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Ridwan\Programming\VS 2017\WEB\reporting_web\"/>
    </mc:Choice>
  </mc:AlternateContent>
  <xr:revisionPtr revIDLastSave="0" documentId="13_ncr:1_{71984C21-3B4C-4284-A8EE-B63BFB8D4136}" xr6:coauthVersionLast="47" xr6:coauthVersionMax="47" xr10:uidLastSave="{00000000-0000-0000-0000-000000000000}"/>
  <bookViews>
    <workbookView xWindow="-108" yWindow="-108" windowWidth="23256" windowHeight="12456" tabRatio="472" activeTab="1" xr2:uid="{00000000-000D-0000-FFFF-FFFF00000000}"/>
  </bookViews>
  <sheets>
    <sheet name="rugilaba peserta" sheetId="2" r:id="rId1"/>
    <sheet name="rugilaba pengelola" sheetId="3" r:id="rId2"/>
    <sheet name="print rl syariah-REKAP ALL CAB" sheetId="7" r:id="rId3"/>
    <sheet name="Sheet1" sheetId="8" r:id="rId4"/>
  </sheets>
  <externalReferences>
    <externalReference r:id="rId5"/>
    <externalReference r:id="rId6"/>
    <externalReference r:id="rId7"/>
  </externalReferences>
  <definedNames>
    <definedName name="_Fill" localSheetId="2" hidden="1">#REF!</definedName>
    <definedName name="_Fill" hidden="1">#REF!</definedName>
    <definedName name="Adm" localSheetId="2">#REF!</definedName>
    <definedName name="Adm">#REF!</definedName>
    <definedName name="Agus">[1]Verse1!$C$237:$FQ$266</definedName>
    <definedName name="ajs">[2]Cover!$C$27</definedName>
    <definedName name="APRIL09" localSheetId="2">#REF!</definedName>
    <definedName name="APRIL09">#REF!</definedName>
    <definedName name="Brutto" localSheetId="2">#REF!</definedName>
    <definedName name="Brutto">#REF!</definedName>
    <definedName name="Diskon" localSheetId="2">#REF!</definedName>
    <definedName name="Diskon">#REF!</definedName>
    <definedName name="Kom">#REF!</definedName>
    <definedName name="Komreas">#REF!</definedName>
    <definedName name="Netto">#REF!</definedName>
    <definedName name="per">#REF!</definedName>
    <definedName name="period">[2]Cover!$M$3</definedName>
    <definedName name="period2">[2]Cover!$M$4</definedName>
    <definedName name="period3" localSheetId="2">[3]Cover!$M$5</definedName>
    <definedName name="period3">[2]Cover!$M$5</definedName>
    <definedName name="_xlnm.Print_Area" localSheetId="2">'print rl syariah-REKAP ALL CAB'!$B$1:$AM$65</definedName>
    <definedName name="_xlnm.Print_Titles" localSheetId="2">'print rl syariah-REKAP ALL CAB'!$B:$G,'print rl syariah-REKAP ALL CAB'!$1:$6</definedName>
    <definedName name="Prod03">[1]Verse1!$C$5:$HE$34</definedName>
    <definedName name="Prod04">[1]Verse1!$C$38:$HE$67</definedName>
    <definedName name="Prod05">[1]Verse1!$C$71:$HE$100</definedName>
    <definedName name="Prod06">[1]Verse1!$C$104:$HE$133</definedName>
    <definedName name="Prod07">[1]Verse1!$C$138:$HE$167</definedName>
    <definedName name="Prod08">[1]Verse1!$C$171:$HE$200</definedName>
    <definedName name="Prod09">[1]Verse1!$C$204:$HE$233</definedName>
    <definedName name="Tagihan" localSheetId="2">#REF!</definedName>
    <definedName name="Tagihan">#REF!</definedName>
    <definedName name="tahun1">[2]Neraca!$E$9</definedName>
    <definedName name="tahun2">[2]Neraca!$F$9</definedName>
    <definedName name="triw1">[2]Neraca!$E$10</definedName>
    <definedName name="triw2" localSheetId="2">[3]Neraca!$F$10</definedName>
    <definedName name="triw2">[2]Neraca!$F$10</definedName>
    <definedName name="xxx" localSheetId="2">#REF!</definedName>
    <definedName name="xxx">#REF!</definedName>
    <definedName name="Z_753CD769_10C0_45A2_98F4_EEB29D0F7F5A_.wvu.Cols" localSheetId="0" hidden="1">'rugilaba peserta'!$I:$J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8" l="1"/>
  <c r="A1" i="8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I58" i="7" l="1"/>
  <c r="I55" i="7"/>
  <c r="I54" i="7"/>
  <c r="I53" i="7"/>
  <c r="I51" i="7"/>
  <c r="I48" i="7"/>
  <c r="I47" i="7"/>
  <c r="I43" i="7"/>
  <c r="I36" i="7"/>
  <c r="I34" i="7"/>
  <c r="I27" i="7"/>
  <c r="I22" i="7"/>
  <c r="I15" i="7"/>
  <c r="I9" i="7"/>
  <c r="H55" i="7"/>
  <c r="H53" i="7"/>
  <c r="H51" i="7"/>
  <c r="H48" i="7"/>
  <c r="H47" i="7"/>
  <c r="H43" i="7"/>
  <c r="H36" i="7"/>
  <c r="H34" i="7"/>
  <c r="H27" i="7"/>
  <c r="H22" i="7"/>
  <c r="H15" i="7"/>
  <c r="H9" i="7"/>
  <c r="M43" i="7"/>
  <c r="L43" i="7"/>
  <c r="K43" i="7"/>
  <c r="J43" i="7"/>
  <c r="I21" i="7"/>
  <c r="I46" i="7"/>
  <c r="I10" i="7"/>
  <c r="H46" i="7"/>
  <c r="H10" i="7"/>
  <c r="I16" i="7"/>
  <c r="I11" i="7" s="1"/>
  <c r="H16" i="7"/>
  <c r="H11" i="7" s="1"/>
  <c r="H37" i="7"/>
  <c r="H54" i="7"/>
  <c r="H58" i="7" l="1"/>
  <c r="Q2" i="7"/>
  <c r="Z2" i="7" s="1"/>
  <c r="AI2" i="7" s="1"/>
  <c r="Q1" i="7"/>
  <c r="Q3" i="7"/>
  <c r="Z3" i="7" s="1"/>
  <c r="AI3" i="7" s="1"/>
  <c r="I37" i="7"/>
  <c r="I33" i="7"/>
  <c r="H33" i="7"/>
  <c r="Z1" i="7" l="1"/>
  <c r="AI1" i="7" s="1"/>
  <c r="AS42" i="7"/>
  <c r="AS44" i="7"/>
  <c r="AS45" i="7"/>
  <c r="AS50" i="7"/>
  <c r="AS52" i="7"/>
  <c r="AS56" i="7"/>
  <c r="AS60" i="7"/>
  <c r="AS64" i="7"/>
  <c r="AS55" i="7" l="1"/>
  <c r="AS54" i="7"/>
  <c r="AS53" i="7"/>
  <c r="AS47" i="7" l="1"/>
  <c r="AL58" i="7" l="1"/>
  <c r="AL51" i="7"/>
  <c r="AS33" i="7" l="1"/>
  <c r="I61" i="7" l="1"/>
  <c r="AS48" i="7" l="1"/>
  <c r="I26" i="7" l="1"/>
  <c r="H39" i="7"/>
  <c r="AS39" i="7" s="1"/>
  <c r="H26" i="7"/>
  <c r="AS9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V51" i="7"/>
  <c r="W51" i="7"/>
  <c r="U51" i="7"/>
  <c r="T51" i="7"/>
  <c r="S51" i="7"/>
  <c r="R51" i="7"/>
  <c r="Q51" i="7"/>
  <c r="P51" i="7"/>
  <c r="O51" i="7"/>
  <c r="N51" i="7"/>
  <c r="M51" i="7"/>
  <c r="L51" i="7"/>
  <c r="K51" i="7"/>
  <c r="J51" i="7"/>
  <c r="AS51" i="7"/>
  <c r="AL63" i="7" l="1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AS63" i="7" s="1"/>
  <c r="AL53" i="7" l="1"/>
  <c r="AJ53" i="7"/>
  <c r="AI53" i="7"/>
  <c r="AH53" i="7"/>
  <c r="AD53" i="7"/>
  <c r="AC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AS43" i="7" l="1"/>
  <c r="P34" i="7" l="1"/>
  <c r="AS27" i="7" l="1"/>
  <c r="AN37" i="7"/>
  <c r="AN33" i="7"/>
  <c r="AS34" i="7"/>
  <c r="AN22" i="7"/>
  <c r="H21" i="7"/>
  <c r="AN21" i="7" s="1"/>
  <c r="AS15" i="7"/>
  <c r="AS13" i="7"/>
  <c r="AS14" i="7"/>
  <c r="AS19" i="7"/>
  <c r="AS20" i="7"/>
  <c r="AS24" i="7"/>
  <c r="AS25" i="7"/>
  <c r="AS31" i="7"/>
  <c r="AS32" i="7"/>
  <c r="AS35" i="7"/>
  <c r="U55" i="7"/>
  <c r="AK53" i="7"/>
  <c r="AG53" i="7"/>
  <c r="AF53" i="7"/>
  <c r="AE53" i="7"/>
  <c r="AB53" i="7"/>
  <c r="AO63" i="7"/>
  <c r="AN63" i="7"/>
  <c r="AO60" i="7"/>
  <c r="AN60" i="7"/>
  <c r="AO56" i="7"/>
  <c r="AN56" i="7"/>
  <c r="AO52" i="7"/>
  <c r="AN52" i="7"/>
  <c r="AO50" i="7"/>
  <c r="AN50" i="7"/>
  <c r="AO45" i="7"/>
  <c r="AN45" i="7"/>
  <c r="AO44" i="7"/>
  <c r="AN44" i="7"/>
  <c r="AO42" i="7"/>
  <c r="AN42" i="7"/>
  <c r="AO35" i="7"/>
  <c r="AN35" i="7"/>
  <c r="AO32" i="7"/>
  <c r="AN32" i="7"/>
  <c r="AO31" i="7"/>
  <c r="AN31" i="7"/>
  <c r="AO25" i="7"/>
  <c r="AN25" i="7"/>
  <c r="AO24" i="7"/>
  <c r="AN24" i="7"/>
  <c r="AO20" i="7"/>
  <c r="AN20" i="7"/>
  <c r="AO19" i="7"/>
  <c r="AN19" i="7"/>
  <c r="AO14" i="7"/>
  <c r="AN14" i="7"/>
  <c r="AO13" i="7"/>
  <c r="AN13" i="7"/>
  <c r="AL61" i="7"/>
  <c r="AL55" i="7"/>
  <c r="AL54" i="7"/>
  <c r="AL48" i="7"/>
  <c r="AL47" i="7"/>
  <c r="AL46" i="7"/>
  <c r="AL39" i="7"/>
  <c r="AL37" i="7"/>
  <c r="AL36" i="7"/>
  <c r="AL34" i="7"/>
  <c r="AL33" i="7"/>
  <c r="AL27" i="7"/>
  <c r="AL26" i="7"/>
  <c r="AL22" i="7"/>
  <c r="AL21" i="7"/>
  <c r="AL17" i="7"/>
  <c r="AL16" i="7"/>
  <c r="AL11" i="7" s="1"/>
  <c r="AL15" i="7"/>
  <c r="AL10" i="7"/>
  <c r="AL9" i="7"/>
  <c r="AK61" i="7"/>
  <c r="AK58" i="7"/>
  <c r="AK55" i="7"/>
  <c r="AK54" i="7"/>
  <c r="AK48" i="7"/>
  <c r="AK47" i="7"/>
  <c r="AK46" i="7"/>
  <c r="AK39" i="7"/>
  <c r="AK37" i="7"/>
  <c r="AK36" i="7"/>
  <c r="AK34" i="7"/>
  <c r="AK33" i="7"/>
  <c r="AK27" i="7"/>
  <c r="AK26" i="7"/>
  <c r="AK22" i="7"/>
  <c r="AK21" i="7"/>
  <c r="AK17" i="7"/>
  <c r="AK16" i="7"/>
  <c r="AK11" i="7" s="1"/>
  <c r="AK15" i="7"/>
  <c r="AK10" i="7"/>
  <c r="AK9" i="7"/>
  <c r="AJ61" i="7"/>
  <c r="AJ58" i="7"/>
  <c r="AJ55" i="7"/>
  <c r="AJ54" i="7"/>
  <c r="AJ48" i="7"/>
  <c r="AJ47" i="7"/>
  <c r="AJ46" i="7"/>
  <c r="AJ39" i="7"/>
  <c r="AJ37" i="7"/>
  <c r="AJ36" i="7"/>
  <c r="AJ34" i="7"/>
  <c r="AJ33" i="7"/>
  <c r="AJ27" i="7"/>
  <c r="AJ26" i="7"/>
  <c r="AJ22" i="7"/>
  <c r="AJ21" i="7"/>
  <c r="AJ17" i="7"/>
  <c r="AJ16" i="7"/>
  <c r="AJ11" i="7" s="1"/>
  <c r="AJ15" i="7"/>
  <c r="AJ10" i="7"/>
  <c r="AJ9" i="7"/>
  <c r="AI61" i="7"/>
  <c r="AI58" i="7"/>
  <c r="AI55" i="7"/>
  <c r="AI54" i="7"/>
  <c r="AI48" i="7"/>
  <c r="AI47" i="7"/>
  <c r="AI46" i="7"/>
  <c r="AI39" i="7"/>
  <c r="AI37" i="7"/>
  <c r="AI36" i="7"/>
  <c r="AI34" i="7"/>
  <c r="AI33" i="7"/>
  <c r="AI27" i="7"/>
  <c r="AI26" i="7"/>
  <c r="AI22" i="7"/>
  <c r="AI21" i="7"/>
  <c r="AI17" i="7"/>
  <c r="AI16" i="7"/>
  <c r="AI11" i="7" s="1"/>
  <c r="AI15" i="7"/>
  <c r="AI10" i="7"/>
  <c r="AI9" i="7"/>
  <c r="AH61" i="7"/>
  <c r="AH58" i="7"/>
  <c r="AH55" i="7"/>
  <c r="AH54" i="7"/>
  <c r="AH48" i="7"/>
  <c r="AH47" i="7"/>
  <c r="AH46" i="7"/>
  <c r="AH39" i="7"/>
  <c r="AH37" i="7"/>
  <c r="AH36" i="7"/>
  <c r="AH34" i="7"/>
  <c r="AH33" i="7"/>
  <c r="AH27" i="7"/>
  <c r="AH26" i="7"/>
  <c r="AH22" i="7"/>
  <c r="AH21" i="7"/>
  <c r="AH17" i="7"/>
  <c r="AH16" i="7"/>
  <c r="AH11" i="7" s="1"/>
  <c r="AH15" i="7"/>
  <c r="AH10" i="7"/>
  <c r="AH9" i="7"/>
  <c r="AG61" i="7"/>
  <c r="AG58" i="7"/>
  <c r="AG55" i="7"/>
  <c r="AG54" i="7"/>
  <c r="AG48" i="7"/>
  <c r="AG47" i="7"/>
  <c r="AG46" i="7"/>
  <c r="AG39" i="7"/>
  <c r="AG37" i="7"/>
  <c r="AG36" i="7"/>
  <c r="AG34" i="7"/>
  <c r="AG33" i="7"/>
  <c r="AG27" i="7"/>
  <c r="AG26" i="7"/>
  <c r="AG22" i="7"/>
  <c r="AG21" i="7"/>
  <c r="AG17" i="7"/>
  <c r="AG16" i="7"/>
  <c r="AG11" i="7" s="1"/>
  <c r="AG15" i="7"/>
  <c r="AG10" i="7"/>
  <c r="AG9" i="7"/>
  <c r="AF61" i="7"/>
  <c r="AF58" i="7"/>
  <c r="AF55" i="7"/>
  <c r="AF54" i="7"/>
  <c r="AF48" i="7"/>
  <c r="AF47" i="7"/>
  <c r="AF46" i="7"/>
  <c r="AF39" i="7"/>
  <c r="AF37" i="7"/>
  <c r="AF36" i="7"/>
  <c r="AF34" i="7"/>
  <c r="AF33" i="7"/>
  <c r="AF27" i="7"/>
  <c r="AF26" i="7"/>
  <c r="AF22" i="7"/>
  <c r="AF21" i="7"/>
  <c r="AF17" i="7"/>
  <c r="AF16" i="7"/>
  <c r="AF11" i="7" s="1"/>
  <c r="AF15" i="7"/>
  <c r="AF10" i="7"/>
  <c r="AF9" i="7"/>
  <c r="AE61" i="7"/>
  <c r="AE58" i="7"/>
  <c r="AE55" i="7"/>
  <c r="AE54" i="7"/>
  <c r="AE48" i="7"/>
  <c r="AE47" i="7"/>
  <c r="AE46" i="7"/>
  <c r="AE39" i="7"/>
  <c r="AE37" i="7"/>
  <c r="AE36" i="7"/>
  <c r="AE34" i="7"/>
  <c r="AE33" i="7"/>
  <c r="AE27" i="7"/>
  <c r="AE26" i="7"/>
  <c r="AE22" i="7"/>
  <c r="AE21" i="7"/>
  <c r="AE17" i="7"/>
  <c r="AE16" i="7"/>
  <c r="AE11" i="7" s="1"/>
  <c r="AE15" i="7"/>
  <c r="AE10" i="7"/>
  <c r="AE9" i="7"/>
  <c r="AD61" i="7"/>
  <c r="AD58" i="7"/>
  <c r="AD55" i="7"/>
  <c r="AD54" i="7"/>
  <c r="AD48" i="7"/>
  <c r="AD47" i="7"/>
  <c r="AD46" i="7"/>
  <c r="AD39" i="7"/>
  <c r="AD37" i="7"/>
  <c r="AD36" i="7"/>
  <c r="AD34" i="7"/>
  <c r="AD33" i="7"/>
  <c r="AD27" i="7"/>
  <c r="AD26" i="7"/>
  <c r="AD22" i="7"/>
  <c r="AD21" i="7"/>
  <c r="AD17" i="7"/>
  <c r="AD16" i="7"/>
  <c r="AD11" i="7" s="1"/>
  <c r="AD15" i="7"/>
  <c r="AD10" i="7"/>
  <c r="AD9" i="7"/>
  <c r="AC61" i="7"/>
  <c r="AC58" i="7"/>
  <c r="AC55" i="7"/>
  <c r="AC54" i="7"/>
  <c r="AC48" i="7"/>
  <c r="AC47" i="7"/>
  <c r="AC46" i="7"/>
  <c r="AC39" i="7"/>
  <c r="AC37" i="7"/>
  <c r="AC36" i="7"/>
  <c r="AC34" i="7"/>
  <c r="AC33" i="7"/>
  <c r="AC27" i="7"/>
  <c r="AC26" i="7"/>
  <c r="AC22" i="7"/>
  <c r="AC21" i="7"/>
  <c r="AC17" i="7"/>
  <c r="AC16" i="7"/>
  <c r="AC11" i="7" s="1"/>
  <c r="AC15" i="7"/>
  <c r="AC10" i="7"/>
  <c r="AC9" i="7"/>
  <c r="AB61" i="7"/>
  <c r="AB58" i="7"/>
  <c r="AB55" i="7"/>
  <c r="AB54" i="7"/>
  <c r="AB48" i="7"/>
  <c r="AB47" i="7"/>
  <c r="AB46" i="7"/>
  <c r="AB39" i="7"/>
  <c r="AB37" i="7"/>
  <c r="AB36" i="7"/>
  <c r="AB34" i="7"/>
  <c r="AB33" i="7"/>
  <c r="AB27" i="7"/>
  <c r="AB26" i="7"/>
  <c r="AB22" i="7"/>
  <c r="AB21" i="7"/>
  <c r="AB17" i="7"/>
  <c r="AB16" i="7"/>
  <c r="AB11" i="7" s="1"/>
  <c r="AB15" i="7"/>
  <c r="AB10" i="7"/>
  <c r="AB9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Q58" i="7"/>
  <c r="Q55" i="7"/>
  <c r="Q54" i="7"/>
  <c r="Q48" i="7"/>
  <c r="Q47" i="7"/>
  <c r="Q46" i="7"/>
  <c r="Q39" i="7"/>
  <c r="Q37" i="7"/>
  <c r="Q36" i="7"/>
  <c r="Q34" i="7"/>
  <c r="Q33" i="7"/>
  <c r="Q27" i="7"/>
  <c r="Q26" i="7"/>
  <c r="Q22" i="7"/>
  <c r="Q21" i="7"/>
  <c r="Q17" i="7"/>
  <c r="Q16" i="7"/>
  <c r="Q15" i="7"/>
  <c r="Q11" i="7"/>
  <c r="Q10" i="7"/>
  <c r="Q9" i="7"/>
  <c r="H61" i="7"/>
  <c r="AS61" i="7" s="1"/>
  <c r="AA55" i="7"/>
  <c r="Z55" i="7"/>
  <c r="Y55" i="7"/>
  <c r="X55" i="7"/>
  <c r="W55" i="7"/>
  <c r="V55" i="7"/>
  <c r="T55" i="7"/>
  <c r="S55" i="7"/>
  <c r="R55" i="7"/>
  <c r="P55" i="7"/>
  <c r="O55" i="7"/>
  <c r="N55" i="7"/>
  <c r="M55" i="7"/>
  <c r="L55" i="7"/>
  <c r="K55" i="7"/>
  <c r="J55" i="7"/>
  <c r="AP13" i="7" l="1"/>
  <c r="AP24" i="7"/>
  <c r="AP35" i="7"/>
  <c r="AP50" i="7"/>
  <c r="AP52" i="7"/>
  <c r="AP63" i="7"/>
  <c r="AP14" i="7"/>
  <c r="AP25" i="7"/>
  <c r="AP42" i="7"/>
  <c r="AP19" i="7"/>
  <c r="AP31" i="7"/>
  <c r="AP44" i="7"/>
  <c r="AP56" i="7"/>
  <c r="AP20" i="7"/>
  <c r="AP32" i="7"/>
  <c r="AP45" i="7"/>
  <c r="AP60" i="7"/>
  <c r="AS11" i="7"/>
  <c r="AN47" i="7"/>
  <c r="AB28" i="7"/>
  <c r="AD23" i="7"/>
  <c r="AN9" i="7"/>
  <c r="AS26" i="7"/>
  <c r="H28" i="7"/>
  <c r="AF12" i="7"/>
  <c r="Q23" i="7"/>
  <c r="AN16" i="7"/>
  <c r="AB38" i="7"/>
  <c r="AB40" i="7" s="1"/>
  <c r="AG12" i="7"/>
  <c r="AS16" i="7"/>
  <c r="AE49" i="7"/>
  <c r="AG38" i="7"/>
  <c r="AG40" i="7" s="1"/>
  <c r="AI23" i="7"/>
  <c r="AF28" i="7"/>
  <c r="AH18" i="7"/>
  <c r="AH38" i="7"/>
  <c r="AH40" i="7" s="1"/>
  <c r="AH49" i="7"/>
  <c r="AD38" i="7"/>
  <c r="AD40" i="7" s="1"/>
  <c r="AF38" i="7"/>
  <c r="AF40" i="7" s="1"/>
  <c r="AH28" i="7"/>
  <c r="AI28" i="7"/>
  <c r="AL18" i="7"/>
  <c r="AL38" i="7"/>
  <c r="AL40" i="7" s="1"/>
  <c r="AN53" i="7"/>
  <c r="AC49" i="7"/>
  <c r="AJ49" i="7"/>
  <c r="AN43" i="7"/>
  <c r="AB18" i="7"/>
  <c r="AL49" i="7"/>
  <c r="AK49" i="7"/>
  <c r="AE28" i="7"/>
  <c r="AL28" i="7"/>
  <c r="AN15" i="7"/>
  <c r="AN34" i="7"/>
  <c r="AC12" i="7"/>
  <c r="Q38" i="7"/>
  <c r="Q40" i="7" s="1"/>
  <c r="Q28" i="7"/>
  <c r="AC18" i="7"/>
  <c r="AC38" i="7"/>
  <c r="AC40" i="7" s="1"/>
  <c r="AD28" i="7"/>
  <c r="AJ18" i="7"/>
  <c r="AJ38" i="7"/>
  <c r="AJ40" i="7" s="1"/>
  <c r="AK12" i="7"/>
  <c r="AK28" i="7"/>
  <c r="AS21" i="7"/>
  <c r="AC28" i="7"/>
  <c r="AE23" i="7"/>
  <c r="AJ12" i="7"/>
  <c r="AJ28" i="7"/>
  <c r="AN27" i="7"/>
  <c r="AE12" i="7"/>
  <c r="AE38" i="7"/>
  <c r="AE40" i="7" s="1"/>
  <c r="AK18" i="7"/>
  <c r="AK38" i="7"/>
  <c r="AK40" i="7" s="1"/>
  <c r="AL12" i="7"/>
  <c r="AS22" i="7"/>
  <c r="Q18" i="7"/>
  <c r="AO61" i="7"/>
  <c r="AF49" i="7"/>
  <c r="AG18" i="7"/>
  <c r="AG49" i="7"/>
  <c r="AI18" i="7"/>
  <c r="Q49" i="7"/>
  <c r="AN55" i="7"/>
  <c r="AH12" i="7"/>
  <c r="AD12" i="7"/>
  <c r="AB12" i="7"/>
  <c r="AG23" i="7"/>
  <c r="AN61" i="7"/>
  <c r="AE18" i="7"/>
  <c r="AF18" i="7"/>
  <c r="AD18" i="7"/>
  <c r="AD49" i="7"/>
  <c r="AF23" i="7"/>
  <c r="AG28" i="7"/>
  <c r="AI38" i="7"/>
  <c r="AI40" i="7" s="1"/>
  <c r="AB23" i="7"/>
  <c r="AB49" i="7"/>
  <c r="AC23" i="7"/>
  <c r="AH23" i="7"/>
  <c r="AI49" i="7"/>
  <c r="AJ23" i="7"/>
  <c r="AK23" i="7"/>
  <c r="AL23" i="7"/>
  <c r="AO55" i="7"/>
  <c r="AS37" i="7"/>
  <c r="AN26" i="7"/>
  <c r="AO53" i="7"/>
  <c r="AI12" i="7"/>
  <c r="Q12" i="7"/>
  <c r="AO51" i="7"/>
  <c r="AA27" i="7"/>
  <c r="AA26" i="7"/>
  <c r="Z27" i="7"/>
  <c r="Z26" i="7"/>
  <c r="Y27" i="7"/>
  <c r="Y26" i="7"/>
  <c r="X27" i="7"/>
  <c r="X26" i="7"/>
  <c r="W27" i="7"/>
  <c r="W26" i="7"/>
  <c r="V27" i="7"/>
  <c r="V26" i="7"/>
  <c r="U27" i="7"/>
  <c r="U26" i="7"/>
  <c r="T27" i="7"/>
  <c r="T26" i="7"/>
  <c r="S27" i="7"/>
  <c r="S26" i="7"/>
  <c r="R27" i="7"/>
  <c r="R26" i="7"/>
  <c r="P27" i="7"/>
  <c r="P26" i="7"/>
  <c r="O27" i="7"/>
  <c r="O26" i="7"/>
  <c r="N27" i="7"/>
  <c r="N26" i="7"/>
  <c r="M27" i="7"/>
  <c r="M26" i="7"/>
  <c r="L27" i="7"/>
  <c r="L26" i="7"/>
  <c r="K27" i="7"/>
  <c r="K26" i="7"/>
  <c r="J27" i="7"/>
  <c r="J26" i="7"/>
  <c r="AP55" i="7" l="1"/>
  <c r="AP61" i="7"/>
  <c r="AP53" i="7"/>
  <c r="AN11" i="7"/>
  <c r="AE29" i="7"/>
  <c r="AH29" i="7"/>
  <c r="AC29" i="7"/>
  <c r="AJ29" i="7"/>
  <c r="AF29" i="7"/>
  <c r="AB29" i="7"/>
  <c r="AL29" i="7"/>
  <c r="AG29" i="7"/>
  <c r="AK29" i="7"/>
  <c r="Q29" i="7"/>
  <c r="AD29" i="7"/>
  <c r="AI29" i="7"/>
  <c r="N28" i="7"/>
  <c r="P28" i="7"/>
  <c r="S28" i="7"/>
  <c r="U28" i="7"/>
  <c r="W28" i="7"/>
  <c r="AA28" i="7"/>
  <c r="M28" i="7"/>
  <c r="O28" i="7"/>
  <c r="R28" i="7"/>
  <c r="T28" i="7"/>
  <c r="V28" i="7"/>
  <c r="X28" i="7"/>
  <c r="Z28" i="7"/>
  <c r="Y28" i="7"/>
  <c r="AD30" i="7"/>
  <c r="AD41" i="7" s="1"/>
  <c r="AL30" i="7"/>
  <c r="AL41" i="7" s="1"/>
  <c r="AC30" i="7"/>
  <c r="AC41" i="7" s="1"/>
  <c r="AJ30" i="7"/>
  <c r="AJ41" i="7" s="1"/>
  <c r="AB30" i="7"/>
  <c r="AB41" i="7" s="1"/>
  <c r="AO27" i="7"/>
  <c r="AP27" i="7" s="1"/>
  <c r="AE30" i="7"/>
  <c r="AE41" i="7" s="1"/>
  <c r="AH30" i="7"/>
  <c r="AH41" i="7" s="1"/>
  <c r="Q30" i="7"/>
  <c r="Q41" i="7" s="1"/>
  <c r="AK30" i="7"/>
  <c r="AK41" i="7" s="1"/>
  <c r="AG30" i="7"/>
  <c r="AG41" i="7" s="1"/>
  <c r="AF30" i="7"/>
  <c r="AF41" i="7" s="1"/>
  <c r="AO26" i="7"/>
  <c r="AP26" i="7" s="1"/>
  <c r="I28" i="7"/>
  <c r="AN51" i="7"/>
  <c r="AP51" i="7" s="1"/>
  <c r="K28" i="7"/>
  <c r="AI30" i="7"/>
  <c r="AI41" i="7" s="1"/>
  <c r="J28" i="7"/>
  <c r="L28" i="7"/>
  <c r="AN28" i="7"/>
  <c r="AS28" i="7"/>
  <c r="Q57" i="7" l="1"/>
  <c r="Q59" i="7" s="1"/>
  <c r="Q65" i="7" s="1"/>
  <c r="AH57" i="7"/>
  <c r="AH59" i="7" s="1"/>
  <c r="AH65" i="7" s="1"/>
  <c r="AK57" i="7"/>
  <c r="AK59" i="7" s="1"/>
  <c r="AK65" i="7" s="1"/>
  <c r="AE57" i="7"/>
  <c r="AE59" i="7" s="1"/>
  <c r="AE65" i="7" s="1"/>
  <c r="AB57" i="7"/>
  <c r="AB59" i="7" s="1"/>
  <c r="AB65" i="7" s="1"/>
  <c r="AD57" i="7"/>
  <c r="AD59" i="7" s="1"/>
  <c r="AD65" i="7" s="1"/>
  <c r="AF57" i="7"/>
  <c r="AF59" i="7" s="1"/>
  <c r="AF65" i="7" s="1"/>
  <c r="AJ57" i="7"/>
  <c r="AJ59" i="7" s="1"/>
  <c r="AJ65" i="7" s="1"/>
  <c r="AL57" i="7"/>
  <c r="AL59" i="7" s="1"/>
  <c r="AL65" i="7" s="1"/>
  <c r="AG57" i="7"/>
  <c r="AG59" i="7" s="1"/>
  <c r="AG65" i="7" s="1"/>
  <c r="AC57" i="7"/>
  <c r="AC59" i="7" s="1"/>
  <c r="AC65" i="7" s="1"/>
  <c r="AI57" i="7"/>
  <c r="AI59" i="7" s="1"/>
  <c r="AI65" i="7" s="1"/>
  <c r="AO28" i="7"/>
  <c r="AP28" i="7" s="1"/>
  <c r="AN48" i="7" l="1"/>
  <c r="AA46" i="7" l="1"/>
  <c r="AA39" i="7"/>
  <c r="Z46" i="7"/>
  <c r="Z39" i="7"/>
  <c r="Z37" i="7"/>
  <c r="Y39" i="7"/>
  <c r="X39" i="7"/>
  <c r="X21" i="7"/>
  <c r="W39" i="7"/>
  <c r="W17" i="7"/>
  <c r="V39" i="7"/>
  <c r="V21" i="7"/>
  <c r="U39" i="7"/>
  <c r="T39" i="7"/>
  <c r="S39" i="7"/>
  <c r="S36" i="7"/>
  <c r="R39" i="7"/>
  <c r="P39" i="7"/>
  <c r="P22" i="7"/>
  <c r="O39" i="7"/>
  <c r="N39" i="7"/>
  <c r="M39" i="7"/>
  <c r="L39" i="7"/>
  <c r="K39" i="7"/>
  <c r="K36" i="7"/>
  <c r="K22" i="7"/>
  <c r="Y21" i="7" l="1"/>
  <c r="W16" i="7"/>
  <c r="T16" i="7"/>
  <c r="V46" i="7"/>
  <c r="L46" i="7"/>
  <c r="P46" i="7"/>
  <c r="U46" i="7"/>
  <c r="K46" i="7"/>
  <c r="T46" i="7"/>
  <c r="O46" i="7"/>
  <c r="S46" i="7"/>
  <c r="Y46" i="7"/>
  <c r="N46" i="7"/>
  <c r="R46" i="7"/>
  <c r="X46" i="7"/>
  <c r="M46" i="7"/>
  <c r="W46" i="7"/>
  <c r="O47" i="7"/>
  <c r="W47" i="7"/>
  <c r="Y47" i="7"/>
  <c r="K47" i="7"/>
  <c r="T48" i="7"/>
  <c r="P48" i="7"/>
  <c r="Z48" i="7"/>
  <c r="T10" i="7"/>
  <c r="Z10" i="7"/>
  <c r="P10" i="7"/>
  <c r="U10" i="7"/>
  <c r="X10" i="7"/>
  <c r="O10" i="7"/>
  <c r="S10" i="7"/>
  <c r="K10" i="7"/>
  <c r="M10" i="7"/>
  <c r="T22" i="7"/>
  <c r="P17" i="7"/>
  <c r="K17" i="7"/>
  <c r="O22" i="7"/>
  <c r="O17" i="7"/>
  <c r="Y17" i="7"/>
  <c r="R17" i="7"/>
  <c r="N17" i="7"/>
  <c r="N22" i="7"/>
  <c r="V17" i="7"/>
  <c r="U17" i="7"/>
  <c r="M17" i="7"/>
  <c r="Y22" i="7"/>
  <c r="R22" i="7"/>
  <c r="S17" i="7"/>
  <c r="U22" i="7"/>
  <c r="L17" i="7"/>
  <c r="Z17" i="7"/>
  <c r="X22" i="7"/>
  <c r="X23" i="7" s="1"/>
  <c r="X29" i="7" s="1"/>
  <c r="M22" i="7"/>
  <c r="L22" i="7"/>
  <c r="AA22" i="7"/>
  <c r="W22" i="7"/>
  <c r="Z22" i="7"/>
  <c r="S22" i="7"/>
  <c r="T17" i="7"/>
  <c r="J17" i="7"/>
  <c r="X17" i="7"/>
  <c r="AA17" i="7"/>
  <c r="V22" i="7"/>
  <c r="V23" i="7" s="1"/>
  <c r="V29" i="7" s="1"/>
  <c r="N34" i="7"/>
  <c r="L34" i="7"/>
  <c r="U34" i="7"/>
  <c r="X34" i="7"/>
  <c r="S34" i="7"/>
  <c r="P36" i="7"/>
  <c r="Y36" i="7"/>
  <c r="X36" i="7"/>
  <c r="O36" i="7"/>
  <c r="W36" i="7"/>
  <c r="X37" i="7"/>
  <c r="R36" i="7"/>
  <c r="N36" i="7"/>
  <c r="U36" i="7"/>
  <c r="J36" i="7"/>
  <c r="T36" i="7"/>
  <c r="M36" i="7"/>
  <c r="L37" i="7"/>
  <c r="P37" i="7"/>
  <c r="U37" i="7"/>
  <c r="K37" i="7"/>
  <c r="Z36" i="7"/>
  <c r="Y37" i="7"/>
  <c r="V36" i="7"/>
  <c r="T37" i="7"/>
  <c r="O37" i="7"/>
  <c r="S37" i="7"/>
  <c r="N37" i="7"/>
  <c r="L36" i="7"/>
  <c r="AA37" i="7"/>
  <c r="M37" i="7"/>
  <c r="R37" i="7"/>
  <c r="W37" i="7"/>
  <c r="AA36" i="7"/>
  <c r="V37" i="7"/>
  <c r="J46" i="7"/>
  <c r="J39" i="7"/>
  <c r="J37" i="7"/>
  <c r="J22" i="7"/>
  <c r="J21" i="7"/>
  <c r="J16" i="7"/>
  <c r="I39" i="7"/>
  <c r="I17" i="7"/>
  <c r="AS58" i="7"/>
  <c r="AS46" i="7"/>
  <c r="H17" i="7"/>
  <c r="AO37" i="7" l="1"/>
  <c r="AP37" i="7" s="1"/>
  <c r="AO17" i="7"/>
  <c r="J23" i="7"/>
  <c r="J29" i="7" s="1"/>
  <c r="AO22" i="7"/>
  <c r="AP22" i="7" s="1"/>
  <c r="AO39" i="7"/>
  <c r="AN17" i="7"/>
  <c r="AS17" i="7"/>
  <c r="AN54" i="7"/>
  <c r="I23" i="7"/>
  <c r="I29" i="7" s="1"/>
  <c r="AO43" i="7"/>
  <c r="AP43" i="7" s="1"/>
  <c r="AN39" i="7"/>
  <c r="AN46" i="7"/>
  <c r="AN36" i="7"/>
  <c r="AS36" i="7"/>
  <c r="AN58" i="7"/>
  <c r="AO46" i="7"/>
  <c r="Y23" i="7"/>
  <c r="Y29" i="7" s="1"/>
  <c r="V48" i="7"/>
  <c r="S48" i="7"/>
  <c r="M48" i="7"/>
  <c r="X48" i="7"/>
  <c r="Y48" i="7"/>
  <c r="Y49" i="7" s="1"/>
  <c r="J47" i="7"/>
  <c r="AA47" i="7"/>
  <c r="X47" i="7"/>
  <c r="S16" i="7"/>
  <c r="S11" i="7" s="1"/>
  <c r="V16" i="7"/>
  <c r="V11" i="7" s="1"/>
  <c r="L16" i="7"/>
  <c r="L11" i="7" s="1"/>
  <c r="W48" i="7"/>
  <c r="W49" i="7" s="1"/>
  <c r="M47" i="7"/>
  <c r="V47" i="7"/>
  <c r="K16" i="7"/>
  <c r="AA16" i="7"/>
  <c r="AA11" i="7" s="1"/>
  <c r="U48" i="7"/>
  <c r="P47" i="7"/>
  <c r="P49" i="7" s="1"/>
  <c r="T47" i="7"/>
  <c r="T49" i="7" s="1"/>
  <c r="R16" i="7"/>
  <c r="X16" i="7"/>
  <c r="AA48" i="7"/>
  <c r="S47" i="7"/>
  <c r="Z16" i="7"/>
  <c r="Z11" i="7" s="1"/>
  <c r="R48" i="7"/>
  <c r="U47" i="7"/>
  <c r="L47" i="7"/>
  <c r="Y16" i="7"/>
  <c r="M16" i="7"/>
  <c r="L48" i="7"/>
  <c r="Z47" i="7"/>
  <c r="Z49" i="7" s="1"/>
  <c r="O16" i="7"/>
  <c r="J48" i="7"/>
  <c r="N48" i="7"/>
  <c r="N47" i="7"/>
  <c r="N16" i="7"/>
  <c r="N11" i="7" s="1"/>
  <c r="U16" i="7"/>
  <c r="U11" i="7" s="1"/>
  <c r="O48" i="7"/>
  <c r="O49" i="7" s="1"/>
  <c r="K48" i="7"/>
  <c r="K49" i="7" s="1"/>
  <c r="R47" i="7"/>
  <c r="P16" i="7"/>
  <c r="P11" i="7" s="1"/>
  <c r="J15" i="7"/>
  <c r="J18" i="7" s="1"/>
  <c r="N10" i="7"/>
  <c r="Z33" i="7"/>
  <c r="Z15" i="7"/>
  <c r="O9" i="7"/>
  <c r="X33" i="7"/>
  <c r="X38" i="7" s="1"/>
  <c r="X40" i="7" s="1"/>
  <c r="T11" i="7"/>
  <c r="P15" i="7"/>
  <c r="N21" i="7"/>
  <c r="N23" i="7" s="1"/>
  <c r="N29" i="7" s="1"/>
  <c r="K21" i="7"/>
  <c r="K23" i="7" s="1"/>
  <c r="K29" i="7" s="1"/>
  <c r="J10" i="7"/>
  <c r="R34" i="7"/>
  <c r="W34" i="7"/>
  <c r="AA21" i="7"/>
  <c r="AA23" i="7" s="1"/>
  <c r="AA29" i="7" s="1"/>
  <c r="L21" i="7"/>
  <c r="L23" i="7" s="1"/>
  <c r="L29" i="7" s="1"/>
  <c r="Y9" i="7"/>
  <c r="AO36" i="7"/>
  <c r="Z34" i="7"/>
  <c r="V34" i="7"/>
  <c r="J34" i="7"/>
  <c r="AA10" i="7"/>
  <c r="V10" i="7"/>
  <c r="W21" i="7"/>
  <c r="W23" i="7" s="1"/>
  <c r="W29" i="7" s="1"/>
  <c r="S21" i="7"/>
  <c r="S23" i="7" s="1"/>
  <c r="S29" i="7" s="1"/>
  <c r="AA34" i="7"/>
  <c r="T34" i="7"/>
  <c r="Y10" i="7"/>
  <c r="T21" i="7"/>
  <c r="T23" i="7" s="1"/>
  <c r="T29" i="7" s="1"/>
  <c r="P21" i="7"/>
  <c r="P23" i="7" s="1"/>
  <c r="P29" i="7" s="1"/>
  <c r="O34" i="7"/>
  <c r="Z21" i="7"/>
  <c r="Z23" i="7" s="1"/>
  <c r="Z29" i="7" s="1"/>
  <c r="Y34" i="7"/>
  <c r="M21" i="7"/>
  <c r="M23" i="7" s="1"/>
  <c r="M29" i="7" s="1"/>
  <c r="O21" i="7"/>
  <c r="O23" i="7" s="1"/>
  <c r="O29" i="7" s="1"/>
  <c r="J11" i="7"/>
  <c r="M34" i="7"/>
  <c r="W10" i="7"/>
  <c r="L10" i="7"/>
  <c r="U21" i="7"/>
  <c r="U23" i="7" s="1"/>
  <c r="U29" i="7" s="1"/>
  <c r="R21" i="7"/>
  <c r="R23" i="7" s="1"/>
  <c r="R29" i="7" s="1"/>
  <c r="K34" i="7"/>
  <c r="R10" i="7"/>
  <c r="H23" i="7"/>
  <c r="H29" i="7" s="1"/>
  <c r="AN29" i="7" s="1"/>
  <c r="AP17" i="7" l="1"/>
  <c r="AP46" i="7"/>
  <c r="AP36" i="7"/>
  <c r="AP39" i="7"/>
  <c r="Z18" i="7"/>
  <c r="AO29" i="7"/>
  <c r="AP29" i="7" s="1"/>
  <c r="X49" i="7"/>
  <c r="P18" i="7"/>
  <c r="U49" i="7"/>
  <c r="V49" i="7"/>
  <c r="J49" i="7"/>
  <c r="M49" i="7"/>
  <c r="Z38" i="7"/>
  <c r="Z40" i="7" s="1"/>
  <c r="R49" i="7"/>
  <c r="N49" i="7"/>
  <c r="L49" i="7"/>
  <c r="S49" i="7"/>
  <c r="AO16" i="7"/>
  <c r="AP16" i="7" s="1"/>
  <c r="AS10" i="7"/>
  <c r="AN10" i="7"/>
  <c r="AA49" i="7"/>
  <c r="AO23" i="7"/>
  <c r="I18" i="7"/>
  <c r="AO21" i="7"/>
  <c r="AP21" i="7" s="1"/>
  <c r="AO48" i="7"/>
  <c r="AP48" i="7" s="1"/>
  <c r="AN23" i="7"/>
  <c r="AS23" i="7"/>
  <c r="W11" i="7"/>
  <c r="K11" i="7"/>
  <c r="M11" i="7"/>
  <c r="Y11" i="7"/>
  <c r="Y12" i="7" s="1"/>
  <c r="R11" i="7"/>
  <c r="X11" i="7"/>
  <c r="O11" i="7"/>
  <c r="O12" i="7" s="1"/>
  <c r="K15" i="7"/>
  <c r="K18" i="7" s="1"/>
  <c r="H18" i="7"/>
  <c r="W15" i="7"/>
  <c r="W18" i="7" s="1"/>
  <c r="Y15" i="7"/>
  <c r="Y18" i="7" s="1"/>
  <c r="T33" i="7"/>
  <c r="T38" i="7" s="1"/>
  <c r="T40" i="7" s="1"/>
  <c r="R33" i="7"/>
  <c r="R38" i="7" s="1"/>
  <c r="R40" i="7" s="1"/>
  <c r="L33" i="7"/>
  <c r="L38" i="7" s="1"/>
  <c r="L40" i="7" s="1"/>
  <c r="N9" i="7"/>
  <c r="V9" i="7"/>
  <c r="S15" i="7"/>
  <c r="S18" i="7" s="1"/>
  <c r="M33" i="7"/>
  <c r="M38" i="7" s="1"/>
  <c r="M40" i="7" s="1"/>
  <c r="M15" i="7"/>
  <c r="M18" i="7" s="1"/>
  <c r="U33" i="7"/>
  <c r="U38" i="7" s="1"/>
  <c r="U40" i="7" s="1"/>
  <c r="S33" i="7"/>
  <c r="S38" i="7" s="1"/>
  <c r="S40" i="7" s="1"/>
  <c r="L9" i="7"/>
  <c r="AA15" i="7"/>
  <c r="AA18" i="7" s="1"/>
  <c r="K9" i="7"/>
  <c r="X15" i="7"/>
  <c r="X18" i="7" s="1"/>
  <c r="W9" i="7"/>
  <c r="U9" i="7"/>
  <c r="AO34" i="7"/>
  <c r="AP34" i="7" s="1"/>
  <c r="V33" i="7"/>
  <c r="V38" i="7" s="1"/>
  <c r="V40" i="7" s="1"/>
  <c r="N33" i="7"/>
  <c r="N38" i="7" s="1"/>
  <c r="N40" i="7" s="1"/>
  <c r="Y33" i="7"/>
  <c r="Y38" i="7" s="1"/>
  <c r="Y40" i="7" s="1"/>
  <c r="J33" i="7"/>
  <c r="J38" i="7" s="1"/>
  <c r="J40" i="7" s="1"/>
  <c r="L15" i="7"/>
  <c r="L18" i="7" s="1"/>
  <c r="R9" i="7"/>
  <c r="X9" i="7"/>
  <c r="V15" i="7"/>
  <c r="V18" i="7" s="1"/>
  <c r="AA9" i="7"/>
  <c r="AA33" i="7"/>
  <c r="AA38" i="7" s="1"/>
  <c r="AA40" i="7" s="1"/>
  <c r="Z9" i="7"/>
  <c r="O33" i="7"/>
  <c r="O38" i="7" s="1"/>
  <c r="O40" i="7" s="1"/>
  <c r="N15" i="7"/>
  <c r="N18" i="7" s="1"/>
  <c r="M9" i="7"/>
  <c r="J9" i="7"/>
  <c r="S9" i="7"/>
  <c r="O15" i="7"/>
  <c r="O18" i="7" s="1"/>
  <c r="T15" i="7"/>
  <c r="T18" i="7" s="1"/>
  <c r="R15" i="7"/>
  <c r="R18" i="7" s="1"/>
  <c r="U15" i="7"/>
  <c r="U18" i="7" s="1"/>
  <c r="T9" i="7"/>
  <c r="W33" i="7"/>
  <c r="W38" i="7" s="1"/>
  <c r="W40" i="7" s="1"/>
  <c r="K33" i="7"/>
  <c r="K38" i="7" s="1"/>
  <c r="K40" i="7" s="1"/>
  <c r="P33" i="7"/>
  <c r="P38" i="7" s="1"/>
  <c r="P40" i="7" s="1"/>
  <c r="P9" i="7"/>
  <c r="AP23" i="7" l="1"/>
  <c r="Y30" i="7"/>
  <c r="Y41" i="7" s="1"/>
  <c r="AO11" i="7"/>
  <c r="AP11" i="7" s="1"/>
  <c r="O30" i="7"/>
  <c r="O41" i="7" s="1"/>
  <c r="S12" i="7"/>
  <c r="S30" i="7" s="1"/>
  <c r="S41" i="7" s="1"/>
  <c r="AA12" i="7"/>
  <c r="AA30" i="7" s="1"/>
  <c r="AA41" i="7" s="1"/>
  <c r="R12" i="7"/>
  <c r="R30" i="7" s="1"/>
  <c r="R41" i="7" s="1"/>
  <c r="U12" i="7"/>
  <c r="U30" i="7" s="1"/>
  <c r="U41" i="7" s="1"/>
  <c r="N12" i="7"/>
  <c r="N30" i="7" s="1"/>
  <c r="N41" i="7" s="1"/>
  <c r="W12" i="7"/>
  <c r="W30" i="7" s="1"/>
  <c r="W41" i="7" s="1"/>
  <c r="L12" i="7"/>
  <c r="L30" i="7" s="1"/>
  <c r="L41" i="7" s="1"/>
  <c r="AO33" i="7"/>
  <c r="AP33" i="7" s="1"/>
  <c r="I38" i="7"/>
  <c r="P12" i="7"/>
  <c r="P30" i="7" s="1"/>
  <c r="P41" i="7" s="1"/>
  <c r="J12" i="7"/>
  <c r="J30" i="7" s="1"/>
  <c r="J41" i="7" s="1"/>
  <c r="AO9" i="7"/>
  <c r="AP9" i="7" s="1"/>
  <c r="Z12" i="7"/>
  <c r="Z30" i="7" s="1"/>
  <c r="Z41" i="7" s="1"/>
  <c r="AO47" i="7"/>
  <c r="AP47" i="7" s="1"/>
  <c r="I49" i="7"/>
  <c r="AO49" i="7" s="1"/>
  <c r="AO18" i="7"/>
  <c r="T12" i="7"/>
  <c r="T30" i="7" s="1"/>
  <c r="T41" i="7" s="1"/>
  <c r="M12" i="7"/>
  <c r="M30" i="7" s="1"/>
  <c r="M41" i="7" s="1"/>
  <c r="AO10" i="7"/>
  <c r="AP10" i="7" s="1"/>
  <c r="I12" i="7"/>
  <c r="X12" i="7"/>
  <c r="X30" i="7" s="1"/>
  <c r="X41" i="7" s="1"/>
  <c r="K12" i="7"/>
  <c r="K30" i="7" s="1"/>
  <c r="K41" i="7" s="1"/>
  <c r="V12" i="7"/>
  <c r="V30" i="7" s="1"/>
  <c r="V41" i="7" s="1"/>
  <c r="AO15" i="7"/>
  <c r="AP15" i="7" s="1"/>
  <c r="AS18" i="7"/>
  <c r="AN18" i="7"/>
  <c r="H12" i="7"/>
  <c r="AS12" i="7" s="1"/>
  <c r="H38" i="7"/>
  <c r="AS38" i="7" s="1"/>
  <c r="AP18" i="7" l="1"/>
  <c r="AO38" i="7"/>
  <c r="I40" i="7"/>
  <c r="AO40" i="7" s="1"/>
  <c r="AO12" i="7"/>
  <c r="I30" i="7"/>
  <c r="H40" i="7"/>
  <c r="AS40" i="7" s="1"/>
  <c r="AN38" i="7"/>
  <c r="H30" i="7"/>
  <c r="AN12" i="7"/>
  <c r="O58" i="7"/>
  <c r="Y58" i="7"/>
  <c r="L58" i="7"/>
  <c r="K58" i="7"/>
  <c r="O54" i="7"/>
  <c r="O57" i="7" s="1"/>
  <c r="P54" i="7"/>
  <c r="P57" i="7" s="1"/>
  <c r="S54" i="7"/>
  <c r="S57" i="7" s="1"/>
  <c r="R54" i="7"/>
  <c r="R57" i="7" s="1"/>
  <c r="Z54" i="7"/>
  <c r="Z57" i="7" s="1"/>
  <c r="N54" i="7"/>
  <c r="N57" i="7" s="1"/>
  <c r="X54" i="7"/>
  <c r="X57" i="7" s="1"/>
  <c r="AP38" i="7" l="1"/>
  <c r="AP12" i="7"/>
  <c r="O59" i="7"/>
  <c r="I41" i="7"/>
  <c r="I57" i="7" s="1"/>
  <c r="AO30" i="7"/>
  <c r="H41" i="7"/>
  <c r="AN40" i="7"/>
  <c r="AP40" i="7" s="1"/>
  <c r="AS30" i="7"/>
  <c r="AN30" i="7"/>
  <c r="T54" i="7"/>
  <c r="T57" i="7" s="1"/>
  <c r="J58" i="7"/>
  <c r="U58" i="7"/>
  <c r="M58" i="7"/>
  <c r="S58" i="7"/>
  <c r="S59" i="7" s="1"/>
  <c r="S65" i="7" s="1"/>
  <c r="AA58" i="7"/>
  <c r="R58" i="7"/>
  <c r="R59" i="7" s="1"/>
  <c r="R65" i="7" s="1"/>
  <c r="X58" i="7"/>
  <c r="X59" i="7" s="1"/>
  <c r="X65" i="7" s="1"/>
  <c r="N58" i="7"/>
  <c r="N59" i="7" s="1"/>
  <c r="N65" i="7" s="1"/>
  <c r="V58" i="7"/>
  <c r="T58" i="7"/>
  <c r="W58" i="7"/>
  <c r="P58" i="7"/>
  <c r="P59" i="7" s="1"/>
  <c r="P65" i="7" s="1"/>
  <c r="Z58" i="7"/>
  <c r="Z59" i="7" s="1"/>
  <c r="Z65" i="7" s="1"/>
  <c r="U54" i="7"/>
  <c r="U57" i="7" s="1"/>
  <c r="Y54" i="7"/>
  <c r="Y57" i="7" s="1"/>
  <c r="Y59" i="7" s="1"/>
  <c r="Y65" i="7" s="1"/>
  <c r="AA54" i="7"/>
  <c r="AA57" i="7" s="1"/>
  <c r="W54" i="7"/>
  <c r="W57" i="7" s="1"/>
  <c r="M54" i="7"/>
  <c r="M57" i="7" s="1"/>
  <c r="K54" i="7"/>
  <c r="K57" i="7" s="1"/>
  <c r="K59" i="7" s="1"/>
  <c r="K65" i="7" s="1"/>
  <c r="L54" i="7"/>
  <c r="L57" i="7" s="1"/>
  <c r="L59" i="7" s="1"/>
  <c r="L65" i="7" s="1"/>
  <c r="V54" i="7"/>
  <c r="V57" i="7" s="1"/>
  <c r="J54" i="7"/>
  <c r="AS41" i="7" l="1"/>
  <c r="AP30" i="7"/>
  <c r="J57" i="7"/>
  <c r="J59" i="7" s="1"/>
  <c r="J65" i="7" s="1"/>
  <c r="AO54" i="7"/>
  <c r="AP54" i="7" s="1"/>
  <c r="V59" i="7"/>
  <c r="V65" i="7" s="1"/>
  <c r="U59" i="7"/>
  <c r="U65" i="7" s="1"/>
  <c r="O65" i="7"/>
  <c r="AA59" i="7"/>
  <c r="AA65" i="7" s="1"/>
  <c r="AO41" i="7"/>
  <c r="M59" i="7"/>
  <c r="M65" i="7" s="1"/>
  <c r="T59" i="7"/>
  <c r="W59" i="7"/>
  <c r="AN41" i="7"/>
  <c r="AO58" i="7"/>
  <c r="AP58" i="7" s="1"/>
  <c r="I59" i="7" l="1"/>
  <c r="I65" i="7" s="1"/>
  <c r="AP41" i="7"/>
  <c r="W65" i="7"/>
  <c r="T65" i="7"/>
  <c r="AO57" i="7"/>
  <c r="AO59" i="7" l="1"/>
  <c r="H77" i="7"/>
  <c r="AO65" i="7" l="1"/>
  <c r="H49" i="7" l="1"/>
  <c r="H57" i="7" s="1"/>
  <c r="AS49" i="7" l="1"/>
  <c r="AS57" i="7"/>
  <c r="AN49" i="7"/>
  <c r="AP49" i="7" s="1"/>
  <c r="AN57" i="7" l="1"/>
  <c r="AP57" i="7" s="1"/>
  <c r="H59" i="7"/>
  <c r="AS59" i="7" s="1"/>
  <c r="H65" i="7" l="1"/>
  <c r="AN59" i="7"/>
  <c r="AP59" i="7" s="1"/>
  <c r="H72" i="7" l="1"/>
  <c r="H80" i="7"/>
  <c r="AS65" i="7"/>
  <c r="H81" i="7"/>
  <c r="AN65" i="7"/>
  <c r="AP65" i="7" s="1"/>
</calcChain>
</file>

<file path=xl/sharedStrings.xml><?xml version="1.0" encoding="utf-8"?>
<sst xmlns="http://schemas.openxmlformats.org/spreadsheetml/2006/main" count="90033" uniqueCount="83507">
  <si>
    <t>Uraian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</si>
  <si>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</si>
  <si>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</si>
  <si>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</si>
  <si>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</si>
  <si>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</si>
  <si>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</si>
  <si>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</si>
  <si>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</si>
  <si>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</si>
  <si>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</si>
  <si>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</si>
  <si>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23</t>
  </si>
  <si>
    <t>24</t>
  </si>
  <si>
    <t>25</t>
  </si>
  <si>
    <t>Tabarru Netto</t>
  </si>
  <si>
    <t>Pendapatan</t>
  </si>
  <si>
    <t>Tabarru Bruto</t>
  </si>
  <si>
    <t>Kontribusi Bruto</t>
  </si>
  <si>
    <t>a. Kontibusi langsung</t>
  </si>
  <si>
    <t>a. Kontribusi langsung</t>
  </si>
  <si>
    <t>610000</t>
  </si>
  <si>
    <t>613000</t>
  </si>
  <si>
    <t>613100</t>
  </si>
  <si>
    <t>613200</t>
  </si>
  <si>
    <t>613300</t>
  </si>
  <si>
    <t>613500</t>
  </si>
  <si>
    <t>613600</t>
  </si>
  <si>
    <t>b. KontribusiTidak Langsung</t>
  </si>
  <si>
    <t>614000</t>
  </si>
  <si>
    <t>614110</t>
  </si>
  <si>
    <t>614210</t>
  </si>
  <si>
    <t>614300</t>
  </si>
  <si>
    <t>c. Ujroh Dibayar</t>
  </si>
  <si>
    <t>Ujrah Diterima</t>
  </si>
  <si>
    <t>842000</t>
  </si>
  <si>
    <t>842100</t>
  </si>
  <si>
    <t>842400</t>
  </si>
  <si>
    <t>842200</t>
  </si>
  <si>
    <t>842300</t>
  </si>
  <si>
    <t>600000</t>
  </si>
  <si>
    <t>695000</t>
  </si>
  <si>
    <t>695100</t>
  </si>
  <si>
    <t>695110</t>
  </si>
  <si>
    <t>695120</t>
  </si>
  <si>
    <t>695130</t>
  </si>
  <si>
    <t>695140</t>
  </si>
  <si>
    <t>699000</t>
  </si>
  <si>
    <t>699100</t>
  </si>
  <si>
    <t>Tabarru Rasuransi</t>
  </si>
  <si>
    <t>a. Kontribusi Reasuransi</t>
  </si>
  <si>
    <t>630000</t>
  </si>
  <si>
    <t>633000</t>
  </si>
  <si>
    <t>633100</t>
  </si>
  <si>
    <t>634000</t>
  </si>
  <si>
    <t>634100</t>
  </si>
  <si>
    <t>635000</t>
  </si>
  <si>
    <t>636000</t>
  </si>
  <si>
    <t>b. Ujroh Reasuransi Diterima</t>
  </si>
  <si>
    <t>695200</t>
  </si>
  <si>
    <t>695210</t>
  </si>
  <si>
    <t>695220</t>
  </si>
  <si>
    <t>c. Surplus Operasi Reasuransi</t>
  </si>
  <si>
    <t>637000</t>
  </si>
  <si>
    <t>645000</t>
  </si>
  <si>
    <t>640000</t>
  </si>
  <si>
    <t>644000</t>
  </si>
  <si>
    <t>Beban Klaim Neto</t>
  </si>
  <si>
    <t>Beban Klaim</t>
  </si>
  <si>
    <t>a. Klaim Bruto</t>
  </si>
  <si>
    <t>700000</t>
  </si>
  <si>
    <t>717000</t>
  </si>
  <si>
    <t>717100</t>
  </si>
  <si>
    <t>717120</t>
  </si>
  <si>
    <t>717130</t>
  </si>
  <si>
    <t>717210</t>
  </si>
  <si>
    <t>717220</t>
  </si>
  <si>
    <t>717230</t>
  </si>
  <si>
    <t>717310</t>
  </si>
  <si>
    <t>717320</t>
  </si>
  <si>
    <t>717330</t>
  </si>
  <si>
    <t>718000</t>
  </si>
  <si>
    <t>718110</t>
  </si>
  <si>
    <t>718120</t>
  </si>
  <si>
    <t>718130</t>
  </si>
  <si>
    <t>718210</t>
  </si>
  <si>
    <t>718220</t>
  </si>
  <si>
    <t>718230</t>
  </si>
  <si>
    <t>718300</t>
  </si>
  <si>
    <t>b. Klaim Reasuransi</t>
  </si>
  <si>
    <t>724100</t>
  </si>
  <si>
    <t>724110</t>
  </si>
  <si>
    <t>724120</t>
  </si>
  <si>
    <t>724130</t>
  </si>
  <si>
    <t>725100</t>
  </si>
  <si>
    <t>725110</t>
  </si>
  <si>
    <t>725120</t>
  </si>
  <si>
    <t>725130</t>
  </si>
  <si>
    <t>726100</t>
  </si>
  <si>
    <t>c.1. EKRS tahun/triwulan berjalan</t>
  </si>
  <si>
    <t>750000</t>
  </si>
  <si>
    <t>751000</t>
  </si>
  <si>
    <t>751100</t>
  </si>
  <si>
    <t>751200</t>
  </si>
  <si>
    <t>752000</t>
  </si>
  <si>
    <t>752100</t>
  </si>
  <si>
    <t>752200</t>
  </si>
  <si>
    <t>Beban Underwriting Lain Neto</t>
  </si>
  <si>
    <t>Hasil Investasi</t>
  </si>
  <si>
    <t>Hasil Investasi Dana Pengelola</t>
  </si>
  <si>
    <t>651120</t>
  </si>
  <si>
    <t>Bagi Hasil Dana Peserta</t>
  </si>
  <si>
    <t>667000</t>
  </si>
  <si>
    <t>660</t>
  </si>
  <si>
    <t>661</t>
  </si>
  <si>
    <t>Alokasi Surplus Dana Peserta</t>
  </si>
  <si>
    <t>Beban Usaha</t>
  </si>
  <si>
    <t>Potongan Premi</t>
  </si>
  <si>
    <t>613400</t>
  </si>
  <si>
    <t>Komisi Dibayar</t>
  </si>
  <si>
    <t>770000</t>
  </si>
  <si>
    <t>771000</t>
  </si>
  <si>
    <t>771100</t>
  </si>
  <si>
    <t>771110</t>
  </si>
  <si>
    <t>771111</t>
  </si>
  <si>
    <t>771120</t>
  </si>
  <si>
    <t>771130</t>
  </si>
  <si>
    <t>771112</t>
  </si>
  <si>
    <t>771140</t>
  </si>
  <si>
    <t>771200</t>
  </si>
  <si>
    <t>771210</t>
  </si>
  <si>
    <t>771211</t>
  </si>
  <si>
    <t>771220</t>
  </si>
  <si>
    <t>771221</t>
  </si>
  <si>
    <t>792000</t>
  </si>
  <si>
    <t>793000</t>
  </si>
  <si>
    <t>772230</t>
  </si>
  <si>
    <t>772400</t>
  </si>
  <si>
    <t>Beban Pemasaran</t>
  </si>
  <si>
    <t>30</t>
  </si>
  <si>
    <t>a. Beban Pemasaran</t>
  </si>
  <si>
    <t>Beban Umum Pegawai</t>
  </si>
  <si>
    <t>31</t>
  </si>
  <si>
    <t>b. Beban Umum Pegawai</t>
  </si>
  <si>
    <t>Beban Administrasi</t>
  </si>
  <si>
    <t>32</t>
  </si>
  <si>
    <t>c. Beban Administrasi</t>
  </si>
  <si>
    <t>33</t>
  </si>
  <si>
    <t>Hasil (Beban) Lain</t>
  </si>
  <si>
    <t>891010</t>
  </si>
  <si>
    <t>891040</t>
  </si>
  <si>
    <t>891051</t>
  </si>
  <si>
    <t>891061</t>
  </si>
  <si>
    <t>892000</t>
  </si>
  <si>
    <t>892011</t>
  </si>
  <si>
    <t>892031</t>
  </si>
  <si>
    <t>892051</t>
  </si>
  <si>
    <t>892071</t>
  </si>
  <si>
    <t>693000</t>
  </si>
  <si>
    <t>693100</t>
  </si>
  <si>
    <t>891000</t>
  </si>
  <si>
    <t>891020</t>
  </si>
  <si>
    <t>891030</t>
  </si>
  <si>
    <t>891050</t>
  </si>
  <si>
    <t>891060</t>
  </si>
  <si>
    <t>892010</t>
  </si>
  <si>
    <t>892020</t>
  </si>
  <si>
    <t>892030</t>
  </si>
  <si>
    <t>892040</t>
  </si>
  <si>
    <t>892050</t>
  </si>
  <si>
    <t>892060</t>
  </si>
  <si>
    <t>892070</t>
  </si>
  <si>
    <t>Surplus untuk Perusahaan</t>
  </si>
  <si>
    <t>940000</t>
  </si>
  <si>
    <t>Surplus untuk Peserta</t>
  </si>
  <si>
    <t>950000</t>
  </si>
  <si>
    <t>Surplus untuk Dana Tabarru'</t>
  </si>
  <si>
    <t>Zakat</t>
  </si>
  <si>
    <t>930000</t>
  </si>
  <si>
    <t>Pajak</t>
  </si>
  <si>
    <t>Pajak Penghasilan</t>
  </si>
  <si>
    <t>910000</t>
  </si>
  <si>
    <t>920000</t>
  </si>
  <si>
    <t>KANTOR PUSAT</t>
  </si>
  <si>
    <t>ACEH</t>
  </si>
  <si>
    <t>MEDAN</t>
  </si>
  <si>
    <t>PADANG</t>
  </si>
  <si>
    <t>PEKANBARU</t>
  </si>
  <si>
    <t>JAMBI</t>
  </si>
  <si>
    <t>PALEMBANG</t>
  </si>
  <si>
    <t>BENGKULU</t>
  </si>
  <si>
    <t>JAKARTA</t>
  </si>
  <si>
    <t>BANDUNG</t>
  </si>
  <si>
    <t>SEMARANG</t>
  </si>
  <si>
    <t>YOGYAKARTA</t>
  </si>
  <si>
    <t>SURABAYA</t>
  </si>
  <si>
    <t>SERANG</t>
  </si>
  <si>
    <t>PONTIANAK</t>
  </si>
  <si>
    <t>BANJARMASIN</t>
  </si>
  <si>
    <t>SAMARINDA</t>
  </si>
  <si>
    <t>MAKASSAR</t>
  </si>
  <si>
    <t>MATARAM</t>
  </si>
  <si>
    <t>KUPANG</t>
  </si>
  <si>
    <t>KODE AKUN</t>
  </si>
  <si>
    <t>NAMA AKUN</t>
  </si>
  <si>
    <t>MUTASI BERJALAN</t>
  </si>
  <si>
    <t>SALDO AWAL</t>
  </si>
  <si>
    <t>SALDO S.D BULAN INI</t>
  </si>
  <si>
    <t>00</t>
  </si>
  <si>
    <t>Kontribusi Bruto Langsung</t>
  </si>
  <si>
    <t>Kontribusi Bruto Lsg Diterima</t>
  </si>
  <si>
    <t>Kontribusi Bruto Lsg Diterima PROPERTY</t>
  </si>
  <si>
    <t>Kontribusi Bruto Lsg Diterima MOTOR VEHICLE</t>
  </si>
  <si>
    <t>Kontribusi Bruto Lsg Diterima MARINE CARGO</t>
  </si>
  <si>
    <t>Kontribusi Bruto Lsg Diterima MARINE HULL</t>
  </si>
  <si>
    <t>Kontribusi Bruto Lsg Diterima AVIATION HULL</t>
  </si>
  <si>
    <t>Kontribusi Bruto Lsg Diterima SATELLITE</t>
  </si>
  <si>
    <t>Kontribusi Bruto Lsg Diterima ENERGY</t>
  </si>
  <si>
    <t>Kontribusi Bruto Lsg Diterima ENGINEERING</t>
  </si>
  <si>
    <t>Kontribusi Bruto Lsg Diterima LIABILITY</t>
  </si>
  <si>
    <t>Kontribusi Bruto Lsg Diterima ACCIDENT &amp; HEALTH</t>
  </si>
  <si>
    <t>Kontribusi Bruto Lsg Diterima BOND</t>
  </si>
  <si>
    <t>Kontribusi Bruto Lsg Diterima MISCELLANEOUS</t>
  </si>
  <si>
    <t>Kontribusi Bruto Lsg Diterima Health</t>
  </si>
  <si>
    <t>Kontribusi Bruto Lsg Koas Diterima</t>
  </si>
  <si>
    <t>Kontribusi Bruto Lsg Koas Diterima PROPERTY</t>
  </si>
  <si>
    <t>Kontribusi Bruto Lsg Koas Diterima MOTOR VEHICLE</t>
  </si>
  <si>
    <t>Kontribusi Bruto Lsg Koas Diterima MARINE CARGO</t>
  </si>
  <si>
    <t>Kontribusi Bruto Lsg Koas Diterima MARINE HULL</t>
  </si>
  <si>
    <t>Kontribusi Bruto Lsg Koas Diterima AVIATION HULL</t>
  </si>
  <si>
    <t>Kontribusi Bruto Lsg Koas Diterima SATELLITE</t>
  </si>
  <si>
    <t>Kontribusi Bruto Lsg Koas Diterima ENERGY</t>
  </si>
  <si>
    <t>Kontribusi Bruto Lsg Koas Diterima ENGINEERING</t>
  </si>
  <si>
    <t>Kontribusi Bruto Lsg Koas Diterima LIABILITY</t>
  </si>
  <si>
    <t>Kontribusi Bruto Lsg Koas Diterima ACCIDENT &amp; HEALTH</t>
  </si>
  <si>
    <t>Kontribusi Bruto Lsg Koas Diterima BOND</t>
  </si>
  <si>
    <t>Kontribusi Bruto Lsg Koas Diterima MISCELLANEOUS</t>
  </si>
  <si>
    <t>Kontribusi Bruto Lsg Koas Diterima Health</t>
  </si>
  <si>
    <t>Kontribusi Bruto Lsg Koas Dibyr</t>
  </si>
  <si>
    <t>Kontribusi Bruto Lsg Koas Dibyr PROPERTY</t>
  </si>
  <si>
    <t>Kontribusi Bruto Lsg Koas Dibyr MOTOR VEHICLE</t>
  </si>
  <si>
    <t>Kontribusi Bruto Lsg Koas Dibyr MARINE CARGO</t>
  </si>
  <si>
    <t>Kontribusi Bruto Lsg Koas Dibyr MARINE HULL</t>
  </si>
  <si>
    <t>Kontribusi Bruto Lsg Koas Dibyr AVIATION HULL</t>
  </si>
  <si>
    <t>Kontribusi Bruto Lsg Koas Dibyr SATELLITE</t>
  </si>
  <si>
    <t>Kontribusi Bruto Lsg Koas Dibyr ENERGY</t>
  </si>
  <si>
    <t>Kontribusi Bruto Lsg Koas Dibyr ENGINEERING</t>
  </si>
  <si>
    <t>Kontribusi Bruto Lsg Koas Dibyr LIABILITY</t>
  </si>
  <si>
    <t>Kontribusi Bruto Lsg Koas Dibyr ACCIDENT &amp; HEALTH</t>
  </si>
  <si>
    <t>Kontribusi Bruto Lsg Koas Dibyr BOND</t>
  </si>
  <si>
    <t>Kontribusi Bruto Lsg Koas Dibyr MISCELLANEOUS</t>
  </si>
  <si>
    <t>Kontribusi Bruto Lsg Koas Dibyr Health</t>
  </si>
  <si>
    <t>Kontribusi Bruto Lsg Tangguhan</t>
  </si>
  <si>
    <t>Kontribusi Bruto Lsg Tangguhan PROPERTY</t>
  </si>
  <si>
    <t>Kontribusi Bruto Lsg Tangguhan MOTOR VEHICLE</t>
  </si>
  <si>
    <t>Kontribusi Bruto Lsg Tangguhan MARINE CARGO</t>
  </si>
  <si>
    <t>Kontribusi Bruto Lsg Tangguhan MARINE HULL</t>
  </si>
  <si>
    <t>Kontribusi Bruto Lsg Tangguhan AVIATION HULL</t>
  </si>
  <si>
    <t>Kontribusi Bruto Lsg Tangguhan SATELLITE</t>
  </si>
  <si>
    <t>Kontribusi Bruto Lsg Tangguhan ENERGY</t>
  </si>
  <si>
    <t>Kontribusi Bruto Lsg Tangguhan ENGINEERING</t>
  </si>
  <si>
    <t>Kontribusi Bruto Lsg Tangguhan LIABILITY</t>
  </si>
  <si>
    <t>Kontribusi Bruto Lsg Tangguhan ACCIDENT &amp; HEALTH</t>
  </si>
  <si>
    <t>Kontribusi Bruto Lsg Tangguhan BOND</t>
  </si>
  <si>
    <t>Kontribusi Bruto Lsg Tangguhan MISCELLANEOUS</t>
  </si>
  <si>
    <t>Kontribusi Bruto Lsg Tangguhan Health</t>
  </si>
  <si>
    <t>Kontribusi Bruto Lsg Pot Kontribusi Tangguhan</t>
  </si>
  <si>
    <t>Kontribusi Bruto Lsg Pot Kontribusi Tangguhan PROPERTY</t>
  </si>
  <si>
    <t>Kontribusi Bruto Lsg Pot Kontribusi Tangguhan MOTOR VEHICLE</t>
  </si>
  <si>
    <t>Kontribusi Bruto Lsg Pot Kontribusi Tangguhan MARINE CARGO</t>
  </si>
  <si>
    <t>Kontribusi Bruto Lsg Pot Kontribusi Tangguhan MARINE HULL</t>
  </si>
  <si>
    <t>Kontribusi Bruto Lsg Pot Kontribusi Tangguhan AVIATION HULL</t>
  </si>
  <si>
    <t>Kontribusi Bruto Lsg Pot Kontribusi Tangguhan SATELLITE</t>
  </si>
  <si>
    <t>Kontribusi Bruto Lsg Pot Kontribusi Tangguhan ENERGY</t>
  </si>
  <si>
    <t>Kontribusi Bruto Lsg Pot Kontribusi Tangguhan ENGINEERING</t>
  </si>
  <si>
    <t>Kontribusi Bruto Lsg Pot Kontribusi Tangguhan LIABILITY</t>
  </si>
  <si>
    <t>Kontribusi Bruto Lsg Pot Kontribusi Tangguhan ACCIDENT &amp; HEALTH</t>
  </si>
  <si>
    <t>Kontribusi Bruto Lsg Pot Kontribusi Tangguhan BOND</t>
  </si>
  <si>
    <t>Kontribusi Bruto Lsg Pot Kontribusi Tangguhan MISCLEANEOUS</t>
  </si>
  <si>
    <t>Kontribusi Bruto Lsg Pot Kontribusi Tangguhan Health</t>
  </si>
  <si>
    <t>Kontribusi Bruto Tidak Langsung</t>
  </si>
  <si>
    <t>Kontribusi Bruto Tdk Lsg Fakultatif Ditrm PROPERTY</t>
  </si>
  <si>
    <t>Kontribusi Bruto Tdk Lsg Fakultatif Ditrm MOTOR VEHICLE</t>
  </si>
  <si>
    <t>Kontribusi Bruto Tdk Lsg Fakultatif Ditrm MARINE CARGO</t>
  </si>
  <si>
    <t>Kontribusi Bruto Tdk Lsg Fakultatif Ditrm MARINE HULL</t>
  </si>
  <si>
    <t>Kontribusi Bruto Tdk Lsg Fakultatif Ditrm AVIATION HULL</t>
  </si>
  <si>
    <t>Kontribusi Bruto Tdk Lsg Fakultatif Ditrm SATELLITE</t>
  </si>
  <si>
    <t>Kontribusi Bruto Tdk Lsg Fakultatif Ditrm ENERGY</t>
  </si>
  <si>
    <t>Kontribusi Bruto Tdk Lsg Fakultatif Ditrm ENGINEERING</t>
  </si>
  <si>
    <t>Kontribusi Bruto Tdk Lsg Fakultatif Ditrm LIABILITY</t>
  </si>
  <si>
    <t>Kontribusi Bruto Tdk Lsg Fakultatif Ditrm ACCIDENT &amp; HEALTH</t>
  </si>
  <si>
    <t>Kontribusi Bruto Tdk Lsg Fakultatif Ditrm BOND</t>
  </si>
  <si>
    <t>Kontribusi Bruto Tdk Lsg Fakultatif Ditrm MISCELLANEOUS</t>
  </si>
  <si>
    <t>Kontribusi Bruto Tdk Lsg Fakultatif Ditrm Health</t>
  </si>
  <si>
    <t>Kontribusi Bruto Tdk Lsg Treaty Ditrm</t>
  </si>
  <si>
    <t>Kontribusi Bruto Tdk Lsg Treaty Ditrm PROPERTY</t>
  </si>
  <si>
    <t>Kontribusi Bruto Tdk Lsg Treaty Ditrm MOTOR VEHICLE</t>
  </si>
  <si>
    <t>Kontribusi Bruto Tdk Lsg Treaty Ditrm MARINE CARGO</t>
  </si>
  <si>
    <t>Kontribusi Bruto Tdk Lsg Treaty Ditrm MARINE HULL</t>
  </si>
  <si>
    <t>Kontribusi Bruto Tdk Lsg Treaty Ditrm AVIATION HULL</t>
  </si>
  <si>
    <t>Kontribusi Bruto Tdk Lsg Treaty Ditrm SATELLITE</t>
  </si>
  <si>
    <t>Kontribusi Bruto Tdk Lsg Treaty Ditrm ENERGY</t>
  </si>
  <si>
    <t>Kontribusi Bruto Tdk Lsg Treaty Ditrm ENGINEERING</t>
  </si>
  <si>
    <t>Kontribusi Bruto Tdk Lsg Treaty Ditrm LIABILITY</t>
  </si>
  <si>
    <t>Kontribusi Bruto Tdk Lsg Treaty Ditrm ACCIDENT &amp; HEALTH</t>
  </si>
  <si>
    <t>Kontribusi Bruto Tdk Lsg Treaty Ditrm BOND</t>
  </si>
  <si>
    <t>Kontribusi Bruto Tdk Lsg Treaty Ditrm MISCELLANEOUS</t>
  </si>
  <si>
    <t>Kontribusi Bruto Tdk Lsg Treaty Ditrm Health</t>
  </si>
  <si>
    <t>Kontribusi Bruto Tdk Lsg Excess Of Loss Ditrm</t>
  </si>
  <si>
    <t>Kontribusi Bruto Tdk Lsg Excess Of Loss Diterima PROPERTY</t>
  </si>
  <si>
    <t>Kontribusi Bruto Tdk Lsg Excess Of Loss Diterima MOTOR VEHICLE</t>
  </si>
  <si>
    <t>Kontribusi Bruto Tdk Lsg Excess Of Loss Diterima MARINE CARGO</t>
  </si>
  <si>
    <t>Kontribusi Bruto Tdk Lsg Excess Of Loss Diterima MARINE HULL</t>
  </si>
  <si>
    <t>Kontribusi Bruto Tdk Lsg Excess Of Loss Diterima AVIATON HULL</t>
  </si>
  <si>
    <t>Kontribusi Bruto Tdk Lsg Excess Of Loss Diterima SATELLITE</t>
  </si>
  <si>
    <t>Kontribusi Bruto Tdk Lsg Excess Of Loss Diterima ENERGY</t>
  </si>
  <si>
    <t>Kontribusi Bruto Tdk Lsg Excess Of Loss Diterima ENGINEERING</t>
  </si>
  <si>
    <t>Kontribusi Bruto Tdk Lsg Excess Of Loss Diterima LIABILITY</t>
  </si>
  <si>
    <t>Kontribusi Bruto Tdk Lsg Excess Of Loss Diterima ACCIDENT &amp; HEALTH</t>
  </si>
  <si>
    <t>Kontribusi Bruto Tdk Lsg Excess Of Loss Diterima BOND</t>
  </si>
  <si>
    <t>Kontribusi Bruto Tdk Lsg Excess Of Loss Diterima MISCELLANEOUS</t>
  </si>
  <si>
    <t>Kontribusi Bruto Tdk Lsg Excess Of Loss Diterima Health</t>
  </si>
  <si>
    <t>Kontribusi Reasuransi</t>
  </si>
  <si>
    <t>Kontribusi Reas Fakultatif</t>
  </si>
  <si>
    <t>Kontribusi Reas Fakultatif PROPERTY</t>
  </si>
  <si>
    <t>Kontribusi Reas Fakultatif MOTOR VEHICLE</t>
  </si>
  <si>
    <t>Kontribusi Reas Fakultatif MARINE CARGO</t>
  </si>
  <si>
    <t>Kontribusi Reas Fakultatif MARINE HULL</t>
  </si>
  <si>
    <t>Kontribusi Reas Fakultatif AVIATION HULL</t>
  </si>
  <si>
    <t>Kontribusi Reas Fakultatif SATELLITE</t>
  </si>
  <si>
    <t>Kontribusi Reas Fakultatif ENERGY</t>
  </si>
  <si>
    <t>Kontribusi Reas Fakultatif ENGINEERING</t>
  </si>
  <si>
    <t>Kontribusi Reas Fakultatif LIABILITY</t>
  </si>
  <si>
    <t>Kontribusi Reas Fakultatif ACCIDENT &amp; HEALTH</t>
  </si>
  <si>
    <t>Kontribusi Reas Fakultatif BOND</t>
  </si>
  <si>
    <t>Kontribusi Reas Fakultatif MISCELLANEOUS</t>
  </si>
  <si>
    <t>Kontribusi Reas Fakultatif Health</t>
  </si>
  <si>
    <t>Kontribusi Reas Treaty</t>
  </si>
  <si>
    <t>Kontribusi Reas Treaty PROPERTY</t>
  </si>
  <si>
    <t>Kontribusi Reas Treaty MOTOR VEHICLE</t>
  </si>
  <si>
    <t>Kontribusi Reas Treaty MARINE CARGO</t>
  </si>
  <si>
    <t>Kontribusi Reas Treaty MARINE HULL</t>
  </si>
  <si>
    <t>Kontribusi Reas Treaty AVIATION HULL</t>
  </si>
  <si>
    <t>Kontribusi Reas Treaty SATELLITE</t>
  </si>
  <si>
    <t>Kontribusi Reas Treaty ENERGY</t>
  </si>
  <si>
    <t>Kontribusi Reas Treaty ENGINEERING</t>
  </si>
  <si>
    <t>Kontribusi Reas Treaty LIABILITY</t>
  </si>
  <si>
    <t>Kontribusi Reas Treaty ACCIDENT &amp; HEALTH</t>
  </si>
  <si>
    <t>Kontribusi Reas Treaty BOND</t>
  </si>
  <si>
    <t>Kontribusi Reas Treaty MISCELLANEOUS</t>
  </si>
  <si>
    <t>Kontribusi Reas Treaty Health</t>
  </si>
  <si>
    <t>635000000</t>
  </si>
  <si>
    <t>PROPERTY</t>
  </si>
  <si>
    <t>Kontribusi Excess of Loss PROPERTY</t>
  </si>
  <si>
    <t>Kontribusi Excess of Loss MOTOR VEHICLE</t>
  </si>
  <si>
    <t>Kontribusi Excess of Loss MARINE CARGO</t>
  </si>
  <si>
    <t>Kontribusi Excess of Loss MARINE HULL</t>
  </si>
  <si>
    <t>Kontribusi Excess of Loss AVIATION HULL</t>
  </si>
  <si>
    <t>Kontribusi Excess of Loss SATELLITE</t>
  </si>
  <si>
    <t>Kontribusi Excess of Loss ENERGY</t>
  </si>
  <si>
    <t>Kontribusi Excess of Loss ENGINEERING</t>
  </si>
  <si>
    <t>Kontribusi Excess of Loss LIABILITY</t>
  </si>
  <si>
    <t>Kontribusi Excess of Loss ACCIDENT &amp; HEALTH</t>
  </si>
  <si>
    <t>Kontribusi Excess of Loss BOND</t>
  </si>
  <si>
    <t>Kontribusi Excess of Loss MISCELLANEOUS</t>
  </si>
  <si>
    <t>Kontribusi Excess of Loss Health</t>
  </si>
  <si>
    <t>Kontribusi Reasuransi Tangguhan</t>
  </si>
  <si>
    <t>Kontribusi Reasuransi Tangguhan PROPERTY</t>
  </si>
  <si>
    <t>Kontribusi Reasuransi Tangguhan MOTOR VEHICLE</t>
  </si>
  <si>
    <t>Kontribusi Reasuransi Tangguhan MARINE CARGO</t>
  </si>
  <si>
    <t>Kontribusi Reasuransi Tangguhan MARINE HULL</t>
  </si>
  <si>
    <t>Kontribusi Reasuransi Tangguhan AVIATION HULL</t>
  </si>
  <si>
    <t>Kontribusi Reasuransi Tangguhan SATELLITE</t>
  </si>
  <si>
    <t>Kontribusi Reasuransi Tangguhan ENERGY</t>
  </si>
  <si>
    <t>Kontribusi Reasuransi Tangguhan ENGINEERING</t>
  </si>
  <si>
    <t>Kontribusi Reasuransi Tangguhan LIABILITY</t>
  </si>
  <si>
    <t>Kontribusi Reasuransi Tangguhan ACCIDENT &amp; HEALTH</t>
  </si>
  <si>
    <t>Kontribusi Reasuransi Tangguhan BOND</t>
  </si>
  <si>
    <t>Kontribusi Reasuransi Tangguhan MISCLEANEOUS</t>
  </si>
  <si>
    <t>Kontribusi Reasuransi Tangguhan Health</t>
  </si>
  <si>
    <t>Pendapatan Ujrah Peserta</t>
  </si>
  <si>
    <t>Pendapatan Ujrah Peserta Fakultatif</t>
  </si>
  <si>
    <t>Pendapatan Ujrah Peserta Fakultatif PROPERTY</t>
  </si>
  <si>
    <t>Pendapatan Ujrah Peserta Fakultatif MOTOR VEHICLE</t>
  </si>
  <si>
    <t>Pendapatan Ujrah Peserta Fakultatif MARINE CARGO</t>
  </si>
  <si>
    <t>Pendapatan Ujrah Peserta Fakultatif MARINE HULL</t>
  </si>
  <si>
    <t>Pendapatan Ujrah Peserta Fakultatif AVIATION HULL</t>
  </si>
  <si>
    <t>Pendapatan Ujrah Peserta Fakultatif SATELLITE</t>
  </si>
  <si>
    <t>Pendapatan Ujrah Peserta Fakultatif ENERGY</t>
  </si>
  <si>
    <t>Pendapatan Ujrah Peserta Fakultatif ENGINEERING</t>
  </si>
  <si>
    <t>Pendapatan Ujrah Peserta Fakultatif LIABILITY</t>
  </si>
  <si>
    <t>Pendapatan Ujrah Peserta Fakultatif ACCIDENT &amp; HEALTH</t>
  </si>
  <si>
    <t>Pendapatan Ujrah Peserta Fakultatif BOND</t>
  </si>
  <si>
    <t>Pendapatan Ujrah Peserta Fakultatif MISCELLANEOUS</t>
  </si>
  <si>
    <t>Pendapatan Ujrah Peserta Fakultatif HEALTH</t>
  </si>
  <si>
    <t>Pendapatan Ujrah Peserta Treaty</t>
  </si>
  <si>
    <t>Pendapatan Ujrah Peserta Treaty PROPERTY</t>
  </si>
  <si>
    <t>Pendapatan Ujrah Peserta Treaty MOTOR VEHICLE</t>
  </si>
  <si>
    <t>Pendapatan Ujrah Peserta Treaty MARINE CARGO</t>
  </si>
  <si>
    <t>Pendapatan Ujrah Peserta Treaty MARINE HULL</t>
  </si>
  <si>
    <t>Pendapatan Ujrah Peserta Treaty AVIATION HULL</t>
  </si>
  <si>
    <t>Pendapatan Ujrah Peserta Treaty SATELLITE</t>
  </si>
  <si>
    <t>Pendapatan Ujrah Peserta Treaty ENERGY</t>
  </si>
  <si>
    <t>Pendapatan Ujrah Peserta Treaty ENGINEERING</t>
  </si>
  <si>
    <t>Pendapatan Ujrah Peserta Treaty LIABILITY</t>
  </si>
  <si>
    <t>Pendapatan Ujrah Peserta Treaty ACCIDENT &amp; HEALTH</t>
  </si>
  <si>
    <t>Pendapatan Ujrah Peserta Treaty BOND</t>
  </si>
  <si>
    <t>Pendapatan Ujrah Peserta Treaty MISCELLANEOUS</t>
  </si>
  <si>
    <t>Pendapatan Ujrah Peserta Treaty HEALTH</t>
  </si>
  <si>
    <t xml:space="preserve">Surplus Reasuransi </t>
  </si>
  <si>
    <t>Surplus Reasuransi PROPERTY</t>
  </si>
  <si>
    <t>Surplus Reasuransi MOTOR VEHICLE</t>
  </si>
  <si>
    <t>Surplus Reasuransi MARINE CARGO</t>
  </si>
  <si>
    <t>Surplus Reasuransi MARINE HULL</t>
  </si>
  <si>
    <t>Surplus Reasuransi AVIATION HULL</t>
  </si>
  <si>
    <t>Surplus Reasuransi SATELLITE</t>
  </si>
  <si>
    <t>Surplus Reasuransi ENERGY</t>
  </si>
  <si>
    <t>Surplus Reasuransi ENGINEERING</t>
  </si>
  <si>
    <t>Surplus Reasuransi LIABILITY</t>
  </si>
  <si>
    <t>Surplus Reasuransi ACCIDENT &amp; HEALTH</t>
  </si>
  <si>
    <t>Surplus Reasuransi BOND</t>
  </si>
  <si>
    <t>Surplus Reasuransi MISCLEANEOUS</t>
  </si>
  <si>
    <t>Surplus Reasuransi Health</t>
  </si>
  <si>
    <t>Penurunan (Kenaikan) PYBMP</t>
  </si>
  <si>
    <t>Provisi PYBMP Tahun Berjalan</t>
  </si>
  <si>
    <t>Provisi PYBMP Tahun Berjalan PROPERTY</t>
  </si>
  <si>
    <t>Provisi PYBMP Tahun Berjalan MOTOR VEHICLE</t>
  </si>
  <si>
    <t>Provisi PYBMP Tahun Berjalan MARINE CARGO</t>
  </si>
  <si>
    <t>Provisi PYBMP Tahun Berjalan MARINE HULL</t>
  </si>
  <si>
    <t>Provisi PYBMP Tahun Berjalan AVIATION HULL</t>
  </si>
  <si>
    <t>Provisi PYBMP Tahun Berjalan SATELLITE</t>
  </si>
  <si>
    <t>Provisi PYBMP Tahun Berjalan ENERGY</t>
  </si>
  <si>
    <t>Provisi PYBMP Tahun Berjalan ENGINEERING</t>
  </si>
  <si>
    <t>Provisi PYBMP Tahun Berjalan LIABILITY</t>
  </si>
  <si>
    <t>Provisi PYBMP Tahun Berjalan ACCIDENT &amp; HEALTH</t>
  </si>
  <si>
    <t>Provisi PYBMP Tahun Berjalan BOND</t>
  </si>
  <si>
    <t>Provisi PYBMP Tahun Berjalan MISCELLANEOUS</t>
  </si>
  <si>
    <t>Provisi PYBMP Tahun Berjalan Health</t>
  </si>
  <si>
    <t>Provisi PYBMP Tahun Lalu</t>
  </si>
  <si>
    <t>Provisi PYBMP Tahun Lalu PROPERTY</t>
  </si>
  <si>
    <t>Provisi PYBMP Tahun Lalu MOTOR VEHICLE</t>
  </si>
  <si>
    <t>Provisi PYBMP Tahun Lalu MARINE CARGO</t>
  </si>
  <si>
    <t>Provisi PYBMP Tahun Lalu MARINE HULL</t>
  </si>
  <si>
    <t>Provisi PYBMP Tahun Lalu AVIATION HULL</t>
  </si>
  <si>
    <t>Provisi PYBMP Tahun Lalu SATELLITE</t>
  </si>
  <si>
    <t>Provisi PYBMP Tahun Lalu ENERGY</t>
  </si>
  <si>
    <t>Provisi PYBMP Tahun Lalu ENGINEERING</t>
  </si>
  <si>
    <t>Provisi PYBMP Tahun Lalu LIABILITIY</t>
  </si>
  <si>
    <t>Provisi PYBMP Tahun Lalu ACCIDENT &amp; HEALTH</t>
  </si>
  <si>
    <t>Provisi PYBMP Tahun Lalu BOND</t>
  </si>
  <si>
    <t>Provisi PYBMP Tahun Lalu MISCELLANEOUS</t>
  </si>
  <si>
    <t>Provisi PYBMP Tahun Lalu HEALTH</t>
  </si>
  <si>
    <t>Hasil Investasi Bunga Deposito Biasa</t>
  </si>
  <si>
    <t>Hasil Investasi Bunga Deposito Biasa Peserta</t>
  </si>
  <si>
    <t>Bagi Hasil Deposito Ke Pengelola</t>
  </si>
  <si>
    <t>Beban Asuransi Dana Peserta</t>
  </si>
  <si>
    <t>Beban Asuransi Klaim Langsung Dibayar</t>
  </si>
  <si>
    <t>Klaim Langsung Dibayar</t>
  </si>
  <si>
    <t>Klaim Langsung Dibyr</t>
  </si>
  <si>
    <t>Klaim Langsung Dibyr PROPERTY</t>
  </si>
  <si>
    <t>Klaim Langsung Dibyr MOTOR VEHICLE</t>
  </si>
  <si>
    <t>Klaim Langsung Dibyr MARINE CARGO</t>
  </si>
  <si>
    <t>Klaim Langsung Dibyr MARINE HULL</t>
  </si>
  <si>
    <t>Klaim Langsung Dibyr AVIATON HULL</t>
  </si>
  <si>
    <t>Klaim Langsung Dibyr SATELLITE</t>
  </si>
  <si>
    <t>Klaim Langsung Dibyr ENERGY</t>
  </si>
  <si>
    <t>Klaim Langsung Dibyr ENGINEERING</t>
  </si>
  <si>
    <t>Klaim Langsung Dibyr LIABILITY</t>
  </si>
  <si>
    <t>Klaim Langsung Dibyr ACCIDENT &amp; HEALTH</t>
  </si>
  <si>
    <t>Klaim Langsung Dibyr BOND</t>
  </si>
  <si>
    <t>Klaim Langsung Dibyr MISCELLANEOUS</t>
  </si>
  <si>
    <t>Klaim Langsung Dibyr Health</t>
  </si>
  <si>
    <t>Beban Peny Klaim Lsg Dibyr</t>
  </si>
  <si>
    <t>Beban Peny Klaim Lsg Dibyr PROPERTY</t>
  </si>
  <si>
    <t>Beban Peny Klaim Lsg Dibyr MOTOR VEHICLE</t>
  </si>
  <si>
    <t>Beban Peny Klaim Lsg Dibyr MARINE CARGO</t>
  </si>
  <si>
    <t>Beban Peny Klaim Lsg Dibyr MARINE HULL</t>
  </si>
  <si>
    <t>Beban Peny Klaim Lsg Dibyr AVIATION HULL</t>
  </si>
  <si>
    <t>Beban Peny Klaim Lsg Dibyr SATELLITE</t>
  </si>
  <si>
    <t>Beban Peny Klaim Lsg Dibyr ENERGY</t>
  </si>
  <si>
    <t>Beban Peny Klaim Lsg Dibyr ENGINEERING</t>
  </si>
  <si>
    <t>Beban Peny Klaim Lsg Dibyr LIABILITY</t>
  </si>
  <si>
    <t>Beban Peny Klaim Lsg Dibyr ACCIDENT &amp; HEALTH</t>
  </si>
  <si>
    <t>Beban Peny Klaim Lsg Dibyr BOND</t>
  </si>
  <si>
    <t>Beban Peny Klaim Lsg Dibyr MISCELLANEOUS</t>
  </si>
  <si>
    <t>Beban Peny Klaim Lsg Dibyr Health</t>
  </si>
  <si>
    <t>Sal/Subro Klaim Lsg Dibyr</t>
  </si>
  <si>
    <t>Sal/Subro Klaim Lsg Dibyr PROPERTY</t>
  </si>
  <si>
    <t>Sal/Subro Klaim Lsg Dibyr MOTOR VEHICLE</t>
  </si>
  <si>
    <t>Sal/Subro Klaim Lsg Dibyr MARINE CARGO</t>
  </si>
  <si>
    <t>Sal/Subro Klaim Lsg Dibyr MARINE HULL</t>
  </si>
  <si>
    <t>Sal/Subro Klaim Lsg Dibyr AVIATION HULL</t>
  </si>
  <si>
    <t>Sal/Subro Klaim Lsg Dibyr SATELLITE</t>
  </si>
  <si>
    <t>Sal/Subro Klaim Lsg Dibyr ENERGY</t>
  </si>
  <si>
    <t>Sal/Subro Klaim Lsg Dibyr ENGINEERING</t>
  </si>
  <si>
    <t>Sal/Subro Klaim Lsg Dibyr LIABILITY</t>
  </si>
  <si>
    <t>Sal/Subro Klaim Lsg Dibyr ACCIDENT &amp; HEALTH</t>
  </si>
  <si>
    <t>Sal/Subro Klaim Lsg Dibyr BOND</t>
  </si>
  <si>
    <t>Sal/Subro Klaim Lsg Dibyr MISCELLANEOUS</t>
  </si>
  <si>
    <t>Sal/Subro Klaim Lsg Dibyr Health</t>
  </si>
  <si>
    <t>Koasuransi Dibayar</t>
  </si>
  <si>
    <t>Klaim Lsg Dibyr Koas</t>
  </si>
  <si>
    <t>Klaim Lsg Dibyr Koas PROPERTY</t>
  </si>
  <si>
    <t>Klaim Lsg Dibyr Koas MOTOR VEHICLE</t>
  </si>
  <si>
    <t>Klaim Lsg Dibyr Koas MARINE CARGO</t>
  </si>
  <si>
    <t>Klaim Lsg Dibyr Koas MARINE HULL</t>
  </si>
  <si>
    <t>Klaim Lsg Dibyr Koas AVIATION HULL</t>
  </si>
  <si>
    <t>Klaim Lsg Dibyr Koas SATELLITE</t>
  </si>
  <si>
    <t>Klaim Lsg Dibyr Koas ENERGY</t>
  </si>
  <si>
    <t>Klaim Lsg Dibyr Koas ENGINEERING</t>
  </si>
  <si>
    <t>Klaim Lsg Dibyr Koas LIABILITY</t>
  </si>
  <si>
    <t>Klaim Lsg Dibyr Koas ACCIDENT &amp; HEALTH</t>
  </si>
  <si>
    <t>Klaim Lsg Dibyr Koas BOND</t>
  </si>
  <si>
    <t>Klaim Lsg Dibyr Koas MISCELLANEOUS</t>
  </si>
  <si>
    <t>Klaim Lsg Dibyr Koas Health</t>
  </si>
  <si>
    <t>Beban Peny Klaim Lsg Dibyr Koas</t>
  </si>
  <si>
    <t>Beban Peny Klaim Lsg Dibyr Koas PROPERTY</t>
  </si>
  <si>
    <t>Beban Peny Klaim Lsg Dibyr Koas MOTOR VEHICLE</t>
  </si>
  <si>
    <t>Beban Peny Klaim Lsg Dibyr Koas MARINE CARGO</t>
  </si>
  <si>
    <t>Beban Peny Klaim Lsg Dibyr Koas MARINE HULL</t>
  </si>
  <si>
    <t>Beban Peny Klaim Lsg Dibyr Koas AVIATION HULL</t>
  </si>
  <si>
    <t>Beban Peny Klaim Lsg Dibyr Koas SATELLITE</t>
  </si>
  <si>
    <t>Beban Peny Klaim Lsg Dibyr Koas ENERGY</t>
  </si>
  <si>
    <t>Beban Peny Klaim Lsg Dibyr Koas ENGINEERING</t>
  </si>
  <si>
    <t>Beban Peny Klaim Lsg Dibyr Koas LIABILITY</t>
  </si>
  <si>
    <t>Beban Peny Klaim Lsg Dibyr Koas ACCIDENT &amp; HEALTH</t>
  </si>
  <si>
    <t>Beban Peny Klaim Lsg Dibyr Koas BOND</t>
  </si>
  <si>
    <t>Beban Peny Klaim Lsg Dibyr Koas MISCELLANEOUS</t>
  </si>
  <si>
    <t>Beban Peny Klaim Lsg Dibyr Koas Health</t>
  </si>
  <si>
    <t>Sal/Subro Klaim Lsg Dibyr Koas</t>
  </si>
  <si>
    <t>Sal/Subro Klaim Lsg Dibyr Koas PROPERTY</t>
  </si>
  <si>
    <t>Sal/Subro Klaim Lsg Dibyr Koas MOTOR VEHICLE</t>
  </si>
  <si>
    <t>Sal/Subro Klaim Lsg Dibyr Koas MARINE CARGO</t>
  </si>
  <si>
    <t>Sal/Subro Klaim Lsg Dibyr Koas MARINE HULL</t>
  </si>
  <si>
    <t>Sal/Subro Klaim Lsg Dibyr Koas AVIATON HULL</t>
  </si>
  <si>
    <t>Sal/Subro Klaim Lsg Dibyr Koas SATELLITE</t>
  </si>
  <si>
    <t>Sal/Subro Klaim Lsg Dibyr Koas ENERGY</t>
  </si>
  <si>
    <t>Sal/Subro Klaim Lsg Dibyr Koas ENGINEERING</t>
  </si>
  <si>
    <t>Sal/Subro Klaim Lsg Dibyr Koas LIABILITY</t>
  </si>
  <si>
    <t>Sal/Subro Klaim Lsg Dibyr Koas ACCIDENT &amp; HEALTH</t>
  </si>
  <si>
    <t>Sal/Subro Klaim Lsg Dibyr Koas BOND</t>
  </si>
  <si>
    <t>Sal/Subro Klaim Lsg Dibyr Koas MISCELLANEOUS</t>
  </si>
  <si>
    <t>Sal/Subro Klaim Lsg Dibyr Koas Health</t>
  </si>
  <si>
    <t>Koasuransi Diterima</t>
  </si>
  <si>
    <t>Klaim Lsg Koas Diterima</t>
  </si>
  <si>
    <t>Klaim Lsg Koas Diterima PROPERTY</t>
  </si>
  <si>
    <t>Klaim Lsg Koas Diterima MOTOR VEHICLE</t>
  </si>
  <si>
    <t>Klaim Lsg Koas Diterima MARINE CARGO</t>
  </si>
  <si>
    <t>Klaim Lsg Koas Diterima MARINE HULL</t>
  </si>
  <si>
    <t>Klaim Lsg Koas Diterima AVIATION HULL</t>
  </si>
  <si>
    <t>Klaim Lsg Koas Diterima SATELLITE</t>
  </si>
  <si>
    <t>Klaim Lsg Koas Diterima ENERGY</t>
  </si>
  <si>
    <t>Klaim Lsg Koas Diterima ENGINEERING</t>
  </si>
  <si>
    <t>Klaim Lsg Koas Diterima LIABILITY</t>
  </si>
  <si>
    <t>Klaim Lsg Koas Diterima ACCIDENT &amp; HEALTH</t>
  </si>
  <si>
    <t>Klaim Lsg Koas Diterima BOND</t>
  </si>
  <si>
    <t>Klaim Lsg Koas Diterima MISCELLANEOUS</t>
  </si>
  <si>
    <t>Klaim Lsg Koas Diterima Health</t>
  </si>
  <si>
    <t>Beban Peny Klaim Lsg Koas Diterima</t>
  </si>
  <si>
    <t>Beban Peny Klaim Lsg Koas Diterima PROPERTY</t>
  </si>
  <si>
    <t>Beban Peny Klaim Lsg Koas Diterima MOTOR VEHICLE</t>
  </si>
  <si>
    <t>Beban Peny Klaim Lsg Koas Diterima MARINE CARGO</t>
  </si>
  <si>
    <t>Beban Peny Klaim Lsg Koas Diterima MARINE HULL</t>
  </si>
  <si>
    <t>Beban Peny Klaim Lsg Koas Diterima AVIATON HULL</t>
  </si>
  <si>
    <t>Beban Peny Klaim Lsg Koas Diterima SATELLITE</t>
  </si>
  <si>
    <t>Beban Peny Klaim Lsg Koas Diterima ENERGY</t>
  </si>
  <si>
    <t>Beban Peny Klaim Lsg Koas Diterima ENGINEERING</t>
  </si>
  <si>
    <t>Beban Peny Klaim Lsg Koas Diterima LIABILITY</t>
  </si>
  <si>
    <t>Beban Peny Klaim Lsg Koas Diterima ACCIDENT &amp; HEALTH</t>
  </si>
  <si>
    <t>Beban Peny Klaim Lsg Koas Diterima BOND</t>
  </si>
  <si>
    <t>Beban Peny Klaim Lsg Koas Diterima MISCELLANEOUS</t>
  </si>
  <si>
    <t>Beban Peny Klaim Lsg Koas Diterima Health</t>
  </si>
  <si>
    <t>Sal/Subro Klaim Lsg Koas Ditrm</t>
  </si>
  <si>
    <t>Sal/Subro Klaim Lsg Koas Ditrm PROPERTY</t>
  </si>
  <si>
    <t>Sal/Subro Klaim Lsg Koas Ditrm MOTOR VEHICLE</t>
  </si>
  <si>
    <t>Sal/Subro Klaim Lsg Koas Ditrm MARINE CARGO</t>
  </si>
  <si>
    <t>Sal/Subro Klaim Lsg Koas Ditrm MARINE HULL</t>
  </si>
  <si>
    <t>Sal/Subro Klaim Lsg Koas Ditrm AVIATION HULL</t>
  </si>
  <si>
    <t>Sal/Subro Klaim Lsg Koas Ditrm SATELLITE</t>
  </si>
  <si>
    <t>Sal/Subro Klaim Lsg Koas Ditrm ENERGY</t>
  </si>
  <si>
    <t>Sal/Subro Klaim Lsg Koas Ditrm ENGINEERING</t>
  </si>
  <si>
    <t>Sal/Subro Klaim Lsg Koas Ditrm LIABILITY</t>
  </si>
  <si>
    <t>Sal/Subro Klaim Lsg Koas Ditrm ACCIDENT &amp; HEALTH</t>
  </si>
  <si>
    <t>Sal/Subro Klaim Lsg Koas Ditrm BOND</t>
  </si>
  <si>
    <t>Sal/Subro Klaim Lsg Koas Ditrm MISCELLANEOUS</t>
  </si>
  <si>
    <t>Sal/Subro Klaim Lsg Koas Ditrm Health</t>
  </si>
  <si>
    <t>Klaim Tidak Langsung</t>
  </si>
  <si>
    <t>Fakultatif Dibayar</t>
  </si>
  <si>
    <t>Klaim Tdk Lsg Fak Dibyr</t>
  </si>
  <si>
    <t>Klaim Tdk Lsg Fak Dibyr PROPERTY</t>
  </si>
  <si>
    <t>Klaim Tdk Lsg Fak Dibyr MOTOR VEHICLE</t>
  </si>
  <si>
    <t>Klaim Tdk Lsg Fak Dibyr MARINE CARGO</t>
  </si>
  <si>
    <t>Klaim Tdk Lsg Fak Dibyr MARINE HULL</t>
  </si>
  <si>
    <t>Klaim Tdk Lsg Fak Dibyr AVIATION HULL</t>
  </si>
  <si>
    <t>Klaim Tdk Lsg Fak Dibyr SATELLITE</t>
  </si>
  <si>
    <t>Klaim Tdk Lsg Fak Dibyr ENERGY</t>
  </si>
  <si>
    <t>Klaim Tdk Lsg Fak Dibyr ENGINEERING</t>
  </si>
  <si>
    <t>Klaim Tdk Lsg Fak Dibyr LIABILITY</t>
  </si>
  <si>
    <t>Klaim Tdk Lsg Fak Dibyr ACCIDENT &amp; HEALTH</t>
  </si>
  <si>
    <t>Klaim Tdk Lsg Fak Dibyr BOND</t>
  </si>
  <si>
    <t>Klaim Tdk Lsg Fak Dibyr  MISCELLANEOUS</t>
  </si>
  <si>
    <t>Klaim Tdk Lsg Fak Dibyr Health</t>
  </si>
  <si>
    <t>Beban Peny Klaim Tdk Lsg Fak Dibyr</t>
  </si>
  <si>
    <t>Beban Peny Klaim Tdk Lsg Fak Dibyr PROPERTY</t>
  </si>
  <si>
    <t>Beban Peny Klaim Tdk Lsg Fak Dibyr MOTOR VEHICLE</t>
  </si>
  <si>
    <t>Beban Peny Klaim Tdk Lsg Fak Dibyr MARINE CARGO</t>
  </si>
  <si>
    <t>Beban Peny Klaim Tdk Lsg Fak Dibyr MARINE HULL</t>
  </si>
  <si>
    <t>Beban Peny Klaim Tdk Lsg Fak Dibyr AVIATION HULL</t>
  </si>
  <si>
    <t>Beban Peny Klaim Tdk Lsg Fak Dibyr SATELLITE</t>
  </si>
  <si>
    <t>Beban Peny Klaim Tdk Lsg Fak Dibyr ENERGY</t>
  </si>
  <si>
    <t>Beban Peny Klaim Tdk Lsg Fak Dibyr ENGINEERING</t>
  </si>
  <si>
    <t>Beban Peny Klaim Tdk Lsg Fak Dibyr LIABILITY</t>
  </si>
  <si>
    <t>Beban Peny Klaim Tdk Lsg Fak Dibyr ACCIDENT &amp; HEALTH</t>
  </si>
  <si>
    <t>Beban Peny Klaim Tdk Lsg Fak Dibyr BOND</t>
  </si>
  <si>
    <t>Beban Peny Klaim Tdk Lsg Fak Dibyr MISCELLANEOUS</t>
  </si>
  <si>
    <t>Beban Peny Klaim Tdk Lsg Fak Dibyr Health</t>
  </si>
  <si>
    <t>Sal/Subro Klaim Tdk Lsg Fak Dibyr</t>
  </si>
  <si>
    <t>Sal/Subro Klaim Tdk Lsg Fak Dibyr PROPERTY</t>
  </si>
  <si>
    <t>Sal/Subro Klaim Tdk Lsg Fak Dibyr MOTOR VEHICLE</t>
  </si>
  <si>
    <t>Sal/Subro Klaim Tdk Lsg Fak Dibyr MARINE CARGO</t>
  </si>
  <si>
    <t>Sal/Subro Klaim Tdk Lsg Fak Dibyr MARINE HULL</t>
  </si>
  <si>
    <t>Sal/Subro Klaim Tdk Lsg Fak Dibyr AVIATION HULL</t>
  </si>
  <si>
    <t>Sal/Subro Klaim Tdk Lsg Fak Dibyr SATELLITE</t>
  </si>
  <si>
    <t>Sal/Subro Klaim Tdk Lsg Fak Dibyr ENERGY</t>
  </si>
  <si>
    <t>Sal/Subro Klaim Tdk Lsg Fak Dibyr ENGINEERING</t>
  </si>
  <si>
    <t>Sal/Subro Klaim Tdk Lsg Fak Dibyr LIABILITY</t>
  </si>
  <si>
    <t>Sal/Subro Klaim Tdk Lsg Fak Dibyr ACCIDENT &amp; HEALTH</t>
  </si>
  <si>
    <t>Sal/Subro Klaim Tdk Lsg Fak Dibyr BOND</t>
  </si>
  <si>
    <t>Sal/Subro Klaim Tdk Lsg Fak Dibyr MISCELLANEOUS</t>
  </si>
  <si>
    <t>Sal/Subro Klaim Tdk Lsg Fak Dibyr Health</t>
  </si>
  <si>
    <t>Treaty Dibayar</t>
  </si>
  <si>
    <t>Klaim Treaty Dibyr</t>
  </si>
  <si>
    <t>Klaim Treaty Dibyr PROPERTY</t>
  </si>
  <si>
    <t>Klaim Treaty Dibyr MOTOR VEHICLE</t>
  </si>
  <si>
    <t>Klaim Treaty Dibyr MARINE CARGO</t>
  </si>
  <si>
    <t>Klaim Treaty Dibyr MARINE HULL</t>
  </si>
  <si>
    <t>Klaim Treaty Dibyr AVIATION HULL</t>
  </si>
  <si>
    <t>Klaim Treaty Dibyr SATELLITE</t>
  </si>
  <si>
    <t>Klaim Treaty Dibyr ENERGY</t>
  </si>
  <si>
    <t>Klaim Treaty Dibyr ENGINEERING</t>
  </si>
  <si>
    <t>Klaim Treaty Dibyr LIABILITY</t>
  </si>
  <si>
    <t>Klaim Treaty Dibyr ACCIDENT &amp; HEALTH</t>
  </si>
  <si>
    <t>Klaim Treaty Dibyr BOND</t>
  </si>
  <si>
    <t>Klaim Treaty Dibyr MISCELLANEOUS</t>
  </si>
  <si>
    <t>Klaim Treaty Dibyr Health</t>
  </si>
  <si>
    <t>Beban Peny Klaim Treaty Dibyr</t>
  </si>
  <si>
    <t>Beban Peny Klaim Treaty Dibyr PROPERTY</t>
  </si>
  <si>
    <t>Beban Peny Klaim Treaty Dibyr MOTOR VEHICLE</t>
  </si>
  <si>
    <t>Beban Peny Klaim Treaty Dibyr MARINE CARGO</t>
  </si>
  <si>
    <t>Beban Peny Klaim Treaty Dibyr MARINE HULL</t>
  </si>
  <si>
    <t>Beban Peny Klaim Treaty Dibyr AVIATION HULL</t>
  </si>
  <si>
    <t>Beban Peny Klaim Treaty Dibyr SATELLITE</t>
  </si>
  <si>
    <t>Beban Peny Klaim Treaty Dibyr ENERGY</t>
  </si>
  <si>
    <t>Beban Peny Klaim Treaty Dibyr ENGINEERING</t>
  </si>
  <si>
    <t>Beban Peny Klaim Treaty Dibyr LIABILITY</t>
  </si>
  <si>
    <t>Beban Peny Klaim Treaty Dibyr ACCIDENT &amp; HEALTH</t>
  </si>
  <si>
    <t>Beban Peny Klaim Treaty Dibyr BOND</t>
  </si>
  <si>
    <t>Beban Peny Klaim Treaty Dibyr MISCELLANEOUS</t>
  </si>
  <si>
    <t>Beban Peny Klaim Treaty Dibyr Health</t>
  </si>
  <si>
    <t>Salv/Subro Klaim Treaty Dibyr</t>
  </si>
  <si>
    <t>Salv/Subro Klaim Treaty Dibyr PROPERTY</t>
  </si>
  <si>
    <t>Salv/Subro Klaim Treaty Dibyr MOTOR VEHICLE</t>
  </si>
  <si>
    <t>Salv/Subro Klaim Treaty Dibyr MARINE CARGO</t>
  </si>
  <si>
    <t>Salv/Subro Klaim Treaty Dibyr MARINE HULL</t>
  </si>
  <si>
    <t>Salv/Subro Klaim Treaty Dibyr AVIATION HULL</t>
  </si>
  <si>
    <t>Salv/Subro Klaim Treaty Dibyr SATELLITE</t>
  </si>
  <si>
    <t>Salv/Subro Klaim Treaty Dibyr ENERGY</t>
  </si>
  <si>
    <t>Salv/Subro Klaim Treaty Dibyr ENGINEERING</t>
  </si>
  <si>
    <t>Salv/Subro Klaim Treaty Dibyr LIABILITY</t>
  </si>
  <si>
    <t>Salv/Subro Klaim Treaty Dibyr ACCIDENT &amp; HEALTH</t>
  </si>
  <si>
    <t>Salv/Subro Klaim Treaty Dibyr BOND</t>
  </si>
  <si>
    <t>Salv/Subro Klaim Treaty Dibyr MISCELLANEOUS</t>
  </si>
  <si>
    <t>Salv/Subro Klaim Treaty Dibyr Health</t>
  </si>
  <si>
    <t>Excess Of Loss Dibayar</t>
  </si>
  <si>
    <t>Excess Of Loss Dibayar PROPERTY</t>
  </si>
  <si>
    <t>Excess Of Loss Dibayar MOTOR VEHICLE</t>
  </si>
  <si>
    <t>Excess Of Loss Dibayar MARINE CARGO</t>
  </si>
  <si>
    <t>Excess Of Loss Dibayar MARINE HULL</t>
  </si>
  <si>
    <t>Excess Of Loss Dibayar AVIATION HULL</t>
  </si>
  <si>
    <t>Excess Of Loss Dibayar SATELLITE</t>
  </si>
  <si>
    <t>Excess Of Loss Dibayar ENERGY</t>
  </si>
  <si>
    <t>Excess Of Loss Dibayar ENGINEERING</t>
  </si>
  <si>
    <t>Excess Of Loss Dibayar LIABILITY</t>
  </si>
  <si>
    <t>Excess Of Loss Dibayar ACCIDENT &amp; HEALTH</t>
  </si>
  <si>
    <t>Excess Of Loss Dibayar BOND</t>
  </si>
  <si>
    <t>Excess Of Loss Dibayar MISCELLANEOUS</t>
  </si>
  <si>
    <t>Excess Of Loss Dibayar Health</t>
  </si>
  <si>
    <t>Sesi</t>
  </si>
  <si>
    <t>Klaim Reas Fak</t>
  </si>
  <si>
    <t>Klaim Reas Fak  PROPERTY</t>
  </si>
  <si>
    <t>Klaim Reas Fak  MOTOR VEHICLE</t>
  </si>
  <si>
    <t>Klaim Reas Fak  MARINE CARGO</t>
  </si>
  <si>
    <t>Klaim Reas Fak  MARINE HULL</t>
  </si>
  <si>
    <t>Klaim Reas Fak  AVIATION HULL</t>
  </si>
  <si>
    <t>Klaim Reas Fak  SATELLITE</t>
  </si>
  <si>
    <t>Klaim Reas Fak  ENERGY</t>
  </si>
  <si>
    <t>Klaim Reas Fak  ENGINEERING</t>
  </si>
  <si>
    <t>Klaim Reas Fak  LIABILITY</t>
  </si>
  <si>
    <t>Klaim Reas Fak  ACCIDENT &amp; HEALTH</t>
  </si>
  <si>
    <t>Klaim Reas Fak  BOND</t>
  </si>
  <si>
    <t>Klaim Reas Fak  MISCELLANEOUS</t>
  </si>
  <si>
    <t>Klaim Reas Fak  Health</t>
  </si>
  <si>
    <t>Beban Peny Klaim Reas Fak</t>
  </si>
  <si>
    <t>Beban Peny Klaim Reas Fak  PROPERTY</t>
  </si>
  <si>
    <t>Beban Peny Klaim Reas Fak  MOTOR VEHICLE</t>
  </si>
  <si>
    <t>Beban Peny Klaim Reas Fak  MARINE CARGO</t>
  </si>
  <si>
    <t>Beban Peny Klaim Reas Fak  MARINE HULL</t>
  </si>
  <si>
    <t>Beban Peny Klaim Reas Fak  AVIATION HULL</t>
  </si>
  <si>
    <t>Beban Peny Klaim Reas Fak  SATELLITE</t>
  </si>
  <si>
    <t>Beban Peny Klaim Reas Fak  ENERGY</t>
  </si>
  <si>
    <t>Beban Peny Klaim Reas Fak  ENGINEERING</t>
  </si>
  <si>
    <t>Beban Peny Klaim Reas Fak  LIABILITY</t>
  </si>
  <si>
    <t>Beban Peny Klaim Reas Fak  ACCIDENT &amp; HEALTH</t>
  </si>
  <si>
    <t>Beban Peny Klaim Reas Fak  BOND</t>
  </si>
  <si>
    <t>Beban Peny Klaim Reas Fak  MISCELLANEOUS</t>
  </si>
  <si>
    <t>Beban Peny Klaim Reas Fak  Health</t>
  </si>
  <si>
    <t>Sal/Subro Klaim Reas Fak</t>
  </si>
  <si>
    <t>Sal/Subro Klaim Reas Fak  PROPERTY</t>
  </si>
  <si>
    <t>Sal/Subro Klaim Reas Fak  MOTOR VEHICLE</t>
  </si>
  <si>
    <t>Sal/Subro Klaim Reas Fak  MARINE CARGO</t>
  </si>
  <si>
    <t>Sal/Subro Klaim Reas Fak  MARINE HULL</t>
  </si>
  <si>
    <t>Sal/Subro Klaim Reas Fak  AVIATION HULL</t>
  </si>
  <si>
    <t>Sal/Subro Klaim Reas Fak  SATELLITE</t>
  </si>
  <si>
    <t>Sal/Subro Klaim Reas Fak  ENERGY</t>
  </si>
  <si>
    <t>Sal/Subro Klaim Reas Fak  ENGINEERING</t>
  </si>
  <si>
    <t>Sal/Subro Klaim Reas Fak  LIABILITY</t>
  </si>
  <si>
    <t>Sal/Subro Klaim Reas Fak  ACCIDENT &amp; HEALTH</t>
  </si>
  <si>
    <t>Sal/Subro Klaim Reas Fak  BOND</t>
  </si>
  <si>
    <t>Sal/Subro Klaim Reas Fak  MISCELLANEOUS</t>
  </si>
  <si>
    <t>Sal/Subro Klaim Reas Fak  Health</t>
  </si>
  <si>
    <t>Klaim Reas Treaty</t>
  </si>
  <si>
    <t>Klaim Reas Treaty  PROPERTY</t>
  </si>
  <si>
    <t>Klaim Reas Treaty  MOTOR VEHICLE</t>
  </si>
  <si>
    <t>Klaim Reas Treaty  MARINE CARGO</t>
  </si>
  <si>
    <t>Klaim Reas Treaty  MARINE HULL</t>
  </si>
  <si>
    <t>Klaim Reas Treaty  AVIATION HULL</t>
  </si>
  <si>
    <t>Klaim Reas Treaty  SATELLITE</t>
  </si>
  <si>
    <t>Klaim Reas Treaty  ENERGY</t>
  </si>
  <si>
    <t>Klaim Reas Treaty  ENGINEERING</t>
  </si>
  <si>
    <t>Klaim Reas Treaty  LIABILITY</t>
  </si>
  <si>
    <t>Klaim Reas Treaty  ACCIDENT &amp; HEALTH</t>
  </si>
  <si>
    <t>Klaim Reas Treaty  BOND</t>
  </si>
  <si>
    <t>Klaim Reas Treaty  MISCELLANEOUS</t>
  </si>
  <si>
    <t>Klaim Reas Treaty  Health</t>
  </si>
  <si>
    <t>Beban Peny Klaim Reas Treaty</t>
  </si>
  <si>
    <t>Beban Peny Klaim Reas Treaty  PROPERTY</t>
  </si>
  <si>
    <t>Beban Peny Klaim Reas Treaty  MOTOR VEHICLE</t>
  </si>
  <si>
    <t>Beban Peny Klaim Reas Treaty  MARINE CARGO</t>
  </si>
  <si>
    <t>Beban Peny Klaim Reas Treaty  MARINE HULL</t>
  </si>
  <si>
    <t>Beban Peny Klaim Reas Treaty  AVIATION HULL</t>
  </si>
  <si>
    <t>Beban Peny Klaim Reas Treaty  SATELLITE</t>
  </si>
  <si>
    <t>Beban Peny Klaim Reas Treaty  ENERGY</t>
  </si>
  <si>
    <t>Beban Peny Klaim Reas Treaty  ENGINEERING</t>
  </si>
  <si>
    <t>Beban Peny Klaim Reas Treaty  LIABILITY</t>
  </si>
  <si>
    <t>Beban Peny Klaim Reas Treaty  ACCIDENT &amp; HEALTH</t>
  </si>
  <si>
    <t>Beban Peny Klaim Reas Treaty  BOND</t>
  </si>
  <si>
    <t>Beban Peny Klaim Reas Treaty  MISCELLANEOUS</t>
  </si>
  <si>
    <t>Beban Peny Klaim Reas Treaty  Health</t>
  </si>
  <si>
    <t>Sal/Subro Klaim Reas Treaty</t>
  </si>
  <si>
    <t>Sal/Subro Klaim Reas Treaty  PROPERTY</t>
  </si>
  <si>
    <t>Sal/Subro Klaim Reas Treaty  MOTOR VEHICLE</t>
  </si>
  <si>
    <t>Sal/Subro Klaim Reas Treaty  MARINE CARGO</t>
  </si>
  <si>
    <t>Sal/Subro Klaim Reas Treaty  MARINE HULL</t>
  </si>
  <si>
    <t>Sal/Subro Klaim Reas Treaty  AVIATION HULL</t>
  </si>
  <si>
    <t>Sal/Subro Klaim Reas Treaty  SATELLITE</t>
  </si>
  <si>
    <t>Sal/Subro Klaim Reas Treaty  ENERGY</t>
  </si>
  <si>
    <t>Sal/Subro Klaim Reas Treaty  ENGINEERING</t>
  </si>
  <si>
    <t>Sal/Subro Klaim Reas Treaty  LIABILITY</t>
  </si>
  <si>
    <t>Sal/Subro Klaim Reas Treaty  ACCIDENT &amp; HEALTH</t>
  </si>
  <si>
    <t>Sal/Subro Klaim Reas Treaty  BOND</t>
  </si>
  <si>
    <t>Sal/Subro Klaim Reas Treaty  MISCELLANEOUS</t>
  </si>
  <si>
    <t>Sal/Subro Klaim Reas Treaty  Health</t>
  </si>
  <si>
    <t>Klaim Reas Excess of Loss</t>
  </si>
  <si>
    <t>Klaim Reas Excess of Loss PROPERTY</t>
  </si>
  <si>
    <t>Klaim Reas Excess of Loss MOTOR VEHICLE</t>
  </si>
  <si>
    <t>Klaim Reas Excess of Loss MARINE CARGO</t>
  </si>
  <si>
    <t>Klaim Reas Excess of Loss MARINE HULL</t>
  </si>
  <si>
    <t>Klaim Reas Excess of Loss AVIATION HULL</t>
  </si>
  <si>
    <t>Klaim Reas Excess of Loss SATELLITE</t>
  </si>
  <si>
    <t>Klaim Reas Excess of Loss ENERGY</t>
  </si>
  <si>
    <t>Klaim Reas Excess of Loss ENGINEERING</t>
  </si>
  <si>
    <t>Klaim Reas Excess of Loss LIABILITY</t>
  </si>
  <si>
    <t>Klaim Reas Excess of Loss ACCIDENT &amp; HEALTH</t>
  </si>
  <si>
    <t>Klaim Reas Excess of Loss BOND</t>
  </si>
  <si>
    <t>Klaim Reas Excess of Loss MISCELLANEOUS</t>
  </si>
  <si>
    <t>Klaim Reas Excess of Loss Health</t>
  </si>
  <si>
    <t>Kenaikan (Penurunan) Estimasi Klaim Retensi Sendiri (EKRS)</t>
  </si>
  <si>
    <t>Provisi Estimasi Klaim Retensi Sendiri Tahun Berjalan</t>
  </si>
  <si>
    <t>Provisi Estimasi Klaim Retensi Sendiri (EKRS) Tahun Berjalan</t>
  </si>
  <si>
    <t>Provisi EKRS Tahun Berjalan PROPERTY</t>
  </si>
  <si>
    <t>Provisi EKRS Tahun Berjalan MOTOR VEHICLE</t>
  </si>
  <si>
    <t>Provisi EKRS Tahun Berjalan MARINE CARGO</t>
  </si>
  <si>
    <t>Provisi EKRS Tahun Berjalan MARINE HULL</t>
  </si>
  <si>
    <t>Provisi EKRS Tahun Berjalan AVIATION HULL</t>
  </si>
  <si>
    <t>Provisi EKRS Tahun Berjalan ENERGY</t>
  </si>
  <si>
    <t>Provisi EKRS Tahun Berjalan ENGINEERING</t>
  </si>
  <si>
    <t>Provisi EKRS Tahun Berjalan LIABILITY</t>
  </si>
  <si>
    <t>Provisi EKRS Tahun Berjalan ACCIDENT &amp; HEALTH</t>
  </si>
  <si>
    <t>Provisi EKRS Tahun Berjalan BOND</t>
  </si>
  <si>
    <t>Provisi EKRS Tahun Berjalan MISCELLANEOUS</t>
  </si>
  <si>
    <t>Provisi EKRS Tahun Berjalan Health</t>
  </si>
  <si>
    <t>Provisi Estimasi Klaim Retensi Sendiri Tahun Lalu</t>
  </si>
  <si>
    <t>Provisi Estimasi Klaim Retensi Sendiri (EKRS) Tahun Lalu</t>
  </si>
  <si>
    <t>Provisi EKRS Tahun Lalu PROPERTY</t>
  </si>
  <si>
    <t>Provisi EKRS Tahun Lalu MOTOR VEHICLE</t>
  </si>
  <si>
    <t>Provisi EKRS Tahun Lalu MARINE CARGO</t>
  </si>
  <si>
    <t>Provisi EKRS Tahun Lalu MARINE HULL</t>
  </si>
  <si>
    <t>Provisi EKRS Tahun Lalu AVIATION HULL</t>
  </si>
  <si>
    <t>Provisi EKRS Tahun Lalu SATELLITE</t>
  </si>
  <si>
    <t>Provisi EKRS Tahun Lalu ENERGY</t>
  </si>
  <si>
    <t>Provisi EKRS Tahun Lalu ENGINEERING</t>
  </si>
  <si>
    <t>Provisi EKRS Tahun Lalu LIABILITY</t>
  </si>
  <si>
    <t>Provisi EKRS Tahun Lalu ACCIDENT &amp; HEALTH</t>
  </si>
  <si>
    <t>Provisi EKRS Tahun Lalu BOND</t>
  </si>
  <si>
    <t>Provisi EKRS Tahun Lalu MISCELLANEOUS</t>
  </si>
  <si>
    <t>Provisi EKRS Tahun Lalu HEALTH</t>
  </si>
  <si>
    <t>Provisi IBNR Tahun Berjalan</t>
  </si>
  <si>
    <t>Provisi IBNR Tahun Berjalan PROPERTY</t>
  </si>
  <si>
    <t>Provisi IBNR Tahun Berjalan MOTOR VEHICLE</t>
  </si>
  <si>
    <t>Provisi IBNR Tahun Berjalan MARINE CARGO</t>
  </si>
  <si>
    <t>Provisi IBNR Tahun Berjalan MARINE HULL</t>
  </si>
  <si>
    <t>Provisi IBNR Tahun Berjalan AVIATION HULL</t>
  </si>
  <si>
    <t>Provisi IBNR Tahun Berjalan SATELLITE</t>
  </si>
  <si>
    <t>Provisi IBNR Tahun Berjalan ENERGY</t>
  </si>
  <si>
    <t>Provisi IBNR Tahun Berjalan ENGINEERING</t>
  </si>
  <si>
    <t>Provisi IBNR Tahun Berjalan LIABILITY</t>
  </si>
  <si>
    <t>Provisi IBNR Tahun Berjalan ACCIDENT &amp; HEALTH</t>
  </si>
  <si>
    <t>Provisi IBNR Tahun Berjalan BOND</t>
  </si>
  <si>
    <t>Provisi IBNR Tahun Berjalan MISCELLANEOUS</t>
  </si>
  <si>
    <t>Provisi IBNR Tahun Berjalan HEALTH</t>
  </si>
  <si>
    <t>Provisi IBNR Tahun Lalu</t>
  </si>
  <si>
    <t>Provisi IBNR Tahun Lalu PROPERTY</t>
  </si>
  <si>
    <t>Provisi IBNR Tahun Lalu MOTOR VEHICLE</t>
  </si>
  <si>
    <t>Provisi IBNR Tahun Lalu MARINE CARGO</t>
  </si>
  <si>
    <t>Provisi IBNR Tahun Lalu MARINE HULL</t>
  </si>
  <si>
    <t>Provisi IBNR Tahun Lalu AVIATION HULL</t>
  </si>
  <si>
    <t>Provisi IBNR Tahun Lalu SATELLITE</t>
  </si>
  <si>
    <t>Provisi IBNR Tahun Lalu ENERGY</t>
  </si>
  <si>
    <t>Provisi IBNR Tahun Lalu ENGINEERING</t>
  </si>
  <si>
    <t>Provisi IBNR Tahun Lalu LIABILITY</t>
  </si>
  <si>
    <t>Provisi IBNR Tahun Lalu ACCIDENT &amp; HEALTH</t>
  </si>
  <si>
    <t>Provisi IBNR Tahun Lalu BOND</t>
  </si>
  <si>
    <t>Provisi IBNR Tahun Lalu MISCELLANEOUS</t>
  </si>
  <si>
    <t>Provisi IBNR Tahun Lalu HEALTH</t>
  </si>
  <si>
    <t>Beban Kom Reas Ditrm Fakultatif PROPERTY</t>
  </si>
  <si>
    <t>Beban Kom Reas Ditrm Fakultatif MOTOR VEHICLE</t>
  </si>
  <si>
    <t>Beban Kom Reas Ditrm Fakultatif MARINE CARGO</t>
  </si>
  <si>
    <t>Beban Kom Reas Ditrm Fakultatif MARINE HULL</t>
  </si>
  <si>
    <t>Beban Kom Reas Ditrm Fakultatif AVIATION HULL</t>
  </si>
  <si>
    <t>Beban Kom Reas Ditrm Fakultatif SATELLITE</t>
  </si>
  <si>
    <t>Beban Kom Reas Ditrm Fakultatif ENERGY</t>
  </si>
  <si>
    <t>Beban Kom Reas Ditrm Fakultatif ENGINEERING</t>
  </si>
  <si>
    <t>Beban Kom Reas Ditrm Fakultatif LIABILITY</t>
  </si>
  <si>
    <t>Beban Kom Reas Ditrm Fakultatif ACCIDENT &amp; HEALTH</t>
  </si>
  <si>
    <t>Beban Kom Reas Ditrm Fakultatif BOND</t>
  </si>
  <si>
    <t>Beban Kom Reas Ditrm Fakultatif MISCELLANEOUS</t>
  </si>
  <si>
    <t>Beban Kom Reas Ditrm Fakultatif Health</t>
  </si>
  <si>
    <t>Beban Kom Reas Ditrm Treaty PROPERTY</t>
  </si>
  <si>
    <t>Beban Kom Reas Ditrm Treaty MOTOR VEHICLE</t>
  </si>
  <si>
    <t>Beban Kom Reas Ditrm Treaty MARINE CARGO</t>
  </si>
  <si>
    <t>Beban Kom Reas Ditrm Treaty MARINE HULL</t>
  </si>
  <si>
    <t>Beban Kom Reas Ditrm Treaty AVIATION HULL</t>
  </si>
  <si>
    <t>Beban Kom Reas Ditrm Treaty SATELLITE</t>
  </si>
  <si>
    <t>Beban Kom Reas Ditrm Treaty ENERGY</t>
  </si>
  <si>
    <t>Beban Kom Reas Ditrm Treaty ENGINEERING</t>
  </si>
  <si>
    <t>Beban Kom Reas Ditrm Treaty LIABILITY</t>
  </si>
  <si>
    <t>Beban Kom Reas Ditrm Treaty ACCIDENT &amp; HEALTH</t>
  </si>
  <si>
    <t>Beban Kom Reas Ditrm Treaty BOND</t>
  </si>
  <si>
    <t>Beban Kom Reas Ditrm Treaty MISCELLANEOUS</t>
  </si>
  <si>
    <t>Beban Kom Reas Ditrm Treaty Health</t>
  </si>
  <si>
    <t>Beban Underwriting Lain</t>
  </si>
  <si>
    <t>Beban Underwriting Lain PROPERTY</t>
  </si>
  <si>
    <t>Beban Underwriting Lain MOTOR VEHICLE</t>
  </si>
  <si>
    <t>Beban Underwriting Lain MARINE CARGO</t>
  </si>
  <si>
    <t>Beban Underwriting Lain MARINE HULL</t>
  </si>
  <si>
    <t>Beban Underwriting Lain AVIATION HULL</t>
  </si>
  <si>
    <t>Beban Underwriting Lain SATELLITE</t>
  </si>
  <si>
    <t>Beban Underwriting Lain ENERGY</t>
  </si>
  <si>
    <t>Beban Underwriting Lain ENGINEERING</t>
  </si>
  <si>
    <t>Beban Underwriting Lain LIABILITY</t>
  </si>
  <si>
    <t>Beban Underwriting Lain ACCIDENT &amp; HEALTH</t>
  </si>
  <si>
    <t>Beban Underwriting Lain BOND</t>
  </si>
  <si>
    <t>Beban Underwriting Lain MISCELLANEOUS</t>
  </si>
  <si>
    <t>Beban Underwriting Lain Health</t>
  </si>
  <si>
    <t>Beban Ujrah Peserta</t>
  </si>
  <si>
    <t>Beban Ujrah Peserta Langsung</t>
  </si>
  <si>
    <t>Beban Ujrah Peserta Langsung PROPERTY</t>
  </si>
  <si>
    <t>Beban Ujrah Peserta Langsung MOTOR VEHICLE</t>
  </si>
  <si>
    <t>Beban Ujrah Peserta Langsung MARINE CARGO</t>
  </si>
  <si>
    <t>Beban Ujrah Peserta Langsung MARINE HULL</t>
  </si>
  <si>
    <t>Beban Ujrah Peserta Langsung AVIATION HULL</t>
  </si>
  <si>
    <t>Beban Ujrah Peserta Langsung SATELLITE</t>
  </si>
  <si>
    <t>Beban Ujrah Peserta Langsung ENERGY</t>
  </si>
  <si>
    <t>Beban Ujrah Peserta Langsung ENGINEERING</t>
  </si>
  <si>
    <t>Beban Ujrah Peserta Langsung LIABILITY</t>
  </si>
  <si>
    <t>Beban Ujrah Peserta Langsung ACCIDENT &amp; HEALTH</t>
  </si>
  <si>
    <t>Beban Ujrah Peserta Langsung BOND</t>
  </si>
  <si>
    <t>Beban Ujrah Peserta Langsung MISCELLANEOUS</t>
  </si>
  <si>
    <t>Beban Ujrah Peserta Langsung HEALTH</t>
  </si>
  <si>
    <t>Beban Ujrah Peserta Koas. Dibayar</t>
  </si>
  <si>
    <t>Beban Ujrah Peserta Koas. Dibayar PROPERTY</t>
  </si>
  <si>
    <t>Beban Ujrah Peserta Koas. Dibayar MOTOR VEHICLE</t>
  </si>
  <si>
    <t>Beban Ujrah Peserta Koas. Dibayar MARINE CARGO</t>
  </si>
  <si>
    <t>Beban Ujrah Peserta Koas. Dibayar MARINE HULL</t>
  </si>
  <si>
    <t>Beban Ujrah Peserta Koas. Dibayar AVIATION HULL</t>
  </si>
  <si>
    <t>Beban Ujrah Peserta Koas. Dibayar SATELLITE</t>
  </si>
  <si>
    <t>Beban Ujrah Peserta Koas. Dibayar ENERGY</t>
  </si>
  <si>
    <t>Beban Ujrah Peserta Koas. Dibayar ENGINEERING</t>
  </si>
  <si>
    <t>Beban Ujrah Peserta Koas. Dibayar LIABILITY</t>
  </si>
  <si>
    <t>Beban Ujrah Peserta Koas. Dibayar ACCIDENT &amp; HEALTH</t>
  </si>
  <si>
    <t>Beban Ujrah Peserta Koas. Dibayar BOND</t>
  </si>
  <si>
    <t>Beban Ujrah Peserta Koas. Dibayar MISCELLANEOUS</t>
  </si>
  <si>
    <t>Beban Ujrah Peserta Koas. Dibayar HEALTH</t>
  </si>
  <si>
    <t>Beban Ujrah Peserta Fakultatif</t>
  </si>
  <si>
    <t>Beban Ujrah Peserta Fakultatif PROPERTY</t>
  </si>
  <si>
    <t>Beban Ujrah Peserta Fakultatif MOTOR VEHICLE</t>
  </si>
  <si>
    <t>Beban Ujrah Peserta Fakultatif MARINE CARGO</t>
  </si>
  <si>
    <t>Beban Ujrah Peserta Fakultatif MARINE HULL</t>
  </si>
  <si>
    <t>Beban Ujrah Peserta Fakultatif AVIATION HULL</t>
  </si>
  <si>
    <t>Beban Ujrah Peserta Fakultatif SATELLITE</t>
  </si>
  <si>
    <t>Beban Ujrah Peserta Fakultatif ENERGY</t>
  </si>
  <si>
    <t>Beban Ujrah Peserta Fakultatif ENGINEERING</t>
  </si>
  <si>
    <t>Beban Ujrah Peserta Fakultatif LIABILITY</t>
  </si>
  <si>
    <t>Beban Ujrah Peserta Fakultatif ACCIDENT &amp; HEALTH</t>
  </si>
  <si>
    <t>Beban Ujrah Peserta Fakultatif BOND</t>
  </si>
  <si>
    <t>Beban Ujrah Peserta Fakultatif MISCELLANEOUS</t>
  </si>
  <si>
    <t>Beban Ujrah Peserta Fakultatif HEALTH</t>
  </si>
  <si>
    <t>Beban Ujrah Peserta Treaty</t>
  </si>
  <si>
    <t>Beban Ujrah Peserta Treaty PROPERTY</t>
  </si>
  <si>
    <t>Beban Ujrah Peserta Treaty MOTOR VEHICLE</t>
  </si>
  <si>
    <t>Beban Ujrah Peserta Treaty MARINE CARGO</t>
  </si>
  <si>
    <t>Beban Ujrah Peserta Treaty MARINE HULL</t>
  </si>
  <si>
    <t>Beban Ujrah Peserta Treaty AVIATION HULL</t>
  </si>
  <si>
    <t>Beban Ujrah Peserta Treaty SATELLITE</t>
  </si>
  <si>
    <t>Beban Ujrah Peserta Treaty ENERGY</t>
  </si>
  <si>
    <t>Beban Ujrah Peserta Treaty ENGINEERING</t>
  </si>
  <si>
    <t>Beban Ujrah Peserta Treaty LIABILITY</t>
  </si>
  <si>
    <t>Beban Ujrah Peserta Treaty ACCIDENT &amp; HEALTH</t>
  </si>
  <si>
    <t>Beban Ujrah Peserta Treaty BOND</t>
  </si>
  <si>
    <t>Beban Ujrah Peserta Treaty MISCELLANEOUS</t>
  </si>
  <si>
    <t>Beban Ujrah Peserta Treaty HEALTH</t>
  </si>
  <si>
    <t>Bagi Hasil Giro Peserta</t>
  </si>
  <si>
    <t>Hasil Lain-lain Laba Selisih Kurs Non Investasi Peserta</t>
  </si>
  <si>
    <t>Bagi Hasil Bank Peserta</t>
  </si>
  <si>
    <t>Bagi Hasil Pinjaman Peserta</t>
  </si>
  <si>
    <t>HASIL (BEBAN) NON OPERASIONAL BEBAN LAIN-LAIN</t>
  </si>
  <si>
    <t>Administrasi Bank Peserta</t>
  </si>
  <si>
    <t>Rugi Selisih Kurs Non Investasi Peserta</t>
  </si>
  <si>
    <t>Bunga Pinjaman Peserta</t>
  </si>
  <si>
    <t>Selisih Pembayaran Peserta</t>
  </si>
  <si>
    <t>SURPLUS UNTUK PERUSAHAAN</t>
  </si>
  <si>
    <t>SURPLUS UNTUK PESERTA</t>
  </si>
  <si>
    <t>SURPLUS UNTUK DANA TABARRU</t>
  </si>
  <si>
    <t>CONTROL OF  BALANCE</t>
  </si>
  <si>
    <t>Jumlah Tabarru Bruto</t>
  </si>
  <si>
    <t>Jumlah Tabarru Rasuransi</t>
  </si>
  <si>
    <t>Penurunan (Kenaikan) TYBMP</t>
  </si>
  <si>
    <t xml:space="preserve">a. TYBMP tahun/triwulan lalu </t>
  </si>
  <si>
    <t xml:space="preserve">b. TYBMP tahun/triwulan berjalan </t>
  </si>
  <si>
    <t xml:space="preserve">Penurunan (Kenaikan) TYBMP </t>
  </si>
  <si>
    <t>Jumlah Tabarru Neto</t>
  </si>
  <si>
    <t>c. Kenaikan (Penurunan) EKRS</t>
  </si>
  <si>
    <t xml:space="preserve">c.2. EKRS tahun/triwulan lalu </t>
  </si>
  <si>
    <t xml:space="preserve">Jumlah beban Klaim </t>
  </si>
  <si>
    <t xml:space="preserve">Jumlah Beban Klaim Neto </t>
  </si>
  <si>
    <t xml:space="preserve">Hasil Underwriting </t>
  </si>
  <si>
    <t>PENDAPATAN DANA PENGELOLA</t>
  </si>
  <si>
    <t xml:space="preserve">UJROH </t>
  </si>
  <si>
    <t>Pendapatan Ujrah</t>
  </si>
  <si>
    <t>Pendapatan Ujrah Pengelola</t>
  </si>
  <si>
    <t>Pendapatan Ujrah Pengelola Lsg</t>
  </si>
  <si>
    <t>Pendapatan Ujrah Pengelola Lsg PROPERTY</t>
  </si>
  <si>
    <t>Pendapatan Ujrah Pengelola Lsg MOTOR VEHICLE</t>
  </si>
  <si>
    <t>Pendapatan Ujrah Pengelola Lsg MARINE CARGO</t>
  </si>
  <si>
    <t>Pendapatan Ujrah Pengelola Lsg MARINE HULL</t>
  </si>
  <si>
    <t>Pendapatan Ujrah Pengelola Lsg AVIATION HULL</t>
  </si>
  <si>
    <t>Pendapatan Ujrah Pengelola Lsg SATELLITE</t>
  </si>
  <si>
    <t>Pendapatan Ujrah Pengelola Lsg ENERGY</t>
  </si>
  <si>
    <t>Pendapatan Ujrah Pengelola Lsg ENGINEERING</t>
  </si>
  <si>
    <t>Pendapatan Ujrah Pengelola Lsg LIABILITY</t>
  </si>
  <si>
    <t>Pendapatan Ujrah Pengelola Lsg ACCIDENT &amp; HEALTH</t>
  </si>
  <si>
    <t>Pendapatan Ujrah Pengelola Lsg BOND</t>
  </si>
  <si>
    <t>Pendapatan Ujrah Pengelola Lsg MISCELLANEOUS</t>
  </si>
  <si>
    <t>Pendapatan Ujrah Pengelola Lsg HEALTH</t>
  </si>
  <si>
    <t xml:space="preserve">UJROH DITERIMA TDK LGS   </t>
  </si>
  <si>
    <t>Pendapatan Ujrah Pengelola Fakultatif</t>
  </si>
  <si>
    <t>Pendapatan Ujrah Pengelola Fakultatif PROPERTY</t>
  </si>
  <si>
    <t>Pendapatan Ujrah Pengelola Fakultatif MOTOR VEHICLE</t>
  </si>
  <si>
    <t>Pendapatan Ujrah Pengelola Fakultatif MARINE CARGO</t>
  </si>
  <si>
    <t>Pendapatan Ujrah Pengelola Fakultatif MARINE HULL</t>
  </si>
  <si>
    <t>Pendapatan Ujrah Pengelola Fakultatif AVIATION HULL</t>
  </si>
  <si>
    <t>Pendapatan Ujrah Pengelola Fakultatif SATELLITE</t>
  </si>
  <si>
    <t>Pendapatan Ujrah Pengelola Fakultatif ENERGY</t>
  </si>
  <si>
    <t>Pendapatan Ujrah Pengelola Fakultatif ENGINEERING</t>
  </si>
  <si>
    <t>Pendapatan Ujrah Pengelola Fakultatif LIABILITY</t>
  </si>
  <si>
    <t>Pendapatan Ujrah Pengelola Fakultatif ACCIDENT &amp; HEALTH</t>
  </si>
  <si>
    <t>Pendapatan Ujrah Pengelola Fakultatif BOND</t>
  </si>
  <si>
    <t>Pendapatan Ujrah Pengelola Fakultatif MISCELLANEOUS</t>
  </si>
  <si>
    <t>Pendapatan Ujrah Pengelola Fakultatif HEALTH</t>
  </si>
  <si>
    <t>Pendapatan Ujrah Pengelola Treaty</t>
  </si>
  <si>
    <t>Pendapatan Ujrah Pengelola Treaty PROPERTY</t>
  </si>
  <si>
    <t>Pendapatan Ujrah Pengelola Treaty MOTOR VEHICLE</t>
  </si>
  <si>
    <t>Pendapatan Ujrah Pengelola Treaty MARINE CARGO</t>
  </si>
  <si>
    <t>Pendapatan Ujrah Pengelola Treaty MARINE HULL</t>
  </si>
  <si>
    <t>Pendapatan Ujrah Pengelola Treaty AVIATION HULL</t>
  </si>
  <si>
    <t>Pendapatan Ujrah Pengelola Treaty SATELLITE</t>
  </si>
  <si>
    <t>Pendapatan Ujrah Pengelola Treaty ENERGY</t>
  </si>
  <si>
    <t>Pendapatan Ujrah Pengelola Treaty ENGINEERING</t>
  </si>
  <si>
    <t>Pendapatan Ujrah Pengelola Treaty LIABILITY</t>
  </si>
  <si>
    <t>Pendapatan Ujrah Pengelola Treaty ACCIDENT &amp; HEALTH</t>
  </si>
  <si>
    <t>Pendapatan Ujrah Pengelola Treaty BOND</t>
  </si>
  <si>
    <t>Pendapatan Ujrah Pengelola Treaty MISCELLANEOUS</t>
  </si>
  <si>
    <t>Pendapatan Ujrah Pengelola Treaty HEALTH</t>
  </si>
  <si>
    <t>Pendapatan Ujrah Ditangguhkan</t>
  </si>
  <si>
    <t>Pendapatan Ujrah Pengelola Ditangguhkan PROPERTY</t>
  </si>
  <si>
    <t>Pendapatan Ujrah Pengelola Ditangguhkan MOTOR VEHICLE</t>
  </si>
  <si>
    <t>Pendapatan Ujrah Pengelola Ditangguhkan MARINE CARGO</t>
  </si>
  <si>
    <t>Pendapatan Ujrah Pengelola Ditangguhkan MARINE HULL</t>
  </si>
  <si>
    <t>Pendapatan Ujrah Pengelola Ditangguhkan AVIATION HULL</t>
  </si>
  <si>
    <t>Pendapatan Ujrah Pengelola Ditangguhkan SATELLITE</t>
  </si>
  <si>
    <t>Pendapatan Ujrah Pengelola Ditangguhkan ENERGY</t>
  </si>
  <si>
    <t>Pendapatan Ujrah Pengelola Ditangguhkan ENGINEERING</t>
  </si>
  <si>
    <t>Pendapatan Ujrah Pengelola Ditangguhkan LIABILITY</t>
  </si>
  <si>
    <t>Pendapatan Ujrah Pengelola Ditangguhkan ACCIDENT &amp; HEALTH</t>
  </si>
  <si>
    <t>Pendapatan Ujrah Pengelola Ditangguhkan BOND</t>
  </si>
  <si>
    <t>Pendapatan Ujrah Pengelola Ditangguhkan MISCELLANEOUS</t>
  </si>
  <si>
    <t>Pendapatan Ujrah Pengelola Ditangguhkan HEALTH</t>
  </si>
  <si>
    <t>Beban Ujrah Pengelola Fakulatitf PROPERTY</t>
  </si>
  <si>
    <t>Beban Ujrah Pengelola Fakulatitf MOTOR VEHICLE</t>
  </si>
  <si>
    <t>Beban Ujrah Pengelola Fakulatitf MARINE CARGO</t>
  </si>
  <si>
    <t>Beban Ujrah Pengelola Fakulatitf MARINE HULL</t>
  </si>
  <si>
    <t>Beban Ujrah Pengelola Fakulatitf AVIATION HULL</t>
  </si>
  <si>
    <t>Beban Ujrah Pengelola Fakulatitf SATELLITE</t>
  </si>
  <si>
    <t>Beban Ujrah Pengelola Fakulatitf ENERGY</t>
  </si>
  <si>
    <t>Beban Ujrah Pengelola Fakulatitf ENGINEERING</t>
  </si>
  <si>
    <t>Beban Ujrah Pengelola Fakulatitf LIABILITY</t>
  </si>
  <si>
    <t>Beban Ujrah Pengelola Fakulatitf ACCIDENT &amp; HEALTH</t>
  </si>
  <si>
    <t>Beban Ujrah Pengelola Fakulatitf BOND</t>
  </si>
  <si>
    <t>Beban Ujrah Pengelola Fakulatitf MISCELLANEOUS</t>
  </si>
  <si>
    <t>Beban Ujrah Pengelola Fakulatitf HEALTH</t>
  </si>
  <si>
    <t>Beban Ujrah Pengelola Treaty PROPERTY</t>
  </si>
  <si>
    <t>Beban Ujrah Pengelola Treaty MOTOR VEHICLE</t>
  </si>
  <si>
    <t>Beban Ujrah Pengelola Treaty MARINE CARGO</t>
  </si>
  <si>
    <t>Beban Ujrah Pengelola Treaty MARINE HULL</t>
  </si>
  <si>
    <t>Beban Ujrah Pengelola Treaty AVATION HULL</t>
  </si>
  <si>
    <t>Beban Ujrah Pengelola Treaty SATELLITE</t>
  </si>
  <si>
    <t>Beban Ujrah Pengelola Treaty ENERGY</t>
  </si>
  <si>
    <t>Beban Ujrah Pengelola Treaty ENGINEERING</t>
  </si>
  <si>
    <t>Beban Ujrah Pengelola Treaty LIABILITY</t>
  </si>
  <si>
    <t>Beban Ujrah Pengelola Treaty ACCIDENT &amp; HEALTH</t>
  </si>
  <si>
    <t>Beban Ujrah Pengelola Treaty BOND</t>
  </si>
  <si>
    <t>Beban Ujrah Pengelola Treaty MISCELLANEOUS</t>
  </si>
  <si>
    <t>Beban Ujrah Pengelola Treaty HEALTH</t>
  </si>
  <si>
    <t>Bunga</t>
  </si>
  <si>
    <t>Hsl Investasi Bunga Deposito</t>
  </si>
  <si>
    <t>Hasil Investasi Bunga Deposito Wajib</t>
  </si>
  <si>
    <t>Hasi Investasi Bunga Deposito Biasa Pengelola</t>
  </si>
  <si>
    <t>Hasil Investasi Sertifikat Deposito</t>
  </si>
  <si>
    <t>Obligasi</t>
  </si>
  <si>
    <t>Kupon</t>
  </si>
  <si>
    <t>Amortisasi Premi (Diskonto)</t>
  </si>
  <si>
    <t>Surat Pengakuan Utang</t>
  </si>
  <si>
    <t>Pinjaman Hipotik</t>
  </si>
  <si>
    <t>Dividen Saham</t>
  </si>
  <si>
    <t>Perusahaan Publik</t>
  </si>
  <si>
    <t>Dividen Saham Perusahaan Publik</t>
  </si>
  <si>
    <t>Perusahaan Asosiasi</t>
  </si>
  <si>
    <t>Dividen Saham Perusahaan Asosiasi</t>
  </si>
  <si>
    <t>Hasil Investasi Sewa</t>
  </si>
  <si>
    <t>Laba (Rugi) Pelepasan Investasi</t>
  </si>
  <si>
    <t>Laba (Rugi) Pelepasan Investasi Deposito</t>
  </si>
  <si>
    <t>Laba (Rugi) Pelepasan Investasi Saham</t>
  </si>
  <si>
    <t>Laba (Rugi) Pelepasan Investasi Perusahaan Publik</t>
  </si>
  <si>
    <t>Laba (Rugi) Pelepasan Investasi Perusahaan Afiliasi</t>
  </si>
  <si>
    <t>Laba (Rugi) Pelepasan Investasi Obligasi</t>
  </si>
  <si>
    <t>Laba (Rugi) Pelepasan Investasi Properti</t>
  </si>
  <si>
    <t>Jangka Pendek</t>
  </si>
  <si>
    <t>Jangka Panjang</t>
  </si>
  <si>
    <t>Laba (Rugi) Pelepasan Investasi Reksadana</t>
  </si>
  <si>
    <t>Laba (Rugi) Penilaian Investasi</t>
  </si>
  <si>
    <t>Laba (Rugi) Penilaian Investasi Saham</t>
  </si>
  <si>
    <t>Laba (Rugi) Penilaian Investasi Obligasi</t>
  </si>
  <si>
    <t>Laba (Rugi) Penilaian Investasi Properti</t>
  </si>
  <si>
    <t>Laba (Rugi) Penilaian Investasi Jangka Pendek</t>
  </si>
  <si>
    <t>Laba (Rugi) Penilaian Investasi Jangka Panjang</t>
  </si>
  <si>
    <t>Laba (Rugi) Penilaian Investasi Reksadana</t>
  </si>
  <si>
    <t>Laba (Rugi) Selisih Kurs Investasi</t>
  </si>
  <si>
    <t>Laba(Rugi) Selisih Kurs - Deposito</t>
  </si>
  <si>
    <t>Laba(Rugi) Selisih Kurs - Sertifikat Deposito</t>
  </si>
  <si>
    <t>Laba(Rugi) Selisih Kurs - Surat Pengakuan Hutang</t>
  </si>
  <si>
    <t>Laba(Rugi) Selisih Kurs - Saham</t>
  </si>
  <si>
    <t>Laba(Rugi) Selisih Kurs - Obligasi</t>
  </si>
  <si>
    <t>Laba(Rugi) Selisih Kurs - Reksadana</t>
  </si>
  <si>
    <t>Laba(Rugi) Selisih Kurs - Lainnya</t>
  </si>
  <si>
    <t>Bagian Laba (Rugi) Perusahaan Asosiasi/Anak Perush</t>
  </si>
  <si>
    <t>Pendapatan Reksadana</t>
  </si>
  <si>
    <t>Hasil Investasi Lain</t>
  </si>
  <si>
    <t>Bagi Hasil</t>
  </si>
  <si>
    <t>Bagi Hasil Deposito Wajib</t>
  </si>
  <si>
    <t>Bagi Hasil Deposito Wajib Dengan Tabungan</t>
  </si>
  <si>
    <t>Bagi Hasil Deposito Wajib Tanpa Tabungan</t>
  </si>
  <si>
    <t>Bagi Hasil Deposito Biasa</t>
  </si>
  <si>
    <t>Bagi Hasil Deposito Biasa Dengan Tabungan</t>
  </si>
  <si>
    <t>Bagi Hasil Deposito Biasa Tanpa Tabungan</t>
  </si>
  <si>
    <t>Bagi Hasil Obligasi</t>
  </si>
  <si>
    <t>Bagi Hasil Surat Pengakuan Utang</t>
  </si>
  <si>
    <t>Bagi Hasil Pinjaman Hipotik</t>
  </si>
  <si>
    <t>Pendapatan Bagi Hasil Surplus Pengeloola</t>
  </si>
  <si>
    <t>Pendapatan Bagi Hasil Deposito Pengelola</t>
  </si>
  <si>
    <t>Beban Investasi Lain</t>
  </si>
  <si>
    <t>Pendapatan Lain-lain</t>
  </si>
  <si>
    <t>Pendapatan Lain-lain Administrasi Fee</t>
  </si>
  <si>
    <t>Pendapatan Lain-lain Administrasi Fee - Polis PROPERTY</t>
  </si>
  <si>
    <t>Pendapatan Lain-lain Administrasi Fee - Polis MOTOR VEHICLE</t>
  </si>
  <si>
    <t>Pendapatan Lain-lain Administrasi Fee - Polis MARINE CARGO</t>
  </si>
  <si>
    <t>Pendapatan Lain-lain Administrasi Fee - Polis MARINE HULL</t>
  </si>
  <si>
    <t>Pendapatan Lain-lain Administrasi Fee - Polis AVIATION HULL</t>
  </si>
  <si>
    <t>Pendapatan Lain-lain Administrasi Fee - Polis SATELLITE</t>
  </si>
  <si>
    <t>Pendapatan Lain-lain Administrasi Fee - Polis ENERGY</t>
  </si>
  <si>
    <t>Pendapatan Lain-lain Administrasi Fee - Polis ENGINEERING</t>
  </si>
  <si>
    <t>Pendapatan Lain-lain Administrasi Fee - Polis LIABILITY</t>
  </si>
  <si>
    <t>Pendapatan Lain-lain Administrasi Fee - Polis ACCIDENT &amp; HEALTH</t>
  </si>
  <si>
    <t>Pendapatan Lain-lain Administrasi Fee - Polis BOND</t>
  </si>
  <si>
    <t>Pendapatan Lain-lain Administrasi Fee - Polis MISCELLANEOUS</t>
  </si>
  <si>
    <t>Pendapatan Lain-lain Administrasi Fee - Polis Health</t>
  </si>
  <si>
    <t>Pendapatan Lain-lain Administrasi Fee - Materai PROPERTY</t>
  </si>
  <si>
    <t>Pendapatan Lain-lain Administrasi Fee - Materai MOTOR VEHICLE</t>
  </si>
  <si>
    <t>Pendapatan Lain-lain Administrasi Fee - Materai MARINE CARGO</t>
  </si>
  <si>
    <t>Pendapatan Lain-lain Administrasi Fee - Materai MARINE HULL</t>
  </si>
  <si>
    <t>Pendapatan Lain-lain Administrasi Fee - Materai AVIATION HULL</t>
  </si>
  <si>
    <t>Pendapatan Lain-lain Administrasi Fee - Materai SATELLITE</t>
  </si>
  <si>
    <t>Pendapatan Lain-lain Administrasi Fee - Materai ENERGY</t>
  </si>
  <si>
    <t>Pendapatan Lain-lain Administrasi Fee - Materai ENGINEERING</t>
  </si>
  <si>
    <t>Pendapatan Lain-lain Administrasi Fee - Materai LIABILITY</t>
  </si>
  <si>
    <t>Pendapatan Lain-lain Administrasi Fee - Materai ACCIDENT &amp; HEALTH</t>
  </si>
  <si>
    <t>Pendapatan Lain-lain Administrasi Fee - Materai BOND</t>
  </si>
  <si>
    <t>Pendapatan Lain-lain Administrasi Fee - Materai MISCELLANEOUS</t>
  </si>
  <si>
    <t>Pendapatan Lain-lain Administrasi Fee - Materai Health</t>
  </si>
  <si>
    <t>Pendapatan Lain - Lain</t>
  </si>
  <si>
    <t>Pendapatan Lain - Lain-ASO</t>
  </si>
  <si>
    <t>Premi Bruto Lsg Pot Premi</t>
  </si>
  <si>
    <t>Premi Bruto Lsg Pot Premi PROPERTY</t>
  </si>
  <si>
    <t>Premi Bruto Lsg Pot Premi MOTOR VEHICLE</t>
  </si>
  <si>
    <t>Premi Bruto Lsg Pot Premi MARINE CARGO</t>
  </si>
  <si>
    <t>Premi Bruto Lsg Pot Premi MARINE HULL</t>
  </si>
  <si>
    <t>Premi Bruto Lsg Pot Premi AVIATION HULL</t>
  </si>
  <si>
    <t>Premi Bruto Lsg Pot Premi SATELLITE</t>
  </si>
  <si>
    <t>Premi Bruto Lsg Pot Premi ENERGY</t>
  </si>
  <si>
    <t>Premi Bruto Lsg Pot Premi ENGINEERING</t>
  </si>
  <si>
    <t>Premi Bruto Lsg Pot Premi LIABILITY</t>
  </si>
  <si>
    <t>Premi Bruto Lsg Pot Premi ACCIDENT &amp; HEALTH</t>
  </si>
  <si>
    <t>Premi Bruto Lsg Pot Premi BOND</t>
  </si>
  <si>
    <t>Premi Bruto Lsg Pot Premi MISCELLANEOUS</t>
  </si>
  <si>
    <t>Premi Bruto Lsg Pot Premi Health</t>
  </si>
  <si>
    <t>Beban Komisi</t>
  </si>
  <si>
    <t>Beban Komisi  Dibayar</t>
  </si>
  <si>
    <t>Beban Komisi  Dibayar Langsung</t>
  </si>
  <si>
    <t>Beban Komisi Dibyr Asuransi</t>
  </si>
  <si>
    <t>Beban Komisi Dibyr Agen</t>
  </si>
  <si>
    <t>Beban Komisi  Dibyr Agen PROPERTY</t>
  </si>
  <si>
    <t>Beban Komisi  Dibyr Agen MOTOR VEHICLE</t>
  </si>
  <si>
    <t>Beban Komisi  Dibyr Agen MARINE CARGO</t>
  </si>
  <si>
    <t>Beban Komisi  Dibyr Agen MARINE HULL</t>
  </si>
  <si>
    <t>Beban Komisi  Dibyr Agen AVIATION HULL</t>
  </si>
  <si>
    <t>Beban Komisi  Dibyr Agen SATELLITE</t>
  </si>
  <si>
    <t>Beban Komisi  Dibyr Agen ENERGY</t>
  </si>
  <si>
    <t>Beban Komisi  Dibyr Agen ENGINEERING</t>
  </si>
  <si>
    <t>Beban Komisi  Dibyr Agen LIABILITY</t>
  </si>
  <si>
    <t>Beban Komisi  Dibyr Agen ACCIDENT &amp; HEALTH</t>
  </si>
  <si>
    <t>Beban Komisi  Dibyr Agen BOND</t>
  </si>
  <si>
    <t>Beban Komisi  Dibyr Agen MISCELLANEOUS</t>
  </si>
  <si>
    <t>Beban Komisi  Dibyr Agen Health</t>
  </si>
  <si>
    <t>Beban Komisi Koasuransi Dibyr</t>
  </si>
  <si>
    <t>Beban Komisi  Koasuransi Dibyr  PROPERTY</t>
  </si>
  <si>
    <t>Beban Komisi  Koasuransi Dibyr  MOTOR VEHICLE</t>
  </si>
  <si>
    <t>Beban Komisi  Koasuransi Dibyr  MARINE CARGO</t>
  </si>
  <si>
    <t>Beban Komisi  Koasuransi Dibyr  MARINE HULL</t>
  </si>
  <si>
    <t>Beban Komisi  Koasuransi Dibyr  AVIATION HULL</t>
  </si>
  <si>
    <t>Beban Komisi  Koasuransi Dibyr  SATELLITE</t>
  </si>
  <si>
    <t>Beban Komisi  Koasuransi Dibyr  ENERGY</t>
  </si>
  <si>
    <t>Beban Komisi  Koasuransi Dibyr  ENGINEERING</t>
  </si>
  <si>
    <t>Beban Komisi  Koasuransi Dibyr  LIABILITY</t>
  </si>
  <si>
    <t>Beban Komisi  Koasuransi Dibyr  ACCIDENT &amp; HEALTH</t>
  </si>
  <si>
    <t>Beban Komisi  Koasuransi Dibyr  BOND</t>
  </si>
  <si>
    <t>Beban Komisi  Koasuransi Dibyr  MISCELLANEOUS</t>
  </si>
  <si>
    <t>Beban Komisi  Koasuransi Dibyr  Health</t>
  </si>
  <si>
    <t>Beban Komisi Koasuransi Ditrm</t>
  </si>
  <si>
    <t>Beban Komisi Koasuransi Ditrm PROPERTY</t>
  </si>
  <si>
    <t>Beban Komisi Koasuransi Ditrm MOTOR VEHICLE</t>
  </si>
  <si>
    <t>Beban Komisi Koasuransi Ditrm MARINE CARGO</t>
  </si>
  <si>
    <t>Beban Komisi Koasuransi Ditrm MARINE HULL</t>
  </si>
  <si>
    <t>Beban Komisi Koasuransi Ditrm AVIATION HULL</t>
  </si>
  <si>
    <t>Beban Komisi Koasuransi Ditrm SATELLITE</t>
  </si>
  <si>
    <t>Beban Komisi Koasuransi Ditrm ENERGY</t>
  </si>
  <si>
    <t>Beban Komisi Koasuransi Ditrm ENGINEERING</t>
  </si>
  <si>
    <t>Beban Komisi Koasuransi Ditrm LIABILITY</t>
  </si>
  <si>
    <t>Beban Komisi Koasuransi Ditrm ACCIDENT &amp; HEALTH</t>
  </si>
  <si>
    <t>Beban Komisi Koasuransi Ditrm BOND</t>
  </si>
  <si>
    <t>Beban Komisi Koasuransi Ditrm MISCELLANEOUS</t>
  </si>
  <si>
    <t>Beban Komisi Koasuransi Ditrm Health</t>
  </si>
  <si>
    <t>Beban Komisi Dibyr Broker</t>
  </si>
  <si>
    <t>Beban Komisi  Dibyr Broker  PROPERTY</t>
  </si>
  <si>
    <t>Beban Komisi  Dibyr Broker  MOTOR VEHICLE</t>
  </si>
  <si>
    <t>Beban Komisi  Dibyr Broker  MARINE CARGO</t>
  </si>
  <si>
    <t>Beban Komisi  Dibyr Broker  MARINE HULL</t>
  </si>
  <si>
    <t>Beban Komisi  Dibyr Broker  AVIATION HULL</t>
  </si>
  <si>
    <t>Beban Komisi  Dibyr Broker  SATELLITE</t>
  </si>
  <si>
    <t>Beban Komisi  Dibyr Broker  ENERGY</t>
  </si>
  <si>
    <t>Beban Komisi  Dibyr Broker  ENGINEERING</t>
  </si>
  <si>
    <t>Beban Komisi  Dibyr Broker  LIABILITY</t>
  </si>
  <si>
    <t>Beban Komisi  Dibyr Broker  ACCIDENT &amp; HEALTH</t>
  </si>
  <si>
    <t>Beban Komisi  Dibyr Broker  BOND</t>
  </si>
  <si>
    <t>Beban Komisi  Dibyr Broker  MISCELLANEOUS</t>
  </si>
  <si>
    <t>Beban Komisi  Dibyr Broker  Health</t>
  </si>
  <si>
    <t>Beban Komisi Dibayar Langsung Tangguhan</t>
  </si>
  <si>
    <t>Beban Komisi Dibayar Lsg Ditangguhkan PROPERTY</t>
  </si>
  <si>
    <t>Beban Komisi Dibayar Lsg Ditangguhkan MOTOR VEHICLE</t>
  </si>
  <si>
    <t>Beban Komisi Dibayar Lsg Ditangguhkan MARINE CARGO</t>
  </si>
  <si>
    <t>Beban Komisi Dibayar Lsg Ditangguhkan MARINE HULL</t>
  </si>
  <si>
    <t>Beban Komisi Dibayar Lsg Ditangguhkan AVIATION HULL</t>
  </si>
  <si>
    <t>Beban Komisi Dibayar Lsg Ditangguhkan SATELLITE</t>
  </si>
  <si>
    <t>Beban Komisi Dibayar Lsg Ditangguhkan ENERGY</t>
  </si>
  <si>
    <t>Beban Komisi Dibayar Lsg Ditangguhkan ENGINEERING</t>
  </si>
  <si>
    <t>Beban Komisi Dibayar Lsg Ditangguhkan LIABILITY</t>
  </si>
  <si>
    <t>Beban Komisi Dibayar Lsg Ditangguhkan ACCIDENT &amp; HEALTH</t>
  </si>
  <si>
    <t>Beban Komisi Dibayar Lsg Ditangguhkan BOND</t>
  </si>
  <si>
    <t>Beban Komisi Dibayar Lsg Ditangguhkan MISCLEANEOUS</t>
  </si>
  <si>
    <t>Beban Komisi Dibayar Lsg Ditangguhkan Health</t>
  </si>
  <si>
    <t>Beban Komisi  Dibayar Tidak Langsung</t>
  </si>
  <si>
    <t>Beban Komisi Dibyr Fakultatif</t>
  </si>
  <si>
    <t>Beban Komisi Dibyr Fakultatif PROPERTY</t>
  </si>
  <si>
    <t>Beban Komisi Dibyr Fakultatif MOTOR VEHICLE</t>
  </si>
  <si>
    <t>Beban Komisi Dibyr Fakultatif MARINE CARGO</t>
  </si>
  <si>
    <t>Beban Komisi Dibyr Fakultatif MARINE HULL</t>
  </si>
  <si>
    <t>Beban Komisi Dibyr Fakultatif AVIATION HULL</t>
  </si>
  <si>
    <t>Beban Komisi Dibyr Fakultatif SATELLITE</t>
  </si>
  <si>
    <t>Beban Komisi Dibyr Fakultatif ENERGY</t>
  </si>
  <si>
    <t>Beban Komisi Dibyr Fakultatif ENGINEERING</t>
  </si>
  <si>
    <t>Beban Komisi Dibyr Fakultatif LIABILITY</t>
  </si>
  <si>
    <t>Beban Komisi Dibyr Fakultatif ACCIDENT &amp; HEALTH</t>
  </si>
  <si>
    <t>Beban Komisi Dibyr Fakultatif BOND</t>
  </si>
  <si>
    <t>Beban Komisi Dibyr Fakultatif MISCELLANEOUS</t>
  </si>
  <si>
    <t>Beban Komisi Dibyr Fakultatif Health</t>
  </si>
  <si>
    <t>Beban Komisi Dibyr Treaty</t>
  </si>
  <si>
    <t>Beban Komisi Dibyr Treaty PROPERTY</t>
  </si>
  <si>
    <t>Beban Komisi Dibyr Treaty MOTOR VEHICLE</t>
  </si>
  <si>
    <t>Beban Komisi Dibyr Treaty MARINE CARGO</t>
  </si>
  <si>
    <t>Beban Komisi Dibyr Treaty MARINE HULL</t>
  </si>
  <si>
    <t>Beban Komisi Dibyr Treaty AVIATION HULL</t>
  </si>
  <si>
    <t>Beban Komisi Dibyr Treaty SATELLITE</t>
  </si>
  <si>
    <t>Beban Komisi Dibyr Treaty ENERGY</t>
  </si>
  <si>
    <t>Beban Komisi Dibyr Treaty ENGINEERING</t>
  </si>
  <si>
    <t>Beban Komisi Dibyr Treaty LIABILITY</t>
  </si>
  <si>
    <t>Beban Komisi Dibyr Treaty ACCIDENT &amp; HEALTH</t>
  </si>
  <si>
    <t>Beban Komisi Dibyr Treaty BOND</t>
  </si>
  <si>
    <t>Beban Komisi Dibyr Treaty MISCELLANEOUS</t>
  </si>
  <si>
    <t>Beban Komisi Dibyr Treaty Health</t>
  </si>
  <si>
    <t>Reinsurance Acquisition Cost</t>
  </si>
  <si>
    <t>Reinsurance Acquisition Cost PROPERTY</t>
  </si>
  <si>
    <t>Reinsurance Acquisition Cost MOTOR VEHICLE</t>
  </si>
  <si>
    <t>Reinsurance Acquisition Cost MARINE CARGO</t>
  </si>
  <si>
    <t>Reinsurance Acquisition Cost MARINE HULL</t>
  </si>
  <si>
    <t>Reinsurance Acquisition Cost AVIATION HULL</t>
  </si>
  <si>
    <t>Reinsurance Acquisition Cost SATELLITE</t>
  </si>
  <si>
    <t>Reinsurance Acquisition Cost ENERGY</t>
  </si>
  <si>
    <t>Reinsurance Acquisition Cost ENGINEERING</t>
  </si>
  <si>
    <t>Reinsurance Acquisition Cost LIABILITY</t>
  </si>
  <si>
    <t>Reinsurance Acquisition Cost GENERAL ACCIDENT</t>
  </si>
  <si>
    <t>Reinsurance Acquisition Cost CREDIT INSURANCE &amp; BOND</t>
  </si>
  <si>
    <t>Reinsurance Acquisition Cost MISCELLANEOUS</t>
  </si>
  <si>
    <t>Reinsurance Acquisition Cost HEALTH</t>
  </si>
  <si>
    <t>Beban Kom Reas Ditrm Tangguhan</t>
  </si>
  <si>
    <t>Beban Kom Reas Ditrm Ditangguhkan PROPERTY</t>
  </si>
  <si>
    <t>Beban Kom Reas Ditrm Ditangguhkan MOTOR VEHICLE</t>
  </si>
  <si>
    <t>Beban Kom Reas Ditrm Ditangguhkan MARINE CARGO</t>
  </si>
  <si>
    <t>Beban Kom Reas Ditrm Ditangguhkan MARINE HULL</t>
  </si>
  <si>
    <t>Beban Kom Reas Ditrm Ditangguhkan AVIATION HULL</t>
  </si>
  <si>
    <t>Beban Kom Reas Ditrm Ditangguhkan SATELLITE</t>
  </si>
  <si>
    <t>Beban Kom Reas Ditrm Ditangguhkan ENERGY</t>
  </si>
  <si>
    <t>Beban Kom Reas Ditrm Ditangguhkan ENGINEERING</t>
  </si>
  <si>
    <t>Beban Kom Reas Ditrm Ditangguhkan LIABILITY</t>
  </si>
  <si>
    <t>Beban Kom Reas Ditrm Ditangguhkan ACCIDENT &amp; HEALTH</t>
  </si>
  <si>
    <t>Beban Kom Reas Ditrm Ditangguhkan BOND</t>
  </si>
  <si>
    <t>Beban Kom Reas Ditrm Ditangguhkan MISCLEANEOUS</t>
  </si>
  <si>
    <t>Beban Kom Reas Ditrm Ditangguhkan Health</t>
  </si>
  <si>
    <t>Beban Komisi Lain</t>
  </si>
  <si>
    <t>Beban Pajak (PPN)</t>
  </si>
  <si>
    <t>BEBAN USAHA</t>
  </si>
  <si>
    <t>Beban Promosi</t>
  </si>
  <si>
    <t>Beban Promosi - Media Cetak</t>
  </si>
  <si>
    <t>Beban Promosi - Media Elektronik</t>
  </si>
  <si>
    <t>Beban Promosi - Sponsor</t>
  </si>
  <si>
    <t>Beban Promosi - Suvenir</t>
  </si>
  <si>
    <t>Beban Promosi - Lain Lain</t>
  </si>
  <si>
    <t>Entertainment &amp; Representasi</t>
  </si>
  <si>
    <t>Jamuan Makan dan Minum</t>
  </si>
  <si>
    <t>Fasilitas dan Hadiah</t>
  </si>
  <si>
    <t>Olah Raga</t>
  </si>
  <si>
    <t>Kontes Keagenan</t>
  </si>
  <si>
    <t>Rekruitment Agen Asuransi</t>
  </si>
  <si>
    <t>Sewa Kendaraan</t>
  </si>
  <si>
    <t>Lain - Lain</t>
  </si>
  <si>
    <t>Beban Umum</t>
  </si>
  <si>
    <t>Beban Pegawai</t>
  </si>
  <si>
    <t>Gaji / Honor Direksi dan Komisaris</t>
  </si>
  <si>
    <t>Gaji dan Upah</t>
  </si>
  <si>
    <t>Tunjangan Perbaikan Penghasilan</t>
  </si>
  <si>
    <t>Tunjangan Penyesuaian</t>
  </si>
  <si>
    <t>Lembur</t>
  </si>
  <si>
    <t>Honor</t>
  </si>
  <si>
    <t>Tunjangan-Tunjangan</t>
  </si>
  <si>
    <t>Tunjangan Hari Raya dan Bonus</t>
  </si>
  <si>
    <t>Beban Usaha Umum Pegawai - Bonus</t>
  </si>
  <si>
    <t>Beban Usaha Umum Pegawai - Jasprod</t>
  </si>
  <si>
    <t>Jabatan</t>
  </si>
  <si>
    <t>Pajak Pasal 21</t>
  </si>
  <si>
    <t>Kesehatan</t>
  </si>
  <si>
    <t>Makan - Minum</t>
  </si>
  <si>
    <t>Transport</t>
  </si>
  <si>
    <t>Cuti</t>
  </si>
  <si>
    <t>Perumahan</t>
  </si>
  <si>
    <t>Tunjangan Lain - Lain - Insentif</t>
  </si>
  <si>
    <t>Kesejahteraan Karyawan</t>
  </si>
  <si>
    <t>Kesejahteraan Karyawan - Premi Asuransi</t>
  </si>
  <si>
    <t>Kesejahteraan Karyawan - Jamsostek</t>
  </si>
  <si>
    <t>Kesejahteraan Karyawan - Iuran Pensiun</t>
  </si>
  <si>
    <t>Kesejahteraan Karyawan - Olah Raga dan Rekreasi</t>
  </si>
  <si>
    <t>Kesejahteraan Karyawan - Pengobatan Rumah Sakit</t>
  </si>
  <si>
    <t>Kesejahteraan Karyawan - Pakaian Seragam</t>
  </si>
  <si>
    <t>Kesejahteraan Karyawan - Sumbangan Pegawai</t>
  </si>
  <si>
    <t>Kesejahteraan Karyawan - Lain - Lain</t>
  </si>
  <si>
    <t>Beban Penerimaan dan Seleksi Pegawai</t>
  </si>
  <si>
    <t>Psikotest</t>
  </si>
  <si>
    <t>Test Kesehatan</t>
  </si>
  <si>
    <t>Iklan Rekruitmen</t>
  </si>
  <si>
    <t>Beban Pindah Pegawai</t>
  </si>
  <si>
    <t>Beban Pesangon dan Uang Jasa</t>
  </si>
  <si>
    <t>Beban Perjalanan Dinas</t>
  </si>
  <si>
    <t>Beban Perjalanan Dinas - Dalam Negeri</t>
  </si>
  <si>
    <t>Beban Perjalanan Dinas - Luar Negeri</t>
  </si>
  <si>
    <t>Beban Pendidikan dan Latihan</t>
  </si>
  <si>
    <t>Tugas Belajar</t>
  </si>
  <si>
    <t>Tugas Belajar - Dalam Negeri</t>
  </si>
  <si>
    <t>Tugas Belajar - Luar Negeri</t>
  </si>
  <si>
    <t>Seminar &amp; Kursus</t>
  </si>
  <si>
    <t>Seminar &amp; Kursus - Dalam Negeri</t>
  </si>
  <si>
    <t>Seminar &amp; Kursus - Luar Negeri</t>
  </si>
  <si>
    <t>Hadiah Pendidikan</t>
  </si>
  <si>
    <t>Inggriya ( InHouse Training )</t>
  </si>
  <si>
    <t>Perpustakaan</t>
  </si>
  <si>
    <t>Beban Pengembangan Lainnya</t>
  </si>
  <si>
    <t>Beban Konsultan</t>
  </si>
  <si>
    <t>Beban Konsultan - Akuntan Publik</t>
  </si>
  <si>
    <t>Beban Konsultan - Hukum</t>
  </si>
  <si>
    <t>Beban Konsultan - Notaris</t>
  </si>
  <si>
    <t>Beban Konsultan - Aktuaris</t>
  </si>
  <si>
    <t>Beban Konsultan - Lain-lain</t>
  </si>
  <si>
    <t>Beban Jasa Manajemen dan Royalti</t>
  </si>
  <si>
    <t>Beban Jasa Teknis Manajemen</t>
  </si>
  <si>
    <t>Royalti</t>
  </si>
  <si>
    <t>Beban Iuran Keanggotaan</t>
  </si>
  <si>
    <t>Beban Iuran Keanggotaan - Organisasi Profesi</t>
  </si>
  <si>
    <t>Beban Iuran Keanggotaan - Organisasi Sosial</t>
  </si>
  <si>
    <t>Beban Iuran Keanggotaan - Asosiasi</t>
  </si>
  <si>
    <t>Beban Iuran Keanggotaan - Olah Raga</t>
  </si>
  <si>
    <t>Beban Tenaga kerja Asing</t>
  </si>
  <si>
    <t>Beban Keimigrasian</t>
  </si>
  <si>
    <t>Beban Fasilitas Perumahan</t>
  </si>
  <si>
    <t>Beban Perjalana Cuti ke Negara Asal</t>
  </si>
  <si>
    <t>Beban Lain - Lain</t>
  </si>
  <si>
    <t>Beban Penghapusan Piutang</t>
  </si>
  <si>
    <t>Provisi Penghapusan Piutang Premi</t>
  </si>
  <si>
    <t>Beban Penghapusan Piutang Premi</t>
  </si>
  <si>
    <t>Beban Umum Lain</t>
  </si>
  <si>
    <t>Beban Umum Lain - Rapat Kerja</t>
  </si>
  <si>
    <t>Beban Umum Lain - Rapat Umum Pemegang Saham</t>
  </si>
  <si>
    <t>Beban Umum Lain - Beban Riset dan Pengembangan</t>
  </si>
  <si>
    <t>Beban Umum Lain - Denda Pajak</t>
  </si>
  <si>
    <t>Beban Umum Lain - Sumbangan Sosial</t>
  </si>
  <si>
    <t>Beban Umum Lain - Retribusi Kebersihan dan Keamanan</t>
  </si>
  <si>
    <t>Beban Umum Lain - Lain</t>
  </si>
  <si>
    <t>Beban Perkantoran</t>
  </si>
  <si>
    <t>Beban Perkantoran - Sewa</t>
  </si>
  <si>
    <t>Beban Perkantoran - Listrik dan Air</t>
  </si>
  <si>
    <t>Beban Perkantoran - Premi Asuransi Gedung Kantor</t>
  </si>
  <si>
    <t>Beban Perkantoran - PBB</t>
  </si>
  <si>
    <t>Beban Perkantoran - Pemeliharaan dan Perawatan</t>
  </si>
  <si>
    <t>Beban Perkantoran - Pindah Kantor</t>
  </si>
  <si>
    <t>Beban Perkantoran - Outsourcing</t>
  </si>
  <si>
    <t>Beban Perumahan</t>
  </si>
  <si>
    <t>Beban Perumahan - Sewa</t>
  </si>
  <si>
    <t>Beban Perumahan - Listrik dan Air</t>
  </si>
  <si>
    <t>Beban Perumahan - Premi Asuransi Rumah</t>
  </si>
  <si>
    <t>Beban Perumahan - PBB</t>
  </si>
  <si>
    <t>Beban Perumahan - Pemeliharaan dan Perawatan</t>
  </si>
  <si>
    <t>Beban Perumahan - Beban Pindah Rumah</t>
  </si>
  <si>
    <t>Beban Penyusutan Aktiva Tetap</t>
  </si>
  <si>
    <t>Beban Peny. Bangunan Kantor</t>
  </si>
  <si>
    <t>Beban Peny. Rumah Dinas</t>
  </si>
  <si>
    <t>Beban Peny. Peralatan Kantor</t>
  </si>
  <si>
    <t>Beban Peny. Komputer</t>
  </si>
  <si>
    <t>Non Komputer</t>
  </si>
  <si>
    <t>Beban Peny. Perabot kantor</t>
  </si>
  <si>
    <t>Beban Peny. Perabot Kantor</t>
  </si>
  <si>
    <t>Beban Peny. Perabot Rumah Dinas</t>
  </si>
  <si>
    <t>Beban Peny. Kendaraan</t>
  </si>
  <si>
    <t>Beban Peny. Renovasi Ruang Sewa</t>
  </si>
  <si>
    <t>Beban Peny. Aktiva Sewa Guna Usaha</t>
  </si>
  <si>
    <t>Beban Amortisasi Aktiva Tak Berwujud</t>
  </si>
  <si>
    <t>GoodWill</t>
  </si>
  <si>
    <t>Hak Cipta &amp; Paten</t>
  </si>
  <si>
    <t>Perangkat Lunak</t>
  </si>
  <si>
    <t>Beban Ditangguhkan</t>
  </si>
  <si>
    <t>Beban Ditangguhkan - Biaya Pendirian</t>
  </si>
  <si>
    <t>Beban Ditangguhkan - Biaya Emisi Saham</t>
  </si>
  <si>
    <t>Beban Kantor</t>
  </si>
  <si>
    <t>Beban Kantor - Alat Tulis Kantor</t>
  </si>
  <si>
    <t>Beban Kantor - Barang Cetakan</t>
  </si>
  <si>
    <t>Beban Kantor - Materai</t>
  </si>
  <si>
    <t>Beban Kantor - Photo Copy &amp; Printing</t>
  </si>
  <si>
    <t>Beban Kantor - Dokumentasi</t>
  </si>
  <si>
    <t>Beban Kantor - Pemeliharaan Alat Kantor</t>
  </si>
  <si>
    <t>Beban Kantor - Keperluan Dapur</t>
  </si>
  <si>
    <t>Beban Komunikasi</t>
  </si>
  <si>
    <t>Beban Telekomunikasi, Fax, dan Internet</t>
  </si>
  <si>
    <t>Beban Komunikasi Pos</t>
  </si>
  <si>
    <t>Beban Ekspedisi</t>
  </si>
  <si>
    <t>Beban Internet</t>
  </si>
  <si>
    <t>Beban Transportasi dan Kendaraan</t>
  </si>
  <si>
    <t>BBM dan Oli</t>
  </si>
  <si>
    <t>Premi Asuransi Kendaraan</t>
  </si>
  <si>
    <t>Pemeliharaan dan Suku Cadang</t>
  </si>
  <si>
    <t>Pajak - Pajak Kendaraan</t>
  </si>
  <si>
    <t>Parkir dan Tol</t>
  </si>
  <si>
    <t>Sewa Mobil</t>
  </si>
  <si>
    <t>Transport Umum</t>
  </si>
  <si>
    <t>Beban Komputer</t>
  </si>
  <si>
    <t>Perlengkapan Komputer</t>
  </si>
  <si>
    <t>Pemeliharaan Komputer</t>
  </si>
  <si>
    <t>Beban (Hasil) Non Operasi</t>
  </si>
  <si>
    <t>Hasil Lain-lain</t>
  </si>
  <si>
    <t>Hasil Lain-lain Jasa Giro</t>
  </si>
  <si>
    <t>Bagi Hasil Giro Pengelola</t>
  </si>
  <si>
    <t>Laba Pelepasan Aktiva Tetap</t>
  </si>
  <si>
    <t>Bunga Pinjaman Pegawai / Pihak Ketiga</t>
  </si>
  <si>
    <t>Hasil Lain-lain Laba Selisih Kurs Non Investasi</t>
  </si>
  <si>
    <t>Hasil Lain-lain Laba Selisih Kurs Non Investasi Pengelola</t>
  </si>
  <si>
    <t>Bagi Hasil Bank Pengelola</t>
  </si>
  <si>
    <t>Bagi Hasil Pinjaman Pengelola</t>
  </si>
  <si>
    <t>Administrasi Bank Pengelola</t>
  </si>
  <si>
    <t>Rugi Pelepasan Aktiva Tetap</t>
  </si>
  <si>
    <t>Rugi Selisih Kurs Non Investasi Pengelola</t>
  </si>
  <si>
    <t>Penghapusan Piutang Lain</t>
  </si>
  <si>
    <t>Bunga Pinjaman Pengelola</t>
  </si>
  <si>
    <t>Bunga Sewa Guna Usaha</t>
  </si>
  <si>
    <t>Selisih Pembayaran Pengelola</t>
  </si>
  <si>
    <t>PAJAK PENGHASILAN</t>
  </si>
  <si>
    <t>Pajak Tangguhan</t>
  </si>
  <si>
    <t>Beban Zakat</t>
  </si>
  <si>
    <t>Jumlah Pendapatan</t>
  </si>
  <si>
    <t>Ujroh Reasuransi Dibayar</t>
  </si>
  <si>
    <t>Jumlah Beban Usaha</t>
  </si>
  <si>
    <t xml:space="preserve">LABA SEBELUM ZAKAT </t>
  </si>
  <si>
    <t xml:space="preserve">LABA SEBELUM PAJAK </t>
  </si>
  <si>
    <t xml:space="preserve">LABA SETELAH PAJAK </t>
  </si>
  <si>
    <t>LAPORAN LABA RUGI SYARIAH</t>
  </si>
  <si>
    <t>c. Komisi dibayar</t>
  </si>
  <si>
    <t>Tabarru Reasuransi</t>
  </si>
  <si>
    <t xml:space="preserve">Jumlah Tabarru Rasuransi </t>
  </si>
  <si>
    <t>Penurunan (Kenaikan) KYBMP</t>
  </si>
  <si>
    <t>a. KYBMP Tahun Lalu</t>
  </si>
  <si>
    <t xml:space="preserve">b. KYBMP Tahun Berjalan </t>
  </si>
  <si>
    <t xml:space="preserve">Jumlah Tabarru Neto </t>
  </si>
  <si>
    <t xml:space="preserve">c. Kenaikan (Penurunan) EKRS </t>
  </si>
  <si>
    <t>c.2. EKRS tahun/triwulan lalu</t>
  </si>
  <si>
    <t xml:space="preserve">Jumlah Beban Usaha </t>
  </si>
  <si>
    <t>Alokasi Surplus Ke Peserta</t>
  </si>
  <si>
    <t>Alokasi Surplus Ke Dana Tabarru'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</si>
  <si>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</si>
  <si>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</si>
  <si>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</si>
  <si>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</si>
  <si>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</si>
  <si>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</si>
  <si>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</si>
  <si>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</si>
  <si>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</si>
  <si>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/>
  </si>
  <si>
    <t>668000</t>
  </si>
  <si>
    <t>717110</t>
  </si>
  <si>
    <t>717200</t>
  </si>
  <si>
    <t>717300</t>
  </si>
  <si>
    <t>718100</t>
  </si>
  <si>
    <t>718200</t>
  </si>
  <si>
    <t>0075000000</t>
  </si>
  <si>
    <t>1075000000</t>
  </si>
  <si>
    <t>1175000000</t>
  </si>
  <si>
    <t>1275000000</t>
  </si>
  <si>
    <t>1375000000</t>
  </si>
  <si>
    <t>1475000000</t>
  </si>
  <si>
    <t>1575000000</t>
  </si>
  <si>
    <t>1675000000</t>
  </si>
  <si>
    <t>2075000000</t>
  </si>
  <si>
    <t>2175000000</t>
  </si>
  <si>
    <t>2275000000</t>
  </si>
  <si>
    <t>2375000000</t>
  </si>
  <si>
    <t>2475000000</t>
  </si>
  <si>
    <t>2575000000</t>
  </si>
  <si>
    <t>3075000000</t>
  </si>
  <si>
    <t>3175000000</t>
  </si>
  <si>
    <t>3275000000</t>
  </si>
  <si>
    <t>3375000000</t>
  </si>
  <si>
    <t>4075000000</t>
  </si>
  <si>
    <t>4375000000</t>
  </si>
  <si>
    <t>4575000000</t>
  </si>
  <si>
    <t>5175000000</t>
  </si>
  <si>
    <t>5275000000</t>
  </si>
  <si>
    <t>6075000000</t>
  </si>
  <si>
    <t>7075000000</t>
  </si>
  <si>
    <t>772110</t>
  </si>
  <si>
    <t>772210</t>
  </si>
  <si>
    <t>791000</t>
  </si>
  <si>
    <t>960000</t>
  </si>
  <si>
    <t>MANADO</t>
  </si>
  <si>
    <t>GORONTALO</t>
  </si>
  <si>
    <t>AMBON</t>
  </si>
  <si>
    <t>PAPUA</t>
  </si>
  <si>
    <t>PALANGKARAYA</t>
  </si>
  <si>
    <t>Deni Mukti Hidayat</t>
  </si>
  <si>
    <t>Mengetahui,</t>
  </si>
  <si>
    <t>LK RELEASE (CONTROL)</t>
  </si>
  <si>
    <t>PALU</t>
  </si>
  <si>
    <t>4175000000</t>
  </si>
  <si>
    <t>611200</t>
  </si>
  <si>
    <t>841100</t>
  </si>
  <si>
    <t>841200</t>
  </si>
  <si>
    <t>650000</t>
  </si>
  <si>
    <t>651000</t>
  </si>
  <si>
    <t>651100</t>
  </si>
  <si>
    <t>651110</t>
  </si>
  <si>
    <t>651130</t>
  </si>
  <si>
    <t>651200</t>
  </si>
  <si>
    <t>651210</t>
  </si>
  <si>
    <t>651220</t>
  </si>
  <si>
    <t>651300</t>
  </si>
  <si>
    <t>651310</t>
  </si>
  <si>
    <t>651320</t>
  </si>
  <si>
    <t>651400</t>
  </si>
  <si>
    <t>651410</t>
  </si>
  <si>
    <t>652000</t>
  </si>
  <si>
    <t>652100</t>
  </si>
  <si>
    <t>652110</t>
  </si>
  <si>
    <t>652200</t>
  </si>
  <si>
    <t>652210</t>
  </si>
  <si>
    <t>653000</t>
  </si>
  <si>
    <t>653100</t>
  </si>
  <si>
    <t>654000</t>
  </si>
  <si>
    <t>654100</t>
  </si>
  <si>
    <t>654200</t>
  </si>
  <si>
    <t>654210</t>
  </si>
  <si>
    <t>654220</t>
  </si>
  <si>
    <t>654300</t>
  </si>
  <si>
    <t>654400</t>
  </si>
  <si>
    <t>654410</t>
  </si>
  <si>
    <t>654420</t>
  </si>
  <si>
    <t>654500</t>
  </si>
  <si>
    <t>655000</t>
  </si>
  <si>
    <t>655100</t>
  </si>
  <si>
    <t>655200</t>
  </si>
  <si>
    <t>655300</t>
  </si>
  <si>
    <t>655310</t>
  </si>
  <si>
    <t>655320</t>
  </si>
  <si>
    <t>655400</t>
  </si>
  <si>
    <t>656000</t>
  </si>
  <si>
    <t>656100</t>
  </si>
  <si>
    <t>656200</t>
  </si>
  <si>
    <t>656300</t>
  </si>
  <si>
    <t>656400</t>
  </si>
  <si>
    <t>656500</t>
  </si>
  <si>
    <t>656600</t>
  </si>
  <si>
    <t>656700</t>
  </si>
  <si>
    <t>657000</t>
  </si>
  <si>
    <t>658000</t>
  </si>
  <si>
    <t>659000</t>
  </si>
  <si>
    <t>659100</t>
  </si>
  <si>
    <t>660000</t>
  </si>
  <si>
    <t>661000</t>
  </si>
  <si>
    <t>661100</t>
  </si>
  <si>
    <t>661200</t>
  </si>
  <si>
    <t>662000</t>
  </si>
  <si>
    <t>662100</t>
  </si>
  <si>
    <t>662200</t>
  </si>
  <si>
    <t>663000</t>
  </si>
  <si>
    <t>664000</t>
  </si>
  <si>
    <t>665000</t>
  </si>
  <si>
    <t>666000</t>
  </si>
  <si>
    <t>669000</t>
  </si>
  <si>
    <t>690000</t>
  </si>
  <si>
    <t>699200</t>
  </si>
  <si>
    <t>790000</t>
  </si>
  <si>
    <t>800000</t>
  </si>
  <si>
    <t>810000</t>
  </si>
  <si>
    <t>811000</t>
  </si>
  <si>
    <t>811100</t>
  </si>
  <si>
    <t>811200</t>
  </si>
  <si>
    <t>811300</t>
  </si>
  <si>
    <t>811400</t>
  </si>
  <si>
    <t>811900</t>
  </si>
  <si>
    <t>813000</t>
  </si>
  <si>
    <t>813100</t>
  </si>
  <si>
    <t>813200</t>
  </si>
  <si>
    <t>813300</t>
  </si>
  <si>
    <t>814000</t>
  </si>
  <si>
    <t>815000</t>
  </si>
  <si>
    <t>816000</t>
  </si>
  <si>
    <t>819000</t>
  </si>
  <si>
    <t>820000</t>
  </si>
  <si>
    <t>821000</t>
  </si>
  <si>
    <t>821100</t>
  </si>
  <si>
    <t>821200</t>
  </si>
  <si>
    <t>821210</t>
  </si>
  <si>
    <t>821220</t>
  </si>
  <si>
    <t>821300</t>
  </si>
  <si>
    <t>821400</t>
  </si>
  <si>
    <t>821500</t>
  </si>
  <si>
    <t>821510</t>
  </si>
  <si>
    <t>821512</t>
  </si>
  <si>
    <t>821513</t>
  </si>
  <si>
    <t>821520</t>
  </si>
  <si>
    <t>821530</t>
  </si>
  <si>
    <t>821540</t>
  </si>
  <si>
    <t>821550</t>
  </si>
  <si>
    <t>821560</t>
  </si>
  <si>
    <t>821570</t>
  </si>
  <si>
    <t>821580</t>
  </si>
  <si>
    <t>821590</t>
  </si>
  <si>
    <t>821600</t>
  </si>
  <si>
    <t>821610</t>
  </si>
  <si>
    <t>821620</t>
  </si>
  <si>
    <t>821630</t>
  </si>
  <si>
    <t>821640</t>
  </si>
  <si>
    <t>821650</t>
  </si>
  <si>
    <t>821660</t>
  </si>
  <si>
    <t>821670</t>
  </si>
  <si>
    <t>821690</t>
  </si>
  <si>
    <t>821700</t>
  </si>
  <si>
    <t>821710</t>
  </si>
  <si>
    <t>821720</t>
  </si>
  <si>
    <t>821730</t>
  </si>
  <si>
    <t>821800</t>
  </si>
  <si>
    <t>821900</t>
  </si>
  <si>
    <t>822000</t>
  </si>
  <si>
    <t>822100</t>
  </si>
  <si>
    <t>822200</t>
  </si>
  <si>
    <t>823000</t>
  </si>
  <si>
    <t>823100</t>
  </si>
  <si>
    <t>823110</t>
  </si>
  <si>
    <t>823120</t>
  </si>
  <si>
    <t>823200</t>
  </si>
  <si>
    <t>823210</t>
  </si>
  <si>
    <t>823220</t>
  </si>
  <si>
    <t>823300</t>
  </si>
  <si>
    <t>823400</t>
  </si>
  <si>
    <t>823500</t>
  </si>
  <si>
    <t>823600</t>
  </si>
  <si>
    <t>824000</t>
  </si>
  <si>
    <t>824100</t>
  </si>
  <si>
    <t>824200</t>
  </si>
  <si>
    <t>824300</t>
  </si>
  <si>
    <t>824400</t>
  </si>
  <si>
    <t>824900</t>
  </si>
  <si>
    <t>825000</t>
  </si>
  <si>
    <t>825100</t>
  </si>
  <si>
    <t>825200</t>
  </si>
  <si>
    <t>826000</t>
  </si>
  <si>
    <t>826100</t>
  </si>
  <si>
    <t>826200</t>
  </si>
  <si>
    <t>826300</t>
  </si>
  <si>
    <t>826400</t>
  </si>
  <si>
    <t>827000</t>
  </si>
  <si>
    <t>827100</t>
  </si>
  <si>
    <t>827200</t>
  </si>
  <si>
    <t>827300</t>
  </si>
  <si>
    <t>827900</t>
  </si>
  <si>
    <t>828000</t>
  </si>
  <si>
    <t>828100</t>
  </si>
  <si>
    <t>828200</t>
  </si>
  <si>
    <t>829000</t>
  </si>
  <si>
    <t>829100</t>
  </si>
  <si>
    <t>829200</t>
  </si>
  <si>
    <t>829300</t>
  </si>
  <si>
    <t>829400</t>
  </si>
  <si>
    <t>829500</t>
  </si>
  <si>
    <t>829600</t>
  </si>
  <si>
    <t>829900</t>
  </si>
  <si>
    <t>830000</t>
  </si>
  <si>
    <t>831000</t>
  </si>
  <si>
    <t>831100</t>
  </si>
  <si>
    <t>831200</t>
  </si>
  <si>
    <t>831300</t>
  </si>
  <si>
    <t>831400</t>
  </si>
  <si>
    <t>831500</t>
  </si>
  <si>
    <t>831600</t>
  </si>
  <si>
    <t>831700</t>
  </si>
  <si>
    <t>832000</t>
  </si>
  <si>
    <t>832100</t>
  </si>
  <si>
    <t>832200</t>
  </si>
  <si>
    <t>832300</t>
  </si>
  <si>
    <t>832400</t>
  </si>
  <si>
    <t>832500</t>
  </si>
  <si>
    <t>832600</t>
  </si>
  <si>
    <t>833000</t>
  </si>
  <si>
    <t>833100</t>
  </si>
  <si>
    <t>833200</t>
  </si>
  <si>
    <t>833300</t>
  </si>
  <si>
    <t>833310</t>
  </si>
  <si>
    <t>833320</t>
  </si>
  <si>
    <t>833400</t>
  </si>
  <si>
    <t>833410</t>
  </si>
  <si>
    <t>833420</t>
  </si>
  <si>
    <t>833500</t>
  </si>
  <si>
    <t>833600</t>
  </si>
  <si>
    <t>833700</t>
  </si>
  <si>
    <t>834000</t>
  </si>
  <si>
    <t>834100</t>
  </si>
  <si>
    <t>834200</t>
  </si>
  <si>
    <t>834300</t>
  </si>
  <si>
    <t>834400</t>
  </si>
  <si>
    <t>834410</t>
  </si>
  <si>
    <t>834420</t>
  </si>
  <si>
    <t>835000</t>
  </si>
  <si>
    <t>835100</t>
  </si>
  <si>
    <t>835200</t>
  </si>
  <si>
    <t>835300</t>
  </si>
  <si>
    <t>835400</t>
  </si>
  <si>
    <t>835500</t>
  </si>
  <si>
    <t>835600</t>
  </si>
  <si>
    <t>835700</t>
  </si>
  <si>
    <t>836000</t>
  </si>
  <si>
    <t>836100</t>
  </si>
  <si>
    <t>836200</t>
  </si>
  <si>
    <t>836300</t>
  </si>
  <si>
    <t>836400</t>
  </si>
  <si>
    <t>836900</t>
  </si>
  <si>
    <t>837000</t>
  </si>
  <si>
    <t>837100</t>
  </si>
  <si>
    <t>837200</t>
  </si>
  <si>
    <t>837300</t>
  </si>
  <si>
    <t>837400</t>
  </si>
  <si>
    <t>837500</t>
  </si>
  <si>
    <t>837600</t>
  </si>
  <si>
    <t>837700</t>
  </si>
  <si>
    <t>838000</t>
  </si>
  <si>
    <t>838100</t>
  </si>
  <si>
    <t>838200</t>
  </si>
  <si>
    <t>838300</t>
  </si>
  <si>
    <t>890000</t>
  </si>
  <si>
    <t>900000</t>
  </si>
  <si>
    <t>TERNATE</t>
  </si>
  <si>
    <t>655500</t>
  </si>
  <si>
    <t>Laba Rugi Penilaian Investasi Reksadana</t>
  </si>
  <si>
    <t>651230</t>
  </si>
  <si>
    <t>646000</t>
  </si>
  <si>
    <t>Penyisihan Manfaat Polis Masa Depan Tahun Berjalan</t>
  </si>
  <si>
    <t>Penyisihan MPMD Tahun Berjalan PROPERTY</t>
  </si>
  <si>
    <t>Penyisihan MPMD Tahun Berjalan MOTOR VEHICLE</t>
  </si>
  <si>
    <t>Penyisihan MPMDTahun Berjalan MARINE CARGO</t>
  </si>
  <si>
    <t>Penyisihan MPMD Tahun Berjalan MARINE HULL</t>
  </si>
  <si>
    <t>Penyisihan MPMD Tahun Berjalan AVIATION HULL</t>
  </si>
  <si>
    <t>Penyisihan MPMD Tahun Berjalan SATELLITE</t>
  </si>
  <si>
    <t>Penyisihan MPMD Tahun Berjalan ENERGY</t>
  </si>
  <si>
    <t>Penyisihan MPMD Tahun Berjalan ENGINEERING</t>
  </si>
  <si>
    <t>Penyisihan MPMD Tahun Berjalan LIABILITY</t>
  </si>
  <si>
    <t>Penyisihan MPMD Tahun Berjalan ACCIDENT &amp; HEALTH</t>
  </si>
  <si>
    <t>Penyisihan MPMD Tahun Berjalan BOND</t>
  </si>
  <si>
    <t>Penyisihan MPMD Tahun Berjalan MISCELLANEOUS</t>
  </si>
  <si>
    <t>Penyisihan MPMD Tahun Berjalan Health</t>
  </si>
  <si>
    <t>647000</t>
  </si>
  <si>
    <t>Penyisihan Manfaat Polis Masa Depan Tahun Lalu</t>
  </si>
  <si>
    <t>Penyisihan MPMD Tahun Lalu PROPERTY</t>
  </si>
  <si>
    <t>Penyisihan MPMD Tahun  Lalu MOTOR VEHICLE</t>
  </si>
  <si>
    <t>Penyisihan MPMDTahun  Lalu MARINE CARGO</t>
  </si>
  <si>
    <t>Penyisihan MPMD Tahun  Lalu MARINE HULL</t>
  </si>
  <si>
    <t>Penyisihan MPMD Tahun  Lalu AVIATION HULL</t>
  </si>
  <si>
    <t>Penyisihan MPMD Tahun  Lalu SATELLITE</t>
  </si>
  <si>
    <t>Penyisihan MPMD Tahun  Lalu ENERGY</t>
  </si>
  <si>
    <t>Penyisihan MPMD Tahun  Lalu ENGINEERING</t>
  </si>
  <si>
    <t>Penyisihan MPMD Tahun  Lalu LIABILITY</t>
  </si>
  <si>
    <t>Penyisihan MPMD Tahun  Lalu ACCIDENT &amp; HEALTH</t>
  </si>
  <si>
    <t>Penyisihan MPMD Tahun  Lalu BOND</t>
  </si>
  <si>
    <t>Penyisihan MPMD Tahun  Lalu MISCELLANEOUS</t>
  </si>
  <si>
    <t>Penyisihan MPMD Tahun  Lalu Health</t>
  </si>
  <si>
    <t>655210</t>
  </si>
  <si>
    <t>Laba(Rugi)Penilaian Investasi Obligasi Peserta</t>
  </si>
  <si>
    <t>794000</t>
  </si>
  <si>
    <t>812000</t>
  </si>
  <si>
    <t>Polis dan Kartu Peserta</t>
  </si>
  <si>
    <t xml:space="preserve">a. PMPMD tahun/triwulan lalu </t>
  </si>
  <si>
    <t xml:space="preserve">b. PMPMD tahun/triwulan berjalan </t>
  </si>
  <si>
    <t>Penurunan (Kenaikan) PMPMD</t>
  </si>
  <si>
    <t xml:space="preserve">Surplus (Defisit)  Underwriting </t>
  </si>
  <si>
    <t>PENDAPATAN DAN BEBAN INVESTASI</t>
  </si>
  <si>
    <t>Pendapatan Bagi Hasil</t>
  </si>
  <si>
    <t>Keuntungan Pelepasan Investasi</t>
  </si>
  <si>
    <t>Perubahan Nilai Wajar</t>
  </si>
  <si>
    <t>Beban Investasi</t>
  </si>
  <si>
    <t>Total Hasil Investasi Bersih</t>
  </si>
  <si>
    <t>SURPLUS (DEFISIT) DANA TABARRU</t>
  </si>
  <si>
    <t>00061000000</t>
  </si>
  <si>
    <t>11061000000</t>
  </si>
  <si>
    <t>11161000000</t>
  </si>
  <si>
    <t>11261000000</t>
  </si>
  <si>
    <t>11361000000</t>
  </si>
  <si>
    <t>11461000000</t>
  </si>
  <si>
    <t>11561000000</t>
  </si>
  <si>
    <t>11661000000</t>
  </si>
  <si>
    <t>11761000000</t>
  </si>
  <si>
    <t>22061000000</t>
  </si>
  <si>
    <t>22161000000</t>
  </si>
  <si>
    <t>22261000000</t>
  </si>
  <si>
    <t>22361000000</t>
  </si>
  <si>
    <t>22461000000</t>
  </si>
  <si>
    <t>22561000000</t>
  </si>
  <si>
    <t>33061000000</t>
  </si>
  <si>
    <t>33161000000</t>
  </si>
  <si>
    <t>33261000000</t>
  </si>
  <si>
    <t>33361000000</t>
  </si>
  <si>
    <t>44061000000</t>
  </si>
  <si>
    <t>44161000000</t>
  </si>
  <si>
    <t>44361000000</t>
  </si>
  <si>
    <t>44461000000</t>
  </si>
  <si>
    <t>44561000000</t>
  </si>
  <si>
    <t>55061000000</t>
  </si>
  <si>
    <t>55161000000</t>
  </si>
  <si>
    <t>55261000000</t>
  </si>
  <si>
    <t>66061000000</t>
  </si>
  <si>
    <t>66161000000</t>
  </si>
  <si>
    <t>77061000000</t>
  </si>
  <si>
    <t>00061300000</t>
  </si>
  <si>
    <t>11061300000</t>
  </si>
  <si>
    <t>11161300000</t>
  </si>
  <si>
    <t>11261300000</t>
  </si>
  <si>
    <t>11361300000</t>
  </si>
  <si>
    <t>11461300000</t>
  </si>
  <si>
    <t>11561300000</t>
  </si>
  <si>
    <t>11661300000</t>
  </si>
  <si>
    <t>11761300000</t>
  </si>
  <si>
    <t>22061300000</t>
  </si>
  <si>
    <t>22161300000</t>
  </si>
  <si>
    <t>22261300000</t>
  </si>
  <si>
    <t>22361300000</t>
  </si>
  <si>
    <t>22461300000</t>
  </si>
  <si>
    <t>22561300000</t>
  </si>
  <si>
    <t>33061300000</t>
  </si>
  <si>
    <t>33161300000</t>
  </si>
  <si>
    <t>33261300000</t>
  </si>
  <si>
    <t>33361300000</t>
  </si>
  <si>
    <t>44061300000</t>
  </si>
  <si>
    <t>44161300000</t>
  </si>
  <si>
    <t>44361300000</t>
  </si>
  <si>
    <t>44461300000</t>
  </si>
  <si>
    <t>44561300000</t>
  </si>
  <si>
    <t>55061300000</t>
  </si>
  <si>
    <t>55161300000</t>
  </si>
  <si>
    <t>55261300000</t>
  </si>
  <si>
    <t>66061300000</t>
  </si>
  <si>
    <t>66161300000</t>
  </si>
  <si>
    <t>77061300000</t>
  </si>
  <si>
    <t>00061310000</t>
  </si>
  <si>
    <t>11061310000</t>
  </si>
  <si>
    <t>11161310000</t>
  </si>
  <si>
    <t>11261310000</t>
  </si>
  <si>
    <t>11361310000</t>
  </si>
  <si>
    <t>11461310000</t>
  </si>
  <si>
    <t>11561310000</t>
  </si>
  <si>
    <t>11661310000</t>
  </si>
  <si>
    <t>11761310000</t>
  </si>
  <si>
    <t>22061310000</t>
  </si>
  <si>
    <t>22161310000</t>
  </si>
  <si>
    <t>22261310000</t>
  </si>
  <si>
    <t>22361310000</t>
  </si>
  <si>
    <t>22461310000</t>
  </si>
  <si>
    <t>22561310000</t>
  </si>
  <si>
    <t>33061310000</t>
  </si>
  <si>
    <t>33161310000</t>
  </si>
  <si>
    <t>33261310000</t>
  </si>
  <si>
    <t>33361310000</t>
  </si>
  <si>
    <t>44061310000</t>
  </si>
  <si>
    <t>44161310000</t>
  </si>
  <si>
    <t>44361310000</t>
  </si>
  <si>
    <t>44461310000</t>
  </si>
  <si>
    <t>44561310000</t>
  </si>
  <si>
    <t>55061310000</t>
  </si>
  <si>
    <t>55161310000</t>
  </si>
  <si>
    <t>55261310000</t>
  </si>
  <si>
    <t>66061310000</t>
  </si>
  <si>
    <t>66161310000</t>
  </si>
  <si>
    <t>77061310000</t>
  </si>
  <si>
    <t>00061310001</t>
  </si>
  <si>
    <t>11061310001</t>
  </si>
  <si>
    <t>11161310001</t>
  </si>
  <si>
    <t>11261310001</t>
  </si>
  <si>
    <t>11361310001</t>
  </si>
  <si>
    <t>11461310001</t>
  </si>
  <si>
    <t>11561310001</t>
  </si>
  <si>
    <t>11661310001</t>
  </si>
  <si>
    <t>11761310001</t>
  </si>
  <si>
    <t>22061310001</t>
  </si>
  <si>
    <t>22161310001</t>
  </si>
  <si>
    <t>22261310001</t>
  </si>
  <si>
    <t>22361310001</t>
  </si>
  <si>
    <t>22461310001</t>
  </si>
  <si>
    <t>22561310001</t>
  </si>
  <si>
    <t>33061310001</t>
  </si>
  <si>
    <t>33161310001</t>
  </si>
  <si>
    <t>33261310001</t>
  </si>
  <si>
    <t>33361310001</t>
  </si>
  <si>
    <t>44061310001</t>
  </si>
  <si>
    <t>44161310001</t>
  </si>
  <si>
    <t>44361310001</t>
  </si>
  <si>
    <t>44461310001</t>
  </si>
  <si>
    <t>44561310001</t>
  </si>
  <si>
    <t>55061310001</t>
  </si>
  <si>
    <t>55161310001</t>
  </si>
  <si>
    <t>55261310001</t>
  </si>
  <si>
    <t>66061310001</t>
  </si>
  <si>
    <t>66161310001</t>
  </si>
  <si>
    <t>77061310001</t>
  </si>
  <si>
    <t>00061310002</t>
  </si>
  <si>
    <t>11061310002</t>
  </si>
  <si>
    <t>11161310002</t>
  </si>
  <si>
    <t>11261310002</t>
  </si>
  <si>
    <t>11361310002</t>
  </si>
  <si>
    <t>11461310002</t>
  </si>
  <si>
    <t>11561310002</t>
  </si>
  <si>
    <t>11661310002</t>
  </si>
  <si>
    <t>11761310002</t>
  </si>
  <si>
    <t>22061310002</t>
  </si>
  <si>
    <t>22161310002</t>
  </si>
  <si>
    <t>22261310002</t>
  </si>
  <si>
    <t>22361310002</t>
  </si>
  <si>
    <t>22461310002</t>
  </si>
  <si>
    <t>22561310002</t>
  </si>
  <si>
    <t>33061310002</t>
  </si>
  <si>
    <t>33161310002</t>
  </si>
  <si>
    <t>33261310002</t>
  </si>
  <si>
    <t>33361310002</t>
  </si>
  <si>
    <t>44061310002</t>
  </si>
  <si>
    <t>44161310002</t>
  </si>
  <si>
    <t>44361310002</t>
  </si>
  <si>
    <t>44461310002</t>
  </si>
  <si>
    <t>44561310002</t>
  </si>
  <si>
    <t>55061310002</t>
  </si>
  <si>
    <t>55161310002</t>
  </si>
  <si>
    <t>55261310002</t>
  </si>
  <si>
    <t>66061310002</t>
  </si>
  <si>
    <t>66161310002</t>
  </si>
  <si>
    <t>77061310002</t>
  </si>
  <si>
    <t>00061310003</t>
  </si>
  <si>
    <t>11061310003</t>
  </si>
  <si>
    <t>11161310003</t>
  </si>
  <si>
    <t>11261310003</t>
  </si>
  <si>
    <t>11361310003</t>
  </si>
  <si>
    <t>11461310003</t>
  </si>
  <si>
    <t>11561310003</t>
  </si>
  <si>
    <t>11661310003</t>
  </si>
  <si>
    <t>11761310003</t>
  </si>
  <si>
    <t>22061310003</t>
  </si>
  <si>
    <t>22161310003</t>
  </si>
  <si>
    <t>22261310003</t>
  </si>
  <si>
    <t>22361310003</t>
  </si>
  <si>
    <t>22461310003</t>
  </si>
  <si>
    <t>22561310003</t>
  </si>
  <si>
    <t>33061310003</t>
  </si>
  <si>
    <t>33161310003</t>
  </si>
  <si>
    <t>33261310003</t>
  </si>
  <si>
    <t>33361310003</t>
  </si>
  <si>
    <t>44061310003</t>
  </si>
  <si>
    <t>44161310003</t>
  </si>
  <si>
    <t>44361310003</t>
  </si>
  <si>
    <t>44461310003</t>
  </si>
  <si>
    <t>44561310003</t>
  </si>
  <si>
    <t>55061310003</t>
  </si>
  <si>
    <t>55161310003</t>
  </si>
  <si>
    <t>55261310003</t>
  </si>
  <si>
    <t>66061310003</t>
  </si>
  <si>
    <t>66161310003</t>
  </si>
  <si>
    <t>77061310003</t>
  </si>
  <si>
    <t>00061310004</t>
  </si>
  <si>
    <t>11061310004</t>
  </si>
  <si>
    <t>11161310004</t>
  </si>
  <si>
    <t>11261310004</t>
  </si>
  <si>
    <t>11361310004</t>
  </si>
  <si>
    <t>11461310004</t>
  </si>
  <si>
    <t>11561310004</t>
  </si>
  <si>
    <t>11661310004</t>
  </si>
  <si>
    <t>11761310004</t>
  </si>
  <si>
    <t>22061310004</t>
  </si>
  <si>
    <t>22161310004</t>
  </si>
  <si>
    <t>22261310004</t>
  </si>
  <si>
    <t>22361310004</t>
  </si>
  <si>
    <t>22461310004</t>
  </si>
  <si>
    <t>22561310004</t>
  </si>
  <si>
    <t>33061310004</t>
  </si>
  <si>
    <t>33161310004</t>
  </si>
  <si>
    <t>33261310004</t>
  </si>
  <si>
    <t>33361310004</t>
  </si>
  <si>
    <t>44061310004</t>
  </si>
  <si>
    <t>44161310004</t>
  </si>
  <si>
    <t>44361310004</t>
  </si>
  <si>
    <t>44461310004</t>
  </si>
  <si>
    <t>44561310004</t>
  </si>
  <si>
    <t>55061310004</t>
  </si>
  <si>
    <t>55161310004</t>
  </si>
  <si>
    <t>55261310004</t>
  </si>
  <si>
    <t>66061310004</t>
  </si>
  <si>
    <t>66161310004</t>
  </si>
  <si>
    <t>77061310004</t>
  </si>
  <si>
    <t>00061310005</t>
  </si>
  <si>
    <t>11061310005</t>
  </si>
  <si>
    <t>11161310005</t>
  </si>
  <si>
    <t>11261310005</t>
  </si>
  <si>
    <t>11361310005</t>
  </si>
  <si>
    <t>11461310005</t>
  </si>
  <si>
    <t>11561310005</t>
  </si>
  <si>
    <t>11661310005</t>
  </si>
  <si>
    <t>11761310005</t>
  </si>
  <si>
    <t>22061310005</t>
  </si>
  <si>
    <t>22161310005</t>
  </si>
  <si>
    <t>22261310005</t>
  </si>
  <si>
    <t>22361310005</t>
  </si>
  <si>
    <t>22461310005</t>
  </si>
  <si>
    <t>22561310005</t>
  </si>
  <si>
    <t>33061310005</t>
  </si>
  <si>
    <t>33161310005</t>
  </si>
  <si>
    <t>33261310005</t>
  </si>
  <si>
    <t>33361310005</t>
  </si>
  <si>
    <t>44061310005</t>
  </si>
  <si>
    <t>44161310005</t>
  </si>
  <si>
    <t>44361310005</t>
  </si>
  <si>
    <t>44461310005</t>
  </si>
  <si>
    <t>44561310005</t>
  </si>
  <si>
    <t>55061310005</t>
  </si>
  <si>
    <t>55161310005</t>
  </si>
  <si>
    <t>55261310005</t>
  </si>
  <si>
    <t>66061310005</t>
  </si>
  <si>
    <t>66161310005</t>
  </si>
  <si>
    <t>77061310005</t>
  </si>
  <si>
    <t>00061310006</t>
  </si>
  <si>
    <t>11061310006</t>
  </si>
  <si>
    <t>11161310006</t>
  </si>
  <si>
    <t>11261310006</t>
  </si>
  <si>
    <t>11361310006</t>
  </si>
  <si>
    <t>11461310006</t>
  </si>
  <si>
    <t>11561310006</t>
  </si>
  <si>
    <t>11661310006</t>
  </si>
  <si>
    <t>11761310006</t>
  </si>
  <si>
    <t>22061310006</t>
  </si>
  <si>
    <t>22161310006</t>
  </si>
  <si>
    <t>22261310006</t>
  </si>
  <si>
    <t>22361310006</t>
  </si>
  <si>
    <t>22461310006</t>
  </si>
  <si>
    <t>22561310006</t>
  </si>
  <si>
    <t>33061310006</t>
  </si>
  <si>
    <t>33161310006</t>
  </si>
  <si>
    <t>33261310006</t>
  </si>
  <si>
    <t>33361310006</t>
  </si>
  <si>
    <t>44061310006</t>
  </si>
  <si>
    <t>44161310006</t>
  </si>
  <si>
    <t>44361310006</t>
  </si>
  <si>
    <t>44461310006</t>
  </si>
  <si>
    <t>44561310006</t>
  </si>
  <si>
    <t>55061310006</t>
  </si>
  <si>
    <t>55161310006</t>
  </si>
  <si>
    <t>55261310006</t>
  </si>
  <si>
    <t>66061310006</t>
  </si>
  <si>
    <t>66161310006</t>
  </si>
  <si>
    <t>77061310006</t>
  </si>
  <si>
    <t>00061310007</t>
  </si>
  <si>
    <t>11061310007</t>
  </si>
  <si>
    <t>11161310007</t>
  </si>
  <si>
    <t>11261310007</t>
  </si>
  <si>
    <t>11361310007</t>
  </si>
  <si>
    <t>11461310007</t>
  </si>
  <si>
    <t>11561310007</t>
  </si>
  <si>
    <t>11661310007</t>
  </si>
  <si>
    <t>11761310007</t>
  </si>
  <si>
    <t>22061310007</t>
  </si>
  <si>
    <t>22161310007</t>
  </si>
  <si>
    <t>22261310007</t>
  </si>
  <si>
    <t>22361310007</t>
  </si>
  <si>
    <t>22461310007</t>
  </si>
  <si>
    <t>22561310007</t>
  </si>
  <si>
    <t>33061310007</t>
  </si>
  <si>
    <t>33161310007</t>
  </si>
  <si>
    <t>33261310007</t>
  </si>
  <si>
    <t>33361310007</t>
  </si>
  <si>
    <t>44061310007</t>
  </si>
  <si>
    <t>44161310007</t>
  </si>
  <si>
    <t>44361310007</t>
  </si>
  <si>
    <t>44461310007</t>
  </si>
  <si>
    <t>44561310007</t>
  </si>
  <si>
    <t>55061310007</t>
  </si>
  <si>
    <t>55161310007</t>
  </si>
  <si>
    <t>55261310007</t>
  </si>
  <si>
    <t>66061310007</t>
  </si>
  <si>
    <t>66161310007</t>
  </si>
  <si>
    <t>77061310007</t>
  </si>
  <si>
    <t>00061310008</t>
  </si>
  <si>
    <t>11061310008</t>
  </si>
  <si>
    <t>11161310008</t>
  </si>
  <si>
    <t>11261310008</t>
  </si>
  <si>
    <t>11361310008</t>
  </si>
  <si>
    <t>11461310008</t>
  </si>
  <si>
    <t>11561310008</t>
  </si>
  <si>
    <t>11661310008</t>
  </si>
  <si>
    <t>11761310008</t>
  </si>
  <si>
    <t>22061310008</t>
  </si>
  <si>
    <t>22161310008</t>
  </si>
  <si>
    <t>22261310008</t>
  </si>
  <si>
    <t>22361310008</t>
  </si>
  <si>
    <t>22461310008</t>
  </si>
  <si>
    <t>22561310008</t>
  </si>
  <si>
    <t>33061310008</t>
  </si>
  <si>
    <t>33161310008</t>
  </si>
  <si>
    <t>33261310008</t>
  </si>
  <si>
    <t>33361310008</t>
  </si>
  <si>
    <t>44061310008</t>
  </si>
  <si>
    <t>44161310008</t>
  </si>
  <si>
    <t>44361310008</t>
  </si>
  <si>
    <t>44461310008</t>
  </si>
  <si>
    <t>44561310008</t>
  </si>
  <si>
    <t>55061310008</t>
  </si>
  <si>
    <t>55161310008</t>
  </si>
  <si>
    <t>55261310008</t>
  </si>
  <si>
    <t>66061310008</t>
  </si>
  <si>
    <t>66161310008</t>
  </si>
  <si>
    <t>77061310008</t>
  </si>
  <si>
    <t>00061310009</t>
  </si>
  <si>
    <t>11061310009</t>
  </si>
  <si>
    <t>11161310009</t>
  </si>
  <si>
    <t>11261310009</t>
  </si>
  <si>
    <t>11361310009</t>
  </si>
  <si>
    <t>11461310009</t>
  </si>
  <si>
    <t>11561310009</t>
  </si>
  <si>
    <t>11661310009</t>
  </si>
  <si>
    <t>11761310009</t>
  </si>
  <si>
    <t>22061310009</t>
  </si>
  <si>
    <t>22161310009</t>
  </si>
  <si>
    <t>22261310009</t>
  </si>
  <si>
    <t>22361310009</t>
  </si>
  <si>
    <t>22461310009</t>
  </si>
  <si>
    <t>22561310009</t>
  </si>
  <si>
    <t>33061310009</t>
  </si>
  <si>
    <t>33161310009</t>
  </si>
  <si>
    <t>33261310009</t>
  </si>
  <si>
    <t>33361310009</t>
  </si>
  <si>
    <t>44061310009</t>
  </si>
  <si>
    <t>44161310009</t>
  </si>
  <si>
    <t>44361310009</t>
  </si>
  <si>
    <t>44461310009</t>
  </si>
  <si>
    <t>44561310009</t>
  </si>
  <si>
    <t>55061310009</t>
  </si>
  <si>
    <t>55161310009</t>
  </si>
  <si>
    <t>55261310009</t>
  </si>
  <si>
    <t>66061310009</t>
  </si>
  <si>
    <t>66161310009</t>
  </si>
  <si>
    <t>77061310009</t>
  </si>
  <si>
    <t>00061310010</t>
  </si>
  <si>
    <t>11061310010</t>
  </si>
  <si>
    <t>11161310010</t>
  </si>
  <si>
    <t>11261310010</t>
  </si>
  <si>
    <t>11361310010</t>
  </si>
  <si>
    <t>11461310010</t>
  </si>
  <si>
    <t>11561310010</t>
  </si>
  <si>
    <t>11661310010</t>
  </si>
  <si>
    <t>11761310010</t>
  </si>
  <si>
    <t>22061310010</t>
  </si>
  <si>
    <t>22161310010</t>
  </si>
  <si>
    <t>22261310010</t>
  </si>
  <si>
    <t>22361310010</t>
  </si>
  <si>
    <t>22461310010</t>
  </si>
  <si>
    <t>22561310010</t>
  </si>
  <si>
    <t>33061310010</t>
  </si>
  <si>
    <t>33161310010</t>
  </si>
  <si>
    <t>33261310010</t>
  </si>
  <si>
    <t>33361310010</t>
  </si>
  <si>
    <t>44061310010</t>
  </si>
  <si>
    <t>44161310010</t>
  </si>
  <si>
    <t>44361310010</t>
  </si>
  <si>
    <t>44461310010</t>
  </si>
  <si>
    <t>44561310010</t>
  </si>
  <si>
    <t>55061310010</t>
  </si>
  <si>
    <t>55161310010</t>
  </si>
  <si>
    <t>55261310010</t>
  </si>
  <si>
    <t>66061310010</t>
  </si>
  <si>
    <t>66161310010</t>
  </si>
  <si>
    <t>77061310010</t>
  </si>
  <si>
    <t>00061310011</t>
  </si>
  <si>
    <t>11061310011</t>
  </si>
  <si>
    <t>11161310011</t>
  </si>
  <si>
    <t>11261310011</t>
  </si>
  <si>
    <t>11361310011</t>
  </si>
  <si>
    <t>11461310011</t>
  </si>
  <si>
    <t>11561310011</t>
  </si>
  <si>
    <t>11661310011</t>
  </si>
  <si>
    <t>11761310011</t>
  </si>
  <si>
    <t>22061310011</t>
  </si>
  <si>
    <t>22161310011</t>
  </si>
  <si>
    <t>22261310011</t>
  </si>
  <si>
    <t>22361310011</t>
  </si>
  <si>
    <t>22461310011</t>
  </si>
  <si>
    <t>22561310011</t>
  </si>
  <si>
    <t>33061310011</t>
  </si>
  <si>
    <t>33161310011</t>
  </si>
  <si>
    <t>33261310011</t>
  </si>
  <si>
    <t>33361310011</t>
  </si>
  <si>
    <t>44061310011</t>
  </si>
  <si>
    <t>44161310011</t>
  </si>
  <si>
    <t>44361310011</t>
  </si>
  <si>
    <t>44461310011</t>
  </si>
  <si>
    <t>44561310011</t>
  </si>
  <si>
    <t>55061310011</t>
  </si>
  <si>
    <t>55161310011</t>
  </si>
  <si>
    <t>55261310011</t>
  </si>
  <si>
    <t>66061310011</t>
  </si>
  <si>
    <t>66161310011</t>
  </si>
  <si>
    <t>77061310011</t>
  </si>
  <si>
    <t>00061310012</t>
  </si>
  <si>
    <t>11061310012</t>
  </si>
  <si>
    <t>11161310012</t>
  </si>
  <si>
    <t>11261310012</t>
  </si>
  <si>
    <t>11361310012</t>
  </si>
  <si>
    <t>11461310012</t>
  </si>
  <si>
    <t>11561310012</t>
  </si>
  <si>
    <t>11661310012</t>
  </si>
  <si>
    <t>11761310012</t>
  </si>
  <si>
    <t>22061310012</t>
  </si>
  <si>
    <t>22161310012</t>
  </si>
  <si>
    <t>22261310012</t>
  </si>
  <si>
    <t>22361310012</t>
  </si>
  <si>
    <t>22461310012</t>
  </si>
  <si>
    <t>22561310012</t>
  </si>
  <si>
    <t>33061310012</t>
  </si>
  <si>
    <t>33161310012</t>
  </si>
  <si>
    <t>33261310012</t>
  </si>
  <si>
    <t>33361310012</t>
  </si>
  <si>
    <t>44061310012</t>
  </si>
  <si>
    <t>44161310012</t>
  </si>
  <si>
    <t>44361310012</t>
  </si>
  <si>
    <t>44461310012</t>
  </si>
  <si>
    <t>44561310012</t>
  </si>
  <si>
    <t>55061310012</t>
  </si>
  <si>
    <t>55161310012</t>
  </si>
  <si>
    <t>55261310012</t>
  </si>
  <si>
    <t>66061310012</t>
  </si>
  <si>
    <t>66161310012</t>
  </si>
  <si>
    <t>77061310012</t>
  </si>
  <si>
    <t>00061310013</t>
  </si>
  <si>
    <t>11061310013</t>
  </si>
  <si>
    <t>11161310013</t>
  </si>
  <si>
    <t>11261310013</t>
  </si>
  <si>
    <t>11361310013</t>
  </si>
  <si>
    <t>11461310013</t>
  </si>
  <si>
    <t>11561310013</t>
  </si>
  <si>
    <t>11661310013</t>
  </si>
  <si>
    <t>11761310013</t>
  </si>
  <si>
    <t>22061310013</t>
  </si>
  <si>
    <t>22161310013</t>
  </si>
  <si>
    <t>22261310013</t>
  </si>
  <si>
    <t>22361310013</t>
  </si>
  <si>
    <t>22461310013</t>
  </si>
  <si>
    <t>22561310013</t>
  </si>
  <si>
    <t>33061310013</t>
  </si>
  <si>
    <t>33161310013</t>
  </si>
  <si>
    <t>33261310013</t>
  </si>
  <si>
    <t>33361310013</t>
  </si>
  <si>
    <t>44061310013</t>
  </si>
  <si>
    <t>44161310013</t>
  </si>
  <si>
    <t>44361310013</t>
  </si>
  <si>
    <t>44461310013</t>
  </si>
  <si>
    <t>44561310013</t>
  </si>
  <si>
    <t>55061310013</t>
  </si>
  <si>
    <t>55161310013</t>
  </si>
  <si>
    <t>55261310013</t>
  </si>
  <si>
    <t>66061310013</t>
  </si>
  <si>
    <t>66161310013</t>
  </si>
  <si>
    <t>77061310013</t>
  </si>
  <si>
    <t>00061320000</t>
  </si>
  <si>
    <t>11061320000</t>
  </si>
  <si>
    <t>11161320000</t>
  </si>
  <si>
    <t>11261320000</t>
  </si>
  <si>
    <t>11361320000</t>
  </si>
  <si>
    <t>11461320000</t>
  </si>
  <si>
    <t>11561320000</t>
  </si>
  <si>
    <t>11661320000</t>
  </si>
  <si>
    <t>11761320000</t>
  </si>
  <si>
    <t>22061320000</t>
  </si>
  <si>
    <t>22161320000</t>
  </si>
  <si>
    <t>22261320000</t>
  </si>
  <si>
    <t>22361320000</t>
  </si>
  <si>
    <t>22461320000</t>
  </si>
  <si>
    <t>22561320000</t>
  </si>
  <si>
    <t>33061320000</t>
  </si>
  <si>
    <t>33161320000</t>
  </si>
  <si>
    <t>33261320000</t>
  </si>
  <si>
    <t>33361320000</t>
  </si>
  <si>
    <t>44061320000</t>
  </si>
  <si>
    <t>44161320000</t>
  </si>
  <si>
    <t>44361320000</t>
  </si>
  <si>
    <t>44461320000</t>
  </si>
  <si>
    <t>44561320000</t>
  </si>
  <si>
    <t>55061320000</t>
  </si>
  <si>
    <t>55161320000</t>
  </si>
  <si>
    <t>55261320000</t>
  </si>
  <si>
    <t>66061320000</t>
  </si>
  <si>
    <t>66161320000</t>
  </si>
  <si>
    <t>77061320000</t>
  </si>
  <si>
    <t>00061320001</t>
  </si>
  <si>
    <t>11061320001</t>
  </si>
  <si>
    <t>11161320001</t>
  </si>
  <si>
    <t>11261320001</t>
  </si>
  <si>
    <t>11361320001</t>
  </si>
  <si>
    <t>11461320001</t>
  </si>
  <si>
    <t>11561320001</t>
  </si>
  <si>
    <t>11661320001</t>
  </si>
  <si>
    <t>11761320001</t>
  </si>
  <si>
    <t>22061320001</t>
  </si>
  <si>
    <t>22161320001</t>
  </si>
  <si>
    <t>22261320001</t>
  </si>
  <si>
    <t>22361320001</t>
  </si>
  <si>
    <t>22461320001</t>
  </si>
  <si>
    <t>22561320001</t>
  </si>
  <si>
    <t>33061320001</t>
  </si>
  <si>
    <t>33161320001</t>
  </si>
  <si>
    <t>33261320001</t>
  </si>
  <si>
    <t>33361320001</t>
  </si>
  <si>
    <t>44061320001</t>
  </si>
  <si>
    <t>44161320001</t>
  </si>
  <si>
    <t>44361320001</t>
  </si>
  <si>
    <t>44461320001</t>
  </si>
  <si>
    <t>44561320001</t>
  </si>
  <si>
    <t>55061320001</t>
  </si>
  <si>
    <t>55161320001</t>
  </si>
  <si>
    <t>55261320001</t>
  </si>
  <si>
    <t>66061320001</t>
  </si>
  <si>
    <t>66161320001</t>
  </si>
  <si>
    <t>77061320001</t>
  </si>
  <si>
    <t>00061320002</t>
  </si>
  <si>
    <t>11061320002</t>
  </si>
  <si>
    <t>11161320002</t>
  </si>
  <si>
    <t>11261320002</t>
  </si>
  <si>
    <t>11361320002</t>
  </si>
  <si>
    <t>11461320002</t>
  </si>
  <si>
    <t>11561320002</t>
  </si>
  <si>
    <t>11661320002</t>
  </si>
  <si>
    <t>11761320002</t>
  </si>
  <si>
    <t>22061320002</t>
  </si>
  <si>
    <t>22161320002</t>
  </si>
  <si>
    <t>22261320002</t>
  </si>
  <si>
    <t>22361320002</t>
  </si>
  <si>
    <t>22461320002</t>
  </si>
  <si>
    <t>22561320002</t>
  </si>
  <si>
    <t>33061320002</t>
  </si>
  <si>
    <t>33161320002</t>
  </si>
  <si>
    <t>33261320002</t>
  </si>
  <si>
    <t>33361320002</t>
  </si>
  <si>
    <t>44061320002</t>
  </si>
  <si>
    <t>44161320002</t>
  </si>
  <si>
    <t>44361320002</t>
  </si>
  <si>
    <t>44461320002</t>
  </si>
  <si>
    <t>44561320002</t>
  </si>
  <si>
    <t>55061320002</t>
  </si>
  <si>
    <t>55161320002</t>
  </si>
  <si>
    <t>55261320002</t>
  </si>
  <si>
    <t>66061320002</t>
  </si>
  <si>
    <t>66161320002</t>
  </si>
  <si>
    <t>77061320002</t>
  </si>
  <si>
    <t>00061320003</t>
  </si>
  <si>
    <t>11061320003</t>
  </si>
  <si>
    <t>11161320003</t>
  </si>
  <si>
    <t>11261320003</t>
  </si>
  <si>
    <t>11361320003</t>
  </si>
  <si>
    <t>11461320003</t>
  </si>
  <si>
    <t>11561320003</t>
  </si>
  <si>
    <t>11661320003</t>
  </si>
  <si>
    <t>11761320003</t>
  </si>
  <si>
    <t>22061320003</t>
  </si>
  <si>
    <t>22161320003</t>
  </si>
  <si>
    <t>22261320003</t>
  </si>
  <si>
    <t>22361320003</t>
  </si>
  <si>
    <t>22461320003</t>
  </si>
  <si>
    <t>22561320003</t>
  </si>
  <si>
    <t>33061320003</t>
  </si>
  <si>
    <t>33161320003</t>
  </si>
  <si>
    <t>33261320003</t>
  </si>
  <si>
    <t>33361320003</t>
  </si>
  <si>
    <t>44061320003</t>
  </si>
  <si>
    <t>44161320003</t>
  </si>
  <si>
    <t>44361320003</t>
  </si>
  <si>
    <t>44461320003</t>
  </si>
  <si>
    <t>44561320003</t>
  </si>
  <si>
    <t>55061320003</t>
  </si>
  <si>
    <t>55161320003</t>
  </si>
  <si>
    <t>55261320003</t>
  </si>
  <si>
    <t>66061320003</t>
  </si>
  <si>
    <t>66161320003</t>
  </si>
  <si>
    <t>77061320003</t>
  </si>
  <si>
    <t>00061320004</t>
  </si>
  <si>
    <t>11061320004</t>
  </si>
  <si>
    <t>11161320004</t>
  </si>
  <si>
    <t>11261320004</t>
  </si>
  <si>
    <t>11361320004</t>
  </si>
  <si>
    <t>11461320004</t>
  </si>
  <si>
    <t>11561320004</t>
  </si>
  <si>
    <t>11661320004</t>
  </si>
  <si>
    <t>11761320004</t>
  </si>
  <si>
    <t>22061320004</t>
  </si>
  <si>
    <t>22161320004</t>
  </si>
  <si>
    <t>22261320004</t>
  </si>
  <si>
    <t>22361320004</t>
  </si>
  <si>
    <t>22461320004</t>
  </si>
  <si>
    <t>22561320004</t>
  </si>
  <si>
    <t>33061320004</t>
  </si>
  <si>
    <t>33161320004</t>
  </si>
  <si>
    <t>33261320004</t>
  </si>
  <si>
    <t>33361320004</t>
  </si>
  <si>
    <t>44061320004</t>
  </si>
  <si>
    <t>44161320004</t>
  </si>
  <si>
    <t>44361320004</t>
  </si>
  <si>
    <t>44461320004</t>
  </si>
  <si>
    <t>44561320004</t>
  </si>
  <si>
    <t>55061320004</t>
  </si>
  <si>
    <t>55161320004</t>
  </si>
  <si>
    <t>55261320004</t>
  </si>
  <si>
    <t>66061320004</t>
  </si>
  <si>
    <t>66161320004</t>
  </si>
  <si>
    <t>77061320004</t>
  </si>
  <si>
    <t>00061320005</t>
  </si>
  <si>
    <t>11061320005</t>
  </si>
  <si>
    <t>11161320005</t>
  </si>
  <si>
    <t>11261320005</t>
  </si>
  <si>
    <t>11361320005</t>
  </si>
  <si>
    <t>11461320005</t>
  </si>
  <si>
    <t>11561320005</t>
  </si>
  <si>
    <t>11661320005</t>
  </si>
  <si>
    <t>11761320005</t>
  </si>
  <si>
    <t>22061320005</t>
  </si>
  <si>
    <t>22161320005</t>
  </si>
  <si>
    <t>22261320005</t>
  </si>
  <si>
    <t>22361320005</t>
  </si>
  <si>
    <t>22461320005</t>
  </si>
  <si>
    <t>22561320005</t>
  </si>
  <si>
    <t>33061320005</t>
  </si>
  <si>
    <t>33161320005</t>
  </si>
  <si>
    <t>33261320005</t>
  </si>
  <si>
    <t>33361320005</t>
  </si>
  <si>
    <t>44061320005</t>
  </si>
  <si>
    <t>44161320005</t>
  </si>
  <si>
    <t>44361320005</t>
  </si>
  <si>
    <t>44461320005</t>
  </si>
  <si>
    <t>44561320005</t>
  </si>
  <si>
    <t>55061320005</t>
  </si>
  <si>
    <t>55161320005</t>
  </si>
  <si>
    <t>55261320005</t>
  </si>
  <si>
    <t>66061320005</t>
  </si>
  <si>
    <t>66161320005</t>
  </si>
  <si>
    <t>77061320005</t>
  </si>
  <si>
    <t>00061320006</t>
  </si>
  <si>
    <t>11061320006</t>
  </si>
  <si>
    <t>11161320006</t>
  </si>
  <si>
    <t>11261320006</t>
  </si>
  <si>
    <t>11361320006</t>
  </si>
  <si>
    <t>11461320006</t>
  </si>
  <si>
    <t>11561320006</t>
  </si>
  <si>
    <t>11661320006</t>
  </si>
  <si>
    <t>11761320006</t>
  </si>
  <si>
    <t>22061320006</t>
  </si>
  <si>
    <t>22161320006</t>
  </si>
  <si>
    <t>22261320006</t>
  </si>
  <si>
    <t>22361320006</t>
  </si>
  <si>
    <t>22461320006</t>
  </si>
  <si>
    <t>22561320006</t>
  </si>
  <si>
    <t>33061320006</t>
  </si>
  <si>
    <t>33161320006</t>
  </si>
  <si>
    <t>33261320006</t>
  </si>
  <si>
    <t>33361320006</t>
  </si>
  <si>
    <t>44061320006</t>
  </si>
  <si>
    <t>44161320006</t>
  </si>
  <si>
    <t>44361320006</t>
  </si>
  <si>
    <t>44461320006</t>
  </si>
  <si>
    <t>44561320006</t>
  </si>
  <si>
    <t>55061320006</t>
  </si>
  <si>
    <t>55161320006</t>
  </si>
  <si>
    <t>55261320006</t>
  </si>
  <si>
    <t>66061320006</t>
  </si>
  <si>
    <t>66161320006</t>
  </si>
  <si>
    <t>77061320006</t>
  </si>
  <si>
    <t>00061320007</t>
  </si>
  <si>
    <t>11061320007</t>
  </si>
  <si>
    <t>11161320007</t>
  </si>
  <si>
    <t>11261320007</t>
  </si>
  <si>
    <t>11361320007</t>
  </si>
  <si>
    <t>11461320007</t>
  </si>
  <si>
    <t>11561320007</t>
  </si>
  <si>
    <t>11661320007</t>
  </si>
  <si>
    <t>11761320007</t>
  </si>
  <si>
    <t>22061320007</t>
  </si>
  <si>
    <t>22161320007</t>
  </si>
  <si>
    <t>22261320007</t>
  </si>
  <si>
    <t>22361320007</t>
  </si>
  <si>
    <t>22461320007</t>
  </si>
  <si>
    <t>22561320007</t>
  </si>
  <si>
    <t>33061320007</t>
  </si>
  <si>
    <t>33161320007</t>
  </si>
  <si>
    <t>33261320007</t>
  </si>
  <si>
    <t>33361320007</t>
  </si>
  <si>
    <t>44061320007</t>
  </si>
  <si>
    <t>44161320007</t>
  </si>
  <si>
    <t>44361320007</t>
  </si>
  <si>
    <t>44461320007</t>
  </si>
  <si>
    <t>44561320007</t>
  </si>
  <si>
    <t>55061320007</t>
  </si>
  <si>
    <t>55161320007</t>
  </si>
  <si>
    <t>55261320007</t>
  </si>
  <si>
    <t>66061320007</t>
  </si>
  <si>
    <t>66161320007</t>
  </si>
  <si>
    <t>77061320007</t>
  </si>
  <si>
    <t>00061320008</t>
  </si>
  <si>
    <t>11061320008</t>
  </si>
  <si>
    <t>11161320008</t>
  </si>
  <si>
    <t>11261320008</t>
  </si>
  <si>
    <t>11361320008</t>
  </si>
  <si>
    <t>11461320008</t>
  </si>
  <si>
    <t>11561320008</t>
  </si>
  <si>
    <t>11661320008</t>
  </si>
  <si>
    <t>11761320008</t>
  </si>
  <si>
    <t>22061320008</t>
  </si>
  <si>
    <t>22161320008</t>
  </si>
  <si>
    <t>22261320008</t>
  </si>
  <si>
    <t>22361320008</t>
  </si>
  <si>
    <t>22461320008</t>
  </si>
  <si>
    <t>22561320008</t>
  </si>
  <si>
    <t>33061320008</t>
  </si>
  <si>
    <t>33161320008</t>
  </si>
  <si>
    <t>33261320008</t>
  </si>
  <si>
    <t>33361320008</t>
  </si>
  <si>
    <t>44061320008</t>
  </si>
  <si>
    <t>44161320008</t>
  </si>
  <si>
    <t>44361320008</t>
  </si>
  <si>
    <t>44461320008</t>
  </si>
  <si>
    <t>44561320008</t>
  </si>
  <si>
    <t>55061320008</t>
  </si>
  <si>
    <t>55161320008</t>
  </si>
  <si>
    <t>55261320008</t>
  </si>
  <si>
    <t>66061320008</t>
  </si>
  <si>
    <t>66161320008</t>
  </si>
  <si>
    <t>77061320008</t>
  </si>
  <si>
    <t>00061320009</t>
  </si>
  <si>
    <t>11061320009</t>
  </si>
  <si>
    <t>11161320009</t>
  </si>
  <si>
    <t>11261320009</t>
  </si>
  <si>
    <t>11361320009</t>
  </si>
  <si>
    <t>11461320009</t>
  </si>
  <si>
    <t>11561320009</t>
  </si>
  <si>
    <t>11661320009</t>
  </si>
  <si>
    <t>11761320009</t>
  </si>
  <si>
    <t>22061320009</t>
  </si>
  <si>
    <t>22161320009</t>
  </si>
  <si>
    <t>22261320009</t>
  </si>
  <si>
    <t>22361320009</t>
  </si>
  <si>
    <t>22461320009</t>
  </si>
  <si>
    <t>22561320009</t>
  </si>
  <si>
    <t>33061320009</t>
  </si>
  <si>
    <t>33161320009</t>
  </si>
  <si>
    <t>33261320009</t>
  </si>
  <si>
    <t>33361320009</t>
  </si>
  <si>
    <t>44061320009</t>
  </si>
  <si>
    <t>44161320009</t>
  </si>
  <si>
    <t>44361320009</t>
  </si>
  <si>
    <t>44461320009</t>
  </si>
  <si>
    <t>44561320009</t>
  </si>
  <si>
    <t>55061320009</t>
  </si>
  <si>
    <t>55161320009</t>
  </si>
  <si>
    <t>55261320009</t>
  </si>
  <si>
    <t>66061320009</t>
  </si>
  <si>
    <t>66161320009</t>
  </si>
  <si>
    <t>77061320009</t>
  </si>
  <si>
    <t>00061320010</t>
  </si>
  <si>
    <t>11061320010</t>
  </si>
  <si>
    <t>11161320010</t>
  </si>
  <si>
    <t>11261320010</t>
  </si>
  <si>
    <t>11361320010</t>
  </si>
  <si>
    <t>11461320010</t>
  </si>
  <si>
    <t>11561320010</t>
  </si>
  <si>
    <t>11661320010</t>
  </si>
  <si>
    <t>11761320010</t>
  </si>
  <si>
    <t>22061320010</t>
  </si>
  <si>
    <t>22161320010</t>
  </si>
  <si>
    <t>22261320010</t>
  </si>
  <si>
    <t>22361320010</t>
  </si>
  <si>
    <t>22461320010</t>
  </si>
  <si>
    <t>22561320010</t>
  </si>
  <si>
    <t>33061320010</t>
  </si>
  <si>
    <t>33161320010</t>
  </si>
  <si>
    <t>33261320010</t>
  </si>
  <si>
    <t>33361320010</t>
  </si>
  <si>
    <t>44061320010</t>
  </si>
  <si>
    <t>44161320010</t>
  </si>
  <si>
    <t>44361320010</t>
  </si>
  <si>
    <t>44461320010</t>
  </si>
  <si>
    <t>44561320010</t>
  </si>
  <si>
    <t>55061320010</t>
  </si>
  <si>
    <t>55161320010</t>
  </si>
  <si>
    <t>55261320010</t>
  </si>
  <si>
    <t>66061320010</t>
  </si>
  <si>
    <t>66161320010</t>
  </si>
  <si>
    <t>77061320010</t>
  </si>
  <si>
    <t>00061320011</t>
  </si>
  <si>
    <t>11061320011</t>
  </si>
  <si>
    <t>11161320011</t>
  </si>
  <si>
    <t>11261320011</t>
  </si>
  <si>
    <t>11361320011</t>
  </si>
  <si>
    <t>11461320011</t>
  </si>
  <si>
    <t>11561320011</t>
  </si>
  <si>
    <t>11661320011</t>
  </si>
  <si>
    <t>11761320011</t>
  </si>
  <si>
    <t>22061320011</t>
  </si>
  <si>
    <t>22161320011</t>
  </si>
  <si>
    <t>22261320011</t>
  </si>
  <si>
    <t>22361320011</t>
  </si>
  <si>
    <t>22461320011</t>
  </si>
  <si>
    <t>22561320011</t>
  </si>
  <si>
    <t>33061320011</t>
  </si>
  <si>
    <t>33161320011</t>
  </si>
  <si>
    <t>33261320011</t>
  </si>
  <si>
    <t>33361320011</t>
  </si>
  <si>
    <t>44061320011</t>
  </si>
  <si>
    <t>44161320011</t>
  </si>
  <si>
    <t>44361320011</t>
  </si>
  <si>
    <t>44461320011</t>
  </si>
  <si>
    <t>44561320011</t>
  </si>
  <si>
    <t>55061320011</t>
  </si>
  <si>
    <t>55161320011</t>
  </si>
  <si>
    <t>55261320011</t>
  </si>
  <si>
    <t>66061320011</t>
  </si>
  <si>
    <t>66161320011</t>
  </si>
  <si>
    <t>77061320011</t>
  </si>
  <si>
    <t>00061320012</t>
  </si>
  <si>
    <t>11061320012</t>
  </si>
  <si>
    <t>11161320012</t>
  </si>
  <si>
    <t>11261320012</t>
  </si>
  <si>
    <t>11361320012</t>
  </si>
  <si>
    <t>11461320012</t>
  </si>
  <si>
    <t>11561320012</t>
  </si>
  <si>
    <t>11661320012</t>
  </si>
  <si>
    <t>11761320012</t>
  </si>
  <si>
    <t>22061320012</t>
  </si>
  <si>
    <t>22161320012</t>
  </si>
  <si>
    <t>22261320012</t>
  </si>
  <si>
    <t>22361320012</t>
  </si>
  <si>
    <t>22461320012</t>
  </si>
  <si>
    <t>22561320012</t>
  </si>
  <si>
    <t>33061320012</t>
  </si>
  <si>
    <t>33161320012</t>
  </si>
  <si>
    <t>33261320012</t>
  </si>
  <si>
    <t>33361320012</t>
  </si>
  <si>
    <t>44061320012</t>
  </si>
  <si>
    <t>44161320012</t>
  </si>
  <si>
    <t>44361320012</t>
  </si>
  <si>
    <t>44461320012</t>
  </si>
  <si>
    <t>44561320012</t>
  </si>
  <si>
    <t>55061320012</t>
  </si>
  <si>
    <t>55161320012</t>
  </si>
  <si>
    <t>55261320012</t>
  </si>
  <si>
    <t>66061320012</t>
  </si>
  <si>
    <t>66161320012</t>
  </si>
  <si>
    <t>77061320012</t>
  </si>
  <si>
    <t>00061320013</t>
  </si>
  <si>
    <t>11061320013</t>
  </si>
  <si>
    <t>11161320013</t>
  </si>
  <si>
    <t>11261320013</t>
  </si>
  <si>
    <t>11361320013</t>
  </si>
  <si>
    <t>11461320013</t>
  </si>
  <si>
    <t>11561320013</t>
  </si>
  <si>
    <t>11661320013</t>
  </si>
  <si>
    <t>11761320013</t>
  </si>
  <si>
    <t>22061320013</t>
  </si>
  <si>
    <t>22161320013</t>
  </si>
  <si>
    <t>22261320013</t>
  </si>
  <si>
    <t>22361320013</t>
  </si>
  <si>
    <t>22461320013</t>
  </si>
  <si>
    <t>22561320013</t>
  </si>
  <si>
    <t>33061320013</t>
  </si>
  <si>
    <t>33161320013</t>
  </si>
  <si>
    <t>33261320013</t>
  </si>
  <si>
    <t>33361320013</t>
  </si>
  <si>
    <t>44061320013</t>
  </si>
  <si>
    <t>44161320013</t>
  </si>
  <si>
    <t>44361320013</t>
  </si>
  <si>
    <t>44461320013</t>
  </si>
  <si>
    <t>44561320013</t>
  </si>
  <si>
    <t>55061320013</t>
  </si>
  <si>
    <t>55161320013</t>
  </si>
  <si>
    <t>55261320013</t>
  </si>
  <si>
    <t>66061320013</t>
  </si>
  <si>
    <t>66161320013</t>
  </si>
  <si>
    <t>77061320013</t>
  </si>
  <si>
    <t>00061330000</t>
  </si>
  <si>
    <t>11061330000</t>
  </si>
  <si>
    <t>11161330000</t>
  </si>
  <si>
    <t>11261330000</t>
  </si>
  <si>
    <t>11361330000</t>
  </si>
  <si>
    <t>11461330000</t>
  </si>
  <si>
    <t>11561330000</t>
  </si>
  <si>
    <t>11661330000</t>
  </si>
  <si>
    <t>11761330000</t>
  </si>
  <si>
    <t>22061330000</t>
  </si>
  <si>
    <t>22161330000</t>
  </si>
  <si>
    <t>22261330000</t>
  </si>
  <si>
    <t>22361330000</t>
  </si>
  <si>
    <t>22461330000</t>
  </si>
  <si>
    <t>22561330000</t>
  </si>
  <si>
    <t>33061330000</t>
  </si>
  <si>
    <t>33161330000</t>
  </si>
  <si>
    <t>33261330000</t>
  </si>
  <si>
    <t>33361330000</t>
  </si>
  <si>
    <t>44061330000</t>
  </si>
  <si>
    <t>44161330000</t>
  </si>
  <si>
    <t>44361330000</t>
  </si>
  <si>
    <t>44461330000</t>
  </si>
  <si>
    <t>44561330000</t>
  </si>
  <si>
    <t>55061330000</t>
  </si>
  <si>
    <t>55161330000</t>
  </si>
  <si>
    <t>55261330000</t>
  </si>
  <si>
    <t>66061330000</t>
  </si>
  <si>
    <t>66161330000</t>
  </si>
  <si>
    <t>77061330000</t>
  </si>
  <si>
    <t>00061330001</t>
  </si>
  <si>
    <t>11061330001</t>
  </si>
  <si>
    <t>11161330001</t>
  </si>
  <si>
    <t>11261330001</t>
  </si>
  <si>
    <t>11361330001</t>
  </si>
  <si>
    <t>11461330001</t>
  </si>
  <si>
    <t>11561330001</t>
  </si>
  <si>
    <t>11661330001</t>
  </si>
  <si>
    <t>11761330001</t>
  </si>
  <si>
    <t>22061330001</t>
  </si>
  <si>
    <t>22161330001</t>
  </si>
  <si>
    <t>22261330001</t>
  </si>
  <si>
    <t>22361330001</t>
  </si>
  <si>
    <t>22461330001</t>
  </si>
  <si>
    <t>22561330001</t>
  </si>
  <si>
    <t>33061330001</t>
  </si>
  <si>
    <t>33161330001</t>
  </si>
  <si>
    <t>33261330001</t>
  </si>
  <si>
    <t>33361330001</t>
  </si>
  <si>
    <t>44061330001</t>
  </si>
  <si>
    <t>44161330001</t>
  </si>
  <si>
    <t>44361330001</t>
  </si>
  <si>
    <t>44461330001</t>
  </si>
  <si>
    <t>44561330001</t>
  </si>
  <si>
    <t>55061330001</t>
  </si>
  <si>
    <t>55161330001</t>
  </si>
  <si>
    <t>55261330001</t>
  </si>
  <si>
    <t>66061330001</t>
  </si>
  <si>
    <t>66161330001</t>
  </si>
  <si>
    <t>77061330001</t>
  </si>
  <si>
    <t>00061330002</t>
  </si>
  <si>
    <t>11061330002</t>
  </si>
  <si>
    <t>11161330002</t>
  </si>
  <si>
    <t>11261330002</t>
  </si>
  <si>
    <t>11361330002</t>
  </si>
  <si>
    <t>11461330002</t>
  </si>
  <si>
    <t>11561330002</t>
  </si>
  <si>
    <t>11661330002</t>
  </si>
  <si>
    <t>11761330002</t>
  </si>
  <si>
    <t>22061330002</t>
  </si>
  <si>
    <t>22161330002</t>
  </si>
  <si>
    <t>22261330002</t>
  </si>
  <si>
    <t>22361330002</t>
  </si>
  <si>
    <t>22461330002</t>
  </si>
  <si>
    <t>22561330002</t>
  </si>
  <si>
    <t>33061330002</t>
  </si>
  <si>
    <t>33161330002</t>
  </si>
  <si>
    <t>33261330002</t>
  </si>
  <si>
    <t>33361330002</t>
  </si>
  <si>
    <t>44061330002</t>
  </si>
  <si>
    <t>44161330002</t>
  </si>
  <si>
    <t>44361330002</t>
  </si>
  <si>
    <t>44461330002</t>
  </si>
  <si>
    <t>44561330002</t>
  </si>
  <si>
    <t>55061330002</t>
  </si>
  <si>
    <t>55161330002</t>
  </si>
  <si>
    <t>55261330002</t>
  </si>
  <si>
    <t>66061330002</t>
  </si>
  <si>
    <t>66161330002</t>
  </si>
  <si>
    <t>77061330002</t>
  </si>
  <si>
    <t>00061330003</t>
  </si>
  <si>
    <t>11061330003</t>
  </si>
  <si>
    <t>11161330003</t>
  </si>
  <si>
    <t>11261330003</t>
  </si>
  <si>
    <t>11361330003</t>
  </si>
  <si>
    <t>11461330003</t>
  </si>
  <si>
    <t>11561330003</t>
  </si>
  <si>
    <t>11661330003</t>
  </si>
  <si>
    <t>11761330003</t>
  </si>
  <si>
    <t>22061330003</t>
  </si>
  <si>
    <t>22161330003</t>
  </si>
  <si>
    <t>22261330003</t>
  </si>
  <si>
    <t>22361330003</t>
  </si>
  <si>
    <t>22461330003</t>
  </si>
  <si>
    <t>22561330003</t>
  </si>
  <si>
    <t>33061330003</t>
  </si>
  <si>
    <t>33161330003</t>
  </si>
  <si>
    <t>33261330003</t>
  </si>
  <si>
    <t>33361330003</t>
  </si>
  <si>
    <t>44061330003</t>
  </si>
  <si>
    <t>44161330003</t>
  </si>
  <si>
    <t>44361330003</t>
  </si>
  <si>
    <t>44461330003</t>
  </si>
  <si>
    <t>44561330003</t>
  </si>
  <si>
    <t>55061330003</t>
  </si>
  <si>
    <t>55161330003</t>
  </si>
  <si>
    <t>55261330003</t>
  </si>
  <si>
    <t>66061330003</t>
  </si>
  <si>
    <t>66161330003</t>
  </si>
  <si>
    <t>77061330003</t>
  </si>
  <si>
    <t>00061330004</t>
  </si>
  <si>
    <t>11061330004</t>
  </si>
  <si>
    <t>11161330004</t>
  </si>
  <si>
    <t>11261330004</t>
  </si>
  <si>
    <t>11361330004</t>
  </si>
  <si>
    <t>11461330004</t>
  </si>
  <si>
    <t>11561330004</t>
  </si>
  <si>
    <t>11661330004</t>
  </si>
  <si>
    <t>11761330004</t>
  </si>
  <si>
    <t>22061330004</t>
  </si>
  <si>
    <t>22161330004</t>
  </si>
  <si>
    <t>22261330004</t>
  </si>
  <si>
    <t>22361330004</t>
  </si>
  <si>
    <t>22461330004</t>
  </si>
  <si>
    <t>22561330004</t>
  </si>
  <si>
    <t>33061330004</t>
  </si>
  <si>
    <t>33161330004</t>
  </si>
  <si>
    <t>33261330004</t>
  </si>
  <si>
    <t>33361330004</t>
  </si>
  <si>
    <t>44061330004</t>
  </si>
  <si>
    <t>44161330004</t>
  </si>
  <si>
    <t>44361330004</t>
  </si>
  <si>
    <t>44461330004</t>
  </si>
  <si>
    <t>44561330004</t>
  </si>
  <si>
    <t>55061330004</t>
  </si>
  <si>
    <t>55161330004</t>
  </si>
  <si>
    <t>55261330004</t>
  </si>
  <si>
    <t>66061330004</t>
  </si>
  <si>
    <t>66161330004</t>
  </si>
  <si>
    <t>77061330004</t>
  </si>
  <si>
    <t>00061330005</t>
  </si>
  <si>
    <t>11061330005</t>
  </si>
  <si>
    <t>11161330005</t>
  </si>
  <si>
    <t>11261330005</t>
  </si>
  <si>
    <t>11361330005</t>
  </si>
  <si>
    <t>11461330005</t>
  </si>
  <si>
    <t>11561330005</t>
  </si>
  <si>
    <t>11661330005</t>
  </si>
  <si>
    <t>11761330005</t>
  </si>
  <si>
    <t>22061330005</t>
  </si>
  <si>
    <t>22161330005</t>
  </si>
  <si>
    <t>22261330005</t>
  </si>
  <si>
    <t>22361330005</t>
  </si>
  <si>
    <t>22461330005</t>
  </si>
  <si>
    <t>22561330005</t>
  </si>
  <si>
    <t>33061330005</t>
  </si>
  <si>
    <t>33161330005</t>
  </si>
  <si>
    <t>33261330005</t>
  </si>
  <si>
    <t>33361330005</t>
  </si>
  <si>
    <t>44061330005</t>
  </si>
  <si>
    <t>44161330005</t>
  </si>
  <si>
    <t>44361330005</t>
  </si>
  <si>
    <t>44461330005</t>
  </si>
  <si>
    <t>44561330005</t>
  </si>
  <si>
    <t>55061330005</t>
  </si>
  <si>
    <t>55161330005</t>
  </si>
  <si>
    <t>55261330005</t>
  </si>
  <si>
    <t>66061330005</t>
  </si>
  <si>
    <t>66161330005</t>
  </si>
  <si>
    <t>77061330005</t>
  </si>
  <si>
    <t>00061330006</t>
  </si>
  <si>
    <t>11061330006</t>
  </si>
  <si>
    <t>11161330006</t>
  </si>
  <si>
    <t>11261330006</t>
  </si>
  <si>
    <t>11361330006</t>
  </si>
  <si>
    <t>11461330006</t>
  </si>
  <si>
    <t>11561330006</t>
  </si>
  <si>
    <t>11661330006</t>
  </si>
  <si>
    <t>11761330006</t>
  </si>
  <si>
    <t>22061330006</t>
  </si>
  <si>
    <t>22161330006</t>
  </si>
  <si>
    <t>22261330006</t>
  </si>
  <si>
    <t>22361330006</t>
  </si>
  <si>
    <t>22461330006</t>
  </si>
  <si>
    <t>22561330006</t>
  </si>
  <si>
    <t>33061330006</t>
  </si>
  <si>
    <t>33161330006</t>
  </si>
  <si>
    <t>33261330006</t>
  </si>
  <si>
    <t>33361330006</t>
  </si>
  <si>
    <t>44061330006</t>
  </si>
  <si>
    <t>44161330006</t>
  </si>
  <si>
    <t>44361330006</t>
  </si>
  <si>
    <t>44461330006</t>
  </si>
  <si>
    <t>44561330006</t>
  </si>
  <si>
    <t>55061330006</t>
  </si>
  <si>
    <t>55161330006</t>
  </si>
  <si>
    <t>55261330006</t>
  </si>
  <si>
    <t>66061330006</t>
  </si>
  <si>
    <t>66161330006</t>
  </si>
  <si>
    <t>77061330006</t>
  </si>
  <si>
    <t>00061330007</t>
  </si>
  <si>
    <t>11061330007</t>
  </si>
  <si>
    <t>11161330007</t>
  </si>
  <si>
    <t>11261330007</t>
  </si>
  <si>
    <t>11361330007</t>
  </si>
  <si>
    <t>11461330007</t>
  </si>
  <si>
    <t>11561330007</t>
  </si>
  <si>
    <t>11661330007</t>
  </si>
  <si>
    <t>11761330007</t>
  </si>
  <si>
    <t>22061330007</t>
  </si>
  <si>
    <t>22161330007</t>
  </si>
  <si>
    <t>22261330007</t>
  </si>
  <si>
    <t>22361330007</t>
  </si>
  <si>
    <t>22461330007</t>
  </si>
  <si>
    <t>22561330007</t>
  </si>
  <si>
    <t>33061330007</t>
  </si>
  <si>
    <t>33161330007</t>
  </si>
  <si>
    <t>33261330007</t>
  </si>
  <si>
    <t>33361330007</t>
  </si>
  <si>
    <t>44061330007</t>
  </si>
  <si>
    <t>44161330007</t>
  </si>
  <si>
    <t>44361330007</t>
  </si>
  <si>
    <t>44461330007</t>
  </si>
  <si>
    <t>44561330007</t>
  </si>
  <si>
    <t>55061330007</t>
  </si>
  <si>
    <t>55161330007</t>
  </si>
  <si>
    <t>55261330007</t>
  </si>
  <si>
    <t>66061330007</t>
  </si>
  <si>
    <t>66161330007</t>
  </si>
  <si>
    <t>77061330007</t>
  </si>
  <si>
    <t>00061330008</t>
  </si>
  <si>
    <t>11061330008</t>
  </si>
  <si>
    <t>11161330008</t>
  </si>
  <si>
    <t>11261330008</t>
  </si>
  <si>
    <t>11361330008</t>
  </si>
  <si>
    <t>11461330008</t>
  </si>
  <si>
    <t>11561330008</t>
  </si>
  <si>
    <t>11661330008</t>
  </si>
  <si>
    <t>11761330008</t>
  </si>
  <si>
    <t>22061330008</t>
  </si>
  <si>
    <t>22161330008</t>
  </si>
  <si>
    <t>22261330008</t>
  </si>
  <si>
    <t>22361330008</t>
  </si>
  <si>
    <t>22461330008</t>
  </si>
  <si>
    <t>22561330008</t>
  </si>
  <si>
    <t>33061330008</t>
  </si>
  <si>
    <t>33161330008</t>
  </si>
  <si>
    <t>33261330008</t>
  </si>
  <si>
    <t>33361330008</t>
  </si>
  <si>
    <t>44061330008</t>
  </si>
  <si>
    <t>44161330008</t>
  </si>
  <si>
    <t>44361330008</t>
  </si>
  <si>
    <t>44461330008</t>
  </si>
  <si>
    <t>44561330008</t>
  </si>
  <si>
    <t>55061330008</t>
  </si>
  <si>
    <t>55161330008</t>
  </si>
  <si>
    <t>55261330008</t>
  </si>
  <si>
    <t>66061330008</t>
  </si>
  <si>
    <t>66161330008</t>
  </si>
  <si>
    <t>77061330008</t>
  </si>
  <si>
    <t>00061330009</t>
  </si>
  <si>
    <t>11061330009</t>
  </si>
  <si>
    <t>11161330009</t>
  </si>
  <si>
    <t>11261330009</t>
  </si>
  <si>
    <t>11361330009</t>
  </si>
  <si>
    <t>11461330009</t>
  </si>
  <si>
    <t>11561330009</t>
  </si>
  <si>
    <t>11661330009</t>
  </si>
  <si>
    <t>11761330009</t>
  </si>
  <si>
    <t>22061330009</t>
  </si>
  <si>
    <t>22161330009</t>
  </si>
  <si>
    <t>22261330009</t>
  </si>
  <si>
    <t>22361330009</t>
  </si>
  <si>
    <t>22461330009</t>
  </si>
  <si>
    <t>22561330009</t>
  </si>
  <si>
    <t>33061330009</t>
  </si>
  <si>
    <t>33161330009</t>
  </si>
  <si>
    <t>33261330009</t>
  </si>
  <si>
    <t>33361330009</t>
  </si>
  <si>
    <t>44061330009</t>
  </si>
  <si>
    <t>44161330009</t>
  </si>
  <si>
    <t>44361330009</t>
  </si>
  <si>
    <t>44461330009</t>
  </si>
  <si>
    <t>44561330009</t>
  </si>
  <si>
    <t>55061330009</t>
  </si>
  <si>
    <t>55161330009</t>
  </si>
  <si>
    <t>55261330009</t>
  </si>
  <si>
    <t>66061330009</t>
  </si>
  <si>
    <t>66161330009</t>
  </si>
  <si>
    <t>77061330009</t>
  </si>
  <si>
    <t>00061330010</t>
  </si>
  <si>
    <t>11061330010</t>
  </si>
  <si>
    <t>11161330010</t>
  </si>
  <si>
    <t>11261330010</t>
  </si>
  <si>
    <t>11361330010</t>
  </si>
  <si>
    <t>11461330010</t>
  </si>
  <si>
    <t>11561330010</t>
  </si>
  <si>
    <t>11661330010</t>
  </si>
  <si>
    <t>11761330010</t>
  </si>
  <si>
    <t>22061330010</t>
  </si>
  <si>
    <t>22161330010</t>
  </si>
  <si>
    <t>22261330010</t>
  </si>
  <si>
    <t>22361330010</t>
  </si>
  <si>
    <t>22461330010</t>
  </si>
  <si>
    <t>22561330010</t>
  </si>
  <si>
    <t>33061330010</t>
  </si>
  <si>
    <t>33161330010</t>
  </si>
  <si>
    <t>33261330010</t>
  </si>
  <si>
    <t>33361330010</t>
  </si>
  <si>
    <t>44061330010</t>
  </si>
  <si>
    <t>44161330010</t>
  </si>
  <si>
    <t>44361330010</t>
  </si>
  <si>
    <t>44461330010</t>
  </si>
  <si>
    <t>44561330010</t>
  </si>
  <si>
    <t>55061330010</t>
  </si>
  <si>
    <t>55161330010</t>
  </si>
  <si>
    <t>55261330010</t>
  </si>
  <si>
    <t>66061330010</t>
  </si>
  <si>
    <t>66161330010</t>
  </si>
  <si>
    <t>77061330010</t>
  </si>
  <si>
    <t>00061330011</t>
  </si>
  <si>
    <t>11061330011</t>
  </si>
  <si>
    <t>11161330011</t>
  </si>
  <si>
    <t>11261330011</t>
  </si>
  <si>
    <t>11361330011</t>
  </si>
  <si>
    <t>11461330011</t>
  </si>
  <si>
    <t>11561330011</t>
  </si>
  <si>
    <t>11661330011</t>
  </si>
  <si>
    <t>11761330011</t>
  </si>
  <si>
    <t>22061330011</t>
  </si>
  <si>
    <t>22161330011</t>
  </si>
  <si>
    <t>22261330011</t>
  </si>
  <si>
    <t>22361330011</t>
  </si>
  <si>
    <t>22461330011</t>
  </si>
  <si>
    <t>22561330011</t>
  </si>
  <si>
    <t>33061330011</t>
  </si>
  <si>
    <t>33161330011</t>
  </si>
  <si>
    <t>33261330011</t>
  </si>
  <si>
    <t>33361330011</t>
  </si>
  <si>
    <t>44061330011</t>
  </si>
  <si>
    <t>44161330011</t>
  </si>
  <si>
    <t>44361330011</t>
  </si>
  <si>
    <t>44461330011</t>
  </si>
  <si>
    <t>44561330011</t>
  </si>
  <si>
    <t>55061330011</t>
  </si>
  <si>
    <t>55161330011</t>
  </si>
  <si>
    <t>55261330011</t>
  </si>
  <si>
    <t>66061330011</t>
  </si>
  <si>
    <t>66161330011</t>
  </si>
  <si>
    <t>77061330011</t>
  </si>
  <si>
    <t>00061330012</t>
  </si>
  <si>
    <t>11061330012</t>
  </si>
  <si>
    <t>11161330012</t>
  </si>
  <si>
    <t>11261330012</t>
  </si>
  <si>
    <t>11361330012</t>
  </si>
  <si>
    <t>11461330012</t>
  </si>
  <si>
    <t>11561330012</t>
  </si>
  <si>
    <t>11661330012</t>
  </si>
  <si>
    <t>11761330012</t>
  </si>
  <si>
    <t>22061330012</t>
  </si>
  <si>
    <t>22161330012</t>
  </si>
  <si>
    <t>22261330012</t>
  </si>
  <si>
    <t>22361330012</t>
  </si>
  <si>
    <t>22461330012</t>
  </si>
  <si>
    <t>22561330012</t>
  </si>
  <si>
    <t>33061330012</t>
  </si>
  <si>
    <t>33161330012</t>
  </si>
  <si>
    <t>33261330012</t>
  </si>
  <si>
    <t>33361330012</t>
  </si>
  <si>
    <t>44061330012</t>
  </si>
  <si>
    <t>44161330012</t>
  </si>
  <si>
    <t>44361330012</t>
  </si>
  <si>
    <t>44461330012</t>
  </si>
  <si>
    <t>44561330012</t>
  </si>
  <si>
    <t>55061330012</t>
  </si>
  <si>
    <t>55161330012</t>
  </si>
  <si>
    <t>55261330012</t>
  </si>
  <si>
    <t>66061330012</t>
  </si>
  <si>
    <t>66161330012</t>
  </si>
  <si>
    <t>77061330012</t>
  </si>
  <si>
    <t>00061330013</t>
  </si>
  <si>
    <t>11061330013</t>
  </si>
  <si>
    <t>11161330013</t>
  </si>
  <si>
    <t>11261330013</t>
  </si>
  <si>
    <t>11361330013</t>
  </si>
  <si>
    <t>11461330013</t>
  </si>
  <si>
    <t>11561330013</t>
  </si>
  <si>
    <t>11661330013</t>
  </si>
  <si>
    <t>11761330013</t>
  </si>
  <si>
    <t>22061330013</t>
  </si>
  <si>
    <t>22161330013</t>
  </si>
  <si>
    <t>22261330013</t>
  </si>
  <si>
    <t>22361330013</t>
  </si>
  <si>
    <t>22461330013</t>
  </si>
  <si>
    <t>22561330013</t>
  </si>
  <si>
    <t>33061330013</t>
  </si>
  <si>
    <t>33161330013</t>
  </si>
  <si>
    <t>33261330013</t>
  </si>
  <si>
    <t>33361330013</t>
  </si>
  <si>
    <t>44061330013</t>
  </si>
  <si>
    <t>44161330013</t>
  </si>
  <si>
    <t>44361330013</t>
  </si>
  <si>
    <t>44461330013</t>
  </si>
  <si>
    <t>44561330013</t>
  </si>
  <si>
    <t>55061330013</t>
  </si>
  <si>
    <t>55161330013</t>
  </si>
  <si>
    <t>55261330013</t>
  </si>
  <si>
    <t>66061330013</t>
  </si>
  <si>
    <t>66161330013</t>
  </si>
  <si>
    <t>77061330013</t>
  </si>
  <si>
    <t>00061350000</t>
  </si>
  <si>
    <t>11061350000</t>
  </si>
  <si>
    <t>11161350000</t>
  </si>
  <si>
    <t>11261350000</t>
  </si>
  <si>
    <t>11361350000</t>
  </si>
  <si>
    <t>11461350000</t>
  </si>
  <si>
    <t>11561350000</t>
  </si>
  <si>
    <t>11661350000</t>
  </si>
  <si>
    <t>11761350000</t>
  </si>
  <si>
    <t>22061350000</t>
  </si>
  <si>
    <t>22161350000</t>
  </si>
  <si>
    <t>22261350000</t>
  </si>
  <si>
    <t>22361350000</t>
  </si>
  <si>
    <t>22461350000</t>
  </si>
  <si>
    <t>22561350000</t>
  </si>
  <si>
    <t>33061350000</t>
  </si>
  <si>
    <t>33161350000</t>
  </si>
  <si>
    <t>33261350000</t>
  </si>
  <si>
    <t>33361350000</t>
  </si>
  <si>
    <t>44061350000</t>
  </si>
  <si>
    <t>44161350000</t>
  </si>
  <si>
    <t>44361350000</t>
  </si>
  <si>
    <t>44461350000</t>
  </si>
  <si>
    <t>44561350000</t>
  </si>
  <si>
    <t>55061350000</t>
  </si>
  <si>
    <t>55161350000</t>
  </si>
  <si>
    <t>55261350000</t>
  </si>
  <si>
    <t>66061350000</t>
  </si>
  <si>
    <t>66161350000</t>
  </si>
  <si>
    <t>77061350000</t>
  </si>
  <si>
    <t>00061350001</t>
  </si>
  <si>
    <t>11061350001</t>
  </si>
  <si>
    <t>11161350001</t>
  </si>
  <si>
    <t>11261350001</t>
  </si>
  <si>
    <t>11361350001</t>
  </si>
  <si>
    <t>11461350001</t>
  </si>
  <si>
    <t>11561350001</t>
  </si>
  <si>
    <t>11661350001</t>
  </si>
  <si>
    <t>11761350001</t>
  </si>
  <si>
    <t>22061350001</t>
  </si>
  <si>
    <t>22161350001</t>
  </si>
  <si>
    <t>22261350001</t>
  </si>
  <si>
    <t>22361350001</t>
  </si>
  <si>
    <t>22461350001</t>
  </si>
  <si>
    <t>22561350001</t>
  </si>
  <si>
    <t>33061350001</t>
  </si>
  <si>
    <t>33161350001</t>
  </si>
  <si>
    <t>33261350001</t>
  </si>
  <si>
    <t>33361350001</t>
  </si>
  <si>
    <t>44061350001</t>
  </si>
  <si>
    <t>44161350001</t>
  </si>
  <si>
    <t>44361350001</t>
  </si>
  <si>
    <t>44461350001</t>
  </si>
  <si>
    <t>44561350001</t>
  </si>
  <si>
    <t>55061350001</t>
  </si>
  <si>
    <t>55161350001</t>
  </si>
  <si>
    <t>55261350001</t>
  </si>
  <si>
    <t>66061350001</t>
  </si>
  <si>
    <t>66161350001</t>
  </si>
  <si>
    <t>77061350001</t>
  </si>
  <si>
    <t>00061350002</t>
  </si>
  <si>
    <t>11061350002</t>
  </si>
  <si>
    <t>11161350002</t>
  </si>
  <si>
    <t>11261350002</t>
  </si>
  <si>
    <t>11361350002</t>
  </si>
  <si>
    <t>11461350002</t>
  </si>
  <si>
    <t>11561350002</t>
  </si>
  <si>
    <t>11661350002</t>
  </si>
  <si>
    <t>11761350002</t>
  </si>
  <si>
    <t>22061350002</t>
  </si>
  <si>
    <t>22161350002</t>
  </si>
  <si>
    <t>22261350002</t>
  </si>
  <si>
    <t>22361350002</t>
  </si>
  <si>
    <t>22461350002</t>
  </si>
  <si>
    <t>22561350002</t>
  </si>
  <si>
    <t>33061350002</t>
  </si>
  <si>
    <t>33161350002</t>
  </si>
  <si>
    <t>33261350002</t>
  </si>
  <si>
    <t>33361350002</t>
  </si>
  <si>
    <t>44061350002</t>
  </si>
  <si>
    <t>44161350002</t>
  </si>
  <si>
    <t>44361350002</t>
  </si>
  <si>
    <t>44461350002</t>
  </si>
  <si>
    <t>44561350002</t>
  </si>
  <si>
    <t>55061350002</t>
  </si>
  <si>
    <t>55161350002</t>
  </si>
  <si>
    <t>55261350002</t>
  </si>
  <si>
    <t>66061350002</t>
  </si>
  <si>
    <t>66161350002</t>
  </si>
  <si>
    <t>77061350002</t>
  </si>
  <si>
    <t>00061350003</t>
  </si>
  <si>
    <t>11061350003</t>
  </si>
  <si>
    <t>11161350003</t>
  </si>
  <si>
    <t>11261350003</t>
  </si>
  <si>
    <t>11361350003</t>
  </si>
  <si>
    <t>11461350003</t>
  </si>
  <si>
    <t>11561350003</t>
  </si>
  <si>
    <t>11661350003</t>
  </si>
  <si>
    <t>11761350003</t>
  </si>
  <si>
    <t>22061350003</t>
  </si>
  <si>
    <t>22161350003</t>
  </si>
  <si>
    <t>22261350003</t>
  </si>
  <si>
    <t>22361350003</t>
  </si>
  <si>
    <t>22461350003</t>
  </si>
  <si>
    <t>22561350003</t>
  </si>
  <si>
    <t>33061350003</t>
  </si>
  <si>
    <t>33161350003</t>
  </si>
  <si>
    <t>33261350003</t>
  </si>
  <si>
    <t>33361350003</t>
  </si>
  <si>
    <t>44061350003</t>
  </si>
  <si>
    <t>44161350003</t>
  </si>
  <si>
    <t>44361350003</t>
  </si>
  <si>
    <t>44461350003</t>
  </si>
  <si>
    <t>44561350003</t>
  </si>
  <si>
    <t>55061350003</t>
  </si>
  <si>
    <t>55161350003</t>
  </si>
  <si>
    <t>55261350003</t>
  </si>
  <si>
    <t>66061350003</t>
  </si>
  <si>
    <t>66161350003</t>
  </si>
  <si>
    <t>77061350003</t>
  </si>
  <si>
    <t>00061350004</t>
  </si>
  <si>
    <t>11061350004</t>
  </si>
  <si>
    <t>11161350004</t>
  </si>
  <si>
    <t>11261350004</t>
  </si>
  <si>
    <t>11361350004</t>
  </si>
  <si>
    <t>11461350004</t>
  </si>
  <si>
    <t>11561350004</t>
  </si>
  <si>
    <t>11661350004</t>
  </si>
  <si>
    <t>11761350004</t>
  </si>
  <si>
    <t>22061350004</t>
  </si>
  <si>
    <t>22161350004</t>
  </si>
  <si>
    <t>22261350004</t>
  </si>
  <si>
    <t>22361350004</t>
  </si>
  <si>
    <t>22461350004</t>
  </si>
  <si>
    <t>22561350004</t>
  </si>
  <si>
    <t>33061350004</t>
  </si>
  <si>
    <t>33161350004</t>
  </si>
  <si>
    <t>33261350004</t>
  </si>
  <si>
    <t>33361350004</t>
  </si>
  <si>
    <t>44061350004</t>
  </si>
  <si>
    <t>44161350004</t>
  </si>
  <si>
    <t>44361350004</t>
  </si>
  <si>
    <t>44461350004</t>
  </si>
  <si>
    <t>44561350004</t>
  </si>
  <si>
    <t>55061350004</t>
  </si>
  <si>
    <t>55161350004</t>
  </si>
  <si>
    <t>55261350004</t>
  </si>
  <si>
    <t>66061350004</t>
  </si>
  <si>
    <t>66161350004</t>
  </si>
  <si>
    <t>77061350004</t>
  </si>
  <si>
    <t>00061350005</t>
  </si>
  <si>
    <t>11061350005</t>
  </si>
  <si>
    <t>11161350005</t>
  </si>
  <si>
    <t>11261350005</t>
  </si>
  <si>
    <t>11361350005</t>
  </si>
  <si>
    <t>11461350005</t>
  </si>
  <si>
    <t>11561350005</t>
  </si>
  <si>
    <t>11661350005</t>
  </si>
  <si>
    <t>11761350005</t>
  </si>
  <si>
    <t>22061350005</t>
  </si>
  <si>
    <t>22161350005</t>
  </si>
  <si>
    <t>22261350005</t>
  </si>
  <si>
    <t>22361350005</t>
  </si>
  <si>
    <t>22461350005</t>
  </si>
  <si>
    <t>22561350005</t>
  </si>
  <si>
    <t>33061350005</t>
  </si>
  <si>
    <t>33161350005</t>
  </si>
  <si>
    <t>33261350005</t>
  </si>
  <si>
    <t>33361350005</t>
  </si>
  <si>
    <t>44061350005</t>
  </si>
  <si>
    <t>44161350005</t>
  </si>
  <si>
    <t>44361350005</t>
  </si>
  <si>
    <t>44461350005</t>
  </si>
  <si>
    <t>44561350005</t>
  </si>
  <si>
    <t>55061350005</t>
  </si>
  <si>
    <t>55161350005</t>
  </si>
  <si>
    <t>55261350005</t>
  </si>
  <si>
    <t>66061350005</t>
  </si>
  <si>
    <t>66161350005</t>
  </si>
  <si>
    <t>77061350005</t>
  </si>
  <si>
    <t>00061350006</t>
  </si>
  <si>
    <t>11061350006</t>
  </si>
  <si>
    <t>11161350006</t>
  </si>
  <si>
    <t>11261350006</t>
  </si>
  <si>
    <t>11361350006</t>
  </si>
  <si>
    <t>11461350006</t>
  </si>
  <si>
    <t>11561350006</t>
  </si>
  <si>
    <t>11661350006</t>
  </si>
  <si>
    <t>11761350006</t>
  </si>
  <si>
    <t>22061350006</t>
  </si>
  <si>
    <t>22161350006</t>
  </si>
  <si>
    <t>22261350006</t>
  </si>
  <si>
    <t>22361350006</t>
  </si>
  <si>
    <t>22461350006</t>
  </si>
  <si>
    <t>22561350006</t>
  </si>
  <si>
    <t>33061350006</t>
  </si>
  <si>
    <t>33161350006</t>
  </si>
  <si>
    <t>33261350006</t>
  </si>
  <si>
    <t>33361350006</t>
  </si>
  <si>
    <t>44061350006</t>
  </si>
  <si>
    <t>44161350006</t>
  </si>
  <si>
    <t>44361350006</t>
  </si>
  <si>
    <t>44461350006</t>
  </si>
  <si>
    <t>44561350006</t>
  </si>
  <si>
    <t>55061350006</t>
  </si>
  <si>
    <t>55161350006</t>
  </si>
  <si>
    <t>55261350006</t>
  </si>
  <si>
    <t>66061350006</t>
  </si>
  <si>
    <t>66161350006</t>
  </si>
  <si>
    <t>77061350006</t>
  </si>
  <si>
    <t>00061350007</t>
  </si>
  <si>
    <t>11061350007</t>
  </si>
  <si>
    <t>11161350007</t>
  </si>
  <si>
    <t>11261350007</t>
  </si>
  <si>
    <t>11361350007</t>
  </si>
  <si>
    <t>11461350007</t>
  </si>
  <si>
    <t>11561350007</t>
  </si>
  <si>
    <t>11661350007</t>
  </si>
  <si>
    <t>11761350007</t>
  </si>
  <si>
    <t>22061350007</t>
  </si>
  <si>
    <t>22161350007</t>
  </si>
  <si>
    <t>22261350007</t>
  </si>
  <si>
    <t>22361350007</t>
  </si>
  <si>
    <t>22461350007</t>
  </si>
  <si>
    <t>22561350007</t>
  </si>
  <si>
    <t>33061350007</t>
  </si>
  <si>
    <t>33161350007</t>
  </si>
  <si>
    <t>33261350007</t>
  </si>
  <si>
    <t>33361350007</t>
  </si>
  <si>
    <t>44061350007</t>
  </si>
  <si>
    <t>44161350007</t>
  </si>
  <si>
    <t>44361350007</t>
  </si>
  <si>
    <t>44461350007</t>
  </si>
  <si>
    <t>44561350007</t>
  </si>
  <si>
    <t>55061350007</t>
  </si>
  <si>
    <t>55161350007</t>
  </si>
  <si>
    <t>55261350007</t>
  </si>
  <si>
    <t>66061350007</t>
  </si>
  <si>
    <t>66161350007</t>
  </si>
  <si>
    <t>77061350007</t>
  </si>
  <si>
    <t>00061350008</t>
  </si>
  <si>
    <t>11061350008</t>
  </si>
  <si>
    <t>11161350008</t>
  </si>
  <si>
    <t>11261350008</t>
  </si>
  <si>
    <t>11361350008</t>
  </si>
  <si>
    <t>11461350008</t>
  </si>
  <si>
    <t>11561350008</t>
  </si>
  <si>
    <t>11661350008</t>
  </si>
  <si>
    <t>11761350008</t>
  </si>
  <si>
    <t>22061350008</t>
  </si>
  <si>
    <t>22161350008</t>
  </si>
  <si>
    <t>22261350008</t>
  </si>
  <si>
    <t>22361350008</t>
  </si>
  <si>
    <t>22461350008</t>
  </si>
  <si>
    <t>22561350008</t>
  </si>
  <si>
    <t>33061350008</t>
  </si>
  <si>
    <t>33161350008</t>
  </si>
  <si>
    <t>33261350008</t>
  </si>
  <si>
    <t>33361350008</t>
  </si>
  <si>
    <t>44061350008</t>
  </si>
  <si>
    <t>44161350008</t>
  </si>
  <si>
    <t>44361350008</t>
  </si>
  <si>
    <t>44461350008</t>
  </si>
  <si>
    <t>44561350008</t>
  </si>
  <si>
    <t>55061350008</t>
  </si>
  <si>
    <t>55161350008</t>
  </si>
  <si>
    <t>55261350008</t>
  </si>
  <si>
    <t>66061350008</t>
  </si>
  <si>
    <t>66161350008</t>
  </si>
  <si>
    <t>77061350008</t>
  </si>
  <si>
    <t>00061350009</t>
  </si>
  <si>
    <t>11061350009</t>
  </si>
  <si>
    <t>11161350009</t>
  </si>
  <si>
    <t>11261350009</t>
  </si>
  <si>
    <t>11361350009</t>
  </si>
  <si>
    <t>11461350009</t>
  </si>
  <si>
    <t>11561350009</t>
  </si>
  <si>
    <t>11661350009</t>
  </si>
  <si>
    <t>11761350009</t>
  </si>
  <si>
    <t>22061350009</t>
  </si>
  <si>
    <t>22161350009</t>
  </si>
  <si>
    <t>22261350009</t>
  </si>
  <si>
    <t>22361350009</t>
  </si>
  <si>
    <t>22461350009</t>
  </si>
  <si>
    <t>22561350009</t>
  </si>
  <si>
    <t>33061350009</t>
  </si>
  <si>
    <t>33161350009</t>
  </si>
  <si>
    <t>33261350009</t>
  </si>
  <si>
    <t>33361350009</t>
  </si>
  <si>
    <t>44061350009</t>
  </si>
  <si>
    <t>44161350009</t>
  </si>
  <si>
    <t>44361350009</t>
  </si>
  <si>
    <t>44461350009</t>
  </si>
  <si>
    <t>44561350009</t>
  </si>
  <si>
    <t>55061350009</t>
  </si>
  <si>
    <t>55161350009</t>
  </si>
  <si>
    <t>55261350009</t>
  </si>
  <si>
    <t>66061350009</t>
  </si>
  <si>
    <t>66161350009</t>
  </si>
  <si>
    <t>77061350009</t>
  </si>
  <si>
    <t>00061350010</t>
  </si>
  <si>
    <t>11061350010</t>
  </si>
  <si>
    <t>11161350010</t>
  </si>
  <si>
    <t>11261350010</t>
  </si>
  <si>
    <t>11361350010</t>
  </si>
  <si>
    <t>11461350010</t>
  </si>
  <si>
    <t>11561350010</t>
  </si>
  <si>
    <t>11661350010</t>
  </si>
  <si>
    <t>11761350010</t>
  </si>
  <si>
    <t>22061350010</t>
  </si>
  <si>
    <t>22161350010</t>
  </si>
  <si>
    <t>22261350010</t>
  </si>
  <si>
    <t>22361350010</t>
  </si>
  <si>
    <t>22461350010</t>
  </si>
  <si>
    <t>22561350010</t>
  </si>
  <si>
    <t>33061350010</t>
  </si>
  <si>
    <t>33161350010</t>
  </si>
  <si>
    <t>33261350010</t>
  </si>
  <si>
    <t>33361350010</t>
  </si>
  <si>
    <t>44061350010</t>
  </si>
  <si>
    <t>44161350010</t>
  </si>
  <si>
    <t>44361350010</t>
  </si>
  <si>
    <t>44461350010</t>
  </si>
  <si>
    <t>44561350010</t>
  </si>
  <si>
    <t>55061350010</t>
  </si>
  <si>
    <t>55161350010</t>
  </si>
  <si>
    <t>55261350010</t>
  </si>
  <si>
    <t>66061350010</t>
  </si>
  <si>
    <t>66161350010</t>
  </si>
  <si>
    <t>77061350010</t>
  </si>
  <si>
    <t>00061350011</t>
  </si>
  <si>
    <t>11061350011</t>
  </si>
  <si>
    <t>11161350011</t>
  </si>
  <si>
    <t>11261350011</t>
  </si>
  <si>
    <t>11361350011</t>
  </si>
  <si>
    <t>11461350011</t>
  </si>
  <si>
    <t>11561350011</t>
  </si>
  <si>
    <t>11661350011</t>
  </si>
  <si>
    <t>11761350011</t>
  </si>
  <si>
    <t>22061350011</t>
  </si>
  <si>
    <t>22161350011</t>
  </si>
  <si>
    <t>22261350011</t>
  </si>
  <si>
    <t>22361350011</t>
  </si>
  <si>
    <t>22461350011</t>
  </si>
  <si>
    <t>22561350011</t>
  </si>
  <si>
    <t>33061350011</t>
  </si>
  <si>
    <t>33161350011</t>
  </si>
  <si>
    <t>33261350011</t>
  </si>
  <si>
    <t>33361350011</t>
  </si>
  <si>
    <t>44061350011</t>
  </si>
  <si>
    <t>44161350011</t>
  </si>
  <si>
    <t>44361350011</t>
  </si>
  <si>
    <t>44461350011</t>
  </si>
  <si>
    <t>44561350011</t>
  </si>
  <si>
    <t>55061350011</t>
  </si>
  <si>
    <t>55161350011</t>
  </si>
  <si>
    <t>55261350011</t>
  </si>
  <si>
    <t>66061350011</t>
  </si>
  <si>
    <t>66161350011</t>
  </si>
  <si>
    <t>77061350011</t>
  </si>
  <si>
    <t>00061350012</t>
  </si>
  <si>
    <t>11061350012</t>
  </si>
  <si>
    <t>11161350012</t>
  </si>
  <si>
    <t>11261350012</t>
  </si>
  <si>
    <t>11361350012</t>
  </si>
  <si>
    <t>11461350012</t>
  </si>
  <si>
    <t>11561350012</t>
  </si>
  <si>
    <t>11661350012</t>
  </si>
  <si>
    <t>11761350012</t>
  </si>
  <si>
    <t>22061350012</t>
  </si>
  <si>
    <t>22161350012</t>
  </si>
  <si>
    <t>22261350012</t>
  </si>
  <si>
    <t>22361350012</t>
  </si>
  <si>
    <t>22461350012</t>
  </si>
  <si>
    <t>22561350012</t>
  </si>
  <si>
    <t>33061350012</t>
  </si>
  <si>
    <t>33161350012</t>
  </si>
  <si>
    <t>33261350012</t>
  </si>
  <si>
    <t>33361350012</t>
  </si>
  <si>
    <t>44061350012</t>
  </si>
  <si>
    <t>44161350012</t>
  </si>
  <si>
    <t>44361350012</t>
  </si>
  <si>
    <t>44461350012</t>
  </si>
  <si>
    <t>44561350012</t>
  </si>
  <si>
    <t>55061350012</t>
  </si>
  <si>
    <t>55161350012</t>
  </si>
  <si>
    <t>55261350012</t>
  </si>
  <si>
    <t>66061350012</t>
  </si>
  <si>
    <t>66161350012</t>
  </si>
  <si>
    <t>77061350012</t>
  </si>
  <si>
    <t>00061350013</t>
  </si>
  <si>
    <t>11061350013</t>
  </si>
  <si>
    <t>11161350013</t>
  </si>
  <si>
    <t>11261350013</t>
  </si>
  <si>
    <t>11361350013</t>
  </si>
  <si>
    <t>11461350013</t>
  </si>
  <si>
    <t>11561350013</t>
  </si>
  <si>
    <t>11661350013</t>
  </si>
  <si>
    <t>11761350013</t>
  </si>
  <si>
    <t>22061350013</t>
  </si>
  <si>
    <t>22161350013</t>
  </si>
  <si>
    <t>22261350013</t>
  </si>
  <si>
    <t>22361350013</t>
  </si>
  <si>
    <t>22461350013</t>
  </si>
  <si>
    <t>22561350013</t>
  </si>
  <si>
    <t>33061350013</t>
  </si>
  <si>
    <t>33161350013</t>
  </si>
  <si>
    <t>33261350013</t>
  </si>
  <si>
    <t>33361350013</t>
  </si>
  <si>
    <t>44061350013</t>
  </si>
  <si>
    <t>44161350013</t>
  </si>
  <si>
    <t>44361350013</t>
  </si>
  <si>
    <t>44461350013</t>
  </si>
  <si>
    <t>44561350013</t>
  </si>
  <si>
    <t>55061350013</t>
  </si>
  <si>
    <t>55161350013</t>
  </si>
  <si>
    <t>55261350013</t>
  </si>
  <si>
    <t>66061350013</t>
  </si>
  <si>
    <t>66161350013</t>
  </si>
  <si>
    <t>77061350013</t>
  </si>
  <si>
    <t>00061360000</t>
  </si>
  <si>
    <t>11061360000</t>
  </si>
  <si>
    <t>11161360000</t>
  </si>
  <si>
    <t>11261360000</t>
  </si>
  <si>
    <t>11361360000</t>
  </si>
  <si>
    <t>11461360000</t>
  </si>
  <si>
    <t>11561360000</t>
  </si>
  <si>
    <t>11661360000</t>
  </si>
  <si>
    <t>11761360000</t>
  </si>
  <si>
    <t>22061360000</t>
  </si>
  <si>
    <t>22161360000</t>
  </si>
  <si>
    <t>22261360000</t>
  </si>
  <si>
    <t>22361360000</t>
  </si>
  <si>
    <t>22461360000</t>
  </si>
  <si>
    <t>22561360000</t>
  </si>
  <si>
    <t>33061360000</t>
  </si>
  <si>
    <t>33161360000</t>
  </si>
  <si>
    <t>33261360000</t>
  </si>
  <si>
    <t>33361360000</t>
  </si>
  <si>
    <t>44061360000</t>
  </si>
  <si>
    <t>44161360000</t>
  </si>
  <si>
    <t>44361360000</t>
  </si>
  <si>
    <t>44461360000</t>
  </si>
  <si>
    <t>44561360000</t>
  </si>
  <si>
    <t>55061360000</t>
  </si>
  <si>
    <t>55161360000</t>
  </si>
  <si>
    <t>55261360000</t>
  </si>
  <si>
    <t>66061360000</t>
  </si>
  <si>
    <t>66161360000</t>
  </si>
  <si>
    <t>77061360000</t>
  </si>
  <si>
    <t>00061360001</t>
  </si>
  <si>
    <t>11061360001</t>
  </si>
  <si>
    <t>11161360001</t>
  </si>
  <si>
    <t>11261360001</t>
  </si>
  <si>
    <t>11361360001</t>
  </si>
  <si>
    <t>11461360001</t>
  </si>
  <si>
    <t>11561360001</t>
  </si>
  <si>
    <t>11661360001</t>
  </si>
  <si>
    <t>11761360001</t>
  </si>
  <si>
    <t>22061360001</t>
  </si>
  <si>
    <t>22161360001</t>
  </si>
  <si>
    <t>22261360001</t>
  </si>
  <si>
    <t>22361360001</t>
  </si>
  <si>
    <t>22461360001</t>
  </si>
  <si>
    <t>22561360001</t>
  </si>
  <si>
    <t>33061360001</t>
  </si>
  <si>
    <t>33161360001</t>
  </si>
  <si>
    <t>33261360001</t>
  </si>
  <si>
    <t>33361360001</t>
  </si>
  <si>
    <t>44061360001</t>
  </si>
  <si>
    <t>44161360001</t>
  </si>
  <si>
    <t>44361360001</t>
  </si>
  <si>
    <t>44461360001</t>
  </si>
  <si>
    <t>44561360001</t>
  </si>
  <si>
    <t>55061360001</t>
  </si>
  <si>
    <t>55161360001</t>
  </si>
  <si>
    <t>55261360001</t>
  </si>
  <si>
    <t>66061360001</t>
  </si>
  <si>
    <t>66161360001</t>
  </si>
  <si>
    <t>77061360001</t>
  </si>
  <si>
    <t>00061360002</t>
  </si>
  <si>
    <t>11061360002</t>
  </si>
  <si>
    <t>11161360002</t>
  </si>
  <si>
    <t>11261360002</t>
  </si>
  <si>
    <t>11361360002</t>
  </si>
  <si>
    <t>11461360002</t>
  </si>
  <si>
    <t>11561360002</t>
  </si>
  <si>
    <t>11661360002</t>
  </si>
  <si>
    <t>11761360002</t>
  </si>
  <si>
    <t>22061360002</t>
  </si>
  <si>
    <t>22161360002</t>
  </si>
  <si>
    <t>22261360002</t>
  </si>
  <si>
    <t>22361360002</t>
  </si>
  <si>
    <t>22461360002</t>
  </si>
  <si>
    <t>22561360002</t>
  </si>
  <si>
    <t>33061360002</t>
  </si>
  <si>
    <t>33161360002</t>
  </si>
  <si>
    <t>33261360002</t>
  </si>
  <si>
    <t>33361360002</t>
  </si>
  <si>
    <t>44061360002</t>
  </si>
  <si>
    <t>44161360002</t>
  </si>
  <si>
    <t>44361360002</t>
  </si>
  <si>
    <t>44461360002</t>
  </si>
  <si>
    <t>44561360002</t>
  </si>
  <si>
    <t>55061360002</t>
  </si>
  <si>
    <t>55161360002</t>
  </si>
  <si>
    <t>55261360002</t>
  </si>
  <si>
    <t>66061360002</t>
  </si>
  <si>
    <t>66161360002</t>
  </si>
  <si>
    <t>77061360002</t>
  </si>
  <si>
    <t>00061360003</t>
  </si>
  <si>
    <t>11061360003</t>
  </si>
  <si>
    <t>11161360003</t>
  </si>
  <si>
    <t>11261360003</t>
  </si>
  <si>
    <t>11361360003</t>
  </si>
  <si>
    <t>11461360003</t>
  </si>
  <si>
    <t>11561360003</t>
  </si>
  <si>
    <t>11661360003</t>
  </si>
  <si>
    <t>11761360003</t>
  </si>
  <si>
    <t>22061360003</t>
  </si>
  <si>
    <t>22161360003</t>
  </si>
  <si>
    <t>22261360003</t>
  </si>
  <si>
    <t>22361360003</t>
  </si>
  <si>
    <t>22461360003</t>
  </si>
  <si>
    <t>22561360003</t>
  </si>
  <si>
    <t>33061360003</t>
  </si>
  <si>
    <t>33161360003</t>
  </si>
  <si>
    <t>33261360003</t>
  </si>
  <si>
    <t>33361360003</t>
  </si>
  <si>
    <t>44061360003</t>
  </si>
  <si>
    <t>44161360003</t>
  </si>
  <si>
    <t>44361360003</t>
  </si>
  <si>
    <t>44461360003</t>
  </si>
  <si>
    <t>44561360003</t>
  </si>
  <si>
    <t>55061360003</t>
  </si>
  <si>
    <t>55161360003</t>
  </si>
  <si>
    <t>55261360003</t>
  </si>
  <si>
    <t>66061360003</t>
  </si>
  <si>
    <t>66161360003</t>
  </si>
  <si>
    <t>77061360003</t>
  </si>
  <si>
    <t>00061360004</t>
  </si>
  <si>
    <t>11061360004</t>
  </si>
  <si>
    <t>11161360004</t>
  </si>
  <si>
    <t>11261360004</t>
  </si>
  <si>
    <t>11361360004</t>
  </si>
  <si>
    <t>11461360004</t>
  </si>
  <si>
    <t>11561360004</t>
  </si>
  <si>
    <t>11661360004</t>
  </si>
  <si>
    <t>11761360004</t>
  </si>
  <si>
    <t>22061360004</t>
  </si>
  <si>
    <t>22161360004</t>
  </si>
  <si>
    <t>22261360004</t>
  </si>
  <si>
    <t>22361360004</t>
  </si>
  <si>
    <t>22461360004</t>
  </si>
  <si>
    <t>22561360004</t>
  </si>
  <si>
    <t>33061360004</t>
  </si>
  <si>
    <t>33161360004</t>
  </si>
  <si>
    <t>33261360004</t>
  </si>
  <si>
    <t>33361360004</t>
  </si>
  <si>
    <t>44061360004</t>
  </si>
  <si>
    <t>44161360004</t>
  </si>
  <si>
    <t>44361360004</t>
  </si>
  <si>
    <t>44461360004</t>
  </si>
  <si>
    <t>44561360004</t>
  </si>
  <si>
    <t>55061360004</t>
  </si>
  <si>
    <t>55161360004</t>
  </si>
  <si>
    <t>55261360004</t>
  </si>
  <si>
    <t>66061360004</t>
  </si>
  <si>
    <t>66161360004</t>
  </si>
  <si>
    <t>77061360004</t>
  </si>
  <si>
    <t>00061360005</t>
  </si>
  <si>
    <t>11061360005</t>
  </si>
  <si>
    <t>11161360005</t>
  </si>
  <si>
    <t>11261360005</t>
  </si>
  <si>
    <t>11361360005</t>
  </si>
  <si>
    <t>11461360005</t>
  </si>
  <si>
    <t>11561360005</t>
  </si>
  <si>
    <t>11661360005</t>
  </si>
  <si>
    <t>11761360005</t>
  </si>
  <si>
    <t>22061360005</t>
  </si>
  <si>
    <t>22161360005</t>
  </si>
  <si>
    <t>22261360005</t>
  </si>
  <si>
    <t>22361360005</t>
  </si>
  <si>
    <t>22461360005</t>
  </si>
  <si>
    <t>22561360005</t>
  </si>
  <si>
    <t>33061360005</t>
  </si>
  <si>
    <t>33161360005</t>
  </si>
  <si>
    <t>33261360005</t>
  </si>
  <si>
    <t>33361360005</t>
  </si>
  <si>
    <t>44061360005</t>
  </si>
  <si>
    <t>44161360005</t>
  </si>
  <si>
    <t>44361360005</t>
  </si>
  <si>
    <t>44461360005</t>
  </si>
  <si>
    <t>44561360005</t>
  </si>
  <si>
    <t>55061360005</t>
  </si>
  <si>
    <t>55161360005</t>
  </si>
  <si>
    <t>55261360005</t>
  </si>
  <si>
    <t>66061360005</t>
  </si>
  <si>
    <t>66161360005</t>
  </si>
  <si>
    <t>77061360005</t>
  </si>
  <si>
    <t>00061360006</t>
  </si>
  <si>
    <t>11061360006</t>
  </si>
  <si>
    <t>11161360006</t>
  </si>
  <si>
    <t>11261360006</t>
  </si>
  <si>
    <t>11361360006</t>
  </si>
  <si>
    <t>11461360006</t>
  </si>
  <si>
    <t>11561360006</t>
  </si>
  <si>
    <t>11661360006</t>
  </si>
  <si>
    <t>11761360006</t>
  </si>
  <si>
    <t>22061360006</t>
  </si>
  <si>
    <t>22161360006</t>
  </si>
  <si>
    <t>22261360006</t>
  </si>
  <si>
    <t>22361360006</t>
  </si>
  <si>
    <t>22461360006</t>
  </si>
  <si>
    <t>22561360006</t>
  </si>
  <si>
    <t>33061360006</t>
  </si>
  <si>
    <t>33161360006</t>
  </si>
  <si>
    <t>33261360006</t>
  </si>
  <si>
    <t>33361360006</t>
  </si>
  <si>
    <t>44061360006</t>
  </si>
  <si>
    <t>44161360006</t>
  </si>
  <si>
    <t>44361360006</t>
  </si>
  <si>
    <t>44461360006</t>
  </si>
  <si>
    <t>44561360006</t>
  </si>
  <si>
    <t>55061360006</t>
  </si>
  <si>
    <t>55161360006</t>
  </si>
  <si>
    <t>55261360006</t>
  </si>
  <si>
    <t>66061360006</t>
  </si>
  <si>
    <t>66161360006</t>
  </si>
  <si>
    <t>77061360006</t>
  </si>
  <si>
    <t>00061360007</t>
  </si>
  <si>
    <t>11061360007</t>
  </si>
  <si>
    <t>11161360007</t>
  </si>
  <si>
    <t>11261360007</t>
  </si>
  <si>
    <t>11361360007</t>
  </si>
  <si>
    <t>11461360007</t>
  </si>
  <si>
    <t>11561360007</t>
  </si>
  <si>
    <t>11661360007</t>
  </si>
  <si>
    <t>11761360007</t>
  </si>
  <si>
    <t>22061360007</t>
  </si>
  <si>
    <t>22161360007</t>
  </si>
  <si>
    <t>22261360007</t>
  </si>
  <si>
    <t>22361360007</t>
  </si>
  <si>
    <t>22461360007</t>
  </si>
  <si>
    <t>22561360007</t>
  </si>
  <si>
    <t>33061360007</t>
  </si>
  <si>
    <t>33161360007</t>
  </si>
  <si>
    <t>33261360007</t>
  </si>
  <si>
    <t>33361360007</t>
  </si>
  <si>
    <t>44061360007</t>
  </si>
  <si>
    <t>44161360007</t>
  </si>
  <si>
    <t>44361360007</t>
  </si>
  <si>
    <t>44461360007</t>
  </si>
  <si>
    <t>44561360007</t>
  </si>
  <si>
    <t>55061360007</t>
  </si>
  <si>
    <t>55161360007</t>
  </si>
  <si>
    <t>55261360007</t>
  </si>
  <si>
    <t>66061360007</t>
  </si>
  <si>
    <t>66161360007</t>
  </si>
  <si>
    <t>77061360007</t>
  </si>
  <si>
    <t>00061360008</t>
  </si>
  <si>
    <t>11061360008</t>
  </si>
  <si>
    <t>11161360008</t>
  </si>
  <si>
    <t>11261360008</t>
  </si>
  <si>
    <t>11361360008</t>
  </si>
  <si>
    <t>11461360008</t>
  </si>
  <si>
    <t>11561360008</t>
  </si>
  <si>
    <t>11661360008</t>
  </si>
  <si>
    <t>11761360008</t>
  </si>
  <si>
    <t>22061360008</t>
  </si>
  <si>
    <t>22161360008</t>
  </si>
  <si>
    <t>22261360008</t>
  </si>
  <si>
    <t>22361360008</t>
  </si>
  <si>
    <t>22461360008</t>
  </si>
  <si>
    <t>22561360008</t>
  </si>
  <si>
    <t>33061360008</t>
  </si>
  <si>
    <t>33161360008</t>
  </si>
  <si>
    <t>33261360008</t>
  </si>
  <si>
    <t>33361360008</t>
  </si>
  <si>
    <t>44061360008</t>
  </si>
  <si>
    <t>44161360008</t>
  </si>
  <si>
    <t>44361360008</t>
  </si>
  <si>
    <t>44461360008</t>
  </si>
  <si>
    <t>44561360008</t>
  </si>
  <si>
    <t>55061360008</t>
  </si>
  <si>
    <t>55161360008</t>
  </si>
  <si>
    <t>55261360008</t>
  </si>
  <si>
    <t>66061360008</t>
  </si>
  <si>
    <t>66161360008</t>
  </si>
  <si>
    <t>77061360008</t>
  </si>
  <si>
    <t>00061360009</t>
  </si>
  <si>
    <t>11061360009</t>
  </si>
  <si>
    <t>11161360009</t>
  </si>
  <si>
    <t>11261360009</t>
  </si>
  <si>
    <t>11361360009</t>
  </si>
  <si>
    <t>11461360009</t>
  </si>
  <si>
    <t>11561360009</t>
  </si>
  <si>
    <t>11661360009</t>
  </si>
  <si>
    <t>11761360009</t>
  </si>
  <si>
    <t>22061360009</t>
  </si>
  <si>
    <t>22161360009</t>
  </si>
  <si>
    <t>22261360009</t>
  </si>
  <si>
    <t>22361360009</t>
  </si>
  <si>
    <t>22461360009</t>
  </si>
  <si>
    <t>22561360009</t>
  </si>
  <si>
    <t>33061360009</t>
  </si>
  <si>
    <t>33161360009</t>
  </si>
  <si>
    <t>33261360009</t>
  </si>
  <si>
    <t>33361360009</t>
  </si>
  <si>
    <t>44061360009</t>
  </si>
  <si>
    <t>44161360009</t>
  </si>
  <si>
    <t>44361360009</t>
  </si>
  <si>
    <t>44461360009</t>
  </si>
  <si>
    <t>44561360009</t>
  </si>
  <si>
    <t>55061360009</t>
  </si>
  <si>
    <t>55161360009</t>
  </si>
  <si>
    <t>55261360009</t>
  </si>
  <si>
    <t>66061360009</t>
  </si>
  <si>
    <t>66161360009</t>
  </si>
  <si>
    <t>77061360009</t>
  </si>
  <si>
    <t>00061360010</t>
  </si>
  <si>
    <t>11061360010</t>
  </si>
  <si>
    <t>11161360010</t>
  </si>
  <si>
    <t>11261360010</t>
  </si>
  <si>
    <t>11361360010</t>
  </si>
  <si>
    <t>11461360010</t>
  </si>
  <si>
    <t>11561360010</t>
  </si>
  <si>
    <t>11661360010</t>
  </si>
  <si>
    <t>11761360010</t>
  </si>
  <si>
    <t>22061360010</t>
  </si>
  <si>
    <t>22161360010</t>
  </si>
  <si>
    <t>22261360010</t>
  </si>
  <si>
    <t>22361360010</t>
  </si>
  <si>
    <t>22461360010</t>
  </si>
  <si>
    <t>22561360010</t>
  </si>
  <si>
    <t>33061360010</t>
  </si>
  <si>
    <t>33161360010</t>
  </si>
  <si>
    <t>33261360010</t>
  </si>
  <si>
    <t>33361360010</t>
  </si>
  <si>
    <t>44061360010</t>
  </si>
  <si>
    <t>44161360010</t>
  </si>
  <si>
    <t>44361360010</t>
  </si>
  <si>
    <t>44461360010</t>
  </si>
  <si>
    <t>44561360010</t>
  </si>
  <si>
    <t>55061360010</t>
  </si>
  <si>
    <t>55161360010</t>
  </si>
  <si>
    <t>55261360010</t>
  </si>
  <si>
    <t>66061360010</t>
  </si>
  <si>
    <t>66161360010</t>
  </si>
  <si>
    <t>77061360010</t>
  </si>
  <si>
    <t>00061360011</t>
  </si>
  <si>
    <t>11061360011</t>
  </si>
  <si>
    <t>11161360011</t>
  </si>
  <si>
    <t>11261360011</t>
  </si>
  <si>
    <t>11361360011</t>
  </si>
  <si>
    <t>11461360011</t>
  </si>
  <si>
    <t>11561360011</t>
  </si>
  <si>
    <t>11661360011</t>
  </si>
  <si>
    <t>11761360011</t>
  </si>
  <si>
    <t>22061360011</t>
  </si>
  <si>
    <t>22161360011</t>
  </si>
  <si>
    <t>22261360011</t>
  </si>
  <si>
    <t>22361360011</t>
  </si>
  <si>
    <t>22461360011</t>
  </si>
  <si>
    <t>22561360011</t>
  </si>
  <si>
    <t>33061360011</t>
  </si>
  <si>
    <t>33161360011</t>
  </si>
  <si>
    <t>33261360011</t>
  </si>
  <si>
    <t>33361360011</t>
  </si>
  <si>
    <t>44061360011</t>
  </si>
  <si>
    <t>44161360011</t>
  </si>
  <si>
    <t>44361360011</t>
  </si>
  <si>
    <t>44461360011</t>
  </si>
  <si>
    <t>44561360011</t>
  </si>
  <si>
    <t>55061360011</t>
  </si>
  <si>
    <t>55161360011</t>
  </si>
  <si>
    <t>55261360011</t>
  </si>
  <si>
    <t>66061360011</t>
  </si>
  <si>
    <t>66161360011</t>
  </si>
  <si>
    <t>77061360011</t>
  </si>
  <si>
    <t>00061360012</t>
  </si>
  <si>
    <t>11061360012</t>
  </si>
  <si>
    <t>11161360012</t>
  </si>
  <si>
    <t>11261360012</t>
  </si>
  <si>
    <t>11361360012</t>
  </si>
  <si>
    <t>11461360012</t>
  </si>
  <si>
    <t>11561360012</t>
  </si>
  <si>
    <t>11661360012</t>
  </si>
  <si>
    <t>11761360012</t>
  </si>
  <si>
    <t>22061360012</t>
  </si>
  <si>
    <t>22161360012</t>
  </si>
  <si>
    <t>22261360012</t>
  </si>
  <si>
    <t>22361360012</t>
  </si>
  <si>
    <t>22461360012</t>
  </si>
  <si>
    <t>22561360012</t>
  </si>
  <si>
    <t>33061360012</t>
  </si>
  <si>
    <t>33161360012</t>
  </si>
  <si>
    <t>33261360012</t>
  </si>
  <si>
    <t>33361360012</t>
  </si>
  <si>
    <t>44061360012</t>
  </si>
  <si>
    <t>44161360012</t>
  </si>
  <si>
    <t>44361360012</t>
  </si>
  <si>
    <t>44461360012</t>
  </si>
  <si>
    <t>44561360012</t>
  </si>
  <si>
    <t>55061360012</t>
  </si>
  <si>
    <t>55161360012</t>
  </si>
  <si>
    <t>55261360012</t>
  </si>
  <si>
    <t>66061360012</t>
  </si>
  <si>
    <t>66161360012</t>
  </si>
  <si>
    <t>77061360012</t>
  </si>
  <si>
    <t>00061360013</t>
  </si>
  <si>
    <t>11061360013</t>
  </si>
  <si>
    <t>11161360013</t>
  </si>
  <si>
    <t>11261360013</t>
  </si>
  <si>
    <t>11361360013</t>
  </si>
  <si>
    <t>11461360013</t>
  </si>
  <si>
    <t>11561360013</t>
  </si>
  <si>
    <t>11661360013</t>
  </si>
  <si>
    <t>11761360013</t>
  </si>
  <si>
    <t>22061360013</t>
  </si>
  <si>
    <t>22161360013</t>
  </si>
  <si>
    <t>22261360013</t>
  </si>
  <si>
    <t>22361360013</t>
  </si>
  <si>
    <t>22461360013</t>
  </si>
  <si>
    <t>22561360013</t>
  </si>
  <si>
    <t>33061360013</t>
  </si>
  <si>
    <t>33161360013</t>
  </si>
  <si>
    <t>33261360013</t>
  </si>
  <si>
    <t>33361360013</t>
  </si>
  <si>
    <t>44061360013</t>
  </si>
  <si>
    <t>44161360013</t>
  </si>
  <si>
    <t>44361360013</t>
  </si>
  <si>
    <t>44461360013</t>
  </si>
  <si>
    <t>44561360013</t>
  </si>
  <si>
    <t>55061360013</t>
  </si>
  <si>
    <t>55161360013</t>
  </si>
  <si>
    <t>55261360013</t>
  </si>
  <si>
    <t>66061360013</t>
  </si>
  <si>
    <t>66161360013</t>
  </si>
  <si>
    <t>77061360013</t>
  </si>
  <si>
    <t>00061400000</t>
  </si>
  <si>
    <t>11061400000</t>
  </si>
  <si>
    <t>11161400000</t>
  </si>
  <si>
    <t>11261400000</t>
  </si>
  <si>
    <t>11361400000</t>
  </si>
  <si>
    <t>11461400000</t>
  </si>
  <si>
    <t>11561400000</t>
  </si>
  <si>
    <t>11661400000</t>
  </si>
  <si>
    <t>11761400000</t>
  </si>
  <si>
    <t>22061400000</t>
  </si>
  <si>
    <t>22161400000</t>
  </si>
  <si>
    <t>22261400000</t>
  </si>
  <si>
    <t>22361400000</t>
  </si>
  <si>
    <t>22461400000</t>
  </si>
  <si>
    <t>22561400000</t>
  </si>
  <si>
    <t>33061400000</t>
  </si>
  <si>
    <t>33161400000</t>
  </si>
  <si>
    <t>33261400000</t>
  </si>
  <si>
    <t>33361400000</t>
  </si>
  <si>
    <t>44061400000</t>
  </si>
  <si>
    <t>44161400000</t>
  </si>
  <si>
    <t>44361400000</t>
  </si>
  <si>
    <t>44461400000</t>
  </si>
  <si>
    <t>44561400000</t>
  </si>
  <si>
    <t>55061400000</t>
  </si>
  <si>
    <t>55161400000</t>
  </si>
  <si>
    <t>55261400000</t>
  </si>
  <si>
    <t>66061400000</t>
  </si>
  <si>
    <t>66161400000</t>
  </si>
  <si>
    <t>77061400000</t>
  </si>
  <si>
    <t>00061411001</t>
  </si>
  <si>
    <t>11061411001</t>
  </si>
  <si>
    <t>11161411001</t>
  </si>
  <si>
    <t>11261411001</t>
  </si>
  <si>
    <t>11361411001</t>
  </si>
  <si>
    <t>11461411001</t>
  </si>
  <si>
    <t>11561411001</t>
  </si>
  <si>
    <t>11661411001</t>
  </si>
  <si>
    <t>11761411001</t>
  </si>
  <si>
    <t>22061411001</t>
  </si>
  <si>
    <t>22161411001</t>
  </si>
  <si>
    <t>22261411001</t>
  </si>
  <si>
    <t>22361411001</t>
  </si>
  <si>
    <t>22461411001</t>
  </si>
  <si>
    <t>22561411001</t>
  </si>
  <si>
    <t>33061411001</t>
  </si>
  <si>
    <t>33161411001</t>
  </si>
  <si>
    <t>33261411001</t>
  </si>
  <si>
    <t>33361411001</t>
  </si>
  <si>
    <t>44061411001</t>
  </si>
  <si>
    <t>44161411001</t>
  </si>
  <si>
    <t>44361411001</t>
  </si>
  <si>
    <t>44461411001</t>
  </si>
  <si>
    <t>44561411001</t>
  </si>
  <si>
    <t>55061411001</t>
  </si>
  <si>
    <t>55161411001</t>
  </si>
  <si>
    <t>55261411001</t>
  </si>
  <si>
    <t>66061411001</t>
  </si>
  <si>
    <t>66161411001</t>
  </si>
  <si>
    <t>77061411001</t>
  </si>
  <si>
    <t>00061411002</t>
  </si>
  <si>
    <t>11061411002</t>
  </si>
  <si>
    <t>11161411002</t>
  </si>
  <si>
    <t>11261411002</t>
  </si>
  <si>
    <t>11361411002</t>
  </si>
  <si>
    <t>11461411002</t>
  </si>
  <si>
    <t>11561411002</t>
  </si>
  <si>
    <t>11661411002</t>
  </si>
  <si>
    <t>11761411002</t>
  </si>
  <si>
    <t>22061411002</t>
  </si>
  <si>
    <t>22161411002</t>
  </si>
  <si>
    <t>22261411002</t>
  </si>
  <si>
    <t>22361411002</t>
  </si>
  <si>
    <t>22461411002</t>
  </si>
  <si>
    <t>22561411002</t>
  </si>
  <si>
    <t>33061411002</t>
  </si>
  <si>
    <t>33161411002</t>
  </si>
  <si>
    <t>33261411002</t>
  </si>
  <si>
    <t>33361411002</t>
  </si>
  <si>
    <t>44061411002</t>
  </si>
  <si>
    <t>44161411002</t>
  </si>
  <si>
    <t>44361411002</t>
  </si>
  <si>
    <t>44461411002</t>
  </si>
  <si>
    <t>44561411002</t>
  </si>
  <si>
    <t>55061411002</t>
  </si>
  <si>
    <t>55161411002</t>
  </si>
  <si>
    <t>55261411002</t>
  </si>
  <si>
    <t>66061411002</t>
  </si>
  <si>
    <t>66161411002</t>
  </si>
  <si>
    <t>77061411002</t>
  </si>
  <si>
    <t>00061411003</t>
  </si>
  <si>
    <t>11061411003</t>
  </si>
  <si>
    <t>11161411003</t>
  </si>
  <si>
    <t>11261411003</t>
  </si>
  <si>
    <t>11361411003</t>
  </si>
  <si>
    <t>11461411003</t>
  </si>
  <si>
    <t>11561411003</t>
  </si>
  <si>
    <t>11661411003</t>
  </si>
  <si>
    <t>11761411003</t>
  </si>
  <si>
    <t>22061411003</t>
  </si>
  <si>
    <t>22161411003</t>
  </si>
  <si>
    <t>22261411003</t>
  </si>
  <si>
    <t>22361411003</t>
  </si>
  <si>
    <t>22461411003</t>
  </si>
  <si>
    <t>22561411003</t>
  </si>
  <si>
    <t>33061411003</t>
  </si>
  <si>
    <t>33161411003</t>
  </si>
  <si>
    <t>33261411003</t>
  </si>
  <si>
    <t>33361411003</t>
  </si>
  <si>
    <t>44061411003</t>
  </si>
  <si>
    <t>44161411003</t>
  </si>
  <si>
    <t>44361411003</t>
  </si>
  <si>
    <t>44461411003</t>
  </si>
  <si>
    <t>44561411003</t>
  </si>
  <si>
    <t>55061411003</t>
  </si>
  <si>
    <t>55161411003</t>
  </si>
  <si>
    <t>55261411003</t>
  </si>
  <si>
    <t>66061411003</t>
  </si>
  <si>
    <t>66161411003</t>
  </si>
  <si>
    <t>77061411003</t>
  </si>
  <si>
    <t>00061411004</t>
  </si>
  <si>
    <t>11061411004</t>
  </si>
  <si>
    <t>11161411004</t>
  </si>
  <si>
    <t>11261411004</t>
  </si>
  <si>
    <t>11361411004</t>
  </si>
  <si>
    <t>11461411004</t>
  </si>
  <si>
    <t>11561411004</t>
  </si>
  <si>
    <t>11661411004</t>
  </si>
  <si>
    <t>11761411004</t>
  </si>
  <si>
    <t>22061411004</t>
  </si>
  <si>
    <t>22161411004</t>
  </si>
  <si>
    <t>22261411004</t>
  </si>
  <si>
    <t>22361411004</t>
  </si>
  <si>
    <t>22461411004</t>
  </si>
  <si>
    <t>22561411004</t>
  </si>
  <si>
    <t>33061411004</t>
  </si>
  <si>
    <t>33161411004</t>
  </si>
  <si>
    <t>33261411004</t>
  </si>
  <si>
    <t>33361411004</t>
  </si>
  <si>
    <t>44061411004</t>
  </si>
  <si>
    <t>44161411004</t>
  </si>
  <si>
    <t>44361411004</t>
  </si>
  <si>
    <t>44461411004</t>
  </si>
  <si>
    <t>44561411004</t>
  </si>
  <si>
    <t>55061411004</t>
  </si>
  <si>
    <t>55161411004</t>
  </si>
  <si>
    <t>55261411004</t>
  </si>
  <si>
    <t>66061411004</t>
  </si>
  <si>
    <t>66161411004</t>
  </si>
  <si>
    <t>77061411004</t>
  </si>
  <si>
    <t>00061411005</t>
  </si>
  <si>
    <t>11061411005</t>
  </si>
  <si>
    <t>11161411005</t>
  </si>
  <si>
    <t>11261411005</t>
  </si>
  <si>
    <t>11361411005</t>
  </si>
  <si>
    <t>11461411005</t>
  </si>
  <si>
    <t>11561411005</t>
  </si>
  <si>
    <t>11661411005</t>
  </si>
  <si>
    <t>11761411005</t>
  </si>
  <si>
    <t>22061411005</t>
  </si>
  <si>
    <t>22161411005</t>
  </si>
  <si>
    <t>22261411005</t>
  </si>
  <si>
    <t>22361411005</t>
  </si>
  <si>
    <t>22461411005</t>
  </si>
  <si>
    <t>22561411005</t>
  </si>
  <si>
    <t>33061411005</t>
  </si>
  <si>
    <t>33161411005</t>
  </si>
  <si>
    <t>33261411005</t>
  </si>
  <si>
    <t>33361411005</t>
  </si>
  <si>
    <t>44061411005</t>
  </si>
  <si>
    <t>44161411005</t>
  </si>
  <si>
    <t>44361411005</t>
  </si>
  <si>
    <t>44461411005</t>
  </si>
  <si>
    <t>44561411005</t>
  </si>
  <si>
    <t>55061411005</t>
  </si>
  <si>
    <t>55161411005</t>
  </si>
  <si>
    <t>55261411005</t>
  </si>
  <si>
    <t>66061411005</t>
  </si>
  <si>
    <t>66161411005</t>
  </si>
  <si>
    <t>77061411005</t>
  </si>
  <si>
    <t>00061411006</t>
  </si>
  <si>
    <t>11061411006</t>
  </si>
  <si>
    <t>11161411006</t>
  </si>
  <si>
    <t>11261411006</t>
  </si>
  <si>
    <t>11361411006</t>
  </si>
  <si>
    <t>11461411006</t>
  </si>
  <si>
    <t>11561411006</t>
  </si>
  <si>
    <t>11661411006</t>
  </si>
  <si>
    <t>11761411006</t>
  </si>
  <si>
    <t>22061411006</t>
  </si>
  <si>
    <t>22161411006</t>
  </si>
  <si>
    <t>22261411006</t>
  </si>
  <si>
    <t>22361411006</t>
  </si>
  <si>
    <t>22461411006</t>
  </si>
  <si>
    <t>22561411006</t>
  </si>
  <si>
    <t>33061411006</t>
  </si>
  <si>
    <t>33161411006</t>
  </si>
  <si>
    <t>33261411006</t>
  </si>
  <si>
    <t>33361411006</t>
  </si>
  <si>
    <t>44061411006</t>
  </si>
  <si>
    <t>44161411006</t>
  </si>
  <si>
    <t>44361411006</t>
  </si>
  <si>
    <t>44461411006</t>
  </si>
  <si>
    <t>44561411006</t>
  </si>
  <si>
    <t>55061411006</t>
  </si>
  <si>
    <t>55161411006</t>
  </si>
  <si>
    <t>55261411006</t>
  </si>
  <si>
    <t>66061411006</t>
  </si>
  <si>
    <t>66161411006</t>
  </si>
  <si>
    <t>77061411006</t>
  </si>
  <si>
    <t>00061411007</t>
  </si>
  <si>
    <t>11061411007</t>
  </si>
  <si>
    <t>11161411007</t>
  </si>
  <si>
    <t>11261411007</t>
  </si>
  <si>
    <t>11361411007</t>
  </si>
  <si>
    <t>11461411007</t>
  </si>
  <si>
    <t>11561411007</t>
  </si>
  <si>
    <t>11661411007</t>
  </si>
  <si>
    <t>11761411007</t>
  </si>
  <si>
    <t>22061411007</t>
  </si>
  <si>
    <t>22161411007</t>
  </si>
  <si>
    <t>22261411007</t>
  </si>
  <si>
    <t>22361411007</t>
  </si>
  <si>
    <t>22461411007</t>
  </si>
  <si>
    <t>22561411007</t>
  </si>
  <si>
    <t>33061411007</t>
  </si>
  <si>
    <t>33161411007</t>
  </si>
  <si>
    <t>33261411007</t>
  </si>
  <si>
    <t>33361411007</t>
  </si>
  <si>
    <t>44061411007</t>
  </si>
  <si>
    <t>44161411007</t>
  </si>
  <si>
    <t>44361411007</t>
  </si>
  <si>
    <t>44461411007</t>
  </si>
  <si>
    <t>44561411007</t>
  </si>
  <si>
    <t>55061411007</t>
  </si>
  <si>
    <t>55161411007</t>
  </si>
  <si>
    <t>55261411007</t>
  </si>
  <si>
    <t>66061411007</t>
  </si>
  <si>
    <t>66161411007</t>
  </si>
  <si>
    <t>77061411007</t>
  </si>
  <si>
    <t>00061411008</t>
  </si>
  <si>
    <t>11061411008</t>
  </si>
  <si>
    <t>11161411008</t>
  </si>
  <si>
    <t>11261411008</t>
  </si>
  <si>
    <t>11361411008</t>
  </si>
  <si>
    <t>11461411008</t>
  </si>
  <si>
    <t>11561411008</t>
  </si>
  <si>
    <t>11661411008</t>
  </si>
  <si>
    <t>11761411008</t>
  </si>
  <si>
    <t>22061411008</t>
  </si>
  <si>
    <t>22161411008</t>
  </si>
  <si>
    <t>22261411008</t>
  </si>
  <si>
    <t>22361411008</t>
  </si>
  <si>
    <t>22461411008</t>
  </si>
  <si>
    <t>22561411008</t>
  </si>
  <si>
    <t>33061411008</t>
  </si>
  <si>
    <t>33161411008</t>
  </si>
  <si>
    <t>33261411008</t>
  </si>
  <si>
    <t>33361411008</t>
  </si>
  <si>
    <t>44061411008</t>
  </si>
  <si>
    <t>44161411008</t>
  </si>
  <si>
    <t>44361411008</t>
  </si>
  <si>
    <t>44461411008</t>
  </si>
  <si>
    <t>44561411008</t>
  </si>
  <si>
    <t>55061411008</t>
  </si>
  <si>
    <t>55161411008</t>
  </si>
  <si>
    <t>55261411008</t>
  </si>
  <si>
    <t>66061411008</t>
  </si>
  <si>
    <t>66161411008</t>
  </si>
  <si>
    <t>77061411008</t>
  </si>
  <si>
    <t>00061411009</t>
  </si>
  <si>
    <t>11061411009</t>
  </si>
  <si>
    <t>11161411009</t>
  </si>
  <si>
    <t>11261411009</t>
  </si>
  <si>
    <t>11361411009</t>
  </si>
  <si>
    <t>11461411009</t>
  </si>
  <si>
    <t>11561411009</t>
  </si>
  <si>
    <t>11661411009</t>
  </si>
  <si>
    <t>11761411009</t>
  </si>
  <si>
    <t>22061411009</t>
  </si>
  <si>
    <t>22161411009</t>
  </si>
  <si>
    <t>22261411009</t>
  </si>
  <si>
    <t>22361411009</t>
  </si>
  <si>
    <t>22461411009</t>
  </si>
  <si>
    <t>22561411009</t>
  </si>
  <si>
    <t>33061411009</t>
  </si>
  <si>
    <t>33161411009</t>
  </si>
  <si>
    <t>33261411009</t>
  </si>
  <si>
    <t>33361411009</t>
  </si>
  <si>
    <t>44061411009</t>
  </si>
  <si>
    <t>44161411009</t>
  </si>
  <si>
    <t>44361411009</t>
  </si>
  <si>
    <t>44461411009</t>
  </si>
  <si>
    <t>44561411009</t>
  </si>
  <si>
    <t>55061411009</t>
  </si>
  <si>
    <t>55161411009</t>
  </si>
  <si>
    <t>55261411009</t>
  </si>
  <si>
    <t>66061411009</t>
  </si>
  <si>
    <t>66161411009</t>
  </si>
  <si>
    <t>77061411009</t>
  </si>
  <si>
    <t>00061411010</t>
  </si>
  <si>
    <t>11061411010</t>
  </si>
  <si>
    <t>11161411010</t>
  </si>
  <si>
    <t>11261411010</t>
  </si>
  <si>
    <t>11361411010</t>
  </si>
  <si>
    <t>11461411010</t>
  </si>
  <si>
    <t>11561411010</t>
  </si>
  <si>
    <t>11661411010</t>
  </si>
  <si>
    <t>11761411010</t>
  </si>
  <si>
    <t>22061411010</t>
  </si>
  <si>
    <t>22161411010</t>
  </si>
  <si>
    <t>22261411010</t>
  </si>
  <si>
    <t>22361411010</t>
  </si>
  <si>
    <t>22461411010</t>
  </si>
  <si>
    <t>22561411010</t>
  </si>
  <si>
    <t>33061411010</t>
  </si>
  <si>
    <t>33161411010</t>
  </si>
  <si>
    <t>33261411010</t>
  </si>
  <si>
    <t>33361411010</t>
  </si>
  <si>
    <t>44061411010</t>
  </si>
  <si>
    <t>44161411010</t>
  </si>
  <si>
    <t>44361411010</t>
  </si>
  <si>
    <t>44461411010</t>
  </si>
  <si>
    <t>44561411010</t>
  </si>
  <si>
    <t>55061411010</t>
  </si>
  <si>
    <t>55161411010</t>
  </si>
  <si>
    <t>55261411010</t>
  </si>
  <si>
    <t>66061411010</t>
  </si>
  <si>
    <t>66161411010</t>
  </si>
  <si>
    <t>77061411010</t>
  </si>
  <si>
    <t>00061411011</t>
  </si>
  <si>
    <t>11061411011</t>
  </si>
  <si>
    <t>11161411011</t>
  </si>
  <si>
    <t>11261411011</t>
  </si>
  <si>
    <t>11361411011</t>
  </si>
  <si>
    <t>11461411011</t>
  </si>
  <si>
    <t>11561411011</t>
  </si>
  <si>
    <t>11661411011</t>
  </si>
  <si>
    <t>11761411011</t>
  </si>
  <si>
    <t>22061411011</t>
  </si>
  <si>
    <t>22161411011</t>
  </si>
  <si>
    <t>22261411011</t>
  </si>
  <si>
    <t>22361411011</t>
  </si>
  <si>
    <t>22461411011</t>
  </si>
  <si>
    <t>22561411011</t>
  </si>
  <si>
    <t>33061411011</t>
  </si>
  <si>
    <t>33161411011</t>
  </si>
  <si>
    <t>33261411011</t>
  </si>
  <si>
    <t>33361411011</t>
  </si>
  <si>
    <t>44061411011</t>
  </si>
  <si>
    <t>44161411011</t>
  </si>
  <si>
    <t>44361411011</t>
  </si>
  <si>
    <t>44461411011</t>
  </si>
  <si>
    <t>44561411011</t>
  </si>
  <si>
    <t>55061411011</t>
  </si>
  <si>
    <t>55161411011</t>
  </si>
  <si>
    <t>55261411011</t>
  </si>
  <si>
    <t>66061411011</t>
  </si>
  <si>
    <t>66161411011</t>
  </si>
  <si>
    <t>77061411011</t>
  </si>
  <si>
    <t>00061411012</t>
  </si>
  <si>
    <t>11061411012</t>
  </si>
  <si>
    <t>11161411012</t>
  </si>
  <si>
    <t>11261411012</t>
  </si>
  <si>
    <t>11361411012</t>
  </si>
  <si>
    <t>11461411012</t>
  </si>
  <si>
    <t>11561411012</t>
  </si>
  <si>
    <t>11661411012</t>
  </si>
  <si>
    <t>11761411012</t>
  </si>
  <si>
    <t>22061411012</t>
  </si>
  <si>
    <t>22161411012</t>
  </si>
  <si>
    <t>22261411012</t>
  </si>
  <si>
    <t>22361411012</t>
  </si>
  <si>
    <t>22461411012</t>
  </si>
  <si>
    <t>22561411012</t>
  </si>
  <si>
    <t>33061411012</t>
  </si>
  <si>
    <t>33161411012</t>
  </si>
  <si>
    <t>33261411012</t>
  </si>
  <si>
    <t>33361411012</t>
  </si>
  <si>
    <t>44061411012</t>
  </si>
  <si>
    <t>44161411012</t>
  </si>
  <si>
    <t>44361411012</t>
  </si>
  <si>
    <t>44461411012</t>
  </si>
  <si>
    <t>44561411012</t>
  </si>
  <si>
    <t>55061411012</t>
  </si>
  <si>
    <t>55161411012</t>
  </si>
  <si>
    <t>55261411012</t>
  </si>
  <si>
    <t>66061411012</t>
  </si>
  <si>
    <t>66161411012</t>
  </si>
  <si>
    <t>77061411012</t>
  </si>
  <si>
    <t>00061411013</t>
  </si>
  <si>
    <t>11061411013</t>
  </si>
  <si>
    <t>11161411013</t>
  </si>
  <si>
    <t>11261411013</t>
  </si>
  <si>
    <t>11361411013</t>
  </si>
  <si>
    <t>11461411013</t>
  </si>
  <si>
    <t>11561411013</t>
  </si>
  <si>
    <t>11661411013</t>
  </si>
  <si>
    <t>11761411013</t>
  </si>
  <si>
    <t>22061411013</t>
  </si>
  <si>
    <t>22161411013</t>
  </si>
  <si>
    <t>22261411013</t>
  </si>
  <si>
    <t>22361411013</t>
  </si>
  <si>
    <t>22461411013</t>
  </si>
  <si>
    <t>22561411013</t>
  </si>
  <si>
    <t>33061411013</t>
  </si>
  <si>
    <t>33161411013</t>
  </si>
  <si>
    <t>33261411013</t>
  </si>
  <si>
    <t>33361411013</t>
  </si>
  <si>
    <t>44061411013</t>
  </si>
  <si>
    <t>44161411013</t>
  </si>
  <si>
    <t>44361411013</t>
  </si>
  <si>
    <t>44461411013</t>
  </si>
  <si>
    <t>44561411013</t>
  </si>
  <si>
    <t>55061411013</t>
  </si>
  <si>
    <t>55161411013</t>
  </si>
  <si>
    <t>55261411013</t>
  </si>
  <si>
    <t>66061411013</t>
  </si>
  <si>
    <t>66161411013</t>
  </si>
  <si>
    <t>77061411013</t>
  </si>
  <si>
    <t>00061421000</t>
  </si>
  <si>
    <t>11061421000</t>
  </si>
  <si>
    <t>11161421000</t>
  </si>
  <si>
    <t>11261421000</t>
  </si>
  <si>
    <t>11361421000</t>
  </si>
  <si>
    <t>11461421000</t>
  </si>
  <si>
    <t>11561421000</t>
  </si>
  <si>
    <t>11661421000</t>
  </si>
  <si>
    <t>11761421000</t>
  </si>
  <si>
    <t>22061421000</t>
  </si>
  <si>
    <t>22161421000</t>
  </si>
  <si>
    <t>22261421000</t>
  </si>
  <si>
    <t>22361421000</t>
  </si>
  <si>
    <t>22461421000</t>
  </si>
  <si>
    <t>22561421000</t>
  </si>
  <si>
    <t>33061421000</t>
  </si>
  <si>
    <t>33161421000</t>
  </si>
  <si>
    <t>33261421000</t>
  </si>
  <si>
    <t>33361421000</t>
  </si>
  <si>
    <t>44061421000</t>
  </si>
  <si>
    <t>44161421000</t>
  </si>
  <si>
    <t>44361421000</t>
  </si>
  <si>
    <t>44461421000</t>
  </si>
  <si>
    <t>44561421000</t>
  </si>
  <si>
    <t>55061421000</t>
  </si>
  <si>
    <t>55161421000</t>
  </si>
  <si>
    <t>55261421000</t>
  </si>
  <si>
    <t>66061421000</t>
  </si>
  <si>
    <t>66161421000</t>
  </si>
  <si>
    <t>77061421000</t>
  </si>
  <si>
    <t>00061421001</t>
  </si>
  <si>
    <t>11061421001</t>
  </si>
  <si>
    <t>11161421001</t>
  </si>
  <si>
    <t>11261421001</t>
  </si>
  <si>
    <t>11361421001</t>
  </si>
  <si>
    <t>11461421001</t>
  </si>
  <si>
    <t>11561421001</t>
  </si>
  <si>
    <t>11661421001</t>
  </si>
  <si>
    <t>11761421001</t>
  </si>
  <si>
    <t>22061421001</t>
  </si>
  <si>
    <t>22161421001</t>
  </si>
  <si>
    <t>22261421001</t>
  </si>
  <si>
    <t>22361421001</t>
  </si>
  <si>
    <t>22461421001</t>
  </si>
  <si>
    <t>22561421001</t>
  </si>
  <si>
    <t>33061421001</t>
  </si>
  <si>
    <t>33161421001</t>
  </si>
  <si>
    <t>33261421001</t>
  </si>
  <si>
    <t>33361421001</t>
  </si>
  <si>
    <t>44061421001</t>
  </si>
  <si>
    <t>44161421001</t>
  </si>
  <si>
    <t>44361421001</t>
  </si>
  <si>
    <t>44461421001</t>
  </si>
  <si>
    <t>44561421001</t>
  </si>
  <si>
    <t>55061421001</t>
  </si>
  <si>
    <t>55161421001</t>
  </si>
  <si>
    <t>55261421001</t>
  </si>
  <si>
    <t>66061421001</t>
  </si>
  <si>
    <t>66161421001</t>
  </si>
  <si>
    <t>77061421001</t>
  </si>
  <si>
    <t>00061421002</t>
  </si>
  <si>
    <t>11061421002</t>
  </si>
  <si>
    <t>11161421002</t>
  </si>
  <si>
    <t>11261421002</t>
  </si>
  <si>
    <t>11361421002</t>
  </si>
  <si>
    <t>11461421002</t>
  </si>
  <si>
    <t>11561421002</t>
  </si>
  <si>
    <t>11661421002</t>
  </si>
  <si>
    <t>11761421002</t>
  </si>
  <si>
    <t>22061421002</t>
  </si>
  <si>
    <t>22161421002</t>
  </si>
  <si>
    <t>22261421002</t>
  </si>
  <si>
    <t>22361421002</t>
  </si>
  <si>
    <t>22461421002</t>
  </si>
  <si>
    <t>22561421002</t>
  </si>
  <si>
    <t>33061421002</t>
  </si>
  <si>
    <t>33161421002</t>
  </si>
  <si>
    <t>33261421002</t>
  </si>
  <si>
    <t>33361421002</t>
  </si>
  <si>
    <t>44061421002</t>
  </si>
  <si>
    <t>44161421002</t>
  </si>
  <si>
    <t>44361421002</t>
  </si>
  <si>
    <t>44461421002</t>
  </si>
  <si>
    <t>44561421002</t>
  </si>
  <si>
    <t>55061421002</t>
  </si>
  <si>
    <t>55161421002</t>
  </si>
  <si>
    <t>55261421002</t>
  </si>
  <si>
    <t>66061421002</t>
  </si>
  <si>
    <t>66161421002</t>
  </si>
  <si>
    <t>77061421002</t>
  </si>
  <si>
    <t>00061421003</t>
  </si>
  <si>
    <t>11061421003</t>
  </si>
  <si>
    <t>11161421003</t>
  </si>
  <si>
    <t>11261421003</t>
  </si>
  <si>
    <t>11361421003</t>
  </si>
  <si>
    <t>11461421003</t>
  </si>
  <si>
    <t>11561421003</t>
  </si>
  <si>
    <t>11661421003</t>
  </si>
  <si>
    <t>11761421003</t>
  </si>
  <si>
    <t>22061421003</t>
  </si>
  <si>
    <t>22161421003</t>
  </si>
  <si>
    <t>22261421003</t>
  </si>
  <si>
    <t>22361421003</t>
  </si>
  <si>
    <t>22461421003</t>
  </si>
  <si>
    <t>22561421003</t>
  </si>
  <si>
    <t>33061421003</t>
  </si>
  <si>
    <t>33161421003</t>
  </si>
  <si>
    <t>33261421003</t>
  </si>
  <si>
    <t>33361421003</t>
  </si>
  <si>
    <t>44061421003</t>
  </si>
  <si>
    <t>44161421003</t>
  </si>
  <si>
    <t>44361421003</t>
  </si>
  <si>
    <t>44461421003</t>
  </si>
  <si>
    <t>44561421003</t>
  </si>
  <si>
    <t>55061421003</t>
  </si>
  <si>
    <t>55161421003</t>
  </si>
  <si>
    <t>55261421003</t>
  </si>
  <si>
    <t>66061421003</t>
  </si>
  <si>
    <t>66161421003</t>
  </si>
  <si>
    <t>77061421003</t>
  </si>
  <si>
    <t>00061421004</t>
  </si>
  <si>
    <t>11061421004</t>
  </si>
  <si>
    <t>11161421004</t>
  </si>
  <si>
    <t>11261421004</t>
  </si>
  <si>
    <t>11361421004</t>
  </si>
  <si>
    <t>11461421004</t>
  </si>
  <si>
    <t>11561421004</t>
  </si>
  <si>
    <t>11661421004</t>
  </si>
  <si>
    <t>11761421004</t>
  </si>
  <si>
    <t>22061421004</t>
  </si>
  <si>
    <t>22161421004</t>
  </si>
  <si>
    <t>22261421004</t>
  </si>
  <si>
    <t>22361421004</t>
  </si>
  <si>
    <t>22461421004</t>
  </si>
  <si>
    <t>22561421004</t>
  </si>
  <si>
    <t>33061421004</t>
  </si>
  <si>
    <t>33161421004</t>
  </si>
  <si>
    <t>33261421004</t>
  </si>
  <si>
    <t>33361421004</t>
  </si>
  <si>
    <t>44061421004</t>
  </si>
  <si>
    <t>44161421004</t>
  </si>
  <si>
    <t>44361421004</t>
  </si>
  <si>
    <t>44461421004</t>
  </si>
  <si>
    <t>44561421004</t>
  </si>
  <si>
    <t>55061421004</t>
  </si>
  <si>
    <t>55161421004</t>
  </si>
  <si>
    <t>55261421004</t>
  </si>
  <si>
    <t>66061421004</t>
  </si>
  <si>
    <t>66161421004</t>
  </si>
  <si>
    <t>77061421004</t>
  </si>
  <si>
    <t>00061421005</t>
  </si>
  <si>
    <t>11061421005</t>
  </si>
  <si>
    <t>11161421005</t>
  </si>
  <si>
    <t>11261421005</t>
  </si>
  <si>
    <t>11361421005</t>
  </si>
  <si>
    <t>11461421005</t>
  </si>
  <si>
    <t>11561421005</t>
  </si>
  <si>
    <t>11661421005</t>
  </si>
  <si>
    <t>11761421005</t>
  </si>
  <si>
    <t>22061421005</t>
  </si>
  <si>
    <t>22161421005</t>
  </si>
  <si>
    <t>22261421005</t>
  </si>
  <si>
    <t>22361421005</t>
  </si>
  <si>
    <t>22461421005</t>
  </si>
  <si>
    <t>22561421005</t>
  </si>
  <si>
    <t>33061421005</t>
  </si>
  <si>
    <t>33161421005</t>
  </si>
  <si>
    <t>33261421005</t>
  </si>
  <si>
    <t>33361421005</t>
  </si>
  <si>
    <t>44061421005</t>
  </si>
  <si>
    <t>44161421005</t>
  </si>
  <si>
    <t>44361421005</t>
  </si>
  <si>
    <t>44461421005</t>
  </si>
  <si>
    <t>44561421005</t>
  </si>
  <si>
    <t>55061421005</t>
  </si>
  <si>
    <t>55161421005</t>
  </si>
  <si>
    <t>55261421005</t>
  </si>
  <si>
    <t>66061421005</t>
  </si>
  <si>
    <t>66161421005</t>
  </si>
  <si>
    <t>77061421005</t>
  </si>
  <si>
    <t>00061421006</t>
  </si>
  <si>
    <t>11061421006</t>
  </si>
  <si>
    <t>11161421006</t>
  </si>
  <si>
    <t>11261421006</t>
  </si>
  <si>
    <t>11361421006</t>
  </si>
  <si>
    <t>11461421006</t>
  </si>
  <si>
    <t>11561421006</t>
  </si>
  <si>
    <t>11661421006</t>
  </si>
  <si>
    <t>11761421006</t>
  </si>
  <si>
    <t>22061421006</t>
  </si>
  <si>
    <t>22161421006</t>
  </si>
  <si>
    <t>22261421006</t>
  </si>
  <si>
    <t>22361421006</t>
  </si>
  <si>
    <t>22461421006</t>
  </si>
  <si>
    <t>22561421006</t>
  </si>
  <si>
    <t>33061421006</t>
  </si>
  <si>
    <t>33161421006</t>
  </si>
  <si>
    <t>33261421006</t>
  </si>
  <si>
    <t>33361421006</t>
  </si>
  <si>
    <t>44061421006</t>
  </si>
  <si>
    <t>44161421006</t>
  </si>
  <si>
    <t>44361421006</t>
  </si>
  <si>
    <t>44461421006</t>
  </si>
  <si>
    <t>44561421006</t>
  </si>
  <si>
    <t>55061421006</t>
  </si>
  <si>
    <t>55161421006</t>
  </si>
  <si>
    <t>55261421006</t>
  </si>
  <si>
    <t>66061421006</t>
  </si>
  <si>
    <t>66161421006</t>
  </si>
  <si>
    <t>77061421006</t>
  </si>
  <si>
    <t>00061421007</t>
  </si>
  <si>
    <t>11061421007</t>
  </si>
  <si>
    <t>11161421007</t>
  </si>
  <si>
    <t>11261421007</t>
  </si>
  <si>
    <t>11361421007</t>
  </si>
  <si>
    <t>11461421007</t>
  </si>
  <si>
    <t>11561421007</t>
  </si>
  <si>
    <t>11661421007</t>
  </si>
  <si>
    <t>11761421007</t>
  </si>
  <si>
    <t>22061421007</t>
  </si>
  <si>
    <t>22161421007</t>
  </si>
  <si>
    <t>22261421007</t>
  </si>
  <si>
    <t>22361421007</t>
  </si>
  <si>
    <t>22461421007</t>
  </si>
  <si>
    <t>22561421007</t>
  </si>
  <si>
    <t>33061421007</t>
  </si>
  <si>
    <t>33161421007</t>
  </si>
  <si>
    <t>33261421007</t>
  </si>
  <si>
    <t>33361421007</t>
  </si>
  <si>
    <t>44061421007</t>
  </si>
  <si>
    <t>44161421007</t>
  </si>
  <si>
    <t>44361421007</t>
  </si>
  <si>
    <t>44461421007</t>
  </si>
  <si>
    <t>44561421007</t>
  </si>
  <si>
    <t>55061421007</t>
  </si>
  <si>
    <t>55161421007</t>
  </si>
  <si>
    <t>55261421007</t>
  </si>
  <si>
    <t>66061421007</t>
  </si>
  <si>
    <t>66161421007</t>
  </si>
  <si>
    <t>77061421007</t>
  </si>
  <si>
    <t>00061421008</t>
  </si>
  <si>
    <t>11061421008</t>
  </si>
  <si>
    <t>11161421008</t>
  </si>
  <si>
    <t>11261421008</t>
  </si>
  <si>
    <t>11361421008</t>
  </si>
  <si>
    <t>11461421008</t>
  </si>
  <si>
    <t>11561421008</t>
  </si>
  <si>
    <t>11661421008</t>
  </si>
  <si>
    <t>11761421008</t>
  </si>
  <si>
    <t>22061421008</t>
  </si>
  <si>
    <t>22161421008</t>
  </si>
  <si>
    <t>22261421008</t>
  </si>
  <si>
    <t>22361421008</t>
  </si>
  <si>
    <t>22461421008</t>
  </si>
  <si>
    <t>22561421008</t>
  </si>
  <si>
    <t>33061421008</t>
  </si>
  <si>
    <t>33161421008</t>
  </si>
  <si>
    <t>33261421008</t>
  </si>
  <si>
    <t>33361421008</t>
  </si>
  <si>
    <t>44061421008</t>
  </si>
  <si>
    <t>44161421008</t>
  </si>
  <si>
    <t>44361421008</t>
  </si>
  <si>
    <t>44461421008</t>
  </si>
  <si>
    <t>44561421008</t>
  </si>
  <si>
    <t>55061421008</t>
  </si>
  <si>
    <t>55161421008</t>
  </si>
  <si>
    <t>55261421008</t>
  </si>
  <si>
    <t>66061421008</t>
  </si>
  <si>
    <t>66161421008</t>
  </si>
  <si>
    <t>77061421008</t>
  </si>
  <si>
    <t>00061421009</t>
  </si>
  <si>
    <t>11061421009</t>
  </si>
  <si>
    <t>11161421009</t>
  </si>
  <si>
    <t>11261421009</t>
  </si>
  <si>
    <t>11361421009</t>
  </si>
  <si>
    <t>11461421009</t>
  </si>
  <si>
    <t>11561421009</t>
  </si>
  <si>
    <t>11661421009</t>
  </si>
  <si>
    <t>11761421009</t>
  </si>
  <si>
    <t>22061421009</t>
  </si>
  <si>
    <t>22161421009</t>
  </si>
  <si>
    <t>22261421009</t>
  </si>
  <si>
    <t>22361421009</t>
  </si>
  <si>
    <t>22461421009</t>
  </si>
  <si>
    <t>22561421009</t>
  </si>
  <si>
    <t>33061421009</t>
  </si>
  <si>
    <t>33161421009</t>
  </si>
  <si>
    <t>33261421009</t>
  </si>
  <si>
    <t>33361421009</t>
  </si>
  <si>
    <t>44061421009</t>
  </si>
  <si>
    <t>44161421009</t>
  </si>
  <si>
    <t>44361421009</t>
  </si>
  <si>
    <t>44461421009</t>
  </si>
  <si>
    <t>44561421009</t>
  </si>
  <si>
    <t>55061421009</t>
  </si>
  <si>
    <t>55161421009</t>
  </si>
  <si>
    <t>55261421009</t>
  </si>
  <si>
    <t>66061421009</t>
  </si>
  <si>
    <t>66161421009</t>
  </si>
  <si>
    <t>77061421009</t>
  </si>
  <si>
    <t>00061421010</t>
  </si>
  <si>
    <t>11061421010</t>
  </si>
  <si>
    <t>11161421010</t>
  </si>
  <si>
    <t>11261421010</t>
  </si>
  <si>
    <t>11361421010</t>
  </si>
  <si>
    <t>11461421010</t>
  </si>
  <si>
    <t>11561421010</t>
  </si>
  <si>
    <t>11661421010</t>
  </si>
  <si>
    <t>11761421010</t>
  </si>
  <si>
    <t>22061421010</t>
  </si>
  <si>
    <t>22161421010</t>
  </si>
  <si>
    <t>22261421010</t>
  </si>
  <si>
    <t>22361421010</t>
  </si>
  <si>
    <t>22461421010</t>
  </si>
  <si>
    <t>22561421010</t>
  </si>
  <si>
    <t>33061421010</t>
  </si>
  <si>
    <t>33161421010</t>
  </si>
  <si>
    <t>33261421010</t>
  </si>
  <si>
    <t>33361421010</t>
  </si>
  <si>
    <t>44061421010</t>
  </si>
  <si>
    <t>44161421010</t>
  </si>
  <si>
    <t>44361421010</t>
  </si>
  <si>
    <t>44461421010</t>
  </si>
  <si>
    <t>44561421010</t>
  </si>
  <si>
    <t>55061421010</t>
  </si>
  <si>
    <t>55161421010</t>
  </si>
  <si>
    <t>55261421010</t>
  </si>
  <si>
    <t>66061421010</t>
  </si>
  <si>
    <t>66161421010</t>
  </si>
  <si>
    <t>77061421010</t>
  </si>
  <si>
    <t>00061421011</t>
  </si>
  <si>
    <t>11061421011</t>
  </si>
  <si>
    <t>11161421011</t>
  </si>
  <si>
    <t>11261421011</t>
  </si>
  <si>
    <t>11361421011</t>
  </si>
  <si>
    <t>11461421011</t>
  </si>
  <si>
    <t>11561421011</t>
  </si>
  <si>
    <t>11661421011</t>
  </si>
  <si>
    <t>11761421011</t>
  </si>
  <si>
    <t>22061421011</t>
  </si>
  <si>
    <t>22161421011</t>
  </si>
  <si>
    <t>22261421011</t>
  </si>
  <si>
    <t>22361421011</t>
  </si>
  <si>
    <t>22461421011</t>
  </si>
  <si>
    <t>22561421011</t>
  </si>
  <si>
    <t>33061421011</t>
  </si>
  <si>
    <t>33161421011</t>
  </si>
  <si>
    <t>33261421011</t>
  </si>
  <si>
    <t>33361421011</t>
  </si>
  <si>
    <t>44061421011</t>
  </si>
  <si>
    <t>44161421011</t>
  </si>
  <si>
    <t>44361421011</t>
  </si>
  <si>
    <t>44461421011</t>
  </si>
  <si>
    <t>44561421011</t>
  </si>
  <si>
    <t>55061421011</t>
  </si>
  <si>
    <t>55161421011</t>
  </si>
  <si>
    <t>55261421011</t>
  </si>
  <si>
    <t>66061421011</t>
  </si>
  <si>
    <t>66161421011</t>
  </si>
  <si>
    <t>77061421011</t>
  </si>
  <si>
    <t>00061421012</t>
  </si>
  <si>
    <t>11061421012</t>
  </si>
  <si>
    <t>11161421012</t>
  </si>
  <si>
    <t>11261421012</t>
  </si>
  <si>
    <t>11361421012</t>
  </si>
  <si>
    <t>11461421012</t>
  </si>
  <si>
    <t>11561421012</t>
  </si>
  <si>
    <t>11661421012</t>
  </si>
  <si>
    <t>11761421012</t>
  </si>
  <si>
    <t>22061421012</t>
  </si>
  <si>
    <t>22161421012</t>
  </si>
  <si>
    <t>22261421012</t>
  </si>
  <si>
    <t>22361421012</t>
  </si>
  <si>
    <t>22461421012</t>
  </si>
  <si>
    <t>22561421012</t>
  </si>
  <si>
    <t>33061421012</t>
  </si>
  <si>
    <t>33161421012</t>
  </si>
  <si>
    <t>33261421012</t>
  </si>
  <si>
    <t>33361421012</t>
  </si>
  <si>
    <t>44061421012</t>
  </si>
  <si>
    <t>44161421012</t>
  </si>
  <si>
    <t>44361421012</t>
  </si>
  <si>
    <t>44461421012</t>
  </si>
  <si>
    <t>44561421012</t>
  </si>
  <si>
    <t>55061421012</t>
  </si>
  <si>
    <t>55161421012</t>
  </si>
  <si>
    <t>55261421012</t>
  </si>
  <si>
    <t>66061421012</t>
  </si>
  <si>
    <t>66161421012</t>
  </si>
  <si>
    <t>77061421012</t>
  </si>
  <si>
    <t>00061421013</t>
  </si>
  <si>
    <t>11061421013</t>
  </si>
  <si>
    <t>11161421013</t>
  </si>
  <si>
    <t>11261421013</t>
  </si>
  <si>
    <t>11361421013</t>
  </si>
  <si>
    <t>11461421013</t>
  </si>
  <si>
    <t>11561421013</t>
  </si>
  <si>
    <t>11661421013</t>
  </si>
  <si>
    <t>11761421013</t>
  </si>
  <si>
    <t>22061421013</t>
  </si>
  <si>
    <t>22161421013</t>
  </si>
  <si>
    <t>22261421013</t>
  </si>
  <si>
    <t>22361421013</t>
  </si>
  <si>
    <t>22461421013</t>
  </si>
  <si>
    <t>22561421013</t>
  </si>
  <si>
    <t>33061421013</t>
  </si>
  <si>
    <t>33161421013</t>
  </si>
  <si>
    <t>33261421013</t>
  </si>
  <si>
    <t>33361421013</t>
  </si>
  <si>
    <t>44061421013</t>
  </si>
  <si>
    <t>44161421013</t>
  </si>
  <si>
    <t>44361421013</t>
  </si>
  <si>
    <t>44461421013</t>
  </si>
  <si>
    <t>44561421013</t>
  </si>
  <si>
    <t>55061421013</t>
  </si>
  <si>
    <t>55161421013</t>
  </si>
  <si>
    <t>55261421013</t>
  </si>
  <si>
    <t>66061421013</t>
  </si>
  <si>
    <t>66161421013</t>
  </si>
  <si>
    <t>77061421013</t>
  </si>
  <si>
    <t>00061430000</t>
  </si>
  <si>
    <t>11061430000</t>
  </si>
  <si>
    <t>11161430000</t>
  </si>
  <si>
    <t>11261430000</t>
  </si>
  <si>
    <t>11361430000</t>
  </si>
  <si>
    <t>11461430000</t>
  </si>
  <si>
    <t>11561430000</t>
  </si>
  <si>
    <t>11661430000</t>
  </si>
  <si>
    <t>11761430000</t>
  </si>
  <si>
    <t>22061430000</t>
  </si>
  <si>
    <t>22161430000</t>
  </si>
  <si>
    <t>22261430000</t>
  </si>
  <si>
    <t>22361430000</t>
  </si>
  <si>
    <t>22461430000</t>
  </si>
  <si>
    <t>22561430000</t>
  </si>
  <si>
    <t>33061430000</t>
  </si>
  <si>
    <t>33161430000</t>
  </si>
  <si>
    <t>33261430000</t>
  </si>
  <si>
    <t>33361430000</t>
  </si>
  <si>
    <t>44061430000</t>
  </si>
  <si>
    <t>44161430000</t>
  </si>
  <si>
    <t>44361430000</t>
  </si>
  <si>
    <t>44461430000</t>
  </si>
  <si>
    <t>44561430000</t>
  </si>
  <si>
    <t>55061430000</t>
  </si>
  <si>
    <t>55161430000</t>
  </si>
  <si>
    <t>55261430000</t>
  </si>
  <si>
    <t>66061430000</t>
  </si>
  <si>
    <t>66161430000</t>
  </si>
  <si>
    <t>77061430000</t>
  </si>
  <si>
    <t>00061430001</t>
  </si>
  <si>
    <t>11061430001</t>
  </si>
  <si>
    <t>11161430001</t>
  </si>
  <si>
    <t>11261430001</t>
  </si>
  <si>
    <t>11361430001</t>
  </si>
  <si>
    <t>11461430001</t>
  </si>
  <si>
    <t>11561430001</t>
  </si>
  <si>
    <t>11661430001</t>
  </si>
  <si>
    <t>11761430001</t>
  </si>
  <si>
    <t>22061430001</t>
  </si>
  <si>
    <t>22161430001</t>
  </si>
  <si>
    <t>22261430001</t>
  </si>
  <si>
    <t>22361430001</t>
  </si>
  <si>
    <t>22461430001</t>
  </si>
  <si>
    <t>22561430001</t>
  </si>
  <si>
    <t>33061430001</t>
  </si>
  <si>
    <t>33161430001</t>
  </si>
  <si>
    <t>33261430001</t>
  </si>
  <si>
    <t>33361430001</t>
  </si>
  <si>
    <t>44061430001</t>
  </si>
  <si>
    <t>44161430001</t>
  </si>
  <si>
    <t>44361430001</t>
  </si>
  <si>
    <t>44461430001</t>
  </si>
  <si>
    <t>44561430001</t>
  </si>
  <si>
    <t>55061430001</t>
  </si>
  <si>
    <t>55161430001</t>
  </si>
  <si>
    <t>55261430001</t>
  </si>
  <si>
    <t>66061430001</t>
  </si>
  <si>
    <t>66161430001</t>
  </si>
  <si>
    <t>77061430001</t>
  </si>
  <si>
    <t>00061430002</t>
  </si>
  <si>
    <t>11061430002</t>
  </si>
  <si>
    <t>11161430002</t>
  </si>
  <si>
    <t>11261430002</t>
  </si>
  <si>
    <t>11361430002</t>
  </si>
  <si>
    <t>11461430002</t>
  </si>
  <si>
    <t>11561430002</t>
  </si>
  <si>
    <t>11661430002</t>
  </si>
  <si>
    <t>11761430002</t>
  </si>
  <si>
    <t>22061430002</t>
  </si>
  <si>
    <t>22161430002</t>
  </si>
  <si>
    <t>22261430002</t>
  </si>
  <si>
    <t>22361430002</t>
  </si>
  <si>
    <t>22461430002</t>
  </si>
  <si>
    <t>22561430002</t>
  </si>
  <si>
    <t>33061430002</t>
  </si>
  <si>
    <t>33161430002</t>
  </si>
  <si>
    <t>33261430002</t>
  </si>
  <si>
    <t>33361430002</t>
  </si>
  <si>
    <t>44061430002</t>
  </si>
  <si>
    <t>44161430002</t>
  </si>
  <si>
    <t>44361430002</t>
  </si>
  <si>
    <t>44461430002</t>
  </si>
  <si>
    <t>44561430002</t>
  </si>
  <si>
    <t>55061430002</t>
  </si>
  <si>
    <t>55161430002</t>
  </si>
  <si>
    <t>55261430002</t>
  </si>
  <si>
    <t>66061430002</t>
  </si>
  <si>
    <t>66161430002</t>
  </si>
  <si>
    <t>77061430002</t>
  </si>
  <si>
    <t>00061430003</t>
  </si>
  <si>
    <t>11061430003</t>
  </si>
  <si>
    <t>11161430003</t>
  </si>
  <si>
    <t>11261430003</t>
  </si>
  <si>
    <t>11361430003</t>
  </si>
  <si>
    <t>11461430003</t>
  </si>
  <si>
    <t>11561430003</t>
  </si>
  <si>
    <t>11661430003</t>
  </si>
  <si>
    <t>11761430003</t>
  </si>
  <si>
    <t>22061430003</t>
  </si>
  <si>
    <t>22161430003</t>
  </si>
  <si>
    <t>22261430003</t>
  </si>
  <si>
    <t>22361430003</t>
  </si>
  <si>
    <t>22461430003</t>
  </si>
  <si>
    <t>22561430003</t>
  </si>
  <si>
    <t>33061430003</t>
  </si>
  <si>
    <t>33161430003</t>
  </si>
  <si>
    <t>33261430003</t>
  </si>
  <si>
    <t>33361430003</t>
  </si>
  <si>
    <t>44061430003</t>
  </si>
  <si>
    <t>44161430003</t>
  </si>
  <si>
    <t>44361430003</t>
  </si>
  <si>
    <t>44461430003</t>
  </si>
  <si>
    <t>44561430003</t>
  </si>
  <si>
    <t>55061430003</t>
  </si>
  <si>
    <t>55161430003</t>
  </si>
  <si>
    <t>55261430003</t>
  </si>
  <si>
    <t>66061430003</t>
  </si>
  <si>
    <t>66161430003</t>
  </si>
  <si>
    <t>77061430003</t>
  </si>
  <si>
    <t>00061430004</t>
  </si>
  <si>
    <t>11061430004</t>
  </si>
  <si>
    <t>11161430004</t>
  </si>
  <si>
    <t>11261430004</t>
  </si>
  <si>
    <t>11361430004</t>
  </si>
  <si>
    <t>11461430004</t>
  </si>
  <si>
    <t>11561430004</t>
  </si>
  <si>
    <t>11661430004</t>
  </si>
  <si>
    <t>11761430004</t>
  </si>
  <si>
    <t>22061430004</t>
  </si>
  <si>
    <t>22161430004</t>
  </si>
  <si>
    <t>22261430004</t>
  </si>
  <si>
    <t>22361430004</t>
  </si>
  <si>
    <t>22461430004</t>
  </si>
  <si>
    <t>22561430004</t>
  </si>
  <si>
    <t>33061430004</t>
  </si>
  <si>
    <t>33161430004</t>
  </si>
  <si>
    <t>33261430004</t>
  </si>
  <si>
    <t>33361430004</t>
  </si>
  <si>
    <t>44061430004</t>
  </si>
  <si>
    <t>44161430004</t>
  </si>
  <si>
    <t>44361430004</t>
  </si>
  <si>
    <t>44461430004</t>
  </si>
  <si>
    <t>44561430004</t>
  </si>
  <si>
    <t>55061430004</t>
  </si>
  <si>
    <t>55161430004</t>
  </si>
  <si>
    <t>55261430004</t>
  </si>
  <si>
    <t>66061430004</t>
  </si>
  <si>
    <t>66161430004</t>
  </si>
  <si>
    <t>77061430004</t>
  </si>
  <si>
    <t>00061430005</t>
  </si>
  <si>
    <t>11061430005</t>
  </si>
  <si>
    <t>11161430005</t>
  </si>
  <si>
    <t>11261430005</t>
  </si>
  <si>
    <t>11361430005</t>
  </si>
  <si>
    <t>11461430005</t>
  </si>
  <si>
    <t>11561430005</t>
  </si>
  <si>
    <t>11661430005</t>
  </si>
  <si>
    <t>11761430005</t>
  </si>
  <si>
    <t>22061430005</t>
  </si>
  <si>
    <t>22161430005</t>
  </si>
  <si>
    <t>22261430005</t>
  </si>
  <si>
    <t>22361430005</t>
  </si>
  <si>
    <t>22461430005</t>
  </si>
  <si>
    <t>22561430005</t>
  </si>
  <si>
    <t>33061430005</t>
  </si>
  <si>
    <t>33161430005</t>
  </si>
  <si>
    <t>33261430005</t>
  </si>
  <si>
    <t>33361430005</t>
  </si>
  <si>
    <t>44061430005</t>
  </si>
  <si>
    <t>44161430005</t>
  </si>
  <si>
    <t>44361430005</t>
  </si>
  <si>
    <t>44461430005</t>
  </si>
  <si>
    <t>44561430005</t>
  </si>
  <si>
    <t>55061430005</t>
  </si>
  <si>
    <t>55161430005</t>
  </si>
  <si>
    <t>55261430005</t>
  </si>
  <si>
    <t>66061430005</t>
  </si>
  <si>
    <t>66161430005</t>
  </si>
  <si>
    <t>77061430005</t>
  </si>
  <si>
    <t>00061430006</t>
  </si>
  <si>
    <t>11061430006</t>
  </si>
  <si>
    <t>11161430006</t>
  </si>
  <si>
    <t>11261430006</t>
  </si>
  <si>
    <t>11361430006</t>
  </si>
  <si>
    <t>11461430006</t>
  </si>
  <si>
    <t>11561430006</t>
  </si>
  <si>
    <t>11661430006</t>
  </si>
  <si>
    <t>11761430006</t>
  </si>
  <si>
    <t>22061430006</t>
  </si>
  <si>
    <t>22161430006</t>
  </si>
  <si>
    <t>22261430006</t>
  </si>
  <si>
    <t>22361430006</t>
  </si>
  <si>
    <t>22461430006</t>
  </si>
  <si>
    <t>22561430006</t>
  </si>
  <si>
    <t>33061430006</t>
  </si>
  <si>
    <t>33161430006</t>
  </si>
  <si>
    <t>33261430006</t>
  </si>
  <si>
    <t>33361430006</t>
  </si>
  <si>
    <t>44061430006</t>
  </si>
  <si>
    <t>44161430006</t>
  </si>
  <si>
    <t>44361430006</t>
  </si>
  <si>
    <t>44461430006</t>
  </si>
  <si>
    <t>44561430006</t>
  </si>
  <si>
    <t>55061430006</t>
  </si>
  <si>
    <t>55161430006</t>
  </si>
  <si>
    <t>55261430006</t>
  </si>
  <si>
    <t>66061430006</t>
  </si>
  <si>
    <t>66161430006</t>
  </si>
  <si>
    <t>77061430006</t>
  </si>
  <si>
    <t>00061430007</t>
  </si>
  <si>
    <t>11061430007</t>
  </si>
  <si>
    <t>11161430007</t>
  </si>
  <si>
    <t>11261430007</t>
  </si>
  <si>
    <t>11361430007</t>
  </si>
  <si>
    <t>11461430007</t>
  </si>
  <si>
    <t>11561430007</t>
  </si>
  <si>
    <t>11661430007</t>
  </si>
  <si>
    <t>11761430007</t>
  </si>
  <si>
    <t>22061430007</t>
  </si>
  <si>
    <t>22161430007</t>
  </si>
  <si>
    <t>22261430007</t>
  </si>
  <si>
    <t>22361430007</t>
  </si>
  <si>
    <t>22461430007</t>
  </si>
  <si>
    <t>22561430007</t>
  </si>
  <si>
    <t>33061430007</t>
  </si>
  <si>
    <t>33161430007</t>
  </si>
  <si>
    <t>33261430007</t>
  </si>
  <si>
    <t>33361430007</t>
  </si>
  <si>
    <t>44061430007</t>
  </si>
  <si>
    <t>44161430007</t>
  </si>
  <si>
    <t>44361430007</t>
  </si>
  <si>
    <t>44461430007</t>
  </si>
  <si>
    <t>44561430007</t>
  </si>
  <si>
    <t>55061430007</t>
  </si>
  <si>
    <t>55161430007</t>
  </si>
  <si>
    <t>55261430007</t>
  </si>
  <si>
    <t>66061430007</t>
  </si>
  <si>
    <t>66161430007</t>
  </si>
  <si>
    <t>77061430007</t>
  </si>
  <si>
    <t>00061430008</t>
  </si>
  <si>
    <t>11061430008</t>
  </si>
  <si>
    <t>11161430008</t>
  </si>
  <si>
    <t>11261430008</t>
  </si>
  <si>
    <t>11361430008</t>
  </si>
  <si>
    <t>11461430008</t>
  </si>
  <si>
    <t>11561430008</t>
  </si>
  <si>
    <t>11661430008</t>
  </si>
  <si>
    <t>11761430008</t>
  </si>
  <si>
    <t>22061430008</t>
  </si>
  <si>
    <t>22161430008</t>
  </si>
  <si>
    <t>22261430008</t>
  </si>
  <si>
    <t>22361430008</t>
  </si>
  <si>
    <t>22461430008</t>
  </si>
  <si>
    <t>22561430008</t>
  </si>
  <si>
    <t>33061430008</t>
  </si>
  <si>
    <t>33161430008</t>
  </si>
  <si>
    <t>33261430008</t>
  </si>
  <si>
    <t>33361430008</t>
  </si>
  <si>
    <t>44061430008</t>
  </si>
  <si>
    <t>44161430008</t>
  </si>
  <si>
    <t>44361430008</t>
  </si>
  <si>
    <t>44461430008</t>
  </si>
  <si>
    <t>44561430008</t>
  </si>
  <si>
    <t>55061430008</t>
  </si>
  <si>
    <t>55161430008</t>
  </si>
  <si>
    <t>55261430008</t>
  </si>
  <si>
    <t>66061430008</t>
  </si>
  <si>
    <t>66161430008</t>
  </si>
  <si>
    <t>77061430008</t>
  </si>
  <si>
    <t>00061430009</t>
  </si>
  <si>
    <t>11061430009</t>
  </si>
  <si>
    <t>11161430009</t>
  </si>
  <si>
    <t>11261430009</t>
  </si>
  <si>
    <t>11361430009</t>
  </si>
  <si>
    <t>11461430009</t>
  </si>
  <si>
    <t>11561430009</t>
  </si>
  <si>
    <t>11661430009</t>
  </si>
  <si>
    <t>11761430009</t>
  </si>
  <si>
    <t>22061430009</t>
  </si>
  <si>
    <t>22161430009</t>
  </si>
  <si>
    <t>22261430009</t>
  </si>
  <si>
    <t>22361430009</t>
  </si>
  <si>
    <t>22461430009</t>
  </si>
  <si>
    <t>22561430009</t>
  </si>
  <si>
    <t>33061430009</t>
  </si>
  <si>
    <t>33161430009</t>
  </si>
  <si>
    <t>33261430009</t>
  </si>
  <si>
    <t>33361430009</t>
  </si>
  <si>
    <t>44061430009</t>
  </si>
  <si>
    <t>44161430009</t>
  </si>
  <si>
    <t>44361430009</t>
  </si>
  <si>
    <t>44461430009</t>
  </si>
  <si>
    <t>44561430009</t>
  </si>
  <si>
    <t>55061430009</t>
  </si>
  <si>
    <t>55161430009</t>
  </si>
  <si>
    <t>55261430009</t>
  </si>
  <si>
    <t>66061430009</t>
  </si>
  <si>
    <t>66161430009</t>
  </si>
  <si>
    <t>77061430009</t>
  </si>
  <si>
    <t>00061430010</t>
  </si>
  <si>
    <t>11061430010</t>
  </si>
  <si>
    <t>11161430010</t>
  </si>
  <si>
    <t>11261430010</t>
  </si>
  <si>
    <t>11361430010</t>
  </si>
  <si>
    <t>11461430010</t>
  </si>
  <si>
    <t>11561430010</t>
  </si>
  <si>
    <t>11661430010</t>
  </si>
  <si>
    <t>11761430010</t>
  </si>
  <si>
    <t>22061430010</t>
  </si>
  <si>
    <t>22161430010</t>
  </si>
  <si>
    <t>22261430010</t>
  </si>
  <si>
    <t>22361430010</t>
  </si>
  <si>
    <t>22461430010</t>
  </si>
  <si>
    <t>22561430010</t>
  </si>
  <si>
    <t>33061430010</t>
  </si>
  <si>
    <t>33161430010</t>
  </si>
  <si>
    <t>33261430010</t>
  </si>
  <si>
    <t>33361430010</t>
  </si>
  <si>
    <t>44061430010</t>
  </si>
  <si>
    <t>44161430010</t>
  </si>
  <si>
    <t>44361430010</t>
  </si>
  <si>
    <t>44461430010</t>
  </si>
  <si>
    <t>44561430010</t>
  </si>
  <si>
    <t>55061430010</t>
  </si>
  <si>
    <t>55161430010</t>
  </si>
  <si>
    <t>55261430010</t>
  </si>
  <si>
    <t>66061430010</t>
  </si>
  <si>
    <t>66161430010</t>
  </si>
  <si>
    <t>77061430010</t>
  </si>
  <si>
    <t>00061430011</t>
  </si>
  <si>
    <t>11061430011</t>
  </si>
  <si>
    <t>11161430011</t>
  </si>
  <si>
    <t>11261430011</t>
  </si>
  <si>
    <t>11361430011</t>
  </si>
  <si>
    <t>11461430011</t>
  </si>
  <si>
    <t>11561430011</t>
  </si>
  <si>
    <t>11661430011</t>
  </si>
  <si>
    <t>11761430011</t>
  </si>
  <si>
    <t>22061430011</t>
  </si>
  <si>
    <t>22161430011</t>
  </si>
  <si>
    <t>22261430011</t>
  </si>
  <si>
    <t>22361430011</t>
  </si>
  <si>
    <t>22461430011</t>
  </si>
  <si>
    <t>22561430011</t>
  </si>
  <si>
    <t>33061430011</t>
  </si>
  <si>
    <t>33161430011</t>
  </si>
  <si>
    <t>33261430011</t>
  </si>
  <si>
    <t>33361430011</t>
  </si>
  <si>
    <t>44061430011</t>
  </si>
  <si>
    <t>44161430011</t>
  </si>
  <si>
    <t>44361430011</t>
  </si>
  <si>
    <t>44461430011</t>
  </si>
  <si>
    <t>44561430011</t>
  </si>
  <si>
    <t>55061430011</t>
  </si>
  <si>
    <t>55161430011</t>
  </si>
  <si>
    <t>55261430011</t>
  </si>
  <si>
    <t>66061430011</t>
  </si>
  <si>
    <t>66161430011</t>
  </si>
  <si>
    <t>77061430011</t>
  </si>
  <si>
    <t>00061430012</t>
  </si>
  <si>
    <t>11061430012</t>
  </si>
  <si>
    <t>11161430012</t>
  </si>
  <si>
    <t>11261430012</t>
  </si>
  <si>
    <t>11361430012</t>
  </si>
  <si>
    <t>11461430012</t>
  </si>
  <si>
    <t>11561430012</t>
  </si>
  <si>
    <t>11661430012</t>
  </si>
  <si>
    <t>11761430012</t>
  </si>
  <si>
    <t>22061430012</t>
  </si>
  <si>
    <t>22161430012</t>
  </si>
  <si>
    <t>22261430012</t>
  </si>
  <si>
    <t>22361430012</t>
  </si>
  <si>
    <t>22461430012</t>
  </si>
  <si>
    <t>22561430012</t>
  </si>
  <si>
    <t>33061430012</t>
  </si>
  <si>
    <t>33161430012</t>
  </si>
  <si>
    <t>33261430012</t>
  </si>
  <si>
    <t>33361430012</t>
  </si>
  <si>
    <t>44061430012</t>
  </si>
  <si>
    <t>44161430012</t>
  </si>
  <si>
    <t>44361430012</t>
  </si>
  <si>
    <t>44461430012</t>
  </si>
  <si>
    <t>44561430012</t>
  </si>
  <si>
    <t>55061430012</t>
  </si>
  <si>
    <t>55161430012</t>
  </si>
  <si>
    <t>55261430012</t>
  </si>
  <si>
    <t>66061430012</t>
  </si>
  <si>
    <t>66161430012</t>
  </si>
  <si>
    <t>77061430012</t>
  </si>
  <si>
    <t>00061430013</t>
  </si>
  <si>
    <t>11061430013</t>
  </si>
  <si>
    <t>11161430013</t>
  </si>
  <si>
    <t>11261430013</t>
  </si>
  <si>
    <t>11361430013</t>
  </si>
  <si>
    <t>11461430013</t>
  </si>
  <si>
    <t>11561430013</t>
  </si>
  <si>
    <t>11661430013</t>
  </si>
  <si>
    <t>11761430013</t>
  </si>
  <si>
    <t>22061430013</t>
  </si>
  <si>
    <t>22161430013</t>
  </si>
  <si>
    <t>22261430013</t>
  </si>
  <si>
    <t>22361430013</t>
  </si>
  <si>
    <t>22461430013</t>
  </si>
  <si>
    <t>22561430013</t>
  </si>
  <si>
    <t>33061430013</t>
  </si>
  <si>
    <t>33161430013</t>
  </si>
  <si>
    <t>33261430013</t>
  </si>
  <si>
    <t>33361430013</t>
  </si>
  <si>
    <t>44061430013</t>
  </si>
  <si>
    <t>44161430013</t>
  </si>
  <si>
    <t>44361430013</t>
  </si>
  <si>
    <t>44461430013</t>
  </si>
  <si>
    <t>44561430013</t>
  </si>
  <si>
    <t>55061430013</t>
  </si>
  <si>
    <t>55161430013</t>
  </si>
  <si>
    <t>55261430013</t>
  </si>
  <si>
    <t>66061430013</t>
  </si>
  <si>
    <t>66161430013</t>
  </si>
  <si>
    <t>77061430013</t>
  </si>
  <si>
    <t>00063000000</t>
  </si>
  <si>
    <t>11063000000</t>
  </si>
  <si>
    <t>11163000000</t>
  </si>
  <si>
    <t>11263000000</t>
  </si>
  <si>
    <t>11363000000</t>
  </si>
  <si>
    <t>11463000000</t>
  </si>
  <si>
    <t>11563000000</t>
  </si>
  <si>
    <t>11663000000</t>
  </si>
  <si>
    <t>11763000000</t>
  </si>
  <si>
    <t>22063000000</t>
  </si>
  <si>
    <t>22163000000</t>
  </si>
  <si>
    <t>22263000000</t>
  </si>
  <si>
    <t>22363000000</t>
  </si>
  <si>
    <t>22463000000</t>
  </si>
  <si>
    <t>22563000000</t>
  </si>
  <si>
    <t>33063000000</t>
  </si>
  <si>
    <t>33163000000</t>
  </si>
  <si>
    <t>33263000000</t>
  </si>
  <si>
    <t>33363000000</t>
  </si>
  <si>
    <t>44063000000</t>
  </si>
  <si>
    <t>44163000000</t>
  </si>
  <si>
    <t>44363000000</t>
  </si>
  <si>
    <t>44463000000</t>
  </si>
  <si>
    <t>44563000000</t>
  </si>
  <si>
    <t>55063000000</t>
  </si>
  <si>
    <t>55163000000</t>
  </si>
  <si>
    <t>55263000000</t>
  </si>
  <si>
    <t>66063000000</t>
  </si>
  <si>
    <t>66163000000</t>
  </si>
  <si>
    <t>77063000000</t>
  </si>
  <si>
    <t>00063300000</t>
  </si>
  <si>
    <t>11063300000</t>
  </si>
  <si>
    <t>11163300000</t>
  </si>
  <si>
    <t>11263300000</t>
  </si>
  <si>
    <t>11363300000</t>
  </si>
  <si>
    <t>11463300000</t>
  </si>
  <si>
    <t>11563300000</t>
  </si>
  <si>
    <t>11663300000</t>
  </si>
  <si>
    <t>11763300000</t>
  </si>
  <si>
    <t>22063300000</t>
  </si>
  <si>
    <t>22163300000</t>
  </si>
  <si>
    <t>22263300000</t>
  </si>
  <si>
    <t>22363300000</t>
  </si>
  <si>
    <t>22463300000</t>
  </si>
  <si>
    <t>22563300000</t>
  </si>
  <si>
    <t>33063300000</t>
  </si>
  <si>
    <t>33163300000</t>
  </si>
  <si>
    <t>33263300000</t>
  </si>
  <si>
    <t>33363300000</t>
  </si>
  <si>
    <t>44063300000</t>
  </si>
  <si>
    <t>44163300000</t>
  </si>
  <si>
    <t>44363300000</t>
  </si>
  <si>
    <t>44463300000</t>
  </si>
  <si>
    <t>44563300000</t>
  </si>
  <si>
    <t>55063300000</t>
  </si>
  <si>
    <t>55163300000</t>
  </si>
  <si>
    <t>55263300000</t>
  </si>
  <si>
    <t>66063300000</t>
  </si>
  <si>
    <t>66163300000</t>
  </si>
  <si>
    <t>77063300000</t>
  </si>
  <si>
    <t>00063310001</t>
  </si>
  <si>
    <t>11063310001</t>
  </si>
  <si>
    <t>11163310001</t>
  </si>
  <si>
    <t>11263310001</t>
  </si>
  <si>
    <t>11363310001</t>
  </si>
  <si>
    <t>11463310001</t>
  </si>
  <si>
    <t>11563310001</t>
  </si>
  <si>
    <t>11663310001</t>
  </si>
  <si>
    <t>11763310001</t>
  </si>
  <si>
    <t>22063310001</t>
  </si>
  <si>
    <t>22163310001</t>
  </si>
  <si>
    <t>22263310001</t>
  </si>
  <si>
    <t>22363310001</t>
  </si>
  <si>
    <t>22463310001</t>
  </si>
  <si>
    <t>22563310001</t>
  </si>
  <si>
    <t>33063310001</t>
  </si>
  <si>
    <t>33163310001</t>
  </si>
  <si>
    <t>33263310001</t>
  </si>
  <si>
    <t>33363310001</t>
  </si>
  <si>
    <t>44063310001</t>
  </si>
  <si>
    <t>44163310001</t>
  </si>
  <si>
    <t>44363310001</t>
  </si>
  <si>
    <t>44463310001</t>
  </si>
  <si>
    <t>44563310001</t>
  </si>
  <si>
    <t>55063310001</t>
  </si>
  <si>
    <t>55163310001</t>
  </si>
  <si>
    <t>55263310001</t>
  </si>
  <si>
    <t>66063310001</t>
  </si>
  <si>
    <t>66163310001</t>
  </si>
  <si>
    <t>77063310001</t>
  </si>
  <si>
    <t>00063310002</t>
  </si>
  <si>
    <t>11063310002</t>
  </si>
  <si>
    <t>11163310002</t>
  </si>
  <si>
    <t>11263310002</t>
  </si>
  <si>
    <t>11363310002</t>
  </si>
  <si>
    <t>11463310002</t>
  </si>
  <si>
    <t>11563310002</t>
  </si>
  <si>
    <t>11663310002</t>
  </si>
  <si>
    <t>11763310002</t>
  </si>
  <si>
    <t>22063310002</t>
  </si>
  <si>
    <t>22163310002</t>
  </si>
  <si>
    <t>22263310002</t>
  </si>
  <si>
    <t>22363310002</t>
  </si>
  <si>
    <t>22463310002</t>
  </si>
  <si>
    <t>22563310002</t>
  </si>
  <si>
    <t>33063310002</t>
  </si>
  <si>
    <t>33163310002</t>
  </si>
  <si>
    <t>33263310002</t>
  </si>
  <si>
    <t>33363310002</t>
  </si>
  <si>
    <t>44063310002</t>
  </si>
  <si>
    <t>44163310002</t>
  </si>
  <si>
    <t>44363310002</t>
  </si>
  <si>
    <t>44463310002</t>
  </si>
  <si>
    <t>44563310002</t>
  </si>
  <si>
    <t>55063310002</t>
  </si>
  <si>
    <t>55163310002</t>
  </si>
  <si>
    <t>55263310002</t>
  </si>
  <si>
    <t>66063310002</t>
  </si>
  <si>
    <t>66163310002</t>
  </si>
  <si>
    <t>77063310002</t>
  </si>
  <si>
    <t>00063310003</t>
  </si>
  <si>
    <t>11063310003</t>
  </si>
  <si>
    <t>11163310003</t>
  </si>
  <si>
    <t>11263310003</t>
  </si>
  <si>
    <t>11363310003</t>
  </si>
  <si>
    <t>11463310003</t>
  </si>
  <si>
    <t>11563310003</t>
  </si>
  <si>
    <t>11663310003</t>
  </si>
  <si>
    <t>11763310003</t>
  </si>
  <si>
    <t>22063310003</t>
  </si>
  <si>
    <t>22163310003</t>
  </si>
  <si>
    <t>22263310003</t>
  </si>
  <si>
    <t>22363310003</t>
  </si>
  <si>
    <t>22463310003</t>
  </si>
  <si>
    <t>22563310003</t>
  </si>
  <si>
    <t>33063310003</t>
  </si>
  <si>
    <t>33163310003</t>
  </si>
  <si>
    <t>33263310003</t>
  </si>
  <si>
    <t>33363310003</t>
  </si>
  <si>
    <t>44063310003</t>
  </si>
  <si>
    <t>44163310003</t>
  </si>
  <si>
    <t>44363310003</t>
  </si>
  <si>
    <t>44463310003</t>
  </si>
  <si>
    <t>44563310003</t>
  </si>
  <si>
    <t>55063310003</t>
  </si>
  <si>
    <t>55163310003</t>
  </si>
  <si>
    <t>55263310003</t>
  </si>
  <si>
    <t>66063310003</t>
  </si>
  <si>
    <t>66163310003</t>
  </si>
  <si>
    <t>77063310003</t>
  </si>
  <si>
    <t>00063310004</t>
  </si>
  <si>
    <t>11063310004</t>
  </si>
  <si>
    <t>11163310004</t>
  </si>
  <si>
    <t>11263310004</t>
  </si>
  <si>
    <t>11363310004</t>
  </si>
  <si>
    <t>11463310004</t>
  </si>
  <si>
    <t>11563310004</t>
  </si>
  <si>
    <t>11663310004</t>
  </si>
  <si>
    <t>11763310004</t>
  </si>
  <si>
    <t>22063310004</t>
  </si>
  <si>
    <t>22163310004</t>
  </si>
  <si>
    <t>22263310004</t>
  </si>
  <si>
    <t>22363310004</t>
  </si>
  <si>
    <t>22463310004</t>
  </si>
  <si>
    <t>22563310004</t>
  </si>
  <si>
    <t>33063310004</t>
  </si>
  <si>
    <t>33163310004</t>
  </si>
  <si>
    <t>33263310004</t>
  </si>
  <si>
    <t>33363310004</t>
  </si>
  <si>
    <t>44063310004</t>
  </si>
  <si>
    <t>44163310004</t>
  </si>
  <si>
    <t>44363310004</t>
  </si>
  <si>
    <t>44463310004</t>
  </si>
  <si>
    <t>44563310004</t>
  </si>
  <si>
    <t>55063310004</t>
  </si>
  <si>
    <t>55163310004</t>
  </si>
  <si>
    <t>55263310004</t>
  </si>
  <si>
    <t>66063310004</t>
  </si>
  <si>
    <t>66163310004</t>
  </si>
  <si>
    <t>77063310004</t>
  </si>
  <si>
    <t>00063310005</t>
  </si>
  <si>
    <t>11063310005</t>
  </si>
  <si>
    <t>11163310005</t>
  </si>
  <si>
    <t>11263310005</t>
  </si>
  <si>
    <t>11363310005</t>
  </si>
  <si>
    <t>11463310005</t>
  </si>
  <si>
    <t>11563310005</t>
  </si>
  <si>
    <t>11663310005</t>
  </si>
  <si>
    <t>11763310005</t>
  </si>
  <si>
    <t>22063310005</t>
  </si>
  <si>
    <t>22163310005</t>
  </si>
  <si>
    <t>22263310005</t>
  </si>
  <si>
    <t>22363310005</t>
  </si>
  <si>
    <t>22463310005</t>
  </si>
  <si>
    <t>22563310005</t>
  </si>
  <si>
    <t>33063310005</t>
  </si>
  <si>
    <t>33163310005</t>
  </si>
  <si>
    <t>33263310005</t>
  </si>
  <si>
    <t>33363310005</t>
  </si>
  <si>
    <t>44063310005</t>
  </si>
  <si>
    <t>44163310005</t>
  </si>
  <si>
    <t>44363310005</t>
  </si>
  <si>
    <t>44463310005</t>
  </si>
  <si>
    <t>44563310005</t>
  </si>
  <si>
    <t>55063310005</t>
  </si>
  <si>
    <t>55163310005</t>
  </si>
  <si>
    <t>55263310005</t>
  </si>
  <si>
    <t>66063310005</t>
  </si>
  <si>
    <t>66163310005</t>
  </si>
  <si>
    <t>77063310005</t>
  </si>
  <si>
    <t>00063310006</t>
  </si>
  <si>
    <t>11063310006</t>
  </si>
  <si>
    <t>11163310006</t>
  </si>
  <si>
    <t>11263310006</t>
  </si>
  <si>
    <t>11363310006</t>
  </si>
  <si>
    <t>11463310006</t>
  </si>
  <si>
    <t>11563310006</t>
  </si>
  <si>
    <t>11663310006</t>
  </si>
  <si>
    <t>11763310006</t>
  </si>
  <si>
    <t>22063310006</t>
  </si>
  <si>
    <t>22163310006</t>
  </si>
  <si>
    <t>22263310006</t>
  </si>
  <si>
    <t>22363310006</t>
  </si>
  <si>
    <t>22463310006</t>
  </si>
  <si>
    <t>22563310006</t>
  </si>
  <si>
    <t>33063310006</t>
  </si>
  <si>
    <t>33163310006</t>
  </si>
  <si>
    <t>33263310006</t>
  </si>
  <si>
    <t>33363310006</t>
  </si>
  <si>
    <t>44063310006</t>
  </si>
  <si>
    <t>44163310006</t>
  </si>
  <si>
    <t>44363310006</t>
  </si>
  <si>
    <t>44463310006</t>
  </si>
  <si>
    <t>44563310006</t>
  </si>
  <si>
    <t>55063310006</t>
  </si>
  <si>
    <t>55163310006</t>
  </si>
  <si>
    <t>55263310006</t>
  </si>
  <si>
    <t>66063310006</t>
  </si>
  <si>
    <t>66163310006</t>
  </si>
  <si>
    <t>77063310006</t>
  </si>
  <si>
    <t>00063310007</t>
  </si>
  <si>
    <t>11063310007</t>
  </si>
  <si>
    <t>11163310007</t>
  </si>
  <si>
    <t>11263310007</t>
  </si>
  <si>
    <t>11363310007</t>
  </si>
  <si>
    <t>11463310007</t>
  </si>
  <si>
    <t>11563310007</t>
  </si>
  <si>
    <t>11663310007</t>
  </si>
  <si>
    <t>11763310007</t>
  </si>
  <si>
    <t>22063310007</t>
  </si>
  <si>
    <t>22163310007</t>
  </si>
  <si>
    <t>22263310007</t>
  </si>
  <si>
    <t>22363310007</t>
  </si>
  <si>
    <t>22463310007</t>
  </si>
  <si>
    <t>22563310007</t>
  </si>
  <si>
    <t>33063310007</t>
  </si>
  <si>
    <t>33163310007</t>
  </si>
  <si>
    <t>33263310007</t>
  </si>
  <si>
    <t>33363310007</t>
  </si>
  <si>
    <t>44063310007</t>
  </si>
  <si>
    <t>44163310007</t>
  </si>
  <si>
    <t>44363310007</t>
  </si>
  <si>
    <t>44463310007</t>
  </si>
  <si>
    <t>44563310007</t>
  </si>
  <si>
    <t>55063310007</t>
  </si>
  <si>
    <t>55163310007</t>
  </si>
  <si>
    <t>55263310007</t>
  </si>
  <si>
    <t>66063310007</t>
  </si>
  <si>
    <t>66163310007</t>
  </si>
  <si>
    <t>77063310007</t>
  </si>
  <si>
    <t>00063310008</t>
  </si>
  <si>
    <t>11063310008</t>
  </si>
  <si>
    <t>11163310008</t>
  </si>
  <si>
    <t>11263310008</t>
  </si>
  <si>
    <t>11363310008</t>
  </si>
  <si>
    <t>11463310008</t>
  </si>
  <si>
    <t>11563310008</t>
  </si>
  <si>
    <t>11663310008</t>
  </si>
  <si>
    <t>11763310008</t>
  </si>
  <si>
    <t>22063310008</t>
  </si>
  <si>
    <t>22163310008</t>
  </si>
  <si>
    <t>22263310008</t>
  </si>
  <si>
    <t>22363310008</t>
  </si>
  <si>
    <t>22463310008</t>
  </si>
  <si>
    <t>22563310008</t>
  </si>
  <si>
    <t>33063310008</t>
  </si>
  <si>
    <t>33163310008</t>
  </si>
  <si>
    <t>33263310008</t>
  </si>
  <si>
    <t>33363310008</t>
  </si>
  <si>
    <t>44063310008</t>
  </si>
  <si>
    <t>44163310008</t>
  </si>
  <si>
    <t>44363310008</t>
  </si>
  <si>
    <t>44463310008</t>
  </si>
  <si>
    <t>44563310008</t>
  </si>
  <si>
    <t>55063310008</t>
  </si>
  <si>
    <t>55163310008</t>
  </si>
  <si>
    <t>55263310008</t>
  </si>
  <si>
    <t>66063310008</t>
  </si>
  <si>
    <t>66163310008</t>
  </si>
  <si>
    <t>77063310008</t>
  </si>
  <si>
    <t>00063310009</t>
  </si>
  <si>
    <t>11063310009</t>
  </si>
  <si>
    <t>11163310009</t>
  </si>
  <si>
    <t>11263310009</t>
  </si>
  <si>
    <t>11363310009</t>
  </si>
  <si>
    <t>11463310009</t>
  </si>
  <si>
    <t>11563310009</t>
  </si>
  <si>
    <t>11663310009</t>
  </si>
  <si>
    <t>11763310009</t>
  </si>
  <si>
    <t>22063310009</t>
  </si>
  <si>
    <t>22163310009</t>
  </si>
  <si>
    <t>22263310009</t>
  </si>
  <si>
    <t>22363310009</t>
  </si>
  <si>
    <t>22463310009</t>
  </si>
  <si>
    <t>22563310009</t>
  </si>
  <si>
    <t>33063310009</t>
  </si>
  <si>
    <t>33163310009</t>
  </si>
  <si>
    <t>33263310009</t>
  </si>
  <si>
    <t>33363310009</t>
  </si>
  <si>
    <t>44063310009</t>
  </si>
  <si>
    <t>44163310009</t>
  </si>
  <si>
    <t>44363310009</t>
  </si>
  <si>
    <t>44463310009</t>
  </si>
  <si>
    <t>44563310009</t>
  </si>
  <si>
    <t>55063310009</t>
  </si>
  <si>
    <t>55163310009</t>
  </si>
  <si>
    <t>55263310009</t>
  </si>
  <si>
    <t>66063310009</t>
  </si>
  <si>
    <t>66163310009</t>
  </si>
  <si>
    <t>77063310009</t>
  </si>
  <si>
    <t>00063310010</t>
  </si>
  <si>
    <t>11063310010</t>
  </si>
  <si>
    <t>11163310010</t>
  </si>
  <si>
    <t>11263310010</t>
  </si>
  <si>
    <t>11363310010</t>
  </si>
  <si>
    <t>11463310010</t>
  </si>
  <si>
    <t>11563310010</t>
  </si>
  <si>
    <t>11663310010</t>
  </si>
  <si>
    <t>11763310010</t>
  </si>
  <si>
    <t>22063310010</t>
  </si>
  <si>
    <t>22163310010</t>
  </si>
  <si>
    <t>22263310010</t>
  </si>
  <si>
    <t>22363310010</t>
  </si>
  <si>
    <t>22463310010</t>
  </si>
  <si>
    <t>22563310010</t>
  </si>
  <si>
    <t>33063310010</t>
  </si>
  <si>
    <t>33163310010</t>
  </si>
  <si>
    <t>33263310010</t>
  </si>
  <si>
    <t>33363310010</t>
  </si>
  <si>
    <t>44063310010</t>
  </si>
  <si>
    <t>44163310010</t>
  </si>
  <si>
    <t>44363310010</t>
  </si>
  <si>
    <t>44463310010</t>
  </si>
  <si>
    <t>44563310010</t>
  </si>
  <si>
    <t>55063310010</t>
  </si>
  <si>
    <t>55163310010</t>
  </si>
  <si>
    <t>55263310010</t>
  </si>
  <si>
    <t>66063310010</t>
  </si>
  <si>
    <t>66163310010</t>
  </si>
  <si>
    <t>77063310010</t>
  </si>
  <si>
    <t>00063310011</t>
  </si>
  <si>
    <t>11063310011</t>
  </si>
  <si>
    <t>11163310011</t>
  </si>
  <si>
    <t>11263310011</t>
  </si>
  <si>
    <t>11363310011</t>
  </si>
  <si>
    <t>11463310011</t>
  </si>
  <si>
    <t>11563310011</t>
  </si>
  <si>
    <t>11663310011</t>
  </si>
  <si>
    <t>11763310011</t>
  </si>
  <si>
    <t>22063310011</t>
  </si>
  <si>
    <t>22163310011</t>
  </si>
  <si>
    <t>22263310011</t>
  </si>
  <si>
    <t>22363310011</t>
  </si>
  <si>
    <t>22463310011</t>
  </si>
  <si>
    <t>22563310011</t>
  </si>
  <si>
    <t>33063310011</t>
  </si>
  <si>
    <t>33163310011</t>
  </si>
  <si>
    <t>33263310011</t>
  </si>
  <si>
    <t>33363310011</t>
  </si>
  <si>
    <t>44063310011</t>
  </si>
  <si>
    <t>44163310011</t>
  </si>
  <si>
    <t>44363310011</t>
  </si>
  <si>
    <t>44463310011</t>
  </si>
  <si>
    <t>44563310011</t>
  </si>
  <si>
    <t>55063310011</t>
  </si>
  <si>
    <t>55163310011</t>
  </si>
  <si>
    <t>55263310011</t>
  </si>
  <si>
    <t>66063310011</t>
  </si>
  <si>
    <t>66163310011</t>
  </si>
  <si>
    <t>77063310011</t>
  </si>
  <si>
    <t>00063310012</t>
  </si>
  <si>
    <t>11063310012</t>
  </si>
  <si>
    <t>11163310012</t>
  </si>
  <si>
    <t>11263310012</t>
  </si>
  <si>
    <t>11363310012</t>
  </si>
  <si>
    <t>11463310012</t>
  </si>
  <si>
    <t>11563310012</t>
  </si>
  <si>
    <t>11663310012</t>
  </si>
  <si>
    <t>11763310012</t>
  </si>
  <si>
    <t>22063310012</t>
  </si>
  <si>
    <t>22163310012</t>
  </si>
  <si>
    <t>22263310012</t>
  </si>
  <si>
    <t>22363310012</t>
  </si>
  <si>
    <t>22463310012</t>
  </si>
  <si>
    <t>22563310012</t>
  </si>
  <si>
    <t>33063310012</t>
  </si>
  <si>
    <t>33163310012</t>
  </si>
  <si>
    <t>33263310012</t>
  </si>
  <si>
    <t>33363310012</t>
  </si>
  <si>
    <t>44063310012</t>
  </si>
  <si>
    <t>44163310012</t>
  </si>
  <si>
    <t>44363310012</t>
  </si>
  <si>
    <t>44463310012</t>
  </si>
  <si>
    <t>44563310012</t>
  </si>
  <si>
    <t>55063310012</t>
  </si>
  <si>
    <t>55163310012</t>
  </si>
  <si>
    <t>55263310012</t>
  </si>
  <si>
    <t>66063310012</t>
  </si>
  <si>
    <t>66163310012</t>
  </si>
  <si>
    <t>77063310012</t>
  </si>
  <si>
    <t>00063310013</t>
  </si>
  <si>
    <t>11063310013</t>
  </si>
  <si>
    <t>11163310013</t>
  </si>
  <si>
    <t>11263310013</t>
  </si>
  <si>
    <t>11363310013</t>
  </si>
  <si>
    <t>11463310013</t>
  </si>
  <si>
    <t>11563310013</t>
  </si>
  <si>
    <t>11663310013</t>
  </si>
  <si>
    <t>11763310013</t>
  </si>
  <si>
    <t>22063310013</t>
  </si>
  <si>
    <t>22163310013</t>
  </si>
  <si>
    <t>22263310013</t>
  </si>
  <si>
    <t>22363310013</t>
  </si>
  <si>
    <t>22463310013</t>
  </si>
  <si>
    <t>22563310013</t>
  </si>
  <si>
    <t>33063310013</t>
  </si>
  <si>
    <t>33163310013</t>
  </si>
  <si>
    <t>33263310013</t>
  </si>
  <si>
    <t>33363310013</t>
  </si>
  <si>
    <t>44063310013</t>
  </si>
  <si>
    <t>44163310013</t>
  </si>
  <si>
    <t>44363310013</t>
  </si>
  <si>
    <t>44463310013</t>
  </si>
  <si>
    <t>44563310013</t>
  </si>
  <si>
    <t>55063310013</t>
  </si>
  <si>
    <t>55163310013</t>
  </si>
  <si>
    <t>55263310013</t>
  </si>
  <si>
    <t>66063310013</t>
  </si>
  <si>
    <t>66163310013</t>
  </si>
  <si>
    <t>77063310013</t>
  </si>
  <si>
    <t>00063400000</t>
  </si>
  <si>
    <t>11063400000</t>
  </si>
  <si>
    <t>11163400000</t>
  </si>
  <si>
    <t>11263400000</t>
  </si>
  <si>
    <t>11363400000</t>
  </si>
  <si>
    <t>11463400000</t>
  </si>
  <si>
    <t>11563400000</t>
  </si>
  <si>
    <t>11663400000</t>
  </si>
  <si>
    <t>11763400000</t>
  </si>
  <si>
    <t>22063400000</t>
  </si>
  <si>
    <t>22163400000</t>
  </si>
  <si>
    <t>22263400000</t>
  </si>
  <si>
    <t>22363400000</t>
  </si>
  <si>
    <t>22463400000</t>
  </si>
  <si>
    <t>22563400000</t>
  </si>
  <si>
    <t>33063400000</t>
  </si>
  <si>
    <t>33163400000</t>
  </si>
  <si>
    <t>33263400000</t>
  </si>
  <si>
    <t>33363400000</t>
  </si>
  <si>
    <t>44063400000</t>
  </si>
  <si>
    <t>44163400000</t>
  </si>
  <si>
    <t>44363400000</t>
  </si>
  <si>
    <t>44463400000</t>
  </si>
  <si>
    <t>44563400000</t>
  </si>
  <si>
    <t>55063400000</t>
  </si>
  <si>
    <t>55163400000</t>
  </si>
  <si>
    <t>55263400000</t>
  </si>
  <si>
    <t>66063400000</t>
  </si>
  <si>
    <t>66163400000</t>
  </si>
  <si>
    <t>77063400000</t>
  </si>
  <si>
    <t>00063410001</t>
  </si>
  <si>
    <t>11063410001</t>
  </si>
  <si>
    <t>11163410001</t>
  </si>
  <si>
    <t>11263410001</t>
  </si>
  <si>
    <t>11363410001</t>
  </si>
  <si>
    <t>11463410001</t>
  </si>
  <si>
    <t>11563410001</t>
  </si>
  <si>
    <t>11663410001</t>
  </si>
  <si>
    <t>11763410001</t>
  </si>
  <si>
    <t>22063410001</t>
  </si>
  <si>
    <t>22163410001</t>
  </si>
  <si>
    <t>22263410001</t>
  </si>
  <si>
    <t>22363410001</t>
  </si>
  <si>
    <t>22463410001</t>
  </si>
  <si>
    <t>22563410001</t>
  </si>
  <si>
    <t>33063410001</t>
  </si>
  <si>
    <t>33163410001</t>
  </si>
  <si>
    <t>33263410001</t>
  </si>
  <si>
    <t>33363410001</t>
  </si>
  <si>
    <t>44063410001</t>
  </si>
  <si>
    <t>44163410001</t>
  </si>
  <si>
    <t>44363410001</t>
  </si>
  <si>
    <t>44463410001</t>
  </si>
  <si>
    <t>44563410001</t>
  </si>
  <si>
    <t>55063410001</t>
  </si>
  <si>
    <t>55163410001</t>
  </si>
  <si>
    <t>55263410001</t>
  </si>
  <si>
    <t>66063410001</t>
  </si>
  <si>
    <t>66163410001</t>
  </si>
  <si>
    <t>77063410001</t>
  </si>
  <si>
    <t>00063410002</t>
  </si>
  <si>
    <t>11063410002</t>
  </si>
  <si>
    <t>11163410002</t>
  </si>
  <si>
    <t>11263410002</t>
  </si>
  <si>
    <t>11363410002</t>
  </si>
  <si>
    <t>11463410002</t>
  </si>
  <si>
    <t>11563410002</t>
  </si>
  <si>
    <t>11663410002</t>
  </si>
  <si>
    <t>11763410002</t>
  </si>
  <si>
    <t>22063410002</t>
  </si>
  <si>
    <t>22163410002</t>
  </si>
  <si>
    <t>22263410002</t>
  </si>
  <si>
    <t>22363410002</t>
  </si>
  <si>
    <t>22463410002</t>
  </si>
  <si>
    <t>22563410002</t>
  </si>
  <si>
    <t>33063410002</t>
  </si>
  <si>
    <t>33163410002</t>
  </si>
  <si>
    <t>33263410002</t>
  </si>
  <si>
    <t>33363410002</t>
  </si>
  <si>
    <t>44063410002</t>
  </si>
  <si>
    <t>44163410002</t>
  </si>
  <si>
    <t>44363410002</t>
  </si>
  <si>
    <t>44463410002</t>
  </si>
  <si>
    <t>44563410002</t>
  </si>
  <si>
    <t>55063410002</t>
  </si>
  <si>
    <t>55163410002</t>
  </si>
  <si>
    <t>55263410002</t>
  </si>
  <si>
    <t>66063410002</t>
  </si>
  <si>
    <t>66163410002</t>
  </si>
  <si>
    <t>77063410002</t>
  </si>
  <si>
    <t>00063410003</t>
  </si>
  <si>
    <t>11063410003</t>
  </si>
  <si>
    <t>11163410003</t>
  </si>
  <si>
    <t>11263410003</t>
  </si>
  <si>
    <t>11363410003</t>
  </si>
  <si>
    <t>11463410003</t>
  </si>
  <si>
    <t>11563410003</t>
  </si>
  <si>
    <t>11663410003</t>
  </si>
  <si>
    <t>11763410003</t>
  </si>
  <si>
    <t>22063410003</t>
  </si>
  <si>
    <t>22163410003</t>
  </si>
  <si>
    <t>22263410003</t>
  </si>
  <si>
    <t>22363410003</t>
  </si>
  <si>
    <t>22463410003</t>
  </si>
  <si>
    <t>22563410003</t>
  </si>
  <si>
    <t>33063410003</t>
  </si>
  <si>
    <t>33163410003</t>
  </si>
  <si>
    <t>33263410003</t>
  </si>
  <si>
    <t>33363410003</t>
  </si>
  <si>
    <t>44063410003</t>
  </si>
  <si>
    <t>44163410003</t>
  </si>
  <si>
    <t>44363410003</t>
  </si>
  <si>
    <t>44463410003</t>
  </si>
  <si>
    <t>44563410003</t>
  </si>
  <si>
    <t>55063410003</t>
  </si>
  <si>
    <t>55163410003</t>
  </si>
  <si>
    <t>55263410003</t>
  </si>
  <si>
    <t>66063410003</t>
  </si>
  <si>
    <t>66163410003</t>
  </si>
  <si>
    <t>77063410003</t>
  </si>
  <si>
    <t>00063410004</t>
  </si>
  <si>
    <t>11063410004</t>
  </si>
  <si>
    <t>11163410004</t>
  </si>
  <si>
    <t>11263410004</t>
  </si>
  <si>
    <t>11363410004</t>
  </si>
  <si>
    <t>11463410004</t>
  </si>
  <si>
    <t>11563410004</t>
  </si>
  <si>
    <t>11663410004</t>
  </si>
  <si>
    <t>11763410004</t>
  </si>
  <si>
    <t>22063410004</t>
  </si>
  <si>
    <t>22163410004</t>
  </si>
  <si>
    <t>22263410004</t>
  </si>
  <si>
    <t>22363410004</t>
  </si>
  <si>
    <t>22463410004</t>
  </si>
  <si>
    <t>22563410004</t>
  </si>
  <si>
    <t>33063410004</t>
  </si>
  <si>
    <t>33163410004</t>
  </si>
  <si>
    <t>33263410004</t>
  </si>
  <si>
    <t>33363410004</t>
  </si>
  <si>
    <t>44063410004</t>
  </si>
  <si>
    <t>44163410004</t>
  </si>
  <si>
    <t>44363410004</t>
  </si>
  <si>
    <t>44463410004</t>
  </si>
  <si>
    <t>44563410004</t>
  </si>
  <si>
    <t>55063410004</t>
  </si>
  <si>
    <t>55163410004</t>
  </si>
  <si>
    <t>55263410004</t>
  </si>
  <si>
    <t>66063410004</t>
  </si>
  <si>
    <t>66163410004</t>
  </si>
  <si>
    <t>77063410004</t>
  </si>
  <si>
    <t>00063410005</t>
  </si>
  <si>
    <t>11063410005</t>
  </si>
  <si>
    <t>11163410005</t>
  </si>
  <si>
    <t>11263410005</t>
  </si>
  <si>
    <t>11363410005</t>
  </si>
  <si>
    <t>11463410005</t>
  </si>
  <si>
    <t>11563410005</t>
  </si>
  <si>
    <t>11663410005</t>
  </si>
  <si>
    <t>11763410005</t>
  </si>
  <si>
    <t>22063410005</t>
  </si>
  <si>
    <t>22163410005</t>
  </si>
  <si>
    <t>22263410005</t>
  </si>
  <si>
    <t>22363410005</t>
  </si>
  <si>
    <t>22463410005</t>
  </si>
  <si>
    <t>22563410005</t>
  </si>
  <si>
    <t>33063410005</t>
  </si>
  <si>
    <t>33163410005</t>
  </si>
  <si>
    <t>33263410005</t>
  </si>
  <si>
    <t>33363410005</t>
  </si>
  <si>
    <t>44063410005</t>
  </si>
  <si>
    <t>44163410005</t>
  </si>
  <si>
    <t>44363410005</t>
  </si>
  <si>
    <t>44463410005</t>
  </si>
  <si>
    <t>44563410005</t>
  </si>
  <si>
    <t>55063410005</t>
  </si>
  <si>
    <t>55163410005</t>
  </si>
  <si>
    <t>55263410005</t>
  </si>
  <si>
    <t>66063410005</t>
  </si>
  <si>
    <t>66163410005</t>
  </si>
  <si>
    <t>77063410005</t>
  </si>
  <si>
    <t>00063410006</t>
  </si>
  <si>
    <t>11063410006</t>
  </si>
  <si>
    <t>11163410006</t>
  </si>
  <si>
    <t>11263410006</t>
  </si>
  <si>
    <t>11363410006</t>
  </si>
  <si>
    <t>11463410006</t>
  </si>
  <si>
    <t>11563410006</t>
  </si>
  <si>
    <t>11663410006</t>
  </si>
  <si>
    <t>11763410006</t>
  </si>
  <si>
    <t>22063410006</t>
  </si>
  <si>
    <t>22163410006</t>
  </si>
  <si>
    <t>22263410006</t>
  </si>
  <si>
    <t>22363410006</t>
  </si>
  <si>
    <t>22463410006</t>
  </si>
  <si>
    <t>22563410006</t>
  </si>
  <si>
    <t>33063410006</t>
  </si>
  <si>
    <t>33163410006</t>
  </si>
  <si>
    <t>33263410006</t>
  </si>
  <si>
    <t>33363410006</t>
  </si>
  <si>
    <t>44063410006</t>
  </si>
  <si>
    <t>44163410006</t>
  </si>
  <si>
    <t>44363410006</t>
  </si>
  <si>
    <t>44463410006</t>
  </si>
  <si>
    <t>44563410006</t>
  </si>
  <si>
    <t>55063410006</t>
  </si>
  <si>
    <t>55163410006</t>
  </si>
  <si>
    <t>55263410006</t>
  </si>
  <si>
    <t>66063410006</t>
  </si>
  <si>
    <t>66163410006</t>
  </si>
  <si>
    <t>77063410006</t>
  </si>
  <si>
    <t>00063410007</t>
  </si>
  <si>
    <t>11063410007</t>
  </si>
  <si>
    <t>11163410007</t>
  </si>
  <si>
    <t>11263410007</t>
  </si>
  <si>
    <t>11363410007</t>
  </si>
  <si>
    <t>11463410007</t>
  </si>
  <si>
    <t>11563410007</t>
  </si>
  <si>
    <t>11663410007</t>
  </si>
  <si>
    <t>11763410007</t>
  </si>
  <si>
    <t>22063410007</t>
  </si>
  <si>
    <t>22163410007</t>
  </si>
  <si>
    <t>22263410007</t>
  </si>
  <si>
    <t>22363410007</t>
  </si>
  <si>
    <t>22463410007</t>
  </si>
  <si>
    <t>22563410007</t>
  </si>
  <si>
    <t>33063410007</t>
  </si>
  <si>
    <t>33163410007</t>
  </si>
  <si>
    <t>33263410007</t>
  </si>
  <si>
    <t>33363410007</t>
  </si>
  <si>
    <t>44063410007</t>
  </si>
  <si>
    <t>44163410007</t>
  </si>
  <si>
    <t>44363410007</t>
  </si>
  <si>
    <t>44463410007</t>
  </si>
  <si>
    <t>44563410007</t>
  </si>
  <si>
    <t>55063410007</t>
  </si>
  <si>
    <t>55163410007</t>
  </si>
  <si>
    <t>55263410007</t>
  </si>
  <si>
    <t>66063410007</t>
  </si>
  <si>
    <t>66163410007</t>
  </si>
  <si>
    <t>77063410007</t>
  </si>
  <si>
    <t>00063410008</t>
  </si>
  <si>
    <t>11063410008</t>
  </si>
  <si>
    <t>11163410008</t>
  </si>
  <si>
    <t>11263410008</t>
  </si>
  <si>
    <t>11363410008</t>
  </si>
  <si>
    <t>11463410008</t>
  </si>
  <si>
    <t>11563410008</t>
  </si>
  <si>
    <t>11663410008</t>
  </si>
  <si>
    <t>11763410008</t>
  </si>
  <si>
    <t>22063410008</t>
  </si>
  <si>
    <t>22163410008</t>
  </si>
  <si>
    <t>22263410008</t>
  </si>
  <si>
    <t>22363410008</t>
  </si>
  <si>
    <t>22463410008</t>
  </si>
  <si>
    <t>22563410008</t>
  </si>
  <si>
    <t>33063410008</t>
  </si>
  <si>
    <t>33163410008</t>
  </si>
  <si>
    <t>33263410008</t>
  </si>
  <si>
    <t>33363410008</t>
  </si>
  <si>
    <t>44063410008</t>
  </si>
  <si>
    <t>44163410008</t>
  </si>
  <si>
    <t>44363410008</t>
  </si>
  <si>
    <t>44463410008</t>
  </si>
  <si>
    <t>44563410008</t>
  </si>
  <si>
    <t>55063410008</t>
  </si>
  <si>
    <t>55163410008</t>
  </si>
  <si>
    <t>55263410008</t>
  </si>
  <si>
    <t>66063410008</t>
  </si>
  <si>
    <t>66163410008</t>
  </si>
  <si>
    <t>77063410008</t>
  </si>
  <si>
    <t>00063410009</t>
  </si>
  <si>
    <t>11063410009</t>
  </si>
  <si>
    <t>11163410009</t>
  </si>
  <si>
    <t>11263410009</t>
  </si>
  <si>
    <t>11363410009</t>
  </si>
  <si>
    <t>11463410009</t>
  </si>
  <si>
    <t>11563410009</t>
  </si>
  <si>
    <t>11663410009</t>
  </si>
  <si>
    <t>11763410009</t>
  </si>
  <si>
    <t>22063410009</t>
  </si>
  <si>
    <t>22163410009</t>
  </si>
  <si>
    <t>22263410009</t>
  </si>
  <si>
    <t>22363410009</t>
  </si>
  <si>
    <t>22463410009</t>
  </si>
  <si>
    <t>22563410009</t>
  </si>
  <si>
    <t>33063410009</t>
  </si>
  <si>
    <t>33163410009</t>
  </si>
  <si>
    <t>33263410009</t>
  </si>
  <si>
    <t>33363410009</t>
  </si>
  <si>
    <t>44063410009</t>
  </si>
  <si>
    <t>44163410009</t>
  </si>
  <si>
    <t>44363410009</t>
  </si>
  <si>
    <t>44463410009</t>
  </si>
  <si>
    <t>44563410009</t>
  </si>
  <si>
    <t>55063410009</t>
  </si>
  <si>
    <t>55163410009</t>
  </si>
  <si>
    <t>55263410009</t>
  </si>
  <si>
    <t>66063410009</t>
  </si>
  <si>
    <t>66163410009</t>
  </si>
  <si>
    <t>77063410009</t>
  </si>
  <si>
    <t>00063410010</t>
  </si>
  <si>
    <t>11063410010</t>
  </si>
  <si>
    <t>11163410010</t>
  </si>
  <si>
    <t>11263410010</t>
  </si>
  <si>
    <t>11363410010</t>
  </si>
  <si>
    <t>11463410010</t>
  </si>
  <si>
    <t>11563410010</t>
  </si>
  <si>
    <t>11663410010</t>
  </si>
  <si>
    <t>11763410010</t>
  </si>
  <si>
    <t>22063410010</t>
  </si>
  <si>
    <t>22163410010</t>
  </si>
  <si>
    <t>22263410010</t>
  </si>
  <si>
    <t>22363410010</t>
  </si>
  <si>
    <t>22463410010</t>
  </si>
  <si>
    <t>22563410010</t>
  </si>
  <si>
    <t>33063410010</t>
  </si>
  <si>
    <t>33163410010</t>
  </si>
  <si>
    <t>33263410010</t>
  </si>
  <si>
    <t>33363410010</t>
  </si>
  <si>
    <t>44063410010</t>
  </si>
  <si>
    <t>44163410010</t>
  </si>
  <si>
    <t>44363410010</t>
  </si>
  <si>
    <t>44463410010</t>
  </si>
  <si>
    <t>44563410010</t>
  </si>
  <si>
    <t>55063410010</t>
  </si>
  <si>
    <t>55163410010</t>
  </si>
  <si>
    <t>55263410010</t>
  </si>
  <si>
    <t>66063410010</t>
  </si>
  <si>
    <t>66163410010</t>
  </si>
  <si>
    <t>77063410010</t>
  </si>
  <si>
    <t>00063410011</t>
  </si>
  <si>
    <t>11063410011</t>
  </si>
  <si>
    <t>11163410011</t>
  </si>
  <si>
    <t>11263410011</t>
  </si>
  <si>
    <t>11363410011</t>
  </si>
  <si>
    <t>11463410011</t>
  </si>
  <si>
    <t>11563410011</t>
  </si>
  <si>
    <t>11663410011</t>
  </si>
  <si>
    <t>11763410011</t>
  </si>
  <si>
    <t>22063410011</t>
  </si>
  <si>
    <t>22163410011</t>
  </si>
  <si>
    <t>22263410011</t>
  </si>
  <si>
    <t>22363410011</t>
  </si>
  <si>
    <t>22463410011</t>
  </si>
  <si>
    <t>22563410011</t>
  </si>
  <si>
    <t>33063410011</t>
  </si>
  <si>
    <t>33163410011</t>
  </si>
  <si>
    <t>33263410011</t>
  </si>
  <si>
    <t>33363410011</t>
  </si>
  <si>
    <t>44063410011</t>
  </si>
  <si>
    <t>44163410011</t>
  </si>
  <si>
    <t>44363410011</t>
  </si>
  <si>
    <t>44463410011</t>
  </si>
  <si>
    <t>44563410011</t>
  </si>
  <si>
    <t>55063410011</t>
  </si>
  <si>
    <t>55163410011</t>
  </si>
  <si>
    <t>55263410011</t>
  </si>
  <si>
    <t>66063410011</t>
  </si>
  <si>
    <t>66163410011</t>
  </si>
  <si>
    <t>77063410011</t>
  </si>
  <si>
    <t>00063410012</t>
  </si>
  <si>
    <t>11063410012</t>
  </si>
  <si>
    <t>11163410012</t>
  </si>
  <si>
    <t>11263410012</t>
  </si>
  <si>
    <t>11363410012</t>
  </si>
  <si>
    <t>11463410012</t>
  </si>
  <si>
    <t>11563410012</t>
  </si>
  <si>
    <t>11663410012</t>
  </si>
  <si>
    <t>11763410012</t>
  </si>
  <si>
    <t>22063410012</t>
  </si>
  <si>
    <t>22163410012</t>
  </si>
  <si>
    <t>22263410012</t>
  </si>
  <si>
    <t>22363410012</t>
  </si>
  <si>
    <t>22463410012</t>
  </si>
  <si>
    <t>22563410012</t>
  </si>
  <si>
    <t>33063410012</t>
  </si>
  <si>
    <t>33163410012</t>
  </si>
  <si>
    <t>33263410012</t>
  </si>
  <si>
    <t>33363410012</t>
  </si>
  <si>
    <t>44063410012</t>
  </si>
  <si>
    <t>44163410012</t>
  </si>
  <si>
    <t>44363410012</t>
  </si>
  <si>
    <t>44463410012</t>
  </si>
  <si>
    <t>44563410012</t>
  </si>
  <si>
    <t>55063410012</t>
  </si>
  <si>
    <t>55163410012</t>
  </si>
  <si>
    <t>55263410012</t>
  </si>
  <si>
    <t>66063410012</t>
  </si>
  <si>
    <t>66163410012</t>
  </si>
  <si>
    <t>77063410012</t>
  </si>
  <si>
    <t>00063410013</t>
  </si>
  <si>
    <t>11063410013</t>
  </si>
  <si>
    <t>11163410013</t>
  </si>
  <si>
    <t>11263410013</t>
  </si>
  <si>
    <t>11363410013</t>
  </si>
  <si>
    <t>11463410013</t>
  </si>
  <si>
    <t>11563410013</t>
  </si>
  <si>
    <t>11663410013</t>
  </si>
  <si>
    <t>11763410013</t>
  </si>
  <si>
    <t>22063410013</t>
  </si>
  <si>
    <t>22163410013</t>
  </si>
  <si>
    <t>22263410013</t>
  </si>
  <si>
    <t>22363410013</t>
  </si>
  <si>
    <t>22463410013</t>
  </si>
  <si>
    <t>22563410013</t>
  </si>
  <si>
    <t>33063410013</t>
  </si>
  <si>
    <t>33163410013</t>
  </si>
  <si>
    <t>33263410013</t>
  </si>
  <si>
    <t>33363410013</t>
  </si>
  <si>
    <t>44063410013</t>
  </si>
  <si>
    <t>44163410013</t>
  </si>
  <si>
    <t>44363410013</t>
  </si>
  <si>
    <t>44463410013</t>
  </si>
  <si>
    <t>44563410013</t>
  </si>
  <si>
    <t>55063410013</t>
  </si>
  <si>
    <t>55163410013</t>
  </si>
  <si>
    <t>55263410013</t>
  </si>
  <si>
    <t>66063410013</t>
  </si>
  <si>
    <t>66163410013</t>
  </si>
  <si>
    <t>77063410013</t>
  </si>
  <si>
    <t>000635000000</t>
  </si>
  <si>
    <t>110635000000</t>
  </si>
  <si>
    <t>111635000000</t>
  </si>
  <si>
    <t>112635000000</t>
  </si>
  <si>
    <t>113635000000</t>
  </si>
  <si>
    <t>114635000000</t>
  </si>
  <si>
    <t>115635000000</t>
  </si>
  <si>
    <t>116635000000</t>
  </si>
  <si>
    <t>117635000000</t>
  </si>
  <si>
    <t>220635000000</t>
  </si>
  <si>
    <t>221635000000</t>
  </si>
  <si>
    <t>222635000000</t>
  </si>
  <si>
    <t>223635000000</t>
  </si>
  <si>
    <t>224635000000</t>
  </si>
  <si>
    <t>225635000000</t>
  </si>
  <si>
    <t>330635000000</t>
  </si>
  <si>
    <t>331635000000</t>
  </si>
  <si>
    <t>332635000000</t>
  </si>
  <si>
    <t>333635000000</t>
  </si>
  <si>
    <t>440635000000</t>
  </si>
  <si>
    <t>441635000000</t>
  </si>
  <si>
    <t>443635000000</t>
  </si>
  <si>
    <t>444635000000</t>
  </si>
  <si>
    <t>445635000000</t>
  </si>
  <si>
    <t>550635000000</t>
  </si>
  <si>
    <t>551635000000</t>
  </si>
  <si>
    <t>552635000000</t>
  </si>
  <si>
    <t>660635000000</t>
  </si>
  <si>
    <t>661635000000</t>
  </si>
  <si>
    <t>770635000000</t>
  </si>
  <si>
    <t>00063500001</t>
  </si>
  <si>
    <t>11063500001</t>
  </si>
  <si>
    <t>11163500001</t>
  </si>
  <si>
    <t>11263500001</t>
  </si>
  <si>
    <t>11363500001</t>
  </si>
  <si>
    <t>11463500001</t>
  </si>
  <si>
    <t>11563500001</t>
  </si>
  <si>
    <t>11663500001</t>
  </si>
  <si>
    <t>11763500001</t>
  </si>
  <si>
    <t>22063500001</t>
  </si>
  <si>
    <t>22163500001</t>
  </si>
  <si>
    <t>22263500001</t>
  </si>
  <si>
    <t>22363500001</t>
  </si>
  <si>
    <t>22463500001</t>
  </si>
  <si>
    <t>22563500001</t>
  </si>
  <si>
    <t>33063500001</t>
  </si>
  <si>
    <t>33163500001</t>
  </si>
  <si>
    <t>33263500001</t>
  </si>
  <si>
    <t>33363500001</t>
  </si>
  <si>
    <t>44063500001</t>
  </si>
  <si>
    <t>44163500001</t>
  </si>
  <si>
    <t>44363500001</t>
  </si>
  <si>
    <t>44463500001</t>
  </si>
  <si>
    <t>44563500001</t>
  </si>
  <si>
    <t>55063500001</t>
  </si>
  <si>
    <t>55163500001</t>
  </si>
  <si>
    <t>55263500001</t>
  </si>
  <si>
    <t>66063500001</t>
  </si>
  <si>
    <t>66163500001</t>
  </si>
  <si>
    <t>77063500001</t>
  </si>
  <si>
    <t>00063500002</t>
  </si>
  <si>
    <t>11063500002</t>
  </si>
  <si>
    <t>11163500002</t>
  </si>
  <si>
    <t>11263500002</t>
  </si>
  <si>
    <t>11363500002</t>
  </si>
  <si>
    <t>11463500002</t>
  </si>
  <si>
    <t>11563500002</t>
  </si>
  <si>
    <t>11663500002</t>
  </si>
  <si>
    <t>11763500002</t>
  </si>
  <si>
    <t>22063500002</t>
  </si>
  <si>
    <t>22163500002</t>
  </si>
  <si>
    <t>22263500002</t>
  </si>
  <si>
    <t>22363500002</t>
  </si>
  <si>
    <t>22463500002</t>
  </si>
  <si>
    <t>22563500002</t>
  </si>
  <si>
    <t>33063500002</t>
  </si>
  <si>
    <t>33163500002</t>
  </si>
  <si>
    <t>33263500002</t>
  </si>
  <si>
    <t>33363500002</t>
  </si>
  <si>
    <t>44063500002</t>
  </si>
  <si>
    <t>44163500002</t>
  </si>
  <si>
    <t>44363500002</t>
  </si>
  <si>
    <t>44463500002</t>
  </si>
  <si>
    <t>44563500002</t>
  </si>
  <si>
    <t>55063500002</t>
  </si>
  <si>
    <t>55163500002</t>
  </si>
  <si>
    <t>55263500002</t>
  </si>
  <si>
    <t>66063500002</t>
  </si>
  <si>
    <t>66163500002</t>
  </si>
  <si>
    <t>77063500002</t>
  </si>
  <si>
    <t>00063500003</t>
  </si>
  <si>
    <t>11063500003</t>
  </si>
  <si>
    <t>11163500003</t>
  </si>
  <si>
    <t>11263500003</t>
  </si>
  <si>
    <t>11363500003</t>
  </si>
  <si>
    <t>11463500003</t>
  </si>
  <si>
    <t>11563500003</t>
  </si>
  <si>
    <t>11663500003</t>
  </si>
  <si>
    <t>11763500003</t>
  </si>
  <si>
    <t>22063500003</t>
  </si>
  <si>
    <t>22163500003</t>
  </si>
  <si>
    <t>22263500003</t>
  </si>
  <si>
    <t>22363500003</t>
  </si>
  <si>
    <t>22463500003</t>
  </si>
  <si>
    <t>22563500003</t>
  </si>
  <si>
    <t>33063500003</t>
  </si>
  <si>
    <t>33163500003</t>
  </si>
  <si>
    <t>33263500003</t>
  </si>
  <si>
    <t>33363500003</t>
  </si>
  <si>
    <t>44063500003</t>
  </si>
  <si>
    <t>44163500003</t>
  </si>
  <si>
    <t>44363500003</t>
  </si>
  <si>
    <t>44463500003</t>
  </si>
  <si>
    <t>44563500003</t>
  </si>
  <si>
    <t>55063500003</t>
  </si>
  <si>
    <t>55163500003</t>
  </si>
  <si>
    <t>55263500003</t>
  </si>
  <si>
    <t>66063500003</t>
  </si>
  <si>
    <t>66163500003</t>
  </si>
  <si>
    <t>77063500003</t>
  </si>
  <si>
    <t>00063500004</t>
  </si>
  <si>
    <t>11063500004</t>
  </si>
  <si>
    <t>11163500004</t>
  </si>
  <si>
    <t>11263500004</t>
  </si>
  <si>
    <t>11363500004</t>
  </si>
  <si>
    <t>11463500004</t>
  </si>
  <si>
    <t>11563500004</t>
  </si>
  <si>
    <t>11663500004</t>
  </si>
  <si>
    <t>11763500004</t>
  </si>
  <si>
    <t>22063500004</t>
  </si>
  <si>
    <t>22163500004</t>
  </si>
  <si>
    <t>22263500004</t>
  </si>
  <si>
    <t>22363500004</t>
  </si>
  <si>
    <t>22463500004</t>
  </si>
  <si>
    <t>22563500004</t>
  </si>
  <si>
    <t>33063500004</t>
  </si>
  <si>
    <t>33163500004</t>
  </si>
  <si>
    <t>33263500004</t>
  </si>
  <si>
    <t>33363500004</t>
  </si>
  <si>
    <t>44063500004</t>
  </si>
  <si>
    <t>44163500004</t>
  </si>
  <si>
    <t>44363500004</t>
  </si>
  <si>
    <t>44463500004</t>
  </si>
  <si>
    <t>44563500004</t>
  </si>
  <si>
    <t>55063500004</t>
  </si>
  <si>
    <t>55163500004</t>
  </si>
  <si>
    <t>55263500004</t>
  </si>
  <si>
    <t>66063500004</t>
  </si>
  <si>
    <t>66163500004</t>
  </si>
  <si>
    <t>77063500004</t>
  </si>
  <si>
    <t>00063500005</t>
  </si>
  <si>
    <t>11063500005</t>
  </si>
  <si>
    <t>11163500005</t>
  </si>
  <si>
    <t>11263500005</t>
  </si>
  <si>
    <t>11363500005</t>
  </si>
  <si>
    <t>11463500005</t>
  </si>
  <si>
    <t>11563500005</t>
  </si>
  <si>
    <t>11663500005</t>
  </si>
  <si>
    <t>11763500005</t>
  </si>
  <si>
    <t>22063500005</t>
  </si>
  <si>
    <t>22163500005</t>
  </si>
  <si>
    <t>22263500005</t>
  </si>
  <si>
    <t>22363500005</t>
  </si>
  <si>
    <t>22463500005</t>
  </si>
  <si>
    <t>22563500005</t>
  </si>
  <si>
    <t>33063500005</t>
  </si>
  <si>
    <t>33163500005</t>
  </si>
  <si>
    <t>33263500005</t>
  </si>
  <si>
    <t>33363500005</t>
  </si>
  <si>
    <t>44063500005</t>
  </si>
  <si>
    <t>44163500005</t>
  </si>
  <si>
    <t>44363500005</t>
  </si>
  <si>
    <t>44463500005</t>
  </si>
  <si>
    <t>44563500005</t>
  </si>
  <si>
    <t>55063500005</t>
  </si>
  <si>
    <t>55163500005</t>
  </si>
  <si>
    <t>55263500005</t>
  </si>
  <si>
    <t>66063500005</t>
  </si>
  <si>
    <t>66163500005</t>
  </si>
  <si>
    <t>77063500005</t>
  </si>
  <si>
    <t>00063500006</t>
  </si>
  <si>
    <t>11063500006</t>
  </si>
  <si>
    <t>11163500006</t>
  </si>
  <si>
    <t>11263500006</t>
  </si>
  <si>
    <t>11363500006</t>
  </si>
  <si>
    <t>11463500006</t>
  </si>
  <si>
    <t>11563500006</t>
  </si>
  <si>
    <t>11663500006</t>
  </si>
  <si>
    <t>11763500006</t>
  </si>
  <si>
    <t>22063500006</t>
  </si>
  <si>
    <t>22163500006</t>
  </si>
  <si>
    <t>22263500006</t>
  </si>
  <si>
    <t>22363500006</t>
  </si>
  <si>
    <t>22463500006</t>
  </si>
  <si>
    <t>22563500006</t>
  </si>
  <si>
    <t>33063500006</t>
  </si>
  <si>
    <t>33163500006</t>
  </si>
  <si>
    <t>33263500006</t>
  </si>
  <si>
    <t>33363500006</t>
  </si>
  <si>
    <t>44063500006</t>
  </si>
  <si>
    <t>44163500006</t>
  </si>
  <si>
    <t>44363500006</t>
  </si>
  <si>
    <t>44463500006</t>
  </si>
  <si>
    <t>44563500006</t>
  </si>
  <si>
    <t>55063500006</t>
  </si>
  <si>
    <t>55163500006</t>
  </si>
  <si>
    <t>55263500006</t>
  </si>
  <si>
    <t>66063500006</t>
  </si>
  <si>
    <t>66163500006</t>
  </si>
  <si>
    <t>77063500006</t>
  </si>
  <si>
    <t>00063500007</t>
  </si>
  <si>
    <t>11063500007</t>
  </si>
  <si>
    <t>11163500007</t>
  </si>
  <si>
    <t>11263500007</t>
  </si>
  <si>
    <t>11363500007</t>
  </si>
  <si>
    <t>11463500007</t>
  </si>
  <si>
    <t>11563500007</t>
  </si>
  <si>
    <t>11663500007</t>
  </si>
  <si>
    <t>11763500007</t>
  </si>
  <si>
    <t>22063500007</t>
  </si>
  <si>
    <t>22163500007</t>
  </si>
  <si>
    <t>22263500007</t>
  </si>
  <si>
    <t>22363500007</t>
  </si>
  <si>
    <t>22463500007</t>
  </si>
  <si>
    <t>22563500007</t>
  </si>
  <si>
    <t>33063500007</t>
  </si>
  <si>
    <t>33163500007</t>
  </si>
  <si>
    <t>33263500007</t>
  </si>
  <si>
    <t>33363500007</t>
  </si>
  <si>
    <t>44063500007</t>
  </si>
  <si>
    <t>44163500007</t>
  </si>
  <si>
    <t>44363500007</t>
  </si>
  <si>
    <t>44463500007</t>
  </si>
  <si>
    <t>44563500007</t>
  </si>
  <si>
    <t>55063500007</t>
  </si>
  <si>
    <t>55163500007</t>
  </si>
  <si>
    <t>55263500007</t>
  </si>
  <si>
    <t>66063500007</t>
  </si>
  <si>
    <t>66163500007</t>
  </si>
  <si>
    <t>77063500007</t>
  </si>
  <si>
    <t>00063500008</t>
  </si>
  <si>
    <t>11063500008</t>
  </si>
  <si>
    <t>11163500008</t>
  </si>
  <si>
    <t>11263500008</t>
  </si>
  <si>
    <t>11363500008</t>
  </si>
  <si>
    <t>11463500008</t>
  </si>
  <si>
    <t>11563500008</t>
  </si>
  <si>
    <t>11663500008</t>
  </si>
  <si>
    <t>11763500008</t>
  </si>
  <si>
    <t>22063500008</t>
  </si>
  <si>
    <t>22163500008</t>
  </si>
  <si>
    <t>22263500008</t>
  </si>
  <si>
    <t>22363500008</t>
  </si>
  <si>
    <t>22463500008</t>
  </si>
  <si>
    <t>22563500008</t>
  </si>
  <si>
    <t>33063500008</t>
  </si>
  <si>
    <t>33163500008</t>
  </si>
  <si>
    <t>33263500008</t>
  </si>
  <si>
    <t>33363500008</t>
  </si>
  <si>
    <t>44063500008</t>
  </si>
  <si>
    <t>44163500008</t>
  </si>
  <si>
    <t>44363500008</t>
  </si>
  <si>
    <t>44463500008</t>
  </si>
  <si>
    <t>44563500008</t>
  </si>
  <si>
    <t>55063500008</t>
  </si>
  <si>
    <t>55163500008</t>
  </si>
  <si>
    <t>55263500008</t>
  </si>
  <si>
    <t>66063500008</t>
  </si>
  <si>
    <t>66163500008</t>
  </si>
  <si>
    <t>77063500008</t>
  </si>
  <si>
    <t>00063500009</t>
  </si>
  <si>
    <t>11063500009</t>
  </si>
  <si>
    <t>11163500009</t>
  </si>
  <si>
    <t>11263500009</t>
  </si>
  <si>
    <t>11363500009</t>
  </si>
  <si>
    <t>11463500009</t>
  </si>
  <si>
    <t>11563500009</t>
  </si>
  <si>
    <t>11663500009</t>
  </si>
  <si>
    <t>11763500009</t>
  </si>
  <si>
    <t>22063500009</t>
  </si>
  <si>
    <t>22163500009</t>
  </si>
  <si>
    <t>22263500009</t>
  </si>
  <si>
    <t>22363500009</t>
  </si>
  <si>
    <t>22463500009</t>
  </si>
  <si>
    <t>22563500009</t>
  </si>
  <si>
    <t>33063500009</t>
  </si>
  <si>
    <t>33163500009</t>
  </si>
  <si>
    <t>33263500009</t>
  </si>
  <si>
    <t>33363500009</t>
  </si>
  <si>
    <t>44063500009</t>
  </si>
  <si>
    <t>44163500009</t>
  </si>
  <si>
    <t>44363500009</t>
  </si>
  <si>
    <t>44463500009</t>
  </si>
  <si>
    <t>44563500009</t>
  </si>
  <si>
    <t>55063500009</t>
  </si>
  <si>
    <t>55163500009</t>
  </si>
  <si>
    <t>55263500009</t>
  </si>
  <si>
    <t>66063500009</t>
  </si>
  <si>
    <t>66163500009</t>
  </si>
  <si>
    <t>77063500009</t>
  </si>
  <si>
    <t>00063500010</t>
  </si>
  <si>
    <t>11063500010</t>
  </si>
  <si>
    <t>11163500010</t>
  </si>
  <si>
    <t>11263500010</t>
  </si>
  <si>
    <t>11363500010</t>
  </si>
  <si>
    <t>11463500010</t>
  </si>
  <si>
    <t>11563500010</t>
  </si>
  <si>
    <t>11663500010</t>
  </si>
  <si>
    <t>11763500010</t>
  </si>
  <si>
    <t>22063500010</t>
  </si>
  <si>
    <t>22163500010</t>
  </si>
  <si>
    <t>22263500010</t>
  </si>
  <si>
    <t>22363500010</t>
  </si>
  <si>
    <t>22463500010</t>
  </si>
  <si>
    <t>22563500010</t>
  </si>
  <si>
    <t>33063500010</t>
  </si>
  <si>
    <t>33163500010</t>
  </si>
  <si>
    <t>33263500010</t>
  </si>
  <si>
    <t>33363500010</t>
  </si>
  <si>
    <t>44063500010</t>
  </si>
  <si>
    <t>44163500010</t>
  </si>
  <si>
    <t>44363500010</t>
  </si>
  <si>
    <t>44463500010</t>
  </si>
  <si>
    <t>44563500010</t>
  </si>
  <si>
    <t>55063500010</t>
  </si>
  <si>
    <t>55163500010</t>
  </si>
  <si>
    <t>55263500010</t>
  </si>
  <si>
    <t>66063500010</t>
  </si>
  <si>
    <t>66163500010</t>
  </si>
  <si>
    <t>77063500010</t>
  </si>
  <si>
    <t>00063500011</t>
  </si>
  <si>
    <t>11063500011</t>
  </si>
  <si>
    <t>11163500011</t>
  </si>
  <si>
    <t>11263500011</t>
  </si>
  <si>
    <t>11363500011</t>
  </si>
  <si>
    <t>11463500011</t>
  </si>
  <si>
    <t>11563500011</t>
  </si>
  <si>
    <t>11663500011</t>
  </si>
  <si>
    <t>11763500011</t>
  </si>
  <si>
    <t>22063500011</t>
  </si>
  <si>
    <t>22163500011</t>
  </si>
  <si>
    <t>22263500011</t>
  </si>
  <si>
    <t>22363500011</t>
  </si>
  <si>
    <t>22463500011</t>
  </si>
  <si>
    <t>22563500011</t>
  </si>
  <si>
    <t>33063500011</t>
  </si>
  <si>
    <t>33163500011</t>
  </si>
  <si>
    <t>33263500011</t>
  </si>
  <si>
    <t>33363500011</t>
  </si>
  <si>
    <t>44063500011</t>
  </si>
  <si>
    <t>44163500011</t>
  </si>
  <si>
    <t>44363500011</t>
  </si>
  <si>
    <t>44463500011</t>
  </si>
  <si>
    <t>44563500011</t>
  </si>
  <si>
    <t>55063500011</t>
  </si>
  <si>
    <t>55163500011</t>
  </si>
  <si>
    <t>55263500011</t>
  </si>
  <si>
    <t>66063500011</t>
  </si>
  <si>
    <t>66163500011</t>
  </si>
  <si>
    <t>77063500011</t>
  </si>
  <si>
    <t>00063500012</t>
  </si>
  <si>
    <t>11063500012</t>
  </si>
  <si>
    <t>11163500012</t>
  </si>
  <si>
    <t>11263500012</t>
  </si>
  <si>
    <t>11363500012</t>
  </si>
  <si>
    <t>11463500012</t>
  </si>
  <si>
    <t>11563500012</t>
  </si>
  <si>
    <t>11663500012</t>
  </si>
  <si>
    <t>11763500012</t>
  </si>
  <si>
    <t>22063500012</t>
  </si>
  <si>
    <t>22163500012</t>
  </si>
  <si>
    <t>22263500012</t>
  </si>
  <si>
    <t>22363500012</t>
  </si>
  <si>
    <t>22463500012</t>
  </si>
  <si>
    <t>22563500012</t>
  </si>
  <si>
    <t>33063500012</t>
  </si>
  <si>
    <t>33163500012</t>
  </si>
  <si>
    <t>33263500012</t>
  </si>
  <si>
    <t>33363500012</t>
  </si>
  <si>
    <t>44063500012</t>
  </si>
  <si>
    <t>44163500012</t>
  </si>
  <si>
    <t>44363500012</t>
  </si>
  <si>
    <t>44463500012</t>
  </si>
  <si>
    <t>44563500012</t>
  </si>
  <si>
    <t>55063500012</t>
  </si>
  <si>
    <t>55163500012</t>
  </si>
  <si>
    <t>55263500012</t>
  </si>
  <si>
    <t>66063500012</t>
  </si>
  <si>
    <t>66163500012</t>
  </si>
  <si>
    <t>77063500012</t>
  </si>
  <si>
    <t>00063500013</t>
  </si>
  <si>
    <t>11063500013</t>
  </si>
  <si>
    <t>11163500013</t>
  </si>
  <si>
    <t>11263500013</t>
  </si>
  <si>
    <t>11363500013</t>
  </si>
  <si>
    <t>11463500013</t>
  </si>
  <si>
    <t>11563500013</t>
  </si>
  <si>
    <t>11663500013</t>
  </si>
  <si>
    <t>11763500013</t>
  </si>
  <si>
    <t>22063500013</t>
  </si>
  <si>
    <t>22163500013</t>
  </si>
  <si>
    <t>22263500013</t>
  </si>
  <si>
    <t>22363500013</t>
  </si>
  <si>
    <t>22463500013</t>
  </si>
  <si>
    <t>22563500013</t>
  </si>
  <si>
    <t>33063500013</t>
  </si>
  <si>
    <t>33163500013</t>
  </si>
  <si>
    <t>33263500013</t>
  </si>
  <si>
    <t>33363500013</t>
  </si>
  <si>
    <t>44063500013</t>
  </si>
  <si>
    <t>44163500013</t>
  </si>
  <si>
    <t>44363500013</t>
  </si>
  <si>
    <t>44463500013</t>
  </si>
  <si>
    <t>44563500013</t>
  </si>
  <si>
    <t>55063500013</t>
  </si>
  <si>
    <t>55163500013</t>
  </si>
  <si>
    <t>55263500013</t>
  </si>
  <si>
    <t>66063500013</t>
  </si>
  <si>
    <t>66163500013</t>
  </si>
  <si>
    <t>77063500013</t>
  </si>
  <si>
    <t>0006360000</t>
  </si>
  <si>
    <t>1106360000</t>
  </si>
  <si>
    <t>1116360000</t>
  </si>
  <si>
    <t>1126360000</t>
  </si>
  <si>
    <t>1136360000</t>
  </si>
  <si>
    <t>1146360000</t>
  </si>
  <si>
    <t>1156360000</t>
  </si>
  <si>
    <t>1166360000</t>
  </si>
  <si>
    <t>1176360000</t>
  </si>
  <si>
    <t>2206360000</t>
  </si>
  <si>
    <t>2216360000</t>
  </si>
  <si>
    <t>2226360000</t>
  </si>
  <si>
    <t>2236360000</t>
  </si>
  <si>
    <t>2246360000</t>
  </si>
  <si>
    <t>2256360000</t>
  </si>
  <si>
    <t>3306360000</t>
  </si>
  <si>
    <t>3316360000</t>
  </si>
  <si>
    <t>3326360000</t>
  </si>
  <si>
    <t>3336360000</t>
  </si>
  <si>
    <t>4406360000</t>
  </si>
  <si>
    <t>4416360000</t>
  </si>
  <si>
    <t>4436360000</t>
  </si>
  <si>
    <t>4446360000</t>
  </si>
  <si>
    <t>4456360000</t>
  </si>
  <si>
    <t>5506360000</t>
  </si>
  <si>
    <t>5516360000</t>
  </si>
  <si>
    <t>5526360000</t>
  </si>
  <si>
    <t>6606360000</t>
  </si>
  <si>
    <t>6616360000</t>
  </si>
  <si>
    <t>7706360000</t>
  </si>
  <si>
    <t>00063600001</t>
  </si>
  <si>
    <t>11063600001</t>
  </si>
  <si>
    <t>11163600001</t>
  </si>
  <si>
    <t>11263600001</t>
  </si>
  <si>
    <t>11363600001</t>
  </si>
  <si>
    <t>11463600001</t>
  </si>
  <si>
    <t>11563600001</t>
  </si>
  <si>
    <t>11663600001</t>
  </si>
  <si>
    <t>11763600001</t>
  </si>
  <si>
    <t>22063600001</t>
  </si>
  <si>
    <t>22163600001</t>
  </si>
  <si>
    <t>22263600001</t>
  </si>
  <si>
    <t>22363600001</t>
  </si>
  <si>
    <t>22463600001</t>
  </si>
  <si>
    <t>22563600001</t>
  </si>
  <si>
    <t>33063600001</t>
  </si>
  <si>
    <t>33163600001</t>
  </si>
  <si>
    <t>33263600001</t>
  </si>
  <si>
    <t>33363600001</t>
  </si>
  <si>
    <t>44063600001</t>
  </si>
  <si>
    <t>44163600001</t>
  </si>
  <si>
    <t>44363600001</t>
  </si>
  <si>
    <t>44463600001</t>
  </si>
  <si>
    <t>44563600001</t>
  </si>
  <si>
    <t>55063600001</t>
  </si>
  <si>
    <t>55163600001</t>
  </si>
  <si>
    <t>55263600001</t>
  </si>
  <si>
    <t>66063600001</t>
  </si>
  <si>
    <t>66163600001</t>
  </si>
  <si>
    <t>77063600001</t>
  </si>
  <si>
    <t>00063600002</t>
  </si>
  <si>
    <t>11063600002</t>
  </si>
  <si>
    <t>11163600002</t>
  </si>
  <si>
    <t>11263600002</t>
  </si>
  <si>
    <t>11363600002</t>
  </si>
  <si>
    <t>11463600002</t>
  </si>
  <si>
    <t>11563600002</t>
  </si>
  <si>
    <t>11663600002</t>
  </si>
  <si>
    <t>11763600002</t>
  </si>
  <si>
    <t>22063600002</t>
  </si>
  <si>
    <t>22163600002</t>
  </si>
  <si>
    <t>22263600002</t>
  </si>
  <si>
    <t>22363600002</t>
  </si>
  <si>
    <t>22463600002</t>
  </si>
  <si>
    <t>22563600002</t>
  </si>
  <si>
    <t>33063600002</t>
  </si>
  <si>
    <t>33163600002</t>
  </si>
  <si>
    <t>33263600002</t>
  </si>
  <si>
    <t>33363600002</t>
  </si>
  <si>
    <t>44063600002</t>
  </si>
  <si>
    <t>44163600002</t>
  </si>
  <si>
    <t>44363600002</t>
  </si>
  <si>
    <t>44463600002</t>
  </si>
  <si>
    <t>44563600002</t>
  </si>
  <si>
    <t>55063600002</t>
  </si>
  <si>
    <t>55163600002</t>
  </si>
  <si>
    <t>55263600002</t>
  </si>
  <si>
    <t>66063600002</t>
  </si>
  <si>
    <t>66163600002</t>
  </si>
  <si>
    <t>77063600002</t>
  </si>
  <si>
    <t>00063600003</t>
  </si>
  <si>
    <t>11063600003</t>
  </si>
  <si>
    <t>11163600003</t>
  </si>
  <si>
    <t>11263600003</t>
  </si>
  <si>
    <t>11363600003</t>
  </si>
  <si>
    <t>11463600003</t>
  </si>
  <si>
    <t>11563600003</t>
  </si>
  <si>
    <t>11663600003</t>
  </si>
  <si>
    <t>11763600003</t>
  </si>
  <si>
    <t>22063600003</t>
  </si>
  <si>
    <t>22163600003</t>
  </si>
  <si>
    <t>22263600003</t>
  </si>
  <si>
    <t>22363600003</t>
  </si>
  <si>
    <t>22463600003</t>
  </si>
  <si>
    <t>22563600003</t>
  </si>
  <si>
    <t>33063600003</t>
  </si>
  <si>
    <t>33163600003</t>
  </si>
  <si>
    <t>33263600003</t>
  </si>
  <si>
    <t>33363600003</t>
  </si>
  <si>
    <t>44063600003</t>
  </si>
  <si>
    <t>44163600003</t>
  </si>
  <si>
    <t>44363600003</t>
  </si>
  <si>
    <t>44463600003</t>
  </si>
  <si>
    <t>44563600003</t>
  </si>
  <si>
    <t>55063600003</t>
  </si>
  <si>
    <t>55163600003</t>
  </si>
  <si>
    <t>55263600003</t>
  </si>
  <si>
    <t>66063600003</t>
  </si>
  <si>
    <t>66163600003</t>
  </si>
  <si>
    <t>77063600003</t>
  </si>
  <si>
    <t>00063600004</t>
  </si>
  <si>
    <t>11063600004</t>
  </si>
  <si>
    <t>11163600004</t>
  </si>
  <si>
    <t>11263600004</t>
  </si>
  <si>
    <t>11363600004</t>
  </si>
  <si>
    <t>11463600004</t>
  </si>
  <si>
    <t>11563600004</t>
  </si>
  <si>
    <t>11663600004</t>
  </si>
  <si>
    <t>11763600004</t>
  </si>
  <si>
    <t>22063600004</t>
  </si>
  <si>
    <t>22163600004</t>
  </si>
  <si>
    <t>22263600004</t>
  </si>
  <si>
    <t>22363600004</t>
  </si>
  <si>
    <t>22463600004</t>
  </si>
  <si>
    <t>22563600004</t>
  </si>
  <si>
    <t>33063600004</t>
  </si>
  <si>
    <t>33163600004</t>
  </si>
  <si>
    <t>33263600004</t>
  </si>
  <si>
    <t>33363600004</t>
  </si>
  <si>
    <t>44063600004</t>
  </si>
  <si>
    <t>44163600004</t>
  </si>
  <si>
    <t>44363600004</t>
  </si>
  <si>
    <t>44463600004</t>
  </si>
  <si>
    <t>44563600004</t>
  </si>
  <si>
    <t>55063600004</t>
  </si>
  <si>
    <t>55163600004</t>
  </si>
  <si>
    <t>55263600004</t>
  </si>
  <si>
    <t>66063600004</t>
  </si>
  <si>
    <t>66163600004</t>
  </si>
  <si>
    <t>77063600004</t>
  </si>
  <si>
    <t>00063600005</t>
  </si>
  <si>
    <t>11063600005</t>
  </si>
  <si>
    <t>11163600005</t>
  </si>
  <si>
    <t>11263600005</t>
  </si>
  <si>
    <t>11363600005</t>
  </si>
  <si>
    <t>11463600005</t>
  </si>
  <si>
    <t>11563600005</t>
  </si>
  <si>
    <t>11663600005</t>
  </si>
  <si>
    <t>11763600005</t>
  </si>
  <si>
    <t>22063600005</t>
  </si>
  <si>
    <t>22163600005</t>
  </si>
  <si>
    <t>22263600005</t>
  </si>
  <si>
    <t>22363600005</t>
  </si>
  <si>
    <t>22463600005</t>
  </si>
  <si>
    <t>22563600005</t>
  </si>
  <si>
    <t>33063600005</t>
  </si>
  <si>
    <t>33163600005</t>
  </si>
  <si>
    <t>33263600005</t>
  </si>
  <si>
    <t>33363600005</t>
  </si>
  <si>
    <t>44063600005</t>
  </si>
  <si>
    <t>44163600005</t>
  </si>
  <si>
    <t>44363600005</t>
  </si>
  <si>
    <t>44463600005</t>
  </si>
  <si>
    <t>44563600005</t>
  </si>
  <si>
    <t>55063600005</t>
  </si>
  <si>
    <t>55163600005</t>
  </si>
  <si>
    <t>55263600005</t>
  </si>
  <si>
    <t>66063600005</t>
  </si>
  <si>
    <t>66163600005</t>
  </si>
  <si>
    <t>77063600005</t>
  </si>
  <si>
    <t>00063600006</t>
  </si>
  <si>
    <t>11063600006</t>
  </si>
  <si>
    <t>11163600006</t>
  </si>
  <si>
    <t>11263600006</t>
  </si>
  <si>
    <t>11363600006</t>
  </si>
  <si>
    <t>11463600006</t>
  </si>
  <si>
    <t>11563600006</t>
  </si>
  <si>
    <t>11663600006</t>
  </si>
  <si>
    <t>11763600006</t>
  </si>
  <si>
    <t>22063600006</t>
  </si>
  <si>
    <t>22163600006</t>
  </si>
  <si>
    <t>22263600006</t>
  </si>
  <si>
    <t>22363600006</t>
  </si>
  <si>
    <t>22463600006</t>
  </si>
  <si>
    <t>22563600006</t>
  </si>
  <si>
    <t>33063600006</t>
  </si>
  <si>
    <t>33163600006</t>
  </si>
  <si>
    <t>33263600006</t>
  </si>
  <si>
    <t>33363600006</t>
  </si>
  <si>
    <t>44063600006</t>
  </si>
  <si>
    <t>44163600006</t>
  </si>
  <si>
    <t>44363600006</t>
  </si>
  <si>
    <t>44463600006</t>
  </si>
  <si>
    <t>44563600006</t>
  </si>
  <si>
    <t>55063600006</t>
  </si>
  <si>
    <t>55163600006</t>
  </si>
  <si>
    <t>55263600006</t>
  </si>
  <si>
    <t>66063600006</t>
  </si>
  <si>
    <t>66163600006</t>
  </si>
  <si>
    <t>77063600006</t>
  </si>
  <si>
    <t>00063600007</t>
  </si>
  <si>
    <t>11063600007</t>
  </si>
  <si>
    <t>11163600007</t>
  </si>
  <si>
    <t>11263600007</t>
  </si>
  <si>
    <t>11363600007</t>
  </si>
  <si>
    <t>11463600007</t>
  </si>
  <si>
    <t>11563600007</t>
  </si>
  <si>
    <t>11663600007</t>
  </si>
  <si>
    <t>11763600007</t>
  </si>
  <si>
    <t>22063600007</t>
  </si>
  <si>
    <t>22163600007</t>
  </si>
  <si>
    <t>22263600007</t>
  </si>
  <si>
    <t>22363600007</t>
  </si>
  <si>
    <t>22463600007</t>
  </si>
  <si>
    <t>22563600007</t>
  </si>
  <si>
    <t>33063600007</t>
  </si>
  <si>
    <t>33163600007</t>
  </si>
  <si>
    <t>33263600007</t>
  </si>
  <si>
    <t>33363600007</t>
  </si>
  <si>
    <t>44063600007</t>
  </si>
  <si>
    <t>44163600007</t>
  </si>
  <si>
    <t>44363600007</t>
  </si>
  <si>
    <t>44463600007</t>
  </si>
  <si>
    <t>44563600007</t>
  </si>
  <si>
    <t>55063600007</t>
  </si>
  <si>
    <t>55163600007</t>
  </si>
  <si>
    <t>55263600007</t>
  </si>
  <si>
    <t>66063600007</t>
  </si>
  <si>
    <t>66163600007</t>
  </si>
  <si>
    <t>77063600007</t>
  </si>
  <si>
    <t>00063600008</t>
  </si>
  <si>
    <t>11063600008</t>
  </si>
  <si>
    <t>11163600008</t>
  </si>
  <si>
    <t>11263600008</t>
  </si>
  <si>
    <t>11363600008</t>
  </si>
  <si>
    <t>11463600008</t>
  </si>
  <si>
    <t>11563600008</t>
  </si>
  <si>
    <t>11663600008</t>
  </si>
  <si>
    <t>11763600008</t>
  </si>
  <si>
    <t>22063600008</t>
  </si>
  <si>
    <t>22163600008</t>
  </si>
  <si>
    <t>22263600008</t>
  </si>
  <si>
    <t>22363600008</t>
  </si>
  <si>
    <t>22463600008</t>
  </si>
  <si>
    <t>22563600008</t>
  </si>
  <si>
    <t>33063600008</t>
  </si>
  <si>
    <t>33163600008</t>
  </si>
  <si>
    <t>33263600008</t>
  </si>
  <si>
    <t>33363600008</t>
  </si>
  <si>
    <t>44063600008</t>
  </si>
  <si>
    <t>44163600008</t>
  </si>
  <si>
    <t>44363600008</t>
  </si>
  <si>
    <t>44463600008</t>
  </si>
  <si>
    <t>44563600008</t>
  </si>
  <si>
    <t>55063600008</t>
  </si>
  <si>
    <t>55163600008</t>
  </si>
  <si>
    <t>55263600008</t>
  </si>
  <si>
    <t>66063600008</t>
  </si>
  <si>
    <t>66163600008</t>
  </si>
  <si>
    <t>77063600008</t>
  </si>
  <si>
    <t>00063600009</t>
  </si>
  <si>
    <t>11063600009</t>
  </si>
  <si>
    <t>11163600009</t>
  </si>
  <si>
    <t>11263600009</t>
  </si>
  <si>
    <t>11363600009</t>
  </si>
  <si>
    <t>11463600009</t>
  </si>
  <si>
    <t>11563600009</t>
  </si>
  <si>
    <t>11663600009</t>
  </si>
  <si>
    <t>11763600009</t>
  </si>
  <si>
    <t>22063600009</t>
  </si>
  <si>
    <t>22163600009</t>
  </si>
  <si>
    <t>22263600009</t>
  </si>
  <si>
    <t>22363600009</t>
  </si>
  <si>
    <t>22463600009</t>
  </si>
  <si>
    <t>22563600009</t>
  </si>
  <si>
    <t>33063600009</t>
  </si>
  <si>
    <t>33163600009</t>
  </si>
  <si>
    <t>33263600009</t>
  </si>
  <si>
    <t>33363600009</t>
  </si>
  <si>
    <t>44063600009</t>
  </si>
  <si>
    <t>44163600009</t>
  </si>
  <si>
    <t>44363600009</t>
  </si>
  <si>
    <t>44463600009</t>
  </si>
  <si>
    <t>44563600009</t>
  </si>
  <si>
    <t>55063600009</t>
  </si>
  <si>
    <t>55163600009</t>
  </si>
  <si>
    <t>55263600009</t>
  </si>
  <si>
    <t>66063600009</t>
  </si>
  <si>
    <t>66163600009</t>
  </si>
  <si>
    <t>77063600009</t>
  </si>
  <si>
    <t>00063600010</t>
  </si>
  <si>
    <t>11063600010</t>
  </si>
  <si>
    <t>11163600010</t>
  </si>
  <si>
    <t>11263600010</t>
  </si>
  <si>
    <t>11363600010</t>
  </si>
  <si>
    <t>11463600010</t>
  </si>
  <si>
    <t>11563600010</t>
  </si>
  <si>
    <t>11663600010</t>
  </si>
  <si>
    <t>11763600010</t>
  </si>
  <si>
    <t>22063600010</t>
  </si>
  <si>
    <t>22163600010</t>
  </si>
  <si>
    <t>22263600010</t>
  </si>
  <si>
    <t>22363600010</t>
  </si>
  <si>
    <t>22463600010</t>
  </si>
  <si>
    <t>22563600010</t>
  </si>
  <si>
    <t>33063600010</t>
  </si>
  <si>
    <t>33163600010</t>
  </si>
  <si>
    <t>33263600010</t>
  </si>
  <si>
    <t>33363600010</t>
  </si>
  <si>
    <t>44063600010</t>
  </si>
  <si>
    <t>44163600010</t>
  </si>
  <si>
    <t>44363600010</t>
  </si>
  <si>
    <t>44463600010</t>
  </si>
  <si>
    <t>44563600010</t>
  </si>
  <si>
    <t>55063600010</t>
  </si>
  <si>
    <t>55163600010</t>
  </si>
  <si>
    <t>55263600010</t>
  </si>
  <si>
    <t>66063600010</t>
  </si>
  <si>
    <t>66163600010</t>
  </si>
  <si>
    <t>77063600010</t>
  </si>
  <si>
    <t>00063600011</t>
  </si>
  <si>
    <t>11063600011</t>
  </si>
  <si>
    <t>11163600011</t>
  </si>
  <si>
    <t>11263600011</t>
  </si>
  <si>
    <t>11363600011</t>
  </si>
  <si>
    <t>11463600011</t>
  </si>
  <si>
    <t>11563600011</t>
  </si>
  <si>
    <t>11663600011</t>
  </si>
  <si>
    <t>11763600011</t>
  </si>
  <si>
    <t>22063600011</t>
  </si>
  <si>
    <t>22163600011</t>
  </si>
  <si>
    <t>22263600011</t>
  </si>
  <si>
    <t>22363600011</t>
  </si>
  <si>
    <t>22463600011</t>
  </si>
  <si>
    <t>22563600011</t>
  </si>
  <si>
    <t>33063600011</t>
  </si>
  <si>
    <t>33163600011</t>
  </si>
  <si>
    <t>33263600011</t>
  </si>
  <si>
    <t>33363600011</t>
  </si>
  <si>
    <t>44063600011</t>
  </si>
  <si>
    <t>44163600011</t>
  </si>
  <si>
    <t>44363600011</t>
  </si>
  <si>
    <t>44463600011</t>
  </si>
  <si>
    <t>44563600011</t>
  </si>
  <si>
    <t>55063600011</t>
  </si>
  <si>
    <t>55163600011</t>
  </si>
  <si>
    <t>55263600011</t>
  </si>
  <si>
    <t>66063600011</t>
  </si>
  <si>
    <t>66163600011</t>
  </si>
  <si>
    <t>77063600011</t>
  </si>
  <si>
    <t>00063600012</t>
  </si>
  <si>
    <t>11063600012</t>
  </si>
  <si>
    <t>11163600012</t>
  </si>
  <si>
    <t>11263600012</t>
  </si>
  <si>
    <t>11363600012</t>
  </si>
  <si>
    <t>11463600012</t>
  </si>
  <si>
    <t>11563600012</t>
  </si>
  <si>
    <t>11663600012</t>
  </si>
  <si>
    <t>11763600012</t>
  </si>
  <si>
    <t>22063600012</t>
  </si>
  <si>
    <t>22163600012</t>
  </si>
  <si>
    <t>22263600012</t>
  </si>
  <si>
    <t>22363600012</t>
  </si>
  <si>
    <t>22463600012</t>
  </si>
  <si>
    <t>22563600012</t>
  </si>
  <si>
    <t>33063600012</t>
  </si>
  <si>
    <t>33163600012</t>
  </si>
  <si>
    <t>33263600012</t>
  </si>
  <si>
    <t>33363600012</t>
  </si>
  <si>
    <t>44063600012</t>
  </si>
  <si>
    <t>44163600012</t>
  </si>
  <si>
    <t>44363600012</t>
  </si>
  <si>
    <t>44463600012</t>
  </si>
  <si>
    <t>44563600012</t>
  </si>
  <si>
    <t>55063600012</t>
  </si>
  <si>
    <t>55163600012</t>
  </si>
  <si>
    <t>55263600012</t>
  </si>
  <si>
    <t>66063600012</t>
  </si>
  <si>
    <t>66163600012</t>
  </si>
  <si>
    <t>77063600012</t>
  </si>
  <si>
    <t>00063600013</t>
  </si>
  <si>
    <t>11063600013</t>
  </si>
  <si>
    <t>11163600013</t>
  </si>
  <si>
    <t>11263600013</t>
  </si>
  <si>
    <t>11363600013</t>
  </si>
  <si>
    <t>11463600013</t>
  </si>
  <si>
    <t>11563600013</t>
  </si>
  <si>
    <t>11663600013</t>
  </si>
  <si>
    <t>11763600013</t>
  </si>
  <si>
    <t>22063600013</t>
  </si>
  <si>
    <t>22163600013</t>
  </si>
  <si>
    <t>22263600013</t>
  </si>
  <si>
    <t>22363600013</t>
  </si>
  <si>
    <t>22463600013</t>
  </si>
  <si>
    <t>22563600013</t>
  </si>
  <si>
    <t>33063600013</t>
  </si>
  <si>
    <t>33163600013</t>
  </si>
  <si>
    <t>33263600013</t>
  </si>
  <si>
    <t>33363600013</t>
  </si>
  <si>
    <t>44063600013</t>
  </si>
  <si>
    <t>44163600013</t>
  </si>
  <si>
    <t>44363600013</t>
  </si>
  <si>
    <t>44463600013</t>
  </si>
  <si>
    <t>44563600013</t>
  </si>
  <si>
    <t>55063600013</t>
  </si>
  <si>
    <t>55163600013</t>
  </si>
  <si>
    <t>55263600013</t>
  </si>
  <si>
    <t>66063600013</t>
  </si>
  <si>
    <t>66163600013</t>
  </si>
  <si>
    <t>77063600013</t>
  </si>
  <si>
    <t>00069520000</t>
  </si>
  <si>
    <t>11069520000</t>
  </si>
  <si>
    <t>11169520000</t>
  </si>
  <si>
    <t>11269520000</t>
  </si>
  <si>
    <t>11369520000</t>
  </si>
  <si>
    <t>11469520000</t>
  </si>
  <si>
    <t>11569520000</t>
  </si>
  <si>
    <t>11669520000</t>
  </si>
  <si>
    <t>11769520000</t>
  </si>
  <si>
    <t>22069520000</t>
  </si>
  <si>
    <t>22169520000</t>
  </si>
  <si>
    <t>22269520000</t>
  </si>
  <si>
    <t>22369520000</t>
  </si>
  <si>
    <t>22469520000</t>
  </si>
  <si>
    <t>22569520000</t>
  </si>
  <si>
    <t>33069520000</t>
  </si>
  <si>
    <t>33169520000</t>
  </si>
  <si>
    <t>33269520000</t>
  </si>
  <si>
    <t>33369520000</t>
  </si>
  <si>
    <t>44069520000</t>
  </si>
  <si>
    <t>44169520000</t>
  </si>
  <si>
    <t>44369520000</t>
  </si>
  <si>
    <t>44469520000</t>
  </si>
  <si>
    <t>44569520000</t>
  </si>
  <si>
    <t>55069520000</t>
  </si>
  <si>
    <t>55169520000</t>
  </si>
  <si>
    <t>55269520000</t>
  </si>
  <si>
    <t>66069520000</t>
  </si>
  <si>
    <t>66169520000</t>
  </si>
  <si>
    <t>77069520000</t>
  </si>
  <si>
    <t>00069521000</t>
  </si>
  <si>
    <t>11069521000</t>
  </si>
  <si>
    <t>11169521000</t>
  </si>
  <si>
    <t>11269521000</t>
  </si>
  <si>
    <t>11369521000</t>
  </si>
  <si>
    <t>11469521000</t>
  </si>
  <si>
    <t>11569521000</t>
  </si>
  <si>
    <t>11669521000</t>
  </si>
  <si>
    <t>11769521000</t>
  </si>
  <si>
    <t>22069521000</t>
  </si>
  <si>
    <t>22169521000</t>
  </si>
  <si>
    <t>22269521000</t>
  </si>
  <si>
    <t>22369521000</t>
  </si>
  <si>
    <t>22469521000</t>
  </si>
  <si>
    <t>22569521000</t>
  </si>
  <si>
    <t>33069521000</t>
  </si>
  <si>
    <t>33169521000</t>
  </si>
  <si>
    <t>33269521000</t>
  </si>
  <si>
    <t>33369521000</t>
  </si>
  <si>
    <t>44069521000</t>
  </si>
  <si>
    <t>44169521000</t>
  </si>
  <si>
    <t>44369521000</t>
  </si>
  <si>
    <t>44469521000</t>
  </si>
  <si>
    <t>44569521000</t>
  </si>
  <si>
    <t>55069521000</t>
  </si>
  <si>
    <t>55169521000</t>
  </si>
  <si>
    <t>55269521000</t>
  </si>
  <si>
    <t>66069521000</t>
  </si>
  <si>
    <t>66169521000</t>
  </si>
  <si>
    <t>77069521000</t>
  </si>
  <si>
    <t>00069521001</t>
  </si>
  <si>
    <t>11069521001</t>
  </si>
  <si>
    <t>11169521001</t>
  </si>
  <si>
    <t>11269521001</t>
  </si>
  <si>
    <t>11369521001</t>
  </si>
  <si>
    <t>11469521001</t>
  </si>
  <si>
    <t>11569521001</t>
  </si>
  <si>
    <t>11669521001</t>
  </si>
  <si>
    <t>11769521001</t>
  </si>
  <si>
    <t>22069521001</t>
  </si>
  <si>
    <t>22169521001</t>
  </si>
  <si>
    <t>22269521001</t>
  </si>
  <si>
    <t>22369521001</t>
  </si>
  <si>
    <t>22469521001</t>
  </si>
  <si>
    <t>22569521001</t>
  </si>
  <si>
    <t>33069521001</t>
  </si>
  <si>
    <t>33169521001</t>
  </si>
  <si>
    <t>33269521001</t>
  </si>
  <si>
    <t>33369521001</t>
  </si>
  <si>
    <t>44069521001</t>
  </si>
  <si>
    <t>44169521001</t>
  </si>
  <si>
    <t>44369521001</t>
  </si>
  <si>
    <t>44469521001</t>
  </si>
  <si>
    <t>44569521001</t>
  </si>
  <si>
    <t>55069521001</t>
  </si>
  <si>
    <t>55169521001</t>
  </si>
  <si>
    <t>55269521001</t>
  </si>
  <si>
    <t>66069521001</t>
  </si>
  <si>
    <t>66169521001</t>
  </si>
  <si>
    <t>77069521001</t>
  </si>
  <si>
    <t>00069521002</t>
  </si>
  <si>
    <t>11069521002</t>
  </si>
  <si>
    <t>11169521002</t>
  </si>
  <si>
    <t>11269521002</t>
  </si>
  <si>
    <t>11369521002</t>
  </si>
  <si>
    <t>11469521002</t>
  </si>
  <si>
    <t>11569521002</t>
  </si>
  <si>
    <t>11669521002</t>
  </si>
  <si>
    <t>11769521002</t>
  </si>
  <si>
    <t>22069521002</t>
  </si>
  <si>
    <t>22169521002</t>
  </si>
  <si>
    <t>22269521002</t>
  </si>
  <si>
    <t>22369521002</t>
  </si>
  <si>
    <t>22469521002</t>
  </si>
  <si>
    <t>22569521002</t>
  </si>
  <si>
    <t>33069521002</t>
  </si>
  <si>
    <t>33169521002</t>
  </si>
  <si>
    <t>33269521002</t>
  </si>
  <si>
    <t>33369521002</t>
  </si>
  <si>
    <t>44069521002</t>
  </si>
  <si>
    <t>44169521002</t>
  </si>
  <si>
    <t>44369521002</t>
  </si>
  <si>
    <t>44469521002</t>
  </si>
  <si>
    <t>44569521002</t>
  </si>
  <si>
    <t>55069521002</t>
  </si>
  <si>
    <t>55169521002</t>
  </si>
  <si>
    <t>55269521002</t>
  </si>
  <si>
    <t>66069521002</t>
  </si>
  <si>
    <t>66169521002</t>
  </si>
  <si>
    <t>77069521002</t>
  </si>
  <si>
    <t>00069521003</t>
  </si>
  <si>
    <t>11069521003</t>
  </si>
  <si>
    <t>11169521003</t>
  </si>
  <si>
    <t>11269521003</t>
  </si>
  <si>
    <t>11369521003</t>
  </si>
  <si>
    <t>11469521003</t>
  </si>
  <si>
    <t>11569521003</t>
  </si>
  <si>
    <t>11669521003</t>
  </si>
  <si>
    <t>11769521003</t>
  </si>
  <si>
    <t>22069521003</t>
  </si>
  <si>
    <t>22169521003</t>
  </si>
  <si>
    <t>22269521003</t>
  </si>
  <si>
    <t>22369521003</t>
  </si>
  <si>
    <t>22469521003</t>
  </si>
  <si>
    <t>22569521003</t>
  </si>
  <si>
    <t>33069521003</t>
  </si>
  <si>
    <t>33169521003</t>
  </si>
  <si>
    <t>33269521003</t>
  </si>
  <si>
    <t>33369521003</t>
  </si>
  <si>
    <t>44069521003</t>
  </si>
  <si>
    <t>44169521003</t>
  </si>
  <si>
    <t>44369521003</t>
  </si>
  <si>
    <t>44469521003</t>
  </si>
  <si>
    <t>44569521003</t>
  </si>
  <si>
    <t>55069521003</t>
  </si>
  <si>
    <t>55169521003</t>
  </si>
  <si>
    <t>55269521003</t>
  </si>
  <si>
    <t>66069521003</t>
  </si>
  <si>
    <t>66169521003</t>
  </si>
  <si>
    <t>77069521003</t>
  </si>
  <si>
    <t>00069521004</t>
  </si>
  <si>
    <t>11069521004</t>
  </si>
  <si>
    <t>11169521004</t>
  </si>
  <si>
    <t>11269521004</t>
  </si>
  <si>
    <t>11369521004</t>
  </si>
  <si>
    <t>11469521004</t>
  </si>
  <si>
    <t>11569521004</t>
  </si>
  <si>
    <t>11669521004</t>
  </si>
  <si>
    <t>11769521004</t>
  </si>
  <si>
    <t>22069521004</t>
  </si>
  <si>
    <t>22169521004</t>
  </si>
  <si>
    <t>22269521004</t>
  </si>
  <si>
    <t>22369521004</t>
  </si>
  <si>
    <t>22469521004</t>
  </si>
  <si>
    <t>22569521004</t>
  </si>
  <si>
    <t>33069521004</t>
  </si>
  <si>
    <t>33169521004</t>
  </si>
  <si>
    <t>33269521004</t>
  </si>
  <si>
    <t>33369521004</t>
  </si>
  <si>
    <t>44069521004</t>
  </si>
  <si>
    <t>44169521004</t>
  </si>
  <si>
    <t>44369521004</t>
  </si>
  <si>
    <t>44469521004</t>
  </si>
  <si>
    <t>44569521004</t>
  </si>
  <si>
    <t>55069521004</t>
  </si>
  <si>
    <t>55169521004</t>
  </si>
  <si>
    <t>55269521004</t>
  </si>
  <si>
    <t>66069521004</t>
  </si>
  <si>
    <t>66169521004</t>
  </si>
  <si>
    <t>77069521004</t>
  </si>
  <si>
    <t>00069521005</t>
  </si>
  <si>
    <t>11069521005</t>
  </si>
  <si>
    <t>11169521005</t>
  </si>
  <si>
    <t>11269521005</t>
  </si>
  <si>
    <t>11369521005</t>
  </si>
  <si>
    <t>11469521005</t>
  </si>
  <si>
    <t>11569521005</t>
  </si>
  <si>
    <t>11669521005</t>
  </si>
  <si>
    <t>11769521005</t>
  </si>
  <si>
    <t>22069521005</t>
  </si>
  <si>
    <t>22169521005</t>
  </si>
  <si>
    <t>22269521005</t>
  </si>
  <si>
    <t>22369521005</t>
  </si>
  <si>
    <t>22469521005</t>
  </si>
  <si>
    <t>22569521005</t>
  </si>
  <si>
    <t>33069521005</t>
  </si>
  <si>
    <t>33169521005</t>
  </si>
  <si>
    <t>33269521005</t>
  </si>
  <si>
    <t>33369521005</t>
  </si>
  <si>
    <t>44069521005</t>
  </si>
  <si>
    <t>44169521005</t>
  </si>
  <si>
    <t>44369521005</t>
  </si>
  <si>
    <t>44469521005</t>
  </si>
  <si>
    <t>44569521005</t>
  </si>
  <si>
    <t>55069521005</t>
  </si>
  <si>
    <t>55169521005</t>
  </si>
  <si>
    <t>55269521005</t>
  </si>
  <si>
    <t>66069521005</t>
  </si>
  <si>
    <t>66169521005</t>
  </si>
  <si>
    <t>77069521005</t>
  </si>
  <si>
    <t>00069521006</t>
  </si>
  <si>
    <t>11069521006</t>
  </si>
  <si>
    <t>11169521006</t>
  </si>
  <si>
    <t>11269521006</t>
  </si>
  <si>
    <t>11369521006</t>
  </si>
  <si>
    <t>11469521006</t>
  </si>
  <si>
    <t>11569521006</t>
  </si>
  <si>
    <t>11669521006</t>
  </si>
  <si>
    <t>11769521006</t>
  </si>
  <si>
    <t>22069521006</t>
  </si>
  <si>
    <t>22169521006</t>
  </si>
  <si>
    <t>22269521006</t>
  </si>
  <si>
    <t>22369521006</t>
  </si>
  <si>
    <t>22469521006</t>
  </si>
  <si>
    <t>22569521006</t>
  </si>
  <si>
    <t>33069521006</t>
  </si>
  <si>
    <t>33169521006</t>
  </si>
  <si>
    <t>33269521006</t>
  </si>
  <si>
    <t>33369521006</t>
  </si>
  <si>
    <t>44069521006</t>
  </si>
  <si>
    <t>44169521006</t>
  </si>
  <si>
    <t>44369521006</t>
  </si>
  <si>
    <t>44469521006</t>
  </si>
  <si>
    <t>44569521006</t>
  </si>
  <si>
    <t>55069521006</t>
  </si>
  <si>
    <t>55169521006</t>
  </si>
  <si>
    <t>55269521006</t>
  </si>
  <si>
    <t>66069521006</t>
  </si>
  <si>
    <t>66169521006</t>
  </si>
  <si>
    <t>77069521006</t>
  </si>
  <si>
    <t>00069521007</t>
  </si>
  <si>
    <t>11069521007</t>
  </si>
  <si>
    <t>11169521007</t>
  </si>
  <si>
    <t>11269521007</t>
  </si>
  <si>
    <t>11369521007</t>
  </si>
  <si>
    <t>11469521007</t>
  </si>
  <si>
    <t>11569521007</t>
  </si>
  <si>
    <t>11669521007</t>
  </si>
  <si>
    <t>11769521007</t>
  </si>
  <si>
    <t>22069521007</t>
  </si>
  <si>
    <t>22169521007</t>
  </si>
  <si>
    <t>22269521007</t>
  </si>
  <si>
    <t>22369521007</t>
  </si>
  <si>
    <t>22469521007</t>
  </si>
  <si>
    <t>22569521007</t>
  </si>
  <si>
    <t>33069521007</t>
  </si>
  <si>
    <t>33169521007</t>
  </si>
  <si>
    <t>33269521007</t>
  </si>
  <si>
    <t>33369521007</t>
  </si>
  <si>
    <t>44069521007</t>
  </si>
  <si>
    <t>44169521007</t>
  </si>
  <si>
    <t>44369521007</t>
  </si>
  <si>
    <t>44469521007</t>
  </si>
  <si>
    <t>44569521007</t>
  </si>
  <si>
    <t>55069521007</t>
  </si>
  <si>
    <t>55169521007</t>
  </si>
  <si>
    <t>55269521007</t>
  </si>
  <si>
    <t>66069521007</t>
  </si>
  <si>
    <t>66169521007</t>
  </si>
  <si>
    <t>77069521007</t>
  </si>
  <si>
    <t>00069521008</t>
  </si>
  <si>
    <t>11069521008</t>
  </si>
  <si>
    <t>11169521008</t>
  </si>
  <si>
    <t>11269521008</t>
  </si>
  <si>
    <t>11369521008</t>
  </si>
  <si>
    <t>11469521008</t>
  </si>
  <si>
    <t>11569521008</t>
  </si>
  <si>
    <t>11669521008</t>
  </si>
  <si>
    <t>11769521008</t>
  </si>
  <si>
    <t>22069521008</t>
  </si>
  <si>
    <t>22169521008</t>
  </si>
  <si>
    <t>22269521008</t>
  </si>
  <si>
    <t>22369521008</t>
  </si>
  <si>
    <t>22469521008</t>
  </si>
  <si>
    <t>22569521008</t>
  </si>
  <si>
    <t>33069521008</t>
  </si>
  <si>
    <t>33169521008</t>
  </si>
  <si>
    <t>33269521008</t>
  </si>
  <si>
    <t>33369521008</t>
  </si>
  <si>
    <t>44069521008</t>
  </si>
  <si>
    <t>44169521008</t>
  </si>
  <si>
    <t>44369521008</t>
  </si>
  <si>
    <t>44469521008</t>
  </si>
  <si>
    <t>44569521008</t>
  </si>
  <si>
    <t>55069521008</t>
  </si>
  <si>
    <t>55169521008</t>
  </si>
  <si>
    <t>55269521008</t>
  </si>
  <si>
    <t>66069521008</t>
  </si>
  <si>
    <t>66169521008</t>
  </si>
  <si>
    <t>77069521008</t>
  </si>
  <si>
    <t>00069521009</t>
  </si>
  <si>
    <t>11069521009</t>
  </si>
  <si>
    <t>11169521009</t>
  </si>
  <si>
    <t>11269521009</t>
  </si>
  <si>
    <t>11369521009</t>
  </si>
  <si>
    <t>11469521009</t>
  </si>
  <si>
    <t>11569521009</t>
  </si>
  <si>
    <t>11669521009</t>
  </si>
  <si>
    <t>11769521009</t>
  </si>
  <si>
    <t>22069521009</t>
  </si>
  <si>
    <t>22169521009</t>
  </si>
  <si>
    <t>22269521009</t>
  </si>
  <si>
    <t>22369521009</t>
  </si>
  <si>
    <t>22469521009</t>
  </si>
  <si>
    <t>22569521009</t>
  </si>
  <si>
    <t>33069521009</t>
  </si>
  <si>
    <t>33169521009</t>
  </si>
  <si>
    <t>33269521009</t>
  </si>
  <si>
    <t>33369521009</t>
  </si>
  <si>
    <t>44069521009</t>
  </si>
  <si>
    <t>44169521009</t>
  </si>
  <si>
    <t>44369521009</t>
  </si>
  <si>
    <t>44469521009</t>
  </si>
  <si>
    <t>44569521009</t>
  </si>
  <si>
    <t>55069521009</t>
  </si>
  <si>
    <t>55169521009</t>
  </si>
  <si>
    <t>55269521009</t>
  </si>
  <si>
    <t>66069521009</t>
  </si>
  <si>
    <t>66169521009</t>
  </si>
  <si>
    <t>77069521009</t>
  </si>
  <si>
    <t>00069521010</t>
  </si>
  <si>
    <t>11069521010</t>
  </si>
  <si>
    <t>11169521010</t>
  </si>
  <si>
    <t>11269521010</t>
  </si>
  <si>
    <t>11369521010</t>
  </si>
  <si>
    <t>11469521010</t>
  </si>
  <si>
    <t>11569521010</t>
  </si>
  <si>
    <t>11669521010</t>
  </si>
  <si>
    <t>11769521010</t>
  </si>
  <si>
    <t>22069521010</t>
  </si>
  <si>
    <t>22169521010</t>
  </si>
  <si>
    <t>22269521010</t>
  </si>
  <si>
    <t>22369521010</t>
  </si>
  <si>
    <t>22469521010</t>
  </si>
  <si>
    <t>22569521010</t>
  </si>
  <si>
    <t>33069521010</t>
  </si>
  <si>
    <t>33169521010</t>
  </si>
  <si>
    <t>33269521010</t>
  </si>
  <si>
    <t>33369521010</t>
  </si>
  <si>
    <t>44069521010</t>
  </si>
  <si>
    <t>44169521010</t>
  </si>
  <si>
    <t>44369521010</t>
  </si>
  <si>
    <t>44469521010</t>
  </si>
  <si>
    <t>44569521010</t>
  </si>
  <si>
    <t>55069521010</t>
  </si>
  <si>
    <t>55169521010</t>
  </si>
  <si>
    <t>55269521010</t>
  </si>
  <si>
    <t>66069521010</t>
  </si>
  <si>
    <t>66169521010</t>
  </si>
  <si>
    <t>77069521010</t>
  </si>
  <si>
    <t>00069521011</t>
  </si>
  <si>
    <t>11069521011</t>
  </si>
  <si>
    <t>11169521011</t>
  </si>
  <si>
    <t>11269521011</t>
  </si>
  <si>
    <t>11369521011</t>
  </si>
  <si>
    <t>11469521011</t>
  </si>
  <si>
    <t>11569521011</t>
  </si>
  <si>
    <t>11669521011</t>
  </si>
  <si>
    <t>11769521011</t>
  </si>
  <si>
    <t>22069521011</t>
  </si>
  <si>
    <t>22169521011</t>
  </si>
  <si>
    <t>22269521011</t>
  </si>
  <si>
    <t>22369521011</t>
  </si>
  <si>
    <t>22469521011</t>
  </si>
  <si>
    <t>22569521011</t>
  </si>
  <si>
    <t>33069521011</t>
  </si>
  <si>
    <t>33169521011</t>
  </si>
  <si>
    <t>33269521011</t>
  </si>
  <si>
    <t>33369521011</t>
  </si>
  <si>
    <t>44069521011</t>
  </si>
  <si>
    <t>44169521011</t>
  </si>
  <si>
    <t>44369521011</t>
  </si>
  <si>
    <t>44469521011</t>
  </si>
  <si>
    <t>44569521011</t>
  </si>
  <si>
    <t>55069521011</t>
  </si>
  <si>
    <t>55169521011</t>
  </si>
  <si>
    <t>55269521011</t>
  </si>
  <si>
    <t>66069521011</t>
  </si>
  <si>
    <t>66169521011</t>
  </si>
  <si>
    <t>77069521011</t>
  </si>
  <si>
    <t>00069521012</t>
  </si>
  <si>
    <t>11069521012</t>
  </si>
  <si>
    <t>11169521012</t>
  </si>
  <si>
    <t>11269521012</t>
  </si>
  <si>
    <t>11369521012</t>
  </si>
  <si>
    <t>11469521012</t>
  </si>
  <si>
    <t>11569521012</t>
  </si>
  <si>
    <t>11669521012</t>
  </si>
  <si>
    <t>11769521012</t>
  </si>
  <si>
    <t>22069521012</t>
  </si>
  <si>
    <t>22169521012</t>
  </si>
  <si>
    <t>22269521012</t>
  </si>
  <si>
    <t>22369521012</t>
  </si>
  <si>
    <t>22469521012</t>
  </si>
  <si>
    <t>22569521012</t>
  </si>
  <si>
    <t>33069521012</t>
  </si>
  <si>
    <t>33169521012</t>
  </si>
  <si>
    <t>33269521012</t>
  </si>
  <si>
    <t>33369521012</t>
  </si>
  <si>
    <t>44069521012</t>
  </si>
  <si>
    <t>44169521012</t>
  </si>
  <si>
    <t>44369521012</t>
  </si>
  <si>
    <t>44469521012</t>
  </si>
  <si>
    <t>44569521012</t>
  </si>
  <si>
    <t>55069521012</t>
  </si>
  <si>
    <t>55169521012</t>
  </si>
  <si>
    <t>55269521012</t>
  </si>
  <si>
    <t>66069521012</t>
  </si>
  <si>
    <t>66169521012</t>
  </si>
  <si>
    <t>77069521012</t>
  </si>
  <si>
    <t>00069521013</t>
  </si>
  <si>
    <t>11069521013</t>
  </si>
  <si>
    <t>11169521013</t>
  </si>
  <si>
    <t>11269521013</t>
  </si>
  <si>
    <t>11369521013</t>
  </si>
  <si>
    <t>11469521013</t>
  </si>
  <si>
    <t>11569521013</t>
  </si>
  <si>
    <t>11669521013</t>
  </si>
  <si>
    <t>11769521013</t>
  </si>
  <si>
    <t>22069521013</t>
  </si>
  <si>
    <t>22169521013</t>
  </si>
  <si>
    <t>22269521013</t>
  </si>
  <si>
    <t>22369521013</t>
  </si>
  <si>
    <t>22469521013</t>
  </si>
  <si>
    <t>22569521013</t>
  </si>
  <si>
    <t>33069521013</t>
  </si>
  <si>
    <t>33169521013</t>
  </si>
  <si>
    <t>33269521013</t>
  </si>
  <si>
    <t>33369521013</t>
  </si>
  <si>
    <t>44069521013</t>
  </si>
  <si>
    <t>44169521013</t>
  </si>
  <si>
    <t>44369521013</t>
  </si>
  <si>
    <t>44469521013</t>
  </si>
  <si>
    <t>44569521013</t>
  </si>
  <si>
    <t>55069521013</t>
  </si>
  <si>
    <t>55169521013</t>
  </si>
  <si>
    <t>55269521013</t>
  </si>
  <si>
    <t>66069521013</t>
  </si>
  <si>
    <t>66169521013</t>
  </si>
  <si>
    <t>77069521013</t>
  </si>
  <si>
    <t>00069522000</t>
  </si>
  <si>
    <t>11069522000</t>
  </si>
  <si>
    <t>11169522000</t>
  </si>
  <si>
    <t>11269522000</t>
  </si>
  <si>
    <t>11369522000</t>
  </si>
  <si>
    <t>11469522000</t>
  </si>
  <si>
    <t>11569522000</t>
  </si>
  <si>
    <t>11669522000</t>
  </si>
  <si>
    <t>11769522000</t>
  </si>
  <si>
    <t>22069522000</t>
  </si>
  <si>
    <t>22169522000</t>
  </si>
  <si>
    <t>22269522000</t>
  </si>
  <si>
    <t>22369522000</t>
  </si>
  <si>
    <t>22469522000</t>
  </si>
  <si>
    <t>22569522000</t>
  </si>
  <si>
    <t>33069522000</t>
  </si>
  <si>
    <t>33169522000</t>
  </si>
  <si>
    <t>33269522000</t>
  </si>
  <si>
    <t>33369522000</t>
  </si>
  <si>
    <t>44069522000</t>
  </si>
  <si>
    <t>44169522000</t>
  </si>
  <si>
    <t>44369522000</t>
  </si>
  <si>
    <t>44469522000</t>
  </si>
  <si>
    <t>44569522000</t>
  </si>
  <si>
    <t>55069522000</t>
  </si>
  <si>
    <t>55169522000</t>
  </si>
  <si>
    <t>55269522000</t>
  </si>
  <si>
    <t>66069522000</t>
  </si>
  <si>
    <t>66169522000</t>
  </si>
  <si>
    <t>77069522000</t>
  </si>
  <si>
    <t>00069522001</t>
  </si>
  <si>
    <t>11069522001</t>
  </si>
  <si>
    <t>11169522001</t>
  </si>
  <si>
    <t>11269522001</t>
  </si>
  <si>
    <t>11369522001</t>
  </si>
  <si>
    <t>11469522001</t>
  </si>
  <si>
    <t>11569522001</t>
  </si>
  <si>
    <t>11669522001</t>
  </si>
  <si>
    <t>11769522001</t>
  </si>
  <si>
    <t>22069522001</t>
  </si>
  <si>
    <t>22169522001</t>
  </si>
  <si>
    <t>22269522001</t>
  </si>
  <si>
    <t>22369522001</t>
  </si>
  <si>
    <t>22469522001</t>
  </si>
  <si>
    <t>22569522001</t>
  </si>
  <si>
    <t>33069522001</t>
  </si>
  <si>
    <t>33169522001</t>
  </si>
  <si>
    <t>33269522001</t>
  </si>
  <si>
    <t>33369522001</t>
  </si>
  <si>
    <t>44069522001</t>
  </si>
  <si>
    <t>44169522001</t>
  </si>
  <si>
    <t>44369522001</t>
  </si>
  <si>
    <t>44469522001</t>
  </si>
  <si>
    <t>44569522001</t>
  </si>
  <si>
    <t>55069522001</t>
  </si>
  <si>
    <t>55169522001</t>
  </si>
  <si>
    <t>55269522001</t>
  </si>
  <si>
    <t>66069522001</t>
  </si>
  <si>
    <t>66169522001</t>
  </si>
  <si>
    <t>77069522001</t>
  </si>
  <si>
    <t>00069522002</t>
  </si>
  <si>
    <t>11069522002</t>
  </si>
  <si>
    <t>11169522002</t>
  </si>
  <si>
    <t>11269522002</t>
  </si>
  <si>
    <t>11369522002</t>
  </si>
  <si>
    <t>11469522002</t>
  </si>
  <si>
    <t>11569522002</t>
  </si>
  <si>
    <t>11669522002</t>
  </si>
  <si>
    <t>11769522002</t>
  </si>
  <si>
    <t>22069522002</t>
  </si>
  <si>
    <t>22169522002</t>
  </si>
  <si>
    <t>22269522002</t>
  </si>
  <si>
    <t>22369522002</t>
  </si>
  <si>
    <t>22469522002</t>
  </si>
  <si>
    <t>22569522002</t>
  </si>
  <si>
    <t>33069522002</t>
  </si>
  <si>
    <t>33169522002</t>
  </si>
  <si>
    <t>33269522002</t>
  </si>
  <si>
    <t>33369522002</t>
  </si>
  <si>
    <t>44069522002</t>
  </si>
  <si>
    <t>44169522002</t>
  </si>
  <si>
    <t>44369522002</t>
  </si>
  <si>
    <t>44469522002</t>
  </si>
  <si>
    <t>44569522002</t>
  </si>
  <si>
    <t>55069522002</t>
  </si>
  <si>
    <t>55169522002</t>
  </si>
  <si>
    <t>55269522002</t>
  </si>
  <si>
    <t>66069522002</t>
  </si>
  <si>
    <t>66169522002</t>
  </si>
  <si>
    <t>77069522002</t>
  </si>
  <si>
    <t>00069522003</t>
  </si>
  <si>
    <t>11069522003</t>
  </si>
  <si>
    <t>11169522003</t>
  </si>
  <si>
    <t>11269522003</t>
  </si>
  <si>
    <t>11369522003</t>
  </si>
  <si>
    <t>11469522003</t>
  </si>
  <si>
    <t>11569522003</t>
  </si>
  <si>
    <t>11669522003</t>
  </si>
  <si>
    <t>11769522003</t>
  </si>
  <si>
    <t>22069522003</t>
  </si>
  <si>
    <t>22169522003</t>
  </si>
  <si>
    <t>22269522003</t>
  </si>
  <si>
    <t>22369522003</t>
  </si>
  <si>
    <t>22469522003</t>
  </si>
  <si>
    <t>22569522003</t>
  </si>
  <si>
    <t>33069522003</t>
  </si>
  <si>
    <t>33169522003</t>
  </si>
  <si>
    <t>33269522003</t>
  </si>
  <si>
    <t>33369522003</t>
  </si>
  <si>
    <t>44069522003</t>
  </si>
  <si>
    <t>44169522003</t>
  </si>
  <si>
    <t>44369522003</t>
  </si>
  <si>
    <t>44469522003</t>
  </si>
  <si>
    <t>44569522003</t>
  </si>
  <si>
    <t>55069522003</t>
  </si>
  <si>
    <t>55169522003</t>
  </si>
  <si>
    <t>55269522003</t>
  </si>
  <si>
    <t>66069522003</t>
  </si>
  <si>
    <t>66169522003</t>
  </si>
  <si>
    <t>77069522003</t>
  </si>
  <si>
    <t>00069522004</t>
  </si>
  <si>
    <t>11069522004</t>
  </si>
  <si>
    <t>11169522004</t>
  </si>
  <si>
    <t>11269522004</t>
  </si>
  <si>
    <t>11369522004</t>
  </si>
  <si>
    <t>11469522004</t>
  </si>
  <si>
    <t>11569522004</t>
  </si>
  <si>
    <t>11669522004</t>
  </si>
  <si>
    <t>11769522004</t>
  </si>
  <si>
    <t>22069522004</t>
  </si>
  <si>
    <t>22169522004</t>
  </si>
  <si>
    <t>22269522004</t>
  </si>
  <si>
    <t>22369522004</t>
  </si>
  <si>
    <t>22469522004</t>
  </si>
  <si>
    <t>22569522004</t>
  </si>
  <si>
    <t>33069522004</t>
  </si>
  <si>
    <t>33169522004</t>
  </si>
  <si>
    <t>33269522004</t>
  </si>
  <si>
    <t>33369522004</t>
  </si>
  <si>
    <t>44069522004</t>
  </si>
  <si>
    <t>44169522004</t>
  </si>
  <si>
    <t>44369522004</t>
  </si>
  <si>
    <t>44469522004</t>
  </si>
  <si>
    <t>44569522004</t>
  </si>
  <si>
    <t>55069522004</t>
  </si>
  <si>
    <t>55169522004</t>
  </si>
  <si>
    <t>55269522004</t>
  </si>
  <si>
    <t>66069522004</t>
  </si>
  <si>
    <t>66169522004</t>
  </si>
  <si>
    <t>77069522004</t>
  </si>
  <si>
    <t>00069522005</t>
  </si>
  <si>
    <t>11069522005</t>
  </si>
  <si>
    <t>11169522005</t>
  </si>
  <si>
    <t>11269522005</t>
  </si>
  <si>
    <t>11369522005</t>
  </si>
  <si>
    <t>11469522005</t>
  </si>
  <si>
    <t>11569522005</t>
  </si>
  <si>
    <t>11669522005</t>
  </si>
  <si>
    <t>11769522005</t>
  </si>
  <si>
    <t>22069522005</t>
  </si>
  <si>
    <t>22169522005</t>
  </si>
  <si>
    <t>22269522005</t>
  </si>
  <si>
    <t>22369522005</t>
  </si>
  <si>
    <t>22469522005</t>
  </si>
  <si>
    <t>22569522005</t>
  </si>
  <si>
    <t>33069522005</t>
  </si>
  <si>
    <t>33169522005</t>
  </si>
  <si>
    <t>33269522005</t>
  </si>
  <si>
    <t>33369522005</t>
  </si>
  <si>
    <t>44069522005</t>
  </si>
  <si>
    <t>44169522005</t>
  </si>
  <si>
    <t>44369522005</t>
  </si>
  <si>
    <t>44469522005</t>
  </si>
  <si>
    <t>44569522005</t>
  </si>
  <si>
    <t>55069522005</t>
  </si>
  <si>
    <t>55169522005</t>
  </si>
  <si>
    <t>55269522005</t>
  </si>
  <si>
    <t>66069522005</t>
  </si>
  <si>
    <t>66169522005</t>
  </si>
  <si>
    <t>77069522005</t>
  </si>
  <si>
    <t>00069522006</t>
  </si>
  <si>
    <t>11069522006</t>
  </si>
  <si>
    <t>11169522006</t>
  </si>
  <si>
    <t>11269522006</t>
  </si>
  <si>
    <t>11369522006</t>
  </si>
  <si>
    <t>11469522006</t>
  </si>
  <si>
    <t>11569522006</t>
  </si>
  <si>
    <t>11669522006</t>
  </si>
  <si>
    <t>11769522006</t>
  </si>
  <si>
    <t>22069522006</t>
  </si>
  <si>
    <t>22169522006</t>
  </si>
  <si>
    <t>22269522006</t>
  </si>
  <si>
    <t>22369522006</t>
  </si>
  <si>
    <t>22469522006</t>
  </si>
  <si>
    <t>22569522006</t>
  </si>
  <si>
    <t>33069522006</t>
  </si>
  <si>
    <t>33169522006</t>
  </si>
  <si>
    <t>33269522006</t>
  </si>
  <si>
    <t>33369522006</t>
  </si>
  <si>
    <t>44069522006</t>
  </si>
  <si>
    <t>44169522006</t>
  </si>
  <si>
    <t>44369522006</t>
  </si>
  <si>
    <t>44469522006</t>
  </si>
  <si>
    <t>44569522006</t>
  </si>
  <si>
    <t>55069522006</t>
  </si>
  <si>
    <t>55169522006</t>
  </si>
  <si>
    <t>55269522006</t>
  </si>
  <si>
    <t>66069522006</t>
  </si>
  <si>
    <t>66169522006</t>
  </si>
  <si>
    <t>77069522006</t>
  </si>
  <si>
    <t>00069522007</t>
  </si>
  <si>
    <t>11069522007</t>
  </si>
  <si>
    <t>11169522007</t>
  </si>
  <si>
    <t>11269522007</t>
  </si>
  <si>
    <t>11369522007</t>
  </si>
  <si>
    <t>11469522007</t>
  </si>
  <si>
    <t>11569522007</t>
  </si>
  <si>
    <t>11669522007</t>
  </si>
  <si>
    <t>11769522007</t>
  </si>
  <si>
    <t>22069522007</t>
  </si>
  <si>
    <t>22169522007</t>
  </si>
  <si>
    <t>22269522007</t>
  </si>
  <si>
    <t>22369522007</t>
  </si>
  <si>
    <t>22469522007</t>
  </si>
  <si>
    <t>22569522007</t>
  </si>
  <si>
    <t>33069522007</t>
  </si>
  <si>
    <t>33169522007</t>
  </si>
  <si>
    <t>33269522007</t>
  </si>
  <si>
    <t>33369522007</t>
  </si>
  <si>
    <t>44069522007</t>
  </si>
  <si>
    <t>44169522007</t>
  </si>
  <si>
    <t>44369522007</t>
  </si>
  <si>
    <t>44469522007</t>
  </si>
  <si>
    <t>44569522007</t>
  </si>
  <si>
    <t>55069522007</t>
  </si>
  <si>
    <t>55169522007</t>
  </si>
  <si>
    <t>55269522007</t>
  </si>
  <si>
    <t>66069522007</t>
  </si>
  <si>
    <t>66169522007</t>
  </si>
  <si>
    <t>77069522007</t>
  </si>
  <si>
    <t>00069522008</t>
  </si>
  <si>
    <t>11069522008</t>
  </si>
  <si>
    <t>11169522008</t>
  </si>
  <si>
    <t>11269522008</t>
  </si>
  <si>
    <t>11369522008</t>
  </si>
  <si>
    <t>11469522008</t>
  </si>
  <si>
    <t>11569522008</t>
  </si>
  <si>
    <t>11669522008</t>
  </si>
  <si>
    <t>11769522008</t>
  </si>
  <si>
    <t>22069522008</t>
  </si>
  <si>
    <t>22169522008</t>
  </si>
  <si>
    <t>22269522008</t>
  </si>
  <si>
    <t>22369522008</t>
  </si>
  <si>
    <t>22469522008</t>
  </si>
  <si>
    <t>22569522008</t>
  </si>
  <si>
    <t>33069522008</t>
  </si>
  <si>
    <t>33169522008</t>
  </si>
  <si>
    <t>33269522008</t>
  </si>
  <si>
    <t>33369522008</t>
  </si>
  <si>
    <t>44069522008</t>
  </si>
  <si>
    <t>44169522008</t>
  </si>
  <si>
    <t>44369522008</t>
  </si>
  <si>
    <t>44469522008</t>
  </si>
  <si>
    <t>44569522008</t>
  </si>
  <si>
    <t>55069522008</t>
  </si>
  <si>
    <t>55169522008</t>
  </si>
  <si>
    <t>55269522008</t>
  </si>
  <si>
    <t>66069522008</t>
  </si>
  <si>
    <t>66169522008</t>
  </si>
  <si>
    <t>77069522008</t>
  </si>
  <si>
    <t>00069522009</t>
  </si>
  <si>
    <t>11069522009</t>
  </si>
  <si>
    <t>11169522009</t>
  </si>
  <si>
    <t>11269522009</t>
  </si>
  <si>
    <t>11369522009</t>
  </si>
  <si>
    <t>11469522009</t>
  </si>
  <si>
    <t>11569522009</t>
  </si>
  <si>
    <t>11669522009</t>
  </si>
  <si>
    <t>11769522009</t>
  </si>
  <si>
    <t>22069522009</t>
  </si>
  <si>
    <t>22169522009</t>
  </si>
  <si>
    <t>22269522009</t>
  </si>
  <si>
    <t>22369522009</t>
  </si>
  <si>
    <t>22469522009</t>
  </si>
  <si>
    <t>22569522009</t>
  </si>
  <si>
    <t>33069522009</t>
  </si>
  <si>
    <t>33169522009</t>
  </si>
  <si>
    <t>33269522009</t>
  </si>
  <si>
    <t>33369522009</t>
  </si>
  <si>
    <t>44069522009</t>
  </si>
  <si>
    <t>44169522009</t>
  </si>
  <si>
    <t>44369522009</t>
  </si>
  <si>
    <t>44469522009</t>
  </si>
  <si>
    <t>44569522009</t>
  </si>
  <si>
    <t>55069522009</t>
  </si>
  <si>
    <t>55169522009</t>
  </si>
  <si>
    <t>55269522009</t>
  </si>
  <si>
    <t>66069522009</t>
  </si>
  <si>
    <t>66169522009</t>
  </si>
  <si>
    <t>77069522009</t>
  </si>
  <si>
    <t>00069522010</t>
  </si>
  <si>
    <t>11069522010</t>
  </si>
  <si>
    <t>11169522010</t>
  </si>
  <si>
    <t>11269522010</t>
  </si>
  <si>
    <t>11369522010</t>
  </si>
  <si>
    <t>11469522010</t>
  </si>
  <si>
    <t>11569522010</t>
  </si>
  <si>
    <t>11669522010</t>
  </si>
  <si>
    <t>11769522010</t>
  </si>
  <si>
    <t>22069522010</t>
  </si>
  <si>
    <t>22169522010</t>
  </si>
  <si>
    <t>22269522010</t>
  </si>
  <si>
    <t>22369522010</t>
  </si>
  <si>
    <t>22469522010</t>
  </si>
  <si>
    <t>22569522010</t>
  </si>
  <si>
    <t>33069522010</t>
  </si>
  <si>
    <t>33169522010</t>
  </si>
  <si>
    <t>33269522010</t>
  </si>
  <si>
    <t>33369522010</t>
  </si>
  <si>
    <t>44069522010</t>
  </si>
  <si>
    <t>44169522010</t>
  </si>
  <si>
    <t>44369522010</t>
  </si>
  <si>
    <t>44469522010</t>
  </si>
  <si>
    <t>44569522010</t>
  </si>
  <si>
    <t>55069522010</t>
  </si>
  <si>
    <t>55169522010</t>
  </si>
  <si>
    <t>55269522010</t>
  </si>
  <si>
    <t>66069522010</t>
  </si>
  <si>
    <t>66169522010</t>
  </si>
  <si>
    <t>77069522010</t>
  </si>
  <si>
    <t>00069522011</t>
  </si>
  <si>
    <t>11069522011</t>
  </si>
  <si>
    <t>11169522011</t>
  </si>
  <si>
    <t>11269522011</t>
  </si>
  <si>
    <t>11369522011</t>
  </si>
  <si>
    <t>11469522011</t>
  </si>
  <si>
    <t>11569522011</t>
  </si>
  <si>
    <t>11669522011</t>
  </si>
  <si>
    <t>11769522011</t>
  </si>
  <si>
    <t>22069522011</t>
  </si>
  <si>
    <t>22169522011</t>
  </si>
  <si>
    <t>22269522011</t>
  </si>
  <si>
    <t>22369522011</t>
  </si>
  <si>
    <t>22469522011</t>
  </si>
  <si>
    <t>22569522011</t>
  </si>
  <si>
    <t>33069522011</t>
  </si>
  <si>
    <t>33169522011</t>
  </si>
  <si>
    <t>33269522011</t>
  </si>
  <si>
    <t>33369522011</t>
  </si>
  <si>
    <t>44069522011</t>
  </si>
  <si>
    <t>44169522011</t>
  </si>
  <si>
    <t>44369522011</t>
  </si>
  <si>
    <t>44469522011</t>
  </si>
  <si>
    <t>44569522011</t>
  </si>
  <si>
    <t>55069522011</t>
  </si>
  <si>
    <t>55169522011</t>
  </si>
  <si>
    <t>55269522011</t>
  </si>
  <si>
    <t>66069522011</t>
  </si>
  <si>
    <t>66169522011</t>
  </si>
  <si>
    <t>77069522011</t>
  </si>
  <si>
    <t>00069522012</t>
  </si>
  <si>
    <t>11069522012</t>
  </si>
  <si>
    <t>11169522012</t>
  </si>
  <si>
    <t>11269522012</t>
  </si>
  <si>
    <t>11369522012</t>
  </si>
  <si>
    <t>11469522012</t>
  </si>
  <si>
    <t>11569522012</t>
  </si>
  <si>
    <t>11669522012</t>
  </si>
  <si>
    <t>11769522012</t>
  </si>
  <si>
    <t>22069522012</t>
  </si>
  <si>
    <t>22169522012</t>
  </si>
  <si>
    <t>22269522012</t>
  </si>
  <si>
    <t>22369522012</t>
  </si>
  <si>
    <t>22469522012</t>
  </si>
  <si>
    <t>22569522012</t>
  </si>
  <si>
    <t>33069522012</t>
  </si>
  <si>
    <t>33169522012</t>
  </si>
  <si>
    <t>33269522012</t>
  </si>
  <si>
    <t>33369522012</t>
  </si>
  <si>
    <t>44069522012</t>
  </si>
  <si>
    <t>44169522012</t>
  </si>
  <si>
    <t>44369522012</t>
  </si>
  <si>
    <t>44469522012</t>
  </si>
  <si>
    <t>44569522012</t>
  </si>
  <si>
    <t>55069522012</t>
  </si>
  <si>
    <t>55169522012</t>
  </si>
  <si>
    <t>55269522012</t>
  </si>
  <si>
    <t>66069522012</t>
  </si>
  <si>
    <t>66169522012</t>
  </si>
  <si>
    <t>77069522012</t>
  </si>
  <si>
    <t>00069522013</t>
  </si>
  <si>
    <t>11069522013</t>
  </si>
  <si>
    <t>11169522013</t>
  </si>
  <si>
    <t>11269522013</t>
  </si>
  <si>
    <t>11369522013</t>
  </si>
  <si>
    <t>11469522013</t>
  </si>
  <si>
    <t>11569522013</t>
  </si>
  <si>
    <t>11669522013</t>
  </si>
  <si>
    <t>11769522013</t>
  </si>
  <si>
    <t>22069522013</t>
  </si>
  <si>
    <t>22169522013</t>
  </si>
  <si>
    <t>22269522013</t>
  </si>
  <si>
    <t>22369522013</t>
  </si>
  <si>
    <t>22469522013</t>
  </si>
  <si>
    <t>22569522013</t>
  </si>
  <si>
    <t>33069522013</t>
  </si>
  <si>
    <t>33169522013</t>
  </si>
  <si>
    <t>33269522013</t>
  </si>
  <si>
    <t>33369522013</t>
  </si>
  <si>
    <t>44069522013</t>
  </si>
  <si>
    <t>44169522013</t>
  </si>
  <si>
    <t>44369522013</t>
  </si>
  <si>
    <t>44469522013</t>
  </si>
  <si>
    <t>44569522013</t>
  </si>
  <si>
    <t>55069522013</t>
  </si>
  <si>
    <t>55169522013</t>
  </si>
  <si>
    <t>55269522013</t>
  </si>
  <si>
    <t>66069522013</t>
  </si>
  <si>
    <t>66169522013</t>
  </si>
  <si>
    <t>77069522013</t>
  </si>
  <si>
    <t>00063700000</t>
  </si>
  <si>
    <t>11063700000</t>
  </si>
  <si>
    <t>11163700000</t>
  </si>
  <si>
    <t>11263700000</t>
  </si>
  <si>
    <t>11363700000</t>
  </si>
  <si>
    <t>11463700000</t>
  </si>
  <si>
    <t>11563700000</t>
  </si>
  <si>
    <t>11663700000</t>
  </si>
  <si>
    <t>11763700000</t>
  </si>
  <si>
    <t>22063700000</t>
  </si>
  <si>
    <t>22163700000</t>
  </si>
  <si>
    <t>22263700000</t>
  </si>
  <si>
    <t>22363700000</t>
  </si>
  <si>
    <t>22463700000</t>
  </si>
  <si>
    <t>22563700000</t>
  </si>
  <si>
    <t>33063700000</t>
  </si>
  <si>
    <t>33163700000</t>
  </si>
  <si>
    <t>33263700000</t>
  </si>
  <si>
    <t>33363700000</t>
  </si>
  <si>
    <t>44063700000</t>
  </si>
  <si>
    <t>44163700000</t>
  </si>
  <si>
    <t>44363700000</t>
  </si>
  <si>
    <t>44463700000</t>
  </si>
  <si>
    <t>44563700000</t>
  </si>
  <si>
    <t>55063700000</t>
  </si>
  <si>
    <t>55163700000</t>
  </si>
  <si>
    <t>55263700000</t>
  </si>
  <si>
    <t>66063700000</t>
  </si>
  <si>
    <t>66163700000</t>
  </si>
  <si>
    <t>77063700000</t>
  </si>
  <si>
    <t>00063700001</t>
  </si>
  <si>
    <t>11063700001</t>
  </si>
  <si>
    <t>11163700001</t>
  </si>
  <si>
    <t>11263700001</t>
  </si>
  <si>
    <t>11363700001</t>
  </si>
  <si>
    <t>11463700001</t>
  </si>
  <si>
    <t>11563700001</t>
  </si>
  <si>
    <t>11663700001</t>
  </si>
  <si>
    <t>11763700001</t>
  </si>
  <si>
    <t>22063700001</t>
  </si>
  <si>
    <t>22163700001</t>
  </si>
  <si>
    <t>22263700001</t>
  </si>
  <si>
    <t>22363700001</t>
  </si>
  <si>
    <t>22463700001</t>
  </si>
  <si>
    <t>22563700001</t>
  </si>
  <si>
    <t>33063700001</t>
  </si>
  <si>
    <t>33163700001</t>
  </si>
  <si>
    <t>33263700001</t>
  </si>
  <si>
    <t>33363700001</t>
  </si>
  <si>
    <t>44063700001</t>
  </si>
  <si>
    <t>44163700001</t>
  </si>
  <si>
    <t>44363700001</t>
  </si>
  <si>
    <t>44463700001</t>
  </si>
  <si>
    <t>44563700001</t>
  </si>
  <si>
    <t>55063700001</t>
  </si>
  <si>
    <t>55163700001</t>
  </si>
  <si>
    <t>55263700001</t>
  </si>
  <si>
    <t>66063700001</t>
  </si>
  <si>
    <t>66163700001</t>
  </si>
  <si>
    <t>77063700001</t>
  </si>
  <si>
    <t>00063700002</t>
  </si>
  <si>
    <t>11063700002</t>
  </si>
  <si>
    <t>11163700002</t>
  </si>
  <si>
    <t>11263700002</t>
  </si>
  <si>
    <t>11363700002</t>
  </si>
  <si>
    <t>11463700002</t>
  </si>
  <si>
    <t>11563700002</t>
  </si>
  <si>
    <t>11663700002</t>
  </si>
  <si>
    <t>11763700002</t>
  </si>
  <si>
    <t>22063700002</t>
  </si>
  <si>
    <t>22163700002</t>
  </si>
  <si>
    <t>22263700002</t>
  </si>
  <si>
    <t>22363700002</t>
  </si>
  <si>
    <t>22463700002</t>
  </si>
  <si>
    <t>22563700002</t>
  </si>
  <si>
    <t>33063700002</t>
  </si>
  <si>
    <t>33163700002</t>
  </si>
  <si>
    <t>33263700002</t>
  </si>
  <si>
    <t>33363700002</t>
  </si>
  <si>
    <t>44063700002</t>
  </si>
  <si>
    <t>44163700002</t>
  </si>
  <si>
    <t>44363700002</t>
  </si>
  <si>
    <t>44463700002</t>
  </si>
  <si>
    <t>44563700002</t>
  </si>
  <si>
    <t>55063700002</t>
  </si>
  <si>
    <t>55163700002</t>
  </si>
  <si>
    <t>55263700002</t>
  </si>
  <si>
    <t>66063700002</t>
  </si>
  <si>
    <t>66163700002</t>
  </si>
  <si>
    <t>77063700002</t>
  </si>
  <si>
    <t>00063700003</t>
  </si>
  <si>
    <t>11063700003</t>
  </si>
  <si>
    <t>11163700003</t>
  </si>
  <si>
    <t>11263700003</t>
  </si>
  <si>
    <t>11363700003</t>
  </si>
  <si>
    <t>11463700003</t>
  </si>
  <si>
    <t>11563700003</t>
  </si>
  <si>
    <t>11663700003</t>
  </si>
  <si>
    <t>11763700003</t>
  </si>
  <si>
    <t>22063700003</t>
  </si>
  <si>
    <t>22163700003</t>
  </si>
  <si>
    <t>22263700003</t>
  </si>
  <si>
    <t>22363700003</t>
  </si>
  <si>
    <t>22463700003</t>
  </si>
  <si>
    <t>22563700003</t>
  </si>
  <si>
    <t>33063700003</t>
  </si>
  <si>
    <t>33163700003</t>
  </si>
  <si>
    <t>33263700003</t>
  </si>
  <si>
    <t>33363700003</t>
  </si>
  <si>
    <t>44063700003</t>
  </si>
  <si>
    <t>44163700003</t>
  </si>
  <si>
    <t>44363700003</t>
  </si>
  <si>
    <t>44463700003</t>
  </si>
  <si>
    <t>44563700003</t>
  </si>
  <si>
    <t>55063700003</t>
  </si>
  <si>
    <t>55163700003</t>
  </si>
  <si>
    <t>55263700003</t>
  </si>
  <si>
    <t>66063700003</t>
  </si>
  <si>
    <t>66163700003</t>
  </si>
  <si>
    <t>77063700003</t>
  </si>
  <si>
    <t>00063700004</t>
  </si>
  <si>
    <t>11063700004</t>
  </si>
  <si>
    <t>11163700004</t>
  </si>
  <si>
    <t>11263700004</t>
  </si>
  <si>
    <t>11363700004</t>
  </si>
  <si>
    <t>11463700004</t>
  </si>
  <si>
    <t>11563700004</t>
  </si>
  <si>
    <t>11663700004</t>
  </si>
  <si>
    <t>11763700004</t>
  </si>
  <si>
    <t>22063700004</t>
  </si>
  <si>
    <t>22163700004</t>
  </si>
  <si>
    <t>22263700004</t>
  </si>
  <si>
    <t>22363700004</t>
  </si>
  <si>
    <t>22463700004</t>
  </si>
  <si>
    <t>22563700004</t>
  </si>
  <si>
    <t>33063700004</t>
  </si>
  <si>
    <t>33163700004</t>
  </si>
  <si>
    <t>33263700004</t>
  </si>
  <si>
    <t>33363700004</t>
  </si>
  <si>
    <t>44063700004</t>
  </si>
  <si>
    <t>44163700004</t>
  </si>
  <si>
    <t>44363700004</t>
  </si>
  <si>
    <t>44463700004</t>
  </si>
  <si>
    <t>44563700004</t>
  </si>
  <si>
    <t>55063700004</t>
  </si>
  <si>
    <t>55163700004</t>
  </si>
  <si>
    <t>55263700004</t>
  </si>
  <si>
    <t>66063700004</t>
  </si>
  <si>
    <t>66163700004</t>
  </si>
  <si>
    <t>77063700004</t>
  </si>
  <si>
    <t>00063700005</t>
  </si>
  <si>
    <t>11063700005</t>
  </si>
  <si>
    <t>11163700005</t>
  </si>
  <si>
    <t>11263700005</t>
  </si>
  <si>
    <t>11363700005</t>
  </si>
  <si>
    <t>11463700005</t>
  </si>
  <si>
    <t>11563700005</t>
  </si>
  <si>
    <t>11663700005</t>
  </si>
  <si>
    <t>11763700005</t>
  </si>
  <si>
    <t>22063700005</t>
  </si>
  <si>
    <t>22163700005</t>
  </si>
  <si>
    <t>22263700005</t>
  </si>
  <si>
    <t>22363700005</t>
  </si>
  <si>
    <t>22463700005</t>
  </si>
  <si>
    <t>22563700005</t>
  </si>
  <si>
    <t>33063700005</t>
  </si>
  <si>
    <t>33163700005</t>
  </si>
  <si>
    <t>33263700005</t>
  </si>
  <si>
    <t>33363700005</t>
  </si>
  <si>
    <t>44063700005</t>
  </si>
  <si>
    <t>44163700005</t>
  </si>
  <si>
    <t>44363700005</t>
  </si>
  <si>
    <t>44463700005</t>
  </si>
  <si>
    <t>44563700005</t>
  </si>
  <si>
    <t>55063700005</t>
  </si>
  <si>
    <t>55163700005</t>
  </si>
  <si>
    <t>55263700005</t>
  </si>
  <si>
    <t>66063700005</t>
  </si>
  <si>
    <t>66163700005</t>
  </si>
  <si>
    <t>77063700005</t>
  </si>
  <si>
    <t>00063700006</t>
  </si>
  <si>
    <t>11063700006</t>
  </si>
  <si>
    <t>11163700006</t>
  </si>
  <si>
    <t>11263700006</t>
  </si>
  <si>
    <t>11363700006</t>
  </si>
  <si>
    <t>11463700006</t>
  </si>
  <si>
    <t>11563700006</t>
  </si>
  <si>
    <t>11663700006</t>
  </si>
  <si>
    <t>11763700006</t>
  </si>
  <si>
    <t>22063700006</t>
  </si>
  <si>
    <t>22163700006</t>
  </si>
  <si>
    <t>22263700006</t>
  </si>
  <si>
    <t>22363700006</t>
  </si>
  <si>
    <t>22463700006</t>
  </si>
  <si>
    <t>22563700006</t>
  </si>
  <si>
    <t>33063700006</t>
  </si>
  <si>
    <t>33163700006</t>
  </si>
  <si>
    <t>33263700006</t>
  </si>
  <si>
    <t>33363700006</t>
  </si>
  <si>
    <t>44063700006</t>
  </si>
  <si>
    <t>44163700006</t>
  </si>
  <si>
    <t>44363700006</t>
  </si>
  <si>
    <t>44463700006</t>
  </si>
  <si>
    <t>44563700006</t>
  </si>
  <si>
    <t>55063700006</t>
  </si>
  <si>
    <t>55163700006</t>
  </si>
  <si>
    <t>55263700006</t>
  </si>
  <si>
    <t>66063700006</t>
  </si>
  <si>
    <t>66163700006</t>
  </si>
  <si>
    <t>77063700006</t>
  </si>
  <si>
    <t>00063700007</t>
  </si>
  <si>
    <t>11063700007</t>
  </si>
  <si>
    <t>11163700007</t>
  </si>
  <si>
    <t>11263700007</t>
  </si>
  <si>
    <t>11363700007</t>
  </si>
  <si>
    <t>11463700007</t>
  </si>
  <si>
    <t>11563700007</t>
  </si>
  <si>
    <t>11663700007</t>
  </si>
  <si>
    <t>11763700007</t>
  </si>
  <si>
    <t>22063700007</t>
  </si>
  <si>
    <t>22163700007</t>
  </si>
  <si>
    <t>22263700007</t>
  </si>
  <si>
    <t>22363700007</t>
  </si>
  <si>
    <t>22463700007</t>
  </si>
  <si>
    <t>22563700007</t>
  </si>
  <si>
    <t>33063700007</t>
  </si>
  <si>
    <t>33163700007</t>
  </si>
  <si>
    <t>33263700007</t>
  </si>
  <si>
    <t>33363700007</t>
  </si>
  <si>
    <t>44063700007</t>
  </si>
  <si>
    <t>44163700007</t>
  </si>
  <si>
    <t>44363700007</t>
  </si>
  <si>
    <t>44463700007</t>
  </si>
  <si>
    <t>44563700007</t>
  </si>
  <si>
    <t>55063700007</t>
  </si>
  <si>
    <t>55163700007</t>
  </si>
  <si>
    <t>55263700007</t>
  </si>
  <si>
    <t>66063700007</t>
  </si>
  <si>
    <t>66163700007</t>
  </si>
  <si>
    <t>77063700007</t>
  </si>
  <si>
    <t>00063700008</t>
  </si>
  <si>
    <t>11063700008</t>
  </si>
  <si>
    <t>11163700008</t>
  </si>
  <si>
    <t>11263700008</t>
  </si>
  <si>
    <t>11363700008</t>
  </si>
  <si>
    <t>11463700008</t>
  </si>
  <si>
    <t>11563700008</t>
  </si>
  <si>
    <t>11663700008</t>
  </si>
  <si>
    <t>11763700008</t>
  </si>
  <si>
    <t>22063700008</t>
  </si>
  <si>
    <t>22163700008</t>
  </si>
  <si>
    <t>22263700008</t>
  </si>
  <si>
    <t>22363700008</t>
  </si>
  <si>
    <t>22463700008</t>
  </si>
  <si>
    <t>22563700008</t>
  </si>
  <si>
    <t>33063700008</t>
  </si>
  <si>
    <t>33163700008</t>
  </si>
  <si>
    <t>33263700008</t>
  </si>
  <si>
    <t>33363700008</t>
  </si>
  <si>
    <t>44063700008</t>
  </si>
  <si>
    <t>44163700008</t>
  </si>
  <si>
    <t>44363700008</t>
  </si>
  <si>
    <t>44463700008</t>
  </si>
  <si>
    <t>44563700008</t>
  </si>
  <si>
    <t>55063700008</t>
  </si>
  <si>
    <t>55163700008</t>
  </si>
  <si>
    <t>55263700008</t>
  </si>
  <si>
    <t>66063700008</t>
  </si>
  <si>
    <t>66163700008</t>
  </si>
  <si>
    <t>77063700008</t>
  </si>
  <si>
    <t>00063700009</t>
  </si>
  <si>
    <t>11063700009</t>
  </si>
  <si>
    <t>11163700009</t>
  </si>
  <si>
    <t>11263700009</t>
  </si>
  <si>
    <t>11363700009</t>
  </si>
  <si>
    <t>11463700009</t>
  </si>
  <si>
    <t>11563700009</t>
  </si>
  <si>
    <t>11663700009</t>
  </si>
  <si>
    <t>11763700009</t>
  </si>
  <si>
    <t>22063700009</t>
  </si>
  <si>
    <t>22163700009</t>
  </si>
  <si>
    <t>22263700009</t>
  </si>
  <si>
    <t>22363700009</t>
  </si>
  <si>
    <t>22463700009</t>
  </si>
  <si>
    <t>22563700009</t>
  </si>
  <si>
    <t>33063700009</t>
  </si>
  <si>
    <t>33163700009</t>
  </si>
  <si>
    <t>33263700009</t>
  </si>
  <si>
    <t>33363700009</t>
  </si>
  <si>
    <t>44063700009</t>
  </si>
  <si>
    <t>44163700009</t>
  </si>
  <si>
    <t>44363700009</t>
  </si>
  <si>
    <t>44463700009</t>
  </si>
  <si>
    <t>44563700009</t>
  </si>
  <si>
    <t>55063700009</t>
  </si>
  <si>
    <t>55163700009</t>
  </si>
  <si>
    <t>55263700009</t>
  </si>
  <si>
    <t>66063700009</t>
  </si>
  <si>
    <t>66163700009</t>
  </si>
  <si>
    <t>77063700009</t>
  </si>
  <si>
    <t>00063700010</t>
  </si>
  <si>
    <t>11063700010</t>
  </si>
  <si>
    <t>11163700010</t>
  </si>
  <si>
    <t>11263700010</t>
  </si>
  <si>
    <t>11363700010</t>
  </si>
  <si>
    <t>11463700010</t>
  </si>
  <si>
    <t>11563700010</t>
  </si>
  <si>
    <t>11663700010</t>
  </si>
  <si>
    <t>11763700010</t>
  </si>
  <si>
    <t>22063700010</t>
  </si>
  <si>
    <t>22163700010</t>
  </si>
  <si>
    <t>22263700010</t>
  </si>
  <si>
    <t>22363700010</t>
  </si>
  <si>
    <t>22463700010</t>
  </si>
  <si>
    <t>22563700010</t>
  </si>
  <si>
    <t>33063700010</t>
  </si>
  <si>
    <t>33163700010</t>
  </si>
  <si>
    <t>33263700010</t>
  </si>
  <si>
    <t>33363700010</t>
  </si>
  <si>
    <t>44063700010</t>
  </si>
  <si>
    <t>44163700010</t>
  </si>
  <si>
    <t>44363700010</t>
  </si>
  <si>
    <t>44463700010</t>
  </si>
  <si>
    <t>44563700010</t>
  </si>
  <si>
    <t>55063700010</t>
  </si>
  <si>
    <t>55163700010</t>
  </si>
  <si>
    <t>55263700010</t>
  </si>
  <si>
    <t>66063700010</t>
  </si>
  <si>
    <t>66163700010</t>
  </si>
  <si>
    <t>77063700010</t>
  </si>
  <si>
    <t>00063700011</t>
  </si>
  <si>
    <t>11063700011</t>
  </si>
  <si>
    <t>11163700011</t>
  </si>
  <si>
    <t>11263700011</t>
  </si>
  <si>
    <t>11363700011</t>
  </si>
  <si>
    <t>11463700011</t>
  </si>
  <si>
    <t>11563700011</t>
  </si>
  <si>
    <t>11663700011</t>
  </si>
  <si>
    <t>11763700011</t>
  </si>
  <si>
    <t>22063700011</t>
  </si>
  <si>
    <t>22163700011</t>
  </si>
  <si>
    <t>22263700011</t>
  </si>
  <si>
    <t>22363700011</t>
  </si>
  <si>
    <t>22463700011</t>
  </si>
  <si>
    <t>22563700011</t>
  </si>
  <si>
    <t>33063700011</t>
  </si>
  <si>
    <t>33163700011</t>
  </si>
  <si>
    <t>33263700011</t>
  </si>
  <si>
    <t>33363700011</t>
  </si>
  <si>
    <t>44063700011</t>
  </si>
  <si>
    <t>44163700011</t>
  </si>
  <si>
    <t>44363700011</t>
  </si>
  <si>
    <t>44463700011</t>
  </si>
  <si>
    <t>44563700011</t>
  </si>
  <si>
    <t>55063700011</t>
  </si>
  <si>
    <t>55163700011</t>
  </si>
  <si>
    <t>55263700011</t>
  </si>
  <si>
    <t>66063700011</t>
  </si>
  <si>
    <t>66163700011</t>
  </si>
  <si>
    <t>77063700011</t>
  </si>
  <si>
    <t>00063700012</t>
  </si>
  <si>
    <t>11063700012</t>
  </si>
  <si>
    <t>11163700012</t>
  </si>
  <si>
    <t>11263700012</t>
  </si>
  <si>
    <t>11363700012</t>
  </si>
  <si>
    <t>11463700012</t>
  </si>
  <si>
    <t>11563700012</t>
  </si>
  <si>
    <t>11663700012</t>
  </si>
  <si>
    <t>11763700012</t>
  </si>
  <si>
    <t>22063700012</t>
  </si>
  <si>
    <t>22163700012</t>
  </si>
  <si>
    <t>22263700012</t>
  </si>
  <si>
    <t>22363700012</t>
  </si>
  <si>
    <t>22463700012</t>
  </si>
  <si>
    <t>22563700012</t>
  </si>
  <si>
    <t>33063700012</t>
  </si>
  <si>
    <t>33163700012</t>
  </si>
  <si>
    <t>33263700012</t>
  </si>
  <si>
    <t>33363700012</t>
  </si>
  <si>
    <t>44063700012</t>
  </si>
  <si>
    <t>44163700012</t>
  </si>
  <si>
    <t>44363700012</t>
  </si>
  <si>
    <t>44463700012</t>
  </si>
  <si>
    <t>44563700012</t>
  </si>
  <si>
    <t>55063700012</t>
  </si>
  <si>
    <t>55163700012</t>
  </si>
  <si>
    <t>55263700012</t>
  </si>
  <si>
    <t>66063700012</t>
  </si>
  <si>
    <t>66163700012</t>
  </si>
  <si>
    <t>77063700012</t>
  </si>
  <si>
    <t>00063700013</t>
  </si>
  <si>
    <t>11063700013</t>
  </si>
  <si>
    <t>11163700013</t>
  </si>
  <si>
    <t>11263700013</t>
  </si>
  <si>
    <t>11363700013</t>
  </si>
  <si>
    <t>11463700013</t>
  </si>
  <si>
    <t>11563700013</t>
  </si>
  <si>
    <t>11663700013</t>
  </si>
  <si>
    <t>11763700013</t>
  </si>
  <si>
    <t>22063700013</t>
  </si>
  <si>
    <t>22163700013</t>
  </si>
  <si>
    <t>22263700013</t>
  </si>
  <si>
    <t>22363700013</t>
  </si>
  <si>
    <t>22463700013</t>
  </si>
  <si>
    <t>22563700013</t>
  </si>
  <si>
    <t>33063700013</t>
  </si>
  <si>
    <t>33163700013</t>
  </si>
  <si>
    <t>33263700013</t>
  </si>
  <si>
    <t>33363700013</t>
  </si>
  <si>
    <t>44063700013</t>
  </si>
  <si>
    <t>44163700013</t>
  </si>
  <si>
    <t>44363700013</t>
  </si>
  <si>
    <t>44463700013</t>
  </si>
  <si>
    <t>44563700013</t>
  </si>
  <si>
    <t>55063700013</t>
  </si>
  <si>
    <t>55163700013</t>
  </si>
  <si>
    <t>55263700013</t>
  </si>
  <si>
    <t>66063700013</t>
  </si>
  <si>
    <t>66163700013</t>
  </si>
  <si>
    <t>77063700013</t>
  </si>
  <si>
    <t>00064000000</t>
  </si>
  <si>
    <t>11064000000</t>
  </si>
  <si>
    <t>11164000000</t>
  </si>
  <si>
    <t>11264000000</t>
  </si>
  <si>
    <t>11364000000</t>
  </si>
  <si>
    <t>11464000000</t>
  </si>
  <si>
    <t>11564000000</t>
  </si>
  <si>
    <t>11664000000</t>
  </si>
  <si>
    <t>11764000000</t>
  </si>
  <si>
    <t>22064000000</t>
  </si>
  <si>
    <t>22164000000</t>
  </si>
  <si>
    <t>22264000000</t>
  </si>
  <si>
    <t>22364000000</t>
  </si>
  <si>
    <t>22464000000</t>
  </si>
  <si>
    <t>22564000000</t>
  </si>
  <si>
    <t>33064000000</t>
  </si>
  <si>
    <t>33164000000</t>
  </si>
  <si>
    <t>33264000000</t>
  </si>
  <si>
    <t>33364000000</t>
  </si>
  <si>
    <t>44064000000</t>
  </si>
  <si>
    <t>44164000000</t>
  </si>
  <si>
    <t>44364000000</t>
  </si>
  <si>
    <t>44464000000</t>
  </si>
  <si>
    <t>44564000000</t>
  </si>
  <si>
    <t>55064000000</t>
  </si>
  <si>
    <t>55164000000</t>
  </si>
  <si>
    <t>55264000000</t>
  </si>
  <si>
    <t>66064000000</t>
  </si>
  <si>
    <t>66164000000</t>
  </si>
  <si>
    <t>77064000000</t>
  </si>
  <si>
    <t>00064400000</t>
  </si>
  <si>
    <t>11064400000</t>
  </si>
  <si>
    <t>11164400000</t>
  </si>
  <si>
    <t>11264400000</t>
  </si>
  <si>
    <t>11364400000</t>
  </si>
  <si>
    <t>11464400000</t>
  </si>
  <si>
    <t>11564400000</t>
  </si>
  <si>
    <t>11664400000</t>
  </si>
  <si>
    <t>11764400000</t>
  </si>
  <si>
    <t>22064400000</t>
  </si>
  <si>
    <t>22164400000</t>
  </si>
  <si>
    <t>22264400000</t>
  </si>
  <si>
    <t>22364400000</t>
  </si>
  <si>
    <t>22464400000</t>
  </si>
  <si>
    <t>22564400000</t>
  </si>
  <si>
    <t>33064400000</t>
  </si>
  <si>
    <t>33164400000</t>
  </si>
  <si>
    <t>33264400000</t>
  </si>
  <si>
    <t>33364400000</t>
  </si>
  <si>
    <t>44064400000</t>
  </si>
  <si>
    <t>44164400000</t>
  </si>
  <si>
    <t>44364400000</t>
  </si>
  <si>
    <t>44464400000</t>
  </si>
  <si>
    <t>44564400000</t>
  </si>
  <si>
    <t>55064400000</t>
  </si>
  <si>
    <t>55164400000</t>
  </si>
  <si>
    <t>55264400000</t>
  </si>
  <si>
    <t>66064400000</t>
  </si>
  <si>
    <t>66164400000</t>
  </si>
  <si>
    <t>77064400000</t>
  </si>
  <si>
    <t>00064400001</t>
  </si>
  <si>
    <t>11064400001</t>
  </si>
  <si>
    <t>11164400001</t>
  </si>
  <si>
    <t>11264400001</t>
  </si>
  <si>
    <t>11364400001</t>
  </si>
  <si>
    <t>11464400001</t>
  </si>
  <si>
    <t>11564400001</t>
  </si>
  <si>
    <t>11664400001</t>
  </si>
  <si>
    <t>11764400001</t>
  </si>
  <si>
    <t>22064400001</t>
  </si>
  <si>
    <t>22164400001</t>
  </si>
  <si>
    <t>22264400001</t>
  </si>
  <si>
    <t>22364400001</t>
  </si>
  <si>
    <t>22464400001</t>
  </si>
  <si>
    <t>22564400001</t>
  </si>
  <si>
    <t>33064400001</t>
  </si>
  <si>
    <t>33164400001</t>
  </si>
  <si>
    <t>33264400001</t>
  </si>
  <si>
    <t>33364400001</t>
  </si>
  <si>
    <t>44064400001</t>
  </si>
  <si>
    <t>44164400001</t>
  </si>
  <si>
    <t>44364400001</t>
  </si>
  <si>
    <t>44464400001</t>
  </si>
  <si>
    <t>44564400001</t>
  </si>
  <si>
    <t>55064400001</t>
  </si>
  <si>
    <t>55164400001</t>
  </si>
  <si>
    <t>55264400001</t>
  </si>
  <si>
    <t>66064400001</t>
  </si>
  <si>
    <t>66164400001</t>
  </si>
  <si>
    <t>77064400001</t>
  </si>
  <si>
    <t>00064400002</t>
  </si>
  <si>
    <t>11064400002</t>
  </si>
  <si>
    <t>11164400002</t>
  </si>
  <si>
    <t>11264400002</t>
  </si>
  <si>
    <t>11364400002</t>
  </si>
  <si>
    <t>11464400002</t>
  </si>
  <si>
    <t>11564400002</t>
  </si>
  <si>
    <t>11664400002</t>
  </si>
  <si>
    <t>11764400002</t>
  </si>
  <si>
    <t>22064400002</t>
  </si>
  <si>
    <t>22164400002</t>
  </si>
  <si>
    <t>22264400002</t>
  </si>
  <si>
    <t>22364400002</t>
  </si>
  <si>
    <t>22464400002</t>
  </si>
  <si>
    <t>22564400002</t>
  </si>
  <si>
    <t>33064400002</t>
  </si>
  <si>
    <t>33164400002</t>
  </si>
  <si>
    <t>33264400002</t>
  </si>
  <si>
    <t>33364400002</t>
  </si>
  <si>
    <t>44064400002</t>
  </si>
  <si>
    <t>44164400002</t>
  </si>
  <si>
    <t>44364400002</t>
  </si>
  <si>
    <t>44464400002</t>
  </si>
  <si>
    <t>44564400002</t>
  </si>
  <si>
    <t>55064400002</t>
  </si>
  <si>
    <t>55164400002</t>
  </si>
  <si>
    <t>55264400002</t>
  </si>
  <si>
    <t>66064400002</t>
  </si>
  <si>
    <t>66164400002</t>
  </si>
  <si>
    <t>77064400002</t>
  </si>
  <si>
    <t>00064400003</t>
  </si>
  <si>
    <t>11064400003</t>
  </si>
  <si>
    <t>11164400003</t>
  </si>
  <si>
    <t>11264400003</t>
  </si>
  <si>
    <t>11364400003</t>
  </si>
  <si>
    <t>11464400003</t>
  </si>
  <si>
    <t>11564400003</t>
  </si>
  <si>
    <t>11664400003</t>
  </si>
  <si>
    <t>11764400003</t>
  </si>
  <si>
    <t>22064400003</t>
  </si>
  <si>
    <t>22164400003</t>
  </si>
  <si>
    <t>22264400003</t>
  </si>
  <si>
    <t>22364400003</t>
  </si>
  <si>
    <t>22464400003</t>
  </si>
  <si>
    <t>22564400003</t>
  </si>
  <si>
    <t>33064400003</t>
  </si>
  <si>
    <t>33164400003</t>
  </si>
  <si>
    <t>33264400003</t>
  </si>
  <si>
    <t>33364400003</t>
  </si>
  <si>
    <t>44064400003</t>
  </si>
  <si>
    <t>44164400003</t>
  </si>
  <si>
    <t>44364400003</t>
  </si>
  <si>
    <t>44464400003</t>
  </si>
  <si>
    <t>44564400003</t>
  </si>
  <si>
    <t>55064400003</t>
  </si>
  <si>
    <t>55164400003</t>
  </si>
  <si>
    <t>55264400003</t>
  </si>
  <si>
    <t>66064400003</t>
  </si>
  <si>
    <t>66164400003</t>
  </si>
  <si>
    <t>77064400003</t>
  </si>
  <si>
    <t>00064400004</t>
  </si>
  <si>
    <t>11064400004</t>
  </si>
  <si>
    <t>11164400004</t>
  </si>
  <si>
    <t>11264400004</t>
  </si>
  <si>
    <t>11364400004</t>
  </si>
  <si>
    <t>11464400004</t>
  </si>
  <si>
    <t>11564400004</t>
  </si>
  <si>
    <t>11664400004</t>
  </si>
  <si>
    <t>11764400004</t>
  </si>
  <si>
    <t>22064400004</t>
  </si>
  <si>
    <t>22164400004</t>
  </si>
  <si>
    <t>22264400004</t>
  </si>
  <si>
    <t>22364400004</t>
  </si>
  <si>
    <t>22464400004</t>
  </si>
  <si>
    <t>22564400004</t>
  </si>
  <si>
    <t>33064400004</t>
  </si>
  <si>
    <t>33164400004</t>
  </si>
  <si>
    <t>33264400004</t>
  </si>
  <si>
    <t>33364400004</t>
  </si>
  <si>
    <t>44064400004</t>
  </si>
  <si>
    <t>44164400004</t>
  </si>
  <si>
    <t>44364400004</t>
  </si>
  <si>
    <t>44464400004</t>
  </si>
  <si>
    <t>44564400004</t>
  </si>
  <si>
    <t>55064400004</t>
  </si>
  <si>
    <t>55164400004</t>
  </si>
  <si>
    <t>55264400004</t>
  </si>
  <si>
    <t>66064400004</t>
  </si>
  <si>
    <t>66164400004</t>
  </si>
  <si>
    <t>77064400004</t>
  </si>
  <si>
    <t>00064400005</t>
  </si>
  <si>
    <t>11064400005</t>
  </si>
  <si>
    <t>11164400005</t>
  </si>
  <si>
    <t>11264400005</t>
  </si>
  <si>
    <t>11364400005</t>
  </si>
  <si>
    <t>11464400005</t>
  </si>
  <si>
    <t>11564400005</t>
  </si>
  <si>
    <t>11664400005</t>
  </si>
  <si>
    <t>11764400005</t>
  </si>
  <si>
    <t>22064400005</t>
  </si>
  <si>
    <t>22164400005</t>
  </si>
  <si>
    <t>22264400005</t>
  </si>
  <si>
    <t>22364400005</t>
  </si>
  <si>
    <t>22464400005</t>
  </si>
  <si>
    <t>22564400005</t>
  </si>
  <si>
    <t>33064400005</t>
  </si>
  <si>
    <t>33164400005</t>
  </si>
  <si>
    <t>33264400005</t>
  </si>
  <si>
    <t>33364400005</t>
  </si>
  <si>
    <t>44064400005</t>
  </si>
  <si>
    <t>44164400005</t>
  </si>
  <si>
    <t>44364400005</t>
  </si>
  <si>
    <t>44464400005</t>
  </si>
  <si>
    <t>44564400005</t>
  </si>
  <si>
    <t>55064400005</t>
  </si>
  <si>
    <t>55164400005</t>
  </si>
  <si>
    <t>55264400005</t>
  </si>
  <si>
    <t>66064400005</t>
  </si>
  <si>
    <t>66164400005</t>
  </si>
  <si>
    <t>77064400005</t>
  </si>
  <si>
    <t>00064400006</t>
  </si>
  <si>
    <t>11064400006</t>
  </si>
  <si>
    <t>11164400006</t>
  </si>
  <si>
    <t>11264400006</t>
  </si>
  <si>
    <t>11364400006</t>
  </si>
  <si>
    <t>11464400006</t>
  </si>
  <si>
    <t>11564400006</t>
  </si>
  <si>
    <t>11664400006</t>
  </si>
  <si>
    <t>11764400006</t>
  </si>
  <si>
    <t>22064400006</t>
  </si>
  <si>
    <t>22164400006</t>
  </si>
  <si>
    <t>22264400006</t>
  </si>
  <si>
    <t>22364400006</t>
  </si>
  <si>
    <t>22464400006</t>
  </si>
  <si>
    <t>22564400006</t>
  </si>
  <si>
    <t>33064400006</t>
  </si>
  <si>
    <t>33164400006</t>
  </si>
  <si>
    <t>33264400006</t>
  </si>
  <si>
    <t>33364400006</t>
  </si>
  <si>
    <t>44064400006</t>
  </si>
  <si>
    <t>44164400006</t>
  </si>
  <si>
    <t>44364400006</t>
  </si>
  <si>
    <t>44464400006</t>
  </si>
  <si>
    <t>44564400006</t>
  </si>
  <si>
    <t>55064400006</t>
  </si>
  <si>
    <t>55164400006</t>
  </si>
  <si>
    <t>55264400006</t>
  </si>
  <si>
    <t>66064400006</t>
  </si>
  <si>
    <t>66164400006</t>
  </si>
  <si>
    <t>77064400006</t>
  </si>
  <si>
    <t>00064400007</t>
  </si>
  <si>
    <t>11064400007</t>
  </si>
  <si>
    <t>11164400007</t>
  </si>
  <si>
    <t>11264400007</t>
  </si>
  <si>
    <t>11364400007</t>
  </si>
  <si>
    <t>11464400007</t>
  </si>
  <si>
    <t>11564400007</t>
  </si>
  <si>
    <t>11664400007</t>
  </si>
  <si>
    <t>11764400007</t>
  </si>
  <si>
    <t>22064400007</t>
  </si>
  <si>
    <t>22164400007</t>
  </si>
  <si>
    <t>22264400007</t>
  </si>
  <si>
    <t>22364400007</t>
  </si>
  <si>
    <t>22464400007</t>
  </si>
  <si>
    <t>22564400007</t>
  </si>
  <si>
    <t>33064400007</t>
  </si>
  <si>
    <t>33164400007</t>
  </si>
  <si>
    <t>33264400007</t>
  </si>
  <si>
    <t>33364400007</t>
  </si>
  <si>
    <t>44064400007</t>
  </si>
  <si>
    <t>44164400007</t>
  </si>
  <si>
    <t>44364400007</t>
  </si>
  <si>
    <t>44464400007</t>
  </si>
  <si>
    <t>44564400007</t>
  </si>
  <si>
    <t>55064400007</t>
  </si>
  <si>
    <t>55164400007</t>
  </si>
  <si>
    <t>55264400007</t>
  </si>
  <si>
    <t>66064400007</t>
  </si>
  <si>
    <t>66164400007</t>
  </si>
  <si>
    <t>77064400007</t>
  </si>
  <si>
    <t>00064400008</t>
  </si>
  <si>
    <t>11064400008</t>
  </si>
  <si>
    <t>11164400008</t>
  </si>
  <si>
    <t>11264400008</t>
  </si>
  <si>
    <t>11364400008</t>
  </si>
  <si>
    <t>11464400008</t>
  </si>
  <si>
    <t>11564400008</t>
  </si>
  <si>
    <t>11664400008</t>
  </si>
  <si>
    <t>11764400008</t>
  </si>
  <si>
    <t>22064400008</t>
  </si>
  <si>
    <t>22164400008</t>
  </si>
  <si>
    <t>22264400008</t>
  </si>
  <si>
    <t>22364400008</t>
  </si>
  <si>
    <t>22464400008</t>
  </si>
  <si>
    <t>22564400008</t>
  </si>
  <si>
    <t>33064400008</t>
  </si>
  <si>
    <t>33164400008</t>
  </si>
  <si>
    <t>33264400008</t>
  </si>
  <si>
    <t>33364400008</t>
  </si>
  <si>
    <t>44064400008</t>
  </si>
  <si>
    <t>44164400008</t>
  </si>
  <si>
    <t>44364400008</t>
  </si>
  <si>
    <t>44464400008</t>
  </si>
  <si>
    <t>44564400008</t>
  </si>
  <si>
    <t>55064400008</t>
  </si>
  <si>
    <t>55164400008</t>
  </si>
  <si>
    <t>55264400008</t>
  </si>
  <si>
    <t>66064400008</t>
  </si>
  <si>
    <t>66164400008</t>
  </si>
  <si>
    <t>77064400008</t>
  </si>
  <si>
    <t>00064400009</t>
  </si>
  <si>
    <t>11064400009</t>
  </si>
  <si>
    <t>11164400009</t>
  </si>
  <si>
    <t>11264400009</t>
  </si>
  <si>
    <t>11364400009</t>
  </si>
  <si>
    <t>11464400009</t>
  </si>
  <si>
    <t>11564400009</t>
  </si>
  <si>
    <t>11664400009</t>
  </si>
  <si>
    <t>11764400009</t>
  </si>
  <si>
    <t>22064400009</t>
  </si>
  <si>
    <t>22164400009</t>
  </si>
  <si>
    <t>22264400009</t>
  </si>
  <si>
    <t>22364400009</t>
  </si>
  <si>
    <t>22464400009</t>
  </si>
  <si>
    <t>22564400009</t>
  </si>
  <si>
    <t>33064400009</t>
  </si>
  <si>
    <t>33164400009</t>
  </si>
  <si>
    <t>33264400009</t>
  </si>
  <si>
    <t>33364400009</t>
  </si>
  <si>
    <t>44064400009</t>
  </si>
  <si>
    <t>44164400009</t>
  </si>
  <si>
    <t>44364400009</t>
  </si>
  <si>
    <t>44464400009</t>
  </si>
  <si>
    <t>44564400009</t>
  </si>
  <si>
    <t>55064400009</t>
  </si>
  <si>
    <t>55164400009</t>
  </si>
  <si>
    <t>55264400009</t>
  </si>
  <si>
    <t>66064400009</t>
  </si>
  <si>
    <t>66164400009</t>
  </si>
  <si>
    <t>77064400009</t>
  </si>
  <si>
    <t>00064400010</t>
  </si>
  <si>
    <t>11064400010</t>
  </si>
  <si>
    <t>11164400010</t>
  </si>
  <si>
    <t>11264400010</t>
  </si>
  <si>
    <t>11364400010</t>
  </si>
  <si>
    <t>11464400010</t>
  </si>
  <si>
    <t>11564400010</t>
  </si>
  <si>
    <t>11664400010</t>
  </si>
  <si>
    <t>11764400010</t>
  </si>
  <si>
    <t>22064400010</t>
  </si>
  <si>
    <t>22164400010</t>
  </si>
  <si>
    <t>22264400010</t>
  </si>
  <si>
    <t>22364400010</t>
  </si>
  <si>
    <t>22464400010</t>
  </si>
  <si>
    <t>22564400010</t>
  </si>
  <si>
    <t>33064400010</t>
  </si>
  <si>
    <t>33164400010</t>
  </si>
  <si>
    <t>33264400010</t>
  </si>
  <si>
    <t>33364400010</t>
  </si>
  <si>
    <t>44064400010</t>
  </si>
  <si>
    <t>44164400010</t>
  </si>
  <si>
    <t>44364400010</t>
  </si>
  <si>
    <t>44464400010</t>
  </si>
  <si>
    <t>44564400010</t>
  </si>
  <si>
    <t>55064400010</t>
  </si>
  <si>
    <t>55164400010</t>
  </si>
  <si>
    <t>55264400010</t>
  </si>
  <si>
    <t>66064400010</t>
  </si>
  <si>
    <t>66164400010</t>
  </si>
  <si>
    <t>77064400010</t>
  </si>
  <si>
    <t>00064400011</t>
  </si>
  <si>
    <t>11064400011</t>
  </si>
  <si>
    <t>11164400011</t>
  </si>
  <si>
    <t>11264400011</t>
  </si>
  <si>
    <t>11364400011</t>
  </si>
  <si>
    <t>11464400011</t>
  </si>
  <si>
    <t>11564400011</t>
  </si>
  <si>
    <t>11664400011</t>
  </si>
  <si>
    <t>11764400011</t>
  </si>
  <si>
    <t>22064400011</t>
  </si>
  <si>
    <t>22164400011</t>
  </si>
  <si>
    <t>22264400011</t>
  </si>
  <si>
    <t>22364400011</t>
  </si>
  <si>
    <t>22464400011</t>
  </si>
  <si>
    <t>22564400011</t>
  </si>
  <si>
    <t>33064400011</t>
  </si>
  <si>
    <t>33164400011</t>
  </si>
  <si>
    <t>33264400011</t>
  </si>
  <si>
    <t>33364400011</t>
  </si>
  <si>
    <t>44064400011</t>
  </si>
  <si>
    <t>44164400011</t>
  </si>
  <si>
    <t>44364400011</t>
  </si>
  <si>
    <t>44464400011</t>
  </si>
  <si>
    <t>44564400011</t>
  </si>
  <si>
    <t>55064400011</t>
  </si>
  <si>
    <t>55164400011</t>
  </si>
  <si>
    <t>55264400011</t>
  </si>
  <si>
    <t>66064400011</t>
  </si>
  <si>
    <t>66164400011</t>
  </si>
  <si>
    <t>77064400011</t>
  </si>
  <si>
    <t>00064400012</t>
  </si>
  <si>
    <t>11064400012</t>
  </si>
  <si>
    <t>11164400012</t>
  </si>
  <si>
    <t>11264400012</t>
  </si>
  <si>
    <t>11364400012</t>
  </si>
  <si>
    <t>11464400012</t>
  </si>
  <si>
    <t>11564400012</t>
  </si>
  <si>
    <t>11664400012</t>
  </si>
  <si>
    <t>11764400012</t>
  </si>
  <si>
    <t>22064400012</t>
  </si>
  <si>
    <t>22164400012</t>
  </si>
  <si>
    <t>22264400012</t>
  </si>
  <si>
    <t>22364400012</t>
  </si>
  <si>
    <t>22464400012</t>
  </si>
  <si>
    <t>22564400012</t>
  </si>
  <si>
    <t>33064400012</t>
  </si>
  <si>
    <t>33164400012</t>
  </si>
  <si>
    <t>33264400012</t>
  </si>
  <si>
    <t>33364400012</t>
  </si>
  <si>
    <t>44064400012</t>
  </si>
  <si>
    <t>44164400012</t>
  </si>
  <si>
    <t>44364400012</t>
  </si>
  <si>
    <t>44464400012</t>
  </si>
  <si>
    <t>44564400012</t>
  </si>
  <si>
    <t>55064400012</t>
  </si>
  <si>
    <t>55164400012</t>
  </si>
  <si>
    <t>55264400012</t>
  </si>
  <si>
    <t>66064400012</t>
  </si>
  <si>
    <t>66164400012</t>
  </si>
  <si>
    <t>77064400012</t>
  </si>
  <si>
    <t>00064400013</t>
  </si>
  <si>
    <t>11064400013</t>
  </si>
  <si>
    <t>11164400013</t>
  </si>
  <si>
    <t>11264400013</t>
  </si>
  <si>
    <t>11364400013</t>
  </si>
  <si>
    <t>11464400013</t>
  </si>
  <si>
    <t>11564400013</t>
  </si>
  <si>
    <t>11664400013</t>
  </si>
  <si>
    <t>11764400013</t>
  </si>
  <si>
    <t>22064400013</t>
  </si>
  <si>
    <t>22164400013</t>
  </si>
  <si>
    <t>22264400013</t>
  </si>
  <si>
    <t>22364400013</t>
  </si>
  <si>
    <t>22464400013</t>
  </si>
  <si>
    <t>22564400013</t>
  </si>
  <si>
    <t>33064400013</t>
  </si>
  <si>
    <t>33164400013</t>
  </si>
  <si>
    <t>33264400013</t>
  </si>
  <si>
    <t>33364400013</t>
  </si>
  <si>
    <t>44064400013</t>
  </si>
  <si>
    <t>44164400013</t>
  </si>
  <si>
    <t>44364400013</t>
  </si>
  <si>
    <t>44464400013</t>
  </si>
  <si>
    <t>44564400013</t>
  </si>
  <si>
    <t>55064400013</t>
  </si>
  <si>
    <t>55164400013</t>
  </si>
  <si>
    <t>55264400013</t>
  </si>
  <si>
    <t>66064400013</t>
  </si>
  <si>
    <t>66164400013</t>
  </si>
  <si>
    <t>77064400013</t>
  </si>
  <si>
    <t>00064500000</t>
  </si>
  <si>
    <t>11064500000</t>
  </si>
  <si>
    <t>11164500000</t>
  </si>
  <si>
    <t>11264500000</t>
  </si>
  <si>
    <t>11364500000</t>
  </si>
  <si>
    <t>11464500000</t>
  </si>
  <si>
    <t>11564500000</t>
  </si>
  <si>
    <t>11664500000</t>
  </si>
  <si>
    <t>11764500000</t>
  </si>
  <si>
    <t>22064500000</t>
  </si>
  <si>
    <t>22164500000</t>
  </si>
  <si>
    <t>22264500000</t>
  </si>
  <si>
    <t>22364500000</t>
  </si>
  <si>
    <t>22464500000</t>
  </si>
  <si>
    <t>22564500000</t>
  </si>
  <si>
    <t>33064500000</t>
  </si>
  <si>
    <t>33164500000</t>
  </si>
  <si>
    <t>33264500000</t>
  </si>
  <si>
    <t>33364500000</t>
  </si>
  <si>
    <t>44064500000</t>
  </si>
  <si>
    <t>44164500000</t>
  </si>
  <si>
    <t>44364500000</t>
  </si>
  <si>
    <t>44464500000</t>
  </si>
  <si>
    <t>44564500000</t>
  </si>
  <si>
    <t>55064500000</t>
  </si>
  <si>
    <t>55164500000</t>
  </si>
  <si>
    <t>55264500000</t>
  </si>
  <si>
    <t>66064500000</t>
  </si>
  <si>
    <t>66164500000</t>
  </si>
  <si>
    <t>77064500000</t>
  </si>
  <si>
    <t>00064500001</t>
  </si>
  <si>
    <t>11064500001</t>
  </si>
  <si>
    <t>11164500001</t>
  </si>
  <si>
    <t>11264500001</t>
  </si>
  <si>
    <t>11364500001</t>
  </si>
  <si>
    <t>11464500001</t>
  </si>
  <si>
    <t>11564500001</t>
  </si>
  <si>
    <t>11664500001</t>
  </si>
  <si>
    <t>11764500001</t>
  </si>
  <si>
    <t>22064500001</t>
  </si>
  <si>
    <t>22164500001</t>
  </si>
  <si>
    <t>22264500001</t>
  </si>
  <si>
    <t>22364500001</t>
  </si>
  <si>
    <t>22464500001</t>
  </si>
  <si>
    <t>22564500001</t>
  </si>
  <si>
    <t>33064500001</t>
  </si>
  <si>
    <t>33164500001</t>
  </si>
  <si>
    <t>33264500001</t>
  </si>
  <si>
    <t>33364500001</t>
  </si>
  <si>
    <t>44064500001</t>
  </si>
  <si>
    <t>44164500001</t>
  </si>
  <si>
    <t>44364500001</t>
  </si>
  <si>
    <t>44464500001</t>
  </si>
  <si>
    <t>44564500001</t>
  </si>
  <si>
    <t>55064500001</t>
  </si>
  <si>
    <t>55164500001</t>
  </si>
  <si>
    <t>55264500001</t>
  </si>
  <si>
    <t>66064500001</t>
  </si>
  <si>
    <t>66164500001</t>
  </si>
  <si>
    <t>77064500001</t>
  </si>
  <si>
    <t>00064500002</t>
  </si>
  <si>
    <t>11064500002</t>
  </si>
  <si>
    <t>11164500002</t>
  </si>
  <si>
    <t>11264500002</t>
  </si>
  <si>
    <t>11364500002</t>
  </si>
  <si>
    <t>11464500002</t>
  </si>
  <si>
    <t>11564500002</t>
  </si>
  <si>
    <t>11664500002</t>
  </si>
  <si>
    <t>11764500002</t>
  </si>
  <si>
    <t>22064500002</t>
  </si>
  <si>
    <t>22164500002</t>
  </si>
  <si>
    <t>22264500002</t>
  </si>
  <si>
    <t>22364500002</t>
  </si>
  <si>
    <t>22464500002</t>
  </si>
  <si>
    <t>22564500002</t>
  </si>
  <si>
    <t>33064500002</t>
  </si>
  <si>
    <t>33164500002</t>
  </si>
  <si>
    <t>33264500002</t>
  </si>
  <si>
    <t>33364500002</t>
  </si>
  <si>
    <t>44064500002</t>
  </si>
  <si>
    <t>44164500002</t>
  </si>
  <si>
    <t>44364500002</t>
  </si>
  <si>
    <t>44464500002</t>
  </si>
  <si>
    <t>44564500002</t>
  </si>
  <si>
    <t>55064500002</t>
  </si>
  <si>
    <t>55164500002</t>
  </si>
  <si>
    <t>55264500002</t>
  </si>
  <si>
    <t>66064500002</t>
  </si>
  <si>
    <t>66164500002</t>
  </si>
  <si>
    <t>77064500002</t>
  </si>
  <si>
    <t>00064500003</t>
  </si>
  <si>
    <t>11064500003</t>
  </si>
  <si>
    <t>11164500003</t>
  </si>
  <si>
    <t>11264500003</t>
  </si>
  <si>
    <t>11364500003</t>
  </si>
  <si>
    <t>11464500003</t>
  </si>
  <si>
    <t>11564500003</t>
  </si>
  <si>
    <t>11664500003</t>
  </si>
  <si>
    <t>11764500003</t>
  </si>
  <si>
    <t>22064500003</t>
  </si>
  <si>
    <t>22164500003</t>
  </si>
  <si>
    <t>22264500003</t>
  </si>
  <si>
    <t>22364500003</t>
  </si>
  <si>
    <t>22464500003</t>
  </si>
  <si>
    <t>22564500003</t>
  </si>
  <si>
    <t>33064500003</t>
  </si>
  <si>
    <t>33164500003</t>
  </si>
  <si>
    <t>33264500003</t>
  </si>
  <si>
    <t>33364500003</t>
  </si>
  <si>
    <t>44064500003</t>
  </si>
  <si>
    <t>44164500003</t>
  </si>
  <si>
    <t>44364500003</t>
  </si>
  <si>
    <t>44464500003</t>
  </si>
  <si>
    <t>44564500003</t>
  </si>
  <si>
    <t>55064500003</t>
  </si>
  <si>
    <t>55164500003</t>
  </si>
  <si>
    <t>55264500003</t>
  </si>
  <si>
    <t>66064500003</t>
  </si>
  <si>
    <t>66164500003</t>
  </si>
  <si>
    <t>77064500003</t>
  </si>
  <si>
    <t>00064500004</t>
  </si>
  <si>
    <t>11064500004</t>
  </si>
  <si>
    <t>11164500004</t>
  </si>
  <si>
    <t>11264500004</t>
  </si>
  <si>
    <t>11364500004</t>
  </si>
  <si>
    <t>11464500004</t>
  </si>
  <si>
    <t>11564500004</t>
  </si>
  <si>
    <t>11664500004</t>
  </si>
  <si>
    <t>11764500004</t>
  </si>
  <si>
    <t>22064500004</t>
  </si>
  <si>
    <t>22164500004</t>
  </si>
  <si>
    <t>22264500004</t>
  </si>
  <si>
    <t>22364500004</t>
  </si>
  <si>
    <t>22464500004</t>
  </si>
  <si>
    <t>22564500004</t>
  </si>
  <si>
    <t>33064500004</t>
  </si>
  <si>
    <t>33164500004</t>
  </si>
  <si>
    <t>33264500004</t>
  </si>
  <si>
    <t>33364500004</t>
  </si>
  <si>
    <t>44064500004</t>
  </si>
  <si>
    <t>44164500004</t>
  </si>
  <si>
    <t>44364500004</t>
  </si>
  <si>
    <t>44464500004</t>
  </si>
  <si>
    <t>44564500004</t>
  </si>
  <si>
    <t>55064500004</t>
  </si>
  <si>
    <t>55164500004</t>
  </si>
  <si>
    <t>55264500004</t>
  </si>
  <si>
    <t>66064500004</t>
  </si>
  <si>
    <t>66164500004</t>
  </si>
  <si>
    <t>77064500004</t>
  </si>
  <si>
    <t>00064500005</t>
  </si>
  <si>
    <t>11064500005</t>
  </si>
  <si>
    <t>11164500005</t>
  </si>
  <si>
    <t>11264500005</t>
  </si>
  <si>
    <t>11364500005</t>
  </si>
  <si>
    <t>11464500005</t>
  </si>
  <si>
    <t>11564500005</t>
  </si>
  <si>
    <t>11664500005</t>
  </si>
  <si>
    <t>11764500005</t>
  </si>
  <si>
    <t>22064500005</t>
  </si>
  <si>
    <t>22164500005</t>
  </si>
  <si>
    <t>22264500005</t>
  </si>
  <si>
    <t>22364500005</t>
  </si>
  <si>
    <t>22464500005</t>
  </si>
  <si>
    <t>22564500005</t>
  </si>
  <si>
    <t>33064500005</t>
  </si>
  <si>
    <t>33164500005</t>
  </si>
  <si>
    <t>33264500005</t>
  </si>
  <si>
    <t>33364500005</t>
  </si>
  <si>
    <t>44064500005</t>
  </si>
  <si>
    <t>44164500005</t>
  </si>
  <si>
    <t>44364500005</t>
  </si>
  <si>
    <t>44464500005</t>
  </si>
  <si>
    <t>44564500005</t>
  </si>
  <si>
    <t>55064500005</t>
  </si>
  <si>
    <t>55164500005</t>
  </si>
  <si>
    <t>55264500005</t>
  </si>
  <si>
    <t>66064500005</t>
  </si>
  <si>
    <t>66164500005</t>
  </si>
  <si>
    <t>77064500005</t>
  </si>
  <si>
    <t>00064500006</t>
  </si>
  <si>
    <t>11064500006</t>
  </si>
  <si>
    <t>11164500006</t>
  </si>
  <si>
    <t>11264500006</t>
  </si>
  <si>
    <t>11364500006</t>
  </si>
  <si>
    <t>11464500006</t>
  </si>
  <si>
    <t>11564500006</t>
  </si>
  <si>
    <t>11664500006</t>
  </si>
  <si>
    <t>11764500006</t>
  </si>
  <si>
    <t>22064500006</t>
  </si>
  <si>
    <t>22164500006</t>
  </si>
  <si>
    <t>22264500006</t>
  </si>
  <si>
    <t>22364500006</t>
  </si>
  <si>
    <t>22464500006</t>
  </si>
  <si>
    <t>22564500006</t>
  </si>
  <si>
    <t>33064500006</t>
  </si>
  <si>
    <t>33164500006</t>
  </si>
  <si>
    <t>33264500006</t>
  </si>
  <si>
    <t>33364500006</t>
  </si>
  <si>
    <t>44064500006</t>
  </si>
  <si>
    <t>44164500006</t>
  </si>
  <si>
    <t>44364500006</t>
  </si>
  <si>
    <t>44464500006</t>
  </si>
  <si>
    <t>44564500006</t>
  </si>
  <si>
    <t>55064500006</t>
  </si>
  <si>
    <t>55164500006</t>
  </si>
  <si>
    <t>55264500006</t>
  </si>
  <si>
    <t>66064500006</t>
  </si>
  <si>
    <t>66164500006</t>
  </si>
  <si>
    <t>77064500006</t>
  </si>
  <si>
    <t>00064500007</t>
  </si>
  <si>
    <t>11064500007</t>
  </si>
  <si>
    <t>11164500007</t>
  </si>
  <si>
    <t>11264500007</t>
  </si>
  <si>
    <t>11364500007</t>
  </si>
  <si>
    <t>11464500007</t>
  </si>
  <si>
    <t>11564500007</t>
  </si>
  <si>
    <t>11664500007</t>
  </si>
  <si>
    <t>11764500007</t>
  </si>
  <si>
    <t>22064500007</t>
  </si>
  <si>
    <t>22164500007</t>
  </si>
  <si>
    <t>22264500007</t>
  </si>
  <si>
    <t>22364500007</t>
  </si>
  <si>
    <t>22464500007</t>
  </si>
  <si>
    <t>22564500007</t>
  </si>
  <si>
    <t>33064500007</t>
  </si>
  <si>
    <t>33164500007</t>
  </si>
  <si>
    <t>33264500007</t>
  </si>
  <si>
    <t>33364500007</t>
  </si>
  <si>
    <t>44064500007</t>
  </si>
  <si>
    <t>44164500007</t>
  </si>
  <si>
    <t>44364500007</t>
  </si>
  <si>
    <t>44464500007</t>
  </si>
  <si>
    <t>44564500007</t>
  </si>
  <si>
    <t>55064500007</t>
  </si>
  <si>
    <t>55164500007</t>
  </si>
  <si>
    <t>55264500007</t>
  </si>
  <si>
    <t>66064500007</t>
  </si>
  <si>
    <t>66164500007</t>
  </si>
  <si>
    <t>77064500007</t>
  </si>
  <si>
    <t>00064500008</t>
  </si>
  <si>
    <t>11064500008</t>
  </si>
  <si>
    <t>11164500008</t>
  </si>
  <si>
    <t>11264500008</t>
  </si>
  <si>
    <t>11364500008</t>
  </si>
  <si>
    <t>11464500008</t>
  </si>
  <si>
    <t>11564500008</t>
  </si>
  <si>
    <t>11664500008</t>
  </si>
  <si>
    <t>11764500008</t>
  </si>
  <si>
    <t>22064500008</t>
  </si>
  <si>
    <t>22164500008</t>
  </si>
  <si>
    <t>22264500008</t>
  </si>
  <si>
    <t>22364500008</t>
  </si>
  <si>
    <t>22464500008</t>
  </si>
  <si>
    <t>22564500008</t>
  </si>
  <si>
    <t>33064500008</t>
  </si>
  <si>
    <t>33164500008</t>
  </si>
  <si>
    <t>33264500008</t>
  </si>
  <si>
    <t>33364500008</t>
  </si>
  <si>
    <t>44064500008</t>
  </si>
  <si>
    <t>44164500008</t>
  </si>
  <si>
    <t>44364500008</t>
  </si>
  <si>
    <t>44464500008</t>
  </si>
  <si>
    <t>44564500008</t>
  </si>
  <si>
    <t>55064500008</t>
  </si>
  <si>
    <t>55164500008</t>
  </si>
  <si>
    <t>55264500008</t>
  </si>
  <si>
    <t>66064500008</t>
  </si>
  <si>
    <t>66164500008</t>
  </si>
  <si>
    <t>77064500008</t>
  </si>
  <si>
    <t>00064500009</t>
  </si>
  <si>
    <t>11064500009</t>
  </si>
  <si>
    <t>11164500009</t>
  </si>
  <si>
    <t>11264500009</t>
  </si>
  <si>
    <t>11364500009</t>
  </si>
  <si>
    <t>11464500009</t>
  </si>
  <si>
    <t>11564500009</t>
  </si>
  <si>
    <t>11664500009</t>
  </si>
  <si>
    <t>11764500009</t>
  </si>
  <si>
    <t>22064500009</t>
  </si>
  <si>
    <t>22164500009</t>
  </si>
  <si>
    <t>22264500009</t>
  </si>
  <si>
    <t>22364500009</t>
  </si>
  <si>
    <t>22464500009</t>
  </si>
  <si>
    <t>22564500009</t>
  </si>
  <si>
    <t>33064500009</t>
  </si>
  <si>
    <t>33164500009</t>
  </si>
  <si>
    <t>33264500009</t>
  </si>
  <si>
    <t>33364500009</t>
  </si>
  <si>
    <t>44064500009</t>
  </si>
  <si>
    <t>44164500009</t>
  </si>
  <si>
    <t>44364500009</t>
  </si>
  <si>
    <t>44464500009</t>
  </si>
  <si>
    <t>44564500009</t>
  </si>
  <si>
    <t>55064500009</t>
  </si>
  <si>
    <t>55164500009</t>
  </si>
  <si>
    <t>55264500009</t>
  </si>
  <si>
    <t>66064500009</t>
  </si>
  <si>
    <t>66164500009</t>
  </si>
  <si>
    <t>77064500009</t>
  </si>
  <si>
    <t>00064500010</t>
  </si>
  <si>
    <t>11064500010</t>
  </si>
  <si>
    <t>11164500010</t>
  </si>
  <si>
    <t>11264500010</t>
  </si>
  <si>
    <t>11364500010</t>
  </si>
  <si>
    <t>11464500010</t>
  </si>
  <si>
    <t>11564500010</t>
  </si>
  <si>
    <t>11664500010</t>
  </si>
  <si>
    <t>11764500010</t>
  </si>
  <si>
    <t>22064500010</t>
  </si>
  <si>
    <t>22164500010</t>
  </si>
  <si>
    <t>22264500010</t>
  </si>
  <si>
    <t>22364500010</t>
  </si>
  <si>
    <t>22464500010</t>
  </si>
  <si>
    <t>22564500010</t>
  </si>
  <si>
    <t>33064500010</t>
  </si>
  <si>
    <t>33164500010</t>
  </si>
  <si>
    <t>33264500010</t>
  </si>
  <si>
    <t>33364500010</t>
  </si>
  <si>
    <t>44064500010</t>
  </si>
  <si>
    <t>44164500010</t>
  </si>
  <si>
    <t>44364500010</t>
  </si>
  <si>
    <t>44464500010</t>
  </si>
  <si>
    <t>44564500010</t>
  </si>
  <si>
    <t>55064500010</t>
  </si>
  <si>
    <t>55164500010</t>
  </si>
  <si>
    <t>55264500010</t>
  </si>
  <si>
    <t>66064500010</t>
  </si>
  <si>
    <t>66164500010</t>
  </si>
  <si>
    <t>77064500010</t>
  </si>
  <si>
    <t>00064500011</t>
  </si>
  <si>
    <t>11064500011</t>
  </si>
  <si>
    <t>11164500011</t>
  </si>
  <si>
    <t>11264500011</t>
  </si>
  <si>
    <t>11364500011</t>
  </si>
  <si>
    <t>11464500011</t>
  </si>
  <si>
    <t>11564500011</t>
  </si>
  <si>
    <t>11664500011</t>
  </si>
  <si>
    <t>11764500011</t>
  </si>
  <si>
    <t>22064500011</t>
  </si>
  <si>
    <t>22164500011</t>
  </si>
  <si>
    <t>22264500011</t>
  </si>
  <si>
    <t>22364500011</t>
  </si>
  <si>
    <t>22464500011</t>
  </si>
  <si>
    <t>22564500011</t>
  </si>
  <si>
    <t>33064500011</t>
  </si>
  <si>
    <t>33164500011</t>
  </si>
  <si>
    <t>33264500011</t>
  </si>
  <si>
    <t>33364500011</t>
  </si>
  <si>
    <t>44064500011</t>
  </si>
  <si>
    <t>44164500011</t>
  </si>
  <si>
    <t>44364500011</t>
  </si>
  <si>
    <t>44464500011</t>
  </si>
  <si>
    <t>44564500011</t>
  </si>
  <si>
    <t>55064500011</t>
  </si>
  <si>
    <t>55164500011</t>
  </si>
  <si>
    <t>55264500011</t>
  </si>
  <si>
    <t>66064500011</t>
  </si>
  <si>
    <t>66164500011</t>
  </si>
  <si>
    <t>77064500011</t>
  </si>
  <si>
    <t>00064500012</t>
  </si>
  <si>
    <t>11064500012</t>
  </si>
  <si>
    <t>11164500012</t>
  </si>
  <si>
    <t>11264500012</t>
  </si>
  <si>
    <t>11364500012</t>
  </si>
  <si>
    <t>11464500012</t>
  </si>
  <si>
    <t>11564500012</t>
  </si>
  <si>
    <t>11664500012</t>
  </si>
  <si>
    <t>11764500012</t>
  </si>
  <si>
    <t>22064500012</t>
  </si>
  <si>
    <t>22164500012</t>
  </si>
  <si>
    <t>22264500012</t>
  </si>
  <si>
    <t>22364500012</t>
  </si>
  <si>
    <t>22464500012</t>
  </si>
  <si>
    <t>22564500012</t>
  </si>
  <si>
    <t>33064500012</t>
  </si>
  <si>
    <t>33164500012</t>
  </si>
  <si>
    <t>33264500012</t>
  </si>
  <si>
    <t>33364500012</t>
  </si>
  <si>
    <t>44064500012</t>
  </si>
  <si>
    <t>44164500012</t>
  </si>
  <si>
    <t>44364500012</t>
  </si>
  <si>
    <t>44464500012</t>
  </si>
  <si>
    <t>44564500012</t>
  </si>
  <si>
    <t>55064500012</t>
  </si>
  <si>
    <t>55164500012</t>
  </si>
  <si>
    <t>55264500012</t>
  </si>
  <si>
    <t>66064500012</t>
  </si>
  <si>
    <t>66164500012</t>
  </si>
  <si>
    <t>77064500012</t>
  </si>
  <si>
    <t>00064500013</t>
  </si>
  <si>
    <t>11064500013</t>
  </si>
  <si>
    <t>11164500013</t>
  </si>
  <si>
    <t>11264500013</t>
  </si>
  <si>
    <t>11364500013</t>
  </si>
  <si>
    <t>11464500013</t>
  </si>
  <si>
    <t>11564500013</t>
  </si>
  <si>
    <t>11664500013</t>
  </si>
  <si>
    <t>11764500013</t>
  </si>
  <si>
    <t>22064500013</t>
  </si>
  <si>
    <t>22164500013</t>
  </si>
  <si>
    <t>22264500013</t>
  </si>
  <si>
    <t>22364500013</t>
  </si>
  <si>
    <t>22464500013</t>
  </si>
  <si>
    <t>22564500013</t>
  </si>
  <si>
    <t>33064500013</t>
  </si>
  <si>
    <t>33164500013</t>
  </si>
  <si>
    <t>33264500013</t>
  </si>
  <si>
    <t>33364500013</t>
  </si>
  <si>
    <t>44064500013</t>
  </si>
  <si>
    <t>44164500013</t>
  </si>
  <si>
    <t>44364500013</t>
  </si>
  <si>
    <t>44464500013</t>
  </si>
  <si>
    <t>44564500013</t>
  </si>
  <si>
    <t>55064500013</t>
  </si>
  <si>
    <t>55164500013</t>
  </si>
  <si>
    <t>55264500013</t>
  </si>
  <si>
    <t>66064500013</t>
  </si>
  <si>
    <t>66164500013</t>
  </si>
  <si>
    <t>77064500013</t>
  </si>
  <si>
    <t>114</t>
  </si>
  <si>
    <t>00064600000</t>
  </si>
  <si>
    <t>11064600000</t>
  </si>
  <si>
    <t>11164600000</t>
  </si>
  <si>
    <t>11264600000</t>
  </si>
  <si>
    <t>11364600000</t>
  </si>
  <si>
    <t>11464600000</t>
  </si>
  <si>
    <t>11564600000</t>
  </si>
  <si>
    <t>11664600000</t>
  </si>
  <si>
    <t>11764600000</t>
  </si>
  <si>
    <t>22064600000</t>
  </si>
  <si>
    <t>22164600000</t>
  </si>
  <si>
    <t>22264600000</t>
  </si>
  <si>
    <t>22364600000</t>
  </si>
  <si>
    <t>22464600000</t>
  </si>
  <si>
    <t>22564600000</t>
  </si>
  <si>
    <t>33064600000</t>
  </si>
  <si>
    <t>33164600000</t>
  </si>
  <si>
    <t>33264600000</t>
  </si>
  <si>
    <t>33364600000</t>
  </si>
  <si>
    <t>44064600000</t>
  </si>
  <si>
    <t>44164600000</t>
  </si>
  <si>
    <t>44364600000</t>
  </si>
  <si>
    <t>44464600000</t>
  </si>
  <si>
    <t>44564600000</t>
  </si>
  <si>
    <t>55064600000</t>
  </si>
  <si>
    <t>55164600000</t>
  </si>
  <si>
    <t>55264600000</t>
  </si>
  <si>
    <t>66064600000</t>
  </si>
  <si>
    <t>66164600000</t>
  </si>
  <si>
    <t>77064600000</t>
  </si>
  <si>
    <t>00064600001</t>
  </si>
  <si>
    <t>11064600001</t>
  </si>
  <si>
    <t>11164600001</t>
  </si>
  <si>
    <t>11264600001</t>
  </si>
  <si>
    <t>11364600001</t>
  </si>
  <si>
    <t>11464600001</t>
  </si>
  <si>
    <t>11564600001</t>
  </si>
  <si>
    <t>11664600001</t>
  </si>
  <si>
    <t>11764600001</t>
  </si>
  <si>
    <t>22064600001</t>
  </si>
  <si>
    <t>22164600001</t>
  </si>
  <si>
    <t>22264600001</t>
  </si>
  <si>
    <t>22364600001</t>
  </si>
  <si>
    <t>22464600001</t>
  </si>
  <si>
    <t>22564600001</t>
  </si>
  <si>
    <t>33064600001</t>
  </si>
  <si>
    <t>33164600001</t>
  </si>
  <si>
    <t>33264600001</t>
  </si>
  <si>
    <t>33364600001</t>
  </si>
  <si>
    <t>44064600001</t>
  </si>
  <si>
    <t>44164600001</t>
  </si>
  <si>
    <t>44364600001</t>
  </si>
  <si>
    <t>44464600001</t>
  </si>
  <si>
    <t>44564600001</t>
  </si>
  <si>
    <t>55064600001</t>
  </si>
  <si>
    <t>55164600001</t>
  </si>
  <si>
    <t>55264600001</t>
  </si>
  <si>
    <t>66064600001</t>
  </si>
  <si>
    <t>66164600001</t>
  </si>
  <si>
    <t>77064600001</t>
  </si>
  <si>
    <t>00064600002</t>
  </si>
  <si>
    <t>11064600002</t>
  </si>
  <si>
    <t>11164600002</t>
  </si>
  <si>
    <t>11264600002</t>
  </si>
  <si>
    <t>11364600002</t>
  </si>
  <si>
    <t>11464600002</t>
  </si>
  <si>
    <t>11564600002</t>
  </si>
  <si>
    <t>11664600002</t>
  </si>
  <si>
    <t>11764600002</t>
  </si>
  <si>
    <t>22064600002</t>
  </si>
  <si>
    <t>22164600002</t>
  </si>
  <si>
    <t>22264600002</t>
  </si>
  <si>
    <t>22364600002</t>
  </si>
  <si>
    <t>22464600002</t>
  </si>
  <si>
    <t>22564600002</t>
  </si>
  <si>
    <t>33064600002</t>
  </si>
  <si>
    <t>33164600002</t>
  </si>
  <si>
    <t>33264600002</t>
  </si>
  <si>
    <t>33364600002</t>
  </si>
  <si>
    <t>44064600002</t>
  </si>
  <si>
    <t>44164600002</t>
  </si>
  <si>
    <t>44364600002</t>
  </si>
  <si>
    <t>44464600002</t>
  </si>
  <si>
    <t>44564600002</t>
  </si>
  <si>
    <t>55064600002</t>
  </si>
  <si>
    <t>55164600002</t>
  </si>
  <si>
    <t>55264600002</t>
  </si>
  <si>
    <t>66064600002</t>
  </si>
  <si>
    <t>66164600002</t>
  </si>
  <si>
    <t>77064600002</t>
  </si>
  <si>
    <t>00064600003</t>
  </si>
  <si>
    <t>11064600003</t>
  </si>
  <si>
    <t>11164600003</t>
  </si>
  <si>
    <t>11264600003</t>
  </si>
  <si>
    <t>11364600003</t>
  </si>
  <si>
    <t>11464600003</t>
  </si>
  <si>
    <t>11564600003</t>
  </si>
  <si>
    <t>11664600003</t>
  </si>
  <si>
    <t>11764600003</t>
  </si>
  <si>
    <t>22064600003</t>
  </si>
  <si>
    <t>22164600003</t>
  </si>
  <si>
    <t>22264600003</t>
  </si>
  <si>
    <t>22364600003</t>
  </si>
  <si>
    <t>22464600003</t>
  </si>
  <si>
    <t>22564600003</t>
  </si>
  <si>
    <t>33064600003</t>
  </si>
  <si>
    <t>33164600003</t>
  </si>
  <si>
    <t>33264600003</t>
  </si>
  <si>
    <t>33364600003</t>
  </si>
  <si>
    <t>44064600003</t>
  </si>
  <si>
    <t>44164600003</t>
  </si>
  <si>
    <t>44364600003</t>
  </si>
  <si>
    <t>44464600003</t>
  </si>
  <si>
    <t>44564600003</t>
  </si>
  <si>
    <t>55064600003</t>
  </si>
  <si>
    <t>55164600003</t>
  </si>
  <si>
    <t>55264600003</t>
  </si>
  <si>
    <t>66064600003</t>
  </si>
  <si>
    <t>66164600003</t>
  </si>
  <si>
    <t>77064600003</t>
  </si>
  <si>
    <t>00064600004</t>
  </si>
  <si>
    <t>11064600004</t>
  </si>
  <si>
    <t>11164600004</t>
  </si>
  <si>
    <t>11264600004</t>
  </si>
  <si>
    <t>11364600004</t>
  </si>
  <si>
    <t>11464600004</t>
  </si>
  <si>
    <t>11564600004</t>
  </si>
  <si>
    <t>11664600004</t>
  </si>
  <si>
    <t>11764600004</t>
  </si>
  <si>
    <t>22064600004</t>
  </si>
  <si>
    <t>22164600004</t>
  </si>
  <si>
    <t>22264600004</t>
  </si>
  <si>
    <t>22364600004</t>
  </si>
  <si>
    <t>22464600004</t>
  </si>
  <si>
    <t>22564600004</t>
  </si>
  <si>
    <t>33064600004</t>
  </si>
  <si>
    <t>33164600004</t>
  </si>
  <si>
    <t>33264600004</t>
  </si>
  <si>
    <t>33364600004</t>
  </si>
  <si>
    <t>44064600004</t>
  </si>
  <si>
    <t>44164600004</t>
  </si>
  <si>
    <t>44364600004</t>
  </si>
  <si>
    <t>44464600004</t>
  </si>
  <si>
    <t>44564600004</t>
  </si>
  <si>
    <t>55064600004</t>
  </si>
  <si>
    <t>55164600004</t>
  </si>
  <si>
    <t>55264600004</t>
  </si>
  <si>
    <t>66064600004</t>
  </si>
  <si>
    <t>66164600004</t>
  </si>
  <si>
    <t>77064600004</t>
  </si>
  <si>
    <t>00064600005</t>
  </si>
  <si>
    <t>11064600005</t>
  </si>
  <si>
    <t>11164600005</t>
  </si>
  <si>
    <t>11264600005</t>
  </si>
  <si>
    <t>11364600005</t>
  </si>
  <si>
    <t>11464600005</t>
  </si>
  <si>
    <t>11564600005</t>
  </si>
  <si>
    <t>11664600005</t>
  </si>
  <si>
    <t>11764600005</t>
  </si>
  <si>
    <t>22064600005</t>
  </si>
  <si>
    <t>22164600005</t>
  </si>
  <si>
    <t>22264600005</t>
  </si>
  <si>
    <t>22364600005</t>
  </si>
  <si>
    <t>22464600005</t>
  </si>
  <si>
    <t>22564600005</t>
  </si>
  <si>
    <t>33064600005</t>
  </si>
  <si>
    <t>33164600005</t>
  </si>
  <si>
    <t>33264600005</t>
  </si>
  <si>
    <t>33364600005</t>
  </si>
  <si>
    <t>44064600005</t>
  </si>
  <si>
    <t>44164600005</t>
  </si>
  <si>
    <t>44364600005</t>
  </si>
  <si>
    <t>44464600005</t>
  </si>
  <si>
    <t>44564600005</t>
  </si>
  <si>
    <t>55064600005</t>
  </si>
  <si>
    <t>55164600005</t>
  </si>
  <si>
    <t>55264600005</t>
  </si>
  <si>
    <t>66064600005</t>
  </si>
  <si>
    <t>66164600005</t>
  </si>
  <si>
    <t>77064600005</t>
  </si>
  <si>
    <t>00064600006</t>
  </si>
  <si>
    <t>11064600006</t>
  </si>
  <si>
    <t>11164600006</t>
  </si>
  <si>
    <t>11264600006</t>
  </si>
  <si>
    <t>11364600006</t>
  </si>
  <si>
    <t>11464600006</t>
  </si>
  <si>
    <t>11564600006</t>
  </si>
  <si>
    <t>11664600006</t>
  </si>
  <si>
    <t>11764600006</t>
  </si>
  <si>
    <t>22064600006</t>
  </si>
  <si>
    <t>22164600006</t>
  </si>
  <si>
    <t>22264600006</t>
  </si>
  <si>
    <t>22364600006</t>
  </si>
  <si>
    <t>22464600006</t>
  </si>
  <si>
    <t>22564600006</t>
  </si>
  <si>
    <t>33064600006</t>
  </si>
  <si>
    <t>33164600006</t>
  </si>
  <si>
    <t>33264600006</t>
  </si>
  <si>
    <t>33364600006</t>
  </si>
  <si>
    <t>44064600006</t>
  </si>
  <si>
    <t>44164600006</t>
  </si>
  <si>
    <t>44364600006</t>
  </si>
  <si>
    <t>44464600006</t>
  </si>
  <si>
    <t>44564600006</t>
  </si>
  <si>
    <t>55064600006</t>
  </si>
  <si>
    <t>55164600006</t>
  </si>
  <si>
    <t>55264600006</t>
  </si>
  <si>
    <t>66064600006</t>
  </si>
  <si>
    <t>66164600006</t>
  </si>
  <si>
    <t>77064600006</t>
  </si>
  <si>
    <t>00064600007</t>
  </si>
  <si>
    <t>11064600007</t>
  </si>
  <si>
    <t>11164600007</t>
  </si>
  <si>
    <t>11264600007</t>
  </si>
  <si>
    <t>11364600007</t>
  </si>
  <si>
    <t>11464600007</t>
  </si>
  <si>
    <t>11564600007</t>
  </si>
  <si>
    <t>11664600007</t>
  </si>
  <si>
    <t>11764600007</t>
  </si>
  <si>
    <t>22064600007</t>
  </si>
  <si>
    <t>22164600007</t>
  </si>
  <si>
    <t>22264600007</t>
  </si>
  <si>
    <t>22364600007</t>
  </si>
  <si>
    <t>22464600007</t>
  </si>
  <si>
    <t>22564600007</t>
  </si>
  <si>
    <t>33064600007</t>
  </si>
  <si>
    <t>33164600007</t>
  </si>
  <si>
    <t>33264600007</t>
  </si>
  <si>
    <t>33364600007</t>
  </si>
  <si>
    <t>44064600007</t>
  </si>
  <si>
    <t>44164600007</t>
  </si>
  <si>
    <t>44364600007</t>
  </si>
  <si>
    <t>44464600007</t>
  </si>
  <si>
    <t>44564600007</t>
  </si>
  <si>
    <t>55064600007</t>
  </si>
  <si>
    <t>55164600007</t>
  </si>
  <si>
    <t>55264600007</t>
  </si>
  <si>
    <t>66064600007</t>
  </si>
  <si>
    <t>66164600007</t>
  </si>
  <si>
    <t>77064600007</t>
  </si>
  <si>
    <t>00064600008</t>
  </si>
  <si>
    <t>11064600008</t>
  </si>
  <si>
    <t>11164600008</t>
  </si>
  <si>
    <t>11264600008</t>
  </si>
  <si>
    <t>11364600008</t>
  </si>
  <si>
    <t>11464600008</t>
  </si>
  <si>
    <t>11564600008</t>
  </si>
  <si>
    <t>11664600008</t>
  </si>
  <si>
    <t>11764600008</t>
  </si>
  <si>
    <t>22064600008</t>
  </si>
  <si>
    <t>22164600008</t>
  </si>
  <si>
    <t>22264600008</t>
  </si>
  <si>
    <t>22364600008</t>
  </si>
  <si>
    <t>22464600008</t>
  </si>
  <si>
    <t>22564600008</t>
  </si>
  <si>
    <t>33064600008</t>
  </si>
  <si>
    <t>33164600008</t>
  </si>
  <si>
    <t>33264600008</t>
  </si>
  <si>
    <t>33364600008</t>
  </si>
  <si>
    <t>44064600008</t>
  </si>
  <si>
    <t>44164600008</t>
  </si>
  <si>
    <t>44364600008</t>
  </si>
  <si>
    <t>44464600008</t>
  </si>
  <si>
    <t>44564600008</t>
  </si>
  <si>
    <t>55064600008</t>
  </si>
  <si>
    <t>55164600008</t>
  </si>
  <si>
    <t>55264600008</t>
  </si>
  <si>
    <t>66064600008</t>
  </si>
  <si>
    <t>66164600008</t>
  </si>
  <si>
    <t>77064600008</t>
  </si>
  <si>
    <t>00064600009</t>
  </si>
  <si>
    <t>11064600009</t>
  </si>
  <si>
    <t>11164600009</t>
  </si>
  <si>
    <t>11264600009</t>
  </si>
  <si>
    <t>11364600009</t>
  </si>
  <si>
    <t>11464600009</t>
  </si>
  <si>
    <t>11564600009</t>
  </si>
  <si>
    <t>11664600009</t>
  </si>
  <si>
    <t>11764600009</t>
  </si>
  <si>
    <t>22064600009</t>
  </si>
  <si>
    <t>22164600009</t>
  </si>
  <si>
    <t>22264600009</t>
  </si>
  <si>
    <t>22364600009</t>
  </si>
  <si>
    <t>22464600009</t>
  </si>
  <si>
    <t>22564600009</t>
  </si>
  <si>
    <t>33064600009</t>
  </si>
  <si>
    <t>33164600009</t>
  </si>
  <si>
    <t>33264600009</t>
  </si>
  <si>
    <t>33364600009</t>
  </si>
  <si>
    <t>44064600009</t>
  </si>
  <si>
    <t>44164600009</t>
  </si>
  <si>
    <t>44364600009</t>
  </si>
  <si>
    <t>44464600009</t>
  </si>
  <si>
    <t>44564600009</t>
  </si>
  <si>
    <t>55064600009</t>
  </si>
  <si>
    <t>55164600009</t>
  </si>
  <si>
    <t>55264600009</t>
  </si>
  <si>
    <t>66064600009</t>
  </si>
  <si>
    <t>66164600009</t>
  </si>
  <si>
    <t>77064600009</t>
  </si>
  <si>
    <t>00064600010</t>
  </si>
  <si>
    <t>11064600010</t>
  </si>
  <si>
    <t>11164600010</t>
  </si>
  <si>
    <t>11264600010</t>
  </si>
  <si>
    <t>11364600010</t>
  </si>
  <si>
    <t>11464600010</t>
  </si>
  <si>
    <t>11564600010</t>
  </si>
  <si>
    <t>11664600010</t>
  </si>
  <si>
    <t>11764600010</t>
  </si>
  <si>
    <t>22064600010</t>
  </si>
  <si>
    <t>22164600010</t>
  </si>
  <si>
    <t>22264600010</t>
  </si>
  <si>
    <t>22364600010</t>
  </si>
  <si>
    <t>22464600010</t>
  </si>
  <si>
    <t>22564600010</t>
  </si>
  <si>
    <t>33064600010</t>
  </si>
  <si>
    <t>33164600010</t>
  </si>
  <si>
    <t>33264600010</t>
  </si>
  <si>
    <t>33364600010</t>
  </si>
  <si>
    <t>44064600010</t>
  </si>
  <si>
    <t>44164600010</t>
  </si>
  <si>
    <t>44364600010</t>
  </si>
  <si>
    <t>44464600010</t>
  </si>
  <si>
    <t>44564600010</t>
  </si>
  <si>
    <t>55064600010</t>
  </si>
  <si>
    <t>55164600010</t>
  </si>
  <si>
    <t>55264600010</t>
  </si>
  <si>
    <t>66064600010</t>
  </si>
  <si>
    <t>66164600010</t>
  </si>
  <si>
    <t>77064600010</t>
  </si>
  <si>
    <t>00064600011</t>
  </si>
  <si>
    <t>11064600011</t>
  </si>
  <si>
    <t>11164600011</t>
  </si>
  <si>
    <t>11264600011</t>
  </si>
  <si>
    <t>11364600011</t>
  </si>
  <si>
    <t>11464600011</t>
  </si>
  <si>
    <t>11564600011</t>
  </si>
  <si>
    <t>11664600011</t>
  </si>
  <si>
    <t>11764600011</t>
  </si>
  <si>
    <t>22064600011</t>
  </si>
  <si>
    <t>22164600011</t>
  </si>
  <si>
    <t>22264600011</t>
  </si>
  <si>
    <t>22364600011</t>
  </si>
  <si>
    <t>22464600011</t>
  </si>
  <si>
    <t>22564600011</t>
  </si>
  <si>
    <t>33064600011</t>
  </si>
  <si>
    <t>33164600011</t>
  </si>
  <si>
    <t>33264600011</t>
  </si>
  <si>
    <t>33364600011</t>
  </si>
  <si>
    <t>44064600011</t>
  </si>
  <si>
    <t>44164600011</t>
  </si>
  <si>
    <t>44364600011</t>
  </si>
  <si>
    <t>44464600011</t>
  </si>
  <si>
    <t>44564600011</t>
  </si>
  <si>
    <t>55064600011</t>
  </si>
  <si>
    <t>55164600011</t>
  </si>
  <si>
    <t>55264600011</t>
  </si>
  <si>
    <t>66064600011</t>
  </si>
  <si>
    <t>66164600011</t>
  </si>
  <si>
    <t>77064600011</t>
  </si>
  <si>
    <t>00064600012</t>
  </si>
  <si>
    <t>11064600012</t>
  </si>
  <si>
    <t>11164600012</t>
  </si>
  <si>
    <t>11264600012</t>
  </si>
  <si>
    <t>11364600012</t>
  </si>
  <si>
    <t>11464600012</t>
  </si>
  <si>
    <t>11564600012</t>
  </si>
  <si>
    <t>11664600012</t>
  </si>
  <si>
    <t>11764600012</t>
  </si>
  <si>
    <t>22064600012</t>
  </si>
  <si>
    <t>22164600012</t>
  </si>
  <si>
    <t>22264600012</t>
  </si>
  <si>
    <t>22364600012</t>
  </si>
  <si>
    <t>22464600012</t>
  </si>
  <si>
    <t>22564600012</t>
  </si>
  <si>
    <t>33064600012</t>
  </si>
  <si>
    <t>33164600012</t>
  </si>
  <si>
    <t>33264600012</t>
  </si>
  <si>
    <t>33364600012</t>
  </si>
  <si>
    <t>44064600012</t>
  </si>
  <si>
    <t>44164600012</t>
  </si>
  <si>
    <t>44364600012</t>
  </si>
  <si>
    <t>44464600012</t>
  </si>
  <si>
    <t>44564600012</t>
  </si>
  <si>
    <t>55064600012</t>
  </si>
  <si>
    <t>55164600012</t>
  </si>
  <si>
    <t>55264600012</t>
  </si>
  <si>
    <t>66064600012</t>
  </si>
  <si>
    <t>66164600012</t>
  </si>
  <si>
    <t>77064600012</t>
  </si>
  <si>
    <t>00064600013</t>
  </si>
  <si>
    <t>11064600013</t>
  </si>
  <si>
    <t>11164600013</t>
  </si>
  <si>
    <t>11264600013</t>
  </si>
  <si>
    <t>11364600013</t>
  </si>
  <si>
    <t>11464600013</t>
  </si>
  <si>
    <t>11564600013</t>
  </si>
  <si>
    <t>11664600013</t>
  </si>
  <si>
    <t>11764600013</t>
  </si>
  <si>
    <t>22064600013</t>
  </si>
  <si>
    <t>22164600013</t>
  </si>
  <si>
    <t>22264600013</t>
  </si>
  <si>
    <t>22364600013</t>
  </si>
  <si>
    <t>22464600013</t>
  </si>
  <si>
    <t>22564600013</t>
  </si>
  <si>
    <t>33064600013</t>
  </si>
  <si>
    <t>33164600013</t>
  </si>
  <si>
    <t>33264600013</t>
  </si>
  <si>
    <t>33364600013</t>
  </si>
  <si>
    <t>44064600013</t>
  </si>
  <si>
    <t>44164600013</t>
  </si>
  <si>
    <t>44364600013</t>
  </si>
  <si>
    <t>44464600013</t>
  </si>
  <si>
    <t>44564600013</t>
  </si>
  <si>
    <t>55064600013</t>
  </si>
  <si>
    <t>55164600013</t>
  </si>
  <si>
    <t>55264600013</t>
  </si>
  <si>
    <t>66064600013</t>
  </si>
  <si>
    <t>66164600013</t>
  </si>
  <si>
    <t>77064600013</t>
  </si>
  <si>
    <t>00064700000</t>
  </si>
  <si>
    <t>11064700000</t>
  </si>
  <si>
    <t>11164700000</t>
  </si>
  <si>
    <t>11264700000</t>
  </si>
  <si>
    <t>11364700000</t>
  </si>
  <si>
    <t>11464700000</t>
  </si>
  <si>
    <t>11564700000</t>
  </si>
  <si>
    <t>11664700000</t>
  </si>
  <si>
    <t>11764700000</t>
  </si>
  <si>
    <t>22064700000</t>
  </si>
  <si>
    <t>22164700000</t>
  </si>
  <si>
    <t>22264700000</t>
  </si>
  <si>
    <t>22364700000</t>
  </si>
  <si>
    <t>22464700000</t>
  </si>
  <si>
    <t>22564700000</t>
  </si>
  <si>
    <t>33064700000</t>
  </si>
  <si>
    <t>33164700000</t>
  </si>
  <si>
    <t>33264700000</t>
  </si>
  <si>
    <t>33364700000</t>
  </si>
  <si>
    <t>44064700000</t>
  </si>
  <si>
    <t>44164700000</t>
  </si>
  <si>
    <t>44364700000</t>
  </si>
  <si>
    <t>44464700000</t>
  </si>
  <si>
    <t>44564700000</t>
  </si>
  <si>
    <t>55064700000</t>
  </si>
  <si>
    <t>55164700000</t>
  </si>
  <si>
    <t>55264700000</t>
  </si>
  <si>
    <t>66064700000</t>
  </si>
  <si>
    <t>66164700000</t>
  </si>
  <si>
    <t>77064700000</t>
  </si>
  <si>
    <t>00064700001</t>
  </si>
  <si>
    <t>11064700001</t>
  </si>
  <si>
    <t>11164700001</t>
  </si>
  <si>
    <t>11264700001</t>
  </si>
  <si>
    <t>11364700001</t>
  </si>
  <si>
    <t>11464700001</t>
  </si>
  <si>
    <t>11564700001</t>
  </si>
  <si>
    <t>11664700001</t>
  </si>
  <si>
    <t>11764700001</t>
  </si>
  <si>
    <t>22064700001</t>
  </si>
  <si>
    <t>22164700001</t>
  </si>
  <si>
    <t>22264700001</t>
  </si>
  <si>
    <t>22364700001</t>
  </si>
  <si>
    <t>22464700001</t>
  </si>
  <si>
    <t>22564700001</t>
  </si>
  <si>
    <t>33064700001</t>
  </si>
  <si>
    <t>33164700001</t>
  </si>
  <si>
    <t>33264700001</t>
  </si>
  <si>
    <t>33364700001</t>
  </si>
  <si>
    <t>44064700001</t>
  </si>
  <si>
    <t>44164700001</t>
  </si>
  <si>
    <t>44364700001</t>
  </si>
  <si>
    <t>44464700001</t>
  </si>
  <si>
    <t>44564700001</t>
  </si>
  <si>
    <t>55064700001</t>
  </si>
  <si>
    <t>55164700001</t>
  </si>
  <si>
    <t>55264700001</t>
  </si>
  <si>
    <t>66064700001</t>
  </si>
  <si>
    <t>66164700001</t>
  </si>
  <si>
    <t>77064700001</t>
  </si>
  <si>
    <t>00064700002</t>
  </si>
  <si>
    <t>11064700002</t>
  </si>
  <si>
    <t>11164700002</t>
  </si>
  <si>
    <t>11264700002</t>
  </si>
  <si>
    <t>11364700002</t>
  </si>
  <si>
    <t>11464700002</t>
  </si>
  <si>
    <t>11564700002</t>
  </si>
  <si>
    <t>11664700002</t>
  </si>
  <si>
    <t>11764700002</t>
  </si>
  <si>
    <t>22064700002</t>
  </si>
  <si>
    <t>22164700002</t>
  </si>
  <si>
    <t>22264700002</t>
  </si>
  <si>
    <t>22364700002</t>
  </si>
  <si>
    <t>22464700002</t>
  </si>
  <si>
    <t>22564700002</t>
  </si>
  <si>
    <t>33064700002</t>
  </si>
  <si>
    <t>33164700002</t>
  </si>
  <si>
    <t>33264700002</t>
  </si>
  <si>
    <t>33364700002</t>
  </si>
  <si>
    <t>44064700002</t>
  </si>
  <si>
    <t>44164700002</t>
  </si>
  <si>
    <t>44364700002</t>
  </si>
  <si>
    <t>44464700002</t>
  </si>
  <si>
    <t>44564700002</t>
  </si>
  <si>
    <t>55064700002</t>
  </si>
  <si>
    <t>55164700002</t>
  </si>
  <si>
    <t>55264700002</t>
  </si>
  <si>
    <t>66064700002</t>
  </si>
  <si>
    <t>66164700002</t>
  </si>
  <si>
    <t>77064700002</t>
  </si>
  <si>
    <t>00064700003</t>
  </si>
  <si>
    <t>11064700003</t>
  </si>
  <si>
    <t>11164700003</t>
  </si>
  <si>
    <t>11264700003</t>
  </si>
  <si>
    <t>11364700003</t>
  </si>
  <si>
    <t>11464700003</t>
  </si>
  <si>
    <t>11564700003</t>
  </si>
  <si>
    <t>11664700003</t>
  </si>
  <si>
    <t>11764700003</t>
  </si>
  <si>
    <t>22064700003</t>
  </si>
  <si>
    <t>22164700003</t>
  </si>
  <si>
    <t>22264700003</t>
  </si>
  <si>
    <t>22364700003</t>
  </si>
  <si>
    <t>22464700003</t>
  </si>
  <si>
    <t>22564700003</t>
  </si>
  <si>
    <t>33064700003</t>
  </si>
  <si>
    <t>33164700003</t>
  </si>
  <si>
    <t>33264700003</t>
  </si>
  <si>
    <t>33364700003</t>
  </si>
  <si>
    <t>44064700003</t>
  </si>
  <si>
    <t>44164700003</t>
  </si>
  <si>
    <t>44364700003</t>
  </si>
  <si>
    <t>44464700003</t>
  </si>
  <si>
    <t>44564700003</t>
  </si>
  <si>
    <t>55064700003</t>
  </si>
  <si>
    <t>55164700003</t>
  </si>
  <si>
    <t>55264700003</t>
  </si>
  <si>
    <t>66064700003</t>
  </si>
  <si>
    <t>66164700003</t>
  </si>
  <si>
    <t>77064700003</t>
  </si>
  <si>
    <t>00064700004</t>
  </si>
  <si>
    <t>11064700004</t>
  </si>
  <si>
    <t>11164700004</t>
  </si>
  <si>
    <t>11264700004</t>
  </si>
  <si>
    <t>11364700004</t>
  </si>
  <si>
    <t>11464700004</t>
  </si>
  <si>
    <t>11564700004</t>
  </si>
  <si>
    <t>11664700004</t>
  </si>
  <si>
    <t>11764700004</t>
  </si>
  <si>
    <t>22064700004</t>
  </si>
  <si>
    <t>22164700004</t>
  </si>
  <si>
    <t>22264700004</t>
  </si>
  <si>
    <t>22364700004</t>
  </si>
  <si>
    <t>22464700004</t>
  </si>
  <si>
    <t>22564700004</t>
  </si>
  <si>
    <t>33064700004</t>
  </si>
  <si>
    <t>33164700004</t>
  </si>
  <si>
    <t>33264700004</t>
  </si>
  <si>
    <t>33364700004</t>
  </si>
  <si>
    <t>44064700004</t>
  </si>
  <si>
    <t>44164700004</t>
  </si>
  <si>
    <t>44364700004</t>
  </si>
  <si>
    <t>44464700004</t>
  </si>
  <si>
    <t>44564700004</t>
  </si>
  <si>
    <t>55064700004</t>
  </si>
  <si>
    <t>55164700004</t>
  </si>
  <si>
    <t>55264700004</t>
  </si>
  <si>
    <t>66064700004</t>
  </si>
  <si>
    <t>66164700004</t>
  </si>
  <si>
    <t>77064700004</t>
  </si>
  <si>
    <t>00064700005</t>
  </si>
  <si>
    <t>11064700005</t>
  </si>
  <si>
    <t>11164700005</t>
  </si>
  <si>
    <t>11264700005</t>
  </si>
  <si>
    <t>11364700005</t>
  </si>
  <si>
    <t>11464700005</t>
  </si>
  <si>
    <t>11564700005</t>
  </si>
  <si>
    <t>11664700005</t>
  </si>
  <si>
    <t>11764700005</t>
  </si>
  <si>
    <t>22064700005</t>
  </si>
  <si>
    <t>22164700005</t>
  </si>
  <si>
    <t>22264700005</t>
  </si>
  <si>
    <t>22364700005</t>
  </si>
  <si>
    <t>22464700005</t>
  </si>
  <si>
    <t>22564700005</t>
  </si>
  <si>
    <t>33064700005</t>
  </si>
  <si>
    <t>33164700005</t>
  </si>
  <si>
    <t>33264700005</t>
  </si>
  <si>
    <t>33364700005</t>
  </si>
  <si>
    <t>44064700005</t>
  </si>
  <si>
    <t>44164700005</t>
  </si>
  <si>
    <t>44364700005</t>
  </si>
  <si>
    <t>44464700005</t>
  </si>
  <si>
    <t>44564700005</t>
  </si>
  <si>
    <t>55064700005</t>
  </si>
  <si>
    <t>55164700005</t>
  </si>
  <si>
    <t>55264700005</t>
  </si>
  <si>
    <t>66064700005</t>
  </si>
  <si>
    <t>66164700005</t>
  </si>
  <si>
    <t>77064700005</t>
  </si>
  <si>
    <t>00064700006</t>
  </si>
  <si>
    <t>11064700006</t>
  </si>
  <si>
    <t>11164700006</t>
  </si>
  <si>
    <t>11264700006</t>
  </si>
  <si>
    <t>11364700006</t>
  </si>
  <si>
    <t>11464700006</t>
  </si>
  <si>
    <t>11564700006</t>
  </si>
  <si>
    <t>11664700006</t>
  </si>
  <si>
    <t>11764700006</t>
  </si>
  <si>
    <t>22064700006</t>
  </si>
  <si>
    <t>22164700006</t>
  </si>
  <si>
    <t>22264700006</t>
  </si>
  <si>
    <t>22364700006</t>
  </si>
  <si>
    <t>22464700006</t>
  </si>
  <si>
    <t>22564700006</t>
  </si>
  <si>
    <t>33064700006</t>
  </si>
  <si>
    <t>33164700006</t>
  </si>
  <si>
    <t>33264700006</t>
  </si>
  <si>
    <t>33364700006</t>
  </si>
  <si>
    <t>44064700006</t>
  </si>
  <si>
    <t>44164700006</t>
  </si>
  <si>
    <t>44364700006</t>
  </si>
  <si>
    <t>44464700006</t>
  </si>
  <si>
    <t>44564700006</t>
  </si>
  <si>
    <t>55064700006</t>
  </si>
  <si>
    <t>55164700006</t>
  </si>
  <si>
    <t>55264700006</t>
  </si>
  <si>
    <t>66064700006</t>
  </si>
  <si>
    <t>66164700006</t>
  </si>
  <si>
    <t>77064700006</t>
  </si>
  <si>
    <t>00064700007</t>
  </si>
  <si>
    <t>11064700007</t>
  </si>
  <si>
    <t>11164700007</t>
  </si>
  <si>
    <t>11264700007</t>
  </si>
  <si>
    <t>11364700007</t>
  </si>
  <si>
    <t>11464700007</t>
  </si>
  <si>
    <t>11564700007</t>
  </si>
  <si>
    <t>11664700007</t>
  </si>
  <si>
    <t>11764700007</t>
  </si>
  <si>
    <t>22064700007</t>
  </si>
  <si>
    <t>22164700007</t>
  </si>
  <si>
    <t>22264700007</t>
  </si>
  <si>
    <t>22364700007</t>
  </si>
  <si>
    <t>22464700007</t>
  </si>
  <si>
    <t>22564700007</t>
  </si>
  <si>
    <t>33064700007</t>
  </si>
  <si>
    <t>33164700007</t>
  </si>
  <si>
    <t>33264700007</t>
  </si>
  <si>
    <t>33364700007</t>
  </si>
  <si>
    <t>44064700007</t>
  </si>
  <si>
    <t>44164700007</t>
  </si>
  <si>
    <t>44364700007</t>
  </si>
  <si>
    <t>44464700007</t>
  </si>
  <si>
    <t>44564700007</t>
  </si>
  <si>
    <t>55064700007</t>
  </si>
  <si>
    <t>55164700007</t>
  </si>
  <si>
    <t>55264700007</t>
  </si>
  <si>
    <t>66064700007</t>
  </si>
  <si>
    <t>66164700007</t>
  </si>
  <si>
    <t>77064700007</t>
  </si>
  <si>
    <t>00064700008</t>
  </si>
  <si>
    <t>11064700008</t>
  </si>
  <si>
    <t>11164700008</t>
  </si>
  <si>
    <t>11264700008</t>
  </si>
  <si>
    <t>11364700008</t>
  </si>
  <si>
    <t>11464700008</t>
  </si>
  <si>
    <t>11564700008</t>
  </si>
  <si>
    <t>11664700008</t>
  </si>
  <si>
    <t>11764700008</t>
  </si>
  <si>
    <t>22064700008</t>
  </si>
  <si>
    <t>22164700008</t>
  </si>
  <si>
    <t>22264700008</t>
  </si>
  <si>
    <t>22364700008</t>
  </si>
  <si>
    <t>22464700008</t>
  </si>
  <si>
    <t>22564700008</t>
  </si>
  <si>
    <t>33064700008</t>
  </si>
  <si>
    <t>33164700008</t>
  </si>
  <si>
    <t>33264700008</t>
  </si>
  <si>
    <t>33364700008</t>
  </si>
  <si>
    <t>44064700008</t>
  </si>
  <si>
    <t>44164700008</t>
  </si>
  <si>
    <t>44364700008</t>
  </si>
  <si>
    <t>44464700008</t>
  </si>
  <si>
    <t>44564700008</t>
  </si>
  <si>
    <t>55064700008</t>
  </si>
  <si>
    <t>55164700008</t>
  </si>
  <si>
    <t>55264700008</t>
  </si>
  <si>
    <t>66064700008</t>
  </si>
  <si>
    <t>66164700008</t>
  </si>
  <si>
    <t>77064700008</t>
  </si>
  <si>
    <t>00064700009</t>
  </si>
  <si>
    <t>11064700009</t>
  </si>
  <si>
    <t>11164700009</t>
  </si>
  <si>
    <t>11264700009</t>
  </si>
  <si>
    <t>11364700009</t>
  </si>
  <si>
    <t>11464700009</t>
  </si>
  <si>
    <t>11564700009</t>
  </si>
  <si>
    <t>11664700009</t>
  </si>
  <si>
    <t>11764700009</t>
  </si>
  <si>
    <t>22064700009</t>
  </si>
  <si>
    <t>22164700009</t>
  </si>
  <si>
    <t>22264700009</t>
  </si>
  <si>
    <t>22364700009</t>
  </si>
  <si>
    <t>22464700009</t>
  </si>
  <si>
    <t>22564700009</t>
  </si>
  <si>
    <t>33064700009</t>
  </si>
  <si>
    <t>33164700009</t>
  </si>
  <si>
    <t>33264700009</t>
  </si>
  <si>
    <t>33364700009</t>
  </si>
  <si>
    <t>44064700009</t>
  </si>
  <si>
    <t>44164700009</t>
  </si>
  <si>
    <t>44364700009</t>
  </si>
  <si>
    <t>44464700009</t>
  </si>
  <si>
    <t>44564700009</t>
  </si>
  <si>
    <t>55064700009</t>
  </si>
  <si>
    <t>55164700009</t>
  </si>
  <si>
    <t>55264700009</t>
  </si>
  <si>
    <t>66064700009</t>
  </si>
  <si>
    <t>66164700009</t>
  </si>
  <si>
    <t>77064700009</t>
  </si>
  <si>
    <t>00064700010</t>
  </si>
  <si>
    <t>11064700010</t>
  </si>
  <si>
    <t>11164700010</t>
  </si>
  <si>
    <t>11264700010</t>
  </si>
  <si>
    <t>11364700010</t>
  </si>
  <si>
    <t>11464700010</t>
  </si>
  <si>
    <t>11564700010</t>
  </si>
  <si>
    <t>11664700010</t>
  </si>
  <si>
    <t>11764700010</t>
  </si>
  <si>
    <t>22064700010</t>
  </si>
  <si>
    <t>22164700010</t>
  </si>
  <si>
    <t>22264700010</t>
  </si>
  <si>
    <t>22364700010</t>
  </si>
  <si>
    <t>22464700010</t>
  </si>
  <si>
    <t>22564700010</t>
  </si>
  <si>
    <t>33064700010</t>
  </si>
  <si>
    <t>33164700010</t>
  </si>
  <si>
    <t>33264700010</t>
  </si>
  <si>
    <t>33364700010</t>
  </si>
  <si>
    <t>44064700010</t>
  </si>
  <si>
    <t>44164700010</t>
  </si>
  <si>
    <t>44364700010</t>
  </si>
  <si>
    <t>44464700010</t>
  </si>
  <si>
    <t>44564700010</t>
  </si>
  <si>
    <t>55064700010</t>
  </si>
  <si>
    <t>55164700010</t>
  </si>
  <si>
    <t>55264700010</t>
  </si>
  <si>
    <t>66064700010</t>
  </si>
  <si>
    <t>66164700010</t>
  </si>
  <si>
    <t>77064700010</t>
  </si>
  <si>
    <t>00064700011</t>
  </si>
  <si>
    <t>11064700011</t>
  </si>
  <si>
    <t>11164700011</t>
  </si>
  <si>
    <t>11264700011</t>
  </si>
  <si>
    <t>11364700011</t>
  </si>
  <si>
    <t>11464700011</t>
  </si>
  <si>
    <t>11564700011</t>
  </si>
  <si>
    <t>11664700011</t>
  </si>
  <si>
    <t>11764700011</t>
  </si>
  <si>
    <t>22064700011</t>
  </si>
  <si>
    <t>22164700011</t>
  </si>
  <si>
    <t>22264700011</t>
  </si>
  <si>
    <t>22364700011</t>
  </si>
  <si>
    <t>22464700011</t>
  </si>
  <si>
    <t>22564700011</t>
  </si>
  <si>
    <t>33064700011</t>
  </si>
  <si>
    <t>33164700011</t>
  </si>
  <si>
    <t>33264700011</t>
  </si>
  <si>
    <t>33364700011</t>
  </si>
  <si>
    <t>44064700011</t>
  </si>
  <si>
    <t>44164700011</t>
  </si>
  <si>
    <t>44364700011</t>
  </si>
  <si>
    <t>44464700011</t>
  </si>
  <si>
    <t>44564700011</t>
  </si>
  <si>
    <t>55064700011</t>
  </si>
  <si>
    <t>55164700011</t>
  </si>
  <si>
    <t>55264700011</t>
  </si>
  <si>
    <t>66064700011</t>
  </si>
  <si>
    <t>66164700011</t>
  </si>
  <si>
    <t>77064700011</t>
  </si>
  <si>
    <t>00064700012</t>
  </si>
  <si>
    <t>11064700012</t>
  </si>
  <si>
    <t>11164700012</t>
  </si>
  <si>
    <t>11264700012</t>
  </si>
  <si>
    <t>11364700012</t>
  </si>
  <si>
    <t>11464700012</t>
  </si>
  <si>
    <t>11564700012</t>
  </si>
  <si>
    <t>11664700012</t>
  </si>
  <si>
    <t>11764700012</t>
  </si>
  <si>
    <t>22064700012</t>
  </si>
  <si>
    <t>22164700012</t>
  </si>
  <si>
    <t>22264700012</t>
  </si>
  <si>
    <t>22364700012</t>
  </si>
  <si>
    <t>22464700012</t>
  </si>
  <si>
    <t>22564700012</t>
  </si>
  <si>
    <t>33064700012</t>
  </si>
  <si>
    <t>33164700012</t>
  </si>
  <si>
    <t>33264700012</t>
  </si>
  <si>
    <t>33364700012</t>
  </si>
  <si>
    <t>44064700012</t>
  </si>
  <si>
    <t>44164700012</t>
  </si>
  <si>
    <t>44364700012</t>
  </si>
  <si>
    <t>44464700012</t>
  </si>
  <si>
    <t>44564700012</t>
  </si>
  <si>
    <t>55064700012</t>
  </si>
  <si>
    <t>55164700012</t>
  </si>
  <si>
    <t>55264700012</t>
  </si>
  <si>
    <t>66064700012</t>
  </si>
  <si>
    <t>66164700012</t>
  </si>
  <si>
    <t>77064700012</t>
  </si>
  <si>
    <t>00064700013</t>
  </si>
  <si>
    <t>11064700013</t>
  </si>
  <si>
    <t>11164700013</t>
  </si>
  <si>
    <t>11264700013</t>
  </si>
  <si>
    <t>11364700013</t>
  </si>
  <si>
    <t>11464700013</t>
  </si>
  <si>
    <t>11564700013</t>
  </si>
  <si>
    <t>11664700013</t>
  </si>
  <si>
    <t>11764700013</t>
  </si>
  <si>
    <t>22064700013</t>
  </si>
  <si>
    <t>22164700013</t>
  </si>
  <si>
    <t>22264700013</t>
  </si>
  <si>
    <t>22364700013</t>
  </si>
  <si>
    <t>22464700013</t>
  </si>
  <si>
    <t>22564700013</t>
  </si>
  <si>
    <t>33064700013</t>
  </si>
  <si>
    <t>33164700013</t>
  </si>
  <si>
    <t>33264700013</t>
  </si>
  <si>
    <t>33364700013</t>
  </si>
  <si>
    <t>44064700013</t>
  </si>
  <si>
    <t>44164700013</t>
  </si>
  <si>
    <t>44364700013</t>
  </si>
  <si>
    <t>44464700013</t>
  </si>
  <si>
    <t>44564700013</t>
  </si>
  <si>
    <t>55064700013</t>
  </si>
  <si>
    <t>55164700013</t>
  </si>
  <si>
    <t>55264700013</t>
  </si>
  <si>
    <t>66064700013</t>
  </si>
  <si>
    <t>66164700013</t>
  </si>
  <si>
    <t>77064700013</t>
  </si>
  <si>
    <t>00065112000</t>
  </si>
  <si>
    <t>11065112000</t>
  </si>
  <si>
    <t>11165112000</t>
  </si>
  <si>
    <t>11265112000</t>
  </si>
  <si>
    <t>11365112000</t>
  </si>
  <si>
    <t>11465112000</t>
  </si>
  <si>
    <t>11565112000</t>
  </si>
  <si>
    <t>11665112000</t>
  </si>
  <si>
    <t>11765112000</t>
  </si>
  <si>
    <t>22065112000</t>
  </si>
  <si>
    <t>22165112000</t>
  </si>
  <si>
    <t>22265112000</t>
  </si>
  <si>
    <t>22365112000</t>
  </si>
  <si>
    <t>22465112000</t>
  </si>
  <si>
    <t>22565112000</t>
  </si>
  <si>
    <t>33065112000</t>
  </si>
  <si>
    <t>33165112000</t>
  </si>
  <si>
    <t>33265112000</t>
  </si>
  <si>
    <t>33365112000</t>
  </si>
  <si>
    <t>44065112000</t>
  </si>
  <si>
    <t>44165112000</t>
  </si>
  <si>
    <t>44365112000</t>
  </si>
  <si>
    <t>44465112000</t>
  </si>
  <si>
    <t>44565112000</t>
  </si>
  <si>
    <t>55065112000</t>
  </si>
  <si>
    <t>55165112000</t>
  </si>
  <si>
    <t>55265112000</t>
  </si>
  <si>
    <t>66065112000</t>
  </si>
  <si>
    <t>66165112000</t>
  </si>
  <si>
    <t>77065112000</t>
  </si>
  <si>
    <t>00065112002</t>
  </si>
  <si>
    <t>11065112002</t>
  </si>
  <si>
    <t>11165112002</t>
  </si>
  <si>
    <t>11265112002</t>
  </si>
  <si>
    <t>11365112002</t>
  </si>
  <si>
    <t>11465112002</t>
  </si>
  <si>
    <t>11565112002</t>
  </si>
  <si>
    <t>11665112002</t>
  </si>
  <si>
    <t>11765112002</t>
  </si>
  <si>
    <t>22065112002</t>
  </si>
  <si>
    <t>22165112002</t>
  </si>
  <si>
    <t>22265112002</t>
  </si>
  <si>
    <t>22365112002</t>
  </si>
  <si>
    <t>22465112002</t>
  </si>
  <si>
    <t>22565112002</t>
  </si>
  <si>
    <t>33065112002</t>
  </si>
  <si>
    <t>33165112002</t>
  </si>
  <si>
    <t>33265112002</t>
  </si>
  <si>
    <t>33365112002</t>
  </si>
  <si>
    <t>44065112002</t>
  </si>
  <si>
    <t>44165112002</t>
  </si>
  <si>
    <t>44365112002</t>
  </si>
  <si>
    <t>44465112002</t>
  </si>
  <si>
    <t>44565112002</t>
  </si>
  <si>
    <t>55065112002</t>
  </si>
  <si>
    <t>55165112002</t>
  </si>
  <si>
    <t>55265112002</t>
  </si>
  <si>
    <t>66065112002</t>
  </si>
  <si>
    <t>66165112002</t>
  </si>
  <si>
    <t>77065112002</t>
  </si>
  <si>
    <t>00065123000</t>
  </si>
  <si>
    <t>11065123000</t>
  </si>
  <si>
    <t>11165123000</t>
  </si>
  <si>
    <t>11265123000</t>
  </si>
  <si>
    <t>11365123000</t>
  </si>
  <si>
    <t>11465123000</t>
  </si>
  <si>
    <t>11565123000</t>
  </si>
  <si>
    <t>11665123000</t>
  </si>
  <si>
    <t>11765123000</t>
  </si>
  <si>
    <t>22065123000</t>
  </si>
  <si>
    <t>22165123000</t>
  </si>
  <si>
    <t>22265123000</t>
  </si>
  <si>
    <t>22365123000</t>
  </si>
  <si>
    <t>22465123000</t>
  </si>
  <si>
    <t>22565123000</t>
  </si>
  <si>
    <t>33065123000</t>
  </si>
  <si>
    <t>33165123000</t>
  </si>
  <si>
    <t>33265123000</t>
  </si>
  <si>
    <t>33365123000</t>
  </si>
  <si>
    <t>44065123000</t>
  </si>
  <si>
    <t>44165123000</t>
  </si>
  <si>
    <t>44365123000</t>
  </si>
  <si>
    <t>44465123000</t>
  </si>
  <si>
    <t>44565123000</t>
  </si>
  <si>
    <t>55065123000</t>
  </si>
  <si>
    <t>55165123000</t>
  </si>
  <si>
    <t>55265123000</t>
  </si>
  <si>
    <t>66065123000</t>
  </si>
  <si>
    <t>66165123000</t>
  </si>
  <si>
    <t>77065123000</t>
  </si>
  <si>
    <t>00065550000</t>
  </si>
  <si>
    <t>11065550000</t>
  </si>
  <si>
    <t>11165550000</t>
  </si>
  <si>
    <t>11265550000</t>
  </si>
  <si>
    <t>11365550000</t>
  </si>
  <si>
    <t>11465550000</t>
  </si>
  <si>
    <t>11565550000</t>
  </si>
  <si>
    <t>11665550000</t>
  </si>
  <si>
    <t>11765550000</t>
  </si>
  <si>
    <t>22065550000</t>
  </si>
  <si>
    <t>22165550000</t>
  </si>
  <si>
    <t>22265550000</t>
  </si>
  <si>
    <t>22365550000</t>
  </si>
  <si>
    <t>22465550000</t>
  </si>
  <si>
    <t>22565550000</t>
  </si>
  <si>
    <t>33065550000</t>
  </si>
  <si>
    <t>33165550000</t>
  </si>
  <si>
    <t>33265550000</t>
  </si>
  <si>
    <t>33365550000</t>
  </si>
  <si>
    <t>44065550000</t>
  </si>
  <si>
    <t>44165550000</t>
  </si>
  <si>
    <t>44365550000</t>
  </si>
  <si>
    <t>44465550000</t>
  </si>
  <si>
    <t>44565550000</t>
  </si>
  <si>
    <t>55065550000</t>
  </si>
  <si>
    <t>55165550000</t>
  </si>
  <si>
    <t>55265550000</t>
  </si>
  <si>
    <t>66065550000</t>
  </si>
  <si>
    <t>66165550000</t>
  </si>
  <si>
    <t>77065550000</t>
  </si>
  <si>
    <t>00065521000</t>
  </si>
  <si>
    <t>11065521000</t>
  </si>
  <si>
    <t>11165521000</t>
  </si>
  <si>
    <t>11265521000</t>
  </si>
  <si>
    <t>11365521000</t>
  </si>
  <si>
    <t>11465521000</t>
  </si>
  <si>
    <t>11565521000</t>
  </si>
  <si>
    <t>11665521000</t>
  </si>
  <si>
    <t>11765521000</t>
  </si>
  <si>
    <t>22065521000</t>
  </si>
  <si>
    <t>22165521000</t>
  </si>
  <si>
    <t>22265521000</t>
  </si>
  <si>
    <t>22365521000</t>
  </si>
  <si>
    <t>22465521000</t>
  </si>
  <si>
    <t>22565521000</t>
  </si>
  <si>
    <t>33065521000</t>
  </si>
  <si>
    <t>33165521000</t>
  </si>
  <si>
    <t>33265521000</t>
  </si>
  <si>
    <t>33365521000</t>
  </si>
  <si>
    <t>44065521000</t>
  </si>
  <si>
    <t>44165521000</t>
  </si>
  <si>
    <t>44365521000</t>
  </si>
  <si>
    <t>44465521000</t>
  </si>
  <si>
    <t>44565521000</t>
  </si>
  <si>
    <t>55065521000</t>
  </si>
  <si>
    <t>55165521000</t>
  </si>
  <si>
    <t>55265521000</t>
  </si>
  <si>
    <t>66065521000</t>
  </si>
  <si>
    <t>66165521000</t>
  </si>
  <si>
    <t>77065521000</t>
  </si>
  <si>
    <t>00066700000</t>
  </si>
  <si>
    <t>11066700000</t>
  </si>
  <si>
    <t>11166700000</t>
  </si>
  <si>
    <t>11266700000</t>
  </si>
  <si>
    <t>11366700000</t>
  </si>
  <si>
    <t>11466700000</t>
  </si>
  <si>
    <t>11566700000</t>
  </si>
  <si>
    <t>11666700000</t>
  </si>
  <si>
    <t>11766700000</t>
  </si>
  <si>
    <t>22066700000</t>
  </si>
  <si>
    <t>22166700000</t>
  </si>
  <si>
    <t>22266700000</t>
  </si>
  <si>
    <t>22366700000</t>
  </si>
  <si>
    <t>22466700000</t>
  </si>
  <si>
    <t>22566700000</t>
  </si>
  <si>
    <t>33066700000</t>
  </si>
  <si>
    <t>33166700000</t>
  </si>
  <si>
    <t>33266700000</t>
  </si>
  <si>
    <t>33366700000</t>
  </si>
  <si>
    <t>44066700000</t>
  </si>
  <si>
    <t>44166700000</t>
  </si>
  <si>
    <t>44366700000</t>
  </si>
  <si>
    <t>44466700000</t>
  </si>
  <si>
    <t>44566700000</t>
  </si>
  <si>
    <t>55066700000</t>
  </si>
  <si>
    <t>55166700000</t>
  </si>
  <si>
    <t>55266700000</t>
  </si>
  <si>
    <t>66066700000</t>
  </si>
  <si>
    <t>66166700000</t>
  </si>
  <si>
    <t>77066700000</t>
  </si>
  <si>
    <t>00066800000</t>
  </si>
  <si>
    <t>11066800000</t>
  </si>
  <si>
    <t>11166800000</t>
  </si>
  <si>
    <t>11266800000</t>
  </si>
  <si>
    <t>11366800000</t>
  </si>
  <si>
    <t>11466800000</t>
  </si>
  <si>
    <t>11566800000</t>
  </si>
  <si>
    <t>11666800000</t>
  </si>
  <si>
    <t>11766800000</t>
  </si>
  <si>
    <t>22066800000</t>
  </si>
  <si>
    <t>22166800000</t>
  </si>
  <si>
    <t>22266800000</t>
  </si>
  <si>
    <t>22366800000</t>
  </si>
  <si>
    <t>22466800000</t>
  </si>
  <si>
    <t>22566800000</t>
  </si>
  <si>
    <t>33066800000</t>
  </si>
  <si>
    <t>33166800000</t>
  </si>
  <si>
    <t>33266800000</t>
  </si>
  <si>
    <t>33366800000</t>
  </si>
  <si>
    <t>44066800000</t>
  </si>
  <si>
    <t>44166800000</t>
  </si>
  <si>
    <t>44366800000</t>
  </si>
  <si>
    <t>44466800000</t>
  </si>
  <si>
    <t>44566800000</t>
  </si>
  <si>
    <t>55066800000</t>
  </si>
  <si>
    <t>55166800000</t>
  </si>
  <si>
    <t>55266800000</t>
  </si>
  <si>
    <t>66066800000</t>
  </si>
  <si>
    <t>66166800000</t>
  </si>
  <si>
    <t>77066800000</t>
  </si>
  <si>
    <t>00070000000</t>
  </si>
  <si>
    <t>11070000000</t>
  </si>
  <si>
    <t>11170000000</t>
  </si>
  <si>
    <t>11270000000</t>
  </si>
  <si>
    <t>11370000000</t>
  </si>
  <si>
    <t>11470000000</t>
  </si>
  <si>
    <t>11570000000</t>
  </si>
  <si>
    <t>11670000000</t>
  </si>
  <si>
    <t>11770000000</t>
  </si>
  <si>
    <t>22070000000</t>
  </si>
  <si>
    <t>22170000000</t>
  </si>
  <si>
    <t>22270000000</t>
  </si>
  <si>
    <t>22370000000</t>
  </si>
  <si>
    <t>22470000000</t>
  </si>
  <si>
    <t>22570000000</t>
  </si>
  <si>
    <t>33070000000</t>
  </si>
  <si>
    <t>33170000000</t>
  </si>
  <si>
    <t>33270000000</t>
  </si>
  <si>
    <t>33370000000</t>
  </si>
  <si>
    <t>44070000000</t>
  </si>
  <si>
    <t>44170000000</t>
  </si>
  <si>
    <t>44370000000</t>
  </si>
  <si>
    <t>44470000000</t>
  </si>
  <si>
    <t>44570000000</t>
  </si>
  <si>
    <t>55070000000</t>
  </si>
  <si>
    <t>55170000000</t>
  </si>
  <si>
    <t>55270000000</t>
  </si>
  <si>
    <t>66070000000</t>
  </si>
  <si>
    <t>66170000000</t>
  </si>
  <si>
    <t>77070000000</t>
  </si>
  <si>
    <t>00071700000</t>
  </si>
  <si>
    <t>11071700000</t>
  </si>
  <si>
    <t>11171700000</t>
  </si>
  <si>
    <t>11271700000</t>
  </si>
  <si>
    <t>11371700000</t>
  </si>
  <si>
    <t>11471700000</t>
  </si>
  <si>
    <t>11571700000</t>
  </si>
  <si>
    <t>11671700000</t>
  </si>
  <si>
    <t>11771700000</t>
  </si>
  <si>
    <t>22071700000</t>
  </si>
  <si>
    <t>22171700000</t>
  </si>
  <si>
    <t>22271700000</t>
  </si>
  <si>
    <t>22371700000</t>
  </si>
  <si>
    <t>22471700000</t>
  </si>
  <si>
    <t>22571700000</t>
  </si>
  <si>
    <t>33071700000</t>
  </si>
  <si>
    <t>33171700000</t>
  </si>
  <si>
    <t>33271700000</t>
  </si>
  <si>
    <t>33371700000</t>
  </si>
  <si>
    <t>44071700000</t>
  </si>
  <si>
    <t>44171700000</t>
  </si>
  <si>
    <t>44371700000</t>
  </si>
  <si>
    <t>44471700000</t>
  </si>
  <si>
    <t>44571700000</t>
  </si>
  <si>
    <t>55071700000</t>
  </si>
  <si>
    <t>55171700000</t>
  </si>
  <si>
    <t>55271700000</t>
  </si>
  <si>
    <t>66071700000</t>
  </si>
  <si>
    <t>66171700000</t>
  </si>
  <si>
    <t>77071700000</t>
  </si>
  <si>
    <t>00071710000</t>
  </si>
  <si>
    <t>11071710000</t>
  </si>
  <si>
    <t>11171710000</t>
  </si>
  <si>
    <t>11271710000</t>
  </si>
  <si>
    <t>11371710000</t>
  </si>
  <si>
    <t>11471710000</t>
  </si>
  <si>
    <t>11571710000</t>
  </si>
  <si>
    <t>11671710000</t>
  </si>
  <si>
    <t>11771710000</t>
  </si>
  <si>
    <t>22071710000</t>
  </si>
  <si>
    <t>22171710000</t>
  </si>
  <si>
    <t>22271710000</t>
  </si>
  <si>
    <t>22371710000</t>
  </si>
  <si>
    <t>22471710000</t>
  </si>
  <si>
    <t>22571710000</t>
  </si>
  <si>
    <t>33071710000</t>
  </si>
  <si>
    <t>33171710000</t>
  </si>
  <si>
    <t>33271710000</t>
  </si>
  <si>
    <t>33371710000</t>
  </si>
  <si>
    <t>44071710000</t>
  </si>
  <si>
    <t>44171710000</t>
  </si>
  <si>
    <t>44371710000</t>
  </si>
  <si>
    <t>44471710000</t>
  </si>
  <si>
    <t>44571710000</t>
  </si>
  <si>
    <t>55071710000</t>
  </si>
  <si>
    <t>55171710000</t>
  </si>
  <si>
    <t>55271710000</t>
  </si>
  <si>
    <t>66071710000</t>
  </si>
  <si>
    <t>66171710000</t>
  </si>
  <si>
    <t>77071710000</t>
  </si>
  <si>
    <t>00071711000</t>
  </si>
  <si>
    <t>11071711000</t>
  </si>
  <si>
    <t>11171711000</t>
  </si>
  <si>
    <t>11271711000</t>
  </si>
  <si>
    <t>11371711000</t>
  </si>
  <si>
    <t>11471711000</t>
  </si>
  <si>
    <t>11571711000</t>
  </si>
  <si>
    <t>11671711000</t>
  </si>
  <si>
    <t>11771711000</t>
  </si>
  <si>
    <t>22071711000</t>
  </si>
  <si>
    <t>22171711000</t>
  </si>
  <si>
    <t>22271711000</t>
  </si>
  <si>
    <t>22371711000</t>
  </si>
  <si>
    <t>22471711000</t>
  </si>
  <si>
    <t>22571711000</t>
  </si>
  <si>
    <t>33071711000</t>
  </si>
  <si>
    <t>33171711000</t>
  </si>
  <si>
    <t>33271711000</t>
  </si>
  <si>
    <t>33371711000</t>
  </si>
  <si>
    <t>44071711000</t>
  </si>
  <si>
    <t>44171711000</t>
  </si>
  <si>
    <t>44371711000</t>
  </si>
  <si>
    <t>44471711000</t>
  </si>
  <si>
    <t>44571711000</t>
  </si>
  <si>
    <t>55071711000</t>
  </si>
  <si>
    <t>55171711000</t>
  </si>
  <si>
    <t>55271711000</t>
  </si>
  <si>
    <t>66071711000</t>
  </si>
  <si>
    <t>66171711000</t>
  </si>
  <si>
    <t>77071711000</t>
  </si>
  <si>
    <t>00071711001</t>
  </si>
  <si>
    <t>11071711001</t>
  </si>
  <si>
    <t>11171711001</t>
  </si>
  <si>
    <t>11271711001</t>
  </si>
  <si>
    <t>11371711001</t>
  </si>
  <si>
    <t>11471711001</t>
  </si>
  <si>
    <t>11571711001</t>
  </si>
  <si>
    <t>11671711001</t>
  </si>
  <si>
    <t>11771711001</t>
  </si>
  <si>
    <t>22071711001</t>
  </si>
  <si>
    <t>22171711001</t>
  </si>
  <si>
    <t>22271711001</t>
  </si>
  <si>
    <t>22371711001</t>
  </si>
  <si>
    <t>22471711001</t>
  </si>
  <si>
    <t>22571711001</t>
  </si>
  <si>
    <t>33071711001</t>
  </si>
  <si>
    <t>33171711001</t>
  </si>
  <si>
    <t>33271711001</t>
  </si>
  <si>
    <t>33371711001</t>
  </si>
  <si>
    <t>44071711001</t>
  </si>
  <si>
    <t>44171711001</t>
  </si>
  <si>
    <t>44371711001</t>
  </si>
  <si>
    <t>44471711001</t>
  </si>
  <si>
    <t>44571711001</t>
  </si>
  <si>
    <t>55071711001</t>
  </si>
  <si>
    <t>55171711001</t>
  </si>
  <si>
    <t>55271711001</t>
  </si>
  <si>
    <t>66071711001</t>
  </si>
  <si>
    <t>66171711001</t>
  </si>
  <si>
    <t>77071711001</t>
  </si>
  <si>
    <t>00071711002</t>
  </si>
  <si>
    <t>11071711002</t>
  </si>
  <si>
    <t>11171711002</t>
  </si>
  <si>
    <t>11271711002</t>
  </si>
  <si>
    <t>11371711002</t>
  </si>
  <si>
    <t>11471711002</t>
  </si>
  <si>
    <t>11571711002</t>
  </si>
  <si>
    <t>11671711002</t>
  </si>
  <si>
    <t>11771711002</t>
  </si>
  <si>
    <t>22071711002</t>
  </si>
  <si>
    <t>22171711002</t>
  </si>
  <si>
    <t>22271711002</t>
  </si>
  <si>
    <t>22371711002</t>
  </si>
  <si>
    <t>22471711002</t>
  </si>
  <si>
    <t>22571711002</t>
  </si>
  <si>
    <t>33071711002</t>
  </si>
  <si>
    <t>33171711002</t>
  </si>
  <si>
    <t>33271711002</t>
  </si>
  <si>
    <t>33371711002</t>
  </si>
  <si>
    <t>44071711002</t>
  </si>
  <si>
    <t>44171711002</t>
  </si>
  <si>
    <t>44371711002</t>
  </si>
  <si>
    <t>44471711002</t>
  </si>
  <si>
    <t>44571711002</t>
  </si>
  <si>
    <t>55071711002</t>
  </si>
  <si>
    <t>55171711002</t>
  </si>
  <si>
    <t>55271711002</t>
  </si>
  <si>
    <t>66071711002</t>
  </si>
  <si>
    <t>66171711002</t>
  </si>
  <si>
    <t>77071711002</t>
  </si>
  <si>
    <t>00071711003</t>
  </si>
  <si>
    <t>11071711003</t>
  </si>
  <si>
    <t>11171711003</t>
  </si>
  <si>
    <t>11271711003</t>
  </si>
  <si>
    <t>11371711003</t>
  </si>
  <si>
    <t>11471711003</t>
  </si>
  <si>
    <t>11571711003</t>
  </si>
  <si>
    <t>11671711003</t>
  </si>
  <si>
    <t>11771711003</t>
  </si>
  <si>
    <t>22071711003</t>
  </si>
  <si>
    <t>22171711003</t>
  </si>
  <si>
    <t>22271711003</t>
  </si>
  <si>
    <t>22371711003</t>
  </si>
  <si>
    <t>22471711003</t>
  </si>
  <si>
    <t>22571711003</t>
  </si>
  <si>
    <t>33071711003</t>
  </si>
  <si>
    <t>33171711003</t>
  </si>
  <si>
    <t>33271711003</t>
  </si>
  <si>
    <t>33371711003</t>
  </si>
  <si>
    <t>44071711003</t>
  </si>
  <si>
    <t>44171711003</t>
  </si>
  <si>
    <t>44371711003</t>
  </si>
  <si>
    <t>44471711003</t>
  </si>
  <si>
    <t>44571711003</t>
  </si>
  <si>
    <t>55071711003</t>
  </si>
  <si>
    <t>55171711003</t>
  </si>
  <si>
    <t>55271711003</t>
  </si>
  <si>
    <t>66071711003</t>
  </si>
  <si>
    <t>66171711003</t>
  </si>
  <si>
    <t>77071711003</t>
  </si>
  <si>
    <t>00071711004</t>
  </si>
  <si>
    <t>11071711004</t>
  </si>
  <si>
    <t>11171711004</t>
  </si>
  <si>
    <t>11271711004</t>
  </si>
  <si>
    <t>11371711004</t>
  </si>
  <si>
    <t>11471711004</t>
  </si>
  <si>
    <t>11571711004</t>
  </si>
  <si>
    <t>11671711004</t>
  </si>
  <si>
    <t>11771711004</t>
  </si>
  <si>
    <t>22071711004</t>
  </si>
  <si>
    <t>22171711004</t>
  </si>
  <si>
    <t>22271711004</t>
  </si>
  <si>
    <t>22371711004</t>
  </si>
  <si>
    <t>22471711004</t>
  </si>
  <si>
    <t>22571711004</t>
  </si>
  <si>
    <t>33071711004</t>
  </si>
  <si>
    <t>33171711004</t>
  </si>
  <si>
    <t>33271711004</t>
  </si>
  <si>
    <t>33371711004</t>
  </si>
  <si>
    <t>44071711004</t>
  </si>
  <si>
    <t>44171711004</t>
  </si>
  <si>
    <t>44371711004</t>
  </si>
  <si>
    <t>44471711004</t>
  </si>
  <si>
    <t>44571711004</t>
  </si>
  <si>
    <t>55071711004</t>
  </si>
  <si>
    <t>55171711004</t>
  </si>
  <si>
    <t>55271711004</t>
  </si>
  <si>
    <t>66071711004</t>
  </si>
  <si>
    <t>66171711004</t>
  </si>
  <si>
    <t>77071711004</t>
  </si>
  <si>
    <t>00071711005</t>
  </si>
  <si>
    <t>11071711005</t>
  </si>
  <si>
    <t>11171711005</t>
  </si>
  <si>
    <t>11271711005</t>
  </si>
  <si>
    <t>11371711005</t>
  </si>
  <si>
    <t>11471711005</t>
  </si>
  <si>
    <t>11571711005</t>
  </si>
  <si>
    <t>11671711005</t>
  </si>
  <si>
    <t>11771711005</t>
  </si>
  <si>
    <t>22071711005</t>
  </si>
  <si>
    <t>22171711005</t>
  </si>
  <si>
    <t>22271711005</t>
  </si>
  <si>
    <t>22371711005</t>
  </si>
  <si>
    <t>22471711005</t>
  </si>
  <si>
    <t>22571711005</t>
  </si>
  <si>
    <t>33071711005</t>
  </si>
  <si>
    <t>33171711005</t>
  </si>
  <si>
    <t>33271711005</t>
  </si>
  <si>
    <t>33371711005</t>
  </si>
  <si>
    <t>44071711005</t>
  </si>
  <si>
    <t>44171711005</t>
  </si>
  <si>
    <t>44371711005</t>
  </si>
  <si>
    <t>44471711005</t>
  </si>
  <si>
    <t>44571711005</t>
  </si>
  <si>
    <t>55071711005</t>
  </si>
  <si>
    <t>55171711005</t>
  </si>
  <si>
    <t>55271711005</t>
  </si>
  <si>
    <t>66071711005</t>
  </si>
  <si>
    <t>66171711005</t>
  </si>
  <si>
    <t>77071711005</t>
  </si>
  <si>
    <t>00071711006</t>
  </si>
  <si>
    <t>11071711006</t>
  </si>
  <si>
    <t>11171711006</t>
  </si>
  <si>
    <t>11271711006</t>
  </si>
  <si>
    <t>11371711006</t>
  </si>
  <si>
    <t>11471711006</t>
  </si>
  <si>
    <t>11571711006</t>
  </si>
  <si>
    <t>11671711006</t>
  </si>
  <si>
    <t>11771711006</t>
  </si>
  <si>
    <t>22071711006</t>
  </si>
  <si>
    <t>22171711006</t>
  </si>
  <si>
    <t>22271711006</t>
  </si>
  <si>
    <t>22371711006</t>
  </si>
  <si>
    <t>22471711006</t>
  </si>
  <si>
    <t>22571711006</t>
  </si>
  <si>
    <t>33071711006</t>
  </si>
  <si>
    <t>33171711006</t>
  </si>
  <si>
    <t>33271711006</t>
  </si>
  <si>
    <t>33371711006</t>
  </si>
  <si>
    <t>44071711006</t>
  </si>
  <si>
    <t>44171711006</t>
  </si>
  <si>
    <t>44371711006</t>
  </si>
  <si>
    <t>44471711006</t>
  </si>
  <si>
    <t>44571711006</t>
  </si>
  <si>
    <t>55071711006</t>
  </si>
  <si>
    <t>55171711006</t>
  </si>
  <si>
    <t>55271711006</t>
  </si>
  <si>
    <t>66071711006</t>
  </si>
  <si>
    <t>66171711006</t>
  </si>
  <si>
    <t>77071711006</t>
  </si>
  <si>
    <t>00071711007</t>
  </si>
  <si>
    <t>11071711007</t>
  </si>
  <si>
    <t>11171711007</t>
  </si>
  <si>
    <t>11271711007</t>
  </si>
  <si>
    <t>11371711007</t>
  </si>
  <si>
    <t>11471711007</t>
  </si>
  <si>
    <t>11571711007</t>
  </si>
  <si>
    <t>11671711007</t>
  </si>
  <si>
    <t>11771711007</t>
  </si>
  <si>
    <t>22071711007</t>
  </si>
  <si>
    <t>22171711007</t>
  </si>
  <si>
    <t>22271711007</t>
  </si>
  <si>
    <t>22371711007</t>
  </si>
  <si>
    <t>22471711007</t>
  </si>
  <si>
    <t>22571711007</t>
  </si>
  <si>
    <t>33071711007</t>
  </si>
  <si>
    <t>33171711007</t>
  </si>
  <si>
    <t>33271711007</t>
  </si>
  <si>
    <t>33371711007</t>
  </si>
  <si>
    <t>44071711007</t>
  </si>
  <si>
    <t>44171711007</t>
  </si>
  <si>
    <t>44371711007</t>
  </si>
  <si>
    <t>44471711007</t>
  </si>
  <si>
    <t>44571711007</t>
  </si>
  <si>
    <t>55071711007</t>
  </si>
  <si>
    <t>55171711007</t>
  </si>
  <si>
    <t>55271711007</t>
  </si>
  <si>
    <t>66071711007</t>
  </si>
  <si>
    <t>66171711007</t>
  </si>
  <si>
    <t>77071711007</t>
  </si>
  <si>
    <t>00071711008</t>
  </si>
  <si>
    <t>11071711008</t>
  </si>
  <si>
    <t>11171711008</t>
  </si>
  <si>
    <t>11271711008</t>
  </si>
  <si>
    <t>11371711008</t>
  </si>
  <si>
    <t>11471711008</t>
  </si>
  <si>
    <t>11571711008</t>
  </si>
  <si>
    <t>11671711008</t>
  </si>
  <si>
    <t>11771711008</t>
  </si>
  <si>
    <t>22071711008</t>
  </si>
  <si>
    <t>22171711008</t>
  </si>
  <si>
    <t>22271711008</t>
  </si>
  <si>
    <t>22371711008</t>
  </si>
  <si>
    <t>22471711008</t>
  </si>
  <si>
    <t>22571711008</t>
  </si>
  <si>
    <t>33071711008</t>
  </si>
  <si>
    <t>33171711008</t>
  </si>
  <si>
    <t>33271711008</t>
  </si>
  <si>
    <t>33371711008</t>
  </si>
  <si>
    <t>44071711008</t>
  </si>
  <si>
    <t>44171711008</t>
  </si>
  <si>
    <t>44371711008</t>
  </si>
  <si>
    <t>44471711008</t>
  </si>
  <si>
    <t>44571711008</t>
  </si>
  <si>
    <t>55071711008</t>
  </si>
  <si>
    <t>55171711008</t>
  </si>
  <si>
    <t>55271711008</t>
  </si>
  <si>
    <t>66071711008</t>
  </si>
  <si>
    <t>66171711008</t>
  </si>
  <si>
    <t>77071711008</t>
  </si>
  <si>
    <t>00071711009</t>
  </si>
  <si>
    <t>11071711009</t>
  </si>
  <si>
    <t>11171711009</t>
  </si>
  <si>
    <t>11271711009</t>
  </si>
  <si>
    <t>11371711009</t>
  </si>
  <si>
    <t>11471711009</t>
  </si>
  <si>
    <t>11571711009</t>
  </si>
  <si>
    <t>11671711009</t>
  </si>
  <si>
    <t>11771711009</t>
  </si>
  <si>
    <t>22071711009</t>
  </si>
  <si>
    <t>22171711009</t>
  </si>
  <si>
    <t>22271711009</t>
  </si>
  <si>
    <t>22371711009</t>
  </si>
  <si>
    <t>22471711009</t>
  </si>
  <si>
    <t>22571711009</t>
  </si>
  <si>
    <t>33071711009</t>
  </si>
  <si>
    <t>33171711009</t>
  </si>
  <si>
    <t>33271711009</t>
  </si>
  <si>
    <t>33371711009</t>
  </si>
  <si>
    <t>44071711009</t>
  </si>
  <si>
    <t>44171711009</t>
  </si>
  <si>
    <t>44371711009</t>
  </si>
  <si>
    <t>44471711009</t>
  </si>
  <si>
    <t>44571711009</t>
  </si>
  <si>
    <t>55071711009</t>
  </si>
  <si>
    <t>55171711009</t>
  </si>
  <si>
    <t>55271711009</t>
  </si>
  <si>
    <t>66071711009</t>
  </si>
  <si>
    <t>66171711009</t>
  </si>
  <si>
    <t>77071711009</t>
  </si>
  <si>
    <t>00071711010</t>
  </si>
  <si>
    <t>11071711010</t>
  </si>
  <si>
    <t>11171711010</t>
  </si>
  <si>
    <t>11271711010</t>
  </si>
  <si>
    <t>11371711010</t>
  </si>
  <si>
    <t>11471711010</t>
  </si>
  <si>
    <t>11571711010</t>
  </si>
  <si>
    <t>11671711010</t>
  </si>
  <si>
    <t>11771711010</t>
  </si>
  <si>
    <t>22071711010</t>
  </si>
  <si>
    <t>22171711010</t>
  </si>
  <si>
    <t>22271711010</t>
  </si>
  <si>
    <t>22371711010</t>
  </si>
  <si>
    <t>22471711010</t>
  </si>
  <si>
    <t>22571711010</t>
  </si>
  <si>
    <t>33071711010</t>
  </si>
  <si>
    <t>33171711010</t>
  </si>
  <si>
    <t>33271711010</t>
  </si>
  <si>
    <t>33371711010</t>
  </si>
  <si>
    <t>44071711010</t>
  </si>
  <si>
    <t>44171711010</t>
  </si>
  <si>
    <t>44371711010</t>
  </si>
  <si>
    <t>44471711010</t>
  </si>
  <si>
    <t>44571711010</t>
  </si>
  <si>
    <t>55071711010</t>
  </si>
  <si>
    <t>55171711010</t>
  </si>
  <si>
    <t>55271711010</t>
  </si>
  <si>
    <t>66071711010</t>
  </si>
  <si>
    <t>66171711010</t>
  </si>
  <si>
    <t>77071711010</t>
  </si>
  <si>
    <t>00071711011</t>
  </si>
  <si>
    <t>11071711011</t>
  </si>
  <si>
    <t>11171711011</t>
  </si>
  <si>
    <t>11271711011</t>
  </si>
  <si>
    <t>11371711011</t>
  </si>
  <si>
    <t>11471711011</t>
  </si>
  <si>
    <t>11571711011</t>
  </si>
  <si>
    <t>11671711011</t>
  </si>
  <si>
    <t>11771711011</t>
  </si>
  <si>
    <t>22071711011</t>
  </si>
  <si>
    <t>22171711011</t>
  </si>
  <si>
    <t>22271711011</t>
  </si>
  <si>
    <t>22371711011</t>
  </si>
  <si>
    <t>22471711011</t>
  </si>
  <si>
    <t>22571711011</t>
  </si>
  <si>
    <t>33071711011</t>
  </si>
  <si>
    <t>33171711011</t>
  </si>
  <si>
    <t>33271711011</t>
  </si>
  <si>
    <t>33371711011</t>
  </si>
  <si>
    <t>44071711011</t>
  </si>
  <si>
    <t>44171711011</t>
  </si>
  <si>
    <t>44371711011</t>
  </si>
  <si>
    <t>44471711011</t>
  </si>
  <si>
    <t>44571711011</t>
  </si>
  <si>
    <t>55071711011</t>
  </si>
  <si>
    <t>55171711011</t>
  </si>
  <si>
    <t>55271711011</t>
  </si>
  <si>
    <t>66071711011</t>
  </si>
  <si>
    <t>66171711011</t>
  </si>
  <si>
    <t>77071711011</t>
  </si>
  <si>
    <t>00071711012</t>
  </si>
  <si>
    <t>11071711012</t>
  </si>
  <si>
    <t>11171711012</t>
  </si>
  <si>
    <t>11271711012</t>
  </si>
  <si>
    <t>11371711012</t>
  </si>
  <si>
    <t>11471711012</t>
  </si>
  <si>
    <t>11571711012</t>
  </si>
  <si>
    <t>11671711012</t>
  </si>
  <si>
    <t>11771711012</t>
  </si>
  <si>
    <t>22071711012</t>
  </si>
  <si>
    <t>22171711012</t>
  </si>
  <si>
    <t>22271711012</t>
  </si>
  <si>
    <t>22371711012</t>
  </si>
  <si>
    <t>22471711012</t>
  </si>
  <si>
    <t>22571711012</t>
  </si>
  <si>
    <t>33071711012</t>
  </si>
  <si>
    <t>33171711012</t>
  </si>
  <si>
    <t>33271711012</t>
  </si>
  <si>
    <t>33371711012</t>
  </si>
  <si>
    <t>44071711012</t>
  </si>
  <si>
    <t>44171711012</t>
  </si>
  <si>
    <t>44371711012</t>
  </si>
  <si>
    <t>44471711012</t>
  </si>
  <si>
    <t>44571711012</t>
  </si>
  <si>
    <t>55071711012</t>
  </si>
  <si>
    <t>55171711012</t>
  </si>
  <si>
    <t>55271711012</t>
  </si>
  <si>
    <t>66071711012</t>
  </si>
  <si>
    <t>66171711012</t>
  </si>
  <si>
    <t>77071711012</t>
  </si>
  <si>
    <t>00071711013</t>
  </si>
  <si>
    <t>11071711013</t>
  </si>
  <si>
    <t>11171711013</t>
  </si>
  <si>
    <t>11271711013</t>
  </si>
  <si>
    <t>11371711013</t>
  </si>
  <si>
    <t>11471711013</t>
  </si>
  <si>
    <t>11571711013</t>
  </si>
  <si>
    <t>11671711013</t>
  </si>
  <si>
    <t>11771711013</t>
  </si>
  <si>
    <t>22071711013</t>
  </si>
  <si>
    <t>22171711013</t>
  </si>
  <si>
    <t>22271711013</t>
  </si>
  <si>
    <t>22371711013</t>
  </si>
  <si>
    <t>22471711013</t>
  </si>
  <si>
    <t>22571711013</t>
  </si>
  <si>
    <t>33071711013</t>
  </si>
  <si>
    <t>33171711013</t>
  </si>
  <si>
    <t>33271711013</t>
  </si>
  <si>
    <t>33371711013</t>
  </si>
  <si>
    <t>44071711013</t>
  </si>
  <si>
    <t>44171711013</t>
  </si>
  <si>
    <t>44371711013</t>
  </si>
  <si>
    <t>44471711013</t>
  </si>
  <si>
    <t>44571711013</t>
  </si>
  <si>
    <t>55071711013</t>
  </si>
  <si>
    <t>55171711013</t>
  </si>
  <si>
    <t>55271711013</t>
  </si>
  <si>
    <t>66071711013</t>
  </si>
  <si>
    <t>66171711013</t>
  </si>
  <si>
    <t>77071711013</t>
  </si>
  <si>
    <t>00071712000</t>
  </si>
  <si>
    <t>11071712000</t>
  </si>
  <si>
    <t>11171712000</t>
  </si>
  <si>
    <t>11271712000</t>
  </si>
  <si>
    <t>11371712000</t>
  </si>
  <si>
    <t>11471712000</t>
  </si>
  <si>
    <t>11571712000</t>
  </si>
  <si>
    <t>11671712000</t>
  </si>
  <si>
    <t>11771712000</t>
  </si>
  <si>
    <t>22071712000</t>
  </si>
  <si>
    <t>22171712000</t>
  </si>
  <si>
    <t>22271712000</t>
  </si>
  <si>
    <t>22371712000</t>
  </si>
  <si>
    <t>22471712000</t>
  </si>
  <si>
    <t>22571712000</t>
  </si>
  <si>
    <t>33071712000</t>
  </si>
  <si>
    <t>33171712000</t>
  </si>
  <si>
    <t>33271712000</t>
  </si>
  <si>
    <t>33371712000</t>
  </si>
  <si>
    <t>44071712000</t>
  </si>
  <si>
    <t>44171712000</t>
  </si>
  <si>
    <t>44371712000</t>
  </si>
  <si>
    <t>44471712000</t>
  </si>
  <si>
    <t>44571712000</t>
  </si>
  <si>
    <t>55071712000</t>
  </si>
  <si>
    <t>55171712000</t>
  </si>
  <si>
    <t>55271712000</t>
  </si>
  <si>
    <t>66071712000</t>
  </si>
  <si>
    <t>66171712000</t>
  </si>
  <si>
    <t>77071712000</t>
  </si>
  <si>
    <t>00071712001</t>
  </si>
  <si>
    <t>11071712001</t>
  </si>
  <si>
    <t>11171712001</t>
  </si>
  <si>
    <t>11271712001</t>
  </si>
  <si>
    <t>11371712001</t>
  </si>
  <si>
    <t>11471712001</t>
  </si>
  <si>
    <t>11571712001</t>
  </si>
  <si>
    <t>11671712001</t>
  </si>
  <si>
    <t>11771712001</t>
  </si>
  <si>
    <t>22071712001</t>
  </si>
  <si>
    <t>22171712001</t>
  </si>
  <si>
    <t>22271712001</t>
  </si>
  <si>
    <t>22371712001</t>
  </si>
  <si>
    <t>22471712001</t>
  </si>
  <si>
    <t>22571712001</t>
  </si>
  <si>
    <t>33071712001</t>
  </si>
  <si>
    <t>33171712001</t>
  </si>
  <si>
    <t>33271712001</t>
  </si>
  <si>
    <t>33371712001</t>
  </si>
  <si>
    <t>44071712001</t>
  </si>
  <si>
    <t>44171712001</t>
  </si>
  <si>
    <t>44371712001</t>
  </si>
  <si>
    <t>44471712001</t>
  </si>
  <si>
    <t>44571712001</t>
  </si>
  <si>
    <t>55071712001</t>
  </si>
  <si>
    <t>55171712001</t>
  </si>
  <si>
    <t>55271712001</t>
  </si>
  <si>
    <t>66071712001</t>
  </si>
  <si>
    <t>66171712001</t>
  </si>
  <si>
    <t>77071712001</t>
  </si>
  <si>
    <t>00071712002</t>
  </si>
  <si>
    <t>11071712002</t>
  </si>
  <si>
    <t>11171712002</t>
  </si>
  <si>
    <t>11271712002</t>
  </si>
  <si>
    <t>11371712002</t>
  </si>
  <si>
    <t>11471712002</t>
  </si>
  <si>
    <t>11571712002</t>
  </si>
  <si>
    <t>11671712002</t>
  </si>
  <si>
    <t>11771712002</t>
  </si>
  <si>
    <t>22071712002</t>
  </si>
  <si>
    <t>22171712002</t>
  </si>
  <si>
    <t>22271712002</t>
  </si>
  <si>
    <t>22371712002</t>
  </si>
  <si>
    <t>22471712002</t>
  </si>
  <si>
    <t>22571712002</t>
  </si>
  <si>
    <t>33071712002</t>
  </si>
  <si>
    <t>33171712002</t>
  </si>
  <si>
    <t>33271712002</t>
  </si>
  <si>
    <t>33371712002</t>
  </si>
  <si>
    <t>44071712002</t>
  </si>
  <si>
    <t>44171712002</t>
  </si>
  <si>
    <t>44371712002</t>
  </si>
  <si>
    <t>44471712002</t>
  </si>
  <si>
    <t>44571712002</t>
  </si>
  <si>
    <t>55071712002</t>
  </si>
  <si>
    <t>55171712002</t>
  </si>
  <si>
    <t>55271712002</t>
  </si>
  <si>
    <t>66071712002</t>
  </si>
  <si>
    <t>66171712002</t>
  </si>
  <si>
    <t>77071712002</t>
  </si>
  <si>
    <t>00071712003</t>
  </si>
  <si>
    <t>11071712003</t>
  </si>
  <si>
    <t>11171712003</t>
  </si>
  <si>
    <t>11271712003</t>
  </si>
  <si>
    <t>11371712003</t>
  </si>
  <si>
    <t>11471712003</t>
  </si>
  <si>
    <t>11571712003</t>
  </si>
  <si>
    <t>11671712003</t>
  </si>
  <si>
    <t>11771712003</t>
  </si>
  <si>
    <t>22071712003</t>
  </si>
  <si>
    <t>22171712003</t>
  </si>
  <si>
    <t>22271712003</t>
  </si>
  <si>
    <t>22371712003</t>
  </si>
  <si>
    <t>22471712003</t>
  </si>
  <si>
    <t>22571712003</t>
  </si>
  <si>
    <t>33071712003</t>
  </si>
  <si>
    <t>33171712003</t>
  </si>
  <si>
    <t>33271712003</t>
  </si>
  <si>
    <t>33371712003</t>
  </si>
  <si>
    <t>44071712003</t>
  </si>
  <si>
    <t>44171712003</t>
  </si>
  <si>
    <t>44371712003</t>
  </si>
  <si>
    <t>44471712003</t>
  </si>
  <si>
    <t>44571712003</t>
  </si>
  <si>
    <t>55071712003</t>
  </si>
  <si>
    <t>55171712003</t>
  </si>
  <si>
    <t>55271712003</t>
  </si>
  <si>
    <t>66071712003</t>
  </si>
  <si>
    <t>66171712003</t>
  </si>
  <si>
    <t>77071712003</t>
  </si>
  <si>
    <t>00071712004</t>
  </si>
  <si>
    <t>11071712004</t>
  </si>
  <si>
    <t>11171712004</t>
  </si>
  <si>
    <t>11271712004</t>
  </si>
  <si>
    <t>11371712004</t>
  </si>
  <si>
    <t>11471712004</t>
  </si>
  <si>
    <t>11571712004</t>
  </si>
  <si>
    <t>11671712004</t>
  </si>
  <si>
    <t>11771712004</t>
  </si>
  <si>
    <t>22071712004</t>
  </si>
  <si>
    <t>22171712004</t>
  </si>
  <si>
    <t>22271712004</t>
  </si>
  <si>
    <t>22371712004</t>
  </si>
  <si>
    <t>22471712004</t>
  </si>
  <si>
    <t>22571712004</t>
  </si>
  <si>
    <t>33071712004</t>
  </si>
  <si>
    <t>33171712004</t>
  </si>
  <si>
    <t>33271712004</t>
  </si>
  <si>
    <t>33371712004</t>
  </si>
  <si>
    <t>44071712004</t>
  </si>
  <si>
    <t>44171712004</t>
  </si>
  <si>
    <t>44371712004</t>
  </si>
  <si>
    <t>44471712004</t>
  </si>
  <si>
    <t>44571712004</t>
  </si>
  <si>
    <t>55071712004</t>
  </si>
  <si>
    <t>55171712004</t>
  </si>
  <si>
    <t>55271712004</t>
  </si>
  <si>
    <t>66071712004</t>
  </si>
  <si>
    <t>66171712004</t>
  </si>
  <si>
    <t>77071712004</t>
  </si>
  <si>
    <t>00071712005</t>
  </si>
  <si>
    <t>11071712005</t>
  </si>
  <si>
    <t>11171712005</t>
  </si>
  <si>
    <t>11271712005</t>
  </si>
  <si>
    <t>11371712005</t>
  </si>
  <si>
    <t>11471712005</t>
  </si>
  <si>
    <t>11571712005</t>
  </si>
  <si>
    <t>11671712005</t>
  </si>
  <si>
    <t>11771712005</t>
  </si>
  <si>
    <t>22071712005</t>
  </si>
  <si>
    <t>22171712005</t>
  </si>
  <si>
    <t>22271712005</t>
  </si>
  <si>
    <t>22371712005</t>
  </si>
  <si>
    <t>22471712005</t>
  </si>
  <si>
    <t>22571712005</t>
  </si>
  <si>
    <t>33071712005</t>
  </si>
  <si>
    <t>33171712005</t>
  </si>
  <si>
    <t>33271712005</t>
  </si>
  <si>
    <t>33371712005</t>
  </si>
  <si>
    <t>44071712005</t>
  </si>
  <si>
    <t>44171712005</t>
  </si>
  <si>
    <t>44371712005</t>
  </si>
  <si>
    <t>44471712005</t>
  </si>
  <si>
    <t>44571712005</t>
  </si>
  <si>
    <t>55071712005</t>
  </si>
  <si>
    <t>55171712005</t>
  </si>
  <si>
    <t>55271712005</t>
  </si>
  <si>
    <t>66071712005</t>
  </si>
  <si>
    <t>66171712005</t>
  </si>
  <si>
    <t>77071712005</t>
  </si>
  <si>
    <t>00071712006</t>
  </si>
  <si>
    <t>11071712006</t>
  </si>
  <si>
    <t>11171712006</t>
  </si>
  <si>
    <t>11271712006</t>
  </si>
  <si>
    <t>11371712006</t>
  </si>
  <si>
    <t>11471712006</t>
  </si>
  <si>
    <t>11571712006</t>
  </si>
  <si>
    <t>11671712006</t>
  </si>
  <si>
    <t>11771712006</t>
  </si>
  <si>
    <t>22071712006</t>
  </si>
  <si>
    <t>22171712006</t>
  </si>
  <si>
    <t>22271712006</t>
  </si>
  <si>
    <t>22371712006</t>
  </si>
  <si>
    <t>22471712006</t>
  </si>
  <si>
    <t>22571712006</t>
  </si>
  <si>
    <t>33071712006</t>
  </si>
  <si>
    <t>33171712006</t>
  </si>
  <si>
    <t>33271712006</t>
  </si>
  <si>
    <t>33371712006</t>
  </si>
  <si>
    <t>44071712006</t>
  </si>
  <si>
    <t>44171712006</t>
  </si>
  <si>
    <t>44371712006</t>
  </si>
  <si>
    <t>44471712006</t>
  </si>
  <si>
    <t>44571712006</t>
  </si>
  <si>
    <t>55071712006</t>
  </si>
  <si>
    <t>55171712006</t>
  </si>
  <si>
    <t>55271712006</t>
  </si>
  <si>
    <t>66071712006</t>
  </si>
  <si>
    <t>66171712006</t>
  </si>
  <si>
    <t>77071712006</t>
  </si>
  <si>
    <t>00071712007</t>
  </si>
  <si>
    <t>11071712007</t>
  </si>
  <si>
    <t>11171712007</t>
  </si>
  <si>
    <t>11271712007</t>
  </si>
  <si>
    <t>11371712007</t>
  </si>
  <si>
    <t>11471712007</t>
  </si>
  <si>
    <t>11571712007</t>
  </si>
  <si>
    <t>11671712007</t>
  </si>
  <si>
    <t>11771712007</t>
  </si>
  <si>
    <t>22071712007</t>
  </si>
  <si>
    <t>22171712007</t>
  </si>
  <si>
    <t>22271712007</t>
  </si>
  <si>
    <t>22371712007</t>
  </si>
  <si>
    <t>22471712007</t>
  </si>
  <si>
    <t>22571712007</t>
  </si>
  <si>
    <t>33071712007</t>
  </si>
  <si>
    <t>33171712007</t>
  </si>
  <si>
    <t>33271712007</t>
  </si>
  <si>
    <t>33371712007</t>
  </si>
  <si>
    <t>44071712007</t>
  </si>
  <si>
    <t>44171712007</t>
  </si>
  <si>
    <t>44371712007</t>
  </si>
  <si>
    <t>44471712007</t>
  </si>
  <si>
    <t>44571712007</t>
  </si>
  <si>
    <t>55071712007</t>
  </si>
  <si>
    <t>55171712007</t>
  </si>
  <si>
    <t>55271712007</t>
  </si>
  <si>
    <t>66071712007</t>
  </si>
  <si>
    <t>66171712007</t>
  </si>
  <si>
    <t>77071712007</t>
  </si>
  <si>
    <t>00071712008</t>
  </si>
  <si>
    <t>11071712008</t>
  </si>
  <si>
    <t>11171712008</t>
  </si>
  <si>
    <t>11271712008</t>
  </si>
  <si>
    <t>11371712008</t>
  </si>
  <si>
    <t>11471712008</t>
  </si>
  <si>
    <t>11571712008</t>
  </si>
  <si>
    <t>11671712008</t>
  </si>
  <si>
    <t>11771712008</t>
  </si>
  <si>
    <t>22071712008</t>
  </si>
  <si>
    <t>22171712008</t>
  </si>
  <si>
    <t>22271712008</t>
  </si>
  <si>
    <t>22371712008</t>
  </si>
  <si>
    <t>22471712008</t>
  </si>
  <si>
    <t>22571712008</t>
  </si>
  <si>
    <t>33071712008</t>
  </si>
  <si>
    <t>33171712008</t>
  </si>
  <si>
    <t>33271712008</t>
  </si>
  <si>
    <t>33371712008</t>
  </si>
  <si>
    <t>44071712008</t>
  </si>
  <si>
    <t>44171712008</t>
  </si>
  <si>
    <t>44371712008</t>
  </si>
  <si>
    <t>44471712008</t>
  </si>
  <si>
    <t>44571712008</t>
  </si>
  <si>
    <t>55071712008</t>
  </si>
  <si>
    <t>55171712008</t>
  </si>
  <si>
    <t>55271712008</t>
  </si>
  <si>
    <t>66071712008</t>
  </si>
  <si>
    <t>66171712008</t>
  </si>
  <si>
    <t>77071712008</t>
  </si>
  <si>
    <t>00071712009</t>
  </si>
  <si>
    <t>11071712009</t>
  </si>
  <si>
    <t>11171712009</t>
  </si>
  <si>
    <t>11271712009</t>
  </si>
  <si>
    <t>11371712009</t>
  </si>
  <si>
    <t>11471712009</t>
  </si>
  <si>
    <t>11571712009</t>
  </si>
  <si>
    <t>11671712009</t>
  </si>
  <si>
    <t>11771712009</t>
  </si>
  <si>
    <t>22071712009</t>
  </si>
  <si>
    <t>22171712009</t>
  </si>
  <si>
    <t>22271712009</t>
  </si>
  <si>
    <t>22371712009</t>
  </si>
  <si>
    <t>22471712009</t>
  </si>
  <si>
    <t>22571712009</t>
  </si>
  <si>
    <t>33071712009</t>
  </si>
  <si>
    <t>33171712009</t>
  </si>
  <si>
    <t>33271712009</t>
  </si>
  <si>
    <t>33371712009</t>
  </si>
  <si>
    <t>44071712009</t>
  </si>
  <si>
    <t>44171712009</t>
  </si>
  <si>
    <t>44371712009</t>
  </si>
  <si>
    <t>44471712009</t>
  </si>
  <si>
    <t>44571712009</t>
  </si>
  <si>
    <t>55071712009</t>
  </si>
  <si>
    <t>55171712009</t>
  </si>
  <si>
    <t>55271712009</t>
  </si>
  <si>
    <t>66071712009</t>
  </si>
  <si>
    <t>66171712009</t>
  </si>
  <si>
    <t>77071712009</t>
  </si>
  <si>
    <t>00071712010</t>
  </si>
  <si>
    <t>11071712010</t>
  </si>
  <si>
    <t>11171712010</t>
  </si>
  <si>
    <t>11271712010</t>
  </si>
  <si>
    <t>11371712010</t>
  </si>
  <si>
    <t>11471712010</t>
  </si>
  <si>
    <t>11571712010</t>
  </si>
  <si>
    <t>11671712010</t>
  </si>
  <si>
    <t>11771712010</t>
  </si>
  <si>
    <t>22071712010</t>
  </si>
  <si>
    <t>22171712010</t>
  </si>
  <si>
    <t>22271712010</t>
  </si>
  <si>
    <t>22371712010</t>
  </si>
  <si>
    <t>22471712010</t>
  </si>
  <si>
    <t>22571712010</t>
  </si>
  <si>
    <t>33071712010</t>
  </si>
  <si>
    <t>33171712010</t>
  </si>
  <si>
    <t>33271712010</t>
  </si>
  <si>
    <t>33371712010</t>
  </si>
  <si>
    <t>44071712010</t>
  </si>
  <si>
    <t>44171712010</t>
  </si>
  <si>
    <t>44371712010</t>
  </si>
  <si>
    <t>44471712010</t>
  </si>
  <si>
    <t>44571712010</t>
  </si>
  <si>
    <t>55071712010</t>
  </si>
  <si>
    <t>55171712010</t>
  </si>
  <si>
    <t>55271712010</t>
  </si>
  <si>
    <t>66071712010</t>
  </si>
  <si>
    <t>66171712010</t>
  </si>
  <si>
    <t>77071712010</t>
  </si>
  <si>
    <t>00071712011</t>
  </si>
  <si>
    <t>11071712011</t>
  </si>
  <si>
    <t>11171712011</t>
  </si>
  <si>
    <t>11271712011</t>
  </si>
  <si>
    <t>11371712011</t>
  </si>
  <si>
    <t>11471712011</t>
  </si>
  <si>
    <t>11571712011</t>
  </si>
  <si>
    <t>11671712011</t>
  </si>
  <si>
    <t>11771712011</t>
  </si>
  <si>
    <t>22071712011</t>
  </si>
  <si>
    <t>22171712011</t>
  </si>
  <si>
    <t>22271712011</t>
  </si>
  <si>
    <t>22371712011</t>
  </si>
  <si>
    <t>22471712011</t>
  </si>
  <si>
    <t>22571712011</t>
  </si>
  <si>
    <t>33071712011</t>
  </si>
  <si>
    <t>33171712011</t>
  </si>
  <si>
    <t>33271712011</t>
  </si>
  <si>
    <t>33371712011</t>
  </si>
  <si>
    <t>44071712011</t>
  </si>
  <si>
    <t>44171712011</t>
  </si>
  <si>
    <t>44371712011</t>
  </si>
  <si>
    <t>44471712011</t>
  </si>
  <si>
    <t>44571712011</t>
  </si>
  <si>
    <t>55071712011</t>
  </si>
  <si>
    <t>55171712011</t>
  </si>
  <si>
    <t>55271712011</t>
  </si>
  <si>
    <t>66071712011</t>
  </si>
  <si>
    <t>66171712011</t>
  </si>
  <si>
    <t>77071712011</t>
  </si>
  <si>
    <t>00071712012</t>
  </si>
  <si>
    <t>11071712012</t>
  </si>
  <si>
    <t>11171712012</t>
  </si>
  <si>
    <t>11271712012</t>
  </si>
  <si>
    <t>11371712012</t>
  </si>
  <si>
    <t>11471712012</t>
  </si>
  <si>
    <t>11571712012</t>
  </si>
  <si>
    <t>11671712012</t>
  </si>
  <si>
    <t>11771712012</t>
  </si>
  <si>
    <t>22071712012</t>
  </si>
  <si>
    <t>22171712012</t>
  </si>
  <si>
    <t>22271712012</t>
  </si>
  <si>
    <t>22371712012</t>
  </si>
  <si>
    <t>22471712012</t>
  </si>
  <si>
    <t>22571712012</t>
  </si>
  <si>
    <t>33071712012</t>
  </si>
  <si>
    <t>33171712012</t>
  </si>
  <si>
    <t>33271712012</t>
  </si>
  <si>
    <t>33371712012</t>
  </si>
  <si>
    <t>44071712012</t>
  </si>
  <si>
    <t>44171712012</t>
  </si>
  <si>
    <t>44371712012</t>
  </si>
  <si>
    <t>44471712012</t>
  </si>
  <si>
    <t>44571712012</t>
  </si>
  <si>
    <t>55071712012</t>
  </si>
  <si>
    <t>55171712012</t>
  </si>
  <si>
    <t>55271712012</t>
  </si>
  <si>
    <t>66071712012</t>
  </si>
  <si>
    <t>66171712012</t>
  </si>
  <si>
    <t>77071712012</t>
  </si>
  <si>
    <t>00071712013</t>
  </si>
  <si>
    <t>11071712013</t>
  </si>
  <si>
    <t>11171712013</t>
  </si>
  <si>
    <t>11271712013</t>
  </si>
  <si>
    <t>11371712013</t>
  </si>
  <si>
    <t>11471712013</t>
  </si>
  <si>
    <t>11571712013</t>
  </si>
  <si>
    <t>11671712013</t>
  </si>
  <si>
    <t>11771712013</t>
  </si>
  <si>
    <t>22071712013</t>
  </si>
  <si>
    <t>22171712013</t>
  </si>
  <si>
    <t>22271712013</t>
  </si>
  <si>
    <t>22371712013</t>
  </si>
  <si>
    <t>22471712013</t>
  </si>
  <si>
    <t>22571712013</t>
  </si>
  <si>
    <t>33071712013</t>
  </si>
  <si>
    <t>33171712013</t>
  </si>
  <si>
    <t>33271712013</t>
  </si>
  <si>
    <t>33371712013</t>
  </si>
  <si>
    <t>44071712013</t>
  </si>
  <si>
    <t>44171712013</t>
  </si>
  <si>
    <t>44371712013</t>
  </si>
  <si>
    <t>44471712013</t>
  </si>
  <si>
    <t>44571712013</t>
  </si>
  <si>
    <t>55071712013</t>
  </si>
  <si>
    <t>55171712013</t>
  </si>
  <si>
    <t>55271712013</t>
  </si>
  <si>
    <t>66071712013</t>
  </si>
  <si>
    <t>66171712013</t>
  </si>
  <si>
    <t>77071712013</t>
  </si>
  <si>
    <t>00071713000</t>
  </si>
  <si>
    <t>11071713000</t>
  </si>
  <si>
    <t>11171713000</t>
  </si>
  <si>
    <t>11271713000</t>
  </si>
  <si>
    <t>11371713000</t>
  </si>
  <si>
    <t>11471713000</t>
  </si>
  <si>
    <t>11571713000</t>
  </si>
  <si>
    <t>11671713000</t>
  </si>
  <si>
    <t>11771713000</t>
  </si>
  <si>
    <t>22071713000</t>
  </si>
  <si>
    <t>22171713000</t>
  </si>
  <si>
    <t>22271713000</t>
  </si>
  <si>
    <t>22371713000</t>
  </si>
  <si>
    <t>22471713000</t>
  </si>
  <si>
    <t>22571713000</t>
  </si>
  <si>
    <t>33071713000</t>
  </si>
  <si>
    <t>33171713000</t>
  </si>
  <si>
    <t>33271713000</t>
  </si>
  <si>
    <t>33371713000</t>
  </si>
  <si>
    <t>44071713000</t>
  </si>
  <si>
    <t>44171713000</t>
  </si>
  <si>
    <t>44371713000</t>
  </si>
  <si>
    <t>44471713000</t>
  </si>
  <si>
    <t>44571713000</t>
  </si>
  <si>
    <t>55071713000</t>
  </si>
  <si>
    <t>55171713000</t>
  </si>
  <si>
    <t>55271713000</t>
  </si>
  <si>
    <t>66071713000</t>
  </si>
  <si>
    <t>66171713000</t>
  </si>
  <si>
    <t>77071713000</t>
  </si>
  <si>
    <t>00071713001</t>
  </si>
  <si>
    <t>11071713001</t>
  </si>
  <si>
    <t>11171713001</t>
  </si>
  <si>
    <t>11271713001</t>
  </si>
  <si>
    <t>11371713001</t>
  </si>
  <si>
    <t>11471713001</t>
  </si>
  <si>
    <t>11571713001</t>
  </si>
  <si>
    <t>11671713001</t>
  </si>
  <si>
    <t>11771713001</t>
  </si>
  <si>
    <t>22071713001</t>
  </si>
  <si>
    <t>22171713001</t>
  </si>
  <si>
    <t>22271713001</t>
  </si>
  <si>
    <t>22371713001</t>
  </si>
  <si>
    <t>22471713001</t>
  </si>
  <si>
    <t>22571713001</t>
  </si>
  <si>
    <t>33071713001</t>
  </si>
  <si>
    <t>33171713001</t>
  </si>
  <si>
    <t>33271713001</t>
  </si>
  <si>
    <t>33371713001</t>
  </si>
  <si>
    <t>44071713001</t>
  </si>
  <si>
    <t>44171713001</t>
  </si>
  <si>
    <t>44371713001</t>
  </si>
  <si>
    <t>44471713001</t>
  </si>
  <si>
    <t>44571713001</t>
  </si>
  <si>
    <t>55071713001</t>
  </si>
  <si>
    <t>55171713001</t>
  </si>
  <si>
    <t>55271713001</t>
  </si>
  <si>
    <t>66071713001</t>
  </si>
  <si>
    <t>66171713001</t>
  </si>
  <si>
    <t>77071713001</t>
  </si>
  <si>
    <t>00071713002</t>
  </si>
  <si>
    <t>11071713002</t>
  </si>
  <si>
    <t>11171713002</t>
  </si>
  <si>
    <t>11271713002</t>
  </si>
  <si>
    <t>11371713002</t>
  </si>
  <si>
    <t>11471713002</t>
  </si>
  <si>
    <t>11571713002</t>
  </si>
  <si>
    <t>11671713002</t>
  </si>
  <si>
    <t>11771713002</t>
  </si>
  <si>
    <t>22071713002</t>
  </si>
  <si>
    <t>22171713002</t>
  </si>
  <si>
    <t>22271713002</t>
  </si>
  <si>
    <t>22371713002</t>
  </si>
  <si>
    <t>22471713002</t>
  </si>
  <si>
    <t>22571713002</t>
  </si>
  <si>
    <t>33071713002</t>
  </si>
  <si>
    <t>33171713002</t>
  </si>
  <si>
    <t>33271713002</t>
  </si>
  <si>
    <t>33371713002</t>
  </si>
  <si>
    <t>44071713002</t>
  </si>
  <si>
    <t>44171713002</t>
  </si>
  <si>
    <t>44371713002</t>
  </si>
  <si>
    <t>44471713002</t>
  </si>
  <si>
    <t>44571713002</t>
  </si>
  <si>
    <t>55071713002</t>
  </si>
  <si>
    <t>55171713002</t>
  </si>
  <si>
    <t>55271713002</t>
  </si>
  <si>
    <t>66071713002</t>
  </si>
  <si>
    <t>66171713002</t>
  </si>
  <si>
    <t>77071713002</t>
  </si>
  <si>
    <t>00071713003</t>
  </si>
  <si>
    <t>11071713003</t>
  </si>
  <si>
    <t>11171713003</t>
  </si>
  <si>
    <t>11271713003</t>
  </si>
  <si>
    <t>11371713003</t>
  </si>
  <si>
    <t>11471713003</t>
  </si>
  <si>
    <t>11571713003</t>
  </si>
  <si>
    <t>11671713003</t>
  </si>
  <si>
    <t>11771713003</t>
  </si>
  <si>
    <t>22071713003</t>
  </si>
  <si>
    <t>22171713003</t>
  </si>
  <si>
    <t>22271713003</t>
  </si>
  <si>
    <t>22371713003</t>
  </si>
  <si>
    <t>22471713003</t>
  </si>
  <si>
    <t>22571713003</t>
  </si>
  <si>
    <t>33071713003</t>
  </si>
  <si>
    <t>33171713003</t>
  </si>
  <si>
    <t>33271713003</t>
  </si>
  <si>
    <t>33371713003</t>
  </si>
  <si>
    <t>44071713003</t>
  </si>
  <si>
    <t>44171713003</t>
  </si>
  <si>
    <t>44371713003</t>
  </si>
  <si>
    <t>44471713003</t>
  </si>
  <si>
    <t>44571713003</t>
  </si>
  <si>
    <t>55071713003</t>
  </si>
  <si>
    <t>55171713003</t>
  </si>
  <si>
    <t>55271713003</t>
  </si>
  <si>
    <t>66071713003</t>
  </si>
  <si>
    <t>66171713003</t>
  </si>
  <si>
    <t>77071713003</t>
  </si>
  <si>
    <t>00071713004</t>
  </si>
  <si>
    <t>11071713004</t>
  </si>
  <si>
    <t>11171713004</t>
  </si>
  <si>
    <t>11271713004</t>
  </si>
  <si>
    <t>11371713004</t>
  </si>
  <si>
    <t>11471713004</t>
  </si>
  <si>
    <t>11571713004</t>
  </si>
  <si>
    <t>11671713004</t>
  </si>
  <si>
    <t>11771713004</t>
  </si>
  <si>
    <t>22071713004</t>
  </si>
  <si>
    <t>22171713004</t>
  </si>
  <si>
    <t>22271713004</t>
  </si>
  <si>
    <t>22371713004</t>
  </si>
  <si>
    <t>22471713004</t>
  </si>
  <si>
    <t>22571713004</t>
  </si>
  <si>
    <t>33071713004</t>
  </si>
  <si>
    <t>33171713004</t>
  </si>
  <si>
    <t>33271713004</t>
  </si>
  <si>
    <t>33371713004</t>
  </si>
  <si>
    <t>44071713004</t>
  </si>
  <si>
    <t>44171713004</t>
  </si>
  <si>
    <t>44371713004</t>
  </si>
  <si>
    <t>44471713004</t>
  </si>
  <si>
    <t>44571713004</t>
  </si>
  <si>
    <t>55071713004</t>
  </si>
  <si>
    <t>55171713004</t>
  </si>
  <si>
    <t>55271713004</t>
  </si>
  <si>
    <t>66071713004</t>
  </si>
  <si>
    <t>66171713004</t>
  </si>
  <si>
    <t>77071713004</t>
  </si>
  <si>
    <t>00071713005</t>
  </si>
  <si>
    <t>11071713005</t>
  </si>
  <si>
    <t>11171713005</t>
  </si>
  <si>
    <t>11271713005</t>
  </si>
  <si>
    <t>11371713005</t>
  </si>
  <si>
    <t>11471713005</t>
  </si>
  <si>
    <t>11571713005</t>
  </si>
  <si>
    <t>11671713005</t>
  </si>
  <si>
    <t>11771713005</t>
  </si>
  <si>
    <t>22071713005</t>
  </si>
  <si>
    <t>22171713005</t>
  </si>
  <si>
    <t>22271713005</t>
  </si>
  <si>
    <t>22371713005</t>
  </si>
  <si>
    <t>22471713005</t>
  </si>
  <si>
    <t>22571713005</t>
  </si>
  <si>
    <t>33071713005</t>
  </si>
  <si>
    <t>33171713005</t>
  </si>
  <si>
    <t>33271713005</t>
  </si>
  <si>
    <t>33371713005</t>
  </si>
  <si>
    <t>44071713005</t>
  </si>
  <si>
    <t>44171713005</t>
  </si>
  <si>
    <t>44371713005</t>
  </si>
  <si>
    <t>44471713005</t>
  </si>
  <si>
    <t>44571713005</t>
  </si>
  <si>
    <t>55071713005</t>
  </si>
  <si>
    <t>55171713005</t>
  </si>
  <si>
    <t>55271713005</t>
  </si>
  <si>
    <t>66071713005</t>
  </si>
  <si>
    <t>66171713005</t>
  </si>
  <si>
    <t>77071713005</t>
  </si>
  <si>
    <t>00071713006</t>
  </si>
  <si>
    <t>11071713006</t>
  </si>
  <si>
    <t>11171713006</t>
  </si>
  <si>
    <t>11271713006</t>
  </si>
  <si>
    <t>11371713006</t>
  </si>
  <si>
    <t>11471713006</t>
  </si>
  <si>
    <t>11571713006</t>
  </si>
  <si>
    <t>11671713006</t>
  </si>
  <si>
    <t>11771713006</t>
  </si>
  <si>
    <t>22071713006</t>
  </si>
  <si>
    <t>22171713006</t>
  </si>
  <si>
    <t>22271713006</t>
  </si>
  <si>
    <t>22371713006</t>
  </si>
  <si>
    <t>22471713006</t>
  </si>
  <si>
    <t>22571713006</t>
  </si>
  <si>
    <t>33071713006</t>
  </si>
  <si>
    <t>33171713006</t>
  </si>
  <si>
    <t>33271713006</t>
  </si>
  <si>
    <t>33371713006</t>
  </si>
  <si>
    <t>44071713006</t>
  </si>
  <si>
    <t>44171713006</t>
  </si>
  <si>
    <t>44371713006</t>
  </si>
  <si>
    <t>44471713006</t>
  </si>
  <si>
    <t>44571713006</t>
  </si>
  <si>
    <t>55071713006</t>
  </si>
  <si>
    <t>55171713006</t>
  </si>
  <si>
    <t>55271713006</t>
  </si>
  <si>
    <t>66071713006</t>
  </si>
  <si>
    <t>66171713006</t>
  </si>
  <si>
    <t>77071713006</t>
  </si>
  <si>
    <t>00071713007</t>
  </si>
  <si>
    <t>11071713007</t>
  </si>
  <si>
    <t>11171713007</t>
  </si>
  <si>
    <t>11271713007</t>
  </si>
  <si>
    <t>11371713007</t>
  </si>
  <si>
    <t>11471713007</t>
  </si>
  <si>
    <t>11571713007</t>
  </si>
  <si>
    <t>11671713007</t>
  </si>
  <si>
    <t>11771713007</t>
  </si>
  <si>
    <t>22071713007</t>
  </si>
  <si>
    <t>22171713007</t>
  </si>
  <si>
    <t>22271713007</t>
  </si>
  <si>
    <t>22371713007</t>
  </si>
  <si>
    <t>22471713007</t>
  </si>
  <si>
    <t>22571713007</t>
  </si>
  <si>
    <t>33071713007</t>
  </si>
  <si>
    <t>33171713007</t>
  </si>
  <si>
    <t>33271713007</t>
  </si>
  <si>
    <t>33371713007</t>
  </si>
  <si>
    <t>44071713007</t>
  </si>
  <si>
    <t>44171713007</t>
  </si>
  <si>
    <t>44371713007</t>
  </si>
  <si>
    <t>44471713007</t>
  </si>
  <si>
    <t>44571713007</t>
  </si>
  <si>
    <t>55071713007</t>
  </si>
  <si>
    <t>55171713007</t>
  </si>
  <si>
    <t>55271713007</t>
  </si>
  <si>
    <t>66071713007</t>
  </si>
  <si>
    <t>66171713007</t>
  </si>
  <si>
    <t>77071713007</t>
  </si>
  <si>
    <t>00071713008</t>
  </si>
  <si>
    <t>11071713008</t>
  </si>
  <si>
    <t>11171713008</t>
  </si>
  <si>
    <t>11271713008</t>
  </si>
  <si>
    <t>11371713008</t>
  </si>
  <si>
    <t>11471713008</t>
  </si>
  <si>
    <t>11571713008</t>
  </si>
  <si>
    <t>11671713008</t>
  </si>
  <si>
    <t>11771713008</t>
  </si>
  <si>
    <t>22071713008</t>
  </si>
  <si>
    <t>22171713008</t>
  </si>
  <si>
    <t>22271713008</t>
  </si>
  <si>
    <t>22371713008</t>
  </si>
  <si>
    <t>22471713008</t>
  </si>
  <si>
    <t>22571713008</t>
  </si>
  <si>
    <t>33071713008</t>
  </si>
  <si>
    <t>33171713008</t>
  </si>
  <si>
    <t>33271713008</t>
  </si>
  <si>
    <t>33371713008</t>
  </si>
  <si>
    <t>44071713008</t>
  </si>
  <si>
    <t>44171713008</t>
  </si>
  <si>
    <t>44371713008</t>
  </si>
  <si>
    <t>44471713008</t>
  </si>
  <si>
    <t>44571713008</t>
  </si>
  <si>
    <t>55071713008</t>
  </si>
  <si>
    <t>55171713008</t>
  </si>
  <si>
    <t>55271713008</t>
  </si>
  <si>
    <t>66071713008</t>
  </si>
  <si>
    <t>66171713008</t>
  </si>
  <si>
    <t>77071713008</t>
  </si>
  <si>
    <t>00071713009</t>
  </si>
  <si>
    <t>11071713009</t>
  </si>
  <si>
    <t>11171713009</t>
  </si>
  <si>
    <t>11271713009</t>
  </si>
  <si>
    <t>11371713009</t>
  </si>
  <si>
    <t>11471713009</t>
  </si>
  <si>
    <t>11571713009</t>
  </si>
  <si>
    <t>11671713009</t>
  </si>
  <si>
    <t>11771713009</t>
  </si>
  <si>
    <t>22071713009</t>
  </si>
  <si>
    <t>22171713009</t>
  </si>
  <si>
    <t>22271713009</t>
  </si>
  <si>
    <t>22371713009</t>
  </si>
  <si>
    <t>22471713009</t>
  </si>
  <si>
    <t>22571713009</t>
  </si>
  <si>
    <t>33071713009</t>
  </si>
  <si>
    <t>33171713009</t>
  </si>
  <si>
    <t>33271713009</t>
  </si>
  <si>
    <t>33371713009</t>
  </si>
  <si>
    <t>44071713009</t>
  </si>
  <si>
    <t>44171713009</t>
  </si>
  <si>
    <t>44371713009</t>
  </si>
  <si>
    <t>44471713009</t>
  </si>
  <si>
    <t>44571713009</t>
  </si>
  <si>
    <t>55071713009</t>
  </si>
  <si>
    <t>55171713009</t>
  </si>
  <si>
    <t>55271713009</t>
  </si>
  <si>
    <t>66071713009</t>
  </si>
  <si>
    <t>66171713009</t>
  </si>
  <si>
    <t>77071713009</t>
  </si>
  <si>
    <t>00071713010</t>
  </si>
  <si>
    <t>11071713010</t>
  </si>
  <si>
    <t>11171713010</t>
  </si>
  <si>
    <t>11271713010</t>
  </si>
  <si>
    <t>11371713010</t>
  </si>
  <si>
    <t>11471713010</t>
  </si>
  <si>
    <t>11571713010</t>
  </si>
  <si>
    <t>11671713010</t>
  </si>
  <si>
    <t>11771713010</t>
  </si>
  <si>
    <t>22071713010</t>
  </si>
  <si>
    <t>22171713010</t>
  </si>
  <si>
    <t>22271713010</t>
  </si>
  <si>
    <t>22371713010</t>
  </si>
  <si>
    <t>22471713010</t>
  </si>
  <si>
    <t>22571713010</t>
  </si>
  <si>
    <t>33071713010</t>
  </si>
  <si>
    <t>33171713010</t>
  </si>
  <si>
    <t>33271713010</t>
  </si>
  <si>
    <t>33371713010</t>
  </si>
  <si>
    <t>44071713010</t>
  </si>
  <si>
    <t>44171713010</t>
  </si>
  <si>
    <t>44371713010</t>
  </si>
  <si>
    <t>44471713010</t>
  </si>
  <si>
    <t>44571713010</t>
  </si>
  <si>
    <t>55071713010</t>
  </si>
  <si>
    <t>55171713010</t>
  </si>
  <si>
    <t>55271713010</t>
  </si>
  <si>
    <t>66071713010</t>
  </si>
  <si>
    <t>66171713010</t>
  </si>
  <si>
    <t>77071713010</t>
  </si>
  <si>
    <t>00071713011</t>
  </si>
  <si>
    <t>11071713011</t>
  </si>
  <si>
    <t>11171713011</t>
  </si>
  <si>
    <t>11271713011</t>
  </si>
  <si>
    <t>11371713011</t>
  </si>
  <si>
    <t>11471713011</t>
  </si>
  <si>
    <t>11571713011</t>
  </si>
  <si>
    <t>11671713011</t>
  </si>
  <si>
    <t>11771713011</t>
  </si>
  <si>
    <t>22071713011</t>
  </si>
  <si>
    <t>22171713011</t>
  </si>
  <si>
    <t>22271713011</t>
  </si>
  <si>
    <t>22371713011</t>
  </si>
  <si>
    <t>22471713011</t>
  </si>
  <si>
    <t>22571713011</t>
  </si>
  <si>
    <t>33071713011</t>
  </si>
  <si>
    <t>33171713011</t>
  </si>
  <si>
    <t>33271713011</t>
  </si>
  <si>
    <t>33371713011</t>
  </si>
  <si>
    <t>44071713011</t>
  </si>
  <si>
    <t>44171713011</t>
  </si>
  <si>
    <t>44371713011</t>
  </si>
  <si>
    <t>44471713011</t>
  </si>
  <si>
    <t>44571713011</t>
  </si>
  <si>
    <t>55071713011</t>
  </si>
  <si>
    <t>55171713011</t>
  </si>
  <si>
    <t>55271713011</t>
  </si>
  <si>
    <t>66071713011</t>
  </si>
  <si>
    <t>66171713011</t>
  </si>
  <si>
    <t>77071713011</t>
  </si>
  <si>
    <t>00071713012</t>
  </si>
  <si>
    <t>11071713012</t>
  </si>
  <si>
    <t>11171713012</t>
  </si>
  <si>
    <t>11271713012</t>
  </si>
  <si>
    <t>11371713012</t>
  </si>
  <si>
    <t>11471713012</t>
  </si>
  <si>
    <t>11571713012</t>
  </si>
  <si>
    <t>11671713012</t>
  </si>
  <si>
    <t>11771713012</t>
  </si>
  <si>
    <t>22071713012</t>
  </si>
  <si>
    <t>22171713012</t>
  </si>
  <si>
    <t>22271713012</t>
  </si>
  <si>
    <t>22371713012</t>
  </si>
  <si>
    <t>22471713012</t>
  </si>
  <si>
    <t>22571713012</t>
  </si>
  <si>
    <t>33071713012</t>
  </si>
  <si>
    <t>33171713012</t>
  </si>
  <si>
    <t>33271713012</t>
  </si>
  <si>
    <t>33371713012</t>
  </si>
  <si>
    <t>44071713012</t>
  </si>
  <si>
    <t>44171713012</t>
  </si>
  <si>
    <t>44371713012</t>
  </si>
  <si>
    <t>44471713012</t>
  </si>
  <si>
    <t>44571713012</t>
  </si>
  <si>
    <t>55071713012</t>
  </si>
  <si>
    <t>55171713012</t>
  </si>
  <si>
    <t>55271713012</t>
  </si>
  <si>
    <t>66071713012</t>
  </si>
  <si>
    <t>66171713012</t>
  </si>
  <si>
    <t>77071713012</t>
  </si>
  <si>
    <t>00071713013</t>
  </si>
  <si>
    <t>11071713013</t>
  </si>
  <si>
    <t>11171713013</t>
  </si>
  <si>
    <t>11271713013</t>
  </si>
  <si>
    <t>11371713013</t>
  </si>
  <si>
    <t>11471713013</t>
  </si>
  <si>
    <t>11571713013</t>
  </si>
  <si>
    <t>11671713013</t>
  </si>
  <si>
    <t>11771713013</t>
  </si>
  <si>
    <t>22071713013</t>
  </si>
  <si>
    <t>22171713013</t>
  </si>
  <si>
    <t>22271713013</t>
  </si>
  <si>
    <t>22371713013</t>
  </si>
  <si>
    <t>22471713013</t>
  </si>
  <si>
    <t>22571713013</t>
  </si>
  <si>
    <t>33071713013</t>
  </si>
  <si>
    <t>33171713013</t>
  </si>
  <si>
    <t>33271713013</t>
  </si>
  <si>
    <t>33371713013</t>
  </si>
  <si>
    <t>44071713013</t>
  </si>
  <si>
    <t>44171713013</t>
  </si>
  <si>
    <t>44371713013</t>
  </si>
  <si>
    <t>44471713013</t>
  </si>
  <si>
    <t>44571713013</t>
  </si>
  <si>
    <t>55071713013</t>
  </si>
  <si>
    <t>55171713013</t>
  </si>
  <si>
    <t>55271713013</t>
  </si>
  <si>
    <t>66071713013</t>
  </si>
  <si>
    <t>66171713013</t>
  </si>
  <si>
    <t>77071713013</t>
  </si>
  <si>
    <t>00071720000</t>
  </si>
  <si>
    <t>11071720000</t>
  </si>
  <si>
    <t>11171720000</t>
  </si>
  <si>
    <t>11271720000</t>
  </si>
  <si>
    <t>11371720000</t>
  </si>
  <si>
    <t>11471720000</t>
  </si>
  <si>
    <t>11571720000</t>
  </si>
  <si>
    <t>11671720000</t>
  </si>
  <si>
    <t>11771720000</t>
  </si>
  <si>
    <t>22071720000</t>
  </si>
  <si>
    <t>22171720000</t>
  </si>
  <si>
    <t>22271720000</t>
  </si>
  <si>
    <t>22371720000</t>
  </si>
  <si>
    <t>22471720000</t>
  </si>
  <si>
    <t>22571720000</t>
  </si>
  <si>
    <t>33071720000</t>
  </si>
  <si>
    <t>33171720000</t>
  </si>
  <si>
    <t>33271720000</t>
  </si>
  <si>
    <t>33371720000</t>
  </si>
  <si>
    <t>44071720000</t>
  </si>
  <si>
    <t>44171720000</t>
  </si>
  <si>
    <t>44371720000</t>
  </si>
  <si>
    <t>44471720000</t>
  </si>
  <si>
    <t>44571720000</t>
  </si>
  <si>
    <t>55071720000</t>
  </si>
  <si>
    <t>55171720000</t>
  </si>
  <si>
    <t>55271720000</t>
  </si>
  <si>
    <t>66071720000</t>
  </si>
  <si>
    <t>66171720000</t>
  </si>
  <si>
    <t>77071720000</t>
  </si>
  <si>
    <t>00071721000</t>
  </si>
  <si>
    <t>11071721000</t>
  </si>
  <si>
    <t>11171721000</t>
  </si>
  <si>
    <t>11271721000</t>
  </si>
  <si>
    <t>11371721000</t>
  </si>
  <si>
    <t>11471721000</t>
  </si>
  <si>
    <t>11571721000</t>
  </si>
  <si>
    <t>11671721000</t>
  </si>
  <si>
    <t>11771721000</t>
  </si>
  <si>
    <t>22071721000</t>
  </si>
  <si>
    <t>22171721000</t>
  </si>
  <si>
    <t>22271721000</t>
  </si>
  <si>
    <t>22371721000</t>
  </si>
  <si>
    <t>22471721000</t>
  </si>
  <si>
    <t>22571721000</t>
  </si>
  <si>
    <t>33071721000</t>
  </si>
  <si>
    <t>33171721000</t>
  </si>
  <si>
    <t>33271721000</t>
  </si>
  <si>
    <t>33371721000</t>
  </si>
  <si>
    <t>44071721000</t>
  </si>
  <si>
    <t>44171721000</t>
  </si>
  <si>
    <t>44371721000</t>
  </si>
  <si>
    <t>44471721000</t>
  </si>
  <si>
    <t>44571721000</t>
  </si>
  <si>
    <t>55071721000</t>
  </si>
  <si>
    <t>55171721000</t>
  </si>
  <si>
    <t>55271721000</t>
  </si>
  <si>
    <t>66071721000</t>
  </si>
  <si>
    <t>66171721000</t>
  </si>
  <si>
    <t>77071721000</t>
  </si>
  <si>
    <t>00071721001</t>
  </si>
  <si>
    <t>11071721001</t>
  </si>
  <si>
    <t>11171721001</t>
  </si>
  <si>
    <t>11271721001</t>
  </si>
  <si>
    <t>11371721001</t>
  </si>
  <si>
    <t>11471721001</t>
  </si>
  <si>
    <t>11571721001</t>
  </si>
  <si>
    <t>11671721001</t>
  </si>
  <si>
    <t>11771721001</t>
  </si>
  <si>
    <t>22071721001</t>
  </si>
  <si>
    <t>22171721001</t>
  </si>
  <si>
    <t>22271721001</t>
  </si>
  <si>
    <t>22371721001</t>
  </si>
  <si>
    <t>22471721001</t>
  </si>
  <si>
    <t>22571721001</t>
  </si>
  <si>
    <t>33071721001</t>
  </si>
  <si>
    <t>33171721001</t>
  </si>
  <si>
    <t>33271721001</t>
  </si>
  <si>
    <t>33371721001</t>
  </si>
  <si>
    <t>44071721001</t>
  </si>
  <si>
    <t>44171721001</t>
  </si>
  <si>
    <t>44371721001</t>
  </si>
  <si>
    <t>44471721001</t>
  </si>
  <si>
    <t>44571721001</t>
  </si>
  <si>
    <t>55071721001</t>
  </si>
  <si>
    <t>55171721001</t>
  </si>
  <si>
    <t>55271721001</t>
  </si>
  <si>
    <t>66071721001</t>
  </si>
  <si>
    <t>66171721001</t>
  </si>
  <si>
    <t>77071721001</t>
  </si>
  <si>
    <t>00071721002</t>
  </si>
  <si>
    <t>11071721002</t>
  </si>
  <si>
    <t>11171721002</t>
  </si>
  <si>
    <t>11271721002</t>
  </si>
  <si>
    <t>11371721002</t>
  </si>
  <si>
    <t>11471721002</t>
  </si>
  <si>
    <t>11571721002</t>
  </si>
  <si>
    <t>11671721002</t>
  </si>
  <si>
    <t>11771721002</t>
  </si>
  <si>
    <t>22071721002</t>
  </si>
  <si>
    <t>22171721002</t>
  </si>
  <si>
    <t>22271721002</t>
  </si>
  <si>
    <t>22371721002</t>
  </si>
  <si>
    <t>22471721002</t>
  </si>
  <si>
    <t>22571721002</t>
  </si>
  <si>
    <t>33071721002</t>
  </si>
  <si>
    <t>33171721002</t>
  </si>
  <si>
    <t>33271721002</t>
  </si>
  <si>
    <t>33371721002</t>
  </si>
  <si>
    <t>44071721002</t>
  </si>
  <si>
    <t>44171721002</t>
  </si>
  <si>
    <t>44371721002</t>
  </si>
  <si>
    <t>44471721002</t>
  </si>
  <si>
    <t>44571721002</t>
  </si>
  <si>
    <t>55071721002</t>
  </si>
  <si>
    <t>55171721002</t>
  </si>
  <si>
    <t>55271721002</t>
  </si>
  <si>
    <t>66071721002</t>
  </si>
  <si>
    <t>66171721002</t>
  </si>
  <si>
    <t>77071721002</t>
  </si>
  <si>
    <t>00071721003</t>
  </si>
  <si>
    <t>11071721003</t>
  </si>
  <si>
    <t>11171721003</t>
  </si>
  <si>
    <t>11271721003</t>
  </si>
  <si>
    <t>11371721003</t>
  </si>
  <si>
    <t>11471721003</t>
  </si>
  <si>
    <t>11571721003</t>
  </si>
  <si>
    <t>11671721003</t>
  </si>
  <si>
    <t>11771721003</t>
  </si>
  <si>
    <t>22071721003</t>
  </si>
  <si>
    <t>22171721003</t>
  </si>
  <si>
    <t>22271721003</t>
  </si>
  <si>
    <t>22371721003</t>
  </si>
  <si>
    <t>22471721003</t>
  </si>
  <si>
    <t>22571721003</t>
  </si>
  <si>
    <t>33071721003</t>
  </si>
  <si>
    <t>33171721003</t>
  </si>
  <si>
    <t>33271721003</t>
  </si>
  <si>
    <t>33371721003</t>
  </si>
  <si>
    <t>44071721003</t>
  </si>
  <si>
    <t>44171721003</t>
  </si>
  <si>
    <t>44371721003</t>
  </si>
  <si>
    <t>44471721003</t>
  </si>
  <si>
    <t>44571721003</t>
  </si>
  <si>
    <t>55071721003</t>
  </si>
  <si>
    <t>55171721003</t>
  </si>
  <si>
    <t>55271721003</t>
  </si>
  <si>
    <t>66071721003</t>
  </si>
  <si>
    <t>66171721003</t>
  </si>
  <si>
    <t>77071721003</t>
  </si>
  <si>
    <t>00071721004</t>
  </si>
  <si>
    <t>11071721004</t>
  </si>
  <si>
    <t>11171721004</t>
  </si>
  <si>
    <t>11271721004</t>
  </si>
  <si>
    <t>11371721004</t>
  </si>
  <si>
    <t>11471721004</t>
  </si>
  <si>
    <t>11571721004</t>
  </si>
  <si>
    <t>11671721004</t>
  </si>
  <si>
    <t>11771721004</t>
  </si>
  <si>
    <t>22071721004</t>
  </si>
  <si>
    <t>22171721004</t>
  </si>
  <si>
    <t>22271721004</t>
  </si>
  <si>
    <t>22371721004</t>
  </si>
  <si>
    <t>22471721004</t>
  </si>
  <si>
    <t>22571721004</t>
  </si>
  <si>
    <t>33071721004</t>
  </si>
  <si>
    <t>33171721004</t>
  </si>
  <si>
    <t>33271721004</t>
  </si>
  <si>
    <t>33371721004</t>
  </si>
  <si>
    <t>44071721004</t>
  </si>
  <si>
    <t>44171721004</t>
  </si>
  <si>
    <t>44371721004</t>
  </si>
  <si>
    <t>44471721004</t>
  </si>
  <si>
    <t>44571721004</t>
  </si>
  <si>
    <t>55071721004</t>
  </si>
  <si>
    <t>55171721004</t>
  </si>
  <si>
    <t>55271721004</t>
  </si>
  <si>
    <t>66071721004</t>
  </si>
  <si>
    <t>66171721004</t>
  </si>
  <si>
    <t>77071721004</t>
  </si>
  <si>
    <t>00071721005</t>
  </si>
  <si>
    <t>11071721005</t>
  </si>
  <si>
    <t>11171721005</t>
  </si>
  <si>
    <t>11271721005</t>
  </si>
  <si>
    <t>11371721005</t>
  </si>
  <si>
    <t>11471721005</t>
  </si>
  <si>
    <t>11571721005</t>
  </si>
  <si>
    <t>11671721005</t>
  </si>
  <si>
    <t>11771721005</t>
  </si>
  <si>
    <t>22071721005</t>
  </si>
  <si>
    <t>22171721005</t>
  </si>
  <si>
    <t>22271721005</t>
  </si>
  <si>
    <t>22371721005</t>
  </si>
  <si>
    <t>22471721005</t>
  </si>
  <si>
    <t>22571721005</t>
  </si>
  <si>
    <t>33071721005</t>
  </si>
  <si>
    <t>33171721005</t>
  </si>
  <si>
    <t>33271721005</t>
  </si>
  <si>
    <t>33371721005</t>
  </si>
  <si>
    <t>44071721005</t>
  </si>
  <si>
    <t>44171721005</t>
  </si>
  <si>
    <t>44371721005</t>
  </si>
  <si>
    <t>44471721005</t>
  </si>
  <si>
    <t>44571721005</t>
  </si>
  <si>
    <t>55071721005</t>
  </si>
  <si>
    <t>55171721005</t>
  </si>
  <si>
    <t>55271721005</t>
  </si>
  <si>
    <t>66071721005</t>
  </si>
  <si>
    <t>66171721005</t>
  </si>
  <si>
    <t>77071721005</t>
  </si>
  <si>
    <t>00071721006</t>
  </si>
  <si>
    <t>11071721006</t>
  </si>
  <si>
    <t>11171721006</t>
  </si>
  <si>
    <t>11271721006</t>
  </si>
  <si>
    <t>11371721006</t>
  </si>
  <si>
    <t>11471721006</t>
  </si>
  <si>
    <t>11571721006</t>
  </si>
  <si>
    <t>11671721006</t>
  </si>
  <si>
    <t>11771721006</t>
  </si>
  <si>
    <t>22071721006</t>
  </si>
  <si>
    <t>22171721006</t>
  </si>
  <si>
    <t>22271721006</t>
  </si>
  <si>
    <t>22371721006</t>
  </si>
  <si>
    <t>22471721006</t>
  </si>
  <si>
    <t>22571721006</t>
  </si>
  <si>
    <t>33071721006</t>
  </si>
  <si>
    <t>33171721006</t>
  </si>
  <si>
    <t>33271721006</t>
  </si>
  <si>
    <t>33371721006</t>
  </si>
  <si>
    <t>44071721006</t>
  </si>
  <si>
    <t>44171721006</t>
  </si>
  <si>
    <t>44371721006</t>
  </si>
  <si>
    <t>44471721006</t>
  </si>
  <si>
    <t>44571721006</t>
  </si>
  <si>
    <t>55071721006</t>
  </si>
  <si>
    <t>55171721006</t>
  </si>
  <si>
    <t>55271721006</t>
  </si>
  <si>
    <t>66071721006</t>
  </si>
  <si>
    <t>66171721006</t>
  </si>
  <si>
    <t>77071721006</t>
  </si>
  <si>
    <t>00071721007</t>
  </si>
  <si>
    <t>11071721007</t>
  </si>
  <si>
    <t>11171721007</t>
  </si>
  <si>
    <t>11271721007</t>
  </si>
  <si>
    <t>11371721007</t>
  </si>
  <si>
    <t>11471721007</t>
  </si>
  <si>
    <t>11571721007</t>
  </si>
  <si>
    <t>11671721007</t>
  </si>
  <si>
    <t>11771721007</t>
  </si>
  <si>
    <t>22071721007</t>
  </si>
  <si>
    <t>22171721007</t>
  </si>
  <si>
    <t>22271721007</t>
  </si>
  <si>
    <t>22371721007</t>
  </si>
  <si>
    <t>22471721007</t>
  </si>
  <si>
    <t>22571721007</t>
  </si>
  <si>
    <t>33071721007</t>
  </si>
  <si>
    <t>33171721007</t>
  </si>
  <si>
    <t>33271721007</t>
  </si>
  <si>
    <t>33371721007</t>
  </si>
  <si>
    <t>44071721007</t>
  </si>
  <si>
    <t>44171721007</t>
  </si>
  <si>
    <t>44371721007</t>
  </si>
  <si>
    <t>44471721007</t>
  </si>
  <si>
    <t>44571721007</t>
  </si>
  <si>
    <t>55071721007</t>
  </si>
  <si>
    <t>55171721007</t>
  </si>
  <si>
    <t>55271721007</t>
  </si>
  <si>
    <t>66071721007</t>
  </si>
  <si>
    <t>66171721007</t>
  </si>
  <si>
    <t>77071721007</t>
  </si>
  <si>
    <t>00071721008</t>
  </si>
  <si>
    <t>11071721008</t>
  </si>
  <si>
    <t>11171721008</t>
  </si>
  <si>
    <t>11271721008</t>
  </si>
  <si>
    <t>11371721008</t>
  </si>
  <si>
    <t>11471721008</t>
  </si>
  <si>
    <t>11571721008</t>
  </si>
  <si>
    <t>11671721008</t>
  </si>
  <si>
    <t>11771721008</t>
  </si>
  <si>
    <t>22071721008</t>
  </si>
  <si>
    <t>22171721008</t>
  </si>
  <si>
    <t>22271721008</t>
  </si>
  <si>
    <t>22371721008</t>
  </si>
  <si>
    <t>22471721008</t>
  </si>
  <si>
    <t>22571721008</t>
  </si>
  <si>
    <t>33071721008</t>
  </si>
  <si>
    <t>33171721008</t>
  </si>
  <si>
    <t>33271721008</t>
  </si>
  <si>
    <t>33371721008</t>
  </si>
  <si>
    <t>44071721008</t>
  </si>
  <si>
    <t>44171721008</t>
  </si>
  <si>
    <t>44371721008</t>
  </si>
  <si>
    <t>44471721008</t>
  </si>
  <si>
    <t>44571721008</t>
  </si>
  <si>
    <t>55071721008</t>
  </si>
  <si>
    <t>55171721008</t>
  </si>
  <si>
    <t>55271721008</t>
  </si>
  <si>
    <t>66071721008</t>
  </si>
  <si>
    <t>66171721008</t>
  </si>
  <si>
    <t>77071721008</t>
  </si>
  <si>
    <t>00071721009</t>
  </si>
  <si>
    <t>11071721009</t>
  </si>
  <si>
    <t>11171721009</t>
  </si>
  <si>
    <t>11271721009</t>
  </si>
  <si>
    <t>11371721009</t>
  </si>
  <si>
    <t>11471721009</t>
  </si>
  <si>
    <t>11571721009</t>
  </si>
  <si>
    <t>11671721009</t>
  </si>
  <si>
    <t>11771721009</t>
  </si>
  <si>
    <t>22071721009</t>
  </si>
  <si>
    <t>22171721009</t>
  </si>
  <si>
    <t>22271721009</t>
  </si>
  <si>
    <t>22371721009</t>
  </si>
  <si>
    <t>22471721009</t>
  </si>
  <si>
    <t>22571721009</t>
  </si>
  <si>
    <t>33071721009</t>
  </si>
  <si>
    <t>33171721009</t>
  </si>
  <si>
    <t>33271721009</t>
  </si>
  <si>
    <t>33371721009</t>
  </si>
  <si>
    <t>44071721009</t>
  </si>
  <si>
    <t>44171721009</t>
  </si>
  <si>
    <t>44371721009</t>
  </si>
  <si>
    <t>44471721009</t>
  </si>
  <si>
    <t>44571721009</t>
  </si>
  <si>
    <t>55071721009</t>
  </si>
  <si>
    <t>55171721009</t>
  </si>
  <si>
    <t>55271721009</t>
  </si>
  <si>
    <t>66071721009</t>
  </si>
  <si>
    <t>66171721009</t>
  </si>
  <si>
    <t>77071721009</t>
  </si>
  <si>
    <t>00071721010</t>
  </si>
  <si>
    <t>11071721010</t>
  </si>
  <si>
    <t>11171721010</t>
  </si>
  <si>
    <t>11271721010</t>
  </si>
  <si>
    <t>11371721010</t>
  </si>
  <si>
    <t>11471721010</t>
  </si>
  <si>
    <t>11571721010</t>
  </si>
  <si>
    <t>11671721010</t>
  </si>
  <si>
    <t>11771721010</t>
  </si>
  <si>
    <t>22071721010</t>
  </si>
  <si>
    <t>22171721010</t>
  </si>
  <si>
    <t>22271721010</t>
  </si>
  <si>
    <t>22371721010</t>
  </si>
  <si>
    <t>22471721010</t>
  </si>
  <si>
    <t>22571721010</t>
  </si>
  <si>
    <t>33071721010</t>
  </si>
  <si>
    <t>33171721010</t>
  </si>
  <si>
    <t>33271721010</t>
  </si>
  <si>
    <t>33371721010</t>
  </si>
  <si>
    <t>44071721010</t>
  </si>
  <si>
    <t>44171721010</t>
  </si>
  <si>
    <t>44371721010</t>
  </si>
  <si>
    <t>44471721010</t>
  </si>
  <si>
    <t>44571721010</t>
  </si>
  <si>
    <t>55071721010</t>
  </si>
  <si>
    <t>55171721010</t>
  </si>
  <si>
    <t>55271721010</t>
  </si>
  <si>
    <t>66071721010</t>
  </si>
  <si>
    <t>66171721010</t>
  </si>
  <si>
    <t>77071721010</t>
  </si>
  <si>
    <t>00071721011</t>
  </si>
  <si>
    <t>11071721011</t>
  </si>
  <si>
    <t>11171721011</t>
  </si>
  <si>
    <t>11271721011</t>
  </si>
  <si>
    <t>11371721011</t>
  </si>
  <si>
    <t>11471721011</t>
  </si>
  <si>
    <t>11571721011</t>
  </si>
  <si>
    <t>11671721011</t>
  </si>
  <si>
    <t>11771721011</t>
  </si>
  <si>
    <t>22071721011</t>
  </si>
  <si>
    <t>22171721011</t>
  </si>
  <si>
    <t>22271721011</t>
  </si>
  <si>
    <t>22371721011</t>
  </si>
  <si>
    <t>22471721011</t>
  </si>
  <si>
    <t>22571721011</t>
  </si>
  <si>
    <t>33071721011</t>
  </si>
  <si>
    <t>33171721011</t>
  </si>
  <si>
    <t>33271721011</t>
  </si>
  <si>
    <t>33371721011</t>
  </si>
  <si>
    <t>44071721011</t>
  </si>
  <si>
    <t>44171721011</t>
  </si>
  <si>
    <t>44371721011</t>
  </si>
  <si>
    <t>44471721011</t>
  </si>
  <si>
    <t>44571721011</t>
  </si>
  <si>
    <t>55071721011</t>
  </si>
  <si>
    <t>55171721011</t>
  </si>
  <si>
    <t>55271721011</t>
  </si>
  <si>
    <t>66071721011</t>
  </si>
  <si>
    <t>66171721011</t>
  </si>
  <si>
    <t>77071721011</t>
  </si>
  <si>
    <t>00071721012</t>
  </si>
  <si>
    <t>11071721012</t>
  </si>
  <si>
    <t>11171721012</t>
  </si>
  <si>
    <t>11271721012</t>
  </si>
  <si>
    <t>11371721012</t>
  </si>
  <si>
    <t>11471721012</t>
  </si>
  <si>
    <t>11571721012</t>
  </si>
  <si>
    <t>11671721012</t>
  </si>
  <si>
    <t>11771721012</t>
  </si>
  <si>
    <t>22071721012</t>
  </si>
  <si>
    <t>22171721012</t>
  </si>
  <si>
    <t>22271721012</t>
  </si>
  <si>
    <t>22371721012</t>
  </si>
  <si>
    <t>22471721012</t>
  </si>
  <si>
    <t>22571721012</t>
  </si>
  <si>
    <t>33071721012</t>
  </si>
  <si>
    <t>33171721012</t>
  </si>
  <si>
    <t>33271721012</t>
  </si>
  <si>
    <t>33371721012</t>
  </si>
  <si>
    <t>44071721012</t>
  </si>
  <si>
    <t>44171721012</t>
  </si>
  <si>
    <t>44371721012</t>
  </si>
  <si>
    <t>44471721012</t>
  </si>
  <si>
    <t>44571721012</t>
  </si>
  <si>
    <t>55071721012</t>
  </si>
  <si>
    <t>55171721012</t>
  </si>
  <si>
    <t>55271721012</t>
  </si>
  <si>
    <t>66071721012</t>
  </si>
  <si>
    <t>66171721012</t>
  </si>
  <si>
    <t>77071721012</t>
  </si>
  <si>
    <t>00071721013</t>
  </si>
  <si>
    <t>11071721013</t>
  </si>
  <si>
    <t>11171721013</t>
  </si>
  <si>
    <t>11271721013</t>
  </si>
  <si>
    <t>11371721013</t>
  </si>
  <si>
    <t>11471721013</t>
  </si>
  <si>
    <t>11571721013</t>
  </si>
  <si>
    <t>11671721013</t>
  </si>
  <si>
    <t>11771721013</t>
  </si>
  <si>
    <t>22071721013</t>
  </si>
  <si>
    <t>22171721013</t>
  </si>
  <si>
    <t>22271721013</t>
  </si>
  <si>
    <t>22371721013</t>
  </si>
  <si>
    <t>22471721013</t>
  </si>
  <si>
    <t>22571721013</t>
  </si>
  <si>
    <t>33071721013</t>
  </si>
  <si>
    <t>33171721013</t>
  </si>
  <si>
    <t>33271721013</t>
  </si>
  <si>
    <t>33371721013</t>
  </si>
  <si>
    <t>44071721013</t>
  </si>
  <si>
    <t>44171721013</t>
  </si>
  <si>
    <t>44371721013</t>
  </si>
  <si>
    <t>44471721013</t>
  </si>
  <si>
    <t>44571721013</t>
  </si>
  <si>
    <t>55071721013</t>
  </si>
  <si>
    <t>55171721013</t>
  </si>
  <si>
    <t>55271721013</t>
  </si>
  <si>
    <t>66071721013</t>
  </si>
  <si>
    <t>66171721013</t>
  </si>
  <si>
    <t>77071721013</t>
  </si>
  <si>
    <t>00071722000</t>
  </si>
  <si>
    <t>11071722000</t>
  </si>
  <si>
    <t>11171722000</t>
  </si>
  <si>
    <t>11271722000</t>
  </si>
  <si>
    <t>11371722000</t>
  </si>
  <si>
    <t>11471722000</t>
  </si>
  <si>
    <t>11571722000</t>
  </si>
  <si>
    <t>11671722000</t>
  </si>
  <si>
    <t>11771722000</t>
  </si>
  <si>
    <t>22071722000</t>
  </si>
  <si>
    <t>22171722000</t>
  </si>
  <si>
    <t>22271722000</t>
  </si>
  <si>
    <t>22371722000</t>
  </si>
  <si>
    <t>22471722000</t>
  </si>
  <si>
    <t>22571722000</t>
  </si>
  <si>
    <t>33071722000</t>
  </si>
  <si>
    <t>33171722000</t>
  </si>
  <si>
    <t>33271722000</t>
  </si>
  <si>
    <t>33371722000</t>
  </si>
  <si>
    <t>44071722000</t>
  </si>
  <si>
    <t>44171722000</t>
  </si>
  <si>
    <t>44371722000</t>
  </si>
  <si>
    <t>44471722000</t>
  </si>
  <si>
    <t>44571722000</t>
  </si>
  <si>
    <t>55071722000</t>
  </si>
  <si>
    <t>55171722000</t>
  </si>
  <si>
    <t>55271722000</t>
  </si>
  <si>
    <t>66071722000</t>
  </si>
  <si>
    <t>66171722000</t>
  </si>
  <si>
    <t>77071722000</t>
  </si>
  <si>
    <t>00071722001</t>
  </si>
  <si>
    <t>11071722001</t>
  </si>
  <si>
    <t>11171722001</t>
  </si>
  <si>
    <t>11271722001</t>
  </si>
  <si>
    <t>11371722001</t>
  </si>
  <si>
    <t>11471722001</t>
  </si>
  <si>
    <t>11571722001</t>
  </si>
  <si>
    <t>11671722001</t>
  </si>
  <si>
    <t>11771722001</t>
  </si>
  <si>
    <t>22071722001</t>
  </si>
  <si>
    <t>22171722001</t>
  </si>
  <si>
    <t>22271722001</t>
  </si>
  <si>
    <t>22371722001</t>
  </si>
  <si>
    <t>22471722001</t>
  </si>
  <si>
    <t>22571722001</t>
  </si>
  <si>
    <t>33071722001</t>
  </si>
  <si>
    <t>33171722001</t>
  </si>
  <si>
    <t>33271722001</t>
  </si>
  <si>
    <t>33371722001</t>
  </si>
  <si>
    <t>44071722001</t>
  </si>
  <si>
    <t>44171722001</t>
  </si>
  <si>
    <t>44371722001</t>
  </si>
  <si>
    <t>44471722001</t>
  </si>
  <si>
    <t>44571722001</t>
  </si>
  <si>
    <t>55071722001</t>
  </si>
  <si>
    <t>55171722001</t>
  </si>
  <si>
    <t>55271722001</t>
  </si>
  <si>
    <t>66071722001</t>
  </si>
  <si>
    <t>66171722001</t>
  </si>
  <si>
    <t>77071722001</t>
  </si>
  <si>
    <t>00071722002</t>
  </si>
  <si>
    <t>11071722002</t>
  </si>
  <si>
    <t>11171722002</t>
  </si>
  <si>
    <t>11271722002</t>
  </si>
  <si>
    <t>11371722002</t>
  </si>
  <si>
    <t>11471722002</t>
  </si>
  <si>
    <t>11571722002</t>
  </si>
  <si>
    <t>11671722002</t>
  </si>
  <si>
    <t>11771722002</t>
  </si>
  <si>
    <t>22071722002</t>
  </si>
  <si>
    <t>22171722002</t>
  </si>
  <si>
    <t>22271722002</t>
  </si>
  <si>
    <t>22371722002</t>
  </si>
  <si>
    <t>22471722002</t>
  </si>
  <si>
    <t>22571722002</t>
  </si>
  <si>
    <t>33071722002</t>
  </si>
  <si>
    <t>33171722002</t>
  </si>
  <si>
    <t>33271722002</t>
  </si>
  <si>
    <t>33371722002</t>
  </si>
  <si>
    <t>44071722002</t>
  </si>
  <si>
    <t>44171722002</t>
  </si>
  <si>
    <t>44371722002</t>
  </si>
  <si>
    <t>44471722002</t>
  </si>
  <si>
    <t>44571722002</t>
  </si>
  <si>
    <t>55071722002</t>
  </si>
  <si>
    <t>55171722002</t>
  </si>
  <si>
    <t>55271722002</t>
  </si>
  <si>
    <t>66071722002</t>
  </si>
  <si>
    <t>66171722002</t>
  </si>
  <si>
    <t>77071722002</t>
  </si>
  <si>
    <t>00071722003</t>
  </si>
  <si>
    <t>11071722003</t>
  </si>
  <si>
    <t>11171722003</t>
  </si>
  <si>
    <t>11271722003</t>
  </si>
  <si>
    <t>11371722003</t>
  </si>
  <si>
    <t>11471722003</t>
  </si>
  <si>
    <t>11571722003</t>
  </si>
  <si>
    <t>11671722003</t>
  </si>
  <si>
    <t>11771722003</t>
  </si>
  <si>
    <t>22071722003</t>
  </si>
  <si>
    <t>22171722003</t>
  </si>
  <si>
    <t>22271722003</t>
  </si>
  <si>
    <t>22371722003</t>
  </si>
  <si>
    <t>22471722003</t>
  </si>
  <si>
    <t>22571722003</t>
  </si>
  <si>
    <t>33071722003</t>
  </si>
  <si>
    <t>33171722003</t>
  </si>
  <si>
    <t>33271722003</t>
  </si>
  <si>
    <t>33371722003</t>
  </si>
  <si>
    <t>44071722003</t>
  </si>
  <si>
    <t>44171722003</t>
  </si>
  <si>
    <t>44371722003</t>
  </si>
  <si>
    <t>44471722003</t>
  </si>
  <si>
    <t>44571722003</t>
  </si>
  <si>
    <t>55071722003</t>
  </si>
  <si>
    <t>55171722003</t>
  </si>
  <si>
    <t>55271722003</t>
  </si>
  <si>
    <t>66071722003</t>
  </si>
  <si>
    <t>66171722003</t>
  </si>
  <si>
    <t>77071722003</t>
  </si>
  <si>
    <t>00071722004</t>
  </si>
  <si>
    <t>11071722004</t>
  </si>
  <si>
    <t>11171722004</t>
  </si>
  <si>
    <t>11271722004</t>
  </si>
  <si>
    <t>11371722004</t>
  </si>
  <si>
    <t>11471722004</t>
  </si>
  <si>
    <t>11571722004</t>
  </si>
  <si>
    <t>11671722004</t>
  </si>
  <si>
    <t>11771722004</t>
  </si>
  <si>
    <t>22071722004</t>
  </si>
  <si>
    <t>22171722004</t>
  </si>
  <si>
    <t>22271722004</t>
  </si>
  <si>
    <t>22371722004</t>
  </si>
  <si>
    <t>22471722004</t>
  </si>
  <si>
    <t>22571722004</t>
  </si>
  <si>
    <t>33071722004</t>
  </si>
  <si>
    <t>33171722004</t>
  </si>
  <si>
    <t>33271722004</t>
  </si>
  <si>
    <t>33371722004</t>
  </si>
  <si>
    <t>44071722004</t>
  </si>
  <si>
    <t>44171722004</t>
  </si>
  <si>
    <t>44371722004</t>
  </si>
  <si>
    <t>44471722004</t>
  </si>
  <si>
    <t>44571722004</t>
  </si>
  <si>
    <t>55071722004</t>
  </si>
  <si>
    <t>55171722004</t>
  </si>
  <si>
    <t>55271722004</t>
  </si>
  <si>
    <t>66071722004</t>
  </si>
  <si>
    <t>66171722004</t>
  </si>
  <si>
    <t>77071722004</t>
  </si>
  <si>
    <t>00071722005</t>
  </si>
  <si>
    <t>11071722005</t>
  </si>
  <si>
    <t>11171722005</t>
  </si>
  <si>
    <t>11271722005</t>
  </si>
  <si>
    <t>11371722005</t>
  </si>
  <si>
    <t>11471722005</t>
  </si>
  <si>
    <t>11571722005</t>
  </si>
  <si>
    <t>11671722005</t>
  </si>
  <si>
    <t>11771722005</t>
  </si>
  <si>
    <t>22071722005</t>
  </si>
  <si>
    <t>22171722005</t>
  </si>
  <si>
    <t>22271722005</t>
  </si>
  <si>
    <t>22371722005</t>
  </si>
  <si>
    <t>22471722005</t>
  </si>
  <si>
    <t>22571722005</t>
  </si>
  <si>
    <t>33071722005</t>
  </si>
  <si>
    <t>33171722005</t>
  </si>
  <si>
    <t>33271722005</t>
  </si>
  <si>
    <t>33371722005</t>
  </si>
  <si>
    <t>44071722005</t>
  </si>
  <si>
    <t>44171722005</t>
  </si>
  <si>
    <t>44371722005</t>
  </si>
  <si>
    <t>44471722005</t>
  </si>
  <si>
    <t>44571722005</t>
  </si>
  <si>
    <t>55071722005</t>
  </si>
  <si>
    <t>55171722005</t>
  </si>
  <si>
    <t>55271722005</t>
  </si>
  <si>
    <t>66071722005</t>
  </si>
  <si>
    <t>66171722005</t>
  </si>
  <si>
    <t>77071722005</t>
  </si>
  <si>
    <t>00071722006</t>
  </si>
  <si>
    <t>11071722006</t>
  </si>
  <si>
    <t>11171722006</t>
  </si>
  <si>
    <t>11271722006</t>
  </si>
  <si>
    <t>11371722006</t>
  </si>
  <si>
    <t>11471722006</t>
  </si>
  <si>
    <t>11571722006</t>
  </si>
  <si>
    <t>11671722006</t>
  </si>
  <si>
    <t>11771722006</t>
  </si>
  <si>
    <t>22071722006</t>
  </si>
  <si>
    <t>22171722006</t>
  </si>
  <si>
    <t>22271722006</t>
  </si>
  <si>
    <t>22371722006</t>
  </si>
  <si>
    <t>22471722006</t>
  </si>
  <si>
    <t>22571722006</t>
  </si>
  <si>
    <t>33071722006</t>
  </si>
  <si>
    <t>33171722006</t>
  </si>
  <si>
    <t>33271722006</t>
  </si>
  <si>
    <t>33371722006</t>
  </si>
  <si>
    <t>44071722006</t>
  </si>
  <si>
    <t>44171722006</t>
  </si>
  <si>
    <t>44371722006</t>
  </si>
  <si>
    <t>44471722006</t>
  </si>
  <si>
    <t>44571722006</t>
  </si>
  <si>
    <t>55071722006</t>
  </si>
  <si>
    <t>55171722006</t>
  </si>
  <si>
    <t>55271722006</t>
  </si>
  <si>
    <t>66071722006</t>
  </si>
  <si>
    <t>66171722006</t>
  </si>
  <si>
    <t>77071722006</t>
  </si>
  <si>
    <t>00071722007</t>
  </si>
  <si>
    <t>11071722007</t>
  </si>
  <si>
    <t>11171722007</t>
  </si>
  <si>
    <t>11271722007</t>
  </si>
  <si>
    <t>11371722007</t>
  </si>
  <si>
    <t>11471722007</t>
  </si>
  <si>
    <t>11571722007</t>
  </si>
  <si>
    <t>11671722007</t>
  </si>
  <si>
    <t>11771722007</t>
  </si>
  <si>
    <t>22071722007</t>
  </si>
  <si>
    <t>22171722007</t>
  </si>
  <si>
    <t>22271722007</t>
  </si>
  <si>
    <t>22371722007</t>
  </si>
  <si>
    <t>22471722007</t>
  </si>
  <si>
    <t>22571722007</t>
  </si>
  <si>
    <t>33071722007</t>
  </si>
  <si>
    <t>33171722007</t>
  </si>
  <si>
    <t>33271722007</t>
  </si>
  <si>
    <t>33371722007</t>
  </si>
  <si>
    <t>44071722007</t>
  </si>
  <si>
    <t>44171722007</t>
  </si>
  <si>
    <t>44371722007</t>
  </si>
  <si>
    <t>44471722007</t>
  </si>
  <si>
    <t>44571722007</t>
  </si>
  <si>
    <t>55071722007</t>
  </si>
  <si>
    <t>55171722007</t>
  </si>
  <si>
    <t>55271722007</t>
  </si>
  <si>
    <t>66071722007</t>
  </si>
  <si>
    <t>66171722007</t>
  </si>
  <si>
    <t>77071722007</t>
  </si>
  <si>
    <t>00071722008</t>
  </si>
  <si>
    <t>11071722008</t>
  </si>
  <si>
    <t>11171722008</t>
  </si>
  <si>
    <t>11271722008</t>
  </si>
  <si>
    <t>11371722008</t>
  </si>
  <si>
    <t>11471722008</t>
  </si>
  <si>
    <t>11571722008</t>
  </si>
  <si>
    <t>11671722008</t>
  </si>
  <si>
    <t>11771722008</t>
  </si>
  <si>
    <t>22071722008</t>
  </si>
  <si>
    <t>22171722008</t>
  </si>
  <si>
    <t>22271722008</t>
  </si>
  <si>
    <t>22371722008</t>
  </si>
  <si>
    <t>22471722008</t>
  </si>
  <si>
    <t>22571722008</t>
  </si>
  <si>
    <t>33071722008</t>
  </si>
  <si>
    <t>33171722008</t>
  </si>
  <si>
    <t>33271722008</t>
  </si>
  <si>
    <t>33371722008</t>
  </si>
  <si>
    <t>44071722008</t>
  </si>
  <si>
    <t>44171722008</t>
  </si>
  <si>
    <t>44371722008</t>
  </si>
  <si>
    <t>44471722008</t>
  </si>
  <si>
    <t>44571722008</t>
  </si>
  <si>
    <t>55071722008</t>
  </si>
  <si>
    <t>55171722008</t>
  </si>
  <si>
    <t>55271722008</t>
  </si>
  <si>
    <t>66071722008</t>
  </si>
  <si>
    <t>66171722008</t>
  </si>
  <si>
    <t>77071722008</t>
  </si>
  <si>
    <t>00071722009</t>
  </si>
  <si>
    <t>11071722009</t>
  </si>
  <si>
    <t>11171722009</t>
  </si>
  <si>
    <t>11271722009</t>
  </si>
  <si>
    <t>11371722009</t>
  </si>
  <si>
    <t>11471722009</t>
  </si>
  <si>
    <t>11571722009</t>
  </si>
  <si>
    <t>11671722009</t>
  </si>
  <si>
    <t>11771722009</t>
  </si>
  <si>
    <t>22071722009</t>
  </si>
  <si>
    <t>22171722009</t>
  </si>
  <si>
    <t>22271722009</t>
  </si>
  <si>
    <t>22371722009</t>
  </si>
  <si>
    <t>22471722009</t>
  </si>
  <si>
    <t>22571722009</t>
  </si>
  <si>
    <t>33071722009</t>
  </si>
  <si>
    <t>33171722009</t>
  </si>
  <si>
    <t>33271722009</t>
  </si>
  <si>
    <t>33371722009</t>
  </si>
  <si>
    <t>44071722009</t>
  </si>
  <si>
    <t>44171722009</t>
  </si>
  <si>
    <t>44371722009</t>
  </si>
  <si>
    <t>44471722009</t>
  </si>
  <si>
    <t>44571722009</t>
  </si>
  <si>
    <t>55071722009</t>
  </si>
  <si>
    <t>55171722009</t>
  </si>
  <si>
    <t>55271722009</t>
  </si>
  <si>
    <t>66071722009</t>
  </si>
  <si>
    <t>66171722009</t>
  </si>
  <si>
    <t>77071722009</t>
  </si>
  <si>
    <t>00071722010</t>
  </si>
  <si>
    <t>11071722010</t>
  </si>
  <si>
    <t>11171722010</t>
  </si>
  <si>
    <t>11271722010</t>
  </si>
  <si>
    <t>11371722010</t>
  </si>
  <si>
    <t>11471722010</t>
  </si>
  <si>
    <t>11571722010</t>
  </si>
  <si>
    <t>11671722010</t>
  </si>
  <si>
    <t>11771722010</t>
  </si>
  <si>
    <t>22071722010</t>
  </si>
  <si>
    <t>22171722010</t>
  </si>
  <si>
    <t>22271722010</t>
  </si>
  <si>
    <t>22371722010</t>
  </si>
  <si>
    <t>22471722010</t>
  </si>
  <si>
    <t>22571722010</t>
  </si>
  <si>
    <t>33071722010</t>
  </si>
  <si>
    <t>33171722010</t>
  </si>
  <si>
    <t>33271722010</t>
  </si>
  <si>
    <t>33371722010</t>
  </si>
  <si>
    <t>44071722010</t>
  </si>
  <si>
    <t>44171722010</t>
  </si>
  <si>
    <t>44371722010</t>
  </si>
  <si>
    <t>44471722010</t>
  </si>
  <si>
    <t>44571722010</t>
  </si>
  <si>
    <t>55071722010</t>
  </si>
  <si>
    <t>55171722010</t>
  </si>
  <si>
    <t>55271722010</t>
  </si>
  <si>
    <t>66071722010</t>
  </si>
  <si>
    <t>66171722010</t>
  </si>
  <si>
    <t>77071722010</t>
  </si>
  <si>
    <t>00071722011</t>
  </si>
  <si>
    <t>11071722011</t>
  </si>
  <si>
    <t>11171722011</t>
  </si>
  <si>
    <t>11271722011</t>
  </si>
  <si>
    <t>11371722011</t>
  </si>
  <si>
    <t>11471722011</t>
  </si>
  <si>
    <t>11571722011</t>
  </si>
  <si>
    <t>11671722011</t>
  </si>
  <si>
    <t>11771722011</t>
  </si>
  <si>
    <t>22071722011</t>
  </si>
  <si>
    <t>22171722011</t>
  </si>
  <si>
    <t>22271722011</t>
  </si>
  <si>
    <t>22371722011</t>
  </si>
  <si>
    <t>22471722011</t>
  </si>
  <si>
    <t>22571722011</t>
  </si>
  <si>
    <t>33071722011</t>
  </si>
  <si>
    <t>33171722011</t>
  </si>
  <si>
    <t>33271722011</t>
  </si>
  <si>
    <t>33371722011</t>
  </si>
  <si>
    <t>44071722011</t>
  </si>
  <si>
    <t>44171722011</t>
  </si>
  <si>
    <t>44371722011</t>
  </si>
  <si>
    <t>44471722011</t>
  </si>
  <si>
    <t>44571722011</t>
  </si>
  <si>
    <t>55071722011</t>
  </si>
  <si>
    <t>55171722011</t>
  </si>
  <si>
    <t>55271722011</t>
  </si>
  <si>
    <t>66071722011</t>
  </si>
  <si>
    <t>66171722011</t>
  </si>
  <si>
    <t>77071722011</t>
  </si>
  <si>
    <t>00071722012</t>
  </si>
  <si>
    <t>11071722012</t>
  </si>
  <si>
    <t>11171722012</t>
  </si>
  <si>
    <t>11271722012</t>
  </si>
  <si>
    <t>11371722012</t>
  </si>
  <si>
    <t>11471722012</t>
  </si>
  <si>
    <t>11571722012</t>
  </si>
  <si>
    <t>11671722012</t>
  </si>
  <si>
    <t>11771722012</t>
  </si>
  <si>
    <t>22071722012</t>
  </si>
  <si>
    <t>22171722012</t>
  </si>
  <si>
    <t>22271722012</t>
  </si>
  <si>
    <t>22371722012</t>
  </si>
  <si>
    <t>22471722012</t>
  </si>
  <si>
    <t>22571722012</t>
  </si>
  <si>
    <t>33071722012</t>
  </si>
  <si>
    <t>33171722012</t>
  </si>
  <si>
    <t>33271722012</t>
  </si>
  <si>
    <t>33371722012</t>
  </si>
  <si>
    <t>44071722012</t>
  </si>
  <si>
    <t>44171722012</t>
  </si>
  <si>
    <t>44371722012</t>
  </si>
  <si>
    <t>44471722012</t>
  </si>
  <si>
    <t>44571722012</t>
  </si>
  <si>
    <t>55071722012</t>
  </si>
  <si>
    <t>55171722012</t>
  </si>
  <si>
    <t>55271722012</t>
  </si>
  <si>
    <t>66071722012</t>
  </si>
  <si>
    <t>66171722012</t>
  </si>
  <si>
    <t>77071722012</t>
  </si>
  <si>
    <t>00071722013</t>
  </si>
  <si>
    <t>11071722013</t>
  </si>
  <si>
    <t>11171722013</t>
  </si>
  <si>
    <t>11271722013</t>
  </si>
  <si>
    <t>11371722013</t>
  </si>
  <si>
    <t>11471722013</t>
  </si>
  <si>
    <t>11571722013</t>
  </si>
  <si>
    <t>11671722013</t>
  </si>
  <si>
    <t>11771722013</t>
  </si>
  <si>
    <t>22071722013</t>
  </si>
  <si>
    <t>22171722013</t>
  </si>
  <si>
    <t>22271722013</t>
  </si>
  <si>
    <t>22371722013</t>
  </si>
  <si>
    <t>22471722013</t>
  </si>
  <si>
    <t>22571722013</t>
  </si>
  <si>
    <t>33071722013</t>
  </si>
  <si>
    <t>33171722013</t>
  </si>
  <si>
    <t>33271722013</t>
  </si>
  <si>
    <t>33371722013</t>
  </si>
  <si>
    <t>44071722013</t>
  </si>
  <si>
    <t>44171722013</t>
  </si>
  <si>
    <t>44371722013</t>
  </si>
  <si>
    <t>44471722013</t>
  </si>
  <si>
    <t>44571722013</t>
  </si>
  <si>
    <t>55071722013</t>
  </si>
  <si>
    <t>55171722013</t>
  </si>
  <si>
    <t>55271722013</t>
  </si>
  <si>
    <t>66071722013</t>
  </si>
  <si>
    <t>66171722013</t>
  </si>
  <si>
    <t>77071722013</t>
  </si>
  <si>
    <t>00071723000</t>
  </si>
  <si>
    <t>11071723000</t>
  </si>
  <si>
    <t>11171723000</t>
  </si>
  <si>
    <t>11271723000</t>
  </si>
  <si>
    <t>11371723000</t>
  </si>
  <si>
    <t>11471723000</t>
  </si>
  <si>
    <t>11571723000</t>
  </si>
  <si>
    <t>11671723000</t>
  </si>
  <si>
    <t>11771723000</t>
  </si>
  <si>
    <t>22071723000</t>
  </si>
  <si>
    <t>22171723000</t>
  </si>
  <si>
    <t>22271723000</t>
  </si>
  <si>
    <t>22371723000</t>
  </si>
  <si>
    <t>22471723000</t>
  </si>
  <si>
    <t>22571723000</t>
  </si>
  <si>
    <t>33071723000</t>
  </si>
  <si>
    <t>33171723000</t>
  </si>
  <si>
    <t>33271723000</t>
  </si>
  <si>
    <t>33371723000</t>
  </si>
  <si>
    <t>44071723000</t>
  </si>
  <si>
    <t>44171723000</t>
  </si>
  <si>
    <t>44371723000</t>
  </si>
  <si>
    <t>44471723000</t>
  </si>
  <si>
    <t>44571723000</t>
  </si>
  <si>
    <t>55071723000</t>
  </si>
  <si>
    <t>55171723000</t>
  </si>
  <si>
    <t>55271723000</t>
  </si>
  <si>
    <t>66071723000</t>
  </si>
  <si>
    <t>66171723000</t>
  </si>
  <si>
    <t>77071723000</t>
  </si>
  <si>
    <t>00071723001</t>
  </si>
  <si>
    <t>11071723001</t>
  </si>
  <si>
    <t>11171723001</t>
  </si>
  <si>
    <t>11271723001</t>
  </si>
  <si>
    <t>11371723001</t>
  </si>
  <si>
    <t>11471723001</t>
  </si>
  <si>
    <t>11571723001</t>
  </si>
  <si>
    <t>11671723001</t>
  </si>
  <si>
    <t>11771723001</t>
  </si>
  <si>
    <t>22071723001</t>
  </si>
  <si>
    <t>22171723001</t>
  </si>
  <si>
    <t>22271723001</t>
  </si>
  <si>
    <t>22371723001</t>
  </si>
  <si>
    <t>22471723001</t>
  </si>
  <si>
    <t>22571723001</t>
  </si>
  <si>
    <t>33071723001</t>
  </si>
  <si>
    <t>33171723001</t>
  </si>
  <si>
    <t>33271723001</t>
  </si>
  <si>
    <t>33371723001</t>
  </si>
  <si>
    <t>44071723001</t>
  </si>
  <si>
    <t>44171723001</t>
  </si>
  <si>
    <t>44371723001</t>
  </si>
  <si>
    <t>44471723001</t>
  </si>
  <si>
    <t>44571723001</t>
  </si>
  <si>
    <t>55071723001</t>
  </si>
  <si>
    <t>55171723001</t>
  </si>
  <si>
    <t>55271723001</t>
  </si>
  <si>
    <t>66071723001</t>
  </si>
  <si>
    <t>66171723001</t>
  </si>
  <si>
    <t>77071723001</t>
  </si>
  <si>
    <t>00071723002</t>
  </si>
  <si>
    <t>11071723002</t>
  </si>
  <si>
    <t>11171723002</t>
  </si>
  <si>
    <t>11271723002</t>
  </si>
  <si>
    <t>11371723002</t>
  </si>
  <si>
    <t>11471723002</t>
  </si>
  <si>
    <t>11571723002</t>
  </si>
  <si>
    <t>11671723002</t>
  </si>
  <si>
    <t>11771723002</t>
  </si>
  <si>
    <t>22071723002</t>
  </si>
  <si>
    <t>22171723002</t>
  </si>
  <si>
    <t>22271723002</t>
  </si>
  <si>
    <t>22371723002</t>
  </si>
  <si>
    <t>22471723002</t>
  </si>
  <si>
    <t>22571723002</t>
  </si>
  <si>
    <t>33071723002</t>
  </si>
  <si>
    <t>33171723002</t>
  </si>
  <si>
    <t>33271723002</t>
  </si>
  <si>
    <t>33371723002</t>
  </si>
  <si>
    <t>44071723002</t>
  </si>
  <si>
    <t>44171723002</t>
  </si>
  <si>
    <t>44371723002</t>
  </si>
  <si>
    <t>44471723002</t>
  </si>
  <si>
    <t>44571723002</t>
  </si>
  <si>
    <t>55071723002</t>
  </si>
  <si>
    <t>55171723002</t>
  </si>
  <si>
    <t>55271723002</t>
  </si>
  <si>
    <t>66071723002</t>
  </si>
  <si>
    <t>66171723002</t>
  </si>
  <si>
    <t>77071723002</t>
  </si>
  <si>
    <t>00071723003</t>
  </si>
  <si>
    <t>11071723003</t>
  </si>
  <si>
    <t>11171723003</t>
  </si>
  <si>
    <t>11271723003</t>
  </si>
  <si>
    <t>11371723003</t>
  </si>
  <si>
    <t>11471723003</t>
  </si>
  <si>
    <t>11571723003</t>
  </si>
  <si>
    <t>11671723003</t>
  </si>
  <si>
    <t>11771723003</t>
  </si>
  <si>
    <t>22071723003</t>
  </si>
  <si>
    <t>22171723003</t>
  </si>
  <si>
    <t>22271723003</t>
  </si>
  <si>
    <t>22371723003</t>
  </si>
  <si>
    <t>22471723003</t>
  </si>
  <si>
    <t>22571723003</t>
  </si>
  <si>
    <t>33071723003</t>
  </si>
  <si>
    <t>33171723003</t>
  </si>
  <si>
    <t>33271723003</t>
  </si>
  <si>
    <t>33371723003</t>
  </si>
  <si>
    <t>44071723003</t>
  </si>
  <si>
    <t>44171723003</t>
  </si>
  <si>
    <t>44371723003</t>
  </si>
  <si>
    <t>44471723003</t>
  </si>
  <si>
    <t>44571723003</t>
  </si>
  <si>
    <t>55071723003</t>
  </si>
  <si>
    <t>55171723003</t>
  </si>
  <si>
    <t>55271723003</t>
  </si>
  <si>
    <t>66071723003</t>
  </si>
  <si>
    <t>66171723003</t>
  </si>
  <si>
    <t>77071723003</t>
  </si>
  <si>
    <t>00071723004</t>
  </si>
  <si>
    <t>11071723004</t>
  </si>
  <si>
    <t>11171723004</t>
  </si>
  <si>
    <t>11271723004</t>
  </si>
  <si>
    <t>11371723004</t>
  </si>
  <si>
    <t>11471723004</t>
  </si>
  <si>
    <t>11571723004</t>
  </si>
  <si>
    <t>11671723004</t>
  </si>
  <si>
    <t>11771723004</t>
  </si>
  <si>
    <t>22071723004</t>
  </si>
  <si>
    <t>22171723004</t>
  </si>
  <si>
    <t>22271723004</t>
  </si>
  <si>
    <t>22371723004</t>
  </si>
  <si>
    <t>22471723004</t>
  </si>
  <si>
    <t>22571723004</t>
  </si>
  <si>
    <t>33071723004</t>
  </si>
  <si>
    <t>33171723004</t>
  </si>
  <si>
    <t>33271723004</t>
  </si>
  <si>
    <t>33371723004</t>
  </si>
  <si>
    <t>44071723004</t>
  </si>
  <si>
    <t>44171723004</t>
  </si>
  <si>
    <t>44371723004</t>
  </si>
  <si>
    <t>44471723004</t>
  </si>
  <si>
    <t>44571723004</t>
  </si>
  <si>
    <t>55071723004</t>
  </si>
  <si>
    <t>55171723004</t>
  </si>
  <si>
    <t>55271723004</t>
  </si>
  <si>
    <t>66071723004</t>
  </si>
  <si>
    <t>66171723004</t>
  </si>
  <si>
    <t>77071723004</t>
  </si>
  <si>
    <t>00071723005</t>
  </si>
  <si>
    <t>11071723005</t>
  </si>
  <si>
    <t>11171723005</t>
  </si>
  <si>
    <t>11271723005</t>
  </si>
  <si>
    <t>11371723005</t>
  </si>
  <si>
    <t>11471723005</t>
  </si>
  <si>
    <t>11571723005</t>
  </si>
  <si>
    <t>11671723005</t>
  </si>
  <si>
    <t>11771723005</t>
  </si>
  <si>
    <t>22071723005</t>
  </si>
  <si>
    <t>22171723005</t>
  </si>
  <si>
    <t>22271723005</t>
  </si>
  <si>
    <t>22371723005</t>
  </si>
  <si>
    <t>22471723005</t>
  </si>
  <si>
    <t>22571723005</t>
  </si>
  <si>
    <t>33071723005</t>
  </si>
  <si>
    <t>33171723005</t>
  </si>
  <si>
    <t>33271723005</t>
  </si>
  <si>
    <t>33371723005</t>
  </si>
  <si>
    <t>44071723005</t>
  </si>
  <si>
    <t>44171723005</t>
  </si>
  <si>
    <t>44371723005</t>
  </si>
  <si>
    <t>44471723005</t>
  </si>
  <si>
    <t>44571723005</t>
  </si>
  <si>
    <t>55071723005</t>
  </si>
  <si>
    <t>55171723005</t>
  </si>
  <si>
    <t>55271723005</t>
  </si>
  <si>
    <t>66071723005</t>
  </si>
  <si>
    <t>66171723005</t>
  </si>
  <si>
    <t>77071723005</t>
  </si>
  <si>
    <t>00071723006</t>
  </si>
  <si>
    <t>11071723006</t>
  </si>
  <si>
    <t>11171723006</t>
  </si>
  <si>
    <t>11271723006</t>
  </si>
  <si>
    <t>11371723006</t>
  </si>
  <si>
    <t>11471723006</t>
  </si>
  <si>
    <t>11571723006</t>
  </si>
  <si>
    <t>11671723006</t>
  </si>
  <si>
    <t>11771723006</t>
  </si>
  <si>
    <t>22071723006</t>
  </si>
  <si>
    <t>22171723006</t>
  </si>
  <si>
    <t>22271723006</t>
  </si>
  <si>
    <t>22371723006</t>
  </si>
  <si>
    <t>22471723006</t>
  </si>
  <si>
    <t>22571723006</t>
  </si>
  <si>
    <t>33071723006</t>
  </si>
  <si>
    <t>33171723006</t>
  </si>
  <si>
    <t>33271723006</t>
  </si>
  <si>
    <t>33371723006</t>
  </si>
  <si>
    <t>44071723006</t>
  </si>
  <si>
    <t>44171723006</t>
  </si>
  <si>
    <t>44371723006</t>
  </si>
  <si>
    <t>44471723006</t>
  </si>
  <si>
    <t>44571723006</t>
  </si>
  <si>
    <t>55071723006</t>
  </si>
  <si>
    <t>55171723006</t>
  </si>
  <si>
    <t>55271723006</t>
  </si>
  <si>
    <t>66071723006</t>
  </si>
  <si>
    <t>66171723006</t>
  </si>
  <si>
    <t>77071723006</t>
  </si>
  <si>
    <t>00071723007</t>
  </si>
  <si>
    <t>11071723007</t>
  </si>
  <si>
    <t>11171723007</t>
  </si>
  <si>
    <t>11271723007</t>
  </si>
  <si>
    <t>11371723007</t>
  </si>
  <si>
    <t>11471723007</t>
  </si>
  <si>
    <t>11571723007</t>
  </si>
  <si>
    <t>11671723007</t>
  </si>
  <si>
    <t>11771723007</t>
  </si>
  <si>
    <t>22071723007</t>
  </si>
  <si>
    <t>22171723007</t>
  </si>
  <si>
    <t>22271723007</t>
  </si>
  <si>
    <t>22371723007</t>
  </si>
  <si>
    <t>22471723007</t>
  </si>
  <si>
    <t>22571723007</t>
  </si>
  <si>
    <t>33071723007</t>
  </si>
  <si>
    <t>33171723007</t>
  </si>
  <si>
    <t>33271723007</t>
  </si>
  <si>
    <t>33371723007</t>
  </si>
  <si>
    <t>44071723007</t>
  </si>
  <si>
    <t>44171723007</t>
  </si>
  <si>
    <t>44371723007</t>
  </si>
  <si>
    <t>44471723007</t>
  </si>
  <si>
    <t>44571723007</t>
  </si>
  <si>
    <t>55071723007</t>
  </si>
  <si>
    <t>55171723007</t>
  </si>
  <si>
    <t>55271723007</t>
  </si>
  <si>
    <t>66071723007</t>
  </si>
  <si>
    <t>66171723007</t>
  </si>
  <si>
    <t>77071723007</t>
  </si>
  <si>
    <t>00071723008</t>
  </si>
  <si>
    <t>11071723008</t>
  </si>
  <si>
    <t>11171723008</t>
  </si>
  <si>
    <t>11271723008</t>
  </si>
  <si>
    <t>11371723008</t>
  </si>
  <si>
    <t>11471723008</t>
  </si>
  <si>
    <t>11571723008</t>
  </si>
  <si>
    <t>11671723008</t>
  </si>
  <si>
    <t>11771723008</t>
  </si>
  <si>
    <t>22071723008</t>
  </si>
  <si>
    <t>22171723008</t>
  </si>
  <si>
    <t>22271723008</t>
  </si>
  <si>
    <t>22371723008</t>
  </si>
  <si>
    <t>22471723008</t>
  </si>
  <si>
    <t>22571723008</t>
  </si>
  <si>
    <t>33071723008</t>
  </si>
  <si>
    <t>33171723008</t>
  </si>
  <si>
    <t>33271723008</t>
  </si>
  <si>
    <t>33371723008</t>
  </si>
  <si>
    <t>44071723008</t>
  </si>
  <si>
    <t>44171723008</t>
  </si>
  <si>
    <t>44371723008</t>
  </si>
  <si>
    <t>44471723008</t>
  </si>
  <si>
    <t>44571723008</t>
  </si>
  <si>
    <t>55071723008</t>
  </si>
  <si>
    <t>55171723008</t>
  </si>
  <si>
    <t>55271723008</t>
  </si>
  <si>
    <t>66071723008</t>
  </si>
  <si>
    <t>66171723008</t>
  </si>
  <si>
    <t>77071723008</t>
  </si>
  <si>
    <t>00071723009</t>
  </si>
  <si>
    <t>11071723009</t>
  </si>
  <si>
    <t>11171723009</t>
  </si>
  <si>
    <t>11271723009</t>
  </si>
  <si>
    <t>11371723009</t>
  </si>
  <si>
    <t>11471723009</t>
  </si>
  <si>
    <t>11571723009</t>
  </si>
  <si>
    <t>11671723009</t>
  </si>
  <si>
    <t>11771723009</t>
  </si>
  <si>
    <t>22071723009</t>
  </si>
  <si>
    <t>22171723009</t>
  </si>
  <si>
    <t>22271723009</t>
  </si>
  <si>
    <t>22371723009</t>
  </si>
  <si>
    <t>22471723009</t>
  </si>
  <si>
    <t>22571723009</t>
  </si>
  <si>
    <t>33071723009</t>
  </si>
  <si>
    <t>33171723009</t>
  </si>
  <si>
    <t>33271723009</t>
  </si>
  <si>
    <t>33371723009</t>
  </si>
  <si>
    <t>44071723009</t>
  </si>
  <si>
    <t>44171723009</t>
  </si>
  <si>
    <t>44371723009</t>
  </si>
  <si>
    <t>44471723009</t>
  </si>
  <si>
    <t>44571723009</t>
  </si>
  <si>
    <t>55071723009</t>
  </si>
  <si>
    <t>55171723009</t>
  </si>
  <si>
    <t>55271723009</t>
  </si>
  <si>
    <t>66071723009</t>
  </si>
  <si>
    <t>66171723009</t>
  </si>
  <si>
    <t>77071723009</t>
  </si>
  <si>
    <t>00071723010</t>
  </si>
  <si>
    <t>11071723010</t>
  </si>
  <si>
    <t>11171723010</t>
  </si>
  <si>
    <t>11271723010</t>
  </si>
  <si>
    <t>11371723010</t>
  </si>
  <si>
    <t>11471723010</t>
  </si>
  <si>
    <t>11571723010</t>
  </si>
  <si>
    <t>11671723010</t>
  </si>
  <si>
    <t>11771723010</t>
  </si>
  <si>
    <t>22071723010</t>
  </si>
  <si>
    <t>22171723010</t>
  </si>
  <si>
    <t>22271723010</t>
  </si>
  <si>
    <t>22371723010</t>
  </si>
  <si>
    <t>22471723010</t>
  </si>
  <si>
    <t>22571723010</t>
  </si>
  <si>
    <t>33071723010</t>
  </si>
  <si>
    <t>33171723010</t>
  </si>
  <si>
    <t>33271723010</t>
  </si>
  <si>
    <t>33371723010</t>
  </si>
  <si>
    <t>44071723010</t>
  </si>
  <si>
    <t>44171723010</t>
  </si>
  <si>
    <t>44371723010</t>
  </si>
  <si>
    <t>44471723010</t>
  </si>
  <si>
    <t>44571723010</t>
  </si>
  <si>
    <t>55071723010</t>
  </si>
  <si>
    <t>55171723010</t>
  </si>
  <si>
    <t>55271723010</t>
  </si>
  <si>
    <t>66071723010</t>
  </si>
  <si>
    <t>66171723010</t>
  </si>
  <si>
    <t>77071723010</t>
  </si>
  <si>
    <t>00071723011</t>
  </si>
  <si>
    <t>11071723011</t>
  </si>
  <si>
    <t>11171723011</t>
  </si>
  <si>
    <t>11271723011</t>
  </si>
  <si>
    <t>11371723011</t>
  </si>
  <si>
    <t>11471723011</t>
  </si>
  <si>
    <t>11571723011</t>
  </si>
  <si>
    <t>11671723011</t>
  </si>
  <si>
    <t>11771723011</t>
  </si>
  <si>
    <t>22071723011</t>
  </si>
  <si>
    <t>22171723011</t>
  </si>
  <si>
    <t>22271723011</t>
  </si>
  <si>
    <t>22371723011</t>
  </si>
  <si>
    <t>22471723011</t>
  </si>
  <si>
    <t>22571723011</t>
  </si>
  <si>
    <t>33071723011</t>
  </si>
  <si>
    <t>33171723011</t>
  </si>
  <si>
    <t>33271723011</t>
  </si>
  <si>
    <t>33371723011</t>
  </si>
  <si>
    <t>44071723011</t>
  </si>
  <si>
    <t>44171723011</t>
  </si>
  <si>
    <t>44371723011</t>
  </si>
  <si>
    <t>44471723011</t>
  </si>
  <si>
    <t>44571723011</t>
  </si>
  <si>
    <t>55071723011</t>
  </si>
  <si>
    <t>55171723011</t>
  </si>
  <si>
    <t>55271723011</t>
  </si>
  <si>
    <t>66071723011</t>
  </si>
  <si>
    <t>66171723011</t>
  </si>
  <si>
    <t>77071723011</t>
  </si>
  <si>
    <t>00071723012</t>
  </si>
  <si>
    <t>11071723012</t>
  </si>
  <si>
    <t>11171723012</t>
  </si>
  <si>
    <t>11271723012</t>
  </si>
  <si>
    <t>11371723012</t>
  </si>
  <si>
    <t>11471723012</t>
  </si>
  <si>
    <t>11571723012</t>
  </si>
  <si>
    <t>11671723012</t>
  </si>
  <si>
    <t>11771723012</t>
  </si>
  <si>
    <t>22071723012</t>
  </si>
  <si>
    <t>22171723012</t>
  </si>
  <si>
    <t>22271723012</t>
  </si>
  <si>
    <t>22371723012</t>
  </si>
  <si>
    <t>22471723012</t>
  </si>
  <si>
    <t>22571723012</t>
  </si>
  <si>
    <t>33071723012</t>
  </si>
  <si>
    <t>33171723012</t>
  </si>
  <si>
    <t>33271723012</t>
  </si>
  <si>
    <t>33371723012</t>
  </si>
  <si>
    <t>44071723012</t>
  </si>
  <si>
    <t>44171723012</t>
  </si>
  <si>
    <t>44371723012</t>
  </si>
  <si>
    <t>44471723012</t>
  </si>
  <si>
    <t>44571723012</t>
  </si>
  <si>
    <t>55071723012</t>
  </si>
  <si>
    <t>55171723012</t>
  </si>
  <si>
    <t>55271723012</t>
  </si>
  <si>
    <t>66071723012</t>
  </si>
  <si>
    <t>66171723012</t>
  </si>
  <si>
    <t>77071723012</t>
  </si>
  <si>
    <t>00071723013</t>
  </si>
  <si>
    <t>11071723013</t>
  </si>
  <si>
    <t>11171723013</t>
  </si>
  <si>
    <t>11271723013</t>
  </si>
  <si>
    <t>11371723013</t>
  </si>
  <si>
    <t>11471723013</t>
  </si>
  <si>
    <t>11571723013</t>
  </si>
  <si>
    <t>11671723013</t>
  </si>
  <si>
    <t>11771723013</t>
  </si>
  <si>
    <t>22071723013</t>
  </si>
  <si>
    <t>22171723013</t>
  </si>
  <si>
    <t>22271723013</t>
  </si>
  <si>
    <t>22371723013</t>
  </si>
  <si>
    <t>22471723013</t>
  </si>
  <si>
    <t>22571723013</t>
  </si>
  <si>
    <t>33071723013</t>
  </si>
  <si>
    <t>33171723013</t>
  </si>
  <si>
    <t>33271723013</t>
  </si>
  <si>
    <t>33371723013</t>
  </si>
  <si>
    <t>44071723013</t>
  </si>
  <si>
    <t>44171723013</t>
  </si>
  <si>
    <t>44371723013</t>
  </si>
  <si>
    <t>44471723013</t>
  </si>
  <si>
    <t>44571723013</t>
  </si>
  <si>
    <t>55071723013</t>
  </si>
  <si>
    <t>55171723013</t>
  </si>
  <si>
    <t>55271723013</t>
  </si>
  <si>
    <t>66071723013</t>
  </si>
  <si>
    <t>66171723013</t>
  </si>
  <si>
    <t>77071723013</t>
  </si>
  <si>
    <t>00071730000</t>
  </si>
  <si>
    <t>11071730000</t>
  </si>
  <si>
    <t>11171730000</t>
  </si>
  <si>
    <t>11271730000</t>
  </si>
  <si>
    <t>11371730000</t>
  </si>
  <si>
    <t>11471730000</t>
  </si>
  <si>
    <t>11571730000</t>
  </si>
  <si>
    <t>11671730000</t>
  </si>
  <si>
    <t>11771730000</t>
  </si>
  <si>
    <t>22071730000</t>
  </si>
  <si>
    <t>22171730000</t>
  </si>
  <si>
    <t>22271730000</t>
  </si>
  <si>
    <t>22371730000</t>
  </si>
  <si>
    <t>22471730000</t>
  </si>
  <si>
    <t>22571730000</t>
  </si>
  <si>
    <t>33071730000</t>
  </si>
  <si>
    <t>33171730000</t>
  </si>
  <si>
    <t>33271730000</t>
  </si>
  <si>
    <t>33371730000</t>
  </si>
  <si>
    <t>44071730000</t>
  </si>
  <si>
    <t>44171730000</t>
  </si>
  <si>
    <t>44371730000</t>
  </si>
  <si>
    <t>44471730000</t>
  </si>
  <si>
    <t>44571730000</t>
  </si>
  <si>
    <t>55071730000</t>
  </si>
  <si>
    <t>55171730000</t>
  </si>
  <si>
    <t>55271730000</t>
  </si>
  <si>
    <t>66071730000</t>
  </si>
  <si>
    <t>66171730000</t>
  </si>
  <si>
    <t>77071730000</t>
  </si>
  <si>
    <t>00071731000</t>
  </si>
  <si>
    <t>11071731000</t>
  </si>
  <si>
    <t>11171731000</t>
  </si>
  <si>
    <t>11271731000</t>
  </si>
  <si>
    <t>11371731000</t>
  </si>
  <si>
    <t>11471731000</t>
  </si>
  <si>
    <t>11571731000</t>
  </si>
  <si>
    <t>11671731000</t>
  </si>
  <si>
    <t>11771731000</t>
  </si>
  <si>
    <t>22071731000</t>
  </si>
  <si>
    <t>22171731000</t>
  </si>
  <si>
    <t>22271731000</t>
  </si>
  <si>
    <t>22371731000</t>
  </si>
  <si>
    <t>22471731000</t>
  </si>
  <si>
    <t>22571731000</t>
  </si>
  <si>
    <t>33071731000</t>
  </si>
  <si>
    <t>33171731000</t>
  </si>
  <si>
    <t>33271731000</t>
  </si>
  <si>
    <t>33371731000</t>
  </si>
  <si>
    <t>44071731000</t>
  </si>
  <si>
    <t>44171731000</t>
  </si>
  <si>
    <t>44371731000</t>
  </si>
  <si>
    <t>44471731000</t>
  </si>
  <si>
    <t>44571731000</t>
  </si>
  <si>
    <t>55071731000</t>
  </si>
  <si>
    <t>55171731000</t>
  </si>
  <si>
    <t>55271731000</t>
  </si>
  <si>
    <t>66071731000</t>
  </si>
  <si>
    <t>66171731000</t>
  </si>
  <si>
    <t>77071731000</t>
  </si>
  <si>
    <t>00071731001</t>
  </si>
  <si>
    <t>11071731001</t>
  </si>
  <si>
    <t>11171731001</t>
  </si>
  <si>
    <t>11271731001</t>
  </si>
  <si>
    <t>11371731001</t>
  </si>
  <si>
    <t>11471731001</t>
  </si>
  <si>
    <t>11571731001</t>
  </si>
  <si>
    <t>11671731001</t>
  </si>
  <si>
    <t>11771731001</t>
  </si>
  <si>
    <t>22071731001</t>
  </si>
  <si>
    <t>22171731001</t>
  </si>
  <si>
    <t>22271731001</t>
  </si>
  <si>
    <t>22371731001</t>
  </si>
  <si>
    <t>22471731001</t>
  </si>
  <si>
    <t>22571731001</t>
  </si>
  <si>
    <t>33071731001</t>
  </si>
  <si>
    <t>33171731001</t>
  </si>
  <si>
    <t>33271731001</t>
  </si>
  <si>
    <t>33371731001</t>
  </si>
  <si>
    <t>44071731001</t>
  </si>
  <si>
    <t>44171731001</t>
  </si>
  <si>
    <t>44371731001</t>
  </si>
  <si>
    <t>44471731001</t>
  </si>
  <si>
    <t>44571731001</t>
  </si>
  <si>
    <t>55071731001</t>
  </si>
  <si>
    <t>55171731001</t>
  </si>
  <si>
    <t>55271731001</t>
  </si>
  <si>
    <t>66071731001</t>
  </si>
  <si>
    <t>66171731001</t>
  </si>
  <si>
    <t>77071731001</t>
  </si>
  <si>
    <t>00071731002</t>
  </si>
  <si>
    <t>11071731002</t>
  </si>
  <si>
    <t>11171731002</t>
  </si>
  <si>
    <t>11271731002</t>
  </si>
  <si>
    <t>11371731002</t>
  </si>
  <si>
    <t>11471731002</t>
  </si>
  <si>
    <t>11571731002</t>
  </si>
  <si>
    <t>11671731002</t>
  </si>
  <si>
    <t>11771731002</t>
  </si>
  <si>
    <t>22071731002</t>
  </si>
  <si>
    <t>22171731002</t>
  </si>
  <si>
    <t>22271731002</t>
  </si>
  <si>
    <t>22371731002</t>
  </si>
  <si>
    <t>22471731002</t>
  </si>
  <si>
    <t>22571731002</t>
  </si>
  <si>
    <t>33071731002</t>
  </si>
  <si>
    <t>33171731002</t>
  </si>
  <si>
    <t>33271731002</t>
  </si>
  <si>
    <t>33371731002</t>
  </si>
  <si>
    <t>44071731002</t>
  </si>
  <si>
    <t>44171731002</t>
  </si>
  <si>
    <t>44371731002</t>
  </si>
  <si>
    <t>44471731002</t>
  </si>
  <si>
    <t>44571731002</t>
  </si>
  <si>
    <t>55071731002</t>
  </si>
  <si>
    <t>55171731002</t>
  </si>
  <si>
    <t>55271731002</t>
  </si>
  <si>
    <t>66071731002</t>
  </si>
  <si>
    <t>66171731002</t>
  </si>
  <si>
    <t>77071731002</t>
  </si>
  <si>
    <t>00071731003</t>
  </si>
  <si>
    <t>11071731003</t>
  </si>
  <si>
    <t>11171731003</t>
  </si>
  <si>
    <t>11271731003</t>
  </si>
  <si>
    <t>11371731003</t>
  </si>
  <si>
    <t>11471731003</t>
  </si>
  <si>
    <t>11571731003</t>
  </si>
  <si>
    <t>11671731003</t>
  </si>
  <si>
    <t>11771731003</t>
  </si>
  <si>
    <t>22071731003</t>
  </si>
  <si>
    <t>22171731003</t>
  </si>
  <si>
    <t>22271731003</t>
  </si>
  <si>
    <t>22371731003</t>
  </si>
  <si>
    <t>22471731003</t>
  </si>
  <si>
    <t>22571731003</t>
  </si>
  <si>
    <t>33071731003</t>
  </si>
  <si>
    <t>33171731003</t>
  </si>
  <si>
    <t>33271731003</t>
  </si>
  <si>
    <t>33371731003</t>
  </si>
  <si>
    <t>44071731003</t>
  </si>
  <si>
    <t>44171731003</t>
  </si>
  <si>
    <t>44371731003</t>
  </si>
  <si>
    <t>44471731003</t>
  </si>
  <si>
    <t>44571731003</t>
  </si>
  <si>
    <t>55071731003</t>
  </si>
  <si>
    <t>55171731003</t>
  </si>
  <si>
    <t>55271731003</t>
  </si>
  <si>
    <t>66071731003</t>
  </si>
  <si>
    <t>66171731003</t>
  </si>
  <si>
    <t>77071731003</t>
  </si>
  <si>
    <t>00071731004</t>
  </si>
  <si>
    <t>11071731004</t>
  </si>
  <si>
    <t>11171731004</t>
  </si>
  <si>
    <t>11271731004</t>
  </si>
  <si>
    <t>11371731004</t>
  </si>
  <si>
    <t>11471731004</t>
  </si>
  <si>
    <t>11571731004</t>
  </si>
  <si>
    <t>11671731004</t>
  </si>
  <si>
    <t>11771731004</t>
  </si>
  <si>
    <t>22071731004</t>
  </si>
  <si>
    <t>22171731004</t>
  </si>
  <si>
    <t>22271731004</t>
  </si>
  <si>
    <t>22371731004</t>
  </si>
  <si>
    <t>22471731004</t>
  </si>
  <si>
    <t>22571731004</t>
  </si>
  <si>
    <t>33071731004</t>
  </si>
  <si>
    <t>33171731004</t>
  </si>
  <si>
    <t>33271731004</t>
  </si>
  <si>
    <t>33371731004</t>
  </si>
  <si>
    <t>44071731004</t>
  </si>
  <si>
    <t>44171731004</t>
  </si>
  <si>
    <t>44371731004</t>
  </si>
  <si>
    <t>44471731004</t>
  </si>
  <si>
    <t>44571731004</t>
  </si>
  <si>
    <t>55071731004</t>
  </si>
  <si>
    <t>55171731004</t>
  </si>
  <si>
    <t>55271731004</t>
  </si>
  <si>
    <t>66071731004</t>
  </si>
  <si>
    <t>66171731004</t>
  </si>
  <si>
    <t>77071731004</t>
  </si>
  <si>
    <t>00071731005</t>
  </si>
  <si>
    <t>11071731005</t>
  </si>
  <si>
    <t>11171731005</t>
  </si>
  <si>
    <t>11271731005</t>
  </si>
  <si>
    <t>11371731005</t>
  </si>
  <si>
    <t>11471731005</t>
  </si>
  <si>
    <t>11571731005</t>
  </si>
  <si>
    <t>11671731005</t>
  </si>
  <si>
    <t>11771731005</t>
  </si>
  <si>
    <t>22071731005</t>
  </si>
  <si>
    <t>22171731005</t>
  </si>
  <si>
    <t>22271731005</t>
  </si>
  <si>
    <t>22371731005</t>
  </si>
  <si>
    <t>22471731005</t>
  </si>
  <si>
    <t>22571731005</t>
  </si>
  <si>
    <t>33071731005</t>
  </si>
  <si>
    <t>33171731005</t>
  </si>
  <si>
    <t>33271731005</t>
  </si>
  <si>
    <t>33371731005</t>
  </si>
  <si>
    <t>44071731005</t>
  </si>
  <si>
    <t>44171731005</t>
  </si>
  <si>
    <t>44371731005</t>
  </si>
  <si>
    <t>44471731005</t>
  </si>
  <si>
    <t>44571731005</t>
  </si>
  <si>
    <t>55071731005</t>
  </si>
  <si>
    <t>55171731005</t>
  </si>
  <si>
    <t>55271731005</t>
  </si>
  <si>
    <t>66071731005</t>
  </si>
  <si>
    <t>66171731005</t>
  </si>
  <si>
    <t>77071731005</t>
  </si>
  <si>
    <t>00071731006</t>
  </si>
  <si>
    <t>11071731006</t>
  </si>
  <si>
    <t>11171731006</t>
  </si>
  <si>
    <t>11271731006</t>
  </si>
  <si>
    <t>11371731006</t>
  </si>
  <si>
    <t>11471731006</t>
  </si>
  <si>
    <t>11571731006</t>
  </si>
  <si>
    <t>11671731006</t>
  </si>
  <si>
    <t>11771731006</t>
  </si>
  <si>
    <t>22071731006</t>
  </si>
  <si>
    <t>22171731006</t>
  </si>
  <si>
    <t>22271731006</t>
  </si>
  <si>
    <t>22371731006</t>
  </si>
  <si>
    <t>22471731006</t>
  </si>
  <si>
    <t>22571731006</t>
  </si>
  <si>
    <t>33071731006</t>
  </si>
  <si>
    <t>33171731006</t>
  </si>
  <si>
    <t>33271731006</t>
  </si>
  <si>
    <t>33371731006</t>
  </si>
  <si>
    <t>44071731006</t>
  </si>
  <si>
    <t>44171731006</t>
  </si>
  <si>
    <t>44371731006</t>
  </si>
  <si>
    <t>44471731006</t>
  </si>
  <si>
    <t>44571731006</t>
  </si>
  <si>
    <t>55071731006</t>
  </si>
  <si>
    <t>55171731006</t>
  </si>
  <si>
    <t>55271731006</t>
  </si>
  <si>
    <t>66071731006</t>
  </si>
  <si>
    <t>66171731006</t>
  </si>
  <si>
    <t>77071731006</t>
  </si>
  <si>
    <t>00071731007</t>
  </si>
  <si>
    <t>11071731007</t>
  </si>
  <si>
    <t>11171731007</t>
  </si>
  <si>
    <t>11271731007</t>
  </si>
  <si>
    <t>11371731007</t>
  </si>
  <si>
    <t>11471731007</t>
  </si>
  <si>
    <t>11571731007</t>
  </si>
  <si>
    <t>11671731007</t>
  </si>
  <si>
    <t>11771731007</t>
  </si>
  <si>
    <t>22071731007</t>
  </si>
  <si>
    <t>22171731007</t>
  </si>
  <si>
    <t>22271731007</t>
  </si>
  <si>
    <t>22371731007</t>
  </si>
  <si>
    <t>22471731007</t>
  </si>
  <si>
    <t>22571731007</t>
  </si>
  <si>
    <t>33071731007</t>
  </si>
  <si>
    <t>33171731007</t>
  </si>
  <si>
    <t>33271731007</t>
  </si>
  <si>
    <t>33371731007</t>
  </si>
  <si>
    <t>44071731007</t>
  </si>
  <si>
    <t>44171731007</t>
  </si>
  <si>
    <t>44371731007</t>
  </si>
  <si>
    <t>44471731007</t>
  </si>
  <si>
    <t>44571731007</t>
  </si>
  <si>
    <t>55071731007</t>
  </si>
  <si>
    <t>55171731007</t>
  </si>
  <si>
    <t>55271731007</t>
  </si>
  <si>
    <t>66071731007</t>
  </si>
  <si>
    <t>66171731007</t>
  </si>
  <si>
    <t>77071731007</t>
  </si>
  <si>
    <t>00071731008</t>
  </si>
  <si>
    <t>11071731008</t>
  </si>
  <si>
    <t>11171731008</t>
  </si>
  <si>
    <t>11271731008</t>
  </si>
  <si>
    <t>11371731008</t>
  </si>
  <si>
    <t>11471731008</t>
  </si>
  <si>
    <t>11571731008</t>
  </si>
  <si>
    <t>11671731008</t>
  </si>
  <si>
    <t>11771731008</t>
  </si>
  <si>
    <t>22071731008</t>
  </si>
  <si>
    <t>22171731008</t>
  </si>
  <si>
    <t>22271731008</t>
  </si>
  <si>
    <t>22371731008</t>
  </si>
  <si>
    <t>22471731008</t>
  </si>
  <si>
    <t>22571731008</t>
  </si>
  <si>
    <t>33071731008</t>
  </si>
  <si>
    <t>33171731008</t>
  </si>
  <si>
    <t>33271731008</t>
  </si>
  <si>
    <t>33371731008</t>
  </si>
  <si>
    <t>44071731008</t>
  </si>
  <si>
    <t>44171731008</t>
  </si>
  <si>
    <t>44371731008</t>
  </si>
  <si>
    <t>44471731008</t>
  </si>
  <si>
    <t>44571731008</t>
  </si>
  <si>
    <t>55071731008</t>
  </si>
  <si>
    <t>55171731008</t>
  </si>
  <si>
    <t>55271731008</t>
  </si>
  <si>
    <t>66071731008</t>
  </si>
  <si>
    <t>66171731008</t>
  </si>
  <si>
    <t>77071731008</t>
  </si>
  <si>
    <t>00071731009</t>
  </si>
  <si>
    <t>11071731009</t>
  </si>
  <si>
    <t>11171731009</t>
  </si>
  <si>
    <t>11271731009</t>
  </si>
  <si>
    <t>11371731009</t>
  </si>
  <si>
    <t>11471731009</t>
  </si>
  <si>
    <t>11571731009</t>
  </si>
  <si>
    <t>11671731009</t>
  </si>
  <si>
    <t>11771731009</t>
  </si>
  <si>
    <t>22071731009</t>
  </si>
  <si>
    <t>22171731009</t>
  </si>
  <si>
    <t>22271731009</t>
  </si>
  <si>
    <t>22371731009</t>
  </si>
  <si>
    <t>22471731009</t>
  </si>
  <si>
    <t>22571731009</t>
  </si>
  <si>
    <t>33071731009</t>
  </si>
  <si>
    <t>33171731009</t>
  </si>
  <si>
    <t>33271731009</t>
  </si>
  <si>
    <t>33371731009</t>
  </si>
  <si>
    <t>44071731009</t>
  </si>
  <si>
    <t>44171731009</t>
  </si>
  <si>
    <t>44371731009</t>
  </si>
  <si>
    <t>44471731009</t>
  </si>
  <si>
    <t>44571731009</t>
  </si>
  <si>
    <t>55071731009</t>
  </si>
  <si>
    <t>55171731009</t>
  </si>
  <si>
    <t>55271731009</t>
  </si>
  <si>
    <t>66071731009</t>
  </si>
  <si>
    <t>66171731009</t>
  </si>
  <si>
    <t>77071731009</t>
  </si>
  <si>
    <t>00071731010</t>
  </si>
  <si>
    <t>11071731010</t>
  </si>
  <si>
    <t>11171731010</t>
  </si>
  <si>
    <t>11271731010</t>
  </si>
  <si>
    <t>11371731010</t>
  </si>
  <si>
    <t>11471731010</t>
  </si>
  <si>
    <t>11571731010</t>
  </si>
  <si>
    <t>11671731010</t>
  </si>
  <si>
    <t>11771731010</t>
  </si>
  <si>
    <t>22071731010</t>
  </si>
  <si>
    <t>22171731010</t>
  </si>
  <si>
    <t>22271731010</t>
  </si>
  <si>
    <t>22371731010</t>
  </si>
  <si>
    <t>22471731010</t>
  </si>
  <si>
    <t>22571731010</t>
  </si>
  <si>
    <t>33071731010</t>
  </si>
  <si>
    <t>33171731010</t>
  </si>
  <si>
    <t>33271731010</t>
  </si>
  <si>
    <t>33371731010</t>
  </si>
  <si>
    <t>44071731010</t>
  </si>
  <si>
    <t>44171731010</t>
  </si>
  <si>
    <t>44371731010</t>
  </si>
  <si>
    <t>44471731010</t>
  </si>
  <si>
    <t>44571731010</t>
  </si>
  <si>
    <t>55071731010</t>
  </si>
  <si>
    <t>55171731010</t>
  </si>
  <si>
    <t>55271731010</t>
  </si>
  <si>
    <t>66071731010</t>
  </si>
  <si>
    <t>66171731010</t>
  </si>
  <si>
    <t>77071731010</t>
  </si>
  <si>
    <t>00071731011</t>
  </si>
  <si>
    <t>11071731011</t>
  </si>
  <si>
    <t>11171731011</t>
  </si>
  <si>
    <t>11271731011</t>
  </si>
  <si>
    <t>11371731011</t>
  </si>
  <si>
    <t>11471731011</t>
  </si>
  <si>
    <t>11571731011</t>
  </si>
  <si>
    <t>11671731011</t>
  </si>
  <si>
    <t>11771731011</t>
  </si>
  <si>
    <t>22071731011</t>
  </si>
  <si>
    <t>22171731011</t>
  </si>
  <si>
    <t>22271731011</t>
  </si>
  <si>
    <t>22371731011</t>
  </si>
  <si>
    <t>22471731011</t>
  </si>
  <si>
    <t>22571731011</t>
  </si>
  <si>
    <t>33071731011</t>
  </si>
  <si>
    <t>33171731011</t>
  </si>
  <si>
    <t>33271731011</t>
  </si>
  <si>
    <t>33371731011</t>
  </si>
  <si>
    <t>44071731011</t>
  </si>
  <si>
    <t>44171731011</t>
  </si>
  <si>
    <t>44371731011</t>
  </si>
  <si>
    <t>44471731011</t>
  </si>
  <si>
    <t>44571731011</t>
  </si>
  <si>
    <t>55071731011</t>
  </si>
  <si>
    <t>55171731011</t>
  </si>
  <si>
    <t>55271731011</t>
  </si>
  <si>
    <t>66071731011</t>
  </si>
  <si>
    <t>66171731011</t>
  </si>
  <si>
    <t>77071731011</t>
  </si>
  <si>
    <t>00071731012</t>
  </si>
  <si>
    <t>11071731012</t>
  </si>
  <si>
    <t>11171731012</t>
  </si>
  <si>
    <t>11271731012</t>
  </si>
  <si>
    <t>11371731012</t>
  </si>
  <si>
    <t>11471731012</t>
  </si>
  <si>
    <t>11571731012</t>
  </si>
  <si>
    <t>11671731012</t>
  </si>
  <si>
    <t>11771731012</t>
  </si>
  <si>
    <t>22071731012</t>
  </si>
  <si>
    <t>22171731012</t>
  </si>
  <si>
    <t>22271731012</t>
  </si>
  <si>
    <t>22371731012</t>
  </si>
  <si>
    <t>22471731012</t>
  </si>
  <si>
    <t>22571731012</t>
  </si>
  <si>
    <t>33071731012</t>
  </si>
  <si>
    <t>33171731012</t>
  </si>
  <si>
    <t>33271731012</t>
  </si>
  <si>
    <t>33371731012</t>
  </si>
  <si>
    <t>44071731012</t>
  </si>
  <si>
    <t>44171731012</t>
  </si>
  <si>
    <t>44371731012</t>
  </si>
  <si>
    <t>44471731012</t>
  </si>
  <si>
    <t>44571731012</t>
  </si>
  <si>
    <t>55071731012</t>
  </si>
  <si>
    <t>55171731012</t>
  </si>
  <si>
    <t>55271731012</t>
  </si>
  <si>
    <t>66071731012</t>
  </si>
  <si>
    <t>66171731012</t>
  </si>
  <si>
    <t>77071731012</t>
  </si>
  <si>
    <t>00071731013</t>
  </si>
  <si>
    <t>11071731013</t>
  </si>
  <si>
    <t>11171731013</t>
  </si>
  <si>
    <t>11271731013</t>
  </si>
  <si>
    <t>11371731013</t>
  </si>
  <si>
    <t>11471731013</t>
  </si>
  <si>
    <t>11571731013</t>
  </si>
  <si>
    <t>11671731013</t>
  </si>
  <si>
    <t>11771731013</t>
  </si>
  <si>
    <t>22071731013</t>
  </si>
  <si>
    <t>22171731013</t>
  </si>
  <si>
    <t>22271731013</t>
  </si>
  <si>
    <t>22371731013</t>
  </si>
  <si>
    <t>22471731013</t>
  </si>
  <si>
    <t>22571731013</t>
  </si>
  <si>
    <t>33071731013</t>
  </si>
  <si>
    <t>33171731013</t>
  </si>
  <si>
    <t>33271731013</t>
  </si>
  <si>
    <t>33371731013</t>
  </si>
  <si>
    <t>44071731013</t>
  </si>
  <si>
    <t>44171731013</t>
  </si>
  <si>
    <t>44371731013</t>
  </si>
  <si>
    <t>44471731013</t>
  </si>
  <si>
    <t>44571731013</t>
  </si>
  <si>
    <t>55071731013</t>
  </si>
  <si>
    <t>55171731013</t>
  </si>
  <si>
    <t>55271731013</t>
  </si>
  <si>
    <t>66071731013</t>
  </si>
  <si>
    <t>66171731013</t>
  </si>
  <si>
    <t>77071731013</t>
  </si>
  <si>
    <t>00071732000</t>
  </si>
  <si>
    <t>11071732000</t>
  </si>
  <si>
    <t>11171732000</t>
  </si>
  <si>
    <t>11271732000</t>
  </si>
  <si>
    <t>11371732000</t>
  </si>
  <si>
    <t>11471732000</t>
  </si>
  <si>
    <t>11571732000</t>
  </si>
  <si>
    <t>11671732000</t>
  </si>
  <si>
    <t>11771732000</t>
  </si>
  <si>
    <t>22071732000</t>
  </si>
  <si>
    <t>22171732000</t>
  </si>
  <si>
    <t>22271732000</t>
  </si>
  <si>
    <t>22371732000</t>
  </si>
  <si>
    <t>22471732000</t>
  </si>
  <si>
    <t>22571732000</t>
  </si>
  <si>
    <t>33071732000</t>
  </si>
  <si>
    <t>33171732000</t>
  </si>
  <si>
    <t>33271732000</t>
  </si>
  <si>
    <t>33371732000</t>
  </si>
  <si>
    <t>44071732000</t>
  </si>
  <si>
    <t>44171732000</t>
  </si>
  <si>
    <t>44371732000</t>
  </si>
  <si>
    <t>44471732000</t>
  </si>
  <si>
    <t>44571732000</t>
  </si>
  <si>
    <t>55071732000</t>
  </si>
  <si>
    <t>55171732000</t>
  </si>
  <si>
    <t>55271732000</t>
  </si>
  <si>
    <t>66071732000</t>
  </si>
  <si>
    <t>66171732000</t>
  </si>
  <si>
    <t>77071732000</t>
  </si>
  <si>
    <t>00071732001</t>
  </si>
  <si>
    <t>11071732001</t>
  </si>
  <si>
    <t>11171732001</t>
  </si>
  <si>
    <t>11271732001</t>
  </si>
  <si>
    <t>11371732001</t>
  </si>
  <si>
    <t>11471732001</t>
  </si>
  <si>
    <t>11571732001</t>
  </si>
  <si>
    <t>11671732001</t>
  </si>
  <si>
    <t>11771732001</t>
  </si>
  <si>
    <t>22071732001</t>
  </si>
  <si>
    <t>22171732001</t>
  </si>
  <si>
    <t>22271732001</t>
  </si>
  <si>
    <t>22371732001</t>
  </si>
  <si>
    <t>22471732001</t>
  </si>
  <si>
    <t>22571732001</t>
  </si>
  <si>
    <t>33071732001</t>
  </si>
  <si>
    <t>33171732001</t>
  </si>
  <si>
    <t>33271732001</t>
  </si>
  <si>
    <t>33371732001</t>
  </si>
  <si>
    <t>44071732001</t>
  </si>
  <si>
    <t>44171732001</t>
  </si>
  <si>
    <t>44371732001</t>
  </si>
  <si>
    <t>44471732001</t>
  </si>
  <si>
    <t>44571732001</t>
  </si>
  <si>
    <t>55071732001</t>
  </si>
  <si>
    <t>55171732001</t>
  </si>
  <si>
    <t>55271732001</t>
  </si>
  <si>
    <t>66071732001</t>
  </si>
  <si>
    <t>66171732001</t>
  </si>
  <si>
    <t>77071732001</t>
  </si>
  <si>
    <t>00071732002</t>
  </si>
  <si>
    <t>11071732002</t>
  </si>
  <si>
    <t>11171732002</t>
  </si>
  <si>
    <t>11271732002</t>
  </si>
  <si>
    <t>11371732002</t>
  </si>
  <si>
    <t>11471732002</t>
  </si>
  <si>
    <t>11571732002</t>
  </si>
  <si>
    <t>11671732002</t>
  </si>
  <si>
    <t>11771732002</t>
  </si>
  <si>
    <t>22071732002</t>
  </si>
  <si>
    <t>22171732002</t>
  </si>
  <si>
    <t>22271732002</t>
  </si>
  <si>
    <t>22371732002</t>
  </si>
  <si>
    <t>22471732002</t>
  </si>
  <si>
    <t>22571732002</t>
  </si>
  <si>
    <t>33071732002</t>
  </si>
  <si>
    <t>33171732002</t>
  </si>
  <si>
    <t>33271732002</t>
  </si>
  <si>
    <t>33371732002</t>
  </si>
  <si>
    <t>44071732002</t>
  </si>
  <si>
    <t>44171732002</t>
  </si>
  <si>
    <t>44371732002</t>
  </si>
  <si>
    <t>44471732002</t>
  </si>
  <si>
    <t>44571732002</t>
  </si>
  <si>
    <t>55071732002</t>
  </si>
  <si>
    <t>55171732002</t>
  </si>
  <si>
    <t>55271732002</t>
  </si>
  <si>
    <t>66071732002</t>
  </si>
  <si>
    <t>66171732002</t>
  </si>
  <si>
    <t>77071732002</t>
  </si>
  <si>
    <t>00071732003</t>
  </si>
  <si>
    <t>11071732003</t>
  </si>
  <si>
    <t>11171732003</t>
  </si>
  <si>
    <t>11271732003</t>
  </si>
  <si>
    <t>11371732003</t>
  </si>
  <si>
    <t>11471732003</t>
  </si>
  <si>
    <t>11571732003</t>
  </si>
  <si>
    <t>11671732003</t>
  </si>
  <si>
    <t>11771732003</t>
  </si>
  <si>
    <t>22071732003</t>
  </si>
  <si>
    <t>22171732003</t>
  </si>
  <si>
    <t>22271732003</t>
  </si>
  <si>
    <t>22371732003</t>
  </si>
  <si>
    <t>22471732003</t>
  </si>
  <si>
    <t>22571732003</t>
  </si>
  <si>
    <t>33071732003</t>
  </si>
  <si>
    <t>33171732003</t>
  </si>
  <si>
    <t>33271732003</t>
  </si>
  <si>
    <t>33371732003</t>
  </si>
  <si>
    <t>44071732003</t>
  </si>
  <si>
    <t>44171732003</t>
  </si>
  <si>
    <t>44371732003</t>
  </si>
  <si>
    <t>44471732003</t>
  </si>
  <si>
    <t>44571732003</t>
  </si>
  <si>
    <t>55071732003</t>
  </si>
  <si>
    <t>55171732003</t>
  </si>
  <si>
    <t>55271732003</t>
  </si>
  <si>
    <t>66071732003</t>
  </si>
  <si>
    <t>66171732003</t>
  </si>
  <si>
    <t>77071732003</t>
  </si>
  <si>
    <t>00071732004</t>
  </si>
  <si>
    <t>11071732004</t>
  </si>
  <si>
    <t>11171732004</t>
  </si>
  <si>
    <t>11271732004</t>
  </si>
  <si>
    <t>11371732004</t>
  </si>
  <si>
    <t>11471732004</t>
  </si>
  <si>
    <t>11571732004</t>
  </si>
  <si>
    <t>11671732004</t>
  </si>
  <si>
    <t>11771732004</t>
  </si>
  <si>
    <t>22071732004</t>
  </si>
  <si>
    <t>22171732004</t>
  </si>
  <si>
    <t>22271732004</t>
  </si>
  <si>
    <t>22371732004</t>
  </si>
  <si>
    <t>22471732004</t>
  </si>
  <si>
    <t>22571732004</t>
  </si>
  <si>
    <t>33071732004</t>
  </si>
  <si>
    <t>33171732004</t>
  </si>
  <si>
    <t>33271732004</t>
  </si>
  <si>
    <t>33371732004</t>
  </si>
  <si>
    <t>44071732004</t>
  </si>
  <si>
    <t>44171732004</t>
  </si>
  <si>
    <t>44371732004</t>
  </si>
  <si>
    <t>44471732004</t>
  </si>
  <si>
    <t>44571732004</t>
  </si>
  <si>
    <t>55071732004</t>
  </si>
  <si>
    <t>55171732004</t>
  </si>
  <si>
    <t>55271732004</t>
  </si>
  <si>
    <t>66071732004</t>
  </si>
  <si>
    <t>66171732004</t>
  </si>
  <si>
    <t>77071732004</t>
  </si>
  <si>
    <t>00071732005</t>
  </si>
  <si>
    <t>11071732005</t>
  </si>
  <si>
    <t>11171732005</t>
  </si>
  <si>
    <t>11271732005</t>
  </si>
  <si>
    <t>11371732005</t>
  </si>
  <si>
    <t>11471732005</t>
  </si>
  <si>
    <t>11571732005</t>
  </si>
  <si>
    <t>11671732005</t>
  </si>
  <si>
    <t>11771732005</t>
  </si>
  <si>
    <t>22071732005</t>
  </si>
  <si>
    <t>22171732005</t>
  </si>
  <si>
    <t>22271732005</t>
  </si>
  <si>
    <t>22371732005</t>
  </si>
  <si>
    <t>22471732005</t>
  </si>
  <si>
    <t>22571732005</t>
  </si>
  <si>
    <t>33071732005</t>
  </si>
  <si>
    <t>33171732005</t>
  </si>
  <si>
    <t>33271732005</t>
  </si>
  <si>
    <t>33371732005</t>
  </si>
  <si>
    <t>44071732005</t>
  </si>
  <si>
    <t>44171732005</t>
  </si>
  <si>
    <t>44371732005</t>
  </si>
  <si>
    <t>44471732005</t>
  </si>
  <si>
    <t>44571732005</t>
  </si>
  <si>
    <t>55071732005</t>
  </si>
  <si>
    <t>55171732005</t>
  </si>
  <si>
    <t>55271732005</t>
  </si>
  <si>
    <t>66071732005</t>
  </si>
  <si>
    <t>66171732005</t>
  </si>
  <si>
    <t>77071732005</t>
  </si>
  <si>
    <t>00071732006</t>
  </si>
  <si>
    <t>11071732006</t>
  </si>
  <si>
    <t>11171732006</t>
  </si>
  <si>
    <t>11271732006</t>
  </si>
  <si>
    <t>11371732006</t>
  </si>
  <si>
    <t>11471732006</t>
  </si>
  <si>
    <t>11571732006</t>
  </si>
  <si>
    <t>11671732006</t>
  </si>
  <si>
    <t>11771732006</t>
  </si>
  <si>
    <t>22071732006</t>
  </si>
  <si>
    <t>22171732006</t>
  </si>
  <si>
    <t>22271732006</t>
  </si>
  <si>
    <t>22371732006</t>
  </si>
  <si>
    <t>22471732006</t>
  </si>
  <si>
    <t>22571732006</t>
  </si>
  <si>
    <t>33071732006</t>
  </si>
  <si>
    <t>33171732006</t>
  </si>
  <si>
    <t>33271732006</t>
  </si>
  <si>
    <t>33371732006</t>
  </si>
  <si>
    <t>44071732006</t>
  </si>
  <si>
    <t>44171732006</t>
  </si>
  <si>
    <t>44371732006</t>
  </si>
  <si>
    <t>44471732006</t>
  </si>
  <si>
    <t>44571732006</t>
  </si>
  <si>
    <t>55071732006</t>
  </si>
  <si>
    <t>55171732006</t>
  </si>
  <si>
    <t>55271732006</t>
  </si>
  <si>
    <t>66071732006</t>
  </si>
  <si>
    <t>66171732006</t>
  </si>
  <si>
    <t>77071732006</t>
  </si>
  <si>
    <t>00071732007</t>
  </si>
  <si>
    <t>11071732007</t>
  </si>
  <si>
    <t>11171732007</t>
  </si>
  <si>
    <t>11271732007</t>
  </si>
  <si>
    <t>11371732007</t>
  </si>
  <si>
    <t>11471732007</t>
  </si>
  <si>
    <t>11571732007</t>
  </si>
  <si>
    <t>11671732007</t>
  </si>
  <si>
    <t>11771732007</t>
  </si>
  <si>
    <t>22071732007</t>
  </si>
  <si>
    <t>22171732007</t>
  </si>
  <si>
    <t>22271732007</t>
  </si>
  <si>
    <t>22371732007</t>
  </si>
  <si>
    <t>22471732007</t>
  </si>
  <si>
    <t>22571732007</t>
  </si>
  <si>
    <t>33071732007</t>
  </si>
  <si>
    <t>33171732007</t>
  </si>
  <si>
    <t>33271732007</t>
  </si>
  <si>
    <t>33371732007</t>
  </si>
  <si>
    <t>44071732007</t>
  </si>
  <si>
    <t>44171732007</t>
  </si>
  <si>
    <t>44371732007</t>
  </si>
  <si>
    <t>44471732007</t>
  </si>
  <si>
    <t>44571732007</t>
  </si>
  <si>
    <t>55071732007</t>
  </si>
  <si>
    <t>55171732007</t>
  </si>
  <si>
    <t>55271732007</t>
  </si>
  <si>
    <t>66071732007</t>
  </si>
  <si>
    <t>66171732007</t>
  </si>
  <si>
    <t>77071732007</t>
  </si>
  <si>
    <t>00071732008</t>
  </si>
  <si>
    <t>11071732008</t>
  </si>
  <si>
    <t>11171732008</t>
  </si>
  <si>
    <t>11271732008</t>
  </si>
  <si>
    <t>11371732008</t>
  </si>
  <si>
    <t>11471732008</t>
  </si>
  <si>
    <t>11571732008</t>
  </si>
  <si>
    <t>11671732008</t>
  </si>
  <si>
    <t>11771732008</t>
  </si>
  <si>
    <t>22071732008</t>
  </si>
  <si>
    <t>22171732008</t>
  </si>
  <si>
    <t>22271732008</t>
  </si>
  <si>
    <t>22371732008</t>
  </si>
  <si>
    <t>22471732008</t>
  </si>
  <si>
    <t>22571732008</t>
  </si>
  <si>
    <t>33071732008</t>
  </si>
  <si>
    <t>33171732008</t>
  </si>
  <si>
    <t>33271732008</t>
  </si>
  <si>
    <t>33371732008</t>
  </si>
  <si>
    <t>44071732008</t>
  </si>
  <si>
    <t>44171732008</t>
  </si>
  <si>
    <t>44371732008</t>
  </si>
  <si>
    <t>44471732008</t>
  </si>
  <si>
    <t>44571732008</t>
  </si>
  <si>
    <t>55071732008</t>
  </si>
  <si>
    <t>55171732008</t>
  </si>
  <si>
    <t>55271732008</t>
  </si>
  <si>
    <t>66071732008</t>
  </si>
  <si>
    <t>66171732008</t>
  </si>
  <si>
    <t>77071732008</t>
  </si>
  <si>
    <t>00071732009</t>
  </si>
  <si>
    <t>11071732009</t>
  </si>
  <si>
    <t>11171732009</t>
  </si>
  <si>
    <t>11271732009</t>
  </si>
  <si>
    <t>11371732009</t>
  </si>
  <si>
    <t>11471732009</t>
  </si>
  <si>
    <t>11571732009</t>
  </si>
  <si>
    <t>11671732009</t>
  </si>
  <si>
    <t>11771732009</t>
  </si>
  <si>
    <t>22071732009</t>
  </si>
  <si>
    <t>22171732009</t>
  </si>
  <si>
    <t>22271732009</t>
  </si>
  <si>
    <t>22371732009</t>
  </si>
  <si>
    <t>22471732009</t>
  </si>
  <si>
    <t>22571732009</t>
  </si>
  <si>
    <t>33071732009</t>
  </si>
  <si>
    <t>33171732009</t>
  </si>
  <si>
    <t>33271732009</t>
  </si>
  <si>
    <t>33371732009</t>
  </si>
  <si>
    <t>44071732009</t>
  </si>
  <si>
    <t>44171732009</t>
  </si>
  <si>
    <t>44371732009</t>
  </si>
  <si>
    <t>44471732009</t>
  </si>
  <si>
    <t>44571732009</t>
  </si>
  <si>
    <t>55071732009</t>
  </si>
  <si>
    <t>55171732009</t>
  </si>
  <si>
    <t>55271732009</t>
  </si>
  <si>
    <t>66071732009</t>
  </si>
  <si>
    <t>66171732009</t>
  </si>
  <si>
    <t>77071732009</t>
  </si>
  <si>
    <t>00071732010</t>
  </si>
  <si>
    <t>11071732010</t>
  </si>
  <si>
    <t>11171732010</t>
  </si>
  <si>
    <t>11271732010</t>
  </si>
  <si>
    <t>11371732010</t>
  </si>
  <si>
    <t>11471732010</t>
  </si>
  <si>
    <t>11571732010</t>
  </si>
  <si>
    <t>11671732010</t>
  </si>
  <si>
    <t>11771732010</t>
  </si>
  <si>
    <t>22071732010</t>
  </si>
  <si>
    <t>22171732010</t>
  </si>
  <si>
    <t>22271732010</t>
  </si>
  <si>
    <t>22371732010</t>
  </si>
  <si>
    <t>22471732010</t>
  </si>
  <si>
    <t>22571732010</t>
  </si>
  <si>
    <t>33071732010</t>
  </si>
  <si>
    <t>33171732010</t>
  </si>
  <si>
    <t>33271732010</t>
  </si>
  <si>
    <t>33371732010</t>
  </si>
  <si>
    <t>44071732010</t>
  </si>
  <si>
    <t>44171732010</t>
  </si>
  <si>
    <t>44371732010</t>
  </si>
  <si>
    <t>44471732010</t>
  </si>
  <si>
    <t>44571732010</t>
  </si>
  <si>
    <t>55071732010</t>
  </si>
  <si>
    <t>55171732010</t>
  </si>
  <si>
    <t>55271732010</t>
  </si>
  <si>
    <t>66071732010</t>
  </si>
  <si>
    <t>66171732010</t>
  </si>
  <si>
    <t>77071732010</t>
  </si>
  <si>
    <t>00071732011</t>
  </si>
  <si>
    <t>11071732011</t>
  </si>
  <si>
    <t>11171732011</t>
  </si>
  <si>
    <t>11271732011</t>
  </si>
  <si>
    <t>11371732011</t>
  </si>
  <si>
    <t>11471732011</t>
  </si>
  <si>
    <t>11571732011</t>
  </si>
  <si>
    <t>11671732011</t>
  </si>
  <si>
    <t>11771732011</t>
  </si>
  <si>
    <t>22071732011</t>
  </si>
  <si>
    <t>22171732011</t>
  </si>
  <si>
    <t>22271732011</t>
  </si>
  <si>
    <t>22371732011</t>
  </si>
  <si>
    <t>22471732011</t>
  </si>
  <si>
    <t>22571732011</t>
  </si>
  <si>
    <t>33071732011</t>
  </si>
  <si>
    <t>33171732011</t>
  </si>
  <si>
    <t>33271732011</t>
  </si>
  <si>
    <t>33371732011</t>
  </si>
  <si>
    <t>44071732011</t>
  </si>
  <si>
    <t>44171732011</t>
  </si>
  <si>
    <t>44371732011</t>
  </si>
  <si>
    <t>44471732011</t>
  </si>
  <si>
    <t>44571732011</t>
  </si>
  <si>
    <t>55071732011</t>
  </si>
  <si>
    <t>55171732011</t>
  </si>
  <si>
    <t>55271732011</t>
  </si>
  <si>
    <t>66071732011</t>
  </si>
  <si>
    <t>66171732011</t>
  </si>
  <si>
    <t>77071732011</t>
  </si>
  <si>
    <t>00071732012</t>
  </si>
  <si>
    <t>11071732012</t>
  </si>
  <si>
    <t>11171732012</t>
  </si>
  <si>
    <t>11271732012</t>
  </si>
  <si>
    <t>11371732012</t>
  </si>
  <si>
    <t>11471732012</t>
  </si>
  <si>
    <t>11571732012</t>
  </si>
  <si>
    <t>11671732012</t>
  </si>
  <si>
    <t>11771732012</t>
  </si>
  <si>
    <t>22071732012</t>
  </si>
  <si>
    <t>22171732012</t>
  </si>
  <si>
    <t>22271732012</t>
  </si>
  <si>
    <t>22371732012</t>
  </si>
  <si>
    <t>22471732012</t>
  </si>
  <si>
    <t>22571732012</t>
  </si>
  <si>
    <t>33071732012</t>
  </si>
  <si>
    <t>33171732012</t>
  </si>
  <si>
    <t>33271732012</t>
  </si>
  <si>
    <t>33371732012</t>
  </si>
  <si>
    <t>44071732012</t>
  </si>
  <si>
    <t>44171732012</t>
  </si>
  <si>
    <t>44371732012</t>
  </si>
  <si>
    <t>44471732012</t>
  </si>
  <si>
    <t>44571732012</t>
  </si>
  <si>
    <t>55071732012</t>
  </si>
  <si>
    <t>55171732012</t>
  </si>
  <si>
    <t>55271732012</t>
  </si>
  <si>
    <t>66071732012</t>
  </si>
  <si>
    <t>66171732012</t>
  </si>
  <si>
    <t>77071732012</t>
  </si>
  <si>
    <t>00071732013</t>
  </si>
  <si>
    <t>11071732013</t>
  </si>
  <si>
    <t>11171732013</t>
  </si>
  <si>
    <t>11271732013</t>
  </si>
  <si>
    <t>11371732013</t>
  </si>
  <si>
    <t>11471732013</t>
  </si>
  <si>
    <t>11571732013</t>
  </si>
  <si>
    <t>11671732013</t>
  </si>
  <si>
    <t>11771732013</t>
  </si>
  <si>
    <t>22071732013</t>
  </si>
  <si>
    <t>22171732013</t>
  </si>
  <si>
    <t>22271732013</t>
  </si>
  <si>
    <t>22371732013</t>
  </si>
  <si>
    <t>22471732013</t>
  </si>
  <si>
    <t>22571732013</t>
  </si>
  <si>
    <t>33071732013</t>
  </si>
  <si>
    <t>33171732013</t>
  </si>
  <si>
    <t>33271732013</t>
  </si>
  <si>
    <t>33371732013</t>
  </si>
  <si>
    <t>44071732013</t>
  </si>
  <si>
    <t>44171732013</t>
  </si>
  <si>
    <t>44371732013</t>
  </si>
  <si>
    <t>44471732013</t>
  </si>
  <si>
    <t>44571732013</t>
  </si>
  <si>
    <t>55071732013</t>
  </si>
  <si>
    <t>55171732013</t>
  </si>
  <si>
    <t>55271732013</t>
  </si>
  <si>
    <t>66071732013</t>
  </si>
  <si>
    <t>66171732013</t>
  </si>
  <si>
    <t>77071732013</t>
  </si>
  <si>
    <t>00071733000</t>
  </si>
  <si>
    <t>11071733000</t>
  </si>
  <si>
    <t>11171733000</t>
  </si>
  <si>
    <t>11271733000</t>
  </si>
  <si>
    <t>11371733000</t>
  </si>
  <si>
    <t>11471733000</t>
  </si>
  <si>
    <t>11571733000</t>
  </si>
  <si>
    <t>11671733000</t>
  </si>
  <si>
    <t>11771733000</t>
  </si>
  <si>
    <t>22071733000</t>
  </si>
  <si>
    <t>22171733000</t>
  </si>
  <si>
    <t>22271733000</t>
  </si>
  <si>
    <t>22371733000</t>
  </si>
  <si>
    <t>22471733000</t>
  </si>
  <si>
    <t>22571733000</t>
  </si>
  <si>
    <t>33071733000</t>
  </si>
  <si>
    <t>33171733000</t>
  </si>
  <si>
    <t>33271733000</t>
  </si>
  <si>
    <t>33371733000</t>
  </si>
  <si>
    <t>44071733000</t>
  </si>
  <si>
    <t>44171733000</t>
  </si>
  <si>
    <t>44371733000</t>
  </si>
  <si>
    <t>44471733000</t>
  </si>
  <si>
    <t>44571733000</t>
  </si>
  <si>
    <t>55071733000</t>
  </si>
  <si>
    <t>55171733000</t>
  </si>
  <si>
    <t>55271733000</t>
  </si>
  <si>
    <t>66071733000</t>
  </si>
  <si>
    <t>66171733000</t>
  </si>
  <si>
    <t>77071733000</t>
  </si>
  <si>
    <t>00071733001</t>
  </si>
  <si>
    <t>11071733001</t>
  </si>
  <si>
    <t>11171733001</t>
  </si>
  <si>
    <t>11271733001</t>
  </si>
  <si>
    <t>11371733001</t>
  </si>
  <si>
    <t>11471733001</t>
  </si>
  <si>
    <t>11571733001</t>
  </si>
  <si>
    <t>11671733001</t>
  </si>
  <si>
    <t>11771733001</t>
  </si>
  <si>
    <t>22071733001</t>
  </si>
  <si>
    <t>22171733001</t>
  </si>
  <si>
    <t>22271733001</t>
  </si>
  <si>
    <t>22371733001</t>
  </si>
  <si>
    <t>22471733001</t>
  </si>
  <si>
    <t>22571733001</t>
  </si>
  <si>
    <t>33071733001</t>
  </si>
  <si>
    <t>33171733001</t>
  </si>
  <si>
    <t>33271733001</t>
  </si>
  <si>
    <t>33371733001</t>
  </si>
  <si>
    <t>44071733001</t>
  </si>
  <si>
    <t>44171733001</t>
  </si>
  <si>
    <t>44371733001</t>
  </si>
  <si>
    <t>44471733001</t>
  </si>
  <si>
    <t>44571733001</t>
  </si>
  <si>
    <t>55071733001</t>
  </si>
  <si>
    <t>55171733001</t>
  </si>
  <si>
    <t>55271733001</t>
  </si>
  <si>
    <t>66071733001</t>
  </si>
  <si>
    <t>66171733001</t>
  </si>
  <si>
    <t>77071733001</t>
  </si>
  <si>
    <t>00071733002</t>
  </si>
  <si>
    <t>11071733002</t>
  </si>
  <si>
    <t>11171733002</t>
  </si>
  <si>
    <t>11271733002</t>
  </si>
  <si>
    <t>11371733002</t>
  </si>
  <si>
    <t>11471733002</t>
  </si>
  <si>
    <t>11571733002</t>
  </si>
  <si>
    <t>11671733002</t>
  </si>
  <si>
    <t>11771733002</t>
  </si>
  <si>
    <t>22071733002</t>
  </si>
  <si>
    <t>22171733002</t>
  </si>
  <si>
    <t>22271733002</t>
  </si>
  <si>
    <t>22371733002</t>
  </si>
  <si>
    <t>22471733002</t>
  </si>
  <si>
    <t>22571733002</t>
  </si>
  <si>
    <t>33071733002</t>
  </si>
  <si>
    <t>33171733002</t>
  </si>
  <si>
    <t>33271733002</t>
  </si>
  <si>
    <t>33371733002</t>
  </si>
  <si>
    <t>44071733002</t>
  </si>
  <si>
    <t>44171733002</t>
  </si>
  <si>
    <t>44371733002</t>
  </si>
  <si>
    <t>44471733002</t>
  </si>
  <si>
    <t>44571733002</t>
  </si>
  <si>
    <t>55071733002</t>
  </si>
  <si>
    <t>55171733002</t>
  </si>
  <si>
    <t>55271733002</t>
  </si>
  <si>
    <t>66071733002</t>
  </si>
  <si>
    <t>66171733002</t>
  </si>
  <si>
    <t>77071733002</t>
  </si>
  <si>
    <t>00071733003</t>
  </si>
  <si>
    <t>11071733003</t>
  </si>
  <si>
    <t>11171733003</t>
  </si>
  <si>
    <t>11271733003</t>
  </si>
  <si>
    <t>11371733003</t>
  </si>
  <si>
    <t>11471733003</t>
  </si>
  <si>
    <t>11571733003</t>
  </si>
  <si>
    <t>11671733003</t>
  </si>
  <si>
    <t>11771733003</t>
  </si>
  <si>
    <t>22071733003</t>
  </si>
  <si>
    <t>22171733003</t>
  </si>
  <si>
    <t>22271733003</t>
  </si>
  <si>
    <t>22371733003</t>
  </si>
  <si>
    <t>22471733003</t>
  </si>
  <si>
    <t>22571733003</t>
  </si>
  <si>
    <t>33071733003</t>
  </si>
  <si>
    <t>33171733003</t>
  </si>
  <si>
    <t>33271733003</t>
  </si>
  <si>
    <t>33371733003</t>
  </si>
  <si>
    <t>44071733003</t>
  </si>
  <si>
    <t>44171733003</t>
  </si>
  <si>
    <t>44371733003</t>
  </si>
  <si>
    <t>44471733003</t>
  </si>
  <si>
    <t>44571733003</t>
  </si>
  <si>
    <t>55071733003</t>
  </si>
  <si>
    <t>55171733003</t>
  </si>
  <si>
    <t>55271733003</t>
  </si>
  <si>
    <t>66071733003</t>
  </si>
  <si>
    <t>66171733003</t>
  </si>
  <si>
    <t>77071733003</t>
  </si>
  <si>
    <t>00071733004</t>
  </si>
  <si>
    <t>11071733004</t>
  </si>
  <si>
    <t>11171733004</t>
  </si>
  <si>
    <t>11271733004</t>
  </si>
  <si>
    <t>11371733004</t>
  </si>
  <si>
    <t>11471733004</t>
  </si>
  <si>
    <t>11571733004</t>
  </si>
  <si>
    <t>11671733004</t>
  </si>
  <si>
    <t>11771733004</t>
  </si>
  <si>
    <t>22071733004</t>
  </si>
  <si>
    <t>22171733004</t>
  </si>
  <si>
    <t>22271733004</t>
  </si>
  <si>
    <t>22371733004</t>
  </si>
  <si>
    <t>22471733004</t>
  </si>
  <si>
    <t>22571733004</t>
  </si>
  <si>
    <t>33071733004</t>
  </si>
  <si>
    <t>33171733004</t>
  </si>
  <si>
    <t>33271733004</t>
  </si>
  <si>
    <t>33371733004</t>
  </si>
  <si>
    <t>44071733004</t>
  </si>
  <si>
    <t>44171733004</t>
  </si>
  <si>
    <t>44371733004</t>
  </si>
  <si>
    <t>44471733004</t>
  </si>
  <si>
    <t>44571733004</t>
  </si>
  <si>
    <t>55071733004</t>
  </si>
  <si>
    <t>55171733004</t>
  </si>
  <si>
    <t>55271733004</t>
  </si>
  <si>
    <t>66071733004</t>
  </si>
  <si>
    <t>66171733004</t>
  </si>
  <si>
    <t>77071733004</t>
  </si>
  <si>
    <t>00071733005</t>
  </si>
  <si>
    <t>11071733005</t>
  </si>
  <si>
    <t>11171733005</t>
  </si>
  <si>
    <t>11271733005</t>
  </si>
  <si>
    <t>11371733005</t>
  </si>
  <si>
    <t>11471733005</t>
  </si>
  <si>
    <t>11571733005</t>
  </si>
  <si>
    <t>11671733005</t>
  </si>
  <si>
    <t>11771733005</t>
  </si>
  <si>
    <t>22071733005</t>
  </si>
  <si>
    <t>22171733005</t>
  </si>
  <si>
    <t>22271733005</t>
  </si>
  <si>
    <t>22371733005</t>
  </si>
  <si>
    <t>22471733005</t>
  </si>
  <si>
    <t>22571733005</t>
  </si>
  <si>
    <t>33071733005</t>
  </si>
  <si>
    <t>33171733005</t>
  </si>
  <si>
    <t>33271733005</t>
  </si>
  <si>
    <t>33371733005</t>
  </si>
  <si>
    <t>44071733005</t>
  </si>
  <si>
    <t>44171733005</t>
  </si>
  <si>
    <t>44371733005</t>
  </si>
  <si>
    <t>44471733005</t>
  </si>
  <si>
    <t>44571733005</t>
  </si>
  <si>
    <t>55071733005</t>
  </si>
  <si>
    <t>55171733005</t>
  </si>
  <si>
    <t>55271733005</t>
  </si>
  <si>
    <t>66071733005</t>
  </si>
  <si>
    <t>66171733005</t>
  </si>
  <si>
    <t>77071733005</t>
  </si>
  <si>
    <t>00071733006</t>
  </si>
  <si>
    <t>11071733006</t>
  </si>
  <si>
    <t>11171733006</t>
  </si>
  <si>
    <t>11271733006</t>
  </si>
  <si>
    <t>11371733006</t>
  </si>
  <si>
    <t>11471733006</t>
  </si>
  <si>
    <t>11571733006</t>
  </si>
  <si>
    <t>11671733006</t>
  </si>
  <si>
    <t>11771733006</t>
  </si>
  <si>
    <t>22071733006</t>
  </si>
  <si>
    <t>22171733006</t>
  </si>
  <si>
    <t>22271733006</t>
  </si>
  <si>
    <t>22371733006</t>
  </si>
  <si>
    <t>22471733006</t>
  </si>
  <si>
    <t>22571733006</t>
  </si>
  <si>
    <t>33071733006</t>
  </si>
  <si>
    <t>33171733006</t>
  </si>
  <si>
    <t>33271733006</t>
  </si>
  <si>
    <t>33371733006</t>
  </si>
  <si>
    <t>44071733006</t>
  </si>
  <si>
    <t>44171733006</t>
  </si>
  <si>
    <t>44371733006</t>
  </si>
  <si>
    <t>44471733006</t>
  </si>
  <si>
    <t>44571733006</t>
  </si>
  <si>
    <t>55071733006</t>
  </si>
  <si>
    <t>55171733006</t>
  </si>
  <si>
    <t>55271733006</t>
  </si>
  <si>
    <t>66071733006</t>
  </si>
  <si>
    <t>66171733006</t>
  </si>
  <si>
    <t>77071733006</t>
  </si>
  <si>
    <t>00071733007</t>
  </si>
  <si>
    <t>11071733007</t>
  </si>
  <si>
    <t>11171733007</t>
  </si>
  <si>
    <t>11271733007</t>
  </si>
  <si>
    <t>11371733007</t>
  </si>
  <si>
    <t>11471733007</t>
  </si>
  <si>
    <t>11571733007</t>
  </si>
  <si>
    <t>11671733007</t>
  </si>
  <si>
    <t>11771733007</t>
  </si>
  <si>
    <t>22071733007</t>
  </si>
  <si>
    <t>22171733007</t>
  </si>
  <si>
    <t>22271733007</t>
  </si>
  <si>
    <t>22371733007</t>
  </si>
  <si>
    <t>22471733007</t>
  </si>
  <si>
    <t>22571733007</t>
  </si>
  <si>
    <t>33071733007</t>
  </si>
  <si>
    <t>33171733007</t>
  </si>
  <si>
    <t>33271733007</t>
  </si>
  <si>
    <t>33371733007</t>
  </si>
  <si>
    <t>44071733007</t>
  </si>
  <si>
    <t>44171733007</t>
  </si>
  <si>
    <t>44371733007</t>
  </si>
  <si>
    <t>44471733007</t>
  </si>
  <si>
    <t>44571733007</t>
  </si>
  <si>
    <t>55071733007</t>
  </si>
  <si>
    <t>55171733007</t>
  </si>
  <si>
    <t>55271733007</t>
  </si>
  <si>
    <t>66071733007</t>
  </si>
  <si>
    <t>66171733007</t>
  </si>
  <si>
    <t>77071733007</t>
  </si>
  <si>
    <t>00071733008</t>
  </si>
  <si>
    <t>11071733008</t>
  </si>
  <si>
    <t>11171733008</t>
  </si>
  <si>
    <t>11271733008</t>
  </si>
  <si>
    <t>11371733008</t>
  </si>
  <si>
    <t>11471733008</t>
  </si>
  <si>
    <t>11571733008</t>
  </si>
  <si>
    <t>11671733008</t>
  </si>
  <si>
    <t>11771733008</t>
  </si>
  <si>
    <t>22071733008</t>
  </si>
  <si>
    <t>22171733008</t>
  </si>
  <si>
    <t>22271733008</t>
  </si>
  <si>
    <t>22371733008</t>
  </si>
  <si>
    <t>22471733008</t>
  </si>
  <si>
    <t>22571733008</t>
  </si>
  <si>
    <t>33071733008</t>
  </si>
  <si>
    <t>33171733008</t>
  </si>
  <si>
    <t>33271733008</t>
  </si>
  <si>
    <t>33371733008</t>
  </si>
  <si>
    <t>44071733008</t>
  </si>
  <si>
    <t>44171733008</t>
  </si>
  <si>
    <t>44371733008</t>
  </si>
  <si>
    <t>44471733008</t>
  </si>
  <si>
    <t>44571733008</t>
  </si>
  <si>
    <t>55071733008</t>
  </si>
  <si>
    <t>55171733008</t>
  </si>
  <si>
    <t>55271733008</t>
  </si>
  <si>
    <t>66071733008</t>
  </si>
  <si>
    <t>66171733008</t>
  </si>
  <si>
    <t>77071733008</t>
  </si>
  <si>
    <t>00071733009</t>
  </si>
  <si>
    <t>11071733009</t>
  </si>
  <si>
    <t>11171733009</t>
  </si>
  <si>
    <t>11271733009</t>
  </si>
  <si>
    <t>11371733009</t>
  </si>
  <si>
    <t>11471733009</t>
  </si>
  <si>
    <t>11571733009</t>
  </si>
  <si>
    <t>11671733009</t>
  </si>
  <si>
    <t>11771733009</t>
  </si>
  <si>
    <t>22071733009</t>
  </si>
  <si>
    <t>22171733009</t>
  </si>
  <si>
    <t>22271733009</t>
  </si>
  <si>
    <t>22371733009</t>
  </si>
  <si>
    <t>22471733009</t>
  </si>
  <si>
    <t>22571733009</t>
  </si>
  <si>
    <t>33071733009</t>
  </si>
  <si>
    <t>33171733009</t>
  </si>
  <si>
    <t>33271733009</t>
  </si>
  <si>
    <t>33371733009</t>
  </si>
  <si>
    <t>44071733009</t>
  </si>
  <si>
    <t>44171733009</t>
  </si>
  <si>
    <t>44371733009</t>
  </si>
  <si>
    <t>44471733009</t>
  </si>
  <si>
    <t>44571733009</t>
  </si>
  <si>
    <t>55071733009</t>
  </si>
  <si>
    <t>55171733009</t>
  </si>
  <si>
    <t>55271733009</t>
  </si>
  <si>
    <t>66071733009</t>
  </si>
  <si>
    <t>66171733009</t>
  </si>
  <si>
    <t>77071733009</t>
  </si>
  <si>
    <t>00071733010</t>
  </si>
  <si>
    <t>11071733010</t>
  </si>
  <si>
    <t>11171733010</t>
  </si>
  <si>
    <t>11271733010</t>
  </si>
  <si>
    <t>11371733010</t>
  </si>
  <si>
    <t>11471733010</t>
  </si>
  <si>
    <t>11571733010</t>
  </si>
  <si>
    <t>11671733010</t>
  </si>
  <si>
    <t>11771733010</t>
  </si>
  <si>
    <t>22071733010</t>
  </si>
  <si>
    <t>22171733010</t>
  </si>
  <si>
    <t>22271733010</t>
  </si>
  <si>
    <t>22371733010</t>
  </si>
  <si>
    <t>22471733010</t>
  </si>
  <si>
    <t>22571733010</t>
  </si>
  <si>
    <t>33071733010</t>
  </si>
  <si>
    <t>33171733010</t>
  </si>
  <si>
    <t>33271733010</t>
  </si>
  <si>
    <t>33371733010</t>
  </si>
  <si>
    <t>44071733010</t>
  </si>
  <si>
    <t>44171733010</t>
  </si>
  <si>
    <t>44371733010</t>
  </si>
  <si>
    <t>44471733010</t>
  </si>
  <si>
    <t>44571733010</t>
  </si>
  <si>
    <t>55071733010</t>
  </si>
  <si>
    <t>55171733010</t>
  </si>
  <si>
    <t>55271733010</t>
  </si>
  <si>
    <t>66071733010</t>
  </si>
  <si>
    <t>66171733010</t>
  </si>
  <si>
    <t>77071733010</t>
  </si>
  <si>
    <t>00071733011</t>
  </si>
  <si>
    <t>11071733011</t>
  </si>
  <si>
    <t>11171733011</t>
  </si>
  <si>
    <t>11271733011</t>
  </si>
  <si>
    <t>11371733011</t>
  </si>
  <si>
    <t>11471733011</t>
  </si>
  <si>
    <t>11571733011</t>
  </si>
  <si>
    <t>11671733011</t>
  </si>
  <si>
    <t>11771733011</t>
  </si>
  <si>
    <t>22071733011</t>
  </si>
  <si>
    <t>22171733011</t>
  </si>
  <si>
    <t>22271733011</t>
  </si>
  <si>
    <t>22371733011</t>
  </si>
  <si>
    <t>22471733011</t>
  </si>
  <si>
    <t>22571733011</t>
  </si>
  <si>
    <t>33071733011</t>
  </si>
  <si>
    <t>33171733011</t>
  </si>
  <si>
    <t>33271733011</t>
  </si>
  <si>
    <t>33371733011</t>
  </si>
  <si>
    <t>44071733011</t>
  </si>
  <si>
    <t>44171733011</t>
  </si>
  <si>
    <t>44371733011</t>
  </si>
  <si>
    <t>44471733011</t>
  </si>
  <si>
    <t>44571733011</t>
  </si>
  <si>
    <t>55071733011</t>
  </si>
  <si>
    <t>55171733011</t>
  </si>
  <si>
    <t>55271733011</t>
  </si>
  <si>
    <t>66071733011</t>
  </si>
  <si>
    <t>66171733011</t>
  </si>
  <si>
    <t>77071733011</t>
  </si>
  <si>
    <t>00071733012</t>
  </si>
  <si>
    <t>11071733012</t>
  </si>
  <si>
    <t>11171733012</t>
  </si>
  <si>
    <t>11271733012</t>
  </si>
  <si>
    <t>11371733012</t>
  </si>
  <si>
    <t>11471733012</t>
  </si>
  <si>
    <t>11571733012</t>
  </si>
  <si>
    <t>11671733012</t>
  </si>
  <si>
    <t>11771733012</t>
  </si>
  <si>
    <t>22071733012</t>
  </si>
  <si>
    <t>22171733012</t>
  </si>
  <si>
    <t>22271733012</t>
  </si>
  <si>
    <t>22371733012</t>
  </si>
  <si>
    <t>22471733012</t>
  </si>
  <si>
    <t>22571733012</t>
  </si>
  <si>
    <t>33071733012</t>
  </si>
  <si>
    <t>33171733012</t>
  </si>
  <si>
    <t>33271733012</t>
  </si>
  <si>
    <t>33371733012</t>
  </si>
  <si>
    <t>44071733012</t>
  </si>
  <si>
    <t>44171733012</t>
  </si>
  <si>
    <t>44371733012</t>
  </si>
  <si>
    <t>44471733012</t>
  </si>
  <si>
    <t>44571733012</t>
  </si>
  <si>
    <t>55071733012</t>
  </si>
  <si>
    <t>55171733012</t>
  </si>
  <si>
    <t>55271733012</t>
  </si>
  <si>
    <t>66071733012</t>
  </si>
  <si>
    <t>66171733012</t>
  </si>
  <si>
    <t>77071733012</t>
  </si>
  <si>
    <t>00071733013</t>
  </si>
  <si>
    <t>11071733013</t>
  </si>
  <si>
    <t>11171733013</t>
  </si>
  <si>
    <t>11271733013</t>
  </si>
  <si>
    <t>11371733013</t>
  </si>
  <si>
    <t>11471733013</t>
  </si>
  <si>
    <t>11571733013</t>
  </si>
  <si>
    <t>11671733013</t>
  </si>
  <si>
    <t>11771733013</t>
  </si>
  <si>
    <t>22071733013</t>
  </si>
  <si>
    <t>22171733013</t>
  </si>
  <si>
    <t>22271733013</t>
  </si>
  <si>
    <t>22371733013</t>
  </si>
  <si>
    <t>22471733013</t>
  </si>
  <si>
    <t>22571733013</t>
  </si>
  <si>
    <t>33071733013</t>
  </si>
  <si>
    <t>33171733013</t>
  </si>
  <si>
    <t>33271733013</t>
  </si>
  <si>
    <t>33371733013</t>
  </si>
  <si>
    <t>44071733013</t>
  </si>
  <si>
    <t>44171733013</t>
  </si>
  <si>
    <t>44371733013</t>
  </si>
  <si>
    <t>44471733013</t>
  </si>
  <si>
    <t>44571733013</t>
  </si>
  <si>
    <t>55071733013</t>
  </si>
  <si>
    <t>55171733013</t>
  </si>
  <si>
    <t>55271733013</t>
  </si>
  <si>
    <t>66071733013</t>
  </si>
  <si>
    <t>66171733013</t>
  </si>
  <si>
    <t>77071733013</t>
  </si>
  <si>
    <t>00071800000</t>
  </si>
  <si>
    <t>11071800000</t>
  </si>
  <si>
    <t>11171800000</t>
  </si>
  <si>
    <t>11271800000</t>
  </si>
  <si>
    <t>11371800000</t>
  </si>
  <si>
    <t>11471800000</t>
  </si>
  <si>
    <t>11571800000</t>
  </si>
  <si>
    <t>11671800000</t>
  </si>
  <si>
    <t>11771800000</t>
  </si>
  <si>
    <t>22071800000</t>
  </si>
  <si>
    <t>22171800000</t>
  </si>
  <si>
    <t>22271800000</t>
  </si>
  <si>
    <t>22371800000</t>
  </si>
  <si>
    <t>22471800000</t>
  </si>
  <si>
    <t>22571800000</t>
  </si>
  <si>
    <t>33071800000</t>
  </si>
  <si>
    <t>33171800000</t>
  </si>
  <si>
    <t>33271800000</t>
  </si>
  <si>
    <t>33371800000</t>
  </si>
  <si>
    <t>44071800000</t>
  </si>
  <si>
    <t>44171800000</t>
  </si>
  <si>
    <t>44371800000</t>
  </si>
  <si>
    <t>44471800000</t>
  </si>
  <si>
    <t>44571800000</t>
  </si>
  <si>
    <t>55071800000</t>
  </si>
  <si>
    <t>55171800000</t>
  </si>
  <si>
    <t>55271800000</t>
  </si>
  <si>
    <t>66071800000</t>
  </si>
  <si>
    <t>66171800000</t>
  </si>
  <si>
    <t>77071800000</t>
  </si>
  <si>
    <t>00071810000</t>
  </si>
  <si>
    <t>11071810000</t>
  </si>
  <si>
    <t>11171810000</t>
  </si>
  <si>
    <t>11271810000</t>
  </si>
  <si>
    <t>11371810000</t>
  </si>
  <si>
    <t>11471810000</t>
  </si>
  <si>
    <t>11571810000</t>
  </si>
  <si>
    <t>11671810000</t>
  </si>
  <si>
    <t>11771810000</t>
  </si>
  <si>
    <t>22071810000</t>
  </si>
  <si>
    <t>22171810000</t>
  </si>
  <si>
    <t>22271810000</t>
  </si>
  <si>
    <t>22371810000</t>
  </si>
  <si>
    <t>22471810000</t>
  </si>
  <si>
    <t>22571810000</t>
  </si>
  <si>
    <t>33071810000</t>
  </si>
  <si>
    <t>33171810000</t>
  </si>
  <si>
    <t>33271810000</t>
  </si>
  <si>
    <t>33371810000</t>
  </si>
  <si>
    <t>44071810000</t>
  </si>
  <si>
    <t>44171810000</t>
  </si>
  <si>
    <t>44371810000</t>
  </si>
  <si>
    <t>44471810000</t>
  </si>
  <si>
    <t>44571810000</t>
  </si>
  <si>
    <t>55071810000</t>
  </si>
  <si>
    <t>55171810000</t>
  </si>
  <si>
    <t>55271810000</t>
  </si>
  <si>
    <t>66071810000</t>
  </si>
  <si>
    <t>66171810000</t>
  </si>
  <si>
    <t>77071810000</t>
  </si>
  <si>
    <t>00071811000</t>
  </si>
  <si>
    <t>11071811000</t>
  </si>
  <si>
    <t>11171811000</t>
  </si>
  <si>
    <t>11271811000</t>
  </si>
  <si>
    <t>11371811000</t>
  </si>
  <si>
    <t>11471811000</t>
  </si>
  <si>
    <t>11571811000</t>
  </si>
  <si>
    <t>11671811000</t>
  </si>
  <si>
    <t>11771811000</t>
  </si>
  <si>
    <t>22071811000</t>
  </si>
  <si>
    <t>22171811000</t>
  </si>
  <si>
    <t>22271811000</t>
  </si>
  <si>
    <t>22371811000</t>
  </si>
  <si>
    <t>22471811000</t>
  </si>
  <si>
    <t>22571811000</t>
  </si>
  <si>
    <t>33071811000</t>
  </si>
  <si>
    <t>33171811000</t>
  </si>
  <si>
    <t>33271811000</t>
  </si>
  <si>
    <t>33371811000</t>
  </si>
  <si>
    <t>44071811000</t>
  </si>
  <si>
    <t>44171811000</t>
  </si>
  <si>
    <t>44371811000</t>
  </si>
  <si>
    <t>44471811000</t>
  </si>
  <si>
    <t>44571811000</t>
  </si>
  <si>
    <t>55071811000</t>
  </si>
  <si>
    <t>55171811000</t>
  </si>
  <si>
    <t>55271811000</t>
  </si>
  <si>
    <t>66071811000</t>
  </si>
  <si>
    <t>66171811000</t>
  </si>
  <si>
    <t>77071811000</t>
  </si>
  <si>
    <t>00071811001</t>
  </si>
  <si>
    <t>11071811001</t>
  </si>
  <si>
    <t>11171811001</t>
  </si>
  <si>
    <t>11271811001</t>
  </si>
  <si>
    <t>11371811001</t>
  </si>
  <si>
    <t>11471811001</t>
  </si>
  <si>
    <t>11571811001</t>
  </si>
  <si>
    <t>11671811001</t>
  </si>
  <si>
    <t>11771811001</t>
  </si>
  <si>
    <t>22071811001</t>
  </si>
  <si>
    <t>22171811001</t>
  </si>
  <si>
    <t>22271811001</t>
  </si>
  <si>
    <t>22371811001</t>
  </si>
  <si>
    <t>22471811001</t>
  </si>
  <si>
    <t>22571811001</t>
  </si>
  <si>
    <t>33071811001</t>
  </si>
  <si>
    <t>33171811001</t>
  </si>
  <si>
    <t>33271811001</t>
  </si>
  <si>
    <t>33371811001</t>
  </si>
  <si>
    <t>44071811001</t>
  </si>
  <si>
    <t>44171811001</t>
  </si>
  <si>
    <t>44371811001</t>
  </si>
  <si>
    <t>44471811001</t>
  </si>
  <si>
    <t>44571811001</t>
  </si>
  <si>
    <t>55071811001</t>
  </si>
  <si>
    <t>55171811001</t>
  </si>
  <si>
    <t>55271811001</t>
  </si>
  <si>
    <t>66071811001</t>
  </si>
  <si>
    <t>66171811001</t>
  </si>
  <si>
    <t>77071811001</t>
  </si>
  <si>
    <t>00071811002</t>
  </si>
  <si>
    <t>11071811002</t>
  </si>
  <si>
    <t>11171811002</t>
  </si>
  <si>
    <t>11271811002</t>
  </si>
  <si>
    <t>11371811002</t>
  </si>
  <si>
    <t>11471811002</t>
  </si>
  <si>
    <t>11571811002</t>
  </si>
  <si>
    <t>11671811002</t>
  </si>
  <si>
    <t>11771811002</t>
  </si>
  <si>
    <t>22071811002</t>
  </si>
  <si>
    <t>22171811002</t>
  </si>
  <si>
    <t>22271811002</t>
  </si>
  <si>
    <t>22371811002</t>
  </si>
  <si>
    <t>22471811002</t>
  </si>
  <si>
    <t>22571811002</t>
  </si>
  <si>
    <t>33071811002</t>
  </si>
  <si>
    <t>33171811002</t>
  </si>
  <si>
    <t>33271811002</t>
  </si>
  <si>
    <t>33371811002</t>
  </si>
  <si>
    <t>44071811002</t>
  </si>
  <si>
    <t>44171811002</t>
  </si>
  <si>
    <t>44371811002</t>
  </si>
  <si>
    <t>44471811002</t>
  </si>
  <si>
    <t>44571811002</t>
  </si>
  <si>
    <t>55071811002</t>
  </si>
  <si>
    <t>55171811002</t>
  </si>
  <si>
    <t>55271811002</t>
  </si>
  <si>
    <t>66071811002</t>
  </si>
  <si>
    <t>66171811002</t>
  </si>
  <si>
    <t>77071811002</t>
  </si>
  <si>
    <t>00071811003</t>
  </si>
  <si>
    <t>11071811003</t>
  </si>
  <si>
    <t>11171811003</t>
  </si>
  <si>
    <t>11271811003</t>
  </si>
  <si>
    <t>11371811003</t>
  </si>
  <si>
    <t>11471811003</t>
  </si>
  <si>
    <t>11571811003</t>
  </si>
  <si>
    <t>11671811003</t>
  </si>
  <si>
    <t>11771811003</t>
  </si>
  <si>
    <t>22071811003</t>
  </si>
  <si>
    <t>22171811003</t>
  </si>
  <si>
    <t>22271811003</t>
  </si>
  <si>
    <t>22371811003</t>
  </si>
  <si>
    <t>22471811003</t>
  </si>
  <si>
    <t>22571811003</t>
  </si>
  <si>
    <t>33071811003</t>
  </si>
  <si>
    <t>33171811003</t>
  </si>
  <si>
    <t>33271811003</t>
  </si>
  <si>
    <t>33371811003</t>
  </si>
  <si>
    <t>44071811003</t>
  </si>
  <si>
    <t>44171811003</t>
  </si>
  <si>
    <t>44371811003</t>
  </si>
  <si>
    <t>44471811003</t>
  </si>
  <si>
    <t>44571811003</t>
  </si>
  <si>
    <t>55071811003</t>
  </si>
  <si>
    <t>55171811003</t>
  </si>
  <si>
    <t>55271811003</t>
  </si>
  <si>
    <t>66071811003</t>
  </si>
  <si>
    <t>66171811003</t>
  </si>
  <si>
    <t>77071811003</t>
  </si>
  <si>
    <t>00071811004</t>
  </si>
  <si>
    <t>11071811004</t>
  </si>
  <si>
    <t>11171811004</t>
  </si>
  <si>
    <t>11271811004</t>
  </si>
  <si>
    <t>11371811004</t>
  </si>
  <si>
    <t>11471811004</t>
  </si>
  <si>
    <t>11571811004</t>
  </si>
  <si>
    <t>11671811004</t>
  </si>
  <si>
    <t>11771811004</t>
  </si>
  <si>
    <t>22071811004</t>
  </si>
  <si>
    <t>22171811004</t>
  </si>
  <si>
    <t>22271811004</t>
  </si>
  <si>
    <t>22371811004</t>
  </si>
  <si>
    <t>22471811004</t>
  </si>
  <si>
    <t>22571811004</t>
  </si>
  <si>
    <t>33071811004</t>
  </si>
  <si>
    <t>33171811004</t>
  </si>
  <si>
    <t>33271811004</t>
  </si>
  <si>
    <t>33371811004</t>
  </si>
  <si>
    <t>44071811004</t>
  </si>
  <si>
    <t>44171811004</t>
  </si>
  <si>
    <t>44371811004</t>
  </si>
  <si>
    <t>44471811004</t>
  </si>
  <si>
    <t>44571811004</t>
  </si>
  <si>
    <t>55071811004</t>
  </si>
  <si>
    <t>55171811004</t>
  </si>
  <si>
    <t>55271811004</t>
  </si>
  <si>
    <t>66071811004</t>
  </si>
  <si>
    <t>66171811004</t>
  </si>
  <si>
    <t>77071811004</t>
  </si>
  <si>
    <t>00071811005</t>
  </si>
  <si>
    <t>11071811005</t>
  </si>
  <si>
    <t>11171811005</t>
  </si>
  <si>
    <t>11271811005</t>
  </si>
  <si>
    <t>11371811005</t>
  </si>
  <si>
    <t>11471811005</t>
  </si>
  <si>
    <t>11571811005</t>
  </si>
  <si>
    <t>11671811005</t>
  </si>
  <si>
    <t>11771811005</t>
  </si>
  <si>
    <t>22071811005</t>
  </si>
  <si>
    <t>22171811005</t>
  </si>
  <si>
    <t>22271811005</t>
  </si>
  <si>
    <t>22371811005</t>
  </si>
  <si>
    <t>22471811005</t>
  </si>
  <si>
    <t>22571811005</t>
  </si>
  <si>
    <t>33071811005</t>
  </si>
  <si>
    <t>33171811005</t>
  </si>
  <si>
    <t>33271811005</t>
  </si>
  <si>
    <t>33371811005</t>
  </si>
  <si>
    <t>44071811005</t>
  </si>
  <si>
    <t>44171811005</t>
  </si>
  <si>
    <t>44371811005</t>
  </si>
  <si>
    <t>44471811005</t>
  </si>
  <si>
    <t>44571811005</t>
  </si>
  <si>
    <t>55071811005</t>
  </si>
  <si>
    <t>55171811005</t>
  </si>
  <si>
    <t>55271811005</t>
  </si>
  <si>
    <t>66071811005</t>
  </si>
  <si>
    <t>66171811005</t>
  </si>
  <si>
    <t>77071811005</t>
  </si>
  <si>
    <t>00071811006</t>
  </si>
  <si>
    <t>11071811006</t>
  </si>
  <si>
    <t>11171811006</t>
  </si>
  <si>
    <t>11271811006</t>
  </si>
  <si>
    <t>11371811006</t>
  </si>
  <si>
    <t>11471811006</t>
  </si>
  <si>
    <t>11571811006</t>
  </si>
  <si>
    <t>11671811006</t>
  </si>
  <si>
    <t>11771811006</t>
  </si>
  <si>
    <t>22071811006</t>
  </si>
  <si>
    <t>22171811006</t>
  </si>
  <si>
    <t>22271811006</t>
  </si>
  <si>
    <t>22371811006</t>
  </si>
  <si>
    <t>22471811006</t>
  </si>
  <si>
    <t>22571811006</t>
  </si>
  <si>
    <t>33071811006</t>
  </si>
  <si>
    <t>33171811006</t>
  </si>
  <si>
    <t>33271811006</t>
  </si>
  <si>
    <t>33371811006</t>
  </si>
  <si>
    <t>44071811006</t>
  </si>
  <si>
    <t>44171811006</t>
  </si>
  <si>
    <t>44371811006</t>
  </si>
  <si>
    <t>44471811006</t>
  </si>
  <si>
    <t>44571811006</t>
  </si>
  <si>
    <t>55071811006</t>
  </si>
  <si>
    <t>55171811006</t>
  </si>
  <si>
    <t>55271811006</t>
  </si>
  <si>
    <t>66071811006</t>
  </si>
  <si>
    <t>66171811006</t>
  </si>
  <si>
    <t>77071811006</t>
  </si>
  <si>
    <t>00071811007</t>
  </si>
  <si>
    <t>11071811007</t>
  </si>
  <si>
    <t>11171811007</t>
  </si>
  <si>
    <t>11271811007</t>
  </si>
  <si>
    <t>11371811007</t>
  </si>
  <si>
    <t>11471811007</t>
  </si>
  <si>
    <t>11571811007</t>
  </si>
  <si>
    <t>11671811007</t>
  </si>
  <si>
    <t>11771811007</t>
  </si>
  <si>
    <t>22071811007</t>
  </si>
  <si>
    <t>22171811007</t>
  </si>
  <si>
    <t>22271811007</t>
  </si>
  <si>
    <t>22371811007</t>
  </si>
  <si>
    <t>22471811007</t>
  </si>
  <si>
    <t>22571811007</t>
  </si>
  <si>
    <t>33071811007</t>
  </si>
  <si>
    <t>33171811007</t>
  </si>
  <si>
    <t>33271811007</t>
  </si>
  <si>
    <t>33371811007</t>
  </si>
  <si>
    <t>44071811007</t>
  </si>
  <si>
    <t>44171811007</t>
  </si>
  <si>
    <t>44371811007</t>
  </si>
  <si>
    <t>44471811007</t>
  </si>
  <si>
    <t>44571811007</t>
  </si>
  <si>
    <t>55071811007</t>
  </si>
  <si>
    <t>55171811007</t>
  </si>
  <si>
    <t>55271811007</t>
  </si>
  <si>
    <t>66071811007</t>
  </si>
  <si>
    <t>66171811007</t>
  </si>
  <si>
    <t>77071811007</t>
  </si>
  <si>
    <t>00071811008</t>
  </si>
  <si>
    <t>11071811008</t>
  </si>
  <si>
    <t>11171811008</t>
  </si>
  <si>
    <t>11271811008</t>
  </si>
  <si>
    <t>11371811008</t>
  </si>
  <si>
    <t>11471811008</t>
  </si>
  <si>
    <t>11571811008</t>
  </si>
  <si>
    <t>11671811008</t>
  </si>
  <si>
    <t>11771811008</t>
  </si>
  <si>
    <t>22071811008</t>
  </si>
  <si>
    <t>22171811008</t>
  </si>
  <si>
    <t>22271811008</t>
  </si>
  <si>
    <t>22371811008</t>
  </si>
  <si>
    <t>22471811008</t>
  </si>
  <si>
    <t>22571811008</t>
  </si>
  <si>
    <t>33071811008</t>
  </si>
  <si>
    <t>33171811008</t>
  </si>
  <si>
    <t>33271811008</t>
  </si>
  <si>
    <t>33371811008</t>
  </si>
  <si>
    <t>44071811008</t>
  </si>
  <si>
    <t>44171811008</t>
  </si>
  <si>
    <t>44371811008</t>
  </si>
  <si>
    <t>44471811008</t>
  </si>
  <si>
    <t>44571811008</t>
  </si>
  <si>
    <t>55071811008</t>
  </si>
  <si>
    <t>55171811008</t>
  </si>
  <si>
    <t>55271811008</t>
  </si>
  <si>
    <t>66071811008</t>
  </si>
  <si>
    <t>66171811008</t>
  </si>
  <si>
    <t>77071811008</t>
  </si>
  <si>
    <t>00071811009</t>
  </si>
  <si>
    <t>11071811009</t>
  </si>
  <si>
    <t>11171811009</t>
  </si>
  <si>
    <t>11271811009</t>
  </si>
  <si>
    <t>11371811009</t>
  </si>
  <si>
    <t>11471811009</t>
  </si>
  <si>
    <t>11571811009</t>
  </si>
  <si>
    <t>11671811009</t>
  </si>
  <si>
    <t>11771811009</t>
  </si>
  <si>
    <t>22071811009</t>
  </si>
  <si>
    <t>22171811009</t>
  </si>
  <si>
    <t>22271811009</t>
  </si>
  <si>
    <t>22371811009</t>
  </si>
  <si>
    <t>22471811009</t>
  </si>
  <si>
    <t>22571811009</t>
  </si>
  <si>
    <t>33071811009</t>
  </si>
  <si>
    <t>33171811009</t>
  </si>
  <si>
    <t>33271811009</t>
  </si>
  <si>
    <t>33371811009</t>
  </si>
  <si>
    <t>44071811009</t>
  </si>
  <si>
    <t>44171811009</t>
  </si>
  <si>
    <t>44371811009</t>
  </si>
  <si>
    <t>44471811009</t>
  </si>
  <si>
    <t>44571811009</t>
  </si>
  <si>
    <t>55071811009</t>
  </si>
  <si>
    <t>55171811009</t>
  </si>
  <si>
    <t>55271811009</t>
  </si>
  <si>
    <t>66071811009</t>
  </si>
  <si>
    <t>66171811009</t>
  </si>
  <si>
    <t>77071811009</t>
  </si>
  <si>
    <t>00071811010</t>
  </si>
  <si>
    <t>11071811010</t>
  </si>
  <si>
    <t>11171811010</t>
  </si>
  <si>
    <t>11271811010</t>
  </si>
  <si>
    <t>11371811010</t>
  </si>
  <si>
    <t>11471811010</t>
  </si>
  <si>
    <t>11571811010</t>
  </si>
  <si>
    <t>11671811010</t>
  </si>
  <si>
    <t>11771811010</t>
  </si>
  <si>
    <t>22071811010</t>
  </si>
  <si>
    <t>22171811010</t>
  </si>
  <si>
    <t>22271811010</t>
  </si>
  <si>
    <t>22371811010</t>
  </si>
  <si>
    <t>22471811010</t>
  </si>
  <si>
    <t>22571811010</t>
  </si>
  <si>
    <t>33071811010</t>
  </si>
  <si>
    <t>33171811010</t>
  </si>
  <si>
    <t>33271811010</t>
  </si>
  <si>
    <t>33371811010</t>
  </si>
  <si>
    <t>44071811010</t>
  </si>
  <si>
    <t>44171811010</t>
  </si>
  <si>
    <t>44371811010</t>
  </si>
  <si>
    <t>44471811010</t>
  </si>
  <si>
    <t>44571811010</t>
  </si>
  <si>
    <t>55071811010</t>
  </si>
  <si>
    <t>55171811010</t>
  </si>
  <si>
    <t>55271811010</t>
  </si>
  <si>
    <t>66071811010</t>
  </si>
  <si>
    <t>66171811010</t>
  </si>
  <si>
    <t>77071811010</t>
  </si>
  <si>
    <t>00071811011</t>
  </si>
  <si>
    <t>11071811011</t>
  </si>
  <si>
    <t>11171811011</t>
  </si>
  <si>
    <t>11271811011</t>
  </si>
  <si>
    <t>11371811011</t>
  </si>
  <si>
    <t>11471811011</t>
  </si>
  <si>
    <t>11571811011</t>
  </si>
  <si>
    <t>11671811011</t>
  </si>
  <si>
    <t>11771811011</t>
  </si>
  <si>
    <t>22071811011</t>
  </si>
  <si>
    <t>22171811011</t>
  </si>
  <si>
    <t>22271811011</t>
  </si>
  <si>
    <t>22371811011</t>
  </si>
  <si>
    <t>22471811011</t>
  </si>
  <si>
    <t>22571811011</t>
  </si>
  <si>
    <t>33071811011</t>
  </si>
  <si>
    <t>33171811011</t>
  </si>
  <si>
    <t>33271811011</t>
  </si>
  <si>
    <t>33371811011</t>
  </si>
  <si>
    <t>44071811011</t>
  </si>
  <si>
    <t>44171811011</t>
  </si>
  <si>
    <t>44371811011</t>
  </si>
  <si>
    <t>44471811011</t>
  </si>
  <si>
    <t>44571811011</t>
  </si>
  <si>
    <t>55071811011</t>
  </si>
  <si>
    <t>55171811011</t>
  </si>
  <si>
    <t>55271811011</t>
  </si>
  <si>
    <t>66071811011</t>
  </si>
  <si>
    <t>66171811011</t>
  </si>
  <si>
    <t>77071811011</t>
  </si>
  <si>
    <t>00071811012</t>
  </si>
  <si>
    <t>11071811012</t>
  </si>
  <si>
    <t>11171811012</t>
  </si>
  <si>
    <t>11271811012</t>
  </si>
  <si>
    <t>11371811012</t>
  </si>
  <si>
    <t>11471811012</t>
  </si>
  <si>
    <t>11571811012</t>
  </si>
  <si>
    <t>11671811012</t>
  </si>
  <si>
    <t>11771811012</t>
  </si>
  <si>
    <t>22071811012</t>
  </si>
  <si>
    <t>22171811012</t>
  </si>
  <si>
    <t>22271811012</t>
  </si>
  <si>
    <t>22371811012</t>
  </si>
  <si>
    <t>22471811012</t>
  </si>
  <si>
    <t>22571811012</t>
  </si>
  <si>
    <t>33071811012</t>
  </si>
  <si>
    <t>33171811012</t>
  </si>
  <si>
    <t>33271811012</t>
  </si>
  <si>
    <t>33371811012</t>
  </si>
  <si>
    <t>44071811012</t>
  </si>
  <si>
    <t>44171811012</t>
  </si>
  <si>
    <t>44371811012</t>
  </si>
  <si>
    <t>44471811012</t>
  </si>
  <si>
    <t>44571811012</t>
  </si>
  <si>
    <t>55071811012</t>
  </si>
  <si>
    <t>55171811012</t>
  </si>
  <si>
    <t>55271811012</t>
  </si>
  <si>
    <t>66071811012</t>
  </si>
  <si>
    <t>66171811012</t>
  </si>
  <si>
    <t>77071811012</t>
  </si>
  <si>
    <t>00071811013</t>
  </si>
  <si>
    <t>11071811013</t>
  </si>
  <si>
    <t>11171811013</t>
  </si>
  <si>
    <t>11271811013</t>
  </si>
  <si>
    <t>11371811013</t>
  </si>
  <si>
    <t>11471811013</t>
  </si>
  <si>
    <t>11571811013</t>
  </si>
  <si>
    <t>11671811013</t>
  </si>
  <si>
    <t>11771811013</t>
  </si>
  <si>
    <t>22071811013</t>
  </si>
  <si>
    <t>22171811013</t>
  </si>
  <si>
    <t>22271811013</t>
  </si>
  <si>
    <t>22371811013</t>
  </si>
  <si>
    <t>22471811013</t>
  </si>
  <si>
    <t>22571811013</t>
  </si>
  <si>
    <t>33071811013</t>
  </si>
  <si>
    <t>33171811013</t>
  </si>
  <si>
    <t>33271811013</t>
  </si>
  <si>
    <t>33371811013</t>
  </si>
  <si>
    <t>44071811013</t>
  </si>
  <si>
    <t>44171811013</t>
  </si>
  <si>
    <t>44371811013</t>
  </si>
  <si>
    <t>44471811013</t>
  </si>
  <si>
    <t>44571811013</t>
  </si>
  <si>
    <t>55071811013</t>
  </si>
  <si>
    <t>55171811013</t>
  </si>
  <si>
    <t>55271811013</t>
  </si>
  <si>
    <t>66071811013</t>
  </si>
  <si>
    <t>66171811013</t>
  </si>
  <si>
    <t>77071811013</t>
  </si>
  <si>
    <t>00071812000</t>
  </si>
  <si>
    <t>11071812000</t>
  </si>
  <si>
    <t>11171812000</t>
  </si>
  <si>
    <t>11271812000</t>
  </si>
  <si>
    <t>11371812000</t>
  </si>
  <si>
    <t>11471812000</t>
  </si>
  <si>
    <t>11571812000</t>
  </si>
  <si>
    <t>11671812000</t>
  </si>
  <si>
    <t>11771812000</t>
  </si>
  <si>
    <t>22071812000</t>
  </si>
  <si>
    <t>22171812000</t>
  </si>
  <si>
    <t>22271812000</t>
  </si>
  <si>
    <t>22371812000</t>
  </si>
  <si>
    <t>22471812000</t>
  </si>
  <si>
    <t>22571812000</t>
  </si>
  <si>
    <t>33071812000</t>
  </si>
  <si>
    <t>33171812000</t>
  </si>
  <si>
    <t>33271812000</t>
  </si>
  <si>
    <t>33371812000</t>
  </si>
  <si>
    <t>44071812000</t>
  </si>
  <si>
    <t>44171812000</t>
  </si>
  <si>
    <t>44371812000</t>
  </si>
  <si>
    <t>44471812000</t>
  </si>
  <si>
    <t>44571812000</t>
  </si>
  <si>
    <t>55071812000</t>
  </si>
  <si>
    <t>55171812000</t>
  </si>
  <si>
    <t>55271812000</t>
  </si>
  <si>
    <t>66071812000</t>
  </si>
  <si>
    <t>66171812000</t>
  </si>
  <si>
    <t>77071812000</t>
  </si>
  <si>
    <t>00071812001</t>
  </si>
  <si>
    <t>11071812001</t>
  </si>
  <si>
    <t>11171812001</t>
  </si>
  <si>
    <t>11271812001</t>
  </si>
  <si>
    <t>11371812001</t>
  </si>
  <si>
    <t>11471812001</t>
  </si>
  <si>
    <t>11571812001</t>
  </si>
  <si>
    <t>11671812001</t>
  </si>
  <si>
    <t>11771812001</t>
  </si>
  <si>
    <t>22071812001</t>
  </si>
  <si>
    <t>22171812001</t>
  </si>
  <si>
    <t>22271812001</t>
  </si>
  <si>
    <t>22371812001</t>
  </si>
  <si>
    <t>22471812001</t>
  </si>
  <si>
    <t>22571812001</t>
  </si>
  <si>
    <t>33071812001</t>
  </si>
  <si>
    <t>33171812001</t>
  </si>
  <si>
    <t>33271812001</t>
  </si>
  <si>
    <t>33371812001</t>
  </si>
  <si>
    <t>44071812001</t>
  </si>
  <si>
    <t>44171812001</t>
  </si>
  <si>
    <t>44371812001</t>
  </si>
  <si>
    <t>44471812001</t>
  </si>
  <si>
    <t>44571812001</t>
  </si>
  <si>
    <t>55071812001</t>
  </si>
  <si>
    <t>55171812001</t>
  </si>
  <si>
    <t>55271812001</t>
  </si>
  <si>
    <t>66071812001</t>
  </si>
  <si>
    <t>66171812001</t>
  </si>
  <si>
    <t>77071812001</t>
  </si>
  <si>
    <t>00071812002</t>
  </si>
  <si>
    <t>11071812002</t>
  </si>
  <si>
    <t>11171812002</t>
  </si>
  <si>
    <t>11271812002</t>
  </si>
  <si>
    <t>11371812002</t>
  </si>
  <si>
    <t>11471812002</t>
  </si>
  <si>
    <t>11571812002</t>
  </si>
  <si>
    <t>11671812002</t>
  </si>
  <si>
    <t>11771812002</t>
  </si>
  <si>
    <t>22071812002</t>
  </si>
  <si>
    <t>22171812002</t>
  </si>
  <si>
    <t>22271812002</t>
  </si>
  <si>
    <t>22371812002</t>
  </si>
  <si>
    <t>22471812002</t>
  </si>
  <si>
    <t>22571812002</t>
  </si>
  <si>
    <t>33071812002</t>
  </si>
  <si>
    <t>33171812002</t>
  </si>
  <si>
    <t>33271812002</t>
  </si>
  <si>
    <t>33371812002</t>
  </si>
  <si>
    <t>44071812002</t>
  </si>
  <si>
    <t>44171812002</t>
  </si>
  <si>
    <t>44371812002</t>
  </si>
  <si>
    <t>44471812002</t>
  </si>
  <si>
    <t>44571812002</t>
  </si>
  <si>
    <t>55071812002</t>
  </si>
  <si>
    <t>55171812002</t>
  </si>
  <si>
    <t>55271812002</t>
  </si>
  <si>
    <t>66071812002</t>
  </si>
  <si>
    <t>66171812002</t>
  </si>
  <si>
    <t>77071812002</t>
  </si>
  <si>
    <t>00071812003</t>
  </si>
  <si>
    <t>11071812003</t>
  </si>
  <si>
    <t>11171812003</t>
  </si>
  <si>
    <t>11271812003</t>
  </si>
  <si>
    <t>11371812003</t>
  </si>
  <si>
    <t>11471812003</t>
  </si>
  <si>
    <t>11571812003</t>
  </si>
  <si>
    <t>11671812003</t>
  </si>
  <si>
    <t>11771812003</t>
  </si>
  <si>
    <t>22071812003</t>
  </si>
  <si>
    <t>22171812003</t>
  </si>
  <si>
    <t>22271812003</t>
  </si>
  <si>
    <t>22371812003</t>
  </si>
  <si>
    <t>22471812003</t>
  </si>
  <si>
    <t>22571812003</t>
  </si>
  <si>
    <t>33071812003</t>
  </si>
  <si>
    <t>33171812003</t>
  </si>
  <si>
    <t>33271812003</t>
  </si>
  <si>
    <t>33371812003</t>
  </si>
  <si>
    <t>44071812003</t>
  </si>
  <si>
    <t>44171812003</t>
  </si>
  <si>
    <t>44371812003</t>
  </si>
  <si>
    <t>44471812003</t>
  </si>
  <si>
    <t>44571812003</t>
  </si>
  <si>
    <t>55071812003</t>
  </si>
  <si>
    <t>55171812003</t>
  </si>
  <si>
    <t>55271812003</t>
  </si>
  <si>
    <t>66071812003</t>
  </si>
  <si>
    <t>66171812003</t>
  </si>
  <si>
    <t>77071812003</t>
  </si>
  <si>
    <t>00071812004</t>
  </si>
  <si>
    <t>11071812004</t>
  </si>
  <si>
    <t>11171812004</t>
  </si>
  <si>
    <t>11271812004</t>
  </si>
  <si>
    <t>11371812004</t>
  </si>
  <si>
    <t>11471812004</t>
  </si>
  <si>
    <t>11571812004</t>
  </si>
  <si>
    <t>11671812004</t>
  </si>
  <si>
    <t>11771812004</t>
  </si>
  <si>
    <t>22071812004</t>
  </si>
  <si>
    <t>22171812004</t>
  </si>
  <si>
    <t>22271812004</t>
  </si>
  <si>
    <t>22371812004</t>
  </si>
  <si>
    <t>22471812004</t>
  </si>
  <si>
    <t>22571812004</t>
  </si>
  <si>
    <t>33071812004</t>
  </si>
  <si>
    <t>33171812004</t>
  </si>
  <si>
    <t>33271812004</t>
  </si>
  <si>
    <t>33371812004</t>
  </si>
  <si>
    <t>44071812004</t>
  </si>
  <si>
    <t>44171812004</t>
  </si>
  <si>
    <t>44371812004</t>
  </si>
  <si>
    <t>44471812004</t>
  </si>
  <si>
    <t>44571812004</t>
  </si>
  <si>
    <t>55071812004</t>
  </si>
  <si>
    <t>55171812004</t>
  </si>
  <si>
    <t>55271812004</t>
  </si>
  <si>
    <t>66071812004</t>
  </si>
  <si>
    <t>66171812004</t>
  </si>
  <si>
    <t>77071812004</t>
  </si>
  <si>
    <t>00071812005</t>
  </si>
  <si>
    <t>11071812005</t>
  </si>
  <si>
    <t>11171812005</t>
  </si>
  <si>
    <t>11271812005</t>
  </si>
  <si>
    <t>11371812005</t>
  </si>
  <si>
    <t>11471812005</t>
  </si>
  <si>
    <t>11571812005</t>
  </si>
  <si>
    <t>11671812005</t>
  </si>
  <si>
    <t>11771812005</t>
  </si>
  <si>
    <t>22071812005</t>
  </si>
  <si>
    <t>22171812005</t>
  </si>
  <si>
    <t>22271812005</t>
  </si>
  <si>
    <t>22371812005</t>
  </si>
  <si>
    <t>22471812005</t>
  </si>
  <si>
    <t>22571812005</t>
  </si>
  <si>
    <t>33071812005</t>
  </si>
  <si>
    <t>33171812005</t>
  </si>
  <si>
    <t>33271812005</t>
  </si>
  <si>
    <t>33371812005</t>
  </si>
  <si>
    <t>44071812005</t>
  </si>
  <si>
    <t>44171812005</t>
  </si>
  <si>
    <t>44371812005</t>
  </si>
  <si>
    <t>44471812005</t>
  </si>
  <si>
    <t>44571812005</t>
  </si>
  <si>
    <t>55071812005</t>
  </si>
  <si>
    <t>55171812005</t>
  </si>
  <si>
    <t>55271812005</t>
  </si>
  <si>
    <t>66071812005</t>
  </si>
  <si>
    <t>66171812005</t>
  </si>
  <si>
    <t>77071812005</t>
  </si>
  <si>
    <t>00071812006</t>
  </si>
  <si>
    <t>11071812006</t>
  </si>
  <si>
    <t>11171812006</t>
  </si>
  <si>
    <t>11271812006</t>
  </si>
  <si>
    <t>11371812006</t>
  </si>
  <si>
    <t>11471812006</t>
  </si>
  <si>
    <t>11571812006</t>
  </si>
  <si>
    <t>11671812006</t>
  </si>
  <si>
    <t>11771812006</t>
  </si>
  <si>
    <t>22071812006</t>
  </si>
  <si>
    <t>22171812006</t>
  </si>
  <si>
    <t>22271812006</t>
  </si>
  <si>
    <t>22371812006</t>
  </si>
  <si>
    <t>22471812006</t>
  </si>
  <si>
    <t>22571812006</t>
  </si>
  <si>
    <t>33071812006</t>
  </si>
  <si>
    <t>33171812006</t>
  </si>
  <si>
    <t>33271812006</t>
  </si>
  <si>
    <t>33371812006</t>
  </si>
  <si>
    <t>44071812006</t>
  </si>
  <si>
    <t>44171812006</t>
  </si>
  <si>
    <t>44371812006</t>
  </si>
  <si>
    <t>44471812006</t>
  </si>
  <si>
    <t>44571812006</t>
  </si>
  <si>
    <t>55071812006</t>
  </si>
  <si>
    <t>55171812006</t>
  </si>
  <si>
    <t>55271812006</t>
  </si>
  <si>
    <t>66071812006</t>
  </si>
  <si>
    <t>66171812006</t>
  </si>
  <si>
    <t>77071812006</t>
  </si>
  <si>
    <t>00071812007</t>
  </si>
  <si>
    <t>11071812007</t>
  </si>
  <si>
    <t>11171812007</t>
  </si>
  <si>
    <t>11271812007</t>
  </si>
  <si>
    <t>11371812007</t>
  </si>
  <si>
    <t>11471812007</t>
  </si>
  <si>
    <t>11571812007</t>
  </si>
  <si>
    <t>11671812007</t>
  </si>
  <si>
    <t>11771812007</t>
  </si>
  <si>
    <t>22071812007</t>
  </si>
  <si>
    <t>22171812007</t>
  </si>
  <si>
    <t>22271812007</t>
  </si>
  <si>
    <t>22371812007</t>
  </si>
  <si>
    <t>22471812007</t>
  </si>
  <si>
    <t>22571812007</t>
  </si>
  <si>
    <t>33071812007</t>
  </si>
  <si>
    <t>33171812007</t>
  </si>
  <si>
    <t>33271812007</t>
  </si>
  <si>
    <t>33371812007</t>
  </si>
  <si>
    <t>44071812007</t>
  </si>
  <si>
    <t>44171812007</t>
  </si>
  <si>
    <t>44371812007</t>
  </si>
  <si>
    <t>44471812007</t>
  </si>
  <si>
    <t>44571812007</t>
  </si>
  <si>
    <t>55071812007</t>
  </si>
  <si>
    <t>55171812007</t>
  </si>
  <si>
    <t>55271812007</t>
  </si>
  <si>
    <t>66071812007</t>
  </si>
  <si>
    <t>66171812007</t>
  </si>
  <si>
    <t>77071812007</t>
  </si>
  <si>
    <t>00071812008</t>
  </si>
  <si>
    <t>11071812008</t>
  </si>
  <si>
    <t>11171812008</t>
  </si>
  <si>
    <t>11271812008</t>
  </si>
  <si>
    <t>11371812008</t>
  </si>
  <si>
    <t>11471812008</t>
  </si>
  <si>
    <t>11571812008</t>
  </si>
  <si>
    <t>11671812008</t>
  </si>
  <si>
    <t>11771812008</t>
  </si>
  <si>
    <t>22071812008</t>
  </si>
  <si>
    <t>22171812008</t>
  </si>
  <si>
    <t>22271812008</t>
  </si>
  <si>
    <t>22371812008</t>
  </si>
  <si>
    <t>22471812008</t>
  </si>
  <si>
    <t>22571812008</t>
  </si>
  <si>
    <t>33071812008</t>
  </si>
  <si>
    <t>33171812008</t>
  </si>
  <si>
    <t>33271812008</t>
  </si>
  <si>
    <t>33371812008</t>
  </si>
  <si>
    <t>44071812008</t>
  </si>
  <si>
    <t>44171812008</t>
  </si>
  <si>
    <t>44371812008</t>
  </si>
  <si>
    <t>44471812008</t>
  </si>
  <si>
    <t>44571812008</t>
  </si>
  <si>
    <t>55071812008</t>
  </si>
  <si>
    <t>55171812008</t>
  </si>
  <si>
    <t>55271812008</t>
  </si>
  <si>
    <t>66071812008</t>
  </si>
  <si>
    <t>66171812008</t>
  </si>
  <si>
    <t>77071812008</t>
  </si>
  <si>
    <t>00071812009</t>
  </si>
  <si>
    <t>11071812009</t>
  </si>
  <si>
    <t>11171812009</t>
  </si>
  <si>
    <t>11271812009</t>
  </si>
  <si>
    <t>11371812009</t>
  </si>
  <si>
    <t>11471812009</t>
  </si>
  <si>
    <t>11571812009</t>
  </si>
  <si>
    <t>11671812009</t>
  </si>
  <si>
    <t>11771812009</t>
  </si>
  <si>
    <t>22071812009</t>
  </si>
  <si>
    <t>22171812009</t>
  </si>
  <si>
    <t>22271812009</t>
  </si>
  <si>
    <t>22371812009</t>
  </si>
  <si>
    <t>22471812009</t>
  </si>
  <si>
    <t>22571812009</t>
  </si>
  <si>
    <t>33071812009</t>
  </si>
  <si>
    <t>33171812009</t>
  </si>
  <si>
    <t>33271812009</t>
  </si>
  <si>
    <t>33371812009</t>
  </si>
  <si>
    <t>44071812009</t>
  </si>
  <si>
    <t>44171812009</t>
  </si>
  <si>
    <t>44371812009</t>
  </si>
  <si>
    <t>44471812009</t>
  </si>
  <si>
    <t>44571812009</t>
  </si>
  <si>
    <t>55071812009</t>
  </si>
  <si>
    <t>55171812009</t>
  </si>
  <si>
    <t>55271812009</t>
  </si>
  <si>
    <t>66071812009</t>
  </si>
  <si>
    <t>66171812009</t>
  </si>
  <si>
    <t>77071812009</t>
  </si>
  <si>
    <t>00071812010</t>
  </si>
  <si>
    <t>11071812010</t>
  </si>
  <si>
    <t>11171812010</t>
  </si>
  <si>
    <t>11271812010</t>
  </si>
  <si>
    <t>11371812010</t>
  </si>
  <si>
    <t>11471812010</t>
  </si>
  <si>
    <t>11571812010</t>
  </si>
  <si>
    <t>11671812010</t>
  </si>
  <si>
    <t>11771812010</t>
  </si>
  <si>
    <t>22071812010</t>
  </si>
  <si>
    <t>22171812010</t>
  </si>
  <si>
    <t>22271812010</t>
  </si>
  <si>
    <t>22371812010</t>
  </si>
  <si>
    <t>22471812010</t>
  </si>
  <si>
    <t>22571812010</t>
  </si>
  <si>
    <t>33071812010</t>
  </si>
  <si>
    <t>33171812010</t>
  </si>
  <si>
    <t>33271812010</t>
  </si>
  <si>
    <t>33371812010</t>
  </si>
  <si>
    <t>44071812010</t>
  </si>
  <si>
    <t>44171812010</t>
  </si>
  <si>
    <t>44371812010</t>
  </si>
  <si>
    <t>44471812010</t>
  </si>
  <si>
    <t>44571812010</t>
  </si>
  <si>
    <t>55071812010</t>
  </si>
  <si>
    <t>55171812010</t>
  </si>
  <si>
    <t>55271812010</t>
  </si>
  <si>
    <t>66071812010</t>
  </si>
  <si>
    <t>66171812010</t>
  </si>
  <si>
    <t>77071812010</t>
  </si>
  <si>
    <t>00071812011</t>
  </si>
  <si>
    <t>11071812011</t>
  </si>
  <si>
    <t>11171812011</t>
  </si>
  <si>
    <t>11271812011</t>
  </si>
  <si>
    <t>11371812011</t>
  </si>
  <si>
    <t>11471812011</t>
  </si>
  <si>
    <t>11571812011</t>
  </si>
  <si>
    <t>11671812011</t>
  </si>
  <si>
    <t>11771812011</t>
  </si>
  <si>
    <t>22071812011</t>
  </si>
  <si>
    <t>22171812011</t>
  </si>
  <si>
    <t>22271812011</t>
  </si>
  <si>
    <t>22371812011</t>
  </si>
  <si>
    <t>22471812011</t>
  </si>
  <si>
    <t>22571812011</t>
  </si>
  <si>
    <t>33071812011</t>
  </si>
  <si>
    <t>33171812011</t>
  </si>
  <si>
    <t>33271812011</t>
  </si>
  <si>
    <t>33371812011</t>
  </si>
  <si>
    <t>44071812011</t>
  </si>
  <si>
    <t>44171812011</t>
  </si>
  <si>
    <t>44371812011</t>
  </si>
  <si>
    <t>44471812011</t>
  </si>
  <si>
    <t>44571812011</t>
  </si>
  <si>
    <t>55071812011</t>
  </si>
  <si>
    <t>55171812011</t>
  </si>
  <si>
    <t>55271812011</t>
  </si>
  <si>
    <t>66071812011</t>
  </si>
  <si>
    <t>66171812011</t>
  </si>
  <si>
    <t>77071812011</t>
  </si>
  <si>
    <t>00071812012</t>
  </si>
  <si>
    <t>11071812012</t>
  </si>
  <si>
    <t>11171812012</t>
  </si>
  <si>
    <t>11271812012</t>
  </si>
  <si>
    <t>11371812012</t>
  </si>
  <si>
    <t>11471812012</t>
  </si>
  <si>
    <t>11571812012</t>
  </si>
  <si>
    <t>11671812012</t>
  </si>
  <si>
    <t>11771812012</t>
  </si>
  <si>
    <t>22071812012</t>
  </si>
  <si>
    <t>22171812012</t>
  </si>
  <si>
    <t>22271812012</t>
  </si>
  <si>
    <t>22371812012</t>
  </si>
  <si>
    <t>22471812012</t>
  </si>
  <si>
    <t>22571812012</t>
  </si>
  <si>
    <t>33071812012</t>
  </si>
  <si>
    <t>33171812012</t>
  </si>
  <si>
    <t>33271812012</t>
  </si>
  <si>
    <t>33371812012</t>
  </si>
  <si>
    <t>44071812012</t>
  </si>
  <si>
    <t>44171812012</t>
  </si>
  <si>
    <t>44371812012</t>
  </si>
  <si>
    <t>44471812012</t>
  </si>
  <si>
    <t>44571812012</t>
  </si>
  <si>
    <t>55071812012</t>
  </si>
  <si>
    <t>55171812012</t>
  </si>
  <si>
    <t>55271812012</t>
  </si>
  <si>
    <t>66071812012</t>
  </si>
  <si>
    <t>66171812012</t>
  </si>
  <si>
    <t>77071812012</t>
  </si>
  <si>
    <t>00071812013</t>
  </si>
  <si>
    <t>11071812013</t>
  </si>
  <si>
    <t>11171812013</t>
  </si>
  <si>
    <t>11271812013</t>
  </si>
  <si>
    <t>11371812013</t>
  </si>
  <si>
    <t>11471812013</t>
  </si>
  <si>
    <t>11571812013</t>
  </si>
  <si>
    <t>11671812013</t>
  </si>
  <si>
    <t>11771812013</t>
  </si>
  <si>
    <t>22071812013</t>
  </si>
  <si>
    <t>22171812013</t>
  </si>
  <si>
    <t>22271812013</t>
  </si>
  <si>
    <t>22371812013</t>
  </si>
  <si>
    <t>22471812013</t>
  </si>
  <si>
    <t>22571812013</t>
  </si>
  <si>
    <t>33071812013</t>
  </si>
  <si>
    <t>33171812013</t>
  </si>
  <si>
    <t>33271812013</t>
  </si>
  <si>
    <t>33371812013</t>
  </si>
  <si>
    <t>44071812013</t>
  </si>
  <si>
    <t>44171812013</t>
  </si>
  <si>
    <t>44371812013</t>
  </si>
  <si>
    <t>44471812013</t>
  </si>
  <si>
    <t>44571812013</t>
  </si>
  <si>
    <t>55071812013</t>
  </si>
  <si>
    <t>55171812013</t>
  </si>
  <si>
    <t>55271812013</t>
  </si>
  <si>
    <t>66071812013</t>
  </si>
  <si>
    <t>66171812013</t>
  </si>
  <si>
    <t>77071812013</t>
  </si>
  <si>
    <t>00071813000</t>
  </si>
  <si>
    <t>11071813000</t>
  </si>
  <si>
    <t>11171813000</t>
  </si>
  <si>
    <t>11271813000</t>
  </si>
  <si>
    <t>11371813000</t>
  </si>
  <si>
    <t>11471813000</t>
  </si>
  <si>
    <t>11571813000</t>
  </si>
  <si>
    <t>11671813000</t>
  </si>
  <si>
    <t>11771813000</t>
  </si>
  <si>
    <t>22071813000</t>
  </si>
  <si>
    <t>22171813000</t>
  </si>
  <si>
    <t>22271813000</t>
  </si>
  <si>
    <t>22371813000</t>
  </si>
  <si>
    <t>22471813000</t>
  </si>
  <si>
    <t>22571813000</t>
  </si>
  <si>
    <t>33071813000</t>
  </si>
  <si>
    <t>33171813000</t>
  </si>
  <si>
    <t>33271813000</t>
  </si>
  <si>
    <t>33371813000</t>
  </si>
  <si>
    <t>44071813000</t>
  </si>
  <si>
    <t>44171813000</t>
  </si>
  <si>
    <t>44371813000</t>
  </si>
  <si>
    <t>44471813000</t>
  </si>
  <si>
    <t>44571813000</t>
  </si>
  <si>
    <t>55071813000</t>
  </si>
  <si>
    <t>55171813000</t>
  </si>
  <si>
    <t>55271813000</t>
  </si>
  <si>
    <t>66071813000</t>
  </si>
  <si>
    <t>66171813000</t>
  </si>
  <si>
    <t>77071813000</t>
  </si>
  <si>
    <t>00071813001</t>
  </si>
  <si>
    <t>11071813001</t>
  </si>
  <si>
    <t>11171813001</t>
  </si>
  <si>
    <t>11271813001</t>
  </si>
  <si>
    <t>11371813001</t>
  </si>
  <si>
    <t>11471813001</t>
  </si>
  <si>
    <t>11571813001</t>
  </si>
  <si>
    <t>11671813001</t>
  </si>
  <si>
    <t>11771813001</t>
  </si>
  <si>
    <t>22071813001</t>
  </si>
  <si>
    <t>22171813001</t>
  </si>
  <si>
    <t>22271813001</t>
  </si>
  <si>
    <t>22371813001</t>
  </si>
  <si>
    <t>22471813001</t>
  </si>
  <si>
    <t>22571813001</t>
  </si>
  <si>
    <t>33071813001</t>
  </si>
  <si>
    <t>33171813001</t>
  </si>
  <si>
    <t>33271813001</t>
  </si>
  <si>
    <t>33371813001</t>
  </si>
  <si>
    <t>44071813001</t>
  </si>
  <si>
    <t>44171813001</t>
  </si>
  <si>
    <t>44371813001</t>
  </si>
  <si>
    <t>44471813001</t>
  </si>
  <si>
    <t>44571813001</t>
  </si>
  <si>
    <t>55071813001</t>
  </si>
  <si>
    <t>55171813001</t>
  </si>
  <si>
    <t>55271813001</t>
  </si>
  <si>
    <t>66071813001</t>
  </si>
  <si>
    <t>66171813001</t>
  </si>
  <si>
    <t>77071813001</t>
  </si>
  <si>
    <t>00071813002</t>
  </si>
  <si>
    <t>11071813002</t>
  </si>
  <si>
    <t>11171813002</t>
  </si>
  <si>
    <t>11271813002</t>
  </si>
  <si>
    <t>11371813002</t>
  </si>
  <si>
    <t>11471813002</t>
  </si>
  <si>
    <t>11571813002</t>
  </si>
  <si>
    <t>11671813002</t>
  </si>
  <si>
    <t>11771813002</t>
  </si>
  <si>
    <t>22071813002</t>
  </si>
  <si>
    <t>22171813002</t>
  </si>
  <si>
    <t>22271813002</t>
  </si>
  <si>
    <t>22371813002</t>
  </si>
  <si>
    <t>22471813002</t>
  </si>
  <si>
    <t>22571813002</t>
  </si>
  <si>
    <t>33071813002</t>
  </si>
  <si>
    <t>33171813002</t>
  </si>
  <si>
    <t>33271813002</t>
  </si>
  <si>
    <t>33371813002</t>
  </si>
  <si>
    <t>44071813002</t>
  </si>
  <si>
    <t>44171813002</t>
  </si>
  <si>
    <t>44371813002</t>
  </si>
  <si>
    <t>44471813002</t>
  </si>
  <si>
    <t>44571813002</t>
  </si>
  <si>
    <t>55071813002</t>
  </si>
  <si>
    <t>55171813002</t>
  </si>
  <si>
    <t>55271813002</t>
  </si>
  <si>
    <t>66071813002</t>
  </si>
  <si>
    <t>66171813002</t>
  </si>
  <si>
    <t>77071813002</t>
  </si>
  <si>
    <t>00071813003</t>
  </si>
  <si>
    <t>11071813003</t>
  </si>
  <si>
    <t>11171813003</t>
  </si>
  <si>
    <t>11271813003</t>
  </si>
  <si>
    <t>11371813003</t>
  </si>
  <si>
    <t>11471813003</t>
  </si>
  <si>
    <t>11571813003</t>
  </si>
  <si>
    <t>11671813003</t>
  </si>
  <si>
    <t>11771813003</t>
  </si>
  <si>
    <t>22071813003</t>
  </si>
  <si>
    <t>22171813003</t>
  </si>
  <si>
    <t>22271813003</t>
  </si>
  <si>
    <t>22371813003</t>
  </si>
  <si>
    <t>22471813003</t>
  </si>
  <si>
    <t>22571813003</t>
  </si>
  <si>
    <t>33071813003</t>
  </si>
  <si>
    <t>33171813003</t>
  </si>
  <si>
    <t>33271813003</t>
  </si>
  <si>
    <t>33371813003</t>
  </si>
  <si>
    <t>44071813003</t>
  </si>
  <si>
    <t>44171813003</t>
  </si>
  <si>
    <t>44371813003</t>
  </si>
  <si>
    <t>44471813003</t>
  </si>
  <si>
    <t>44571813003</t>
  </si>
  <si>
    <t>55071813003</t>
  </si>
  <si>
    <t>55171813003</t>
  </si>
  <si>
    <t>55271813003</t>
  </si>
  <si>
    <t>66071813003</t>
  </si>
  <si>
    <t>66171813003</t>
  </si>
  <si>
    <t>77071813003</t>
  </si>
  <si>
    <t>00071813004</t>
  </si>
  <si>
    <t>11071813004</t>
  </si>
  <si>
    <t>11171813004</t>
  </si>
  <si>
    <t>11271813004</t>
  </si>
  <si>
    <t>11371813004</t>
  </si>
  <si>
    <t>11471813004</t>
  </si>
  <si>
    <t>11571813004</t>
  </si>
  <si>
    <t>11671813004</t>
  </si>
  <si>
    <t>11771813004</t>
  </si>
  <si>
    <t>22071813004</t>
  </si>
  <si>
    <t>22171813004</t>
  </si>
  <si>
    <t>22271813004</t>
  </si>
  <si>
    <t>22371813004</t>
  </si>
  <si>
    <t>22471813004</t>
  </si>
  <si>
    <t>22571813004</t>
  </si>
  <si>
    <t>33071813004</t>
  </si>
  <si>
    <t>33171813004</t>
  </si>
  <si>
    <t>33271813004</t>
  </si>
  <si>
    <t>33371813004</t>
  </si>
  <si>
    <t>44071813004</t>
  </si>
  <si>
    <t>44171813004</t>
  </si>
  <si>
    <t>44371813004</t>
  </si>
  <si>
    <t>44471813004</t>
  </si>
  <si>
    <t>44571813004</t>
  </si>
  <si>
    <t>55071813004</t>
  </si>
  <si>
    <t>55171813004</t>
  </si>
  <si>
    <t>55271813004</t>
  </si>
  <si>
    <t>66071813004</t>
  </si>
  <si>
    <t>66171813004</t>
  </si>
  <si>
    <t>77071813004</t>
  </si>
  <si>
    <t>00071813005</t>
  </si>
  <si>
    <t>11071813005</t>
  </si>
  <si>
    <t>11171813005</t>
  </si>
  <si>
    <t>11271813005</t>
  </si>
  <si>
    <t>11371813005</t>
  </si>
  <si>
    <t>11471813005</t>
  </si>
  <si>
    <t>11571813005</t>
  </si>
  <si>
    <t>11671813005</t>
  </si>
  <si>
    <t>11771813005</t>
  </si>
  <si>
    <t>22071813005</t>
  </si>
  <si>
    <t>22171813005</t>
  </si>
  <si>
    <t>22271813005</t>
  </si>
  <si>
    <t>22371813005</t>
  </si>
  <si>
    <t>22471813005</t>
  </si>
  <si>
    <t>22571813005</t>
  </si>
  <si>
    <t>33071813005</t>
  </si>
  <si>
    <t>33171813005</t>
  </si>
  <si>
    <t>33271813005</t>
  </si>
  <si>
    <t>33371813005</t>
  </si>
  <si>
    <t>44071813005</t>
  </si>
  <si>
    <t>44171813005</t>
  </si>
  <si>
    <t>44371813005</t>
  </si>
  <si>
    <t>44471813005</t>
  </si>
  <si>
    <t>44571813005</t>
  </si>
  <si>
    <t>55071813005</t>
  </si>
  <si>
    <t>55171813005</t>
  </si>
  <si>
    <t>55271813005</t>
  </si>
  <si>
    <t>66071813005</t>
  </si>
  <si>
    <t>66171813005</t>
  </si>
  <si>
    <t>77071813005</t>
  </si>
  <si>
    <t>00071813006</t>
  </si>
  <si>
    <t>11071813006</t>
  </si>
  <si>
    <t>11171813006</t>
  </si>
  <si>
    <t>11271813006</t>
  </si>
  <si>
    <t>11371813006</t>
  </si>
  <si>
    <t>11471813006</t>
  </si>
  <si>
    <t>11571813006</t>
  </si>
  <si>
    <t>11671813006</t>
  </si>
  <si>
    <t>11771813006</t>
  </si>
  <si>
    <t>22071813006</t>
  </si>
  <si>
    <t>22171813006</t>
  </si>
  <si>
    <t>22271813006</t>
  </si>
  <si>
    <t>22371813006</t>
  </si>
  <si>
    <t>22471813006</t>
  </si>
  <si>
    <t>22571813006</t>
  </si>
  <si>
    <t>33071813006</t>
  </si>
  <si>
    <t>33171813006</t>
  </si>
  <si>
    <t>33271813006</t>
  </si>
  <si>
    <t>33371813006</t>
  </si>
  <si>
    <t>44071813006</t>
  </si>
  <si>
    <t>44171813006</t>
  </si>
  <si>
    <t>44371813006</t>
  </si>
  <si>
    <t>44471813006</t>
  </si>
  <si>
    <t>44571813006</t>
  </si>
  <si>
    <t>55071813006</t>
  </si>
  <si>
    <t>55171813006</t>
  </si>
  <si>
    <t>55271813006</t>
  </si>
  <si>
    <t>66071813006</t>
  </si>
  <si>
    <t>66171813006</t>
  </si>
  <si>
    <t>77071813006</t>
  </si>
  <si>
    <t>00071813007</t>
  </si>
  <si>
    <t>11071813007</t>
  </si>
  <si>
    <t>11171813007</t>
  </si>
  <si>
    <t>11271813007</t>
  </si>
  <si>
    <t>11371813007</t>
  </si>
  <si>
    <t>11471813007</t>
  </si>
  <si>
    <t>11571813007</t>
  </si>
  <si>
    <t>11671813007</t>
  </si>
  <si>
    <t>11771813007</t>
  </si>
  <si>
    <t>22071813007</t>
  </si>
  <si>
    <t>22171813007</t>
  </si>
  <si>
    <t>22271813007</t>
  </si>
  <si>
    <t>22371813007</t>
  </si>
  <si>
    <t>22471813007</t>
  </si>
  <si>
    <t>22571813007</t>
  </si>
  <si>
    <t>33071813007</t>
  </si>
  <si>
    <t>33171813007</t>
  </si>
  <si>
    <t>33271813007</t>
  </si>
  <si>
    <t>33371813007</t>
  </si>
  <si>
    <t>44071813007</t>
  </si>
  <si>
    <t>44171813007</t>
  </si>
  <si>
    <t>44371813007</t>
  </si>
  <si>
    <t>44471813007</t>
  </si>
  <si>
    <t>44571813007</t>
  </si>
  <si>
    <t>55071813007</t>
  </si>
  <si>
    <t>55171813007</t>
  </si>
  <si>
    <t>55271813007</t>
  </si>
  <si>
    <t>66071813007</t>
  </si>
  <si>
    <t>66171813007</t>
  </si>
  <si>
    <t>77071813007</t>
  </si>
  <si>
    <t>00071813008</t>
  </si>
  <si>
    <t>11071813008</t>
  </si>
  <si>
    <t>11171813008</t>
  </si>
  <si>
    <t>11271813008</t>
  </si>
  <si>
    <t>11371813008</t>
  </si>
  <si>
    <t>11471813008</t>
  </si>
  <si>
    <t>11571813008</t>
  </si>
  <si>
    <t>11671813008</t>
  </si>
  <si>
    <t>11771813008</t>
  </si>
  <si>
    <t>22071813008</t>
  </si>
  <si>
    <t>22171813008</t>
  </si>
  <si>
    <t>22271813008</t>
  </si>
  <si>
    <t>22371813008</t>
  </si>
  <si>
    <t>22471813008</t>
  </si>
  <si>
    <t>22571813008</t>
  </si>
  <si>
    <t>33071813008</t>
  </si>
  <si>
    <t>33171813008</t>
  </si>
  <si>
    <t>33271813008</t>
  </si>
  <si>
    <t>33371813008</t>
  </si>
  <si>
    <t>44071813008</t>
  </si>
  <si>
    <t>44171813008</t>
  </si>
  <si>
    <t>44371813008</t>
  </si>
  <si>
    <t>44471813008</t>
  </si>
  <si>
    <t>44571813008</t>
  </si>
  <si>
    <t>55071813008</t>
  </si>
  <si>
    <t>55171813008</t>
  </si>
  <si>
    <t>55271813008</t>
  </si>
  <si>
    <t>66071813008</t>
  </si>
  <si>
    <t>66171813008</t>
  </si>
  <si>
    <t>77071813008</t>
  </si>
  <si>
    <t>00071813009</t>
  </si>
  <si>
    <t>11071813009</t>
  </si>
  <si>
    <t>11171813009</t>
  </si>
  <si>
    <t>11271813009</t>
  </si>
  <si>
    <t>11371813009</t>
  </si>
  <si>
    <t>11471813009</t>
  </si>
  <si>
    <t>11571813009</t>
  </si>
  <si>
    <t>11671813009</t>
  </si>
  <si>
    <t>11771813009</t>
  </si>
  <si>
    <t>22071813009</t>
  </si>
  <si>
    <t>22171813009</t>
  </si>
  <si>
    <t>22271813009</t>
  </si>
  <si>
    <t>22371813009</t>
  </si>
  <si>
    <t>22471813009</t>
  </si>
  <si>
    <t>22571813009</t>
  </si>
  <si>
    <t>33071813009</t>
  </si>
  <si>
    <t>33171813009</t>
  </si>
  <si>
    <t>33271813009</t>
  </si>
  <si>
    <t>33371813009</t>
  </si>
  <si>
    <t>44071813009</t>
  </si>
  <si>
    <t>44171813009</t>
  </si>
  <si>
    <t>44371813009</t>
  </si>
  <si>
    <t>44471813009</t>
  </si>
  <si>
    <t>44571813009</t>
  </si>
  <si>
    <t>55071813009</t>
  </si>
  <si>
    <t>55171813009</t>
  </si>
  <si>
    <t>55271813009</t>
  </si>
  <si>
    <t>66071813009</t>
  </si>
  <si>
    <t>66171813009</t>
  </si>
  <si>
    <t>77071813009</t>
  </si>
  <si>
    <t>00071813010</t>
  </si>
  <si>
    <t>11071813010</t>
  </si>
  <si>
    <t>11171813010</t>
  </si>
  <si>
    <t>11271813010</t>
  </si>
  <si>
    <t>11371813010</t>
  </si>
  <si>
    <t>11471813010</t>
  </si>
  <si>
    <t>11571813010</t>
  </si>
  <si>
    <t>11671813010</t>
  </si>
  <si>
    <t>11771813010</t>
  </si>
  <si>
    <t>22071813010</t>
  </si>
  <si>
    <t>22171813010</t>
  </si>
  <si>
    <t>22271813010</t>
  </si>
  <si>
    <t>22371813010</t>
  </si>
  <si>
    <t>22471813010</t>
  </si>
  <si>
    <t>22571813010</t>
  </si>
  <si>
    <t>33071813010</t>
  </si>
  <si>
    <t>33171813010</t>
  </si>
  <si>
    <t>33271813010</t>
  </si>
  <si>
    <t>33371813010</t>
  </si>
  <si>
    <t>44071813010</t>
  </si>
  <si>
    <t>44171813010</t>
  </si>
  <si>
    <t>44371813010</t>
  </si>
  <si>
    <t>44471813010</t>
  </si>
  <si>
    <t>44571813010</t>
  </si>
  <si>
    <t>55071813010</t>
  </si>
  <si>
    <t>55171813010</t>
  </si>
  <si>
    <t>55271813010</t>
  </si>
  <si>
    <t>66071813010</t>
  </si>
  <si>
    <t>66171813010</t>
  </si>
  <si>
    <t>77071813010</t>
  </si>
  <si>
    <t>00071813011</t>
  </si>
  <si>
    <t>11071813011</t>
  </si>
  <si>
    <t>11171813011</t>
  </si>
  <si>
    <t>11271813011</t>
  </si>
  <si>
    <t>11371813011</t>
  </si>
  <si>
    <t>11471813011</t>
  </si>
  <si>
    <t>11571813011</t>
  </si>
  <si>
    <t>11671813011</t>
  </si>
  <si>
    <t>11771813011</t>
  </si>
  <si>
    <t>22071813011</t>
  </si>
  <si>
    <t>22171813011</t>
  </si>
  <si>
    <t>22271813011</t>
  </si>
  <si>
    <t>22371813011</t>
  </si>
  <si>
    <t>22471813011</t>
  </si>
  <si>
    <t>22571813011</t>
  </si>
  <si>
    <t>33071813011</t>
  </si>
  <si>
    <t>33171813011</t>
  </si>
  <si>
    <t>33271813011</t>
  </si>
  <si>
    <t>33371813011</t>
  </si>
  <si>
    <t>44071813011</t>
  </si>
  <si>
    <t>44171813011</t>
  </si>
  <si>
    <t>44371813011</t>
  </si>
  <si>
    <t>44471813011</t>
  </si>
  <si>
    <t>44571813011</t>
  </si>
  <si>
    <t>55071813011</t>
  </si>
  <si>
    <t>55171813011</t>
  </si>
  <si>
    <t>55271813011</t>
  </si>
  <si>
    <t>66071813011</t>
  </si>
  <si>
    <t>66171813011</t>
  </si>
  <si>
    <t>77071813011</t>
  </si>
  <si>
    <t>00071813012</t>
  </si>
  <si>
    <t>11071813012</t>
  </si>
  <si>
    <t>11171813012</t>
  </si>
  <si>
    <t>11271813012</t>
  </si>
  <si>
    <t>11371813012</t>
  </si>
  <si>
    <t>11471813012</t>
  </si>
  <si>
    <t>11571813012</t>
  </si>
  <si>
    <t>11671813012</t>
  </si>
  <si>
    <t>11771813012</t>
  </si>
  <si>
    <t>22071813012</t>
  </si>
  <si>
    <t>22171813012</t>
  </si>
  <si>
    <t>22271813012</t>
  </si>
  <si>
    <t>22371813012</t>
  </si>
  <si>
    <t>22471813012</t>
  </si>
  <si>
    <t>22571813012</t>
  </si>
  <si>
    <t>33071813012</t>
  </si>
  <si>
    <t>33171813012</t>
  </si>
  <si>
    <t>33271813012</t>
  </si>
  <si>
    <t>33371813012</t>
  </si>
  <si>
    <t>44071813012</t>
  </si>
  <si>
    <t>44171813012</t>
  </si>
  <si>
    <t>44371813012</t>
  </si>
  <si>
    <t>44471813012</t>
  </si>
  <si>
    <t>44571813012</t>
  </si>
  <si>
    <t>55071813012</t>
  </si>
  <si>
    <t>55171813012</t>
  </si>
  <si>
    <t>55271813012</t>
  </si>
  <si>
    <t>66071813012</t>
  </si>
  <si>
    <t>66171813012</t>
  </si>
  <si>
    <t>77071813012</t>
  </si>
  <si>
    <t>00071813013</t>
  </si>
  <si>
    <t>11071813013</t>
  </si>
  <si>
    <t>11171813013</t>
  </si>
  <si>
    <t>11271813013</t>
  </si>
  <si>
    <t>11371813013</t>
  </si>
  <si>
    <t>11471813013</t>
  </si>
  <si>
    <t>11571813013</t>
  </si>
  <si>
    <t>11671813013</t>
  </si>
  <si>
    <t>11771813013</t>
  </si>
  <si>
    <t>22071813013</t>
  </si>
  <si>
    <t>22171813013</t>
  </si>
  <si>
    <t>22271813013</t>
  </si>
  <si>
    <t>22371813013</t>
  </si>
  <si>
    <t>22471813013</t>
  </si>
  <si>
    <t>22571813013</t>
  </si>
  <si>
    <t>33071813013</t>
  </si>
  <si>
    <t>33171813013</t>
  </si>
  <si>
    <t>33271813013</t>
  </si>
  <si>
    <t>33371813013</t>
  </si>
  <si>
    <t>44071813013</t>
  </si>
  <si>
    <t>44171813013</t>
  </si>
  <si>
    <t>44371813013</t>
  </si>
  <si>
    <t>44471813013</t>
  </si>
  <si>
    <t>44571813013</t>
  </si>
  <si>
    <t>55071813013</t>
  </si>
  <si>
    <t>55171813013</t>
  </si>
  <si>
    <t>55271813013</t>
  </si>
  <si>
    <t>66071813013</t>
  </si>
  <si>
    <t>66171813013</t>
  </si>
  <si>
    <t>77071813013</t>
  </si>
  <si>
    <t>00071820000</t>
  </si>
  <si>
    <t>11071820000</t>
  </si>
  <si>
    <t>11171820000</t>
  </si>
  <si>
    <t>11271820000</t>
  </si>
  <si>
    <t>11371820000</t>
  </si>
  <si>
    <t>11471820000</t>
  </si>
  <si>
    <t>11571820000</t>
  </si>
  <si>
    <t>11671820000</t>
  </si>
  <si>
    <t>11771820000</t>
  </si>
  <si>
    <t>22071820000</t>
  </si>
  <si>
    <t>22171820000</t>
  </si>
  <si>
    <t>22271820000</t>
  </si>
  <si>
    <t>22371820000</t>
  </si>
  <si>
    <t>22471820000</t>
  </si>
  <si>
    <t>22571820000</t>
  </si>
  <si>
    <t>33071820000</t>
  </si>
  <si>
    <t>33171820000</t>
  </si>
  <si>
    <t>33271820000</t>
  </si>
  <si>
    <t>33371820000</t>
  </si>
  <si>
    <t>44071820000</t>
  </si>
  <si>
    <t>44171820000</t>
  </si>
  <si>
    <t>44371820000</t>
  </si>
  <si>
    <t>44471820000</t>
  </si>
  <si>
    <t>44571820000</t>
  </si>
  <si>
    <t>55071820000</t>
  </si>
  <si>
    <t>55171820000</t>
  </si>
  <si>
    <t>55271820000</t>
  </si>
  <si>
    <t>66071820000</t>
  </si>
  <si>
    <t>66171820000</t>
  </si>
  <si>
    <t>77071820000</t>
  </si>
  <si>
    <t>00071821000</t>
  </si>
  <si>
    <t>11071821000</t>
  </si>
  <si>
    <t>11171821000</t>
  </si>
  <si>
    <t>11271821000</t>
  </si>
  <si>
    <t>11371821000</t>
  </si>
  <si>
    <t>11471821000</t>
  </si>
  <si>
    <t>11571821000</t>
  </si>
  <si>
    <t>11671821000</t>
  </si>
  <si>
    <t>11771821000</t>
  </si>
  <si>
    <t>22071821000</t>
  </si>
  <si>
    <t>22171821000</t>
  </si>
  <si>
    <t>22271821000</t>
  </si>
  <si>
    <t>22371821000</t>
  </si>
  <si>
    <t>22471821000</t>
  </si>
  <si>
    <t>22571821000</t>
  </si>
  <si>
    <t>33071821000</t>
  </si>
  <si>
    <t>33171821000</t>
  </si>
  <si>
    <t>33271821000</t>
  </si>
  <si>
    <t>33371821000</t>
  </si>
  <si>
    <t>44071821000</t>
  </si>
  <si>
    <t>44171821000</t>
  </si>
  <si>
    <t>44371821000</t>
  </si>
  <si>
    <t>44471821000</t>
  </si>
  <si>
    <t>44571821000</t>
  </si>
  <si>
    <t>55071821000</t>
  </si>
  <si>
    <t>55171821000</t>
  </si>
  <si>
    <t>55271821000</t>
  </si>
  <si>
    <t>66071821000</t>
  </si>
  <si>
    <t>66171821000</t>
  </si>
  <si>
    <t>77071821000</t>
  </si>
  <si>
    <t>00071821001</t>
  </si>
  <si>
    <t>11071821001</t>
  </si>
  <si>
    <t>11171821001</t>
  </si>
  <si>
    <t>11271821001</t>
  </si>
  <si>
    <t>11371821001</t>
  </si>
  <si>
    <t>11471821001</t>
  </si>
  <si>
    <t>11571821001</t>
  </si>
  <si>
    <t>11671821001</t>
  </si>
  <si>
    <t>11771821001</t>
  </si>
  <si>
    <t>22071821001</t>
  </si>
  <si>
    <t>22171821001</t>
  </si>
  <si>
    <t>22271821001</t>
  </si>
  <si>
    <t>22371821001</t>
  </si>
  <si>
    <t>22471821001</t>
  </si>
  <si>
    <t>22571821001</t>
  </si>
  <si>
    <t>33071821001</t>
  </si>
  <si>
    <t>33171821001</t>
  </si>
  <si>
    <t>33271821001</t>
  </si>
  <si>
    <t>33371821001</t>
  </si>
  <si>
    <t>44071821001</t>
  </si>
  <si>
    <t>44171821001</t>
  </si>
  <si>
    <t>44371821001</t>
  </si>
  <si>
    <t>44471821001</t>
  </si>
  <si>
    <t>44571821001</t>
  </si>
  <si>
    <t>55071821001</t>
  </si>
  <si>
    <t>55171821001</t>
  </si>
  <si>
    <t>55271821001</t>
  </si>
  <si>
    <t>66071821001</t>
  </si>
  <si>
    <t>66171821001</t>
  </si>
  <si>
    <t>77071821001</t>
  </si>
  <si>
    <t>00071821002</t>
  </si>
  <si>
    <t>11071821002</t>
  </si>
  <si>
    <t>11171821002</t>
  </si>
  <si>
    <t>11271821002</t>
  </si>
  <si>
    <t>11371821002</t>
  </si>
  <si>
    <t>11471821002</t>
  </si>
  <si>
    <t>11571821002</t>
  </si>
  <si>
    <t>11671821002</t>
  </si>
  <si>
    <t>11771821002</t>
  </si>
  <si>
    <t>22071821002</t>
  </si>
  <si>
    <t>22171821002</t>
  </si>
  <si>
    <t>22271821002</t>
  </si>
  <si>
    <t>22371821002</t>
  </si>
  <si>
    <t>22471821002</t>
  </si>
  <si>
    <t>22571821002</t>
  </si>
  <si>
    <t>33071821002</t>
  </si>
  <si>
    <t>33171821002</t>
  </si>
  <si>
    <t>33271821002</t>
  </si>
  <si>
    <t>33371821002</t>
  </si>
  <si>
    <t>44071821002</t>
  </si>
  <si>
    <t>44171821002</t>
  </si>
  <si>
    <t>44371821002</t>
  </si>
  <si>
    <t>44471821002</t>
  </si>
  <si>
    <t>44571821002</t>
  </si>
  <si>
    <t>55071821002</t>
  </si>
  <si>
    <t>55171821002</t>
  </si>
  <si>
    <t>55271821002</t>
  </si>
  <si>
    <t>66071821002</t>
  </si>
  <si>
    <t>66171821002</t>
  </si>
  <si>
    <t>77071821002</t>
  </si>
  <si>
    <t>00071821003</t>
  </si>
  <si>
    <t>11071821003</t>
  </si>
  <si>
    <t>11171821003</t>
  </si>
  <si>
    <t>11271821003</t>
  </si>
  <si>
    <t>11371821003</t>
  </si>
  <si>
    <t>11471821003</t>
  </si>
  <si>
    <t>11571821003</t>
  </si>
  <si>
    <t>11671821003</t>
  </si>
  <si>
    <t>11771821003</t>
  </si>
  <si>
    <t>22071821003</t>
  </si>
  <si>
    <t>22171821003</t>
  </si>
  <si>
    <t>22271821003</t>
  </si>
  <si>
    <t>22371821003</t>
  </si>
  <si>
    <t>22471821003</t>
  </si>
  <si>
    <t>22571821003</t>
  </si>
  <si>
    <t>33071821003</t>
  </si>
  <si>
    <t>33171821003</t>
  </si>
  <si>
    <t>33271821003</t>
  </si>
  <si>
    <t>33371821003</t>
  </si>
  <si>
    <t>44071821003</t>
  </si>
  <si>
    <t>44171821003</t>
  </si>
  <si>
    <t>44371821003</t>
  </si>
  <si>
    <t>44471821003</t>
  </si>
  <si>
    <t>44571821003</t>
  </si>
  <si>
    <t>55071821003</t>
  </si>
  <si>
    <t>55171821003</t>
  </si>
  <si>
    <t>55271821003</t>
  </si>
  <si>
    <t>66071821003</t>
  </si>
  <si>
    <t>66171821003</t>
  </si>
  <si>
    <t>77071821003</t>
  </si>
  <si>
    <t>00071821004</t>
  </si>
  <si>
    <t>11071821004</t>
  </si>
  <si>
    <t>11171821004</t>
  </si>
  <si>
    <t>11271821004</t>
  </si>
  <si>
    <t>11371821004</t>
  </si>
  <si>
    <t>11471821004</t>
  </si>
  <si>
    <t>11571821004</t>
  </si>
  <si>
    <t>11671821004</t>
  </si>
  <si>
    <t>11771821004</t>
  </si>
  <si>
    <t>22071821004</t>
  </si>
  <si>
    <t>22171821004</t>
  </si>
  <si>
    <t>22271821004</t>
  </si>
  <si>
    <t>22371821004</t>
  </si>
  <si>
    <t>22471821004</t>
  </si>
  <si>
    <t>22571821004</t>
  </si>
  <si>
    <t>33071821004</t>
  </si>
  <si>
    <t>33171821004</t>
  </si>
  <si>
    <t>33271821004</t>
  </si>
  <si>
    <t>33371821004</t>
  </si>
  <si>
    <t>44071821004</t>
  </si>
  <si>
    <t>44171821004</t>
  </si>
  <si>
    <t>44371821004</t>
  </si>
  <si>
    <t>44471821004</t>
  </si>
  <si>
    <t>44571821004</t>
  </si>
  <si>
    <t>55071821004</t>
  </si>
  <si>
    <t>55171821004</t>
  </si>
  <si>
    <t>55271821004</t>
  </si>
  <si>
    <t>66071821004</t>
  </si>
  <si>
    <t>66171821004</t>
  </si>
  <si>
    <t>77071821004</t>
  </si>
  <si>
    <t>00071821005</t>
  </si>
  <si>
    <t>11071821005</t>
  </si>
  <si>
    <t>11171821005</t>
  </si>
  <si>
    <t>11271821005</t>
  </si>
  <si>
    <t>11371821005</t>
  </si>
  <si>
    <t>11471821005</t>
  </si>
  <si>
    <t>11571821005</t>
  </si>
  <si>
    <t>11671821005</t>
  </si>
  <si>
    <t>11771821005</t>
  </si>
  <si>
    <t>22071821005</t>
  </si>
  <si>
    <t>22171821005</t>
  </si>
  <si>
    <t>22271821005</t>
  </si>
  <si>
    <t>22371821005</t>
  </si>
  <si>
    <t>22471821005</t>
  </si>
  <si>
    <t>22571821005</t>
  </si>
  <si>
    <t>33071821005</t>
  </si>
  <si>
    <t>33171821005</t>
  </si>
  <si>
    <t>33271821005</t>
  </si>
  <si>
    <t>33371821005</t>
  </si>
  <si>
    <t>44071821005</t>
  </si>
  <si>
    <t>44171821005</t>
  </si>
  <si>
    <t>44371821005</t>
  </si>
  <si>
    <t>44471821005</t>
  </si>
  <si>
    <t>44571821005</t>
  </si>
  <si>
    <t>55071821005</t>
  </si>
  <si>
    <t>55171821005</t>
  </si>
  <si>
    <t>55271821005</t>
  </si>
  <si>
    <t>66071821005</t>
  </si>
  <si>
    <t>66171821005</t>
  </si>
  <si>
    <t>77071821005</t>
  </si>
  <si>
    <t>00071821006</t>
  </si>
  <si>
    <t>11071821006</t>
  </si>
  <si>
    <t>11171821006</t>
  </si>
  <si>
    <t>11271821006</t>
  </si>
  <si>
    <t>11371821006</t>
  </si>
  <si>
    <t>11471821006</t>
  </si>
  <si>
    <t>11571821006</t>
  </si>
  <si>
    <t>11671821006</t>
  </si>
  <si>
    <t>11771821006</t>
  </si>
  <si>
    <t>22071821006</t>
  </si>
  <si>
    <t>22171821006</t>
  </si>
  <si>
    <t>22271821006</t>
  </si>
  <si>
    <t>22371821006</t>
  </si>
  <si>
    <t>22471821006</t>
  </si>
  <si>
    <t>22571821006</t>
  </si>
  <si>
    <t>33071821006</t>
  </si>
  <si>
    <t>33171821006</t>
  </si>
  <si>
    <t>33271821006</t>
  </si>
  <si>
    <t>33371821006</t>
  </si>
  <si>
    <t>44071821006</t>
  </si>
  <si>
    <t>44171821006</t>
  </si>
  <si>
    <t>44371821006</t>
  </si>
  <si>
    <t>44471821006</t>
  </si>
  <si>
    <t>44571821006</t>
  </si>
  <si>
    <t>55071821006</t>
  </si>
  <si>
    <t>55171821006</t>
  </si>
  <si>
    <t>55271821006</t>
  </si>
  <si>
    <t>66071821006</t>
  </si>
  <si>
    <t>66171821006</t>
  </si>
  <si>
    <t>77071821006</t>
  </si>
  <si>
    <t>00071821007</t>
  </si>
  <si>
    <t>11071821007</t>
  </si>
  <si>
    <t>11171821007</t>
  </si>
  <si>
    <t>11271821007</t>
  </si>
  <si>
    <t>11371821007</t>
  </si>
  <si>
    <t>11471821007</t>
  </si>
  <si>
    <t>11571821007</t>
  </si>
  <si>
    <t>11671821007</t>
  </si>
  <si>
    <t>11771821007</t>
  </si>
  <si>
    <t>22071821007</t>
  </si>
  <si>
    <t>22171821007</t>
  </si>
  <si>
    <t>22271821007</t>
  </si>
  <si>
    <t>22371821007</t>
  </si>
  <si>
    <t>22471821007</t>
  </si>
  <si>
    <t>22571821007</t>
  </si>
  <si>
    <t>33071821007</t>
  </si>
  <si>
    <t>33171821007</t>
  </si>
  <si>
    <t>33271821007</t>
  </si>
  <si>
    <t>33371821007</t>
  </si>
  <si>
    <t>44071821007</t>
  </si>
  <si>
    <t>44171821007</t>
  </si>
  <si>
    <t>44371821007</t>
  </si>
  <si>
    <t>44471821007</t>
  </si>
  <si>
    <t>44571821007</t>
  </si>
  <si>
    <t>55071821007</t>
  </si>
  <si>
    <t>55171821007</t>
  </si>
  <si>
    <t>55271821007</t>
  </si>
  <si>
    <t>66071821007</t>
  </si>
  <si>
    <t>66171821007</t>
  </si>
  <si>
    <t>77071821007</t>
  </si>
  <si>
    <t>00071821008</t>
  </si>
  <si>
    <t>11071821008</t>
  </si>
  <si>
    <t>11171821008</t>
  </si>
  <si>
    <t>11271821008</t>
  </si>
  <si>
    <t>11371821008</t>
  </si>
  <si>
    <t>11471821008</t>
  </si>
  <si>
    <t>11571821008</t>
  </si>
  <si>
    <t>11671821008</t>
  </si>
  <si>
    <t>11771821008</t>
  </si>
  <si>
    <t>22071821008</t>
  </si>
  <si>
    <t>22171821008</t>
  </si>
  <si>
    <t>22271821008</t>
  </si>
  <si>
    <t>22371821008</t>
  </si>
  <si>
    <t>22471821008</t>
  </si>
  <si>
    <t>22571821008</t>
  </si>
  <si>
    <t>33071821008</t>
  </si>
  <si>
    <t>33171821008</t>
  </si>
  <si>
    <t>33271821008</t>
  </si>
  <si>
    <t>33371821008</t>
  </si>
  <si>
    <t>44071821008</t>
  </si>
  <si>
    <t>44171821008</t>
  </si>
  <si>
    <t>44371821008</t>
  </si>
  <si>
    <t>44471821008</t>
  </si>
  <si>
    <t>44571821008</t>
  </si>
  <si>
    <t>55071821008</t>
  </si>
  <si>
    <t>55171821008</t>
  </si>
  <si>
    <t>55271821008</t>
  </si>
  <si>
    <t>66071821008</t>
  </si>
  <si>
    <t>66171821008</t>
  </si>
  <si>
    <t>77071821008</t>
  </si>
  <si>
    <t>00071821009</t>
  </si>
  <si>
    <t>11071821009</t>
  </si>
  <si>
    <t>11171821009</t>
  </si>
  <si>
    <t>11271821009</t>
  </si>
  <si>
    <t>11371821009</t>
  </si>
  <si>
    <t>11471821009</t>
  </si>
  <si>
    <t>11571821009</t>
  </si>
  <si>
    <t>11671821009</t>
  </si>
  <si>
    <t>11771821009</t>
  </si>
  <si>
    <t>22071821009</t>
  </si>
  <si>
    <t>22171821009</t>
  </si>
  <si>
    <t>22271821009</t>
  </si>
  <si>
    <t>22371821009</t>
  </si>
  <si>
    <t>22471821009</t>
  </si>
  <si>
    <t>22571821009</t>
  </si>
  <si>
    <t>33071821009</t>
  </si>
  <si>
    <t>33171821009</t>
  </si>
  <si>
    <t>33271821009</t>
  </si>
  <si>
    <t>33371821009</t>
  </si>
  <si>
    <t>44071821009</t>
  </si>
  <si>
    <t>44171821009</t>
  </si>
  <si>
    <t>44371821009</t>
  </si>
  <si>
    <t>44471821009</t>
  </si>
  <si>
    <t>44571821009</t>
  </si>
  <si>
    <t>55071821009</t>
  </si>
  <si>
    <t>55171821009</t>
  </si>
  <si>
    <t>55271821009</t>
  </si>
  <si>
    <t>66071821009</t>
  </si>
  <si>
    <t>66171821009</t>
  </si>
  <si>
    <t>77071821009</t>
  </si>
  <si>
    <t>00071821010</t>
  </si>
  <si>
    <t>11071821010</t>
  </si>
  <si>
    <t>11171821010</t>
  </si>
  <si>
    <t>11271821010</t>
  </si>
  <si>
    <t>11371821010</t>
  </si>
  <si>
    <t>11471821010</t>
  </si>
  <si>
    <t>11571821010</t>
  </si>
  <si>
    <t>11671821010</t>
  </si>
  <si>
    <t>11771821010</t>
  </si>
  <si>
    <t>22071821010</t>
  </si>
  <si>
    <t>22171821010</t>
  </si>
  <si>
    <t>22271821010</t>
  </si>
  <si>
    <t>22371821010</t>
  </si>
  <si>
    <t>22471821010</t>
  </si>
  <si>
    <t>22571821010</t>
  </si>
  <si>
    <t>33071821010</t>
  </si>
  <si>
    <t>33171821010</t>
  </si>
  <si>
    <t>33271821010</t>
  </si>
  <si>
    <t>33371821010</t>
  </si>
  <si>
    <t>44071821010</t>
  </si>
  <si>
    <t>44171821010</t>
  </si>
  <si>
    <t>44371821010</t>
  </si>
  <si>
    <t>44471821010</t>
  </si>
  <si>
    <t>44571821010</t>
  </si>
  <si>
    <t>55071821010</t>
  </si>
  <si>
    <t>55171821010</t>
  </si>
  <si>
    <t>55271821010</t>
  </si>
  <si>
    <t>66071821010</t>
  </si>
  <si>
    <t>66171821010</t>
  </si>
  <si>
    <t>77071821010</t>
  </si>
  <si>
    <t>00071821011</t>
  </si>
  <si>
    <t>11071821011</t>
  </si>
  <si>
    <t>11171821011</t>
  </si>
  <si>
    <t>11271821011</t>
  </si>
  <si>
    <t>11371821011</t>
  </si>
  <si>
    <t>11471821011</t>
  </si>
  <si>
    <t>11571821011</t>
  </si>
  <si>
    <t>11671821011</t>
  </si>
  <si>
    <t>11771821011</t>
  </si>
  <si>
    <t>22071821011</t>
  </si>
  <si>
    <t>22171821011</t>
  </si>
  <si>
    <t>22271821011</t>
  </si>
  <si>
    <t>22371821011</t>
  </si>
  <si>
    <t>22471821011</t>
  </si>
  <si>
    <t>22571821011</t>
  </si>
  <si>
    <t>33071821011</t>
  </si>
  <si>
    <t>33171821011</t>
  </si>
  <si>
    <t>33271821011</t>
  </si>
  <si>
    <t>33371821011</t>
  </si>
  <si>
    <t>44071821011</t>
  </si>
  <si>
    <t>44171821011</t>
  </si>
  <si>
    <t>44371821011</t>
  </si>
  <si>
    <t>44471821011</t>
  </si>
  <si>
    <t>44571821011</t>
  </si>
  <si>
    <t>55071821011</t>
  </si>
  <si>
    <t>55171821011</t>
  </si>
  <si>
    <t>55271821011</t>
  </si>
  <si>
    <t>66071821011</t>
  </si>
  <si>
    <t>66171821011</t>
  </si>
  <si>
    <t>77071821011</t>
  </si>
  <si>
    <t>00071821012</t>
  </si>
  <si>
    <t>11071821012</t>
  </si>
  <si>
    <t>11171821012</t>
  </si>
  <si>
    <t>11271821012</t>
  </si>
  <si>
    <t>11371821012</t>
  </si>
  <si>
    <t>11471821012</t>
  </si>
  <si>
    <t>11571821012</t>
  </si>
  <si>
    <t>11671821012</t>
  </si>
  <si>
    <t>11771821012</t>
  </si>
  <si>
    <t>22071821012</t>
  </si>
  <si>
    <t>22171821012</t>
  </si>
  <si>
    <t>22271821012</t>
  </si>
  <si>
    <t>22371821012</t>
  </si>
  <si>
    <t>22471821012</t>
  </si>
  <si>
    <t>22571821012</t>
  </si>
  <si>
    <t>33071821012</t>
  </si>
  <si>
    <t>33171821012</t>
  </si>
  <si>
    <t>33271821012</t>
  </si>
  <si>
    <t>33371821012</t>
  </si>
  <si>
    <t>44071821012</t>
  </si>
  <si>
    <t>44171821012</t>
  </si>
  <si>
    <t>44371821012</t>
  </si>
  <si>
    <t>44471821012</t>
  </si>
  <si>
    <t>44571821012</t>
  </si>
  <si>
    <t>55071821012</t>
  </si>
  <si>
    <t>55171821012</t>
  </si>
  <si>
    <t>55271821012</t>
  </si>
  <si>
    <t>66071821012</t>
  </si>
  <si>
    <t>66171821012</t>
  </si>
  <si>
    <t>77071821012</t>
  </si>
  <si>
    <t>00071821013</t>
  </si>
  <si>
    <t>11071821013</t>
  </si>
  <si>
    <t>11171821013</t>
  </si>
  <si>
    <t>11271821013</t>
  </si>
  <si>
    <t>11371821013</t>
  </si>
  <si>
    <t>11471821013</t>
  </si>
  <si>
    <t>11571821013</t>
  </si>
  <si>
    <t>11671821013</t>
  </si>
  <si>
    <t>11771821013</t>
  </si>
  <si>
    <t>22071821013</t>
  </si>
  <si>
    <t>22171821013</t>
  </si>
  <si>
    <t>22271821013</t>
  </si>
  <si>
    <t>22371821013</t>
  </si>
  <si>
    <t>22471821013</t>
  </si>
  <si>
    <t>22571821013</t>
  </si>
  <si>
    <t>33071821013</t>
  </si>
  <si>
    <t>33171821013</t>
  </si>
  <si>
    <t>33271821013</t>
  </si>
  <si>
    <t>33371821013</t>
  </si>
  <si>
    <t>44071821013</t>
  </si>
  <si>
    <t>44171821013</t>
  </si>
  <si>
    <t>44371821013</t>
  </si>
  <si>
    <t>44471821013</t>
  </si>
  <si>
    <t>44571821013</t>
  </si>
  <si>
    <t>55071821013</t>
  </si>
  <si>
    <t>55171821013</t>
  </si>
  <si>
    <t>55271821013</t>
  </si>
  <si>
    <t>66071821013</t>
  </si>
  <si>
    <t>66171821013</t>
  </si>
  <si>
    <t>77071821013</t>
  </si>
  <si>
    <t>00071822000</t>
  </si>
  <si>
    <t>11071822000</t>
  </si>
  <si>
    <t>11171822000</t>
  </si>
  <si>
    <t>11271822000</t>
  </si>
  <si>
    <t>11371822000</t>
  </si>
  <si>
    <t>11471822000</t>
  </si>
  <si>
    <t>11571822000</t>
  </si>
  <si>
    <t>11671822000</t>
  </si>
  <si>
    <t>11771822000</t>
  </si>
  <si>
    <t>22071822000</t>
  </si>
  <si>
    <t>22171822000</t>
  </si>
  <si>
    <t>22271822000</t>
  </si>
  <si>
    <t>22371822000</t>
  </si>
  <si>
    <t>22471822000</t>
  </si>
  <si>
    <t>22571822000</t>
  </si>
  <si>
    <t>33071822000</t>
  </si>
  <si>
    <t>33171822000</t>
  </si>
  <si>
    <t>33271822000</t>
  </si>
  <si>
    <t>33371822000</t>
  </si>
  <si>
    <t>44071822000</t>
  </si>
  <si>
    <t>44171822000</t>
  </si>
  <si>
    <t>44371822000</t>
  </si>
  <si>
    <t>44471822000</t>
  </si>
  <si>
    <t>44571822000</t>
  </si>
  <si>
    <t>55071822000</t>
  </si>
  <si>
    <t>55171822000</t>
  </si>
  <si>
    <t>55271822000</t>
  </si>
  <si>
    <t>66071822000</t>
  </si>
  <si>
    <t>66171822000</t>
  </si>
  <si>
    <t>77071822000</t>
  </si>
  <si>
    <t>00071822001</t>
  </si>
  <si>
    <t>11071822001</t>
  </si>
  <si>
    <t>11171822001</t>
  </si>
  <si>
    <t>11271822001</t>
  </si>
  <si>
    <t>11371822001</t>
  </si>
  <si>
    <t>11471822001</t>
  </si>
  <si>
    <t>11571822001</t>
  </si>
  <si>
    <t>11671822001</t>
  </si>
  <si>
    <t>11771822001</t>
  </si>
  <si>
    <t>22071822001</t>
  </si>
  <si>
    <t>22171822001</t>
  </si>
  <si>
    <t>22271822001</t>
  </si>
  <si>
    <t>22371822001</t>
  </si>
  <si>
    <t>22471822001</t>
  </si>
  <si>
    <t>22571822001</t>
  </si>
  <si>
    <t>33071822001</t>
  </si>
  <si>
    <t>33171822001</t>
  </si>
  <si>
    <t>33271822001</t>
  </si>
  <si>
    <t>33371822001</t>
  </si>
  <si>
    <t>44071822001</t>
  </si>
  <si>
    <t>44171822001</t>
  </si>
  <si>
    <t>44371822001</t>
  </si>
  <si>
    <t>44471822001</t>
  </si>
  <si>
    <t>44571822001</t>
  </si>
  <si>
    <t>55071822001</t>
  </si>
  <si>
    <t>55171822001</t>
  </si>
  <si>
    <t>55271822001</t>
  </si>
  <si>
    <t>66071822001</t>
  </si>
  <si>
    <t>66171822001</t>
  </si>
  <si>
    <t>77071822001</t>
  </si>
  <si>
    <t>00071822002</t>
  </si>
  <si>
    <t>11071822002</t>
  </si>
  <si>
    <t>11171822002</t>
  </si>
  <si>
    <t>11271822002</t>
  </si>
  <si>
    <t>11371822002</t>
  </si>
  <si>
    <t>11471822002</t>
  </si>
  <si>
    <t>11571822002</t>
  </si>
  <si>
    <t>11671822002</t>
  </si>
  <si>
    <t>11771822002</t>
  </si>
  <si>
    <t>22071822002</t>
  </si>
  <si>
    <t>22171822002</t>
  </si>
  <si>
    <t>22271822002</t>
  </si>
  <si>
    <t>22371822002</t>
  </si>
  <si>
    <t>22471822002</t>
  </si>
  <si>
    <t>22571822002</t>
  </si>
  <si>
    <t>33071822002</t>
  </si>
  <si>
    <t>33171822002</t>
  </si>
  <si>
    <t>33271822002</t>
  </si>
  <si>
    <t>33371822002</t>
  </si>
  <si>
    <t>44071822002</t>
  </si>
  <si>
    <t>44171822002</t>
  </si>
  <si>
    <t>44371822002</t>
  </si>
  <si>
    <t>44471822002</t>
  </si>
  <si>
    <t>44571822002</t>
  </si>
  <si>
    <t>55071822002</t>
  </si>
  <si>
    <t>55171822002</t>
  </si>
  <si>
    <t>55271822002</t>
  </si>
  <si>
    <t>66071822002</t>
  </si>
  <si>
    <t>66171822002</t>
  </si>
  <si>
    <t>77071822002</t>
  </si>
  <si>
    <t>00071822003</t>
  </si>
  <si>
    <t>11071822003</t>
  </si>
  <si>
    <t>11171822003</t>
  </si>
  <si>
    <t>11271822003</t>
  </si>
  <si>
    <t>11371822003</t>
  </si>
  <si>
    <t>11471822003</t>
  </si>
  <si>
    <t>11571822003</t>
  </si>
  <si>
    <t>11671822003</t>
  </si>
  <si>
    <t>11771822003</t>
  </si>
  <si>
    <t>22071822003</t>
  </si>
  <si>
    <t>22171822003</t>
  </si>
  <si>
    <t>22271822003</t>
  </si>
  <si>
    <t>22371822003</t>
  </si>
  <si>
    <t>22471822003</t>
  </si>
  <si>
    <t>22571822003</t>
  </si>
  <si>
    <t>33071822003</t>
  </si>
  <si>
    <t>33171822003</t>
  </si>
  <si>
    <t>33271822003</t>
  </si>
  <si>
    <t>33371822003</t>
  </si>
  <si>
    <t>44071822003</t>
  </si>
  <si>
    <t>44171822003</t>
  </si>
  <si>
    <t>44371822003</t>
  </si>
  <si>
    <t>44471822003</t>
  </si>
  <si>
    <t>44571822003</t>
  </si>
  <si>
    <t>55071822003</t>
  </si>
  <si>
    <t>55171822003</t>
  </si>
  <si>
    <t>55271822003</t>
  </si>
  <si>
    <t>66071822003</t>
  </si>
  <si>
    <t>66171822003</t>
  </si>
  <si>
    <t>77071822003</t>
  </si>
  <si>
    <t>00071822004</t>
  </si>
  <si>
    <t>11071822004</t>
  </si>
  <si>
    <t>11171822004</t>
  </si>
  <si>
    <t>11271822004</t>
  </si>
  <si>
    <t>11371822004</t>
  </si>
  <si>
    <t>11471822004</t>
  </si>
  <si>
    <t>11571822004</t>
  </si>
  <si>
    <t>11671822004</t>
  </si>
  <si>
    <t>11771822004</t>
  </si>
  <si>
    <t>22071822004</t>
  </si>
  <si>
    <t>22171822004</t>
  </si>
  <si>
    <t>22271822004</t>
  </si>
  <si>
    <t>22371822004</t>
  </si>
  <si>
    <t>22471822004</t>
  </si>
  <si>
    <t>22571822004</t>
  </si>
  <si>
    <t>33071822004</t>
  </si>
  <si>
    <t>33171822004</t>
  </si>
  <si>
    <t>33271822004</t>
  </si>
  <si>
    <t>33371822004</t>
  </si>
  <si>
    <t>44071822004</t>
  </si>
  <si>
    <t>44171822004</t>
  </si>
  <si>
    <t>44371822004</t>
  </si>
  <si>
    <t>44471822004</t>
  </si>
  <si>
    <t>44571822004</t>
  </si>
  <si>
    <t>55071822004</t>
  </si>
  <si>
    <t>55171822004</t>
  </si>
  <si>
    <t>55271822004</t>
  </si>
  <si>
    <t>66071822004</t>
  </si>
  <si>
    <t>66171822004</t>
  </si>
  <si>
    <t>77071822004</t>
  </si>
  <si>
    <t>00071822005</t>
  </si>
  <si>
    <t>11071822005</t>
  </si>
  <si>
    <t>11171822005</t>
  </si>
  <si>
    <t>11271822005</t>
  </si>
  <si>
    <t>11371822005</t>
  </si>
  <si>
    <t>11471822005</t>
  </si>
  <si>
    <t>11571822005</t>
  </si>
  <si>
    <t>11671822005</t>
  </si>
  <si>
    <t>11771822005</t>
  </si>
  <si>
    <t>22071822005</t>
  </si>
  <si>
    <t>22171822005</t>
  </si>
  <si>
    <t>22271822005</t>
  </si>
  <si>
    <t>22371822005</t>
  </si>
  <si>
    <t>22471822005</t>
  </si>
  <si>
    <t>22571822005</t>
  </si>
  <si>
    <t>33071822005</t>
  </si>
  <si>
    <t>33171822005</t>
  </si>
  <si>
    <t>33271822005</t>
  </si>
  <si>
    <t>33371822005</t>
  </si>
  <si>
    <t>44071822005</t>
  </si>
  <si>
    <t>44171822005</t>
  </si>
  <si>
    <t>44371822005</t>
  </si>
  <si>
    <t>44471822005</t>
  </si>
  <si>
    <t>44571822005</t>
  </si>
  <si>
    <t>55071822005</t>
  </si>
  <si>
    <t>55171822005</t>
  </si>
  <si>
    <t>55271822005</t>
  </si>
  <si>
    <t>66071822005</t>
  </si>
  <si>
    <t>66171822005</t>
  </si>
  <si>
    <t>77071822005</t>
  </si>
  <si>
    <t>00071822006</t>
  </si>
  <si>
    <t>11071822006</t>
  </si>
  <si>
    <t>11171822006</t>
  </si>
  <si>
    <t>11271822006</t>
  </si>
  <si>
    <t>11371822006</t>
  </si>
  <si>
    <t>11471822006</t>
  </si>
  <si>
    <t>11571822006</t>
  </si>
  <si>
    <t>11671822006</t>
  </si>
  <si>
    <t>11771822006</t>
  </si>
  <si>
    <t>22071822006</t>
  </si>
  <si>
    <t>22171822006</t>
  </si>
  <si>
    <t>22271822006</t>
  </si>
  <si>
    <t>22371822006</t>
  </si>
  <si>
    <t>22471822006</t>
  </si>
  <si>
    <t>22571822006</t>
  </si>
  <si>
    <t>33071822006</t>
  </si>
  <si>
    <t>33171822006</t>
  </si>
  <si>
    <t>33271822006</t>
  </si>
  <si>
    <t>33371822006</t>
  </si>
  <si>
    <t>44071822006</t>
  </si>
  <si>
    <t>44171822006</t>
  </si>
  <si>
    <t>44371822006</t>
  </si>
  <si>
    <t>44471822006</t>
  </si>
  <si>
    <t>44571822006</t>
  </si>
  <si>
    <t>55071822006</t>
  </si>
  <si>
    <t>55171822006</t>
  </si>
  <si>
    <t>55271822006</t>
  </si>
  <si>
    <t>66071822006</t>
  </si>
  <si>
    <t>66171822006</t>
  </si>
  <si>
    <t>77071822006</t>
  </si>
  <si>
    <t>00071822007</t>
  </si>
  <si>
    <t>11071822007</t>
  </si>
  <si>
    <t>11171822007</t>
  </si>
  <si>
    <t>11271822007</t>
  </si>
  <si>
    <t>11371822007</t>
  </si>
  <si>
    <t>11471822007</t>
  </si>
  <si>
    <t>11571822007</t>
  </si>
  <si>
    <t>11671822007</t>
  </si>
  <si>
    <t>11771822007</t>
  </si>
  <si>
    <t>22071822007</t>
  </si>
  <si>
    <t>22171822007</t>
  </si>
  <si>
    <t>22271822007</t>
  </si>
  <si>
    <t>22371822007</t>
  </si>
  <si>
    <t>22471822007</t>
  </si>
  <si>
    <t>22571822007</t>
  </si>
  <si>
    <t>33071822007</t>
  </si>
  <si>
    <t>33171822007</t>
  </si>
  <si>
    <t>33271822007</t>
  </si>
  <si>
    <t>33371822007</t>
  </si>
  <si>
    <t>44071822007</t>
  </si>
  <si>
    <t>44171822007</t>
  </si>
  <si>
    <t>44371822007</t>
  </si>
  <si>
    <t>44471822007</t>
  </si>
  <si>
    <t>44571822007</t>
  </si>
  <si>
    <t>55071822007</t>
  </si>
  <si>
    <t>55171822007</t>
  </si>
  <si>
    <t>55271822007</t>
  </si>
  <si>
    <t>66071822007</t>
  </si>
  <si>
    <t>66171822007</t>
  </si>
  <si>
    <t>77071822007</t>
  </si>
  <si>
    <t>00071822008</t>
  </si>
  <si>
    <t>11071822008</t>
  </si>
  <si>
    <t>11171822008</t>
  </si>
  <si>
    <t>11271822008</t>
  </si>
  <si>
    <t>11371822008</t>
  </si>
  <si>
    <t>11471822008</t>
  </si>
  <si>
    <t>11571822008</t>
  </si>
  <si>
    <t>11671822008</t>
  </si>
  <si>
    <t>11771822008</t>
  </si>
  <si>
    <t>22071822008</t>
  </si>
  <si>
    <t>22171822008</t>
  </si>
  <si>
    <t>22271822008</t>
  </si>
  <si>
    <t>22371822008</t>
  </si>
  <si>
    <t>22471822008</t>
  </si>
  <si>
    <t>22571822008</t>
  </si>
  <si>
    <t>33071822008</t>
  </si>
  <si>
    <t>33171822008</t>
  </si>
  <si>
    <t>33271822008</t>
  </si>
  <si>
    <t>33371822008</t>
  </si>
  <si>
    <t>44071822008</t>
  </si>
  <si>
    <t>44171822008</t>
  </si>
  <si>
    <t>44371822008</t>
  </si>
  <si>
    <t>44471822008</t>
  </si>
  <si>
    <t>44571822008</t>
  </si>
  <si>
    <t>55071822008</t>
  </si>
  <si>
    <t>55171822008</t>
  </si>
  <si>
    <t>55271822008</t>
  </si>
  <si>
    <t>66071822008</t>
  </si>
  <si>
    <t>66171822008</t>
  </si>
  <si>
    <t>77071822008</t>
  </si>
  <si>
    <t>00071822009</t>
  </si>
  <si>
    <t>11071822009</t>
  </si>
  <si>
    <t>11171822009</t>
  </si>
  <si>
    <t>11271822009</t>
  </si>
  <si>
    <t>11371822009</t>
  </si>
  <si>
    <t>11471822009</t>
  </si>
  <si>
    <t>11571822009</t>
  </si>
  <si>
    <t>11671822009</t>
  </si>
  <si>
    <t>11771822009</t>
  </si>
  <si>
    <t>22071822009</t>
  </si>
  <si>
    <t>22171822009</t>
  </si>
  <si>
    <t>22271822009</t>
  </si>
  <si>
    <t>22371822009</t>
  </si>
  <si>
    <t>22471822009</t>
  </si>
  <si>
    <t>22571822009</t>
  </si>
  <si>
    <t>33071822009</t>
  </si>
  <si>
    <t>33171822009</t>
  </si>
  <si>
    <t>33271822009</t>
  </si>
  <si>
    <t>33371822009</t>
  </si>
  <si>
    <t>44071822009</t>
  </si>
  <si>
    <t>44171822009</t>
  </si>
  <si>
    <t>44371822009</t>
  </si>
  <si>
    <t>44471822009</t>
  </si>
  <si>
    <t>44571822009</t>
  </si>
  <si>
    <t>55071822009</t>
  </si>
  <si>
    <t>55171822009</t>
  </si>
  <si>
    <t>55271822009</t>
  </si>
  <si>
    <t>66071822009</t>
  </si>
  <si>
    <t>66171822009</t>
  </si>
  <si>
    <t>77071822009</t>
  </si>
  <si>
    <t>00071822010</t>
  </si>
  <si>
    <t>11071822010</t>
  </si>
  <si>
    <t>11171822010</t>
  </si>
  <si>
    <t>11271822010</t>
  </si>
  <si>
    <t>11371822010</t>
  </si>
  <si>
    <t>11471822010</t>
  </si>
  <si>
    <t>11571822010</t>
  </si>
  <si>
    <t>11671822010</t>
  </si>
  <si>
    <t>11771822010</t>
  </si>
  <si>
    <t>22071822010</t>
  </si>
  <si>
    <t>22171822010</t>
  </si>
  <si>
    <t>22271822010</t>
  </si>
  <si>
    <t>22371822010</t>
  </si>
  <si>
    <t>22471822010</t>
  </si>
  <si>
    <t>22571822010</t>
  </si>
  <si>
    <t>33071822010</t>
  </si>
  <si>
    <t>33171822010</t>
  </si>
  <si>
    <t>33271822010</t>
  </si>
  <si>
    <t>33371822010</t>
  </si>
  <si>
    <t>44071822010</t>
  </si>
  <si>
    <t>44171822010</t>
  </si>
  <si>
    <t>44371822010</t>
  </si>
  <si>
    <t>44471822010</t>
  </si>
  <si>
    <t>44571822010</t>
  </si>
  <si>
    <t>55071822010</t>
  </si>
  <si>
    <t>55171822010</t>
  </si>
  <si>
    <t>55271822010</t>
  </si>
  <si>
    <t>66071822010</t>
  </si>
  <si>
    <t>66171822010</t>
  </si>
  <si>
    <t>77071822010</t>
  </si>
  <si>
    <t>00071822011</t>
  </si>
  <si>
    <t>11071822011</t>
  </si>
  <si>
    <t>11171822011</t>
  </si>
  <si>
    <t>11271822011</t>
  </si>
  <si>
    <t>11371822011</t>
  </si>
  <si>
    <t>11471822011</t>
  </si>
  <si>
    <t>11571822011</t>
  </si>
  <si>
    <t>11671822011</t>
  </si>
  <si>
    <t>11771822011</t>
  </si>
  <si>
    <t>22071822011</t>
  </si>
  <si>
    <t>22171822011</t>
  </si>
  <si>
    <t>22271822011</t>
  </si>
  <si>
    <t>22371822011</t>
  </si>
  <si>
    <t>22471822011</t>
  </si>
  <si>
    <t>22571822011</t>
  </si>
  <si>
    <t>33071822011</t>
  </si>
  <si>
    <t>33171822011</t>
  </si>
  <si>
    <t>33271822011</t>
  </si>
  <si>
    <t>33371822011</t>
  </si>
  <si>
    <t>44071822011</t>
  </si>
  <si>
    <t>44171822011</t>
  </si>
  <si>
    <t>44371822011</t>
  </si>
  <si>
    <t>44471822011</t>
  </si>
  <si>
    <t>44571822011</t>
  </si>
  <si>
    <t>55071822011</t>
  </si>
  <si>
    <t>55171822011</t>
  </si>
  <si>
    <t>55271822011</t>
  </si>
  <si>
    <t>66071822011</t>
  </si>
  <si>
    <t>66171822011</t>
  </si>
  <si>
    <t>77071822011</t>
  </si>
  <si>
    <t>00071822012</t>
  </si>
  <si>
    <t>11071822012</t>
  </si>
  <si>
    <t>11171822012</t>
  </si>
  <si>
    <t>11271822012</t>
  </si>
  <si>
    <t>11371822012</t>
  </si>
  <si>
    <t>11471822012</t>
  </si>
  <si>
    <t>11571822012</t>
  </si>
  <si>
    <t>11671822012</t>
  </si>
  <si>
    <t>11771822012</t>
  </si>
  <si>
    <t>22071822012</t>
  </si>
  <si>
    <t>22171822012</t>
  </si>
  <si>
    <t>22271822012</t>
  </si>
  <si>
    <t>22371822012</t>
  </si>
  <si>
    <t>22471822012</t>
  </si>
  <si>
    <t>22571822012</t>
  </si>
  <si>
    <t>33071822012</t>
  </si>
  <si>
    <t>33171822012</t>
  </si>
  <si>
    <t>33271822012</t>
  </si>
  <si>
    <t>33371822012</t>
  </si>
  <si>
    <t>44071822012</t>
  </si>
  <si>
    <t>44171822012</t>
  </si>
  <si>
    <t>44371822012</t>
  </si>
  <si>
    <t>44471822012</t>
  </si>
  <si>
    <t>44571822012</t>
  </si>
  <si>
    <t>55071822012</t>
  </si>
  <si>
    <t>55171822012</t>
  </si>
  <si>
    <t>55271822012</t>
  </si>
  <si>
    <t>66071822012</t>
  </si>
  <si>
    <t>66171822012</t>
  </si>
  <si>
    <t>77071822012</t>
  </si>
  <si>
    <t>00071822013</t>
  </si>
  <si>
    <t>11071822013</t>
  </si>
  <si>
    <t>11171822013</t>
  </si>
  <si>
    <t>11271822013</t>
  </si>
  <si>
    <t>11371822013</t>
  </si>
  <si>
    <t>11471822013</t>
  </si>
  <si>
    <t>11571822013</t>
  </si>
  <si>
    <t>11671822013</t>
  </si>
  <si>
    <t>11771822013</t>
  </si>
  <si>
    <t>22071822013</t>
  </si>
  <si>
    <t>22171822013</t>
  </si>
  <si>
    <t>22271822013</t>
  </si>
  <si>
    <t>22371822013</t>
  </si>
  <si>
    <t>22471822013</t>
  </si>
  <si>
    <t>22571822013</t>
  </si>
  <si>
    <t>33071822013</t>
  </si>
  <si>
    <t>33171822013</t>
  </si>
  <si>
    <t>33271822013</t>
  </si>
  <si>
    <t>33371822013</t>
  </si>
  <si>
    <t>44071822013</t>
  </si>
  <si>
    <t>44171822013</t>
  </si>
  <si>
    <t>44371822013</t>
  </si>
  <si>
    <t>44471822013</t>
  </si>
  <si>
    <t>44571822013</t>
  </si>
  <si>
    <t>55071822013</t>
  </si>
  <si>
    <t>55171822013</t>
  </si>
  <si>
    <t>55271822013</t>
  </si>
  <si>
    <t>66071822013</t>
  </si>
  <si>
    <t>66171822013</t>
  </si>
  <si>
    <t>77071822013</t>
  </si>
  <si>
    <t>00071823000</t>
  </si>
  <si>
    <t>11071823000</t>
  </si>
  <si>
    <t>11171823000</t>
  </si>
  <si>
    <t>11271823000</t>
  </si>
  <si>
    <t>11371823000</t>
  </si>
  <si>
    <t>11471823000</t>
  </si>
  <si>
    <t>11571823000</t>
  </si>
  <si>
    <t>11671823000</t>
  </si>
  <si>
    <t>11771823000</t>
  </si>
  <si>
    <t>22071823000</t>
  </si>
  <si>
    <t>22171823000</t>
  </si>
  <si>
    <t>22271823000</t>
  </si>
  <si>
    <t>22371823000</t>
  </si>
  <si>
    <t>22471823000</t>
  </si>
  <si>
    <t>22571823000</t>
  </si>
  <si>
    <t>33071823000</t>
  </si>
  <si>
    <t>33171823000</t>
  </si>
  <si>
    <t>33271823000</t>
  </si>
  <si>
    <t>33371823000</t>
  </si>
  <si>
    <t>44071823000</t>
  </si>
  <si>
    <t>44171823000</t>
  </si>
  <si>
    <t>44371823000</t>
  </si>
  <si>
    <t>44471823000</t>
  </si>
  <si>
    <t>44571823000</t>
  </si>
  <si>
    <t>55071823000</t>
  </si>
  <si>
    <t>55171823000</t>
  </si>
  <si>
    <t>55271823000</t>
  </si>
  <si>
    <t>66071823000</t>
  </si>
  <si>
    <t>66171823000</t>
  </si>
  <si>
    <t>77071823000</t>
  </si>
  <si>
    <t>00071823001</t>
  </si>
  <si>
    <t>11071823001</t>
  </si>
  <si>
    <t>11171823001</t>
  </si>
  <si>
    <t>11271823001</t>
  </si>
  <si>
    <t>11371823001</t>
  </si>
  <si>
    <t>11471823001</t>
  </si>
  <si>
    <t>11571823001</t>
  </si>
  <si>
    <t>11671823001</t>
  </si>
  <si>
    <t>11771823001</t>
  </si>
  <si>
    <t>22071823001</t>
  </si>
  <si>
    <t>22171823001</t>
  </si>
  <si>
    <t>22271823001</t>
  </si>
  <si>
    <t>22371823001</t>
  </si>
  <si>
    <t>22471823001</t>
  </si>
  <si>
    <t>22571823001</t>
  </si>
  <si>
    <t>33071823001</t>
  </si>
  <si>
    <t>33171823001</t>
  </si>
  <si>
    <t>33271823001</t>
  </si>
  <si>
    <t>33371823001</t>
  </si>
  <si>
    <t>44071823001</t>
  </si>
  <si>
    <t>44171823001</t>
  </si>
  <si>
    <t>44371823001</t>
  </si>
  <si>
    <t>44471823001</t>
  </si>
  <si>
    <t>44571823001</t>
  </si>
  <si>
    <t>55071823001</t>
  </si>
  <si>
    <t>55171823001</t>
  </si>
  <si>
    <t>55271823001</t>
  </si>
  <si>
    <t>66071823001</t>
  </si>
  <si>
    <t>66171823001</t>
  </si>
  <si>
    <t>77071823001</t>
  </si>
  <si>
    <t>00071823002</t>
  </si>
  <si>
    <t>11071823002</t>
  </si>
  <si>
    <t>11171823002</t>
  </si>
  <si>
    <t>11271823002</t>
  </si>
  <si>
    <t>11371823002</t>
  </si>
  <si>
    <t>11471823002</t>
  </si>
  <si>
    <t>11571823002</t>
  </si>
  <si>
    <t>11671823002</t>
  </si>
  <si>
    <t>11771823002</t>
  </si>
  <si>
    <t>22071823002</t>
  </si>
  <si>
    <t>22171823002</t>
  </si>
  <si>
    <t>22271823002</t>
  </si>
  <si>
    <t>22371823002</t>
  </si>
  <si>
    <t>22471823002</t>
  </si>
  <si>
    <t>22571823002</t>
  </si>
  <si>
    <t>33071823002</t>
  </si>
  <si>
    <t>33171823002</t>
  </si>
  <si>
    <t>33271823002</t>
  </si>
  <si>
    <t>33371823002</t>
  </si>
  <si>
    <t>44071823002</t>
  </si>
  <si>
    <t>44171823002</t>
  </si>
  <si>
    <t>44371823002</t>
  </si>
  <si>
    <t>44471823002</t>
  </si>
  <si>
    <t>44571823002</t>
  </si>
  <si>
    <t>55071823002</t>
  </si>
  <si>
    <t>55171823002</t>
  </si>
  <si>
    <t>55271823002</t>
  </si>
  <si>
    <t>66071823002</t>
  </si>
  <si>
    <t>66171823002</t>
  </si>
  <si>
    <t>77071823002</t>
  </si>
  <si>
    <t>00071823003</t>
  </si>
  <si>
    <t>11071823003</t>
  </si>
  <si>
    <t>11171823003</t>
  </si>
  <si>
    <t>11271823003</t>
  </si>
  <si>
    <t>11371823003</t>
  </si>
  <si>
    <t>11471823003</t>
  </si>
  <si>
    <t>11571823003</t>
  </si>
  <si>
    <t>11671823003</t>
  </si>
  <si>
    <t>11771823003</t>
  </si>
  <si>
    <t>22071823003</t>
  </si>
  <si>
    <t>22171823003</t>
  </si>
  <si>
    <t>22271823003</t>
  </si>
  <si>
    <t>22371823003</t>
  </si>
  <si>
    <t>22471823003</t>
  </si>
  <si>
    <t>22571823003</t>
  </si>
  <si>
    <t>33071823003</t>
  </si>
  <si>
    <t>33171823003</t>
  </si>
  <si>
    <t>33271823003</t>
  </si>
  <si>
    <t>33371823003</t>
  </si>
  <si>
    <t>44071823003</t>
  </si>
  <si>
    <t>44171823003</t>
  </si>
  <si>
    <t>44371823003</t>
  </si>
  <si>
    <t>44471823003</t>
  </si>
  <si>
    <t>44571823003</t>
  </si>
  <si>
    <t>55071823003</t>
  </si>
  <si>
    <t>55171823003</t>
  </si>
  <si>
    <t>55271823003</t>
  </si>
  <si>
    <t>66071823003</t>
  </si>
  <si>
    <t>66171823003</t>
  </si>
  <si>
    <t>77071823003</t>
  </si>
  <si>
    <t>00071823004</t>
  </si>
  <si>
    <t>11071823004</t>
  </si>
  <si>
    <t>11171823004</t>
  </si>
  <si>
    <t>11271823004</t>
  </si>
  <si>
    <t>11371823004</t>
  </si>
  <si>
    <t>11471823004</t>
  </si>
  <si>
    <t>11571823004</t>
  </si>
  <si>
    <t>11671823004</t>
  </si>
  <si>
    <t>11771823004</t>
  </si>
  <si>
    <t>22071823004</t>
  </si>
  <si>
    <t>22171823004</t>
  </si>
  <si>
    <t>22271823004</t>
  </si>
  <si>
    <t>22371823004</t>
  </si>
  <si>
    <t>22471823004</t>
  </si>
  <si>
    <t>22571823004</t>
  </si>
  <si>
    <t>33071823004</t>
  </si>
  <si>
    <t>33171823004</t>
  </si>
  <si>
    <t>33271823004</t>
  </si>
  <si>
    <t>33371823004</t>
  </si>
  <si>
    <t>44071823004</t>
  </si>
  <si>
    <t>44171823004</t>
  </si>
  <si>
    <t>44371823004</t>
  </si>
  <si>
    <t>44471823004</t>
  </si>
  <si>
    <t>44571823004</t>
  </si>
  <si>
    <t>55071823004</t>
  </si>
  <si>
    <t>55171823004</t>
  </si>
  <si>
    <t>55271823004</t>
  </si>
  <si>
    <t>66071823004</t>
  </si>
  <si>
    <t>66171823004</t>
  </si>
  <si>
    <t>77071823004</t>
  </si>
  <si>
    <t>00071823005</t>
  </si>
  <si>
    <t>11071823005</t>
  </si>
  <si>
    <t>11171823005</t>
  </si>
  <si>
    <t>11271823005</t>
  </si>
  <si>
    <t>11371823005</t>
  </si>
  <si>
    <t>11471823005</t>
  </si>
  <si>
    <t>11571823005</t>
  </si>
  <si>
    <t>11671823005</t>
  </si>
  <si>
    <t>11771823005</t>
  </si>
  <si>
    <t>22071823005</t>
  </si>
  <si>
    <t>22171823005</t>
  </si>
  <si>
    <t>22271823005</t>
  </si>
  <si>
    <t>22371823005</t>
  </si>
  <si>
    <t>22471823005</t>
  </si>
  <si>
    <t>22571823005</t>
  </si>
  <si>
    <t>33071823005</t>
  </si>
  <si>
    <t>33171823005</t>
  </si>
  <si>
    <t>33271823005</t>
  </si>
  <si>
    <t>33371823005</t>
  </si>
  <si>
    <t>44071823005</t>
  </si>
  <si>
    <t>44171823005</t>
  </si>
  <si>
    <t>44371823005</t>
  </si>
  <si>
    <t>44471823005</t>
  </si>
  <si>
    <t>44571823005</t>
  </si>
  <si>
    <t>55071823005</t>
  </si>
  <si>
    <t>55171823005</t>
  </si>
  <si>
    <t>55271823005</t>
  </si>
  <si>
    <t>66071823005</t>
  </si>
  <si>
    <t>66171823005</t>
  </si>
  <si>
    <t>77071823005</t>
  </si>
  <si>
    <t>00071823006</t>
  </si>
  <si>
    <t>11071823006</t>
  </si>
  <si>
    <t>11171823006</t>
  </si>
  <si>
    <t>11271823006</t>
  </si>
  <si>
    <t>11371823006</t>
  </si>
  <si>
    <t>11471823006</t>
  </si>
  <si>
    <t>11571823006</t>
  </si>
  <si>
    <t>11671823006</t>
  </si>
  <si>
    <t>11771823006</t>
  </si>
  <si>
    <t>22071823006</t>
  </si>
  <si>
    <t>22171823006</t>
  </si>
  <si>
    <t>22271823006</t>
  </si>
  <si>
    <t>22371823006</t>
  </si>
  <si>
    <t>22471823006</t>
  </si>
  <si>
    <t>22571823006</t>
  </si>
  <si>
    <t>33071823006</t>
  </si>
  <si>
    <t>33171823006</t>
  </si>
  <si>
    <t>33271823006</t>
  </si>
  <si>
    <t>33371823006</t>
  </si>
  <si>
    <t>44071823006</t>
  </si>
  <si>
    <t>44171823006</t>
  </si>
  <si>
    <t>44371823006</t>
  </si>
  <si>
    <t>44471823006</t>
  </si>
  <si>
    <t>44571823006</t>
  </si>
  <si>
    <t>55071823006</t>
  </si>
  <si>
    <t>55171823006</t>
  </si>
  <si>
    <t>55271823006</t>
  </si>
  <si>
    <t>66071823006</t>
  </si>
  <si>
    <t>66171823006</t>
  </si>
  <si>
    <t>77071823006</t>
  </si>
  <si>
    <t>00071823007</t>
  </si>
  <si>
    <t>11071823007</t>
  </si>
  <si>
    <t>11171823007</t>
  </si>
  <si>
    <t>11271823007</t>
  </si>
  <si>
    <t>11371823007</t>
  </si>
  <si>
    <t>11471823007</t>
  </si>
  <si>
    <t>11571823007</t>
  </si>
  <si>
    <t>11671823007</t>
  </si>
  <si>
    <t>11771823007</t>
  </si>
  <si>
    <t>22071823007</t>
  </si>
  <si>
    <t>22171823007</t>
  </si>
  <si>
    <t>22271823007</t>
  </si>
  <si>
    <t>22371823007</t>
  </si>
  <si>
    <t>22471823007</t>
  </si>
  <si>
    <t>22571823007</t>
  </si>
  <si>
    <t>33071823007</t>
  </si>
  <si>
    <t>33171823007</t>
  </si>
  <si>
    <t>33271823007</t>
  </si>
  <si>
    <t>33371823007</t>
  </si>
  <si>
    <t>44071823007</t>
  </si>
  <si>
    <t>44171823007</t>
  </si>
  <si>
    <t>44371823007</t>
  </si>
  <si>
    <t>44471823007</t>
  </si>
  <si>
    <t>44571823007</t>
  </si>
  <si>
    <t>55071823007</t>
  </si>
  <si>
    <t>55171823007</t>
  </si>
  <si>
    <t>55271823007</t>
  </si>
  <si>
    <t>66071823007</t>
  </si>
  <si>
    <t>66171823007</t>
  </si>
  <si>
    <t>77071823007</t>
  </si>
  <si>
    <t>00071823008</t>
  </si>
  <si>
    <t>11071823008</t>
  </si>
  <si>
    <t>11171823008</t>
  </si>
  <si>
    <t>11271823008</t>
  </si>
  <si>
    <t>11371823008</t>
  </si>
  <si>
    <t>11471823008</t>
  </si>
  <si>
    <t>11571823008</t>
  </si>
  <si>
    <t>11671823008</t>
  </si>
  <si>
    <t>11771823008</t>
  </si>
  <si>
    <t>22071823008</t>
  </si>
  <si>
    <t>22171823008</t>
  </si>
  <si>
    <t>22271823008</t>
  </si>
  <si>
    <t>22371823008</t>
  </si>
  <si>
    <t>22471823008</t>
  </si>
  <si>
    <t>22571823008</t>
  </si>
  <si>
    <t>33071823008</t>
  </si>
  <si>
    <t>33171823008</t>
  </si>
  <si>
    <t>33271823008</t>
  </si>
  <si>
    <t>33371823008</t>
  </si>
  <si>
    <t>44071823008</t>
  </si>
  <si>
    <t>44171823008</t>
  </si>
  <si>
    <t>44371823008</t>
  </si>
  <si>
    <t>44471823008</t>
  </si>
  <si>
    <t>44571823008</t>
  </si>
  <si>
    <t>55071823008</t>
  </si>
  <si>
    <t>55171823008</t>
  </si>
  <si>
    <t>55271823008</t>
  </si>
  <si>
    <t>66071823008</t>
  </si>
  <si>
    <t>66171823008</t>
  </si>
  <si>
    <t>77071823008</t>
  </si>
  <si>
    <t>00071823009</t>
  </si>
  <si>
    <t>11071823009</t>
  </si>
  <si>
    <t>11171823009</t>
  </si>
  <si>
    <t>11271823009</t>
  </si>
  <si>
    <t>11371823009</t>
  </si>
  <si>
    <t>11471823009</t>
  </si>
  <si>
    <t>11571823009</t>
  </si>
  <si>
    <t>11671823009</t>
  </si>
  <si>
    <t>11771823009</t>
  </si>
  <si>
    <t>22071823009</t>
  </si>
  <si>
    <t>22171823009</t>
  </si>
  <si>
    <t>22271823009</t>
  </si>
  <si>
    <t>22371823009</t>
  </si>
  <si>
    <t>22471823009</t>
  </si>
  <si>
    <t>22571823009</t>
  </si>
  <si>
    <t>33071823009</t>
  </si>
  <si>
    <t>33171823009</t>
  </si>
  <si>
    <t>33271823009</t>
  </si>
  <si>
    <t>33371823009</t>
  </si>
  <si>
    <t>44071823009</t>
  </si>
  <si>
    <t>44171823009</t>
  </si>
  <si>
    <t>44371823009</t>
  </si>
  <si>
    <t>44471823009</t>
  </si>
  <si>
    <t>44571823009</t>
  </si>
  <si>
    <t>55071823009</t>
  </si>
  <si>
    <t>55171823009</t>
  </si>
  <si>
    <t>55271823009</t>
  </si>
  <si>
    <t>66071823009</t>
  </si>
  <si>
    <t>66171823009</t>
  </si>
  <si>
    <t>77071823009</t>
  </si>
  <si>
    <t>00071823010</t>
  </si>
  <si>
    <t>11071823010</t>
  </si>
  <si>
    <t>11171823010</t>
  </si>
  <si>
    <t>11271823010</t>
  </si>
  <si>
    <t>11371823010</t>
  </si>
  <si>
    <t>11471823010</t>
  </si>
  <si>
    <t>11571823010</t>
  </si>
  <si>
    <t>11671823010</t>
  </si>
  <si>
    <t>11771823010</t>
  </si>
  <si>
    <t>22071823010</t>
  </si>
  <si>
    <t>22171823010</t>
  </si>
  <si>
    <t>22271823010</t>
  </si>
  <si>
    <t>22371823010</t>
  </si>
  <si>
    <t>22471823010</t>
  </si>
  <si>
    <t>22571823010</t>
  </si>
  <si>
    <t>33071823010</t>
  </si>
  <si>
    <t>33171823010</t>
  </si>
  <si>
    <t>33271823010</t>
  </si>
  <si>
    <t>33371823010</t>
  </si>
  <si>
    <t>44071823010</t>
  </si>
  <si>
    <t>44171823010</t>
  </si>
  <si>
    <t>44371823010</t>
  </si>
  <si>
    <t>44471823010</t>
  </si>
  <si>
    <t>44571823010</t>
  </si>
  <si>
    <t>55071823010</t>
  </si>
  <si>
    <t>55171823010</t>
  </si>
  <si>
    <t>55271823010</t>
  </si>
  <si>
    <t>66071823010</t>
  </si>
  <si>
    <t>66171823010</t>
  </si>
  <si>
    <t>77071823010</t>
  </si>
  <si>
    <t>00071823011</t>
  </si>
  <si>
    <t>11071823011</t>
  </si>
  <si>
    <t>11171823011</t>
  </si>
  <si>
    <t>11271823011</t>
  </si>
  <si>
    <t>11371823011</t>
  </si>
  <si>
    <t>11471823011</t>
  </si>
  <si>
    <t>11571823011</t>
  </si>
  <si>
    <t>11671823011</t>
  </si>
  <si>
    <t>11771823011</t>
  </si>
  <si>
    <t>22071823011</t>
  </si>
  <si>
    <t>22171823011</t>
  </si>
  <si>
    <t>22271823011</t>
  </si>
  <si>
    <t>22371823011</t>
  </si>
  <si>
    <t>22471823011</t>
  </si>
  <si>
    <t>22571823011</t>
  </si>
  <si>
    <t>33071823011</t>
  </si>
  <si>
    <t>33171823011</t>
  </si>
  <si>
    <t>33271823011</t>
  </si>
  <si>
    <t>33371823011</t>
  </si>
  <si>
    <t>44071823011</t>
  </si>
  <si>
    <t>44171823011</t>
  </si>
  <si>
    <t>44371823011</t>
  </si>
  <si>
    <t>44471823011</t>
  </si>
  <si>
    <t>44571823011</t>
  </si>
  <si>
    <t>55071823011</t>
  </si>
  <si>
    <t>55171823011</t>
  </si>
  <si>
    <t>55271823011</t>
  </si>
  <si>
    <t>66071823011</t>
  </si>
  <si>
    <t>66171823011</t>
  </si>
  <si>
    <t>77071823011</t>
  </si>
  <si>
    <t>00071823012</t>
  </si>
  <si>
    <t>11071823012</t>
  </si>
  <si>
    <t>11171823012</t>
  </si>
  <si>
    <t>11271823012</t>
  </si>
  <si>
    <t>11371823012</t>
  </si>
  <si>
    <t>11471823012</t>
  </si>
  <si>
    <t>11571823012</t>
  </si>
  <si>
    <t>11671823012</t>
  </si>
  <si>
    <t>11771823012</t>
  </si>
  <si>
    <t>22071823012</t>
  </si>
  <si>
    <t>22171823012</t>
  </si>
  <si>
    <t>22271823012</t>
  </si>
  <si>
    <t>22371823012</t>
  </si>
  <si>
    <t>22471823012</t>
  </si>
  <si>
    <t>22571823012</t>
  </si>
  <si>
    <t>33071823012</t>
  </si>
  <si>
    <t>33171823012</t>
  </si>
  <si>
    <t>33271823012</t>
  </si>
  <si>
    <t>33371823012</t>
  </si>
  <si>
    <t>44071823012</t>
  </si>
  <si>
    <t>44171823012</t>
  </si>
  <si>
    <t>44371823012</t>
  </si>
  <si>
    <t>44471823012</t>
  </si>
  <si>
    <t>44571823012</t>
  </si>
  <si>
    <t>55071823012</t>
  </si>
  <si>
    <t>55171823012</t>
  </si>
  <si>
    <t>55271823012</t>
  </si>
  <si>
    <t>66071823012</t>
  </si>
  <si>
    <t>66171823012</t>
  </si>
  <si>
    <t>77071823012</t>
  </si>
  <si>
    <t>00071823013</t>
  </si>
  <si>
    <t>11071823013</t>
  </si>
  <si>
    <t>11171823013</t>
  </si>
  <si>
    <t>11271823013</t>
  </si>
  <si>
    <t>11371823013</t>
  </si>
  <si>
    <t>11471823013</t>
  </si>
  <si>
    <t>11571823013</t>
  </si>
  <si>
    <t>11671823013</t>
  </si>
  <si>
    <t>11771823013</t>
  </si>
  <si>
    <t>22071823013</t>
  </si>
  <si>
    <t>22171823013</t>
  </si>
  <si>
    <t>22271823013</t>
  </si>
  <si>
    <t>22371823013</t>
  </si>
  <si>
    <t>22471823013</t>
  </si>
  <si>
    <t>22571823013</t>
  </si>
  <si>
    <t>33071823013</t>
  </si>
  <si>
    <t>33171823013</t>
  </si>
  <si>
    <t>33271823013</t>
  </si>
  <si>
    <t>33371823013</t>
  </si>
  <si>
    <t>44071823013</t>
  </si>
  <si>
    <t>44171823013</t>
  </si>
  <si>
    <t>44371823013</t>
  </si>
  <si>
    <t>44471823013</t>
  </si>
  <si>
    <t>44571823013</t>
  </si>
  <si>
    <t>55071823013</t>
  </si>
  <si>
    <t>55171823013</t>
  </si>
  <si>
    <t>55271823013</t>
  </si>
  <si>
    <t>66071823013</t>
  </si>
  <si>
    <t>66171823013</t>
  </si>
  <si>
    <t>77071823013</t>
  </si>
  <si>
    <t>00071830000</t>
  </si>
  <si>
    <t>11071830000</t>
  </si>
  <si>
    <t>11171830000</t>
  </si>
  <si>
    <t>11271830000</t>
  </si>
  <si>
    <t>11371830000</t>
  </si>
  <si>
    <t>11471830000</t>
  </si>
  <si>
    <t>11571830000</t>
  </si>
  <si>
    <t>11671830000</t>
  </si>
  <si>
    <t>11771830000</t>
  </si>
  <si>
    <t>22071830000</t>
  </si>
  <si>
    <t>22171830000</t>
  </si>
  <si>
    <t>22271830000</t>
  </si>
  <si>
    <t>22371830000</t>
  </si>
  <si>
    <t>22471830000</t>
  </si>
  <si>
    <t>22571830000</t>
  </si>
  <si>
    <t>33071830000</t>
  </si>
  <si>
    <t>33171830000</t>
  </si>
  <si>
    <t>33271830000</t>
  </si>
  <si>
    <t>33371830000</t>
  </si>
  <si>
    <t>44071830000</t>
  </si>
  <si>
    <t>44171830000</t>
  </si>
  <si>
    <t>44371830000</t>
  </si>
  <si>
    <t>44471830000</t>
  </si>
  <si>
    <t>44571830000</t>
  </si>
  <si>
    <t>55071830000</t>
  </si>
  <si>
    <t>55171830000</t>
  </si>
  <si>
    <t>55271830000</t>
  </si>
  <si>
    <t>66071830000</t>
  </si>
  <si>
    <t>66171830000</t>
  </si>
  <si>
    <t>77071830000</t>
  </si>
  <si>
    <t>00071830001</t>
  </si>
  <si>
    <t>11071830001</t>
  </si>
  <si>
    <t>11171830001</t>
  </si>
  <si>
    <t>11271830001</t>
  </si>
  <si>
    <t>11371830001</t>
  </si>
  <si>
    <t>11471830001</t>
  </si>
  <si>
    <t>11571830001</t>
  </si>
  <si>
    <t>11671830001</t>
  </si>
  <si>
    <t>11771830001</t>
  </si>
  <si>
    <t>22071830001</t>
  </si>
  <si>
    <t>22171830001</t>
  </si>
  <si>
    <t>22271830001</t>
  </si>
  <si>
    <t>22371830001</t>
  </si>
  <si>
    <t>22471830001</t>
  </si>
  <si>
    <t>22571830001</t>
  </si>
  <si>
    <t>33071830001</t>
  </si>
  <si>
    <t>33171830001</t>
  </si>
  <si>
    <t>33271830001</t>
  </si>
  <si>
    <t>33371830001</t>
  </si>
  <si>
    <t>44071830001</t>
  </si>
  <si>
    <t>44171830001</t>
  </si>
  <si>
    <t>44371830001</t>
  </si>
  <si>
    <t>44471830001</t>
  </si>
  <si>
    <t>44571830001</t>
  </si>
  <si>
    <t>55071830001</t>
  </si>
  <si>
    <t>55171830001</t>
  </si>
  <si>
    <t>55271830001</t>
  </si>
  <si>
    <t>66071830001</t>
  </si>
  <si>
    <t>66171830001</t>
  </si>
  <si>
    <t>77071830001</t>
  </si>
  <si>
    <t>00071830002</t>
  </si>
  <si>
    <t>11071830002</t>
  </si>
  <si>
    <t>11171830002</t>
  </si>
  <si>
    <t>11271830002</t>
  </si>
  <si>
    <t>11371830002</t>
  </si>
  <si>
    <t>11471830002</t>
  </si>
  <si>
    <t>11571830002</t>
  </si>
  <si>
    <t>11671830002</t>
  </si>
  <si>
    <t>11771830002</t>
  </si>
  <si>
    <t>22071830002</t>
  </si>
  <si>
    <t>22171830002</t>
  </si>
  <si>
    <t>22271830002</t>
  </si>
  <si>
    <t>22371830002</t>
  </si>
  <si>
    <t>22471830002</t>
  </si>
  <si>
    <t>22571830002</t>
  </si>
  <si>
    <t>33071830002</t>
  </si>
  <si>
    <t>33171830002</t>
  </si>
  <si>
    <t>33271830002</t>
  </si>
  <si>
    <t>33371830002</t>
  </si>
  <si>
    <t>44071830002</t>
  </si>
  <si>
    <t>44171830002</t>
  </si>
  <si>
    <t>44371830002</t>
  </si>
  <si>
    <t>44471830002</t>
  </si>
  <si>
    <t>44571830002</t>
  </si>
  <si>
    <t>55071830002</t>
  </si>
  <si>
    <t>55171830002</t>
  </si>
  <si>
    <t>55271830002</t>
  </si>
  <si>
    <t>66071830002</t>
  </si>
  <si>
    <t>66171830002</t>
  </si>
  <si>
    <t>77071830002</t>
  </si>
  <si>
    <t>00071830003</t>
  </si>
  <si>
    <t>11071830003</t>
  </si>
  <si>
    <t>11171830003</t>
  </si>
  <si>
    <t>11271830003</t>
  </si>
  <si>
    <t>11371830003</t>
  </si>
  <si>
    <t>11471830003</t>
  </si>
  <si>
    <t>11571830003</t>
  </si>
  <si>
    <t>11671830003</t>
  </si>
  <si>
    <t>11771830003</t>
  </si>
  <si>
    <t>22071830003</t>
  </si>
  <si>
    <t>22171830003</t>
  </si>
  <si>
    <t>22271830003</t>
  </si>
  <si>
    <t>22371830003</t>
  </si>
  <si>
    <t>22471830003</t>
  </si>
  <si>
    <t>22571830003</t>
  </si>
  <si>
    <t>33071830003</t>
  </si>
  <si>
    <t>33171830003</t>
  </si>
  <si>
    <t>33271830003</t>
  </si>
  <si>
    <t>33371830003</t>
  </si>
  <si>
    <t>44071830003</t>
  </si>
  <si>
    <t>44171830003</t>
  </si>
  <si>
    <t>44371830003</t>
  </si>
  <si>
    <t>44471830003</t>
  </si>
  <si>
    <t>44571830003</t>
  </si>
  <si>
    <t>55071830003</t>
  </si>
  <si>
    <t>55171830003</t>
  </si>
  <si>
    <t>55271830003</t>
  </si>
  <si>
    <t>66071830003</t>
  </si>
  <si>
    <t>66171830003</t>
  </si>
  <si>
    <t>77071830003</t>
  </si>
  <si>
    <t>00071830004</t>
  </si>
  <si>
    <t>11071830004</t>
  </si>
  <si>
    <t>11171830004</t>
  </si>
  <si>
    <t>11271830004</t>
  </si>
  <si>
    <t>11371830004</t>
  </si>
  <si>
    <t>11471830004</t>
  </si>
  <si>
    <t>11571830004</t>
  </si>
  <si>
    <t>11671830004</t>
  </si>
  <si>
    <t>11771830004</t>
  </si>
  <si>
    <t>22071830004</t>
  </si>
  <si>
    <t>22171830004</t>
  </si>
  <si>
    <t>22271830004</t>
  </si>
  <si>
    <t>22371830004</t>
  </si>
  <si>
    <t>22471830004</t>
  </si>
  <si>
    <t>22571830004</t>
  </si>
  <si>
    <t>33071830004</t>
  </si>
  <si>
    <t>33171830004</t>
  </si>
  <si>
    <t>33271830004</t>
  </si>
  <si>
    <t>33371830004</t>
  </si>
  <si>
    <t>44071830004</t>
  </si>
  <si>
    <t>44171830004</t>
  </si>
  <si>
    <t>44371830004</t>
  </si>
  <si>
    <t>44471830004</t>
  </si>
  <si>
    <t>44571830004</t>
  </si>
  <si>
    <t>55071830004</t>
  </si>
  <si>
    <t>55171830004</t>
  </si>
  <si>
    <t>55271830004</t>
  </si>
  <si>
    <t>66071830004</t>
  </si>
  <si>
    <t>66171830004</t>
  </si>
  <si>
    <t>77071830004</t>
  </si>
  <si>
    <t>00071830005</t>
  </si>
  <si>
    <t>11071830005</t>
  </si>
  <si>
    <t>11171830005</t>
  </si>
  <si>
    <t>11271830005</t>
  </si>
  <si>
    <t>11371830005</t>
  </si>
  <si>
    <t>11471830005</t>
  </si>
  <si>
    <t>11571830005</t>
  </si>
  <si>
    <t>11671830005</t>
  </si>
  <si>
    <t>11771830005</t>
  </si>
  <si>
    <t>22071830005</t>
  </si>
  <si>
    <t>22171830005</t>
  </si>
  <si>
    <t>22271830005</t>
  </si>
  <si>
    <t>22371830005</t>
  </si>
  <si>
    <t>22471830005</t>
  </si>
  <si>
    <t>22571830005</t>
  </si>
  <si>
    <t>33071830005</t>
  </si>
  <si>
    <t>33171830005</t>
  </si>
  <si>
    <t>33271830005</t>
  </si>
  <si>
    <t>33371830005</t>
  </si>
  <si>
    <t>44071830005</t>
  </si>
  <si>
    <t>44171830005</t>
  </si>
  <si>
    <t>44371830005</t>
  </si>
  <si>
    <t>44471830005</t>
  </si>
  <si>
    <t>44571830005</t>
  </si>
  <si>
    <t>55071830005</t>
  </si>
  <si>
    <t>55171830005</t>
  </si>
  <si>
    <t>55271830005</t>
  </si>
  <si>
    <t>66071830005</t>
  </si>
  <si>
    <t>66171830005</t>
  </si>
  <si>
    <t>77071830005</t>
  </si>
  <si>
    <t>00071830006</t>
  </si>
  <si>
    <t>11071830006</t>
  </si>
  <si>
    <t>11171830006</t>
  </si>
  <si>
    <t>11271830006</t>
  </si>
  <si>
    <t>11371830006</t>
  </si>
  <si>
    <t>11471830006</t>
  </si>
  <si>
    <t>11571830006</t>
  </si>
  <si>
    <t>11671830006</t>
  </si>
  <si>
    <t>11771830006</t>
  </si>
  <si>
    <t>22071830006</t>
  </si>
  <si>
    <t>22171830006</t>
  </si>
  <si>
    <t>22271830006</t>
  </si>
  <si>
    <t>22371830006</t>
  </si>
  <si>
    <t>22471830006</t>
  </si>
  <si>
    <t>22571830006</t>
  </si>
  <si>
    <t>33071830006</t>
  </si>
  <si>
    <t>33171830006</t>
  </si>
  <si>
    <t>33271830006</t>
  </si>
  <si>
    <t>33371830006</t>
  </si>
  <si>
    <t>44071830006</t>
  </si>
  <si>
    <t>44171830006</t>
  </si>
  <si>
    <t>44371830006</t>
  </si>
  <si>
    <t>44471830006</t>
  </si>
  <si>
    <t>44571830006</t>
  </si>
  <si>
    <t>55071830006</t>
  </si>
  <si>
    <t>55171830006</t>
  </si>
  <si>
    <t>55271830006</t>
  </si>
  <si>
    <t>66071830006</t>
  </si>
  <si>
    <t>66171830006</t>
  </si>
  <si>
    <t>77071830006</t>
  </si>
  <si>
    <t>00071830007</t>
  </si>
  <si>
    <t>11071830007</t>
  </si>
  <si>
    <t>11171830007</t>
  </si>
  <si>
    <t>11271830007</t>
  </si>
  <si>
    <t>11371830007</t>
  </si>
  <si>
    <t>11471830007</t>
  </si>
  <si>
    <t>11571830007</t>
  </si>
  <si>
    <t>11671830007</t>
  </si>
  <si>
    <t>11771830007</t>
  </si>
  <si>
    <t>22071830007</t>
  </si>
  <si>
    <t>22171830007</t>
  </si>
  <si>
    <t>22271830007</t>
  </si>
  <si>
    <t>22371830007</t>
  </si>
  <si>
    <t>22471830007</t>
  </si>
  <si>
    <t>22571830007</t>
  </si>
  <si>
    <t>33071830007</t>
  </si>
  <si>
    <t>33171830007</t>
  </si>
  <si>
    <t>33271830007</t>
  </si>
  <si>
    <t>33371830007</t>
  </si>
  <si>
    <t>44071830007</t>
  </si>
  <si>
    <t>44171830007</t>
  </si>
  <si>
    <t>44371830007</t>
  </si>
  <si>
    <t>44471830007</t>
  </si>
  <si>
    <t>44571830007</t>
  </si>
  <si>
    <t>55071830007</t>
  </si>
  <si>
    <t>55171830007</t>
  </si>
  <si>
    <t>55271830007</t>
  </si>
  <si>
    <t>66071830007</t>
  </si>
  <si>
    <t>66171830007</t>
  </si>
  <si>
    <t>77071830007</t>
  </si>
  <si>
    <t>00071830008</t>
  </si>
  <si>
    <t>11071830008</t>
  </si>
  <si>
    <t>11171830008</t>
  </si>
  <si>
    <t>11271830008</t>
  </si>
  <si>
    <t>11371830008</t>
  </si>
  <si>
    <t>11471830008</t>
  </si>
  <si>
    <t>11571830008</t>
  </si>
  <si>
    <t>11671830008</t>
  </si>
  <si>
    <t>11771830008</t>
  </si>
  <si>
    <t>22071830008</t>
  </si>
  <si>
    <t>22171830008</t>
  </si>
  <si>
    <t>22271830008</t>
  </si>
  <si>
    <t>22371830008</t>
  </si>
  <si>
    <t>22471830008</t>
  </si>
  <si>
    <t>22571830008</t>
  </si>
  <si>
    <t>33071830008</t>
  </si>
  <si>
    <t>33171830008</t>
  </si>
  <si>
    <t>33271830008</t>
  </si>
  <si>
    <t>33371830008</t>
  </si>
  <si>
    <t>44071830008</t>
  </si>
  <si>
    <t>44171830008</t>
  </si>
  <si>
    <t>44371830008</t>
  </si>
  <si>
    <t>44471830008</t>
  </si>
  <si>
    <t>44571830008</t>
  </si>
  <si>
    <t>55071830008</t>
  </si>
  <si>
    <t>55171830008</t>
  </si>
  <si>
    <t>55271830008</t>
  </si>
  <si>
    <t>66071830008</t>
  </si>
  <si>
    <t>66171830008</t>
  </si>
  <si>
    <t>77071830008</t>
  </si>
  <si>
    <t>00071830009</t>
  </si>
  <si>
    <t>11071830009</t>
  </si>
  <si>
    <t>11171830009</t>
  </si>
  <si>
    <t>11271830009</t>
  </si>
  <si>
    <t>11371830009</t>
  </si>
  <si>
    <t>11471830009</t>
  </si>
  <si>
    <t>11571830009</t>
  </si>
  <si>
    <t>11671830009</t>
  </si>
  <si>
    <t>11771830009</t>
  </si>
  <si>
    <t>22071830009</t>
  </si>
  <si>
    <t>22171830009</t>
  </si>
  <si>
    <t>22271830009</t>
  </si>
  <si>
    <t>22371830009</t>
  </si>
  <si>
    <t>22471830009</t>
  </si>
  <si>
    <t>22571830009</t>
  </si>
  <si>
    <t>33071830009</t>
  </si>
  <si>
    <t>33171830009</t>
  </si>
  <si>
    <t>33271830009</t>
  </si>
  <si>
    <t>33371830009</t>
  </si>
  <si>
    <t>44071830009</t>
  </si>
  <si>
    <t>44171830009</t>
  </si>
  <si>
    <t>44371830009</t>
  </si>
  <si>
    <t>44471830009</t>
  </si>
  <si>
    <t>44571830009</t>
  </si>
  <si>
    <t>55071830009</t>
  </si>
  <si>
    <t>55171830009</t>
  </si>
  <si>
    <t>55271830009</t>
  </si>
  <si>
    <t>66071830009</t>
  </si>
  <si>
    <t>66171830009</t>
  </si>
  <si>
    <t>77071830009</t>
  </si>
  <si>
    <t>00071830010</t>
  </si>
  <si>
    <t>11071830010</t>
  </si>
  <si>
    <t>11171830010</t>
  </si>
  <si>
    <t>11271830010</t>
  </si>
  <si>
    <t>11371830010</t>
  </si>
  <si>
    <t>11471830010</t>
  </si>
  <si>
    <t>11571830010</t>
  </si>
  <si>
    <t>11671830010</t>
  </si>
  <si>
    <t>11771830010</t>
  </si>
  <si>
    <t>22071830010</t>
  </si>
  <si>
    <t>22171830010</t>
  </si>
  <si>
    <t>22271830010</t>
  </si>
  <si>
    <t>22371830010</t>
  </si>
  <si>
    <t>22471830010</t>
  </si>
  <si>
    <t>22571830010</t>
  </si>
  <si>
    <t>33071830010</t>
  </si>
  <si>
    <t>33171830010</t>
  </si>
  <si>
    <t>33271830010</t>
  </si>
  <si>
    <t>33371830010</t>
  </si>
  <si>
    <t>44071830010</t>
  </si>
  <si>
    <t>44171830010</t>
  </si>
  <si>
    <t>44371830010</t>
  </si>
  <si>
    <t>44471830010</t>
  </si>
  <si>
    <t>44571830010</t>
  </si>
  <si>
    <t>55071830010</t>
  </si>
  <si>
    <t>55171830010</t>
  </si>
  <si>
    <t>55271830010</t>
  </si>
  <si>
    <t>66071830010</t>
  </si>
  <si>
    <t>66171830010</t>
  </si>
  <si>
    <t>77071830010</t>
  </si>
  <si>
    <t>00071830011</t>
  </si>
  <si>
    <t>11071830011</t>
  </si>
  <si>
    <t>11171830011</t>
  </si>
  <si>
    <t>11271830011</t>
  </si>
  <si>
    <t>11371830011</t>
  </si>
  <si>
    <t>11471830011</t>
  </si>
  <si>
    <t>11571830011</t>
  </si>
  <si>
    <t>11671830011</t>
  </si>
  <si>
    <t>11771830011</t>
  </si>
  <si>
    <t>22071830011</t>
  </si>
  <si>
    <t>22171830011</t>
  </si>
  <si>
    <t>22271830011</t>
  </si>
  <si>
    <t>22371830011</t>
  </si>
  <si>
    <t>22471830011</t>
  </si>
  <si>
    <t>22571830011</t>
  </si>
  <si>
    <t>33071830011</t>
  </si>
  <si>
    <t>33171830011</t>
  </si>
  <si>
    <t>33271830011</t>
  </si>
  <si>
    <t>33371830011</t>
  </si>
  <si>
    <t>44071830011</t>
  </si>
  <si>
    <t>44171830011</t>
  </si>
  <si>
    <t>44371830011</t>
  </si>
  <si>
    <t>44471830011</t>
  </si>
  <si>
    <t>44571830011</t>
  </si>
  <si>
    <t>55071830011</t>
  </si>
  <si>
    <t>55171830011</t>
  </si>
  <si>
    <t>55271830011</t>
  </si>
  <si>
    <t>66071830011</t>
  </si>
  <si>
    <t>66171830011</t>
  </si>
  <si>
    <t>77071830011</t>
  </si>
  <si>
    <t>00071830012</t>
  </si>
  <si>
    <t>11071830012</t>
  </si>
  <si>
    <t>11171830012</t>
  </si>
  <si>
    <t>11271830012</t>
  </si>
  <si>
    <t>11371830012</t>
  </si>
  <si>
    <t>11471830012</t>
  </si>
  <si>
    <t>11571830012</t>
  </si>
  <si>
    <t>11671830012</t>
  </si>
  <si>
    <t>11771830012</t>
  </si>
  <si>
    <t>22071830012</t>
  </si>
  <si>
    <t>22171830012</t>
  </si>
  <si>
    <t>22271830012</t>
  </si>
  <si>
    <t>22371830012</t>
  </si>
  <si>
    <t>22471830012</t>
  </si>
  <si>
    <t>22571830012</t>
  </si>
  <si>
    <t>33071830012</t>
  </si>
  <si>
    <t>33171830012</t>
  </si>
  <si>
    <t>33271830012</t>
  </si>
  <si>
    <t>33371830012</t>
  </si>
  <si>
    <t>44071830012</t>
  </si>
  <si>
    <t>44171830012</t>
  </si>
  <si>
    <t>44371830012</t>
  </si>
  <si>
    <t>44471830012</t>
  </si>
  <si>
    <t>44571830012</t>
  </si>
  <si>
    <t>55071830012</t>
  </si>
  <si>
    <t>55171830012</t>
  </si>
  <si>
    <t>55271830012</t>
  </si>
  <si>
    <t>66071830012</t>
  </si>
  <si>
    <t>66171830012</t>
  </si>
  <si>
    <t>77071830012</t>
  </si>
  <si>
    <t>00071830013</t>
  </si>
  <si>
    <t>11071830013</t>
  </si>
  <si>
    <t>11171830013</t>
  </si>
  <si>
    <t>11271830013</t>
  </si>
  <si>
    <t>11371830013</t>
  </si>
  <si>
    <t>11471830013</t>
  </si>
  <si>
    <t>11571830013</t>
  </si>
  <si>
    <t>11671830013</t>
  </si>
  <si>
    <t>11771830013</t>
  </si>
  <si>
    <t>22071830013</t>
  </si>
  <si>
    <t>22171830013</t>
  </si>
  <si>
    <t>22271830013</t>
  </si>
  <si>
    <t>22371830013</t>
  </si>
  <si>
    <t>22471830013</t>
  </si>
  <si>
    <t>22571830013</t>
  </si>
  <si>
    <t>33071830013</t>
  </si>
  <si>
    <t>33171830013</t>
  </si>
  <si>
    <t>33271830013</t>
  </si>
  <si>
    <t>33371830013</t>
  </si>
  <si>
    <t>44071830013</t>
  </si>
  <si>
    <t>44171830013</t>
  </si>
  <si>
    <t>44371830013</t>
  </si>
  <si>
    <t>44471830013</t>
  </si>
  <si>
    <t>44571830013</t>
  </si>
  <si>
    <t>55071830013</t>
  </si>
  <si>
    <t>55171830013</t>
  </si>
  <si>
    <t>55271830013</t>
  </si>
  <si>
    <t>66071830013</t>
  </si>
  <si>
    <t>66171830013</t>
  </si>
  <si>
    <t>77071830013</t>
  </si>
  <si>
    <t>00072410000</t>
  </si>
  <si>
    <t>11072410000</t>
  </si>
  <si>
    <t>11172410000</t>
  </si>
  <si>
    <t>11272410000</t>
  </si>
  <si>
    <t>11372410000</t>
  </si>
  <si>
    <t>11472410000</t>
  </si>
  <si>
    <t>11572410000</t>
  </si>
  <si>
    <t>11672410000</t>
  </si>
  <si>
    <t>11772410000</t>
  </si>
  <si>
    <t>22072410000</t>
  </si>
  <si>
    <t>22172410000</t>
  </si>
  <si>
    <t>22272410000</t>
  </si>
  <si>
    <t>22372410000</t>
  </si>
  <si>
    <t>22472410000</t>
  </si>
  <si>
    <t>22572410000</t>
  </si>
  <si>
    <t>33072410000</t>
  </si>
  <si>
    <t>33172410000</t>
  </si>
  <si>
    <t>33272410000</t>
  </si>
  <si>
    <t>33372410000</t>
  </si>
  <si>
    <t>44072410000</t>
  </si>
  <si>
    <t>44172410000</t>
  </si>
  <si>
    <t>44372410000</t>
  </si>
  <si>
    <t>44472410000</t>
  </si>
  <si>
    <t>44572410000</t>
  </si>
  <si>
    <t>55072410000</t>
  </si>
  <si>
    <t>55172410000</t>
  </si>
  <si>
    <t>55272410000</t>
  </si>
  <si>
    <t>66072410000</t>
  </si>
  <si>
    <t>66172410000</t>
  </si>
  <si>
    <t>77072410000</t>
  </si>
  <si>
    <t>00072411000</t>
  </si>
  <si>
    <t>11072411000</t>
  </si>
  <si>
    <t>11172411000</t>
  </si>
  <si>
    <t>11272411000</t>
  </si>
  <si>
    <t>11372411000</t>
  </si>
  <si>
    <t>11472411000</t>
  </si>
  <si>
    <t>11572411000</t>
  </si>
  <si>
    <t>11672411000</t>
  </si>
  <si>
    <t>11772411000</t>
  </si>
  <si>
    <t>22072411000</t>
  </si>
  <si>
    <t>22172411000</t>
  </si>
  <si>
    <t>22272411000</t>
  </si>
  <si>
    <t>22372411000</t>
  </si>
  <si>
    <t>22472411000</t>
  </si>
  <si>
    <t>22572411000</t>
  </si>
  <si>
    <t>33072411000</t>
  </si>
  <si>
    <t>33172411000</t>
  </si>
  <si>
    <t>33272411000</t>
  </si>
  <si>
    <t>33372411000</t>
  </si>
  <si>
    <t>44072411000</t>
  </si>
  <si>
    <t>44172411000</t>
  </si>
  <si>
    <t>44372411000</t>
  </si>
  <si>
    <t>44472411000</t>
  </si>
  <si>
    <t>44572411000</t>
  </si>
  <si>
    <t>55072411000</t>
  </si>
  <si>
    <t>55172411000</t>
  </si>
  <si>
    <t>55272411000</t>
  </si>
  <si>
    <t>66072411000</t>
  </si>
  <si>
    <t>66172411000</t>
  </si>
  <si>
    <t>77072411000</t>
  </si>
  <si>
    <t>00072411001</t>
  </si>
  <si>
    <t>11072411001</t>
  </si>
  <si>
    <t>11172411001</t>
  </si>
  <si>
    <t>11272411001</t>
  </si>
  <si>
    <t>11372411001</t>
  </si>
  <si>
    <t>11472411001</t>
  </si>
  <si>
    <t>11572411001</t>
  </si>
  <si>
    <t>11672411001</t>
  </si>
  <si>
    <t>11772411001</t>
  </si>
  <si>
    <t>22072411001</t>
  </si>
  <si>
    <t>22172411001</t>
  </si>
  <si>
    <t>22272411001</t>
  </si>
  <si>
    <t>22372411001</t>
  </si>
  <si>
    <t>22472411001</t>
  </si>
  <si>
    <t>22572411001</t>
  </si>
  <si>
    <t>33072411001</t>
  </si>
  <si>
    <t>33172411001</t>
  </si>
  <si>
    <t>33272411001</t>
  </si>
  <si>
    <t>33372411001</t>
  </si>
  <si>
    <t>44072411001</t>
  </si>
  <si>
    <t>44172411001</t>
  </si>
  <si>
    <t>44372411001</t>
  </si>
  <si>
    <t>44472411001</t>
  </si>
  <si>
    <t>44572411001</t>
  </si>
  <si>
    <t>55072411001</t>
  </si>
  <si>
    <t>55172411001</t>
  </si>
  <si>
    <t>55272411001</t>
  </si>
  <si>
    <t>66072411001</t>
  </si>
  <si>
    <t>66172411001</t>
  </si>
  <si>
    <t>77072411001</t>
  </si>
  <si>
    <t>00072411002</t>
  </si>
  <si>
    <t>11072411002</t>
  </si>
  <si>
    <t>11172411002</t>
  </si>
  <si>
    <t>11272411002</t>
  </si>
  <si>
    <t>11372411002</t>
  </si>
  <si>
    <t>11472411002</t>
  </si>
  <si>
    <t>11572411002</t>
  </si>
  <si>
    <t>11672411002</t>
  </si>
  <si>
    <t>11772411002</t>
  </si>
  <si>
    <t>22072411002</t>
  </si>
  <si>
    <t>22172411002</t>
  </si>
  <si>
    <t>22272411002</t>
  </si>
  <si>
    <t>22372411002</t>
  </si>
  <si>
    <t>22472411002</t>
  </si>
  <si>
    <t>22572411002</t>
  </si>
  <si>
    <t>33072411002</t>
  </si>
  <si>
    <t>33172411002</t>
  </si>
  <si>
    <t>33272411002</t>
  </si>
  <si>
    <t>33372411002</t>
  </si>
  <si>
    <t>44072411002</t>
  </si>
  <si>
    <t>44172411002</t>
  </si>
  <si>
    <t>44372411002</t>
  </si>
  <si>
    <t>44472411002</t>
  </si>
  <si>
    <t>44572411002</t>
  </si>
  <si>
    <t>55072411002</t>
  </si>
  <si>
    <t>55172411002</t>
  </si>
  <si>
    <t>55272411002</t>
  </si>
  <si>
    <t>66072411002</t>
  </si>
  <si>
    <t>66172411002</t>
  </si>
  <si>
    <t>77072411002</t>
  </si>
  <si>
    <t>00072411003</t>
  </si>
  <si>
    <t>11072411003</t>
  </si>
  <si>
    <t>11172411003</t>
  </si>
  <si>
    <t>11272411003</t>
  </si>
  <si>
    <t>11372411003</t>
  </si>
  <si>
    <t>11472411003</t>
  </si>
  <si>
    <t>11572411003</t>
  </si>
  <si>
    <t>11672411003</t>
  </si>
  <si>
    <t>11772411003</t>
  </si>
  <si>
    <t>22072411003</t>
  </si>
  <si>
    <t>22172411003</t>
  </si>
  <si>
    <t>22272411003</t>
  </si>
  <si>
    <t>22372411003</t>
  </si>
  <si>
    <t>22472411003</t>
  </si>
  <si>
    <t>22572411003</t>
  </si>
  <si>
    <t>33072411003</t>
  </si>
  <si>
    <t>33172411003</t>
  </si>
  <si>
    <t>33272411003</t>
  </si>
  <si>
    <t>33372411003</t>
  </si>
  <si>
    <t>44072411003</t>
  </si>
  <si>
    <t>44172411003</t>
  </si>
  <si>
    <t>44372411003</t>
  </si>
  <si>
    <t>44472411003</t>
  </si>
  <si>
    <t>44572411003</t>
  </si>
  <si>
    <t>55072411003</t>
  </si>
  <si>
    <t>55172411003</t>
  </si>
  <si>
    <t>55272411003</t>
  </si>
  <si>
    <t>66072411003</t>
  </si>
  <si>
    <t>66172411003</t>
  </si>
  <si>
    <t>77072411003</t>
  </si>
  <si>
    <t>00072411004</t>
  </si>
  <si>
    <t>11072411004</t>
  </si>
  <si>
    <t>11172411004</t>
  </si>
  <si>
    <t>11272411004</t>
  </si>
  <si>
    <t>11372411004</t>
  </si>
  <si>
    <t>11472411004</t>
  </si>
  <si>
    <t>11572411004</t>
  </si>
  <si>
    <t>11672411004</t>
  </si>
  <si>
    <t>11772411004</t>
  </si>
  <si>
    <t>22072411004</t>
  </si>
  <si>
    <t>22172411004</t>
  </si>
  <si>
    <t>22272411004</t>
  </si>
  <si>
    <t>22372411004</t>
  </si>
  <si>
    <t>22472411004</t>
  </si>
  <si>
    <t>22572411004</t>
  </si>
  <si>
    <t>33072411004</t>
  </si>
  <si>
    <t>33172411004</t>
  </si>
  <si>
    <t>33272411004</t>
  </si>
  <si>
    <t>33372411004</t>
  </si>
  <si>
    <t>44072411004</t>
  </si>
  <si>
    <t>44172411004</t>
  </si>
  <si>
    <t>44372411004</t>
  </si>
  <si>
    <t>44472411004</t>
  </si>
  <si>
    <t>44572411004</t>
  </si>
  <si>
    <t>55072411004</t>
  </si>
  <si>
    <t>55172411004</t>
  </si>
  <si>
    <t>55272411004</t>
  </si>
  <si>
    <t>66072411004</t>
  </si>
  <si>
    <t>66172411004</t>
  </si>
  <si>
    <t>77072411004</t>
  </si>
  <si>
    <t>00072411005</t>
  </si>
  <si>
    <t>11072411005</t>
  </si>
  <si>
    <t>11172411005</t>
  </si>
  <si>
    <t>11272411005</t>
  </si>
  <si>
    <t>11372411005</t>
  </si>
  <si>
    <t>11472411005</t>
  </si>
  <si>
    <t>11572411005</t>
  </si>
  <si>
    <t>11672411005</t>
  </si>
  <si>
    <t>11772411005</t>
  </si>
  <si>
    <t>22072411005</t>
  </si>
  <si>
    <t>22172411005</t>
  </si>
  <si>
    <t>22272411005</t>
  </si>
  <si>
    <t>22372411005</t>
  </si>
  <si>
    <t>22472411005</t>
  </si>
  <si>
    <t>22572411005</t>
  </si>
  <si>
    <t>33072411005</t>
  </si>
  <si>
    <t>33172411005</t>
  </si>
  <si>
    <t>33272411005</t>
  </si>
  <si>
    <t>33372411005</t>
  </si>
  <si>
    <t>44072411005</t>
  </si>
  <si>
    <t>44172411005</t>
  </si>
  <si>
    <t>44372411005</t>
  </si>
  <si>
    <t>44472411005</t>
  </si>
  <si>
    <t>44572411005</t>
  </si>
  <si>
    <t>55072411005</t>
  </si>
  <si>
    <t>55172411005</t>
  </si>
  <si>
    <t>55272411005</t>
  </si>
  <si>
    <t>66072411005</t>
  </si>
  <si>
    <t>66172411005</t>
  </si>
  <si>
    <t>77072411005</t>
  </si>
  <si>
    <t>00072411006</t>
  </si>
  <si>
    <t>11072411006</t>
  </si>
  <si>
    <t>11172411006</t>
  </si>
  <si>
    <t>11272411006</t>
  </si>
  <si>
    <t>11372411006</t>
  </si>
  <si>
    <t>11472411006</t>
  </si>
  <si>
    <t>11572411006</t>
  </si>
  <si>
    <t>11672411006</t>
  </si>
  <si>
    <t>11772411006</t>
  </si>
  <si>
    <t>22072411006</t>
  </si>
  <si>
    <t>22172411006</t>
  </si>
  <si>
    <t>22272411006</t>
  </si>
  <si>
    <t>22372411006</t>
  </si>
  <si>
    <t>22472411006</t>
  </si>
  <si>
    <t>22572411006</t>
  </si>
  <si>
    <t>33072411006</t>
  </si>
  <si>
    <t>33172411006</t>
  </si>
  <si>
    <t>33272411006</t>
  </si>
  <si>
    <t>33372411006</t>
  </si>
  <si>
    <t>44072411006</t>
  </si>
  <si>
    <t>44172411006</t>
  </si>
  <si>
    <t>44372411006</t>
  </si>
  <si>
    <t>44472411006</t>
  </si>
  <si>
    <t>44572411006</t>
  </si>
  <si>
    <t>55072411006</t>
  </si>
  <si>
    <t>55172411006</t>
  </si>
  <si>
    <t>55272411006</t>
  </si>
  <si>
    <t>66072411006</t>
  </si>
  <si>
    <t>66172411006</t>
  </si>
  <si>
    <t>77072411006</t>
  </si>
  <si>
    <t>00072411007</t>
  </si>
  <si>
    <t>11072411007</t>
  </si>
  <si>
    <t>11172411007</t>
  </si>
  <si>
    <t>11272411007</t>
  </si>
  <si>
    <t>11372411007</t>
  </si>
  <si>
    <t>11472411007</t>
  </si>
  <si>
    <t>11572411007</t>
  </si>
  <si>
    <t>11672411007</t>
  </si>
  <si>
    <t>11772411007</t>
  </si>
  <si>
    <t>22072411007</t>
  </si>
  <si>
    <t>22172411007</t>
  </si>
  <si>
    <t>22272411007</t>
  </si>
  <si>
    <t>22372411007</t>
  </si>
  <si>
    <t>22472411007</t>
  </si>
  <si>
    <t>22572411007</t>
  </si>
  <si>
    <t>33072411007</t>
  </si>
  <si>
    <t>33172411007</t>
  </si>
  <si>
    <t>33272411007</t>
  </si>
  <si>
    <t>33372411007</t>
  </si>
  <si>
    <t>44072411007</t>
  </si>
  <si>
    <t>44172411007</t>
  </si>
  <si>
    <t>44372411007</t>
  </si>
  <si>
    <t>44472411007</t>
  </si>
  <si>
    <t>44572411007</t>
  </si>
  <si>
    <t>55072411007</t>
  </si>
  <si>
    <t>55172411007</t>
  </si>
  <si>
    <t>55272411007</t>
  </si>
  <si>
    <t>66072411007</t>
  </si>
  <si>
    <t>66172411007</t>
  </si>
  <si>
    <t>77072411007</t>
  </si>
  <si>
    <t>00072411008</t>
  </si>
  <si>
    <t>11072411008</t>
  </si>
  <si>
    <t>11172411008</t>
  </si>
  <si>
    <t>11272411008</t>
  </si>
  <si>
    <t>11372411008</t>
  </si>
  <si>
    <t>11472411008</t>
  </si>
  <si>
    <t>11572411008</t>
  </si>
  <si>
    <t>11672411008</t>
  </si>
  <si>
    <t>11772411008</t>
  </si>
  <si>
    <t>22072411008</t>
  </si>
  <si>
    <t>22172411008</t>
  </si>
  <si>
    <t>22272411008</t>
  </si>
  <si>
    <t>22372411008</t>
  </si>
  <si>
    <t>22472411008</t>
  </si>
  <si>
    <t>22572411008</t>
  </si>
  <si>
    <t>33072411008</t>
  </si>
  <si>
    <t>33172411008</t>
  </si>
  <si>
    <t>33272411008</t>
  </si>
  <si>
    <t>33372411008</t>
  </si>
  <si>
    <t>44072411008</t>
  </si>
  <si>
    <t>44172411008</t>
  </si>
  <si>
    <t>44372411008</t>
  </si>
  <si>
    <t>44472411008</t>
  </si>
  <si>
    <t>44572411008</t>
  </si>
  <si>
    <t>55072411008</t>
  </si>
  <si>
    <t>55172411008</t>
  </si>
  <si>
    <t>55272411008</t>
  </si>
  <si>
    <t>66072411008</t>
  </si>
  <si>
    <t>66172411008</t>
  </si>
  <si>
    <t>77072411008</t>
  </si>
  <si>
    <t>00072411009</t>
  </si>
  <si>
    <t>11072411009</t>
  </si>
  <si>
    <t>11172411009</t>
  </si>
  <si>
    <t>11272411009</t>
  </si>
  <si>
    <t>11372411009</t>
  </si>
  <si>
    <t>11472411009</t>
  </si>
  <si>
    <t>11572411009</t>
  </si>
  <si>
    <t>11672411009</t>
  </si>
  <si>
    <t>11772411009</t>
  </si>
  <si>
    <t>22072411009</t>
  </si>
  <si>
    <t>22172411009</t>
  </si>
  <si>
    <t>22272411009</t>
  </si>
  <si>
    <t>22372411009</t>
  </si>
  <si>
    <t>22472411009</t>
  </si>
  <si>
    <t>22572411009</t>
  </si>
  <si>
    <t>33072411009</t>
  </si>
  <si>
    <t>33172411009</t>
  </si>
  <si>
    <t>33272411009</t>
  </si>
  <si>
    <t>33372411009</t>
  </si>
  <si>
    <t>44072411009</t>
  </si>
  <si>
    <t>44172411009</t>
  </si>
  <si>
    <t>44372411009</t>
  </si>
  <si>
    <t>44472411009</t>
  </si>
  <si>
    <t>44572411009</t>
  </si>
  <si>
    <t>55072411009</t>
  </si>
  <si>
    <t>55172411009</t>
  </si>
  <si>
    <t>55272411009</t>
  </si>
  <si>
    <t>66072411009</t>
  </si>
  <si>
    <t>66172411009</t>
  </si>
  <si>
    <t>77072411009</t>
  </si>
  <si>
    <t>00072411010</t>
  </si>
  <si>
    <t>11072411010</t>
  </si>
  <si>
    <t>11172411010</t>
  </si>
  <si>
    <t>11272411010</t>
  </si>
  <si>
    <t>11372411010</t>
  </si>
  <si>
    <t>11472411010</t>
  </si>
  <si>
    <t>11572411010</t>
  </si>
  <si>
    <t>11672411010</t>
  </si>
  <si>
    <t>11772411010</t>
  </si>
  <si>
    <t>22072411010</t>
  </si>
  <si>
    <t>22172411010</t>
  </si>
  <si>
    <t>22272411010</t>
  </si>
  <si>
    <t>22372411010</t>
  </si>
  <si>
    <t>22472411010</t>
  </si>
  <si>
    <t>22572411010</t>
  </si>
  <si>
    <t>33072411010</t>
  </si>
  <si>
    <t>33172411010</t>
  </si>
  <si>
    <t>33272411010</t>
  </si>
  <si>
    <t>33372411010</t>
  </si>
  <si>
    <t>44072411010</t>
  </si>
  <si>
    <t>44172411010</t>
  </si>
  <si>
    <t>44372411010</t>
  </si>
  <si>
    <t>44472411010</t>
  </si>
  <si>
    <t>44572411010</t>
  </si>
  <si>
    <t>55072411010</t>
  </si>
  <si>
    <t>55172411010</t>
  </si>
  <si>
    <t>55272411010</t>
  </si>
  <si>
    <t>66072411010</t>
  </si>
  <si>
    <t>66172411010</t>
  </si>
  <si>
    <t>77072411010</t>
  </si>
  <si>
    <t>00072411011</t>
  </si>
  <si>
    <t>11072411011</t>
  </si>
  <si>
    <t>11172411011</t>
  </si>
  <si>
    <t>11272411011</t>
  </si>
  <si>
    <t>11372411011</t>
  </si>
  <si>
    <t>11472411011</t>
  </si>
  <si>
    <t>11572411011</t>
  </si>
  <si>
    <t>11672411011</t>
  </si>
  <si>
    <t>11772411011</t>
  </si>
  <si>
    <t>22072411011</t>
  </si>
  <si>
    <t>22172411011</t>
  </si>
  <si>
    <t>22272411011</t>
  </si>
  <si>
    <t>22372411011</t>
  </si>
  <si>
    <t>22472411011</t>
  </si>
  <si>
    <t>22572411011</t>
  </si>
  <si>
    <t>33072411011</t>
  </si>
  <si>
    <t>33172411011</t>
  </si>
  <si>
    <t>33272411011</t>
  </si>
  <si>
    <t>33372411011</t>
  </si>
  <si>
    <t>44072411011</t>
  </si>
  <si>
    <t>44172411011</t>
  </si>
  <si>
    <t>44372411011</t>
  </si>
  <si>
    <t>44472411011</t>
  </si>
  <si>
    <t>44572411011</t>
  </si>
  <si>
    <t>55072411011</t>
  </si>
  <si>
    <t>55172411011</t>
  </si>
  <si>
    <t>55272411011</t>
  </si>
  <si>
    <t>66072411011</t>
  </si>
  <si>
    <t>66172411011</t>
  </si>
  <si>
    <t>77072411011</t>
  </si>
  <si>
    <t>00072411012</t>
  </si>
  <si>
    <t>11072411012</t>
  </si>
  <si>
    <t>11172411012</t>
  </si>
  <si>
    <t>11272411012</t>
  </si>
  <si>
    <t>11372411012</t>
  </si>
  <si>
    <t>11472411012</t>
  </si>
  <si>
    <t>11572411012</t>
  </si>
  <si>
    <t>11672411012</t>
  </si>
  <si>
    <t>11772411012</t>
  </si>
  <si>
    <t>22072411012</t>
  </si>
  <si>
    <t>22172411012</t>
  </si>
  <si>
    <t>22272411012</t>
  </si>
  <si>
    <t>22372411012</t>
  </si>
  <si>
    <t>22472411012</t>
  </si>
  <si>
    <t>22572411012</t>
  </si>
  <si>
    <t>33072411012</t>
  </si>
  <si>
    <t>33172411012</t>
  </si>
  <si>
    <t>33272411012</t>
  </si>
  <si>
    <t>33372411012</t>
  </si>
  <si>
    <t>44072411012</t>
  </si>
  <si>
    <t>44172411012</t>
  </si>
  <si>
    <t>44372411012</t>
  </si>
  <si>
    <t>44472411012</t>
  </si>
  <si>
    <t>44572411012</t>
  </si>
  <si>
    <t>55072411012</t>
  </si>
  <si>
    <t>55172411012</t>
  </si>
  <si>
    <t>55272411012</t>
  </si>
  <si>
    <t>66072411012</t>
  </si>
  <si>
    <t>66172411012</t>
  </si>
  <si>
    <t>77072411012</t>
  </si>
  <si>
    <t>00072411013</t>
  </si>
  <si>
    <t>11072411013</t>
  </si>
  <si>
    <t>11172411013</t>
  </si>
  <si>
    <t>11272411013</t>
  </si>
  <si>
    <t>11372411013</t>
  </si>
  <si>
    <t>11472411013</t>
  </si>
  <si>
    <t>11572411013</t>
  </si>
  <si>
    <t>11672411013</t>
  </si>
  <si>
    <t>11772411013</t>
  </si>
  <si>
    <t>22072411013</t>
  </si>
  <si>
    <t>22172411013</t>
  </si>
  <si>
    <t>22272411013</t>
  </si>
  <si>
    <t>22372411013</t>
  </si>
  <si>
    <t>22472411013</t>
  </si>
  <si>
    <t>22572411013</t>
  </si>
  <si>
    <t>33072411013</t>
  </si>
  <si>
    <t>33172411013</t>
  </si>
  <si>
    <t>33272411013</t>
  </si>
  <si>
    <t>33372411013</t>
  </si>
  <si>
    <t>44072411013</t>
  </si>
  <si>
    <t>44172411013</t>
  </si>
  <si>
    <t>44372411013</t>
  </si>
  <si>
    <t>44472411013</t>
  </si>
  <si>
    <t>44572411013</t>
  </si>
  <si>
    <t>55072411013</t>
  </si>
  <si>
    <t>55172411013</t>
  </si>
  <si>
    <t>55272411013</t>
  </si>
  <si>
    <t>66072411013</t>
  </si>
  <si>
    <t>66172411013</t>
  </si>
  <si>
    <t>77072411013</t>
  </si>
  <si>
    <t>00072412000</t>
  </si>
  <si>
    <t>11072412000</t>
  </si>
  <si>
    <t>11172412000</t>
  </si>
  <si>
    <t>11272412000</t>
  </si>
  <si>
    <t>11372412000</t>
  </si>
  <si>
    <t>11472412000</t>
  </si>
  <si>
    <t>11572412000</t>
  </si>
  <si>
    <t>11672412000</t>
  </si>
  <si>
    <t>11772412000</t>
  </si>
  <si>
    <t>22072412000</t>
  </si>
  <si>
    <t>22172412000</t>
  </si>
  <si>
    <t>22272412000</t>
  </si>
  <si>
    <t>22372412000</t>
  </si>
  <si>
    <t>22472412000</t>
  </si>
  <si>
    <t>22572412000</t>
  </si>
  <si>
    <t>33072412000</t>
  </si>
  <si>
    <t>33172412000</t>
  </si>
  <si>
    <t>33272412000</t>
  </si>
  <si>
    <t>33372412000</t>
  </si>
  <si>
    <t>44072412000</t>
  </si>
  <si>
    <t>44172412000</t>
  </si>
  <si>
    <t>44372412000</t>
  </si>
  <si>
    <t>44472412000</t>
  </si>
  <si>
    <t>44572412000</t>
  </si>
  <si>
    <t>55072412000</t>
  </si>
  <si>
    <t>55172412000</t>
  </si>
  <si>
    <t>55272412000</t>
  </si>
  <si>
    <t>66072412000</t>
  </si>
  <si>
    <t>66172412000</t>
  </si>
  <si>
    <t>77072412000</t>
  </si>
  <si>
    <t>00072412001</t>
  </si>
  <si>
    <t>11072412001</t>
  </si>
  <si>
    <t>11172412001</t>
  </si>
  <si>
    <t>11272412001</t>
  </si>
  <si>
    <t>11372412001</t>
  </si>
  <si>
    <t>11472412001</t>
  </si>
  <si>
    <t>11572412001</t>
  </si>
  <si>
    <t>11672412001</t>
  </si>
  <si>
    <t>11772412001</t>
  </si>
  <si>
    <t>22072412001</t>
  </si>
  <si>
    <t>22172412001</t>
  </si>
  <si>
    <t>22272412001</t>
  </si>
  <si>
    <t>22372412001</t>
  </si>
  <si>
    <t>22472412001</t>
  </si>
  <si>
    <t>22572412001</t>
  </si>
  <si>
    <t>33072412001</t>
  </si>
  <si>
    <t>33172412001</t>
  </si>
  <si>
    <t>33272412001</t>
  </si>
  <si>
    <t>33372412001</t>
  </si>
  <si>
    <t>44072412001</t>
  </si>
  <si>
    <t>44172412001</t>
  </si>
  <si>
    <t>44372412001</t>
  </si>
  <si>
    <t>44472412001</t>
  </si>
  <si>
    <t>44572412001</t>
  </si>
  <si>
    <t>55072412001</t>
  </si>
  <si>
    <t>55172412001</t>
  </si>
  <si>
    <t>55272412001</t>
  </si>
  <si>
    <t>66072412001</t>
  </si>
  <si>
    <t>66172412001</t>
  </si>
  <si>
    <t>77072412001</t>
  </si>
  <si>
    <t>00072412002</t>
  </si>
  <si>
    <t>11072412002</t>
  </si>
  <si>
    <t>11172412002</t>
  </si>
  <si>
    <t>11272412002</t>
  </si>
  <si>
    <t>11372412002</t>
  </si>
  <si>
    <t>11472412002</t>
  </si>
  <si>
    <t>11572412002</t>
  </si>
  <si>
    <t>11672412002</t>
  </si>
  <si>
    <t>11772412002</t>
  </si>
  <si>
    <t>22072412002</t>
  </si>
  <si>
    <t>22172412002</t>
  </si>
  <si>
    <t>22272412002</t>
  </si>
  <si>
    <t>22372412002</t>
  </si>
  <si>
    <t>22472412002</t>
  </si>
  <si>
    <t>22572412002</t>
  </si>
  <si>
    <t>33072412002</t>
  </si>
  <si>
    <t>33172412002</t>
  </si>
  <si>
    <t>33272412002</t>
  </si>
  <si>
    <t>33372412002</t>
  </si>
  <si>
    <t>44072412002</t>
  </si>
  <si>
    <t>44172412002</t>
  </si>
  <si>
    <t>44372412002</t>
  </si>
  <si>
    <t>44472412002</t>
  </si>
  <si>
    <t>44572412002</t>
  </si>
  <si>
    <t>55072412002</t>
  </si>
  <si>
    <t>55172412002</t>
  </si>
  <si>
    <t>55272412002</t>
  </si>
  <si>
    <t>66072412002</t>
  </si>
  <si>
    <t>66172412002</t>
  </si>
  <si>
    <t>77072412002</t>
  </si>
  <si>
    <t>00072412003</t>
  </si>
  <si>
    <t>11072412003</t>
  </si>
  <si>
    <t>11172412003</t>
  </si>
  <si>
    <t>11272412003</t>
  </si>
  <si>
    <t>11372412003</t>
  </si>
  <si>
    <t>11472412003</t>
  </si>
  <si>
    <t>11572412003</t>
  </si>
  <si>
    <t>11672412003</t>
  </si>
  <si>
    <t>11772412003</t>
  </si>
  <si>
    <t>22072412003</t>
  </si>
  <si>
    <t>22172412003</t>
  </si>
  <si>
    <t>22272412003</t>
  </si>
  <si>
    <t>22372412003</t>
  </si>
  <si>
    <t>22472412003</t>
  </si>
  <si>
    <t>22572412003</t>
  </si>
  <si>
    <t>33072412003</t>
  </si>
  <si>
    <t>33172412003</t>
  </si>
  <si>
    <t>33272412003</t>
  </si>
  <si>
    <t>33372412003</t>
  </si>
  <si>
    <t>44072412003</t>
  </si>
  <si>
    <t>44172412003</t>
  </si>
  <si>
    <t>44372412003</t>
  </si>
  <si>
    <t>44472412003</t>
  </si>
  <si>
    <t>44572412003</t>
  </si>
  <si>
    <t>55072412003</t>
  </si>
  <si>
    <t>55172412003</t>
  </si>
  <si>
    <t>55272412003</t>
  </si>
  <si>
    <t>66072412003</t>
  </si>
  <si>
    <t>66172412003</t>
  </si>
  <si>
    <t>77072412003</t>
  </si>
  <si>
    <t>00072412004</t>
  </si>
  <si>
    <t>11072412004</t>
  </si>
  <si>
    <t>11172412004</t>
  </si>
  <si>
    <t>11272412004</t>
  </si>
  <si>
    <t>11372412004</t>
  </si>
  <si>
    <t>11472412004</t>
  </si>
  <si>
    <t>11572412004</t>
  </si>
  <si>
    <t>11672412004</t>
  </si>
  <si>
    <t>11772412004</t>
  </si>
  <si>
    <t>22072412004</t>
  </si>
  <si>
    <t>22172412004</t>
  </si>
  <si>
    <t>22272412004</t>
  </si>
  <si>
    <t>22372412004</t>
  </si>
  <si>
    <t>22472412004</t>
  </si>
  <si>
    <t>22572412004</t>
  </si>
  <si>
    <t>33072412004</t>
  </si>
  <si>
    <t>33172412004</t>
  </si>
  <si>
    <t>33272412004</t>
  </si>
  <si>
    <t>33372412004</t>
  </si>
  <si>
    <t>44072412004</t>
  </si>
  <si>
    <t>44172412004</t>
  </si>
  <si>
    <t>44372412004</t>
  </si>
  <si>
    <t>44472412004</t>
  </si>
  <si>
    <t>44572412004</t>
  </si>
  <si>
    <t>55072412004</t>
  </si>
  <si>
    <t>55172412004</t>
  </si>
  <si>
    <t>55272412004</t>
  </si>
  <si>
    <t>66072412004</t>
  </si>
  <si>
    <t>66172412004</t>
  </si>
  <si>
    <t>77072412004</t>
  </si>
  <si>
    <t>00072412005</t>
  </si>
  <si>
    <t>11072412005</t>
  </si>
  <si>
    <t>11172412005</t>
  </si>
  <si>
    <t>11272412005</t>
  </si>
  <si>
    <t>11372412005</t>
  </si>
  <si>
    <t>11472412005</t>
  </si>
  <si>
    <t>11572412005</t>
  </si>
  <si>
    <t>11672412005</t>
  </si>
  <si>
    <t>11772412005</t>
  </si>
  <si>
    <t>22072412005</t>
  </si>
  <si>
    <t>22172412005</t>
  </si>
  <si>
    <t>22272412005</t>
  </si>
  <si>
    <t>22372412005</t>
  </si>
  <si>
    <t>22472412005</t>
  </si>
  <si>
    <t>22572412005</t>
  </si>
  <si>
    <t>33072412005</t>
  </si>
  <si>
    <t>33172412005</t>
  </si>
  <si>
    <t>33272412005</t>
  </si>
  <si>
    <t>33372412005</t>
  </si>
  <si>
    <t>44072412005</t>
  </si>
  <si>
    <t>44172412005</t>
  </si>
  <si>
    <t>44372412005</t>
  </si>
  <si>
    <t>44472412005</t>
  </si>
  <si>
    <t>44572412005</t>
  </si>
  <si>
    <t>55072412005</t>
  </si>
  <si>
    <t>55172412005</t>
  </si>
  <si>
    <t>55272412005</t>
  </si>
  <si>
    <t>66072412005</t>
  </si>
  <si>
    <t>66172412005</t>
  </si>
  <si>
    <t>77072412005</t>
  </si>
  <si>
    <t>00072412006</t>
  </si>
  <si>
    <t>11072412006</t>
  </si>
  <si>
    <t>11172412006</t>
  </si>
  <si>
    <t>11272412006</t>
  </si>
  <si>
    <t>11372412006</t>
  </si>
  <si>
    <t>11472412006</t>
  </si>
  <si>
    <t>11572412006</t>
  </si>
  <si>
    <t>11672412006</t>
  </si>
  <si>
    <t>11772412006</t>
  </si>
  <si>
    <t>22072412006</t>
  </si>
  <si>
    <t>22172412006</t>
  </si>
  <si>
    <t>22272412006</t>
  </si>
  <si>
    <t>22372412006</t>
  </si>
  <si>
    <t>22472412006</t>
  </si>
  <si>
    <t>22572412006</t>
  </si>
  <si>
    <t>33072412006</t>
  </si>
  <si>
    <t>33172412006</t>
  </si>
  <si>
    <t>33272412006</t>
  </si>
  <si>
    <t>33372412006</t>
  </si>
  <si>
    <t>44072412006</t>
  </si>
  <si>
    <t>44172412006</t>
  </si>
  <si>
    <t>44372412006</t>
  </si>
  <si>
    <t>44472412006</t>
  </si>
  <si>
    <t>44572412006</t>
  </si>
  <si>
    <t>55072412006</t>
  </si>
  <si>
    <t>55172412006</t>
  </si>
  <si>
    <t>55272412006</t>
  </si>
  <si>
    <t>66072412006</t>
  </si>
  <si>
    <t>66172412006</t>
  </si>
  <si>
    <t>77072412006</t>
  </si>
  <si>
    <t>00072412007</t>
  </si>
  <si>
    <t>11072412007</t>
  </si>
  <si>
    <t>11172412007</t>
  </si>
  <si>
    <t>11272412007</t>
  </si>
  <si>
    <t>11372412007</t>
  </si>
  <si>
    <t>11472412007</t>
  </si>
  <si>
    <t>11572412007</t>
  </si>
  <si>
    <t>11672412007</t>
  </si>
  <si>
    <t>11772412007</t>
  </si>
  <si>
    <t>22072412007</t>
  </si>
  <si>
    <t>22172412007</t>
  </si>
  <si>
    <t>22272412007</t>
  </si>
  <si>
    <t>22372412007</t>
  </si>
  <si>
    <t>22472412007</t>
  </si>
  <si>
    <t>22572412007</t>
  </si>
  <si>
    <t>33072412007</t>
  </si>
  <si>
    <t>33172412007</t>
  </si>
  <si>
    <t>33272412007</t>
  </si>
  <si>
    <t>33372412007</t>
  </si>
  <si>
    <t>44072412007</t>
  </si>
  <si>
    <t>44172412007</t>
  </si>
  <si>
    <t>44372412007</t>
  </si>
  <si>
    <t>44472412007</t>
  </si>
  <si>
    <t>44572412007</t>
  </si>
  <si>
    <t>55072412007</t>
  </si>
  <si>
    <t>55172412007</t>
  </si>
  <si>
    <t>55272412007</t>
  </si>
  <si>
    <t>66072412007</t>
  </si>
  <si>
    <t>66172412007</t>
  </si>
  <si>
    <t>77072412007</t>
  </si>
  <si>
    <t>00072412008</t>
  </si>
  <si>
    <t>11072412008</t>
  </si>
  <si>
    <t>11172412008</t>
  </si>
  <si>
    <t>11272412008</t>
  </si>
  <si>
    <t>11372412008</t>
  </si>
  <si>
    <t>11472412008</t>
  </si>
  <si>
    <t>11572412008</t>
  </si>
  <si>
    <t>11672412008</t>
  </si>
  <si>
    <t>11772412008</t>
  </si>
  <si>
    <t>22072412008</t>
  </si>
  <si>
    <t>22172412008</t>
  </si>
  <si>
    <t>22272412008</t>
  </si>
  <si>
    <t>22372412008</t>
  </si>
  <si>
    <t>22472412008</t>
  </si>
  <si>
    <t>22572412008</t>
  </si>
  <si>
    <t>33072412008</t>
  </si>
  <si>
    <t>33172412008</t>
  </si>
  <si>
    <t>33272412008</t>
  </si>
  <si>
    <t>33372412008</t>
  </si>
  <si>
    <t>44072412008</t>
  </si>
  <si>
    <t>44172412008</t>
  </si>
  <si>
    <t>44372412008</t>
  </si>
  <si>
    <t>44472412008</t>
  </si>
  <si>
    <t>44572412008</t>
  </si>
  <si>
    <t>55072412008</t>
  </si>
  <si>
    <t>55172412008</t>
  </si>
  <si>
    <t>55272412008</t>
  </si>
  <si>
    <t>66072412008</t>
  </si>
  <si>
    <t>66172412008</t>
  </si>
  <si>
    <t>77072412008</t>
  </si>
  <si>
    <t>00072412009</t>
  </si>
  <si>
    <t>11072412009</t>
  </si>
  <si>
    <t>11172412009</t>
  </si>
  <si>
    <t>11272412009</t>
  </si>
  <si>
    <t>11372412009</t>
  </si>
  <si>
    <t>11472412009</t>
  </si>
  <si>
    <t>11572412009</t>
  </si>
  <si>
    <t>11672412009</t>
  </si>
  <si>
    <t>11772412009</t>
  </si>
  <si>
    <t>22072412009</t>
  </si>
  <si>
    <t>22172412009</t>
  </si>
  <si>
    <t>22272412009</t>
  </si>
  <si>
    <t>22372412009</t>
  </si>
  <si>
    <t>22472412009</t>
  </si>
  <si>
    <t>22572412009</t>
  </si>
  <si>
    <t>33072412009</t>
  </si>
  <si>
    <t>33172412009</t>
  </si>
  <si>
    <t>33272412009</t>
  </si>
  <si>
    <t>33372412009</t>
  </si>
  <si>
    <t>44072412009</t>
  </si>
  <si>
    <t>44172412009</t>
  </si>
  <si>
    <t>44372412009</t>
  </si>
  <si>
    <t>44472412009</t>
  </si>
  <si>
    <t>44572412009</t>
  </si>
  <si>
    <t>55072412009</t>
  </si>
  <si>
    <t>55172412009</t>
  </si>
  <si>
    <t>55272412009</t>
  </si>
  <si>
    <t>66072412009</t>
  </si>
  <si>
    <t>66172412009</t>
  </si>
  <si>
    <t>77072412009</t>
  </si>
  <si>
    <t>00072412010</t>
  </si>
  <si>
    <t>11072412010</t>
  </si>
  <si>
    <t>11172412010</t>
  </si>
  <si>
    <t>11272412010</t>
  </si>
  <si>
    <t>11372412010</t>
  </si>
  <si>
    <t>11472412010</t>
  </si>
  <si>
    <t>11572412010</t>
  </si>
  <si>
    <t>11672412010</t>
  </si>
  <si>
    <t>11772412010</t>
  </si>
  <si>
    <t>22072412010</t>
  </si>
  <si>
    <t>22172412010</t>
  </si>
  <si>
    <t>22272412010</t>
  </si>
  <si>
    <t>22372412010</t>
  </si>
  <si>
    <t>22472412010</t>
  </si>
  <si>
    <t>22572412010</t>
  </si>
  <si>
    <t>33072412010</t>
  </si>
  <si>
    <t>33172412010</t>
  </si>
  <si>
    <t>33272412010</t>
  </si>
  <si>
    <t>33372412010</t>
  </si>
  <si>
    <t>44072412010</t>
  </si>
  <si>
    <t>44172412010</t>
  </si>
  <si>
    <t>44372412010</t>
  </si>
  <si>
    <t>44472412010</t>
  </si>
  <si>
    <t>44572412010</t>
  </si>
  <si>
    <t>55072412010</t>
  </si>
  <si>
    <t>55172412010</t>
  </si>
  <si>
    <t>55272412010</t>
  </si>
  <si>
    <t>66072412010</t>
  </si>
  <si>
    <t>66172412010</t>
  </si>
  <si>
    <t>77072412010</t>
  </si>
  <si>
    <t>00072412011</t>
  </si>
  <si>
    <t>11072412011</t>
  </si>
  <si>
    <t>11172412011</t>
  </si>
  <si>
    <t>11272412011</t>
  </si>
  <si>
    <t>11372412011</t>
  </si>
  <si>
    <t>11472412011</t>
  </si>
  <si>
    <t>11572412011</t>
  </si>
  <si>
    <t>11672412011</t>
  </si>
  <si>
    <t>11772412011</t>
  </si>
  <si>
    <t>22072412011</t>
  </si>
  <si>
    <t>22172412011</t>
  </si>
  <si>
    <t>22272412011</t>
  </si>
  <si>
    <t>22372412011</t>
  </si>
  <si>
    <t>22472412011</t>
  </si>
  <si>
    <t>22572412011</t>
  </si>
  <si>
    <t>33072412011</t>
  </si>
  <si>
    <t>33172412011</t>
  </si>
  <si>
    <t>33272412011</t>
  </si>
  <si>
    <t>33372412011</t>
  </si>
  <si>
    <t>44072412011</t>
  </si>
  <si>
    <t>44172412011</t>
  </si>
  <si>
    <t>44372412011</t>
  </si>
  <si>
    <t>44472412011</t>
  </si>
  <si>
    <t>44572412011</t>
  </si>
  <si>
    <t>55072412011</t>
  </si>
  <si>
    <t>55172412011</t>
  </si>
  <si>
    <t>55272412011</t>
  </si>
  <si>
    <t>66072412011</t>
  </si>
  <si>
    <t>66172412011</t>
  </si>
  <si>
    <t>77072412011</t>
  </si>
  <si>
    <t>00072412012</t>
  </si>
  <si>
    <t>11072412012</t>
  </si>
  <si>
    <t>11172412012</t>
  </si>
  <si>
    <t>11272412012</t>
  </si>
  <si>
    <t>11372412012</t>
  </si>
  <si>
    <t>11472412012</t>
  </si>
  <si>
    <t>11572412012</t>
  </si>
  <si>
    <t>11672412012</t>
  </si>
  <si>
    <t>11772412012</t>
  </si>
  <si>
    <t>22072412012</t>
  </si>
  <si>
    <t>22172412012</t>
  </si>
  <si>
    <t>22272412012</t>
  </si>
  <si>
    <t>22372412012</t>
  </si>
  <si>
    <t>22472412012</t>
  </si>
  <si>
    <t>22572412012</t>
  </si>
  <si>
    <t>33072412012</t>
  </si>
  <si>
    <t>33172412012</t>
  </si>
  <si>
    <t>33272412012</t>
  </si>
  <si>
    <t>33372412012</t>
  </si>
  <si>
    <t>44072412012</t>
  </si>
  <si>
    <t>44172412012</t>
  </si>
  <si>
    <t>44372412012</t>
  </si>
  <si>
    <t>44472412012</t>
  </si>
  <si>
    <t>44572412012</t>
  </si>
  <si>
    <t>55072412012</t>
  </si>
  <si>
    <t>55172412012</t>
  </si>
  <si>
    <t>55272412012</t>
  </si>
  <si>
    <t>66072412012</t>
  </si>
  <si>
    <t>66172412012</t>
  </si>
  <si>
    <t>77072412012</t>
  </si>
  <si>
    <t>00072412013</t>
  </si>
  <si>
    <t>11072412013</t>
  </si>
  <si>
    <t>11172412013</t>
  </si>
  <si>
    <t>11272412013</t>
  </si>
  <si>
    <t>11372412013</t>
  </si>
  <si>
    <t>11472412013</t>
  </si>
  <si>
    <t>11572412013</t>
  </si>
  <si>
    <t>11672412013</t>
  </si>
  <si>
    <t>11772412013</t>
  </si>
  <si>
    <t>22072412013</t>
  </si>
  <si>
    <t>22172412013</t>
  </si>
  <si>
    <t>22272412013</t>
  </si>
  <si>
    <t>22372412013</t>
  </si>
  <si>
    <t>22472412013</t>
  </si>
  <si>
    <t>22572412013</t>
  </si>
  <si>
    <t>33072412013</t>
  </si>
  <si>
    <t>33172412013</t>
  </si>
  <si>
    <t>33272412013</t>
  </si>
  <si>
    <t>33372412013</t>
  </si>
  <si>
    <t>44072412013</t>
  </si>
  <si>
    <t>44172412013</t>
  </si>
  <si>
    <t>44372412013</t>
  </si>
  <si>
    <t>44472412013</t>
  </si>
  <si>
    <t>44572412013</t>
  </si>
  <si>
    <t>55072412013</t>
  </si>
  <si>
    <t>55172412013</t>
  </si>
  <si>
    <t>55272412013</t>
  </si>
  <si>
    <t>66072412013</t>
  </si>
  <si>
    <t>66172412013</t>
  </si>
  <si>
    <t>77072412013</t>
  </si>
  <si>
    <t>00072413000</t>
  </si>
  <si>
    <t>11072413000</t>
  </si>
  <si>
    <t>11172413000</t>
  </si>
  <si>
    <t>11272413000</t>
  </si>
  <si>
    <t>11372413000</t>
  </si>
  <si>
    <t>11472413000</t>
  </si>
  <si>
    <t>11572413000</t>
  </si>
  <si>
    <t>11672413000</t>
  </si>
  <si>
    <t>11772413000</t>
  </si>
  <si>
    <t>22072413000</t>
  </si>
  <si>
    <t>22172413000</t>
  </si>
  <si>
    <t>22272413000</t>
  </si>
  <si>
    <t>22372413000</t>
  </si>
  <si>
    <t>22472413000</t>
  </si>
  <si>
    <t>22572413000</t>
  </si>
  <si>
    <t>33072413000</t>
  </si>
  <si>
    <t>33172413000</t>
  </si>
  <si>
    <t>33272413000</t>
  </si>
  <si>
    <t>33372413000</t>
  </si>
  <si>
    <t>44072413000</t>
  </si>
  <si>
    <t>44172413000</t>
  </si>
  <si>
    <t>44372413000</t>
  </si>
  <si>
    <t>44472413000</t>
  </si>
  <si>
    <t>44572413000</t>
  </si>
  <si>
    <t>55072413000</t>
  </si>
  <si>
    <t>55172413000</t>
  </si>
  <si>
    <t>55272413000</t>
  </si>
  <si>
    <t>66072413000</t>
  </si>
  <si>
    <t>66172413000</t>
  </si>
  <si>
    <t>77072413000</t>
  </si>
  <si>
    <t>00072413001</t>
  </si>
  <si>
    <t>11072413001</t>
  </si>
  <si>
    <t>11172413001</t>
  </si>
  <si>
    <t>11272413001</t>
  </si>
  <si>
    <t>11372413001</t>
  </si>
  <si>
    <t>11472413001</t>
  </si>
  <si>
    <t>11572413001</t>
  </si>
  <si>
    <t>11672413001</t>
  </si>
  <si>
    <t>11772413001</t>
  </si>
  <si>
    <t>22072413001</t>
  </si>
  <si>
    <t>22172413001</t>
  </si>
  <si>
    <t>22272413001</t>
  </si>
  <si>
    <t>22372413001</t>
  </si>
  <si>
    <t>22472413001</t>
  </si>
  <si>
    <t>22572413001</t>
  </si>
  <si>
    <t>33072413001</t>
  </si>
  <si>
    <t>33172413001</t>
  </si>
  <si>
    <t>33272413001</t>
  </si>
  <si>
    <t>33372413001</t>
  </si>
  <si>
    <t>44072413001</t>
  </si>
  <si>
    <t>44172413001</t>
  </si>
  <si>
    <t>44372413001</t>
  </si>
  <si>
    <t>44472413001</t>
  </si>
  <si>
    <t>44572413001</t>
  </si>
  <si>
    <t>55072413001</t>
  </si>
  <si>
    <t>55172413001</t>
  </si>
  <si>
    <t>55272413001</t>
  </si>
  <si>
    <t>66072413001</t>
  </si>
  <si>
    <t>66172413001</t>
  </si>
  <si>
    <t>77072413001</t>
  </si>
  <si>
    <t>00072413002</t>
  </si>
  <si>
    <t>11072413002</t>
  </si>
  <si>
    <t>11172413002</t>
  </si>
  <si>
    <t>11272413002</t>
  </si>
  <si>
    <t>11372413002</t>
  </si>
  <si>
    <t>11472413002</t>
  </si>
  <si>
    <t>11572413002</t>
  </si>
  <si>
    <t>11672413002</t>
  </si>
  <si>
    <t>11772413002</t>
  </si>
  <si>
    <t>22072413002</t>
  </si>
  <si>
    <t>22172413002</t>
  </si>
  <si>
    <t>22272413002</t>
  </si>
  <si>
    <t>22372413002</t>
  </si>
  <si>
    <t>22472413002</t>
  </si>
  <si>
    <t>22572413002</t>
  </si>
  <si>
    <t>33072413002</t>
  </si>
  <si>
    <t>33172413002</t>
  </si>
  <si>
    <t>33272413002</t>
  </si>
  <si>
    <t>33372413002</t>
  </si>
  <si>
    <t>44072413002</t>
  </si>
  <si>
    <t>44172413002</t>
  </si>
  <si>
    <t>44372413002</t>
  </si>
  <si>
    <t>44472413002</t>
  </si>
  <si>
    <t>44572413002</t>
  </si>
  <si>
    <t>55072413002</t>
  </si>
  <si>
    <t>55172413002</t>
  </si>
  <si>
    <t>55272413002</t>
  </si>
  <si>
    <t>66072413002</t>
  </si>
  <si>
    <t>66172413002</t>
  </si>
  <si>
    <t>77072413002</t>
  </si>
  <si>
    <t>00072413003</t>
  </si>
  <si>
    <t>11072413003</t>
  </si>
  <si>
    <t>11172413003</t>
  </si>
  <si>
    <t>11272413003</t>
  </si>
  <si>
    <t>11372413003</t>
  </si>
  <si>
    <t>11472413003</t>
  </si>
  <si>
    <t>11572413003</t>
  </si>
  <si>
    <t>11672413003</t>
  </si>
  <si>
    <t>11772413003</t>
  </si>
  <si>
    <t>22072413003</t>
  </si>
  <si>
    <t>22172413003</t>
  </si>
  <si>
    <t>22272413003</t>
  </si>
  <si>
    <t>22372413003</t>
  </si>
  <si>
    <t>22472413003</t>
  </si>
  <si>
    <t>22572413003</t>
  </si>
  <si>
    <t>33072413003</t>
  </si>
  <si>
    <t>33172413003</t>
  </si>
  <si>
    <t>33272413003</t>
  </si>
  <si>
    <t>33372413003</t>
  </si>
  <si>
    <t>44072413003</t>
  </si>
  <si>
    <t>44172413003</t>
  </si>
  <si>
    <t>44372413003</t>
  </si>
  <si>
    <t>44472413003</t>
  </si>
  <si>
    <t>44572413003</t>
  </si>
  <si>
    <t>55072413003</t>
  </si>
  <si>
    <t>55172413003</t>
  </si>
  <si>
    <t>55272413003</t>
  </si>
  <si>
    <t>66072413003</t>
  </si>
  <si>
    <t>66172413003</t>
  </si>
  <si>
    <t>77072413003</t>
  </si>
  <si>
    <t>00072413004</t>
  </si>
  <si>
    <t>11072413004</t>
  </si>
  <si>
    <t>11172413004</t>
  </si>
  <si>
    <t>11272413004</t>
  </si>
  <si>
    <t>11372413004</t>
  </si>
  <si>
    <t>11472413004</t>
  </si>
  <si>
    <t>11572413004</t>
  </si>
  <si>
    <t>11672413004</t>
  </si>
  <si>
    <t>11772413004</t>
  </si>
  <si>
    <t>22072413004</t>
  </si>
  <si>
    <t>22172413004</t>
  </si>
  <si>
    <t>22272413004</t>
  </si>
  <si>
    <t>22372413004</t>
  </si>
  <si>
    <t>22472413004</t>
  </si>
  <si>
    <t>22572413004</t>
  </si>
  <si>
    <t>33072413004</t>
  </si>
  <si>
    <t>33172413004</t>
  </si>
  <si>
    <t>33272413004</t>
  </si>
  <si>
    <t>33372413004</t>
  </si>
  <si>
    <t>44072413004</t>
  </si>
  <si>
    <t>44172413004</t>
  </si>
  <si>
    <t>44372413004</t>
  </si>
  <si>
    <t>44472413004</t>
  </si>
  <si>
    <t>44572413004</t>
  </si>
  <si>
    <t>55072413004</t>
  </si>
  <si>
    <t>55172413004</t>
  </si>
  <si>
    <t>55272413004</t>
  </si>
  <si>
    <t>66072413004</t>
  </si>
  <si>
    <t>66172413004</t>
  </si>
  <si>
    <t>77072413004</t>
  </si>
  <si>
    <t>00072413005</t>
  </si>
  <si>
    <t>11072413005</t>
  </si>
  <si>
    <t>11172413005</t>
  </si>
  <si>
    <t>11272413005</t>
  </si>
  <si>
    <t>11372413005</t>
  </si>
  <si>
    <t>11472413005</t>
  </si>
  <si>
    <t>11572413005</t>
  </si>
  <si>
    <t>11672413005</t>
  </si>
  <si>
    <t>11772413005</t>
  </si>
  <si>
    <t>22072413005</t>
  </si>
  <si>
    <t>22172413005</t>
  </si>
  <si>
    <t>22272413005</t>
  </si>
  <si>
    <t>22372413005</t>
  </si>
  <si>
    <t>22472413005</t>
  </si>
  <si>
    <t>22572413005</t>
  </si>
  <si>
    <t>33072413005</t>
  </si>
  <si>
    <t>33172413005</t>
  </si>
  <si>
    <t>33272413005</t>
  </si>
  <si>
    <t>33372413005</t>
  </si>
  <si>
    <t>44072413005</t>
  </si>
  <si>
    <t>44172413005</t>
  </si>
  <si>
    <t>44372413005</t>
  </si>
  <si>
    <t>44472413005</t>
  </si>
  <si>
    <t>44572413005</t>
  </si>
  <si>
    <t>55072413005</t>
  </si>
  <si>
    <t>55172413005</t>
  </si>
  <si>
    <t>55272413005</t>
  </si>
  <si>
    <t>66072413005</t>
  </si>
  <si>
    <t>66172413005</t>
  </si>
  <si>
    <t>77072413005</t>
  </si>
  <si>
    <t>00072413006</t>
  </si>
  <si>
    <t>11072413006</t>
  </si>
  <si>
    <t>11172413006</t>
  </si>
  <si>
    <t>11272413006</t>
  </si>
  <si>
    <t>11372413006</t>
  </si>
  <si>
    <t>11472413006</t>
  </si>
  <si>
    <t>11572413006</t>
  </si>
  <si>
    <t>11672413006</t>
  </si>
  <si>
    <t>11772413006</t>
  </si>
  <si>
    <t>22072413006</t>
  </si>
  <si>
    <t>22172413006</t>
  </si>
  <si>
    <t>22272413006</t>
  </si>
  <si>
    <t>22372413006</t>
  </si>
  <si>
    <t>22472413006</t>
  </si>
  <si>
    <t>22572413006</t>
  </si>
  <si>
    <t>33072413006</t>
  </si>
  <si>
    <t>33172413006</t>
  </si>
  <si>
    <t>33272413006</t>
  </si>
  <si>
    <t>33372413006</t>
  </si>
  <si>
    <t>44072413006</t>
  </si>
  <si>
    <t>44172413006</t>
  </si>
  <si>
    <t>44372413006</t>
  </si>
  <si>
    <t>44472413006</t>
  </si>
  <si>
    <t>44572413006</t>
  </si>
  <si>
    <t>55072413006</t>
  </si>
  <si>
    <t>55172413006</t>
  </si>
  <si>
    <t>55272413006</t>
  </si>
  <si>
    <t>66072413006</t>
  </si>
  <si>
    <t>66172413006</t>
  </si>
  <si>
    <t>77072413006</t>
  </si>
  <si>
    <t>00072413007</t>
  </si>
  <si>
    <t>11072413007</t>
  </si>
  <si>
    <t>11172413007</t>
  </si>
  <si>
    <t>11272413007</t>
  </si>
  <si>
    <t>11372413007</t>
  </si>
  <si>
    <t>11472413007</t>
  </si>
  <si>
    <t>11572413007</t>
  </si>
  <si>
    <t>11672413007</t>
  </si>
  <si>
    <t>11772413007</t>
  </si>
  <si>
    <t>22072413007</t>
  </si>
  <si>
    <t>22172413007</t>
  </si>
  <si>
    <t>22272413007</t>
  </si>
  <si>
    <t>22372413007</t>
  </si>
  <si>
    <t>22472413007</t>
  </si>
  <si>
    <t>22572413007</t>
  </si>
  <si>
    <t>33072413007</t>
  </si>
  <si>
    <t>33172413007</t>
  </si>
  <si>
    <t>33272413007</t>
  </si>
  <si>
    <t>33372413007</t>
  </si>
  <si>
    <t>44072413007</t>
  </si>
  <si>
    <t>44172413007</t>
  </si>
  <si>
    <t>44372413007</t>
  </si>
  <si>
    <t>44472413007</t>
  </si>
  <si>
    <t>44572413007</t>
  </si>
  <si>
    <t>55072413007</t>
  </si>
  <si>
    <t>55172413007</t>
  </si>
  <si>
    <t>55272413007</t>
  </si>
  <si>
    <t>66072413007</t>
  </si>
  <si>
    <t>66172413007</t>
  </si>
  <si>
    <t>77072413007</t>
  </si>
  <si>
    <t>00072413008</t>
  </si>
  <si>
    <t>11072413008</t>
  </si>
  <si>
    <t>11172413008</t>
  </si>
  <si>
    <t>11272413008</t>
  </si>
  <si>
    <t>11372413008</t>
  </si>
  <si>
    <t>11472413008</t>
  </si>
  <si>
    <t>11572413008</t>
  </si>
  <si>
    <t>11672413008</t>
  </si>
  <si>
    <t>11772413008</t>
  </si>
  <si>
    <t>22072413008</t>
  </si>
  <si>
    <t>22172413008</t>
  </si>
  <si>
    <t>22272413008</t>
  </si>
  <si>
    <t>22372413008</t>
  </si>
  <si>
    <t>22472413008</t>
  </si>
  <si>
    <t>22572413008</t>
  </si>
  <si>
    <t>33072413008</t>
  </si>
  <si>
    <t>33172413008</t>
  </si>
  <si>
    <t>33272413008</t>
  </si>
  <si>
    <t>33372413008</t>
  </si>
  <si>
    <t>44072413008</t>
  </si>
  <si>
    <t>44172413008</t>
  </si>
  <si>
    <t>44372413008</t>
  </si>
  <si>
    <t>44472413008</t>
  </si>
  <si>
    <t>44572413008</t>
  </si>
  <si>
    <t>55072413008</t>
  </si>
  <si>
    <t>55172413008</t>
  </si>
  <si>
    <t>55272413008</t>
  </si>
  <si>
    <t>66072413008</t>
  </si>
  <si>
    <t>66172413008</t>
  </si>
  <si>
    <t>77072413008</t>
  </si>
  <si>
    <t>00072413009</t>
  </si>
  <si>
    <t>11072413009</t>
  </si>
  <si>
    <t>11172413009</t>
  </si>
  <si>
    <t>11272413009</t>
  </si>
  <si>
    <t>11372413009</t>
  </si>
  <si>
    <t>11472413009</t>
  </si>
  <si>
    <t>11572413009</t>
  </si>
  <si>
    <t>11672413009</t>
  </si>
  <si>
    <t>11772413009</t>
  </si>
  <si>
    <t>22072413009</t>
  </si>
  <si>
    <t>22172413009</t>
  </si>
  <si>
    <t>22272413009</t>
  </si>
  <si>
    <t>22372413009</t>
  </si>
  <si>
    <t>22472413009</t>
  </si>
  <si>
    <t>22572413009</t>
  </si>
  <si>
    <t>33072413009</t>
  </si>
  <si>
    <t>33172413009</t>
  </si>
  <si>
    <t>33272413009</t>
  </si>
  <si>
    <t>33372413009</t>
  </si>
  <si>
    <t>44072413009</t>
  </si>
  <si>
    <t>44172413009</t>
  </si>
  <si>
    <t>44372413009</t>
  </si>
  <si>
    <t>44472413009</t>
  </si>
  <si>
    <t>44572413009</t>
  </si>
  <si>
    <t>55072413009</t>
  </si>
  <si>
    <t>55172413009</t>
  </si>
  <si>
    <t>55272413009</t>
  </si>
  <si>
    <t>66072413009</t>
  </si>
  <si>
    <t>66172413009</t>
  </si>
  <si>
    <t>77072413009</t>
  </si>
  <si>
    <t>00072413010</t>
  </si>
  <si>
    <t>11072413010</t>
  </si>
  <si>
    <t>11172413010</t>
  </si>
  <si>
    <t>11272413010</t>
  </si>
  <si>
    <t>11372413010</t>
  </si>
  <si>
    <t>11472413010</t>
  </si>
  <si>
    <t>11572413010</t>
  </si>
  <si>
    <t>11672413010</t>
  </si>
  <si>
    <t>11772413010</t>
  </si>
  <si>
    <t>22072413010</t>
  </si>
  <si>
    <t>22172413010</t>
  </si>
  <si>
    <t>22272413010</t>
  </si>
  <si>
    <t>22372413010</t>
  </si>
  <si>
    <t>22472413010</t>
  </si>
  <si>
    <t>22572413010</t>
  </si>
  <si>
    <t>33072413010</t>
  </si>
  <si>
    <t>33172413010</t>
  </si>
  <si>
    <t>33272413010</t>
  </si>
  <si>
    <t>33372413010</t>
  </si>
  <si>
    <t>44072413010</t>
  </si>
  <si>
    <t>44172413010</t>
  </si>
  <si>
    <t>44372413010</t>
  </si>
  <si>
    <t>44472413010</t>
  </si>
  <si>
    <t>44572413010</t>
  </si>
  <si>
    <t>55072413010</t>
  </si>
  <si>
    <t>55172413010</t>
  </si>
  <si>
    <t>55272413010</t>
  </si>
  <si>
    <t>66072413010</t>
  </si>
  <si>
    <t>66172413010</t>
  </si>
  <si>
    <t>77072413010</t>
  </si>
  <si>
    <t>00072413011</t>
  </si>
  <si>
    <t>11072413011</t>
  </si>
  <si>
    <t>11172413011</t>
  </si>
  <si>
    <t>11272413011</t>
  </si>
  <si>
    <t>11372413011</t>
  </si>
  <si>
    <t>11472413011</t>
  </si>
  <si>
    <t>11572413011</t>
  </si>
  <si>
    <t>11672413011</t>
  </si>
  <si>
    <t>11772413011</t>
  </si>
  <si>
    <t>22072413011</t>
  </si>
  <si>
    <t>22172413011</t>
  </si>
  <si>
    <t>22272413011</t>
  </si>
  <si>
    <t>22372413011</t>
  </si>
  <si>
    <t>22472413011</t>
  </si>
  <si>
    <t>22572413011</t>
  </si>
  <si>
    <t>33072413011</t>
  </si>
  <si>
    <t>33172413011</t>
  </si>
  <si>
    <t>33272413011</t>
  </si>
  <si>
    <t>33372413011</t>
  </si>
  <si>
    <t>44072413011</t>
  </si>
  <si>
    <t>44172413011</t>
  </si>
  <si>
    <t>44372413011</t>
  </si>
  <si>
    <t>44472413011</t>
  </si>
  <si>
    <t>44572413011</t>
  </si>
  <si>
    <t>55072413011</t>
  </si>
  <si>
    <t>55172413011</t>
  </si>
  <si>
    <t>55272413011</t>
  </si>
  <si>
    <t>66072413011</t>
  </si>
  <si>
    <t>66172413011</t>
  </si>
  <si>
    <t>77072413011</t>
  </si>
  <si>
    <t>00072413012</t>
  </si>
  <si>
    <t>11072413012</t>
  </si>
  <si>
    <t>11172413012</t>
  </si>
  <si>
    <t>11272413012</t>
  </si>
  <si>
    <t>11372413012</t>
  </si>
  <si>
    <t>11472413012</t>
  </si>
  <si>
    <t>11572413012</t>
  </si>
  <si>
    <t>11672413012</t>
  </si>
  <si>
    <t>11772413012</t>
  </si>
  <si>
    <t>22072413012</t>
  </si>
  <si>
    <t>22172413012</t>
  </si>
  <si>
    <t>22272413012</t>
  </si>
  <si>
    <t>22372413012</t>
  </si>
  <si>
    <t>22472413012</t>
  </si>
  <si>
    <t>22572413012</t>
  </si>
  <si>
    <t>33072413012</t>
  </si>
  <si>
    <t>33172413012</t>
  </si>
  <si>
    <t>33272413012</t>
  </si>
  <si>
    <t>33372413012</t>
  </si>
  <si>
    <t>44072413012</t>
  </si>
  <si>
    <t>44172413012</t>
  </si>
  <si>
    <t>44372413012</t>
  </si>
  <si>
    <t>44472413012</t>
  </si>
  <si>
    <t>44572413012</t>
  </si>
  <si>
    <t>55072413012</t>
  </si>
  <si>
    <t>55172413012</t>
  </si>
  <si>
    <t>55272413012</t>
  </si>
  <si>
    <t>66072413012</t>
  </si>
  <si>
    <t>66172413012</t>
  </si>
  <si>
    <t>77072413012</t>
  </si>
  <si>
    <t>00072413013</t>
  </si>
  <si>
    <t>11072413013</t>
  </si>
  <si>
    <t>11172413013</t>
  </si>
  <si>
    <t>11272413013</t>
  </si>
  <si>
    <t>11372413013</t>
  </si>
  <si>
    <t>11472413013</t>
  </si>
  <si>
    <t>11572413013</t>
  </si>
  <si>
    <t>11672413013</t>
  </si>
  <si>
    <t>11772413013</t>
  </si>
  <si>
    <t>22072413013</t>
  </si>
  <si>
    <t>22172413013</t>
  </si>
  <si>
    <t>22272413013</t>
  </si>
  <si>
    <t>22372413013</t>
  </si>
  <si>
    <t>22472413013</t>
  </si>
  <si>
    <t>22572413013</t>
  </si>
  <si>
    <t>33072413013</t>
  </si>
  <si>
    <t>33172413013</t>
  </si>
  <si>
    <t>33272413013</t>
  </si>
  <si>
    <t>33372413013</t>
  </si>
  <si>
    <t>44072413013</t>
  </si>
  <si>
    <t>44172413013</t>
  </si>
  <si>
    <t>44372413013</t>
  </si>
  <si>
    <t>44472413013</t>
  </si>
  <si>
    <t>44572413013</t>
  </si>
  <si>
    <t>55072413013</t>
  </si>
  <si>
    <t>55172413013</t>
  </si>
  <si>
    <t>55272413013</t>
  </si>
  <si>
    <t>66072413013</t>
  </si>
  <si>
    <t>66172413013</t>
  </si>
  <si>
    <t>77072413013</t>
  </si>
  <si>
    <t>00072510000</t>
  </si>
  <si>
    <t>11072510000</t>
  </si>
  <si>
    <t>11172510000</t>
  </si>
  <si>
    <t>11272510000</t>
  </si>
  <si>
    <t>11372510000</t>
  </si>
  <si>
    <t>11472510000</t>
  </si>
  <si>
    <t>11572510000</t>
  </si>
  <si>
    <t>11672510000</t>
  </si>
  <si>
    <t>11772510000</t>
  </si>
  <si>
    <t>22072510000</t>
  </si>
  <si>
    <t>22172510000</t>
  </si>
  <si>
    <t>22272510000</t>
  </si>
  <si>
    <t>22372510000</t>
  </si>
  <si>
    <t>22472510000</t>
  </si>
  <si>
    <t>22572510000</t>
  </si>
  <si>
    <t>33072510000</t>
  </si>
  <si>
    <t>33172510000</t>
  </si>
  <si>
    <t>33272510000</t>
  </si>
  <si>
    <t>33372510000</t>
  </si>
  <si>
    <t>44072510000</t>
  </si>
  <si>
    <t>44172510000</t>
  </si>
  <si>
    <t>44372510000</t>
  </si>
  <si>
    <t>44472510000</t>
  </si>
  <si>
    <t>44572510000</t>
  </si>
  <si>
    <t>55072510000</t>
  </si>
  <si>
    <t>55172510000</t>
  </si>
  <si>
    <t>55272510000</t>
  </si>
  <si>
    <t>66072510000</t>
  </si>
  <si>
    <t>66172510000</t>
  </si>
  <si>
    <t>77072510000</t>
  </si>
  <si>
    <t>00072511000</t>
  </si>
  <si>
    <t>11072511000</t>
  </si>
  <si>
    <t>11172511000</t>
  </si>
  <si>
    <t>11272511000</t>
  </si>
  <si>
    <t>11372511000</t>
  </si>
  <si>
    <t>11472511000</t>
  </si>
  <si>
    <t>11572511000</t>
  </si>
  <si>
    <t>11672511000</t>
  </si>
  <si>
    <t>11772511000</t>
  </si>
  <si>
    <t>22072511000</t>
  </si>
  <si>
    <t>22172511000</t>
  </si>
  <si>
    <t>22272511000</t>
  </si>
  <si>
    <t>22372511000</t>
  </si>
  <si>
    <t>22472511000</t>
  </si>
  <si>
    <t>22572511000</t>
  </si>
  <si>
    <t>33072511000</t>
  </si>
  <si>
    <t>33172511000</t>
  </si>
  <si>
    <t>33272511000</t>
  </si>
  <si>
    <t>33372511000</t>
  </si>
  <si>
    <t>44072511000</t>
  </si>
  <si>
    <t>44172511000</t>
  </si>
  <si>
    <t>44372511000</t>
  </si>
  <si>
    <t>44472511000</t>
  </si>
  <si>
    <t>44572511000</t>
  </si>
  <si>
    <t>55072511000</t>
  </si>
  <si>
    <t>55172511000</t>
  </si>
  <si>
    <t>55272511000</t>
  </si>
  <si>
    <t>66072511000</t>
  </si>
  <si>
    <t>66172511000</t>
  </si>
  <si>
    <t>77072511000</t>
  </si>
  <si>
    <t>00072511001</t>
  </si>
  <si>
    <t>11072511001</t>
  </si>
  <si>
    <t>11172511001</t>
  </si>
  <si>
    <t>11272511001</t>
  </si>
  <si>
    <t>11372511001</t>
  </si>
  <si>
    <t>11472511001</t>
  </si>
  <si>
    <t>11572511001</t>
  </si>
  <si>
    <t>11672511001</t>
  </si>
  <si>
    <t>11772511001</t>
  </si>
  <si>
    <t>22072511001</t>
  </si>
  <si>
    <t>22172511001</t>
  </si>
  <si>
    <t>22272511001</t>
  </si>
  <si>
    <t>22372511001</t>
  </si>
  <si>
    <t>22472511001</t>
  </si>
  <si>
    <t>22572511001</t>
  </si>
  <si>
    <t>33072511001</t>
  </si>
  <si>
    <t>33172511001</t>
  </si>
  <si>
    <t>33272511001</t>
  </si>
  <si>
    <t>33372511001</t>
  </si>
  <si>
    <t>44072511001</t>
  </si>
  <si>
    <t>44172511001</t>
  </si>
  <si>
    <t>44372511001</t>
  </si>
  <si>
    <t>44472511001</t>
  </si>
  <si>
    <t>44572511001</t>
  </si>
  <si>
    <t>55072511001</t>
  </si>
  <si>
    <t>55172511001</t>
  </si>
  <si>
    <t>55272511001</t>
  </si>
  <si>
    <t>66072511001</t>
  </si>
  <si>
    <t>66172511001</t>
  </si>
  <si>
    <t>77072511001</t>
  </si>
  <si>
    <t>00072511002</t>
  </si>
  <si>
    <t>11072511002</t>
  </si>
  <si>
    <t>11172511002</t>
  </si>
  <si>
    <t>11272511002</t>
  </si>
  <si>
    <t>11372511002</t>
  </si>
  <si>
    <t>11472511002</t>
  </si>
  <si>
    <t>11572511002</t>
  </si>
  <si>
    <t>11672511002</t>
  </si>
  <si>
    <t>11772511002</t>
  </si>
  <si>
    <t>22072511002</t>
  </si>
  <si>
    <t>22172511002</t>
  </si>
  <si>
    <t>22272511002</t>
  </si>
  <si>
    <t>22372511002</t>
  </si>
  <si>
    <t>22472511002</t>
  </si>
  <si>
    <t>22572511002</t>
  </si>
  <si>
    <t>33072511002</t>
  </si>
  <si>
    <t>33172511002</t>
  </si>
  <si>
    <t>33272511002</t>
  </si>
  <si>
    <t>33372511002</t>
  </si>
  <si>
    <t>44072511002</t>
  </si>
  <si>
    <t>44172511002</t>
  </si>
  <si>
    <t>44372511002</t>
  </si>
  <si>
    <t>44472511002</t>
  </si>
  <si>
    <t>44572511002</t>
  </si>
  <si>
    <t>55072511002</t>
  </si>
  <si>
    <t>55172511002</t>
  </si>
  <si>
    <t>55272511002</t>
  </si>
  <si>
    <t>66072511002</t>
  </si>
  <si>
    <t>66172511002</t>
  </si>
  <si>
    <t>77072511002</t>
  </si>
  <si>
    <t>00072511003</t>
  </si>
  <si>
    <t>11072511003</t>
  </si>
  <si>
    <t>11172511003</t>
  </si>
  <si>
    <t>11272511003</t>
  </si>
  <si>
    <t>11372511003</t>
  </si>
  <si>
    <t>11472511003</t>
  </si>
  <si>
    <t>11572511003</t>
  </si>
  <si>
    <t>11672511003</t>
  </si>
  <si>
    <t>11772511003</t>
  </si>
  <si>
    <t>22072511003</t>
  </si>
  <si>
    <t>22172511003</t>
  </si>
  <si>
    <t>22272511003</t>
  </si>
  <si>
    <t>22372511003</t>
  </si>
  <si>
    <t>22472511003</t>
  </si>
  <si>
    <t>22572511003</t>
  </si>
  <si>
    <t>33072511003</t>
  </si>
  <si>
    <t>33172511003</t>
  </si>
  <si>
    <t>33272511003</t>
  </si>
  <si>
    <t>33372511003</t>
  </si>
  <si>
    <t>44072511003</t>
  </si>
  <si>
    <t>44172511003</t>
  </si>
  <si>
    <t>44372511003</t>
  </si>
  <si>
    <t>44472511003</t>
  </si>
  <si>
    <t>44572511003</t>
  </si>
  <si>
    <t>55072511003</t>
  </si>
  <si>
    <t>55172511003</t>
  </si>
  <si>
    <t>55272511003</t>
  </si>
  <si>
    <t>66072511003</t>
  </si>
  <si>
    <t>66172511003</t>
  </si>
  <si>
    <t>77072511003</t>
  </si>
  <si>
    <t>00072511004</t>
  </si>
  <si>
    <t>11072511004</t>
  </si>
  <si>
    <t>11172511004</t>
  </si>
  <si>
    <t>11272511004</t>
  </si>
  <si>
    <t>11372511004</t>
  </si>
  <si>
    <t>11472511004</t>
  </si>
  <si>
    <t>11572511004</t>
  </si>
  <si>
    <t>11672511004</t>
  </si>
  <si>
    <t>11772511004</t>
  </si>
  <si>
    <t>22072511004</t>
  </si>
  <si>
    <t>22172511004</t>
  </si>
  <si>
    <t>22272511004</t>
  </si>
  <si>
    <t>22372511004</t>
  </si>
  <si>
    <t>22472511004</t>
  </si>
  <si>
    <t>22572511004</t>
  </si>
  <si>
    <t>33072511004</t>
  </si>
  <si>
    <t>33172511004</t>
  </si>
  <si>
    <t>33272511004</t>
  </si>
  <si>
    <t>33372511004</t>
  </si>
  <si>
    <t>44072511004</t>
  </si>
  <si>
    <t>44172511004</t>
  </si>
  <si>
    <t>44372511004</t>
  </si>
  <si>
    <t>44472511004</t>
  </si>
  <si>
    <t>44572511004</t>
  </si>
  <si>
    <t>55072511004</t>
  </si>
  <si>
    <t>55172511004</t>
  </si>
  <si>
    <t>55272511004</t>
  </si>
  <si>
    <t>66072511004</t>
  </si>
  <si>
    <t>66172511004</t>
  </si>
  <si>
    <t>77072511004</t>
  </si>
  <si>
    <t>00072511005</t>
  </si>
  <si>
    <t>11072511005</t>
  </si>
  <si>
    <t>11172511005</t>
  </si>
  <si>
    <t>11272511005</t>
  </si>
  <si>
    <t>11372511005</t>
  </si>
  <si>
    <t>11472511005</t>
  </si>
  <si>
    <t>11572511005</t>
  </si>
  <si>
    <t>11672511005</t>
  </si>
  <si>
    <t>11772511005</t>
  </si>
  <si>
    <t>22072511005</t>
  </si>
  <si>
    <t>22172511005</t>
  </si>
  <si>
    <t>22272511005</t>
  </si>
  <si>
    <t>22372511005</t>
  </si>
  <si>
    <t>22472511005</t>
  </si>
  <si>
    <t>22572511005</t>
  </si>
  <si>
    <t>33072511005</t>
  </si>
  <si>
    <t>33172511005</t>
  </si>
  <si>
    <t>33272511005</t>
  </si>
  <si>
    <t>33372511005</t>
  </si>
  <si>
    <t>44072511005</t>
  </si>
  <si>
    <t>44172511005</t>
  </si>
  <si>
    <t>44372511005</t>
  </si>
  <si>
    <t>44472511005</t>
  </si>
  <si>
    <t>44572511005</t>
  </si>
  <si>
    <t>55072511005</t>
  </si>
  <si>
    <t>55172511005</t>
  </si>
  <si>
    <t>55272511005</t>
  </si>
  <si>
    <t>66072511005</t>
  </si>
  <si>
    <t>66172511005</t>
  </si>
  <si>
    <t>77072511005</t>
  </si>
  <si>
    <t>00072511006</t>
  </si>
  <si>
    <t>11072511006</t>
  </si>
  <si>
    <t>11172511006</t>
  </si>
  <si>
    <t>11272511006</t>
  </si>
  <si>
    <t>11372511006</t>
  </si>
  <si>
    <t>11472511006</t>
  </si>
  <si>
    <t>11572511006</t>
  </si>
  <si>
    <t>11672511006</t>
  </si>
  <si>
    <t>11772511006</t>
  </si>
  <si>
    <t>22072511006</t>
  </si>
  <si>
    <t>22172511006</t>
  </si>
  <si>
    <t>22272511006</t>
  </si>
  <si>
    <t>22372511006</t>
  </si>
  <si>
    <t>22472511006</t>
  </si>
  <si>
    <t>22572511006</t>
  </si>
  <si>
    <t>33072511006</t>
  </si>
  <si>
    <t>33172511006</t>
  </si>
  <si>
    <t>33272511006</t>
  </si>
  <si>
    <t>33372511006</t>
  </si>
  <si>
    <t>44072511006</t>
  </si>
  <si>
    <t>44172511006</t>
  </si>
  <si>
    <t>44372511006</t>
  </si>
  <si>
    <t>44472511006</t>
  </si>
  <si>
    <t>44572511006</t>
  </si>
  <si>
    <t>55072511006</t>
  </si>
  <si>
    <t>55172511006</t>
  </si>
  <si>
    <t>55272511006</t>
  </si>
  <si>
    <t>66072511006</t>
  </si>
  <si>
    <t>66172511006</t>
  </si>
  <si>
    <t>77072511006</t>
  </si>
  <si>
    <t>00072511007</t>
  </si>
  <si>
    <t>11072511007</t>
  </si>
  <si>
    <t>11172511007</t>
  </si>
  <si>
    <t>11272511007</t>
  </si>
  <si>
    <t>11372511007</t>
  </si>
  <si>
    <t>11472511007</t>
  </si>
  <si>
    <t>11572511007</t>
  </si>
  <si>
    <t>11672511007</t>
  </si>
  <si>
    <t>11772511007</t>
  </si>
  <si>
    <t>22072511007</t>
  </si>
  <si>
    <t>22172511007</t>
  </si>
  <si>
    <t>22272511007</t>
  </si>
  <si>
    <t>22372511007</t>
  </si>
  <si>
    <t>22472511007</t>
  </si>
  <si>
    <t>22572511007</t>
  </si>
  <si>
    <t>33072511007</t>
  </si>
  <si>
    <t>33172511007</t>
  </si>
  <si>
    <t>33272511007</t>
  </si>
  <si>
    <t>33372511007</t>
  </si>
  <si>
    <t>44072511007</t>
  </si>
  <si>
    <t>44172511007</t>
  </si>
  <si>
    <t>44372511007</t>
  </si>
  <si>
    <t>44472511007</t>
  </si>
  <si>
    <t>44572511007</t>
  </si>
  <si>
    <t>55072511007</t>
  </si>
  <si>
    <t>55172511007</t>
  </si>
  <si>
    <t>55272511007</t>
  </si>
  <si>
    <t>66072511007</t>
  </si>
  <si>
    <t>66172511007</t>
  </si>
  <si>
    <t>77072511007</t>
  </si>
  <si>
    <t>00072511008</t>
  </si>
  <si>
    <t>11072511008</t>
  </si>
  <si>
    <t>11172511008</t>
  </si>
  <si>
    <t>11272511008</t>
  </si>
  <si>
    <t>11372511008</t>
  </si>
  <si>
    <t>11472511008</t>
  </si>
  <si>
    <t>11572511008</t>
  </si>
  <si>
    <t>11672511008</t>
  </si>
  <si>
    <t>11772511008</t>
  </si>
  <si>
    <t>22072511008</t>
  </si>
  <si>
    <t>22172511008</t>
  </si>
  <si>
    <t>22272511008</t>
  </si>
  <si>
    <t>22372511008</t>
  </si>
  <si>
    <t>22472511008</t>
  </si>
  <si>
    <t>22572511008</t>
  </si>
  <si>
    <t>33072511008</t>
  </si>
  <si>
    <t>33172511008</t>
  </si>
  <si>
    <t>33272511008</t>
  </si>
  <si>
    <t>33372511008</t>
  </si>
  <si>
    <t>44072511008</t>
  </si>
  <si>
    <t>44172511008</t>
  </si>
  <si>
    <t>44372511008</t>
  </si>
  <si>
    <t>44472511008</t>
  </si>
  <si>
    <t>44572511008</t>
  </si>
  <si>
    <t>55072511008</t>
  </si>
  <si>
    <t>55172511008</t>
  </si>
  <si>
    <t>55272511008</t>
  </si>
  <si>
    <t>66072511008</t>
  </si>
  <si>
    <t>66172511008</t>
  </si>
  <si>
    <t>77072511008</t>
  </si>
  <si>
    <t>00072511009</t>
  </si>
  <si>
    <t>11072511009</t>
  </si>
  <si>
    <t>11172511009</t>
  </si>
  <si>
    <t>11272511009</t>
  </si>
  <si>
    <t>11372511009</t>
  </si>
  <si>
    <t>11472511009</t>
  </si>
  <si>
    <t>11572511009</t>
  </si>
  <si>
    <t>11672511009</t>
  </si>
  <si>
    <t>11772511009</t>
  </si>
  <si>
    <t>22072511009</t>
  </si>
  <si>
    <t>22172511009</t>
  </si>
  <si>
    <t>22272511009</t>
  </si>
  <si>
    <t>22372511009</t>
  </si>
  <si>
    <t>22472511009</t>
  </si>
  <si>
    <t>22572511009</t>
  </si>
  <si>
    <t>33072511009</t>
  </si>
  <si>
    <t>33172511009</t>
  </si>
  <si>
    <t>33272511009</t>
  </si>
  <si>
    <t>33372511009</t>
  </si>
  <si>
    <t>44072511009</t>
  </si>
  <si>
    <t>44172511009</t>
  </si>
  <si>
    <t>44372511009</t>
  </si>
  <si>
    <t>44472511009</t>
  </si>
  <si>
    <t>44572511009</t>
  </si>
  <si>
    <t>55072511009</t>
  </si>
  <si>
    <t>55172511009</t>
  </si>
  <si>
    <t>55272511009</t>
  </si>
  <si>
    <t>66072511009</t>
  </si>
  <si>
    <t>66172511009</t>
  </si>
  <si>
    <t>77072511009</t>
  </si>
  <si>
    <t>00072511010</t>
  </si>
  <si>
    <t>11072511010</t>
  </si>
  <si>
    <t>11172511010</t>
  </si>
  <si>
    <t>11272511010</t>
  </si>
  <si>
    <t>11372511010</t>
  </si>
  <si>
    <t>11472511010</t>
  </si>
  <si>
    <t>11572511010</t>
  </si>
  <si>
    <t>11672511010</t>
  </si>
  <si>
    <t>11772511010</t>
  </si>
  <si>
    <t>22072511010</t>
  </si>
  <si>
    <t>22172511010</t>
  </si>
  <si>
    <t>22272511010</t>
  </si>
  <si>
    <t>22372511010</t>
  </si>
  <si>
    <t>22472511010</t>
  </si>
  <si>
    <t>22572511010</t>
  </si>
  <si>
    <t>33072511010</t>
  </si>
  <si>
    <t>33172511010</t>
  </si>
  <si>
    <t>33272511010</t>
  </si>
  <si>
    <t>33372511010</t>
  </si>
  <si>
    <t>44072511010</t>
  </si>
  <si>
    <t>44172511010</t>
  </si>
  <si>
    <t>44372511010</t>
  </si>
  <si>
    <t>44472511010</t>
  </si>
  <si>
    <t>44572511010</t>
  </si>
  <si>
    <t>55072511010</t>
  </si>
  <si>
    <t>55172511010</t>
  </si>
  <si>
    <t>55272511010</t>
  </si>
  <si>
    <t>66072511010</t>
  </si>
  <si>
    <t>66172511010</t>
  </si>
  <si>
    <t>77072511010</t>
  </si>
  <si>
    <t>00072511011</t>
  </si>
  <si>
    <t>11072511011</t>
  </si>
  <si>
    <t>11172511011</t>
  </si>
  <si>
    <t>11272511011</t>
  </si>
  <si>
    <t>11372511011</t>
  </si>
  <si>
    <t>11472511011</t>
  </si>
  <si>
    <t>11572511011</t>
  </si>
  <si>
    <t>11672511011</t>
  </si>
  <si>
    <t>11772511011</t>
  </si>
  <si>
    <t>22072511011</t>
  </si>
  <si>
    <t>22172511011</t>
  </si>
  <si>
    <t>22272511011</t>
  </si>
  <si>
    <t>22372511011</t>
  </si>
  <si>
    <t>22472511011</t>
  </si>
  <si>
    <t>22572511011</t>
  </si>
  <si>
    <t>33072511011</t>
  </si>
  <si>
    <t>33172511011</t>
  </si>
  <si>
    <t>33272511011</t>
  </si>
  <si>
    <t>33372511011</t>
  </si>
  <si>
    <t>44072511011</t>
  </si>
  <si>
    <t>44172511011</t>
  </si>
  <si>
    <t>44372511011</t>
  </si>
  <si>
    <t>44472511011</t>
  </si>
  <si>
    <t>44572511011</t>
  </si>
  <si>
    <t>55072511011</t>
  </si>
  <si>
    <t>55172511011</t>
  </si>
  <si>
    <t>55272511011</t>
  </si>
  <si>
    <t>66072511011</t>
  </si>
  <si>
    <t>66172511011</t>
  </si>
  <si>
    <t>77072511011</t>
  </si>
  <si>
    <t>00072511012</t>
  </si>
  <si>
    <t>11072511012</t>
  </si>
  <si>
    <t>11172511012</t>
  </si>
  <si>
    <t>11272511012</t>
  </si>
  <si>
    <t>11372511012</t>
  </si>
  <si>
    <t>11472511012</t>
  </si>
  <si>
    <t>11572511012</t>
  </si>
  <si>
    <t>11672511012</t>
  </si>
  <si>
    <t>11772511012</t>
  </si>
  <si>
    <t>22072511012</t>
  </si>
  <si>
    <t>22172511012</t>
  </si>
  <si>
    <t>22272511012</t>
  </si>
  <si>
    <t>22372511012</t>
  </si>
  <si>
    <t>22472511012</t>
  </si>
  <si>
    <t>22572511012</t>
  </si>
  <si>
    <t>33072511012</t>
  </si>
  <si>
    <t>33172511012</t>
  </si>
  <si>
    <t>33272511012</t>
  </si>
  <si>
    <t>33372511012</t>
  </si>
  <si>
    <t>44072511012</t>
  </si>
  <si>
    <t>44172511012</t>
  </si>
  <si>
    <t>44372511012</t>
  </si>
  <si>
    <t>44472511012</t>
  </si>
  <si>
    <t>44572511012</t>
  </si>
  <si>
    <t>55072511012</t>
  </si>
  <si>
    <t>55172511012</t>
  </si>
  <si>
    <t>55272511012</t>
  </si>
  <si>
    <t>66072511012</t>
  </si>
  <si>
    <t>66172511012</t>
  </si>
  <si>
    <t>77072511012</t>
  </si>
  <si>
    <t>00072511013</t>
  </si>
  <si>
    <t>11072511013</t>
  </si>
  <si>
    <t>11172511013</t>
  </si>
  <si>
    <t>11272511013</t>
  </si>
  <si>
    <t>11372511013</t>
  </si>
  <si>
    <t>11472511013</t>
  </si>
  <si>
    <t>11572511013</t>
  </si>
  <si>
    <t>11672511013</t>
  </si>
  <si>
    <t>11772511013</t>
  </si>
  <si>
    <t>22072511013</t>
  </si>
  <si>
    <t>22172511013</t>
  </si>
  <si>
    <t>22272511013</t>
  </si>
  <si>
    <t>22372511013</t>
  </si>
  <si>
    <t>22472511013</t>
  </si>
  <si>
    <t>22572511013</t>
  </si>
  <si>
    <t>33072511013</t>
  </si>
  <si>
    <t>33172511013</t>
  </si>
  <si>
    <t>33272511013</t>
  </si>
  <si>
    <t>33372511013</t>
  </si>
  <si>
    <t>44072511013</t>
  </si>
  <si>
    <t>44172511013</t>
  </si>
  <si>
    <t>44372511013</t>
  </si>
  <si>
    <t>44472511013</t>
  </si>
  <si>
    <t>44572511013</t>
  </si>
  <si>
    <t>55072511013</t>
  </si>
  <si>
    <t>55172511013</t>
  </si>
  <si>
    <t>55272511013</t>
  </si>
  <si>
    <t>66072511013</t>
  </si>
  <si>
    <t>66172511013</t>
  </si>
  <si>
    <t>77072511013</t>
  </si>
  <si>
    <t>00072512000</t>
  </si>
  <si>
    <t>11072512000</t>
  </si>
  <si>
    <t>11172512000</t>
  </si>
  <si>
    <t>11272512000</t>
  </si>
  <si>
    <t>11372512000</t>
  </si>
  <si>
    <t>11472512000</t>
  </si>
  <si>
    <t>11572512000</t>
  </si>
  <si>
    <t>11672512000</t>
  </si>
  <si>
    <t>11772512000</t>
  </si>
  <si>
    <t>22072512000</t>
  </si>
  <si>
    <t>22172512000</t>
  </si>
  <si>
    <t>22272512000</t>
  </si>
  <si>
    <t>22372512000</t>
  </si>
  <si>
    <t>22472512000</t>
  </si>
  <si>
    <t>22572512000</t>
  </si>
  <si>
    <t>33072512000</t>
  </si>
  <si>
    <t>33172512000</t>
  </si>
  <si>
    <t>33272512000</t>
  </si>
  <si>
    <t>33372512000</t>
  </si>
  <si>
    <t>44072512000</t>
  </si>
  <si>
    <t>44172512000</t>
  </si>
  <si>
    <t>44372512000</t>
  </si>
  <si>
    <t>44472512000</t>
  </si>
  <si>
    <t>44572512000</t>
  </si>
  <si>
    <t>55072512000</t>
  </si>
  <si>
    <t>55172512000</t>
  </si>
  <si>
    <t>55272512000</t>
  </si>
  <si>
    <t>66072512000</t>
  </si>
  <si>
    <t>66172512000</t>
  </si>
  <si>
    <t>77072512000</t>
  </si>
  <si>
    <t>00072512001</t>
  </si>
  <si>
    <t>11072512001</t>
  </si>
  <si>
    <t>11172512001</t>
  </si>
  <si>
    <t>11272512001</t>
  </si>
  <si>
    <t>11372512001</t>
  </si>
  <si>
    <t>11472512001</t>
  </si>
  <si>
    <t>11572512001</t>
  </si>
  <si>
    <t>11672512001</t>
  </si>
  <si>
    <t>11772512001</t>
  </si>
  <si>
    <t>22072512001</t>
  </si>
  <si>
    <t>22172512001</t>
  </si>
  <si>
    <t>22272512001</t>
  </si>
  <si>
    <t>22372512001</t>
  </si>
  <si>
    <t>22472512001</t>
  </si>
  <si>
    <t>22572512001</t>
  </si>
  <si>
    <t>33072512001</t>
  </si>
  <si>
    <t>33172512001</t>
  </si>
  <si>
    <t>33272512001</t>
  </si>
  <si>
    <t>33372512001</t>
  </si>
  <si>
    <t>44072512001</t>
  </si>
  <si>
    <t>44172512001</t>
  </si>
  <si>
    <t>44372512001</t>
  </si>
  <si>
    <t>44472512001</t>
  </si>
  <si>
    <t>44572512001</t>
  </si>
  <si>
    <t>55072512001</t>
  </si>
  <si>
    <t>55172512001</t>
  </si>
  <si>
    <t>55272512001</t>
  </si>
  <si>
    <t>66072512001</t>
  </si>
  <si>
    <t>66172512001</t>
  </si>
  <si>
    <t>77072512001</t>
  </si>
  <si>
    <t>00072512002</t>
  </si>
  <si>
    <t>11072512002</t>
  </si>
  <si>
    <t>11172512002</t>
  </si>
  <si>
    <t>11272512002</t>
  </si>
  <si>
    <t>11372512002</t>
  </si>
  <si>
    <t>11472512002</t>
  </si>
  <si>
    <t>11572512002</t>
  </si>
  <si>
    <t>11672512002</t>
  </si>
  <si>
    <t>11772512002</t>
  </si>
  <si>
    <t>22072512002</t>
  </si>
  <si>
    <t>22172512002</t>
  </si>
  <si>
    <t>22272512002</t>
  </si>
  <si>
    <t>22372512002</t>
  </si>
  <si>
    <t>22472512002</t>
  </si>
  <si>
    <t>22572512002</t>
  </si>
  <si>
    <t>33072512002</t>
  </si>
  <si>
    <t>33172512002</t>
  </si>
  <si>
    <t>33272512002</t>
  </si>
  <si>
    <t>33372512002</t>
  </si>
  <si>
    <t>44072512002</t>
  </si>
  <si>
    <t>44172512002</t>
  </si>
  <si>
    <t>44372512002</t>
  </si>
  <si>
    <t>44472512002</t>
  </si>
  <si>
    <t>44572512002</t>
  </si>
  <si>
    <t>55072512002</t>
  </si>
  <si>
    <t>55172512002</t>
  </si>
  <si>
    <t>55272512002</t>
  </si>
  <si>
    <t>66072512002</t>
  </si>
  <si>
    <t>66172512002</t>
  </si>
  <si>
    <t>77072512002</t>
  </si>
  <si>
    <t>00072512003</t>
  </si>
  <si>
    <t>11072512003</t>
  </si>
  <si>
    <t>11172512003</t>
  </si>
  <si>
    <t>11272512003</t>
  </si>
  <si>
    <t>11372512003</t>
  </si>
  <si>
    <t>11472512003</t>
  </si>
  <si>
    <t>11572512003</t>
  </si>
  <si>
    <t>11672512003</t>
  </si>
  <si>
    <t>11772512003</t>
  </si>
  <si>
    <t>22072512003</t>
  </si>
  <si>
    <t>22172512003</t>
  </si>
  <si>
    <t>22272512003</t>
  </si>
  <si>
    <t>22372512003</t>
  </si>
  <si>
    <t>22472512003</t>
  </si>
  <si>
    <t>22572512003</t>
  </si>
  <si>
    <t>33072512003</t>
  </si>
  <si>
    <t>33172512003</t>
  </si>
  <si>
    <t>33272512003</t>
  </si>
  <si>
    <t>33372512003</t>
  </si>
  <si>
    <t>44072512003</t>
  </si>
  <si>
    <t>44172512003</t>
  </si>
  <si>
    <t>44372512003</t>
  </si>
  <si>
    <t>44472512003</t>
  </si>
  <si>
    <t>44572512003</t>
  </si>
  <si>
    <t>55072512003</t>
  </si>
  <si>
    <t>55172512003</t>
  </si>
  <si>
    <t>55272512003</t>
  </si>
  <si>
    <t>66072512003</t>
  </si>
  <si>
    <t>66172512003</t>
  </si>
  <si>
    <t>77072512003</t>
  </si>
  <si>
    <t>00072512004</t>
  </si>
  <si>
    <t>11072512004</t>
  </si>
  <si>
    <t>11172512004</t>
  </si>
  <si>
    <t>11272512004</t>
  </si>
  <si>
    <t>11372512004</t>
  </si>
  <si>
    <t>11472512004</t>
  </si>
  <si>
    <t>11572512004</t>
  </si>
  <si>
    <t>11672512004</t>
  </si>
  <si>
    <t>11772512004</t>
  </si>
  <si>
    <t>22072512004</t>
  </si>
  <si>
    <t>22172512004</t>
  </si>
  <si>
    <t>22272512004</t>
  </si>
  <si>
    <t>22372512004</t>
  </si>
  <si>
    <t>22472512004</t>
  </si>
  <si>
    <t>22572512004</t>
  </si>
  <si>
    <t>33072512004</t>
  </si>
  <si>
    <t>33172512004</t>
  </si>
  <si>
    <t>33272512004</t>
  </si>
  <si>
    <t>33372512004</t>
  </si>
  <si>
    <t>44072512004</t>
  </si>
  <si>
    <t>44172512004</t>
  </si>
  <si>
    <t>44372512004</t>
  </si>
  <si>
    <t>44472512004</t>
  </si>
  <si>
    <t>44572512004</t>
  </si>
  <si>
    <t>55072512004</t>
  </si>
  <si>
    <t>55172512004</t>
  </si>
  <si>
    <t>55272512004</t>
  </si>
  <si>
    <t>66072512004</t>
  </si>
  <si>
    <t>66172512004</t>
  </si>
  <si>
    <t>77072512004</t>
  </si>
  <si>
    <t>00072512005</t>
  </si>
  <si>
    <t>11072512005</t>
  </si>
  <si>
    <t>11172512005</t>
  </si>
  <si>
    <t>11272512005</t>
  </si>
  <si>
    <t>11372512005</t>
  </si>
  <si>
    <t>11472512005</t>
  </si>
  <si>
    <t>11572512005</t>
  </si>
  <si>
    <t>11672512005</t>
  </si>
  <si>
    <t>11772512005</t>
  </si>
  <si>
    <t>22072512005</t>
  </si>
  <si>
    <t>22172512005</t>
  </si>
  <si>
    <t>22272512005</t>
  </si>
  <si>
    <t>22372512005</t>
  </si>
  <si>
    <t>22472512005</t>
  </si>
  <si>
    <t>22572512005</t>
  </si>
  <si>
    <t>33072512005</t>
  </si>
  <si>
    <t>33172512005</t>
  </si>
  <si>
    <t>33272512005</t>
  </si>
  <si>
    <t>33372512005</t>
  </si>
  <si>
    <t>44072512005</t>
  </si>
  <si>
    <t>44172512005</t>
  </si>
  <si>
    <t>44372512005</t>
  </si>
  <si>
    <t>44472512005</t>
  </si>
  <si>
    <t>44572512005</t>
  </si>
  <si>
    <t>55072512005</t>
  </si>
  <si>
    <t>55172512005</t>
  </si>
  <si>
    <t>55272512005</t>
  </si>
  <si>
    <t>66072512005</t>
  </si>
  <si>
    <t>66172512005</t>
  </si>
  <si>
    <t>77072512005</t>
  </si>
  <si>
    <t>00072512006</t>
  </si>
  <si>
    <t>11072512006</t>
  </si>
  <si>
    <t>11172512006</t>
  </si>
  <si>
    <t>11272512006</t>
  </si>
  <si>
    <t>11372512006</t>
  </si>
  <si>
    <t>11472512006</t>
  </si>
  <si>
    <t>11572512006</t>
  </si>
  <si>
    <t>11672512006</t>
  </si>
  <si>
    <t>11772512006</t>
  </si>
  <si>
    <t>22072512006</t>
  </si>
  <si>
    <t>22172512006</t>
  </si>
  <si>
    <t>22272512006</t>
  </si>
  <si>
    <t>22372512006</t>
  </si>
  <si>
    <t>22472512006</t>
  </si>
  <si>
    <t>22572512006</t>
  </si>
  <si>
    <t>33072512006</t>
  </si>
  <si>
    <t>33172512006</t>
  </si>
  <si>
    <t>33272512006</t>
  </si>
  <si>
    <t>33372512006</t>
  </si>
  <si>
    <t>44072512006</t>
  </si>
  <si>
    <t>44172512006</t>
  </si>
  <si>
    <t>44372512006</t>
  </si>
  <si>
    <t>44472512006</t>
  </si>
  <si>
    <t>44572512006</t>
  </si>
  <si>
    <t>55072512006</t>
  </si>
  <si>
    <t>55172512006</t>
  </si>
  <si>
    <t>55272512006</t>
  </si>
  <si>
    <t>66072512006</t>
  </si>
  <si>
    <t>66172512006</t>
  </si>
  <si>
    <t>77072512006</t>
  </si>
  <si>
    <t>00072512007</t>
  </si>
  <si>
    <t>11072512007</t>
  </si>
  <si>
    <t>11172512007</t>
  </si>
  <si>
    <t>11272512007</t>
  </si>
  <si>
    <t>11372512007</t>
  </si>
  <si>
    <t>11472512007</t>
  </si>
  <si>
    <t>11572512007</t>
  </si>
  <si>
    <t>11672512007</t>
  </si>
  <si>
    <t>11772512007</t>
  </si>
  <si>
    <t>22072512007</t>
  </si>
  <si>
    <t>22172512007</t>
  </si>
  <si>
    <t>22272512007</t>
  </si>
  <si>
    <t>22372512007</t>
  </si>
  <si>
    <t>22472512007</t>
  </si>
  <si>
    <t>22572512007</t>
  </si>
  <si>
    <t>33072512007</t>
  </si>
  <si>
    <t>33172512007</t>
  </si>
  <si>
    <t>33272512007</t>
  </si>
  <si>
    <t>33372512007</t>
  </si>
  <si>
    <t>44072512007</t>
  </si>
  <si>
    <t>44172512007</t>
  </si>
  <si>
    <t>44372512007</t>
  </si>
  <si>
    <t>44472512007</t>
  </si>
  <si>
    <t>44572512007</t>
  </si>
  <si>
    <t>55072512007</t>
  </si>
  <si>
    <t>55172512007</t>
  </si>
  <si>
    <t>55272512007</t>
  </si>
  <si>
    <t>66072512007</t>
  </si>
  <si>
    <t>66172512007</t>
  </si>
  <si>
    <t>77072512007</t>
  </si>
  <si>
    <t>00072512008</t>
  </si>
  <si>
    <t>11072512008</t>
  </si>
  <si>
    <t>11172512008</t>
  </si>
  <si>
    <t>11272512008</t>
  </si>
  <si>
    <t>11372512008</t>
  </si>
  <si>
    <t>11472512008</t>
  </si>
  <si>
    <t>11572512008</t>
  </si>
  <si>
    <t>11672512008</t>
  </si>
  <si>
    <t>11772512008</t>
  </si>
  <si>
    <t>22072512008</t>
  </si>
  <si>
    <t>22172512008</t>
  </si>
  <si>
    <t>22272512008</t>
  </si>
  <si>
    <t>22372512008</t>
  </si>
  <si>
    <t>22472512008</t>
  </si>
  <si>
    <t>22572512008</t>
  </si>
  <si>
    <t>33072512008</t>
  </si>
  <si>
    <t>33172512008</t>
  </si>
  <si>
    <t>33272512008</t>
  </si>
  <si>
    <t>33372512008</t>
  </si>
  <si>
    <t>44072512008</t>
  </si>
  <si>
    <t>44172512008</t>
  </si>
  <si>
    <t>44372512008</t>
  </si>
  <si>
    <t>44472512008</t>
  </si>
  <si>
    <t>44572512008</t>
  </si>
  <si>
    <t>55072512008</t>
  </si>
  <si>
    <t>55172512008</t>
  </si>
  <si>
    <t>55272512008</t>
  </si>
  <si>
    <t>66072512008</t>
  </si>
  <si>
    <t>66172512008</t>
  </si>
  <si>
    <t>77072512008</t>
  </si>
  <si>
    <t>00072512009</t>
  </si>
  <si>
    <t>11072512009</t>
  </si>
  <si>
    <t>11172512009</t>
  </si>
  <si>
    <t>11272512009</t>
  </si>
  <si>
    <t>11372512009</t>
  </si>
  <si>
    <t>11472512009</t>
  </si>
  <si>
    <t>11572512009</t>
  </si>
  <si>
    <t>11672512009</t>
  </si>
  <si>
    <t>11772512009</t>
  </si>
  <si>
    <t>22072512009</t>
  </si>
  <si>
    <t>22172512009</t>
  </si>
  <si>
    <t>22272512009</t>
  </si>
  <si>
    <t>22372512009</t>
  </si>
  <si>
    <t>22472512009</t>
  </si>
  <si>
    <t>22572512009</t>
  </si>
  <si>
    <t>33072512009</t>
  </si>
  <si>
    <t>33172512009</t>
  </si>
  <si>
    <t>33272512009</t>
  </si>
  <si>
    <t>33372512009</t>
  </si>
  <si>
    <t>44072512009</t>
  </si>
  <si>
    <t>44172512009</t>
  </si>
  <si>
    <t>44372512009</t>
  </si>
  <si>
    <t>44472512009</t>
  </si>
  <si>
    <t>44572512009</t>
  </si>
  <si>
    <t>55072512009</t>
  </si>
  <si>
    <t>55172512009</t>
  </si>
  <si>
    <t>55272512009</t>
  </si>
  <si>
    <t>66072512009</t>
  </si>
  <si>
    <t>66172512009</t>
  </si>
  <si>
    <t>77072512009</t>
  </si>
  <si>
    <t>00072512010</t>
  </si>
  <si>
    <t>11072512010</t>
  </si>
  <si>
    <t>11172512010</t>
  </si>
  <si>
    <t>11272512010</t>
  </si>
  <si>
    <t>11372512010</t>
  </si>
  <si>
    <t>11472512010</t>
  </si>
  <si>
    <t>11572512010</t>
  </si>
  <si>
    <t>11672512010</t>
  </si>
  <si>
    <t>11772512010</t>
  </si>
  <si>
    <t>22072512010</t>
  </si>
  <si>
    <t>22172512010</t>
  </si>
  <si>
    <t>22272512010</t>
  </si>
  <si>
    <t>22372512010</t>
  </si>
  <si>
    <t>22472512010</t>
  </si>
  <si>
    <t>22572512010</t>
  </si>
  <si>
    <t>33072512010</t>
  </si>
  <si>
    <t>33172512010</t>
  </si>
  <si>
    <t>33272512010</t>
  </si>
  <si>
    <t>33372512010</t>
  </si>
  <si>
    <t>44072512010</t>
  </si>
  <si>
    <t>44172512010</t>
  </si>
  <si>
    <t>44372512010</t>
  </si>
  <si>
    <t>44472512010</t>
  </si>
  <si>
    <t>44572512010</t>
  </si>
  <si>
    <t>55072512010</t>
  </si>
  <si>
    <t>55172512010</t>
  </si>
  <si>
    <t>55272512010</t>
  </si>
  <si>
    <t>66072512010</t>
  </si>
  <si>
    <t>66172512010</t>
  </si>
  <si>
    <t>77072512010</t>
  </si>
  <si>
    <t>00072512011</t>
  </si>
  <si>
    <t>11072512011</t>
  </si>
  <si>
    <t>11172512011</t>
  </si>
  <si>
    <t>11272512011</t>
  </si>
  <si>
    <t>11372512011</t>
  </si>
  <si>
    <t>11472512011</t>
  </si>
  <si>
    <t>11572512011</t>
  </si>
  <si>
    <t>11672512011</t>
  </si>
  <si>
    <t>11772512011</t>
  </si>
  <si>
    <t>22072512011</t>
  </si>
  <si>
    <t>22172512011</t>
  </si>
  <si>
    <t>22272512011</t>
  </si>
  <si>
    <t>22372512011</t>
  </si>
  <si>
    <t>22472512011</t>
  </si>
  <si>
    <t>22572512011</t>
  </si>
  <si>
    <t>33072512011</t>
  </si>
  <si>
    <t>33172512011</t>
  </si>
  <si>
    <t>33272512011</t>
  </si>
  <si>
    <t>33372512011</t>
  </si>
  <si>
    <t>44072512011</t>
  </si>
  <si>
    <t>44172512011</t>
  </si>
  <si>
    <t>44372512011</t>
  </si>
  <si>
    <t>44472512011</t>
  </si>
  <si>
    <t>44572512011</t>
  </si>
  <si>
    <t>55072512011</t>
  </si>
  <si>
    <t>55172512011</t>
  </si>
  <si>
    <t>55272512011</t>
  </si>
  <si>
    <t>66072512011</t>
  </si>
  <si>
    <t>66172512011</t>
  </si>
  <si>
    <t>77072512011</t>
  </si>
  <si>
    <t>00072512012</t>
  </si>
  <si>
    <t>11072512012</t>
  </si>
  <si>
    <t>11172512012</t>
  </si>
  <si>
    <t>11272512012</t>
  </si>
  <si>
    <t>11372512012</t>
  </si>
  <si>
    <t>11472512012</t>
  </si>
  <si>
    <t>11572512012</t>
  </si>
  <si>
    <t>11672512012</t>
  </si>
  <si>
    <t>11772512012</t>
  </si>
  <si>
    <t>22072512012</t>
  </si>
  <si>
    <t>22172512012</t>
  </si>
  <si>
    <t>22272512012</t>
  </si>
  <si>
    <t>22372512012</t>
  </si>
  <si>
    <t>22472512012</t>
  </si>
  <si>
    <t>22572512012</t>
  </si>
  <si>
    <t>33072512012</t>
  </si>
  <si>
    <t>33172512012</t>
  </si>
  <si>
    <t>33272512012</t>
  </si>
  <si>
    <t>33372512012</t>
  </si>
  <si>
    <t>44072512012</t>
  </si>
  <si>
    <t>44172512012</t>
  </si>
  <si>
    <t>44372512012</t>
  </si>
  <si>
    <t>44472512012</t>
  </si>
  <si>
    <t>44572512012</t>
  </si>
  <si>
    <t>55072512012</t>
  </si>
  <si>
    <t>55172512012</t>
  </si>
  <si>
    <t>55272512012</t>
  </si>
  <si>
    <t>66072512012</t>
  </si>
  <si>
    <t>66172512012</t>
  </si>
  <si>
    <t>77072512012</t>
  </si>
  <si>
    <t>00072512013</t>
  </si>
  <si>
    <t>11072512013</t>
  </si>
  <si>
    <t>11172512013</t>
  </si>
  <si>
    <t>11272512013</t>
  </si>
  <si>
    <t>11372512013</t>
  </si>
  <si>
    <t>11472512013</t>
  </si>
  <si>
    <t>11572512013</t>
  </si>
  <si>
    <t>11672512013</t>
  </si>
  <si>
    <t>11772512013</t>
  </si>
  <si>
    <t>22072512013</t>
  </si>
  <si>
    <t>22172512013</t>
  </si>
  <si>
    <t>22272512013</t>
  </si>
  <si>
    <t>22372512013</t>
  </si>
  <si>
    <t>22472512013</t>
  </si>
  <si>
    <t>22572512013</t>
  </si>
  <si>
    <t>33072512013</t>
  </si>
  <si>
    <t>33172512013</t>
  </si>
  <si>
    <t>33272512013</t>
  </si>
  <si>
    <t>33372512013</t>
  </si>
  <si>
    <t>44072512013</t>
  </si>
  <si>
    <t>44172512013</t>
  </si>
  <si>
    <t>44372512013</t>
  </si>
  <si>
    <t>44472512013</t>
  </si>
  <si>
    <t>44572512013</t>
  </si>
  <si>
    <t>55072512013</t>
  </si>
  <si>
    <t>55172512013</t>
  </si>
  <si>
    <t>55272512013</t>
  </si>
  <si>
    <t>66072512013</t>
  </si>
  <si>
    <t>66172512013</t>
  </si>
  <si>
    <t>77072512013</t>
  </si>
  <si>
    <t>00072513000</t>
  </si>
  <si>
    <t>11072513000</t>
  </si>
  <si>
    <t>11172513000</t>
  </si>
  <si>
    <t>11272513000</t>
  </si>
  <si>
    <t>11372513000</t>
  </si>
  <si>
    <t>11472513000</t>
  </si>
  <si>
    <t>11572513000</t>
  </si>
  <si>
    <t>11672513000</t>
  </si>
  <si>
    <t>11772513000</t>
  </si>
  <si>
    <t>22072513000</t>
  </si>
  <si>
    <t>22172513000</t>
  </si>
  <si>
    <t>22272513000</t>
  </si>
  <si>
    <t>22372513000</t>
  </si>
  <si>
    <t>22472513000</t>
  </si>
  <si>
    <t>22572513000</t>
  </si>
  <si>
    <t>33072513000</t>
  </si>
  <si>
    <t>33172513000</t>
  </si>
  <si>
    <t>33272513000</t>
  </si>
  <si>
    <t>33372513000</t>
  </si>
  <si>
    <t>44072513000</t>
  </si>
  <si>
    <t>44172513000</t>
  </si>
  <si>
    <t>44372513000</t>
  </si>
  <si>
    <t>44472513000</t>
  </si>
  <si>
    <t>44572513000</t>
  </si>
  <si>
    <t>55072513000</t>
  </si>
  <si>
    <t>55172513000</t>
  </si>
  <si>
    <t>55272513000</t>
  </si>
  <si>
    <t>66072513000</t>
  </si>
  <si>
    <t>66172513000</t>
  </si>
  <si>
    <t>77072513000</t>
  </si>
  <si>
    <t>00072513001</t>
  </si>
  <si>
    <t>11072513001</t>
  </si>
  <si>
    <t>11172513001</t>
  </si>
  <si>
    <t>11272513001</t>
  </si>
  <si>
    <t>11372513001</t>
  </si>
  <si>
    <t>11472513001</t>
  </si>
  <si>
    <t>11572513001</t>
  </si>
  <si>
    <t>11672513001</t>
  </si>
  <si>
    <t>11772513001</t>
  </si>
  <si>
    <t>22072513001</t>
  </si>
  <si>
    <t>22172513001</t>
  </si>
  <si>
    <t>22272513001</t>
  </si>
  <si>
    <t>22372513001</t>
  </si>
  <si>
    <t>22472513001</t>
  </si>
  <si>
    <t>22572513001</t>
  </si>
  <si>
    <t>33072513001</t>
  </si>
  <si>
    <t>33172513001</t>
  </si>
  <si>
    <t>33272513001</t>
  </si>
  <si>
    <t>33372513001</t>
  </si>
  <si>
    <t>44072513001</t>
  </si>
  <si>
    <t>44172513001</t>
  </si>
  <si>
    <t>44372513001</t>
  </si>
  <si>
    <t>44472513001</t>
  </si>
  <si>
    <t>44572513001</t>
  </si>
  <si>
    <t>55072513001</t>
  </si>
  <si>
    <t>55172513001</t>
  </si>
  <si>
    <t>55272513001</t>
  </si>
  <si>
    <t>66072513001</t>
  </si>
  <si>
    <t>66172513001</t>
  </si>
  <si>
    <t>77072513001</t>
  </si>
  <si>
    <t>00072513002</t>
  </si>
  <si>
    <t>11072513002</t>
  </si>
  <si>
    <t>11172513002</t>
  </si>
  <si>
    <t>11272513002</t>
  </si>
  <si>
    <t>11372513002</t>
  </si>
  <si>
    <t>11472513002</t>
  </si>
  <si>
    <t>11572513002</t>
  </si>
  <si>
    <t>11672513002</t>
  </si>
  <si>
    <t>11772513002</t>
  </si>
  <si>
    <t>22072513002</t>
  </si>
  <si>
    <t>22172513002</t>
  </si>
  <si>
    <t>22272513002</t>
  </si>
  <si>
    <t>22372513002</t>
  </si>
  <si>
    <t>22472513002</t>
  </si>
  <si>
    <t>22572513002</t>
  </si>
  <si>
    <t>33072513002</t>
  </si>
  <si>
    <t>33172513002</t>
  </si>
  <si>
    <t>33272513002</t>
  </si>
  <si>
    <t>33372513002</t>
  </si>
  <si>
    <t>44072513002</t>
  </si>
  <si>
    <t>44172513002</t>
  </si>
  <si>
    <t>44372513002</t>
  </si>
  <si>
    <t>44472513002</t>
  </si>
  <si>
    <t>44572513002</t>
  </si>
  <si>
    <t>55072513002</t>
  </si>
  <si>
    <t>55172513002</t>
  </si>
  <si>
    <t>55272513002</t>
  </si>
  <si>
    <t>66072513002</t>
  </si>
  <si>
    <t>66172513002</t>
  </si>
  <si>
    <t>77072513002</t>
  </si>
  <si>
    <t>00072513003</t>
  </si>
  <si>
    <t>11072513003</t>
  </si>
  <si>
    <t>11172513003</t>
  </si>
  <si>
    <t>11272513003</t>
  </si>
  <si>
    <t>11372513003</t>
  </si>
  <si>
    <t>11472513003</t>
  </si>
  <si>
    <t>11572513003</t>
  </si>
  <si>
    <t>11672513003</t>
  </si>
  <si>
    <t>11772513003</t>
  </si>
  <si>
    <t>22072513003</t>
  </si>
  <si>
    <t>22172513003</t>
  </si>
  <si>
    <t>22272513003</t>
  </si>
  <si>
    <t>22372513003</t>
  </si>
  <si>
    <t>22472513003</t>
  </si>
  <si>
    <t>22572513003</t>
  </si>
  <si>
    <t>33072513003</t>
  </si>
  <si>
    <t>33172513003</t>
  </si>
  <si>
    <t>33272513003</t>
  </si>
  <si>
    <t>33372513003</t>
  </si>
  <si>
    <t>44072513003</t>
  </si>
  <si>
    <t>44172513003</t>
  </si>
  <si>
    <t>44372513003</t>
  </si>
  <si>
    <t>44472513003</t>
  </si>
  <si>
    <t>44572513003</t>
  </si>
  <si>
    <t>55072513003</t>
  </si>
  <si>
    <t>55172513003</t>
  </si>
  <si>
    <t>55272513003</t>
  </si>
  <si>
    <t>66072513003</t>
  </si>
  <si>
    <t>66172513003</t>
  </si>
  <si>
    <t>77072513003</t>
  </si>
  <si>
    <t>00072513004</t>
  </si>
  <si>
    <t>11072513004</t>
  </si>
  <si>
    <t>11172513004</t>
  </si>
  <si>
    <t>11272513004</t>
  </si>
  <si>
    <t>11372513004</t>
  </si>
  <si>
    <t>11472513004</t>
  </si>
  <si>
    <t>11572513004</t>
  </si>
  <si>
    <t>11672513004</t>
  </si>
  <si>
    <t>11772513004</t>
  </si>
  <si>
    <t>22072513004</t>
  </si>
  <si>
    <t>22172513004</t>
  </si>
  <si>
    <t>22272513004</t>
  </si>
  <si>
    <t>22372513004</t>
  </si>
  <si>
    <t>22472513004</t>
  </si>
  <si>
    <t>22572513004</t>
  </si>
  <si>
    <t>33072513004</t>
  </si>
  <si>
    <t>33172513004</t>
  </si>
  <si>
    <t>33272513004</t>
  </si>
  <si>
    <t>33372513004</t>
  </si>
  <si>
    <t>44072513004</t>
  </si>
  <si>
    <t>44172513004</t>
  </si>
  <si>
    <t>44372513004</t>
  </si>
  <si>
    <t>44472513004</t>
  </si>
  <si>
    <t>44572513004</t>
  </si>
  <si>
    <t>55072513004</t>
  </si>
  <si>
    <t>55172513004</t>
  </si>
  <si>
    <t>55272513004</t>
  </si>
  <si>
    <t>66072513004</t>
  </si>
  <si>
    <t>66172513004</t>
  </si>
  <si>
    <t>77072513004</t>
  </si>
  <si>
    <t>00072513005</t>
  </si>
  <si>
    <t>11072513005</t>
  </si>
  <si>
    <t>11172513005</t>
  </si>
  <si>
    <t>11272513005</t>
  </si>
  <si>
    <t>11372513005</t>
  </si>
  <si>
    <t>11472513005</t>
  </si>
  <si>
    <t>11572513005</t>
  </si>
  <si>
    <t>11672513005</t>
  </si>
  <si>
    <t>11772513005</t>
  </si>
  <si>
    <t>22072513005</t>
  </si>
  <si>
    <t>22172513005</t>
  </si>
  <si>
    <t>22272513005</t>
  </si>
  <si>
    <t>22372513005</t>
  </si>
  <si>
    <t>22472513005</t>
  </si>
  <si>
    <t>22572513005</t>
  </si>
  <si>
    <t>33072513005</t>
  </si>
  <si>
    <t>33172513005</t>
  </si>
  <si>
    <t>33272513005</t>
  </si>
  <si>
    <t>33372513005</t>
  </si>
  <si>
    <t>44072513005</t>
  </si>
  <si>
    <t>44172513005</t>
  </si>
  <si>
    <t>44372513005</t>
  </si>
  <si>
    <t>44472513005</t>
  </si>
  <si>
    <t>44572513005</t>
  </si>
  <si>
    <t>55072513005</t>
  </si>
  <si>
    <t>55172513005</t>
  </si>
  <si>
    <t>55272513005</t>
  </si>
  <si>
    <t>66072513005</t>
  </si>
  <si>
    <t>66172513005</t>
  </si>
  <si>
    <t>77072513005</t>
  </si>
  <si>
    <t>00072513006</t>
  </si>
  <si>
    <t>11072513006</t>
  </si>
  <si>
    <t>11172513006</t>
  </si>
  <si>
    <t>11272513006</t>
  </si>
  <si>
    <t>11372513006</t>
  </si>
  <si>
    <t>11472513006</t>
  </si>
  <si>
    <t>11572513006</t>
  </si>
  <si>
    <t>11672513006</t>
  </si>
  <si>
    <t>11772513006</t>
  </si>
  <si>
    <t>22072513006</t>
  </si>
  <si>
    <t>22172513006</t>
  </si>
  <si>
    <t>22272513006</t>
  </si>
  <si>
    <t>22372513006</t>
  </si>
  <si>
    <t>22472513006</t>
  </si>
  <si>
    <t>22572513006</t>
  </si>
  <si>
    <t>33072513006</t>
  </si>
  <si>
    <t>33172513006</t>
  </si>
  <si>
    <t>33272513006</t>
  </si>
  <si>
    <t>33372513006</t>
  </si>
  <si>
    <t>44072513006</t>
  </si>
  <si>
    <t>44172513006</t>
  </si>
  <si>
    <t>44372513006</t>
  </si>
  <si>
    <t>44472513006</t>
  </si>
  <si>
    <t>44572513006</t>
  </si>
  <si>
    <t>55072513006</t>
  </si>
  <si>
    <t>55172513006</t>
  </si>
  <si>
    <t>55272513006</t>
  </si>
  <si>
    <t>66072513006</t>
  </si>
  <si>
    <t>66172513006</t>
  </si>
  <si>
    <t>77072513006</t>
  </si>
  <si>
    <t>00072513007</t>
  </si>
  <si>
    <t>11072513007</t>
  </si>
  <si>
    <t>11172513007</t>
  </si>
  <si>
    <t>11272513007</t>
  </si>
  <si>
    <t>11372513007</t>
  </si>
  <si>
    <t>11472513007</t>
  </si>
  <si>
    <t>11572513007</t>
  </si>
  <si>
    <t>11672513007</t>
  </si>
  <si>
    <t>11772513007</t>
  </si>
  <si>
    <t>22072513007</t>
  </si>
  <si>
    <t>22172513007</t>
  </si>
  <si>
    <t>22272513007</t>
  </si>
  <si>
    <t>22372513007</t>
  </si>
  <si>
    <t>22472513007</t>
  </si>
  <si>
    <t>22572513007</t>
  </si>
  <si>
    <t>33072513007</t>
  </si>
  <si>
    <t>33172513007</t>
  </si>
  <si>
    <t>33272513007</t>
  </si>
  <si>
    <t>33372513007</t>
  </si>
  <si>
    <t>44072513007</t>
  </si>
  <si>
    <t>44172513007</t>
  </si>
  <si>
    <t>44372513007</t>
  </si>
  <si>
    <t>44472513007</t>
  </si>
  <si>
    <t>44572513007</t>
  </si>
  <si>
    <t>55072513007</t>
  </si>
  <si>
    <t>55172513007</t>
  </si>
  <si>
    <t>55272513007</t>
  </si>
  <si>
    <t>66072513007</t>
  </si>
  <si>
    <t>66172513007</t>
  </si>
  <si>
    <t>77072513007</t>
  </si>
  <si>
    <t>00072513008</t>
  </si>
  <si>
    <t>11072513008</t>
  </si>
  <si>
    <t>11172513008</t>
  </si>
  <si>
    <t>11272513008</t>
  </si>
  <si>
    <t>11372513008</t>
  </si>
  <si>
    <t>11472513008</t>
  </si>
  <si>
    <t>11572513008</t>
  </si>
  <si>
    <t>11672513008</t>
  </si>
  <si>
    <t>11772513008</t>
  </si>
  <si>
    <t>22072513008</t>
  </si>
  <si>
    <t>22172513008</t>
  </si>
  <si>
    <t>22272513008</t>
  </si>
  <si>
    <t>22372513008</t>
  </si>
  <si>
    <t>22472513008</t>
  </si>
  <si>
    <t>22572513008</t>
  </si>
  <si>
    <t>33072513008</t>
  </si>
  <si>
    <t>33172513008</t>
  </si>
  <si>
    <t>33272513008</t>
  </si>
  <si>
    <t>33372513008</t>
  </si>
  <si>
    <t>44072513008</t>
  </si>
  <si>
    <t>44172513008</t>
  </si>
  <si>
    <t>44372513008</t>
  </si>
  <si>
    <t>44472513008</t>
  </si>
  <si>
    <t>44572513008</t>
  </si>
  <si>
    <t>55072513008</t>
  </si>
  <si>
    <t>55172513008</t>
  </si>
  <si>
    <t>55272513008</t>
  </si>
  <si>
    <t>66072513008</t>
  </si>
  <si>
    <t>66172513008</t>
  </si>
  <si>
    <t>77072513008</t>
  </si>
  <si>
    <t>00072513009</t>
  </si>
  <si>
    <t>11072513009</t>
  </si>
  <si>
    <t>11172513009</t>
  </si>
  <si>
    <t>11272513009</t>
  </si>
  <si>
    <t>11372513009</t>
  </si>
  <si>
    <t>11472513009</t>
  </si>
  <si>
    <t>11572513009</t>
  </si>
  <si>
    <t>11672513009</t>
  </si>
  <si>
    <t>11772513009</t>
  </si>
  <si>
    <t>22072513009</t>
  </si>
  <si>
    <t>22172513009</t>
  </si>
  <si>
    <t>22272513009</t>
  </si>
  <si>
    <t>22372513009</t>
  </si>
  <si>
    <t>22472513009</t>
  </si>
  <si>
    <t>22572513009</t>
  </si>
  <si>
    <t>33072513009</t>
  </si>
  <si>
    <t>33172513009</t>
  </si>
  <si>
    <t>33272513009</t>
  </si>
  <si>
    <t>33372513009</t>
  </si>
  <si>
    <t>44072513009</t>
  </si>
  <si>
    <t>44172513009</t>
  </si>
  <si>
    <t>44372513009</t>
  </si>
  <si>
    <t>44472513009</t>
  </si>
  <si>
    <t>44572513009</t>
  </si>
  <si>
    <t>55072513009</t>
  </si>
  <si>
    <t>55172513009</t>
  </si>
  <si>
    <t>55272513009</t>
  </si>
  <si>
    <t>66072513009</t>
  </si>
  <si>
    <t>66172513009</t>
  </si>
  <si>
    <t>77072513009</t>
  </si>
  <si>
    <t>00072513010</t>
  </si>
  <si>
    <t>11072513010</t>
  </si>
  <si>
    <t>11172513010</t>
  </si>
  <si>
    <t>11272513010</t>
  </si>
  <si>
    <t>11372513010</t>
  </si>
  <si>
    <t>11472513010</t>
  </si>
  <si>
    <t>11572513010</t>
  </si>
  <si>
    <t>11672513010</t>
  </si>
  <si>
    <t>11772513010</t>
  </si>
  <si>
    <t>22072513010</t>
  </si>
  <si>
    <t>22172513010</t>
  </si>
  <si>
    <t>22272513010</t>
  </si>
  <si>
    <t>22372513010</t>
  </si>
  <si>
    <t>22472513010</t>
  </si>
  <si>
    <t>22572513010</t>
  </si>
  <si>
    <t>33072513010</t>
  </si>
  <si>
    <t>33172513010</t>
  </si>
  <si>
    <t>33272513010</t>
  </si>
  <si>
    <t>33372513010</t>
  </si>
  <si>
    <t>44072513010</t>
  </si>
  <si>
    <t>44172513010</t>
  </si>
  <si>
    <t>44372513010</t>
  </si>
  <si>
    <t>44472513010</t>
  </si>
  <si>
    <t>44572513010</t>
  </si>
  <si>
    <t>55072513010</t>
  </si>
  <si>
    <t>55172513010</t>
  </si>
  <si>
    <t>55272513010</t>
  </si>
  <si>
    <t>66072513010</t>
  </si>
  <si>
    <t>66172513010</t>
  </si>
  <si>
    <t>77072513010</t>
  </si>
  <si>
    <t>00072513011</t>
  </si>
  <si>
    <t>11072513011</t>
  </si>
  <si>
    <t>11172513011</t>
  </si>
  <si>
    <t>11272513011</t>
  </si>
  <si>
    <t>11372513011</t>
  </si>
  <si>
    <t>11472513011</t>
  </si>
  <si>
    <t>11572513011</t>
  </si>
  <si>
    <t>11672513011</t>
  </si>
  <si>
    <t>11772513011</t>
  </si>
  <si>
    <t>22072513011</t>
  </si>
  <si>
    <t>22172513011</t>
  </si>
  <si>
    <t>22272513011</t>
  </si>
  <si>
    <t>22372513011</t>
  </si>
  <si>
    <t>22472513011</t>
  </si>
  <si>
    <t>22572513011</t>
  </si>
  <si>
    <t>33072513011</t>
  </si>
  <si>
    <t>33172513011</t>
  </si>
  <si>
    <t>33272513011</t>
  </si>
  <si>
    <t>33372513011</t>
  </si>
  <si>
    <t>44072513011</t>
  </si>
  <si>
    <t>44172513011</t>
  </si>
  <si>
    <t>44372513011</t>
  </si>
  <si>
    <t>44472513011</t>
  </si>
  <si>
    <t>44572513011</t>
  </si>
  <si>
    <t>55072513011</t>
  </si>
  <si>
    <t>55172513011</t>
  </si>
  <si>
    <t>55272513011</t>
  </si>
  <si>
    <t>66072513011</t>
  </si>
  <si>
    <t>66172513011</t>
  </si>
  <si>
    <t>77072513011</t>
  </si>
  <si>
    <t>00072513012</t>
  </si>
  <si>
    <t>11072513012</t>
  </si>
  <si>
    <t>11172513012</t>
  </si>
  <si>
    <t>11272513012</t>
  </si>
  <si>
    <t>11372513012</t>
  </si>
  <si>
    <t>11472513012</t>
  </si>
  <si>
    <t>11572513012</t>
  </si>
  <si>
    <t>11672513012</t>
  </si>
  <si>
    <t>11772513012</t>
  </si>
  <si>
    <t>22072513012</t>
  </si>
  <si>
    <t>22172513012</t>
  </si>
  <si>
    <t>22272513012</t>
  </si>
  <si>
    <t>22372513012</t>
  </si>
  <si>
    <t>22472513012</t>
  </si>
  <si>
    <t>22572513012</t>
  </si>
  <si>
    <t>33072513012</t>
  </si>
  <si>
    <t>33172513012</t>
  </si>
  <si>
    <t>33272513012</t>
  </si>
  <si>
    <t>33372513012</t>
  </si>
  <si>
    <t>44072513012</t>
  </si>
  <si>
    <t>44172513012</t>
  </si>
  <si>
    <t>44372513012</t>
  </si>
  <si>
    <t>44472513012</t>
  </si>
  <si>
    <t>44572513012</t>
  </si>
  <si>
    <t>55072513012</t>
  </si>
  <si>
    <t>55172513012</t>
  </si>
  <si>
    <t>55272513012</t>
  </si>
  <si>
    <t>66072513012</t>
  </si>
  <si>
    <t>66172513012</t>
  </si>
  <si>
    <t>77072513012</t>
  </si>
  <si>
    <t>00072513013</t>
  </si>
  <si>
    <t>11072513013</t>
  </si>
  <si>
    <t>11172513013</t>
  </si>
  <si>
    <t>11272513013</t>
  </si>
  <si>
    <t>11372513013</t>
  </si>
  <si>
    <t>11472513013</t>
  </si>
  <si>
    <t>11572513013</t>
  </si>
  <si>
    <t>11672513013</t>
  </si>
  <si>
    <t>11772513013</t>
  </si>
  <si>
    <t>22072513013</t>
  </si>
  <si>
    <t>22172513013</t>
  </si>
  <si>
    <t>22272513013</t>
  </si>
  <si>
    <t>22372513013</t>
  </si>
  <si>
    <t>22472513013</t>
  </si>
  <si>
    <t>22572513013</t>
  </si>
  <si>
    <t>33072513013</t>
  </si>
  <si>
    <t>33172513013</t>
  </si>
  <si>
    <t>33272513013</t>
  </si>
  <si>
    <t>33372513013</t>
  </si>
  <si>
    <t>44072513013</t>
  </si>
  <si>
    <t>44172513013</t>
  </si>
  <si>
    <t>44372513013</t>
  </si>
  <si>
    <t>44472513013</t>
  </si>
  <si>
    <t>44572513013</t>
  </si>
  <si>
    <t>55072513013</t>
  </si>
  <si>
    <t>55172513013</t>
  </si>
  <si>
    <t>55272513013</t>
  </si>
  <si>
    <t>66072513013</t>
  </si>
  <si>
    <t>66172513013</t>
  </si>
  <si>
    <t>77072513013</t>
  </si>
  <si>
    <t>00072610000</t>
  </si>
  <si>
    <t>11072610000</t>
  </si>
  <si>
    <t>11272610000</t>
  </si>
  <si>
    <t>11372610000</t>
  </si>
  <si>
    <t>11472610000</t>
  </si>
  <si>
    <t>11572610000</t>
  </si>
  <si>
    <t>11672610000</t>
  </si>
  <si>
    <t>11772610000</t>
  </si>
  <si>
    <t>22072610000</t>
  </si>
  <si>
    <t>22172610000</t>
  </si>
  <si>
    <t>22272610000</t>
  </si>
  <si>
    <t>22372610000</t>
  </si>
  <si>
    <t>22472610000</t>
  </si>
  <si>
    <t>22572610000</t>
  </si>
  <si>
    <t>33072610000</t>
  </si>
  <si>
    <t>33172610000</t>
  </si>
  <si>
    <t>33272610000</t>
  </si>
  <si>
    <t>33372610000</t>
  </si>
  <si>
    <t>44072610000</t>
  </si>
  <si>
    <t>44172610000</t>
  </si>
  <si>
    <t>44372610000</t>
  </si>
  <si>
    <t>44472610000</t>
  </si>
  <si>
    <t>44572610000</t>
  </si>
  <si>
    <t>55072610000</t>
  </si>
  <si>
    <t>55172610000</t>
  </si>
  <si>
    <t>55272610000</t>
  </si>
  <si>
    <t>66072610000</t>
  </si>
  <si>
    <t>66172610000</t>
  </si>
  <si>
    <t>77072610000</t>
  </si>
  <si>
    <t>00072610001</t>
  </si>
  <si>
    <t>11072610001</t>
  </si>
  <si>
    <t>11172610001</t>
  </si>
  <si>
    <t>11272610001</t>
  </si>
  <si>
    <t>11372610001</t>
  </si>
  <si>
    <t>11472610001</t>
  </si>
  <si>
    <t>11572610001</t>
  </si>
  <si>
    <t>11672610001</t>
  </si>
  <si>
    <t>11772610001</t>
  </si>
  <si>
    <t>22072610001</t>
  </si>
  <si>
    <t>22172610001</t>
  </si>
  <si>
    <t>22272610001</t>
  </si>
  <si>
    <t>22372610001</t>
  </si>
  <si>
    <t>22472610001</t>
  </si>
  <si>
    <t>22572610001</t>
  </si>
  <si>
    <t>33072610001</t>
  </si>
  <si>
    <t>33172610001</t>
  </si>
  <si>
    <t>33272610001</t>
  </si>
  <si>
    <t>33372610001</t>
  </si>
  <si>
    <t>44072610001</t>
  </si>
  <si>
    <t>44172610001</t>
  </si>
  <si>
    <t>44372610001</t>
  </si>
  <si>
    <t>44472610001</t>
  </si>
  <si>
    <t>44572610001</t>
  </si>
  <si>
    <t>55072610001</t>
  </si>
  <si>
    <t>55172610001</t>
  </si>
  <si>
    <t>55272610001</t>
  </si>
  <si>
    <t>66072610001</t>
  </si>
  <si>
    <t>66172610001</t>
  </si>
  <si>
    <t>77072610001</t>
  </si>
  <si>
    <t>00072610002</t>
  </si>
  <si>
    <t>11072610002</t>
  </si>
  <si>
    <t>11172610002</t>
  </si>
  <si>
    <t>11272610002</t>
  </si>
  <si>
    <t>11372610002</t>
  </si>
  <si>
    <t>11472610002</t>
  </si>
  <si>
    <t>11572610002</t>
  </si>
  <si>
    <t>11672610002</t>
  </si>
  <si>
    <t>11772610002</t>
  </si>
  <si>
    <t>22072610002</t>
  </si>
  <si>
    <t>22172610002</t>
  </si>
  <si>
    <t>22272610002</t>
  </si>
  <si>
    <t>22372610002</t>
  </si>
  <si>
    <t>22472610002</t>
  </si>
  <si>
    <t>22572610002</t>
  </si>
  <si>
    <t>33072610002</t>
  </si>
  <si>
    <t>33172610002</t>
  </si>
  <si>
    <t>33272610002</t>
  </si>
  <si>
    <t>33372610002</t>
  </si>
  <si>
    <t>44072610002</t>
  </si>
  <si>
    <t>44172610002</t>
  </si>
  <si>
    <t>44372610002</t>
  </si>
  <si>
    <t>44472610002</t>
  </si>
  <si>
    <t>44572610002</t>
  </si>
  <si>
    <t>55072610002</t>
  </si>
  <si>
    <t>55172610002</t>
  </si>
  <si>
    <t>55272610002</t>
  </si>
  <si>
    <t>66072610002</t>
  </si>
  <si>
    <t>66172610002</t>
  </si>
  <si>
    <t>77072610002</t>
  </si>
  <si>
    <t>00072610003</t>
  </si>
  <si>
    <t>11072610003</t>
  </si>
  <si>
    <t>11172610003</t>
  </si>
  <si>
    <t>11272610003</t>
  </si>
  <si>
    <t>11372610003</t>
  </si>
  <si>
    <t>11472610003</t>
  </si>
  <si>
    <t>11572610003</t>
  </si>
  <si>
    <t>11672610003</t>
  </si>
  <si>
    <t>11772610003</t>
  </si>
  <si>
    <t>22072610003</t>
  </si>
  <si>
    <t>22172610003</t>
  </si>
  <si>
    <t>22272610003</t>
  </si>
  <si>
    <t>22372610003</t>
  </si>
  <si>
    <t>22472610003</t>
  </si>
  <si>
    <t>22572610003</t>
  </si>
  <si>
    <t>33072610003</t>
  </si>
  <si>
    <t>33172610003</t>
  </si>
  <si>
    <t>33272610003</t>
  </si>
  <si>
    <t>33372610003</t>
  </si>
  <si>
    <t>44072610003</t>
  </si>
  <si>
    <t>44172610003</t>
  </si>
  <si>
    <t>44372610003</t>
  </si>
  <si>
    <t>44472610003</t>
  </si>
  <si>
    <t>44572610003</t>
  </si>
  <si>
    <t>55072610003</t>
  </si>
  <si>
    <t>55172610003</t>
  </si>
  <si>
    <t>55272610003</t>
  </si>
  <si>
    <t>66072610003</t>
  </si>
  <si>
    <t>66172610003</t>
  </si>
  <si>
    <t>77072610003</t>
  </si>
  <si>
    <t>00072610004</t>
  </si>
  <si>
    <t>11072610004</t>
  </si>
  <si>
    <t>11172610004</t>
  </si>
  <si>
    <t>11272610004</t>
  </si>
  <si>
    <t>11372610004</t>
  </si>
  <si>
    <t>11472610004</t>
  </si>
  <si>
    <t>11572610004</t>
  </si>
  <si>
    <t>11672610004</t>
  </si>
  <si>
    <t>11772610004</t>
  </si>
  <si>
    <t>22072610004</t>
  </si>
  <si>
    <t>22172610004</t>
  </si>
  <si>
    <t>22272610004</t>
  </si>
  <si>
    <t>22372610004</t>
  </si>
  <si>
    <t>22472610004</t>
  </si>
  <si>
    <t>22572610004</t>
  </si>
  <si>
    <t>33072610004</t>
  </si>
  <si>
    <t>33172610004</t>
  </si>
  <si>
    <t>33272610004</t>
  </si>
  <si>
    <t>33372610004</t>
  </si>
  <si>
    <t>44072610004</t>
  </si>
  <si>
    <t>44172610004</t>
  </si>
  <si>
    <t>44372610004</t>
  </si>
  <si>
    <t>44472610004</t>
  </si>
  <si>
    <t>44572610004</t>
  </si>
  <si>
    <t>55072610004</t>
  </si>
  <si>
    <t>55172610004</t>
  </si>
  <si>
    <t>55272610004</t>
  </si>
  <si>
    <t>66072610004</t>
  </si>
  <si>
    <t>66172610004</t>
  </si>
  <si>
    <t>77072610004</t>
  </si>
  <si>
    <t>00072610005</t>
  </si>
  <si>
    <t>11072610005</t>
  </si>
  <si>
    <t>11172610005</t>
  </si>
  <si>
    <t>11272610005</t>
  </si>
  <si>
    <t>11372610005</t>
  </si>
  <si>
    <t>11472610005</t>
  </si>
  <si>
    <t>11572610005</t>
  </si>
  <si>
    <t>11672610005</t>
  </si>
  <si>
    <t>11772610005</t>
  </si>
  <si>
    <t>22072610005</t>
  </si>
  <si>
    <t>22172610005</t>
  </si>
  <si>
    <t>22272610005</t>
  </si>
  <si>
    <t>22372610005</t>
  </si>
  <si>
    <t>22472610005</t>
  </si>
  <si>
    <t>22572610005</t>
  </si>
  <si>
    <t>33072610005</t>
  </si>
  <si>
    <t>33172610005</t>
  </si>
  <si>
    <t>33272610005</t>
  </si>
  <si>
    <t>33372610005</t>
  </si>
  <si>
    <t>44072610005</t>
  </si>
  <si>
    <t>44172610005</t>
  </si>
  <si>
    <t>44372610005</t>
  </si>
  <si>
    <t>44472610005</t>
  </si>
  <si>
    <t>44572610005</t>
  </si>
  <si>
    <t>55072610005</t>
  </si>
  <si>
    <t>55172610005</t>
  </si>
  <si>
    <t>55272610005</t>
  </si>
  <si>
    <t>66072610005</t>
  </si>
  <si>
    <t>66172610005</t>
  </si>
  <si>
    <t>77072610005</t>
  </si>
  <si>
    <t>00072610006</t>
  </si>
  <si>
    <t>11072610006</t>
  </si>
  <si>
    <t>11172610006</t>
  </si>
  <si>
    <t>11272610006</t>
  </si>
  <si>
    <t>11372610006</t>
  </si>
  <si>
    <t>11472610006</t>
  </si>
  <si>
    <t>11572610006</t>
  </si>
  <si>
    <t>11672610006</t>
  </si>
  <si>
    <t>11772610006</t>
  </si>
  <si>
    <t>22072610006</t>
  </si>
  <si>
    <t>22172610006</t>
  </si>
  <si>
    <t>22272610006</t>
  </si>
  <si>
    <t>22372610006</t>
  </si>
  <si>
    <t>22472610006</t>
  </si>
  <si>
    <t>22572610006</t>
  </si>
  <si>
    <t>33072610006</t>
  </si>
  <si>
    <t>33172610006</t>
  </si>
  <si>
    <t>33272610006</t>
  </si>
  <si>
    <t>33372610006</t>
  </si>
  <si>
    <t>44072610006</t>
  </si>
  <si>
    <t>44172610006</t>
  </si>
  <si>
    <t>44372610006</t>
  </si>
  <si>
    <t>44472610006</t>
  </si>
  <si>
    <t>44572610006</t>
  </si>
  <si>
    <t>55072610006</t>
  </si>
  <si>
    <t>55172610006</t>
  </si>
  <si>
    <t>55272610006</t>
  </si>
  <si>
    <t>66072610006</t>
  </si>
  <si>
    <t>66172610006</t>
  </si>
  <si>
    <t>77072610006</t>
  </si>
  <si>
    <t>00072610007</t>
  </si>
  <si>
    <t>11072610007</t>
  </si>
  <si>
    <t>11172610007</t>
  </si>
  <si>
    <t>11272610007</t>
  </si>
  <si>
    <t>11372610007</t>
  </si>
  <si>
    <t>11472610007</t>
  </si>
  <si>
    <t>11572610007</t>
  </si>
  <si>
    <t>11672610007</t>
  </si>
  <si>
    <t>11772610007</t>
  </si>
  <si>
    <t>22072610007</t>
  </si>
  <si>
    <t>22172610007</t>
  </si>
  <si>
    <t>22272610007</t>
  </si>
  <si>
    <t>22372610007</t>
  </si>
  <si>
    <t>22472610007</t>
  </si>
  <si>
    <t>22572610007</t>
  </si>
  <si>
    <t>33072610007</t>
  </si>
  <si>
    <t>33172610007</t>
  </si>
  <si>
    <t>33272610007</t>
  </si>
  <si>
    <t>33372610007</t>
  </si>
  <si>
    <t>44072610007</t>
  </si>
  <si>
    <t>44172610007</t>
  </si>
  <si>
    <t>44372610007</t>
  </si>
  <si>
    <t>44472610007</t>
  </si>
  <si>
    <t>44572610007</t>
  </si>
  <si>
    <t>55072610007</t>
  </si>
  <si>
    <t>55172610007</t>
  </si>
  <si>
    <t>55272610007</t>
  </si>
  <si>
    <t>66072610007</t>
  </si>
  <si>
    <t>66172610007</t>
  </si>
  <si>
    <t>77072610007</t>
  </si>
  <si>
    <t>00072610008</t>
  </si>
  <si>
    <t>11072610008</t>
  </si>
  <si>
    <t>11172610008</t>
  </si>
  <si>
    <t>11272610008</t>
  </si>
  <si>
    <t>11372610008</t>
  </si>
  <si>
    <t>11472610008</t>
  </si>
  <si>
    <t>11572610008</t>
  </si>
  <si>
    <t>11672610008</t>
  </si>
  <si>
    <t>11772610008</t>
  </si>
  <si>
    <t>22072610008</t>
  </si>
  <si>
    <t>22172610008</t>
  </si>
  <si>
    <t>22272610008</t>
  </si>
  <si>
    <t>22372610008</t>
  </si>
  <si>
    <t>22472610008</t>
  </si>
  <si>
    <t>22572610008</t>
  </si>
  <si>
    <t>33072610008</t>
  </si>
  <si>
    <t>33172610008</t>
  </si>
  <si>
    <t>33272610008</t>
  </si>
  <si>
    <t>33372610008</t>
  </si>
  <si>
    <t>44072610008</t>
  </si>
  <si>
    <t>44172610008</t>
  </si>
  <si>
    <t>44372610008</t>
  </si>
  <si>
    <t>44472610008</t>
  </si>
  <si>
    <t>44572610008</t>
  </si>
  <si>
    <t>55072610008</t>
  </si>
  <si>
    <t>55172610008</t>
  </si>
  <si>
    <t>55272610008</t>
  </si>
  <si>
    <t>66072610008</t>
  </si>
  <si>
    <t>66172610008</t>
  </si>
  <si>
    <t>77072610008</t>
  </si>
  <si>
    <t>00072610009</t>
  </si>
  <si>
    <t>11072610009</t>
  </si>
  <si>
    <t>11172610009</t>
  </si>
  <si>
    <t>11272610009</t>
  </si>
  <si>
    <t>11372610009</t>
  </si>
  <si>
    <t>11472610009</t>
  </si>
  <si>
    <t>11572610009</t>
  </si>
  <si>
    <t>11672610009</t>
  </si>
  <si>
    <t>11772610009</t>
  </si>
  <si>
    <t>22072610009</t>
  </si>
  <si>
    <t>22172610009</t>
  </si>
  <si>
    <t>22272610009</t>
  </si>
  <si>
    <t>22372610009</t>
  </si>
  <si>
    <t>22472610009</t>
  </si>
  <si>
    <t>22572610009</t>
  </si>
  <si>
    <t>33072610009</t>
  </si>
  <si>
    <t>33172610009</t>
  </si>
  <si>
    <t>33272610009</t>
  </si>
  <si>
    <t>33372610009</t>
  </si>
  <si>
    <t>44072610009</t>
  </si>
  <si>
    <t>44172610009</t>
  </si>
  <si>
    <t>44372610009</t>
  </si>
  <si>
    <t>44472610009</t>
  </si>
  <si>
    <t>44572610009</t>
  </si>
  <si>
    <t>55072610009</t>
  </si>
  <si>
    <t>55172610009</t>
  </si>
  <si>
    <t>55272610009</t>
  </si>
  <si>
    <t>66072610009</t>
  </si>
  <si>
    <t>66172610009</t>
  </si>
  <si>
    <t>77072610009</t>
  </si>
  <si>
    <t>00072610010</t>
  </si>
  <si>
    <t>11072610010</t>
  </si>
  <si>
    <t>11172610010</t>
  </si>
  <si>
    <t>11272610010</t>
  </si>
  <si>
    <t>11372610010</t>
  </si>
  <si>
    <t>11472610010</t>
  </si>
  <si>
    <t>11572610010</t>
  </si>
  <si>
    <t>11672610010</t>
  </si>
  <si>
    <t>11772610010</t>
  </si>
  <si>
    <t>22072610010</t>
  </si>
  <si>
    <t>22172610010</t>
  </si>
  <si>
    <t>22272610010</t>
  </si>
  <si>
    <t>22372610010</t>
  </si>
  <si>
    <t>22472610010</t>
  </si>
  <si>
    <t>22572610010</t>
  </si>
  <si>
    <t>33072610010</t>
  </si>
  <si>
    <t>33172610010</t>
  </si>
  <si>
    <t>33272610010</t>
  </si>
  <si>
    <t>33372610010</t>
  </si>
  <si>
    <t>44072610010</t>
  </si>
  <si>
    <t>44172610010</t>
  </si>
  <si>
    <t>44372610010</t>
  </si>
  <si>
    <t>44472610010</t>
  </si>
  <si>
    <t>44572610010</t>
  </si>
  <si>
    <t>55072610010</t>
  </si>
  <si>
    <t>55172610010</t>
  </si>
  <si>
    <t>55272610010</t>
  </si>
  <si>
    <t>66072610010</t>
  </si>
  <si>
    <t>66172610010</t>
  </si>
  <si>
    <t>77072610010</t>
  </si>
  <si>
    <t>00072610011</t>
  </si>
  <si>
    <t>11072610011</t>
  </si>
  <si>
    <t>11172610011</t>
  </si>
  <si>
    <t>11272610011</t>
  </si>
  <si>
    <t>11372610011</t>
  </si>
  <si>
    <t>11472610011</t>
  </si>
  <si>
    <t>11572610011</t>
  </si>
  <si>
    <t>11672610011</t>
  </si>
  <si>
    <t>11772610011</t>
  </si>
  <si>
    <t>22072610011</t>
  </si>
  <si>
    <t>22172610011</t>
  </si>
  <si>
    <t>22272610011</t>
  </si>
  <si>
    <t>22372610011</t>
  </si>
  <si>
    <t>22472610011</t>
  </si>
  <si>
    <t>22572610011</t>
  </si>
  <si>
    <t>33072610011</t>
  </si>
  <si>
    <t>33172610011</t>
  </si>
  <si>
    <t>33272610011</t>
  </si>
  <si>
    <t>33372610011</t>
  </si>
  <si>
    <t>44072610011</t>
  </si>
  <si>
    <t>44172610011</t>
  </si>
  <si>
    <t>44372610011</t>
  </si>
  <si>
    <t>44472610011</t>
  </si>
  <si>
    <t>44572610011</t>
  </si>
  <si>
    <t>55072610011</t>
  </si>
  <si>
    <t>55172610011</t>
  </si>
  <si>
    <t>55272610011</t>
  </si>
  <si>
    <t>66072610011</t>
  </si>
  <si>
    <t>66172610011</t>
  </si>
  <si>
    <t>77072610011</t>
  </si>
  <si>
    <t>00072610012</t>
  </si>
  <si>
    <t>11072610012</t>
  </si>
  <si>
    <t>11172610012</t>
  </si>
  <si>
    <t>11272610012</t>
  </si>
  <si>
    <t>11372610012</t>
  </si>
  <si>
    <t>11472610012</t>
  </si>
  <si>
    <t>11572610012</t>
  </si>
  <si>
    <t>11672610012</t>
  </si>
  <si>
    <t>11772610012</t>
  </si>
  <si>
    <t>22072610012</t>
  </si>
  <si>
    <t>22172610012</t>
  </si>
  <si>
    <t>22272610012</t>
  </si>
  <si>
    <t>22372610012</t>
  </si>
  <si>
    <t>22472610012</t>
  </si>
  <si>
    <t>22572610012</t>
  </si>
  <si>
    <t>33072610012</t>
  </si>
  <si>
    <t>33172610012</t>
  </si>
  <si>
    <t>33272610012</t>
  </si>
  <si>
    <t>33372610012</t>
  </si>
  <si>
    <t>44072610012</t>
  </si>
  <si>
    <t>44172610012</t>
  </si>
  <si>
    <t>44372610012</t>
  </si>
  <si>
    <t>44472610012</t>
  </si>
  <si>
    <t>44572610012</t>
  </si>
  <si>
    <t>55072610012</t>
  </si>
  <si>
    <t>55172610012</t>
  </si>
  <si>
    <t>55272610012</t>
  </si>
  <si>
    <t>66072610012</t>
  </si>
  <si>
    <t>66172610012</t>
  </si>
  <si>
    <t>77072610012</t>
  </si>
  <si>
    <t>00072610013</t>
  </si>
  <si>
    <t>11072610013</t>
  </si>
  <si>
    <t>11172610013</t>
  </si>
  <si>
    <t>11272610013</t>
  </si>
  <si>
    <t>11372610013</t>
  </si>
  <si>
    <t>11472610013</t>
  </si>
  <si>
    <t>11572610013</t>
  </si>
  <si>
    <t>11672610013</t>
  </si>
  <si>
    <t>11772610013</t>
  </si>
  <si>
    <t>22072610013</t>
  </si>
  <si>
    <t>22172610013</t>
  </si>
  <si>
    <t>22272610013</t>
  </si>
  <si>
    <t>22372610013</t>
  </si>
  <si>
    <t>22472610013</t>
  </si>
  <si>
    <t>22572610013</t>
  </si>
  <si>
    <t>33072610013</t>
  </si>
  <si>
    <t>33172610013</t>
  </si>
  <si>
    <t>33272610013</t>
  </si>
  <si>
    <t>33372610013</t>
  </si>
  <si>
    <t>44072610013</t>
  </si>
  <si>
    <t>44172610013</t>
  </si>
  <si>
    <t>44372610013</t>
  </si>
  <si>
    <t>44472610013</t>
  </si>
  <si>
    <t>44572610013</t>
  </si>
  <si>
    <t>55072610013</t>
  </si>
  <si>
    <t>55172610013</t>
  </si>
  <si>
    <t>55272610013</t>
  </si>
  <si>
    <t>66072610013</t>
  </si>
  <si>
    <t>66172610013</t>
  </si>
  <si>
    <t>77072610013</t>
  </si>
  <si>
    <t>00075000000</t>
  </si>
  <si>
    <t>11075000000</t>
  </si>
  <si>
    <t>11175000000</t>
  </si>
  <si>
    <t>11275000000</t>
  </si>
  <si>
    <t>11375000000</t>
  </si>
  <si>
    <t>11475000000</t>
  </si>
  <si>
    <t>11575000000</t>
  </si>
  <si>
    <t>11675000000</t>
  </si>
  <si>
    <t>11775000000</t>
  </si>
  <si>
    <t>22075000000</t>
  </si>
  <si>
    <t>22175000000</t>
  </si>
  <si>
    <t>22275000000</t>
  </si>
  <si>
    <t>22375000000</t>
  </si>
  <si>
    <t>22475000000</t>
  </si>
  <si>
    <t>22575000000</t>
  </si>
  <si>
    <t>33075000000</t>
  </si>
  <si>
    <t>33175000000</t>
  </si>
  <si>
    <t>33275000000</t>
  </si>
  <si>
    <t>33375000000</t>
  </si>
  <si>
    <t>44075000000</t>
  </si>
  <si>
    <t>44175000000</t>
  </si>
  <si>
    <t>44375000000</t>
  </si>
  <si>
    <t>44475000000</t>
  </si>
  <si>
    <t>44575000000</t>
  </si>
  <si>
    <t>55075000000</t>
  </si>
  <si>
    <t>55175000000</t>
  </si>
  <si>
    <t>55275000000</t>
  </si>
  <si>
    <t>66075000000</t>
  </si>
  <si>
    <t>66175000000</t>
  </si>
  <si>
    <t>77075000000</t>
  </si>
  <si>
    <t>00075100000</t>
  </si>
  <si>
    <t>11075100000</t>
  </si>
  <si>
    <t>11175100000</t>
  </si>
  <si>
    <t>11275100000</t>
  </si>
  <si>
    <t>11375100000</t>
  </si>
  <si>
    <t>11475100000</t>
  </si>
  <si>
    <t>11575100000</t>
  </si>
  <si>
    <t>11675100000</t>
  </si>
  <si>
    <t>11775100000</t>
  </si>
  <si>
    <t>22075100000</t>
  </si>
  <si>
    <t>22175100000</t>
  </si>
  <si>
    <t>22275100000</t>
  </si>
  <si>
    <t>22375100000</t>
  </si>
  <si>
    <t>22475100000</t>
  </si>
  <si>
    <t>22575100000</t>
  </si>
  <si>
    <t>33075100000</t>
  </si>
  <si>
    <t>33175100000</t>
  </si>
  <si>
    <t>33275100000</t>
  </si>
  <si>
    <t>33375100000</t>
  </si>
  <si>
    <t>44075100000</t>
  </si>
  <si>
    <t>44175100000</t>
  </si>
  <si>
    <t>44375100000</t>
  </si>
  <si>
    <t>44475100000</t>
  </si>
  <si>
    <t>44575100000</t>
  </si>
  <si>
    <t>55075100000</t>
  </si>
  <si>
    <t>55175100000</t>
  </si>
  <si>
    <t>55275100000</t>
  </si>
  <si>
    <t>66075100000</t>
  </si>
  <si>
    <t>66175100000</t>
  </si>
  <si>
    <t>77075100000</t>
  </si>
  <si>
    <t>00075110000</t>
  </si>
  <si>
    <t>11075110000</t>
  </si>
  <si>
    <t>11175110000</t>
  </si>
  <si>
    <t>11275110000</t>
  </si>
  <si>
    <t>11375110000</t>
  </si>
  <si>
    <t>11475110000</t>
  </si>
  <si>
    <t>11575110000</t>
  </si>
  <si>
    <t>11675110000</t>
  </si>
  <si>
    <t>11775110000</t>
  </si>
  <si>
    <t>22075110000</t>
  </si>
  <si>
    <t>22175110000</t>
  </si>
  <si>
    <t>22275110000</t>
  </si>
  <si>
    <t>22375110000</t>
  </si>
  <si>
    <t>22475110000</t>
  </si>
  <si>
    <t>22575110000</t>
  </si>
  <si>
    <t>33075110000</t>
  </si>
  <si>
    <t>33175110000</t>
  </si>
  <si>
    <t>33275110000</t>
  </si>
  <si>
    <t>33375110000</t>
  </si>
  <si>
    <t>44075110000</t>
  </si>
  <si>
    <t>44175110000</t>
  </si>
  <si>
    <t>44375110000</t>
  </si>
  <si>
    <t>44475110000</t>
  </si>
  <si>
    <t>44575110000</t>
  </si>
  <si>
    <t>55075110000</t>
  </si>
  <si>
    <t>55175110000</t>
  </si>
  <si>
    <t>55275110000</t>
  </si>
  <si>
    <t>66075110000</t>
  </si>
  <si>
    <t>66175110000</t>
  </si>
  <si>
    <t>77075110000</t>
  </si>
  <si>
    <t>00075110001</t>
  </si>
  <si>
    <t>11075110001</t>
  </si>
  <si>
    <t>11175110001</t>
  </si>
  <si>
    <t>11275110001</t>
  </si>
  <si>
    <t>11375110001</t>
  </si>
  <si>
    <t>11475110001</t>
  </si>
  <si>
    <t>11575110001</t>
  </si>
  <si>
    <t>11675110001</t>
  </si>
  <si>
    <t>11775110001</t>
  </si>
  <si>
    <t>22075110001</t>
  </si>
  <si>
    <t>22175110001</t>
  </si>
  <si>
    <t>22275110001</t>
  </si>
  <si>
    <t>22375110001</t>
  </si>
  <si>
    <t>22475110001</t>
  </si>
  <si>
    <t>22575110001</t>
  </si>
  <si>
    <t>33075110001</t>
  </si>
  <si>
    <t>33175110001</t>
  </si>
  <si>
    <t>33275110001</t>
  </si>
  <si>
    <t>33375110001</t>
  </si>
  <si>
    <t>44075110001</t>
  </si>
  <si>
    <t>44175110001</t>
  </si>
  <si>
    <t>44375110001</t>
  </si>
  <si>
    <t>44475110001</t>
  </si>
  <si>
    <t>44575110001</t>
  </si>
  <si>
    <t>55075110001</t>
  </si>
  <si>
    <t>55175110001</t>
  </si>
  <si>
    <t>55275110001</t>
  </si>
  <si>
    <t>66075110001</t>
  </si>
  <si>
    <t>66175110001</t>
  </si>
  <si>
    <t>77075110001</t>
  </si>
  <si>
    <t>00075110002</t>
  </si>
  <si>
    <t>11075110002</t>
  </si>
  <si>
    <t>11175110002</t>
  </si>
  <si>
    <t>11275110002</t>
  </si>
  <si>
    <t>11375110002</t>
  </si>
  <si>
    <t>11475110002</t>
  </si>
  <si>
    <t>11575110002</t>
  </si>
  <si>
    <t>11675110002</t>
  </si>
  <si>
    <t>11775110002</t>
  </si>
  <si>
    <t>22075110002</t>
  </si>
  <si>
    <t>22175110002</t>
  </si>
  <si>
    <t>22275110002</t>
  </si>
  <si>
    <t>22375110002</t>
  </si>
  <si>
    <t>22475110002</t>
  </si>
  <si>
    <t>22575110002</t>
  </si>
  <si>
    <t>33075110002</t>
  </si>
  <si>
    <t>33175110002</t>
  </si>
  <si>
    <t>33275110002</t>
  </si>
  <si>
    <t>33375110002</t>
  </si>
  <si>
    <t>44075110002</t>
  </si>
  <si>
    <t>44175110002</t>
  </si>
  <si>
    <t>44375110002</t>
  </si>
  <si>
    <t>44475110002</t>
  </si>
  <si>
    <t>44575110002</t>
  </si>
  <si>
    <t>55075110002</t>
  </si>
  <si>
    <t>55175110002</t>
  </si>
  <si>
    <t>55275110002</t>
  </si>
  <si>
    <t>66075110002</t>
  </si>
  <si>
    <t>66175110002</t>
  </si>
  <si>
    <t>77075110002</t>
  </si>
  <si>
    <t>00075110003</t>
  </si>
  <si>
    <t>11075110003</t>
  </si>
  <si>
    <t>11175110003</t>
  </si>
  <si>
    <t>11275110003</t>
  </si>
  <si>
    <t>11375110003</t>
  </si>
  <si>
    <t>11475110003</t>
  </si>
  <si>
    <t>11575110003</t>
  </si>
  <si>
    <t>11675110003</t>
  </si>
  <si>
    <t>11775110003</t>
  </si>
  <si>
    <t>22075110003</t>
  </si>
  <si>
    <t>22175110003</t>
  </si>
  <si>
    <t>22275110003</t>
  </si>
  <si>
    <t>22375110003</t>
  </si>
  <si>
    <t>22475110003</t>
  </si>
  <si>
    <t>22575110003</t>
  </si>
  <si>
    <t>33075110003</t>
  </si>
  <si>
    <t>33175110003</t>
  </si>
  <si>
    <t>33275110003</t>
  </si>
  <si>
    <t>33375110003</t>
  </si>
  <si>
    <t>44075110003</t>
  </si>
  <si>
    <t>44175110003</t>
  </si>
  <si>
    <t>44375110003</t>
  </si>
  <si>
    <t>44475110003</t>
  </si>
  <si>
    <t>44575110003</t>
  </si>
  <si>
    <t>55075110003</t>
  </si>
  <si>
    <t>55175110003</t>
  </si>
  <si>
    <t>55275110003</t>
  </si>
  <si>
    <t>66075110003</t>
  </si>
  <si>
    <t>66175110003</t>
  </si>
  <si>
    <t>77075110003</t>
  </si>
  <si>
    <t>00075110004</t>
  </si>
  <si>
    <t>11075110004</t>
  </si>
  <si>
    <t>11175110004</t>
  </si>
  <si>
    <t>11275110004</t>
  </si>
  <si>
    <t>11375110004</t>
  </si>
  <si>
    <t>11475110004</t>
  </si>
  <si>
    <t>11575110004</t>
  </si>
  <si>
    <t>11675110004</t>
  </si>
  <si>
    <t>11775110004</t>
  </si>
  <si>
    <t>22075110004</t>
  </si>
  <si>
    <t>22175110004</t>
  </si>
  <si>
    <t>22275110004</t>
  </si>
  <si>
    <t>22375110004</t>
  </si>
  <si>
    <t>22475110004</t>
  </si>
  <si>
    <t>22575110004</t>
  </si>
  <si>
    <t>33075110004</t>
  </si>
  <si>
    <t>33175110004</t>
  </si>
  <si>
    <t>33275110004</t>
  </si>
  <si>
    <t>33375110004</t>
  </si>
  <si>
    <t>44075110004</t>
  </si>
  <si>
    <t>44175110004</t>
  </si>
  <si>
    <t>44375110004</t>
  </si>
  <si>
    <t>44475110004</t>
  </si>
  <si>
    <t>44575110004</t>
  </si>
  <si>
    <t>55075110004</t>
  </si>
  <si>
    <t>55175110004</t>
  </si>
  <si>
    <t>55275110004</t>
  </si>
  <si>
    <t>66075110004</t>
  </si>
  <si>
    <t>66175110004</t>
  </si>
  <si>
    <t>77075110004</t>
  </si>
  <si>
    <t>00075110005</t>
  </si>
  <si>
    <t>11075110005</t>
  </si>
  <si>
    <t>11175110005</t>
  </si>
  <si>
    <t>11275110005</t>
  </si>
  <si>
    <t>11375110005</t>
  </si>
  <si>
    <t>11475110005</t>
  </si>
  <si>
    <t>11575110005</t>
  </si>
  <si>
    <t>11675110005</t>
  </si>
  <si>
    <t>11775110005</t>
  </si>
  <si>
    <t>22075110005</t>
  </si>
  <si>
    <t>22175110005</t>
  </si>
  <si>
    <t>22275110005</t>
  </si>
  <si>
    <t>22375110005</t>
  </si>
  <si>
    <t>22475110005</t>
  </si>
  <si>
    <t>22575110005</t>
  </si>
  <si>
    <t>33075110005</t>
  </si>
  <si>
    <t>33175110005</t>
  </si>
  <si>
    <t>33275110005</t>
  </si>
  <si>
    <t>33375110005</t>
  </si>
  <si>
    <t>44075110005</t>
  </si>
  <si>
    <t>44175110005</t>
  </si>
  <si>
    <t>44375110005</t>
  </si>
  <si>
    <t>44475110005</t>
  </si>
  <si>
    <t>44575110005</t>
  </si>
  <si>
    <t>55075110005</t>
  </si>
  <si>
    <t>55175110005</t>
  </si>
  <si>
    <t>55275110005</t>
  </si>
  <si>
    <t>66075110005</t>
  </si>
  <si>
    <t>66175110005</t>
  </si>
  <si>
    <t>77075110005</t>
  </si>
  <si>
    <t>00075110007</t>
  </si>
  <si>
    <t>11075110007</t>
  </si>
  <si>
    <t>11175110007</t>
  </si>
  <si>
    <t>11275110007</t>
  </si>
  <si>
    <t>11375110007</t>
  </si>
  <si>
    <t>11475110007</t>
  </si>
  <si>
    <t>11575110007</t>
  </si>
  <si>
    <t>11675110007</t>
  </si>
  <si>
    <t>11775110007</t>
  </si>
  <si>
    <t>22075110007</t>
  </si>
  <si>
    <t>22175110007</t>
  </si>
  <si>
    <t>22275110007</t>
  </si>
  <si>
    <t>22375110007</t>
  </si>
  <si>
    <t>22475110007</t>
  </si>
  <si>
    <t>22575110007</t>
  </si>
  <si>
    <t>33075110007</t>
  </si>
  <si>
    <t>33175110007</t>
  </si>
  <si>
    <t>33275110007</t>
  </si>
  <si>
    <t>33375110007</t>
  </si>
  <si>
    <t>44075110007</t>
  </si>
  <si>
    <t>44175110007</t>
  </si>
  <si>
    <t>44375110007</t>
  </si>
  <si>
    <t>44475110007</t>
  </si>
  <si>
    <t>44575110007</t>
  </si>
  <si>
    <t>55075110007</t>
  </si>
  <si>
    <t>55175110007</t>
  </si>
  <si>
    <t>55275110007</t>
  </si>
  <si>
    <t>66075110007</t>
  </si>
  <si>
    <t>66175110007</t>
  </si>
  <si>
    <t>77075110007</t>
  </si>
  <si>
    <t>00075110008</t>
  </si>
  <si>
    <t>11075110008</t>
  </si>
  <si>
    <t>11175110008</t>
  </si>
  <si>
    <t>11275110008</t>
  </si>
  <si>
    <t>11375110008</t>
  </si>
  <si>
    <t>11475110008</t>
  </si>
  <si>
    <t>11575110008</t>
  </si>
  <si>
    <t>11675110008</t>
  </si>
  <si>
    <t>11775110008</t>
  </si>
  <si>
    <t>22075110008</t>
  </si>
  <si>
    <t>22175110008</t>
  </si>
  <si>
    <t>22275110008</t>
  </si>
  <si>
    <t>22375110008</t>
  </si>
  <si>
    <t>22475110008</t>
  </si>
  <si>
    <t>22575110008</t>
  </si>
  <si>
    <t>33075110008</t>
  </si>
  <si>
    <t>33175110008</t>
  </si>
  <si>
    <t>33275110008</t>
  </si>
  <si>
    <t>33375110008</t>
  </si>
  <si>
    <t>44075110008</t>
  </si>
  <si>
    <t>44175110008</t>
  </si>
  <si>
    <t>44375110008</t>
  </si>
  <si>
    <t>44475110008</t>
  </si>
  <si>
    <t>44575110008</t>
  </si>
  <si>
    <t>55075110008</t>
  </si>
  <si>
    <t>55175110008</t>
  </si>
  <si>
    <t>55275110008</t>
  </si>
  <si>
    <t>66075110008</t>
  </si>
  <si>
    <t>66175110008</t>
  </si>
  <si>
    <t>77075110008</t>
  </si>
  <si>
    <t>00075110009</t>
  </si>
  <si>
    <t>11075110009</t>
  </si>
  <si>
    <t>11175110009</t>
  </si>
  <si>
    <t>11275110009</t>
  </si>
  <si>
    <t>11375110009</t>
  </si>
  <si>
    <t>11475110009</t>
  </si>
  <si>
    <t>11575110009</t>
  </si>
  <si>
    <t>11675110009</t>
  </si>
  <si>
    <t>11775110009</t>
  </si>
  <si>
    <t>22075110009</t>
  </si>
  <si>
    <t>22175110009</t>
  </si>
  <si>
    <t>22275110009</t>
  </si>
  <si>
    <t>22375110009</t>
  </si>
  <si>
    <t>22475110009</t>
  </si>
  <si>
    <t>22575110009</t>
  </si>
  <si>
    <t>33075110009</t>
  </si>
  <si>
    <t>33175110009</t>
  </si>
  <si>
    <t>33275110009</t>
  </si>
  <si>
    <t>33375110009</t>
  </si>
  <si>
    <t>44075110009</t>
  </si>
  <si>
    <t>44175110009</t>
  </si>
  <si>
    <t>44375110009</t>
  </si>
  <si>
    <t>44475110009</t>
  </si>
  <si>
    <t>44575110009</t>
  </si>
  <si>
    <t>55075110009</t>
  </si>
  <si>
    <t>55175110009</t>
  </si>
  <si>
    <t>55275110009</t>
  </si>
  <si>
    <t>66075110009</t>
  </si>
  <si>
    <t>66175110009</t>
  </si>
  <si>
    <t>77075110009</t>
  </si>
  <si>
    <t>00075110010</t>
  </si>
  <si>
    <t>11075110010</t>
  </si>
  <si>
    <t>11175110010</t>
  </si>
  <si>
    <t>11275110010</t>
  </si>
  <si>
    <t>11375110010</t>
  </si>
  <si>
    <t>11475110010</t>
  </si>
  <si>
    <t>11575110010</t>
  </si>
  <si>
    <t>11675110010</t>
  </si>
  <si>
    <t>11775110010</t>
  </si>
  <si>
    <t>22075110010</t>
  </si>
  <si>
    <t>22175110010</t>
  </si>
  <si>
    <t>22275110010</t>
  </si>
  <si>
    <t>22375110010</t>
  </si>
  <si>
    <t>22475110010</t>
  </si>
  <si>
    <t>22575110010</t>
  </si>
  <si>
    <t>33075110010</t>
  </si>
  <si>
    <t>33175110010</t>
  </si>
  <si>
    <t>33275110010</t>
  </si>
  <si>
    <t>33375110010</t>
  </si>
  <si>
    <t>44075110010</t>
  </si>
  <si>
    <t>44175110010</t>
  </si>
  <si>
    <t>44375110010</t>
  </si>
  <si>
    <t>44475110010</t>
  </si>
  <si>
    <t>44575110010</t>
  </si>
  <si>
    <t>55075110010</t>
  </si>
  <si>
    <t>55175110010</t>
  </si>
  <si>
    <t>55275110010</t>
  </si>
  <si>
    <t>66075110010</t>
  </si>
  <si>
    <t>66175110010</t>
  </si>
  <si>
    <t>77075110010</t>
  </si>
  <si>
    <t>00075110011</t>
  </si>
  <si>
    <t>11075110011</t>
  </si>
  <si>
    <t>11175110011</t>
  </si>
  <si>
    <t>11275110011</t>
  </si>
  <si>
    <t>11375110011</t>
  </si>
  <si>
    <t>11475110011</t>
  </si>
  <si>
    <t>11575110011</t>
  </si>
  <si>
    <t>11675110011</t>
  </si>
  <si>
    <t>11775110011</t>
  </si>
  <si>
    <t>22075110011</t>
  </si>
  <si>
    <t>22175110011</t>
  </si>
  <si>
    <t>22275110011</t>
  </si>
  <si>
    <t>22375110011</t>
  </si>
  <si>
    <t>22475110011</t>
  </si>
  <si>
    <t>22575110011</t>
  </si>
  <si>
    <t>33075110011</t>
  </si>
  <si>
    <t>33175110011</t>
  </si>
  <si>
    <t>33275110011</t>
  </si>
  <si>
    <t>33375110011</t>
  </si>
  <si>
    <t>44075110011</t>
  </si>
  <si>
    <t>44175110011</t>
  </si>
  <si>
    <t>44375110011</t>
  </si>
  <si>
    <t>44475110011</t>
  </si>
  <si>
    <t>44575110011</t>
  </si>
  <si>
    <t>55075110011</t>
  </si>
  <si>
    <t>55175110011</t>
  </si>
  <si>
    <t>55275110011</t>
  </si>
  <si>
    <t>66075110011</t>
  </si>
  <si>
    <t>66175110011</t>
  </si>
  <si>
    <t>77075110011</t>
  </si>
  <si>
    <t>00075110012</t>
  </si>
  <si>
    <t>11075110012</t>
  </si>
  <si>
    <t>11175110012</t>
  </si>
  <si>
    <t>11275110012</t>
  </si>
  <si>
    <t>11375110012</t>
  </si>
  <si>
    <t>11475110012</t>
  </si>
  <si>
    <t>11575110012</t>
  </si>
  <si>
    <t>11675110012</t>
  </si>
  <si>
    <t>11775110012</t>
  </si>
  <si>
    <t>22075110012</t>
  </si>
  <si>
    <t>22175110012</t>
  </si>
  <si>
    <t>22275110012</t>
  </si>
  <si>
    <t>22375110012</t>
  </si>
  <si>
    <t>22475110012</t>
  </si>
  <si>
    <t>22575110012</t>
  </si>
  <si>
    <t>33075110012</t>
  </si>
  <si>
    <t>33175110012</t>
  </si>
  <si>
    <t>33275110012</t>
  </si>
  <si>
    <t>33375110012</t>
  </si>
  <si>
    <t>44075110012</t>
  </si>
  <si>
    <t>44175110012</t>
  </si>
  <si>
    <t>44375110012</t>
  </si>
  <si>
    <t>44475110012</t>
  </si>
  <si>
    <t>44575110012</t>
  </si>
  <si>
    <t>55075110012</t>
  </si>
  <si>
    <t>55175110012</t>
  </si>
  <si>
    <t>55275110012</t>
  </si>
  <si>
    <t>66075110012</t>
  </si>
  <si>
    <t>66175110012</t>
  </si>
  <si>
    <t>77075110012</t>
  </si>
  <si>
    <t>00075110013</t>
  </si>
  <si>
    <t>11075110013</t>
  </si>
  <si>
    <t>11175110013</t>
  </si>
  <si>
    <t>11275110013</t>
  </si>
  <si>
    <t>11375110013</t>
  </si>
  <si>
    <t>11475110013</t>
  </si>
  <si>
    <t>11575110013</t>
  </si>
  <si>
    <t>11675110013</t>
  </si>
  <si>
    <t>11775110013</t>
  </si>
  <si>
    <t>22075110013</t>
  </si>
  <si>
    <t>22175110013</t>
  </si>
  <si>
    <t>22275110013</t>
  </si>
  <si>
    <t>22375110013</t>
  </si>
  <si>
    <t>22475110013</t>
  </si>
  <si>
    <t>22575110013</t>
  </si>
  <si>
    <t>33075110013</t>
  </si>
  <si>
    <t>33175110013</t>
  </si>
  <si>
    <t>33275110013</t>
  </si>
  <si>
    <t>33375110013</t>
  </si>
  <si>
    <t>44075110013</t>
  </si>
  <si>
    <t>44175110013</t>
  </si>
  <si>
    <t>44375110013</t>
  </si>
  <si>
    <t>44475110013</t>
  </si>
  <si>
    <t>44575110013</t>
  </si>
  <si>
    <t>55075110013</t>
  </si>
  <si>
    <t>55175110013</t>
  </si>
  <si>
    <t>55275110013</t>
  </si>
  <si>
    <t>66075110013</t>
  </si>
  <si>
    <t>66175110013</t>
  </si>
  <si>
    <t>77075110013</t>
  </si>
  <si>
    <t>00075200000</t>
  </si>
  <si>
    <t>11075200000</t>
  </si>
  <si>
    <t>11175200000</t>
  </si>
  <si>
    <t>11275200000</t>
  </si>
  <si>
    <t>11375200000</t>
  </si>
  <si>
    <t>11475200000</t>
  </si>
  <si>
    <t>11575200000</t>
  </si>
  <si>
    <t>11675200000</t>
  </si>
  <si>
    <t>11775200000</t>
  </si>
  <si>
    <t>22075200000</t>
  </si>
  <si>
    <t>22175200000</t>
  </si>
  <si>
    <t>22275200000</t>
  </si>
  <si>
    <t>22375200000</t>
  </si>
  <si>
    <t>22475200000</t>
  </si>
  <si>
    <t>22575200000</t>
  </si>
  <si>
    <t>33075200000</t>
  </si>
  <si>
    <t>33175200000</t>
  </si>
  <si>
    <t>33275200000</t>
  </si>
  <si>
    <t>33375200000</t>
  </si>
  <si>
    <t>44075200000</t>
  </si>
  <si>
    <t>44175200000</t>
  </si>
  <si>
    <t>44375200000</t>
  </si>
  <si>
    <t>44475200000</t>
  </si>
  <si>
    <t>44575200000</t>
  </si>
  <si>
    <t>55075200000</t>
  </si>
  <si>
    <t>55175200000</t>
  </si>
  <si>
    <t>55275200000</t>
  </si>
  <si>
    <t>66075200000</t>
  </si>
  <si>
    <t>66175200000</t>
  </si>
  <si>
    <t>77075200000</t>
  </si>
  <si>
    <t>00075210000</t>
  </si>
  <si>
    <t>11075210000</t>
  </si>
  <si>
    <t>11175210000</t>
  </si>
  <si>
    <t>11275210000</t>
  </si>
  <si>
    <t>11375210000</t>
  </si>
  <si>
    <t>11475210000</t>
  </si>
  <si>
    <t>11575210000</t>
  </si>
  <si>
    <t>11675210000</t>
  </si>
  <si>
    <t>11775210000</t>
  </si>
  <si>
    <t>22075210000</t>
  </si>
  <si>
    <t>22175210000</t>
  </si>
  <si>
    <t>22275210000</t>
  </si>
  <si>
    <t>22375210000</t>
  </si>
  <si>
    <t>22475210000</t>
  </si>
  <si>
    <t>22575210000</t>
  </si>
  <si>
    <t>33075210000</t>
  </si>
  <si>
    <t>33175210000</t>
  </si>
  <si>
    <t>33275210000</t>
  </si>
  <si>
    <t>33375210000</t>
  </si>
  <si>
    <t>44075210000</t>
  </si>
  <si>
    <t>44175210000</t>
  </si>
  <si>
    <t>44375210000</t>
  </si>
  <si>
    <t>44475210000</t>
  </si>
  <si>
    <t>44575210000</t>
  </si>
  <si>
    <t>55075210000</t>
  </si>
  <si>
    <t>55175210000</t>
  </si>
  <si>
    <t>55275210000</t>
  </si>
  <si>
    <t>66075210000</t>
  </si>
  <si>
    <t>66175210000</t>
  </si>
  <si>
    <t>77075210000</t>
  </si>
  <si>
    <t>00075210001</t>
  </si>
  <si>
    <t>11075210001</t>
  </si>
  <si>
    <t>11175210001</t>
  </si>
  <si>
    <t>11275210001</t>
  </si>
  <si>
    <t>11375210001</t>
  </si>
  <si>
    <t>11475210001</t>
  </si>
  <si>
    <t>11575210001</t>
  </si>
  <si>
    <t>11675210001</t>
  </si>
  <si>
    <t>11775210001</t>
  </si>
  <si>
    <t>22075210001</t>
  </si>
  <si>
    <t>22175210001</t>
  </si>
  <si>
    <t>22275210001</t>
  </si>
  <si>
    <t>22375210001</t>
  </si>
  <si>
    <t>22475210001</t>
  </si>
  <si>
    <t>22575210001</t>
  </si>
  <si>
    <t>33075210001</t>
  </si>
  <si>
    <t>33175210001</t>
  </si>
  <si>
    <t>33275210001</t>
  </si>
  <si>
    <t>33375210001</t>
  </si>
  <si>
    <t>44075210001</t>
  </si>
  <si>
    <t>44175210001</t>
  </si>
  <si>
    <t>44375210001</t>
  </si>
  <si>
    <t>44475210001</t>
  </si>
  <si>
    <t>44575210001</t>
  </si>
  <si>
    <t>55075210001</t>
  </si>
  <si>
    <t>55175210001</t>
  </si>
  <si>
    <t>55275210001</t>
  </si>
  <si>
    <t>66075210001</t>
  </si>
  <si>
    <t>66175210001</t>
  </si>
  <si>
    <t>77075210001</t>
  </si>
  <si>
    <t>00075210002</t>
  </si>
  <si>
    <t>11075210002</t>
  </si>
  <si>
    <t>11175210002</t>
  </si>
  <si>
    <t>11275210002</t>
  </si>
  <si>
    <t>11375210002</t>
  </si>
  <si>
    <t>11475210002</t>
  </si>
  <si>
    <t>11575210002</t>
  </si>
  <si>
    <t>11675210002</t>
  </si>
  <si>
    <t>11775210002</t>
  </si>
  <si>
    <t>22075210002</t>
  </si>
  <si>
    <t>22175210002</t>
  </si>
  <si>
    <t>22275210002</t>
  </si>
  <si>
    <t>22375210002</t>
  </si>
  <si>
    <t>22475210002</t>
  </si>
  <si>
    <t>22575210002</t>
  </si>
  <si>
    <t>33075210002</t>
  </si>
  <si>
    <t>33175210002</t>
  </si>
  <si>
    <t>33275210002</t>
  </si>
  <si>
    <t>33375210002</t>
  </si>
  <si>
    <t>44075210002</t>
  </si>
  <si>
    <t>44175210002</t>
  </si>
  <si>
    <t>44375210002</t>
  </si>
  <si>
    <t>44475210002</t>
  </si>
  <si>
    <t>44575210002</t>
  </si>
  <si>
    <t>55075210002</t>
  </si>
  <si>
    <t>55175210002</t>
  </si>
  <si>
    <t>55275210002</t>
  </si>
  <si>
    <t>66075210002</t>
  </si>
  <si>
    <t>66175210002</t>
  </si>
  <si>
    <t>77075210002</t>
  </si>
  <si>
    <t>00075210003</t>
  </si>
  <si>
    <t>11075210003</t>
  </si>
  <si>
    <t>11175210003</t>
  </si>
  <si>
    <t>11275210003</t>
  </si>
  <si>
    <t>11375210003</t>
  </si>
  <si>
    <t>11475210003</t>
  </si>
  <si>
    <t>11575210003</t>
  </si>
  <si>
    <t>11675210003</t>
  </si>
  <si>
    <t>11775210003</t>
  </si>
  <si>
    <t>22075210003</t>
  </si>
  <si>
    <t>22175210003</t>
  </si>
  <si>
    <t>22275210003</t>
  </si>
  <si>
    <t>22375210003</t>
  </si>
  <si>
    <t>22475210003</t>
  </si>
  <si>
    <t>22575210003</t>
  </si>
  <si>
    <t>33075210003</t>
  </si>
  <si>
    <t>33175210003</t>
  </si>
  <si>
    <t>33275210003</t>
  </si>
  <si>
    <t>33375210003</t>
  </si>
  <si>
    <t>44075210003</t>
  </si>
  <si>
    <t>44175210003</t>
  </si>
  <si>
    <t>44375210003</t>
  </si>
  <si>
    <t>44475210003</t>
  </si>
  <si>
    <t>44575210003</t>
  </si>
  <si>
    <t>55075210003</t>
  </si>
  <si>
    <t>55175210003</t>
  </si>
  <si>
    <t>55275210003</t>
  </si>
  <si>
    <t>66075210003</t>
  </si>
  <si>
    <t>66175210003</t>
  </si>
  <si>
    <t>77075210003</t>
  </si>
  <si>
    <t>00075210004</t>
  </si>
  <si>
    <t>11075210004</t>
  </si>
  <si>
    <t>11175210004</t>
  </si>
  <si>
    <t>11275210004</t>
  </si>
  <si>
    <t>11375210004</t>
  </si>
  <si>
    <t>11475210004</t>
  </si>
  <si>
    <t>11575210004</t>
  </si>
  <si>
    <t>11675210004</t>
  </si>
  <si>
    <t>11775210004</t>
  </si>
  <si>
    <t>22075210004</t>
  </si>
  <si>
    <t>22175210004</t>
  </si>
  <si>
    <t>22275210004</t>
  </si>
  <si>
    <t>22375210004</t>
  </si>
  <si>
    <t>22475210004</t>
  </si>
  <si>
    <t>22575210004</t>
  </si>
  <si>
    <t>33075210004</t>
  </si>
  <si>
    <t>33175210004</t>
  </si>
  <si>
    <t>33275210004</t>
  </si>
  <si>
    <t>33375210004</t>
  </si>
  <si>
    <t>44075210004</t>
  </si>
  <si>
    <t>44175210004</t>
  </si>
  <si>
    <t>44375210004</t>
  </si>
  <si>
    <t>44475210004</t>
  </si>
  <si>
    <t>44575210004</t>
  </si>
  <si>
    <t>55075210004</t>
  </si>
  <si>
    <t>55175210004</t>
  </si>
  <si>
    <t>55275210004</t>
  </si>
  <si>
    <t>66075210004</t>
  </si>
  <si>
    <t>66175210004</t>
  </si>
  <si>
    <t>77075210004</t>
  </si>
  <si>
    <t>00075210005</t>
  </si>
  <si>
    <t>11075210005</t>
  </si>
  <si>
    <t>11175210005</t>
  </si>
  <si>
    <t>11275210005</t>
  </si>
  <si>
    <t>11375210005</t>
  </si>
  <si>
    <t>11475210005</t>
  </si>
  <si>
    <t>11575210005</t>
  </si>
  <si>
    <t>11675210005</t>
  </si>
  <si>
    <t>11775210005</t>
  </si>
  <si>
    <t>22075210005</t>
  </si>
  <si>
    <t>22175210005</t>
  </si>
  <si>
    <t>22275210005</t>
  </si>
  <si>
    <t>22375210005</t>
  </si>
  <si>
    <t>22475210005</t>
  </si>
  <si>
    <t>22575210005</t>
  </si>
  <si>
    <t>33075210005</t>
  </si>
  <si>
    <t>33175210005</t>
  </si>
  <si>
    <t>33275210005</t>
  </si>
  <si>
    <t>33375210005</t>
  </si>
  <si>
    <t>44075210005</t>
  </si>
  <si>
    <t>44175210005</t>
  </si>
  <si>
    <t>44375210005</t>
  </si>
  <si>
    <t>44475210005</t>
  </si>
  <si>
    <t>44575210005</t>
  </si>
  <si>
    <t>55075210005</t>
  </si>
  <si>
    <t>55175210005</t>
  </si>
  <si>
    <t>55275210005</t>
  </si>
  <si>
    <t>66075210005</t>
  </si>
  <si>
    <t>66175210005</t>
  </si>
  <si>
    <t>77075210005</t>
  </si>
  <si>
    <t>00075210006</t>
  </si>
  <si>
    <t>11075210006</t>
  </si>
  <si>
    <t>11175210006</t>
  </si>
  <si>
    <t>11275210006</t>
  </si>
  <si>
    <t>11375210006</t>
  </si>
  <si>
    <t>11475210006</t>
  </si>
  <si>
    <t>11575210006</t>
  </si>
  <si>
    <t>11675210006</t>
  </si>
  <si>
    <t>11775210006</t>
  </si>
  <si>
    <t>22075210006</t>
  </si>
  <si>
    <t>22175210006</t>
  </si>
  <si>
    <t>22275210006</t>
  </si>
  <si>
    <t>22375210006</t>
  </si>
  <si>
    <t>22475210006</t>
  </si>
  <si>
    <t>22575210006</t>
  </si>
  <si>
    <t>33075210006</t>
  </si>
  <si>
    <t>33175210006</t>
  </si>
  <si>
    <t>33275210006</t>
  </si>
  <si>
    <t>33375210006</t>
  </si>
  <si>
    <t>44075210006</t>
  </si>
  <si>
    <t>44175210006</t>
  </si>
  <si>
    <t>44375210006</t>
  </si>
  <si>
    <t>44475210006</t>
  </si>
  <si>
    <t>44575210006</t>
  </si>
  <si>
    <t>55075210006</t>
  </si>
  <si>
    <t>55175210006</t>
  </si>
  <si>
    <t>55275210006</t>
  </si>
  <si>
    <t>66075210006</t>
  </si>
  <si>
    <t>66175210006</t>
  </si>
  <si>
    <t>77075210006</t>
  </si>
  <si>
    <t>00075210007</t>
  </si>
  <si>
    <t>11075210007</t>
  </si>
  <si>
    <t>11175210007</t>
  </si>
  <si>
    <t>11275210007</t>
  </si>
  <si>
    <t>11375210007</t>
  </si>
  <si>
    <t>11475210007</t>
  </si>
  <si>
    <t>11575210007</t>
  </si>
  <si>
    <t>11675210007</t>
  </si>
  <si>
    <t>11775210007</t>
  </si>
  <si>
    <t>22075210007</t>
  </si>
  <si>
    <t>22175210007</t>
  </si>
  <si>
    <t>22275210007</t>
  </si>
  <si>
    <t>22375210007</t>
  </si>
  <si>
    <t>22475210007</t>
  </si>
  <si>
    <t>22575210007</t>
  </si>
  <si>
    <t>33075210007</t>
  </si>
  <si>
    <t>33175210007</t>
  </si>
  <si>
    <t>33275210007</t>
  </si>
  <si>
    <t>33375210007</t>
  </si>
  <si>
    <t>44075210007</t>
  </si>
  <si>
    <t>44175210007</t>
  </si>
  <si>
    <t>44375210007</t>
  </si>
  <si>
    <t>44475210007</t>
  </si>
  <si>
    <t>44575210007</t>
  </si>
  <si>
    <t>55075210007</t>
  </si>
  <si>
    <t>55175210007</t>
  </si>
  <si>
    <t>55275210007</t>
  </si>
  <si>
    <t>66075210007</t>
  </si>
  <si>
    <t>66175210007</t>
  </si>
  <si>
    <t>77075210007</t>
  </si>
  <si>
    <t>00075210008</t>
  </si>
  <si>
    <t>11075210008</t>
  </si>
  <si>
    <t>11175210008</t>
  </si>
  <si>
    <t>11275210008</t>
  </si>
  <si>
    <t>11375210008</t>
  </si>
  <si>
    <t>11475210008</t>
  </si>
  <si>
    <t>11575210008</t>
  </si>
  <si>
    <t>11675210008</t>
  </si>
  <si>
    <t>11775210008</t>
  </si>
  <si>
    <t>22075210008</t>
  </si>
  <si>
    <t>22175210008</t>
  </si>
  <si>
    <t>22275210008</t>
  </si>
  <si>
    <t>22375210008</t>
  </si>
  <si>
    <t>22475210008</t>
  </si>
  <si>
    <t>22575210008</t>
  </si>
  <si>
    <t>33075210008</t>
  </si>
  <si>
    <t>33175210008</t>
  </si>
  <si>
    <t>33275210008</t>
  </si>
  <si>
    <t>33375210008</t>
  </si>
  <si>
    <t>44075210008</t>
  </si>
  <si>
    <t>44175210008</t>
  </si>
  <si>
    <t>44375210008</t>
  </si>
  <si>
    <t>44475210008</t>
  </si>
  <si>
    <t>44575210008</t>
  </si>
  <si>
    <t>55075210008</t>
  </si>
  <si>
    <t>55175210008</t>
  </si>
  <si>
    <t>55275210008</t>
  </si>
  <si>
    <t>66075210008</t>
  </si>
  <si>
    <t>66175210008</t>
  </si>
  <si>
    <t>77075210008</t>
  </si>
  <si>
    <t>00075210009</t>
  </si>
  <si>
    <t>11075210009</t>
  </si>
  <si>
    <t>11175210009</t>
  </si>
  <si>
    <t>11275210009</t>
  </si>
  <si>
    <t>11375210009</t>
  </si>
  <si>
    <t>11475210009</t>
  </si>
  <si>
    <t>11575210009</t>
  </si>
  <si>
    <t>11675210009</t>
  </si>
  <si>
    <t>11775210009</t>
  </si>
  <si>
    <t>22075210009</t>
  </si>
  <si>
    <t>22175210009</t>
  </si>
  <si>
    <t>22275210009</t>
  </si>
  <si>
    <t>22375210009</t>
  </si>
  <si>
    <t>22475210009</t>
  </si>
  <si>
    <t>22575210009</t>
  </si>
  <si>
    <t>33075210009</t>
  </si>
  <si>
    <t>33175210009</t>
  </si>
  <si>
    <t>33275210009</t>
  </si>
  <si>
    <t>33375210009</t>
  </si>
  <si>
    <t>44075210009</t>
  </si>
  <si>
    <t>44175210009</t>
  </si>
  <si>
    <t>44375210009</t>
  </si>
  <si>
    <t>44475210009</t>
  </si>
  <si>
    <t>44575210009</t>
  </si>
  <si>
    <t>55075210009</t>
  </si>
  <si>
    <t>55175210009</t>
  </si>
  <si>
    <t>55275210009</t>
  </si>
  <si>
    <t>66075210009</t>
  </si>
  <si>
    <t>66175210009</t>
  </si>
  <si>
    <t>77075210009</t>
  </si>
  <si>
    <t>00075210010</t>
  </si>
  <si>
    <t>11075210010</t>
  </si>
  <si>
    <t>11175210010</t>
  </si>
  <si>
    <t>11275210010</t>
  </si>
  <si>
    <t>11375210010</t>
  </si>
  <si>
    <t>11475210010</t>
  </si>
  <si>
    <t>11575210010</t>
  </si>
  <si>
    <t>11675210010</t>
  </si>
  <si>
    <t>11775210010</t>
  </si>
  <si>
    <t>22075210010</t>
  </si>
  <si>
    <t>22175210010</t>
  </si>
  <si>
    <t>22275210010</t>
  </si>
  <si>
    <t>22375210010</t>
  </si>
  <si>
    <t>22475210010</t>
  </si>
  <si>
    <t>22575210010</t>
  </si>
  <si>
    <t>33075210010</t>
  </si>
  <si>
    <t>33175210010</t>
  </si>
  <si>
    <t>33275210010</t>
  </si>
  <si>
    <t>33375210010</t>
  </si>
  <si>
    <t>44075210010</t>
  </si>
  <si>
    <t>44175210010</t>
  </si>
  <si>
    <t>44375210010</t>
  </si>
  <si>
    <t>44475210010</t>
  </si>
  <si>
    <t>44575210010</t>
  </si>
  <si>
    <t>55075210010</t>
  </si>
  <si>
    <t>55175210010</t>
  </si>
  <si>
    <t>55275210010</t>
  </si>
  <si>
    <t>66075210010</t>
  </si>
  <si>
    <t>66175210010</t>
  </si>
  <si>
    <t>77075210010</t>
  </si>
  <si>
    <t>00075210011</t>
  </si>
  <si>
    <t>11075210011</t>
  </si>
  <si>
    <t>11175210011</t>
  </si>
  <si>
    <t>11275210011</t>
  </si>
  <si>
    <t>11375210011</t>
  </si>
  <si>
    <t>11475210011</t>
  </si>
  <si>
    <t>11575210011</t>
  </si>
  <si>
    <t>11675210011</t>
  </si>
  <si>
    <t>11775210011</t>
  </si>
  <si>
    <t>22075210011</t>
  </si>
  <si>
    <t>22175210011</t>
  </si>
  <si>
    <t>22275210011</t>
  </si>
  <si>
    <t>22375210011</t>
  </si>
  <si>
    <t>22475210011</t>
  </si>
  <si>
    <t>22575210011</t>
  </si>
  <si>
    <t>33075210011</t>
  </si>
  <si>
    <t>33175210011</t>
  </si>
  <si>
    <t>33275210011</t>
  </si>
  <si>
    <t>33375210011</t>
  </si>
  <si>
    <t>44075210011</t>
  </si>
  <si>
    <t>44175210011</t>
  </si>
  <si>
    <t>44375210011</t>
  </si>
  <si>
    <t>44475210011</t>
  </si>
  <si>
    <t>44575210011</t>
  </si>
  <si>
    <t>55075210011</t>
  </si>
  <si>
    <t>55175210011</t>
  </si>
  <si>
    <t>55275210011</t>
  </si>
  <si>
    <t>66075210011</t>
  </si>
  <si>
    <t>66175210011</t>
  </si>
  <si>
    <t>77075210011</t>
  </si>
  <si>
    <t>00075210012</t>
  </si>
  <si>
    <t>11075210012</t>
  </si>
  <si>
    <t>11175210012</t>
  </si>
  <si>
    <t>11275210012</t>
  </si>
  <si>
    <t>11375210012</t>
  </si>
  <si>
    <t>11475210012</t>
  </si>
  <si>
    <t>11575210012</t>
  </si>
  <si>
    <t>11675210012</t>
  </si>
  <si>
    <t>11775210012</t>
  </si>
  <si>
    <t>22075210012</t>
  </si>
  <si>
    <t>22175210012</t>
  </si>
  <si>
    <t>22275210012</t>
  </si>
  <si>
    <t>22375210012</t>
  </si>
  <si>
    <t>22475210012</t>
  </si>
  <si>
    <t>22575210012</t>
  </si>
  <si>
    <t>33075210012</t>
  </si>
  <si>
    <t>33175210012</t>
  </si>
  <si>
    <t>33275210012</t>
  </si>
  <si>
    <t>33375210012</t>
  </si>
  <si>
    <t>44075210012</t>
  </si>
  <si>
    <t>44175210012</t>
  </si>
  <si>
    <t>44375210012</t>
  </si>
  <si>
    <t>44475210012</t>
  </si>
  <si>
    <t>44575210012</t>
  </si>
  <si>
    <t>55075210012</t>
  </si>
  <si>
    <t>55175210012</t>
  </si>
  <si>
    <t>55275210012</t>
  </si>
  <si>
    <t>66075210012</t>
  </si>
  <si>
    <t>66175210012</t>
  </si>
  <si>
    <t>77075210012</t>
  </si>
  <si>
    <t>00075210013</t>
  </si>
  <si>
    <t>11075210013</t>
  </si>
  <si>
    <t>11175210013</t>
  </si>
  <si>
    <t>11275210013</t>
  </si>
  <si>
    <t>11375210013</t>
  </si>
  <si>
    <t>11475210013</t>
  </si>
  <si>
    <t>11575210013</t>
  </si>
  <si>
    <t>11675210013</t>
  </si>
  <si>
    <t>11775210013</t>
  </si>
  <si>
    <t>22075210013</t>
  </si>
  <si>
    <t>22175210013</t>
  </si>
  <si>
    <t>22275210013</t>
  </si>
  <si>
    <t>22375210013</t>
  </si>
  <si>
    <t>22475210013</t>
  </si>
  <si>
    <t>22575210013</t>
  </si>
  <si>
    <t>33075210013</t>
  </si>
  <si>
    <t>33175210013</t>
  </si>
  <si>
    <t>33275210013</t>
  </si>
  <si>
    <t>33375210013</t>
  </si>
  <si>
    <t>44075210013</t>
  </si>
  <si>
    <t>44175210013</t>
  </si>
  <si>
    <t>44375210013</t>
  </si>
  <si>
    <t>44475210013</t>
  </si>
  <si>
    <t>44575210013</t>
  </si>
  <si>
    <t>55075210013</t>
  </si>
  <si>
    <t>55175210013</t>
  </si>
  <si>
    <t>55275210013</t>
  </si>
  <si>
    <t>66075210013</t>
  </si>
  <si>
    <t>66175210013</t>
  </si>
  <si>
    <t>77075210013</t>
  </si>
  <si>
    <t>00075120000</t>
  </si>
  <si>
    <t>11075120000</t>
  </si>
  <si>
    <t>11175120000</t>
  </si>
  <si>
    <t>11275120000</t>
  </si>
  <si>
    <t>11375120000</t>
  </si>
  <si>
    <t>11475120000</t>
  </si>
  <si>
    <t>11575120000</t>
  </si>
  <si>
    <t>11675120000</t>
  </si>
  <si>
    <t>11775120000</t>
  </si>
  <si>
    <t>22075120000</t>
  </si>
  <si>
    <t>22175120000</t>
  </si>
  <si>
    <t>22275120000</t>
  </si>
  <si>
    <t>22375120000</t>
  </si>
  <si>
    <t>22475120000</t>
  </si>
  <si>
    <t>22575120000</t>
  </si>
  <si>
    <t>33075120000</t>
  </si>
  <si>
    <t>33175120000</t>
  </si>
  <si>
    <t>33275120000</t>
  </si>
  <si>
    <t>33375120000</t>
  </si>
  <si>
    <t>44075120000</t>
  </si>
  <si>
    <t>44175120000</t>
  </si>
  <si>
    <t>44375120000</t>
  </si>
  <si>
    <t>44475120000</t>
  </si>
  <si>
    <t>44575120000</t>
  </si>
  <si>
    <t>55075120000</t>
  </si>
  <si>
    <t>55175120000</t>
  </si>
  <si>
    <t>55275120000</t>
  </si>
  <si>
    <t>66075120000</t>
  </si>
  <si>
    <t>66175120000</t>
  </si>
  <si>
    <t>77075120000</t>
  </si>
  <si>
    <t>00075120001</t>
  </si>
  <si>
    <t>11075120001</t>
  </si>
  <si>
    <t>11175120001</t>
  </si>
  <si>
    <t>11275120001</t>
  </si>
  <si>
    <t>11375120001</t>
  </si>
  <si>
    <t>11475120001</t>
  </si>
  <si>
    <t>11575120001</t>
  </si>
  <si>
    <t>11675120001</t>
  </si>
  <si>
    <t>11775120001</t>
  </si>
  <si>
    <t>22075120001</t>
  </si>
  <si>
    <t>22175120001</t>
  </si>
  <si>
    <t>22275120001</t>
  </si>
  <si>
    <t>22375120001</t>
  </si>
  <si>
    <t>22475120001</t>
  </si>
  <si>
    <t>22575120001</t>
  </si>
  <si>
    <t>33075120001</t>
  </si>
  <si>
    <t>33175120001</t>
  </si>
  <si>
    <t>33275120001</t>
  </si>
  <si>
    <t>33375120001</t>
  </si>
  <si>
    <t>44075120001</t>
  </si>
  <si>
    <t>44175120001</t>
  </si>
  <si>
    <t>44375120001</t>
  </si>
  <si>
    <t>44475120001</t>
  </si>
  <si>
    <t>44575120001</t>
  </si>
  <si>
    <t>55075120001</t>
  </si>
  <si>
    <t>55175120001</t>
  </si>
  <si>
    <t>55275120001</t>
  </si>
  <si>
    <t>66075120001</t>
  </si>
  <si>
    <t>66175120001</t>
  </si>
  <si>
    <t>77075120001</t>
  </si>
  <si>
    <t>00075120002</t>
  </si>
  <si>
    <t>11075120002</t>
  </si>
  <si>
    <t>11175120002</t>
  </si>
  <si>
    <t>11275120002</t>
  </si>
  <si>
    <t>11375120002</t>
  </si>
  <si>
    <t>11475120002</t>
  </si>
  <si>
    <t>11575120002</t>
  </si>
  <si>
    <t>11675120002</t>
  </si>
  <si>
    <t>11775120002</t>
  </si>
  <si>
    <t>22075120002</t>
  </si>
  <si>
    <t>22175120002</t>
  </si>
  <si>
    <t>22275120002</t>
  </si>
  <si>
    <t>22375120002</t>
  </si>
  <si>
    <t>22475120002</t>
  </si>
  <si>
    <t>22575120002</t>
  </si>
  <si>
    <t>33075120002</t>
  </si>
  <si>
    <t>33175120002</t>
  </si>
  <si>
    <t>33275120002</t>
  </si>
  <si>
    <t>33375120002</t>
  </si>
  <si>
    <t>44075120002</t>
  </si>
  <si>
    <t>44175120002</t>
  </si>
  <si>
    <t>44375120002</t>
  </si>
  <si>
    <t>44475120002</t>
  </si>
  <si>
    <t>44575120002</t>
  </si>
  <si>
    <t>55075120002</t>
  </si>
  <si>
    <t>55175120002</t>
  </si>
  <si>
    <t>55275120002</t>
  </si>
  <si>
    <t>66075120002</t>
  </si>
  <si>
    <t>66175120002</t>
  </si>
  <si>
    <t>77075120002</t>
  </si>
  <si>
    <t>00075120003</t>
  </si>
  <si>
    <t>11075120003</t>
  </si>
  <si>
    <t>11175120003</t>
  </si>
  <si>
    <t>11275120003</t>
  </si>
  <si>
    <t>11375120003</t>
  </si>
  <si>
    <t>11475120003</t>
  </si>
  <si>
    <t>11575120003</t>
  </si>
  <si>
    <t>11675120003</t>
  </si>
  <si>
    <t>11775120003</t>
  </si>
  <si>
    <t>22075120003</t>
  </si>
  <si>
    <t>22175120003</t>
  </si>
  <si>
    <t>22275120003</t>
  </si>
  <si>
    <t>22375120003</t>
  </si>
  <si>
    <t>22475120003</t>
  </si>
  <si>
    <t>22575120003</t>
  </si>
  <si>
    <t>33075120003</t>
  </si>
  <si>
    <t>33175120003</t>
  </si>
  <si>
    <t>33275120003</t>
  </si>
  <si>
    <t>33375120003</t>
  </si>
  <si>
    <t>44075120003</t>
  </si>
  <si>
    <t>44175120003</t>
  </si>
  <si>
    <t>44375120003</t>
  </si>
  <si>
    <t>44475120003</t>
  </si>
  <si>
    <t>44575120003</t>
  </si>
  <si>
    <t>55075120003</t>
  </si>
  <si>
    <t>55175120003</t>
  </si>
  <si>
    <t>55275120003</t>
  </si>
  <si>
    <t>66075120003</t>
  </si>
  <si>
    <t>66175120003</t>
  </si>
  <si>
    <t>77075120003</t>
  </si>
  <si>
    <t>00075120004</t>
  </si>
  <si>
    <t>11075120004</t>
  </si>
  <si>
    <t>11175120004</t>
  </si>
  <si>
    <t>11275120004</t>
  </si>
  <si>
    <t>11375120004</t>
  </si>
  <si>
    <t>11475120004</t>
  </si>
  <si>
    <t>11575120004</t>
  </si>
  <si>
    <t>11675120004</t>
  </si>
  <si>
    <t>11775120004</t>
  </si>
  <si>
    <t>22075120004</t>
  </si>
  <si>
    <t>22175120004</t>
  </si>
  <si>
    <t>22275120004</t>
  </si>
  <si>
    <t>22375120004</t>
  </si>
  <si>
    <t>22475120004</t>
  </si>
  <si>
    <t>22575120004</t>
  </si>
  <si>
    <t>33075120004</t>
  </si>
  <si>
    <t>33175120004</t>
  </si>
  <si>
    <t>33275120004</t>
  </si>
  <si>
    <t>33375120004</t>
  </si>
  <si>
    <t>44075120004</t>
  </si>
  <si>
    <t>44175120004</t>
  </si>
  <si>
    <t>44375120004</t>
  </si>
  <si>
    <t>44475120004</t>
  </si>
  <si>
    <t>44575120004</t>
  </si>
  <si>
    <t>55075120004</t>
  </si>
  <si>
    <t>55175120004</t>
  </si>
  <si>
    <t>55275120004</t>
  </si>
  <si>
    <t>66075120004</t>
  </si>
  <si>
    <t>66175120004</t>
  </si>
  <si>
    <t>77075120004</t>
  </si>
  <si>
    <t>00075120005</t>
  </si>
  <si>
    <t>11075120005</t>
  </si>
  <si>
    <t>11175120005</t>
  </si>
  <si>
    <t>11275120005</t>
  </si>
  <si>
    <t>11375120005</t>
  </si>
  <si>
    <t>11475120005</t>
  </si>
  <si>
    <t>11575120005</t>
  </si>
  <si>
    <t>11675120005</t>
  </si>
  <si>
    <t>11775120005</t>
  </si>
  <si>
    <t>22075120005</t>
  </si>
  <si>
    <t>22175120005</t>
  </si>
  <si>
    <t>22275120005</t>
  </si>
  <si>
    <t>22375120005</t>
  </si>
  <si>
    <t>22475120005</t>
  </si>
  <si>
    <t>22575120005</t>
  </si>
  <si>
    <t>33075120005</t>
  </si>
  <si>
    <t>33175120005</t>
  </si>
  <si>
    <t>33275120005</t>
  </si>
  <si>
    <t>33375120005</t>
  </si>
  <si>
    <t>44075120005</t>
  </si>
  <si>
    <t>44175120005</t>
  </si>
  <si>
    <t>44375120005</t>
  </si>
  <si>
    <t>44475120005</t>
  </si>
  <si>
    <t>44575120005</t>
  </si>
  <si>
    <t>55075120005</t>
  </si>
  <si>
    <t>55175120005</t>
  </si>
  <si>
    <t>55275120005</t>
  </si>
  <si>
    <t>66075120005</t>
  </si>
  <si>
    <t>66175120005</t>
  </si>
  <si>
    <t>77075120005</t>
  </si>
  <si>
    <t>00075120006</t>
  </si>
  <si>
    <t>11075120006</t>
  </si>
  <si>
    <t>11175120006</t>
  </si>
  <si>
    <t>11275120006</t>
  </si>
  <si>
    <t>11375120006</t>
  </si>
  <si>
    <t>11475120006</t>
  </si>
  <si>
    <t>11575120006</t>
  </si>
  <si>
    <t>11675120006</t>
  </si>
  <si>
    <t>11775120006</t>
  </si>
  <si>
    <t>22075120006</t>
  </si>
  <si>
    <t>22175120006</t>
  </si>
  <si>
    <t>22275120006</t>
  </si>
  <si>
    <t>22375120006</t>
  </si>
  <si>
    <t>22475120006</t>
  </si>
  <si>
    <t>22575120006</t>
  </si>
  <si>
    <t>33075120006</t>
  </si>
  <si>
    <t>33175120006</t>
  </si>
  <si>
    <t>33275120006</t>
  </si>
  <si>
    <t>33375120006</t>
  </si>
  <si>
    <t>44075120006</t>
  </si>
  <si>
    <t>44175120006</t>
  </si>
  <si>
    <t>44375120006</t>
  </si>
  <si>
    <t>44475120006</t>
  </si>
  <si>
    <t>44575120006</t>
  </si>
  <si>
    <t>55075120006</t>
  </si>
  <si>
    <t>55175120006</t>
  </si>
  <si>
    <t>55275120006</t>
  </si>
  <si>
    <t>66075120006</t>
  </si>
  <si>
    <t>66175120006</t>
  </si>
  <si>
    <t>77075120006</t>
  </si>
  <si>
    <t>00075120007</t>
  </si>
  <si>
    <t>11075120007</t>
  </si>
  <si>
    <t>11175120007</t>
  </si>
  <si>
    <t>11275120007</t>
  </si>
  <si>
    <t>11375120007</t>
  </si>
  <si>
    <t>11475120007</t>
  </si>
  <si>
    <t>11575120007</t>
  </si>
  <si>
    <t>11675120007</t>
  </si>
  <si>
    <t>11775120007</t>
  </si>
  <si>
    <t>22075120007</t>
  </si>
  <si>
    <t>22175120007</t>
  </si>
  <si>
    <t>22275120007</t>
  </si>
  <si>
    <t>22375120007</t>
  </si>
  <si>
    <t>22475120007</t>
  </si>
  <si>
    <t>22575120007</t>
  </si>
  <si>
    <t>33075120007</t>
  </si>
  <si>
    <t>33175120007</t>
  </si>
  <si>
    <t>33275120007</t>
  </si>
  <si>
    <t>33375120007</t>
  </si>
  <si>
    <t>44075120007</t>
  </si>
  <si>
    <t>44175120007</t>
  </si>
  <si>
    <t>44375120007</t>
  </si>
  <si>
    <t>44475120007</t>
  </si>
  <si>
    <t>44575120007</t>
  </si>
  <si>
    <t>55075120007</t>
  </si>
  <si>
    <t>55175120007</t>
  </si>
  <si>
    <t>55275120007</t>
  </si>
  <si>
    <t>66075120007</t>
  </si>
  <si>
    <t>66175120007</t>
  </si>
  <si>
    <t>77075120007</t>
  </si>
  <si>
    <t>00075120008</t>
  </si>
  <si>
    <t>11075120008</t>
  </si>
  <si>
    <t>11175120008</t>
  </si>
  <si>
    <t>11275120008</t>
  </si>
  <si>
    <t>11375120008</t>
  </si>
  <si>
    <t>11475120008</t>
  </si>
  <si>
    <t>11575120008</t>
  </si>
  <si>
    <t>11675120008</t>
  </si>
  <si>
    <t>11775120008</t>
  </si>
  <si>
    <t>22075120008</t>
  </si>
  <si>
    <t>22175120008</t>
  </si>
  <si>
    <t>22275120008</t>
  </si>
  <si>
    <t>22375120008</t>
  </si>
  <si>
    <t>22475120008</t>
  </si>
  <si>
    <t>22575120008</t>
  </si>
  <si>
    <t>33075120008</t>
  </si>
  <si>
    <t>33175120008</t>
  </si>
  <si>
    <t>33275120008</t>
  </si>
  <si>
    <t>33375120008</t>
  </si>
  <si>
    <t>44075120008</t>
  </si>
  <si>
    <t>44175120008</t>
  </si>
  <si>
    <t>44375120008</t>
  </si>
  <si>
    <t>44475120008</t>
  </si>
  <si>
    <t>44575120008</t>
  </si>
  <si>
    <t>55075120008</t>
  </si>
  <si>
    <t>55175120008</t>
  </si>
  <si>
    <t>55275120008</t>
  </si>
  <si>
    <t>66075120008</t>
  </si>
  <si>
    <t>66175120008</t>
  </si>
  <si>
    <t>77075120008</t>
  </si>
  <si>
    <t>00075120009</t>
  </si>
  <si>
    <t>11075120009</t>
  </si>
  <si>
    <t>11175120009</t>
  </si>
  <si>
    <t>11275120009</t>
  </si>
  <si>
    <t>11375120009</t>
  </si>
  <si>
    <t>11475120009</t>
  </si>
  <si>
    <t>11575120009</t>
  </si>
  <si>
    <t>11675120009</t>
  </si>
  <si>
    <t>11775120009</t>
  </si>
  <si>
    <t>22075120009</t>
  </si>
  <si>
    <t>22175120009</t>
  </si>
  <si>
    <t>22275120009</t>
  </si>
  <si>
    <t>22375120009</t>
  </si>
  <si>
    <t>22475120009</t>
  </si>
  <si>
    <t>22575120009</t>
  </si>
  <si>
    <t>33075120009</t>
  </si>
  <si>
    <t>33175120009</t>
  </si>
  <si>
    <t>33275120009</t>
  </si>
  <si>
    <t>33375120009</t>
  </si>
  <si>
    <t>44075120009</t>
  </si>
  <si>
    <t>44175120009</t>
  </si>
  <si>
    <t>44375120009</t>
  </si>
  <si>
    <t>44475120009</t>
  </si>
  <si>
    <t>44575120009</t>
  </si>
  <si>
    <t>55075120009</t>
  </si>
  <si>
    <t>55175120009</t>
  </si>
  <si>
    <t>55275120009</t>
  </si>
  <si>
    <t>66075120009</t>
  </si>
  <si>
    <t>66175120009</t>
  </si>
  <si>
    <t>77075120009</t>
  </si>
  <si>
    <t>00075120010</t>
  </si>
  <si>
    <t>11075120010</t>
  </si>
  <si>
    <t>11175120010</t>
  </si>
  <si>
    <t>11275120010</t>
  </si>
  <si>
    <t>11375120010</t>
  </si>
  <si>
    <t>11475120010</t>
  </si>
  <si>
    <t>11575120010</t>
  </si>
  <si>
    <t>11675120010</t>
  </si>
  <si>
    <t>11775120010</t>
  </si>
  <si>
    <t>22075120010</t>
  </si>
  <si>
    <t>22175120010</t>
  </si>
  <si>
    <t>22275120010</t>
  </si>
  <si>
    <t>22375120010</t>
  </si>
  <si>
    <t>22475120010</t>
  </si>
  <si>
    <t>22575120010</t>
  </si>
  <si>
    <t>33075120010</t>
  </si>
  <si>
    <t>33175120010</t>
  </si>
  <si>
    <t>33275120010</t>
  </si>
  <si>
    <t>33375120010</t>
  </si>
  <si>
    <t>44075120010</t>
  </si>
  <si>
    <t>44175120010</t>
  </si>
  <si>
    <t>44375120010</t>
  </si>
  <si>
    <t>44475120010</t>
  </si>
  <si>
    <t>44575120010</t>
  </si>
  <si>
    <t>55075120010</t>
  </si>
  <si>
    <t>55175120010</t>
  </si>
  <si>
    <t>55275120010</t>
  </si>
  <si>
    <t>66075120010</t>
  </si>
  <si>
    <t>66175120010</t>
  </si>
  <si>
    <t>77075120010</t>
  </si>
  <si>
    <t>00075120011</t>
  </si>
  <si>
    <t>11075120011</t>
  </si>
  <si>
    <t>11175120011</t>
  </si>
  <si>
    <t>11275120011</t>
  </si>
  <si>
    <t>11375120011</t>
  </si>
  <si>
    <t>11475120011</t>
  </si>
  <si>
    <t>11575120011</t>
  </si>
  <si>
    <t>11675120011</t>
  </si>
  <si>
    <t>11775120011</t>
  </si>
  <si>
    <t>22075120011</t>
  </si>
  <si>
    <t>22175120011</t>
  </si>
  <si>
    <t>22275120011</t>
  </si>
  <si>
    <t>22375120011</t>
  </si>
  <si>
    <t>22475120011</t>
  </si>
  <si>
    <t>22575120011</t>
  </si>
  <si>
    <t>33075120011</t>
  </si>
  <si>
    <t>33175120011</t>
  </si>
  <si>
    <t>33275120011</t>
  </si>
  <si>
    <t>33375120011</t>
  </si>
  <si>
    <t>44075120011</t>
  </si>
  <si>
    <t>44175120011</t>
  </si>
  <si>
    <t>44375120011</t>
  </si>
  <si>
    <t>44475120011</t>
  </si>
  <si>
    <t>44575120011</t>
  </si>
  <si>
    <t>55075120011</t>
  </si>
  <si>
    <t>55175120011</t>
  </si>
  <si>
    <t>55275120011</t>
  </si>
  <si>
    <t>66075120011</t>
  </si>
  <si>
    <t>66175120011</t>
  </si>
  <si>
    <t>77075120011</t>
  </si>
  <si>
    <t>00075120012</t>
  </si>
  <si>
    <t>11075120012</t>
  </si>
  <si>
    <t>11175120012</t>
  </si>
  <si>
    <t>11275120012</t>
  </si>
  <si>
    <t>11375120012</t>
  </si>
  <si>
    <t>11475120012</t>
  </si>
  <si>
    <t>11575120012</t>
  </si>
  <si>
    <t>11675120012</t>
  </si>
  <si>
    <t>11775120012</t>
  </si>
  <si>
    <t>22075120012</t>
  </si>
  <si>
    <t>22175120012</t>
  </si>
  <si>
    <t>22275120012</t>
  </si>
  <si>
    <t>22375120012</t>
  </si>
  <si>
    <t>22475120012</t>
  </si>
  <si>
    <t>22575120012</t>
  </si>
  <si>
    <t>33075120012</t>
  </si>
  <si>
    <t>33175120012</t>
  </si>
  <si>
    <t>33275120012</t>
  </si>
  <si>
    <t>33375120012</t>
  </si>
  <si>
    <t>44075120012</t>
  </si>
  <si>
    <t>44175120012</t>
  </si>
  <si>
    <t>44375120012</t>
  </si>
  <si>
    <t>44475120012</t>
  </si>
  <si>
    <t>44575120012</t>
  </si>
  <si>
    <t>55075120012</t>
  </si>
  <si>
    <t>55175120012</t>
  </si>
  <si>
    <t>55275120012</t>
  </si>
  <si>
    <t>66075120012</t>
  </si>
  <si>
    <t>66175120012</t>
  </si>
  <si>
    <t>77075120012</t>
  </si>
  <si>
    <t>00075120013</t>
  </si>
  <si>
    <t>11075120013</t>
  </si>
  <si>
    <t>11175120013</t>
  </si>
  <si>
    <t>11275120013</t>
  </si>
  <si>
    <t>11375120013</t>
  </si>
  <si>
    <t>11475120013</t>
  </si>
  <si>
    <t>11575120013</t>
  </si>
  <si>
    <t>11675120013</t>
  </si>
  <si>
    <t>11775120013</t>
  </si>
  <si>
    <t>22075120013</t>
  </si>
  <si>
    <t>22175120013</t>
  </si>
  <si>
    <t>22275120013</t>
  </si>
  <si>
    <t>22375120013</t>
  </si>
  <si>
    <t>22475120013</t>
  </si>
  <si>
    <t>22575120013</t>
  </si>
  <si>
    <t>33075120013</t>
  </si>
  <si>
    <t>33175120013</t>
  </si>
  <si>
    <t>33275120013</t>
  </si>
  <si>
    <t>33375120013</t>
  </si>
  <si>
    <t>44075120013</t>
  </si>
  <si>
    <t>44175120013</t>
  </si>
  <si>
    <t>44375120013</t>
  </si>
  <si>
    <t>44475120013</t>
  </si>
  <si>
    <t>44575120013</t>
  </si>
  <si>
    <t>55075120013</t>
  </si>
  <si>
    <t>55175120013</t>
  </si>
  <si>
    <t>55275120013</t>
  </si>
  <si>
    <t>66075120013</t>
  </si>
  <si>
    <t>66175120013</t>
  </si>
  <si>
    <t>77075120013</t>
  </si>
  <si>
    <t>00075220000</t>
  </si>
  <si>
    <t>11075220000</t>
  </si>
  <si>
    <t>11175220000</t>
  </si>
  <si>
    <t>11275220000</t>
  </si>
  <si>
    <t>11375220000</t>
  </si>
  <si>
    <t>11475220000</t>
  </si>
  <si>
    <t>11575220000</t>
  </si>
  <si>
    <t>11675220000</t>
  </si>
  <si>
    <t>11775220000</t>
  </si>
  <si>
    <t>22075220000</t>
  </si>
  <si>
    <t>22175220000</t>
  </si>
  <si>
    <t>22275220000</t>
  </si>
  <si>
    <t>22375220000</t>
  </si>
  <si>
    <t>22475220000</t>
  </si>
  <si>
    <t>22575220000</t>
  </si>
  <si>
    <t>33075220000</t>
  </si>
  <si>
    <t>33175220000</t>
  </si>
  <si>
    <t>33275220000</t>
  </si>
  <si>
    <t>33375220000</t>
  </si>
  <si>
    <t>44075220000</t>
  </si>
  <si>
    <t>44175220000</t>
  </si>
  <si>
    <t>44375220000</t>
  </si>
  <si>
    <t>44475220000</t>
  </si>
  <si>
    <t>44575220000</t>
  </si>
  <si>
    <t>55075220000</t>
  </si>
  <si>
    <t>55175220000</t>
  </si>
  <si>
    <t>55275220000</t>
  </si>
  <si>
    <t>66075220000</t>
  </si>
  <si>
    <t>66175220000</t>
  </si>
  <si>
    <t>77075220000</t>
  </si>
  <si>
    <t>00075220001</t>
  </si>
  <si>
    <t>11075220001</t>
  </si>
  <si>
    <t>11175220001</t>
  </si>
  <si>
    <t>11275220001</t>
  </si>
  <si>
    <t>11375220001</t>
  </si>
  <si>
    <t>11475220001</t>
  </si>
  <si>
    <t>11575220001</t>
  </si>
  <si>
    <t>11675220001</t>
  </si>
  <si>
    <t>11775220001</t>
  </si>
  <si>
    <t>22075220001</t>
  </si>
  <si>
    <t>22175220001</t>
  </si>
  <si>
    <t>22275220001</t>
  </si>
  <si>
    <t>22375220001</t>
  </si>
  <si>
    <t>22475220001</t>
  </si>
  <si>
    <t>22575220001</t>
  </si>
  <si>
    <t>33075220001</t>
  </si>
  <si>
    <t>33175220001</t>
  </si>
  <si>
    <t>33275220001</t>
  </si>
  <si>
    <t>33375220001</t>
  </si>
  <si>
    <t>44075220001</t>
  </si>
  <si>
    <t>44175220001</t>
  </si>
  <si>
    <t>44375220001</t>
  </si>
  <si>
    <t>44475220001</t>
  </si>
  <si>
    <t>44575220001</t>
  </si>
  <si>
    <t>55075220001</t>
  </si>
  <si>
    <t>55175220001</t>
  </si>
  <si>
    <t>55275220001</t>
  </si>
  <si>
    <t>66075220001</t>
  </si>
  <si>
    <t>66175220001</t>
  </si>
  <si>
    <t>77075220001</t>
  </si>
  <si>
    <t>00075220002</t>
  </si>
  <si>
    <t>11075220002</t>
  </si>
  <si>
    <t>11175220002</t>
  </si>
  <si>
    <t>11275220002</t>
  </si>
  <si>
    <t>11375220002</t>
  </si>
  <si>
    <t>11475220002</t>
  </si>
  <si>
    <t>11575220002</t>
  </si>
  <si>
    <t>11675220002</t>
  </si>
  <si>
    <t>11775220002</t>
  </si>
  <si>
    <t>22075220002</t>
  </si>
  <si>
    <t>22175220002</t>
  </si>
  <si>
    <t>22275220002</t>
  </si>
  <si>
    <t>22375220002</t>
  </si>
  <si>
    <t>22475220002</t>
  </si>
  <si>
    <t>22575220002</t>
  </si>
  <si>
    <t>33075220002</t>
  </si>
  <si>
    <t>33175220002</t>
  </si>
  <si>
    <t>33275220002</t>
  </si>
  <si>
    <t>33375220002</t>
  </si>
  <si>
    <t>44075220002</t>
  </si>
  <si>
    <t>44175220002</t>
  </si>
  <si>
    <t>44375220002</t>
  </si>
  <si>
    <t>44475220002</t>
  </si>
  <si>
    <t>44575220002</t>
  </si>
  <si>
    <t>55075220002</t>
  </si>
  <si>
    <t>55175220002</t>
  </si>
  <si>
    <t>55275220002</t>
  </si>
  <si>
    <t>66075220002</t>
  </si>
  <si>
    <t>66175220002</t>
  </si>
  <si>
    <t>77075220002</t>
  </si>
  <si>
    <t>00075220003</t>
  </si>
  <si>
    <t>11075220003</t>
  </si>
  <si>
    <t>11175220003</t>
  </si>
  <si>
    <t>11275220003</t>
  </si>
  <si>
    <t>11375220003</t>
  </si>
  <si>
    <t>11475220003</t>
  </si>
  <si>
    <t>11575220003</t>
  </si>
  <si>
    <t>11675220003</t>
  </si>
  <si>
    <t>11775220003</t>
  </si>
  <si>
    <t>22075220003</t>
  </si>
  <si>
    <t>22175220003</t>
  </si>
  <si>
    <t>22275220003</t>
  </si>
  <si>
    <t>22375220003</t>
  </si>
  <si>
    <t>22475220003</t>
  </si>
  <si>
    <t>22575220003</t>
  </si>
  <si>
    <t>33075220003</t>
  </si>
  <si>
    <t>33175220003</t>
  </si>
  <si>
    <t>33275220003</t>
  </si>
  <si>
    <t>33375220003</t>
  </si>
  <si>
    <t>44075220003</t>
  </si>
  <si>
    <t>44175220003</t>
  </si>
  <si>
    <t>44375220003</t>
  </si>
  <si>
    <t>44475220003</t>
  </si>
  <si>
    <t>44575220003</t>
  </si>
  <si>
    <t>55075220003</t>
  </si>
  <si>
    <t>55175220003</t>
  </si>
  <si>
    <t>55275220003</t>
  </si>
  <si>
    <t>66075220003</t>
  </si>
  <si>
    <t>66175220003</t>
  </si>
  <si>
    <t>77075220003</t>
  </si>
  <si>
    <t>00075220004</t>
  </si>
  <si>
    <t>11075220004</t>
  </si>
  <si>
    <t>11175220004</t>
  </si>
  <si>
    <t>11275220004</t>
  </si>
  <si>
    <t>11375220004</t>
  </si>
  <si>
    <t>11475220004</t>
  </si>
  <si>
    <t>11575220004</t>
  </si>
  <si>
    <t>11675220004</t>
  </si>
  <si>
    <t>11775220004</t>
  </si>
  <si>
    <t>22075220004</t>
  </si>
  <si>
    <t>22175220004</t>
  </si>
  <si>
    <t>22275220004</t>
  </si>
  <si>
    <t>22375220004</t>
  </si>
  <si>
    <t>22475220004</t>
  </si>
  <si>
    <t>22575220004</t>
  </si>
  <si>
    <t>33075220004</t>
  </si>
  <si>
    <t>33175220004</t>
  </si>
  <si>
    <t>33275220004</t>
  </si>
  <si>
    <t>33375220004</t>
  </si>
  <si>
    <t>44075220004</t>
  </si>
  <si>
    <t>44175220004</t>
  </si>
  <si>
    <t>44375220004</t>
  </si>
  <si>
    <t>44475220004</t>
  </si>
  <si>
    <t>44575220004</t>
  </si>
  <si>
    <t>55075220004</t>
  </si>
  <si>
    <t>55175220004</t>
  </si>
  <si>
    <t>55275220004</t>
  </si>
  <si>
    <t>66075220004</t>
  </si>
  <si>
    <t>66175220004</t>
  </si>
  <si>
    <t>77075220004</t>
  </si>
  <si>
    <t>00075220005</t>
  </si>
  <si>
    <t>11075220005</t>
  </si>
  <si>
    <t>11175220005</t>
  </si>
  <si>
    <t>11275220005</t>
  </si>
  <si>
    <t>11375220005</t>
  </si>
  <si>
    <t>11475220005</t>
  </si>
  <si>
    <t>11575220005</t>
  </si>
  <si>
    <t>11675220005</t>
  </si>
  <si>
    <t>11775220005</t>
  </si>
  <si>
    <t>22075220005</t>
  </si>
  <si>
    <t>22175220005</t>
  </si>
  <si>
    <t>22275220005</t>
  </si>
  <si>
    <t>22375220005</t>
  </si>
  <si>
    <t>22475220005</t>
  </si>
  <si>
    <t>22575220005</t>
  </si>
  <si>
    <t>33075220005</t>
  </si>
  <si>
    <t>33175220005</t>
  </si>
  <si>
    <t>33275220005</t>
  </si>
  <si>
    <t>33375220005</t>
  </si>
  <si>
    <t>44075220005</t>
  </si>
  <si>
    <t>44175220005</t>
  </si>
  <si>
    <t>44375220005</t>
  </si>
  <si>
    <t>44475220005</t>
  </si>
  <si>
    <t>44575220005</t>
  </si>
  <si>
    <t>55075220005</t>
  </si>
  <si>
    <t>55175220005</t>
  </si>
  <si>
    <t>55275220005</t>
  </si>
  <si>
    <t>66075220005</t>
  </si>
  <si>
    <t>66175220005</t>
  </si>
  <si>
    <t>77075220005</t>
  </si>
  <si>
    <t>00075220006</t>
  </si>
  <si>
    <t>11075220006</t>
  </si>
  <si>
    <t>11175220006</t>
  </si>
  <si>
    <t>11275220006</t>
  </si>
  <si>
    <t>11375220006</t>
  </si>
  <si>
    <t>11475220006</t>
  </si>
  <si>
    <t>11575220006</t>
  </si>
  <si>
    <t>11675220006</t>
  </si>
  <si>
    <t>11775220006</t>
  </si>
  <si>
    <t>22075220006</t>
  </si>
  <si>
    <t>22175220006</t>
  </si>
  <si>
    <t>22275220006</t>
  </si>
  <si>
    <t>22375220006</t>
  </si>
  <si>
    <t>22475220006</t>
  </si>
  <si>
    <t>22575220006</t>
  </si>
  <si>
    <t>33075220006</t>
  </si>
  <si>
    <t>33175220006</t>
  </si>
  <si>
    <t>33275220006</t>
  </si>
  <si>
    <t>33375220006</t>
  </si>
  <si>
    <t>44075220006</t>
  </si>
  <si>
    <t>44175220006</t>
  </si>
  <si>
    <t>44375220006</t>
  </si>
  <si>
    <t>44475220006</t>
  </si>
  <si>
    <t>44575220006</t>
  </si>
  <si>
    <t>55075220006</t>
  </si>
  <si>
    <t>55175220006</t>
  </si>
  <si>
    <t>55275220006</t>
  </si>
  <si>
    <t>66075220006</t>
  </si>
  <si>
    <t>66175220006</t>
  </si>
  <si>
    <t>77075220006</t>
  </si>
  <si>
    <t>00075220007</t>
  </si>
  <si>
    <t>11075220007</t>
  </si>
  <si>
    <t>11175220007</t>
  </si>
  <si>
    <t>11275220007</t>
  </si>
  <si>
    <t>11375220007</t>
  </si>
  <si>
    <t>11475220007</t>
  </si>
  <si>
    <t>11575220007</t>
  </si>
  <si>
    <t>11675220007</t>
  </si>
  <si>
    <t>11775220007</t>
  </si>
  <si>
    <t>22075220007</t>
  </si>
  <si>
    <t>22175220007</t>
  </si>
  <si>
    <t>22275220007</t>
  </si>
  <si>
    <t>22375220007</t>
  </si>
  <si>
    <t>22475220007</t>
  </si>
  <si>
    <t>22575220007</t>
  </si>
  <si>
    <t>33075220007</t>
  </si>
  <si>
    <t>33175220007</t>
  </si>
  <si>
    <t>33275220007</t>
  </si>
  <si>
    <t>33375220007</t>
  </si>
  <si>
    <t>44075220007</t>
  </si>
  <si>
    <t>44175220007</t>
  </si>
  <si>
    <t>44375220007</t>
  </si>
  <si>
    <t>44475220007</t>
  </si>
  <si>
    <t>44575220007</t>
  </si>
  <si>
    <t>55075220007</t>
  </si>
  <si>
    <t>55175220007</t>
  </si>
  <si>
    <t>55275220007</t>
  </si>
  <si>
    <t>66075220007</t>
  </si>
  <si>
    <t>66175220007</t>
  </si>
  <si>
    <t>77075220007</t>
  </si>
  <si>
    <t>00075220008</t>
  </si>
  <si>
    <t>11075220008</t>
  </si>
  <si>
    <t>11175220008</t>
  </si>
  <si>
    <t>11275220008</t>
  </si>
  <si>
    <t>11375220008</t>
  </si>
  <si>
    <t>11475220008</t>
  </si>
  <si>
    <t>11575220008</t>
  </si>
  <si>
    <t>11675220008</t>
  </si>
  <si>
    <t>11775220008</t>
  </si>
  <si>
    <t>22075220008</t>
  </si>
  <si>
    <t>22175220008</t>
  </si>
  <si>
    <t>22275220008</t>
  </si>
  <si>
    <t>22375220008</t>
  </si>
  <si>
    <t>22475220008</t>
  </si>
  <si>
    <t>22575220008</t>
  </si>
  <si>
    <t>33075220008</t>
  </si>
  <si>
    <t>33175220008</t>
  </si>
  <si>
    <t>33275220008</t>
  </si>
  <si>
    <t>33375220008</t>
  </si>
  <si>
    <t>44075220008</t>
  </si>
  <si>
    <t>44175220008</t>
  </si>
  <si>
    <t>44375220008</t>
  </si>
  <si>
    <t>44475220008</t>
  </si>
  <si>
    <t>44575220008</t>
  </si>
  <si>
    <t>55075220008</t>
  </si>
  <si>
    <t>55175220008</t>
  </si>
  <si>
    <t>55275220008</t>
  </si>
  <si>
    <t>66075220008</t>
  </si>
  <si>
    <t>66175220008</t>
  </si>
  <si>
    <t>77075220008</t>
  </si>
  <si>
    <t>00075220009</t>
  </si>
  <si>
    <t>11075220009</t>
  </si>
  <si>
    <t>11175220009</t>
  </si>
  <si>
    <t>11275220009</t>
  </si>
  <si>
    <t>11375220009</t>
  </si>
  <si>
    <t>11475220009</t>
  </si>
  <si>
    <t>11575220009</t>
  </si>
  <si>
    <t>11675220009</t>
  </si>
  <si>
    <t>11775220009</t>
  </si>
  <si>
    <t>22075220009</t>
  </si>
  <si>
    <t>22175220009</t>
  </si>
  <si>
    <t>22275220009</t>
  </si>
  <si>
    <t>22375220009</t>
  </si>
  <si>
    <t>22475220009</t>
  </si>
  <si>
    <t>22575220009</t>
  </si>
  <si>
    <t>33075220009</t>
  </si>
  <si>
    <t>33175220009</t>
  </si>
  <si>
    <t>33275220009</t>
  </si>
  <si>
    <t>33375220009</t>
  </si>
  <si>
    <t>44075220009</t>
  </si>
  <si>
    <t>44175220009</t>
  </si>
  <si>
    <t>44375220009</t>
  </si>
  <si>
    <t>44475220009</t>
  </si>
  <si>
    <t>44575220009</t>
  </si>
  <si>
    <t>55075220009</t>
  </si>
  <si>
    <t>55175220009</t>
  </si>
  <si>
    <t>55275220009</t>
  </si>
  <si>
    <t>66075220009</t>
  </si>
  <si>
    <t>66175220009</t>
  </si>
  <si>
    <t>77075220009</t>
  </si>
  <si>
    <t>00075220010</t>
  </si>
  <si>
    <t>11075220010</t>
  </si>
  <si>
    <t>11175220010</t>
  </si>
  <si>
    <t>11275220010</t>
  </si>
  <si>
    <t>11375220010</t>
  </si>
  <si>
    <t>11475220010</t>
  </si>
  <si>
    <t>11575220010</t>
  </si>
  <si>
    <t>11675220010</t>
  </si>
  <si>
    <t>11775220010</t>
  </si>
  <si>
    <t>22075220010</t>
  </si>
  <si>
    <t>22175220010</t>
  </si>
  <si>
    <t>22275220010</t>
  </si>
  <si>
    <t>22375220010</t>
  </si>
  <si>
    <t>22475220010</t>
  </si>
  <si>
    <t>22575220010</t>
  </si>
  <si>
    <t>33075220010</t>
  </si>
  <si>
    <t>33175220010</t>
  </si>
  <si>
    <t>33275220010</t>
  </si>
  <si>
    <t>33375220010</t>
  </si>
  <si>
    <t>44075220010</t>
  </si>
  <si>
    <t>44175220010</t>
  </si>
  <si>
    <t>44375220010</t>
  </si>
  <si>
    <t>44475220010</t>
  </si>
  <si>
    <t>44575220010</t>
  </si>
  <si>
    <t>55075220010</t>
  </si>
  <si>
    <t>55175220010</t>
  </si>
  <si>
    <t>55275220010</t>
  </si>
  <si>
    <t>66075220010</t>
  </si>
  <si>
    <t>66175220010</t>
  </si>
  <si>
    <t>77075220010</t>
  </si>
  <si>
    <t>00075220011</t>
  </si>
  <si>
    <t>11075220011</t>
  </si>
  <si>
    <t>11175220011</t>
  </si>
  <si>
    <t>11275220011</t>
  </si>
  <si>
    <t>11375220011</t>
  </si>
  <si>
    <t>11475220011</t>
  </si>
  <si>
    <t>11575220011</t>
  </si>
  <si>
    <t>11675220011</t>
  </si>
  <si>
    <t>11775220011</t>
  </si>
  <si>
    <t>22075220011</t>
  </si>
  <si>
    <t>22175220011</t>
  </si>
  <si>
    <t>22275220011</t>
  </si>
  <si>
    <t>22375220011</t>
  </si>
  <si>
    <t>22475220011</t>
  </si>
  <si>
    <t>22575220011</t>
  </si>
  <si>
    <t>33075220011</t>
  </si>
  <si>
    <t>33175220011</t>
  </si>
  <si>
    <t>33275220011</t>
  </si>
  <si>
    <t>33375220011</t>
  </si>
  <si>
    <t>44075220011</t>
  </si>
  <si>
    <t>44175220011</t>
  </si>
  <si>
    <t>44375220011</t>
  </si>
  <si>
    <t>44475220011</t>
  </si>
  <si>
    <t>44575220011</t>
  </si>
  <si>
    <t>55075220011</t>
  </si>
  <si>
    <t>55175220011</t>
  </si>
  <si>
    <t>55275220011</t>
  </si>
  <si>
    <t>66075220011</t>
  </si>
  <si>
    <t>66175220011</t>
  </si>
  <si>
    <t>77075220011</t>
  </si>
  <si>
    <t>00075220012</t>
  </si>
  <si>
    <t>11075220012</t>
  </si>
  <si>
    <t>11175220012</t>
  </si>
  <si>
    <t>11275220012</t>
  </si>
  <si>
    <t>11375220012</t>
  </si>
  <si>
    <t>11475220012</t>
  </si>
  <si>
    <t>11575220012</t>
  </si>
  <si>
    <t>11675220012</t>
  </si>
  <si>
    <t>11775220012</t>
  </si>
  <si>
    <t>22075220012</t>
  </si>
  <si>
    <t>22175220012</t>
  </si>
  <si>
    <t>22275220012</t>
  </si>
  <si>
    <t>22375220012</t>
  </si>
  <si>
    <t>22475220012</t>
  </si>
  <si>
    <t>22575220012</t>
  </si>
  <si>
    <t>33075220012</t>
  </si>
  <si>
    <t>33175220012</t>
  </si>
  <si>
    <t>33275220012</t>
  </si>
  <si>
    <t>33375220012</t>
  </si>
  <si>
    <t>44075220012</t>
  </si>
  <si>
    <t>44175220012</t>
  </si>
  <si>
    <t>44375220012</t>
  </si>
  <si>
    <t>44475220012</t>
  </si>
  <si>
    <t>44575220012</t>
  </si>
  <si>
    <t>55075220012</t>
  </si>
  <si>
    <t>55175220012</t>
  </si>
  <si>
    <t>55275220012</t>
  </si>
  <si>
    <t>66075220012</t>
  </si>
  <si>
    <t>66175220012</t>
  </si>
  <si>
    <t>77075220012</t>
  </si>
  <si>
    <t>00075220013</t>
  </si>
  <si>
    <t>11075220013</t>
  </si>
  <si>
    <t>11175220013</t>
  </si>
  <si>
    <t>11275220013</t>
  </si>
  <si>
    <t>11375220013</t>
  </si>
  <si>
    <t>11475220013</t>
  </si>
  <si>
    <t>11575220013</t>
  </si>
  <si>
    <t>11675220013</t>
  </si>
  <si>
    <t>11775220013</t>
  </si>
  <si>
    <t>22075220013</t>
  </si>
  <si>
    <t>22175220013</t>
  </si>
  <si>
    <t>22275220013</t>
  </si>
  <si>
    <t>22375220013</t>
  </si>
  <si>
    <t>22475220013</t>
  </si>
  <si>
    <t>22575220013</t>
  </si>
  <si>
    <t>33075220013</t>
  </si>
  <si>
    <t>33175220013</t>
  </si>
  <si>
    <t>33275220013</t>
  </si>
  <si>
    <t>33375220013</t>
  </si>
  <si>
    <t>44075220013</t>
  </si>
  <si>
    <t>44175220013</t>
  </si>
  <si>
    <t>44375220013</t>
  </si>
  <si>
    <t>44475220013</t>
  </si>
  <si>
    <t>44575220013</t>
  </si>
  <si>
    <t>55075220013</t>
  </si>
  <si>
    <t>55175220013</t>
  </si>
  <si>
    <t>55275220013</t>
  </si>
  <si>
    <t>66075220013</t>
  </si>
  <si>
    <t>66175220013</t>
  </si>
  <si>
    <t>77075220013</t>
  </si>
  <si>
    <t>00079100000</t>
  </si>
  <si>
    <t>11079100000</t>
  </si>
  <si>
    <t>11179100000</t>
  </si>
  <si>
    <t>11279100000</t>
  </si>
  <si>
    <t>11379100000</t>
  </si>
  <si>
    <t>11479100000</t>
  </si>
  <si>
    <t>11579100000</t>
  </si>
  <si>
    <t>11679100000</t>
  </si>
  <si>
    <t>11779100000</t>
  </si>
  <si>
    <t>22079100000</t>
  </si>
  <si>
    <t>22179100000</t>
  </si>
  <si>
    <t>22279100000</t>
  </si>
  <si>
    <t>22379100000</t>
  </si>
  <si>
    <t>22479100000</t>
  </si>
  <si>
    <t>22579100000</t>
  </si>
  <si>
    <t>33079100000</t>
  </si>
  <si>
    <t>33179100000</t>
  </si>
  <si>
    <t>33279100000</t>
  </si>
  <si>
    <t>33379100000</t>
  </si>
  <si>
    <t>44079100000</t>
  </si>
  <si>
    <t>44179100000</t>
  </si>
  <si>
    <t>44379100000</t>
  </si>
  <si>
    <t>44479100000</t>
  </si>
  <si>
    <t>44579100000</t>
  </si>
  <si>
    <t>55079100000</t>
  </si>
  <si>
    <t>55179100000</t>
  </si>
  <si>
    <t>55279100000</t>
  </si>
  <si>
    <t>66079100000</t>
  </si>
  <si>
    <t>66179100000</t>
  </si>
  <si>
    <t>77079100000</t>
  </si>
  <si>
    <t>00079100001</t>
  </si>
  <si>
    <t>11079100001</t>
  </si>
  <si>
    <t>11179100001</t>
  </si>
  <si>
    <t>11279100001</t>
  </si>
  <si>
    <t>11379100001</t>
  </si>
  <si>
    <t>11479100001</t>
  </si>
  <si>
    <t>11579100001</t>
  </si>
  <si>
    <t>11679100001</t>
  </si>
  <si>
    <t>11779100001</t>
  </si>
  <si>
    <t>22079100001</t>
  </si>
  <si>
    <t>22179100001</t>
  </si>
  <si>
    <t>22279100001</t>
  </si>
  <si>
    <t>22379100001</t>
  </si>
  <si>
    <t>22479100001</t>
  </si>
  <si>
    <t>22579100001</t>
  </si>
  <si>
    <t>33079100001</t>
  </si>
  <si>
    <t>33179100001</t>
  </si>
  <si>
    <t>33279100001</t>
  </si>
  <si>
    <t>33379100001</t>
  </si>
  <si>
    <t>44079100001</t>
  </si>
  <si>
    <t>44179100001</t>
  </si>
  <si>
    <t>44379100001</t>
  </si>
  <si>
    <t>44479100001</t>
  </si>
  <si>
    <t>44579100001</t>
  </si>
  <si>
    <t>55079100001</t>
  </si>
  <si>
    <t>55179100001</t>
  </si>
  <si>
    <t>55279100001</t>
  </si>
  <si>
    <t>66079100001</t>
  </si>
  <si>
    <t>66179100001</t>
  </si>
  <si>
    <t>77079100001</t>
  </si>
  <si>
    <t>00079100002</t>
  </si>
  <si>
    <t>11079100002</t>
  </si>
  <si>
    <t>11179100002</t>
  </si>
  <si>
    <t>11279100002</t>
  </si>
  <si>
    <t>11379100002</t>
  </si>
  <si>
    <t>11479100002</t>
  </si>
  <si>
    <t>11579100002</t>
  </si>
  <si>
    <t>11679100002</t>
  </si>
  <si>
    <t>11779100002</t>
  </si>
  <si>
    <t>22079100002</t>
  </si>
  <si>
    <t>22179100002</t>
  </si>
  <si>
    <t>22279100002</t>
  </si>
  <si>
    <t>22379100002</t>
  </si>
  <si>
    <t>22479100002</t>
  </si>
  <si>
    <t>22579100002</t>
  </si>
  <si>
    <t>33079100002</t>
  </si>
  <si>
    <t>33179100002</t>
  </si>
  <si>
    <t>33279100002</t>
  </si>
  <si>
    <t>33379100002</t>
  </si>
  <si>
    <t>44079100002</t>
  </si>
  <si>
    <t>44179100002</t>
  </si>
  <si>
    <t>44379100002</t>
  </si>
  <si>
    <t>44479100002</t>
  </si>
  <si>
    <t>44579100002</t>
  </si>
  <si>
    <t>55079100002</t>
  </si>
  <si>
    <t>55179100002</t>
  </si>
  <si>
    <t>55279100002</t>
  </si>
  <si>
    <t>66079100002</t>
  </si>
  <si>
    <t>66179100002</t>
  </si>
  <si>
    <t>77079100002</t>
  </si>
  <si>
    <t>00079100003</t>
  </si>
  <si>
    <t>11079100003</t>
  </si>
  <si>
    <t>11179100003</t>
  </si>
  <si>
    <t>11279100003</t>
  </si>
  <si>
    <t>11379100003</t>
  </si>
  <si>
    <t>11479100003</t>
  </si>
  <si>
    <t>11579100003</t>
  </si>
  <si>
    <t>11679100003</t>
  </si>
  <si>
    <t>11779100003</t>
  </si>
  <si>
    <t>22079100003</t>
  </si>
  <si>
    <t>22179100003</t>
  </si>
  <si>
    <t>22279100003</t>
  </si>
  <si>
    <t>22379100003</t>
  </si>
  <si>
    <t>22479100003</t>
  </si>
  <si>
    <t>22579100003</t>
  </si>
  <si>
    <t>33079100003</t>
  </si>
  <si>
    <t>33179100003</t>
  </si>
  <si>
    <t>33279100003</t>
  </si>
  <si>
    <t>33379100003</t>
  </si>
  <si>
    <t>44079100003</t>
  </si>
  <si>
    <t>44179100003</t>
  </si>
  <si>
    <t>44379100003</t>
  </si>
  <si>
    <t>44479100003</t>
  </si>
  <si>
    <t>44579100003</t>
  </si>
  <si>
    <t>55079100003</t>
  </si>
  <si>
    <t>55179100003</t>
  </si>
  <si>
    <t>55279100003</t>
  </si>
  <si>
    <t>66079100003</t>
  </si>
  <si>
    <t>66179100003</t>
  </si>
  <si>
    <t>77079100003</t>
  </si>
  <si>
    <t>00079100004</t>
  </si>
  <si>
    <t>11079100004</t>
  </si>
  <si>
    <t>11179100004</t>
  </si>
  <si>
    <t>11279100004</t>
  </si>
  <si>
    <t>11379100004</t>
  </si>
  <si>
    <t>11479100004</t>
  </si>
  <si>
    <t>11579100004</t>
  </si>
  <si>
    <t>11679100004</t>
  </si>
  <si>
    <t>11779100004</t>
  </si>
  <si>
    <t>22079100004</t>
  </si>
  <si>
    <t>22179100004</t>
  </si>
  <si>
    <t>22279100004</t>
  </si>
  <si>
    <t>22379100004</t>
  </si>
  <si>
    <t>22479100004</t>
  </si>
  <si>
    <t>22579100004</t>
  </si>
  <si>
    <t>33079100004</t>
  </si>
  <si>
    <t>33179100004</t>
  </si>
  <si>
    <t>33279100004</t>
  </si>
  <si>
    <t>33379100004</t>
  </si>
  <si>
    <t>44079100004</t>
  </si>
  <si>
    <t>44179100004</t>
  </si>
  <si>
    <t>44379100004</t>
  </si>
  <si>
    <t>44479100004</t>
  </si>
  <si>
    <t>44579100004</t>
  </si>
  <si>
    <t>55079100004</t>
  </si>
  <si>
    <t>55179100004</t>
  </si>
  <si>
    <t>55279100004</t>
  </si>
  <si>
    <t>66079100004</t>
  </si>
  <si>
    <t>66179100004</t>
  </si>
  <si>
    <t>77079100004</t>
  </si>
  <si>
    <t>00079100005</t>
  </si>
  <si>
    <t>11079100005</t>
  </si>
  <si>
    <t>11179100005</t>
  </si>
  <si>
    <t>11279100005</t>
  </si>
  <si>
    <t>11379100005</t>
  </si>
  <si>
    <t>11479100005</t>
  </si>
  <si>
    <t>11579100005</t>
  </si>
  <si>
    <t>11679100005</t>
  </si>
  <si>
    <t>11779100005</t>
  </si>
  <si>
    <t>22079100005</t>
  </si>
  <si>
    <t>22179100005</t>
  </si>
  <si>
    <t>22279100005</t>
  </si>
  <si>
    <t>22379100005</t>
  </si>
  <si>
    <t>22479100005</t>
  </si>
  <si>
    <t>22579100005</t>
  </si>
  <si>
    <t>33079100005</t>
  </si>
  <si>
    <t>33179100005</t>
  </si>
  <si>
    <t>33279100005</t>
  </si>
  <si>
    <t>33379100005</t>
  </si>
  <si>
    <t>44079100005</t>
  </si>
  <si>
    <t>44179100005</t>
  </si>
  <si>
    <t>44379100005</t>
  </si>
  <si>
    <t>44479100005</t>
  </si>
  <si>
    <t>44579100005</t>
  </si>
  <si>
    <t>55079100005</t>
  </si>
  <si>
    <t>55179100005</t>
  </si>
  <si>
    <t>55279100005</t>
  </si>
  <si>
    <t>66079100005</t>
  </si>
  <si>
    <t>66179100005</t>
  </si>
  <si>
    <t>77079100005</t>
  </si>
  <si>
    <t>00079100006</t>
  </si>
  <si>
    <t>11079100006</t>
  </si>
  <si>
    <t>11179100006</t>
  </si>
  <si>
    <t>11279100006</t>
  </si>
  <si>
    <t>11379100006</t>
  </si>
  <si>
    <t>11479100006</t>
  </si>
  <si>
    <t>11579100006</t>
  </si>
  <si>
    <t>11679100006</t>
  </si>
  <si>
    <t>11779100006</t>
  </si>
  <si>
    <t>22079100006</t>
  </si>
  <si>
    <t>22179100006</t>
  </si>
  <si>
    <t>22279100006</t>
  </si>
  <si>
    <t>22379100006</t>
  </si>
  <si>
    <t>22479100006</t>
  </si>
  <si>
    <t>22579100006</t>
  </si>
  <si>
    <t>33079100006</t>
  </si>
  <si>
    <t>33179100006</t>
  </si>
  <si>
    <t>33279100006</t>
  </si>
  <si>
    <t>33379100006</t>
  </si>
  <si>
    <t>44079100006</t>
  </si>
  <si>
    <t>44179100006</t>
  </si>
  <si>
    <t>44379100006</t>
  </si>
  <si>
    <t>44479100006</t>
  </si>
  <si>
    <t>44579100006</t>
  </si>
  <si>
    <t>55079100006</t>
  </si>
  <si>
    <t>55179100006</t>
  </si>
  <si>
    <t>55279100006</t>
  </si>
  <si>
    <t>66079100006</t>
  </si>
  <si>
    <t>66179100006</t>
  </si>
  <si>
    <t>77079100006</t>
  </si>
  <si>
    <t>00079100007</t>
  </si>
  <si>
    <t>11079100007</t>
  </si>
  <si>
    <t>11179100007</t>
  </si>
  <si>
    <t>11279100007</t>
  </si>
  <si>
    <t>11379100007</t>
  </si>
  <si>
    <t>11479100007</t>
  </si>
  <si>
    <t>11579100007</t>
  </si>
  <si>
    <t>11679100007</t>
  </si>
  <si>
    <t>11779100007</t>
  </si>
  <si>
    <t>22079100007</t>
  </si>
  <si>
    <t>22179100007</t>
  </si>
  <si>
    <t>22279100007</t>
  </si>
  <si>
    <t>22379100007</t>
  </si>
  <si>
    <t>22479100007</t>
  </si>
  <si>
    <t>22579100007</t>
  </si>
  <si>
    <t>33079100007</t>
  </si>
  <si>
    <t>33179100007</t>
  </si>
  <si>
    <t>33279100007</t>
  </si>
  <si>
    <t>33379100007</t>
  </si>
  <si>
    <t>44079100007</t>
  </si>
  <si>
    <t>44179100007</t>
  </si>
  <si>
    <t>44379100007</t>
  </si>
  <si>
    <t>44479100007</t>
  </si>
  <si>
    <t>44579100007</t>
  </si>
  <si>
    <t>55079100007</t>
  </si>
  <si>
    <t>55179100007</t>
  </si>
  <si>
    <t>55279100007</t>
  </si>
  <si>
    <t>66079100007</t>
  </si>
  <si>
    <t>66179100007</t>
  </si>
  <si>
    <t>77079100007</t>
  </si>
  <si>
    <t>00079100008</t>
  </si>
  <si>
    <t>11079100008</t>
  </si>
  <si>
    <t>11179100008</t>
  </si>
  <si>
    <t>11279100008</t>
  </si>
  <si>
    <t>11379100008</t>
  </si>
  <si>
    <t>11479100008</t>
  </si>
  <si>
    <t>11579100008</t>
  </si>
  <si>
    <t>11679100008</t>
  </si>
  <si>
    <t>11779100008</t>
  </si>
  <si>
    <t>22079100008</t>
  </si>
  <si>
    <t>22179100008</t>
  </si>
  <si>
    <t>22279100008</t>
  </si>
  <si>
    <t>22379100008</t>
  </si>
  <si>
    <t>22479100008</t>
  </si>
  <si>
    <t>22579100008</t>
  </si>
  <si>
    <t>33079100008</t>
  </si>
  <si>
    <t>33179100008</t>
  </si>
  <si>
    <t>33279100008</t>
  </si>
  <si>
    <t>33379100008</t>
  </si>
  <si>
    <t>44079100008</t>
  </si>
  <si>
    <t>44179100008</t>
  </si>
  <si>
    <t>44379100008</t>
  </si>
  <si>
    <t>44479100008</t>
  </si>
  <si>
    <t>44579100008</t>
  </si>
  <si>
    <t>55079100008</t>
  </si>
  <si>
    <t>55179100008</t>
  </si>
  <si>
    <t>55279100008</t>
  </si>
  <si>
    <t>66079100008</t>
  </si>
  <si>
    <t>66179100008</t>
  </si>
  <si>
    <t>77079100008</t>
  </si>
  <si>
    <t>00079100009</t>
  </si>
  <si>
    <t>11079100009</t>
  </si>
  <si>
    <t>11179100009</t>
  </si>
  <si>
    <t>11279100009</t>
  </si>
  <si>
    <t>11379100009</t>
  </si>
  <si>
    <t>11479100009</t>
  </si>
  <si>
    <t>11579100009</t>
  </si>
  <si>
    <t>11679100009</t>
  </si>
  <si>
    <t>11779100009</t>
  </si>
  <si>
    <t>22079100009</t>
  </si>
  <si>
    <t>22179100009</t>
  </si>
  <si>
    <t>22279100009</t>
  </si>
  <si>
    <t>22379100009</t>
  </si>
  <si>
    <t>22479100009</t>
  </si>
  <si>
    <t>22579100009</t>
  </si>
  <si>
    <t>33079100009</t>
  </si>
  <si>
    <t>33179100009</t>
  </si>
  <si>
    <t>33279100009</t>
  </si>
  <si>
    <t>33379100009</t>
  </si>
  <si>
    <t>44079100009</t>
  </si>
  <si>
    <t>44179100009</t>
  </si>
  <si>
    <t>44379100009</t>
  </si>
  <si>
    <t>44479100009</t>
  </si>
  <si>
    <t>44579100009</t>
  </si>
  <si>
    <t>55079100009</t>
  </si>
  <si>
    <t>55179100009</t>
  </si>
  <si>
    <t>55279100009</t>
  </si>
  <si>
    <t>66079100009</t>
  </si>
  <si>
    <t>66179100009</t>
  </si>
  <si>
    <t>77079100009</t>
  </si>
  <si>
    <t>00079100010</t>
  </si>
  <si>
    <t>11079100010</t>
  </si>
  <si>
    <t>11179100010</t>
  </si>
  <si>
    <t>11279100010</t>
  </si>
  <si>
    <t>11379100010</t>
  </si>
  <si>
    <t>11479100010</t>
  </si>
  <si>
    <t>11579100010</t>
  </si>
  <si>
    <t>11679100010</t>
  </si>
  <si>
    <t>11779100010</t>
  </si>
  <si>
    <t>22079100010</t>
  </si>
  <si>
    <t>22179100010</t>
  </si>
  <si>
    <t>22279100010</t>
  </si>
  <si>
    <t>22379100010</t>
  </si>
  <si>
    <t>22479100010</t>
  </si>
  <si>
    <t>22579100010</t>
  </si>
  <si>
    <t>33079100010</t>
  </si>
  <si>
    <t>33179100010</t>
  </si>
  <si>
    <t>33279100010</t>
  </si>
  <si>
    <t>33379100010</t>
  </si>
  <si>
    <t>44079100010</t>
  </si>
  <si>
    <t>44179100010</t>
  </si>
  <si>
    <t>44379100010</t>
  </si>
  <si>
    <t>44479100010</t>
  </si>
  <si>
    <t>44579100010</t>
  </si>
  <si>
    <t>55079100010</t>
  </si>
  <si>
    <t>55179100010</t>
  </si>
  <si>
    <t>55279100010</t>
  </si>
  <si>
    <t>66079100010</t>
  </si>
  <si>
    <t>66179100010</t>
  </si>
  <si>
    <t>77079100010</t>
  </si>
  <si>
    <t>00079100011</t>
  </si>
  <si>
    <t>11079100011</t>
  </si>
  <si>
    <t>11179100011</t>
  </si>
  <si>
    <t>11279100011</t>
  </si>
  <si>
    <t>11379100011</t>
  </si>
  <si>
    <t>11479100011</t>
  </si>
  <si>
    <t>11579100011</t>
  </si>
  <si>
    <t>11679100011</t>
  </si>
  <si>
    <t>11779100011</t>
  </si>
  <si>
    <t>22079100011</t>
  </si>
  <si>
    <t>22179100011</t>
  </si>
  <si>
    <t>22279100011</t>
  </si>
  <si>
    <t>22379100011</t>
  </si>
  <si>
    <t>22479100011</t>
  </si>
  <si>
    <t>22579100011</t>
  </si>
  <si>
    <t>33079100011</t>
  </si>
  <si>
    <t>33179100011</t>
  </si>
  <si>
    <t>33279100011</t>
  </si>
  <si>
    <t>33379100011</t>
  </si>
  <si>
    <t>44079100011</t>
  </si>
  <si>
    <t>44179100011</t>
  </si>
  <si>
    <t>44379100011</t>
  </si>
  <si>
    <t>44479100011</t>
  </si>
  <si>
    <t>44579100011</t>
  </si>
  <si>
    <t>55079100011</t>
  </si>
  <si>
    <t>55179100011</t>
  </si>
  <si>
    <t>55279100011</t>
  </si>
  <si>
    <t>66079100011</t>
  </si>
  <si>
    <t>66179100011</t>
  </si>
  <si>
    <t>77079100011</t>
  </si>
  <si>
    <t>00079100012</t>
  </si>
  <si>
    <t>11079100012</t>
  </si>
  <si>
    <t>11179100012</t>
  </si>
  <si>
    <t>11279100012</t>
  </si>
  <si>
    <t>11379100012</t>
  </si>
  <si>
    <t>11479100012</t>
  </si>
  <si>
    <t>11579100012</t>
  </si>
  <si>
    <t>11679100012</t>
  </si>
  <si>
    <t>11779100012</t>
  </si>
  <si>
    <t>22079100012</t>
  </si>
  <si>
    <t>22179100012</t>
  </si>
  <si>
    <t>22279100012</t>
  </si>
  <si>
    <t>22379100012</t>
  </si>
  <si>
    <t>22479100012</t>
  </si>
  <si>
    <t>22579100012</t>
  </si>
  <si>
    <t>33079100012</t>
  </si>
  <si>
    <t>33179100012</t>
  </si>
  <si>
    <t>33279100012</t>
  </si>
  <si>
    <t>33379100012</t>
  </si>
  <si>
    <t>44079100012</t>
  </si>
  <si>
    <t>44179100012</t>
  </si>
  <si>
    <t>44379100012</t>
  </si>
  <si>
    <t>44479100012</t>
  </si>
  <si>
    <t>44579100012</t>
  </si>
  <si>
    <t>55079100012</t>
  </si>
  <si>
    <t>55179100012</t>
  </si>
  <si>
    <t>55279100012</t>
  </si>
  <si>
    <t>66079100012</t>
  </si>
  <si>
    <t>66179100012</t>
  </si>
  <si>
    <t>77079100012</t>
  </si>
  <si>
    <t>00079100013</t>
  </si>
  <si>
    <t>11079100013</t>
  </si>
  <si>
    <t>11179100013</t>
  </si>
  <si>
    <t>11279100013</t>
  </si>
  <si>
    <t>11379100013</t>
  </si>
  <si>
    <t>11479100013</t>
  </si>
  <si>
    <t>11579100013</t>
  </si>
  <si>
    <t>11679100013</t>
  </si>
  <si>
    <t>11779100013</t>
  </si>
  <si>
    <t>22079100013</t>
  </si>
  <si>
    <t>22179100013</t>
  </si>
  <si>
    <t>22279100013</t>
  </si>
  <si>
    <t>22379100013</t>
  </si>
  <si>
    <t>22479100013</t>
  </si>
  <si>
    <t>22579100013</t>
  </si>
  <si>
    <t>33079100013</t>
  </si>
  <si>
    <t>33179100013</t>
  </si>
  <si>
    <t>33279100013</t>
  </si>
  <si>
    <t>33379100013</t>
  </si>
  <si>
    <t>44079100013</t>
  </si>
  <si>
    <t>44179100013</t>
  </si>
  <si>
    <t>44379100013</t>
  </si>
  <si>
    <t>44479100013</t>
  </si>
  <si>
    <t>44579100013</t>
  </si>
  <si>
    <t>55079100013</t>
  </si>
  <si>
    <t>55179100013</t>
  </si>
  <si>
    <t>55279100013</t>
  </si>
  <si>
    <t>66079100013</t>
  </si>
  <si>
    <t>66179100013</t>
  </si>
  <si>
    <t>77079100013</t>
  </si>
  <si>
    <t>00079400000</t>
  </si>
  <si>
    <t>11079400000</t>
  </si>
  <si>
    <t>11179400000</t>
  </si>
  <si>
    <t>11279400000</t>
  </si>
  <si>
    <t>11379400000</t>
  </si>
  <si>
    <t>11479400000</t>
  </si>
  <si>
    <t>11579400000</t>
  </si>
  <si>
    <t>11679400000</t>
  </si>
  <si>
    <t>11779400000</t>
  </si>
  <si>
    <t>22079400000</t>
  </si>
  <si>
    <t>22179400000</t>
  </si>
  <si>
    <t>22279400000</t>
  </si>
  <si>
    <t>22379400000</t>
  </si>
  <si>
    <t>22479400000</t>
  </si>
  <si>
    <t>22579400000</t>
  </si>
  <si>
    <t>33079400000</t>
  </si>
  <si>
    <t>33179400000</t>
  </si>
  <si>
    <t>33279400000</t>
  </si>
  <si>
    <t>33379400000</t>
  </si>
  <si>
    <t>44079400000</t>
  </si>
  <si>
    <t>44179400000</t>
  </si>
  <si>
    <t>44379400000</t>
  </si>
  <si>
    <t>44479400000</t>
  </si>
  <si>
    <t>44579400000</t>
  </si>
  <si>
    <t>55079400000</t>
  </si>
  <si>
    <t>55179400000</t>
  </si>
  <si>
    <t>55279400000</t>
  </si>
  <si>
    <t>66079400000</t>
  </si>
  <si>
    <t>66179400000</t>
  </si>
  <si>
    <t>77079400000</t>
  </si>
  <si>
    <t>00081200000</t>
  </si>
  <si>
    <t>11081200000</t>
  </si>
  <si>
    <t>11181200000</t>
  </si>
  <si>
    <t>11281200000</t>
  </si>
  <si>
    <t>11381200000</t>
  </si>
  <si>
    <t>11481200000</t>
  </si>
  <si>
    <t>11581200000</t>
  </si>
  <si>
    <t>11681200000</t>
  </si>
  <si>
    <t>11781200000</t>
  </si>
  <si>
    <t>22081200000</t>
  </si>
  <si>
    <t>22181200000</t>
  </si>
  <si>
    <t>22281200000</t>
  </si>
  <si>
    <t>22381200000</t>
  </si>
  <si>
    <t>22481200000</t>
  </si>
  <si>
    <t>22581200000</t>
  </si>
  <si>
    <t>33081200000</t>
  </si>
  <si>
    <t>33181200000</t>
  </si>
  <si>
    <t>33281200000</t>
  </si>
  <si>
    <t>33381200000</t>
  </si>
  <si>
    <t>44081200000</t>
  </si>
  <si>
    <t>44181200000</t>
  </si>
  <si>
    <t>44381200000</t>
  </si>
  <si>
    <t>44481200000</t>
  </si>
  <si>
    <t>44581200000</t>
  </si>
  <si>
    <t>55081200000</t>
  </si>
  <si>
    <t>55181200000</t>
  </si>
  <si>
    <t>55281200000</t>
  </si>
  <si>
    <t>66081200000</t>
  </si>
  <si>
    <t>66181200000</t>
  </si>
  <si>
    <t>77081200000</t>
  </si>
  <si>
    <t>00084200000</t>
  </si>
  <si>
    <t>11084200000</t>
  </si>
  <si>
    <t>11184200000</t>
  </si>
  <si>
    <t>11284200000</t>
  </si>
  <si>
    <t>11384200000</t>
  </si>
  <si>
    <t>11484200000</t>
  </si>
  <si>
    <t>11584200000</t>
  </si>
  <si>
    <t>11684200000</t>
  </si>
  <si>
    <t>11784200000</t>
  </si>
  <si>
    <t>22084200000</t>
  </si>
  <si>
    <t>22184200000</t>
  </si>
  <si>
    <t>22284200000</t>
  </si>
  <si>
    <t>22384200000</t>
  </si>
  <si>
    <t>22484200000</t>
  </si>
  <si>
    <t>22584200000</t>
  </si>
  <si>
    <t>33084200000</t>
  </si>
  <si>
    <t>33184200000</t>
  </si>
  <si>
    <t>33284200000</t>
  </si>
  <si>
    <t>33384200000</t>
  </si>
  <si>
    <t>44084200000</t>
  </si>
  <si>
    <t>44184200000</t>
  </si>
  <si>
    <t>44384200000</t>
  </si>
  <si>
    <t>44484200000</t>
  </si>
  <si>
    <t>44584200000</t>
  </si>
  <si>
    <t>55084200000</t>
  </si>
  <si>
    <t>55184200000</t>
  </si>
  <si>
    <t>55284200000</t>
  </si>
  <si>
    <t>66084200000</t>
  </si>
  <si>
    <t>66184200000</t>
  </si>
  <si>
    <t>77084200000</t>
  </si>
  <si>
    <t>00084210000</t>
  </si>
  <si>
    <t>11084210000</t>
  </si>
  <si>
    <t>11184210000</t>
  </si>
  <si>
    <t>11284210000</t>
  </si>
  <si>
    <t>11384210000</t>
  </si>
  <si>
    <t>11484210000</t>
  </si>
  <si>
    <t>11584210000</t>
  </si>
  <si>
    <t>11684210000</t>
  </si>
  <si>
    <t>11784210000</t>
  </si>
  <si>
    <t>22084210000</t>
  </si>
  <si>
    <t>22184210000</t>
  </si>
  <si>
    <t>22284210000</t>
  </si>
  <si>
    <t>22384210000</t>
  </si>
  <si>
    <t>22484210000</t>
  </si>
  <si>
    <t>22584210000</t>
  </si>
  <si>
    <t>33084210000</t>
  </si>
  <si>
    <t>33184210000</t>
  </si>
  <si>
    <t>33284210000</t>
  </si>
  <si>
    <t>33384210000</t>
  </si>
  <si>
    <t>44084210000</t>
  </si>
  <si>
    <t>44184210000</t>
  </si>
  <si>
    <t>44384210000</t>
  </si>
  <si>
    <t>44484210000</t>
  </si>
  <si>
    <t>44584210000</t>
  </si>
  <si>
    <t>55084210000</t>
  </si>
  <si>
    <t>55184210000</t>
  </si>
  <si>
    <t>55284210000</t>
  </si>
  <si>
    <t>66084210000</t>
  </si>
  <si>
    <t>66184210000</t>
  </si>
  <si>
    <t>77084210000</t>
  </si>
  <si>
    <t>00084210001</t>
  </si>
  <si>
    <t>11084210001</t>
  </si>
  <si>
    <t>11184210001</t>
  </si>
  <si>
    <t>11284210001</t>
  </si>
  <si>
    <t>11384210001</t>
  </si>
  <si>
    <t>11484210001</t>
  </si>
  <si>
    <t>11584210001</t>
  </si>
  <si>
    <t>11684210001</t>
  </si>
  <si>
    <t>11784210001</t>
  </si>
  <si>
    <t>22084210001</t>
  </si>
  <si>
    <t>22184210001</t>
  </si>
  <si>
    <t>22284210001</t>
  </si>
  <si>
    <t>22384210001</t>
  </si>
  <si>
    <t>22484210001</t>
  </si>
  <si>
    <t>22584210001</t>
  </si>
  <si>
    <t>33084210001</t>
  </si>
  <si>
    <t>33184210001</t>
  </si>
  <si>
    <t>33284210001</t>
  </si>
  <si>
    <t>33384210001</t>
  </si>
  <si>
    <t>44084210001</t>
  </si>
  <si>
    <t>44184210001</t>
  </si>
  <si>
    <t>44384210001</t>
  </si>
  <si>
    <t>44484210001</t>
  </si>
  <si>
    <t>44584210001</t>
  </si>
  <si>
    <t>55084210001</t>
  </si>
  <si>
    <t>55184210001</t>
  </si>
  <si>
    <t>55284210001</t>
  </si>
  <si>
    <t>66084210001</t>
  </si>
  <si>
    <t>66184210001</t>
  </si>
  <si>
    <t>77084210001</t>
  </si>
  <si>
    <t>00084210002</t>
  </si>
  <si>
    <t>11084210002</t>
  </si>
  <si>
    <t>11184210002</t>
  </si>
  <si>
    <t>11284210002</t>
  </si>
  <si>
    <t>11384210002</t>
  </si>
  <si>
    <t>11484210002</t>
  </si>
  <si>
    <t>11584210002</t>
  </si>
  <si>
    <t>11684210002</t>
  </si>
  <si>
    <t>11784210002</t>
  </si>
  <si>
    <t>22084210002</t>
  </si>
  <si>
    <t>22184210002</t>
  </si>
  <si>
    <t>22284210002</t>
  </si>
  <si>
    <t>22384210002</t>
  </si>
  <si>
    <t>22484210002</t>
  </si>
  <si>
    <t>22584210002</t>
  </si>
  <si>
    <t>33084210002</t>
  </si>
  <si>
    <t>33184210002</t>
  </si>
  <si>
    <t>33284210002</t>
  </si>
  <si>
    <t>33384210002</t>
  </si>
  <si>
    <t>44084210002</t>
  </si>
  <si>
    <t>44184210002</t>
  </si>
  <si>
    <t>44384210002</t>
  </si>
  <si>
    <t>44484210002</t>
  </si>
  <si>
    <t>44584210002</t>
  </si>
  <si>
    <t>55084210002</t>
  </si>
  <si>
    <t>55184210002</t>
  </si>
  <si>
    <t>55284210002</t>
  </si>
  <si>
    <t>66084210002</t>
  </si>
  <si>
    <t>66184210002</t>
  </si>
  <si>
    <t>77084210002</t>
  </si>
  <si>
    <t>00084210003</t>
  </si>
  <si>
    <t>11084210003</t>
  </si>
  <si>
    <t>11184210003</t>
  </si>
  <si>
    <t>11284210003</t>
  </si>
  <si>
    <t>11384210003</t>
  </si>
  <si>
    <t>11484210003</t>
  </si>
  <si>
    <t>11584210003</t>
  </si>
  <si>
    <t>11684210003</t>
  </si>
  <si>
    <t>11784210003</t>
  </si>
  <si>
    <t>22084210003</t>
  </si>
  <si>
    <t>22184210003</t>
  </si>
  <si>
    <t>22284210003</t>
  </si>
  <si>
    <t>22384210003</t>
  </si>
  <si>
    <t>22484210003</t>
  </si>
  <si>
    <t>22584210003</t>
  </si>
  <si>
    <t>33084210003</t>
  </si>
  <si>
    <t>33184210003</t>
  </si>
  <si>
    <t>33284210003</t>
  </si>
  <si>
    <t>33384210003</t>
  </si>
  <si>
    <t>44084210003</t>
  </si>
  <si>
    <t>44184210003</t>
  </si>
  <si>
    <t>44384210003</t>
  </si>
  <si>
    <t>44484210003</t>
  </si>
  <si>
    <t>44584210003</t>
  </si>
  <si>
    <t>55084210003</t>
  </si>
  <si>
    <t>55184210003</t>
  </si>
  <si>
    <t>55284210003</t>
  </si>
  <si>
    <t>66084210003</t>
  </si>
  <si>
    <t>66184210003</t>
  </si>
  <si>
    <t>77084210003</t>
  </si>
  <si>
    <t>00084210004</t>
  </si>
  <si>
    <t>11084210004</t>
  </si>
  <si>
    <t>11184210004</t>
  </si>
  <si>
    <t>11284210004</t>
  </si>
  <si>
    <t>11384210004</t>
  </si>
  <si>
    <t>11484210004</t>
  </si>
  <si>
    <t>11584210004</t>
  </si>
  <si>
    <t>11684210004</t>
  </si>
  <si>
    <t>11784210004</t>
  </si>
  <si>
    <t>22084210004</t>
  </si>
  <si>
    <t>22184210004</t>
  </si>
  <si>
    <t>22284210004</t>
  </si>
  <si>
    <t>22384210004</t>
  </si>
  <si>
    <t>22484210004</t>
  </si>
  <si>
    <t>22584210004</t>
  </si>
  <si>
    <t>33084210004</t>
  </si>
  <si>
    <t>33184210004</t>
  </si>
  <si>
    <t>33284210004</t>
  </si>
  <si>
    <t>33384210004</t>
  </si>
  <si>
    <t>44084210004</t>
  </si>
  <si>
    <t>44184210004</t>
  </si>
  <si>
    <t>44384210004</t>
  </si>
  <si>
    <t>44484210004</t>
  </si>
  <si>
    <t>44584210004</t>
  </si>
  <si>
    <t>55084210004</t>
  </si>
  <si>
    <t>55184210004</t>
  </si>
  <si>
    <t>55284210004</t>
  </si>
  <si>
    <t>66084210004</t>
  </si>
  <si>
    <t>66184210004</t>
  </si>
  <si>
    <t>77084210004</t>
  </si>
  <si>
    <t>00084210005</t>
  </si>
  <si>
    <t>11084210005</t>
  </si>
  <si>
    <t>11184210005</t>
  </si>
  <si>
    <t>11284210005</t>
  </si>
  <si>
    <t>11384210005</t>
  </si>
  <si>
    <t>11484210005</t>
  </si>
  <si>
    <t>11584210005</t>
  </si>
  <si>
    <t>11684210005</t>
  </si>
  <si>
    <t>11784210005</t>
  </si>
  <si>
    <t>22084210005</t>
  </si>
  <si>
    <t>22184210005</t>
  </si>
  <si>
    <t>22284210005</t>
  </si>
  <si>
    <t>22384210005</t>
  </si>
  <si>
    <t>22484210005</t>
  </si>
  <si>
    <t>22584210005</t>
  </si>
  <si>
    <t>33084210005</t>
  </si>
  <si>
    <t>33184210005</t>
  </si>
  <si>
    <t>33284210005</t>
  </si>
  <si>
    <t>33384210005</t>
  </si>
  <si>
    <t>44084210005</t>
  </si>
  <si>
    <t>44184210005</t>
  </si>
  <si>
    <t>44384210005</t>
  </si>
  <si>
    <t>44484210005</t>
  </si>
  <si>
    <t>44584210005</t>
  </si>
  <si>
    <t>55084210005</t>
  </si>
  <si>
    <t>55184210005</t>
  </si>
  <si>
    <t>55284210005</t>
  </si>
  <si>
    <t>66084210005</t>
  </si>
  <si>
    <t>66184210005</t>
  </si>
  <si>
    <t>77084210005</t>
  </si>
  <si>
    <t>00084210006</t>
  </si>
  <si>
    <t>11084210006</t>
  </si>
  <si>
    <t>11184210006</t>
  </si>
  <si>
    <t>11284210006</t>
  </si>
  <si>
    <t>11384210006</t>
  </si>
  <si>
    <t>11484210006</t>
  </si>
  <si>
    <t>11584210006</t>
  </si>
  <si>
    <t>11684210006</t>
  </si>
  <si>
    <t>11784210006</t>
  </si>
  <si>
    <t>22084210006</t>
  </si>
  <si>
    <t>22184210006</t>
  </si>
  <si>
    <t>22284210006</t>
  </si>
  <si>
    <t>22384210006</t>
  </si>
  <si>
    <t>22484210006</t>
  </si>
  <si>
    <t>22584210006</t>
  </si>
  <si>
    <t>33084210006</t>
  </si>
  <si>
    <t>33184210006</t>
  </si>
  <si>
    <t>33284210006</t>
  </si>
  <si>
    <t>33384210006</t>
  </si>
  <si>
    <t>44084210006</t>
  </si>
  <si>
    <t>44184210006</t>
  </si>
  <si>
    <t>44384210006</t>
  </si>
  <si>
    <t>44484210006</t>
  </si>
  <si>
    <t>44584210006</t>
  </si>
  <si>
    <t>55084210006</t>
  </si>
  <si>
    <t>55184210006</t>
  </si>
  <si>
    <t>55284210006</t>
  </si>
  <si>
    <t>66084210006</t>
  </si>
  <si>
    <t>66184210006</t>
  </si>
  <si>
    <t>77084210006</t>
  </si>
  <si>
    <t>00084210007</t>
  </si>
  <si>
    <t>11084210007</t>
  </si>
  <si>
    <t>11184210007</t>
  </si>
  <si>
    <t>11284210007</t>
  </si>
  <si>
    <t>11384210007</t>
  </si>
  <si>
    <t>11484210007</t>
  </si>
  <si>
    <t>11584210007</t>
  </si>
  <si>
    <t>11684210007</t>
  </si>
  <si>
    <t>11784210007</t>
  </si>
  <si>
    <t>22084210007</t>
  </si>
  <si>
    <t>22184210007</t>
  </si>
  <si>
    <t>22284210007</t>
  </si>
  <si>
    <t>22384210007</t>
  </si>
  <si>
    <t>22484210007</t>
  </si>
  <si>
    <t>22584210007</t>
  </si>
  <si>
    <t>33084210007</t>
  </si>
  <si>
    <t>33184210007</t>
  </si>
  <si>
    <t>33284210007</t>
  </si>
  <si>
    <t>33384210007</t>
  </si>
  <si>
    <t>44084210007</t>
  </si>
  <si>
    <t>44184210007</t>
  </si>
  <si>
    <t>44384210007</t>
  </si>
  <si>
    <t>44484210007</t>
  </si>
  <si>
    <t>44584210007</t>
  </si>
  <si>
    <t>55084210007</t>
  </si>
  <si>
    <t>55184210007</t>
  </si>
  <si>
    <t>55284210007</t>
  </si>
  <si>
    <t>66084210007</t>
  </si>
  <si>
    <t>66184210007</t>
  </si>
  <si>
    <t>77084210007</t>
  </si>
  <si>
    <t>00084210008</t>
  </si>
  <si>
    <t>11084210008</t>
  </si>
  <si>
    <t>11184210008</t>
  </si>
  <si>
    <t>11284210008</t>
  </si>
  <si>
    <t>11384210008</t>
  </si>
  <si>
    <t>11484210008</t>
  </si>
  <si>
    <t>11584210008</t>
  </si>
  <si>
    <t>11684210008</t>
  </si>
  <si>
    <t>11784210008</t>
  </si>
  <si>
    <t>22084210008</t>
  </si>
  <si>
    <t>22184210008</t>
  </si>
  <si>
    <t>22284210008</t>
  </si>
  <si>
    <t>22384210008</t>
  </si>
  <si>
    <t>22484210008</t>
  </si>
  <si>
    <t>22584210008</t>
  </si>
  <si>
    <t>33084210008</t>
  </si>
  <si>
    <t>33184210008</t>
  </si>
  <si>
    <t>33284210008</t>
  </si>
  <si>
    <t>33384210008</t>
  </si>
  <si>
    <t>44084210008</t>
  </si>
  <si>
    <t>44184210008</t>
  </si>
  <si>
    <t>44384210008</t>
  </si>
  <si>
    <t>44484210008</t>
  </si>
  <si>
    <t>44584210008</t>
  </si>
  <si>
    <t>55084210008</t>
  </si>
  <si>
    <t>55184210008</t>
  </si>
  <si>
    <t>55284210008</t>
  </si>
  <si>
    <t>66084210008</t>
  </si>
  <si>
    <t>66184210008</t>
  </si>
  <si>
    <t>77084210008</t>
  </si>
  <si>
    <t>00084210009</t>
  </si>
  <si>
    <t>11084210009</t>
  </si>
  <si>
    <t>11184210009</t>
  </si>
  <si>
    <t>11284210009</t>
  </si>
  <si>
    <t>11384210009</t>
  </si>
  <si>
    <t>11484210009</t>
  </si>
  <si>
    <t>11584210009</t>
  </si>
  <si>
    <t>11684210009</t>
  </si>
  <si>
    <t>11784210009</t>
  </si>
  <si>
    <t>22084210009</t>
  </si>
  <si>
    <t>22184210009</t>
  </si>
  <si>
    <t>22284210009</t>
  </si>
  <si>
    <t>22384210009</t>
  </si>
  <si>
    <t>22484210009</t>
  </si>
  <si>
    <t>22584210009</t>
  </si>
  <si>
    <t>33084210009</t>
  </si>
  <si>
    <t>33184210009</t>
  </si>
  <si>
    <t>33284210009</t>
  </si>
  <si>
    <t>33384210009</t>
  </si>
  <si>
    <t>44084210009</t>
  </si>
  <si>
    <t>44184210009</t>
  </si>
  <si>
    <t>44384210009</t>
  </si>
  <si>
    <t>44484210009</t>
  </si>
  <si>
    <t>44584210009</t>
  </si>
  <si>
    <t>55084210009</t>
  </si>
  <si>
    <t>55184210009</t>
  </si>
  <si>
    <t>55284210009</t>
  </si>
  <si>
    <t>66084210009</t>
  </si>
  <si>
    <t>66184210009</t>
  </si>
  <si>
    <t>77084210009</t>
  </si>
  <si>
    <t>00084210010</t>
  </si>
  <si>
    <t>11084210010</t>
  </si>
  <si>
    <t>11184210010</t>
  </si>
  <si>
    <t>11284210010</t>
  </si>
  <si>
    <t>11384210010</t>
  </si>
  <si>
    <t>11484210010</t>
  </si>
  <si>
    <t>11584210010</t>
  </si>
  <si>
    <t>11684210010</t>
  </si>
  <si>
    <t>11784210010</t>
  </si>
  <si>
    <t>22084210010</t>
  </si>
  <si>
    <t>22184210010</t>
  </si>
  <si>
    <t>22284210010</t>
  </si>
  <si>
    <t>22384210010</t>
  </si>
  <si>
    <t>22484210010</t>
  </si>
  <si>
    <t>22584210010</t>
  </si>
  <si>
    <t>33084210010</t>
  </si>
  <si>
    <t>33184210010</t>
  </si>
  <si>
    <t>33284210010</t>
  </si>
  <si>
    <t>33384210010</t>
  </si>
  <si>
    <t>44084210010</t>
  </si>
  <si>
    <t>44184210010</t>
  </si>
  <si>
    <t>44384210010</t>
  </si>
  <si>
    <t>44484210010</t>
  </si>
  <si>
    <t>44584210010</t>
  </si>
  <si>
    <t>55084210010</t>
  </si>
  <si>
    <t>55184210010</t>
  </si>
  <si>
    <t>55284210010</t>
  </si>
  <si>
    <t>66084210010</t>
  </si>
  <si>
    <t>66184210010</t>
  </si>
  <si>
    <t>77084210010</t>
  </si>
  <si>
    <t>00084210011</t>
  </si>
  <si>
    <t>11084210011</t>
  </si>
  <si>
    <t>11184210011</t>
  </si>
  <si>
    <t>11284210011</t>
  </si>
  <si>
    <t>11384210011</t>
  </si>
  <si>
    <t>11484210011</t>
  </si>
  <si>
    <t>11584210011</t>
  </si>
  <si>
    <t>11684210011</t>
  </si>
  <si>
    <t>11784210011</t>
  </si>
  <si>
    <t>22084210011</t>
  </si>
  <si>
    <t>22184210011</t>
  </si>
  <si>
    <t>22284210011</t>
  </si>
  <si>
    <t>22384210011</t>
  </si>
  <si>
    <t>22484210011</t>
  </si>
  <si>
    <t>22584210011</t>
  </si>
  <si>
    <t>33084210011</t>
  </si>
  <si>
    <t>33184210011</t>
  </si>
  <si>
    <t>33284210011</t>
  </si>
  <si>
    <t>33384210011</t>
  </si>
  <si>
    <t>44084210011</t>
  </si>
  <si>
    <t>44184210011</t>
  </si>
  <si>
    <t>44384210011</t>
  </si>
  <si>
    <t>44484210011</t>
  </si>
  <si>
    <t>44584210011</t>
  </si>
  <si>
    <t>55084210011</t>
  </si>
  <si>
    <t>55184210011</t>
  </si>
  <si>
    <t>55284210011</t>
  </si>
  <si>
    <t>66084210011</t>
  </si>
  <si>
    <t>66184210011</t>
  </si>
  <si>
    <t>77084210011</t>
  </si>
  <si>
    <t>00084210012</t>
  </si>
  <si>
    <t>11084210012</t>
  </si>
  <si>
    <t>11184210012</t>
  </si>
  <si>
    <t>11284210012</t>
  </si>
  <si>
    <t>11384210012</t>
  </si>
  <si>
    <t>11484210012</t>
  </si>
  <si>
    <t>11584210012</t>
  </si>
  <si>
    <t>11684210012</t>
  </si>
  <si>
    <t>11784210012</t>
  </si>
  <si>
    <t>22084210012</t>
  </si>
  <si>
    <t>22184210012</t>
  </si>
  <si>
    <t>22284210012</t>
  </si>
  <si>
    <t>22384210012</t>
  </si>
  <si>
    <t>22484210012</t>
  </si>
  <si>
    <t>22584210012</t>
  </si>
  <si>
    <t>33084210012</t>
  </si>
  <si>
    <t>33184210012</t>
  </si>
  <si>
    <t>33284210012</t>
  </si>
  <si>
    <t>33384210012</t>
  </si>
  <si>
    <t>44084210012</t>
  </si>
  <si>
    <t>44184210012</t>
  </si>
  <si>
    <t>44384210012</t>
  </si>
  <si>
    <t>44484210012</t>
  </si>
  <si>
    <t>44584210012</t>
  </si>
  <si>
    <t>55084210012</t>
  </si>
  <si>
    <t>55184210012</t>
  </si>
  <si>
    <t>55284210012</t>
  </si>
  <si>
    <t>66084210012</t>
  </si>
  <si>
    <t>66184210012</t>
  </si>
  <si>
    <t>77084210012</t>
  </si>
  <si>
    <t>00084210013</t>
  </si>
  <si>
    <t>11084210013</t>
  </si>
  <si>
    <t>11184210013</t>
  </si>
  <si>
    <t>11284210013</t>
  </si>
  <si>
    <t>11384210013</t>
  </si>
  <si>
    <t>11484210013</t>
  </si>
  <si>
    <t>11584210013</t>
  </si>
  <si>
    <t>11684210013</t>
  </si>
  <si>
    <t>11784210013</t>
  </si>
  <si>
    <t>22084210013</t>
  </si>
  <si>
    <t>22184210013</t>
  </si>
  <si>
    <t>22284210013</t>
  </si>
  <si>
    <t>22384210013</t>
  </si>
  <si>
    <t>22484210013</t>
  </si>
  <si>
    <t>22584210013</t>
  </si>
  <si>
    <t>33084210013</t>
  </si>
  <si>
    <t>33184210013</t>
  </si>
  <si>
    <t>33284210013</t>
  </si>
  <si>
    <t>33384210013</t>
  </si>
  <si>
    <t>44084210013</t>
  </si>
  <si>
    <t>44184210013</t>
  </si>
  <si>
    <t>44384210013</t>
  </si>
  <si>
    <t>44484210013</t>
  </si>
  <si>
    <t>44584210013</t>
  </si>
  <si>
    <t>55084210013</t>
  </si>
  <si>
    <t>55184210013</t>
  </si>
  <si>
    <t>55284210013</t>
  </si>
  <si>
    <t>66084210013</t>
  </si>
  <si>
    <t>66184210013</t>
  </si>
  <si>
    <t>77084210013</t>
  </si>
  <si>
    <t>00084240000</t>
  </si>
  <si>
    <t>11084240000</t>
  </si>
  <si>
    <t>11184240000</t>
  </si>
  <si>
    <t>11284240000</t>
  </si>
  <si>
    <t>11384240000</t>
  </si>
  <si>
    <t>11484240000</t>
  </si>
  <si>
    <t>11584240000</t>
  </si>
  <si>
    <t>11684240000</t>
  </si>
  <si>
    <t>11784240000</t>
  </si>
  <si>
    <t>22084240000</t>
  </si>
  <si>
    <t>22184240000</t>
  </si>
  <si>
    <t>22284240000</t>
  </si>
  <si>
    <t>22384240000</t>
  </si>
  <si>
    <t>22484240000</t>
  </si>
  <si>
    <t>22584240000</t>
  </si>
  <si>
    <t>33084240000</t>
  </si>
  <si>
    <t>33184240000</t>
  </si>
  <si>
    <t>33284240000</t>
  </si>
  <si>
    <t>33384240000</t>
  </si>
  <si>
    <t>44084240000</t>
  </si>
  <si>
    <t>44184240000</t>
  </si>
  <si>
    <t>44384240000</t>
  </si>
  <si>
    <t>44484240000</t>
  </si>
  <si>
    <t>44584240000</t>
  </si>
  <si>
    <t>55084240000</t>
  </si>
  <si>
    <t>55184240000</t>
  </si>
  <si>
    <t>55284240000</t>
  </si>
  <si>
    <t>66084240000</t>
  </si>
  <si>
    <t>66184240000</t>
  </si>
  <si>
    <t>77084240000</t>
  </si>
  <si>
    <t>00084240001</t>
  </si>
  <si>
    <t>11084240001</t>
  </si>
  <si>
    <t>11184240001</t>
  </si>
  <si>
    <t>11284240001</t>
  </si>
  <si>
    <t>11384240001</t>
  </si>
  <si>
    <t>11484240001</t>
  </si>
  <si>
    <t>11584240001</t>
  </si>
  <si>
    <t>11684240001</t>
  </si>
  <si>
    <t>11784240001</t>
  </si>
  <si>
    <t>22084240001</t>
  </si>
  <si>
    <t>22184240001</t>
  </si>
  <si>
    <t>22284240001</t>
  </si>
  <si>
    <t>22384240001</t>
  </si>
  <si>
    <t>22484240001</t>
  </si>
  <si>
    <t>22584240001</t>
  </si>
  <si>
    <t>33084240001</t>
  </si>
  <si>
    <t>33184240001</t>
  </si>
  <si>
    <t>33284240001</t>
  </si>
  <si>
    <t>33384240001</t>
  </si>
  <si>
    <t>44084240001</t>
  </si>
  <si>
    <t>44184240001</t>
  </si>
  <si>
    <t>44384240001</t>
  </si>
  <si>
    <t>44484240001</t>
  </si>
  <si>
    <t>44584240001</t>
  </si>
  <si>
    <t>55084240001</t>
  </si>
  <si>
    <t>55184240001</t>
  </si>
  <si>
    <t>55284240001</t>
  </si>
  <si>
    <t>66084240001</t>
  </si>
  <si>
    <t>66184240001</t>
  </si>
  <si>
    <t>77084240001</t>
  </si>
  <si>
    <t>00084240002</t>
  </si>
  <si>
    <t>11084240002</t>
  </si>
  <si>
    <t>11184240002</t>
  </si>
  <si>
    <t>11284240002</t>
  </si>
  <si>
    <t>11384240002</t>
  </si>
  <si>
    <t>11484240002</t>
  </si>
  <si>
    <t>11584240002</t>
  </si>
  <si>
    <t>11684240002</t>
  </si>
  <si>
    <t>11784240002</t>
  </si>
  <si>
    <t>22084240002</t>
  </si>
  <si>
    <t>22184240002</t>
  </si>
  <si>
    <t>22284240002</t>
  </si>
  <si>
    <t>22384240002</t>
  </si>
  <si>
    <t>22484240002</t>
  </si>
  <si>
    <t>22584240002</t>
  </si>
  <si>
    <t>33084240002</t>
  </si>
  <si>
    <t>33184240002</t>
  </si>
  <si>
    <t>33284240002</t>
  </si>
  <si>
    <t>33384240002</t>
  </si>
  <si>
    <t>44084240002</t>
  </si>
  <si>
    <t>44184240002</t>
  </si>
  <si>
    <t>44384240002</t>
  </si>
  <si>
    <t>44484240002</t>
  </si>
  <si>
    <t>44584240002</t>
  </si>
  <si>
    <t>55084240002</t>
  </si>
  <si>
    <t>55184240002</t>
  </si>
  <si>
    <t>55284240002</t>
  </si>
  <si>
    <t>66084240002</t>
  </si>
  <si>
    <t>66184240002</t>
  </si>
  <si>
    <t>77084240002</t>
  </si>
  <si>
    <t>00084240003</t>
  </si>
  <si>
    <t>11084240003</t>
  </si>
  <si>
    <t>11184240003</t>
  </si>
  <si>
    <t>11284240003</t>
  </si>
  <si>
    <t>11384240003</t>
  </si>
  <si>
    <t>11484240003</t>
  </si>
  <si>
    <t>11584240003</t>
  </si>
  <si>
    <t>11684240003</t>
  </si>
  <si>
    <t>11784240003</t>
  </si>
  <si>
    <t>22084240003</t>
  </si>
  <si>
    <t>22184240003</t>
  </si>
  <si>
    <t>22284240003</t>
  </si>
  <si>
    <t>22384240003</t>
  </si>
  <si>
    <t>22484240003</t>
  </si>
  <si>
    <t>22584240003</t>
  </si>
  <si>
    <t>33084240003</t>
  </si>
  <si>
    <t>33184240003</t>
  </si>
  <si>
    <t>33284240003</t>
  </si>
  <si>
    <t>33384240003</t>
  </si>
  <si>
    <t>44084240003</t>
  </si>
  <si>
    <t>44184240003</t>
  </si>
  <si>
    <t>44384240003</t>
  </si>
  <si>
    <t>44484240003</t>
  </si>
  <si>
    <t>44584240003</t>
  </si>
  <si>
    <t>55084240003</t>
  </si>
  <si>
    <t>55184240003</t>
  </si>
  <si>
    <t>55284240003</t>
  </si>
  <si>
    <t>66084240003</t>
  </si>
  <si>
    <t>66184240003</t>
  </si>
  <si>
    <t>77084240003</t>
  </si>
  <si>
    <t>00084240004</t>
  </si>
  <si>
    <t>11084240004</t>
  </si>
  <si>
    <t>11184240004</t>
  </si>
  <si>
    <t>11284240004</t>
  </si>
  <si>
    <t>11384240004</t>
  </si>
  <si>
    <t>11484240004</t>
  </si>
  <si>
    <t>11584240004</t>
  </si>
  <si>
    <t>11684240004</t>
  </si>
  <si>
    <t>11784240004</t>
  </si>
  <si>
    <t>22084240004</t>
  </si>
  <si>
    <t>22184240004</t>
  </si>
  <si>
    <t>22284240004</t>
  </si>
  <si>
    <t>22384240004</t>
  </si>
  <si>
    <t>22484240004</t>
  </si>
  <si>
    <t>22584240004</t>
  </si>
  <si>
    <t>33084240004</t>
  </si>
  <si>
    <t>33184240004</t>
  </si>
  <si>
    <t>33284240004</t>
  </si>
  <si>
    <t>33384240004</t>
  </si>
  <si>
    <t>44084240004</t>
  </si>
  <si>
    <t>44184240004</t>
  </si>
  <si>
    <t>44384240004</t>
  </si>
  <si>
    <t>44484240004</t>
  </si>
  <si>
    <t>44584240004</t>
  </si>
  <si>
    <t>55084240004</t>
  </si>
  <si>
    <t>55184240004</t>
  </si>
  <si>
    <t>55284240004</t>
  </si>
  <si>
    <t>66084240004</t>
  </si>
  <si>
    <t>66184240004</t>
  </si>
  <si>
    <t>77084240004</t>
  </si>
  <si>
    <t>00084240005</t>
  </si>
  <si>
    <t>11084240005</t>
  </si>
  <si>
    <t>11184240005</t>
  </si>
  <si>
    <t>11284240005</t>
  </si>
  <si>
    <t>11384240005</t>
  </si>
  <si>
    <t>11484240005</t>
  </si>
  <si>
    <t>11584240005</t>
  </si>
  <si>
    <t>11684240005</t>
  </si>
  <si>
    <t>11784240005</t>
  </si>
  <si>
    <t>22084240005</t>
  </si>
  <si>
    <t>22184240005</t>
  </si>
  <si>
    <t>22284240005</t>
  </si>
  <si>
    <t>22384240005</t>
  </si>
  <si>
    <t>22484240005</t>
  </si>
  <si>
    <t>22584240005</t>
  </si>
  <si>
    <t>33084240005</t>
  </si>
  <si>
    <t>33184240005</t>
  </si>
  <si>
    <t>33284240005</t>
  </si>
  <si>
    <t>33384240005</t>
  </si>
  <si>
    <t>44084240005</t>
  </si>
  <si>
    <t>44184240005</t>
  </si>
  <si>
    <t>44384240005</t>
  </si>
  <si>
    <t>44484240005</t>
  </si>
  <si>
    <t>44584240005</t>
  </si>
  <si>
    <t>55084240005</t>
  </si>
  <si>
    <t>55184240005</t>
  </si>
  <si>
    <t>55284240005</t>
  </si>
  <si>
    <t>66084240005</t>
  </si>
  <si>
    <t>66184240005</t>
  </si>
  <si>
    <t>77084240005</t>
  </si>
  <si>
    <t>00084240006</t>
  </si>
  <si>
    <t>11084240006</t>
  </si>
  <si>
    <t>11184240006</t>
  </si>
  <si>
    <t>11284240006</t>
  </si>
  <si>
    <t>11384240006</t>
  </si>
  <si>
    <t>11484240006</t>
  </si>
  <si>
    <t>11584240006</t>
  </si>
  <si>
    <t>11684240006</t>
  </si>
  <si>
    <t>11784240006</t>
  </si>
  <si>
    <t>22084240006</t>
  </si>
  <si>
    <t>22184240006</t>
  </si>
  <si>
    <t>22284240006</t>
  </si>
  <si>
    <t>22384240006</t>
  </si>
  <si>
    <t>22484240006</t>
  </si>
  <si>
    <t>22584240006</t>
  </si>
  <si>
    <t>33084240006</t>
  </si>
  <si>
    <t>33184240006</t>
  </si>
  <si>
    <t>33284240006</t>
  </si>
  <si>
    <t>33384240006</t>
  </si>
  <si>
    <t>44084240006</t>
  </si>
  <si>
    <t>44184240006</t>
  </si>
  <si>
    <t>44384240006</t>
  </si>
  <si>
    <t>44484240006</t>
  </si>
  <si>
    <t>44584240006</t>
  </si>
  <si>
    <t>55084240006</t>
  </si>
  <si>
    <t>55184240006</t>
  </si>
  <si>
    <t>55284240006</t>
  </si>
  <si>
    <t>66084240006</t>
  </si>
  <si>
    <t>66184240006</t>
  </si>
  <si>
    <t>77084240006</t>
  </si>
  <si>
    <t>00084240007</t>
  </si>
  <si>
    <t>11084240007</t>
  </si>
  <si>
    <t>11184240007</t>
  </si>
  <si>
    <t>11284240007</t>
  </si>
  <si>
    <t>11384240007</t>
  </si>
  <si>
    <t>11484240007</t>
  </si>
  <si>
    <t>11584240007</t>
  </si>
  <si>
    <t>11684240007</t>
  </si>
  <si>
    <t>11784240007</t>
  </si>
  <si>
    <t>22084240007</t>
  </si>
  <si>
    <t>22184240007</t>
  </si>
  <si>
    <t>22284240007</t>
  </si>
  <si>
    <t>22384240007</t>
  </si>
  <si>
    <t>22484240007</t>
  </si>
  <si>
    <t>22584240007</t>
  </si>
  <si>
    <t>33084240007</t>
  </si>
  <si>
    <t>33184240007</t>
  </si>
  <si>
    <t>33284240007</t>
  </si>
  <si>
    <t>33384240007</t>
  </si>
  <si>
    <t>44084240007</t>
  </si>
  <si>
    <t>44184240007</t>
  </si>
  <si>
    <t>44384240007</t>
  </si>
  <si>
    <t>44484240007</t>
  </si>
  <si>
    <t>44584240007</t>
  </si>
  <si>
    <t>55084240007</t>
  </si>
  <si>
    <t>55184240007</t>
  </si>
  <si>
    <t>55284240007</t>
  </si>
  <si>
    <t>66084240007</t>
  </si>
  <si>
    <t>66184240007</t>
  </si>
  <si>
    <t>77084240007</t>
  </si>
  <si>
    <t>00084240008</t>
  </si>
  <si>
    <t>11084240008</t>
  </si>
  <si>
    <t>11184240008</t>
  </si>
  <si>
    <t>11284240008</t>
  </si>
  <si>
    <t>11384240008</t>
  </si>
  <si>
    <t>11484240008</t>
  </si>
  <si>
    <t>11584240008</t>
  </si>
  <si>
    <t>11684240008</t>
  </si>
  <si>
    <t>11784240008</t>
  </si>
  <si>
    <t>22084240008</t>
  </si>
  <si>
    <t>22184240008</t>
  </si>
  <si>
    <t>22284240008</t>
  </si>
  <si>
    <t>22384240008</t>
  </si>
  <si>
    <t>22484240008</t>
  </si>
  <si>
    <t>22584240008</t>
  </si>
  <si>
    <t>33084240008</t>
  </si>
  <si>
    <t>33184240008</t>
  </si>
  <si>
    <t>33284240008</t>
  </si>
  <si>
    <t>33384240008</t>
  </si>
  <si>
    <t>44084240008</t>
  </si>
  <si>
    <t>44184240008</t>
  </si>
  <si>
    <t>44384240008</t>
  </si>
  <si>
    <t>44484240008</t>
  </si>
  <si>
    <t>44584240008</t>
  </si>
  <si>
    <t>55084240008</t>
  </si>
  <si>
    <t>55184240008</t>
  </si>
  <si>
    <t>55284240008</t>
  </si>
  <si>
    <t>66084240008</t>
  </si>
  <si>
    <t>66184240008</t>
  </si>
  <si>
    <t>77084240008</t>
  </si>
  <si>
    <t>00084240009</t>
  </si>
  <si>
    <t>11084240009</t>
  </si>
  <si>
    <t>11184240009</t>
  </si>
  <si>
    <t>11284240009</t>
  </si>
  <si>
    <t>11384240009</t>
  </si>
  <si>
    <t>11484240009</t>
  </si>
  <si>
    <t>11584240009</t>
  </si>
  <si>
    <t>11684240009</t>
  </si>
  <si>
    <t>11784240009</t>
  </si>
  <si>
    <t>22084240009</t>
  </si>
  <si>
    <t>22184240009</t>
  </si>
  <si>
    <t>22284240009</t>
  </si>
  <si>
    <t>22384240009</t>
  </si>
  <si>
    <t>22484240009</t>
  </si>
  <si>
    <t>22584240009</t>
  </si>
  <si>
    <t>33084240009</t>
  </si>
  <si>
    <t>33184240009</t>
  </si>
  <si>
    <t>33284240009</t>
  </si>
  <si>
    <t>33384240009</t>
  </si>
  <si>
    <t>44084240009</t>
  </si>
  <si>
    <t>44184240009</t>
  </si>
  <si>
    <t>44384240009</t>
  </si>
  <si>
    <t>44484240009</t>
  </si>
  <si>
    <t>44584240009</t>
  </si>
  <si>
    <t>55084240009</t>
  </si>
  <si>
    <t>55184240009</t>
  </si>
  <si>
    <t>55284240009</t>
  </si>
  <si>
    <t>66084240009</t>
  </si>
  <si>
    <t>66184240009</t>
  </si>
  <si>
    <t>77084240009</t>
  </si>
  <si>
    <t>00084240010</t>
  </si>
  <si>
    <t>11084240010</t>
  </si>
  <si>
    <t>11184240010</t>
  </si>
  <si>
    <t>11284240010</t>
  </si>
  <si>
    <t>11384240010</t>
  </si>
  <si>
    <t>11484240010</t>
  </si>
  <si>
    <t>11584240010</t>
  </si>
  <si>
    <t>11684240010</t>
  </si>
  <si>
    <t>11784240010</t>
  </si>
  <si>
    <t>22084240010</t>
  </si>
  <si>
    <t>22184240010</t>
  </si>
  <si>
    <t>22284240010</t>
  </si>
  <si>
    <t>22384240010</t>
  </si>
  <si>
    <t>22484240010</t>
  </si>
  <si>
    <t>22584240010</t>
  </si>
  <si>
    <t>33084240010</t>
  </si>
  <si>
    <t>33184240010</t>
  </si>
  <si>
    <t>33284240010</t>
  </si>
  <si>
    <t>33384240010</t>
  </si>
  <si>
    <t>44084240010</t>
  </si>
  <si>
    <t>44184240010</t>
  </si>
  <si>
    <t>44384240010</t>
  </si>
  <si>
    <t>44484240010</t>
  </si>
  <si>
    <t>44584240010</t>
  </si>
  <si>
    <t>55084240010</t>
  </si>
  <si>
    <t>55184240010</t>
  </si>
  <si>
    <t>55284240010</t>
  </si>
  <si>
    <t>66084240010</t>
  </si>
  <si>
    <t>66184240010</t>
  </si>
  <si>
    <t>77084240010</t>
  </si>
  <si>
    <t>00084240011</t>
  </si>
  <si>
    <t>11084240011</t>
  </si>
  <si>
    <t>11184240011</t>
  </si>
  <si>
    <t>11284240011</t>
  </si>
  <si>
    <t>11384240011</t>
  </si>
  <si>
    <t>11484240011</t>
  </si>
  <si>
    <t>11584240011</t>
  </si>
  <si>
    <t>11684240011</t>
  </si>
  <si>
    <t>11784240011</t>
  </si>
  <si>
    <t>22084240011</t>
  </si>
  <si>
    <t>22184240011</t>
  </si>
  <si>
    <t>22284240011</t>
  </si>
  <si>
    <t>22384240011</t>
  </si>
  <si>
    <t>22484240011</t>
  </si>
  <si>
    <t>22584240011</t>
  </si>
  <si>
    <t>33084240011</t>
  </si>
  <si>
    <t>33184240011</t>
  </si>
  <si>
    <t>33284240011</t>
  </si>
  <si>
    <t>33384240011</t>
  </si>
  <si>
    <t>44084240011</t>
  </si>
  <si>
    <t>44184240011</t>
  </si>
  <si>
    <t>44384240011</t>
  </si>
  <si>
    <t>44484240011</t>
  </si>
  <si>
    <t>44584240011</t>
  </si>
  <si>
    <t>55084240011</t>
  </si>
  <si>
    <t>55184240011</t>
  </si>
  <si>
    <t>55284240011</t>
  </si>
  <si>
    <t>66084240011</t>
  </si>
  <si>
    <t>66184240011</t>
  </si>
  <si>
    <t>77084240011</t>
  </si>
  <si>
    <t>00084240012</t>
  </si>
  <si>
    <t>11084240012</t>
  </si>
  <si>
    <t>11184240012</t>
  </si>
  <si>
    <t>11284240012</t>
  </si>
  <si>
    <t>11384240012</t>
  </si>
  <si>
    <t>11484240012</t>
  </si>
  <si>
    <t>11584240012</t>
  </si>
  <si>
    <t>11684240012</t>
  </si>
  <si>
    <t>11784240012</t>
  </si>
  <si>
    <t>22084240012</t>
  </si>
  <si>
    <t>22184240012</t>
  </si>
  <si>
    <t>22284240012</t>
  </si>
  <si>
    <t>22384240012</t>
  </si>
  <si>
    <t>22484240012</t>
  </si>
  <si>
    <t>22584240012</t>
  </si>
  <si>
    <t>33084240012</t>
  </si>
  <si>
    <t>33184240012</t>
  </si>
  <si>
    <t>33284240012</t>
  </si>
  <si>
    <t>33384240012</t>
  </si>
  <si>
    <t>44084240012</t>
  </si>
  <si>
    <t>44184240012</t>
  </si>
  <si>
    <t>44384240012</t>
  </si>
  <si>
    <t>44484240012</t>
  </si>
  <si>
    <t>44584240012</t>
  </si>
  <si>
    <t>55084240012</t>
  </si>
  <si>
    <t>55184240012</t>
  </si>
  <si>
    <t>55284240012</t>
  </si>
  <si>
    <t>66084240012</t>
  </si>
  <si>
    <t>66184240012</t>
  </si>
  <si>
    <t>77084240012</t>
  </si>
  <si>
    <t>00084240013</t>
  </si>
  <si>
    <t>11084240013</t>
  </si>
  <si>
    <t>11184240013</t>
  </si>
  <si>
    <t>11284240013</t>
  </si>
  <si>
    <t>11384240013</t>
  </si>
  <si>
    <t>11484240013</t>
  </si>
  <si>
    <t>11584240013</t>
  </si>
  <si>
    <t>11684240013</t>
  </si>
  <si>
    <t>11784240013</t>
  </si>
  <si>
    <t>22084240013</t>
  </si>
  <si>
    <t>22184240013</t>
  </si>
  <si>
    <t>22284240013</t>
  </si>
  <si>
    <t>22384240013</t>
  </si>
  <si>
    <t>22484240013</t>
  </si>
  <si>
    <t>22584240013</t>
  </si>
  <si>
    <t>33084240013</t>
  </si>
  <si>
    <t>33184240013</t>
  </si>
  <si>
    <t>33284240013</t>
  </si>
  <si>
    <t>33384240013</t>
  </si>
  <si>
    <t>44084240013</t>
  </si>
  <si>
    <t>44184240013</t>
  </si>
  <si>
    <t>44384240013</t>
  </si>
  <si>
    <t>44484240013</t>
  </si>
  <si>
    <t>44584240013</t>
  </si>
  <si>
    <t>55084240013</t>
  </si>
  <si>
    <t>55184240013</t>
  </si>
  <si>
    <t>55284240013</t>
  </si>
  <si>
    <t>66084240013</t>
  </si>
  <si>
    <t>66184240013</t>
  </si>
  <si>
    <t>77084240013</t>
  </si>
  <si>
    <t>00084220000</t>
  </si>
  <si>
    <t>11084220000</t>
  </si>
  <si>
    <t>11184220000</t>
  </si>
  <si>
    <t>11284220000</t>
  </si>
  <si>
    <t>11384220000</t>
  </si>
  <si>
    <t>11484220000</t>
  </si>
  <si>
    <t>11584220000</t>
  </si>
  <si>
    <t>11684220000</t>
  </si>
  <si>
    <t>11784220000</t>
  </si>
  <si>
    <t>22084220000</t>
  </si>
  <si>
    <t>22184220000</t>
  </si>
  <si>
    <t>22284220000</t>
  </si>
  <si>
    <t>22384220000</t>
  </si>
  <si>
    <t>22484220000</t>
  </si>
  <si>
    <t>22584220000</t>
  </si>
  <si>
    <t>33084220000</t>
  </si>
  <si>
    <t>33184220000</t>
  </si>
  <si>
    <t>33284220000</t>
  </si>
  <si>
    <t>33384220000</t>
  </si>
  <si>
    <t>44084220000</t>
  </si>
  <si>
    <t>44184220000</t>
  </si>
  <si>
    <t>44384220000</t>
  </si>
  <si>
    <t>44484220000</t>
  </si>
  <si>
    <t>44584220000</t>
  </si>
  <si>
    <t>55084220000</t>
  </si>
  <si>
    <t>55184220000</t>
  </si>
  <si>
    <t>55284220000</t>
  </si>
  <si>
    <t>66084220000</t>
  </si>
  <si>
    <t>66184220000</t>
  </si>
  <si>
    <t>77084220000</t>
  </si>
  <si>
    <t>00084220001</t>
  </si>
  <si>
    <t>11084220001</t>
  </si>
  <si>
    <t>11184220001</t>
  </si>
  <si>
    <t>11284220001</t>
  </si>
  <si>
    <t>11384220001</t>
  </si>
  <si>
    <t>11484220001</t>
  </si>
  <si>
    <t>11584220001</t>
  </si>
  <si>
    <t>11684220001</t>
  </si>
  <si>
    <t>11784220001</t>
  </si>
  <si>
    <t>22084220001</t>
  </si>
  <si>
    <t>22184220001</t>
  </si>
  <si>
    <t>22284220001</t>
  </si>
  <si>
    <t>22384220001</t>
  </si>
  <si>
    <t>22484220001</t>
  </si>
  <si>
    <t>22584220001</t>
  </si>
  <si>
    <t>33084220001</t>
  </si>
  <si>
    <t>33184220001</t>
  </si>
  <si>
    <t>33284220001</t>
  </si>
  <si>
    <t>33384220001</t>
  </si>
  <si>
    <t>44084220001</t>
  </si>
  <si>
    <t>44184220001</t>
  </si>
  <si>
    <t>44384220001</t>
  </si>
  <si>
    <t>44484220001</t>
  </si>
  <si>
    <t>44584220001</t>
  </si>
  <si>
    <t>55084220001</t>
  </si>
  <si>
    <t>55184220001</t>
  </si>
  <si>
    <t>55284220001</t>
  </si>
  <si>
    <t>66084220001</t>
  </si>
  <si>
    <t>66184220001</t>
  </si>
  <si>
    <t>77084220001</t>
  </si>
  <si>
    <t>00084220002</t>
  </si>
  <si>
    <t>11084220002</t>
  </si>
  <si>
    <t>11184220002</t>
  </si>
  <si>
    <t>11284220002</t>
  </si>
  <si>
    <t>11384220002</t>
  </si>
  <si>
    <t>11484220002</t>
  </si>
  <si>
    <t>11584220002</t>
  </si>
  <si>
    <t>11684220002</t>
  </si>
  <si>
    <t>11784220002</t>
  </si>
  <si>
    <t>22084220002</t>
  </si>
  <si>
    <t>22184220002</t>
  </si>
  <si>
    <t>22284220002</t>
  </si>
  <si>
    <t>22384220002</t>
  </si>
  <si>
    <t>22484220002</t>
  </si>
  <si>
    <t>22584220002</t>
  </si>
  <si>
    <t>33084220002</t>
  </si>
  <si>
    <t>33184220002</t>
  </si>
  <si>
    <t>33284220002</t>
  </si>
  <si>
    <t>33384220002</t>
  </si>
  <si>
    <t>44084220002</t>
  </si>
  <si>
    <t>44184220002</t>
  </si>
  <si>
    <t>44384220002</t>
  </si>
  <si>
    <t>44484220002</t>
  </si>
  <si>
    <t>44584220002</t>
  </si>
  <si>
    <t>55084220002</t>
  </si>
  <si>
    <t>55184220002</t>
  </si>
  <si>
    <t>55284220002</t>
  </si>
  <si>
    <t>66084220002</t>
  </si>
  <si>
    <t>66184220002</t>
  </si>
  <si>
    <t>77084220002</t>
  </si>
  <si>
    <t>00084220003</t>
  </si>
  <si>
    <t>11084220003</t>
  </si>
  <si>
    <t>11184220003</t>
  </si>
  <si>
    <t>11284220003</t>
  </si>
  <si>
    <t>11384220003</t>
  </si>
  <si>
    <t>11484220003</t>
  </si>
  <si>
    <t>11584220003</t>
  </si>
  <si>
    <t>11684220003</t>
  </si>
  <si>
    <t>11784220003</t>
  </si>
  <si>
    <t>22084220003</t>
  </si>
  <si>
    <t>22184220003</t>
  </si>
  <si>
    <t>22284220003</t>
  </si>
  <si>
    <t>22384220003</t>
  </si>
  <si>
    <t>22484220003</t>
  </si>
  <si>
    <t>22584220003</t>
  </si>
  <si>
    <t>33084220003</t>
  </si>
  <si>
    <t>33184220003</t>
  </si>
  <si>
    <t>33284220003</t>
  </si>
  <si>
    <t>33384220003</t>
  </si>
  <si>
    <t>44084220003</t>
  </si>
  <si>
    <t>44184220003</t>
  </si>
  <si>
    <t>44384220003</t>
  </si>
  <si>
    <t>44484220003</t>
  </si>
  <si>
    <t>44584220003</t>
  </si>
  <si>
    <t>55084220003</t>
  </si>
  <si>
    <t>55184220003</t>
  </si>
  <si>
    <t>55284220003</t>
  </si>
  <si>
    <t>66084220003</t>
  </si>
  <si>
    <t>66184220003</t>
  </si>
  <si>
    <t>77084220003</t>
  </si>
  <si>
    <t>00084220004</t>
  </si>
  <si>
    <t>11084220004</t>
  </si>
  <si>
    <t>11184220004</t>
  </si>
  <si>
    <t>11284220004</t>
  </si>
  <si>
    <t>11384220004</t>
  </si>
  <si>
    <t>11484220004</t>
  </si>
  <si>
    <t>11584220004</t>
  </si>
  <si>
    <t>11684220004</t>
  </si>
  <si>
    <t>11784220004</t>
  </si>
  <si>
    <t>22084220004</t>
  </si>
  <si>
    <t>22184220004</t>
  </si>
  <si>
    <t>22284220004</t>
  </si>
  <si>
    <t>22384220004</t>
  </si>
  <si>
    <t>22484220004</t>
  </si>
  <si>
    <t>22584220004</t>
  </si>
  <si>
    <t>33084220004</t>
  </si>
  <si>
    <t>33184220004</t>
  </si>
  <si>
    <t>33284220004</t>
  </si>
  <si>
    <t>33384220004</t>
  </si>
  <si>
    <t>44084220004</t>
  </si>
  <si>
    <t>44184220004</t>
  </si>
  <si>
    <t>44384220004</t>
  </si>
  <si>
    <t>44484220004</t>
  </si>
  <si>
    <t>44584220004</t>
  </si>
  <si>
    <t>55084220004</t>
  </si>
  <si>
    <t>55184220004</t>
  </si>
  <si>
    <t>55284220004</t>
  </si>
  <si>
    <t>66084220004</t>
  </si>
  <si>
    <t>66184220004</t>
  </si>
  <si>
    <t>77084220004</t>
  </si>
  <si>
    <t>00084220005</t>
  </si>
  <si>
    <t>11084220005</t>
  </si>
  <si>
    <t>11184220005</t>
  </si>
  <si>
    <t>11284220005</t>
  </si>
  <si>
    <t>11384220005</t>
  </si>
  <si>
    <t>11484220005</t>
  </si>
  <si>
    <t>11584220005</t>
  </si>
  <si>
    <t>11684220005</t>
  </si>
  <si>
    <t>11784220005</t>
  </si>
  <si>
    <t>22084220005</t>
  </si>
  <si>
    <t>22184220005</t>
  </si>
  <si>
    <t>22284220005</t>
  </si>
  <si>
    <t>22384220005</t>
  </si>
  <si>
    <t>22484220005</t>
  </si>
  <si>
    <t>22584220005</t>
  </si>
  <si>
    <t>33084220005</t>
  </si>
  <si>
    <t>33184220005</t>
  </si>
  <si>
    <t>33284220005</t>
  </si>
  <si>
    <t>33384220005</t>
  </si>
  <si>
    <t>44084220005</t>
  </si>
  <si>
    <t>44184220005</t>
  </si>
  <si>
    <t>44384220005</t>
  </si>
  <si>
    <t>44484220005</t>
  </si>
  <si>
    <t>44584220005</t>
  </si>
  <si>
    <t>55084220005</t>
  </si>
  <si>
    <t>55184220005</t>
  </si>
  <si>
    <t>55284220005</t>
  </si>
  <si>
    <t>66084220005</t>
  </si>
  <si>
    <t>66184220005</t>
  </si>
  <si>
    <t>77084220005</t>
  </si>
  <si>
    <t>00084220006</t>
  </si>
  <si>
    <t>11084220006</t>
  </si>
  <si>
    <t>11184220006</t>
  </si>
  <si>
    <t>11284220006</t>
  </si>
  <si>
    <t>11384220006</t>
  </si>
  <si>
    <t>11484220006</t>
  </si>
  <si>
    <t>11584220006</t>
  </si>
  <si>
    <t>11684220006</t>
  </si>
  <si>
    <t>11784220006</t>
  </si>
  <si>
    <t>22084220006</t>
  </si>
  <si>
    <t>22184220006</t>
  </si>
  <si>
    <t>22284220006</t>
  </si>
  <si>
    <t>22384220006</t>
  </si>
  <si>
    <t>22484220006</t>
  </si>
  <si>
    <t>22584220006</t>
  </si>
  <si>
    <t>33084220006</t>
  </si>
  <si>
    <t>33184220006</t>
  </si>
  <si>
    <t>33284220006</t>
  </si>
  <si>
    <t>33384220006</t>
  </si>
  <si>
    <t>44084220006</t>
  </si>
  <si>
    <t>44184220006</t>
  </si>
  <si>
    <t>44384220006</t>
  </si>
  <si>
    <t>44484220006</t>
  </si>
  <si>
    <t>44584220006</t>
  </si>
  <si>
    <t>55084220006</t>
  </si>
  <si>
    <t>55184220006</t>
  </si>
  <si>
    <t>55284220006</t>
  </si>
  <si>
    <t>66084220006</t>
  </si>
  <si>
    <t>66184220006</t>
  </si>
  <si>
    <t>77084220006</t>
  </si>
  <si>
    <t>00084220007</t>
  </si>
  <si>
    <t>11084220007</t>
  </si>
  <si>
    <t>11184220007</t>
  </si>
  <si>
    <t>11284220007</t>
  </si>
  <si>
    <t>11384220007</t>
  </si>
  <si>
    <t>11484220007</t>
  </si>
  <si>
    <t>11584220007</t>
  </si>
  <si>
    <t>11684220007</t>
  </si>
  <si>
    <t>11784220007</t>
  </si>
  <si>
    <t>22084220007</t>
  </si>
  <si>
    <t>22184220007</t>
  </si>
  <si>
    <t>22284220007</t>
  </si>
  <si>
    <t>22384220007</t>
  </si>
  <si>
    <t>22484220007</t>
  </si>
  <si>
    <t>22584220007</t>
  </si>
  <si>
    <t>33084220007</t>
  </si>
  <si>
    <t>33184220007</t>
  </si>
  <si>
    <t>33284220007</t>
  </si>
  <si>
    <t>33384220007</t>
  </si>
  <si>
    <t>44084220007</t>
  </si>
  <si>
    <t>44184220007</t>
  </si>
  <si>
    <t>44384220007</t>
  </si>
  <si>
    <t>44484220007</t>
  </si>
  <si>
    <t>44584220007</t>
  </si>
  <si>
    <t>55084220007</t>
  </si>
  <si>
    <t>55184220007</t>
  </si>
  <si>
    <t>55284220007</t>
  </si>
  <si>
    <t>66084220007</t>
  </si>
  <si>
    <t>66184220007</t>
  </si>
  <si>
    <t>77084220007</t>
  </si>
  <si>
    <t>00084220008</t>
  </si>
  <si>
    <t>11084220008</t>
  </si>
  <si>
    <t>11184220008</t>
  </si>
  <si>
    <t>11284220008</t>
  </si>
  <si>
    <t>11384220008</t>
  </si>
  <si>
    <t>11484220008</t>
  </si>
  <si>
    <t>11584220008</t>
  </si>
  <si>
    <t>11684220008</t>
  </si>
  <si>
    <t>11784220008</t>
  </si>
  <si>
    <t>22084220008</t>
  </si>
  <si>
    <t>22184220008</t>
  </si>
  <si>
    <t>22284220008</t>
  </si>
  <si>
    <t>22384220008</t>
  </si>
  <si>
    <t>22484220008</t>
  </si>
  <si>
    <t>22584220008</t>
  </si>
  <si>
    <t>33084220008</t>
  </si>
  <si>
    <t>33184220008</t>
  </si>
  <si>
    <t>33284220008</t>
  </si>
  <si>
    <t>33384220008</t>
  </si>
  <si>
    <t>44084220008</t>
  </si>
  <si>
    <t>44184220008</t>
  </si>
  <si>
    <t>44384220008</t>
  </si>
  <si>
    <t>44484220008</t>
  </si>
  <si>
    <t>44584220008</t>
  </si>
  <si>
    <t>55084220008</t>
  </si>
  <si>
    <t>55184220008</t>
  </si>
  <si>
    <t>55284220008</t>
  </si>
  <si>
    <t>66084220008</t>
  </si>
  <si>
    <t>66184220008</t>
  </si>
  <si>
    <t>77084220008</t>
  </si>
  <si>
    <t>00084220009</t>
  </si>
  <si>
    <t>11084220009</t>
  </si>
  <si>
    <t>11184220009</t>
  </si>
  <si>
    <t>11284220009</t>
  </si>
  <si>
    <t>11384220009</t>
  </si>
  <si>
    <t>11484220009</t>
  </si>
  <si>
    <t>11584220009</t>
  </si>
  <si>
    <t>11684220009</t>
  </si>
  <si>
    <t>11784220009</t>
  </si>
  <si>
    <t>22084220009</t>
  </si>
  <si>
    <t>22184220009</t>
  </si>
  <si>
    <t>22284220009</t>
  </si>
  <si>
    <t>22384220009</t>
  </si>
  <si>
    <t>22484220009</t>
  </si>
  <si>
    <t>22584220009</t>
  </si>
  <si>
    <t>33084220009</t>
  </si>
  <si>
    <t>33184220009</t>
  </si>
  <si>
    <t>33284220009</t>
  </si>
  <si>
    <t>33384220009</t>
  </si>
  <si>
    <t>44084220009</t>
  </si>
  <si>
    <t>44184220009</t>
  </si>
  <si>
    <t>44384220009</t>
  </si>
  <si>
    <t>44484220009</t>
  </si>
  <si>
    <t>44584220009</t>
  </si>
  <si>
    <t>55084220009</t>
  </si>
  <si>
    <t>55184220009</t>
  </si>
  <si>
    <t>55284220009</t>
  </si>
  <si>
    <t>66084220009</t>
  </si>
  <si>
    <t>66184220009</t>
  </si>
  <si>
    <t>77084220009</t>
  </si>
  <si>
    <t>00084220010</t>
  </si>
  <si>
    <t>11084220010</t>
  </si>
  <si>
    <t>11184220010</t>
  </si>
  <si>
    <t>11284220010</t>
  </si>
  <si>
    <t>11384220010</t>
  </si>
  <si>
    <t>11484220010</t>
  </si>
  <si>
    <t>11584220010</t>
  </si>
  <si>
    <t>11684220010</t>
  </si>
  <si>
    <t>11784220010</t>
  </si>
  <si>
    <t>22084220010</t>
  </si>
  <si>
    <t>22184220010</t>
  </si>
  <si>
    <t>22284220010</t>
  </si>
  <si>
    <t>22384220010</t>
  </si>
  <si>
    <t>22484220010</t>
  </si>
  <si>
    <t>22584220010</t>
  </si>
  <si>
    <t>33084220010</t>
  </si>
  <si>
    <t>33184220010</t>
  </si>
  <si>
    <t>33284220010</t>
  </si>
  <si>
    <t>33384220010</t>
  </si>
  <si>
    <t>44084220010</t>
  </si>
  <si>
    <t>44184220010</t>
  </si>
  <si>
    <t>44384220010</t>
  </si>
  <si>
    <t>44484220010</t>
  </si>
  <si>
    <t>44584220010</t>
  </si>
  <si>
    <t>55084220010</t>
  </si>
  <si>
    <t>55184220010</t>
  </si>
  <si>
    <t>55284220010</t>
  </si>
  <si>
    <t>66084220010</t>
  </si>
  <si>
    <t>66184220010</t>
  </si>
  <si>
    <t>77084220010</t>
  </si>
  <si>
    <t>00084220011</t>
  </si>
  <si>
    <t>11084220011</t>
  </si>
  <si>
    <t>11184220011</t>
  </si>
  <si>
    <t>11284220011</t>
  </si>
  <si>
    <t>11384220011</t>
  </si>
  <si>
    <t>11484220011</t>
  </si>
  <si>
    <t>11584220011</t>
  </si>
  <si>
    <t>11684220011</t>
  </si>
  <si>
    <t>11784220011</t>
  </si>
  <si>
    <t>22084220011</t>
  </si>
  <si>
    <t>22184220011</t>
  </si>
  <si>
    <t>22284220011</t>
  </si>
  <si>
    <t>22384220011</t>
  </si>
  <si>
    <t>22484220011</t>
  </si>
  <si>
    <t>22584220011</t>
  </si>
  <si>
    <t>33084220011</t>
  </si>
  <si>
    <t>33184220011</t>
  </si>
  <si>
    <t>33284220011</t>
  </si>
  <si>
    <t>33384220011</t>
  </si>
  <si>
    <t>44084220011</t>
  </si>
  <si>
    <t>44184220011</t>
  </si>
  <si>
    <t>44384220011</t>
  </si>
  <si>
    <t>44484220011</t>
  </si>
  <si>
    <t>44584220011</t>
  </si>
  <si>
    <t>55084220011</t>
  </si>
  <si>
    <t>55184220011</t>
  </si>
  <si>
    <t>55284220011</t>
  </si>
  <si>
    <t>66084220011</t>
  </si>
  <si>
    <t>66184220011</t>
  </si>
  <si>
    <t>77084220011</t>
  </si>
  <si>
    <t>00084220012</t>
  </si>
  <si>
    <t>11084220012</t>
  </si>
  <si>
    <t>11184220012</t>
  </si>
  <si>
    <t>11284220012</t>
  </si>
  <si>
    <t>11384220012</t>
  </si>
  <si>
    <t>11484220012</t>
  </si>
  <si>
    <t>11584220012</t>
  </si>
  <si>
    <t>11684220012</t>
  </si>
  <si>
    <t>11784220012</t>
  </si>
  <si>
    <t>22084220012</t>
  </si>
  <si>
    <t>22184220012</t>
  </si>
  <si>
    <t>22284220012</t>
  </si>
  <si>
    <t>22384220012</t>
  </si>
  <si>
    <t>22484220012</t>
  </si>
  <si>
    <t>22584220012</t>
  </si>
  <si>
    <t>33084220012</t>
  </si>
  <si>
    <t>33184220012</t>
  </si>
  <si>
    <t>33284220012</t>
  </si>
  <si>
    <t>33384220012</t>
  </si>
  <si>
    <t>44084220012</t>
  </si>
  <si>
    <t>44184220012</t>
  </si>
  <si>
    <t>44384220012</t>
  </si>
  <si>
    <t>44484220012</t>
  </si>
  <si>
    <t>44584220012</t>
  </si>
  <si>
    <t>55084220012</t>
  </si>
  <si>
    <t>55184220012</t>
  </si>
  <si>
    <t>55284220012</t>
  </si>
  <si>
    <t>66084220012</t>
  </si>
  <si>
    <t>66184220012</t>
  </si>
  <si>
    <t>77084220012</t>
  </si>
  <si>
    <t>00084220013</t>
  </si>
  <si>
    <t>11084220013</t>
  </si>
  <si>
    <t>11184220013</t>
  </si>
  <si>
    <t>11284220013</t>
  </si>
  <si>
    <t>11384220013</t>
  </si>
  <si>
    <t>11484220013</t>
  </si>
  <si>
    <t>11584220013</t>
  </si>
  <si>
    <t>11684220013</t>
  </si>
  <si>
    <t>11784220013</t>
  </si>
  <si>
    <t>22084220013</t>
  </si>
  <si>
    <t>22184220013</t>
  </si>
  <si>
    <t>22284220013</t>
  </si>
  <si>
    <t>22384220013</t>
  </si>
  <si>
    <t>22484220013</t>
  </si>
  <si>
    <t>22584220013</t>
  </si>
  <si>
    <t>33084220013</t>
  </si>
  <si>
    <t>33184220013</t>
  </si>
  <si>
    <t>33284220013</t>
  </si>
  <si>
    <t>33384220013</t>
  </si>
  <si>
    <t>44084220013</t>
  </si>
  <si>
    <t>44184220013</t>
  </si>
  <si>
    <t>44384220013</t>
  </si>
  <si>
    <t>44484220013</t>
  </si>
  <si>
    <t>44584220013</t>
  </si>
  <si>
    <t>55084220013</t>
  </si>
  <si>
    <t>55184220013</t>
  </si>
  <si>
    <t>55284220013</t>
  </si>
  <si>
    <t>66084220013</t>
  </si>
  <si>
    <t>66184220013</t>
  </si>
  <si>
    <t>77084220013</t>
  </si>
  <si>
    <t>00084230000</t>
  </si>
  <si>
    <t>11084230000</t>
  </si>
  <si>
    <t>11184230000</t>
  </si>
  <si>
    <t>11284230000</t>
  </si>
  <si>
    <t>11384230000</t>
  </si>
  <si>
    <t>11484230000</t>
  </si>
  <si>
    <t>11584230000</t>
  </si>
  <si>
    <t>11684230000</t>
  </si>
  <si>
    <t>11784230000</t>
  </si>
  <si>
    <t>22084230000</t>
  </si>
  <si>
    <t>22184230000</t>
  </si>
  <si>
    <t>22284230000</t>
  </si>
  <si>
    <t>22384230000</t>
  </si>
  <si>
    <t>22484230000</t>
  </si>
  <si>
    <t>22584230000</t>
  </si>
  <si>
    <t>33084230000</t>
  </si>
  <si>
    <t>33184230000</t>
  </si>
  <si>
    <t>33284230000</t>
  </si>
  <si>
    <t>33384230000</t>
  </si>
  <si>
    <t>44084230000</t>
  </si>
  <si>
    <t>44184230000</t>
  </si>
  <si>
    <t>44384230000</t>
  </si>
  <si>
    <t>44484230000</t>
  </si>
  <si>
    <t>44584230000</t>
  </si>
  <si>
    <t>55084230000</t>
  </si>
  <si>
    <t>55184230000</t>
  </si>
  <si>
    <t>55284230000</t>
  </si>
  <si>
    <t>66084230000</t>
  </si>
  <si>
    <t>66184230000</t>
  </si>
  <si>
    <t>77084230000</t>
  </si>
  <si>
    <t>00084230001</t>
  </si>
  <si>
    <t>11084230001</t>
  </si>
  <si>
    <t>11184230001</t>
  </si>
  <si>
    <t>11284230001</t>
  </si>
  <si>
    <t>11384230001</t>
  </si>
  <si>
    <t>11484230001</t>
  </si>
  <si>
    <t>11584230001</t>
  </si>
  <si>
    <t>11684230001</t>
  </si>
  <si>
    <t>11784230001</t>
  </si>
  <si>
    <t>22084230001</t>
  </si>
  <si>
    <t>22184230001</t>
  </si>
  <si>
    <t>22284230001</t>
  </si>
  <si>
    <t>22384230001</t>
  </si>
  <si>
    <t>22484230001</t>
  </si>
  <si>
    <t>22584230001</t>
  </si>
  <si>
    <t>33084230001</t>
  </si>
  <si>
    <t>33184230001</t>
  </si>
  <si>
    <t>33284230001</t>
  </si>
  <si>
    <t>33384230001</t>
  </si>
  <si>
    <t>44084230001</t>
  </si>
  <si>
    <t>44184230001</t>
  </si>
  <si>
    <t>44384230001</t>
  </si>
  <si>
    <t>44484230001</t>
  </si>
  <si>
    <t>44584230001</t>
  </si>
  <si>
    <t>55084230001</t>
  </si>
  <si>
    <t>55184230001</t>
  </si>
  <si>
    <t>55284230001</t>
  </si>
  <si>
    <t>66084230001</t>
  </si>
  <si>
    <t>66184230001</t>
  </si>
  <si>
    <t>77084230001</t>
  </si>
  <si>
    <t>00084230002</t>
  </si>
  <si>
    <t>11084230002</t>
  </si>
  <si>
    <t>11184230002</t>
  </si>
  <si>
    <t>11284230002</t>
  </si>
  <si>
    <t>11384230002</t>
  </si>
  <si>
    <t>11484230002</t>
  </si>
  <si>
    <t>11584230002</t>
  </si>
  <si>
    <t>11684230002</t>
  </si>
  <si>
    <t>11784230002</t>
  </si>
  <si>
    <t>22084230002</t>
  </si>
  <si>
    <t>22184230002</t>
  </si>
  <si>
    <t>22284230002</t>
  </si>
  <si>
    <t>22384230002</t>
  </si>
  <si>
    <t>22484230002</t>
  </si>
  <si>
    <t>22584230002</t>
  </si>
  <si>
    <t>33084230002</t>
  </si>
  <si>
    <t>33184230002</t>
  </si>
  <si>
    <t>33284230002</t>
  </si>
  <si>
    <t>33384230002</t>
  </si>
  <si>
    <t>44084230002</t>
  </si>
  <si>
    <t>44184230002</t>
  </si>
  <si>
    <t>44384230002</t>
  </si>
  <si>
    <t>44484230002</t>
  </si>
  <si>
    <t>44584230002</t>
  </si>
  <si>
    <t>55084230002</t>
  </si>
  <si>
    <t>55184230002</t>
  </si>
  <si>
    <t>55284230002</t>
  </si>
  <si>
    <t>66084230002</t>
  </si>
  <si>
    <t>66184230002</t>
  </si>
  <si>
    <t>77084230002</t>
  </si>
  <si>
    <t>00084230003</t>
  </si>
  <si>
    <t>11084230003</t>
  </si>
  <si>
    <t>11184230003</t>
  </si>
  <si>
    <t>11284230003</t>
  </si>
  <si>
    <t>11384230003</t>
  </si>
  <si>
    <t>11484230003</t>
  </si>
  <si>
    <t>11584230003</t>
  </si>
  <si>
    <t>11684230003</t>
  </si>
  <si>
    <t>11784230003</t>
  </si>
  <si>
    <t>22084230003</t>
  </si>
  <si>
    <t>22184230003</t>
  </si>
  <si>
    <t>22284230003</t>
  </si>
  <si>
    <t>22384230003</t>
  </si>
  <si>
    <t>22484230003</t>
  </si>
  <si>
    <t>22584230003</t>
  </si>
  <si>
    <t>33084230003</t>
  </si>
  <si>
    <t>33184230003</t>
  </si>
  <si>
    <t>33284230003</t>
  </si>
  <si>
    <t>33384230003</t>
  </si>
  <si>
    <t>44084230003</t>
  </si>
  <si>
    <t>44184230003</t>
  </si>
  <si>
    <t>44384230003</t>
  </si>
  <si>
    <t>44484230003</t>
  </si>
  <si>
    <t>44584230003</t>
  </si>
  <si>
    <t>55084230003</t>
  </si>
  <si>
    <t>55184230003</t>
  </si>
  <si>
    <t>55284230003</t>
  </si>
  <si>
    <t>66084230003</t>
  </si>
  <si>
    <t>66184230003</t>
  </si>
  <si>
    <t>77084230003</t>
  </si>
  <si>
    <t>00084230004</t>
  </si>
  <si>
    <t>11084230004</t>
  </si>
  <si>
    <t>11184230004</t>
  </si>
  <si>
    <t>11284230004</t>
  </si>
  <si>
    <t>11384230004</t>
  </si>
  <si>
    <t>11484230004</t>
  </si>
  <si>
    <t>11584230004</t>
  </si>
  <si>
    <t>11684230004</t>
  </si>
  <si>
    <t>11784230004</t>
  </si>
  <si>
    <t>22084230004</t>
  </si>
  <si>
    <t>22184230004</t>
  </si>
  <si>
    <t>22284230004</t>
  </si>
  <si>
    <t>22384230004</t>
  </si>
  <si>
    <t>22484230004</t>
  </si>
  <si>
    <t>22584230004</t>
  </si>
  <si>
    <t>33084230004</t>
  </si>
  <si>
    <t>33184230004</t>
  </si>
  <si>
    <t>33284230004</t>
  </si>
  <si>
    <t>33384230004</t>
  </si>
  <si>
    <t>44084230004</t>
  </si>
  <si>
    <t>44184230004</t>
  </si>
  <si>
    <t>44384230004</t>
  </si>
  <si>
    <t>44484230004</t>
  </si>
  <si>
    <t>44584230004</t>
  </si>
  <si>
    <t>55084230004</t>
  </si>
  <si>
    <t>55184230004</t>
  </si>
  <si>
    <t>55284230004</t>
  </si>
  <si>
    <t>66084230004</t>
  </si>
  <si>
    <t>66184230004</t>
  </si>
  <si>
    <t>77084230004</t>
  </si>
  <si>
    <t>00084230005</t>
  </si>
  <si>
    <t>11084230005</t>
  </si>
  <si>
    <t>11184230005</t>
  </si>
  <si>
    <t>11284230005</t>
  </si>
  <si>
    <t>11384230005</t>
  </si>
  <si>
    <t>11484230005</t>
  </si>
  <si>
    <t>11584230005</t>
  </si>
  <si>
    <t>11684230005</t>
  </si>
  <si>
    <t>11784230005</t>
  </si>
  <si>
    <t>22084230005</t>
  </si>
  <si>
    <t>22184230005</t>
  </si>
  <si>
    <t>22284230005</t>
  </si>
  <si>
    <t>22384230005</t>
  </si>
  <si>
    <t>22484230005</t>
  </si>
  <si>
    <t>22584230005</t>
  </si>
  <si>
    <t>33084230005</t>
  </si>
  <si>
    <t>33184230005</t>
  </si>
  <si>
    <t>33284230005</t>
  </si>
  <si>
    <t>33384230005</t>
  </si>
  <si>
    <t>44084230005</t>
  </si>
  <si>
    <t>44184230005</t>
  </si>
  <si>
    <t>44384230005</t>
  </si>
  <si>
    <t>44484230005</t>
  </si>
  <si>
    <t>44584230005</t>
  </si>
  <si>
    <t>55084230005</t>
  </si>
  <si>
    <t>55184230005</t>
  </si>
  <si>
    <t>55284230005</t>
  </si>
  <si>
    <t>66084230005</t>
  </si>
  <si>
    <t>66184230005</t>
  </si>
  <si>
    <t>77084230005</t>
  </si>
  <si>
    <t>00084230006</t>
  </si>
  <si>
    <t>11084230006</t>
  </si>
  <si>
    <t>11184230006</t>
  </si>
  <si>
    <t>11284230006</t>
  </si>
  <si>
    <t>11384230006</t>
  </si>
  <si>
    <t>11484230006</t>
  </si>
  <si>
    <t>11584230006</t>
  </si>
  <si>
    <t>11684230006</t>
  </si>
  <si>
    <t>11784230006</t>
  </si>
  <si>
    <t>22084230006</t>
  </si>
  <si>
    <t>22184230006</t>
  </si>
  <si>
    <t>22284230006</t>
  </si>
  <si>
    <t>22384230006</t>
  </si>
  <si>
    <t>22484230006</t>
  </si>
  <si>
    <t>22584230006</t>
  </si>
  <si>
    <t>33084230006</t>
  </si>
  <si>
    <t>33184230006</t>
  </si>
  <si>
    <t>33284230006</t>
  </si>
  <si>
    <t>33384230006</t>
  </si>
  <si>
    <t>44084230006</t>
  </si>
  <si>
    <t>44184230006</t>
  </si>
  <si>
    <t>44384230006</t>
  </si>
  <si>
    <t>44484230006</t>
  </si>
  <si>
    <t>44584230006</t>
  </si>
  <si>
    <t>55084230006</t>
  </si>
  <si>
    <t>55184230006</t>
  </si>
  <si>
    <t>55284230006</t>
  </si>
  <si>
    <t>66084230006</t>
  </si>
  <si>
    <t>66184230006</t>
  </si>
  <si>
    <t>77084230006</t>
  </si>
  <si>
    <t>00084230007</t>
  </si>
  <si>
    <t>11084230007</t>
  </si>
  <si>
    <t>11184230007</t>
  </si>
  <si>
    <t>11284230007</t>
  </si>
  <si>
    <t>11384230007</t>
  </si>
  <si>
    <t>11484230007</t>
  </si>
  <si>
    <t>11584230007</t>
  </si>
  <si>
    <t>11684230007</t>
  </si>
  <si>
    <t>11784230007</t>
  </si>
  <si>
    <t>22084230007</t>
  </si>
  <si>
    <t>22184230007</t>
  </si>
  <si>
    <t>22284230007</t>
  </si>
  <si>
    <t>22384230007</t>
  </si>
  <si>
    <t>22484230007</t>
  </si>
  <si>
    <t>22584230007</t>
  </si>
  <si>
    <t>33084230007</t>
  </si>
  <si>
    <t>33184230007</t>
  </si>
  <si>
    <t>33284230007</t>
  </si>
  <si>
    <t>33384230007</t>
  </si>
  <si>
    <t>44084230007</t>
  </si>
  <si>
    <t>44184230007</t>
  </si>
  <si>
    <t>44384230007</t>
  </si>
  <si>
    <t>44484230007</t>
  </si>
  <si>
    <t>44584230007</t>
  </si>
  <si>
    <t>55084230007</t>
  </si>
  <si>
    <t>55184230007</t>
  </si>
  <si>
    <t>55284230007</t>
  </si>
  <si>
    <t>66084230007</t>
  </si>
  <si>
    <t>66184230007</t>
  </si>
  <si>
    <t>77084230007</t>
  </si>
  <si>
    <t>00084230008</t>
  </si>
  <si>
    <t>11084230008</t>
  </si>
  <si>
    <t>11184230008</t>
  </si>
  <si>
    <t>11284230008</t>
  </si>
  <si>
    <t>11384230008</t>
  </si>
  <si>
    <t>11484230008</t>
  </si>
  <si>
    <t>11584230008</t>
  </si>
  <si>
    <t>11684230008</t>
  </si>
  <si>
    <t>11784230008</t>
  </si>
  <si>
    <t>22084230008</t>
  </si>
  <si>
    <t>22184230008</t>
  </si>
  <si>
    <t>22284230008</t>
  </si>
  <si>
    <t>22384230008</t>
  </si>
  <si>
    <t>22484230008</t>
  </si>
  <si>
    <t>22584230008</t>
  </si>
  <si>
    <t>33084230008</t>
  </si>
  <si>
    <t>33184230008</t>
  </si>
  <si>
    <t>33284230008</t>
  </si>
  <si>
    <t>33384230008</t>
  </si>
  <si>
    <t>44084230008</t>
  </si>
  <si>
    <t>44184230008</t>
  </si>
  <si>
    <t>44384230008</t>
  </si>
  <si>
    <t>44484230008</t>
  </si>
  <si>
    <t>44584230008</t>
  </si>
  <si>
    <t>55084230008</t>
  </si>
  <si>
    <t>55184230008</t>
  </si>
  <si>
    <t>55284230008</t>
  </si>
  <si>
    <t>66084230008</t>
  </si>
  <si>
    <t>66184230008</t>
  </si>
  <si>
    <t>77084230008</t>
  </si>
  <si>
    <t>00084230009</t>
  </si>
  <si>
    <t>11084230009</t>
  </si>
  <si>
    <t>11184230009</t>
  </si>
  <si>
    <t>11284230009</t>
  </si>
  <si>
    <t>11384230009</t>
  </si>
  <si>
    <t>11484230009</t>
  </si>
  <si>
    <t>11584230009</t>
  </si>
  <si>
    <t>11684230009</t>
  </si>
  <si>
    <t>11784230009</t>
  </si>
  <si>
    <t>22084230009</t>
  </si>
  <si>
    <t>22184230009</t>
  </si>
  <si>
    <t>22284230009</t>
  </si>
  <si>
    <t>22384230009</t>
  </si>
  <si>
    <t>22484230009</t>
  </si>
  <si>
    <t>22584230009</t>
  </si>
  <si>
    <t>33084230009</t>
  </si>
  <si>
    <t>33184230009</t>
  </si>
  <si>
    <t>33284230009</t>
  </si>
  <si>
    <t>33384230009</t>
  </si>
  <si>
    <t>44084230009</t>
  </si>
  <si>
    <t>44184230009</t>
  </si>
  <si>
    <t>44384230009</t>
  </si>
  <si>
    <t>44484230009</t>
  </si>
  <si>
    <t>44584230009</t>
  </si>
  <si>
    <t>55084230009</t>
  </si>
  <si>
    <t>55184230009</t>
  </si>
  <si>
    <t>55284230009</t>
  </si>
  <si>
    <t>66084230009</t>
  </si>
  <si>
    <t>66184230009</t>
  </si>
  <si>
    <t>77084230009</t>
  </si>
  <si>
    <t>00084230010</t>
  </si>
  <si>
    <t>11084230010</t>
  </si>
  <si>
    <t>11184230010</t>
  </si>
  <si>
    <t>11284230010</t>
  </si>
  <si>
    <t>11384230010</t>
  </si>
  <si>
    <t>11484230010</t>
  </si>
  <si>
    <t>11584230010</t>
  </si>
  <si>
    <t>11684230010</t>
  </si>
  <si>
    <t>11784230010</t>
  </si>
  <si>
    <t>22084230010</t>
  </si>
  <si>
    <t>22184230010</t>
  </si>
  <si>
    <t>22284230010</t>
  </si>
  <si>
    <t>22384230010</t>
  </si>
  <si>
    <t>22484230010</t>
  </si>
  <si>
    <t>22584230010</t>
  </si>
  <si>
    <t>33084230010</t>
  </si>
  <si>
    <t>33184230010</t>
  </si>
  <si>
    <t>33284230010</t>
  </si>
  <si>
    <t>33384230010</t>
  </si>
  <si>
    <t>44084230010</t>
  </si>
  <si>
    <t>44184230010</t>
  </si>
  <si>
    <t>44384230010</t>
  </si>
  <si>
    <t>44484230010</t>
  </si>
  <si>
    <t>44584230010</t>
  </si>
  <si>
    <t>55084230010</t>
  </si>
  <si>
    <t>55184230010</t>
  </si>
  <si>
    <t>55284230010</t>
  </si>
  <si>
    <t>66084230010</t>
  </si>
  <si>
    <t>66184230010</t>
  </si>
  <si>
    <t>77084230010</t>
  </si>
  <si>
    <t>00084230011</t>
  </si>
  <si>
    <t>11084230011</t>
  </si>
  <si>
    <t>11184230011</t>
  </si>
  <si>
    <t>11284230011</t>
  </si>
  <si>
    <t>11384230011</t>
  </si>
  <si>
    <t>11484230011</t>
  </si>
  <si>
    <t>11584230011</t>
  </si>
  <si>
    <t>11684230011</t>
  </si>
  <si>
    <t>11784230011</t>
  </si>
  <si>
    <t>22084230011</t>
  </si>
  <si>
    <t>22184230011</t>
  </si>
  <si>
    <t>22284230011</t>
  </si>
  <si>
    <t>22384230011</t>
  </si>
  <si>
    <t>22484230011</t>
  </si>
  <si>
    <t>22584230011</t>
  </si>
  <si>
    <t>33084230011</t>
  </si>
  <si>
    <t>33184230011</t>
  </si>
  <si>
    <t>33284230011</t>
  </si>
  <si>
    <t>33384230011</t>
  </si>
  <si>
    <t>44084230011</t>
  </si>
  <si>
    <t>44184230011</t>
  </si>
  <si>
    <t>44384230011</t>
  </si>
  <si>
    <t>44484230011</t>
  </si>
  <si>
    <t>44584230011</t>
  </si>
  <si>
    <t>55084230011</t>
  </si>
  <si>
    <t>55184230011</t>
  </si>
  <si>
    <t>55284230011</t>
  </si>
  <si>
    <t>66084230011</t>
  </si>
  <si>
    <t>66184230011</t>
  </si>
  <si>
    <t>77084230011</t>
  </si>
  <si>
    <t>00084230012</t>
  </si>
  <si>
    <t>11084230012</t>
  </si>
  <si>
    <t>11184230012</t>
  </si>
  <si>
    <t>11284230012</t>
  </si>
  <si>
    <t>11384230012</t>
  </si>
  <si>
    <t>11484230012</t>
  </si>
  <si>
    <t>11584230012</t>
  </si>
  <si>
    <t>11684230012</t>
  </si>
  <si>
    <t>11784230012</t>
  </si>
  <si>
    <t>22084230012</t>
  </si>
  <si>
    <t>22184230012</t>
  </si>
  <si>
    <t>22284230012</t>
  </si>
  <si>
    <t>22384230012</t>
  </si>
  <si>
    <t>22484230012</t>
  </si>
  <si>
    <t>22584230012</t>
  </si>
  <si>
    <t>33084230012</t>
  </si>
  <si>
    <t>33184230012</t>
  </si>
  <si>
    <t>33284230012</t>
  </si>
  <si>
    <t>33384230012</t>
  </si>
  <si>
    <t>44084230012</t>
  </si>
  <si>
    <t>44184230012</t>
  </si>
  <si>
    <t>44384230012</t>
  </si>
  <si>
    <t>44484230012</t>
  </si>
  <si>
    <t>44584230012</t>
  </si>
  <si>
    <t>55084230012</t>
  </si>
  <si>
    <t>55184230012</t>
  </si>
  <si>
    <t>55284230012</t>
  </si>
  <si>
    <t>66084230012</t>
  </si>
  <si>
    <t>66184230012</t>
  </si>
  <si>
    <t>77084230012</t>
  </si>
  <si>
    <t>00084230013</t>
  </si>
  <si>
    <t>11084230013</t>
  </si>
  <si>
    <t>11184230013</t>
  </si>
  <si>
    <t>11284230013</t>
  </si>
  <si>
    <t>11384230013</t>
  </si>
  <si>
    <t>11484230013</t>
  </si>
  <si>
    <t>11584230013</t>
  </si>
  <si>
    <t>11684230013</t>
  </si>
  <si>
    <t>11784230013</t>
  </si>
  <si>
    <t>22084230013</t>
  </si>
  <si>
    <t>22184230013</t>
  </si>
  <si>
    <t>22284230013</t>
  </si>
  <si>
    <t>22384230013</t>
  </si>
  <si>
    <t>22484230013</t>
  </si>
  <si>
    <t>22584230013</t>
  </si>
  <si>
    <t>33084230013</t>
  </si>
  <si>
    <t>33184230013</t>
  </si>
  <si>
    <t>33284230013</t>
  </si>
  <si>
    <t>33384230013</t>
  </si>
  <si>
    <t>44084230013</t>
  </si>
  <si>
    <t>44184230013</t>
  </si>
  <si>
    <t>44384230013</t>
  </si>
  <si>
    <t>44484230013</t>
  </si>
  <si>
    <t>44584230013</t>
  </si>
  <si>
    <t>55084230013</t>
  </si>
  <si>
    <t>55184230013</t>
  </si>
  <si>
    <t>55284230013</t>
  </si>
  <si>
    <t>66084230013</t>
  </si>
  <si>
    <t>66184230013</t>
  </si>
  <si>
    <t>77084230013</t>
  </si>
  <si>
    <t>00089101002</t>
  </si>
  <si>
    <t>11089101002</t>
  </si>
  <si>
    <t>11189101002</t>
  </si>
  <si>
    <t>11289101002</t>
  </si>
  <si>
    <t>11389101002</t>
  </si>
  <si>
    <t>11489101002</t>
  </si>
  <si>
    <t>11589101002</t>
  </si>
  <si>
    <t>11689101002</t>
  </si>
  <si>
    <t>11789101002</t>
  </si>
  <si>
    <t>22089101002</t>
  </si>
  <si>
    <t>22189101002</t>
  </si>
  <si>
    <t>22289101002</t>
  </si>
  <si>
    <t>22389101002</t>
  </si>
  <si>
    <t>22489101002</t>
  </si>
  <si>
    <t>22589101002</t>
  </si>
  <si>
    <t>33089101002</t>
  </si>
  <si>
    <t>33189101002</t>
  </si>
  <si>
    <t>33289101002</t>
  </si>
  <si>
    <t>33389101002</t>
  </si>
  <si>
    <t>44089101002</t>
  </si>
  <si>
    <t>44189101002</t>
  </si>
  <si>
    <t>44389101002</t>
  </si>
  <si>
    <t>44489101002</t>
  </si>
  <si>
    <t>44589101002</t>
  </si>
  <si>
    <t>55089101002</t>
  </si>
  <si>
    <t>55189101002</t>
  </si>
  <si>
    <t>55289101002</t>
  </si>
  <si>
    <t>66089101002</t>
  </si>
  <si>
    <t>66189101002</t>
  </si>
  <si>
    <t>77089101002</t>
  </si>
  <si>
    <t>00089104001</t>
  </si>
  <si>
    <t>11089104001</t>
  </si>
  <si>
    <t>11189104001</t>
  </si>
  <si>
    <t>11289104001</t>
  </si>
  <si>
    <t>11389104001</t>
  </si>
  <si>
    <t>11489104001</t>
  </si>
  <si>
    <t>11589104001</t>
  </si>
  <si>
    <t>11689104001</t>
  </si>
  <si>
    <t>11789104001</t>
  </si>
  <si>
    <t>22089104001</t>
  </si>
  <si>
    <t>22189104001</t>
  </si>
  <si>
    <t>22289104001</t>
  </si>
  <si>
    <t>22389104001</t>
  </si>
  <si>
    <t>22489104001</t>
  </si>
  <si>
    <t>22589104001</t>
  </si>
  <si>
    <t>33089104001</t>
  </si>
  <si>
    <t>33189104001</t>
  </si>
  <si>
    <t>33289104001</t>
  </si>
  <si>
    <t>33389104001</t>
  </si>
  <si>
    <t>44089104001</t>
  </si>
  <si>
    <t>44189104001</t>
  </si>
  <si>
    <t>44389104001</t>
  </si>
  <si>
    <t>44489104001</t>
  </si>
  <si>
    <t>44589104001</t>
  </si>
  <si>
    <t>55089104001</t>
  </si>
  <si>
    <t>55189104001</t>
  </si>
  <si>
    <t>55289104001</t>
  </si>
  <si>
    <t>66089104001</t>
  </si>
  <si>
    <t>66189104001</t>
  </si>
  <si>
    <t>77089104001</t>
  </si>
  <si>
    <t>00089105100</t>
  </si>
  <si>
    <t>11089105100</t>
  </si>
  <si>
    <t>11189105100</t>
  </si>
  <si>
    <t>11289105100</t>
  </si>
  <si>
    <t>11389105100</t>
  </si>
  <si>
    <t>11489105100</t>
  </si>
  <si>
    <t>11589105100</t>
  </si>
  <si>
    <t>11689105100</t>
  </si>
  <si>
    <t>11789105100</t>
  </si>
  <si>
    <t>22089105100</t>
  </si>
  <si>
    <t>22189105100</t>
  </si>
  <si>
    <t>22289105100</t>
  </si>
  <si>
    <t>22389105100</t>
  </si>
  <si>
    <t>22489105100</t>
  </si>
  <si>
    <t>22589105100</t>
  </si>
  <si>
    <t>33089105100</t>
  </si>
  <si>
    <t>33189105100</t>
  </si>
  <si>
    <t>33289105100</t>
  </si>
  <si>
    <t>33389105100</t>
  </si>
  <si>
    <t>44089105100</t>
  </si>
  <si>
    <t>44189105100</t>
  </si>
  <si>
    <t>44389105100</t>
  </si>
  <si>
    <t>44489105100</t>
  </si>
  <si>
    <t>44589105100</t>
  </si>
  <si>
    <t>55089105100</t>
  </si>
  <si>
    <t>55189105100</t>
  </si>
  <si>
    <t>55289105100</t>
  </si>
  <si>
    <t>66089105100</t>
  </si>
  <si>
    <t>66189105100</t>
  </si>
  <si>
    <t>77089105100</t>
  </si>
  <si>
    <t>00089106100</t>
  </si>
  <si>
    <t>11089106100</t>
  </si>
  <si>
    <t>11189106100</t>
  </si>
  <si>
    <t>11289106100</t>
  </si>
  <si>
    <t>11389106100</t>
  </si>
  <si>
    <t>11489106100</t>
  </si>
  <si>
    <t>11589106100</t>
  </si>
  <si>
    <t>11689106100</t>
  </si>
  <si>
    <t>11789106100</t>
  </si>
  <si>
    <t>22089106100</t>
  </si>
  <si>
    <t>22189106100</t>
  </si>
  <si>
    <t>22289106100</t>
  </si>
  <si>
    <t>22389106100</t>
  </si>
  <si>
    <t>22489106100</t>
  </si>
  <si>
    <t>22589106100</t>
  </si>
  <si>
    <t>33089106100</t>
  </si>
  <si>
    <t>33189106100</t>
  </si>
  <si>
    <t>33289106100</t>
  </si>
  <si>
    <t>33389106100</t>
  </si>
  <si>
    <t>44089106100</t>
  </si>
  <si>
    <t>44189106100</t>
  </si>
  <si>
    <t>44389106100</t>
  </si>
  <si>
    <t>44489106100</t>
  </si>
  <si>
    <t>44589106100</t>
  </si>
  <si>
    <t>55089106100</t>
  </si>
  <si>
    <t>55189106100</t>
  </si>
  <si>
    <t>55289106100</t>
  </si>
  <si>
    <t>66089106100</t>
  </si>
  <si>
    <t>66189106100</t>
  </si>
  <si>
    <t>77089106100</t>
  </si>
  <si>
    <t>00089200000</t>
  </si>
  <si>
    <t>11089200000</t>
  </si>
  <si>
    <t>11189200000</t>
  </si>
  <si>
    <t>11289200000</t>
  </si>
  <si>
    <t>11389200000</t>
  </si>
  <si>
    <t>11489200000</t>
  </si>
  <si>
    <t>11589200000</t>
  </si>
  <si>
    <t>11689200000</t>
  </si>
  <si>
    <t>11789200000</t>
  </si>
  <si>
    <t>22089200000</t>
  </si>
  <si>
    <t>22189200000</t>
  </si>
  <si>
    <t>22289200000</t>
  </si>
  <si>
    <t>22389200000</t>
  </si>
  <si>
    <t>22489200000</t>
  </si>
  <si>
    <t>22589200000</t>
  </si>
  <si>
    <t>33089200000</t>
  </si>
  <si>
    <t>33189200000</t>
  </si>
  <si>
    <t>33289200000</t>
  </si>
  <si>
    <t>33389200000</t>
  </si>
  <si>
    <t>44089200000</t>
  </si>
  <si>
    <t>44189200000</t>
  </si>
  <si>
    <t>44389200000</t>
  </si>
  <si>
    <t>44489200000</t>
  </si>
  <si>
    <t>44589200000</t>
  </si>
  <si>
    <t>55089200000</t>
  </si>
  <si>
    <t>55189200000</t>
  </si>
  <si>
    <t>55289200000</t>
  </si>
  <si>
    <t>66089200000</t>
  </si>
  <si>
    <t>66189200000</t>
  </si>
  <si>
    <t>77089200000</t>
  </si>
  <si>
    <t>00089201100</t>
  </si>
  <si>
    <t>11089201100</t>
  </si>
  <si>
    <t>11189201100</t>
  </si>
  <si>
    <t>11289201100</t>
  </si>
  <si>
    <t>11389201100</t>
  </si>
  <si>
    <t>11489201100</t>
  </si>
  <si>
    <t>11589201100</t>
  </si>
  <si>
    <t>11689201100</t>
  </si>
  <si>
    <t>11789201100</t>
  </si>
  <si>
    <t>22089201100</t>
  </si>
  <si>
    <t>22189201100</t>
  </si>
  <si>
    <t>22289201100</t>
  </si>
  <si>
    <t>22389201100</t>
  </si>
  <si>
    <t>22489201100</t>
  </si>
  <si>
    <t>22589201100</t>
  </si>
  <si>
    <t>33089201100</t>
  </si>
  <si>
    <t>33189201100</t>
  </si>
  <si>
    <t>33289201100</t>
  </si>
  <si>
    <t>33389201100</t>
  </si>
  <si>
    <t>44089201100</t>
  </si>
  <si>
    <t>44189201100</t>
  </si>
  <si>
    <t>44389201100</t>
  </si>
  <si>
    <t>44489201100</t>
  </si>
  <si>
    <t>44589201100</t>
  </si>
  <si>
    <t>55089201100</t>
  </si>
  <si>
    <t>55189201100</t>
  </si>
  <si>
    <t>55289201100</t>
  </si>
  <si>
    <t>66089201100</t>
  </si>
  <si>
    <t>66189201100</t>
  </si>
  <si>
    <t>77089201100</t>
  </si>
  <si>
    <t>00089203100</t>
  </si>
  <si>
    <t>11089203100</t>
  </si>
  <si>
    <t>11189203100</t>
  </si>
  <si>
    <t>11289203100</t>
  </si>
  <si>
    <t>11389203100</t>
  </si>
  <si>
    <t>11489203100</t>
  </si>
  <si>
    <t>11589203100</t>
  </si>
  <si>
    <t>11689203100</t>
  </si>
  <si>
    <t>11789203100</t>
  </si>
  <si>
    <t>22089203100</t>
  </si>
  <si>
    <t>22189203100</t>
  </si>
  <si>
    <t>22289203100</t>
  </si>
  <si>
    <t>22389203100</t>
  </si>
  <si>
    <t>22489203100</t>
  </si>
  <si>
    <t>22589203100</t>
  </si>
  <si>
    <t>33089203100</t>
  </si>
  <si>
    <t>33189203100</t>
  </si>
  <si>
    <t>33289203100</t>
  </si>
  <si>
    <t>33389203100</t>
  </si>
  <si>
    <t>44089203100</t>
  </si>
  <si>
    <t>44189203100</t>
  </si>
  <si>
    <t>44389203100</t>
  </si>
  <si>
    <t>44489203100</t>
  </si>
  <si>
    <t>44589203100</t>
  </si>
  <si>
    <t>55089203100</t>
  </si>
  <si>
    <t>55189203100</t>
  </si>
  <si>
    <t>55289203100</t>
  </si>
  <si>
    <t>66089203100</t>
  </si>
  <si>
    <t>66189203100</t>
  </si>
  <si>
    <t>77089203100</t>
  </si>
  <si>
    <t>00089205100</t>
  </si>
  <si>
    <t>11089205100</t>
  </si>
  <si>
    <t>11189205100</t>
  </si>
  <si>
    <t>11289205100</t>
  </si>
  <si>
    <t>11389205100</t>
  </si>
  <si>
    <t>11489205100</t>
  </si>
  <si>
    <t>11589205100</t>
  </si>
  <si>
    <t>11689205100</t>
  </si>
  <si>
    <t>11789205100</t>
  </si>
  <si>
    <t>22089205100</t>
  </si>
  <si>
    <t>22189205100</t>
  </si>
  <si>
    <t>22289205100</t>
  </si>
  <si>
    <t>22389205100</t>
  </si>
  <si>
    <t>22489205100</t>
  </si>
  <si>
    <t>22589205100</t>
  </si>
  <si>
    <t>33089205100</t>
  </si>
  <si>
    <t>33189205100</t>
  </si>
  <si>
    <t>33289205100</t>
  </si>
  <si>
    <t>33389205100</t>
  </si>
  <si>
    <t>44089205100</t>
  </si>
  <si>
    <t>44189205100</t>
  </si>
  <si>
    <t>44389205100</t>
  </si>
  <si>
    <t>44489205100</t>
  </si>
  <si>
    <t>44589205100</t>
  </si>
  <si>
    <t>55089205100</t>
  </si>
  <si>
    <t>55189205100</t>
  </si>
  <si>
    <t>55289205100</t>
  </si>
  <si>
    <t>66089205100</t>
  </si>
  <si>
    <t>66189205100</t>
  </si>
  <si>
    <t>77089205100</t>
  </si>
  <si>
    <t>00089207100</t>
  </si>
  <si>
    <t>11089207100</t>
  </si>
  <si>
    <t>11189207100</t>
  </si>
  <si>
    <t>11289207100</t>
  </si>
  <si>
    <t>11389207100</t>
  </si>
  <si>
    <t>11489207100</t>
  </si>
  <si>
    <t>11589207100</t>
  </si>
  <si>
    <t>11689207100</t>
  </si>
  <si>
    <t>11789207100</t>
  </si>
  <si>
    <t>22089207100</t>
  </si>
  <si>
    <t>22189207100</t>
  </si>
  <si>
    <t>22289207100</t>
  </si>
  <si>
    <t>22389207100</t>
  </si>
  <si>
    <t>22489207100</t>
  </si>
  <si>
    <t>22589207100</t>
  </si>
  <si>
    <t>33089207100</t>
  </si>
  <si>
    <t>33189207100</t>
  </si>
  <si>
    <t>33289207100</t>
  </si>
  <si>
    <t>33389207100</t>
  </si>
  <si>
    <t>44089207100</t>
  </si>
  <si>
    <t>44189207100</t>
  </si>
  <si>
    <t>44389207100</t>
  </si>
  <si>
    <t>44489207100</t>
  </si>
  <si>
    <t>44589207100</t>
  </si>
  <si>
    <t>55089207100</t>
  </si>
  <si>
    <t>55189207100</t>
  </si>
  <si>
    <t>55289207100</t>
  </si>
  <si>
    <t>66089207100</t>
  </si>
  <si>
    <t>66189207100</t>
  </si>
  <si>
    <t>77089207100</t>
  </si>
  <si>
    <t>00094000000</t>
  </si>
  <si>
    <t>11094000000</t>
  </si>
  <si>
    <t>11194000000</t>
  </si>
  <si>
    <t>11294000000</t>
  </si>
  <si>
    <t>11394000000</t>
  </si>
  <si>
    <t>11494000000</t>
  </si>
  <si>
    <t>11594000000</t>
  </si>
  <si>
    <t>11694000000</t>
  </si>
  <si>
    <t>11794000000</t>
  </si>
  <si>
    <t>22094000000</t>
  </si>
  <si>
    <t>22194000000</t>
  </si>
  <si>
    <t>22294000000</t>
  </si>
  <si>
    <t>22394000000</t>
  </si>
  <si>
    <t>22494000000</t>
  </si>
  <si>
    <t>22594000000</t>
  </si>
  <si>
    <t>33094000000</t>
  </si>
  <si>
    <t>33194000000</t>
  </si>
  <si>
    <t>33294000000</t>
  </si>
  <si>
    <t>33394000000</t>
  </si>
  <si>
    <t>44094000000</t>
  </si>
  <si>
    <t>44194000000</t>
  </si>
  <si>
    <t>44394000000</t>
  </si>
  <si>
    <t>44494000000</t>
  </si>
  <si>
    <t>44594000000</t>
  </si>
  <si>
    <t>55094000000</t>
  </si>
  <si>
    <t>55194000000</t>
  </si>
  <si>
    <t>55294000000</t>
  </si>
  <si>
    <t>66094000000</t>
  </si>
  <si>
    <t>66194000000</t>
  </si>
  <si>
    <t>77094000000</t>
  </si>
  <si>
    <t>00095000000</t>
  </si>
  <si>
    <t>11095000000</t>
  </si>
  <si>
    <t>11195000000</t>
  </si>
  <si>
    <t>11295000000</t>
  </si>
  <si>
    <t>11395000000</t>
  </si>
  <si>
    <t>11495000000</t>
  </si>
  <si>
    <t>11595000000</t>
  </si>
  <si>
    <t>11695000000</t>
  </si>
  <si>
    <t>11795000000</t>
  </si>
  <si>
    <t>22095000000</t>
  </si>
  <si>
    <t>22195000000</t>
  </si>
  <si>
    <t>22295000000</t>
  </si>
  <si>
    <t>22395000000</t>
  </si>
  <si>
    <t>22495000000</t>
  </si>
  <si>
    <t>22595000000</t>
  </si>
  <si>
    <t>33095000000</t>
  </si>
  <si>
    <t>33195000000</t>
  </si>
  <si>
    <t>33295000000</t>
  </si>
  <si>
    <t>33395000000</t>
  </si>
  <si>
    <t>44095000000</t>
  </si>
  <si>
    <t>44195000000</t>
  </si>
  <si>
    <t>44395000000</t>
  </si>
  <si>
    <t>44495000000</t>
  </si>
  <si>
    <t>44595000000</t>
  </si>
  <si>
    <t>55095000000</t>
  </si>
  <si>
    <t>55195000000</t>
  </si>
  <si>
    <t>55295000000</t>
  </si>
  <si>
    <t>66095000000</t>
  </si>
  <si>
    <t>66195000000</t>
  </si>
  <si>
    <t>77095000000</t>
  </si>
  <si>
    <t>00096000000</t>
  </si>
  <si>
    <t>11096000000</t>
  </si>
  <si>
    <t>11196000000</t>
  </si>
  <si>
    <t>11296000000</t>
  </si>
  <si>
    <t>11396000000</t>
  </si>
  <si>
    <t>11496000000</t>
  </si>
  <si>
    <t>11596000000</t>
  </si>
  <si>
    <t>11696000000</t>
  </si>
  <si>
    <t>11796000000</t>
  </si>
  <si>
    <t>22096000000</t>
  </si>
  <si>
    <t>22196000000</t>
  </si>
  <si>
    <t>22296000000</t>
  </si>
  <si>
    <t>22396000000</t>
  </si>
  <si>
    <t>22496000000</t>
  </si>
  <si>
    <t>22596000000</t>
  </si>
  <si>
    <t>33096000000</t>
  </si>
  <si>
    <t>33196000000</t>
  </si>
  <si>
    <t>33296000000</t>
  </si>
  <si>
    <t>33396000000</t>
  </si>
  <si>
    <t>44096000000</t>
  </si>
  <si>
    <t>44196000000</t>
  </si>
  <si>
    <t>44396000000</t>
  </si>
  <si>
    <t>44496000000</t>
  </si>
  <si>
    <t>44596000000</t>
  </si>
  <si>
    <t>55096000000</t>
  </si>
  <si>
    <t>55196000000</t>
  </si>
  <si>
    <t>55296000000</t>
  </si>
  <si>
    <t>66096000000</t>
  </si>
  <si>
    <t>66196000000</t>
  </si>
  <si>
    <t>77096000000</t>
  </si>
  <si>
    <t>695150</t>
  </si>
  <si>
    <t>Penyisihan Ujroh Tahun Berjalan</t>
  </si>
  <si>
    <t>Penyisihan Ujroh Tahun Berjalan PROPERTY</t>
  </si>
  <si>
    <t>Penyisihan Ujroh Tahun Berjalan MOTOR VEHICLE</t>
  </si>
  <si>
    <t>Penyisihan Ujroh Tahun Berjalan MARINE CARGO</t>
  </si>
  <si>
    <t>Penyisihan Ujroh Tahun Berjalan MARINE HULL</t>
  </si>
  <si>
    <t>Penyisihan Ujroh Tahun Berjalan AVIATION HULL</t>
  </si>
  <si>
    <t>Penyisihan Ujroh Tahun Berjalan SATELLITE</t>
  </si>
  <si>
    <t>Penyisihan Ujroh Tahun Berjalan ENERGY</t>
  </si>
  <si>
    <t>Penyisihan Ujroh Tahun Berjalan ENGINEERING</t>
  </si>
  <si>
    <t>Penyisihan Ujroh Tahun Berjalan LIABILITY</t>
  </si>
  <si>
    <t>Penyisihan Ujroh Tahun Berjalan ACCIDENT &amp; HEALTH</t>
  </si>
  <si>
    <t>Penyisihan Ujroh Tahun Berjalan BOND</t>
  </si>
  <si>
    <t>Penyisihan Ujroh Tahun Berjalan MISCELLANEOUS</t>
  </si>
  <si>
    <t>Penyisihan Ujroh Tahun Berjalan HEALTH</t>
  </si>
  <si>
    <t>648000</t>
  </si>
  <si>
    <t>Penyisihan Ujrah Tahun Berjalan</t>
  </si>
  <si>
    <t>Penyisihan Ujrah Tahun Berjalan PROPERTY</t>
  </si>
  <si>
    <t>Penyisihan Ujrah Tahun Berjalan MOTOR VEHICLE</t>
  </si>
  <si>
    <t>Penyisihan UjrahTahun Berjalan MARINE CARGO</t>
  </si>
  <si>
    <t>Penyisihan Ujrah Tahun Berjalan MARINE HULL</t>
  </si>
  <si>
    <t>Penyisihan Ujrah Tahun Berjalan AVIATION HULL</t>
  </si>
  <si>
    <t>Penyisihan Ujrah Tahun Berjalan SATELLITE</t>
  </si>
  <si>
    <t>Penyisihan Ujrah Tahun Berjalan ENERGY</t>
  </si>
  <si>
    <t>Penyisihan Ujrah Tahun Berjalan ENGINEERING</t>
  </si>
  <si>
    <t>Penyisihan Ujrah Tahun Berjalan LIABILITY</t>
  </si>
  <si>
    <t>Penyisihan Ujrah Tahun Berjalan ACCIDENT &amp; HEALTH</t>
  </si>
  <si>
    <t>Penyisihan Ujrah Tahun Berjalan BOND</t>
  </si>
  <si>
    <t>Penyisihan Ujrah Tahun Berjalan MISCELLANEOUS</t>
  </si>
  <si>
    <t>Penyisihan Ujrah Tahun Berjalan Health</t>
  </si>
  <si>
    <t>649000</t>
  </si>
  <si>
    <t>Penyisihan Ujrah Tahun Lalu</t>
  </si>
  <si>
    <t>Penyisihan Ujrah Tahun Lalu PROPERTY</t>
  </si>
  <si>
    <t>Penyisihan Ujrah Tahun  Lalu MOTOR VEHICLE</t>
  </si>
  <si>
    <t>Penyisihan UjrahTahun  Lalu MARINE CARGO</t>
  </si>
  <si>
    <t>Penyisihan Ujrah Tahun  Lalu MARINE HULL</t>
  </si>
  <si>
    <t>Penyisihan Ujrah Tahun  Lalu AVIATION HULL</t>
  </si>
  <si>
    <t>Penyisihan Ujrah Tahun  Lalu SATELLITE</t>
  </si>
  <si>
    <t>Penyisihan Ujrah Tahun  Lalu ENERGY</t>
  </si>
  <si>
    <t>Penyisihan Ujrah Tahun  Lalu ENGINEERING</t>
  </si>
  <si>
    <t>Penyisihan Ujrah Tahun  Lalu LIABILITY</t>
  </si>
  <si>
    <t>Penyisihan Ujrah Tahun  Lalu ACCIDENT &amp; HEALTH</t>
  </si>
  <si>
    <t>Penyisihan Ujrah Tahun  Lalu BOND</t>
  </si>
  <si>
    <t>Penyisihan Ujrah Tahun  Lalu MISCELLANEOUS</t>
  </si>
  <si>
    <t>Penyisihan Ujrah Tahun  Lalu Health</t>
  </si>
  <si>
    <t xml:space="preserve">a. Penyisihan Ujroh tahun/triwulan lalu </t>
  </si>
  <si>
    <t xml:space="preserve">b. Penyisihan Ujroh tahun/triwulan berjalan </t>
  </si>
  <si>
    <t>Penurunan (Kenaikan) Penyisihan Ujroh</t>
  </si>
  <si>
    <t>00060000000</t>
  </si>
  <si>
    <t>11060000000</t>
  </si>
  <si>
    <t>11160000000</t>
  </si>
  <si>
    <t>11260000000</t>
  </si>
  <si>
    <t>11360000000</t>
  </si>
  <si>
    <t>11460000000</t>
  </si>
  <si>
    <t>11560000000</t>
  </si>
  <si>
    <t>11660000000</t>
  </si>
  <si>
    <t>11760000000</t>
  </si>
  <si>
    <t>22060000000</t>
  </si>
  <si>
    <t>22160000000</t>
  </si>
  <si>
    <t>22260000000</t>
  </si>
  <si>
    <t>22360000000</t>
  </si>
  <si>
    <t>22460000000</t>
  </si>
  <si>
    <t>22560000000</t>
  </si>
  <si>
    <t>33060000000</t>
  </si>
  <si>
    <t>33160000000</t>
  </si>
  <si>
    <t>33260000000</t>
  </si>
  <si>
    <t>33360000000</t>
  </si>
  <si>
    <t>44060000000</t>
  </si>
  <si>
    <t>44160000000</t>
  </si>
  <si>
    <t>44360000000</t>
  </si>
  <si>
    <t>44460000000</t>
  </si>
  <si>
    <t>44560000000</t>
  </si>
  <si>
    <t>55060000000</t>
  </si>
  <si>
    <t>55160000000</t>
  </si>
  <si>
    <t>55260000000</t>
  </si>
  <si>
    <t>66060000000</t>
  </si>
  <si>
    <t>66160000000</t>
  </si>
  <si>
    <t>77060000000</t>
  </si>
  <si>
    <t>00069500000</t>
  </si>
  <si>
    <t>11069500000</t>
  </si>
  <si>
    <t>11169500000</t>
  </si>
  <si>
    <t>11269500000</t>
  </si>
  <si>
    <t>11369500000</t>
  </si>
  <si>
    <t>11469500000</t>
  </si>
  <si>
    <t>11569500000</t>
  </si>
  <si>
    <t>11669500000</t>
  </si>
  <si>
    <t>11769500000</t>
  </si>
  <si>
    <t>22069500000</t>
  </si>
  <si>
    <t>22169500000</t>
  </si>
  <si>
    <t>22269500000</t>
  </si>
  <si>
    <t>22369500000</t>
  </si>
  <si>
    <t>22469500000</t>
  </si>
  <si>
    <t>22569500000</t>
  </si>
  <si>
    <t>33069500000</t>
  </si>
  <si>
    <t>33169500000</t>
  </si>
  <si>
    <t>33269500000</t>
  </si>
  <si>
    <t>33369500000</t>
  </si>
  <si>
    <t>44069500000</t>
  </si>
  <si>
    <t>44169500000</t>
  </si>
  <si>
    <t>44369500000</t>
  </si>
  <si>
    <t>44469500000</t>
  </si>
  <si>
    <t>44569500000</t>
  </si>
  <si>
    <t>55069500000</t>
  </si>
  <si>
    <t>55169500000</t>
  </si>
  <si>
    <t>55269500000</t>
  </si>
  <si>
    <t>66069500000</t>
  </si>
  <si>
    <t>66169500000</t>
  </si>
  <si>
    <t>77069500000</t>
  </si>
  <si>
    <t>00069510000</t>
  </si>
  <si>
    <t>11069510000</t>
  </si>
  <si>
    <t>11169510000</t>
  </si>
  <si>
    <t>11269510000</t>
  </si>
  <si>
    <t>11369510000</t>
  </si>
  <si>
    <t>11469510000</t>
  </si>
  <si>
    <t>11569510000</t>
  </si>
  <si>
    <t>11669510000</t>
  </si>
  <si>
    <t>11769510000</t>
  </si>
  <si>
    <t>22069510000</t>
  </si>
  <si>
    <t>22169510000</t>
  </si>
  <si>
    <t>22269510000</t>
  </si>
  <si>
    <t>22369510000</t>
  </si>
  <si>
    <t>22469510000</t>
  </si>
  <si>
    <t>22569510000</t>
  </si>
  <si>
    <t>33069510000</t>
  </si>
  <si>
    <t>33169510000</t>
  </si>
  <si>
    <t>33269510000</t>
  </si>
  <si>
    <t>33369510000</t>
  </si>
  <si>
    <t>44069510000</t>
  </si>
  <si>
    <t>44169510000</t>
  </si>
  <si>
    <t>44369510000</t>
  </si>
  <si>
    <t>44469510000</t>
  </si>
  <si>
    <t>44569510000</t>
  </si>
  <si>
    <t>55069510000</t>
  </si>
  <si>
    <t>55169510000</t>
  </si>
  <si>
    <t>55269510000</t>
  </si>
  <si>
    <t>66069510000</t>
  </si>
  <si>
    <t>66169510000</t>
  </si>
  <si>
    <t>77069510000</t>
  </si>
  <si>
    <t>00069511000</t>
  </si>
  <si>
    <t>11069511000</t>
  </si>
  <si>
    <t>11169511000</t>
  </si>
  <si>
    <t>11269511000</t>
  </si>
  <si>
    <t>11369511000</t>
  </si>
  <si>
    <t>11469511000</t>
  </si>
  <si>
    <t>11569511000</t>
  </si>
  <si>
    <t>11669511000</t>
  </si>
  <si>
    <t>11769511000</t>
  </si>
  <si>
    <t>22069511000</t>
  </si>
  <si>
    <t>22169511000</t>
  </si>
  <si>
    <t>22269511000</t>
  </si>
  <si>
    <t>22369511000</t>
  </si>
  <si>
    <t>22469511000</t>
  </si>
  <si>
    <t>22569511000</t>
  </si>
  <si>
    <t>33069511000</t>
  </si>
  <si>
    <t>33169511000</t>
  </si>
  <si>
    <t>33269511000</t>
  </si>
  <si>
    <t>33369511000</t>
  </si>
  <si>
    <t>44069511000</t>
  </si>
  <si>
    <t>44169511000</t>
  </si>
  <si>
    <t>44369511000</t>
  </si>
  <si>
    <t>44469511000</t>
  </si>
  <si>
    <t>44569511000</t>
  </si>
  <si>
    <t>55069511000</t>
  </si>
  <si>
    <t>55169511000</t>
  </si>
  <si>
    <t>55269511000</t>
  </si>
  <si>
    <t>66069511000</t>
  </si>
  <si>
    <t>66169511000</t>
  </si>
  <si>
    <t>77069511000</t>
  </si>
  <si>
    <t>00069511001</t>
  </si>
  <si>
    <t>11069511001</t>
  </si>
  <si>
    <t>11169511001</t>
  </si>
  <si>
    <t>11269511001</t>
  </si>
  <si>
    <t>11369511001</t>
  </si>
  <si>
    <t>11469511001</t>
  </si>
  <si>
    <t>11569511001</t>
  </si>
  <si>
    <t>11669511001</t>
  </si>
  <si>
    <t>11769511001</t>
  </si>
  <si>
    <t>22069511001</t>
  </si>
  <si>
    <t>22169511001</t>
  </si>
  <si>
    <t>22269511001</t>
  </si>
  <si>
    <t>22369511001</t>
  </si>
  <si>
    <t>22469511001</t>
  </si>
  <si>
    <t>22569511001</t>
  </si>
  <si>
    <t>33069511001</t>
  </si>
  <si>
    <t>33169511001</t>
  </si>
  <si>
    <t>33269511001</t>
  </si>
  <si>
    <t>33369511001</t>
  </si>
  <si>
    <t>44069511001</t>
  </si>
  <si>
    <t>44169511001</t>
  </si>
  <si>
    <t>44369511001</t>
  </si>
  <si>
    <t>44469511001</t>
  </si>
  <si>
    <t>44569511001</t>
  </si>
  <si>
    <t>55069511001</t>
  </si>
  <si>
    <t>55169511001</t>
  </si>
  <si>
    <t>55269511001</t>
  </si>
  <si>
    <t>66069511001</t>
  </si>
  <si>
    <t>66169511001</t>
  </si>
  <si>
    <t>77069511001</t>
  </si>
  <si>
    <t>00069511002</t>
  </si>
  <si>
    <t>11069511002</t>
  </si>
  <si>
    <t>11169511002</t>
  </si>
  <si>
    <t>11269511002</t>
  </si>
  <si>
    <t>11369511002</t>
  </si>
  <si>
    <t>11469511002</t>
  </si>
  <si>
    <t>11569511002</t>
  </si>
  <si>
    <t>11669511002</t>
  </si>
  <si>
    <t>11769511002</t>
  </si>
  <si>
    <t>22069511002</t>
  </si>
  <si>
    <t>22169511002</t>
  </si>
  <si>
    <t>22269511002</t>
  </si>
  <si>
    <t>22369511002</t>
  </si>
  <si>
    <t>22469511002</t>
  </si>
  <si>
    <t>22569511002</t>
  </si>
  <si>
    <t>33069511002</t>
  </si>
  <si>
    <t>33169511002</t>
  </si>
  <si>
    <t>33269511002</t>
  </si>
  <si>
    <t>33369511002</t>
  </si>
  <si>
    <t>44069511002</t>
  </si>
  <si>
    <t>44169511002</t>
  </si>
  <si>
    <t>44369511002</t>
  </si>
  <si>
    <t>44469511002</t>
  </si>
  <si>
    <t>44569511002</t>
  </si>
  <si>
    <t>55069511002</t>
  </si>
  <si>
    <t>55169511002</t>
  </si>
  <si>
    <t>55269511002</t>
  </si>
  <si>
    <t>66069511002</t>
  </si>
  <si>
    <t>66169511002</t>
  </si>
  <si>
    <t>77069511002</t>
  </si>
  <si>
    <t>00069511003</t>
  </si>
  <si>
    <t>11069511003</t>
  </si>
  <si>
    <t>11169511003</t>
  </si>
  <si>
    <t>11269511003</t>
  </si>
  <si>
    <t>11369511003</t>
  </si>
  <si>
    <t>11469511003</t>
  </si>
  <si>
    <t>11569511003</t>
  </si>
  <si>
    <t>11669511003</t>
  </si>
  <si>
    <t>11769511003</t>
  </si>
  <si>
    <t>22069511003</t>
  </si>
  <si>
    <t>22169511003</t>
  </si>
  <si>
    <t>22269511003</t>
  </si>
  <si>
    <t>22369511003</t>
  </si>
  <si>
    <t>22469511003</t>
  </si>
  <si>
    <t>22569511003</t>
  </si>
  <si>
    <t>33069511003</t>
  </si>
  <si>
    <t>33169511003</t>
  </si>
  <si>
    <t>33269511003</t>
  </si>
  <si>
    <t>33369511003</t>
  </si>
  <si>
    <t>44069511003</t>
  </si>
  <si>
    <t>44169511003</t>
  </si>
  <si>
    <t>44369511003</t>
  </si>
  <si>
    <t>44469511003</t>
  </si>
  <si>
    <t>44569511003</t>
  </si>
  <si>
    <t>55069511003</t>
  </si>
  <si>
    <t>55169511003</t>
  </si>
  <si>
    <t>55269511003</t>
  </si>
  <si>
    <t>66069511003</t>
  </si>
  <si>
    <t>66169511003</t>
  </si>
  <si>
    <t>77069511003</t>
  </si>
  <si>
    <t>00069511004</t>
  </si>
  <si>
    <t>11069511004</t>
  </si>
  <si>
    <t>11169511004</t>
  </si>
  <si>
    <t>11269511004</t>
  </si>
  <si>
    <t>11369511004</t>
  </si>
  <si>
    <t>11469511004</t>
  </si>
  <si>
    <t>11569511004</t>
  </si>
  <si>
    <t>11669511004</t>
  </si>
  <si>
    <t>11769511004</t>
  </si>
  <si>
    <t>22069511004</t>
  </si>
  <si>
    <t>22169511004</t>
  </si>
  <si>
    <t>22269511004</t>
  </si>
  <si>
    <t>22369511004</t>
  </si>
  <si>
    <t>22469511004</t>
  </si>
  <si>
    <t>22569511004</t>
  </si>
  <si>
    <t>33069511004</t>
  </si>
  <si>
    <t>33169511004</t>
  </si>
  <si>
    <t>33269511004</t>
  </si>
  <si>
    <t>33369511004</t>
  </si>
  <si>
    <t>44069511004</t>
  </si>
  <si>
    <t>44169511004</t>
  </si>
  <si>
    <t>44369511004</t>
  </si>
  <si>
    <t>44469511004</t>
  </si>
  <si>
    <t>44569511004</t>
  </si>
  <si>
    <t>55069511004</t>
  </si>
  <si>
    <t>55169511004</t>
  </si>
  <si>
    <t>55269511004</t>
  </si>
  <si>
    <t>66069511004</t>
  </si>
  <si>
    <t>66169511004</t>
  </si>
  <si>
    <t>77069511004</t>
  </si>
  <si>
    <t>00069511005</t>
  </si>
  <si>
    <t>11069511005</t>
  </si>
  <si>
    <t>11169511005</t>
  </si>
  <si>
    <t>11269511005</t>
  </si>
  <si>
    <t>11369511005</t>
  </si>
  <si>
    <t>11469511005</t>
  </si>
  <si>
    <t>11569511005</t>
  </si>
  <si>
    <t>11669511005</t>
  </si>
  <si>
    <t>11769511005</t>
  </si>
  <si>
    <t>22069511005</t>
  </si>
  <si>
    <t>22169511005</t>
  </si>
  <si>
    <t>22269511005</t>
  </si>
  <si>
    <t>22369511005</t>
  </si>
  <si>
    <t>22469511005</t>
  </si>
  <si>
    <t>22569511005</t>
  </si>
  <si>
    <t>33069511005</t>
  </si>
  <si>
    <t>33169511005</t>
  </si>
  <si>
    <t>33269511005</t>
  </si>
  <si>
    <t>33369511005</t>
  </si>
  <si>
    <t>44069511005</t>
  </si>
  <si>
    <t>44169511005</t>
  </si>
  <si>
    <t>44369511005</t>
  </si>
  <si>
    <t>44469511005</t>
  </si>
  <si>
    <t>44569511005</t>
  </si>
  <si>
    <t>55069511005</t>
  </si>
  <si>
    <t>55169511005</t>
  </si>
  <si>
    <t>55269511005</t>
  </si>
  <si>
    <t>66069511005</t>
  </si>
  <si>
    <t>66169511005</t>
  </si>
  <si>
    <t>77069511005</t>
  </si>
  <si>
    <t>00069511006</t>
  </si>
  <si>
    <t>11069511006</t>
  </si>
  <si>
    <t>11169511006</t>
  </si>
  <si>
    <t>11269511006</t>
  </si>
  <si>
    <t>11369511006</t>
  </si>
  <si>
    <t>11469511006</t>
  </si>
  <si>
    <t>11569511006</t>
  </si>
  <si>
    <t>11669511006</t>
  </si>
  <si>
    <t>11769511006</t>
  </si>
  <si>
    <t>22069511006</t>
  </si>
  <si>
    <t>22169511006</t>
  </si>
  <si>
    <t>22269511006</t>
  </si>
  <si>
    <t>22369511006</t>
  </si>
  <si>
    <t>22469511006</t>
  </si>
  <si>
    <t>22569511006</t>
  </si>
  <si>
    <t>33069511006</t>
  </si>
  <si>
    <t>33169511006</t>
  </si>
  <si>
    <t>33269511006</t>
  </si>
  <si>
    <t>33369511006</t>
  </si>
  <si>
    <t>44069511006</t>
  </si>
  <si>
    <t>44169511006</t>
  </si>
  <si>
    <t>44369511006</t>
  </si>
  <si>
    <t>44469511006</t>
  </si>
  <si>
    <t>44569511006</t>
  </si>
  <si>
    <t>55069511006</t>
  </si>
  <si>
    <t>55169511006</t>
  </si>
  <si>
    <t>55269511006</t>
  </si>
  <si>
    <t>66069511006</t>
  </si>
  <si>
    <t>66169511006</t>
  </si>
  <si>
    <t>77069511006</t>
  </si>
  <si>
    <t>00069511007</t>
  </si>
  <si>
    <t>11069511007</t>
  </si>
  <si>
    <t>11169511007</t>
  </si>
  <si>
    <t>11269511007</t>
  </si>
  <si>
    <t>11369511007</t>
  </si>
  <si>
    <t>11469511007</t>
  </si>
  <si>
    <t>11569511007</t>
  </si>
  <si>
    <t>11669511007</t>
  </si>
  <si>
    <t>11769511007</t>
  </si>
  <si>
    <t>22069511007</t>
  </si>
  <si>
    <t>22169511007</t>
  </si>
  <si>
    <t>22269511007</t>
  </si>
  <si>
    <t>22369511007</t>
  </si>
  <si>
    <t>22469511007</t>
  </si>
  <si>
    <t>22569511007</t>
  </si>
  <si>
    <t>33069511007</t>
  </si>
  <si>
    <t>33169511007</t>
  </si>
  <si>
    <t>33269511007</t>
  </si>
  <si>
    <t>33369511007</t>
  </si>
  <si>
    <t>44069511007</t>
  </si>
  <si>
    <t>44169511007</t>
  </si>
  <si>
    <t>44369511007</t>
  </si>
  <si>
    <t>44469511007</t>
  </si>
  <si>
    <t>44569511007</t>
  </si>
  <si>
    <t>55069511007</t>
  </si>
  <si>
    <t>55169511007</t>
  </si>
  <si>
    <t>55269511007</t>
  </si>
  <si>
    <t>66069511007</t>
  </si>
  <si>
    <t>66169511007</t>
  </si>
  <si>
    <t>77069511007</t>
  </si>
  <si>
    <t>00069511008</t>
  </si>
  <si>
    <t>11069511008</t>
  </si>
  <si>
    <t>11169511008</t>
  </si>
  <si>
    <t>11269511008</t>
  </si>
  <si>
    <t>11369511008</t>
  </si>
  <si>
    <t>11469511008</t>
  </si>
  <si>
    <t>11569511008</t>
  </si>
  <si>
    <t>11669511008</t>
  </si>
  <si>
    <t>11769511008</t>
  </si>
  <si>
    <t>22069511008</t>
  </si>
  <si>
    <t>22169511008</t>
  </si>
  <si>
    <t>22269511008</t>
  </si>
  <si>
    <t>22369511008</t>
  </si>
  <si>
    <t>22469511008</t>
  </si>
  <si>
    <t>22569511008</t>
  </si>
  <si>
    <t>33069511008</t>
  </si>
  <si>
    <t>33169511008</t>
  </si>
  <si>
    <t>33269511008</t>
  </si>
  <si>
    <t>33369511008</t>
  </si>
  <si>
    <t>44069511008</t>
  </si>
  <si>
    <t>44169511008</t>
  </si>
  <si>
    <t>44369511008</t>
  </si>
  <si>
    <t>44469511008</t>
  </si>
  <si>
    <t>44569511008</t>
  </si>
  <si>
    <t>55069511008</t>
  </si>
  <si>
    <t>55169511008</t>
  </si>
  <si>
    <t>55269511008</t>
  </si>
  <si>
    <t>66069511008</t>
  </si>
  <si>
    <t>66169511008</t>
  </si>
  <si>
    <t>77069511008</t>
  </si>
  <si>
    <t>00069511009</t>
  </si>
  <si>
    <t>11069511009</t>
  </si>
  <si>
    <t>11169511009</t>
  </si>
  <si>
    <t>11269511009</t>
  </si>
  <si>
    <t>11369511009</t>
  </si>
  <si>
    <t>11469511009</t>
  </si>
  <si>
    <t>11569511009</t>
  </si>
  <si>
    <t>11669511009</t>
  </si>
  <si>
    <t>11769511009</t>
  </si>
  <si>
    <t>22069511009</t>
  </si>
  <si>
    <t>22169511009</t>
  </si>
  <si>
    <t>22269511009</t>
  </si>
  <si>
    <t>22369511009</t>
  </si>
  <si>
    <t>22469511009</t>
  </si>
  <si>
    <t>22569511009</t>
  </si>
  <si>
    <t>33069511009</t>
  </si>
  <si>
    <t>33169511009</t>
  </si>
  <si>
    <t>33269511009</t>
  </si>
  <si>
    <t>33369511009</t>
  </si>
  <si>
    <t>44069511009</t>
  </si>
  <si>
    <t>44169511009</t>
  </si>
  <si>
    <t>44369511009</t>
  </si>
  <si>
    <t>44469511009</t>
  </si>
  <si>
    <t>44569511009</t>
  </si>
  <si>
    <t>55069511009</t>
  </si>
  <si>
    <t>55169511009</t>
  </si>
  <si>
    <t>55269511009</t>
  </si>
  <si>
    <t>66069511009</t>
  </si>
  <si>
    <t>66169511009</t>
  </si>
  <si>
    <t>77069511009</t>
  </si>
  <si>
    <t>00069511010</t>
  </si>
  <si>
    <t>11069511010</t>
  </si>
  <si>
    <t>11169511010</t>
  </si>
  <si>
    <t>11269511010</t>
  </si>
  <si>
    <t>11369511010</t>
  </si>
  <si>
    <t>11469511010</t>
  </si>
  <si>
    <t>11569511010</t>
  </si>
  <si>
    <t>11669511010</t>
  </si>
  <si>
    <t>11769511010</t>
  </si>
  <si>
    <t>22069511010</t>
  </si>
  <si>
    <t>22169511010</t>
  </si>
  <si>
    <t>22269511010</t>
  </si>
  <si>
    <t>22369511010</t>
  </si>
  <si>
    <t>22469511010</t>
  </si>
  <si>
    <t>22569511010</t>
  </si>
  <si>
    <t>33069511010</t>
  </si>
  <si>
    <t>33169511010</t>
  </si>
  <si>
    <t>33269511010</t>
  </si>
  <si>
    <t>33369511010</t>
  </si>
  <si>
    <t>44069511010</t>
  </si>
  <si>
    <t>44169511010</t>
  </si>
  <si>
    <t>44369511010</t>
  </si>
  <si>
    <t>44469511010</t>
  </si>
  <si>
    <t>44569511010</t>
  </si>
  <si>
    <t>55069511010</t>
  </si>
  <si>
    <t>55169511010</t>
  </si>
  <si>
    <t>55269511010</t>
  </si>
  <si>
    <t>66069511010</t>
  </si>
  <si>
    <t>66169511010</t>
  </si>
  <si>
    <t>77069511010</t>
  </si>
  <si>
    <t>00069511011</t>
  </si>
  <si>
    <t>11069511011</t>
  </si>
  <si>
    <t>11169511011</t>
  </si>
  <si>
    <t>11269511011</t>
  </si>
  <si>
    <t>11369511011</t>
  </si>
  <si>
    <t>11469511011</t>
  </si>
  <si>
    <t>11569511011</t>
  </si>
  <si>
    <t>11669511011</t>
  </si>
  <si>
    <t>11769511011</t>
  </si>
  <si>
    <t>22069511011</t>
  </si>
  <si>
    <t>22169511011</t>
  </si>
  <si>
    <t>22269511011</t>
  </si>
  <si>
    <t>22369511011</t>
  </si>
  <si>
    <t>22469511011</t>
  </si>
  <si>
    <t>22569511011</t>
  </si>
  <si>
    <t>33069511011</t>
  </si>
  <si>
    <t>33169511011</t>
  </si>
  <si>
    <t>33269511011</t>
  </si>
  <si>
    <t>33369511011</t>
  </si>
  <si>
    <t>44069511011</t>
  </si>
  <si>
    <t>44169511011</t>
  </si>
  <si>
    <t>44369511011</t>
  </si>
  <si>
    <t>44469511011</t>
  </si>
  <si>
    <t>44569511011</t>
  </si>
  <si>
    <t>55069511011</t>
  </si>
  <si>
    <t>55169511011</t>
  </si>
  <si>
    <t>55269511011</t>
  </si>
  <si>
    <t>66069511011</t>
  </si>
  <si>
    <t>66169511011</t>
  </si>
  <si>
    <t>77069511011</t>
  </si>
  <si>
    <t>00069511012</t>
  </si>
  <si>
    <t>11069511012</t>
  </si>
  <si>
    <t>11169511012</t>
  </si>
  <si>
    <t>11269511012</t>
  </si>
  <si>
    <t>11369511012</t>
  </si>
  <si>
    <t>11469511012</t>
  </si>
  <si>
    <t>11569511012</t>
  </si>
  <si>
    <t>11669511012</t>
  </si>
  <si>
    <t>11769511012</t>
  </si>
  <si>
    <t>22069511012</t>
  </si>
  <si>
    <t>22169511012</t>
  </si>
  <si>
    <t>22269511012</t>
  </si>
  <si>
    <t>22369511012</t>
  </si>
  <si>
    <t>22469511012</t>
  </si>
  <si>
    <t>22569511012</t>
  </si>
  <si>
    <t>33069511012</t>
  </si>
  <si>
    <t>33169511012</t>
  </si>
  <si>
    <t>33269511012</t>
  </si>
  <si>
    <t>33369511012</t>
  </si>
  <si>
    <t>44069511012</t>
  </si>
  <si>
    <t>44169511012</t>
  </si>
  <si>
    <t>44369511012</t>
  </si>
  <si>
    <t>44469511012</t>
  </si>
  <si>
    <t>44569511012</t>
  </si>
  <si>
    <t>55069511012</t>
  </si>
  <si>
    <t>55169511012</t>
  </si>
  <si>
    <t>55269511012</t>
  </si>
  <si>
    <t>66069511012</t>
  </si>
  <si>
    <t>66169511012</t>
  </si>
  <si>
    <t>77069511012</t>
  </si>
  <si>
    <t>00069511013</t>
  </si>
  <si>
    <t>11069511013</t>
  </si>
  <si>
    <t>11169511013</t>
  </si>
  <si>
    <t>11269511013</t>
  </si>
  <si>
    <t>11369511013</t>
  </si>
  <si>
    <t>11469511013</t>
  </si>
  <si>
    <t>11569511013</t>
  </si>
  <si>
    <t>11669511013</t>
  </si>
  <si>
    <t>11769511013</t>
  </si>
  <si>
    <t>22069511013</t>
  </si>
  <si>
    <t>22169511013</t>
  </si>
  <si>
    <t>22269511013</t>
  </si>
  <si>
    <t>22369511013</t>
  </si>
  <si>
    <t>22469511013</t>
  </si>
  <si>
    <t>22569511013</t>
  </si>
  <si>
    <t>33069511013</t>
  </si>
  <si>
    <t>33169511013</t>
  </si>
  <si>
    <t>33269511013</t>
  </si>
  <si>
    <t>33369511013</t>
  </si>
  <si>
    <t>44069511013</t>
  </si>
  <si>
    <t>44169511013</t>
  </si>
  <si>
    <t>44369511013</t>
  </si>
  <si>
    <t>44469511013</t>
  </si>
  <si>
    <t>44569511013</t>
  </si>
  <si>
    <t>55069511013</t>
  </si>
  <si>
    <t>55169511013</t>
  </si>
  <si>
    <t>55269511013</t>
  </si>
  <si>
    <t>66069511013</t>
  </si>
  <si>
    <t>66169511013</t>
  </si>
  <si>
    <t>77069511013</t>
  </si>
  <si>
    <t>550</t>
  </si>
  <si>
    <t>00069512000</t>
  </si>
  <si>
    <t>11069512000</t>
  </si>
  <si>
    <t>11169512000</t>
  </si>
  <si>
    <t>11269512000</t>
  </si>
  <si>
    <t>11369512000</t>
  </si>
  <si>
    <t>11469512000</t>
  </si>
  <si>
    <t>11569512000</t>
  </si>
  <si>
    <t>11669512000</t>
  </si>
  <si>
    <t>11769512000</t>
  </si>
  <si>
    <t>22069512000</t>
  </si>
  <si>
    <t>22169512000</t>
  </si>
  <si>
    <t>22269512000</t>
  </si>
  <si>
    <t>22369512000</t>
  </si>
  <si>
    <t>22469512000</t>
  </si>
  <si>
    <t>22569512000</t>
  </si>
  <si>
    <t>33069512000</t>
  </si>
  <si>
    <t>33169512000</t>
  </si>
  <si>
    <t>33269512000</t>
  </si>
  <si>
    <t>33369512000</t>
  </si>
  <si>
    <t>44069512000</t>
  </si>
  <si>
    <t>44169512000</t>
  </si>
  <si>
    <t>44369512000</t>
  </si>
  <si>
    <t>44469512000</t>
  </si>
  <si>
    <t>44569512000</t>
  </si>
  <si>
    <t>55069512000</t>
  </si>
  <si>
    <t>55169512000</t>
  </si>
  <si>
    <t>55269512000</t>
  </si>
  <si>
    <t>66069512000</t>
  </si>
  <si>
    <t>66169512000</t>
  </si>
  <si>
    <t>77069512000</t>
  </si>
  <si>
    <t>00069512001</t>
  </si>
  <si>
    <t>11069512001</t>
  </si>
  <si>
    <t>11169512001</t>
  </si>
  <si>
    <t>11269512001</t>
  </si>
  <si>
    <t>11369512001</t>
  </si>
  <si>
    <t>11469512001</t>
  </si>
  <si>
    <t>11569512001</t>
  </si>
  <si>
    <t>11669512001</t>
  </si>
  <si>
    <t>11769512001</t>
  </si>
  <si>
    <t>22069512001</t>
  </si>
  <si>
    <t>22169512001</t>
  </si>
  <si>
    <t>22269512001</t>
  </si>
  <si>
    <t>22369512001</t>
  </si>
  <si>
    <t>22469512001</t>
  </si>
  <si>
    <t>22569512001</t>
  </si>
  <si>
    <t>33069512001</t>
  </si>
  <si>
    <t>33169512001</t>
  </si>
  <si>
    <t>33269512001</t>
  </si>
  <si>
    <t>33369512001</t>
  </si>
  <si>
    <t>44069512001</t>
  </si>
  <si>
    <t>44169512001</t>
  </si>
  <si>
    <t>44369512001</t>
  </si>
  <si>
    <t>44469512001</t>
  </si>
  <si>
    <t>44569512001</t>
  </si>
  <si>
    <t>55069512001</t>
  </si>
  <si>
    <t>55169512001</t>
  </si>
  <si>
    <t>55269512001</t>
  </si>
  <si>
    <t>66069512001</t>
  </si>
  <si>
    <t>66169512001</t>
  </si>
  <si>
    <t>77069512001</t>
  </si>
  <si>
    <t>00069512002</t>
  </si>
  <si>
    <t>11069512002</t>
  </si>
  <si>
    <t>11169512002</t>
  </si>
  <si>
    <t>11269512002</t>
  </si>
  <si>
    <t>11369512002</t>
  </si>
  <si>
    <t>11469512002</t>
  </si>
  <si>
    <t>11569512002</t>
  </si>
  <si>
    <t>11669512002</t>
  </si>
  <si>
    <t>11769512002</t>
  </si>
  <si>
    <t>22069512002</t>
  </si>
  <si>
    <t>22169512002</t>
  </si>
  <si>
    <t>22269512002</t>
  </si>
  <si>
    <t>22369512002</t>
  </si>
  <si>
    <t>22469512002</t>
  </si>
  <si>
    <t>22569512002</t>
  </si>
  <si>
    <t>33069512002</t>
  </si>
  <si>
    <t>33169512002</t>
  </si>
  <si>
    <t>33269512002</t>
  </si>
  <si>
    <t>33369512002</t>
  </si>
  <si>
    <t>44069512002</t>
  </si>
  <si>
    <t>44169512002</t>
  </si>
  <si>
    <t>44369512002</t>
  </si>
  <si>
    <t>44469512002</t>
  </si>
  <si>
    <t>44569512002</t>
  </si>
  <si>
    <t>55069512002</t>
  </si>
  <si>
    <t>55169512002</t>
  </si>
  <si>
    <t>55269512002</t>
  </si>
  <si>
    <t>66069512002</t>
  </si>
  <si>
    <t>66169512002</t>
  </si>
  <si>
    <t>77069512002</t>
  </si>
  <si>
    <t>00069512003</t>
  </si>
  <si>
    <t>11069512003</t>
  </si>
  <si>
    <t>11169512003</t>
  </si>
  <si>
    <t>11269512003</t>
  </si>
  <si>
    <t>11369512003</t>
  </si>
  <si>
    <t>11469512003</t>
  </si>
  <si>
    <t>11569512003</t>
  </si>
  <si>
    <t>11669512003</t>
  </si>
  <si>
    <t>11769512003</t>
  </si>
  <si>
    <t>22069512003</t>
  </si>
  <si>
    <t>22169512003</t>
  </si>
  <si>
    <t>22269512003</t>
  </si>
  <si>
    <t>22369512003</t>
  </si>
  <si>
    <t>22469512003</t>
  </si>
  <si>
    <t>22569512003</t>
  </si>
  <si>
    <t>33069512003</t>
  </si>
  <si>
    <t>33169512003</t>
  </si>
  <si>
    <t>33269512003</t>
  </si>
  <si>
    <t>33369512003</t>
  </si>
  <si>
    <t>44069512003</t>
  </si>
  <si>
    <t>44169512003</t>
  </si>
  <si>
    <t>44369512003</t>
  </si>
  <si>
    <t>44469512003</t>
  </si>
  <si>
    <t>44569512003</t>
  </si>
  <si>
    <t>55069512003</t>
  </si>
  <si>
    <t>55169512003</t>
  </si>
  <si>
    <t>55269512003</t>
  </si>
  <si>
    <t>66069512003</t>
  </si>
  <si>
    <t>66169512003</t>
  </si>
  <si>
    <t>77069512003</t>
  </si>
  <si>
    <t>00069512004</t>
  </si>
  <si>
    <t>11069512004</t>
  </si>
  <si>
    <t>11169512004</t>
  </si>
  <si>
    <t>11269512004</t>
  </si>
  <si>
    <t>11369512004</t>
  </si>
  <si>
    <t>11469512004</t>
  </si>
  <si>
    <t>11569512004</t>
  </si>
  <si>
    <t>11669512004</t>
  </si>
  <si>
    <t>11769512004</t>
  </si>
  <si>
    <t>22069512004</t>
  </si>
  <si>
    <t>22169512004</t>
  </si>
  <si>
    <t>22269512004</t>
  </si>
  <si>
    <t>22369512004</t>
  </si>
  <si>
    <t>22469512004</t>
  </si>
  <si>
    <t>22569512004</t>
  </si>
  <si>
    <t>33069512004</t>
  </si>
  <si>
    <t>33169512004</t>
  </si>
  <si>
    <t>33269512004</t>
  </si>
  <si>
    <t>33369512004</t>
  </si>
  <si>
    <t>44069512004</t>
  </si>
  <si>
    <t>44169512004</t>
  </si>
  <si>
    <t>44369512004</t>
  </si>
  <si>
    <t>44469512004</t>
  </si>
  <si>
    <t>44569512004</t>
  </si>
  <si>
    <t>55069512004</t>
  </si>
  <si>
    <t>55169512004</t>
  </si>
  <si>
    <t>55269512004</t>
  </si>
  <si>
    <t>66069512004</t>
  </si>
  <si>
    <t>66169512004</t>
  </si>
  <si>
    <t>77069512004</t>
  </si>
  <si>
    <t>00069512005</t>
  </si>
  <si>
    <t>11069512005</t>
  </si>
  <si>
    <t>11169512005</t>
  </si>
  <si>
    <t>11269512005</t>
  </si>
  <si>
    <t>11369512005</t>
  </si>
  <si>
    <t>11469512005</t>
  </si>
  <si>
    <t>11569512005</t>
  </si>
  <si>
    <t>11669512005</t>
  </si>
  <si>
    <t>11769512005</t>
  </si>
  <si>
    <t>22069512005</t>
  </si>
  <si>
    <t>22169512005</t>
  </si>
  <si>
    <t>22269512005</t>
  </si>
  <si>
    <t>22369512005</t>
  </si>
  <si>
    <t>22469512005</t>
  </si>
  <si>
    <t>22569512005</t>
  </si>
  <si>
    <t>33069512005</t>
  </si>
  <si>
    <t>33169512005</t>
  </si>
  <si>
    <t>33269512005</t>
  </si>
  <si>
    <t>33369512005</t>
  </si>
  <si>
    <t>44069512005</t>
  </si>
  <si>
    <t>44169512005</t>
  </si>
  <si>
    <t>44369512005</t>
  </si>
  <si>
    <t>44469512005</t>
  </si>
  <si>
    <t>44569512005</t>
  </si>
  <si>
    <t>55069512005</t>
  </si>
  <si>
    <t>55169512005</t>
  </si>
  <si>
    <t>55269512005</t>
  </si>
  <si>
    <t>66069512005</t>
  </si>
  <si>
    <t>66169512005</t>
  </si>
  <si>
    <t>77069512005</t>
  </si>
  <si>
    <t>00069512006</t>
  </si>
  <si>
    <t>11069512006</t>
  </si>
  <si>
    <t>11169512006</t>
  </si>
  <si>
    <t>11269512006</t>
  </si>
  <si>
    <t>11369512006</t>
  </si>
  <si>
    <t>11469512006</t>
  </si>
  <si>
    <t>11569512006</t>
  </si>
  <si>
    <t>11669512006</t>
  </si>
  <si>
    <t>11769512006</t>
  </si>
  <si>
    <t>22069512006</t>
  </si>
  <si>
    <t>22169512006</t>
  </si>
  <si>
    <t>22269512006</t>
  </si>
  <si>
    <t>22369512006</t>
  </si>
  <si>
    <t>22469512006</t>
  </si>
  <si>
    <t>22569512006</t>
  </si>
  <si>
    <t>33069512006</t>
  </si>
  <si>
    <t>33169512006</t>
  </si>
  <si>
    <t>33269512006</t>
  </si>
  <si>
    <t>33369512006</t>
  </si>
  <si>
    <t>44069512006</t>
  </si>
  <si>
    <t>44169512006</t>
  </si>
  <si>
    <t>44369512006</t>
  </si>
  <si>
    <t>44469512006</t>
  </si>
  <si>
    <t>44569512006</t>
  </si>
  <si>
    <t>55069512006</t>
  </si>
  <si>
    <t>55169512006</t>
  </si>
  <si>
    <t>55269512006</t>
  </si>
  <si>
    <t>66069512006</t>
  </si>
  <si>
    <t>66169512006</t>
  </si>
  <si>
    <t>77069512006</t>
  </si>
  <si>
    <t>00069512007</t>
  </si>
  <si>
    <t>11069512007</t>
  </si>
  <si>
    <t>11169512007</t>
  </si>
  <si>
    <t>11269512007</t>
  </si>
  <si>
    <t>11369512007</t>
  </si>
  <si>
    <t>11469512007</t>
  </si>
  <si>
    <t>11569512007</t>
  </si>
  <si>
    <t>11669512007</t>
  </si>
  <si>
    <t>11769512007</t>
  </si>
  <si>
    <t>22069512007</t>
  </si>
  <si>
    <t>22169512007</t>
  </si>
  <si>
    <t>22269512007</t>
  </si>
  <si>
    <t>22369512007</t>
  </si>
  <si>
    <t>22469512007</t>
  </si>
  <si>
    <t>22569512007</t>
  </si>
  <si>
    <t>33069512007</t>
  </si>
  <si>
    <t>33169512007</t>
  </si>
  <si>
    <t>33269512007</t>
  </si>
  <si>
    <t>33369512007</t>
  </si>
  <si>
    <t>44069512007</t>
  </si>
  <si>
    <t>44169512007</t>
  </si>
  <si>
    <t>44369512007</t>
  </si>
  <si>
    <t>44469512007</t>
  </si>
  <si>
    <t>44569512007</t>
  </si>
  <si>
    <t>55069512007</t>
  </si>
  <si>
    <t>55169512007</t>
  </si>
  <si>
    <t>55269512007</t>
  </si>
  <si>
    <t>66069512007</t>
  </si>
  <si>
    <t>66169512007</t>
  </si>
  <si>
    <t>77069512007</t>
  </si>
  <si>
    <t>00069512008</t>
  </si>
  <si>
    <t>11069512008</t>
  </si>
  <si>
    <t>11169512008</t>
  </si>
  <si>
    <t>11269512008</t>
  </si>
  <si>
    <t>11369512008</t>
  </si>
  <si>
    <t>11469512008</t>
  </si>
  <si>
    <t>11569512008</t>
  </si>
  <si>
    <t>11669512008</t>
  </si>
  <si>
    <t>11769512008</t>
  </si>
  <si>
    <t>22069512008</t>
  </si>
  <si>
    <t>22169512008</t>
  </si>
  <si>
    <t>22269512008</t>
  </si>
  <si>
    <t>22369512008</t>
  </si>
  <si>
    <t>22469512008</t>
  </si>
  <si>
    <t>22569512008</t>
  </si>
  <si>
    <t>33069512008</t>
  </si>
  <si>
    <t>33169512008</t>
  </si>
  <si>
    <t>33269512008</t>
  </si>
  <si>
    <t>33369512008</t>
  </si>
  <si>
    <t>44069512008</t>
  </si>
  <si>
    <t>44169512008</t>
  </si>
  <si>
    <t>44369512008</t>
  </si>
  <si>
    <t>44469512008</t>
  </si>
  <si>
    <t>44569512008</t>
  </si>
  <si>
    <t>55069512008</t>
  </si>
  <si>
    <t>55169512008</t>
  </si>
  <si>
    <t>55269512008</t>
  </si>
  <si>
    <t>66069512008</t>
  </si>
  <si>
    <t>66169512008</t>
  </si>
  <si>
    <t>77069512008</t>
  </si>
  <si>
    <t>00069512009</t>
  </si>
  <si>
    <t>11069512009</t>
  </si>
  <si>
    <t>11169512009</t>
  </si>
  <si>
    <t>11269512009</t>
  </si>
  <si>
    <t>11369512009</t>
  </si>
  <si>
    <t>11469512009</t>
  </si>
  <si>
    <t>11569512009</t>
  </si>
  <si>
    <t>11669512009</t>
  </si>
  <si>
    <t>11769512009</t>
  </si>
  <si>
    <t>22069512009</t>
  </si>
  <si>
    <t>22169512009</t>
  </si>
  <si>
    <t>22269512009</t>
  </si>
  <si>
    <t>22369512009</t>
  </si>
  <si>
    <t>22469512009</t>
  </si>
  <si>
    <t>22569512009</t>
  </si>
  <si>
    <t>33069512009</t>
  </si>
  <si>
    <t>33169512009</t>
  </si>
  <si>
    <t>33269512009</t>
  </si>
  <si>
    <t>33369512009</t>
  </si>
  <si>
    <t>44069512009</t>
  </si>
  <si>
    <t>44169512009</t>
  </si>
  <si>
    <t>44369512009</t>
  </si>
  <si>
    <t>44469512009</t>
  </si>
  <si>
    <t>44569512009</t>
  </si>
  <si>
    <t>55069512009</t>
  </si>
  <si>
    <t>55169512009</t>
  </si>
  <si>
    <t>55269512009</t>
  </si>
  <si>
    <t>66069512009</t>
  </si>
  <si>
    <t>66169512009</t>
  </si>
  <si>
    <t>77069512009</t>
  </si>
  <si>
    <t>00069512010</t>
  </si>
  <si>
    <t>11069512010</t>
  </si>
  <si>
    <t>11169512010</t>
  </si>
  <si>
    <t>11269512010</t>
  </si>
  <si>
    <t>11369512010</t>
  </si>
  <si>
    <t>11469512010</t>
  </si>
  <si>
    <t>11569512010</t>
  </si>
  <si>
    <t>11669512010</t>
  </si>
  <si>
    <t>11769512010</t>
  </si>
  <si>
    <t>22069512010</t>
  </si>
  <si>
    <t>22169512010</t>
  </si>
  <si>
    <t>22269512010</t>
  </si>
  <si>
    <t>22369512010</t>
  </si>
  <si>
    <t>22469512010</t>
  </si>
  <si>
    <t>22569512010</t>
  </si>
  <si>
    <t>33069512010</t>
  </si>
  <si>
    <t>33169512010</t>
  </si>
  <si>
    <t>33269512010</t>
  </si>
  <si>
    <t>33369512010</t>
  </si>
  <si>
    <t>44069512010</t>
  </si>
  <si>
    <t>44169512010</t>
  </si>
  <si>
    <t>44369512010</t>
  </si>
  <si>
    <t>44469512010</t>
  </si>
  <si>
    <t>44569512010</t>
  </si>
  <si>
    <t>55069512010</t>
  </si>
  <si>
    <t>55169512010</t>
  </si>
  <si>
    <t>55269512010</t>
  </si>
  <si>
    <t>66069512010</t>
  </si>
  <si>
    <t>66169512010</t>
  </si>
  <si>
    <t>77069512010</t>
  </si>
  <si>
    <t>00069512011</t>
  </si>
  <si>
    <t>11069512011</t>
  </si>
  <si>
    <t>11169512011</t>
  </si>
  <si>
    <t>11269512011</t>
  </si>
  <si>
    <t>11369512011</t>
  </si>
  <si>
    <t>11469512011</t>
  </si>
  <si>
    <t>11569512011</t>
  </si>
  <si>
    <t>11669512011</t>
  </si>
  <si>
    <t>11769512011</t>
  </si>
  <si>
    <t>22069512011</t>
  </si>
  <si>
    <t>22169512011</t>
  </si>
  <si>
    <t>22269512011</t>
  </si>
  <si>
    <t>22369512011</t>
  </si>
  <si>
    <t>22469512011</t>
  </si>
  <si>
    <t>22569512011</t>
  </si>
  <si>
    <t>33069512011</t>
  </si>
  <si>
    <t>33169512011</t>
  </si>
  <si>
    <t>33269512011</t>
  </si>
  <si>
    <t>33369512011</t>
  </si>
  <si>
    <t>44069512011</t>
  </si>
  <si>
    <t>44169512011</t>
  </si>
  <si>
    <t>44369512011</t>
  </si>
  <si>
    <t>44469512011</t>
  </si>
  <si>
    <t>44569512011</t>
  </si>
  <si>
    <t>55069512011</t>
  </si>
  <si>
    <t>55169512011</t>
  </si>
  <si>
    <t>55269512011</t>
  </si>
  <si>
    <t>66069512011</t>
  </si>
  <si>
    <t>66169512011</t>
  </si>
  <si>
    <t>77069512011</t>
  </si>
  <si>
    <t>00069512012</t>
  </si>
  <si>
    <t>11069512012</t>
  </si>
  <si>
    <t>11169512012</t>
  </si>
  <si>
    <t>11269512012</t>
  </si>
  <si>
    <t>11369512012</t>
  </si>
  <si>
    <t>11469512012</t>
  </si>
  <si>
    <t>11569512012</t>
  </si>
  <si>
    <t>11669512012</t>
  </si>
  <si>
    <t>11769512012</t>
  </si>
  <si>
    <t>22069512012</t>
  </si>
  <si>
    <t>22169512012</t>
  </si>
  <si>
    <t>22269512012</t>
  </si>
  <si>
    <t>22369512012</t>
  </si>
  <si>
    <t>22469512012</t>
  </si>
  <si>
    <t>22569512012</t>
  </si>
  <si>
    <t>33069512012</t>
  </si>
  <si>
    <t>33169512012</t>
  </si>
  <si>
    <t>33269512012</t>
  </si>
  <si>
    <t>33369512012</t>
  </si>
  <si>
    <t>44069512012</t>
  </si>
  <si>
    <t>44169512012</t>
  </si>
  <si>
    <t>44369512012</t>
  </si>
  <si>
    <t>44469512012</t>
  </si>
  <si>
    <t>44569512012</t>
  </si>
  <si>
    <t>55069512012</t>
  </si>
  <si>
    <t>55169512012</t>
  </si>
  <si>
    <t>55269512012</t>
  </si>
  <si>
    <t>66069512012</t>
  </si>
  <si>
    <t>66169512012</t>
  </si>
  <si>
    <t>77069512012</t>
  </si>
  <si>
    <t>00069512013</t>
  </si>
  <si>
    <t>11069512013</t>
  </si>
  <si>
    <t>11169512013</t>
  </si>
  <si>
    <t>11269512013</t>
  </si>
  <si>
    <t>11369512013</t>
  </si>
  <si>
    <t>11469512013</t>
  </si>
  <si>
    <t>11569512013</t>
  </si>
  <si>
    <t>11669512013</t>
  </si>
  <si>
    <t>11769512013</t>
  </si>
  <si>
    <t>22069512013</t>
  </si>
  <si>
    <t>22169512013</t>
  </si>
  <si>
    <t>22269512013</t>
  </si>
  <si>
    <t>22369512013</t>
  </si>
  <si>
    <t>22469512013</t>
  </si>
  <si>
    <t>22569512013</t>
  </si>
  <si>
    <t>33069512013</t>
  </si>
  <si>
    <t>33169512013</t>
  </si>
  <si>
    <t>33269512013</t>
  </si>
  <si>
    <t>33369512013</t>
  </si>
  <si>
    <t>44069512013</t>
  </si>
  <si>
    <t>44169512013</t>
  </si>
  <si>
    <t>44369512013</t>
  </si>
  <si>
    <t>44469512013</t>
  </si>
  <si>
    <t>44569512013</t>
  </si>
  <si>
    <t>55069512013</t>
  </si>
  <si>
    <t>55169512013</t>
  </si>
  <si>
    <t>55269512013</t>
  </si>
  <si>
    <t>66069512013</t>
  </si>
  <si>
    <t>66169512013</t>
  </si>
  <si>
    <t>77069512013</t>
  </si>
  <si>
    <t>00069513000</t>
  </si>
  <si>
    <t>11069513000</t>
  </si>
  <si>
    <t>11169513000</t>
  </si>
  <si>
    <t>11269513000</t>
  </si>
  <si>
    <t>11369513000</t>
  </si>
  <si>
    <t>11469513000</t>
  </si>
  <si>
    <t>11569513000</t>
  </si>
  <si>
    <t>11669513000</t>
  </si>
  <si>
    <t>11769513000</t>
  </si>
  <si>
    <t>22069513000</t>
  </si>
  <si>
    <t>22169513000</t>
  </si>
  <si>
    <t>22269513000</t>
  </si>
  <si>
    <t>22369513000</t>
  </si>
  <si>
    <t>22469513000</t>
  </si>
  <si>
    <t>22569513000</t>
  </si>
  <si>
    <t>33069513000</t>
  </si>
  <si>
    <t>33169513000</t>
  </si>
  <si>
    <t>33269513000</t>
  </si>
  <si>
    <t>33369513000</t>
  </si>
  <si>
    <t>44069513000</t>
  </si>
  <si>
    <t>44169513000</t>
  </si>
  <si>
    <t>44369513000</t>
  </si>
  <si>
    <t>44469513000</t>
  </si>
  <si>
    <t>44569513000</t>
  </si>
  <si>
    <t>55069513000</t>
  </si>
  <si>
    <t>55169513000</t>
  </si>
  <si>
    <t>55269513000</t>
  </si>
  <si>
    <t>66069513000</t>
  </si>
  <si>
    <t>66169513000</t>
  </si>
  <si>
    <t>77069513000</t>
  </si>
  <si>
    <t>00069513001</t>
  </si>
  <si>
    <t>11069513001</t>
  </si>
  <si>
    <t>11169513001</t>
  </si>
  <si>
    <t>11269513001</t>
  </si>
  <si>
    <t>11369513001</t>
  </si>
  <si>
    <t>11469513001</t>
  </si>
  <si>
    <t>11569513001</t>
  </si>
  <si>
    <t>11669513001</t>
  </si>
  <si>
    <t>11769513001</t>
  </si>
  <si>
    <t>22069513001</t>
  </si>
  <si>
    <t>22169513001</t>
  </si>
  <si>
    <t>22269513001</t>
  </si>
  <si>
    <t>22369513001</t>
  </si>
  <si>
    <t>22469513001</t>
  </si>
  <si>
    <t>22569513001</t>
  </si>
  <si>
    <t>33069513001</t>
  </si>
  <si>
    <t>33169513001</t>
  </si>
  <si>
    <t>33269513001</t>
  </si>
  <si>
    <t>33369513001</t>
  </si>
  <si>
    <t>44069513001</t>
  </si>
  <si>
    <t>44169513001</t>
  </si>
  <si>
    <t>44369513001</t>
  </si>
  <si>
    <t>44469513001</t>
  </si>
  <si>
    <t>44569513001</t>
  </si>
  <si>
    <t>55069513001</t>
  </si>
  <si>
    <t>55169513001</t>
  </si>
  <si>
    <t>55269513001</t>
  </si>
  <si>
    <t>66069513001</t>
  </si>
  <si>
    <t>66169513001</t>
  </si>
  <si>
    <t>77069513001</t>
  </si>
  <si>
    <t>00069513002</t>
  </si>
  <si>
    <t>11069513002</t>
  </si>
  <si>
    <t>11169513002</t>
  </si>
  <si>
    <t>11269513002</t>
  </si>
  <si>
    <t>11369513002</t>
  </si>
  <si>
    <t>11469513002</t>
  </si>
  <si>
    <t>11569513002</t>
  </si>
  <si>
    <t>11669513002</t>
  </si>
  <si>
    <t>11769513002</t>
  </si>
  <si>
    <t>22069513002</t>
  </si>
  <si>
    <t>22169513002</t>
  </si>
  <si>
    <t>22269513002</t>
  </si>
  <si>
    <t>22369513002</t>
  </si>
  <si>
    <t>22469513002</t>
  </si>
  <si>
    <t>22569513002</t>
  </si>
  <si>
    <t>33069513002</t>
  </si>
  <si>
    <t>33169513002</t>
  </si>
  <si>
    <t>33269513002</t>
  </si>
  <si>
    <t>33369513002</t>
  </si>
  <si>
    <t>44069513002</t>
  </si>
  <si>
    <t>44169513002</t>
  </si>
  <si>
    <t>44369513002</t>
  </si>
  <si>
    <t>44469513002</t>
  </si>
  <si>
    <t>44569513002</t>
  </si>
  <si>
    <t>55069513002</t>
  </si>
  <si>
    <t>55169513002</t>
  </si>
  <si>
    <t>55269513002</t>
  </si>
  <si>
    <t>66069513002</t>
  </si>
  <si>
    <t>66169513002</t>
  </si>
  <si>
    <t>77069513002</t>
  </si>
  <si>
    <t>00069513003</t>
  </si>
  <si>
    <t>11069513003</t>
  </si>
  <si>
    <t>11169513003</t>
  </si>
  <si>
    <t>11269513003</t>
  </si>
  <si>
    <t>11369513003</t>
  </si>
  <si>
    <t>11469513003</t>
  </si>
  <si>
    <t>11569513003</t>
  </si>
  <si>
    <t>11669513003</t>
  </si>
  <si>
    <t>11769513003</t>
  </si>
  <si>
    <t>22069513003</t>
  </si>
  <si>
    <t>22169513003</t>
  </si>
  <si>
    <t>22269513003</t>
  </si>
  <si>
    <t>22369513003</t>
  </si>
  <si>
    <t>22469513003</t>
  </si>
  <si>
    <t>22569513003</t>
  </si>
  <si>
    <t>33069513003</t>
  </si>
  <si>
    <t>33169513003</t>
  </si>
  <si>
    <t>33269513003</t>
  </si>
  <si>
    <t>33369513003</t>
  </si>
  <si>
    <t>44069513003</t>
  </si>
  <si>
    <t>44169513003</t>
  </si>
  <si>
    <t>44369513003</t>
  </si>
  <si>
    <t>44469513003</t>
  </si>
  <si>
    <t>44569513003</t>
  </si>
  <si>
    <t>55069513003</t>
  </si>
  <si>
    <t>55169513003</t>
  </si>
  <si>
    <t>55269513003</t>
  </si>
  <si>
    <t>66069513003</t>
  </si>
  <si>
    <t>66169513003</t>
  </si>
  <si>
    <t>77069513003</t>
  </si>
  <si>
    <t>00069513004</t>
  </si>
  <si>
    <t>11069513004</t>
  </si>
  <si>
    <t>11169513004</t>
  </si>
  <si>
    <t>11269513004</t>
  </si>
  <si>
    <t>11369513004</t>
  </si>
  <si>
    <t>11469513004</t>
  </si>
  <si>
    <t>11569513004</t>
  </si>
  <si>
    <t>11669513004</t>
  </si>
  <si>
    <t>11769513004</t>
  </si>
  <si>
    <t>22069513004</t>
  </si>
  <si>
    <t>22169513004</t>
  </si>
  <si>
    <t>22269513004</t>
  </si>
  <si>
    <t>22369513004</t>
  </si>
  <si>
    <t>22469513004</t>
  </si>
  <si>
    <t>22569513004</t>
  </si>
  <si>
    <t>33069513004</t>
  </si>
  <si>
    <t>33169513004</t>
  </si>
  <si>
    <t>33269513004</t>
  </si>
  <si>
    <t>33369513004</t>
  </si>
  <si>
    <t>44069513004</t>
  </si>
  <si>
    <t>44169513004</t>
  </si>
  <si>
    <t>44369513004</t>
  </si>
  <si>
    <t>44469513004</t>
  </si>
  <si>
    <t>44569513004</t>
  </si>
  <si>
    <t>55069513004</t>
  </si>
  <si>
    <t>55169513004</t>
  </si>
  <si>
    <t>55269513004</t>
  </si>
  <si>
    <t>66069513004</t>
  </si>
  <si>
    <t>66169513004</t>
  </si>
  <si>
    <t>77069513004</t>
  </si>
  <si>
    <t>00069513005</t>
  </si>
  <si>
    <t>11069513005</t>
  </si>
  <si>
    <t>11169513005</t>
  </si>
  <si>
    <t>11269513005</t>
  </si>
  <si>
    <t>11369513005</t>
  </si>
  <si>
    <t>11469513005</t>
  </si>
  <si>
    <t>11569513005</t>
  </si>
  <si>
    <t>11669513005</t>
  </si>
  <si>
    <t>11769513005</t>
  </si>
  <si>
    <t>22069513005</t>
  </si>
  <si>
    <t>22169513005</t>
  </si>
  <si>
    <t>22269513005</t>
  </si>
  <si>
    <t>22369513005</t>
  </si>
  <si>
    <t>22469513005</t>
  </si>
  <si>
    <t>22569513005</t>
  </si>
  <si>
    <t>33069513005</t>
  </si>
  <si>
    <t>33169513005</t>
  </si>
  <si>
    <t>33269513005</t>
  </si>
  <si>
    <t>33369513005</t>
  </si>
  <si>
    <t>44069513005</t>
  </si>
  <si>
    <t>44169513005</t>
  </si>
  <si>
    <t>44369513005</t>
  </si>
  <si>
    <t>44469513005</t>
  </si>
  <si>
    <t>44569513005</t>
  </si>
  <si>
    <t>55069513005</t>
  </si>
  <si>
    <t>55169513005</t>
  </si>
  <si>
    <t>55269513005</t>
  </si>
  <si>
    <t>66069513005</t>
  </si>
  <si>
    <t>66169513005</t>
  </si>
  <si>
    <t>77069513005</t>
  </si>
  <si>
    <t>00069513006</t>
  </si>
  <si>
    <t>11069513006</t>
  </si>
  <si>
    <t>11169513006</t>
  </si>
  <si>
    <t>11269513006</t>
  </si>
  <si>
    <t>11369513006</t>
  </si>
  <si>
    <t>11469513006</t>
  </si>
  <si>
    <t>11569513006</t>
  </si>
  <si>
    <t>11669513006</t>
  </si>
  <si>
    <t>11769513006</t>
  </si>
  <si>
    <t>22069513006</t>
  </si>
  <si>
    <t>22169513006</t>
  </si>
  <si>
    <t>22269513006</t>
  </si>
  <si>
    <t>22369513006</t>
  </si>
  <si>
    <t>22469513006</t>
  </si>
  <si>
    <t>22569513006</t>
  </si>
  <si>
    <t>33069513006</t>
  </si>
  <si>
    <t>33169513006</t>
  </si>
  <si>
    <t>33269513006</t>
  </si>
  <si>
    <t>33369513006</t>
  </si>
  <si>
    <t>44069513006</t>
  </si>
  <si>
    <t>44169513006</t>
  </si>
  <si>
    <t>44369513006</t>
  </si>
  <si>
    <t>44469513006</t>
  </si>
  <si>
    <t>44569513006</t>
  </si>
  <si>
    <t>55069513006</t>
  </si>
  <si>
    <t>55169513006</t>
  </si>
  <si>
    <t>55269513006</t>
  </si>
  <si>
    <t>66069513006</t>
  </si>
  <si>
    <t>66169513006</t>
  </si>
  <si>
    <t>77069513006</t>
  </si>
  <si>
    <t>00069513007</t>
  </si>
  <si>
    <t>11069513007</t>
  </si>
  <si>
    <t>11169513007</t>
  </si>
  <si>
    <t>11269513007</t>
  </si>
  <si>
    <t>11369513007</t>
  </si>
  <si>
    <t>11469513007</t>
  </si>
  <si>
    <t>11569513007</t>
  </si>
  <si>
    <t>11669513007</t>
  </si>
  <si>
    <t>11769513007</t>
  </si>
  <si>
    <t>22069513007</t>
  </si>
  <si>
    <t>22169513007</t>
  </si>
  <si>
    <t>22269513007</t>
  </si>
  <si>
    <t>22369513007</t>
  </si>
  <si>
    <t>22469513007</t>
  </si>
  <si>
    <t>22569513007</t>
  </si>
  <si>
    <t>33069513007</t>
  </si>
  <si>
    <t>33169513007</t>
  </si>
  <si>
    <t>33269513007</t>
  </si>
  <si>
    <t>33369513007</t>
  </si>
  <si>
    <t>44069513007</t>
  </si>
  <si>
    <t>44169513007</t>
  </si>
  <si>
    <t>44369513007</t>
  </si>
  <si>
    <t>44469513007</t>
  </si>
  <si>
    <t>44569513007</t>
  </si>
  <si>
    <t>55069513007</t>
  </si>
  <si>
    <t>55169513007</t>
  </si>
  <si>
    <t>55269513007</t>
  </si>
  <si>
    <t>66069513007</t>
  </si>
  <si>
    <t>66169513007</t>
  </si>
  <si>
    <t>77069513007</t>
  </si>
  <si>
    <t>00069513008</t>
  </si>
  <si>
    <t>11069513008</t>
  </si>
  <si>
    <t>11169513008</t>
  </si>
  <si>
    <t>11269513008</t>
  </si>
  <si>
    <t>11369513008</t>
  </si>
  <si>
    <t>11469513008</t>
  </si>
  <si>
    <t>11569513008</t>
  </si>
  <si>
    <t>11669513008</t>
  </si>
  <si>
    <t>11769513008</t>
  </si>
  <si>
    <t>22069513008</t>
  </si>
  <si>
    <t>22169513008</t>
  </si>
  <si>
    <t>22269513008</t>
  </si>
  <si>
    <t>22369513008</t>
  </si>
  <si>
    <t>22469513008</t>
  </si>
  <si>
    <t>22569513008</t>
  </si>
  <si>
    <t>33069513008</t>
  </si>
  <si>
    <t>33169513008</t>
  </si>
  <si>
    <t>33269513008</t>
  </si>
  <si>
    <t>33369513008</t>
  </si>
  <si>
    <t>44069513008</t>
  </si>
  <si>
    <t>44169513008</t>
  </si>
  <si>
    <t>44369513008</t>
  </si>
  <si>
    <t>44469513008</t>
  </si>
  <si>
    <t>44569513008</t>
  </si>
  <si>
    <t>55069513008</t>
  </si>
  <si>
    <t>55169513008</t>
  </si>
  <si>
    <t>55269513008</t>
  </si>
  <si>
    <t>66069513008</t>
  </si>
  <si>
    <t>66169513008</t>
  </si>
  <si>
    <t>77069513008</t>
  </si>
  <si>
    <t>00069513009</t>
  </si>
  <si>
    <t>11069513009</t>
  </si>
  <si>
    <t>11169513009</t>
  </si>
  <si>
    <t>11269513009</t>
  </si>
  <si>
    <t>11369513009</t>
  </si>
  <si>
    <t>11469513009</t>
  </si>
  <si>
    <t>11569513009</t>
  </si>
  <si>
    <t>11669513009</t>
  </si>
  <si>
    <t>11769513009</t>
  </si>
  <si>
    <t>22069513009</t>
  </si>
  <si>
    <t>22169513009</t>
  </si>
  <si>
    <t>22269513009</t>
  </si>
  <si>
    <t>22369513009</t>
  </si>
  <si>
    <t>22469513009</t>
  </si>
  <si>
    <t>22569513009</t>
  </si>
  <si>
    <t>33069513009</t>
  </si>
  <si>
    <t>33169513009</t>
  </si>
  <si>
    <t>33269513009</t>
  </si>
  <si>
    <t>33369513009</t>
  </si>
  <si>
    <t>44069513009</t>
  </si>
  <si>
    <t>44169513009</t>
  </si>
  <si>
    <t>44369513009</t>
  </si>
  <si>
    <t>44469513009</t>
  </si>
  <si>
    <t>44569513009</t>
  </si>
  <si>
    <t>55069513009</t>
  </si>
  <si>
    <t>55169513009</t>
  </si>
  <si>
    <t>55269513009</t>
  </si>
  <si>
    <t>66069513009</t>
  </si>
  <si>
    <t>66169513009</t>
  </si>
  <si>
    <t>77069513009</t>
  </si>
  <si>
    <t>00069513010</t>
  </si>
  <si>
    <t>11069513010</t>
  </si>
  <si>
    <t>11169513010</t>
  </si>
  <si>
    <t>11269513010</t>
  </si>
  <si>
    <t>11369513010</t>
  </si>
  <si>
    <t>11469513010</t>
  </si>
  <si>
    <t>11569513010</t>
  </si>
  <si>
    <t>11669513010</t>
  </si>
  <si>
    <t>11769513010</t>
  </si>
  <si>
    <t>22069513010</t>
  </si>
  <si>
    <t>22169513010</t>
  </si>
  <si>
    <t>22269513010</t>
  </si>
  <si>
    <t>22369513010</t>
  </si>
  <si>
    <t>22469513010</t>
  </si>
  <si>
    <t>22569513010</t>
  </si>
  <si>
    <t>33069513010</t>
  </si>
  <si>
    <t>33169513010</t>
  </si>
  <si>
    <t>33269513010</t>
  </si>
  <si>
    <t>33369513010</t>
  </si>
  <si>
    <t>44069513010</t>
  </si>
  <si>
    <t>44169513010</t>
  </si>
  <si>
    <t>44369513010</t>
  </si>
  <si>
    <t>44469513010</t>
  </si>
  <si>
    <t>44569513010</t>
  </si>
  <si>
    <t>55069513010</t>
  </si>
  <si>
    <t>55169513010</t>
  </si>
  <si>
    <t>55269513010</t>
  </si>
  <si>
    <t>66069513010</t>
  </si>
  <si>
    <t>66169513010</t>
  </si>
  <si>
    <t>77069513010</t>
  </si>
  <si>
    <t>00069513011</t>
  </si>
  <si>
    <t>11069513011</t>
  </si>
  <si>
    <t>11169513011</t>
  </si>
  <si>
    <t>11269513011</t>
  </si>
  <si>
    <t>11369513011</t>
  </si>
  <si>
    <t>11469513011</t>
  </si>
  <si>
    <t>11569513011</t>
  </si>
  <si>
    <t>11669513011</t>
  </si>
  <si>
    <t>11769513011</t>
  </si>
  <si>
    <t>22069513011</t>
  </si>
  <si>
    <t>22169513011</t>
  </si>
  <si>
    <t>22269513011</t>
  </si>
  <si>
    <t>22369513011</t>
  </si>
  <si>
    <t>22469513011</t>
  </si>
  <si>
    <t>22569513011</t>
  </si>
  <si>
    <t>33069513011</t>
  </si>
  <si>
    <t>33169513011</t>
  </si>
  <si>
    <t>33269513011</t>
  </si>
  <si>
    <t>33369513011</t>
  </si>
  <si>
    <t>44069513011</t>
  </si>
  <si>
    <t>44169513011</t>
  </si>
  <si>
    <t>44369513011</t>
  </si>
  <si>
    <t>44469513011</t>
  </si>
  <si>
    <t>44569513011</t>
  </si>
  <si>
    <t>55069513011</t>
  </si>
  <si>
    <t>55169513011</t>
  </si>
  <si>
    <t>55269513011</t>
  </si>
  <si>
    <t>66069513011</t>
  </si>
  <si>
    <t>66169513011</t>
  </si>
  <si>
    <t>77069513011</t>
  </si>
  <si>
    <t>00069513012</t>
  </si>
  <si>
    <t>11069513012</t>
  </si>
  <si>
    <t>11169513012</t>
  </si>
  <si>
    <t>11269513012</t>
  </si>
  <si>
    <t>11369513012</t>
  </si>
  <si>
    <t>11469513012</t>
  </si>
  <si>
    <t>11569513012</t>
  </si>
  <si>
    <t>11669513012</t>
  </si>
  <si>
    <t>11769513012</t>
  </si>
  <si>
    <t>22069513012</t>
  </si>
  <si>
    <t>22169513012</t>
  </si>
  <si>
    <t>22269513012</t>
  </si>
  <si>
    <t>22369513012</t>
  </si>
  <si>
    <t>22469513012</t>
  </si>
  <si>
    <t>22569513012</t>
  </si>
  <si>
    <t>33069513012</t>
  </si>
  <si>
    <t>33169513012</t>
  </si>
  <si>
    <t>33269513012</t>
  </si>
  <si>
    <t>33369513012</t>
  </si>
  <si>
    <t>44069513012</t>
  </si>
  <si>
    <t>44169513012</t>
  </si>
  <si>
    <t>44369513012</t>
  </si>
  <si>
    <t>44469513012</t>
  </si>
  <si>
    <t>44569513012</t>
  </si>
  <si>
    <t>55069513012</t>
  </si>
  <si>
    <t>55169513012</t>
  </si>
  <si>
    <t>55269513012</t>
  </si>
  <si>
    <t>66069513012</t>
  </si>
  <si>
    <t>66169513012</t>
  </si>
  <si>
    <t>77069513012</t>
  </si>
  <si>
    <t>00069513013</t>
  </si>
  <si>
    <t>11069513013</t>
  </si>
  <si>
    <t>11169513013</t>
  </si>
  <si>
    <t>11269513013</t>
  </si>
  <si>
    <t>11369513013</t>
  </si>
  <si>
    <t>11469513013</t>
  </si>
  <si>
    <t>11569513013</t>
  </si>
  <si>
    <t>11669513013</t>
  </si>
  <si>
    <t>11769513013</t>
  </si>
  <si>
    <t>22069513013</t>
  </si>
  <si>
    <t>22169513013</t>
  </si>
  <si>
    <t>22269513013</t>
  </si>
  <si>
    <t>22369513013</t>
  </si>
  <si>
    <t>22469513013</t>
  </si>
  <si>
    <t>22569513013</t>
  </si>
  <si>
    <t>33069513013</t>
  </si>
  <si>
    <t>33169513013</t>
  </si>
  <si>
    <t>33269513013</t>
  </si>
  <si>
    <t>33369513013</t>
  </si>
  <si>
    <t>44069513013</t>
  </si>
  <si>
    <t>44169513013</t>
  </si>
  <si>
    <t>44369513013</t>
  </si>
  <si>
    <t>44469513013</t>
  </si>
  <si>
    <t>44569513013</t>
  </si>
  <si>
    <t>55069513013</t>
  </si>
  <si>
    <t>55169513013</t>
  </si>
  <si>
    <t>55269513013</t>
  </si>
  <si>
    <t>66069513013</t>
  </si>
  <si>
    <t>66169513013</t>
  </si>
  <si>
    <t>77069513013</t>
  </si>
  <si>
    <t>00069514000</t>
  </si>
  <si>
    <t>11069514000</t>
  </si>
  <si>
    <t>11169514000</t>
  </si>
  <si>
    <t>11269514000</t>
  </si>
  <si>
    <t>11369514000</t>
  </si>
  <si>
    <t>11469514000</t>
  </si>
  <si>
    <t>11569514000</t>
  </si>
  <si>
    <t>11669514000</t>
  </si>
  <si>
    <t>11769514000</t>
  </si>
  <si>
    <t>22069514000</t>
  </si>
  <si>
    <t>22169514000</t>
  </si>
  <si>
    <t>22269514000</t>
  </si>
  <si>
    <t>22369514000</t>
  </si>
  <si>
    <t>22469514000</t>
  </si>
  <si>
    <t>22569514000</t>
  </si>
  <si>
    <t>33069514000</t>
  </si>
  <si>
    <t>33169514000</t>
  </si>
  <si>
    <t>33269514000</t>
  </si>
  <si>
    <t>33369514000</t>
  </si>
  <si>
    <t>44069514000</t>
  </si>
  <si>
    <t>44169514000</t>
  </si>
  <si>
    <t>44369514000</t>
  </si>
  <si>
    <t>44469514000</t>
  </si>
  <si>
    <t>44569514000</t>
  </si>
  <si>
    <t>55069514000</t>
  </si>
  <si>
    <t>55169514000</t>
  </si>
  <si>
    <t>55269514000</t>
  </si>
  <si>
    <t>66069514000</t>
  </si>
  <si>
    <t>66169514000</t>
  </si>
  <si>
    <t>77069514000</t>
  </si>
  <si>
    <t>00069514001</t>
  </si>
  <si>
    <t>11069514001</t>
  </si>
  <si>
    <t>11169514001</t>
  </si>
  <si>
    <t>11269514001</t>
  </si>
  <si>
    <t>11369514001</t>
  </si>
  <si>
    <t>11469514001</t>
  </si>
  <si>
    <t>11569514001</t>
  </si>
  <si>
    <t>11669514001</t>
  </si>
  <si>
    <t>11769514001</t>
  </si>
  <si>
    <t>22069514001</t>
  </si>
  <si>
    <t>22169514001</t>
  </si>
  <si>
    <t>22269514001</t>
  </si>
  <si>
    <t>22369514001</t>
  </si>
  <si>
    <t>22469514001</t>
  </si>
  <si>
    <t>22569514001</t>
  </si>
  <si>
    <t>33069514001</t>
  </si>
  <si>
    <t>33169514001</t>
  </si>
  <si>
    <t>33269514001</t>
  </si>
  <si>
    <t>33369514001</t>
  </si>
  <si>
    <t>44069514001</t>
  </si>
  <si>
    <t>44169514001</t>
  </si>
  <si>
    <t>44369514001</t>
  </si>
  <si>
    <t>44469514001</t>
  </si>
  <si>
    <t>44569514001</t>
  </si>
  <si>
    <t>55069514001</t>
  </si>
  <si>
    <t>55169514001</t>
  </si>
  <si>
    <t>55269514001</t>
  </si>
  <si>
    <t>66069514001</t>
  </si>
  <si>
    <t>66169514001</t>
  </si>
  <si>
    <t>77069514001</t>
  </si>
  <si>
    <t>00069514002</t>
  </si>
  <si>
    <t>11069514002</t>
  </si>
  <si>
    <t>11169514002</t>
  </si>
  <si>
    <t>11269514002</t>
  </si>
  <si>
    <t>11369514002</t>
  </si>
  <si>
    <t>11469514002</t>
  </si>
  <si>
    <t>11569514002</t>
  </si>
  <si>
    <t>11669514002</t>
  </si>
  <si>
    <t>11769514002</t>
  </si>
  <si>
    <t>22069514002</t>
  </si>
  <si>
    <t>22169514002</t>
  </si>
  <si>
    <t>22269514002</t>
  </si>
  <si>
    <t>22369514002</t>
  </si>
  <si>
    <t>22469514002</t>
  </si>
  <si>
    <t>22569514002</t>
  </si>
  <si>
    <t>33069514002</t>
  </si>
  <si>
    <t>33169514002</t>
  </si>
  <si>
    <t>33269514002</t>
  </si>
  <si>
    <t>33369514002</t>
  </si>
  <si>
    <t>44069514002</t>
  </si>
  <si>
    <t>44169514002</t>
  </si>
  <si>
    <t>44369514002</t>
  </si>
  <si>
    <t>44469514002</t>
  </si>
  <si>
    <t>44569514002</t>
  </si>
  <si>
    <t>55069514002</t>
  </si>
  <si>
    <t>55169514002</t>
  </si>
  <si>
    <t>55269514002</t>
  </si>
  <si>
    <t>66069514002</t>
  </si>
  <si>
    <t>66169514002</t>
  </si>
  <si>
    <t>77069514002</t>
  </si>
  <si>
    <t>00069514003</t>
  </si>
  <si>
    <t>11069514003</t>
  </si>
  <si>
    <t>11169514003</t>
  </si>
  <si>
    <t>11269514003</t>
  </si>
  <si>
    <t>11369514003</t>
  </si>
  <si>
    <t>11469514003</t>
  </si>
  <si>
    <t>11569514003</t>
  </si>
  <si>
    <t>11669514003</t>
  </si>
  <si>
    <t>11769514003</t>
  </si>
  <si>
    <t>22069514003</t>
  </si>
  <si>
    <t>22169514003</t>
  </si>
  <si>
    <t>22269514003</t>
  </si>
  <si>
    <t>22369514003</t>
  </si>
  <si>
    <t>22469514003</t>
  </si>
  <si>
    <t>22569514003</t>
  </si>
  <si>
    <t>33069514003</t>
  </si>
  <si>
    <t>33169514003</t>
  </si>
  <si>
    <t>33269514003</t>
  </si>
  <si>
    <t>33369514003</t>
  </si>
  <si>
    <t>44069514003</t>
  </si>
  <si>
    <t>44169514003</t>
  </si>
  <si>
    <t>44369514003</t>
  </si>
  <si>
    <t>44469514003</t>
  </si>
  <si>
    <t>44569514003</t>
  </si>
  <si>
    <t>55069514003</t>
  </si>
  <si>
    <t>55169514003</t>
  </si>
  <si>
    <t>55269514003</t>
  </si>
  <si>
    <t>66069514003</t>
  </si>
  <si>
    <t>66169514003</t>
  </si>
  <si>
    <t>77069514003</t>
  </si>
  <si>
    <t>00069514004</t>
  </si>
  <si>
    <t>11069514004</t>
  </si>
  <si>
    <t>11169514004</t>
  </si>
  <si>
    <t>11269514004</t>
  </si>
  <si>
    <t>11369514004</t>
  </si>
  <si>
    <t>11469514004</t>
  </si>
  <si>
    <t>11569514004</t>
  </si>
  <si>
    <t>11669514004</t>
  </si>
  <si>
    <t>11769514004</t>
  </si>
  <si>
    <t>22069514004</t>
  </si>
  <si>
    <t>22169514004</t>
  </si>
  <si>
    <t>22269514004</t>
  </si>
  <si>
    <t>22369514004</t>
  </si>
  <si>
    <t>22469514004</t>
  </si>
  <si>
    <t>22569514004</t>
  </si>
  <si>
    <t>33069514004</t>
  </si>
  <si>
    <t>33169514004</t>
  </si>
  <si>
    <t>33269514004</t>
  </si>
  <si>
    <t>33369514004</t>
  </si>
  <si>
    <t>44069514004</t>
  </si>
  <si>
    <t>44169514004</t>
  </si>
  <si>
    <t>44369514004</t>
  </si>
  <si>
    <t>44469514004</t>
  </si>
  <si>
    <t>44569514004</t>
  </si>
  <si>
    <t>55069514004</t>
  </si>
  <si>
    <t>55169514004</t>
  </si>
  <si>
    <t>55269514004</t>
  </si>
  <si>
    <t>66069514004</t>
  </si>
  <si>
    <t>66169514004</t>
  </si>
  <si>
    <t>77069514004</t>
  </si>
  <si>
    <t>00069514005</t>
  </si>
  <si>
    <t>11069514005</t>
  </si>
  <si>
    <t>11169514005</t>
  </si>
  <si>
    <t>11269514005</t>
  </si>
  <si>
    <t>11369514005</t>
  </si>
  <si>
    <t>11469514005</t>
  </si>
  <si>
    <t>11569514005</t>
  </si>
  <si>
    <t>11669514005</t>
  </si>
  <si>
    <t>11769514005</t>
  </si>
  <si>
    <t>22069514005</t>
  </si>
  <si>
    <t>22169514005</t>
  </si>
  <si>
    <t>22269514005</t>
  </si>
  <si>
    <t>22369514005</t>
  </si>
  <si>
    <t>22469514005</t>
  </si>
  <si>
    <t>22569514005</t>
  </si>
  <si>
    <t>33069514005</t>
  </si>
  <si>
    <t>33169514005</t>
  </si>
  <si>
    <t>33269514005</t>
  </si>
  <si>
    <t>33369514005</t>
  </si>
  <si>
    <t>44069514005</t>
  </si>
  <si>
    <t>44169514005</t>
  </si>
  <si>
    <t>44369514005</t>
  </si>
  <si>
    <t>44469514005</t>
  </si>
  <si>
    <t>44569514005</t>
  </si>
  <si>
    <t>55069514005</t>
  </si>
  <si>
    <t>55169514005</t>
  </si>
  <si>
    <t>55269514005</t>
  </si>
  <si>
    <t>66069514005</t>
  </si>
  <si>
    <t>66169514005</t>
  </si>
  <si>
    <t>77069514005</t>
  </si>
  <si>
    <t>00069514006</t>
  </si>
  <si>
    <t>11069514006</t>
  </si>
  <si>
    <t>11169514006</t>
  </si>
  <si>
    <t>11269514006</t>
  </si>
  <si>
    <t>11369514006</t>
  </si>
  <si>
    <t>11469514006</t>
  </si>
  <si>
    <t>11569514006</t>
  </si>
  <si>
    <t>11669514006</t>
  </si>
  <si>
    <t>11769514006</t>
  </si>
  <si>
    <t>22069514006</t>
  </si>
  <si>
    <t>22169514006</t>
  </si>
  <si>
    <t>22269514006</t>
  </si>
  <si>
    <t>22369514006</t>
  </si>
  <si>
    <t>22469514006</t>
  </si>
  <si>
    <t>22569514006</t>
  </si>
  <si>
    <t>33069514006</t>
  </si>
  <si>
    <t>33169514006</t>
  </si>
  <si>
    <t>33269514006</t>
  </si>
  <si>
    <t>33369514006</t>
  </si>
  <si>
    <t>44069514006</t>
  </si>
  <si>
    <t>44169514006</t>
  </si>
  <si>
    <t>44369514006</t>
  </si>
  <si>
    <t>44469514006</t>
  </si>
  <si>
    <t>44569514006</t>
  </si>
  <si>
    <t>55069514006</t>
  </si>
  <si>
    <t>55169514006</t>
  </si>
  <si>
    <t>55269514006</t>
  </si>
  <si>
    <t>66069514006</t>
  </si>
  <si>
    <t>66169514006</t>
  </si>
  <si>
    <t>77069514006</t>
  </si>
  <si>
    <t>00069514007</t>
  </si>
  <si>
    <t>11069514007</t>
  </si>
  <si>
    <t>11169514007</t>
  </si>
  <si>
    <t>11269514007</t>
  </si>
  <si>
    <t>11369514007</t>
  </si>
  <si>
    <t>11469514007</t>
  </si>
  <si>
    <t>11569514007</t>
  </si>
  <si>
    <t>11669514007</t>
  </si>
  <si>
    <t>11769514007</t>
  </si>
  <si>
    <t>22069514007</t>
  </si>
  <si>
    <t>22169514007</t>
  </si>
  <si>
    <t>22269514007</t>
  </si>
  <si>
    <t>22369514007</t>
  </si>
  <si>
    <t>22469514007</t>
  </si>
  <si>
    <t>22569514007</t>
  </si>
  <si>
    <t>33069514007</t>
  </si>
  <si>
    <t>33169514007</t>
  </si>
  <si>
    <t>33269514007</t>
  </si>
  <si>
    <t>33369514007</t>
  </si>
  <si>
    <t>44069514007</t>
  </si>
  <si>
    <t>44169514007</t>
  </si>
  <si>
    <t>44369514007</t>
  </si>
  <si>
    <t>44469514007</t>
  </si>
  <si>
    <t>44569514007</t>
  </si>
  <si>
    <t>55069514007</t>
  </si>
  <si>
    <t>55169514007</t>
  </si>
  <si>
    <t>55269514007</t>
  </si>
  <si>
    <t>66069514007</t>
  </si>
  <si>
    <t>66169514007</t>
  </si>
  <si>
    <t>77069514007</t>
  </si>
  <si>
    <t>00069514008</t>
  </si>
  <si>
    <t>11069514008</t>
  </si>
  <si>
    <t>11169514008</t>
  </si>
  <si>
    <t>11269514008</t>
  </si>
  <si>
    <t>11369514008</t>
  </si>
  <si>
    <t>11469514008</t>
  </si>
  <si>
    <t>11569514008</t>
  </si>
  <si>
    <t>11669514008</t>
  </si>
  <si>
    <t>11769514008</t>
  </si>
  <si>
    <t>22069514008</t>
  </si>
  <si>
    <t>22169514008</t>
  </si>
  <si>
    <t>22269514008</t>
  </si>
  <si>
    <t>22369514008</t>
  </si>
  <si>
    <t>22469514008</t>
  </si>
  <si>
    <t>22569514008</t>
  </si>
  <si>
    <t>33069514008</t>
  </si>
  <si>
    <t>33169514008</t>
  </si>
  <si>
    <t>33269514008</t>
  </si>
  <si>
    <t>33369514008</t>
  </si>
  <si>
    <t>44069514008</t>
  </si>
  <si>
    <t>44169514008</t>
  </si>
  <si>
    <t>44369514008</t>
  </si>
  <si>
    <t>44469514008</t>
  </si>
  <si>
    <t>44569514008</t>
  </si>
  <si>
    <t>55069514008</t>
  </si>
  <si>
    <t>55169514008</t>
  </si>
  <si>
    <t>55269514008</t>
  </si>
  <si>
    <t>66069514008</t>
  </si>
  <si>
    <t>66169514008</t>
  </si>
  <si>
    <t>77069514008</t>
  </si>
  <si>
    <t>00069514009</t>
  </si>
  <si>
    <t>11069514009</t>
  </si>
  <si>
    <t>11169514009</t>
  </si>
  <si>
    <t>11269514009</t>
  </si>
  <si>
    <t>11369514009</t>
  </si>
  <si>
    <t>11469514009</t>
  </si>
  <si>
    <t>11569514009</t>
  </si>
  <si>
    <t>11669514009</t>
  </si>
  <si>
    <t>11769514009</t>
  </si>
  <si>
    <t>22069514009</t>
  </si>
  <si>
    <t>22169514009</t>
  </si>
  <si>
    <t>22269514009</t>
  </si>
  <si>
    <t>22369514009</t>
  </si>
  <si>
    <t>22469514009</t>
  </si>
  <si>
    <t>22569514009</t>
  </si>
  <si>
    <t>33069514009</t>
  </si>
  <si>
    <t>33169514009</t>
  </si>
  <si>
    <t>33269514009</t>
  </si>
  <si>
    <t>33369514009</t>
  </si>
  <si>
    <t>44069514009</t>
  </si>
  <si>
    <t>44169514009</t>
  </si>
  <si>
    <t>44369514009</t>
  </si>
  <si>
    <t>44469514009</t>
  </si>
  <si>
    <t>44569514009</t>
  </si>
  <si>
    <t>55069514009</t>
  </si>
  <si>
    <t>55169514009</t>
  </si>
  <si>
    <t>55269514009</t>
  </si>
  <si>
    <t>66069514009</t>
  </si>
  <si>
    <t>66169514009</t>
  </si>
  <si>
    <t>77069514009</t>
  </si>
  <si>
    <t>00069514010</t>
  </si>
  <si>
    <t>11069514010</t>
  </si>
  <si>
    <t>11169514010</t>
  </si>
  <si>
    <t>11269514010</t>
  </si>
  <si>
    <t>11369514010</t>
  </si>
  <si>
    <t>11469514010</t>
  </si>
  <si>
    <t>11569514010</t>
  </si>
  <si>
    <t>11669514010</t>
  </si>
  <si>
    <t>11769514010</t>
  </si>
  <si>
    <t>22069514010</t>
  </si>
  <si>
    <t>22169514010</t>
  </si>
  <si>
    <t>22269514010</t>
  </si>
  <si>
    <t>22369514010</t>
  </si>
  <si>
    <t>22469514010</t>
  </si>
  <si>
    <t>22569514010</t>
  </si>
  <si>
    <t>33069514010</t>
  </si>
  <si>
    <t>33169514010</t>
  </si>
  <si>
    <t>33269514010</t>
  </si>
  <si>
    <t>33369514010</t>
  </si>
  <si>
    <t>44069514010</t>
  </si>
  <si>
    <t>44169514010</t>
  </si>
  <si>
    <t>44369514010</t>
  </si>
  <si>
    <t>44469514010</t>
  </si>
  <si>
    <t>44569514010</t>
  </si>
  <si>
    <t>55069514010</t>
  </si>
  <si>
    <t>55169514010</t>
  </si>
  <si>
    <t>55269514010</t>
  </si>
  <si>
    <t>66069514010</t>
  </si>
  <si>
    <t>66169514010</t>
  </si>
  <si>
    <t>77069514010</t>
  </si>
  <si>
    <t>00069514011</t>
  </si>
  <si>
    <t>11069514011</t>
  </si>
  <si>
    <t>11169514011</t>
  </si>
  <si>
    <t>11269514011</t>
  </si>
  <si>
    <t>11369514011</t>
  </si>
  <si>
    <t>11469514011</t>
  </si>
  <si>
    <t>11569514011</t>
  </si>
  <si>
    <t>11669514011</t>
  </si>
  <si>
    <t>11769514011</t>
  </si>
  <si>
    <t>22069514011</t>
  </si>
  <si>
    <t>22169514011</t>
  </si>
  <si>
    <t>22269514011</t>
  </si>
  <si>
    <t>22369514011</t>
  </si>
  <si>
    <t>22469514011</t>
  </si>
  <si>
    <t>22569514011</t>
  </si>
  <si>
    <t>33069514011</t>
  </si>
  <si>
    <t>33169514011</t>
  </si>
  <si>
    <t>33269514011</t>
  </si>
  <si>
    <t>33369514011</t>
  </si>
  <si>
    <t>44069514011</t>
  </si>
  <si>
    <t>44169514011</t>
  </si>
  <si>
    <t>44369514011</t>
  </si>
  <si>
    <t>44469514011</t>
  </si>
  <si>
    <t>44569514011</t>
  </si>
  <si>
    <t>55069514011</t>
  </si>
  <si>
    <t>55169514011</t>
  </si>
  <si>
    <t>55269514011</t>
  </si>
  <si>
    <t>66069514011</t>
  </si>
  <si>
    <t>66169514011</t>
  </si>
  <si>
    <t>77069514011</t>
  </si>
  <si>
    <t>00069514012</t>
  </si>
  <si>
    <t>11069514012</t>
  </si>
  <si>
    <t>11169514012</t>
  </si>
  <si>
    <t>11269514012</t>
  </si>
  <si>
    <t>11369514012</t>
  </si>
  <si>
    <t>11469514012</t>
  </si>
  <si>
    <t>11569514012</t>
  </si>
  <si>
    <t>11669514012</t>
  </si>
  <si>
    <t>11769514012</t>
  </si>
  <si>
    <t>22069514012</t>
  </si>
  <si>
    <t>22169514012</t>
  </si>
  <si>
    <t>22269514012</t>
  </si>
  <si>
    <t>22369514012</t>
  </si>
  <si>
    <t>22469514012</t>
  </si>
  <si>
    <t>22569514012</t>
  </si>
  <si>
    <t>33069514012</t>
  </si>
  <si>
    <t>33169514012</t>
  </si>
  <si>
    <t>33269514012</t>
  </si>
  <si>
    <t>33369514012</t>
  </si>
  <si>
    <t>44069514012</t>
  </si>
  <si>
    <t>44169514012</t>
  </si>
  <si>
    <t>44369514012</t>
  </si>
  <si>
    <t>44469514012</t>
  </si>
  <si>
    <t>44569514012</t>
  </si>
  <si>
    <t>55069514012</t>
  </si>
  <si>
    <t>55169514012</t>
  </si>
  <si>
    <t>55269514012</t>
  </si>
  <si>
    <t>66069514012</t>
  </si>
  <si>
    <t>66169514012</t>
  </si>
  <si>
    <t>77069514012</t>
  </si>
  <si>
    <t>00069514013</t>
  </si>
  <si>
    <t>11069514013</t>
  </si>
  <si>
    <t>11169514013</t>
  </si>
  <si>
    <t>11269514013</t>
  </si>
  <si>
    <t>11369514013</t>
  </si>
  <si>
    <t>11469514013</t>
  </si>
  <si>
    <t>11569514013</t>
  </si>
  <si>
    <t>11669514013</t>
  </si>
  <si>
    <t>11769514013</t>
  </si>
  <si>
    <t>22069514013</t>
  </si>
  <si>
    <t>22169514013</t>
  </si>
  <si>
    <t>22269514013</t>
  </si>
  <si>
    <t>22369514013</t>
  </si>
  <si>
    <t>22469514013</t>
  </si>
  <si>
    <t>22569514013</t>
  </si>
  <si>
    <t>33069514013</t>
  </si>
  <si>
    <t>33169514013</t>
  </si>
  <si>
    <t>33269514013</t>
  </si>
  <si>
    <t>33369514013</t>
  </si>
  <si>
    <t>44069514013</t>
  </si>
  <si>
    <t>44169514013</t>
  </si>
  <si>
    <t>44369514013</t>
  </si>
  <si>
    <t>44469514013</t>
  </si>
  <si>
    <t>44569514013</t>
  </si>
  <si>
    <t>55069514013</t>
  </si>
  <si>
    <t>55169514013</t>
  </si>
  <si>
    <t>55269514013</t>
  </si>
  <si>
    <t>66069514013</t>
  </si>
  <si>
    <t>66169514013</t>
  </si>
  <si>
    <t>77069514013</t>
  </si>
  <si>
    <t>00069515000</t>
  </si>
  <si>
    <t>11069515000</t>
  </si>
  <si>
    <t>11169515000</t>
  </si>
  <si>
    <t>11269515000</t>
  </si>
  <si>
    <t>11369515000</t>
  </si>
  <si>
    <t>11469515000</t>
  </si>
  <si>
    <t>11569515000</t>
  </si>
  <si>
    <t>11669515000</t>
  </si>
  <si>
    <t>11769515000</t>
  </si>
  <si>
    <t>22069515000</t>
  </si>
  <si>
    <t>22169515000</t>
  </si>
  <si>
    <t>22269515000</t>
  </si>
  <si>
    <t>22369515000</t>
  </si>
  <si>
    <t>22469515000</t>
  </si>
  <si>
    <t>22569515000</t>
  </si>
  <si>
    <t>33069515000</t>
  </si>
  <si>
    <t>33169515000</t>
  </si>
  <si>
    <t>33269515000</t>
  </si>
  <si>
    <t>33369515000</t>
  </si>
  <si>
    <t>44069515000</t>
  </si>
  <si>
    <t>44169515000</t>
  </si>
  <si>
    <t>44369515000</t>
  </si>
  <si>
    <t>44469515000</t>
  </si>
  <si>
    <t>44569515000</t>
  </si>
  <si>
    <t>55069515000</t>
  </si>
  <si>
    <t>55169515000</t>
  </si>
  <si>
    <t>55269515000</t>
  </si>
  <si>
    <t>66069515000</t>
  </si>
  <si>
    <t>66169515000</t>
  </si>
  <si>
    <t>77069515000</t>
  </si>
  <si>
    <t>00069515001</t>
  </si>
  <si>
    <t>11069515001</t>
  </si>
  <si>
    <t>11169515001</t>
  </si>
  <si>
    <t>11269515001</t>
  </si>
  <si>
    <t>11369515001</t>
  </si>
  <si>
    <t>11469515001</t>
  </si>
  <si>
    <t>11569515001</t>
  </si>
  <si>
    <t>11669515001</t>
  </si>
  <si>
    <t>11769515001</t>
  </si>
  <si>
    <t>22069515001</t>
  </si>
  <si>
    <t>22169515001</t>
  </si>
  <si>
    <t>22269515001</t>
  </si>
  <si>
    <t>22369515001</t>
  </si>
  <si>
    <t>22469515001</t>
  </si>
  <si>
    <t>22569515001</t>
  </si>
  <si>
    <t>33069515001</t>
  </si>
  <si>
    <t>33169515001</t>
  </si>
  <si>
    <t>33269515001</t>
  </si>
  <si>
    <t>33369515001</t>
  </si>
  <si>
    <t>44069515001</t>
  </si>
  <si>
    <t>44169515001</t>
  </si>
  <si>
    <t>44369515001</t>
  </si>
  <si>
    <t>44469515001</t>
  </si>
  <si>
    <t>44569515001</t>
  </si>
  <si>
    <t>55069515001</t>
  </si>
  <si>
    <t>55169515001</t>
  </si>
  <si>
    <t>55269515001</t>
  </si>
  <si>
    <t>66069515001</t>
  </si>
  <si>
    <t>66169515001</t>
  </si>
  <si>
    <t>77069515001</t>
  </si>
  <si>
    <t>00069515002</t>
  </si>
  <si>
    <t>11069515002</t>
  </si>
  <si>
    <t>11169515002</t>
  </si>
  <si>
    <t>11269515002</t>
  </si>
  <si>
    <t>11369515002</t>
  </si>
  <si>
    <t>11469515002</t>
  </si>
  <si>
    <t>11569515002</t>
  </si>
  <si>
    <t>11669515002</t>
  </si>
  <si>
    <t>11769515002</t>
  </si>
  <si>
    <t>22069515002</t>
  </si>
  <si>
    <t>22169515002</t>
  </si>
  <si>
    <t>22269515002</t>
  </si>
  <si>
    <t>22369515002</t>
  </si>
  <si>
    <t>22469515002</t>
  </si>
  <si>
    <t>22569515002</t>
  </si>
  <si>
    <t>33069515002</t>
  </si>
  <si>
    <t>33169515002</t>
  </si>
  <si>
    <t>33269515002</t>
  </si>
  <si>
    <t>33369515002</t>
  </si>
  <si>
    <t>44069515002</t>
  </si>
  <si>
    <t>44169515002</t>
  </si>
  <si>
    <t>44369515002</t>
  </si>
  <si>
    <t>44469515002</t>
  </si>
  <si>
    <t>44569515002</t>
  </si>
  <si>
    <t>55069515002</t>
  </si>
  <si>
    <t>55169515002</t>
  </si>
  <si>
    <t>55269515002</t>
  </si>
  <si>
    <t>66069515002</t>
  </si>
  <si>
    <t>66169515002</t>
  </si>
  <si>
    <t>77069515002</t>
  </si>
  <si>
    <t>00069515003</t>
  </si>
  <si>
    <t>11069515003</t>
  </si>
  <si>
    <t>11169515003</t>
  </si>
  <si>
    <t>11269515003</t>
  </si>
  <si>
    <t>11369515003</t>
  </si>
  <si>
    <t>11469515003</t>
  </si>
  <si>
    <t>11569515003</t>
  </si>
  <si>
    <t>11669515003</t>
  </si>
  <si>
    <t>11769515003</t>
  </si>
  <si>
    <t>22069515003</t>
  </si>
  <si>
    <t>22169515003</t>
  </si>
  <si>
    <t>22269515003</t>
  </si>
  <si>
    <t>22369515003</t>
  </si>
  <si>
    <t>22469515003</t>
  </si>
  <si>
    <t>22569515003</t>
  </si>
  <si>
    <t>33069515003</t>
  </si>
  <si>
    <t>33169515003</t>
  </si>
  <si>
    <t>33269515003</t>
  </si>
  <si>
    <t>33369515003</t>
  </si>
  <si>
    <t>44069515003</t>
  </si>
  <si>
    <t>44169515003</t>
  </si>
  <si>
    <t>44369515003</t>
  </si>
  <si>
    <t>44469515003</t>
  </si>
  <si>
    <t>44569515003</t>
  </si>
  <si>
    <t>55069515003</t>
  </si>
  <si>
    <t>55169515003</t>
  </si>
  <si>
    <t>55269515003</t>
  </si>
  <si>
    <t>66069515003</t>
  </si>
  <si>
    <t>66169515003</t>
  </si>
  <si>
    <t>77069515003</t>
  </si>
  <si>
    <t>00069515004</t>
  </si>
  <si>
    <t>11069515004</t>
  </si>
  <si>
    <t>11169515004</t>
  </si>
  <si>
    <t>11269515004</t>
  </si>
  <si>
    <t>11369515004</t>
  </si>
  <si>
    <t>11469515004</t>
  </si>
  <si>
    <t>11569515004</t>
  </si>
  <si>
    <t>11669515004</t>
  </si>
  <si>
    <t>11769515004</t>
  </si>
  <si>
    <t>22069515004</t>
  </si>
  <si>
    <t>22169515004</t>
  </si>
  <si>
    <t>22269515004</t>
  </si>
  <si>
    <t>22369515004</t>
  </si>
  <si>
    <t>22469515004</t>
  </si>
  <si>
    <t>22569515004</t>
  </si>
  <si>
    <t>33069515004</t>
  </si>
  <si>
    <t>33169515004</t>
  </si>
  <si>
    <t>33269515004</t>
  </si>
  <si>
    <t>33369515004</t>
  </si>
  <si>
    <t>44069515004</t>
  </si>
  <si>
    <t>44169515004</t>
  </si>
  <si>
    <t>44369515004</t>
  </si>
  <si>
    <t>44469515004</t>
  </si>
  <si>
    <t>44569515004</t>
  </si>
  <si>
    <t>55069515004</t>
  </si>
  <si>
    <t>55169515004</t>
  </si>
  <si>
    <t>55269515004</t>
  </si>
  <si>
    <t>66069515004</t>
  </si>
  <si>
    <t>66169515004</t>
  </si>
  <si>
    <t>77069515004</t>
  </si>
  <si>
    <t>00069515005</t>
  </si>
  <si>
    <t>11069515005</t>
  </si>
  <si>
    <t>11169515005</t>
  </si>
  <si>
    <t>11269515005</t>
  </si>
  <si>
    <t>11369515005</t>
  </si>
  <si>
    <t>11469515005</t>
  </si>
  <si>
    <t>11569515005</t>
  </si>
  <si>
    <t>11669515005</t>
  </si>
  <si>
    <t>11769515005</t>
  </si>
  <si>
    <t>22069515005</t>
  </si>
  <si>
    <t>22169515005</t>
  </si>
  <si>
    <t>22269515005</t>
  </si>
  <si>
    <t>22369515005</t>
  </si>
  <si>
    <t>22469515005</t>
  </si>
  <si>
    <t>22569515005</t>
  </si>
  <si>
    <t>33069515005</t>
  </si>
  <si>
    <t>33169515005</t>
  </si>
  <si>
    <t>33269515005</t>
  </si>
  <si>
    <t>33369515005</t>
  </si>
  <si>
    <t>44069515005</t>
  </si>
  <si>
    <t>44169515005</t>
  </si>
  <si>
    <t>44369515005</t>
  </si>
  <si>
    <t>44469515005</t>
  </si>
  <si>
    <t>44569515005</t>
  </si>
  <si>
    <t>55069515005</t>
  </si>
  <si>
    <t>55169515005</t>
  </si>
  <si>
    <t>55269515005</t>
  </si>
  <si>
    <t>66069515005</t>
  </si>
  <si>
    <t>66169515005</t>
  </si>
  <si>
    <t>77069515005</t>
  </si>
  <si>
    <t>00069515006</t>
  </si>
  <si>
    <t>11069515006</t>
  </si>
  <si>
    <t>11169515006</t>
  </si>
  <si>
    <t>11269515006</t>
  </si>
  <si>
    <t>11369515006</t>
  </si>
  <si>
    <t>11469515006</t>
  </si>
  <si>
    <t>11569515006</t>
  </si>
  <si>
    <t>11669515006</t>
  </si>
  <si>
    <t>11769515006</t>
  </si>
  <si>
    <t>22069515006</t>
  </si>
  <si>
    <t>22169515006</t>
  </si>
  <si>
    <t>22269515006</t>
  </si>
  <si>
    <t>22369515006</t>
  </si>
  <si>
    <t>22469515006</t>
  </si>
  <si>
    <t>22569515006</t>
  </si>
  <si>
    <t>33069515006</t>
  </si>
  <si>
    <t>33169515006</t>
  </si>
  <si>
    <t>33269515006</t>
  </si>
  <si>
    <t>33369515006</t>
  </si>
  <si>
    <t>44069515006</t>
  </si>
  <si>
    <t>44169515006</t>
  </si>
  <si>
    <t>44369515006</t>
  </si>
  <si>
    <t>44469515006</t>
  </si>
  <si>
    <t>44569515006</t>
  </si>
  <si>
    <t>55069515006</t>
  </si>
  <si>
    <t>55169515006</t>
  </si>
  <si>
    <t>55269515006</t>
  </si>
  <si>
    <t>66069515006</t>
  </si>
  <si>
    <t>66169515006</t>
  </si>
  <si>
    <t>77069515006</t>
  </si>
  <si>
    <t>00069515007</t>
  </si>
  <si>
    <t>11069515007</t>
  </si>
  <si>
    <t>11169515007</t>
  </si>
  <si>
    <t>11269515007</t>
  </si>
  <si>
    <t>11369515007</t>
  </si>
  <si>
    <t>11469515007</t>
  </si>
  <si>
    <t>11569515007</t>
  </si>
  <si>
    <t>11669515007</t>
  </si>
  <si>
    <t>11769515007</t>
  </si>
  <si>
    <t>22069515007</t>
  </si>
  <si>
    <t>22169515007</t>
  </si>
  <si>
    <t>22269515007</t>
  </si>
  <si>
    <t>22369515007</t>
  </si>
  <si>
    <t>22469515007</t>
  </si>
  <si>
    <t>22569515007</t>
  </si>
  <si>
    <t>33069515007</t>
  </si>
  <si>
    <t>33169515007</t>
  </si>
  <si>
    <t>33269515007</t>
  </si>
  <si>
    <t>33369515007</t>
  </si>
  <si>
    <t>44069515007</t>
  </si>
  <si>
    <t>44169515007</t>
  </si>
  <si>
    <t>44369515007</t>
  </si>
  <si>
    <t>44469515007</t>
  </si>
  <si>
    <t>44569515007</t>
  </si>
  <si>
    <t>55069515007</t>
  </si>
  <si>
    <t>55169515007</t>
  </si>
  <si>
    <t>55269515007</t>
  </si>
  <si>
    <t>66069515007</t>
  </si>
  <si>
    <t>66169515007</t>
  </si>
  <si>
    <t>77069515007</t>
  </si>
  <si>
    <t>00069515008</t>
  </si>
  <si>
    <t>11069515008</t>
  </si>
  <si>
    <t>11169515008</t>
  </si>
  <si>
    <t>11269515008</t>
  </si>
  <si>
    <t>11369515008</t>
  </si>
  <si>
    <t>11469515008</t>
  </si>
  <si>
    <t>11569515008</t>
  </si>
  <si>
    <t>11669515008</t>
  </si>
  <si>
    <t>11769515008</t>
  </si>
  <si>
    <t>22069515008</t>
  </si>
  <si>
    <t>22169515008</t>
  </si>
  <si>
    <t>22269515008</t>
  </si>
  <si>
    <t>22369515008</t>
  </si>
  <si>
    <t>22469515008</t>
  </si>
  <si>
    <t>22569515008</t>
  </si>
  <si>
    <t>33069515008</t>
  </si>
  <si>
    <t>33169515008</t>
  </si>
  <si>
    <t>33269515008</t>
  </si>
  <si>
    <t>33369515008</t>
  </si>
  <si>
    <t>44069515008</t>
  </si>
  <si>
    <t>44169515008</t>
  </si>
  <si>
    <t>44369515008</t>
  </si>
  <si>
    <t>44469515008</t>
  </si>
  <si>
    <t>44569515008</t>
  </si>
  <si>
    <t>55069515008</t>
  </si>
  <si>
    <t>55169515008</t>
  </si>
  <si>
    <t>55269515008</t>
  </si>
  <si>
    <t>66069515008</t>
  </si>
  <si>
    <t>66169515008</t>
  </si>
  <si>
    <t>77069515008</t>
  </si>
  <si>
    <t>00069515009</t>
  </si>
  <si>
    <t>11069515009</t>
  </si>
  <si>
    <t>11169515009</t>
  </si>
  <si>
    <t>11269515009</t>
  </si>
  <si>
    <t>11369515009</t>
  </si>
  <si>
    <t>11469515009</t>
  </si>
  <si>
    <t>11569515009</t>
  </si>
  <si>
    <t>11669515009</t>
  </si>
  <si>
    <t>11769515009</t>
  </si>
  <si>
    <t>22069515009</t>
  </si>
  <si>
    <t>22169515009</t>
  </si>
  <si>
    <t>22269515009</t>
  </si>
  <si>
    <t>22369515009</t>
  </si>
  <si>
    <t>22469515009</t>
  </si>
  <si>
    <t>22569515009</t>
  </si>
  <si>
    <t>33069515009</t>
  </si>
  <si>
    <t>33169515009</t>
  </si>
  <si>
    <t>33269515009</t>
  </si>
  <si>
    <t>33369515009</t>
  </si>
  <si>
    <t>44069515009</t>
  </si>
  <si>
    <t>44169515009</t>
  </si>
  <si>
    <t>44369515009</t>
  </si>
  <si>
    <t>44469515009</t>
  </si>
  <si>
    <t>44569515009</t>
  </si>
  <si>
    <t>55069515009</t>
  </si>
  <si>
    <t>55169515009</t>
  </si>
  <si>
    <t>55269515009</t>
  </si>
  <si>
    <t>66069515009</t>
  </si>
  <si>
    <t>66169515009</t>
  </si>
  <si>
    <t>77069515009</t>
  </si>
  <si>
    <t>00069515010</t>
  </si>
  <si>
    <t>11069515010</t>
  </si>
  <si>
    <t>11169515010</t>
  </si>
  <si>
    <t>11269515010</t>
  </si>
  <si>
    <t>11369515010</t>
  </si>
  <si>
    <t>11469515010</t>
  </si>
  <si>
    <t>11569515010</t>
  </si>
  <si>
    <t>11669515010</t>
  </si>
  <si>
    <t>11769515010</t>
  </si>
  <si>
    <t>22069515010</t>
  </si>
  <si>
    <t>22169515010</t>
  </si>
  <si>
    <t>22269515010</t>
  </si>
  <si>
    <t>22369515010</t>
  </si>
  <si>
    <t>22469515010</t>
  </si>
  <si>
    <t>22569515010</t>
  </si>
  <si>
    <t>33069515010</t>
  </si>
  <si>
    <t>33169515010</t>
  </si>
  <si>
    <t>33269515010</t>
  </si>
  <si>
    <t>33369515010</t>
  </si>
  <si>
    <t>44069515010</t>
  </si>
  <si>
    <t>44169515010</t>
  </si>
  <si>
    <t>44369515010</t>
  </si>
  <si>
    <t>44469515010</t>
  </si>
  <si>
    <t>44569515010</t>
  </si>
  <si>
    <t>55069515010</t>
  </si>
  <si>
    <t>55169515010</t>
  </si>
  <si>
    <t>55269515010</t>
  </si>
  <si>
    <t>66069515010</t>
  </si>
  <si>
    <t>66169515010</t>
  </si>
  <si>
    <t>77069515010</t>
  </si>
  <si>
    <t>00069515011</t>
  </si>
  <si>
    <t>11069515011</t>
  </si>
  <si>
    <t>11169515011</t>
  </si>
  <si>
    <t>11269515011</t>
  </si>
  <si>
    <t>11369515011</t>
  </si>
  <si>
    <t>11469515011</t>
  </si>
  <si>
    <t>11569515011</t>
  </si>
  <si>
    <t>11669515011</t>
  </si>
  <si>
    <t>11769515011</t>
  </si>
  <si>
    <t>22069515011</t>
  </si>
  <si>
    <t>22169515011</t>
  </si>
  <si>
    <t>22269515011</t>
  </si>
  <si>
    <t>22369515011</t>
  </si>
  <si>
    <t>22469515011</t>
  </si>
  <si>
    <t>22569515011</t>
  </si>
  <si>
    <t>33069515011</t>
  </si>
  <si>
    <t>33169515011</t>
  </si>
  <si>
    <t>33269515011</t>
  </si>
  <si>
    <t>33369515011</t>
  </si>
  <si>
    <t>44069515011</t>
  </si>
  <si>
    <t>44169515011</t>
  </si>
  <si>
    <t>44369515011</t>
  </si>
  <si>
    <t>44469515011</t>
  </si>
  <si>
    <t>44569515011</t>
  </si>
  <si>
    <t>55069515011</t>
  </si>
  <si>
    <t>55169515011</t>
  </si>
  <si>
    <t>55269515011</t>
  </si>
  <si>
    <t>66069515011</t>
  </si>
  <si>
    <t>66169515011</t>
  </si>
  <si>
    <t>77069515011</t>
  </si>
  <si>
    <t>00069515012</t>
  </si>
  <si>
    <t>11069515012</t>
  </si>
  <si>
    <t>11169515012</t>
  </si>
  <si>
    <t>11269515012</t>
  </si>
  <si>
    <t>11369515012</t>
  </si>
  <si>
    <t>11469515012</t>
  </si>
  <si>
    <t>11569515012</t>
  </si>
  <si>
    <t>11669515012</t>
  </si>
  <si>
    <t>11769515012</t>
  </si>
  <si>
    <t>22069515012</t>
  </si>
  <si>
    <t>22169515012</t>
  </si>
  <si>
    <t>22269515012</t>
  </si>
  <si>
    <t>22369515012</t>
  </si>
  <si>
    <t>22469515012</t>
  </si>
  <si>
    <t>22569515012</t>
  </si>
  <si>
    <t>33069515012</t>
  </si>
  <si>
    <t>33169515012</t>
  </si>
  <si>
    <t>33269515012</t>
  </si>
  <si>
    <t>33369515012</t>
  </si>
  <si>
    <t>44069515012</t>
  </si>
  <si>
    <t>44169515012</t>
  </si>
  <si>
    <t>44369515012</t>
  </si>
  <si>
    <t>44469515012</t>
  </si>
  <si>
    <t>44569515012</t>
  </si>
  <si>
    <t>55069515012</t>
  </si>
  <si>
    <t>55169515012</t>
  </si>
  <si>
    <t>55269515012</t>
  </si>
  <si>
    <t>66069515012</t>
  </si>
  <si>
    <t>66169515012</t>
  </si>
  <si>
    <t>77069515012</t>
  </si>
  <si>
    <t>00069515013</t>
  </si>
  <si>
    <t>11069515013</t>
  </si>
  <si>
    <t>11169515013</t>
  </si>
  <si>
    <t>11269515013</t>
  </si>
  <si>
    <t>11369515013</t>
  </si>
  <si>
    <t>11469515013</t>
  </si>
  <si>
    <t>11569515013</t>
  </si>
  <si>
    <t>11669515013</t>
  </si>
  <si>
    <t>11769515013</t>
  </si>
  <si>
    <t>22069515013</t>
  </si>
  <si>
    <t>22169515013</t>
  </si>
  <si>
    <t>22269515013</t>
  </si>
  <si>
    <t>22369515013</t>
  </si>
  <si>
    <t>22469515013</t>
  </si>
  <si>
    <t>22569515013</t>
  </si>
  <si>
    <t>33069515013</t>
  </si>
  <si>
    <t>33169515013</t>
  </si>
  <si>
    <t>33269515013</t>
  </si>
  <si>
    <t>33369515013</t>
  </si>
  <si>
    <t>44069515013</t>
  </si>
  <si>
    <t>44169515013</t>
  </si>
  <si>
    <t>44369515013</t>
  </si>
  <si>
    <t>44469515013</t>
  </si>
  <si>
    <t>44569515013</t>
  </si>
  <si>
    <t>55069515013</t>
  </si>
  <si>
    <t>55169515013</t>
  </si>
  <si>
    <t>55269515013</t>
  </si>
  <si>
    <t>66069515013</t>
  </si>
  <si>
    <t>66169515013</t>
  </si>
  <si>
    <t>77069515013</t>
  </si>
  <si>
    <t>00084110001</t>
  </si>
  <si>
    <t>11084110001</t>
  </si>
  <si>
    <t>11184110001</t>
  </si>
  <si>
    <t>11284110001</t>
  </si>
  <si>
    <t>11384110001</t>
  </si>
  <si>
    <t>11484110001</t>
  </si>
  <si>
    <t>11584110001</t>
  </si>
  <si>
    <t>11684110001</t>
  </si>
  <si>
    <t>11784110001</t>
  </si>
  <si>
    <t>22084110001</t>
  </si>
  <si>
    <t>22184110001</t>
  </si>
  <si>
    <t>22284110001</t>
  </si>
  <si>
    <t>22384110001</t>
  </si>
  <si>
    <t>22484110001</t>
  </si>
  <si>
    <t>22584110001</t>
  </si>
  <si>
    <t>33084110001</t>
  </si>
  <si>
    <t>33184110001</t>
  </si>
  <si>
    <t>33284110001</t>
  </si>
  <si>
    <t>33384110001</t>
  </si>
  <si>
    <t>44084110001</t>
  </si>
  <si>
    <t>44184110001</t>
  </si>
  <si>
    <t>44384110001</t>
  </si>
  <si>
    <t>44484110001</t>
  </si>
  <si>
    <t>44584110001</t>
  </si>
  <si>
    <t>55084110001</t>
  </si>
  <si>
    <t>55184110001</t>
  </si>
  <si>
    <t>55284110001</t>
  </si>
  <si>
    <t>66084110001</t>
  </si>
  <si>
    <t>66184110001</t>
  </si>
  <si>
    <t>77084110001</t>
  </si>
  <si>
    <t>00084110002</t>
  </si>
  <si>
    <t>11084110002</t>
  </si>
  <si>
    <t>11184110002</t>
  </si>
  <si>
    <t>11284110002</t>
  </si>
  <si>
    <t>11384110002</t>
  </si>
  <si>
    <t>11484110002</t>
  </si>
  <si>
    <t>11584110002</t>
  </si>
  <si>
    <t>11684110002</t>
  </si>
  <si>
    <t>11784110002</t>
  </si>
  <si>
    <t>22084110002</t>
  </si>
  <si>
    <t>22184110002</t>
  </si>
  <si>
    <t>22284110002</t>
  </si>
  <si>
    <t>22384110002</t>
  </si>
  <si>
    <t>22484110002</t>
  </si>
  <si>
    <t>22584110002</t>
  </si>
  <si>
    <t>33084110002</t>
  </si>
  <si>
    <t>33184110002</t>
  </si>
  <si>
    <t>33284110002</t>
  </si>
  <si>
    <t>33384110002</t>
  </si>
  <si>
    <t>44084110002</t>
  </si>
  <si>
    <t>44184110002</t>
  </si>
  <si>
    <t>44384110002</t>
  </si>
  <si>
    <t>44484110002</t>
  </si>
  <si>
    <t>44584110002</t>
  </si>
  <si>
    <t>55084110002</t>
  </si>
  <si>
    <t>55184110002</t>
  </si>
  <si>
    <t>55284110002</t>
  </si>
  <si>
    <t>66084110002</t>
  </si>
  <si>
    <t>66184110002</t>
  </si>
  <si>
    <t>77084110002</t>
  </si>
  <si>
    <t>00084110003</t>
  </si>
  <si>
    <t>11084110003</t>
  </si>
  <si>
    <t>11184110003</t>
  </si>
  <si>
    <t>11284110003</t>
  </si>
  <si>
    <t>11384110003</t>
  </si>
  <si>
    <t>11484110003</t>
  </si>
  <si>
    <t>11584110003</t>
  </si>
  <si>
    <t>11684110003</t>
  </si>
  <si>
    <t>11784110003</t>
  </si>
  <si>
    <t>22084110003</t>
  </si>
  <si>
    <t>22184110003</t>
  </si>
  <si>
    <t>22284110003</t>
  </si>
  <si>
    <t>22384110003</t>
  </si>
  <si>
    <t>22484110003</t>
  </si>
  <si>
    <t>22584110003</t>
  </si>
  <si>
    <t>33084110003</t>
  </si>
  <si>
    <t>33184110003</t>
  </si>
  <si>
    <t>33284110003</t>
  </si>
  <si>
    <t>33384110003</t>
  </si>
  <si>
    <t>44084110003</t>
  </si>
  <si>
    <t>44184110003</t>
  </si>
  <si>
    <t>44384110003</t>
  </si>
  <si>
    <t>44484110003</t>
  </si>
  <si>
    <t>44584110003</t>
  </si>
  <si>
    <t>55084110003</t>
  </si>
  <si>
    <t>55184110003</t>
  </si>
  <si>
    <t>55284110003</t>
  </si>
  <si>
    <t>66084110003</t>
  </si>
  <si>
    <t>66184110003</t>
  </si>
  <si>
    <t>77084110003</t>
  </si>
  <si>
    <t>00084110004</t>
  </si>
  <si>
    <t>11084110004</t>
  </si>
  <si>
    <t>11184110004</t>
  </si>
  <si>
    <t>11284110004</t>
  </si>
  <si>
    <t>11384110004</t>
  </si>
  <si>
    <t>11484110004</t>
  </si>
  <si>
    <t>11584110004</t>
  </si>
  <si>
    <t>11684110004</t>
  </si>
  <si>
    <t>11784110004</t>
  </si>
  <si>
    <t>22084110004</t>
  </si>
  <si>
    <t>22184110004</t>
  </si>
  <si>
    <t>22284110004</t>
  </si>
  <si>
    <t>22384110004</t>
  </si>
  <si>
    <t>22484110004</t>
  </si>
  <si>
    <t>22584110004</t>
  </si>
  <si>
    <t>33084110004</t>
  </si>
  <si>
    <t>33184110004</t>
  </si>
  <si>
    <t>33284110004</t>
  </si>
  <si>
    <t>33384110004</t>
  </si>
  <si>
    <t>44084110004</t>
  </si>
  <si>
    <t>44184110004</t>
  </si>
  <si>
    <t>44384110004</t>
  </si>
  <si>
    <t>44484110004</t>
  </si>
  <si>
    <t>44584110004</t>
  </si>
  <si>
    <t>55084110004</t>
  </si>
  <si>
    <t>55184110004</t>
  </si>
  <si>
    <t>55284110004</t>
  </si>
  <si>
    <t>66084110004</t>
  </si>
  <si>
    <t>66184110004</t>
  </si>
  <si>
    <t>77084110004</t>
  </si>
  <si>
    <t>00084110005</t>
  </si>
  <si>
    <t>11084110005</t>
  </si>
  <si>
    <t>11184110005</t>
  </si>
  <si>
    <t>11284110005</t>
  </si>
  <si>
    <t>11384110005</t>
  </si>
  <si>
    <t>11484110005</t>
  </si>
  <si>
    <t>11584110005</t>
  </si>
  <si>
    <t>11684110005</t>
  </si>
  <si>
    <t>11784110005</t>
  </si>
  <si>
    <t>22084110005</t>
  </si>
  <si>
    <t>22184110005</t>
  </si>
  <si>
    <t>22284110005</t>
  </si>
  <si>
    <t>22384110005</t>
  </si>
  <si>
    <t>22484110005</t>
  </si>
  <si>
    <t>22584110005</t>
  </si>
  <si>
    <t>33084110005</t>
  </si>
  <si>
    <t>33184110005</t>
  </si>
  <si>
    <t>33284110005</t>
  </si>
  <si>
    <t>33384110005</t>
  </si>
  <si>
    <t>44084110005</t>
  </si>
  <si>
    <t>44184110005</t>
  </si>
  <si>
    <t>44384110005</t>
  </si>
  <si>
    <t>44484110005</t>
  </si>
  <si>
    <t>44584110005</t>
  </si>
  <si>
    <t>55084110005</t>
  </si>
  <si>
    <t>55184110005</t>
  </si>
  <si>
    <t>55284110005</t>
  </si>
  <si>
    <t>66084110005</t>
  </si>
  <si>
    <t>66184110005</t>
  </si>
  <si>
    <t>77084110005</t>
  </si>
  <si>
    <t>00084110006</t>
  </si>
  <si>
    <t>11084110006</t>
  </si>
  <si>
    <t>11184110006</t>
  </si>
  <si>
    <t>11284110006</t>
  </si>
  <si>
    <t>11384110006</t>
  </si>
  <si>
    <t>11484110006</t>
  </si>
  <si>
    <t>11584110006</t>
  </si>
  <si>
    <t>11684110006</t>
  </si>
  <si>
    <t>11784110006</t>
  </si>
  <si>
    <t>22084110006</t>
  </si>
  <si>
    <t>22184110006</t>
  </si>
  <si>
    <t>22284110006</t>
  </si>
  <si>
    <t>22384110006</t>
  </si>
  <si>
    <t>22484110006</t>
  </si>
  <si>
    <t>22584110006</t>
  </si>
  <si>
    <t>33084110006</t>
  </si>
  <si>
    <t>33184110006</t>
  </si>
  <si>
    <t>33284110006</t>
  </si>
  <si>
    <t>33384110006</t>
  </si>
  <si>
    <t>44084110006</t>
  </si>
  <si>
    <t>44184110006</t>
  </si>
  <si>
    <t>44384110006</t>
  </si>
  <si>
    <t>44484110006</t>
  </si>
  <si>
    <t>44584110006</t>
  </si>
  <si>
    <t>55084110006</t>
  </si>
  <si>
    <t>55184110006</t>
  </si>
  <si>
    <t>55284110006</t>
  </si>
  <si>
    <t>66084110006</t>
  </si>
  <si>
    <t>66184110006</t>
  </si>
  <si>
    <t>77084110006</t>
  </si>
  <si>
    <t>00084110007</t>
  </si>
  <si>
    <t>11084110007</t>
  </si>
  <si>
    <t>11184110007</t>
  </si>
  <si>
    <t>11284110007</t>
  </si>
  <si>
    <t>11384110007</t>
  </si>
  <si>
    <t>11484110007</t>
  </si>
  <si>
    <t>11584110007</t>
  </si>
  <si>
    <t>11684110007</t>
  </si>
  <si>
    <t>11784110007</t>
  </si>
  <si>
    <t>22084110007</t>
  </si>
  <si>
    <t>22184110007</t>
  </si>
  <si>
    <t>22284110007</t>
  </si>
  <si>
    <t>22384110007</t>
  </si>
  <si>
    <t>22484110007</t>
  </si>
  <si>
    <t>22584110007</t>
  </si>
  <si>
    <t>33084110007</t>
  </si>
  <si>
    <t>33184110007</t>
  </si>
  <si>
    <t>33284110007</t>
  </si>
  <si>
    <t>33384110007</t>
  </si>
  <si>
    <t>44084110007</t>
  </si>
  <si>
    <t>44184110007</t>
  </si>
  <si>
    <t>44384110007</t>
  </si>
  <si>
    <t>44484110007</t>
  </si>
  <si>
    <t>44584110007</t>
  </si>
  <si>
    <t>55084110007</t>
  </si>
  <si>
    <t>55184110007</t>
  </si>
  <si>
    <t>55284110007</t>
  </si>
  <si>
    <t>66084110007</t>
  </si>
  <si>
    <t>66184110007</t>
  </si>
  <si>
    <t>77084110007</t>
  </si>
  <si>
    <t>00084110008</t>
  </si>
  <si>
    <t>11084110008</t>
  </si>
  <si>
    <t>11184110008</t>
  </si>
  <si>
    <t>11284110008</t>
  </si>
  <si>
    <t>11384110008</t>
  </si>
  <si>
    <t>11484110008</t>
  </si>
  <si>
    <t>11584110008</t>
  </si>
  <si>
    <t>11684110008</t>
  </si>
  <si>
    <t>11784110008</t>
  </si>
  <si>
    <t>22084110008</t>
  </si>
  <si>
    <t>22184110008</t>
  </si>
  <si>
    <t>22284110008</t>
  </si>
  <si>
    <t>22384110008</t>
  </si>
  <si>
    <t>22484110008</t>
  </si>
  <si>
    <t>22584110008</t>
  </si>
  <si>
    <t>33084110008</t>
  </si>
  <si>
    <t>33184110008</t>
  </si>
  <si>
    <t>33284110008</t>
  </si>
  <si>
    <t>33384110008</t>
  </si>
  <si>
    <t>44084110008</t>
  </si>
  <si>
    <t>44184110008</t>
  </si>
  <si>
    <t>44384110008</t>
  </si>
  <si>
    <t>44484110008</t>
  </si>
  <si>
    <t>44584110008</t>
  </si>
  <si>
    <t>55084110008</t>
  </si>
  <si>
    <t>55184110008</t>
  </si>
  <si>
    <t>55284110008</t>
  </si>
  <si>
    <t>66084110008</t>
  </si>
  <si>
    <t>66184110008</t>
  </si>
  <si>
    <t>77084110008</t>
  </si>
  <si>
    <t>00084110009</t>
  </si>
  <si>
    <t>11084110009</t>
  </si>
  <si>
    <t>11184110009</t>
  </si>
  <si>
    <t>11284110009</t>
  </si>
  <si>
    <t>11384110009</t>
  </si>
  <si>
    <t>11484110009</t>
  </si>
  <si>
    <t>11584110009</t>
  </si>
  <si>
    <t>11684110009</t>
  </si>
  <si>
    <t>11784110009</t>
  </si>
  <si>
    <t>22084110009</t>
  </si>
  <si>
    <t>22184110009</t>
  </si>
  <si>
    <t>22284110009</t>
  </si>
  <si>
    <t>22384110009</t>
  </si>
  <si>
    <t>22484110009</t>
  </si>
  <si>
    <t>22584110009</t>
  </si>
  <si>
    <t>33084110009</t>
  </si>
  <si>
    <t>33184110009</t>
  </si>
  <si>
    <t>33284110009</t>
  </si>
  <si>
    <t>33384110009</t>
  </si>
  <si>
    <t>44084110009</t>
  </si>
  <si>
    <t>44184110009</t>
  </si>
  <si>
    <t>44384110009</t>
  </si>
  <si>
    <t>44484110009</t>
  </si>
  <si>
    <t>44584110009</t>
  </si>
  <si>
    <t>55084110009</t>
  </si>
  <si>
    <t>55184110009</t>
  </si>
  <si>
    <t>55284110009</t>
  </si>
  <si>
    <t>66084110009</t>
  </si>
  <si>
    <t>66184110009</t>
  </si>
  <si>
    <t>77084110009</t>
  </si>
  <si>
    <t>00084110010</t>
  </si>
  <si>
    <t>11084110010</t>
  </si>
  <si>
    <t>11184110010</t>
  </si>
  <si>
    <t>11284110010</t>
  </si>
  <si>
    <t>11384110010</t>
  </si>
  <si>
    <t>11484110010</t>
  </si>
  <si>
    <t>11584110010</t>
  </si>
  <si>
    <t>11684110010</t>
  </si>
  <si>
    <t>11784110010</t>
  </si>
  <si>
    <t>22084110010</t>
  </si>
  <si>
    <t>22184110010</t>
  </si>
  <si>
    <t>22284110010</t>
  </si>
  <si>
    <t>22384110010</t>
  </si>
  <si>
    <t>22484110010</t>
  </si>
  <si>
    <t>22584110010</t>
  </si>
  <si>
    <t>33084110010</t>
  </si>
  <si>
    <t>33184110010</t>
  </si>
  <si>
    <t>33284110010</t>
  </si>
  <si>
    <t>33384110010</t>
  </si>
  <si>
    <t>44084110010</t>
  </si>
  <si>
    <t>44184110010</t>
  </si>
  <si>
    <t>44384110010</t>
  </si>
  <si>
    <t>44484110010</t>
  </si>
  <si>
    <t>44584110010</t>
  </si>
  <si>
    <t>55084110010</t>
  </si>
  <si>
    <t>55184110010</t>
  </si>
  <si>
    <t>55284110010</t>
  </si>
  <si>
    <t>66084110010</t>
  </si>
  <si>
    <t>66184110010</t>
  </si>
  <si>
    <t>77084110010</t>
  </si>
  <si>
    <t>00084110011</t>
  </si>
  <si>
    <t>11084110011</t>
  </si>
  <si>
    <t>11184110011</t>
  </si>
  <si>
    <t>11284110011</t>
  </si>
  <si>
    <t>11384110011</t>
  </si>
  <si>
    <t>11484110011</t>
  </si>
  <si>
    <t>11584110011</t>
  </si>
  <si>
    <t>11684110011</t>
  </si>
  <si>
    <t>11784110011</t>
  </si>
  <si>
    <t>22084110011</t>
  </si>
  <si>
    <t>22184110011</t>
  </si>
  <si>
    <t>22284110011</t>
  </si>
  <si>
    <t>22384110011</t>
  </si>
  <si>
    <t>22484110011</t>
  </si>
  <si>
    <t>22584110011</t>
  </si>
  <si>
    <t>33084110011</t>
  </si>
  <si>
    <t>33184110011</t>
  </si>
  <si>
    <t>33284110011</t>
  </si>
  <si>
    <t>33384110011</t>
  </si>
  <si>
    <t>44084110011</t>
  </si>
  <si>
    <t>44184110011</t>
  </si>
  <si>
    <t>44384110011</t>
  </si>
  <si>
    <t>44484110011</t>
  </si>
  <si>
    <t>44584110011</t>
  </si>
  <si>
    <t>55084110011</t>
  </si>
  <si>
    <t>55184110011</t>
  </si>
  <si>
    <t>55284110011</t>
  </si>
  <si>
    <t>66084110011</t>
  </si>
  <si>
    <t>66184110011</t>
  </si>
  <si>
    <t>77084110011</t>
  </si>
  <si>
    <t>00084110012</t>
  </si>
  <si>
    <t>11084110012</t>
  </si>
  <si>
    <t>11184110012</t>
  </si>
  <si>
    <t>11284110012</t>
  </si>
  <si>
    <t>11384110012</t>
  </si>
  <si>
    <t>11484110012</t>
  </si>
  <si>
    <t>11584110012</t>
  </si>
  <si>
    <t>11684110012</t>
  </si>
  <si>
    <t>11784110012</t>
  </si>
  <si>
    <t>22084110012</t>
  </si>
  <si>
    <t>22184110012</t>
  </si>
  <si>
    <t>22284110012</t>
  </si>
  <si>
    <t>22384110012</t>
  </si>
  <si>
    <t>22484110012</t>
  </si>
  <si>
    <t>22584110012</t>
  </si>
  <si>
    <t>33084110012</t>
  </si>
  <si>
    <t>33184110012</t>
  </si>
  <si>
    <t>33284110012</t>
  </si>
  <si>
    <t>33384110012</t>
  </si>
  <si>
    <t>44084110012</t>
  </si>
  <si>
    <t>44184110012</t>
  </si>
  <si>
    <t>44384110012</t>
  </si>
  <si>
    <t>44484110012</t>
  </si>
  <si>
    <t>44584110012</t>
  </si>
  <si>
    <t>55084110012</t>
  </si>
  <si>
    <t>55184110012</t>
  </si>
  <si>
    <t>55284110012</t>
  </si>
  <si>
    <t>66084110012</t>
  </si>
  <si>
    <t>66184110012</t>
  </si>
  <si>
    <t>77084110012</t>
  </si>
  <si>
    <t>00084110013</t>
  </si>
  <si>
    <t>11084110013</t>
  </si>
  <si>
    <t>11184110013</t>
  </si>
  <si>
    <t>11284110013</t>
  </si>
  <si>
    <t>11384110013</t>
  </si>
  <si>
    <t>11484110013</t>
  </si>
  <si>
    <t>11584110013</t>
  </si>
  <si>
    <t>11684110013</t>
  </si>
  <si>
    <t>11784110013</t>
  </si>
  <si>
    <t>22084110013</t>
  </si>
  <si>
    <t>22184110013</t>
  </si>
  <si>
    <t>22284110013</t>
  </si>
  <si>
    <t>22384110013</t>
  </si>
  <si>
    <t>22484110013</t>
  </si>
  <si>
    <t>22584110013</t>
  </si>
  <si>
    <t>33084110013</t>
  </si>
  <si>
    <t>33184110013</t>
  </si>
  <si>
    <t>33284110013</t>
  </si>
  <si>
    <t>33384110013</t>
  </si>
  <si>
    <t>44084110013</t>
  </si>
  <si>
    <t>44184110013</t>
  </si>
  <si>
    <t>44384110013</t>
  </si>
  <si>
    <t>44484110013</t>
  </si>
  <si>
    <t>44584110013</t>
  </si>
  <si>
    <t>55084110013</t>
  </si>
  <si>
    <t>55184110013</t>
  </si>
  <si>
    <t>55284110013</t>
  </si>
  <si>
    <t>66084110013</t>
  </si>
  <si>
    <t>66184110013</t>
  </si>
  <si>
    <t>77084110013</t>
  </si>
  <si>
    <t>00084120001</t>
  </si>
  <si>
    <t>11084120001</t>
  </si>
  <si>
    <t>11184120001</t>
  </si>
  <si>
    <t>11284120001</t>
  </si>
  <si>
    <t>11384120001</t>
  </si>
  <si>
    <t>11484120001</t>
  </si>
  <si>
    <t>11584120001</t>
  </si>
  <si>
    <t>11684120001</t>
  </si>
  <si>
    <t>11784120001</t>
  </si>
  <si>
    <t>22084120001</t>
  </si>
  <si>
    <t>22184120001</t>
  </si>
  <si>
    <t>22284120001</t>
  </si>
  <si>
    <t>22384120001</t>
  </si>
  <si>
    <t>22484120001</t>
  </si>
  <si>
    <t>22584120001</t>
  </si>
  <si>
    <t>33084120001</t>
  </si>
  <si>
    <t>33184120001</t>
  </si>
  <si>
    <t>33284120001</t>
  </si>
  <si>
    <t>33384120001</t>
  </si>
  <si>
    <t>44084120001</t>
  </si>
  <si>
    <t>44184120001</t>
  </si>
  <si>
    <t>44384120001</t>
  </si>
  <si>
    <t>44484120001</t>
  </si>
  <si>
    <t>44584120001</t>
  </si>
  <si>
    <t>55084120001</t>
  </si>
  <si>
    <t>55184120001</t>
  </si>
  <si>
    <t>55284120001</t>
  </si>
  <si>
    <t>66084120001</t>
  </si>
  <si>
    <t>66184120001</t>
  </si>
  <si>
    <t>77084120001</t>
  </si>
  <si>
    <t>00084120002</t>
  </si>
  <si>
    <t>11084120002</t>
  </si>
  <si>
    <t>11184120002</t>
  </si>
  <si>
    <t>11284120002</t>
  </si>
  <si>
    <t>11384120002</t>
  </si>
  <si>
    <t>11484120002</t>
  </si>
  <si>
    <t>11584120002</t>
  </si>
  <si>
    <t>11684120002</t>
  </si>
  <si>
    <t>11784120002</t>
  </si>
  <si>
    <t>22084120002</t>
  </si>
  <si>
    <t>22184120002</t>
  </si>
  <si>
    <t>22284120002</t>
  </si>
  <si>
    <t>22384120002</t>
  </si>
  <si>
    <t>22484120002</t>
  </si>
  <si>
    <t>22584120002</t>
  </si>
  <si>
    <t>33084120002</t>
  </si>
  <si>
    <t>33184120002</t>
  </si>
  <si>
    <t>33284120002</t>
  </si>
  <si>
    <t>33384120002</t>
  </si>
  <si>
    <t>44084120002</t>
  </si>
  <si>
    <t>44184120002</t>
  </si>
  <si>
    <t>44384120002</t>
  </si>
  <si>
    <t>44484120002</t>
  </si>
  <si>
    <t>44584120002</t>
  </si>
  <si>
    <t>55084120002</t>
  </si>
  <si>
    <t>55184120002</t>
  </si>
  <si>
    <t>55284120002</t>
  </si>
  <si>
    <t>66084120002</t>
  </si>
  <si>
    <t>66184120002</t>
  </si>
  <si>
    <t>77084120002</t>
  </si>
  <si>
    <t>00084120003</t>
  </si>
  <si>
    <t>11084120003</t>
  </si>
  <si>
    <t>11184120003</t>
  </si>
  <si>
    <t>11284120003</t>
  </si>
  <si>
    <t>11384120003</t>
  </si>
  <si>
    <t>11484120003</t>
  </si>
  <si>
    <t>11584120003</t>
  </si>
  <si>
    <t>11684120003</t>
  </si>
  <si>
    <t>11784120003</t>
  </si>
  <si>
    <t>22084120003</t>
  </si>
  <si>
    <t>22184120003</t>
  </si>
  <si>
    <t>22284120003</t>
  </si>
  <si>
    <t>22384120003</t>
  </si>
  <si>
    <t>22484120003</t>
  </si>
  <si>
    <t>22584120003</t>
  </si>
  <si>
    <t>33084120003</t>
  </si>
  <si>
    <t>33184120003</t>
  </si>
  <si>
    <t>33284120003</t>
  </si>
  <si>
    <t>33384120003</t>
  </si>
  <si>
    <t>44084120003</t>
  </si>
  <si>
    <t>44184120003</t>
  </si>
  <si>
    <t>44384120003</t>
  </si>
  <si>
    <t>44484120003</t>
  </si>
  <si>
    <t>44584120003</t>
  </si>
  <si>
    <t>55084120003</t>
  </si>
  <si>
    <t>55184120003</t>
  </si>
  <si>
    <t>55284120003</t>
  </si>
  <si>
    <t>66084120003</t>
  </si>
  <si>
    <t>66184120003</t>
  </si>
  <si>
    <t>77084120003</t>
  </si>
  <si>
    <t>00084120004</t>
  </si>
  <si>
    <t>11084120004</t>
  </si>
  <si>
    <t>11184120004</t>
  </si>
  <si>
    <t>11284120004</t>
  </si>
  <si>
    <t>11384120004</t>
  </si>
  <si>
    <t>11484120004</t>
  </si>
  <si>
    <t>11584120004</t>
  </si>
  <si>
    <t>11684120004</t>
  </si>
  <si>
    <t>11784120004</t>
  </si>
  <si>
    <t>22084120004</t>
  </si>
  <si>
    <t>22184120004</t>
  </si>
  <si>
    <t>22284120004</t>
  </si>
  <si>
    <t>22384120004</t>
  </si>
  <si>
    <t>22484120004</t>
  </si>
  <si>
    <t>22584120004</t>
  </si>
  <si>
    <t>33084120004</t>
  </si>
  <si>
    <t>33184120004</t>
  </si>
  <si>
    <t>33284120004</t>
  </si>
  <si>
    <t>33384120004</t>
  </si>
  <si>
    <t>44084120004</t>
  </si>
  <si>
    <t>44184120004</t>
  </si>
  <si>
    <t>44384120004</t>
  </si>
  <si>
    <t>44484120004</t>
  </si>
  <si>
    <t>44584120004</t>
  </si>
  <si>
    <t>55084120004</t>
  </si>
  <si>
    <t>55184120004</t>
  </si>
  <si>
    <t>55284120004</t>
  </si>
  <si>
    <t>66084120004</t>
  </si>
  <si>
    <t>66184120004</t>
  </si>
  <si>
    <t>77084120004</t>
  </si>
  <si>
    <t>00084120005</t>
  </si>
  <si>
    <t>11084120005</t>
  </si>
  <si>
    <t>11184120005</t>
  </si>
  <si>
    <t>11284120005</t>
  </si>
  <si>
    <t>11384120005</t>
  </si>
  <si>
    <t>11484120005</t>
  </si>
  <si>
    <t>11584120005</t>
  </si>
  <si>
    <t>11684120005</t>
  </si>
  <si>
    <t>11784120005</t>
  </si>
  <si>
    <t>22084120005</t>
  </si>
  <si>
    <t>22184120005</t>
  </si>
  <si>
    <t>22284120005</t>
  </si>
  <si>
    <t>22384120005</t>
  </si>
  <si>
    <t>22484120005</t>
  </si>
  <si>
    <t>22584120005</t>
  </si>
  <si>
    <t>33084120005</t>
  </si>
  <si>
    <t>33184120005</t>
  </si>
  <si>
    <t>33284120005</t>
  </si>
  <si>
    <t>33384120005</t>
  </si>
  <si>
    <t>44084120005</t>
  </si>
  <si>
    <t>44184120005</t>
  </si>
  <si>
    <t>44384120005</t>
  </si>
  <si>
    <t>44484120005</t>
  </si>
  <si>
    <t>44584120005</t>
  </si>
  <si>
    <t>55084120005</t>
  </si>
  <si>
    <t>55184120005</t>
  </si>
  <si>
    <t>55284120005</t>
  </si>
  <si>
    <t>66084120005</t>
  </si>
  <si>
    <t>66184120005</t>
  </si>
  <si>
    <t>77084120005</t>
  </si>
  <si>
    <t>00084120006</t>
  </si>
  <si>
    <t>11084120006</t>
  </si>
  <si>
    <t>11184120006</t>
  </si>
  <si>
    <t>11284120006</t>
  </si>
  <si>
    <t>11384120006</t>
  </si>
  <si>
    <t>11484120006</t>
  </si>
  <si>
    <t>11584120006</t>
  </si>
  <si>
    <t>11684120006</t>
  </si>
  <si>
    <t>11784120006</t>
  </si>
  <si>
    <t>22084120006</t>
  </si>
  <si>
    <t>22184120006</t>
  </si>
  <si>
    <t>22284120006</t>
  </si>
  <si>
    <t>22384120006</t>
  </si>
  <si>
    <t>22484120006</t>
  </si>
  <si>
    <t>22584120006</t>
  </si>
  <si>
    <t>33084120006</t>
  </si>
  <si>
    <t>33184120006</t>
  </si>
  <si>
    <t>33284120006</t>
  </si>
  <si>
    <t>33384120006</t>
  </si>
  <si>
    <t>44084120006</t>
  </si>
  <si>
    <t>44184120006</t>
  </si>
  <si>
    <t>44384120006</t>
  </si>
  <si>
    <t>44484120006</t>
  </si>
  <si>
    <t>44584120006</t>
  </si>
  <si>
    <t>55084120006</t>
  </si>
  <si>
    <t>55184120006</t>
  </si>
  <si>
    <t>55284120006</t>
  </si>
  <si>
    <t>66084120006</t>
  </si>
  <si>
    <t>66184120006</t>
  </si>
  <si>
    <t>77084120006</t>
  </si>
  <si>
    <t>00084120007</t>
  </si>
  <si>
    <t>11084120007</t>
  </si>
  <si>
    <t>11184120007</t>
  </si>
  <si>
    <t>11284120007</t>
  </si>
  <si>
    <t>11384120007</t>
  </si>
  <si>
    <t>11484120007</t>
  </si>
  <si>
    <t>11584120007</t>
  </si>
  <si>
    <t>11684120007</t>
  </si>
  <si>
    <t>11784120007</t>
  </si>
  <si>
    <t>22084120007</t>
  </si>
  <si>
    <t>22184120007</t>
  </si>
  <si>
    <t>22284120007</t>
  </si>
  <si>
    <t>22384120007</t>
  </si>
  <si>
    <t>22484120007</t>
  </si>
  <si>
    <t>22584120007</t>
  </si>
  <si>
    <t>33084120007</t>
  </si>
  <si>
    <t>33184120007</t>
  </si>
  <si>
    <t>33284120007</t>
  </si>
  <si>
    <t>33384120007</t>
  </si>
  <si>
    <t>44084120007</t>
  </si>
  <si>
    <t>44184120007</t>
  </si>
  <si>
    <t>44384120007</t>
  </si>
  <si>
    <t>44484120007</t>
  </si>
  <si>
    <t>44584120007</t>
  </si>
  <si>
    <t>55084120007</t>
  </si>
  <si>
    <t>55184120007</t>
  </si>
  <si>
    <t>55284120007</t>
  </si>
  <si>
    <t>66084120007</t>
  </si>
  <si>
    <t>66184120007</t>
  </si>
  <si>
    <t>77084120007</t>
  </si>
  <si>
    <t>00084120008</t>
  </si>
  <si>
    <t>11084120008</t>
  </si>
  <si>
    <t>11184120008</t>
  </si>
  <si>
    <t>11284120008</t>
  </si>
  <si>
    <t>11384120008</t>
  </si>
  <si>
    <t>11484120008</t>
  </si>
  <si>
    <t>11584120008</t>
  </si>
  <si>
    <t>11684120008</t>
  </si>
  <si>
    <t>11784120008</t>
  </si>
  <si>
    <t>22084120008</t>
  </si>
  <si>
    <t>22184120008</t>
  </si>
  <si>
    <t>22284120008</t>
  </si>
  <si>
    <t>22384120008</t>
  </si>
  <si>
    <t>22484120008</t>
  </si>
  <si>
    <t>22584120008</t>
  </si>
  <si>
    <t>33084120008</t>
  </si>
  <si>
    <t>33184120008</t>
  </si>
  <si>
    <t>33284120008</t>
  </si>
  <si>
    <t>33384120008</t>
  </si>
  <si>
    <t>44084120008</t>
  </si>
  <si>
    <t>44184120008</t>
  </si>
  <si>
    <t>44384120008</t>
  </si>
  <si>
    <t>44484120008</t>
  </si>
  <si>
    <t>44584120008</t>
  </si>
  <si>
    <t>55084120008</t>
  </si>
  <si>
    <t>55184120008</t>
  </si>
  <si>
    <t>55284120008</t>
  </si>
  <si>
    <t>66084120008</t>
  </si>
  <si>
    <t>66184120008</t>
  </si>
  <si>
    <t>77084120008</t>
  </si>
  <si>
    <t>00084120009</t>
  </si>
  <si>
    <t>11084120009</t>
  </si>
  <si>
    <t>11184120009</t>
  </si>
  <si>
    <t>11284120009</t>
  </si>
  <si>
    <t>11384120009</t>
  </si>
  <si>
    <t>11484120009</t>
  </si>
  <si>
    <t>11584120009</t>
  </si>
  <si>
    <t>11684120009</t>
  </si>
  <si>
    <t>11784120009</t>
  </si>
  <si>
    <t>22084120009</t>
  </si>
  <si>
    <t>22184120009</t>
  </si>
  <si>
    <t>22284120009</t>
  </si>
  <si>
    <t>22384120009</t>
  </si>
  <si>
    <t>22484120009</t>
  </si>
  <si>
    <t>22584120009</t>
  </si>
  <si>
    <t>33084120009</t>
  </si>
  <si>
    <t>33184120009</t>
  </si>
  <si>
    <t>33284120009</t>
  </si>
  <si>
    <t>33384120009</t>
  </si>
  <si>
    <t>44084120009</t>
  </si>
  <si>
    <t>44184120009</t>
  </si>
  <si>
    <t>44384120009</t>
  </si>
  <si>
    <t>44484120009</t>
  </si>
  <si>
    <t>44584120009</t>
  </si>
  <si>
    <t>55084120009</t>
  </si>
  <si>
    <t>55184120009</t>
  </si>
  <si>
    <t>55284120009</t>
  </si>
  <si>
    <t>66084120009</t>
  </si>
  <si>
    <t>66184120009</t>
  </si>
  <si>
    <t>77084120009</t>
  </si>
  <si>
    <t>00084120010</t>
  </si>
  <si>
    <t>11084120010</t>
  </si>
  <si>
    <t>11184120010</t>
  </si>
  <si>
    <t>11284120010</t>
  </si>
  <si>
    <t>11384120010</t>
  </si>
  <si>
    <t>11484120010</t>
  </si>
  <si>
    <t>11584120010</t>
  </si>
  <si>
    <t>11684120010</t>
  </si>
  <si>
    <t>11784120010</t>
  </si>
  <si>
    <t>22084120010</t>
  </si>
  <si>
    <t>22184120010</t>
  </si>
  <si>
    <t>22284120010</t>
  </si>
  <si>
    <t>22384120010</t>
  </si>
  <si>
    <t>22484120010</t>
  </si>
  <si>
    <t>22584120010</t>
  </si>
  <si>
    <t>33084120010</t>
  </si>
  <si>
    <t>33184120010</t>
  </si>
  <si>
    <t>33284120010</t>
  </si>
  <si>
    <t>33384120010</t>
  </si>
  <si>
    <t>44084120010</t>
  </si>
  <si>
    <t>44184120010</t>
  </si>
  <si>
    <t>44384120010</t>
  </si>
  <si>
    <t>44484120010</t>
  </si>
  <si>
    <t>44584120010</t>
  </si>
  <si>
    <t>55084120010</t>
  </si>
  <si>
    <t>55184120010</t>
  </si>
  <si>
    <t>55284120010</t>
  </si>
  <si>
    <t>66084120010</t>
  </si>
  <si>
    <t>66184120010</t>
  </si>
  <si>
    <t>77084120010</t>
  </si>
  <si>
    <t>00084120011</t>
  </si>
  <si>
    <t>11084120011</t>
  </si>
  <si>
    <t>11184120011</t>
  </si>
  <si>
    <t>11284120011</t>
  </si>
  <si>
    <t>11384120011</t>
  </si>
  <si>
    <t>11484120011</t>
  </si>
  <si>
    <t>11584120011</t>
  </si>
  <si>
    <t>11684120011</t>
  </si>
  <si>
    <t>11784120011</t>
  </si>
  <si>
    <t>22084120011</t>
  </si>
  <si>
    <t>22184120011</t>
  </si>
  <si>
    <t>22284120011</t>
  </si>
  <si>
    <t>22384120011</t>
  </si>
  <si>
    <t>22484120011</t>
  </si>
  <si>
    <t>22584120011</t>
  </si>
  <si>
    <t>33084120011</t>
  </si>
  <si>
    <t>33184120011</t>
  </si>
  <si>
    <t>33284120011</t>
  </si>
  <si>
    <t>33384120011</t>
  </si>
  <si>
    <t>44084120011</t>
  </si>
  <si>
    <t>44184120011</t>
  </si>
  <si>
    <t>44384120011</t>
  </si>
  <si>
    <t>44484120011</t>
  </si>
  <si>
    <t>44584120011</t>
  </si>
  <si>
    <t>55084120011</t>
  </si>
  <si>
    <t>55184120011</t>
  </si>
  <si>
    <t>55284120011</t>
  </si>
  <si>
    <t>66084120011</t>
  </si>
  <si>
    <t>66184120011</t>
  </si>
  <si>
    <t>77084120011</t>
  </si>
  <si>
    <t>00084120012</t>
  </si>
  <si>
    <t>11084120012</t>
  </si>
  <si>
    <t>11184120012</t>
  </si>
  <si>
    <t>11284120012</t>
  </si>
  <si>
    <t>11384120012</t>
  </si>
  <si>
    <t>11484120012</t>
  </si>
  <si>
    <t>11584120012</t>
  </si>
  <si>
    <t>11684120012</t>
  </si>
  <si>
    <t>11784120012</t>
  </si>
  <si>
    <t>22084120012</t>
  </si>
  <si>
    <t>22184120012</t>
  </si>
  <si>
    <t>22284120012</t>
  </si>
  <si>
    <t>22384120012</t>
  </si>
  <si>
    <t>22484120012</t>
  </si>
  <si>
    <t>22584120012</t>
  </si>
  <si>
    <t>33084120012</t>
  </si>
  <si>
    <t>33184120012</t>
  </si>
  <si>
    <t>33284120012</t>
  </si>
  <si>
    <t>33384120012</t>
  </si>
  <si>
    <t>44084120012</t>
  </si>
  <si>
    <t>44184120012</t>
  </si>
  <si>
    <t>44384120012</t>
  </si>
  <si>
    <t>44484120012</t>
  </si>
  <si>
    <t>44584120012</t>
  </si>
  <si>
    <t>55084120012</t>
  </si>
  <si>
    <t>55184120012</t>
  </si>
  <si>
    <t>55284120012</t>
  </si>
  <si>
    <t>66084120012</t>
  </si>
  <si>
    <t>66184120012</t>
  </si>
  <si>
    <t>77084120012</t>
  </si>
  <si>
    <t>00084120013</t>
  </si>
  <si>
    <t>11084120013</t>
  </si>
  <si>
    <t>11184120013</t>
  </si>
  <si>
    <t>11284120013</t>
  </si>
  <si>
    <t>11384120013</t>
  </si>
  <si>
    <t>11484120013</t>
  </si>
  <si>
    <t>11584120013</t>
  </si>
  <si>
    <t>11684120013</t>
  </si>
  <si>
    <t>11784120013</t>
  </si>
  <si>
    <t>22084120013</t>
  </si>
  <si>
    <t>22184120013</t>
  </si>
  <si>
    <t>22284120013</t>
  </si>
  <si>
    <t>22384120013</t>
  </si>
  <si>
    <t>22484120013</t>
  </si>
  <si>
    <t>22584120013</t>
  </si>
  <si>
    <t>33084120013</t>
  </si>
  <si>
    <t>33184120013</t>
  </si>
  <si>
    <t>33284120013</t>
  </si>
  <si>
    <t>33384120013</t>
  </si>
  <si>
    <t>44084120013</t>
  </si>
  <si>
    <t>44184120013</t>
  </si>
  <si>
    <t>44384120013</t>
  </si>
  <si>
    <t>44484120013</t>
  </si>
  <si>
    <t>44584120013</t>
  </si>
  <si>
    <t>55084120013</t>
  </si>
  <si>
    <t>55184120013</t>
  </si>
  <si>
    <t>55284120013</t>
  </si>
  <si>
    <t>66084120013</t>
  </si>
  <si>
    <t>66184120013</t>
  </si>
  <si>
    <t>77084120013</t>
  </si>
  <si>
    <t>00065000000</t>
  </si>
  <si>
    <t>11065000000</t>
  </si>
  <si>
    <t>11165000000</t>
  </si>
  <si>
    <t>11265000000</t>
  </si>
  <si>
    <t>11365000000</t>
  </si>
  <si>
    <t>11465000000</t>
  </si>
  <si>
    <t>11565000000</t>
  </si>
  <si>
    <t>11665000000</t>
  </si>
  <si>
    <t>11765000000</t>
  </si>
  <si>
    <t>22065000000</t>
  </si>
  <si>
    <t>22165000000</t>
  </si>
  <si>
    <t>22265000000</t>
  </si>
  <si>
    <t>22365000000</t>
  </si>
  <si>
    <t>22465000000</t>
  </si>
  <si>
    <t>22565000000</t>
  </si>
  <si>
    <t>33065000000</t>
  </si>
  <si>
    <t>33165000000</t>
  </si>
  <si>
    <t>33265000000</t>
  </si>
  <si>
    <t>33365000000</t>
  </si>
  <si>
    <t>44065000000</t>
  </si>
  <si>
    <t>44165000000</t>
  </si>
  <si>
    <t>44365000000</t>
  </si>
  <si>
    <t>44465000000</t>
  </si>
  <si>
    <t>44565000000</t>
  </si>
  <si>
    <t>55065000000</t>
  </si>
  <si>
    <t>55165000000</t>
  </si>
  <si>
    <t>55265000000</t>
  </si>
  <si>
    <t>66065000000</t>
  </si>
  <si>
    <t>66165000000</t>
  </si>
  <si>
    <t>77065000000</t>
  </si>
  <si>
    <t>00065100000</t>
  </si>
  <si>
    <t>11065100000</t>
  </si>
  <si>
    <t>11165100000</t>
  </si>
  <si>
    <t>11265100000</t>
  </si>
  <si>
    <t>11365100000</t>
  </si>
  <si>
    <t>11465100000</t>
  </si>
  <si>
    <t>11565100000</t>
  </si>
  <si>
    <t>11665100000</t>
  </si>
  <si>
    <t>11765100000</t>
  </si>
  <si>
    <t>22065100000</t>
  </si>
  <si>
    <t>22165100000</t>
  </si>
  <si>
    <t>22265100000</t>
  </si>
  <si>
    <t>22365100000</t>
  </si>
  <si>
    <t>22465100000</t>
  </si>
  <si>
    <t>22565100000</t>
  </si>
  <si>
    <t>33065100000</t>
  </si>
  <si>
    <t>33165100000</t>
  </si>
  <si>
    <t>33265100000</t>
  </si>
  <si>
    <t>33365100000</t>
  </si>
  <si>
    <t>44065100000</t>
  </si>
  <si>
    <t>44165100000</t>
  </si>
  <si>
    <t>44365100000</t>
  </si>
  <si>
    <t>44465100000</t>
  </si>
  <si>
    <t>44565100000</t>
  </si>
  <si>
    <t>55065100000</t>
  </si>
  <si>
    <t>55165100000</t>
  </si>
  <si>
    <t>55265100000</t>
  </si>
  <si>
    <t>66065100000</t>
  </si>
  <si>
    <t>66165100000</t>
  </si>
  <si>
    <t>77065100000</t>
  </si>
  <si>
    <t>00065110000</t>
  </si>
  <si>
    <t>11065110000</t>
  </si>
  <si>
    <t>11165110000</t>
  </si>
  <si>
    <t>11265110000</t>
  </si>
  <si>
    <t>11365110000</t>
  </si>
  <si>
    <t>11465110000</t>
  </si>
  <si>
    <t>11565110000</t>
  </si>
  <si>
    <t>11665110000</t>
  </si>
  <si>
    <t>11765110000</t>
  </si>
  <si>
    <t>22065110000</t>
  </si>
  <si>
    <t>22165110000</t>
  </si>
  <si>
    <t>22265110000</t>
  </si>
  <si>
    <t>22365110000</t>
  </si>
  <si>
    <t>22465110000</t>
  </si>
  <si>
    <t>22565110000</t>
  </si>
  <si>
    <t>33065110000</t>
  </si>
  <si>
    <t>33165110000</t>
  </si>
  <si>
    <t>33265110000</t>
  </si>
  <si>
    <t>33365110000</t>
  </si>
  <si>
    <t>44065110000</t>
  </si>
  <si>
    <t>44165110000</t>
  </si>
  <si>
    <t>44365110000</t>
  </si>
  <si>
    <t>44465110000</t>
  </si>
  <si>
    <t>44565110000</t>
  </si>
  <si>
    <t>55065110000</t>
  </si>
  <si>
    <t>55165110000</t>
  </si>
  <si>
    <t>55265110000</t>
  </si>
  <si>
    <t>66065110000</t>
  </si>
  <si>
    <t>66165110000</t>
  </si>
  <si>
    <t>77065110000</t>
  </si>
  <si>
    <t>00065111000</t>
  </si>
  <si>
    <t>11065111000</t>
  </si>
  <si>
    <t>11165111000</t>
  </si>
  <si>
    <t>11265111000</t>
  </si>
  <si>
    <t>11365111000</t>
  </si>
  <si>
    <t>11465111000</t>
  </si>
  <si>
    <t>11565111000</t>
  </si>
  <si>
    <t>11665111000</t>
  </si>
  <si>
    <t>11765111000</t>
  </si>
  <si>
    <t>22065111000</t>
  </si>
  <si>
    <t>22165111000</t>
  </si>
  <si>
    <t>22265111000</t>
  </si>
  <si>
    <t>22365111000</t>
  </si>
  <si>
    <t>22465111000</t>
  </si>
  <si>
    <t>22565111000</t>
  </si>
  <si>
    <t>33065111000</t>
  </si>
  <si>
    <t>33165111000</t>
  </si>
  <si>
    <t>33265111000</t>
  </si>
  <si>
    <t>33365111000</t>
  </si>
  <si>
    <t>44065111000</t>
  </si>
  <si>
    <t>44165111000</t>
  </si>
  <si>
    <t>44365111000</t>
  </si>
  <si>
    <t>44465111000</t>
  </si>
  <si>
    <t>44565111000</t>
  </si>
  <si>
    <t>55065111000</t>
  </si>
  <si>
    <t>55165111000</t>
  </si>
  <si>
    <t>55265111000</t>
  </si>
  <si>
    <t>66065111000</t>
  </si>
  <si>
    <t>66165111000</t>
  </si>
  <si>
    <t>77065111000</t>
  </si>
  <si>
    <t>00065111001</t>
  </si>
  <si>
    <t>11065111001</t>
  </si>
  <si>
    <t>11165111001</t>
  </si>
  <si>
    <t>11265111001</t>
  </si>
  <si>
    <t>11365111001</t>
  </si>
  <si>
    <t>11465111001</t>
  </si>
  <si>
    <t>11565111001</t>
  </si>
  <si>
    <t>11665111001</t>
  </si>
  <si>
    <t>11765111001</t>
  </si>
  <si>
    <t>22065111001</t>
  </si>
  <si>
    <t>22165111001</t>
  </si>
  <si>
    <t>22265111001</t>
  </si>
  <si>
    <t>22365111001</t>
  </si>
  <si>
    <t>22465111001</t>
  </si>
  <si>
    <t>22565111001</t>
  </si>
  <si>
    <t>33065111001</t>
  </si>
  <si>
    <t>33165111001</t>
  </si>
  <si>
    <t>33265111001</t>
  </si>
  <si>
    <t>33365111001</t>
  </si>
  <si>
    <t>44065111001</t>
  </si>
  <si>
    <t>44165111001</t>
  </si>
  <si>
    <t>44365111001</t>
  </si>
  <si>
    <t>44465111001</t>
  </si>
  <si>
    <t>44565111001</t>
  </si>
  <si>
    <t>55065111001</t>
  </si>
  <si>
    <t>55165111001</t>
  </si>
  <si>
    <t>55265111001</t>
  </si>
  <si>
    <t>66065111001</t>
  </si>
  <si>
    <t>66165111001</t>
  </si>
  <si>
    <t>77065111001</t>
  </si>
  <si>
    <t>00065112001</t>
  </si>
  <si>
    <t>11065112001</t>
  </si>
  <si>
    <t>11165112001</t>
  </si>
  <si>
    <t>11265112001</t>
  </si>
  <si>
    <t>11365112001</t>
  </si>
  <si>
    <t>11465112001</t>
  </si>
  <si>
    <t>11565112001</t>
  </si>
  <si>
    <t>11665112001</t>
  </si>
  <si>
    <t>11765112001</t>
  </si>
  <si>
    <t>22065112001</t>
  </si>
  <si>
    <t>22165112001</t>
  </si>
  <si>
    <t>22265112001</t>
  </si>
  <si>
    <t>22365112001</t>
  </si>
  <si>
    <t>22465112001</t>
  </si>
  <si>
    <t>22565112001</t>
  </si>
  <si>
    <t>33065112001</t>
  </si>
  <si>
    <t>33165112001</t>
  </si>
  <si>
    <t>33265112001</t>
  </si>
  <si>
    <t>33365112001</t>
  </si>
  <si>
    <t>44065112001</t>
  </si>
  <si>
    <t>44165112001</t>
  </si>
  <si>
    <t>44365112001</t>
  </si>
  <si>
    <t>44465112001</t>
  </si>
  <si>
    <t>44565112001</t>
  </si>
  <si>
    <t>55065112001</t>
  </si>
  <si>
    <t>55165112001</t>
  </si>
  <si>
    <t>55265112001</t>
  </si>
  <si>
    <t>66065112001</t>
  </si>
  <si>
    <t>66165112001</t>
  </si>
  <si>
    <t>77065112001</t>
  </si>
  <si>
    <t>00065113000</t>
  </si>
  <si>
    <t>11065113000</t>
  </si>
  <si>
    <t>11165113000</t>
  </si>
  <si>
    <t>11265113000</t>
  </si>
  <si>
    <t>11365113000</t>
  </si>
  <si>
    <t>11465113000</t>
  </si>
  <si>
    <t>11565113000</t>
  </si>
  <si>
    <t>11665113000</t>
  </si>
  <si>
    <t>11765113000</t>
  </si>
  <si>
    <t>22065113000</t>
  </si>
  <si>
    <t>22165113000</t>
  </si>
  <si>
    <t>22265113000</t>
  </si>
  <si>
    <t>22365113000</t>
  </si>
  <si>
    <t>22465113000</t>
  </si>
  <si>
    <t>22565113000</t>
  </si>
  <si>
    <t>33065113000</t>
  </si>
  <si>
    <t>33165113000</t>
  </si>
  <si>
    <t>33265113000</t>
  </si>
  <si>
    <t>33365113000</t>
  </si>
  <si>
    <t>44065113000</t>
  </si>
  <si>
    <t>44165113000</t>
  </si>
  <si>
    <t>44365113000</t>
  </si>
  <si>
    <t>44465113000</t>
  </si>
  <si>
    <t>44565113000</t>
  </si>
  <si>
    <t>55065113000</t>
  </si>
  <si>
    <t>55165113000</t>
  </si>
  <si>
    <t>55265113000</t>
  </si>
  <si>
    <t>66065113000</t>
  </si>
  <si>
    <t>66165113000</t>
  </si>
  <si>
    <t>77065113000</t>
  </si>
  <si>
    <t>00065120000</t>
  </si>
  <si>
    <t>11065120000</t>
  </si>
  <si>
    <t>11165120000</t>
  </si>
  <si>
    <t>11265120000</t>
  </si>
  <si>
    <t>11365120000</t>
  </si>
  <si>
    <t>11465120000</t>
  </si>
  <si>
    <t>11565120000</t>
  </si>
  <si>
    <t>11665120000</t>
  </si>
  <si>
    <t>11765120000</t>
  </si>
  <si>
    <t>22065120000</t>
  </si>
  <si>
    <t>22165120000</t>
  </si>
  <si>
    <t>22265120000</t>
  </si>
  <si>
    <t>22365120000</t>
  </si>
  <si>
    <t>22465120000</t>
  </si>
  <si>
    <t>22565120000</t>
  </si>
  <si>
    <t>33065120000</t>
  </si>
  <si>
    <t>33165120000</t>
  </si>
  <si>
    <t>33265120000</t>
  </si>
  <si>
    <t>33365120000</t>
  </si>
  <si>
    <t>44065120000</t>
  </si>
  <si>
    <t>44165120000</t>
  </si>
  <si>
    <t>44365120000</t>
  </si>
  <si>
    <t>44465120000</t>
  </si>
  <si>
    <t>44565120000</t>
  </si>
  <si>
    <t>55065120000</t>
  </si>
  <si>
    <t>55165120000</t>
  </si>
  <si>
    <t>55265120000</t>
  </si>
  <si>
    <t>66065120000</t>
  </si>
  <si>
    <t>66165120000</t>
  </si>
  <si>
    <t>77065120000</t>
  </si>
  <si>
    <t>00065121000</t>
  </si>
  <si>
    <t>11065121000</t>
  </si>
  <si>
    <t>11165121000</t>
  </si>
  <si>
    <t>11265121000</t>
  </si>
  <si>
    <t>11365121000</t>
  </si>
  <si>
    <t>11465121000</t>
  </si>
  <si>
    <t>11565121000</t>
  </si>
  <si>
    <t>11665121000</t>
  </si>
  <si>
    <t>11765121000</t>
  </si>
  <si>
    <t>22065121000</t>
  </si>
  <si>
    <t>22165121000</t>
  </si>
  <si>
    <t>22265121000</t>
  </si>
  <si>
    <t>22365121000</t>
  </si>
  <si>
    <t>22465121000</t>
  </si>
  <si>
    <t>22565121000</t>
  </si>
  <si>
    <t>33065121000</t>
  </si>
  <si>
    <t>33165121000</t>
  </si>
  <si>
    <t>33265121000</t>
  </si>
  <si>
    <t>33365121000</t>
  </si>
  <si>
    <t>44065121000</t>
  </si>
  <si>
    <t>44165121000</t>
  </si>
  <si>
    <t>44365121000</t>
  </si>
  <si>
    <t>44465121000</t>
  </si>
  <si>
    <t>44565121000</t>
  </si>
  <si>
    <t>55065121000</t>
  </si>
  <si>
    <t>55165121000</t>
  </si>
  <si>
    <t>55265121000</t>
  </si>
  <si>
    <t>66065121000</t>
  </si>
  <si>
    <t>66165121000</t>
  </si>
  <si>
    <t>77065121000</t>
  </si>
  <si>
    <t>00065122000</t>
  </si>
  <si>
    <t>11065122000</t>
  </si>
  <si>
    <t>11165122000</t>
  </si>
  <si>
    <t>11265122000</t>
  </si>
  <si>
    <t>11365122000</t>
  </si>
  <si>
    <t>11465122000</t>
  </si>
  <si>
    <t>11565122000</t>
  </si>
  <si>
    <t>11665122000</t>
  </si>
  <si>
    <t>11765122000</t>
  </si>
  <si>
    <t>22065122000</t>
  </si>
  <si>
    <t>22165122000</t>
  </si>
  <si>
    <t>22265122000</t>
  </si>
  <si>
    <t>22365122000</t>
  </si>
  <si>
    <t>22465122000</t>
  </si>
  <si>
    <t>22565122000</t>
  </si>
  <si>
    <t>33065122000</t>
  </si>
  <si>
    <t>33165122000</t>
  </si>
  <si>
    <t>33265122000</t>
  </si>
  <si>
    <t>33365122000</t>
  </si>
  <si>
    <t>44065122000</t>
  </si>
  <si>
    <t>44165122000</t>
  </si>
  <si>
    <t>44365122000</t>
  </si>
  <si>
    <t>44465122000</t>
  </si>
  <si>
    <t>44565122000</t>
  </si>
  <si>
    <t>55065122000</t>
  </si>
  <si>
    <t>55165122000</t>
  </si>
  <si>
    <t>55265122000</t>
  </si>
  <si>
    <t>66065122000</t>
  </si>
  <si>
    <t>66165122000</t>
  </si>
  <si>
    <t>77065122000</t>
  </si>
  <si>
    <t>00065130000</t>
  </si>
  <si>
    <t>11065130000</t>
  </si>
  <si>
    <t>11165130000</t>
  </si>
  <si>
    <t>11265130000</t>
  </si>
  <si>
    <t>11365130000</t>
  </si>
  <si>
    <t>11465130000</t>
  </si>
  <si>
    <t>11565130000</t>
  </si>
  <si>
    <t>11665130000</t>
  </si>
  <si>
    <t>11765130000</t>
  </si>
  <si>
    <t>22065130000</t>
  </si>
  <si>
    <t>22165130000</t>
  </si>
  <si>
    <t>22265130000</t>
  </si>
  <si>
    <t>22365130000</t>
  </si>
  <si>
    <t>22465130000</t>
  </si>
  <si>
    <t>22565130000</t>
  </si>
  <si>
    <t>33065130000</t>
  </si>
  <si>
    <t>33165130000</t>
  </si>
  <si>
    <t>33265130000</t>
  </si>
  <si>
    <t>33365130000</t>
  </si>
  <si>
    <t>44065130000</t>
  </si>
  <si>
    <t>44165130000</t>
  </si>
  <si>
    <t>44365130000</t>
  </si>
  <si>
    <t>44465130000</t>
  </si>
  <si>
    <t>44565130000</t>
  </si>
  <si>
    <t>55065130000</t>
  </si>
  <si>
    <t>55165130000</t>
  </si>
  <si>
    <t>55265130000</t>
  </si>
  <si>
    <t>66065130000</t>
  </si>
  <si>
    <t>66165130000</t>
  </si>
  <si>
    <t>77065130000</t>
  </si>
  <si>
    <t>00065131000</t>
  </si>
  <si>
    <t>11065131000</t>
  </si>
  <si>
    <t>11165131000</t>
  </si>
  <si>
    <t>11265131000</t>
  </si>
  <si>
    <t>11365131000</t>
  </si>
  <si>
    <t>11465131000</t>
  </si>
  <si>
    <t>11565131000</t>
  </si>
  <si>
    <t>11665131000</t>
  </si>
  <si>
    <t>11765131000</t>
  </si>
  <si>
    <t>22065131000</t>
  </si>
  <si>
    <t>22165131000</t>
  </si>
  <si>
    <t>22265131000</t>
  </si>
  <si>
    <t>22365131000</t>
  </si>
  <si>
    <t>22465131000</t>
  </si>
  <si>
    <t>22565131000</t>
  </si>
  <si>
    <t>33065131000</t>
  </si>
  <si>
    <t>33165131000</t>
  </si>
  <si>
    <t>33265131000</t>
  </si>
  <si>
    <t>33365131000</t>
  </si>
  <si>
    <t>44065131000</t>
  </si>
  <si>
    <t>44165131000</t>
  </si>
  <si>
    <t>44365131000</t>
  </si>
  <si>
    <t>44465131000</t>
  </si>
  <si>
    <t>44565131000</t>
  </si>
  <si>
    <t>55065131000</t>
  </si>
  <si>
    <t>55165131000</t>
  </si>
  <si>
    <t>55265131000</t>
  </si>
  <si>
    <t>66065131000</t>
  </si>
  <si>
    <t>66165131000</t>
  </si>
  <si>
    <t>77065131000</t>
  </si>
  <si>
    <t>00065132000</t>
  </si>
  <si>
    <t>11065132000</t>
  </si>
  <si>
    <t>11165132000</t>
  </si>
  <si>
    <t>11265132000</t>
  </si>
  <si>
    <t>11365132000</t>
  </si>
  <si>
    <t>11465132000</t>
  </si>
  <si>
    <t>11565132000</t>
  </si>
  <si>
    <t>11665132000</t>
  </si>
  <si>
    <t>11765132000</t>
  </si>
  <si>
    <t>22065132000</t>
  </si>
  <si>
    <t>22165132000</t>
  </si>
  <si>
    <t>22265132000</t>
  </si>
  <si>
    <t>22365132000</t>
  </si>
  <si>
    <t>22465132000</t>
  </si>
  <si>
    <t>22565132000</t>
  </si>
  <si>
    <t>33065132000</t>
  </si>
  <si>
    <t>33165132000</t>
  </si>
  <si>
    <t>33265132000</t>
  </si>
  <si>
    <t>33365132000</t>
  </si>
  <si>
    <t>44065132000</t>
  </si>
  <si>
    <t>44165132000</t>
  </si>
  <si>
    <t>44365132000</t>
  </si>
  <si>
    <t>44465132000</t>
  </si>
  <si>
    <t>44565132000</t>
  </si>
  <si>
    <t>55065132000</t>
  </si>
  <si>
    <t>55165132000</t>
  </si>
  <si>
    <t>55265132000</t>
  </si>
  <si>
    <t>66065132000</t>
  </si>
  <si>
    <t>66165132000</t>
  </si>
  <si>
    <t>77065132000</t>
  </si>
  <si>
    <t>00065140000</t>
  </si>
  <si>
    <t>11065140000</t>
  </si>
  <si>
    <t>11165140000</t>
  </si>
  <si>
    <t>11265140000</t>
  </si>
  <si>
    <t>11365140000</t>
  </si>
  <si>
    <t>11465140000</t>
  </si>
  <si>
    <t>11565140000</t>
  </si>
  <si>
    <t>11665140000</t>
  </si>
  <si>
    <t>11765140000</t>
  </si>
  <si>
    <t>22065140000</t>
  </si>
  <si>
    <t>22165140000</t>
  </si>
  <si>
    <t>22265140000</t>
  </si>
  <si>
    <t>22365140000</t>
  </si>
  <si>
    <t>22465140000</t>
  </si>
  <si>
    <t>22565140000</t>
  </si>
  <si>
    <t>33065140000</t>
  </si>
  <si>
    <t>33165140000</t>
  </si>
  <si>
    <t>33265140000</t>
  </si>
  <si>
    <t>33365140000</t>
  </si>
  <si>
    <t>44065140000</t>
  </si>
  <si>
    <t>44165140000</t>
  </si>
  <si>
    <t>44365140000</t>
  </si>
  <si>
    <t>44465140000</t>
  </si>
  <si>
    <t>44565140000</t>
  </si>
  <si>
    <t>55065140000</t>
  </si>
  <si>
    <t>55165140000</t>
  </si>
  <si>
    <t>55265140000</t>
  </si>
  <si>
    <t>66065140000</t>
  </si>
  <si>
    <t>66165140000</t>
  </si>
  <si>
    <t>77065140000</t>
  </si>
  <si>
    <t>00065141000</t>
  </si>
  <si>
    <t>11065141000</t>
  </si>
  <si>
    <t>11165141000</t>
  </si>
  <si>
    <t>11265141000</t>
  </si>
  <si>
    <t>11365141000</t>
  </si>
  <si>
    <t>11465141000</t>
  </si>
  <si>
    <t>11565141000</t>
  </si>
  <si>
    <t>11665141000</t>
  </si>
  <si>
    <t>11765141000</t>
  </si>
  <si>
    <t>22065141000</t>
  </si>
  <si>
    <t>22165141000</t>
  </si>
  <si>
    <t>22265141000</t>
  </si>
  <si>
    <t>22365141000</t>
  </si>
  <si>
    <t>22465141000</t>
  </si>
  <si>
    <t>22565141000</t>
  </si>
  <si>
    <t>33065141000</t>
  </si>
  <si>
    <t>33165141000</t>
  </si>
  <si>
    <t>33265141000</t>
  </si>
  <si>
    <t>33365141000</t>
  </si>
  <si>
    <t>44065141000</t>
  </si>
  <si>
    <t>44165141000</t>
  </si>
  <si>
    <t>44365141000</t>
  </si>
  <si>
    <t>44465141000</t>
  </si>
  <si>
    <t>44565141000</t>
  </si>
  <si>
    <t>55065141000</t>
  </si>
  <si>
    <t>55165141000</t>
  </si>
  <si>
    <t>55265141000</t>
  </si>
  <si>
    <t>66065141000</t>
  </si>
  <si>
    <t>66165141000</t>
  </si>
  <si>
    <t>77065141000</t>
  </si>
  <si>
    <t>00065200000</t>
  </si>
  <si>
    <t>11065200000</t>
  </si>
  <si>
    <t>11165200000</t>
  </si>
  <si>
    <t>11265200000</t>
  </si>
  <si>
    <t>11365200000</t>
  </si>
  <si>
    <t>11465200000</t>
  </si>
  <si>
    <t>11565200000</t>
  </si>
  <si>
    <t>11665200000</t>
  </si>
  <si>
    <t>11765200000</t>
  </si>
  <si>
    <t>22065200000</t>
  </si>
  <si>
    <t>22165200000</t>
  </si>
  <si>
    <t>22265200000</t>
  </si>
  <si>
    <t>22365200000</t>
  </si>
  <si>
    <t>22465200000</t>
  </si>
  <si>
    <t>22565200000</t>
  </si>
  <si>
    <t>33065200000</t>
  </si>
  <si>
    <t>33165200000</t>
  </si>
  <si>
    <t>33265200000</t>
  </si>
  <si>
    <t>33365200000</t>
  </si>
  <si>
    <t>44065200000</t>
  </si>
  <si>
    <t>44165200000</t>
  </si>
  <si>
    <t>44365200000</t>
  </si>
  <si>
    <t>44465200000</t>
  </si>
  <si>
    <t>44565200000</t>
  </si>
  <si>
    <t>55065200000</t>
  </si>
  <si>
    <t>55165200000</t>
  </si>
  <si>
    <t>55265200000</t>
  </si>
  <si>
    <t>66065200000</t>
  </si>
  <si>
    <t>66165200000</t>
  </si>
  <si>
    <t>77065200000</t>
  </si>
  <si>
    <t>00065210000</t>
  </si>
  <si>
    <t>11065210000</t>
  </si>
  <si>
    <t>11165210000</t>
  </si>
  <si>
    <t>11265210000</t>
  </si>
  <si>
    <t>11365210000</t>
  </si>
  <si>
    <t>11465210000</t>
  </si>
  <si>
    <t>11565210000</t>
  </si>
  <si>
    <t>11665210000</t>
  </si>
  <si>
    <t>11765210000</t>
  </si>
  <si>
    <t>22065210000</t>
  </si>
  <si>
    <t>22165210000</t>
  </si>
  <si>
    <t>22265210000</t>
  </si>
  <si>
    <t>22365210000</t>
  </si>
  <si>
    <t>22465210000</t>
  </si>
  <si>
    <t>22565210000</t>
  </si>
  <si>
    <t>33065210000</t>
  </si>
  <si>
    <t>33165210000</t>
  </si>
  <si>
    <t>33265210000</t>
  </si>
  <si>
    <t>33365210000</t>
  </si>
  <si>
    <t>44065210000</t>
  </si>
  <si>
    <t>44165210000</t>
  </si>
  <si>
    <t>44365210000</t>
  </si>
  <si>
    <t>44465210000</t>
  </si>
  <si>
    <t>44565210000</t>
  </si>
  <si>
    <t>55065210000</t>
  </si>
  <si>
    <t>55165210000</t>
  </si>
  <si>
    <t>55265210000</t>
  </si>
  <si>
    <t>66065210000</t>
  </si>
  <si>
    <t>66165210000</t>
  </si>
  <si>
    <t>77065210000</t>
  </si>
  <si>
    <t>00065211000</t>
  </si>
  <si>
    <t>11065211000</t>
  </si>
  <si>
    <t>11165211000</t>
  </si>
  <si>
    <t>11265211000</t>
  </si>
  <si>
    <t>11365211000</t>
  </si>
  <si>
    <t>11465211000</t>
  </si>
  <si>
    <t>11565211000</t>
  </si>
  <si>
    <t>11665211000</t>
  </si>
  <si>
    <t>11765211000</t>
  </si>
  <si>
    <t>22065211000</t>
  </si>
  <si>
    <t>22165211000</t>
  </si>
  <si>
    <t>22265211000</t>
  </si>
  <si>
    <t>22365211000</t>
  </si>
  <si>
    <t>22465211000</t>
  </si>
  <si>
    <t>22565211000</t>
  </si>
  <si>
    <t>33065211000</t>
  </si>
  <si>
    <t>33165211000</t>
  </si>
  <si>
    <t>33265211000</t>
  </si>
  <si>
    <t>33365211000</t>
  </si>
  <si>
    <t>44065211000</t>
  </si>
  <si>
    <t>44165211000</t>
  </si>
  <si>
    <t>44365211000</t>
  </si>
  <si>
    <t>44465211000</t>
  </si>
  <si>
    <t>44565211000</t>
  </si>
  <si>
    <t>55065211000</t>
  </si>
  <si>
    <t>55165211000</t>
  </si>
  <si>
    <t>55265211000</t>
  </si>
  <si>
    <t>66065211000</t>
  </si>
  <si>
    <t>66165211000</t>
  </si>
  <si>
    <t>77065211000</t>
  </si>
  <si>
    <t>00065220000</t>
  </si>
  <si>
    <t>11065220000</t>
  </si>
  <si>
    <t>11165220000</t>
  </si>
  <si>
    <t>11265220000</t>
  </si>
  <si>
    <t>11365220000</t>
  </si>
  <si>
    <t>11465220000</t>
  </si>
  <si>
    <t>11565220000</t>
  </si>
  <si>
    <t>11665220000</t>
  </si>
  <si>
    <t>11765220000</t>
  </si>
  <si>
    <t>22065220000</t>
  </si>
  <si>
    <t>22165220000</t>
  </si>
  <si>
    <t>22265220000</t>
  </si>
  <si>
    <t>22365220000</t>
  </si>
  <si>
    <t>22465220000</t>
  </si>
  <si>
    <t>22565220000</t>
  </si>
  <si>
    <t>33065220000</t>
  </si>
  <si>
    <t>33165220000</t>
  </si>
  <si>
    <t>33265220000</t>
  </si>
  <si>
    <t>33365220000</t>
  </si>
  <si>
    <t>44065220000</t>
  </si>
  <si>
    <t>44165220000</t>
  </si>
  <si>
    <t>44365220000</t>
  </si>
  <si>
    <t>44465220000</t>
  </si>
  <si>
    <t>44565220000</t>
  </si>
  <si>
    <t>55065220000</t>
  </si>
  <si>
    <t>55165220000</t>
  </si>
  <si>
    <t>55265220000</t>
  </si>
  <si>
    <t>66065220000</t>
  </si>
  <si>
    <t>66165220000</t>
  </si>
  <si>
    <t>77065220000</t>
  </si>
  <si>
    <t>00065221000</t>
  </si>
  <si>
    <t>11065221000</t>
  </si>
  <si>
    <t>11165221000</t>
  </si>
  <si>
    <t>11265221000</t>
  </si>
  <si>
    <t>11365221000</t>
  </si>
  <si>
    <t>11465221000</t>
  </si>
  <si>
    <t>11565221000</t>
  </si>
  <si>
    <t>11665221000</t>
  </si>
  <si>
    <t>11765221000</t>
  </si>
  <si>
    <t>22065221000</t>
  </si>
  <si>
    <t>22165221000</t>
  </si>
  <si>
    <t>22265221000</t>
  </si>
  <si>
    <t>22365221000</t>
  </si>
  <si>
    <t>22465221000</t>
  </si>
  <si>
    <t>22565221000</t>
  </si>
  <si>
    <t>33065221000</t>
  </si>
  <si>
    <t>33165221000</t>
  </si>
  <si>
    <t>33265221000</t>
  </si>
  <si>
    <t>33365221000</t>
  </si>
  <si>
    <t>44065221000</t>
  </si>
  <si>
    <t>44165221000</t>
  </si>
  <si>
    <t>44365221000</t>
  </si>
  <si>
    <t>44465221000</t>
  </si>
  <si>
    <t>44565221000</t>
  </si>
  <si>
    <t>55065221000</t>
  </si>
  <si>
    <t>55165221000</t>
  </si>
  <si>
    <t>55265221000</t>
  </si>
  <si>
    <t>66065221000</t>
  </si>
  <si>
    <t>66165221000</t>
  </si>
  <si>
    <t>77065221000</t>
  </si>
  <si>
    <t>00065300000</t>
  </si>
  <si>
    <t>11065300000</t>
  </si>
  <si>
    <t>11165300000</t>
  </si>
  <si>
    <t>11265300000</t>
  </si>
  <si>
    <t>11365300000</t>
  </si>
  <si>
    <t>11465300000</t>
  </si>
  <si>
    <t>11565300000</t>
  </si>
  <si>
    <t>11665300000</t>
  </si>
  <si>
    <t>11765300000</t>
  </si>
  <si>
    <t>22065300000</t>
  </si>
  <si>
    <t>22165300000</t>
  </si>
  <si>
    <t>22265300000</t>
  </si>
  <si>
    <t>22365300000</t>
  </si>
  <si>
    <t>22465300000</t>
  </si>
  <si>
    <t>22565300000</t>
  </si>
  <si>
    <t>33065300000</t>
  </si>
  <si>
    <t>33165300000</t>
  </si>
  <si>
    <t>33265300000</t>
  </si>
  <si>
    <t>33365300000</t>
  </si>
  <si>
    <t>44065300000</t>
  </si>
  <si>
    <t>44165300000</t>
  </si>
  <si>
    <t>44365300000</t>
  </si>
  <si>
    <t>44465300000</t>
  </si>
  <si>
    <t>44565300000</t>
  </si>
  <si>
    <t>55065300000</t>
  </si>
  <si>
    <t>55165300000</t>
  </si>
  <si>
    <t>55265300000</t>
  </si>
  <si>
    <t>66065300000</t>
  </si>
  <si>
    <t>66165300000</t>
  </si>
  <si>
    <t>77065300000</t>
  </si>
  <si>
    <t>00065310000</t>
  </si>
  <si>
    <t>11065310000</t>
  </si>
  <si>
    <t>11165310000</t>
  </si>
  <si>
    <t>11265310000</t>
  </si>
  <si>
    <t>11365310000</t>
  </si>
  <si>
    <t>11465310000</t>
  </si>
  <si>
    <t>11565310000</t>
  </si>
  <si>
    <t>11665310000</t>
  </si>
  <si>
    <t>11765310000</t>
  </si>
  <si>
    <t>22065310000</t>
  </si>
  <si>
    <t>22165310000</t>
  </si>
  <si>
    <t>22265310000</t>
  </si>
  <si>
    <t>22365310000</t>
  </si>
  <si>
    <t>22465310000</t>
  </si>
  <si>
    <t>22565310000</t>
  </si>
  <si>
    <t>33065310000</t>
  </si>
  <si>
    <t>33165310000</t>
  </si>
  <si>
    <t>33265310000</t>
  </si>
  <si>
    <t>33365310000</t>
  </si>
  <si>
    <t>44065310000</t>
  </si>
  <si>
    <t>44165310000</t>
  </si>
  <si>
    <t>44365310000</t>
  </si>
  <si>
    <t>44465310000</t>
  </si>
  <si>
    <t>44565310000</t>
  </si>
  <si>
    <t>55065310000</t>
  </si>
  <si>
    <t>55165310000</t>
  </si>
  <si>
    <t>55265310000</t>
  </si>
  <si>
    <t>66065310000</t>
  </si>
  <si>
    <t>66165310000</t>
  </si>
  <si>
    <t>77065310000</t>
  </si>
  <si>
    <t>00065400000</t>
  </si>
  <si>
    <t>11065400000</t>
  </si>
  <si>
    <t>11165400000</t>
  </si>
  <si>
    <t>11265400000</t>
  </si>
  <si>
    <t>11365400000</t>
  </si>
  <si>
    <t>11465400000</t>
  </si>
  <si>
    <t>11565400000</t>
  </si>
  <si>
    <t>11665400000</t>
  </si>
  <si>
    <t>11765400000</t>
  </si>
  <si>
    <t>22065400000</t>
  </si>
  <si>
    <t>22165400000</t>
  </si>
  <si>
    <t>22265400000</t>
  </si>
  <si>
    <t>22365400000</t>
  </si>
  <si>
    <t>22465400000</t>
  </si>
  <si>
    <t>22565400000</t>
  </si>
  <si>
    <t>33065400000</t>
  </si>
  <si>
    <t>33165400000</t>
  </si>
  <si>
    <t>33265400000</t>
  </si>
  <si>
    <t>33365400000</t>
  </si>
  <si>
    <t>44065400000</t>
  </si>
  <si>
    <t>44165400000</t>
  </si>
  <si>
    <t>44365400000</t>
  </si>
  <si>
    <t>44465400000</t>
  </si>
  <si>
    <t>44565400000</t>
  </si>
  <si>
    <t>55065400000</t>
  </si>
  <si>
    <t>55165400000</t>
  </si>
  <si>
    <t>55265400000</t>
  </si>
  <si>
    <t>66065400000</t>
  </si>
  <si>
    <t>66165400000</t>
  </si>
  <si>
    <t>77065400000</t>
  </si>
  <si>
    <t>00065410000</t>
  </si>
  <si>
    <t>11065410000</t>
  </si>
  <si>
    <t>11165410000</t>
  </si>
  <si>
    <t>11265410000</t>
  </si>
  <si>
    <t>11365410000</t>
  </si>
  <si>
    <t>11465410000</t>
  </si>
  <si>
    <t>11565410000</t>
  </si>
  <si>
    <t>11665410000</t>
  </si>
  <si>
    <t>11765410000</t>
  </si>
  <si>
    <t>22065410000</t>
  </si>
  <si>
    <t>22165410000</t>
  </si>
  <si>
    <t>22265410000</t>
  </si>
  <si>
    <t>22365410000</t>
  </si>
  <si>
    <t>22465410000</t>
  </si>
  <si>
    <t>22565410000</t>
  </si>
  <si>
    <t>33065410000</t>
  </si>
  <si>
    <t>33165410000</t>
  </si>
  <si>
    <t>33265410000</t>
  </si>
  <si>
    <t>33365410000</t>
  </si>
  <si>
    <t>44065410000</t>
  </si>
  <si>
    <t>44165410000</t>
  </si>
  <si>
    <t>44365410000</t>
  </si>
  <si>
    <t>44465410000</t>
  </si>
  <si>
    <t>44565410000</t>
  </si>
  <si>
    <t>55065410000</t>
  </si>
  <si>
    <t>55165410000</t>
  </si>
  <si>
    <t>55265410000</t>
  </si>
  <si>
    <t>66065410000</t>
  </si>
  <si>
    <t>66165410000</t>
  </si>
  <si>
    <t>77065410000</t>
  </si>
  <si>
    <t>00065420000</t>
  </si>
  <si>
    <t>11065420000</t>
  </si>
  <si>
    <t>11165420000</t>
  </si>
  <si>
    <t>11265420000</t>
  </si>
  <si>
    <t>11365420000</t>
  </si>
  <si>
    <t>11465420000</t>
  </si>
  <si>
    <t>11565420000</t>
  </si>
  <si>
    <t>11665420000</t>
  </si>
  <si>
    <t>11765420000</t>
  </si>
  <si>
    <t>22065420000</t>
  </si>
  <si>
    <t>22165420000</t>
  </si>
  <si>
    <t>22265420000</t>
  </si>
  <si>
    <t>22365420000</t>
  </si>
  <si>
    <t>22465420000</t>
  </si>
  <si>
    <t>22565420000</t>
  </si>
  <si>
    <t>33065420000</t>
  </si>
  <si>
    <t>33165420000</t>
  </si>
  <si>
    <t>33265420000</t>
  </si>
  <si>
    <t>33365420000</t>
  </si>
  <si>
    <t>44065420000</t>
  </si>
  <si>
    <t>44165420000</t>
  </si>
  <si>
    <t>44365420000</t>
  </si>
  <si>
    <t>44465420000</t>
  </si>
  <si>
    <t>44565420000</t>
  </si>
  <si>
    <t>55065420000</t>
  </si>
  <si>
    <t>55165420000</t>
  </si>
  <si>
    <t>55265420000</t>
  </si>
  <si>
    <t>66065420000</t>
  </si>
  <si>
    <t>66165420000</t>
  </si>
  <si>
    <t>77065420000</t>
  </si>
  <si>
    <t>00065421000</t>
  </si>
  <si>
    <t>11065421000</t>
  </si>
  <si>
    <t>11165421000</t>
  </si>
  <si>
    <t>11265421000</t>
  </si>
  <si>
    <t>11365421000</t>
  </si>
  <si>
    <t>11465421000</t>
  </si>
  <si>
    <t>11565421000</t>
  </si>
  <si>
    <t>11665421000</t>
  </si>
  <si>
    <t>11765421000</t>
  </si>
  <si>
    <t>22065421000</t>
  </si>
  <si>
    <t>22165421000</t>
  </si>
  <si>
    <t>22265421000</t>
  </si>
  <si>
    <t>22365421000</t>
  </si>
  <si>
    <t>22465421000</t>
  </si>
  <si>
    <t>22565421000</t>
  </si>
  <si>
    <t>33065421000</t>
  </si>
  <si>
    <t>33165421000</t>
  </si>
  <si>
    <t>33265421000</t>
  </si>
  <si>
    <t>33365421000</t>
  </si>
  <si>
    <t>44065421000</t>
  </si>
  <si>
    <t>44165421000</t>
  </si>
  <si>
    <t>44365421000</t>
  </si>
  <si>
    <t>44465421000</t>
  </si>
  <si>
    <t>44565421000</t>
  </si>
  <si>
    <t>55065421000</t>
  </si>
  <si>
    <t>55165421000</t>
  </si>
  <si>
    <t>55265421000</t>
  </si>
  <si>
    <t>66065421000</t>
  </si>
  <si>
    <t>66165421000</t>
  </si>
  <si>
    <t>77065421000</t>
  </si>
  <si>
    <t>00065422000</t>
  </si>
  <si>
    <t>11065422000</t>
  </si>
  <si>
    <t>11165422000</t>
  </si>
  <si>
    <t>11265422000</t>
  </si>
  <si>
    <t>11365422000</t>
  </si>
  <si>
    <t>11465422000</t>
  </si>
  <si>
    <t>11565422000</t>
  </si>
  <si>
    <t>11665422000</t>
  </si>
  <si>
    <t>11765422000</t>
  </si>
  <si>
    <t>22065422000</t>
  </si>
  <si>
    <t>22165422000</t>
  </si>
  <si>
    <t>22265422000</t>
  </si>
  <si>
    <t>22365422000</t>
  </si>
  <si>
    <t>22465422000</t>
  </si>
  <si>
    <t>22565422000</t>
  </si>
  <si>
    <t>33065422000</t>
  </si>
  <si>
    <t>33165422000</t>
  </si>
  <si>
    <t>33265422000</t>
  </si>
  <si>
    <t>33365422000</t>
  </si>
  <si>
    <t>44065422000</t>
  </si>
  <si>
    <t>44165422000</t>
  </si>
  <si>
    <t>44365422000</t>
  </si>
  <si>
    <t>44465422000</t>
  </si>
  <si>
    <t>44565422000</t>
  </si>
  <si>
    <t>55065422000</t>
  </si>
  <si>
    <t>55165422000</t>
  </si>
  <si>
    <t>55265422000</t>
  </si>
  <si>
    <t>66065422000</t>
  </si>
  <si>
    <t>66165422000</t>
  </si>
  <si>
    <t>77065422000</t>
  </si>
  <si>
    <t>00065430000</t>
  </si>
  <si>
    <t>11065430000</t>
  </si>
  <si>
    <t>11165430000</t>
  </si>
  <si>
    <t>11265430000</t>
  </si>
  <si>
    <t>11365430000</t>
  </si>
  <si>
    <t>11465430000</t>
  </si>
  <si>
    <t>11565430000</t>
  </si>
  <si>
    <t>11665430000</t>
  </si>
  <si>
    <t>11765430000</t>
  </si>
  <si>
    <t>22065430000</t>
  </si>
  <si>
    <t>22165430000</t>
  </si>
  <si>
    <t>22265430000</t>
  </si>
  <si>
    <t>22365430000</t>
  </si>
  <si>
    <t>22465430000</t>
  </si>
  <si>
    <t>22565430000</t>
  </si>
  <si>
    <t>33065430000</t>
  </si>
  <si>
    <t>33165430000</t>
  </si>
  <si>
    <t>33265430000</t>
  </si>
  <si>
    <t>33365430000</t>
  </si>
  <si>
    <t>44065430000</t>
  </si>
  <si>
    <t>44165430000</t>
  </si>
  <si>
    <t>44365430000</t>
  </si>
  <si>
    <t>44465430000</t>
  </si>
  <si>
    <t>44565430000</t>
  </si>
  <si>
    <t>55065430000</t>
  </si>
  <si>
    <t>55165430000</t>
  </si>
  <si>
    <t>55265430000</t>
  </si>
  <si>
    <t>66065430000</t>
  </si>
  <si>
    <t>66165430000</t>
  </si>
  <si>
    <t>77065430000</t>
  </si>
  <si>
    <t>00065440000</t>
  </si>
  <si>
    <t>11065440000</t>
  </si>
  <si>
    <t>11165440000</t>
  </si>
  <si>
    <t>11265440000</t>
  </si>
  <si>
    <t>11365440000</t>
  </si>
  <si>
    <t>11465440000</t>
  </si>
  <si>
    <t>11565440000</t>
  </si>
  <si>
    <t>11665440000</t>
  </si>
  <si>
    <t>11765440000</t>
  </si>
  <si>
    <t>22065440000</t>
  </si>
  <si>
    <t>22165440000</t>
  </si>
  <si>
    <t>22265440000</t>
  </si>
  <si>
    <t>22365440000</t>
  </si>
  <si>
    <t>22465440000</t>
  </si>
  <si>
    <t>22565440000</t>
  </si>
  <si>
    <t>33065440000</t>
  </si>
  <si>
    <t>33165440000</t>
  </si>
  <si>
    <t>33265440000</t>
  </si>
  <si>
    <t>33365440000</t>
  </si>
  <si>
    <t>44065440000</t>
  </si>
  <si>
    <t>44165440000</t>
  </si>
  <si>
    <t>44365440000</t>
  </si>
  <si>
    <t>44465440000</t>
  </si>
  <si>
    <t>44565440000</t>
  </si>
  <si>
    <t>55065440000</t>
  </si>
  <si>
    <t>55165440000</t>
  </si>
  <si>
    <t>55265440000</t>
  </si>
  <si>
    <t>66065440000</t>
  </si>
  <si>
    <t>66165440000</t>
  </si>
  <si>
    <t>77065440000</t>
  </si>
  <si>
    <t>00065441000</t>
  </si>
  <si>
    <t>11065441000</t>
  </si>
  <si>
    <t>11165441000</t>
  </si>
  <si>
    <t>11265441000</t>
  </si>
  <si>
    <t>11365441000</t>
  </si>
  <si>
    <t>11465441000</t>
  </si>
  <si>
    <t>11565441000</t>
  </si>
  <si>
    <t>11665441000</t>
  </si>
  <si>
    <t>11765441000</t>
  </si>
  <si>
    <t>22065441000</t>
  </si>
  <si>
    <t>22165441000</t>
  </si>
  <si>
    <t>22265441000</t>
  </si>
  <si>
    <t>22365441000</t>
  </si>
  <si>
    <t>22465441000</t>
  </si>
  <si>
    <t>22565441000</t>
  </si>
  <si>
    <t>33065441000</t>
  </si>
  <si>
    <t>33165441000</t>
  </si>
  <si>
    <t>33265441000</t>
  </si>
  <si>
    <t>33365441000</t>
  </si>
  <si>
    <t>44065441000</t>
  </si>
  <si>
    <t>44165441000</t>
  </si>
  <si>
    <t>44365441000</t>
  </si>
  <si>
    <t>44465441000</t>
  </si>
  <si>
    <t>44565441000</t>
  </si>
  <si>
    <t>55065441000</t>
  </si>
  <si>
    <t>55165441000</t>
  </si>
  <si>
    <t>55265441000</t>
  </si>
  <si>
    <t>66065441000</t>
  </si>
  <si>
    <t>66165441000</t>
  </si>
  <si>
    <t>77065441000</t>
  </si>
  <si>
    <t>00065442000</t>
  </si>
  <si>
    <t>11065442000</t>
  </si>
  <si>
    <t>11165442000</t>
  </si>
  <si>
    <t>11265442000</t>
  </si>
  <si>
    <t>11365442000</t>
  </si>
  <si>
    <t>11465442000</t>
  </si>
  <si>
    <t>11565442000</t>
  </si>
  <si>
    <t>11665442000</t>
  </si>
  <si>
    <t>11765442000</t>
  </si>
  <si>
    <t>22065442000</t>
  </si>
  <si>
    <t>22165442000</t>
  </si>
  <si>
    <t>22265442000</t>
  </si>
  <si>
    <t>22365442000</t>
  </si>
  <si>
    <t>22465442000</t>
  </si>
  <si>
    <t>22565442000</t>
  </si>
  <si>
    <t>33065442000</t>
  </si>
  <si>
    <t>33165442000</t>
  </si>
  <si>
    <t>33265442000</t>
  </si>
  <si>
    <t>33365442000</t>
  </si>
  <si>
    <t>44065442000</t>
  </si>
  <si>
    <t>44165442000</t>
  </si>
  <si>
    <t>44365442000</t>
  </si>
  <si>
    <t>44465442000</t>
  </si>
  <si>
    <t>44565442000</t>
  </si>
  <si>
    <t>55065442000</t>
  </si>
  <si>
    <t>55165442000</t>
  </si>
  <si>
    <t>55265442000</t>
  </si>
  <si>
    <t>66065442000</t>
  </si>
  <si>
    <t>66165442000</t>
  </si>
  <si>
    <t>77065442000</t>
  </si>
  <si>
    <t>00065450000</t>
  </si>
  <si>
    <t>11065450000</t>
  </si>
  <si>
    <t>11165450000</t>
  </si>
  <si>
    <t>11265450000</t>
  </si>
  <si>
    <t>11365450000</t>
  </si>
  <si>
    <t>11465450000</t>
  </si>
  <si>
    <t>11565450000</t>
  </si>
  <si>
    <t>11665450000</t>
  </si>
  <si>
    <t>11765450000</t>
  </si>
  <si>
    <t>22065450000</t>
  </si>
  <si>
    <t>22165450000</t>
  </si>
  <si>
    <t>22265450000</t>
  </si>
  <si>
    <t>22365450000</t>
  </si>
  <si>
    <t>22465450000</t>
  </si>
  <si>
    <t>22565450000</t>
  </si>
  <si>
    <t>33065450000</t>
  </si>
  <si>
    <t>33165450000</t>
  </si>
  <si>
    <t>33265450000</t>
  </si>
  <si>
    <t>33365450000</t>
  </si>
  <si>
    <t>44065450000</t>
  </si>
  <si>
    <t>44165450000</t>
  </si>
  <si>
    <t>44365450000</t>
  </si>
  <si>
    <t>44465450000</t>
  </si>
  <si>
    <t>44565450000</t>
  </si>
  <si>
    <t>55065450000</t>
  </si>
  <si>
    <t>55165450000</t>
  </si>
  <si>
    <t>55265450000</t>
  </si>
  <si>
    <t>66065450000</t>
  </si>
  <si>
    <t>66165450000</t>
  </si>
  <si>
    <t>77065450000</t>
  </si>
  <si>
    <t>00065500000</t>
  </si>
  <si>
    <t>11065500000</t>
  </si>
  <si>
    <t>11165500000</t>
  </si>
  <si>
    <t>11265500000</t>
  </si>
  <si>
    <t>11365500000</t>
  </si>
  <si>
    <t>11465500000</t>
  </si>
  <si>
    <t>11565500000</t>
  </si>
  <si>
    <t>11665500000</t>
  </si>
  <si>
    <t>11765500000</t>
  </si>
  <si>
    <t>22065500000</t>
  </si>
  <si>
    <t>22165500000</t>
  </si>
  <si>
    <t>22265500000</t>
  </si>
  <si>
    <t>22365500000</t>
  </si>
  <si>
    <t>22465500000</t>
  </si>
  <si>
    <t>22565500000</t>
  </si>
  <si>
    <t>33065500000</t>
  </si>
  <si>
    <t>33165500000</t>
  </si>
  <si>
    <t>33265500000</t>
  </si>
  <si>
    <t>33365500000</t>
  </si>
  <si>
    <t>44065500000</t>
  </si>
  <si>
    <t>44165500000</t>
  </si>
  <si>
    <t>44365500000</t>
  </si>
  <si>
    <t>44465500000</t>
  </si>
  <si>
    <t>44565500000</t>
  </si>
  <si>
    <t>55065500000</t>
  </si>
  <si>
    <t>55165500000</t>
  </si>
  <si>
    <t>55265500000</t>
  </si>
  <si>
    <t>66065500000</t>
  </si>
  <si>
    <t>66165500000</t>
  </si>
  <si>
    <t>77065500000</t>
  </si>
  <si>
    <t>00065510000</t>
  </si>
  <si>
    <t>11065510000</t>
  </si>
  <si>
    <t>11165510000</t>
  </si>
  <si>
    <t>11265510000</t>
  </si>
  <si>
    <t>11365510000</t>
  </si>
  <si>
    <t>11465510000</t>
  </si>
  <si>
    <t>11565510000</t>
  </si>
  <si>
    <t>11665510000</t>
  </si>
  <si>
    <t>11765510000</t>
  </si>
  <si>
    <t>22065510000</t>
  </si>
  <si>
    <t>22165510000</t>
  </si>
  <si>
    <t>22265510000</t>
  </si>
  <si>
    <t>22365510000</t>
  </si>
  <si>
    <t>22465510000</t>
  </si>
  <si>
    <t>22565510000</t>
  </si>
  <si>
    <t>33065510000</t>
  </si>
  <si>
    <t>33165510000</t>
  </si>
  <si>
    <t>33265510000</t>
  </si>
  <si>
    <t>33365510000</t>
  </si>
  <si>
    <t>44065510000</t>
  </si>
  <si>
    <t>44165510000</t>
  </si>
  <si>
    <t>44365510000</t>
  </si>
  <si>
    <t>44465510000</t>
  </si>
  <si>
    <t>44565510000</t>
  </si>
  <si>
    <t>55065510000</t>
  </si>
  <si>
    <t>55165510000</t>
  </si>
  <si>
    <t>55265510000</t>
  </si>
  <si>
    <t>66065510000</t>
  </si>
  <si>
    <t>66165510000</t>
  </si>
  <si>
    <t>77065510000</t>
  </si>
  <si>
    <t>00065520000</t>
  </si>
  <si>
    <t>11065520000</t>
  </si>
  <si>
    <t>11165520000</t>
  </si>
  <si>
    <t>11265520000</t>
  </si>
  <si>
    <t>11365520000</t>
  </si>
  <si>
    <t>11465520000</t>
  </si>
  <si>
    <t>11565520000</t>
  </si>
  <si>
    <t>11665520000</t>
  </si>
  <si>
    <t>11765520000</t>
  </si>
  <si>
    <t>22065520000</t>
  </si>
  <si>
    <t>22165520000</t>
  </si>
  <si>
    <t>22265520000</t>
  </si>
  <si>
    <t>22365520000</t>
  </si>
  <si>
    <t>22465520000</t>
  </si>
  <si>
    <t>22565520000</t>
  </si>
  <si>
    <t>33065520000</t>
  </si>
  <si>
    <t>33165520000</t>
  </si>
  <si>
    <t>33265520000</t>
  </si>
  <si>
    <t>33365520000</t>
  </si>
  <si>
    <t>44065520000</t>
  </si>
  <si>
    <t>44165520000</t>
  </si>
  <si>
    <t>44365520000</t>
  </si>
  <si>
    <t>44465520000</t>
  </si>
  <si>
    <t>44565520000</t>
  </si>
  <si>
    <t>55065520000</t>
  </si>
  <si>
    <t>55165520000</t>
  </si>
  <si>
    <t>55265520000</t>
  </si>
  <si>
    <t>66065520000</t>
  </si>
  <si>
    <t>66165520000</t>
  </si>
  <si>
    <t>77065520000</t>
  </si>
  <si>
    <t>00065530000</t>
  </si>
  <si>
    <t>11065530000</t>
  </si>
  <si>
    <t>11165530000</t>
  </si>
  <si>
    <t>11265530000</t>
  </si>
  <si>
    <t>11365530000</t>
  </si>
  <si>
    <t>11465530000</t>
  </si>
  <si>
    <t>11565530000</t>
  </si>
  <si>
    <t>11665530000</t>
  </si>
  <si>
    <t>11765530000</t>
  </si>
  <si>
    <t>22065530000</t>
  </si>
  <si>
    <t>22165530000</t>
  </si>
  <si>
    <t>22265530000</t>
  </si>
  <si>
    <t>22365530000</t>
  </si>
  <si>
    <t>22465530000</t>
  </si>
  <si>
    <t>22565530000</t>
  </si>
  <si>
    <t>33065530000</t>
  </si>
  <si>
    <t>33165530000</t>
  </si>
  <si>
    <t>33265530000</t>
  </si>
  <si>
    <t>33365530000</t>
  </si>
  <si>
    <t>44065530000</t>
  </si>
  <si>
    <t>44165530000</t>
  </si>
  <si>
    <t>44365530000</t>
  </si>
  <si>
    <t>44465530000</t>
  </si>
  <si>
    <t>44565530000</t>
  </si>
  <si>
    <t>55065530000</t>
  </si>
  <si>
    <t>55165530000</t>
  </si>
  <si>
    <t>55265530000</t>
  </si>
  <si>
    <t>66065530000</t>
  </si>
  <si>
    <t>66165530000</t>
  </si>
  <si>
    <t>77065530000</t>
  </si>
  <si>
    <t>00065531000</t>
  </si>
  <si>
    <t>11065531000</t>
  </si>
  <si>
    <t>11165531000</t>
  </si>
  <si>
    <t>11265531000</t>
  </si>
  <si>
    <t>11365531000</t>
  </si>
  <si>
    <t>11465531000</t>
  </si>
  <si>
    <t>11565531000</t>
  </si>
  <si>
    <t>11665531000</t>
  </si>
  <si>
    <t>11765531000</t>
  </si>
  <si>
    <t>22065531000</t>
  </si>
  <si>
    <t>22165531000</t>
  </si>
  <si>
    <t>22265531000</t>
  </si>
  <si>
    <t>22365531000</t>
  </si>
  <si>
    <t>22465531000</t>
  </si>
  <si>
    <t>22565531000</t>
  </si>
  <si>
    <t>33065531000</t>
  </si>
  <si>
    <t>33165531000</t>
  </si>
  <si>
    <t>33265531000</t>
  </si>
  <si>
    <t>33365531000</t>
  </si>
  <si>
    <t>44065531000</t>
  </si>
  <si>
    <t>44165531000</t>
  </si>
  <si>
    <t>44365531000</t>
  </si>
  <si>
    <t>44465531000</t>
  </si>
  <si>
    <t>44565531000</t>
  </si>
  <si>
    <t>55065531000</t>
  </si>
  <si>
    <t>55165531000</t>
  </si>
  <si>
    <t>55265531000</t>
  </si>
  <si>
    <t>66065531000</t>
  </si>
  <si>
    <t>66165531000</t>
  </si>
  <si>
    <t>77065531000</t>
  </si>
  <si>
    <t>00065532000</t>
  </si>
  <si>
    <t>11065532000</t>
  </si>
  <si>
    <t>11165532000</t>
  </si>
  <si>
    <t>11265532000</t>
  </si>
  <si>
    <t>11365532000</t>
  </si>
  <si>
    <t>11465532000</t>
  </si>
  <si>
    <t>11565532000</t>
  </si>
  <si>
    <t>11665532000</t>
  </si>
  <si>
    <t>11765532000</t>
  </si>
  <si>
    <t>22065532000</t>
  </si>
  <si>
    <t>22165532000</t>
  </si>
  <si>
    <t>22265532000</t>
  </si>
  <si>
    <t>22365532000</t>
  </si>
  <si>
    <t>22465532000</t>
  </si>
  <si>
    <t>22565532000</t>
  </si>
  <si>
    <t>33065532000</t>
  </si>
  <si>
    <t>33165532000</t>
  </si>
  <si>
    <t>33265532000</t>
  </si>
  <si>
    <t>33365532000</t>
  </si>
  <si>
    <t>44065532000</t>
  </si>
  <si>
    <t>44165532000</t>
  </si>
  <si>
    <t>44365532000</t>
  </si>
  <si>
    <t>44465532000</t>
  </si>
  <si>
    <t>44565532000</t>
  </si>
  <si>
    <t>55065532000</t>
  </si>
  <si>
    <t>55165532000</t>
  </si>
  <si>
    <t>55265532000</t>
  </si>
  <si>
    <t>66065532000</t>
  </si>
  <si>
    <t>66165532000</t>
  </si>
  <si>
    <t>77065532000</t>
  </si>
  <si>
    <t>00065540000</t>
  </si>
  <si>
    <t>11065540000</t>
  </si>
  <si>
    <t>11165540000</t>
  </si>
  <si>
    <t>11265540000</t>
  </si>
  <si>
    <t>11365540000</t>
  </si>
  <si>
    <t>11465540000</t>
  </si>
  <si>
    <t>11565540000</t>
  </si>
  <si>
    <t>11665540000</t>
  </si>
  <si>
    <t>11765540000</t>
  </si>
  <si>
    <t>22065540000</t>
  </si>
  <si>
    <t>22165540000</t>
  </si>
  <si>
    <t>22265540000</t>
  </si>
  <si>
    <t>22365540000</t>
  </si>
  <si>
    <t>22465540000</t>
  </si>
  <si>
    <t>22565540000</t>
  </si>
  <si>
    <t>33065540000</t>
  </si>
  <si>
    <t>33165540000</t>
  </si>
  <si>
    <t>33265540000</t>
  </si>
  <si>
    <t>33365540000</t>
  </si>
  <si>
    <t>44065540000</t>
  </si>
  <si>
    <t>44165540000</t>
  </si>
  <si>
    <t>44365540000</t>
  </si>
  <si>
    <t>44465540000</t>
  </si>
  <si>
    <t>44565540000</t>
  </si>
  <si>
    <t>55065540000</t>
  </si>
  <si>
    <t>55165540000</t>
  </si>
  <si>
    <t>55265540000</t>
  </si>
  <si>
    <t>66065540000</t>
  </si>
  <si>
    <t>66165540000</t>
  </si>
  <si>
    <t>77065540000</t>
  </si>
  <si>
    <t>00065600000</t>
  </si>
  <si>
    <t>11065600000</t>
  </si>
  <si>
    <t>11165600000</t>
  </si>
  <si>
    <t>11265600000</t>
  </si>
  <si>
    <t>11365600000</t>
  </si>
  <si>
    <t>11465600000</t>
  </si>
  <si>
    <t>11565600000</t>
  </si>
  <si>
    <t>11665600000</t>
  </si>
  <si>
    <t>11765600000</t>
  </si>
  <si>
    <t>22065600000</t>
  </si>
  <si>
    <t>22165600000</t>
  </si>
  <si>
    <t>22265600000</t>
  </si>
  <si>
    <t>22365600000</t>
  </si>
  <si>
    <t>22465600000</t>
  </si>
  <si>
    <t>22565600000</t>
  </si>
  <si>
    <t>33065600000</t>
  </si>
  <si>
    <t>33165600000</t>
  </si>
  <si>
    <t>33265600000</t>
  </si>
  <si>
    <t>33365600000</t>
  </si>
  <si>
    <t>44065600000</t>
  </si>
  <si>
    <t>44165600000</t>
  </si>
  <si>
    <t>44365600000</t>
  </si>
  <si>
    <t>44465600000</t>
  </si>
  <si>
    <t>44565600000</t>
  </si>
  <si>
    <t>55065600000</t>
  </si>
  <si>
    <t>55165600000</t>
  </si>
  <si>
    <t>55265600000</t>
  </si>
  <si>
    <t>66065600000</t>
  </si>
  <si>
    <t>66165600000</t>
  </si>
  <si>
    <t>77065600000</t>
  </si>
  <si>
    <t>00065610000</t>
  </si>
  <si>
    <t>11065610000</t>
  </si>
  <si>
    <t>11165610000</t>
  </si>
  <si>
    <t>11265610000</t>
  </si>
  <si>
    <t>11365610000</t>
  </si>
  <si>
    <t>11465610000</t>
  </si>
  <si>
    <t>11565610000</t>
  </si>
  <si>
    <t>11665610000</t>
  </si>
  <si>
    <t>11765610000</t>
  </si>
  <si>
    <t>22065610000</t>
  </si>
  <si>
    <t>22165610000</t>
  </si>
  <si>
    <t>22265610000</t>
  </si>
  <si>
    <t>22365610000</t>
  </si>
  <si>
    <t>22465610000</t>
  </si>
  <si>
    <t>22565610000</t>
  </si>
  <si>
    <t>33065610000</t>
  </si>
  <si>
    <t>33165610000</t>
  </si>
  <si>
    <t>33265610000</t>
  </si>
  <si>
    <t>33365610000</t>
  </si>
  <si>
    <t>44065610000</t>
  </si>
  <si>
    <t>44165610000</t>
  </si>
  <si>
    <t>44365610000</t>
  </si>
  <si>
    <t>44465610000</t>
  </si>
  <si>
    <t>44565610000</t>
  </si>
  <si>
    <t>55065610000</t>
  </si>
  <si>
    <t>55165610000</t>
  </si>
  <si>
    <t>55265610000</t>
  </si>
  <si>
    <t>66065610000</t>
  </si>
  <si>
    <t>66165610000</t>
  </si>
  <si>
    <t>77065610000</t>
  </si>
  <si>
    <t>00065620000</t>
  </si>
  <si>
    <t>11065620000</t>
  </si>
  <si>
    <t>11165620000</t>
  </si>
  <si>
    <t>11265620000</t>
  </si>
  <si>
    <t>11365620000</t>
  </si>
  <si>
    <t>11465620000</t>
  </si>
  <si>
    <t>11565620000</t>
  </si>
  <si>
    <t>11665620000</t>
  </si>
  <si>
    <t>11765620000</t>
  </si>
  <si>
    <t>22065620000</t>
  </si>
  <si>
    <t>22165620000</t>
  </si>
  <si>
    <t>22265620000</t>
  </si>
  <si>
    <t>22365620000</t>
  </si>
  <si>
    <t>22465620000</t>
  </si>
  <si>
    <t>22565620000</t>
  </si>
  <si>
    <t>33065620000</t>
  </si>
  <si>
    <t>33165620000</t>
  </si>
  <si>
    <t>33265620000</t>
  </si>
  <si>
    <t>33365620000</t>
  </si>
  <si>
    <t>44065620000</t>
  </si>
  <si>
    <t>44165620000</t>
  </si>
  <si>
    <t>44365620000</t>
  </si>
  <si>
    <t>44465620000</t>
  </si>
  <si>
    <t>44565620000</t>
  </si>
  <si>
    <t>55065620000</t>
  </si>
  <si>
    <t>55165620000</t>
  </si>
  <si>
    <t>55265620000</t>
  </si>
  <si>
    <t>66065620000</t>
  </si>
  <si>
    <t>66165620000</t>
  </si>
  <si>
    <t>77065620000</t>
  </si>
  <si>
    <t>00065630000</t>
  </si>
  <si>
    <t>11065630000</t>
  </si>
  <si>
    <t>11165630000</t>
  </si>
  <si>
    <t>11265630000</t>
  </si>
  <si>
    <t>11365630000</t>
  </si>
  <si>
    <t>11465630000</t>
  </si>
  <si>
    <t>11565630000</t>
  </si>
  <si>
    <t>11665630000</t>
  </si>
  <si>
    <t>11765630000</t>
  </si>
  <si>
    <t>22065630000</t>
  </si>
  <si>
    <t>22165630000</t>
  </si>
  <si>
    <t>22265630000</t>
  </si>
  <si>
    <t>22365630000</t>
  </si>
  <si>
    <t>22465630000</t>
  </si>
  <si>
    <t>22565630000</t>
  </si>
  <si>
    <t>33065630000</t>
  </si>
  <si>
    <t>33165630000</t>
  </si>
  <si>
    <t>33265630000</t>
  </si>
  <si>
    <t>33365630000</t>
  </si>
  <si>
    <t>44065630000</t>
  </si>
  <si>
    <t>44165630000</t>
  </si>
  <si>
    <t>44365630000</t>
  </si>
  <si>
    <t>44465630000</t>
  </si>
  <si>
    <t>44565630000</t>
  </si>
  <si>
    <t>55065630000</t>
  </si>
  <si>
    <t>55165630000</t>
  </si>
  <si>
    <t>55265630000</t>
  </si>
  <si>
    <t>66065630000</t>
  </si>
  <si>
    <t>66165630000</t>
  </si>
  <si>
    <t>77065630000</t>
  </si>
  <si>
    <t>00065640000</t>
  </si>
  <si>
    <t>11065640000</t>
  </si>
  <si>
    <t>11165640000</t>
  </si>
  <si>
    <t>11265640000</t>
  </si>
  <si>
    <t>11365640000</t>
  </si>
  <si>
    <t>11465640000</t>
  </si>
  <si>
    <t>11565640000</t>
  </si>
  <si>
    <t>11665640000</t>
  </si>
  <si>
    <t>11765640000</t>
  </si>
  <si>
    <t>22065640000</t>
  </si>
  <si>
    <t>22165640000</t>
  </si>
  <si>
    <t>22265640000</t>
  </si>
  <si>
    <t>22365640000</t>
  </si>
  <si>
    <t>22465640000</t>
  </si>
  <si>
    <t>22565640000</t>
  </si>
  <si>
    <t>33065640000</t>
  </si>
  <si>
    <t>33165640000</t>
  </si>
  <si>
    <t>33265640000</t>
  </si>
  <si>
    <t>33365640000</t>
  </si>
  <si>
    <t>44065640000</t>
  </si>
  <si>
    <t>44165640000</t>
  </si>
  <si>
    <t>44365640000</t>
  </si>
  <si>
    <t>44465640000</t>
  </si>
  <si>
    <t>44565640000</t>
  </si>
  <si>
    <t>55065640000</t>
  </si>
  <si>
    <t>55165640000</t>
  </si>
  <si>
    <t>55265640000</t>
  </si>
  <si>
    <t>66065640000</t>
  </si>
  <si>
    <t>66165640000</t>
  </si>
  <si>
    <t>77065640000</t>
  </si>
  <si>
    <t>00065650000</t>
  </si>
  <si>
    <t>11065650000</t>
  </si>
  <si>
    <t>11165650000</t>
  </si>
  <si>
    <t>11265650000</t>
  </si>
  <si>
    <t>11365650000</t>
  </si>
  <si>
    <t>11465650000</t>
  </si>
  <si>
    <t>11565650000</t>
  </si>
  <si>
    <t>11665650000</t>
  </si>
  <si>
    <t>11765650000</t>
  </si>
  <si>
    <t>22065650000</t>
  </si>
  <si>
    <t>22165650000</t>
  </si>
  <si>
    <t>22265650000</t>
  </si>
  <si>
    <t>22365650000</t>
  </si>
  <si>
    <t>22465650000</t>
  </si>
  <si>
    <t>22565650000</t>
  </si>
  <si>
    <t>33065650000</t>
  </si>
  <si>
    <t>33165650000</t>
  </si>
  <si>
    <t>33265650000</t>
  </si>
  <si>
    <t>33365650000</t>
  </si>
  <si>
    <t>44065650000</t>
  </si>
  <si>
    <t>44165650000</t>
  </si>
  <si>
    <t>44365650000</t>
  </si>
  <si>
    <t>44465650000</t>
  </si>
  <si>
    <t>44565650000</t>
  </si>
  <si>
    <t>55065650000</t>
  </si>
  <si>
    <t>55165650000</t>
  </si>
  <si>
    <t>55265650000</t>
  </si>
  <si>
    <t>66065650000</t>
  </si>
  <si>
    <t>66165650000</t>
  </si>
  <si>
    <t>77065650000</t>
  </si>
  <si>
    <t>00065660000</t>
  </si>
  <si>
    <t>11065660000</t>
  </si>
  <si>
    <t>11165660000</t>
  </si>
  <si>
    <t>11265660000</t>
  </si>
  <si>
    <t>11365660000</t>
  </si>
  <si>
    <t>11465660000</t>
  </si>
  <si>
    <t>11565660000</t>
  </si>
  <si>
    <t>11665660000</t>
  </si>
  <si>
    <t>11765660000</t>
  </si>
  <si>
    <t>22065660000</t>
  </si>
  <si>
    <t>22165660000</t>
  </si>
  <si>
    <t>22265660000</t>
  </si>
  <si>
    <t>22365660000</t>
  </si>
  <si>
    <t>22465660000</t>
  </si>
  <si>
    <t>22565660000</t>
  </si>
  <si>
    <t>33065660000</t>
  </si>
  <si>
    <t>33165660000</t>
  </si>
  <si>
    <t>33265660000</t>
  </si>
  <si>
    <t>33365660000</t>
  </si>
  <si>
    <t>44065660000</t>
  </si>
  <si>
    <t>44165660000</t>
  </si>
  <si>
    <t>44365660000</t>
  </si>
  <si>
    <t>44465660000</t>
  </si>
  <si>
    <t>44565660000</t>
  </si>
  <si>
    <t>55065660000</t>
  </si>
  <si>
    <t>55165660000</t>
  </si>
  <si>
    <t>55265660000</t>
  </si>
  <si>
    <t>66065660000</t>
  </si>
  <si>
    <t>66165660000</t>
  </si>
  <si>
    <t>77065660000</t>
  </si>
  <si>
    <t>00065670000</t>
  </si>
  <si>
    <t>11065670000</t>
  </si>
  <si>
    <t>11165670000</t>
  </si>
  <si>
    <t>11265670000</t>
  </si>
  <si>
    <t>11365670000</t>
  </si>
  <si>
    <t>11465670000</t>
  </si>
  <si>
    <t>11565670000</t>
  </si>
  <si>
    <t>11665670000</t>
  </si>
  <si>
    <t>11765670000</t>
  </si>
  <si>
    <t>22065670000</t>
  </si>
  <si>
    <t>22165670000</t>
  </si>
  <si>
    <t>22265670000</t>
  </si>
  <si>
    <t>22365670000</t>
  </si>
  <si>
    <t>22465670000</t>
  </si>
  <si>
    <t>22565670000</t>
  </si>
  <si>
    <t>33065670000</t>
  </si>
  <si>
    <t>33165670000</t>
  </si>
  <si>
    <t>33265670000</t>
  </si>
  <si>
    <t>33365670000</t>
  </si>
  <si>
    <t>44065670000</t>
  </si>
  <si>
    <t>44165670000</t>
  </si>
  <si>
    <t>44365670000</t>
  </si>
  <si>
    <t>44465670000</t>
  </si>
  <si>
    <t>44565670000</t>
  </si>
  <si>
    <t>55065670000</t>
  </si>
  <si>
    <t>55165670000</t>
  </si>
  <si>
    <t>55265670000</t>
  </si>
  <si>
    <t>66065670000</t>
  </si>
  <si>
    <t>66165670000</t>
  </si>
  <si>
    <t>77065670000</t>
  </si>
  <si>
    <t>00065700000</t>
  </si>
  <si>
    <t>11065700000</t>
  </si>
  <si>
    <t>11165700000</t>
  </si>
  <si>
    <t>11265700000</t>
  </si>
  <si>
    <t>11365700000</t>
  </si>
  <si>
    <t>11465700000</t>
  </si>
  <si>
    <t>11565700000</t>
  </si>
  <si>
    <t>11665700000</t>
  </si>
  <si>
    <t>11765700000</t>
  </si>
  <si>
    <t>22065700000</t>
  </si>
  <si>
    <t>22165700000</t>
  </si>
  <si>
    <t>22265700000</t>
  </si>
  <si>
    <t>22365700000</t>
  </si>
  <si>
    <t>22465700000</t>
  </si>
  <si>
    <t>22565700000</t>
  </si>
  <si>
    <t>33065700000</t>
  </si>
  <si>
    <t>33165700000</t>
  </si>
  <si>
    <t>33265700000</t>
  </si>
  <si>
    <t>33365700000</t>
  </si>
  <si>
    <t>44065700000</t>
  </si>
  <si>
    <t>44165700000</t>
  </si>
  <si>
    <t>44365700000</t>
  </si>
  <si>
    <t>44465700000</t>
  </si>
  <si>
    <t>44565700000</t>
  </si>
  <si>
    <t>55065700000</t>
  </si>
  <si>
    <t>55165700000</t>
  </si>
  <si>
    <t>55265700000</t>
  </si>
  <si>
    <t>66065700000</t>
  </si>
  <si>
    <t>66165700000</t>
  </si>
  <si>
    <t>77065700000</t>
  </si>
  <si>
    <t>00065700001</t>
  </si>
  <si>
    <t>11065700001</t>
  </si>
  <si>
    <t>11165700001</t>
  </si>
  <si>
    <t>11265700001</t>
  </si>
  <si>
    <t>11365700001</t>
  </si>
  <si>
    <t>11465700001</t>
  </si>
  <si>
    <t>11565700001</t>
  </si>
  <si>
    <t>11665700001</t>
  </si>
  <si>
    <t>11765700001</t>
  </si>
  <si>
    <t>22065700001</t>
  </si>
  <si>
    <t>22165700001</t>
  </si>
  <si>
    <t>22265700001</t>
  </si>
  <si>
    <t>22365700001</t>
  </si>
  <si>
    <t>22465700001</t>
  </si>
  <si>
    <t>22565700001</t>
  </si>
  <si>
    <t>33065700001</t>
  </si>
  <si>
    <t>33165700001</t>
  </si>
  <si>
    <t>33265700001</t>
  </si>
  <si>
    <t>33365700001</t>
  </si>
  <si>
    <t>44065700001</t>
  </si>
  <si>
    <t>44165700001</t>
  </si>
  <si>
    <t>44365700001</t>
  </si>
  <si>
    <t>44465700001</t>
  </si>
  <si>
    <t>44565700001</t>
  </si>
  <si>
    <t>55065700001</t>
  </si>
  <si>
    <t>55165700001</t>
  </si>
  <si>
    <t>55265700001</t>
  </si>
  <si>
    <t>66065700001</t>
  </si>
  <si>
    <t>66165700001</t>
  </si>
  <si>
    <t>77065700001</t>
  </si>
  <si>
    <t>00065800000</t>
  </si>
  <si>
    <t>11065800000</t>
  </si>
  <si>
    <t>11165800000</t>
  </si>
  <si>
    <t>11265800000</t>
  </si>
  <si>
    <t>11365800000</t>
  </si>
  <si>
    <t>11465800000</t>
  </si>
  <si>
    <t>11565800000</t>
  </si>
  <si>
    <t>11665800000</t>
  </si>
  <si>
    <t>11765800000</t>
  </si>
  <si>
    <t>22065800000</t>
  </si>
  <si>
    <t>22165800000</t>
  </si>
  <si>
    <t>22265800000</t>
  </si>
  <si>
    <t>22365800000</t>
  </si>
  <si>
    <t>22465800000</t>
  </si>
  <si>
    <t>22565800000</t>
  </si>
  <si>
    <t>33065800000</t>
  </si>
  <si>
    <t>33165800000</t>
  </si>
  <si>
    <t>33265800000</t>
  </si>
  <si>
    <t>33365800000</t>
  </si>
  <si>
    <t>44065800000</t>
  </si>
  <si>
    <t>44165800000</t>
  </si>
  <si>
    <t>44365800000</t>
  </si>
  <si>
    <t>44465800000</t>
  </si>
  <si>
    <t>44565800000</t>
  </si>
  <si>
    <t>55065800000</t>
  </si>
  <si>
    <t>55165800000</t>
  </si>
  <si>
    <t>55265800000</t>
  </si>
  <si>
    <t>66065800000</t>
  </si>
  <si>
    <t>66165800000</t>
  </si>
  <si>
    <t>77065800000</t>
  </si>
  <si>
    <t>00065800001</t>
  </si>
  <si>
    <t>11065800001</t>
  </si>
  <si>
    <t>11165800001</t>
  </si>
  <si>
    <t>11265800001</t>
  </si>
  <si>
    <t>11365800001</t>
  </si>
  <si>
    <t>11465800001</t>
  </si>
  <si>
    <t>11565800001</t>
  </si>
  <si>
    <t>11665800001</t>
  </si>
  <si>
    <t>11765800001</t>
  </si>
  <si>
    <t>22065800001</t>
  </si>
  <si>
    <t>22165800001</t>
  </si>
  <si>
    <t>22265800001</t>
  </si>
  <si>
    <t>22365800001</t>
  </si>
  <si>
    <t>22465800001</t>
  </si>
  <si>
    <t>22565800001</t>
  </si>
  <si>
    <t>33065800001</t>
  </si>
  <si>
    <t>33165800001</t>
  </si>
  <si>
    <t>33265800001</t>
  </si>
  <si>
    <t>33365800001</t>
  </si>
  <si>
    <t>44065800001</t>
  </si>
  <si>
    <t>44165800001</t>
  </si>
  <si>
    <t>44365800001</t>
  </si>
  <si>
    <t>44465800001</t>
  </si>
  <si>
    <t>44565800001</t>
  </si>
  <si>
    <t>55065800001</t>
  </si>
  <si>
    <t>55165800001</t>
  </si>
  <si>
    <t>55265800001</t>
  </si>
  <si>
    <t>66065800001</t>
  </si>
  <si>
    <t>66165800001</t>
  </si>
  <si>
    <t>77065800001</t>
  </si>
  <si>
    <t>00065900000</t>
  </si>
  <si>
    <t>11065900000</t>
  </si>
  <si>
    <t>11165900000</t>
  </si>
  <si>
    <t>11265900000</t>
  </si>
  <si>
    <t>11365900000</t>
  </si>
  <si>
    <t>11465900000</t>
  </si>
  <si>
    <t>11565900000</t>
  </si>
  <si>
    <t>11665900000</t>
  </si>
  <si>
    <t>11765900000</t>
  </si>
  <si>
    <t>22065900000</t>
  </si>
  <si>
    <t>22165900000</t>
  </si>
  <si>
    <t>22265900000</t>
  </si>
  <si>
    <t>22365900000</t>
  </si>
  <si>
    <t>22465900000</t>
  </si>
  <si>
    <t>22565900000</t>
  </si>
  <si>
    <t>33065900000</t>
  </si>
  <si>
    <t>33165900000</t>
  </si>
  <si>
    <t>33265900000</t>
  </si>
  <si>
    <t>33365900000</t>
  </si>
  <si>
    <t>44065900000</t>
  </si>
  <si>
    <t>44165900000</t>
  </si>
  <si>
    <t>44365900000</t>
  </si>
  <si>
    <t>44465900000</t>
  </si>
  <si>
    <t>44565900000</t>
  </si>
  <si>
    <t>55065900000</t>
  </si>
  <si>
    <t>55165900000</t>
  </si>
  <si>
    <t>55265900000</t>
  </si>
  <si>
    <t>66065900000</t>
  </si>
  <si>
    <t>66165900000</t>
  </si>
  <si>
    <t>77065900000</t>
  </si>
  <si>
    <t>00065910000</t>
  </si>
  <si>
    <t>11065910000</t>
  </si>
  <si>
    <t>11165910000</t>
  </si>
  <si>
    <t>11265910000</t>
  </si>
  <si>
    <t>11365910000</t>
  </si>
  <si>
    <t>11465910000</t>
  </si>
  <si>
    <t>11565910000</t>
  </si>
  <si>
    <t>11665910000</t>
  </si>
  <si>
    <t>11765910000</t>
  </si>
  <si>
    <t>22065910000</t>
  </si>
  <si>
    <t>22165910000</t>
  </si>
  <si>
    <t>22265910000</t>
  </si>
  <si>
    <t>22365910000</t>
  </si>
  <si>
    <t>22465910000</t>
  </si>
  <si>
    <t>22565910000</t>
  </si>
  <si>
    <t>33065910000</t>
  </si>
  <si>
    <t>33165910000</t>
  </si>
  <si>
    <t>33265910000</t>
  </si>
  <si>
    <t>33365910000</t>
  </si>
  <si>
    <t>44065910000</t>
  </si>
  <si>
    <t>44165910000</t>
  </si>
  <si>
    <t>44365910000</t>
  </si>
  <si>
    <t>44465910000</t>
  </si>
  <si>
    <t>44565910000</t>
  </si>
  <si>
    <t>55065910000</t>
  </si>
  <si>
    <t>55165910000</t>
  </si>
  <si>
    <t>55265910000</t>
  </si>
  <si>
    <t>66065910000</t>
  </si>
  <si>
    <t>66165910000</t>
  </si>
  <si>
    <t>77065910000</t>
  </si>
  <si>
    <t>00066000000</t>
  </si>
  <si>
    <t>11066000000</t>
  </si>
  <si>
    <t>11166000000</t>
  </si>
  <si>
    <t>11266000000</t>
  </si>
  <si>
    <t>11366000000</t>
  </si>
  <si>
    <t>11466000000</t>
  </si>
  <si>
    <t>11566000000</t>
  </si>
  <si>
    <t>11666000000</t>
  </si>
  <si>
    <t>11766000000</t>
  </si>
  <si>
    <t>22066000000</t>
  </si>
  <si>
    <t>22166000000</t>
  </si>
  <si>
    <t>22266000000</t>
  </si>
  <si>
    <t>22366000000</t>
  </si>
  <si>
    <t>22466000000</t>
  </si>
  <si>
    <t>22566000000</t>
  </si>
  <si>
    <t>33066000000</t>
  </si>
  <si>
    <t>33166000000</t>
  </si>
  <si>
    <t>33266000000</t>
  </si>
  <si>
    <t>33366000000</t>
  </si>
  <si>
    <t>44066000000</t>
  </si>
  <si>
    <t>44166000000</t>
  </si>
  <si>
    <t>44366000000</t>
  </si>
  <si>
    <t>44466000000</t>
  </si>
  <si>
    <t>44566000000</t>
  </si>
  <si>
    <t>55066000000</t>
  </si>
  <si>
    <t>55166000000</t>
  </si>
  <si>
    <t>55266000000</t>
  </si>
  <si>
    <t>66066000000</t>
  </si>
  <si>
    <t>66166000000</t>
  </si>
  <si>
    <t>77066000000</t>
  </si>
  <si>
    <t>00066100000</t>
  </si>
  <si>
    <t>11066100000</t>
  </si>
  <si>
    <t>11166100000</t>
  </si>
  <si>
    <t>11266100000</t>
  </si>
  <si>
    <t>11366100000</t>
  </si>
  <si>
    <t>11466100000</t>
  </si>
  <si>
    <t>11566100000</t>
  </si>
  <si>
    <t>11666100000</t>
  </si>
  <si>
    <t>11766100000</t>
  </si>
  <si>
    <t>22066100000</t>
  </si>
  <si>
    <t>22166100000</t>
  </si>
  <si>
    <t>22266100000</t>
  </si>
  <si>
    <t>22366100000</t>
  </si>
  <si>
    <t>22466100000</t>
  </si>
  <si>
    <t>22566100000</t>
  </si>
  <si>
    <t>33066100000</t>
  </si>
  <si>
    <t>33166100000</t>
  </si>
  <si>
    <t>33266100000</t>
  </si>
  <si>
    <t>33366100000</t>
  </si>
  <si>
    <t>44066100000</t>
  </si>
  <si>
    <t>44166100000</t>
  </si>
  <si>
    <t>44366100000</t>
  </si>
  <si>
    <t>44466100000</t>
  </si>
  <si>
    <t>44566100000</t>
  </si>
  <si>
    <t>55066100000</t>
  </si>
  <si>
    <t>55166100000</t>
  </si>
  <si>
    <t>55266100000</t>
  </si>
  <si>
    <t>66066100000</t>
  </si>
  <si>
    <t>66166100000</t>
  </si>
  <si>
    <t>77066100000</t>
  </si>
  <si>
    <t>00066110000</t>
  </si>
  <si>
    <t>11066110000</t>
  </si>
  <si>
    <t>11166110000</t>
  </si>
  <si>
    <t>11266110000</t>
  </si>
  <si>
    <t>11366110000</t>
  </si>
  <si>
    <t>11466110000</t>
  </si>
  <si>
    <t>11566110000</t>
  </si>
  <si>
    <t>11666110000</t>
  </si>
  <si>
    <t>11766110000</t>
  </si>
  <si>
    <t>22066110000</t>
  </si>
  <si>
    <t>22166110000</t>
  </si>
  <si>
    <t>22266110000</t>
  </si>
  <si>
    <t>22366110000</t>
  </si>
  <si>
    <t>22466110000</t>
  </si>
  <si>
    <t>22566110000</t>
  </si>
  <si>
    <t>33066110000</t>
  </si>
  <si>
    <t>33166110000</t>
  </si>
  <si>
    <t>33266110000</t>
  </si>
  <si>
    <t>33366110000</t>
  </si>
  <si>
    <t>44066110000</t>
  </si>
  <si>
    <t>44166110000</t>
  </si>
  <si>
    <t>44366110000</t>
  </si>
  <si>
    <t>44466110000</t>
  </si>
  <si>
    <t>44566110000</t>
  </si>
  <si>
    <t>55066110000</t>
  </si>
  <si>
    <t>55166110000</t>
  </si>
  <si>
    <t>55266110000</t>
  </si>
  <si>
    <t>66066110000</t>
  </si>
  <si>
    <t>66166110000</t>
  </si>
  <si>
    <t>77066110000</t>
  </si>
  <si>
    <t>00066120000</t>
  </si>
  <si>
    <t>11066120000</t>
  </si>
  <si>
    <t>11166120000</t>
  </si>
  <si>
    <t>11266120000</t>
  </si>
  <si>
    <t>11366120000</t>
  </si>
  <si>
    <t>11466120000</t>
  </si>
  <si>
    <t>11566120000</t>
  </si>
  <si>
    <t>11666120000</t>
  </si>
  <si>
    <t>11766120000</t>
  </si>
  <si>
    <t>22066120000</t>
  </si>
  <si>
    <t>22166120000</t>
  </si>
  <si>
    <t>22266120000</t>
  </si>
  <si>
    <t>22366120000</t>
  </si>
  <si>
    <t>22466120000</t>
  </si>
  <si>
    <t>22566120000</t>
  </si>
  <si>
    <t>33066120000</t>
  </si>
  <si>
    <t>33166120000</t>
  </si>
  <si>
    <t>33266120000</t>
  </si>
  <si>
    <t>33366120000</t>
  </si>
  <si>
    <t>44066120000</t>
  </si>
  <si>
    <t>44166120000</t>
  </si>
  <si>
    <t>44366120000</t>
  </si>
  <si>
    <t>44466120000</t>
  </si>
  <si>
    <t>44566120000</t>
  </si>
  <si>
    <t>55066120000</t>
  </si>
  <si>
    <t>55166120000</t>
  </si>
  <si>
    <t>55266120000</t>
  </si>
  <si>
    <t>66066120000</t>
  </si>
  <si>
    <t>66166120000</t>
  </si>
  <si>
    <t>77066120000</t>
  </si>
  <si>
    <t>00066200000</t>
  </si>
  <si>
    <t>11066200000</t>
  </si>
  <si>
    <t>11166200000</t>
  </si>
  <si>
    <t>11266200000</t>
  </si>
  <si>
    <t>11366200000</t>
  </si>
  <si>
    <t>11466200000</t>
  </si>
  <si>
    <t>11566200000</t>
  </si>
  <si>
    <t>11666200000</t>
  </si>
  <si>
    <t>11766200000</t>
  </si>
  <si>
    <t>22066200000</t>
  </si>
  <si>
    <t>22166200000</t>
  </si>
  <si>
    <t>22266200000</t>
  </si>
  <si>
    <t>22366200000</t>
  </si>
  <si>
    <t>22466200000</t>
  </si>
  <si>
    <t>22566200000</t>
  </si>
  <si>
    <t>33066200000</t>
  </si>
  <si>
    <t>33166200000</t>
  </si>
  <si>
    <t>33266200000</t>
  </si>
  <si>
    <t>33366200000</t>
  </si>
  <si>
    <t>44066200000</t>
  </si>
  <si>
    <t>44166200000</t>
  </si>
  <si>
    <t>44366200000</t>
  </si>
  <si>
    <t>44466200000</t>
  </si>
  <si>
    <t>44566200000</t>
  </si>
  <si>
    <t>55066200000</t>
  </si>
  <si>
    <t>55166200000</t>
  </si>
  <si>
    <t>55266200000</t>
  </si>
  <si>
    <t>66066200000</t>
  </si>
  <si>
    <t>66166200000</t>
  </si>
  <si>
    <t>77066200000</t>
  </si>
  <si>
    <t>00066210000</t>
  </si>
  <si>
    <t>11066210000</t>
  </si>
  <si>
    <t>11166210000</t>
  </si>
  <si>
    <t>11266210000</t>
  </si>
  <si>
    <t>11366210000</t>
  </si>
  <si>
    <t>11466210000</t>
  </si>
  <si>
    <t>11566210000</t>
  </si>
  <si>
    <t>11666210000</t>
  </si>
  <si>
    <t>11766210000</t>
  </si>
  <si>
    <t>22066210000</t>
  </si>
  <si>
    <t>22166210000</t>
  </si>
  <si>
    <t>22266210000</t>
  </si>
  <si>
    <t>22366210000</t>
  </si>
  <si>
    <t>22466210000</t>
  </si>
  <si>
    <t>22566210000</t>
  </si>
  <si>
    <t>33066210000</t>
  </si>
  <si>
    <t>33166210000</t>
  </si>
  <si>
    <t>33266210000</t>
  </si>
  <si>
    <t>33366210000</t>
  </si>
  <si>
    <t>44066210000</t>
  </si>
  <si>
    <t>44166210000</t>
  </si>
  <si>
    <t>44366210000</t>
  </si>
  <si>
    <t>44466210000</t>
  </si>
  <si>
    <t>44566210000</t>
  </si>
  <si>
    <t>55066210000</t>
  </si>
  <si>
    <t>55166210000</t>
  </si>
  <si>
    <t>55266210000</t>
  </si>
  <si>
    <t>66066210000</t>
  </si>
  <si>
    <t>66166210000</t>
  </si>
  <si>
    <t>77066210000</t>
  </si>
  <si>
    <t>00066220000</t>
  </si>
  <si>
    <t>11066220000</t>
  </si>
  <si>
    <t>11166220000</t>
  </si>
  <si>
    <t>11266220000</t>
  </si>
  <si>
    <t>11366220000</t>
  </si>
  <si>
    <t>11466220000</t>
  </si>
  <si>
    <t>11566220000</t>
  </si>
  <si>
    <t>11666220000</t>
  </si>
  <si>
    <t>11766220000</t>
  </si>
  <si>
    <t>22066220000</t>
  </si>
  <si>
    <t>22166220000</t>
  </si>
  <si>
    <t>22266220000</t>
  </si>
  <si>
    <t>22366220000</t>
  </si>
  <si>
    <t>22466220000</t>
  </si>
  <si>
    <t>22566220000</t>
  </si>
  <si>
    <t>33066220000</t>
  </si>
  <si>
    <t>33166220000</t>
  </si>
  <si>
    <t>33266220000</t>
  </si>
  <si>
    <t>33366220000</t>
  </si>
  <si>
    <t>44066220000</t>
  </si>
  <si>
    <t>44166220000</t>
  </si>
  <si>
    <t>44366220000</t>
  </si>
  <si>
    <t>44466220000</t>
  </si>
  <si>
    <t>44566220000</t>
  </si>
  <si>
    <t>55066220000</t>
  </si>
  <si>
    <t>55166220000</t>
  </si>
  <si>
    <t>55266220000</t>
  </si>
  <si>
    <t>66066220000</t>
  </si>
  <si>
    <t>66166220000</t>
  </si>
  <si>
    <t>77066220000</t>
  </si>
  <si>
    <t>00066300000</t>
  </si>
  <si>
    <t>11066300000</t>
  </si>
  <si>
    <t>11166300000</t>
  </si>
  <si>
    <t>11266300000</t>
  </si>
  <si>
    <t>11366300000</t>
  </si>
  <si>
    <t>11466300000</t>
  </si>
  <si>
    <t>11566300000</t>
  </si>
  <si>
    <t>11666300000</t>
  </si>
  <si>
    <t>11766300000</t>
  </si>
  <si>
    <t>22066300000</t>
  </si>
  <si>
    <t>22166300000</t>
  </si>
  <si>
    <t>22266300000</t>
  </si>
  <si>
    <t>22366300000</t>
  </si>
  <si>
    <t>22466300000</t>
  </si>
  <si>
    <t>22566300000</t>
  </si>
  <si>
    <t>33066300000</t>
  </si>
  <si>
    <t>33166300000</t>
  </si>
  <si>
    <t>33266300000</t>
  </si>
  <si>
    <t>33366300000</t>
  </si>
  <si>
    <t>44066300000</t>
  </si>
  <si>
    <t>44166300000</t>
  </si>
  <si>
    <t>44366300000</t>
  </si>
  <si>
    <t>44466300000</t>
  </si>
  <si>
    <t>44566300000</t>
  </si>
  <si>
    <t>55066300000</t>
  </si>
  <si>
    <t>55166300000</t>
  </si>
  <si>
    <t>55266300000</t>
  </si>
  <si>
    <t>66066300000</t>
  </si>
  <si>
    <t>66166300000</t>
  </si>
  <si>
    <t>77066300000</t>
  </si>
  <si>
    <t>00066400000</t>
  </si>
  <si>
    <t>11066400000</t>
  </si>
  <si>
    <t>11166400000</t>
  </si>
  <si>
    <t>11266400000</t>
  </si>
  <si>
    <t>11366400000</t>
  </si>
  <si>
    <t>11466400000</t>
  </si>
  <si>
    <t>11566400000</t>
  </si>
  <si>
    <t>11666400000</t>
  </si>
  <si>
    <t>11766400000</t>
  </si>
  <si>
    <t>22066400000</t>
  </si>
  <si>
    <t>22166400000</t>
  </si>
  <si>
    <t>22266400000</t>
  </si>
  <si>
    <t>22366400000</t>
  </si>
  <si>
    <t>22466400000</t>
  </si>
  <si>
    <t>22566400000</t>
  </si>
  <si>
    <t>33066400000</t>
  </si>
  <si>
    <t>33166400000</t>
  </si>
  <si>
    <t>33266400000</t>
  </si>
  <si>
    <t>33366400000</t>
  </si>
  <si>
    <t>44066400000</t>
  </si>
  <si>
    <t>44166400000</t>
  </si>
  <si>
    <t>44366400000</t>
  </si>
  <si>
    <t>44466400000</t>
  </si>
  <si>
    <t>44566400000</t>
  </si>
  <si>
    <t>55066400000</t>
  </si>
  <si>
    <t>55166400000</t>
  </si>
  <si>
    <t>55266400000</t>
  </si>
  <si>
    <t>66066400000</t>
  </si>
  <si>
    <t>66166400000</t>
  </si>
  <si>
    <t>77066400000</t>
  </si>
  <si>
    <t>00066500000</t>
  </si>
  <si>
    <t>11066500000</t>
  </si>
  <si>
    <t>11166500000</t>
  </si>
  <si>
    <t>11266500000</t>
  </si>
  <si>
    <t>11366500000</t>
  </si>
  <si>
    <t>11466500000</t>
  </si>
  <si>
    <t>11566500000</t>
  </si>
  <si>
    <t>11666500000</t>
  </si>
  <si>
    <t>11766500000</t>
  </si>
  <si>
    <t>22066500000</t>
  </si>
  <si>
    <t>22166500000</t>
  </si>
  <si>
    <t>22266500000</t>
  </si>
  <si>
    <t>22366500000</t>
  </si>
  <si>
    <t>22466500000</t>
  </si>
  <si>
    <t>22566500000</t>
  </si>
  <si>
    <t>33066500000</t>
  </si>
  <si>
    <t>33166500000</t>
  </si>
  <si>
    <t>33266500000</t>
  </si>
  <si>
    <t>33366500000</t>
  </si>
  <si>
    <t>44066500000</t>
  </si>
  <si>
    <t>44166500000</t>
  </si>
  <si>
    <t>44366500000</t>
  </si>
  <si>
    <t>44466500000</t>
  </si>
  <si>
    <t>44566500000</t>
  </si>
  <si>
    <t>55066500000</t>
  </si>
  <si>
    <t>55166500000</t>
  </si>
  <si>
    <t>55266500000</t>
  </si>
  <si>
    <t>66066500000</t>
  </si>
  <si>
    <t>66166500000</t>
  </si>
  <si>
    <t>77066500000</t>
  </si>
  <si>
    <t>00066600000</t>
  </si>
  <si>
    <t>11066600000</t>
  </si>
  <si>
    <t>11166600000</t>
  </si>
  <si>
    <t>11266600000</t>
  </si>
  <si>
    <t>11366600000</t>
  </si>
  <si>
    <t>11466600000</t>
  </si>
  <si>
    <t>11566600000</t>
  </si>
  <si>
    <t>11666600000</t>
  </si>
  <si>
    <t>11766600000</t>
  </si>
  <si>
    <t>22066600000</t>
  </si>
  <si>
    <t>22166600000</t>
  </si>
  <si>
    <t>22266600000</t>
  </si>
  <si>
    <t>22366600000</t>
  </si>
  <si>
    <t>22466600000</t>
  </si>
  <si>
    <t>22566600000</t>
  </si>
  <si>
    <t>33066600000</t>
  </si>
  <si>
    <t>33166600000</t>
  </si>
  <si>
    <t>33266600000</t>
  </si>
  <si>
    <t>33366600000</t>
  </si>
  <si>
    <t>44066600000</t>
  </si>
  <si>
    <t>44166600000</t>
  </si>
  <si>
    <t>44366600000</t>
  </si>
  <si>
    <t>44466600000</t>
  </si>
  <si>
    <t>44566600000</t>
  </si>
  <si>
    <t>55066600000</t>
  </si>
  <si>
    <t>55166600000</t>
  </si>
  <si>
    <t>55266600000</t>
  </si>
  <si>
    <t>66066600000</t>
  </si>
  <si>
    <t>66166600000</t>
  </si>
  <si>
    <t>77066600000</t>
  </si>
  <si>
    <t>00066900000</t>
  </si>
  <si>
    <t>11066900000</t>
  </si>
  <si>
    <t>11166900000</t>
  </si>
  <si>
    <t>11266900000</t>
  </si>
  <si>
    <t>11366900000</t>
  </si>
  <si>
    <t>11466900000</t>
  </si>
  <si>
    <t>11566900000</t>
  </si>
  <si>
    <t>11666900000</t>
  </si>
  <si>
    <t>11766900000</t>
  </si>
  <si>
    <t>22066900000</t>
  </si>
  <si>
    <t>22166900000</t>
  </si>
  <si>
    <t>22266900000</t>
  </si>
  <si>
    <t>22366900000</t>
  </si>
  <si>
    <t>22466900000</t>
  </si>
  <si>
    <t>22566900000</t>
  </si>
  <si>
    <t>33066900000</t>
  </si>
  <si>
    <t>33166900000</t>
  </si>
  <si>
    <t>33266900000</t>
  </si>
  <si>
    <t>33366900000</t>
  </si>
  <si>
    <t>44066900000</t>
  </si>
  <si>
    <t>44166900000</t>
  </si>
  <si>
    <t>44366900000</t>
  </si>
  <si>
    <t>44466900000</t>
  </si>
  <si>
    <t>44566900000</t>
  </si>
  <si>
    <t>55066900000</t>
  </si>
  <si>
    <t>55166900000</t>
  </si>
  <si>
    <t>55266900000</t>
  </si>
  <si>
    <t>66066900000</t>
  </si>
  <si>
    <t>66166900000</t>
  </si>
  <si>
    <t>77066900000</t>
  </si>
  <si>
    <t>00069000000</t>
  </si>
  <si>
    <t>11069000000</t>
  </si>
  <si>
    <t>11169000000</t>
  </si>
  <si>
    <t>11269000000</t>
  </si>
  <si>
    <t>11369000000</t>
  </si>
  <si>
    <t>11469000000</t>
  </si>
  <si>
    <t>11569000000</t>
  </si>
  <si>
    <t>11669000000</t>
  </si>
  <si>
    <t>11769000000</t>
  </si>
  <si>
    <t>22069000000</t>
  </si>
  <si>
    <t>22169000000</t>
  </si>
  <si>
    <t>22269000000</t>
  </si>
  <si>
    <t>22369000000</t>
  </si>
  <si>
    <t>22469000000</t>
  </si>
  <si>
    <t>22569000000</t>
  </si>
  <si>
    <t>33069000000</t>
  </si>
  <si>
    <t>33169000000</t>
  </si>
  <si>
    <t>33269000000</t>
  </si>
  <si>
    <t>33369000000</t>
  </si>
  <si>
    <t>44069000000</t>
  </si>
  <si>
    <t>44169000000</t>
  </si>
  <si>
    <t>44369000000</t>
  </si>
  <si>
    <t>44469000000</t>
  </si>
  <si>
    <t>44569000000</t>
  </si>
  <si>
    <t>55069000000</t>
  </si>
  <si>
    <t>55169000000</t>
  </si>
  <si>
    <t>55269000000</t>
  </si>
  <si>
    <t>66069000000</t>
  </si>
  <si>
    <t>66169000000</t>
  </si>
  <si>
    <t>77069000000</t>
  </si>
  <si>
    <t>00069300000</t>
  </si>
  <si>
    <t>11069300000</t>
  </si>
  <si>
    <t>11169300000</t>
  </si>
  <si>
    <t>11269300000</t>
  </si>
  <si>
    <t>11369300000</t>
  </si>
  <si>
    <t>11469300000</t>
  </si>
  <si>
    <t>11569300000</t>
  </si>
  <si>
    <t>11669300000</t>
  </si>
  <si>
    <t>11769300000</t>
  </si>
  <si>
    <t>22069300000</t>
  </si>
  <si>
    <t>22169300000</t>
  </si>
  <si>
    <t>22269300000</t>
  </si>
  <si>
    <t>22369300000</t>
  </si>
  <si>
    <t>22469300000</t>
  </si>
  <si>
    <t>22569300000</t>
  </si>
  <si>
    <t>33069300000</t>
  </si>
  <si>
    <t>33169300000</t>
  </si>
  <si>
    <t>33269300000</t>
  </si>
  <si>
    <t>33369300000</t>
  </si>
  <si>
    <t>44069300000</t>
  </si>
  <si>
    <t>44169300000</t>
  </si>
  <si>
    <t>44369300000</t>
  </si>
  <si>
    <t>44469300000</t>
  </si>
  <si>
    <t>44569300000</t>
  </si>
  <si>
    <t>55069300000</t>
  </si>
  <si>
    <t>55169300000</t>
  </si>
  <si>
    <t>55269300000</t>
  </si>
  <si>
    <t>66069300000</t>
  </si>
  <si>
    <t>66169300000</t>
  </si>
  <si>
    <t>77069300000</t>
  </si>
  <si>
    <t>00069300001</t>
  </si>
  <si>
    <t>11069300001</t>
  </si>
  <si>
    <t>11169300001</t>
  </si>
  <si>
    <t>11269300001</t>
  </si>
  <si>
    <t>11369300001</t>
  </si>
  <si>
    <t>11469300001</t>
  </si>
  <si>
    <t>11569300001</t>
  </si>
  <si>
    <t>11669300001</t>
  </si>
  <si>
    <t>11769300001</t>
  </si>
  <si>
    <t>22069300001</t>
  </si>
  <si>
    <t>22169300001</t>
  </si>
  <si>
    <t>22269300001</t>
  </si>
  <si>
    <t>22369300001</t>
  </si>
  <si>
    <t>22469300001</t>
  </si>
  <si>
    <t>22569300001</t>
  </si>
  <si>
    <t>33069300001</t>
  </si>
  <si>
    <t>33169300001</t>
  </si>
  <si>
    <t>33269300001</t>
  </si>
  <si>
    <t>33369300001</t>
  </si>
  <si>
    <t>44069300001</t>
  </si>
  <si>
    <t>44169300001</t>
  </si>
  <si>
    <t>44369300001</t>
  </si>
  <si>
    <t>44469300001</t>
  </si>
  <si>
    <t>44569300001</t>
  </si>
  <si>
    <t>55069300001</t>
  </si>
  <si>
    <t>55169300001</t>
  </si>
  <si>
    <t>55269300001</t>
  </si>
  <si>
    <t>66069300001</t>
  </si>
  <si>
    <t>66169300001</t>
  </si>
  <si>
    <t>77069300001</t>
  </si>
  <si>
    <t>00069300002</t>
  </si>
  <si>
    <t>11069300002</t>
  </si>
  <si>
    <t>11169300002</t>
  </si>
  <si>
    <t>11269300002</t>
  </si>
  <si>
    <t>11369300002</t>
  </si>
  <si>
    <t>11469300002</t>
  </si>
  <si>
    <t>11569300002</t>
  </si>
  <si>
    <t>11669300002</t>
  </si>
  <si>
    <t>11769300002</t>
  </si>
  <si>
    <t>22069300002</t>
  </si>
  <si>
    <t>22169300002</t>
  </si>
  <si>
    <t>22269300002</t>
  </si>
  <si>
    <t>22369300002</t>
  </si>
  <si>
    <t>22469300002</t>
  </si>
  <si>
    <t>22569300002</t>
  </si>
  <si>
    <t>33069300002</t>
  </si>
  <si>
    <t>33169300002</t>
  </si>
  <si>
    <t>33269300002</t>
  </si>
  <si>
    <t>33369300002</t>
  </si>
  <si>
    <t>44069300002</t>
  </si>
  <si>
    <t>44169300002</t>
  </si>
  <si>
    <t>44369300002</t>
  </si>
  <si>
    <t>44469300002</t>
  </si>
  <si>
    <t>44569300002</t>
  </si>
  <si>
    <t>55069300002</t>
  </si>
  <si>
    <t>55169300002</t>
  </si>
  <si>
    <t>55269300002</t>
  </si>
  <si>
    <t>66069300002</t>
  </si>
  <si>
    <t>66169300002</t>
  </si>
  <si>
    <t>77069300002</t>
  </si>
  <si>
    <t>00069300003</t>
  </si>
  <si>
    <t>11069300003</t>
  </si>
  <si>
    <t>11169300003</t>
  </si>
  <si>
    <t>11269300003</t>
  </si>
  <si>
    <t>11369300003</t>
  </si>
  <si>
    <t>11469300003</t>
  </si>
  <si>
    <t>11569300003</t>
  </si>
  <si>
    <t>11669300003</t>
  </si>
  <si>
    <t>11769300003</t>
  </si>
  <si>
    <t>22069300003</t>
  </si>
  <si>
    <t>22169300003</t>
  </si>
  <si>
    <t>22269300003</t>
  </si>
  <si>
    <t>22369300003</t>
  </si>
  <si>
    <t>22469300003</t>
  </si>
  <si>
    <t>22569300003</t>
  </si>
  <si>
    <t>33069300003</t>
  </si>
  <si>
    <t>33169300003</t>
  </si>
  <si>
    <t>33269300003</t>
  </si>
  <si>
    <t>33369300003</t>
  </si>
  <si>
    <t>44069300003</t>
  </si>
  <si>
    <t>44169300003</t>
  </si>
  <si>
    <t>44369300003</t>
  </si>
  <si>
    <t>44469300003</t>
  </si>
  <si>
    <t>44569300003</t>
  </si>
  <si>
    <t>55069300003</t>
  </si>
  <si>
    <t>55169300003</t>
  </si>
  <si>
    <t>55269300003</t>
  </si>
  <si>
    <t>66069300003</t>
  </si>
  <si>
    <t>66169300003</t>
  </si>
  <si>
    <t>77069300003</t>
  </si>
  <si>
    <t>00069300004</t>
  </si>
  <si>
    <t>11069300004</t>
  </si>
  <si>
    <t>11169300004</t>
  </si>
  <si>
    <t>11269300004</t>
  </si>
  <si>
    <t>11369300004</t>
  </si>
  <si>
    <t>11469300004</t>
  </si>
  <si>
    <t>11569300004</t>
  </si>
  <si>
    <t>11669300004</t>
  </si>
  <si>
    <t>11769300004</t>
  </si>
  <si>
    <t>22069300004</t>
  </si>
  <si>
    <t>22169300004</t>
  </si>
  <si>
    <t>22269300004</t>
  </si>
  <si>
    <t>22369300004</t>
  </si>
  <si>
    <t>22469300004</t>
  </si>
  <si>
    <t>22569300004</t>
  </si>
  <si>
    <t>33069300004</t>
  </si>
  <si>
    <t>33169300004</t>
  </si>
  <si>
    <t>33269300004</t>
  </si>
  <si>
    <t>33369300004</t>
  </si>
  <si>
    <t>44069300004</t>
  </si>
  <si>
    <t>44169300004</t>
  </si>
  <si>
    <t>44369300004</t>
  </si>
  <si>
    <t>44469300004</t>
  </si>
  <si>
    <t>44569300004</t>
  </si>
  <si>
    <t>55069300004</t>
  </si>
  <si>
    <t>55169300004</t>
  </si>
  <si>
    <t>55269300004</t>
  </si>
  <si>
    <t>66069300004</t>
  </si>
  <si>
    <t>66169300004</t>
  </si>
  <si>
    <t>77069300004</t>
  </si>
  <si>
    <t>00069300005</t>
  </si>
  <si>
    <t>11069300005</t>
  </si>
  <si>
    <t>11169300005</t>
  </si>
  <si>
    <t>11269300005</t>
  </si>
  <si>
    <t>11369300005</t>
  </si>
  <si>
    <t>11469300005</t>
  </si>
  <si>
    <t>11569300005</t>
  </si>
  <si>
    <t>11669300005</t>
  </si>
  <si>
    <t>11769300005</t>
  </si>
  <si>
    <t>22069300005</t>
  </si>
  <si>
    <t>22169300005</t>
  </si>
  <si>
    <t>22269300005</t>
  </si>
  <si>
    <t>22369300005</t>
  </si>
  <si>
    <t>22469300005</t>
  </si>
  <si>
    <t>22569300005</t>
  </si>
  <si>
    <t>33069300005</t>
  </si>
  <si>
    <t>33169300005</t>
  </si>
  <si>
    <t>33269300005</t>
  </si>
  <si>
    <t>33369300005</t>
  </si>
  <si>
    <t>44069300005</t>
  </si>
  <si>
    <t>44169300005</t>
  </si>
  <si>
    <t>44369300005</t>
  </si>
  <si>
    <t>44469300005</t>
  </si>
  <si>
    <t>44569300005</t>
  </si>
  <si>
    <t>55069300005</t>
  </si>
  <si>
    <t>55169300005</t>
  </si>
  <si>
    <t>55269300005</t>
  </si>
  <si>
    <t>66069300005</t>
  </si>
  <si>
    <t>66169300005</t>
  </si>
  <si>
    <t>77069300005</t>
  </si>
  <si>
    <t>00069300006</t>
  </si>
  <si>
    <t>11069300006</t>
  </si>
  <si>
    <t>11169300006</t>
  </si>
  <si>
    <t>11269300006</t>
  </si>
  <si>
    <t>11369300006</t>
  </si>
  <si>
    <t>11469300006</t>
  </si>
  <si>
    <t>11569300006</t>
  </si>
  <si>
    <t>11669300006</t>
  </si>
  <si>
    <t>11769300006</t>
  </si>
  <si>
    <t>22069300006</t>
  </si>
  <si>
    <t>22169300006</t>
  </si>
  <si>
    <t>22269300006</t>
  </si>
  <si>
    <t>22369300006</t>
  </si>
  <si>
    <t>22469300006</t>
  </si>
  <si>
    <t>22569300006</t>
  </si>
  <si>
    <t>33069300006</t>
  </si>
  <si>
    <t>33169300006</t>
  </si>
  <si>
    <t>33269300006</t>
  </si>
  <si>
    <t>33369300006</t>
  </si>
  <si>
    <t>44069300006</t>
  </si>
  <si>
    <t>44169300006</t>
  </si>
  <si>
    <t>44369300006</t>
  </si>
  <si>
    <t>44469300006</t>
  </si>
  <si>
    <t>44569300006</t>
  </si>
  <si>
    <t>55069300006</t>
  </si>
  <si>
    <t>55169300006</t>
  </si>
  <si>
    <t>55269300006</t>
  </si>
  <si>
    <t>66069300006</t>
  </si>
  <si>
    <t>66169300006</t>
  </si>
  <si>
    <t>77069300006</t>
  </si>
  <si>
    <t>00069300007</t>
  </si>
  <si>
    <t>11069300007</t>
  </si>
  <si>
    <t>11169300007</t>
  </si>
  <si>
    <t>11269300007</t>
  </si>
  <si>
    <t>11369300007</t>
  </si>
  <si>
    <t>11469300007</t>
  </si>
  <si>
    <t>11569300007</t>
  </si>
  <si>
    <t>11669300007</t>
  </si>
  <si>
    <t>11769300007</t>
  </si>
  <si>
    <t>22069300007</t>
  </si>
  <si>
    <t>22169300007</t>
  </si>
  <si>
    <t>22269300007</t>
  </si>
  <si>
    <t>22369300007</t>
  </si>
  <si>
    <t>22469300007</t>
  </si>
  <si>
    <t>22569300007</t>
  </si>
  <si>
    <t>33069300007</t>
  </si>
  <si>
    <t>33169300007</t>
  </si>
  <si>
    <t>33269300007</t>
  </si>
  <si>
    <t>33369300007</t>
  </si>
  <si>
    <t>44069300007</t>
  </si>
  <si>
    <t>44169300007</t>
  </si>
  <si>
    <t>44369300007</t>
  </si>
  <si>
    <t>44469300007</t>
  </si>
  <si>
    <t>44569300007</t>
  </si>
  <si>
    <t>55069300007</t>
  </si>
  <si>
    <t>55169300007</t>
  </si>
  <si>
    <t>55269300007</t>
  </si>
  <si>
    <t>66069300007</t>
  </si>
  <si>
    <t>66169300007</t>
  </si>
  <si>
    <t>77069300007</t>
  </si>
  <si>
    <t>00069300008</t>
  </si>
  <si>
    <t>11069300008</t>
  </si>
  <si>
    <t>11169300008</t>
  </si>
  <si>
    <t>11269300008</t>
  </si>
  <si>
    <t>11369300008</t>
  </si>
  <si>
    <t>11469300008</t>
  </si>
  <si>
    <t>11569300008</t>
  </si>
  <si>
    <t>11669300008</t>
  </si>
  <si>
    <t>11769300008</t>
  </si>
  <si>
    <t>22069300008</t>
  </si>
  <si>
    <t>22169300008</t>
  </si>
  <si>
    <t>22269300008</t>
  </si>
  <si>
    <t>22369300008</t>
  </si>
  <si>
    <t>22469300008</t>
  </si>
  <si>
    <t>22569300008</t>
  </si>
  <si>
    <t>33069300008</t>
  </si>
  <si>
    <t>33169300008</t>
  </si>
  <si>
    <t>33269300008</t>
  </si>
  <si>
    <t>33369300008</t>
  </si>
  <si>
    <t>44069300008</t>
  </si>
  <si>
    <t>44169300008</t>
  </si>
  <si>
    <t>44369300008</t>
  </si>
  <si>
    <t>44469300008</t>
  </si>
  <si>
    <t>44569300008</t>
  </si>
  <si>
    <t>55069300008</t>
  </si>
  <si>
    <t>55169300008</t>
  </si>
  <si>
    <t>55269300008</t>
  </si>
  <si>
    <t>66069300008</t>
  </si>
  <si>
    <t>66169300008</t>
  </si>
  <si>
    <t>77069300008</t>
  </si>
  <si>
    <t>00069300009</t>
  </si>
  <si>
    <t>11069300009</t>
  </si>
  <si>
    <t>11169300009</t>
  </si>
  <si>
    <t>11269300009</t>
  </si>
  <si>
    <t>11369300009</t>
  </si>
  <si>
    <t>11469300009</t>
  </si>
  <si>
    <t>11569300009</t>
  </si>
  <si>
    <t>11669300009</t>
  </si>
  <si>
    <t>11769300009</t>
  </si>
  <si>
    <t>22069300009</t>
  </si>
  <si>
    <t>22169300009</t>
  </si>
  <si>
    <t>22269300009</t>
  </si>
  <si>
    <t>22369300009</t>
  </si>
  <si>
    <t>22469300009</t>
  </si>
  <si>
    <t>22569300009</t>
  </si>
  <si>
    <t>33069300009</t>
  </si>
  <si>
    <t>33169300009</t>
  </si>
  <si>
    <t>33269300009</t>
  </si>
  <si>
    <t>33369300009</t>
  </si>
  <si>
    <t>44069300009</t>
  </si>
  <si>
    <t>44169300009</t>
  </si>
  <si>
    <t>44369300009</t>
  </si>
  <si>
    <t>44469300009</t>
  </si>
  <si>
    <t>44569300009</t>
  </si>
  <si>
    <t>55069300009</t>
  </si>
  <si>
    <t>55169300009</t>
  </si>
  <si>
    <t>55269300009</t>
  </si>
  <si>
    <t>66069300009</t>
  </si>
  <si>
    <t>66169300009</t>
  </si>
  <si>
    <t>77069300009</t>
  </si>
  <si>
    <t>00069300010</t>
  </si>
  <si>
    <t>11069300010</t>
  </si>
  <si>
    <t>11169300010</t>
  </si>
  <si>
    <t>11269300010</t>
  </si>
  <si>
    <t>11369300010</t>
  </si>
  <si>
    <t>11469300010</t>
  </si>
  <si>
    <t>11569300010</t>
  </si>
  <si>
    <t>11669300010</t>
  </si>
  <si>
    <t>11769300010</t>
  </si>
  <si>
    <t>22069300010</t>
  </si>
  <si>
    <t>22169300010</t>
  </si>
  <si>
    <t>22269300010</t>
  </si>
  <si>
    <t>22369300010</t>
  </si>
  <si>
    <t>22469300010</t>
  </si>
  <si>
    <t>22569300010</t>
  </si>
  <si>
    <t>33069300010</t>
  </si>
  <si>
    <t>33169300010</t>
  </si>
  <si>
    <t>33269300010</t>
  </si>
  <si>
    <t>33369300010</t>
  </si>
  <si>
    <t>44069300010</t>
  </si>
  <si>
    <t>44169300010</t>
  </si>
  <si>
    <t>44369300010</t>
  </si>
  <si>
    <t>44469300010</t>
  </si>
  <si>
    <t>44569300010</t>
  </si>
  <si>
    <t>55069300010</t>
  </si>
  <si>
    <t>55169300010</t>
  </si>
  <si>
    <t>55269300010</t>
  </si>
  <si>
    <t>66069300010</t>
  </si>
  <si>
    <t>66169300010</t>
  </si>
  <si>
    <t>77069300010</t>
  </si>
  <si>
    <t>00069300011</t>
  </si>
  <si>
    <t>11069300011</t>
  </si>
  <si>
    <t>11169300011</t>
  </si>
  <si>
    <t>11269300011</t>
  </si>
  <si>
    <t>11369300011</t>
  </si>
  <si>
    <t>11469300011</t>
  </si>
  <si>
    <t>11569300011</t>
  </si>
  <si>
    <t>11669300011</t>
  </si>
  <si>
    <t>11769300011</t>
  </si>
  <si>
    <t>22069300011</t>
  </si>
  <si>
    <t>22169300011</t>
  </si>
  <si>
    <t>22269300011</t>
  </si>
  <si>
    <t>22369300011</t>
  </si>
  <si>
    <t>22469300011</t>
  </si>
  <si>
    <t>22569300011</t>
  </si>
  <si>
    <t>33069300011</t>
  </si>
  <si>
    <t>33169300011</t>
  </si>
  <si>
    <t>33269300011</t>
  </si>
  <si>
    <t>33369300011</t>
  </si>
  <si>
    <t>44069300011</t>
  </si>
  <si>
    <t>44169300011</t>
  </si>
  <si>
    <t>44369300011</t>
  </si>
  <si>
    <t>44469300011</t>
  </si>
  <si>
    <t>44569300011</t>
  </si>
  <si>
    <t>55069300011</t>
  </si>
  <si>
    <t>55169300011</t>
  </si>
  <si>
    <t>55269300011</t>
  </si>
  <si>
    <t>66069300011</t>
  </si>
  <si>
    <t>66169300011</t>
  </si>
  <si>
    <t>77069300011</t>
  </si>
  <si>
    <t>00069300012</t>
  </si>
  <si>
    <t>11069300012</t>
  </si>
  <si>
    <t>11169300012</t>
  </si>
  <si>
    <t>11269300012</t>
  </si>
  <si>
    <t>11369300012</t>
  </si>
  <si>
    <t>11469300012</t>
  </si>
  <si>
    <t>11569300012</t>
  </si>
  <si>
    <t>11669300012</t>
  </si>
  <si>
    <t>11769300012</t>
  </si>
  <si>
    <t>22069300012</t>
  </si>
  <si>
    <t>22169300012</t>
  </si>
  <si>
    <t>22269300012</t>
  </si>
  <si>
    <t>22369300012</t>
  </si>
  <si>
    <t>22469300012</t>
  </si>
  <si>
    <t>22569300012</t>
  </si>
  <si>
    <t>33069300012</t>
  </si>
  <si>
    <t>33169300012</t>
  </si>
  <si>
    <t>33269300012</t>
  </si>
  <si>
    <t>33369300012</t>
  </si>
  <si>
    <t>44069300012</t>
  </si>
  <si>
    <t>44169300012</t>
  </si>
  <si>
    <t>44369300012</t>
  </si>
  <si>
    <t>44469300012</t>
  </si>
  <si>
    <t>44569300012</t>
  </si>
  <si>
    <t>55069300012</t>
  </si>
  <si>
    <t>55169300012</t>
  </si>
  <si>
    <t>55269300012</t>
  </si>
  <si>
    <t>66069300012</t>
  </si>
  <si>
    <t>66169300012</t>
  </si>
  <si>
    <t>77069300012</t>
  </si>
  <si>
    <t>00069300013</t>
  </si>
  <si>
    <t>11069300013</t>
  </si>
  <si>
    <t>11169300013</t>
  </si>
  <si>
    <t>11269300013</t>
  </si>
  <si>
    <t>11369300013</t>
  </si>
  <si>
    <t>11469300013</t>
  </si>
  <si>
    <t>11569300013</t>
  </si>
  <si>
    <t>11669300013</t>
  </si>
  <si>
    <t>11769300013</t>
  </si>
  <si>
    <t>22069300013</t>
  </si>
  <si>
    <t>22169300013</t>
  </si>
  <si>
    <t>22269300013</t>
  </si>
  <si>
    <t>22369300013</t>
  </si>
  <si>
    <t>22469300013</t>
  </si>
  <si>
    <t>22569300013</t>
  </si>
  <si>
    <t>33069300013</t>
  </si>
  <si>
    <t>33169300013</t>
  </si>
  <si>
    <t>33269300013</t>
  </si>
  <si>
    <t>33369300013</t>
  </si>
  <si>
    <t>44069300013</t>
  </si>
  <si>
    <t>44169300013</t>
  </si>
  <si>
    <t>44369300013</t>
  </si>
  <si>
    <t>44469300013</t>
  </si>
  <si>
    <t>44569300013</t>
  </si>
  <si>
    <t>55069300013</t>
  </si>
  <si>
    <t>55169300013</t>
  </si>
  <si>
    <t>55269300013</t>
  </si>
  <si>
    <t>66069300013</t>
  </si>
  <si>
    <t>66169300013</t>
  </si>
  <si>
    <t>77069300013</t>
  </si>
  <si>
    <t>00069310001</t>
  </si>
  <si>
    <t>11069310001</t>
  </si>
  <si>
    <t>11169310001</t>
  </si>
  <si>
    <t>11269310001</t>
  </si>
  <si>
    <t>11369310001</t>
  </si>
  <si>
    <t>11469310001</t>
  </si>
  <si>
    <t>11569310001</t>
  </si>
  <si>
    <t>11669310001</t>
  </si>
  <si>
    <t>11769310001</t>
  </si>
  <si>
    <t>22069310001</t>
  </si>
  <si>
    <t>22169310001</t>
  </si>
  <si>
    <t>22269310001</t>
  </si>
  <si>
    <t>22369310001</t>
  </si>
  <si>
    <t>22469310001</t>
  </si>
  <si>
    <t>22569310001</t>
  </si>
  <si>
    <t>33069310001</t>
  </si>
  <si>
    <t>33169310001</t>
  </si>
  <si>
    <t>33269310001</t>
  </si>
  <si>
    <t>33369310001</t>
  </si>
  <si>
    <t>44069310001</t>
  </si>
  <si>
    <t>44169310001</t>
  </si>
  <si>
    <t>44369310001</t>
  </si>
  <si>
    <t>44469310001</t>
  </si>
  <si>
    <t>44569310001</t>
  </si>
  <si>
    <t>55069310001</t>
  </si>
  <si>
    <t>55169310001</t>
  </si>
  <si>
    <t>55269310001</t>
  </si>
  <si>
    <t>66069310001</t>
  </si>
  <si>
    <t>66169310001</t>
  </si>
  <si>
    <t>77069310001</t>
  </si>
  <si>
    <t>00069310002</t>
  </si>
  <si>
    <t>11069310002</t>
  </si>
  <si>
    <t>11169310002</t>
  </si>
  <si>
    <t>11269310002</t>
  </si>
  <si>
    <t>11369310002</t>
  </si>
  <si>
    <t>11469310002</t>
  </si>
  <si>
    <t>11569310002</t>
  </si>
  <si>
    <t>11669310002</t>
  </si>
  <si>
    <t>11769310002</t>
  </si>
  <si>
    <t>22069310002</t>
  </si>
  <si>
    <t>22169310002</t>
  </si>
  <si>
    <t>22269310002</t>
  </si>
  <si>
    <t>22369310002</t>
  </si>
  <si>
    <t>22469310002</t>
  </si>
  <si>
    <t>22569310002</t>
  </si>
  <si>
    <t>33069310002</t>
  </si>
  <si>
    <t>33169310002</t>
  </si>
  <si>
    <t>33269310002</t>
  </si>
  <si>
    <t>33369310002</t>
  </si>
  <si>
    <t>44069310002</t>
  </si>
  <si>
    <t>44169310002</t>
  </si>
  <si>
    <t>44369310002</t>
  </si>
  <si>
    <t>44469310002</t>
  </si>
  <si>
    <t>44569310002</t>
  </si>
  <si>
    <t>55069310002</t>
  </si>
  <si>
    <t>55169310002</t>
  </si>
  <si>
    <t>55269310002</t>
  </si>
  <si>
    <t>66069310002</t>
  </si>
  <si>
    <t>66169310002</t>
  </si>
  <si>
    <t>77069310002</t>
  </si>
  <si>
    <t>00069310003</t>
  </si>
  <si>
    <t>11069310003</t>
  </si>
  <si>
    <t>11169310003</t>
  </si>
  <si>
    <t>11269310003</t>
  </si>
  <si>
    <t>11369310003</t>
  </si>
  <si>
    <t>11469310003</t>
  </si>
  <si>
    <t>11569310003</t>
  </si>
  <si>
    <t>11669310003</t>
  </si>
  <si>
    <t>11769310003</t>
  </si>
  <si>
    <t>22069310003</t>
  </si>
  <si>
    <t>22169310003</t>
  </si>
  <si>
    <t>22269310003</t>
  </si>
  <si>
    <t>22369310003</t>
  </si>
  <si>
    <t>22469310003</t>
  </si>
  <si>
    <t>22569310003</t>
  </si>
  <si>
    <t>33069310003</t>
  </si>
  <si>
    <t>33169310003</t>
  </si>
  <si>
    <t>33269310003</t>
  </si>
  <si>
    <t>33369310003</t>
  </si>
  <si>
    <t>44069310003</t>
  </si>
  <si>
    <t>44169310003</t>
  </si>
  <si>
    <t>44369310003</t>
  </si>
  <si>
    <t>44469310003</t>
  </si>
  <si>
    <t>44569310003</t>
  </si>
  <si>
    <t>55069310003</t>
  </si>
  <si>
    <t>55169310003</t>
  </si>
  <si>
    <t>55269310003</t>
  </si>
  <si>
    <t>66069310003</t>
  </si>
  <si>
    <t>66169310003</t>
  </si>
  <si>
    <t>77069310003</t>
  </si>
  <si>
    <t>00069310004</t>
  </si>
  <si>
    <t>11069310004</t>
  </si>
  <si>
    <t>11169310004</t>
  </si>
  <si>
    <t>11269310004</t>
  </si>
  <si>
    <t>11369310004</t>
  </si>
  <si>
    <t>11469310004</t>
  </si>
  <si>
    <t>11569310004</t>
  </si>
  <si>
    <t>11669310004</t>
  </si>
  <si>
    <t>11769310004</t>
  </si>
  <si>
    <t>22069310004</t>
  </si>
  <si>
    <t>22169310004</t>
  </si>
  <si>
    <t>22269310004</t>
  </si>
  <si>
    <t>22369310004</t>
  </si>
  <si>
    <t>22469310004</t>
  </si>
  <si>
    <t>22569310004</t>
  </si>
  <si>
    <t>33069310004</t>
  </si>
  <si>
    <t>33169310004</t>
  </si>
  <si>
    <t>33269310004</t>
  </si>
  <si>
    <t>33369310004</t>
  </si>
  <si>
    <t>44069310004</t>
  </si>
  <si>
    <t>44169310004</t>
  </si>
  <si>
    <t>44369310004</t>
  </si>
  <si>
    <t>44469310004</t>
  </si>
  <si>
    <t>44569310004</t>
  </si>
  <si>
    <t>55069310004</t>
  </si>
  <si>
    <t>55169310004</t>
  </si>
  <si>
    <t>55269310004</t>
  </si>
  <si>
    <t>66069310004</t>
  </si>
  <si>
    <t>66169310004</t>
  </si>
  <si>
    <t>77069310004</t>
  </si>
  <si>
    <t>00069310005</t>
  </si>
  <si>
    <t>11069310005</t>
  </si>
  <si>
    <t>11169310005</t>
  </si>
  <si>
    <t>11269310005</t>
  </si>
  <si>
    <t>11369310005</t>
  </si>
  <si>
    <t>11469310005</t>
  </si>
  <si>
    <t>11569310005</t>
  </si>
  <si>
    <t>11669310005</t>
  </si>
  <si>
    <t>11769310005</t>
  </si>
  <si>
    <t>22069310005</t>
  </si>
  <si>
    <t>22169310005</t>
  </si>
  <si>
    <t>22269310005</t>
  </si>
  <si>
    <t>22369310005</t>
  </si>
  <si>
    <t>22469310005</t>
  </si>
  <si>
    <t>22569310005</t>
  </si>
  <si>
    <t>33069310005</t>
  </si>
  <si>
    <t>33169310005</t>
  </si>
  <si>
    <t>33269310005</t>
  </si>
  <si>
    <t>33369310005</t>
  </si>
  <si>
    <t>44069310005</t>
  </si>
  <si>
    <t>44169310005</t>
  </si>
  <si>
    <t>44369310005</t>
  </si>
  <si>
    <t>44469310005</t>
  </si>
  <si>
    <t>44569310005</t>
  </si>
  <si>
    <t>55069310005</t>
  </si>
  <si>
    <t>55169310005</t>
  </si>
  <si>
    <t>55269310005</t>
  </si>
  <si>
    <t>66069310005</t>
  </si>
  <si>
    <t>66169310005</t>
  </si>
  <si>
    <t>77069310005</t>
  </si>
  <si>
    <t>00069310006</t>
  </si>
  <si>
    <t>11069310006</t>
  </si>
  <si>
    <t>11169310006</t>
  </si>
  <si>
    <t>11269310006</t>
  </si>
  <si>
    <t>11369310006</t>
  </si>
  <si>
    <t>11469310006</t>
  </si>
  <si>
    <t>11569310006</t>
  </si>
  <si>
    <t>11669310006</t>
  </si>
  <si>
    <t>11769310006</t>
  </si>
  <si>
    <t>22069310006</t>
  </si>
  <si>
    <t>22169310006</t>
  </si>
  <si>
    <t>22269310006</t>
  </si>
  <si>
    <t>22369310006</t>
  </si>
  <si>
    <t>22469310006</t>
  </si>
  <si>
    <t>22569310006</t>
  </si>
  <si>
    <t>33069310006</t>
  </si>
  <si>
    <t>33169310006</t>
  </si>
  <si>
    <t>33269310006</t>
  </si>
  <si>
    <t>33369310006</t>
  </si>
  <si>
    <t>44069310006</t>
  </si>
  <si>
    <t>44169310006</t>
  </si>
  <si>
    <t>44369310006</t>
  </si>
  <si>
    <t>44469310006</t>
  </si>
  <si>
    <t>44569310006</t>
  </si>
  <si>
    <t>55069310006</t>
  </si>
  <si>
    <t>55169310006</t>
  </si>
  <si>
    <t>55269310006</t>
  </si>
  <si>
    <t>66069310006</t>
  </si>
  <si>
    <t>66169310006</t>
  </si>
  <si>
    <t>77069310006</t>
  </si>
  <si>
    <t>00069310007</t>
  </si>
  <si>
    <t>11069310007</t>
  </si>
  <si>
    <t>11169310007</t>
  </si>
  <si>
    <t>11269310007</t>
  </si>
  <si>
    <t>11369310007</t>
  </si>
  <si>
    <t>11469310007</t>
  </si>
  <si>
    <t>11569310007</t>
  </si>
  <si>
    <t>11669310007</t>
  </si>
  <si>
    <t>11769310007</t>
  </si>
  <si>
    <t>22069310007</t>
  </si>
  <si>
    <t>22169310007</t>
  </si>
  <si>
    <t>22269310007</t>
  </si>
  <si>
    <t>22369310007</t>
  </si>
  <si>
    <t>22469310007</t>
  </si>
  <si>
    <t>22569310007</t>
  </si>
  <si>
    <t>33069310007</t>
  </si>
  <si>
    <t>33169310007</t>
  </si>
  <si>
    <t>33269310007</t>
  </si>
  <si>
    <t>33369310007</t>
  </si>
  <si>
    <t>44069310007</t>
  </si>
  <si>
    <t>44169310007</t>
  </si>
  <si>
    <t>44369310007</t>
  </si>
  <si>
    <t>44469310007</t>
  </si>
  <si>
    <t>44569310007</t>
  </si>
  <si>
    <t>55069310007</t>
  </si>
  <si>
    <t>55169310007</t>
  </si>
  <si>
    <t>55269310007</t>
  </si>
  <si>
    <t>66069310007</t>
  </si>
  <si>
    <t>66169310007</t>
  </si>
  <si>
    <t>77069310007</t>
  </si>
  <si>
    <t>00069310008</t>
  </si>
  <si>
    <t>11069310008</t>
  </si>
  <si>
    <t>11169310008</t>
  </si>
  <si>
    <t>11269310008</t>
  </si>
  <si>
    <t>11369310008</t>
  </si>
  <si>
    <t>11469310008</t>
  </si>
  <si>
    <t>11569310008</t>
  </si>
  <si>
    <t>11669310008</t>
  </si>
  <si>
    <t>11769310008</t>
  </si>
  <si>
    <t>22069310008</t>
  </si>
  <si>
    <t>22169310008</t>
  </si>
  <si>
    <t>22269310008</t>
  </si>
  <si>
    <t>22369310008</t>
  </si>
  <si>
    <t>22469310008</t>
  </si>
  <si>
    <t>22569310008</t>
  </si>
  <si>
    <t>33069310008</t>
  </si>
  <si>
    <t>33169310008</t>
  </si>
  <si>
    <t>33269310008</t>
  </si>
  <si>
    <t>33369310008</t>
  </si>
  <si>
    <t>44069310008</t>
  </si>
  <si>
    <t>44169310008</t>
  </si>
  <si>
    <t>44369310008</t>
  </si>
  <si>
    <t>44469310008</t>
  </si>
  <si>
    <t>44569310008</t>
  </si>
  <si>
    <t>55069310008</t>
  </si>
  <si>
    <t>55169310008</t>
  </si>
  <si>
    <t>55269310008</t>
  </si>
  <si>
    <t>66069310008</t>
  </si>
  <si>
    <t>66169310008</t>
  </si>
  <si>
    <t>77069310008</t>
  </si>
  <si>
    <t>00069310009</t>
  </si>
  <si>
    <t>11069310009</t>
  </si>
  <si>
    <t>11169310009</t>
  </si>
  <si>
    <t>11269310009</t>
  </si>
  <si>
    <t>11369310009</t>
  </si>
  <si>
    <t>11469310009</t>
  </si>
  <si>
    <t>11569310009</t>
  </si>
  <si>
    <t>11669310009</t>
  </si>
  <si>
    <t>11769310009</t>
  </si>
  <si>
    <t>22069310009</t>
  </si>
  <si>
    <t>22169310009</t>
  </si>
  <si>
    <t>22269310009</t>
  </si>
  <si>
    <t>22369310009</t>
  </si>
  <si>
    <t>22469310009</t>
  </si>
  <si>
    <t>22569310009</t>
  </si>
  <si>
    <t>33069310009</t>
  </si>
  <si>
    <t>33169310009</t>
  </si>
  <si>
    <t>33269310009</t>
  </si>
  <si>
    <t>33369310009</t>
  </si>
  <si>
    <t>44069310009</t>
  </si>
  <si>
    <t>44169310009</t>
  </si>
  <si>
    <t>44369310009</t>
  </si>
  <si>
    <t>44469310009</t>
  </si>
  <si>
    <t>44569310009</t>
  </si>
  <si>
    <t>55069310009</t>
  </si>
  <si>
    <t>55169310009</t>
  </si>
  <si>
    <t>55269310009</t>
  </si>
  <si>
    <t>66069310009</t>
  </si>
  <si>
    <t>66169310009</t>
  </si>
  <si>
    <t>77069310009</t>
  </si>
  <si>
    <t>00069310010</t>
  </si>
  <si>
    <t>11069310010</t>
  </si>
  <si>
    <t>11169310010</t>
  </si>
  <si>
    <t>11269310010</t>
  </si>
  <si>
    <t>11369310010</t>
  </si>
  <si>
    <t>11469310010</t>
  </si>
  <si>
    <t>11569310010</t>
  </si>
  <si>
    <t>11669310010</t>
  </si>
  <si>
    <t>11769310010</t>
  </si>
  <si>
    <t>22069310010</t>
  </si>
  <si>
    <t>22169310010</t>
  </si>
  <si>
    <t>22269310010</t>
  </si>
  <si>
    <t>22369310010</t>
  </si>
  <si>
    <t>22469310010</t>
  </si>
  <si>
    <t>22569310010</t>
  </si>
  <si>
    <t>33069310010</t>
  </si>
  <si>
    <t>33169310010</t>
  </si>
  <si>
    <t>33269310010</t>
  </si>
  <si>
    <t>33369310010</t>
  </si>
  <si>
    <t>44069310010</t>
  </si>
  <si>
    <t>44169310010</t>
  </si>
  <si>
    <t>44369310010</t>
  </si>
  <si>
    <t>44469310010</t>
  </si>
  <si>
    <t>44569310010</t>
  </si>
  <si>
    <t>55069310010</t>
  </si>
  <si>
    <t>55169310010</t>
  </si>
  <si>
    <t>55269310010</t>
  </si>
  <si>
    <t>66069310010</t>
  </si>
  <si>
    <t>66169310010</t>
  </si>
  <si>
    <t>77069310010</t>
  </si>
  <si>
    <t>00069310011</t>
  </si>
  <si>
    <t>11069310011</t>
  </si>
  <si>
    <t>11169310011</t>
  </si>
  <si>
    <t>11269310011</t>
  </si>
  <si>
    <t>11369310011</t>
  </si>
  <si>
    <t>11469310011</t>
  </si>
  <si>
    <t>11569310011</t>
  </si>
  <si>
    <t>11669310011</t>
  </si>
  <si>
    <t>11769310011</t>
  </si>
  <si>
    <t>22069310011</t>
  </si>
  <si>
    <t>22169310011</t>
  </si>
  <si>
    <t>22269310011</t>
  </si>
  <si>
    <t>22369310011</t>
  </si>
  <si>
    <t>22469310011</t>
  </si>
  <si>
    <t>22569310011</t>
  </si>
  <si>
    <t>33069310011</t>
  </si>
  <si>
    <t>33169310011</t>
  </si>
  <si>
    <t>33269310011</t>
  </si>
  <si>
    <t>33369310011</t>
  </si>
  <si>
    <t>44069310011</t>
  </si>
  <si>
    <t>44169310011</t>
  </si>
  <si>
    <t>44369310011</t>
  </si>
  <si>
    <t>44469310011</t>
  </si>
  <si>
    <t>44569310011</t>
  </si>
  <si>
    <t>55069310011</t>
  </si>
  <si>
    <t>55169310011</t>
  </si>
  <si>
    <t>55269310011</t>
  </si>
  <si>
    <t>66069310011</t>
  </si>
  <si>
    <t>66169310011</t>
  </si>
  <si>
    <t>77069310011</t>
  </si>
  <si>
    <t>00069310012</t>
  </si>
  <si>
    <t>11069310012</t>
  </si>
  <si>
    <t>11169310012</t>
  </si>
  <si>
    <t>11269310012</t>
  </si>
  <si>
    <t>11369310012</t>
  </si>
  <si>
    <t>11469310012</t>
  </si>
  <si>
    <t>11569310012</t>
  </si>
  <si>
    <t>11669310012</t>
  </si>
  <si>
    <t>11769310012</t>
  </si>
  <si>
    <t>22069310012</t>
  </si>
  <si>
    <t>22169310012</t>
  </si>
  <si>
    <t>22269310012</t>
  </si>
  <si>
    <t>22369310012</t>
  </si>
  <si>
    <t>22469310012</t>
  </si>
  <si>
    <t>22569310012</t>
  </si>
  <si>
    <t>33069310012</t>
  </si>
  <si>
    <t>33169310012</t>
  </si>
  <si>
    <t>33269310012</t>
  </si>
  <si>
    <t>33369310012</t>
  </si>
  <si>
    <t>44069310012</t>
  </si>
  <si>
    <t>44169310012</t>
  </si>
  <si>
    <t>44369310012</t>
  </si>
  <si>
    <t>44469310012</t>
  </si>
  <si>
    <t>44569310012</t>
  </si>
  <si>
    <t>55069310012</t>
  </si>
  <si>
    <t>55169310012</t>
  </si>
  <si>
    <t>55269310012</t>
  </si>
  <si>
    <t>66069310012</t>
  </si>
  <si>
    <t>66169310012</t>
  </si>
  <si>
    <t>77069310012</t>
  </si>
  <si>
    <t>00069310013</t>
  </si>
  <si>
    <t>11069310013</t>
  </si>
  <si>
    <t>11169310013</t>
  </si>
  <si>
    <t>11269310013</t>
  </si>
  <si>
    <t>11369310013</t>
  </si>
  <si>
    <t>11469310013</t>
  </si>
  <si>
    <t>11569310013</t>
  </si>
  <si>
    <t>11669310013</t>
  </si>
  <si>
    <t>11769310013</t>
  </si>
  <si>
    <t>22069310013</t>
  </si>
  <si>
    <t>22169310013</t>
  </si>
  <si>
    <t>22269310013</t>
  </si>
  <si>
    <t>22369310013</t>
  </si>
  <si>
    <t>22469310013</t>
  </si>
  <si>
    <t>22569310013</t>
  </si>
  <si>
    <t>33069310013</t>
  </si>
  <si>
    <t>33169310013</t>
  </si>
  <si>
    <t>33269310013</t>
  </si>
  <si>
    <t>33369310013</t>
  </si>
  <si>
    <t>44069310013</t>
  </si>
  <si>
    <t>44169310013</t>
  </si>
  <si>
    <t>44369310013</t>
  </si>
  <si>
    <t>44469310013</t>
  </si>
  <si>
    <t>44569310013</t>
  </si>
  <si>
    <t>55069310013</t>
  </si>
  <si>
    <t>55169310013</t>
  </si>
  <si>
    <t>55269310013</t>
  </si>
  <si>
    <t>66069310013</t>
  </si>
  <si>
    <t>66169310013</t>
  </si>
  <si>
    <t>77069310013</t>
  </si>
  <si>
    <t>00069900000</t>
  </si>
  <si>
    <t>11069900000</t>
  </si>
  <si>
    <t>11169900000</t>
  </si>
  <si>
    <t>11269900000</t>
  </si>
  <si>
    <t>11369900000</t>
  </si>
  <si>
    <t>11469900000</t>
  </si>
  <si>
    <t>11569900000</t>
  </si>
  <si>
    <t>11669900000</t>
  </si>
  <si>
    <t>11769900000</t>
  </si>
  <si>
    <t>22069900000</t>
  </si>
  <si>
    <t>22169900000</t>
  </si>
  <si>
    <t>22269900000</t>
  </si>
  <si>
    <t>22369900000</t>
  </si>
  <si>
    <t>22469900000</t>
  </si>
  <si>
    <t>22569900000</t>
  </si>
  <si>
    <t>33069900000</t>
  </si>
  <si>
    <t>33169900000</t>
  </si>
  <si>
    <t>33269900000</t>
  </si>
  <si>
    <t>33369900000</t>
  </si>
  <si>
    <t>44069900000</t>
  </si>
  <si>
    <t>44169900000</t>
  </si>
  <si>
    <t>44369900000</t>
  </si>
  <si>
    <t>44469900000</t>
  </si>
  <si>
    <t>44569900000</t>
  </si>
  <si>
    <t>55069900000</t>
  </si>
  <si>
    <t>55169900000</t>
  </si>
  <si>
    <t>55269900000</t>
  </si>
  <si>
    <t>66069900000</t>
  </si>
  <si>
    <t>66169900000</t>
  </si>
  <si>
    <t>77069900000</t>
  </si>
  <si>
    <t>00069910000</t>
  </si>
  <si>
    <t>11069910000</t>
  </si>
  <si>
    <t>11169910000</t>
  </si>
  <si>
    <t>11269910000</t>
  </si>
  <si>
    <t>11369910000</t>
  </si>
  <si>
    <t>11469910000</t>
  </si>
  <si>
    <t>11569910000</t>
  </si>
  <si>
    <t>11669910000</t>
  </si>
  <si>
    <t>11769910000</t>
  </si>
  <si>
    <t>22069910000</t>
  </si>
  <si>
    <t>22169910000</t>
  </si>
  <si>
    <t>22269910000</t>
  </si>
  <si>
    <t>22369910000</t>
  </si>
  <si>
    <t>22469910000</t>
  </si>
  <si>
    <t>22569910000</t>
  </si>
  <si>
    <t>33069910000</t>
  </si>
  <si>
    <t>33169910000</t>
  </si>
  <si>
    <t>33269910000</t>
  </si>
  <si>
    <t>33369910000</t>
  </si>
  <si>
    <t>44069910000</t>
  </si>
  <si>
    <t>44169910000</t>
  </si>
  <si>
    <t>44369910000</t>
  </si>
  <si>
    <t>44469910000</t>
  </si>
  <si>
    <t>44569910000</t>
  </si>
  <si>
    <t>55069910000</t>
  </si>
  <si>
    <t>55169910000</t>
  </si>
  <si>
    <t>55269910000</t>
  </si>
  <si>
    <t>66069910000</t>
  </si>
  <si>
    <t>66169910000</t>
  </si>
  <si>
    <t>77069910000</t>
  </si>
  <si>
    <t>00069920000</t>
  </si>
  <si>
    <t>11069920000</t>
  </si>
  <si>
    <t>11169920000</t>
  </si>
  <si>
    <t>11269920000</t>
  </si>
  <si>
    <t>11369920000</t>
  </si>
  <si>
    <t>11469920000</t>
  </si>
  <si>
    <t>11569920000</t>
  </si>
  <si>
    <t>11669920000</t>
  </si>
  <si>
    <t>11769920000</t>
  </si>
  <si>
    <t>22069920000</t>
  </si>
  <si>
    <t>22169920000</t>
  </si>
  <si>
    <t>22269920000</t>
  </si>
  <si>
    <t>22369920000</t>
  </si>
  <si>
    <t>22469920000</t>
  </si>
  <si>
    <t>22569920000</t>
  </si>
  <si>
    <t>33069920000</t>
  </si>
  <si>
    <t>33169920000</t>
  </si>
  <si>
    <t>33269920000</t>
  </si>
  <si>
    <t>33369920000</t>
  </si>
  <si>
    <t>44069920000</t>
  </si>
  <si>
    <t>44169920000</t>
  </si>
  <si>
    <t>44369920000</t>
  </si>
  <si>
    <t>44469920000</t>
  </si>
  <si>
    <t>44569920000</t>
  </si>
  <si>
    <t>55069920000</t>
  </si>
  <si>
    <t>55169920000</t>
  </si>
  <si>
    <t>55269920000</t>
  </si>
  <si>
    <t>66069920000</t>
  </si>
  <si>
    <t>66169920000</t>
  </si>
  <si>
    <t>77069920000</t>
  </si>
  <si>
    <t>00061340000</t>
  </si>
  <si>
    <t>11061340000</t>
  </si>
  <si>
    <t>11161340000</t>
  </si>
  <si>
    <t>11261340000</t>
  </si>
  <si>
    <t>11361340000</t>
  </si>
  <si>
    <t>11461340000</t>
  </si>
  <si>
    <t>11561340000</t>
  </si>
  <si>
    <t>11661340000</t>
  </si>
  <si>
    <t>11761340000</t>
  </si>
  <si>
    <t>22061340000</t>
  </si>
  <si>
    <t>22161340000</t>
  </si>
  <si>
    <t>22261340000</t>
  </si>
  <si>
    <t>22361340000</t>
  </si>
  <si>
    <t>22461340000</t>
  </si>
  <si>
    <t>22561340000</t>
  </si>
  <si>
    <t>33061340000</t>
  </si>
  <si>
    <t>33161340000</t>
  </si>
  <si>
    <t>33261340000</t>
  </si>
  <si>
    <t>33361340000</t>
  </si>
  <si>
    <t>44061340000</t>
  </si>
  <si>
    <t>44161340000</t>
  </si>
  <si>
    <t>44361340000</t>
  </si>
  <si>
    <t>44461340000</t>
  </si>
  <si>
    <t>44561340000</t>
  </si>
  <si>
    <t>55061340000</t>
  </si>
  <si>
    <t>55161340000</t>
  </si>
  <si>
    <t>55261340000</t>
  </si>
  <si>
    <t>66061340000</t>
  </si>
  <si>
    <t>66161340000</t>
  </si>
  <si>
    <t>77061340000</t>
  </si>
  <si>
    <t>00061340001</t>
  </si>
  <si>
    <t>11061340001</t>
  </si>
  <si>
    <t>11161340001</t>
  </si>
  <si>
    <t>11261340001</t>
  </si>
  <si>
    <t>11361340001</t>
  </si>
  <si>
    <t>11461340001</t>
  </si>
  <si>
    <t>11561340001</t>
  </si>
  <si>
    <t>11661340001</t>
  </si>
  <si>
    <t>11761340001</t>
  </si>
  <si>
    <t>22061340001</t>
  </si>
  <si>
    <t>22161340001</t>
  </si>
  <si>
    <t>22261340001</t>
  </si>
  <si>
    <t>22361340001</t>
  </si>
  <si>
    <t>22461340001</t>
  </si>
  <si>
    <t>22561340001</t>
  </si>
  <si>
    <t>33061340001</t>
  </si>
  <si>
    <t>33161340001</t>
  </si>
  <si>
    <t>33261340001</t>
  </si>
  <si>
    <t>33361340001</t>
  </si>
  <si>
    <t>44061340001</t>
  </si>
  <si>
    <t>44161340001</t>
  </si>
  <si>
    <t>44361340001</t>
  </si>
  <si>
    <t>44461340001</t>
  </si>
  <si>
    <t>44561340001</t>
  </si>
  <si>
    <t>55061340001</t>
  </si>
  <si>
    <t>55161340001</t>
  </si>
  <si>
    <t>55261340001</t>
  </si>
  <si>
    <t>66061340001</t>
  </si>
  <si>
    <t>66161340001</t>
  </si>
  <si>
    <t>77061340001</t>
  </si>
  <si>
    <t>00061340002</t>
  </si>
  <si>
    <t>11061340002</t>
  </si>
  <si>
    <t>11161340002</t>
  </si>
  <si>
    <t>11261340002</t>
  </si>
  <si>
    <t>11361340002</t>
  </si>
  <si>
    <t>11461340002</t>
  </si>
  <si>
    <t>11561340002</t>
  </si>
  <si>
    <t>11661340002</t>
  </si>
  <si>
    <t>11761340002</t>
  </si>
  <si>
    <t>22061340002</t>
  </si>
  <si>
    <t>22161340002</t>
  </si>
  <si>
    <t>22261340002</t>
  </si>
  <si>
    <t>22361340002</t>
  </si>
  <si>
    <t>22461340002</t>
  </si>
  <si>
    <t>22561340002</t>
  </si>
  <si>
    <t>33061340002</t>
  </si>
  <si>
    <t>33161340002</t>
  </si>
  <si>
    <t>33261340002</t>
  </si>
  <si>
    <t>33361340002</t>
  </si>
  <si>
    <t>44061340002</t>
  </si>
  <si>
    <t>44161340002</t>
  </si>
  <si>
    <t>44361340002</t>
  </si>
  <si>
    <t>44461340002</t>
  </si>
  <si>
    <t>44561340002</t>
  </si>
  <si>
    <t>55061340002</t>
  </si>
  <si>
    <t>55161340002</t>
  </si>
  <si>
    <t>55261340002</t>
  </si>
  <si>
    <t>66061340002</t>
  </si>
  <si>
    <t>66161340002</t>
  </si>
  <si>
    <t>77061340002</t>
  </si>
  <si>
    <t>00061340003</t>
  </si>
  <si>
    <t>11061340003</t>
  </si>
  <si>
    <t>11161340003</t>
  </si>
  <si>
    <t>11261340003</t>
  </si>
  <si>
    <t>11361340003</t>
  </si>
  <si>
    <t>11461340003</t>
  </si>
  <si>
    <t>11561340003</t>
  </si>
  <si>
    <t>11661340003</t>
  </si>
  <si>
    <t>11761340003</t>
  </si>
  <si>
    <t>22061340003</t>
  </si>
  <si>
    <t>22161340003</t>
  </si>
  <si>
    <t>22261340003</t>
  </si>
  <si>
    <t>22361340003</t>
  </si>
  <si>
    <t>22461340003</t>
  </si>
  <si>
    <t>22561340003</t>
  </si>
  <si>
    <t>33061340003</t>
  </si>
  <si>
    <t>33161340003</t>
  </si>
  <si>
    <t>33261340003</t>
  </si>
  <si>
    <t>33361340003</t>
  </si>
  <si>
    <t>44061340003</t>
  </si>
  <si>
    <t>44161340003</t>
  </si>
  <si>
    <t>44361340003</t>
  </si>
  <si>
    <t>44461340003</t>
  </si>
  <si>
    <t>44561340003</t>
  </si>
  <si>
    <t>55061340003</t>
  </si>
  <si>
    <t>55161340003</t>
  </si>
  <si>
    <t>55261340003</t>
  </si>
  <si>
    <t>66061340003</t>
  </si>
  <si>
    <t>66161340003</t>
  </si>
  <si>
    <t>77061340003</t>
  </si>
  <si>
    <t>00061340004</t>
  </si>
  <si>
    <t>11061340004</t>
  </si>
  <si>
    <t>11161340004</t>
  </si>
  <si>
    <t>11261340004</t>
  </si>
  <si>
    <t>11361340004</t>
  </si>
  <si>
    <t>11461340004</t>
  </si>
  <si>
    <t>11561340004</t>
  </si>
  <si>
    <t>11661340004</t>
  </si>
  <si>
    <t>11761340004</t>
  </si>
  <si>
    <t>22061340004</t>
  </si>
  <si>
    <t>22161340004</t>
  </si>
  <si>
    <t>22261340004</t>
  </si>
  <si>
    <t>22361340004</t>
  </si>
  <si>
    <t>22461340004</t>
  </si>
  <si>
    <t>22561340004</t>
  </si>
  <si>
    <t>33061340004</t>
  </si>
  <si>
    <t>33161340004</t>
  </si>
  <si>
    <t>33261340004</t>
  </si>
  <si>
    <t>33361340004</t>
  </si>
  <si>
    <t>44061340004</t>
  </si>
  <si>
    <t>44161340004</t>
  </si>
  <si>
    <t>44361340004</t>
  </si>
  <si>
    <t>44461340004</t>
  </si>
  <si>
    <t>44561340004</t>
  </si>
  <si>
    <t>55061340004</t>
  </si>
  <si>
    <t>55161340004</t>
  </si>
  <si>
    <t>55261340004</t>
  </si>
  <si>
    <t>66061340004</t>
  </si>
  <si>
    <t>66161340004</t>
  </si>
  <si>
    <t>77061340004</t>
  </si>
  <si>
    <t>00061340005</t>
  </si>
  <si>
    <t>11061340005</t>
  </si>
  <si>
    <t>11161340005</t>
  </si>
  <si>
    <t>11261340005</t>
  </si>
  <si>
    <t>11361340005</t>
  </si>
  <si>
    <t>11461340005</t>
  </si>
  <si>
    <t>11561340005</t>
  </si>
  <si>
    <t>11661340005</t>
  </si>
  <si>
    <t>11761340005</t>
  </si>
  <si>
    <t>22061340005</t>
  </si>
  <si>
    <t>22161340005</t>
  </si>
  <si>
    <t>22261340005</t>
  </si>
  <si>
    <t>22361340005</t>
  </si>
  <si>
    <t>22461340005</t>
  </si>
  <si>
    <t>22561340005</t>
  </si>
  <si>
    <t>33061340005</t>
  </si>
  <si>
    <t>33161340005</t>
  </si>
  <si>
    <t>33261340005</t>
  </si>
  <si>
    <t>33361340005</t>
  </si>
  <si>
    <t>44061340005</t>
  </si>
  <si>
    <t>44161340005</t>
  </si>
  <si>
    <t>44361340005</t>
  </si>
  <si>
    <t>44461340005</t>
  </si>
  <si>
    <t>44561340005</t>
  </si>
  <si>
    <t>55061340005</t>
  </si>
  <si>
    <t>55161340005</t>
  </si>
  <si>
    <t>55261340005</t>
  </si>
  <si>
    <t>66061340005</t>
  </si>
  <si>
    <t>66161340005</t>
  </si>
  <si>
    <t>77061340005</t>
  </si>
  <si>
    <t>00061340006</t>
  </si>
  <si>
    <t>11061340006</t>
  </si>
  <si>
    <t>11161340006</t>
  </si>
  <si>
    <t>11261340006</t>
  </si>
  <si>
    <t>11361340006</t>
  </si>
  <si>
    <t>11461340006</t>
  </si>
  <si>
    <t>11561340006</t>
  </si>
  <si>
    <t>11661340006</t>
  </si>
  <si>
    <t>11761340006</t>
  </si>
  <si>
    <t>22061340006</t>
  </si>
  <si>
    <t>22161340006</t>
  </si>
  <si>
    <t>22261340006</t>
  </si>
  <si>
    <t>22361340006</t>
  </si>
  <si>
    <t>22461340006</t>
  </si>
  <si>
    <t>22561340006</t>
  </si>
  <si>
    <t>33061340006</t>
  </si>
  <si>
    <t>33161340006</t>
  </si>
  <si>
    <t>33261340006</t>
  </si>
  <si>
    <t>33361340006</t>
  </si>
  <si>
    <t>44061340006</t>
  </si>
  <si>
    <t>44161340006</t>
  </si>
  <si>
    <t>44361340006</t>
  </si>
  <si>
    <t>44461340006</t>
  </si>
  <si>
    <t>44561340006</t>
  </si>
  <si>
    <t>55061340006</t>
  </si>
  <si>
    <t>55161340006</t>
  </si>
  <si>
    <t>55261340006</t>
  </si>
  <si>
    <t>66061340006</t>
  </si>
  <si>
    <t>66161340006</t>
  </si>
  <si>
    <t>77061340006</t>
  </si>
  <si>
    <t>00061340007</t>
  </si>
  <si>
    <t>11061340007</t>
  </si>
  <si>
    <t>11161340007</t>
  </si>
  <si>
    <t>11261340007</t>
  </si>
  <si>
    <t>11361340007</t>
  </si>
  <si>
    <t>11461340007</t>
  </si>
  <si>
    <t>11561340007</t>
  </si>
  <si>
    <t>11661340007</t>
  </si>
  <si>
    <t>11761340007</t>
  </si>
  <si>
    <t>22061340007</t>
  </si>
  <si>
    <t>22161340007</t>
  </si>
  <si>
    <t>22261340007</t>
  </si>
  <si>
    <t>22361340007</t>
  </si>
  <si>
    <t>22461340007</t>
  </si>
  <si>
    <t>22561340007</t>
  </si>
  <si>
    <t>33061340007</t>
  </si>
  <si>
    <t>33161340007</t>
  </si>
  <si>
    <t>33261340007</t>
  </si>
  <si>
    <t>33361340007</t>
  </si>
  <si>
    <t>44061340007</t>
  </si>
  <si>
    <t>44161340007</t>
  </si>
  <si>
    <t>44361340007</t>
  </si>
  <si>
    <t>44461340007</t>
  </si>
  <si>
    <t>44561340007</t>
  </si>
  <si>
    <t>55061340007</t>
  </si>
  <si>
    <t>55161340007</t>
  </si>
  <si>
    <t>55261340007</t>
  </si>
  <si>
    <t>66061340007</t>
  </si>
  <si>
    <t>66161340007</t>
  </si>
  <si>
    <t>77061340007</t>
  </si>
  <si>
    <t>00061340008</t>
  </si>
  <si>
    <t>11061340008</t>
  </si>
  <si>
    <t>11161340008</t>
  </si>
  <si>
    <t>11261340008</t>
  </si>
  <si>
    <t>11361340008</t>
  </si>
  <si>
    <t>11461340008</t>
  </si>
  <si>
    <t>11561340008</t>
  </si>
  <si>
    <t>11661340008</t>
  </si>
  <si>
    <t>11761340008</t>
  </si>
  <si>
    <t>22061340008</t>
  </si>
  <si>
    <t>22161340008</t>
  </si>
  <si>
    <t>22261340008</t>
  </si>
  <si>
    <t>22361340008</t>
  </si>
  <si>
    <t>22461340008</t>
  </si>
  <si>
    <t>22561340008</t>
  </si>
  <si>
    <t>33061340008</t>
  </si>
  <si>
    <t>33161340008</t>
  </si>
  <si>
    <t>33261340008</t>
  </si>
  <si>
    <t>33361340008</t>
  </si>
  <si>
    <t>44061340008</t>
  </si>
  <si>
    <t>44161340008</t>
  </si>
  <si>
    <t>44361340008</t>
  </si>
  <si>
    <t>44461340008</t>
  </si>
  <si>
    <t>44561340008</t>
  </si>
  <si>
    <t>55061340008</t>
  </si>
  <si>
    <t>55161340008</t>
  </si>
  <si>
    <t>55261340008</t>
  </si>
  <si>
    <t>66061340008</t>
  </si>
  <si>
    <t>66161340008</t>
  </si>
  <si>
    <t>77061340008</t>
  </si>
  <si>
    <t>00061340009</t>
  </si>
  <si>
    <t>11061340009</t>
  </si>
  <si>
    <t>11161340009</t>
  </si>
  <si>
    <t>11261340009</t>
  </si>
  <si>
    <t>11361340009</t>
  </si>
  <si>
    <t>11461340009</t>
  </si>
  <si>
    <t>11561340009</t>
  </si>
  <si>
    <t>11661340009</t>
  </si>
  <si>
    <t>11761340009</t>
  </si>
  <si>
    <t>22061340009</t>
  </si>
  <si>
    <t>22161340009</t>
  </si>
  <si>
    <t>22261340009</t>
  </si>
  <si>
    <t>22361340009</t>
  </si>
  <si>
    <t>22461340009</t>
  </si>
  <si>
    <t>22561340009</t>
  </si>
  <si>
    <t>33061340009</t>
  </si>
  <si>
    <t>33161340009</t>
  </si>
  <si>
    <t>33261340009</t>
  </si>
  <si>
    <t>33361340009</t>
  </si>
  <si>
    <t>44061340009</t>
  </si>
  <si>
    <t>44161340009</t>
  </si>
  <si>
    <t>44361340009</t>
  </si>
  <si>
    <t>44461340009</t>
  </si>
  <si>
    <t>44561340009</t>
  </si>
  <si>
    <t>55061340009</t>
  </si>
  <si>
    <t>55161340009</t>
  </si>
  <si>
    <t>55261340009</t>
  </si>
  <si>
    <t>66061340009</t>
  </si>
  <si>
    <t>66161340009</t>
  </si>
  <si>
    <t>77061340009</t>
  </si>
  <si>
    <t>00061340010</t>
  </si>
  <si>
    <t>11061340010</t>
  </si>
  <si>
    <t>11161340010</t>
  </si>
  <si>
    <t>11261340010</t>
  </si>
  <si>
    <t>11361340010</t>
  </si>
  <si>
    <t>11461340010</t>
  </si>
  <si>
    <t>11561340010</t>
  </si>
  <si>
    <t>11661340010</t>
  </si>
  <si>
    <t>11761340010</t>
  </si>
  <si>
    <t>22061340010</t>
  </si>
  <si>
    <t>22161340010</t>
  </si>
  <si>
    <t>22261340010</t>
  </si>
  <si>
    <t>22361340010</t>
  </si>
  <si>
    <t>22461340010</t>
  </si>
  <si>
    <t>22561340010</t>
  </si>
  <si>
    <t>33061340010</t>
  </si>
  <si>
    <t>33161340010</t>
  </si>
  <si>
    <t>33261340010</t>
  </si>
  <si>
    <t>33361340010</t>
  </si>
  <si>
    <t>44061340010</t>
  </si>
  <si>
    <t>44161340010</t>
  </si>
  <si>
    <t>44361340010</t>
  </si>
  <si>
    <t>44461340010</t>
  </si>
  <si>
    <t>44561340010</t>
  </si>
  <si>
    <t>55061340010</t>
  </si>
  <si>
    <t>55161340010</t>
  </si>
  <si>
    <t>55261340010</t>
  </si>
  <si>
    <t>66061340010</t>
  </si>
  <si>
    <t>66161340010</t>
  </si>
  <si>
    <t>77061340010</t>
  </si>
  <si>
    <t>00061340011</t>
  </si>
  <si>
    <t>11061340011</t>
  </si>
  <si>
    <t>11161340011</t>
  </si>
  <si>
    <t>11261340011</t>
  </si>
  <si>
    <t>11361340011</t>
  </si>
  <si>
    <t>11461340011</t>
  </si>
  <si>
    <t>11561340011</t>
  </si>
  <si>
    <t>11661340011</t>
  </si>
  <si>
    <t>11761340011</t>
  </si>
  <si>
    <t>22061340011</t>
  </si>
  <si>
    <t>22161340011</t>
  </si>
  <si>
    <t>22261340011</t>
  </si>
  <si>
    <t>22361340011</t>
  </si>
  <si>
    <t>22461340011</t>
  </si>
  <si>
    <t>22561340011</t>
  </si>
  <si>
    <t>33061340011</t>
  </si>
  <si>
    <t>33161340011</t>
  </si>
  <si>
    <t>33261340011</t>
  </si>
  <si>
    <t>33361340011</t>
  </si>
  <si>
    <t>44061340011</t>
  </si>
  <si>
    <t>44161340011</t>
  </si>
  <si>
    <t>44361340011</t>
  </si>
  <si>
    <t>44461340011</t>
  </si>
  <si>
    <t>44561340011</t>
  </si>
  <si>
    <t>55061340011</t>
  </si>
  <si>
    <t>55161340011</t>
  </si>
  <si>
    <t>55261340011</t>
  </si>
  <si>
    <t>66061340011</t>
  </si>
  <si>
    <t>66161340011</t>
  </si>
  <si>
    <t>77061340011</t>
  </si>
  <si>
    <t>00061340012</t>
  </si>
  <si>
    <t>11061340012</t>
  </si>
  <si>
    <t>11161340012</t>
  </si>
  <si>
    <t>11261340012</t>
  </si>
  <si>
    <t>11361340012</t>
  </si>
  <si>
    <t>11461340012</t>
  </si>
  <si>
    <t>11561340012</t>
  </si>
  <si>
    <t>11661340012</t>
  </si>
  <si>
    <t>11761340012</t>
  </si>
  <si>
    <t>22061340012</t>
  </si>
  <si>
    <t>22161340012</t>
  </si>
  <si>
    <t>22261340012</t>
  </si>
  <si>
    <t>22361340012</t>
  </si>
  <si>
    <t>22461340012</t>
  </si>
  <si>
    <t>22561340012</t>
  </si>
  <si>
    <t>33061340012</t>
  </si>
  <si>
    <t>33161340012</t>
  </si>
  <si>
    <t>33261340012</t>
  </si>
  <si>
    <t>33361340012</t>
  </si>
  <si>
    <t>44061340012</t>
  </si>
  <si>
    <t>44161340012</t>
  </si>
  <si>
    <t>44361340012</t>
  </si>
  <si>
    <t>44461340012</t>
  </si>
  <si>
    <t>44561340012</t>
  </si>
  <si>
    <t>55061340012</t>
  </si>
  <si>
    <t>55161340012</t>
  </si>
  <si>
    <t>55261340012</t>
  </si>
  <si>
    <t>66061340012</t>
  </si>
  <si>
    <t>66161340012</t>
  </si>
  <si>
    <t>77061340012</t>
  </si>
  <si>
    <t>00061340013</t>
  </si>
  <si>
    <t>11061340013</t>
  </si>
  <si>
    <t>11161340013</t>
  </si>
  <si>
    <t>11261340013</t>
  </si>
  <si>
    <t>11361340013</t>
  </si>
  <si>
    <t>11461340013</t>
  </si>
  <si>
    <t>11561340013</t>
  </si>
  <si>
    <t>11661340013</t>
  </si>
  <si>
    <t>11761340013</t>
  </si>
  <si>
    <t>22061340013</t>
  </si>
  <si>
    <t>22161340013</t>
  </si>
  <si>
    <t>22261340013</t>
  </si>
  <si>
    <t>22361340013</t>
  </si>
  <si>
    <t>22461340013</t>
  </si>
  <si>
    <t>22561340013</t>
  </si>
  <si>
    <t>33061340013</t>
  </si>
  <si>
    <t>33161340013</t>
  </si>
  <si>
    <t>33261340013</t>
  </si>
  <si>
    <t>33361340013</t>
  </si>
  <si>
    <t>44061340013</t>
  </si>
  <si>
    <t>44161340013</t>
  </si>
  <si>
    <t>44361340013</t>
  </si>
  <si>
    <t>44461340013</t>
  </si>
  <si>
    <t>44561340013</t>
  </si>
  <si>
    <t>55061340013</t>
  </si>
  <si>
    <t>55161340013</t>
  </si>
  <si>
    <t>55261340013</t>
  </si>
  <si>
    <t>66061340013</t>
  </si>
  <si>
    <t>66161340013</t>
  </si>
  <si>
    <t>77061340013</t>
  </si>
  <si>
    <t>00077000000</t>
  </si>
  <si>
    <t>11077000000</t>
  </si>
  <si>
    <t>11177000000</t>
  </si>
  <si>
    <t>11277000000</t>
  </si>
  <si>
    <t>11377000000</t>
  </si>
  <si>
    <t>11477000000</t>
  </si>
  <si>
    <t>11577000000</t>
  </si>
  <si>
    <t>11677000000</t>
  </si>
  <si>
    <t>11777000000</t>
  </si>
  <si>
    <t>22077000000</t>
  </si>
  <si>
    <t>22177000000</t>
  </si>
  <si>
    <t>22277000000</t>
  </si>
  <si>
    <t>22377000000</t>
  </si>
  <si>
    <t>22477000000</t>
  </si>
  <si>
    <t>22577000000</t>
  </si>
  <si>
    <t>33077000000</t>
  </si>
  <si>
    <t>33177000000</t>
  </si>
  <si>
    <t>33277000000</t>
  </si>
  <si>
    <t>33377000000</t>
  </si>
  <si>
    <t>44077000000</t>
  </si>
  <si>
    <t>44177000000</t>
  </si>
  <si>
    <t>44377000000</t>
  </si>
  <si>
    <t>44477000000</t>
  </si>
  <si>
    <t>44577000000</t>
  </si>
  <si>
    <t>55077000000</t>
  </si>
  <si>
    <t>55177000000</t>
  </si>
  <si>
    <t>55277000000</t>
  </si>
  <si>
    <t>66077000000</t>
  </si>
  <si>
    <t>66177000000</t>
  </si>
  <si>
    <t>77077000000</t>
  </si>
  <si>
    <t>00077100000</t>
  </si>
  <si>
    <t>11077100000</t>
  </si>
  <si>
    <t>11177100000</t>
  </si>
  <si>
    <t>11277100000</t>
  </si>
  <si>
    <t>11377100000</t>
  </si>
  <si>
    <t>11477100000</t>
  </si>
  <si>
    <t>11577100000</t>
  </si>
  <si>
    <t>11677100000</t>
  </si>
  <si>
    <t>11777100000</t>
  </si>
  <si>
    <t>22077100000</t>
  </si>
  <si>
    <t>22177100000</t>
  </si>
  <si>
    <t>22277100000</t>
  </si>
  <si>
    <t>22377100000</t>
  </si>
  <si>
    <t>22477100000</t>
  </si>
  <si>
    <t>22577100000</t>
  </si>
  <si>
    <t>33077100000</t>
  </si>
  <si>
    <t>33177100000</t>
  </si>
  <si>
    <t>33277100000</t>
  </si>
  <si>
    <t>33377100000</t>
  </si>
  <si>
    <t>44077100000</t>
  </si>
  <si>
    <t>44177100000</t>
  </si>
  <si>
    <t>44377100000</t>
  </si>
  <si>
    <t>44477100000</t>
  </si>
  <si>
    <t>44577100000</t>
  </si>
  <si>
    <t>55077100000</t>
  </si>
  <si>
    <t>55177100000</t>
  </si>
  <si>
    <t>55277100000</t>
  </si>
  <si>
    <t>66077100000</t>
  </si>
  <si>
    <t>66177100000</t>
  </si>
  <si>
    <t>77077100000</t>
  </si>
  <si>
    <t>00077110000</t>
  </si>
  <si>
    <t>11077110000</t>
  </si>
  <si>
    <t>11177110000</t>
  </si>
  <si>
    <t>11277110000</t>
  </si>
  <si>
    <t>11377110000</t>
  </si>
  <si>
    <t>11477110000</t>
  </si>
  <si>
    <t>11577110000</t>
  </si>
  <si>
    <t>11677110000</t>
  </si>
  <si>
    <t>11777110000</t>
  </si>
  <si>
    <t>22077110000</t>
  </si>
  <si>
    <t>22177110000</t>
  </si>
  <si>
    <t>22277110000</t>
  </si>
  <si>
    <t>22377110000</t>
  </si>
  <si>
    <t>22477110000</t>
  </si>
  <si>
    <t>22577110000</t>
  </si>
  <si>
    <t>33077110000</t>
  </si>
  <si>
    <t>33177110000</t>
  </si>
  <si>
    <t>33277110000</t>
  </si>
  <si>
    <t>33377110000</t>
  </si>
  <si>
    <t>44077110000</t>
  </si>
  <si>
    <t>44177110000</t>
  </si>
  <si>
    <t>44377110000</t>
  </si>
  <si>
    <t>44477110000</t>
  </si>
  <si>
    <t>44577110000</t>
  </si>
  <si>
    <t>55077110000</t>
  </si>
  <si>
    <t>55177110000</t>
  </si>
  <si>
    <t>55277110000</t>
  </si>
  <si>
    <t>66077110000</t>
  </si>
  <si>
    <t>66177110000</t>
  </si>
  <si>
    <t>77077110000</t>
  </si>
  <si>
    <t>00077111000</t>
  </si>
  <si>
    <t>11077111000</t>
  </si>
  <si>
    <t>11177111000</t>
  </si>
  <si>
    <t>11277111000</t>
  </si>
  <si>
    <t>11377111000</t>
  </si>
  <si>
    <t>11477111000</t>
  </si>
  <si>
    <t>11577111000</t>
  </si>
  <si>
    <t>11677111000</t>
  </si>
  <si>
    <t>11777111000</t>
  </si>
  <si>
    <t>22077111000</t>
  </si>
  <si>
    <t>22177111000</t>
  </si>
  <si>
    <t>22277111000</t>
  </si>
  <si>
    <t>22377111000</t>
  </si>
  <si>
    <t>22477111000</t>
  </si>
  <si>
    <t>22577111000</t>
  </si>
  <si>
    <t>33077111000</t>
  </si>
  <si>
    <t>33177111000</t>
  </si>
  <si>
    <t>33277111000</t>
  </si>
  <si>
    <t>33377111000</t>
  </si>
  <si>
    <t>44077111000</t>
  </si>
  <si>
    <t>44177111000</t>
  </si>
  <si>
    <t>44377111000</t>
  </si>
  <si>
    <t>44477111000</t>
  </si>
  <si>
    <t>44577111000</t>
  </si>
  <si>
    <t>55077111000</t>
  </si>
  <si>
    <t>55177111000</t>
  </si>
  <si>
    <t>55277111000</t>
  </si>
  <si>
    <t>66077111000</t>
  </si>
  <si>
    <t>66177111000</t>
  </si>
  <si>
    <t>77077111000</t>
  </si>
  <si>
    <t>00077111100</t>
  </si>
  <si>
    <t>11077111100</t>
  </si>
  <si>
    <t>11177111100</t>
  </si>
  <si>
    <t>11277111100</t>
  </si>
  <si>
    <t>11377111100</t>
  </si>
  <si>
    <t>11477111100</t>
  </si>
  <si>
    <t>11577111100</t>
  </si>
  <si>
    <t>11677111100</t>
  </si>
  <si>
    <t>11777111100</t>
  </si>
  <si>
    <t>22077111100</t>
  </si>
  <si>
    <t>22177111100</t>
  </si>
  <si>
    <t>22277111100</t>
  </si>
  <si>
    <t>22377111100</t>
  </si>
  <si>
    <t>22477111100</t>
  </si>
  <si>
    <t>22577111100</t>
  </si>
  <si>
    <t>33077111100</t>
  </si>
  <si>
    <t>33177111100</t>
  </si>
  <si>
    <t>33277111100</t>
  </si>
  <si>
    <t>33377111100</t>
  </si>
  <si>
    <t>44077111100</t>
  </si>
  <si>
    <t>44177111100</t>
  </si>
  <si>
    <t>44377111100</t>
  </si>
  <si>
    <t>44477111100</t>
  </si>
  <si>
    <t>44577111100</t>
  </si>
  <si>
    <t>55077111100</t>
  </si>
  <si>
    <t>55177111100</t>
  </si>
  <si>
    <t>55277111100</t>
  </si>
  <si>
    <t>66077111100</t>
  </si>
  <si>
    <t>66177111100</t>
  </si>
  <si>
    <t>77077111100</t>
  </si>
  <si>
    <t>00077111101</t>
  </si>
  <si>
    <t>11077111101</t>
  </si>
  <si>
    <t>11177111101</t>
  </si>
  <si>
    <t>11277111101</t>
  </si>
  <si>
    <t>11377111101</t>
  </si>
  <si>
    <t>11477111101</t>
  </si>
  <si>
    <t>11577111101</t>
  </si>
  <si>
    <t>11677111101</t>
  </si>
  <si>
    <t>11777111101</t>
  </si>
  <si>
    <t>22077111101</t>
  </si>
  <si>
    <t>22177111101</t>
  </si>
  <si>
    <t>22277111101</t>
  </si>
  <si>
    <t>22377111101</t>
  </si>
  <si>
    <t>22477111101</t>
  </si>
  <si>
    <t>22577111101</t>
  </si>
  <si>
    <t>33077111101</t>
  </si>
  <si>
    <t>33177111101</t>
  </si>
  <si>
    <t>33277111101</t>
  </si>
  <si>
    <t>33377111101</t>
  </si>
  <si>
    <t>44077111101</t>
  </si>
  <si>
    <t>44177111101</t>
  </si>
  <si>
    <t>44377111101</t>
  </si>
  <si>
    <t>44477111101</t>
  </si>
  <si>
    <t>44577111101</t>
  </si>
  <si>
    <t>55077111101</t>
  </si>
  <si>
    <t>55177111101</t>
  </si>
  <si>
    <t>55277111101</t>
  </si>
  <si>
    <t>66077111101</t>
  </si>
  <si>
    <t>66177111101</t>
  </si>
  <si>
    <t>77077111101</t>
  </si>
  <si>
    <t>00077111102</t>
  </si>
  <si>
    <t>11077111102</t>
  </si>
  <si>
    <t>11177111102</t>
  </si>
  <si>
    <t>11277111102</t>
  </si>
  <si>
    <t>11377111102</t>
  </si>
  <si>
    <t>11477111102</t>
  </si>
  <si>
    <t>11577111102</t>
  </si>
  <si>
    <t>11677111102</t>
  </si>
  <si>
    <t>11777111102</t>
  </si>
  <si>
    <t>22077111102</t>
  </si>
  <si>
    <t>22177111102</t>
  </si>
  <si>
    <t>22277111102</t>
  </si>
  <si>
    <t>22377111102</t>
  </si>
  <si>
    <t>22477111102</t>
  </si>
  <si>
    <t>22577111102</t>
  </si>
  <si>
    <t>33077111102</t>
  </si>
  <si>
    <t>33177111102</t>
  </si>
  <si>
    <t>33277111102</t>
  </si>
  <si>
    <t>33377111102</t>
  </si>
  <si>
    <t>44077111102</t>
  </si>
  <si>
    <t>44177111102</t>
  </si>
  <si>
    <t>44377111102</t>
  </si>
  <si>
    <t>44477111102</t>
  </si>
  <si>
    <t>44577111102</t>
  </si>
  <si>
    <t>55077111102</t>
  </si>
  <si>
    <t>55177111102</t>
  </si>
  <si>
    <t>55277111102</t>
  </si>
  <si>
    <t>66077111102</t>
  </si>
  <si>
    <t>66177111102</t>
  </si>
  <si>
    <t>77077111102</t>
  </si>
  <si>
    <t>00077111103</t>
  </si>
  <si>
    <t>11077111103</t>
  </si>
  <si>
    <t>11177111103</t>
  </si>
  <si>
    <t>11277111103</t>
  </si>
  <si>
    <t>11377111103</t>
  </si>
  <si>
    <t>11477111103</t>
  </si>
  <si>
    <t>11577111103</t>
  </si>
  <si>
    <t>11677111103</t>
  </si>
  <si>
    <t>11777111103</t>
  </si>
  <si>
    <t>22077111103</t>
  </si>
  <si>
    <t>22177111103</t>
  </si>
  <si>
    <t>22277111103</t>
  </si>
  <si>
    <t>22377111103</t>
  </si>
  <si>
    <t>22477111103</t>
  </si>
  <si>
    <t>22577111103</t>
  </si>
  <si>
    <t>33077111103</t>
  </si>
  <si>
    <t>33177111103</t>
  </si>
  <si>
    <t>33277111103</t>
  </si>
  <si>
    <t>33377111103</t>
  </si>
  <si>
    <t>44077111103</t>
  </si>
  <si>
    <t>44177111103</t>
  </si>
  <si>
    <t>44377111103</t>
  </si>
  <si>
    <t>44477111103</t>
  </si>
  <si>
    <t>44577111103</t>
  </si>
  <si>
    <t>55077111103</t>
  </si>
  <si>
    <t>55177111103</t>
  </si>
  <si>
    <t>55277111103</t>
  </si>
  <si>
    <t>66077111103</t>
  </si>
  <si>
    <t>66177111103</t>
  </si>
  <si>
    <t>77077111103</t>
  </si>
  <si>
    <t>00077111104</t>
  </si>
  <si>
    <t>11077111104</t>
  </si>
  <si>
    <t>11177111104</t>
  </si>
  <si>
    <t>11277111104</t>
  </si>
  <si>
    <t>11377111104</t>
  </si>
  <si>
    <t>11477111104</t>
  </si>
  <si>
    <t>11577111104</t>
  </si>
  <si>
    <t>11677111104</t>
  </si>
  <si>
    <t>11777111104</t>
  </si>
  <si>
    <t>22077111104</t>
  </si>
  <si>
    <t>22177111104</t>
  </si>
  <si>
    <t>22277111104</t>
  </si>
  <si>
    <t>22377111104</t>
  </si>
  <si>
    <t>22477111104</t>
  </si>
  <si>
    <t>22577111104</t>
  </si>
  <si>
    <t>33077111104</t>
  </si>
  <si>
    <t>33177111104</t>
  </si>
  <si>
    <t>33277111104</t>
  </si>
  <si>
    <t>33377111104</t>
  </si>
  <si>
    <t>44077111104</t>
  </si>
  <si>
    <t>44177111104</t>
  </si>
  <si>
    <t>44377111104</t>
  </si>
  <si>
    <t>44477111104</t>
  </si>
  <si>
    <t>44577111104</t>
  </si>
  <si>
    <t>55077111104</t>
  </si>
  <si>
    <t>55177111104</t>
  </si>
  <si>
    <t>55277111104</t>
  </si>
  <si>
    <t>66077111104</t>
  </si>
  <si>
    <t>66177111104</t>
  </si>
  <si>
    <t>77077111104</t>
  </si>
  <si>
    <t>00077111105</t>
  </si>
  <si>
    <t>11077111105</t>
  </si>
  <si>
    <t>11177111105</t>
  </si>
  <si>
    <t>11277111105</t>
  </si>
  <si>
    <t>11377111105</t>
  </si>
  <si>
    <t>11477111105</t>
  </si>
  <si>
    <t>11577111105</t>
  </si>
  <si>
    <t>11677111105</t>
  </si>
  <si>
    <t>11777111105</t>
  </si>
  <si>
    <t>22077111105</t>
  </si>
  <si>
    <t>22177111105</t>
  </si>
  <si>
    <t>22277111105</t>
  </si>
  <si>
    <t>22377111105</t>
  </si>
  <si>
    <t>22477111105</t>
  </si>
  <si>
    <t>22577111105</t>
  </si>
  <si>
    <t>33077111105</t>
  </si>
  <si>
    <t>33177111105</t>
  </si>
  <si>
    <t>33277111105</t>
  </si>
  <si>
    <t>33377111105</t>
  </si>
  <si>
    <t>44077111105</t>
  </si>
  <si>
    <t>44177111105</t>
  </si>
  <si>
    <t>44377111105</t>
  </si>
  <si>
    <t>44477111105</t>
  </si>
  <si>
    <t>44577111105</t>
  </si>
  <si>
    <t>55077111105</t>
  </si>
  <si>
    <t>55177111105</t>
  </si>
  <si>
    <t>55277111105</t>
  </si>
  <si>
    <t>66077111105</t>
  </si>
  <si>
    <t>66177111105</t>
  </si>
  <si>
    <t>77077111105</t>
  </si>
  <si>
    <t>00077111106</t>
  </si>
  <si>
    <t>11077111106</t>
  </si>
  <si>
    <t>11177111106</t>
  </si>
  <si>
    <t>11277111106</t>
  </si>
  <si>
    <t>11377111106</t>
  </si>
  <si>
    <t>11477111106</t>
  </si>
  <si>
    <t>11577111106</t>
  </si>
  <si>
    <t>11677111106</t>
  </si>
  <si>
    <t>11777111106</t>
  </si>
  <si>
    <t>22077111106</t>
  </si>
  <si>
    <t>22177111106</t>
  </si>
  <si>
    <t>22277111106</t>
  </si>
  <si>
    <t>22377111106</t>
  </si>
  <si>
    <t>22477111106</t>
  </si>
  <si>
    <t>22577111106</t>
  </si>
  <si>
    <t>33077111106</t>
  </si>
  <si>
    <t>33177111106</t>
  </si>
  <si>
    <t>33277111106</t>
  </si>
  <si>
    <t>33377111106</t>
  </si>
  <si>
    <t>44077111106</t>
  </si>
  <si>
    <t>44177111106</t>
  </si>
  <si>
    <t>44377111106</t>
  </si>
  <si>
    <t>44477111106</t>
  </si>
  <si>
    <t>44577111106</t>
  </si>
  <si>
    <t>55077111106</t>
  </si>
  <si>
    <t>55177111106</t>
  </si>
  <si>
    <t>55277111106</t>
  </si>
  <si>
    <t>66077111106</t>
  </si>
  <si>
    <t>66177111106</t>
  </si>
  <si>
    <t>77077111106</t>
  </si>
  <si>
    <t>00077111107</t>
  </si>
  <si>
    <t>11077111107</t>
  </si>
  <si>
    <t>11177111107</t>
  </si>
  <si>
    <t>11277111107</t>
  </si>
  <si>
    <t>11377111107</t>
  </si>
  <si>
    <t>11477111107</t>
  </si>
  <si>
    <t>11577111107</t>
  </si>
  <si>
    <t>11677111107</t>
  </si>
  <si>
    <t>11777111107</t>
  </si>
  <si>
    <t>22077111107</t>
  </si>
  <si>
    <t>22177111107</t>
  </si>
  <si>
    <t>22277111107</t>
  </si>
  <si>
    <t>22377111107</t>
  </si>
  <si>
    <t>22477111107</t>
  </si>
  <si>
    <t>22577111107</t>
  </si>
  <si>
    <t>33077111107</t>
  </si>
  <si>
    <t>33177111107</t>
  </si>
  <si>
    <t>33277111107</t>
  </si>
  <si>
    <t>33377111107</t>
  </si>
  <si>
    <t>44077111107</t>
  </si>
  <si>
    <t>44177111107</t>
  </si>
  <si>
    <t>44377111107</t>
  </si>
  <si>
    <t>44477111107</t>
  </si>
  <si>
    <t>44577111107</t>
  </si>
  <si>
    <t>55077111107</t>
  </si>
  <si>
    <t>55177111107</t>
  </si>
  <si>
    <t>55277111107</t>
  </si>
  <si>
    <t>66077111107</t>
  </si>
  <si>
    <t>66177111107</t>
  </si>
  <si>
    <t>77077111107</t>
  </si>
  <si>
    <t>00077111108</t>
  </si>
  <si>
    <t>11077111108</t>
  </si>
  <si>
    <t>11177111108</t>
  </si>
  <si>
    <t>11277111108</t>
  </si>
  <si>
    <t>11377111108</t>
  </si>
  <si>
    <t>11477111108</t>
  </si>
  <si>
    <t>11577111108</t>
  </si>
  <si>
    <t>11677111108</t>
  </si>
  <si>
    <t>11777111108</t>
  </si>
  <si>
    <t>22077111108</t>
  </si>
  <si>
    <t>22177111108</t>
  </si>
  <si>
    <t>22277111108</t>
  </si>
  <si>
    <t>22377111108</t>
  </si>
  <si>
    <t>22477111108</t>
  </si>
  <si>
    <t>22577111108</t>
  </si>
  <si>
    <t>33077111108</t>
  </si>
  <si>
    <t>33177111108</t>
  </si>
  <si>
    <t>33277111108</t>
  </si>
  <si>
    <t>33377111108</t>
  </si>
  <si>
    <t>44077111108</t>
  </si>
  <si>
    <t>44177111108</t>
  </si>
  <si>
    <t>44377111108</t>
  </si>
  <si>
    <t>44477111108</t>
  </si>
  <si>
    <t>44577111108</t>
  </si>
  <si>
    <t>55077111108</t>
  </si>
  <si>
    <t>55177111108</t>
  </si>
  <si>
    <t>55277111108</t>
  </si>
  <si>
    <t>66077111108</t>
  </si>
  <si>
    <t>66177111108</t>
  </si>
  <si>
    <t>77077111108</t>
  </si>
  <si>
    <t>00077111109</t>
  </si>
  <si>
    <t>11077111109</t>
  </si>
  <si>
    <t>11177111109</t>
  </si>
  <si>
    <t>11277111109</t>
  </si>
  <si>
    <t>11377111109</t>
  </si>
  <si>
    <t>11477111109</t>
  </si>
  <si>
    <t>11577111109</t>
  </si>
  <si>
    <t>11677111109</t>
  </si>
  <si>
    <t>11777111109</t>
  </si>
  <si>
    <t>22077111109</t>
  </si>
  <si>
    <t>22177111109</t>
  </si>
  <si>
    <t>22277111109</t>
  </si>
  <si>
    <t>22377111109</t>
  </si>
  <si>
    <t>22477111109</t>
  </si>
  <si>
    <t>22577111109</t>
  </si>
  <si>
    <t>33077111109</t>
  </si>
  <si>
    <t>33177111109</t>
  </si>
  <si>
    <t>33277111109</t>
  </si>
  <si>
    <t>33377111109</t>
  </si>
  <si>
    <t>44077111109</t>
  </si>
  <si>
    <t>44177111109</t>
  </si>
  <si>
    <t>44377111109</t>
  </si>
  <si>
    <t>44477111109</t>
  </si>
  <si>
    <t>44577111109</t>
  </si>
  <si>
    <t>55077111109</t>
  </si>
  <si>
    <t>55177111109</t>
  </si>
  <si>
    <t>55277111109</t>
  </si>
  <si>
    <t>66077111109</t>
  </si>
  <si>
    <t>66177111109</t>
  </si>
  <si>
    <t>77077111109</t>
  </si>
  <si>
    <t>00077111110</t>
  </si>
  <si>
    <t>11077111110</t>
  </si>
  <si>
    <t>11177111110</t>
  </si>
  <si>
    <t>11277111110</t>
  </si>
  <si>
    <t>11377111110</t>
  </si>
  <si>
    <t>11477111110</t>
  </si>
  <si>
    <t>11577111110</t>
  </si>
  <si>
    <t>11677111110</t>
  </si>
  <si>
    <t>11777111110</t>
  </si>
  <si>
    <t>22077111110</t>
  </si>
  <si>
    <t>22177111110</t>
  </si>
  <si>
    <t>22277111110</t>
  </si>
  <si>
    <t>22377111110</t>
  </si>
  <si>
    <t>22477111110</t>
  </si>
  <si>
    <t>22577111110</t>
  </si>
  <si>
    <t>33077111110</t>
  </si>
  <si>
    <t>33177111110</t>
  </si>
  <si>
    <t>33277111110</t>
  </si>
  <si>
    <t>33377111110</t>
  </si>
  <si>
    <t>44077111110</t>
  </si>
  <si>
    <t>44177111110</t>
  </si>
  <si>
    <t>44377111110</t>
  </si>
  <si>
    <t>44477111110</t>
  </si>
  <si>
    <t>44577111110</t>
  </si>
  <si>
    <t>55077111110</t>
  </si>
  <si>
    <t>55177111110</t>
  </si>
  <si>
    <t>55277111110</t>
  </si>
  <si>
    <t>66077111110</t>
  </si>
  <si>
    <t>66177111110</t>
  </si>
  <si>
    <t>77077111110</t>
  </si>
  <si>
    <t>00077111111</t>
  </si>
  <si>
    <t>11077111111</t>
  </si>
  <si>
    <t>11177111111</t>
  </si>
  <si>
    <t>11277111111</t>
  </si>
  <si>
    <t>11377111111</t>
  </si>
  <si>
    <t>11477111111</t>
  </si>
  <si>
    <t>11577111111</t>
  </si>
  <si>
    <t>11677111111</t>
  </si>
  <si>
    <t>11777111111</t>
  </si>
  <si>
    <t>22077111111</t>
  </si>
  <si>
    <t>22177111111</t>
  </si>
  <si>
    <t>22277111111</t>
  </si>
  <si>
    <t>22377111111</t>
  </si>
  <si>
    <t>22477111111</t>
  </si>
  <si>
    <t>22577111111</t>
  </si>
  <si>
    <t>33077111111</t>
  </si>
  <si>
    <t>33177111111</t>
  </si>
  <si>
    <t>33277111111</t>
  </si>
  <si>
    <t>33377111111</t>
  </si>
  <si>
    <t>44077111111</t>
  </si>
  <si>
    <t>44177111111</t>
  </si>
  <si>
    <t>44377111111</t>
  </si>
  <si>
    <t>44477111111</t>
  </si>
  <si>
    <t>44577111111</t>
  </si>
  <si>
    <t>55077111111</t>
  </si>
  <si>
    <t>55177111111</t>
  </si>
  <si>
    <t>55277111111</t>
  </si>
  <si>
    <t>66077111111</t>
  </si>
  <si>
    <t>66177111111</t>
  </si>
  <si>
    <t>77077111111</t>
  </si>
  <si>
    <t>00077111112</t>
  </si>
  <si>
    <t>11077111112</t>
  </si>
  <si>
    <t>11177111112</t>
  </si>
  <si>
    <t>11277111112</t>
  </si>
  <si>
    <t>11377111112</t>
  </si>
  <si>
    <t>11477111112</t>
  </si>
  <si>
    <t>11577111112</t>
  </si>
  <si>
    <t>11677111112</t>
  </si>
  <si>
    <t>11777111112</t>
  </si>
  <si>
    <t>22077111112</t>
  </si>
  <si>
    <t>22177111112</t>
  </si>
  <si>
    <t>22277111112</t>
  </si>
  <si>
    <t>22377111112</t>
  </si>
  <si>
    <t>22477111112</t>
  </si>
  <si>
    <t>22577111112</t>
  </si>
  <si>
    <t>33077111112</t>
  </si>
  <si>
    <t>33177111112</t>
  </si>
  <si>
    <t>33277111112</t>
  </si>
  <si>
    <t>33377111112</t>
  </si>
  <si>
    <t>44077111112</t>
  </si>
  <si>
    <t>44177111112</t>
  </si>
  <si>
    <t>44377111112</t>
  </si>
  <si>
    <t>44477111112</t>
  </si>
  <si>
    <t>44577111112</t>
  </si>
  <si>
    <t>55077111112</t>
  </si>
  <si>
    <t>55177111112</t>
  </si>
  <si>
    <t>55277111112</t>
  </si>
  <si>
    <t>66077111112</t>
  </si>
  <si>
    <t>66177111112</t>
  </si>
  <si>
    <t>77077111112</t>
  </si>
  <si>
    <t>00077111113</t>
  </si>
  <si>
    <t>11077111113</t>
  </si>
  <si>
    <t>11177111113</t>
  </si>
  <si>
    <t>11277111113</t>
  </si>
  <si>
    <t>11377111113</t>
  </si>
  <si>
    <t>11477111113</t>
  </si>
  <si>
    <t>11577111113</t>
  </si>
  <si>
    <t>11677111113</t>
  </si>
  <si>
    <t>11777111113</t>
  </si>
  <si>
    <t>22077111113</t>
  </si>
  <si>
    <t>22177111113</t>
  </si>
  <si>
    <t>22277111113</t>
  </si>
  <si>
    <t>22377111113</t>
  </si>
  <si>
    <t>22477111113</t>
  </si>
  <si>
    <t>22577111113</t>
  </si>
  <si>
    <t>33077111113</t>
  </si>
  <si>
    <t>33177111113</t>
  </si>
  <si>
    <t>33277111113</t>
  </si>
  <si>
    <t>33377111113</t>
  </si>
  <si>
    <t>44077111113</t>
  </si>
  <si>
    <t>44177111113</t>
  </si>
  <si>
    <t>44377111113</t>
  </si>
  <si>
    <t>44477111113</t>
  </si>
  <si>
    <t>44577111113</t>
  </si>
  <si>
    <t>55077111113</t>
  </si>
  <si>
    <t>55177111113</t>
  </si>
  <si>
    <t>55277111113</t>
  </si>
  <si>
    <t>66077111113</t>
  </si>
  <si>
    <t>66177111113</t>
  </si>
  <si>
    <t>77077111113</t>
  </si>
  <si>
    <t>00077112000</t>
  </si>
  <si>
    <t>11077112000</t>
  </si>
  <si>
    <t>11177112000</t>
  </si>
  <si>
    <t>11277112000</t>
  </si>
  <si>
    <t>11377112000</t>
  </si>
  <si>
    <t>11477112000</t>
  </si>
  <si>
    <t>11577112000</t>
  </si>
  <si>
    <t>11677112000</t>
  </si>
  <si>
    <t>11777112000</t>
  </si>
  <si>
    <t>22077112000</t>
  </si>
  <si>
    <t>22177112000</t>
  </si>
  <si>
    <t>22277112000</t>
  </si>
  <si>
    <t>22377112000</t>
  </si>
  <si>
    <t>22477112000</t>
  </si>
  <si>
    <t>22577112000</t>
  </si>
  <si>
    <t>33077112000</t>
  </si>
  <si>
    <t>33177112000</t>
  </si>
  <si>
    <t>33277112000</t>
  </si>
  <si>
    <t>33377112000</t>
  </si>
  <si>
    <t>44077112000</t>
  </si>
  <si>
    <t>44177112000</t>
  </si>
  <si>
    <t>44377112000</t>
  </si>
  <si>
    <t>44477112000</t>
  </si>
  <si>
    <t>44577112000</t>
  </si>
  <si>
    <t>55077112000</t>
  </si>
  <si>
    <t>55177112000</t>
  </si>
  <si>
    <t>55277112000</t>
  </si>
  <si>
    <t>66077112000</t>
  </si>
  <si>
    <t>66177112000</t>
  </si>
  <si>
    <t>77077112000</t>
  </si>
  <si>
    <t>00077112001</t>
  </si>
  <si>
    <t>11077112001</t>
  </si>
  <si>
    <t>11177112001</t>
  </si>
  <si>
    <t>11277112001</t>
  </si>
  <si>
    <t>11377112001</t>
  </si>
  <si>
    <t>11477112001</t>
  </si>
  <si>
    <t>11577112001</t>
  </si>
  <si>
    <t>11677112001</t>
  </si>
  <si>
    <t>11777112001</t>
  </si>
  <si>
    <t>22077112001</t>
  </si>
  <si>
    <t>22177112001</t>
  </si>
  <si>
    <t>22277112001</t>
  </si>
  <si>
    <t>22377112001</t>
  </si>
  <si>
    <t>22477112001</t>
  </si>
  <si>
    <t>22577112001</t>
  </si>
  <si>
    <t>33077112001</t>
  </si>
  <si>
    <t>33177112001</t>
  </si>
  <si>
    <t>33277112001</t>
  </si>
  <si>
    <t>33377112001</t>
  </si>
  <si>
    <t>44077112001</t>
  </si>
  <si>
    <t>44177112001</t>
  </si>
  <si>
    <t>44377112001</t>
  </si>
  <si>
    <t>44477112001</t>
  </si>
  <si>
    <t>44577112001</t>
  </si>
  <si>
    <t>55077112001</t>
  </si>
  <si>
    <t>55177112001</t>
  </si>
  <si>
    <t>55277112001</t>
  </si>
  <si>
    <t>66077112001</t>
  </si>
  <si>
    <t>66177112001</t>
  </si>
  <si>
    <t>77077112001</t>
  </si>
  <si>
    <t>00077112002</t>
  </si>
  <si>
    <t>11077112002</t>
  </si>
  <si>
    <t>11177112002</t>
  </si>
  <si>
    <t>11277112002</t>
  </si>
  <si>
    <t>11377112002</t>
  </si>
  <si>
    <t>11477112002</t>
  </si>
  <si>
    <t>11577112002</t>
  </si>
  <si>
    <t>11677112002</t>
  </si>
  <si>
    <t>11777112002</t>
  </si>
  <si>
    <t>22077112002</t>
  </si>
  <si>
    <t>22177112002</t>
  </si>
  <si>
    <t>22277112002</t>
  </si>
  <si>
    <t>22377112002</t>
  </si>
  <si>
    <t>22477112002</t>
  </si>
  <si>
    <t>22577112002</t>
  </si>
  <si>
    <t>33077112002</t>
  </si>
  <si>
    <t>33177112002</t>
  </si>
  <si>
    <t>33277112002</t>
  </si>
  <si>
    <t>33377112002</t>
  </si>
  <si>
    <t>44077112002</t>
  </si>
  <si>
    <t>44177112002</t>
  </si>
  <si>
    <t>44377112002</t>
  </si>
  <si>
    <t>44477112002</t>
  </si>
  <si>
    <t>44577112002</t>
  </si>
  <si>
    <t>55077112002</t>
  </si>
  <si>
    <t>55177112002</t>
  </si>
  <si>
    <t>55277112002</t>
  </si>
  <si>
    <t>66077112002</t>
  </si>
  <si>
    <t>66177112002</t>
  </si>
  <si>
    <t>77077112002</t>
  </si>
  <si>
    <t>00077112003</t>
  </si>
  <si>
    <t>11077112003</t>
  </si>
  <si>
    <t>11177112003</t>
  </si>
  <si>
    <t>11277112003</t>
  </si>
  <si>
    <t>11377112003</t>
  </si>
  <si>
    <t>11477112003</t>
  </si>
  <si>
    <t>11577112003</t>
  </si>
  <si>
    <t>11677112003</t>
  </si>
  <si>
    <t>11777112003</t>
  </si>
  <si>
    <t>22077112003</t>
  </si>
  <si>
    <t>22177112003</t>
  </si>
  <si>
    <t>22277112003</t>
  </si>
  <si>
    <t>22377112003</t>
  </si>
  <si>
    <t>22477112003</t>
  </si>
  <si>
    <t>22577112003</t>
  </si>
  <si>
    <t>33077112003</t>
  </si>
  <si>
    <t>33177112003</t>
  </si>
  <si>
    <t>33277112003</t>
  </si>
  <si>
    <t>33377112003</t>
  </si>
  <si>
    <t>44077112003</t>
  </si>
  <si>
    <t>44177112003</t>
  </si>
  <si>
    <t>44377112003</t>
  </si>
  <si>
    <t>44477112003</t>
  </si>
  <si>
    <t>44577112003</t>
  </si>
  <si>
    <t>55077112003</t>
  </si>
  <si>
    <t>55177112003</t>
  </si>
  <si>
    <t>55277112003</t>
  </si>
  <si>
    <t>66077112003</t>
  </si>
  <si>
    <t>66177112003</t>
  </si>
  <si>
    <t>77077112003</t>
  </si>
  <si>
    <t>00077112004</t>
  </si>
  <si>
    <t>11077112004</t>
  </si>
  <si>
    <t>11177112004</t>
  </si>
  <si>
    <t>11277112004</t>
  </si>
  <si>
    <t>11377112004</t>
  </si>
  <si>
    <t>11477112004</t>
  </si>
  <si>
    <t>11577112004</t>
  </si>
  <si>
    <t>11677112004</t>
  </si>
  <si>
    <t>11777112004</t>
  </si>
  <si>
    <t>22077112004</t>
  </si>
  <si>
    <t>22177112004</t>
  </si>
  <si>
    <t>22277112004</t>
  </si>
  <si>
    <t>22377112004</t>
  </si>
  <si>
    <t>22477112004</t>
  </si>
  <si>
    <t>22577112004</t>
  </si>
  <si>
    <t>33077112004</t>
  </si>
  <si>
    <t>33177112004</t>
  </si>
  <si>
    <t>33277112004</t>
  </si>
  <si>
    <t>33377112004</t>
  </si>
  <si>
    <t>44077112004</t>
  </si>
  <si>
    <t>44177112004</t>
  </si>
  <si>
    <t>44377112004</t>
  </si>
  <si>
    <t>44477112004</t>
  </si>
  <si>
    <t>44577112004</t>
  </si>
  <si>
    <t>55077112004</t>
  </si>
  <si>
    <t>55177112004</t>
  </si>
  <si>
    <t>55277112004</t>
  </si>
  <si>
    <t>66077112004</t>
  </si>
  <si>
    <t>66177112004</t>
  </si>
  <si>
    <t>77077112004</t>
  </si>
  <si>
    <t>00077112005</t>
  </si>
  <si>
    <t>11077112005</t>
  </si>
  <si>
    <t>11177112005</t>
  </si>
  <si>
    <t>11277112005</t>
  </si>
  <si>
    <t>11377112005</t>
  </si>
  <si>
    <t>11477112005</t>
  </si>
  <si>
    <t>11577112005</t>
  </si>
  <si>
    <t>11677112005</t>
  </si>
  <si>
    <t>11777112005</t>
  </si>
  <si>
    <t>22077112005</t>
  </si>
  <si>
    <t>22177112005</t>
  </si>
  <si>
    <t>22277112005</t>
  </si>
  <si>
    <t>22377112005</t>
  </si>
  <si>
    <t>22477112005</t>
  </si>
  <si>
    <t>22577112005</t>
  </si>
  <si>
    <t>33077112005</t>
  </si>
  <si>
    <t>33177112005</t>
  </si>
  <si>
    <t>33277112005</t>
  </si>
  <si>
    <t>33377112005</t>
  </si>
  <si>
    <t>44077112005</t>
  </si>
  <si>
    <t>44177112005</t>
  </si>
  <si>
    <t>44377112005</t>
  </si>
  <si>
    <t>44477112005</t>
  </si>
  <si>
    <t>44577112005</t>
  </si>
  <si>
    <t>55077112005</t>
  </si>
  <si>
    <t>55177112005</t>
  </si>
  <si>
    <t>55277112005</t>
  </si>
  <si>
    <t>66077112005</t>
  </si>
  <si>
    <t>66177112005</t>
  </si>
  <si>
    <t>77077112005</t>
  </si>
  <si>
    <t>00077112006</t>
  </si>
  <si>
    <t>11077112006</t>
  </si>
  <si>
    <t>11177112006</t>
  </si>
  <si>
    <t>11277112006</t>
  </si>
  <si>
    <t>11377112006</t>
  </si>
  <si>
    <t>11477112006</t>
  </si>
  <si>
    <t>11577112006</t>
  </si>
  <si>
    <t>11677112006</t>
  </si>
  <si>
    <t>11777112006</t>
  </si>
  <si>
    <t>22077112006</t>
  </si>
  <si>
    <t>22177112006</t>
  </si>
  <si>
    <t>22277112006</t>
  </si>
  <si>
    <t>22377112006</t>
  </si>
  <si>
    <t>22477112006</t>
  </si>
  <si>
    <t>22577112006</t>
  </si>
  <si>
    <t>33077112006</t>
  </si>
  <si>
    <t>33177112006</t>
  </si>
  <si>
    <t>33277112006</t>
  </si>
  <si>
    <t>33377112006</t>
  </si>
  <si>
    <t>44077112006</t>
  </si>
  <si>
    <t>44177112006</t>
  </si>
  <si>
    <t>44377112006</t>
  </si>
  <si>
    <t>44477112006</t>
  </si>
  <si>
    <t>44577112006</t>
  </si>
  <si>
    <t>55077112006</t>
  </si>
  <si>
    <t>55177112006</t>
  </si>
  <si>
    <t>55277112006</t>
  </si>
  <si>
    <t>66077112006</t>
  </si>
  <si>
    <t>66177112006</t>
  </si>
  <si>
    <t>77077112006</t>
  </si>
  <si>
    <t>00077112007</t>
  </si>
  <si>
    <t>11077112007</t>
  </si>
  <si>
    <t>11177112007</t>
  </si>
  <si>
    <t>11277112007</t>
  </si>
  <si>
    <t>11377112007</t>
  </si>
  <si>
    <t>11477112007</t>
  </si>
  <si>
    <t>11577112007</t>
  </si>
  <si>
    <t>11677112007</t>
  </si>
  <si>
    <t>11777112007</t>
  </si>
  <si>
    <t>22077112007</t>
  </si>
  <si>
    <t>22177112007</t>
  </si>
  <si>
    <t>22277112007</t>
  </si>
  <si>
    <t>22377112007</t>
  </si>
  <si>
    <t>22477112007</t>
  </si>
  <si>
    <t>22577112007</t>
  </si>
  <si>
    <t>33077112007</t>
  </si>
  <si>
    <t>33177112007</t>
  </si>
  <si>
    <t>33277112007</t>
  </si>
  <si>
    <t>33377112007</t>
  </si>
  <si>
    <t>44077112007</t>
  </si>
  <si>
    <t>44177112007</t>
  </si>
  <si>
    <t>44377112007</t>
  </si>
  <si>
    <t>44477112007</t>
  </si>
  <si>
    <t>44577112007</t>
  </si>
  <si>
    <t>55077112007</t>
  </si>
  <si>
    <t>55177112007</t>
  </si>
  <si>
    <t>55277112007</t>
  </si>
  <si>
    <t>66077112007</t>
  </si>
  <si>
    <t>66177112007</t>
  </si>
  <si>
    <t>77077112007</t>
  </si>
  <si>
    <t>00077112008</t>
  </si>
  <si>
    <t>11077112008</t>
  </si>
  <si>
    <t>11177112008</t>
  </si>
  <si>
    <t>11277112008</t>
  </si>
  <si>
    <t>11377112008</t>
  </si>
  <si>
    <t>11477112008</t>
  </si>
  <si>
    <t>11577112008</t>
  </si>
  <si>
    <t>11677112008</t>
  </si>
  <si>
    <t>11777112008</t>
  </si>
  <si>
    <t>22077112008</t>
  </si>
  <si>
    <t>22177112008</t>
  </si>
  <si>
    <t>22277112008</t>
  </si>
  <si>
    <t>22377112008</t>
  </si>
  <si>
    <t>22477112008</t>
  </si>
  <si>
    <t>22577112008</t>
  </si>
  <si>
    <t>33077112008</t>
  </si>
  <si>
    <t>33177112008</t>
  </si>
  <si>
    <t>33277112008</t>
  </si>
  <si>
    <t>33377112008</t>
  </si>
  <si>
    <t>44077112008</t>
  </si>
  <si>
    <t>44177112008</t>
  </si>
  <si>
    <t>44377112008</t>
  </si>
  <si>
    <t>44477112008</t>
  </si>
  <si>
    <t>44577112008</t>
  </si>
  <si>
    <t>55077112008</t>
  </si>
  <si>
    <t>55177112008</t>
  </si>
  <si>
    <t>55277112008</t>
  </si>
  <si>
    <t>66077112008</t>
  </si>
  <si>
    <t>66177112008</t>
  </si>
  <si>
    <t>77077112008</t>
  </si>
  <si>
    <t>00077112009</t>
  </si>
  <si>
    <t>11077112009</t>
  </si>
  <si>
    <t>11177112009</t>
  </si>
  <si>
    <t>11277112009</t>
  </si>
  <si>
    <t>11377112009</t>
  </si>
  <si>
    <t>11477112009</t>
  </si>
  <si>
    <t>11577112009</t>
  </si>
  <si>
    <t>11677112009</t>
  </si>
  <si>
    <t>11777112009</t>
  </si>
  <si>
    <t>22077112009</t>
  </si>
  <si>
    <t>22177112009</t>
  </si>
  <si>
    <t>22277112009</t>
  </si>
  <si>
    <t>22377112009</t>
  </si>
  <si>
    <t>22477112009</t>
  </si>
  <si>
    <t>22577112009</t>
  </si>
  <si>
    <t>33077112009</t>
  </si>
  <si>
    <t>33177112009</t>
  </si>
  <si>
    <t>33277112009</t>
  </si>
  <si>
    <t>33377112009</t>
  </si>
  <si>
    <t>44077112009</t>
  </si>
  <si>
    <t>44177112009</t>
  </si>
  <si>
    <t>44377112009</t>
  </si>
  <si>
    <t>44477112009</t>
  </si>
  <si>
    <t>44577112009</t>
  </si>
  <si>
    <t>55077112009</t>
  </si>
  <si>
    <t>55177112009</t>
  </si>
  <si>
    <t>55277112009</t>
  </si>
  <si>
    <t>66077112009</t>
  </si>
  <si>
    <t>66177112009</t>
  </si>
  <si>
    <t>77077112009</t>
  </si>
  <si>
    <t>00077112010</t>
  </si>
  <si>
    <t>11077112010</t>
  </si>
  <si>
    <t>11177112010</t>
  </si>
  <si>
    <t>11277112010</t>
  </si>
  <si>
    <t>11377112010</t>
  </si>
  <si>
    <t>11477112010</t>
  </si>
  <si>
    <t>11577112010</t>
  </si>
  <si>
    <t>11677112010</t>
  </si>
  <si>
    <t>11777112010</t>
  </si>
  <si>
    <t>22077112010</t>
  </si>
  <si>
    <t>22177112010</t>
  </si>
  <si>
    <t>22277112010</t>
  </si>
  <si>
    <t>22377112010</t>
  </si>
  <si>
    <t>22477112010</t>
  </si>
  <si>
    <t>22577112010</t>
  </si>
  <si>
    <t>33077112010</t>
  </si>
  <si>
    <t>33177112010</t>
  </si>
  <si>
    <t>33277112010</t>
  </si>
  <si>
    <t>33377112010</t>
  </si>
  <si>
    <t>44077112010</t>
  </si>
  <si>
    <t>44177112010</t>
  </si>
  <si>
    <t>44377112010</t>
  </si>
  <si>
    <t>44477112010</t>
  </si>
  <si>
    <t>44577112010</t>
  </si>
  <si>
    <t>55077112010</t>
  </si>
  <si>
    <t>55177112010</t>
  </si>
  <si>
    <t>55277112010</t>
  </si>
  <si>
    <t>66077112010</t>
  </si>
  <si>
    <t>66177112010</t>
  </si>
  <si>
    <t>77077112010</t>
  </si>
  <si>
    <t>00077112011</t>
  </si>
  <si>
    <t>11077112011</t>
  </si>
  <si>
    <t>11177112011</t>
  </si>
  <si>
    <t>11277112011</t>
  </si>
  <si>
    <t>11377112011</t>
  </si>
  <si>
    <t>11477112011</t>
  </si>
  <si>
    <t>11577112011</t>
  </si>
  <si>
    <t>11677112011</t>
  </si>
  <si>
    <t>11777112011</t>
  </si>
  <si>
    <t>22077112011</t>
  </si>
  <si>
    <t>22177112011</t>
  </si>
  <si>
    <t>22277112011</t>
  </si>
  <si>
    <t>22377112011</t>
  </si>
  <si>
    <t>22477112011</t>
  </si>
  <si>
    <t>22577112011</t>
  </si>
  <si>
    <t>33077112011</t>
  </si>
  <si>
    <t>33177112011</t>
  </si>
  <si>
    <t>33277112011</t>
  </si>
  <si>
    <t>33377112011</t>
  </si>
  <si>
    <t>44077112011</t>
  </si>
  <si>
    <t>44177112011</t>
  </si>
  <si>
    <t>44377112011</t>
  </si>
  <si>
    <t>44477112011</t>
  </si>
  <si>
    <t>44577112011</t>
  </si>
  <si>
    <t>55077112011</t>
  </si>
  <si>
    <t>55177112011</t>
  </si>
  <si>
    <t>55277112011</t>
  </si>
  <si>
    <t>66077112011</t>
  </si>
  <si>
    <t>66177112011</t>
  </si>
  <si>
    <t>77077112011</t>
  </si>
  <si>
    <t>00077112012</t>
  </si>
  <si>
    <t>11077112012</t>
  </si>
  <si>
    <t>11177112012</t>
  </si>
  <si>
    <t>11277112012</t>
  </si>
  <si>
    <t>11377112012</t>
  </si>
  <si>
    <t>11477112012</t>
  </si>
  <si>
    <t>11577112012</t>
  </si>
  <si>
    <t>11677112012</t>
  </si>
  <si>
    <t>11777112012</t>
  </si>
  <si>
    <t>22077112012</t>
  </si>
  <si>
    <t>22177112012</t>
  </si>
  <si>
    <t>22277112012</t>
  </si>
  <si>
    <t>22377112012</t>
  </si>
  <si>
    <t>22477112012</t>
  </si>
  <si>
    <t>22577112012</t>
  </si>
  <si>
    <t>33077112012</t>
  </si>
  <si>
    <t>33177112012</t>
  </si>
  <si>
    <t>33277112012</t>
  </si>
  <si>
    <t>33377112012</t>
  </si>
  <si>
    <t>44077112012</t>
  </si>
  <si>
    <t>44177112012</t>
  </si>
  <si>
    <t>44377112012</t>
  </si>
  <si>
    <t>44477112012</t>
  </si>
  <si>
    <t>44577112012</t>
  </si>
  <si>
    <t>55077112012</t>
  </si>
  <si>
    <t>55177112012</t>
  </si>
  <si>
    <t>55277112012</t>
  </si>
  <si>
    <t>66077112012</t>
  </si>
  <si>
    <t>66177112012</t>
  </si>
  <si>
    <t>77077112012</t>
  </si>
  <si>
    <t>00077112013</t>
  </si>
  <si>
    <t>11077112013</t>
  </si>
  <si>
    <t>11177112013</t>
  </si>
  <si>
    <t>11277112013</t>
  </si>
  <si>
    <t>11377112013</t>
  </si>
  <si>
    <t>11477112013</t>
  </si>
  <si>
    <t>11577112013</t>
  </si>
  <si>
    <t>11677112013</t>
  </si>
  <si>
    <t>11777112013</t>
  </si>
  <si>
    <t>22077112013</t>
  </si>
  <si>
    <t>22177112013</t>
  </si>
  <si>
    <t>22277112013</t>
  </si>
  <si>
    <t>22377112013</t>
  </si>
  <si>
    <t>22477112013</t>
  </si>
  <si>
    <t>22577112013</t>
  </si>
  <si>
    <t>33077112013</t>
  </si>
  <si>
    <t>33177112013</t>
  </si>
  <si>
    <t>33277112013</t>
  </si>
  <si>
    <t>33377112013</t>
  </si>
  <si>
    <t>44077112013</t>
  </si>
  <si>
    <t>44177112013</t>
  </si>
  <si>
    <t>44377112013</t>
  </si>
  <si>
    <t>44477112013</t>
  </si>
  <si>
    <t>44577112013</t>
  </si>
  <si>
    <t>55077112013</t>
  </si>
  <si>
    <t>55177112013</t>
  </si>
  <si>
    <t>55277112013</t>
  </si>
  <si>
    <t>66077112013</t>
  </si>
  <si>
    <t>66177112013</t>
  </si>
  <si>
    <t>77077112013</t>
  </si>
  <si>
    <t>00077113000</t>
  </si>
  <si>
    <t>11077113000</t>
  </si>
  <si>
    <t>11177113000</t>
  </si>
  <si>
    <t>11277113000</t>
  </si>
  <si>
    <t>11377113000</t>
  </si>
  <si>
    <t>11477113000</t>
  </si>
  <si>
    <t>11577113000</t>
  </si>
  <si>
    <t>11677113000</t>
  </si>
  <si>
    <t>11777113000</t>
  </si>
  <si>
    <t>22077113000</t>
  </si>
  <si>
    <t>22177113000</t>
  </si>
  <si>
    <t>22277113000</t>
  </si>
  <si>
    <t>22377113000</t>
  </si>
  <si>
    <t>22477113000</t>
  </si>
  <si>
    <t>22577113000</t>
  </si>
  <si>
    <t>33077113000</t>
  </si>
  <si>
    <t>33177113000</t>
  </si>
  <si>
    <t>33277113000</t>
  </si>
  <si>
    <t>33377113000</t>
  </si>
  <si>
    <t>44077113000</t>
  </si>
  <si>
    <t>44177113000</t>
  </si>
  <si>
    <t>44377113000</t>
  </si>
  <si>
    <t>44477113000</t>
  </si>
  <si>
    <t>44577113000</t>
  </si>
  <si>
    <t>55077113000</t>
  </si>
  <si>
    <t>55177113000</t>
  </si>
  <si>
    <t>55277113000</t>
  </si>
  <si>
    <t>66077113000</t>
  </si>
  <si>
    <t>66177113000</t>
  </si>
  <si>
    <t>77077113000</t>
  </si>
  <si>
    <t>00077113001</t>
  </si>
  <si>
    <t>11077113001</t>
  </si>
  <si>
    <t>11177113001</t>
  </si>
  <si>
    <t>11277113001</t>
  </si>
  <si>
    <t>11377113001</t>
  </si>
  <si>
    <t>11477113001</t>
  </si>
  <si>
    <t>11577113001</t>
  </si>
  <si>
    <t>11677113001</t>
  </si>
  <si>
    <t>11777113001</t>
  </si>
  <si>
    <t>22077113001</t>
  </si>
  <si>
    <t>22177113001</t>
  </si>
  <si>
    <t>22277113001</t>
  </si>
  <si>
    <t>22377113001</t>
  </si>
  <si>
    <t>22477113001</t>
  </si>
  <si>
    <t>22577113001</t>
  </si>
  <si>
    <t>33077113001</t>
  </si>
  <si>
    <t>33177113001</t>
  </si>
  <si>
    <t>33277113001</t>
  </si>
  <si>
    <t>33377113001</t>
  </si>
  <si>
    <t>44077113001</t>
  </si>
  <si>
    <t>44177113001</t>
  </si>
  <si>
    <t>44377113001</t>
  </si>
  <si>
    <t>44477113001</t>
  </si>
  <si>
    <t>44577113001</t>
  </si>
  <si>
    <t>55077113001</t>
  </si>
  <si>
    <t>55177113001</t>
  </si>
  <si>
    <t>55277113001</t>
  </si>
  <si>
    <t>66077113001</t>
  </si>
  <si>
    <t>66177113001</t>
  </si>
  <si>
    <t>77077113001</t>
  </si>
  <si>
    <t>00077113002</t>
  </si>
  <si>
    <t>11077113002</t>
  </si>
  <si>
    <t>11177113002</t>
  </si>
  <si>
    <t>11277113002</t>
  </si>
  <si>
    <t>11377113002</t>
  </si>
  <si>
    <t>11477113002</t>
  </si>
  <si>
    <t>11577113002</t>
  </si>
  <si>
    <t>11677113002</t>
  </si>
  <si>
    <t>11777113002</t>
  </si>
  <si>
    <t>22077113002</t>
  </si>
  <si>
    <t>22177113002</t>
  </si>
  <si>
    <t>22277113002</t>
  </si>
  <si>
    <t>22377113002</t>
  </si>
  <si>
    <t>22477113002</t>
  </si>
  <si>
    <t>22577113002</t>
  </si>
  <si>
    <t>33077113002</t>
  </si>
  <si>
    <t>33177113002</t>
  </si>
  <si>
    <t>33277113002</t>
  </si>
  <si>
    <t>33377113002</t>
  </si>
  <si>
    <t>44077113002</t>
  </si>
  <si>
    <t>44177113002</t>
  </si>
  <si>
    <t>44377113002</t>
  </si>
  <si>
    <t>44477113002</t>
  </si>
  <si>
    <t>44577113002</t>
  </si>
  <si>
    <t>55077113002</t>
  </si>
  <si>
    <t>55177113002</t>
  </si>
  <si>
    <t>55277113002</t>
  </si>
  <si>
    <t>66077113002</t>
  </si>
  <si>
    <t>66177113002</t>
  </si>
  <si>
    <t>77077113002</t>
  </si>
  <si>
    <t>00077113003</t>
  </si>
  <si>
    <t>11077113003</t>
  </si>
  <si>
    <t>11177113003</t>
  </si>
  <si>
    <t>11277113003</t>
  </si>
  <si>
    <t>11377113003</t>
  </si>
  <si>
    <t>11477113003</t>
  </si>
  <si>
    <t>11577113003</t>
  </si>
  <si>
    <t>11677113003</t>
  </si>
  <si>
    <t>11777113003</t>
  </si>
  <si>
    <t>22077113003</t>
  </si>
  <si>
    <t>22177113003</t>
  </si>
  <si>
    <t>22277113003</t>
  </si>
  <si>
    <t>22377113003</t>
  </si>
  <si>
    <t>22477113003</t>
  </si>
  <si>
    <t>22577113003</t>
  </si>
  <si>
    <t>33077113003</t>
  </si>
  <si>
    <t>33177113003</t>
  </si>
  <si>
    <t>33277113003</t>
  </si>
  <si>
    <t>33377113003</t>
  </si>
  <si>
    <t>44077113003</t>
  </si>
  <si>
    <t>44177113003</t>
  </si>
  <si>
    <t>44377113003</t>
  </si>
  <si>
    <t>44477113003</t>
  </si>
  <si>
    <t>44577113003</t>
  </si>
  <si>
    <t>55077113003</t>
  </si>
  <si>
    <t>55177113003</t>
  </si>
  <si>
    <t>55277113003</t>
  </si>
  <si>
    <t>66077113003</t>
  </si>
  <si>
    <t>66177113003</t>
  </si>
  <si>
    <t>77077113003</t>
  </si>
  <si>
    <t>00077113004</t>
  </si>
  <si>
    <t>11077113004</t>
  </si>
  <si>
    <t>11177113004</t>
  </si>
  <si>
    <t>11277113004</t>
  </si>
  <si>
    <t>11377113004</t>
  </si>
  <si>
    <t>11477113004</t>
  </si>
  <si>
    <t>11577113004</t>
  </si>
  <si>
    <t>11677113004</t>
  </si>
  <si>
    <t>11777113004</t>
  </si>
  <si>
    <t>22077113004</t>
  </si>
  <si>
    <t>22177113004</t>
  </si>
  <si>
    <t>22277113004</t>
  </si>
  <si>
    <t>22377113004</t>
  </si>
  <si>
    <t>22477113004</t>
  </si>
  <si>
    <t>22577113004</t>
  </si>
  <si>
    <t>33077113004</t>
  </si>
  <si>
    <t>33177113004</t>
  </si>
  <si>
    <t>33277113004</t>
  </si>
  <si>
    <t>33377113004</t>
  </si>
  <si>
    <t>44077113004</t>
  </si>
  <si>
    <t>44177113004</t>
  </si>
  <si>
    <t>44377113004</t>
  </si>
  <si>
    <t>44477113004</t>
  </si>
  <si>
    <t>44577113004</t>
  </si>
  <si>
    <t>55077113004</t>
  </si>
  <si>
    <t>55177113004</t>
  </si>
  <si>
    <t>55277113004</t>
  </si>
  <si>
    <t>66077113004</t>
  </si>
  <si>
    <t>66177113004</t>
  </si>
  <si>
    <t>77077113004</t>
  </si>
  <si>
    <t>00077113005</t>
  </si>
  <si>
    <t>11077113005</t>
  </si>
  <si>
    <t>11177113005</t>
  </si>
  <si>
    <t>11277113005</t>
  </si>
  <si>
    <t>11377113005</t>
  </si>
  <si>
    <t>11477113005</t>
  </si>
  <si>
    <t>11577113005</t>
  </si>
  <si>
    <t>11677113005</t>
  </si>
  <si>
    <t>11777113005</t>
  </si>
  <si>
    <t>22077113005</t>
  </si>
  <si>
    <t>22177113005</t>
  </si>
  <si>
    <t>22277113005</t>
  </si>
  <si>
    <t>22377113005</t>
  </si>
  <si>
    <t>22477113005</t>
  </si>
  <si>
    <t>22577113005</t>
  </si>
  <si>
    <t>33077113005</t>
  </si>
  <si>
    <t>33177113005</t>
  </si>
  <si>
    <t>33277113005</t>
  </si>
  <si>
    <t>33377113005</t>
  </si>
  <si>
    <t>44077113005</t>
  </si>
  <si>
    <t>44177113005</t>
  </si>
  <si>
    <t>44377113005</t>
  </si>
  <si>
    <t>44477113005</t>
  </si>
  <si>
    <t>44577113005</t>
  </si>
  <si>
    <t>55077113005</t>
  </si>
  <si>
    <t>55177113005</t>
  </si>
  <si>
    <t>55277113005</t>
  </si>
  <si>
    <t>66077113005</t>
  </si>
  <si>
    <t>66177113005</t>
  </si>
  <si>
    <t>77077113005</t>
  </si>
  <si>
    <t>00077113006</t>
  </si>
  <si>
    <t>11077113006</t>
  </si>
  <si>
    <t>11177113006</t>
  </si>
  <si>
    <t>11277113006</t>
  </si>
  <si>
    <t>11377113006</t>
  </si>
  <si>
    <t>11477113006</t>
  </si>
  <si>
    <t>11577113006</t>
  </si>
  <si>
    <t>11677113006</t>
  </si>
  <si>
    <t>11777113006</t>
  </si>
  <si>
    <t>22077113006</t>
  </si>
  <si>
    <t>22177113006</t>
  </si>
  <si>
    <t>22277113006</t>
  </si>
  <si>
    <t>22377113006</t>
  </si>
  <si>
    <t>22477113006</t>
  </si>
  <si>
    <t>22577113006</t>
  </si>
  <si>
    <t>33077113006</t>
  </si>
  <si>
    <t>33177113006</t>
  </si>
  <si>
    <t>33277113006</t>
  </si>
  <si>
    <t>33377113006</t>
  </si>
  <si>
    <t>44077113006</t>
  </si>
  <si>
    <t>44177113006</t>
  </si>
  <si>
    <t>44377113006</t>
  </si>
  <si>
    <t>44477113006</t>
  </si>
  <si>
    <t>44577113006</t>
  </si>
  <si>
    <t>55077113006</t>
  </si>
  <si>
    <t>55177113006</t>
  </si>
  <si>
    <t>55277113006</t>
  </si>
  <si>
    <t>66077113006</t>
  </si>
  <si>
    <t>66177113006</t>
  </si>
  <si>
    <t>77077113006</t>
  </si>
  <si>
    <t>00077113007</t>
  </si>
  <si>
    <t>11077113007</t>
  </si>
  <si>
    <t>11177113007</t>
  </si>
  <si>
    <t>11277113007</t>
  </si>
  <si>
    <t>11377113007</t>
  </si>
  <si>
    <t>11477113007</t>
  </si>
  <si>
    <t>11577113007</t>
  </si>
  <si>
    <t>11677113007</t>
  </si>
  <si>
    <t>11777113007</t>
  </si>
  <si>
    <t>22077113007</t>
  </si>
  <si>
    <t>22177113007</t>
  </si>
  <si>
    <t>22277113007</t>
  </si>
  <si>
    <t>22377113007</t>
  </si>
  <si>
    <t>22477113007</t>
  </si>
  <si>
    <t>22577113007</t>
  </si>
  <si>
    <t>33077113007</t>
  </si>
  <si>
    <t>33177113007</t>
  </si>
  <si>
    <t>33277113007</t>
  </si>
  <si>
    <t>33377113007</t>
  </si>
  <si>
    <t>44077113007</t>
  </si>
  <si>
    <t>44177113007</t>
  </si>
  <si>
    <t>44377113007</t>
  </si>
  <si>
    <t>44477113007</t>
  </si>
  <si>
    <t>44577113007</t>
  </si>
  <si>
    <t>55077113007</t>
  </si>
  <si>
    <t>55177113007</t>
  </si>
  <si>
    <t>55277113007</t>
  </si>
  <si>
    <t>66077113007</t>
  </si>
  <si>
    <t>66177113007</t>
  </si>
  <si>
    <t>77077113007</t>
  </si>
  <si>
    <t>00077113008</t>
  </si>
  <si>
    <t>11077113008</t>
  </si>
  <si>
    <t>11177113008</t>
  </si>
  <si>
    <t>11277113008</t>
  </si>
  <si>
    <t>11377113008</t>
  </si>
  <si>
    <t>11477113008</t>
  </si>
  <si>
    <t>11577113008</t>
  </si>
  <si>
    <t>11677113008</t>
  </si>
  <si>
    <t>11777113008</t>
  </si>
  <si>
    <t>22077113008</t>
  </si>
  <si>
    <t>22177113008</t>
  </si>
  <si>
    <t>22277113008</t>
  </si>
  <si>
    <t>22377113008</t>
  </si>
  <si>
    <t>22477113008</t>
  </si>
  <si>
    <t>22577113008</t>
  </si>
  <si>
    <t>33077113008</t>
  </si>
  <si>
    <t>33177113008</t>
  </si>
  <si>
    <t>33277113008</t>
  </si>
  <si>
    <t>33377113008</t>
  </si>
  <si>
    <t>44077113008</t>
  </si>
  <si>
    <t>44177113008</t>
  </si>
  <si>
    <t>44377113008</t>
  </si>
  <si>
    <t>44477113008</t>
  </si>
  <si>
    <t>44577113008</t>
  </si>
  <si>
    <t>55077113008</t>
  </si>
  <si>
    <t>55177113008</t>
  </si>
  <si>
    <t>55277113008</t>
  </si>
  <si>
    <t>66077113008</t>
  </si>
  <si>
    <t>66177113008</t>
  </si>
  <si>
    <t>77077113008</t>
  </si>
  <si>
    <t>00077113009</t>
  </si>
  <si>
    <t>11077113009</t>
  </si>
  <si>
    <t>11177113009</t>
  </si>
  <si>
    <t>11277113009</t>
  </si>
  <si>
    <t>11377113009</t>
  </si>
  <si>
    <t>11477113009</t>
  </si>
  <si>
    <t>11577113009</t>
  </si>
  <si>
    <t>11677113009</t>
  </si>
  <si>
    <t>11777113009</t>
  </si>
  <si>
    <t>22077113009</t>
  </si>
  <si>
    <t>22177113009</t>
  </si>
  <si>
    <t>22277113009</t>
  </si>
  <si>
    <t>22377113009</t>
  </si>
  <si>
    <t>22477113009</t>
  </si>
  <si>
    <t>22577113009</t>
  </si>
  <si>
    <t>33077113009</t>
  </si>
  <si>
    <t>33177113009</t>
  </si>
  <si>
    <t>33277113009</t>
  </si>
  <si>
    <t>33377113009</t>
  </si>
  <si>
    <t>44077113009</t>
  </si>
  <si>
    <t>44177113009</t>
  </si>
  <si>
    <t>44377113009</t>
  </si>
  <si>
    <t>44477113009</t>
  </si>
  <si>
    <t>44577113009</t>
  </si>
  <si>
    <t>55077113009</t>
  </si>
  <si>
    <t>55177113009</t>
  </si>
  <si>
    <t>55277113009</t>
  </si>
  <si>
    <t>66077113009</t>
  </si>
  <si>
    <t>66177113009</t>
  </si>
  <si>
    <t>77077113009</t>
  </si>
  <si>
    <t>00077113010</t>
  </si>
  <si>
    <t>11077113010</t>
  </si>
  <si>
    <t>11177113010</t>
  </si>
  <si>
    <t>11277113010</t>
  </si>
  <si>
    <t>11377113010</t>
  </si>
  <si>
    <t>11477113010</t>
  </si>
  <si>
    <t>11577113010</t>
  </si>
  <si>
    <t>11677113010</t>
  </si>
  <si>
    <t>11777113010</t>
  </si>
  <si>
    <t>22077113010</t>
  </si>
  <si>
    <t>22177113010</t>
  </si>
  <si>
    <t>22277113010</t>
  </si>
  <si>
    <t>22377113010</t>
  </si>
  <si>
    <t>22477113010</t>
  </si>
  <si>
    <t>22577113010</t>
  </si>
  <si>
    <t>33077113010</t>
  </si>
  <si>
    <t>33177113010</t>
  </si>
  <si>
    <t>33277113010</t>
  </si>
  <si>
    <t>33377113010</t>
  </si>
  <si>
    <t>44077113010</t>
  </si>
  <si>
    <t>44177113010</t>
  </si>
  <si>
    <t>44377113010</t>
  </si>
  <si>
    <t>44477113010</t>
  </si>
  <si>
    <t>44577113010</t>
  </si>
  <si>
    <t>55077113010</t>
  </si>
  <si>
    <t>55177113010</t>
  </si>
  <si>
    <t>55277113010</t>
  </si>
  <si>
    <t>66077113010</t>
  </si>
  <si>
    <t>66177113010</t>
  </si>
  <si>
    <t>77077113010</t>
  </si>
  <si>
    <t>00077113011</t>
  </si>
  <si>
    <t>11077113011</t>
  </si>
  <si>
    <t>11177113011</t>
  </si>
  <si>
    <t>11277113011</t>
  </si>
  <si>
    <t>11377113011</t>
  </si>
  <si>
    <t>11477113011</t>
  </si>
  <si>
    <t>11577113011</t>
  </si>
  <si>
    <t>11677113011</t>
  </si>
  <si>
    <t>11777113011</t>
  </si>
  <si>
    <t>22077113011</t>
  </si>
  <si>
    <t>22177113011</t>
  </si>
  <si>
    <t>22277113011</t>
  </si>
  <si>
    <t>22377113011</t>
  </si>
  <si>
    <t>22477113011</t>
  </si>
  <si>
    <t>22577113011</t>
  </si>
  <si>
    <t>33077113011</t>
  </si>
  <si>
    <t>33177113011</t>
  </si>
  <si>
    <t>33277113011</t>
  </si>
  <si>
    <t>33377113011</t>
  </si>
  <si>
    <t>44077113011</t>
  </si>
  <si>
    <t>44177113011</t>
  </si>
  <si>
    <t>44377113011</t>
  </si>
  <si>
    <t>44477113011</t>
  </si>
  <si>
    <t>44577113011</t>
  </si>
  <si>
    <t>55077113011</t>
  </si>
  <si>
    <t>55177113011</t>
  </si>
  <si>
    <t>55277113011</t>
  </si>
  <si>
    <t>66077113011</t>
  </si>
  <si>
    <t>66177113011</t>
  </si>
  <si>
    <t>77077113011</t>
  </si>
  <si>
    <t>00077113012</t>
  </si>
  <si>
    <t>11077113012</t>
  </si>
  <si>
    <t>11177113012</t>
  </si>
  <si>
    <t>11277113012</t>
  </si>
  <si>
    <t>11377113012</t>
  </si>
  <si>
    <t>11477113012</t>
  </si>
  <si>
    <t>11577113012</t>
  </si>
  <si>
    <t>11677113012</t>
  </si>
  <si>
    <t>11777113012</t>
  </si>
  <si>
    <t>22077113012</t>
  </si>
  <si>
    <t>22177113012</t>
  </si>
  <si>
    <t>22277113012</t>
  </si>
  <si>
    <t>22377113012</t>
  </si>
  <si>
    <t>22477113012</t>
  </si>
  <si>
    <t>22577113012</t>
  </si>
  <si>
    <t>33077113012</t>
  </si>
  <si>
    <t>33177113012</t>
  </si>
  <si>
    <t>33277113012</t>
  </si>
  <si>
    <t>33377113012</t>
  </si>
  <si>
    <t>44077113012</t>
  </si>
  <si>
    <t>44177113012</t>
  </si>
  <si>
    <t>44377113012</t>
  </si>
  <si>
    <t>44477113012</t>
  </si>
  <si>
    <t>44577113012</t>
  </si>
  <si>
    <t>55077113012</t>
  </si>
  <si>
    <t>55177113012</t>
  </si>
  <si>
    <t>55277113012</t>
  </si>
  <si>
    <t>66077113012</t>
  </si>
  <si>
    <t>66177113012</t>
  </si>
  <si>
    <t>77077113012</t>
  </si>
  <si>
    <t>00077113013</t>
  </si>
  <si>
    <t>11077113013</t>
  </si>
  <si>
    <t>11177113013</t>
  </si>
  <si>
    <t>11277113013</t>
  </si>
  <si>
    <t>11377113013</t>
  </si>
  <si>
    <t>11477113013</t>
  </si>
  <si>
    <t>11577113013</t>
  </si>
  <si>
    <t>11677113013</t>
  </si>
  <si>
    <t>11777113013</t>
  </si>
  <si>
    <t>22077113013</t>
  </si>
  <si>
    <t>22177113013</t>
  </si>
  <si>
    <t>22277113013</t>
  </si>
  <si>
    <t>22377113013</t>
  </si>
  <si>
    <t>22477113013</t>
  </si>
  <si>
    <t>22577113013</t>
  </si>
  <si>
    <t>33077113013</t>
  </si>
  <si>
    <t>33177113013</t>
  </si>
  <si>
    <t>33277113013</t>
  </si>
  <si>
    <t>33377113013</t>
  </si>
  <si>
    <t>44077113013</t>
  </si>
  <si>
    <t>44177113013</t>
  </si>
  <si>
    <t>44377113013</t>
  </si>
  <si>
    <t>44477113013</t>
  </si>
  <si>
    <t>44577113013</t>
  </si>
  <si>
    <t>55077113013</t>
  </si>
  <si>
    <t>55177113013</t>
  </si>
  <si>
    <t>55277113013</t>
  </si>
  <si>
    <t>66077113013</t>
  </si>
  <si>
    <t>66177113013</t>
  </si>
  <si>
    <t>77077113013</t>
  </si>
  <si>
    <t>00077111200</t>
  </si>
  <si>
    <t>11077111200</t>
  </si>
  <si>
    <t>11177111200</t>
  </si>
  <si>
    <t>11277111200</t>
  </si>
  <si>
    <t>11377111200</t>
  </si>
  <si>
    <t>11477111200</t>
  </si>
  <si>
    <t>11577111200</t>
  </si>
  <si>
    <t>11677111200</t>
  </si>
  <si>
    <t>11777111200</t>
  </si>
  <si>
    <t>22077111200</t>
  </si>
  <si>
    <t>22177111200</t>
  </si>
  <si>
    <t>22277111200</t>
  </si>
  <si>
    <t>22377111200</t>
  </si>
  <si>
    <t>22477111200</t>
  </si>
  <si>
    <t>22577111200</t>
  </si>
  <si>
    <t>33077111200</t>
  </si>
  <si>
    <t>33177111200</t>
  </si>
  <si>
    <t>33277111200</t>
  </si>
  <si>
    <t>33377111200</t>
  </si>
  <si>
    <t>44077111200</t>
  </si>
  <si>
    <t>44177111200</t>
  </si>
  <si>
    <t>44377111200</t>
  </si>
  <si>
    <t>44477111200</t>
  </si>
  <si>
    <t>44577111200</t>
  </si>
  <si>
    <t>55077111200</t>
  </si>
  <si>
    <t>55177111200</t>
  </si>
  <si>
    <t>55277111200</t>
  </si>
  <si>
    <t>66077111200</t>
  </si>
  <si>
    <t>66177111200</t>
  </si>
  <si>
    <t>77077111200</t>
  </si>
  <si>
    <t>00077111201</t>
  </si>
  <si>
    <t>11077111201</t>
  </si>
  <si>
    <t>11177111201</t>
  </si>
  <si>
    <t>11277111201</t>
  </si>
  <si>
    <t>11377111201</t>
  </si>
  <si>
    <t>11477111201</t>
  </si>
  <si>
    <t>11577111201</t>
  </si>
  <si>
    <t>11677111201</t>
  </si>
  <si>
    <t>11777111201</t>
  </si>
  <si>
    <t>22077111201</t>
  </si>
  <si>
    <t>22177111201</t>
  </si>
  <si>
    <t>22277111201</t>
  </si>
  <si>
    <t>22377111201</t>
  </si>
  <si>
    <t>22477111201</t>
  </si>
  <si>
    <t>22577111201</t>
  </si>
  <si>
    <t>33077111201</t>
  </si>
  <si>
    <t>33177111201</t>
  </si>
  <si>
    <t>33277111201</t>
  </si>
  <si>
    <t>33377111201</t>
  </si>
  <si>
    <t>44077111201</t>
  </si>
  <si>
    <t>44177111201</t>
  </si>
  <si>
    <t>44377111201</t>
  </si>
  <si>
    <t>44477111201</t>
  </si>
  <si>
    <t>44577111201</t>
  </si>
  <si>
    <t>55077111201</t>
  </si>
  <si>
    <t>55177111201</t>
  </si>
  <si>
    <t>55277111201</t>
  </si>
  <si>
    <t>66077111201</t>
  </si>
  <si>
    <t>66177111201</t>
  </si>
  <si>
    <t>77077111201</t>
  </si>
  <si>
    <t>00077111202</t>
  </si>
  <si>
    <t>11077111202</t>
  </si>
  <si>
    <t>11177111202</t>
  </si>
  <si>
    <t>11277111202</t>
  </si>
  <si>
    <t>11377111202</t>
  </si>
  <si>
    <t>11477111202</t>
  </si>
  <si>
    <t>11577111202</t>
  </si>
  <si>
    <t>11677111202</t>
  </si>
  <si>
    <t>11777111202</t>
  </si>
  <si>
    <t>22077111202</t>
  </si>
  <si>
    <t>22177111202</t>
  </si>
  <si>
    <t>22277111202</t>
  </si>
  <si>
    <t>22377111202</t>
  </si>
  <si>
    <t>22477111202</t>
  </si>
  <si>
    <t>22577111202</t>
  </si>
  <si>
    <t>33077111202</t>
  </si>
  <si>
    <t>33177111202</t>
  </si>
  <si>
    <t>33277111202</t>
  </si>
  <si>
    <t>33377111202</t>
  </si>
  <si>
    <t>44077111202</t>
  </si>
  <si>
    <t>44177111202</t>
  </si>
  <si>
    <t>44377111202</t>
  </si>
  <si>
    <t>44477111202</t>
  </si>
  <si>
    <t>44577111202</t>
  </si>
  <si>
    <t>55077111202</t>
  </si>
  <si>
    <t>55177111202</t>
  </si>
  <si>
    <t>55277111202</t>
  </si>
  <si>
    <t>66077111202</t>
  </si>
  <si>
    <t>66177111202</t>
  </si>
  <si>
    <t>77077111202</t>
  </si>
  <si>
    <t>00077111203</t>
  </si>
  <si>
    <t>11077111203</t>
  </si>
  <si>
    <t>11177111203</t>
  </si>
  <si>
    <t>11277111203</t>
  </si>
  <si>
    <t>11377111203</t>
  </si>
  <si>
    <t>11477111203</t>
  </si>
  <si>
    <t>11577111203</t>
  </si>
  <si>
    <t>11677111203</t>
  </si>
  <si>
    <t>11777111203</t>
  </si>
  <si>
    <t>22077111203</t>
  </si>
  <si>
    <t>22177111203</t>
  </si>
  <si>
    <t>22277111203</t>
  </si>
  <si>
    <t>22377111203</t>
  </si>
  <si>
    <t>22477111203</t>
  </si>
  <si>
    <t>22577111203</t>
  </si>
  <si>
    <t>33077111203</t>
  </si>
  <si>
    <t>33177111203</t>
  </si>
  <si>
    <t>33277111203</t>
  </si>
  <si>
    <t>33377111203</t>
  </si>
  <si>
    <t>44077111203</t>
  </si>
  <si>
    <t>44177111203</t>
  </si>
  <si>
    <t>44377111203</t>
  </si>
  <si>
    <t>44477111203</t>
  </si>
  <si>
    <t>44577111203</t>
  </si>
  <si>
    <t>55077111203</t>
  </si>
  <si>
    <t>55177111203</t>
  </si>
  <si>
    <t>55277111203</t>
  </si>
  <si>
    <t>66077111203</t>
  </si>
  <si>
    <t>66177111203</t>
  </si>
  <si>
    <t>77077111203</t>
  </si>
  <si>
    <t>00077111204</t>
  </si>
  <si>
    <t>11077111204</t>
  </si>
  <si>
    <t>11177111204</t>
  </si>
  <si>
    <t>11277111204</t>
  </si>
  <si>
    <t>11377111204</t>
  </si>
  <si>
    <t>11477111204</t>
  </si>
  <si>
    <t>11577111204</t>
  </si>
  <si>
    <t>11677111204</t>
  </si>
  <si>
    <t>11777111204</t>
  </si>
  <si>
    <t>22077111204</t>
  </si>
  <si>
    <t>22177111204</t>
  </si>
  <si>
    <t>22277111204</t>
  </si>
  <si>
    <t>22377111204</t>
  </si>
  <si>
    <t>22477111204</t>
  </si>
  <si>
    <t>22577111204</t>
  </si>
  <si>
    <t>33077111204</t>
  </si>
  <si>
    <t>33177111204</t>
  </si>
  <si>
    <t>33277111204</t>
  </si>
  <si>
    <t>33377111204</t>
  </si>
  <si>
    <t>44077111204</t>
  </si>
  <si>
    <t>44177111204</t>
  </si>
  <si>
    <t>44377111204</t>
  </si>
  <si>
    <t>44477111204</t>
  </si>
  <si>
    <t>44577111204</t>
  </si>
  <si>
    <t>55077111204</t>
  </si>
  <si>
    <t>55177111204</t>
  </si>
  <si>
    <t>55277111204</t>
  </si>
  <si>
    <t>66077111204</t>
  </si>
  <si>
    <t>66177111204</t>
  </si>
  <si>
    <t>77077111204</t>
  </si>
  <si>
    <t>00077111205</t>
  </si>
  <si>
    <t>11077111205</t>
  </si>
  <si>
    <t>11177111205</t>
  </si>
  <si>
    <t>11277111205</t>
  </si>
  <si>
    <t>11377111205</t>
  </si>
  <si>
    <t>11477111205</t>
  </si>
  <si>
    <t>11577111205</t>
  </si>
  <si>
    <t>11677111205</t>
  </si>
  <si>
    <t>11777111205</t>
  </si>
  <si>
    <t>22077111205</t>
  </si>
  <si>
    <t>22177111205</t>
  </si>
  <si>
    <t>22277111205</t>
  </si>
  <si>
    <t>22377111205</t>
  </si>
  <si>
    <t>22477111205</t>
  </si>
  <si>
    <t>22577111205</t>
  </si>
  <si>
    <t>33077111205</t>
  </si>
  <si>
    <t>33177111205</t>
  </si>
  <si>
    <t>33277111205</t>
  </si>
  <si>
    <t>33377111205</t>
  </si>
  <si>
    <t>44077111205</t>
  </si>
  <si>
    <t>44177111205</t>
  </si>
  <si>
    <t>44377111205</t>
  </si>
  <si>
    <t>44477111205</t>
  </si>
  <si>
    <t>44577111205</t>
  </si>
  <si>
    <t>55077111205</t>
  </si>
  <si>
    <t>55177111205</t>
  </si>
  <si>
    <t>55277111205</t>
  </si>
  <si>
    <t>66077111205</t>
  </si>
  <si>
    <t>66177111205</t>
  </si>
  <si>
    <t>77077111205</t>
  </si>
  <si>
    <t>00077111206</t>
  </si>
  <si>
    <t>11077111206</t>
  </si>
  <si>
    <t>11177111206</t>
  </si>
  <si>
    <t>11277111206</t>
  </si>
  <si>
    <t>11377111206</t>
  </si>
  <si>
    <t>11477111206</t>
  </si>
  <si>
    <t>11577111206</t>
  </si>
  <si>
    <t>11677111206</t>
  </si>
  <si>
    <t>11777111206</t>
  </si>
  <si>
    <t>22077111206</t>
  </si>
  <si>
    <t>22177111206</t>
  </si>
  <si>
    <t>22277111206</t>
  </si>
  <si>
    <t>22377111206</t>
  </si>
  <si>
    <t>22477111206</t>
  </si>
  <si>
    <t>22577111206</t>
  </si>
  <si>
    <t>33077111206</t>
  </si>
  <si>
    <t>33177111206</t>
  </si>
  <si>
    <t>33277111206</t>
  </si>
  <si>
    <t>33377111206</t>
  </si>
  <si>
    <t>44077111206</t>
  </si>
  <si>
    <t>44177111206</t>
  </si>
  <si>
    <t>44377111206</t>
  </si>
  <si>
    <t>44477111206</t>
  </si>
  <si>
    <t>44577111206</t>
  </si>
  <si>
    <t>55077111206</t>
  </si>
  <si>
    <t>55177111206</t>
  </si>
  <si>
    <t>55277111206</t>
  </si>
  <si>
    <t>66077111206</t>
  </si>
  <si>
    <t>66177111206</t>
  </si>
  <si>
    <t>77077111206</t>
  </si>
  <si>
    <t>00077111207</t>
  </si>
  <si>
    <t>11077111207</t>
  </si>
  <si>
    <t>11177111207</t>
  </si>
  <si>
    <t>11277111207</t>
  </si>
  <si>
    <t>11377111207</t>
  </si>
  <si>
    <t>11477111207</t>
  </si>
  <si>
    <t>11577111207</t>
  </si>
  <si>
    <t>11677111207</t>
  </si>
  <si>
    <t>11777111207</t>
  </si>
  <si>
    <t>22077111207</t>
  </si>
  <si>
    <t>22177111207</t>
  </si>
  <si>
    <t>22277111207</t>
  </si>
  <si>
    <t>22377111207</t>
  </si>
  <si>
    <t>22477111207</t>
  </si>
  <si>
    <t>22577111207</t>
  </si>
  <si>
    <t>33077111207</t>
  </si>
  <si>
    <t>33177111207</t>
  </si>
  <si>
    <t>33277111207</t>
  </si>
  <si>
    <t>33377111207</t>
  </si>
  <si>
    <t>44077111207</t>
  </si>
  <si>
    <t>44177111207</t>
  </si>
  <si>
    <t>44377111207</t>
  </si>
  <si>
    <t>44477111207</t>
  </si>
  <si>
    <t>44577111207</t>
  </si>
  <si>
    <t>55077111207</t>
  </si>
  <si>
    <t>55177111207</t>
  </si>
  <si>
    <t>55277111207</t>
  </si>
  <si>
    <t>66077111207</t>
  </si>
  <si>
    <t>66177111207</t>
  </si>
  <si>
    <t>77077111207</t>
  </si>
  <si>
    <t>00077111208</t>
  </si>
  <si>
    <t>11077111208</t>
  </si>
  <si>
    <t>11177111208</t>
  </si>
  <si>
    <t>11277111208</t>
  </si>
  <si>
    <t>11377111208</t>
  </si>
  <si>
    <t>11477111208</t>
  </si>
  <si>
    <t>11577111208</t>
  </si>
  <si>
    <t>11677111208</t>
  </si>
  <si>
    <t>11777111208</t>
  </si>
  <si>
    <t>22077111208</t>
  </si>
  <si>
    <t>22177111208</t>
  </si>
  <si>
    <t>22277111208</t>
  </si>
  <si>
    <t>22377111208</t>
  </si>
  <si>
    <t>22477111208</t>
  </si>
  <si>
    <t>22577111208</t>
  </si>
  <si>
    <t>33077111208</t>
  </si>
  <si>
    <t>33177111208</t>
  </si>
  <si>
    <t>33277111208</t>
  </si>
  <si>
    <t>33377111208</t>
  </si>
  <si>
    <t>44077111208</t>
  </si>
  <si>
    <t>44177111208</t>
  </si>
  <si>
    <t>44377111208</t>
  </si>
  <si>
    <t>44477111208</t>
  </si>
  <si>
    <t>44577111208</t>
  </si>
  <si>
    <t>55077111208</t>
  </si>
  <si>
    <t>55177111208</t>
  </si>
  <si>
    <t>55277111208</t>
  </si>
  <si>
    <t>66077111208</t>
  </si>
  <si>
    <t>66177111208</t>
  </si>
  <si>
    <t>77077111208</t>
  </si>
  <si>
    <t>00077111209</t>
  </si>
  <si>
    <t>11077111209</t>
  </si>
  <si>
    <t>11177111209</t>
  </si>
  <si>
    <t>11277111209</t>
  </si>
  <si>
    <t>11377111209</t>
  </si>
  <si>
    <t>11477111209</t>
  </si>
  <si>
    <t>11577111209</t>
  </si>
  <si>
    <t>11677111209</t>
  </si>
  <si>
    <t>11777111209</t>
  </si>
  <si>
    <t>22077111209</t>
  </si>
  <si>
    <t>22177111209</t>
  </si>
  <si>
    <t>22277111209</t>
  </si>
  <si>
    <t>22377111209</t>
  </si>
  <si>
    <t>22477111209</t>
  </si>
  <si>
    <t>22577111209</t>
  </si>
  <si>
    <t>33077111209</t>
  </si>
  <si>
    <t>33177111209</t>
  </si>
  <si>
    <t>33277111209</t>
  </si>
  <si>
    <t>33377111209</t>
  </si>
  <si>
    <t>44077111209</t>
  </si>
  <si>
    <t>44177111209</t>
  </si>
  <si>
    <t>44377111209</t>
  </si>
  <si>
    <t>44477111209</t>
  </si>
  <si>
    <t>44577111209</t>
  </si>
  <si>
    <t>55077111209</t>
  </si>
  <si>
    <t>55177111209</t>
  </si>
  <si>
    <t>55277111209</t>
  </si>
  <si>
    <t>66077111209</t>
  </si>
  <si>
    <t>66177111209</t>
  </si>
  <si>
    <t>77077111209</t>
  </si>
  <si>
    <t>00077111210</t>
  </si>
  <si>
    <t>11077111210</t>
  </si>
  <si>
    <t>11177111210</t>
  </si>
  <si>
    <t>11277111210</t>
  </si>
  <si>
    <t>11377111210</t>
  </si>
  <si>
    <t>11477111210</t>
  </si>
  <si>
    <t>11577111210</t>
  </si>
  <si>
    <t>11677111210</t>
  </si>
  <si>
    <t>11777111210</t>
  </si>
  <si>
    <t>22077111210</t>
  </si>
  <si>
    <t>22177111210</t>
  </si>
  <si>
    <t>22277111210</t>
  </si>
  <si>
    <t>22377111210</t>
  </si>
  <si>
    <t>22477111210</t>
  </si>
  <si>
    <t>22577111210</t>
  </si>
  <si>
    <t>33077111210</t>
  </si>
  <si>
    <t>33177111210</t>
  </si>
  <si>
    <t>33277111210</t>
  </si>
  <si>
    <t>33377111210</t>
  </si>
  <si>
    <t>44077111210</t>
  </si>
  <si>
    <t>44177111210</t>
  </si>
  <si>
    <t>44377111210</t>
  </si>
  <si>
    <t>44477111210</t>
  </si>
  <si>
    <t>44577111210</t>
  </si>
  <si>
    <t>55077111210</t>
  </si>
  <si>
    <t>55177111210</t>
  </si>
  <si>
    <t>55277111210</t>
  </si>
  <si>
    <t>66077111210</t>
  </si>
  <si>
    <t>66177111210</t>
  </si>
  <si>
    <t>77077111210</t>
  </si>
  <si>
    <t>00077111211</t>
  </si>
  <si>
    <t>11077111211</t>
  </si>
  <si>
    <t>11177111211</t>
  </si>
  <si>
    <t>11277111211</t>
  </si>
  <si>
    <t>11377111211</t>
  </si>
  <si>
    <t>11477111211</t>
  </si>
  <si>
    <t>11577111211</t>
  </si>
  <si>
    <t>11677111211</t>
  </si>
  <si>
    <t>11777111211</t>
  </si>
  <si>
    <t>22077111211</t>
  </si>
  <si>
    <t>22177111211</t>
  </si>
  <si>
    <t>22277111211</t>
  </si>
  <si>
    <t>22377111211</t>
  </si>
  <si>
    <t>22477111211</t>
  </si>
  <si>
    <t>22577111211</t>
  </si>
  <si>
    <t>33077111211</t>
  </si>
  <si>
    <t>33177111211</t>
  </si>
  <si>
    <t>33277111211</t>
  </si>
  <si>
    <t>33377111211</t>
  </si>
  <si>
    <t>44077111211</t>
  </si>
  <si>
    <t>44177111211</t>
  </si>
  <si>
    <t>44377111211</t>
  </si>
  <si>
    <t>44477111211</t>
  </si>
  <si>
    <t>44577111211</t>
  </si>
  <si>
    <t>55077111211</t>
  </si>
  <si>
    <t>55177111211</t>
  </si>
  <si>
    <t>55277111211</t>
  </si>
  <si>
    <t>66077111211</t>
  </si>
  <si>
    <t>66177111211</t>
  </si>
  <si>
    <t>77077111211</t>
  </si>
  <si>
    <t>00077111212</t>
  </si>
  <si>
    <t>11077111212</t>
  </si>
  <si>
    <t>11177111212</t>
  </si>
  <si>
    <t>11277111212</t>
  </si>
  <si>
    <t>11377111212</t>
  </si>
  <si>
    <t>11477111212</t>
  </si>
  <si>
    <t>11577111212</t>
  </si>
  <si>
    <t>11677111212</t>
  </si>
  <si>
    <t>11777111212</t>
  </si>
  <si>
    <t>22077111212</t>
  </si>
  <si>
    <t>22177111212</t>
  </si>
  <si>
    <t>22277111212</t>
  </si>
  <si>
    <t>22377111212</t>
  </si>
  <si>
    <t>22477111212</t>
  </si>
  <si>
    <t>22577111212</t>
  </si>
  <si>
    <t>33077111212</t>
  </si>
  <si>
    <t>33177111212</t>
  </si>
  <si>
    <t>33277111212</t>
  </si>
  <si>
    <t>33377111212</t>
  </si>
  <si>
    <t>44077111212</t>
  </si>
  <si>
    <t>44177111212</t>
  </si>
  <si>
    <t>44377111212</t>
  </si>
  <si>
    <t>44477111212</t>
  </si>
  <si>
    <t>44577111212</t>
  </si>
  <si>
    <t>55077111212</t>
  </si>
  <si>
    <t>55177111212</t>
  </si>
  <si>
    <t>55277111212</t>
  </si>
  <si>
    <t>66077111212</t>
  </si>
  <si>
    <t>66177111212</t>
  </si>
  <si>
    <t>77077111212</t>
  </si>
  <si>
    <t>00077111213</t>
  </si>
  <si>
    <t>11077111213</t>
  </si>
  <si>
    <t>11177111213</t>
  </si>
  <si>
    <t>11277111213</t>
  </si>
  <si>
    <t>11377111213</t>
  </si>
  <si>
    <t>11477111213</t>
  </si>
  <si>
    <t>11577111213</t>
  </si>
  <si>
    <t>11677111213</t>
  </si>
  <si>
    <t>11777111213</t>
  </si>
  <si>
    <t>22077111213</t>
  </si>
  <si>
    <t>22177111213</t>
  </si>
  <si>
    <t>22277111213</t>
  </si>
  <si>
    <t>22377111213</t>
  </si>
  <si>
    <t>22477111213</t>
  </si>
  <si>
    <t>22577111213</t>
  </si>
  <si>
    <t>33077111213</t>
  </si>
  <si>
    <t>33177111213</t>
  </si>
  <si>
    <t>33277111213</t>
  </si>
  <si>
    <t>33377111213</t>
  </si>
  <si>
    <t>44077111213</t>
  </si>
  <si>
    <t>44177111213</t>
  </si>
  <si>
    <t>44377111213</t>
  </si>
  <si>
    <t>44477111213</t>
  </si>
  <si>
    <t>44577111213</t>
  </si>
  <si>
    <t>55077111213</t>
  </si>
  <si>
    <t>55177111213</t>
  </si>
  <si>
    <t>55277111213</t>
  </si>
  <si>
    <t>66077111213</t>
  </si>
  <si>
    <t>66177111213</t>
  </si>
  <si>
    <t>77077111213</t>
  </si>
  <si>
    <t>00077114000</t>
  </si>
  <si>
    <t>11077114000</t>
  </si>
  <si>
    <t>11177114000</t>
  </si>
  <si>
    <t>11277114000</t>
  </si>
  <si>
    <t>11377114000</t>
  </si>
  <si>
    <t>11477114000</t>
  </si>
  <si>
    <t>11577114000</t>
  </si>
  <si>
    <t>11677114000</t>
  </si>
  <si>
    <t>11777114000</t>
  </si>
  <si>
    <t>22077114000</t>
  </si>
  <si>
    <t>22177114000</t>
  </si>
  <si>
    <t>22277114000</t>
  </si>
  <si>
    <t>22377114000</t>
  </si>
  <si>
    <t>22477114000</t>
  </si>
  <si>
    <t>22577114000</t>
  </si>
  <si>
    <t>33077114000</t>
  </si>
  <si>
    <t>33177114000</t>
  </si>
  <si>
    <t>33277114000</t>
  </si>
  <si>
    <t>33377114000</t>
  </si>
  <si>
    <t>44077114000</t>
  </si>
  <si>
    <t>44177114000</t>
  </si>
  <si>
    <t>44377114000</t>
  </si>
  <si>
    <t>44477114000</t>
  </si>
  <si>
    <t>44577114000</t>
  </si>
  <si>
    <t>55077114000</t>
  </si>
  <si>
    <t>55177114000</t>
  </si>
  <si>
    <t>55277114000</t>
  </si>
  <si>
    <t>66077114000</t>
  </si>
  <si>
    <t>66177114000</t>
  </si>
  <si>
    <t>77077114000</t>
  </si>
  <si>
    <t>00077114001</t>
  </si>
  <si>
    <t>11077114001</t>
  </si>
  <si>
    <t>11177114001</t>
  </si>
  <si>
    <t>11277114001</t>
  </si>
  <si>
    <t>11377114001</t>
  </si>
  <si>
    <t>11477114001</t>
  </si>
  <si>
    <t>11577114001</t>
  </si>
  <si>
    <t>11677114001</t>
  </si>
  <si>
    <t>11777114001</t>
  </si>
  <si>
    <t>22077114001</t>
  </si>
  <si>
    <t>22177114001</t>
  </si>
  <si>
    <t>22277114001</t>
  </si>
  <si>
    <t>22377114001</t>
  </si>
  <si>
    <t>22477114001</t>
  </si>
  <si>
    <t>22577114001</t>
  </si>
  <si>
    <t>33077114001</t>
  </si>
  <si>
    <t>33177114001</t>
  </si>
  <si>
    <t>33277114001</t>
  </si>
  <si>
    <t>33377114001</t>
  </si>
  <si>
    <t>44077114001</t>
  </si>
  <si>
    <t>44177114001</t>
  </si>
  <si>
    <t>44377114001</t>
  </si>
  <si>
    <t>44477114001</t>
  </si>
  <si>
    <t>44577114001</t>
  </si>
  <si>
    <t>55077114001</t>
  </si>
  <si>
    <t>55177114001</t>
  </si>
  <si>
    <t>55277114001</t>
  </si>
  <si>
    <t>66077114001</t>
  </si>
  <si>
    <t>66177114001</t>
  </si>
  <si>
    <t>77077114001</t>
  </si>
  <si>
    <t>00077114002</t>
  </si>
  <si>
    <t>11077114002</t>
  </si>
  <si>
    <t>11177114002</t>
  </si>
  <si>
    <t>11277114002</t>
  </si>
  <si>
    <t>11377114002</t>
  </si>
  <si>
    <t>11477114002</t>
  </si>
  <si>
    <t>11577114002</t>
  </si>
  <si>
    <t>11677114002</t>
  </si>
  <si>
    <t>11777114002</t>
  </si>
  <si>
    <t>22077114002</t>
  </si>
  <si>
    <t>22177114002</t>
  </si>
  <si>
    <t>22277114002</t>
  </si>
  <si>
    <t>22377114002</t>
  </si>
  <si>
    <t>22477114002</t>
  </si>
  <si>
    <t>22577114002</t>
  </si>
  <si>
    <t>33077114002</t>
  </si>
  <si>
    <t>33177114002</t>
  </si>
  <si>
    <t>33277114002</t>
  </si>
  <si>
    <t>33377114002</t>
  </si>
  <si>
    <t>44077114002</t>
  </si>
  <si>
    <t>44177114002</t>
  </si>
  <si>
    <t>44377114002</t>
  </si>
  <si>
    <t>44477114002</t>
  </si>
  <si>
    <t>44577114002</t>
  </si>
  <si>
    <t>55077114002</t>
  </si>
  <si>
    <t>55177114002</t>
  </si>
  <si>
    <t>55277114002</t>
  </si>
  <si>
    <t>66077114002</t>
  </si>
  <si>
    <t>66177114002</t>
  </si>
  <si>
    <t>77077114002</t>
  </si>
  <si>
    <t>00077114003</t>
  </si>
  <si>
    <t>11077114003</t>
  </si>
  <si>
    <t>11177114003</t>
  </si>
  <si>
    <t>11277114003</t>
  </si>
  <si>
    <t>11377114003</t>
  </si>
  <si>
    <t>11477114003</t>
  </si>
  <si>
    <t>11577114003</t>
  </si>
  <si>
    <t>11677114003</t>
  </si>
  <si>
    <t>11777114003</t>
  </si>
  <si>
    <t>22077114003</t>
  </si>
  <si>
    <t>22177114003</t>
  </si>
  <si>
    <t>22277114003</t>
  </si>
  <si>
    <t>22377114003</t>
  </si>
  <si>
    <t>22477114003</t>
  </si>
  <si>
    <t>22577114003</t>
  </si>
  <si>
    <t>33077114003</t>
  </si>
  <si>
    <t>33177114003</t>
  </si>
  <si>
    <t>33277114003</t>
  </si>
  <si>
    <t>33377114003</t>
  </si>
  <si>
    <t>44077114003</t>
  </si>
  <si>
    <t>44177114003</t>
  </si>
  <si>
    <t>44377114003</t>
  </si>
  <si>
    <t>44477114003</t>
  </si>
  <si>
    <t>44577114003</t>
  </si>
  <si>
    <t>55077114003</t>
  </si>
  <si>
    <t>55177114003</t>
  </si>
  <si>
    <t>55277114003</t>
  </si>
  <si>
    <t>66077114003</t>
  </si>
  <si>
    <t>66177114003</t>
  </si>
  <si>
    <t>77077114003</t>
  </si>
  <si>
    <t>00077114004</t>
  </si>
  <si>
    <t>11077114004</t>
  </si>
  <si>
    <t>11177114004</t>
  </si>
  <si>
    <t>11277114004</t>
  </si>
  <si>
    <t>11377114004</t>
  </si>
  <si>
    <t>11477114004</t>
  </si>
  <si>
    <t>11577114004</t>
  </si>
  <si>
    <t>11677114004</t>
  </si>
  <si>
    <t>11777114004</t>
  </si>
  <si>
    <t>22077114004</t>
  </si>
  <si>
    <t>22177114004</t>
  </si>
  <si>
    <t>22277114004</t>
  </si>
  <si>
    <t>22377114004</t>
  </si>
  <si>
    <t>22477114004</t>
  </si>
  <si>
    <t>22577114004</t>
  </si>
  <si>
    <t>33077114004</t>
  </si>
  <si>
    <t>33177114004</t>
  </si>
  <si>
    <t>33277114004</t>
  </si>
  <si>
    <t>33377114004</t>
  </si>
  <si>
    <t>44077114004</t>
  </si>
  <si>
    <t>44177114004</t>
  </si>
  <si>
    <t>44377114004</t>
  </si>
  <si>
    <t>44477114004</t>
  </si>
  <si>
    <t>44577114004</t>
  </si>
  <si>
    <t>55077114004</t>
  </si>
  <si>
    <t>55177114004</t>
  </si>
  <si>
    <t>55277114004</t>
  </si>
  <si>
    <t>66077114004</t>
  </si>
  <si>
    <t>66177114004</t>
  </si>
  <si>
    <t>77077114004</t>
  </si>
  <si>
    <t>00077114005</t>
  </si>
  <si>
    <t>11077114005</t>
  </si>
  <si>
    <t>11177114005</t>
  </si>
  <si>
    <t>11277114005</t>
  </si>
  <si>
    <t>11377114005</t>
  </si>
  <si>
    <t>11477114005</t>
  </si>
  <si>
    <t>11577114005</t>
  </si>
  <si>
    <t>11677114005</t>
  </si>
  <si>
    <t>11777114005</t>
  </si>
  <si>
    <t>22077114005</t>
  </si>
  <si>
    <t>22177114005</t>
  </si>
  <si>
    <t>22277114005</t>
  </si>
  <si>
    <t>22377114005</t>
  </si>
  <si>
    <t>22477114005</t>
  </si>
  <si>
    <t>22577114005</t>
  </si>
  <si>
    <t>33077114005</t>
  </si>
  <si>
    <t>33177114005</t>
  </si>
  <si>
    <t>33277114005</t>
  </si>
  <si>
    <t>33377114005</t>
  </si>
  <si>
    <t>44077114005</t>
  </si>
  <si>
    <t>44177114005</t>
  </si>
  <si>
    <t>44377114005</t>
  </si>
  <si>
    <t>44477114005</t>
  </si>
  <si>
    <t>44577114005</t>
  </si>
  <si>
    <t>55077114005</t>
  </si>
  <si>
    <t>55177114005</t>
  </si>
  <si>
    <t>55277114005</t>
  </si>
  <si>
    <t>66077114005</t>
  </si>
  <si>
    <t>66177114005</t>
  </si>
  <si>
    <t>77077114005</t>
  </si>
  <si>
    <t>00077114006</t>
  </si>
  <si>
    <t>11077114006</t>
  </si>
  <si>
    <t>11177114006</t>
  </si>
  <si>
    <t>11277114006</t>
  </si>
  <si>
    <t>11377114006</t>
  </si>
  <si>
    <t>11477114006</t>
  </si>
  <si>
    <t>11577114006</t>
  </si>
  <si>
    <t>11677114006</t>
  </si>
  <si>
    <t>11777114006</t>
  </si>
  <si>
    <t>22077114006</t>
  </si>
  <si>
    <t>22177114006</t>
  </si>
  <si>
    <t>22277114006</t>
  </si>
  <si>
    <t>22377114006</t>
  </si>
  <si>
    <t>22477114006</t>
  </si>
  <si>
    <t>22577114006</t>
  </si>
  <si>
    <t>33077114006</t>
  </si>
  <si>
    <t>33177114006</t>
  </si>
  <si>
    <t>33277114006</t>
  </si>
  <si>
    <t>33377114006</t>
  </si>
  <si>
    <t>44077114006</t>
  </si>
  <si>
    <t>44177114006</t>
  </si>
  <si>
    <t>44377114006</t>
  </si>
  <si>
    <t>44477114006</t>
  </si>
  <si>
    <t>44577114006</t>
  </si>
  <si>
    <t>55077114006</t>
  </si>
  <si>
    <t>55177114006</t>
  </si>
  <si>
    <t>55277114006</t>
  </si>
  <si>
    <t>66077114006</t>
  </si>
  <si>
    <t>66177114006</t>
  </si>
  <si>
    <t>77077114006</t>
  </si>
  <si>
    <t>00077114007</t>
  </si>
  <si>
    <t>11077114007</t>
  </si>
  <si>
    <t>11177114007</t>
  </si>
  <si>
    <t>11277114007</t>
  </si>
  <si>
    <t>11377114007</t>
  </si>
  <si>
    <t>11477114007</t>
  </si>
  <si>
    <t>11577114007</t>
  </si>
  <si>
    <t>11677114007</t>
  </si>
  <si>
    <t>11777114007</t>
  </si>
  <si>
    <t>22077114007</t>
  </si>
  <si>
    <t>22177114007</t>
  </si>
  <si>
    <t>22277114007</t>
  </si>
  <si>
    <t>22377114007</t>
  </si>
  <si>
    <t>22477114007</t>
  </si>
  <si>
    <t>22577114007</t>
  </si>
  <si>
    <t>33077114007</t>
  </si>
  <si>
    <t>33177114007</t>
  </si>
  <si>
    <t>33277114007</t>
  </si>
  <si>
    <t>33377114007</t>
  </si>
  <si>
    <t>44077114007</t>
  </si>
  <si>
    <t>44177114007</t>
  </si>
  <si>
    <t>44377114007</t>
  </si>
  <si>
    <t>44477114007</t>
  </si>
  <si>
    <t>44577114007</t>
  </si>
  <si>
    <t>55077114007</t>
  </si>
  <si>
    <t>55177114007</t>
  </si>
  <si>
    <t>55277114007</t>
  </si>
  <si>
    <t>66077114007</t>
  </si>
  <si>
    <t>66177114007</t>
  </si>
  <si>
    <t>77077114007</t>
  </si>
  <si>
    <t>00077114008</t>
  </si>
  <si>
    <t>11077114008</t>
  </si>
  <si>
    <t>11177114008</t>
  </si>
  <si>
    <t>11277114008</t>
  </si>
  <si>
    <t>11377114008</t>
  </si>
  <si>
    <t>11477114008</t>
  </si>
  <si>
    <t>11577114008</t>
  </si>
  <si>
    <t>11677114008</t>
  </si>
  <si>
    <t>11777114008</t>
  </si>
  <si>
    <t>22077114008</t>
  </si>
  <si>
    <t>22177114008</t>
  </si>
  <si>
    <t>22277114008</t>
  </si>
  <si>
    <t>22377114008</t>
  </si>
  <si>
    <t>22477114008</t>
  </si>
  <si>
    <t>22577114008</t>
  </si>
  <si>
    <t>33077114008</t>
  </si>
  <si>
    <t>33177114008</t>
  </si>
  <si>
    <t>33277114008</t>
  </si>
  <si>
    <t>33377114008</t>
  </si>
  <si>
    <t>44077114008</t>
  </si>
  <si>
    <t>44177114008</t>
  </si>
  <si>
    <t>44377114008</t>
  </si>
  <si>
    <t>44477114008</t>
  </si>
  <si>
    <t>44577114008</t>
  </si>
  <si>
    <t>55077114008</t>
  </si>
  <si>
    <t>55177114008</t>
  </si>
  <si>
    <t>55277114008</t>
  </si>
  <si>
    <t>66077114008</t>
  </si>
  <si>
    <t>66177114008</t>
  </si>
  <si>
    <t>77077114008</t>
  </si>
  <si>
    <t>00077114009</t>
  </si>
  <si>
    <t>11077114009</t>
  </si>
  <si>
    <t>11177114009</t>
  </si>
  <si>
    <t>11277114009</t>
  </si>
  <si>
    <t>11377114009</t>
  </si>
  <si>
    <t>11477114009</t>
  </si>
  <si>
    <t>11577114009</t>
  </si>
  <si>
    <t>11677114009</t>
  </si>
  <si>
    <t>11777114009</t>
  </si>
  <si>
    <t>22077114009</t>
  </si>
  <si>
    <t>22177114009</t>
  </si>
  <si>
    <t>22277114009</t>
  </si>
  <si>
    <t>22377114009</t>
  </si>
  <si>
    <t>22477114009</t>
  </si>
  <si>
    <t>22577114009</t>
  </si>
  <si>
    <t>33077114009</t>
  </si>
  <si>
    <t>33177114009</t>
  </si>
  <si>
    <t>33277114009</t>
  </si>
  <si>
    <t>33377114009</t>
  </si>
  <si>
    <t>44077114009</t>
  </si>
  <si>
    <t>44177114009</t>
  </si>
  <si>
    <t>44377114009</t>
  </si>
  <si>
    <t>44477114009</t>
  </si>
  <si>
    <t>44577114009</t>
  </si>
  <si>
    <t>55077114009</t>
  </si>
  <si>
    <t>55177114009</t>
  </si>
  <si>
    <t>55277114009</t>
  </si>
  <si>
    <t>66077114009</t>
  </si>
  <si>
    <t>66177114009</t>
  </si>
  <si>
    <t>77077114009</t>
  </si>
  <si>
    <t>00077114010</t>
  </si>
  <si>
    <t>11077114010</t>
  </si>
  <si>
    <t>11177114010</t>
  </si>
  <si>
    <t>11277114010</t>
  </si>
  <si>
    <t>11377114010</t>
  </si>
  <si>
    <t>11477114010</t>
  </si>
  <si>
    <t>11577114010</t>
  </si>
  <si>
    <t>11677114010</t>
  </si>
  <si>
    <t>11777114010</t>
  </si>
  <si>
    <t>22077114010</t>
  </si>
  <si>
    <t>22177114010</t>
  </si>
  <si>
    <t>22277114010</t>
  </si>
  <si>
    <t>22377114010</t>
  </si>
  <si>
    <t>22477114010</t>
  </si>
  <si>
    <t>22577114010</t>
  </si>
  <si>
    <t>33077114010</t>
  </si>
  <si>
    <t>33177114010</t>
  </si>
  <si>
    <t>33277114010</t>
  </si>
  <si>
    <t>33377114010</t>
  </si>
  <si>
    <t>44077114010</t>
  </si>
  <si>
    <t>44177114010</t>
  </si>
  <si>
    <t>44377114010</t>
  </si>
  <si>
    <t>44477114010</t>
  </si>
  <si>
    <t>44577114010</t>
  </si>
  <si>
    <t>55077114010</t>
  </si>
  <si>
    <t>55177114010</t>
  </si>
  <si>
    <t>55277114010</t>
  </si>
  <si>
    <t>66077114010</t>
  </si>
  <si>
    <t>66177114010</t>
  </si>
  <si>
    <t>77077114010</t>
  </si>
  <si>
    <t>00077114011</t>
  </si>
  <si>
    <t>11077114011</t>
  </si>
  <si>
    <t>11177114011</t>
  </si>
  <si>
    <t>11277114011</t>
  </si>
  <si>
    <t>11377114011</t>
  </si>
  <si>
    <t>11477114011</t>
  </si>
  <si>
    <t>11577114011</t>
  </si>
  <si>
    <t>11677114011</t>
  </si>
  <si>
    <t>11777114011</t>
  </si>
  <si>
    <t>22077114011</t>
  </si>
  <si>
    <t>22177114011</t>
  </si>
  <si>
    <t>22277114011</t>
  </si>
  <si>
    <t>22377114011</t>
  </si>
  <si>
    <t>22477114011</t>
  </si>
  <si>
    <t>22577114011</t>
  </si>
  <si>
    <t>33077114011</t>
  </si>
  <si>
    <t>33177114011</t>
  </si>
  <si>
    <t>33277114011</t>
  </si>
  <si>
    <t>33377114011</t>
  </si>
  <si>
    <t>44077114011</t>
  </si>
  <si>
    <t>44177114011</t>
  </si>
  <si>
    <t>44377114011</t>
  </si>
  <si>
    <t>44477114011</t>
  </si>
  <si>
    <t>44577114011</t>
  </si>
  <si>
    <t>55077114011</t>
  </si>
  <si>
    <t>55177114011</t>
  </si>
  <si>
    <t>55277114011</t>
  </si>
  <si>
    <t>66077114011</t>
  </si>
  <si>
    <t>66177114011</t>
  </si>
  <si>
    <t>77077114011</t>
  </si>
  <si>
    <t>00077114012</t>
  </si>
  <si>
    <t>11077114012</t>
  </si>
  <si>
    <t>11177114012</t>
  </si>
  <si>
    <t>11277114012</t>
  </si>
  <si>
    <t>11377114012</t>
  </si>
  <si>
    <t>11477114012</t>
  </si>
  <si>
    <t>11577114012</t>
  </si>
  <si>
    <t>11677114012</t>
  </si>
  <si>
    <t>11777114012</t>
  </si>
  <si>
    <t>22077114012</t>
  </si>
  <si>
    <t>22177114012</t>
  </si>
  <si>
    <t>22277114012</t>
  </si>
  <si>
    <t>22377114012</t>
  </si>
  <si>
    <t>22477114012</t>
  </si>
  <si>
    <t>22577114012</t>
  </si>
  <si>
    <t>33077114012</t>
  </si>
  <si>
    <t>33177114012</t>
  </si>
  <si>
    <t>33277114012</t>
  </si>
  <si>
    <t>33377114012</t>
  </si>
  <si>
    <t>44077114012</t>
  </si>
  <si>
    <t>44177114012</t>
  </si>
  <si>
    <t>44377114012</t>
  </si>
  <si>
    <t>44477114012</t>
  </si>
  <si>
    <t>44577114012</t>
  </si>
  <si>
    <t>55077114012</t>
  </si>
  <si>
    <t>55177114012</t>
  </si>
  <si>
    <t>55277114012</t>
  </si>
  <si>
    <t>66077114012</t>
  </si>
  <si>
    <t>66177114012</t>
  </si>
  <si>
    <t>77077114012</t>
  </si>
  <si>
    <t>00077114013</t>
  </si>
  <si>
    <t>11077114013</t>
  </si>
  <si>
    <t>11177114013</t>
  </si>
  <si>
    <t>11277114013</t>
  </si>
  <si>
    <t>11377114013</t>
  </si>
  <si>
    <t>11477114013</t>
  </si>
  <si>
    <t>11577114013</t>
  </si>
  <si>
    <t>11677114013</t>
  </si>
  <si>
    <t>11777114013</t>
  </si>
  <si>
    <t>22077114013</t>
  </si>
  <si>
    <t>22177114013</t>
  </si>
  <si>
    <t>22277114013</t>
  </si>
  <si>
    <t>22377114013</t>
  </si>
  <si>
    <t>22477114013</t>
  </si>
  <si>
    <t>22577114013</t>
  </si>
  <si>
    <t>33077114013</t>
  </si>
  <si>
    <t>33177114013</t>
  </si>
  <si>
    <t>33277114013</t>
  </si>
  <si>
    <t>33377114013</t>
  </si>
  <si>
    <t>44077114013</t>
  </si>
  <si>
    <t>44177114013</t>
  </si>
  <si>
    <t>44377114013</t>
  </si>
  <si>
    <t>44477114013</t>
  </si>
  <si>
    <t>44577114013</t>
  </si>
  <si>
    <t>55077114013</t>
  </si>
  <si>
    <t>55177114013</t>
  </si>
  <si>
    <t>55277114013</t>
  </si>
  <si>
    <t>66077114013</t>
  </si>
  <si>
    <t>66177114013</t>
  </si>
  <si>
    <t>77077114013</t>
  </si>
  <si>
    <t>00077120000</t>
  </si>
  <si>
    <t>11077120000</t>
  </si>
  <si>
    <t>11177120000</t>
  </si>
  <si>
    <t>11277120000</t>
  </si>
  <si>
    <t>11377120000</t>
  </si>
  <si>
    <t>11477120000</t>
  </si>
  <si>
    <t>11577120000</t>
  </si>
  <si>
    <t>11677120000</t>
  </si>
  <si>
    <t>11777120000</t>
  </si>
  <si>
    <t>22077120000</t>
  </si>
  <si>
    <t>22177120000</t>
  </si>
  <si>
    <t>22277120000</t>
  </si>
  <si>
    <t>22377120000</t>
  </si>
  <si>
    <t>22477120000</t>
  </si>
  <si>
    <t>22577120000</t>
  </si>
  <si>
    <t>33077120000</t>
  </si>
  <si>
    <t>33177120000</t>
  </si>
  <si>
    <t>33277120000</t>
  </si>
  <si>
    <t>33377120000</t>
  </si>
  <si>
    <t>44077120000</t>
  </si>
  <si>
    <t>44177120000</t>
  </si>
  <si>
    <t>44377120000</t>
  </si>
  <si>
    <t>44477120000</t>
  </si>
  <si>
    <t>44577120000</t>
  </si>
  <si>
    <t>55077120000</t>
  </si>
  <si>
    <t>55177120000</t>
  </si>
  <si>
    <t>55277120000</t>
  </si>
  <si>
    <t>66077120000</t>
  </si>
  <si>
    <t>66177120000</t>
  </si>
  <si>
    <t>77077120000</t>
  </si>
  <si>
    <t>00077121000</t>
  </si>
  <si>
    <t>11077121000</t>
  </si>
  <si>
    <t>11177121000</t>
  </si>
  <si>
    <t>11277121000</t>
  </si>
  <si>
    <t>11377121000</t>
  </si>
  <si>
    <t>11477121000</t>
  </si>
  <si>
    <t>11577121000</t>
  </si>
  <si>
    <t>11677121000</t>
  </si>
  <si>
    <t>11777121000</t>
  </si>
  <si>
    <t>22077121000</t>
  </si>
  <si>
    <t>22177121000</t>
  </si>
  <si>
    <t>22277121000</t>
  </si>
  <si>
    <t>22377121000</t>
  </si>
  <si>
    <t>22477121000</t>
  </si>
  <si>
    <t>22577121000</t>
  </si>
  <si>
    <t>33077121000</t>
  </si>
  <si>
    <t>33177121000</t>
  </si>
  <si>
    <t>33277121000</t>
  </si>
  <si>
    <t>33377121000</t>
  </si>
  <si>
    <t>44077121000</t>
  </si>
  <si>
    <t>44177121000</t>
  </si>
  <si>
    <t>44377121000</t>
  </si>
  <si>
    <t>44477121000</t>
  </si>
  <si>
    <t>44577121000</t>
  </si>
  <si>
    <t>55077121000</t>
  </si>
  <si>
    <t>55177121000</t>
  </si>
  <si>
    <t>55277121000</t>
  </si>
  <si>
    <t>66077121000</t>
  </si>
  <si>
    <t>66177121000</t>
  </si>
  <si>
    <t>77077121000</t>
  </si>
  <si>
    <t>00077121100</t>
  </si>
  <si>
    <t>11077121100</t>
  </si>
  <si>
    <t>11177121100</t>
  </si>
  <si>
    <t>11277121100</t>
  </si>
  <si>
    <t>11377121100</t>
  </si>
  <si>
    <t>11477121100</t>
  </si>
  <si>
    <t>11577121100</t>
  </si>
  <si>
    <t>11677121100</t>
  </si>
  <si>
    <t>11777121100</t>
  </si>
  <si>
    <t>22077121100</t>
  </si>
  <si>
    <t>22177121100</t>
  </si>
  <si>
    <t>22277121100</t>
  </si>
  <si>
    <t>22377121100</t>
  </si>
  <si>
    <t>22477121100</t>
  </si>
  <si>
    <t>22577121100</t>
  </si>
  <si>
    <t>33077121100</t>
  </si>
  <si>
    <t>33177121100</t>
  </si>
  <si>
    <t>33277121100</t>
  </si>
  <si>
    <t>33377121100</t>
  </si>
  <si>
    <t>44077121100</t>
  </si>
  <si>
    <t>44177121100</t>
  </si>
  <si>
    <t>44377121100</t>
  </si>
  <si>
    <t>44477121100</t>
  </si>
  <si>
    <t>44577121100</t>
  </si>
  <si>
    <t>55077121100</t>
  </si>
  <si>
    <t>55177121100</t>
  </si>
  <si>
    <t>55277121100</t>
  </si>
  <si>
    <t>66077121100</t>
  </si>
  <si>
    <t>66177121100</t>
  </si>
  <si>
    <t>77077121100</t>
  </si>
  <si>
    <t>00077121101</t>
  </si>
  <si>
    <t>11077121101</t>
  </si>
  <si>
    <t>11177121101</t>
  </si>
  <si>
    <t>11277121101</t>
  </si>
  <si>
    <t>11377121101</t>
  </si>
  <si>
    <t>11477121101</t>
  </si>
  <si>
    <t>11577121101</t>
  </si>
  <si>
    <t>11677121101</t>
  </si>
  <si>
    <t>11777121101</t>
  </si>
  <si>
    <t>22077121101</t>
  </si>
  <si>
    <t>22177121101</t>
  </si>
  <si>
    <t>22277121101</t>
  </si>
  <si>
    <t>22377121101</t>
  </si>
  <si>
    <t>22477121101</t>
  </si>
  <si>
    <t>22577121101</t>
  </si>
  <si>
    <t>33077121101</t>
  </si>
  <si>
    <t>33177121101</t>
  </si>
  <si>
    <t>33277121101</t>
  </si>
  <si>
    <t>33377121101</t>
  </si>
  <si>
    <t>44077121101</t>
  </si>
  <si>
    <t>44177121101</t>
  </si>
  <si>
    <t>44377121101</t>
  </si>
  <si>
    <t>44477121101</t>
  </si>
  <si>
    <t>44577121101</t>
  </si>
  <si>
    <t>55077121101</t>
  </si>
  <si>
    <t>55177121101</t>
  </si>
  <si>
    <t>55277121101</t>
  </si>
  <si>
    <t>66077121101</t>
  </si>
  <si>
    <t>66177121101</t>
  </si>
  <si>
    <t>77077121101</t>
  </si>
  <si>
    <t>00077121102</t>
  </si>
  <si>
    <t>11077121102</t>
  </si>
  <si>
    <t>11177121102</t>
  </si>
  <si>
    <t>11277121102</t>
  </si>
  <si>
    <t>11377121102</t>
  </si>
  <si>
    <t>11477121102</t>
  </si>
  <si>
    <t>11577121102</t>
  </si>
  <si>
    <t>11677121102</t>
  </si>
  <si>
    <t>11777121102</t>
  </si>
  <si>
    <t>22077121102</t>
  </si>
  <si>
    <t>22177121102</t>
  </si>
  <si>
    <t>22277121102</t>
  </si>
  <si>
    <t>22377121102</t>
  </si>
  <si>
    <t>22477121102</t>
  </si>
  <si>
    <t>22577121102</t>
  </si>
  <si>
    <t>33077121102</t>
  </si>
  <si>
    <t>33177121102</t>
  </si>
  <si>
    <t>33277121102</t>
  </si>
  <si>
    <t>33377121102</t>
  </si>
  <si>
    <t>44077121102</t>
  </si>
  <si>
    <t>44177121102</t>
  </si>
  <si>
    <t>44377121102</t>
  </si>
  <si>
    <t>44477121102</t>
  </si>
  <si>
    <t>44577121102</t>
  </si>
  <si>
    <t>55077121102</t>
  </si>
  <si>
    <t>55177121102</t>
  </si>
  <si>
    <t>55277121102</t>
  </si>
  <si>
    <t>66077121102</t>
  </si>
  <si>
    <t>66177121102</t>
  </si>
  <si>
    <t>77077121102</t>
  </si>
  <si>
    <t>00077121103</t>
  </si>
  <si>
    <t>11077121103</t>
  </si>
  <si>
    <t>11177121103</t>
  </si>
  <si>
    <t>11277121103</t>
  </si>
  <si>
    <t>11377121103</t>
  </si>
  <si>
    <t>11477121103</t>
  </si>
  <si>
    <t>11577121103</t>
  </si>
  <si>
    <t>11677121103</t>
  </si>
  <si>
    <t>11777121103</t>
  </si>
  <si>
    <t>22077121103</t>
  </si>
  <si>
    <t>22177121103</t>
  </si>
  <si>
    <t>22277121103</t>
  </si>
  <si>
    <t>22377121103</t>
  </si>
  <si>
    <t>22477121103</t>
  </si>
  <si>
    <t>22577121103</t>
  </si>
  <si>
    <t>33077121103</t>
  </si>
  <si>
    <t>33177121103</t>
  </si>
  <si>
    <t>33277121103</t>
  </si>
  <si>
    <t>33377121103</t>
  </si>
  <si>
    <t>44077121103</t>
  </si>
  <si>
    <t>44177121103</t>
  </si>
  <si>
    <t>44377121103</t>
  </si>
  <si>
    <t>44477121103</t>
  </si>
  <si>
    <t>44577121103</t>
  </si>
  <si>
    <t>55077121103</t>
  </si>
  <si>
    <t>55177121103</t>
  </si>
  <si>
    <t>55277121103</t>
  </si>
  <si>
    <t>66077121103</t>
  </si>
  <si>
    <t>66177121103</t>
  </si>
  <si>
    <t>77077121103</t>
  </si>
  <si>
    <t>00077121104</t>
  </si>
  <si>
    <t>11077121104</t>
  </si>
  <si>
    <t>11177121104</t>
  </si>
  <si>
    <t>11277121104</t>
  </si>
  <si>
    <t>11377121104</t>
  </si>
  <si>
    <t>11477121104</t>
  </si>
  <si>
    <t>11577121104</t>
  </si>
  <si>
    <t>11677121104</t>
  </si>
  <si>
    <t>11777121104</t>
  </si>
  <si>
    <t>22077121104</t>
  </si>
  <si>
    <t>22177121104</t>
  </si>
  <si>
    <t>22277121104</t>
  </si>
  <si>
    <t>22377121104</t>
  </si>
  <si>
    <t>22477121104</t>
  </si>
  <si>
    <t>22577121104</t>
  </si>
  <si>
    <t>33077121104</t>
  </si>
  <si>
    <t>33177121104</t>
  </si>
  <si>
    <t>33277121104</t>
  </si>
  <si>
    <t>33377121104</t>
  </si>
  <si>
    <t>44077121104</t>
  </si>
  <si>
    <t>44177121104</t>
  </si>
  <si>
    <t>44377121104</t>
  </si>
  <si>
    <t>44477121104</t>
  </si>
  <si>
    <t>44577121104</t>
  </si>
  <si>
    <t>55077121104</t>
  </si>
  <si>
    <t>55177121104</t>
  </si>
  <si>
    <t>55277121104</t>
  </si>
  <si>
    <t>66077121104</t>
  </si>
  <si>
    <t>66177121104</t>
  </si>
  <si>
    <t>77077121104</t>
  </si>
  <si>
    <t>00077121105</t>
  </si>
  <si>
    <t>11077121105</t>
  </si>
  <si>
    <t>11177121105</t>
  </si>
  <si>
    <t>11277121105</t>
  </si>
  <si>
    <t>11377121105</t>
  </si>
  <si>
    <t>11477121105</t>
  </si>
  <si>
    <t>11577121105</t>
  </si>
  <si>
    <t>11677121105</t>
  </si>
  <si>
    <t>11777121105</t>
  </si>
  <si>
    <t>22077121105</t>
  </si>
  <si>
    <t>22177121105</t>
  </si>
  <si>
    <t>22277121105</t>
  </si>
  <si>
    <t>22377121105</t>
  </si>
  <si>
    <t>22477121105</t>
  </si>
  <si>
    <t>22577121105</t>
  </si>
  <si>
    <t>33077121105</t>
  </si>
  <si>
    <t>33177121105</t>
  </si>
  <si>
    <t>33277121105</t>
  </si>
  <si>
    <t>33377121105</t>
  </si>
  <si>
    <t>44077121105</t>
  </si>
  <si>
    <t>44177121105</t>
  </si>
  <si>
    <t>44377121105</t>
  </si>
  <si>
    <t>44477121105</t>
  </si>
  <si>
    <t>44577121105</t>
  </si>
  <si>
    <t>55077121105</t>
  </si>
  <si>
    <t>55177121105</t>
  </si>
  <si>
    <t>55277121105</t>
  </si>
  <si>
    <t>66077121105</t>
  </si>
  <si>
    <t>66177121105</t>
  </si>
  <si>
    <t>77077121105</t>
  </si>
  <si>
    <t>00077121106</t>
  </si>
  <si>
    <t>11077121106</t>
  </si>
  <si>
    <t>11177121106</t>
  </si>
  <si>
    <t>11277121106</t>
  </si>
  <si>
    <t>11377121106</t>
  </si>
  <si>
    <t>11477121106</t>
  </si>
  <si>
    <t>11577121106</t>
  </si>
  <si>
    <t>11677121106</t>
  </si>
  <si>
    <t>11777121106</t>
  </si>
  <si>
    <t>22077121106</t>
  </si>
  <si>
    <t>22177121106</t>
  </si>
  <si>
    <t>22277121106</t>
  </si>
  <si>
    <t>22377121106</t>
  </si>
  <si>
    <t>22477121106</t>
  </si>
  <si>
    <t>22577121106</t>
  </si>
  <si>
    <t>33077121106</t>
  </si>
  <si>
    <t>33177121106</t>
  </si>
  <si>
    <t>33277121106</t>
  </si>
  <si>
    <t>33377121106</t>
  </si>
  <si>
    <t>44077121106</t>
  </si>
  <si>
    <t>44177121106</t>
  </si>
  <si>
    <t>44377121106</t>
  </si>
  <si>
    <t>44477121106</t>
  </si>
  <si>
    <t>44577121106</t>
  </si>
  <si>
    <t>55077121106</t>
  </si>
  <si>
    <t>55177121106</t>
  </si>
  <si>
    <t>55277121106</t>
  </si>
  <si>
    <t>66077121106</t>
  </si>
  <si>
    <t>66177121106</t>
  </si>
  <si>
    <t>77077121106</t>
  </si>
  <si>
    <t>00077121107</t>
  </si>
  <si>
    <t>11077121107</t>
  </si>
  <si>
    <t>11177121107</t>
  </si>
  <si>
    <t>11277121107</t>
  </si>
  <si>
    <t>11377121107</t>
  </si>
  <si>
    <t>11477121107</t>
  </si>
  <si>
    <t>11577121107</t>
  </si>
  <si>
    <t>11677121107</t>
  </si>
  <si>
    <t>11777121107</t>
  </si>
  <si>
    <t>22077121107</t>
  </si>
  <si>
    <t>22177121107</t>
  </si>
  <si>
    <t>22277121107</t>
  </si>
  <si>
    <t>22377121107</t>
  </si>
  <si>
    <t>22477121107</t>
  </si>
  <si>
    <t>22577121107</t>
  </si>
  <si>
    <t>33077121107</t>
  </si>
  <si>
    <t>33177121107</t>
  </si>
  <si>
    <t>33277121107</t>
  </si>
  <si>
    <t>33377121107</t>
  </si>
  <si>
    <t>44077121107</t>
  </si>
  <si>
    <t>44177121107</t>
  </si>
  <si>
    <t>44377121107</t>
  </si>
  <si>
    <t>44477121107</t>
  </si>
  <si>
    <t>44577121107</t>
  </si>
  <si>
    <t>55077121107</t>
  </si>
  <si>
    <t>55177121107</t>
  </si>
  <si>
    <t>55277121107</t>
  </si>
  <si>
    <t>66077121107</t>
  </si>
  <si>
    <t>66177121107</t>
  </si>
  <si>
    <t>77077121107</t>
  </si>
  <si>
    <t>00077121108</t>
  </si>
  <si>
    <t>11077121108</t>
  </si>
  <si>
    <t>11177121108</t>
  </si>
  <si>
    <t>11277121108</t>
  </si>
  <si>
    <t>11377121108</t>
  </si>
  <si>
    <t>11477121108</t>
  </si>
  <si>
    <t>11577121108</t>
  </si>
  <si>
    <t>11677121108</t>
  </si>
  <si>
    <t>11777121108</t>
  </si>
  <si>
    <t>22077121108</t>
  </si>
  <si>
    <t>22177121108</t>
  </si>
  <si>
    <t>22277121108</t>
  </si>
  <si>
    <t>22377121108</t>
  </si>
  <si>
    <t>22477121108</t>
  </si>
  <si>
    <t>22577121108</t>
  </si>
  <si>
    <t>33077121108</t>
  </si>
  <si>
    <t>33177121108</t>
  </si>
  <si>
    <t>33277121108</t>
  </si>
  <si>
    <t>33377121108</t>
  </si>
  <si>
    <t>44077121108</t>
  </si>
  <si>
    <t>44177121108</t>
  </si>
  <si>
    <t>44377121108</t>
  </si>
  <si>
    <t>44477121108</t>
  </si>
  <si>
    <t>44577121108</t>
  </si>
  <si>
    <t>55077121108</t>
  </si>
  <si>
    <t>55177121108</t>
  </si>
  <si>
    <t>55277121108</t>
  </si>
  <si>
    <t>66077121108</t>
  </si>
  <si>
    <t>66177121108</t>
  </si>
  <si>
    <t>77077121108</t>
  </si>
  <si>
    <t>00077121109</t>
  </si>
  <si>
    <t>11077121109</t>
  </si>
  <si>
    <t>11177121109</t>
  </si>
  <si>
    <t>11277121109</t>
  </si>
  <si>
    <t>11377121109</t>
  </si>
  <si>
    <t>11477121109</t>
  </si>
  <si>
    <t>11577121109</t>
  </si>
  <si>
    <t>11677121109</t>
  </si>
  <si>
    <t>11777121109</t>
  </si>
  <si>
    <t>22077121109</t>
  </si>
  <si>
    <t>22177121109</t>
  </si>
  <si>
    <t>22277121109</t>
  </si>
  <si>
    <t>22377121109</t>
  </si>
  <si>
    <t>22477121109</t>
  </si>
  <si>
    <t>22577121109</t>
  </si>
  <si>
    <t>33077121109</t>
  </si>
  <si>
    <t>33177121109</t>
  </si>
  <si>
    <t>33277121109</t>
  </si>
  <si>
    <t>33377121109</t>
  </si>
  <si>
    <t>44077121109</t>
  </si>
  <si>
    <t>44177121109</t>
  </si>
  <si>
    <t>44377121109</t>
  </si>
  <si>
    <t>44477121109</t>
  </si>
  <si>
    <t>44577121109</t>
  </si>
  <si>
    <t>55077121109</t>
  </si>
  <si>
    <t>55177121109</t>
  </si>
  <si>
    <t>55277121109</t>
  </si>
  <si>
    <t>66077121109</t>
  </si>
  <si>
    <t>66177121109</t>
  </si>
  <si>
    <t>77077121109</t>
  </si>
  <si>
    <t>00077121110</t>
  </si>
  <si>
    <t>11077121110</t>
  </si>
  <si>
    <t>11177121110</t>
  </si>
  <si>
    <t>11277121110</t>
  </si>
  <si>
    <t>11377121110</t>
  </si>
  <si>
    <t>11477121110</t>
  </si>
  <si>
    <t>11577121110</t>
  </si>
  <si>
    <t>11677121110</t>
  </si>
  <si>
    <t>11777121110</t>
  </si>
  <si>
    <t>22077121110</t>
  </si>
  <si>
    <t>22177121110</t>
  </si>
  <si>
    <t>22277121110</t>
  </si>
  <si>
    <t>22377121110</t>
  </si>
  <si>
    <t>22477121110</t>
  </si>
  <si>
    <t>22577121110</t>
  </si>
  <si>
    <t>33077121110</t>
  </si>
  <si>
    <t>33177121110</t>
  </si>
  <si>
    <t>33277121110</t>
  </si>
  <si>
    <t>33377121110</t>
  </si>
  <si>
    <t>44077121110</t>
  </si>
  <si>
    <t>44177121110</t>
  </si>
  <si>
    <t>44377121110</t>
  </si>
  <si>
    <t>44477121110</t>
  </si>
  <si>
    <t>44577121110</t>
  </si>
  <si>
    <t>55077121110</t>
  </si>
  <si>
    <t>55177121110</t>
  </si>
  <si>
    <t>55277121110</t>
  </si>
  <si>
    <t>66077121110</t>
  </si>
  <si>
    <t>66177121110</t>
  </si>
  <si>
    <t>77077121110</t>
  </si>
  <si>
    <t>00077121111</t>
  </si>
  <si>
    <t>11077121111</t>
  </si>
  <si>
    <t>11177121111</t>
  </si>
  <si>
    <t>11277121111</t>
  </si>
  <si>
    <t>11377121111</t>
  </si>
  <si>
    <t>11477121111</t>
  </si>
  <si>
    <t>11577121111</t>
  </si>
  <si>
    <t>11677121111</t>
  </si>
  <si>
    <t>11777121111</t>
  </si>
  <si>
    <t>22077121111</t>
  </si>
  <si>
    <t>22177121111</t>
  </si>
  <si>
    <t>22277121111</t>
  </si>
  <si>
    <t>22377121111</t>
  </si>
  <si>
    <t>22477121111</t>
  </si>
  <si>
    <t>22577121111</t>
  </si>
  <si>
    <t>33077121111</t>
  </si>
  <si>
    <t>33177121111</t>
  </si>
  <si>
    <t>33277121111</t>
  </si>
  <si>
    <t>33377121111</t>
  </si>
  <si>
    <t>44077121111</t>
  </si>
  <si>
    <t>44177121111</t>
  </si>
  <si>
    <t>44377121111</t>
  </si>
  <si>
    <t>44477121111</t>
  </si>
  <si>
    <t>44577121111</t>
  </si>
  <si>
    <t>55077121111</t>
  </si>
  <si>
    <t>55177121111</t>
  </si>
  <si>
    <t>55277121111</t>
  </si>
  <si>
    <t>66077121111</t>
  </si>
  <si>
    <t>66177121111</t>
  </si>
  <si>
    <t>77077121111</t>
  </si>
  <si>
    <t>00077121112</t>
  </si>
  <si>
    <t>11077121112</t>
  </si>
  <si>
    <t>11177121112</t>
  </si>
  <si>
    <t>11277121112</t>
  </si>
  <si>
    <t>11377121112</t>
  </si>
  <si>
    <t>11477121112</t>
  </si>
  <si>
    <t>11577121112</t>
  </si>
  <si>
    <t>11677121112</t>
  </si>
  <si>
    <t>11777121112</t>
  </si>
  <si>
    <t>22077121112</t>
  </si>
  <si>
    <t>22177121112</t>
  </si>
  <si>
    <t>22277121112</t>
  </si>
  <si>
    <t>22377121112</t>
  </si>
  <si>
    <t>22477121112</t>
  </si>
  <si>
    <t>22577121112</t>
  </si>
  <si>
    <t>33077121112</t>
  </si>
  <si>
    <t>33177121112</t>
  </si>
  <si>
    <t>33277121112</t>
  </si>
  <si>
    <t>33377121112</t>
  </si>
  <si>
    <t>44077121112</t>
  </si>
  <si>
    <t>44177121112</t>
  </si>
  <si>
    <t>44377121112</t>
  </si>
  <si>
    <t>44477121112</t>
  </si>
  <si>
    <t>44577121112</t>
  </si>
  <si>
    <t>55077121112</t>
  </si>
  <si>
    <t>55177121112</t>
  </si>
  <si>
    <t>55277121112</t>
  </si>
  <si>
    <t>66077121112</t>
  </si>
  <si>
    <t>66177121112</t>
  </si>
  <si>
    <t>77077121112</t>
  </si>
  <si>
    <t>00077121113</t>
  </si>
  <si>
    <t>11077121113</t>
  </si>
  <si>
    <t>11177121113</t>
  </si>
  <si>
    <t>11277121113</t>
  </si>
  <si>
    <t>11377121113</t>
  </si>
  <si>
    <t>11477121113</t>
  </si>
  <si>
    <t>11577121113</t>
  </si>
  <si>
    <t>11677121113</t>
  </si>
  <si>
    <t>11777121113</t>
  </si>
  <si>
    <t>22077121113</t>
  </si>
  <si>
    <t>22177121113</t>
  </si>
  <si>
    <t>22277121113</t>
  </si>
  <si>
    <t>22377121113</t>
  </si>
  <si>
    <t>22477121113</t>
  </si>
  <si>
    <t>22577121113</t>
  </si>
  <si>
    <t>33077121113</t>
  </si>
  <si>
    <t>33177121113</t>
  </si>
  <si>
    <t>33277121113</t>
  </si>
  <si>
    <t>33377121113</t>
  </si>
  <si>
    <t>44077121113</t>
  </si>
  <si>
    <t>44177121113</t>
  </si>
  <si>
    <t>44377121113</t>
  </si>
  <si>
    <t>44477121113</t>
  </si>
  <si>
    <t>44577121113</t>
  </si>
  <si>
    <t>55077121113</t>
  </si>
  <si>
    <t>55177121113</t>
  </si>
  <si>
    <t>55277121113</t>
  </si>
  <si>
    <t>66077121113</t>
  </si>
  <si>
    <t>66177121113</t>
  </si>
  <si>
    <t>77077121113</t>
  </si>
  <si>
    <t>00077122000</t>
  </si>
  <si>
    <t>11077122000</t>
  </si>
  <si>
    <t>11177122000</t>
  </si>
  <si>
    <t>11277122000</t>
  </si>
  <si>
    <t>11377122000</t>
  </si>
  <si>
    <t>11477122000</t>
  </si>
  <si>
    <t>11577122000</t>
  </si>
  <si>
    <t>11677122000</t>
  </si>
  <si>
    <t>11777122000</t>
  </si>
  <si>
    <t>22077122000</t>
  </si>
  <si>
    <t>22177122000</t>
  </si>
  <si>
    <t>22277122000</t>
  </si>
  <si>
    <t>22377122000</t>
  </si>
  <si>
    <t>22477122000</t>
  </si>
  <si>
    <t>22577122000</t>
  </si>
  <si>
    <t>33077122000</t>
  </si>
  <si>
    <t>33177122000</t>
  </si>
  <si>
    <t>33277122000</t>
  </si>
  <si>
    <t>33377122000</t>
  </si>
  <si>
    <t>44077122000</t>
  </si>
  <si>
    <t>44177122000</t>
  </si>
  <si>
    <t>44377122000</t>
  </si>
  <si>
    <t>44477122000</t>
  </si>
  <si>
    <t>44577122000</t>
  </si>
  <si>
    <t>55077122000</t>
  </si>
  <si>
    <t>55177122000</t>
  </si>
  <si>
    <t>55277122000</t>
  </si>
  <si>
    <t>66077122000</t>
  </si>
  <si>
    <t>66177122000</t>
  </si>
  <si>
    <t>77077122000</t>
  </si>
  <si>
    <t>00077122100</t>
  </si>
  <si>
    <t>11077122100</t>
  </si>
  <si>
    <t>11177122100</t>
  </si>
  <si>
    <t>11277122100</t>
  </si>
  <si>
    <t>11377122100</t>
  </si>
  <si>
    <t>11477122100</t>
  </si>
  <si>
    <t>11577122100</t>
  </si>
  <si>
    <t>11677122100</t>
  </si>
  <si>
    <t>11777122100</t>
  </si>
  <si>
    <t>22077122100</t>
  </si>
  <si>
    <t>22177122100</t>
  </si>
  <si>
    <t>22277122100</t>
  </si>
  <si>
    <t>22377122100</t>
  </si>
  <si>
    <t>22477122100</t>
  </si>
  <si>
    <t>22577122100</t>
  </si>
  <si>
    <t>33077122100</t>
  </si>
  <si>
    <t>33177122100</t>
  </si>
  <si>
    <t>33277122100</t>
  </si>
  <si>
    <t>33377122100</t>
  </si>
  <si>
    <t>44077122100</t>
  </si>
  <si>
    <t>44177122100</t>
  </si>
  <si>
    <t>44377122100</t>
  </si>
  <si>
    <t>44477122100</t>
  </si>
  <si>
    <t>44577122100</t>
  </si>
  <si>
    <t>55077122100</t>
  </si>
  <si>
    <t>55177122100</t>
  </si>
  <si>
    <t>55277122100</t>
  </si>
  <si>
    <t>66077122100</t>
  </si>
  <si>
    <t>66177122100</t>
  </si>
  <si>
    <t>77077122100</t>
  </si>
  <si>
    <t>00077122101</t>
  </si>
  <si>
    <t>11077122101</t>
  </si>
  <si>
    <t>11177122101</t>
  </si>
  <si>
    <t>11277122101</t>
  </si>
  <si>
    <t>11377122101</t>
  </si>
  <si>
    <t>11477122101</t>
  </si>
  <si>
    <t>11577122101</t>
  </si>
  <si>
    <t>11677122101</t>
  </si>
  <si>
    <t>11777122101</t>
  </si>
  <si>
    <t>22077122101</t>
  </si>
  <si>
    <t>22177122101</t>
  </si>
  <si>
    <t>22277122101</t>
  </si>
  <si>
    <t>22377122101</t>
  </si>
  <si>
    <t>22477122101</t>
  </si>
  <si>
    <t>22577122101</t>
  </si>
  <si>
    <t>33077122101</t>
  </si>
  <si>
    <t>33177122101</t>
  </si>
  <si>
    <t>33277122101</t>
  </si>
  <si>
    <t>33377122101</t>
  </si>
  <si>
    <t>44077122101</t>
  </si>
  <si>
    <t>44177122101</t>
  </si>
  <si>
    <t>44377122101</t>
  </si>
  <si>
    <t>44477122101</t>
  </si>
  <si>
    <t>44577122101</t>
  </si>
  <si>
    <t>55077122101</t>
  </si>
  <si>
    <t>55177122101</t>
  </si>
  <si>
    <t>55277122101</t>
  </si>
  <si>
    <t>66077122101</t>
  </si>
  <si>
    <t>66177122101</t>
  </si>
  <si>
    <t>77077122101</t>
  </si>
  <si>
    <t>00077122102</t>
  </si>
  <si>
    <t>11077122102</t>
  </si>
  <si>
    <t>11177122102</t>
  </si>
  <si>
    <t>11277122102</t>
  </si>
  <si>
    <t>11377122102</t>
  </si>
  <si>
    <t>11477122102</t>
  </si>
  <si>
    <t>11577122102</t>
  </si>
  <si>
    <t>11677122102</t>
  </si>
  <si>
    <t>11777122102</t>
  </si>
  <si>
    <t>22077122102</t>
  </si>
  <si>
    <t>22177122102</t>
  </si>
  <si>
    <t>22277122102</t>
  </si>
  <si>
    <t>22377122102</t>
  </si>
  <si>
    <t>22477122102</t>
  </si>
  <si>
    <t>22577122102</t>
  </si>
  <si>
    <t>33077122102</t>
  </si>
  <si>
    <t>33177122102</t>
  </si>
  <si>
    <t>33277122102</t>
  </si>
  <si>
    <t>33377122102</t>
  </si>
  <si>
    <t>44077122102</t>
  </si>
  <si>
    <t>44177122102</t>
  </si>
  <si>
    <t>44377122102</t>
  </si>
  <si>
    <t>44477122102</t>
  </si>
  <si>
    <t>44577122102</t>
  </si>
  <si>
    <t>55077122102</t>
  </si>
  <si>
    <t>55177122102</t>
  </si>
  <si>
    <t>55277122102</t>
  </si>
  <si>
    <t>66077122102</t>
  </si>
  <si>
    <t>66177122102</t>
  </si>
  <si>
    <t>77077122102</t>
  </si>
  <si>
    <t>00077122103</t>
  </si>
  <si>
    <t>11077122103</t>
  </si>
  <si>
    <t>11177122103</t>
  </si>
  <si>
    <t>11277122103</t>
  </si>
  <si>
    <t>11377122103</t>
  </si>
  <si>
    <t>11477122103</t>
  </si>
  <si>
    <t>11577122103</t>
  </si>
  <si>
    <t>11677122103</t>
  </si>
  <si>
    <t>11777122103</t>
  </si>
  <si>
    <t>22077122103</t>
  </si>
  <si>
    <t>22177122103</t>
  </si>
  <si>
    <t>22277122103</t>
  </si>
  <si>
    <t>22377122103</t>
  </si>
  <si>
    <t>22477122103</t>
  </si>
  <si>
    <t>22577122103</t>
  </si>
  <si>
    <t>33077122103</t>
  </si>
  <si>
    <t>33177122103</t>
  </si>
  <si>
    <t>33277122103</t>
  </si>
  <si>
    <t>33377122103</t>
  </si>
  <si>
    <t>44077122103</t>
  </si>
  <si>
    <t>44177122103</t>
  </si>
  <si>
    <t>44377122103</t>
  </si>
  <si>
    <t>44477122103</t>
  </si>
  <si>
    <t>44577122103</t>
  </si>
  <si>
    <t>55077122103</t>
  </si>
  <si>
    <t>55177122103</t>
  </si>
  <si>
    <t>55277122103</t>
  </si>
  <si>
    <t>66077122103</t>
  </si>
  <si>
    <t>66177122103</t>
  </si>
  <si>
    <t>77077122103</t>
  </si>
  <si>
    <t>00077122104</t>
  </si>
  <si>
    <t>11077122104</t>
  </si>
  <si>
    <t>11177122104</t>
  </si>
  <si>
    <t>11277122104</t>
  </si>
  <si>
    <t>11377122104</t>
  </si>
  <si>
    <t>11477122104</t>
  </si>
  <si>
    <t>11577122104</t>
  </si>
  <si>
    <t>11677122104</t>
  </si>
  <si>
    <t>11777122104</t>
  </si>
  <si>
    <t>22077122104</t>
  </si>
  <si>
    <t>22177122104</t>
  </si>
  <si>
    <t>22277122104</t>
  </si>
  <si>
    <t>22377122104</t>
  </si>
  <si>
    <t>22477122104</t>
  </si>
  <si>
    <t>22577122104</t>
  </si>
  <si>
    <t>33077122104</t>
  </si>
  <si>
    <t>33177122104</t>
  </si>
  <si>
    <t>33277122104</t>
  </si>
  <si>
    <t>33377122104</t>
  </si>
  <si>
    <t>44077122104</t>
  </si>
  <si>
    <t>44177122104</t>
  </si>
  <si>
    <t>44377122104</t>
  </si>
  <si>
    <t>44477122104</t>
  </si>
  <si>
    <t>44577122104</t>
  </si>
  <si>
    <t>55077122104</t>
  </si>
  <si>
    <t>55177122104</t>
  </si>
  <si>
    <t>55277122104</t>
  </si>
  <si>
    <t>66077122104</t>
  </si>
  <si>
    <t>66177122104</t>
  </si>
  <si>
    <t>77077122104</t>
  </si>
  <si>
    <t>00077122105</t>
  </si>
  <si>
    <t>11077122105</t>
  </si>
  <si>
    <t>11177122105</t>
  </si>
  <si>
    <t>11277122105</t>
  </si>
  <si>
    <t>11377122105</t>
  </si>
  <si>
    <t>11477122105</t>
  </si>
  <si>
    <t>11577122105</t>
  </si>
  <si>
    <t>11677122105</t>
  </si>
  <si>
    <t>11777122105</t>
  </si>
  <si>
    <t>22077122105</t>
  </si>
  <si>
    <t>22177122105</t>
  </si>
  <si>
    <t>22277122105</t>
  </si>
  <si>
    <t>22377122105</t>
  </si>
  <si>
    <t>22477122105</t>
  </si>
  <si>
    <t>22577122105</t>
  </si>
  <si>
    <t>33077122105</t>
  </si>
  <si>
    <t>33177122105</t>
  </si>
  <si>
    <t>33277122105</t>
  </si>
  <si>
    <t>33377122105</t>
  </si>
  <si>
    <t>44077122105</t>
  </si>
  <si>
    <t>44177122105</t>
  </si>
  <si>
    <t>44377122105</t>
  </si>
  <si>
    <t>44477122105</t>
  </si>
  <si>
    <t>44577122105</t>
  </si>
  <si>
    <t>55077122105</t>
  </si>
  <si>
    <t>55177122105</t>
  </si>
  <si>
    <t>55277122105</t>
  </si>
  <si>
    <t>66077122105</t>
  </si>
  <si>
    <t>66177122105</t>
  </si>
  <si>
    <t>77077122105</t>
  </si>
  <si>
    <t>00077122106</t>
  </si>
  <si>
    <t>11077122106</t>
  </si>
  <si>
    <t>11177122106</t>
  </si>
  <si>
    <t>11277122106</t>
  </si>
  <si>
    <t>11377122106</t>
  </si>
  <si>
    <t>11477122106</t>
  </si>
  <si>
    <t>11577122106</t>
  </si>
  <si>
    <t>11677122106</t>
  </si>
  <si>
    <t>11777122106</t>
  </si>
  <si>
    <t>22077122106</t>
  </si>
  <si>
    <t>22177122106</t>
  </si>
  <si>
    <t>22277122106</t>
  </si>
  <si>
    <t>22377122106</t>
  </si>
  <si>
    <t>22477122106</t>
  </si>
  <si>
    <t>22577122106</t>
  </si>
  <si>
    <t>33077122106</t>
  </si>
  <si>
    <t>33177122106</t>
  </si>
  <si>
    <t>33277122106</t>
  </si>
  <si>
    <t>33377122106</t>
  </si>
  <si>
    <t>44077122106</t>
  </si>
  <si>
    <t>44177122106</t>
  </si>
  <si>
    <t>44377122106</t>
  </si>
  <si>
    <t>44477122106</t>
  </si>
  <si>
    <t>44577122106</t>
  </si>
  <si>
    <t>55077122106</t>
  </si>
  <si>
    <t>55177122106</t>
  </si>
  <si>
    <t>55277122106</t>
  </si>
  <si>
    <t>66077122106</t>
  </si>
  <si>
    <t>66177122106</t>
  </si>
  <si>
    <t>77077122106</t>
  </si>
  <si>
    <t>00077122107</t>
  </si>
  <si>
    <t>11077122107</t>
  </si>
  <si>
    <t>11177122107</t>
  </si>
  <si>
    <t>11277122107</t>
  </si>
  <si>
    <t>11377122107</t>
  </si>
  <si>
    <t>11477122107</t>
  </si>
  <si>
    <t>11577122107</t>
  </si>
  <si>
    <t>11677122107</t>
  </si>
  <si>
    <t>11777122107</t>
  </si>
  <si>
    <t>22077122107</t>
  </si>
  <si>
    <t>22177122107</t>
  </si>
  <si>
    <t>22277122107</t>
  </si>
  <si>
    <t>22377122107</t>
  </si>
  <si>
    <t>22477122107</t>
  </si>
  <si>
    <t>22577122107</t>
  </si>
  <si>
    <t>33077122107</t>
  </si>
  <si>
    <t>33177122107</t>
  </si>
  <si>
    <t>33277122107</t>
  </si>
  <si>
    <t>33377122107</t>
  </si>
  <si>
    <t>44077122107</t>
  </si>
  <si>
    <t>44177122107</t>
  </si>
  <si>
    <t>44377122107</t>
  </si>
  <si>
    <t>44477122107</t>
  </si>
  <si>
    <t>44577122107</t>
  </si>
  <si>
    <t>55077122107</t>
  </si>
  <si>
    <t>55177122107</t>
  </si>
  <si>
    <t>55277122107</t>
  </si>
  <si>
    <t>66077122107</t>
  </si>
  <si>
    <t>66177122107</t>
  </si>
  <si>
    <t>77077122107</t>
  </si>
  <si>
    <t>00077122108</t>
  </si>
  <si>
    <t>11077122108</t>
  </si>
  <si>
    <t>11177122108</t>
  </si>
  <si>
    <t>11277122108</t>
  </si>
  <si>
    <t>11377122108</t>
  </si>
  <si>
    <t>11477122108</t>
  </si>
  <si>
    <t>11577122108</t>
  </si>
  <si>
    <t>11677122108</t>
  </si>
  <si>
    <t>11777122108</t>
  </si>
  <si>
    <t>22077122108</t>
  </si>
  <si>
    <t>22177122108</t>
  </si>
  <si>
    <t>22277122108</t>
  </si>
  <si>
    <t>22377122108</t>
  </si>
  <si>
    <t>22477122108</t>
  </si>
  <si>
    <t>22577122108</t>
  </si>
  <si>
    <t>33077122108</t>
  </si>
  <si>
    <t>33177122108</t>
  </si>
  <si>
    <t>33277122108</t>
  </si>
  <si>
    <t>33377122108</t>
  </si>
  <si>
    <t>44077122108</t>
  </si>
  <si>
    <t>44177122108</t>
  </si>
  <si>
    <t>44377122108</t>
  </si>
  <si>
    <t>44477122108</t>
  </si>
  <si>
    <t>44577122108</t>
  </si>
  <si>
    <t>55077122108</t>
  </si>
  <si>
    <t>55177122108</t>
  </si>
  <si>
    <t>55277122108</t>
  </si>
  <si>
    <t>66077122108</t>
  </si>
  <si>
    <t>66177122108</t>
  </si>
  <si>
    <t>77077122108</t>
  </si>
  <si>
    <t>00077122109</t>
  </si>
  <si>
    <t>11077122109</t>
  </si>
  <si>
    <t>11177122109</t>
  </si>
  <si>
    <t>11277122109</t>
  </si>
  <si>
    <t>11377122109</t>
  </si>
  <si>
    <t>11477122109</t>
  </si>
  <si>
    <t>11577122109</t>
  </si>
  <si>
    <t>11677122109</t>
  </si>
  <si>
    <t>11777122109</t>
  </si>
  <si>
    <t>22077122109</t>
  </si>
  <si>
    <t>22177122109</t>
  </si>
  <si>
    <t>22277122109</t>
  </si>
  <si>
    <t>22377122109</t>
  </si>
  <si>
    <t>22477122109</t>
  </si>
  <si>
    <t>22577122109</t>
  </si>
  <si>
    <t>33077122109</t>
  </si>
  <si>
    <t>33177122109</t>
  </si>
  <si>
    <t>33277122109</t>
  </si>
  <si>
    <t>33377122109</t>
  </si>
  <si>
    <t>44077122109</t>
  </si>
  <si>
    <t>44177122109</t>
  </si>
  <si>
    <t>44377122109</t>
  </si>
  <si>
    <t>44477122109</t>
  </si>
  <si>
    <t>44577122109</t>
  </si>
  <si>
    <t>55077122109</t>
  </si>
  <si>
    <t>55177122109</t>
  </si>
  <si>
    <t>55277122109</t>
  </si>
  <si>
    <t>66077122109</t>
  </si>
  <si>
    <t>66177122109</t>
  </si>
  <si>
    <t>77077122109</t>
  </si>
  <si>
    <t>00077122110</t>
  </si>
  <si>
    <t>11077122110</t>
  </si>
  <si>
    <t>11177122110</t>
  </si>
  <si>
    <t>11277122110</t>
  </si>
  <si>
    <t>11377122110</t>
  </si>
  <si>
    <t>11477122110</t>
  </si>
  <si>
    <t>11577122110</t>
  </si>
  <si>
    <t>11677122110</t>
  </si>
  <si>
    <t>11777122110</t>
  </si>
  <si>
    <t>22077122110</t>
  </si>
  <si>
    <t>22177122110</t>
  </si>
  <si>
    <t>22277122110</t>
  </si>
  <si>
    <t>22377122110</t>
  </si>
  <si>
    <t>22477122110</t>
  </si>
  <si>
    <t>22577122110</t>
  </si>
  <si>
    <t>33077122110</t>
  </si>
  <si>
    <t>33177122110</t>
  </si>
  <si>
    <t>33277122110</t>
  </si>
  <si>
    <t>33377122110</t>
  </si>
  <si>
    <t>44077122110</t>
  </si>
  <si>
    <t>44177122110</t>
  </si>
  <si>
    <t>44377122110</t>
  </si>
  <si>
    <t>44477122110</t>
  </si>
  <si>
    <t>44577122110</t>
  </si>
  <si>
    <t>55077122110</t>
  </si>
  <si>
    <t>55177122110</t>
  </si>
  <si>
    <t>55277122110</t>
  </si>
  <si>
    <t>66077122110</t>
  </si>
  <si>
    <t>66177122110</t>
  </si>
  <si>
    <t>77077122110</t>
  </si>
  <si>
    <t>00077122111</t>
  </si>
  <si>
    <t>11077122111</t>
  </si>
  <si>
    <t>11177122111</t>
  </si>
  <si>
    <t>11277122111</t>
  </si>
  <si>
    <t>11377122111</t>
  </si>
  <si>
    <t>11477122111</t>
  </si>
  <si>
    <t>11577122111</t>
  </si>
  <si>
    <t>11677122111</t>
  </si>
  <si>
    <t>11777122111</t>
  </si>
  <si>
    <t>22077122111</t>
  </si>
  <si>
    <t>22177122111</t>
  </si>
  <si>
    <t>22277122111</t>
  </si>
  <si>
    <t>22377122111</t>
  </si>
  <si>
    <t>22477122111</t>
  </si>
  <si>
    <t>22577122111</t>
  </si>
  <si>
    <t>33077122111</t>
  </si>
  <si>
    <t>33177122111</t>
  </si>
  <si>
    <t>33277122111</t>
  </si>
  <si>
    <t>33377122111</t>
  </si>
  <si>
    <t>44077122111</t>
  </si>
  <si>
    <t>44177122111</t>
  </si>
  <si>
    <t>44377122111</t>
  </si>
  <si>
    <t>44477122111</t>
  </si>
  <si>
    <t>44577122111</t>
  </si>
  <si>
    <t>55077122111</t>
  </si>
  <si>
    <t>55177122111</t>
  </si>
  <si>
    <t>55277122111</t>
  </si>
  <si>
    <t>66077122111</t>
  </si>
  <si>
    <t>66177122111</t>
  </si>
  <si>
    <t>77077122111</t>
  </si>
  <si>
    <t>00077122112</t>
  </si>
  <si>
    <t>11077122112</t>
  </si>
  <si>
    <t>11177122112</t>
  </si>
  <si>
    <t>11277122112</t>
  </si>
  <si>
    <t>11377122112</t>
  </si>
  <si>
    <t>11477122112</t>
  </si>
  <si>
    <t>11577122112</t>
  </si>
  <si>
    <t>11677122112</t>
  </si>
  <si>
    <t>11777122112</t>
  </si>
  <si>
    <t>22077122112</t>
  </si>
  <si>
    <t>22177122112</t>
  </si>
  <si>
    <t>22277122112</t>
  </si>
  <si>
    <t>22377122112</t>
  </si>
  <si>
    <t>22477122112</t>
  </si>
  <si>
    <t>22577122112</t>
  </si>
  <si>
    <t>33077122112</t>
  </si>
  <si>
    <t>33177122112</t>
  </si>
  <si>
    <t>33277122112</t>
  </si>
  <si>
    <t>33377122112</t>
  </si>
  <si>
    <t>44077122112</t>
  </si>
  <si>
    <t>44177122112</t>
  </si>
  <si>
    <t>44377122112</t>
  </si>
  <si>
    <t>44477122112</t>
  </si>
  <si>
    <t>44577122112</t>
  </si>
  <si>
    <t>55077122112</t>
  </si>
  <si>
    <t>55177122112</t>
  </si>
  <si>
    <t>55277122112</t>
  </si>
  <si>
    <t>66077122112</t>
  </si>
  <si>
    <t>66177122112</t>
  </si>
  <si>
    <t>77077122112</t>
  </si>
  <si>
    <t>00077122113</t>
  </si>
  <si>
    <t>11077122113</t>
  </si>
  <si>
    <t>11177122113</t>
  </si>
  <si>
    <t>11277122113</t>
  </si>
  <si>
    <t>11377122113</t>
  </si>
  <si>
    <t>11477122113</t>
  </si>
  <si>
    <t>11577122113</t>
  </si>
  <si>
    <t>11677122113</t>
  </si>
  <si>
    <t>11777122113</t>
  </si>
  <si>
    <t>22077122113</t>
  </si>
  <si>
    <t>22177122113</t>
  </si>
  <si>
    <t>22277122113</t>
  </si>
  <si>
    <t>22377122113</t>
  </si>
  <si>
    <t>22477122113</t>
  </si>
  <si>
    <t>22577122113</t>
  </si>
  <si>
    <t>33077122113</t>
  </si>
  <si>
    <t>33177122113</t>
  </si>
  <si>
    <t>33277122113</t>
  </si>
  <si>
    <t>33377122113</t>
  </si>
  <si>
    <t>44077122113</t>
  </si>
  <si>
    <t>44177122113</t>
  </si>
  <si>
    <t>44377122113</t>
  </si>
  <si>
    <t>44477122113</t>
  </si>
  <si>
    <t>44577122113</t>
  </si>
  <si>
    <t>55077122113</t>
  </si>
  <si>
    <t>55177122113</t>
  </si>
  <si>
    <t>55277122113</t>
  </si>
  <si>
    <t>66077122113</t>
  </si>
  <si>
    <t>66177122113</t>
  </si>
  <si>
    <t>77077122113</t>
  </si>
  <si>
    <t>00077211000</t>
  </si>
  <si>
    <t>11077211000</t>
  </si>
  <si>
    <t>11177211000</t>
  </si>
  <si>
    <t>11277211000</t>
  </si>
  <si>
    <t>11377211000</t>
  </si>
  <si>
    <t>11477211000</t>
  </si>
  <si>
    <t>11577211000</t>
  </si>
  <si>
    <t>11677211000</t>
  </si>
  <si>
    <t>11777211000</t>
  </si>
  <si>
    <t>22077211000</t>
  </si>
  <si>
    <t>22177211000</t>
  </si>
  <si>
    <t>22277211000</t>
  </si>
  <si>
    <t>22377211000</t>
  </si>
  <si>
    <t>22477211000</t>
  </si>
  <si>
    <t>22577211000</t>
  </si>
  <si>
    <t>33077211000</t>
  </si>
  <si>
    <t>33177211000</t>
  </si>
  <si>
    <t>33277211000</t>
  </si>
  <si>
    <t>33377211000</t>
  </si>
  <si>
    <t>44077211000</t>
  </si>
  <si>
    <t>44177211000</t>
  </si>
  <si>
    <t>44377211000</t>
  </si>
  <si>
    <t>44477211000</t>
  </si>
  <si>
    <t>44577211000</t>
  </si>
  <si>
    <t>55077211000</t>
  </si>
  <si>
    <t>55177211000</t>
  </si>
  <si>
    <t>55277211000</t>
  </si>
  <si>
    <t>66077211000</t>
  </si>
  <si>
    <t>66177211000</t>
  </si>
  <si>
    <t>77077211000</t>
  </si>
  <si>
    <t>00077211001</t>
  </si>
  <si>
    <t>11077211001</t>
  </si>
  <si>
    <t>11177211001</t>
  </si>
  <si>
    <t>11277211001</t>
  </si>
  <si>
    <t>11377211001</t>
  </si>
  <si>
    <t>11477211001</t>
  </si>
  <si>
    <t>11577211001</t>
  </si>
  <si>
    <t>11677211001</t>
  </si>
  <si>
    <t>11777211001</t>
  </si>
  <si>
    <t>22077211001</t>
  </si>
  <si>
    <t>22177211001</t>
  </si>
  <si>
    <t>22277211001</t>
  </si>
  <si>
    <t>22377211001</t>
  </si>
  <si>
    <t>22477211001</t>
  </si>
  <si>
    <t>22577211001</t>
  </si>
  <si>
    <t>33077211001</t>
  </si>
  <si>
    <t>33177211001</t>
  </si>
  <si>
    <t>33277211001</t>
  </si>
  <si>
    <t>33377211001</t>
  </si>
  <si>
    <t>44077211001</t>
  </si>
  <si>
    <t>44177211001</t>
  </si>
  <si>
    <t>44377211001</t>
  </si>
  <si>
    <t>44477211001</t>
  </si>
  <si>
    <t>44577211001</t>
  </si>
  <si>
    <t>55077211001</t>
  </si>
  <si>
    <t>55177211001</t>
  </si>
  <si>
    <t>55277211001</t>
  </si>
  <si>
    <t>66077211001</t>
  </si>
  <si>
    <t>66177211001</t>
  </si>
  <si>
    <t>77077211001</t>
  </si>
  <si>
    <t>00077211002</t>
  </si>
  <si>
    <t>11077211002</t>
  </si>
  <si>
    <t>11177211002</t>
  </si>
  <si>
    <t>11277211002</t>
  </si>
  <si>
    <t>11377211002</t>
  </si>
  <si>
    <t>11477211002</t>
  </si>
  <si>
    <t>11577211002</t>
  </si>
  <si>
    <t>11677211002</t>
  </si>
  <si>
    <t>11777211002</t>
  </si>
  <si>
    <t>22077211002</t>
  </si>
  <si>
    <t>22177211002</t>
  </si>
  <si>
    <t>22277211002</t>
  </si>
  <si>
    <t>22377211002</t>
  </si>
  <si>
    <t>22477211002</t>
  </si>
  <si>
    <t>22577211002</t>
  </si>
  <si>
    <t>33077211002</t>
  </si>
  <si>
    <t>33177211002</t>
  </si>
  <si>
    <t>33277211002</t>
  </si>
  <si>
    <t>33377211002</t>
  </si>
  <si>
    <t>44077211002</t>
  </si>
  <si>
    <t>44177211002</t>
  </si>
  <si>
    <t>44377211002</t>
  </si>
  <si>
    <t>44477211002</t>
  </si>
  <si>
    <t>44577211002</t>
  </si>
  <si>
    <t>55077211002</t>
  </si>
  <si>
    <t>55177211002</t>
  </si>
  <si>
    <t>55277211002</t>
  </si>
  <si>
    <t>66077211002</t>
  </si>
  <si>
    <t>66177211002</t>
  </si>
  <si>
    <t>77077211002</t>
  </si>
  <si>
    <t>00077211003</t>
  </si>
  <si>
    <t>11077211003</t>
  </si>
  <si>
    <t>11177211003</t>
  </si>
  <si>
    <t>11277211003</t>
  </si>
  <si>
    <t>11377211003</t>
  </si>
  <si>
    <t>11477211003</t>
  </si>
  <si>
    <t>11577211003</t>
  </si>
  <si>
    <t>11677211003</t>
  </si>
  <si>
    <t>11777211003</t>
  </si>
  <si>
    <t>22077211003</t>
  </si>
  <si>
    <t>22177211003</t>
  </si>
  <si>
    <t>22277211003</t>
  </si>
  <si>
    <t>22377211003</t>
  </si>
  <si>
    <t>22477211003</t>
  </si>
  <si>
    <t>22577211003</t>
  </si>
  <si>
    <t>33077211003</t>
  </si>
  <si>
    <t>33177211003</t>
  </si>
  <si>
    <t>33277211003</t>
  </si>
  <si>
    <t>33377211003</t>
  </si>
  <si>
    <t>44077211003</t>
  </si>
  <si>
    <t>44177211003</t>
  </si>
  <si>
    <t>44377211003</t>
  </si>
  <si>
    <t>44477211003</t>
  </si>
  <si>
    <t>44577211003</t>
  </si>
  <si>
    <t>55077211003</t>
  </si>
  <si>
    <t>55177211003</t>
  </si>
  <si>
    <t>55277211003</t>
  </si>
  <si>
    <t>66077211003</t>
  </si>
  <si>
    <t>66177211003</t>
  </si>
  <si>
    <t>77077211003</t>
  </si>
  <si>
    <t>00077211004</t>
  </si>
  <si>
    <t>11077211004</t>
  </si>
  <si>
    <t>11177211004</t>
  </si>
  <si>
    <t>11277211004</t>
  </si>
  <si>
    <t>11377211004</t>
  </si>
  <si>
    <t>11477211004</t>
  </si>
  <si>
    <t>11577211004</t>
  </si>
  <si>
    <t>11677211004</t>
  </si>
  <si>
    <t>11777211004</t>
  </si>
  <si>
    <t>22077211004</t>
  </si>
  <si>
    <t>22177211004</t>
  </si>
  <si>
    <t>22277211004</t>
  </si>
  <si>
    <t>22377211004</t>
  </si>
  <si>
    <t>22477211004</t>
  </si>
  <si>
    <t>22577211004</t>
  </si>
  <si>
    <t>33077211004</t>
  </si>
  <si>
    <t>33177211004</t>
  </si>
  <si>
    <t>33277211004</t>
  </si>
  <si>
    <t>33377211004</t>
  </si>
  <si>
    <t>44077211004</t>
  </si>
  <si>
    <t>44177211004</t>
  </si>
  <si>
    <t>44377211004</t>
  </si>
  <si>
    <t>44477211004</t>
  </si>
  <si>
    <t>44577211004</t>
  </si>
  <si>
    <t>55077211004</t>
  </si>
  <si>
    <t>55177211004</t>
  </si>
  <si>
    <t>55277211004</t>
  </si>
  <si>
    <t>66077211004</t>
  </si>
  <si>
    <t>66177211004</t>
  </si>
  <si>
    <t>77077211004</t>
  </si>
  <si>
    <t>00077211005</t>
  </si>
  <si>
    <t>11077211005</t>
  </si>
  <si>
    <t>11177211005</t>
  </si>
  <si>
    <t>11277211005</t>
  </si>
  <si>
    <t>11377211005</t>
  </si>
  <si>
    <t>11477211005</t>
  </si>
  <si>
    <t>11577211005</t>
  </si>
  <si>
    <t>11677211005</t>
  </si>
  <si>
    <t>11777211005</t>
  </si>
  <si>
    <t>22077211005</t>
  </si>
  <si>
    <t>22177211005</t>
  </si>
  <si>
    <t>22277211005</t>
  </si>
  <si>
    <t>22377211005</t>
  </si>
  <si>
    <t>22477211005</t>
  </si>
  <si>
    <t>22577211005</t>
  </si>
  <si>
    <t>33077211005</t>
  </si>
  <si>
    <t>33177211005</t>
  </si>
  <si>
    <t>33277211005</t>
  </si>
  <si>
    <t>33377211005</t>
  </si>
  <si>
    <t>44077211005</t>
  </si>
  <si>
    <t>44177211005</t>
  </si>
  <si>
    <t>44377211005</t>
  </si>
  <si>
    <t>44477211005</t>
  </si>
  <si>
    <t>44577211005</t>
  </si>
  <si>
    <t>55077211005</t>
  </si>
  <si>
    <t>55177211005</t>
  </si>
  <si>
    <t>55277211005</t>
  </si>
  <si>
    <t>66077211005</t>
  </si>
  <si>
    <t>66177211005</t>
  </si>
  <si>
    <t>77077211005</t>
  </si>
  <si>
    <t>00077211006</t>
  </si>
  <si>
    <t>11077211006</t>
  </si>
  <si>
    <t>11177211006</t>
  </si>
  <si>
    <t>11277211006</t>
  </si>
  <si>
    <t>11377211006</t>
  </si>
  <si>
    <t>11477211006</t>
  </si>
  <si>
    <t>11577211006</t>
  </si>
  <si>
    <t>11677211006</t>
  </si>
  <si>
    <t>11777211006</t>
  </si>
  <si>
    <t>22077211006</t>
  </si>
  <si>
    <t>22177211006</t>
  </si>
  <si>
    <t>22277211006</t>
  </si>
  <si>
    <t>22377211006</t>
  </si>
  <si>
    <t>22477211006</t>
  </si>
  <si>
    <t>22577211006</t>
  </si>
  <si>
    <t>33077211006</t>
  </si>
  <si>
    <t>33177211006</t>
  </si>
  <si>
    <t>33277211006</t>
  </si>
  <si>
    <t>33377211006</t>
  </si>
  <si>
    <t>44077211006</t>
  </si>
  <si>
    <t>44177211006</t>
  </si>
  <si>
    <t>44377211006</t>
  </si>
  <si>
    <t>44477211006</t>
  </si>
  <si>
    <t>44577211006</t>
  </si>
  <si>
    <t>55077211006</t>
  </si>
  <si>
    <t>55177211006</t>
  </si>
  <si>
    <t>55277211006</t>
  </si>
  <si>
    <t>66077211006</t>
  </si>
  <si>
    <t>66177211006</t>
  </si>
  <si>
    <t>77077211006</t>
  </si>
  <si>
    <t>00077211007</t>
  </si>
  <si>
    <t>11077211007</t>
  </si>
  <si>
    <t>11177211007</t>
  </si>
  <si>
    <t>11277211007</t>
  </si>
  <si>
    <t>11377211007</t>
  </si>
  <si>
    <t>11477211007</t>
  </si>
  <si>
    <t>11577211007</t>
  </si>
  <si>
    <t>11677211007</t>
  </si>
  <si>
    <t>11777211007</t>
  </si>
  <si>
    <t>22077211007</t>
  </si>
  <si>
    <t>22177211007</t>
  </si>
  <si>
    <t>22277211007</t>
  </si>
  <si>
    <t>22377211007</t>
  </si>
  <si>
    <t>22477211007</t>
  </si>
  <si>
    <t>22577211007</t>
  </si>
  <si>
    <t>33077211007</t>
  </si>
  <si>
    <t>33177211007</t>
  </si>
  <si>
    <t>33277211007</t>
  </si>
  <si>
    <t>33377211007</t>
  </si>
  <si>
    <t>44077211007</t>
  </si>
  <si>
    <t>44177211007</t>
  </si>
  <si>
    <t>44377211007</t>
  </si>
  <si>
    <t>44477211007</t>
  </si>
  <si>
    <t>44577211007</t>
  </si>
  <si>
    <t>55077211007</t>
  </si>
  <si>
    <t>55177211007</t>
  </si>
  <si>
    <t>55277211007</t>
  </si>
  <si>
    <t>66077211007</t>
  </si>
  <si>
    <t>66177211007</t>
  </si>
  <si>
    <t>77077211007</t>
  </si>
  <si>
    <t>00077211008</t>
  </si>
  <si>
    <t>11077211008</t>
  </si>
  <si>
    <t>11177211008</t>
  </si>
  <si>
    <t>11277211008</t>
  </si>
  <si>
    <t>11377211008</t>
  </si>
  <si>
    <t>11477211008</t>
  </si>
  <si>
    <t>11577211008</t>
  </si>
  <si>
    <t>11677211008</t>
  </si>
  <si>
    <t>11777211008</t>
  </si>
  <si>
    <t>22077211008</t>
  </si>
  <si>
    <t>22177211008</t>
  </si>
  <si>
    <t>22277211008</t>
  </si>
  <si>
    <t>22377211008</t>
  </si>
  <si>
    <t>22477211008</t>
  </si>
  <si>
    <t>22577211008</t>
  </si>
  <si>
    <t>33077211008</t>
  </si>
  <si>
    <t>33177211008</t>
  </si>
  <si>
    <t>33277211008</t>
  </si>
  <si>
    <t>33377211008</t>
  </si>
  <si>
    <t>44077211008</t>
  </si>
  <si>
    <t>44177211008</t>
  </si>
  <si>
    <t>44377211008</t>
  </si>
  <si>
    <t>44477211008</t>
  </si>
  <si>
    <t>44577211008</t>
  </si>
  <si>
    <t>55077211008</t>
  </si>
  <si>
    <t>55177211008</t>
  </si>
  <si>
    <t>55277211008</t>
  </si>
  <si>
    <t>66077211008</t>
  </si>
  <si>
    <t>66177211008</t>
  </si>
  <si>
    <t>77077211008</t>
  </si>
  <si>
    <t>00077211009</t>
  </si>
  <si>
    <t>11077211009</t>
  </si>
  <si>
    <t>11177211009</t>
  </si>
  <si>
    <t>11277211009</t>
  </si>
  <si>
    <t>11377211009</t>
  </si>
  <si>
    <t>11477211009</t>
  </si>
  <si>
    <t>11577211009</t>
  </si>
  <si>
    <t>11677211009</t>
  </si>
  <si>
    <t>11777211009</t>
  </si>
  <si>
    <t>22077211009</t>
  </si>
  <si>
    <t>22177211009</t>
  </si>
  <si>
    <t>22277211009</t>
  </si>
  <si>
    <t>22377211009</t>
  </si>
  <si>
    <t>22477211009</t>
  </si>
  <si>
    <t>22577211009</t>
  </si>
  <si>
    <t>33077211009</t>
  </si>
  <si>
    <t>33177211009</t>
  </si>
  <si>
    <t>33277211009</t>
  </si>
  <si>
    <t>33377211009</t>
  </si>
  <si>
    <t>44077211009</t>
  </si>
  <si>
    <t>44177211009</t>
  </si>
  <si>
    <t>44377211009</t>
  </si>
  <si>
    <t>44477211009</t>
  </si>
  <si>
    <t>44577211009</t>
  </si>
  <si>
    <t>55077211009</t>
  </si>
  <si>
    <t>55177211009</t>
  </si>
  <si>
    <t>55277211009</t>
  </si>
  <si>
    <t>66077211009</t>
  </si>
  <si>
    <t>66177211009</t>
  </si>
  <si>
    <t>77077211009</t>
  </si>
  <si>
    <t>00077211010</t>
  </si>
  <si>
    <t>11077211010</t>
  </si>
  <si>
    <t>11177211010</t>
  </si>
  <si>
    <t>11277211010</t>
  </si>
  <si>
    <t>11377211010</t>
  </si>
  <si>
    <t>11477211010</t>
  </si>
  <si>
    <t>11577211010</t>
  </si>
  <si>
    <t>11677211010</t>
  </si>
  <si>
    <t>11777211010</t>
  </si>
  <si>
    <t>22077211010</t>
  </si>
  <si>
    <t>22177211010</t>
  </si>
  <si>
    <t>22277211010</t>
  </si>
  <si>
    <t>22377211010</t>
  </si>
  <si>
    <t>22477211010</t>
  </si>
  <si>
    <t>22577211010</t>
  </si>
  <si>
    <t>33077211010</t>
  </si>
  <si>
    <t>33177211010</t>
  </si>
  <si>
    <t>33277211010</t>
  </si>
  <si>
    <t>33377211010</t>
  </si>
  <si>
    <t>44077211010</t>
  </si>
  <si>
    <t>44177211010</t>
  </si>
  <si>
    <t>44377211010</t>
  </si>
  <si>
    <t>44477211010</t>
  </si>
  <si>
    <t>44577211010</t>
  </si>
  <si>
    <t>55077211010</t>
  </si>
  <si>
    <t>55177211010</t>
  </si>
  <si>
    <t>55277211010</t>
  </si>
  <si>
    <t>66077211010</t>
  </si>
  <si>
    <t>66177211010</t>
  </si>
  <si>
    <t>77077211010</t>
  </si>
  <si>
    <t>00077211011</t>
  </si>
  <si>
    <t>11077211011</t>
  </si>
  <si>
    <t>11177211011</t>
  </si>
  <si>
    <t>11277211011</t>
  </si>
  <si>
    <t>11377211011</t>
  </si>
  <si>
    <t>11477211011</t>
  </si>
  <si>
    <t>11577211011</t>
  </si>
  <si>
    <t>11677211011</t>
  </si>
  <si>
    <t>11777211011</t>
  </si>
  <si>
    <t>22077211011</t>
  </si>
  <si>
    <t>22177211011</t>
  </si>
  <si>
    <t>22277211011</t>
  </si>
  <si>
    <t>22377211011</t>
  </si>
  <si>
    <t>22477211011</t>
  </si>
  <si>
    <t>22577211011</t>
  </si>
  <si>
    <t>33077211011</t>
  </si>
  <si>
    <t>33177211011</t>
  </si>
  <si>
    <t>33277211011</t>
  </si>
  <si>
    <t>33377211011</t>
  </si>
  <si>
    <t>44077211011</t>
  </si>
  <si>
    <t>44177211011</t>
  </si>
  <si>
    <t>44377211011</t>
  </si>
  <si>
    <t>44477211011</t>
  </si>
  <si>
    <t>44577211011</t>
  </si>
  <si>
    <t>55077211011</t>
  </si>
  <si>
    <t>55177211011</t>
  </si>
  <si>
    <t>55277211011</t>
  </si>
  <si>
    <t>66077211011</t>
  </si>
  <si>
    <t>66177211011</t>
  </si>
  <si>
    <t>77077211011</t>
  </si>
  <si>
    <t>00077211012</t>
  </si>
  <si>
    <t>11077211012</t>
  </si>
  <si>
    <t>11177211012</t>
  </si>
  <si>
    <t>11277211012</t>
  </si>
  <si>
    <t>11377211012</t>
  </si>
  <si>
    <t>11477211012</t>
  </si>
  <si>
    <t>11577211012</t>
  </si>
  <si>
    <t>11677211012</t>
  </si>
  <si>
    <t>11777211012</t>
  </si>
  <si>
    <t>22077211012</t>
  </si>
  <si>
    <t>22177211012</t>
  </si>
  <si>
    <t>22277211012</t>
  </si>
  <si>
    <t>22377211012</t>
  </si>
  <si>
    <t>22477211012</t>
  </si>
  <si>
    <t>22577211012</t>
  </si>
  <si>
    <t>33077211012</t>
  </si>
  <si>
    <t>33177211012</t>
  </si>
  <si>
    <t>33277211012</t>
  </si>
  <si>
    <t>33377211012</t>
  </si>
  <si>
    <t>44077211012</t>
  </si>
  <si>
    <t>44177211012</t>
  </si>
  <si>
    <t>44377211012</t>
  </si>
  <si>
    <t>44477211012</t>
  </si>
  <si>
    <t>44577211012</t>
  </si>
  <si>
    <t>55077211012</t>
  </si>
  <si>
    <t>55177211012</t>
  </si>
  <si>
    <t>55277211012</t>
  </si>
  <si>
    <t>66077211012</t>
  </si>
  <si>
    <t>66177211012</t>
  </si>
  <si>
    <t>77077211012</t>
  </si>
  <si>
    <t>00077211013</t>
  </si>
  <si>
    <t>11077211013</t>
  </si>
  <si>
    <t>11177211013</t>
  </si>
  <si>
    <t>11277211013</t>
  </si>
  <si>
    <t>11377211013</t>
  </si>
  <si>
    <t>11477211013</t>
  </si>
  <si>
    <t>11577211013</t>
  </si>
  <si>
    <t>11677211013</t>
  </si>
  <si>
    <t>11777211013</t>
  </si>
  <si>
    <t>22077211013</t>
  </si>
  <si>
    <t>22177211013</t>
  </si>
  <si>
    <t>22277211013</t>
  </si>
  <si>
    <t>22377211013</t>
  </si>
  <si>
    <t>22477211013</t>
  </si>
  <si>
    <t>22577211013</t>
  </si>
  <si>
    <t>33077211013</t>
  </si>
  <si>
    <t>33177211013</t>
  </si>
  <si>
    <t>33277211013</t>
  </si>
  <si>
    <t>33377211013</t>
  </si>
  <si>
    <t>44077211013</t>
  </si>
  <si>
    <t>44177211013</t>
  </si>
  <si>
    <t>44377211013</t>
  </si>
  <si>
    <t>44477211013</t>
  </si>
  <si>
    <t>44577211013</t>
  </si>
  <si>
    <t>55077211013</t>
  </si>
  <si>
    <t>55177211013</t>
  </si>
  <si>
    <t>55277211013</t>
  </si>
  <si>
    <t>66077211013</t>
  </si>
  <si>
    <t>66177211013</t>
  </si>
  <si>
    <t>77077211013</t>
  </si>
  <si>
    <t>00077221000</t>
  </si>
  <si>
    <t>11077221000</t>
  </si>
  <si>
    <t>11177221000</t>
  </si>
  <si>
    <t>11277221000</t>
  </si>
  <si>
    <t>11377221000</t>
  </si>
  <si>
    <t>11477221000</t>
  </si>
  <si>
    <t>11577221000</t>
  </si>
  <si>
    <t>11677221000</t>
  </si>
  <si>
    <t>11777221000</t>
  </si>
  <si>
    <t>22077221000</t>
  </si>
  <si>
    <t>22177221000</t>
  </si>
  <si>
    <t>22277221000</t>
  </si>
  <si>
    <t>22377221000</t>
  </si>
  <si>
    <t>22477221000</t>
  </si>
  <si>
    <t>22577221000</t>
  </si>
  <si>
    <t>33077221000</t>
  </si>
  <si>
    <t>33177221000</t>
  </si>
  <si>
    <t>33277221000</t>
  </si>
  <si>
    <t>33377221000</t>
  </si>
  <si>
    <t>44077221000</t>
  </si>
  <si>
    <t>44177221000</t>
  </si>
  <si>
    <t>44377221000</t>
  </si>
  <si>
    <t>44477221000</t>
  </si>
  <si>
    <t>44577221000</t>
  </si>
  <si>
    <t>55077221000</t>
  </si>
  <si>
    <t>55177221000</t>
  </si>
  <si>
    <t>55277221000</t>
  </si>
  <si>
    <t>66077221000</t>
  </si>
  <si>
    <t>66177221000</t>
  </si>
  <si>
    <t>77077221000</t>
  </si>
  <si>
    <t>00077221001</t>
  </si>
  <si>
    <t>11077221001</t>
  </si>
  <si>
    <t>11177221001</t>
  </si>
  <si>
    <t>11277221001</t>
  </si>
  <si>
    <t>11377221001</t>
  </si>
  <si>
    <t>11477221001</t>
  </si>
  <si>
    <t>11577221001</t>
  </si>
  <si>
    <t>11677221001</t>
  </si>
  <si>
    <t>11777221001</t>
  </si>
  <si>
    <t>22077221001</t>
  </si>
  <si>
    <t>22177221001</t>
  </si>
  <si>
    <t>22277221001</t>
  </si>
  <si>
    <t>22377221001</t>
  </si>
  <si>
    <t>22477221001</t>
  </si>
  <si>
    <t>22577221001</t>
  </si>
  <si>
    <t>33077221001</t>
  </si>
  <si>
    <t>33177221001</t>
  </si>
  <si>
    <t>33277221001</t>
  </si>
  <si>
    <t>33377221001</t>
  </si>
  <si>
    <t>44077221001</t>
  </si>
  <si>
    <t>44177221001</t>
  </si>
  <si>
    <t>44377221001</t>
  </si>
  <si>
    <t>44477221001</t>
  </si>
  <si>
    <t>44577221001</t>
  </si>
  <si>
    <t>55077221001</t>
  </si>
  <si>
    <t>55177221001</t>
  </si>
  <si>
    <t>55277221001</t>
  </si>
  <si>
    <t>66077221001</t>
  </si>
  <si>
    <t>66177221001</t>
  </si>
  <si>
    <t>77077221001</t>
  </si>
  <si>
    <t>00077221002</t>
  </si>
  <si>
    <t>11077221002</t>
  </si>
  <si>
    <t>11177221002</t>
  </si>
  <si>
    <t>11277221002</t>
  </si>
  <si>
    <t>11377221002</t>
  </si>
  <si>
    <t>11477221002</t>
  </si>
  <si>
    <t>11577221002</t>
  </si>
  <si>
    <t>11677221002</t>
  </si>
  <si>
    <t>11777221002</t>
  </si>
  <si>
    <t>22077221002</t>
  </si>
  <si>
    <t>22177221002</t>
  </si>
  <si>
    <t>22277221002</t>
  </si>
  <si>
    <t>22377221002</t>
  </si>
  <si>
    <t>22477221002</t>
  </si>
  <si>
    <t>22577221002</t>
  </si>
  <si>
    <t>33077221002</t>
  </si>
  <si>
    <t>33177221002</t>
  </si>
  <si>
    <t>33277221002</t>
  </si>
  <si>
    <t>33377221002</t>
  </si>
  <si>
    <t>44077221002</t>
  </si>
  <si>
    <t>44177221002</t>
  </si>
  <si>
    <t>44377221002</t>
  </si>
  <si>
    <t>44477221002</t>
  </si>
  <si>
    <t>44577221002</t>
  </si>
  <si>
    <t>55077221002</t>
  </si>
  <si>
    <t>55177221002</t>
  </si>
  <si>
    <t>55277221002</t>
  </si>
  <si>
    <t>66077221002</t>
  </si>
  <si>
    <t>66177221002</t>
  </si>
  <si>
    <t>77077221002</t>
  </si>
  <si>
    <t>00077221003</t>
  </si>
  <si>
    <t>11077221003</t>
  </si>
  <si>
    <t>11177221003</t>
  </si>
  <si>
    <t>11277221003</t>
  </si>
  <si>
    <t>11377221003</t>
  </si>
  <si>
    <t>11477221003</t>
  </si>
  <si>
    <t>11577221003</t>
  </si>
  <si>
    <t>11677221003</t>
  </si>
  <si>
    <t>11777221003</t>
  </si>
  <si>
    <t>22077221003</t>
  </si>
  <si>
    <t>22177221003</t>
  </si>
  <si>
    <t>22277221003</t>
  </si>
  <si>
    <t>22377221003</t>
  </si>
  <si>
    <t>22477221003</t>
  </si>
  <si>
    <t>22577221003</t>
  </si>
  <si>
    <t>33077221003</t>
  </si>
  <si>
    <t>33177221003</t>
  </si>
  <si>
    <t>33277221003</t>
  </si>
  <si>
    <t>33377221003</t>
  </si>
  <si>
    <t>44077221003</t>
  </si>
  <si>
    <t>44177221003</t>
  </si>
  <si>
    <t>44377221003</t>
  </si>
  <si>
    <t>44477221003</t>
  </si>
  <si>
    <t>44577221003</t>
  </si>
  <si>
    <t>55077221003</t>
  </si>
  <si>
    <t>55177221003</t>
  </si>
  <si>
    <t>55277221003</t>
  </si>
  <si>
    <t>66077221003</t>
  </si>
  <si>
    <t>66177221003</t>
  </si>
  <si>
    <t>77077221003</t>
  </si>
  <si>
    <t>00077221004</t>
  </si>
  <si>
    <t>11077221004</t>
  </si>
  <si>
    <t>11177221004</t>
  </si>
  <si>
    <t>11277221004</t>
  </si>
  <si>
    <t>11377221004</t>
  </si>
  <si>
    <t>11477221004</t>
  </si>
  <si>
    <t>11577221004</t>
  </si>
  <si>
    <t>11677221004</t>
  </si>
  <si>
    <t>11777221004</t>
  </si>
  <si>
    <t>22077221004</t>
  </si>
  <si>
    <t>22177221004</t>
  </si>
  <si>
    <t>22277221004</t>
  </si>
  <si>
    <t>22377221004</t>
  </si>
  <si>
    <t>22477221004</t>
  </si>
  <si>
    <t>22577221004</t>
  </si>
  <si>
    <t>33077221004</t>
  </si>
  <si>
    <t>33177221004</t>
  </si>
  <si>
    <t>33277221004</t>
  </si>
  <si>
    <t>33377221004</t>
  </si>
  <si>
    <t>44077221004</t>
  </si>
  <si>
    <t>44177221004</t>
  </si>
  <si>
    <t>44377221004</t>
  </si>
  <si>
    <t>44477221004</t>
  </si>
  <si>
    <t>44577221004</t>
  </si>
  <si>
    <t>55077221004</t>
  </si>
  <si>
    <t>55177221004</t>
  </si>
  <si>
    <t>55277221004</t>
  </si>
  <si>
    <t>66077221004</t>
  </si>
  <si>
    <t>66177221004</t>
  </si>
  <si>
    <t>77077221004</t>
  </si>
  <si>
    <t>00077221005</t>
  </si>
  <si>
    <t>11077221005</t>
  </si>
  <si>
    <t>11177221005</t>
  </si>
  <si>
    <t>11277221005</t>
  </si>
  <si>
    <t>11377221005</t>
  </si>
  <si>
    <t>11477221005</t>
  </si>
  <si>
    <t>11577221005</t>
  </si>
  <si>
    <t>11677221005</t>
  </si>
  <si>
    <t>11777221005</t>
  </si>
  <si>
    <t>22077221005</t>
  </si>
  <si>
    <t>22177221005</t>
  </si>
  <si>
    <t>22277221005</t>
  </si>
  <si>
    <t>22377221005</t>
  </si>
  <si>
    <t>22477221005</t>
  </si>
  <si>
    <t>22577221005</t>
  </si>
  <si>
    <t>33077221005</t>
  </si>
  <si>
    <t>33177221005</t>
  </si>
  <si>
    <t>33277221005</t>
  </si>
  <si>
    <t>33377221005</t>
  </si>
  <si>
    <t>44077221005</t>
  </si>
  <si>
    <t>44177221005</t>
  </si>
  <si>
    <t>44377221005</t>
  </si>
  <si>
    <t>44477221005</t>
  </si>
  <si>
    <t>44577221005</t>
  </si>
  <si>
    <t>55077221005</t>
  </si>
  <si>
    <t>55177221005</t>
  </si>
  <si>
    <t>55277221005</t>
  </si>
  <si>
    <t>66077221005</t>
  </si>
  <si>
    <t>66177221005</t>
  </si>
  <si>
    <t>77077221005</t>
  </si>
  <si>
    <t>00077221006</t>
  </si>
  <si>
    <t>11077221006</t>
  </si>
  <si>
    <t>11177221006</t>
  </si>
  <si>
    <t>11277221006</t>
  </si>
  <si>
    <t>11377221006</t>
  </si>
  <si>
    <t>11477221006</t>
  </si>
  <si>
    <t>11577221006</t>
  </si>
  <si>
    <t>11677221006</t>
  </si>
  <si>
    <t>11777221006</t>
  </si>
  <si>
    <t>22077221006</t>
  </si>
  <si>
    <t>22177221006</t>
  </si>
  <si>
    <t>22277221006</t>
  </si>
  <si>
    <t>22377221006</t>
  </si>
  <si>
    <t>22477221006</t>
  </si>
  <si>
    <t>22577221006</t>
  </si>
  <si>
    <t>33077221006</t>
  </si>
  <si>
    <t>33177221006</t>
  </si>
  <si>
    <t>33277221006</t>
  </si>
  <si>
    <t>33377221006</t>
  </si>
  <si>
    <t>44077221006</t>
  </si>
  <si>
    <t>44177221006</t>
  </si>
  <si>
    <t>44377221006</t>
  </si>
  <si>
    <t>44477221006</t>
  </si>
  <si>
    <t>44577221006</t>
  </si>
  <si>
    <t>55077221006</t>
  </si>
  <si>
    <t>55177221006</t>
  </si>
  <si>
    <t>55277221006</t>
  </si>
  <si>
    <t>66077221006</t>
  </si>
  <si>
    <t>66177221006</t>
  </si>
  <si>
    <t>77077221006</t>
  </si>
  <si>
    <t>00077221007</t>
  </si>
  <si>
    <t>11077221007</t>
  </si>
  <si>
    <t>11177221007</t>
  </si>
  <si>
    <t>11277221007</t>
  </si>
  <si>
    <t>11377221007</t>
  </si>
  <si>
    <t>11477221007</t>
  </si>
  <si>
    <t>11577221007</t>
  </si>
  <si>
    <t>11677221007</t>
  </si>
  <si>
    <t>11777221007</t>
  </si>
  <si>
    <t>22077221007</t>
  </si>
  <si>
    <t>22177221007</t>
  </si>
  <si>
    <t>22277221007</t>
  </si>
  <si>
    <t>22377221007</t>
  </si>
  <si>
    <t>22477221007</t>
  </si>
  <si>
    <t>22577221007</t>
  </si>
  <si>
    <t>33077221007</t>
  </si>
  <si>
    <t>33177221007</t>
  </si>
  <si>
    <t>33277221007</t>
  </si>
  <si>
    <t>33377221007</t>
  </si>
  <si>
    <t>44077221007</t>
  </si>
  <si>
    <t>44177221007</t>
  </si>
  <si>
    <t>44377221007</t>
  </si>
  <si>
    <t>44477221007</t>
  </si>
  <si>
    <t>44577221007</t>
  </si>
  <si>
    <t>55077221007</t>
  </si>
  <si>
    <t>55177221007</t>
  </si>
  <si>
    <t>55277221007</t>
  </si>
  <si>
    <t>66077221007</t>
  </si>
  <si>
    <t>66177221007</t>
  </si>
  <si>
    <t>77077221007</t>
  </si>
  <si>
    <t>00077221008</t>
  </si>
  <si>
    <t>11077221008</t>
  </si>
  <si>
    <t>11177221008</t>
  </si>
  <si>
    <t>11277221008</t>
  </si>
  <si>
    <t>11377221008</t>
  </si>
  <si>
    <t>11477221008</t>
  </si>
  <si>
    <t>11577221008</t>
  </si>
  <si>
    <t>11677221008</t>
  </si>
  <si>
    <t>11777221008</t>
  </si>
  <si>
    <t>22077221008</t>
  </si>
  <si>
    <t>22177221008</t>
  </si>
  <si>
    <t>22277221008</t>
  </si>
  <si>
    <t>22377221008</t>
  </si>
  <si>
    <t>22477221008</t>
  </si>
  <si>
    <t>22577221008</t>
  </si>
  <si>
    <t>33077221008</t>
  </si>
  <si>
    <t>33177221008</t>
  </si>
  <si>
    <t>33277221008</t>
  </si>
  <si>
    <t>33377221008</t>
  </si>
  <si>
    <t>44077221008</t>
  </si>
  <si>
    <t>44177221008</t>
  </si>
  <si>
    <t>44377221008</t>
  </si>
  <si>
    <t>44477221008</t>
  </si>
  <si>
    <t>44577221008</t>
  </si>
  <si>
    <t>55077221008</t>
  </si>
  <si>
    <t>55177221008</t>
  </si>
  <si>
    <t>55277221008</t>
  </si>
  <si>
    <t>66077221008</t>
  </si>
  <si>
    <t>66177221008</t>
  </si>
  <si>
    <t>77077221008</t>
  </si>
  <si>
    <t>00077221009</t>
  </si>
  <si>
    <t>11077221009</t>
  </si>
  <si>
    <t>11177221009</t>
  </si>
  <si>
    <t>11277221009</t>
  </si>
  <si>
    <t>11377221009</t>
  </si>
  <si>
    <t>11477221009</t>
  </si>
  <si>
    <t>11577221009</t>
  </si>
  <si>
    <t>11677221009</t>
  </si>
  <si>
    <t>11777221009</t>
  </si>
  <si>
    <t>22077221009</t>
  </si>
  <si>
    <t>22177221009</t>
  </si>
  <si>
    <t>22277221009</t>
  </si>
  <si>
    <t>22377221009</t>
  </si>
  <si>
    <t>22477221009</t>
  </si>
  <si>
    <t>22577221009</t>
  </si>
  <si>
    <t>33077221009</t>
  </si>
  <si>
    <t>33177221009</t>
  </si>
  <si>
    <t>33277221009</t>
  </si>
  <si>
    <t>33377221009</t>
  </si>
  <si>
    <t>44077221009</t>
  </si>
  <si>
    <t>44177221009</t>
  </si>
  <si>
    <t>44377221009</t>
  </si>
  <si>
    <t>44477221009</t>
  </si>
  <si>
    <t>44577221009</t>
  </si>
  <si>
    <t>55077221009</t>
  </si>
  <si>
    <t>55177221009</t>
  </si>
  <si>
    <t>55277221009</t>
  </si>
  <si>
    <t>66077221009</t>
  </si>
  <si>
    <t>66177221009</t>
  </si>
  <si>
    <t>77077221009</t>
  </si>
  <si>
    <t>00077221010</t>
  </si>
  <si>
    <t>11077221010</t>
  </si>
  <si>
    <t>11177221010</t>
  </si>
  <si>
    <t>11277221010</t>
  </si>
  <si>
    <t>11377221010</t>
  </si>
  <si>
    <t>11477221010</t>
  </si>
  <si>
    <t>11577221010</t>
  </si>
  <si>
    <t>11677221010</t>
  </si>
  <si>
    <t>11777221010</t>
  </si>
  <si>
    <t>22077221010</t>
  </si>
  <si>
    <t>22177221010</t>
  </si>
  <si>
    <t>22277221010</t>
  </si>
  <si>
    <t>22377221010</t>
  </si>
  <si>
    <t>22477221010</t>
  </si>
  <si>
    <t>22577221010</t>
  </si>
  <si>
    <t>33077221010</t>
  </si>
  <si>
    <t>33177221010</t>
  </si>
  <si>
    <t>33277221010</t>
  </si>
  <si>
    <t>33377221010</t>
  </si>
  <si>
    <t>44077221010</t>
  </si>
  <si>
    <t>44177221010</t>
  </si>
  <si>
    <t>44377221010</t>
  </si>
  <si>
    <t>44477221010</t>
  </si>
  <si>
    <t>44577221010</t>
  </si>
  <si>
    <t>55077221010</t>
  </si>
  <si>
    <t>55177221010</t>
  </si>
  <si>
    <t>55277221010</t>
  </si>
  <si>
    <t>66077221010</t>
  </si>
  <si>
    <t>66177221010</t>
  </si>
  <si>
    <t>77077221010</t>
  </si>
  <si>
    <t>00077221011</t>
  </si>
  <si>
    <t>11077221011</t>
  </si>
  <si>
    <t>11177221011</t>
  </si>
  <si>
    <t>11277221011</t>
  </si>
  <si>
    <t>11377221011</t>
  </si>
  <si>
    <t>11477221011</t>
  </si>
  <si>
    <t>11577221011</t>
  </si>
  <si>
    <t>11677221011</t>
  </si>
  <si>
    <t>11777221011</t>
  </si>
  <si>
    <t>22077221011</t>
  </si>
  <si>
    <t>22177221011</t>
  </si>
  <si>
    <t>22277221011</t>
  </si>
  <si>
    <t>22377221011</t>
  </si>
  <si>
    <t>22477221011</t>
  </si>
  <si>
    <t>22577221011</t>
  </si>
  <si>
    <t>33077221011</t>
  </si>
  <si>
    <t>33177221011</t>
  </si>
  <si>
    <t>33277221011</t>
  </si>
  <si>
    <t>33377221011</t>
  </si>
  <si>
    <t>44077221011</t>
  </si>
  <si>
    <t>44177221011</t>
  </si>
  <si>
    <t>44377221011</t>
  </si>
  <si>
    <t>44477221011</t>
  </si>
  <si>
    <t>44577221011</t>
  </si>
  <si>
    <t>55077221011</t>
  </si>
  <si>
    <t>55177221011</t>
  </si>
  <si>
    <t>55277221011</t>
  </si>
  <si>
    <t>66077221011</t>
  </si>
  <si>
    <t>66177221011</t>
  </si>
  <si>
    <t>77077221011</t>
  </si>
  <si>
    <t>00077221012</t>
  </si>
  <si>
    <t>11077221012</t>
  </si>
  <si>
    <t>11177221012</t>
  </si>
  <si>
    <t>11277221012</t>
  </si>
  <si>
    <t>11377221012</t>
  </si>
  <si>
    <t>11477221012</t>
  </si>
  <si>
    <t>11577221012</t>
  </si>
  <si>
    <t>11677221012</t>
  </si>
  <si>
    <t>11777221012</t>
  </si>
  <si>
    <t>22077221012</t>
  </si>
  <si>
    <t>22177221012</t>
  </si>
  <si>
    <t>22277221012</t>
  </si>
  <si>
    <t>22377221012</t>
  </si>
  <si>
    <t>22477221012</t>
  </si>
  <si>
    <t>22577221012</t>
  </si>
  <si>
    <t>33077221012</t>
  </si>
  <si>
    <t>33177221012</t>
  </si>
  <si>
    <t>33277221012</t>
  </si>
  <si>
    <t>33377221012</t>
  </si>
  <si>
    <t>44077221012</t>
  </si>
  <si>
    <t>44177221012</t>
  </si>
  <si>
    <t>44377221012</t>
  </si>
  <si>
    <t>44477221012</t>
  </si>
  <si>
    <t>44577221012</t>
  </si>
  <si>
    <t>55077221012</t>
  </si>
  <si>
    <t>55177221012</t>
  </si>
  <si>
    <t>55277221012</t>
  </si>
  <si>
    <t>66077221012</t>
  </si>
  <si>
    <t>66177221012</t>
  </si>
  <si>
    <t>77077221012</t>
  </si>
  <si>
    <t>00077221013</t>
  </si>
  <si>
    <t>11077221013</t>
  </si>
  <si>
    <t>11177221013</t>
  </si>
  <si>
    <t>11277221013</t>
  </si>
  <si>
    <t>11377221013</t>
  </si>
  <si>
    <t>11477221013</t>
  </si>
  <si>
    <t>11577221013</t>
  </si>
  <si>
    <t>11677221013</t>
  </si>
  <si>
    <t>11777221013</t>
  </si>
  <si>
    <t>22077221013</t>
  </si>
  <si>
    <t>22177221013</t>
  </si>
  <si>
    <t>22277221013</t>
  </si>
  <si>
    <t>22377221013</t>
  </si>
  <si>
    <t>22477221013</t>
  </si>
  <si>
    <t>22577221013</t>
  </si>
  <si>
    <t>33077221013</t>
  </si>
  <si>
    <t>33177221013</t>
  </si>
  <si>
    <t>33277221013</t>
  </si>
  <si>
    <t>33377221013</t>
  </si>
  <si>
    <t>44077221013</t>
  </si>
  <si>
    <t>44177221013</t>
  </si>
  <si>
    <t>44377221013</t>
  </si>
  <si>
    <t>44477221013</t>
  </si>
  <si>
    <t>44577221013</t>
  </si>
  <si>
    <t>55077221013</t>
  </si>
  <si>
    <t>55177221013</t>
  </si>
  <si>
    <t>55277221013</t>
  </si>
  <si>
    <t>66077221013</t>
  </si>
  <si>
    <t>66177221013</t>
  </si>
  <si>
    <t>77077221013</t>
  </si>
  <si>
    <t>00077223000</t>
  </si>
  <si>
    <t>11077223000</t>
  </si>
  <si>
    <t>11177223000</t>
  </si>
  <si>
    <t>11277223000</t>
  </si>
  <si>
    <t>11377223000</t>
  </si>
  <si>
    <t>11477223000</t>
  </si>
  <si>
    <t>11577223000</t>
  </si>
  <si>
    <t>11677223000</t>
  </si>
  <si>
    <t>11777223000</t>
  </si>
  <si>
    <t>22077223000</t>
  </si>
  <si>
    <t>22177223000</t>
  </si>
  <si>
    <t>22277223000</t>
  </si>
  <si>
    <t>22377223000</t>
  </si>
  <si>
    <t>22477223000</t>
  </si>
  <si>
    <t>22577223000</t>
  </si>
  <si>
    <t>33077223000</t>
  </si>
  <si>
    <t>33177223000</t>
  </si>
  <si>
    <t>33277223000</t>
  </si>
  <si>
    <t>33377223000</t>
  </si>
  <si>
    <t>44077223000</t>
  </si>
  <si>
    <t>44177223000</t>
  </si>
  <si>
    <t>44377223000</t>
  </si>
  <si>
    <t>44477223000</t>
  </si>
  <si>
    <t>44577223000</t>
  </si>
  <si>
    <t>55077223000</t>
  </si>
  <si>
    <t>55177223000</t>
  </si>
  <si>
    <t>55277223000</t>
  </si>
  <si>
    <t>66077223000</t>
  </si>
  <si>
    <t>66177223000</t>
  </si>
  <si>
    <t>77077223000</t>
  </si>
  <si>
    <t>00077223001</t>
  </si>
  <si>
    <t>11077223001</t>
  </si>
  <si>
    <t>11177223001</t>
  </si>
  <si>
    <t>11277223001</t>
  </si>
  <si>
    <t>11377223001</t>
  </si>
  <si>
    <t>11477223001</t>
  </si>
  <si>
    <t>11577223001</t>
  </si>
  <si>
    <t>11677223001</t>
  </si>
  <si>
    <t>11777223001</t>
  </si>
  <si>
    <t>22077223001</t>
  </si>
  <si>
    <t>22177223001</t>
  </si>
  <si>
    <t>22277223001</t>
  </si>
  <si>
    <t>22377223001</t>
  </si>
  <si>
    <t>22477223001</t>
  </si>
  <si>
    <t>22577223001</t>
  </si>
  <si>
    <t>33077223001</t>
  </si>
  <si>
    <t>33177223001</t>
  </si>
  <si>
    <t>33277223001</t>
  </si>
  <si>
    <t>33377223001</t>
  </si>
  <si>
    <t>44077223001</t>
  </si>
  <si>
    <t>44177223001</t>
  </si>
  <si>
    <t>44377223001</t>
  </si>
  <si>
    <t>44477223001</t>
  </si>
  <si>
    <t>44577223001</t>
  </si>
  <si>
    <t>55077223001</t>
  </si>
  <si>
    <t>55177223001</t>
  </si>
  <si>
    <t>55277223001</t>
  </si>
  <si>
    <t>66077223001</t>
  </si>
  <si>
    <t>66177223001</t>
  </si>
  <si>
    <t>77077223001</t>
  </si>
  <si>
    <t>00077223002</t>
  </si>
  <si>
    <t>11077223002</t>
  </si>
  <si>
    <t>11177223002</t>
  </si>
  <si>
    <t>11277223002</t>
  </si>
  <si>
    <t>11377223002</t>
  </si>
  <si>
    <t>11477223002</t>
  </si>
  <si>
    <t>11577223002</t>
  </si>
  <si>
    <t>11677223002</t>
  </si>
  <si>
    <t>11777223002</t>
  </si>
  <si>
    <t>22077223002</t>
  </si>
  <si>
    <t>22177223002</t>
  </si>
  <si>
    <t>22277223002</t>
  </si>
  <si>
    <t>22377223002</t>
  </si>
  <si>
    <t>22477223002</t>
  </si>
  <si>
    <t>22577223002</t>
  </si>
  <si>
    <t>33077223002</t>
  </si>
  <si>
    <t>33177223002</t>
  </si>
  <si>
    <t>33277223002</t>
  </si>
  <si>
    <t>33377223002</t>
  </si>
  <si>
    <t>44077223002</t>
  </si>
  <si>
    <t>44177223002</t>
  </si>
  <si>
    <t>44377223002</t>
  </si>
  <si>
    <t>44477223002</t>
  </si>
  <si>
    <t>44577223002</t>
  </si>
  <si>
    <t>55077223002</t>
  </si>
  <si>
    <t>55177223002</t>
  </si>
  <si>
    <t>55277223002</t>
  </si>
  <si>
    <t>66077223002</t>
  </si>
  <si>
    <t>66177223002</t>
  </si>
  <si>
    <t>77077223002</t>
  </si>
  <si>
    <t>00077223003</t>
  </si>
  <si>
    <t>11077223003</t>
  </si>
  <si>
    <t>11177223003</t>
  </si>
  <si>
    <t>11277223003</t>
  </si>
  <si>
    <t>11377223003</t>
  </si>
  <si>
    <t>11477223003</t>
  </si>
  <si>
    <t>11577223003</t>
  </si>
  <si>
    <t>11677223003</t>
  </si>
  <si>
    <t>11777223003</t>
  </si>
  <si>
    <t>22077223003</t>
  </si>
  <si>
    <t>22177223003</t>
  </si>
  <si>
    <t>22277223003</t>
  </si>
  <si>
    <t>22377223003</t>
  </si>
  <si>
    <t>22477223003</t>
  </si>
  <si>
    <t>22577223003</t>
  </si>
  <si>
    <t>33077223003</t>
  </si>
  <si>
    <t>33177223003</t>
  </si>
  <si>
    <t>33277223003</t>
  </si>
  <si>
    <t>33377223003</t>
  </si>
  <si>
    <t>44077223003</t>
  </si>
  <si>
    <t>44177223003</t>
  </si>
  <si>
    <t>44377223003</t>
  </si>
  <si>
    <t>44477223003</t>
  </si>
  <si>
    <t>44577223003</t>
  </si>
  <si>
    <t>55077223003</t>
  </si>
  <si>
    <t>55177223003</t>
  </si>
  <si>
    <t>55277223003</t>
  </si>
  <si>
    <t>66077223003</t>
  </si>
  <si>
    <t>66177223003</t>
  </si>
  <si>
    <t>77077223003</t>
  </si>
  <si>
    <t>00077223004</t>
  </si>
  <si>
    <t>11077223004</t>
  </si>
  <si>
    <t>11177223004</t>
  </si>
  <si>
    <t>11277223004</t>
  </si>
  <si>
    <t>11377223004</t>
  </si>
  <si>
    <t>11477223004</t>
  </si>
  <si>
    <t>11577223004</t>
  </si>
  <si>
    <t>11677223004</t>
  </si>
  <si>
    <t>11777223004</t>
  </si>
  <si>
    <t>22077223004</t>
  </si>
  <si>
    <t>22177223004</t>
  </si>
  <si>
    <t>22277223004</t>
  </si>
  <si>
    <t>22377223004</t>
  </si>
  <si>
    <t>22477223004</t>
  </si>
  <si>
    <t>22577223004</t>
  </si>
  <si>
    <t>33077223004</t>
  </si>
  <si>
    <t>33177223004</t>
  </si>
  <si>
    <t>33277223004</t>
  </si>
  <si>
    <t>33377223004</t>
  </si>
  <si>
    <t>44077223004</t>
  </si>
  <si>
    <t>44177223004</t>
  </si>
  <si>
    <t>44377223004</t>
  </si>
  <si>
    <t>44477223004</t>
  </si>
  <si>
    <t>44577223004</t>
  </si>
  <si>
    <t>55077223004</t>
  </si>
  <si>
    <t>55177223004</t>
  </si>
  <si>
    <t>55277223004</t>
  </si>
  <si>
    <t>66077223004</t>
  </si>
  <si>
    <t>66177223004</t>
  </si>
  <si>
    <t>77077223004</t>
  </si>
  <si>
    <t>00077223005</t>
  </si>
  <si>
    <t>11077223005</t>
  </si>
  <si>
    <t>11177223005</t>
  </si>
  <si>
    <t>11277223005</t>
  </si>
  <si>
    <t>11377223005</t>
  </si>
  <si>
    <t>11477223005</t>
  </si>
  <si>
    <t>11577223005</t>
  </si>
  <si>
    <t>11677223005</t>
  </si>
  <si>
    <t>11777223005</t>
  </si>
  <si>
    <t>22077223005</t>
  </si>
  <si>
    <t>22177223005</t>
  </si>
  <si>
    <t>22277223005</t>
  </si>
  <si>
    <t>22377223005</t>
  </si>
  <si>
    <t>22477223005</t>
  </si>
  <si>
    <t>22577223005</t>
  </si>
  <si>
    <t>33077223005</t>
  </si>
  <si>
    <t>33177223005</t>
  </si>
  <si>
    <t>33277223005</t>
  </si>
  <si>
    <t>33377223005</t>
  </si>
  <si>
    <t>44077223005</t>
  </si>
  <si>
    <t>44177223005</t>
  </si>
  <si>
    <t>44377223005</t>
  </si>
  <si>
    <t>44477223005</t>
  </si>
  <si>
    <t>44577223005</t>
  </si>
  <si>
    <t>55077223005</t>
  </si>
  <si>
    <t>55177223005</t>
  </si>
  <si>
    <t>55277223005</t>
  </si>
  <si>
    <t>66077223005</t>
  </si>
  <si>
    <t>66177223005</t>
  </si>
  <si>
    <t>77077223005</t>
  </si>
  <si>
    <t>00077223006</t>
  </si>
  <si>
    <t>11077223006</t>
  </si>
  <si>
    <t>11177223006</t>
  </si>
  <si>
    <t>11277223006</t>
  </si>
  <si>
    <t>11377223006</t>
  </si>
  <si>
    <t>11477223006</t>
  </si>
  <si>
    <t>11577223006</t>
  </si>
  <si>
    <t>11677223006</t>
  </si>
  <si>
    <t>11777223006</t>
  </si>
  <si>
    <t>22077223006</t>
  </si>
  <si>
    <t>22177223006</t>
  </si>
  <si>
    <t>22277223006</t>
  </si>
  <si>
    <t>22377223006</t>
  </si>
  <si>
    <t>22477223006</t>
  </si>
  <si>
    <t>22577223006</t>
  </si>
  <si>
    <t>33077223006</t>
  </si>
  <si>
    <t>33177223006</t>
  </si>
  <si>
    <t>33277223006</t>
  </si>
  <si>
    <t>33377223006</t>
  </si>
  <si>
    <t>44077223006</t>
  </si>
  <si>
    <t>44177223006</t>
  </si>
  <si>
    <t>44377223006</t>
  </si>
  <si>
    <t>44477223006</t>
  </si>
  <si>
    <t>44577223006</t>
  </si>
  <si>
    <t>55077223006</t>
  </si>
  <si>
    <t>55177223006</t>
  </si>
  <si>
    <t>55277223006</t>
  </si>
  <si>
    <t>66077223006</t>
  </si>
  <si>
    <t>66177223006</t>
  </si>
  <si>
    <t>77077223006</t>
  </si>
  <si>
    <t>00077223007</t>
  </si>
  <si>
    <t>11077223007</t>
  </si>
  <si>
    <t>11177223007</t>
  </si>
  <si>
    <t>11277223007</t>
  </si>
  <si>
    <t>11377223007</t>
  </si>
  <si>
    <t>11477223007</t>
  </si>
  <si>
    <t>11577223007</t>
  </si>
  <si>
    <t>11677223007</t>
  </si>
  <si>
    <t>11777223007</t>
  </si>
  <si>
    <t>22077223007</t>
  </si>
  <si>
    <t>22177223007</t>
  </si>
  <si>
    <t>22277223007</t>
  </si>
  <si>
    <t>22377223007</t>
  </si>
  <si>
    <t>22477223007</t>
  </si>
  <si>
    <t>22577223007</t>
  </si>
  <si>
    <t>33077223007</t>
  </si>
  <si>
    <t>33177223007</t>
  </si>
  <si>
    <t>33277223007</t>
  </si>
  <si>
    <t>33377223007</t>
  </si>
  <si>
    <t>44077223007</t>
  </si>
  <si>
    <t>44177223007</t>
  </si>
  <si>
    <t>44377223007</t>
  </si>
  <si>
    <t>44477223007</t>
  </si>
  <si>
    <t>44577223007</t>
  </si>
  <si>
    <t>55077223007</t>
  </si>
  <si>
    <t>55177223007</t>
  </si>
  <si>
    <t>55277223007</t>
  </si>
  <si>
    <t>66077223007</t>
  </si>
  <si>
    <t>66177223007</t>
  </si>
  <si>
    <t>77077223007</t>
  </si>
  <si>
    <t>00077223008</t>
  </si>
  <si>
    <t>11077223008</t>
  </si>
  <si>
    <t>11177223008</t>
  </si>
  <si>
    <t>11277223008</t>
  </si>
  <si>
    <t>11377223008</t>
  </si>
  <si>
    <t>11477223008</t>
  </si>
  <si>
    <t>11577223008</t>
  </si>
  <si>
    <t>11677223008</t>
  </si>
  <si>
    <t>11777223008</t>
  </si>
  <si>
    <t>22077223008</t>
  </si>
  <si>
    <t>22177223008</t>
  </si>
  <si>
    <t>22277223008</t>
  </si>
  <si>
    <t>22377223008</t>
  </si>
  <si>
    <t>22477223008</t>
  </si>
  <si>
    <t>22577223008</t>
  </si>
  <si>
    <t>33077223008</t>
  </si>
  <si>
    <t>33177223008</t>
  </si>
  <si>
    <t>33277223008</t>
  </si>
  <si>
    <t>33377223008</t>
  </si>
  <si>
    <t>44077223008</t>
  </si>
  <si>
    <t>44177223008</t>
  </si>
  <si>
    <t>44377223008</t>
  </si>
  <si>
    <t>44477223008</t>
  </si>
  <si>
    <t>44577223008</t>
  </si>
  <si>
    <t>55077223008</t>
  </si>
  <si>
    <t>55177223008</t>
  </si>
  <si>
    <t>55277223008</t>
  </si>
  <si>
    <t>66077223008</t>
  </si>
  <si>
    <t>66177223008</t>
  </si>
  <si>
    <t>77077223008</t>
  </si>
  <si>
    <t>00077223009</t>
  </si>
  <si>
    <t>11077223009</t>
  </si>
  <si>
    <t>11177223009</t>
  </si>
  <si>
    <t>11277223009</t>
  </si>
  <si>
    <t>11377223009</t>
  </si>
  <si>
    <t>11477223009</t>
  </si>
  <si>
    <t>11577223009</t>
  </si>
  <si>
    <t>11677223009</t>
  </si>
  <si>
    <t>11777223009</t>
  </si>
  <si>
    <t>22077223009</t>
  </si>
  <si>
    <t>22177223009</t>
  </si>
  <si>
    <t>22277223009</t>
  </si>
  <si>
    <t>22377223009</t>
  </si>
  <si>
    <t>22477223009</t>
  </si>
  <si>
    <t>22577223009</t>
  </si>
  <si>
    <t>33077223009</t>
  </si>
  <si>
    <t>33177223009</t>
  </si>
  <si>
    <t>33277223009</t>
  </si>
  <si>
    <t>33377223009</t>
  </si>
  <si>
    <t>44077223009</t>
  </si>
  <si>
    <t>44177223009</t>
  </si>
  <si>
    <t>44377223009</t>
  </si>
  <si>
    <t>44477223009</t>
  </si>
  <si>
    <t>44577223009</t>
  </si>
  <si>
    <t>55077223009</t>
  </si>
  <si>
    <t>55177223009</t>
  </si>
  <si>
    <t>55277223009</t>
  </si>
  <si>
    <t>66077223009</t>
  </si>
  <si>
    <t>66177223009</t>
  </si>
  <si>
    <t>77077223009</t>
  </si>
  <si>
    <t>00077223010</t>
  </si>
  <si>
    <t>11077223010</t>
  </si>
  <si>
    <t>11177223010</t>
  </si>
  <si>
    <t>11277223010</t>
  </si>
  <si>
    <t>11377223010</t>
  </si>
  <si>
    <t>11477223010</t>
  </si>
  <si>
    <t>11577223010</t>
  </si>
  <si>
    <t>11677223010</t>
  </si>
  <si>
    <t>11777223010</t>
  </si>
  <si>
    <t>22077223010</t>
  </si>
  <si>
    <t>22177223010</t>
  </si>
  <si>
    <t>22277223010</t>
  </si>
  <si>
    <t>22377223010</t>
  </si>
  <si>
    <t>22477223010</t>
  </si>
  <si>
    <t>22577223010</t>
  </si>
  <si>
    <t>33077223010</t>
  </si>
  <si>
    <t>33177223010</t>
  </si>
  <si>
    <t>33277223010</t>
  </si>
  <si>
    <t>33377223010</t>
  </si>
  <si>
    <t>44077223010</t>
  </si>
  <si>
    <t>44177223010</t>
  </si>
  <si>
    <t>44377223010</t>
  </si>
  <si>
    <t>44477223010</t>
  </si>
  <si>
    <t>44577223010</t>
  </si>
  <si>
    <t>55077223010</t>
  </si>
  <si>
    <t>55177223010</t>
  </si>
  <si>
    <t>55277223010</t>
  </si>
  <si>
    <t>66077223010</t>
  </si>
  <si>
    <t>66177223010</t>
  </si>
  <si>
    <t>77077223010</t>
  </si>
  <si>
    <t>00077223011</t>
  </si>
  <si>
    <t>11077223011</t>
  </si>
  <si>
    <t>11177223011</t>
  </si>
  <si>
    <t>11277223011</t>
  </si>
  <si>
    <t>11377223011</t>
  </si>
  <si>
    <t>11477223011</t>
  </si>
  <si>
    <t>11577223011</t>
  </si>
  <si>
    <t>11677223011</t>
  </si>
  <si>
    <t>11777223011</t>
  </si>
  <si>
    <t>22077223011</t>
  </si>
  <si>
    <t>22177223011</t>
  </si>
  <si>
    <t>22277223011</t>
  </si>
  <si>
    <t>22377223011</t>
  </si>
  <si>
    <t>22477223011</t>
  </si>
  <si>
    <t>22577223011</t>
  </si>
  <si>
    <t>33077223011</t>
  </si>
  <si>
    <t>33177223011</t>
  </si>
  <si>
    <t>33277223011</t>
  </si>
  <si>
    <t>33377223011</t>
  </si>
  <si>
    <t>44077223011</t>
  </si>
  <si>
    <t>44177223011</t>
  </si>
  <si>
    <t>44377223011</t>
  </si>
  <si>
    <t>44477223011</t>
  </si>
  <si>
    <t>44577223011</t>
  </si>
  <si>
    <t>55077223011</t>
  </si>
  <si>
    <t>55177223011</t>
  </si>
  <si>
    <t>55277223011</t>
  </si>
  <si>
    <t>66077223011</t>
  </si>
  <si>
    <t>66177223011</t>
  </si>
  <si>
    <t>77077223011</t>
  </si>
  <si>
    <t>00077223012</t>
  </si>
  <si>
    <t>11077223012</t>
  </si>
  <si>
    <t>11177223012</t>
  </si>
  <si>
    <t>11277223012</t>
  </si>
  <si>
    <t>11377223012</t>
  </si>
  <si>
    <t>11477223012</t>
  </si>
  <si>
    <t>11577223012</t>
  </si>
  <si>
    <t>11677223012</t>
  </si>
  <si>
    <t>11777223012</t>
  </si>
  <si>
    <t>22077223012</t>
  </si>
  <si>
    <t>22177223012</t>
  </si>
  <si>
    <t>22277223012</t>
  </si>
  <si>
    <t>22377223012</t>
  </si>
  <si>
    <t>22477223012</t>
  </si>
  <si>
    <t>22577223012</t>
  </si>
  <si>
    <t>33077223012</t>
  </si>
  <si>
    <t>33177223012</t>
  </si>
  <si>
    <t>33277223012</t>
  </si>
  <si>
    <t>33377223012</t>
  </si>
  <si>
    <t>44077223012</t>
  </si>
  <si>
    <t>44177223012</t>
  </si>
  <si>
    <t>44377223012</t>
  </si>
  <si>
    <t>44477223012</t>
  </si>
  <si>
    <t>44577223012</t>
  </si>
  <si>
    <t>55077223012</t>
  </si>
  <si>
    <t>55177223012</t>
  </si>
  <si>
    <t>55277223012</t>
  </si>
  <si>
    <t>66077223012</t>
  </si>
  <si>
    <t>66177223012</t>
  </si>
  <si>
    <t>77077223012</t>
  </si>
  <si>
    <t>00077223013</t>
  </si>
  <si>
    <t>11077223013</t>
  </si>
  <si>
    <t>11177223013</t>
  </si>
  <si>
    <t>11277223013</t>
  </si>
  <si>
    <t>11377223013</t>
  </si>
  <si>
    <t>11477223013</t>
  </si>
  <si>
    <t>11577223013</t>
  </si>
  <si>
    <t>11677223013</t>
  </si>
  <si>
    <t>11777223013</t>
  </si>
  <si>
    <t>22077223013</t>
  </si>
  <si>
    <t>22177223013</t>
  </si>
  <si>
    <t>22277223013</t>
  </si>
  <si>
    <t>22377223013</t>
  </si>
  <si>
    <t>22477223013</t>
  </si>
  <si>
    <t>22577223013</t>
  </si>
  <si>
    <t>33077223013</t>
  </si>
  <si>
    <t>33177223013</t>
  </si>
  <si>
    <t>33277223013</t>
  </si>
  <si>
    <t>33377223013</t>
  </si>
  <si>
    <t>44077223013</t>
  </si>
  <si>
    <t>44177223013</t>
  </si>
  <si>
    <t>44377223013</t>
  </si>
  <si>
    <t>44477223013</t>
  </si>
  <si>
    <t>44577223013</t>
  </si>
  <si>
    <t>55077223013</t>
  </si>
  <si>
    <t>55177223013</t>
  </si>
  <si>
    <t>55277223013</t>
  </si>
  <si>
    <t>66077223013</t>
  </si>
  <si>
    <t>66177223013</t>
  </si>
  <si>
    <t>77077223013</t>
  </si>
  <si>
    <t>00077240000</t>
  </si>
  <si>
    <t>11077240000</t>
  </si>
  <si>
    <t>11177240000</t>
  </si>
  <si>
    <t>11277240000</t>
  </si>
  <si>
    <t>11377240000</t>
  </si>
  <si>
    <t>11477240000</t>
  </si>
  <si>
    <t>11577240000</t>
  </si>
  <si>
    <t>11677240000</t>
  </si>
  <si>
    <t>11777240000</t>
  </si>
  <si>
    <t>22077240000</t>
  </si>
  <si>
    <t>22177240000</t>
  </si>
  <si>
    <t>22277240000</t>
  </si>
  <si>
    <t>22377240000</t>
  </si>
  <si>
    <t>22477240000</t>
  </si>
  <si>
    <t>22577240000</t>
  </si>
  <si>
    <t>33077240000</t>
  </si>
  <si>
    <t>33177240000</t>
  </si>
  <si>
    <t>33277240000</t>
  </si>
  <si>
    <t>33377240000</t>
  </si>
  <si>
    <t>44077240000</t>
  </si>
  <si>
    <t>44177240000</t>
  </si>
  <si>
    <t>44377240000</t>
  </si>
  <si>
    <t>44477240000</t>
  </si>
  <si>
    <t>44577240000</t>
  </si>
  <si>
    <t>55077240000</t>
  </si>
  <si>
    <t>55177240000</t>
  </si>
  <si>
    <t>55277240000</t>
  </si>
  <si>
    <t>66077240000</t>
  </si>
  <si>
    <t>66177240000</t>
  </si>
  <si>
    <t>77077240000</t>
  </si>
  <si>
    <t>00077240001</t>
  </si>
  <si>
    <t>11077240001</t>
  </si>
  <si>
    <t>11177240001</t>
  </si>
  <si>
    <t>11277240001</t>
  </si>
  <si>
    <t>11377240001</t>
  </si>
  <si>
    <t>11477240001</t>
  </si>
  <si>
    <t>11577240001</t>
  </si>
  <si>
    <t>11677240001</t>
  </si>
  <si>
    <t>11777240001</t>
  </si>
  <si>
    <t>22077240001</t>
  </si>
  <si>
    <t>22177240001</t>
  </si>
  <si>
    <t>22277240001</t>
  </si>
  <si>
    <t>22377240001</t>
  </si>
  <si>
    <t>22477240001</t>
  </si>
  <si>
    <t>22577240001</t>
  </si>
  <si>
    <t>33077240001</t>
  </si>
  <si>
    <t>33177240001</t>
  </si>
  <si>
    <t>33277240001</t>
  </si>
  <si>
    <t>33377240001</t>
  </si>
  <si>
    <t>44077240001</t>
  </si>
  <si>
    <t>44177240001</t>
  </si>
  <si>
    <t>44377240001</t>
  </si>
  <si>
    <t>44477240001</t>
  </si>
  <si>
    <t>44577240001</t>
  </si>
  <si>
    <t>55077240001</t>
  </si>
  <si>
    <t>55177240001</t>
  </si>
  <si>
    <t>55277240001</t>
  </si>
  <si>
    <t>66077240001</t>
  </si>
  <si>
    <t>66177240001</t>
  </si>
  <si>
    <t>77077240001</t>
  </si>
  <si>
    <t>00077240002</t>
  </si>
  <si>
    <t>11077240002</t>
  </si>
  <si>
    <t>11177240002</t>
  </si>
  <si>
    <t>11277240002</t>
  </si>
  <si>
    <t>11377240002</t>
  </si>
  <si>
    <t>11477240002</t>
  </si>
  <si>
    <t>11577240002</t>
  </si>
  <si>
    <t>11677240002</t>
  </si>
  <si>
    <t>11777240002</t>
  </si>
  <si>
    <t>22077240002</t>
  </si>
  <si>
    <t>22177240002</t>
  </si>
  <si>
    <t>22277240002</t>
  </si>
  <si>
    <t>22377240002</t>
  </si>
  <si>
    <t>22477240002</t>
  </si>
  <si>
    <t>22577240002</t>
  </si>
  <si>
    <t>33077240002</t>
  </si>
  <si>
    <t>33177240002</t>
  </si>
  <si>
    <t>33277240002</t>
  </si>
  <si>
    <t>33377240002</t>
  </si>
  <si>
    <t>44077240002</t>
  </si>
  <si>
    <t>44177240002</t>
  </si>
  <si>
    <t>44377240002</t>
  </si>
  <si>
    <t>44477240002</t>
  </si>
  <si>
    <t>44577240002</t>
  </si>
  <si>
    <t>55077240002</t>
  </si>
  <si>
    <t>55177240002</t>
  </si>
  <si>
    <t>55277240002</t>
  </si>
  <si>
    <t>66077240002</t>
  </si>
  <si>
    <t>66177240002</t>
  </si>
  <si>
    <t>77077240002</t>
  </si>
  <si>
    <t>00077240003</t>
  </si>
  <si>
    <t>11077240003</t>
  </si>
  <si>
    <t>11177240003</t>
  </si>
  <si>
    <t>11277240003</t>
  </si>
  <si>
    <t>11377240003</t>
  </si>
  <si>
    <t>11477240003</t>
  </si>
  <si>
    <t>11577240003</t>
  </si>
  <si>
    <t>11677240003</t>
  </si>
  <si>
    <t>11777240003</t>
  </si>
  <si>
    <t>22077240003</t>
  </si>
  <si>
    <t>22177240003</t>
  </si>
  <si>
    <t>22277240003</t>
  </si>
  <si>
    <t>22377240003</t>
  </si>
  <si>
    <t>22477240003</t>
  </si>
  <si>
    <t>22577240003</t>
  </si>
  <si>
    <t>33077240003</t>
  </si>
  <si>
    <t>33177240003</t>
  </si>
  <si>
    <t>33277240003</t>
  </si>
  <si>
    <t>33377240003</t>
  </si>
  <si>
    <t>44077240003</t>
  </si>
  <si>
    <t>44177240003</t>
  </si>
  <si>
    <t>44377240003</t>
  </si>
  <si>
    <t>44477240003</t>
  </si>
  <si>
    <t>44577240003</t>
  </si>
  <si>
    <t>55077240003</t>
  </si>
  <si>
    <t>55177240003</t>
  </si>
  <si>
    <t>55277240003</t>
  </si>
  <si>
    <t>66077240003</t>
  </si>
  <si>
    <t>66177240003</t>
  </si>
  <si>
    <t>77077240003</t>
  </si>
  <si>
    <t>00077240004</t>
  </si>
  <si>
    <t>11077240004</t>
  </si>
  <si>
    <t>11177240004</t>
  </si>
  <si>
    <t>11277240004</t>
  </si>
  <si>
    <t>11377240004</t>
  </si>
  <si>
    <t>11477240004</t>
  </si>
  <si>
    <t>11577240004</t>
  </si>
  <si>
    <t>11677240004</t>
  </si>
  <si>
    <t>11777240004</t>
  </si>
  <si>
    <t>22077240004</t>
  </si>
  <si>
    <t>22177240004</t>
  </si>
  <si>
    <t>22277240004</t>
  </si>
  <si>
    <t>22377240004</t>
  </si>
  <si>
    <t>22477240004</t>
  </si>
  <si>
    <t>22577240004</t>
  </si>
  <si>
    <t>33077240004</t>
  </si>
  <si>
    <t>33177240004</t>
  </si>
  <si>
    <t>33277240004</t>
  </si>
  <si>
    <t>33377240004</t>
  </si>
  <si>
    <t>44077240004</t>
  </si>
  <si>
    <t>44177240004</t>
  </si>
  <si>
    <t>44377240004</t>
  </si>
  <si>
    <t>44477240004</t>
  </si>
  <si>
    <t>44577240004</t>
  </si>
  <si>
    <t>55077240004</t>
  </si>
  <si>
    <t>55177240004</t>
  </si>
  <si>
    <t>55277240004</t>
  </si>
  <si>
    <t>66077240004</t>
  </si>
  <si>
    <t>66177240004</t>
  </si>
  <si>
    <t>77077240004</t>
  </si>
  <si>
    <t>00077240005</t>
  </si>
  <si>
    <t>11077240005</t>
  </si>
  <si>
    <t>11177240005</t>
  </si>
  <si>
    <t>11277240005</t>
  </si>
  <si>
    <t>11377240005</t>
  </si>
  <si>
    <t>11477240005</t>
  </si>
  <si>
    <t>11577240005</t>
  </si>
  <si>
    <t>11677240005</t>
  </si>
  <si>
    <t>11777240005</t>
  </si>
  <si>
    <t>22077240005</t>
  </si>
  <si>
    <t>22177240005</t>
  </si>
  <si>
    <t>22277240005</t>
  </si>
  <si>
    <t>22377240005</t>
  </si>
  <si>
    <t>22477240005</t>
  </si>
  <si>
    <t>22577240005</t>
  </si>
  <si>
    <t>33077240005</t>
  </si>
  <si>
    <t>33177240005</t>
  </si>
  <si>
    <t>33277240005</t>
  </si>
  <si>
    <t>33377240005</t>
  </si>
  <si>
    <t>44077240005</t>
  </si>
  <si>
    <t>44177240005</t>
  </si>
  <si>
    <t>44377240005</t>
  </si>
  <si>
    <t>44477240005</t>
  </si>
  <si>
    <t>44577240005</t>
  </si>
  <si>
    <t>55077240005</t>
  </si>
  <si>
    <t>55177240005</t>
  </si>
  <si>
    <t>55277240005</t>
  </si>
  <si>
    <t>66077240005</t>
  </si>
  <si>
    <t>66177240005</t>
  </si>
  <si>
    <t>77077240005</t>
  </si>
  <si>
    <t>00077240006</t>
  </si>
  <si>
    <t>11077240006</t>
  </si>
  <si>
    <t>11177240006</t>
  </si>
  <si>
    <t>11277240006</t>
  </si>
  <si>
    <t>11377240006</t>
  </si>
  <si>
    <t>11477240006</t>
  </si>
  <si>
    <t>11577240006</t>
  </si>
  <si>
    <t>11677240006</t>
  </si>
  <si>
    <t>11777240006</t>
  </si>
  <si>
    <t>22077240006</t>
  </si>
  <si>
    <t>22177240006</t>
  </si>
  <si>
    <t>22277240006</t>
  </si>
  <si>
    <t>22377240006</t>
  </si>
  <si>
    <t>22477240006</t>
  </si>
  <si>
    <t>22577240006</t>
  </si>
  <si>
    <t>33077240006</t>
  </si>
  <si>
    <t>33177240006</t>
  </si>
  <si>
    <t>33277240006</t>
  </si>
  <si>
    <t>33377240006</t>
  </si>
  <si>
    <t>44077240006</t>
  </si>
  <si>
    <t>44177240006</t>
  </si>
  <si>
    <t>44377240006</t>
  </si>
  <si>
    <t>44477240006</t>
  </si>
  <si>
    <t>44577240006</t>
  </si>
  <si>
    <t>55077240006</t>
  </si>
  <si>
    <t>55177240006</t>
  </si>
  <si>
    <t>55277240006</t>
  </si>
  <si>
    <t>66077240006</t>
  </si>
  <si>
    <t>66177240006</t>
  </si>
  <si>
    <t>77077240006</t>
  </si>
  <si>
    <t>00077240007</t>
  </si>
  <si>
    <t>11077240007</t>
  </si>
  <si>
    <t>11177240007</t>
  </si>
  <si>
    <t>11277240007</t>
  </si>
  <si>
    <t>11377240007</t>
  </si>
  <si>
    <t>11477240007</t>
  </si>
  <si>
    <t>11577240007</t>
  </si>
  <si>
    <t>11677240007</t>
  </si>
  <si>
    <t>11777240007</t>
  </si>
  <si>
    <t>22077240007</t>
  </si>
  <si>
    <t>22177240007</t>
  </si>
  <si>
    <t>22277240007</t>
  </si>
  <si>
    <t>22377240007</t>
  </si>
  <si>
    <t>22477240007</t>
  </si>
  <si>
    <t>22577240007</t>
  </si>
  <si>
    <t>33077240007</t>
  </si>
  <si>
    <t>33177240007</t>
  </si>
  <si>
    <t>33277240007</t>
  </si>
  <si>
    <t>33377240007</t>
  </si>
  <si>
    <t>44077240007</t>
  </si>
  <si>
    <t>44177240007</t>
  </si>
  <si>
    <t>44377240007</t>
  </si>
  <si>
    <t>44477240007</t>
  </si>
  <si>
    <t>44577240007</t>
  </si>
  <si>
    <t>55077240007</t>
  </si>
  <si>
    <t>55177240007</t>
  </si>
  <si>
    <t>55277240007</t>
  </si>
  <si>
    <t>66077240007</t>
  </si>
  <si>
    <t>66177240007</t>
  </si>
  <si>
    <t>77077240007</t>
  </si>
  <si>
    <t>00077240008</t>
  </si>
  <si>
    <t>11077240008</t>
  </si>
  <si>
    <t>11177240008</t>
  </si>
  <si>
    <t>11277240008</t>
  </si>
  <si>
    <t>11377240008</t>
  </si>
  <si>
    <t>11477240008</t>
  </si>
  <si>
    <t>11577240008</t>
  </si>
  <si>
    <t>11677240008</t>
  </si>
  <si>
    <t>11777240008</t>
  </si>
  <si>
    <t>22077240008</t>
  </si>
  <si>
    <t>22177240008</t>
  </si>
  <si>
    <t>22277240008</t>
  </si>
  <si>
    <t>22377240008</t>
  </si>
  <si>
    <t>22477240008</t>
  </si>
  <si>
    <t>22577240008</t>
  </si>
  <si>
    <t>33077240008</t>
  </si>
  <si>
    <t>33177240008</t>
  </si>
  <si>
    <t>33277240008</t>
  </si>
  <si>
    <t>33377240008</t>
  </si>
  <si>
    <t>44077240008</t>
  </si>
  <si>
    <t>44177240008</t>
  </si>
  <si>
    <t>44377240008</t>
  </si>
  <si>
    <t>44477240008</t>
  </si>
  <si>
    <t>44577240008</t>
  </si>
  <si>
    <t>55077240008</t>
  </si>
  <si>
    <t>55177240008</t>
  </si>
  <si>
    <t>55277240008</t>
  </si>
  <si>
    <t>66077240008</t>
  </si>
  <si>
    <t>66177240008</t>
  </si>
  <si>
    <t>77077240008</t>
  </si>
  <si>
    <t>00077240009</t>
  </si>
  <si>
    <t>11077240009</t>
  </si>
  <si>
    <t>11177240009</t>
  </si>
  <si>
    <t>11277240009</t>
  </si>
  <si>
    <t>11377240009</t>
  </si>
  <si>
    <t>11477240009</t>
  </si>
  <si>
    <t>11577240009</t>
  </si>
  <si>
    <t>11677240009</t>
  </si>
  <si>
    <t>11777240009</t>
  </si>
  <si>
    <t>22077240009</t>
  </si>
  <si>
    <t>22177240009</t>
  </si>
  <si>
    <t>22277240009</t>
  </si>
  <si>
    <t>22377240009</t>
  </si>
  <si>
    <t>22477240009</t>
  </si>
  <si>
    <t>22577240009</t>
  </si>
  <si>
    <t>33077240009</t>
  </si>
  <si>
    <t>33177240009</t>
  </si>
  <si>
    <t>33277240009</t>
  </si>
  <si>
    <t>33377240009</t>
  </si>
  <si>
    <t>44077240009</t>
  </si>
  <si>
    <t>44177240009</t>
  </si>
  <si>
    <t>44377240009</t>
  </si>
  <si>
    <t>44477240009</t>
  </si>
  <si>
    <t>44577240009</t>
  </si>
  <si>
    <t>55077240009</t>
  </si>
  <si>
    <t>55177240009</t>
  </si>
  <si>
    <t>55277240009</t>
  </si>
  <si>
    <t>66077240009</t>
  </si>
  <si>
    <t>66177240009</t>
  </si>
  <si>
    <t>77077240009</t>
  </si>
  <si>
    <t>00077240010</t>
  </si>
  <si>
    <t>11077240010</t>
  </si>
  <si>
    <t>11177240010</t>
  </si>
  <si>
    <t>11277240010</t>
  </si>
  <si>
    <t>11377240010</t>
  </si>
  <si>
    <t>11477240010</t>
  </si>
  <si>
    <t>11577240010</t>
  </si>
  <si>
    <t>11677240010</t>
  </si>
  <si>
    <t>11777240010</t>
  </si>
  <si>
    <t>22077240010</t>
  </si>
  <si>
    <t>22177240010</t>
  </si>
  <si>
    <t>22277240010</t>
  </si>
  <si>
    <t>22377240010</t>
  </si>
  <si>
    <t>22477240010</t>
  </si>
  <si>
    <t>22577240010</t>
  </si>
  <si>
    <t>33077240010</t>
  </si>
  <si>
    <t>33177240010</t>
  </si>
  <si>
    <t>33277240010</t>
  </si>
  <si>
    <t>33377240010</t>
  </si>
  <si>
    <t>44077240010</t>
  </si>
  <si>
    <t>44177240010</t>
  </si>
  <si>
    <t>44377240010</t>
  </si>
  <si>
    <t>44477240010</t>
  </si>
  <si>
    <t>44577240010</t>
  </si>
  <si>
    <t>55077240010</t>
  </si>
  <si>
    <t>55177240010</t>
  </si>
  <si>
    <t>55277240010</t>
  </si>
  <si>
    <t>66077240010</t>
  </si>
  <si>
    <t>66177240010</t>
  </si>
  <si>
    <t>77077240010</t>
  </si>
  <si>
    <t>00077240011</t>
  </si>
  <si>
    <t>11077240011</t>
  </si>
  <si>
    <t>11177240011</t>
  </si>
  <si>
    <t>11277240011</t>
  </si>
  <si>
    <t>11377240011</t>
  </si>
  <si>
    <t>11477240011</t>
  </si>
  <si>
    <t>11577240011</t>
  </si>
  <si>
    <t>11677240011</t>
  </si>
  <si>
    <t>11777240011</t>
  </si>
  <si>
    <t>22077240011</t>
  </si>
  <si>
    <t>22177240011</t>
  </si>
  <si>
    <t>22277240011</t>
  </si>
  <si>
    <t>22377240011</t>
  </si>
  <si>
    <t>22477240011</t>
  </si>
  <si>
    <t>22577240011</t>
  </si>
  <si>
    <t>33077240011</t>
  </si>
  <si>
    <t>33177240011</t>
  </si>
  <si>
    <t>33277240011</t>
  </si>
  <si>
    <t>33377240011</t>
  </si>
  <si>
    <t>44077240011</t>
  </si>
  <si>
    <t>44177240011</t>
  </si>
  <si>
    <t>44377240011</t>
  </si>
  <si>
    <t>44477240011</t>
  </si>
  <si>
    <t>44577240011</t>
  </si>
  <si>
    <t>55077240011</t>
  </si>
  <si>
    <t>55177240011</t>
  </si>
  <si>
    <t>55277240011</t>
  </si>
  <si>
    <t>66077240011</t>
  </si>
  <si>
    <t>66177240011</t>
  </si>
  <si>
    <t>77077240011</t>
  </si>
  <si>
    <t>00077240012</t>
  </si>
  <si>
    <t>11077240012</t>
  </si>
  <si>
    <t>11177240012</t>
  </si>
  <si>
    <t>11277240012</t>
  </si>
  <si>
    <t>11377240012</t>
  </si>
  <si>
    <t>11477240012</t>
  </si>
  <si>
    <t>11577240012</t>
  </si>
  <si>
    <t>11677240012</t>
  </si>
  <si>
    <t>11777240012</t>
  </si>
  <si>
    <t>22077240012</t>
  </si>
  <si>
    <t>22177240012</t>
  </si>
  <si>
    <t>22277240012</t>
  </si>
  <si>
    <t>22377240012</t>
  </si>
  <si>
    <t>22477240012</t>
  </si>
  <si>
    <t>22577240012</t>
  </si>
  <si>
    <t>33077240012</t>
  </si>
  <si>
    <t>33177240012</t>
  </si>
  <si>
    <t>33277240012</t>
  </si>
  <si>
    <t>33377240012</t>
  </si>
  <si>
    <t>44077240012</t>
  </si>
  <si>
    <t>44177240012</t>
  </si>
  <si>
    <t>44377240012</t>
  </si>
  <si>
    <t>44477240012</t>
  </si>
  <si>
    <t>44577240012</t>
  </si>
  <si>
    <t>55077240012</t>
  </si>
  <si>
    <t>55177240012</t>
  </si>
  <si>
    <t>55277240012</t>
  </si>
  <si>
    <t>66077240012</t>
  </si>
  <si>
    <t>66177240012</t>
  </si>
  <si>
    <t>77077240012</t>
  </si>
  <si>
    <t>00077240013</t>
  </si>
  <si>
    <t>11077240013</t>
  </si>
  <si>
    <t>11177240013</t>
  </si>
  <si>
    <t>11277240013</t>
  </si>
  <si>
    <t>11377240013</t>
  </si>
  <si>
    <t>11477240013</t>
  </si>
  <si>
    <t>11577240013</t>
  </si>
  <si>
    <t>11677240013</t>
  </si>
  <si>
    <t>11777240013</t>
  </si>
  <si>
    <t>22077240013</t>
  </si>
  <si>
    <t>22177240013</t>
  </si>
  <si>
    <t>22277240013</t>
  </si>
  <si>
    <t>22377240013</t>
  </si>
  <si>
    <t>22477240013</t>
  </si>
  <si>
    <t>22577240013</t>
  </si>
  <si>
    <t>33077240013</t>
  </si>
  <si>
    <t>33177240013</t>
  </si>
  <si>
    <t>33277240013</t>
  </si>
  <si>
    <t>33377240013</t>
  </si>
  <si>
    <t>44077240013</t>
  </si>
  <si>
    <t>44177240013</t>
  </si>
  <si>
    <t>44377240013</t>
  </si>
  <si>
    <t>44477240013</t>
  </si>
  <si>
    <t>44577240013</t>
  </si>
  <si>
    <t>55077240013</t>
  </si>
  <si>
    <t>55177240013</t>
  </si>
  <si>
    <t>55277240013</t>
  </si>
  <si>
    <t>66077240013</t>
  </si>
  <si>
    <t>66177240013</t>
  </si>
  <si>
    <t>77077240013</t>
  </si>
  <si>
    <t>00079000000</t>
  </si>
  <si>
    <t>11079000000</t>
  </si>
  <si>
    <t>11179000000</t>
  </si>
  <si>
    <t>11279000000</t>
  </si>
  <si>
    <t>11379000000</t>
  </si>
  <si>
    <t>11479000000</t>
  </si>
  <si>
    <t>11579000000</t>
  </si>
  <si>
    <t>11679000000</t>
  </si>
  <si>
    <t>11779000000</t>
  </si>
  <si>
    <t>22079000000</t>
  </si>
  <si>
    <t>22179000000</t>
  </si>
  <si>
    <t>22279000000</t>
  </si>
  <si>
    <t>22379000000</t>
  </si>
  <si>
    <t>22479000000</t>
  </si>
  <si>
    <t>22579000000</t>
  </si>
  <si>
    <t>33079000000</t>
  </si>
  <si>
    <t>33179000000</t>
  </si>
  <si>
    <t>33279000000</t>
  </si>
  <si>
    <t>33379000000</t>
  </si>
  <si>
    <t>44079000000</t>
  </si>
  <si>
    <t>44179000000</t>
  </si>
  <si>
    <t>44379000000</t>
  </si>
  <si>
    <t>44479000000</t>
  </si>
  <si>
    <t>44579000000</t>
  </si>
  <si>
    <t>55079000000</t>
  </si>
  <si>
    <t>55179000000</t>
  </si>
  <si>
    <t>55279000000</t>
  </si>
  <si>
    <t>66079000000</t>
  </si>
  <si>
    <t>66179000000</t>
  </si>
  <si>
    <t>77079000000</t>
  </si>
  <si>
    <t>00079200000</t>
  </si>
  <si>
    <t>11079200000</t>
  </si>
  <si>
    <t>11179200000</t>
  </si>
  <si>
    <t>11279200000</t>
  </si>
  <si>
    <t>11379200000</t>
  </si>
  <si>
    <t>11479200000</t>
  </si>
  <si>
    <t>11579200000</t>
  </si>
  <si>
    <t>11679200000</t>
  </si>
  <si>
    <t>11779200000</t>
  </si>
  <si>
    <t>22079200000</t>
  </si>
  <si>
    <t>22179200000</t>
  </si>
  <si>
    <t>22279200000</t>
  </si>
  <si>
    <t>22379200000</t>
  </si>
  <si>
    <t>22479200000</t>
  </si>
  <si>
    <t>22579200000</t>
  </si>
  <si>
    <t>33079200000</t>
  </si>
  <si>
    <t>33179200000</t>
  </si>
  <si>
    <t>33279200000</t>
  </si>
  <si>
    <t>33379200000</t>
  </si>
  <si>
    <t>44079200000</t>
  </si>
  <si>
    <t>44179200000</t>
  </si>
  <si>
    <t>44379200000</t>
  </si>
  <si>
    <t>44479200000</t>
  </si>
  <si>
    <t>44579200000</t>
  </si>
  <si>
    <t>55079200000</t>
  </si>
  <si>
    <t>55179200000</t>
  </si>
  <si>
    <t>55279200000</t>
  </si>
  <si>
    <t>66079200000</t>
  </si>
  <si>
    <t>66179200000</t>
  </si>
  <si>
    <t>77079200000</t>
  </si>
  <si>
    <t>00079300000</t>
  </si>
  <si>
    <t>11079300000</t>
  </si>
  <si>
    <t>11179300000</t>
  </si>
  <si>
    <t>11279300000</t>
  </si>
  <si>
    <t>11379300000</t>
  </si>
  <si>
    <t>11479300000</t>
  </si>
  <si>
    <t>11579300000</t>
  </si>
  <si>
    <t>11679300000</t>
  </si>
  <si>
    <t>11779300000</t>
  </si>
  <si>
    <t>22079300000</t>
  </si>
  <si>
    <t>22179300000</t>
  </si>
  <si>
    <t>22279300000</t>
  </si>
  <si>
    <t>22379300000</t>
  </si>
  <si>
    <t>22479300000</t>
  </si>
  <si>
    <t>22579300000</t>
  </si>
  <si>
    <t>33079300000</t>
  </si>
  <si>
    <t>33179300000</t>
  </si>
  <si>
    <t>33279300000</t>
  </si>
  <si>
    <t>33379300000</t>
  </si>
  <si>
    <t>44079300000</t>
  </si>
  <si>
    <t>44179300000</t>
  </si>
  <si>
    <t>44379300000</t>
  </si>
  <si>
    <t>44479300000</t>
  </si>
  <si>
    <t>44579300000</t>
  </si>
  <si>
    <t>55079300000</t>
  </si>
  <si>
    <t>55179300000</t>
  </si>
  <si>
    <t>55279300000</t>
  </si>
  <si>
    <t>66079300000</t>
  </si>
  <si>
    <t>66179300000</t>
  </si>
  <si>
    <t>77079300000</t>
  </si>
  <si>
    <t>00064800000</t>
  </si>
  <si>
    <t>11064800000</t>
  </si>
  <si>
    <t>11164800000</t>
  </si>
  <si>
    <t>11264800000</t>
  </si>
  <si>
    <t>11364800000</t>
  </si>
  <si>
    <t>11464800000</t>
  </si>
  <si>
    <t>11564800000</t>
  </si>
  <si>
    <t>11664800000</t>
  </si>
  <si>
    <t>11764800000</t>
  </si>
  <si>
    <t>22064800000</t>
  </si>
  <si>
    <t>22164800000</t>
  </si>
  <si>
    <t>22264800000</t>
  </si>
  <si>
    <t>22364800000</t>
  </si>
  <si>
    <t>22464800000</t>
  </si>
  <si>
    <t>22564800000</t>
  </si>
  <si>
    <t>33064800000</t>
  </si>
  <si>
    <t>33164800000</t>
  </si>
  <si>
    <t>33264800000</t>
  </si>
  <si>
    <t>33364800000</t>
  </si>
  <si>
    <t>44064800000</t>
  </si>
  <si>
    <t>44164800000</t>
  </si>
  <si>
    <t>44364800000</t>
  </si>
  <si>
    <t>44464800000</t>
  </si>
  <si>
    <t>44564800000</t>
  </si>
  <si>
    <t>55064800000</t>
  </si>
  <si>
    <t>55164800000</t>
  </si>
  <si>
    <t>55264800000</t>
  </si>
  <si>
    <t>66064800000</t>
  </si>
  <si>
    <t>66164800000</t>
  </si>
  <si>
    <t>77064800000</t>
  </si>
  <si>
    <t>00064800001</t>
  </si>
  <si>
    <t>11064800001</t>
  </si>
  <si>
    <t>11164800001</t>
  </si>
  <si>
    <t>11264800001</t>
  </si>
  <si>
    <t>11364800001</t>
  </si>
  <si>
    <t>11464800001</t>
  </si>
  <si>
    <t>11564800001</t>
  </si>
  <si>
    <t>11664800001</t>
  </si>
  <si>
    <t>11764800001</t>
  </si>
  <si>
    <t>22064800001</t>
  </si>
  <si>
    <t>22164800001</t>
  </si>
  <si>
    <t>22264800001</t>
  </si>
  <si>
    <t>22364800001</t>
  </si>
  <si>
    <t>22464800001</t>
  </si>
  <si>
    <t>22564800001</t>
  </si>
  <si>
    <t>33064800001</t>
  </si>
  <si>
    <t>33164800001</t>
  </si>
  <si>
    <t>33264800001</t>
  </si>
  <si>
    <t>33364800001</t>
  </si>
  <si>
    <t>44064800001</t>
  </si>
  <si>
    <t>44164800001</t>
  </si>
  <si>
    <t>44364800001</t>
  </si>
  <si>
    <t>44464800001</t>
  </si>
  <si>
    <t>44564800001</t>
  </si>
  <si>
    <t>55064800001</t>
  </si>
  <si>
    <t>55164800001</t>
  </si>
  <si>
    <t>55264800001</t>
  </si>
  <si>
    <t>66064800001</t>
  </si>
  <si>
    <t>66164800001</t>
  </si>
  <si>
    <t>77064800001</t>
  </si>
  <si>
    <t>00064800002</t>
  </si>
  <si>
    <t>11064800002</t>
  </si>
  <si>
    <t>11164800002</t>
  </si>
  <si>
    <t>11264800002</t>
  </si>
  <si>
    <t>11364800002</t>
  </si>
  <si>
    <t>11464800002</t>
  </si>
  <si>
    <t>11564800002</t>
  </si>
  <si>
    <t>11664800002</t>
  </si>
  <si>
    <t>11764800002</t>
  </si>
  <si>
    <t>22064800002</t>
  </si>
  <si>
    <t>22164800002</t>
  </si>
  <si>
    <t>22264800002</t>
  </si>
  <si>
    <t>22364800002</t>
  </si>
  <si>
    <t>22464800002</t>
  </si>
  <si>
    <t>22564800002</t>
  </si>
  <si>
    <t>33064800002</t>
  </si>
  <si>
    <t>33164800002</t>
  </si>
  <si>
    <t>33264800002</t>
  </si>
  <si>
    <t>33364800002</t>
  </si>
  <si>
    <t>44064800002</t>
  </si>
  <si>
    <t>44164800002</t>
  </si>
  <si>
    <t>44364800002</t>
  </si>
  <si>
    <t>44464800002</t>
  </si>
  <si>
    <t>44564800002</t>
  </si>
  <si>
    <t>55064800002</t>
  </si>
  <si>
    <t>55164800002</t>
  </si>
  <si>
    <t>55264800002</t>
  </si>
  <si>
    <t>66064800002</t>
  </si>
  <si>
    <t>66164800002</t>
  </si>
  <si>
    <t>77064800002</t>
  </si>
  <si>
    <t>00064800003</t>
  </si>
  <si>
    <t>11064800003</t>
  </si>
  <si>
    <t>11164800003</t>
  </si>
  <si>
    <t>11264800003</t>
  </si>
  <si>
    <t>11364800003</t>
  </si>
  <si>
    <t>11464800003</t>
  </si>
  <si>
    <t>11564800003</t>
  </si>
  <si>
    <t>11664800003</t>
  </si>
  <si>
    <t>11764800003</t>
  </si>
  <si>
    <t>22064800003</t>
  </si>
  <si>
    <t>22164800003</t>
  </si>
  <si>
    <t>22264800003</t>
  </si>
  <si>
    <t>22364800003</t>
  </si>
  <si>
    <t>22464800003</t>
  </si>
  <si>
    <t>22564800003</t>
  </si>
  <si>
    <t>33064800003</t>
  </si>
  <si>
    <t>33164800003</t>
  </si>
  <si>
    <t>33264800003</t>
  </si>
  <si>
    <t>33364800003</t>
  </si>
  <si>
    <t>44064800003</t>
  </si>
  <si>
    <t>44164800003</t>
  </si>
  <si>
    <t>44364800003</t>
  </si>
  <si>
    <t>44464800003</t>
  </si>
  <si>
    <t>44564800003</t>
  </si>
  <si>
    <t>55064800003</t>
  </si>
  <si>
    <t>55164800003</t>
  </si>
  <si>
    <t>55264800003</t>
  </si>
  <si>
    <t>66064800003</t>
  </si>
  <si>
    <t>66164800003</t>
  </si>
  <si>
    <t>77064800003</t>
  </si>
  <si>
    <t>00064800004</t>
  </si>
  <si>
    <t>11064800004</t>
  </si>
  <si>
    <t>11164800004</t>
  </si>
  <si>
    <t>11264800004</t>
  </si>
  <si>
    <t>11364800004</t>
  </si>
  <si>
    <t>11464800004</t>
  </si>
  <si>
    <t>11564800004</t>
  </si>
  <si>
    <t>11664800004</t>
  </si>
  <si>
    <t>11764800004</t>
  </si>
  <si>
    <t>22064800004</t>
  </si>
  <si>
    <t>22164800004</t>
  </si>
  <si>
    <t>22264800004</t>
  </si>
  <si>
    <t>22364800004</t>
  </si>
  <si>
    <t>22464800004</t>
  </si>
  <si>
    <t>22564800004</t>
  </si>
  <si>
    <t>33064800004</t>
  </si>
  <si>
    <t>33164800004</t>
  </si>
  <si>
    <t>33264800004</t>
  </si>
  <si>
    <t>33364800004</t>
  </si>
  <si>
    <t>44064800004</t>
  </si>
  <si>
    <t>44164800004</t>
  </si>
  <si>
    <t>44364800004</t>
  </si>
  <si>
    <t>44464800004</t>
  </si>
  <si>
    <t>44564800004</t>
  </si>
  <si>
    <t>55064800004</t>
  </si>
  <si>
    <t>55164800004</t>
  </si>
  <si>
    <t>55264800004</t>
  </si>
  <si>
    <t>66064800004</t>
  </si>
  <si>
    <t>66164800004</t>
  </si>
  <si>
    <t>77064800004</t>
  </si>
  <si>
    <t>00064800005</t>
  </si>
  <si>
    <t>11064800005</t>
  </si>
  <si>
    <t>11164800005</t>
  </si>
  <si>
    <t>11264800005</t>
  </si>
  <si>
    <t>11364800005</t>
  </si>
  <si>
    <t>11464800005</t>
  </si>
  <si>
    <t>11564800005</t>
  </si>
  <si>
    <t>11664800005</t>
  </si>
  <si>
    <t>11764800005</t>
  </si>
  <si>
    <t>22064800005</t>
  </si>
  <si>
    <t>22164800005</t>
  </si>
  <si>
    <t>22264800005</t>
  </si>
  <si>
    <t>22364800005</t>
  </si>
  <si>
    <t>22464800005</t>
  </si>
  <si>
    <t>22564800005</t>
  </si>
  <si>
    <t>33064800005</t>
  </si>
  <si>
    <t>33164800005</t>
  </si>
  <si>
    <t>33264800005</t>
  </si>
  <si>
    <t>33364800005</t>
  </si>
  <si>
    <t>44064800005</t>
  </si>
  <si>
    <t>44164800005</t>
  </si>
  <si>
    <t>44364800005</t>
  </si>
  <si>
    <t>44464800005</t>
  </si>
  <si>
    <t>44564800005</t>
  </si>
  <si>
    <t>55064800005</t>
  </si>
  <si>
    <t>55164800005</t>
  </si>
  <si>
    <t>55264800005</t>
  </si>
  <si>
    <t>66064800005</t>
  </si>
  <si>
    <t>66164800005</t>
  </si>
  <si>
    <t>77064800005</t>
  </si>
  <si>
    <t>00064800006</t>
  </si>
  <si>
    <t>11064800006</t>
  </si>
  <si>
    <t>11164800006</t>
  </si>
  <si>
    <t>11264800006</t>
  </si>
  <si>
    <t>11364800006</t>
  </si>
  <si>
    <t>11464800006</t>
  </si>
  <si>
    <t>11564800006</t>
  </si>
  <si>
    <t>11664800006</t>
  </si>
  <si>
    <t>11764800006</t>
  </si>
  <si>
    <t>22064800006</t>
  </si>
  <si>
    <t>22164800006</t>
  </si>
  <si>
    <t>22264800006</t>
  </si>
  <si>
    <t>22364800006</t>
  </si>
  <si>
    <t>22464800006</t>
  </si>
  <si>
    <t>22564800006</t>
  </si>
  <si>
    <t>33064800006</t>
  </si>
  <si>
    <t>33164800006</t>
  </si>
  <si>
    <t>33264800006</t>
  </si>
  <si>
    <t>33364800006</t>
  </si>
  <si>
    <t>44064800006</t>
  </si>
  <si>
    <t>44164800006</t>
  </si>
  <si>
    <t>44364800006</t>
  </si>
  <si>
    <t>44464800006</t>
  </si>
  <si>
    <t>44564800006</t>
  </si>
  <si>
    <t>55064800006</t>
  </si>
  <si>
    <t>55164800006</t>
  </si>
  <si>
    <t>55264800006</t>
  </si>
  <si>
    <t>66064800006</t>
  </si>
  <si>
    <t>66164800006</t>
  </si>
  <si>
    <t>77064800006</t>
  </si>
  <si>
    <t>00064800007</t>
  </si>
  <si>
    <t>11064800007</t>
  </si>
  <si>
    <t>11164800007</t>
  </si>
  <si>
    <t>11264800007</t>
  </si>
  <si>
    <t>11364800007</t>
  </si>
  <si>
    <t>11464800007</t>
  </si>
  <si>
    <t>11564800007</t>
  </si>
  <si>
    <t>11664800007</t>
  </si>
  <si>
    <t>11764800007</t>
  </si>
  <si>
    <t>22064800007</t>
  </si>
  <si>
    <t>22164800007</t>
  </si>
  <si>
    <t>22264800007</t>
  </si>
  <si>
    <t>22364800007</t>
  </si>
  <si>
    <t>22464800007</t>
  </si>
  <si>
    <t>22564800007</t>
  </si>
  <si>
    <t>33064800007</t>
  </si>
  <si>
    <t>33164800007</t>
  </si>
  <si>
    <t>33264800007</t>
  </si>
  <si>
    <t>33364800007</t>
  </si>
  <si>
    <t>44064800007</t>
  </si>
  <si>
    <t>44164800007</t>
  </si>
  <si>
    <t>44364800007</t>
  </si>
  <si>
    <t>44464800007</t>
  </si>
  <si>
    <t>44564800007</t>
  </si>
  <si>
    <t>55064800007</t>
  </si>
  <si>
    <t>55164800007</t>
  </si>
  <si>
    <t>55264800007</t>
  </si>
  <si>
    <t>66064800007</t>
  </si>
  <si>
    <t>66164800007</t>
  </si>
  <si>
    <t>77064800007</t>
  </si>
  <si>
    <t>00064800008</t>
  </si>
  <si>
    <t>11064800008</t>
  </si>
  <si>
    <t>11164800008</t>
  </si>
  <si>
    <t>11264800008</t>
  </si>
  <si>
    <t>11364800008</t>
  </si>
  <si>
    <t>11464800008</t>
  </si>
  <si>
    <t>11564800008</t>
  </si>
  <si>
    <t>11664800008</t>
  </si>
  <si>
    <t>11764800008</t>
  </si>
  <si>
    <t>22064800008</t>
  </si>
  <si>
    <t>22164800008</t>
  </si>
  <si>
    <t>22264800008</t>
  </si>
  <si>
    <t>22364800008</t>
  </si>
  <si>
    <t>22464800008</t>
  </si>
  <si>
    <t>22564800008</t>
  </si>
  <si>
    <t>33064800008</t>
  </si>
  <si>
    <t>33164800008</t>
  </si>
  <si>
    <t>33264800008</t>
  </si>
  <si>
    <t>33364800008</t>
  </si>
  <si>
    <t>44064800008</t>
  </si>
  <si>
    <t>44164800008</t>
  </si>
  <si>
    <t>44364800008</t>
  </si>
  <si>
    <t>44464800008</t>
  </si>
  <si>
    <t>44564800008</t>
  </si>
  <si>
    <t>55064800008</t>
  </si>
  <si>
    <t>55164800008</t>
  </si>
  <si>
    <t>55264800008</t>
  </si>
  <si>
    <t>66064800008</t>
  </si>
  <si>
    <t>66164800008</t>
  </si>
  <si>
    <t>77064800008</t>
  </si>
  <si>
    <t>00064800009</t>
  </si>
  <si>
    <t>11064800009</t>
  </si>
  <si>
    <t>11164800009</t>
  </si>
  <si>
    <t>11264800009</t>
  </si>
  <si>
    <t>11364800009</t>
  </si>
  <si>
    <t>11464800009</t>
  </si>
  <si>
    <t>11564800009</t>
  </si>
  <si>
    <t>11664800009</t>
  </si>
  <si>
    <t>11764800009</t>
  </si>
  <si>
    <t>22064800009</t>
  </si>
  <si>
    <t>22164800009</t>
  </si>
  <si>
    <t>22264800009</t>
  </si>
  <si>
    <t>22364800009</t>
  </si>
  <si>
    <t>22464800009</t>
  </si>
  <si>
    <t>22564800009</t>
  </si>
  <si>
    <t>33064800009</t>
  </si>
  <si>
    <t>33164800009</t>
  </si>
  <si>
    <t>33264800009</t>
  </si>
  <si>
    <t>33364800009</t>
  </si>
  <si>
    <t>44064800009</t>
  </si>
  <si>
    <t>44164800009</t>
  </si>
  <si>
    <t>44364800009</t>
  </si>
  <si>
    <t>44464800009</t>
  </si>
  <si>
    <t>44564800009</t>
  </si>
  <si>
    <t>55064800009</t>
  </si>
  <si>
    <t>55164800009</t>
  </si>
  <si>
    <t>55264800009</t>
  </si>
  <si>
    <t>66064800009</t>
  </si>
  <si>
    <t>66164800009</t>
  </si>
  <si>
    <t>77064800009</t>
  </si>
  <si>
    <t>00064800010</t>
  </si>
  <si>
    <t>11064800010</t>
  </si>
  <si>
    <t>11164800010</t>
  </si>
  <si>
    <t>11264800010</t>
  </si>
  <si>
    <t>11364800010</t>
  </si>
  <si>
    <t>11464800010</t>
  </si>
  <si>
    <t>11564800010</t>
  </si>
  <si>
    <t>11664800010</t>
  </si>
  <si>
    <t>11764800010</t>
  </si>
  <si>
    <t>22064800010</t>
  </si>
  <si>
    <t>22164800010</t>
  </si>
  <si>
    <t>22264800010</t>
  </si>
  <si>
    <t>22364800010</t>
  </si>
  <si>
    <t>22464800010</t>
  </si>
  <si>
    <t>22564800010</t>
  </si>
  <si>
    <t>33064800010</t>
  </si>
  <si>
    <t>33164800010</t>
  </si>
  <si>
    <t>33264800010</t>
  </si>
  <si>
    <t>33364800010</t>
  </si>
  <si>
    <t>44064800010</t>
  </si>
  <si>
    <t>44164800010</t>
  </si>
  <si>
    <t>44364800010</t>
  </si>
  <si>
    <t>44464800010</t>
  </si>
  <si>
    <t>44564800010</t>
  </si>
  <si>
    <t>55064800010</t>
  </si>
  <si>
    <t>55164800010</t>
  </si>
  <si>
    <t>55264800010</t>
  </si>
  <si>
    <t>66064800010</t>
  </si>
  <si>
    <t>66164800010</t>
  </si>
  <si>
    <t>77064800010</t>
  </si>
  <si>
    <t>00064800011</t>
  </si>
  <si>
    <t>11064800011</t>
  </si>
  <si>
    <t>11164800011</t>
  </si>
  <si>
    <t>11264800011</t>
  </si>
  <si>
    <t>11364800011</t>
  </si>
  <si>
    <t>11464800011</t>
  </si>
  <si>
    <t>11564800011</t>
  </si>
  <si>
    <t>11664800011</t>
  </si>
  <si>
    <t>11764800011</t>
  </si>
  <si>
    <t>22064800011</t>
  </si>
  <si>
    <t>22164800011</t>
  </si>
  <si>
    <t>22264800011</t>
  </si>
  <si>
    <t>22364800011</t>
  </si>
  <si>
    <t>22464800011</t>
  </si>
  <si>
    <t>22564800011</t>
  </si>
  <si>
    <t>33064800011</t>
  </si>
  <si>
    <t>33164800011</t>
  </si>
  <si>
    <t>33264800011</t>
  </si>
  <si>
    <t>33364800011</t>
  </si>
  <si>
    <t>44064800011</t>
  </si>
  <si>
    <t>44164800011</t>
  </si>
  <si>
    <t>44364800011</t>
  </si>
  <si>
    <t>44464800011</t>
  </si>
  <si>
    <t>44564800011</t>
  </si>
  <si>
    <t>55064800011</t>
  </si>
  <si>
    <t>55164800011</t>
  </si>
  <si>
    <t>55264800011</t>
  </si>
  <si>
    <t>66064800011</t>
  </si>
  <si>
    <t>66164800011</t>
  </si>
  <si>
    <t>77064800011</t>
  </si>
  <si>
    <t>00064800012</t>
  </si>
  <si>
    <t>11064800012</t>
  </si>
  <si>
    <t>11164800012</t>
  </si>
  <si>
    <t>11264800012</t>
  </si>
  <si>
    <t>11364800012</t>
  </si>
  <si>
    <t>11464800012</t>
  </si>
  <si>
    <t>11564800012</t>
  </si>
  <si>
    <t>11664800012</t>
  </si>
  <si>
    <t>11764800012</t>
  </si>
  <si>
    <t>22064800012</t>
  </si>
  <si>
    <t>22164800012</t>
  </si>
  <si>
    <t>22264800012</t>
  </si>
  <si>
    <t>22364800012</t>
  </si>
  <si>
    <t>22464800012</t>
  </si>
  <si>
    <t>22564800012</t>
  </si>
  <si>
    <t>33064800012</t>
  </si>
  <si>
    <t>33164800012</t>
  </si>
  <si>
    <t>33264800012</t>
  </si>
  <si>
    <t>33364800012</t>
  </si>
  <si>
    <t>44064800012</t>
  </si>
  <si>
    <t>44164800012</t>
  </si>
  <si>
    <t>44364800012</t>
  </si>
  <si>
    <t>44464800012</t>
  </si>
  <si>
    <t>44564800012</t>
  </si>
  <si>
    <t>55064800012</t>
  </si>
  <si>
    <t>55164800012</t>
  </si>
  <si>
    <t>55264800012</t>
  </si>
  <si>
    <t>66064800012</t>
  </si>
  <si>
    <t>66164800012</t>
  </si>
  <si>
    <t>77064800012</t>
  </si>
  <si>
    <t>00064800013</t>
  </si>
  <si>
    <t>11064800013</t>
  </si>
  <si>
    <t>11164800013</t>
  </si>
  <si>
    <t>11264800013</t>
  </si>
  <si>
    <t>11364800013</t>
  </si>
  <si>
    <t>11464800013</t>
  </si>
  <si>
    <t>11564800013</t>
  </si>
  <si>
    <t>11664800013</t>
  </si>
  <si>
    <t>11764800013</t>
  </si>
  <si>
    <t>22064800013</t>
  </si>
  <si>
    <t>22164800013</t>
  </si>
  <si>
    <t>22264800013</t>
  </si>
  <si>
    <t>22364800013</t>
  </si>
  <si>
    <t>22464800013</t>
  </si>
  <si>
    <t>22564800013</t>
  </si>
  <si>
    <t>33064800013</t>
  </si>
  <si>
    <t>33164800013</t>
  </si>
  <si>
    <t>33264800013</t>
  </si>
  <si>
    <t>33364800013</t>
  </si>
  <si>
    <t>44064800013</t>
  </si>
  <si>
    <t>44164800013</t>
  </si>
  <si>
    <t>44364800013</t>
  </si>
  <si>
    <t>44464800013</t>
  </si>
  <si>
    <t>44564800013</t>
  </si>
  <si>
    <t>55064800013</t>
  </si>
  <si>
    <t>55164800013</t>
  </si>
  <si>
    <t>55264800013</t>
  </si>
  <si>
    <t>66064800013</t>
  </si>
  <si>
    <t>66164800013</t>
  </si>
  <si>
    <t>77064800013</t>
  </si>
  <si>
    <t>00064900000</t>
  </si>
  <si>
    <t>11064900000</t>
  </si>
  <si>
    <t>11164900000</t>
  </si>
  <si>
    <t>11264900000</t>
  </si>
  <si>
    <t>11364900000</t>
  </si>
  <si>
    <t>11464900000</t>
  </si>
  <si>
    <t>11564900000</t>
  </si>
  <si>
    <t>11664900000</t>
  </si>
  <si>
    <t>11764900000</t>
  </si>
  <si>
    <t>22064900000</t>
  </si>
  <si>
    <t>22164900000</t>
  </si>
  <si>
    <t>22264900000</t>
  </si>
  <si>
    <t>22364900000</t>
  </si>
  <si>
    <t>22464900000</t>
  </si>
  <si>
    <t>22564900000</t>
  </si>
  <si>
    <t>33064900000</t>
  </si>
  <si>
    <t>33164900000</t>
  </si>
  <si>
    <t>33264900000</t>
  </si>
  <si>
    <t>33364900000</t>
  </si>
  <si>
    <t>44064900000</t>
  </si>
  <si>
    <t>44164900000</t>
  </si>
  <si>
    <t>44364900000</t>
  </si>
  <si>
    <t>44464900000</t>
  </si>
  <si>
    <t>44564900000</t>
  </si>
  <si>
    <t>55064900000</t>
  </si>
  <si>
    <t>55164900000</t>
  </si>
  <si>
    <t>55264900000</t>
  </si>
  <si>
    <t>66064900000</t>
  </si>
  <si>
    <t>66164900000</t>
  </si>
  <si>
    <t>77064900000</t>
  </si>
  <si>
    <t>00064900001</t>
  </si>
  <si>
    <t>11064900001</t>
  </si>
  <si>
    <t>11164900001</t>
  </si>
  <si>
    <t>11264900001</t>
  </si>
  <si>
    <t>11364900001</t>
  </si>
  <si>
    <t>11464900001</t>
  </si>
  <si>
    <t>11564900001</t>
  </si>
  <si>
    <t>11664900001</t>
  </si>
  <si>
    <t>11764900001</t>
  </si>
  <si>
    <t>22064900001</t>
  </si>
  <si>
    <t>22164900001</t>
  </si>
  <si>
    <t>22264900001</t>
  </si>
  <si>
    <t>22364900001</t>
  </si>
  <si>
    <t>22464900001</t>
  </si>
  <si>
    <t>22564900001</t>
  </si>
  <si>
    <t>33064900001</t>
  </si>
  <si>
    <t>33164900001</t>
  </si>
  <si>
    <t>33264900001</t>
  </si>
  <si>
    <t>33364900001</t>
  </si>
  <si>
    <t>44064900001</t>
  </si>
  <si>
    <t>44164900001</t>
  </si>
  <si>
    <t>44364900001</t>
  </si>
  <si>
    <t>44464900001</t>
  </si>
  <si>
    <t>44564900001</t>
  </si>
  <si>
    <t>55064900001</t>
  </si>
  <si>
    <t>55164900001</t>
  </si>
  <si>
    <t>55264900001</t>
  </si>
  <si>
    <t>66064900001</t>
  </si>
  <si>
    <t>66164900001</t>
  </si>
  <si>
    <t>77064900001</t>
  </si>
  <si>
    <t>00064900002</t>
  </si>
  <si>
    <t>11064900002</t>
  </si>
  <si>
    <t>11164900002</t>
  </si>
  <si>
    <t>11264900002</t>
  </si>
  <si>
    <t>11364900002</t>
  </si>
  <si>
    <t>11464900002</t>
  </si>
  <si>
    <t>11564900002</t>
  </si>
  <si>
    <t>11664900002</t>
  </si>
  <si>
    <t>11764900002</t>
  </si>
  <si>
    <t>22064900002</t>
  </si>
  <si>
    <t>22164900002</t>
  </si>
  <si>
    <t>22264900002</t>
  </si>
  <si>
    <t>22364900002</t>
  </si>
  <si>
    <t>22464900002</t>
  </si>
  <si>
    <t>22564900002</t>
  </si>
  <si>
    <t>33064900002</t>
  </si>
  <si>
    <t>33164900002</t>
  </si>
  <si>
    <t>33264900002</t>
  </si>
  <si>
    <t>33364900002</t>
  </si>
  <si>
    <t>44064900002</t>
  </si>
  <si>
    <t>44164900002</t>
  </si>
  <si>
    <t>44364900002</t>
  </si>
  <si>
    <t>44464900002</t>
  </si>
  <si>
    <t>44564900002</t>
  </si>
  <si>
    <t>55064900002</t>
  </si>
  <si>
    <t>55164900002</t>
  </si>
  <si>
    <t>55264900002</t>
  </si>
  <si>
    <t>66064900002</t>
  </si>
  <si>
    <t>66164900002</t>
  </si>
  <si>
    <t>77064900002</t>
  </si>
  <si>
    <t>00064900003</t>
  </si>
  <si>
    <t>11064900003</t>
  </si>
  <si>
    <t>11164900003</t>
  </si>
  <si>
    <t>11264900003</t>
  </si>
  <si>
    <t>11364900003</t>
  </si>
  <si>
    <t>11464900003</t>
  </si>
  <si>
    <t>11564900003</t>
  </si>
  <si>
    <t>11664900003</t>
  </si>
  <si>
    <t>11764900003</t>
  </si>
  <si>
    <t>22064900003</t>
  </si>
  <si>
    <t>22164900003</t>
  </si>
  <si>
    <t>22264900003</t>
  </si>
  <si>
    <t>22364900003</t>
  </si>
  <si>
    <t>22464900003</t>
  </si>
  <si>
    <t>22564900003</t>
  </si>
  <si>
    <t>33064900003</t>
  </si>
  <si>
    <t>33164900003</t>
  </si>
  <si>
    <t>33264900003</t>
  </si>
  <si>
    <t>33364900003</t>
  </si>
  <si>
    <t>44064900003</t>
  </si>
  <si>
    <t>44164900003</t>
  </si>
  <si>
    <t>44364900003</t>
  </si>
  <si>
    <t>44464900003</t>
  </si>
  <si>
    <t>44564900003</t>
  </si>
  <si>
    <t>55064900003</t>
  </si>
  <si>
    <t>55164900003</t>
  </si>
  <si>
    <t>55264900003</t>
  </si>
  <si>
    <t>66064900003</t>
  </si>
  <si>
    <t>66164900003</t>
  </si>
  <si>
    <t>77064900003</t>
  </si>
  <si>
    <t>00064900004</t>
  </si>
  <si>
    <t>11064900004</t>
  </si>
  <si>
    <t>11164900004</t>
  </si>
  <si>
    <t>11264900004</t>
  </si>
  <si>
    <t>11364900004</t>
  </si>
  <si>
    <t>11464900004</t>
  </si>
  <si>
    <t>11564900004</t>
  </si>
  <si>
    <t>11664900004</t>
  </si>
  <si>
    <t>11764900004</t>
  </si>
  <si>
    <t>22064900004</t>
  </si>
  <si>
    <t>22164900004</t>
  </si>
  <si>
    <t>22264900004</t>
  </si>
  <si>
    <t>22364900004</t>
  </si>
  <si>
    <t>22464900004</t>
  </si>
  <si>
    <t>22564900004</t>
  </si>
  <si>
    <t>33064900004</t>
  </si>
  <si>
    <t>33164900004</t>
  </si>
  <si>
    <t>33264900004</t>
  </si>
  <si>
    <t>33364900004</t>
  </si>
  <si>
    <t>44064900004</t>
  </si>
  <si>
    <t>44164900004</t>
  </si>
  <si>
    <t>44364900004</t>
  </si>
  <si>
    <t>44464900004</t>
  </si>
  <si>
    <t>44564900004</t>
  </si>
  <si>
    <t>55064900004</t>
  </si>
  <si>
    <t>55164900004</t>
  </si>
  <si>
    <t>55264900004</t>
  </si>
  <si>
    <t>66064900004</t>
  </si>
  <si>
    <t>66164900004</t>
  </si>
  <si>
    <t>77064900004</t>
  </si>
  <si>
    <t>00064900005</t>
  </si>
  <si>
    <t>11064900005</t>
  </si>
  <si>
    <t>11164900005</t>
  </si>
  <si>
    <t>11264900005</t>
  </si>
  <si>
    <t>11364900005</t>
  </si>
  <si>
    <t>11464900005</t>
  </si>
  <si>
    <t>11564900005</t>
  </si>
  <si>
    <t>11664900005</t>
  </si>
  <si>
    <t>11764900005</t>
  </si>
  <si>
    <t>22064900005</t>
  </si>
  <si>
    <t>22164900005</t>
  </si>
  <si>
    <t>22264900005</t>
  </si>
  <si>
    <t>22364900005</t>
  </si>
  <si>
    <t>22464900005</t>
  </si>
  <si>
    <t>22564900005</t>
  </si>
  <si>
    <t>33064900005</t>
  </si>
  <si>
    <t>33164900005</t>
  </si>
  <si>
    <t>33264900005</t>
  </si>
  <si>
    <t>33364900005</t>
  </si>
  <si>
    <t>44064900005</t>
  </si>
  <si>
    <t>44164900005</t>
  </si>
  <si>
    <t>44364900005</t>
  </si>
  <si>
    <t>44464900005</t>
  </si>
  <si>
    <t>44564900005</t>
  </si>
  <si>
    <t>55064900005</t>
  </si>
  <si>
    <t>55164900005</t>
  </si>
  <si>
    <t>55264900005</t>
  </si>
  <si>
    <t>66064900005</t>
  </si>
  <si>
    <t>66164900005</t>
  </si>
  <si>
    <t>77064900005</t>
  </si>
  <si>
    <t>00064900006</t>
  </si>
  <si>
    <t>11064900006</t>
  </si>
  <si>
    <t>11164900006</t>
  </si>
  <si>
    <t>11264900006</t>
  </si>
  <si>
    <t>11364900006</t>
  </si>
  <si>
    <t>11464900006</t>
  </si>
  <si>
    <t>11564900006</t>
  </si>
  <si>
    <t>11664900006</t>
  </si>
  <si>
    <t>11764900006</t>
  </si>
  <si>
    <t>22064900006</t>
  </si>
  <si>
    <t>22164900006</t>
  </si>
  <si>
    <t>22264900006</t>
  </si>
  <si>
    <t>22364900006</t>
  </si>
  <si>
    <t>22464900006</t>
  </si>
  <si>
    <t>22564900006</t>
  </si>
  <si>
    <t>33064900006</t>
  </si>
  <si>
    <t>33164900006</t>
  </si>
  <si>
    <t>33264900006</t>
  </si>
  <si>
    <t>33364900006</t>
  </si>
  <si>
    <t>44064900006</t>
  </si>
  <si>
    <t>44164900006</t>
  </si>
  <si>
    <t>44364900006</t>
  </si>
  <si>
    <t>44464900006</t>
  </si>
  <si>
    <t>44564900006</t>
  </si>
  <si>
    <t>55064900006</t>
  </si>
  <si>
    <t>55164900006</t>
  </si>
  <si>
    <t>55264900006</t>
  </si>
  <si>
    <t>66064900006</t>
  </si>
  <si>
    <t>66164900006</t>
  </si>
  <si>
    <t>77064900006</t>
  </si>
  <si>
    <t>00064900007</t>
  </si>
  <si>
    <t>11064900007</t>
  </si>
  <si>
    <t>11164900007</t>
  </si>
  <si>
    <t>11264900007</t>
  </si>
  <si>
    <t>11364900007</t>
  </si>
  <si>
    <t>11464900007</t>
  </si>
  <si>
    <t>11564900007</t>
  </si>
  <si>
    <t>11664900007</t>
  </si>
  <si>
    <t>11764900007</t>
  </si>
  <si>
    <t>22064900007</t>
  </si>
  <si>
    <t>22164900007</t>
  </si>
  <si>
    <t>22264900007</t>
  </si>
  <si>
    <t>22364900007</t>
  </si>
  <si>
    <t>22464900007</t>
  </si>
  <si>
    <t>22564900007</t>
  </si>
  <si>
    <t>33064900007</t>
  </si>
  <si>
    <t>33164900007</t>
  </si>
  <si>
    <t>33264900007</t>
  </si>
  <si>
    <t>33364900007</t>
  </si>
  <si>
    <t>44064900007</t>
  </si>
  <si>
    <t>44164900007</t>
  </si>
  <si>
    <t>44364900007</t>
  </si>
  <si>
    <t>44464900007</t>
  </si>
  <si>
    <t>44564900007</t>
  </si>
  <si>
    <t>55064900007</t>
  </si>
  <si>
    <t>55164900007</t>
  </si>
  <si>
    <t>55264900007</t>
  </si>
  <si>
    <t>66064900007</t>
  </si>
  <si>
    <t>66164900007</t>
  </si>
  <si>
    <t>77064900007</t>
  </si>
  <si>
    <t>00064900008</t>
  </si>
  <si>
    <t>11064900008</t>
  </si>
  <si>
    <t>11164900008</t>
  </si>
  <si>
    <t>11264900008</t>
  </si>
  <si>
    <t>11364900008</t>
  </si>
  <si>
    <t>11464900008</t>
  </si>
  <si>
    <t>11564900008</t>
  </si>
  <si>
    <t>11664900008</t>
  </si>
  <si>
    <t>11764900008</t>
  </si>
  <si>
    <t>22064900008</t>
  </si>
  <si>
    <t>22164900008</t>
  </si>
  <si>
    <t>22264900008</t>
  </si>
  <si>
    <t>22364900008</t>
  </si>
  <si>
    <t>22464900008</t>
  </si>
  <si>
    <t>22564900008</t>
  </si>
  <si>
    <t>33064900008</t>
  </si>
  <si>
    <t>33164900008</t>
  </si>
  <si>
    <t>33264900008</t>
  </si>
  <si>
    <t>33364900008</t>
  </si>
  <si>
    <t>44064900008</t>
  </si>
  <si>
    <t>44164900008</t>
  </si>
  <si>
    <t>44364900008</t>
  </si>
  <si>
    <t>44464900008</t>
  </si>
  <si>
    <t>44564900008</t>
  </si>
  <si>
    <t>55064900008</t>
  </si>
  <si>
    <t>55164900008</t>
  </si>
  <si>
    <t>55264900008</t>
  </si>
  <si>
    <t>66064900008</t>
  </si>
  <si>
    <t>66164900008</t>
  </si>
  <si>
    <t>77064900008</t>
  </si>
  <si>
    <t>00064900009</t>
  </si>
  <si>
    <t>11064900009</t>
  </si>
  <si>
    <t>11164900009</t>
  </si>
  <si>
    <t>11264900009</t>
  </si>
  <si>
    <t>11364900009</t>
  </si>
  <si>
    <t>11464900009</t>
  </si>
  <si>
    <t>11564900009</t>
  </si>
  <si>
    <t>11664900009</t>
  </si>
  <si>
    <t>11764900009</t>
  </si>
  <si>
    <t>22064900009</t>
  </si>
  <si>
    <t>22164900009</t>
  </si>
  <si>
    <t>22264900009</t>
  </si>
  <si>
    <t>22364900009</t>
  </si>
  <si>
    <t>22464900009</t>
  </si>
  <si>
    <t>22564900009</t>
  </si>
  <si>
    <t>33064900009</t>
  </si>
  <si>
    <t>33164900009</t>
  </si>
  <si>
    <t>33264900009</t>
  </si>
  <si>
    <t>33364900009</t>
  </si>
  <si>
    <t>44064900009</t>
  </si>
  <si>
    <t>44164900009</t>
  </si>
  <si>
    <t>44364900009</t>
  </si>
  <si>
    <t>44464900009</t>
  </si>
  <si>
    <t>44564900009</t>
  </si>
  <si>
    <t>55064900009</t>
  </si>
  <si>
    <t>55164900009</t>
  </si>
  <si>
    <t>55264900009</t>
  </si>
  <si>
    <t>66064900009</t>
  </si>
  <si>
    <t>66164900009</t>
  </si>
  <si>
    <t>77064900009</t>
  </si>
  <si>
    <t>00064900010</t>
  </si>
  <si>
    <t>11064900010</t>
  </si>
  <si>
    <t>11164900010</t>
  </si>
  <si>
    <t>11264900010</t>
  </si>
  <si>
    <t>11364900010</t>
  </si>
  <si>
    <t>11464900010</t>
  </si>
  <si>
    <t>11564900010</t>
  </si>
  <si>
    <t>11664900010</t>
  </si>
  <si>
    <t>11764900010</t>
  </si>
  <si>
    <t>22064900010</t>
  </si>
  <si>
    <t>22164900010</t>
  </si>
  <si>
    <t>22264900010</t>
  </si>
  <si>
    <t>22364900010</t>
  </si>
  <si>
    <t>22464900010</t>
  </si>
  <si>
    <t>22564900010</t>
  </si>
  <si>
    <t>33064900010</t>
  </si>
  <si>
    <t>33164900010</t>
  </si>
  <si>
    <t>33264900010</t>
  </si>
  <si>
    <t>33364900010</t>
  </si>
  <si>
    <t>44064900010</t>
  </si>
  <si>
    <t>44164900010</t>
  </si>
  <si>
    <t>44364900010</t>
  </si>
  <si>
    <t>44464900010</t>
  </si>
  <si>
    <t>44564900010</t>
  </si>
  <si>
    <t>55064900010</t>
  </si>
  <si>
    <t>55164900010</t>
  </si>
  <si>
    <t>55264900010</t>
  </si>
  <si>
    <t>66064900010</t>
  </si>
  <si>
    <t>66164900010</t>
  </si>
  <si>
    <t>77064900010</t>
  </si>
  <si>
    <t>00064900011</t>
  </si>
  <si>
    <t>11064900011</t>
  </si>
  <si>
    <t>11164900011</t>
  </si>
  <si>
    <t>11264900011</t>
  </si>
  <si>
    <t>11364900011</t>
  </si>
  <si>
    <t>11464900011</t>
  </si>
  <si>
    <t>11564900011</t>
  </si>
  <si>
    <t>11664900011</t>
  </si>
  <si>
    <t>11764900011</t>
  </si>
  <si>
    <t>22064900011</t>
  </si>
  <si>
    <t>22164900011</t>
  </si>
  <si>
    <t>22264900011</t>
  </si>
  <si>
    <t>22364900011</t>
  </si>
  <si>
    <t>22464900011</t>
  </si>
  <si>
    <t>22564900011</t>
  </si>
  <si>
    <t>33064900011</t>
  </si>
  <si>
    <t>33164900011</t>
  </si>
  <si>
    <t>33264900011</t>
  </si>
  <si>
    <t>33364900011</t>
  </si>
  <si>
    <t>44064900011</t>
  </si>
  <si>
    <t>44164900011</t>
  </si>
  <si>
    <t>44364900011</t>
  </si>
  <si>
    <t>44464900011</t>
  </si>
  <si>
    <t>44564900011</t>
  </si>
  <si>
    <t>55064900011</t>
  </si>
  <si>
    <t>55164900011</t>
  </si>
  <si>
    <t>55264900011</t>
  </si>
  <si>
    <t>66064900011</t>
  </si>
  <si>
    <t>66164900011</t>
  </si>
  <si>
    <t>77064900011</t>
  </si>
  <si>
    <t>00064900012</t>
  </si>
  <si>
    <t>11064900012</t>
  </si>
  <si>
    <t>11164900012</t>
  </si>
  <si>
    <t>11264900012</t>
  </si>
  <si>
    <t>11364900012</t>
  </si>
  <si>
    <t>11464900012</t>
  </si>
  <si>
    <t>11564900012</t>
  </si>
  <si>
    <t>11664900012</t>
  </si>
  <si>
    <t>11764900012</t>
  </si>
  <si>
    <t>22064900012</t>
  </si>
  <si>
    <t>22164900012</t>
  </si>
  <si>
    <t>22264900012</t>
  </si>
  <si>
    <t>22364900012</t>
  </si>
  <si>
    <t>22464900012</t>
  </si>
  <si>
    <t>22564900012</t>
  </si>
  <si>
    <t>33064900012</t>
  </si>
  <si>
    <t>33164900012</t>
  </si>
  <si>
    <t>33264900012</t>
  </si>
  <si>
    <t>33364900012</t>
  </si>
  <si>
    <t>44064900012</t>
  </si>
  <si>
    <t>44164900012</t>
  </si>
  <si>
    <t>44364900012</t>
  </si>
  <si>
    <t>44464900012</t>
  </si>
  <si>
    <t>44564900012</t>
  </si>
  <si>
    <t>55064900012</t>
  </si>
  <si>
    <t>55164900012</t>
  </si>
  <si>
    <t>55264900012</t>
  </si>
  <si>
    <t>66064900012</t>
  </si>
  <si>
    <t>66164900012</t>
  </si>
  <si>
    <t>77064900012</t>
  </si>
  <si>
    <t>00064900013</t>
  </si>
  <si>
    <t>11064900013</t>
  </si>
  <si>
    <t>11164900013</t>
  </si>
  <si>
    <t>11264900013</t>
  </si>
  <si>
    <t>11364900013</t>
  </si>
  <si>
    <t>11464900013</t>
  </si>
  <si>
    <t>11564900013</t>
  </si>
  <si>
    <t>11664900013</t>
  </si>
  <si>
    <t>11764900013</t>
  </si>
  <si>
    <t>22064900013</t>
  </si>
  <si>
    <t>22164900013</t>
  </si>
  <si>
    <t>22264900013</t>
  </si>
  <si>
    <t>22364900013</t>
  </si>
  <si>
    <t>22464900013</t>
  </si>
  <si>
    <t>22564900013</t>
  </si>
  <si>
    <t>33064900013</t>
  </si>
  <si>
    <t>33164900013</t>
  </si>
  <si>
    <t>33264900013</t>
  </si>
  <si>
    <t>33364900013</t>
  </si>
  <si>
    <t>44064900013</t>
  </si>
  <si>
    <t>44164900013</t>
  </si>
  <si>
    <t>44364900013</t>
  </si>
  <si>
    <t>44464900013</t>
  </si>
  <si>
    <t>44564900013</t>
  </si>
  <si>
    <t>55064900013</t>
  </si>
  <si>
    <t>55164900013</t>
  </si>
  <si>
    <t>55264900013</t>
  </si>
  <si>
    <t>66064900013</t>
  </si>
  <si>
    <t>66164900013</t>
  </si>
  <si>
    <t>77064900013</t>
  </si>
  <si>
    <t>00080000000</t>
  </si>
  <si>
    <t>11080000000</t>
  </si>
  <si>
    <t>11180000000</t>
  </si>
  <si>
    <t>11280000000</t>
  </si>
  <si>
    <t>11380000000</t>
  </si>
  <si>
    <t>11480000000</t>
  </si>
  <si>
    <t>11580000000</t>
  </si>
  <si>
    <t>11680000000</t>
  </si>
  <si>
    <t>11780000000</t>
  </si>
  <si>
    <t>22080000000</t>
  </si>
  <si>
    <t>22180000000</t>
  </si>
  <si>
    <t>22280000000</t>
  </si>
  <si>
    <t>22380000000</t>
  </si>
  <si>
    <t>22480000000</t>
  </si>
  <si>
    <t>22580000000</t>
  </si>
  <si>
    <t>33080000000</t>
  </si>
  <si>
    <t>33180000000</t>
  </si>
  <si>
    <t>33280000000</t>
  </si>
  <si>
    <t>33380000000</t>
  </si>
  <si>
    <t>44080000000</t>
  </si>
  <si>
    <t>44180000000</t>
  </si>
  <si>
    <t>44380000000</t>
  </si>
  <si>
    <t>44480000000</t>
  </si>
  <si>
    <t>44580000000</t>
  </si>
  <si>
    <t>55080000000</t>
  </si>
  <si>
    <t>55180000000</t>
  </si>
  <si>
    <t>55280000000</t>
  </si>
  <si>
    <t>66080000000</t>
  </si>
  <si>
    <t>66180000000</t>
  </si>
  <si>
    <t>77080000000</t>
  </si>
  <si>
    <t>00081000000</t>
  </si>
  <si>
    <t>11081000000</t>
  </si>
  <si>
    <t>11181000000</t>
  </si>
  <si>
    <t>11281000000</t>
  </si>
  <si>
    <t>11381000000</t>
  </si>
  <si>
    <t>11481000000</t>
  </si>
  <si>
    <t>11581000000</t>
  </si>
  <si>
    <t>11681000000</t>
  </si>
  <si>
    <t>11781000000</t>
  </si>
  <si>
    <t>22081000000</t>
  </si>
  <si>
    <t>22181000000</t>
  </si>
  <si>
    <t>22281000000</t>
  </si>
  <si>
    <t>22381000000</t>
  </si>
  <si>
    <t>22481000000</t>
  </si>
  <si>
    <t>22581000000</t>
  </si>
  <si>
    <t>33081000000</t>
  </si>
  <si>
    <t>33181000000</t>
  </si>
  <si>
    <t>33281000000</t>
  </si>
  <si>
    <t>33381000000</t>
  </si>
  <si>
    <t>44081000000</t>
  </si>
  <si>
    <t>44181000000</t>
  </si>
  <si>
    <t>44381000000</t>
  </si>
  <si>
    <t>44481000000</t>
  </si>
  <si>
    <t>44581000000</t>
  </si>
  <si>
    <t>55081000000</t>
  </si>
  <si>
    <t>55181000000</t>
  </si>
  <si>
    <t>55281000000</t>
  </si>
  <si>
    <t>66081000000</t>
  </si>
  <si>
    <t>66181000000</t>
  </si>
  <si>
    <t>77081000000</t>
  </si>
  <si>
    <t>00081100000</t>
  </si>
  <si>
    <t>11081100000</t>
  </si>
  <si>
    <t>11181100000</t>
  </si>
  <si>
    <t>11281100000</t>
  </si>
  <si>
    <t>11381100000</t>
  </si>
  <si>
    <t>11481100000</t>
  </si>
  <si>
    <t>11581100000</t>
  </si>
  <si>
    <t>11681100000</t>
  </si>
  <si>
    <t>11781100000</t>
  </si>
  <si>
    <t>22081100000</t>
  </si>
  <si>
    <t>22181100000</t>
  </si>
  <si>
    <t>22281100000</t>
  </si>
  <si>
    <t>22381100000</t>
  </si>
  <si>
    <t>22481100000</t>
  </si>
  <si>
    <t>22581100000</t>
  </si>
  <si>
    <t>33081100000</t>
  </si>
  <si>
    <t>33181100000</t>
  </si>
  <si>
    <t>33281100000</t>
  </si>
  <si>
    <t>33381100000</t>
  </si>
  <si>
    <t>44081100000</t>
  </si>
  <si>
    <t>44181100000</t>
  </si>
  <si>
    <t>44381100000</t>
  </si>
  <si>
    <t>44481100000</t>
  </si>
  <si>
    <t>44581100000</t>
  </si>
  <si>
    <t>55081100000</t>
  </si>
  <si>
    <t>55181100000</t>
  </si>
  <si>
    <t>55281100000</t>
  </si>
  <si>
    <t>66081100000</t>
  </si>
  <si>
    <t>66181100000</t>
  </si>
  <si>
    <t>77081100000</t>
  </si>
  <si>
    <t>00081110000</t>
  </si>
  <si>
    <t>11081110000</t>
  </si>
  <si>
    <t>11181110000</t>
  </si>
  <si>
    <t>11281110000</t>
  </si>
  <si>
    <t>11381110000</t>
  </si>
  <si>
    <t>11481110000</t>
  </si>
  <si>
    <t>11581110000</t>
  </si>
  <si>
    <t>11681110000</t>
  </si>
  <si>
    <t>11781110000</t>
  </si>
  <si>
    <t>22081110000</t>
  </si>
  <si>
    <t>22181110000</t>
  </si>
  <si>
    <t>22281110000</t>
  </si>
  <si>
    <t>22381110000</t>
  </si>
  <si>
    <t>22481110000</t>
  </si>
  <si>
    <t>22581110000</t>
  </si>
  <si>
    <t>33081110000</t>
  </si>
  <si>
    <t>33181110000</t>
  </si>
  <si>
    <t>33281110000</t>
  </si>
  <si>
    <t>33381110000</t>
  </si>
  <si>
    <t>44081110000</t>
  </si>
  <si>
    <t>44181110000</t>
  </si>
  <si>
    <t>44381110000</t>
  </si>
  <si>
    <t>44481110000</t>
  </si>
  <si>
    <t>44581110000</t>
  </si>
  <si>
    <t>55081110000</t>
  </si>
  <si>
    <t>55181110000</t>
  </si>
  <si>
    <t>55281110000</t>
  </si>
  <si>
    <t>66081110000</t>
  </si>
  <si>
    <t>66181110000</t>
  </si>
  <si>
    <t>77081110000</t>
  </si>
  <si>
    <t>00081120000</t>
  </si>
  <si>
    <t>11081120000</t>
  </si>
  <si>
    <t>11181120000</t>
  </si>
  <si>
    <t>11281120000</t>
  </si>
  <si>
    <t>11381120000</t>
  </si>
  <si>
    <t>11481120000</t>
  </si>
  <si>
    <t>11581120000</t>
  </si>
  <si>
    <t>11681120000</t>
  </si>
  <si>
    <t>11781120000</t>
  </si>
  <si>
    <t>22081120000</t>
  </si>
  <si>
    <t>22181120000</t>
  </si>
  <si>
    <t>22281120000</t>
  </si>
  <si>
    <t>22381120000</t>
  </si>
  <si>
    <t>22481120000</t>
  </si>
  <si>
    <t>22581120000</t>
  </si>
  <si>
    <t>33081120000</t>
  </si>
  <si>
    <t>33181120000</t>
  </si>
  <si>
    <t>33281120000</t>
  </si>
  <si>
    <t>33381120000</t>
  </si>
  <si>
    <t>44081120000</t>
  </si>
  <si>
    <t>44181120000</t>
  </si>
  <si>
    <t>44381120000</t>
  </si>
  <si>
    <t>44481120000</t>
  </si>
  <si>
    <t>44581120000</t>
  </si>
  <si>
    <t>55081120000</t>
  </si>
  <si>
    <t>55181120000</t>
  </si>
  <si>
    <t>55281120000</t>
  </si>
  <si>
    <t>66081120000</t>
  </si>
  <si>
    <t>66181120000</t>
  </si>
  <si>
    <t>77081120000</t>
  </si>
  <si>
    <t>00081130000</t>
  </si>
  <si>
    <t>11081130000</t>
  </si>
  <si>
    <t>11181130000</t>
  </si>
  <si>
    <t>11281130000</t>
  </si>
  <si>
    <t>11381130000</t>
  </si>
  <si>
    <t>11481130000</t>
  </si>
  <si>
    <t>11581130000</t>
  </si>
  <si>
    <t>11681130000</t>
  </si>
  <si>
    <t>11781130000</t>
  </si>
  <si>
    <t>22081130000</t>
  </si>
  <si>
    <t>22181130000</t>
  </si>
  <si>
    <t>22281130000</t>
  </si>
  <si>
    <t>22381130000</t>
  </si>
  <si>
    <t>22481130000</t>
  </si>
  <si>
    <t>22581130000</t>
  </si>
  <si>
    <t>33081130000</t>
  </si>
  <si>
    <t>33181130000</t>
  </si>
  <si>
    <t>33281130000</t>
  </si>
  <si>
    <t>33381130000</t>
  </si>
  <si>
    <t>44081130000</t>
  </si>
  <si>
    <t>44181130000</t>
  </si>
  <si>
    <t>44381130000</t>
  </si>
  <si>
    <t>44481130000</t>
  </si>
  <si>
    <t>44581130000</t>
  </si>
  <si>
    <t>55081130000</t>
  </si>
  <si>
    <t>55181130000</t>
  </si>
  <si>
    <t>55281130000</t>
  </si>
  <si>
    <t>66081130000</t>
  </si>
  <si>
    <t>66181130000</t>
  </si>
  <si>
    <t>77081130000</t>
  </si>
  <si>
    <t>00081140000</t>
  </si>
  <si>
    <t>11081140000</t>
  </si>
  <si>
    <t>11181140000</t>
  </si>
  <si>
    <t>11281140000</t>
  </si>
  <si>
    <t>11381140000</t>
  </si>
  <si>
    <t>11481140000</t>
  </si>
  <si>
    <t>11581140000</t>
  </si>
  <si>
    <t>11681140000</t>
  </si>
  <si>
    <t>11781140000</t>
  </si>
  <si>
    <t>22081140000</t>
  </si>
  <si>
    <t>22181140000</t>
  </si>
  <si>
    <t>22281140000</t>
  </si>
  <si>
    <t>22381140000</t>
  </si>
  <si>
    <t>22481140000</t>
  </si>
  <si>
    <t>22581140000</t>
  </si>
  <si>
    <t>33081140000</t>
  </si>
  <si>
    <t>33181140000</t>
  </si>
  <si>
    <t>33281140000</t>
  </si>
  <si>
    <t>33381140000</t>
  </si>
  <si>
    <t>44081140000</t>
  </si>
  <si>
    <t>44181140000</t>
  </si>
  <si>
    <t>44381140000</t>
  </si>
  <si>
    <t>44481140000</t>
  </si>
  <si>
    <t>44581140000</t>
  </si>
  <si>
    <t>55081140000</t>
  </si>
  <si>
    <t>55181140000</t>
  </si>
  <si>
    <t>55281140000</t>
  </si>
  <si>
    <t>66081140000</t>
  </si>
  <si>
    <t>66181140000</t>
  </si>
  <si>
    <t>77081140000</t>
  </si>
  <si>
    <t>00081190000</t>
  </si>
  <si>
    <t>11081190000</t>
  </si>
  <si>
    <t>11181190000</t>
  </si>
  <si>
    <t>11281190000</t>
  </si>
  <si>
    <t>11381190000</t>
  </si>
  <si>
    <t>11481190000</t>
  </si>
  <si>
    <t>11581190000</t>
  </si>
  <si>
    <t>11681190000</t>
  </si>
  <si>
    <t>11781190000</t>
  </si>
  <si>
    <t>22081190000</t>
  </si>
  <si>
    <t>22181190000</t>
  </si>
  <si>
    <t>22281190000</t>
  </si>
  <si>
    <t>22381190000</t>
  </si>
  <si>
    <t>22481190000</t>
  </si>
  <si>
    <t>22581190000</t>
  </si>
  <si>
    <t>33081190000</t>
  </si>
  <si>
    <t>33181190000</t>
  </si>
  <si>
    <t>33281190000</t>
  </si>
  <si>
    <t>33381190000</t>
  </si>
  <si>
    <t>44081190000</t>
  </si>
  <si>
    <t>44181190000</t>
  </si>
  <si>
    <t>44381190000</t>
  </si>
  <si>
    <t>44481190000</t>
  </si>
  <si>
    <t>44581190000</t>
  </si>
  <si>
    <t>55081190000</t>
  </si>
  <si>
    <t>55181190000</t>
  </si>
  <si>
    <t>55281190000</t>
  </si>
  <si>
    <t>66081190000</t>
  </si>
  <si>
    <t>66181190000</t>
  </si>
  <si>
    <t>77081190000</t>
  </si>
  <si>
    <t>00081300000</t>
  </si>
  <si>
    <t>11081300000</t>
  </si>
  <si>
    <t>11181300000</t>
  </si>
  <si>
    <t>11281300000</t>
  </si>
  <si>
    <t>11381300000</t>
  </si>
  <si>
    <t>11481300000</t>
  </si>
  <si>
    <t>11581300000</t>
  </si>
  <si>
    <t>11681300000</t>
  </si>
  <si>
    <t>11781300000</t>
  </si>
  <si>
    <t>22081300000</t>
  </si>
  <si>
    <t>22181300000</t>
  </si>
  <si>
    <t>22281300000</t>
  </si>
  <si>
    <t>22381300000</t>
  </si>
  <si>
    <t>22481300000</t>
  </si>
  <si>
    <t>22581300000</t>
  </si>
  <si>
    <t>33081300000</t>
  </si>
  <si>
    <t>33181300000</t>
  </si>
  <si>
    <t>33281300000</t>
  </si>
  <si>
    <t>33381300000</t>
  </si>
  <si>
    <t>44081300000</t>
  </si>
  <si>
    <t>44181300000</t>
  </si>
  <si>
    <t>44381300000</t>
  </si>
  <si>
    <t>44481300000</t>
  </si>
  <si>
    <t>44581300000</t>
  </si>
  <si>
    <t>55081300000</t>
  </si>
  <si>
    <t>55181300000</t>
  </si>
  <si>
    <t>55281300000</t>
  </si>
  <si>
    <t>66081300000</t>
  </si>
  <si>
    <t>66181300000</t>
  </si>
  <si>
    <t>77081300000</t>
  </si>
  <si>
    <t>00081310000</t>
  </si>
  <si>
    <t>11081310000</t>
  </si>
  <si>
    <t>11181310000</t>
  </si>
  <si>
    <t>11281310000</t>
  </si>
  <si>
    <t>11381310000</t>
  </si>
  <si>
    <t>11481310000</t>
  </si>
  <si>
    <t>11581310000</t>
  </si>
  <si>
    <t>11681310000</t>
  </si>
  <si>
    <t>11781310000</t>
  </si>
  <si>
    <t>22081310000</t>
  </si>
  <si>
    <t>22181310000</t>
  </si>
  <si>
    <t>22281310000</t>
  </si>
  <si>
    <t>22381310000</t>
  </si>
  <si>
    <t>22481310000</t>
  </si>
  <si>
    <t>22581310000</t>
  </si>
  <si>
    <t>33081310000</t>
  </si>
  <si>
    <t>33181310000</t>
  </si>
  <si>
    <t>33281310000</t>
  </si>
  <si>
    <t>33381310000</t>
  </si>
  <si>
    <t>44081310000</t>
  </si>
  <si>
    <t>44181310000</t>
  </si>
  <si>
    <t>44381310000</t>
  </si>
  <si>
    <t>44481310000</t>
  </si>
  <si>
    <t>44581310000</t>
  </si>
  <si>
    <t>55081310000</t>
  </si>
  <si>
    <t>55181310000</t>
  </si>
  <si>
    <t>55281310000</t>
  </si>
  <si>
    <t>66081310000</t>
  </si>
  <si>
    <t>66181310000</t>
  </si>
  <si>
    <t>77081310000</t>
  </si>
  <si>
    <t>00081320000</t>
  </si>
  <si>
    <t>11081320000</t>
  </si>
  <si>
    <t>11181320000</t>
  </si>
  <si>
    <t>11281320000</t>
  </si>
  <si>
    <t>11381320000</t>
  </si>
  <si>
    <t>11481320000</t>
  </si>
  <si>
    <t>11581320000</t>
  </si>
  <si>
    <t>11681320000</t>
  </si>
  <si>
    <t>11781320000</t>
  </si>
  <si>
    <t>22081320000</t>
  </si>
  <si>
    <t>22181320000</t>
  </si>
  <si>
    <t>22281320000</t>
  </si>
  <si>
    <t>22381320000</t>
  </si>
  <si>
    <t>22481320000</t>
  </si>
  <si>
    <t>22581320000</t>
  </si>
  <si>
    <t>33081320000</t>
  </si>
  <si>
    <t>33181320000</t>
  </si>
  <si>
    <t>33281320000</t>
  </si>
  <si>
    <t>33381320000</t>
  </si>
  <si>
    <t>44081320000</t>
  </si>
  <si>
    <t>44181320000</t>
  </si>
  <si>
    <t>44381320000</t>
  </si>
  <si>
    <t>44481320000</t>
  </si>
  <si>
    <t>44581320000</t>
  </si>
  <si>
    <t>55081320000</t>
  </si>
  <si>
    <t>55181320000</t>
  </si>
  <si>
    <t>55281320000</t>
  </si>
  <si>
    <t>66081320000</t>
  </si>
  <si>
    <t>66181320000</t>
  </si>
  <si>
    <t>77081320000</t>
  </si>
  <si>
    <t>00081330000</t>
  </si>
  <si>
    <t>11081330000</t>
  </si>
  <si>
    <t>11181330000</t>
  </si>
  <si>
    <t>11281330000</t>
  </si>
  <si>
    <t>11381330000</t>
  </si>
  <si>
    <t>11481330000</t>
  </si>
  <si>
    <t>11581330000</t>
  </si>
  <si>
    <t>11681330000</t>
  </si>
  <si>
    <t>11781330000</t>
  </si>
  <si>
    <t>22081330000</t>
  </si>
  <si>
    <t>22181330000</t>
  </si>
  <si>
    <t>22281330000</t>
  </si>
  <si>
    <t>22381330000</t>
  </si>
  <si>
    <t>22481330000</t>
  </si>
  <si>
    <t>22581330000</t>
  </si>
  <si>
    <t>33081330000</t>
  </si>
  <si>
    <t>33181330000</t>
  </si>
  <si>
    <t>33281330000</t>
  </si>
  <si>
    <t>33381330000</t>
  </si>
  <si>
    <t>44081330000</t>
  </si>
  <si>
    <t>44181330000</t>
  </si>
  <si>
    <t>44381330000</t>
  </si>
  <si>
    <t>44481330000</t>
  </si>
  <si>
    <t>44581330000</t>
  </si>
  <si>
    <t>55081330000</t>
  </si>
  <si>
    <t>55181330000</t>
  </si>
  <si>
    <t>55281330000</t>
  </si>
  <si>
    <t>66081330000</t>
  </si>
  <si>
    <t>66181330000</t>
  </si>
  <si>
    <t>77081330000</t>
  </si>
  <si>
    <t>00081400000</t>
  </si>
  <si>
    <t>11081400000</t>
  </si>
  <si>
    <t>11181400000</t>
  </si>
  <si>
    <t>11281400000</t>
  </si>
  <si>
    <t>11381400000</t>
  </si>
  <si>
    <t>11481400000</t>
  </si>
  <si>
    <t>11581400000</t>
  </si>
  <si>
    <t>11681400000</t>
  </si>
  <si>
    <t>11781400000</t>
  </si>
  <si>
    <t>22081400000</t>
  </si>
  <si>
    <t>22181400000</t>
  </si>
  <si>
    <t>22281400000</t>
  </si>
  <si>
    <t>22381400000</t>
  </si>
  <si>
    <t>22481400000</t>
  </si>
  <si>
    <t>22581400000</t>
  </si>
  <si>
    <t>33081400000</t>
  </si>
  <si>
    <t>33181400000</t>
  </si>
  <si>
    <t>33281400000</t>
  </si>
  <si>
    <t>33381400000</t>
  </si>
  <si>
    <t>44081400000</t>
  </si>
  <si>
    <t>44181400000</t>
  </si>
  <si>
    <t>44381400000</t>
  </si>
  <si>
    <t>44481400000</t>
  </si>
  <si>
    <t>44581400000</t>
  </si>
  <si>
    <t>55081400000</t>
  </si>
  <si>
    <t>55181400000</t>
  </si>
  <si>
    <t>55281400000</t>
  </si>
  <si>
    <t>66081400000</t>
  </si>
  <si>
    <t>66181400000</t>
  </si>
  <si>
    <t>77081400000</t>
  </si>
  <si>
    <t>00081500000</t>
  </si>
  <si>
    <t>11081500000</t>
  </si>
  <si>
    <t>11181500000</t>
  </si>
  <si>
    <t>11281500000</t>
  </si>
  <si>
    <t>11381500000</t>
  </si>
  <si>
    <t>11481500000</t>
  </si>
  <si>
    <t>11581500000</t>
  </si>
  <si>
    <t>11681500000</t>
  </si>
  <si>
    <t>11781500000</t>
  </si>
  <si>
    <t>22081500000</t>
  </si>
  <si>
    <t>22181500000</t>
  </si>
  <si>
    <t>22281500000</t>
  </si>
  <si>
    <t>22381500000</t>
  </si>
  <si>
    <t>22481500000</t>
  </si>
  <si>
    <t>22581500000</t>
  </si>
  <si>
    <t>33081500000</t>
  </si>
  <si>
    <t>33181500000</t>
  </si>
  <si>
    <t>33281500000</t>
  </si>
  <si>
    <t>33381500000</t>
  </si>
  <si>
    <t>44081500000</t>
  </si>
  <si>
    <t>44181500000</t>
  </si>
  <si>
    <t>44381500000</t>
  </si>
  <si>
    <t>44481500000</t>
  </si>
  <si>
    <t>44581500000</t>
  </si>
  <si>
    <t>55081500000</t>
  </si>
  <si>
    <t>55181500000</t>
  </si>
  <si>
    <t>55281500000</t>
  </si>
  <si>
    <t>66081500000</t>
  </si>
  <si>
    <t>66181500000</t>
  </si>
  <si>
    <t>77081500000</t>
  </si>
  <si>
    <t>00081600000</t>
  </si>
  <si>
    <t>11081600000</t>
  </si>
  <si>
    <t>11181600000</t>
  </si>
  <si>
    <t>11281600000</t>
  </si>
  <si>
    <t>11381600000</t>
  </si>
  <si>
    <t>11481600000</t>
  </si>
  <si>
    <t>11581600000</t>
  </si>
  <si>
    <t>11681600000</t>
  </si>
  <si>
    <t>11781600000</t>
  </si>
  <si>
    <t>22081600000</t>
  </si>
  <si>
    <t>22181600000</t>
  </si>
  <si>
    <t>22281600000</t>
  </si>
  <si>
    <t>22381600000</t>
  </si>
  <si>
    <t>22481600000</t>
  </si>
  <si>
    <t>22581600000</t>
  </si>
  <si>
    <t>33081600000</t>
  </si>
  <si>
    <t>33181600000</t>
  </si>
  <si>
    <t>33281600000</t>
  </si>
  <si>
    <t>33381600000</t>
  </si>
  <si>
    <t>44081600000</t>
  </si>
  <si>
    <t>44181600000</t>
  </si>
  <si>
    <t>44381600000</t>
  </si>
  <si>
    <t>44481600000</t>
  </si>
  <si>
    <t>44581600000</t>
  </si>
  <si>
    <t>55081600000</t>
  </si>
  <si>
    <t>55181600000</t>
  </si>
  <si>
    <t>55281600000</t>
  </si>
  <si>
    <t>66081600000</t>
  </si>
  <si>
    <t>66181600000</t>
  </si>
  <si>
    <t>77081600000</t>
  </si>
  <si>
    <t>00081900000</t>
  </si>
  <si>
    <t>11081900000</t>
  </si>
  <si>
    <t>11181900000</t>
  </si>
  <si>
    <t>11281900000</t>
  </si>
  <si>
    <t>11381900000</t>
  </si>
  <si>
    <t>11481900000</t>
  </si>
  <si>
    <t>11581900000</t>
  </si>
  <si>
    <t>11681900000</t>
  </si>
  <si>
    <t>11781900000</t>
  </si>
  <si>
    <t>22081900000</t>
  </si>
  <si>
    <t>22181900000</t>
  </si>
  <si>
    <t>22281900000</t>
  </si>
  <si>
    <t>22381900000</t>
  </si>
  <si>
    <t>22481900000</t>
  </si>
  <si>
    <t>22581900000</t>
  </si>
  <si>
    <t>33081900000</t>
  </si>
  <si>
    <t>33181900000</t>
  </si>
  <si>
    <t>33281900000</t>
  </si>
  <si>
    <t>33381900000</t>
  </si>
  <si>
    <t>44081900000</t>
  </si>
  <si>
    <t>44181900000</t>
  </si>
  <si>
    <t>44381900000</t>
  </si>
  <si>
    <t>44481900000</t>
  </si>
  <si>
    <t>44581900000</t>
  </si>
  <si>
    <t>55081900000</t>
  </si>
  <si>
    <t>55181900000</t>
  </si>
  <si>
    <t>55281900000</t>
  </si>
  <si>
    <t>66081900000</t>
  </si>
  <si>
    <t>66181900000</t>
  </si>
  <si>
    <t>77081900000</t>
  </si>
  <si>
    <t>00082000000</t>
  </si>
  <si>
    <t>11082000000</t>
  </si>
  <si>
    <t>11182000000</t>
  </si>
  <si>
    <t>11282000000</t>
  </si>
  <si>
    <t>11382000000</t>
  </si>
  <si>
    <t>11482000000</t>
  </si>
  <si>
    <t>11582000000</t>
  </si>
  <si>
    <t>11682000000</t>
  </si>
  <si>
    <t>11782000000</t>
  </si>
  <si>
    <t>22082000000</t>
  </si>
  <si>
    <t>22182000000</t>
  </si>
  <si>
    <t>22282000000</t>
  </si>
  <si>
    <t>22382000000</t>
  </si>
  <si>
    <t>22482000000</t>
  </si>
  <si>
    <t>22582000000</t>
  </si>
  <si>
    <t>33082000000</t>
  </si>
  <si>
    <t>33182000000</t>
  </si>
  <si>
    <t>33282000000</t>
  </si>
  <si>
    <t>33382000000</t>
  </si>
  <si>
    <t>44082000000</t>
  </si>
  <si>
    <t>44182000000</t>
  </si>
  <si>
    <t>44382000000</t>
  </si>
  <si>
    <t>44482000000</t>
  </si>
  <si>
    <t>44582000000</t>
  </si>
  <si>
    <t>55082000000</t>
  </si>
  <si>
    <t>55182000000</t>
  </si>
  <si>
    <t>55282000000</t>
  </si>
  <si>
    <t>66082000000</t>
  </si>
  <si>
    <t>66182000000</t>
  </si>
  <si>
    <t>77082000000</t>
  </si>
  <si>
    <t>00082100000</t>
  </si>
  <si>
    <t>11082100000</t>
  </si>
  <si>
    <t>11182100000</t>
  </si>
  <si>
    <t>11282100000</t>
  </si>
  <si>
    <t>11382100000</t>
  </si>
  <si>
    <t>11482100000</t>
  </si>
  <si>
    <t>11582100000</t>
  </si>
  <si>
    <t>11682100000</t>
  </si>
  <si>
    <t>11782100000</t>
  </si>
  <si>
    <t>22082100000</t>
  </si>
  <si>
    <t>22182100000</t>
  </si>
  <si>
    <t>22282100000</t>
  </si>
  <si>
    <t>22382100000</t>
  </si>
  <si>
    <t>22482100000</t>
  </si>
  <si>
    <t>22582100000</t>
  </si>
  <si>
    <t>33082100000</t>
  </si>
  <si>
    <t>33182100000</t>
  </si>
  <si>
    <t>33282100000</t>
  </si>
  <si>
    <t>33382100000</t>
  </si>
  <si>
    <t>44082100000</t>
  </si>
  <si>
    <t>44182100000</t>
  </si>
  <si>
    <t>44382100000</t>
  </si>
  <si>
    <t>44482100000</t>
  </si>
  <si>
    <t>44582100000</t>
  </si>
  <si>
    <t>55082100000</t>
  </si>
  <si>
    <t>55182100000</t>
  </si>
  <si>
    <t>55282100000</t>
  </si>
  <si>
    <t>66082100000</t>
  </si>
  <si>
    <t>66182100000</t>
  </si>
  <si>
    <t>77082100000</t>
  </si>
  <si>
    <t>00082110000</t>
  </si>
  <si>
    <t>11082110000</t>
  </si>
  <si>
    <t>11182110000</t>
  </si>
  <si>
    <t>11282110000</t>
  </si>
  <si>
    <t>11382110000</t>
  </si>
  <si>
    <t>11482110000</t>
  </si>
  <si>
    <t>11582110000</t>
  </si>
  <si>
    <t>11682110000</t>
  </si>
  <si>
    <t>11782110000</t>
  </si>
  <si>
    <t>22082110000</t>
  </si>
  <si>
    <t>22182110000</t>
  </si>
  <si>
    <t>22282110000</t>
  </si>
  <si>
    <t>22382110000</t>
  </si>
  <si>
    <t>22482110000</t>
  </si>
  <si>
    <t>22582110000</t>
  </si>
  <si>
    <t>33082110000</t>
  </si>
  <si>
    <t>33182110000</t>
  </si>
  <si>
    <t>33282110000</t>
  </si>
  <si>
    <t>33382110000</t>
  </si>
  <si>
    <t>44082110000</t>
  </si>
  <si>
    <t>44182110000</t>
  </si>
  <si>
    <t>44382110000</t>
  </si>
  <si>
    <t>44482110000</t>
  </si>
  <si>
    <t>44582110000</t>
  </si>
  <si>
    <t>55082110000</t>
  </si>
  <si>
    <t>55182110000</t>
  </si>
  <si>
    <t>55282110000</t>
  </si>
  <si>
    <t>66082110000</t>
  </si>
  <si>
    <t>66182110000</t>
  </si>
  <si>
    <t>77082110000</t>
  </si>
  <si>
    <t>00082120000</t>
  </si>
  <si>
    <t>11082120000</t>
  </si>
  <si>
    <t>11182120000</t>
  </si>
  <si>
    <t>11282120000</t>
  </si>
  <si>
    <t>11382120000</t>
  </si>
  <si>
    <t>11482120000</t>
  </si>
  <si>
    <t>11582120000</t>
  </si>
  <si>
    <t>11682120000</t>
  </si>
  <si>
    <t>11782120000</t>
  </si>
  <si>
    <t>22082120000</t>
  </si>
  <si>
    <t>22182120000</t>
  </si>
  <si>
    <t>22282120000</t>
  </si>
  <si>
    <t>22382120000</t>
  </si>
  <si>
    <t>22482120000</t>
  </si>
  <si>
    <t>22582120000</t>
  </si>
  <si>
    <t>33082120000</t>
  </si>
  <si>
    <t>33182120000</t>
  </si>
  <si>
    <t>33282120000</t>
  </si>
  <si>
    <t>33382120000</t>
  </si>
  <si>
    <t>44082120000</t>
  </si>
  <si>
    <t>44182120000</t>
  </si>
  <si>
    <t>44382120000</t>
  </si>
  <si>
    <t>44482120000</t>
  </si>
  <si>
    <t>44582120000</t>
  </si>
  <si>
    <t>55082120000</t>
  </si>
  <si>
    <t>55182120000</t>
  </si>
  <si>
    <t>55282120000</t>
  </si>
  <si>
    <t>66082120000</t>
  </si>
  <si>
    <t>66182120000</t>
  </si>
  <si>
    <t>77082120000</t>
  </si>
  <si>
    <t>00082121000</t>
  </si>
  <si>
    <t>11082121000</t>
  </si>
  <si>
    <t>11182121000</t>
  </si>
  <si>
    <t>11282121000</t>
  </si>
  <si>
    <t>11382121000</t>
  </si>
  <si>
    <t>11482121000</t>
  </si>
  <si>
    <t>11582121000</t>
  </si>
  <si>
    <t>11682121000</t>
  </si>
  <si>
    <t>11782121000</t>
  </si>
  <si>
    <t>22082121000</t>
  </si>
  <si>
    <t>22182121000</t>
  </si>
  <si>
    <t>22282121000</t>
  </si>
  <si>
    <t>22382121000</t>
  </si>
  <si>
    <t>22482121000</t>
  </si>
  <si>
    <t>22582121000</t>
  </si>
  <si>
    <t>33082121000</t>
  </si>
  <si>
    <t>33182121000</t>
  </si>
  <si>
    <t>33282121000</t>
  </si>
  <si>
    <t>33382121000</t>
  </si>
  <si>
    <t>44082121000</t>
  </si>
  <si>
    <t>44182121000</t>
  </si>
  <si>
    <t>44382121000</t>
  </si>
  <si>
    <t>44482121000</t>
  </si>
  <si>
    <t>44582121000</t>
  </si>
  <si>
    <t>55082121000</t>
  </si>
  <si>
    <t>55182121000</t>
  </si>
  <si>
    <t>55282121000</t>
  </si>
  <si>
    <t>66082121000</t>
  </si>
  <si>
    <t>66182121000</t>
  </si>
  <si>
    <t>77082121000</t>
  </si>
  <si>
    <t>00082122000</t>
  </si>
  <si>
    <t>11082122000</t>
  </si>
  <si>
    <t>11182122000</t>
  </si>
  <si>
    <t>11282122000</t>
  </si>
  <si>
    <t>11382122000</t>
  </si>
  <si>
    <t>11482122000</t>
  </si>
  <si>
    <t>11582122000</t>
  </si>
  <si>
    <t>11682122000</t>
  </si>
  <si>
    <t>11782122000</t>
  </si>
  <si>
    <t>22082122000</t>
  </si>
  <si>
    <t>22182122000</t>
  </si>
  <si>
    <t>22282122000</t>
  </si>
  <si>
    <t>22382122000</t>
  </si>
  <si>
    <t>22482122000</t>
  </si>
  <si>
    <t>22582122000</t>
  </si>
  <si>
    <t>33082122000</t>
  </si>
  <si>
    <t>33182122000</t>
  </si>
  <si>
    <t>33282122000</t>
  </si>
  <si>
    <t>33382122000</t>
  </si>
  <si>
    <t>44082122000</t>
  </si>
  <si>
    <t>44182122000</t>
  </si>
  <si>
    <t>44382122000</t>
  </si>
  <si>
    <t>44482122000</t>
  </si>
  <si>
    <t>44582122000</t>
  </si>
  <si>
    <t>55082122000</t>
  </si>
  <si>
    <t>55182122000</t>
  </si>
  <si>
    <t>55282122000</t>
  </si>
  <si>
    <t>66082122000</t>
  </si>
  <si>
    <t>66182122000</t>
  </si>
  <si>
    <t>77082122000</t>
  </si>
  <si>
    <t>00082130000</t>
  </si>
  <si>
    <t>11082130000</t>
  </si>
  <si>
    <t>11182130000</t>
  </si>
  <si>
    <t>11282130000</t>
  </si>
  <si>
    <t>11382130000</t>
  </si>
  <si>
    <t>11482130000</t>
  </si>
  <si>
    <t>11582130000</t>
  </si>
  <si>
    <t>11682130000</t>
  </si>
  <si>
    <t>11782130000</t>
  </si>
  <si>
    <t>22082130000</t>
  </si>
  <si>
    <t>22182130000</t>
  </si>
  <si>
    <t>22282130000</t>
  </si>
  <si>
    <t>22382130000</t>
  </si>
  <si>
    <t>22482130000</t>
  </si>
  <si>
    <t>22582130000</t>
  </si>
  <si>
    <t>33082130000</t>
  </si>
  <si>
    <t>33182130000</t>
  </si>
  <si>
    <t>33282130000</t>
  </si>
  <si>
    <t>33382130000</t>
  </si>
  <si>
    <t>44082130000</t>
  </si>
  <si>
    <t>44182130000</t>
  </si>
  <si>
    <t>44382130000</t>
  </si>
  <si>
    <t>44482130000</t>
  </si>
  <si>
    <t>44582130000</t>
  </si>
  <si>
    <t>55082130000</t>
  </si>
  <si>
    <t>55182130000</t>
  </si>
  <si>
    <t>55282130000</t>
  </si>
  <si>
    <t>66082130000</t>
  </si>
  <si>
    <t>66182130000</t>
  </si>
  <si>
    <t>77082130000</t>
  </si>
  <si>
    <t>00082140000</t>
  </si>
  <si>
    <t>11082140000</t>
  </si>
  <si>
    <t>11182140000</t>
  </si>
  <si>
    <t>11282140000</t>
  </si>
  <si>
    <t>11382140000</t>
  </si>
  <si>
    <t>11482140000</t>
  </si>
  <si>
    <t>11582140000</t>
  </si>
  <si>
    <t>11682140000</t>
  </si>
  <si>
    <t>11782140000</t>
  </si>
  <si>
    <t>22082140000</t>
  </si>
  <si>
    <t>22182140000</t>
  </si>
  <si>
    <t>22282140000</t>
  </si>
  <si>
    <t>22382140000</t>
  </si>
  <si>
    <t>22482140000</t>
  </si>
  <si>
    <t>22582140000</t>
  </si>
  <si>
    <t>33082140000</t>
  </si>
  <si>
    <t>33182140000</t>
  </si>
  <si>
    <t>33282140000</t>
  </si>
  <si>
    <t>33382140000</t>
  </si>
  <si>
    <t>44082140000</t>
  </si>
  <si>
    <t>44182140000</t>
  </si>
  <si>
    <t>44382140000</t>
  </si>
  <si>
    <t>44482140000</t>
  </si>
  <si>
    <t>44582140000</t>
  </si>
  <si>
    <t>55082140000</t>
  </si>
  <si>
    <t>55182140000</t>
  </si>
  <si>
    <t>55282140000</t>
  </si>
  <si>
    <t>66082140000</t>
  </si>
  <si>
    <t>66182140000</t>
  </si>
  <si>
    <t>77082140000</t>
  </si>
  <si>
    <t>00082150000</t>
  </si>
  <si>
    <t>11082150000</t>
  </si>
  <si>
    <t>11182150000</t>
  </si>
  <si>
    <t>11282150000</t>
  </si>
  <si>
    <t>11382150000</t>
  </si>
  <si>
    <t>11482150000</t>
  </si>
  <si>
    <t>11582150000</t>
  </si>
  <si>
    <t>11682150000</t>
  </si>
  <si>
    <t>11782150000</t>
  </si>
  <si>
    <t>22082150000</t>
  </si>
  <si>
    <t>22182150000</t>
  </si>
  <si>
    <t>22282150000</t>
  </si>
  <si>
    <t>22382150000</t>
  </si>
  <si>
    <t>22482150000</t>
  </si>
  <si>
    <t>22582150000</t>
  </si>
  <si>
    <t>33082150000</t>
  </si>
  <si>
    <t>33182150000</t>
  </si>
  <si>
    <t>33282150000</t>
  </si>
  <si>
    <t>33382150000</t>
  </si>
  <si>
    <t>44082150000</t>
  </si>
  <si>
    <t>44182150000</t>
  </si>
  <si>
    <t>44382150000</t>
  </si>
  <si>
    <t>44482150000</t>
  </si>
  <si>
    <t>44582150000</t>
  </si>
  <si>
    <t>55082150000</t>
  </si>
  <si>
    <t>55182150000</t>
  </si>
  <si>
    <t>55282150000</t>
  </si>
  <si>
    <t>66082150000</t>
  </si>
  <si>
    <t>66182150000</t>
  </si>
  <si>
    <t>77082150000</t>
  </si>
  <si>
    <t>00082151000</t>
  </si>
  <si>
    <t>11082151000</t>
  </si>
  <si>
    <t>11182151000</t>
  </si>
  <si>
    <t>11282151000</t>
  </si>
  <si>
    <t>11382151000</t>
  </si>
  <si>
    <t>11482151000</t>
  </si>
  <si>
    <t>11582151000</t>
  </si>
  <si>
    <t>11682151000</t>
  </si>
  <si>
    <t>11782151000</t>
  </si>
  <si>
    <t>22082151000</t>
  </si>
  <si>
    <t>22182151000</t>
  </si>
  <si>
    <t>22282151000</t>
  </si>
  <si>
    <t>22382151000</t>
  </si>
  <si>
    <t>22482151000</t>
  </si>
  <si>
    <t>22582151000</t>
  </si>
  <si>
    <t>33082151000</t>
  </si>
  <si>
    <t>33182151000</t>
  </si>
  <si>
    <t>33282151000</t>
  </si>
  <si>
    <t>33382151000</t>
  </si>
  <si>
    <t>44082151000</t>
  </si>
  <si>
    <t>44182151000</t>
  </si>
  <si>
    <t>44382151000</t>
  </si>
  <si>
    <t>44482151000</t>
  </si>
  <si>
    <t>44582151000</t>
  </si>
  <si>
    <t>55082151000</t>
  </si>
  <si>
    <t>55182151000</t>
  </si>
  <si>
    <t>55282151000</t>
  </si>
  <si>
    <t>66082151000</t>
  </si>
  <si>
    <t>66182151000</t>
  </si>
  <si>
    <t>77082151000</t>
  </si>
  <si>
    <t>00082151200</t>
  </si>
  <si>
    <t>11082151200</t>
  </si>
  <si>
    <t>11182151200</t>
  </si>
  <si>
    <t>11282151200</t>
  </si>
  <si>
    <t>11382151200</t>
  </si>
  <si>
    <t>11482151200</t>
  </si>
  <si>
    <t>11582151200</t>
  </si>
  <si>
    <t>11682151200</t>
  </si>
  <si>
    <t>11782151200</t>
  </si>
  <si>
    <t>22082151200</t>
  </si>
  <si>
    <t>22182151200</t>
  </si>
  <si>
    <t>22282151200</t>
  </si>
  <si>
    <t>22382151200</t>
  </si>
  <si>
    <t>22482151200</t>
  </si>
  <si>
    <t>22582151200</t>
  </si>
  <si>
    <t>33082151200</t>
  </si>
  <si>
    <t>33182151200</t>
  </si>
  <si>
    <t>33282151200</t>
  </si>
  <si>
    <t>33382151200</t>
  </si>
  <si>
    <t>44082151200</t>
  </si>
  <si>
    <t>44182151200</t>
  </si>
  <si>
    <t>44382151200</t>
  </si>
  <si>
    <t>44482151200</t>
  </si>
  <si>
    <t>44582151200</t>
  </si>
  <si>
    <t>55082151200</t>
  </si>
  <si>
    <t>55182151200</t>
  </si>
  <si>
    <t>55282151200</t>
  </si>
  <si>
    <t>66082151200</t>
  </si>
  <si>
    <t>66182151200</t>
  </si>
  <si>
    <t>77082151200</t>
  </si>
  <si>
    <t>00082151300</t>
  </si>
  <si>
    <t>11082151300</t>
  </si>
  <si>
    <t>11182151300</t>
  </si>
  <si>
    <t>11282151300</t>
  </si>
  <si>
    <t>11382151300</t>
  </si>
  <si>
    <t>11482151300</t>
  </si>
  <si>
    <t>11582151300</t>
  </si>
  <si>
    <t>11682151300</t>
  </si>
  <si>
    <t>11782151300</t>
  </si>
  <si>
    <t>22082151300</t>
  </si>
  <si>
    <t>22182151300</t>
  </si>
  <si>
    <t>22282151300</t>
  </si>
  <si>
    <t>22382151300</t>
  </si>
  <si>
    <t>22482151300</t>
  </si>
  <si>
    <t>22582151300</t>
  </si>
  <si>
    <t>33082151300</t>
  </si>
  <si>
    <t>33182151300</t>
  </si>
  <si>
    <t>33282151300</t>
  </si>
  <si>
    <t>33382151300</t>
  </si>
  <si>
    <t>44082151300</t>
  </si>
  <si>
    <t>44182151300</t>
  </si>
  <si>
    <t>44382151300</t>
  </si>
  <si>
    <t>44482151300</t>
  </si>
  <si>
    <t>44582151300</t>
  </si>
  <si>
    <t>55082151300</t>
  </si>
  <si>
    <t>55182151300</t>
  </si>
  <si>
    <t>55282151300</t>
  </si>
  <si>
    <t>66082151300</t>
  </si>
  <si>
    <t>66182151300</t>
  </si>
  <si>
    <t>77082151300</t>
  </si>
  <si>
    <t>00082152000</t>
  </si>
  <si>
    <t>11082152000</t>
  </si>
  <si>
    <t>11182152000</t>
  </si>
  <si>
    <t>11282152000</t>
  </si>
  <si>
    <t>11382152000</t>
  </si>
  <si>
    <t>11482152000</t>
  </si>
  <si>
    <t>11582152000</t>
  </si>
  <si>
    <t>11682152000</t>
  </si>
  <si>
    <t>11782152000</t>
  </si>
  <si>
    <t>22082152000</t>
  </si>
  <si>
    <t>22182152000</t>
  </si>
  <si>
    <t>22282152000</t>
  </si>
  <si>
    <t>22382152000</t>
  </si>
  <si>
    <t>22482152000</t>
  </si>
  <si>
    <t>22582152000</t>
  </si>
  <si>
    <t>33082152000</t>
  </si>
  <si>
    <t>33182152000</t>
  </si>
  <si>
    <t>33282152000</t>
  </si>
  <si>
    <t>33382152000</t>
  </si>
  <si>
    <t>44082152000</t>
  </si>
  <si>
    <t>44182152000</t>
  </si>
  <si>
    <t>44382152000</t>
  </si>
  <si>
    <t>44482152000</t>
  </si>
  <si>
    <t>44582152000</t>
  </si>
  <si>
    <t>55082152000</t>
  </si>
  <si>
    <t>55182152000</t>
  </si>
  <si>
    <t>55282152000</t>
  </si>
  <si>
    <t>66082152000</t>
  </si>
  <si>
    <t>66182152000</t>
  </si>
  <si>
    <t>77082152000</t>
  </si>
  <si>
    <t>00082153000</t>
  </si>
  <si>
    <t>11082153000</t>
  </si>
  <si>
    <t>11182153000</t>
  </si>
  <si>
    <t>11282153000</t>
  </si>
  <si>
    <t>11382153000</t>
  </si>
  <si>
    <t>11482153000</t>
  </si>
  <si>
    <t>11582153000</t>
  </si>
  <si>
    <t>11682153000</t>
  </si>
  <si>
    <t>11782153000</t>
  </si>
  <si>
    <t>22082153000</t>
  </si>
  <si>
    <t>22182153000</t>
  </si>
  <si>
    <t>22282153000</t>
  </si>
  <si>
    <t>22382153000</t>
  </si>
  <si>
    <t>22482153000</t>
  </si>
  <si>
    <t>22582153000</t>
  </si>
  <si>
    <t>33082153000</t>
  </si>
  <si>
    <t>33182153000</t>
  </si>
  <si>
    <t>33282153000</t>
  </si>
  <si>
    <t>33382153000</t>
  </si>
  <si>
    <t>44082153000</t>
  </si>
  <si>
    <t>44182153000</t>
  </si>
  <si>
    <t>44382153000</t>
  </si>
  <si>
    <t>44482153000</t>
  </si>
  <si>
    <t>44582153000</t>
  </si>
  <si>
    <t>55082153000</t>
  </si>
  <si>
    <t>55182153000</t>
  </si>
  <si>
    <t>55282153000</t>
  </si>
  <si>
    <t>66082153000</t>
  </si>
  <si>
    <t>66182153000</t>
  </si>
  <si>
    <t>77082153000</t>
  </si>
  <si>
    <t>00082154000</t>
  </si>
  <si>
    <t>11082154000</t>
  </si>
  <si>
    <t>11182154000</t>
  </si>
  <si>
    <t>11282154000</t>
  </si>
  <si>
    <t>11382154000</t>
  </si>
  <si>
    <t>11482154000</t>
  </si>
  <si>
    <t>11582154000</t>
  </si>
  <si>
    <t>11682154000</t>
  </si>
  <si>
    <t>11782154000</t>
  </si>
  <si>
    <t>22082154000</t>
  </si>
  <si>
    <t>22182154000</t>
  </si>
  <si>
    <t>22282154000</t>
  </si>
  <si>
    <t>22382154000</t>
  </si>
  <si>
    <t>22482154000</t>
  </si>
  <si>
    <t>22582154000</t>
  </si>
  <si>
    <t>33082154000</t>
  </si>
  <si>
    <t>33182154000</t>
  </si>
  <si>
    <t>33282154000</t>
  </si>
  <si>
    <t>33382154000</t>
  </si>
  <si>
    <t>44082154000</t>
  </si>
  <si>
    <t>44182154000</t>
  </si>
  <si>
    <t>44382154000</t>
  </si>
  <si>
    <t>44482154000</t>
  </si>
  <si>
    <t>44582154000</t>
  </si>
  <si>
    <t>55082154000</t>
  </si>
  <si>
    <t>55182154000</t>
  </si>
  <si>
    <t>55282154000</t>
  </si>
  <si>
    <t>66082154000</t>
  </si>
  <si>
    <t>66182154000</t>
  </si>
  <si>
    <t>77082154000</t>
  </si>
  <si>
    <t>00082155000</t>
  </si>
  <si>
    <t>11082155000</t>
  </si>
  <si>
    <t>11182155000</t>
  </si>
  <si>
    <t>11282155000</t>
  </si>
  <si>
    <t>11382155000</t>
  </si>
  <si>
    <t>11482155000</t>
  </si>
  <si>
    <t>11582155000</t>
  </si>
  <si>
    <t>11682155000</t>
  </si>
  <si>
    <t>11782155000</t>
  </si>
  <si>
    <t>22082155000</t>
  </si>
  <si>
    <t>22182155000</t>
  </si>
  <si>
    <t>22282155000</t>
  </si>
  <si>
    <t>22382155000</t>
  </si>
  <si>
    <t>22482155000</t>
  </si>
  <si>
    <t>22582155000</t>
  </si>
  <si>
    <t>33082155000</t>
  </si>
  <si>
    <t>33182155000</t>
  </si>
  <si>
    <t>33282155000</t>
  </si>
  <si>
    <t>33382155000</t>
  </si>
  <si>
    <t>44082155000</t>
  </si>
  <si>
    <t>44182155000</t>
  </si>
  <si>
    <t>44382155000</t>
  </si>
  <si>
    <t>44482155000</t>
  </si>
  <si>
    <t>44582155000</t>
  </si>
  <si>
    <t>55082155000</t>
  </si>
  <si>
    <t>55182155000</t>
  </si>
  <si>
    <t>55282155000</t>
  </si>
  <si>
    <t>66082155000</t>
  </si>
  <si>
    <t>66182155000</t>
  </si>
  <si>
    <t>77082155000</t>
  </si>
  <si>
    <t>00082156000</t>
  </si>
  <si>
    <t>11082156000</t>
  </si>
  <si>
    <t>11182156000</t>
  </si>
  <si>
    <t>11282156000</t>
  </si>
  <si>
    <t>11382156000</t>
  </si>
  <si>
    <t>11482156000</t>
  </si>
  <si>
    <t>11582156000</t>
  </si>
  <si>
    <t>11682156000</t>
  </si>
  <si>
    <t>11782156000</t>
  </si>
  <si>
    <t>22082156000</t>
  </si>
  <si>
    <t>22182156000</t>
  </si>
  <si>
    <t>22282156000</t>
  </si>
  <si>
    <t>22382156000</t>
  </si>
  <si>
    <t>22482156000</t>
  </si>
  <si>
    <t>22582156000</t>
  </si>
  <si>
    <t>33082156000</t>
  </si>
  <si>
    <t>33182156000</t>
  </si>
  <si>
    <t>33282156000</t>
  </si>
  <si>
    <t>33382156000</t>
  </si>
  <si>
    <t>44082156000</t>
  </si>
  <si>
    <t>44182156000</t>
  </si>
  <si>
    <t>44382156000</t>
  </si>
  <si>
    <t>44482156000</t>
  </si>
  <si>
    <t>44582156000</t>
  </si>
  <si>
    <t>55082156000</t>
  </si>
  <si>
    <t>55182156000</t>
  </si>
  <si>
    <t>55282156000</t>
  </si>
  <si>
    <t>66082156000</t>
  </si>
  <si>
    <t>66182156000</t>
  </si>
  <si>
    <t>77082156000</t>
  </si>
  <si>
    <t>00082157000</t>
  </si>
  <si>
    <t>11082157000</t>
  </si>
  <si>
    <t>11182157000</t>
  </si>
  <si>
    <t>11282157000</t>
  </si>
  <si>
    <t>11382157000</t>
  </si>
  <si>
    <t>11482157000</t>
  </si>
  <si>
    <t>11582157000</t>
  </si>
  <si>
    <t>11682157000</t>
  </si>
  <si>
    <t>11782157000</t>
  </si>
  <si>
    <t>22082157000</t>
  </si>
  <si>
    <t>22182157000</t>
  </si>
  <si>
    <t>22282157000</t>
  </si>
  <si>
    <t>22382157000</t>
  </si>
  <si>
    <t>22482157000</t>
  </si>
  <si>
    <t>22582157000</t>
  </si>
  <si>
    <t>33082157000</t>
  </si>
  <si>
    <t>33182157000</t>
  </si>
  <si>
    <t>33282157000</t>
  </si>
  <si>
    <t>33382157000</t>
  </si>
  <si>
    <t>44082157000</t>
  </si>
  <si>
    <t>44182157000</t>
  </si>
  <si>
    <t>44382157000</t>
  </si>
  <si>
    <t>44482157000</t>
  </si>
  <si>
    <t>44582157000</t>
  </si>
  <si>
    <t>55082157000</t>
  </si>
  <si>
    <t>55182157000</t>
  </si>
  <si>
    <t>55282157000</t>
  </si>
  <si>
    <t>66082157000</t>
  </si>
  <si>
    <t>66182157000</t>
  </si>
  <si>
    <t>77082157000</t>
  </si>
  <si>
    <t>00082158000</t>
  </si>
  <si>
    <t>11082158000</t>
  </si>
  <si>
    <t>11182158000</t>
  </si>
  <si>
    <t>11282158000</t>
  </si>
  <si>
    <t>11382158000</t>
  </si>
  <si>
    <t>11482158000</t>
  </si>
  <si>
    <t>11582158000</t>
  </si>
  <si>
    <t>11682158000</t>
  </si>
  <si>
    <t>11782158000</t>
  </si>
  <si>
    <t>22082158000</t>
  </si>
  <si>
    <t>22182158000</t>
  </si>
  <si>
    <t>22282158000</t>
  </si>
  <si>
    <t>22382158000</t>
  </si>
  <si>
    <t>22482158000</t>
  </si>
  <si>
    <t>22582158000</t>
  </si>
  <si>
    <t>33082158000</t>
  </si>
  <si>
    <t>33182158000</t>
  </si>
  <si>
    <t>33282158000</t>
  </si>
  <si>
    <t>33382158000</t>
  </si>
  <si>
    <t>44082158000</t>
  </si>
  <si>
    <t>44182158000</t>
  </si>
  <si>
    <t>44382158000</t>
  </si>
  <si>
    <t>44482158000</t>
  </si>
  <si>
    <t>44582158000</t>
  </si>
  <si>
    <t>55082158000</t>
  </si>
  <si>
    <t>55182158000</t>
  </si>
  <si>
    <t>55282158000</t>
  </si>
  <si>
    <t>66082158000</t>
  </si>
  <si>
    <t>66182158000</t>
  </si>
  <si>
    <t>77082158000</t>
  </si>
  <si>
    <t>00082159000</t>
  </si>
  <si>
    <t>11082159000</t>
  </si>
  <si>
    <t>11182159000</t>
  </si>
  <si>
    <t>11282159000</t>
  </si>
  <si>
    <t>11382159000</t>
  </si>
  <si>
    <t>11482159000</t>
  </si>
  <si>
    <t>11582159000</t>
  </si>
  <si>
    <t>11682159000</t>
  </si>
  <si>
    <t>11782159000</t>
  </si>
  <si>
    <t>22082159000</t>
  </si>
  <si>
    <t>22182159000</t>
  </si>
  <si>
    <t>22282159000</t>
  </si>
  <si>
    <t>22382159000</t>
  </si>
  <si>
    <t>22482159000</t>
  </si>
  <si>
    <t>22582159000</t>
  </si>
  <si>
    <t>33082159000</t>
  </si>
  <si>
    <t>33182159000</t>
  </si>
  <si>
    <t>33282159000</t>
  </si>
  <si>
    <t>33382159000</t>
  </si>
  <si>
    <t>44082159000</t>
  </si>
  <si>
    <t>44182159000</t>
  </si>
  <si>
    <t>44382159000</t>
  </si>
  <si>
    <t>44482159000</t>
  </si>
  <si>
    <t>44582159000</t>
  </si>
  <si>
    <t>55082159000</t>
  </si>
  <si>
    <t>55182159000</t>
  </si>
  <si>
    <t>55282159000</t>
  </si>
  <si>
    <t>66082159000</t>
  </si>
  <si>
    <t>66182159000</t>
  </si>
  <si>
    <t>77082159000</t>
  </si>
  <si>
    <t>00082160000</t>
  </si>
  <si>
    <t>11082160000</t>
  </si>
  <si>
    <t>11182160000</t>
  </si>
  <si>
    <t>11282160000</t>
  </si>
  <si>
    <t>11382160000</t>
  </si>
  <si>
    <t>11482160000</t>
  </si>
  <si>
    <t>11582160000</t>
  </si>
  <si>
    <t>11682160000</t>
  </si>
  <si>
    <t>11782160000</t>
  </si>
  <si>
    <t>22082160000</t>
  </si>
  <si>
    <t>22182160000</t>
  </si>
  <si>
    <t>22282160000</t>
  </si>
  <si>
    <t>22382160000</t>
  </si>
  <si>
    <t>22482160000</t>
  </si>
  <si>
    <t>22582160000</t>
  </si>
  <si>
    <t>33082160000</t>
  </si>
  <si>
    <t>33182160000</t>
  </si>
  <si>
    <t>33282160000</t>
  </si>
  <si>
    <t>33382160000</t>
  </si>
  <si>
    <t>44082160000</t>
  </si>
  <si>
    <t>44182160000</t>
  </si>
  <si>
    <t>44382160000</t>
  </si>
  <si>
    <t>44482160000</t>
  </si>
  <si>
    <t>44582160000</t>
  </si>
  <si>
    <t>55082160000</t>
  </si>
  <si>
    <t>55182160000</t>
  </si>
  <si>
    <t>55282160000</t>
  </si>
  <si>
    <t>66082160000</t>
  </si>
  <si>
    <t>66182160000</t>
  </si>
  <si>
    <t>77082160000</t>
  </si>
  <si>
    <t>00082161000</t>
  </si>
  <si>
    <t>11082161000</t>
  </si>
  <si>
    <t>11182161000</t>
  </si>
  <si>
    <t>11282161000</t>
  </si>
  <si>
    <t>11382161000</t>
  </si>
  <si>
    <t>11482161000</t>
  </si>
  <si>
    <t>11582161000</t>
  </si>
  <si>
    <t>11682161000</t>
  </si>
  <si>
    <t>11782161000</t>
  </si>
  <si>
    <t>22082161000</t>
  </si>
  <si>
    <t>22182161000</t>
  </si>
  <si>
    <t>22282161000</t>
  </si>
  <si>
    <t>22382161000</t>
  </si>
  <si>
    <t>22482161000</t>
  </si>
  <si>
    <t>22582161000</t>
  </si>
  <si>
    <t>33082161000</t>
  </si>
  <si>
    <t>33182161000</t>
  </si>
  <si>
    <t>33282161000</t>
  </si>
  <si>
    <t>33382161000</t>
  </si>
  <si>
    <t>44082161000</t>
  </si>
  <si>
    <t>44182161000</t>
  </si>
  <si>
    <t>44382161000</t>
  </si>
  <si>
    <t>44482161000</t>
  </si>
  <si>
    <t>44582161000</t>
  </si>
  <si>
    <t>55082161000</t>
  </si>
  <si>
    <t>55182161000</t>
  </si>
  <si>
    <t>55282161000</t>
  </si>
  <si>
    <t>66082161000</t>
  </si>
  <si>
    <t>66182161000</t>
  </si>
  <si>
    <t>77082161000</t>
  </si>
  <si>
    <t>00082162000</t>
  </si>
  <si>
    <t>11082162000</t>
  </si>
  <si>
    <t>11182162000</t>
  </si>
  <si>
    <t>11282162000</t>
  </si>
  <si>
    <t>11382162000</t>
  </si>
  <si>
    <t>11482162000</t>
  </si>
  <si>
    <t>11582162000</t>
  </si>
  <si>
    <t>11682162000</t>
  </si>
  <si>
    <t>11782162000</t>
  </si>
  <si>
    <t>22082162000</t>
  </si>
  <si>
    <t>22182162000</t>
  </si>
  <si>
    <t>22282162000</t>
  </si>
  <si>
    <t>22382162000</t>
  </si>
  <si>
    <t>22482162000</t>
  </si>
  <si>
    <t>22582162000</t>
  </si>
  <si>
    <t>33082162000</t>
  </si>
  <si>
    <t>33182162000</t>
  </si>
  <si>
    <t>33282162000</t>
  </si>
  <si>
    <t>33382162000</t>
  </si>
  <si>
    <t>44082162000</t>
  </si>
  <si>
    <t>44182162000</t>
  </si>
  <si>
    <t>44382162000</t>
  </si>
  <si>
    <t>44482162000</t>
  </si>
  <si>
    <t>44582162000</t>
  </si>
  <si>
    <t>55082162000</t>
  </si>
  <si>
    <t>55182162000</t>
  </si>
  <si>
    <t>55282162000</t>
  </si>
  <si>
    <t>66082162000</t>
  </si>
  <si>
    <t>66182162000</t>
  </si>
  <si>
    <t>77082162000</t>
  </si>
  <si>
    <t>00082163000</t>
  </si>
  <si>
    <t>11082163000</t>
  </si>
  <si>
    <t>11182163000</t>
  </si>
  <si>
    <t>11282163000</t>
  </si>
  <si>
    <t>11382163000</t>
  </si>
  <si>
    <t>11482163000</t>
  </si>
  <si>
    <t>11582163000</t>
  </si>
  <si>
    <t>11682163000</t>
  </si>
  <si>
    <t>11782163000</t>
  </si>
  <si>
    <t>22082163000</t>
  </si>
  <si>
    <t>22182163000</t>
  </si>
  <si>
    <t>22282163000</t>
  </si>
  <si>
    <t>22382163000</t>
  </si>
  <si>
    <t>22482163000</t>
  </si>
  <si>
    <t>22582163000</t>
  </si>
  <si>
    <t>33082163000</t>
  </si>
  <si>
    <t>33182163000</t>
  </si>
  <si>
    <t>33282163000</t>
  </si>
  <si>
    <t>33382163000</t>
  </si>
  <si>
    <t>44082163000</t>
  </si>
  <si>
    <t>44182163000</t>
  </si>
  <si>
    <t>44382163000</t>
  </si>
  <si>
    <t>44482163000</t>
  </si>
  <si>
    <t>44582163000</t>
  </si>
  <si>
    <t>55082163000</t>
  </si>
  <si>
    <t>55182163000</t>
  </si>
  <si>
    <t>55282163000</t>
  </si>
  <si>
    <t>66082163000</t>
  </si>
  <si>
    <t>66182163000</t>
  </si>
  <si>
    <t>77082163000</t>
  </si>
  <si>
    <t>00082164000</t>
  </si>
  <si>
    <t>11082164000</t>
  </si>
  <si>
    <t>11182164000</t>
  </si>
  <si>
    <t>11282164000</t>
  </si>
  <si>
    <t>11382164000</t>
  </si>
  <si>
    <t>11482164000</t>
  </si>
  <si>
    <t>11582164000</t>
  </si>
  <si>
    <t>11682164000</t>
  </si>
  <si>
    <t>11782164000</t>
  </si>
  <si>
    <t>22082164000</t>
  </si>
  <si>
    <t>22182164000</t>
  </si>
  <si>
    <t>22282164000</t>
  </si>
  <si>
    <t>22382164000</t>
  </si>
  <si>
    <t>22482164000</t>
  </si>
  <si>
    <t>22582164000</t>
  </si>
  <si>
    <t>33082164000</t>
  </si>
  <si>
    <t>33182164000</t>
  </si>
  <si>
    <t>33282164000</t>
  </si>
  <si>
    <t>33382164000</t>
  </si>
  <si>
    <t>44082164000</t>
  </si>
  <si>
    <t>44182164000</t>
  </si>
  <si>
    <t>44382164000</t>
  </si>
  <si>
    <t>44482164000</t>
  </si>
  <si>
    <t>44582164000</t>
  </si>
  <si>
    <t>55082164000</t>
  </si>
  <si>
    <t>55182164000</t>
  </si>
  <si>
    <t>55282164000</t>
  </si>
  <si>
    <t>66082164000</t>
  </si>
  <si>
    <t>66182164000</t>
  </si>
  <si>
    <t>77082164000</t>
  </si>
  <si>
    <t>00082165000</t>
  </si>
  <si>
    <t>11082165000</t>
  </si>
  <si>
    <t>11182165000</t>
  </si>
  <si>
    <t>11282165000</t>
  </si>
  <si>
    <t>11382165000</t>
  </si>
  <si>
    <t>11482165000</t>
  </si>
  <si>
    <t>11582165000</t>
  </si>
  <si>
    <t>11682165000</t>
  </si>
  <si>
    <t>11782165000</t>
  </si>
  <si>
    <t>22082165000</t>
  </si>
  <si>
    <t>22182165000</t>
  </si>
  <si>
    <t>22282165000</t>
  </si>
  <si>
    <t>22382165000</t>
  </si>
  <si>
    <t>22482165000</t>
  </si>
  <si>
    <t>22582165000</t>
  </si>
  <si>
    <t>33082165000</t>
  </si>
  <si>
    <t>33182165000</t>
  </si>
  <si>
    <t>33282165000</t>
  </si>
  <si>
    <t>33382165000</t>
  </si>
  <si>
    <t>44082165000</t>
  </si>
  <si>
    <t>44182165000</t>
  </si>
  <si>
    <t>44382165000</t>
  </si>
  <si>
    <t>44482165000</t>
  </si>
  <si>
    <t>44582165000</t>
  </si>
  <si>
    <t>55082165000</t>
  </si>
  <si>
    <t>55182165000</t>
  </si>
  <si>
    <t>55282165000</t>
  </si>
  <si>
    <t>66082165000</t>
  </si>
  <si>
    <t>66182165000</t>
  </si>
  <si>
    <t>77082165000</t>
  </si>
  <si>
    <t>00082166000</t>
  </si>
  <si>
    <t>11082166000</t>
  </si>
  <si>
    <t>11182166000</t>
  </si>
  <si>
    <t>11282166000</t>
  </si>
  <si>
    <t>11382166000</t>
  </si>
  <si>
    <t>11482166000</t>
  </si>
  <si>
    <t>11582166000</t>
  </si>
  <si>
    <t>11682166000</t>
  </si>
  <si>
    <t>11782166000</t>
  </si>
  <si>
    <t>22082166000</t>
  </si>
  <si>
    <t>22182166000</t>
  </si>
  <si>
    <t>22282166000</t>
  </si>
  <si>
    <t>22382166000</t>
  </si>
  <si>
    <t>22482166000</t>
  </si>
  <si>
    <t>22582166000</t>
  </si>
  <si>
    <t>33082166000</t>
  </si>
  <si>
    <t>33182166000</t>
  </si>
  <si>
    <t>33282166000</t>
  </si>
  <si>
    <t>33382166000</t>
  </si>
  <si>
    <t>44082166000</t>
  </si>
  <si>
    <t>44182166000</t>
  </si>
  <si>
    <t>44382166000</t>
  </si>
  <si>
    <t>44482166000</t>
  </si>
  <si>
    <t>44582166000</t>
  </si>
  <si>
    <t>55082166000</t>
  </si>
  <si>
    <t>55182166000</t>
  </si>
  <si>
    <t>55282166000</t>
  </si>
  <si>
    <t>66082166000</t>
  </si>
  <si>
    <t>66182166000</t>
  </si>
  <si>
    <t>77082166000</t>
  </si>
  <si>
    <t>00082167000</t>
  </si>
  <si>
    <t>11082167000</t>
  </si>
  <si>
    <t>11182167000</t>
  </si>
  <si>
    <t>11282167000</t>
  </si>
  <si>
    <t>11382167000</t>
  </si>
  <si>
    <t>11482167000</t>
  </si>
  <si>
    <t>11582167000</t>
  </si>
  <si>
    <t>11682167000</t>
  </si>
  <si>
    <t>11782167000</t>
  </si>
  <si>
    <t>22082167000</t>
  </si>
  <si>
    <t>22182167000</t>
  </si>
  <si>
    <t>22282167000</t>
  </si>
  <si>
    <t>22382167000</t>
  </si>
  <si>
    <t>22482167000</t>
  </si>
  <si>
    <t>22582167000</t>
  </si>
  <si>
    <t>33082167000</t>
  </si>
  <si>
    <t>33182167000</t>
  </si>
  <si>
    <t>33282167000</t>
  </si>
  <si>
    <t>33382167000</t>
  </si>
  <si>
    <t>44082167000</t>
  </si>
  <si>
    <t>44182167000</t>
  </si>
  <si>
    <t>44382167000</t>
  </si>
  <si>
    <t>44482167000</t>
  </si>
  <si>
    <t>44582167000</t>
  </si>
  <si>
    <t>55082167000</t>
  </si>
  <si>
    <t>55182167000</t>
  </si>
  <si>
    <t>55282167000</t>
  </si>
  <si>
    <t>66082167000</t>
  </si>
  <si>
    <t>66182167000</t>
  </si>
  <si>
    <t>77082167000</t>
  </si>
  <si>
    <t>00082169000</t>
  </si>
  <si>
    <t>11082169000</t>
  </si>
  <si>
    <t>11182169000</t>
  </si>
  <si>
    <t>11282169000</t>
  </si>
  <si>
    <t>11382169000</t>
  </si>
  <si>
    <t>11482169000</t>
  </si>
  <si>
    <t>11582169000</t>
  </si>
  <si>
    <t>11682169000</t>
  </si>
  <si>
    <t>11782169000</t>
  </si>
  <si>
    <t>22082169000</t>
  </si>
  <si>
    <t>22182169000</t>
  </si>
  <si>
    <t>22282169000</t>
  </si>
  <si>
    <t>22382169000</t>
  </si>
  <si>
    <t>22482169000</t>
  </si>
  <si>
    <t>22582169000</t>
  </si>
  <si>
    <t>33082169000</t>
  </si>
  <si>
    <t>33182169000</t>
  </si>
  <si>
    <t>33282169000</t>
  </si>
  <si>
    <t>33382169000</t>
  </si>
  <si>
    <t>44082169000</t>
  </si>
  <si>
    <t>44182169000</t>
  </si>
  <si>
    <t>44382169000</t>
  </si>
  <si>
    <t>44482169000</t>
  </si>
  <si>
    <t>44582169000</t>
  </si>
  <si>
    <t>55082169000</t>
  </si>
  <si>
    <t>55182169000</t>
  </si>
  <si>
    <t>55282169000</t>
  </si>
  <si>
    <t>66082169000</t>
  </si>
  <si>
    <t>66182169000</t>
  </si>
  <si>
    <t>77082169000</t>
  </si>
  <si>
    <t>00082170000</t>
  </si>
  <si>
    <t>11082170000</t>
  </si>
  <si>
    <t>11182170000</t>
  </si>
  <si>
    <t>11282170000</t>
  </si>
  <si>
    <t>11382170000</t>
  </si>
  <si>
    <t>11482170000</t>
  </si>
  <si>
    <t>11582170000</t>
  </si>
  <si>
    <t>11682170000</t>
  </si>
  <si>
    <t>11782170000</t>
  </si>
  <si>
    <t>22082170000</t>
  </si>
  <si>
    <t>22182170000</t>
  </si>
  <si>
    <t>22282170000</t>
  </si>
  <si>
    <t>22382170000</t>
  </si>
  <si>
    <t>22482170000</t>
  </si>
  <si>
    <t>22582170000</t>
  </si>
  <si>
    <t>33082170000</t>
  </si>
  <si>
    <t>33182170000</t>
  </si>
  <si>
    <t>33282170000</t>
  </si>
  <si>
    <t>33382170000</t>
  </si>
  <si>
    <t>44082170000</t>
  </si>
  <si>
    <t>44182170000</t>
  </si>
  <si>
    <t>44382170000</t>
  </si>
  <si>
    <t>44482170000</t>
  </si>
  <si>
    <t>44582170000</t>
  </si>
  <si>
    <t>55082170000</t>
  </si>
  <si>
    <t>55182170000</t>
  </si>
  <si>
    <t>55282170000</t>
  </si>
  <si>
    <t>66082170000</t>
  </si>
  <si>
    <t>66182170000</t>
  </si>
  <si>
    <t>77082170000</t>
  </si>
  <si>
    <t>00082171000</t>
  </si>
  <si>
    <t>11082171000</t>
  </si>
  <si>
    <t>11182171000</t>
  </si>
  <si>
    <t>11282171000</t>
  </si>
  <si>
    <t>11382171000</t>
  </si>
  <si>
    <t>11482171000</t>
  </si>
  <si>
    <t>11582171000</t>
  </si>
  <si>
    <t>11682171000</t>
  </si>
  <si>
    <t>11782171000</t>
  </si>
  <si>
    <t>22082171000</t>
  </si>
  <si>
    <t>22182171000</t>
  </si>
  <si>
    <t>22282171000</t>
  </si>
  <si>
    <t>22382171000</t>
  </si>
  <si>
    <t>22482171000</t>
  </si>
  <si>
    <t>22582171000</t>
  </si>
  <si>
    <t>33082171000</t>
  </si>
  <si>
    <t>33182171000</t>
  </si>
  <si>
    <t>33282171000</t>
  </si>
  <si>
    <t>33382171000</t>
  </si>
  <si>
    <t>44082171000</t>
  </si>
  <si>
    <t>44182171000</t>
  </si>
  <si>
    <t>44382171000</t>
  </si>
  <si>
    <t>44482171000</t>
  </si>
  <si>
    <t>44582171000</t>
  </si>
  <si>
    <t>55082171000</t>
  </si>
  <si>
    <t>55182171000</t>
  </si>
  <si>
    <t>55282171000</t>
  </si>
  <si>
    <t>66082171000</t>
  </si>
  <si>
    <t>66182171000</t>
  </si>
  <si>
    <t>77082171000</t>
  </si>
  <si>
    <t>00082172000</t>
  </si>
  <si>
    <t>11082172000</t>
  </si>
  <si>
    <t>11182172000</t>
  </si>
  <si>
    <t>11282172000</t>
  </si>
  <si>
    <t>11382172000</t>
  </si>
  <si>
    <t>11482172000</t>
  </si>
  <si>
    <t>11582172000</t>
  </si>
  <si>
    <t>11682172000</t>
  </si>
  <si>
    <t>11782172000</t>
  </si>
  <si>
    <t>22082172000</t>
  </si>
  <si>
    <t>22182172000</t>
  </si>
  <si>
    <t>22282172000</t>
  </si>
  <si>
    <t>22382172000</t>
  </si>
  <si>
    <t>22482172000</t>
  </si>
  <si>
    <t>22582172000</t>
  </si>
  <si>
    <t>33082172000</t>
  </si>
  <si>
    <t>33182172000</t>
  </si>
  <si>
    <t>33282172000</t>
  </si>
  <si>
    <t>33382172000</t>
  </si>
  <si>
    <t>44082172000</t>
  </si>
  <si>
    <t>44182172000</t>
  </si>
  <si>
    <t>44382172000</t>
  </si>
  <si>
    <t>44482172000</t>
  </si>
  <si>
    <t>44582172000</t>
  </si>
  <si>
    <t>55082172000</t>
  </si>
  <si>
    <t>55182172000</t>
  </si>
  <si>
    <t>55282172000</t>
  </si>
  <si>
    <t>66082172000</t>
  </si>
  <si>
    <t>66182172000</t>
  </si>
  <si>
    <t>77082172000</t>
  </si>
  <si>
    <t>00082173000</t>
  </si>
  <si>
    <t>11082173000</t>
  </si>
  <si>
    <t>11182173000</t>
  </si>
  <si>
    <t>11282173000</t>
  </si>
  <si>
    <t>11382173000</t>
  </si>
  <si>
    <t>11482173000</t>
  </si>
  <si>
    <t>11582173000</t>
  </si>
  <si>
    <t>11682173000</t>
  </si>
  <si>
    <t>11782173000</t>
  </si>
  <si>
    <t>22082173000</t>
  </si>
  <si>
    <t>22182173000</t>
  </si>
  <si>
    <t>22282173000</t>
  </si>
  <si>
    <t>22382173000</t>
  </si>
  <si>
    <t>22482173000</t>
  </si>
  <si>
    <t>22582173000</t>
  </si>
  <si>
    <t>33082173000</t>
  </si>
  <si>
    <t>33182173000</t>
  </si>
  <si>
    <t>33282173000</t>
  </si>
  <si>
    <t>33382173000</t>
  </si>
  <si>
    <t>44082173000</t>
  </si>
  <si>
    <t>44182173000</t>
  </si>
  <si>
    <t>44382173000</t>
  </si>
  <si>
    <t>44482173000</t>
  </si>
  <si>
    <t>44582173000</t>
  </si>
  <si>
    <t>55082173000</t>
  </si>
  <si>
    <t>55182173000</t>
  </si>
  <si>
    <t>55282173000</t>
  </si>
  <si>
    <t>66082173000</t>
  </si>
  <si>
    <t>66182173000</t>
  </si>
  <si>
    <t>77082173000</t>
  </si>
  <si>
    <t>00082180000</t>
  </si>
  <si>
    <t>11082180000</t>
  </si>
  <si>
    <t>11182180000</t>
  </si>
  <si>
    <t>11282180000</t>
  </si>
  <si>
    <t>11382180000</t>
  </si>
  <si>
    <t>11482180000</t>
  </si>
  <si>
    <t>11582180000</t>
  </si>
  <si>
    <t>11682180000</t>
  </si>
  <si>
    <t>11782180000</t>
  </si>
  <si>
    <t>22082180000</t>
  </si>
  <si>
    <t>22182180000</t>
  </si>
  <si>
    <t>22282180000</t>
  </si>
  <si>
    <t>22382180000</t>
  </si>
  <si>
    <t>22482180000</t>
  </si>
  <si>
    <t>22582180000</t>
  </si>
  <si>
    <t>33082180000</t>
  </si>
  <si>
    <t>33182180000</t>
  </si>
  <si>
    <t>33282180000</t>
  </si>
  <si>
    <t>33382180000</t>
  </si>
  <si>
    <t>44082180000</t>
  </si>
  <si>
    <t>44182180000</t>
  </si>
  <si>
    <t>44382180000</t>
  </si>
  <si>
    <t>44482180000</t>
  </si>
  <si>
    <t>44582180000</t>
  </si>
  <si>
    <t>55082180000</t>
  </si>
  <si>
    <t>55182180000</t>
  </si>
  <si>
    <t>55282180000</t>
  </si>
  <si>
    <t>66082180000</t>
  </si>
  <si>
    <t>66182180000</t>
  </si>
  <si>
    <t>77082180000</t>
  </si>
  <si>
    <t>00082190000</t>
  </si>
  <si>
    <t>11082190000</t>
  </si>
  <si>
    <t>11182190000</t>
  </si>
  <si>
    <t>11282190000</t>
  </si>
  <si>
    <t>11382190000</t>
  </si>
  <si>
    <t>11482190000</t>
  </si>
  <si>
    <t>11582190000</t>
  </si>
  <si>
    <t>11682190000</t>
  </si>
  <si>
    <t>11782190000</t>
  </si>
  <si>
    <t>22082190000</t>
  </si>
  <si>
    <t>22182190000</t>
  </si>
  <si>
    <t>22282190000</t>
  </si>
  <si>
    <t>22382190000</t>
  </si>
  <si>
    <t>22482190000</t>
  </si>
  <si>
    <t>22582190000</t>
  </si>
  <si>
    <t>33082190000</t>
  </si>
  <si>
    <t>33182190000</t>
  </si>
  <si>
    <t>33282190000</t>
  </si>
  <si>
    <t>33382190000</t>
  </si>
  <si>
    <t>44082190000</t>
  </si>
  <si>
    <t>44182190000</t>
  </si>
  <si>
    <t>44382190000</t>
  </si>
  <si>
    <t>44482190000</t>
  </si>
  <si>
    <t>44582190000</t>
  </si>
  <si>
    <t>55082190000</t>
  </si>
  <si>
    <t>55182190000</t>
  </si>
  <si>
    <t>55282190000</t>
  </si>
  <si>
    <t>66082190000</t>
  </si>
  <si>
    <t>66182190000</t>
  </si>
  <si>
    <t>77082190000</t>
  </si>
  <si>
    <t>00082200000</t>
  </si>
  <si>
    <t>11082200000</t>
  </si>
  <si>
    <t>11182200000</t>
  </si>
  <si>
    <t>11282200000</t>
  </si>
  <si>
    <t>11382200000</t>
  </si>
  <si>
    <t>11482200000</t>
  </si>
  <si>
    <t>11582200000</t>
  </si>
  <si>
    <t>11682200000</t>
  </si>
  <si>
    <t>11782200000</t>
  </si>
  <si>
    <t>22082200000</t>
  </si>
  <si>
    <t>22182200000</t>
  </si>
  <si>
    <t>22282200000</t>
  </si>
  <si>
    <t>22382200000</t>
  </si>
  <si>
    <t>22482200000</t>
  </si>
  <si>
    <t>22582200000</t>
  </si>
  <si>
    <t>33082200000</t>
  </si>
  <si>
    <t>33182200000</t>
  </si>
  <si>
    <t>33282200000</t>
  </si>
  <si>
    <t>33382200000</t>
  </si>
  <si>
    <t>44082200000</t>
  </si>
  <si>
    <t>44182200000</t>
  </si>
  <si>
    <t>44382200000</t>
  </si>
  <si>
    <t>44482200000</t>
  </si>
  <si>
    <t>44582200000</t>
  </si>
  <si>
    <t>55082200000</t>
  </si>
  <si>
    <t>55182200000</t>
  </si>
  <si>
    <t>55282200000</t>
  </si>
  <si>
    <t>66082200000</t>
  </si>
  <si>
    <t>66182200000</t>
  </si>
  <si>
    <t>77082200000</t>
  </si>
  <si>
    <t>00082210000</t>
  </si>
  <si>
    <t>11082210000</t>
  </si>
  <si>
    <t>11182210000</t>
  </si>
  <si>
    <t>11282210000</t>
  </si>
  <si>
    <t>11382210000</t>
  </si>
  <si>
    <t>11482210000</t>
  </si>
  <si>
    <t>11582210000</t>
  </si>
  <si>
    <t>11682210000</t>
  </si>
  <si>
    <t>11782210000</t>
  </si>
  <si>
    <t>22082210000</t>
  </si>
  <si>
    <t>22182210000</t>
  </si>
  <si>
    <t>22282210000</t>
  </si>
  <si>
    <t>22382210000</t>
  </si>
  <si>
    <t>22482210000</t>
  </si>
  <si>
    <t>22582210000</t>
  </si>
  <si>
    <t>33082210000</t>
  </si>
  <si>
    <t>33182210000</t>
  </si>
  <si>
    <t>33282210000</t>
  </si>
  <si>
    <t>33382210000</t>
  </si>
  <si>
    <t>44082210000</t>
  </si>
  <si>
    <t>44182210000</t>
  </si>
  <si>
    <t>44382210000</t>
  </si>
  <si>
    <t>44482210000</t>
  </si>
  <si>
    <t>44582210000</t>
  </si>
  <si>
    <t>55082210000</t>
  </si>
  <si>
    <t>55182210000</t>
  </si>
  <si>
    <t>55282210000</t>
  </si>
  <si>
    <t>66082210000</t>
  </si>
  <si>
    <t>66182210000</t>
  </si>
  <si>
    <t>77082210000</t>
  </si>
  <si>
    <t>00082220000</t>
  </si>
  <si>
    <t>11082220000</t>
  </si>
  <si>
    <t>11182220000</t>
  </si>
  <si>
    <t>11282220000</t>
  </si>
  <si>
    <t>11382220000</t>
  </si>
  <si>
    <t>11482220000</t>
  </si>
  <si>
    <t>11582220000</t>
  </si>
  <si>
    <t>11682220000</t>
  </si>
  <si>
    <t>11782220000</t>
  </si>
  <si>
    <t>22082220000</t>
  </si>
  <si>
    <t>22182220000</t>
  </si>
  <si>
    <t>22282220000</t>
  </si>
  <si>
    <t>22382220000</t>
  </si>
  <si>
    <t>22482220000</t>
  </si>
  <si>
    <t>22582220000</t>
  </si>
  <si>
    <t>33082220000</t>
  </si>
  <si>
    <t>33182220000</t>
  </si>
  <si>
    <t>33282220000</t>
  </si>
  <si>
    <t>33382220000</t>
  </si>
  <si>
    <t>44082220000</t>
  </si>
  <si>
    <t>44182220000</t>
  </si>
  <si>
    <t>44382220000</t>
  </si>
  <si>
    <t>44482220000</t>
  </si>
  <si>
    <t>44582220000</t>
  </si>
  <si>
    <t>55082220000</t>
  </si>
  <si>
    <t>55182220000</t>
  </si>
  <si>
    <t>55282220000</t>
  </si>
  <si>
    <t>66082220000</t>
  </si>
  <si>
    <t>66182220000</t>
  </si>
  <si>
    <t>77082220000</t>
  </si>
  <si>
    <t>00082300000</t>
  </si>
  <si>
    <t>11082300000</t>
  </si>
  <si>
    <t>11182300000</t>
  </si>
  <si>
    <t>11282300000</t>
  </si>
  <si>
    <t>11382300000</t>
  </si>
  <si>
    <t>11482300000</t>
  </si>
  <si>
    <t>11582300000</t>
  </si>
  <si>
    <t>11682300000</t>
  </si>
  <si>
    <t>11782300000</t>
  </si>
  <si>
    <t>22082300000</t>
  </si>
  <si>
    <t>22182300000</t>
  </si>
  <si>
    <t>22282300000</t>
  </si>
  <si>
    <t>22382300000</t>
  </si>
  <si>
    <t>22482300000</t>
  </si>
  <si>
    <t>22582300000</t>
  </si>
  <si>
    <t>33082300000</t>
  </si>
  <si>
    <t>33182300000</t>
  </si>
  <si>
    <t>33282300000</t>
  </si>
  <si>
    <t>33382300000</t>
  </si>
  <si>
    <t>44082300000</t>
  </si>
  <si>
    <t>44182300000</t>
  </si>
  <si>
    <t>44382300000</t>
  </si>
  <si>
    <t>44482300000</t>
  </si>
  <si>
    <t>44582300000</t>
  </si>
  <si>
    <t>55082300000</t>
  </si>
  <si>
    <t>55182300000</t>
  </si>
  <si>
    <t>55282300000</t>
  </si>
  <si>
    <t>66082300000</t>
  </si>
  <si>
    <t>66182300000</t>
  </si>
  <si>
    <t>77082300000</t>
  </si>
  <si>
    <t>00082310000</t>
  </si>
  <si>
    <t>11082310000</t>
  </si>
  <si>
    <t>11182310000</t>
  </si>
  <si>
    <t>11282310000</t>
  </si>
  <si>
    <t>11382310000</t>
  </si>
  <si>
    <t>11482310000</t>
  </si>
  <si>
    <t>11582310000</t>
  </si>
  <si>
    <t>11682310000</t>
  </si>
  <si>
    <t>11782310000</t>
  </si>
  <si>
    <t>22082310000</t>
  </si>
  <si>
    <t>22182310000</t>
  </si>
  <si>
    <t>22282310000</t>
  </si>
  <si>
    <t>22382310000</t>
  </si>
  <si>
    <t>22482310000</t>
  </si>
  <si>
    <t>22582310000</t>
  </si>
  <si>
    <t>33082310000</t>
  </si>
  <si>
    <t>33182310000</t>
  </si>
  <si>
    <t>33282310000</t>
  </si>
  <si>
    <t>33382310000</t>
  </si>
  <si>
    <t>44082310000</t>
  </si>
  <si>
    <t>44182310000</t>
  </si>
  <si>
    <t>44382310000</t>
  </si>
  <si>
    <t>44482310000</t>
  </si>
  <si>
    <t>44582310000</t>
  </si>
  <si>
    <t>55082310000</t>
  </si>
  <si>
    <t>55182310000</t>
  </si>
  <si>
    <t>55282310000</t>
  </si>
  <si>
    <t>66082310000</t>
  </si>
  <si>
    <t>66182310000</t>
  </si>
  <si>
    <t>77082310000</t>
  </si>
  <si>
    <t>00082311000</t>
  </si>
  <si>
    <t>11082311000</t>
  </si>
  <si>
    <t>11182311000</t>
  </si>
  <si>
    <t>11282311000</t>
  </si>
  <si>
    <t>11382311000</t>
  </si>
  <si>
    <t>11482311000</t>
  </si>
  <si>
    <t>11582311000</t>
  </si>
  <si>
    <t>11682311000</t>
  </si>
  <si>
    <t>11782311000</t>
  </si>
  <si>
    <t>22082311000</t>
  </si>
  <si>
    <t>22182311000</t>
  </si>
  <si>
    <t>22282311000</t>
  </si>
  <si>
    <t>22382311000</t>
  </si>
  <si>
    <t>22482311000</t>
  </si>
  <si>
    <t>22582311000</t>
  </si>
  <si>
    <t>33082311000</t>
  </si>
  <si>
    <t>33182311000</t>
  </si>
  <si>
    <t>33282311000</t>
  </si>
  <si>
    <t>33382311000</t>
  </si>
  <si>
    <t>44082311000</t>
  </si>
  <si>
    <t>44182311000</t>
  </si>
  <si>
    <t>44382311000</t>
  </si>
  <si>
    <t>44482311000</t>
  </si>
  <si>
    <t>44582311000</t>
  </si>
  <si>
    <t>55082311000</t>
  </si>
  <si>
    <t>55182311000</t>
  </si>
  <si>
    <t>55282311000</t>
  </si>
  <si>
    <t>66082311000</t>
  </si>
  <si>
    <t>66182311000</t>
  </si>
  <si>
    <t>77082311000</t>
  </si>
  <si>
    <t>00082312000</t>
  </si>
  <si>
    <t>11082312000</t>
  </si>
  <si>
    <t>11182312000</t>
  </si>
  <si>
    <t>11282312000</t>
  </si>
  <si>
    <t>11382312000</t>
  </si>
  <si>
    <t>11482312000</t>
  </si>
  <si>
    <t>11582312000</t>
  </si>
  <si>
    <t>11682312000</t>
  </si>
  <si>
    <t>11782312000</t>
  </si>
  <si>
    <t>22082312000</t>
  </si>
  <si>
    <t>22182312000</t>
  </si>
  <si>
    <t>22282312000</t>
  </si>
  <si>
    <t>22382312000</t>
  </si>
  <si>
    <t>22482312000</t>
  </si>
  <si>
    <t>22582312000</t>
  </si>
  <si>
    <t>33082312000</t>
  </si>
  <si>
    <t>33182312000</t>
  </si>
  <si>
    <t>33282312000</t>
  </si>
  <si>
    <t>33382312000</t>
  </si>
  <si>
    <t>44082312000</t>
  </si>
  <si>
    <t>44182312000</t>
  </si>
  <si>
    <t>44382312000</t>
  </si>
  <si>
    <t>44482312000</t>
  </si>
  <si>
    <t>44582312000</t>
  </si>
  <si>
    <t>55082312000</t>
  </si>
  <si>
    <t>55182312000</t>
  </si>
  <si>
    <t>55282312000</t>
  </si>
  <si>
    <t>66082312000</t>
  </si>
  <si>
    <t>66182312000</t>
  </si>
  <si>
    <t>77082312000</t>
  </si>
  <si>
    <t>00082320000</t>
  </si>
  <si>
    <t>11082320000</t>
  </si>
  <si>
    <t>11182320000</t>
  </si>
  <si>
    <t>11282320000</t>
  </si>
  <si>
    <t>11382320000</t>
  </si>
  <si>
    <t>11482320000</t>
  </si>
  <si>
    <t>11582320000</t>
  </si>
  <si>
    <t>11682320000</t>
  </si>
  <si>
    <t>11782320000</t>
  </si>
  <si>
    <t>22082320000</t>
  </si>
  <si>
    <t>22182320000</t>
  </si>
  <si>
    <t>22282320000</t>
  </si>
  <si>
    <t>22382320000</t>
  </si>
  <si>
    <t>22482320000</t>
  </si>
  <si>
    <t>22582320000</t>
  </si>
  <si>
    <t>33082320000</t>
  </si>
  <si>
    <t>33182320000</t>
  </si>
  <si>
    <t>33282320000</t>
  </si>
  <si>
    <t>33382320000</t>
  </si>
  <si>
    <t>44082320000</t>
  </si>
  <si>
    <t>44182320000</t>
  </si>
  <si>
    <t>44382320000</t>
  </si>
  <si>
    <t>44482320000</t>
  </si>
  <si>
    <t>44582320000</t>
  </si>
  <si>
    <t>55082320000</t>
  </si>
  <si>
    <t>55182320000</t>
  </si>
  <si>
    <t>55282320000</t>
  </si>
  <si>
    <t>66082320000</t>
  </si>
  <si>
    <t>66182320000</t>
  </si>
  <si>
    <t>77082320000</t>
  </si>
  <si>
    <t>00082321000</t>
  </si>
  <si>
    <t>11082321000</t>
  </si>
  <si>
    <t>11182321000</t>
  </si>
  <si>
    <t>11282321000</t>
  </si>
  <si>
    <t>11382321000</t>
  </si>
  <si>
    <t>11482321000</t>
  </si>
  <si>
    <t>11582321000</t>
  </si>
  <si>
    <t>11682321000</t>
  </si>
  <si>
    <t>11782321000</t>
  </si>
  <si>
    <t>22082321000</t>
  </si>
  <si>
    <t>22182321000</t>
  </si>
  <si>
    <t>22282321000</t>
  </si>
  <si>
    <t>22382321000</t>
  </si>
  <si>
    <t>22482321000</t>
  </si>
  <si>
    <t>22582321000</t>
  </si>
  <si>
    <t>33082321000</t>
  </si>
  <si>
    <t>33182321000</t>
  </si>
  <si>
    <t>33282321000</t>
  </si>
  <si>
    <t>33382321000</t>
  </si>
  <si>
    <t>44082321000</t>
  </si>
  <si>
    <t>44182321000</t>
  </si>
  <si>
    <t>44382321000</t>
  </si>
  <si>
    <t>44482321000</t>
  </si>
  <si>
    <t>44582321000</t>
  </si>
  <si>
    <t>55082321000</t>
  </si>
  <si>
    <t>55182321000</t>
  </si>
  <si>
    <t>55282321000</t>
  </si>
  <si>
    <t>66082321000</t>
  </si>
  <si>
    <t>66182321000</t>
  </si>
  <si>
    <t>77082321000</t>
  </si>
  <si>
    <t>00082322000</t>
  </si>
  <si>
    <t>11082322000</t>
  </si>
  <si>
    <t>11182322000</t>
  </si>
  <si>
    <t>11282322000</t>
  </si>
  <si>
    <t>11382322000</t>
  </si>
  <si>
    <t>11482322000</t>
  </si>
  <si>
    <t>11582322000</t>
  </si>
  <si>
    <t>11682322000</t>
  </si>
  <si>
    <t>11782322000</t>
  </si>
  <si>
    <t>22082322000</t>
  </si>
  <si>
    <t>22182322000</t>
  </si>
  <si>
    <t>22282322000</t>
  </si>
  <si>
    <t>22382322000</t>
  </si>
  <si>
    <t>22482322000</t>
  </si>
  <si>
    <t>22582322000</t>
  </si>
  <si>
    <t>33082322000</t>
  </si>
  <si>
    <t>33182322000</t>
  </si>
  <si>
    <t>33282322000</t>
  </si>
  <si>
    <t>33382322000</t>
  </si>
  <si>
    <t>44082322000</t>
  </si>
  <si>
    <t>44182322000</t>
  </si>
  <si>
    <t>44382322000</t>
  </si>
  <si>
    <t>44482322000</t>
  </si>
  <si>
    <t>44582322000</t>
  </si>
  <si>
    <t>55082322000</t>
  </si>
  <si>
    <t>55182322000</t>
  </si>
  <si>
    <t>55282322000</t>
  </si>
  <si>
    <t>66082322000</t>
  </si>
  <si>
    <t>66182322000</t>
  </si>
  <si>
    <t>77082322000</t>
  </si>
  <si>
    <t>00082330000</t>
  </si>
  <si>
    <t>11082330000</t>
  </si>
  <si>
    <t>11182330000</t>
  </si>
  <si>
    <t>11282330000</t>
  </si>
  <si>
    <t>11382330000</t>
  </si>
  <si>
    <t>11482330000</t>
  </si>
  <si>
    <t>11582330000</t>
  </si>
  <si>
    <t>11682330000</t>
  </si>
  <si>
    <t>11782330000</t>
  </si>
  <si>
    <t>22082330000</t>
  </si>
  <si>
    <t>22182330000</t>
  </si>
  <si>
    <t>22282330000</t>
  </si>
  <si>
    <t>22382330000</t>
  </si>
  <si>
    <t>22482330000</t>
  </si>
  <si>
    <t>22582330000</t>
  </si>
  <si>
    <t>33082330000</t>
  </si>
  <si>
    <t>33182330000</t>
  </si>
  <si>
    <t>33282330000</t>
  </si>
  <si>
    <t>33382330000</t>
  </si>
  <si>
    <t>44082330000</t>
  </si>
  <si>
    <t>44182330000</t>
  </si>
  <si>
    <t>44382330000</t>
  </si>
  <si>
    <t>44482330000</t>
  </si>
  <si>
    <t>44582330000</t>
  </si>
  <si>
    <t>55082330000</t>
  </si>
  <si>
    <t>55182330000</t>
  </si>
  <si>
    <t>55282330000</t>
  </si>
  <si>
    <t>66082330000</t>
  </si>
  <si>
    <t>66182330000</t>
  </si>
  <si>
    <t>77082330000</t>
  </si>
  <si>
    <t>00082340000</t>
  </si>
  <si>
    <t>11082340000</t>
  </si>
  <si>
    <t>11182340000</t>
  </si>
  <si>
    <t>11282340000</t>
  </si>
  <si>
    <t>11382340000</t>
  </si>
  <si>
    <t>11482340000</t>
  </si>
  <si>
    <t>11582340000</t>
  </si>
  <si>
    <t>11682340000</t>
  </si>
  <si>
    <t>11782340000</t>
  </si>
  <si>
    <t>22082340000</t>
  </si>
  <si>
    <t>22182340000</t>
  </si>
  <si>
    <t>22282340000</t>
  </si>
  <si>
    <t>22382340000</t>
  </si>
  <si>
    <t>22482340000</t>
  </si>
  <si>
    <t>22582340000</t>
  </si>
  <si>
    <t>33082340000</t>
  </si>
  <si>
    <t>33182340000</t>
  </si>
  <si>
    <t>33282340000</t>
  </si>
  <si>
    <t>33382340000</t>
  </si>
  <si>
    <t>44082340000</t>
  </si>
  <si>
    <t>44182340000</t>
  </si>
  <si>
    <t>44382340000</t>
  </si>
  <si>
    <t>44482340000</t>
  </si>
  <si>
    <t>44582340000</t>
  </si>
  <si>
    <t>55082340000</t>
  </si>
  <si>
    <t>55182340000</t>
  </si>
  <si>
    <t>55282340000</t>
  </si>
  <si>
    <t>66082340000</t>
  </si>
  <si>
    <t>66182340000</t>
  </si>
  <si>
    <t>77082340000</t>
  </si>
  <si>
    <t>00082350000</t>
  </si>
  <si>
    <t>11082350000</t>
  </si>
  <si>
    <t>11182350000</t>
  </si>
  <si>
    <t>11282350000</t>
  </si>
  <si>
    <t>11382350000</t>
  </si>
  <si>
    <t>11482350000</t>
  </si>
  <si>
    <t>11582350000</t>
  </si>
  <si>
    <t>11682350000</t>
  </si>
  <si>
    <t>11782350000</t>
  </si>
  <si>
    <t>22082350000</t>
  </si>
  <si>
    <t>22182350000</t>
  </si>
  <si>
    <t>22282350000</t>
  </si>
  <si>
    <t>22382350000</t>
  </si>
  <si>
    <t>22482350000</t>
  </si>
  <si>
    <t>22582350000</t>
  </si>
  <si>
    <t>33082350000</t>
  </si>
  <si>
    <t>33182350000</t>
  </si>
  <si>
    <t>33282350000</t>
  </si>
  <si>
    <t>33382350000</t>
  </si>
  <si>
    <t>44082350000</t>
  </si>
  <si>
    <t>44182350000</t>
  </si>
  <si>
    <t>44382350000</t>
  </si>
  <si>
    <t>44482350000</t>
  </si>
  <si>
    <t>44582350000</t>
  </si>
  <si>
    <t>55082350000</t>
  </si>
  <si>
    <t>55182350000</t>
  </si>
  <si>
    <t>55282350000</t>
  </si>
  <si>
    <t>66082350000</t>
  </si>
  <si>
    <t>66182350000</t>
  </si>
  <si>
    <t>77082350000</t>
  </si>
  <si>
    <t>00082360000</t>
  </si>
  <si>
    <t>11082360000</t>
  </si>
  <si>
    <t>11182360000</t>
  </si>
  <si>
    <t>11282360000</t>
  </si>
  <si>
    <t>11382360000</t>
  </si>
  <si>
    <t>11482360000</t>
  </si>
  <si>
    <t>11582360000</t>
  </si>
  <si>
    <t>11682360000</t>
  </si>
  <si>
    <t>11782360000</t>
  </si>
  <si>
    <t>22082360000</t>
  </si>
  <si>
    <t>22182360000</t>
  </si>
  <si>
    <t>22282360000</t>
  </si>
  <si>
    <t>22382360000</t>
  </si>
  <si>
    <t>22482360000</t>
  </si>
  <si>
    <t>22582360000</t>
  </si>
  <si>
    <t>33082360000</t>
  </si>
  <si>
    <t>33182360000</t>
  </si>
  <si>
    <t>33282360000</t>
  </si>
  <si>
    <t>33382360000</t>
  </si>
  <si>
    <t>44082360000</t>
  </si>
  <si>
    <t>44182360000</t>
  </si>
  <si>
    <t>44382360000</t>
  </si>
  <si>
    <t>44482360000</t>
  </si>
  <si>
    <t>44582360000</t>
  </si>
  <si>
    <t>55082360000</t>
  </si>
  <si>
    <t>55182360000</t>
  </si>
  <si>
    <t>55282360000</t>
  </si>
  <si>
    <t>66082360000</t>
  </si>
  <si>
    <t>66182360000</t>
  </si>
  <si>
    <t>77082360000</t>
  </si>
  <si>
    <t>00082400000</t>
  </si>
  <si>
    <t>11082400000</t>
  </si>
  <si>
    <t>11182400000</t>
  </si>
  <si>
    <t>11282400000</t>
  </si>
  <si>
    <t>11382400000</t>
  </si>
  <si>
    <t>11482400000</t>
  </si>
  <si>
    <t>11582400000</t>
  </si>
  <si>
    <t>11682400000</t>
  </si>
  <si>
    <t>11782400000</t>
  </si>
  <si>
    <t>22082400000</t>
  </si>
  <si>
    <t>22182400000</t>
  </si>
  <si>
    <t>22282400000</t>
  </si>
  <si>
    <t>22382400000</t>
  </si>
  <si>
    <t>22482400000</t>
  </si>
  <si>
    <t>22582400000</t>
  </si>
  <si>
    <t>33082400000</t>
  </si>
  <si>
    <t>33182400000</t>
  </si>
  <si>
    <t>33282400000</t>
  </si>
  <si>
    <t>33382400000</t>
  </si>
  <si>
    <t>44082400000</t>
  </si>
  <si>
    <t>44182400000</t>
  </si>
  <si>
    <t>44382400000</t>
  </si>
  <si>
    <t>44482400000</t>
  </si>
  <si>
    <t>44582400000</t>
  </si>
  <si>
    <t>55082400000</t>
  </si>
  <si>
    <t>55182400000</t>
  </si>
  <si>
    <t>55282400000</t>
  </si>
  <si>
    <t>66082400000</t>
  </si>
  <si>
    <t>66182400000</t>
  </si>
  <si>
    <t>77082400000</t>
  </si>
  <si>
    <t>00082410000</t>
  </si>
  <si>
    <t>11082410000</t>
  </si>
  <si>
    <t>11182410000</t>
  </si>
  <si>
    <t>11282410000</t>
  </si>
  <si>
    <t>11382410000</t>
  </si>
  <si>
    <t>11482410000</t>
  </si>
  <si>
    <t>11582410000</t>
  </si>
  <si>
    <t>11682410000</t>
  </si>
  <si>
    <t>11782410000</t>
  </si>
  <si>
    <t>22082410000</t>
  </si>
  <si>
    <t>22182410000</t>
  </si>
  <si>
    <t>22282410000</t>
  </si>
  <si>
    <t>22382410000</t>
  </si>
  <si>
    <t>22482410000</t>
  </si>
  <si>
    <t>22582410000</t>
  </si>
  <si>
    <t>33082410000</t>
  </si>
  <si>
    <t>33182410000</t>
  </si>
  <si>
    <t>33282410000</t>
  </si>
  <si>
    <t>33382410000</t>
  </si>
  <si>
    <t>44082410000</t>
  </si>
  <si>
    <t>44182410000</t>
  </si>
  <si>
    <t>44382410000</t>
  </si>
  <si>
    <t>44482410000</t>
  </si>
  <si>
    <t>44582410000</t>
  </si>
  <si>
    <t>55082410000</t>
  </si>
  <si>
    <t>55182410000</t>
  </si>
  <si>
    <t>55282410000</t>
  </si>
  <si>
    <t>66082410000</t>
  </si>
  <si>
    <t>66182410000</t>
  </si>
  <si>
    <t>77082410000</t>
  </si>
  <si>
    <t>00082420000</t>
  </si>
  <si>
    <t>11082420000</t>
  </si>
  <si>
    <t>11182420000</t>
  </si>
  <si>
    <t>11282420000</t>
  </si>
  <si>
    <t>11382420000</t>
  </si>
  <si>
    <t>11482420000</t>
  </si>
  <si>
    <t>11582420000</t>
  </si>
  <si>
    <t>11682420000</t>
  </si>
  <si>
    <t>11782420000</t>
  </si>
  <si>
    <t>22082420000</t>
  </si>
  <si>
    <t>22182420000</t>
  </si>
  <si>
    <t>22282420000</t>
  </si>
  <si>
    <t>22382420000</t>
  </si>
  <si>
    <t>22482420000</t>
  </si>
  <si>
    <t>22582420000</t>
  </si>
  <si>
    <t>33082420000</t>
  </si>
  <si>
    <t>33182420000</t>
  </si>
  <si>
    <t>33282420000</t>
  </si>
  <si>
    <t>33382420000</t>
  </si>
  <si>
    <t>44082420000</t>
  </si>
  <si>
    <t>44182420000</t>
  </si>
  <si>
    <t>44382420000</t>
  </si>
  <si>
    <t>44482420000</t>
  </si>
  <si>
    <t>44582420000</t>
  </si>
  <si>
    <t>55082420000</t>
  </si>
  <si>
    <t>55182420000</t>
  </si>
  <si>
    <t>55282420000</t>
  </si>
  <si>
    <t>66082420000</t>
  </si>
  <si>
    <t>66182420000</t>
  </si>
  <si>
    <t>77082420000</t>
  </si>
  <si>
    <t>00082430000</t>
  </si>
  <si>
    <t>11082430000</t>
  </si>
  <si>
    <t>11182430000</t>
  </si>
  <si>
    <t>11282430000</t>
  </si>
  <si>
    <t>11382430000</t>
  </si>
  <si>
    <t>11482430000</t>
  </si>
  <si>
    <t>11582430000</t>
  </si>
  <si>
    <t>11682430000</t>
  </si>
  <si>
    <t>11782430000</t>
  </si>
  <si>
    <t>22082430000</t>
  </si>
  <si>
    <t>22182430000</t>
  </si>
  <si>
    <t>22282430000</t>
  </si>
  <si>
    <t>22382430000</t>
  </si>
  <si>
    <t>22482430000</t>
  </si>
  <si>
    <t>22582430000</t>
  </si>
  <si>
    <t>33082430000</t>
  </si>
  <si>
    <t>33182430000</t>
  </si>
  <si>
    <t>33282430000</t>
  </si>
  <si>
    <t>33382430000</t>
  </si>
  <si>
    <t>44082430000</t>
  </si>
  <si>
    <t>44182430000</t>
  </si>
  <si>
    <t>44382430000</t>
  </si>
  <si>
    <t>44482430000</t>
  </si>
  <si>
    <t>44582430000</t>
  </si>
  <si>
    <t>55082430000</t>
  </si>
  <si>
    <t>55182430000</t>
  </si>
  <si>
    <t>55282430000</t>
  </si>
  <si>
    <t>66082430000</t>
  </si>
  <si>
    <t>66182430000</t>
  </si>
  <si>
    <t>77082430000</t>
  </si>
  <si>
    <t>00082440000</t>
  </si>
  <si>
    <t>11082440000</t>
  </si>
  <si>
    <t>11182440000</t>
  </si>
  <si>
    <t>11282440000</t>
  </si>
  <si>
    <t>11382440000</t>
  </si>
  <si>
    <t>11482440000</t>
  </si>
  <si>
    <t>11582440000</t>
  </si>
  <si>
    <t>11682440000</t>
  </si>
  <si>
    <t>11782440000</t>
  </si>
  <si>
    <t>22082440000</t>
  </si>
  <si>
    <t>22182440000</t>
  </si>
  <si>
    <t>22282440000</t>
  </si>
  <si>
    <t>22382440000</t>
  </si>
  <si>
    <t>22482440000</t>
  </si>
  <si>
    <t>22582440000</t>
  </si>
  <si>
    <t>33082440000</t>
  </si>
  <si>
    <t>33182440000</t>
  </si>
  <si>
    <t>33282440000</t>
  </si>
  <si>
    <t>33382440000</t>
  </si>
  <si>
    <t>44082440000</t>
  </si>
  <si>
    <t>44182440000</t>
  </si>
  <si>
    <t>44382440000</t>
  </si>
  <si>
    <t>44482440000</t>
  </si>
  <si>
    <t>44582440000</t>
  </si>
  <si>
    <t>55082440000</t>
  </si>
  <si>
    <t>55182440000</t>
  </si>
  <si>
    <t>55282440000</t>
  </si>
  <si>
    <t>66082440000</t>
  </si>
  <si>
    <t>66182440000</t>
  </si>
  <si>
    <t>77082440000</t>
  </si>
  <si>
    <t>00082490000</t>
  </si>
  <si>
    <t>11082490000</t>
  </si>
  <si>
    <t>11182490000</t>
  </si>
  <si>
    <t>11282490000</t>
  </si>
  <si>
    <t>11382490000</t>
  </si>
  <si>
    <t>11482490000</t>
  </si>
  <si>
    <t>11582490000</t>
  </si>
  <si>
    <t>11682490000</t>
  </si>
  <si>
    <t>11782490000</t>
  </si>
  <si>
    <t>22082490000</t>
  </si>
  <si>
    <t>22182490000</t>
  </si>
  <si>
    <t>22282490000</t>
  </si>
  <si>
    <t>22382490000</t>
  </si>
  <si>
    <t>22482490000</t>
  </si>
  <si>
    <t>22582490000</t>
  </si>
  <si>
    <t>33082490000</t>
  </si>
  <si>
    <t>33182490000</t>
  </si>
  <si>
    <t>33282490000</t>
  </si>
  <si>
    <t>33382490000</t>
  </si>
  <si>
    <t>44082490000</t>
  </si>
  <si>
    <t>44182490000</t>
  </si>
  <si>
    <t>44382490000</t>
  </si>
  <si>
    <t>44482490000</t>
  </si>
  <si>
    <t>44582490000</t>
  </si>
  <si>
    <t>55082490000</t>
  </si>
  <si>
    <t>55182490000</t>
  </si>
  <si>
    <t>55282490000</t>
  </si>
  <si>
    <t>66082490000</t>
  </si>
  <si>
    <t>66182490000</t>
  </si>
  <si>
    <t>77082490000</t>
  </si>
  <si>
    <t>00082500000</t>
  </si>
  <si>
    <t>11082500000</t>
  </si>
  <si>
    <t>11182500000</t>
  </si>
  <si>
    <t>11282500000</t>
  </si>
  <si>
    <t>11382500000</t>
  </si>
  <si>
    <t>11482500000</t>
  </si>
  <si>
    <t>11582500000</t>
  </si>
  <si>
    <t>11682500000</t>
  </si>
  <si>
    <t>11782500000</t>
  </si>
  <si>
    <t>22082500000</t>
  </si>
  <si>
    <t>22182500000</t>
  </si>
  <si>
    <t>22282500000</t>
  </si>
  <si>
    <t>22382500000</t>
  </si>
  <si>
    <t>22482500000</t>
  </si>
  <si>
    <t>22582500000</t>
  </si>
  <si>
    <t>33082500000</t>
  </si>
  <si>
    <t>33182500000</t>
  </si>
  <si>
    <t>33282500000</t>
  </si>
  <si>
    <t>33382500000</t>
  </si>
  <si>
    <t>44082500000</t>
  </si>
  <si>
    <t>44182500000</t>
  </si>
  <si>
    <t>44382500000</t>
  </si>
  <si>
    <t>44482500000</t>
  </si>
  <si>
    <t>44582500000</t>
  </si>
  <si>
    <t>55082500000</t>
  </si>
  <si>
    <t>55182500000</t>
  </si>
  <si>
    <t>55282500000</t>
  </si>
  <si>
    <t>66082500000</t>
  </si>
  <si>
    <t>66182500000</t>
  </si>
  <si>
    <t>77082500000</t>
  </si>
  <si>
    <t>00082510000</t>
  </si>
  <si>
    <t>11082510000</t>
  </si>
  <si>
    <t>11182510000</t>
  </si>
  <si>
    <t>11282510000</t>
  </si>
  <si>
    <t>11382510000</t>
  </si>
  <si>
    <t>11482510000</t>
  </si>
  <si>
    <t>11582510000</t>
  </si>
  <si>
    <t>11682510000</t>
  </si>
  <si>
    <t>11782510000</t>
  </si>
  <si>
    <t>22082510000</t>
  </si>
  <si>
    <t>22182510000</t>
  </si>
  <si>
    <t>22282510000</t>
  </si>
  <si>
    <t>22382510000</t>
  </si>
  <si>
    <t>22482510000</t>
  </si>
  <si>
    <t>22582510000</t>
  </si>
  <si>
    <t>33082510000</t>
  </si>
  <si>
    <t>33182510000</t>
  </si>
  <si>
    <t>33282510000</t>
  </si>
  <si>
    <t>33382510000</t>
  </si>
  <si>
    <t>44082510000</t>
  </si>
  <si>
    <t>44182510000</t>
  </si>
  <si>
    <t>44382510000</t>
  </si>
  <si>
    <t>44482510000</t>
  </si>
  <si>
    <t>44582510000</t>
  </si>
  <si>
    <t>55082510000</t>
  </si>
  <si>
    <t>55182510000</t>
  </si>
  <si>
    <t>55282510000</t>
  </si>
  <si>
    <t>66082510000</t>
  </si>
  <si>
    <t>66182510000</t>
  </si>
  <si>
    <t>77082510000</t>
  </si>
  <si>
    <t>00082520000</t>
  </si>
  <si>
    <t>11082520000</t>
  </si>
  <si>
    <t>11182520000</t>
  </si>
  <si>
    <t>11282520000</t>
  </si>
  <si>
    <t>11382520000</t>
  </si>
  <si>
    <t>11482520000</t>
  </si>
  <si>
    <t>11582520000</t>
  </si>
  <si>
    <t>11682520000</t>
  </si>
  <si>
    <t>11782520000</t>
  </si>
  <si>
    <t>22082520000</t>
  </si>
  <si>
    <t>22182520000</t>
  </si>
  <si>
    <t>22282520000</t>
  </si>
  <si>
    <t>22382520000</t>
  </si>
  <si>
    <t>22482520000</t>
  </si>
  <si>
    <t>22582520000</t>
  </si>
  <si>
    <t>33082520000</t>
  </si>
  <si>
    <t>33182520000</t>
  </si>
  <si>
    <t>33282520000</t>
  </si>
  <si>
    <t>33382520000</t>
  </si>
  <si>
    <t>44082520000</t>
  </si>
  <si>
    <t>44182520000</t>
  </si>
  <si>
    <t>44382520000</t>
  </si>
  <si>
    <t>44482520000</t>
  </si>
  <si>
    <t>44582520000</t>
  </si>
  <si>
    <t>55082520000</t>
  </si>
  <si>
    <t>55182520000</t>
  </si>
  <si>
    <t>55282520000</t>
  </si>
  <si>
    <t>66082520000</t>
  </si>
  <si>
    <t>66182520000</t>
  </si>
  <si>
    <t>77082520000</t>
  </si>
  <si>
    <t>00082600000</t>
  </si>
  <si>
    <t>11082600000</t>
  </si>
  <si>
    <t>11182600000</t>
  </si>
  <si>
    <t>11282600000</t>
  </si>
  <si>
    <t>11382600000</t>
  </si>
  <si>
    <t>11482600000</t>
  </si>
  <si>
    <t>11582600000</t>
  </si>
  <si>
    <t>11682600000</t>
  </si>
  <si>
    <t>11782600000</t>
  </si>
  <si>
    <t>22082600000</t>
  </si>
  <si>
    <t>22182600000</t>
  </si>
  <si>
    <t>22282600000</t>
  </si>
  <si>
    <t>22382600000</t>
  </si>
  <si>
    <t>22482600000</t>
  </si>
  <si>
    <t>22582600000</t>
  </si>
  <si>
    <t>33082600000</t>
  </si>
  <si>
    <t>33182600000</t>
  </si>
  <si>
    <t>33282600000</t>
  </si>
  <si>
    <t>33382600000</t>
  </si>
  <si>
    <t>44082600000</t>
  </si>
  <si>
    <t>44182600000</t>
  </si>
  <si>
    <t>44382600000</t>
  </si>
  <si>
    <t>44482600000</t>
  </si>
  <si>
    <t>44582600000</t>
  </si>
  <si>
    <t>55082600000</t>
  </si>
  <si>
    <t>55182600000</t>
  </si>
  <si>
    <t>55282600000</t>
  </si>
  <si>
    <t>66082600000</t>
  </si>
  <si>
    <t>66182600000</t>
  </si>
  <si>
    <t>77082600000</t>
  </si>
  <si>
    <t>00082610000</t>
  </si>
  <si>
    <t>11082610000</t>
  </si>
  <si>
    <t>11182610000</t>
  </si>
  <si>
    <t>11282610000</t>
  </si>
  <si>
    <t>11382610000</t>
  </si>
  <si>
    <t>11482610000</t>
  </si>
  <si>
    <t>11582610000</t>
  </si>
  <si>
    <t>11682610000</t>
  </si>
  <si>
    <t>11782610000</t>
  </si>
  <si>
    <t>22082610000</t>
  </si>
  <si>
    <t>22182610000</t>
  </si>
  <si>
    <t>22282610000</t>
  </si>
  <si>
    <t>22382610000</t>
  </si>
  <si>
    <t>22482610000</t>
  </si>
  <si>
    <t>22582610000</t>
  </si>
  <si>
    <t>33082610000</t>
  </si>
  <si>
    <t>33182610000</t>
  </si>
  <si>
    <t>33282610000</t>
  </si>
  <si>
    <t>33382610000</t>
  </si>
  <si>
    <t>44082610000</t>
  </si>
  <si>
    <t>44182610000</t>
  </si>
  <si>
    <t>44382610000</t>
  </si>
  <si>
    <t>44482610000</t>
  </si>
  <si>
    <t>44582610000</t>
  </si>
  <si>
    <t>55082610000</t>
  </si>
  <si>
    <t>55182610000</t>
  </si>
  <si>
    <t>55282610000</t>
  </si>
  <si>
    <t>66082610000</t>
  </si>
  <si>
    <t>66182610000</t>
  </si>
  <si>
    <t>77082610000</t>
  </si>
  <si>
    <t>00082620000</t>
  </si>
  <si>
    <t>11082620000</t>
  </si>
  <si>
    <t>11182620000</t>
  </si>
  <si>
    <t>11282620000</t>
  </si>
  <si>
    <t>11382620000</t>
  </si>
  <si>
    <t>11482620000</t>
  </si>
  <si>
    <t>11582620000</t>
  </si>
  <si>
    <t>11682620000</t>
  </si>
  <si>
    <t>11782620000</t>
  </si>
  <si>
    <t>22082620000</t>
  </si>
  <si>
    <t>22182620000</t>
  </si>
  <si>
    <t>22282620000</t>
  </si>
  <si>
    <t>22382620000</t>
  </si>
  <si>
    <t>22482620000</t>
  </si>
  <si>
    <t>22582620000</t>
  </si>
  <si>
    <t>33082620000</t>
  </si>
  <si>
    <t>33182620000</t>
  </si>
  <si>
    <t>33282620000</t>
  </si>
  <si>
    <t>33382620000</t>
  </si>
  <si>
    <t>44082620000</t>
  </si>
  <si>
    <t>44182620000</t>
  </si>
  <si>
    <t>44382620000</t>
  </si>
  <si>
    <t>44482620000</t>
  </si>
  <si>
    <t>44582620000</t>
  </si>
  <si>
    <t>55082620000</t>
  </si>
  <si>
    <t>55182620000</t>
  </si>
  <si>
    <t>55282620000</t>
  </si>
  <si>
    <t>66082620000</t>
  </si>
  <si>
    <t>66182620000</t>
  </si>
  <si>
    <t>77082620000</t>
  </si>
  <si>
    <t>00082630000</t>
  </si>
  <si>
    <t>11082630000</t>
  </si>
  <si>
    <t>11182630000</t>
  </si>
  <si>
    <t>11282630000</t>
  </si>
  <si>
    <t>11382630000</t>
  </si>
  <si>
    <t>11482630000</t>
  </si>
  <si>
    <t>11582630000</t>
  </si>
  <si>
    <t>11682630000</t>
  </si>
  <si>
    <t>11782630000</t>
  </si>
  <si>
    <t>22082630000</t>
  </si>
  <si>
    <t>22182630000</t>
  </si>
  <si>
    <t>22282630000</t>
  </si>
  <si>
    <t>22382630000</t>
  </si>
  <si>
    <t>22482630000</t>
  </si>
  <si>
    <t>22582630000</t>
  </si>
  <si>
    <t>33082630000</t>
  </si>
  <si>
    <t>33182630000</t>
  </si>
  <si>
    <t>33282630000</t>
  </si>
  <si>
    <t>33382630000</t>
  </si>
  <si>
    <t>44082630000</t>
  </si>
  <si>
    <t>44182630000</t>
  </si>
  <si>
    <t>44382630000</t>
  </si>
  <si>
    <t>44482630000</t>
  </si>
  <si>
    <t>44582630000</t>
  </si>
  <si>
    <t>55082630000</t>
  </si>
  <si>
    <t>55182630000</t>
  </si>
  <si>
    <t>55282630000</t>
  </si>
  <si>
    <t>66082630000</t>
  </si>
  <si>
    <t>66182630000</t>
  </si>
  <si>
    <t>77082630000</t>
  </si>
  <si>
    <t>00082640000</t>
  </si>
  <si>
    <t>11082640000</t>
  </si>
  <si>
    <t>11182640000</t>
  </si>
  <si>
    <t>11282640000</t>
  </si>
  <si>
    <t>11382640000</t>
  </si>
  <si>
    <t>11482640000</t>
  </si>
  <si>
    <t>11582640000</t>
  </si>
  <si>
    <t>11682640000</t>
  </si>
  <si>
    <t>11782640000</t>
  </si>
  <si>
    <t>22082640000</t>
  </si>
  <si>
    <t>22182640000</t>
  </si>
  <si>
    <t>22282640000</t>
  </si>
  <si>
    <t>22382640000</t>
  </si>
  <si>
    <t>22482640000</t>
  </si>
  <si>
    <t>22582640000</t>
  </si>
  <si>
    <t>33082640000</t>
  </si>
  <si>
    <t>33182640000</t>
  </si>
  <si>
    <t>33282640000</t>
  </si>
  <si>
    <t>33382640000</t>
  </si>
  <si>
    <t>44082640000</t>
  </si>
  <si>
    <t>44182640000</t>
  </si>
  <si>
    <t>44382640000</t>
  </si>
  <si>
    <t>44482640000</t>
  </si>
  <si>
    <t>44582640000</t>
  </si>
  <si>
    <t>55082640000</t>
  </si>
  <si>
    <t>55182640000</t>
  </si>
  <si>
    <t>55282640000</t>
  </si>
  <si>
    <t>66082640000</t>
  </si>
  <si>
    <t>66182640000</t>
  </si>
  <si>
    <t>77082640000</t>
  </si>
  <si>
    <t>00082700000</t>
  </si>
  <si>
    <t>11082700000</t>
  </si>
  <si>
    <t>11182700000</t>
  </si>
  <si>
    <t>11282700000</t>
  </si>
  <si>
    <t>11382700000</t>
  </si>
  <si>
    <t>11482700000</t>
  </si>
  <si>
    <t>11582700000</t>
  </si>
  <si>
    <t>11682700000</t>
  </si>
  <si>
    <t>11782700000</t>
  </si>
  <si>
    <t>22082700000</t>
  </si>
  <si>
    <t>22182700000</t>
  </si>
  <si>
    <t>22282700000</t>
  </si>
  <si>
    <t>22382700000</t>
  </si>
  <si>
    <t>22482700000</t>
  </si>
  <si>
    <t>22582700000</t>
  </si>
  <si>
    <t>33082700000</t>
  </si>
  <si>
    <t>33182700000</t>
  </si>
  <si>
    <t>33282700000</t>
  </si>
  <si>
    <t>33382700000</t>
  </si>
  <si>
    <t>44082700000</t>
  </si>
  <si>
    <t>44182700000</t>
  </si>
  <si>
    <t>44382700000</t>
  </si>
  <si>
    <t>44482700000</t>
  </si>
  <si>
    <t>44582700000</t>
  </si>
  <si>
    <t>55082700000</t>
  </si>
  <si>
    <t>55182700000</t>
  </si>
  <si>
    <t>55282700000</t>
  </si>
  <si>
    <t>66082700000</t>
  </si>
  <si>
    <t>66182700000</t>
  </si>
  <si>
    <t>77082700000</t>
  </si>
  <si>
    <t>00082710000</t>
  </si>
  <si>
    <t>11082710000</t>
  </si>
  <si>
    <t>11182710000</t>
  </si>
  <si>
    <t>11282710000</t>
  </si>
  <si>
    <t>11382710000</t>
  </si>
  <si>
    <t>11482710000</t>
  </si>
  <si>
    <t>11582710000</t>
  </si>
  <si>
    <t>11682710000</t>
  </si>
  <si>
    <t>11782710000</t>
  </si>
  <si>
    <t>22082710000</t>
  </si>
  <si>
    <t>22182710000</t>
  </si>
  <si>
    <t>22282710000</t>
  </si>
  <si>
    <t>22382710000</t>
  </si>
  <si>
    <t>22482710000</t>
  </si>
  <si>
    <t>22582710000</t>
  </si>
  <si>
    <t>33082710000</t>
  </si>
  <si>
    <t>33182710000</t>
  </si>
  <si>
    <t>33282710000</t>
  </si>
  <si>
    <t>33382710000</t>
  </si>
  <si>
    <t>44082710000</t>
  </si>
  <si>
    <t>44182710000</t>
  </si>
  <si>
    <t>44382710000</t>
  </si>
  <si>
    <t>44482710000</t>
  </si>
  <si>
    <t>44582710000</t>
  </si>
  <si>
    <t>55082710000</t>
  </si>
  <si>
    <t>55182710000</t>
  </si>
  <si>
    <t>55282710000</t>
  </si>
  <si>
    <t>66082710000</t>
  </si>
  <si>
    <t>66182710000</t>
  </si>
  <si>
    <t>77082710000</t>
  </si>
  <si>
    <t>00082720000</t>
  </si>
  <si>
    <t>11082720000</t>
  </si>
  <si>
    <t>11182720000</t>
  </si>
  <si>
    <t>11282720000</t>
  </si>
  <si>
    <t>11382720000</t>
  </si>
  <si>
    <t>11482720000</t>
  </si>
  <si>
    <t>11582720000</t>
  </si>
  <si>
    <t>11682720000</t>
  </si>
  <si>
    <t>11782720000</t>
  </si>
  <si>
    <t>22082720000</t>
  </si>
  <si>
    <t>22182720000</t>
  </si>
  <si>
    <t>22282720000</t>
  </si>
  <si>
    <t>22382720000</t>
  </si>
  <si>
    <t>22482720000</t>
  </si>
  <si>
    <t>22582720000</t>
  </si>
  <si>
    <t>33082720000</t>
  </si>
  <si>
    <t>33182720000</t>
  </si>
  <si>
    <t>33282720000</t>
  </si>
  <si>
    <t>33382720000</t>
  </si>
  <si>
    <t>44082720000</t>
  </si>
  <si>
    <t>44182720000</t>
  </si>
  <si>
    <t>44382720000</t>
  </si>
  <si>
    <t>44482720000</t>
  </si>
  <si>
    <t>44582720000</t>
  </si>
  <si>
    <t>55082720000</t>
  </si>
  <si>
    <t>55182720000</t>
  </si>
  <si>
    <t>55282720000</t>
  </si>
  <si>
    <t>66082720000</t>
  </si>
  <si>
    <t>66182720000</t>
  </si>
  <si>
    <t>77082720000</t>
  </si>
  <si>
    <t>00082730000</t>
  </si>
  <si>
    <t>11082730000</t>
  </si>
  <si>
    <t>11182730000</t>
  </si>
  <si>
    <t>11282730000</t>
  </si>
  <si>
    <t>11382730000</t>
  </si>
  <si>
    <t>11482730000</t>
  </si>
  <si>
    <t>11582730000</t>
  </si>
  <si>
    <t>11682730000</t>
  </si>
  <si>
    <t>11782730000</t>
  </si>
  <si>
    <t>22082730000</t>
  </si>
  <si>
    <t>22182730000</t>
  </si>
  <si>
    <t>22282730000</t>
  </si>
  <si>
    <t>22382730000</t>
  </si>
  <si>
    <t>22482730000</t>
  </si>
  <si>
    <t>22582730000</t>
  </si>
  <si>
    <t>33082730000</t>
  </si>
  <si>
    <t>33182730000</t>
  </si>
  <si>
    <t>33282730000</t>
  </si>
  <si>
    <t>33382730000</t>
  </si>
  <si>
    <t>44082730000</t>
  </si>
  <si>
    <t>44182730000</t>
  </si>
  <si>
    <t>44382730000</t>
  </si>
  <si>
    <t>44482730000</t>
  </si>
  <si>
    <t>44582730000</t>
  </si>
  <si>
    <t>55082730000</t>
  </si>
  <si>
    <t>55182730000</t>
  </si>
  <si>
    <t>55282730000</t>
  </si>
  <si>
    <t>66082730000</t>
  </si>
  <si>
    <t>66182730000</t>
  </si>
  <si>
    <t>77082730000</t>
  </si>
  <si>
    <t>00082790000</t>
  </si>
  <si>
    <t>11082790000</t>
  </si>
  <si>
    <t>11182790000</t>
  </si>
  <si>
    <t>11282790000</t>
  </si>
  <si>
    <t>11382790000</t>
  </si>
  <si>
    <t>11482790000</t>
  </si>
  <si>
    <t>11582790000</t>
  </si>
  <si>
    <t>11682790000</t>
  </si>
  <si>
    <t>11782790000</t>
  </si>
  <si>
    <t>22082790000</t>
  </si>
  <si>
    <t>22182790000</t>
  </si>
  <si>
    <t>22282790000</t>
  </si>
  <si>
    <t>22382790000</t>
  </si>
  <si>
    <t>22482790000</t>
  </si>
  <si>
    <t>22582790000</t>
  </si>
  <si>
    <t>33082790000</t>
  </si>
  <si>
    <t>33182790000</t>
  </si>
  <si>
    <t>33282790000</t>
  </si>
  <si>
    <t>33382790000</t>
  </si>
  <si>
    <t>44082790000</t>
  </si>
  <si>
    <t>44182790000</t>
  </si>
  <si>
    <t>44382790000</t>
  </si>
  <si>
    <t>44482790000</t>
  </si>
  <si>
    <t>44582790000</t>
  </si>
  <si>
    <t>55082790000</t>
  </si>
  <si>
    <t>55182790000</t>
  </si>
  <si>
    <t>55282790000</t>
  </si>
  <si>
    <t>66082790000</t>
  </si>
  <si>
    <t>66182790000</t>
  </si>
  <si>
    <t>77082790000</t>
  </si>
  <si>
    <t>00082800000</t>
  </si>
  <si>
    <t>11082800000</t>
  </si>
  <si>
    <t>11182800000</t>
  </si>
  <si>
    <t>11282800000</t>
  </si>
  <si>
    <t>11382800000</t>
  </si>
  <si>
    <t>11482800000</t>
  </si>
  <si>
    <t>11582800000</t>
  </si>
  <si>
    <t>11682800000</t>
  </si>
  <si>
    <t>11782800000</t>
  </si>
  <si>
    <t>22082800000</t>
  </si>
  <si>
    <t>22182800000</t>
  </si>
  <si>
    <t>22282800000</t>
  </si>
  <si>
    <t>22382800000</t>
  </si>
  <si>
    <t>22482800000</t>
  </si>
  <si>
    <t>22582800000</t>
  </si>
  <si>
    <t>33082800000</t>
  </si>
  <si>
    <t>33182800000</t>
  </si>
  <si>
    <t>33282800000</t>
  </si>
  <si>
    <t>33382800000</t>
  </si>
  <si>
    <t>44082800000</t>
  </si>
  <si>
    <t>44182800000</t>
  </si>
  <si>
    <t>44382800000</t>
  </si>
  <si>
    <t>44482800000</t>
  </si>
  <si>
    <t>44582800000</t>
  </si>
  <si>
    <t>55082800000</t>
  </si>
  <si>
    <t>55182800000</t>
  </si>
  <si>
    <t>55282800000</t>
  </si>
  <si>
    <t>66082800000</t>
  </si>
  <si>
    <t>66182800000</t>
  </si>
  <si>
    <t>77082800000</t>
  </si>
  <si>
    <t>00082810000</t>
  </si>
  <si>
    <t>11082810000</t>
  </si>
  <si>
    <t>11182810000</t>
  </si>
  <si>
    <t>11282810000</t>
  </si>
  <si>
    <t>11382810000</t>
  </si>
  <si>
    <t>11482810000</t>
  </si>
  <si>
    <t>11582810000</t>
  </si>
  <si>
    <t>11682810000</t>
  </si>
  <si>
    <t>11782810000</t>
  </si>
  <si>
    <t>22082810000</t>
  </si>
  <si>
    <t>22182810000</t>
  </si>
  <si>
    <t>22282810000</t>
  </si>
  <si>
    <t>22382810000</t>
  </si>
  <si>
    <t>22482810000</t>
  </si>
  <si>
    <t>22582810000</t>
  </si>
  <si>
    <t>33082810000</t>
  </si>
  <si>
    <t>33182810000</t>
  </si>
  <si>
    <t>33282810000</t>
  </si>
  <si>
    <t>33382810000</t>
  </si>
  <si>
    <t>44082810000</t>
  </si>
  <si>
    <t>44182810000</t>
  </si>
  <si>
    <t>44382810000</t>
  </si>
  <si>
    <t>44482810000</t>
  </si>
  <si>
    <t>44582810000</t>
  </si>
  <si>
    <t>55082810000</t>
  </si>
  <si>
    <t>55182810000</t>
  </si>
  <si>
    <t>55282810000</t>
  </si>
  <si>
    <t>66082810000</t>
  </si>
  <si>
    <t>66182810000</t>
  </si>
  <si>
    <t>77082810000</t>
  </si>
  <si>
    <t>00082820000</t>
  </si>
  <si>
    <t>11082820000</t>
  </si>
  <si>
    <t>11182820000</t>
  </si>
  <si>
    <t>11282820000</t>
  </si>
  <si>
    <t>11382820000</t>
  </si>
  <si>
    <t>11482820000</t>
  </si>
  <si>
    <t>11582820000</t>
  </si>
  <si>
    <t>11682820000</t>
  </si>
  <si>
    <t>11782820000</t>
  </si>
  <si>
    <t>22082820000</t>
  </si>
  <si>
    <t>22182820000</t>
  </si>
  <si>
    <t>22282820000</t>
  </si>
  <si>
    <t>22382820000</t>
  </si>
  <si>
    <t>22482820000</t>
  </si>
  <si>
    <t>22582820000</t>
  </si>
  <si>
    <t>33082820000</t>
  </si>
  <si>
    <t>33182820000</t>
  </si>
  <si>
    <t>33282820000</t>
  </si>
  <si>
    <t>33382820000</t>
  </si>
  <si>
    <t>44082820000</t>
  </si>
  <si>
    <t>44182820000</t>
  </si>
  <si>
    <t>44382820000</t>
  </si>
  <si>
    <t>44482820000</t>
  </si>
  <si>
    <t>44582820000</t>
  </si>
  <si>
    <t>55082820000</t>
  </si>
  <si>
    <t>55182820000</t>
  </si>
  <si>
    <t>55282820000</t>
  </si>
  <si>
    <t>66082820000</t>
  </si>
  <si>
    <t>66182820000</t>
  </si>
  <si>
    <t>77082820000</t>
  </si>
  <si>
    <t>00082900000</t>
  </si>
  <si>
    <t>11082900000</t>
  </si>
  <si>
    <t>11182900000</t>
  </si>
  <si>
    <t>11282900000</t>
  </si>
  <si>
    <t>11382900000</t>
  </si>
  <si>
    <t>11482900000</t>
  </si>
  <si>
    <t>11582900000</t>
  </si>
  <si>
    <t>11682900000</t>
  </si>
  <si>
    <t>11782900000</t>
  </si>
  <si>
    <t>22082900000</t>
  </si>
  <si>
    <t>22182900000</t>
  </si>
  <si>
    <t>22282900000</t>
  </si>
  <si>
    <t>22382900000</t>
  </si>
  <si>
    <t>22482900000</t>
  </si>
  <si>
    <t>22582900000</t>
  </si>
  <si>
    <t>33082900000</t>
  </si>
  <si>
    <t>33182900000</t>
  </si>
  <si>
    <t>33282900000</t>
  </si>
  <si>
    <t>33382900000</t>
  </si>
  <si>
    <t>44082900000</t>
  </si>
  <si>
    <t>44182900000</t>
  </si>
  <si>
    <t>44382900000</t>
  </si>
  <si>
    <t>44482900000</t>
  </si>
  <si>
    <t>44582900000</t>
  </si>
  <si>
    <t>55082900000</t>
  </si>
  <si>
    <t>55182900000</t>
  </si>
  <si>
    <t>55282900000</t>
  </si>
  <si>
    <t>66082900000</t>
  </si>
  <si>
    <t>66182900000</t>
  </si>
  <si>
    <t>77082900000</t>
  </si>
  <si>
    <t>00082910000</t>
  </si>
  <si>
    <t>11082910000</t>
  </si>
  <si>
    <t>11182910000</t>
  </si>
  <si>
    <t>11282910000</t>
  </si>
  <si>
    <t>11382910000</t>
  </si>
  <si>
    <t>11482910000</t>
  </si>
  <si>
    <t>11582910000</t>
  </si>
  <si>
    <t>11682910000</t>
  </si>
  <si>
    <t>11782910000</t>
  </si>
  <si>
    <t>22082910000</t>
  </si>
  <si>
    <t>22182910000</t>
  </si>
  <si>
    <t>22282910000</t>
  </si>
  <si>
    <t>22382910000</t>
  </si>
  <si>
    <t>22482910000</t>
  </si>
  <si>
    <t>22582910000</t>
  </si>
  <si>
    <t>33082910000</t>
  </si>
  <si>
    <t>33182910000</t>
  </si>
  <si>
    <t>33282910000</t>
  </si>
  <si>
    <t>33382910000</t>
  </si>
  <si>
    <t>44082910000</t>
  </si>
  <si>
    <t>44182910000</t>
  </si>
  <si>
    <t>44382910000</t>
  </si>
  <si>
    <t>44482910000</t>
  </si>
  <si>
    <t>44582910000</t>
  </si>
  <si>
    <t>55082910000</t>
  </si>
  <si>
    <t>55182910000</t>
  </si>
  <si>
    <t>55282910000</t>
  </si>
  <si>
    <t>66082910000</t>
  </si>
  <si>
    <t>66182910000</t>
  </si>
  <si>
    <t>77082910000</t>
  </si>
  <si>
    <t>00082920000</t>
  </si>
  <si>
    <t>11082920000</t>
  </si>
  <si>
    <t>11182920000</t>
  </si>
  <si>
    <t>11282920000</t>
  </si>
  <si>
    <t>11382920000</t>
  </si>
  <si>
    <t>11482920000</t>
  </si>
  <si>
    <t>11582920000</t>
  </si>
  <si>
    <t>11682920000</t>
  </si>
  <si>
    <t>11782920000</t>
  </si>
  <si>
    <t>22082920000</t>
  </si>
  <si>
    <t>22182920000</t>
  </si>
  <si>
    <t>22282920000</t>
  </si>
  <si>
    <t>22382920000</t>
  </si>
  <si>
    <t>22482920000</t>
  </si>
  <si>
    <t>22582920000</t>
  </si>
  <si>
    <t>33082920000</t>
  </si>
  <si>
    <t>33182920000</t>
  </si>
  <si>
    <t>33282920000</t>
  </si>
  <si>
    <t>33382920000</t>
  </si>
  <si>
    <t>44082920000</t>
  </si>
  <si>
    <t>44182920000</t>
  </si>
  <si>
    <t>44382920000</t>
  </si>
  <si>
    <t>44482920000</t>
  </si>
  <si>
    <t>44582920000</t>
  </si>
  <si>
    <t>55082920000</t>
  </si>
  <si>
    <t>55182920000</t>
  </si>
  <si>
    <t>55282920000</t>
  </si>
  <si>
    <t>66082920000</t>
  </si>
  <si>
    <t>66182920000</t>
  </si>
  <si>
    <t>77082920000</t>
  </si>
  <si>
    <t>00082930000</t>
  </si>
  <si>
    <t>11082930000</t>
  </si>
  <si>
    <t>11182930000</t>
  </si>
  <si>
    <t>11282930000</t>
  </si>
  <si>
    <t>11382930000</t>
  </si>
  <si>
    <t>11482930000</t>
  </si>
  <si>
    <t>11582930000</t>
  </si>
  <si>
    <t>11682930000</t>
  </si>
  <si>
    <t>11782930000</t>
  </si>
  <si>
    <t>22082930000</t>
  </si>
  <si>
    <t>22182930000</t>
  </si>
  <si>
    <t>22282930000</t>
  </si>
  <si>
    <t>22382930000</t>
  </si>
  <si>
    <t>22482930000</t>
  </si>
  <si>
    <t>22582930000</t>
  </si>
  <si>
    <t>33082930000</t>
  </si>
  <si>
    <t>33182930000</t>
  </si>
  <si>
    <t>33282930000</t>
  </si>
  <si>
    <t>33382930000</t>
  </si>
  <si>
    <t>44082930000</t>
  </si>
  <si>
    <t>44182930000</t>
  </si>
  <si>
    <t>44382930000</t>
  </si>
  <si>
    <t>44482930000</t>
  </si>
  <si>
    <t>44582930000</t>
  </si>
  <si>
    <t>55082930000</t>
  </si>
  <si>
    <t>55182930000</t>
  </si>
  <si>
    <t>55282930000</t>
  </si>
  <si>
    <t>66082930000</t>
  </si>
  <si>
    <t>66182930000</t>
  </si>
  <si>
    <t>77082930000</t>
  </si>
  <si>
    <t>00082940000</t>
  </si>
  <si>
    <t>11082940000</t>
  </si>
  <si>
    <t>11182940000</t>
  </si>
  <si>
    <t>11282940000</t>
  </si>
  <si>
    <t>11382940000</t>
  </si>
  <si>
    <t>11482940000</t>
  </si>
  <si>
    <t>11582940000</t>
  </si>
  <si>
    <t>11682940000</t>
  </si>
  <si>
    <t>11782940000</t>
  </si>
  <si>
    <t>22082940000</t>
  </si>
  <si>
    <t>22182940000</t>
  </si>
  <si>
    <t>22282940000</t>
  </si>
  <si>
    <t>22382940000</t>
  </si>
  <si>
    <t>22482940000</t>
  </si>
  <si>
    <t>22582940000</t>
  </si>
  <si>
    <t>33082940000</t>
  </si>
  <si>
    <t>33182940000</t>
  </si>
  <si>
    <t>33282940000</t>
  </si>
  <si>
    <t>33382940000</t>
  </si>
  <si>
    <t>44082940000</t>
  </si>
  <si>
    <t>44182940000</t>
  </si>
  <si>
    <t>44382940000</t>
  </si>
  <si>
    <t>44482940000</t>
  </si>
  <si>
    <t>44582940000</t>
  </si>
  <si>
    <t>55082940000</t>
  </si>
  <si>
    <t>55182940000</t>
  </si>
  <si>
    <t>55282940000</t>
  </si>
  <si>
    <t>66082940000</t>
  </si>
  <si>
    <t>66182940000</t>
  </si>
  <si>
    <t>77082940000</t>
  </si>
  <si>
    <t>00082950000</t>
  </si>
  <si>
    <t>11082950000</t>
  </si>
  <si>
    <t>11182950000</t>
  </si>
  <si>
    <t>11282950000</t>
  </si>
  <si>
    <t>11382950000</t>
  </si>
  <si>
    <t>11482950000</t>
  </si>
  <si>
    <t>11582950000</t>
  </si>
  <si>
    <t>11682950000</t>
  </si>
  <si>
    <t>11782950000</t>
  </si>
  <si>
    <t>22082950000</t>
  </si>
  <si>
    <t>22182950000</t>
  </si>
  <si>
    <t>22282950000</t>
  </si>
  <si>
    <t>22382950000</t>
  </si>
  <si>
    <t>22482950000</t>
  </si>
  <si>
    <t>22582950000</t>
  </si>
  <si>
    <t>33082950000</t>
  </si>
  <si>
    <t>33182950000</t>
  </si>
  <si>
    <t>33282950000</t>
  </si>
  <si>
    <t>33382950000</t>
  </si>
  <si>
    <t>44082950000</t>
  </si>
  <si>
    <t>44182950000</t>
  </si>
  <si>
    <t>44382950000</t>
  </si>
  <si>
    <t>44482950000</t>
  </si>
  <si>
    <t>44582950000</t>
  </si>
  <si>
    <t>55082950000</t>
  </si>
  <si>
    <t>55182950000</t>
  </si>
  <si>
    <t>55282950000</t>
  </si>
  <si>
    <t>66082950000</t>
  </si>
  <si>
    <t>66182950000</t>
  </si>
  <si>
    <t>77082950000</t>
  </si>
  <si>
    <t>00082960000</t>
  </si>
  <si>
    <t>11082960000</t>
  </si>
  <si>
    <t>11182960000</t>
  </si>
  <si>
    <t>11282960000</t>
  </si>
  <si>
    <t>11382960000</t>
  </si>
  <si>
    <t>11482960000</t>
  </si>
  <si>
    <t>11582960000</t>
  </si>
  <si>
    <t>11682960000</t>
  </si>
  <si>
    <t>11782960000</t>
  </si>
  <si>
    <t>22082960000</t>
  </si>
  <si>
    <t>22182960000</t>
  </si>
  <si>
    <t>22282960000</t>
  </si>
  <si>
    <t>22382960000</t>
  </si>
  <si>
    <t>22482960000</t>
  </si>
  <si>
    <t>22582960000</t>
  </si>
  <si>
    <t>33082960000</t>
  </si>
  <si>
    <t>33182960000</t>
  </si>
  <si>
    <t>33282960000</t>
  </si>
  <si>
    <t>33382960000</t>
  </si>
  <si>
    <t>44082960000</t>
  </si>
  <si>
    <t>44182960000</t>
  </si>
  <si>
    <t>44382960000</t>
  </si>
  <si>
    <t>44482960000</t>
  </si>
  <si>
    <t>44582960000</t>
  </si>
  <si>
    <t>55082960000</t>
  </si>
  <si>
    <t>55182960000</t>
  </si>
  <si>
    <t>55282960000</t>
  </si>
  <si>
    <t>66082960000</t>
  </si>
  <si>
    <t>66182960000</t>
  </si>
  <si>
    <t>77082960000</t>
  </si>
  <si>
    <t>00082990000</t>
  </si>
  <si>
    <t>11082990000</t>
  </si>
  <si>
    <t>11182990000</t>
  </si>
  <si>
    <t>11282990000</t>
  </si>
  <si>
    <t>11382990000</t>
  </si>
  <si>
    <t>11482990000</t>
  </si>
  <si>
    <t>11582990000</t>
  </si>
  <si>
    <t>11682990000</t>
  </si>
  <si>
    <t>11782990000</t>
  </si>
  <si>
    <t>22082990000</t>
  </si>
  <si>
    <t>22182990000</t>
  </si>
  <si>
    <t>22282990000</t>
  </si>
  <si>
    <t>22382990000</t>
  </si>
  <si>
    <t>22482990000</t>
  </si>
  <si>
    <t>22582990000</t>
  </si>
  <si>
    <t>33082990000</t>
  </si>
  <si>
    <t>33182990000</t>
  </si>
  <si>
    <t>33282990000</t>
  </si>
  <si>
    <t>33382990000</t>
  </si>
  <si>
    <t>44082990000</t>
  </si>
  <si>
    <t>44182990000</t>
  </si>
  <si>
    <t>44382990000</t>
  </si>
  <si>
    <t>44482990000</t>
  </si>
  <si>
    <t>44582990000</t>
  </si>
  <si>
    <t>55082990000</t>
  </si>
  <si>
    <t>55182990000</t>
  </si>
  <si>
    <t>55282990000</t>
  </si>
  <si>
    <t>66082990000</t>
  </si>
  <si>
    <t>66182990000</t>
  </si>
  <si>
    <t>77082990000</t>
  </si>
  <si>
    <t>00083000000</t>
  </si>
  <si>
    <t>11083000000</t>
  </si>
  <si>
    <t>11183000000</t>
  </si>
  <si>
    <t>11283000000</t>
  </si>
  <si>
    <t>11383000000</t>
  </si>
  <si>
    <t>11483000000</t>
  </si>
  <si>
    <t>11583000000</t>
  </si>
  <si>
    <t>11683000000</t>
  </si>
  <si>
    <t>11783000000</t>
  </si>
  <si>
    <t>22083000000</t>
  </si>
  <si>
    <t>22183000000</t>
  </si>
  <si>
    <t>22283000000</t>
  </si>
  <si>
    <t>22383000000</t>
  </si>
  <si>
    <t>22483000000</t>
  </si>
  <si>
    <t>22583000000</t>
  </si>
  <si>
    <t>33083000000</t>
  </si>
  <si>
    <t>33183000000</t>
  </si>
  <si>
    <t>33283000000</t>
  </si>
  <si>
    <t>33383000000</t>
  </si>
  <si>
    <t>44083000000</t>
  </si>
  <si>
    <t>44183000000</t>
  </si>
  <si>
    <t>44383000000</t>
  </si>
  <si>
    <t>44483000000</t>
  </si>
  <si>
    <t>44583000000</t>
  </si>
  <si>
    <t>55083000000</t>
  </si>
  <si>
    <t>55183000000</t>
  </si>
  <si>
    <t>55283000000</t>
  </si>
  <si>
    <t>66083000000</t>
  </si>
  <si>
    <t>66183000000</t>
  </si>
  <si>
    <t>77083000000</t>
  </si>
  <si>
    <t>00083100000</t>
  </si>
  <si>
    <t>11083100000</t>
  </si>
  <si>
    <t>11183100000</t>
  </si>
  <si>
    <t>11283100000</t>
  </si>
  <si>
    <t>11383100000</t>
  </si>
  <si>
    <t>11483100000</t>
  </si>
  <si>
    <t>11583100000</t>
  </si>
  <si>
    <t>11683100000</t>
  </si>
  <si>
    <t>11783100000</t>
  </si>
  <si>
    <t>22083100000</t>
  </si>
  <si>
    <t>22183100000</t>
  </si>
  <si>
    <t>22283100000</t>
  </si>
  <si>
    <t>22383100000</t>
  </si>
  <si>
    <t>22483100000</t>
  </si>
  <si>
    <t>22583100000</t>
  </si>
  <si>
    <t>33083100000</t>
  </si>
  <si>
    <t>33183100000</t>
  </si>
  <si>
    <t>33283100000</t>
  </si>
  <si>
    <t>33383100000</t>
  </si>
  <si>
    <t>44083100000</t>
  </si>
  <si>
    <t>44183100000</t>
  </si>
  <si>
    <t>44383100000</t>
  </si>
  <si>
    <t>44483100000</t>
  </si>
  <si>
    <t>44583100000</t>
  </si>
  <si>
    <t>55083100000</t>
  </si>
  <si>
    <t>55183100000</t>
  </si>
  <si>
    <t>55283100000</t>
  </si>
  <si>
    <t>66083100000</t>
  </si>
  <si>
    <t>66183100000</t>
  </si>
  <si>
    <t>77083100000</t>
  </si>
  <si>
    <t>00083110000</t>
  </si>
  <si>
    <t>11083110000</t>
  </si>
  <si>
    <t>11183110000</t>
  </si>
  <si>
    <t>11283110000</t>
  </si>
  <si>
    <t>11383110000</t>
  </si>
  <si>
    <t>11483110000</t>
  </si>
  <si>
    <t>11583110000</t>
  </si>
  <si>
    <t>11683110000</t>
  </si>
  <si>
    <t>11783110000</t>
  </si>
  <si>
    <t>22083110000</t>
  </si>
  <si>
    <t>22183110000</t>
  </si>
  <si>
    <t>22283110000</t>
  </si>
  <si>
    <t>22383110000</t>
  </si>
  <si>
    <t>22483110000</t>
  </si>
  <si>
    <t>22583110000</t>
  </si>
  <si>
    <t>33083110000</t>
  </si>
  <si>
    <t>33183110000</t>
  </si>
  <si>
    <t>33283110000</t>
  </si>
  <si>
    <t>33383110000</t>
  </si>
  <si>
    <t>44083110000</t>
  </si>
  <si>
    <t>44183110000</t>
  </si>
  <si>
    <t>44383110000</t>
  </si>
  <si>
    <t>44483110000</t>
  </si>
  <si>
    <t>44583110000</t>
  </si>
  <si>
    <t>55083110000</t>
  </si>
  <si>
    <t>55183110000</t>
  </si>
  <si>
    <t>55283110000</t>
  </si>
  <si>
    <t>66083110000</t>
  </si>
  <si>
    <t>66183110000</t>
  </si>
  <si>
    <t>77083110000</t>
  </si>
  <si>
    <t>00083120000</t>
  </si>
  <si>
    <t>11083120000</t>
  </si>
  <si>
    <t>11183120000</t>
  </si>
  <si>
    <t>11283120000</t>
  </si>
  <si>
    <t>11383120000</t>
  </si>
  <si>
    <t>11483120000</t>
  </si>
  <si>
    <t>11583120000</t>
  </si>
  <si>
    <t>11683120000</t>
  </si>
  <si>
    <t>11783120000</t>
  </si>
  <si>
    <t>22083120000</t>
  </si>
  <si>
    <t>22183120000</t>
  </si>
  <si>
    <t>22283120000</t>
  </si>
  <si>
    <t>22383120000</t>
  </si>
  <si>
    <t>22483120000</t>
  </si>
  <si>
    <t>22583120000</t>
  </si>
  <si>
    <t>33083120000</t>
  </si>
  <si>
    <t>33183120000</t>
  </si>
  <si>
    <t>33283120000</t>
  </si>
  <si>
    <t>33383120000</t>
  </si>
  <si>
    <t>44083120000</t>
  </si>
  <si>
    <t>44183120000</t>
  </si>
  <si>
    <t>44383120000</t>
  </si>
  <si>
    <t>44483120000</t>
  </si>
  <si>
    <t>44583120000</t>
  </si>
  <si>
    <t>55083120000</t>
  </si>
  <si>
    <t>55183120000</t>
  </si>
  <si>
    <t>55283120000</t>
  </si>
  <si>
    <t>66083120000</t>
  </si>
  <si>
    <t>66183120000</t>
  </si>
  <si>
    <t>77083120000</t>
  </si>
  <si>
    <t>00083130000</t>
  </si>
  <si>
    <t>11083130000</t>
  </si>
  <si>
    <t>11183130000</t>
  </si>
  <si>
    <t>11283130000</t>
  </si>
  <si>
    <t>11383130000</t>
  </si>
  <si>
    <t>11483130000</t>
  </si>
  <si>
    <t>11583130000</t>
  </si>
  <si>
    <t>11683130000</t>
  </si>
  <si>
    <t>11783130000</t>
  </si>
  <si>
    <t>22083130000</t>
  </si>
  <si>
    <t>22183130000</t>
  </si>
  <si>
    <t>22283130000</t>
  </si>
  <si>
    <t>22383130000</t>
  </si>
  <si>
    <t>22483130000</t>
  </si>
  <si>
    <t>22583130000</t>
  </si>
  <si>
    <t>33083130000</t>
  </si>
  <si>
    <t>33183130000</t>
  </si>
  <si>
    <t>33283130000</t>
  </si>
  <si>
    <t>33383130000</t>
  </si>
  <si>
    <t>44083130000</t>
  </si>
  <si>
    <t>44183130000</t>
  </si>
  <si>
    <t>44383130000</t>
  </si>
  <si>
    <t>44483130000</t>
  </si>
  <si>
    <t>44583130000</t>
  </si>
  <si>
    <t>55083130000</t>
  </si>
  <si>
    <t>55183130000</t>
  </si>
  <si>
    <t>55283130000</t>
  </si>
  <si>
    <t>66083130000</t>
  </si>
  <si>
    <t>66183130000</t>
  </si>
  <si>
    <t>77083130000</t>
  </si>
  <si>
    <t>00083140000</t>
  </si>
  <si>
    <t>11083140000</t>
  </si>
  <si>
    <t>11183140000</t>
  </si>
  <si>
    <t>11283140000</t>
  </si>
  <si>
    <t>11383140000</t>
  </si>
  <si>
    <t>11483140000</t>
  </si>
  <si>
    <t>11583140000</t>
  </si>
  <si>
    <t>11683140000</t>
  </si>
  <si>
    <t>11783140000</t>
  </si>
  <si>
    <t>22083140000</t>
  </si>
  <si>
    <t>22183140000</t>
  </si>
  <si>
    <t>22283140000</t>
  </si>
  <si>
    <t>22383140000</t>
  </si>
  <si>
    <t>22483140000</t>
  </si>
  <si>
    <t>22583140000</t>
  </si>
  <si>
    <t>33083140000</t>
  </si>
  <si>
    <t>33183140000</t>
  </si>
  <si>
    <t>33283140000</t>
  </si>
  <si>
    <t>33383140000</t>
  </si>
  <si>
    <t>44083140000</t>
  </si>
  <si>
    <t>44183140000</t>
  </si>
  <si>
    <t>44383140000</t>
  </si>
  <si>
    <t>44483140000</t>
  </si>
  <si>
    <t>44583140000</t>
  </si>
  <si>
    <t>55083140000</t>
  </si>
  <si>
    <t>55183140000</t>
  </si>
  <si>
    <t>55283140000</t>
  </si>
  <si>
    <t>66083140000</t>
  </si>
  <si>
    <t>66183140000</t>
  </si>
  <si>
    <t>77083140000</t>
  </si>
  <si>
    <t>00083150000</t>
  </si>
  <si>
    <t>11083150000</t>
  </si>
  <si>
    <t>11183150000</t>
  </si>
  <si>
    <t>11283150000</t>
  </si>
  <si>
    <t>11383150000</t>
  </si>
  <si>
    <t>11483150000</t>
  </si>
  <si>
    <t>11583150000</t>
  </si>
  <si>
    <t>11683150000</t>
  </si>
  <si>
    <t>11783150000</t>
  </si>
  <si>
    <t>22083150000</t>
  </si>
  <si>
    <t>22183150000</t>
  </si>
  <si>
    <t>22283150000</t>
  </si>
  <si>
    <t>22383150000</t>
  </si>
  <si>
    <t>22483150000</t>
  </si>
  <si>
    <t>22583150000</t>
  </si>
  <si>
    <t>33083150000</t>
  </si>
  <si>
    <t>33183150000</t>
  </si>
  <si>
    <t>33283150000</t>
  </si>
  <si>
    <t>33383150000</t>
  </si>
  <si>
    <t>44083150000</t>
  </si>
  <si>
    <t>44183150000</t>
  </si>
  <si>
    <t>44383150000</t>
  </si>
  <si>
    <t>44483150000</t>
  </si>
  <si>
    <t>44583150000</t>
  </si>
  <si>
    <t>55083150000</t>
  </si>
  <si>
    <t>55183150000</t>
  </si>
  <si>
    <t>55283150000</t>
  </si>
  <si>
    <t>66083150000</t>
  </si>
  <si>
    <t>66183150000</t>
  </si>
  <si>
    <t>77083150000</t>
  </si>
  <si>
    <t>00083160000</t>
  </si>
  <si>
    <t>11083160000</t>
  </si>
  <si>
    <t>11183160000</t>
  </si>
  <si>
    <t>11283160000</t>
  </si>
  <si>
    <t>11383160000</t>
  </si>
  <si>
    <t>11483160000</t>
  </si>
  <si>
    <t>11583160000</t>
  </si>
  <si>
    <t>11683160000</t>
  </si>
  <si>
    <t>11783160000</t>
  </si>
  <si>
    <t>22083160000</t>
  </si>
  <si>
    <t>22183160000</t>
  </si>
  <si>
    <t>22283160000</t>
  </si>
  <si>
    <t>22383160000</t>
  </si>
  <si>
    <t>22483160000</t>
  </si>
  <si>
    <t>22583160000</t>
  </si>
  <si>
    <t>33083160000</t>
  </si>
  <si>
    <t>33183160000</t>
  </si>
  <si>
    <t>33283160000</t>
  </si>
  <si>
    <t>33383160000</t>
  </si>
  <si>
    <t>44083160000</t>
  </si>
  <si>
    <t>44183160000</t>
  </si>
  <si>
    <t>44383160000</t>
  </si>
  <si>
    <t>44483160000</t>
  </si>
  <si>
    <t>44583160000</t>
  </si>
  <si>
    <t>55083160000</t>
  </si>
  <si>
    <t>55183160000</t>
  </si>
  <si>
    <t>55283160000</t>
  </si>
  <si>
    <t>66083160000</t>
  </si>
  <si>
    <t>66183160000</t>
  </si>
  <si>
    <t>77083160000</t>
  </si>
  <si>
    <t>00083170000</t>
  </si>
  <si>
    <t>11083170000</t>
  </si>
  <si>
    <t>11183170000</t>
  </si>
  <si>
    <t>11283170000</t>
  </si>
  <si>
    <t>11383170000</t>
  </si>
  <si>
    <t>11483170000</t>
  </si>
  <si>
    <t>11583170000</t>
  </si>
  <si>
    <t>11683170000</t>
  </si>
  <si>
    <t>11783170000</t>
  </si>
  <si>
    <t>22083170000</t>
  </si>
  <si>
    <t>22183170000</t>
  </si>
  <si>
    <t>22283170000</t>
  </si>
  <si>
    <t>22383170000</t>
  </si>
  <si>
    <t>22483170000</t>
  </si>
  <si>
    <t>22583170000</t>
  </si>
  <si>
    <t>33083170000</t>
  </si>
  <si>
    <t>33183170000</t>
  </si>
  <si>
    <t>33283170000</t>
  </si>
  <si>
    <t>33383170000</t>
  </si>
  <si>
    <t>44083170000</t>
  </si>
  <si>
    <t>44183170000</t>
  </si>
  <si>
    <t>44383170000</t>
  </si>
  <si>
    <t>44483170000</t>
  </si>
  <si>
    <t>44583170000</t>
  </si>
  <si>
    <t>55083170000</t>
  </si>
  <si>
    <t>55183170000</t>
  </si>
  <si>
    <t>55283170000</t>
  </si>
  <si>
    <t>66083170000</t>
  </si>
  <si>
    <t>66183170000</t>
  </si>
  <si>
    <t>77083170000</t>
  </si>
  <si>
    <t>00083200000</t>
  </si>
  <si>
    <t>11083200000</t>
  </si>
  <si>
    <t>11183200000</t>
  </si>
  <si>
    <t>11283200000</t>
  </si>
  <si>
    <t>11383200000</t>
  </si>
  <si>
    <t>11483200000</t>
  </si>
  <si>
    <t>11583200000</t>
  </si>
  <si>
    <t>11683200000</t>
  </si>
  <si>
    <t>11783200000</t>
  </si>
  <si>
    <t>22083200000</t>
  </si>
  <si>
    <t>22183200000</t>
  </si>
  <si>
    <t>22283200000</t>
  </si>
  <si>
    <t>22383200000</t>
  </si>
  <si>
    <t>22483200000</t>
  </si>
  <si>
    <t>22583200000</t>
  </si>
  <si>
    <t>33083200000</t>
  </si>
  <si>
    <t>33183200000</t>
  </si>
  <si>
    <t>33283200000</t>
  </si>
  <si>
    <t>33383200000</t>
  </si>
  <si>
    <t>44083200000</t>
  </si>
  <si>
    <t>44183200000</t>
  </si>
  <si>
    <t>44383200000</t>
  </si>
  <si>
    <t>44483200000</t>
  </si>
  <si>
    <t>44583200000</t>
  </si>
  <si>
    <t>55083200000</t>
  </si>
  <si>
    <t>55183200000</t>
  </si>
  <si>
    <t>55283200000</t>
  </si>
  <si>
    <t>66083200000</t>
  </si>
  <si>
    <t>66183200000</t>
  </si>
  <si>
    <t>77083200000</t>
  </si>
  <si>
    <t>00083210000</t>
  </si>
  <si>
    <t>11083210000</t>
  </si>
  <si>
    <t>11183210000</t>
  </si>
  <si>
    <t>11283210000</t>
  </si>
  <si>
    <t>11383210000</t>
  </si>
  <si>
    <t>11483210000</t>
  </si>
  <si>
    <t>11583210000</t>
  </si>
  <si>
    <t>11683210000</t>
  </si>
  <si>
    <t>11783210000</t>
  </si>
  <si>
    <t>22083210000</t>
  </si>
  <si>
    <t>22183210000</t>
  </si>
  <si>
    <t>22283210000</t>
  </si>
  <si>
    <t>22383210000</t>
  </si>
  <si>
    <t>22483210000</t>
  </si>
  <si>
    <t>22583210000</t>
  </si>
  <si>
    <t>33083210000</t>
  </si>
  <si>
    <t>33183210000</t>
  </si>
  <si>
    <t>33283210000</t>
  </si>
  <si>
    <t>33383210000</t>
  </si>
  <si>
    <t>44083210000</t>
  </si>
  <si>
    <t>44183210000</t>
  </si>
  <si>
    <t>44383210000</t>
  </si>
  <si>
    <t>44483210000</t>
  </si>
  <si>
    <t>44583210000</t>
  </si>
  <si>
    <t>55083210000</t>
  </si>
  <si>
    <t>55183210000</t>
  </si>
  <si>
    <t>55283210000</t>
  </si>
  <si>
    <t>66083210000</t>
  </si>
  <si>
    <t>66183210000</t>
  </si>
  <si>
    <t>77083210000</t>
  </si>
  <si>
    <t>00083220000</t>
  </si>
  <si>
    <t>11083220000</t>
  </si>
  <si>
    <t>11183220000</t>
  </si>
  <si>
    <t>11283220000</t>
  </si>
  <si>
    <t>11383220000</t>
  </si>
  <si>
    <t>11483220000</t>
  </si>
  <si>
    <t>11583220000</t>
  </si>
  <si>
    <t>11683220000</t>
  </si>
  <si>
    <t>11783220000</t>
  </si>
  <si>
    <t>22083220000</t>
  </si>
  <si>
    <t>22183220000</t>
  </si>
  <si>
    <t>22283220000</t>
  </si>
  <si>
    <t>22383220000</t>
  </si>
  <si>
    <t>22483220000</t>
  </si>
  <si>
    <t>22583220000</t>
  </si>
  <si>
    <t>33083220000</t>
  </si>
  <si>
    <t>33183220000</t>
  </si>
  <si>
    <t>33283220000</t>
  </si>
  <si>
    <t>33383220000</t>
  </si>
  <si>
    <t>44083220000</t>
  </si>
  <si>
    <t>44183220000</t>
  </si>
  <si>
    <t>44383220000</t>
  </si>
  <si>
    <t>44483220000</t>
  </si>
  <si>
    <t>44583220000</t>
  </si>
  <si>
    <t>55083220000</t>
  </si>
  <si>
    <t>55183220000</t>
  </si>
  <si>
    <t>55283220000</t>
  </si>
  <si>
    <t>66083220000</t>
  </si>
  <si>
    <t>66183220000</t>
  </si>
  <si>
    <t>77083220000</t>
  </si>
  <si>
    <t>00083230000</t>
  </si>
  <si>
    <t>11083230000</t>
  </si>
  <si>
    <t>11183230000</t>
  </si>
  <si>
    <t>11283230000</t>
  </si>
  <si>
    <t>11383230000</t>
  </si>
  <si>
    <t>11483230000</t>
  </si>
  <si>
    <t>11583230000</t>
  </si>
  <si>
    <t>11683230000</t>
  </si>
  <si>
    <t>11783230000</t>
  </si>
  <si>
    <t>22083230000</t>
  </si>
  <si>
    <t>22183230000</t>
  </si>
  <si>
    <t>22283230000</t>
  </si>
  <si>
    <t>22383230000</t>
  </si>
  <si>
    <t>22483230000</t>
  </si>
  <si>
    <t>22583230000</t>
  </si>
  <si>
    <t>33083230000</t>
  </si>
  <si>
    <t>33183230000</t>
  </si>
  <si>
    <t>33283230000</t>
  </si>
  <si>
    <t>33383230000</t>
  </si>
  <si>
    <t>44083230000</t>
  </si>
  <si>
    <t>44183230000</t>
  </si>
  <si>
    <t>44383230000</t>
  </si>
  <si>
    <t>44483230000</t>
  </si>
  <si>
    <t>44583230000</t>
  </si>
  <si>
    <t>55083230000</t>
  </si>
  <si>
    <t>55183230000</t>
  </si>
  <si>
    <t>55283230000</t>
  </si>
  <si>
    <t>66083230000</t>
  </si>
  <si>
    <t>66183230000</t>
  </si>
  <si>
    <t>77083230000</t>
  </si>
  <si>
    <t>00083240000</t>
  </si>
  <si>
    <t>11083240000</t>
  </si>
  <si>
    <t>11183240000</t>
  </si>
  <si>
    <t>11283240000</t>
  </si>
  <si>
    <t>11383240000</t>
  </si>
  <si>
    <t>11483240000</t>
  </si>
  <si>
    <t>11583240000</t>
  </si>
  <si>
    <t>11683240000</t>
  </si>
  <si>
    <t>11783240000</t>
  </si>
  <si>
    <t>22083240000</t>
  </si>
  <si>
    <t>22183240000</t>
  </si>
  <si>
    <t>22283240000</t>
  </si>
  <si>
    <t>22383240000</t>
  </si>
  <si>
    <t>22483240000</t>
  </si>
  <si>
    <t>22583240000</t>
  </si>
  <si>
    <t>33083240000</t>
  </si>
  <si>
    <t>33183240000</t>
  </si>
  <si>
    <t>33283240000</t>
  </si>
  <si>
    <t>33383240000</t>
  </si>
  <si>
    <t>44083240000</t>
  </si>
  <si>
    <t>44183240000</t>
  </si>
  <si>
    <t>44383240000</t>
  </si>
  <si>
    <t>44483240000</t>
  </si>
  <si>
    <t>44583240000</t>
  </si>
  <si>
    <t>55083240000</t>
  </si>
  <si>
    <t>55183240000</t>
  </si>
  <si>
    <t>55283240000</t>
  </si>
  <si>
    <t>66083240000</t>
  </si>
  <si>
    <t>66183240000</t>
  </si>
  <si>
    <t>77083240000</t>
  </si>
  <si>
    <t>00083250000</t>
  </si>
  <si>
    <t>11083250000</t>
  </si>
  <si>
    <t>11183250000</t>
  </si>
  <si>
    <t>11283250000</t>
  </si>
  <si>
    <t>11383250000</t>
  </si>
  <si>
    <t>11483250000</t>
  </si>
  <si>
    <t>11583250000</t>
  </si>
  <si>
    <t>11683250000</t>
  </si>
  <si>
    <t>11783250000</t>
  </si>
  <si>
    <t>22083250000</t>
  </si>
  <si>
    <t>22183250000</t>
  </si>
  <si>
    <t>22283250000</t>
  </si>
  <si>
    <t>22383250000</t>
  </si>
  <si>
    <t>22483250000</t>
  </si>
  <si>
    <t>22583250000</t>
  </si>
  <si>
    <t>33083250000</t>
  </si>
  <si>
    <t>33183250000</t>
  </si>
  <si>
    <t>33283250000</t>
  </si>
  <si>
    <t>33383250000</t>
  </si>
  <si>
    <t>44083250000</t>
  </si>
  <si>
    <t>44183250000</t>
  </si>
  <si>
    <t>44383250000</t>
  </si>
  <si>
    <t>44483250000</t>
  </si>
  <si>
    <t>44583250000</t>
  </si>
  <si>
    <t>55083250000</t>
  </si>
  <si>
    <t>55183250000</t>
  </si>
  <si>
    <t>55283250000</t>
  </si>
  <si>
    <t>66083250000</t>
  </si>
  <si>
    <t>66183250000</t>
  </si>
  <si>
    <t>77083250000</t>
  </si>
  <si>
    <t>00083260000</t>
  </si>
  <si>
    <t>11083260000</t>
  </si>
  <si>
    <t>11183260000</t>
  </si>
  <si>
    <t>11283260000</t>
  </si>
  <si>
    <t>11383260000</t>
  </si>
  <si>
    <t>11483260000</t>
  </si>
  <si>
    <t>11583260000</t>
  </si>
  <si>
    <t>11683260000</t>
  </si>
  <si>
    <t>11783260000</t>
  </si>
  <si>
    <t>22083260000</t>
  </si>
  <si>
    <t>22183260000</t>
  </si>
  <si>
    <t>22283260000</t>
  </si>
  <si>
    <t>22383260000</t>
  </si>
  <si>
    <t>22483260000</t>
  </si>
  <si>
    <t>22583260000</t>
  </si>
  <si>
    <t>33083260000</t>
  </si>
  <si>
    <t>33183260000</t>
  </si>
  <si>
    <t>33283260000</t>
  </si>
  <si>
    <t>33383260000</t>
  </si>
  <si>
    <t>44083260000</t>
  </si>
  <si>
    <t>44183260000</t>
  </si>
  <si>
    <t>44383260000</t>
  </si>
  <si>
    <t>44483260000</t>
  </si>
  <si>
    <t>44583260000</t>
  </si>
  <si>
    <t>55083260000</t>
  </si>
  <si>
    <t>55183260000</t>
  </si>
  <si>
    <t>55283260000</t>
  </si>
  <si>
    <t>66083260000</t>
  </si>
  <si>
    <t>66183260000</t>
  </si>
  <si>
    <t>77083260000</t>
  </si>
  <si>
    <t>00083300000</t>
  </si>
  <si>
    <t>11083300000</t>
  </si>
  <si>
    <t>11183300000</t>
  </si>
  <si>
    <t>11283300000</t>
  </si>
  <si>
    <t>11383300000</t>
  </si>
  <si>
    <t>11483300000</t>
  </si>
  <si>
    <t>11583300000</t>
  </si>
  <si>
    <t>11683300000</t>
  </si>
  <si>
    <t>11783300000</t>
  </si>
  <si>
    <t>22083300000</t>
  </si>
  <si>
    <t>22183300000</t>
  </si>
  <si>
    <t>22283300000</t>
  </si>
  <si>
    <t>22383300000</t>
  </si>
  <si>
    <t>22483300000</t>
  </si>
  <si>
    <t>22583300000</t>
  </si>
  <si>
    <t>33083300000</t>
  </si>
  <si>
    <t>33183300000</t>
  </si>
  <si>
    <t>33283300000</t>
  </si>
  <si>
    <t>33383300000</t>
  </si>
  <si>
    <t>44083300000</t>
  </si>
  <si>
    <t>44183300000</t>
  </si>
  <si>
    <t>44383300000</t>
  </si>
  <si>
    <t>44483300000</t>
  </si>
  <si>
    <t>44583300000</t>
  </si>
  <si>
    <t>55083300000</t>
  </si>
  <si>
    <t>55183300000</t>
  </si>
  <si>
    <t>55283300000</t>
  </si>
  <si>
    <t>66083300000</t>
  </si>
  <si>
    <t>66183300000</t>
  </si>
  <si>
    <t>77083300000</t>
  </si>
  <si>
    <t>00083310000</t>
  </si>
  <si>
    <t>11083310000</t>
  </si>
  <si>
    <t>11183310000</t>
  </si>
  <si>
    <t>11283310000</t>
  </si>
  <si>
    <t>11383310000</t>
  </si>
  <si>
    <t>11483310000</t>
  </si>
  <si>
    <t>11583310000</t>
  </si>
  <si>
    <t>11683310000</t>
  </si>
  <si>
    <t>11783310000</t>
  </si>
  <si>
    <t>22083310000</t>
  </si>
  <si>
    <t>22183310000</t>
  </si>
  <si>
    <t>22283310000</t>
  </si>
  <si>
    <t>22383310000</t>
  </si>
  <si>
    <t>22483310000</t>
  </si>
  <si>
    <t>22583310000</t>
  </si>
  <si>
    <t>33083310000</t>
  </si>
  <si>
    <t>33183310000</t>
  </si>
  <si>
    <t>33283310000</t>
  </si>
  <si>
    <t>33383310000</t>
  </si>
  <si>
    <t>44083310000</t>
  </si>
  <si>
    <t>44183310000</t>
  </si>
  <si>
    <t>44383310000</t>
  </si>
  <si>
    <t>44483310000</t>
  </si>
  <si>
    <t>44583310000</t>
  </si>
  <si>
    <t>55083310000</t>
  </si>
  <si>
    <t>55183310000</t>
  </si>
  <si>
    <t>55283310000</t>
  </si>
  <si>
    <t>66083310000</t>
  </si>
  <si>
    <t>66183310000</t>
  </si>
  <si>
    <t>77083310000</t>
  </si>
  <si>
    <t>00083320000</t>
  </si>
  <si>
    <t>11083320000</t>
  </si>
  <si>
    <t>11183320000</t>
  </si>
  <si>
    <t>11283320000</t>
  </si>
  <si>
    <t>11383320000</t>
  </si>
  <si>
    <t>11483320000</t>
  </si>
  <si>
    <t>11583320000</t>
  </si>
  <si>
    <t>11683320000</t>
  </si>
  <si>
    <t>11783320000</t>
  </si>
  <si>
    <t>22083320000</t>
  </si>
  <si>
    <t>22183320000</t>
  </si>
  <si>
    <t>22283320000</t>
  </si>
  <si>
    <t>22383320000</t>
  </si>
  <si>
    <t>22483320000</t>
  </si>
  <si>
    <t>22583320000</t>
  </si>
  <si>
    <t>33083320000</t>
  </si>
  <si>
    <t>33183320000</t>
  </si>
  <si>
    <t>33283320000</t>
  </si>
  <si>
    <t>33383320000</t>
  </si>
  <si>
    <t>44083320000</t>
  </si>
  <si>
    <t>44183320000</t>
  </si>
  <si>
    <t>44383320000</t>
  </si>
  <si>
    <t>44483320000</t>
  </si>
  <si>
    <t>44583320000</t>
  </si>
  <si>
    <t>55083320000</t>
  </si>
  <si>
    <t>55183320000</t>
  </si>
  <si>
    <t>55283320000</t>
  </si>
  <si>
    <t>66083320000</t>
  </si>
  <si>
    <t>66183320000</t>
  </si>
  <si>
    <t>77083320000</t>
  </si>
  <si>
    <t>00083330000</t>
  </si>
  <si>
    <t>11083330000</t>
  </si>
  <si>
    <t>11183330000</t>
  </si>
  <si>
    <t>11283330000</t>
  </si>
  <si>
    <t>11383330000</t>
  </si>
  <si>
    <t>11483330000</t>
  </si>
  <si>
    <t>11583330000</t>
  </si>
  <si>
    <t>11683330000</t>
  </si>
  <si>
    <t>11783330000</t>
  </si>
  <si>
    <t>22083330000</t>
  </si>
  <si>
    <t>22183330000</t>
  </si>
  <si>
    <t>22283330000</t>
  </si>
  <si>
    <t>22383330000</t>
  </si>
  <si>
    <t>22483330000</t>
  </si>
  <si>
    <t>22583330000</t>
  </si>
  <si>
    <t>33083330000</t>
  </si>
  <si>
    <t>33183330000</t>
  </si>
  <si>
    <t>33283330000</t>
  </si>
  <si>
    <t>33383330000</t>
  </si>
  <si>
    <t>44083330000</t>
  </si>
  <si>
    <t>44183330000</t>
  </si>
  <si>
    <t>44383330000</t>
  </si>
  <si>
    <t>44483330000</t>
  </si>
  <si>
    <t>44583330000</t>
  </si>
  <si>
    <t>55083330000</t>
  </si>
  <si>
    <t>55183330000</t>
  </si>
  <si>
    <t>55283330000</t>
  </si>
  <si>
    <t>66083330000</t>
  </si>
  <si>
    <t>66183330000</t>
  </si>
  <si>
    <t>77083330000</t>
  </si>
  <si>
    <t>00083331000</t>
  </si>
  <si>
    <t>11083331000</t>
  </si>
  <si>
    <t>11183331000</t>
  </si>
  <si>
    <t>11283331000</t>
  </si>
  <si>
    <t>11383331000</t>
  </si>
  <si>
    <t>11483331000</t>
  </si>
  <si>
    <t>11583331000</t>
  </si>
  <si>
    <t>11683331000</t>
  </si>
  <si>
    <t>11783331000</t>
  </si>
  <si>
    <t>22083331000</t>
  </si>
  <si>
    <t>22183331000</t>
  </si>
  <si>
    <t>22283331000</t>
  </si>
  <si>
    <t>22383331000</t>
  </si>
  <si>
    <t>22483331000</t>
  </si>
  <si>
    <t>22583331000</t>
  </si>
  <si>
    <t>33083331000</t>
  </si>
  <si>
    <t>33183331000</t>
  </si>
  <si>
    <t>33283331000</t>
  </si>
  <si>
    <t>33383331000</t>
  </si>
  <si>
    <t>44083331000</t>
  </si>
  <si>
    <t>44183331000</t>
  </si>
  <si>
    <t>44383331000</t>
  </si>
  <si>
    <t>44483331000</t>
  </si>
  <si>
    <t>44583331000</t>
  </si>
  <si>
    <t>55083331000</t>
  </si>
  <si>
    <t>55183331000</t>
  </si>
  <si>
    <t>55283331000</t>
  </si>
  <si>
    <t>66083331000</t>
  </si>
  <si>
    <t>66183331000</t>
  </si>
  <si>
    <t>77083331000</t>
  </si>
  <si>
    <t>00083332000</t>
  </si>
  <si>
    <t>11083332000</t>
  </si>
  <si>
    <t>11183332000</t>
  </si>
  <si>
    <t>11283332000</t>
  </si>
  <si>
    <t>11383332000</t>
  </si>
  <si>
    <t>11483332000</t>
  </si>
  <si>
    <t>11583332000</t>
  </si>
  <si>
    <t>11683332000</t>
  </si>
  <si>
    <t>11783332000</t>
  </si>
  <si>
    <t>22083332000</t>
  </si>
  <si>
    <t>22183332000</t>
  </si>
  <si>
    <t>22283332000</t>
  </si>
  <si>
    <t>22383332000</t>
  </si>
  <si>
    <t>22483332000</t>
  </si>
  <si>
    <t>22583332000</t>
  </si>
  <si>
    <t>33083332000</t>
  </si>
  <si>
    <t>33183332000</t>
  </si>
  <si>
    <t>33283332000</t>
  </si>
  <si>
    <t>33383332000</t>
  </si>
  <si>
    <t>44083332000</t>
  </si>
  <si>
    <t>44183332000</t>
  </si>
  <si>
    <t>44383332000</t>
  </si>
  <si>
    <t>44483332000</t>
  </si>
  <si>
    <t>44583332000</t>
  </si>
  <si>
    <t>55083332000</t>
  </si>
  <si>
    <t>55183332000</t>
  </si>
  <si>
    <t>55283332000</t>
  </si>
  <si>
    <t>66083332000</t>
  </si>
  <si>
    <t>66183332000</t>
  </si>
  <si>
    <t>77083332000</t>
  </si>
  <si>
    <t>00083340000</t>
  </si>
  <si>
    <t>11083340000</t>
  </si>
  <si>
    <t>11183340000</t>
  </si>
  <si>
    <t>11283340000</t>
  </si>
  <si>
    <t>11383340000</t>
  </si>
  <si>
    <t>11483340000</t>
  </si>
  <si>
    <t>11583340000</t>
  </si>
  <si>
    <t>11683340000</t>
  </si>
  <si>
    <t>11783340000</t>
  </si>
  <si>
    <t>22083340000</t>
  </si>
  <si>
    <t>22183340000</t>
  </si>
  <si>
    <t>22283340000</t>
  </si>
  <si>
    <t>22383340000</t>
  </si>
  <si>
    <t>22483340000</t>
  </si>
  <si>
    <t>22583340000</t>
  </si>
  <si>
    <t>33083340000</t>
  </si>
  <si>
    <t>33183340000</t>
  </si>
  <si>
    <t>33283340000</t>
  </si>
  <si>
    <t>33383340000</t>
  </si>
  <si>
    <t>44083340000</t>
  </si>
  <si>
    <t>44183340000</t>
  </si>
  <si>
    <t>44383340000</t>
  </si>
  <si>
    <t>44483340000</t>
  </si>
  <si>
    <t>44583340000</t>
  </si>
  <si>
    <t>55083340000</t>
  </si>
  <si>
    <t>55183340000</t>
  </si>
  <si>
    <t>55283340000</t>
  </si>
  <si>
    <t>66083340000</t>
  </si>
  <si>
    <t>66183340000</t>
  </si>
  <si>
    <t>77083340000</t>
  </si>
  <si>
    <t>00083341000</t>
  </si>
  <si>
    <t>11083341000</t>
  </si>
  <si>
    <t>11183341000</t>
  </si>
  <si>
    <t>11283341000</t>
  </si>
  <si>
    <t>11383341000</t>
  </si>
  <si>
    <t>11483341000</t>
  </si>
  <si>
    <t>11583341000</t>
  </si>
  <si>
    <t>11683341000</t>
  </si>
  <si>
    <t>11783341000</t>
  </si>
  <si>
    <t>22083341000</t>
  </si>
  <si>
    <t>22183341000</t>
  </si>
  <si>
    <t>22283341000</t>
  </si>
  <si>
    <t>22383341000</t>
  </si>
  <si>
    <t>22483341000</t>
  </si>
  <si>
    <t>22583341000</t>
  </si>
  <si>
    <t>33083341000</t>
  </si>
  <si>
    <t>33183341000</t>
  </si>
  <si>
    <t>33283341000</t>
  </si>
  <si>
    <t>33383341000</t>
  </si>
  <si>
    <t>44083341000</t>
  </si>
  <si>
    <t>44183341000</t>
  </si>
  <si>
    <t>44383341000</t>
  </si>
  <si>
    <t>44483341000</t>
  </si>
  <si>
    <t>44583341000</t>
  </si>
  <si>
    <t>55083341000</t>
  </si>
  <si>
    <t>55183341000</t>
  </si>
  <si>
    <t>55283341000</t>
  </si>
  <si>
    <t>66083341000</t>
  </si>
  <si>
    <t>66183341000</t>
  </si>
  <si>
    <t>77083341000</t>
  </si>
  <si>
    <t>00083342000</t>
  </si>
  <si>
    <t>11083342000</t>
  </si>
  <si>
    <t>11183342000</t>
  </si>
  <si>
    <t>11283342000</t>
  </si>
  <si>
    <t>11383342000</t>
  </si>
  <si>
    <t>11483342000</t>
  </si>
  <si>
    <t>11583342000</t>
  </si>
  <si>
    <t>11683342000</t>
  </si>
  <si>
    <t>11783342000</t>
  </si>
  <si>
    <t>22083342000</t>
  </si>
  <si>
    <t>22183342000</t>
  </si>
  <si>
    <t>22283342000</t>
  </si>
  <si>
    <t>22383342000</t>
  </si>
  <si>
    <t>22483342000</t>
  </si>
  <si>
    <t>22583342000</t>
  </si>
  <si>
    <t>33083342000</t>
  </si>
  <si>
    <t>33183342000</t>
  </si>
  <si>
    <t>33283342000</t>
  </si>
  <si>
    <t>33383342000</t>
  </si>
  <si>
    <t>44083342000</t>
  </si>
  <si>
    <t>44183342000</t>
  </si>
  <si>
    <t>44383342000</t>
  </si>
  <si>
    <t>44483342000</t>
  </si>
  <si>
    <t>44583342000</t>
  </si>
  <si>
    <t>55083342000</t>
  </si>
  <si>
    <t>55183342000</t>
  </si>
  <si>
    <t>55283342000</t>
  </si>
  <si>
    <t>66083342000</t>
  </si>
  <si>
    <t>66183342000</t>
  </si>
  <si>
    <t>77083342000</t>
  </si>
  <si>
    <t>00083350000</t>
  </si>
  <si>
    <t>11083350000</t>
  </si>
  <si>
    <t>11183350000</t>
  </si>
  <si>
    <t>11283350000</t>
  </si>
  <si>
    <t>11383350000</t>
  </si>
  <si>
    <t>11483350000</t>
  </si>
  <si>
    <t>11583350000</t>
  </si>
  <si>
    <t>11683350000</t>
  </si>
  <si>
    <t>11783350000</t>
  </si>
  <si>
    <t>22083350000</t>
  </si>
  <si>
    <t>22183350000</t>
  </si>
  <si>
    <t>22283350000</t>
  </si>
  <si>
    <t>22383350000</t>
  </si>
  <si>
    <t>22483350000</t>
  </si>
  <si>
    <t>22583350000</t>
  </si>
  <si>
    <t>33083350000</t>
  </si>
  <si>
    <t>33183350000</t>
  </si>
  <si>
    <t>33283350000</t>
  </si>
  <si>
    <t>33383350000</t>
  </si>
  <si>
    <t>44083350000</t>
  </si>
  <si>
    <t>44183350000</t>
  </si>
  <si>
    <t>44383350000</t>
  </si>
  <si>
    <t>44483350000</t>
  </si>
  <si>
    <t>44583350000</t>
  </si>
  <si>
    <t>55083350000</t>
  </si>
  <si>
    <t>55183350000</t>
  </si>
  <si>
    <t>55283350000</t>
  </si>
  <si>
    <t>66083350000</t>
  </si>
  <si>
    <t>66183350000</t>
  </si>
  <si>
    <t>77083350000</t>
  </si>
  <si>
    <t>00083360000</t>
  </si>
  <si>
    <t>11083360000</t>
  </si>
  <si>
    <t>11183360000</t>
  </si>
  <si>
    <t>11283360000</t>
  </si>
  <si>
    <t>11383360000</t>
  </si>
  <si>
    <t>11483360000</t>
  </si>
  <si>
    <t>11583360000</t>
  </si>
  <si>
    <t>11683360000</t>
  </si>
  <si>
    <t>11783360000</t>
  </si>
  <si>
    <t>22083360000</t>
  </si>
  <si>
    <t>22183360000</t>
  </si>
  <si>
    <t>22283360000</t>
  </si>
  <si>
    <t>22383360000</t>
  </si>
  <si>
    <t>22483360000</t>
  </si>
  <si>
    <t>22583360000</t>
  </si>
  <si>
    <t>33083360000</t>
  </si>
  <si>
    <t>33183360000</t>
  </si>
  <si>
    <t>33283360000</t>
  </si>
  <si>
    <t>33383360000</t>
  </si>
  <si>
    <t>44083360000</t>
  </si>
  <si>
    <t>44183360000</t>
  </si>
  <si>
    <t>44383360000</t>
  </si>
  <si>
    <t>44483360000</t>
  </si>
  <si>
    <t>44583360000</t>
  </si>
  <si>
    <t>55083360000</t>
  </si>
  <si>
    <t>55183360000</t>
  </si>
  <si>
    <t>55283360000</t>
  </si>
  <si>
    <t>66083360000</t>
  </si>
  <si>
    <t>66183360000</t>
  </si>
  <si>
    <t>77083360000</t>
  </si>
  <si>
    <t>00083370000</t>
  </si>
  <si>
    <t>11083370000</t>
  </si>
  <si>
    <t>11183370000</t>
  </si>
  <si>
    <t>11283370000</t>
  </si>
  <si>
    <t>11383370000</t>
  </si>
  <si>
    <t>11483370000</t>
  </si>
  <si>
    <t>11583370000</t>
  </si>
  <si>
    <t>11683370000</t>
  </si>
  <si>
    <t>11783370000</t>
  </si>
  <si>
    <t>22083370000</t>
  </si>
  <si>
    <t>22183370000</t>
  </si>
  <si>
    <t>22283370000</t>
  </si>
  <si>
    <t>22383370000</t>
  </si>
  <si>
    <t>22483370000</t>
  </si>
  <si>
    <t>22583370000</t>
  </si>
  <si>
    <t>33083370000</t>
  </si>
  <si>
    <t>33183370000</t>
  </si>
  <si>
    <t>33283370000</t>
  </si>
  <si>
    <t>33383370000</t>
  </si>
  <si>
    <t>44083370000</t>
  </si>
  <si>
    <t>44183370000</t>
  </si>
  <si>
    <t>44383370000</t>
  </si>
  <si>
    <t>44483370000</t>
  </si>
  <si>
    <t>44583370000</t>
  </si>
  <si>
    <t>55083370000</t>
  </si>
  <si>
    <t>55183370000</t>
  </si>
  <si>
    <t>55283370000</t>
  </si>
  <si>
    <t>66083370000</t>
  </si>
  <si>
    <t>66183370000</t>
  </si>
  <si>
    <t>77083370000</t>
  </si>
  <si>
    <t>00083400000</t>
  </si>
  <si>
    <t>11083400000</t>
  </si>
  <si>
    <t>11183400000</t>
  </si>
  <si>
    <t>11283400000</t>
  </si>
  <si>
    <t>11383400000</t>
  </si>
  <si>
    <t>11483400000</t>
  </si>
  <si>
    <t>11583400000</t>
  </si>
  <si>
    <t>11683400000</t>
  </si>
  <si>
    <t>11783400000</t>
  </si>
  <si>
    <t>22083400000</t>
  </si>
  <si>
    <t>22183400000</t>
  </si>
  <si>
    <t>22283400000</t>
  </si>
  <si>
    <t>22383400000</t>
  </si>
  <si>
    <t>22483400000</t>
  </si>
  <si>
    <t>22583400000</t>
  </si>
  <si>
    <t>33083400000</t>
  </si>
  <si>
    <t>33183400000</t>
  </si>
  <si>
    <t>33283400000</t>
  </si>
  <si>
    <t>33383400000</t>
  </si>
  <si>
    <t>44083400000</t>
  </si>
  <si>
    <t>44183400000</t>
  </si>
  <si>
    <t>44383400000</t>
  </si>
  <si>
    <t>44483400000</t>
  </si>
  <si>
    <t>44583400000</t>
  </si>
  <si>
    <t>55083400000</t>
  </si>
  <si>
    <t>55183400000</t>
  </si>
  <si>
    <t>55283400000</t>
  </si>
  <si>
    <t>66083400000</t>
  </si>
  <si>
    <t>66183400000</t>
  </si>
  <si>
    <t>77083400000</t>
  </si>
  <si>
    <t>00083410000</t>
  </si>
  <si>
    <t>11083410000</t>
  </si>
  <si>
    <t>11183410000</t>
  </si>
  <si>
    <t>11283410000</t>
  </si>
  <si>
    <t>11383410000</t>
  </si>
  <si>
    <t>11483410000</t>
  </si>
  <si>
    <t>11583410000</t>
  </si>
  <si>
    <t>11683410000</t>
  </si>
  <si>
    <t>11783410000</t>
  </si>
  <si>
    <t>22083410000</t>
  </si>
  <si>
    <t>22183410000</t>
  </si>
  <si>
    <t>22283410000</t>
  </si>
  <si>
    <t>22383410000</t>
  </si>
  <si>
    <t>22483410000</t>
  </si>
  <si>
    <t>22583410000</t>
  </si>
  <si>
    <t>33083410000</t>
  </si>
  <si>
    <t>33183410000</t>
  </si>
  <si>
    <t>33283410000</t>
  </si>
  <si>
    <t>33383410000</t>
  </si>
  <si>
    <t>44083410000</t>
  </si>
  <si>
    <t>44183410000</t>
  </si>
  <si>
    <t>44383410000</t>
  </si>
  <si>
    <t>44483410000</t>
  </si>
  <si>
    <t>44583410000</t>
  </si>
  <si>
    <t>55083410000</t>
  </si>
  <si>
    <t>55183410000</t>
  </si>
  <si>
    <t>55283410000</t>
  </si>
  <si>
    <t>66083410000</t>
  </si>
  <si>
    <t>66183410000</t>
  </si>
  <si>
    <t>77083410000</t>
  </si>
  <si>
    <t>00083420000</t>
  </si>
  <si>
    <t>11083420000</t>
  </si>
  <si>
    <t>11183420000</t>
  </si>
  <si>
    <t>11283420000</t>
  </si>
  <si>
    <t>11383420000</t>
  </si>
  <si>
    <t>11483420000</t>
  </si>
  <si>
    <t>11583420000</t>
  </si>
  <si>
    <t>11683420000</t>
  </si>
  <si>
    <t>11783420000</t>
  </si>
  <si>
    <t>22083420000</t>
  </si>
  <si>
    <t>22183420000</t>
  </si>
  <si>
    <t>22283420000</t>
  </si>
  <si>
    <t>22383420000</t>
  </si>
  <si>
    <t>22483420000</t>
  </si>
  <si>
    <t>22583420000</t>
  </si>
  <si>
    <t>33083420000</t>
  </si>
  <si>
    <t>33183420000</t>
  </si>
  <si>
    <t>33283420000</t>
  </si>
  <si>
    <t>33383420000</t>
  </si>
  <si>
    <t>44083420000</t>
  </si>
  <si>
    <t>44183420000</t>
  </si>
  <si>
    <t>44383420000</t>
  </si>
  <si>
    <t>44483420000</t>
  </si>
  <si>
    <t>44583420000</t>
  </si>
  <si>
    <t>55083420000</t>
  </si>
  <si>
    <t>55183420000</t>
  </si>
  <si>
    <t>55283420000</t>
  </si>
  <si>
    <t>66083420000</t>
  </si>
  <si>
    <t>66183420000</t>
  </si>
  <si>
    <t>77083420000</t>
  </si>
  <si>
    <t>00083430000</t>
  </si>
  <si>
    <t>11083430000</t>
  </si>
  <si>
    <t>11183430000</t>
  </si>
  <si>
    <t>11283430000</t>
  </si>
  <si>
    <t>11383430000</t>
  </si>
  <si>
    <t>11483430000</t>
  </si>
  <si>
    <t>11583430000</t>
  </si>
  <si>
    <t>11683430000</t>
  </si>
  <si>
    <t>11783430000</t>
  </si>
  <si>
    <t>22083430000</t>
  </si>
  <si>
    <t>22183430000</t>
  </si>
  <si>
    <t>22283430000</t>
  </si>
  <si>
    <t>22383430000</t>
  </si>
  <si>
    <t>22483430000</t>
  </si>
  <si>
    <t>22583430000</t>
  </si>
  <si>
    <t>33083430000</t>
  </si>
  <si>
    <t>33183430000</t>
  </si>
  <si>
    <t>33283430000</t>
  </si>
  <si>
    <t>33383430000</t>
  </si>
  <si>
    <t>44083430000</t>
  </si>
  <si>
    <t>44183430000</t>
  </si>
  <si>
    <t>44383430000</t>
  </si>
  <si>
    <t>44483430000</t>
  </si>
  <si>
    <t>44583430000</t>
  </si>
  <si>
    <t>55083430000</t>
  </si>
  <si>
    <t>55183430000</t>
  </si>
  <si>
    <t>55283430000</t>
  </si>
  <si>
    <t>66083430000</t>
  </si>
  <si>
    <t>66183430000</t>
  </si>
  <si>
    <t>77083430000</t>
  </si>
  <si>
    <t>00083440000</t>
  </si>
  <si>
    <t>11083440000</t>
  </si>
  <si>
    <t>11183440000</t>
  </si>
  <si>
    <t>11283440000</t>
  </si>
  <si>
    <t>11383440000</t>
  </si>
  <si>
    <t>11483440000</t>
  </si>
  <si>
    <t>11583440000</t>
  </si>
  <si>
    <t>11683440000</t>
  </si>
  <si>
    <t>11783440000</t>
  </si>
  <si>
    <t>22083440000</t>
  </si>
  <si>
    <t>22183440000</t>
  </si>
  <si>
    <t>22283440000</t>
  </si>
  <si>
    <t>22383440000</t>
  </si>
  <si>
    <t>22483440000</t>
  </si>
  <si>
    <t>22583440000</t>
  </si>
  <si>
    <t>33083440000</t>
  </si>
  <si>
    <t>33183440000</t>
  </si>
  <si>
    <t>33283440000</t>
  </si>
  <si>
    <t>33383440000</t>
  </si>
  <si>
    <t>44083440000</t>
  </si>
  <si>
    <t>44183440000</t>
  </si>
  <si>
    <t>44383440000</t>
  </si>
  <si>
    <t>44483440000</t>
  </si>
  <si>
    <t>44583440000</t>
  </si>
  <si>
    <t>55083440000</t>
  </si>
  <si>
    <t>55183440000</t>
  </si>
  <si>
    <t>55283440000</t>
  </si>
  <si>
    <t>66083440000</t>
  </si>
  <si>
    <t>66183440000</t>
  </si>
  <si>
    <t>77083440000</t>
  </si>
  <si>
    <t>00083441000</t>
  </si>
  <si>
    <t>11083441000</t>
  </si>
  <si>
    <t>11183441000</t>
  </si>
  <si>
    <t>11283441000</t>
  </si>
  <si>
    <t>11383441000</t>
  </si>
  <si>
    <t>11483441000</t>
  </si>
  <si>
    <t>11583441000</t>
  </si>
  <si>
    <t>11683441000</t>
  </si>
  <si>
    <t>11783441000</t>
  </si>
  <si>
    <t>22083441000</t>
  </si>
  <si>
    <t>22183441000</t>
  </si>
  <si>
    <t>22283441000</t>
  </si>
  <si>
    <t>22383441000</t>
  </si>
  <si>
    <t>22483441000</t>
  </si>
  <si>
    <t>22583441000</t>
  </si>
  <si>
    <t>33083441000</t>
  </si>
  <si>
    <t>33183441000</t>
  </si>
  <si>
    <t>33283441000</t>
  </si>
  <si>
    <t>33383441000</t>
  </si>
  <si>
    <t>44083441000</t>
  </si>
  <si>
    <t>44183441000</t>
  </si>
  <si>
    <t>44383441000</t>
  </si>
  <si>
    <t>44483441000</t>
  </si>
  <si>
    <t>44583441000</t>
  </si>
  <si>
    <t>55083441000</t>
  </si>
  <si>
    <t>55183441000</t>
  </si>
  <si>
    <t>55283441000</t>
  </si>
  <si>
    <t>66083441000</t>
  </si>
  <si>
    <t>66183441000</t>
  </si>
  <si>
    <t>77083441000</t>
  </si>
  <si>
    <t>00083442000</t>
  </si>
  <si>
    <t>11083442000</t>
  </si>
  <si>
    <t>11183442000</t>
  </si>
  <si>
    <t>11283442000</t>
  </si>
  <si>
    <t>11383442000</t>
  </si>
  <si>
    <t>11483442000</t>
  </si>
  <si>
    <t>11583442000</t>
  </si>
  <si>
    <t>11683442000</t>
  </si>
  <si>
    <t>11783442000</t>
  </si>
  <si>
    <t>22083442000</t>
  </si>
  <si>
    <t>22183442000</t>
  </si>
  <si>
    <t>22283442000</t>
  </si>
  <si>
    <t>22383442000</t>
  </si>
  <si>
    <t>22483442000</t>
  </si>
  <si>
    <t>22583442000</t>
  </si>
  <si>
    <t>33083442000</t>
  </si>
  <si>
    <t>33183442000</t>
  </si>
  <si>
    <t>33283442000</t>
  </si>
  <si>
    <t>33383442000</t>
  </si>
  <si>
    <t>44083442000</t>
  </si>
  <si>
    <t>44183442000</t>
  </si>
  <si>
    <t>44383442000</t>
  </si>
  <si>
    <t>44483442000</t>
  </si>
  <si>
    <t>44583442000</t>
  </si>
  <si>
    <t>55083442000</t>
  </si>
  <si>
    <t>55183442000</t>
  </si>
  <si>
    <t>55283442000</t>
  </si>
  <si>
    <t>66083442000</t>
  </si>
  <si>
    <t>66183442000</t>
  </si>
  <si>
    <t>77083442000</t>
  </si>
  <si>
    <t>00083500000</t>
  </si>
  <si>
    <t>11083500000</t>
  </si>
  <si>
    <t>11183500000</t>
  </si>
  <si>
    <t>11283500000</t>
  </si>
  <si>
    <t>11383500000</t>
  </si>
  <si>
    <t>11483500000</t>
  </si>
  <si>
    <t>11583500000</t>
  </si>
  <si>
    <t>11683500000</t>
  </si>
  <si>
    <t>11783500000</t>
  </si>
  <si>
    <t>22083500000</t>
  </si>
  <si>
    <t>22183500000</t>
  </si>
  <si>
    <t>22283500000</t>
  </si>
  <si>
    <t>22383500000</t>
  </si>
  <si>
    <t>22483500000</t>
  </si>
  <si>
    <t>22583500000</t>
  </si>
  <si>
    <t>33083500000</t>
  </si>
  <si>
    <t>33183500000</t>
  </si>
  <si>
    <t>33283500000</t>
  </si>
  <si>
    <t>33383500000</t>
  </si>
  <si>
    <t>44083500000</t>
  </si>
  <si>
    <t>44183500000</t>
  </si>
  <si>
    <t>44383500000</t>
  </si>
  <si>
    <t>44483500000</t>
  </si>
  <si>
    <t>44583500000</t>
  </si>
  <si>
    <t>55083500000</t>
  </si>
  <si>
    <t>55183500000</t>
  </si>
  <si>
    <t>55283500000</t>
  </si>
  <si>
    <t>66083500000</t>
  </si>
  <si>
    <t>66183500000</t>
  </si>
  <si>
    <t>77083500000</t>
  </si>
  <si>
    <t>00083510000</t>
  </si>
  <si>
    <t>11083510000</t>
  </si>
  <si>
    <t>11183510000</t>
  </si>
  <si>
    <t>11283510000</t>
  </si>
  <si>
    <t>11383510000</t>
  </si>
  <si>
    <t>11483510000</t>
  </si>
  <si>
    <t>11583510000</t>
  </si>
  <si>
    <t>11683510000</t>
  </si>
  <si>
    <t>11783510000</t>
  </si>
  <si>
    <t>22083510000</t>
  </si>
  <si>
    <t>22183510000</t>
  </si>
  <si>
    <t>22283510000</t>
  </si>
  <si>
    <t>22383510000</t>
  </si>
  <si>
    <t>22483510000</t>
  </si>
  <si>
    <t>22583510000</t>
  </si>
  <si>
    <t>33083510000</t>
  </si>
  <si>
    <t>33183510000</t>
  </si>
  <si>
    <t>33283510000</t>
  </si>
  <si>
    <t>33383510000</t>
  </si>
  <si>
    <t>44083510000</t>
  </si>
  <si>
    <t>44183510000</t>
  </si>
  <si>
    <t>44383510000</t>
  </si>
  <si>
    <t>44483510000</t>
  </si>
  <si>
    <t>44583510000</t>
  </si>
  <si>
    <t>55083510000</t>
  </si>
  <si>
    <t>55183510000</t>
  </si>
  <si>
    <t>55283510000</t>
  </si>
  <si>
    <t>66083510000</t>
  </si>
  <si>
    <t>66183510000</t>
  </si>
  <si>
    <t>77083510000</t>
  </si>
  <si>
    <t>00083520000</t>
  </si>
  <si>
    <t>11083520000</t>
  </si>
  <si>
    <t>11183520000</t>
  </si>
  <si>
    <t>11283520000</t>
  </si>
  <si>
    <t>11383520000</t>
  </si>
  <si>
    <t>11483520000</t>
  </si>
  <si>
    <t>11583520000</t>
  </si>
  <si>
    <t>11683520000</t>
  </si>
  <si>
    <t>11783520000</t>
  </si>
  <si>
    <t>22083520000</t>
  </si>
  <si>
    <t>22183520000</t>
  </si>
  <si>
    <t>22283520000</t>
  </si>
  <si>
    <t>22383520000</t>
  </si>
  <si>
    <t>22483520000</t>
  </si>
  <si>
    <t>22583520000</t>
  </si>
  <si>
    <t>33083520000</t>
  </si>
  <si>
    <t>33183520000</t>
  </si>
  <si>
    <t>33283520000</t>
  </si>
  <si>
    <t>33383520000</t>
  </si>
  <si>
    <t>44083520000</t>
  </si>
  <si>
    <t>44183520000</t>
  </si>
  <si>
    <t>44383520000</t>
  </si>
  <si>
    <t>44483520000</t>
  </si>
  <si>
    <t>44583520000</t>
  </si>
  <si>
    <t>55083520000</t>
  </si>
  <si>
    <t>55183520000</t>
  </si>
  <si>
    <t>55283520000</t>
  </si>
  <si>
    <t>66083520000</t>
  </si>
  <si>
    <t>66183520000</t>
  </si>
  <si>
    <t>77083520000</t>
  </si>
  <si>
    <t>00083530000</t>
  </si>
  <si>
    <t>11083530000</t>
  </si>
  <si>
    <t>11183530000</t>
  </si>
  <si>
    <t>11283530000</t>
  </si>
  <si>
    <t>11383530000</t>
  </si>
  <si>
    <t>11483530000</t>
  </si>
  <si>
    <t>11583530000</t>
  </si>
  <si>
    <t>11683530000</t>
  </si>
  <si>
    <t>11783530000</t>
  </si>
  <si>
    <t>22083530000</t>
  </si>
  <si>
    <t>22183530000</t>
  </si>
  <si>
    <t>22283530000</t>
  </si>
  <si>
    <t>22383530000</t>
  </si>
  <si>
    <t>22483530000</t>
  </si>
  <si>
    <t>22583530000</t>
  </si>
  <si>
    <t>33083530000</t>
  </si>
  <si>
    <t>33183530000</t>
  </si>
  <si>
    <t>33283530000</t>
  </si>
  <si>
    <t>33383530000</t>
  </si>
  <si>
    <t>44083530000</t>
  </si>
  <si>
    <t>44183530000</t>
  </si>
  <si>
    <t>44383530000</t>
  </si>
  <si>
    <t>44483530000</t>
  </si>
  <si>
    <t>44583530000</t>
  </si>
  <si>
    <t>55083530000</t>
  </si>
  <si>
    <t>55183530000</t>
  </si>
  <si>
    <t>55283530000</t>
  </si>
  <si>
    <t>66083530000</t>
  </si>
  <si>
    <t>66183530000</t>
  </si>
  <si>
    <t>77083530000</t>
  </si>
  <si>
    <t>00083540000</t>
  </si>
  <si>
    <t>11083540000</t>
  </si>
  <si>
    <t>11183540000</t>
  </si>
  <si>
    <t>11283540000</t>
  </si>
  <si>
    <t>11383540000</t>
  </si>
  <si>
    <t>11483540000</t>
  </si>
  <si>
    <t>11583540000</t>
  </si>
  <si>
    <t>11683540000</t>
  </si>
  <si>
    <t>11783540000</t>
  </si>
  <si>
    <t>22083540000</t>
  </si>
  <si>
    <t>22183540000</t>
  </si>
  <si>
    <t>22283540000</t>
  </si>
  <si>
    <t>22383540000</t>
  </si>
  <si>
    <t>22483540000</t>
  </si>
  <si>
    <t>22583540000</t>
  </si>
  <si>
    <t>33083540000</t>
  </si>
  <si>
    <t>33183540000</t>
  </si>
  <si>
    <t>33283540000</t>
  </si>
  <si>
    <t>33383540000</t>
  </si>
  <si>
    <t>44083540000</t>
  </si>
  <si>
    <t>44183540000</t>
  </si>
  <si>
    <t>44383540000</t>
  </si>
  <si>
    <t>44483540000</t>
  </si>
  <si>
    <t>44583540000</t>
  </si>
  <si>
    <t>55083540000</t>
  </si>
  <si>
    <t>55183540000</t>
  </si>
  <si>
    <t>55283540000</t>
  </si>
  <si>
    <t>66083540000</t>
  </si>
  <si>
    <t>66183540000</t>
  </si>
  <si>
    <t>77083540000</t>
  </si>
  <si>
    <t>00083550000</t>
  </si>
  <si>
    <t>11083550000</t>
  </si>
  <si>
    <t>11183550000</t>
  </si>
  <si>
    <t>11283550000</t>
  </si>
  <si>
    <t>11383550000</t>
  </si>
  <si>
    <t>11483550000</t>
  </si>
  <si>
    <t>11583550000</t>
  </si>
  <si>
    <t>11683550000</t>
  </si>
  <si>
    <t>11783550000</t>
  </si>
  <si>
    <t>22083550000</t>
  </si>
  <si>
    <t>22183550000</t>
  </si>
  <si>
    <t>22283550000</t>
  </si>
  <si>
    <t>22383550000</t>
  </si>
  <si>
    <t>22483550000</t>
  </si>
  <si>
    <t>22583550000</t>
  </si>
  <si>
    <t>33083550000</t>
  </si>
  <si>
    <t>33183550000</t>
  </si>
  <si>
    <t>33283550000</t>
  </si>
  <si>
    <t>33383550000</t>
  </si>
  <si>
    <t>44083550000</t>
  </si>
  <si>
    <t>44183550000</t>
  </si>
  <si>
    <t>44383550000</t>
  </si>
  <si>
    <t>44483550000</t>
  </si>
  <si>
    <t>44583550000</t>
  </si>
  <si>
    <t>55083550000</t>
  </si>
  <si>
    <t>55183550000</t>
  </si>
  <si>
    <t>55283550000</t>
  </si>
  <si>
    <t>66083550000</t>
  </si>
  <si>
    <t>66183550000</t>
  </si>
  <si>
    <t>77083550000</t>
  </si>
  <si>
    <t>00083560000</t>
  </si>
  <si>
    <t>11083560000</t>
  </si>
  <si>
    <t>11183560000</t>
  </si>
  <si>
    <t>11283560000</t>
  </si>
  <si>
    <t>11383560000</t>
  </si>
  <si>
    <t>11483560000</t>
  </si>
  <si>
    <t>11583560000</t>
  </si>
  <si>
    <t>11683560000</t>
  </si>
  <si>
    <t>11783560000</t>
  </si>
  <si>
    <t>22083560000</t>
  </si>
  <si>
    <t>22183560000</t>
  </si>
  <si>
    <t>22283560000</t>
  </si>
  <si>
    <t>22383560000</t>
  </si>
  <si>
    <t>22483560000</t>
  </si>
  <si>
    <t>22583560000</t>
  </si>
  <si>
    <t>33083560000</t>
  </si>
  <si>
    <t>33183560000</t>
  </si>
  <si>
    <t>33283560000</t>
  </si>
  <si>
    <t>33383560000</t>
  </si>
  <si>
    <t>44083560000</t>
  </si>
  <si>
    <t>44183560000</t>
  </si>
  <si>
    <t>44383560000</t>
  </si>
  <si>
    <t>44483560000</t>
  </si>
  <si>
    <t>44583560000</t>
  </si>
  <si>
    <t>55083560000</t>
  </si>
  <si>
    <t>55183560000</t>
  </si>
  <si>
    <t>55283560000</t>
  </si>
  <si>
    <t>66083560000</t>
  </si>
  <si>
    <t>66183560000</t>
  </si>
  <si>
    <t>77083560000</t>
  </si>
  <si>
    <t>00083570000</t>
  </si>
  <si>
    <t>11083570000</t>
  </si>
  <si>
    <t>11183570000</t>
  </si>
  <si>
    <t>11283570000</t>
  </si>
  <si>
    <t>11383570000</t>
  </si>
  <si>
    <t>11483570000</t>
  </si>
  <si>
    <t>11583570000</t>
  </si>
  <si>
    <t>11683570000</t>
  </si>
  <si>
    <t>11783570000</t>
  </si>
  <si>
    <t>22083570000</t>
  </si>
  <si>
    <t>22183570000</t>
  </si>
  <si>
    <t>22283570000</t>
  </si>
  <si>
    <t>22383570000</t>
  </si>
  <si>
    <t>22483570000</t>
  </si>
  <si>
    <t>22583570000</t>
  </si>
  <si>
    <t>33083570000</t>
  </si>
  <si>
    <t>33183570000</t>
  </si>
  <si>
    <t>33283570000</t>
  </si>
  <si>
    <t>33383570000</t>
  </si>
  <si>
    <t>44083570000</t>
  </si>
  <si>
    <t>44183570000</t>
  </si>
  <si>
    <t>44383570000</t>
  </si>
  <si>
    <t>44483570000</t>
  </si>
  <si>
    <t>44583570000</t>
  </si>
  <si>
    <t>55083570000</t>
  </si>
  <si>
    <t>55183570000</t>
  </si>
  <si>
    <t>55283570000</t>
  </si>
  <si>
    <t>66083570000</t>
  </si>
  <si>
    <t>66183570000</t>
  </si>
  <si>
    <t>77083570000</t>
  </si>
  <si>
    <t>00083600000</t>
  </si>
  <si>
    <t>11083600000</t>
  </si>
  <si>
    <t>11183600000</t>
  </si>
  <si>
    <t>11283600000</t>
  </si>
  <si>
    <t>11383600000</t>
  </si>
  <si>
    <t>11483600000</t>
  </si>
  <si>
    <t>11583600000</t>
  </si>
  <si>
    <t>11683600000</t>
  </si>
  <si>
    <t>11783600000</t>
  </si>
  <si>
    <t>22083600000</t>
  </si>
  <si>
    <t>22183600000</t>
  </si>
  <si>
    <t>22283600000</t>
  </si>
  <si>
    <t>22383600000</t>
  </si>
  <si>
    <t>22483600000</t>
  </si>
  <si>
    <t>22583600000</t>
  </si>
  <si>
    <t>33083600000</t>
  </si>
  <si>
    <t>33183600000</t>
  </si>
  <si>
    <t>33283600000</t>
  </si>
  <si>
    <t>33383600000</t>
  </si>
  <si>
    <t>44083600000</t>
  </si>
  <si>
    <t>44183600000</t>
  </si>
  <si>
    <t>44383600000</t>
  </si>
  <si>
    <t>44483600000</t>
  </si>
  <si>
    <t>44583600000</t>
  </si>
  <si>
    <t>55083600000</t>
  </si>
  <si>
    <t>55183600000</t>
  </si>
  <si>
    <t>55283600000</t>
  </si>
  <si>
    <t>66083600000</t>
  </si>
  <si>
    <t>66183600000</t>
  </si>
  <si>
    <t>77083600000</t>
  </si>
  <si>
    <t>00083610000</t>
  </si>
  <si>
    <t>11083610000</t>
  </si>
  <si>
    <t>11183610000</t>
  </si>
  <si>
    <t>11283610000</t>
  </si>
  <si>
    <t>11383610000</t>
  </si>
  <si>
    <t>11483610000</t>
  </si>
  <si>
    <t>11583610000</t>
  </si>
  <si>
    <t>11683610000</t>
  </si>
  <si>
    <t>11783610000</t>
  </si>
  <si>
    <t>22083610000</t>
  </si>
  <si>
    <t>22183610000</t>
  </si>
  <si>
    <t>22283610000</t>
  </si>
  <si>
    <t>22383610000</t>
  </si>
  <si>
    <t>22483610000</t>
  </si>
  <si>
    <t>22583610000</t>
  </si>
  <si>
    <t>33083610000</t>
  </si>
  <si>
    <t>33183610000</t>
  </si>
  <si>
    <t>33283610000</t>
  </si>
  <si>
    <t>33383610000</t>
  </si>
  <si>
    <t>44083610000</t>
  </si>
  <si>
    <t>44183610000</t>
  </si>
  <si>
    <t>44383610000</t>
  </si>
  <si>
    <t>44483610000</t>
  </si>
  <si>
    <t>44583610000</t>
  </si>
  <si>
    <t>55083610000</t>
  </si>
  <si>
    <t>55183610000</t>
  </si>
  <si>
    <t>55283610000</t>
  </si>
  <si>
    <t>66083610000</t>
  </si>
  <si>
    <t>66183610000</t>
  </si>
  <si>
    <t>77083610000</t>
  </si>
  <si>
    <t>00083620000</t>
  </si>
  <si>
    <t>11083620000</t>
  </si>
  <si>
    <t>11183620000</t>
  </si>
  <si>
    <t>11283620000</t>
  </si>
  <si>
    <t>11383620000</t>
  </si>
  <si>
    <t>11483620000</t>
  </si>
  <si>
    <t>11583620000</t>
  </si>
  <si>
    <t>11683620000</t>
  </si>
  <si>
    <t>11783620000</t>
  </si>
  <si>
    <t>22083620000</t>
  </si>
  <si>
    <t>22183620000</t>
  </si>
  <si>
    <t>22283620000</t>
  </si>
  <si>
    <t>22383620000</t>
  </si>
  <si>
    <t>22483620000</t>
  </si>
  <si>
    <t>22583620000</t>
  </si>
  <si>
    <t>33083620000</t>
  </si>
  <si>
    <t>33183620000</t>
  </si>
  <si>
    <t>33283620000</t>
  </si>
  <si>
    <t>33383620000</t>
  </si>
  <si>
    <t>44083620000</t>
  </si>
  <si>
    <t>44183620000</t>
  </si>
  <si>
    <t>44383620000</t>
  </si>
  <si>
    <t>44483620000</t>
  </si>
  <si>
    <t>44583620000</t>
  </si>
  <si>
    <t>55083620000</t>
  </si>
  <si>
    <t>55183620000</t>
  </si>
  <si>
    <t>55283620000</t>
  </si>
  <si>
    <t>66083620000</t>
  </si>
  <si>
    <t>66183620000</t>
  </si>
  <si>
    <t>77083620000</t>
  </si>
  <si>
    <t>00083630000</t>
  </si>
  <si>
    <t>11083630000</t>
  </si>
  <si>
    <t>11183630000</t>
  </si>
  <si>
    <t>11283630000</t>
  </si>
  <si>
    <t>11383630000</t>
  </si>
  <si>
    <t>11483630000</t>
  </si>
  <si>
    <t>11583630000</t>
  </si>
  <si>
    <t>11683630000</t>
  </si>
  <si>
    <t>11783630000</t>
  </si>
  <si>
    <t>22083630000</t>
  </si>
  <si>
    <t>22183630000</t>
  </si>
  <si>
    <t>22283630000</t>
  </si>
  <si>
    <t>22383630000</t>
  </si>
  <si>
    <t>22483630000</t>
  </si>
  <si>
    <t>22583630000</t>
  </si>
  <si>
    <t>33083630000</t>
  </si>
  <si>
    <t>33183630000</t>
  </si>
  <si>
    <t>33283630000</t>
  </si>
  <si>
    <t>33383630000</t>
  </si>
  <si>
    <t>44083630000</t>
  </si>
  <si>
    <t>44183630000</t>
  </si>
  <si>
    <t>44383630000</t>
  </si>
  <si>
    <t>44483630000</t>
  </si>
  <si>
    <t>44583630000</t>
  </si>
  <si>
    <t>55083630000</t>
  </si>
  <si>
    <t>55183630000</t>
  </si>
  <si>
    <t>55283630000</t>
  </si>
  <si>
    <t>66083630000</t>
  </si>
  <si>
    <t>66183630000</t>
  </si>
  <si>
    <t>77083630000</t>
  </si>
  <si>
    <t>00083640000</t>
  </si>
  <si>
    <t>11083640000</t>
  </si>
  <si>
    <t>11183640000</t>
  </si>
  <si>
    <t>11283640000</t>
  </si>
  <si>
    <t>11383640000</t>
  </si>
  <si>
    <t>11483640000</t>
  </si>
  <si>
    <t>11583640000</t>
  </si>
  <si>
    <t>11683640000</t>
  </si>
  <si>
    <t>11783640000</t>
  </si>
  <si>
    <t>22083640000</t>
  </si>
  <si>
    <t>22183640000</t>
  </si>
  <si>
    <t>22283640000</t>
  </si>
  <si>
    <t>22383640000</t>
  </si>
  <si>
    <t>22483640000</t>
  </si>
  <si>
    <t>22583640000</t>
  </si>
  <si>
    <t>33083640000</t>
  </si>
  <si>
    <t>33183640000</t>
  </si>
  <si>
    <t>33283640000</t>
  </si>
  <si>
    <t>33383640000</t>
  </si>
  <si>
    <t>44083640000</t>
  </si>
  <si>
    <t>44183640000</t>
  </si>
  <si>
    <t>44383640000</t>
  </si>
  <si>
    <t>44483640000</t>
  </si>
  <si>
    <t>44583640000</t>
  </si>
  <si>
    <t>55083640000</t>
  </si>
  <si>
    <t>55183640000</t>
  </si>
  <si>
    <t>55283640000</t>
  </si>
  <si>
    <t>66083640000</t>
  </si>
  <si>
    <t>66183640000</t>
  </si>
  <si>
    <t>77083640000</t>
  </si>
  <si>
    <t>00083690000</t>
  </si>
  <si>
    <t>11083690000</t>
  </si>
  <si>
    <t>11183690000</t>
  </si>
  <si>
    <t>11283690000</t>
  </si>
  <si>
    <t>11383690000</t>
  </si>
  <si>
    <t>11483690000</t>
  </si>
  <si>
    <t>11583690000</t>
  </si>
  <si>
    <t>11683690000</t>
  </si>
  <si>
    <t>11783690000</t>
  </si>
  <si>
    <t>22083690000</t>
  </si>
  <si>
    <t>22183690000</t>
  </si>
  <si>
    <t>22283690000</t>
  </si>
  <si>
    <t>22383690000</t>
  </si>
  <si>
    <t>22483690000</t>
  </si>
  <si>
    <t>22583690000</t>
  </si>
  <si>
    <t>33083690000</t>
  </si>
  <si>
    <t>33183690000</t>
  </si>
  <si>
    <t>33283690000</t>
  </si>
  <si>
    <t>33383690000</t>
  </si>
  <si>
    <t>44083690000</t>
  </si>
  <si>
    <t>44183690000</t>
  </si>
  <si>
    <t>44383690000</t>
  </si>
  <si>
    <t>44483690000</t>
  </si>
  <si>
    <t>44583690000</t>
  </si>
  <si>
    <t>55083690000</t>
  </si>
  <si>
    <t>55183690000</t>
  </si>
  <si>
    <t>55283690000</t>
  </si>
  <si>
    <t>66083690000</t>
  </si>
  <si>
    <t>66183690000</t>
  </si>
  <si>
    <t>77083690000</t>
  </si>
  <si>
    <t>00083700000</t>
  </si>
  <si>
    <t>11083700000</t>
  </si>
  <si>
    <t>11183700000</t>
  </si>
  <si>
    <t>11283700000</t>
  </si>
  <si>
    <t>11383700000</t>
  </si>
  <si>
    <t>11483700000</t>
  </si>
  <si>
    <t>11583700000</t>
  </si>
  <si>
    <t>11683700000</t>
  </si>
  <si>
    <t>11783700000</t>
  </si>
  <si>
    <t>22083700000</t>
  </si>
  <si>
    <t>22183700000</t>
  </si>
  <si>
    <t>22283700000</t>
  </si>
  <si>
    <t>22383700000</t>
  </si>
  <si>
    <t>22483700000</t>
  </si>
  <si>
    <t>22583700000</t>
  </si>
  <si>
    <t>33083700000</t>
  </si>
  <si>
    <t>33183700000</t>
  </si>
  <si>
    <t>33283700000</t>
  </si>
  <si>
    <t>33383700000</t>
  </si>
  <si>
    <t>44083700000</t>
  </si>
  <si>
    <t>44183700000</t>
  </si>
  <si>
    <t>44383700000</t>
  </si>
  <si>
    <t>44483700000</t>
  </si>
  <si>
    <t>44583700000</t>
  </si>
  <si>
    <t>55083700000</t>
  </si>
  <si>
    <t>55183700000</t>
  </si>
  <si>
    <t>55283700000</t>
  </si>
  <si>
    <t>66083700000</t>
  </si>
  <si>
    <t>66183700000</t>
  </si>
  <si>
    <t>77083700000</t>
  </si>
  <si>
    <t>00083710000</t>
  </si>
  <si>
    <t>11083710000</t>
  </si>
  <si>
    <t>11183710000</t>
  </si>
  <si>
    <t>11283710000</t>
  </si>
  <si>
    <t>11383710000</t>
  </si>
  <si>
    <t>11483710000</t>
  </si>
  <si>
    <t>11583710000</t>
  </si>
  <si>
    <t>11683710000</t>
  </si>
  <si>
    <t>11783710000</t>
  </si>
  <si>
    <t>22083710000</t>
  </si>
  <si>
    <t>22183710000</t>
  </si>
  <si>
    <t>22283710000</t>
  </si>
  <si>
    <t>22383710000</t>
  </si>
  <si>
    <t>22483710000</t>
  </si>
  <si>
    <t>22583710000</t>
  </si>
  <si>
    <t>33083710000</t>
  </si>
  <si>
    <t>33183710000</t>
  </si>
  <si>
    <t>33283710000</t>
  </si>
  <si>
    <t>33383710000</t>
  </si>
  <si>
    <t>44083710000</t>
  </si>
  <si>
    <t>44183710000</t>
  </si>
  <si>
    <t>44383710000</t>
  </si>
  <si>
    <t>44483710000</t>
  </si>
  <si>
    <t>44583710000</t>
  </si>
  <si>
    <t>55083710000</t>
  </si>
  <si>
    <t>55183710000</t>
  </si>
  <si>
    <t>55283710000</t>
  </si>
  <si>
    <t>66083710000</t>
  </si>
  <si>
    <t>66183710000</t>
  </si>
  <si>
    <t>77083710000</t>
  </si>
  <si>
    <t>00083720000</t>
  </si>
  <si>
    <t>11083720000</t>
  </si>
  <si>
    <t>11183720000</t>
  </si>
  <si>
    <t>11283720000</t>
  </si>
  <si>
    <t>11383720000</t>
  </si>
  <si>
    <t>11483720000</t>
  </si>
  <si>
    <t>11583720000</t>
  </si>
  <si>
    <t>11683720000</t>
  </si>
  <si>
    <t>11783720000</t>
  </si>
  <si>
    <t>22083720000</t>
  </si>
  <si>
    <t>22183720000</t>
  </si>
  <si>
    <t>22283720000</t>
  </si>
  <si>
    <t>22383720000</t>
  </si>
  <si>
    <t>22483720000</t>
  </si>
  <si>
    <t>22583720000</t>
  </si>
  <si>
    <t>33083720000</t>
  </si>
  <si>
    <t>33183720000</t>
  </si>
  <si>
    <t>33283720000</t>
  </si>
  <si>
    <t>33383720000</t>
  </si>
  <si>
    <t>44083720000</t>
  </si>
  <si>
    <t>44183720000</t>
  </si>
  <si>
    <t>44383720000</t>
  </si>
  <si>
    <t>44483720000</t>
  </si>
  <si>
    <t>44583720000</t>
  </si>
  <si>
    <t>55083720000</t>
  </si>
  <si>
    <t>55183720000</t>
  </si>
  <si>
    <t>55283720000</t>
  </si>
  <si>
    <t>66083720000</t>
  </si>
  <si>
    <t>66183720000</t>
  </si>
  <si>
    <t>77083720000</t>
  </si>
  <si>
    <t>00083730000</t>
  </si>
  <si>
    <t>11083730000</t>
  </si>
  <si>
    <t>11183730000</t>
  </si>
  <si>
    <t>11283730000</t>
  </si>
  <si>
    <t>11383730000</t>
  </si>
  <si>
    <t>11483730000</t>
  </si>
  <si>
    <t>11583730000</t>
  </si>
  <si>
    <t>11683730000</t>
  </si>
  <si>
    <t>11783730000</t>
  </si>
  <si>
    <t>22083730000</t>
  </si>
  <si>
    <t>22183730000</t>
  </si>
  <si>
    <t>22283730000</t>
  </si>
  <si>
    <t>22383730000</t>
  </si>
  <si>
    <t>22483730000</t>
  </si>
  <si>
    <t>22583730000</t>
  </si>
  <si>
    <t>33083730000</t>
  </si>
  <si>
    <t>33183730000</t>
  </si>
  <si>
    <t>33283730000</t>
  </si>
  <si>
    <t>33383730000</t>
  </si>
  <si>
    <t>44083730000</t>
  </si>
  <si>
    <t>44183730000</t>
  </si>
  <si>
    <t>44383730000</t>
  </si>
  <si>
    <t>44483730000</t>
  </si>
  <si>
    <t>44583730000</t>
  </si>
  <si>
    <t>55083730000</t>
  </si>
  <si>
    <t>55183730000</t>
  </si>
  <si>
    <t>55283730000</t>
  </si>
  <si>
    <t>66083730000</t>
  </si>
  <si>
    <t>66183730000</t>
  </si>
  <si>
    <t>77083730000</t>
  </si>
  <si>
    <t>00083740000</t>
  </si>
  <si>
    <t>11083740000</t>
  </si>
  <si>
    <t>11183740000</t>
  </si>
  <si>
    <t>11283740000</t>
  </si>
  <si>
    <t>11383740000</t>
  </si>
  <si>
    <t>11483740000</t>
  </si>
  <si>
    <t>11583740000</t>
  </si>
  <si>
    <t>11683740000</t>
  </si>
  <si>
    <t>11783740000</t>
  </si>
  <si>
    <t>22083740000</t>
  </si>
  <si>
    <t>22183740000</t>
  </si>
  <si>
    <t>22283740000</t>
  </si>
  <si>
    <t>22383740000</t>
  </si>
  <si>
    <t>22483740000</t>
  </si>
  <si>
    <t>22583740000</t>
  </si>
  <si>
    <t>33083740000</t>
  </si>
  <si>
    <t>33183740000</t>
  </si>
  <si>
    <t>33283740000</t>
  </si>
  <si>
    <t>33383740000</t>
  </si>
  <si>
    <t>44083740000</t>
  </si>
  <si>
    <t>44183740000</t>
  </si>
  <si>
    <t>44383740000</t>
  </si>
  <si>
    <t>44483740000</t>
  </si>
  <si>
    <t>44583740000</t>
  </si>
  <si>
    <t>55083740000</t>
  </si>
  <si>
    <t>55183740000</t>
  </si>
  <si>
    <t>55283740000</t>
  </si>
  <si>
    <t>66083740000</t>
  </si>
  <si>
    <t>66183740000</t>
  </si>
  <si>
    <t>77083740000</t>
  </si>
  <si>
    <t>00083750000</t>
  </si>
  <si>
    <t>11083750000</t>
  </si>
  <si>
    <t>11183750000</t>
  </si>
  <si>
    <t>11283750000</t>
  </si>
  <si>
    <t>11383750000</t>
  </si>
  <si>
    <t>11483750000</t>
  </si>
  <si>
    <t>11583750000</t>
  </si>
  <si>
    <t>11683750000</t>
  </si>
  <si>
    <t>11783750000</t>
  </si>
  <si>
    <t>22083750000</t>
  </si>
  <si>
    <t>22183750000</t>
  </si>
  <si>
    <t>22283750000</t>
  </si>
  <si>
    <t>22383750000</t>
  </si>
  <si>
    <t>22483750000</t>
  </si>
  <si>
    <t>22583750000</t>
  </si>
  <si>
    <t>33083750000</t>
  </si>
  <si>
    <t>33183750000</t>
  </si>
  <si>
    <t>33283750000</t>
  </si>
  <si>
    <t>33383750000</t>
  </si>
  <si>
    <t>44083750000</t>
  </si>
  <si>
    <t>44183750000</t>
  </si>
  <si>
    <t>44383750000</t>
  </si>
  <si>
    <t>44483750000</t>
  </si>
  <si>
    <t>44583750000</t>
  </si>
  <si>
    <t>55083750000</t>
  </si>
  <si>
    <t>55183750000</t>
  </si>
  <si>
    <t>55283750000</t>
  </si>
  <si>
    <t>66083750000</t>
  </si>
  <si>
    <t>66183750000</t>
  </si>
  <si>
    <t>77083750000</t>
  </si>
  <si>
    <t>00083760000</t>
  </si>
  <si>
    <t>11083760000</t>
  </si>
  <si>
    <t>11183760000</t>
  </si>
  <si>
    <t>11283760000</t>
  </si>
  <si>
    <t>11383760000</t>
  </si>
  <si>
    <t>11483760000</t>
  </si>
  <si>
    <t>11583760000</t>
  </si>
  <si>
    <t>11683760000</t>
  </si>
  <si>
    <t>11783760000</t>
  </si>
  <si>
    <t>22083760000</t>
  </si>
  <si>
    <t>22183760000</t>
  </si>
  <si>
    <t>22283760000</t>
  </si>
  <si>
    <t>22383760000</t>
  </si>
  <si>
    <t>22483760000</t>
  </si>
  <si>
    <t>22583760000</t>
  </si>
  <si>
    <t>33083760000</t>
  </si>
  <si>
    <t>33183760000</t>
  </si>
  <si>
    <t>33283760000</t>
  </si>
  <si>
    <t>33383760000</t>
  </si>
  <si>
    <t>44083760000</t>
  </si>
  <si>
    <t>44183760000</t>
  </si>
  <si>
    <t>44383760000</t>
  </si>
  <si>
    <t>44483760000</t>
  </si>
  <si>
    <t>44583760000</t>
  </si>
  <si>
    <t>55083760000</t>
  </si>
  <si>
    <t>55183760000</t>
  </si>
  <si>
    <t>55283760000</t>
  </si>
  <si>
    <t>66083760000</t>
  </si>
  <si>
    <t>66183760000</t>
  </si>
  <si>
    <t>77083760000</t>
  </si>
  <si>
    <t>00083770000</t>
  </si>
  <si>
    <t>11083770000</t>
  </si>
  <si>
    <t>11183770000</t>
  </si>
  <si>
    <t>11283770000</t>
  </si>
  <si>
    <t>11383770000</t>
  </si>
  <si>
    <t>11483770000</t>
  </si>
  <si>
    <t>11583770000</t>
  </si>
  <si>
    <t>11683770000</t>
  </si>
  <si>
    <t>11783770000</t>
  </si>
  <si>
    <t>22083770000</t>
  </si>
  <si>
    <t>22183770000</t>
  </si>
  <si>
    <t>22283770000</t>
  </si>
  <si>
    <t>22383770000</t>
  </si>
  <si>
    <t>22483770000</t>
  </si>
  <si>
    <t>22583770000</t>
  </si>
  <si>
    <t>33083770000</t>
  </si>
  <si>
    <t>33183770000</t>
  </si>
  <si>
    <t>33283770000</t>
  </si>
  <si>
    <t>33383770000</t>
  </si>
  <si>
    <t>44083770000</t>
  </si>
  <si>
    <t>44183770000</t>
  </si>
  <si>
    <t>44383770000</t>
  </si>
  <si>
    <t>44483770000</t>
  </si>
  <si>
    <t>44583770000</t>
  </si>
  <si>
    <t>55083770000</t>
  </si>
  <si>
    <t>55183770000</t>
  </si>
  <si>
    <t>55283770000</t>
  </si>
  <si>
    <t>66083770000</t>
  </si>
  <si>
    <t>66183770000</t>
  </si>
  <si>
    <t>77083770000</t>
  </si>
  <si>
    <t>00083800000</t>
  </si>
  <si>
    <t>11083800000</t>
  </si>
  <si>
    <t>11183800000</t>
  </si>
  <si>
    <t>11283800000</t>
  </si>
  <si>
    <t>11383800000</t>
  </si>
  <si>
    <t>11483800000</t>
  </si>
  <si>
    <t>11583800000</t>
  </si>
  <si>
    <t>11683800000</t>
  </si>
  <si>
    <t>11783800000</t>
  </si>
  <si>
    <t>22083800000</t>
  </si>
  <si>
    <t>22183800000</t>
  </si>
  <si>
    <t>22283800000</t>
  </si>
  <si>
    <t>22383800000</t>
  </si>
  <si>
    <t>22483800000</t>
  </si>
  <si>
    <t>22583800000</t>
  </si>
  <si>
    <t>33083800000</t>
  </si>
  <si>
    <t>33183800000</t>
  </si>
  <si>
    <t>33283800000</t>
  </si>
  <si>
    <t>33383800000</t>
  </si>
  <si>
    <t>44083800000</t>
  </si>
  <si>
    <t>44183800000</t>
  </si>
  <si>
    <t>44383800000</t>
  </si>
  <si>
    <t>44483800000</t>
  </si>
  <si>
    <t>44583800000</t>
  </si>
  <si>
    <t>55083800000</t>
  </si>
  <si>
    <t>55183800000</t>
  </si>
  <si>
    <t>55283800000</t>
  </si>
  <si>
    <t>66083800000</t>
  </si>
  <si>
    <t>66183800000</t>
  </si>
  <si>
    <t>77083800000</t>
  </si>
  <si>
    <t>00083810000</t>
  </si>
  <si>
    <t>11083810000</t>
  </si>
  <si>
    <t>11183810000</t>
  </si>
  <si>
    <t>11283810000</t>
  </si>
  <si>
    <t>11383810000</t>
  </si>
  <si>
    <t>11483810000</t>
  </si>
  <si>
    <t>11583810000</t>
  </si>
  <si>
    <t>11683810000</t>
  </si>
  <si>
    <t>11783810000</t>
  </si>
  <si>
    <t>22083810000</t>
  </si>
  <si>
    <t>22183810000</t>
  </si>
  <si>
    <t>22283810000</t>
  </si>
  <si>
    <t>22383810000</t>
  </si>
  <si>
    <t>22483810000</t>
  </si>
  <si>
    <t>22583810000</t>
  </si>
  <si>
    <t>33083810000</t>
  </si>
  <si>
    <t>33183810000</t>
  </si>
  <si>
    <t>33283810000</t>
  </si>
  <si>
    <t>33383810000</t>
  </si>
  <si>
    <t>44083810000</t>
  </si>
  <si>
    <t>44183810000</t>
  </si>
  <si>
    <t>44383810000</t>
  </si>
  <si>
    <t>44483810000</t>
  </si>
  <si>
    <t>44583810000</t>
  </si>
  <si>
    <t>55083810000</t>
  </si>
  <si>
    <t>55183810000</t>
  </si>
  <si>
    <t>55283810000</t>
  </si>
  <si>
    <t>66083810000</t>
  </si>
  <si>
    <t>66183810000</t>
  </si>
  <si>
    <t>77083810000</t>
  </si>
  <si>
    <t>00083820000</t>
  </si>
  <si>
    <t>11083820000</t>
  </si>
  <si>
    <t>11183820000</t>
  </si>
  <si>
    <t>11283820000</t>
  </si>
  <si>
    <t>11383820000</t>
  </si>
  <si>
    <t>11483820000</t>
  </si>
  <si>
    <t>11583820000</t>
  </si>
  <si>
    <t>11683820000</t>
  </si>
  <si>
    <t>11783820000</t>
  </si>
  <si>
    <t>22083820000</t>
  </si>
  <si>
    <t>22183820000</t>
  </si>
  <si>
    <t>22283820000</t>
  </si>
  <si>
    <t>22383820000</t>
  </si>
  <si>
    <t>22483820000</t>
  </si>
  <si>
    <t>22583820000</t>
  </si>
  <si>
    <t>33083820000</t>
  </si>
  <si>
    <t>33183820000</t>
  </si>
  <si>
    <t>33283820000</t>
  </si>
  <si>
    <t>33383820000</t>
  </si>
  <si>
    <t>44083820000</t>
  </si>
  <si>
    <t>44183820000</t>
  </si>
  <si>
    <t>44383820000</t>
  </si>
  <si>
    <t>44483820000</t>
  </si>
  <si>
    <t>44583820000</t>
  </si>
  <si>
    <t>55083820000</t>
  </si>
  <si>
    <t>55183820000</t>
  </si>
  <si>
    <t>55283820000</t>
  </si>
  <si>
    <t>66083820000</t>
  </si>
  <si>
    <t>66183820000</t>
  </si>
  <si>
    <t>77083820000</t>
  </si>
  <si>
    <t>00083830000</t>
  </si>
  <si>
    <t>11083830000</t>
  </si>
  <si>
    <t>11183830000</t>
  </si>
  <si>
    <t>11283830000</t>
  </si>
  <si>
    <t>11383830000</t>
  </si>
  <si>
    <t>11483830000</t>
  </si>
  <si>
    <t>11583830000</t>
  </si>
  <si>
    <t>11683830000</t>
  </si>
  <si>
    <t>11783830000</t>
  </si>
  <si>
    <t>22083830000</t>
  </si>
  <si>
    <t>22183830000</t>
  </si>
  <si>
    <t>22283830000</t>
  </si>
  <si>
    <t>22383830000</t>
  </si>
  <si>
    <t>22483830000</t>
  </si>
  <si>
    <t>22583830000</t>
  </si>
  <si>
    <t>33083830000</t>
  </si>
  <si>
    <t>33183830000</t>
  </si>
  <si>
    <t>33283830000</t>
  </si>
  <si>
    <t>33383830000</t>
  </si>
  <si>
    <t>44083830000</t>
  </si>
  <si>
    <t>44183830000</t>
  </si>
  <si>
    <t>44383830000</t>
  </si>
  <si>
    <t>44483830000</t>
  </si>
  <si>
    <t>44583830000</t>
  </si>
  <si>
    <t>55083830000</t>
  </si>
  <si>
    <t>55183830000</t>
  </si>
  <si>
    <t>55283830000</t>
  </si>
  <si>
    <t>66083830000</t>
  </si>
  <si>
    <t>66183830000</t>
  </si>
  <si>
    <t>77083830000</t>
  </si>
  <si>
    <t>00089000000</t>
  </si>
  <si>
    <t>11089000000</t>
  </si>
  <si>
    <t>11189000000</t>
  </si>
  <si>
    <t>11289000000</t>
  </si>
  <si>
    <t>11389000000</t>
  </si>
  <si>
    <t>11489000000</t>
  </si>
  <si>
    <t>11589000000</t>
  </si>
  <si>
    <t>11689000000</t>
  </si>
  <si>
    <t>11789000000</t>
  </si>
  <si>
    <t>22089000000</t>
  </si>
  <si>
    <t>22189000000</t>
  </si>
  <si>
    <t>22289000000</t>
  </si>
  <si>
    <t>22389000000</t>
  </si>
  <si>
    <t>22489000000</t>
  </si>
  <si>
    <t>22589000000</t>
  </si>
  <si>
    <t>33089000000</t>
  </si>
  <si>
    <t>33189000000</t>
  </si>
  <si>
    <t>33289000000</t>
  </si>
  <si>
    <t>33389000000</t>
  </si>
  <si>
    <t>44089000000</t>
  </si>
  <si>
    <t>44189000000</t>
  </si>
  <si>
    <t>44389000000</t>
  </si>
  <si>
    <t>44489000000</t>
  </si>
  <si>
    <t>44589000000</t>
  </si>
  <si>
    <t>55089000000</t>
  </si>
  <si>
    <t>55189000000</t>
  </si>
  <si>
    <t>55289000000</t>
  </si>
  <si>
    <t>66089000000</t>
  </si>
  <si>
    <t>66189000000</t>
  </si>
  <si>
    <t>77089000000</t>
  </si>
  <si>
    <t>00089100000</t>
  </si>
  <si>
    <t>11089100000</t>
  </si>
  <si>
    <t>11189100000</t>
  </si>
  <si>
    <t>11289100000</t>
  </si>
  <si>
    <t>11389100000</t>
  </si>
  <si>
    <t>11489100000</t>
  </si>
  <si>
    <t>11589100000</t>
  </si>
  <si>
    <t>11689100000</t>
  </si>
  <si>
    <t>11789100000</t>
  </si>
  <si>
    <t>22089100000</t>
  </si>
  <si>
    <t>22189100000</t>
  </si>
  <si>
    <t>22289100000</t>
  </si>
  <si>
    <t>22389100000</t>
  </si>
  <si>
    <t>22489100000</t>
  </si>
  <si>
    <t>22589100000</t>
  </si>
  <si>
    <t>33089100000</t>
  </si>
  <si>
    <t>33189100000</t>
  </si>
  <si>
    <t>33289100000</t>
  </si>
  <si>
    <t>33389100000</t>
  </si>
  <si>
    <t>44089100000</t>
  </si>
  <si>
    <t>44189100000</t>
  </si>
  <si>
    <t>44389100000</t>
  </si>
  <si>
    <t>44489100000</t>
  </si>
  <si>
    <t>44589100000</t>
  </si>
  <si>
    <t>55089100000</t>
  </si>
  <si>
    <t>55189100000</t>
  </si>
  <si>
    <t>55289100000</t>
  </si>
  <si>
    <t>66089100000</t>
  </si>
  <si>
    <t>66189100000</t>
  </si>
  <si>
    <t>77089100000</t>
  </si>
  <si>
    <t>00089101000</t>
  </si>
  <si>
    <t>11089101000</t>
  </si>
  <si>
    <t>11189101000</t>
  </si>
  <si>
    <t>11289101000</t>
  </si>
  <si>
    <t>11389101000</t>
  </si>
  <si>
    <t>11489101000</t>
  </si>
  <si>
    <t>11589101000</t>
  </si>
  <si>
    <t>11689101000</t>
  </si>
  <si>
    <t>11789101000</t>
  </si>
  <si>
    <t>22089101000</t>
  </si>
  <si>
    <t>22189101000</t>
  </si>
  <si>
    <t>22289101000</t>
  </si>
  <si>
    <t>22389101000</t>
  </si>
  <si>
    <t>22489101000</t>
  </si>
  <si>
    <t>22589101000</t>
  </si>
  <si>
    <t>33089101000</t>
  </si>
  <si>
    <t>33189101000</t>
  </si>
  <si>
    <t>33289101000</t>
  </si>
  <si>
    <t>33389101000</t>
  </si>
  <si>
    <t>44089101000</t>
  </si>
  <si>
    <t>44189101000</t>
  </si>
  <si>
    <t>44389101000</t>
  </si>
  <si>
    <t>44489101000</t>
  </si>
  <si>
    <t>44589101000</t>
  </si>
  <si>
    <t>55089101000</t>
  </si>
  <si>
    <t>55189101000</t>
  </si>
  <si>
    <t>55289101000</t>
  </si>
  <si>
    <t>66089101000</t>
  </si>
  <si>
    <t>66189101000</t>
  </si>
  <si>
    <t>77089101000</t>
  </si>
  <si>
    <t>00089101001</t>
  </si>
  <si>
    <t>11089101001</t>
  </si>
  <si>
    <t>11189101001</t>
  </si>
  <si>
    <t>11289101001</t>
  </si>
  <si>
    <t>11389101001</t>
  </si>
  <si>
    <t>11489101001</t>
  </si>
  <si>
    <t>11589101001</t>
  </si>
  <si>
    <t>11689101001</t>
  </si>
  <si>
    <t>11789101001</t>
  </si>
  <si>
    <t>22089101001</t>
  </si>
  <si>
    <t>22189101001</t>
  </si>
  <si>
    <t>22289101001</t>
  </si>
  <si>
    <t>22389101001</t>
  </si>
  <si>
    <t>22489101001</t>
  </si>
  <si>
    <t>22589101001</t>
  </si>
  <si>
    <t>33089101001</t>
  </si>
  <si>
    <t>33189101001</t>
  </si>
  <si>
    <t>33289101001</t>
  </si>
  <si>
    <t>33389101001</t>
  </si>
  <si>
    <t>44089101001</t>
  </si>
  <si>
    <t>44189101001</t>
  </si>
  <si>
    <t>44389101001</t>
  </si>
  <si>
    <t>44489101001</t>
  </si>
  <si>
    <t>44589101001</t>
  </si>
  <si>
    <t>55089101001</t>
  </si>
  <si>
    <t>55189101001</t>
  </si>
  <si>
    <t>55289101001</t>
  </si>
  <si>
    <t>66089101001</t>
  </si>
  <si>
    <t>66189101001</t>
  </si>
  <si>
    <t>77089101001</t>
  </si>
  <si>
    <t>00089102000</t>
  </si>
  <si>
    <t>11089102000</t>
  </si>
  <si>
    <t>11189102000</t>
  </si>
  <si>
    <t>11289102000</t>
  </si>
  <si>
    <t>11389102000</t>
  </si>
  <si>
    <t>11489102000</t>
  </si>
  <si>
    <t>11589102000</t>
  </si>
  <si>
    <t>11689102000</t>
  </si>
  <si>
    <t>11789102000</t>
  </si>
  <si>
    <t>22089102000</t>
  </si>
  <si>
    <t>22189102000</t>
  </si>
  <si>
    <t>22289102000</t>
  </si>
  <si>
    <t>22389102000</t>
  </si>
  <si>
    <t>22489102000</t>
  </si>
  <si>
    <t>22589102000</t>
  </si>
  <si>
    <t>33089102000</t>
  </si>
  <si>
    <t>33189102000</t>
  </si>
  <si>
    <t>33289102000</t>
  </si>
  <si>
    <t>33389102000</t>
  </si>
  <si>
    <t>44089102000</t>
  </si>
  <si>
    <t>44189102000</t>
  </si>
  <si>
    <t>44389102000</t>
  </si>
  <si>
    <t>44489102000</t>
  </si>
  <si>
    <t>44589102000</t>
  </si>
  <si>
    <t>55089102000</t>
  </si>
  <si>
    <t>55189102000</t>
  </si>
  <si>
    <t>55289102000</t>
  </si>
  <si>
    <t>66089102000</t>
  </si>
  <si>
    <t>66189102000</t>
  </si>
  <si>
    <t>77089102000</t>
  </si>
  <si>
    <t>00089103000</t>
  </si>
  <si>
    <t>11089103000</t>
  </si>
  <si>
    <t>11189103000</t>
  </si>
  <si>
    <t>11289103000</t>
  </si>
  <si>
    <t>11389103000</t>
  </si>
  <si>
    <t>11489103000</t>
  </si>
  <si>
    <t>11589103000</t>
  </si>
  <si>
    <t>11689103000</t>
  </si>
  <si>
    <t>11789103000</t>
  </si>
  <si>
    <t>22089103000</t>
  </si>
  <si>
    <t>22189103000</t>
  </si>
  <si>
    <t>22289103000</t>
  </si>
  <si>
    <t>22389103000</t>
  </si>
  <si>
    <t>22489103000</t>
  </si>
  <si>
    <t>22589103000</t>
  </si>
  <si>
    <t>33089103000</t>
  </si>
  <si>
    <t>33189103000</t>
  </si>
  <si>
    <t>33289103000</t>
  </si>
  <si>
    <t>33389103000</t>
  </si>
  <si>
    <t>44089103000</t>
  </si>
  <si>
    <t>44189103000</t>
  </si>
  <si>
    <t>44389103000</t>
  </si>
  <si>
    <t>44489103000</t>
  </si>
  <si>
    <t>44589103000</t>
  </si>
  <si>
    <t>55089103000</t>
  </si>
  <si>
    <t>55189103000</t>
  </si>
  <si>
    <t>55289103000</t>
  </si>
  <si>
    <t>66089103000</t>
  </si>
  <si>
    <t>66189103000</t>
  </si>
  <si>
    <t>77089103000</t>
  </si>
  <si>
    <t>00089104000</t>
  </si>
  <si>
    <t>11089104000</t>
  </si>
  <si>
    <t>11189104000</t>
  </si>
  <si>
    <t>11289104000</t>
  </si>
  <si>
    <t>11389104000</t>
  </si>
  <si>
    <t>11489104000</t>
  </si>
  <si>
    <t>11589104000</t>
  </si>
  <si>
    <t>11689104000</t>
  </si>
  <si>
    <t>11789104000</t>
  </si>
  <si>
    <t>22089104000</t>
  </si>
  <si>
    <t>22189104000</t>
  </si>
  <si>
    <t>22289104000</t>
  </si>
  <si>
    <t>22389104000</t>
  </si>
  <si>
    <t>22489104000</t>
  </si>
  <si>
    <t>22589104000</t>
  </si>
  <si>
    <t>33089104000</t>
  </si>
  <si>
    <t>33189104000</t>
  </si>
  <si>
    <t>33289104000</t>
  </si>
  <si>
    <t>33389104000</t>
  </si>
  <si>
    <t>44089104000</t>
  </si>
  <si>
    <t>44189104000</t>
  </si>
  <si>
    <t>44389104000</t>
  </si>
  <si>
    <t>44489104000</t>
  </si>
  <si>
    <t>44589104000</t>
  </si>
  <si>
    <t>55089104000</t>
  </si>
  <si>
    <t>55189104000</t>
  </si>
  <si>
    <t>55289104000</t>
  </si>
  <si>
    <t>66089104000</t>
  </si>
  <si>
    <t>66189104000</t>
  </si>
  <si>
    <t>77089104000</t>
  </si>
  <si>
    <t>00089104002</t>
  </si>
  <si>
    <t>11089104002</t>
  </si>
  <si>
    <t>11189104002</t>
  </si>
  <si>
    <t>11289104002</t>
  </si>
  <si>
    <t>11389104002</t>
  </si>
  <si>
    <t>11489104002</t>
  </si>
  <si>
    <t>11589104002</t>
  </si>
  <si>
    <t>11689104002</t>
  </si>
  <si>
    <t>11789104002</t>
  </si>
  <si>
    <t>22089104002</t>
  </si>
  <si>
    <t>22189104002</t>
  </si>
  <si>
    <t>22289104002</t>
  </si>
  <si>
    <t>22389104002</t>
  </si>
  <si>
    <t>22489104002</t>
  </si>
  <si>
    <t>22589104002</t>
  </si>
  <si>
    <t>33089104002</t>
  </si>
  <si>
    <t>33189104002</t>
  </si>
  <si>
    <t>33289104002</t>
  </si>
  <si>
    <t>33389104002</t>
  </si>
  <si>
    <t>44089104002</t>
  </si>
  <si>
    <t>44189104002</t>
  </si>
  <si>
    <t>44389104002</t>
  </si>
  <si>
    <t>44489104002</t>
  </si>
  <si>
    <t>44589104002</t>
  </si>
  <si>
    <t>55089104002</t>
  </si>
  <si>
    <t>55189104002</t>
  </si>
  <si>
    <t>55289104002</t>
  </si>
  <si>
    <t>66089104002</t>
  </si>
  <si>
    <t>66189104002</t>
  </si>
  <si>
    <t>77089104002</t>
  </si>
  <si>
    <t>00089105000</t>
  </si>
  <si>
    <t>11089105000</t>
  </si>
  <si>
    <t>11189105000</t>
  </si>
  <si>
    <t>11289105000</t>
  </si>
  <si>
    <t>11389105000</t>
  </si>
  <si>
    <t>11489105000</t>
  </si>
  <si>
    <t>11589105000</t>
  </si>
  <si>
    <t>11689105000</t>
  </si>
  <si>
    <t>11789105000</t>
  </si>
  <si>
    <t>22089105000</t>
  </si>
  <si>
    <t>22189105000</t>
  </si>
  <si>
    <t>22289105000</t>
  </si>
  <si>
    <t>22389105000</t>
  </si>
  <si>
    <t>22489105000</t>
  </si>
  <si>
    <t>22589105000</t>
  </si>
  <si>
    <t>33089105000</t>
  </si>
  <si>
    <t>33189105000</t>
  </si>
  <si>
    <t>33289105000</t>
  </si>
  <si>
    <t>33389105000</t>
  </si>
  <si>
    <t>44089105000</t>
  </si>
  <si>
    <t>44189105000</t>
  </si>
  <si>
    <t>44389105000</t>
  </si>
  <si>
    <t>44489105000</t>
  </si>
  <si>
    <t>44589105000</t>
  </si>
  <si>
    <t>55089105000</t>
  </si>
  <si>
    <t>55189105000</t>
  </si>
  <si>
    <t>55289105000</t>
  </si>
  <si>
    <t>66089105000</t>
  </si>
  <si>
    <t>66189105000</t>
  </si>
  <si>
    <t>77089105000</t>
  </si>
  <si>
    <t>00089106000</t>
  </si>
  <si>
    <t>11089106000</t>
  </si>
  <si>
    <t>11189106000</t>
  </si>
  <si>
    <t>11289106000</t>
  </si>
  <si>
    <t>11389106000</t>
  </si>
  <si>
    <t>11489106000</t>
  </si>
  <si>
    <t>11589106000</t>
  </si>
  <si>
    <t>11689106000</t>
  </si>
  <si>
    <t>11789106000</t>
  </si>
  <si>
    <t>22089106000</t>
  </si>
  <si>
    <t>22189106000</t>
  </si>
  <si>
    <t>22289106000</t>
  </si>
  <si>
    <t>22389106000</t>
  </si>
  <si>
    <t>22489106000</t>
  </si>
  <si>
    <t>22589106000</t>
  </si>
  <si>
    <t>33089106000</t>
  </si>
  <si>
    <t>33189106000</t>
  </si>
  <si>
    <t>33289106000</t>
  </si>
  <si>
    <t>33389106000</t>
  </si>
  <si>
    <t>44089106000</t>
  </si>
  <si>
    <t>44189106000</t>
  </si>
  <si>
    <t>44389106000</t>
  </si>
  <si>
    <t>44489106000</t>
  </si>
  <si>
    <t>44589106000</t>
  </si>
  <si>
    <t>55089106000</t>
  </si>
  <si>
    <t>55189106000</t>
  </si>
  <si>
    <t>55289106000</t>
  </si>
  <si>
    <t>66089106000</t>
  </si>
  <si>
    <t>66189106000</t>
  </si>
  <si>
    <t>77089106000</t>
  </si>
  <si>
    <t>00089201000</t>
  </si>
  <si>
    <t>11089201000</t>
  </si>
  <si>
    <t>11189201000</t>
  </si>
  <si>
    <t>11289201000</t>
  </si>
  <si>
    <t>11389201000</t>
  </si>
  <si>
    <t>11489201000</t>
  </si>
  <si>
    <t>11589201000</t>
  </si>
  <si>
    <t>11689201000</t>
  </si>
  <si>
    <t>11789201000</t>
  </si>
  <si>
    <t>22089201000</t>
  </si>
  <si>
    <t>22189201000</t>
  </si>
  <si>
    <t>22289201000</t>
  </si>
  <si>
    <t>22389201000</t>
  </si>
  <si>
    <t>22489201000</t>
  </si>
  <si>
    <t>22589201000</t>
  </si>
  <si>
    <t>33089201000</t>
  </si>
  <si>
    <t>33189201000</t>
  </si>
  <si>
    <t>33289201000</t>
  </si>
  <si>
    <t>33389201000</t>
  </si>
  <si>
    <t>44089201000</t>
  </si>
  <si>
    <t>44189201000</t>
  </si>
  <si>
    <t>44389201000</t>
  </si>
  <si>
    <t>44489201000</t>
  </si>
  <si>
    <t>44589201000</t>
  </si>
  <si>
    <t>55089201000</t>
  </si>
  <si>
    <t>55189201000</t>
  </si>
  <si>
    <t>55289201000</t>
  </si>
  <si>
    <t>66089201000</t>
  </si>
  <si>
    <t>66189201000</t>
  </si>
  <si>
    <t>77089201000</t>
  </si>
  <si>
    <t>00089202000</t>
  </si>
  <si>
    <t>11089202000</t>
  </si>
  <si>
    <t>11189202000</t>
  </si>
  <si>
    <t>11289202000</t>
  </si>
  <si>
    <t>11389202000</t>
  </si>
  <si>
    <t>11489202000</t>
  </si>
  <si>
    <t>11589202000</t>
  </si>
  <si>
    <t>11689202000</t>
  </si>
  <si>
    <t>11789202000</t>
  </si>
  <si>
    <t>22089202000</t>
  </si>
  <si>
    <t>22189202000</t>
  </si>
  <si>
    <t>22289202000</t>
  </si>
  <si>
    <t>22389202000</t>
  </si>
  <si>
    <t>22489202000</t>
  </si>
  <si>
    <t>22589202000</t>
  </si>
  <si>
    <t>33089202000</t>
  </si>
  <si>
    <t>33189202000</t>
  </si>
  <si>
    <t>33289202000</t>
  </si>
  <si>
    <t>33389202000</t>
  </si>
  <si>
    <t>44089202000</t>
  </si>
  <si>
    <t>44189202000</t>
  </si>
  <si>
    <t>44389202000</t>
  </si>
  <si>
    <t>44489202000</t>
  </si>
  <si>
    <t>44589202000</t>
  </si>
  <si>
    <t>55089202000</t>
  </si>
  <si>
    <t>55189202000</t>
  </si>
  <si>
    <t>55289202000</t>
  </si>
  <si>
    <t>66089202000</t>
  </si>
  <si>
    <t>66189202000</t>
  </si>
  <si>
    <t>77089202000</t>
  </si>
  <si>
    <t>00089203000</t>
  </si>
  <si>
    <t>11089203000</t>
  </si>
  <si>
    <t>11189203000</t>
  </si>
  <si>
    <t>11289203000</t>
  </si>
  <si>
    <t>11389203000</t>
  </si>
  <si>
    <t>11489203000</t>
  </si>
  <si>
    <t>11589203000</t>
  </si>
  <si>
    <t>11689203000</t>
  </si>
  <si>
    <t>11789203000</t>
  </si>
  <si>
    <t>22089203000</t>
  </si>
  <si>
    <t>22189203000</t>
  </si>
  <si>
    <t>22289203000</t>
  </si>
  <si>
    <t>22389203000</t>
  </si>
  <si>
    <t>22489203000</t>
  </si>
  <si>
    <t>22589203000</t>
  </si>
  <si>
    <t>33089203000</t>
  </si>
  <si>
    <t>33189203000</t>
  </si>
  <si>
    <t>33289203000</t>
  </si>
  <si>
    <t>33389203000</t>
  </si>
  <si>
    <t>44089203000</t>
  </si>
  <si>
    <t>44189203000</t>
  </si>
  <si>
    <t>44389203000</t>
  </si>
  <si>
    <t>44489203000</t>
  </si>
  <si>
    <t>44589203000</t>
  </si>
  <si>
    <t>55089203000</t>
  </si>
  <si>
    <t>55189203000</t>
  </si>
  <si>
    <t>55289203000</t>
  </si>
  <si>
    <t>66089203000</t>
  </si>
  <si>
    <t>66189203000</t>
  </si>
  <si>
    <t>77089203000</t>
  </si>
  <si>
    <t>00089204000</t>
  </si>
  <si>
    <t>11089204000</t>
  </si>
  <si>
    <t>11189204000</t>
  </si>
  <si>
    <t>11289204000</t>
  </si>
  <si>
    <t>11389204000</t>
  </si>
  <si>
    <t>11489204000</t>
  </si>
  <si>
    <t>11589204000</t>
  </si>
  <si>
    <t>11689204000</t>
  </si>
  <si>
    <t>11789204000</t>
  </si>
  <si>
    <t>22089204000</t>
  </si>
  <si>
    <t>22189204000</t>
  </si>
  <si>
    <t>22289204000</t>
  </si>
  <si>
    <t>22389204000</t>
  </si>
  <si>
    <t>22489204000</t>
  </si>
  <si>
    <t>22589204000</t>
  </si>
  <si>
    <t>33089204000</t>
  </si>
  <si>
    <t>33189204000</t>
  </si>
  <si>
    <t>33289204000</t>
  </si>
  <si>
    <t>33389204000</t>
  </si>
  <si>
    <t>44089204000</t>
  </si>
  <si>
    <t>44189204000</t>
  </si>
  <si>
    <t>44389204000</t>
  </si>
  <si>
    <t>44489204000</t>
  </si>
  <si>
    <t>44589204000</t>
  </si>
  <si>
    <t>55089204000</t>
  </si>
  <si>
    <t>55189204000</t>
  </si>
  <si>
    <t>55289204000</t>
  </si>
  <si>
    <t>66089204000</t>
  </si>
  <si>
    <t>66189204000</t>
  </si>
  <si>
    <t>77089204000</t>
  </si>
  <si>
    <t>00089205000</t>
  </si>
  <si>
    <t>11089205000</t>
  </si>
  <si>
    <t>11189205000</t>
  </si>
  <si>
    <t>11289205000</t>
  </si>
  <si>
    <t>11389205000</t>
  </si>
  <si>
    <t>11489205000</t>
  </si>
  <si>
    <t>11589205000</t>
  </si>
  <si>
    <t>11689205000</t>
  </si>
  <si>
    <t>11789205000</t>
  </si>
  <si>
    <t>22089205000</t>
  </si>
  <si>
    <t>22189205000</t>
  </si>
  <si>
    <t>22289205000</t>
  </si>
  <si>
    <t>22389205000</t>
  </si>
  <si>
    <t>22489205000</t>
  </si>
  <si>
    <t>22589205000</t>
  </si>
  <si>
    <t>33089205000</t>
  </si>
  <si>
    <t>33189205000</t>
  </si>
  <si>
    <t>33289205000</t>
  </si>
  <si>
    <t>33389205000</t>
  </si>
  <si>
    <t>44089205000</t>
  </si>
  <si>
    <t>44189205000</t>
  </si>
  <si>
    <t>44389205000</t>
  </si>
  <si>
    <t>44489205000</t>
  </si>
  <si>
    <t>44589205000</t>
  </si>
  <si>
    <t>55089205000</t>
  </si>
  <si>
    <t>55189205000</t>
  </si>
  <si>
    <t>55289205000</t>
  </si>
  <si>
    <t>66089205000</t>
  </si>
  <si>
    <t>66189205000</t>
  </si>
  <si>
    <t>77089205000</t>
  </si>
  <si>
    <t>00089206000</t>
  </si>
  <si>
    <t>11089206000</t>
  </si>
  <si>
    <t>11189206000</t>
  </si>
  <si>
    <t>11289206000</t>
  </si>
  <si>
    <t>11389206000</t>
  </si>
  <si>
    <t>11489206000</t>
  </si>
  <si>
    <t>11589206000</t>
  </si>
  <si>
    <t>11689206000</t>
  </si>
  <si>
    <t>11789206000</t>
  </si>
  <si>
    <t>22089206000</t>
  </si>
  <si>
    <t>22189206000</t>
  </si>
  <si>
    <t>22289206000</t>
  </si>
  <si>
    <t>22389206000</t>
  </si>
  <si>
    <t>22489206000</t>
  </si>
  <si>
    <t>22589206000</t>
  </si>
  <si>
    <t>33089206000</t>
  </si>
  <si>
    <t>33189206000</t>
  </si>
  <si>
    <t>33289206000</t>
  </si>
  <si>
    <t>33389206000</t>
  </si>
  <si>
    <t>44089206000</t>
  </si>
  <si>
    <t>44189206000</t>
  </si>
  <si>
    <t>44389206000</t>
  </si>
  <si>
    <t>44489206000</t>
  </si>
  <si>
    <t>44589206000</t>
  </si>
  <si>
    <t>55089206000</t>
  </si>
  <si>
    <t>55189206000</t>
  </si>
  <si>
    <t>55289206000</t>
  </si>
  <si>
    <t>66089206000</t>
  </si>
  <si>
    <t>66189206000</t>
  </si>
  <si>
    <t>77089206000</t>
  </si>
  <si>
    <t>00089207000</t>
  </si>
  <si>
    <t>11089207000</t>
  </si>
  <si>
    <t>11189207000</t>
  </si>
  <si>
    <t>11289207000</t>
  </si>
  <si>
    <t>11389207000</t>
  </si>
  <si>
    <t>11489207000</t>
  </si>
  <si>
    <t>11589207000</t>
  </si>
  <si>
    <t>11689207000</t>
  </si>
  <si>
    <t>11789207000</t>
  </si>
  <si>
    <t>22089207000</t>
  </si>
  <si>
    <t>22189207000</t>
  </si>
  <si>
    <t>22289207000</t>
  </si>
  <si>
    <t>22389207000</t>
  </si>
  <si>
    <t>22489207000</t>
  </si>
  <si>
    <t>22589207000</t>
  </si>
  <si>
    <t>33089207000</t>
  </si>
  <si>
    <t>33189207000</t>
  </si>
  <si>
    <t>33289207000</t>
  </si>
  <si>
    <t>33389207000</t>
  </si>
  <si>
    <t>44089207000</t>
  </si>
  <si>
    <t>44189207000</t>
  </si>
  <si>
    <t>44389207000</t>
  </si>
  <si>
    <t>44489207000</t>
  </si>
  <si>
    <t>44589207000</t>
  </si>
  <si>
    <t>55089207000</t>
  </si>
  <si>
    <t>55189207000</t>
  </si>
  <si>
    <t>55289207000</t>
  </si>
  <si>
    <t>66089207000</t>
  </si>
  <si>
    <t>66189207000</t>
  </si>
  <si>
    <t>77089207000</t>
  </si>
  <si>
    <t>00090000000</t>
  </si>
  <si>
    <t>11090000000</t>
  </si>
  <si>
    <t>11190000000</t>
  </si>
  <si>
    <t>11290000000</t>
  </si>
  <si>
    <t>11390000000</t>
  </si>
  <si>
    <t>11490000000</t>
  </si>
  <si>
    <t>11590000000</t>
  </si>
  <si>
    <t>11690000000</t>
  </si>
  <si>
    <t>11790000000</t>
  </si>
  <si>
    <t>22090000000</t>
  </si>
  <si>
    <t>22190000000</t>
  </si>
  <si>
    <t>22290000000</t>
  </si>
  <si>
    <t>22390000000</t>
  </si>
  <si>
    <t>22490000000</t>
  </si>
  <si>
    <t>22590000000</t>
  </si>
  <si>
    <t>33090000000</t>
  </si>
  <si>
    <t>33190000000</t>
  </si>
  <si>
    <t>33290000000</t>
  </si>
  <si>
    <t>33390000000</t>
  </si>
  <si>
    <t>44090000000</t>
  </si>
  <si>
    <t>44190000000</t>
  </si>
  <si>
    <t>44390000000</t>
  </si>
  <si>
    <t>44490000000</t>
  </si>
  <si>
    <t>44590000000</t>
  </si>
  <si>
    <t>55090000000</t>
  </si>
  <si>
    <t>55190000000</t>
  </si>
  <si>
    <t>55290000000</t>
  </si>
  <si>
    <t>66090000000</t>
  </si>
  <si>
    <t>66190000000</t>
  </si>
  <si>
    <t>77090000000</t>
  </si>
  <si>
    <t>00091000000</t>
  </si>
  <si>
    <t>11091000000</t>
  </si>
  <si>
    <t>11191000000</t>
  </si>
  <si>
    <t>11291000000</t>
  </si>
  <si>
    <t>11391000000</t>
  </si>
  <si>
    <t>11491000000</t>
  </si>
  <si>
    <t>11591000000</t>
  </si>
  <si>
    <t>11691000000</t>
  </si>
  <si>
    <t>11791000000</t>
  </si>
  <si>
    <t>22091000000</t>
  </si>
  <si>
    <t>22191000000</t>
  </si>
  <si>
    <t>22291000000</t>
  </si>
  <si>
    <t>22391000000</t>
  </si>
  <si>
    <t>22491000000</t>
  </si>
  <si>
    <t>22591000000</t>
  </si>
  <si>
    <t>33091000000</t>
  </si>
  <si>
    <t>33191000000</t>
  </si>
  <si>
    <t>33291000000</t>
  </si>
  <si>
    <t>33391000000</t>
  </si>
  <si>
    <t>44091000000</t>
  </si>
  <si>
    <t>44191000000</t>
  </si>
  <si>
    <t>44391000000</t>
  </si>
  <si>
    <t>44491000000</t>
  </si>
  <si>
    <t>44591000000</t>
  </si>
  <si>
    <t>55091000000</t>
  </si>
  <si>
    <t>55191000000</t>
  </si>
  <si>
    <t>55291000000</t>
  </si>
  <si>
    <t>66091000000</t>
  </si>
  <si>
    <t>66191000000</t>
  </si>
  <si>
    <t>77091000000</t>
  </si>
  <si>
    <t>00092000000</t>
  </si>
  <si>
    <t>11092000000</t>
  </si>
  <si>
    <t>11192000000</t>
  </si>
  <si>
    <t>11292000000</t>
  </si>
  <si>
    <t>11392000000</t>
  </si>
  <si>
    <t>11492000000</t>
  </si>
  <si>
    <t>11592000000</t>
  </si>
  <si>
    <t>11692000000</t>
  </si>
  <si>
    <t>11792000000</t>
  </si>
  <si>
    <t>22092000000</t>
  </si>
  <si>
    <t>22192000000</t>
  </si>
  <si>
    <t>22292000000</t>
  </si>
  <si>
    <t>22392000000</t>
  </si>
  <si>
    <t>22492000000</t>
  </si>
  <si>
    <t>22592000000</t>
  </si>
  <si>
    <t>33092000000</t>
  </si>
  <si>
    <t>33192000000</t>
  </si>
  <si>
    <t>33292000000</t>
  </si>
  <si>
    <t>33392000000</t>
  </si>
  <si>
    <t>44092000000</t>
  </si>
  <si>
    <t>44192000000</t>
  </si>
  <si>
    <t>44392000000</t>
  </si>
  <si>
    <t>44492000000</t>
  </si>
  <si>
    <t>44592000000</t>
  </si>
  <si>
    <t>55092000000</t>
  </si>
  <si>
    <t>55192000000</t>
  </si>
  <si>
    <t>55292000000</t>
  </si>
  <si>
    <t>66092000000</t>
  </si>
  <si>
    <t>66192000000</t>
  </si>
  <si>
    <t>77092000000</t>
  </si>
  <si>
    <t>00093000000</t>
  </si>
  <si>
    <t>11093000000</t>
  </si>
  <si>
    <t>11193000000</t>
  </si>
  <si>
    <t>11293000000</t>
  </si>
  <si>
    <t>11393000000</t>
  </si>
  <si>
    <t>11493000000</t>
  </si>
  <si>
    <t>11593000000</t>
  </si>
  <si>
    <t>11693000000</t>
  </si>
  <si>
    <t>11793000000</t>
  </si>
  <si>
    <t>22093000000</t>
  </si>
  <si>
    <t>22193000000</t>
  </si>
  <si>
    <t>22293000000</t>
  </si>
  <si>
    <t>22393000000</t>
  </si>
  <si>
    <t>22493000000</t>
  </si>
  <si>
    <t>22593000000</t>
  </si>
  <si>
    <t>33093000000</t>
  </si>
  <si>
    <t>33193000000</t>
  </si>
  <si>
    <t>33293000000</t>
  </si>
  <si>
    <t>33393000000</t>
  </si>
  <si>
    <t>44093000000</t>
  </si>
  <si>
    <t>44193000000</t>
  </si>
  <si>
    <t>44393000000</t>
  </si>
  <si>
    <t>44493000000</t>
  </si>
  <si>
    <t>44593000000</t>
  </si>
  <si>
    <t>55093000000</t>
  </si>
  <si>
    <t>55193000000</t>
  </si>
  <si>
    <t>55293000000</t>
  </si>
  <si>
    <t>66093000000</t>
  </si>
  <si>
    <t>66193000000</t>
  </si>
  <si>
    <t>77093000000</t>
  </si>
  <si>
    <t>KROSCEK</t>
  </si>
  <si>
    <t>a. PMPMD Tahun Lalu</t>
  </si>
  <si>
    <t xml:space="preserve">b. PMPMD Tahun Berjalan </t>
  </si>
  <si>
    <t>Penyisihan Ujrah</t>
  </si>
  <si>
    <t>A0</t>
  </si>
  <si>
    <t>40</t>
  </si>
  <si>
    <t>41</t>
  </si>
  <si>
    <t>43</t>
  </si>
  <si>
    <t>45</t>
  </si>
  <si>
    <t>51</t>
  </si>
  <si>
    <t>LAMPUNG</t>
  </si>
  <si>
    <t>MAMUJU</t>
  </si>
  <si>
    <t>BALI</t>
  </si>
  <si>
    <t>000</t>
  </si>
  <si>
    <t>110</t>
  </si>
  <si>
    <t>111</t>
  </si>
  <si>
    <t>112</t>
  </si>
  <si>
    <t>113</t>
  </si>
  <si>
    <t>115</t>
  </si>
  <si>
    <t>116</t>
  </si>
  <si>
    <t>117</t>
  </si>
  <si>
    <t>220</t>
  </si>
  <si>
    <t>221</t>
  </si>
  <si>
    <t>222</t>
  </si>
  <si>
    <t>223</t>
  </si>
  <si>
    <t>224</t>
  </si>
  <si>
    <t>225</t>
  </si>
  <si>
    <t>330</t>
  </si>
  <si>
    <t>331</t>
  </si>
  <si>
    <t>332</t>
  </si>
  <si>
    <t>333</t>
  </si>
  <si>
    <t>440</t>
  </si>
  <si>
    <t>441</t>
  </si>
  <si>
    <t>443</t>
  </si>
  <si>
    <t>444</t>
  </si>
  <si>
    <t>445</t>
  </si>
  <si>
    <t>551</t>
  </si>
  <si>
    <t>552</t>
  </si>
  <si>
    <t>770</t>
  </si>
  <si>
    <t>44</t>
  </si>
  <si>
    <t>50</t>
  </si>
  <si>
    <t>52</t>
  </si>
  <si>
    <t>PT ASURANSI ASKRIDA SYARIAH</t>
  </si>
  <si>
    <t>Pemeriksa</t>
  </si>
  <si>
    <t>Penyusun</t>
  </si>
  <si>
    <t>(Kabag. Keu &amp; Akt Syariah)</t>
  </si>
  <si>
    <t>CONTROL LAPORAN</t>
  </si>
  <si>
    <t>(Direktur Keu , SDM &amp; Umum)</t>
  </si>
  <si>
    <t>00/61000000</t>
  </si>
  <si>
    <t>10/61000000</t>
  </si>
  <si>
    <t>11/61000000</t>
  </si>
  <si>
    <t>12/61000000</t>
  </si>
  <si>
    <t>13/61000000</t>
  </si>
  <si>
    <t>14/61000000</t>
  </si>
  <si>
    <t>15/61000000</t>
  </si>
  <si>
    <t>16/61000000</t>
  </si>
  <si>
    <t>17/61000000</t>
  </si>
  <si>
    <t>20/61000000</t>
  </si>
  <si>
    <t>21/61000000</t>
  </si>
  <si>
    <t>22/61000000</t>
  </si>
  <si>
    <t>23/61000000</t>
  </si>
  <si>
    <t>24/61000000</t>
  </si>
  <si>
    <t>25/61000000</t>
  </si>
  <si>
    <t>30/61000000</t>
  </si>
  <si>
    <t>31/61000000</t>
  </si>
  <si>
    <t>32/61000000</t>
  </si>
  <si>
    <t>33/61000000</t>
  </si>
  <si>
    <t>40/61000000</t>
  </si>
  <si>
    <t>41/61000000</t>
  </si>
  <si>
    <t>43/61000000</t>
  </si>
  <si>
    <t>44/61000000</t>
  </si>
  <si>
    <t>45/61000000</t>
  </si>
  <si>
    <t>50/61000000</t>
  </si>
  <si>
    <t>51/61000000</t>
  </si>
  <si>
    <t>52/61000000</t>
  </si>
  <si>
    <t>60/61000000</t>
  </si>
  <si>
    <t>61/61000000</t>
  </si>
  <si>
    <t>70/61000000</t>
  </si>
  <si>
    <t>00/61300000</t>
  </si>
  <si>
    <t>10/61300000</t>
  </si>
  <si>
    <t>11/61300000</t>
  </si>
  <si>
    <t>12/61300000</t>
  </si>
  <si>
    <t>13/61300000</t>
  </si>
  <si>
    <t>14/61300000</t>
  </si>
  <si>
    <t>15/61300000</t>
  </si>
  <si>
    <t>16/61300000</t>
  </si>
  <si>
    <t>17/61300000</t>
  </si>
  <si>
    <t>20/61300000</t>
  </si>
  <si>
    <t>21/61300000</t>
  </si>
  <si>
    <t>22/61300000</t>
  </si>
  <si>
    <t>23/61300000</t>
  </si>
  <si>
    <t>24/61300000</t>
  </si>
  <si>
    <t>25/61300000</t>
  </si>
  <si>
    <t>30/61300000</t>
  </si>
  <si>
    <t>31/61300000</t>
  </si>
  <si>
    <t>32/61300000</t>
  </si>
  <si>
    <t>33/61300000</t>
  </si>
  <si>
    <t>40/61300000</t>
  </si>
  <si>
    <t>41/61300000</t>
  </si>
  <si>
    <t>43/61300000</t>
  </si>
  <si>
    <t>44/61300000</t>
  </si>
  <si>
    <t>45/61300000</t>
  </si>
  <si>
    <t>50/61300000</t>
  </si>
  <si>
    <t>51/61300000</t>
  </si>
  <si>
    <t>52/61300000</t>
  </si>
  <si>
    <t>60/61300000</t>
  </si>
  <si>
    <t>61/61300000</t>
  </si>
  <si>
    <t>70/61300000</t>
  </si>
  <si>
    <t>00/61310000</t>
  </si>
  <si>
    <t>10/61310000</t>
  </si>
  <si>
    <t>11/61310000</t>
  </si>
  <si>
    <t>12/61310000</t>
  </si>
  <si>
    <t>13/61310000</t>
  </si>
  <si>
    <t>14/61310000</t>
  </si>
  <si>
    <t>15/61310000</t>
  </si>
  <si>
    <t>16/61310000</t>
  </si>
  <si>
    <t>17/61310000</t>
  </si>
  <si>
    <t>20/61310000</t>
  </si>
  <si>
    <t>21/61310000</t>
  </si>
  <si>
    <t>22/61310000</t>
  </si>
  <si>
    <t>23/61310000</t>
  </si>
  <si>
    <t>24/61310000</t>
  </si>
  <si>
    <t>25/61310000</t>
  </si>
  <si>
    <t>30/61310000</t>
  </si>
  <si>
    <t>31/61310000</t>
  </si>
  <si>
    <t>32/61310000</t>
  </si>
  <si>
    <t>33/61310000</t>
  </si>
  <si>
    <t>40/61310000</t>
  </si>
  <si>
    <t>41/61310000</t>
  </si>
  <si>
    <t>43/61310000</t>
  </si>
  <si>
    <t>44/61310000</t>
  </si>
  <si>
    <t>45/61310000</t>
  </si>
  <si>
    <t>50/61310000</t>
  </si>
  <si>
    <t>51/61310000</t>
  </si>
  <si>
    <t>52/61310000</t>
  </si>
  <si>
    <t>60/61310000</t>
  </si>
  <si>
    <t>61/61310000</t>
  </si>
  <si>
    <t>70/61310000</t>
  </si>
  <si>
    <t>00/61310001</t>
  </si>
  <si>
    <t>10/61310001</t>
  </si>
  <si>
    <t>11/61310001</t>
  </si>
  <si>
    <t>12/61310001</t>
  </si>
  <si>
    <t>13/61310001</t>
  </si>
  <si>
    <t>14/61310001</t>
  </si>
  <si>
    <t>15/61310001</t>
  </si>
  <si>
    <t>16/61310001</t>
  </si>
  <si>
    <t>17/61310001</t>
  </si>
  <si>
    <t>20/61310001</t>
  </si>
  <si>
    <t>21/61310001</t>
  </si>
  <si>
    <t>22/61310001</t>
  </si>
  <si>
    <t>23/61310001</t>
  </si>
  <si>
    <t>24/61310001</t>
  </si>
  <si>
    <t>25/61310001</t>
  </si>
  <si>
    <t>30/61310001</t>
  </si>
  <si>
    <t>31/61310001</t>
  </si>
  <si>
    <t>32/61310001</t>
  </si>
  <si>
    <t>33/61310001</t>
  </si>
  <si>
    <t>40/61310001</t>
  </si>
  <si>
    <t>41/61310001</t>
  </si>
  <si>
    <t>43/61310001</t>
  </si>
  <si>
    <t>44/61310001</t>
  </si>
  <si>
    <t>45/61310001</t>
  </si>
  <si>
    <t>50/61310001</t>
  </si>
  <si>
    <t>51/61310001</t>
  </si>
  <si>
    <t>52/61310001</t>
  </si>
  <si>
    <t>60/61310001</t>
  </si>
  <si>
    <t>61/61310001</t>
  </si>
  <si>
    <t>70/61310001</t>
  </si>
  <si>
    <t>00/61310002</t>
  </si>
  <si>
    <t>10/61310002</t>
  </si>
  <si>
    <t>11/61310002</t>
  </si>
  <si>
    <t>12/61310002</t>
  </si>
  <si>
    <t>13/61310002</t>
  </si>
  <si>
    <t>14/61310002</t>
  </si>
  <si>
    <t>15/61310002</t>
  </si>
  <si>
    <t>16/61310002</t>
  </si>
  <si>
    <t>17/61310002</t>
  </si>
  <si>
    <t>20/61310002</t>
  </si>
  <si>
    <t>21/61310002</t>
  </si>
  <si>
    <t>22/61310002</t>
  </si>
  <si>
    <t>23/61310002</t>
  </si>
  <si>
    <t>24/61310002</t>
  </si>
  <si>
    <t>25/61310002</t>
  </si>
  <si>
    <t>30/61310002</t>
  </si>
  <si>
    <t>31/61310002</t>
  </si>
  <si>
    <t>32/61310002</t>
  </si>
  <si>
    <t>33/61310002</t>
  </si>
  <si>
    <t>40/61310002</t>
  </si>
  <si>
    <t>41/61310002</t>
  </si>
  <si>
    <t>43/61310002</t>
  </si>
  <si>
    <t>44/61310002</t>
  </si>
  <si>
    <t>45/61310002</t>
  </si>
  <si>
    <t>50/61310002</t>
  </si>
  <si>
    <t>51/61310002</t>
  </si>
  <si>
    <t>52/61310002</t>
  </si>
  <si>
    <t>60/61310002</t>
  </si>
  <si>
    <t>61/61310002</t>
  </si>
  <si>
    <t>70/61310002</t>
  </si>
  <si>
    <t>00/61310003</t>
  </si>
  <si>
    <t>10/61310003</t>
  </si>
  <si>
    <t>11/61310003</t>
  </si>
  <si>
    <t>12/61310003</t>
  </si>
  <si>
    <t>13/61310003</t>
  </si>
  <si>
    <t>14/61310003</t>
  </si>
  <si>
    <t>15/61310003</t>
  </si>
  <si>
    <t>16/61310003</t>
  </si>
  <si>
    <t>17/61310003</t>
  </si>
  <si>
    <t>20/61310003</t>
  </si>
  <si>
    <t>21/61310003</t>
  </si>
  <si>
    <t>22/61310003</t>
  </si>
  <si>
    <t>23/61310003</t>
  </si>
  <si>
    <t>24/61310003</t>
  </si>
  <si>
    <t>25/61310003</t>
  </si>
  <si>
    <t>30/61310003</t>
  </si>
  <si>
    <t>31/61310003</t>
  </si>
  <si>
    <t>32/61310003</t>
  </si>
  <si>
    <t>33/61310003</t>
  </si>
  <si>
    <t>40/61310003</t>
  </si>
  <si>
    <t>41/61310003</t>
  </si>
  <si>
    <t>43/61310003</t>
  </si>
  <si>
    <t>44/61310003</t>
  </si>
  <si>
    <t>45/61310003</t>
  </si>
  <si>
    <t>50/61310003</t>
  </si>
  <si>
    <t>51/61310003</t>
  </si>
  <si>
    <t>52/61310003</t>
  </si>
  <si>
    <t>60/61310003</t>
  </si>
  <si>
    <t>61/61310003</t>
  </si>
  <si>
    <t>70/61310003</t>
  </si>
  <si>
    <t>00/61310004</t>
  </si>
  <si>
    <t>10/61310004</t>
  </si>
  <si>
    <t>11/61310004</t>
  </si>
  <si>
    <t>12/61310004</t>
  </si>
  <si>
    <t>13/61310004</t>
  </si>
  <si>
    <t>14/61310004</t>
  </si>
  <si>
    <t>15/61310004</t>
  </si>
  <si>
    <t>16/61310004</t>
  </si>
  <si>
    <t>17/61310004</t>
  </si>
  <si>
    <t>20/61310004</t>
  </si>
  <si>
    <t>21/61310004</t>
  </si>
  <si>
    <t>22/61310004</t>
  </si>
  <si>
    <t>23/61310004</t>
  </si>
  <si>
    <t>24/61310004</t>
  </si>
  <si>
    <t>25/61310004</t>
  </si>
  <si>
    <t>30/61310004</t>
  </si>
  <si>
    <t>31/61310004</t>
  </si>
  <si>
    <t>32/61310004</t>
  </si>
  <si>
    <t>33/61310004</t>
  </si>
  <si>
    <t>40/61310004</t>
  </si>
  <si>
    <t>41/61310004</t>
  </si>
  <si>
    <t>43/61310004</t>
  </si>
  <si>
    <t>44/61310004</t>
  </si>
  <si>
    <t>45/61310004</t>
  </si>
  <si>
    <t>50/61310004</t>
  </si>
  <si>
    <t>51/61310004</t>
  </si>
  <si>
    <t>52/61310004</t>
  </si>
  <si>
    <t>60/61310004</t>
  </si>
  <si>
    <t>61/61310004</t>
  </si>
  <si>
    <t>70/61310004</t>
  </si>
  <si>
    <t>00/61310005</t>
  </si>
  <si>
    <t>10/61310005</t>
  </si>
  <si>
    <t>11/61310005</t>
  </si>
  <si>
    <t>12/61310005</t>
  </si>
  <si>
    <t>13/61310005</t>
  </si>
  <si>
    <t>14/61310005</t>
  </si>
  <si>
    <t>15/61310005</t>
  </si>
  <si>
    <t>16/61310005</t>
  </si>
  <si>
    <t>17/61310005</t>
  </si>
  <si>
    <t>20/61310005</t>
  </si>
  <si>
    <t>21/61310005</t>
  </si>
  <si>
    <t>22/61310005</t>
  </si>
  <si>
    <t>23/61310005</t>
  </si>
  <si>
    <t>24/61310005</t>
  </si>
  <si>
    <t>25/61310005</t>
  </si>
  <si>
    <t>30/61310005</t>
  </si>
  <si>
    <t>31/61310005</t>
  </si>
  <si>
    <t>32/61310005</t>
  </si>
  <si>
    <t>33/61310005</t>
  </si>
  <si>
    <t>40/61310005</t>
  </si>
  <si>
    <t>41/61310005</t>
  </si>
  <si>
    <t>43/61310005</t>
  </si>
  <si>
    <t>44/61310005</t>
  </si>
  <si>
    <t>45/61310005</t>
  </si>
  <si>
    <t>50/61310005</t>
  </si>
  <si>
    <t>51/61310005</t>
  </si>
  <si>
    <t>52/61310005</t>
  </si>
  <si>
    <t>60/61310005</t>
  </si>
  <si>
    <t>61/61310005</t>
  </si>
  <si>
    <t>70/61310005</t>
  </si>
  <si>
    <t>00/61310006</t>
  </si>
  <si>
    <t>10/61310006</t>
  </si>
  <si>
    <t>11/61310006</t>
  </si>
  <si>
    <t>12/61310006</t>
  </si>
  <si>
    <t>13/61310006</t>
  </si>
  <si>
    <t>14/61310006</t>
  </si>
  <si>
    <t>15/61310006</t>
  </si>
  <si>
    <t>16/61310006</t>
  </si>
  <si>
    <t>17/61310006</t>
  </si>
  <si>
    <t>20/61310006</t>
  </si>
  <si>
    <t>21/61310006</t>
  </si>
  <si>
    <t>22/61310006</t>
  </si>
  <si>
    <t>23/61310006</t>
  </si>
  <si>
    <t>24/61310006</t>
  </si>
  <si>
    <t>25/61310006</t>
  </si>
  <si>
    <t>30/61310006</t>
  </si>
  <si>
    <t>31/61310006</t>
  </si>
  <si>
    <t>32/61310006</t>
  </si>
  <si>
    <t>33/61310006</t>
  </si>
  <si>
    <t>40/61310006</t>
  </si>
  <si>
    <t>41/61310006</t>
  </si>
  <si>
    <t>43/61310006</t>
  </si>
  <si>
    <t>44/61310006</t>
  </si>
  <si>
    <t>45/61310006</t>
  </si>
  <si>
    <t>50/61310006</t>
  </si>
  <si>
    <t>51/61310006</t>
  </si>
  <si>
    <t>52/61310006</t>
  </si>
  <si>
    <t>60/61310006</t>
  </si>
  <si>
    <t>61/61310006</t>
  </si>
  <si>
    <t>70/61310006</t>
  </si>
  <si>
    <t>00/61310007</t>
  </si>
  <si>
    <t>10/61310007</t>
  </si>
  <si>
    <t>11/61310007</t>
  </si>
  <si>
    <t>12/61310007</t>
  </si>
  <si>
    <t>13/61310007</t>
  </si>
  <si>
    <t>14/61310007</t>
  </si>
  <si>
    <t>15/61310007</t>
  </si>
  <si>
    <t>16/61310007</t>
  </si>
  <si>
    <t>17/61310007</t>
  </si>
  <si>
    <t>20/61310007</t>
  </si>
  <si>
    <t>21/61310007</t>
  </si>
  <si>
    <t>22/61310007</t>
  </si>
  <si>
    <t>23/61310007</t>
  </si>
  <si>
    <t>24/61310007</t>
  </si>
  <si>
    <t>25/61310007</t>
  </si>
  <si>
    <t>30/61310007</t>
  </si>
  <si>
    <t>31/61310007</t>
  </si>
  <si>
    <t>32/61310007</t>
  </si>
  <si>
    <t>33/61310007</t>
  </si>
  <si>
    <t>40/61310007</t>
  </si>
  <si>
    <t>41/61310007</t>
  </si>
  <si>
    <t>43/61310007</t>
  </si>
  <si>
    <t>44/61310007</t>
  </si>
  <si>
    <t>45/61310007</t>
  </si>
  <si>
    <t>50/61310007</t>
  </si>
  <si>
    <t>51/61310007</t>
  </si>
  <si>
    <t>52/61310007</t>
  </si>
  <si>
    <t>60/61310007</t>
  </si>
  <si>
    <t>61/61310007</t>
  </si>
  <si>
    <t>70/61310007</t>
  </si>
  <si>
    <t>00/61310008</t>
  </si>
  <si>
    <t>10/61310008</t>
  </si>
  <si>
    <t>11/61310008</t>
  </si>
  <si>
    <t>12/61310008</t>
  </si>
  <si>
    <t>13/61310008</t>
  </si>
  <si>
    <t>14/61310008</t>
  </si>
  <si>
    <t>15/61310008</t>
  </si>
  <si>
    <t>16/61310008</t>
  </si>
  <si>
    <t>17/61310008</t>
  </si>
  <si>
    <t>20/61310008</t>
  </si>
  <si>
    <t>21/61310008</t>
  </si>
  <si>
    <t>22/61310008</t>
  </si>
  <si>
    <t>23/61310008</t>
  </si>
  <si>
    <t>24/61310008</t>
  </si>
  <si>
    <t>25/61310008</t>
  </si>
  <si>
    <t>30/61310008</t>
  </si>
  <si>
    <t>31/61310008</t>
  </si>
  <si>
    <t>32/61310008</t>
  </si>
  <si>
    <t>33/61310008</t>
  </si>
  <si>
    <t>40/61310008</t>
  </si>
  <si>
    <t>41/61310008</t>
  </si>
  <si>
    <t>43/61310008</t>
  </si>
  <si>
    <t>44/61310008</t>
  </si>
  <si>
    <t>45/61310008</t>
  </si>
  <si>
    <t>50/61310008</t>
  </si>
  <si>
    <t>51/61310008</t>
  </si>
  <si>
    <t>52/61310008</t>
  </si>
  <si>
    <t>60/61310008</t>
  </si>
  <si>
    <t>61/61310008</t>
  </si>
  <si>
    <t>70/61310008</t>
  </si>
  <si>
    <t>00/61310009</t>
  </si>
  <si>
    <t>10/61310009</t>
  </si>
  <si>
    <t>11/61310009</t>
  </si>
  <si>
    <t>12/61310009</t>
  </si>
  <si>
    <t>13/61310009</t>
  </si>
  <si>
    <t>14/61310009</t>
  </si>
  <si>
    <t>15/61310009</t>
  </si>
  <si>
    <t>16/61310009</t>
  </si>
  <si>
    <t>17/61310009</t>
  </si>
  <si>
    <t>20/61310009</t>
  </si>
  <si>
    <t>21/61310009</t>
  </si>
  <si>
    <t>22/61310009</t>
  </si>
  <si>
    <t>23/61310009</t>
  </si>
  <si>
    <t>24/61310009</t>
  </si>
  <si>
    <t>25/61310009</t>
  </si>
  <si>
    <t>30/61310009</t>
  </si>
  <si>
    <t>31/61310009</t>
  </si>
  <si>
    <t>32/61310009</t>
  </si>
  <si>
    <t>33/61310009</t>
  </si>
  <si>
    <t>40/61310009</t>
  </si>
  <si>
    <t>41/61310009</t>
  </si>
  <si>
    <t>43/61310009</t>
  </si>
  <si>
    <t>44/61310009</t>
  </si>
  <si>
    <t>45/61310009</t>
  </si>
  <si>
    <t>50/61310009</t>
  </si>
  <si>
    <t>51/61310009</t>
  </si>
  <si>
    <t>52/61310009</t>
  </si>
  <si>
    <t>60/61310009</t>
  </si>
  <si>
    <t>61/61310009</t>
  </si>
  <si>
    <t>70/61310009</t>
  </si>
  <si>
    <t>00/61310010</t>
  </si>
  <si>
    <t>10/61310010</t>
  </si>
  <si>
    <t>11/61310010</t>
  </si>
  <si>
    <t>12/61310010</t>
  </si>
  <si>
    <t>13/61310010</t>
  </si>
  <si>
    <t>14/61310010</t>
  </si>
  <si>
    <t>15/61310010</t>
  </si>
  <si>
    <t>16/61310010</t>
  </si>
  <si>
    <t>17/61310010</t>
  </si>
  <si>
    <t>20/61310010</t>
  </si>
  <si>
    <t>21/61310010</t>
  </si>
  <si>
    <t>22/61310010</t>
  </si>
  <si>
    <t>23/61310010</t>
  </si>
  <si>
    <t>24/61310010</t>
  </si>
  <si>
    <t>25/61310010</t>
  </si>
  <si>
    <t>30/61310010</t>
  </si>
  <si>
    <t>31/61310010</t>
  </si>
  <si>
    <t>32/61310010</t>
  </si>
  <si>
    <t>33/61310010</t>
  </si>
  <si>
    <t>40/61310010</t>
  </si>
  <si>
    <t>41/61310010</t>
  </si>
  <si>
    <t>43/61310010</t>
  </si>
  <si>
    <t>44/61310010</t>
  </si>
  <si>
    <t>45/61310010</t>
  </si>
  <si>
    <t>50/61310010</t>
  </si>
  <si>
    <t>51/61310010</t>
  </si>
  <si>
    <t>52/61310010</t>
  </si>
  <si>
    <t>60/61310010</t>
  </si>
  <si>
    <t>61/61310010</t>
  </si>
  <si>
    <t>70/61310010</t>
  </si>
  <si>
    <t>00/61310011</t>
  </si>
  <si>
    <t>10/61310011</t>
  </si>
  <si>
    <t>11/61310011</t>
  </si>
  <si>
    <t>12/61310011</t>
  </si>
  <si>
    <t>13/61310011</t>
  </si>
  <si>
    <t>14/61310011</t>
  </si>
  <si>
    <t>15/61310011</t>
  </si>
  <si>
    <t>16/61310011</t>
  </si>
  <si>
    <t>17/61310011</t>
  </si>
  <si>
    <t>20/61310011</t>
  </si>
  <si>
    <t>21/61310011</t>
  </si>
  <si>
    <t>22/61310011</t>
  </si>
  <si>
    <t>23/61310011</t>
  </si>
  <si>
    <t>24/61310011</t>
  </si>
  <si>
    <t>25/61310011</t>
  </si>
  <si>
    <t>30/61310011</t>
  </si>
  <si>
    <t>31/61310011</t>
  </si>
  <si>
    <t>32/61310011</t>
  </si>
  <si>
    <t>33/61310011</t>
  </si>
  <si>
    <t>40/61310011</t>
  </si>
  <si>
    <t>41/61310011</t>
  </si>
  <si>
    <t>43/61310011</t>
  </si>
  <si>
    <t>44/61310011</t>
  </si>
  <si>
    <t>45/61310011</t>
  </si>
  <si>
    <t>50/61310011</t>
  </si>
  <si>
    <t>51/61310011</t>
  </si>
  <si>
    <t>52/61310011</t>
  </si>
  <si>
    <t>60/61310011</t>
  </si>
  <si>
    <t>61/61310011</t>
  </si>
  <si>
    <t>70/61310011</t>
  </si>
  <si>
    <t>00/61310012</t>
  </si>
  <si>
    <t>10/61310012</t>
  </si>
  <si>
    <t>11/61310012</t>
  </si>
  <si>
    <t>12/61310012</t>
  </si>
  <si>
    <t>13/61310012</t>
  </si>
  <si>
    <t>14/61310012</t>
  </si>
  <si>
    <t>15/61310012</t>
  </si>
  <si>
    <t>16/61310012</t>
  </si>
  <si>
    <t>17/61310012</t>
  </si>
  <si>
    <t>20/61310012</t>
  </si>
  <si>
    <t>21/61310012</t>
  </si>
  <si>
    <t>22/61310012</t>
  </si>
  <si>
    <t>23/61310012</t>
  </si>
  <si>
    <t>24/61310012</t>
  </si>
  <si>
    <t>25/61310012</t>
  </si>
  <si>
    <t>30/61310012</t>
  </si>
  <si>
    <t>31/61310012</t>
  </si>
  <si>
    <t>32/61310012</t>
  </si>
  <si>
    <t>33/61310012</t>
  </si>
  <si>
    <t>40/61310012</t>
  </si>
  <si>
    <t>41/61310012</t>
  </si>
  <si>
    <t>43/61310012</t>
  </si>
  <si>
    <t>44/61310012</t>
  </si>
  <si>
    <t>45/61310012</t>
  </si>
  <si>
    <t>50/61310012</t>
  </si>
  <si>
    <t>51/61310012</t>
  </si>
  <si>
    <t>52/61310012</t>
  </si>
  <si>
    <t>60/61310012</t>
  </si>
  <si>
    <t>61/61310012</t>
  </si>
  <si>
    <t>70/61310012</t>
  </si>
  <si>
    <t>00/61310013</t>
  </si>
  <si>
    <t>10/61310013</t>
  </si>
  <si>
    <t>11/61310013</t>
  </si>
  <si>
    <t>12/61310013</t>
  </si>
  <si>
    <t>13/61310013</t>
  </si>
  <si>
    <t>14/61310013</t>
  </si>
  <si>
    <t>15/61310013</t>
  </si>
  <si>
    <t>16/61310013</t>
  </si>
  <si>
    <t>17/61310013</t>
  </si>
  <si>
    <t>20/61310013</t>
  </si>
  <si>
    <t>21/61310013</t>
  </si>
  <si>
    <t>22/61310013</t>
  </si>
  <si>
    <t>23/61310013</t>
  </si>
  <si>
    <t>24/61310013</t>
  </si>
  <si>
    <t>25/61310013</t>
  </si>
  <si>
    <t>30/61310013</t>
  </si>
  <si>
    <t>31/61310013</t>
  </si>
  <si>
    <t>32/61310013</t>
  </si>
  <si>
    <t>33/61310013</t>
  </si>
  <si>
    <t>40/61310013</t>
  </si>
  <si>
    <t>41/61310013</t>
  </si>
  <si>
    <t>43/61310013</t>
  </si>
  <si>
    <t>44/61310013</t>
  </si>
  <si>
    <t>45/61310013</t>
  </si>
  <si>
    <t>50/61310013</t>
  </si>
  <si>
    <t>51/61310013</t>
  </si>
  <si>
    <t>52/61310013</t>
  </si>
  <si>
    <t>60/61310013</t>
  </si>
  <si>
    <t>61/61310013</t>
  </si>
  <si>
    <t>70/61310013</t>
  </si>
  <si>
    <t>00/</t>
  </si>
  <si>
    <t>10/</t>
  </si>
  <si>
    <t>11/</t>
  </si>
  <si>
    <t>12/</t>
  </si>
  <si>
    <t>13/</t>
  </si>
  <si>
    <t>14/</t>
  </si>
  <si>
    <t>15/</t>
  </si>
  <si>
    <t>16/</t>
  </si>
  <si>
    <t>17/</t>
  </si>
  <si>
    <t>20/</t>
  </si>
  <si>
    <t>21/</t>
  </si>
  <si>
    <t>22/</t>
  </si>
  <si>
    <t>23/</t>
  </si>
  <si>
    <t>24/</t>
  </si>
  <si>
    <t>25/</t>
  </si>
  <si>
    <t>30/</t>
  </si>
  <si>
    <t>31/</t>
  </si>
  <si>
    <t>32/</t>
  </si>
  <si>
    <t>33/</t>
  </si>
  <si>
    <t>40/</t>
  </si>
  <si>
    <t>41/</t>
  </si>
  <si>
    <t>43/</t>
  </si>
  <si>
    <t>44/</t>
  </si>
  <si>
    <t>45/</t>
  </si>
  <si>
    <t>50/</t>
  </si>
  <si>
    <t>51/</t>
  </si>
  <si>
    <t>52/</t>
  </si>
  <si>
    <t>60/</t>
  </si>
  <si>
    <t>61/</t>
  </si>
  <si>
    <t>70/</t>
  </si>
  <si>
    <t>00/61320000</t>
  </si>
  <si>
    <t>10/61320000</t>
  </si>
  <si>
    <t>11/61320000</t>
  </si>
  <si>
    <t>12/61320000</t>
  </si>
  <si>
    <t>13/61320000</t>
  </si>
  <si>
    <t>14/61320000</t>
  </si>
  <si>
    <t>15/61320000</t>
  </si>
  <si>
    <t>16/61320000</t>
  </si>
  <si>
    <t>17/61320000</t>
  </si>
  <si>
    <t>20/61320000</t>
  </si>
  <si>
    <t>21/61320000</t>
  </si>
  <si>
    <t>22/61320000</t>
  </si>
  <si>
    <t>23/61320000</t>
  </si>
  <si>
    <t>24/61320000</t>
  </si>
  <si>
    <t>25/61320000</t>
  </si>
  <si>
    <t>30/61320000</t>
  </si>
  <si>
    <t>31/61320000</t>
  </si>
  <si>
    <t>32/61320000</t>
  </si>
  <si>
    <t>33/61320000</t>
  </si>
  <si>
    <t>40/61320000</t>
  </si>
  <si>
    <t>41/61320000</t>
  </si>
  <si>
    <t>43/61320000</t>
  </si>
  <si>
    <t>44/61320000</t>
  </si>
  <si>
    <t>45/61320000</t>
  </si>
  <si>
    <t>50/61320000</t>
  </si>
  <si>
    <t>51/61320000</t>
  </si>
  <si>
    <t>52/61320000</t>
  </si>
  <si>
    <t>60/61320000</t>
  </si>
  <si>
    <t>61/61320000</t>
  </si>
  <si>
    <t>70/61320000</t>
  </si>
  <si>
    <t>00/61320001</t>
  </si>
  <si>
    <t>10/61320001</t>
  </si>
  <si>
    <t>11/61320001</t>
  </si>
  <si>
    <t>12/61320001</t>
  </si>
  <si>
    <t>13/61320001</t>
  </si>
  <si>
    <t>14/61320001</t>
  </si>
  <si>
    <t>15/61320001</t>
  </si>
  <si>
    <t>16/61320001</t>
  </si>
  <si>
    <t>17/61320001</t>
  </si>
  <si>
    <t>20/61320001</t>
  </si>
  <si>
    <t>21/61320001</t>
  </si>
  <si>
    <t>22/61320001</t>
  </si>
  <si>
    <t>23/61320001</t>
  </si>
  <si>
    <t>24/61320001</t>
  </si>
  <si>
    <t>25/61320001</t>
  </si>
  <si>
    <t>30/61320001</t>
  </si>
  <si>
    <t>31/61320001</t>
  </si>
  <si>
    <t>32/61320001</t>
  </si>
  <si>
    <t>33/61320001</t>
  </si>
  <si>
    <t>40/61320001</t>
  </si>
  <si>
    <t>41/61320001</t>
  </si>
  <si>
    <t>43/61320001</t>
  </si>
  <si>
    <t>44/61320001</t>
  </si>
  <si>
    <t>45/61320001</t>
  </si>
  <si>
    <t>50/61320001</t>
  </si>
  <si>
    <t>51/61320001</t>
  </si>
  <si>
    <t>52/61320001</t>
  </si>
  <si>
    <t>60/61320001</t>
  </si>
  <si>
    <t>61/61320001</t>
  </si>
  <si>
    <t>70/61320001</t>
  </si>
  <si>
    <t>00/61320002</t>
  </si>
  <si>
    <t>10/61320002</t>
  </si>
  <si>
    <t>11/61320002</t>
  </si>
  <si>
    <t>12/61320002</t>
  </si>
  <si>
    <t>13/61320002</t>
  </si>
  <si>
    <t>14/61320002</t>
  </si>
  <si>
    <t>15/61320002</t>
  </si>
  <si>
    <t>16/61320002</t>
  </si>
  <si>
    <t>17/61320002</t>
  </si>
  <si>
    <t>20/61320002</t>
  </si>
  <si>
    <t>21/61320002</t>
  </si>
  <si>
    <t>22/61320002</t>
  </si>
  <si>
    <t>23/61320002</t>
  </si>
  <si>
    <t>24/61320002</t>
  </si>
  <si>
    <t>25/61320002</t>
  </si>
  <si>
    <t>30/61320002</t>
  </si>
  <si>
    <t>31/61320002</t>
  </si>
  <si>
    <t>32/61320002</t>
  </si>
  <si>
    <t>33/61320002</t>
  </si>
  <si>
    <t>40/61320002</t>
  </si>
  <si>
    <t>41/61320002</t>
  </si>
  <si>
    <t>43/61320002</t>
  </si>
  <si>
    <t>44/61320002</t>
  </si>
  <si>
    <t>45/61320002</t>
  </si>
  <si>
    <t>50/61320002</t>
  </si>
  <si>
    <t>51/61320002</t>
  </si>
  <si>
    <t>52/61320002</t>
  </si>
  <si>
    <t>60/61320002</t>
  </si>
  <si>
    <t>61/61320002</t>
  </si>
  <si>
    <t>70/61320002</t>
  </si>
  <si>
    <t>00/61320003</t>
  </si>
  <si>
    <t>10/61320003</t>
  </si>
  <si>
    <t>11/61320003</t>
  </si>
  <si>
    <t>12/61320003</t>
  </si>
  <si>
    <t>13/61320003</t>
  </si>
  <si>
    <t>14/61320003</t>
  </si>
  <si>
    <t>15/61320003</t>
  </si>
  <si>
    <t>16/61320003</t>
  </si>
  <si>
    <t>17/61320003</t>
  </si>
  <si>
    <t>20/61320003</t>
  </si>
  <si>
    <t>21/61320003</t>
  </si>
  <si>
    <t>22/61320003</t>
  </si>
  <si>
    <t>23/61320003</t>
  </si>
  <si>
    <t>24/61320003</t>
  </si>
  <si>
    <t>25/61320003</t>
  </si>
  <si>
    <t>30/61320003</t>
  </si>
  <si>
    <t>31/61320003</t>
  </si>
  <si>
    <t>32/61320003</t>
  </si>
  <si>
    <t>33/61320003</t>
  </si>
  <si>
    <t>40/61320003</t>
  </si>
  <si>
    <t>41/61320003</t>
  </si>
  <si>
    <t>43/61320003</t>
  </si>
  <si>
    <t>44/61320003</t>
  </si>
  <si>
    <t>45/61320003</t>
  </si>
  <si>
    <t>50/61320003</t>
  </si>
  <si>
    <t>51/61320003</t>
  </si>
  <si>
    <t>52/61320003</t>
  </si>
  <si>
    <t>60/61320003</t>
  </si>
  <si>
    <t>61/61320003</t>
  </si>
  <si>
    <t>70/61320003</t>
  </si>
  <si>
    <t>00/61320004</t>
  </si>
  <si>
    <t>10/61320004</t>
  </si>
  <si>
    <t>11/61320004</t>
  </si>
  <si>
    <t>12/61320004</t>
  </si>
  <si>
    <t>13/61320004</t>
  </si>
  <si>
    <t>14/61320004</t>
  </si>
  <si>
    <t>15/61320004</t>
  </si>
  <si>
    <t>16/61320004</t>
  </si>
  <si>
    <t>17/61320004</t>
  </si>
  <si>
    <t>20/61320004</t>
  </si>
  <si>
    <t>21/61320004</t>
  </si>
  <si>
    <t>22/61320004</t>
  </si>
  <si>
    <t>23/61320004</t>
  </si>
  <si>
    <t>24/61320004</t>
  </si>
  <si>
    <t>25/61320004</t>
  </si>
  <si>
    <t>30/61320004</t>
  </si>
  <si>
    <t>31/61320004</t>
  </si>
  <si>
    <t>32/61320004</t>
  </si>
  <si>
    <t>33/61320004</t>
  </si>
  <si>
    <t>40/61320004</t>
  </si>
  <si>
    <t>41/61320004</t>
  </si>
  <si>
    <t>43/61320004</t>
  </si>
  <si>
    <t>44/61320004</t>
  </si>
  <si>
    <t>45/61320004</t>
  </si>
  <si>
    <t>50/61320004</t>
  </si>
  <si>
    <t>51/61320004</t>
  </si>
  <si>
    <t>52/61320004</t>
  </si>
  <si>
    <t>60/61320004</t>
  </si>
  <si>
    <t>61/61320004</t>
  </si>
  <si>
    <t>70/61320004</t>
  </si>
  <si>
    <t>00/61320005</t>
  </si>
  <si>
    <t>10/61320005</t>
  </si>
  <si>
    <t>11/61320005</t>
  </si>
  <si>
    <t>12/61320005</t>
  </si>
  <si>
    <t>13/61320005</t>
  </si>
  <si>
    <t>14/61320005</t>
  </si>
  <si>
    <t>15/61320005</t>
  </si>
  <si>
    <t>16/61320005</t>
  </si>
  <si>
    <t>17/61320005</t>
  </si>
  <si>
    <t>20/61320005</t>
  </si>
  <si>
    <t>21/61320005</t>
  </si>
  <si>
    <t>22/61320005</t>
  </si>
  <si>
    <t>23/61320005</t>
  </si>
  <si>
    <t>24/61320005</t>
  </si>
  <si>
    <t>25/61320005</t>
  </si>
  <si>
    <t>30/61320005</t>
  </si>
  <si>
    <t>31/61320005</t>
  </si>
  <si>
    <t>32/61320005</t>
  </si>
  <si>
    <t>33/61320005</t>
  </si>
  <si>
    <t>40/61320005</t>
  </si>
  <si>
    <t>41/61320005</t>
  </si>
  <si>
    <t>43/61320005</t>
  </si>
  <si>
    <t>44/61320005</t>
  </si>
  <si>
    <t>45/61320005</t>
  </si>
  <si>
    <t>50/61320005</t>
  </si>
  <si>
    <t>51/61320005</t>
  </si>
  <si>
    <t>52/61320005</t>
  </si>
  <si>
    <t>60/61320005</t>
  </si>
  <si>
    <t>61/61320005</t>
  </si>
  <si>
    <t>70/61320005</t>
  </si>
  <si>
    <t>00/61320006</t>
  </si>
  <si>
    <t>10/61320006</t>
  </si>
  <si>
    <t>11/61320006</t>
  </si>
  <si>
    <t>12/61320006</t>
  </si>
  <si>
    <t>13/61320006</t>
  </si>
  <si>
    <t>14/61320006</t>
  </si>
  <si>
    <t>15/61320006</t>
  </si>
  <si>
    <t>16/61320006</t>
  </si>
  <si>
    <t>17/61320006</t>
  </si>
  <si>
    <t>20/61320006</t>
  </si>
  <si>
    <t>21/61320006</t>
  </si>
  <si>
    <t>22/61320006</t>
  </si>
  <si>
    <t>23/61320006</t>
  </si>
  <si>
    <t>24/61320006</t>
  </si>
  <si>
    <t>25/61320006</t>
  </si>
  <si>
    <t>30/61320006</t>
  </si>
  <si>
    <t>31/61320006</t>
  </si>
  <si>
    <t>32/61320006</t>
  </si>
  <si>
    <t>33/61320006</t>
  </si>
  <si>
    <t>40/61320006</t>
  </si>
  <si>
    <t>41/61320006</t>
  </si>
  <si>
    <t>43/61320006</t>
  </si>
  <si>
    <t>44/61320006</t>
  </si>
  <si>
    <t>45/61320006</t>
  </si>
  <si>
    <t>50/61320006</t>
  </si>
  <si>
    <t>51/61320006</t>
  </si>
  <si>
    <t>52/61320006</t>
  </si>
  <si>
    <t>60/61320006</t>
  </si>
  <si>
    <t>61/61320006</t>
  </si>
  <si>
    <t>70/61320006</t>
  </si>
  <si>
    <t>00/61320007</t>
  </si>
  <si>
    <t>10/61320007</t>
  </si>
  <si>
    <t>11/61320007</t>
  </si>
  <si>
    <t>12/61320007</t>
  </si>
  <si>
    <t>13/61320007</t>
  </si>
  <si>
    <t>14/61320007</t>
  </si>
  <si>
    <t>15/61320007</t>
  </si>
  <si>
    <t>16/61320007</t>
  </si>
  <si>
    <t>17/61320007</t>
  </si>
  <si>
    <t>20/61320007</t>
  </si>
  <si>
    <t>21/61320007</t>
  </si>
  <si>
    <t>22/61320007</t>
  </si>
  <si>
    <t>23/61320007</t>
  </si>
  <si>
    <t>24/61320007</t>
  </si>
  <si>
    <t>25/61320007</t>
  </si>
  <si>
    <t>30/61320007</t>
  </si>
  <si>
    <t>31/61320007</t>
  </si>
  <si>
    <t>32/61320007</t>
  </si>
  <si>
    <t>33/61320007</t>
  </si>
  <si>
    <t>40/61320007</t>
  </si>
  <si>
    <t>41/61320007</t>
  </si>
  <si>
    <t>43/61320007</t>
  </si>
  <si>
    <t>44/61320007</t>
  </si>
  <si>
    <t>45/61320007</t>
  </si>
  <si>
    <t>50/61320007</t>
  </si>
  <si>
    <t>51/61320007</t>
  </si>
  <si>
    <t>52/61320007</t>
  </si>
  <si>
    <t>60/61320007</t>
  </si>
  <si>
    <t>61/61320007</t>
  </si>
  <si>
    <t>70/61320007</t>
  </si>
  <si>
    <t>00/61320008</t>
  </si>
  <si>
    <t>10/61320008</t>
  </si>
  <si>
    <t>11/61320008</t>
  </si>
  <si>
    <t>12/61320008</t>
  </si>
  <si>
    <t>13/61320008</t>
  </si>
  <si>
    <t>14/61320008</t>
  </si>
  <si>
    <t>15/61320008</t>
  </si>
  <si>
    <t>16/61320008</t>
  </si>
  <si>
    <t>17/61320008</t>
  </si>
  <si>
    <t>20/61320008</t>
  </si>
  <si>
    <t>21/61320008</t>
  </si>
  <si>
    <t>22/61320008</t>
  </si>
  <si>
    <t>23/61320008</t>
  </si>
  <si>
    <t>24/61320008</t>
  </si>
  <si>
    <t>25/61320008</t>
  </si>
  <si>
    <t>30/61320008</t>
  </si>
  <si>
    <t>31/61320008</t>
  </si>
  <si>
    <t>32/61320008</t>
  </si>
  <si>
    <t>33/61320008</t>
  </si>
  <si>
    <t>40/61320008</t>
  </si>
  <si>
    <t>41/61320008</t>
  </si>
  <si>
    <t>43/61320008</t>
  </si>
  <si>
    <t>44/61320008</t>
  </si>
  <si>
    <t>45/61320008</t>
  </si>
  <si>
    <t>50/61320008</t>
  </si>
  <si>
    <t>51/61320008</t>
  </si>
  <si>
    <t>52/61320008</t>
  </si>
  <si>
    <t>60/61320008</t>
  </si>
  <si>
    <t>61/61320008</t>
  </si>
  <si>
    <t>70/61320008</t>
  </si>
  <si>
    <t>00/61320009</t>
  </si>
  <si>
    <t>10/61320009</t>
  </si>
  <si>
    <t>11/61320009</t>
  </si>
  <si>
    <t>12/61320009</t>
  </si>
  <si>
    <t>13/61320009</t>
  </si>
  <si>
    <t>14/61320009</t>
  </si>
  <si>
    <t>15/61320009</t>
  </si>
  <si>
    <t>16/61320009</t>
  </si>
  <si>
    <t>17/61320009</t>
  </si>
  <si>
    <t>20/61320009</t>
  </si>
  <si>
    <t>21/61320009</t>
  </si>
  <si>
    <t>22/61320009</t>
  </si>
  <si>
    <t>23/61320009</t>
  </si>
  <si>
    <t>24/61320009</t>
  </si>
  <si>
    <t>25/61320009</t>
  </si>
  <si>
    <t>30/61320009</t>
  </si>
  <si>
    <t>31/61320009</t>
  </si>
  <si>
    <t>32/61320009</t>
  </si>
  <si>
    <t>33/61320009</t>
  </si>
  <si>
    <t>40/61320009</t>
  </si>
  <si>
    <t>41/61320009</t>
  </si>
  <si>
    <t>43/61320009</t>
  </si>
  <si>
    <t>44/61320009</t>
  </si>
  <si>
    <t>45/61320009</t>
  </si>
  <si>
    <t>50/61320009</t>
  </si>
  <si>
    <t>51/61320009</t>
  </si>
  <si>
    <t>52/61320009</t>
  </si>
  <si>
    <t>60/61320009</t>
  </si>
  <si>
    <t>61/61320009</t>
  </si>
  <si>
    <t>70/61320009</t>
  </si>
  <si>
    <t>00/61320010</t>
  </si>
  <si>
    <t>10/61320010</t>
  </si>
  <si>
    <t>11/61320010</t>
  </si>
  <si>
    <t>12/61320010</t>
  </si>
  <si>
    <t>13/61320010</t>
  </si>
  <si>
    <t>14/61320010</t>
  </si>
  <si>
    <t>15/61320010</t>
  </si>
  <si>
    <t>16/61320010</t>
  </si>
  <si>
    <t>17/61320010</t>
  </si>
  <si>
    <t>20/61320010</t>
  </si>
  <si>
    <t>21/61320010</t>
  </si>
  <si>
    <t>22/61320010</t>
  </si>
  <si>
    <t>23/61320010</t>
  </si>
  <si>
    <t>24/61320010</t>
  </si>
  <si>
    <t>25/61320010</t>
  </si>
  <si>
    <t>30/61320010</t>
  </si>
  <si>
    <t>31/61320010</t>
  </si>
  <si>
    <t>32/61320010</t>
  </si>
  <si>
    <t>33/61320010</t>
  </si>
  <si>
    <t>40/61320010</t>
  </si>
  <si>
    <t>41/61320010</t>
  </si>
  <si>
    <t>43/61320010</t>
  </si>
  <si>
    <t>44/61320010</t>
  </si>
  <si>
    <t>45/61320010</t>
  </si>
  <si>
    <t>50/61320010</t>
  </si>
  <si>
    <t>51/61320010</t>
  </si>
  <si>
    <t>52/61320010</t>
  </si>
  <si>
    <t>60/61320010</t>
  </si>
  <si>
    <t>61/61320010</t>
  </si>
  <si>
    <t>70/61320010</t>
  </si>
  <si>
    <t>00/61320011</t>
  </si>
  <si>
    <t>10/61320011</t>
  </si>
  <si>
    <t>11/61320011</t>
  </si>
  <si>
    <t>12/61320011</t>
  </si>
  <si>
    <t>13/61320011</t>
  </si>
  <si>
    <t>14/61320011</t>
  </si>
  <si>
    <t>15/61320011</t>
  </si>
  <si>
    <t>16/61320011</t>
  </si>
  <si>
    <t>17/61320011</t>
  </si>
  <si>
    <t>20/61320011</t>
  </si>
  <si>
    <t>21/61320011</t>
  </si>
  <si>
    <t>22/61320011</t>
  </si>
  <si>
    <t>23/61320011</t>
  </si>
  <si>
    <t>24/61320011</t>
  </si>
  <si>
    <t>25/61320011</t>
  </si>
  <si>
    <t>30/61320011</t>
  </si>
  <si>
    <t>31/61320011</t>
  </si>
  <si>
    <t>32/61320011</t>
  </si>
  <si>
    <t>33/61320011</t>
  </si>
  <si>
    <t>40/61320011</t>
  </si>
  <si>
    <t>41/61320011</t>
  </si>
  <si>
    <t>43/61320011</t>
  </si>
  <si>
    <t>44/61320011</t>
  </si>
  <si>
    <t>45/61320011</t>
  </si>
  <si>
    <t>50/61320011</t>
  </si>
  <si>
    <t>51/61320011</t>
  </si>
  <si>
    <t>52/61320011</t>
  </si>
  <si>
    <t>60/61320011</t>
  </si>
  <si>
    <t>61/61320011</t>
  </si>
  <si>
    <t>70/61320011</t>
  </si>
  <si>
    <t>00/61320012</t>
  </si>
  <si>
    <t>10/61320012</t>
  </si>
  <si>
    <t>11/61320012</t>
  </si>
  <si>
    <t>12/61320012</t>
  </si>
  <si>
    <t>13/61320012</t>
  </si>
  <si>
    <t>14/61320012</t>
  </si>
  <si>
    <t>15/61320012</t>
  </si>
  <si>
    <t>16/61320012</t>
  </si>
  <si>
    <t>17/61320012</t>
  </si>
  <si>
    <t>20/61320012</t>
  </si>
  <si>
    <t>21/61320012</t>
  </si>
  <si>
    <t>22/61320012</t>
  </si>
  <si>
    <t>23/61320012</t>
  </si>
  <si>
    <t>24/61320012</t>
  </si>
  <si>
    <t>25/61320012</t>
  </si>
  <si>
    <t>30/61320012</t>
  </si>
  <si>
    <t>31/61320012</t>
  </si>
  <si>
    <t>32/61320012</t>
  </si>
  <si>
    <t>33/61320012</t>
  </si>
  <si>
    <t>40/61320012</t>
  </si>
  <si>
    <t>41/61320012</t>
  </si>
  <si>
    <t>43/61320012</t>
  </si>
  <si>
    <t>44/61320012</t>
  </si>
  <si>
    <t>45/61320012</t>
  </si>
  <si>
    <t>50/61320012</t>
  </si>
  <si>
    <t>51/61320012</t>
  </si>
  <si>
    <t>52/61320012</t>
  </si>
  <si>
    <t>60/61320012</t>
  </si>
  <si>
    <t>61/61320012</t>
  </si>
  <si>
    <t>70/61320012</t>
  </si>
  <si>
    <t>00/61320013</t>
  </si>
  <si>
    <t>10/61320013</t>
  </si>
  <si>
    <t>11/61320013</t>
  </si>
  <si>
    <t>12/61320013</t>
  </si>
  <si>
    <t>13/61320013</t>
  </si>
  <si>
    <t>14/61320013</t>
  </si>
  <si>
    <t>15/61320013</t>
  </si>
  <si>
    <t>16/61320013</t>
  </si>
  <si>
    <t>17/61320013</t>
  </si>
  <si>
    <t>20/61320013</t>
  </si>
  <si>
    <t>21/61320013</t>
  </si>
  <si>
    <t>22/61320013</t>
  </si>
  <si>
    <t>23/61320013</t>
  </si>
  <si>
    <t>24/61320013</t>
  </si>
  <si>
    <t>25/61320013</t>
  </si>
  <si>
    <t>30/61320013</t>
  </si>
  <si>
    <t>31/61320013</t>
  </si>
  <si>
    <t>32/61320013</t>
  </si>
  <si>
    <t>33/61320013</t>
  </si>
  <si>
    <t>40/61320013</t>
  </si>
  <si>
    <t>41/61320013</t>
  </si>
  <si>
    <t>43/61320013</t>
  </si>
  <si>
    <t>44/61320013</t>
  </si>
  <si>
    <t>45/61320013</t>
  </si>
  <si>
    <t>50/61320013</t>
  </si>
  <si>
    <t>51/61320013</t>
  </si>
  <si>
    <t>52/61320013</t>
  </si>
  <si>
    <t>60/61320013</t>
  </si>
  <si>
    <t>61/61320013</t>
  </si>
  <si>
    <t>70/61320013</t>
  </si>
  <si>
    <t>00/61330000</t>
  </si>
  <si>
    <t>10/61330000</t>
  </si>
  <si>
    <t>11/61330000</t>
  </si>
  <si>
    <t>12/61330000</t>
  </si>
  <si>
    <t>13/61330000</t>
  </si>
  <si>
    <t>14/61330000</t>
  </si>
  <si>
    <t>15/61330000</t>
  </si>
  <si>
    <t>16/61330000</t>
  </si>
  <si>
    <t>17/61330000</t>
  </si>
  <si>
    <t>20/61330000</t>
  </si>
  <si>
    <t>21/61330000</t>
  </si>
  <si>
    <t>22/61330000</t>
  </si>
  <si>
    <t>23/61330000</t>
  </si>
  <si>
    <t>24/61330000</t>
  </si>
  <si>
    <t>25/61330000</t>
  </si>
  <si>
    <t>30/61330000</t>
  </si>
  <si>
    <t>31/61330000</t>
  </si>
  <si>
    <t>32/61330000</t>
  </si>
  <si>
    <t>33/61330000</t>
  </si>
  <si>
    <t>40/61330000</t>
  </si>
  <si>
    <t>41/61330000</t>
  </si>
  <si>
    <t>43/61330000</t>
  </si>
  <si>
    <t>44/61330000</t>
  </si>
  <si>
    <t>45/61330000</t>
  </si>
  <si>
    <t>50/61330000</t>
  </si>
  <si>
    <t>51/61330000</t>
  </si>
  <si>
    <t>52/61330000</t>
  </si>
  <si>
    <t>60/61330000</t>
  </si>
  <si>
    <t>61/61330000</t>
  </si>
  <si>
    <t>70/61330000</t>
  </si>
  <si>
    <t>00/61330001</t>
  </si>
  <si>
    <t>10/61330001</t>
  </si>
  <si>
    <t>11/61330001</t>
  </si>
  <si>
    <t>12/61330001</t>
  </si>
  <si>
    <t>13/61330001</t>
  </si>
  <si>
    <t>14/61330001</t>
  </si>
  <si>
    <t>15/61330001</t>
  </si>
  <si>
    <t>16/61330001</t>
  </si>
  <si>
    <t>17/61330001</t>
  </si>
  <si>
    <t>20/61330001</t>
  </si>
  <si>
    <t>21/61330001</t>
  </si>
  <si>
    <t>22/61330001</t>
  </si>
  <si>
    <t>23/61330001</t>
  </si>
  <si>
    <t>24/61330001</t>
  </si>
  <si>
    <t>25/61330001</t>
  </si>
  <si>
    <t>30/61330001</t>
  </si>
  <si>
    <t>31/61330001</t>
  </si>
  <si>
    <t>32/61330001</t>
  </si>
  <si>
    <t>33/61330001</t>
  </si>
  <si>
    <t>40/61330001</t>
  </si>
  <si>
    <t>41/61330001</t>
  </si>
  <si>
    <t>43/61330001</t>
  </si>
  <si>
    <t>44/61330001</t>
  </si>
  <si>
    <t>45/61330001</t>
  </si>
  <si>
    <t>50/61330001</t>
  </si>
  <si>
    <t>51/61330001</t>
  </si>
  <si>
    <t>52/61330001</t>
  </si>
  <si>
    <t>60/61330001</t>
  </si>
  <si>
    <t>61/61330001</t>
  </si>
  <si>
    <t>70/61330001</t>
  </si>
  <si>
    <t>00/61330002</t>
  </si>
  <si>
    <t>10/61330002</t>
  </si>
  <si>
    <t>11/61330002</t>
  </si>
  <si>
    <t>12/61330002</t>
  </si>
  <si>
    <t>13/61330002</t>
  </si>
  <si>
    <t>14/61330002</t>
  </si>
  <si>
    <t>15/61330002</t>
  </si>
  <si>
    <t>16/61330002</t>
  </si>
  <si>
    <t>17/61330002</t>
  </si>
  <si>
    <t>20/61330002</t>
  </si>
  <si>
    <t>21/61330002</t>
  </si>
  <si>
    <t>22/61330002</t>
  </si>
  <si>
    <t>23/61330002</t>
  </si>
  <si>
    <t>24/61330002</t>
  </si>
  <si>
    <t>25/61330002</t>
  </si>
  <si>
    <t>30/61330002</t>
  </si>
  <si>
    <t>31/61330002</t>
  </si>
  <si>
    <t>32/61330002</t>
  </si>
  <si>
    <t>33/61330002</t>
  </si>
  <si>
    <t>40/61330002</t>
  </si>
  <si>
    <t>41/61330002</t>
  </si>
  <si>
    <t>43/61330002</t>
  </si>
  <si>
    <t>44/61330002</t>
  </si>
  <si>
    <t>45/61330002</t>
  </si>
  <si>
    <t>50/61330002</t>
  </si>
  <si>
    <t>51/61330002</t>
  </si>
  <si>
    <t>52/61330002</t>
  </si>
  <si>
    <t>60/61330002</t>
  </si>
  <si>
    <t>61/61330002</t>
  </si>
  <si>
    <t>70/61330002</t>
  </si>
  <si>
    <t>00/61330003</t>
  </si>
  <si>
    <t>10/61330003</t>
  </si>
  <si>
    <t>11/61330003</t>
  </si>
  <si>
    <t>12/61330003</t>
  </si>
  <si>
    <t>13/61330003</t>
  </si>
  <si>
    <t>14/61330003</t>
  </si>
  <si>
    <t>15/61330003</t>
  </si>
  <si>
    <t>16/61330003</t>
  </si>
  <si>
    <t>17/61330003</t>
  </si>
  <si>
    <t>20/61330003</t>
  </si>
  <si>
    <t>21/61330003</t>
  </si>
  <si>
    <t>22/61330003</t>
  </si>
  <si>
    <t>23/61330003</t>
  </si>
  <si>
    <t>24/61330003</t>
  </si>
  <si>
    <t>25/61330003</t>
  </si>
  <si>
    <t>30/61330003</t>
  </si>
  <si>
    <t>31/61330003</t>
  </si>
  <si>
    <t>32/61330003</t>
  </si>
  <si>
    <t>33/61330003</t>
  </si>
  <si>
    <t>40/61330003</t>
  </si>
  <si>
    <t>41/61330003</t>
  </si>
  <si>
    <t>43/61330003</t>
  </si>
  <si>
    <t>44/61330003</t>
  </si>
  <si>
    <t>45/61330003</t>
  </si>
  <si>
    <t>50/61330003</t>
  </si>
  <si>
    <t>51/61330003</t>
  </si>
  <si>
    <t>52/61330003</t>
  </si>
  <si>
    <t>60/61330003</t>
  </si>
  <si>
    <t>61/61330003</t>
  </si>
  <si>
    <t>70/61330003</t>
  </si>
  <si>
    <t>00/61330004</t>
  </si>
  <si>
    <t>10/61330004</t>
  </si>
  <si>
    <t>11/61330004</t>
  </si>
  <si>
    <t>12/61330004</t>
  </si>
  <si>
    <t>13/61330004</t>
  </si>
  <si>
    <t>14/61330004</t>
  </si>
  <si>
    <t>15/61330004</t>
  </si>
  <si>
    <t>16/61330004</t>
  </si>
  <si>
    <t>17/61330004</t>
  </si>
  <si>
    <t>20/61330004</t>
  </si>
  <si>
    <t>21/61330004</t>
  </si>
  <si>
    <t>22/61330004</t>
  </si>
  <si>
    <t>23/61330004</t>
  </si>
  <si>
    <t>24/61330004</t>
  </si>
  <si>
    <t>25/61330004</t>
  </si>
  <si>
    <t>30/61330004</t>
  </si>
  <si>
    <t>31/61330004</t>
  </si>
  <si>
    <t>32/61330004</t>
  </si>
  <si>
    <t>33/61330004</t>
  </si>
  <si>
    <t>40/61330004</t>
  </si>
  <si>
    <t>41/61330004</t>
  </si>
  <si>
    <t>43/61330004</t>
  </si>
  <si>
    <t>44/61330004</t>
  </si>
  <si>
    <t>45/61330004</t>
  </si>
  <si>
    <t>50/61330004</t>
  </si>
  <si>
    <t>51/61330004</t>
  </si>
  <si>
    <t>52/61330004</t>
  </si>
  <si>
    <t>60/61330004</t>
  </si>
  <si>
    <t>61/61330004</t>
  </si>
  <si>
    <t>70/61330004</t>
  </si>
  <si>
    <t>00/61330005</t>
  </si>
  <si>
    <t>10/61330005</t>
  </si>
  <si>
    <t>11/61330005</t>
  </si>
  <si>
    <t>12/61330005</t>
  </si>
  <si>
    <t>13/61330005</t>
  </si>
  <si>
    <t>14/61330005</t>
  </si>
  <si>
    <t>15/61330005</t>
  </si>
  <si>
    <t>16/61330005</t>
  </si>
  <si>
    <t>17/61330005</t>
  </si>
  <si>
    <t>20/61330005</t>
  </si>
  <si>
    <t>21/61330005</t>
  </si>
  <si>
    <t>22/61330005</t>
  </si>
  <si>
    <t>23/61330005</t>
  </si>
  <si>
    <t>24/61330005</t>
  </si>
  <si>
    <t>25/61330005</t>
  </si>
  <si>
    <t>30/61330005</t>
  </si>
  <si>
    <t>31/61330005</t>
  </si>
  <si>
    <t>32/61330005</t>
  </si>
  <si>
    <t>33/61330005</t>
  </si>
  <si>
    <t>40/61330005</t>
  </si>
  <si>
    <t>41/61330005</t>
  </si>
  <si>
    <t>43/61330005</t>
  </si>
  <si>
    <t>44/61330005</t>
  </si>
  <si>
    <t>45/61330005</t>
  </si>
  <si>
    <t>50/61330005</t>
  </si>
  <si>
    <t>51/61330005</t>
  </si>
  <si>
    <t>52/61330005</t>
  </si>
  <si>
    <t>60/61330005</t>
  </si>
  <si>
    <t>61/61330005</t>
  </si>
  <si>
    <t>70/61330005</t>
  </si>
  <si>
    <t>00/61330006</t>
  </si>
  <si>
    <t>10/61330006</t>
  </si>
  <si>
    <t>11/61330006</t>
  </si>
  <si>
    <t>12/61330006</t>
  </si>
  <si>
    <t>13/61330006</t>
  </si>
  <si>
    <t>14/61330006</t>
  </si>
  <si>
    <t>15/61330006</t>
  </si>
  <si>
    <t>16/61330006</t>
  </si>
  <si>
    <t>17/61330006</t>
  </si>
  <si>
    <t>20/61330006</t>
  </si>
  <si>
    <t>21/61330006</t>
  </si>
  <si>
    <t>22/61330006</t>
  </si>
  <si>
    <t>23/61330006</t>
  </si>
  <si>
    <t>24/61330006</t>
  </si>
  <si>
    <t>25/61330006</t>
  </si>
  <si>
    <t>30/61330006</t>
  </si>
  <si>
    <t>31/61330006</t>
  </si>
  <si>
    <t>32/61330006</t>
  </si>
  <si>
    <t>33/61330006</t>
  </si>
  <si>
    <t>40/61330006</t>
  </si>
  <si>
    <t>41/61330006</t>
  </si>
  <si>
    <t>43/61330006</t>
  </si>
  <si>
    <t>44/61330006</t>
  </si>
  <si>
    <t>45/61330006</t>
  </si>
  <si>
    <t>50/61330006</t>
  </si>
  <si>
    <t>51/61330006</t>
  </si>
  <si>
    <t>52/61330006</t>
  </si>
  <si>
    <t>60/61330006</t>
  </si>
  <si>
    <t>61/61330006</t>
  </si>
  <si>
    <t>70/61330006</t>
  </si>
  <si>
    <t>00/61330007</t>
  </si>
  <si>
    <t>10/61330007</t>
  </si>
  <si>
    <t>11/61330007</t>
  </si>
  <si>
    <t>12/61330007</t>
  </si>
  <si>
    <t>13/61330007</t>
  </si>
  <si>
    <t>14/61330007</t>
  </si>
  <si>
    <t>15/61330007</t>
  </si>
  <si>
    <t>16/61330007</t>
  </si>
  <si>
    <t>17/61330007</t>
  </si>
  <si>
    <t>20/61330007</t>
  </si>
  <si>
    <t>21/61330007</t>
  </si>
  <si>
    <t>22/61330007</t>
  </si>
  <si>
    <t>23/61330007</t>
  </si>
  <si>
    <t>24/61330007</t>
  </si>
  <si>
    <t>25/61330007</t>
  </si>
  <si>
    <t>30/61330007</t>
  </si>
  <si>
    <t>31/61330007</t>
  </si>
  <si>
    <t>32/61330007</t>
  </si>
  <si>
    <t>33/61330007</t>
  </si>
  <si>
    <t>40/61330007</t>
  </si>
  <si>
    <t>41/61330007</t>
  </si>
  <si>
    <t>43/61330007</t>
  </si>
  <si>
    <t>44/61330007</t>
  </si>
  <si>
    <t>45/61330007</t>
  </si>
  <si>
    <t>50/61330007</t>
  </si>
  <si>
    <t>51/61330007</t>
  </si>
  <si>
    <t>52/61330007</t>
  </si>
  <si>
    <t>60/61330007</t>
  </si>
  <si>
    <t>61/61330007</t>
  </si>
  <si>
    <t>70/61330007</t>
  </si>
  <si>
    <t>00/61330008</t>
  </si>
  <si>
    <t>10/61330008</t>
  </si>
  <si>
    <t>11/61330008</t>
  </si>
  <si>
    <t>12/61330008</t>
  </si>
  <si>
    <t>13/61330008</t>
  </si>
  <si>
    <t>14/61330008</t>
  </si>
  <si>
    <t>15/61330008</t>
  </si>
  <si>
    <t>16/61330008</t>
  </si>
  <si>
    <t>17/61330008</t>
  </si>
  <si>
    <t>20/61330008</t>
  </si>
  <si>
    <t>21/61330008</t>
  </si>
  <si>
    <t>22/61330008</t>
  </si>
  <si>
    <t>23/61330008</t>
  </si>
  <si>
    <t>24/61330008</t>
  </si>
  <si>
    <t>25/61330008</t>
  </si>
  <si>
    <t>30/61330008</t>
  </si>
  <si>
    <t>31/61330008</t>
  </si>
  <si>
    <t>32/61330008</t>
  </si>
  <si>
    <t>33/61330008</t>
  </si>
  <si>
    <t>40/61330008</t>
  </si>
  <si>
    <t>41/61330008</t>
  </si>
  <si>
    <t>43/61330008</t>
  </si>
  <si>
    <t>44/61330008</t>
  </si>
  <si>
    <t>45/61330008</t>
  </si>
  <si>
    <t>50/61330008</t>
  </si>
  <si>
    <t>51/61330008</t>
  </si>
  <si>
    <t>52/61330008</t>
  </si>
  <si>
    <t>60/61330008</t>
  </si>
  <si>
    <t>61/61330008</t>
  </si>
  <si>
    <t>70/61330008</t>
  </si>
  <si>
    <t>00/61330009</t>
  </si>
  <si>
    <t>10/61330009</t>
  </si>
  <si>
    <t>11/61330009</t>
  </si>
  <si>
    <t>12/61330009</t>
  </si>
  <si>
    <t>13/61330009</t>
  </si>
  <si>
    <t>14/61330009</t>
  </si>
  <si>
    <t>15/61330009</t>
  </si>
  <si>
    <t>16/61330009</t>
  </si>
  <si>
    <t>17/61330009</t>
  </si>
  <si>
    <t>20/61330009</t>
  </si>
  <si>
    <t>21/61330009</t>
  </si>
  <si>
    <t>22/61330009</t>
  </si>
  <si>
    <t>23/61330009</t>
  </si>
  <si>
    <t>24/61330009</t>
  </si>
  <si>
    <t>25/61330009</t>
  </si>
  <si>
    <t>30/61330009</t>
  </si>
  <si>
    <t>31/61330009</t>
  </si>
  <si>
    <t>32/61330009</t>
  </si>
  <si>
    <t>33/61330009</t>
  </si>
  <si>
    <t>40/61330009</t>
  </si>
  <si>
    <t>41/61330009</t>
  </si>
  <si>
    <t>43/61330009</t>
  </si>
  <si>
    <t>44/61330009</t>
  </si>
  <si>
    <t>45/61330009</t>
  </si>
  <si>
    <t>50/61330009</t>
  </si>
  <si>
    <t>51/61330009</t>
  </si>
  <si>
    <t>52/61330009</t>
  </si>
  <si>
    <t>60/61330009</t>
  </si>
  <si>
    <t>61/61330009</t>
  </si>
  <si>
    <t>70/61330009</t>
  </si>
  <si>
    <t>00/61330010</t>
  </si>
  <si>
    <t>10/61330010</t>
  </si>
  <si>
    <t>11/61330010</t>
  </si>
  <si>
    <t>12/61330010</t>
  </si>
  <si>
    <t>13/61330010</t>
  </si>
  <si>
    <t>14/61330010</t>
  </si>
  <si>
    <t>15/61330010</t>
  </si>
  <si>
    <t>16/61330010</t>
  </si>
  <si>
    <t>17/61330010</t>
  </si>
  <si>
    <t>20/61330010</t>
  </si>
  <si>
    <t>21/61330010</t>
  </si>
  <si>
    <t>22/61330010</t>
  </si>
  <si>
    <t>23/61330010</t>
  </si>
  <si>
    <t>24/61330010</t>
  </si>
  <si>
    <t>25/61330010</t>
  </si>
  <si>
    <t>30/61330010</t>
  </si>
  <si>
    <t>31/61330010</t>
  </si>
  <si>
    <t>32/61330010</t>
  </si>
  <si>
    <t>33/61330010</t>
  </si>
  <si>
    <t>40/61330010</t>
  </si>
  <si>
    <t>41/61330010</t>
  </si>
  <si>
    <t>43/61330010</t>
  </si>
  <si>
    <t>44/61330010</t>
  </si>
  <si>
    <t>45/61330010</t>
  </si>
  <si>
    <t>50/61330010</t>
  </si>
  <si>
    <t>51/61330010</t>
  </si>
  <si>
    <t>52/61330010</t>
  </si>
  <si>
    <t>60/61330010</t>
  </si>
  <si>
    <t>61/61330010</t>
  </si>
  <si>
    <t>70/61330010</t>
  </si>
  <si>
    <t>00/61330011</t>
  </si>
  <si>
    <t>10/61330011</t>
  </si>
  <si>
    <t>11/61330011</t>
  </si>
  <si>
    <t>12/61330011</t>
  </si>
  <si>
    <t>13/61330011</t>
  </si>
  <si>
    <t>14/61330011</t>
  </si>
  <si>
    <t>15/61330011</t>
  </si>
  <si>
    <t>16/61330011</t>
  </si>
  <si>
    <t>17/61330011</t>
  </si>
  <si>
    <t>20/61330011</t>
  </si>
  <si>
    <t>21/61330011</t>
  </si>
  <si>
    <t>22/61330011</t>
  </si>
  <si>
    <t>23/61330011</t>
  </si>
  <si>
    <t>24/61330011</t>
  </si>
  <si>
    <t>25/61330011</t>
  </si>
  <si>
    <t>30/61330011</t>
  </si>
  <si>
    <t>31/61330011</t>
  </si>
  <si>
    <t>32/61330011</t>
  </si>
  <si>
    <t>33/61330011</t>
  </si>
  <si>
    <t>40/61330011</t>
  </si>
  <si>
    <t>41/61330011</t>
  </si>
  <si>
    <t>43/61330011</t>
  </si>
  <si>
    <t>44/61330011</t>
  </si>
  <si>
    <t>45/61330011</t>
  </si>
  <si>
    <t>50/61330011</t>
  </si>
  <si>
    <t>51/61330011</t>
  </si>
  <si>
    <t>52/61330011</t>
  </si>
  <si>
    <t>60/61330011</t>
  </si>
  <si>
    <t>61/61330011</t>
  </si>
  <si>
    <t>70/61330011</t>
  </si>
  <si>
    <t>00/61330012</t>
  </si>
  <si>
    <t>10/61330012</t>
  </si>
  <si>
    <t>11/61330012</t>
  </si>
  <si>
    <t>12/61330012</t>
  </si>
  <si>
    <t>13/61330012</t>
  </si>
  <si>
    <t>14/61330012</t>
  </si>
  <si>
    <t>15/61330012</t>
  </si>
  <si>
    <t>16/61330012</t>
  </si>
  <si>
    <t>17/61330012</t>
  </si>
  <si>
    <t>20/61330012</t>
  </si>
  <si>
    <t>21/61330012</t>
  </si>
  <si>
    <t>22/61330012</t>
  </si>
  <si>
    <t>23/61330012</t>
  </si>
  <si>
    <t>24/61330012</t>
  </si>
  <si>
    <t>25/61330012</t>
  </si>
  <si>
    <t>30/61330012</t>
  </si>
  <si>
    <t>31/61330012</t>
  </si>
  <si>
    <t>32/61330012</t>
  </si>
  <si>
    <t>33/61330012</t>
  </si>
  <si>
    <t>40/61330012</t>
  </si>
  <si>
    <t>41/61330012</t>
  </si>
  <si>
    <t>43/61330012</t>
  </si>
  <si>
    <t>44/61330012</t>
  </si>
  <si>
    <t>45/61330012</t>
  </si>
  <si>
    <t>50/61330012</t>
  </si>
  <si>
    <t>51/61330012</t>
  </si>
  <si>
    <t>52/61330012</t>
  </si>
  <si>
    <t>60/61330012</t>
  </si>
  <si>
    <t>61/61330012</t>
  </si>
  <si>
    <t>70/61330012</t>
  </si>
  <si>
    <t>00/61330013</t>
  </si>
  <si>
    <t>10/61330013</t>
  </si>
  <si>
    <t>11/61330013</t>
  </si>
  <si>
    <t>12/61330013</t>
  </si>
  <si>
    <t>13/61330013</t>
  </si>
  <si>
    <t>14/61330013</t>
  </si>
  <si>
    <t>15/61330013</t>
  </si>
  <si>
    <t>16/61330013</t>
  </si>
  <si>
    <t>17/61330013</t>
  </si>
  <si>
    <t>20/61330013</t>
  </si>
  <si>
    <t>21/61330013</t>
  </si>
  <si>
    <t>22/61330013</t>
  </si>
  <si>
    <t>23/61330013</t>
  </si>
  <si>
    <t>24/61330013</t>
  </si>
  <si>
    <t>25/61330013</t>
  </si>
  <si>
    <t>30/61330013</t>
  </si>
  <si>
    <t>31/61330013</t>
  </si>
  <si>
    <t>32/61330013</t>
  </si>
  <si>
    <t>33/61330013</t>
  </si>
  <si>
    <t>40/61330013</t>
  </si>
  <si>
    <t>41/61330013</t>
  </si>
  <si>
    <t>43/61330013</t>
  </si>
  <si>
    <t>44/61330013</t>
  </si>
  <si>
    <t>45/61330013</t>
  </si>
  <si>
    <t>50/61330013</t>
  </si>
  <si>
    <t>51/61330013</t>
  </si>
  <si>
    <t>52/61330013</t>
  </si>
  <si>
    <t>60/61330013</t>
  </si>
  <si>
    <t>61/61330013</t>
  </si>
  <si>
    <t>70/61330013</t>
  </si>
  <si>
    <t>00/61350000</t>
  </si>
  <si>
    <t>10/61350000</t>
  </si>
  <si>
    <t>11/61350000</t>
  </si>
  <si>
    <t>12/61350000</t>
  </si>
  <si>
    <t>13/61350000</t>
  </si>
  <si>
    <t>14/61350000</t>
  </si>
  <si>
    <t>15/61350000</t>
  </si>
  <si>
    <t>16/61350000</t>
  </si>
  <si>
    <t>17/61350000</t>
  </si>
  <si>
    <t>20/61350000</t>
  </si>
  <si>
    <t>21/61350000</t>
  </si>
  <si>
    <t>22/61350000</t>
  </si>
  <si>
    <t>23/61350000</t>
  </si>
  <si>
    <t>24/61350000</t>
  </si>
  <si>
    <t>25/61350000</t>
  </si>
  <si>
    <t>30/61350000</t>
  </si>
  <si>
    <t>31/61350000</t>
  </si>
  <si>
    <t>32/61350000</t>
  </si>
  <si>
    <t>33/61350000</t>
  </si>
  <si>
    <t>40/61350000</t>
  </si>
  <si>
    <t>41/61350000</t>
  </si>
  <si>
    <t>43/61350000</t>
  </si>
  <si>
    <t>44/61350000</t>
  </si>
  <si>
    <t>45/61350000</t>
  </si>
  <si>
    <t>50/61350000</t>
  </si>
  <si>
    <t>51/61350000</t>
  </si>
  <si>
    <t>52/61350000</t>
  </si>
  <si>
    <t>60/61350000</t>
  </si>
  <si>
    <t>61/61350000</t>
  </si>
  <si>
    <t>70/61350000</t>
  </si>
  <si>
    <t>00/61350001</t>
  </si>
  <si>
    <t>10/61350001</t>
  </si>
  <si>
    <t>11/61350001</t>
  </si>
  <si>
    <t>12/61350001</t>
  </si>
  <si>
    <t>13/61350001</t>
  </si>
  <si>
    <t>14/61350001</t>
  </si>
  <si>
    <t>15/61350001</t>
  </si>
  <si>
    <t>16/61350001</t>
  </si>
  <si>
    <t>17/61350001</t>
  </si>
  <si>
    <t>20/61350001</t>
  </si>
  <si>
    <t>21/61350001</t>
  </si>
  <si>
    <t>22/61350001</t>
  </si>
  <si>
    <t>23/61350001</t>
  </si>
  <si>
    <t>24/61350001</t>
  </si>
  <si>
    <t>25/61350001</t>
  </si>
  <si>
    <t>30/61350001</t>
  </si>
  <si>
    <t>31/61350001</t>
  </si>
  <si>
    <t>32/61350001</t>
  </si>
  <si>
    <t>33/61350001</t>
  </si>
  <si>
    <t>40/61350001</t>
  </si>
  <si>
    <t>41/61350001</t>
  </si>
  <si>
    <t>43/61350001</t>
  </si>
  <si>
    <t>44/61350001</t>
  </si>
  <si>
    <t>45/61350001</t>
  </si>
  <si>
    <t>50/61350001</t>
  </si>
  <si>
    <t>51/61350001</t>
  </si>
  <si>
    <t>52/61350001</t>
  </si>
  <si>
    <t>60/61350001</t>
  </si>
  <si>
    <t>61/61350001</t>
  </si>
  <si>
    <t>70/61350001</t>
  </si>
  <si>
    <t>00/61350002</t>
  </si>
  <si>
    <t>10/61350002</t>
  </si>
  <si>
    <t>11/61350002</t>
  </si>
  <si>
    <t>12/61350002</t>
  </si>
  <si>
    <t>13/61350002</t>
  </si>
  <si>
    <t>14/61350002</t>
  </si>
  <si>
    <t>15/61350002</t>
  </si>
  <si>
    <t>16/61350002</t>
  </si>
  <si>
    <t>17/61350002</t>
  </si>
  <si>
    <t>20/61350002</t>
  </si>
  <si>
    <t>21/61350002</t>
  </si>
  <si>
    <t>22/61350002</t>
  </si>
  <si>
    <t>23/61350002</t>
  </si>
  <si>
    <t>24/61350002</t>
  </si>
  <si>
    <t>25/61350002</t>
  </si>
  <si>
    <t>30/61350002</t>
  </si>
  <si>
    <t>31/61350002</t>
  </si>
  <si>
    <t>32/61350002</t>
  </si>
  <si>
    <t>33/61350002</t>
  </si>
  <si>
    <t>40/61350002</t>
  </si>
  <si>
    <t>41/61350002</t>
  </si>
  <si>
    <t>43/61350002</t>
  </si>
  <si>
    <t>44/61350002</t>
  </si>
  <si>
    <t>45/61350002</t>
  </si>
  <si>
    <t>50/61350002</t>
  </si>
  <si>
    <t>51/61350002</t>
  </si>
  <si>
    <t>52/61350002</t>
  </si>
  <si>
    <t>60/61350002</t>
  </si>
  <si>
    <t>61/61350002</t>
  </si>
  <si>
    <t>70/61350002</t>
  </si>
  <si>
    <t>00/61350003</t>
  </si>
  <si>
    <t>10/61350003</t>
  </si>
  <si>
    <t>11/61350003</t>
  </si>
  <si>
    <t>12/61350003</t>
  </si>
  <si>
    <t>13/61350003</t>
  </si>
  <si>
    <t>14/61350003</t>
  </si>
  <si>
    <t>15/61350003</t>
  </si>
  <si>
    <t>16/61350003</t>
  </si>
  <si>
    <t>17/61350003</t>
  </si>
  <si>
    <t>20/61350003</t>
  </si>
  <si>
    <t>21/61350003</t>
  </si>
  <si>
    <t>22/61350003</t>
  </si>
  <si>
    <t>23/61350003</t>
  </si>
  <si>
    <t>24/61350003</t>
  </si>
  <si>
    <t>25/61350003</t>
  </si>
  <si>
    <t>30/61350003</t>
  </si>
  <si>
    <t>31/61350003</t>
  </si>
  <si>
    <t>32/61350003</t>
  </si>
  <si>
    <t>33/61350003</t>
  </si>
  <si>
    <t>40/61350003</t>
  </si>
  <si>
    <t>41/61350003</t>
  </si>
  <si>
    <t>43/61350003</t>
  </si>
  <si>
    <t>44/61350003</t>
  </si>
  <si>
    <t>45/61350003</t>
  </si>
  <si>
    <t>50/61350003</t>
  </si>
  <si>
    <t>51/61350003</t>
  </si>
  <si>
    <t>52/61350003</t>
  </si>
  <si>
    <t>60/61350003</t>
  </si>
  <si>
    <t>61/61350003</t>
  </si>
  <si>
    <t>70/61350003</t>
  </si>
  <si>
    <t>00/61350004</t>
  </si>
  <si>
    <t>10/61350004</t>
  </si>
  <si>
    <t>11/61350004</t>
  </si>
  <si>
    <t>12/61350004</t>
  </si>
  <si>
    <t>13/61350004</t>
  </si>
  <si>
    <t>14/61350004</t>
  </si>
  <si>
    <t>15/61350004</t>
  </si>
  <si>
    <t>16/61350004</t>
  </si>
  <si>
    <t>17/61350004</t>
  </si>
  <si>
    <t>20/61350004</t>
  </si>
  <si>
    <t>21/61350004</t>
  </si>
  <si>
    <t>22/61350004</t>
  </si>
  <si>
    <t>23/61350004</t>
  </si>
  <si>
    <t>24/61350004</t>
  </si>
  <si>
    <t>25/61350004</t>
  </si>
  <si>
    <t>30/61350004</t>
  </si>
  <si>
    <t>31/61350004</t>
  </si>
  <si>
    <t>32/61350004</t>
  </si>
  <si>
    <t>33/61350004</t>
  </si>
  <si>
    <t>40/61350004</t>
  </si>
  <si>
    <t>41/61350004</t>
  </si>
  <si>
    <t>43/61350004</t>
  </si>
  <si>
    <t>44/61350004</t>
  </si>
  <si>
    <t>45/61350004</t>
  </si>
  <si>
    <t>50/61350004</t>
  </si>
  <si>
    <t>51/61350004</t>
  </si>
  <si>
    <t>52/61350004</t>
  </si>
  <si>
    <t>60/61350004</t>
  </si>
  <si>
    <t>61/61350004</t>
  </si>
  <si>
    <t>70/61350004</t>
  </si>
  <si>
    <t>00/61350005</t>
  </si>
  <si>
    <t>10/61350005</t>
  </si>
  <si>
    <t>11/61350005</t>
  </si>
  <si>
    <t>12/61350005</t>
  </si>
  <si>
    <t>13/61350005</t>
  </si>
  <si>
    <t>14/61350005</t>
  </si>
  <si>
    <t>15/61350005</t>
  </si>
  <si>
    <t>16/61350005</t>
  </si>
  <si>
    <t>17/61350005</t>
  </si>
  <si>
    <t>20/61350005</t>
  </si>
  <si>
    <t>21/61350005</t>
  </si>
  <si>
    <t>22/61350005</t>
  </si>
  <si>
    <t>23/61350005</t>
  </si>
  <si>
    <t>24/61350005</t>
  </si>
  <si>
    <t>25/61350005</t>
  </si>
  <si>
    <t>30/61350005</t>
  </si>
  <si>
    <t>31/61350005</t>
  </si>
  <si>
    <t>32/61350005</t>
  </si>
  <si>
    <t>33/61350005</t>
  </si>
  <si>
    <t>40/61350005</t>
  </si>
  <si>
    <t>41/61350005</t>
  </si>
  <si>
    <t>43/61350005</t>
  </si>
  <si>
    <t>44/61350005</t>
  </si>
  <si>
    <t>45/61350005</t>
  </si>
  <si>
    <t>50/61350005</t>
  </si>
  <si>
    <t>51/61350005</t>
  </si>
  <si>
    <t>52/61350005</t>
  </si>
  <si>
    <t>60/61350005</t>
  </si>
  <si>
    <t>61/61350005</t>
  </si>
  <si>
    <t>70/61350005</t>
  </si>
  <si>
    <t>00/61350006</t>
  </si>
  <si>
    <t>10/61350006</t>
  </si>
  <si>
    <t>11/61350006</t>
  </si>
  <si>
    <t>12/61350006</t>
  </si>
  <si>
    <t>13/61350006</t>
  </si>
  <si>
    <t>14/61350006</t>
  </si>
  <si>
    <t>15/61350006</t>
  </si>
  <si>
    <t>16/61350006</t>
  </si>
  <si>
    <t>17/61350006</t>
  </si>
  <si>
    <t>20/61350006</t>
  </si>
  <si>
    <t>21/61350006</t>
  </si>
  <si>
    <t>22/61350006</t>
  </si>
  <si>
    <t>23/61350006</t>
  </si>
  <si>
    <t>24/61350006</t>
  </si>
  <si>
    <t>25/61350006</t>
  </si>
  <si>
    <t>30/61350006</t>
  </si>
  <si>
    <t>31/61350006</t>
  </si>
  <si>
    <t>32/61350006</t>
  </si>
  <si>
    <t>33/61350006</t>
  </si>
  <si>
    <t>40/61350006</t>
  </si>
  <si>
    <t>41/61350006</t>
  </si>
  <si>
    <t>43/61350006</t>
  </si>
  <si>
    <t>44/61350006</t>
  </si>
  <si>
    <t>45/61350006</t>
  </si>
  <si>
    <t>50/61350006</t>
  </si>
  <si>
    <t>51/61350006</t>
  </si>
  <si>
    <t>52/61350006</t>
  </si>
  <si>
    <t>60/61350006</t>
  </si>
  <si>
    <t>61/61350006</t>
  </si>
  <si>
    <t>70/61350006</t>
  </si>
  <si>
    <t>00/61350007</t>
  </si>
  <si>
    <t>10/61350007</t>
  </si>
  <si>
    <t>11/61350007</t>
  </si>
  <si>
    <t>12/61350007</t>
  </si>
  <si>
    <t>13/61350007</t>
  </si>
  <si>
    <t>14/61350007</t>
  </si>
  <si>
    <t>15/61350007</t>
  </si>
  <si>
    <t>16/61350007</t>
  </si>
  <si>
    <t>17/61350007</t>
  </si>
  <si>
    <t>20/61350007</t>
  </si>
  <si>
    <t>21/61350007</t>
  </si>
  <si>
    <t>22/61350007</t>
  </si>
  <si>
    <t>23/61350007</t>
  </si>
  <si>
    <t>24/61350007</t>
  </si>
  <si>
    <t>25/61350007</t>
  </si>
  <si>
    <t>30/61350007</t>
  </si>
  <si>
    <t>31/61350007</t>
  </si>
  <si>
    <t>32/61350007</t>
  </si>
  <si>
    <t>33/61350007</t>
  </si>
  <si>
    <t>40/61350007</t>
  </si>
  <si>
    <t>41/61350007</t>
  </si>
  <si>
    <t>43/61350007</t>
  </si>
  <si>
    <t>44/61350007</t>
  </si>
  <si>
    <t>45/61350007</t>
  </si>
  <si>
    <t>50/61350007</t>
  </si>
  <si>
    <t>51/61350007</t>
  </si>
  <si>
    <t>52/61350007</t>
  </si>
  <si>
    <t>60/61350007</t>
  </si>
  <si>
    <t>61/61350007</t>
  </si>
  <si>
    <t>70/61350007</t>
  </si>
  <si>
    <t>00/61350008</t>
  </si>
  <si>
    <t>10/61350008</t>
  </si>
  <si>
    <t>11/61350008</t>
  </si>
  <si>
    <t>12/61350008</t>
  </si>
  <si>
    <t>13/61350008</t>
  </si>
  <si>
    <t>14/61350008</t>
  </si>
  <si>
    <t>15/61350008</t>
  </si>
  <si>
    <t>16/61350008</t>
  </si>
  <si>
    <t>17/61350008</t>
  </si>
  <si>
    <t>20/61350008</t>
  </si>
  <si>
    <t>21/61350008</t>
  </si>
  <si>
    <t>22/61350008</t>
  </si>
  <si>
    <t>23/61350008</t>
  </si>
  <si>
    <t>24/61350008</t>
  </si>
  <si>
    <t>25/61350008</t>
  </si>
  <si>
    <t>30/61350008</t>
  </si>
  <si>
    <t>31/61350008</t>
  </si>
  <si>
    <t>32/61350008</t>
  </si>
  <si>
    <t>33/61350008</t>
  </si>
  <si>
    <t>40/61350008</t>
  </si>
  <si>
    <t>41/61350008</t>
  </si>
  <si>
    <t>43/61350008</t>
  </si>
  <si>
    <t>44/61350008</t>
  </si>
  <si>
    <t>45/61350008</t>
  </si>
  <si>
    <t>50/61350008</t>
  </si>
  <si>
    <t>51/61350008</t>
  </si>
  <si>
    <t>52/61350008</t>
  </si>
  <si>
    <t>60/61350008</t>
  </si>
  <si>
    <t>61/61350008</t>
  </si>
  <si>
    <t>70/61350008</t>
  </si>
  <si>
    <t>00/61350009</t>
  </si>
  <si>
    <t>10/61350009</t>
  </si>
  <si>
    <t>11/61350009</t>
  </si>
  <si>
    <t>12/61350009</t>
  </si>
  <si>
    <t>13/61350009</t>
  </si>
  <si>
    <t>14/61350009</t>
  </si>
  <si>
    <t>15/61350009</t>
  </si>
  <si>
    <t>16/61350009</t>
  </si>
  <si>
    <t>17/61350009</t>
  </si>
  <si>
    <t>20/61350009</t>
  </si>
  <si>
    <t>21/61350009</t>
  </si>
  <si>
    <t>22/61350009</t>
  </si>
  <si>
    <t>23/61350009</t>
  </si>
  <si>
    <t>24/61350009</t>
  </si>
  <si>
    <t>25/61350009</t>
  </si>
  <si>
    <t>30/61350009</t>
  </si>
  <si>
    <t>31/61350009</t>
  </si>
  <si>
    <t>32/61350009</t>
  </si>
  <si>
    <t>33/61350009</t>
  </si>
  <si>
    <t>40/61350009</t>
  </si>
  <si>
    <t>41/61350009</t>
  </si>
  <si>
    <t>43/61350009</t>
  </si>
  <si>
    <t>44/61350009</t>
  </si>
  <si>
    <t>45/61350009</t>
  </si>
  <si>
    <t>50/61350009</t>
  </si>
  <si>
    <t>51/61350009</t>
  </si>
  <si>
    <t>52/61350009</t>
  </si>
  <si>
    <t>60/61350009</t>
  </si>
  <si>
    <t>61/61350009</t>
  </si>
  <si>
    <t>70/61350009</t>
  </si>
  <si>
    <t>00/61350010</t>
  </si>
  <si>
    <t>10/61350010</t>
  </si>
  <si>
    <t>11/61350010</t>
  </si>
  <si>
    <t>12/61350010</t>
  </si>
  <si>
    <t>13/61350010</t>
  </si>
  <si>
    <t>14/61350010</t>
  </si>
  <si>
    <t>15/61350010</t>
  </si>
  <si>
    <t>16/61350010</t>
  </si>
  <si>
    <t>17/61350010</t>
  </si>
  <si>
    <t>20/61350010</t>
  </si>
  <si>
    <t>21/61350010</t>
  </si>
  <si>
    <t>22/61350010</t>
  </si>
  <si>
    <t>23/61350010</t>
  </si>
  <si>
    <t>24/61350010</t>
  </si>
  <si>
    <t>25/61350010</t>
  </si>
  <si>
    <t>30/61350010</t>
  </si>
  <si>
    <t>31/61350010</t>
  </si>
  <si>
    <t>32/61350010</t>
  </si>
  <si>
    <t>33/61350010</t>
  </si>
  <si>
    <t>40/61350010</t>
  </si>
  <si>
    <t>41/61350010</t>
  </si>
  <si>
    <t>43/61350010</t>
  </si>
  <si>
    <t>44/61350010</t>
  </si>
  <si>
    <t>45/61350010</t>
  </si>
  <si>
    <t>50/61350010</t>
  </si>
  <si>
    <t>51/61350010</t>
  </si>
  <si>
    <t>52/61350010</t>
  </si>
  <si>
    <t>60/61350010</t>
  </si>
  <si>
    <t>61/61350010</t>
  </si>
  <si>
    <t>70/61350010</t>
  </si>
  <si>
    <t>00/61350011</t>
  </si>
  <si>
    <t>10/61350011</t>
  </si>
  <si>
    <t>11/61350011</t>
  </si>
  <si>
    <t>12/61350011</t>
  </si>
  <si>
    <t>13/61350011</t>
  </si>
  <si>
    <t>14/61350011</t>
  </si>
  <si>
    <t>15/61350011</t>
  </si>
  <si>
    <t>16/61350011</t>
  </si>
  <si>
    <t>17/61350011</t>
  </si>
  <si>
    <t>20/61350011</t>
  </si>
  <si>
    <t>21/61350011</t>
  </si>
  <si>
    <t>22/61350011</t>
  </si>
  <si>
    <t>23/61350011</t>
  </si>
  <si>
    <t>24/61350011</t>
  </si>
  <si>
    <t>25/61350011</t>
  </si>
  <si>
    <t>30/61350011</t>
  </si>
  <si>
    <t>31/61350011</t>
  </si>
  <si>
    <t>32/61350011</t>
  </si>
  <si>
    <t>33/61350011</t>
  </si>
  <si>
    <t>40/61350011</t>
  </si>
  <si>
    <t>41/61350011</t>
  </si>
  <si>
    <t>43/61350011</t>
  </si>
  <si>
    <t>44/61350011</t>
  </si>
  <si>
    <t>45/61350011</t>
  </si>
  <si>
    <t>50/61350011</t>
  </si>
  <si>
    <t>51/61350011</t>
  </si>
  <si>
    <t>52/61350011</t>
  </si>
  <si>
    <t>60/61350011</t>
  </si>
  <si>
    <t>61/61350011</t>
  </si>
  <si>
    <t>70/61350011</t>
  </si>
  <si>
    <t>00/61350012</t>
  </si>
  <si>
    <t>10/61350012</t>
  </si>
  <si>
    <t>11/61350012</t>
  </si>
  <si>
    <t>12/61350012</t>
  </si>
  <si>
    <t>13/61350012</t>
  </si>
  <si>
    <t>14/61350012</t>
  </si>
  <si>
    <t>15/61350012</t>
  </si>
  <si>
    <t>16/61350012</t>
  </si>
  <si>
    <t>17/61350012</t>
  </si>
  <si>
    <t>20/61350012</t>
  </si>
  <si>
    <t>21/61350012</t>
  </si>
  <si>
    <t>22/61350012</t>
  </si>
  <si>
    <t>23/61350012</t>
  </si>
  <si>
    <t>24/61350012</t>
  </si>
  <si>
    <t>25/61350012</t>
  </si>
  <si>
    <t>30/61350012</t>
  </si>
  <si>
    <t>31/61350012</t>
  </si>
  <si>
    <t>32/61350012</t>
  </si>
  <si>
    <t>33/61350012</t>
  </si>
  <si>
    <t>40/61350012</t>
  </si>
  <si>
    <t>41/61350012</t>
  </si>
  <si>
    <t>43/61350012</t>
  </si>
  <si>
    <t>44/61350012</t>
  </si>
  <si>
    <t>45/61350012</t>
  </si>
  <si>
    <t>50/61350012</t>
  </si>
  <si>
    <t>51/61350012</t>
  </si>
  <si>
    <t>52/61350012</t>
  </si>
  <si>
    <t>60/61350012</t>
  </si>
  <si>
    <t>61/61350012</t>
  </si>
  <si>
    <t>70/61350012</t>
  </si>
  <si>
    <t>00/61350013</t>
  </si>
  <si>
    <t>10/61350013</t>
  </si>
  <si>
    <t>11/61350013</t>
  </si>
  <si>
    <t>12/61350013</t>
  </si>
  <si>
    <t>13/61350013</t>
  </si>
  <si>
    <t>14/61350013</t>
  </si>
  <si>
    <t>15/61350013</t>
  </si>
  <si>
    <t>16/61350013</t>
  </si>
  <si>
    <t>17/61350013</t>
  </si>
  <si>
    <t>20/61350013</t>
  </si>
  <si>
    <t>21/61350013</t>
  </si>
  <si>
    <t>22/61350013</t>
  </si>
  <si>
    <t>23/61350013</t>
  </si>
  <si>
    <t>24/61350013</t>
  </si>
  <si>
    <t>25/61350013</t>
  </si>
  <si>
    <t>30/61350013</t>
  </si>
  <si>
    <t>31/61350013</t>
  </si>
  <si>
    <t>32/61350013</t>
  </si>
  <si>
    <t>33/61350013</t>
  </si>
  <si>
    <t>40/61350013</t>
  </si>
  <si>
    <t>41/61350013</t>
  </si>
  <si>
    <t>43/61350013</t>
  </si>
  <si>
    <t>44/61350013</t>
  </si>
  <si>
    <t>45/61350013</t>
  </si>
  <si>
    <t>50/61350013</t>
  </si>
  <si>
    <t>51/61350013</t>
  </si>
  <si>
    <t>52/61350013</t>
  </si>
  <si>
    <t>60/61350013</t>
  </si>
  <si>
    <t>61/61350013</t>
  </si>
  <si>
    <t>70/61350013</t>
  </si>
  <si>
    <t>00/61360000</t>
  </si>
  <si>
    <t>10/61360000</t>
  </si>
  <si>
    <t>11/61360000</t>
  </si>
  <si>
    <t>12/61360000</t>
  </si>
  <si>
    <t>13/61360000</t>
  </si>
  <si>
    <t>14/61360000</t>
  </si>
  <si>
    <t>15/61360000</t>
  </si>
  <si>
    <t>16/61360000</t>
  </si>
  <si>
    <t>17/61360000</t>
  </si>
  <si>
    <t>20/61360000</t>
  </si>
  <si>
    <t>21/61360000</t>
  </si>
  <si>
    <t>22/61360000</t>
  </si>
  <si>
    <t>23/61360000</t>
  </si>
  <si>
    <t>24/61360000</t>
  </si>
  <si>
    <t>25/61360000</t>
  </si>
  <si>
    <t>30/61360000</t>
  </si>
  <si>
    <t>31/61360000</t>
  </si>
  <si>
    <t>32/61360000</t>
  </si>
  <si>
    <t>33/61360000</t>
  </si>
  <si>
    <t>40/61360000</t>
  </si>
  <si>
    <t>41/61360000</t>
  </si>
  <si>
    <t>43/61360000</t>
  </si>
  <si>
    <t>44/61360000</t>
  </si>
  <si>
    <t>45/61360000</t>
  </si>
  <si>
    <t>50/61360000</t>
  </si>
  <si>
    <t>51/61360000</t>
  </si>
  <si>
    <t>52/61360000</t>
  </si>
  <si>
    <t>60/61360000</t>
  </si>
  <si>
    <t>61/61360000</t>
  </si>
  <si>
    <t>70/61360000</t>
  </si>
  <si>
    <t>00/61360001</t>
  </si>
  <si>
    <t>10/61360001</t>
  </si>
  <si>
    <t>11/61360001</t>
  </si>
  <si>
    <t>12/61360001</t>
  </si>
  <si>
    <t>13/61360001</t>
  </si>
  <si>
    <t>14/61360001</t>
  </si>
  <si>
    <t>15/61360001</t>
  </si>
  <si>
    <t>16/61360001</t>
  </si>
  <si>
    <t>17/61360001</t>
  </si>
  <si>
    <t>20/61360001</t>
  </si>
  <si>
    <t>21/61360001</t>
  </si>
  <si>
    <t>22/61360001</t>
  </si>
  <si>
    <t>23/61360001</t>
  </si>
  <si>
    <t>24/61360001</t>
  </si>
  <si>
    <t>25/61360001</t>
  </si>
  <si>
    <t>30/61360001</t>
  </si>
  <si>
    <t>31/61360001</t>
  </si>
  <si>
    <t>32/61360001</t>
  </si>
  <si>
    <t>33/61360001</t>
  </si>
  <si>
    <t>40/61360001</t>
  </si>
  <si>
    <t>41/61360001</t>
  </si>
  <si>
    <t>43/61360001</t>
  </si>
  <si>
    <t>44/61360001</t>
  </si>
  <si>
    <t>45/61360001</t>
  </si>
  <si>
    <t>50/61360001</t>
  </si>
  <si>
    <t>51/61360001</t>
  </si>
  <si>
    <t>52/61360001</t>
  </si>
  <si>
    <t>60/61360001</t>
  </si>
  <si>
    <t>61/61360001</t>
  </si>
  <si>
    <t>70/61360001</t>
  </si>
  <si>
    <t>00/61360002</t>
  </si>
  <si>
    <t>10/61360002</t>
  </si>
  <si>
    <t>11/61360002</t>
  </si>
  <si>
    <t>12/61360002</t>
  </si>
  <si>
    <t>13/61360002</t>
  </si>
  <si>
    <t>14/61360002</t>
  </si>
  <si>
    <t>15/61360002</t>
  </si>
  <si>
    <t>16/61360002</t>
  </si>
  <si>
    <t>17/61360002</t>
  </si>
  <si>
    <t>20/61360002</t>
  </si>
  <si>
    <t>21/61360002</t>
  </si>
  <si>
    <t>22/61360002</t>
  </si>
  <si>
    <t>23/61360002</t>
  </si>
  <si>
    <t>24/61360002</t>
  </si>
  <si>
    <t>25/61360002</t>
  </si>
  <si>
    <t>30/61360002</t>
  </si>
  <si>
    <t>31/61360002</t>
  </si>
  <si>
    <t>32/61360002</t>
  </si>
  <si>
    <t>33/61360002</t>
  </si>
  <si>
    <t>40/61360002</t>
  </si>
  <si>
    <t>41/61360002</t>
  </si>
  <si>
    <t>43/61360002</t>
  </si>
  <si>
    <t>44/61360002</t>
  </si>
  <si>
    <t>45/61360002</t>
  </si>
  <si>
    <t>50/61360002</t>
  </si>
  <si>
    <t>51/61360002</t>
  </si>
  <si>
    <t>52/61360002</t>
  </si>
  <si>
    <t>60/61360002</t>
  </si>
  <si>
    <t>61/61360002</t>
  </si>
  <si>
    <t>70/61360002</t>
  </si>
  <si>
    <t>00/61360003</t>
  </si>
  <si>
    <t>10/61360003</t>
  </si>
  <si>
    <t>11/61360003</t>
  </si>
  <si>
    <t>12/61360003</t>
  </si>
  <si>
    <t>13/61360003</t>
  </si>
  <si>
    <t>14/61360003</t>
  </si>
  <si>
    <t>15/61360003</t>
  </si>
  <si>
    <t>16/61360003</t>
  </si>
  <si>
    <t>17/61360003</t>
  </si>
  <si>
    <t>20/61360003</t>
  </si>
  <si>
    <t>21/61360003</t>
  </si>
  <si>
    <t>22/61360003</t>
  </si>
  <si>
    <t>23/61360003</t>
  </si>
  <si>
    <t>24/61360003</t>
  </si>
  <si>
    <t>25/61360003</t>
  </si>
  <si>
    <t>30/61360003</t>
  </si>
  <si>
    <t>31/61360003</t>
  </si>
  <si>
    <t>32/61360003</t>
  </si>
  <si>
    <t>33/61360003</t>
  </si>
  <si>
    <t>40/61360003</t>
  </si>
  <si>
    <t>41/61360003</t>
  </si>
  <si>
    <t>43/61360003</t>
  </si>
  <si>
    <t>44/61360003</t>
  </si>
  <si>
    <t>45/61360003</t>
  </si>
  <si>
    <t>50/61360003</t>
  </si>
  <si>
    <t>51/61360003</t>
  </si>
  <si>
    <t>52/61360003</t>
  </si>
  <si>
    <t>60/61360003</t>
  </si>
  <si>
    <t>61/61360003</t>
  </si>
  <si>
    <t>70/61360003</t>
  </si>
  <si>
    <t>00/61360004</t>
  </si>
  <si>
    <t>10/61360004</t>
  </si>
  <si>
    <t>11/61360004</t>
  </si>
  <si>
    <t>12/61360004</t>
  </si>
  <si>
    <t>13/61360004</t>
  </si>
  <si>
    <t>14/61360004</t>
  </si>
  <si>
    <t>15/61360004</t>
  </si>
  <si>
    <t>16/61360004</t>
  </si>
  <si>
    <t>17/61360004</t>
  </si>
  <si>
    <t>20/61360004</t>
  </si>
  <si>
    <t>21/61360004</t>
  </si>
  <si>
    <t>22/61360004</t>
  </si>
  <si>
    <t>23/61360004</t>
  </si>
  <si>
    <t>24/61360004</t>
  </si>
  <si>
    <t>25/61360004</t>
  </si>
  <si>
    <t>30/61360004</t>
  </si>
  <si>
    <t>31/61360004</t>
  </si>
  <si>
    <t>32/61360004</t>
  </si>
  <si>
    <t>33/61360004</t>
  </si>
  <si>
    <t>40/61360004</t>
  </si>
  <si>
    <t>41/61360004</t>
  </si>
  <si>
    <t>43/61360004</t>
  </si>
  <si>
    <t>44/61360004</t>
  </si>
  <si>
    <t>45/61360004</t>
  </si>
  <si>
    <t>50/61360004</t>
  </si>
  <si>
    <t>51/61360004</t>
  </si>
  <si>
    <t>52/61360004</t>
  </si>
  <si>
    <t>60/61360004</t>
  </si>
  <si>
    <t>61/61360004</t>
  </si>
  <si>
    <t>70/61360004</t>
  </si>
  <si>
    <t>00/61360005</t>
  </si>
  <si>
    <t>10/61360005</t>
  </si>
  <si>
    <t>11/61360005</t>
  </si>
  <si>
    <t>12/61360005</t>
  </si>
  <si>
    <t>13/61360005</t>
  </si>
  <si>
    <t>14/61360005</t>
  </si>
  <si>
    <t>15/61360005</t>
  </si>
  <si>
    <t>16/61360005</t>
  </si>
  <si>
    <t>17/61360005</t>
  </si>
  <si>
    <t>20/61360005</t>
  </si>
  <si>
    <t>21/61360005</t>
  </si>
  <si>
    <t>22/61360005</t>
  </si>
  <si>
    <t>23/61360005</t>
  </si>
  <si>
    <t>24/61360005</t>
  </si>
  <si>
    <t>25/61360005</t>
  </si>
  <si>
    <t>30/61360005</t>
  </si>
  <si>
    <t>31/61360005</t>
  </si>
  <si>
    <t>32/61360005</t>
  </si>
  <si>
    <t>33/61360005</t>
  </si>
  <si>
    <t>40/61360005</t>
  </si>
  <si>
    <t>41/61360005</t>
  </si>
  <si>
    <t>43/61360005</t>
  </si>
  <si>
    <t>44/61360005</t>
  </si>
  <si>
    <t>45/61360005</t>
  </si>
  <si>
    <t>50/61360005</t>
  </si>
  <si>
    <t>51/61360005</t>
  </si>
  <si>
    <t>52/61360005</t>
  </si>
  <si>
    <t>60/61360005</t>
  </si>
  <si>
    <t>61/61360005</t>
  </si>
  <si>
    <t>70/61360005</t>
  </si>
  <si>
    <t>00/61360006</t>
  </si>
  <si>
    <t>10/61360006</t>
  </si>
  <si>
    <t>11/61360006</t>
  </si>
  <si>
    <t>12/61360006</t>
  </si>
  <si>
    <t>13/61360006</t>
  </si>
  <si>
    <t>14/61360006</t>
  </si>
  <si>
    <t>15/61360006</t>
  </si>
  <si>
    <t>16/61360006</t>
  </si>
  <si>
    <t>17/61360006</t>
  </si>
  <si>
    <t>20/61360006</t>
  </si>
  <si>
    <t>21/61360006</t>
  </si>
  <si>
    <t>22/61360006</t>
  </si>
  <si>
    <t>23/61360006</t>
  </si>
  <si>
    <t>24/61360006</t>
  </si>
  <si>
    <t>25/61360006</t>
  </si>
  <si>
    <t>30/61360006</t>
  </si>
  <si>
    <t>31/61360006</t>
  </si>
  <si>
    <t>32/61360006</t>
  </si>
  <si>
    <t>33/61360006</t>
  </si>
  <si>
    <t>40/61360006</t>
  </si>
  <si>
    <t>41/61360006</t>
  </si>
  <si>
    <t>43/61360006</t>
  </si>
  <si>
    <t>44/61360006</t>
  </si>
  <si>
    <t>45/61360006</t>
  </si>
  <si>
    <t>50/61360006</t>
  </si>
  <si>
    <t>51/61360006</t>
  </si>
  <si>
    <t>52/61360006</t>
  </si>
  <si>
    <t>60/61360006</t>
  </si>
  <si>
    <t>61/61360006</t>
  </si>
  <si>
    <t>70/61360006</t>
  </si>
  <si>
    <t>00/61360007</t>
  </si>
  <si>
    <t>10/61360007</t>
  </si>
  <si>
    <t>11/61360007</t>
  </si>
  <si>
    <t>12/61360007</t>
  </si>
  <si>
    <t>13/61360007</t>
  </si>
  <si>
    <t>14/61360007</t>
  </si>
  <si>
    <t>15/61360007</t>
  </si>
  <si>
    <t>16/61360007</t>
  </si>
  <si>
    <t>17/61360007</t>
  </si>
  <si>
    <t>20/61360007</t>
  </si>
  <si>
    <t>21/61360007</t>
  </si>
  <si>
    <t>22/61360007</t>
  </si>
  <si>
    <t>23/61360007</t>
  </si>
  <si>
    <t>24/61360007</t>
  </si>
  <si>
    <t>25/61360007</t>
  </si>
  <si>
    <t>30/61360007</t>
  </si>
  <si>
    <t>31/61360007</t>
  </si>
  <si>
    <t>32/61360007</t>
  </si>
  <si>
    <t>33/61360007</t>
  </si>
  <si>
    <t>40/61360007</t>
  </si>
  <si>
    <t>41/61360007</t>
  </si>
  <si>
    <t>43/61360007</t>
  </si>
  <si>
    <t>44/61360007</t>
  </si>
  <si>
    <t>45/61360007</t>
  </si>
  <si>
    <t>50/61360007</t>
  </si>
  <si>
    <t>51/61360007</t>
  </si>
  <si>
    <t>52/61360007</t>
  </si>
  <si>
    <t>60/61360007</t>
  </si>
  <si>
    <t>61/61360007</t>
  </si>
  <si>
    <t>70/61360007</t>
  </si>
  <si>
    <t>00/61360008</t>
  </si>
  <si>
    <t>10/61360008</t>
  </si>
  <si>
    <t>11/61360008</t>
  </si>
  <si>
    <t>12/61360008</t>
  </si>
  <si>
    <t>13/61360008</t>
  </si>
  <si>
    <t>14/61360008</t>
  </si>
  <si>
    <t>15/61360008</t>
  </si>
  <si>
    <t>16/61360008</t>
  </si>
  <si>
    <t>17/61360008</t>
  </si>
  <si>
    <t>20/61360008</t>
  </si>
  <si>
    <t>21/61360008</t>
  </si>
  <si>
    <t>22/61360008</t>
  </si>
  <si>
    <t>23/61360008</t>
  </si>
  <si>
    <t>24/61360008</t>
  </si>
  <si>
    <t>25/61360008</t>
  </si>
  <si>
    <t>30/61360008</t>
  </si>
  <si>
    <t>31/61360008</t>
  </si>
  <si>
    <t>32/61360008</t>
  </si>
  <si>
    <t>33/61360008</t>
  </si>
  <si>
    <t>40/61360008</t>
  </si>
  <si>
    <t>41/61360008</t>
  </si>
  <si>
    <t>43/61360008</t>
  </si>
  <si>
    <t>44/61360008</t>
  </si>
  <si>
    <t>45/61360008</t>
  </si>
  <si>
    <t>50/61360008</t>
  </si>
  <si>
    <t>51/61360008</t>
  </si>
  <si>
    <t>52/61360008</t>
  </si>
  <si>
    <t>60/61360008</t>
  </si>
  <si>
    <t>61/61360008</t>
  </si>
  <si>
    <t>70/61360008</t>
  </si>
  <si>
    <t>00/61360009</t>
  </si>
  <si>
    <t>10/61360009</t>
  </si>
  <si>
    <t>11/61360009</t>
  </si>
  <si>
    <t>12/61360009</t>
  </si>
  <si>
    <t>13/61360009</t>
  </si>
  <si>
    <t>14/61360009</t>
  </si>
  <si>
    <t>15/61360009</t>
  </si>
  <si>
    <t>16/61360009</t>
  </si>
  <si>
    <t>17/61360009</t>
  </si>
  <si>
    <t>20/61360009</t>
  </si>
  <si>
    <t>21/61360009</t>
  </si>
  <si>
    <t>22/61360009</t>
  </si>
  <si>
    <t>23/61360009</t>
  </si>
  <si>
    <t>24/61360009</t>
  </si>
  <si>
    <t>25/61360009</t>
  </si>
  <si>
    <t>30/61360009</t>
  </si>
  <si>
    <t>31/61360009</t>
  </si>
  <si>
    <t>32/61360009</t>
  </si>
  <si>
    <t>33/61360009</t>
  </si>
  <si>
    <t>40/61360009</t>
  </si>
  <si>
    <t>41/61360009</t>
  </si>
  <si>
    <t>43/61360009</t>
  </si>
  <si>
    <t>44/61360009</t>
  </si>
  <si>
    <t>45/61360009</t>
  </si>
  <si>
    <t>50/61360009</t>
  </si>
  <si>
    <t>51/61360009</t>
  </si>
  <si>
    <t>52/61360009</t>
  </si>
  <si>
    <t>60/61360009</t>
  </si>
  <si>
    <t>61/61360009</t>
  </si>
  <si>
    <t>70/61360009</t>
  </si>
  <si>
    <t>00/61360010</t>
  </si>
  <si>
    <t>10/61360010</t>
  </si>
  <si>
    <t>11/61360010</t>
  </si>
  <si>
    <t>12/61360010</t>
  </si>
  <si>
    <t>13/61360010</t>
  </si>
  <si>
    <t>14/61360010</t>
  </si>
  <si>
    <t>15/61360010</t>
  </si>
  <si>
    <t>16/61360010</t>
  </si>
  <si>
    <t>17/61360010</t>
  </si>
  <si>
    <t>20/61360010</t>
  </si>
  <si>
    <t>21/61360010</t>
  </si>
  <si>
    <t>22/61360010</t>
  </si>
  <si>
    <t>23/61360010</t>
  </si>
  <si>
    <t>24/61360010</t>
  </si>
  <si>
    <t>25/61360010</t>
  </si>
  <si>
    <t>30/61360010</t>
  </si>
  <si>
    <t>31/61360010</t>
  </si>
  <si>
    <t>32/61360010</t>
  </si>
  <si>
    <t>33/61360010</t>
  </si>
  <si>
    <t>40/61360010</t>
  </si>
  <si>
    <t>41/61360010</t>
  </si>
  <si>
    <t>43/61360010</t>
  </si>
  <si>
    <t>44/61360010</t>
  </si>
  <si>
    <t>45/61360010</t>
  </si>
  <si>
    <t>50/61360010</t>
  </si>
  <si>
    <t>51/61360010</t>
  </si>
  <si>
    <t>52/61360010</t>
  </si>
  <si>
    <t>60/61360010</t>
  </si>
  <si>
    <t>61/61360010</t>
  </si>
  <si>
    <t>70/61360010</t>
  </si>
  <si>
    <t>00/61360011</t>
  </si>
  <si>
    <t>10/61360011</t>
  </si>
  <si>
    <t>11/61360011</t>
  </si>
  <si>
    <t>12/61360011</t>
  </si>
  <si>
    <t>13/61360011</t>
  </si>
  <si>
    <t>14/61360011</t>
  </si>
  <si>
    <t>15/61360011</t>
  </si>
  <si>
    <t>16/61360011</t>
  </si>
  <si>
    <t>17/61360011</t>
  </si>
  <si>
    <t>20/61360011</t>
  </si>
  <si>
    <t>21/61360011</t>
  </si>
  <si>
    <t>22/61360011</t>
  </si>
  <si>
    <t>23/61360011</t>
  </si>
  <si>
    <t>24/61360011</t>
  </si>
  <si>
    <t>25/61360011</t>
  </si>
  <si>
    <t>30/61360011</t>
  </si>
  <si>
    <t>31/61360011</t>
  </si>
  <si>
    <t>32/61360011</t>
  </si>
  <si>
    <t>33/61360011</t>
  </si>
  <si>
    <t>40/61360011</t>
  </si>
  <si>
    <t>41/61360011</t>
  </si>
  <si>
    <t>43/61360011</t>
  </si>
  <si>
    <t>44/61360011</t>
  </si>
  <si>
    <t>45/61360011</t>
  </si>
  <si>
    <t>50/61360011</t>
  </si>
  <si>
    <t>51/61360011</t>
  </si>
  <si>
    <t>52/61360011</t>
  </si>
  <si>
    <t>60/61360011</t>
  </si>
  <si>
    <t>61/61360011</t>
  </si>
  <si>
    <t>70/61360011</t>
  </si>
  <si>
    <t>00/61360012</t>
  </si>
  <si>
    <t>10/61360012</t>
  </si>
  <si>
    <t>11/61360012</t>
  </si>
  <si>
    <t>12/61360012</t>
  </si>
  <si>
    <t>13/61360012</t>
  </si>
  <si>
    <t>14/61360012</t>
  </si>
  <si>
    <t>15/61360012</t>
  </si>
  <si>
    <t>16/61360012</t>
  </si>
  <si>
    <t>17/61360012</t>
  </si>
  <si>
    <t>20/61360012</t>
  </si>
  <si>
    <t>21/61360012</t>
  </si>
  <si>
    <t>22/61360012</t>
  </si>
  <si>
    <t>23/61360012</t>
  </si>
  <si>
    <t>24/61360012</t>
  </si>
  <si>
    <t>25/61360012</t>
  </si>
  <si>
    <t>30/61360012</t>
  </si>
  <si>
    <t>31/61360012</t>
  </si>
  <si>
    <t>32/61360012</t>
  </si>
  <si>
    <t>33/61360012</t>
  </si>
  <si>
    <t>40/61360012</t>
  </si>
  <si>
    <t>41/61360012</t>
  </si>
  <si>
    <t>43/61360012</t>
  </si>
  <si>
    <t>44/61360012</t>
  </si>
  <si>
    <t>45/61360012</t>
  </si>
  <si>
    <t>50/61360012</t>
  </si>
  <si>
    <t>51/61360012</t>
  </si>
  <si>
    <t>52/61360012</t>
  </si>
  <si>
    <t>60/61360012</t>
  </si>
  <si>
    <t>61/61360012</t>
  </si>
  <si>
    <t>70/61360012</t>
  </si>
  <si>
    <t>00/61360013</t>
  </si>
  <si>
    <t>10/61360013</t>
  </si>
  <si>
    <t>11/61360013</t>
  </si>
  <si>
    <t>12/61360013</t>
  </si>
  <si>
    <t>13/61360013</t>
  </si>
  <si>
    <t>14/61360013</t>
  </si>
  <si>
    <t>15/61360013</t>
  </si>
  <si>
    <t>16/61360013</t>
  </si>
  <si>
    <t>17/61360013</t>
  </si>
  <si>
    <t>20/61360013</t>
  </si>
  <si>
    <t>21/61360013</t>
  </si>
  <si>
    <t>22/61360013</t>
  </si>
  <si>
    <t>23/61360013</t>
  </si>
  <si>
    <t>24/61360013</t>
  </si>
  <si>
    <t>25/61360013</t>
  </si>
  <si>
    <t>30/61360013</t>
  </si>
  <si>
    <t>31/61360013</t>
  </si>
  <si>
    <t>32/61360013</t>
  </si>
  <si>
    <t>33/61360013</t>
  </si>
  <si>
    <t>40/61360013</t>
  </si>
  <si>
    <t>41/61360013</t>
  </si>
  <si>
    <t>43/61360013</t>
  </si>
  <si>
    <t>44/61360013</t>
  </si>
  <si>
    <t>45/61360013</t>
  </si>
  <si>
    <t>50/61360013</t>
  </si>
  <si>
    <t>51/61360013</t>
  </si>
  <si>
    <t>52/61360013</t>
  </si>
  <si>
    <t>60/61360013</t>
  </si>
  <si>
    <t>61/61360013</t>
  </si>
  <si>
    <t>70/61360013</t>
  </si>
  <si>
    <t>00/61400000</t>
  </si>
  <si>
    <t>10/61400000</t>
  </si>
  <si>
    <t>11/61400000</t>
  </si>
  <si>
    <t>12/61400000</t>
  </si>
  <si>
    <t>13/61400000</t>
  </si>
  <si>
    <t>14/61400000</t>
  </si>
  <si>
    <t>15/61400000</t>
  </si>
  <si>
    <t>16/61400000</t>
  </si>
  <si>
    <t>17/61400000</t>
  </si>
  <si>
    <t>20/61400000</t>
  </si>
  <si>
    <t>21/61400000</t>
  </si>
  <si>
    <t>22/61400000</t>
  </si>
  <si>
    <t>23/61400000</t>
  </si>
  <si>
    <t>24/61400000</t>
  </si>
  <si>
    <t>25/61400000</t>
  </si>
  <si>
    <t>30/61400000</t>
  </si>
  <si>
    <t>31/61400000</t>
  </si>
  <si>
    <t>32/61400000</t>
  </si>
  <si>
    <t>33/61400000</t>
  </si>
  <si>
    <t>40/61400000</t>
  </si>
  <si>
    <t>41/61400000</t>
  </si>
  <si>
    <t>43/61400000</t>
  </si>
  <si>
    <t>44/61400000</t>
  </si>
  <si>
    <t>45/61400000</t>
  </si>
  <si>
    <t>50/61400000</t>
  </si>
  <si>
    <t>51/61400000</t>
  </si>
  <si>
    <t>52/61400000</t>
  </si>
  <si>
    <t>60/61400000</t>
  </si>
  <si>
    <t>61/61400000</t>
  </si>
  <si>
    <t>70/61400000</t>
  </si>
  <si>
    <t>00/61411001</t>
  </si>
  <si>
    <t>10/61411001</t>
  </si>
  <si>
    <t>11/61411001</t>
  </si>
  <si>
    <t>12/61411001</t>
  </si>
  <si>
    <t>13/61411001</t>
  </si>
  <si>
    <t>14/61411001</t>
  </si>
  <si>
    <t>15/61411001</t>
  </si>
  <si>
    <t>16/61411001</t>
  </si>
  <si>
    <t>17/61411001</t>
  </si>
  <si>
    <t>20/61411001</t>
  </si>
  <si>
    <t>21/61411001</t>
  </si>
  <si>
    <t>22/61411001</t>
  </si>
  <si>
    <t>23/61411001</t>
  </si>
  <si>
    <t>24/61411001</t>
  </si>
  <si>
    <t>25/61411001</t>
  </si>
  <si>
    <t>30/61411001</t>
  </si>
  <si>
    <t>31/61411001</t>
  </si>
  <si>
    <t>32/61411001</t>
  </si>
  <si>
    <t>33/61411001</t>
  </si>
  <si>
    <t>40/61411001</t>
  </si>
  <si>
    <t>41/61411001</t>
  </si>
  <si>
    <t>43/61411001</t>
  </si>
  <si>
    <t>44/61411001</t>
  </si>
  <si>
    <t>45/61411001</t>
  </si>
  <si>
    <t>50/61411001</t>
  </si>
  <si>
    <t>51/61411001</t>
  </si>
  <si>
    <t>52/61411001</t>
  </si>
  <si>
    <t>60/61411001</t>
  </si>
  <si>
    <t>61/61411001</t>
  </si>
  <si>
    <t>70/61411001</t>
  </si>
  <si>
    <t>00/61411002</t>
  </si>
  <si>
    <t>10/61411002</t>
  </si>
  <si>
    <t>11/61411002</t>
  </si>
  <si>
    <t>12/61411002</t>
  </si>
  <si>
    <t>13/61411002</t>
  </si>
  <si>
    <t>14/61411002</t>
  </si>
  <si>
    <t>15/61411002</t>
  </si>
  <si>
    <t>16/61411002</t>
  </si>
  <si>
    <t>17/61411002</t>
  </si>
  <si>
    <t>20/61411002</t>
  </si>
  <si>
    <t>21/61411002</t>
  </si>
  <si>
    <t>22/61411002</t>
  </si>
  <si>
    <t>23/61411002</t>
  </si>
  <si>
    <t>24/61411002</t>
  </si>
  <si>
    <t>25/61411002</t>
  </si>
  <si>
    <t>30/61411002</t>
  </si>
  <si>
    <t>31/61411002</t>
  </si>
  <si>
    <t>32/61411002</t>
  </si>
  <si>
    <t>33/61411002</t>
  </si>
  <si>
    <t>40/61411002</t>
  </si>
  <si>
    <t>41/61411002</t>
  </si>
  <si>
    <t>43/61411002</t>
  </si>
  <si>
    <t>44/61411002</t>
  </si>
  <si>
    <t>45/61411002</t>
  </si>
  <si>
    <t>50/61411002</t>
  </si>
  <si>
    <t>51/61411002</t>
  </si>
  <si>
    <t>52/61411002</t>
  </si>
  <si>
    <t>60/61411002</t>
  </si>
  <si>
    <t>61/61411002</t>
  </si>
  <si>
    <t>70/61411002</t>
  </si>
  <si>
    <t>00/61411003</t>
  </si>
  <si>
    <t>10/61411003</t>
  </si>
  <si>
    <t>11/61411003</t>
  </si>
  <si>
    <t>12/61411003</t>
  </si>
  <si>
    <t>13/61411003</t>
  </si>
  <si>
    <t>14/61411003</t>
  </si>
  <si>
    <t>15/61411003</t>
  </si>
  <si>
    <t>16/61411003</t>
  </si>
  <si>
    <t>17/61411003</t>
  </si>
  <si>
    <t>20/61411003</t>
  </si>
  <si>
    <t>21/61411003</t>
  </si>
  <si>
    <t>22/61411003</t>
  </si>
  <si>
    <t>23/61411003</t>
  </si>
  <si>
    <t>24/61411003</t>
  </si>
  <si>
    <t>25/61411003</t>
  </si>
  <si>
    <t>30/61411003</t>
  </si>
  <si>
    <t>31/61411003</t>
  </si>
  <si>
    <t>32/61411003</t>
  </si>
  <si>
    <t>33/61411003</t>
  </si>
  <si>
    <t>40/61411003</t>
  </si>
  <si>
    <t>41/61411003</t>
  </si>
  <si>
    <t>43/61411003</t>
  </si>
  <si>
    <t>44/61411003</t>
  </si>
  <si>
    <t>45/61411003</t>
  </si>
  <si>
    <t>50/61411003</t>
  </si>
  <si>
    <t>51/61411003</t>
  </si>
  <si>
    <t>52/61411003</t>
  </si>
  <si>
    <t>60/61411003</t>
  </si>
  <si>
    <t>61/61411003</t>
  </si>
  <si>
    <t>70/61411003</t>
  </si>
  <si>
    <t>00/61411004</t>
  </si>
  <si>
    <t>10/61411004</t>
  </si>
  <si>
    <t>11/61411004</t>
  </si>
  <si>
    <t>12/61411004</t>
  </si>
  <si>
    <t>13/61411004</t>
  </si>
  <si>
    <t>14/61411004</t>
  </si>
  <si>
    <t>15/61411004</t>
  </si>
  <si>
    <t>16/61411004</t>
  </si>
  <si>
    <t>17/61411004</t>
  </si>
  <si>
    <t>20/61411004</t>
  </si>
  <si>
    <t>21/61411004</t>
  </si>
  <si>
    <t>22/61411004</t>
  </si>
  <si>
    <t>23/61411004</t>
  </si>
  <si>
    <t>24/61411004</t>
  </si>
  <si>
    <t>25/61411004</t>
  </si>
  <si>
    <t>30/61411004</t>
  </si>
  <si>
    <t>31/61411004</t>
  </si>
  <si>
    <t>32/61411004</t>
  </si>
  <si>
    <t>33/61411004</t>
  </si>
  <si>
    <t>40/61411004</t>
  </si>
  <si>
    <t>41/61411004</t>
  </si>
  <si>
    <t>43/61411004</t>
  </si>
  <si>
    <t>44/61411004</t>
  </si>
  <si>
    <t>45/61411004</t>
  </si>
  <si>
    <t>50/61411004</t>
  </si>
  <si>
    <t>51/61411004</t>
  </si>
  <si>
    <t>52/61411004</t>
  </si>
  <si>
    <t>60/61411004</t>
  </si>
  <si>
    <t>61/61411004</t>
  </si>
  <si>
    <t>70/61411004</t>
  </si>
  <si>
    <t>00/61411005</t>
  </si>
  <si>
    <t>10/61411005</t>
  </si>
  <si>
    <t>11/61411005</t>
  </si>
  <si>
    <t>12/61411005</t>
  </si>
  <si>
    <t>13/61411005</t>
  </si>
  <si>
    <t>14/61411005</t>
  </si>
  <si>
    <t>15/61411005</t>
  </si>
  <si>
    <t>16/61411005</t>
  </si>
  <si>
    <t>17/61411005</t>
  </si>
  <si>
    <t>20/61411005</t>
  </si>
  <si>
    <t>21/61411005</t>
  </si>
  <si>
    <t>22/61411005</t>
  </si>
  <si>
    <t>23/61411005</t>
  </si>
  <si>
    <t>24/61411005</t>
  </si>
  <si>
    <t>25/61411005</t>
  </si>
  <si>
    <t>30/61411005</t>
  </si>
  <si>
    <t>31/61411005</t>
  </si>
  <si>
    <t>32/61411005</t>
  </si>
  <si>
    <t>33/61411005</t>
  </si>
  <si>
    <t>40/61411005</t>
  </si>
  <si>
    <t>41/61411005</t>
  </si>
  <si>
    <t>43/61411005</t>
  </si>
  <si>
    <t>44/61411005</t>
  </si>
  <si>
    <t>45/61411005</t>
  </si>
  <si>
    <t>50/61411005</t>
  </si>
  <si>
    <t>51/61411005</t>
  </si>
  <si>
    <t>52/61411005</t>
  </si>
  <si>
    <t>60/61411005</t>
  </si>
  <si>
    <t>61/61411005</t>
  </si>
  <si>
    <t>70/61411005</t>
  </si>
  <si>
    <t>00/61411006</t>
  </si>
  <si>
    <t>10/61411006</t>
  </si>
  <si>
    <t>11/61411006</t>
  </si>
  <si>
    <t>12/61411006</t>
  </si>
  <si>
    <t>13/61411006</t>
  </si>
  <si>
    <t>14/61411006</t>
  </si>
  <si>
    <t>15/61411006</t>
  </si>
  <si>
    <t>16/61411006</t>
  </si>
  <si>
    <t>17/61411006</t>
  </si>
  <si>
    <t>20/61411006</t>
  </si>
  <si>
    <t>21/61411006</t>
  </si>
  <si>
    <t>22/61411006</t>
  </si>
  <si>
    <t>23/61411006</t>
  </si>
  <si>
    <t>24/61411006</t>
  </si>
  <si>
    <t>25/61411006</t>
  </si>
  <si>
    <t>30/61411006</t>
  </si>
  <si>
    <t>31/61411006</t>
  </si>
  <si>
    <t>32/61411006</t>
  </si>
  <si>
    <t>33/61411006</t>
  </si>
  <si>
    <t>40/61411006</t>
  </si>
  <si>
    <t>41/61411006</t>
  </si>
  <si>
    <t>43/61411006</t>
  </si>
  <si>
    <t>44/61411006</t>
  </si>
  <si>
    <t>45/61411006</t>
  </si>
  <si>
    <t>50/61411006</t>
  </si>
  <si>
    <t>51/61411006</t>
  </si>
  <si>
    <t>52/61411006</t>
  </si>
  <si>
    <t>60/61411006</t>
  </si>
  <si>
    <t>61/61411006</t>
  </si>
  <si>
    <t>70/61411006</t>
  </si>
  <si>
    <t>00/61411007</t>
  </si>
  <si>
    <t>10/61411007</t>
  </si>
  <si>
    <t>11/61411007</t>
  </si>
  <si>
    <t>12/61411007</t>
  </si>
  <si>
    <t>13/61411007</t>
  </si>
  <si>
    <t>14/61411007</t>
  </si>
  <si>
    <t>15/61411007</t>
  </si>
  <si>
    <t>16/61411007</t>
  </si>
  <si>
    <t>17/61411007</t>
  </si>
  <si>
    <t>20/61411007</t>
  </si>
  <si>
    <t>21/61411007</t>
  </si>
  <si>
    <t>22/61411007</t>
  </si>
  <si>
    <t>23/61411007</t>
  </si>
  <si>
    <t>24/61411007</t>
  </si>
  <si>
    <t>25/61411007</t>
  </si>
  <si>
    <t>30/61411007</t>
  </si>
  <si>
    <t>31/61411007</t>
  </si>
  <si>
    <t>32/61411007</t>
  </si>
  <si>
    <t>33/61411007</t>
  </si>
  <si>
    <t>40/61411007</t>
  </si>
  <si>
    <t>41/61411007</t>
  </si>
  <si>
    <t>43/61411007</t>
  </si>
  <si>
    <t>44/61411007</t>
  </si>
  <si>
    <t>45/61411007</t>
  </si>
  <si>
    <t>50/61411007</t>
  </si>
  <si>
    <t>51/61411007</t>
  </si>
  <si>
    <t>52/61411007</t>
  </si>
  <si>
    <t>60/61411007</t>
  </si>
  <si>
    <t>61/61411007</t>
  </si>
  <si>
    <t>70/61411007</t>
  </si>
  <si>
    <t>00/61411008</t>
  </si>
  <si>
    <t>10/61411008</t>
  </si>
  <si>
    <t>11/61411008</t>
  </si>
  <si>
    <t>12/61411008</t>
  </si>
  <si>
    <t>13/61411008</t>
  </si>
  <si>
    <t>14/61411008</t>
  </si>
  <si>
    <t>15/61411008</t>
  </si>
  <si>
    <t>16/61411008</t>
  </si>
  <si>
    <t>17/61411008</t>
  </si>
  <si>
    <t>20/61411008</t>
  </si>
  <si>
    <t>21/61411008</t>
  </si>
  <si>
    <t>22/61411008</t>
  </si>
  <si>
    <t>23/61411008</t>
  </si>
  <si>
    <t>24/61411008</t>
  </si>
  <si>
    <t>25/61411008</t>
  </si>
  <si>
    <t>30/61411008</t>
  </si>
  <si>
    <t>31/61411008</t>
  </si>
  <si>
    <t>32/61411008</t>
  </si>
  <si>
    <t>33/61411008</t>
  </si>
  <si>
    <t>40/61411008</t>
  </si>
  <si>
    <t>41/61411008</t>
  </si>
  <si>
    <t>43/61411008</t>
  </si>
  <si>
    <t>44/61411008</t>
  </si>
  <si>
    <t>45/61411008</t>
  </si>
  <si>
    <t>50/61411008</t>
  </si>
  <si>
    <t>51/61411008</t>
  </si>
  <si>
    <t>52/61411008</t>
  </si>
  <si>
    <t>60/61411008</t>
  </si>
  <si>
    <t>61/61411008</t>
  </si>
  <si>
    <t>70/61411008</t>
  </si>
  <si>
    <t>00/61411009</t>
  </si>
  <si>
    <t>10/61411009</t>
  </si>
  <si>
    <t>11/61411009</t>
  </si>
  <si>
    <t>12/61411009</t>
  </si>
  <si>
    <t>13/61411009</t>
  </si>
  <si>
    <t>14/61411009</t>
  </si>
  <si>
    <t>15/61411009</t>
  </si>
  <si>
    <t>16/61411009</t>
  </si>
  <si>
    <t>17/61411009</t>
  </si>
  <si>
    <t>20/61411009</t>
  </si>
  <si>
    <t>21/61411009</t>
  </si>
  <si>
    <t>22/61411009</t>
  </si>
  <si>
    <t>23/61411009</t>
  </si>
  <si>
    <t>24/61411009</t>
  </si>
  <si>
    <t>25/61411009</t>
  </si>
  <si>
    <t>30/61411009</t>
  </si>
  <si>
    <t>31/61411009</t>
  </si>
  <si>
    <t>32/61411009</t>
  </si>
  <si>
    <t>33/61411009</t>
  </si>
  <si>
    <t>40/61411009</t>
  </si>
  <si>
    <t>41/61411009</t>
  </si>
  <si>
    <t>43/61411009</t>
  </si>
  <si>
    <t>44/61411009</t>
  </si>
  <si>
    <t>45/61411009</t>
  </si>
  <si>
    <t>50/61411009</t>
  </si>
  <si>
    <t>51/61411009</t>
  </si>
  <si>
    <t>52/61411009</t>
  </si>
  <si>
    <t>60/61411009</t>
  </si>
  <si>
    <t>61/61411009</t>
  </si>
  <si>
    <t>70/61411009</t>
  </si>
  <si>
    <t>00/61411010</t>
  </si>
  <si>
    <t>10/61411010</t>
  </si>
  <si>
    <t>11/61411010</t>
  </si>
  <si>
    <t>12/61411010</t>
  </si>
  <si>
    <t>13/61411010</t>
  </si>
  <si>
    <t>14/61411010</t>
  </si>
  <si>
    <t>15/61411010</t>
  </si>
  <si>
    <t>16/61411010</t>
  </si>
  <si>
    <t>17/61411010</t>
  </si>
  <si>
    <t>20/61411010</t>
  </si>
  <si>
    <t>21/61411010</t>
  </si>
  <si>
    <t>22/61411010</t>
  </si>
  <si>
    <t>23/61411010</t>
  </si>
  <si>
    <t>24/61411010</t>
  </si>
  <si>
    <t>25/61411010</t>
  </si>
  <si>
    <t>30/61411010</t>
  </si>
  <si>
    <t>31/61411010</t>
  </si>
  <si>
    <t>32/61411010</t>
  </si>
  <si>
    <t>33/61411010</t>
  </si>
  <si>
    <t>40/61411010</t>
  </si>
  <si>
    <t>41/61411010</t>
  </si>
  <si>
    <t>43/61411010</t>
  </si>
  <si>
    <t>44/61411010</t>
  </si>
  <si>
    <t>45/61411010</t>
  </si>
  <si>
    <t>50/61411010</t>
  </si>
  <si>
    <t>51/61411010</t>
  </si>
  <si>
    <t>52/61411010</t>
  </si>
  <si>
    <t>60/61411010</t>
  </si>
  <si>
    <t>61/61411010</t>
  </si>
  <si>
    <t>70/61411010</t>
  </si>
  <si>
    <t>00/61411011</t>
  </si>
  <si>
    <t>10/61411011</t>
  </si>
  <si>
    <t>11/61411011</t>
  </si>
  <si>
    <t>12/61411011</t>
  </si>
  <si>
    <t>13/61411011</t>
  </si>
  <si>
    <t>14/61411011</t>
  </si>
  <si>
    <t>15/61411011</t>
  </si>
  <si>
    <t>16/61411011</t>
  </si>
  <si>
    <t>17/61411011</t>
  </si>
  <si>
    <t>20/61411011</t>
  </si>
  <si>
    <t>21/61411011</t>
  </si>
  <si>
    <t>22/61411011</t>
  </si>
  <si>
    <t>23/61411011</t>
  </si>
  <si>
    <t>24/61411011</t>
  </si>
  <si>
    <t>25/61411011</t>
  </si>
  <si>
    <t>30/61411011</t>
  </si>
  <si>
    <t>31/61411011</t>
  </si>
  <si>
    <t>32/61411011</t>
  </si>
  <si>
    <t>33/61411011</t>
  </si>
  <si>
    <t>40/61411011</t>
  </si>
  <si>
    <t>41/61411011</t>
  </si>
  <si>
    <t>43/61411011</t>
  </si>
  <si>
    <t>44/61411011</t>
  </si>
  <si>
    <t>45/61411011</t>
  </si>
  <si>
    <t>50/61411011</t>
  </si>
  <si>
    <t>51/61411011</t>
  </si>
  <si>
    <t>52/61411011</t>
  </si>
  <si>
    <t>60/61411011</t>
  </si>
  <si>
    <t>61/61411011</t>
  </si>
  <si>
    <t>70/61411011</t>
  </si>
  <si>
    <t>00/61411012</t>
  </si>
  <si>
    <t>10/61411012</t>
  </si>
  <si>
    <t>11/61411012</t>
  </si>
  <si>
    <t>12/61411012</t>
  </si>
  <si>
    <t>13/61411012</t>
  </si>
  <si>
    <t>14/61411012</t>
  </si>
  <si>
    <t>15/61411012</t>
  </si>
  <si>
    <t>16/61411012</t>
  </si>
  <si>
    <t>17/61411012</t>
  </si>
  <si>
    <t>20/61411012</t>
  </si>
  <si>
    <t>21/61411012</t>
  </si>
  <si>
    <t>22/61411012</t>
  </si>
  <si>
    <t>23/61411012</t>
  </si>
  <si>
    <t>24/61411012</t>
  </si>
  <si>
    <t>25/61411012</t>
  </si>
  <si>
    <t>30/61411012</t>
  </si>
  <si>
    <t>31/61411012</t>
  </si>
  <si>
    <t>32/61411012</t>
  </si>
  <si>
    <t>33/61411012</t>
  </si>
  <si>
    <t>40/61411012</t>
  </si>
  <si>
    <t>41/61411012</t>
  </si>
  <si>
    <t>43/61411012</t>
  </si>
  <si>
    <t>44/61411012</t>
  </si>
  <si>
    <t>45/61411012</t>
  </si>
  <si>
    <t>50/61411012</t>
  </si>
  <si>
    <t>51/61411012</t>
  </si>
  <si>
    <t>52/61411012</t>
  </si>
  <si>
    <t>60/61411012</t>
  </si>
  <si>
    <t>61/61411012</t>
  </si>
  <si>
    <t>70/61411012</t>
  </si>
  <si>
    <t>00/61411013</t>
  </si>
  <si>
    <t>10/61411013</t>
  </si>
  <si>
    <t>11/61411013</t>
  </si>
  <si>
    <t>12/61411013</t>
  </si>
  <si>
    <t>13/61411013</t>
  </si>
  <si>
    <t>14/61411013</t>
  </si>
  <si>
    <t>15/61411013</t>
  </si>
  <si>
    <t>16/61411013</t>
  </si>
  <si>
    <t>17/61411013</t>
  </si>
  <si>
    <t>20/61411013</t>
  </si>
  <si>
    <t>21/61411013</t>
  </si>
  <si>
    <t>22/61411013</t>
  </si>
  <si>
    <t>23/61411013</t>
  </si>
  <si>
    <t>24/61411013</t>
  </si>
  <si>
    <t>25/61411013</t>
  </si>
  <si>
    <t>30/61411013</t>
  </si>
  <si>
    <t>31/61411013</t>
  </si>
  <si>
    <t>32/61411013</t>
  </si>
  <si>
    <t>33/61411013</t>
  </si>
  <si>
    <t>40/61411013</t>
  </si>
  <si>
    <t>41/61411013</t>
  </si>
  <si>
    <t>43/61411013</t>
  </si>
  <si>
    <t>44/61411013</t>
  </si>
  <si>
    <t>45/61411013</t>
  </si>
  <si>
    <t>50/61411013</t>
  </si>
  <si>
    <t>51/61411013</t>
  </si>
  <si>
    <t>52/61411013</t>
  </si>
  <si>
    <t>60/61411013</t>
  </si>
  <si>
    <t>61/61411013</t>
  </si>
  <si>
    <t>70/61411013</t>
  </si>
  <si>
    <t>00/61421000</t>
  </si>
  <si>
    <t>10/61421000</t>
  </si>
  <si>
    <t>11/61421000</t>
  </si>
  <si>
    <t>12/61421000</t>
  </si>
  <si>
    <t>13/61421000</t>
  </si>
  <si>
    <t>14/61421000</t>
  </si>
  <si>
    <t>15/61421000</t>
  </si>
  <si>
    <t>16/61421000</t>
  </si>
  <si>
    <t>17/61421000</t>
  </si>
  <si>
    <t>20/61421000</t>
  </si>
  <si>
    <t>21/61421000</t>
  </si>
  <si>
    <t>22/61421000</t>
  </si>
  <si>
    <t>23/61421000</t>
  </si>
  <si>
    <t>24/61421000</t>
  </si>
  <si>
    <t>25/61421000</t>
  </si>
  <si>
    <t>30/61421000</t>
  </si>
  <si>
    <t>31/61421000</t>
  </si>
  <si>
    <t>32/61421000</t>
  </si>
  <si>
    <t>33/61421000</t>
  </si>
  <si>
    <t>40/61421000</t>
  </si>
  <si>
    <t>41/61421000</t>
  </si>
  <si>
    <t>43/61421000</t>
  </si>
  <si>
    <t>44/61421000</t>
  </si>
  <si>
    <t>45/61421000</t>
  </si>
  <si>
    <t>50/61421000</t>
  </si>
  <si>
    <t>51/61421000</t>
  </si>
  <si>
    <t>52/61421000</t>
  </si>
  <si>
    <t>60/61421000</t>
  </si>
  <si>
    <t>61/61421000</t>
  </si>
  <si>
    <t>70/61421000</t>
  </si>
  <si>
    <t>00/61421001</t>
  </si>
  <si>
    <t>10/61421001</t>
  </si>
  <si>
    <t>11/61421001</t>
  </si>
  <si>
    <t>12/61421001</t>
  </si>
  <si>
    <t>13/61421001</t>
  </si>
  <si>
    <t>14/61421001</t>
  </si>
  <si>
    <t>15/61421001</t>
  </si>
  <si>
    <t>16/61421001</t>
  </si>
  <si>
    <t>17/61421001</t>
  </si>
  <si>
    <t>20/61421001</t>
  </si>
  <si>
    <t>21/61421001</t>
  </si>
  <si>
    <t>22/61421001</t>
  </si>
  <si>
    <t>23/61421001</t>
  </si>
  <si>
    <t>24/61421001</t>
  </si>
  <si>
    <t>25/61421001</t>
  </si>
  <si>
    <t>30/61421001</t>
  </si>
  <si>
    <t>31/61421001</t>
  </si>
  <si>
    <t>32/61421001</t>
  </si>
  <si>
    <t>33/61421001</t>
  </si>
  <si>
    <t>40/61421001</t>
  </si>
  <si>
    <t>41/61421001</t>
  </si>
  <si>
    <t>43/61421001</t>
  </si>
  <si>
    <t>44/61421001</t>
  </si>
  <si>
    <t>45/61421001</t>
  </si>
  <si>
    <t>50/61421001</t>
  </si>
  <si>
    <t>51/61421001</t>
  </si>
  <si>
    <t>52/61421001</t>
  </si>
  <si>
    <t>60/61421001</t>
  </si>
  <si>
    <t>61/61421001</t>
  </si>
  <si>
    <t>70/61421001</t>
  </si>
  <si>
    <t>00/61421002</t>
  </si>
  <si>
    <t>10/61421002</t>
  </si>
  <si>
    <t>11/61421002</t>
  </si>
  <si>
    <t>12/61421002</t>
  </si>
  <si>
    <t>13/61421002</t>
  </si>
  <si>
    <t>14/61421002</t>
  </si>
  <si>
    <t>15/61421002</t>
  </si>
  <si>
    <t>16/61421002</t>
  </si>
  <si>
    <t>17/61421002</t>
  </si>
  <si>
    <t>20/61421002</t>
  </si>
  <si>
    <t>21/61421002</t>
  </si>
  <si>
    <t>22/61421002</t>
  </si>
  <si>
    <t>23/61421002</t>
  </si>
  <si>
    <t>24/61421002</t>
  </si>
  <si>
    <t>25/61421002</t>
  </si>
  <si>
    <t>30/61421002</t>
  </si>
  <si>
    <t>31/61421002</t>
  </si>
  <si>
    <t>32/61421002</t>
  </si>
  <si>
    <t>33/61421002</t>
  </si>
  <si>
    <t>40/61421002</t>
  </si>
  <si>
    <t>41/61421002</t>
  </si>
  <si>
    <t>43/61421002</t>
  </si>
  <si>
    <t>44/61421002</t>
  </si>
  <si>
    <t>45/61421002</t>
  </si>
  <si>
    <t>50/61421002</t>
  </si>
  <si>
    <t>51/61421002</t>
  </si>
  <si>
    <t>52/61421002</t>
  </si>
  <si>
    <t>60/61421002</t>
  </si>
  <si>
    <t>61/61421002</t>
  </si>
  <si>
    <t>70/61421002</t>
  </si>
  <si>
    <t>00/61421003</t>
  </si>
  <si>
    <t>10/61421003</t>
  </si>
  <si>
    <t>11/61421003</t>
  </si>
  <si>
    <t>12/61421003</t>
  </si>
  <si>
    <t>13/61421003</t>
  </si>
  <si>
    <t>14/61421003</t>
  </si>
  <si>
    <t>15/61421003</t>
  </si>
  <si>
    <t>16/61421003</t>
  </si>
  <si>
    <t>17/61421003</t>
  </si>
  <si>
    <t>20/61421003</t>
  </si>
  <si>
    <t>21/61421003</t>
  </si>
  <si>
    <t>22/61421003</t>
  </si>
  <si>
    <t>23/61421003</t>
  </si>
  <si>
    <t>24/61421003</t>
  </si>
  <si>
    <t>25/61421003</t>
  </si>
  <si>
    <t>30/61421003</t>
  </si>
  <si>
    <t>31/61421003</t>
  </si>
  <si>
    <t>32/61421003</t>
  </si>
  <si>
    <t>33/61421003</t>
  </si>
  <si>
    <t>40/61421003</t>
  </si>
  <si>
    <t>41/61421003</t>
  </si>
  <si>
    <t>43/61421003</t>
  </si>
  <si>
    <t>44/61421003</t>
  </si>
  <si>
    <t>45/61421003</t>
  </si>
  <si>
    <t>50/61421003</t>
  </si>
  <si>
    <t>51/61421003</t>
  </si>
  <si>
    <t>52/61421003</t>
  </si>
  <si>
    <t>60/61421003</t>
  </si>
  <si>
    <t>61/61421003</t>
  </si>
  <si>
    <t>70/61421003</t>
  </si>
  <si>
    <t>00/61421004</t>
  </si>
  <si>
    <t>10/61421004</t>
  </si>
  <si>
    <t>11/61421004</t>
  </si>
  <si>
    <t>12/61421004</t>
  </si>
  <si>
    <t>13/61421004</t>
  </si>
  <si>
    <t>14/61421004</t>
  </si>
  <si>
    <t>15/61421004</t>
  </si>
  <si>
    <t>16/61421004</t>
  </si>
  <si>
    <t>17/61421004</t>
  </si>
  <si>
    <t>20/61421004</t>
  </si>
  <si>
    <t>21/61421004</t>
  </si>
  <si>
    <t>22/61421004</t>
  </si>
  <si>
    <t>23/61421004</t>
  </si>
  <si>
    <t>24/61421004</t>
  </si>
  <si>
    <t>25/61421004</t>
  </si>
  <si>
    <t>30/61421004</t>
  </si>
  <si>
    <t>31/61421004</t>
  </si>
  <si>
    <t>32/61421004</t>
  </si>
  <si>
    <t>33/61421004</t>
  </si>
  <si>
    <t>40/61421004</t>
  </si>
  <si>
    <t>41/61421004</t>
  </si>
  <si>
    <t>43/61421004</t>
  </si>
  <si>
    <t>44/61421004</t>
  </si>
  <si>
    <t>45/61421004</t>
  </si>
  <si>
    <t>50/61421004</t>
  </si>
  <si>
    <t>51/61421004</t>
  </si>
  <si>
    <t>52/61421004</t>
  </si>
  <si>
    <t>60/61421004</t>
  </si>
  <si>
    <t>61/61421004</t>
  </si>
  <si>
    <t>70/61421004</t>
  </si>
  <si>
    <t>00/61421005</t>
  </si>
  <si>
    <t>10/61421005</t>
  </si>
  <si>
    <t>11/61421005</t>
  </si>
  <si>
    <t>12/61421005</t>
  </si>
  <si>
    <t>13/61421005</t>
  </si>
  <si>
    <t>14/61421005</t>
  </si>
  <si>
    <t>15/61421005</t>
  </si>
  <si>
    <t>16/61421005</t>
  </si>
  <si>
    <t>17/61421005</t>
  </si>
  <si>
    <t>20/61421005</t>
  </si>
  <si>
    <t>21/61421005</t>
  </si>
  <si>
    <t>22/61421005</t>
  </si>
  <si>
    <t>23/61421005</t>
  </si>
  <si>
    <t>24/61421005</t>
  </si>
  <si>
    <t>25/61421005</t>
  </si>
  <si>
    <t>30/61421005</t>
  </si>
  <si>
    <t>31/61421005</t>
  </si>
  <si>
    <t>32/61421005</t>
  </si>
  <si>
    <t>33/61421005</t>
  </si>
  <si>
    <t>40/61421005</t>
  </si>
  <si>
    <t>41/61421005</t>
  </si>
  <si>
    <t>43/61421005</t>
  </si>
  <si>
    <t>44/61421005</t>
  </si>
  <si>
    <t>45/61421005</t>
  </si>
  <si>
    <t>50/61421005</t>
  </si>
  <si>
    <t>51/61421005</t>
  </si>
  <si>
    <t>52/61421005</t>
  </si>
  <si>
    <t>60/61421005</t>
  </si>
  <si>
    <t>61/61421005</t>
  </si>
  <si>
    <t>70/61421005</t>
  </si>
  <si>
    <t>00/61421006</t>
  </si>
  <si>
    <t>10/61421006</t>
  </si>
  <si>
    <t>11/61421006</t>
  </si>
  <si>
    <t>12/61421006</t>
  </si>
  <si>
    <t>13/61421006</t>
  </si>
  <si>
    <t>14/61421006</t>
  </si>
  <si>
    <t>15/61421006</t>
  </si>
  <si>
    <t>16/61421006</t>
  </si>
  <si>
    <t>17/61421006</t>
  </si>
  <si>
    <t>20/61421006</t>
  </si>
  <si>
    <t>21/61421006</t>
  </si>
  <si>
    <t>22/61421006</t>
  </si>
  <si>
    <t>23/61421006</t>
  </si>
  <si>
    <t>24/61421006</t>
  </si>
  <si>
    <t>25/61421006</t>
  </si>
  <si>
    <t>30/61421006</t>
  </si>
  <si>
    <t>31/61421006</t>
  </si>
  <si>
    <t>32/61421006</t>
  </si>
  <si>
    <t>33/61421006</t>
  </si>
  <si>
    <t>40/61421006</t>
  </si>
  <si>
    <t>41/61421006</t>
  </si>
  <si>
    <t>43/61421006</t>
  </si>
  <si>
    <t>44/61421006</t>
  </si>
  <si>
    <t>45/61421006</t>
  </si>
  <si>
    <t>50/61421006</t>
  </si>
  <si>
    <t>51/61421006</t>
  </si>
  <si>
    <t>52/61421006</t>
  </si>
  <si>
    <t>60/61421006</t>
  </si>
  <si>
    <t>61/61421006</t>
  </si>
  <si>
    <t>70/61421006</t>
  </si>
  <si>
    <t>00/61421007</t>
  </si>
  <si>
    <t>10/61421007</t>
  </si>
  <si>
    <t>11/61421007</t>
  </si>
  <si>
    <t>12/61421007</t>
  </si>
  <si>
    <t>13/61421007</t>
  </si>
  <si>
    <t>14/61421007</t>
  </si>
  <si>
    <t>15/61421007</t>
  </si>
  <si>
    <t>16/61421007</t>
  </si>
  <si>
    <t>17/61421007</t>
  </si>
  <si>
    <t>20/61421007</t>
  </si>
  <si>
    <t>21/61421007</t>
  </si>
  <si>
    <t>22/61421007</t>
  </si>
  <si>
    <t>23/61421007</t>
  </si>
  <si>
    <t>24/61421007</t>
  </si>
  <si>
    <t>25/61421007</t>
  </si>
  <si>
    <t>30/61421007</t>
  </si>
  <si>
    <t>31/61421007</t>
  </si>
  <si>
    <t>32/61421007</t>
  </si>
  <si>
    <t>33/61421007</t>
  </si>
  <si>
    <t>40/61421007</t>
  </si>
  <si>
    <t>41/61421007</t>
  </si>
  <si>
    <t>43/61421007</t>
  </si>
  <si>
    <t>44/61421007</t>
  </si>
  <si>
    <t>45/61421007</t>
  </si>
  <si>
    <t>50/61421007</t>
  </si>
  <si>
    <t>51/61421007</t>
  </si>
  <si>
    <t>52/61421007</t>
  </si>
  <si>
    <t>60/61421007</t>
  </si>
  <si>
    <t>61/61421007</t>
  </si>
  <si>
    <t>70/61421007</t>
  </si>
  <si>
    <t>00/61421008</t>
  </si>
  <si>
    <t>10/61421008</t>
  </si>
  <si>
    <t>11/61421008</t>
  </si>
  <si>
    <t>12/61421008</t>
  </si>
  <si>
    <t>13/61421008</t>
  </si>
  <si>
    <t>14/61421008</t>
  </si>
  <si>
    <t>15/61421008</t>
  </si>
  <si>
    <t>16/61421008</t>
  </si>
  <si>
    <t>17/61421008</t>
  </si>
  <si>
    <t>20/61421008</t>
  </si>
  <si>
    <t>21/61421008</t>
  </si>
  <si>
    <t>22/61421008</t>
  </si>
  <si>
    <t>23/61421008</t>
  </si>
  <si>
    <t>24/61421008</t>
  </si>
  <si>
    <t>25/61421008</t>
  </si>
  <si>
    <t>30/61421008</t>
  </si>
  <si>
    <t>31/61421008</t>
  </si>
  <si>
    <t>32/61421008</t>
  </si>
  <si>
    <t>33/61421008</t>
  </si>
  <si>
    <t>40/61421008</t>
  </si>
  <si>
    <t>41/61421008</t>
  </si>
  <si>
    <t>43/61421008</t>
  </si>
  <si>
    <t>44/61421008</t>
  </si>
  <si>
    <t>45/61421008</t>
  </si>
  <si>
    <t>50/61421008</t>
  </si>
  <si>
    <t>51/61421008</t>
  </si>
  <si>
    <t>52/61421008</t>
  </si>
  <si>
    <t>60/61421008</t>
  </si>
  <si>
    <t>61/61421008</t>
  </si>
  <si>
    <t>70/61421008</t>
  </si>
  <si>
    <t>00/61421009</t>
  </si>
  <si>
    <t>10/61421009</t>
  </si>
  <si>
    <t>11/61421009</t>
  </si>
  <si>
    <t>12/61421009</t>
  </si>
  <si>
    <t>13/61421009</t>
  </si>
  <si>
    <t>14/61421009</t>
  </si>
  <si>
    <t>15/61421009</t>
  </si>
  <si>
    <t>16/61421009</t>
  </si>
  <si>
    <t>17/61421009</t>
  </si>
  <si>
    <t>20/61421009</t>
  </si>
  <si>
    <t>21/61421009</t>
  </si>
  <si>
    <t>22/61421009</t>
  </si>
  <si>
    <t>23/61421009</t>
  </si>
  <si>
    <t>24/61421009</t>
  </si>
  <si>
    <t>25/61421009</t>
  </si>
  <si>
    <t>30/61421009</t>
  </si>
  <si>
    <t>31/61421009</t>
  </si>
  <si>
    <t>32/61421009</t>
  </si>
  <si>
    <t>33/61421009</t>
  </si>
  <si>
    <t>40/61421009</t>
  </si>
  <si>
    <t>41/61421009</t>
  </si>
  <si>
    <t>43/61421009</t>
  </si>
  <si>
    <t>44/61421009</t>
  </si>
  <si>
    <t>45/61421009</t>
  </si>
  <si>
    <t>50/61421009</t>
  </si>
  <si>
    <t>51/61421009</t>
  </si>
  <si>
    <t>52/61421009</t>
  </si>
  <si>
    <t>60/61421009</t>
  </si>
  <si>
    <t>61/61421009</t>
  </si>
  <si>
    <t>70/61421009</t>
  </si>
  <si>
    <t>00/61421010</t>
  </si>
  <si>
    <t>10/61421010</t>
  </si>
  <si>
    <t>11/61421010</t>
  </si>
  <si>
    <t>12/61421010</t>
  </si>
  <si>
    <t>13/61421010</t>
  </si>
  <si>
    <t>14/61421010</t>
  </si>
  <si>
    <t>15/61421010</t>
  </si>
  <si>
    <t>16/61421010</t>
  </si>
  <si>
    <t>17/61421010</t>
  </si>
  <si>
    <t>20/61421010</t>
  </si>
  <si>
    <t>21/61421010</t>
  </si>
  <si>
    <t>22/61421010</t>
  </si>
  <si>
    <t>23/61421010</t>
  </si>
  <si>
    <t>24/61421010</t>
  </si>
  <si>
    <t>25/61421010</t>
  </si>
  <si>
    <t>30/61421010</t>
  </si>
  <si>
    <t>31/61421010</t>
  </si>
  <si>
    <t>32/61421010</t>
  </si>
  <si>
    <t>33/61421010</t>
  </si>
  <si>
    <t>40/61421010</t>
  </si>
  <si>
    <t>41/61421010</t>
  </si>
  <si>
    <t>43/61421010</t>
  </si>
  <si>
    <t>44/61421010</t>
  </si>
  <si>
    <t>45/61421010</t>
  </si>
  <si>
    <t>50/61421010</t>
  </si>
  <si>
    <t>51/61421010</t>
  </si>
  <si>
    <t>52/61421010</t>
  </si>
  <si>
    <t>60/61421010</t>
  </si>
  <si>
    <t>61/61421010</t>
  </si>
  <si>
    <t>70/61421010</t>
  </si>
  <si>
    <t>00/61421011</t>
  </si>
  <si>
    <t>10/61421011</t>
  </si>
  <si>
    <t>11/61421011</t>
  </si>
  <si>
    <t>12/61421011</t>
  </si>
  <si>
    <t>13/61421011</t>
  </si>
  <si>
    <t>14/61421011</t>
  </si>
  <si>
    <t>15/61421011</t>
  </si>
  <si>
    <t>16/61421011</t>
  </si>
  <si>
    <t>17/61421011</t>
  </si>
  <si>
    <t>20/61421011</t>
  </si>
  <si>
    <t>21/61421011</t>
  </si>
  <si>
    <t>22/61421011</t>
  </si>
  <si>
    <t>23/61421011</t>
  </si>
  <si>
    <t>24/61421011</t>
  </si>
  <si>
    <t>25/61421011</t>
  </si>
  <si>
    <t>30/61421011</t>
  </si>
  <si>
    <t>31/61421011</t>
  </si>
  <si>
    <t>32/61421011</t>
  </si>
  <si>
    <t>33/61421011</t>
  </si>
  <si>
    <t>40/61421011</t>
  </si>
  <si>
    <t>41/61421011</t>
  </si>
  <si>
    <t>43/61421011</t>
  </si>
  <si>
    <t>44/61421011</t>
  </si>
  <si>
    <t>45/61421011</t>
  </si>
  <si>
    <t>50/61421011</t>
  </si>
  <si>
    <t>51/61421011</t>
  </si>
  <si>
    <t>52/61421011</t>
  </si>
  <si>
    <t>60/61421011</t>
  </si>
  <si>
    <t>61/61421011</t>
  </si>
  <si>
    <t>70/61421011</t>
  </si>
  <si>
    <t>00/61421012</t>
  </si>
  <si>
    <t>10/61421012</t>
  </si>
  <si>
    <t>11/61421012</t>
  </si>
  <si>
    <t>12/61421012</t>
  </si>
  <si>
    <t>13/61421012</t>
  </si>
  <si>
    <t>14/61421012</t>
  </si>
  <si>
    <t>15/61421012</t>
  </si>
  <si>
    <t>16/61421012</t>
  </si>
  <si>
    <t>17/61421012</t>
  </si>
  <si>
    <t>20/61421012</t>
  </si>
  <si>
    <t>21/61421012</t>
  </si>
  <si>
    <t>22/61421012</t>
  </si>
  <si>
    <t>23/61421012</t>
  </si>
  <si>
    <t>24/61421012</t>
  </si>
  <si>
    <t>25/61421012</t>
  </si>
  <si>
    <t>30/61421012</t>
  </si>
  <si>
    <t>31/61421012</t>
  </si>
  <si>
    <t>32/61421012</t>
  </si>
  <si>
    <t>33/61421012</t>
  </si>
  <si>
    <t>40/61421012</t>
  </si>
  <si>
    <t>41/61421012</t>
  </si>
  <si>
    <t>43/61421012</t>
  </si>
  <si>
    <t>44/61421012</t>
  </si>
  <si>
    <t>45/61421012</t>
  </si>
  <si>
    <t>50/61421012</t>
  </si>
  <si>
    <t>51/61421012</t>
  </si>
  <si>
    <t>52/61421012</t>
  </si>
  <si>
    <t>60/61421012</t>
  </si>
  <si>
    <t>61/61421012</t>
  </si>
  <si>
    <t>70/61421012</t>
  </si>
  <si>
    <t>00/61421013</t>
  </si>
  <si>
    <t>10/61421013</t>
  </si>
  <si>
    <t>11/61421013</t>
  </si>
  <si>
    <t>12/61421013</t>
  </si>
  <si>
    <t>13/61421013</t>
  </si>
  <si>
    <t>14/61421013</t>
  </si>
  <si>
    <t>15/61421013</t>
  </si>
  <si>
    <t>16/61421013</t>
  </si>
  <si>
    <t>17/61421013</t>
  </si>
  <si>
    <t>20/61421013</t>
  </si>
  <si>
    <t>21/61421013</t>
  </si>
  <si>
    <t>22/61421013</t>
  </si>
  <si>
    <t>23/61421013</t>
  </si>
  <si>
    <t>24/61421013</t>
  </si>
  <si>
    <t>25/61421013</t>
  </si>
  <si>
    <t>30/61421013</t>
  </si>
  <si>
    <t>31/61421013</t>
  </si>
  <si>
    <t>32/61421013</t>
  </si>
  <si>
    <t>33/61421013</t>
  </si>
  <si>
    <t>40/61421013</t>
  </si>
  <si>
    <t>41/61421013</t>
  </si>
  <si>
    <t>43/61421013</t>
  </si>
  <si>
    <t>44/61421013</t>
  </si>
  <si>
    <t>45/61421013</t>
  </si>
  <si>
    <t>50/61421013</t>
  </si>
  <si>
    <t>51/61421013</t>
  </si>
  <si>
    <t>52/61421013</t>
  </si>
  <si>
    <t>60/61421013</t>
  </si>
  <si>
    <t>61/61421013</t>
  </si>
  <si>
    <t>70/61421013</t>
  </si>
  <si>
    <t>00/61430000</t>
  </si>
  <si>
    <t>10/61430000</t>
  </si>
  <si>
    <t>11/61430000</t>
  </si>
  <si>
    <t>12/61430000</t>
  </si>
  <si>
    <t>13/61430000</t>
  </si>
  <si>
    <t>14/61430000</t>
  </si>
  <si>
    <t>15/61430000</t>
  </si>
  <si>
    <t>16/61430000</t>
  </si>
  <si>
    <t>17/61430000</t>
  </si>
  <si>
    <t>20/61430000</t>
  </si>
  <si>
    <t>21/61430000</t>
  </si>
  <si>
    <t>22/61430000</t>
  </si>
  <si>
    <t>23/61430000</t>
  </si>
  <si>
    <t>24/61430000</t>
  </si>
  <si>
    <t>25/61430000</t>
  </si>
  <si>
    <t>30/61430000</t>
  </si>
  <si>
    <t>31/61430000</t>
  </si>
  <si>
    <t>32/61430000</t>
  </si>
  <si>
    <t>33/61430000</t>
  </si>
  <si>
    <t>40/61430000</t>
  </si>
  <si>
    <t>41/61430000</t>
  </si>
  <si>
    <t>43/61430000</t>
  </si>
  <si>
    <t>44/61430000</t>
  </si>
  <si>
    <t>45/61430000</t>
  </si>
  <si>
    <t>50/61430000</t>
  </si>
  <si>
    <t>51/61430000</t>
  </si>
  <si>
    <t>52/61430000</t>
  </si>
  <si>
    <t>60/61430000</t>
  </si>
  <si>
    <t>61/61430000</t>
  </si>
  <si>
    <t>70/61430000</t>
  </si>
  <si>
    <t>00/61430001</t>
  </si>
  <si>
    <t>10/61430001</t>
  </si>
  <si>
    <t>11/61430001</t>
  </si>
  <si>
    <t>12/61430001</t>
  </si>
  <si>
    <t>13/61430001</t>
  </si>
  <si>
    <t>14/61430001</t>
  </si>
  <si>
    <t>15/61430001</t>
  </si>
  <si>
    <t>16/61430001</t>
  </si>
  <si>
    <t>17/61430001</t>
  </si>
  <si>
    <t>20/61430001</t>
  </si>
  <si>
    <t>21/61430001</t>
  </si>
  <si>
    <t>22/61430001</t>
  </si>
  <si>
    <t>23/61430001</t>
  </si>
  <si>
    <t>24/61430001</t>
  </si>
  <si>
    <t>25/61430001</t>
  </si>
  <si>
    <t>30/61430001</t>
  </si>
  <si>
    <t>31/61430001</t>
  </si>
  <si>
    <t>32/61430001</t>
  </si>
  <si>
    <t>33/61430001</t>
  </si>
  <si>
    <t>40/61430001</t>
  </si>
  <si>
    <t>41/61430001</t>
  </si>
  <si>
    <t>43/61430001</t>
  </si>
  <si>
    <t>44/61430001</t>
  </si>
  <si>
    <t>45/61430001</t>
  </si>
  <si>
    <t>50/61430001</t>
  </si>
  <si>
    <t>51/61430001</t>
  </si>
  <si>
    <t>52/61430001</t>
  </si>
  <si>
    <t>60/61430001</t>
  </si>
  <si>
    <t>61/61430001</t>
  </si>
  <si>
    <t>70/61430001</t>
  </si>
  <si>
    <t>00/61430002</t>
  </si>
  <si>
    <t>10/61430002</t>
  </si>
  <si>
    <t>11/61430002</t>
  </si>
  <si>
    <t>12/61430002</t>
  </si>
  <si>
    <t>13/61430002</t>
  </si>
  <si>
    <t>14/61430002</t>
  </si>
  <si>
    <t>15/61430002</t>
  </si>
  <si>
    <t>16/61430002</t>
  </si>
  <si>
    <t>17/61430002</t>
  </si>
  <si>
    <t>20/61430002</t>
  </si>
  <si>
    <t>21/61430002</t>
  </si>
  <si>
    <t>22/61430002</t>
  </si>
  <si>
    <t>23/61430002</t>
  </si>
  <si>
    <t>24/61430002</t>
  </si>
  <si>
    <t>25/61430002</t>
  </si>
  <si>
    <t>30/61430002</t>
  </si>
  <si>
    <t>31/61430002</t>
  </si>
  <si>
    <t>32/61430002</t>
  </si>
  <si>
    <t>33/61430002</t>
  </si>
  <si>
    <t>40/61430002</t>
  </si>
  <si>
    <t>41/61430002</t>
  </si>
  <si>
    <t>43/61430002</t>
  </si>
  <si>
    <t>44/61430002</t>
  </si>
  <si>
    <t>45/61430002</t>
  </si>
  <si>
    <t>50/61430002</t>
  </si>
  <si>
    <t>51/61430002</t>
  </si>
  <si>
    <t>52/61430002</t>
  </si>
  <si>
    <t>60/61430002</t>
  </si>
  <si>
    <t>61/61430002</t>
  </si>
  <si>
    <t>70/61430002</t>
  </si>
  <si>
    <t>00/61430003</t>
  </si>
  <si>
    <t>10/61430003</t>
  </si>
  <si>
    <t>11/61430003</t>
  </si>
  <si>
    <t>12/61430003</t>
  </si>
  <si>
    <t>13/61430003</t>
  </si>
  <si>
    <t>14/61430003</t>
  </si>
  <si>
    <t>15/61430003</t>
  </si>
  <si>
    <t>16/61430003</t>
  </si>
  <si>
    <t>17/61430003</t>
  </si>
  <si>
    <t>20/61430003</t>
  </si>
  <si>
    <t>21/61430003</t>
  </si>
  <si>
    <t>22/61430003</t>
  </si>
  <si>
    <t>23/61430003</t>
  </si>
  <si>
    <t>24/61430003</t>
  </si>
  <si>
    <t>25/61430003</t>
  </si>
  <si>
    <t>30/61430003</t>
  </si>
  <si>
    <t>31/61430003</t>
  </si>
  <si>
    <t>32/61430003</t>
  </si>
  <si>
    <t>33/61430003</t>
  </si>
  <si>
    <t>40/61430003</t>
  </si>
  <si>
    <t>41/61430003</t>
  </si>
  <si>
    <t>43/61430003</t>
  </si>
  <si>
    <t>44/61430003</t>
  </si>
  <si>
    <t>45/61430003</t>
  </si>
  <si>
    <t>50/61430003</t>
  </si>
  <si>
    <t>51/61430003</t>
  </si>
  <si>
    <t>52/61430003</t>
  </si>
  <si>
    <t>60/61430003</t>
  </si>
  <si>
    <t>61/61430003</t>
  </si>
  <si>
    <t>70/61430003</t>
  </si>
  <si>
    <t>00/61430004</t>
  </si>
  <si>
    <t>10/61430004</t>
  </si>
  <si>
    <t>11/61430004</t>
  </si>
  <si>
    <t>12/61430004</t>
  </si>
  <si>
    <t>13/61430004</t>
  </si>
  <si>
    <t>14/61430004</t>
  </si>
  <si>
    <t>15/61430004</t>
  </si>
  <si>
    <t>16/61430004</t>
  </si>
  <si>
    <t>17/61430004</t>
  </si>
  <si>
    <t>20/61430004</t>
  </si>
  <si>
    <t>21/61430004</t>
  </si>
  <si>
    <t>22/61430004</t>
  </si>
  <si>
    <t>23/61430004</t>
  </si>
  <si>
    <t>24/61430004</t>
  </si>
  <si>
    <t>25/61430004</t>
  </si>
  <si>
    <t>30/61430004</t>
  </si>
  <si>
    <t>31/61430004</t>
  </si>
  <si>
    <t>32/61430004</t>
  </si>
  <si>
    <t>33/61430004</t>
  </si>
  <si>
    <t>40/61430004</t>
  </si>
  <si>
    <t>41/61430004</t>
  </si>
  <si>
    <t>43/61430004</t>
  </si>
  <si>
    <t>44/61430004</t>
  </si>
  <si>
    <t>45/61430004</t>
  </si>
  <si>
    <t>50/61430004</t>
  </si>
  <si>
    <t>51/61430004</t>
  </si>
  <si>
    <t>52/61430004</t>
  </si>
  <si>
    <t>60/61430004</t>
  </si>
  <si>
    <t>61/61430004</t>
  </si>
  <si>
    <t>70/61430004</t>
  </si>
  <si>
    <t>00/61430005</t>
  </si>
  <si>
    <t>10/61430005</t>
  </si>
  <si>
    <t>11/61430005</t>
  </si>
  <si>
    <t>12/61430005</t>
  </si>
  <si>
    <t>13/61430005</t>
  </si>
  <si>
    <t>14/61430005</t>
  </si>
  <si>
    <t>15/61430005</t>
  </si>
  <si>
    <t>16/61430005</t>
  </si>
  <si>
    <t>17/61430005</t>
  </si>
  <si>
    <t>20/61430005</t>
  </si>
  <si>
    <t>21/61430005</t>
  </si>
  <si>
    <t>22/61430005</t>
  </si>
  <si>
    <t>23/61430005</t>
  </si>
  <si>
    <t>24/61430005</t>
  </si>
  <si>
    <t>25/61430005</t>
  </si>
  <si>
    <t>30/61430005</t>
  </si>
  <si>
    <t>31/61430005</t>
  </si>
  <si>
    <t>32/61430005</t>
  </si>
  <si>
    <t>33/61430005</t>
  </si>
  <si>
    <t>40/61430005</t>
  </si>
  <si>
    <t>41/61430005</t>
  </si>
  <si>
    <t>43/61430005</t>
  </si>
  <si>
    <t>44/61430005</t>
  </si>
  <si>
    <t>45/61430005</t>
  </si>
  <si>
    <t>50/61430005</t>
  </si>
  <si>
    <t>51/61430005</t>
  </si>
  <si>
    <t>52/61430005</t>
  </si>
  <si>
    <t>60/61430005</t>
  </si>
  <si>
    <t>61/61430005</t>
  </si>
  <si>
    <t>70/61430005</t>
  </si>
  <si>
    <t>00/61430006</t>
  </si>
  <si>
    <t>10/61430006</t>
  </si>
  <si>
    <t>11/61430006</t>
  </si>
  <si>
    <t>12/61430006</t>
  </si>
  <si>
    <t>13/61430006</t>
  </si>
  <si>
    <t>14/61430006</t>
  </si>
  <si>
    <t>15/61430006</t>
  </si>
  <si>
    <t>16/61430006</t>
  </si>
  <si>
    <t>17/61430006</t>
  </si>
  <si>
    <t>20/61430006</t>
  </si>
  <si>
    <t>21/61430006</t>
  </si>
  <si>
    <t>22/61430006</t>
  </si>
  <si>
    <t>23/61430006</t>
  </si>
  <si>
    <t>24/61430006</t>
  </si>
  <si>
    <t>25/61430006</t>
  </si>
  <si>
    <t>30/61430006</t>
  </si>
  <si>
    <t>31/61430006</t>
  </si>
  <si>
    <t>32/61430006</t>
  </si>
  <si>
    <t>33/61430006</t>
  </si>
  <si>
    <t>40/61430006</t>
  </si>
  <si>
    <t>41/61430006</t>
  </si>
  <si>
    <t>43/61430006</t>
  </si>
  <si>
    <t>44/61430006</t>
  </si>
  <si>
    <t>45/61430006</t>
  </si>
  <si>
    <t>50/61430006</t>
  </si>
  <si>
    <t>51/61430006</t>
  </si>
  <si>
    <t>52/61430006</t>
  </si>
  <si>
    <t>60/61430006</t>
  </si>
  <si>
    <t>61/61430006</t>
  </si>
  <si>
    <t>70/61430006</t>
  </si>
  <si>
    <t>00/61430007</t>
  </si>
  <si>
    <t>10/61430007</t>
  </si>
  <si>
    <t>11/61430007</t>
  </si>
  <si>
    <t>12/61430007</t>
  </si>
  <si>
    <t>13/61430007</t>
  </si>
  <si>
    <t>14/61430007</t>
  </si>
  <si>
    <t>15/61430007</t>
  </si>
  <si>
    <t>16/61430007</t>
  </si>
  <si>
    <t>17/61430007</t>
  </si>
  <si>
    <t>20/61430007</t>
  </si>
  <si>
    <t>21/61430007</t>
  </si>
  <si>
    <t>22/61430007</t>
  </si>
  <si>
    <t>23/61430007</t>
  </si>
  <si>
    <t>24/61430007</t>
  </si>
  <si>
    <t>25/61430007</t>
  </si>
  <si>
    <t>30/61430007</t>
  </si>
  <si>
    <t>31/61430007</t>
  </si>
  <si>
    <t>32/61430007</t>
  </si>
  <si>
    <t>33/61430007</t>
  </si>
  <si>
    <t>40/61430007</t>
  </si>
  <si>
    <t>41/61430007</t>
  </si>
  <si>
    <t>43/61430007</t>
  </si>
  <si>
    <t>44/61430007</t>
  </si>
  <si>
    <t>45/61430007</t>
  </si>
  <si>
    <t>50/61430007</t>
  </si>
  <si>
    <t>51/61430007</t>
  </si>
  <si>
    <t>52/61430007</t>
  </si>
  <si>
    <t>60/61430007</t>
  </si>
  <si>
    <t>61/61430007</t>
  </si>
  <si>
    <t>70/61430007</t>
  </si>
  <si>
    <t>00/61430008</t>
  </si>
  <si>
    <t>10/61430008</t>
  </si>
  <si>
    <t>11/61430008</t>
  </si>
  <si>
    <t>12/61430008</t>
  </si>
  <si>
    <t>13/61430008</t>
  </si>
  <si>
    <t>14/61430008</t>
  </si>
  <si>
    <t>15/61430008</t>
  </si>
  <si>
    <t>16/61430008</t>
  </si>
  <si>
    <t>17/61430008</t>
  </si>
  <si>
    <t>20/61430008</t>
  </si>
  <si>
    <t>21/61430008</t>
  </si>
  <si>
    <t>22/61430008</t>
  </si>
  <si>
    <t>23/61430008</t>
  </si>
  <si>
    <t>24/61430008</t>
  </si>
  <si>
    <t>25/61430008</t>
  </si>
  <si>
    <t>30/61430008</t>
  </si>
  <si>
    <t>31/61430008</t>
  </si>
  <si>
    <t>32/61430008</t>
  </si>
  <si>
    <t>33/61430008</t>
  </si>
  <si>
    <t>40/61430008</t>
  </si>
  <si>
    <t>41/61430008</t>
  </si>
  <si>
    <t>43/61430008</t>
  </si>
  <si>
    <t>44/61430008</t>
  </si>
  <si>
    <t>45/61430008</t>
  </si>
  <si>
    <t>50/61430008</t>
  </si>
  <si>
    <t>51/61430008</t>
  </si>
  <si>
    <t>52/61430008</t>
  </si>
  <si>
    <t>60/61430008</t>
  </si>
  <si>
    <t>61/61430008</t>
  </si>
  <si>
    <t>70/61430008</t>
  </si>
  <si>
    <t>00/61430009</t>
  </si>
  <si>
    <t>10/61430009</t>
  </si>
  <si>
    <t>11/61430009</t>
  </si>
  <si>
    <t>12/61430009</t>
  </si>
  <si>
    <t>13/61430009</t>
  </si>
  <si>
    <t>14/61430009</t>
  </si>
  <si>
    <t>15/61430009</t>
  </si>
  <si>
    <t>16/61430009</t>
  </si>
  <si>
    <t>17/61430009</t>
  </si>
  <si>
    <t>20/61430009</t>
  </si>
  <si>
    <t>21/61430009</t>
  </si>
  <si>
    <t>22/61430009</t>
  </si>
  <si>
    <t>23/61430009</t>
  </si>
  <si>
    <t>24/61430009</t>
  </si>
  <si>
    <t>25/61430009</t>
  </si>
  <si>
    <t>30/61430009</t>
  </si>
  <si>
    <t>31/61430009</t>
  </si>
  <si>
    <t>32/61430009</t>
  </si>
  <si>
    <t>33/61430009</t>
  </si>
  <si>
    <t>40/61430009</t>
  </si>
  <si>
    <t>41/61430009</t>
  </si>
  <si>
    <t>43/61430009</t>
  </si>
  <si>
    <t>44/61430009</t>
  </si>
  <si>
    <t>45/61430009</t>
  </si>
  <si>
    <t>50/61430009</t>
  </si>
  <si>
    <t>51/61430009</t>
  </si>
  <si>
    <t>52/61430009</t>
  </si>
  <si>
    <t>60/61430009</t>
  </si>
  <si>
    <t>61/61430009</t>
  </si>
  <si>
    <t>70/61430009</t>
  </si>
  <si>
    <t>00/61430010</t>
  </si>
  <si>
    <t>10/61430010</t>
  </si>
  <si>
    <t>11/61430010</t>
  </si>
  <si>
    <t>12/61430010</t>
  </si>
  <si>
    <t>13/61430010</t>
  </si>
  <si>
    <t>14/61430010</t>
  </si>
  <si>
    <t>15/61430010</t>
  </si>
  <si>
    <t>16/61430010</t>
  </si>
  <si>
    <t>17/61430010</t>
  </si>
  <si>
    <t>20/61430010</t>
  </si>
  <si>
    <t>21/61430010</t>
  </si>
  <si>
    <t>22/61430010</t>
  </si>
  <si>
    <t>23/61430010</t>
  </si>
  <si>
    <t>24/61430010</t>
  </si>
  <si>
    <t>25/61430010</t>
  </si>
  <si>
    <t>30/61430010</t>
  </si>
  <si>
    <t>31/61430010</t>
  </si>
  <si>
    <t>32/61430010</t>
  </si>
  <si>
    <t>33/61430010</t>
  </si>
  <si>
    <t>40/61430010</t>
  </si>
  <si>
    <t>41/61430010</t>
  </si>
  <si>
    <t>43/61430010</t>
  </si>
  <si>
    <t>44/61430010</t>
  </si>
  <si>
    <t>45/61430010</t>
  </si>
  <si>
    <t>50/61430010</t>
  </si>
  <si>
    <t>51/61430010</t>
  </si>
  <si>
    <t>52/61430010</t>
  </si>
  <si>
    <t>60/61430010</t>
  </si>
  <si>
    <t>61/61430010</t>
  </si>
  <si>
    <t>70/61430010</t>
  </si>
  <si>
    <t>00/61430011</t>
  </si>
  <si>
    <t>10/61430011</t>
  </si>
  <si>
    <t>11/61430011</t>
  </si>
  <si>
    <t>12/61430011</t>
  </si>
  <si>
    <t>13/61430011</t>
  </si>
  <si>
    <t>14/61430011</t>
  </si>
  <si>
    <t>15/61430011</t>
  </si>
  <si>
    <t>16/61430011</t>
  </si>
  <si>
    <t>17/61430011</t>
  </si>
  <si>
    <t>20/61430011</t>
  </si>
  <si>
    <t>21/61430011</t>
  </si>
  <si>
    <t>22/61430011</t>
  </si>
  <si>
    <t>23/61430011</t>
  </si>
  <si>
    <t>24/61430011</t>
  </si>
  <si>
    <t>25/61430011</t>
  </si>
  <si>
    <t>30/61430011</t>
  </si>
  <si>
    <t>31/61430011</t>
  </si>
  <si>
    <t>32/61430011</t>
  </si>
  <si>
    <t>33/61430011</t>
  </si>
  <si>
    <t>40/61430011</t>
  </si>
  <si>
    <t>41/61430011</t>
  </si>
  <si>
    <t>43/61430011</t>
  </si>
  <si>
    <t>44/61430011</t>
  </si>
  <si>
    <t>45/61430011</t>
  </si>
  <si>
    <t>50/61430011</t>
  </si>
  <si>
    <t>51/61430011</t>
  </si>
  <si>
    <t>52/61430011</t>
  </si>
  <si>
    <t>60/61430011</t>
  </si>
  <si>
    <t>61/61430011</t>
  </si>
  <si>
    <t>70/61430011</t>
  </si>
  <si>
    <t>00/61430012</t>
  </si>
  <si>
    <t>10/61430012</t>
  </si>
  <si>
    <t>11/61430012</t>
  </si>
  <si>
    <t>12/61430012</t>
  </si>
  <si>
    <t>13/61430012</t>
  </si>
  <si>
    <t>14/61430012</t>
  </si>
  <si>
    <t>15/61430012</t>
  </si>
  <si>
    <t>16/61430012</t>
  </si>
  <si>
    <t>17/61430012</t>
  </si>
  <si>
    <t>20/61430012</t>
  </si>
  <si>
    <t>21/61430012</t>
  </si>
  <si>
    <t>22/61430012</t>
  </si>
  <si>
    <t>23/61430012</t>
  </si>
  <si>
    <t>24/61430012</t>
  </si>
  <si>
    <t>25/61430012</t>
  </si>
  <si>
    <t>30/61430012</t>
  </si>
  <si>
    <t>31/61430012</t>
  </si>
  <si>
    <t>32/61430012</t>
  </si>
  <si>
    <t>33/61430012</t>
  </si>
  <si>
    <t>40/61430012</t>
  </si>
  <si>
    <t>41/61430012</t>
  </si>
  <si>
    <t>43/61430012</t>
  </si>
  <si>
    <t>44/61430012</t>
  </si>
  <si>
    <t>45/61430012</t>
  </si>
  <si>
    <t>50/61430012</t>
  </si>
  <si>
    <t>51/61430012</t>
  </si>
  <si>
    <t>52/61430012</t>
  </si>
  <si>
    <t>60/61430012</t>
  </si>
  <si>
    <t>61/61430012</t>
  </si>
  <si>
    <t>70/61430012</t>
  </si>
  <si>
    <t>00/61430013</t>
  </si>
  <si>
    <t>10/61430013</t>
  </si>
  <si>
    <t>11/61430013</t>
  </si>
  <si>
    <t>12/61430013</t>
  </si>
  <si>
    <t>13/61430013</t>
  </si>
  <si>
    <t>14/61430013</t>
  </si>
  <si>
    <t>15/61430013</t>
  </si>
  <si>
    <t>16/61430013</t>
  </si>
  <si>
    <t>17/61430013</t>
  </si>
  <si>
    <t>20/61430013</t>
  </si>
  <si>
    <t>21/61430013</t>
  </si>
  <si>
    <t>22/61430013</t>
  </si>
  <si>
    <t>23/61430013</t>
  </si>
  <si>
    <t>24/61430013</t>
  </si>
  <si>
    <t>25/61430013</t>
  </si>
  <si>
    <t>30/61430013</t>
  </si>
  <si>
    <t>31/61430013</t>
  </si>
  <si>
    <t>32/61430013</t>
  </si>
  <si>
    <t>33/61430013</t>
  </si>
  <si>
    <t>40/61430013</t>
  </si>
  <si>
    <t>41/61430013</t>
  </si>
  <si>
    <t>43/61430013</t>
  </si>
  <si>
    <t>44/61430013</t>
  </si>
  <si>
    <t>45/61430013</t>
  </si>
  <si>
    <t>50/61430013</t>
  </si>
  <si>
    <t>51/61430013</t>
  </si>
  <si>
    <t>52/61430013</t>
  </si>
  <si>
    <t>60/61430013</t>
  </si>
  <si>
    <t>61/61430013</t>
  </si>
  <si>
    <t>70/61430013</t>
  </si>
  <si>
    <t>00/63000000</t>
  </si>
  <si>
    <t>10/63000000</t>
  </si>
  <si>
    <t>11/63000000</t>
  </si>
  <si>
    <t>12/63000000</t>
  </si>
  <si>
    <t>13/63000000</t>
  </si>
  <si>
    <t>14/63000000</t>
  </si>
  <si>
    <t>15/63000000</t>
  </si>
  <si>
    <t>16/63000000</t>
  </si>
  <si>
    <t>17/63000000</t>
  </si>
  <si>
    <t>20/63000000</t>
  </si>
  <si>
    <t>21/63000000</t>
  </si>
  <si>
    <t>22/63000000</t>
  </si>
  <si>
    <t>23/63000000</t>
  </si>
  <si>
    <t>24/63000000</t>
  </si>
  <si>
    <t>25/63000000</t>
  </si>
  <si>
    <t>30/63000000</t>
  </si>
  <si>
    <t>31/63000000</t>
  </si>
  <si>
    <t>32/63000000</t>
  </si>
  <si>
    <t>33/63000000</t>
  </si>
  <si>
    <t>40/63000000</t>
  </si>
  <si>
    <t>41/63000000</t>
  </si>
  <si>
    <t>43/63000000</t>
  </si>
  <si>
    <t>44/63000000</t>
  </si>
  <si>
    <t>45/63000000</t>
  </si>
  <si>
    <t>50/63000000</t>
  </si>
  <si>
    <t>51/63000000</t>
  </si>
  <si>
    <t>52/63000000</t>
  </si>
  <si>
    <t>60/63000000</t>
  </si>
  <si>
    <t>61/63000000</t>
  </si>
  <si>
    <t>70/63000000</t>
  </si>
  <si>
    <t>00/63300000</t>
  </si>
  <si>
    <t>10/63300000</t>
  </si>
  <si>
    <t>11/63300000</t>
  </si>
  <si>
    <t>12/63300000</t>
  </si>
  <si>
    <t>13/63300000</t>
  </si>
  <si>
    <t>14/63300000</t>
  </si>
  <si>
    <t>15/63300000</t>
  </si>
  <si>
    <t>16/63300000</t>
  </si>
  <si>
    <t>17/63300000</t>
  </si>
  <si>
    <t>20/63300000</t>
  </si>
  <si>
    <t>21/63300000</t>
  </si>
  <si>
    <t>22/63300000</t>
  </si>
  <si>
    <t>23/63300000</t>
  </si>
  <si>
    <t>24/63300000</t>
  </si>
  <si>
    <t>25/63300000</t>
  </si>
  <si>
    <t>30/63300000</t>
  </si>
  <si>
    <t>31/63300000</t>
  </si>
  <si>
    <t>32/63300000</t>
  </si>
  <si>
    <t>33/63300000</t>
  </si>
  <si>
    <t>40/63300000</t>
  </si>
  <si>
    <t>41/63300000</t>
  </si>
  <si>
    <t>43/63300000</t>
  </si>
  <si>
    <t>44/63300000</t>
  </si>
  <si>
    <t>45/63300000</t>
  </si>
  <si>
    <t>50/63300000</t>
  </si>
  <si>
    <t>51/63300000</t>
  </si>
  <si>
    <t>52/63300000</t>
  </si>
  <si>
    <t>60/63300000</t>
  </si>
  <si>
    <t>61/63300000</t>
  </si>
  <si>
    <t>70/63300000</t>
  </si>
  <si>
    <t>00/63310001</t>
  </si>
  <si>
    <t>10/63310001</t>
  </si>
  <si>
    <t>11/63310001</t>
  </si>
  <si>
    <t>12/63310001</t>
  </si>
  <si>
    <t>13/63310001</t>
  </si>
  <si>
    <t>14/63310001</t>
  </si>
  <si>
    <t>15/63310001</t>
  </si>
  <si>
    <t>16/63310001</t>
  </si>
  <si>
    <t>17/63310001</t>
  </si>
  <si>
    <t>20/63310001</t>
  </si>
  <si>
    <t>21/63310001</t>
  </si>
  <si>
    <t>22/63310001</t>
  </si>
  <si>
    <t>23/63310001</t>
  </si>
  <si>
    <t>24/63310001</t>
  </si>
  <si>
    <t>25/63310001</t>
  </si>
  <si>
    <t>30/63310001</t>
  </si>
  <si>
    <t>31/63310001</t>
  </si>
  <si>
    <t>32/63310001</t>
  </si>
  <si>
    <t>33/63310001</t>
  </si>
  <si>
    <t>40/63310001</t>
  </si>
  <si>
    <t>41/63310001</t>
  </si>
  <si>
    <t>43/63310001</t>
  </si>
  <si>
    <t>44/63310001</t>
  </si>
  <si>
    <t>45/63310001</t>
  </si>
  <si>
    <t>50/63310001</t>
  </si>
  <si>
    <t>51/63310001</t>
  </si>
  <si>
    <t>52/63310001</t>
  </si>
  <si>
    <t>60/63310001</t>
  </si>
  <si>
    <t>61/63310001</t>
  </si>
  <si>
    <t>70/63310001</t>
  </si>
  <si>
    <t>00/63310002</t>
  </si>
  <si>
    <t>10/63310002</t>
  </si>
  <si>
    <t>11/63310002</t>
  </si>
  <si>
    <t>12/63310002</t>
  </si>
  <si>
    <t>13/63310002</t>
  </si>
  <si>
    <t>14/63310002</t>
  </si>
  <si>
    <t>15/63310002</t>
  </si>
  <si>
    <t>16/63310002</t>
  </si>
  <si>
    <t>17/63310002</t>
  </si>
  <si>
    <t>20/63310002</t>
  </si>
  <si>
    <t>21/63310002</t>
  </si>
  <si>
    <t>22/63310002</t>
  </si>
  <si>
    <t>23/63310002</t>
  </si>
  <si>
    <t>24/63310002</t>
  </si>
  <si>
    <t>25/63310002</t>
  </si>
  <si>
    <t>30/63310002</t>
  </si>
  <si>
    <t>31/63310002</t>
  </si>
  <si>
    <t>32/63310002</t>
  </si>
  <si>
    <t>33/63310002</t>
  </si>
  <si>
    <t>40/63310002</t>
  </si>
  <si>
    <t>41/63310002</t>
  </si>
  <si>
    <t>43/63310002</t>
  </si>
  <si>
    <t>44/63310002</t>
  </si>
  <si>
    <t>45/63310002</t>
  </si>
  <si>
    <t>50/63310002</t>
  </si>
  <si>
    <t>51/63310002</t>
  </si>
  <si>
    <t>52/63310002</t>
  </si>
  <si>
    <t>60/63310002</t>
  </si>
  <si>
    <t>61/63310002</t>
  </si>
  <si>
    <t>70/63310002</t>
  </si>
  <si>
    <t>00/63310003</t>
  </si>
  <si>
    <t>10/63310003</t>
  </si>
  <si>
    <t>11/63310003</t>
  </si>
  <si>
    <t>12/63310003</t>
  </si>
  <si>
    <t>13/63310003</t>
  </si>
  <si>
    <t>14/63310003</t>
  </si>
  <si>
    <t>15/63310003</t>
  </si>
  <si>
    <t>16/63310003</t>
  </si>
  <si>
    <t>17/63310003</t>
  </si>
  <si>
    <t>20/63310003</t>
  </si>
  <si>
    <t>21/63310003</t>
  </si>
  <si>
    <t>22/63310003</t>
  </si>
  <si>
    <t>23/63310003</t>
  </si>
  <si>
    <t>24/63310003</t>
  </si>
  <si>
    <t>25/63310003</t>
  </si>
  <si>
    <t>30/63310003</t>
  </si>
  <si>
    <t>31/63310003</t>
  </si>
  <si>
    <t>32/63310003</t>
  </si>
  <si>
    <t>33/63310003</t>
  </si>
  <si>
    <t>40/63310003</t>
  </si>
  <si>
    <t>41/63310003</t>
  </si>
  <si>
    <t>43/63310003</t>
  </si>
  <si>
    <t>44/63310003</t>
  </si>
  <si>
    <t>45/63310003</t>
  </si>
  <si>
    <t>50/63310003</t>
  </si>
  <si>
    <t>51/63310003</t>
  </si>
  <si>
    <t>52/63310003</t>
  </si>
  <si>
    <t>60/63310003</t>
  </si>
  <si>
    <t>61/63310003</t>
  </si>
  <si>
    <t>70/63310003</t>
  </si>
  <si>
    <t>00/63310004</t>
  </si>
  <si>
    <t>10/63310004</t>
  </si>
  <si>
    <t>11/63310004</t>
  </si>
  <si>
    <t>12/63310004</t>
  </si>
  <si>
    <t>13/63310004</t>
  </si>
  <si>
    <t>14/63310004</t>
  </si>
  <si>
    <t>15/63310004</t>
  </si>
  <si>
    <t>16/63310004</t>
  </si>
  <si>
    <t>17/63310004</t>
  </si>
  <si>
    <t>20/63310004</t>
  </si>
  <si>
    <t>21/63310004</t>
  </si>
  <si>
    <t>22/63310004</t>
  </si>
  <si>
    <t>23/63310004</t>
  </si>
  <si>
    <t>24/63310004</t>
  </si>
  <si>
    <t>25/63310004</t>
  </si>
  <si>
    <t>30/63310004</t>
  </si>
  <si>
    <t>31/63310004</t>
  </si>
  <si>
    <t>32/63310004</t>
  </si>
  <si>
    <t>33/63310004</t>
  </si>
  <si>
    <t>40/63310004</t>
  </si>
  <si>
    <t>41/63310004</t>
  </si>
  <si>
    <t>43/63310004</t>
  </si>
  <si>
    <t>44/63310004</t>
  </si>
  <si>
    <t>45/63310004</t>
  </si>
  <si>
    <t>50/63310004</t>
  </si>
  <si>
    <t>51/63310004</t>
  </si>
  <si>
    <t>52/63310004</t>
  </si>
  <si>
    <t>60/63310004</t>
  </si>
  <si>
    <t>61/63310004</t>
  </si>
  <si>
    <t>70/63310004</t>
  </si>
  <si>
    <t>00/63310005</t>
  </si>
  <si>
    <t>10/63310005</t>
  </si>
  <si>
    <t>11/63310005</t>
  </si>
  <si>
    <t>12/63310005</t>
  </si>
  <si>
    <t>13/63310005</t>
  </si>
  <si>
    <t>14/63310005</t>
  </si>
  <si>
    <t>15/63310005</t>
  </si>
  <si>
    <t>16/63310005</t>
  </si>
  <si>
    <t>17/63310005</t>
  </si>
  <si>
    <t>20/63310005</t>
  </si>
  <si>
    <t>21/63310005</t>
  </si>
  <si>
    <t>22/63310005</t>
  </si>
  <si>
    <t>23/63310005</t>
  </si>
  <si>
    <t>24/63310005</t>
  </si>
  <si>
    <t>25/63310005</t>
  </si>
  <si>
    <t>30/63310005</t>
  </si>
  <si>
    <t>31/63310005</t>
  </si>
  <si>
    <t>32/63310005</t>
  </si>
  <si>
    <t>33/63310005</t>
  </si>
  <si>
    <t>40/63310005</t>
  </si>
  <si>
    <t>41/63310005</t>
  </si>
  <si>
    <t>43/63310005</t>
  </si>
  <si>
    <t>44/63310005</t>
  </si>
  <si>
    <t>45/63310005</t>
  </si>
  <si>
    <t>50/63310005</t>
  </si>
  <si>
    <t>51/63310005</t>
  </si>
  <si>
    <t>52/63310005</t>
  </si>
  <si>
    <t>60/63310005</t>
  </si>
  <si>
    <t>61/63310005</t>
  </si>
  <si>
    <t>70/63310005</t>
  </si>
  <si>
    <t>00/63310006</t>
  </si>
  <si>
    <t>10/63310006</t>
  </si>
  <si>
    <t>11/63310006</t>
  </si>
  <si>
    <t>12/63310006</t>
  </si>
  <si>
    <t>13/63310006</t>
  </si>
  <si>
    <t>14/63310006</t>
  </si>
  <si>
    <t>15/63310006</t>
  </si>
  <si>
    <t>16/63310006</t>
  </si>
  <si>
    <t>17/63310006</t>
  </si>
  <si>
    <t>20/63310006</t>
  </si>
  <si>
    <t>21/63310006</t>
  </si>
  <si>
    <t>22/63310006</t>
  </si>
  <si>
    <t>23/63310006</t>
  </si>
  <si>
    <t>24/63310006</t>
  </si>
  <si>
    <t>25/63310006</t>
  </si>
  <si>
    <t>30/63310006</t>
  </si>
  <si>
    <t>31/63310006</t>
  </si>
  <si>
    <t>32/63310006</t>
  </si>
  <si>
    <t>33/63310006</t>
  </si>
  <si>
    <t>40/63310006</t>
  </si>
  <si>
    <t>41/63310006</t>
  </si>
  <si>
    <t>43/63310006</t>
  </si>
  <si>
    <t>44/63310006</t>
  </si>
  <si>
    <t>45/63310006</t>
  </si>
  <si>
    <t>50/63310006</t>
  </si>
  <si>
    <t>51/63310006</t>
  </si>
  <si>
    <t>52/63310006</t>
  </si>
  <si>
    <t>60/63310006</t>
  </si>
  <si>
    <t>61/63310006</t>
  </si>
  <si>
    <t>70/63310006</t>
  </si>
  <si>
    <t>00/63310007</t>
  </si>
  <si>
    <t>10/63310007</t>
  </si>
  <si>
    <t>11/63310007</t>
  </si>
  <si>
    <t>12/63310007</t>
  </si>
  <si>
    <t>13/63310007</t>
  </si>
  <si>
    <t>14/63310007</t>
  </si>
  <si>
    <t>15/63310007</t>
  </si>
  <si>
    <t>16/63310007</t>
  </si>
  <si>
    <t>17/63310007</t>
  </si>
  <si>
    <t>20/63310007</t>
  </si>
  <si>
    <t>21/63310007</t>
  </si>
  <si>
    <t>22/63310007</t>
  </si>
  <si>
    <t>23/63310007</t>
  </si>
  <si>
    <t>24/63310007</t>
  </si>
  <si>
    <t>25/63310007</t>
  </si>
  <si>
    <t>30/63310007</t>
  </si>
  <si>
    <t>31/63310007</t>
  </si>
  <si>
    <t>32/63310007</t>
  </si>
  <si>
    <t>33/63310007</t>
  </si>
  <si>
    <t>40/63310007</t>
  </si>
  <si>
    <t>41/63310007</t>
  </si>
  <si>
    <t>43/63310007</t>
  </si>
  <si>
    <t>44/63310007</t>
  </si>
  <si>
    <t>45/63310007</t>
  </si>
  <si>
    <t>50/63310007</t>
  </si>
  <si>
    <t>51/63310007</t>
  </si>
  <si>
    <t>52/63310007</t>
  </si>
  <si>
    <t>60/63310007</t>
  </si>
  <si>
    <t>61/63310007</t>
  </si>
  <si>
    <t>70/63310007</t>
  </si>
  <si>
    <t>00/63310008</t>
  </si>
  <si>
    <t>10/63310008</t>
  </si>
  <si>
    <t>11/63310008</t>
  </si>
  <si>
    <t>12/63310008</t>
  </si>
  <si>
    <t>13/63310008</t>
  </si>
  <si>
    <t>14/63310008</t>
  </si>
  <si>
    <t>15/63310008</t>
  </si>
  <si>
    <t>16/63310008</t>
  </si>
  <si>
    <t>17/63310008</t>
  </si>
  <si>
    <t>20/63310008</t>
  </si>
  <si>
    <t>21/63310008</t>
  </si>
  <si>
    <t>22/63310008</t>
  </si>
  <si>
    <t>23/63310008</t>
  </si>
  <si>
    <t>24/63310008</t>
  </si>
  <si>
    <t>25/63310008</t>
  </si>
  <si>
    <t>30/63310008</t>
  </si>
  <si>
    <t>31/63310008</t>
  </si>
  <si>
    <t>32/63310008</t>
  </si>
  <si>
    <t>33/63310008</t>
  </si>
  <si>
    <t>40/63310008</t>
  </si>
  <si>
    <t>41/63310008</t>
  </si>
  <si>
    <t>43/63310008</t>
  </si>
  <si>
    <t>44/63310008</t>
  </si>
  <si>
    <t>45/63310008</t>
  </si>
  <si>
    <t>50/63310008</t>
  </si>
  <si>
    <t>51/63310008</t>
  </si>
  <si>
    <t>52/63310008</t>
  </si>
  <si>
    <t>60/63310008</t>
  </si>
  <si>
    <t>61/63310008</t>
  </si>
  <si>
    <t>70/63310008</t>
  </si>
  <si>
    <t>00/63310009</t>
  </si>
  <si>
    <t>10/63310009</t>
  </si>
  <si>
    <t>11/63310009</t>
  </si>
  <si>
    <t>12/63310009</t>
  </si>
  <si>
    <t>13/63310009</t>
  </si>
  <si>
    <t>14/63310009</t>
  </si>
  <si>
    <t>15/63310009</t>
  </si>
  <si>
    <t>16/63310009</t>
  </si>
  <si>
    <t>17/63310009</t>
  </si>
  <si>
    <t>20/63310009</t>
  </si>
  <si>
    <t>21/63310009</t>
  </si>
  <si>
    <t>22/63310009</t>
  </si>
  <si>
    <t>23/63310009</t>
  </si>
  <si>
    <t>24/63310009</t>
  </si>
  <si>
    <t>25/63310009</t>
  </si>
  <si>
    <t>30/63310009</t>
  </si>
  <si>
    <t>31/63310009</t>
  </si>
  <si>
    <t>32/63310009</t>
  </si>
  <si>
    <t>33/63310009</t>
  </si>
  <si>
    <t>40/63310009</t>
  </si>
  <si>
    <t>41/63310009</t>
  </si>
  <si>
    <t>43/63310009</t>
  </si>
  <si>
    <t>44/63310009</t>
  </si>
  <si>
    <t>45/63310009</t>
  </si>
  <si>
    <t>50/63310009</t>
  </si>
  <si>
    <t>51/63310009</t>
  </si>
  <si>
    <t>52/63310009</t>
  </si>
  <si>
    <t>60/63310009</t>
  </si>
  <si>
    <t>61/63310009</t>
  </si>
  <si>
    <t>70/63310009</t>
  </si>
  <si>
    <t>00/63310010</t>
  </si>
  <si>
    <t>10/63310010</t>
  </si>
  <si>
    <t>11/63310010</t>
  </si>
  <si>
    <t>12/63310010</t>
  </si>
  <si>
    <t>13/63310010</t>
  </si>
  <si>
    <t>14/63310010</t>
  </si>
  <si>
    <t>15/63310010</t>
  </si>
  <si>
    <t>16/63310010</t>
  </si>
  <si>
    <t>17/63310010</t>
  </si>
  <si>
    <t>20/63310010</t>
  </si>
  <si>
    <t>21/63310010</t>
  </si>
  <si>
    <t>22/63310010</t>
  </si>
  <si>
    <t>23/63310010</t>
  </si>
  <si>
    <t>24/63310010</t>
  </si>
  <si>
    <t>25/63310010</t>
  </si>
  <si>
    <t>30/63310010</t>
  </si>
  <si>
    <t>31/63310010</t>
  </si>
  <si>
    <t>32/63310010</t>
  </si>
  <si>
    <t>33/63310010</t>
  </si>
  <si>
    <t>40/63310010</t>
  </si>
  <si>
    <t>41/63310010</t>
  </si>
  <si>
    <t>43/63310010</t>
  </si>
  <si>
    <t>44/63310010</t>
  </si>
  <si>
    <t>45/63310010</t>
  </si>
  <si>
    <t>50/63310010</t>
  </si>
  <si>
    <t>51/63310010</t>
  </si>
  <si>
    <t>52/63310010</t>
  </si>
  <si>
    <t>60/63310010</t>
  </si>
  <si>
    <t>61/63310010</t>
  </si>
  <si>
    <t>70/63310010</t>
  </si>
  <si>
    <t>00/63310011</t>
  </si>
  <si>
    <t>10/63310011</t>
  </si>
  <si>
    <t>11/63310011</t>
  </si>
  <si>
    <t>12/63310011</t>
  </si>
  <si>
    <t>13/63310011</t>
  </si>
  <si>
    <t>14/63310011</t>
  </si>
  <si>
    <t>15/63310011</t>
  </si>
  <si>
    <t>16/63310011</t>
  </si>
  <si>
    <t>17/63310011</t>
  </si>
  <si>
    <t>20/63310011</t>
  </si>
  <si>
    <t>21/63310011</t>
  </si>
  <si>
    <t>22/63310011</t>
  </si>
  <si>
    <t>23/63310011</t>
  </si>
  <si>
    <t>24/63310011</t>
  </si>
  <si>
    <t>25/63310011</t>
  </si>
  <si>
    <t>30/63310011</t>
  </si>
  <si>
    <t>31/63310011</t>
  </si>
  <si>
    <t>32/63310011</t>
  </si>
  <si>
    <t>33/63310011</t>
  </si>
  <si>
    <t>40/63310011</t>
  </si>
  <si>
    <t>41/63310011</t>
  </si>
  <si>
    <t>43/63310011</t>
  </si>
  <si>
    <t>44/63310011</t>
  </si>
  <si>
    <t>45/63310011</t>
  </si>
  <si>
    <t>50/63310011</t>
  </si>
  <si>
    <t>51/63310011</t>
  </si>
  <si>
    <t>52/63310011</t>
  </si>
  <si>
    <t>60/63310011</t>
  </si>
  <si>
    <t>61/63310011</t>
  </si>
  <si>
    <t>70/63310011</t>
  </si>
  <si>
    <t>00/63310012</t>
  </si>
  <si>
    <t>10/63310012</t>
  </si>
  <si>
    <t>11/63310012</t>
  </si>
  <si>
    <t>12/63310012</t>
  </si>
  <si>
    <t>13/63310012</t>
  </si>
  <si>
    <t>14/63310012</t>
  </si>
  <si>
    <t>15/63310012</t>
  </si>
  <si>
    <t>16/63310012</t>
  </si>
  <si>
    <t>17/63310012</t>
  </si>
  <si>
    <t>20/63310012</t>
  </si>
  <si>
    <t>21/63310012</t>
  </si>
  <si>
    <t>22/63310012</t>
  </si>
  <si>
    <t>23/63310012</t>
  </si>
  <si>
    <t>24/63310012</t>
  </si>
  <si>
    <t>25/63310012</t>
  </si>
  <si>
    <t>30/63310012</t>
  </si>
  <si>
    <t>31/63310012</t>
  </si>
  <si>
    <t>32/63310012</t>
  </si>
  <si>
    <t>33/63310012</t>
  </si>
  <si>
    <t>40/63310012</t>
  </si>
  <si>
    <t>41/63310012</t>
  </si>
  <si>
    <t>43/63310012</t>
  </si>
  <si>
    <t>44/63310012</t>
  </si>
  <si>
    <t>45/63310012</t>
  </si>
  <si>
    <t>50/63310012</t>
  </si>
  <si>
    <t>51/63310012</t>
  </si>
  <si>
    <t>52/63310012</t>
  </si>
  <si>
    <t>60/63310012</t>
  </si>
  <si>
    <t>61/63310012</t>
  </si>
  <si>
    <t>70/63310012</t>
  </si>
  <si>
    <t>00/63310013</t>
  </si>
  <si>
    <t>10/63310013</t>
  </si>
  <si>
    <t>11/63310013</t>
  </si>
  <si>
    <t>12/63310013</t>
  </si>
  <si>
    <t>13/63310013</t>
  </si>
  <si>
    <t>14/63310013</t>
  </si>
  <si>
    <t>15/63310013</t>
  </si>
  <si>
    <t>16/63310013</t>
  </si>
  <si>
    <t>17/63310013</t>
  </si>
  <si>
    <t>20/63310013</t>
  </si>
  <si>
    <t>21/63310013</t>
  </si>
  <si>
    <t>22/63310013</t>
  </si>
  <si>
    <t>23/63310013</t>
  </si>
  <si>
    <t>24/63310013</t>
  </si>
  <si>
    <t>25/63310013</t>
  </si>
  <si>
    <t>30/63310013</t>
  </si>
  <si>
    <t>31/63310013</t>
  </si>
  <si>
    <t>32/63310013</t>
  </si>
  <si>
    <t>33/63310013</t>
  </si>
  <si>
    <t>40/63310013</t>
  </si>
  <si>
    <t>41/63310013</t>
  </si>
  <si>
    <t>43/63310013</t>
  </si>
  <si>
    <t>44/63310013</t>
  </si>
  <si>
    <t>45/63310013</t>
  </si>
  <si>
    <t>50/63310013</t>
  </si>
  <si>
    <t>51/63310013</t>
  </si>
  <si>
    <t>52/63310013</t>
  </si>
  <si>
    <t>60/63310013</t>
  </si>
  <si>
    <t>61/63310013</t>
  </si>
  <si>
    <t>70/63310013</t>
  </si>
  <si>
    <t>00/63400000</t>
  </si>
  <si>
    <t>10/63400000</t>
  </si>
  <si>
    <t>11/63400000</t>
  </si>
  <si>
    <t>12/63400000</t>
  </si>
  <si>
    <t>13/63400000</t>
  </si>
  <si>
    <t>14/63400000</t>
  </si>
  <si>
    <t>15/63400000</t>
  </si>
  <si>
    <t>16/63400000</t>
  </si>
  <si>
    <t>17/63400000</t>
  </si>
  <si>
    <t>20/63400000</t>
  </si>
  <si>
    <t>21/63400000</t>
  </si>
  <si>
    <t>22/63400000</t>
  </si>
  <si>
    <t>23/63400000</t>
  </si>
  <si>
    <t>24/63400000</t>
  </si>
  <si>
    <t>25/63400000</t>
  </si>
  <si>
    <t>30/63400000</t>
  </si>
  <si>
    <t>31/63400000</t>
  </si>
  <si>
    <t>32/63400000</t>
  </si>
  <si>
    <t>33/63400000</t>
  </si>
  <si>
    <t>40/63400000</t>
  </si>
  <si>
    <t>41/63400000</t>
  </si>
  <si>
    <t>43/63400000</t>
  </si>
  <si>
    <t>44/63400000</t>
  </si>
  <si>
    <t>45/63400000</t>
  </si>
  <si>
    <t>50/63400000</t>
  </si>
  <si>
    <t>51/63400000</t>
  </si>
  <si>
    <t>52/63400000</t>
  </si>
  <si>
    <t>60/63400000</t>
  </si>
  <si>
    <t>61/63400000</t>
  </si>
  <si>
    <t>70/63400000</t>
  </si>
  <si>
    <t>00/63410001</t>
  </si>
  <si>
    <t>10/63410001</t>
  </si>
  <si>
    <t>11/63410001</t>
  </si>
  <si>
    <t>12/63410001</t>
  </si>
  <si>
    <t>13/63410001</t>
  </si>
  <si>
    <t>14/63410001</t>
  </si>
  <si>
    <t>15/63410001</t>
  </si>
  <si>
    <t>16/63410001</t>
  </si>
  <si>
    <t>17/63410001</t>
  </si>
  <si>
    <t>20/63410001</t>
  </si>
  <si>
    <t>21/63410001</t>
  </si>
  <si>
    <t>22/63410001</t>
  </si>
  <si>
    <t>23/63410001</t>
  </si>
  <si>
    <t>24/63410001</t>
  </si>
  <si>
    <t>25/63410001</t>
  </si>
  <si>
    <t>30/63410001</t>
  </si>
  <si>
    <t>31/63410001</t>
  </si>
  <si>
    <t>32/63410001</t>
  </si>
  <si>
    <t>33/63410001</t>
  </si>
  <si>
    <t>40/63410001</t>
  </si>
  <si>
    <t>41/63410001</t>
  </si>
  <si>
    <t>43/63410001</t>
  </si>
  <si>
    <t>44/63410001</t>
  </si>
  <si>
    <t>45/63410001</t>
  </si>
  <si>
    <t>50/63410001</t>
  </si>
  <si>
    <t>51/63410001</t>
  </si>
  <si>
    <t>52/63410001</t>
  </si>
  <si>
    <t>60/63410001</t>
  </si>
  <si>
    <t>61/63410001</t>
  </si>
  <si>
    <t>70/63410001</t>
  </si>
  <si>
    <t>00/63410002</t>
  </si>
  <si>
    <t>10/63410002</t>
  </si>
  <si>
    <t>11/63410002</t>
  </si>
  <si>
    <t>12/63410002</t>
  </si>
  <si>
    <t>13/63410002</t>
  </si>
  <si>
    <t>14/63410002</t>
  </si>
  <si>
    <t>15/63410002</t>
  </si>
  <si>
    <t>16/63410002</t>
  </si>
  <si>
    <t>17/63410002</t>
  </si>
  <si>
    <t>20/63410002</t>
  </si>
  <si>
    <t>21/63410002</t>
  </si>
  <si>
    <t>22/63410002</t>
  </si>
  <si>
    <t>23/63410002</t>
  </si>
  <si>
    <t>24/63410002</t>
  </si>
  <si>
    <t>25/63410002</t>
  </si>
  <si>
    <t>30/63410002</t>
  </si>
  <si>
    <t>31/63410002</t>
  </si>
  <si>
    <t>32/63410002</t>
  </si>
  <si>
    <t>33/63410002</t>
  </si>
  <si>
    <t>40/63410002</t>
  </si>
  <si>
    <t>41/63410002</t>
  </si>
  <si>
    <t>43/63410002</t>
  </si>
  <si>
    <t>44/63410002</t>
  </si>
  <si>
    <t>45/63410002</t>
  </si>
  <si>
    <t>50/63410002</t>
  </si>
  <si>
    <t>51/63410002</t>
  </si>
  <si>
    <t>52/63410002</t>
  </si>
  <si>
    <t>60/63410002</t>
  </si>
  <si>
    <t>61/63410002</t>
  </si>
  <si>
    <t>70/63410002</t>
  </si>
  <si>
    <t>00/63410003</t>
  </si>
  <si>
    <t>10/63410003</t>
  </si>
  <si>
    <t>11/63410003</t>
  </si>
  <si>
    <t>12/63410003</t>
  </si>
  <si>
    <t>13/63410003</t>
  </si>
  <si>
    <t>14/63410003</t>
  </si>
  <si>
    <t>15/63410003</t>
  </si>
  <si>
    <t>16/63410003</t>
  </si>
  <si>
    <t>17/63410003</t>
  </si>
  <si>
    <t>20/63410003</t>
  </si>
  <si>
    <t>21/63410003</t>
  </si>
  <si>
    <t>22/63410003</t>
  </si>
  <si>
    <t>23/63410003</t>
  </si>
  <si>
    <t>24/63410003</t>
  </si>
  <si>
    <t>25/63410003</t>
  </si>
  <si>
    <t>30/63410003</t>
  </si>
  <si>
    <t>31/63410003</t>
  </si>
  <si>
    <t>32/63410003</t>
  </si>
  <si>
    <t>33/63410003</t>
  </si>
  <si>
    <t>40/63410003</t>
  </si>
  <si>
    <t>41/63410003</t>
  </si>
  <si>
    <t>43/63410003</t>
  </si>
  <si>
    <t>44/63410003</t>
  </si>
  <si>
    <t>45/63410003</t>
  </si>
  <si>
    <t>50/63410003</t>
  </si>
  <si>
    <t>51/63410003</t>
  </si>
  <si>
    <t>52/63410003</t>
  </si>
  <si>
    <t>60/63410003</t>
  </si>
  <si>
    <t>61/63410003</t>
  </si>
  <si>
    <t>70/63410003</t>
  </si>
  <si>
    <t>00/63410004</t>
  </si>
  <si>
    <t>10/63410004</t>
  </si>
  <si>
    <t>11/63410004</t>
  </si>
  <si>
    <t>12/63410004</t>
  </si>
  <si>
    <t>13/63410004</t>
  </si>
  <si>
    <t>14/63410004</t>
  </si>
  <si>
    <t>15/63410004</t>
  </si>
  <si>
    <t>16/63410004</t>
  </si>
  <si>
    <t>17/63410004</t>
  </si>
  <si>
    <t>20/63410004</t>
  </si>
  <si>
    <t>21/63410004</t>
  </si>
  <si>
    <t>22/63410004</t>
  </si>
  <si>
    <t>23/63410004</t>
  </si>
  <si>
    <t>24/63410004</t>
  </si>
  <si>
    <t>25/63410004</t>
  </si>
  <si>
    <t>30/63410004</t>
  </si>
  <si>
    <t>31/63410004</t>
  </si>
  <si>
    <t>32/63410004</t>
  </si>
  <si>
    <t>33/63410004</t>
  </si>
  <si>
    <t>40/63410004</t>
  </si>
  <si>
    <t>41/63410004</t>
  </si>
  <si>
    <t>43/63410004</t>
  </si>
  <si>
    <t>44/63410004</t>
  </si>
  <si>
    <t>45/63410004</t>
  </si>
  <si>
    <t>50/63410004</t>
  </si>
  <si>
    <t>51/63410004</t>
  </si>
  <si>
    <t>52/63410004</t>
  </si>
  <si>
    <t>60/63410004</t>
  </si>
  <si>
    <t>61/63410004</t>
  </si>
  <si>
    <t>70/63410004</t>
  </si>
  <si>
    <t>00/63410005</t>
  </si>
  <si>
    <t>10/63410005</t>
  </si>
  <si>
    <t>11/63410005</t>
  </si>
  <si>
    <t>12/63410005</t>
  </si>
  <si>
    <t>13/63410005</t>
  </si>
  <si>
    <t>14/63410005</t>
  </si>
  <si>
    <t>15/63410005</t>
  </si>
  <si>
    <t>16/63410005</t>
  </si>
  <si>
    <t>17/63410005</t>
  </si>
  <si>
    <t>20/63410005</t>
  </si>
  <si>
    <t>21/63410005</t>
  </si>
  <si>
    <t>22/63410005</t>
  </si>
  <si>
    <t>23/63410005</t>
  </si>
  <si>
    <t>24/63410005</t>
  </si>
  <si>
    <t>25/63410005</t>
  </si>
  <si>
    <t>30/63410005</t>
  </si>
  <si>
    <t>31/63410005</t>
  </si>
  <si>
    <t>32/63410005</t>
  </si>
  <si>
    <t>33/63410005</t>
  </si>
  <si>
    <t>40/63410005</t>
  </si>
  <si>
    <t>41/63410005</t>
  </si>
  <si>
    <t>43/63410005</t>
  </si>
  <si>
    <t>44/63410005</t>
  </si>
  <si>
    <t>45/63410005</t>
  </si>
  <si>
    <t>50/63410005</t>
  </si>
  <si>
    <t>51/63410005</t>
  </si>
  <si>
    <t>52/63410005</t>
  </si>
  <si>
    <t>60/63410005</t>
  </si>
  <si>
    <t>61/63410005</t>
  </si>
  <si>
    <t>70/63410005</t>
  </si>
  <si>
    <t>00/63410006</t>
  </si>
  <si>
    <t>10/63410006</t>
  </si>
  <si>
    <t>11/63410006</t>
  </si>
  <si>
    <t>12/63410006</t>
  </si>
  <si>
    <t>13/63410006</t>
  </si>
  <si>
    <t>14/63410006</t>
  </si>
  <si>
    <t>15/63410006</t>
  </si>
  <si>
    <t>16/63410006</t>
  </si>
  <si>
    <t>17/63410006</t>
  </si>
  <si>
    <t>20/63410006</t>
  </si>
  <si>
    <t>21/63410006</t>
  </si>
  <si>
    <t>22/63410006</t>
  </si>
  <si>
    <t>23/63410006</t>
  </si>
  <si>
    <t>24/63410006</t>
  </si>
  <si>
    <t>25/63410006</t>
  </si>
  <si>
    <t>30/63410006</t>
  </si>
  <si>
    <t>31/63410006</t>
  </si>
  <si>
    <t>32/63410006</t>
  </si>
  <si>
    <t>33/63410006</t>
  </si>
  <si>
    <t>40/63410006</t>
  </si>
  <si>
    <t>41/63410006</t>
  </si>
  <si>
    <t>43/63410006</t>
  </si>
  <si>
    <t>44/63410006</t>
  </si>
  <si>
    <t>45/63410006</t>
  </si>
  <si>
    <t>50/63410006</t>
  </si>
  <si>
    <t>51/63410006</t>
  </si>
  <si>
    <t>52/63410006</t>
  </si>
  <si>
    <t>60/63410006</t>
  </si>
  <si>
    <t>61/63410006</t>
  </si>
  <si>
    <t>70/63410006</t>
  </si>
  <si>
    <t>00/63410007</t>
  </si>
  <si>
    <t>10/63410007</t>
  </si>
  <si>
    <t>11/63410007</t>
  </si>
  <si>
    <t>12/63410007</t>
  </si>
  <si>
    <t>13/63410007</t>
  </si>
  <si>
    <t>14/63410007</t>
  </si>
  <si>
    <t>15/63410007</t>
  </si>
  <si>
    <t>16/63410007</t>
  </si>
  <si>
    <t>17/63410007</t>
  </si>
  <si>
    <t>20/63410007</t>
  </si>
  <si>
    <t>21/63410007</t>
  </si>
  <si>
    <t>22/63410007</t>
  </si>
  <si>
    <t>23/63410007</t>
  </si>
  <si>
    <t>24/63410007</t>
  </si>
  <si>
    <t>25/63410007</t>
  </si>
  <si>
    <t>30/63410007</t>
  </si>
  <si>
    <t>31/63410007</t>
  </si>
  <si>
    <t>32/63410007</t>
  </si>
  <si>
    <t>33/63410007</t>
  </si>
  <si>
    <t>40/63410007</t>
  </si>
  <si>
    <t>41/63410007</t>
  </si>
  <si>
    <t>43/63410007</t>
  </si>
  <si>
    <t>44/63410007</t>
  </si>
  <si>
    <t>45/63410007</t>
  </si>
  <si>
    <t>50/63410007</t>
  </si>
  <si>
    <t>51/63410007</t>
  </si>
  <si>
    <t>52/63410007</t>
  </si>
  <si>
    <t>60/63410007</t>
  </si>
  <si>
    <t>61/63410007</t>
  </si>
  <si>
    <t>70/63410007</t>
  </si>
  <si>
    <t>00/63410008</t>
  </si>
  <si>
    <t>10/63410008</t>
  </si>
  <si>
    <t>11/63410008</t>
  </si>
  <si>
    <t>12/63410008</t>
  </si>
  <si>
    <t>13/63410008</t>
  </si>
  <si>
    <t>14/63410008</t>
  </si>
  <si>
    <t>15/63410008</t>
  </si>
  <si>
    <t>16/63410008</t>
  </si>
  <si>
    <t>17/63410008</t>
  </si>
  <si>
    <t>20/63410008</t>
  </si>
  <si>
    <t>21/63410008</t>
  </si>
  <si>
    <t>22/63410008</t>
  </si>
  <si>
    <t>23/63410008</t>
  </si>
  <si>
    <t>24/63410008</t>
  </si>
  <si>
    <t>25/63410008</t>
  </si>
  <si>
    <t>30/63410008</t>
  </si>
  <si>
    <t>31/63410008</t>
  </si>
  <si>
    <t>32/63410008</t>
  </si>
  <si>
    <t>33/63410008</t>
  </si>
  <si>
    <t>40/63410008</t>
  </si>
  <si>
    <t>41/63410008</t>
  </si>
  <si>
    <t>43/63410008</t>
  </si>
  <si>
    <t>44/63410008</t>
  </si>
  <si>
    <t>45/63410008</t>
  </si>
  <si>
    <t>50/63410008</t>
  </si>
  <si>
    <t>51/63410008</t>
  </si>
  <si>
    <t>52/63410008</t>
  </si>
  <si>
    <t>60/63410008</t>
  </si>
  <si>
    <t>61/63410008</t>
  </si>
  <si>
    <t>70/63410008</t>
  </si>
  <si>
    <t>00/63410009</t>
  </si>
  <si>
    <t>10/63410009</t>
  </si>
  <si>
    <t>11/63410009</t>
  </si>
  <si>
    <t>12/63410009</t>
  </si>
  <si>
    <t>13/63410009</t>
  </si>
  <si>
    <t>14/63410009</t>
  </si>
  <si>
    <t>15/63410009</t>
  </si>
  <si>
    <t>16/63410009</t>
  </si>
  <si>
    <t>17/63410009</t>
  </si>
  <si>
    <t>20/63410009</t>
  </si>
  <si>
    <t>21/63410009</t>
  </si>
  <si>
    <t>22/63410009</t>
  </si>
  <si>
    <t>23/63410009</t>
  </si>
  <si>
    <t>24/63410009</t>
  </si>
  <si>
    <t>25/63410009</t>
  </si>
  <si>
    <t>30/63410009</t>
  </si>
  <si>
    <t>31/63410009</t>
  </si>
  <si>
    <t>32/63410009</t>
  </si>
  <si>
    <t>33/63410009</t>
  </si>
  <si>
    <t>40/63410009</t>
  </si>
  <si>
    <t>41/63410009</t>
  </si>
  <si>
    <t>43/63410009</t>
  </si>
  <si>
    <t>44/63410009</t>
  </si>
  <si>
    <t>45/63410009</t>
  </si>
  <si>
    <t>50/63410009</t>
  </si>
  <si>
    <t>51/63410009</t>
  </si>
  <si>
    <t>52/63410009</t>
  </si>
  <si>
    <t>60/63410009</t>
  </si>
  <si>
    <t>61/63410009</t>
  </si>
  <si>
    <t>70/63410009</t>
  </si>
  <si>
    <t>00/63410010</t>
  </si>
  <si>
    <t>10/63410010</t>
  </si>
  <si>
    <t>11/63410010</t>
  </si>
  <si>
    <t>12/63410010</t>
  </si>
  <si>
    <t>13/63410010</t>
  </si>
  <si>
    <t>14/63410010</t>
  </si>
  <si>
    <t>15/63410010</t>
  </si>
  <si>
    <t>16/63410010</t>
  </si>
  <si>
    <t>17/63410010</t>
  </si>
  <si>
    <t>20/63410010</t>
  </si>
  <si>
    <t>21/63410010</t>
  </si>
  <si>
    <t>22/63410010</t>
  </si>
  <si>
    <t>23/63410010</t>
  </si>
  <si>
    <t>24/63410010</t>
  </si>
  <si>
    <t>25/63410010</t>
  </si>
  <si>
    <t>30/63410010</t>
  </si>
  <si>
    <t>31/63410010</t>
  </si>
  <si>
    <t>32/63410010</t>
  </si>
  <si>
    <t>33/63410010</t>
  </si>
  <si>
    <t>40/63410010</t>
  </si>
  <si>
    <t>41/63410010</t>
  </si>
  <si>
    <t>43/63410010</t>
  </si>
  <si>
    <t>44/63410010</t>
  </si>
  <si>
    <t>45/63410010</t>
  </si>
  <si>
    <t>50/63410010</t>
  </si>
  <si>
    <t>51/63410010</t>
  </si>
  <si>
    <t>52/63410010</t>
  </si>
  <si>
    <t>60/63410010</t>
  </si>
  <si>
    <t>61/63410010</t>
  </si>
  <si>
    <t>70/63410010</t>
  </si>
  <si>
    <t>00/63410011</t>
  </si>
  <si>
    <t>10/63410011</t>
  </si>
  <si>
    <t>11/63410011</t>
  </si>
  <si>
    <t>12/63410011</t>
  </si>
  <si>
    <t>13/63410011</t>
  </si>
  <si>
    <t>14/63410011</t>
  </si>
  <si>
    <t>15/63410011</t>
  </si>
  <si>
    <t>16/63410011</t>
  </si>
  <si>
    <t>17/63410011</t>
  </si>
  <si>
    <t>20/63410011</t>
  </si>
  <si>
    <t>21/63410011</t>
  </si>
  <si>
    <t>22/63410011</t>
  </si>
  <si>
    <t>23/63410011</t>
  </si>
  <si>
    <t>24/63410011</t>
  </si>
  <si>
    <t>25/63410011</t>
  </si>
  <si>
    <t>30/63410011</t>
  </si>
  <si>
    <t>31/63410011</t>
  </si>
  <si>
    <t>32/63410011</t>
  </si>
  <si>
    <t>33/63410011</t>
  </si>
  <si>
    <t>40/63410011</t>
  </si>
  <si>
    <t>41/63410011</t>
  </si>
  <si>
    <t>43/63410011</t>
  </si>
  <si>
    <t>44/63410011</t>
  </si>
  <si>
    <t>45/63410011</t>
  </si>
  <si>
    <t>50/63410011</t>
  </si>
  <si>
    <t>51/63410011</t>
  </si>
  <si>
    <t>52/63410011</t>
  </si>
  <si>
    <t>60/63410011</t>
  </si>
  <si>
    <t>61/63410011</t>
  </si>
  <si>
    <t>70/63410011</t>
  </si>
  <si>
    <t>00/63410012</t>
  </si>
  <si>
    <t>10/63410012</t>
  </si>
  <si>
    <t>11/63410012</t>
  </si>
  <si>
    <t>12/63410012</t>
  </si>
  <si>
    <t>13/63410012</t>
  </si>
  <si>
    <t>14/63410012</t>
  </si>
  <si>
    <t>15/63410012</t>
  </si>
  <si>
    <t>16/63410012</t>
  </si>
  <si>
    <t>17/63410012</t>
  </si>
  <si>
    <t>20/63410012</t>
  </si>
  <si>
    <t>21/63410012</t>
  </si>
  <si>
    <t>22/63410012</t>
  </si>
  <si>
    <t>23/63410012</t>
  </si>
  <si>
    <t>24/63410012</t>
  </si>
  <si>
    <t>25/63410012</t>
  </si>
  <si>
    <t>30/63410012</t>
  </si>
  <si>
    <t>31/63410012</t>
  </si>
  <si>
    <t>32/63410012</t>
  </si>
  <si>
    <t>33/63410012</t>
  </si>
  <si>
    <t>40/63410012</t>
  </si>
  <si>
    <t>41/63410012</t>
  </si>
  <si>
    <t>43/63410012</t>
  </si>
  <si>
    <t>44/63410012</t>
  </si>
  <si>
    <t>45/63410012</t>
  </si>
  <si>
    <t>50/63410012</t>
  </si>
  <si>
    <t>51/63410012</t>
  </si>
  <si>
    <t>52/63410012</t>
  </si>
  <si>
    <t>60/63410012</t>
  </si>
  <si>
    <t>61/63410012</t>
  </si>
  <si>
    <t>70/63410012</t>
  </si>
  <si>
    <t>00/63410013</t>
  </si>
  <si>
    <t>10/63410013</t>
  </si>
  <si>
    <t>11/63410013</t>
  </si>
  <si>
    <t>12/63410013</t>
  </si>
  <si>
    <t>13/63410013</t>
  </si>
  <si>
    <t>14/63410013</t>
  </si>
  <si>
    <t>15/63410013</t>
  </si>
  <si>
    <t>16/63410013</t>
  </si>
  <si>
    <t>17/63410013</t>
  </si>
  <si>
    <t>20/63410013</t>
  </si>
  <si>
    <t>21/63410013</t>
  </si>
  <si>
    <t>22/63410013</t>
  </si>
  <si>
    <t>23/63410013</t>
  </si>
  <si>
    <t>24/63410013</t>
  </si>
  <si>
    <t>25/63410013</t>
  </si>
  <si>
    <t>30/63410013</t>
  </si>
  <si>
    <t>31/63410013</t>
  </si>
  <si>
    <t>32/63410013</t>
  </si>
  <si>
    <t>33/63410013</t>
  </si>
  <si>
    <t>40/63410013</t>
  </si>
  <si>
    <t>41/63410013</t>
  </si>
  <si>
    <t>43/63410013</t>
  </si>
  <si>
    <t>44/63410013</t>
  </si>
  <si>
    <t>45/63410013</t>
  </si>
  <si>
    <t>50/63410013</t>
  </si>
  <si>
    <t>51/63410013</t>
  </si>
  <si>
    <t>52/63410013</t>
  </si>
  <si>
    <t>60/63410013</t>
  </si>
  <si>
    <t>61/63410013</t>
  </si>
  <si>
    <t>70/63410013</t>
  </si>
  <si>
    <t>00/635000000</t>
  </si>
  <si>
    <t>10/635000000</t>
  </si>
  <si>
    <t>11/635000000</t>
  </si>
  <si>
    <t>12/635000000</t>
  </si>
  <si>
    <t>13/635000000</t>
  </si>
  <si>
    <t>14/635000000</t>
  </si>
  <si>
    <t>15/635000000</t>
  </si>
  <si>
    <t>16/635000000</t>
  </si>
  <si>
    <t>17/635000000</t>
  </si>
  <si>
    <t>20/635000000</t>
  </si>
  <si>
    <t>21/635000000</t>
  </si>
  <si>
    <t>22/635000000</t>
  </si>
  <si>
    <t>23/635000000</t>
  </si>
  <si>
    <t>24/635000000</t>
  </si>
  <si>
    <t>25/635000000</t>
  </si>
  <si>
    <t>30/635000000</t>
  </si>
  <si>
    <t>31/635000000</t>
  </si>
  <si>
    <t>32/635000000</t>
  </si>
  <si>
    <t>33/635000000</t>
  </si>
  <si>
    <t>40/635000000</t>
  </si>
  <si>
    <t>41/635000000</t>
  </si>
  <si>
    <t>43/635000000</t>
  </si>
  <si>
    <t>44/635000000</t>
  </si>
  <si>
    <t>45/635000000</t>
  </si>
  <si>
    <t>50/635000000</t>
  </si>
  <si>
    <t>51/635000000</t>
  </si>
  <si>
    <t>52/635000000</t>
  </si>
  <si>
    <t>60/635000000</t>
  </si>
  <si>
    <t>61/635000000</t>
  </si>
  <si>
    <t>70/635000000</t>
  </si>
  <si>
    <t>00/63500001</t>
  </si>
  <si>
    <t>10/63500001</t>
  </si>
  <si>
    <t>11/63500001</t>
  </si>
  <si>
    <t>12/63500001</t>
  </si>
  <si>
    <t>13/63500001</t>
  </si>
  <si>
    <t>14/63500001</t>
  </si>
  <si>
    <t>15/63500001</t>
  </si>
  <si>
    <t>16/63500001</t>
  </si>
  <si>
    <t>17/63500001</t>
  </si>
  <si>
    <t>20/63500001</t>
  </si>
  <si>
    <t>21/63500001</t>
  </si>
  <si>
    <t>22/63500001</t>
  </si>
  <si>
    <t>23/63500001</t>
  </si>
  <si>
    <t>24/63500001</t>
  </si>
  <si>
    <t>25/63500001</t>
  </si>
  <si>
    <t>30/63500001</t>
  </si>
  <si>
    <t>31/63500001</t>
  </si>
  <si>
    <t>32/63500001</t>
  </si>
  <si>
    <t>33/63500001</t>
  </si>
  <si>
    <t>40/63500001</t>
  </si>
  <si>
    <t>41/63500001</t>
  </si>
  <si>
    <t>43/63500001</t>
  </si>
  <si>
    <t>44/63500001</t>
  </si>
  <si>
    <t>45/63500001</t>
  </si>
  <si>
    <t>50/63500001</t>
  </si>
  <si>
    <t>51/63500001</t>
  </si>
  <si>
    <t>52/63500001</t>
  </si>
  <si>
    <t>60/63500001</t>
  </si>
  <si>
    <t>61/63500001</t>
  </si>
  <si>
    <t>70/63500001</t>
  </si>
  <si>
    <t>00/63500002</t>
  </si>
  <si>
    <t>10/63500002</t>
  </si>
  <si>
    <t>11/63500002</t>
  </si>
  <si>
    <t>12/63500002</t>
  </si>
  <si>
    <t>13/63500002</t>
  </si>
  <si>
    <t>14/63500002</t>
  </si>
  <si>
    <t>15/63500002</t>
  </si>
  <si>
    <t>16/63500002</t>
  </si>
  <si>
    <t>17/63500002</t>
  </si>
  <si>
    <t>20/63500002</t>
  </si>
  <si>
    <t>21/63500002</t>
  </si>
  <si>
    <t>22/63500002</t>
  </si>
  <si>
    <t>23/63500002</t>
  </si>
  <si>
    <t>24/63500002</t>
  </si>
  <si>
    <t>25/63500002</t>
  </si>
  <si>
    <t>30/63500002</t>
  </si>
  <si>
    <t>31/63500002</t>
  </si>
  <si>
    <t>32/63500002</t>
  </si>
  <si>
    <t>33/63500002</t>
  </si>
  <si>
    <t>40/63500002</t>
  </si>
  <si>
    <t>41/63500002</t>
  </si>
  <si>
    <t>43/63500002</t>
  </si>
  <si>
    <t>44/63500002</t>
  </si>
  <si>
    <t>45/63500002</t>
  </si>
  <si>
    <t>50/63500002</t>
  </si>
  <si>
    <t>51/63500002</t>
  </si>
  <si>
    <t>52/63500002</t>
  </si>
  <si>
    <t>60/63500002</t>
  </si>
  <si>
    <t>61/63500002</t>
  </si>
  <si>
    <t>70/63500002</t>
  </si>
  <si>
    <t>00/63500003</t>
  </si>
  <si>
    <t>10/63500003</t>
  </si>
  <si>
    <t>11/63500003</t>
  </si>
  <si>
    <t>12/63500003</t>
  </si>
  <si>
    <t>13/63500003</t>
  </si>
  <si>
    <t>14/63500003</t>
  </si>
  <si>
    <t>15/63500003</t>
  </si>
  <si>
    <t>16/63500003</t>
  </si>
  <si>
    <t>17/63500003</t>
  </si>
  <si>
    <t>20/63500003</t>
  </si>
  <si>
    <t>21/63500003</t>
  </si>
  <si>
    <t>22/63500003</t>
  </si>
  <si>
    <t>23/63500003</t>
  </si>
  <si>
    <t>24/63500003</t>
  </si>
  <si>
    <t>25/63500003</t>
  </si>
  <si>
    <t>30/63500003</t>
  </si>
  <si>
    <t>31/63500003</t>
  </si>
  <si>
    <t>32/63500003</t>
  </si>
  <si>
    <t>33/63500003</t>
  </si>
  <si>
    <t>40/63500003</t>
  </si>
  <si>
    <t>41/63500003</t>
  </si>
  <si>
    <t>43/63500003</t>
  </si>
  <si>
    <t>44/63500003</t>
  </si>
  <si>
    <t>45/63500003</t>
  </si>
  <si>
    <t>50/63500003</t>
  </si>
  <si>
    <t>51/63500003</t>
  </si>
  <si>
    <t>52/63500003</t>
  </si>
  <si>
    <t>60/63500003</t>
  </si>
  <si>
    <t>61/63500003</t>
  </si>
  <si>
    <t>70/63500003</t>
  </si>
  <si>
    <t>00/63500004</t>
  </si>
  <si>
    <t>10/63500004</t>
  </si>
  <si>
    <t>11/63500004</t>
  </si>
  <si>
    <t>12/63500004</t>
  </si>
  <si>
    <t>13/63500004</t>
  </si>
  <si>
    <t>14/63500004</t>
  </si>
  <si>
    <t>15/63500004</t>
  </si>
  <si>
    <t>16/63500004</t>
  </si>
  <si>
    <t>17/63500004</t>
  </si>
  <si>
    <t>20/63500004</t>
  </si>
  <si>
    <t>21/63500004</t>
  </si>
  <si>
    <t>22/63500004</t>
  </si>
  <si>
    <t>23/63500004</t>
  </si>
  <si>
    <t>24/63500004</t>
  </si>
  <si>
    <t>25/63500004</t>
  </si>
  <si>
    <t>30/63500004</t>
  </si>
  <si>
    <t>31/63500004</t>
  </si>
  <si>
    <t>32/63500004</t>
  </si>
  <si>
    <t>33/63500004</t>
  </si>
  <si>
    <t>40/63500004</t>
  </si>
  <si>
    <t>41/63500004</t>
  </si>
  <si>
    <t>43/63500004</t>
  </si>
  <si>
    <t>44/63500004</t>
  </si>
  <si>
    <t>45/63500004</t>
  </si>
  <si>
    <t>50/63500004</t>
  </si>
  <si>
    <t>51/63500004</t>
  </si>
  <si>
    <t>52/63500004</t>
  </si>
  <si>
    <t>60/63500004</t>
  </si>
  <si>
    <t>61/63500004</t>
  </si>
  <si>
    <t>70/63500004</t>
  </si>
  <si>
    <t>00/63500005</t>
  </si>
  <si>
    <t>10/63500005</t>
  </si>
  <si>
    <t>11/63500005</t>
  </si>
  <si>
    <t>12/63500005</t>
  </si>
  <si>
    <t>13/63500005</t>
  </si>
  <si>
    <t>14/63500005</t>
  </si>
  <si>
    <t>15/63500005</t>
  </si>
  <si>
    <t>16/63500005</t>
  </si>
  <si>
    <t>17/63500005</t>
  </si>
  <si>
    <t>20/63500005</t>
  </si>
  <si>
    <t>21/63500005</t>
  </si>
  <si>
    <t>22/63500005</t>
  </si>
  <si>
    <t>23/63500005</t>
  </si>
  <si>
    <t>24/63500005</t>
  </si>
  <si>
    <t>25/63500005</t>
  </si>
  <si>
    <t>30/63500005</t>
  </si>
  <si>
    <t>31/63500005</t>
  </si>
  <si>
    <t>32/63500005</t>
  </si>
  <si>
    <t>33/63500005</t>
  </si>
  <si>
    <t>40/63500005</t>
  </si>
  <si>
    <t>41/63500005</t>
  </si>
  <si>
    <t>43/63500005</t>
  </si>
  <si>
    <t>44/63500005</t>
  </si>
  <si>
    <t>45/63500005</t>
  </si>
  <si>
    <t>50/63500005</t>
  </si>
  <si>
    <t>51/63500005</t>
  </si>
  <si>
    <t>52/63500005</t>
  </si>
  <si>
    <t>60/63500005</t>
  </si>
  <si>
    <t>61/63500005</t>
  </si>
  <si>
    <t>70/63500005</t>
  </si>
  <si>
    <t>00/63500006</t>
  </si>
  <si>
    <t>10/63500006</t>
  </si>
  <si>
    <t>11/63500006</t>
  </si>
  <si>
    <t>12/63500006</t>
  </si>
  <si>
    <t>13/63500006</t>
  </si>
  <si>
    <t>14/63500006</t>
  </si>
  <si>
    <t>15/63500006</t>
  </si>
  <si>
    <t>16/63500006</t>
  </si>
  <si>
    <t>17/63500006</t>
  </si>
  <si>
    <t>20/63500006</t>
  </si>
  <si>
    <t>21/63500006</t>
  </si>
  <si>
    <t>22/63500006</t>
  </si>
  <si>
    <t>23/63500006</t>
  </si>
  <si>
    <t>24/63500006</t>
  </si>
  <si>
    <t>25/63500006</t>
  </si>
  <si>
    <t>30/63500006</t>
  </si>
  <si>
    <t>31/63500006</t>
  </si>
  <si>
    <t>32/63500006</t>
  </si>
  <si>
    <t>33/63500006</t>
  </si>
  <si>
    <t>40/63500006</t>
  </si>
  <si>
    <t>41/63500006</t>
  </si>
  <si>
    <t>43/63500006</t>
  </si>
  <si>
    <t>44/63500006</t>
  </si>
  <si>
    <t>45/63500006</t>
  </si>
  <si>
    <t>50/63500006</t>
  </si>
  <si>
    <t>51/63500006</t>
  </si>
  <si>
    <t>52/63500006</t>
  </si>
  <si>
    <t>60/63500006</t>
  </si>
  <si>
    <t>61/63500006</t>
  </si>
  <si>
    <t>70/63500006</t>
  </si>
  <si>
    <t>00/63500007</t>
  </si>
  <si>
    <t>10/63500007</t>
  </si>
  <si>
    <t>11/63500007</t>
  </si>
  <si>
    <t>12/63500007</t>
  </si>
  <si>
    <t>13/63500007</t>
  </si>
  <si>
    <t>14/63500007</t>
  </si>
  <si>
    <t>15/63500007</t>
  </si>
  <si>
    <t>16/63500007</t>
  </si>
  <si>
    <t>17/63500007</t>
  </si>
  <si>
    <t>20/63500007</t>
  </si>
  <si>
    <t>21/63500007</t>
  </si>
  <si>
    <t>22/63500007</t>
  </si>
  <si>
    <t>23/63500007</t>
  </si>
  <si>
    <t>24/63500007</t>
  </si>
  <si>
    <t>25/63500007</t>
  </si>
  <si>
    <t>30/63500007</t>
  </si>
  <si>
    <t>31/63500007</t>
  </si>
  <si>
    <t>32/63500007</t>
  </si>
  <si>
    <t>33/63500007</t>
  </si>
  <si>
    <t>40/63500007</t>
  </si>
  <si>
    <t>41/63500007</t>
  </si>
  <si>
    <t>43/63500007</t>
  </si>
  <si>
    <t>44/63500007</t>
  </si>
  <si>
    <t>45/63500007</t>
  </si>
  <si>
    <t>50/63500007</t>
  </si>
  <si>
    <t>51/63500007</t>
  </si>
  <si>
    <t>52/63500007</t>
  </si>
  <si>
    <t>60/63500007</t>
  </si>
  <si>
    <t>61/63500007</t>
  </si>
  <si>
    <t>70/63500007</t>
  </si>
  <si>
    <t>00/63500008</t>
  </si>
  <si>
    <t>10/63500008</t>
  </si>
  <si>
    <t>11/63500008</t>
  </si>
  <si>
    <t>12/63500008</t>
  </si>
  <si>
    <t>13/63500008</t>
  </si>
  <si>
    <t>14/63500008</t>
  </si>
  <si>
    <t>15/63500008</t>
  </si>
  <si>
    <t>16/63500008</t>
  </si>
  <si>
    <t>17/63500008</t>
  </si>
  <si>
    <t>20/63500008</t>
  </si>
  <si>
    <t>21/63500008</t>
  </si>
  <si>
    <t>22/63500008</t>
  </si>
  <si>
    <t>23/63500008</t>
  </si>
  <si>
    <t>24/63500008</t>
  </si>
  <si>
    <t>25/63500008</t>
  </si>
  <si>
    <t>30/63500008</t>
  </si>
  <si>
    <t>31/63500008</t>
  </si>
  <si>
    <t>32/63500008</t>
  </si>
  <si>
    <t>33/63500008</t>
  </si>
  <si>
    <t>40/63500008</t>
  </si>
  <si>
    <t>41/63500008</t>
  </si>
  <si>
    <t>43/63500008</t>
  </si>
  <si>
    <t>44/63500008</t>
  </si>
  <si>
    <t>45/63500008</t>
  </si>
  <si>
    <t>50/63500008</t>
  </si>
  <si>
    <t>51/63500008</t>
  </si>
  <si>
    <t>52/63500008</t>
  </si>
  <si>
    <t>60/63500008</t>
  </si>
  <si>
    <t>61/63500008</t>
  </si>
  <si>
    <t>70/63500008</t>
  </si>
  <si>
    <t>00/63500009</t>
  </si>
  <si>
    <t>10/63500009</t>
  </si>
  <si>
    <t>11/63500009</t>
  </si>
  <si>
    <t>12/63500009</t>
  </si>
  <si>
    <t>13/63500009</t>
  </si>
  <si>
    <t>14/63500009</t>
  </si>
  <si>
    <t>15/63500009</t>
  </si>
  <si>
    <t>16/63500009</t>
  </si>
  <si>
    <t>17/63500009</t>
  </si>
  <si>
    <t>20/63500009</t>
  </si>
  <si>
    <t>21/63500009</t>
  </si>
  <si>
    <t>22/63500009</t>
  </si>
  <si>
    <t>23/63500009</t>
  </si>
  <si>
    <t>24/63500009</t>
  </si>
  <si>
    <t>25/63500009</t>
  </si>
  <si>
    <t>30/63500009</t>
  </si>
  <si>
    <t>31/63500009</t>
  </si>
  <si>
    <t>32/63500009</t>
  </si>
  <si>
    <t>33/63500009</t>
  </si>
  <si>
    <t>40/63500009</t>
  </si>
  <si>
    <t>41/63500009</t>
  </si>
  <si>
    <t>43/63500009</t>
  </si>
  <si>
    <t>44/63500009</t>
  </si>
  <si>
    <t>45/63500009</t>
  </si>
  <si>
    <t>50/63500009</t>
  </si>
  <si>
    <t>51/63500009</t>
  </si>
  <si>
    <t>52/63500009</t>
  </si>
  <si>
    <t>60/63500009</t>
  </si>
  <si>
    <t>61/63500009</t>
  </si>
  <si>
    <t>70/63500009</t>
  </si>
  <si>
    <t>00/63500010</t>
  </si>
  <si>
    <t>10/63500010</t>
  </si>
  <si>
    <t>11/63500010</t>
  </si>
  <si>
    <t>12/63500010</t>
  </si>
  <si>
    <t>13/63500010</t>
  </si>
  <si>
    <t>14/63500010</t>
  </si>
  <si>
    <t>15/63500010</t>
  </si>
  <si>
    <t>16/63500010</t>
  </si>
  <si>
    <t>17/63500010</t>
  </si>
  <si>
    <t>20/63500010</t>
  </si>
  <si>
    <t>21/63500010</t>
  </si>
  <si>
    <t>22/63500010</t>
  </si>
  <si>
    <t>23/63500010</t>
  </si>
  <si>
    <t>24/63500010</t>
  </si>
  <si>
    <t>25/63500010</t>
  </si>
  <si>
    <t>30/63500010</t>
  </si>
  <si>
    <t>31/63500010</t>
  </si>
  <si>
    <t>32/63500010</t>
  </si>
  <si>
    <t>33/63500010</t>
  </si>
  <si>
    <t>40/63500010</t>
  </si>
  <si>
    <t>41/63500010</t>
  </si>
  <si>
    <t>43/63500010</t>
  </si>
  <si>
    <t>44/63500010</t>
  </si>
  <si>
    <t>45/63500010</t>
  </si>
  <si>
    <t>50/63500010</t>
  </si>
  <si>
    <t>51/63500010</t>
  </si>
  <si>
    <t>52/63500010</t>
  </si>
  <si>
    <t>60/63500010</t>
  </si>
  <si>
    <t>61/63500010</t>
  </si>
  <si>
    <t>70/63500010</t>
  </si>
  <si>
    <t>00/63500011</t>
  </si>
  <si>
    <t>10/63500011</t>
  </si>
  <si>
    <t>11/63500011</t>
  </si>
  <si>
    <t>12/63500011</t>
  </si>
  <si>
    <t>13/63500011</t>
  </si>
  <si>
    <t>14/63500011</t>
  </si>
  <si>
    <t>15/63500011</t>
  </si>
  <si>
    <t>16/63500011</t>
  </si>
  <si>
    <t>17/63500011</t>
  </si>
  <si>
    <t>20/63500011</t>
  </si>
  <si>
    <t>21/63500011</t>
  </si>
  <si>
    <t>22/63500011</t>
  </si>
  <si>
    <t>23/63500011</t>
  </si>
  <si>
    <t>24/63500011</t>
  </si>
  <si>
    <t>25/63500011</t>
  </si>
  <si>
    <t>30/63500011</t>
  </si>
  <si>
    <t>31/63500011</t>
  </si>
  <si>
    <t>32/63500011</t>
  </si>
  <si>
    <t>33/63500011</t>
  </si>
  <si>
    <t>40/63500011</t>
  </si>
  <si>
    <t>41/63500011</t>
  </si>
  <si>
    <t>43/63500011</t>
  </si>
  <si>
    <t>44/63500011</t>
  </si>
  <si>
    <t>45/63500011</t>
  </si>
  <si>
    <t>50/63500011</t>
  </si>
  <si>
    <t>51/63500011</t>
  </si>
  <si>
    <t>52/63500011</t>
  </si>
  <si>
    <t>60/63500011</t>
  </si>
  <si>
    <t>61/63500011</t>
  </si>
  <si>
    <t>70/63500011</t>
  </si>
  <si>
    <t>00/63500012</t>
  </si>
  <si>
    <t>10/63500012</t>
  </si>
  <si>
    <t>11/63500012</t>
  </si>
  <si>
    <t>12/63500012</t>
  </si>
  <si>
    <t>13/63500012</t>
  </si>
  <si>
    <t>14/63500012</t>
  </si>
  <si>
    <t>15/63500012</t>
  </si>
  <si>
    <t>16/63500012</t>
  </si>
  <si>
    <t>17/63500012</t>
  </si>
  <si>
    <t>20/63500012</t>
  </si>
  <si>
    <t>21/63500012</t>
  </si>
  <si>
    <t>22/63500012</t>
  </si>
  <si>
    <t>23/63500012</t>
  </si>
  <si>
    <t>24/63500012</t>
  </si>
  <si>
    <t>25/63500012</t>
  </si>
  <si>
    <t>30/63500012</t>
  </si>
  <si>
    <t>31/63500012</t>
  </si>
  <si>
    <t>32/63500012</t>
  </si>
  <si>
    <t>33/63500012</t>
  </si>
  <si>
    <t>40/63500012</t>
  </si>
  <si>
    <t>41/63500012</t>
  </si>
  <si>
    <t>43/63500012</t>
  </si>
  <si>
    <t>44/63500012</t>
  </si>
  <si>
    <t>45/63500012</t>
  </si>
  <si>
    <t>50/63500012</t>
  </si>
  <si>
    <t>51/63500012</t>
  </si>
  <si>
    <t>52/63500012</t>
  </si>
  <si>
    <t>60/63500012</t>
  </si>
  <si>
    <t>61/63500012</t>
  </si>
  <si>
    <t>70/63500012</t>
  </si>
  <si>
    <t>00/63500013</t>
  </si>
  <si>
    <t>10/63500013</t>
  </si>
  <si>
    <t>11/63500013</t>
  </si>
  <si>
    <t>12/63500013</t>
  </si>
  <si>
    <t>13/63500013</t>
  </si>
  <si>
    <t>14/63500013</t>
  </si>
  <si>
    <t>15/63500013</t>
  </si>
  <si>
    <t>16/63500013</t>
  </si>
  <si>
    <t>17/63500013</t>
  </si>
  <si>
    <t>20/63500013</t>
  </si>
  <si>
    <t>21/63500013</t>
  </si>
  <si>
    <t>22/63500013</t>
  </si>
  <si>
    <t>23/63500013</t>
  </si>
  <si>
    <t>24/63500013</t>
  </si>
  <si>
    <t>25/63500013</t>
  </si>
  <si>
    <t>30/63500013</t>
  </si>
  <si>
    <t>31/63500013</t>
  </si>
  <si>
    <t>32/63500013</t>
  </si>
  <si>
    <t>33/63500013</t>
  </si>
  <si>
    <t>40/63500013</t>
  </si>
  <si>
    <t>41/63500013</t>
  </si>
  <si>
    <t>43/63500013</t>
  </si>
  <si>
    <t>44/63500013</t>
  </si>
  <si>
    <t>45/63500013</t>
  </si>
  <si>
    <t>50/63500013</t>
  </si>
  <si>
    <t>51/63500013</t>
  </si>
  <si>
    <t>52/63500013</t>
  </si>
  <si>
    <t>60/63500013</t>
  </si>
  <si>
    <t>61/63500013</t>
  </si>
  <si>
    <t>70/63500013</t>
  </si>
  <si>
    <t>00/6360000</t>
  </si>
  <si>
    <t>10/6360000</t>
  </si>
  <si>
    <t>11/6360000</t>
  </si>
  <si>
    <t>12/6360000</t>
  </si>
  <si>
    <t>13/6360000</t>
  </si>
  <si>
    <t>14/6360000</t>
  </si>
  <si>
    <t>15/6360000</t>
  </si>
  <si>
    <t>16/6360000</t>
  </si>
  <si>
    <t>17/6360000</t>
  </si>
  <si>
    <t>20/6360000</t>
  </si>
  <si>
    <t>21/6360000</t>
  </si>
  <si>
    <t>22/6360000</t>
  </si>
  <si>
    <t>23/6360000</t>
  </si>
  <si>
    <t>24/6360000</t>
  </si>
  <si>
    <t>25/6360000</t>
  </si>
  <si>
    <t>30/6360000</t>
  </si>
  <si>
    <t>31/6360000</t>
  </si>
  <si>
    <t>32/6360000</t>
  </si>
  <si>
    <t>33/6360000</t>
  </si>
  <si>
    <t>40/6360000</t>
  </si>
  <si>
    <t>41/6360000</t>
  </si>
  <si>
    <t>43/6360000</t>
  </si>
  <si>
    <t>44/6360000</t>
  </si>
  <si>
    <t>45/6360000</t>
  </si>
  <si>
    <t>50/6360000</t>
  </si>
  <si>
    <t>51/6360000</t>
  </si>
  <si>
    <t>52/6360000</t>
  </si>
  <si>
    <t>60/6360000</t>
  </si>
  <si>
    <t>61/6360000</t>
  </si>
  <si>
    <t>70/6360000</t>
  </si>
  <si>
    <t>00/63600001</t>
  </si>
  <si>
    <t>10/63600001</t>
  </si>
  <si>
    <t>11/63600001</t>
  </si>
  <si>
    <t>12/63600001</t>
  </si>
  <si>
    <t>13/63600001</t>
  </si>
  <si>
    <t>14/63600001</t>
  </si>
  <si>
    <t>15/63600001</t>
  </si>
  <si>
    <t>16/63600001</t>
  </si>
  <si>
    <t>17/63600001</t>
  </si>
  <si>
    <t>20/63600001</t>
  </si>
  <si>
    <t>21/63600001</t>
  </si>
  <si>
    <t>22/63600001</t>
  </si>
  <si>
    <t>23/63600001</t>
  </si>
  <si>
    <t>24/63600001</t>
  </si>
  <si>
    <t>25/63600001</t>
  </si>
  <si>
    <t>30/63600001</t>
  </si>
  <si>
    <t>31/63600001</t>
  </si>
  <si>
    <t>32/63600001</t>
  </si>
  <si>
    <t>33/63600001</t>
  </si>
  <si>
    <t>40/63600001</t>
  </si>
  <si>
    <t>41/63600001</t>
  </si>
  <si>
    <t>43/63600001</t>
  </si>
  <si>
    <t>44/63600001</t>
  </si>
  <si>
    <t>45/63600001</t>
  </si>
  <si>
    <t>50/63600001</t>
  </si>
  <si>
    <t>51/63600001</t>
  </si>
  <si>
    <t>52/63600001</t>
  </si>
  <si>
    <t>60/63600001</t>
  </si>
  <si>
    <t>61/63600001</t>
  </si>
  <si>
    <t>70/63600001</t>
  </si>
  <si>
    <t>00/63600002</t>
  </si>
  <si>
    <t>10/63600002</t>
  </si>
  <si>
    <t>11/63600002</t>
  </si>
  <si>
    <t>12/63600002</t>
  </si>
  <si>
    <t>13/63600002</t>
  </si>
  <si>
    <t>14/63600002</t>
  </si>
  <si>
    <t>15/63600002</t>
  </si>
  <si>
    <t>16/63600002</t>
  </si>
  <si>
    <t>17/63600002</t>
  </si>
  <si>
    <t>20/63600002</t>
  </si>
  <si>
    <t>21/63600002</t>
  </si>
  <si>
    <t>22/63600002</t>
  </si>
  <si>
    <t>23/63600002</t>
  </si>
  <si>
    <t>24/63600002</t>
  </si>
  <si>
    <t>25/63600002</t>
  </si>
  <si>
    <t>30/63600002</t>
  </si>
  <si>
    <t>31/63600002</t>
  </si>
  <si>
    <t>32/63600002</t>
  </si>
  <si>
    <t>33/63600002</t>
  </si>
  <si>
    <t>40/63600002</t>
  </si>
  <si>
    <t>41/63600002</t>
  </si>
  <si>
    <t>43/63600002</t>
  </si>
  <si>
    <t>44/63600002</t>
  </si>
  <si>
    <t>45/63600002</t>
  </si>
  <si>
    <t>50/63600002</t>
  </si>
  <si>
    <t>51/63600002</t>
  </si>
  <si>
    <t>52/63600002</t>
  </si>
  <si>
    <t>60/63600002</t>
  </si>
  <si>
    <t>61/63600002</t>
  </si>
  <si>
    <t>70/63600002</t>
  </si>
  <si>
    <t>00/63600003</t>
  </si>
  <si>
    <t>10/63600003</t>
  </si>
  <si>
    <t>11/63600003</t>
  </si>
  <si>
    <t>12/63600003</t>
  </si>
  <si>
    <t>13/63600003</t>
  </si>
  <si>
    <t>14/63600003</t>
  </si>
  <si>
    <t>15/63600003</t>
  </si>
  <si>
    <t>16/63600003</t>
  </si>
  <si>
    <t>17/63600003</t>
  </si>
  <si>
    <t>20/63600003</t>
  </si>
  <si>
    <t>21/63600003</t>
  </si>
  <si>
    <t>22/63600003</t>
  </si>
  <si>
    <t>23/63600003</t>
  </si>
  <si>
    <t>24/63600003</t>
  </si>
  <si>
    <t>25/63600003</t>
  </si>
  <si>
    <t>30/63600003</t>
  </si>
  <si>
    <t>31/63600003</t>
  </si>
  <si>
    <t>32/63600003</t>
  </si>
  <si>
    <t>33/63600003</t>
  </si>
  <si>
    <t>40/63600003</t>
  </si>
  <si>
    <t>41/63600003</t>
  </si>
  <si>
    <t>43/63600003</t>
  </si>
  <si>
    <t>44/63600003</t>
  </si>
  <si>
    <t>45/63600003</t>
  </si>
  <si>
    <t>50/63600003</t>
  </si>
  <si>
    <t>51/63600003</t>
  </si>
  <si>
    <t>52/63600003</t>
  </si>
  <si>
    <t>60/63600003</t>
  </si>
  <si>
    <t>61/63600003</t>
  </si>
  <si>
    <t>70/63600003</t>
  </si>
  <si>
    <t>00/63600004</t>
  </si>
  <si>
    <t>10/63600004</t>
  </si>
  <si>
    <t>11/63600004</t>
  </si>
  <si>
    <t>12/63600004</t>
  </si>
  <si>
    <t>13/63600004</t>
  </si>
  <si>
    <t>14/63600004</t>
  </si>
  <si>
    <t>15/63600004</t>
  </si>
  <si>
    <t>16/63600004</t>
  </si>
  <si>
    <t>17/63600004</t>
  </si>
  <si>
    <t>20/63600004</t>
  </si>
  <si>
    <t>21/63600004</t>
  </si>
  <si>
    <t>22/63600004</t>
  </si>
  <si>
    <t>23/63600004</t>
  </si>
  <si>
    <t>24/63600004</t>
  </si>
  <si>
    <t>25/63600004</t>
  </si>
  <si>
    <t>30/63600004</t>
  </si>
  <si>
    <t>31/63600004</t>
  </si>
  <si>
    <t>32/63600004</t>
  </si>
  <si>
    <t>33/63600004</t>
  </si>
  <si>
    <t>40/63600004</t>
  </si>
  <si>
    <t>41/63600004</t>
  </si>
  <si>
    <t>43/63600004</t>
  </si>
  <si>
    <t>44/63600004</t>
  </si>
  <si>
    <t>45/63600004</t>
  </si>
  <si>
    <t>50/63600004</t>
  </si>
  <si>
    <t>51/63600004</t>
  </si>
  <si>
    <t>52/63600004</t>
  </si>
  <si>
    <t>60/63600004</t>
  </si>
  <si>
    <t>61/63600004</t>
  </si>
  <si>
    <t>70/63600004</t>
  </si>
  <si>
    <t>00/63600005</t>
  </si>
  <si>
    <t>10/63600005</t>
  </si>
  <si>
    <t>11/63600005</t>
  </si>
  <si>
    <t>12/63600005</t>
  </si>
  <si>
    <t>13/63600005</t>
  </si>
  <si>
    <t>14/63600005</t>
  </si>
  <si>
    <t>15/63600005</t>
  </si>
  <si>
    <t>16/63600005</t>
  </si>
  <si>
    <t>17/63600005</t>
  </si>
  <si>
    <t>20/63600005</t>
  </si>
  <si>
    <t>21/63600005</t>
  </si>
  <si>
    <t>22/63600005</t>
  </si>
  <si>
    <t>23/63600005</t>
  </si>
  <si>
    <t>24/63600005</t>
  </si>
  <si>
    <t>25/63600005</t>
  </si>
  <si>
    <t>30/63600005</t>
  </si>
  <si>
    <t>31/63600005</t>
  </si>
  <si>
    <t>32/63600005</t>
  </si>
  <si>
    <t>33/63600005</t>
  </si>
  <si>
    <t>40/63600005</t>
  </si>
  <si>
    <t>41/63600005</t>
  </si>
  <si>
    <t>43/63600005</t>
  </si>
  <si>
    <t>44/63600005</t>
  </si>
  <si>
    <t>45/63600005</t>
  </si>
  <si>
    <t>50/63600005</t>
  </si>
  <si>
    <t>51/63600005</t>
  </si>
  <si>
    <t>52/63600005</t>
  </si>
  <si>
    <t>60/63600005</t>
  </si>
  <si>
    <t>61/63600005</t>
  </si>
  <si>
    <t>70/63600005</t>
  </si>
  <si>
    <t>00/63600006</t>
  </si>
  <si>
    <t>10/63600006</t>
  </si>
  <si>
    <t>11/63600006</t>
  </si>
  <si>
    <t>12/63600006</t>
  </si>
  <si>
    <t>13/63600006</t>
  </si>
  <si>
    <t>14/63600006</t>
  </si>
  <si>
    <t>15/63600006</t>
  </si>
  <si>
    <t>16/63600006</t>
  </si>
  <si>
    <t>17/63600006</t>
  </si>
  <si>
    <t>20/63600006</t>
  </si>
  <si>
    <t>21/63600006</t>
  </si>
  <si>
    <t>22/63600006</t>
  </si>
  <si>
    <t>23/63600006</t>
  </si>
  <si>
    <t>24/63600006</t>
  </si>
  <si>
    <t>25/63600006</t>
  </si>
  <si>
    <t>30/63600006</t>
  </si>
  <si>
    <t>31/63600006</t>
  </si>
  <si>
    <t>32/63600006</t>
  </si>
  <si>
    <t>33/63600006</t>
  </si>
  <si>
    <t>40/63600006</t>
  </si>
  <si>
    <t>41/63600006</t>
  </si>
  <si>
    <t>43/63600006</t>
  </si>
  <si>
    <t>44/63600006</t>
  </si>
  <si>
    <t>45/63600006</t>
  </si>
  <si>
    <t>50/63600006</t>
  </si>
  <si>
    <t>51/63600006</t>
  </si>
  <si>
    <t>52/63600006</t>
  </si>
  <si>
    <t>60/63600006</t>
  </si>
  <si>
    <t>61/63600006</t>
  </si>
  <si>
    <t>70/63600006</t>
  </si>
  <si>
    <t>00/63600007</t>
  </si>
  <si>
    <t>10/63600007</t>
  </si>
  <si>
    <t>11/63600007</t>
  </si>
  <si>
    <t>12/63600007</t>
  </si>
  <si>
    <t>13/63600007</t>
  </si>
  <si>
    <t>14/63600007</t>
  </si>
  <si>
    <t>15/63600007</t>
  </si>
  <si>
    <t>16/63600007</t>
  </si>
  <si>
    <t>17/63600007</t>
  </si>
  <si>
    <t>20/63600007</t>
  </si>
  <si>
    <t>21/63600007</t>
  </si>
  <si>
    <t>22/63600007</t>
  </si>
  <si>
    <t>23/63600007</t>
  </si>
  <si>
    <t>24/63600007</t>
  </si>
  <si>
    <t>25/63600007</t>
  </si>
  <si>
    <t>30/63600007</t>
  </si>
  <si>
    <t>31/63600007</t>
  </si>
  <si>
    <t>32/63600007</t>
  </si>
  <si>
    <t>33/63600007</t>
  </si>
  <si>
    <t>40/63600007</t>
  </si>
  <si>
    <t>41/63600007</t>
  </si>
  <si>
    <t>43/63600007</t>
  </si>
  <si>
    <t>44/63600007</t>
  </si>
  <si>
    <t>45/63600007</t>
  </si>
  <si>
    <t>50/63600007</t>
  </si>
  <si>
    <t>51/63600007</t>
  </si>
  <si>
    <t>52/63600007</t>
  </si>
  <si>
    <t>60/63600007</t>
  </si>
  <si>
    <t>61/63600007</t>
  </si>
  <si>
    <t>70/63600007</t>
  </si>
  <si>
    <t>00/63600008</t>
  </si>
  <si>
    <t>10/63600008</t>
  </si>
  <si>
    <t>11/63600008</t>
  </si>
  <si>
    <t>12/63600008</t>
  </si>
  <si>
    <t>13/63600008</t>
  </si>
  <si>
    <t>14/63600008</t>
  </si>
  <si>
    <t>15/63600008</t>
  </si>
  <si>
    <t>16/63600008</t>
  </si>
  <si>
    <t>17/63600008</t>
  </si>
  <si>
    <t>20/63600008</t>
  </si>
  <si>
    <t>21/63600008</t>
  </si>
  <si>
    <t>22/63600008</t>
  </si>
  <si>
    <t>23/63600008</t>
  </si>
  <si>
    <t>24/63600008</t>
  </si>
  <si>
    <t>25/63600008</t>
  </si>
  <si>
    <t>30/63600008</t>
  </si>
  <si>
    <t>31/63600008</t>
  </si>
  <si>
    <t>32/63600008</t>
  </si>
  <si>
    <t>33/63600008</t>
  </si>
  <si>
    <t>40/63600008</t>
  </si>
  <si>
    <t>41/63600008</t>
  </si>
  <si>
    <t>43/63600008</t>
  </si>
  <si>
    <t>44/63600008</t>
  </si>
  <si>
    <t>45/63600008</t>
  </si>
  <si>
    <t>50/63600008</t>
  </si>
  <si>
    <t>51/63600008</t>
  </si>
  <si>
    <t>52/63600008</t>
  </si>
  <si>
    <t>60/63600008</t>
  </si>
  <si>
    <t>61/63600008</t>
  </si>
  <si>
    <t>70/63600008</t>
  </si>
  <si>
    <t>00/63600009</t>
  </si>
  <si>
    <t>10/63600009</t>
  </si>
  <si>
    <t>11/63600009</t>
  </si>
  <si>
    <t>12/63600009</t>
  </si>
  <si>
    <t>13/63600009</t>
  </si>
  <si>
    <t>14/63600009</t>
  </si>
  <si>
    <t>15/63600009</t>
  </si>
  <si>
    <t>16/63600009</t>
  </si>
  <si>
    <t>17/63600009</t>
  </si>
  <si>
    <t>20/63600009</t>
  </si>
  <si>
    <t>21/63600009</t>
  </si>
  <si>
    <t>22/63600009</t>
  </si>
  <si>
    <t>23/63600009</t>
  </si>
  <si>
    <t>24/63600009</t>
  </si>
  <si>
    <t>25/63600009</t>
  </si>
  <si>
    <t>30/63600009</t>
  </si>
  <si>
    <t>31/63600009</t>
  </si>
  <si>
    <t>32/63600009</t>
  </si>
  <si>
    <t>33/63600009</t>
  </si>
  <si>
    <t>40/63600009</t>
  </si>
  <si>
    <t>41/63600009</t>
  </si>
  <si>
    <t>43/63600009</t>
  </si>
  <si>
    <t>44/63600009</t>
  </si>
  <si>
    <t>45/63600009</t>
  </si>
  <si>
    <t>50/63600009</t>
  </si>
  <si>
    <t>51/63600009</t>
  </si>
  <si>
    <t>52/63600009</t>
  </si>
  <si>
    <t>60/63600009</t>
  </si>
  <si>
    <t>61/63600009</t>
  </si>
  <si>
    <t>70/63600009</t>
  </si>
  <si>
    <t>00/63600010</t>
  </si>
  <si>
    <t>10/63600010</t>
  </si>
  <si>
    <t>11/63600010</t>
  </si>
  <si>
    <t>12/63600010</t>
  </si>
  <si>
    <t>13/63600010</t>
  </si>
  <si>
    <t>14/63600010</t>
  </si>
  <si>
    <t>15/63600010</t>
  </si>
  <si>
    <t>16/63600010</t>
  </si>
  <si>
    <t>17/63600010</t>
  </si>
  <si>
    <t>20/63600010</t>
  </si>
  <si>
    <t>21/63600010</t>
  </si>
  <si>
    <t>22/63600010</t>
  </si>
  <si>
    <t>23/63600010</t>
  </si>
  <si>
    <t>24/63600010</t>
  </si>
  <si>
    <t>25/63600010</t>
  </si>
  <si>
    <t>30/63600010</t>
  </si>
  <si>
    <t>31/63600010</t>
  </si>
  <si>
    <t>32/63600010</t>
  </si>
  <si>
    <t>33/63600010</t>
  </si>
  <si>
    <t>40/63600010</t>
  </si>
  <si>
    <t>41/63600010</t>
  </si>
  <si>
    <t>43/63600010</t>
  </si>
  <si>
    <t>44/63600010</t>
  </si>
  <si>
    <t>45/63600010</t>
  </si>
  <si>
    <t>50/63600010</t>
  </si>
  <si>
    <t>51/63600010</t>
  </si>
  <si>
    <t>52/63600010</t>
  </si>
  <si>
    <t>60/63600010</t>
  </si>
  <si>
    <t>61/63600010</t>
  </si>
  <si>
    <t>70/63600010</t>
  </si>
  <si>
    <t>00/63600011</t>
  </si>
  <si>
    <t>10/63600011</t>
  </si>
  <si>
    <t>11/63600011</t>
  </si>
  <si>
    <t>12/63600011</t>
  </si>
  <si>
    <t>13/63600011</t>
  </si>
  <si>
    <t>14/63600011</t>
  </si>
  <si>
    <t>15/63600011</t>
  </si>
  <si>
    <t>16/63600011</t>
  </si>
  <si>
    <t>17/63600011</t>
  </si>
  <si>
    <t>20/63600011</t>
  </si>
  <si>
    <t>21/63600011</t>
  </si>
  <si>
    <t>22/63600011</t>
  </si>
  <si>
    <t>23/63600011</t>
  </si>
  <si>
    <t>24/63600011</t>
  </si>
  <si>
    <t>25/63600011</t>
  </si>
  <si>
    <t>30/63600011</t>
  </si>
  <si>
    <t>31/63600011</t>
  </si>
  <si>
    <t>32/63600011</t>
  </si>
  <si>
    <t>33/63600011</t>
  </si>
  <si>
    <t>40/63600011</t>
  </si>
  <si>
    <t>41/63600011</t>
  </si>
  <si>
    <t>43/63600011</t>
  </si>
  <si>
    <t>44/63600011</t>
  </si>
  <si>
    <t>45/63600011</t>
  </si>
  <si>
    <t>50/63600011</t>
  </si>
  <si>
    <t>51/63600011</t>
  </si>
  <si>
    <t>52/63600011</t>
  </si>
  <si>
    <t>60/63600011</t>
  </si>
  <si>
    <t>61/63600011</t>
  </si>
  <si>
    <t>70/63600011</t>
  </si>
  <si>
    <t>00/63600012</t>
  </si>
  <si>
    <t>10/63600012</t>
  </si>
  <si>
    <t>11/63600012</t>
  </si>
  <si>
    <t>12/63600012</t>
  </si>
  <si>
    <t>13/63600012</t>
  </si>
  <si>
    <t>14/63600012</t>
  </si>
  <si>
    <t>15/63600012</t>
  </si>
  <si>
    <t>16/63600012</t>
  </si>
  <si>
    <t>17/63600012</t>
  </si>
  <si>
    <t>20/63600012</t>
  </si>
  <si>
    <t>21/63600012</t>
  </si>
  <si>
    <t>22/63600012</t>
  </si>
  <si>
    <t>23/63600012</t>
  </si>
  <si>
    <t>24/63600012</t>
  </si>
  <si>
    <t>25/63600012</t>
  </si>
  <si>
    <t>30/63600012</t>
  </si>
  <si>
    <t>31/63600012</t>
  </si>
  <si>
    <t>32/63600012</t>
  </si>
  <si>
    <t>33/63600012</t>
  </si>
  <si>
    <t>40/63600012</t>
  </si>
  <si>
    <t>41/63600012</t>
  </si>
  <si>
    <t>43/63600012</t>
  </si>
  <si>
    <t>44/63600012</t>
  </si>
  <si>
    <t>45/63600012</t>
  </si>
  <si>
    <t>50/63600012</t>
  </si>
  <si>
    <t>51/63600012</t>
  </si>
  <si>
    <t>52/63600012</t>
  </si>
  <si>
    <t>60/63600012</t>
  </si>
  <si>
    <t>61/63600012</t>
  </si>
  <si>
    <t>70/63600012</t>
  </si>
  <si>
    <t>00/63600013</t>
  </si>
  <si>
    <t>10/63600013</t>
  </si>
  <si>
    <t>11/63600013</t>
  </si>
  <si>
    <t>12/63600013</t>
  </si>
  <si>
    <t>13/63600013</t>
  </si>
  <si>
    <t>14/63600013</t>
  </si>
  <si>
    <t>15/63600013</t>
  </si>
  <si>
    <t>16/63600013</t>
  </si>
  <si>
    <t>17/63600013</t>
  </si>
  <si>
    <t>20/63600013</t>
  </si>
  <si>
    <t>21/63600013</t>
  </si>
  <si>
    <t>22/63600013</t>
  </si>
  <si>
    <t>23/63600013</t>
  </si>
  <si>
    <t>24/63600013</t>
  </si>
  <si>
    <t>25/63600013</t>
  </si>
  <si>
    <t>30/63600013</t>
  </si>
  <si>
    <t>31/63600013</t>
  </si>
  <si>
    <t>32/63600013</t>
  </si>
  <si>
    <t>33/63600013</t>
  </si>
  <si>
    <t>40/63600013</t>
  </si>
  <si>
    <t>41/63600013</t>
  </si>
  <si>
    <t>43/63600013</t>
  </si>
  <si>
    <t>44/63600013</t>
  </si>
  <si>
    <t>45/63600013</t>
  </si>
  <si>
    <t>50/63600013</t>
  </si>
  <si>
    <t>51/63600013</t>
  </si>
  <si>
    <t>52/63600013</t>
  </si>
  <si>
    <t>60/63600013</t>
  </si>
  <si>
    <t>61/63600013</t>
  </si>
  <si>
    <t>70/63600013</t>
  </si>
  <si>
    <t>00/69520000</t>
  </si>
  <si>
    <t>10/69520000</t>
  </si>
  <si>
    <t>11/69520000</t>
  </si>
  <si>
    <t>12/69520000</t>
  </si>
  <si>
    <t>13/69520000</t>
  </si>
  <si>
    <t>14/69520000</t>
  </si>
  <si>
    <t>15/69520000</t>
  </si>
  <si>
    <t>16/69520000</t>
  </si>
  <si>
    <t>17/69520000</t>
  </si>
  <si>
    <t>20/69520000</t>
  </si>
  <si>
    <t>21/69520000</t>
  </si>
  <si>
    <t>22/69520000</t>
  </si>
  <si>
    <t>23/69520000</t>
  </si>
  <si>
    <t>24/69520000</t>
  </si>
  <si>
    <t>25/69520000</t>
  </si>
  <si>
    <t>30/69520000</t>
  </si>
  <si>
    <t>31/69520000</t>
  </si>
  <si>
    <t>32/69520000</t>
  </si>
  <si>
    <t>33/69520000</t>
  </si>
  <si>
    <t>40/69520000</t>
  </si>
  <si>
    <t>41/69520000</t>
  </si>
  <si>
    <t>43/69520000</t>
  </si>
  <si>
    <t>44/69520000</t>
  </si>
  <si>
    <t>45/69520000</t>
  </si>
  <si>
    <t>50/69520000</t>
  </si>
  <si>
    <t>51/69520000</t>
  </si>
  <si>
    <t>52/69520000</t>
  </si>
  <si>
    <t>60/69520000</t>
  </si>
  <si>
    <t>61/69520000</t>
  </si>
  <si>
    <t>70/69520000</t>
  </si>
  <si>
    <t>00/69521000</t>
  </si>
  <si>
    <t>10/69521000</t>
  </si>
  <si>
    <t>11/69521000</t>
  </si>
  <si>
    <t>12/69521000</t>
  </si>
  <si>
    <t>13/69521000</t>
  </si>
  <si>
    <t>14/69521000</t>
  </si>
  <si>
    <t>15/69521000</t>
  </si>
  <si>
    <t>16/69521000</t>
  </si>
  <si>
    <t>17/69521000</t>
  </si>
  <si>
    <t>20/69521000</t>
  </si>
  <si>
    <t>21/69521000</t>
  </si>
  <si>
    <t>22/69521000</t>
  </si>
  <si>
    <t>23/69521000</t>
  </si>
  <si>
    <t>24/69521000</t>
  </si>
  <si>
    <t>25/69521000</t>
  </si>
  <si>
    <t>30/69521000</t>
  </si>
  <si>
    <t>31/69521000</t>
  </si>
  <si>
    <t>32/69521000</t>
  </si>
  <si>
    <t>33/69521000</t>
  </si>
  <si>
    <t>40/69521000</t>
  </si>
  <si>
    <t>41/69521000</t>
  </si>
  <si>
    <t>43/69521000</t>
  </si>
  <si>
    <t>44/69521000</t>
  </si>
  <si>
    <t>45/69521000</t>
  </si>
  <si>
    <t>50/69521000</t>
  </si>
  <si>
    <t>51/69521000</t>
  </si>
  <si>
    <t>52/69521000</t>
  </si>
  <si>
    <t>60/69521000</t>
  </si>
  <si>
    <t>61/69521000</t>
  </si>
  <si>
    <t>70/69521000</t>
  </si>
  <si>
    <t>00/69521001</t>
  </si>
  <si>
    <t>10/69521001</t>
  </si>
  <si>
    <t>11/69521001</t>
  </si>
  <si>
    <t>12/69521001</t>
  </si>
  <si>
    <t>13/69521001</t>
  </si>
  <si>
    <t>14/69521001</t>
  </si>
  <si>
    <t>15/69521001</t>
  </si>
  <si>
    <t>16/69521001</t>
  </si>
  <si>
    <t>17/69521001</t>
  </si>
  <si>
    <t>20/69521001</t>
  </si>
  <si>
    <t>21/69521001</t>
  </si>
  <si>
    <t>22/69521001</t>
  </si>
  <si>
    <t>23/69521001</t>
  </si>
  <si>
    <t>24/69521001</t>
  </si>
  <si>
    <t>25/69521001</t>
  </si>
  <si>
    <t>30/69521001</t>
  </si>
  <si>
    <t>31/69521001</t>
  </si>
  <si>
    <t>32/69521001</t>
  </si>
  <si>
    <t>33/69521001</t>
  </si>
  <si>
    <t>40/69521001</t>
  </si>
  <si>
    <t>41/69521001</t>
  </si>
  <si>
    <t>43/69521001</t>
  </si>
  <si>
    <t>44/69521001</t>
  </si>
  <si>
    <t>45/69521001</t>
  </si>
  <si>
    <t>50/69521001</t>
  </si>
  <si>
    <t>51/69521001</t>
  </si>
  <si>
    <t>52/69521001</t>
  </si>
  <si>
    <t>60/69521001</t>
  </si>
  <si>
    <t>61/69521001</t>
  </si>
  <si>
    <t>70/69521001</t>
  </si>
  <si>
    <t>00/69521002</t>
  </si>
  <si>
    <t>10/69521002</t>
  </si>
  <si>
    <t>11/69521002</t>
  </si>
  <si>
    <t>12/69521002</t>
  </si>
  <si>
    <t>13/69521002</t>
  </si>
  <si>
    <t>14/69521002</t>
  </si>
  <si>
    <t>15/69521002</t>
  </si>
  <si>
    <t>16/69521002</t>
  </si>
  <si>
    <t>17/69521002</t>
  </si>
  <si>
    <t>20/69521002</t>
  </si>
  <si>
    <t>21/69521002</t>
  </si>
  <si>
    <t>22/69521002</t>
  </si>
  <si>
    <t>23/69521002</t>
  </si>
  <si>
    <t>24/69521002</t>
  </si>
  <si>
    <t>25/69521002</t>
  </si>
  <si>
    <t>30/69521002</t>
  </si>
  <si>
    <t>31/69521002</t>
  </si>
  <si>
    <t>32/69521002</t>
  </si>
  <si>
    <t>33/69521002</t>
  </si>
  <si>
    <t>40/69521002</t>
  </si>
  <si>
    <t>41/69521002</t>
  </si>
  <si>
    <t>43/69521002</t>
  </si>
  <si>
    <t>44/69521002</t>
  </si>
  <si>
    <t>45/69521002</t>
  </si>
  <si>
    <t>50/69521002</t>
  </si>
  <si>
    <t>51/69521002</t>
  </si>
  <si>
    <t>52/69521002</t>
  </si>
  <si>
    <t>60/69521002</t>
  </si>
  <si>
    <t>61/69521002</t>
  </si>
  <si>
    <t>70/69521002</t>
  </si>
  <si>
    <t>00/69521003</t>
  </si>
  <si>
    <t>10/69521003</t>
  </si>
  <si>
    <t>11/69521003</t>
  </si>
  <si>
    <t>12/69521003</t>
  </si>
  <si>
    <t>13/69521003</t>
  </si>
  <si>
    <t>14/69521003</t>
  </si>
  <si>
    <t>15/69521003</t>
  </si>
  <si>
    <t>16/69521003</t>
  </si>
  <si>
    <t>17/69521003</t>
  </si>
  <si>
    <t>20/69521003</t>
  </si>
  <si>
    <t>21/69521003</t>
  </si>
  <si>
    <t>22/69521003</t>
  </si>
  <si>
    <t>23/69521003</t>
  </si>
  <si>
    <t>24/69521003</t>
  </si>
  <si>
    <t>25/69521003</t>
  </si>
  <si>
    <t>30/69521003</t>
  </si>
  <si>
    <t>31/69521003</t>
  </si>
  <si>
    <t>32/69521003</t>
  </si>
  <si>
    <t>33/69521003</t>
  </si>
  <si>
    <t>40/69521003</t>
  </si>
  <si>
    <t>41/69521003</t>
  </si>
  <si>
    <t>43/69521003</t>
  </si>
  <si>
    <t>44/69521003</t>
  </si>
  <si>
    <t>45/69521003</t>
  </si>
  <si>
    <t>50/69521003</t>
  </si>
  <si>
    <t>51/69521003</t>
  </si>
  <si>
    <t>52/69521003</t>
  </si>
  <si>
    <t>60/69521003</t>
  </si>
  <si>
    <t>61/69521003</t>
  </si>
  <si>
    <t>70/69521003</t>
  </si>
  <si>
    <t>00/69521004</t>
  </si>
  <si>
    <t>10/69521004</t>
  </si>
  <si>
    <t>11/69521004</t>
  </si>
  <si>
    <t>12/69521004</t>
  </si>
  <si>
    <t>13/69521004</t>
  </si>
  <si>
    <t>14/69521004</t>
  </si>
  <si>
    <t>15/69521004</t>
  </si>
  <si>
    <t>16/69521004</t>
  </si>
  <si>
    <t>17/69521004</t>
  </si>
  <si>
    <t>20/69521004</t>
  </si>
  <si>
    <t>21/69521004</t>
  </si>
  <si>
    <t>22/69521004</t>
  </si>
  <si>
    <t>23/69521004</t>
  </si>
  <si>
    <t>24/69521004</t>
  </si>
  <si>
    <t>25/69521004</t>
  </si>
  <si>
    <t>30/69521004</t>
  </si>
  <si>
    <t>31/69521004</t>
  </si>
  <si>
    <t>32/69521004</t>
  </si>
  <si>
    <t>33/69521004</t>
  </si>
  <si>
    <t>40/69521004</t>
  </si>
  <si>
    <t>41/69521004</t>
  </si>
  <si>
    <t>43/69521004</t>
  </si>
  <si>
    <t>44/69521004</t>
  </si>
  <si>
    <t>45/69521004</t>
  </si>
  <si>
    <t>50/69521004</t>
  </si>
  <si>
    <t>51/69521004</t>
  </si>
  <si>
    <t>52/69521004</t>
  </si>
  <si>
    <t>60/69521004</t>
  </si>
  <si>
    <t>61/69521004</t>
  </si>
  <si>
    <t>70/69521004</t>
  </si>
  <si>
    <t>00/69521005</t>
  </si>
  <si>
    <t>10/69521005</t>
  </si>
  <si>
    <t>11/69521005</t>
  </si>
  <si>
    <t>12/69521005</t>
  </si>
  <si>
    <t>13/69521005</t>
  </si>
  <si>
    <t>14/69521005</t>
  </si>
  <si>
    <t>15/69521005</t>
  </si>
  <si>
    <t>16/69521005</t>
  </si>
  <si>
    <t>17/69521005</t>
  </si>
  <si>
    <t>20/69521005</t>
  </si>
  <si>
    <t>21/69521005</t>
  </si>
  <si>
    <t>22/69521005</t>
  </si>
  <si>
    <t>23/69521005</t>
  </si>
  <si>
    <t>24/69521005</t>
  </si>
  <si>
    <t>25/69521005</t>
  </si>
  <si>
    <t>30/69521005</t>
  </si>
  <si>
    <t>31/69521005</t>
  </si>
  <si>
    <t>32/69521005</t>
  </si>
  <si>
    <t>33/69521005</t>
  </si>
  <si>
    <t>40/69521005</t>
  </si>
  <si>
    <t>41/69521005</t>
  </si>
  <si>
    <t>43/69521005</t>
  </si>
  <si>
    <t>44/69521005</t>
  </si>
  <si>
    <t>45/69521005</t>
  </si>
  <si>
    <t>50/69521005</t>
  </si>
  <si>
    <t>51/69521005</t>
  </si>
  <si>
    <t>52/69521005</t>
  </si>
  <si>
    <t>60/69521005</t>
  </si>
  <si>
    <t>61/69521005</t>
  </si>
  <si>
    <t>70/69521005</t>
  </si>
  <si>
    <t>00/69521006</t>
  </si>
  <si>
    <t>10/69521006</t>
  </si>
  <si>
    <t>11/69521006</t>
  </si>
  <si>
    <t>12/69521006</t>
  </si>
  <si>
    <t>13/69521006</t>
  </si>
  <si>
    <t>14/69521006</t>
  </si>
  <si>
    <t>15/69521006</t>
  </si>
  <si>
    <t>16/69521006</t>
  </si>
  <si>
    <t>17/69521006</t>
  </si>
  <si>
    <t>20/69521006</t>
  </si>
  <si>
    <t>21/69521006</t>
  </si>
  <si>
    <t>22/69521006</t>
  </si>
  <si>
    <t>23/69521006</t>
  </si>
  <si>
    <t>24/69521006</t>
  </si>
  <si>
    <t>25/69521006</t>
  </si>
  <si>
    <t>30/69521006</t>
  </si>
  <si>
    <t>31/69521006</t>
  </si>
  <si>
    <t>32/69521006</t>
  </si>
  <si>
    <t>33/69521006</t>
  </si>
  <si>
    <t>40/69521006</t>
  </si>
  <si>
    <t>41/69521006</t>
  </si>
  <si>
    <t>43/69521006</t>
  </si>
  <si>
    <t>44/69521006</t>
  </si>
  <si>
    <t>45/69521006</t>
  </si>
  <si>
    <t>50/69521006</t>
  </si>
  <si>
    <t>51/69521006</t>
  </si>
  <si>
    <t>52/69521006</t>
  </si>
  <si>
    <t>60/69521006</t>
  </si>
  <si>
    <t>61/69521006</t>
  </si>
  <si>
    <t>70/69521006</t>
  </si>
  <si>
    <t>00/69521007</t>
  </si>
  <si>
    <t>10/69521007</t>
  </si>
  <si>
    <t>11/69521007</t>
  </si>
  <si>
    <t>12/69521007</t>
  </si>
  <si>
    <t>13/69521007</t>
  </si>
  <si>
    <t>14/69521007</t>
  </si>
  <si>
    <t>15/69521007</t>
  </si>
  <si>
    <t>16/69521007</t>
  </si>
  <si>
    <t>17/69521007</t>
  </si>
  <si>
    <t>20/69521007</t>
  </si>
  <si>
    <t>21/69521007</t>
  </si>
  <si>
    <t>22/69521007</t>
  </si>
  <si>
    <t>23/69521007</t>
  </si>
  <si>
    <t>24/69521007</t>
  </si>
  <si>
    <t>25/69521007</t>
  </si>
  <si>
    <t>30/69521007</t>
  </si>
  <si>
    <t>31/69521007</t>
  </si>
  <si>
    <t>32/69521007</t>
  </si>
  <si>
    <t>33/69521007</t>
  </si>
  <si>
    <t>40/69521007</t>
  </si>
  <si>
    <t>41/69521007</t>
  </si>
  <si>
    <t>43/69521007</t>
  </si>
  <si>
    <t>44/69521007</t>
  </si>
  <si>
    <t>45/69521007</t>
  </si>
  <si>
    <t>50/69521007</t>
  </si>
  <si>
    <t>51/69521007</t>
  </si>
  <si>
    <t>52/69521007</t>
  </si>
  <si>
    <t>60/69521007</t>
  </si>
  <si>
    <t>61/69521007</t>
  </si>
  <si>
    <t>70/69521007</t>
  </si>
  <si>
    <t>00/69521008</t>
  </si>
  <si>
    <t>10/69521008</t>
  </si>
  <si>
    <t>11/69521008</t>
  </si>
  <si>
    <t>12/69521008</t>
  </si>
  <si>
    <t>13/69521008</t>
  </si>
  <si>
    <t>14/69521008</t>
  </si>
  <si>
    <t>15/69521008</t>
  </si>
  <si>
    <t>16/69521008</t>
  </si>
  <si>
    <t>17/69521008</t>
  </si>
  <si>
    <t>20/69521008</t>
  </si>
  <si>
    <t>21/69521008</t>
  </si>
  <si>
    <t>22/69521008</t>
  </si>
  <si>
    <t>23/69521008</t>
  </si>
  <si>
    <t>24/69521008</t>
  </si>
  <si>
    <t>25/69521008</t>
  </si>
  <si>
    <t>30/69521008</t>
  </si>
  <si>
    <t>31/69521008</t>
  </si>
  <si>
    <t>32/69521008</t>
  </si>
  <si>
    <t>33/69521008</t>
  </si>
  <si>
    <t>40/69521008</t>
  </si>
  <si>
    <t>41/69521008</t>
  </si>
  <si>
    <t>43/69521008</t>
  </si>
  <si>
    <t>44/69521008</t>
  </si>
  <si>
    <t>45/69521008</t>
  </si>
  <si>
    <t>50/69521008</t>
  </si>
  <si>
    <t>51/69521008</t>
  </si>
  <si>
    <t>52/69521008</t>
  </si>
  <si>
    <t>60/69521008</t>
  </si>
  <si>
    <t>61/69521008</t>
  </si>
  <si>
    <t>70/69521008</t>
  </si>
  <si>
    <t>00/69521009</t>
  </si>
  <si>
    <t>10/69521009</t>
  </si>
  <si>
    <t>11/69521009</t>
  </si>
  <si>
    <t>12/69521009</t>
  </si>
  <si>
    <t>13/69521009</t>
  </si>
  <si>
    <t>14/69521009</t>
  </si>
  <si>
    <t>15/69521009</t>
  </si>
  <si>
    <t>16/69521009</t>
  </si>
  <si>
    <t>17/69521009</t>
  </si>
  <si>
    <t>20/69521009</t>
  </si>
  <si>
    <t>21/69521009</t>
  </si>
  <si>
    <t>22/69521009</t>
  </si>
  <si>
    <t>23/69521009</t>
  </si>
  <si>
    <t>24/69521009</t>
  </si>
  <si>
    <t>25/69521009</t>
  </si>
  <si>
    <t>30/69521009</t>
  </si>
  <si>
    <t>31/69521009</t>
  </si>
  <si>
    <t>32/69521009</t>
  </si>
  <si>
    <t>33/69521009</t>
  </si>
  <si>
    <t>40/69521009</t>
  </si>
  <si>
    <t>41/69521009</t>
  </si>
  <si>
    <t>43/69521009</t>
  </si>
  <si>
    <t>44/69521009</t>
  </si>
  <si>
    <t>45/69521009</t>
  </si>
  <si>
    <t>50/69521009</t>
  </si>
  <si>
    <t>51/69521009</t>
  </si>
  <si>
    <t>52/69521009</t>
  </si>
  <si>
    <t>60/69521009</t>
  </si>
  <si>
    <t>61/69521009</t>
  </si>
  <si>
    <t>70/69521009</t>
  </si>
  <si>
    <t>00/69521010</t>
  </si>
  <si>
    <t>10/69521010</t>
  </si>
  <si>
    <t>11/69521010</t>
  </si>
  <si>
    <t>12/69521010</t>
  </si>
  <si>
    <t>13/69521010</t>
  </si>
  <si>
    <t>14/69521010</t>
  </si>
  <si>
    <t>15/69521010</t>
  </si>
  <si>
    <t>16/69521010</t>
  </si>
  <si>
    <t>17/69521010</t>
  </si>
  <si>
    <t>20/69521010</t>
  </si>
  <si>
    <t>21/69521010</t>
  </si>
  <si>
    <t>22/69521010</t>
  </si>
  <si>
    <t>23/69521010</t>
  </si>
  <si>
    <t>24/69521010</t>
  </si>
  <si>
    <t>25/69521010</t>
  </si>
  <si>
    <t>30/69521010</t>
  </si>
  <si>
    <t>31/69521010</t>
  </si>
  <si>
    <t>32/69521010</t>
  </si>
  <si>
    <t>33/69521010</t>
  </si>
  <si>
    <t>40/69521010</t>
  </si>
  <si>
    <t>41/69521010</t>
  </si>
  <si>
    <t>43/69521010</t>
  </si>
  <si>
    <t>44/69521010</t>
  </si>
  <si>
    <t>45/69521010</t>
  </si>
  <si>
    <t>50/69521010</t>
  </si>
  <si>
    <t>51/69521010</t>
  </si>
  <si>
    <t>52/69521010</t>
  </si>
  <si>
    <t>60/69521010</t>
  </si>
  <si>
    <t>61/69521010</t>
  </si>
  <si>
    <t>70/69521010</t>
  </si>
  <si>
    <t>00/69521011</t>
  </si>
  <si>
    <t>10/69521011</t>
  </si>
  <si>
    <t>11/69521011</t>
  </si>
  <si>
    <t>12/69521011</t>
  </si>
  <si>
    <t>13/69521011</t>
  </si>
  <si>
    <t>14/69521011</t>
  </si>
  <si>
    <t>15/69521011</t>
  </si>
  <si>
    <t>16/69521011</t>
  </si>
  <si>
    <t>17/69521011</t>
  </si>
  <si>
    <t>20/69521011</t>
  </si>
  <si>
    <t>21/69521011</t>
  </si>
  <si>
    <t>22/69521011</t>
  </si>
  <si>
    <t>23/69521011</t>
  </si>
  <si>
    <t>24/69521011</t>
  </si>
  <si>
    <t>25/69521011</t>
  </si>
  <si>
    <t>30/69521011</t>
  </si>
  <si>
    <t>31/69521011</t>
  </si>
  <si>
    <t>32/69521011</t>
  </si>
  <si>
    <t>33/69521011</t>
  </si>
  <si>
    <t>40/69521011</t>
  </si>
  <si>
    <t>41/69521011</t>
  </si>
  <si>
    <t>43/69521011</t>
  </si>
  <si>
    <t>44/69521011</t>
  </si>
  <si>
    <t>45/69521011</t>
  </si>
  <si>
    <t>50/69521011</t>
  </si>
  <si>
    <t>51/69521011</t>
  </si>
  <si>
    <t>52/69521011</t>
  </si>
  <si>
    <t>60/69521011</t>
  </si>
  <si>
    <t>61/69521011</t>
  </si>
  <si>
    <t>70/69521011</t>
  </si>
  <si>
    <t>00/69521012</t>
  </si>
  <si>
    <t>10/69521012</t>
  </si>
  <si>
    <t>11/69521012</t>
  </si>
  <si>
    <t>12/69521012</t>
  </si>
  <si>
    <t>13/69521012</t>
  </si>
  <si>
    <t>14/69521012</t>
  </si>
  <si>
    <t>15/69521012</t>
  </si>
  <si>
    <t>16/69521012</t>
  </si>
  <si>
    <t>17/69521012</t>
  </si>
  <si>
    <t>20/69521012</t>
  </si>
  <si>
    <t>21/69521012</t>
  </si>
  <si>
    <t>22/69521012</t>
  </si>
  <si>
    <t>23/69521012</t>
  </si>
  <si>
    <t>24/69521012</t>
  </si>
  <si>
    <t>25/69521012</t>
  </si>
  <si>
    <t>30/69521012</t>
  </si>
  <si>
    <t>31/69521012</t>
  </si>
  <si>
    <t>32/69521012</t>
  </si>
  <si>
    <t>33/69521012</t>
  </si>
  <si>
    <t>40/69521012</t>
  </si>
  <si>
    <t>41/69521012</t>
  </si>
  <si>
    <t>43/69521012</t>
  </si>
  <si>
    <t>44/69521012</t>
  </si>
  <si>
    <t>45/69521012</t>
  </si>
  <si>
    <t>50/69521012</t>
  </si>
  <si>
    <t>51/69521012</t>
  </si>
  <si>
    <t>52/69521012</t>
  </si>
  <si>
    <t>60/69521012</t>
  </si>
  <si>
    <t>61/69521012</t>
  </si>
  <si>
    <t>70/69521012</t>
  </si>
  <si>
    <t>00/69521013</t>
  </si>
  <si>
    <t>10/69521013</t>
  </si>
  <si>
    <t>11/69521013</t>
  </si>
  <si>
    <t>12/69521013</t>
  </si>
  <si>
    <t>13/69521013</t>
  </si>
  <si>
    <t>14/69521013</t>
  </si>
  <si>
    <t>15/69521013</t>
  </si>
  <si>
    <t>16/69521013</t>
  </si>
  <si>
    <t>17/69521013</t>
  </si>
  <si>
    <t>20/69521013</t>
  </si>
  <si>
    <t>21/69521013</t>
  </si>
  <si>
    <t>22/69521013</t>
  </si>
  <si>
    <t>23/69521013</t>
  </si>
  <si>
    <t>24/69521013</t>
  </si>
  <si>
    <t>25/69521013</t>
  </si>
  <si>
    <t>30/69521013</t>
  </si>
  <si>
    <t>31/69521013</t>
  </si>
  <si>
    <t>32/69521013</t>
  </si>
  <si>
    <t>33/69521013</t>
  </si>
  <si>
    <t>40/69521013</t>
  </si>
  <si>
    <t>41/69521013</t>
  </si>
  <si>
    <t>43/69521013</t>
  </si>
  <si>
    <t>44/69521013</t>
  </si>
  <si>
    <t>45/69521013</t>
  </si>
  <si>
    <t>50/69521013</t>
  </si>
  <si>
    <t>51/69521013</t>
  </si>
  <si>
    <t>52/69521013</t>
  </si>
  <si>
    <t>60/69521013</t>
  </si>
  <si>
    <t>61/69521013</t>
  </si>
  <si>
    <t>70/69521013</t>
  </si>
  <si>
    <t>00/69522000</t>
  </si>
  <si>
    <t>10/69522000</t>
  </si>
  <si>
    <t>11/69522000</t>
  </si>
  <si>
    <t>12/69522000</t>
  </si>
  <si>
    <t>13/69522000</t>
  </si>
  <si>
    <t>14/69522000</t>
  </si>
  <si>
    <t>15/69522000</t>
  </si>
  <si>
    <t>16/69522000</t>
  </si>
  <si>
    <t>17/69522000</t>
  </si>
  <si>
    <t>20/69522000</t>
  </si>
  <si>
    <t>21/69522000</t>
  </si>
  <si>
    <t>22/69522000</t>
  </si>
  <si>
    <t>23/69522000</t>
  </si>
  <si>
    <t>24/69522000</t>
  </si>
  <si>
    <t>25/69522000</t>
  </si>
  <si>
    <t>30/69522000</t>
  </si>
  <si>
    <t>31/69522000</t>
  </si>
  <si>
    <t>32/69522000</t>
  </si>
  <si>
    <t>33/69522000</t>
  </si>
  <si>
    <t>40/69522000</t>
  </si>
  <si>
    <t>41/69522000</t>
  </si>
  <si>
    <t>43/69522000</t>
  </si>
  <si>
    <t>44/69522000</t>
  </si>
  <si>
    <t>45/69522000</t>
  </si>
  <si>
    <t>50/69522000</t>
  </si>
  <si>
    <t>51/69522000</t>
  </si>
  <si>
    <t>52/69522000</t>
  </si>
  <si>
    <t>60/69522000</t>
  </si>
  <si>
    <t>61/69522000</t>
  </si>
  <si>
    <t>70/69522000</t>
  </si>
  <si>
    <t>00/69522001</t>
  </si>
  <si>
    <t>10/69522001</t>
  </si>
  <si>
    <t>11/69522001</t>
  </si>
  <si>
    <t>12/69522001</t>
  </si>
  <si>
    <t>13/69522001</t>
  </si>
  <si>
    <t>14/69522001</t>
  </si>
  <si>
    <t>15/69522001</t>
  </si>
  <si>
    <t>16/69522001</t>
  </si>
  <si>
    <t>17/69522001</t>
  </si>
  <si>
    <t>20/69522001</t>
  </si>
  <si>
    <t>21/69522001</t>
  </si>
  <si>
    <t>22/69522001</t>
  </si>
  <si>
    <t>23/69522001</t>
  </si>
  <si>
    <t>24/69522001</t>
  </si>
  <si>
    <t>25/69522001</t>
  </si>
  <si>
    <t>30/69522001</t>
  </si>
  <si>
    <t>31/69522001</t>
  </si>
  <si>
    <t>32/69522001</t>
  </si>
  <si>
    <t>33/69522001</t>
  </si>
  <si>
    <t>40/69522001</t>
  </si>
  <si>
    <t>41/69522001</t>
  </si>
  <si>
    <t>43/69522001</t>
  </si>
  <si>
    <t>44/69522001</t>
  </si>
  <si>
    <t>45/69522001</t>
  </si>
  <si>
    <t>50/69522001</t>
  </si>
  <si>
    <t>51/69522001</t>
  </si>
  <si>
    <t>52/69522001</t>
  </si>
  <si>
    <t>60/69522001</t>
  </si>
  <si>
    <t>61/69522001</t>
  </si>
  <si>
    <t>70/69522001</t>
  </si>
  <si>
    <t>00/69522002</t>
  </si>
  <si>
    <t>10/69522002</t>
  </si>
  <si>
    <t>11/69522002</t>
  </si>
  <si>
    <t>12/69522002</t>
  </si>
  <si>
    <t>13/69522002</t>
  </si>
  <si>
    <t>14/69522002</t>
  </si>
  <si>
    <t>15/69522002</t>
  </si>
  <si>
    <t>16/69522002</t>
  </si>
  <si>
    <t>17/69522002</t>
  </si>
  <si>
    <t>20/69522002</t>
  </si>
  <si>
    <t>21/69522002</t>
  </si>
  <si>
    <t>22/69522002</t>
  </si>
  <si>
    <t>23/69522002</t>
  </si>
  <si>
    <t>24/69522002</t>
  </si>
  <si>
    <t>25/69522002</t>
  </si>
  <si>
    <t>30/69522002</t>
  </si>
  <si>
    <t>31/69522002</t>
  </si>
  <si>
    <t>32/69522002</t>
  </si>
  <si>
    <t>33/69522002</t>
  </si>
  <si>
    <t>40/69522002</t>
  </si>
  <si>
    <t>41/69522002</t>
  </si>
  <si>
    <t>43/69522002</t>
  </si>
  <si>
    <t>44/69522002</t>
  </si>
  <si>
    <t>45/69522002</t>
  </si>
  <si>
    <t>50/69522002</t>
  </si>
  <si>
    <t>51/69522002</t>
  </si>
  <si>
    <t>52/69522002</t>
  </si>
  <si>
    <t>60/69522002</t>
  </si>
  <si>
    <t>61/69522002</t>
  </si>
  <si>
    <t>70/69522002</t>
  </si>
  <si>
    <t>00/69522003</t>
  </si>
  <si>
    <t>10/69522003</t>
  </si>
  <si>
    <t>11/69522003</t>
  </si>
  <si>
    <t>12/69522003</t>
  </si>
  <si>
    <t>13/69522003</t>
  </si>
  <si>
    <t>14/69522003</t>
  </si>
  <si>
    <t>15/69522003</t>
  </si>
  <si>
    <t>16/69522003</t>
  </si>
  <si>
    <t>17/69522003</t>
  </si>
  <si>
    <t>20/69522003</t>
  </si>
  <si>
    <t>21/69522003</t>
  </si>
  <si>
    <t>22/69522003</t>
  </si>
  <si>
    <t>23/69522003</t>
  </si>
  <si>
    <t>24/69522003</t>
  </si>
  <si>
    <t>25/69522003</t>
  </si>
  <si>
    <t>30/69522003</t>
  </si>
  <si>
    <t>31/69522003</t>
  </si>
  <si>
    <t>32/69522003</t>
  </si>
  <si>
    <t>33/69522003</t>
  </si>
  <si>
    <t>40/69522003</t>
  </si>
  <si>
    <t>41/69522003</t>
  </si>
  <si>
    <t>43/69522003</t>
  </si>
  <si>
    <t>44/69522003</t>
  </si>
  <si>
    <t>45/69522003</t>
  </si>
  <si>
    <t>50/69522003</t>
  </si>
  <si>
    <t>51/69522003</t>
  </si>
  <si>
    <t>52/69522003</t>
  </si>
  <si>
    <t>60/69522003</t>
  </si>
  <si>
    <t>61/69522003</t>
  </si>
  <si>
    <t>70/69522003</t>
  </si>
  <si>
    <t>00/69522004</t>
  </si>
  <si>
    <t>10/69522004</t>
  </si>
  <si>
    <t>11/69522004</t>
  </si>
  <si>
    <t>12/69522004</t>
  </si>
  <si>
    <t>13/69522004</t>
  </si>
  <si>
    <t>14/69522004</t>
  </si>
  <si>
    <t>15/69522004</t>
  </si>
  <si>
    <t>16/69522004</t>
  </si>
  <si>
    <t>17/69522004</t>
  </si>
  <si>
    <t>20/69522004</t>
  </si>
  <si>
    <t>21/69522004</t>
  </si>
  <si>
    <t>22/69522004</t>
  </si>
  <si>
    <t>23/69522004</t>
  </si>
  <si>
    <t>24/69522004</t>
  </si>
  <si>
    <t>25/69522004</t>
  </si>
  <si>
    <t>30/69522004</t>
  </si>
  <si>
    <t>31/69522004</t>
  </si>
  <si>
    <t>32/69522004</t>
  </si>
  <si>
    <t>33/69522004</t>
  </si>
  <si>
    <t>40/69522004</t>
  </si>
  <si>
    <t>41/69522004</t>
  </si>
  <si>
    <t>43/69522004</t>
  </si>
  <si>
    <t>44/69522004</t>
  </si>
  <si>
    <t>45/69522004</t>
  </si>
  <si>
    <t>50/69522004</t>
  </si>
  <si>
    <t>51/69522004</t>
  </si>
  <si>
    <t>52/69522004</t>
  </si>
  <si>
    <t>60/69522004</t>
  </si>
  <si>
    <t>61/69522004</t>
  </si>
  <si>
    <t>70/69522004</t>
  </si>
  <si>
    <t>00/69522005</t>
  </si>
  <si>
    <t>10/69522005</t>
  </si>
  <si>
    <t>11/69522005</t>
  </si>
  <si>
    <t>12/69522005</t>
  </si>
  <si>
    <t>13/69522005</t>
  </si>
  <si>
    <t>14/69522005</t>
  </si>
  <si>
    <t>15/69522005</t>
  </si>
  <si>
    <t>16/69522005</t>
  </si>
  <si>
    <t>17/69522005</t>
  </si>
  <si>
    <t>20/69522005</t>
  </si>
  <si>
    <t>21/69522005</t>
  </si>
  <si>
    <t>22/69522005</t>
  </si>
  <si>
    <t>23/69522005</t>
  </si>
  <si>
    <t>24/69522005</t>
  </si>
  <si>
    <t>25/69522005</t>
  </si>
  <si>
    <t>30/69522005</t>
  </si>
  <si>
    <t>31/69522005</t>
  </si>
  <si>
    <t>32/69522005</t>
  </si>
  <si>
    <t>33/69522005</t>
  </si>
  <si>
    <t>40/69522005</t>
  </si>
  <si>
    <t>41/69522005</t>
  </si>
  <si>
    <t>43/69522005</t>
  </si>
  <si>
    <t>44/69522005</t>
  </si>
  <si>
    <t>45/69522005</t>
  </si>
  <si>
    <t>50/69522005</t>
  </si>
  <si>
    <t>51/69522005</t>
  </si>
  <si>
    <t>52/69522005</t>
  </si>
  <si>
    <t>60/69522005</t>
  </si>
  <si>
    <t>61/69522005</t>
  </si>
  <si>
    <t>70/69522005</t>
  </si>
  <si>
    <t>00/69522006</t>
  </si>
  <si>
    <t>10/69522006</t>
  </si>
  <si>
    <t>11/69522006</t>
  </si>
  <si>
    <t>12/69522006</t>
  </si>
  <si>
    <t>13/69522006</t>
  </si>
  <si>
    <t>14/69522006</t>
  </si>
  <si>
    <t>15/69522006</t>
  </si>
  <si>
    <t>16/69522006</t>
  </si>
  <si>
    <t>17/69522006</t>
  </si>
  <si>
    <t>20/69522006</t>
  </si>
  <si>
    <t>21/69522006</t>
  </si>
  <si>
    <t>22/69522006</t>
  </si>
  <si>
    <t>23/69522006</t>
  </si>
  <si>
    <t>24/69522006</t>
  </si>
  <si>
    <t>25/69522006</t>
  </si>
  <si>
    <t>30/69522006</t>
  </si>
  <si>
    <t>31/69522006</t>
  </si>
  <si>
    <t>32/69522006</t>
  </si>
  <si>
    <t>33/69522006</t>
  </si>
  <si>
    <t>40/69522006</t>
  </si>
  <si>
    <t>41/69522006</t>
  </si>
  <si>
    <t>43/69522006</t>
  </si>
  <si>
    <t>44/69522006</t>
  </si>
  <si>
    <t>45/69522006</t>
  </si>
  <si>
    <t>50/69522006</t>
  </si>
  <si>
    <t>51/69522006</t>
  </si>
  <si>
    <t>52/69522006</t>
  </si>
  <si>
    <t>60/69522006</t>
  </si>
  <si>
    <t>61/69522006</t>
  </si>
  <si>
    <t>70/69522006</t>
  </si>
  <si>
    <t>00/69522007</t>
  </si>
  <si>
    <t>10/69522007</t>
  </si>
  <si>
    <t>11/69522007</t>
  </si>
  <si>
    <t>12/69522007</t>
  </si>
  <si>
    <t>13/69522007</t>
  </si>
  <si>
    <t>14/69522007</t>
  </si>
  <si>
    <t>15/69522007</t>
  </si>
  <si>
    <t>16/69522007</t>
  </si>
  <si>
    <t>17/69522007</t>
  </si>
  <si>
    <t>20/69522007</t>
  </si>
  <si>
    <t>21/69522007</t>
  </si>
  <si>
    <t>22/69522007</t>
  </si>
  <si>
    <t>23/69522007</t>
  </si>
  <si>
    <t>24/69522007</t>
  </si>
  <si>
    <t>25/69522007</t>
  </si>
  <si>
    <t>30/69522007</t>
  </si>
  <si>
    <t>31/69522007</t>
  </si>
  <si>
    <t>32/69522007</t>
  </si>
  <si>
    <t>33/69522007</t>
  </si>
  <si>
    <t>40/69522007</t>
  </si>
  <si>
    <t>41/69522007</t>
  </si>
  <si>
    <t>43/69522007</t>
  </si>
  <si>
    <t>44/69522007</t>
  </si>
  <si>
    <t>45/69522007</t>
  </si>
  <si>
    <t>50/69522007</t>
  </si>
  <si>
    <t>51/69522007</t>
  </si>
  <si>
    <t>52/69522007</t>
  </si>
  <si>
    <t>60/69522007</t>
  </si>
  <si>
    <t>61/69522007</t>
  </si>
  <si>
    <t>70/69522007</t>
  </si>
  <si>
    <t>00/69522008</t>
  </si>
  <si>
    <t>10/69522008</t>
  </si>
  <si>
    <t>11/69522008</t>
  </si>
  <si>
    <t>12/69522008</t>
  </si>
  <si>
    <t>13/69522008</t>
  </si>
  <si>
    <t>14/69522008</t>
  </si>
  <si>
    <t>15/69522008</t>
  </si>
  <si>
    <t>16/69522008</t>
  </si>
  <si>
    <t>17/69522008</t>
  </si>
  <si>
    <t>20/69522008</t>
  </si>
  <si>
    <t>21/69522008</t>
  </si>
  <si>
    <t>22/69522008</t>
  </si>
  <si>
    <t>23/69522008</t>
  </si>
  <si>
    <t>24/69522008</t>
  </si>
  <si>
    <t>25/69522008</t>
  </si>
  <si>
    <t>30/69522008</t>
  </si>
  <si>
    <t>31/69522008</t>
  </si>
  <si>
    <t>32/69522008</t>
  </si>
  <si>
    <t>33/69522008</t>
  </si>
  <si>
    <t>40/69522008</t>
  </si>
  <si>
    <t>41/69522008</t>
  </si>
  <si>
    <t>43/69522008</t>
  </si>
  <si>
    <t>44/69522008</t>
  </si>
  <si>
    <t>45/69522008</t>
  </si>
  <si>
    <t>50/69522008</t>
  </si>
  <si>
    <t>51/69522008</t>
  </si>
  <si>
    <t>52/69522008</t>
  </si>
  <si>
    <t>60/69522008</t>
  </si>
  <si>
    <t>61/69522008</t>
  </si>
  <si>
    <t>70/69522008</t>
  </si>
  <si>
    <t>00/69522009</t>
  </si>
  <si>
    <t>10/69522009</t>
  </si>
  <si>
    <t>11/69522009</t>
  </si>
  <si>
    <t>12/69522009</t>
  </si>
  <si>
    <t>13/69522009</t>
  </si>
  <si>
    <t>14/69522009</t>
  </si>
  <si>
    <t>15/69522009</t>
  </si>
  <si>
    <t>16/69522009</t>
  </si>
  <si>
    <t>17/69522009</t>
  </si>
  <si>
    <t>20/69522009</t>
  </si>
  <si>
    <t>21/69522009</t>
  </si>
  <si>
    <t>22/69522009</t>
  </si>
  <si>
    <t>23/69522009</t>
  </si>
  <si>
    <t>24/69522009</t>
  </si>
  <si>
    <t>25/69522009</t>
  </si>
  <si>
    <t>30/69522009</t>
  </si>
  <si>
    <t>31/69522009</t>
  </si>
  <si>
    <t>32/69522009</t>
  </si>
  <si>
    <t>33/69522009</t>
  </si>
  <si>
    <t>40/69522009</t>
  </si>
  <si>
    <t>41/69522009</t>
  </si>
  <si>
    <t>43/69522009</t>
  </si>
  <si>
    <t>44/69522009</t>
  </si>
  <si>
    <t>45/69522009</t>
  </si>
  <si>
    <t>50/69522009</t>
  </si>
  <si>
    <t>51/69522009</t>
  </si>
  <si>
    <t>52/69522009</t>
  </si>
  <si>
    <t>60/69522009</t>
  </si>
  <si>
    <t>61/69522009</t>
  </si>
  <si>
    <t>70/69522009</t>
  </si>
  <si>
    <t>00/69522010</t>
  </si>
  <si>
    <t>10/69522010</t>
  </si>
  <si>
    <t>11/69522010</t>
  </si>
  <si>
    <t>12/69522010</t>
  </si>
  <si>
    <t>13/69522010</t>
  </si>
  <si>
    <t>14/69522010</t>
  </si>
  <si>
    <t>15/69522010</t>
  </si>
  <si>
    <t>16/69522010</t>
  </si>
  <si>
    <t>17/69522010</t>
  </si>
  <si>
    <t>20/69522010</t>
  </si>
  <si>
    <t>21/69522010</t>
  </si>
  <si>
    <t>22/69522010</t>
  </si>
  <si>
    <t>23/69522010</t>
  </si>
  <si>
    <t>24/69522010</t>
  </si>
  <si>
    <t>25/69522010</t>
  </si>
  <si>
    <t>30/69522010</t>
  </si>
  <si>
    <t>31/69522010</t>
  </si>
  <si>
    <t>32/69522010</t>
  </si>
  <si>
    <t>33/69522010</t>
  </si>
  <si>
    <t>40/69522010</t>
  </si>
  <si>
    <t>41/69522010</t>
  </si>
  <si>
    <t>43/69522010</t>
  </si>
  <si>
    <t>44/69522010</t>
  </si>
  <si>
    <t>45/69522010</t>
  </si>
  <si>
    <t>50/69522010</t>
  </si>
  <si>
    <t>51/69522010</t>
  </si>
  <si>
    <t>52/69522010</t>
  </si>
  <si>
    <t>60/69522010</t>
  </si>
  <si>
    <t>61/69522010</t>
  </si>
  <si>
    <t>70/69522010</t>
  </si>
  <si>
    <t>00/69522011</t>
  </si>
  <si>
    <t>10/69522011</t>
  </si>
  <si>
    <t>11/69522011</t>
  </si>
  <si>
    <t>12/69522011</t>
  </si>
  <si>
    <t>13/69522011</t>
  </si>
  <si>
    <t>14/69522011</t>
  </si>
  <si>
    <t>15/69522011</t>
  </si>
  <si>
    <t>16/69522011</t>
  </si>
  <si>
    <t>17/69522011</t>
  </si>
  <si>
    <t>20/69522011</t>
  </si>
  <si>
    <t>21/69522011</t>
  </si>
  <si>
    <t>22/69522011</t>
  </si>
  <si>
    <t>23/69522011</t>
  </si>
  <si>
    <t>24/69522011</t>
  </si>
  <si>
    <t>25/69522011</t>
  </si>
  <si>
    <t>30/69522011</t>
  </si>
  <si>
    <t>31/69522011</t>
  </si>
  <si>
    <t>32/69522011</t>
  </si>
  <si>
    <t>33/69522011</t>
  </si>
  <si>
    <t>40/69522011</t>
  </si>
  <si>
    <t>41/69522011</t>
  </si>
  <si>
    <t>43/69522011</t>
  </si>
  <si>
    <t>44/69522011</t>
  </si>
  <si>
    <t>45/69522011</t>
  </si>
  <si>
    <t>50/69522011</t>
  </si>
  <si>
    <t>51/69522011</t>
  </si>
  <si>
    <t>52/69522011</t>
  </si>
  <si>
    <t>60/69522011</t>
  </si>
  <si>
    <t>61/69522011</t>
  </si>
  <si>
    <t>70/69522011</t>
  </si>
  <si>
    <t>00/69522012</t>
  </si>
  <si>
    <t>10/69522012</t>
  </si>
  <si>
    <t>11/69522012</t>
  </si>
  <si>
    <t>12/69522012</t>
  </si>
  <si>
    <t>13/69522012</t>
  </si>
  <si>
    <t>14/69522012</t>
  </si>
  <si>
    <t>15/69522012</t>
  </si>
  <si>
    <t>16/69522012</t>
  </si>
  <si>
    <t>17/69522012</t>
  </si>
  <si>
    <t>20/69522012</t>
  </si>
  <si>
    <t>21/69522012</t>
  </si>
  <si>
    <t>22/69522012</t>
  </si>
  <si>
    <t>23/69522012</t>
  </si>
  <si>
    <t>24/69522012</t>
  </si>
  <si>
    <t>25/69522012</t>
  </si>
  <si>
    <t>30/69522012</t>
  </si>
  <si>
    <t>31/69522012</t>
  </si>
  <si>
    <t>32/69522012</t>
  </si>
  <si>
    <t>33/69522012</t>
  </si>
  <si>
    <t>40/69522012</t>
  </si>
  <si>
    <t>41/69522012</t>
  </si>
  <si>
    <t>43/69522012</t>
  </si>
  <si>
    <t>44/69522012</t>
  </si>
  <si>
    <t>45/69522012</t>
  </si>
  <si>
    <t>50/69522012</t>
  </si>
  <si>
    <t>51/69522012</t>
  </si>
  <si>
    <t>52/69522012</t>
  </si>
  <si>
    <t>60/69522012</t>
  </si>
  <si>
    <t>61/69522012</t>
  </si>
  <si>
    <t>70/69522012</t>
  </si>
  <si>
    <t>00/69522013</t>
  </si>
  <si>
    <t>10/69522013</t>
  </si>
  <si>
    <t>11/69522013</t>
  </si>
  <si>
    <t>12/69522013</t>
  </si>
  <si>
    <t>13/69522013</t>
  </si>
  <si>
    <t>14/69522013</t>
  </si>
  <si>
    <t>15/69522013</t>
  </si>
  <si>
    <t>16/69522013</t>
  </si>
  <si>
    <t>17/69522013</t>
  </si>
  <si>
    <t>20/69522013</t>
  </si>
  <si>
    <t>21/69522013</t>
  </si>
  <si>
    <t>22/69522013</t>
  </si>
  <si>
    <t>23/69522013</t>
  </si>
  <si>
    <t>24/69522013</t>
  </si>
  <si>
    <t>25/69522013</t>
  </si>
  <si>
    <t>30/69522013</t>
  </si>
  <si>
    <t>31/69522013</t>
  </si>
  <si>
    <t>32/69522013</t>
  </si>
  <si>
    <t>33/69522013</t>
  </si>
  <si>
    <t>40/69522013</t>
  </si>
  <si>
    <t>41/69522013</t>
  </si>
  <si>
    <t>43/69522013</t>
  </si>
  <si>
    <t>44/69522013</t>
  </si>
  <si>
    <t>45/69522013</t>
  </si>
  <si>
    <t>50/69522013</t>
  </si>
  <si>
    <t>51/69522013</t>
  </si>
  <si>
    <t>52/69522013</t>
  </si>
  <si>
    <t>60/69522013</t>
  </si>
  <si>
    <t>61/69522013</t>
  </si>
  <si>
    <t>70/69522013</t>
  </si>
  <si>
    <t>00/63700000</t>
  </si>
  <si>
    <t>10/63700000</t>
  </si>
  <si>
    <t>11/63700000</t>
  </si>
  <si>
    <t>12/63700000</t>
  </si>
  <si>
    <t>13/63700000</t>
  </si>
  <si>
    <t>14/63700000</t>
  </si>
  <si>
    <t>15/63700000</t>
  </si>
  <si>
    <t>16/63700000</t>
  </si>
  <si>
    <t>17/63700000</t>
  </si>
  <si>
    <t>20/63700000</t>
  </si>
  <si>
    <t>21/63700000</t>
  </si>
  <si>
    <t>22/63700000</t>
  </si>
  <si>
    <t>23/63700000</t>
  </si>
  <si>
    <t>24/63700000</t>
  </si>
  <si>
    <t>25/63700000</t>
  </si>
  <si>
    <t>30/63700000</t>
  </si>
  <si>
    <t>31/63700000</t>
  </si>
  <si>
    <t>32/63700000</t>
  </si>
  <si>
    <t>33/63700000</t>
  </si>
  <si>
    <t>40/63700000</t>
  </si>
  <si>
    <t>41/63700000</t>
  </si>
  <si>
    <t>43/63700000</t>
  </si>
  <si>
    <t>44/63700000</t>
  </si>
  <si>
    <t>45/63700000</t>
  </si>
  <si>
    <t>50/63700000</t>
  </si>
  <si>
    <t>51/63700000</t>
  </si>
  <si>
    <t>52/63700000</t>
  </si>
  <si>
    <t>60/63700000</t>
  </si>
  <si>
    <t>61/63700000</t>
  </si>
  <si>
    <t>70/63700000</t>
  </si>
  <si>
    <t>00/63700001</t>
  </si>
  <si>
    <t>10/63700001</t>
  </si>
  <si>
    <t>11/63700001</t>
  </si>
  <si>
    <t>12/63700001</t>
  </si>
  <si>
    <t>13/63700001</t>
  </si>
  <si>
    <t>14/63700001</t>
  </si>
  <si>
    <t>15/63700001</t>
  </si>
  <si>
    <t>16/63700001</t>
  </si>
  <si>
    <t>17/63700001</t>
  </si>
  <si>
    <t>20/63700001</t>
  </si>
  <si>
    <t>21/63700001</t>
  </si>
  <si>
    <t>22/63700001</t>
  </si>
  <si>
    <t>23/63700001</t>
  </si>
  <si>
    <t>24/63700001</t>
  </si>
  <si>
    <t>25/63700001</t>
  </si>
  <si>
    <t>30/63700001</t>
  </si>
  <si>
    <t>31/63700001</t>
  </si>
  <si>
    <t>32/63700001</t>
  </si>
  <si>
    <t>33/63700001</t>
  </si>
  <si>
    <t>40/63700001</t>
  </si>
  <si>
    <t>41/63700001</t>
  </si>
  <si>
    <t>43/63700001</t>
  </si>
  <si>
    <t>44/63700001</t>
  </si>
  <si>
    <t>45/63700001</t>
  </si>
  <si>
    <t>50/63700001</t>
  </si>
  <si>
    <t>51/63700001</t>
  </si>
  <si>
    <t>52/63700001</t>
  </si>
  <si>
    <t>60/63700001</t>
  </si>
  <si>
    <t>61/63700001</t>
  </si>
  <si>
    <t>70/63700001</t>
  </si>
  <si>
    <t>00/63700002</t>
  </si>
  <si>
    <t>10/63700002</t>
  </si>
  <si>
    <t>11/63700002</t>
  </si>
  <si>
    <t>12/63700002</t>
  </si>
  <si>
    <t>13/63700002</t>
  </si>
  <si>
    <t>14/63700002</t>
  </si>
  <si>
    <t>15/63700002</t>
  </si>
  <si>
    <t>16/63700002</t>
  </si>
  <si>
    <t>17/63700002</t>
  </si>
  <si>
    <t>20/63700002</t>
  </si>
  <si>
    <t>21/63700002</t>
  </si>
  <si>
    <t>22/63700002</t>
  </si>
  <si>
    <t>23/63700002</t>
  </si>
  <si>
    <t>24/63700002</t>
  </si>
  <si>
    <t>25/63700002</t>
  </si>
  <si>
    <t>30/63700002</t>
  </si>
  <si>
    <t>31/63700002</t>
  </si>
  <si>
    <t>32/63700002</t>
  </si>
  <si>
    <t>33/63700002</t>
  </si>
  <si>
    <t>40/63700002</t>
  </si>
  <si>
    <t>41/63700002</t>
  </si>
  <si>
    <t>43/63700002</t>
  </si>
  <si>
    <t>44/63700002</t>
  </si>
  <si>
    <t>45/63700002</t>
  </si>
  <si>
    <t>50/63700002</t>
  </si>
  <si>
    <t>51/63700002</t>
  </si>
  <si>
    <t>52/63700002</t>
  </si>
  <si>
    <t>60/63700002</t>
  </si>
  <si>
    <t>61/63700002</t>
  </si>
  <si>
    <t>70/63700002</t>
  </si>
  <si>
    <t>00/63700003</t>
  </si>
  <si>
    <t>10/63700003</t>
  </si>
  <si>
    <t>11/63700003</t>
  </si>
  <si>
    <t>12/63700003</t>
  </si>
  <si>
    <t>13/63700003</t>
  </si>
  <si>
    <t>14/63700003</t>
  </si>
  <si>
    <t>15/63700003</t>
  </si>
  <si>
    <t>16/63700003</t>
  </si>
  <si>
    <t>17/63700003</t>
  </si>
  <si>
    <t>20/63700003</t>
  </si>
  <si>
    <t>21/63700003</t>
  </si>
  <si>
    <t>22/63700003</t>
  </si>
  <si>
    <t>23/63700003</t>
  </si>
  <si>
    <t>24/63700003</t>
  </si>
  <si>
    <t>25/63700003</t>
  </si>
  <si>
    <t>30/63700003</t>
  </si>
  <si>
    <t>31/63700003</t>
  </si>
  <si>
    <t>32/63700003</t>
  </si>
  <si>
    <t>33/63700003</t>
  </si>
  <si>
    <t>40/63700003</t>
  </si>
  <si>
    <t>41/63700003</t>
  </si>
  <si>
    <t>43/63700003</t>
  </si>
  <si>
    <t>44/63700003</t>
  </si>
  <si>
    <t>45/63700003</t>
  </si>
  <si>
    <t>50/63700003</t>
  </si>
  <si>
    <t>51/63700003</t>
  </si>
  <si>
    <t>52/63700003</t>
  </si>
  <si>
    <t>60/63700003</t>
  </si>
  <si>
    <t>61/63700003</t>
  </si>
  <si>
    <t>70/63700003</t>
  </si>
  <si>
    <t>00/63700004</t>
  </si>
  <si>
    <t>10/63700004</t>
  </si>
  <si>
    <t>11/63700004</t>
  </si>
  <si>
    <t>12/63700004</t>
  </si>
  <si>
    <t>13/63700004</t>
  </si>
  <si>
    <t>14/63700004</t>
  </si>
  <si>
    <t>15/63700004</t>
  </si>
  <si>
    <t>16/63700004</t>
  </si>
  <si>
    <t>17/63700004</t>
  </si>
  <si>
    <t>20/63700004</t>
  </si>
  <si>
    <t>21/63700004</t>
  </si>
  <si>
    <t>22/63700004</t>
  </si>
  <si>
    <t>23/63700004</t>
  </si>
  <si>
    <t>24/63700004</t>
  </si>
  <si>
    <t>25/63700004</t>
  </si>
  <si>
    <t>30/63700004</t>
  </si>
  <si>
    <t>31/63700004</t>
  </si>
  <si>
    <t>32/63700004</t>
  </si>
  <si>
    <t>33/63700004</t>
  </si>
  <si>
    <t>40/63700004</t>
  </si>
  <si>
    <t>41/63700004</t>
  </si>
  <si>
    <t>43/63700004</t>
  </si>
  <si>
    <t>44/63700004</t>
  </si>
  <si>
    <t>45/63700004</t>
  </si>
  <si>
    <t>50/63700004</t>
  </si>
  <si>
    <t>51/63700004</t>
  </si>
  <si>
    <t>52/63700004</t>
  </si>
  <si>
    <t>60/63700004</t>
  </si>
  <si>
    <t>61/63700004</t>
  </si>
  <si>
    <t>70/63700004</t>
  </si>
  <si>
    <t>00/63700005</t>
  </si>
  <si>
    <t>10/63700005</t>
  </si>
  <si>
    <t>11/63700005</t>
  </si>
  <si>
    <t>12/63700005</t>
  </si>
  <si>
    <t>13/63700005</t>
  </si>
  <si>
    <t>14/63700005</t>
  </si>
  <si>
    <t>15/63700005</t>
  </si>
  <si>
    <t>16/63700005</t>
  </si>
  <si>
    <t>17/63700005</t>
  </si>
  <si>
    <t>20/63700005</t>
  </si>
  <si>
    <t>21/63700005</t>
  </si>
  <si>
    <t>22/63700005</t>
  </si>
  <si>
    <t>23/63700005</t>
  </si>
  <si>
    <t>24/63700005</t>
  </si>
  <si>
    <t>25/63700005</t>
  </si>
  <si>
    <t>30/63700005</t>
  </si>
  <si>
    <t>31/63700005</t>
  </si>
  <si>
    <t>32/63700005</t>
  </si>
  <si>
    <t>33/63700005</t>
  </si>
  <si>
    <t>40/63700005</t>
  </si>
  <si>
    <t>41/63700005</t>
  </si>
  <si>
    <t>43/63700005</t>
  </si>
  <si>
    <t>44/63700005</t>
  </si>
  <si>
    <t>45/63700005</t>
  </si>
  <si>
    <t>50/63700005</t>
  </si>
  <si>
    <t>51/63700005</t>
  </si>
  <si>
    <t>52/63700005</t>
  </si>
  <si>
    <t>60/63700005</t>
  </si>
  <si>
    <t>61/63700005</t>
  </si>
  <si>
    <t>70/63700005</t>
  </si>
  <si>
    <t>00/63700006</t>
  </si>
  <si>
    <t>10/63700006</t>
  </si>
  <si>
    <t>11/63700006</t>
  </si>
  <si>
    <t>12/63700006</t>
  </si>
  <si>
    <t>13/63700006</t>
  </si>
  <si>
    <t>14/63700006</t>
  </si>
  <si>
    <t>15/63700006</t>
  </si>
  <si>
    <t>16/63700006</t>
  </si>
  <si>
    <t>17/63700006</t>
  </si>
  <si>
    <t>20/63700006</t>
  </si>
  <si>
    <t>21/63700006</t>
  </si>
  <si>
    <t>22/63700006</t>
  </si>
  <si>
    <t>23/63700006</t>
  </si>
  <si>
    <t>24/63700006</t>
  </si>
  <si>
    <t>25/63700006</t>
  </si>
  <si>
    <t>30/63700006</t>
  </si>
  <si>
    <t>31/63700006</t>
  </si>
  <si>
    <t>32/63700006</t>
  </si>
  <si>
    <t>33/63700006</t>
  </si>
  <si>
    <t>40/63700006</t>
  </si>
  <si>
    <t>41/63700006</t>
  </si>
  <si>
    <t>43/63700006</t>
  </si>
  <si>
    <t>44/63700006</t>
  </si>
  <si>
    <t>45/63700006</t>
  </si>
  <si>
    <t>50/63700006</t>
  </si>
  <si>
    <t>51/63700006</t>
  </si>
  <si>
    <t>52/63700006</t>
  </si>
  <si>
    <t>60/63700006</t>
  </si>
  <si>
    <t>61/63700006</t>
  </si>
  <si>
    <t>70/63700006</t>
  </si>
  <si>
    <t>00/63700007</t>
  </si>
  <si>
    <t>10/63700007</t>
  </si>
  <si>
    <t>11/63700007</t>
  </si>
  <si>
    <t>12/63700007</t>
  </si>
  <si>
    <t>13/63700007</t>
  </si>
  <si>
    <t>14/63700007</t>
  </si>
  <si>
    <t>15/63700007</t>
  </si>
  <si>
    <t>16/63700007</t>
  </si>
  <si>
    <t>17/63700007</t>
  </si>
  <si>
    <t>20/63700007</t>
  </si>
  <si>
    <t>21/63700007</t>
  </si>
  <si>
    <t>22/63700007</t>
  </si>
  <si>
    <t>23/63700007</t>
  </si>
  <si>
    <t>24/63700007</t>
  </si>
  <si>
    <t>25/63700007</t>
  </si>
  <si>
    <t>30/63700007</t>
  </si>
  <si>
    <t>31/63700007</t>
  </si>
  <si>
    <t>32/63700007</t>
  </si>
  <si>
    <t>33/63700007</t>
  </si>
  <si>
    <t>40/63700007</t>
  </si>
  <si>
    <t>41/63700007</t>
  </si>
  <si>
    <t>43/63700007</t>
  </si>
  <si>
    <t>44/63700007</t>
  </si>
  <si>
    <t>45/63700007</t>
  </si>
  <si>
    <t>50/63700007</t>
  </si>
  <si>
    <t>51/63700007</t>
  </si>
  <si>
    <t>52/63700007</t>
  </si>
  <si>
    <t>60/63700007</t>
  </si>
  <si>
    <t>61/63700007</t>
  </si>
  <si>
    <t>70/63700007</t>
  </si>
  <si>
    <t>00/63700008</t>
  </si>
  <si>
    <t>10/63700008</t>
  </si>
  <si>
    <t>11/63700008</t>
  </si>
  <si>
    <t>12/63700008</t>
  </si>
  <si>
    <t>13/63700008</t>
  </si>
  <si>
    <t>14/63700008</t>
  </si>
  <si>
    <t>15/63700008</t>
  </si>
  <si>
    <t>16/63700008</t>
  </si>
  <si>
    <t>17/63700008</t>
  </si>
  <si>
    <t>20/63700008</t>
  </si>
  <si>
    <t>21/63700008</t>
  </si>
  <si>
    <t>22/63700008</t>
  </si>
  <si>
    <t>23/63700008</t>
  </si>
  <si>
    <t>24/63700008</t>
  </si>
  <si>
    <t>25/63700008</t>
  </si>
  <si>
    <t>30/63700008</t>
  </si>
  <si>
    <t>31/63700008</t>
  </si>
  <si>
    <t>32/63700008</t>
  </si>
  <si>
    <t>33/63700008</t>
  </si>
  <si>
    <t>40/63700008</t>
  </si>
  <si>
    <t>41/63700008</t>
  </si>
  <si>
    <t>43/63700008</t>
  </si>
  <si>
    <t>44/63700008</t>
  </si>
  <si>
    <t>45/63700008</t>
  </si>
  <si>
    <t>50/63700008</t>
  </si>
  <si>
    <t>51/63700008</t>
  </si>
  <si>
    <t>52/63700008</t>
  </si>
  <si>
    <t>60/63700008</t>
  </si>
  <si>
    <t>61/63700008</t>
  </si>
  <si>
    <t>70/63700008</t>
  </si>
  <si>
    <t>00/63700009</t>
  </si>
  <si>
    <t>10/63700009</t>
  </si>
  <si>
    <t>11/63700009</t>
  </si>
  <si>
    <t>12/63700009</t>
  </si>
  <si>
    <t>13/63700009</t>
  </si>
  <si>
    <t>14/63700009</t>
  </si>
  <si>
    <t>15/63700009</t>
  </si>
  <si>
    <t>16/63700009</t>
  </si>
  <si>
    <t>17/63700009</t>
  </si>
  <si>
    <t>20/63700009</t>
  </si>
  <si>
    <t>21/63700009</t>
  </si>
  <si>
    <t>22/63700009</t>
  </si>
  <si>
    <t>23/63700009</t>
  </si>
  <si>
    <t>24/63700009</t>
  </si>
  <si>
    <t>25/63700009</t>
  </si>
  <si>
    <t>30/63700009</t>
  </si>
  <si>
    <t>31/63700009</t>
  </si>
  <si>
    <t>32/63700009</t>
  </si>
  <si>
    <t>33/63700009</t>
  </si>
  <si>
    <t>40/63700009</t>
  </si>
  <si>
    <t>41/63700009</t>
  </si>
  <si>
    <t>43/63700009</t>
  </si>
  <si>
    <t>44/63700009</t>
  </si>
  <si>
    <t>45/63700009</t>
  </si>
  <si>
    <t>50/63700009</t>
  </si>
  <si>
    <t>51/63700009</t>
  </si>
  <si>
    <t>52/63700009</t>
  </si>
  <si>
    <t>60/63700009</t>
  </si>
  <si>
    <t>61/63700009</t>
  </si>
  <si>
    <t>70/63700009</t>
  </si>
  <si>
    <t>00/63700010</t>
  </si>
  <si>
    <t>10/63700010</t>
  </si>
  <si>
    <t>11/63700010</t>
  </si>
  <si>
    <t>12/63700010</t>
  </si>
  <si>
    <t>13/63700010</t>
  </si>
  <si>
    <t>14/63700010</t>
  </si>
  <si>
    <t>15/63700010</t>
  </si>
  <si>
    <t>16/63700010</t>
  </si>
  <si>
    <t>17/63700010</t>
  </si>
  <si>
    <t>20/63700010</t>
  </si>
  <si>
    <t>21/63700010</t>
  </si>
  <si>
    <t>22/63700010</t>
  </si>
  <si>
    <t>23/63700010</t>
  </si>
  <si>
    <t>24/63700010</t>
  </si>
  <si>
    <t>25/63700010</t>
  </si>
  <si>
    <t>30/63700010</t>
  </si>
  <si>
    <t>31/63700010</t>
  </si>
  <si>
    <t>32/63700010</t>
  </si>
  <si>
    <t>33/63700010</t>
  </si>
  <si>
    <t>40/63700010</t>
  </si>
  <si>
    <t>41/63700010</t>
  </si>
  <si>
    <t>43/63700010</t>
  </si>
  <si>
    <t>44/63700010</t>
  </si>
  <si>
    <t>45/63700010</t>
  </si>
  <si>
    <t>50/63700010</t>
  </si>
  <si>
    <t>51/63700010</t>
  </si>
  <si>
    <t>52/63700010</t>
  </si>
  <si>
    <t>60/63700010</t>
  </si>
  <si>
    <t>61/63700010</t>
  </si>
  <si>
    <t>70/63700010</t>
  </si>
  <si>
    <t>00/63700011</t>
  </si>
  <si>
    <t>10/63700011</t>
  </si>
  <si>
    <t>11/63700011</t>
  </si>
  <si>
    <t>12/63700011</t>
  </si>
  <si>
    <t>13/63700011</t>
  </si>
  <si>
    <t>14/63700011</t>
  </si>
  <si>
    <t>15/63700011</t>
  </si>
  <si>
    <t>16/63700011</t>
  </si>
  <si>
    <t>17/63700011</t>
  </si>
  <si>
    <t>20/63700011</t>
  </si>
  <si>
    <t>21/63700011</t>
  </si>
  <si>
    <t>22/63700011</t>
  </si>
  <si>
    <t>23/63700011</t>
  </si>
  <si>
    <t>24/63700011</t>
  </si>
  <si>
    <t>25/63700011</t>
  </si>
  <si>
    <t>30/63700011</t>
  </si>
  <si>
    <t>31/63700011</t>
  </si>
  <si>
    <t>32/63700011</t>
  </si>
  <si>
    <t>33/63700011</t>
  </si>
  <si>
    <t>40/63700011</t>
  </si>
  <si>
    <t>41/63700011</t>
  </si>
  <si>
    <t>43/63700011</t>
  </si>
  <si>
    <t>44/63700011</t>
  </si>
  <si>
    <t>45/63700011</t>
  </si>
  <si>
    <t>50/63700011</t>
  </si>
  <si>
    <t>51/63700011</t>
  </si>
  <si>
    <t>52/63700011</t>
  </si>
  <si>
    <t>60/63700011</t>
  </si>
  <si>
    <t>61/63700011</t>
  </si>
  <si>
    <t>70/63700011</t>
  </si>
  <si>
    <t>00/63700012</t>
  </si>
  <si>
    <t>10/63700012</t>
  </si>
  <si>
    <t>11/63700012</t>
  </si>
  <si>
    <t>12/63700012</t>
  </si>
  <si>
    <t>13/63700012</t>
  </si>
  <si>
    <t>14/63700012</t>
  </si>
  <si>
    <t>15/63700012</t>
  </si>
  <si>
    <t>16/63700012</t>
  </si>
  <si>
    <t>17/63700012</t>
  </si>
  <si>
    <t>20/63700012</t>
  </si>
  <si>
    <t>21/63700012</t>
  </si>
  <si>
    <t>22/63700012</t>
  </si>
  <si>
    <t>23/63700012</t>
  </si>
  <si>
    <t>24/63700012</t>
  </si>
  <si>
    <t>25/63700012</t>
  </si>
  <si>
    <t>30/63700012</t>
  </si>
  <si>
    <t>31/63700012</t>
  </si>
  <si>
    <t>32/63700012</t>
  </si>
  <si>
    <t>33/63700012</t>
  </si>
  <si>
    <t>40/63700012</t>
  </si>
  <si>
    <t>41/63700012</t>
  </si>
  <si>
    <t>43/63700012</t>
  </si>
  <si>
    <t>44/63700012</t>
  </si>
  <si>
    <t>45/63700012</t>
  </si>
  <si>
    <t>50/63700012</t>
  </si>
  <si>
    <t>51/63700012</t>
  </si>
  <si>
    <t>52/63700012</t>
  </si>
  <si>
    <t>60/63700012</t>
  </si>
  <si>
    <t>61/63700012</t>
  </si>
  <si>
    <t>70/63700012</t>
  </si>
  <si>
    <t>00/63700013</t>
  </si>
  <si>
    <t>10/63700013</t>
  </si>
  <si>
    <t>11/63700013</t>
  </si>
  <si>
    <t>12/63700013</t>
  </si>
  <si>
    <t>13/63700013</t>
  </si>
  <si>
    <t>14/63700013</t>
  </si>
  <si>
    <t>15/63700013</t>
  </si>
  <si>
    <t>16/63700013</t>
  </si>
  <si>
    <t>17/63700013</t>
  </si>
  <si>
    <t>20/63700013</t>
  </si>
  <si>
    <t>21/63700013</t>
  </si>
  <si>
    <t>22/63700013</t>
  </si>
  <si>
    <t>23/63700013</t>
  </si>
  <si>
    <t>24/63700013</t>
  </si>
  <si>
    <t>25/63700013</t>
  </si>
  <si>
    <t>30/63700013</t>
  </si>
  <si>
    <t>31/63700013</t>
  </si>
  <si>
    <t>32/63700013</t>
  </si>
  <si>
    <t>33/63700013</t>
  </si>
  <si>
    <t>40/63700013</t>
  </si>
  <si>
    <t>41/63700013</t>
  </si>
  <si>
    <t>43/63700013</t>
  </si>
  <si>
    <t>44/63700013</t>
  </si>
  <si>
    <t>45/63700013</t>
  </si>
  <si>
    <t>50/63700013</t>
  </si>
  <si>
    <t>51/63700013</t>
  </si>
  <si>
    <t>52/63700013</t>
  </si>
  <si>
    <t>60/63700013</t>
  </si>
  <si>
    <t>61/63700013</t>
  </si>
  <si>
    <t>70/63700013</t>
  </si>
  <si>
    <t>00/64000000</t>
  </si>
  <si>
    <t>10/64000000</t>
  </si>
  <si>
    <t>11/64000000</t>
  </si>
  <si>
    <t>12/64000000</t>
  </si>
  <si>
    <t>13/64000000</t>
  </si>
  <si>
    <t>14/64000000</t>
  </si>
  <si>
    <t>15/64000000</t>
  </si>
  <si>
    <t>16/64000000</t>
  </si>
  <si>
    <t>17/64000000</t>
  </si>
  <si>
    <t>20/64000000</t>
  </si>
  <si>
    <t>21/64000000</t>
  </si>
  <si>
    <t>22/64000000</t>
  </si>
  <si>
    <t>23/64000000</t>
  </si>
  <si>
    <t>24/64000000</t>
  </si>
  <si>
    <t>25/64000000</t>
  </si>
  <si>
    <t>30/64000000</t>
  </si>
  <si>
    <t>31/64000000</t>
  </si>
  <si>
    <t>32/64000000</t>
  </si>
  <si>
    <t>33/64000000</t>
  </si>
  <si>
    <t>40/64000000</t>
  </si>
  <si>
    <t>41/64000000</t>
  </si>
  <si>
    <t>43/64000000</t>
  </si>
  <si>
    <t>44/64000000</t>
  </si>
  <si>
    <t>45/64000000</t>
  </si>
  <si>
    <t>50/64000000</t>
  </si>
  <si>
    <t>51/64000000</t>
  </si>
  <si>
    <t>52/64000000</t>
  </si>
  <si>
    <t>60/64000000</t>
  </si>
  <si>
    <t>61/64000000</t>
  </si>
  <si>
    <t>70/64000000</t>
  </si>
  <si>
    <t>00/64400000</t>
  </si>
  <si>
    <t>10/64400000</t>
  </si>
  <si>
    <t>11/64400000</t>
  </si>
  <si>
    <t>12/64400000</t>
  </si>
  <si>
    <t>13/64400000</t>
  </si>
  <si>
    <t>14/64400000</t>
  </si>
  <si>
    <t>15/64400000</t>
  </si>
  <si>
    <t>16/64400000</t>
  </si>
  <si>
    <t>17/64400000</t>
  </si>
  <si>
    <t>20/64400000</t>
  </si>
  <si>
    <t>21/64400000</t>
  </si>
  <si>
    <t>22/64400000</t>
  </si>
  <si>
    <t>23/64400000</t>
  </si>
  <si>
    <t>24/64400000</t>
  </si>
  <si>
    <t>25/64400000</t>
  </si>
  <si>
    <t>30/64400000</t>
  </si>
  <si>
    <t>31/64400000</t>
  </si>
  <si>
    <t>32/64400000</t>
  </si>
  <si>
    <t>33/64400000</t>
  </si>
  <si>
    <t>40/64400000</t>
  </si>
  <si>
    <t>41/64400000</t>
  </si>
  <si>
    <t>43/64400000</t>
  </si>
  <si>
    <t>44/64400000</t>
  </si>
  <si>
    <t>45/64400000</t>
  </si>
  <si>
    <t>50/64400000</t>
  </si>
  <si>
    <t>51/64400000</t>
  </si>
  <si>
    <t>52/64400000</t>
  </si>
  <si>
    <t>60/64400000</t>
  </si>
  <si>
    <t>61/64400000</t>
  </si>
  <si>
    <t>70/64400000</t>
  </si>
  <si>
    <t>00/64400001</t>
  </si>
  <si>
    <t>10/64400001</t>
  </si>
  <si>
    <t>11/64400001</t>
  </si>
  <si>
    <t>12/64400001</t>
  </si>
  <si>
    <t>13/64400001</t>
  </si>
  <si>
    <t>14/64400001</t>
  </si>
  <si>
    <t>15/64400001</t>
  </si>
  <si>
    <t>16/64400001</t>
  </si>
  <si>
    <t>17/64400001</t>
  </si>
  <si>
    <t>20/64400001</t>
  </si>
  <si>
    <t>21/64400001</t>
  </si>
  <si>
    <t>22/64400001</t>
  </si>
  <si>
    <t>23/64400001</t>
  </si>
  <si>
    <t>24/64400001</t>
  </si>
  <si>
    <t>25/64400001</t>
  </si>
  <si>
    <t>30/64400001</t>
  </si>
  <si>
    <t>31/64400001</t>
  </si>
  <si>
    <t>32/64400001</t>
  </si>
  <si>
    <t>33/64400001</t>
  </si>
  <si>
    <t>40/64400001</t>
  </si>
  <si>
    <t>41/64400001</t>
  </si>
  <si>
    <t>43/64400001</t>
  </si>
  <si>
    <t>44/64400001</t>
  </si>
  <si>
    <t>45/64400001</t>
  </si>
  <si>
    <t>50/64400001</t>
  </si>
  <si>
    <t>51/64400001</t>
  </si>
  <si>
    <t>52/64400001</t>
  </si>
  <si>
    <t>60/64400001</t>
  </si>
  <si>
    <t>61/64400001</t>
  </si>
  <si>
    <t>70/64400001</t>
  </si>
  <si>
    <t>00/64400002</t>
  </si>
  <si>
    <t>10/64400002</t>
  </si>
  <si>
    <t>11/64400002</t>
  </si>
  <si>
    <t>12/64400002</t>
  </si>
  <si>
    <t>13/64400002</t>
  </si>
  <si>
    <t>14/64400002</t>
  </si>
  <si>
    <t>15/64400002</t>
  </si>
  <si>
    <t>16/64400002</t>
  </si>
  <si>
    <t>17/64400002</t>
  </si>
  <si>
    <t>20/64400002</t>
  </si>
  <si>
    <t>21/64400002</t>
  </si>
  <si>
    <t>22/64400002</t>
  </si>
  <si>
    <t>23/64400002</t>
  </si>
  <si>
    <t>24/64400002</t>
  </si>
  <si>
    <t>25/64400002</t>
  </si>
  <si>
    <t>30/64400002</t>
  </si>
  <si>
    <t>31/64400002</t>
  </si>
  <si>
    <t>32/64400002</t>
  </si>
  <si>
    <t>33/64400002</t>
  </si>
  <si>
    <t>40/64400002</t>
  </si>
  <si>
    <t>41/64400002</t>
  </si>
  <si>
    <t>43/64400002</t>
  </si>
  <si>
    <t>44/64400002</t>
  </si>
  <si>
    <t>45/64400002</t>
  </si>
  <si>
    <t>50/64400002</t>
  </si>
  <si>
    <t>51/64400002</t>
  </si>
  <si>
    <t>52/64400002</t>
  </si>
  <si>
    <t>60/64400002</t>
  </si>
  <si>
    <t>61/64400002</t>
  </si>
  <si>
    <t>70/64400002</t>
  </si>
  <si>
    <t>00/64400003</t>
  </si>
  <si>
    <t>10/64400003</t>
  </si>
  <si>
    <t>11/64400003</t>
  </si>
  <si>
    <t>12/64400003</t>
  </si>
  <si>
    <t>13/64400003</t>
  </si>
  <si>
    <t>14/64400003</t>
  </si>
  <si>
    <t>15/64400003</t>
  </si>
  <si>
    <t>16/64400003</t>
  </si>
  <si>
    <t>17/64400003</t>
  </si>
  <si>
    <t>20/64400003</t>
  </si>
  <si>
    <t>21/64400003</t>
  </si>
  <si>
    <t>22/64400003</t>
  </si>
  <si>
    <t>23/64400003</t>
  </si>
  <si>
    <t>24/64400003</t>
  </si>
  <si>
    <t>25/64400003</t>
  </si>
  <si>
    <t>30/64400003</t>
  </si>
  <si>
    <t>31/64400003</t>
  </si>
  <si>
    <t>32/64400003</t>
  </si>
  <si>
    <t>33/64400003</t>
  </si>
  <si>
    <t>40/64400003</t>
  </si>
  <si>
    <t>41/64400003</t>
  </si>
  <si>
    <t>43/64400003</t>
  </si>
  <si>
    <t>44/64400003</t>
  </si>
  <si>
    <t>45/64400003</t>
  </si>
  <si>
    <t>50/64400003</t>
  </si>
  <si>
    <t>51/64400003</t>
  </si>
  <si>
    <t>52/64400003</t>
  </si>
  <si>
    <t>60/64400003</t>
  </si>
  <si>
    <t>61/64400003</t>
  </si>
  <si>
    <t>70/64400003</t>
  </si>
  <si>
    <t>00/64400004</t>
  </si>
  <si>
    <t>10/64400004</t>
  </si>
  <si>
    <t>11/64400004</t>
  </si>
  <si>
    <t>12/64400004</t>
  </si>
  <si>
    <t>13/64400004</t>
  </si>
  <si>
    <t>14/64400004</t>
  </si>
  <si>
    <t>15/64400004</t>
  </si>
  <si>
    <t>16/64400004</t>
  </si>
  <si>
    <t>17/64400004</t>
  </si>
  <si>
    <t>20/64400004</t>
  </si>
  <si>
    <t>21/64400004</t>
  </si>
  <si>
    <t>22/64400004</t>
  </si>
  <si>
    <t>23/64400004</t>
  </si>
  <si>
    <t>24/64400004</t>
  </si>
  <si>
    <t>25/64400004</t>
  </si>
  <si>
    <t>30/64400004</t>
  </si>
  <si>
    <t>31/64400004</t>
  </si>
  <si>
    <t>32/64400004</t>
  </si>
  <si>
    <t>33/64400004</t>
  </si>
  <si>
    <t>40/64400004</t>
  </si>
  <si>
    <t>41/64400004</t>
  </si>
  <si>
    <t>43/64400004</t>
  </si>
  <si>
    <t>44/64400004</t>
  </si>
  <si>
    <t>45/64400004</t>
  </si>
  <si>
    <t>50/64400004</t>
  </si>
  <si>
    <t>51/64400004</t>
  </si>
  <si>
    <t>52/64400004</t>
  </si>
  <si>
    <t>60/64400004</t>
  </si>
  <si>
    <t>61/64400004</t>
  </si>
  <si>
    <t>70/64400004</t>
  </si>
  <si>
    <t>00/64400005</t>
  </si>
  <si>
    <t>10/64400005</t>
  </si>
  <si>
    <t>11/64400005</t>
  </si>
  <si>
    <t>12/64400005</t>
  </si>
  <si>
    <t>13/64400005</t>
  </si>
  <si>
    <t>14/64400005</t>
  </si>
  <si>
    <t>15/64400005</t>
  </si>
  <si>
    <t>16/64400005</t>
  </si>
  <si>
    <t>17/64400005</t>
  </si>
  <si>
    <t>20/64400005</t>
  </si>
  <si>
    <t>21/64400005</t>
  </si>
  <si>
    <t>22/64400005</t>
  </si>
  <si>
    <t>23/64400005</t>
  </si>
  <si>
    <t>24/64400005</t>
  </si>
  <si>
    <t>25/64400005</t>
  </si>
  <si>
    <t>30/64400005</t>
  </si>
  <si>
    <t>31/64400005</t>
  </si>
  <si>
    <t>32/64400005</t>
  </si>
  <si>
    <t>33/64400005</t>
  </si>
  <si>
    <t>40/64400005</t>
  </si>
  <si>
    <t>41/64400005</t>
  </si>
  <si>
    <t>43/64400005</t>
  </si>
  <si>
    <t>44/64400005</t>
  </si>
  <si>
    <t>45/64400005</t>
  </si>
  <si>
    <t>50/64400005</t>
  </si>
  <si>
    <t>51/64400005</t>
  </si>
  <si>
    <t>52/64400005</t>
  </si>
  <si>
    <t>60/64400005</t>
  </si>
  <si>
    <t>61/64400005</t>
  </si>
  <si>
    <t>70/64400005</t>
  </si>
  <si>
    <t>00/64400006</t>
  </si>
  <si>
    <t>10/64400006</t>
  </si>
  <si>
    <t>11/64400006</t>
  </si>
  <si>
    <t>12/64400006</t>
  </si>
  <si>
    <t>13/64400006</t>
  </si>
  <si>
    <t>14/64400006</t>
  </si>
  <si>
    <t>15/64400006</t>
  </si>
  <si>
    <t>16/64400006</t>
  </si>
  <si>
    <t>17/64400006</t>
  </si>
  <si>
    <t>20/64400006</t>
  </si>
  <si>
    <t>21/64400006</t>
  </si>
  <si>
    <t>22/64400006</t>
  </si>
  <si>
    <t>23/64400006</t>
  </si>
  <si>
    <t>24/64400006</t>
  </si>
  <si>
    <t>25/64400006</t>
  </si>
  <si>
    <t>30/64400006</t>
  </si>
  <si>
    <t>31/64400006</t>
  </si>
  <si>
    <t>32/64400006</t>
  </si>
  <si>
    <t>33/64400006</t>
  </si>
  <si>
    <t>40/64400006</t>
  </si>
  <si>
    <t>41/64400006</t>
  </si>
  <si>
    <t>43/64400006</t>
  </si>
  <si>
    <t>44/64400006</t>
  </si>
  <si>
    <t>45/64400006</t>
  </si>
  <si>
    <t>50/64400006</t>
  </si>
  <si>
    <t>51/64400006</t>
  </si>
  <si>
    <t>52/64400006</t>
  </si>
  <si>
    <t>60/64400006</t>
  </si>
  <si>
    <t>61/64400006</t>
  </si>
  <si>
    <t>70/64400006</t>
  </si>
  <si>
    <t>00/64400007</t>
  </si>
  <si>
    <t>10/64400007</t>
  </si>
  <si>
    <t>11/64400007</t>
  </si>
  <si>
    <t>12/64400007</t>
  </si>
  <si>
    <t>13/64400007</t>
  </si>
  <si>
    <t>14/64400007</t>
  </si>
  <si>
    <t>15/64400007</t>
  </si>
  <si>
    <t>16/64400007</t>
  </si>
  <si>
    <t>17/64400007</t>
  </si>
  <si>
    <t>20/64400007</t>
  </si>
  <si>
    <t>21/64400007</t>
  </si>
  <si>
    <t>22/64400007</t>
  </si>
  <si>
    <t>23/64400007</t>
  </si>
  <si>
    <t>24/64400007</t>
  </si>
  <si>
    <t>25/64400007</t>
  </si>
  <si>
    <t>30/64400007</t>
  </si>
  <si>
    <t>31/64400007</t>
  </si>
  <si>
    <t>32/64400007</t>
  </si>
  <si>
    <t>33/64400007</t>
  </si>
  <si>
    <t>40/64400007</t>
  </si>
  <si>
    <t>41/64400007</t>
  </si>
  <si>
    <t>43/64400007</t>
  </si>
  <si>
    <t>44/64400007</t>
  </si>
  <si>
    <t>45/64400007</t>
  </si>
  <si>
    <t>50/64400007</t>
  </si>
  <si>
    <t>51/64400007</t>
  </si>
  <si>
    <t>52/64400007</t>
  </si>
  <si>
    <t>60/64400007</t>
  </si>
  <si>
    <t>61/64400007</t>
  </si>
  <si>
    <t>70/64400007</t>
  </si>
  <si>
    <t>00/64400008</t>
  </si>
  <si>
    <t>10/64400008</t>
  </si>
  <si>
    <t>11/64400008</t>
  </si>
  <si>
    <t>12/64400008</t>
  </si>
  <si>
    <t>13/64400008</t>
  </si>
  <si>
    <t>14/64400008</t>
  </si>
  <si>
    <t>15/64400008</t>
  </si>
  <si>
    <t>16/64400008</t>
  </si>
  <si>
    <t>17/64400008</t>
  </si>
  <si>
    <t>20/64400008</t>
  </si>
  <si>
    <t>21/64400008</t>
  </si>
  <si>
    <t>22/64400008</t>
  </si>
  <si>
    <t>23/64400008</t>
  </si>
  <si>
    <t>24/64400008</t>
  </si>
  <si>
    <t>25/64400008</t>
  </si>
  <si>
    <t>30/64400008</t>
  </si>
  <si>
    <t>31/64400008</t>
  </si>
  <si>
    <t>32/64400008</t>
  </si>
  <si>
    <t>33/64400008</t>
  </si>
  <si>
    <t>40/64400008</t>
  </si>
  <si>
    <t>41/64400008</t>
  </si>
  <si>
    <t>43/64400008</t>
  </si>
  <si>
    <t>44/64400008</t>
  </si>
  <si>
    <t>45/64400008</t>
  </si>
  <si>
    <t>50/64400008</t>
  </si>
  <si>
    <t>51/64400008</t>
  </si>
  <si>
    <t>52/64400008</t>
  </si>
  <si>
    <t>60/64400008</t>
  </si>
  <si>
    <t>61/64400008</t>
  </si>
  <si>
    <t>70/64400008</t>
  </si>
  <si>
    <t>00/64400009</t>
  </si>
  <si>
    <t>10/64400009</t>
  </si>
  <si>
    <t>11/64400009</t>
  </si>
  <si>
    <t>12/64400009</t>
  </si>
  <si>
    <t>13/64400009</t>
  </si>
  <si>
    <t>14/64400009</t>
  </si>
  <si>
    <t>15/64400009</t>
  </si>
  <si>
    <t>16/64400009</t>
  </si>
  <si>
    <t>17/64400009</t>
  </si>
  <si>
    <t>20/64400009</t>
  </si>
  <si>
    <t>21/64400009</t>
  </si>
  <si>
    <t>22/64400009</t>
  </si>
  <si>
    <t>23/64400009</t>
  </si>
  <si>
    <t>24/64400009</t>
  </si>
  <si>
    <t>25/64400009</t>
  </si>
  <si>
    <t>30/64400009</t>
  </si>
  <si>
    <t>31/64400009</t>
  </si>
  <si>
    <t>32/64400009</t>
  </si>
  <si>
    <t>33/64400009</t>
  </si>
  <si>
    <t>40/64400009</t>
  </si>
  <si>
    <t>41/64400009</t>
  </si>
  <si>
    <t>43/64400009</t>
  </si>
  <si>
    <t>44/64400009</t>
  </si>
  <si>
    <t>45/64400009</t>
  </si>
  <si>
    <t>50/64400009</t>
  </si>
  <si>
    <t>51/64400009</t>
  </si>
  <si>
    <t>52/64400009</t>
  </si>
  <si>
    <t>60/64400009</t>
  </si>
  <si>
    <t>61/64400009</t>
  </si>
  <si>
    <t>70/64400009</t>
  </si>
  <si>
    <t>00/64400010</t>
  </si>
  <si>
    <t>10/64400010</t>
  </si>
  <si>
    <t>11/64400010</t>
  </si>
  <si>
    <t>12/64400010</t>
  </si>
  <si>
    <t>13/64400010</t>
  </si>
  <si>
    <t>14/64400010</t>
  </si>
  <si>
    <t>15/64400010</t>
  </si>
  <si>
    <t>16/64400010</t>
  </si>
  <si>
    <t>17/64400010</t>
  </si>
  <si>
    <t>20/64400010</t>
  </si>
  <si>
    <t>21/64400010</t>
  </si>
  <si>
    <t>22/64400010</t>
  </si>
  <si>
    <t>23/64400010</t>
  </si>
  <si>
    <t>24/64400010</t>
  </si>
  <si>
    <t>25/64400010</t>
  </si>
  <si>
    <t>30/64400010</t>
  </si>
  <si>
    <t>31/64400010</t>
  </si>
  <si>
    <t>32/64400010</t>
  </si>
  <si>
    <t>33/64400010</t>
  </si>
  <si>
    <t>40/64400010</t>
  </si>
  <si>
    <t>41/64400010</t>
  </si>
  <si>
    <t>43/64400010</t>
  </si>
  <si>
    <t>44/64400010</t>
  </si>
  <si>
    <t>45/64400010</t>
  </si>
  <si>
    <t>50/64400010</t>
  </si>
  <si>
    <t>51/64400010</t>
  </si>
  <si>
    <t>52/64400010</t>
  </si>
  <si>
    <t>60/64400010</t>
  </si>
  <si>
    <t>61/64400010</t>
  </si>
  <si>
    <t>70/64400010</t>
  </si>
  <si>
    <t>00/64400011</t>
  </si>
  <si>
    <t>10/64400011</t>
  </si>
  <si>
    <t>11/64400011</t>
  </si>
  <si>
    <t>12/64400011</t>
  </si>
  <si>
    <t>13/64400011</t>
  </si>
  <si>
    <t>14/64400011</t>
  </si>
  <si>
    <t>15/64400011</t>
  </si>
  <si>
    <t>16/64400011</t>
  </si>
  <si>
    <t>17/64400011</t>
  </si>
  <si>
    <t>20/64400011</t>
  </si>
  <si>
    <t>21/64400011</t>
  </si>
  <si>
    <t>22/64400011</t>
  </si>
  <si>
    <t>23/64400011</t>
  </si>
  <si>
    <t>24/64400011</t>
  </si>
  <si>
    <t>25/64400011</t>
  </si>
  <si>
    <t>30/64400011</t>
  </si>
  <si>
    <t>31/64400011</t>
  </si>
  <si>
    <t>32/64400011</t>
  </si>
  <si>
    <t>33/64400011</t>
  </si>
  <si>
    <t>40/64400011</t>
  </si>
  <si>
    <t>41/64400011</t>
  </si>
  <si>
    <t>43/64400011</t>
  </si>
  <si>
    <t>44/64400011</t>
  </si>
  <si>
    <t>45/64400011</t>
  </si>
  <si>
    <t>50/64400011</t>
  </si>
  <si>
    <t>51/64400011</t>
  </si>
  <si>
    <t>52/64400011</t>
  </si>
  <si>
    <t>60/64400011</t>
  </si>
  <si>
    <t>61/64400011</t>
  </si>
  <si>
    <t>70/64400011</t>
  </si>
  <si>
    <t>00/64400012</t>
  </si>
  <si>
    <t>10/64400012</t>
  </si>
  <si>
    <t>11/64400012</t>
  </si>
  <si>
    <t>12/64400012</t>
  </si>
  <si>
    <t>13/64400012</t>
  </si>
  <si>
    <t>14/64400012</t>
  </si>
  <si>
    <t>15/64400012</t>
  </si>
  <si>
    <t>16/64400012</t>
  </si>
  <si>
    <t>17/64400012</t>
  </si>
  <si>
    <t>20/64400012</t>
  </si>
  <si>
    <t>21/64400012</t>
  </si>
  <si>
    <t>22/64400012</t>
  </si>
  <si>
    <t>23/64400012</t>
  </si>
  <si>
    <t>24/64400012</t>
  </si>
  <si>
    <t>25/64400012</t>
  </si>
  <si>
    <t>30/64400012</t>
  </si>
  <si>
    <t>31/64400012</t>
  </si>
  <si>
    <t>32/64400012</t>
  </si>
  <si>
    <t>33/64400012</t>
  </si>
  <si>
    <t>40/64400012</t>
  </si>
  <si>
    <t>41/64400012</t>
  </si>
  <si>
    <t>43/64400012</t>
  </si>
  <si>
    <t>44/64400012</t>
  </si>
  <si>
    <t>45/64400012</t>
  </si>
  <si>
    <t>50/64400012</t>
  </si>
  <si>
    <t>51/64400012</t>
  </si>
  <si>
    <t>52/64400012</t>
  </si>
  <si>
    <t>60/64400012</t>
  </si>
  <si>
    <t>61/64400012</t>
  </si>
  <si>
    <t>70/64400012</t>
  </si>
  <si>
    <t>00/64400013</t>
  </si>
  <si>
    <t>10/64400013</t>
  </si>
  <si>
    <t>11/64400013</t>
  </si>
  <si>
    <t>12/64400013</t>
  </si>
  <si>
    <t>13/64400013</t>
  </si>
  <si>
    <t>14/64400013</t>
  </si>
  <si>
    <t>15/64400013</t>
  </si>
  <si>
    <t>16/64400013</t>
  </si>
  <si>
    <t>17/64400013</t>
  </si>
  <si>
    <t>20/64400013</t>
  </si>
  <si>
    <t>21/64400013</t>
  </si>
  <si>
    <t>22/64400013</t>
  </si>
  <si>
    <t>23/64400013</t>
  </si>
  <si>
    <t>24/64400013</t>
  </si>
  <si>
    <t>25/64400013</t>
  </si>
  <si>
    <t>30/64400013</t>
  </si>
  <si>
    <t>31/64400013</t>
  </si>
  <si>
    <t>32/64400013</t>
  </si>
  <si>
    <t>33/64400013</t>
  </si>
  <si>
    <t>40/64400013</t>
  </si>
  <si>
    <t>41/64400013</t>
  </si>
  <si>
    <t>43/64400013</t>
  </si>
  <si>
    <t>44/64400013</t>
  </si>
  <si>
    <t>45/64400013</t>
  </si>
  <si>
    <t>50/64400013</t>
  </si>
  <si>
    <t>51/64400013</t>
  </si>
  <si>
    <t>52/64400013</t>
  </si>
  <si>
    <t>60/64400013</t>
  </si>
  <si>
    <t>61/64400013</t>
  </si>
  <si>
    <t>70/64400013</t>
  </si>
  <si>
    <t>00/64500000</t>
  </si>
  <si>
    <t>10/64500000</t>
  </si>
  <si>
    <t>11/64500000</t>
  </si>
  <si>
    <t>12/64500000</t>
  </si>
  <si>
    <t>13/64500000</t>
  </si>
  <si>
    <t>14/64500000</t>
  </si>
  <si>
    <t>15/64500000</t>
  </si>
  <si>
    <t>16/64500000</t>
  </si>
  <si>
    <t>17/64500000</t>
  </si>
  <si>
    <t>20/64500000</t>
  </si>
  <si>
    <t>21/64500000</t>
  </si>
  <si>
    <t>22/64500000</t>
  </si>
  <si>
    <t>23/64500000</t>
  </si>
  <si>
    <t>24/64500000</t>
  </si>
  <si>
    <t>25/64500000</t>
  </si>
  <si>
    <t>30/64500000</t>
  </si>
  <si>
    <t>31/64500000</t>
  </si>
  <si>
    <t>32/64500000</t>
  </si>
  <si>
    <t>33/64500000</t>
  </si>
  <si>
    <t>40/64500000</t>
  </si>
  <si>
    <t>41/64500000</t>
  </si>
  <si>
    <t>43/64500000</t>
  </si>
  <si>
    <t>44/64500000</t>
  </si>
  <si>
    <t>45/64500000</t>
  </si>
  <si>
    <t>50/64500000</t>
  </si>
  <si>
    <t>51/64500000</t>
  </si>
  <si>
    <t>52/64500000</t>
  </si>
  <si>
    <t>60/64500000</t>
  </si>
  <si>
    <t>61/64500000</t>
  </si>
  <si>
    <t>70/64500000</t>
  </si>
  <si>
    <t>00/64500001</t>
  </si>
  <si>
    <t>10/64500001</t>
  </si>
  <si>
    <t>11/64500001</t>
  </si>
  <si>
    <t>12/64500001</t>
  </si>
  <si>
    <t>13/64500001</t>
  </si>
  <si>
    <t>14/64500001</t>
  </si>
  <si>
    <t>15/64500001</t>
  </si>
  <si>
    <t>16/64500001</t>
  </si>
  <si>
    <t>17/64500001</t>
  </si>
  <si>
    <t>20/64500001</t>
  </si>
  <si>
    <t>21/64500001</t>
  </si>
  <si>
    <t>22/64500001</t>
  </si>
  <si>
    <t>23/64500001</t>
  </si>
  <si>
    <t>24/64500001</t>
  </si>
  <si>
    <t>25/64500001</t>
  </si>
  <si>
    <t>30/64500001</t>
  </si>
  <si>
    <t>31/64500001</t>
  </si>
  <si>
    <t>32/64500001</t>
  </si>
  <si>
    <t>33/64500001</t>
  </si>
  <si>
    <t>40/64500001</t>
  </si>
  <si>
    <t>41/64500001</t>
  </si>
  <si>
    <t>43/64500001</t>
  </si>
  <si>
    <t>44/64500001</t>
  </si>
  <si>
    <t>45/64500001</t>
  </si>
  <si>
    <t>50/64500001</t>
  </si>
  <si>
    <t>51/64500001</t>
  </si>
  <si>
    <t>52/64500001</t>
  </si>
  <si>
    <t>60/64500001</t>
  </si>
  <si>
    <t>61/64500001</t>
  </si>
  <si>
    <t>70/64500001</t>
  </si>
  <si>
    <t>00/64500002</t>
  </si>
  <si>
    <t>10/64500002</t>
  </si>
  <si>
    <t>11/64500002</t>
  </si>
  <si>
    <t>12/64500002</t>
  </si>
  <si>
    <t>13/64500002</t>
  </si>
  <si>
    <t>14/64500002</t>
  </si>
  <si>
    <t>15/64500002</t>
  </si>
  <si>
    <t>16/64500002</t>
  </si>
  <si>
    <t>17/64500002</t>
  </si>
  <si>
    <t>20/64500002</t>
  </si>
  <si>
    <t>21/64500002</t>
  </si>
  <si>
    <t>22/64500002</t>
  </si>
  <si>
    <t>23/64500002</t>
  </si>
  <si>
    <t>24/64500002</t>
  </si>
  <si>
    <t>25/64500002</t>
  </si>
  <si>
    <t>30/64500002</t>
  </si>
  <si>
    <t>31/64500002</t>
  </si>
  <si>
    <t>32/64500002</t>
  </si>
  <si>
    <t>33/64500002</t>
  </si>
  <si>
    <t>40/64500002</t>
  </si>
  <si>
    <t>41/64500002</t>
  </si>
  <si>
    <t>43/64500002</t>
  </si>
  <si>
    <t>44/64500002</t>
  </si>
  <si>
    <t>45/64500002</t>
  </si>
  <si>
    <t>50/64500002</t>
  </si>
  <si>
    <t>51/64500002</t>
  </si>
  <si>
    <t>52/64500002</t>
  </si>
  <si>
    <t>60/64500002</t>
  </si>
  <si>
    <t>61/64500002</t>
  </si>
  <si>
    <t>70/64500002</t>
  </si>
  <si>
    <t>00/64500003</t>
  </si>
  <si>
    <t>10/64500003</t>
  </si>
  <si>
    <t>11/64500003</t>
  </si>
  <si>
    <t>12/64500003</t>
  </si>
  <si>
    <t>13/64500003</t>
  </si>
  <si>
    <t>14/64500003</t>
  </si>
  <si>
    <t>15/64500003</t>
  </si>
  <si>
    <t>16/64500003</t>
  </si>
  <si>
    <t>17/64500003</t>
  </si>
  <si>
    <t>20/64500003</t>
  </si>
  <si>
    <t>21/64500003</t>
  </si>
  <si>
    <t>22/64500003</t>
  </si>
  <si>
    <t>23/64500003</t>
  </si>
  <si>
    <t>24/64500003</t>
  </si>
  <si>
    <t>25/64500003</t>
  </si>
  <si>
    <t>30/64500003</t>
  </si>
  <si>
    <t>31/64500003</t>
  </si>
  <si>
    <t>32/64500003</t>
  </si>
  <si>
    <t>33/64500003</t>
  </si>
  <si>
    <t>40/64500003</t>
  </si>
  <si>
    <t>41/64500003</t>
  </si>
  <si>
    <t>43/64500003</t>
  </si>
  <si>
    <t>44/64500003</t>
  </si>
  <si>
    <t>45/64500003</t>
  </si>
  <si>
    <t>50/64500003</t>
  </si>
  <si>
    <t>51/64500003</t>
  </si>
  <si>
    <t>52/64500003</t>
  </si>
  <si>
    <t>60/64500003</t>
  </si>
  <si>
    <t>61/64500003</t>
  </si>
  <si>
    <t>70/64500003</t>
  </si>
  <si>
    <t>00/64500004</t>
  </si>
  <si>
    <t>10/64500004</t>
  </si>
  <si>
    <t>11/64500004</t>
  </si>
  <si>
    <t>12/64500004</t>
  </si>
  <si>
    <t>13/64500004</t>
  </si>
  <si>
    <t>14/64500004</t>
  </si>
  <si>
    <t>15/64500004</t>
  </si>
  <si>
    <t>16/64500004</t>
  </si>
  <si>
    <t>17/64500004</t>
  </si>
  <si>
    <t>20/64500004</t>
  </si>
  <si>
    <t>21/64500004</t>
  </si>
  <si>
    <t>22/64500004</t>
  </si>
  <si>
    <t>23/64500004</t>
  </si>
  <si>
    <t>24/64500004</t>
  </si>
  <si>
    <t>25/64500004</t>
  </si>
  <si>
    <t>30/64500004</t>
  </si>
  <si>
    <t>31/64500004</t>
  </si>
  <si>
    <t>32/64500004</t>
  </si>
  <si>
    <t>33/64500004</t>
  </si>
  <si>
    <t>40/64500004</t>
  </si>
  <si>
    <t>41/64500004</t>
  </si>
  <si>
    <t>43/64500004</t>
  </si>
  <si>
    <t>44/64500004</t>
  </si>
  <si>
    <t>45/64500004</t>
  </si>
  <si>
    <t>50/64500004</t>
  </si>
  <si>
    <t>51/64500004</t>
  </si>
  <si>
    <t>52/64500004</t>
  </si>
  <si>
    <t>60/64500004</t>
  </si>
  <si>
    <t>61/64500004</t>
  </si>
  <si>
    <t>70/64500004</t>
  </si>
  <si>
    <t>00/64500005</t>
  </si>
  <si>
    <t>10/64500005</t>
  </si>
  <si>
    <t>11/64500005</t>
  </si>
  <si>
    <t>12/64500005</t>
  </si>
  <si>
    <t>13/64500005</t>
  </si>
  <si>
    <t>14/64500005</t>
  </si>
  <si>
    <t>15/64500005</t>
  </si>
  <si>
    <t>16/64500005</t>
  </si>
  <si>
    <t>17/64500005</t>
  </si>
  <si>
    <t>20/64500005</t>
  </si>
  <si>
    <t>21/64500005</t>
  </si>
  <si>
    <t>22/64500005</t>
  </si>
  <si>
    <t>23/64500005</t>
  </si>
  <si>
    <t>24/64500005</t>
  </si>
  <si>
    <t>25/64500005</t>
  </si>
  <si>
    <t>30/64500005</t>
  </si>
  <si>
    <t>31/64500005</t>
  </si>
  <si>
    <t>32/64500005</t>
  </si>
  <si>
    <t>33/64500005</t>
  </si>
  <si>
    <t>40/64500005</t>
  </si>
  <si>
    <t>41/64500005</t>
  </si>
  <si>
    <t>43/64500005</t>
  </si>
  <si>
    <t>44/64500005</t>
  </si>
  <si>
    <t>45/64500005</t>
  </si>
  <si>
    <t>50/64500005</t>
  </si>
  <si>
    <t>51/64500005</t>
  </si>
  <si>
    <t>52/64500005</t>
  </si>
  <si>
    <t>60/64500005</t>
  </si>
  <si>
    <t>61/64500005</t>
  </si>
  <si>
    <t>70/64500005</t>
  </si>
  <si>
    <t>00/64500006</t>
  </si>
  <si>
    <t>10/64500006</t>
  </si>
  <si>
    <t>11/64500006</t>
  </si>
  <si>
    <t>12/64500006</t>
  </si>
  <si>
    <t>13/64500006</t>
  </si>
  <si>
    <t>14/64500006</t>
  </si>
  <si>
    <t>15/64500006</t>
  </si>
  <si>
    <t>16/64500006</t>
  </si>
  <si>
    <t>17/64500006</t>
  </si>
  <si>
    <t>20/64500006</t>
  </si>
  <si>
    <t>21/64500006</t>
  </si>
  <si>
    <t>22/64500006</t>
  </si>
  <si>
    <t>23/64500006</t>
  </si>
  <si>
    <t>24/64500006</t>
  </si>
  <si>
    <t>25/64500006</t>
  </si>
  <si>
    <t>30/64500006</t>
  </si>
  <si>
    <t>31/64500006</t>
  </si>
  <si>
    <t>32/64500006</t>
  </si>
  <si>
    <t>33/64500006</t>
  </si>
  <si>
    <t>40/64500006</t>
  </si>
  <si>
    <t>41/64500006</t>
  </si>
  <si>
    <t>43/64500006</t>
  </si>
  <si>
    <t>44/64500006</t>
  </si>
  <si>
    <t>45/64500006</t>
  </si>
  <si>
    <t>50/64500006</t>
  </si>
  <si>
    <t>51/64500006</t>
  </si>
  <si>
    <t>52/64500006</t>
  </si>
  <si>
    <t>60/64500006</t>
  </si>
  <si>
    <t>61/64500006</t>
  </si>
  <si>
    <t>70/64500006</t>
  </si>
  <si>
    <t>00/64500007</t>
  </si>
  <si>
    <t>10/64500007</t>
  </si>
  <si>
    <t>11/64500007</t>
  </si>
  <si>
    <t>12/64500007</t>
  </si>
  <si>
    <t>13/64500007</t>
  </si>
  <si>
    <t>14/64500007</t>
  </si>
  <si>
    <t>15/64500007</t>
  </si>
  <si>
    <t>16/64500007</t>
  </si>
  <si>
    <t>17/64500007</t>
  </si>
  <si>
    <t>20/64500007</t>
  </si>
  <si>
    <t>21/64500007</t>
  </si>
  <si>
    <t>22/64500007</t>
  </si>
  <si>
    <t>23/64500007</t>
  </si>
  <si>
    <t>24/64500007</t>
  </si>
  <si>
    <t>25/64500007</t>
  </si>
  <si>
    <t>30/64500007</t>
  </si>
  <si>
    <t>31/64500007</t>
  </si>
  <si>
    <t>32/64500007</t>
  </si>
  <si>
    <t>33/64500007</t>
  </si>
  <si>
    <t>40/64500007</t>
  </si>
  <si>
    <t>41/64500007</t>
  </si>
  <si>
    <t>43/64500007</t>
  </si>
  <si>
    <t>44/64500007</t>
  </si>
  <si>
    <t>45/64500007</t>
  </si>
  <si>
    <t>50/64500007</t>
  </si>
  <si>
    <t>51/64500007</t>
  </si>
  <si>
    <t>52/64500007</t>
  </si>
  <si>
    <t>60/64500007</t>
  </si>
  <si>
    <t>61/64500007</t>
  </si>
  <si>
    <t>70/64500007</t>
  </si>
  <si>
    <t>00/64500008</t>
  </si>
  <si>
    <t>10/64500008</t>
  </si>
  <si>
    <t>11/64500008</t>
  </si>
  <si>
    <t>12/64500008</t>
  </si>
  <si>
    <t>13/64500008</t>
  </si>
  <si>
    <t>14/64500008</t>
  </si>
  <si>
    <t>15/64500008</t>
  </si>
  <si>
    <t>16/64500008</t>
  </si>
  <si>
    <t>17/64500008</t>
  </si>
  <si>
    <t>20/64500008</t>
  </si>
  <si>
    <t>21/64500008</t>
  </si>
  <si>
    <t>22/64500008</t>
  </si>
  <si>
    <t>23/64500008</t>
  </si>
  <si>
    <t>24/64500008</t>
  </si>
  <si>
    <t>25/64500008</t>
  </si>
  <si>
    <t>30/64500008</t>
  </si>
  <si>
    <t>31/64500008</t>
  </si>
  <si>
    <t>32/64500008</t>
  </si>
  <si>
    <t>33/64500008</t>
  </si>
  <si>
    <t>40/64500008</t>
  </si>
  <si>
    <t>41/64500008</t>
  </si>
  <si>
    <t>43/64500008</t>
  </si>
  <si>
    <t>44/64500008</t>
  </si>
  <si>
    <t>45/64500008</t>
  </si>
  <si>
    <t>50/64500008</t>
  </si>
  <si>
    <t>51/64500008</t>
  </si>
  <si>
    <t>52/64500008</t>
  </si>
  <si>
    <t>60/64500008</t>
  </si>
  <si>
    <t>61/64500008</t>
  </si>
  <si>
    <t>70/64500008</t>
  </si>
  <si>
    <t>00/64500009</t>
  </si>
  <si>
    <t>10/64500009</t>
  </si>
  <si>
    <t>11/64500009</t>
  </si>
  <si>
    <t>12/64500009</t>
  </si>
  <si>
    <t>13/64500009</t>
  </si>
  <si>
    <t>14/64500009</t>
  </si>
  <si>
    <t>15/64500009</t>
  </si>
  <si>
    <t>16/64500009</t>
  </si>
  <si>
    <t>17/64500009</t>
  </si>
  <si>
    <t>20/64500009</t>
  </si>
  <si>
    <t>21/64500009</t>
  </si>
  <si>
    <t>22/64500009</t>
  </si>
  <si>
    <t>23/64500009</t>
  </si>
  <si>
    <t>24/64500009</t>
  </si>
  <si>
    <t>25/64500009</t>
  </si>
  <si>
    <t>30/64500009</t>
  </si>
  <si>
    <t>31/64500009</t>
  </si>
  <si>
    <t>32/64500009</t>
  </si>
  <si>
    <t>33/64500009</t>
  </si>
  <si>
    <t>40/64500009</t>
  </si>
  <si>
    <t>41/64500009</t>
  </si>
  <si>
    <t>43/64500009</t>
  </si>
  <si>
    <t>44/64500009</t>
  </si>
  <si>
    <t>45/64500009</t>
  </si>
  <si>
    <t>50/64500009</t>
  </si>
  <si>
    <t>51/64500009</t>
  </si>
  <si>
    <t>52/64500009</t>
  </si>
  <si>
    <t>60/64500009</t>
  </si>
  <si>
    <t>61/64500009</t>
  </si>
  <si>
    <t>70/64500009</t>
  </si>
  <si>
    <t>00/64500010</t>
  </si>
  <si>
    <t>10/64500010</t>
  </si>
  <si>
    <t>11/64500010</t>
  </si>
  <si>
    <t>12/64500010</t>
  </si>
  <si>
    <t>13/64500010</t>
  </si>
  <si>
    <t>14/64500010</t>
  </si>
  <si>
    <t>15/64500010</t>
  </si>
  <si>
    <t>16/64500010</t>
  </si>
  <si>
    <t>17/64500010</t>
  </si>
  <si>
    <t>20/64500010</t>
  </si>
  <si>
    <t>21/64500010</t>
  </si>
  <si>
    <t>22/64500010</t>
  </si>
  <si>
    <t>23/64500010</t>
  </si>
  <si>
    <t>24/64500010</t>
  </si>
  <si>
    <t>25/64500010</t>
  </si>
  <si>
    <t>30/64500010</t>
  </si>
  <si>
    <t>31/64500010</t>
  </si>
  <si>
    <t>32/64500010</t>
  </si>
  <si>
    <t>33/64500010</t>
  </si>
  <si>
    <t>40/64500010</t>
  </si>
  <si>
    <t>41/64500010</t>
  </si>
  <si>
    <t>43/64500010</t>
  </si>
  <si>
    <t>44/64500010</t>
  </si>
  <si>
    <t>45/64500010</t>
  </si>
  <si>
    <t>50/64500010</t>
  </si>
  <si>
    <t>51/64500010</t>
  </si>
  <si>
    <t>52/64500010</t>
  </si>
  <si>
    <t>60/64500010</t>
  </si>
  <si>
    <t>61/64500010</t>
  </si>
  <si>
    <t>70/64500010</t>
  </si>
  <si>
    <t>00/64500011</t>
  </si>
  <si>
    <t>10/64500011</t>
  </si>
  <si>
    <t>11/64500011</t>
  </si>
  <si>
    <t>12/64500011</t>
  </si>
  <si>
    <t>13/64500011</t>
  </si>
  <si>
    <t>14/64500011</t>
  </si>
  <si>
    <t>15/64500011</t>
  </si>
  <si>
    <t>16/64500011</t>
  </si>
  <si>
    <t>17/64500011</t>
  </si>
  <si>
    <t>20/64500011</t>
  </si>
  <si>
    <t>21/64500011</t>
  </si>
  <si>
    <t>22/64500011</t>
  </si>
  <si>
    <t>23/64500011</t>
  </si>
  <si>
    <t>24/64500011</t>
  </si>
  <si>
    <t>25/64500011</t>
  </si>
  <si>
    <t>30/64500011</t>
  </si>
  <si>
    <t>31/64500011</t>
  </si>
  <si>
    <t>32/64500011</t>
  </si>
  <si>
    <t>33/64500011</t>
  </si>
  <si>
    <t>40/64500011</t>
  </si>
  <si>
    <t>41/64500011</t>
  </si>
  <si>
    <t>43/64500011</t>
  </si>
  <si>
    <t>44/64500011</t>
  </si>
  <si>
    <t>45/64500011</t>
  </si>
  <si>
    <t>50/64500011</t>
  </si>
  <si>
    <t>51/64500011</t>
  </si>
  <si>
    <t>52/64500011</t>
  </si>
  <si>
    <t>60/64500011</t>
  </si>
  <si>
    <t>61/64500011</t>
  </si>
  <si>
    <t>70/64500011</t>
  </si>
  <si>
    <t>00/64500012</t>
  </si>
  <si>
    <t>10/64500012</t>
  </si>
  <si>
    <t>11/64500012</t>
  </si>
  <si>
    <t>12/64500012</t>
  </si>
  <si>
    <t>13/64500012</t>
  </si>
  <si>
    <t>14/64500012</t>
  </si>
  <si>
    <t>15/64500012</t>
  </si>
  <si>
    <t>16/64500012</t>
  </si>
  <si>
    <t>17/64500012</t>
  </si>
  <si>
    <t>20/64500012</t>
  </si>
  <si>
    <t>21/64500012</t>
  </si>
  <si>
    <t>22/64500012</t>
  </si>
  <si>
    <t>23/64500012</t>
  </si>
  <si>
    <t>24/64500012</t>
  </si>
  <si>
    <t>25/64500012</t>
  </si>
  <si>
    <t>30/64500012</t>
  </si>
  <si>
    <t>31/64500012</t>
  </si>
  <si>
    <t>32/64500012</t>
  </si>
  <si>
    <t>33/64500012</t>
  </si>
  <si>
    <t>40/64500012</t>
  </si>
  <si>
    <t>41/64500012</t>
  </si>
  <si>
    <t>43/64500012</t>
  </si>
  <si>
    <t>44/64500012</t>
  </si>
  <si>
    <t>45/64500012</t>
  </si>
  <si>
    <t>50/64500012</t>
  </si>
  <si>
    <t>51/64500012</t>
  </si>
  <si>
    <t>52/64500012</t>
  </si>
  <si>
    <t>60/64500012</t>
  </si>
  <si>
    <t>61/64500012</t>
  </si>
  <si>
    <t>70/64500012</t>
  </si>
  <si>
    <t>00/64500013</t>
  </si>
  <si>
    <t>10/64500013</t>
  </si>
  <si>
    <t>11/64500013</t>
  </si>
  <si>
    <t>12/64500013</t>
  </si>
  <si>
    <t>13/64500013</t>
  </si>
  <si>
    <t>14/64500013</t>
  </si>
  <si>
    <t>15/64500013</t>
  </si>
  <si>
    <t>16/64500013</t>
  </si>
  <si>
    <t>17/64500013</t>
  </si>
  <si>
    <t>20/64500013</t>
  </si>
  <si>
    <t>21/64500013</t>
  </si>
  <si>
    <t>22/64500013</t>
  </si>
  <si>
    <t>23/64500013</t>
  </si>
  <si>
    <t>24/64500013</t>
  </si>
  <si>
    <t>25/64500013</t>
  </si>
  <si>
    <t>30/64500013</t>
  </si>
  <si>
    <t>31/64500013</t>
  </si>
  <si>
    <t>32/64500013</t>
  </si>
  <si>
    <t>33/64500013</t>
  </si>
  <si>
    <t>40/64500013</t>
  </si>
  <si>
    <t>41/64500013</t>
  </si>
  <si>
    <t>43/64500013</t>
  </si>
  <si>
    <t>44/64500013</t>
  </si>
  <si>
    <t>45/64500013</t>
  </si>
  <si>
    <t>50/64500013</t>
  </si>
  <si>
    <t>51/64500013</t>
  </si>
  <si>
    <t>52/64500013</t>
  </si>
  <si>
    <t>60/64500013</t>
  </si>
  <si>
    <t>61/64500013</t>
  </si>
  <si>
    <t>70/64500013</t>
  </si>
  <si>
    <t>00/64600000</t>
  </si>
  <si>
    <t>10/64600000</t>
  </si>
  <si>
    <t>11/64600000</t>
  </si>
  <si>
    <t>12/64600000</t>
  </si>
  <si>
    <t>13/64600000</t>
  </si>
  <si>
    <t>14/64600000</t>
  </si>
  <si>
    <t>15/64600000</t>
  </si>
  <si>
    <t>16/64600000</t>
  </si>
  <si>
    <t>17/64600000</t>
  </si>
  <si>
    <t>20/64600000</t>
  </si>
  <si>
    <t>21/64600000</t>
  </si>
  <si>
    <t>22/64600000</t>
  </si>
  <si>
    <t>23/64600000</t>
  </si>
  <si>
    <t>24/64600000</t>
  </si>
  <si>
    <t>25/64600000</t>
  </si>
  <si>
    <t>30/64600000</t>
  </si>
  <si>
    <t>31/64600000</t>
  </si>
  <si>
    <t>32/64600000</t>
  </si>
  <si>
    <t>33/64600000</t>
  </si>
  <si>
    <t>40/64600000</t>
  </si>
  <si>
    <t>41/64600000</t>
  </si>
  <si>
    <t>43/64600000</t>
  </si>
  <si>
    <t>44/64600000</t>
  </si>
  <si>
    <t>45/64600000</t>
  </si>
  <si>
    <t>50/64600000</t>
  </si>
  <si>
    <t>51/64600000</t>
  </si>
  <si>
    <t>52/64600000</t>
  </si>
  <si>
    <t>60/64600000</t>
  </si>
  <si>
    <t>61/64600000</t>
  </si>
  <si>
    <t>70/64600000</t>
  </si>
  <si>
    <t>00/64600001</t>
  </si>
  <si>
    <t>10/64600001</t>
  </si>
  <si>
    <t>11/64600001</t>
  </si>
  <si>
    <t>12/64600001</t>
  </si>
  <si>
    <t>13/64600001</t>
  </si>
  <si>
    <t>14/64600001</t>
  </si>
  <si>
    <t>15/64600001</t>
  </si>
  <si>
    <t>16/64600001</t>
  </si>
  <si>
    <t>17/64600001</t>
  </si>
  <si>
    <t>20/64600001</t>
  </si>
  <si>
    <t>21/64600001</t>
  </si>
  <si>
    <t>22/64600001</t>
  </si>
  <si>
    <t>23/64600001</t>
  </si>
  <si>
    <t>24/64600001</t>
  </si>
  <si>
    <t>25/64600001</t>
  </si>
  <si>
    <t>30/64600001</t>
  </si>
  <si>
    <t>31/64600001</t>
  </si>
  <si>
    <t>32/64600001</t>
  </si>
  <si>
    <t>33/64600001</t>
  </si>
  <si>
    <t>40/64600001</t>
  </si>
  <si>
    <t>41/64600001</t>
  </si>
  <si>
    <t>43/64600001</t>
  </si>
  <si>
    <t>44/64600001</t>
  </si>
  <si>
    <t>45/64600001</t>
  </si>
  <si>
    <t>50/64600001</t>
  </si>
  <si>
    <t>51/64600001</t>
  </si>
  <si>
    <t>52/64600001</t>
  </si>
  <si>
    <t>60/64600001</t>
  </si>
  <si>
    <t>61/64600001</t>
  </si>
  <si>
    <t>70/64600001</t>
  </si>
  <si>
    <t>00/64600002</t>
  </si>
  <si>
    <t>10/64600002</t>
  </si>
  <si>
    <t>11/64600002</t>
  </si>
  <si>
    <t>12/64600002</t>
  </si>
  <si>
    <t>13/64600002</t>
  </si>
  <si>
    <t>14/64600002</t>
  </si>
  <si>
    <t>15/64600002</t>
  </si>
  <si>
    <t>16/64600002</t>
  </si>
  <si>
    <t>17/64600002</t>
  </si>
  <si>
    <t>20/64600002</t>
  </si>
  <si>
    <t>21/64600002</t>
  </si>
  <si>
    <t>22/64600002</t>
  </si>
  <si>
    <t>23/64600002</t>
  </si>
  <si>
    <t>24/64600002</t>
  </si>
  <si>
    <t>25/64600002</t>
  </si>
  <si>
    <t>30/64600002</t>
  </si>
  <si>
    <t>31/64600002</t>
  </si>
  <si>
    <t>32/64600002</t>
  </si>
  <si>
    <t>33/64600002</t>
  </si>
  <si>
    <t>40/64600002</t>
  </si>
  <si>
    <t>41/64600002</t>
  </si>
  <si>
    <t>43/64600002</t>
  </si>
  <si>
    <t>44/64600002</t>
  </si>
  <si>
    <t>45/64600002</t>
  </si>
  <si>
    <t>50/64600002</t>
  </si>
  <si>
    <t>51/64600002</t>
  </si>
  <si>
    <t>52/64600002</t>
  </si>
  <si>
    <t>60/64600002</t>
  </si>
  <si>
    <t>61/64600002</t>
  </si>
  <si>
    <t>70/64600002</t>
  </si>
  <si>
    <t>00/64600003</t>
  </si>
  <si>
    <t>10/64600003</t>
  </si>
  <si>
    <t>11/64600003</t>
  </si>
  <si>
    <t>12/64600003</t>
  </si>
  <si>
    <t>13/64600003</t>
  </si>
  <si>
    <t>14/64600003</t>
  </si>
  <si>
    <t>15/64600003</t>
  </si>
  <si>
    <t>16/64600003</t>
  </si>
  <si>
    <t>17/64600003</t>
  </si>
  <si>
    <t>20/64600003</t>
  </si>
  <si>
    <t>21/64600003</t>
  </si>
  <si>
    <t>22/64600003</t>
  </si>
  <si>
    <t>23/64600003</t>
  </si>
  <si>
    <t>24/64600003</t>
  </si>
  <si>
    <t>25/64600003</t>
  </si>
  <si>
    <t>30/64600003</t>
  </si>
  <si>
    <t>31/64600003</t>
  </si>
  <si>
    <t>32/64600003</t>
  </si>
  <si>
    <t>33/64600003</t>
  </si>
  <si>
    <t>40/64600003</t>
  </si>
  <si>
    <t>41/64600003</t>
  </si>
  <si>
    <t>43/64600003</t>
  </si>
  <si>
    <t>44/64600003</t>
  </si>
  <si>
    <t>45/64600003</t>
  </si>
  <si>
    <t>50/64600003</t>
  </si>
  <si>
    <t>51/64600003</t>
  </si>
  <si>
    <t>52/64600003</t>
  </si>
  <si>
    <t>60/64600003</t>
  </si>
  <si>
    <t>61/64600003</t>
  </si>
  <si>
    <t>70/64600003</t>
  </si>
  <si>
    <t>00/64600004</t>
  </si>
  <si>
    <t>10/64600004</t>
  </si>
  <si>
    <t>11/64600004</t>
  </si>
  <si>
    <t>12/64600004</t>
  </si>
  <si>
    <t>13/64600004</t>
  </si>
  <si>
    <t>14/64600004</t>
  </si>
  <si>
    <t>15/64600004</t>
  </si>
  <si>
    <t>16/64600004</t>
  </si>
  <si>
    <t>17/64600004</t>
  </si>
  <si>
    <t>20/64600004</t>
  </si>
  <si>
    <t>21/64600004</t>
  </si>
  <si>
    <t>22/64600004</t>
  </si>
  <si>
    <t>23/64600004</t>
  </si>
  <si>
    <t>24/64600004</t>
  </si>
  <si>
    <t>25/64600004</t>
  </si>
  <si>
    <t>30/64600004</t>
  </si>
  <si>
    <t>31/64600004</t>
  </si>
  <si>
    <t>32/64600004</t>
  </si>
  <si>
    <t>33/64600004</t>
  </si>
  <si>
    <t>40/64600004</t>
  </si>
  <si>
    <t>41/64600004</t>
  </si>
  <si>
    <t>43/64600004</t>
  </si>
  <si>
    <t>44/64600004</t>
  </si>
  <si>
    <t>45/64600004</t>
  </si>
  <si>
    <t>50/64600004</t>
  </si>
  <si>
    <t>51/64600004</t>
  </si>
  <si>
    <t>52/64600004</t>
  </si>
  <si>
    <t>60/64600004</t>
  </si>
  <si>
    <t>61/64600004</t>
  </si>
  <si>
    <t>70/64600004</t>
  </si>
  <si>
    <t>00/64600005</t>
  </si>
  <si>
    <t>10/64600005</t>
  </si>
  <si>
    <t>11/64600005</t>
  </si>
  <si>
    <t>12/64600005</t>
  </si>
  <si>
    <t>13/64600005</t>
  </si>
  <si>
    <t>14/64600005</t>
  </si>
  <si>
    <t>15/64600005</t>
  </si>
  <si>
    <t>16/64600005</t>
  </si>
  <si>
    <t>17/64600005</t>
  </si>
  <si>
    <t>20/64600005</t>
  </si>
  <si>
    <t>21/64600005</t>
  </si>
  <si>
    <t>22/64600005</t>
  </si>
  <si>
    <t>23/64600005</t>
  </si>
  <si>
    <t>24/64600005</t>
  </si>
  <si>
    <t>25/64600005</t>
  </si>
  <si>
    <t>30/64600005</t>
  </si>
  <si>
    <t>31/64600005</t>
  </si>
  <si>
    <t>32/64600005</t>
  </si>
  <si>
    <t>33/64600005</t>
  </si>
  <si>
    <t>40/64600005</t>
  </si>
  <si>
    <t>41/64600005</t>
  </si>
  <si>
    <t>43/64600005</t>
  </si>
  <si>
    <t>44/64600005</t>
  </si>
  <si>
    <t>45/64600005</t>
  </si>
  <si>
    <t>50/64600005</t>
  </si>
  <si>
    <t>51/64600005</t>
  </si>
  <si>
    <t>52/64600005</t>
  </si>
  <si>
    <t>60/64600005</t>
  </si>
  <si>
    <t>61/64600005</t>
  </si>
  <si>
    <t>70/64600005</t>
  </si>
  <si>
    <t>00/64600006</t>
  </si>
  <si>
    <t>10/64600006</t>
  </si>
  <si>
    <t>11/64600006</t>
  </si>
  <si>
    <t>12/64600006</t>
  </si>
  <si>
    <t>13/64600006</t>
  </si>
  <si>
    <t>14/64600006</t>
  </si>
  <si>
    <t>15/64600006</t>
  </si>
  <si>
    <t>16/64600006</t>
  </si>
  <si>
    <t>17/64600006</t>
  </si>
  <si>
    <t>20/64600006</t>
  </si>
  <si>
    <t>21/64600006</t>
  </si>
  <si>
    <t>22/64600006</t>
  </si>
  <si>
    <t>23/64600006</t>
  </si>
  <si>
    <t>24/64600006</t>
  </si>
  <si>
    <t>25/64600006</t>
  </si>
  <si>
    <t>30/64600006</t>
  </si>
  <si>
    <t>31/64600006</t>
  </si>
  <si>
    <t>32/64600006</t>
  </si>
  <si>
    <t>33/64600006</t>
  </si>
  <si>
    <t>40/64600006</t>
  </si>
  <si>
    <t>41/64600006</t>
  </si>
  <si>
    <t>43/64600006</t>
  </si>
  <si>
    <t>44/64600006</t>
  </si>
  <si>
    <t>45/64600006</t>
  </si>
  <si>
    <t>50/64600006</t>
  </si>
  <si>
    <t>51/64600006</t>
  </si>
  <si>
    <t>52/64600006</t>
  </si>
  <si>
    <t>60/64600006</t>
  </si>
  <si>
    <t>61/64600006</t>
  </si>
  <si>
    <t>70/64600006</t>
  </si>
  <si>
    <t>00/64600007</t>
  </si>
  <si>
    <t>10/64600007</t>
  </si>
  <si>
    <t>11/64600007</t>
  </si>
  <si>
    <t>12/64600007</t>
  </si>
  <si>
    <t>13/64600007</t>
  </si>
  <si>
    <t>14/64600007</t>
  </si>
  <si>
    <t>15/64600007</t>
  </si>
  <si>
    <t>16/64600007</t>
  </si>
  <si>
    <t>17/64600007</t>
  </si>
  <si>
    <t>20/64600007</t>
  </si>
  <si>
    <t>21/64600007</t>
  </si>
  <si>
    <t>22/64600007</t>
  </si>
  <si>
    <t>23/64600007</t>
  </si>
  <si>
    <t>24/64600007</t>
  </si>
  <si>
    <t>25/64600007</t>
  </si>
  <si>
    <t>30/64600007</t>
  </si>
  <si>
    <t>31/64600007</t>
  </si>
  <si>
    <t>32/64600007</t>
  </si>
  <si>
    <t>33/64600007</t>
  </si>
  <si>
    <t>40/64600007</t>
  </si>
  <si>
    <t>41/64600007</t>
  </si>
  <si>
    <t>43/64600007</t>
  </si>
  <si>
    <t>44/64600007</t>
  </si>
  <si>
    <t>45/64600007</t>
  </si>
  <si>
    <t>50/64600007</t>
  </si>
  <si>
    <t>51/64600007</t>
  </si>
  <si>
    <t>52/64600007</t>
  </si>
  <si>
    <t>60/64600007</t>
  </si>
  <si>
    <t>61/64600007</t>
  </si>
  <si>
    <t>70/64600007</t>
  </si>
  <si>
    <t>00/64600008</t>
  </si>
  <si>
    <t>10/64600008</t>
  </si>
  <si>
    <t>11/64600008</t>
  </si>
  <si>
    <t>12/64600008</t>
  </si>
  <si>
    <t>13/64600008</t>
  </si>
  <si>
    <t>14/64600008</t>
  </si>
  <si>
    <t>15/64600008</t>
  </si>
  <si>
    <t>16/64600008</t>
  </si>
  <si>
    <t>17/64600008</t>
  </si>
  <si>
    <t>20/64600008</t>
  </si>
  <si>
    <t>21/64600008</t>
  </si>
  <si>
    <t>22/64600008</t>
  </si>
  <si>
    <t>23/64600008</t>
  </si>
  <si>
    <t>24/64600008</t>
  </si>
  <si>
    <t>25/64600008</t>
  </si>
  <si>
    <t>30/64600008</t>
  </si>
  <si>
    <t>31/64600008</t>
  </si>
  <si>
    <t>32/64600008</t>
  </si>
  <si>
    <t>33/64600008</t>
  </si>
  <si>
    <t>40/64600008</t>
  </si>
  <si>
    <t>41/64600008</t>
  </si>
  <si>
    <t>43/64600008</t>
  </si>
  <si>
    <t>44/64600008</t>
  </si>
  <si>
    <t>45/64600008</t>
  </si>
  <si>
    <t>50/64600008</t>
  </si>
  <si>
    <t>51/64600008</t>
  </si>
  <si>
    <t>52/64600008</t>
  </si>
  <si>
    <t>60/64600008</t>
  </si>
  <si>
    <t>61/64600008</t>
  </si>
  <si>
    <t>70/64600008</t>
  </si>
  <si>
    <t>00/64600009</t>
  </si>
  <si>
    <t>10/64600009</t>
  </si>
  <si>
    <t>11/64600009</t>
  </si>
  <si>
    <t>12/64600009</t>
  </si>
  <si>
    <t>13/64600009</t>
  </si>
  <si>
    <t>14/64600009</t>
  </si>
  <si>
    <t>15/64600009</t>
  </si>
  <si>
    <t>16/64600009</t>
  </si>
  <si>
    <t>17/64600009</t>
  </si>
  <si>
    <t>20/64600009</t>
  </si>
  <si>
    <t>21/64600009</t>
  </si>
  <si>
    <t>22/64600009</t>
  </si>
  <si>
    <t>23/64600009</t>
  </si>
  <si>
    <t>24/64600009</t>
  </si>
  <si>
    <t>25/64600009</t>
  </si>
  <si>
    <t>30/64600009</t>
  </si>
  <si>
    <t>31/64600009</t>
  </si>
  <si>
    <t>32/64600009</t>
  </si>
  <si>
    <t>33/64600009</t>
  </si>
  <si>
    <t>40/64600009</t>
  </si>
  <si>
    <t>41/64600009</t>
  </si>
  <si>
    <t>43/64600009</t>
  </si>
  <si>
    <t>44/64600009</t>
  </si>
  <si>
    <t>45/64600009</t>
  </si>
  <si>
    <t>50/64600009</t>
  </si>
  <si>
    <t>51/64600009</t>
  </si>
  <si>
    <t>52/64600009</t>
  </si>
  <si>
    <t>60/64600009</t>
  </si>
  <si>
    <t>61/64600009</t>
  </si>
  <si>
    <t>70/64600009</t>
  </si>
  <si>
    <t>00/64600010</t>
  </si>
  <si>
    <t>10/64600010</t>
  </si>
  <si>
    <t>11/64600010</t>
  </si>
  <si>
    <t>12/64600010</t>
  </si>
  <si>
    <t>13/64600010</t>
  </si>
  <si>
    <t>14/64600010</t>
  </si>
  <si>
    <t>15/64600010</t>
  </si>
  <si>
    <t>16/64600010</t>
  </si>
  <si>
    <t>17/64600010</t>
  </si>
  <si>
    <t>20/64600010</t>
  </si>
  <si>
    <t>21/64600010</t>
  </si>
  <si>
    <t>22/64600010</t>
  </si>
  <si>
    <t>23/64600010</t>
  </si>
  <si>
    <t>24/64600010</t>
  </si>
  <si>
    <t>25/64600010</t>
  </si>
  <si>
    <t>30/64600010</t>
  </si>
  <si>
    <t>31/64600010</t>
  </si>
  <si>
    <t>32/64600010</t>
  </si>
  <si>
    <t>33/64600010</t>
  </si>
  <si>
    <t>40/64600010</t>
  </si>
  <si>
    <t>41/64600010</t>
  </si>
  <si>
    <t>43/64600010</t>
  </si>
  <si>
    <t>44/64600010</t>
  </si>
  <si>
    <t>45/64600010</t>
  </si>
  <si>
    <t>50/64600010</t>
  </si>
  <si>
    <t>51/64600010</t>
  </si>
  <si>
    <t>52/64600010</t>
  </si>
  <si>
    <t>60/64600010</t>
  </si>
  <si>
    <t>61/64600010</t>
  </si>
  <si>
    <t>70/64600010</t>
  </si>
  <si>
    <t>00/64600011</t>
  </si>
  <si>
    <t>10/64600011</t>
  </si>
  <si>
    <t>11/64600011</t>
  </si>
  <si>
    <t>12/64600011</t>
  </si>
  <si>
    <t>13/64600011</t>
  </si>
  <si>
    <t>14/64600011</t>
  </si>
  <si>
    <t>15/64600011</t>
  </si>
  <si>
    <t>16/64600011</t>
  </si>
  <si>
    <t>17/64600011</t>
  </si>
  <si>
    <t>20/64600011</t>
  </si>
  <si>
    <t>21/64600011</t>
  </si>
  <si>
    <t>22/64600011</t>
  </si>
  <si>
    <t>23/64600011</t>
  </si>
  <si>
    <t>24/64600011</t>
  </si>
  <si>
    <t>25/64600011</t>
  </si>
  <si>
    <t>30/64600011</t>
  </si>
  <si>
    <t>31/64600011</t>
  </si>
  <si>
    <t>32/64600011</t>
  </si>
  <si>
    <t>33/64600011</t>
  </si>
  <si>
    <t>40/64600011</t>
  </si>
  <si>
    <t>41/64600011</t>
  </si>
  <si>
    <t>43/64600011</t>
  </si>
  <si>
    <t>44/64600011</t>
  </si>
  <si>
    <t>45/64600011</t>
  </si>
  <si>
    <t>50/64600011</t>
  </si>
  <si>
    <t>51/64600011</t>
  </si>
  <si>
    <t>52/64600011</t>
  </si>
  <si>
    <t>60/64600011</t>
  </si>
  <si>
    <t>61/64600011</t>
  </si>
  <si>
    <t>70/64600011</t>
  </si>
  <si>
    <t>00/64600012</t>
  </si>
  <si>
    <t>10/64600012</t>
  </si>
  <si>
    <t>11/64600012</t>
  </si>
  <si>
    <t>12/64600012</t>
  </si>
  <si>
    <t>13/64600012</t>
  </si>
  <si>
    <t>14/64600012</t>
  </si>
  <si>
    <t>15/64600012</t>
  </si>
  <si>
    <t>16/64600012</t>
  </si>
  <si>
    <t>17/64600012</t>
  </si>
  <si>
    <t>20/64600012</t>
  </si>
  <si>
    <t>21/64600012</t>
  </si>
  <si>
    <t>22/64600012</t>
  </si>
  <si>
    <t>23/64600012</t>
  </si>
  <si>
    <t>24/64600012</t>
  </si>
  <si>
    <t>25/64600012</t>
  </si>
  <si>
    <t>30/64600012</t>
  </si>
  <si>
    <t>31/64600012</t>
  </si>
  <si>
    <t>32/64600012</t>
  </si>
  <si>
    <t>33/64600012</t>
  </si>
  <si>
    <t>40/64600012</t>
  </si>
  <si>
    <t>41/64600012</t>
  </si>
  <si>
    <t>43/64600012</t>
  </si>
  <si>
    <t>44/64600012</t>
  </si>
  <si>
    <t>45/64600012</t>
  </si>
  <si>
    <t>50/64600012</t>
  </si>
  <si>
    <t>51/64600012</t>
  </si>
  <si>
    <t>52/64600012</t>
  </si>
  <si>
    <t>60/64600012</t>
  </si>
  <si>
    <t>61/64600012</t>
  </si>
  <si>
    <t>70/64600012</t>
  </si>
  <si>
    <t>00/64600013</t>
  </si>
  <si>
    <t>10/64600013</t>
  </si>
  <si>
    <t>11/64600013</t>
  </si>
  <si>
    <t>12/64600013</t>
  </si>
  <si>
    <t>13/64600013</t>
  </si>
  <si>
    <t>14/64600013</t>
  </si>
  <si>
    <t>15/64600013</t>
  </si>
  <si>
    <t>16/64600013</t>
  </si>
  <si>
    <t>17/64600013</t>
  </si>
  <si>
    <t>20/64600013</t>
  </si>
  <si>
    <t>21/64600013</t>
  </si>
  <si>
    <t>22/64600013</t>
  </si>
  <si>
    <t>23/64600013</t>
  </si>
  <si>
    <t>24/64600013</t>
  </si>
  <si>
    <t>25/64600013</t>
  </si>
  <si>
    <t>30/64600013</t>
  </si>
  <si>
    <t>31/64600013</t>
  </si>
  <si>
    <t>32/64600013</t>
  </si>
  <si>
    <t>33/64600013</t>
  </si>
  <si>
    <t>40/64600013</t>
  </si>
  <si>
    <t>41/64600013</t>
  </si>
  <si>
    <t>43/64600013</t>
  </si>
  <si>
    <t>44/64600013</t>
  </si>
  <si>
    <t>45/64600013</t>
  </si>
  <si>
    <t>50/64600013</t>
  </si>
  <si>
    <t>51/64600013</t>
  </si>
  <si>
    <t>52/64600013</t>
  </si>
  <si>
    <t>60/64600013</t>
  </si>
  <si>
    <t>61/64600013</t>
  </si>
  <si>
    <t>70/64600013</t>
  </si>
  <si>
    <t>00/64700000</t>
  </si>
  <si>
    <t>10/64700000</t>
  </si>
  <si>
    <t>11/64700000</t>
  </si>
  <si>
    <t>12/64700000</t>
  </si>
  <si>
    <t>13/64700000</t>
  </si>
  <si>
    <t>14/64700000</t>
  </si>
  <si>
    <t>15/64700000</t>
  </si>
  <si>
    <t>16/64700000</t>
  </si>
  <si>
    <t>17/64700000</t>
  </si>
  <si>
    <t>20/64700000</t>
  </si>
  <si>
    <t>21/64700000</t>
  </si>
  <si>
    <t>22/64700000</t>
  </si>
  <si>
    <t>23/64700000</t>
  </si>
  <si>
    <t>24/64700000</t>
  </si>
  <si>
    <t>25/64700000</t>
  </si>
  <si>
    <t>30/64700000</t>
  </si>
  <si>
    <t>31/64700000</t>
  </si>
  <si>
    <t>32/64700000</t>
  </si>
  <si>
    <t>33/64700000</t>
  </si>
  <si>
    <t>40/64700000</t>
  </si>
  <si>
    <t>41/64700000</t>
  </si>
  <si>
    <t>43/64700000</t>
  </si>
  <si>
    <t>44/64700000</t>
  </si>
  <si>
    <t>45/64700000</t>
  </si>
  <si>
    <t>50/64700000</t>
  </si>
  <si>
    <t>51/64700000</t>
  </si>
  <si>
    <t>52/64700000</t>
  </si>
  <si>
    <t>60/64700000</t>
  </si>
  <si>
    <t>61/64700000</t>
  </si>
  <si>
    <t>70/64700000</t>
  </si>
  <si>
    <t>00/64700001</t>
  </si>
  <si>
    <t>10/64700001</t>
  </si>
  <si>
    <t>11/64700001</t>
  </si>
  <si>
    <t>12/64700001</t>
  </si>
  <si>
    <t>13/64700001</t>
  </si>
  <si>
    <t>14/64700001</t>
  </si>
  <si>
    <t>15/64700001</t>
  </si>
  <si>
    <t>16/64700001</t>
  </si>
  <si>
    <t>17/64700001</t>
  </si>
  <si>
    <t>20/64700001</t>
  </si>
  <si>
    <t>21/64700001</t>
  </si>
  <si>
    <t>22/64700001</t>
  </si>
  <si>
    <t>23/64700001</t>
  </si>
  <si>
    <t>24/64700001</t>
  </si>
  <si>
    <t>25/64700001</t>
  </si>
  <si>
    <t>30/64700001</t>
  </si>
  <si>
    <t>31/64700001</t>
  </si>
  <si>
    <t>32/64700001</t>
  </si>
  <si>
    <t>33/64700001</t>
  </si>
  <si>
    <t>40/64700001</t>
  </si>
  <si>
    <t>41/64700001</t>
  </si>
  <si>
    <t>43/64700001</t>
  </si>
  <si>
    <t>44/64700001</t>
  </si>
  <si>
    <t>45/64700001</t>
  </si>
  <si>
    <t>50/64700001</t>
  </si>
  <si>
    <t>51/64700001</t>
  </si>
  <si>
    <t>52/64700001</t>
  </si>
  <si>
    <t>60/64700001</t>
  </si>
  <si>
    <t>61/64700001</t>
  </si>
  <si>
    <t>70/64700001</t>
  </si>
  <si>
    <t>00/64700002</t>
  </si>
  <si>
    <t>10/64700002</t>
  </si>
  <si>
    <t>11/64700002</t>
  </si>
  <si>
    <t>12/64700002</t>
  </si>
  <si>
    <t>13/64700002</t>
  </si>
  <si>
    <t>14/64700002</t>
  </si>
  <si>
    <t>15/64700002</t>
  </si>
  <si>
    <t>16/64700002</t>
  </si>
  <si>
    <t>17/64700002</t>
  </si>
  <si>
    <t>20/64700002</t>
  </si>
  <si>
    <t>21/64700002</t>
  </si>
  <si>
    <t>22/64700002</t>
  </si>
  <si>
    <t>23/64700002</t>
  </si>
  <si>
    <t>24/64700002</t>
  </si>
  <si>
    <t>25/64700002</t>
  </si>
  <si>
    <t>30/64700002</t>
  </si>
  <si>
    <t>31/64700002</t>
  </si>
  <si>
    <t>32/64700002</t>
  </si>
  <si>
    <t>33/64700002</t>
  </si>
  <si>
    <t>40/64700002</t>
  </si>
  <si>
    <t>41/64700002</t>
  </si>
  <si>
    <t>43/64700002</t>
  </si>
  <si>
    <t>44/64700002</t>
  </si>
  <si>
    <t>45/64700002</t>
  </si>
  <si>
    <t>50/64700002</t>
  </si>
  <si>
    <t>51/64700002</t>
  </si>
  <si>
    <t>52/64700002</t>
  </si>
  <si>
    <t>60/64700002</t>
  </si>
  <si>
    <t>61/64700002</t>
  </si>
  <si>
    <t>70/64700002</t>
  </si>
  <si>
    <t>00/64700003</t>
  </si>
  <si>
    <t>10/64700003</t>
  </si>
  <si>
    <t>11/64700003</t>
  </si>
  <si>
    <t>12/64700003</t>
  </si>
  <si>
    <t>13/64700003</t>
  </si>
  <si>
    <t>14/64700003</t>
  </si>
  <si>
    <t>15/64700003</t>
  </si>
  <si>
    <t>16/64700003</t>
  </si>
  <si>
    <t>17/64700003</t>
  </si>
  <si>
    <t>20/64700003</t>
  </si>
  <si>
    <t>21/64700003</t>
  </si>
  <si>
    <t>22/64700003</t>
  </si>
  <si>
    <t>23/64700003</t>
  </si>
  <si>
    <t>24/64700003</t>
  </si>
  <si>
    <t>25/64700003</t>
  </si>
  <si>
    <t>30/64700003</t>
  </si>
  <si>
    <t>31/64700003</t>
  </si>
  <si>
    <t>32/64700003</t>
  </si>
  <si>
    <t>33/64700003</t>
  </si>
  <si>
    <t>40/64700003</t>
  </si>
  <si>
    <t>41/64700003</t>
  </si>
  <si>
    <t>43/64700003</t>
  </si>
  <si>
    <t>44/64700003</t>
  </si>
  <si>
    <t>45/64700003</t>
  </si>
  <si>
    <t>50/64700003</t>
  </si>
  <si>
    <t>51/64700003</t>
  </si>
  <si>
    <t>52/64700003</t>
  </si>
  <si>
    <t>60/64700003</t>
  </si>
  <si>
    <t>61/64700003</t>
  </si>
  <si>
    <t>70/64700003</t>
  </si>
  <si>
    <t>00/64700004</t>
  </si>
  <si>
    <t>10/64700004</t>
  </si>
  <si>
    <t>11/64700004</t>
  </si>
  <si>
    <t>12/64700004</t>
  </si>
  <si>
    <t>13/64700004</t>
  </si>
  <si>
    <t>14/64700004</t>
  </si>
  <si>
    <t>15/64700004</t>
  </si>
  <si>
    <t>16/64700004</t>
  </si>
  <si>
    <t>17/64700004</t>
  </si>
  <si>
    <t>20/64700004</t>
  </si>
  <si>
    <t>21/64700004</t>
  </si>
  <si>
    <t>22/64700004</t>
  </si>
  <si>
    <t>23/64700004</t>
  </si>
  <si>
    <t>24/64700004</t>
  </si>
  <si>
    <t>25/64700004</t>
  </si>
  <si>
    <t>30/64700004</t>
  </si>
  <si>
    <t>31/64700004</t>
  </si>
  <si>
    <t>32/64700004</t>
  </si>
  <si>
    <t>33/64700004</t>
  </si>
  <si>
    <t>40/64700004</t>
  </si>
  <si>
    <t>41/64700004</t>
  </si>
  <si>
    <t>43/64700004</t>
  </si>
  <si>
    <t>44/64700004</t>
  </si>
  <si>
    <t>45/64700004</t>
  </si>
  <si>
    <t>50/64700004</t>
  </si>
  <si>
    <t>51/64700004</t>
  </si>
  <si>
    <t>52/64700004</t>
  </si>
  <si>
    <t>60/64700004</t>
  </si>
  <si>
    <t>61/64700004</t>
  </si>
  <si>
    <t>70/64700004</t>
  </si>
  <si>
    <t>00/64700005</t>
  </si>
  <si>
    <t>10/64700005</t>
  </si>
  <si>
    <t>11/64700005</t>
  </si>
  <si>
    <t>12/64700005</t>
  </si>
  <si>
    <t>13/64700005</t>
  </si>
  <si>
    <t>14/64700005</t>
  </si>
  <si>
    <t>15/64700005</t>
  </si>
  <si>
    <t>16/64700005</t>
  </si>
  <si>
    <t>17/64700005</t>
  </si>
  <si>
    <t>20/64700005</t>
  </si>
  <si>
    <t>21/64700005</t>
  </si>
  <si>
    <t>22/64700005</t>
  </si>
  <si>
    <t>23/64700005</t>
  </si>
  <si>
    <t>24/64700005</t>
  </si>
  <si>
    <t>25/64700005</t>
  </si>
  <si>
    <t>30/64700005</t>
  </si>
  <si>
    <t>31/64700005</t>
  </si>
  <si>
    <t>32/64700005</t>
  </si>
  <si>
    <t>33/64700005</t>
  </si>
  <si>
    <t>40/64700005</t>
  </si>
  <si>
    <t>41/64700005</t>
  </si>
  <si>
    <t>43/64700005</t>
  </si>
  <si>
    <t>44/64700005</t>
  </si>
  <si>
    <t>45/64700005</t>
  </si>
  <si>
    <t>50/64700005</t>
  </si>
  <si>
    <t>51/64700005</t>
  </si>
  <si>
    <t>52/64700005</t>
  </si>
  <si>
    <t>60/64700005</t>
  </si>
  <si>
    <t>61/64700005</t>
  </si>
  <si>
    <t>70/64700005</t>
  </si>
  <si>
    <t>00/64700006</t>
  </si>
  <si>
    <t>10/64700006</t>
  </si>
  <si>
    <t>11/64700006</t>
  </si>
  <si>
    <t>12/64700006</t>
  </si>
  <si>
    <t>13/64700006</t>
  </si>
  <si>
    <t>14/64700006</t>
  </si>
  <si>
    <t>15/64700006</t>
  </si>
  <si>
    <t>16/64700006</t>
  </si>
  <si>
    <t>17/64700006</t>
  </si>
  <si>
    <t>20/64700006</t>
  </si>
  <si>
    <t>21/64700006</t>
  </si>
  <si>
    <t>22/64700006</t>
  </si>
  <si>
    <t>23/64700006</t>
  </si>
  <si>
    <t>24/64700006</t>
  </si>
  <si>
    <t>25/64700006</t>
  </si>
  <si>
    <t>30/64700006</t>
  </si>
  <si>
    <t>31/64700006</t>
  </si>
  <si>
    <t>32/64700006</t>
  </si>
  <si>
    <t>33/64700006</t>
  </si>
  <si>
    <t>40/64700006</t>
  </si>
  <si>
    <t>41/64700006</t>
  </si>
  <si>
    <t>43/64700006</t>
  </si>
  <si>
    <t>44/64700006</t>
  </si>
  <si>
    <t>45/64700006</t>
  </si>
  <si>
    <t>50/64700006</t>
  </si>
  <si>
    <t>51/64700006</t>
  </si>
  <si>
    <t>52/64700006</t>
  </si>
  <si>
    <t>60/64700006</t>
  </si>
  <si>
    <t>61/64700006</t>
  </si>
  <si>
    <t>70/64700006</t>
  </si>
  <si>
    <t>00/64700007</t>
  </si>
  <si>
    <t>10/64700007</t>
  </si>
  <si>
    <t>11/64700007</t>
  </si>
  <si>
    <t>12/64700007</t>
  </si>
  <si>
    <t>13/64700007</t>
  </si>
  <si>
    <t>14/64700007</t>
  </si>
  <si>
    <t>15/64700007</t>
  </si>
  <si>
    <t>16/64700007</t>
  </si>
  <si>
    <t>17/64700007</t>
  </si>
  <si>
    <t>20/64700007</t>
  </si>
  <si>
    <t>21/64700007</t>
  </si>
  <si>
    <t>22/64700007</t>
  </si>
  <si>
    <t>23/64700007</t>
  </si>
  <si>
    <t>24/64700007</t>
  </si>
  <si>
    <t>25/64700007</t>
  </si>
  <si>
    <t>30/64700007</t>
  </si>
  <si>
    <t>31/64700007</t>
  </si>
  <si>
    <t>32/64700007</t>
  </si>
  <si>
    <t>33/64700007</t>
  </si>
  <si>
    <t>40/64700007</t>
  </si>
  <si>
    <t>41/64700007</t>
  </si>
  <si>
    <t>43/64700007</t>
  </si>
  <si>
    <t>44/64700007</t>
  </si>
  <si>
    <t>45/64700007</t>
  </si>
  <si>
    <t>50/64700007</t>
  </si>
  <si>
    <t>51/64700007</t>
  </si>
  <si>
    <t>52/64700007</t>
  </si>
  <si>
    <t>60/64700007</t>
  </si>
  <si>
    <t>61/64700007</t>
  </si>
  <si>
    <t>70/64700007</t>
  </si>
  <si>
    <t>00/64700008</t>
  </si>
  <si>
    <t>10/64700008</t>
  </si>
  <si>
    <t>11/64700008</t>
  </si>
  <si>
    <t>12/64700008</t>
  </si>
  <si>
    <t>13/64700008</t>
  </si>
  <si>
    <t>14/64700008</t>
  </si>
  <si>
    <t>15/64700008</t>
  </si>
  <si>
    <t>16/64700008</t>
  </si>
  <si>
    <t>17/64700008</t>
  </si>
  <si>
    <t>20/64700008</t>
  </si>
  <si>
    <t>21/64700008</t>
  </si>
  <si>
    <t>22/64700008</t>
  </si>
  <si>
    <t>23/64700008</t>
  </si>
  <si>
    <t>24/64700008</t>
  </si>
  <si>
    <t>25/64700008</t>
  </si>
  <si>
    <t>30/64700008</t>
  </si>
  <si>
    <t>31/64700008</t>
  </si>
  <si>
    <t>32/64700008</t>
  </si>
  <si>
    <t>33/64700008</t>
  </si>
  <si>
    <t>40/64700008</t>
  </si>
  <si>
    <t>41/64700008</t>
  </si>
  <si>
    <t>43/64700008</t>
  </si>
  <si>
    <t>44/64700008</t>
  </si>
  <si>
    <t>45/64700008</t>
  </si>
  <si>
    <t>50/64700008</t>
  </si>
  <si>
    <t>51/64700008</t>
  </si>
  <si>
    <t>52/64700008</t>
  </si>
  <si>
    <t>60/64700008</t>
  </si>
  <si>
    <t>61/64700008</t>
  </si>
  <si>
    <t>70/64700008</t>
  </si>
  <si>
    <t>00/64700009</t>
  </si>
  <si>
    <t>10/64700009</t>
  </si>
  <si>
    <t>11/64700009</t>
  </si>
  <si>
    <t>12/64700009</t>
  </si>
  <si>
    <t>13/64700009</t>
  </si>
  <si>
    <t>14/64700009</t>
  </si>
  <si>
    <t>15/64700009</t>
  </si>
  <si>
    <t>16/64700009</t>
  </si>
  <si>
    <t>17/64700009</t>
  </si>
  <si>
    <t>20/64700009</t>
  </si>
  <si>
    <t>21/64700009</t>
  </si>
  <si>
    <t>22/64700009</t>
  </si>
  <si>
    <t>23/64700009</t>
  </si>
  <si>
    <t>24/64700009</t>
  </si>
  <si>
    <t>25/64700009</t>
  </si>
  <si>
    <t>30/64700009</t>
  </si>
  <si>
    <t>31/64700009</t>
  </si>
  <si>
    <t>32/64700009</t>
  </si>
  <si>
    <t>33/64700009</t>
  </si>
  <si>
    <t>40/64700009</t>
  </si>
  <si>
    <t>41/64700009</t>
  </si>
  <si>
    <t>43/64700009</t>
  </si>
  <si>
    <t>44/64700009</t>
  </si>
  <si>
    <t>45/64700009</t>
  </si>
  <si>
    <t>50/64700009</t>
  </si>
  <si>
    <t>51/64700009</t>
  </si>
  <si>
    <t>52/64700009</t>
  </si>
  <si>
    <t>60/64700009</t>
  </si>
  <si>
    <t>61/64700009</t>
  </si>
  <si>
    <t>70/64700009</t>
  </si>
  <si>
    <t>00/64700010</t>
  </si>
  <si>
    <t>10/64700010</t>
  </si>
  <si>
    <t>11/64700010</t>
  </si>
  <si>
    <t>12/64700010</t>
  </si>
  <si>
    <t>13/64700010</t>
  </si>
  <si>
    <t>14/64700010</t>
  </si>
  <si>
    <t>15/64700010</t>
  </si>
  <si>
    <t>16/64700010</t>
  </si>
  <si>
    <t>17/64700010</t>
  </si>
  <si>
    <t>20/64700010</t>
  </si>
  <si>
    <t>21/64700010</t>
  </si>
  <si>
    <t>22/64700010</t>
  </si>
  <si>
    <t>23/64700010</t>
  </si>
  <si>
    <t>24/64700010</t>
  </si>
  <si>
    <t>25/64700010</t>
  </si>
  <si>
    <t>30/64700010</t>
  </si>
  <si>
    <t>31/64700010</t>
  </si>
  <si>
    <t>32/64700010</t>
  </si>
  <si>
    <t>33/64700010</t>
  </si>
  <si>
    <t>40/64700010</t>
  </si>
  <si>
    <t>41/64700010</t>
  </si>
  <si>
    <t>43/64700010</t>
  </si>
  <si>
    <t>44/64700010</t>
  </si>
  <si>
    <t>45/64700010</t>
  </si>
  <si>
    <t>50/64700010</t>
  </si>
  <si>
    <t>51/64700010</t>
  </si>
  <si>
    <t>52/64700010</t>
  </si>
  <si>
    <t>60/64700010</t>
  </si>
  <si>
    <t>61/64700010</t>
  </si>
  <si>
    <t>70/64700010</t>
  </si>
  <si>
    <t>00/64700011</t>
  </si>
  <si>
    <t>10/64700011</t>
  </si>
  <si>
    <t>11/64700011</t>
  </si>
  <si>
    <t>12/64700011</t>
  </si>
  <si>
    <t>13/64700011</t>
  </si>
  <si>
    <t>14/64700011</t>
  </si>
  <si>
    <t>15/64700011</t>
  </si>
  <si>
    <t>16/64700011</t>
  </si>
  <si>
    <t>17/64700011</t>
  </si>
  <si>
    <t>20/64700011</t>
  </si>
  <si>
    <t>21/64700011</t>
  </si>
  <si>
    <t>22/64700011</t>
  </si>
  <si>
    <t>23/64700011</t>
  </si>
  <si>
    <t>24/64700011</t>
  </si>
  <si>
    <t>25/64700011</t>
  </si>
  <si>
    <t>30/64700011</t>
  </si>
  <si>
    <t>31/64700011</t>
  </si>
  <si>
    <t>32/64700011</t>
  </si>
  <si>
    <t>33/64700011</t>
  </si>
  <si>
    <t>40/64700011</t>
  </si>
  <si>
    <t>41/64700011</t>
  </si>
  <si>
    <t>43/64700011</t>
  </si>
  <si>
    <t>44/64700011</t>
  </si>
  <si>
    <t>45/64700011</t>
  </si>
  <si>
    <t>50/64700011</t>
  </si>
  <si>
    <t>51/64700011</t>
  </si>
  <si>
    <t>52/64700011</t>
  </si>
  <si>
    <t>60/64700011</t>
  </si>
  <si>
    <t>61/64700011</t>
  </si>
  <si>
    <t>70/64700011</t>
  </si>
  <si>
    <t>00/64700012</t>
  </si>
  <si>
    <t>10/64700012</t>
  </si>
  <si>
    <t>11/64700012</t>
  </si>
  <si>
    <t>12/64700012</t>
  </si>
  <si>
    <t>13/64700012</t>
  </si>
  <si>
    <t>14/64700012</t>
  </si>
  <si>
    <t>15/64700012</t>
  </si>
  <si>
    <t>16/64700012</t>
  </si>
  <si>
    <t>17/64700012</t>
  </si>
  <si>
    <t>20/64700012</t>
  </si>
  <si>
    <t>21/64700012</t>
  </si>
  <si>
    <t>22/64700012</t>
  </si>
  <si>
    <t>23/64700012</t>
  </si>
  <si>
    <t>24/64700012</t>
  </si>
  <si>
    <t>25/64700012</t>
  </si>
  <si>
    <t>30/64700012</t>
  </si>
  <si>
    <t>31/64700012</t>
  </si>
  <si>
    <t>32/64700012</t>
  </si>
  <si>
    <t>33/64700012</t>
  </si>
  <si>
    <t>40/64700012</t>
  </si>
  <si>
    <t>41/64700012</t>
  </si>
  <si>
    <t>43/64700012</t>
  </si>
  <si>
    <t>44/64700012</t>
  </si>
  <si>
    <t>45/64700012</t>
  </si>
  <si>
    <t>50/64700012</t>
  </si>
  <si>
    <t>51/64700012</t>
  </si>
  <si>
    <t>52/64700012</t>
  </si>
  <si>
    <t>60/64700012</t>
  </si>
  <si>
    <t>61/64700012</t>
  </si>
  <si>
    <t>70/64700012</t>
  </si>
  <si>
    <t>00/64700013</t>
  </si>
  <si>
    <t>10/64700013</t>
  </si>
  <si>
    <t>11/64700013</t>
  </si>
  <si>
    <t>12/64700013</t>
  </si>
  <si>
    <t>13/64700013</t>
  </si>
  <si>
    <t>14/64700013</t>
  </si>
  <si>
    <t>15/64700013</t>
  </si>
  <si>
    <t>16/64700013</t>
  </si>
  <si>
    <t>17/64700013</t>
  </si>
  <si>
    <t>20/64700013</t>
  </si>
  <si>
    <t>21/64700013</t>
  </si>
  <si>
    <t>22/64700013</t>
  </si>
  <si>
    <t>23/64700013</t>
  </si>
  <si>
    <t>24/64700013</t>
  </si>
  <si>
    <t>25/64700013</t>
  </si>
  <si>
    <t>30/64700013</t>
  </si>
  <si>
    <t>31/64700013</t>
  </si>
  <si>
    <t>32/64700013</t>
  </si>
  <si>
    <t>33/64700013</t>
  </si>
  <si>
    <t>40/64700013</t>
  </si>
  <si>
    <t>41/64700013</t>
  </si>
  <si>
    <t>43/64700013</t>
  </si>
  <si>
    <t>44/64700013</t>
  </si>
  <si>
    <t>45/64700013</t>
  </si>
  <si>
    <t>50/64700013</t>
  </si>
  <si>
    <t>51/64700013</t>
  </si>
  <si>
    <t>52/64700013</t>
  </si>
  <si>
    <t>60/64700013</t>
  </si>
  <si>
    <t>61/64700013</t>
  </si>
  <si>
    <t>70/64700013</t>
  </si>
  <si>
    <t>00/65112000</t>
  </si>
  <si>
    <t>10/65112000</t>
  </si>
  <si>
    <t>11/65112000</t>
  </si>
  <si>
    <t>12/65112000</t>
  </si>
  <si>
    <t>13/65112000</t>
  </si>
  <si>
    <t>14/65112000</t>
  </si>
  <si>
    <t>15/65112000</t>
  </si>
  <si>
    <t>16/65112000</t>
  </si>
  <si>
    <t>17/65112000</t>
  </si>
  <si>
    <t>20/65112000</t>
  </si>
  <si>
    <t>21/65112000</t>
  </si>
  <si>
    <t>22/65112000</t>
  </si>
  <si>
    <t>23/65112000</t>
  </si>
  <si>
    <t>24/65112000</t>
  </si>
  <si>
    <t>25/65112000</t>
  </si>
  <si>
    <t>30/65112000</t>
  </si>
  <si>
    <t>31/65112000</t>
  </si>
  <si>
    <t>32/65112000</t>
  </si>
  <si>
    <t>33/65112000</t>
  </si>
  <si>
    <t>40/65112000</t>
  </si>
  <si>
    <t>41/65112000</t>
  </si>
  <si>
    <t>43/65112000</t>
  </si>
  <si>
    <t>44/65112000</t>
  </si>
  <si>
    <t>45/65112000</t>
  </si>
  <si>
    <t>50/65112000</t>
  </si>
  <si>
    <t>51/65112000</t>
  </si>
  <si>
    <t>52/65112000</t>
  </si>
  <si>
    <t>60/65112000</t>
  </si>
  <si>
    <t>61/65112000</t>
  </si>
  <si>
    <t>70/65112000</t>
  </si>
  <si>
    <t>00/65112002</t>
  </si>
  <si>
    <t>10/65112002</t>
  </si>
  <si>
    <t>11/65112002</t>
  </si>
  <si>
    <t>12/65112002</t>
  </si>
  <si>
    <t>13/65112002</t>
  </si>
  <si>
    <t>14/65112002</t>
  </si>
  <si>
    <t>15/65112002</t>
  </si>
  <si>
    <t>16/65112002</t>
  </si>
  <si>
    <t>17/65112002</t>
  </si>
  <si>
    <t>20/65112002</t>
  </si>
  <si>
    <t>21/65112002</t>
  </si>
  <si>
    <t>22/65112002</t>
  </si>
  <si>
    <t>23/65112002</t>
  </si>
  <si>
    <t>24/65112002</t>
  </si>
  <si>
    <t>25/65112002</t>
  </si>
  <si>
    <t>30/65112002</t>
  </si>
  <si>
    <t>31/65112002</t>
  </si>
  <si>
    <t>32/65112002</t>
  </si>
  <si>
    <t>33/65112002</t>
  </si>
  <si>
    <t>40/65112002</t>
  </si>
  <si>
    <t>41/65112002</t>
  </si>
  <si>
    <t>43/65112002</t>
  </si>
  <si>
    <t>44/65112002</t>
  </si>
  <si>
    <t>45/65112002</t>
  </si>
  <si>
    <t>50/65112002</t>
  </si>
  <si>
    <t>51/65112002</t>
  </si>
  <si>
    <t>52/65112002</t>
  </si>
  <si>
    <t>60/65112002</t>
  </si>
  <si>
    <t>61/65112002</t>
  </si>
  <si>
    <t>70/65112002</t>
  </si>
  <si>
    <t>00/65123000</t>
  </si>
  <si>
    <t>10/65123000</t>
  </si>
  <si>
    <t>11/65123000</t>
  </si>
  <si>
    <t>12/65123000</t>
  </si>
  <si>
    <t>13/65123000</t>
  </si>
  <si>
    <t>14/65123000</t>
  </si>
  <si>
    <t>15/65123000</t>
  </si>
  <si>
    <t>16/65123000</t>
  </si>
  <si>
    <t>17/65123000</t>
  </si>
  <si>
    <t>20/65123000</t>
  </si>
  <si>
    <t>21/65123000</t>
  </si>
  <si>
    <t>22/65123000</t>
  </si>
  <si>
    <t>23/65123000</t>
  </si>
  <si>
    <t>24/65123000</t>
  </si>
  <si>
    <t>25/65123000</t>
  </si>
  <si>
    <t>30/65123000</t>
  </si>
  <si>
    <t>31/65123000</t>
  </si>
  <si>
    <t>32/65123000</t>
  </si>
  <si>
    <t>33/65123000</t>
  </si>
  <si>
    <t>40/65123000</t>
  </si>
  <si>
    <t>41/65123000</t>
  </si>
  <si>
    <t>43/65123000</t>
  </si>
  <si>
    <t>44/65123000</t>
  </si>
  <si>
    <t>45/65123000</t>
  </si>
  <si>
    <t>50/65123000</t>
  </si>
  <si>
    <t>51/65123000</t>
  </si>
  <si>
    <t>52/65123000</t>
  </si>
  <si>
    <t>60/65123000</t>
  </si>
  <si>
    <t>61/65123000</t>
  </si>
  <si>
    <t>70/65123000</t>
  </si>
  <si>
    <t>00/65550000</t>
  </si>
  <si>
    <t>10/65550000</t>
  </si>
  <si>
    <t>11/65550000</t>
  </si>
  <si>
    <t>12/65550000</t>
  </si>
  <si>
    <t>13/65550000</t>
  </si>
  <si>
    <t>14/65550000</t>
  </si>
  <si>
    <t>15/65550000</t>
  </si>
  <si>
    <t>16/65550000</t>
  </si>
  <si>
    <t>17/65550000</t>
  </si>
  <si>
    <t>20/65550000</t>
  </si>
  <si>
    <t>21/65550000</t>
  </si>
  <si>
    <t>22/65550000</t>
  </si>
  <si>
    <t>23/65550000</t>
  </si>
  <si>
    <t>24/65550000</t>
  </si>
  <si>
    <t>25/65550000</t>
  </si>
  <si>
    <t>30/65550000</t>
  </si>
  <si>
    <t>31/65550000</t>
  </si>
  <si>
    <t>32/65550000</t>
  </si>
  <si>
    <t>33/65550000</t>
  </si>
  <si>
    <t>40/65550000</t>
  </si>
  <si>
    <t>41/65550000</t>
  </si>
  <si>
    <t>43/65550000</t>
  </si>
  <si>
    <t>44/65550000</t>
  </si>
  <si>
    <t>45/65550000</t>
  </si>
  <si>
    <t>50/65550000</t>
  </si>
  <si>
    <t>51/65550000</t>
  </si>
  <si>
    <t>52/65550000</t>
  </si>
  <si>
    <t>60/65550000</t>
  </si>
  <si>
    <t>61/65550000</t>
  </si>
  <si>
    <t>70/65550000</t>
  </si>
  <si>
    <t>00/65521000</t>
  </si>
  <si>
    <t>10/65521000</t>
  </si>
  <si>
    <t>11/65521000</t>
  </si>
  <si>
    <t>12/65521000</t>
  </si>
  <si>
    <t>13/65521000</t>
  </si>
  <si>
    <t>14/65521000</t>
  </si>
  <si>
    <t>15/65521000</t>
  </si>
  <si>
    <t>16/65521000</t>
  </si>
  <si>
    <t>17/65521000</t>
  </si>
  <si>
    <t>20/65521000</t>
  </si>
  <si>
    <t>21/65521000</t>
  </si>
  <si>
    <t>22/65521000</t>
  </si>
  <si>
    <t>23/65521000</t>
  </si>
  <si>
    <t>24/65521000</t>
  </si>
  <si>
    <t>25/65521000</t>
  </si>
  <si>
    <t>30/65521000</t>
  </si>
  <si>
    <t>31/65521000</t>
  </si>
  <si>
    <t>32/65521000</t>
  </si>
  <si>
    <t>33/65521000</t>
  </si>
  <si>
    <t>40/65521000</t>
  </si>
  <si>
    <t>41/65521000</t>
  </si>
  <si>
    <t>43/65521000</t>
  </si>
  <si>
    <t>44/65521000</t>
  </si>
  <si>
    <t>45/65521000</t>
  </si>
  <si>
    <t>50/65521000</t>
  </si>
  <si>
    <t>51/65521000</t>
  </si>
  <si>
    <t>52/65521000</t>
  </si>
  <si>
    <t>60/65521000</t>
  </si>
  <si>
    <t>61/65521000</t>
  </si>
  <si>
    <t>70/65521000</t>
  </si>
  <si>
    <t>00/66700000</t>
  </si>
  <si>
    <t>10/66700000</t>
  </si>
  <si>
    <t>11/66700000</t>
  </si>
  <si>
    <t>12/66700000</t>
  </si>
  <si>
    <t>13/66700000</t>
  </si>
  <si>
    <t>14/66700000</t>
  </si>
  <si>
    <t>15/66700000</t>
  </si>
  <si>
    <t>16/66700000</t>
  </si>
  <si>
    <t>17/66700000</t>
  </si>
  <si>
    <t>20/66700000</t>
  </si>
  <si>
    <t>21/66700000</t>
  </si>
  <si>
    <t>22/66700000</t>
  </si>
  <si>
    <t>23/66700000</t>
  </si>
  <si>
    <t>24/66700000</t>
  </si>
  <si>
    <t>25/66700000</t>
  </si>
  <si>
    <t>30/66700000</t>
  </si>
  <si>
    <t>31/66700000</t>
  </si>
  <si>
    <t>32/66700000</t>
  </si>
  <si>
    <t>33/66700000</t>
  </si>
  <si>
    <t>40/66700000</t>
  </si>
  <si>
    <t>41/66700000</t>
  </si>
  <si>
    <t>43/66700000</t>
  </si>
  <si>
    <t>44/66700000</t>
  </si>
  <si>
    <t>45/66700000</t>
  </si>
  <si>
    <t>50/66700000</t>
  </si>
  <si>
    <t>51/66700000</t>
  </si>
  <si>
    <t>52/66700000</t>
  </si>
  <si>
    <t>60/66700000</t>
  </si>
  <si>
    <t>61/66700000</t>
  </si>
  <si>
    <t>70/66700000</t>
  </si>
  <si>
    <t>00/66800000</t>
  </si>
  <si>
    <t>10/66800000</t>
  </si>
  <si>
    <t>11/66800000</t>
  </si>
  <si>
    <t>12/66800000</t>
  </si>
  <si>
    <t>13/66800000</t>
  </si>
  <si>
    <t>14/66800000</t>
  </si>
  <si>
    <t>15/66800000</t>
  </si>
  <si>
    <t>16/66800000</t>
  </si>
  <si>
    <t>17/66800000</t>
  </si>
  <si>
    <t>20/66800000</t>
  </si>
  <si>
    <t>21/66800000</t>
  </si>
  <si>
    <t>22/66800000</t>
  </si>
  <si>
    <t>23/66800000</t>
  </si>
  <si>
    <t>24/66800000</t>
  </si>
  <si>
    <t>25/66800000</t>
  </si>
  <si>
    <t>30/66800000</t>
  </si>
  <si>
    <t>31/66800000</t>
  </si>
  <si>
    <t>32/66800000</t>
  </si>
  <si>
    <t>33/66800000</t>
  </si>
  <si>
    <t>40/66800000</t>
  </si>
  <si>
    <t>41/66800000</t>
  </si>
  <si>
    <t>43/66800000</t>
  </si>
  <si>
    <t>44/66800000</t>
  </si>
  <si>
    <t>45/66800000</t>
  </si>
  <si>
    <t>50/66800000</t>
  </si>
  <si>
    <t>51/66800000</t>
  </si>
  <si>
    <t>52/66800000</t>
  </si>
  <si>
    <t>60/66800000</t>
  </si>
  <si>
    <t>61/66800000</t>
  </si>
  <si>
    <t>70/66800000</t>
  </si>
  <si>
    <t>00/70000000</t>
  </si>
  <si>
    <t>10/70000000</t>
  </si>
  <si>
    <t>11/70000000</t>
  </si>
  <si>
    <t>12/70000000</t>
  </si>
  <si>
    <t>13/70000000</t>
  </si>
  <si>
    <t>14/70000000</t>
  </si>
  <si>
    <t>15/70000000</t>
  </si>
  <si>
    <t>16/70000000</t>
  </si>
  <si>
    <t>17/70000000</t>
  </si>
  <si>
    <t>20/70000000</t>
  </si>
  <si>
    <t>21/70000000</t>
  </si>
  <si>
    <t>22/70000000</t>
  </si>
  <si>
    <t>23/70000000</t>
  </si>
  <si>
    <t>24/70000000</t>
  </si>
  <si>
    <t>25/70000000</t>
  </si>
  <si>
    <t>30/70000000</t>
  </si>
  <si>
    <t>31/70000000</t>
  </si>
  <si>
    <t>32/70000000</t>
  </si>
  <si>
    <t>33/70000000</t>
  </si>
  <si>
    <t>40/70000000</t>
  </si>
  <si>
    <t>41/70000000</t>
  </si>
  <si>
    <t>43/70000000</t>
  </si>
  <si>
    <t>44/70000000</t>
  </si>
  <si>
    <t>45/70000000</t>
  </si>
  <si>
    <t>50/70000000</t>
  </si>
  <si>
    <t>51/70000000</t>
  </si>
  <si>
    <t>52/70000000</t>
  </si>
  <si>
    <t>60/70000000</t>
  </si>
  <si>
    <t>61/70000000</t>
  </si>
  <si>
    <t>70/70000000</t>
  </si>
  <si>
    <t>00/71700000</t>
  </si>
  <si>
    <t>10/71700000</t>
  </si>
  <si>
    <t>11/71700000</t>
  </si>
  <si>
    <t>12/71700000</t>
  </si>
  <si>
    <t>13/71700000</t>
  </si>
  <si>
    <t>14/71700000</t>
  </si>
  <si>
    <t>15/71700000</t>
  </si>
  <si>
    <t>16/71700000</t>
  </si>
  <si>
    <t>17/71700000</t>
  </si>
  <si>
    <t>20/71700000</t>
  </si>
  <si>
    <t>21/71700000</t>
  </si>
  <si>
    <t>22/71700000</t>
  </si>
  <si>
    <t>23/71700000</t>
  </si>
  <si>
    <t>24/71700000</t>
  </si>
  <si>
    <t>25/71700000</t>
  </si>
  <si>
    <t>30/71700000</t>
  </si>
  <si>
    <t>31/71700000</t>
  </si>
  <si>
    <t>32/71700000</t>
  </si>
  <si>
    <t>33/71700000</t>
  </si>
  <si>
    <t>40/71700000</t>
  </si>
  <si>
    <t>41/71700000</t>
  </si>
  <si>
    <t>43/71700000</t>
  </si>
  <si>
    <t>44/71700000</t>
  </si>
  <si>
    <t>45/71700000</t>
  </si>
  <si>
    <t>50/71700000</t>
  </si>
  <si>
    <t>51/71700000</t>
  </si>
  <si>
    <t>52/71700000</t>
  </si>
  <si>
    <t>60/71700000</t>
  </si>
  <si>
    <t>61/71700000</t>
  </si>
  <si>
    <t>70/71700000</t>
  </si>
  <si>
    <t>00/71710000</t>
  </si>
  <si>
    <t>10/71710000</t>
  </si>
  <si>
    <t>11/71710000</t>
  </si>
  <si>
    <t>12/71710000</t>
  </si>
  <si>
    <t>13/71710000</t>
  </si>
  <si>
    <t>14/71710000</t>
  </si>
  <si>
    <t>15/71710000</t>
  </si>
  <si>
    <t>16/71710000</t>
  </si>
  <si>
    <t>17/71710000</t>
  </si>
  <si>
    <t>20/71710000</t>
  </si>
  <si>
    <t>21/71710000</t>
  </si>
  <si>
    <t>22/71710000</t>
  </si>
  <si>
    <t>23/71710000</t>
  </si>
  <si>
    <t>24/71710000</t>
  </si>
  <si>
    <t>25/71710000</t>
  </si>
  <si>
    <t>30/71710000</t>
  </si>
  <si>
    <t>31/71710000</t>
  </si>
  <si>
    <t>32/71710000</t>
  </si>
  <si>
    <t>33/71710000</t>
  </si>
  <si>
    <t>40/71710000</t>
  </si>
  <si>
    <t>41/71710000</t>
  </si>
  <si>
    <t>43/71710000</t>
  </si>
  <si>
    <t>44/71710000</t>
  </si>
  <si>
    <t>45/71710000</t>
  </si>
  <si>
    <t>50/71710000</t>
  </si>
  <si>
    <t>51/71710000</t>
  </si>
  <si>
    <t>52/71710000</t>
  </si>
  <si>
    <t>60/71710000</t>
  </si>
  <si>
    <t>61/71710000</t>
  </si>
  <si>
    <t>70/71710000</t>
  </si>
  <si>
    <t>00/71711000</t>
  </si>
  <si>
    <t>10/71711000</t>
  </si>
  <si>
    <t>11/71711000</t>
  </si>
  <si>
    <t>12/71711000</t>
  </si>
  <si>
    <t>13/71711000</t>
  </si>
  <si>
    <t>14/71711000</t>
  </si>
  <si>
    <t>15/71711000</t>
  </si>
  <si>
    <t>16/71711000</t>
  </si>
  <si>
    <t>17/71711000</t>
  </si>
  <si>
    <t>20/71711000</t>
  </si>
  <si>
    <t>21/71711000</t>
  </si>
  <si>
    <t>22/71711000</t>
  </si>
  <si>
    <t>23/71711000</t>
  </si>
  <si>
    <t>24/71711000</t>
  </si>
  <si>
    <t>25/71711000</t>
  </si>
  <si>
    <t>30/71711000</t>
  </si>
  <si>
    <t>31/71711000</t>
  </si>
  <si>
    <t>32/71711000</t>
  </si>
  <si>
    <t>33/71711000</t>
  </si>
  <si>
    <t>40/71711000</t>
  </si>
  <si>
    <t>41/71711000</t>
  </si>
  <si>
    <t>43/71711000</t>
  </si>
  <si>
    <t>44/71711000</t>
  </si>
  <si>
    <t>45/71711000</t>
  </si>
  <si>
    <t>50/71711000</t>
  </si>
  <si>
    <t>51/71711000</t>
  </si>
  <si>
    <t>52/71711000</t>
  </si>
  <si>
    <t>60/71711000</t>
  </si>
  <si>
    <t>61/71711000</t>
  </si>
  <si>
    <t>70/71711000</t>
  </si>
  <si>
    <t>00/71711001</t>
  </si>
  <si>
    <t>10/71711001</t>
  </si>
  <si>
    <t>11/71711001</t>
  </si>
  <si>
    <t>12/71711001</t>
  </si>
  <si>
    <t>13/71711001</t>
  </si>
  <si>
    <t>14/71711001</t>
  </si>
  <si>
    <t>15/71711001</t>
  </si>
  <si>
    <t>16/71711001</t>
  </si>
  <si>
    <t>17/71711001</t>
  </si>
  <si>
    <t>20/71711001</t>
  </si>
  <si>
    <t>21/71711001</t>
  </si>
  <si>
    <t>22/71711001</t>
  </si>
  <si>
    <t>23/71711001</t>
  </si>
  <si>
    <t>24/71711001</t>
  </si>
  <si>
    <t>25/71711001</t>
  </si>
  <si>
    <t>30/71711001</t>
  </si>
  <si>
    <t>31/71711001</t>
  </si>
  <si>
    <t>32/71711001</t>
  </si>
  <si>
    <t>33/71711001</t>
  </si>
  <si>
    <t>40/71711001</t>
  </si>
  <si>
    <t>41/71711001</t>
  </si>
  <si>
    <t>43/71711001</t>
  </si>
  <si>
    <t>44/71711001</t>
  </si>
  <si>
    <t>45/71711001</t>
  </si>
  <si>
    <t>50/71711001</t>
  </si>
  <si>
    <t>51/71711001</t>
  </si>
  <si>
    <t>52/71711001</t>
  </si>
  <si>
    <t>60/71711001</t>
  </si>
  <si>
    <t>61/71711001</t>
  </si>
  <si>
    <t>70/71711001</t>
  </si>
  <si>
    <t>00/71711002</t>
  </si>
  <si>
    <t>10/71711002</t>
  </si>
  <si>
    <t>11/71711002</t>
  </si>
  <si>
    <t>12/71711002</t>
  </si>
  <si>
    <t>13/71711002</t>
  </si>
  <si>
    <t>14/71711002</t>
  </si>
  <si>
    <t>15/71711002</t>
  </si>
  <si>
    <t>16/71711002</t>
  </si>
  <si>
    <t>17/71711002</t>
  </si>
  <si>
    <t>20/71711002</t>
  </si>
  <si>
    <t>21/71711002</t>
  </si>
  <si>
    <t>22/71711002</t>
  </si>
  <si>
    <t>23/71711002</t>
  </si>
  <si>
    <t>24/71711002</t>
  </si>
  <si>
    <t>25/71711002</t>
  </si>
  <si>
    <t>30/71711002</t>
  </si>
  <si>
    <t>31/71711002</t>
  </si>
  <si>
    <t>32/71711002</t>
  </si>
  <si>
    <t>33/71711002</t>
  </si>
  <si>
    <t>40/71711002</t>
  </si>
  <si>
    <t>41/71711002</t>
  </si>
  <si>
    <t>43/71711002</t>
  </si>
  <si>
    <t>44/71711002</t>
  </si>
  <si>
    <t>45/71711002</t>
  </si>
  <si>
    <t>50/71711002</t>
  </si>
  <si>
    <t>51/71711002</t>
  </si>
  <si>
    <t>52/71711002</t>
  </si>
  <si>
    <t>60/71711002</t>
  </si>
  <si>
    <t>61/71711002</t>
  </si>
  <si>
    <t>70/71711002</t>
  </si>
  <si>
    <t>00/71711003</t>
  </si>
  <si>
    <t>10/71711003</t>
  </si>
  <si>
    <t>11/71711003</t>
  </si>
  <si>
    <t>12/71711003</t>
  </si>
  <si>
    <t>13/71711003</t>
  </si>
  <si>
    <t>14/71711003</t>
  </si>
  <si>
    <t>15/71711003</t>
  </si>
  <si>
    <t>16/71711003</t>
  </si>
  <si>
    <t>17/71711003</t>
  </si>
  <si>
    <t>20/71711003</t>
  </si>
  <si>
    <t>21/71711003</t>
  </si>
  <si>
    <t>22/71711003</t>
  </si>
  <si>
    <t>23/71711003</t>
  </si>
  <si>
    <t>24/71711003</t>
  </si>
  <si>
    <t>25/71711003</t>
  </si>
  <si>
    <t>30/71711003</t>
  </si>
  <si>
    <t>31/71711003</t>
  </si>
  <si>
    <t>32/71711003</t>
  </si>
  <si>
    <t>33/71711003</t>
  </si>
  <si>
    <t>40/71711003</t>
  </si>
  <si>
    <t>41/71711003</t>
  </si>
  <si>
    <t>43/71711003</t>
  </si>
  <si>
    <t>44/71711003</t>
  </si>
  <si>
    <t>45/71711003</t>
  </si>
  <si>
    <t>50/71711003</t>
  </si>
  <si>
    <t>51/71711003</t>
  </si>
  <si>
    <t>52/71711003</t>
  </si>
  <si>
    <t>60/71711003</t>
  </si>
  <si>
    <t>61/71711003</t>
  </si>
  <si>
    <t>70/71711003</t>
  </si>
  <si>
    <t>00/71711004</t>
  </si>
  <si>
    <t>10/71711004</t>
  </si>
  <si>
    <t>11/71711004</t>
  </si>
  <si>
    <t>12/71711004</t>
  </si>
  <si>
    <t>13/71711004</t>
  </si>
  <si>
    <t>14/71711004</t>
  </si>
  <si>
    <t>15/71711004</t>
  </si>
  <si>
    <t>16/71711004</t>
  </si>
  <si>
    <t>17/71711004</t>
  </si>
  <si>
    <t>20/71711004</t>
  </si>
  <si>
    <t>21/71711004</t>
  </si>
  <si>
    <t>22/71711004</t>
  </si>
  <si>
    <t>23/71711004</t>
  </si>
  <si>
    <t>24/71711004</t>
  </si>
  <si>
    <t>25/71711004</t>
  </si>
  <si>
    <t>30/71711004</t>
  </si>
  <si>
    <t>31/71711004</t>
  </si>
  <si>
    <t>32/71711004</t>
  </si>
  <si>
    <t>33/71711004</t>
  </si>
  <si>
    <t>40/71711004</t>
  </si>
  <si>
    <t>41/71711004</t>
  </si>
  <si>
    <t>43/71711004</t>
  </si>
  <si>
    <t>44/71711004</t>
  </si>
  <si>
    <t>45/71711004</t>
  </si>
  <si>
    <t>50/71711004</t>
  </si>
  <si>
    <t>51/71711004</t>
  </si>
  <si>
    <t>52/71711004</t>
  </si>
  <si>
    <t>60/71711004</t>
  </si>
  <si>
    <t>61/71711004</t>
  </si>
  <si>
    <t>70/71711004</t>
  </si>
  <si>
    <t>00/71711005</t>
  </si>
  <si>
    <t>10/71711005</t>
  </si>
  <si>
    <t>11/71711005</t>
  </si>
  <si>
    <t>12/71711005</t>
  </si>
  <si>
    <t>13/71711005</t>
  </si>
  <si>
    <t>14/71711005</t>
  </si>
  <si>
    <t>15/71711005</t>
  </si>
  <si>
    <t>16/71711005</t>
  </si>
  <si>
    <t>17/71711005</t>
  </si>
  <si>
    <t>20/71711005</t>
  </si>
  <si>
    <t>21/71711005</t>
  </si>
  <si>
    <t>22/71711005</t>
  </si>
  <si>
    <t>23/71711005</t>
  </si>
  <si>
    <t>24/71711005</t>
  </si>
  <si>
    <t>25/71711005</t>
  </si>
  <si>
    <t>30/71711005</t>
  </si>
  <si>
    <t>31/71711005</t>
  </si>
  <si>
    <t>32/71711005</t>
  </si>
  <si>
    <t>33/71711005</t>
  </si>
  <si>
    <t>40/71711005</t>
  </si>
  <si>
    <t>41/71711005</t>
  </si>
  <si>
    <t>43/71711005</t>
  </si>
  <si>
    <t>44/71711005</t>
  </si>
  <si>
    <t>45/71711005</t>
  </si>
  <si>
    <t>50/71711005</t>
  </si>
  <si>
    <t>51/71711005</t>
  </si>
  <si>
    <t>52/71711005</t>
  </si>
  <si>
    <t>60/71711005</t>
  </si>
  <si>
    <t>61/71711005</t>
  </si>
  <si>
    <t>70/71711005</t>
  </si>
  <si>
    <t>00/71711006</t>
  </si>
  <si>
    <t>10/71711006</t>
  </si>
  <si>
    <t>11/71711006</t>
  </si>
  <si>
    <t>12/71711006</t>
  </si>
  <si>
    <t>13/71711006</t>
  </si>
  <si>
    <t>14/71711006</t>
  </si>
  <si>
    <t>15/71711006</t>
  </si>
  <si>
    <t>16/71711006</t>
  </si>
  <si>
    <t>17/71711006</t>
  </si>
  <si>
    <t>20/71711006</t>
  </si>
  <si>
    <t>21/71711006</t>
  </si>
  <si>
    <t>22/71711006</t>
  </si>
  <si>
    <t>23/71711006</t>
  </si>
  <si>
    <t>24/71711006</t>
  </si>
  <si>
    <t>25/71711006</t>
  </si>
  <si>
    <t>30/71711006</t>
  </si>
  <si>
    <t>31/71711006</t>
  </si>
  <si>
    <t>32/71711006</t>
  </si>
  <si>
    <t>33/71711006</t>
  </si>
  <si>
    <t>40/71711006</t>
  </si>
  <si>
    <t>41/71711006</t>
  </si>
  <si>
    <t>43/71711006</t>
  </si>
  <si>
    <t>44/71711006</t>
  </si>
  <si>
    <t>45/71711006</t>
  </si>
  <si>
    <t>50/71711006</t>
  </si>
  <si>
    <t>51/71711006</t>
  </si>
  <si>
    <t>52/71711006</t>
  </si>
  <si>
    <t>60/71711006</t>
  </si>
  <si>
    <t>61/71711006</t>
  </si>
  <si>
    <t>70/71711006</t>
  </si>
  <si>
    <t>00/71711007</t>
  </si>
  <si>
    <t>10/71711007</t>
  </si>
  <si>
    <t>11/71711007</t>
  </si>
  <si>
    <t>12/71711007</t>
  </si>
  <si>
    <t>13/71711007</t>
  </si>
  <si>
    <t>14/71711007</t>
  </si>
  <si>
    <t>15/71711007</t>
  </si>
  <si>
    <t>16/71711007</t>
  </si>
  <si>
    <t>17/71711007</t>
  </si>
  <si>
    <t>20/71711007</t>
  </si>
  <si>
    <t>21/71711007</t>
  </si>
  <si>
    <t>22/71711007</t>
  </si>
  <si>
    <t>23/71711007</t>
  </si>
  <si>
    <t>24/71711007</t>
  </si>
  <si>
    <t>25/71711007</t>
  </si>
  <si>
    <t>30/71711007</t>
  </si>
  <si>
    <t>31/71711007</t>
  </si>
  <si>
    <t>32/71711007</t>
  </si>
  <si>
    <t>33/71711007</t>
  </si>
  <si>
    <t>40/71711007</t>
  </si>
  <si>
    <t>41/71711007</t>
  </si>
  <si>
    <t>43/71711007</t>
  </si>
  <si>
    <t>44/71711007</t>
  </si>
  <si>
    <t>45/71711007</t>
  </si>
  <si>
    <t>50/71711007</t>
  </si>
  <si>
    <t>51/71711007</t>
  </si>
  <si>
    <t>52/71711007</t>
  </si>
  <si>
    <t>60/71711007</t>
  </si>
  <si>
    <t>61/71711007</t>
  </si>
  <si>
    <t>70/71711007</t>
  </si>
  <si>
    <t>00/71711008</t>
  </si>
  <si>
    <t>10/71711008</t>
  </si>
  <si>
    <t>11/71711008</t>
  </si>
  <si>
    <t>12/71711008</t>
  </si>
  <si>
    <t>13/71711008</t>
  </si>
  <si>
    <t>14/71711008</t>
  </si>
  <si>
    <t>15/71711008</t>
  </si>
  <si>
    <t>16/71711008</t>
  </si>
  <si>
    <t>17/71711008</t>
  </si>
  <si>
    <t>20/71711008</t>
  </si>
  <si>
    <t>21/71711008</t>
  </si>
  <si>
    <t>22/71711008</t>
  </si>
  <si>
    <t>23/71711008</t>
  </si>
  <si>
    <t>24/71711008</t>
  </si>
  <si>
    <t>25/71711008</t>
  </si>
  <si>
    <t>30/71711008</t>
  </si>
  <si>
    <t>31/71711008</t>
  </si>
  <si>
    <t>32/71711008</t>
  </si>
  <si>
    <t>33/71711008</t>
  </si>
  <si>
    <t>40/71711008</t>
  </si>
  <si>
    <t>41/71711008</t>
  </si>
  <si>
    <t>43/71711008</t>
  </si>
  <si>
    <t>44/71711008</t>
  </si>
  <si>
    <t>45/71711008</t>
  </si>
  <si>
    <t>50/71711008</t>
  </si>
  <si>
    <t>51/71711008</t>
  </si>
  <si>
    <t>52/71711008</t>
  </si>
  <si>
    <t>60/71711008</t>
  </si>
  <si>
    <t>61/71711008</t>
  </si>
  <si>
    <t>70/71711008</t>
  </si>
  <si>
    <t>00/71711009</t>
  </si>
  <si>
    <t>10/71711009</t>
  </si>
  <si>
    <t>11/71711009</t>
  </si>
  <si>
    <t>12/71711009</t>
  </si>
  <si>
    <t>13/71711009</t>
  </si>
  <si>
    <t>14/71711009</t>
  </si>
  <si>
    <t>15/71711009</t>
  </si>
  <si>
    <t>16/71711009</t>
  </si>
  <si>
    <t>17/71711009</t>
  </si>
  <si>
    <t>20/71711009</t>
  </si>
  <si>
    <t>21/71711009</t>
  </si>
  <si>
    <t>22/71711009</t>
  </si>
  <si>
    <t>23/71711009</t>
  </si>
  <si>
    <t>24/71711009</t>
  </si>
  <si>
    <t>25/71711009</t>
  </si>
  <si>
    <t>30/71711009</t>
  </si>
  <si>
    <t>31/71711009</t>
  </si>
  <si>
    <t>32/71711009</t>
  </si>
  <si>
    <t>33/71711009</t>
  </si>
  <si>
    <t>40/71711009</t>
  </si>
  <si>
    <t>41/71711009</t>
  </si>
  <si>
    <t>43/71711009</t>
  </si>
  <si>
    <t>44/71711009</t>
  </si>
  <si>
    <t>45/71711009</t>
  </si>
  <si>
    <t>50/71711009</t>
  </si>
  <si>
    <t>51/71711009</t>
  </si>
  <si>
    <t>52/71711009</t>
  </si>
  <si>
    <t>60/71711009</t>
  </si>
  <si>
    <t>61/71711009</t>
  </si>
  <si>
    <t>70/71711009</t>
  </si>
  <si>
    <t>00/71711010</t>
  </si>
  <si>
    <t>10/71711010</t>
  </si>
  <si>
    <t>11/71711010</t>
  </si>
  <si>
    <t>12/71711010</t>
  </si>
  <si>
    <t>13/71711010</t>
  </si>
  <si>
    <t>14/71711010</t>
  </si>
  <si>
    <t>15/71711010</t>
  </si>
  <si>
    <t>16/71711010</t>
  </si>
  <si>
    <t>17/71711010</t>
  </si>
  <si>
    <t>20/71711010</t>
  </si>
  <si>
    <t>21/71711010</t>
  </si>
  <si>
    <t>22/71711010</t>
  </si>
  <si>
    <t>23/71711010</t>
  </si>
  <si>
    <t>24/71711010</t>
  </si>
  <si>
    <t>25/71711010</t>
  </si>
  <si>
    <t>30/71711010</t>
  </si>
  <si>
    <t>31/71711010</t>
  </si>
  <si>
    <t>32/71711010</t>
  </si>
  <si>
    <t>33/71711010</t>
  </si>
  <si>
    <t>40/71711010</t>
  </si>
  <si>
    <t>41/71711010</t>
  </si>
  <si>
    <t>43/71711010</t>
  </si>
  <si>
    <t>44/71711010</t>
  </si>
  <si>
    <t>45/71711010</t>
  </si>
  <si>
    <t>50/71711010</t>
  </si>
  <si>
    <t>51/71711010</t>
  </si>
  <si>
    <t>52/71711010</t>
  </si>
  <si>
    <t>60/71711010</t>
  </si>
  <si>
    <t>61/71711010</t>
  </si>
  <si>
    <t>70/71711010</t>
  </si>
  <si>
    <t>00/71711011</t>
  </si>
  <si>
    <t>10/71711011</t>
  </si>
  <si>
    <t>11/71711011</t>
  </si>
  <si>
    <t>12/71711011</t>
  </si>
  <si>
    <t>13/71711011</t>
  </si>
  <si>
    <t>14/71711011</t>
  </si>
  <si>
    <t>15/71711011</t>
  </si>
  <si>
    <t>16/71711011</t>
  </si>
  <si>
    <t>17/71711011</t>
  </si>
  <si>
    <t>20/71711011</t>
  </si>
  <si>
    <t>21/71711011</t>
  </si>
  <si>
    <t>22/71711011</t>
  </si>
  <si>
    <t>23/71711011</t>
  </si>
  <si>
    <t>24/71711011</t>
  </si>
  <si>
    <t>25/71711011</t>
  </si>
  <si>
    <t>30/71711011</t>
  </si>
  <si>
    <t>31/71711011</t>
  </si>
  <si>
    <t>32/71711011</t>
  </si>
  <si>
    <t>33/71711011</t>
  </si>
  <si>
    <t>40/71711011</t>
  </si>
  <si>
    <t>41/71711011</t>
  </si>
  <si>
    <t>43/71711011</t>
  </si>
  <si>
    <t>44/71711011</t>
  </si>
  <si>
    <t>45/71711011</t>
  </si>
  <si>
    <t>50/71711011</t>
  </si>
  <si>
    <t>51/71711011</t>
  </si>
  <si>
    <t>52/71711011</t>
  </si>
  <si>
    <t>60/71711011</t>
  </si>
  <si>
    <t>61/71711011</t>
  </si>
  <si>
    <t>70/71711011</t>
  </si>
  <si>
    <t>00/71711012</t>
  </si>
  <si>
    <t>10/71711012</t>
  </si>
  <si>
    <t>11/71711012</t>
  </si>
  <si>
    <t>12/71711012</t>
  </si>
  <si>
    <t>13/71711012</t>
  </si>
  <si>
    <t>14/71711012</t>
  </si>
  <si>
    <t>15/71711012</t>
  </si>
  <si>
    <t>16/71711012</t>
  </si>
  <si>
    <t>17/71711012</t>
  </si>
  <si>
    <t>20/71711012</t>
  </si>
  <si>
    <t>21/71711012</t>
  </si>
  <si>
    <t>22/71711012</t>
  </si>
  <si>
    <t>23/71711012</t>
  </si>
  <si>
    <t>24/71711012</t>
  </si>
  <si>
    <t>25/71711012</t>
  </si>
  <si>
    <t>30/71711012</t>
  </si>
  <si>
    <t>31/71711012</t>
  </si>
  <si>
    <t>32/71711012</t>
  </si>
  <si>
    <t>33/71711012</t>
  </si>
  <si>
    <t>40/71711012</t>
  </si>
  <si>
    <t>41/71711012</t>
  </si>
  <si>
    <t>43/71711012</t>
  </si>
  <si>
    <t>44/71711012</t>
  </si>
  <si>
    <t>45/71711012</t>
  </si>
  <si>
    <t>50/71711012</t>
  </si>
  <si>
    <t>51/71711012</t>
  </si>
  <si>
    <t>52/71711012</t>
  </si>
  <si>
    <t>60/71711012</t>
  </si>
  <si>
    <t>61/71711012</t>
  </si>
  <si>
    <t>70/71711012</t>
  </si>
  <si>
    <t>00/71711013</t>
  </si>
  <si>
    <t>10/71711013</t>
  </si>
  <si>
    <t>11/71711013</t>
  </si>
  <si>
    <t>12/71711013</t>
  </si>
  <si>
    <t>13/71711013</t>
  </si>
  <si>
    <t>14/71711013</t>
  </si>
  <si>
    <t>15/71711013</t>
  </si>
  <si>
    <t>16/71711013</t>
  </si>
  <si>
    <t>17/71711013</t>
  </si>
  <si>
    <t>20/71711013</t>
  </si>
  <si>
    <t>21/71711013</t>
  </si>
  <si>
    <t>22/71711013</t>
  </si>
  <si>
    <t>23/71711013</t>
  </si>
  <si>
    <t>24/71711013</t>
  </si>
  <si>
    <t>25/71711013</t>
  </si>
  <si>
    <t>30/71711013</t>
  </si>
  <si>
    <t>31/71711013</t>
  </si>
  <si>
    <t>32/71711013</t>
  </si>
  <si>
    <t>33/71711013</t>
  </si>
  <si>
    <t>40/71711013</t>
  </si>
  <si>
    <t>41/71711013</t>
  </si>
  <si>
    <t>43/71711013</t>
  </si>
  <si>
    <t>44/71711013</t>
  </si>
  <si>
    <t>45/71711013</t>
  </si>
  <si>
    <t>50/71711013</t>
  </si>
  <si>
    <t>51/71711013</t>
  </si>
  <si>
    <t>52/71711013</t>
  </si>
  <si>
    <t>60/71711013</t>
  </si>
  <si>
    <t>61/71711013</t>
  </si>
  <si>
    <t>70/71711013</t>
  </si>
  <si>
    <t>00/71712000</t>
  </si>
  <si>
    <t>10/71712000</t>
  </si>
  <si>
    <t>11/71712000</t>
  </si>
  <si>
    <t>12/71712000</t>
  </si>
  <si>
    <t>13/71712000</t>
  </si>
  <si>
    <t>14/71712000</t>
  </si>
  <si>
    <t>15/71712000</t>
  </si>
  <si>
    <t>16/71712000</t>
  </si>
  <si>
    <t>17/71712000</t>
  </si>
  <si>
    <t>20/71712000</t>
  </si>
  <si>
    <t>21/71712000</t>
  </si>
  <si>
    <t>22/71712000</t>
  </si>
  <si>
    <t>23/71712000</t>
  </si>
  <si>
    <t>24/71712000</t>
  </si>
  <si>
    <t>25/71712000</t>
  </si>
  <si>
    <t>30/71712000</t>
  </si>
  <si>
    <t>31/71712000</t>
  </si>
  <si>
    <t>32/71712000</t>
  </si>
  <si>
    <t>33/71712000</t>
  </si>
  <si>
    <t>40/71712000</t>
  </si>
  <si>
    <t>41/71712000</t>
  </si>
  <si>
    <t>43/71712000</t>
  </si>
  <si>
    <t>44/71712000</t>
  </si>
  <si>
    <t>45/71712000</t>
  </si>
  <si>
    <t>50/71712000</t>
  </si>
  <si>
    <t>51/71712000</t>
  </si>
  <si>
    <t>52/71712000</t>
  </si>
  <si>
    <t>60/71712000</t>
  </si>
  <si>
    <t>61/71712000</t>
  </si>
  <si>
    <t>70/71712000</t>
  </si>
  <si>
    <t>00/71712001</t>
  </si>
  <si>
    <t>10/71712001</t>
  </si>
  <si>
    <t>11/71712001</t>
  </si>
  <si>
    <t>12/71712001</t>
  </si>
  <si>
    <t>13/71712001</t>
  </si>
  <si>
    <t>14/71712001</t>
  </si>
  <si>
    <t>15/71712001</t>
  </si>
  <si>
    <t>16/71712001</t>
  </si>
  <si>
    <t>17/71712001</t>
  </si>
  <si>
    <t>20/71712001</t>
  </si>
  <si>
    <t>21/71712001</t>
  </si>
  <si>
    <t>22/71712001</t>
  </si>
  <si>
    <t>23/71712001</t>
  </si>
  <si>
    <t>24/71712001</t>
  </si>
  <si>
    <t>25/71712001</t>
  </si>
  <si>
    <t>30/71712001</t>
  </si>
  <si>
    <t>31/71712001</t>
  </si>
  <si>
    <t>32/71712001</t>
  </si>
  <si>
    <t>33/71712001</t>
  </si>
  <si>
    <t>40/71712001</t>
  </si>
  <si>
    <t>41/71712001</t>
  </si>
  <si>
    <t>43/71712001</t>
  </si>
  <si>
    <t>44/71712001</t>
  </si>
  <si>
    <t>45/71712001</t>
  </si>
  <si>
    <t>50/71712001</t>
  </si>
  <si>
    <t>51/71712001</t>
  </si>
  <si>
    <t>52/71712001</t>
  </si>
  <si>
    <t>60/71712001</t>
  </si>
  <si>
    <t>61/71712001</t>
  </si>
  <si>
    <t>70/71712001</t>
  </si>
  <si>
    <t>00/71712002</t>
  </si>
  <si>
    <t>10/71712002</t>
  </si>
  <si>
    <t>11/71712002</t>
  </si>
  <si>
    <t>12/71712002</t>
  </si>
  <si>
    <t>13/71712002</t>
  </si>
  <si>
    <t>14/71712002</t>
  </si>
  <si>
    <t>15/71712002</t>
  </si>
  <si>
    <t>16/71712002</t>
  </si>
  <si>
    <t>17/71712002</t>
  </si>
  <si>
    <t>20/71712002</t>
  </si>
  <si>
    <t>21/71712002</t>
  </si>
  <si>
    <t>22/71712002</t>
  </si>
  <si>
    <t>23/71712002</t>
  </si>
  <si>
    <t>24/71712002</t>
  </si>
  <si>
    <t>25/71712002</t>
  </si>
  <si>
    <t>30/71712002</t>
  </si>
  <si>
    <t>31/71712002</t>
  </si>
  <si>
    <t>32/71712002</t>
  </si>
  <si>
    <t>33/71712002</t>
  </si>
  <si>
    <t>40/71712002</t>
  </si>
  <si>
    <t>41/71712002</t>
  </si>
  <si>
    <t>43/71712002</t>
  </si>
  <si>
    <t>44/71712002</t>
  </si>
  <si>
    <t>45/71712002</t>
  </si>
  <si>
    <t>50/71712002</t>
  </si>
  <si>
    <t>51/71712002</t>
  </si>
  <si>
    <t>52/71712002</t>
  </si>
  <si>
    <t>60/71712002</t>
  </si>
  <si>
    <t>61/71712002</t>
  </si>
  <si>
    <t>70/71712002</t>
  </si>
  <si>
    <t>00/71712003</t>
  </si>
  <si>
    <t>10/71712003</t>
  </si>
  <si>
    <t>11/71712003</t>
  </si>
  <si>
    <t>12/71712003</t>
  </si>
  <si>
    <t>13/71712003</t>
  </si>
  <si>
    <t>14/71712003</t>
  </si>
  <si>
    <t>15/71712003</t>
  </si>
  <si>
    <t>16/71712003</t>
  </si>
  <si>
    <t>17/71712003</t>
  </si>
  <si>
    <t>20/71712003</t>
  </si>
  <si>
    <t>21/71712003</t>
  </si>
  <si>
    <t>22/71712003</t>
  </si>
  <si>
    <t>23/71712003</t>
  </si>
  <si>
    <t>24/71712003</t>
  </si>
  <si>
    <t>25/71712003</t>
  </si>
  <si>
    <t>30/71712003</t>
  </si>
  <si>
    <t>31/71712003</t>
  </si>
  <si>
    <t>32/71712003</t>
  </si>
  <si>
    <t>33/71712003</t>
  </si>
  <si>
    <t>40/71712003</t>
  </si>
  <si>
    <t>41/71712003</t>
  </si>
  <si>
    <t>43/71712003</t>
  </si>
  <si>
    <t>44/71712003</t>
  </si>
  <si>
    <t>45/71712003</t>
  </si>
  <si>
    <t>50/71712003</t>
  </si>
  <si>
    <t>51/71712003</t>
  </si>
  <si>
    <t>52/71712003</t>
  </si>
  <si>
    <t>60/71712003</t>
  </si>
  <si>
    <t>61/71712003</t>
  </si>
  <si>
    <t>70/71712003</t>
  </si>
  <si>
    <t>00/71712004</t>
  </si>
  <si>
    <t>10/71712004</t>
  </si>
  <si>
    <t>11/71712004</t>
  </si>
  <si>
    <t>12/71712004</t>
  </si>
  <si>
    <t>13/71712004</t>
  </si>
  <si>
    <t>14/71712004</t>
  </si>
  <si>
    <t>15/71712004</t>
  </si>
  <si>
    <t>16/71712004</t>
  </si>
  <si>
    <t>17/71712004</t>
  </si>
  <si>
    <t>20/71712004</t>
  </si>
  <si>
    <t>21/71712004</t>
  </si>
  <si>
    <t>22/71712004</t>
  </si>
  <si>
    <t>23/71712004</t>
  </si>
  <si>
    <t>24/71712004</t>
  </si>
  <si>
    <t>25/71712004</t>
  </si>
  <si>
    <t>30/71712004</t>
  </si>
  <si>
    <t>31/71712004</t>
  </si>
  <si>
    <t>32/71712004</t>
  </si>
  <si>
    <t>33/71712004</t>
  </si>
  <si>
    <t>40/71712004</t>
  </si>
  <si>
    <t>41/71712004</t>
  </si>
  <si>
    <t>43/71712004</t>
  </si>
  <si>
    <t>44/71712004</t>
  </si>
  <si>
    <t>45/71712004</t>
  </si>
  <si>
    <t>50/71712004</t>
  </si>
  <si>
    <t>51/71712004</t>
  </si>
  <si>
    <t>52/71712004</t>
  </si>
  <si>
    <t>60/71712004</t>
  </si>
  <si>
    <t>61/71712004</t>
  </si>
  <si>
    <t>70/71712004</t>
  </si>
  <si>
    <t>00/71712005</t>
  </si>
  <si>
    <t>10/71712005</t>
  </si>
  <si>
    <t>11/71712005</t>
  </si>
  <si>
    <t>12/71712005</t>
  </si>
  <si>
    <t>13/71712005</t>
  </si>
  <si>
    <t>14/71712005</t>
  </si>
  <si>
    <t>15/71712005</t>
  </si>
  <si>
    <t>16/71712005</t>
  </si>
  <si>
    <t>17/71712005</t>
  </si>
  <si>
    <t>20/71712005</t>
  </si>
  <si>
    <t>21/71712005</t>
  </si>
  <si>
    <t>22/71712005</t>
  </si>
  <si>
    <t>23/71712005</t>
  </si>
  <si>
    <t>24/71712005</t>
  </si>
  <si>
    <t>25/71712005</t>
  </si>
  <si>
    <t>30/71712005</t>
  </si>
  <si>
    <t>31/71712005</t>
  </si>
  <si>
    <t>32/71712005</t>
  </si>
  <si>
    <t>33/71712005</t>
  </si>
  <si>
    <t>40/71712005</t>
  </si>
  <si>
    <t>41/71712005</t>
  </si>
  <si>
    <t>43/71712005</t>
  </si>
  <si>
    <t>44/71712005</t>
  </si>
  <si>
    <t>45/71712005</t>
  </si>
  <si>
    <t>50/71712005</t>
  </si>
  <si>
    <t>51/71712005</t>
  </si>
  <si>
    <t>52/71712005</t>
  </si>
  <si>
    <t>60/71712005</t>
  </si>
  <si>
    <t>61/71712005</t>
  </si>
  <si>
    <t>70/71712005</t>
  </si>
  <si>
    <t>00/71712006</t>
  </si>
  <si>
    <t>10/71712006</t>
  </si>
  <si>
    <t>11/71712006</t>
  </si>
  <si>
    <t>12/71712006</t>
  </si>
  <si>
    <t>13/71712006</t>
  </si>
  <si>
    <t>14/71712006</t>
  </si>
  <si>
    <t>15/71712006</t>
  </si>
  <si>
    <t>16/71712006</t>
  </si>
  <si>
    <t>17/71712006</t>
  </si>
  <si>
    <t>20/71712006</t>
  </si>
  <si>
    <t>21/71712006</t>
  </si>
  <si>
    <t>22/71712006</t>
  </si>
  <si>
    <t>23/71712006</t>
  </si>
  <si>
    <t>24/71712006</t>
  </si>
  <si>
    <t>25/71712006</t>
  </si>
  <si>
    <t>30/71712006</t>
  </si>
  <si>
    <t>31/71712006</t>
  </si>
  <si>
    <t>32/71712006</t>
  </si>
  <si>
    <t>33/71712006</t>
  </si>
  <si>
    <t>40/71712006</t>
  </si>
  <si>
    <t>41/71712006</t>
  </si>
  <si>
    <t>43/71712006</t>
  </si>
  <si>
    <t>44/71712006</t>
  </si>
  <si>
    <t>45/71712006</t>
  </si>
  <si>
    <t>50/71712006</t>
  </si>
  <si>
    <t>51/71712006</t>
  </si>
  <si>
    <t>52/71712006</t>
  </si>
  <si>
    <t>60/71712006</t>
  </si>
  <si>
    <t>61/71712006</t>
  </si>
  <si>
    <t>70/71712006</t>
  </si>
  <si>
    <t>00/71712007</t>
  </si>
  <si>
    <t>10/71712007</t>
  </si>
  <si>
    <t>11/71712007</t>
  </si>
  <si>
    <t>12/71712007</t>
  </si>
  <si>
    <t>13/71712007</t>
  </si>
  <si>
    <t>14/71712007</t>
  </si>
  <si>
    <t>15/71712007</t>
  </si>
  <si>
    <t>16/71712007</t>
  </si>
  <si>
    <t>17/71712007</t>
  </si>
  <si>
    <t>20/71712007</t>
  </si>
  <si>
    <t>21/71712007</t>
  </si>
  <si>
    <t>22/71712007</t>
  </si>
  <si>
    <t>23/71712007</t>
  </si>
  <si>
    <t>24/71712007</t>
  </si>
  <si>
    <t>25/71712007</t>
  </si>
  <si>
    <t>30/71712007</t>
  </si>
  <si>
    <t>31/71712007</t>
  </si>
  <si>
    <t>32/71712007</t>
  </si>
  <si>
    <t>33/71712007</t>
  </si>
  <si>
    <t>40/71712007</t>
  </si>
  <si>
    <t>41/71712007</t>
  </si>
  <si>
    <t>43/71712007</t>
  </si>
  <si>
    <t>44/71712007</t>
  </si>
  <si>
    <t>45/71712007</t>
  </si>
  <si>
    <t>50/71712007</t>
  </si>
  <si>
    <t>51/71712007</t>
  </si>
  <si>
    <t>52/71712007</t>
  </si>
  <si>
    <t>60/71712007</t>
  </si>
  <si>
    <t>61/71712007</t>
  </si>
  <si>
    <t>70/71712007</t>
  </si>
  <si>
    <t>00/71712008</t>
  </si>
  <si>
    <t>10/71712008</t>
  </si>
  <si>
    <t>11/71712008</t>
  </si>
  <si>
    <t>12/71712008</t>
  </si>
  <si>
    <t>13/71712008</t>
  </si>
  <si>
    <t>14/71712008</t>
  </si>
  <si>
    <t>15/71712008</t>
  </si>
  <si>
    <t>16/71712008</t>
  </si>
  <si>
    <t>17/71712008</t>
  </si>
  <si>
    <t>20/71712008</t>
  </si>
  <si>
    <t>21/71712008</t>
  </si>
  <si>
    <t>22/71712008</t>
  </si>
  <si>
    <t>23/71712008</t>
  </si>
  <si>
    <t>24/71712008</t>
  </si>
  <si>
    <t>25/71712008</t>
  </si>
  <si>
    <t>30/71712008</t>
  </si>
  <si>
    <t>31/71712008</t>
  </si>
  <si>
    <t>32/71712008</t>
  </si>
  <si>
    <t>33/71712008</t>
  </si>
  <si>
    <t>40/71712008</t>
  </si>
  <si>
    <t>41/71712008</t>
  </si>
  <si>
    <t>43/71712008</t>
  </si>
  <si>
    <t>44/71712008</t>
  </si>
  <si>
    <t>45/71712008</t>
  </si>
  <si>
    <t>50/71712008</t>
  </si>
  <si>
    <t>51/71712008</t>
  </si>
  <si>
    <t>52/71712008</t>
  </si>
  <si>
    <t>60/71712008</t>
  </si>
  <si>
    <t>61/71712008</t>
  </si>
  <si>
    <t>70/71712008</t>
  </si>
  <si>
    <t>00/71712009</t>
  </si>
  <si>
    <t>10/71712009</t>
  </si>
  <si>
    <t>11/71712009</t>
  </si>
  <si>
    <t>12/71712009</t>
  </si>
  <si>
    <t>13/71712009</t>
  </si>
  <si>
    <t>14/71712009</t>
  </si>
  <si>
    <t>15/71712009</t>
  </si>
  <si>
    <t>16/71712009</t>
  </si>
  <si>
    <t>17/71712009</t>
  </si>
  <si>
    <t>20/71712009</t>
  </si>
  <si>
    <t>21/71712009</t>
  </si>
  <si>
    <t>22/71712009</t>
  </si>
  <si>
    <t>23/71712009</t>
  </si>
  <si>
    <t>24/71712009</t>
  </si>
  <si>
    <t>25/71712009</t>
  </si>
  <si>
    <t>30/71712009</t>
  </si>
  <si>
    <t>31/71712009</t>
  </si>
  <si>
    <t>32/71712009</t>
  </si>
  <si>
    <t>33/71712009</t>
  </si>
  <si>
    <t>40/71712009</t>
  </si>
  <si>
    <t>41/71712009</t>
  </si>
  <si>
    <t>43/71712009</t>
  </si>
  <si>
    <t>44/71712009</t>
  </si>
  <si>
    <t>45/71712009</t>
  </si>
  <si>
    <t>50/71712009</t>
  </si>
  <si>
    <t>51/71712009</t>
  </si>
  <si>
    <t>52/71712009</t>
  </si>
  <si>
    <t>60/71712009</t>
  </si>
  <si>
    <t>61/71712009</t>
  </si>
  <si>
    <t>70/71712009</t>
  </si>
  <si>
    <t>00/71712010</t>
  </si>
  <si>
    <t>10/71712010</t>
  </si>
  <si>
    <t>11/71712010</t>
  </si>
  <si>
    <t>12/71712010</t>
  </si>
  <si>
    <t>13/71712010</t>
  </si>
  <si>
    <t>14/71712010</t>
  </si>
  <si>
    <t>15/71712010</t>
  </si>
  <si>
    <t>16/71712010</t>
  </si>
  <si>
    <t>17/71712010</t>
  </si>
  <si>
    <t>20/71712010</t>
  </si>
  <si>
    <t>21/71712010</t>
  </si>
  <si>
    <t>22/71712010</t>
  </si>
  <si>
    <t>23/71712010</t>
  </si>
  <si>
    <t>24/71712010</t>
  </si>
  <si>
    <t>25/71712010</t>
  </si>
  <si>
    <t>30/71712010</t>
  </si>
  <si>
    <t>31/71712010</t>
  </si>
  <si>
    <t>32/71712010</t>
  </si>
  <si>
    <t>33/71712010</t>
  </si>
  <si>
    <t>40/71712010</t>
  </si>
  <si>
    <t>41/71712010</t>
  </si>
  <si>
    <t>43/71712010</t>
  </si>
  <si>
    <t>44/71712010</t>
  </si>
  <si>
    <t>45/71712010</t>
  </si>
  <si>
    <t>50/71712010</t>
  </si>
  <si>
    <t>51/71712010</t>
  </si>
  <si>
    <t>52/71712010</t>
  </si>
  <si>
    <t>60/71712010</t>
  </si>
  <si>
    <t>61/71712010</t>
  </si>
  <si>
    <t>70/71712010</t>
  </si>
  <si>
    <t>00/71712011</t>
  </si>
  <si>
    <t>10/71712011</t>
  </si>
  <si>
    <t>11/71712011</t>
  </si>
  <si>
    <t>12/71712011</t>
  </si>
  <si>
    <t>13/71712011</t>
  </si>
  <si>
    <t>14/71712011</t>
  </si>
  <si>
    <t>15/71712011</t>
  </si>
  <si>
    <t>16/71712011</t>
  </si>
  <si>
    <t>17/71712011</t>
  </si>
  <si>
    <t>20/71712011</t>
  </si>
  <si>
    <t>21/71712011</t>
  </si>
  <si>
    <t>22/71712011</t>
  </si>
  <si>
    <t>23/71712011</t>
  </si>
  <si>
    <t>24/71712011</t>
  </si>
  <si>
    <t>25/71712011</t>
  </si>
  <si>
    <t>30/71712011</t>
  </si>
  <si>
    <t>31/71712011</t>
  </si>
  <si>
    <t>32/71712011</t>
  </si>
  <si>
    <t>33/71712011</t>
  </si>
  <si>
    <t>40/71712011</t>
  </si>
  <si>
    <t>41/71712011</t>
  </si>
  <si>
    <t>43/71712011</t>
  </si>
  <si>
    <t>44/71712011</t>
  </si>
  <si>
    <t>45/71712011</t>
  </si>
  <si>
    <t>50/71712011</t>
  </si>
  <si>
    <t>51/71712011</t>
  </si>
  <si>
    <t>52/71712011</t>
  </si>
  <si>
    <t>60/71712011</t>
  </si>
  <si>
    <t>61/71712011</t>
  </si>
  <si>
    <t>70/71712011</t>
  </si>
  <si>
    <t>00/71712012</t>
  </si>
  <si>
    <t>10/71712012</t>
  </si>
  <si>
    <t>11/71712012</t>
  </si>
  <si>
    <t>12/71712012</t>
  </si>
  <si>
    <t>13/71712012</t>
  </si>
  <si>
    <t>14/71712012</t>
  </si>
  <si>
    <t>15/71712012</t>
  </si>
  <si>
    <t>16/71712012</t>
  </si>
  <si>
    <t>17/71712012</t>
  </si>
  <si>
    <t>20/71712012</t>
  </si>
  <si>
    <t>21/71712012</t>
  </si>
  <si>
    <t>22/71712012</t>
  </si>
  <si>
    <t>23/71712012</t>
  </si>
  <si>
    <t>24/71712012</t>
  </si>
  <si>
    <t>25/71712012</t>
  </si>
  <si>
    <t>30/71712012</t>
  </si>
  <si>
    <t>31/71712012</t>
  </si>
  <si>
    <t>32/71712012</t>
  </si>
  <si>
    <t>33/71712012</t>
  </si>
  <si>
    <t>40/71712012</t>
  </si>
  <si>
    <t>41/71712012</t>
  </si>
  <si>
    <t>43/71712012</t>
  </si>
  <si>
    <t>44/71712012</t>
  </si>
  <si>
    <t>45/71712012</t>
  </si>
  <si>
    <t>50/71712012</t>
  </si>
  <si>
    <t>51/71712012</t>
  </si>
  <si>
    <t>52/71712012</t>
  </si>
  <si>
    <t>60/71712012</t>
  </si>
  <si>
    <t>61/71712012</t>
  </si>
  <si>
    <t>70/71712012</t>
  </si>
  <si>
    <t>00/71712013</t>
  </si>
  <si>
    <t>10/71712013</t>
  </si>
  <si>
    <t>11/71712013</t>
  </si>
  <si>
    <t>12/71712013</t>
  </si>
  <si>
    <t>13/71712013</t>
  </si>
  <si>
    <t>14/71712013</t>
  </si>
  <si>
    <t>15/71712013</t>
  </si>
  <si>
    <t>16/71712013</t>
  </si>
  <si>
    <t>17/71712013</t>
  </si>
  <si>
    <t>20/71712013</t>
  </si>
  <si>
    <t>21/71712013</t>
  </si>
  <si>
    <t>22/71712013</t>
  </si>
  <si>
    <t>23/71712013</t>
  </si>
  <si>
    <t>24/71712013</t>
  </si>
  <si>
    <t>25/71712013</t>
  </si>
  <si>
    <t>30/71712013</t>
  </si>
  <si>
    <t>31/71712013</t>
  </si>
  <si>
    <t>32/71712013</t>
  </si>
  <si>
    <t>33/71712013</t>
  </si>
  <si>
    <t>40/71712013</t>
  </si>
  <si>
    <t>41/71712013</t>
  </si>
  <si>
    <t>43/71712013</t>
  </si>
  <si>
    <t>44/71712013</t>
  </si>
  <si>
    <t>45/71712013</t>
  </si>
  <si>
    <t>50/71712013</t>
  </si>
  <si>
    <t>51/71712013</t>
  </si>
  <si>
    <t>52/71712013</t>
  </si>
  <si>
    <t>60/71712013</t>
  </si>
  <si>
    <t>61/71712013</t>
  </si>
  <si>
    <t>70/71712013</t>
  </si>
  <si>
    <t>00/71713000</t>
  </si>
  <si>
    <t>10/71713000</t>
  </si>
  <si>
    <t>11/71713000</t>
  </si>
  <si>
    <t>12/71713000</t>
  </si>
  <si>
    <t>13/71713000</t>
  </si>
  <si>
    <t>14/71713000</t>
  </si>
  <si>
    <t>15/71713000</t>
  </si>
  <si>
    <t>16/71713000</t>
  </si>
  <si>
    <t>17/71713000</t>
  </si>
  <si>
    <t>20/71713000</t>
  </si>
  <si>
    <t>21/71713000</t>
  </si>
  <si>
    <t>22/71713000</t>
  </si>
  <si>
    <t>23/71713000</t>
  </si>
  <si>
    <t>24/71713000</t>
  </si>
  <si>
    <t>25/71713000</t>
  </si>
  <si>
    <t>30/71713000</t>
  </si>
  <si>
    <t>31/71713000</t>
  </si>
  <si>
    <t>32/71713000</t>
  </si>
  <si>
    <t>33/71713000</t>
  </si>
  <si>
    <t>40/71713000</t>
  </si>
  <si>
    <t>41/71713000</t>
  </si>
  <si>
    <t>43/71713000</t>
  </si>
  <si>
    <t>44/71713000</t>
  </si>
  <si>
    <t>45/71713000</t>
  </si>
  <si>
    <t>50/71713000</t>
  </si>
  <si>
    <t>51/71713000</t>
  </si>
  <si>
    <t>52/71713000</t>
  </si>
  <si>
    <t>60/71713000</t>
  </si>
  <si>
    <t>61/71713000</t>
  </si>
  <si>
    <t>70/71713000</t>
  </si>
  <si>
    <t>00/71713001</t>
  </si>
  <si>
    <t>10/71713001</t>
  </si>
  <si>
    <t>11/71713001</t>
  </si>
  <si>
    <t>12/71713001</t>
  </si>
  <si>
    <t>13/71713001</t>
  </si>
  <si>
    <t>14/71713001</t>
  </si>
  <si>
    <t>15/71713001</t>
  </si>
  <si>
    <t>16/71713001</t>
  </si>
  <si>
    <t>17/71713001</t>
  </si>
  <si>
    <t>20/71713001</t>
  </si>
  <si>
    <t>21/71713001</t>
  </si>
  <si>
    <t>22/71713001</t>
  </si>
  <si>
    <t>23/71713001</t>
  </si>
  <si>
    <t>24/71713001</t>
  </si>
  <si>
    <t>25/71713001</t>
  </si>
  <si>
    <t>30/71713001</t>
  </si>
  <si>
    <t>31/71713001</t>
  </si>
  <si>
    <t>32/71713001</t>
  </si>
  <si>
    <t>33/71713001</t>
  </si>
  <si>
    <t>40/71713001</t>
  </si>
  <si>
    <t>41/71713001</t>
  </si>
  <si>
    <t>43/71713001</t>
  </si>
  <si>
    <t>44/71713001</t>
  </si>
  <si>
    <t>45/71713001</t>
  </si>
  <si>
    <t>50/71713001</t>
  </si>
  <si>
    <t>51/71713001</t>
  </si>
  <si>
    <t>52/71713001</t>
  </si>
  <si>
    <t>60/71713001</t>
  </si>
  <si>
    <t>61/71713001</t>
  </si>
  <si>
    <t>70/71713001</t>
  </si>
  <si>
    <t>00/71713002</t>
  </si>
  <si>
    <t>10/71713002</t>
  </si>
  <si>
    <t>11/71713002</t>
  </si>
  <si>
    <t>12/71713002</t>
  </si>
  <si>
    <t>13/71713002</t>
  </si>
  <si>
    <t>14/71713002</t>
  </si>
  <si>
    <t>15/71713002</t>
  </si>
  <si>
    <t>16/71713002</t>
  </si>
  <si>
    <t>17/71713002</t>
  </si>
  <si>
    <t>20/71713002</t>
  </si>
  <si>
    <t>21/71713002</t>
  </si>
  <si>
    <t>22/71713002</t>
  </si>
  <si>
    <t>23/71713002</t>
  </si>
  <si>
    <t>24/71713002</t>
  </si>
  <si>
    <t>25/71713002</t>
  </si>
  <si>
    <t>30/71713002</t>
  </si>
  <si>
    <t>31/71713002</t>
  </si>
  <si>
    <t>32/71713002</t>
  </si>
  <si>
    <t>33/71713002</t>
  </si>
  <si>
    <t>40/71713002</t>
  </si>
  <si>
    <t>41/71713002</t>
  </si>
  <si>
    <t>43/71713002</t>
  </si>
  <si>
    <t>44/71713002</t>
  </si>
  <si>
    <t>45/71713002</t>
  </si>
  <si>
    <t>50/71713002</t>
  </si>
  <si>
    <t>51/71713002</t>
  </si>
  <si>
    <t>52/71713002</t>
  </si>
  <si>
    <t>60/71713002</t>
  </si>
  <si>
    <t>61/71713002</t>
  </si>
  <si>
    <t>70/71713002</t>
  </si>
  <si>
    <t>00/71713003</t>
  </si>
  <si>
    <t>10/71713003</t>
  </si>
  <si>
    <t>11/71713003</t>
  </si>
  <si>
    <t>12/71713003</t>
  </si>
  <si>
    <t>13/71713003</t>
  </si>
  <si>
    <t>14/71713003</t>
  </si>
  <si>
    <t>15/71713003</t>
  </si>
  <si>
    <t>16/71713003</t>
  </si>
  <si>
    <t>17/71713003</t>
  </si>
  <si>
    <t>20/71713003</t>
  </si>
  <si>
    <t>21/71713003</t>
  </si>
  <si>
    <t>22/71713003</t>
  </si>
  <si>
    <t>23/71713003</t>
  </si>
  <si>
    <t>24/71713003</t>
  </si>
  <si>
    <t>25/71713003</t>
  </si>
  <si>
    <t>30/71713003</t>
  </si>
  <si>
    <t>31/71713003</t>
  </si>
  <si>
    <t>32/71713003</t>
  </si>
  <si>
    <t>33/71713003</t>
  </si>
  <si>
    <t>40/71713003</t>
  </si>
  <si>
    <t>41/71713003</t>
  </si>
  <si>
    <t>43/71713003</t>
  </si>
  <si>
    <t>44/71713003</t>
  </si>
  <si>
    <t>45/71713003</t>
  </si>
  <si>
    <t>50/71713003</t>
  </si>
  <si>
    <t>51/71713003</t>
  </si>
  <si>
    <t>52/71713003</t>
  </si>
  <si>
    <t>60/71713003</t>
  </si>
  <si>
    <t>61/71713003</t>
  </si>
  <si>
    <t>70/71713003</t>
  </si>
  <si>
    <t>00/71713004</t>
  </si>
  <si>
    <t>10/71713004</t>
  </si>
  <si>
    <t>11/71713004</t>
  </si>
  <si>
    <t>12/71713004</t>
  </si>
  <si>
    <t>13/71713004</t>
  </si>
  <si>
    <t>14/71713004</t>
  </si>
  <si>
    <t>15/71713004</t>
  </si>
  <si>
    <t>16/71713004</t>
  </si>
  <si>
    <t>17/71713004</t>
  </si>
  <si>
    <t>20/71713004</t>
  </si>
  <si>
    <t>21/71713004</t>
  </si>
  <si>
    <t>22/71713004</t>
  </si>
  <si>
    <t>23/71713004</t>
  </si>
  <si>
    <t>24/71713004</t>
  </si>
  <si>
    <t>25/71713004</t>
  </si>
  <si>
    <t>30/71713004</t>
  </si>
  <si>
    <t>31/71713004</t>
  </si>
  <si>
    <t>32/71713004</t>
  </si>
  <si>
    <t>33/71713004</t>
  </si>
  <si>
    <t>40/71713004</t>
  </si>
  <si>
    <t>41/71713004</t>
  </si>
  <si>
    <t>43/71713004</t>
  </si>
  <si>
    <t>44/71713004</t>
  </si>
  <si>
    <t>45/71713004</t>
  </si>
  <si>
    <t>50/71713004</t>
  </si>
  <si>
    <t>51/71713004</t>
  </si>
  <si>
    <t>52/71713004</t>
  </si>
  <si>
    <t>60/71713004</t>
  </si>
  <si>
    <t>61/71713004</t>
  </si>
  <si>
    <t>70/71713004</t>
  </si>
  <si>
    <t>00/71713005</t>
  </si>
  <si>
    <t>10/71713005</t>
  </si>
  <si>
    <t>11/71713005</t>
  </si>
  <si>
    <t>12/71713005</t>
  </si>
  <si>
    <t>13/71713005</t>
  </si>
  <si>
    <t>14/71713005</t>
  </si>
  <si>
    <t>15/71713005</t>
  </si>
  <si>
    <t>16/71713005</t>
  </si>
  <si>
    <t>17/71713005</t>
  </si>
  <si>
    <t>20/71713005</t>
  </si>
  <si>
    <t>21/71713005</t>
  </si>
  <si>
    <t>22/71713005</t>
  </si>
  <si>
    <t>23/71713005</t>
  </si>
  <si>
    <t>24/71713005</t>
  </si>
  <si>
    <t>25/71713005</t>
  </si>
  <si>
    <t>30/71713005</t>
  </si>
  <si>
    <t>31/71713005</t>
  </si>
  <si>
    <t>32/71713005</t>
  </si>
  <si>
    <t>33/71713005</t>
  </si>
  <si>
    <t>40/71713005</t>
  </si>
  <si>
    <t>41/71713005</t>
  </si>
  <si>
    <t>43/71713005</t>
  </si>
  <si>
    <t>44/71713005</t>
  </si>
  <si>
    <t>45/71713005</t>
  </si>
  <si>
    <t>50/71713005</t>
  </si>
  <si>
    <t>51/71713005</t>
  </si>
  <si>
    <t>52/71713005</t>
  </si>
  <si>
    <t>60/71713005</t>
  </si>
  <si>
    <t>61/71713005</t>
  </si>
  <si>
    <t>70/71713005</t>
  </si>
  <si>
    <t>00/71713006</t>
  </si>
  <si>
    <t>10/71713006</t>
  </si>
  <si>
    <t>11/71713006</t>
  </si>
  <si>
    <t>12/71713006</t>
  </si>
  <si>
    <t>13/71713006</t>
  </si>
  <si>
    <t>14/71713006</t>
  </si>
  <si>
    <t>15/71713006</t>
  </si>
  <si>
    <t>16/71713006</t>
  </si>
  <si>
    <t>17/71713006</t>
  </si>
  <si>
    <t>20/71713006</t>
  </si>
  <si>
    <t>21/71713006</t>
  </si>
  <si>
    <t>22/71713006</t>
  </si>
  <si>
    <t>23/71713006</t>
  </si>
  <si>
    <t>24/71713006</t>
  </si>
  <si>
    <t>25/71713006</t>
  </si>
  <si>
    <t>30/71713006</t>
  </si>
  <si>
    <t>31/71713006</t>
  </si>
  <si>
    <t>32/71713006</t>
  </si>
  <si>
    <t>33/71713006</t>
  </si>
  <si>
    <t>40/71713006</t>
  </si>
  <si>
    <t>41/71713006</t>
  </si>
  <si>
    <t>43/71713006</t>
  </si>
  <si>
    <t>44/71713006</t>
  </si>
  <si>
    <t>45/71713006</t>
  </si>
  <si>
    <t>50/71713006</t>
  </si>
  <si>
    <t>51/71713006</t>
  </si>
  <si>
    <t>52/71713006</t>
  </si>
  <si>
    <t>60/71713006</t>
  </si>
  <si>
    <t>61/71713006</t>
  </si>
  <si>
    <t>70/71713006</t>
  </si>
  <si>
    <t>00/71713007</t>
  </si>
  <si>
    <t>10/71713007</t>
  </si>
  <si>
    <t>11/71713007</t>
  </si>
  <si>
    <t>12/71713007</t>
  </si>
  <si>
    <t>13/71713007</t>
  </si>
  <si>
    <t>14/71713007</t>
  </si>
  <si>
    <t>15/71713007</t>
  </si>
  <si>
    <t>16/71713007</t>
  </si>
  <si>
    <t>17/71713007</t>
  </si>
  <si>
    <t>20/71713007</t>
  </si>
  <si>
    <t>21/71713007</t>
  </si>
  <si>
    <t>22/71713007</t>
  </si>
  <si>
    <t>23/71713007</t>
  </si>
  <si>
    <t>24/71713007</t>
  </si>
  <si>
    <t>25/71713007</t>
  </si>
  <si>
    <t>30/71713007</t>
  </si>
  <si>
    <t>31/71713007</t>
  </si>
  <si>
    <t>32/71713007</t>
  </si>
  <si>
    <t>33/71713007</t>
  </si>
  <si>
    <t>40/71713007</t>
  </si>
  <si>
    <t>41/71713007</t>
  </si>
  <si>
    <t>43/71713007</t>
  </si>
  <si>
    <t>44/71713007</t>
  </si>
  <si>
    <t>45/71713007</t>
  </si>
  <si>
    <t>50/71713007</t>
  </si>
  <si>
    <t>51/71713007</t>
  </si>
  <si>
    <t>52/71713007</t>
  </si>
  <si>
    <t>60/71713007</t>
  </si>
  <si>
    <t>61/71713007</t>
  </si>
  <si>
    <t>70/71713007</t>
  </si>
  <si>
    <t>00/71713008</t>
  </si>
  <si>
    <t>10/71713008</t>
  </si>
  <si>
    <t>11/71713008</t>
  </si>
  <si>
    <t>12/71713008</t>
  </si>
  <si>
    <t>13/71713008</t>
  </si>
  <si>
    <t>14/71713008</t>
  </si>
  <si>
    <t>15/71713008</t>
  </si>
  <si>
    <t>16/71713008</t>
  </si>
  <si>
    <t>17/71713008</t>
  </si>
  <si>
    <t>20/71713008</t>
  </si>
  <si>
    <t>21/71713008</t>
  </si>
  <si>
    <t>22/71713008</t>
  </si>
  <si>
    <t>23/71713008</t>
  </si>
  <si>
    <t>24/71713008</t>
  </si>
  <si>
    <t>25/71713008</t>
  </si>
  <si>
    <t>30/71713008</t>
  </si>
  <si>
    <t>31/71713008</t>
  </si>
  <si>
    <t>32/71713008</t>
  </si>
  <si>
    <t>33/71713008</t>
  </si>
  <si>
    <t>40/71713008</t>
  </si>
  <si>
    <t>41/71713008</t>
  </si>
  <si>
    <t>43/71713008</t>
  </si>
  <si>
    <t>44/71713008</t>
  </si>
  <si>
    <t>45/71713008</t>
  </si>
  <si>
    <t>50/71713008</t>
  </si>
  <si>
    <t>51/71713008</t>
  </si>
  <si>
    <t>52/71713008</t>
  </si>
  <si>
    <t>60/71713008</t>
  </si>
  <si>
    <t>61/71713008</t>
  </si>
  <si>
    <t>70/71713008</t>
  </si>
  <si>
    <t>00/71713009</t>
  </si>
  <si>
    <t>10/71713009</t>
  </si>
  <si>
    <t>11/71713009</t>
  </si>
  <si>
    <t>12/71713009</t>
  </si>
  <si>
    <t>13/71713009</t>
  </si>
  <si>
    <t>14/71713009</t>
  </si>
  <si>
    <t>15/71713009</t>
  </si>
  <si>
    <t>16/71713009</t>
  </si>
  <si>
    <t>17/71713009</t>
  </si>
  <si>
    <t>20/71713009</t>
  </si>
  <si>
    <t>21/71713009</t>
  </si>
  <si>
    <t>22/71713009</t>
  </si>
  <si>
    <t>23/71713009</t>
  </si>
  <si>
    <t>24/71713009</t>
  </si>
  <si>
    <t>25/71713009</t>
  </si>
  <si>
    <t>30/71713009</t>
  </si>
  <si>
    <t>31/71713009</t>
  </si>
  <si>
    <t>32/71713009</t>
  </si>
  <si>
    <t>33/71713009</t>
  </si>
  <si>
    <t>40/71713009</t>
  </si>
  <si>
    <t>41/71713009</t>
  </si>
  <si>
    <t>43/71713009</t>
  </si>
  <si>
    <t>44/71713009</t>
  </si>
  <si>
    <t>45/71713009</t>
  </si>
  <si>
    <t>50/71713009</t>
  </si>
  <si>
    <t>51/71713009</t>
  </si>
  <si>
    <t>52/71713009</t>
  </si>
  <si>
    <t>60/71713009</t>
  </si>
  <si>
    <t>61/71713009</t>
  </si>
  <si>
    <t>70/71713009</t>
  </si>
  <si>
    <t>00/71713010</t>
  </si>
  <si>
    <t>10/71713010</t>
  </si>
  <si>
    <t>11/71713010</t>
  </si>
  <si>
    <t>12/71713010</t>
  </si>
  <si>
    <t>13/71713010</t>
  </si>
  <si>
    <t>14/71713010</t>
  </si>
  <si>
    <t>15/71713010</t>
  </si>
  <si>
    <t>16/71713010</t>
  </si>
  <si>
    <t>17/71713010</t>
  </si>
  <si>
    <t>20/71713010</t>
  </si>
  <si>
    <t>21/71713010</t>
  </si>
  <si>
    <t>22/71713010</t>
  </si>
  <si>
    <t>23/71713010</t>
  </si>
  <si>
    <t>24/71713010</t>
  </si>
  <si>
    <t>25/71713010</t>
  </si>
  <si>
    <t>30/71713010</t>
  </si>
  <si>
    <t>31/71713010</t>
  </si>
  <si>
    <t>32/71713010</t>
  </si>
  <si>
    <t>33/71713010</t>
  </si>
  <si>
    <t>40/71713010</t>
  </si>
  <si>
    <t>41/71713010</t>
  </si>
  <si>
    <t>43/71713010</t>
  </si>
  <si>
    <t>44/71713010</t>
  </si>
  <si>
    <t>45/71713010</t>
  </si>
  <si>
    <t>50/71713010</t>
  </si>
  <si>
    <t>51/71713010</t>
  </si>
  <si>
    <t>52/71713010</t>
  </si>
  <si>
    <t>60/71713010</t>
  </si>
  <si>
    <t>61/71713010</t>
  </si>
  <si>
    <t>70/71713010</t>
  </si>
  <si>
    <t>00/71713011</t>
  </si>
  <si>
    <t>10/71713011</t>
  </si>
  <si>
    <t>11/71713011</t>
  </si>
  <si>
    <t>12/71713011</t>
  </si>
  <si>
    <t>13/71713011</t>
  </si>
  <si>
    <t>14/71713011</t>
  </si>
  <si>
    <t>15/71713011</t>
  </si>
  <si>
    <t>16/71713011</t>
  </si>
  <si>
    <t>17/71713011</t>
  </si>
  <si>
    <t>20/71713011</t>
  </si>
  <si>
    <t>21/71713011</t>
  </si>
  <si>
    <t>22/71713011</t>
  </si>
  <si>
    <t>23/71713011</t>
  </si>
  <si>
    <t>24/71713011</t>
  </si>
  <si>
    <t>25/71713011</t>
  </si>
  <si>
    <t>30/71713011</t>
  </si>
  <si>
    <t>31/71713011</t>
  </si>
  <si>
    <t>32/71713011</t>
  </si>
  <si>
    <t>33/71713011</t>
  </si>
  <si>
    <t>40/71713011</t>
  </si>
  <si>
    <t>41/71713011</t>
  </si>
  <si>
    <t>43/71713011</t>
  </si>
  <si>
    <t>44/71713011</t>
  </si>
  <si>
    <t>45/71713011</t>
  </si>
  <si>
    <t>50/71713011</t>
  </si>
  <si>
    <t>51/71713011</t>
  </si>
  <si>
    <t>52/71713011</t>
  </si>
  <si>
    <t>60/71713011</t>
  </si>
  <si>
    <t>61/71713011</t>
  </si>
  <si>
    <t>70/71713011</t>
  </si>
  <si>
    <t>00/71713012</t>
  </si>
  <si>
    <t>10/71713012</t>
  </si>
  <si>
    <t>11/71713012</t>
  </si>
  <si>
    <t>12/71713012</t>
  </si>
  <si>
    <t>13/71713012</t>
  </si>
  <si>
    <t>14/71713012</t>
  </si>
  <si>
    <t>15/71713012</t>
  </si>
  <si>
    <t>16/71713012</t>
  </si>
  <si>
    <t>17/71713012</t>
  </si>
  <si>
    <t>20/71713012</t>
  </si>
  <si>
    <t>21/71713012</t>
  </si>
  <si>
    <t>22/71713012</t>
  </si>
  <si>
    <t>23/71713012</t>
  </si>
  <si>
    <t>24/71713012</t>
  </si>
  <si>
    <t>25/71713012</t>
  </si>
  <si>
    <t>30/71713012</t>
  </si>
  <si>
    <t>31/71713012</t>
  </si>
  <si>
    <t>32/71713012</t>
  </si>
  <si>
    <t>33/71713012</t>
  </si>
  <si>
    <t>40/71713012</t>
  </si>
  <si>
    <t>41/71713012</t>
  </si>
  <si>
    <t>43/71713012</t>
  </si>
  <si>
    <t>44/71713012</t>
  </si>
  <si>
    <t>45/71713012</t>
  </si>
  <si>
    <t>50/71713012</t>
  </si>
  <si>
    <t>51/71713012</t>
  </si>
  <si>
    <t>52/71713012</t>
  </si>
  <si>
    <t>60/71713012</t>
  </si>
  <si>
    <t>61/71713012</t>
  </si>
  <si>
    <t>70/71713012</t>
  </si>
  <si>
    <t>00/71713013</t>
  </si>
  <si>
    <t>10/71713013</t>
  </si>
  <si>
    <t>11/71713013</t>
  </si>
  <si>
    <t>12/71713013</t>
  </si>
  <si>
    <t>13/71713013</t>
  </si>
  <si>
    <t>14/71713013</t>
  </si>
  <si>
    <t>15/71713013</t>
  </si>
  <si>
    <t>16/71713013</t>
  </si>
  <si>
    <t>17/71713013</t>
  </si>
  <si>
    <t>20/71713013</t>
  </si>
  <si>
    <t>21/71713013</t>
  </si>
  <si>
    <t>22/71713013</t>
  </si>
  <si>
    <t>23/71713013</t>
  </si>
  <si>
    <t>24/71713013</t>
  </si>
  <si>
    <t>25/71713013</t>
  </si>
  <si>
    <t>30/71713013</t>
  </si>
  <si>
    <t>31/71713013</t>
  </si>
  <si>
    <t>32/71713013</t>
  </si>
  <si>
    <t>33/71713013</t>
  </si>
  <si>
    <t>40/71713013</t>
  </si>
  <si>
    <t>41/71713013</t>
  </si>
  <si>
    <t>43/71713013</t>
  </si>
  <si>
    <t>44/71713013</t>
  </si>
  <si>
    <t>45/71713013</t>
  </si>
  <si>
    <t>50/71713013</t>
  </si>
  <si>
    <t>51/71713013</t>
  </si>
  <si>
    <t>52/71713013</t>
  </si>
  <si>
    <t>60/71713013</t>
  </si>
  <si>
    <t>61/71713013</t>
  </si>
  <si>
    <t>70/71713013</t>
  </si>
  <si>
    <t>00/71720000</t>
  </si>
  <si>
    <t>10/71720000</t>
  </si>
  <si>
    <t>11/71720000</t>
  </si>
  <si>
    <t>12/71720000</t>
  </si>
  <si>
    <t>13/71720000</t>
  </si>
  <si>
    <t>14/71720000</t>
  </si>
  <si>
    <t>15/71720000</t>
  </si>
  <si>
    <t>16/71720000</t>
  </si>
  <si>
    <t>17/71720000</t>
  </si>
  <si>
    <t>20/71720000</t>
  </si>
  <si>
    <t>21/71720000</t>
  </si>
  <si>
    <t>22/71720000</t>
  </si>
  <si>
    <t>23/71720000</t>
  </si>
  <si>
    <t>24/71720000</t>
  </si>
  <si>
    <t>25/71720000</t>
  </si>
  <si>
    <t>30/71720000</t>
  </si>
  <si>
    <t>31/71720000</t>
  </si>
  <si>
    <t>32/71720000</t>
  </si>
  <si>
    <t>33/71720000</t>
  </si>
  <si>
    <t>40/71720000</t>
  </si>
  <si>
    <t>41/71720000</t>
  </si>
  <si>
    <t>43/71720000</t>
  </si>
  <si>
    <t>44/71720000</t>
  </si>
  <si>
    <t>45/71720000</t>
  </si>
  <si>
    <t>50/71720000</t>
  </si>
  <si>
    <t>51/71720000</t>
  </si>
  <si>
    <t>52/71720000</t>
  </si>
  <si>
    <t>60/71720000</t>
  </si>
  <si>
    <t>61/71720000</t>
  </si>
  <si>
    <t>70/71720000</t>
  </si>
  <si>
    <t>00/71721000</t>
  </si>
  <si>
    <t>10/71721000</t>
  </si>
  <si>
    <t>11/71721000</t>
  </si>
  <si>
    <t>12/71721000</t>
  </si>
  <si>
    <t>13/71721000</t>
  </si>
  <si>
    <t>14/71721000</t>
  </si>
  <si>
    <t>15/71721000</t>
  </si>
  <si>
    <t>16/71721000</t>
  </si>
  <si>
    <t>17/71721000</t>
  </si>
  <si>
    <t>20/71721000</t>
  </si>
  <si>
    <t>21/71721000</t>
  </si>
  <si>
    <t>22/71721000</t>
  </si>
  <si>
    <t>23/71721000</t>
  </si>
  <si>
    <t>24/71721000</t>
  </si>
  <si>
    <t>25/71721000</t>
  </si>
  <si>
    <t>30/71721000</t>
  </si>
  <si>
    <t>31/71721000</t>
  </si>
  <si>
    <t>32/71721000</t>
  </si>
  <si>
    <t>33/71721000</t>
  </si>
  <si>
    <t>40/71721000</t>
  </si>
  <si>
    <t>41/71721000</t>
  </si>
  <si>
    <t>43/71721000</t>
  </si>
  <si>
    <t>44/71721000</t>
  </si>
  <si>
    <t>45/71721000</t>
  </si>
  <si>
    <t>50/71721000</t>
  </si>
  <si>
    <t>51/71721000</t>
  </si>
  <si>
    <t>52/71721000</t>
  </si>
  <si>
    <t>60/71721000</t>
  </si>
  <si>
    <t>61/71721000</t>
  </si>
  <si>
    <t>70/71721000</t>
  </si>
  <si>
    <t>00/71721001</t>
  </si>
  <si>
    <t>10/71721001</t>
  </si>
  <si>
    <t>11/71721001</t>
  </si>
  <si>
    <t>12/71721001</t>
  </si>
  <si>
    <t>13/71721001</t>
  </si>
  <si>
    <t>14/71721001</t>
  </si>
  <si>
    <t>15/71721001</t>
  </si>
  <si>
    <t>16/71721001</t>
  </si>
  <si>
    <t>17/71721001</t>
  </si>
  <si>
    <t>20/71721001</t>
  </si>
  <si>
    <t>21/71721001</t>
  </si>
  <si>
    <t>22/71721001</t>
  </si>
  <si>
    <t>23/71721001</t>
  </si>
  <si>
    <t>24/71721001</t>
  </si>
  <si>
    <t>25/71721001</t>
  </si>
  <si>
    <t>30/71721001</t>
  </si>
  <si>
    <t>31/71721001</t>
  </si>
  <si>
    <t>32/71721001</t>
  </si>
  <si>
    <t>33/71721001</t>
  </si>
  <si>
    <t>40/71721001</t>
  </si>
  <si>
    <t>41/71721001</t>
  </si>
  <si>
    <t>43/71721001</t>
  </si>
  <si>
    <t>44/71721001</t>
  </si>
  <si>
    <t>45/71721001</t>
  </si>
  <si>
    <t>50/71721001</t>
  </si>
  <si>
    <t>51/71721001</t>
  </si>
  <si>
    <t>52/71721001</t>
  </si>
  <si>
    <t>60/71721001</t>
  </si>
  <si>
    <t>61/71721001</t>
  </si>
  <si>
    <t>70/71721001</t>
  </si>
  <si>
    <t>00/71721002</t>
  </si>
  <si>
    <t>10/71721002</t>
  </si>
  <si>
    <t>11/71721002</t>
  </si>
  <si>
    <t>12/71721002</t>
  </si>
  <si>
    <t>13/71721002</t>
  </si>
  <si>
    <t>14/71721002</t>
  </si>
  <si>
    <t>15/71721002</t>
  </si>
  <si>
    <t>16/71721002</t>
  </si>
  <si>
    <t>17/71721002</t>
  </si>
  <si>
    <t>20/71721002</t>
  </si>
  <si>
    <t>21/71721002</t>
  </si>
  <si>
    <t>22/71721002</t>
  </si>
  <si>
    <t>23/71721002</t>
  </si>
  <si>
    <t>24/71721002</t>
  </si>
  <si>
    <t>25/71721002</t>
  </si>
  <si>
    <t>30/71721002</t>
  </si>
  <si>
    <t>31/71721002</t>
  </si>
  <si>
    <t>32/71721002</t>
  </si>
  <si>
    <t>33/71721002</t>
  </si>
  <si>
    <t>40/71721002</t>
  </si>
  <si>
    <t>41/71721002</t>
  </si>
  <si>
    <t>43/71721002</t>
  </si>
  <si>
    <t>44/71721002</t>
  </si>
  <si>
    <t>45/71721002</t>
  </si>
  <si>
    <t>50/71721002</t>
  </si>
  <si>
    <t>51/71721002</t>
  </si>
  <si>
    <t>52/71721002</t>
  </si>
  <si>
    <t>60/71721002</t>
  </si>
  <si>
    <t>61/71721002</t>
  </si>
  <si>
    <t>70/71721002</t>
  </si>
  <si>
    <t>00/71721003</t>
  </si>
  <si>
    <t>10/71721003</t>
  </si>
  <si>
    <t>11/71721003</t>
  </si>
  <si>
    <t>12/71721003</t>
  </si>
  <si>
    <t>13/71721003</t>
  </si>
  <si>
    <t>14/71721003</t>
  </si>
  <si>
    <t>15/71721003</t>
  </si>
  <si>
    <t>16/71721003</t>
  </si>
  <si>
    <t>17/71721003</t>
  </si>
  <si>
    <t>20/71721003</t>
  </si>
  <si>
    <t>21/71721003</t>
  </si>
  <si>
    <t>22/71721003</t>
  </si>
  <si>
    <t>23/71721003</t>
  </si>
  <si>
    <t>24/71721003</t>
  </si>
  <si>
    <t>25/71721003</t>
  </si>
  <si>
    <t>30/71721003</t>
  </si>
  <si>
    <t>31/71721003</t>
  </si>
  <si>
    <t>32/71721003</t>
  </si>
  <si>
    <t>33/71721003</t>
  </si>
  <si>
    <t>40/71721003</t>
  </si>
  <si>
    <t>41/71721003</t>
  </si>
  <si>
    <t>43/71721003</t>
  </si>
  <si>
    <t>44/71721003</t>
  </si>
  <si>
    <t>45/71721003</t>
  </si>
  <si>
    <t>50/71721003</t>
  </si>
  <si>
    <t>51/71721003</t>
  </si>
  <si>
    <t>52/71721003</t>
  </si>
  <si>
    <t>60/71721003</t>
  </si>
  <si>
    <t>61/71721003</t>
  </si>
  <si>
    <t>70/71721003</t>
  </si>
  <si>
    <t>00/71721004</t>
  </si>
  <si>
    <t>10/71721004</t>
  </si>
  <si>
    <t>11/71721004</t>
  </si>
  <si>
    <t>12/71721004</t>
  </si>
  <si>
    <t>13/71721004</t>
  </si>
  <si>
    <t>14/71721004</t>
  </si>
  <si>
    <t>15/71721004</t>
  </si>
  <si>
    <t>16/71721004</t>
  </si>
  <si>
    <t>17/71721004</t>
  </si>
  <si>
    <t>20/71721004</t>
  </si>
  <si>
    <t>21/71721004</t>
  </si>
  <si>
    <t>22/71721004</t>
  </si>
  <si>
    <t>23/71721004</t>
  </si>
  <si>
    <t>24/71721004</t>
  </si>
  <si>
    <t>25/71721004</t>
  </si>
  <si>
    <t>30/71721004</t>
  </si>
  <si>
    <t>31/71721004</t>
  </si>
  <si>
    <t>32/71721004</t>
  </si>
  <si>
    <t>33/71721004</t>
  </si>
  <si>
    <t>40/71721004</t>
  </si>
  <si>
    <t>41/71721004</t>
  </si>
  <si>
    <t>43/71721004</t>
  </si>
  <si>
    <t>44/71721004</t>
  </si>
  <si>
    <t>45/71721004</t>
  </si>
  <si>
    <t>50/71721004</t>
  </si>
  <si>
    <t>51/71721004</t>
  </si>
  <si>
    <t>52/71721004</t>
  </si>
  <si>
    <t>60/71721004</t>
  </si>
  <si>
    <t>61/71721004</t>
  </si>
  <si>
    <t>70/71721004</t>
  </si>
  <si>
    <t>00/71721005</t>
  </si>
  <si>
    <t>10/71721005</t>
  </si>
  <si>
    <t>11/71721005</t>
  </si>
  <si>
    <t>12/71721005</t>
  </si>
  <si>
    <t>13/71721005</t>
  </si>
  <si>
    <t>14/71721005</t>
  </si>
  <si>
    <t>15/71721005</t>
  </si>
  <si>
    <t>16/71721005</t>
  </si>
  <si>
    <t>17/71721005</t>
  </si>
  <si>
    <t>20/71721005</t>
  </si>
  <si>
    <t>21/71721005</t>
  </si>
  <si>
    <t>22/71721005</t>
  </si>
  <si>
    <t>23/71721005</t>
  </si>
  <si>
    <t>24/71721005</t>
  </si>
  <si>
    <t>25/71721005</t>
  </si>
  <si>
    <t>30/71721005</t>
  </si>
  <si>
    <t>31/71721005</t>
  </si>
  <si>
    <t>32/71721005</t>
  </si>
  <si>
    <t>33/71721005</t>
  </si>
  <si>
    <t>40/71721005</t>
  </si>
  <si>
    <t>41/71721005</t>
  </si>
  <si>
    <t>43/71721005</t>
  </si>
  <si>
    <t>44/71721005</t>
  </si>
  <si>
    <t>45/71721005</t>
  </si>
  <si>
    <t>50/71721005</t>
  </si>
  <si>
    <t>51/71721005</t>
  </si>
  <si>
    <t>52/71721005</t>
  </si>
  <si>
    <t>60/71721005</t>
  </si>
  <si>
    <t>61/71721005</t>
  </si>
  <si>
    <t>70/71721005</t>
  </si>
  <si>
    <t>00/71721006</t>
  </si>
  <si>
    <t>10/71721006</t>
  </si>
  <si>
    <t>11/71721006</t>
  </si>
  <si>
    <t>12/71721006</t>
  </si>
  <si>
    <t>13/71721006</t>
  </si>
  <si>
    <t>14/71721006</t>
  </si>
  <si>
    <t>15/71721006</t>
  </si>
  <si>
    <t>16/71721006</t>
  </si>
  <si>
    <t>17/71721006</t>
  </si>
  <si>
    <t>20/71721006</t>
  </si>
  <si>
    <t>21/71721006</t>
  </si>
  <si>
    <t>22/71721006</t>
  </si>
  <si>
    <t>23/71721006</t>
  </si>
  <si>
    <t>24/71721006</t>
  </si>
  <si>
    <t>25/71721006</t>
  </si>
  <si>
    <t>30/71721006</t>
  </si>
  <si>
    <t>31/71721006</t>
  </si>
  <si>
    <t>32/71721006</t>
  </si>
  <si>
    <t>33/71721006</t>
  </si>
  <si>
    <t>40/71721006</t>
  </si>
  <si>
    <t>41/71721006</t>
  </si>
  <si>
    <t>43/71721006</t>
  </si>
  <si>
    <t>44/71721006</t>
  </si>
  <si>
    <t>45/71721006</t>
  </si>
  <si>
    <t>50/71721006</t>
  </si>
  <si>
    <t>51/71721006</t>
  </si>
  <si>
    <t>52/71721006</t>
  </si>
  <si>
    <t>60/71721006</t>
  </si>
  <si>
    <t>61/71721006</t>
  </si>
  <si>
    <t>70/71721006</t>
  </si>
  <si>
    <t>00/71721007</t>
  </si>
  <si>
    <t>10/71721007</t>
  </si>
  <si>
    <t>11/71721007</t>
  </si>
  <si>
    <t>12/71721007</t>
  </si>
  <si>
    <t>13/71721007</t>
  </si>
  <si>
    <t>14/71721007</t>
  </si>
  <si>
    <t>15/71721007</t>
  </si>
  <si>
    <t>16/71721007</t>
  </si>
  <si>
    <t>17/71721007</t>
  </si>
  <si>
    <t>20/71721007</t>
  </si>
  <si>
    <t>21/71721007</t>
  </si>
  <si>
    <t>22/71721007</t>
  </si>
  <si>
    <t>23/71721007</t>
  </si>
  <si>
    <t>24/71721007</t>
  </si>
  <si>
    <t>25/71721007</t>
  </si>
  <si>
    <t>30/71721007</t>
  </si>
  <si>
    <t>31/71721007</t>
  </si>
  <si>
    <t>32/71721007</t>
  </si>
  <si>
    <t>33/71721007</t>
  </si>
  <si>
    <t>40/71721007</t>
  </si>
  <si>
    <t>41/71721007</t>
  </si>
  <si>
    <t>43/71721007</t>
  </si>
  <si>
    <t>44/71721007</t>
  </si>
  <si>
    <t>45/71721007</t>
  </si>
  <si>
    <t>50/71721007</t>
  </si>
  <si>
    <t>51/71721007</t>
  </si>
  <si>
    <t>52/71721007</t>
  </si>
  <si>
    <t>60/71721007</t>
  </si>
  <si>
    <t>61/71721007</t>
  </si>
  <si>
    <t>70/71721007</t>
  </si>
  <si>
    <t>00/71721008</t>
  </si>
  <si>
    <t>10/71721008</t>
  </si>
  <si>
    <t>11/71721008</t>
  </si>
  <si>
    <t>12/71721008</t>
  </si>
  <si>
    <t>13/71721008</t>
  </si>
  <si>
    <t>14/71721008</t>
  </si>
  <si>
    <t>15/71721008</t>
  </si>
  <si>
    <t>16/71721008</t>
  </si>
  <si>
    <t>17/71721008</t>
  </si>
  <si>
    <t>20/71721008</t>
  </si>
  <si>
    <t>21/71721008</t>
  </si>
  <si>
    <t>22/71721008</t>
  </si>
  <si>
    <t>23/71721008</t>
  </si>
  <si>
    <t>24/71721008</t>
  </si>
  <si>
    <t>25/71721008</t>
  </si>
  <si>
    <t>30/71721008</t>
  </si>
  <si>
    <t>31/71721008</t>
  </si>
  <si>
    <t>32/71721008</t>
  </si>
  <si>
    <t>33/71721008</t>
  </si>
  <si>
    <t>40/71721008</t>
  </si>
  <si>
    <t>41/71721008</t>
  </si>
  <si>
    <t>43/71721008</t>
  </si>
  <si>
    <t>44/71721008</t>
  </si>
  <si>
    <t>45/71721008</t>
  </si>
  <si>
    <t>50/71721008</t>
  </si>
  <si>
    <t>51/71721008</t>
  </si>
  <si>
    <t>52/71721008</t>
  </si>
  <si>
    <t>60/71721008</t>
  </si>
  <si>
    <t>61/71721008</t>
  </si>
  <si>
    <t>70/71721008</t>
  </si>
  <si>
    <t>00/71721009</t>
  </si>
  <si>
    <t>10/71721009</t>
  </si>
  <si>
    <t>11/71721009</t>
  </si>
  <si>
    <t>12/71721009</t>
  </si>
  <si>
    <t>13/71721009</t>
  </si>
  <si>
    <t>14/71721009</t>
  </si>
  <si>
    <t>15/71721009</t>
  </si>
  <si>
    <t>16/71721009</t>
  </si>
  <si>
    <t>17/71721009</t>
  </si>
  <si>
    <t>20/71721009</t>
  </si>
  <si>
    <t>21/71721009</t>
  </si>
  <si>
    <t>22/71721009</t>
  </si>
  <si>
    <t>23/71721009</t>
  </si>
  <si>
    <t>24/71721009</t>
  </si>
  <si>
    <t>25/71721009</t>
  </si>
  <si>
    <t>30/71721009</t>
  </si>
  <si>
    <t>31/71721009</t>
  </si>
  <si>
    <t>32/71721009</t>
  </si>
  <si>
    <t>33/71721009</t>
  </si>
  <si>
    <t>40/71721009</t>
  </si>
  <si>
    <t>41/71721009</t>
  </si>
  <si>
    <t>43/71721009</t>
  </si>
  <si>
    <t>44/71721009</t>
  </si>
  <si>
    <t>45/71721009</t>
  </si>
  <si>
    <t>50/71721009</t>
  </si>
  <si>
    <t>51/71721009</t>
  </si>
  <si>
    <t>52/71721009</t>
  </si>
  <si>
    <t>60/71721009</t>
  </si>
  <si>
    <t>61/71721009</t>
  </si>
  <si>
    <t>70/71721009</t>
  </si>
  <si>
    <t>00/71721010</t>
  </si>
  <si>
    <t>10/71721010</t>
  </si>
  <si>
    <t>11/71721010</t>
  </si>
  <si>
    <t>12/71721010</t>
  </si>
  <si>
    <t>13/71721010</t>
  </si>
  <si>
    <t>14/71721010</t>
  </si>
  <si>
    <t>15/71721010</t>
  </si>
  <si>
    <t>16/71721010</t>
  </si>
  <si>
    <t>17/71721010</t>
  </si>
  <si>
    <t>20/71721010</t>
  </si>
  <si>
    <t>21/71721010</t>
  </si>
  <si>
    <t>22/71721010</t>
  </si>
  <si>
    <t>23/71721010</t>
  </si>
  <si>
    <t>24/71721010</t>
  </si>
  <si>
    <t>25/71721010</t>
  </si>
  <si>
    <t>30/71721010</t>
  </si>
  <si>
    <t>31/71721010</t>
  </si>
  <si>
    <t>32/71721010</t>
  </si>
  <si>
    <t>33/71721010</t>
  </si>
  <si>
    <t>40/71721010</t>
  </si>
  <si>
    <t>41/71721010</t>
  </si>
  <si>
    <t>43/71721010</t>
  </si>
  <si>
    <t>44/71721010</t>
  </si>
  <si>
    <t>45/71721010</t>
  </si>
  <si>
    <t>50/71721010</t>
  </si>
  <si>
    <t>51/71721010</t>
  </si>
  <si>
    <t>52/71721010</t>
  </si>
  <si>
    <t>60/71721010</t>
  </si>
  <si>
    <t>61/71721010</t>
  </si>
  <si>
    <t>70/71721010</t>
  </si>
  <si>
    <t>00/71721011</t>
  </si>
  <si>
    <t>10/71721011</t>
  </si>
  <si>
    <t>11/71721011</t>
  </si>
  <si>
    <t>12/71721011</t>
  </si>
  <si>
    <t>13/71721011</t>
  </si>
  <si>
    <t>14/71721011</t>
  </si>
  <si>
    <t>15/71721011</t>
  </si>
  <si>
    <t>16/71721011</t>
  </si>
  <si>
    <t>17/71721011</t>
  </si>
  <si>
    <t>20/71721011</t>
  </si>
  <si>
    <t>21/71721011</t>
  </si>
  <si>
    <t>22/71721011</t>
  </si>
  <si>
    <t>23/71721011</t>
  </si>
  <si>
    <t>24/71721011</t>
  </si>
  <si>
    <t>25/71721011</t>
  </si>
  <si>
    <t>30/71721011</t>
  </si>
  <si>
    <t>31/71721011</t>
  </si>
  <si>
    <t>32/71721011</t>
  </si>
  <si>
    <t>33/71721011</t>
  </si>
  <si>
    <t>40/71721011</t>
  </si>
  <si>
    <t>41/71721011</t>
  </si>
  <si>
    <t>43/71721011</t>
  </si>
  <si>
    <t>44/71721011</t>
  </si>
  <si>
    <t>45/71721011</t>
  </si>
  <si>
    <t>50/71721011</t>
  </si>
  <si>
    <t>51/71721011</t>
  </si>
  <si>
    <t>52/71721011</t>
  </si>
  <si>
    <t>60/71721011</t>
  </si>
  <si>
    <t>61/71721011</t>
  </si>
  <si>
    <t>70/71721011</t>
  </si>
  <si>
    <t>00/71721012</t>
  </si>
  <si>
    <t>10/71721012</t>
  </si>
  <si>
    <t>11/71721012</t>
  </si>
  <si>
    <t>12/71721012</t>
  </si>
  <si>
    <t>13/71721012</t>
  </si>
  <si>
    <t>14/71721012</t>
  </si>
  <si>
    <t>15/71721012</t>
  </si>
  <si>
    <t>16/71721012</t>
  </si>
  <si>
    <t>17/71721012</t>
  </si>
  <si>
    <t>20/71721012</t>
  </si>
  <si>
    <t>21/71721012</t>
  </si>
  <si>
    <t>22/71721012</t>
  </si>
  <si>
    <t>23/71721012</t>
  </si>
  <si>
    <t>24/71721012</t>
  </si>
  <si>
    <t>25/71721012</t>
  </si>
  <si>
    <t>30/71721012</t>
  </si>
  <si>
    <t>31/71721012</t>
  </si>
  <si>
    <t>32/71721012</t>
  </si>
  <si>
    <t>33/71721012</t>
  </si>
  <si>
    <t>40/71721012</t>
  </si>
  <si>
    <t>41/71721012</t>
  </si>
  <si>
    <t>43/71721012</t>
  </si>
  <si>
    <t>44/71721012</t>
  </si>
  <si>
    <t>45/71721012</t>
  </si>
  <si>
    <t>50/71721012</t>
  </si>
  <si>
    <t>51/71721012</t>
  </si>
  <si>
    <t>52/71721012</t>
  </si>
  <si>
    <t>60/71721012</t>
  </si>
  <si>
    <t>61/71721012</t>
  </si>
  <si>
    <t>70/71721012</t>
  </si>
  <si>
    <t>00/71721013</t>
  </si>
  <si>
    <t>10/71721013</t>
  </si>
  <si>
    <t>11/71721013</t>
  </si>
  <si>
    <t>12/71721013</t>
  </si>
  <si>
    <t>13/71721013</t>
  </si>
  <si>
    <t>14/71721013</t>
  </si>
  <si>
    <t>15/71721013</t>
  </si>
  <si>
    <t>16/71721013</t>
  </si>
  <si>
    <t>17/71721013</t>
  </si>
  <si>
    <t>20/71721013</t>
  </si>
  <si>
    <t>21/71721013</t>
  </si>
  <si>
    <t>22/71721013</t>
  </si>
  <si>
    <t>23/71721013</t>
  </si>
  <si>
    <t>24/71721013</t>
  </si>
  <si>
    <t>25/71721013</t>
  </si>
  <si>
    <t>30/71721013</t>
  </si>
  <si>
    <t>31/71721013</t>
  </si>
  <si>
    <t>32/71721013</t>
  </si>
  <si>
    <t>33/71721013</t>
  </si>
  <si>
    <t>40/71721013</t>
  </si>
  <si>
    <t>41/71721013</t>
  </si>
  <si>
    <t>43/71721013</t>
  </si>
  <si>
    <t>44/71721013</t>
  </si>
  <si>
    <t>45/71721013</t>
  </si>
  <si>
    <t>50/71721013</t>
  </si>
  <si>
    <t>51/71721013</t>
  </si>
  <si>
    <t>52/71721013</t>
  </si>
  <si>
    <t>60/71721013</t>
  </si>
  <si>
    <t>61/71721013</t>
  </si>
  <si>
    <t>70/71721013</t>
  </si>
  <si>
    <t>00/71722000</t>
  </si>
  <si>
    <t>10/71722000</t>
  </si>
  <si>
    <t>11/71722000</t>
  </si>
  <si>
    <t>12/71722000</t>
  </si>
  <si>
    <t>13/71722000</t>
  </si>
  <si>
    <t>14/71722000</t>
  </si>
  <si>
    <t>15/71722000</t>
  </si>
  <si>
    <t>16/71722000</t>
  </si>
  <si>
    <t>17/71722000</t>
  </si>
  <si>
    <t>20/71722000</t>
  </si>
  <si>
    <t>21/71722000</t>
  </si>
  <si>
    <t>22/71722000</t>
  </si>
  <si>
    <t>23/71722000</t>
  </si>
  <si>
    <t>24/71722000</t>
  </si>
  <si>
    <t>25/71722000</t>
  </si>
  <si>
    <t>30/71722000</t>
  </si>
  <si>
    <t>31/71722000</t>
  </si>
  <si>
    <t>32/71722000</t>
  </si>
  <si>
    <t>33/71722000</t>
  </si>
  <si>
    <t>40/71722000</t>
  </si>
  <si>
    <t>41/71722000</t>
  </si>
  <si>
    <t>43/71722000</t>
  </si>
  <si>
    <t>44/71722000</t>
  </si>
  <si>
    <t>45/71722000</t>
  </si>
  <si>
    <t>50/71722000</t>
  </si>
  <si>
    <t>51/71722000</t>
  </si>
  <si>
    <t>52/71722000</t>
  </si>
  <si>
    <t>60/71722000</t>
  </si>
  <si>
    <t>61/71722000</t>
  </si>
  <si>
    <t>70/71722000</t>
  </si>
  <si>
    <t>00/71722001</t>
  </si>
  <si>
    <t>10/71722001</t>
  </si>
  <si>
    <t>11/71722001</t>
  </si>
  <si>
    <t>12/71722001</t>
  </si>
  <si>
    <t>13/71722001</t>
  </si>
  <si>
    <t>14/71722001</t>
  </si>
  <si>
    <t>15/71722001</t>
  </si>
  <si>
    <t>16/71722001</t>
  </si>
  <si>
    <t>17/71722001</t>
  </si>
  <si>
    <t>20/71722001</t>
  </si>
  <si>
    <t>21/71722001</t>
  </si>
  <si>
    <t>22/71722001</t>
  </si>
  <si>
    <t>23/71722001</t>
  </si>
  <si>
    <t>24/71722001</t>
  </si>
  <si>
    <t>25/71722001</t>
  </si>
  <si>
    <t>30/71722001</t>
  </si>
  <si>
    <t>31/71722001</t>
  </si>
  <si>
    <t>32/71722001</t>
  </si>
  <si>
    <t>33/71722001</t>
  </si>
  <si>
    <t>40/71722001</t>
  </si>
  <si>
    <t>41/71722001</t>
  </si>
  <si>
    <t>43/71722001</t>
  </si>
  <si>
    <t>44/71722001</t>
  </si>
  <si>
    <t>45/71722001</t>
  </si>
  <si>
    <t>50/71722001</t>
  </si>
  <si>
    <t>51/71722001</t>
  </si>
  <si>
    <t>52/71722001</t>
  </si>
  <si>
    <t>60/71722001</t>
  </si>
  <si>
    <t>61/71722001</t>
  </si>
  <si>
    <t>70/71722001</t>
  </si>
  <si>
    <t>00/71722002</t>
  </si>
  <si>
    <t>10/71722002</t>
  </si>
  <si>
    <t>11/71722002</t>
  </si>
  <si>
    <t>12/71722002</t>
  </si>
  <si>
    <t>13/71722002</t>
  </si>
  <si>
    <t>14/71722002</t>
  </si>
  <si>
    <t>15/71722002</t>
  </si>
  <si>
    <t>16/71722002</t>
  </si>
  <si>
    <t>17/71722002</t>
  </si>
  <si>
    <t>20/71722002</t>
  </si>
  <si>
    <t>21/71722002</t>
  </si>
  <si>
    <t>22/71722002</t>
  </si>
  <si>
    <t>23/71722002</t>
  </si>
  <si>
    <t>24/71722002</t>
  </si>
  <si>
    <t>25/71722002</t>
  </si>
  <si>
    <t>30/71722002</t>
  </si>
  <si>
    <t>31/71722002</t>
  </si>
  <si>
    <t>32/71722002</t>
  </si>
  <si>
    <t>33/71722002</t>
  </si>
  <si>
    <t>40/71722002</t>
  </si>
  <si>
    <t>41/71722002</t>
  </si>
  <si>
    <t>43/71722002</t>
  </si>
  <si>
    <t>44/71722002</t>
  </si>
  <si>
    <t>45/71722002</t>
  </si>
  <si>
    <t>50/71722002</t>
  </si>
  <si>
    <t>51/71722002</t>
  </si>
  <si>
    <t>52/71722002</t>
  </si>
  <si>
    <t>60/71722002</t>
  </si>
  <si>
    <t>61/71722002</t>
  </si>
  <si>
    <t>70/71722002</t>
  </si>
  <si>
    <t>00/71722003</t>
  </si>
  <si>
    <t>10/71722003</t>
  </si>
  <si>
    <t>11/71722003</t>
  </si>
  <si>
    <t>12/71722003</t>
  </si>
  <si>
    <t>13/71722003</t>
  </si>
  <si>
    <t>14/71722003</t>
  </si>
  <si>
    <t>15/71722003</t>
  </si>
  <si>
    <t>16/71722003</t>
  </si>
  <si>
    <t>17/71722003</t>
  </si>
  <si>
    <t>20/71722003</t>
  </si>
  <si>
    <t>21/71722003</t>
  </si>
  <si>
    <t>22/71722003</t>
  </si>
  <si>
    <t>23/71722003</t>
  </si>
  <si>
    <t>24/71722003</t>
  </si>
  <si>
    <t>25/71722003</t>
  </si>
  <si>
    <t>30/71722003</t>
  </si>
  <si>
    <t>31/71722003</t>
  </si>
  <si>
    <t>32/71722003</t>
  </si>
  <si>
    <t>33/71722003</t>
  </si>
  <si>
    <t>40/71722003</t>
  </si>
  <si>
    <t>41/71722003</t>
  </si>
  <si>
    <t>43/71722003</t>
  </si>
  <si>
    <t>44/71722003</t>
  </si>
  <si>
    <t>45/71722003</t>
  </si>
  <si>
    <t>50/71722003</t>
  </si>
  <si>
    <t>51/71722003</t>
  </si>
  <si>
    <t>52/71722003</t>
  </si>
  <si>
    <t>60/71722003</t>
  </si>
  <si>
    <t>61/71722003</t>
  </si>
  <si>
    <t>70/71722003</t>
  </si>
  <si>
    <t>00/71722004</t>
  </si>
  <si>
    <t>10/71722004</t>
  </si>
  <si>
    <t>11/71722004</t>
  </si>
  <si>
    <t>12/71722004</t>
  </si>
  <si>
    <t>13/71722004</t>
  </si>
  <si>
    <t>14/71722004</t>
  </si>
  <si>
    <t>15/71722004</t>
  </si>
  <si>
    <t>16/71722004</t>
  </si>
  <si>
    <t>17/71722004</t>
  </si>
  <si>
    <t>20/71722004</t>
  </si>
  <si>
    <t>21/71722004</t>
  </si>
  <si>
    <t>22/71722004</t>
  </si>
  <si>
    <t>23/71722004</t>
  </si>
  <si>
    <t>24/71722004</t>
  </si>
  <si>
    <t>25/71722004</t>
  </si>
  <si>
    <t>30/71722004</t>
  </si>
  <si>
    <t>31/71722004</t>
  </si>
  <si>
    <t>32/71722004</t>
  </si>
  <si>
    <t>33/71722004</t>
  </si>
  <si>
    <t>40/71722004</t>
  </si>
  <si>
    <t>41/71722004</t>
  </si>
  <si>
    <t>43/71722004</t>
  </si>
  <si>
    <t>44/71722004</t>
  </si>
  <si>
    <t>45/71722004</t>
  </si>
  <si>
    <t>50/71722004</t>
  </si>
  <si>
    <t>51/71722004</t>
  </si>
  <si>
    <t>52/71722004</t>
  </si>
  <si>
    <t>60/71722004</t>
  </si>
  <si>
    <t>61/71722004</t>
  </si>
  <si>
    <t>70/71722004</t>
  </si>
  <si>
    <t>00/71722005</t>
  </si>
  <si>
    <t>10/71722005</t>
  </si>
  <si>
    <t>11/71722005</t>
  </si>
  <si>
    <t>12/71722005</t>
  </si>
  <si>
    <t>13/71722005</t>
  </si>
  <si>
    <t>14/71722005</t>
  </si>
  <si>
    <t>15/71722005</t>
  </si>
  <si>
    <t>16/71722005</t>
  </si>
  <si>
    <t>17/71722005</t>
  </si>
  <si>
    <t>20/71722005</t>
  </si>
  <si>
    <t>21/71722005</t>
  </si>
  <si>
    <t>22/71722005</t>
  </si>
  <si>
    <t>23/71722005</t>
  </si>
  <si>
    <t>24/71722005</t>
  </si>
  <si>
    <t>25/71722005</t>
  </si>
  <si>
    <t>30/71722005</t>
  </si>
  <si>
    <t>31/71722005</t>
  </si>
  <si>
    <t>32/71722005</t>
  </si>
  <si>
    <t>33/71722005</t>
  </si>
  <si>
    <t>40/71722005</t>
  </si>
  <si>
    <t>41/71722005</t>
  </si>
  <si>
    <t>43/71722005</t>
  </si>
  <si>
    <t>44/71722005</t>
  </si>
  <si>
    <t>45/71722005</t>
  </si>
  <si>
    <t>50/71722005</t>
  </si>
  <si>
    <t>51/71722005</t>
  </si>
  <si>
    <t>52/71722005</t>
  </si>
  <si>
    <t>60/71722005</t>
  </si>
  <si>
    <t>61/71722005</t>
  </si>
  <si>
    <t>70/71722005</t>
  </si>
  <si>
    <t>00/71722006</t>
  </si>
  <si>
    <t>10/71722006</t>
  </si>
  <si>
    <t>11/71722006</t>
  </si>
  <si>
    <t>12/71722006</t>
  </si>
  <si>
    <t>13/71722006</t>
  </si>
  <si>
    <t>14/71722006</t>
  </si>
  <si>
    <t>15/71722006</t>
  </si>
  <si>
    <t>16/71722006</t>
  </si>
  <si>
    <t>17/71722006</t>
  </si>
  <si>
    <t>20/71722006</t>
  </si>
  <si>
    <t>21/71722006</t>
  </si>
  <si>
    <t>22/71722006</t>
  </si>
  <si>
    <t>23/71722006</t>
  </si>
  <si>
    <t>24/71722006</t>
  </si>
  <si>
    <t>25/71722006</t>
  </si>
  <si>
    <t>30/71722006</t>
  </si>
  <si>
    <t>31/71722006</t>
  </si>
  <si>
    <t>32/71722006</t>
  </si>
  <si>
    <t>33/71722006</t>
  </si>
  <si>
    <t>40/71722006</t>
  </si>
  <si>
    <t>41/71722006</t>
  </si>
  <si>
    <t>43/71722006</t>
  </si>
  <si>
    <t>44/71722006</t>
  </si>
  <si>
    <t>45/71722006</t>
  </si>
  <si>
    <t>50/71722006</t>
  </si>
  <si>
    <t>51/71722006</t>
  </si>
  <si>
    <t>52/71722006</t>
  </si>
  <si>
    <t>60/71722006</t>
  </si>
  <si>
    <t>61/71722006</t>
  </si>
  <si>
    <t>70/71722006</t>
  </si>
  <si>
    <t>00/71722007</t>
  </si>
  <si>
    <t>10/71722007</t>
  </si>
  <si>
    <t>11/71722007</t>
  </si>
  <si>
    <t>12/71722007</t>
  </si>
  <si>
    <t>13/71722007</t>
  </si>
  <si>
    <t>14/71722007</t>
  </si>
  <si>
    <t>15/71722007</t>
  </si>
  <si>
    <t>16/71722007</t>
  </si>
  <si>
    <t>17/71722007</t>
  </si>
  <si>
    <t>20/71722007</t>
  </si>
  <si>
    <t>21/71722007</t>
  </si>
  <si>
    <t>22/71722007</t>
  </si>
  <si>
    <t>23/71722007</t>
  </si>
  <si>
    <t>24/71722007</t>
  </si>
  <si>
    <t>25/71722007</t>
  </si>
  <si>
    <t>30/71722007</t>
  </si>
  <si>
    <t>31/71722007</t>
  </si>
  <si>
    <t>32/71722007</t>
  </si>
  <si>
    <t>33/71722007</t>
  </si>
  <si>
    <t>40/71722007</t>
  </si>
  <si>
    <t>41/71722007</t>
  </si>
  <si>
    <t>43/71722007</t>
  </si>
  <si>
    <t>44/71722007</t>
  </si>
  <si>
    <t>45/71722007</t>
  </si>
  <si>
    <t>50/71722007</t>
  </si>
  <si>
    <t>51/71722007</t>
  </si>
  <si>
    <t>52/71722007</t>
  </si>
  <si>
    <t>60/71722007</t>
  </si>
  <si>
    <t>61/71722007</t>
  </si>
  <si>
    <t>70/71722007</t>
  </si>
  <si>
    <t>00/71722008</t>
  </si>
  <si>
    <t>10/71722008</t>
  </si>
  <si>
    <t>11/71722008</t>
  </si>
  <si>
    <t>12/71722008</t>
  </si>
  <si>
    <t>13/71722008</t>
  </si>
  <si>
    <t>14/71722008</t>
  </si>
  <si>
    <t>15/71722008</t>
  </si>
  <si>
    <t>16/71722008</t>
  </si>
  <si>
    <t>17/71722008</t>
  </si>
  <si>
    <t>20/71722008</t>
  </si>
  <si>
    <t>21/71722008</t>
  </si>
  <si>
    <t>22/71722008</t>
  </si>
  <si>
    <t>23/71722008</t>
  </si>
  <si>
    <t>24/71722008</t>
  </si>
  <si>
    <t>25/71722008</t>
  </si>
  <si>
    <t>30/71722008</t>
  </si>
  <si>
    <t>31/71722008</t>
  </si>
  <si>
    <t>32/71722008</t>
  </si>
  <si>
    <t>33/71722008</t>
  </si>
  <si>
    <t>40/71722008</t>
  </si>
  <si>
    <t>41/71722008</t>
  </si>
  <si>
    <t>43/71722008</t>
  </si>
  <si>
    <t>44/71722008</t>
  </si>
  <si>
    <t>45/71722008</t>
  </si>
  <si>
    <t>50/71722008</t>
  </si>
  <si>
    <t>51/71722008</t>
  </si>
  <si>
    <t>52/71722008</t>
  </si>
  <si>
    <t>60/71722008</t>
  </si>
  <si>
    <t>61/71722008</t>
  </si>
  <si>
    <t>70/71722008</t>
  </si>
  <si>
    <t>00/71722009</t>
  </si>
  <si>
    <t>10/71722009</t>
  </si>
  <si>
    <t>11/71722009</t>
  </si>
  <si>
    <t>12/71722009</t>
  </si>
  <si>
    <t>13/71722009</t>
  </si>
  <si>
    <t>14/71722009</t>
  </si>
  <si>
    <t>15/71722009</t>
  </si>
  <si>
    <t>16/71722009</t>
  </si>
  <si>
    <t>17/71722009</t>
  </si>
  <si>
    <t>20/71722009</t>
  </si>
  <si>
    <t>21/71722009</t>
  </si>
  <si>
    <t>22/71722009</t>
  </si>
  <si>
    <t>23/71722009</t>
  </si>
  <si>
    <t>24/71722009</t>
  </si>
  <si>
    <t>25/71722009</t>
  </si>
  <si>
    <t>30/71722009</t>
  </si>
  <si>
    <t>31/71722009</t>
  </si>
  <si>
    <t>32/71722009</t>
  </si>
  <si>
    <t>33/71722009</t>
  </si>
  <si>
    <t>40/71722009</t>
  </si>
  <si>
    <t>41/71722009</t>
  </si>
  <si>
    <t>43/71722009</t>
  </si>
  <si>
    <t>44/71722009</t>
  </si>
  <si>
    <t>45/71722009</t>
  </si>
  <si>
    <t>50/71722009</t>
  </si>
  <si>
    <t>51/71722009</t>
  </si>
  <si>
    <t>52/71722009</t>
  </si>
  <si>
    <t>60/71722009</t>
  </si>
  <si>
    <t>61/71722009</t>
  </si>
  <si>
    <t>70/71722009</t>
  </si>
  <si>
    <t>00/71722010</t>
  </si>
  <si>
    <t>10/71722010</t>
  </si>
  <si>
    <t>11/71722010</t>
  </si>
  <si>
    <t>12/71722010</t>
  </si>
  <si>
    <t>13/71722010</t>
  </si>
  <si>
    <t>14/71722010</t>
  </si>
  <si>
    <t>15/71722010</t>
  </si>
  <si>
    <t>16/71722010</t>
  </si>
  <si>
    <t>17/71722010</t>
  </si>
  <si>
    <t>20/71722010</t>
  </si>
  <si>
    <t>21/71722010</t>
  </si>
  <si>
    <t>22/71722010</t>
  </si>
  <si>
    <t>23/71722010</t>
  </si>
  <si>
    <t>24/71722010</t>
  </si>
  <si>
    <t>25/71722010</t>
  </si>
  <si>
    <t>30/71722010</t>
  </si>
  <si>
    <t>31/71722010</t>
  </si>
  <si>
    <t>32/71722010</t>
  </si>
  <si>
    <t>33/71722010</t>
  </si>
  <si>
    <t>40/71722010</t>
  </si>
  <si>
    <t>41/71722010</t>
  </si>
  <si>
    <t>43/71722010</t>
  </si>
  <si>
    <t>44/71722010</t>
  </si>
  <si>
    <t>45/71722010</t>
  </si>
  <si>
    <t>50/71722010</t>
  </si>
  <si>
    <t>51/71722010</t>
  </si>
  <si>
    <t>52/71722010</t>
  </si>
  <si>
    <t>60/71722010</t>
  </si>
  <si>
    <t>61/71722010</t>
  </si>
  <si>
    <t>70/71722010</t>
  </si>
  <si>
    <t>00/71722011</t>
  </si>
  <si>
    <t>10/71722011</t>
  </si>
  <si>
    <t>11/71722011</t>
  </si>
  <si>
    <t>12/71722011</t>
  </si>
  <si>
    <t>13/71722011</t>
  </si>
  <si>
    <t>14/71722011</t>
  </si>
  <si>
    <t>15/71722011</t>
  </si>
  <si>
    <t>16/71722011</t>
  </si>
  <si>
    <t>17/71722011</t>
  </si>
  <si>
    <t>20/71722011</t>
  </si>
  <si>
    <t>21/71722011</t>
  </si>
  <si>
    <t>22/71722011</t>
  </si>
  <si>
    <t>23/71722011</t>
  </si>
  <si>
    <t>24/71722011</t>
  </si>
  <si>
    <t>25/71722011</t>
  </si>
  <si>
    <t>30/71722011</t>
  </si>
  <si>
    <t>31/71722011</t>
  </si>
  <si>
    <t>32/71722011</t>
  </si>
  <si>
    <t>33/71722011</t>
  </si>
  <si>
    <t>40/71722011</t>
  </si>
  <si>
    <t>41/71722011</t>
  </si>
  <si>
    <t>43/71722011</t>
  </si>
  <si>
    <t>44/71722011</t>
  </si>
  <si>
    <t>45/71722011</t>
  </si>
  <si>
    <t>50/71722011</t>
  </si>
  <si>
    <t>51/71722011</t>
  </si>
  <si>
    <t>52/71722011</t>
  </si>
  <si>
    <t>60/71722011</t>
  </si>
  <si>
    <t>61/71722011</t>
  </si>
  <si>
    <t>70/71722011</t>
  </si>
  <si>
    <t>00/71722012</t>
  </si>
  <si>
    <t>10/71722012</t>
  </si>
  <si>
    <t>11/71722012</t>
  </si>
  <si>
    <t>12/71722012</t>
  </si>
  <si>
    <t>13/71722012</t>
  </si>
  <si>
    <t>14/71722012</t>
  </si>
  <si>
    <t>15/71722012</t>
  </si>
  <si>
    <t>16/71722012</t>
  </si>
  <si>
    <t>17/71722012</t>
  </si>
  <si>
    <t>20/71722012</t>
  </si>
  <si>
    <t>21/71722012</t>
  </si>
  <si>
    <t>22/71722012</t>
  </si>
  <si>
    <t>23/71722012</t>
  </si>
  <si>
    <t>24/71722012</t>
  </si>
  <si>
    <t>25/71722012</t>
  </si>
  <si>
    <t>30/71722012</t>
  </si>
  <si>
    <t>31/71722012</t>
  </si>
  <si>
    <t>32/71722012</t>
  </si>
  <si>
    <t>33/71722012</t>
  </si>
  <si>
    <t>40/71722012</t>
  </si>
  <si>
    <t>41/71722012</t>
  </si>
  <si>
    <t>43/71722012</t>
  </si>
  <si>
    <t>44/71722012</t>
  </si>
  <si>
    <t>45/71722012</t>
  </si>
  <si>
    <t>50/71722012</t>
  </si>
  <si>
    <t>51/71722012</t>
  </si>
  <si>
    <t>52/71722012</t>
  </si>
  <si>
    <t>60/71722012</t>
  </si>
  <si>
    <t>61/71722012</t>
  </si>
  <si>
    <t>70/71722012</t>
  </si>
  <si>
    <t>00/71722013</t>
  </si>
  <si>
    <t>10/71722013</t>
  </si>
  <si>
    <t>11/71722013</t>
  </si>
  <si>
    <t>12/71722013</t>
  </si>
  <si>
    <t>13/71722013</t>
  </si>
  <si>
    <t>14/71722013</t>
  </si>
  <si>
    <t>15/71722013</t>
  </si>
  <si>
    <t>16/71722013</t>
  </si>
  <si>
    <t>17/71722013</t>
  </si>
  <si>
    <t>20/71722013</t>
  </si>
  <si>
    <t>21/71722013</t>
  </si>
  <si>
    <t>22/71722013</t>
  </si>
  <si>
    <t>23/71722013</t>
  </si>
  <si>
    <t>24/71722013</t>
  </si>
  <si>
    <t>25/71722013</t>
  </si>
  <si>
    <t>30/71722013</t>
  </si>
  <si>
    <t>31/71722013</t>
  </si>
  <si>
    <t>32/71722013</t>
  </si>
  <si>
    <t>33/71722013</t>
  </si>
  <si>
    <t>40/71722013</t>
  </si>
  <si>
    <t>41/71722013</t>
  </si>
  <si>
    <t>43/71722013</t>
  </si>
  <si>
    <t>44/71722013</t>
  </si>
  <si>
    <t>45/71722013</t>
  </si>
  <si>
    <t>50/71722013</t>
  </si>
  <si>
    <t>51/71722013</t>
  </si>
  <si>
    <t>52/71722013</t>
  </si>
  <si>
    <t>60/71722013</t>
  </si>
  <si>
    <t>61/71722013</t>
  </si>
  <si>
    <t>70/71722013</t>
  </si>
  <si>
    <t>00/71723000</t>
  </si>
  <si>
    <t>10/71723000</t>
  </si>
  <si>
    <t>11/71723000</t>
  </si>
  <si>
    <t>12/71723000</t>
  </si>
  <si>
    <t>13/71723000</t>
  </si>
  <si>
    <t>14/71723000</t>
  </si>
  <si>
    <t>15/71723000</t>
  </si>
  <si>
    <t>16/71723000</t>
  </si>
  <si>
    <t>17/71723000</t>
  </si>
  <si>
    <t>20/71723000</t>
  </si>
  <si>
    <t>21/71723000</t>
  </si>
  <si>
    <t>22/71723000</t>
  </si>
  <si>
    <t>23/71723000</t>
  </si>
  <si>
    <t>24/71723000</t>
  </si>
  <si>
    <t>25/71723000</t>
  </si>
  <si>
    <t>30/71723000</t>
  </si>
  <si>
    <t>31/71723000</t>
  </si>
  <si>
    <t>32/71723000</t>
  </si>
  <si>
    <t>33/71723000</t>
  </si>
  <si>
    <t>40/71723000</t>
  </si>
  <si>
    <t>41/71723000</t>
  </si>
  <si>
    <t>43/71723000</t>
  </si>
  <si>
    <t>44/71723000</t>
  </si>
  <si>
    <t>45/71723000</t>
  </si>
  <si>
    <t>50/71723000</t>
  </si>
  <si>
    <t>51/71723000</t>
  </si>
  <si>
    <t>52/71723000</t>
  </si>
  <si>
    <t>60/71723000</t>
  </si>
  <si>
    <t>61/71723000</t>
  </si>
  <si>
    <t>70/71723000</t>
  </si>
  <si>
    <t>00/71723001</t>
  </si>
  <si>
    <t>10/71723001</t>
  </si>
  <si>
    <t>11/71723001</t>
  </si>
  <si>
    <t>12/71723001</t>
  </si>
  <si>
    <t>13/71723001</t>
  </si>
  <si>
    <t>14/71723001</t>
  </si>
  <si>
    <t>15/71723001</t>
  </si>
  <si>
    <t>16/71723001</t>
  </si>
  <si>
    <t>17/71723001</t>
  </si>
  <si>
    <t>20/71723001</t>
  </si>
  <si>
    <t>21/71723001</t>
  </si>
  <si>
    <t>22/71723001</t>
  </si>
  <si>
    <t>23/71723001</t>
  </si>
  <si>
    <t>24/71723001</t>
  </si>
  <si>
    <t>25/71723001</t>
  </si>
  <si>
    <t>30/71723001</t>
  </si>
  <si>
    <t>31/71723001</t>
  </si>
  <si>
    <t>32/71723001</t>
  </si>
  <si>
    <t>33/71723001</t>
  </si>
  <si>
    <t>40/71723001</t>
  </si>
  <si>
    <t>41/71723001</t>
  </si>
  <si>
    <t>43/71723001</t>
  </si>
  <si>
    <t>44/71723001</t>
  </si>
  <si>
    <t>45/71723001</t>
  </si>
  <si>
    <t>50/71723001</t>
  </si>
  <si>
    <t>51/71723001</t>
  </si>
  <si>
    <t>52/71723001</t>
  </si>
  <si>
    <t>60/71723001</t>
  </si>
  <si>
    <t>61/71723001</t>
  </si>
  <si>
    <t>70/71723001</t>
  </si>
  <si>
    <t>00/71723002</t>
  </si>
  <si>
    <t>10/71723002</t>
  </si>
  <si>
    <t>11/71723002</t>
  </si>
  <si>
    <t>12/71723002</t>
  </si>
  <si>
    <t>13/71723002</t>
  </si>
  <si>
    <t>14/71723002</t>
  </si>
  <si>
    <t>15/71723002</t>
  </si>
  <si>
    <t>16/71723002</t>
  </si>
  <si>
    <t>17/71723002</t>
  </si>
  <si>
    <t>20/71723002</t>
  </si>
  <si>
    <t>21/71723002</t>
  </si>
  <si>
    <t>22/71723002</t>
  </si>
  <si>
    <t>23/71723002</t>
  </si>
  <si>
    <t>24/71723002</t>
  </si>
  <si>
    <t>25/71723002</t>
  </si>
  <si>
    <t>30/71723002</t>
  </si>
  <si>
    <t>31/71723002</t>
  </si>
  <si>
    <t>32/71723002</t>
  </si>
  <si>
    <t>33/71723002</t>
  </si>
  <si>
    <t>40/71723002</t>
  </si>
  <si>
    <t>41/71723002</t>
  </si>
  <si>
    <t>43/71723002</t>
  </si>
  <si>
    <t>44/71723002</t>
  </si>
  <si>
    <t>45/71723002</t>
  </si>
  <si>
    <t>50/71723002</t>
  </si>
  <si>
    <t>51/71723002</t>
  </si>
  <si>
    <t>52/71723002</t>
  </si>
  <si>
    <t>60/71723002</t>
  </si>
  <si>
    <t>61/71723002</t>
  </si>
  <si>
    <t>70/71723002</t>
  </si>
  <si>
    <t>00/71723003</t>
  </si>
  <si>
    <t>10/71723003</t>
  </si>
  <si>
    <t>11/71723003</t>
  </si>
  <si>
    <t>12/71723003</t>
  </si>
  <si>
    <t>13/71723003</t>
  </si>
  <si>
    <t>14/71723003</t>
  </si>
  <si>
    <t>15/71723003</t>
  </si>
  <si>
    <t>16/71723003</t>
  </si>
  <si>
    <t>17/71723003</t>
  </si>
  <si>
    <t>20/71723003</t>
  </si>
  <si>
    <t>21/71723003</t>
  </si>
  <si>
    <t>22/71723003</t>
  </si>
  <si>
    <t>23/71723003</t>
  </si>
  <si>
    <t>24/71723003</t>
  </si>
  <si>
    <t>25/71723003</t>
  </si>
  <si>
    <t>30/71723003</t>
  </si>
  <si>
    <t>31/71723003</t>
  </si>
  <si>
    <t>32/71723003</t>
  </si>
  <si>
    <t>33/71723003</t>
  </si>
  <si>
    <t>40/71723003</t>
  </si>
  <si>
    <t>41/71723003</t>
  </si>
  <si>
    <t>43/71723003</t>
  </si>
  <si>
    <t>44/71723003</t>
  </si>
  <si>
    <t>45/71723003</t>
  </si>
  <si>
    <t>50/71723003</t>
  </si>
  <si>
    <t>51/71723003</t>
  </si>
  <si>
    <t>52/71723003</t>
  </si>
  <si>
    <t>60/71723003</t>
  </si>
  <si>
    <t>61/71723003</t>
  </si>
  <si>
    <t>70/71723003</t>
  </si>
  <si>
    <t>00/71723004</t>
  </si>
  <si>
    <t>10/71723004</t>
  </si>
  <si>
    <t>11/71723004</t>
  </si>
  <si>
    <t>12/71723004</t>
  </si>
  <si>
    <t>13/71723004</t>
  </si>
  <si>
    <t>14/71723004</t>
  </si>
  <si>
    <t>15/71723004</t>
  </si>
  <si>
    <t>16/71723004</t>
  </si>
  <si>
    <t>17/71723004</t>
  </si>
  <si>
    <t>20/71723004</t>
  </si>
  <si>
    <t>21/71723004</t>
  </si>
  <si>
    <t>22/71723004</t>
  </si>
  <si>
    <t>23/71723004</t>
  </si>
  <si>
    <t>24/71723004</t>
  </si>
  <si>
    <t>25/71723004</t>
  </si>
  <si>
    <t>30/71723004</t>
  </si>
  <si>
    <t>31/71723004</t>
  </si>
  <si>
    <t>32/71723004</t>
  </si>
  <si>
    <t>33/71723004</t>
  </si>
  <si>
    <t>40/71723004</t>
  </si>
  <si>
    <t>41/71723004</t>
  </si>
  <si>
    <t>43/71723004</t>
  </si>
  <si>
    <t>44/71723004</t>
  </si>
  <si>
    <t>45/71723004</t>
  </si>
  <si>
    <t>50/71723004</t>
  </si>
  <si>
    <t>51/71723004</t>
  </si>
  <si>
    <t>52/71723004</t>
  </si>
  <si>
    <t>60/71723004</t>
  </si>
  <si>
    <t>61/71723004</t>
  </si>
  <si>
    <t>70/71723004</t>
  </si>
  <si>
    <t>00/71723005</t>
  </si>
  <si>
    <t>10/71723005</t>
  </si>
  <si>
    <t>11/71723005</t>
  </si>
  <si>
    <t>12/71723005</t>
  </si>
  <si>
    <t>13/71723005</t>
  </si>
  <si>
    <t>14/71723005</t>
  </si>
  <si>
    <t>15/71723005</t>
  </si>
  <si>
    <t>16/71723005</t>
  </si>
  <si>
    <t>17/71723005</t>
  </si>
  <si>
    <t>20/71723005</t>
  </si>
  <si>
    <t>21/71723005</t>
  </si>
  <si>
    <t>22/71723005</t>
  </si>
  <si>
    <t>23/71723005</t>
  </si>
  <si>
    <t>24/71723005</t>
  </si>
  <si>
    <t>25/71723005</t>
  </si>
  <si>
    <t>30/71723005</t>
  </si>
  <si>
    <t>31/71723005</t>
  </si>
  <si>
    <t>32/71723005</t>
  </si>
  <si>
    <t>33/71723005</t>
  </si>
  <si>
    <t>40/71723005</t>
  </si>
  <si>
    <t>41/71723005</t>
  </si>
  <si>
    <t>43/71723005</t>
  </si>
  <si>
    <t>44/71723005</t>
  </si>
  <si>
    <t>45/71723005</t>
  </si>
  <si>
    <t>50/71723005</t>
  </si>
  <si>
    <t>51/71723005</t>
  </si>
  <si>
    <t>52/71723005</t>
  </si>
  <si>
    <t>60/71723005</t>
  </si>
  <si>
    <t>61/71723005</t>
  </si>
  <si>
    <t>70/71723005</t>
  </si>
  <si>
    <t>00/71723006</t>
  </si>
  <si>
    <t>10/71723006</t>
  </si>
  <si>
    <t>11/71723006</t>
  </si>
  <si>
    <t>12/71723006</t>
  </si>
  <si>
    <t>13/71723006</t>
  </si>
  <si>
    <t>14/71723006</t>
  </si>
  <si>
    <t>15/71723006</t>
  </si>
  <si>
    <t>16/71723006</t>
  </si>
  <si>
    <t>17/71723006</t>
  </si>
  <si>
    <t>20/71723006</t>
  </si>
  <si>
    <t>21/71723006</t>
  </si>
  <si>
    <t>22/71723006</t>
  </si>
  <si>
    <t>23/71723006</t>
  </si>
  <si>
    <t>24/71723006</t>
  </si>
  <si>
    <t>25/71723006</t>
  </si>
  <si>
    <t>30/71723006</t>
  </si>
  <si>
    <t>31/71723006</t>
  </si>
  <si>
    <t>32/71723006</t>
  </si>
  <si>
    <t>33/71723006</t>
  </si>
  <si>
    <t>40/71723006</t>
  </si>
  <si>
    <t>41/71723006</t>
  </si>
  <si>
    <t>43/71723006</t>
  </si>
  <si>
    <t>44/71723006</t>
  </si>
  <si>
    <t>45/71723006</t>
  </si>
  <si>
    <t>50/71723006</t>
  </si>
  <si>
    <t>51/71723006</t>
  </si>
  <si>
    <t>52/71723006</t>
  </si>
  <si>
    <t>60/71723006</t>
  </si>
  <si>
    <t>61/71723006</t>
  </si>
  <si>
    <t>70/71723006</t>
  </si>
  <si>
    <t>00/71723007</t>
  </si>
  <si>
    <t>10/71723007</t>
  </si>
  <si>
    <t>11/71723007</t>
  </si>
  <si>
    <t>12/71723007</t>
  </si>
  <si>
    <t>13/71723007</t>
  </si>
  <si>
    <t>14/71723007</t>
  </si>
  <si>
    <t>15/71723007</t>
  </si>
  <si>
    <t>16/71723007</t>
  </si>
  <si>
    <t>17/71723007</t>
  </si>
  <si>
    <t>20/71723007</t>
  </si>
  <si>
    <t>21/71723007</t>
  </si>
  <si>
    <t>22/71723007</t>
  </si>
  <si>
    <t>23/71723007</t>
  </si>
  <si>
    <t>24/71723007</t>
  </si>
  <si>
    <t>25/71723007</t>
  </si>
  <si>
    <t>30/71723007</t>
  </si>
  <si>
    <t>31/71723007</t>
  </si>
  <si>
    <t>32/71723007</t>
  </si>
  <si>
    <t>33/71723007</t>
  </si>
  <si>
    <t>40/71723007</t>
  </si>
  <si>
    <t>41/71723007</t>
  </si>
  <si>
    <t>43/71723007</t>
  </si>
  <si>
    <t>44/71723007</t>
  </si>
  <si>
    <t>45/71723007</t>
  </si>
  <si>
    <t>50/71723007</t>
  </si>
  <si>
    <t>51/71723007</t>
  </si>
  <si>
    <t>52/71723007</t>
  </si>
  <si>
    <t>60/71723007</t>
  </si>
  <si>
    <t>61/71723007</t>
  </si>
  <si>
    <t>70/71723007</t>
  </si>
  <si>
    <t>00/71723008</t>
  </si>
  <si>
    <t>10/71723008</t>
  </si>
  <si>
    <t>11/71723008</t>
  </si>
  <si>
    <t>12/71723008</t>
  </si>
  <si>
    <t>13/71723008</t>
  </si>
  <si>
    <t>14/71723008</t>
  </si>
  <si>
    <t>15/71723008</t>
  </si>
  <si>
    <t>16/71723008</t>
  </si>
  <si>
    <t>17/71723008</t>
  </si>
  <si>
    <t>20/71723008</t>
  </si>
  <si>
    <t>21/71723008</t>
  </si>
  <si>
    <t>22/71723008</t>
  </si>
  <si>
    <t>23/71723008</t>
  </si>
  <si>
    <t>24/71723008</t>
  </si>
  <si>
    <t>25/71723008</t>
  </si>
  <si>
    <t>30/71723008</t>
  </si>
  <si>
    <t>31/71723008</t>
  </si>
  <si>
    <t>32/71723008</t>
  </si>
  <si>
    <t>33/71723008</t>
  </si>
  <si>
    <t>40/71723008</t>
  </si>
  <si>
    <t>41/71723008</t>
  </si>
  <si>
    <t>43/71723008</t>
  </si>
  <si>
    <t>44/71723008</t>
  </si>
  <si>
    <t>45/71723008</t>
  </si>
  <si>
    <t>50/71723008</t>
  </si>
  <si>
    <t>51/71723008</t>
  </si>
  <si>
    <t>52/71723008</t>
  </si>
  <si>
    <t>60/71723008</t>
  </si>
  <si>
    <t>61/71723008</t>
  </si>
  <si>
    <t>70/71723008</t>
  </si>
  <si>
    <t>00/71723009</t>
  </si>
  <si>
    <t>10/71723009</t>
  </si>
  <si>
    <t>11/71723009</t>
  </si>
  <si>
    <t>12/71723009</t>
  </si>
  <si>
    <t>13/71723009</t>
  </si>
  <si>
    <t>14/71723009</t>
  </si>
  <si>
    <t>15/71723009</t>
  </si>
  <si>
    <t>16/71723009</t>
  </si>
  <si>
    <t>17/71723009</t>
  </si>
  <si>
    <t>20/71723009</t>
  </si>
  <si>
    <t>21/71723009</t>
  </si>
  <si>
    <t>22/71723009</t>
  </si>
  <si>
    <t>23/71723009</t>
  </si>
  <si>
    <t>24/71723009</t>
  </si>
  <si>
    <t>25/71723009</t>
  </si>
  <si>
    <t>30/71723009</t>
  </si>
  <si>
    <t>31/71723009</t>
  </si>
  <si>
    <t>32/71723009</t>
  </si>
  <si>
    <t>33/71723009</t>
  </si>
  <si>
    <t>40/71723009</t>
  </si>
  <si>
    <t>41/71723009</t>
  </si>
  <si>
    <t>43/71723009</t>
  </si>
  <si>
    <t>44/71723009</t>
  </si>
  <si>
    <t>45/71723009</t>
  </si>
  <si>
    <t>50/71723009</t>
  </si>
  <si>
    <t>51/71723009</t>
  </si>
  <si>
    <t>52/71723009</t>
  </si>
  <si>
    <t>60/71723009</t>
  </si>
  <si>
    <t>61/71723009</t>
  </si>
  <si>
    <t>70/71723009</t>
  </si>
  <si>
    <t>00/71723010</t>
  </si>
  <si>
    <t>10/71723010</t>
  </si>
  <si>
    <t>11/71723010</t>
  </si>
  <si>
    <t>12/71723010</t>
  </si>
  <si>
    <t>13/71723010</t>
  </si>
  <si>
    <t>14/71723010</t>
  </si>
  <si>
    <t>15/71723010</t>
  </si>
  <si>
    <t>16/71723010</t>
  </si>
  <si>
    <t>17/71723010</t>
  </si>
  <si>
    <t>20/71723010</t>
  </si>
  <si>
    <t>21/71723010</t>
  </si>
  <si>
    <t>22/71723010</t>
  </si>
  <si>
    <t>23/71723010</t>
  </si>
  <si>
    <t>24/71723010</t>
  </si>
  <si>
    <t>25/71723010</t>
  </si>
  <si>
    <t>30/71723010</t>
  </si>
  <si>
    <t>31/71723010</t>
  </si>
  <si>
    <t>32/71723010</t>
  </si>
  <si>
    <t>33/71723010</t>
  </si>
  <si>
    <t>40/71723010</t>
  </si>
  <si>
    <t>41/71723010</t>
  </si>
  <si>
    <t>43/71723010</t>
  </si>
  <si>
    <t>44/71723010</t>
  </si>
  <si>
    <t>45/71723010</t>
  </si>
  <si>
    <t>50/71723010</t>
  </si>
  <si>
    <t>51/71723010</t>
  </si>
  <si>
    <t>52/71723010</t>
  </si>
  <si>
    <t>60/71723010</t>
  </si>
  <si>
    <t>61/71723010</t>
  </si>
  <si>
    <t>70/71723010</t>
  </si>
  <si>
    <t>00/71723011</t>
  </si>
  <si>
    <t>10/71723011</t>
  </si>
  <si>
    <t>11/71723011</t>
  </si>
  <si>
    <t>12/71723011</t>
  </si>
  <si>
    <t>13/71723011</t>
  </si>
  <si>
    <t>14/71723011</t>
  </si>
  <si>
    <t>15/71723011</t>
  </si>
  <si>
    <t>16/71723011</t>
  </si>
  <si>
    <t>17/71723011</t>
  </si>
  <si>
    <t>20/71723011</t>
  </si>
  <si>
    <t>21/71723011</t>
  </si>
  <si>
    <t>22/71723011</t>
  </si>
  <si>
    <t>23/71723011</t>
  </si>
  <si>
    <t>24/71723011</t>
  </si>
  <si>
    <t>25/71723011</t>
  </si>
  <si>
    <t>30/71723011</t>
  </si>
  <si>
    <t>31/71723011</t>
  </si>
  <si>
    <t>32/71723011</t>
  </si>
  <si>
    <t>33/71723011</t>
  </si>
  <si>
    <t>40/71723011</t>
  </si>
  <si>
    <t>41/71723011</t>
  </si>
  <si>
    <t>43/71723011</t>
  </si>
  <si>
    <t>44/71723011</t>
  </si>
  <si>
    <t>45/71723011</t>
  </si>
  <si>
    <t>50/71723011</t>
  </si>
  <si>
    <t>51/71723011</t>
  </si>
  <si>
    <t>52/71723011</t>
  </si>
  <si>
    <t>60/71723011</t>
  </si>
  <si>
    <t>61/71723011</t>
  </si>
  <si>
    <t>70/71723011</t>
  </si>
  <si>
    <t>00/71723012</t>
  </si>
  <si>
    <t>10/71723012</t>
  </si>
  <si>
    <t>11/71723012</t>
  </si>
  <si>
    <t>12/71723012</t>
  </si>
  <si>
    <t>13/71723012</t>
  </si>
  <si>
    <t>14/71723012</t>
  </si>
  <si>
    <t>15/71723012</t>
  </si>
  <si>
    <t>16/71723012</t>
  </si>
  <si>
    <t>17/71723012</t>
  </si>
  <si>
    <t>20/71723012</t>
  </si>
  <si>
    <t>21/71723012</t>
  </si>
  <si>
    <t>22/71723012</t>
  </si>
  <si>
    <t>23/71723012</t>
  </si>
  <si>
    <t>24/71723012</t>
  </si>
  <si>
    <t>25/71723012</t>
  </si>
  <si>
    <t>30/71723012</t>
  </si>
  <si>
    <t>31/71723012</t>
  </si>
  <si>
    <t>32/71723012</t>
  </si>
  <si>
    <t>33/71723012</t>
  </si>
  <si>
    <t>40/71723012</t>
  </si>
  <si>
    <t>41/71723012</t>
  </si>
  <si>
    <t>43/71723012</t>
  </si>
  <si>
    <t>44/71723012</t>
  </si>
  <si>
    <t>45/71723012</t>
  </si>
  <si>
    <t>50/71723012</t>
  </si>
  <si>
    <t>51/71723012</t>
  </si>
  <si>
    <t>52/71723012</t>
  </si>
  <si>
    <t>60/71723012</t>
  </si>
  <si>
    <t>61/71723012</t>
  </si>
  <si>
    <t>70/71723012</t>
  </si>
  <si>
    <t>00/71723013</t>
  </si>
  <si>
    <t>10/71723013</t>
  </si>
  <si>
    <t>11/71723013</t>
  </si>
  <si>
    <t>12/71723013</t>
  </si>
  <si>
    <t>13/71723013</t>
  </si>
  <si>
    <t>14/71723013</t>
  </si>
  <si>
    <t>15/71723013</t>
  </si>
  <si>
    <t>16/71723013</t>
  </si>
  <si>
    <t>17/71723013</t>
  </si>
  <si>
    <t>20/71723013</t>
  </si>
  <si>
    <t>21/71723013</t>
  </si>
  <si>
    <t>22/71723013</t>
  </si>
  <si>
    <t>23/71723013</t>
  </si>
  <si>
    <t>24/71723013</t>
  </si>
  <si>
    <t>25/71723013</t>
  </si>
  <si>
    <t>30/71723013</t>
  </si>
  <si>
    <t>31/71723013</t>
  </si>
  <si>
    <t>32/71723013</t>
  </si>
  <si>
    <t>33/71723013</t>
  </si>
  <si>
    <t>40/71723013</t>
  </si>
  <si>
    <t>41/71723013</t>
  </si>
  <si>
    <t>43/71723013</t>
  </si>
  <si>
    <t>44/71723013</t>
  </si>
  <si>
    <t>45/71723013</t>
  </si>
  <si>
    <t>50/71723013</t>
  </si>
  <si>
    <t>51/71723013</t>
  </si>
  <si>
    <t>52/71723013</t>
  </si>
  <si>
    <t>60/71723013</t>
  </si>
  <si>
    <t>61/71723013</t>
  </si>
  <si>
    <t>70/71723013</t>
  </si>
  <si>
    <t>00/71730000</t>
  </si>
  <si>
    <t>10/71730000</t>
  </si>
  <si>
    <t>11/71730000</t>
  </si>
  <si>
    <t>12/71730000</t>
  </si>
  <si>
    <t>13/71730000</t>
  </si>
  <si>
    <t>14/71730000</t>
  </si>
  <si>
    <t>15/71730000</t>
  </si>
  <si>
    <t>16/71730000</t>
  </si>
  <si>
    <t>17/71730000</t>
  </si>
  <si>
    <t>20/71730000</t>
  </si>
  <si>
    <t>21/71730000</t>
  </si>
  <si>
    <t>22/71730000</t>
  </si>
  <si>
    <t>23/71730000</t>
  </si>
  <si>
    <t>24/71730000</t>
  </si>
  <si>
    <t>25/71730000</t>
  </si>
  <si>
    <t>30/71730000</t>
  </si>
  <si>
    <t>31/71730000</t>
  </si>
  <si>
    <t>32/71730000</t>
  </si>
  <si>
    <t>33/71730000</t>
  </si>
  <si>
    <t>40/71730000</t>
  </si>
  <si>
    <t>41/71730000</t>
  </si>
  <si>
    <t>43/71730000</t>
  </si>
  <si>
    <t>44/71730000</t>
  </si>
  <si>
    <t>45/71730000</t>
  </si>
  <si>
    <t>50/71730000</t>
  </si>
  <si>
    <t>51/71730000</t>
  </si>
  <si>
    <t>52/71730000</t>
  </si>
  <si>
    <t>60/71730000</t>
  </si>
  <si>
    <t>61/71730000</t>
  </si>
  <si>
    <t>70/71730000</t>
  </si>
  <si>
    <t>00/71731000</t>
  </si>
  <si>
    <t>10/71731000</t>
  </si>
  <si>
    <t>11/71731000</t>
  </si>
  <si>
    <t>12/71731000</t>
  </si>
  <si>
    <t>13/71731000</t>
  </si>
  <si>
    <t>14/71731000</t>
  </si>
  <si>
    <t>15/71731000</t>
  </si>
  <si>
    <t>16/71731000</t>
  </si>
  <si>
    <t>17/71731000</t>
  </si>
  <si>
    <t>20/71731000</t>
  </si>
  <si>
    <t>21/71731000</t>
  </si>
  <si>
    <t>22/71731000</t>
  </si>
  <si>
    <t>23/71731000</t>
  </si>
  <si>
    <t>24/71731000</t>
  </si>
  <si>
    <t>25/71731000</t>
  </si>
  <si>
    <t>30/71731000</t>
  </si>
  <si>
    <t>31/71731000</t>
  </si>
  <si>
    <t>32/71731000</t>
  </si>
  <si>
    <t>33/71731000</t>
  </si>
  <si>
    <t>40/71731000</t>
  </si>
  <si>
    <t>41/71731000</t>
  </si>
  <si>
    <t>43/71731000</t>
  </si>
  <si>
    <t>44/71731000</t>
  </si>
  <si>
    <t>45/71731000</t>
  </si>
  <si>
    <t>50/71731000</t>
  </si>
  <si>
    <t>51/71731000</t>
  </si>
  <si>
    <t>52/71731000</t>
  </si>
  <si>
    <t>60/71731000</t>
  </si>
  <si>
    <t>61/71731000</t>
  </si>
  <si>
    <t>70/71731000</t>
  </si>
  <si>
    <t>00/71731001</t>
  </si>
  <si>
    <t>10/71731001</t>
  </si>
  <si>
    <t>11/71731001</t>
  </si>
  <si>
    <t>12/71731001</t>
  </si>
  <si>
    <t>13/71731001</t>
  </si>
  <si>
    <t>14/71731001</t>
  </si>
  <si>
    <t>15/71731001</t>
  </si>
  <si>
    <t>16/71731001</t>
  </si>
  <si>
    <t>17/71731001</t>
  </si>
  <si>
    <t>20/71731001</t>
  </si>
  <si>
    <t>21/71731001</t>
  </si>
  <si>
    <t>22/71731001</t>
  </si>
  <si>
    <t>23/71731001</t>
  </si>
  <si>
    <t>24/71731001</t>
  </si>
  <si>
    <t>25/71731001</t>
  </si>
  <si>
    <t>30/71731001</t>
  </si>
  <si>
    <t>31/71731001</t>
  </si>
  <si>
    <t>32/71731001</t>
  </si>
  <si>
    <t>33/71731001</t>
  </si>
  <si>
    <t>40/71731001</t>
  </si>
  <si>
    <t>41/71731001</t>
  </si>
  <si>
    <t>43/71731001</t>
  </si>
  <si>
    <t>44/71731001</t>
  </si>
  <si>
    <t>45/71731001</t>
  </si>
  <si>
    <t>50/71731001</t>
  </si>
  <si>
    <t>51/71731001</t>
  </si>
  <si>
    <t>52/71731001</t>
  </si>
  <si>
    <t>60/71731001</t>
  </si>
  <si>
    <t>61/71731001</t>
  </si>
  <si>
    <t>70/71731001</t>
  </si>
  <si>
    <t>00/71731002</t>
  </si>
  <si>
    <t>10/71731002</t>
  </si>
  <si>
    <t>11/71731002</t>
  </si>
  <si>
    <t>12/71731002</t>
  </si>
  <si>
    <t>13/71731002</t>
  </si>
  <si>
    <t>14/71731002</t>
  </si>
  <si>
    <t>15/71731002</t>
  </si>
  <si>
    <t>16/71731002</t>
  </si>
  <si>
    <t>17/71731002</t>
  </si>
  <si>
    <t>20/71731002</t>
  </si>
  <si>
    <t>21/71731002</t>
  </si>
  <si>
    <t>22/71731002</t>
  </si>
  <si>
    <t>23/71731002</t>
  </si>
  <si>
    <t>24/71731002</t>
  </si>
  <si>
    <t>25/71731002</t>
  </si>
  <si>
    <t>30/71731002</t>
  </si>
  <si>
    <t>31/71731002</t>
  </si>
  <si>
    <t>32/71731002</t>
  </si>
  <si>
    <t>33/71731002</t>
  </si>
  <si>
    <t>40/71731002</t>
  </si>
  <si>
    <t>41/71731002</t>
  </si>
  <si>
    <t>43/71731002</t>
  </si>
  <si>
    <t>44/71731002</t>
  </si>
  <si>
    <t>45/71731002</t>
  </si>
  <si>
    <t>50/71731002</t>
  </si>
  <si>
    <t>51/71731002</t>
  </si>
  <si>
    <t>52/71731002</t>
  </si>
  <si>
    <t>60/71731002</t>
  </si>
  <si>
    <t>61/71731002</t>
  </si>
  <si>
    <t>70/71731002</t>
  </si>
  <si>
    <t>00/71731003</t>
  </si>
  <si>
    <t>10/71731003</t>
  </si>
  <si>
    <t>11/71731003</t>
  </si>
  <si>
    <t>12/71731003</t>
  </si>
  <si>
    <t>13/71731003</t>
  </si>
  <si>
    <t>14/71731003</t>
  </si>
  <si>
    <t>15/71731003</t>
  </si>
  <si>
    <t>16/71731003</t>
  </si>
  <si>
    <t>17/71731003</t>
  </si>
  <si>
    <t>20/71731003</t>
  </si>
  <si>
    <t>21/71731003</t>
  </si>
  <si>
    <t>22/71731003</t>
  </si>
  <si>
    <t>23/71731003</t>
  </si>
  <si>
    <t>24/71731003</t>
  </si>
  <si>
    <t>25/71731003</t>
  </si>
  <si>
    <t>30/71731003</t>
  </si>
  <si>
    <t>31/71731003</t>
  </si>
  <si>
    <t>32/71731003</t>
  </si>
  <si>
    <t>33/71731003</t>
  </si>
  <si>
    <t>40/71731003</t>
  </si>
  <si>
    <t>41/71731003</t>
  </si>
  <si>
    <t>43/71731003</t>
  </si>
  <si>
    <t>44/71731003</t>
  </si>
  <si>
    <t>45/71731003</t>
  </si>
  <si>
    <t>50/71731003</t>
  </si>
  <si>
    <t>51/71731003</t>
  </si>
  <si>
    <t>52/71731003</t>
  </si>
  <si>
    <t>60/71731003</t>
  </si>
  <si>
    <t>61/71731003</t>
  </si>
  <si>
    <t>70/71731003</t>
  </si>
  <si>
    <t>00/71731004</t>
  </si>
  <si>
    <t>10/71731004</t>
  </si>
  <si>
    <t>11/71731004</t>
  </si>
  <si>
    <t>12/71731004</t>
  </si>
  <si>
    <t>13/71731004</t>
  </si>
  <si>
    <t>14/71731004</t>
  </si>
  <si>
    <t>15/71731004</t>
  </si>
  <si>
    <t>16/71731004</t>
  </si>
  <si>
    <t>17/71731004</t>
  </si>
  <si>
    <t>20/71731004</t>
  </si>
  <si>
    <t>21/71731004</t>
  </si>
  <si>
    <t>22/71731004</t>
  </si>
  <si>
    <t>23/71731004</t>
  </si>
  <si>
    <t>24/71731004</t>
  </si>
  <si>
    <t>25/71731004</t>
  </si>
  <si>
    <t>30/71731004</t>
  </si>
  <si>
    <t>31/71731004</t>
  </si>
  <si>
    <t>32/71731004</t>
  </si>
  <si>
    <t>33/71731004</t>
  </si>
  <si>
    <t>40/71731004</t>
  </si>
  <si>
    <t>41/71731004</t>
  </si>
  <si>
    <t>43/71731004</t>
  </si>
  <si>
    <t>44/71731004</t>
  </si>
  <si>
    <t>45/71731004</t>
  </si>
  <si>
    <t>50/71731004</t>
  </si>
  <si>
    <t>51/71731004</t>
  </si>
  <si>
    <t>52/71731004</t>
  </si>
  <si>
    <t>60/71731004</t>
  </si>
  <si>
    <t>61/71731004</t>
  </si>
  <si>
    <t>70/71731004</t>
  </si>
  <si>
    <t>00/71731005</t>
  </si>
  <si>
    <t>10/71731005</t>
  </si>
  <si>
    <t>11/71731005</t>
  </si>
  <si>
    <t>12/71731005</t>
  </si>
  <si>
    <t>13/71731005</t>
  </si>
  <si>
    <t>14/71731005</t>
  </si>
  <si>
    <t>15/71731005</t>
  </si>
  <si>
    <t>16/71731005</t>
  </si>
  <si>
    <t>17/71731005</t>
  </si>
  <si>
    <t>20/71731005</t>
  </si>
  <si>
    <t>21/71731005</t>
  </si>
  <si>
    <t>22/71731005</t>
  </si>
  <si>
    <t>23/71731005</t>
  </si>
  <si>
    <t>24/71731005</t>
  </si>
  <si>
    <t>25/71731005</t>
  </si>
  <si>
    <t>30/71731005</t>
  </si>
  <si>
    <t>31/71731005</t>
  </si>
  <si>
    <t>32/71731005</t>
  </si>
  <si>
    <t>33/71731005</t>
  </si>
  <si>
    <t>40/71731005</t>
  </si>
  <si>
    <t>41/71731005</t>
  </si>
  <si>
    <t>43/71731005</t>
  </si>
  <si>
    <t>44/71731005</t>
  </si>
  <si>
    <t>45/71731005</t>
  </si>
  <si>
    <t>50/71731005</t>
  </si>
  <si>
    <t>51/71731005</t>
  </si>
  <si>
    <t>52/71731005</t>
  </si>
  <si>
    <t>60/71731005</t>
  </si>
  <si>
    <t>61/71731005</t>
  </si>
  <si>
    <t>70/71731005</t>
  </si>
  <si>
    <t>00/71731006</t>
  </si>
  <si>
    <t>10/71731006</t>
  </si>
  <si>
    <t>11/71731006</t>
  </si>
  <si>
    <t>12/71731006</t>
  </si>
  <si>
    <t>13/71731006</t>
  </si>
  <si>
    <t>14/71731006</t>
  </si>
  <si>
    <t>15/71731006</t>
  </si>
  <si>
    <t>16/71731006</t>
  </si>
  <si>
    <t>17/71731006</t>
  </si>
  <si>
    <t>20/71731006</t>
  </si>
  <si>
    <t>21/71731006</t>
  </si>
  <si>
    <t>22/71731006</t>
  </si>
  <si>
    <t>23/71731006</t>
  </si>
  <si>
    <t>24/71731006</t>
  </si>
  <si>
    <t>25/71731006</t>
  </si>
  <si>
    <t>30/71731006</t>
  </si>
  <si>
    <t>31/71731006</t>
  </si>
  <si>
    <t>32/71731006</t>
  </si>
  <si>
    <t>33/71731006</t>
  </si>
  <si>
    <t>40/71731006</t>
  </si>
  <si>
    <t>41/71731006</t>
  </si>
  <si>
    <t>43/71731006</t>
  </si>
  <si>
    <t>44/71731006</t>
  </si>
  <si>
    <t>45/71731006</t>
  </si>
  <si>
    <t>50/71731006</t>
  </si>
  <si>
    <t>51/71731006</t>
  </si>
  <si>
    <t>52/71731006</t>
  </si>
  <si>
    <t>60/71731006</t>
  </si>
  <si>
    <t>61/71731006</t>
  </si>
  <si>
    <t>70/71731006</t>
  </si>
  <si>
    <t>00/71731007</t>
  </si>
  <si>
    <t>10/71731007</t>
  </si>
  <si>
    <t>11/71731007</t>
  </si>
  <si>
    <t>12/71731007</t>
  </si>
  <si>
    <t>13/71731007</t>
  </si>
  <si>
    <t>14/71731007</t>
  </si>
  <si>
    <t>15/71731007</t>
  </si>
  <si>
    <t>16/71731007</t>
  </si>
  <si>
    <t>17/71731007</t>
  </si>
  <si>
    <t>20/71731007</t>
  </si>
  <si>
    <t>21/71731007</t>
  </si>
  <si>
    <t>22/71731007</t>
  </si>
  <si>
    <t>23/71731007</t>
  </si>
  <si>
    <t>24/71731007</t>
  </si>
  <si>
    <t>25/71731007</t>
  </si>
  <si>
    <t>30/71731007</t>
  </si>
  <si>
    <t>31/71731007</t>
  </si>
  <si>
    <t>32/71731007</t>
  </si>
  <si>
    <t>33/71731007</t>
  </si>
  <si>
    <t>40/71731007</t>
  </si>
  <si>
    <t>41/71731007</t>
  </si>
  <si>
    <t>43/71731007</t>
  </si>
  <si>
    <t>44/71731007</t>
  </si>
  <si>
    <t>45/71731007</t>
  </si>
  <si>
    <t>50/71731007</t>
  </si>
  <si>
    <t>51/71731007</t>
  </si>
  <si>
    <t>52/71731007</t>
  </si>
  <si>
    <t>60/71731007</t>
  </si>
  <si>
    <t>61/71731007</t>
  </si>
  <si>
    <t>70/71731007</t>
  </si>
  <si>
    <t>00/71731008</t>
  </si>
  <si>
    <t>10/71731008</t>
  </si>
  <si>
    <t>11/71731008</t>
  </si>
  <si>
    <t>12/71731008</t>
  </si>
  <si>
    <t>13/71731008</t>
  </si>
  <si>
    <t>14/71731008</t>
  </si>
  <si>
    <t>15/71731008</t>
  </si>
  <si>
    <t>16/71731008</t>
  </si>
  <si>
    <t>17/71731008</t>
  </si>
  <si>
    <t>20/71731008</t>
  </si>
  <si>
    <t>21/71731008</t>
  </si>
  <si>
    <t>22/71731008</t>
  </si>
  <si>
    <t>23/71731008</t>
  </si>
  <si>
    <t>24/71731008</t>
  </si>
  <si>
    <t>25/71731008</t>
  </si>
  <si>
    <t>30/71731008</t>
  </si>
  <si>
    <t>31/71731008</t>
  </si>
  <si>
    <t>32/71731008</t>
  </si>
  <si>
    <t>33/71731008</t>
  </si>
  <si>
    <t>40/71731008</t>
  </si>
  <si>
    <t>41/71731008</t>
  </si>
  <si>
    <t>43/71731008</t>
  </si>
  <si>
    <t>44/71731008</t>
  </si>
  <si>
    <t>45/71731008</t>
  </si>
  <si>
    <t>50/71731008</t>
  </si>
  <si>
    <t>51/71731008</t>
  </si>
  <si>
    <t>52/71731008</t>
  </si>
  <si>
    <t>60/71731008</t>
  </si>
  <si>
    <t>61/71731008</t>
  </si>
  <si>
    <t>70/71731008</t>
  </si>
  <si>
    <t>00/71731009</t>
  </si>
  <si>
    <t>10/71731009</t>
  </si>
  <si>
    <t>11/71731009</t>
  </si>
  <si>
    <t>12/71731009</t>
  </si>
  <si>
    <t>13/71731009</t>
  </si>
  <si>
    <t>14/71731009</t>
  </si>
  <si>
    <t>15/71731009</t>
  </si>
  <si>
    <t>16/71731009</t>
  </si>
  <si>
    <t>17/71731009</t>
  </si>
  <si>
    <t>20/71731009</t>
  </si>
  <si>
    <t>21/71731009</t>
  </si>
  <si>
    <t>22/71731009</t>
  </si>
  <si>
    <t>23/71731009</t>
  </si>
  <si>
    <t>24/71731009</t>
  </si>
  <si>
    <t>25/71731009</t>
  </si>
  <si>
    <t>30/71731009</t>
  </si>
  <si>
    <t>31/71731009</t>
  </si>
  <si>
    <t>32/71731009</t>
  </si>
  <si>
    <t>33/71731009</t>
  </si>
  <si>
    <t>40/71731009</t>
  </si>
  <si>
    <t>41/71731009</t>
  </si>
  <si>
    <t>43/71731009</t>
  </si>
  <si>
    <t>44/71731009</t>
  </si>
  <si>
    <t>45/71731009</t>
  </si>
  <si>
    <t>50/71731009</t>
  </si>
  <si>
    <t>51/71731009</t>
  </si>
  <si>
    <t>52/71731009</t>
  </si>
  <si>
    <t>60/71731009</t>
  </si>
  <si>
    <t>61/71731009</t>
  </si>
  <si>
    <t>70/71731009</t>
  </si>
  <si>
    <t>00/71731010</t>
  </si>
  <si>
    <t>10/71731010</t>
  </si>
  <si>
    <t>11/71731010</t>
  </si>
  <si>
    <t>12/71731010</t>
  </si>
  <si>
    <t>13/71731010</t>
  </si>
  <si>
    <t>14/71731010</t>
  </si>
  <si>
    <t>15/71731010</t>
  </si>
  <si>
    <t>16/71731010</t>
  </si>
  <si>
    <t>17/71731010</t>
  </si>
  <si>
    <t>20/71731010</t>
  </si>
  <si>
    <t>21/71731010</t>
  </si>
  <si>
    <t>22/71731010</t>
  </si>
  <si>
    <t>23/71731010</t>
  </si>
  <si>
    <t>24/71731010</t>
  </si>
  <si>
    <t>25/71731010</t>
  </si>
  <si>
    <t>30/71731010</t>
  </si>
  <si>
    <t>31/71731010</t>
  </si>
  <si>
    <t>32/71731010</t>
  </si>
  <si>
    <t>33/71731010</t>
  </si>
  <si>
    <t>40/71731010</t>
  </si>
  <si>
    <t>41/71731010</t>
  </si>
  <si>
    <t>43/71731010</t>
  </si>
  <si>
    <t>44/71731010</t>
  </si>
  <si>
    <t>45/71731010</t>
  </si>
  <si>
    <t>50/71731010</t>
  </si>
  <si>
    <t>51/71731010</t>
  </si>
  <si>
    <t>52/71731010</t>
  </si>
  <si>
    <t>60/71731010</t>
  </si>
  <si>
    <t>61/71731010</t>
  </si>
  <si>
    <t>70/71731010</t>
  </si>
  <si>
    <t>00/71731011</t>
  </si>
  <si>
    <t>10/71731011</t>
  </si>
  <si>
    <t>11/71731011</t>
  </si>
  <si>
    <t>12/71731011</t>
  </si>
  <si>
    <t>13/71731011</t>
  </si>
  <si>
    <t>14/71731011</t>
  </si>
  <si>
    <t>15/71731011</t>
  </si>
  <si>
    <t>16/71731011</t>
  </si>
  <si>
    <t>17/71731011</t>
  </si>
  <si>
    <t>20/71731011</t>
  </si>
  <si>
    <t>21/71731011</t>
  </si>
  <si>
    <t>22/71731011</t>
  </si>
  <si>
    <t>23/71731011</t>
  </si>
  <si>
    <t>24/71731011</t>
  </si>
  <si>
    <t>25/71731011</t>
  </si>
  <si>
    <t>30/71731011</t>
  </si>
  <si>
    <t>31/71731011</t>
  </si>
  <si>
    <t>32/71731011</t>
  </si>
  <si>
    <t>33/71731011</t>
  </si>
  <si>
    <t>40/71731011</t>
  </si>
  <si>
    <t>41/71731011</t>
  </si>
  <si>
    <t>43/71731011</t>
  </si>
  <si>
    <t>44/71731011</t>
  </si>
  <si>
    <t>45/71731011</t>
  </si>
  <si>
    <t>50/71731011</t>
  </si>
  <si>
    <t>51/71731011</t>
  </si>
  <si>
    <t>52/71731011</t>
  </si>
  <si>
    <t>60/71731011</t>
  </si>
  <si>
    <t>61/71731011</t>
  </si>
  <si>
    <t>70/71731011</t>
  </si>
  <si>
    <t>00/71731012</t>
  </si>
  <si>
    <t>10/71731012</t>
  </si>
  <si>
    <t>11/71731012</t>
  </si>
  <si>
    <t>12/71731012</t>
  </si>
  <si>
    <t>13/71731012</t>
  </si>
  <si>
    <t>14/71731012</t>
  </si>
  <si>
    <t>15/71731012</t>
  </si>
  <si>
    <t>16/71731012</t>
  </si>
  <si>
    <t>17/71731012</t>
  </si>
  <si>
    <t>20/71731012</t>
  </si>
  <si>
    <t>21/71731012</t>
  </si>
  <si>
    <t>22/71731012</t>
  </si>
  <si>
    <t>23/71731012</t>
  </si>
  <si>
    <t>24/71731012</t>
  </si>
  <si>
    <t>25/71731012</t>
  </si>
  <si>
    <t>30/71731012</t>
  </si>
  <si>
    <t>31/71731012</t>
  </si>
  <si>
    <t>32/71731012</t>
  </si>
  <si>
    <t>33/71731012</t>
  </si>
  <si>
    <t>40/71731012</t>
  </si>
  <si>
    <t>41/71731012</t>
  </si>
  <si>
    <t>43/71731012</t>
  </si>
  <si>
    <t>44/71731012</t>
  </si>
  <si>
    <t>45/71731012</t>
  </si>
  <si>
    <t>50/71731012</t>
  </si>
  <si>
    <t>51/71731012</t>
  </si>
  <si>
    <t>52/71731012</t>
  </si>
  <si>
    <t>60/71731012</t>
  </si>
  <si>
    <t>61/71731012</t>
  </si>
  <si>
    <t>70/71731012</t>
  </si>
  <si>
    <t>00/71731013</t>
  </si>
  <si>
    <t>10/71731013</t>
  </si>
  <si>
    <t>11/71731013</t>
  </si>
  <si>
    <t>12/71731013</t>
  </si>
  <si>
    <t>13/71731013</t>
  </si>
  <si>
    <t>14/71731013</t>
  </si>
  <si>
    <t>15/71731013</t>
  </si>
  <si>
    <t>16/71731013</t>
  </si>
  <si>
    <t>17/71731013</t>
  </si>
  <si>
    <t>20/71731013</t>
  </si>
  <si>
    <t>21/71731013</t>
  </si>
  <si>
    <t>22/71731013</t>
  </si>
  <si>
    <t>23/71731013</t>
  </si>
  <si>
    <t>24/71731013</t>
  </si>
  <si>
    <t>25/71731013</t>
  </si>
  <si>
    <t>30/71731013</t>
  </si>
  <si>
    <t>31/71731013</t>
  </si>
  <si>
    <t>32/71731013</t>
  </si>
  <si>
    <t>33/71731013</t>
  </si>
  <si>
    <t>40/71731013</t>
  </si>
  <si>
    <t>41/71731013</t>
  </si>
  <si>
    <t>43/71731013</t>
  </si>
  <si>
    <t>44/71731013</t>
  </si>
  <si>
    <t>45/71731013</t>
  </si>
  <si>
    <t>50/71731013</t>
  </si>
  <si>
    <t>51/71731013</t>
  </si>
  <si>
    <t>52/71731013</t>
  </si>
  <si>
    <t>60/71731013</t>
  </si>
  <si>
    <t>61/71731013</t>
  </si>
  <si>
    <t>70/71731013</t>
  </si>
  <si>
    <t>00/71732000</t>
  </si>
  <si>
    <t>10/71732000</t>
  </si>
  <si>
    <t>11/71732000</t>
  </si>
  <si>
    <t>12/71732000</t>
  </si>
  <si>
    <t>13/71732000</t>
  </si>
  <si>
    <t>14/71732000</t>
  </si>
  <si>
    <t>15/71732000</t>
  </si>
  <si>
    <t>16/71732000</t>
  </si>
  <si>
    <t>17/71732000</t>
  </si>
  <si>
    <t>20/71732000</t>
  </si>
  <si>
    <t>21/71732000</t>
  </si>
  <si>
    <t>22/71732000</t>
  </si>
  <si>
    <t>23/71732000</t>
  </si>
  <si>
    <t>24/71732000</t>
  </si>
  <si>
    <t>25/71732000</t>
  </si>
  <si>
    <t>30/71732000</t>
  </si>
  <si>
    <t>31/71732000</t>
  </si>
  <si>
    <t>32/71732000</t>
  </si>
  <si>
    <t>33/71732000</t>
  </si>
  <si>
    <t>40/71732000</t>
  </si>
  <si>
    <t>41/71732000</t>
  </si>
  <si>
    <t>43/71732000</t>
  </si>
  <si>
    <t>44/71732000</t>
  </si>
  <si>
    <t>45/71732000</t>
  </si>
  <si>
    <t>50/71732000</t>
  </si>
  <si>
    <t>51/71732000</t>
  </si>
  <si>
    <t>52/71732000</t>
  </si>
  <si>
    <t>60/71732000</t>
  </si>
  <si>
    <t>61/71732000</t>
  </si>
  <si>
    <t>70/71732000</t>
  </si>
  <si>
    <t>00/71732001</t>
  </si>
  <si>
    <t>10/71732001</t>
  </si>
  <si>
    <t>11/71732001</t>
  </si>
  <si>
    <t>12/71732001</t>
  </si>
  <si>
    <t>13/71732001</t>
  </si>
  <si>
    <t>14/71732001</t>
  </si>
  <si>
    <t>15/71732001</t>
  </si>
  <si>
    <t>16/71732001</t>
  </si>
  <si>
    <t>17/71732001</t>
  </si>
  <si>
    <t>20/71732001</t>
  </si>
  <si>
    <t>21/71732001</t>
  </si>
  <si>
    <t>22/71732001</t>
  </si>
  <si>
    <t>23/71732001</t>
  </si>
  <si>
    <t>24/71732001</t>
  </si>
  <si>
    <t>25/71732001</t>
  </si>
  <si>
    <t>30/71732001</t>
  </si>
  <si>
    <t>31/71732001</t>
  </si>
  <si>
    <t>32/71732001</t>
  </si>
  <si>
    <t>33/71732001</t>
  </si>
  <si>
    <t>40/71732001</t>
  </si>
  <si>
    <t>41/71732001</t>
  </si>
  <si>
    <t>43/71732001</t>
  </si>
  <si>
    <t>44/71732001</t>
  </si>
  <si>
    <t>45/71732001</t>
  </si>
  <si>
    <t>50/71732001</t>
  </si>
  <si>
    <t>51/71732001</t>
  </si>
  <si>
    <t>52/71732001</t>
  </si>
  <si>
    <t>60/71732001</t>
  </si>
  <si>
    <t>61/71732001</t>
  </si>
  <si>
    <t>70/71732001</t>
  </si>
  <si>
    <t>00/71732002</t>
  </si>
  <si>
    <t>10/71732002</t>
  </si>
  <si>
    <t>11/71732002</t>
  </si>
  <si>
    <t>12/71732002</t>
  </si>
  <si>
    <t>13/71732002</t>
  </si>
  <si>
    <t>14/71732002</t>
  </si>
  <si>
    <t>15/71732002</t>
  </si>
  <si>
    <t>16/71732002</t>
  </si>
  <si>
    <t>17/71732002</t>
  </si>
  <si>
    <t>20/71732002</t>
  </si>
  <si>
    <t>21/71732002</t>
  </si>
  <si>
    <t>22/71732002</t>
  </si>
  <si>
    <t>23/71732002</t>
  </si>
  <si>
    <t>24/71732002</t>
  </si>
  <si>
    <t>25/71732002</t>
  </si>
  <si>
    <t>30/71732002</t>
  </si>
  <si>
    <t>31/71732002</t>
  </si>
  <si>
    <t>32/71732002</t>
  </si>
  <si>
    <t>33/71732002</t>
  </si>
  <si>
    <t>40/71732002</t>
  </si>
  <si>
    <t>41/71732002</t>
  </si>
  <si>
    <t>43/71732002</t>
  </si>
  <si>
    <t>44/71732002</t>
  </si>
  <si>
    <t>45/71732002</t>
  </si>
  <si>
    <t>50/71732002</t>
  </si>
  <si>
    <t>51/71732002</t>
  </si>
  <si>
    <t>52/71732002</t>
  </si>
  <si>
    <t>60/71732002</t>
  </si>
  <si>
    <t>61/71732002</t>
  </si>
  <si>
    <t>70/71732002</t>
  </si>
  <si>
    <t>00/71732003</t>
  </si>
  <si>
    <t>10/71732003</t>
  </si>
  <si>
    <t>11/71732003</t>
  </si>
  <si>
    <t>12/71732003</t>
  </si>
  <si>
    <t>13/71732003</t>
  </si>
  <si>
    <t>14/71732003</t>
  </si>
  <si>
    <t>15/71732003</t>
  </si>
  <si>
    <t>16/71732003</t>
  </si>
  <si>
    <t>17/71732003</t>
  </si>
  <si>
    <t>20/71732003</t>
  </si>
  <si>
    <t>21/71732003</t>
  </si>
  <si>
    <t>22/71732003</t>
  </si>
  <si>
    <t>23/71732003</t>
  </si>
  <si>
    <t>24/71732003</t>
  </si>
  <si>
    <t>25/71732003</t>
  </si>
  <si>
    <t>30/71732003</t>
  </si>
  <si>
    <t>31/71732003</t>
  </si>
  <si>
    <t>32/71732003</t>
  </si>
  <si>
    <t>33/71732003</t>
  </si>
  <si>
    <t>40/71732003</t>
  </si>
  <si>
    <t>41/71732003</t>
  </si>
  <si>
    <t>43/71732003</t>
  </si>
  <si>
    <t>44/71732003</t>
  </si>
  <si>
    <t>45/71732003</t>
  </si>
  <si>
    <t>50/71732003</t>
  </si>
  <si>
    <t>51/71732003</t>
  </si>
  <si>
    <t>52/71732003</t>
  </si>
  <si>
    <t>60/71732003</t>
  </si>
  <si>
    <t>61/71732003</t>
  </si>
  <si>
    <t>70/71732003</t>
  </si>
  <si>
    <t>00/71732004</t>
  </si>
  <si>
    <t>10/71732004</t>
  </si>
  <si>
    <t>11/71732004</t>
  </si>
  <si>
    <t>12/71732004</t>
  </si>
  <si>
    <t>13/71732004</t>
  </si>
  <si>
    <t>14/71732004</t>
  </si>
  <si>
    <t>15/71732004</t>
  </si>
  <si>
    <t>16/71732004</t>
  </si>
  <si>
    <t>17/71732004</t>
  </si>
  <si>
    <t>20/71732004</t>
  </si>
  <si>
    <t>21/71732004</t>
  </si>
  <si>
    <t>22/71732004</t>
  </si>
  <si>
    <t>23/71732004</t>
  </si>
  <si>
    <t>24/71732004</t>
  </si>
  <si>
    <t>25/71732004</t>
  </si>
  <si>
    <t>30/71732004</t>
  </si>
  <si>
    <t>31/71732004</t>
  </si>
  <si>
    <t>32/71732004</t>
  </si>
  <si>
    <t>33/71732004</t>
  </si>
  <si>
    <t>40/71732004</t>
  </si>
  <si>
    <t>41/71732004</t>
  </si>
  <si>
    <t>43/71732004</t>
  </si>
  <si>
    <t>44/71732004</t>
  </si>
  <si>
    <t>45/71732004</t>
  </si>
  <si>
    <t>50/71732004</t>
  </si>
  <si>
    <t>51/71732004</t>
  </si>
  <si>
    <t>52/71732004</t>
  </si>
  <si>
    <t>60/71732004</t>
  </si>
  <si>
    <t>61/71732004</t>
  </si>
  <si>
    <t>70/71732004</t>
  </si>
  <si>
    <t>00/71732005</t>
  </si>
  <si>
    <t>10/71732005</t>
  </si>
  <si>
    <t>11/71732005</t>
  </si>
  <si>
    <t>12/71732005</t>
  </si>
  <si>
    <t>13/71732005</t>
  </si>
  <si>
    <t>14/71732005</t>
  </si>
  <si>
    <t>15/71732005</t>
  </si>
  <si>
    <t>16/71732005</t>
  </si>
  <si>
    <t>17/71732005</t>
  </si>
  <si>
    <t>20/71732005</t>
  </si>
  <si>
    <t>21/71732005</t>
  </si>
  <si>
    <t>22/71732005</t>
  </si>
  <si>
    <t>23/71732005</t>
  </si>
  <si>
    <t>24/71732005</t>
  </si>
  <si>
    <t>25/71732005</t>
  </si>
  <si>
    <t>30/71732005</t>
  </si>
  <si>
    <t>31/71732005</t>
  </si>
  <si>
    <t>32/71732005</t>
  </si>
  <si>
    <t>33/71732005</t>
  </si>
  <si>
    <t>40/71732005</t>
  </si>
  <si>
    <t>41/71732005</t>
  </si>
  <si>
    <t>43/71732005</t>
  </si>
  <si>
    <t>44/71732005</t>
  </si>
  <si>
    <t>45/71732005</t>
  </si>
  <si>
    <t>50/71732005</t>
  </si>
  <si>
    <t>51/71732005</t>
  </si>
  <si>
    <t>52/71732005</t>
  </si>
  <si>
    <t>60/71732005</t>
  </si>
  <si>
    <t>61/71732005</t>
  </si>
  <si>
    <t>70/71732005</t>
  </si>
  <si>
    <t>00/71732006</t>
  </si>
  <si>
    <t>10/71732006</t>
  </si>
  <si>
    <t>11/71732006</t>
  </si>
  <si>
    <t>12/71732006</t>
  </si>
  <si>
    <t>13/71732006</t>
  </si>
  <si>
    <t>14/71732006</t>
  </si>
  <si>
    <t>15/71732006</t>
  </si>
  <si>
    <t>16/71732006</t>
  </si>
  <si>
    <t>17/71732006</t>
  </si>
  <si>
    <t>20/71732006</t>
  </si>
  <si>
    <t>21/71732006</t>
  </si>
  <si>
    <t>22/71732006</t>
  </si>
  <si>
    <t>23/71732006</t>
  </si>
  <si>
    <t>24/71732006</t>
  </si>
  <si>
    <t>25/71732006</t>
  </si>
  <si>
    <t>30/71732006</t>
  </si>
  <si>
    <t>31/71732006</t>
  </si>
  <si>
    <t>32/71732006</t>
  </si>
  <si>
    <t>33/71732006</t>
  </si>
  <si>
    <t>40/71732006</t>
  </si>
  <si>
    <t>41/71732006</t>
  </si>
  <si>
    <t>43/71732006</t>
  </si>
  <si>
    <t>44/71732006</t>
  </si>
  <si>
    <t>45/71732006</t>
  </si>
  <si>
    <t>50/71732006</t>
  </si>
  <si>
    <t>51/71732006</t>
  </si>
  <si>
    <t>52/71732006</t>
  </si>
  <si>
    <t>60/71732006</t>
  </si>
  <si>
    <t>61/71732006</t>
  </si>
  <si>
    <t>70/71732006</t>
  </si>
  <si>
    <t>00/71732007</t>
  </si>
  <si>
    <t>10/71732007</t>
  </si>
  <si>
    <t>11/71732007</t>
  </si>
  <si>
    <t>12/71732007</t>
  </si>
  <si>
    <t>13/71732007</t>
  </si>
  <si>
    <t>14/71732007</t>
  </si>
  <si>
    <t>15/71732007</t>
  </si>
  <si>
    <t>16/71732007</t>
  </si>
  <si>
    <t>17/71732007</t>
  </si>
  <si>
    <t>20/71732007</t>
  </si>
  <si>
    <t>21/71732007</t>
  </si>
  <si>
    <t>22/71732007</t>
  </si>
  <si>
    <t>23/71732007</t>
  </si>
  <si>
    <t>24/71732007</t>
  </si>
  <si>
    <t>25/71732007</t>
  </si>
  <si>
    <t>30/71732007</t>
  </si>
  <si>
    <t>31/71732007</t>
  </si>
  <si>
    <t>32/71732007</t>
  </si>
  <si>
    <t>33/71732007</t>
  </si>
  <si>
    <t>40/71732007</t>
  </si>
  <si>
    <t>41/71732007</t>
  </si>
  <si>
    <t>43/71732007</t>
  </si>
  <si>
    <t>44/71732007</t>
  </si>
  <si>
    <t>45/71732007</t>
  </si>
  <si>
    <t>50/71732007</t>
  </si>
  <si>
    <t>51/71732007</t>
  </si>
  <si>
    <t>52/71732007</t>
  </si>
  <si>
    <t>60/71732007</t>
  </si>
  <si>
    <t>61/71732007</t>
  </si>
  <si>
    <t>70/71732007</t>
  </si>
  <si>
    <t>00/71732008</t>
  </si>
  <si>
    <t>10/71732008</t>
  </si>
  <si>
    <t>11/71732008</t>
  </si>
  <si>
    <t>12/71732008</t>
  </si>
  <si>
    <t>13/71732008</t>
  </si>
  <si>
    <t>14/71732008</t>
  </si>
  <si>
    <t>15/71732008</t>
  </si>
  <si>
    <t>16/71732008</t>
  </si>
  <si>
    <t>17/71732008</t>
  </si>
  <si>
    <t>20/71732008</t>
  </si>
  <si>
    <t>21/71732008</t>
  </si>
  <si>
    <t>22/71732008</t>
  </si>
  <si>
    <t>23/71732008</t>
  </si>
  <si>
    <t>24/71732008</t>
  </si>
  <si>
    <t>25/71732008</t>
  </si>
  <si>
    <t>30/71732008</t>
  </si>
  <si>
    <t>31/71732008</t>
  </si>
  <si>
    <t>32/71732008</t>
  </si>
  <si>
    <t>33/71732008</t>
  </si>
  <si>
    <t>40/71732008</t>
  </si>
  <si>
    <t>41/71732008</t>
  </si>
  <si>
    <t>43/71732008</t>
  </si>
  <si>
    <t>44/71732008</t>
  </si>
  <si>
    <t>45/71732008</t>
  </si>
  <si>
    <t>50/71732008</t>
  </si>
  <si>
    <t>51/71732008</t>
  </si>
  <si>
    <t>52/71732008</t>
  </si>
  <si>
    <t>60/71732008</t>
  </si>
  <si>
    <t>61/71732008</t>
  </si>
  <si>
    <t>70/71732008</t>
  </si>
  <si>
    <t>00/71732009</t>
  </si>
  <si>
    <t>10/71732009</t>
  </si>
  <si>
    <t>11/71732009</t>
  </si>
  <si>
    <t>12/71732009</t>
  </si>
  <si>
    <t>13/71732009</t>
  </si>
  <si>
    <t>14/71732009</t>
  </si>
  <si>
    <t>15/71732009</t>
  </si>
  <si>
    <t>16/71732009</t>
  </si>
  <si>
    <t>17/71732009</t>
  </si>
  <si>
    <t>20/71732009</t>
  </si>
  <si>
    <t>21/71732009</t>
  </si>
  <si>
    <t>22/71732009</t>
  </si>
  <si>
    <t>23/71732009</t>
  </si>
  <si>
    <t>24/71732009</t>
  </si>
  <si>
    <t>25/71732009</t>
  </si>
  <si>
    <t>30/71732009</t>
  </si>
  <si>
    <t>31/71732009</t>
  </si>
  <si>
    <t>32/71732009</t>
  </si>
  <si>
    <t>33/71732009</t>
  </si>
  <si>
    <t>40/71732009</t>
  </si>
  <si>
    <t>41/71732009</t>
  </si>
  <si>
    <t>43/71732009</t>
  </si>
  <si>
    <t>44/71732009</t>
  </si>
  <si>
    <t>45/71732009</t>
  </si>
  <si>
    <t>50/71732009</t>
  </si>
  <si>
    <t>51/71732009</t>
  </si>
  <si>
    <t>52/71732009</t>
  </si>
  <si>
    <t>60/71732009</t>
  </si>
  <si>
    <t>61/71732009</t>
  </si>
  <si>
    <t>70/71732009</t>
  </si>
  <si>
    <t>00/71732010</t>
  </si>
  <si>
    <t>10/71732010</t>
  </si>
  <si>
    <t>11/71732010</t>
  </si>
  <si>
    <t>12/71732010</t>
  </si>
  <si>
    <t>13/71732010</t>
  </si>
  <si>
    <t>14/71732010</t>
  </si>
  <si>
    <t>15/71732010</t>
  </si>
  <si>
    <t>16/71732010</t>
  </si>
  <si>
    <t>17/71732010</t>
  </si>
  <si>
    <t>20/71732010</t>
  </si>
  <si>
    <t>21/71732010</t>
  </si>
  <si>
    <t>22/71732010</t>
  </si>
  <si>
    <t>23/71732010</t>
  </si>
  <si>
    <t>24/71732010</t>
  </si>
  <si>
    <t>25/71732010</t>
  </si>
  <si>
    <t>30/71732010</t>
  </si>
  <si>
    <t>31/71732010</t>
  </si>
  <si>
    <t>32/71732010</t>
  </si>
  <si>
    <t>33/71732010</t>
  </si>
  <si>
    <t>40/71732010</t>
  </si>
  <si>
    <t>41/71732010</t>
  </si>
  <si>
    <t>43/71732010</t>
  </si>
  <si>
    <t>44/71732010</t>
  </si>
  <si>
    <t>45/71732010</t>
  </si>
  <si>
    <t>50/71732010</t>
  </si>
  <si>
    <t>51/71732010</t>
  </si>
  <si>
    <t>52/71732010</t>
  </si>
  <si>
    <t>60/71732010</t>
  </si>
  <si>
    <t>61/71732010</t>
  </si>
  <si>
    <t>70/71732010</t>
  </si>
  <si>
    <t>00/71732011</t>
  </si>
  <si>
    <t>10/71732011</t>
  </si>
  <si>
    <t>11/71732011</t>
  </si>
  <si>
    <t>12/71732011</t>
  </si>
  <si>
    <t>13/71732011</t>
  </si>
  <si>
    <t>14/71732011</t>
  </si>
  <si>
    <t>15/71732011</t>
  </si>
  <si>
    <t>16/71732011</t>
  </si>
  <si>
    <t>17/71732011</t>
  </si>
  <si>
    <t>20/71732011</t>
  </si>
  <si>
    <t>21/71732011</t>
  </si>
  <si>
    <t>22/71732011</t>
  </si>
  <si>
    <t>23/71732011</t>
  </si>
  <si>
    <t>24/71732011</t>
  </si>
  <si>
    <t>25/71732011</t>
  </si>
  <si>
    <t>30/71732011</t>
  </si>
  <si>
    <t>31/71732011</t>
  </si>
  <si>
    <t>32/71732011</t>
  </si>
  <si>
    <t>33/71732011</t>
  </si>
  <si>
    <t>40/71732011</t>
  </si>
  <si>
    <t>41/71732011</t>
  </si>
  <si>
    <t>43/71732011</t>
  </si>
  <si>
    <t>44/71732011</t>
  </si>
  <si>
    <t>45/71732011</t>
  </si>
  <si>
    <t>50/71732011</t>
  </si>
  <si>
    <t>51/71732011</t>
  </si>
  <si>
    <t>52/71732011</t>
  </si>
  <si>
    <t>60/71732011</t>
  </si>
  <si>
    <t>61/71732011</t>
  </si>
  <si>
    <t>70/71732011</t>
  </si>
  <si>
    <t>00/71732012</t>
  </si>
  <si>
    <t>10/71732012</t>
  </si>
  <si>
    <t>11/71732012</t>
  </si>
  <si>
    <t>12/71732012</t>
  </si>
  <si>
    <t>13/71732012</t>
  </si>
  <si>
    <t>14/71732012</t>
  </si>
  <si>
    <t>15/71732012</t>
  </si>
  <si>
    <t>16/71732012</t>
  </si>
  <si>
    <t>17/71732012</t>
  </si>
  <si>
    <t>20/71732012</t>
  </si>
  <si>
    <t>21/71732012</t>
  </si>
  <si>
    <t>22/71732012</t>
  </si>
  <si>
    <t>23/71732012</t>
  </si>
  <si>
    <t>24/71732012</t>
  </si>
  <si>
    <t>25/71732012</t>
  </si>
  <si>
    <t>30/71732012</t>
  </si>
  <si>
    <t>31/71732012</t>
  </si>
  <si>
    <t>32/71732012</t>
  </si>
  <si>
    <t>33/71732012</t>
  </si>
  <si>
    <t>40/71732012</t>
  </si>
  <si>
    <t>41/71732012</t>
  </si>
  <si>
    <t>43/71732012</t>
  </si>
  <si>
    <t>44/71732012</t>
  </si>
  <si>
    <t>45/71732012</t>
  </si>
  <si>
    <t>50/71732012</t>
  </si>
  <si>
    <t>51/71732012</t>
  </si>
  <si>
    <t>52/71732012</t>
  </si>
  <si>
    <t>60/71732012</t>
  </si>
  <si>
    <t>61/71732012</t>
  </si>
  <si>
    <t>70/71732012</t>
  </si>
  <si>
    <t>00/71732013</t>
  </si>
  <si>
    <t>10/71732013</t>
  </si>
  <si>
    <t>11/71732013</t>
  </si>
  <si>
    <t>12/71732013</t>
  </si>
  <si>
    <t>13/71732013</t>
  </si>
  <si>
    <t>14/71732013</t>
  </si>
  <si>
    <t>15/71732013</t>
  </si>
  <si>
    <t>16/71732013</t>
  </si>
  <si>
    <t>17/71732013</t>
  </si>
  <si>
    <t>20/71732013</t>
  </si>
  <si>
    <t>21/71732013</t>
  </si>
  <si>
    <t>22/71732013</t>
  </si>
  <si>
    <t>23/71732013</t>
  </si>
  <si>
    <t>24/71732013</t>
  </si>
  <si>
    <t>25/71732013</t>
  </si>
  <si>
    <t>30/71732013</t>
  </si>
  <si>
    <t>31/71732013</t>
  </si>
  <si>
    <t>32/71732013</t>
  </si>
  <si>
    <t>33/71732013</t>
  </si>
  <si>
    <t>40/71732013</t>
  </si>
  <si>
    <t>41/71732013</t>
  </si>
  <si>
    <t>43/71732013</t>
  </si>
  <si>
    <t>44/71732013</t>
  </si>
  <si>
    <t>45/71732013</t>
  </si>
  <si>
    <t>50/71732013</t>
  </si>
  <si>
    <t>51/71732013</t>
  </si>
  <si>
    <t>52/71732013</t>
  </si>
  <si>
    <t>60/71732013</t>
  </si>
  <si>
    <t>61/71732013</t>
  </si>
  <si>
    <t>70/71732013</t>
  </si>
  <si>
    <t>00/71733000</t>
  </si>
  <si>
    <t>10/71733000</t>
  </si>
  <si>
    <t>11/71733000</t>
  </si>
  <si>
    <t>12/71733000</t>
  </si>
  <si>
    <t>13/71733000</t>
  </si>
  <si>
    <t>14/71733000</t>
  </si>
  <si>
    <t>15/71733000</t>
  </si>
  <si>
    <t>16/71733000</t>
  </si>
  <si>
    <t>17/71733000</t>
  </si>
  <si>
    <t>20/71733000</t>
  </si>
  <si>
    <t>21/71733000</t>
  </si>
  <si>
    <t>22/71733000</t>
  </si>
  <si>
    <t>23/71733000</t>
  </si>
  <si>
    <t>24/71733000</t>
  </si>
  <si>
    <t>25/71733000</t>
  </si>
  <si>
    <t>30/71733000</t>
  </si>
  <si>
    <t>31/71733000</t>
  </si>
  <si>
    <t>32/71733000</t>
  </si>
  <si>
    <t>33/71733000</t>
  </si>
  <si>
    <t>40/71733000</t>
  </si>
  <si>
    <t>41/71733000</t>
  </si>
  <si>
    <t>43/71733000</t>
  </si>
  <si>
    <t>44/71733000</t>
  </si>
  <si>
    <t>45/71733000</t>
  </si>
  <si>
    <t>50/71733000</t>
  </si>
  <si>
    <t>51/71733000</t>
  </si>
  <si>
    <t>52/71733000</t>
  </si>
  <si>
    <t>60/71733000</t>
  </si>
  <si>
    <t>61/71733000</t>
  </si>
  <si>
    <t>70/71733000</t>
  </si>
  <si>
    <t>00/71733001</t>
  </si>
  <si>
    <t>10/71733001</t>
  </si>
  <si>
    <t>11/71733001</t>
  </si>
  <si>
    <t>12/71733001</t>
  </si>
  <si>
    <t>13/71733001</t>
  </si>
  <si>
    <t>14/71733001</t>
  </si>
  <si>
    <t>15/71733001</t>
  </si>
  <si>
    <t>16/71733001</t>
  </si>
  <si>
    <t>17/71733001</t>
  </si>
  <si>
    <t>20/71733001</t>
  </si>
  <si>
    <t>21/71733001</t>
  </si>
  <si>
    <t>22/71733001</t>
  </si>
  <si>
    <t>23/71733001</t>
  </si>
  <si>
    <t>24/71733001</t>
  </si>
  <si>
    <t>25/71733001</t>
  </si>
  <si>
    <t>30/71733001</t>
  </si>
  <si>
    <t>31/71733001</t>
  </si>
  <si>
    <t>32/71733001</t>
  </si>
  <si>
    <t>33/71733001</t>
  </si>
  <si>
    <t>40/71733001</t>
  </si>
  <si>
    <t>41/71733001</t>
  </si>
  <si>
    <t>43/71733001</t>
  </si>
  <si>
    <t>44/71733001</t>
  </si>
  <si>
    <t>45/71733001</t>
  </si>
  <si>
    <t>50/71733001</t>
  </si>
  <si>
    <t>51/71733001</t>
  </si>
  <si>
    <t>52/71733001</t>
  </si>
  <si>
    <t>60/71733001</t>
  </si>
  <si>
    <t>61/71733001</t>
  </si>
  <si>
    <t>70/71733001</t>
  </si>
  <si>
    <t>00/71733002</t>
  </si>
  <si>
    <t>10/71733002</t>
  </si>
  <si>
    <t>11/71733002</t>
  </si>
  <si>
    <t>12/71733002</t>
  </si>
  <si>
    <t>13/71733002</t>
  </si>
  <si>
    <t>14/71733002</t>
  </si>
  <si>
    <t>15/71733002</t>
  </si>
  <si>
    <t>16/71733002</t>
  </si>
  <si>
    <t>17/71733002</t>
  </si>
  <si>
    <t>20/71733002</t>
  </si>
  <si>
    <t>21/71733002</t>
  </si>
  <si>
    <t>22/71733002</t>
  </si>
  <si>
    <t>23/71733002</t>
  </si>
  <si>
    <t>24/71733002</t>
  </si>
  <si>
    <t>25/71733002</t>
  </si>
  <si>
    <t>30/71733002</t>
  </si>
  <si>
    <t>31/71733002</t>
  </si>
  <si>
    <t>32/71733002</t>
  </si>
  <si>
    <t>33/71733002</t>
  </si>
  <si>
    <t>40/71733002</t>
  </si>
  <si>
    <t>41/71733002</t>
  </si>
  <si>
    <t>43/71733002</t>
  </si>
  <si>
    <t>44/71733002</t>
  </si>
  <si>
    <t>45/71733002</t>
  </si>
  <si>
    <t>50/71733002</t>
  </si>
  <si>
    <t>51/71733002</t>
  </si>
  <si>
    <t>52/71733002</t>
  </si>
  <si>
    <t>60/71733002</t>
  </si>
  <si>
    <t>61/71733002</t>
  </si>
  <si>
    <t>70/71733002</t>
  </si>
  <si>
    <t>00/71733003</t>
  </si>
  <si>
    <t>10/71733003</t>
  </si>
  <si>
    <t>11/71733003</t>
  </si>
  <si>
    <t>12/71733003</t>
  </si>
  <si>
    <t>13/71733003</t>
  </si>
  <si>
    <t>14/71733003</t>
  </si>
  <si>
    <t>15/71733003</t>
  </si>
  <si>
    <t>16/71733003</t>
  </si>
  <si>
    <t>17/71733003</t>
  </si>
  <si>
    <t>20/71733003</t>
  </si>
  <si>
    <t>21/71733003</t>
  </si>
  <si>
    <t>22/71733003</t>
  </si>
  <si>
    <t>23/71733003</t>
  </si>
  <si>
    <t>24/71733003</t>
  </si>
  <si>
    <t>25/71733003</t>
  </si>
  <si>
    <t>30/71733003</t>
  </si>
  <si>
    <t>31/71733003</t>
  </si>
  <si>
    <t>32/71733003</t>
  </si>
  <si>
    <t>33/71733003</t>
  </si>
  <si>
    <t>40/71733003</t>
  </si>
  <si>
    <t>41/71733003</t>
  </si>
  <si>
    <t>43/71733003</t>
  </si>
  <si>
    <t>44/71733003</t>
  </si>
  <si>
    <t>45/71733003</t>
  </si>
  <si>
    <t>50/71733003</t>
  </si>
  <si>
    <t>51/71733003</t>
  </si>
  <si>
    <t>52/71733003</t>
  </si>
  <si>
    <t>60/71733003</t>
  </si>
  <si>
    <t>61/71733003</t>
  </si>
  <si>
    <t>70/71733003</t>
  </si>
  <si>
    <t>00/71733004</t>
  </si>
  <si>
    <t>10/71733004</t>
  </si>
  <si>
    <t>11/71733004</t>
  </si>
  <si>
    <t>12/71733004</t>
  </si>
  <si>
    <t>13/71733004</t>
  </si>
  <si>
    <t>14/71733004</t>
  </si>
  <si>
    <t>15/71733004</t>
  </si>
  <si>
    <t>16/71733004</t>
  </si>
  <si>
    <t>17/71733004</t>
  </si>
  <si>
    <t>20/71733004</t>
  </si>
  <si>
    <t>21/71733004</t>
  </si>
  <si>
    <t>22/71733004</t>
  </si>
  <si>
    <t>23/71733004</t>
  </si>
  <si>
    <t>24/71733004</t>
  </si>
  <si>
    <t>25/71733004</t>
  </si>
  <si>
    <t>30/71733004</t>
  </si>
  <si>
    <t>31/71733004</t>
  </si>
  <si>
    <t>32/71733004</t>
  </si>
  <si>
    <t>33/71733004</t>
  </si>
  <si>
    <t>40/71733004</t>
  </si>
  <si>
    <t>41/71733004</t>
  </si>
  <si>
    <t>43/71733004</t>
  </si>
  <si>
    <t>44/71733004</t>
  </si>
  <si>
    <t>45/71733004</t>
  </si>
  <si>
    <t>50/71733004</t>
  </si>
  <si>
    <t>51/71733004</t>
  </si>
  <si>
    <t>52/71733004</t>
  </si>
  <si>
    <t>60/71733004</t>
  </si>
  <si>
    <t>61/71733004</t>
  </si>
  <si>
    <t>70/71733004</t>
  </si>
  <si>
    <t>00/71733005</t>
  </si>
  <si>
    <t>10/71733005</t>
  </si>
  <si>
    <t>11/71733005</t>
  </si>
  <si>
    <t>12/71733005</t>
  </si>
  <si>
    <t>13/71733005</t>
  </si>
  <si>
    <t>14/71733005</t>
  </si>
  <si>
    <t>15/71733005</t>
  </si>
  <si>
    <t>16/71733005</t>
  </si>
  <si>
    <t>17/71733005</t>
  </si>
  <si>
    <t>20/71733005</t>
  </si>
  <si>
    <t>21/71733005</t>
  </si>
  <si>
    <t>22/71733005</t>
  </si>
  <si>
    <t>23/71733005</t>
  </si>
  <si>
    <t>24/71733005</t>
  </si>
  <si>
    <t>25/71733005</t>
  </si>
  <si>
    <t>30/71733005</t>
  </si>
  <si>
    <t>31/71733005</t>
  </si>
  <si>
    <t>32/71733005</t>
  </si>
  <si>
    <t>33/71733005</t>
  </si>
  <si>
    <t>40/71733005</t>
  </si>
  <si>
    <t>41/71733005</t>
  </si>
  <si>
    <t>43/71733005</t>
  </si>
  <si>
    <t>44/71733005</t>
  </si>
  <si>
    <t>45/71733005</t>
  </si>
  <si>
    <t>50/71733005</t>
  </si>
  <si>
    <t>51/71733005</t>
  </si>
  <si>
    <t>52/71733005</t>
  </si>
  <si>
    <t>60/71733005</t>
  </si>
  <si>
    <t>61/71733005</t>
  </si>
  <si>
    <t>70/71733005</t>
  </si>
  <si>
    <t>00/71733006</t>
  </si>
  <si>
    <t>10/71733006</t>
  </si>
  <si>
    <t>11/71733006</t>
  </si>
  <si>
    <t>12/71733006</t>
  </si>
  <si>
    <t>13/71733006</t>
  </si>
  <si>
    <t>14/71733006</t>
  </si>
  <si>
    <t>15/71733006</t>
  </si>
  <si>
    <t>16/71733006</t>
  </si>
  <si>
    <t>17/71733006</t>
  </si>
  <si>
    <t>20/71733006</t>
  </si>
  <si>
    <t>21/71733006</t>
  </si>
  <si>
    <t>22/71733006</t>
  </si>
  <si>
    <t>23/71733006</t>
  </si>
  <si>
    <t>24/71733006</t>
  </si>
  <si>
    <t>25/71733006</t>
  </si>
  <si>
    <t>30/71733006</t>
  </si>
  <si>
    <t>31/71733006</t>
  </si>
  <si>
    <t>32/71733006</t>
  </si>
  <si>
    <t>33/71733006</t>
  </si>
  <si>
    <t>40/71733006</t>
  </si>
  <si>
    <t>41/71733006</t>
  </si>
  <si>
    <t>43/71733006</t>
  </si>
  <si>
    <t>44/71733006</t>
  </si>
  <si>
    <t>45/71733006</t>
  </si>
  <si>
    <t>50/71733006</t>
  </si>
  <si>
    <t>51/71733006</t>
  </si>
  <si>
    <t>52/71733006</t>
  </si>
  <si>
    <t>60/71733006</t>
  </si>
  <si>
    <t>61/71733006</t>
  </si>
  <si>
    <t>70/71733006</t>
  </si>
  <si>
    <t>00/71733007</t>
  </si>
  <si>
    <t>10/71733007</t>
  </si>
  <si>
    <t>11/71733007</t>
  </si>
  <si>
    <t>12/71733007</t>
  </si>
  <si>
    <t>13/71733007</t>
  </si>
  <si>
    <t>14/71733007</t>
  </si>
  <si>
    <t>15/71733007</t>
  </si>
  <si>
    <t>16/71733007</t>
  </si>
  <si>
    <t>17/71733007</t>
  </si>
  <si>
    <t>20/71733007</t>
  </si>
  <si>
    <t>21/71733007</t>
  </si>
  <si>
    <t>22/71733007</t>
  </si>
  <si>
    <t>23/71733007</t>
  </si>
  <si>
    <t>24/71733007</t>
  </si>
  <si>
    <t>25/71733007</t>
  </si>
  <si>
    <t>30/71733007</t>
  </si>
  <si>
    <t>31/71733007</t>
  </si>
  <si>
    <t>32/71733007</t>
  </si>
  <si>
    <t>33/71733007</t>
  </si>
  <si>
    <t>40/71733007</t>
  </si>
  <si>
    <t>41/71733007</t>
  </si>
  <si>
    <t>43/71733007</t>
  </si>
  <si>
    <t>44/71733007</t>
  </si>
  <si>
    <t>45/71733007</t>
  </si>
  <si>
    <t>50/71733007</t>
  </si>
  <si>
    <t>51/71733007</t>
  </si>
  <si>
    <t>52/71733007</t>
  </si>
  <si>
    <t>60/71733007</t>
  </si>
  <si>
    <t>61/71733007</t>
  </si>
  <si>
    <t>70/71733007</t>
  </si>
  <si>
    <t>00/71733008</t>
  </si>
  <si>
    <t>10/71733008</t>
  </si>
  <si>
    <t>11/71733008</t>
  </si>
  <si>
    <t>12/71733008</t>
  </si>
  <si>
    <t>13/71733008</t>
  </si>
  <si>
    <t>14/71733008</t>
  </si>
  <si>
    <t>15/71733008</t>
  </si>
  <si>
    <t>16/71733008</t>
  </si>
  <si>
    <t>17/71733008</t>
  </si>
  <si>
    <t>20/71733008</t>
  </si>
  <si>
    <t>21/71733008</t>
  </si>
  <si>
    <t>22/71733008</t>
  </si>
  <si>
    <t>23/71733008</t>
  </si>
  <si>
    <t>24/71733008</t>
  </si>
  <si>
    <t>25/71733008</t>
  </si>
  <si>
    <t>30/71733008</t>
  </si>
  <si>
    <t>31/71733008</t>
  </si>
  <si>
    <t>32/71733008</t>
  </si>
  <si>
    <t>33/71733008</t>
  </si>
  <si>
    <t>40/71733008</t>
  </si>
  <si>
    <t>41/71733008</t>
  </si>
  <si>
    <t>43/71733008</t>
  </si>
  <si>
    <t>44/71733008</t>
  </si>
  <si>
    <t>45/71733008</t>
  </si>
  <si>
    <t>50/71733008</t>
  </si>
  <si>
    <t>51/71733008</t>
  </si>
  <si>
    <t>52/71733008</t>
  </si>
  <si>
    <t>60/71733008</t>
  </si>
  <si>
    <t>61/71733008</t>
  </si>
  <si>
    <t>70/71733008</t>
  </si>
  <si>
    <t>00/71733009</t>
  </si>
  <si>
    <t>10/71733009</t>
  </si>
  <si>
    <t>11/71733009</t>
  </si>
  <si>
    <t>12/71733009</t>
  </si>
  <si>
    <t>13/71733009</t>
  </si>
  <si>
    <t>14/71733009</t>
  </si>
  <si>
    <t>15/71733009</t>
  </si>
  <si>
    <t>16/71733009</t>
  </si>
  <si>
    <t>17/71733009</t>
  </si>
  <si>
    <t>20/71733009</t>
  </si>
  <si>
    <t>21/71733009</t>
  </si>
  <si>
    <t>22/71733009</t>
  </si>
  <si>
    <t>23/71733009</t>
  </si>
  <si>
    <t>24/71733009</t>
  </si>
  <si>
    <t>25/71733009</t>
  </si>
  <si>
    <t>30/71733009</t>
  </si>
  <si>
    <t>31/71733009</t>
  </si>
  <si>
    <t>32/71733009</t>
  </si>
  <si>
    <t>33/71733009</t>
  </si>
  <si>
    <t>40/71733009</t>
  </si>
  <si>
    <t>41/71733009</t>
  </si>
  <si>
    <t>43/71733009</t>
  </si>
  <si>
    <t>44/71733009</t>
  </si>
  <si>
    <t>45/71733009</t>
  </si>
  <si>
    <t>50/71733009</t>
  </si>
  <si>
    <t>51/71733009</t>
  </si>
  <si>
    <t>52/71733009</t>
  </si>
  <si>
    <t>60/71733009</t>
  </si>
  <si>
    <t>61/71733009</t>
  </si>
  <si>
    <t>70/71733009</t>
  </si>
  <si>
    <t>00/71733010</t>
  </si>
  <si>
    <t>10/71733010</t>
  </si>
  <si>
    <t>11/71733010</t>
  </si>
  <si>
    <t>12/71733010</t>
  </si>
  <si>
    <t>13/71733010</t>
  </si>
  <si>
    <t>14/71733010</t>
  </si>
  <si>
    <t>15/71733010</t>
  </si>
  <si>
    <t>16/71733010</t>
  </si>
  <si>
    <t>17/71733010</t>
  </si>
  <si>
    <t>20/71733010</t>
  </si>
  <si>
    <t>21/71733010</t>
  </si>
  <si>
    <t>22/71733010</t>
  </si>
  <si>
    <t>23/71733010</t>
  </si>
  <si>
    <t>24/71733010</t>
  </si>
  <si>
    <t>25/71733010</t>
  </si>
  <si>
    <t>30/71733010</t>
  </si>
  <si>
    <t>31/71733010</t>
  </si>
  <si>
    <t>32/71733010</t>
  </si>
  <si>
    <t>33/71733010</t>
  </si>
  <si>
    <t>40/71733010</t>
  </si>
  <si>
    <t>41/71733010</t>
  </si>
  <si>
    <t>43/71733010</t>
  </si>
  <si>
    <t>44/71733010</t>
  </si>
  <si>
    <t>45/71733010</t>
  </si>
  <si>
    <t>50/71733010</t>
  </si>
  <si>
    <t>51/71733010</t>
  </si>
  <si>
    <t>52/71733010</t>
  </si>
  <si>
    <t>60/71733010</t>
  </si>
  <si>
    <t>61/71733010</t>
  </si>
  <si>
    <t>70/71733010</t>
  </si>
  <si>
    <t>00/71733011</t>
  </si>
  <si>
    <t>10/71733011</t>
  </si>
  <si>
    <t>11/71733011</t>
  </si>
  <si>
    <t>12/71733011</t>
  </si>
  <si>
    <t>13/71733011</t>
  </si>
  <si>
    <t>14/71733011</t>
  </si>
  <si>
    <t>15/71733011</t>
  </si>
  <si>
    <t>16/71733011</t>
  </si>
  <si>
    <t>17/71733011</t>
  </si>
  <si>
    <t>20/71733011</t>
  </si>
  <si>
    <t>21/71733011</t>
  </si>
  <si>
    <t>22/71733011</t>
  </si>
  <si>
    <t>23/71733011</t>
  </si>
  <si>
    <t>24/71733011</t>
  </si>
  <si>
    <t>25/71733011</t>
  </si>
  <si>
    <t>30/71733011</t>
  </si>
  <si>
    <t>31/71733011</t>
  </si>
  <si>
    <t>32/71733011</t>
  </si>
  <si>
    <t>33/71733011</t>
  </si>
  <si>
    <t>40/71733011</t>
  </si>
  <si>
    <t>41/71733011</t>
  </si>
  <si>
    <t>43/71733011</t>
  </si>
  <si>
    <t>44/71733011</t>
  </si>
  <si>
    <t>45/71733011</t>
  </si>
  <si>
    <t>50/71733011</t>
  </si>
  <si>
    <t>51/71733011</t>
  </si>
  <si>
    <t>52/71733011</t>
  </si>
  <si>
    <t>60/71733011</t>
  </si>
  <si>
    <t>61/71733011</t>
  </si>
  <si>
    <t>70/71733011</t>
  </si>
  <si>
    <t>00/71733012</t>
  </si>
  <si>
    <t>10/71733012</t>
  </si>
  <si>
    <t>11/71733012</t>
  </si>
  <si>
    <t>12/71733012</t>
  </si>
  <si>
    <t>13/71733012</t>
  </si>
  <si>
    <t>14/71733012</t>
  </si>
  <si>
    <t>15/71733012</t>
  </si>
  <si>
    <t>16/71733012</t>
  </si>
  <si>
    <t>17/71733012</t>
  </si>
  <si>
    <t>20/71733012</t>
  </si>
  <si>
    <t>21/71733012</t>
  </si>
  <si>
    <t>22/71733012</t>
  </si>
  <si>
    <t>23/71733012</t>
  </si>
  <si>
    <t>24/71733012</t>
  </si>
  <si>
    <t>25/71733012</t>
  </si>
  <si>
    <t>30/71733012</t>
  </si>
  <si>
    <t>31/71733012</t>
  </si>
  <si>
    <t>32/71733012</t>
  </si>
  <si>
    <t>33/71733012</t>
  </si>
  <si>
    <t>40/71733012</t>
  </si>
  <si>
    <t>41/71733012</t>
  </si>
  <si>
    <t>43/71733012</t>
  </si>
  <si>
    <t>44/71733012</t>
  </si>
  <si>
    <t>45/71733012</t>
  </si>
  <si>
    <t>50/71733012</t>
  </si>
  <si>
    <t>51/71733012</t>
  </si>
  <si>
    <t>52/71733012</t>
  </si>
  <si>
    <t>60/71733012</t>
  </si>
  <si>
    <t>61/71733012</t>
  </si>
  <si>
    <t>70/71733012</t>
  </si>
  <si>
    <t>00/71733013</t>
  </si>
  <si>
    <t>10/71733013</t>
  </si>
  <si>
    <t>11/71733013</t>
  </si>
  <si>
    <t>12/71733013</t>
  </si>
  <si>
    <t>13/71733013</t>
  </si>
  <si>
    <t>14/71733013</t>
  </si>
  <si>
    <t>15/71733013</t>
  </si>
  <si>
    <t>16/71733013</t>
  </si>
  <si>
    <t>17/71733013</t>
  </si>
  <si>
    <t>20/71733013</t>
  </si>
  <si>
    <t>21/71733013</t>
  </si>
  <si>
    <t>22/71733013</t>
  </si>
  <si>
    <t>23/71733013</t>
  </si>
  <si>
    <t>24/71733013</t>
  </si>
  <si>
    <t>25/71733013</t>
  </si>
  <si>
    <t>30/71733013</t>
  </si>
  <si>
    <t>31/71733013</t>
  </si>
  <si>
    <t>32/71733013</t>
  </si>
  <si>
    <t>33/71733013</t>
  </si>
  <si>
    <t>40/71733013</t>
  </si>
  <si>
    <t>41/71733013</t>
  </si>
  <si>
    <t>43/71733013</t>
  </si>
  <si>
    <t>44/71733013</t>
  </si>
  <si>
    <t>45/71733013</t>
  </si>
  <si>
    <t>50/71733013</t>
  </si>
  <si>
    <t>51/71733013</t>
  </si>
  <si>
    <t>52/71733013</t>
  </si>
  <si>
    <t>60/71733013</t>
  </si>
  <si>
    <t>61/71733013</t>
  </si>
  <si>
    <t>70/71733013</t>
  </si>
  <si>
    <t>00/71800000</t>
  </si>
  <si>
    <t>10/71800000</t>
  </si>
  <si>
    <t>11/71800000</t>
  </si>
  <si>
    <t>12/71800000</t>
  </si>
  <si>
    <t>13/71800000</t>
  </si>
  <si>
    <t>14/71800000</t>
  </si>
  <si>
    <t>15/71800000</t>
  </si>
  <si>
    <t>16/71800000</t>
  </si>
  <si>
    <t>17/71800000</t>
  </si>
  <si>
    <t>20/71800000</t>
  </si>
  <si>
    <t>21/71800000</t>
  </si>
  <si>
    <t>22/71800000</t>
  </si>
  <si>
    <t>23/71800000</t>
  </si>
  <si>
    <t>24/71800000</t>
  </si>
  <si>
    <t>25/71800000</t>
  </si>
  <si>
    <t>30/71800000</t>
  </si>
  <si>
    <t>31/71800000</t>
  </si>
  <si>
    <t>32/71800000</t>
  </si>
  <si>
    <t>33/71800000</t>
  </si>
  <si>
    <t>40/71800000</t>
  </si>
  <si>
    <t>41/71800000</t>
  </si>
  <si>
    <t>43/71800000</t>
  </si>
  <si>
    <t>44/71800000</t>
  </si>
  <si>
    <t>45/71800000</t>
  </si>
  <si>
    <t>50/71800000</t>
  </si>
  <si>
    <t>51/71800000</t>
  </si>
  <si>
    <t>52/71800000</t>
  </si>
  <si>
    <t>60/71800000</t>
  </si>
  <si>
    <t>61/71800000</t>
  </si>
  <si>
    <t>70/71800000</t>
  </si>
  <si>
    <t>00/71810000</t>
  </si>
  <si>
    <t>10/71810000</t>
  </si>
  <si>
    <t>11/71810000</t>
  </si>
  <si>
    <t>12/71810000</t>
  </si>
  <si>
    <t>13/71810000</t>
  </si>
  <si>
    <t>14/71810000</t>
  </si>
  <si>
    <t>15/71810000</t>
  </si>
  <si>
    <t>16/71810000</t>
  </si>
  <si>
    <t>17/71810000</t>
  </si>
  <si>
    <t>20/71810000</t>
  </si>
  <si>
    <t>21/71810000</t>
  </si>
  <si>
    <t>22/71810000</t>
  </si>
  <si>
    <t>23/71810000</t>
  </si>
  <si>
    <t>24/71810000</t>
  </si>
  <si>
    <t>25/71810000</t>
  </si>
  <si>
    <t>30/71810000</t>
  </si>
  <si>
    <t>31/71810000</t>
  </si>
  <si>
    <t>32/71810000</t>
  </si>
  <si>
    <t>33/71810000</t>
  </si>
  <si>
    <t>40/71810000</t>
  </si>
  <si>
    <t>41/71810000</t>
  </si>
  <si>
    <t>43/71810000</t>
  </si>
  <si>
    <t>44/71810000</t>
  </si>
  <si>
    <t>45/71810000</t>
  </si>
  <si>
    <t>50/71810000</t>
  </si>
  <si>
    <t>51/71810000</t>
  </si>
  <si>
    <t>52/71810000</t>
  </si>
  <si>
    <t>60/71810000</t>
  </si>
  <si>
    <t>61/71810000</t>
  </si>
  <si>
    <t>70/71810000</t>
  </si>
  <si>
    <t>00/71811000</t>
  </si>
  <si>
    <t>10/71811000</t>
  </si>
  <si>
    <t>11/71811000</t>
  </si>
  <si>
    <t>12/71811000</t>
  </si>
  <si>
    <t>13/71811000</t>
  </si>
  <si>
    <t>14/71811000</t>
  </si>
  <si>
    <t>15/71811000</t>
  </si>
  <si>
    <t>16/71811000</t>
  </si>
  <si>
    <t>17/71811000</t>
  </si>
  <si>
    <t>20/71811000</t>
  </si>
  <si>
    <t>21/71811000</t>
  </si>
  <si>
    <t>22/71811000</t>
  </si>
  <si>
    <t>23/71811000</t>
  </si>
  <si>
    <t>24/71811000</t>
  </si>
  <si>
    <t>25/71811000</t>
  </si>
  <si>
    <t>30/71811000</t>
  </si>
  <si>
    <t>31/71811000</t>
  </si>
  <si>
    <t>32/71811000</t>
  </si>
  <si>
    <t>33/71811000</t>
  </si>
  <si>
    <t>40/71811000</t>
  </si>
  <si>
    <t>41/71811000</t>
  </si>
  <si>
    <t>43/71811000</t>
  </si>
  <si>
    <t>44/71811000</t>
  </si>
  <si>
    <t>45/71811000</t>
  </si>
  <si>
    <t>50/71811000</t>
  </si>
  <si>
    <t>51/71811000</t>
  </si>
  <si>
    <t>52/71811000</t>
  </si>
  <si>
    <t>60/71811000</t>
  </si>
  <si>
    <t>61/71811000</t>
  </si>
  <si>
    <t>70/71811000</t>
  </si>
  <si>
    <t>00/71811001</t>
  </si>
  <si>
    <t>10/71811001</t>
  </si>
  <si>
    <t>11/71811001</t>
  </si>
  <si>
    <t>12/71811001</t>
  </si>
  <si>
    <t>13/71811001</t>
  </si>
  <si>
    <t>14/71811001</t>
  </si>
  <si>
    <t>15/71811001</t>
  </si>
  <si>
    <t>16/71811001</t>
  </si>
  <si>
    <t>17/71811001</t>
  </si>
  <si>
    <t>20/71811001</t>
  </si>
  <si>
    <t>21/71811001</t>
  </si>
  <si>
    <t>22/71811001</t>
  </si>
  <si>
    <t>23/71811001</t>
  </si>
  <si>
    <t>24/71811001</t>
  </si>
  <si>
    <t>25/71811001</t>
  </si>
  <si>
    <t>30/71811001</t>
  </si>
  <si>
    <t>31/71811001</t>
  </si>
  <si>
    <t>32/71811001</t>
  </si>
  <si>
    <t>33/71811001</t>
  </si>
  <si>
    <t>40/71811001</t>
  </si>
  <si>
    <t>41/71811001</t>
  </si>
  <si>
    <t>43/71811001</t>
  </si>
  <si>
    <t>44/71811001</t>
  </si>
  <si>
    <t>45/71811001</t>
  </si>
  <si>
    <t>50/71811001</t>
  </si>
  <si>
    <t>51/71811001</t>
  </si>
  <si>
    <t>52/71811001</t>
  </si>
  <si>
    <t>60/71811001</t>
  </si>
  <si>
    <t>61/71811001</t>
  </si>
  <si>
    <t>70/71811001</t>
  </si>
  <si>
    <t>00/71811002</t>
  </si>
  <si>
    <t>10/71811002</t>
  </si>
  <si>
    <t>11/71811002</t>
  </si>
  <si>
    <t>12/71811002</t>
  </si>
  <si>
    <t>13/71811002</t>
  </si>
  <si>
    <t>14/71811002</t>
  </si>
  <si>
    <t>15/71811002</t>
  </si>
  <si>
    <t>16/71811002</t>
  </si>
  <si>
    <t>17/71811002</t>
  </si>
  <si>
    <t>20/71811002</t>
  </si>
  <si>
    <t>21/71811002</t>
  </si>
  <si>
    <t>22/71811002</t>
  </si>
  <si>
    <t>23/71811002</t>
  </si>
  <si>
    <t>24/71811002</t>
  </si>
  <si>
    <t>25/71811002</t>
  </si>
  <si>
    <t>30/71811002</t>
  </si>
  <si>
    <t>31/71811002</t>
  </si>
  <si>
    <t>32/71811002</t>
  </si>
  <si>
    <t>33/71811002</t>
  </si>
  <si>
    <t>40/71811002</t>
  </si>
  <si>
    <t>41/71811002</t>
  </si>
  <si>
    <t>43/71811002</t>
  </si>
  <si>
    <t>44/71811002</t>
  </si>
  <si>
    <t>45/71811002</t>
  </si>
  <si>
    <t>50/71811002</t>
  </si>
  <si>
    <t>51/71811002</t>
  </si>
  <si>
    <t>52/71811002</t>
  </si>
  <si>
    <t>60/71811002</t>
  </si>
  <si>
    <t>61/71811002</t>
  </si>
  <si>
    <t>70/71811002</t>
  </si>
  <si>
    <t>00/71811003</t>
  </si>
  <si>
    <t>10/71811003</t>
  </si>
  <si>
    <t>11/71811003</t>
  </si>
  <si>
    <t>12/71811003</t>
  </si>
  <si>
    <t>13/71811003</t>
  </si>
  <si>
    <t>14/71811003</t>
  </si>
  <si>
    <t>15/71811003</t>
  </si>
  <si>
    <t>16/71811003</t>
  </si>
  <si>
    <t>17/71811003</t>
  </si>
  <si>
    <t>20/71811003</t>
  </si>
  <si>
    <t>21/71811003</t>
  </si>
  <si>
    <t>22/71811003</t>
  </si>
  <si>
    <t>23/71811003</t>
  </si>
  <si>
    <t>24/71811003</t>
  </si>
  <si>
    <t>25/71811003</t>
  </si>
  <si>
    <t>30/71811003</t>
  </si>
  <si>
    <t>31/71811003</t>
  </si>
  <si>
    <t>32/71811003</t>
  </si>
  <si>
    <t>33/71811003</t>
  </si>
  <si>
    <t>40/71811003</t>
  </si>
  <si>
    <t>41/71811003</t>
  </si>
  <si>
    <t>43/71811003</t>
  </si>
  <si>
    <t>44/71811003</t>
  </si>
  <si>
    <t>45/71811003</t>
  </si>
  <si>
    <t>50/71811003</t>
  </si>
  <si>
    <t>51/71811003</t>
  </si>
  <si>
    <t>52/71811003</t>
  </si>
  <si>
    <t>60/71811003</t>
  </si>
  <si>
    <t>61/71811003</t>
  </si>
  <si>
    <t>70/71811003</t>
  </si>
  <si>
    <t>00/71811004</t>
  </si>
  <si>
    <t>10/71811004</t>
  </si>
  <si>
    <t>11/71811004</t>
  </si>
  <si>
    <t>12/71811004</t>
  </si>
  <si>
    <t>13/71811004</t>
  </si>
  <si>
    <t>14/71811004</t>
  </si>
  <si>
    <t>15/71811004</t>
  </si>
  <si>
    <t>16/71811004</t>
  </si>
  <si>
    <t>17/71811004</t>
  </si>
  <si>
    <t>20/71811004</t>
  </si>
  <si>
    <t>21/71811004</t>
  </si>
  <si>
    <t>22/71811004</t>
  </si>
  <si>
    <t>23/71811004</t>
  </si>
  <si>
    <t>24/71811004</t>
  </si>
  <si>
    <t>25/71811004</t>
  </si>
  <si>
    <t>30/71811004</t>
  </si>
  <si>
    <t>31/71811004</t>
  </si>
  <si>
    <t>32/71811004</t>
  </si>
  <si>
    <t>33/71811004</t>
  </si>
  <si>
    <t>40/71811004</t>
  </si>
  <si>
    <t>41/71811004</t>
  </si>
  <si>
    <t>43/71811004</t>
  </si>
  <si>
    <t>44/71811004</t>
  </si>
  <si>
    <t>45/71811004</t>
  </si>
  <si>
    <t>50/71811004</t>
  </si>
  <si>
    <t>51/71811004</t>
  </si>
  <si>
    <t>52/71811004</t>
  </si>
  <si>
    <t>60/71811004</t>
  </si>
  <si>
    <t>61/71811004</t>
  </si>
  <si>
    <t>70/71811004</t>
  </si>
  <si>
    <t>00/71811005</t>
  </si>
  <si>
    <t>10/71811005</t>
  </si>
  <si>
    <t>11/71811005</t>
  </si>
  <si>
    <t>12/71811005</t>
  </si>
  <si>
    <t>13/71811005</t>
  </si>
  <si>
    <t>14/71811005</t>
  </si>
  <si>
    <t>15/71811005</t>
  </si>
  <si>
    <t>16/71811005</t>
  </si>
  <si>
    <t>17/71811005</t>
  </si>
  <si>
    <t>20/71811005</t>
  </si>
  <si>
    <t>21/71811005</t>
  </si>
  <si>
    <t>22/71811005</t>
  </si>
  <si>
    <t>23/71811005</t>
  </si>
  <si>
    <t>24/71811005</t>
  </si>
  <si>
    <t>25/71811005</t>
  </si>
  <si>
    <t>30/71811005</t>
  </si>
  <si>
    <t>31/71811005</t>
  </si>
  <si>
    <t>32/71811005</t>
  </si>
  <si>
    <t>33/71811005</t>
  </si>
  <si>
    <t>40/71811005</t>
  </si>
  <si>
    <t>41/71811005</t>
  </si>
  <si>
    <t>43/71811005</t>
  </si>
  <si>
    <t>44/71811005</t>
  </si>
  <si>
    <t>45/71811005</t>
  </si>
  <si>
    <t>50/71811005</t>
  </si>
  <si>
    <t>51/71811005</t>
  </si>
  <si>
    <t>52/71811005</t>
  </si>
  <si>
    <t>60/71811005</t>
  </si>
  <si>
    <t>61/71811005</t>
  </si>
  <si>
    <t>70/71811005</t>
  </si>
  <si>
    <t>00/71811006</t>
  </si>
  <si>
    <t>10/71811006</t>
  </si>
  <si>
    <t>11/71811006</t>
  </si>
  <si>
    <t>12/71811006</t>
  </si>
  <si>
    <t>13/71811006</t>
  </si>
  <si>
    <t>14/71811006</t>
  </si>
  <si>
    <t>15/71811006</t>
  </si>
  <si>
    <t>16/71811006</t>
  </si>
  <si>
    <t>17/71811006</t>
  </si>
  <si>
    <t>20/71811006</t>
  </si>
  <si>
    <t>21/71811006</t>
  </si>
  <si>
    <t>22/71811006</t>
  </si>
  <si>
    <t>23/71811006</t>
  </si>
  <si>
    <t>24/71811006</t>
  </si>
  <si>
    <t>25/71811006</t>
  </si>
  <si>
    <t>30/71811006</t>
  </si>
  <si>
    <t>31/71811006</t>
  </si>
  <si>
    <t>32/71811006</t>
  </si>
  <si>
    <t>33/71811006</t>
  </si>
  <si>
    <t>40/71811006</t>
  </si>
  <si>
    <t>41/71811006</t>
  </si>
  <si>
    <t>43/71811006</t>
  </si>
  <si>
    <t>44/71811006</t>
  </si>
  <si>
    <t>45/71811006</t>
  </si>
  <si>
    <t>50/71811006</t>
  </si>
  <si>
    <t>51/71811006</t>
  </si>
  <si>
    <t>52/71811006</t>
  </si>
  <si>
    <t>60/71811006</t>
  </si>
  <si>
    <t>61/71811006</t>
  </si>
  <si>
    <t>70/71811006</t>
  </si>
  <si>
    <t>00/71811007</t>
  </si>
  <si>
    <t>10/71811007</t>
  </si>
  <si>
    <t>11/71811007</t>
  </si>
  <si>
    <t>12/71811007</t>
  </si>
  <si>
    <t>13/71811007</t>
  </si>
  <si>
    <t>14/71811007</t>
  </si>
  <si>
    <t>15/71811007</t>
  </si>
  <si>
    <t>16/71811007</t>
  </si>
  <si>
    <t>17/71811007</t>
  </si>
  <si>
    <t>20/71811007</t>
  </si>
  <si>
    <t>21/71811007</t>
  </si>
  <si>
    <t>22/71811007</t>
  </si>
  <si>
    <t>23/71811007</t>
  </si>
  <si>
    <t>24/71811007</t>
  </si>
  <si>
    <t>25/71811007</t>
  </si>
  <si>
    <t>30/71811007</t>
  </si>
  <si>
    <t>31/71811007</t>
  </si>
  <si>
    <t>32/71811007</t>
  </si>
  <si>
    <t>33/71811007</t>
  </si>
  <si>
    <t>40/71811007</t>
  </si>
  <si>
    <t>41/71811007</t>
  </si>
  <si>
    <t>43/71811007</t>
  </si>
  <si>
    <t>44/71811007</t>
  </si>
  <si>
    <t>45/71811007</t>
  </si>
  <si>
    <t>50/71811007</t>
  </si>
  <si>
    <t>51/71811007</t>
  </si>
  <si>
    <t>52/71811007</t>
  </si>
  <si>
    <t>60/71811007</t>
  </si>
  <si>
    <t>61/71811007</t>
  </si>
  <si>
    <t>70/71811007</t>
  </si>
  <si>
    <t>00/71811008</t>
  </si>
  <si>
    <t>10/71811008</t>
  </si>
  <si>
    <t>11/71811008</t>
  </si>
  <si>
    <t>12/71811008</t>
  </si>
  <si>
    <t>13/71811008</t>
  </si>
  <si>
    <t>14/71811008</t>
  </si>
  <si>
    <t>15/71811008</t>
  </si>
  <si>
    <t>16/71811008</t>
  </si>
  <si>
    <t>17/71811008</t>
  </si>
  <si>
    <t>20/71811008</t>
  </si>
  <si>
    <t>21/71811008</t>
  </si>
  <si>
    <t>22/71811008</t>
  </si>
  <si>
    <t>23/71811008</t>
  </si>
  <si>
    <t>24/71811008</t>
  </si>
  <si>
    <t>25/71811008</t>
  </si>
  <si>
    <t>30/71811008</t>
  </si>
  <si>
    <t>31/71811008</t>
  </si>
  <si>
    <t>32/71811008</t>
  </si>
  <si>
    <t>33/71811008</t>
  </si>
  <si>
    <t>40/71811008</t>
  </si>
  <si>
    <t>41/71811008</t>
  </si>
  <si>
    <t>43/71811008</t>
  </si>
  <si>
    <t>44/71811008</t>
  </si>
  <si>
    <t>45/71811008</t>
  </si>
  <si>
    <t>50/71811008</t>
  </si>
  <si>
    <t>51/71811008</t>
  </si>
  <si>
    <t>52/71811008</t>
  </si>
  <si>
    <t>60/71811008</t>
  </si>
  <si>
    <t>61/71811008</t>
  </si>
  <si>
    <t>70/71811008</t>
  </si>
  <si>
    <t>00/71811009</t>
  </si>
  <si>
    <t>10/71811009</t>
  </si>
  <si>
    <t>11/71811009</t>
  </si>
  <si>
    <t>12/71811009</t>
  </si>
  <si>
    <t>13/71811009</t>
  </si>
  <si>
    <t>14/71811009</t>
  </si>
  <si>
    <t>15/71811009</t>
  </si>
  <si>
    <t>16/71811009</t>
  </si>
  <si>
    <t>17/71811009</t>
  </si>
  <si>
    <t>20/71811009</t>
  </si>
  <si>
    <t>21/71811009</t>
  </si>
  <si>
    <t>22/71811009</t>
  </si>
  <si>
    <t>23/71811009</t>
  </si>
  <si>
    <t>24/71811009</t>
  </si>
  <si>
    <t>25/71811009</t>
  </si>
  <si>
    <t>30/71811009</t>
  </si>
  <si>
    <t>31/71811009</t>
  </si>
  <si>
    <t>32/71811009</t>
  </si>
  <si>
    <t>33/71811009</t>
  </si>
  <si>
    <t>40/71811009</t>
  </si>
  <si>
    <t>41/71811009</t>
  </si>
  <si>
    <t>43/71811009</t>
  </si>
  <si>
    <t>44/71811009</t>
  </si>
  <si>
    <t>45/71811009</t>
  </si>
  <si>
    <t>50/71811009</t>
  </si>
  <si>
    <t>51/71811009</t>
  </si>
  <si>
    <t>52/71811009</t>
  </si>
  <si>
    <t>60/71811009</t>
  </si>
  <si>
    <t>61/71811009</t>
  </si>
  <si>
    <t>70/71811009</t>
  </si>
  <si>
    <t>00/71811010</t>
  </si>
  <si>
    <t>10/71811010</t>
  </si>
  <si>
    <t>11/71811010</t>
  </si>
  <si>
    <t>12/71811010</t>
  </si>
  <si>
    <t>13/71811010</t>
  </si>
  <si>
    <t>14/71811010</t>
  </si>
  <si>
    <t>15/71811010</t>
  </si>
  <si>
    <t>16/71811010</t>
  </si>
  <si>
    <t>17/71811010</t>
  </si>
  <si>
    <t>20/71811010</t>
  </si>
  <si>
    <t>21/71811010</t>
  </si>
  <si>
    <t>22/71811010</t>
  </si>
  <si>
    <t>23/71811010</t>
  </si>
  <si>
    <t>24/71811010</t>
  </si>
  <si>
    <t>25/71811010</t>
  </si>
  <si>
    <t>30/71811010</t>
  </si>
  <si>
    <t>31/71811010</t>
  </si>
  <si>
    <t>32/71811010</t>
  </si>
  <si>
    <t>33/71811010</t>
  </si>
  <si>
    <t>40/71811010</t>
  </si>
  <si>
    <t>41/71811010</t>
  </si>
  <si>
    <t>43/71811010</t>
  </si>
  <si>
    <t>44/71811010</t>
  </si>
  <si>
    <t>45/71811010</t>
  </si>
  <si>
    <t>50/71811010</t>
  </si>
  <si>
    <t>51/71811010</t>
  </si>
  <si>
    <t>52/71811010</t>
  </si>
  <si>
    <t>60/71811010</t>
  </si>
  <si>
    <t>61/71811010</t>
  </si>
  <si>
    <t>70/71811010</t>
  </si>
  <si>
    <t>00/71811011</t>
  </si>
  <si>
    <t>10/71811011</t>
  </si>
  <si>
    <t>11/71811011</t>
  </si>
  <si>
    <t>12/71811011</t>
  </si>
  <si>
    <t>13/71811011</t>
  </si>
  <si>
    <t>14/71811011</t>
  </si>
  <si>
    <t>15/71811011</t>
  </si>
  <si>
    <t>16/71811011</t>
  </si>
  <si>
    <t>17/71811011</t>
  </si>
  <si>
    <t>20/71811011</t>
  </si>
  <si>
    <t>21/71811011</t>
  </si>
  <si>
    <t>22/71811011</t>
  </si>
  <si>
    <t>23/71811011</t>
  </si>
  <si>
    <t>24/71811011</t>
  </si>
  <si>
    <t>25/71811011</t>
  </si>
  <si>
    <t>30/71811011</t>
  </si>
  <si>
    <t>31/71811011</t>
  </si>
  <si>
    <t>32/71811011</t>
  </si>
  <si>
    <t>33/71811011</t>
  </si>
  <si>
    <t>40/71811011</t>
  </si>
  <si>
    <t>41/71811011</t>
  </si>
  <si>
    <t>43/71811011</t>
  </si>
  <si>
    <t>44/71811011</t>
  </si>
  <si>
    <t>45/71811011</t>
  </si>
  <si>
    <t>50/71811011</t>
  </si>
  <si>
    <t>51/71811011</t>
  </si>
  <si>
    <t>52/71811011</t>
  </si>
  <si>
    <t>60/71811011</t>
  </si>
  <si>
    <t>61/71811011</t>
  </si>
  <si>
    <t>70/71811011</t>
  </si>
  <si>
    <t>00/71811012</t>
  </si>
  <si>
    <t>10/71811012</t>
  </si>
  <si>
    <t>11/71811012</t>
  </si>
  <si>
    <t>12/71811012</t>
  </si>
  <si>
    <t>13/71811012</t>
  </si>
  <si>
    <t>14/71811012</t>
  </si>
  <si>
    <t>15/71811012</t>
  </si>
  <si>
    <t>16/71811012</t>
  </si>
  <si>
    <t>17/71811012</t>
  </si>
  <si>
    <t>20/71811012</t>
  </si>
  <si>
    <t>21/71811012</t>
  </si>
  <si>
    <t>22/71811012</t>
  </si>
  <si>
    <t>23/71811012</t>
  </si>
  <si>
    <t>24/71811012</t>
  </si>
  <si>
    <t>25/71811012</t>
  </si>
  <si>
    <t>30/71811012</t>
  </si>
  <si>
    <t>31/71811012</t>
  </si>
  <si>
    <t>32/71811012</t>
  </si>
  <si>
    <t>33/71811012</t>
  </si>
  <si>
    <t>40/71811012</t>
  </si>
  <si>
    <t>41/71811012</t>
  </si>
  <si>
    <t>43/71811012</t>
  </si>
  <si>
    <t>44/71811012</t>
  </si>
  <si>
    <t>45/71811012</t>
  </si>
  <si>
    <t>50/71811012</t>
  </si>
  <si>
    <t>51/71811012</t>
  </si>
  <si>
    <t>52/71811012</t>
  </si>
  <si>
    <t>60/71811012</t>
  </si>
  <si>
    <t>61/71811012</t>
  </si>
  <si>
    <t>70/71811012</t>
  </si>
  <si>
    <t>00/71811013</t>
  </si>
  <si>
    <t>10/71811013</t>
  </si>
  <si>
    <t>11/71811013</t>
  </si>
  <si>
    <t>12/71811013</t>
  </si>
  <si>
    <t>13/71811013</t>
  </si>
  <si>
    <t>14/71811013</t>
  </si>
  <si>
    <t>15/71811013</t>
  </si>
  <si>
    <t>16/71811013</t>
  </si>
  <si>
    <t>17/71811013</t>
  </si>
  <si>
    <t>20/71811013</t>
  </si>
  <si>
    <t>21/71811013</t>
  </si>
  <si>
    <t>22/71811013</t>
  </si>
  <si>
    <t>23/71811013</t>
  </si>
  <si>
    <t>24/71811013</t>
  </si>
  <si>
    <t>25/71811013</t>
  </si>
  <si>
    <t>30/71811013</t>
  </si>
  <si>
    <t>31/71811013</t>
  </si>
  <si>
    <t>32/71811013</t>
  </si>
  <si>
    <t>33/71811013</t>
  </si>
  <si>
    <t>40/71811013</t>
  </si>
  <si>
    <t>41/71811013</t>
  </si>
  <si>
    <t>43/71811013</t>
  </si>
  <si>
    <t>44/71811013</t>
  </si>
  <si>
    <t>45/71811013</t>
  </si>
  <si>
    <t>50/71811013</t>
  </si>
  <si>
    <t>51/71811013</t>
  </si>
  <si>
    <t>52/71811013</t>
  </si>
  <si>
    <t>60/71811013</t>
  </si>
  <si>
    <t>61/71811013</t>
  </si>
  <si>
    <t>70/71811013</t>
  </si>
  <si>
    <t>00/71812000</t>
  </si>
  <si>
    <t>10/71812000</t>
  </si>
  <si>
    <t>11/71812000</t>
  </si>
  <si>
    <t>12/71812000</t>
  </si>
  <si>
    <t>13/71812000</t>
  </si>
  <si>
    <t>14/71812000</t>
  </si>
  <si>
    <t>15/71812000</t>
  </si>
  <si>
    <t>16/71812000</t>
  </si>
  <si>
    <t>17/71812000</t>
  </si>
  <si>
    <t>20/71812000</t>
  </si>
  <si>
    <t>21/71812000</t>
  </si>
  <si>
    <t>22/71812000</t>
  </si>
  <si>
    <t>23/71812000</t>
  </si>
  <si>
    <t>24/71812000</t>
  </si>
  <si>
    <t>25/71812000</t>
  </si>
  <si>
    <t>30/71812000</t>
  </si>
  <si>
    <t>31/71812000</t>
  </si>
  <si>
    <t>32/71812000</t>
  </si>
  <si>
    <t>33/71812000</t>
  </si>
  <si>
    <t>40/71812000</t>
  </si>
  <si>
    <t>41/71812000</t>
  </si>
  <si>
    <t>43/71812000</t>
  </si>
  <si>
    <t>44/71812000</t>
  </si>
  <si>
    <t>45/71812000</t>
  </si>
  <si>
    <t>50/71812000</t>
  </si>
  <si>
    <t>51/71812000</t>
  </si>
  <si>
    <t>52/71812000</t>
  </si>
  <si>
    <t>60/71812000</t>
  </si>
  <si>
    <t>61/71812000</t>
  </si>
  <si>
    <t>70/71812000</t>
  </si>
  <si>
    <t>00/71812001</t>
  </si>
  <si>
    <t>10/71812001</t>
  </si>
  <si>
    <t>11/71812001</t>
  </si>
  <si>
    <t>12/71812001</t>
  </si>
  <si>
    <t>13/71812001</t>
  </si>
  <si>
    <t>14/71812001</t>
  </si>
  <si>
    <t>15/71812001</t>
  </si>
  <si>
    <t>16/71812001</t>
  </si>
  <si>
    <t>17/71812001</t>
  </si>
  <si>
    <t>20/71812001</t>
  </si>
  <si>
    <t>21/71812001</t>
  </si>
  <si>
    <t>22/71812001</t>
  </si>
  <si>
    <t>23/71812001</t>
  </si>
  <si>
    <t>24/71812001</t>
  </si>
  <si>
    <t>25/71812001</t>
  </si>
  <si>
    <t>30/71812001</t>
  </si>
  <si>
    <t>31/71812001</t>
  </si>
  <si>
    <t>32/71812001</t>
  </si>
  <si>
    <t>33/71812001</t>
  </si>
  <si>
    <t>40/71812001</t>
  </si>
  <si>
    <t>41/71812001</t>
  </si>
  <si>
    <t>43/71812001</t>
  </si>
  <si>
    <t>44/71812001</t>
  </si>
  <si>
    <t>45/71812001</t>
  </si>
  <si>
    <t>50/71812001</t>
  </si>
  <si>
    <t>51/71812001</t>
  </si>
  <si>
    <t>52/71812001</t>
  </si>
  <si>
    <t>60/71812001</t>
  </si>
  <si>
    <t>61/71812001</t>
  </si>
  <si>
    <t>70/71812001</t>
  </si>
  <si>
    <t>00/71812002</t>
  </si>
  <si>
    <t>10/71812002</t>
  </si>
  <si>
    <t>11/71812002</t>
  </si>
  <si>
    <t>12/71812002</t>
  </si>
  <si>
    <t>13/71812002</t>
  </si>
  <si>
    <t>14/71812002</t>
  </si>
  <si>
    <t>15/71812002</t>
  </si>
  <si>
    <t>16/71812002</t>
  </si>
  <si>
    <t>17/71812002</t>
  </si>
  <si>
    <t>20/71812002</t>
  </si>
  <si>
    <t>21/71812002</t>
  </si>
  <si>
    <t>22/71812002</t>
  </si>
  <si>
    <t>23/71812002</t>
  </si>
  <si>
    <t>24/71812002</t>
  </si>
  <si>
    <t>25/71812002</t>
  </si>
  <si>
    <t>30/71812002</t>
  </si>
  <si>
    <t>31/71812002</t>
  </si>
  <si>
    <t>32/71812002</t>
  </si>
  <si>
    <t>33/71812002</t>
  </si>
  <si>
    <t>40/71812002</t>
  </si>
  <si>
    <t>41/71812002</t>
  </si>
  <si>
    <t>43/71812002</t>
  </si>
  <si>
    <t>44/71812002</t>
  </si>
  <si>
    <t>45/71812002</t>
  </si>
  <si>
    <t>50/71812002</t>
  </si>
  <si>
    <t>51/71812002</t>
  </si>
  <si>
    <t>52/71812002</t>
  </si>
  <si>
    <t>60/71812002</t>
  </si>
  <si>
    <t>61/71812002</t>
  </si>
  <si>
    <t>70/71812002</t>
  </si>
  <si>
    <t>00/71812003</t>
  </si>
  <si>
    <t>10/71812003</t>
  </si>
  <si>
    <t>11/71812003</t>
  </si>
  <si>
    <t>12/71812003</t>
  </si>
  <si>
    <t>13/71812003</t>
  </si>
  <si>
    <t>14/71812003</t>
  </si>
  <si>
    <t>15/71812003</t>
  </si>
  <si>
    <t>16/71812003</t>
  </si>
  <si>
    <t>17/71812003</t>
  </si>
  <si>
    <t>20/71812003</t>
  </si>
  <si>
    <t>21/71812003</t>
  </si>
  <si>
    <t>22/71812003</t>
  </si>
  <si>
    <t>23/71812003</t>
  </si>
  <si>
    <t>24/71812003</t>
  </si>
  <si>
    <t>25/71812003</t>
  </si>
  <si>
    <t>30/71812003</t>
  </si>
  <si>
    <t>31/71812003</t>
  </si>
  <si>
    <t>32/71812003</t>
  </si>
  <si>
    <t>33/71812003</t>
  </si>
  <si>
    <t>40/71812003</t>
  </si>
  <si>
    <t>41/71812003</t>
  </si>
  <si>
    <t>43/71812003</t>
  </si>
  <si>
    <t>44/71812003</t>
  </si>
  <si>
    <t>45/71812003</t>
  </si>
  <si>
    <t>50/71812003</t>
  </si>
  <si>
    <t>51/71812003</t>
  </si>
  <si>
    <t>52/71812003</t>
  </si>
  <si>
    <t>60/71812003</t>
  </si>
  <si>
    <t>61/71812003</t>
  </si>
  <si>
    <t>70/71812003</t>
  </si>
  <si>
    <t>00/71812004</t>
  </si>
  <si>
    <t>10/71812004</t>
  </si>
  <si>
    <t>11/71812004</t>
  </si>
  <si>
    <t>12/71812004</t>
  </si>
  <si>
    <t>13/71812004</t>
  </si>
  <si>
    <t>14/71812004</t>
  </si>
  <si>
    <t>15/71812004</t>
  </si>
  <si>
    <t>16/71812004</t>
  </si>
  <si>
    <t>17/71812004</t>
  </si>
  <si>
    <t>20/71812004</t>
  </si>
  <si>
    <t>21/71812004</t>
  </si>
  <si>
    <t>22/71812004</t>
  </si>
  <si>
    <t>23/71812004</t>
  </si>
  <si>
    <t>24/71812004</t>
  </si>
  <si>
    <t>25/71812004</t>
  </si>
  <si>
    <t>30/71812004</t>
  </si>
  <si>
    <t>31/71812004</t>
  </si>
  <si>
    <t>32/71812004</t>
  </si>
  <si>
    <t>33/71812004</t>
  </si>
  <si>
    <t>40/71812004</t>
  </si>
  <si>
    <t>41/71812004</t>
  </si>
  <si>
    <t>43/71812004</t>
  </si>
  <si>
    <t>44/71812004</t>
  </si>
  <si>
    <t>45/71812004</t>
  </si>
  <si>
    <t>50/71812004</t>
  </si>
  <si>
    <t>51/71812004</t>
  </si>
  <si>
    <t>52/71812004</t>
  </si>
  <si>
    <t>60/71812004</t>
  </si>
  <si>
    <t>61/71812004</t>
  </si>
  <si>
    <t>70/71812004</t>
  </si>
  <si>
    <t>00/71812005</t>
  </si>
  <si>
    <t>10/71812005</t>
  </si>
  <si>
    <t>11/71812005</t>
  </si>
  <si>
    <t>12/71812005</t>
  </si>
  <si>
    <t>13/71812005</t>
  </si>
  <si>
    <t>14/71812005</t>
  </si>
  <si>
    <t>15/71812005</t>
  </si>
  <si>
    <t>16/71812005</t>
  </si>
  <si>
    <t>17/71812005</t>
  </si>
  <si>
    <t>20/71812005</t>
  </si>
  <si>
    <t>21/71812005</t>
  </si>
  <si>
    <t>22/71812005</t>
  </si>
  <si>
    <t>23/71812005</t>
  </si>
  <si>
    <t>24/71812005</t>
  </si>
  <si>
    <t>25/71812005</t>
  </si>
  <si>
    <t>30/71812005</t>
  </si>
  <si>
    <t>31/71812005</t>
  </si>
  <si>
    <t>32/71812005</t>
  </si>
  <si>
    <t>33/71812005</t>
  </si>
  <si>
    <t>40/71812005</t>
  </si>
  <si>
    <t>41/71812005</t>
  </si>
  <si>
    <t>43/71812005</t>
  </si>
  <si>
    <t>44/71812005</t>
  </si>
  <si>
    <t>45/71812005</t>
  </si>
  <si>
    <t>50/71812005</t>
  </si>
  <si>
    <t>51/71812005</t>
  </si>
  <si>
    <t>52/71812005</t>
  </si>
  <si>
    <t>60/71812005</t>
  </si>
  <si>
    <t>61/71812005</t>
  </si>
  <si>
    <t>70/71812005</t>
  </si>
  <si>
    <t>00/71812006</t>
  </si>
  <si>
    <t>10/71812006</t>
  </si>
  <si>
    <t>11/71812006</t>
  </si>
  <si>
    <t>12/71812006</t>
  </si>
  <si>
    <t>13/71812006</t>
  </si>
  <si>
    <t>14/71812006</t>
  </si>
  <si>
    <t>15/71812006</t>
  </si>
  <si>
    <t>16/71812006</t>
  </si>
  <si>
    <t>17/71812006</t>
  </si>
  <si>
    <t>20/71812006</t>
  </si>
  <si>
    <t>21/71812006</t>
  </si>
  <si>
    <t>22/71812006</t>
  </si>
  <si>
    <t>23/71812006</t>
  </si>
  <si>
    <t>24/71812006</t>
  </si>
  <si>
    <t>25/71812006</t>
  </si>
  <si>
    <t>30/71812006</t>
  </si>
  <si>
    <t>31/71812006</t>
  </si>
  <si>
    <t>32/71812006</t>
  </si>
  <si>
    <t>33/71812006</t>
  </si>
  <si>
    <t>40/71812006</t>
  </si>
  <si>
    <t>41/71812006</t>
  </si>
  <si>
    <t>43/71812006</t>
  </si>
  <si>
    <t>44/71812006</t>
  </si>
  <si>
    <t>45/71812006</t>
  </si>
  <si>
    <t>50/71812006</t>
  </si>
  <si>
    <t>51/71812006</t>
  </si>
  <si>
    <t>52/71812006</t>
  </si>
  <si>
    <t>60/71812006</t>
  </si>
  <si>
    <t>61/71812006</t>
  </si>
  <si>
    <t>70/71812006</t>
  </si>
  <si>
    <t>00/71812007</t>
  </si>
  <si>
    <t>10/71812007</t>
  </si>
  <si>
    <t>11/71812007</t>
  </si>
  <si>
    <t>12/71812007</t>
  </si>
  <si>
    <t>13/71812007</t>
  </si>
  <si>
    <t>14/71812007</t>
  </si>
  <si>
    <t>15/71812007</t>
  </si>
  <si>
    <t>16/71812007</t>
  </si>
  <si>
    <t>17/71812007</t>
  </si>
  <si>
    <t>20/71812007</t>
  </si>
  <si>
    <t>21/71812007</t>
  </si>
  <si>
    <t>22/71812007</t>
  </si>
  <si>
    <t>23/71812007</t>
  </si>
  <si>
    <t>24/71812007</t>
  </si>
  <si>
    <t>25/71812007</t>
  </si>
  <si>
    <t>30/71812007</t>
  </si>
  <si>
    <t>31/71812007</t>
  </si>
  <si>
    <t>32/71812007</t>
  </si>
  <si>
    <t>33/71812007</t>
  </si>
  <si>
    <t>40/71812007</t>
  </si>
  <si>
    <t>41/71812007</t>
  </si>
  <si>
    <t>43/71812007</t>
  </si>
  <si>
    <t>44/71812007</t>
  </si>
  <si>
    <t>45/71812007</t>
  </si>
  <si>
    <t>50/71812007</t>
  </si>
  <si>
    <t>51/71812007</t>
  </si>
  <si>
    <t>52/71812007</t>
  </si>
  <si>
    <t>60/71812007</t>
  </si>
  <si>
    <t>61/71812007</t>
  </si>
  <si>
    <t>70/71812007</t>
  </si>
  <si>
    <t>00/71812008</t>
  </si>
  <si>
    <t>10/71812008</t>
  </si>
  <si>
    <t>11/71812008</t>
  </si>
  <si>
    <t>12/71812008</t>
  </si>
  <si>
    <t>13/71812008</t>
  </si>
  <si>
    <t>14/71812008</t>
  </si>
  <si>
    <t>15/71812008</t>
  </si>
  <si>
    <t>16/71812008</t>
  </si>
  <si>
    <t>17/71812008</t>
  </si>
  <si>
    <t>20/71812008</t>
  </si>
  <si>
    <t>21/71812008</t>
  </si>
  <si>
    <t>22/71812008</t>
  </si>
  <si>
    <t>23/71812008</t>
  </si>
  <si>
    <t>24/71812008</t>
  </si>
  <si>
    <t>25/71812008</t>
  </si>
  <si>
    <t>30/71812008</t>
  </si>
  <si>
    <t>31/71812008</t>
  </si>
  <si>
    <t>32/71812008</t>
  </si>
  <si>
    <t>33/71812008</t>
  </si>
  <si>
    <t>40/71812008</t>
  </si>
  <si>
    <t>41/71812008</t>
  </si>
  <si>
    <t>43/71812008</t>
  </si>
  <si>
    <t>44/71812008</t>
  </si>
  <si>
    <t>45/71812008</t>
  </si>
  <si>
    <t>50/71812008</t>
  </si>
  <si>
    <t>51/71812008</t>
  </si>
  <si>
    <t>52/71812008</t>
  </si>
  <si>
    <t>60/71812008</t>
  </si>
  <si>
    <t>61/71812008</t>
  </si>
  <si>
    <t>70/71812008</t>
  </si>
  <si>
    <t>00/71812009</t>
  </si>
  <si>
    <t>10/71812009</t>
  </si>
  <si>
    <t>11/71812009</t>
  </si>
  <si>
    <t>12/71812009</t>
  </si>
  <si>
    <t>13/71812009</t>
  </si>
  <si>
    <t>14/71812009</t>
  </si>
  <si>
    <t>15/71812009</t>
  </si>
  <si>
    <t>16/71812009</t>
  </si>
  <si>
    <t>17/71812009</t>
  </si>
  <si>
    <t>20/71812009</t>
  </si>
  <si>
    <t>21/71812009</t>
  </si>
  <si>
    <t>22/71812009</t>
  </si>
  <si>
    <t>23/71812009</t>
  </si>
  <si>
    <t>24/71812009</t>
  </si>
  <si>
    <t>25/71812009</t>
  </si>
  <si>
    <t>30/71812009</t>
  </si>
  <si>
    <t>31/71812009</t>
  </si>
  <si>
    <t>32/71812009</t>
  </si>
  <si>
    <t>33/71812009</t>
  </si>
  <si>
    <t>40/71812009</t>
  </si>
  <si>
    <t>41/71812009</t>
  </si>
  <si>
    <t>43/71812009</t>
  </si>
  <si>
    <t>44/71812009</t>
  </si>
  <si>
    <t>45/71812009</t>
  </si>
  <si>
    <t>50/71812009</t>
  </si>
  <si>
    <t>51/71812009</t>
  </si>
  <si>
    <t>52/71812009</t>
  </si>
  <si>
    <t>60/71812009</t>
  </si>
  <si>
    <t>61/71812009</t>
  </si>
  <si>
    <t>70/71812009</t>
  </si>
  <si>
    <t>00/71812010</t>
  </si>
  <si>
    <t>10/71812010</t>
  </si>
  <si>
    <t>11/71812010</t>
  </si>
  <si>
    <t>12/71812010</t>
  </si>
  <si>
    <t>13/71812010</t>
  </si>
  <si>
    <t>14/71812010</t>
  </si>
  <si>
    <t>15/71812010</t>
  </si>
  <si>
    <t>16/71812010</t>
  </si>
  <si>
    <t>17/71812010</t>
  </si>
  <si>
    <t>20/71812010</t>
  </si>
  <si>
    <t>21/71812010</t>
  </si>
  <si>
    <t>22/71812010</t>
  </si>
  <si>
    <t>23/71812010</t>
  </si>
  <si>
    <t>24/71812010</t>
  </si>
  <si>
    <t>25/71812010</t>
  </si>
  <si>
    <t>30/71812010</t>
  </si>
  <si>
    <t>31/71812010</t>
  </si>
  <si>
    <t>32/71812010</t>
  </si>
  <si>
    <t>33/71812010</t>
  </si>
  <si>
    <t>40/71812010</t>
  </si>
  <si>
    <t>41/71812010</t>
  </si>
  <si>
    <t>43/71812010</t>
  </si>
  <si>
    <t>44/71812010</t>
  </si>
  <si>
    <t>45/71812010</t>
  </si>
  <si>
    <t>50/71812010</t>
  </si>
  <si>
    <t>51/71812010</t>
  </si>
  <si>
    <t>52/71812010</t>
  </si>
  <si>
    <t>60/71812010</t>
  </si>
  <si>
    <t>61/71812010</t>
  </si>
  <si>
    <t>70/71812010</t>
  </si>
  <si>
    <t>00/71812011</t>
  </si>
  <si>
    <t>10/71812011</t>
  </si>
  <si>
    <t>11/71812011</t>
  </si>
  <si>
    <t>12/71812011</t>
  </si>
  <si>
    <t>13/71812011</t>
  </si>
  <si>
    <t>14/71812011</t>
  </si>
  <si>
    <t>15/71812011</t>
  </si>
  <si>
    <t>16/71812011</t>
  </si>
  <si>
    <t>17/71812011</t>
  </si>
  <si>
    <t>20/71812011</t>
  </si>
  <si>
    <t>21/71812011</t>
  </si>
  <si>
    <t>22/71812011</t>
  </si>
  <si>
    <t>23/71812011</t>
  </si>
  <si>
    <t>24/71812011</t>
  </si>
  <si>
    <t>25/71812011</t>
  </si>
  <si>
    <t>30/71812011</t>
  </si>
  <si>
    <t>31/71812011</t>
  </si>
  <si>
    <t>32/71812011</t>
  </si>
  <si>
    <t>33/71812011</t>
  </si>
  <si>
    <t>40/71812011</t>
  </si>
  <si>
    <t>41/71812011</t>
  </si>
  <si>
    <t>43/71812011</t>
  </si>
  <si>
    <t>44/71812011</t>
  </si>
  <si>
    <t>45/71812011</t>
  </si>
  <si>
    <t>50/71812011</t>
  </si>
  <si>
    <t>51/71812011</t>
  </si>
  <si>
    <t>52/71812011</t>
  </si>
  <si>
    <t>60/71812011</t>
  </si>
  <si>
    <t>61/71812011</t>
  </si>
  <si>
    <t>70/71812011</t>
  </si>
  <si>
    <t>00/71812012</t>
  </si>
  <si>
    <t>10/71812012</t>
  </si>
  <si>
    <t>11/71812012</t>
  </si>
  <si>
    <t>12/71812012</t>
  </si>
  <si>
    <t>13/71812012</t>
  </si>
  <si>
    <t>14/71812012</t>
  </si>
  <si>
    <t>15/71812012</t>
  </si>
  <si>
    <t>16/71812012</t>
  </si>
  <si>
    <t>17/71812012</t>
  </si>
  <si>
    <t>20/71812012</t>
  </si>
  <si>
    <t>21/71812012</t>
  </si>
  <si>
    <t>22/71812012</t>
  </si>
  <si>
    <t>23/71812012</t>
  </si>
  <si>
    <t>24/71812012</t>
  </si>
  <si>
    <t>25/71812012</t>
  </si>
  <si>
    <t>30/71812012</t>
  </si>
  <si>
    <t>31/71812012</t>
  </si>
  <si>
    <t>32/71812012</t>
  </si>
  <si>
    <t>33/71812012</t>
  </si>
  <si>
    <t>40/71812012</t>
  </si>
  <si>
    <t>41/71812012</t>
  </si>
  <si>
    <t>43/71812012</t>
  </si>
  <si>
    <t>44/71812012</t>
  </si>
  <si>
    <t>45/71812012</t>
  </si>
  <si>
    <t>50/71812012</t>
  </si>
  <si>
    <t>51/71812012</t>
  </si>
  <si>
    <t>52/71812012</t>
  </si>
  <si>
    <t>60/71812012</t>
  </si>
  <si>
    <t>61/71812012</t>
  </si>
  <si>
    <t>70/71812012</t>
  </si>
  <si>
    <t>00/71812013</t>
  </si>
  <si>
    <t>10/71812013</t>
  </si>
  <si>
    <t>11/71812013</t>
  </si>
  <si>
    <t>12/71812013</t>
  </si>
  <si>
    <t>13/71812013</t>
  </si>
  <si>
    <t>14/71812013</t>
  </si>
  <si>
    <t>15/71812013</t>
  </si>
  <si>
    <t>16/71812013</t>
  </si>
  <si>
    <t>17/71812013</t>
  </si>
  <si>
    <t>20/71812013</t>
  </si>
  <si>
    <t>21/71812013</t>
  </si>
  <si>
    <t>22/71812013</t>
  </si>
  <si>
    <t>23/71812013</t>
  </si>
  <si>
    <t>24/71812013</t>
  </si>
  <si>
    <t>25/71812013</t>
  </si>
  <si>
    <t>30/71812013</t>
  </si>
  <si>
    <t>31/71812013</t>
  </si>
  <si>
    <t>32/71812013</t>
  </si>
  <si>
    <t>33/71812013</t>
  </si>
  <si>
    <t>40/71812013</t>
  </si>
  <si>
    <t>41/71812013</t>
  </si>
  <si>
    <t>43/71812013</t>
  </si>
  <si>
    <t>44/71812013</t>
  </si>
  <si>
    <t>45/71812013</t>
  </si>
  <si>
    <t>50/71812013</t>
  </si>
  <si>
    <t>51/71812013</t>
  </si>
  <si>
    <t>52/71812013</t>
  </si>
  <si>
    <t>60/71812013</t>
  </si>
  <si>
    <t>61/71812013</t>
  </si>
  <si>
    <t>70/71812013</t>
  </si>
  <si>
    <t>00/71813000</t>
  </si>
  <si>
    <t>10/71813000</t>
  </si>
  <si>
    <t>11/71813000</t>
  </si>
  <si>
    <t>12/71813000</t>
  </si>
  <si>
    <t>13/71813000</t>
  </si>
  <si>
    <t>14/71813000</t>
  </si>
  <si>
    <t>15/71813000</t>
  </si>
  <si>
    <t>16/71813000</t>
  </si>
  <si>
    <t>17/71813000</t>
  </si>
  <si>
    <t>20/71813000</t>
  </si>
  <si>
    <t>21/71813000</t>
  </si>
  <si>
    <t>22/71813000</t>
  </si>
  <si>
    <t>23/71813000</t>
  </si>
  <si>
    <t>24/71813000</t>
  </si>
  <si>
    <t>25/71813000</t>
  </si>
  <si>
    <t>30/71813000</t>
  </si>
  <si>
    <t>31/71813000</t>
  </si>
  <si>
    <t>32/71813000</t>
  </si>
  <si>
    <t>33/71813000</t>
  </si>
  <si>
    <t>40/71813000</t>
  </si>
  <si>
    <t>41/71813000</t>
  </si>
  <si>
    <t>43/71813000</t>
  </si>
  <si>
    <t>44/71813000</t>
  </si>
  <si>
    <t>45/71813000</t>
  </si>
  <si>
    <t>50/71813000</t>
  </si>
  <si>
    <t>51/71813000</t>
  </si>
  <si>
    <t>52/71813000</t>
  </si>
  <si>
    <t>60/71813000</t>
  </si>
  <si>
    <t>61/71813000</t>
  </si>
  <si>
    <t>70/71813000</t>
  </si>
  <si>
    <t>00/71813001</t>
  </si>
  <si>
    <t>10/71813001</t>
  </si>
  <si>
    <t>11/71813001</t>
  </si>
  <si>
    <t>12/71813001</t>
  </si>
  <si>
    <t>13/71813001</t>
  </si>
  <si>
    <t>14/71813001</t>
  </si>
  <si>
    <t>15/71813001</t>
  </si>
  <si>
    <t>16/71813001</t>
  </si>
  <si>
    <t>17/71813001</t>
  </si>
  <si>
    <t>20/71813001</t>
  </si>
  <si>
    <t>21/71813001</t>
  </si>
  <si>
    <t>22/71813001</t>
  </si>
  <si>
    <t>23/71813001</t>
  </si>
  <si>
    <t>24/71813001</t>
  </si>
  <si>
    <t>25/71813001</t>
  </si>
  <si>
    <t>30/71813001</t>
  </si>
  <si>
    <t>31/71813001</t>
  </si>
  <si>
    <t>32/71813001</t>
  </si>
  <si>
    <t>33/71813001</t>
  </si>
  <si>
    <t>40/71813001</t>
  </si>
  <si>
    <t>41/71813001</t>
  </si>
  <si>
    <t>43/71813001</t>
  </si>
  <si>
    <t>44/71813001</t>
  </si>
  <si>
    <t>45/71813001</t>
  </si>
  <si>
    <t>50/71813001</t>
  </si>
  <si>
    <t>51/71813001</t>
  </si>
  <si>
    <t>52/71813001</t>
  </si>
  <si>
    <t>60/71813001</t>
  </si>
  <si>
    <t>61/71813001</t>
  </si>
  <si>
    <t>70/71813001</t>
  </si>
  <si>
    <t>00/71813002</t>
  </si>
  <si>
    <t>10/71813002</t>
  </si>
  <si>
    <t>11/71813002</t>
  </si>
  <si>
    <t>12/71813002</t>
  </si>
  <si>
    <t>13/71813002</t>
  </si>
  <si>
    <t>14/71813002</t>
  </si>
  <si>
    <t>15/71813002</t>
  </si>
  <si>
    <t>16/71813002</t>
  </si>
  <si>
    <t>17/71813002</t>
  </si>
  <si>
    <t>20/71813002</t>
  </si>
  <si>
    <t>21/71813002</t>
  </si>
  <si>
    <t>22/71813002</t>
  </si>
  <si>
    <t>23/71813002</t>
  </si>
  <si>
    <t>24/71813002</t>
  </si>
  <si>
    <t>25/71813002</t>
  </si>
  <si>
    <t>30/71813002</t>
  </si>
  <si>
    <t>31/71813002</t>
  </si>
  <si>
    <t>32/71813002</t>
  </si>
  <si>
    <t>33/71813002</t>
  </si>
  <si>
    <t>40/71813002</t>
  </si>
  <si>
    <t>41/71813002</t>
  </si>
  <si>
    <t>43/71813002</t>
  </si>
  <si>
    <t>44/71813002</t>
  </si>
  <si>
    <t>45/71813002</t>
  </si>
  <si>
    <t>50/71813002</t>
  </si>
  <si>
    <t>51/71813002</t>
  </si>
  <si>
    <t>52/71813002</t>
  </si>
  <si>
    <t>60/71813002</t>
  </si>
  <si>
    <t>61/71813002</t>
  </si>
  <si>
    <t>70/71813002</t>
  </si>
  <si>
    <t>00/71813003</t>
  </si>
  <si>
    <t>10/71813003</t>
  </si>
  <si>
    <t>11/71813003</t>
  </si>
  <si>
    <t>12/71813003</t>
  </si>
  <si>
    <t>13/71813003</t>
  </si>
  <si>
    <t>14/71813003</t>
  </si>
  <si>
    <t>15/71813003</t>
  </si>
  <si>
    <t>16/71813003</t>
  </si>
  <si>
    <t>17/71813003</t>
  </si>
  <si>
    <t>20/71813003</t>
  </si>
  <si>
    <t>21/71813003</t>
  </si>
  <si>
    <t>22/71813003</t>
  </si>
  <si>
    <t>23/71813003</t>
  </si>
  <si>
    <t>24/71813003</t>
  </si>
  <si>
    <t>25/71813003</t>
  </si>
  <si>
    <t>30/71813003</t>
  </si>
  <si>
    <t>31/71813003</t>
  </si>
  <si>
    <t>32/71813003</t>
  </si>
  <si>
    <t>33/71813003</t>
  </si>
  <si>
    <t>40/71813003</t>
  </si>
  <si>
    <t>41/71813003</t>
  </si>
  <si>
    <t>43/71813003</t>
  </si>
  <si>
    <t>44/71813003</t>
  </si>
  <si>
    <t>45/71813003</t>
  </si>
  <si>
    <t>50/71813003</t>
  </si>
  <si>
    <t>51/71813003</t>
  </si>
  <si>
    <t>52/71813003</t>
  </si>
  <si>
    <t>60/71813003</t>
  </si>
  <si>
    <t>61/71813003</t>
  </si>
  <si>
    <t>70/71813003</t>
  </si>
  <si>
    <t>00/71813004</t>
  </si>
  <si>
    <t>10/71813004</t>
  </si>
  <si>
    <t>11/71813004</t>
  </si>
  <si>
    <t>12/71813004</t>
  </si>
  <si>
    <t>13/71813004</t>
  </si>
  <si>
    <t>14/71813004</t>
  </si>
  <si>
    <t>15/71813004</t>
  </si>
  <si>
    <t>16/71813004</t>
  </si>
  <si>
    <t>17/71813004</t>
  </si>
  <si>
    <t>20/71813004</t>
  </si>
  <si>
    <t>21/71813004</t>
  </si>
  <si>
    <t>22/71813004</t>
  </si>
  <si>
    <t>23/71813004</t>
  </si>
  <si>
    <t>24/71813004</t>
  </si>
  <si>
    <t>25/71813004</t>
  </si>
  <si>
    <t>30/71813004</t>
  </si>
  <si>
    <t>31/71813004</t>
  </si>
  <si>
    <t>32/71813004</t>
  </si>
  <si>
    <t>33/71813004</t>
  </si>
  <si>
    <t>40/71813004</t>
  </si>
  <si>
    <t>41/71813004</t>
  </si>
  <si>
    <t>43/71813004</t>
  </si>
  <si>
    <t>44/71813004</t>
  </si>
  <si>
    <t>45/71813004</t>
  </si>
  <si>
    <t>50/71813004</t>
  </si>
  <si>
    <t>51/71813004</t>
  </si>
  <si>
    <t>52/71813004</t>
  </si>
  <si>
    <t>60/71813004</t>
  </si>
  <si>
    <t>61/71813004</t>
  </si>
  <si>
    <t>70/71813004</t>
  </si>
  <si>
    <t>00/71813005</t>
  </si>
  <si>
    <t>10/71813005</t>
  </si>
  <si>
    <t>11/71813005</t>
  </si>
  <si>
    <t>12/71813005</t>
  </si>
  <si>
    <t>13/71813005</t>
  </si>
  <si>
    <t>14/71813005</t>
  </si>
  <si>
    <t>15/71813005</t>
  </si>
  <si>
    <t>16/71813005</t>
  </si>
  <si>
    <t>17/71813005</t>
  </si>
  <si>
    <t>20/71813005</t>
  </si>
  <si>
    <t>21/71813005</t>
  </si>
  <si>
    <t>22/71813005</t>
  </si>
  <si>
    <t>23/71813005</t>
  </si>
  <si>
    <t>24/71813005</t>
  </si>
  <si>
    <t>25/71813005</t>
  </si>
  <si>
    <t>30/71813005</t>
  </si>
  <si>
    <t>31/71813005</t>
  </si>
  <si>
    <t>32/71813005</t>
  </si>
  <si>
    <t>33/71813005</t>
  </si>
  <si>
    <t>40/71813005</t>
  </si>
  <si>
    <t>41/71813005</t>
  </si>
  <si>
    <t>43/71813005</t>
  </si>
  <si>
    <t>44/71813005</t>
  </si>
  <si>
    <t>45/71813005</t>
  </si>
  <si>
    <t>50/71813005</t>
  </si>
  <si>
    <t>51/71813005</t>
  </si>
  <si>
    <t>52/71813005</t>
  </si>
  <si>
    <t>60/71813005</t>
  </si>
  <si>
    <t>61/71813005</t>
  </si>
  <si>
    <t>70/71813005</t>
  </si>
  <si>
    <t>00/71813006</t>
  </si>
  <si>
    <t>10/71813006</t>
  </si>
  <si>
    <t>11/71813006</t>
  </si>
  <si>
    <t>12/71813006</t>
  </si>
  <si>
    <t>13/71813006</t>
  </si>
  <si>
    <t>14/71813006</t>
  </si>
  <si>
    <t>15/71813006</t>
  </si>
  <si>
    <t>16/71813006</t>
  </si>
  <si>
    <t>17/71813006</t>
  </si>
  <si>
    <t>20/71813006</t>
  </si>
  <si>
    <t>21/71813006</t>
  </si>
  <si>
    <t>22/71813006</t>
  </si>
  <si>
    <t>23/71813006</t>
  </si>
  <si>
    <t>24/71813006</t>
  </si>
  <si>
    <t>25/71813006</t>
  </si>
  <si>
    <t>30/71813006</t>
  </si>
  <si>
    <t>31/71813006</t>
  </si>
  <si>
    <t>32/71813006</t>
  </si>
  <si>
    <t>33/71813006</t>
  </si>
  <si>
    <t>40/71813006</t>
  </si>
  <si>
    <t>41/71813006</t>
  </si>
  <si>
    <t>43/71813006</t>
  </si>
  <si>
    <t>44/71813006</t>
  </si>
  <si>
    <t>45/71813006</t>
  </si>
  <si>
    <t>50/71813006</t>
  </si>
  <si>
    <t>51/71813006</t>
  </si>
  <si>
    <t>52/71813006</t>
  </si>
  <si>
    <t>60/71813006</t>
  </si>
  <si>
    <t>61/71813006</t>
  </si>
  <si>
    <t>70/71813006</t>
  </si>
  <si>
    <t>00/71813007</t>
  </si>
  <si>
    <t>10/71813007</t>
  </si>
  <si>
    <t>11/71813007</t>
  </si>
  <si>
    <t>12/71813007</t>
  </si>
  <si>
    <t>13/71813007</t>
  </si>
  <si>
    <t>14/71813007</t>
  </si>
  <si>
    <t>15/71813007</t>
  </si>
  <si>
    <t>16/71813007</t>
  </si>
  <si>
    <t>17/71813007</t>
  </si>
  <si>
    <t>20/71813007</t>
  </si>
  <si>
    <t>21/71813007</t>
  </si>
  <si>
    <t>22/71813007</t>
  </si>
  <si>
    <t>23/71813007</t>
  </si>
  <si>
    <t>24/71813007</t>
  </si>
  <si>
    <t>25/71813007</t>
  </si>
  <si>
    <t>30/71813007</t>
  </si>
  <si>
    <t>31/71813007</t>
  </si>
  <si>
    <t>32/71813007</t>
  </si>
  <si>
    <t>33/71813007</t>
  </si>
  <si>
    <t>40/71813007</t>
  </si>
  <si>
    <t>41/71813007</t>
  </si>
  <si>
    <t>43/71813007</t>
  </si>
  <si>
    <t>44/71813007</t>
  </si>
  <si>
    <t>45/71813007</t>
  </si>
  <si>
    <t>50/71813007</t>
  </si>
  <si>
    <t>51/71813007</t>
  </si>
  <si>
    <t>52/71813007</t>
  </si>
  <si>
    <t>60/71813007</t>
  </si>
  <si>
    <t>61/71813007</t>
  </si>
  <si>
    <t>70/71813007</t>
  </si>
  <si>
    <t>00/71813008</t>
  </si>
  <si>
    <t>10/71813008</t>
  </si>
  <si>
    <t>11/71813008</t>
  </si>
  <si>
    <t>12/71813008</t>
  </si>
  <si>
    <t>13/71813008</t>
  </si>
  <si>
    <t>14/71813008</t>
  </si>
  <si>
    <t>15/71813008</t>
  </si>
  <si>
    <t>16/71813008</t>
  </si>
  <si>
    <t>17/71813008</t>
  </si>
  <si>
    <t>20/71813008</t>
  </si>
  <si>
    <t>21/71813008</t>
  </si>
  <si>
    <t>22/71813008</t>
  </si>
  <si>
    <t>23/71813008</t>
  </si>
  <si>
    <t>24/71813008</t>
  </si>
  <si>
    <t>25/71813008</t>
  </si>
  <si>
    <t>30/71813008</t>
  </si>
  <si>
    <t>31/71813008</t>
  </si>
  <si>
    <t>32/71813008</t>
  </si>
  <si>
    <t>33/71813008</t>
  </si>
  <si>
    <t>40/71813008</t>
  </si>
  <si>
    <t>41/71813008</t>
  </si>
  <si>
    <t>43/71813008</t>
  </si>
  <si>
    <t>44/71813008</t>
  </si>
  <si>
    <t>45/71813008</t>
  </si>
  <si>
    <t>50/71813008</t>
  </si>
  <si>
    <t>51/71813008</t>
  </si>
  <si>
    <t>52/71813008</t>
  </si>
  <si>
    <t>60/71813008</t>
  </si>
  <si>
    <t>61/71813008</t>
  </si>
  <si>
    <t>70/71813008</t>
  </si>
  <si>
    <t>00/71813009</t>
  </si>
  <si>
    <t>10/71813009</t>
  </si>
  <si>
    <t>11/71813009</t>
  </si>
  <si>
    <t>12/71813009</t>
  </si>
  <si>
    <t>13/71813009</t>
  </si>
  <si>
    <t>14/71813009</t>
  </si>
  <si>
    <t>15/71813009</t>
  </si>
  <si>
    <t>16/71813009</t>
  </si>
  <si>
    <t>17/71813009</t>
  </si>
  <si>
    <t>20/71813009</t>
  </si>
  <si>
    <t>21/71813009</t>
  </si>
  <si>
    <t>22/71813009</t>
  </si>
  <si>
    <t>23/71813009</t>
  </si>
  <si>
    <t>24/71813009</t>
  </si>
  <si>
    <t>25/71813009</t>
  </si>
  <si>
    <t>30/71813009</t>
  </si>
  <si>
    <t>31/71813009</t>
  </si>
  <si>
    <t>32/71813009</t>
  </si>
  <si>
    <t>33/71813009</t>
  </si>
  <si>
    <t>40/71813009</t>
  </si>
  <si>
    <t>41/71813009</t>
  </si>
  <si>
    <t>43/71813009</t>
  </si>
  <si>
    <t>44/71813009</t>
  </si>
  <si>
    <t>45/71813009</t>
  </si>
  <si>
    <t>50/71813009</t>
  </si>
  <si>
    <t>51/71813009</t>
  </si>
  <si>
    <t>52/71813009</t>
  </si>
  <si>
    <t>60/71813009</t>
  </si>
  <si>
    <t>61/71813009</t>
  </si>
  <si>
    <t>70/71813009</t>
  </si>
  <si>
    <t>00/71813010</t>
  </si>
  <si>
    <t>10/71813010</t>
  </si>
  <si>
    <t>11/71813010</t>
  </si>
  <si>
    <t>12/71813010</t>
  </si>
  <si>
    <t>13/71813010</t>
  </si>
  <si>
    <t>14/71813010</t>
  </si>
  <si>
    <t>15/71813010</t>
  </si>
  <si>
    <t>16/71813010</t>
  </si>
  <si>
    <t>17/71813010</t>
  </si>
  <si>
    <t>20/71813010</t>
  </si>
  <si>
    <t>21/71813010</t>
  </si>
  <si>
    <t>22/71813010</t>
  </si>
  <si>
    <t>23/71813010</t>
  </si>
  <si>
    <t>24/71813010</t>
  </si>
  <si>
    <t>25/71813010</t>
  </si>
  <si>
    <t>30/71813010</t>
  </si>
  <si>
    <t>31/71813010</t>
  </si>
  <si>
    <t>32/71813010</t>
  </si>
  <si>
    <t>33/71813010</t>
  </si>
  <si>
    <t>40/71813010</t>
  </si>
  <si>
    <t>41/71813010</t>
  </si>
  <si>
    <t>43/71813010</t>
  </si>
  <si>
    <t>44/71813010</t>
  </si>
  <si>
    <t>45/71813010</t>
  </si>
  <si>
    <t>50/71813010</t>
  </si>
  <si>
    <t>51/71813010</t>
  </si>
  <si>
    <t>52/71813010</t>
  </si>
  <si>
    <t>60/71813010</t>
  </si>
  <si>
    <t>61/71813010</t>
  </si>
  <si>
    <t>70/71813010</t>
  </si>
  <si>
    <t>00/71813011</t>
  </si>
  <si>
    <t>10/71813011</t>
  </si>
  <si>
    <t>11/71813011</t>
  </si>
  <si>
    <t>12/71813011</t>
  </si>
  <si>
    <t>13/71813011</t>
  </si>
  <si>
    <t>14/71813011</t>
  </si>
  <si>
    <t>15/71813011</t>
  </si>
  <si>
    <t>16/71813011</t>
  </si>
  <si>
    <t>17/71813011</t>
  </si>
  <si>
    <t>20/71813011</t>
  </si>
  <si>
    <t>21/71813011</t>
  </si>
  <si>
    <t>22/71813011</t>
  </si>
  <si>
    <t>23/71813011</t>
  </si>
  <si>
    <t>24/71813011</t>
  </si>
  <si>
    <t>25/71813011</t>
  </si>
  <si>
    <t>30/71813011</t>
  </si>
  <si>
    <t>31/71813011</t>
  </si>
  <si>
    <t>32/71813011</t>
  </si>
  <si>
    <t>33/71813011</t>
  </si>
  <si>
    <t>40/71813011</t>
  </si>
  <si>
    <t>41/71813011</t>
  </si>
  <si>
    <t>43/71813011</t>
  </si>
  <si>
    <t>44/71813011</t>
  </si>
  <si>
    <t>45/71813011</t>
  </si>
  <si>
    <t>50/71813011</t>
  </si>
  <si>
    <t>51/71813011</t>
  </si>
  <si>
    <t>52/71813011</t>
  </si>
  <si>
    <t>60/71813011</t>
  </si>
  <si>
    <t>61/71813011</t>
  </si>
  <si>
    <t>70/71813011</t>
  </si>
  <si>
    <t>00/71813012</t>
  </si>
  <si>
    <t>10/71813012</t>
  </si>
  <si>
    <t>11/71813012</t>
  </si>
  <si>
    <t>12/71813012</t>
  </si>
  <si>
    <t>13/71813012</t>
  </si>
  <si>
    <t>14/71813012</t>
  </si>
  <si>
    <t>15/71813012</t>
  </si>
  <si>
    <t>16/71813012</t>
  </si>
  <si>
    <t>17/71813012</t>
  </si>
  <si>
    <t>20/71813012</t>
  </si>
  <si>
    <t>21/71813012</t>
  </si>
  <si>
    <t>22/71813012</t>
  </si>
  <si>
    <t>23/71813012</t>
  </si>
  <si>
    <t>24/71813012</t>
  </si>
  <si>
    <t>25/71813012</t>
  </si>
  <si>
    <t>30/71813012</t>
  </si>
  <si>
    <t>31/71813012</t>
  </si>
  <si>
    <t>32/71813012</t>
  </si>
  <si>
    <t>33/71813012</t>
  </si>
  <si>
    <t>40/71813012</t>
  </si>
  <si>
    <t>41/71813012</t>
  </si>
  <si>
    <t>43/71813012</t>
  </si>
  <si>
    <t>44/71813012</t>
  </si>
  <si>
    <t>45/71813012</t>
  </si>
  <si>
    <t>50/71813012</t>
  </si>
  <si>
    <t>51/71813012</t>
  </si>
  <si>
    <t>52/71813012</t>
  </si>
  <si>
    <t>60/71813012</t>
  </si>
  <si>
    <t>61/71813012</t>
  </si>
  <si>
    <t>70/71813012</t>
  </si>
  <si>
    <t>00/71813013</t>
  </si>
  <si>
    <t>10/71813013</t>
  </si>
  <si>
    <t>11/71813013</t>
  </si>
  <si>
    <t>12/71813013</t>
  </si>
  <si>
    <t>13/71813013</t>
  </si>
  <si>
    <t>14/71813013</t>
  </si>
  <si>
    <t>15/71813013</t>
  </si>
  <si>
    <t>16/71813013</t>
  </si>
  <si>
    <t>17/71813013</t>
  </si>
  <si>
    <t>20/71813013</t>
  </si>
  <si>
    <t>21/71813013</t>
  </si>
  <si>
    <t>22/71813013</t>
  </si>
  <si>
    <t>23/71813013</t>
  </si>
  <si>
    <t>24/71813013</t>
  </si>
  <si>
    <t>25/71813013</t>
  </si>
  <si>
    <t>30/71813013</t>
  </si>
  <si>
    <t>31/71813013</t>
  </si>
  <si>
    <t>32/71813013</t>
  </si>
  <si>
    <t>33/71813013</t>
  </si>
  <si>
    <t>40/71813013</t>
  </si>
  <si>
    <t>41/71813013</t>
  </si>
  <si>
    <t>43/71813013</t>
  </si>
  <si>
    <t>44/71813013</t>
  </si>
  <si>
    <t>45/71813013</t>
  </si>
  <si>
    <t>50/71813013</t>
  </si>
  <si>
    <t>51/71813013</t>
  </si>
  <si>
    <t>52/71813013</t>
  </si>
  <si>
    <t>60/71813013</t>
  </si>
  <si>
    <t>61/71813013</t>
  </si>
  <si>
    <t>70/71813013</t>
  </si>
  <si>
    <t>00/71820000</t>
  </si>
  <si>
    <t>10/71820000</t>
  </si>
  <si>
    <t>11/71820000</t>
  </si>
  <si>
    <t>12/71820000</t>
  </si>
  <si>
    <t>13/71820000</t>
  </si>
  <si>
    <t>14/71820000</t>
  </si>
  <si>
    <t>15/71820000</t>
  </si>
  <si>
    <t>16/71820000</t>
  </si>
  <si>
    <t>17/71820000</t>
  </si>
  <si>
    <t>20/71820000</t>
  </si>
  <si>
    <t>21/71820000</t>
  </si>
  <si>
    <t>22/71820000</t>
  </si>
  <si>
    <t>23/71820000</t>
  </si>
  <si>
    <t>24/71820000</t>
  </si>
  <si>
    <t>25/71820000</t>
  </si>
  <si>
    <t>30/71820000</t>
  </si>
  <si>
    <t>31/71820000</t>
  </si>
  <si>
    <t>32/71820000</t>
  </si>
  <si>
    <t>33/71820000</t>
  </si>
  <si>
    <t>40/71820000</t>
  </si>
  <si>
    <t>41/71820000</t>
  </si>
  <si>
    <t>43/71820000</t>
  </si>
  <si>
    <t>44/71820000</t>
  </si>
  <si>
    <t>45/71820000</t>
  </si>
  <si>
    <t>50/71820000</t>
  </si>
  <si>
    <t>51/71820000</t>
  </si>
  <si>
    <t>52/71820000</t>
  </si>
  <si>
    <t>60/71820000</t>
  </si>
  <si>
    <t>61/71820000</t>
  </si>
  <si>
    <t>70/71820000</t>
  </si>
  <si>
    <t>00/71821000</t>
  </si>
  <si>
    <t>10/71821000</t>
  </si>
  <si>
    <t>11/71821000</t>
  </si>
  <si>
    <t>12/71821000</t>
  </si>
  <si>
    <t>13/71821000</t>
  </si>
  <si>
    <t>14/71821000</t>
  </si>
  <si>
    <t>15/71821000</t>
  </si>
  <si>
    <t>16/71821000</t>
  </si>
  <si>
    <t>17/71821000</t>
  </si>
  <si>
    <t>20/71821000</t>
  </si>
  <si>
    <t>21/71821000</t>
  </si>
  <si>
    <t>22/71821000</t>
  </si>
  <si>
    <t>23/71821000</t>
  </si>
  <si>
    <t>24/71821000</t>
  </si>
  <si>
    <t>25/71821000</t>
  </si>
  <si>
    <t>30/71821000</t>
  </si>
  <si>
    <t>31/71821000</t>
  </si>
  <si>
    <t>32/71821000</t>
  </si>
  <si>
    <t>33/71821000</t>
  </si>
  <si>
    <t>40/71821000</t>
  </si>
  <si>
    <t>41/71821000</t>
  </si>
  <si>
    <t>43/71821000</t>
  </si>
  <si>
    <t>44/71821000</t>
  </si>
  <si>
    <t>45/71821000</t>
  </si>
  <si>
    <t>50/71821000</t>
  </si>
  <si>
    <t>51/71821000</t>
  </si>
  <si>
    <t>52/71821000</t>
  </si>
  <si>
    <t>60/71821000</t>
  </si>
  <si>
    <t>61/71821000</t>
  </si>
  <si>
    <t>70/71821000</t>
  </si>
  <si>
    <t>00/71821001</t>
  </si>
  <si>
    <t>10/71821001</t>
  </si>
  <si>
    <t>11/71821001</t>
  </si>
  <si>
    <t>12/71821001</t>
  </si>
  <si>
    <t>13/71821001</t>
  </si>
  <si>
    <t>14/71821001</t>
  </si>
  <si>
    <t>15/71821001</t>
  </si>
  <si>
    <t>16/71821001</t>
  </si>
  <si>
    <t>17/71821001</t>
  </si>
  <si>
    <t>20/71821001</t>
  </si>
  <si>
    <t>21/71821001</t>
  </si>
  <si>
    <t>22/71821001</t>
  </si>
  <si>
    <t>23/71821001</t>
  </si>
  <si>
    <t>24/71821001</t>
  </si>
  <si>
    <t>25/71821001</t>
  </si>
  <si>
    <t>30/71821001</t>
  </si>
  <si>
    <t>31/71821001</t>
  </si>
  <si>
    <t>32/71821001</t>
  </si>
  <si>
    <t>33/71821001</t>
  </si>
  <si>
    <t>40/71821001</t>
  </si>
  <si>
    <t>41/71821001</t>
  </si>
  <si>
    <t>43/71821001</t>
  </si>
  <si>
    <t>44/71821001</t>
  </si>
  <si>
    <t>45/71821001</t>
  </si>
  <si>
    <t>50/71821001</t>
  </si>
  <si>
    <t>51/71821001</t>
  </si>
  <si>
    <t>52/71821001</t>
  </si>
  <si>
    <t>60/71821001</t>
  </si>
  <si>
    <t>61/71821001</t>
  </si>
  <si>
    <t>70/71821001</t>
  </si>
  <si>
    <t>00/71821002</t>
  </si>
  <si>
    <t>10/71821002</t>
  </si>
  <si>
    <t>11/71821002</t>
  </si>
  <si>
    <t>12/71821002</t>
  </si>
  <si>
    <t>13/71821002</t>
  </si>
  <si>
    <t>14/71821002</t>
  </si>
  <si>
    <t>15/71821002</t>
  </si>
  <si>
    <t>16/71821002</t>
  </si>
  <si>
    <t>17/71821002</t>
  </si>
  <si>
    <t>20/71821002</t>
  </si>
  <si>
    <t>21/71821002</t>
  </si>
  <si>
    <t>22/71821002</t>
  </si>
  <si>
    <t>23/71821002</t>
  </si>
  <si>
    <t>24/71821002</t>
  </si>
  <si>
    <t>25/71821002</t>
  </si>
  <si>
    <t>30/71821002</t>
  </si>
  <si>
    <t>31/71821002</t>
  </si>
  <si>
    <t>32/71821002</t>
  </si>
  <si>
    <t>33/71821002</t>
  </si>
  <si>
    <t>40/71821002</t>
  </si>
  <si>
    <t>41/71821002</t>
  </si>
  <si>
    <t>43/71821002</t>
  </si>
  <si>
    <t>44/71821002</t>
  </si>
  <si>
    <t>45/71821002</t>
  </si>
  <si>
    <t>50/71821002</t>
  </si>
  <si>
    <t>51/71821002</t>
  </si>
  <si>
    <t>52/71821002</t>
  </si>
  <si>
    <t>60/71821002</t>
  </si>
  <si>
    <t>61/71821002</t>
  </si>
  <si>
    <t>70/71821002</t>
  </si>
  <si>
    <t>00/71821003</t>
  </si>
  <si>
    <t>10/71821003</t>
  </si>
  <si>
    <t>11/71821003</t>
  </si>
  <si>
    <t>12/71821003</t>
  </si>
  <si>
    <t>13/71821003</t>
  </si>
  <si>
    <t>14/71821003</t>
  </si>
  <si>
    <t>15/71821003</t>
  </si>
  <si>
    <t>16/71821003</t>
  </si>
  <si>
    <t>17/71821003</t>
  </si>
  <si>
    <t>20/71821003</t>
  </si>
  <si>
    <t>21/71821003</t>
  </si>
  <si>
    <t>22/71821003</t>
  </si>
  <si>
    <t>23/71821003</t>
  </si>
  <si>
    <t>24/71821003</t>
  </si>
  <si>
    <t>25/71821003</t>
  </si>
  <si>
    <t>30/71821003</t>
  </si>
  <si>
    <t>31/71821003</t>
  </si>
  <si>
    <t>32/71821003</t>
  </si>
  <si>
    <t>33/71821003</t>
  </si>
  <si>
    <t>40/71821003</t>
  </si>
  <si>
    <t>41/71821003</t>
  </si>
  <si>
    <t>43/71821003</t>
  </si>
  <si>
    <t>44/71821003</t>
  </si>
  <si>
    <t>45/71821003</t>
  </si>
  <si>
    <t>50/71821003</t>
  </si>
  <si>
    <t>51/71821003</t>
  </si>
  <si>
    <t>52/71821003</t>
  </si>
  <si>
    <t>60/71821003</t>
  </si>
  <si>
    <t>61/71821003</t>
  </si>
  <si>
    <t>70/71821003</t>
  </si>
  <si>
    <t>00/71821004</t>
  </si>
  <si>
    <t>10/71821004</t>
  </si>
  <si>
    <t>11/71821004</t>
  </si>
  <si>
    <t>12/71821004</t>
  </si>
  <si>
    <t>13/71821004</t>
  </si>
  <si>
    <t>14/71821004</t>
  </si>
  <si>
    <t>15/71821004</t>
  </si>
  <si>
    <t>16/71821004</t>
  </si>
  <si>
    <t>17/71821004</t>
  </si>
  <si>
    <t>20/71821004</t>
  </si>
  <si>
    <t>21/71821004</t>
  </si>
  <si>
    <t>22/71821004</t>
  </si>
  <si>
    <t>23/71821004</t>
  </si>
  <si>
    <t>24/71821004</t>
  </si>
  <si>
    <t>25/71821004</t>
  </si>
  <si>
    <t>30/71821004</t>
  </si>
  <si>
    <t>31/71821004</t>
  </si>
  <si>
    <t>32/71821004</t>
  </si>
  <si>
    <t>33/71821004</t>
  </si>
  <si>
    <t>40/71821004</t>
  </si>
  <si>
    <t>41/71821004</t>
  </si>
  <si>
    <t>43/71821004</t>
  </si>
  <si>
    <t>44/71821004</t>
  </si>
  <si>
    <t>45/71821004</t>
  </si>
  <si>
    <t>50/71821004</t>
  </si>
  <si>
    <t>51/71821004</t>
  </si>
  <si>
    <t>52/71821004</t>
  </si>
  <si>
    <t>60/71821004</t>
  </si>
  <si>
    <t>61/71821004</t>
  </si>
  <si>
    <t>70/71821004</t>
  </si>
  <si>
    <t>00/71821005</t>
  </si>
  <si>
    <t>10/71821005</t>
  </si>
  <si>
    <t>11/71821005</t>
  </si>
  <si>
    <t>12/71821005</t>
  </si>
  <si>
    <t>13/71821005</t>
  </si>
  <si>
    <t>14/71821005</t>
  </si>
  <si>
    <t>15/71821005</t>
  </si>
  <si>
    <t>16/71821005</t>
  </si>
  <si>
    <t>17/71821005</t>
  </si>
  <si>
    <t>20/71821005</t>
  </si>
  <si>
    <t>21/71821005</t>
  </si>
  <si>
    <t>22/71821005</t>
  </si>
  <si>
    <t>23/71821005</t>
  </si>
  <si>
    <t>24/71821005</t>
  </si>
  <si>
    <t>25/71821005</t>
  </si>
  <si>
    <t>30/71821005</t>
  </si>
  <si>
    <t>31/71821005</t>
  </si>
  <si>
    <t>32/71821005</t>
  </si>
  <si>
    <t>33/71821005</t>
  </si>
  <si>
    <t>40/71821005</t>
  </si>
  <si>
    <t>41/71821005</t>
  </si>
  <si>
    <t>43/71821005</t>
  </si>
  <si>
    <t>44/71821005</t>
  </si>
  <si>
    <t>45/71821005</t>
  </si>
  <si>
    <t>50/71821005</t>
  </si>
  <si>
    <t>51/71821005</t>
  </si>
  <si>
    <t>52/71821005</t>
  </si>
  <si>
    <t>60/71821005</t>
  </si>
  <si>
    <t>61/71821005</t>
  </si>
  <si>
    <t>70/71821005</t>
  </si>
  <si>
    <t>00/71821006</t>
  </si>
  <si>
    <t>10/71821006</t>
  </si>
  <si>
    <t>11/71821006</t>
  </si>
  <si>
    <t>12/71821006</t>
  </si>
  <si>
    <t>13/71821006</t>
  </si>
  <si>
    <t>14/71821006</t>
  </si>
  <si>
    <t>15/71821006</t>
  </si>
  <si>
    <t>16/71821006</t>
  </si>
  <si>
    <t>17/71821006</t>
  </si>
  <si>
    <t>20/71821006</t>
  </si>
  <si>
    <t>21/71821006</t>
  </si>
  <si>
    <t>22/71821006</t>
  </si>
  <si>
    <t>23/71821006</t>
  </si>
  <si>
    <t>24/71821006</t>
  </si>
  <si>
    <t>25/71821006</t>
  </si>
  <si>
    <t>30/71821006</t>
  </si>
  <si>
    <t>31/71821006</t>
  </si>
  <si>
    <t>32/71821006</t>
  </si>
  <si>
    <t>33/71821006</t>
  </si>
  <si>
    <t>40/71821006</t>
  </si>
  <si>
    <t>41/71821006</t>
  </si>
  <si>
    <t>43/71821006</t>
  </si>
  <si>
    <t>44/71821006</t>
  </si>
  <si>
    <t>45/71821006</t>
  </si>
  <si>
    <t>50/71821006</t>
  </si>
  <si>
    <t>51/71821006</t>
  </si>
  <si>
    <t>52/71821006</t>
  </si>
  <si>
    <t>60/71821006</t>
  </si>
  <si>
    <t>61/71821006</t>
  </si>
  <si>
    <t>70/71821006</t>
  </si>
  <si>
    <t>00/71821007</t>
  </si>
  <si>
    <t>10/71821007</t>
  </si>
  <si>
    <t>11/71821007</t>
  </si>
  <si>
    <t>12/71821007</t>
  </si>
  <si>
    <t>13/71821007</t>
  </si>
  <si>
    <t>14/71821007</t>
  </si>
  <si>
    <t>15/71821007</t>
  </si>
  <si>
    <t>16/71821007</t>
  </si>
  <si>
    <t>17/71821007</t>
  </si>
  <si>
    <t>20/71821007</t>
  </si>
  <si>
    <t>21/71821007</t>
  </si>
  <si>
    <t>22/71821007</t>
  </si>
  <si>
    <t>23/71821007</t>
  </si>
  <si>
    <t>24/71821007</t>
  </si>
  <si>
    <t>25/71821007</t>
  </si>
  <si>
    <t>30/71821007</t>
  </si>
  <si>
    <t>31/71821007</t>
  </si>
  <si>
    <t>32/71821007</t>
  </si>
  <si>
    <t>33/71821007</t>
  </si>
  <si>
    <t>40/71821007</t>
  </si>
  <si>
    <t>41/71821007</t>
  </si>
  <si>
    <t>43/71821007</t>
  </si>
  <si>
    <t>44/71821007</t>
  </si>
  <si>
    <t>45/71821007</t>
  </si>
  <si>
    <t>50/71821007</t>
  </si>
  <si>
    <t>51/71821007</t>
  </si>
  <si>
    <t>52/71821007</t>
  </si>
  <si>
    <t>60/71821007</t>
  </si>
  <si>
    <t>61/71821007</t>
  </si>
  <si>
    <t>70/71821007</t>
  </si>
  <si>
    <t>00/71821008</t>
  </si>
  <si>
    <t>10/71821008</t>
  </si>
  <si>
    <t>11/71821008</t>
  </si>
  <si>
    <t>12/71821008</t>
  </si>
  <si>
    <t>13/71821008</t>
  </si>
  <si>
    <t>14/71821008</t>
  </si>
  <si>
    <t>15/71821008</t>
  </si>
  <si>
    <t>16/71821008</t>
  </si>
  <si>
    <t>17/71821008</t>
  </si>
  <si>
    <t>20/71821008</t>
  </si>
  <si>
    <t>21/71821008</t>
  </si>
  <si>
    <t>22/71821008</t>
  </si>
  <si>
    <t>23/71821008</t>
  </si>
  <si>
    <t>24/71821008</t>
  </si>
  <si>
    <t>25/71821008</t>
  </si>
  <si>
    <t>30/71821008</t>
  </si>
  <si>
    <t>31/71821008</t>
  </si>
  <si>
    <t>32/71821008</t>
  </si>
  <si>
    <t>33/71821008</t>
  </si>
  <si>
    <t>40/71821008</t>
  </si>
  <si>
    <t>41/71821008</t>
  </si>
  <si>
    <t>43/71821008</t>
  </si>
  <si>
    <t>44/71821008</t>
  </si>
  <si>
    <t>45/71821008</t>
  </si>
  <si>
    <t>50/71821008</t>
  </si>
  <si>
    <t>51/71821008</t>
  </si>
  <si>
    <t>52/71821008</t>
  </si>
  <si>
    <t>60/71821008</t>
  </si>
  <si>
    <t>61/71821008</t>
  </si>
  <si>
    <t>70/71821008</t>
  </si>
  <si>
    <t>00/71821009</t>
  </si>
  <si>
    <t>10/71821009</t>
  </si>
  <si>
    <t>11/71821009</t>
  </si>
  <si>
    <t>12/71821009</t>
  </si>
  <si>
    <t>13/71821009</t>
  </si>
  <si>
    <t>14/71821009</t>
  </si>
  <si>
    <t>15/71821009</t>
  </si>
  <si>
    <t>16/71821009</t>
  </si>
  <si>
    <t>17/71821009</t>
  </si>
  <si>
    <t>20/71821009</t>
  </si>
  <si>
    <t>21/71821009</t>
  </si>
  <si>
    <t>22/71821009</t>
  </si>
  <si>
    <t>23/71821009</t>
  </si>
  <si>
    <t>24/71821009</t>
  </si>
  <si>
    <t>25/71821009</t>
  </si>
  <si>
    <t>30/71821009</t>
  </si>
  <si>
    <t>31/71821009</t>
  </si>
  <si>
    <t>32/71821009</t>
  </si>
  <si>
    <t>33/71821009</t>
  </si>
  <si>
    <t>40/71821009</t>
  </si>
  <si>
    <t>41/71821009</t>
  </si>
  <si>
    <t>43/71821009</t>
  </si>
  <si>
    <t>44/71821009</t>
  </si>
  <si>
    <t>45/71821009</t>
  </si>
  <si>
    <t>50/71821009</t>
  </si>
  <si>
    <t>51/71821009</t>
  </si>
  <si>
    <t>52/71821009</t>
  </si>
  <si>
    <t>60/71821009</t>
  </si>
  <si>
    <t>61/71821009</t>
  </si>
  <si>
    <t>70/71821009</t>
  </si>
  <si>
    <t>00/71821010</t>
  </si>
  <si>
    <t>10/71821010</t>
  </si>
  <si>
    <t>11/71821010</t>
  </si>
  <si>
    <t>12/71821010</t>
  </si>
  <si>
    <t>13/71821010</t>
  </si>
  <si>
    <t>14/71821010</t>
  </si>
  <si>
    <t>15/71821010</t>
  </si>
  <si>
    <t>16/71821010</t>
  </si>
  <si>
    <t>17/71821010</t>
  </si>
  <si>
    <t>20/71821010</t>
  </si>
  <si>
    <t>21/71821010</t>
  </si>
  <si>
    <t>22/71821010</t>
  </si>
  <si>
    <t>23/71821010</t>
  </si>
  <si>
    <t>24/71821010</t>
  </si>
  <si>
    <t>25/71821010</t>
  </si>
  <si>
    <t>30/71821010</t>
  </si>
  <si>
    <t>31/71821010</t>
  </si>
  <si>
    <t>32/71821010</t>
  </si>
  <si>
    <t>33/71821010</t>
  </si>
  <si>
    <t>40/71821010</t>
  </si>
  <si>
    <t>41/71821010</t>
  </si>
  <si>
    <t>43/71821010</t>
  </si>
  <si>
    <t>44/71821010</t>
  </si>
  <si>
    <t>45/71821010</t>
  </si>
  <si>
    <t>50/71821010</t>
  </si>
  <si>
    <t>51/71821010</t>
  </si>
  <si>
    <t>52/71821010</t>
  </si>
  <si>
    <t>60/71821010</t>
  </si>
  <si>
    <t>61/71821010</t>
  </si>
  <si>
    <t>70/71821010</t>
  </si>
  <si>
    <t>00/71821011</t>
  </si>
  <si>
    <t>10/71821011</t>
  </si>
  <si>
    <t>11/71821011</t>
  </si>
  <si>
    <t>12/71821011</t>
  </si>
  <si>
    <t>13/71821011</t>
  </si>
  <si>
    <t>14/71821011</t>
  </si>
  <si>
    <t>15/71821011</t>
  </si>
  <si>
    <t>16/71821011</t>
  </si>
  <si>
    <t>17/71821011</t>
  </si>
  <si>
    <t>20/71821011</t>
  </si>
  <si>
    <t>21/71821011</t>
  </si>
  <si>
    <t>22/71821011</t>
  </si>
  <si>
    <t>23/71821011</t>
  </si>
  <si>
    <t>24/71821011</t>
  </si>
  <si>
    <t>25/71821011</t>
  </si>
  <si>
    <t>30/71821011</t>
  </si>
  <si>
    <t>31/71821011</t>
  </si>
  <si>
    <t>32/71821011</t>
  </si>
  <si>
    <t>33/71821011</t>
  </si>
  <si>
    <t>40/71821011</t>
  </si>
  <si>
    <t>41/71821011</t>
  </si>
  <si>
    <t>43/71821011</t>
  </si>
  <si>
    <t>44/71821011</t>
  </si>
  <si>
    <t>45/71821011</t>
  </si>
  <si>
    <t>50/71821011</t>
  </si>
  <si>
    <t>51/71821011</t>
  </si>
  <si>
    <t>52/71821011</t>
  </si>
  <si>
    <t>60/71821011</t>
  </si>
  <si>
    <t>61/71821011</t>
  </si>
  <si>
    <t>70/71821011</t>
  </si>
  <si>
    <t>00/71821012</t>
  </si>
  <si>
    <t>10/71821012</t>
  </si>
  <si>
    <t>11/71821012</t>
  </si>
  <si>
    <t>12/71821012</t>
  </si>
  <si>
    <t>13/71821012</t>
  </si>
  <si>
    <t>14/71821012</t>
  </si>
  <si>
    <t>15/71821012</t>
  </si>
  <si>
    <t>16/71821012</t>
  </si>
  <si>
    <t>17/71821012</t>
  </si>
  <si>
    <t>20/71821012</t>
  </si>
  <si>
    <t>21/71821012</t>
  </si>
  <si>
    <t>22/71821012</t>
  </si>
  <si>
    <t>23/71821012</t>
  </si>
  <si>
    <t>24/71821012</t>
  </si>
  <si>
    <t>25/71821012</t>
  </si>
  <si>
    <t>30/71821012</t>
  </si>
  <si>
    <t>31/71821012</t>
  </si>
  <si>
    <t>32/71821012</t>
  </si>
  <si>
    <t>33/71821012</t>
  </si>
  <si>
    <t>40/71821012</t>
  </si>
  <si>
    <t>41/71821012</t>
  </si>
  <si>
    <t>43/71821012</t>
  </si>
  <si>
    <t>44/71821012</t>
  </si>
  <si>
    <t>45/71821012</t>
  </si>
  <si>
    <t>50/71821012</t>
  </si>
  <si>
    <t>51/71821012</t>
  </si>
  <si>
    <t>52/71821012</t>
  </si>
  <si>
    <t>60/71821012</t>
  </si>
  <si>
    <t>61/71821012</t>
  </si>
  <si>
    <t>70/71821012</t>
  </si>
  <si>
    <t>00/71821013</t>
  </si>
  <si>
    <t>10/71821013</t>
  </si>
  <si>
    <t>11/71821013</t>
  </si>
  <si>
    <t>12/71821013</t>
  </si>
  <si>
    <t>13/71821013</t>
  </si>
  <si>
    <t>14/71821013</t>
  </si>
  <si>
    <t>15/71821013</t>
  </si>
  <si>
    <t>16/71821013</t>
  </si>
  <si>
    <t>17/71821013</t>
  </si>
  <si>
    <t>20/71821013</t>
  </si>
  <si>
    <t>21/71821013</t>
  </si>
  <si>
    <t>22/71821013</t>
  </si>
  <si>
    <t>23/71821013</t>
  </si>
  <si>
    <t>24/71821013</t>
  </si>
  <si>
    <t>25/71821013</t>
  </si>
  <si>
    <t>30/71821013</t>
  </si>
  <si>
    <t>31/71821013</t>
  </si>
  <si>
    <t>32/71821013</t>
  </si>
  <si>
    <t>33/71821013</t>
  </si>
  <si>
    <t>40/71821013</t>
  </si>
  <si>
    <t>41/71821013</t>
  </si>
  <si>
    <t>43/71821013</t>
  </si>
  <si>
    <t>44/71821013</t>
  </si>
  <si>
    <t>45/71821013</t>
  </si>
  <si>
    <t>50/71821013</t>
  </si>
  <si>
    <t>51/71821013</t>
  </si>
  <si>
    <t>52/71821013</t>
  </si>
  <si>
    <t>60/71821013</t>
  </si>
  <si>
    <t>61/71821013</t>
  </si>
  <si>
    <t>70/71821013</t>
  </si>
  <si>
    <t>00/71822000</t>
  </si>
  <si>
    <t>10/71822000</t>
  </si>
  <si>
    <t>11/71822000</t>
  </si>
  <si>
    <t>12/71822000</t>
  </si>
  <si>
    <t>13/71822000</t>
  </si>
  <si>
    <t>14/71822000</t>
  </si>
  <si>
    <t>15/71822000</t>
  </si>
  <si>
    <t>16/71822000</t>
  </si>
  <si>
    <t>17/71822000</t>
  </si>
  <si>
    <t>20/71822000</t>
  </si>
  <si>
    <t>21/71822000</t>
  </si>
  <si>
    <t>22/71822000</t>
  </si>
  <si>
    <t>23/71822000</t>
  </si>
  <si>
    <t>24/71822000</t>
  </si>
  <si>
    <t>25/71822000</t>
  </si>
  <si>
    <t>30/71822000</t>
  </si>
  <si>
    <t>31/71822000</t>
  </si>
  <si>
    <t>32/71822000</t>
  </si>
  <si>
    <t>33/71822000</t>
  </si>
  <si>
    <t>40/71822000</t>
  </si>
  <si>
    <t>41/71822000</t>
  </si>
  <si>
    <t>43/71822000</t>
  </si>
  <si>
    <t>44/71822000</t>
  </si>
  <si>
    <t>45/71822000</t>
  </si>
  <si>
    <t>50/71822000</t>
  </si>
  <si>
    <t>51/71822000</t>
  </si>
  <si>
    <t>52/71822000</t>
  </si>
  <si>
    <t>60/71822000</t>
  </si>
  <si>
    <t>61/71822000</t>
  </si>
  <si>
    <t>70/71822000</t>
  </si>
  <si>
    <t>00/71822001</t>
  </si>
  <si>
    <t>10/71822001</t>
  </si>
  <si>
    <t>11/71822001</t>
  </si>
  <si>
    <t>12/71822001</t>
  </si>
  <si>
    <t>13/71822001</t>
  </si>
  <si>
    <t>14/71822001</t>
  </si>
  <si>
    <t>15/71822001</t>
  </si>
  <si>
    <t>16/71822001</t>
  </si>
  <si>
    <t>17/71822001</t>
  </si>
  <si>
    <t>20/71822001</t>
  </si>
  <si>
    <t>21/71822001</t>
  </si>
  <si>
    <t>22/71822001</t>
  </si>
  <si>
    <t>23/71822001</t>
  </si>
  <si>
    <t>24/71822001</t>
  </si>
  <si>
    <t>25/71822001</t>
  </si>
  <si>
    <t>30/71822001</t>
  </si>
  <si>
    <t>31/71822001</t>
  </si>
  <si>
    <t>32/71822001</t>
  </si>
  <si>
    <t>33/71822001</t>
  </si>
  <si>
    <t>40/71822001</t>
  </si>
  <si>
    <t>41/71822001</t>
  </si>
  <si>
    <t>43/71822001</t>
  </si>
  <si>
    <t>44/71822001</t>
  </si>
  <si>
    <t>45/71822001</t>
  </si>
  <si>
    <t>50/71822001</t>
  </si>
  <si>
    <t>51/71822001</t>
  </si>
  <si>
    <t>52/71822001</t>
  </si>
  <si>
    <t>60/71822001</t>
  </si>
  <si>
    <t>61/71822001</t>
  </si>
  <si>
    <t>70/71822001</t>
  </si>
  <si>
    <t>00/71822002</t>
  </si>
  <si>
    <t>10/71822002</t>
  </si>
  <si>
    <t>11/71822002</t>
  </si>
  <si>
    <t>12/71822002</t>
  </si>
  <si>
    <t>13/71822002</t>
  </si>
  <si>
    <t>14/71822002</t>
  </si>
  <si>
    <t>15/71822002</t>
  </si>
  <si>
    <t>16/71822002</t>
  </si>
  <si>
    <t>17/71822002</t>
  </si>
  <si>
    <t>20/71822002</t>
  </si>
  <si>
    <t>21/71822002</t>
  </si>
  <si>
    <t>22/71822002</t>
  </si>
  <si>
    <t>23/71822002</t>
  </si>
  <si>
    <t>24/71822002</t>
  </si>
  <si>
    <t>25/71822002</t>
  </si>
  <si>
    <t>30/71822002</t>
  </si>
  <si>
    <t>31/71822002</t>
  </si>
  <si>
    <t>32/71822002</t>
  </si>
  <si>
    <t>33/71822002</t>
  </si>
  <si>
    <t>40/71822002</t>
  </si>
  <si>
    <t>41/71822002</t>
  </si>
  <si>
    <t>43/71822002</t>
  </si>
  <si>
    <t>44/71822002</t>
  </si>
  <si>
    <t>45/71822002</t>
  </si>
  <si>
    <t>50/71822002</t>
  </si>
  <si>
    <t>51/71822002</t>
  </si>
  <si>
    <t>52/71822002</t>
  </si>
  <si>
    <t>60/71822002</t>
  </si>
  <si>
    <t>61/71822002</t>
  </si>
  <si>
    <t>70/71822002</t>
  </si>
  <si>
    <t>00/71822003</t>
  </si>
  <si>
    <t>10/71822003</t>
  </si>
  <si>
    <t>11/71822003</t>
  </si>
  <si>
    <t>12/71822003</t>
  </si>
  <si>
    <t>13/71822003</t>
  </si>
  <si>
    <t>14/71822003</t>
  </si>
  <si>
    <t>15/71822003</t>
  </si>
  <si>
    <t>16/71822003</t>
  </si>
  <si>
    <t>17/71822003</t>
  </si>
  <si>
    <t>20/71822003</t>
  </si>
  <si>
    <t>21/71822003</t>
  </si>
  <si>
    <t>22/71822003</t>
  </si>
  <si>
    <t>23/71822003</t>
  </si>
  <si>
    <t>24/71822003</t>
  </si>
  <si>
    <t>25/71822003</t>
  </si>
  <si>
    <t>30/71822003</t>
  </si>
  <si>
    <t>31/71822003</t>
  </si>
  <si>
    <t>32/71822003</t>
  </si>
  <si>
    <t>33/71822003</t>
  </si>
  <si>
    <t>40/71822003</t>
  </si>
  <si>
    <t>41/71822003</t>
  </si>
  <si>
    <t>43/71822003</t>
  </si>
  <si>
    <t>44/71822003</t>
  </si>
  <si>
    <t>45/71822003</t>
  </si>
  <si>
    <t>50/71822003</t>
  </si>
  <si>
    <t>51/71822003</t>
  </si>
  <si>
    <t>52/71822003</t>
  </si>
  <si>
    <t>60/71822003</t>
  </si>
  <si>
    <t>61/71822003</t>
  </si>
  <si>
    <t>70/71822003</t>
  </si>
  <si>
    <t>00/71822004</t>
  </si>
  <si>
    <t>10/71822004</t>
  </si>
  <si>
    <t>11/71822004</t>
  </si>
  <si>
    <t>12/71822004</t>
  </si>
  <si>
    <t>13/71822004</t>
  </si>
  <si>
    <t>14/71822004</t>
  </si>
  <si>
    <t>15/71822004</t>
  </si>
  <si>
    <t>16/71822004</t>
  </si>
  <si>
    <t>17/71822004</t>
  </si>
  <si>
    <t>20/71822004</t>
  </si>
  <si>
    <t>21/71822004</t>
  </si>
  <si>
    <t>22/71822004</t>
  </si>
  <si>
    <t>23/71822004</t>
  </si>
  <si>
    <t>24/71822004</t>
  </si>
  <si>
    <t>25/71822004</t>
  </si>
  <si>
    <t>30/71822004</t>
  </si>
  <si>
    <t>31/71822004</t>
  </si>
  <si>
    <t>32/71822004</t>
  </si>
  <si>
    <t>33/71822004</t>
  </si>
  <si>
    <t>40/71822004</t>
  </si>
  <si>
    <t>41/71822004</t>
  </si>
  <si>
    <t>43/71822004</t>
  </si>
  <si>
    <t>44/71822004</t>
  </si>
  <si>
    <t>45/71822004</t>
  </si>
  <si>
    <t>50/71822004</t>
  </si>
  <si>
    <t>51/71822004</t>
  </si>
  <si>
    <t>52/71822004</t>
  </si>
  <si>
    <t>60/71822004</t>
  </si>
  <si>
    <t>61/71822004</t>
  </si>
  <si>
    <t>70/71822004</t>
  </si>
  <si>
    <t>00/71822005</t>
  </si>
  <si>
    <t>10/71822005</t>
  </si>
  <si>
    <t>11/71822005</t>
  </si>
  <si>
    <t>12/71822005</t>
  </si>
  <si>
    <t>13/71822005</t>
  </si>
  <si>
    <t>14/71822005</t>
  </si>
  <si>
    <t>15/71822005</t>
  </si>
  <si>
    <t>16/71822005</t>
  </si>
  <si>
    <t>17/71822005</t>
  </si>
  <si>
    <t>20/71822005</t>
  </si>
  <si>
    <t>21/71822005</t>
  </si>
  <si>
    <t>22/71822005</t>
  </si>
  <si>
    <t>23/71822005</t>
  </si>
  <si>
    <t>24/71822005</t>
  </si>
  <si>
    <t>25/71822005</t>
  </si>
  <si>
    <t>30/71822005</t>
  </si>
  <si>
    <t>31/71822005</t>
  </si>
  <si>
    <t>32/71822005</t>
  </si>
  <si>
    <t>33/71822005</t>
  </si>
  <si>
    <t>40/71822005</t>
  </si>
  <si>
    <t>41/71822005</t>
  </si>
  <si>
    <t>43/71822005</t>
  </si>
  <si>
    <t>44/71822005</t>
  </si>
  <si>
    <t>45/71822005</t>
  </si>
  <si>
    <t>50/71822005</t>
  </si>
  <si>
    <t>51/71822005</t>
  </si>
  <si>
    <t>52/71822005</t>
  </si>
  <si>
    <t>60/71822005</t>
  </si>
  <si>
    <t>61/71822005</t>
  </si>
  <si>
    <t>70/71822005</t>
  </si>
  <si>
    <t>00/71822006</t>
  </si>
  <si>
    <t>10/71822006</t>
  </si>
  <si>
    <t>11/71822006</t>
  </si>
  <si>
    <t>12/71822006</t>
  </si>
  <si>
    <t>13/71822006</t>
  </si>
  <si>
    <t>14/71822006</t>
  </si>
  <si>
    <t>15/71822006</t>
  </si>
  <si>
    <t>16/71822006</t>
  </si>
  <si>
    <t>17/71822006</t>
  </si>
  <si>
    <t>20/71822006</t>
  </si>
  <si>
    <t>21/71822006</t>
  </si>
  <si>
    <t>22/71822006</t>
  </si>
  <si>
    <t>23/71822006</t>
  </si>
  <si>
    <t>24/71822006</t>
  </si>
  <si>
    <t>25/71822006</t>
  </si>
  <si>
    <t>30/71822006</t>
  </si>
  <si>
    <t>31/71822006</t>
  </si>
  <si>
    <t>32/71822006</t>
  </si>
  <si>
    <t>33/71822006</t>
  </si>
  <si>
    <t>40/71822006</t>
  </si>
  <si>
    <t>41/71822006</t>
  </si>
  <si>
    <t>43/71822006</t>
  </si>
  <si>
    <t>44/71822006</t>
  </si>
  <si>
    <t>45/71822006</t>
  </si>
  <si>
    <t>50/71822006</t>
  </si>
  <si>
    <t>51/71822006</t>
  </si>
  <si>
    <t>52/71822006</t>
  </si>
  <si>
    <t>60/71822006</t>
  </si>
  <si>
    <t>61/71822006</t>
  </si>
  <si>
    <t>70/71822006</t>
  </si>
  <si>
    <t>00/71822007</t>
  </si>
  <si>
    <t>10/71822007</t>
  </si>
  <si>
    <t>11/71822007</t>
  </si>
  <si>
    <t>12/71822007</t>
  </si>
  <si>
    <t>13/71822007</t>
  </si>
  <si>
    <t>14/71822007</t>
  </si>
  <si>
    <t>15/71822007</t>
  </si>
  <si>
    <t>16/71822007</t>
  </si>
  <si>
    <t>17/71822007</t>
  </si>
  <si>
    <t>20/71822007</t>
  </si>
  <si>
    <t>21/71822007</t>
  </si>
  <si>
    <t>22/71822007</t>
  </si>
  <si>
    <t>23/71822007</t>
  </si>
  <si>
    <t>24/71822007</t>
  </si>
  <si>
    <t>25/71822007</t>
  </si>
  <si>
    <t>30/71822007</t>
  </si>
  <si>
    <t>31/71822007</t>
  </si>
  <si>
    <t>32/71822007</t>
  </si>
  <si>
    <t>33/71822007</t>
  </si>
  <si>
    <t>40/71822007</t>
  </si>
  <si>
    <t>41/71822007</t>
  </si>
  <si>
    <t>43/71822007</t>
  </si>
  <si>
    <t>44/71822007</t>
  </si>
  <si>
    <t>45/71822007</t>
  </si>
  <si>
    <t>50/71822007</t>
  </si>
  <si>
    <t>51/71822007</t>
  </si>
  <si>
    <t>52/71822007</t>
  </si>
  <si>
    <t>60/71822007</t>
  </si>
  <si>
    <t>61/71822007</t>
  </si>
  <si>
    <t>70/71822007</t>
  </si>
  <si>
    <t>00/71822008</t>
  </si>
  <si>
    <t>10/71822008</t>
  </si>
  <si>
    <t>11/71822008</t>
  </si>
  <si>
    <t>12/71822008</t>
  </si>
  <si>
    <t>13/71822008</t>
  </si>
  <si>
    <t>14/71822008</t>
  </si>
  <si>
    <t>15/71822008</t>
  </si>
  <si>
    <t>16/71822008</t>
  </si>
  <si>
    <t>17/71822008</t>
  </si>
  <si>
    <t>20/71822008</t>
  </si>
  <si>
    <t>21/71822008</t>
  </si>
  <si>
    <t>22/71822008</t>
  </si>
  <si>
    <t>23/71822008</t>
  </si>
  <si>
    <t>24/71822008</t>
  </si>
  <si>
    <t>25/71822008</t>
  </si>
  <si>
    <t>30/71822008</t>
  </si>
  <si>
    <t>31/71822008</t>
  </si>
  <si>
    <t>32/71822008</t>
  </si>
  <si>
    <t>33/71822008</t>
  </si>
  <si>
    <t>40/71822008</t>
  </si>
  <si>
    <t>41/71822008</t>
  </si>
  <si>
    <t>43/71822008</t>
  </si>
  <si>
    <t>44/71822008</t>
  </si>
  <si>
    <t>45/71822008</t>
  </si>
  <si>
    <t>50/71822008</t>
  </si>
  <si>
    <t>51/71822008</t>
  </si>
  <si>
    <t>52/71822008</t>
  </si>
  <si>
    <t>60/71822008</t>
  </si>
  <si>
    <t>61/71822008</t>
  </si>
  <si>
    <t>70/71822008</t>
  </si>
  <si>
    <t>00/71822009</t>
  </si>
  <si>
    <t>10/71822009</t>
  </si>
  <si>
    <t>11/71822009</t>
  </si>
  <si>
    <t>12/71822009</t>
  </si>
  <si>
    <t>13/71822009</t>
  </si>
  <si>
    <t>14/71822009</t>
  </si>
  <si>
    <t>15/71822009</t>
  </si>
  <si>
    <t>16/71822009</t>
  </si>
  <si>
    <t>17/71822009</t>
  </si>
  <si>
    <t>20/71822009</t>
  </si>
  <si>
    <t>21/71822009</t>
  </si>
  <si>
    <t>22/71822009</t>
  </si>
  <si>
    <t>23/71822009</t>
  </si>
  <si>
    <t>24/71822009</t>
  </si>
  <si>
    <t>25/71822009</t>
  </si>
  <si>
    <t>30/71822009</t>
  </si>
  <si>
    <t>31/71822009</t>
  </si>
  <si>
    <t>32/71822009</t>
  </si>
  <si>
    <t>33/71822009</t>
  </si>
  <si>
    <t>40/71822009</t>
  </si>
  <si>
    <t>41/71822009</t>
  </si>
  <si>
    <t>43/71822009</t>
  </si>
  <si>
    <t>44/71822009</t>
  </si>
  <si>
    <t>45/71822009</t>
  </si>
  <si>
    <t>50/71822009</t>
  </si>
  <si>
    <t>51/71822009</t>
  </si>
  <si>
    <t>52/71822009</t>
  </si>
  <si>
    <t>60/71822009</t>
  </si>
  <si>
    <t>61/71822009</t>
  </si>
  <si>
    <t>70/71822009</t>
  </si>
  <si>
    <t>00/71822010</t>
  </si>
  <si>
    <t>10/71822010</t>
  </si>
  <si>
    <t>11/71822010</t>
  </si>
  <si>
    <t>12/71822010</t>
  </si>
  <si>
    <t>13/71822010</t>
  </si>
  <si>
    <t>14/71822010</t>
  </si>
  <si>
    <t>15/71822010</t>
  </si>
  <si>
    <t>16/71822010</t>
  </si>
  <si>
    <t>17/71822010</t>
  </si>
  <si>
    <t>20/71822010</t>
  </si>
  <si>
    <t>21/71822010</t>
  </si>
  <si>
    <t>22/71822010</t>
  </si>
  <si>
    <t>23/71822010</t>
  </si>
  <si>
    <t>24/71822010</t>
  </si>
  <si>
    <t>25/71822010</t>
  </si>
  <si>
    <t>30/71822010</t>
  </si>
  <si>
    <t>31/71822010</t>
  </si>
  <si>
    <t>32/71822010</t>
  </si>
  <si>
    <t>33/71822010</t>
  </si>
  <si>
    <t>40/71822010</t>
  </si>
  <si>
    <t>41/71822010</t>
  </si>
  <si>
    <t>43/71822010</t>
  </si>
  <si>
    <t>44/71822010</t>
  </si>
  <si>
    <t>45/71822010</t>
  </si>
  <si>
    <t>50/71822010</t>
  </si>
  <si>
    <t>51/71822010</t>
  </si>
  <si>
    <t>52/71822010</t>
  </si>
  <si>
    <t>60/71822010</t>
  </si>
  <si>
    <t>61/71822010</t>
  </si>
  <si>
    <t>70/71822010</t>
  </si>
  <si>
    <t>00/71822011</t>
  </si>
  <si>
    <t>10/71822011</t>
  </si>
  <si>
    <t>11/71822011</t>
  </si>
  <si>
    <t>12/71822011</t>
  </si>
  <si>
    <t>13/71822011</t>
  </si>
  <si>
    <t>14/71822011</t>
  </si>
  <si>
    <t>15/71822011</t>
  </si>
  <si>
    <t>16/71822011</t>
  </si>
  <si>
    <t>17/71822011</t>
  </si>
  <si>
    <t>20/71822011</t>
  </si>
  <si>
    <t>21/71822011</t>
  </si>
  <si>
    <t>22/71822011</t>
  </si>
  <si>
    <t>23/71822011</t>
  </si>
  <si>
    <t>24/71822011</t>
  </si>
  <si>
    <t>25/71822011</t>
  </si>
  <si>
    <t>30/71822011</t>
  </si>
  <si>
    <t>31/71822011</t>
  </si>
  <si>
    <t>32/71822011</t>
  </si>
  <si>
    <t>33/71822011</t>
  </si>
  <si>
    <t>40/71822011</t>
  </si>
  <si>
    <t>41/71822011</t>
  </si>
  <si>
    <t>43/71822011</t>
  </si>
  <si>
    <t>44/71822011</t>
  </si>
  <si>
    <t>45/71822011</t>
  </si>
  <si>
    <t>50/71822011</t>
  </si>
  <si>
    <t>51/71822011</t>
  </si>
  <si>
    <t>52/71822011</t>
  </si>
  <si>
    <t>60/71822011</t>
  </si>
  <si>
    <t>61/71822011</t>
  </si>
  <si>
    <t>70/71822011</t>
  </si>
  <si>
    <t>00/71822012</t>
  </si>
  <si>
    <t>10/71822012</t>
  </si>
  <si>
    <t>11/71822012</t>
  </si>
  <si>
    <t>12/71822012</t>
  </si>
  <si>
    <t>13/71822012</t>
  </si>
  <si>
    <t>14/71822012</t>
  </si>
  <si>
    <t>15/71822012</t>
  </si>
  <si>
    <t>16/71822012</t>
  </si>
  <si>
    <t>17/71822012</t>
  </si>
  <si>
    <t>20/71822012</t>
  </si>
  <si>
    <t>21/71822012</t>
  </si>
  <si>
    <t>22/71822012</t>
  </si>
  <si>
    <t>23/71822012</t>
  </si>
  <si>
    <t>24/71822012</t>
  </si>
  <si>
    <t>25/71822012</t>
  </si>
  <si>
    <t>30/71822012</t>
  </si>
  <si>
    <t>31/71822012</t>
  </si>
  <si>
    <t>32/71822012</t>
  </si>
  <si>
    <t>33/71822012</t>
  </si>
  <si>
    <t>40/71822012</t>
  </si>
  <si>
    <t>41/71822012</t>
  </si>
  <si>
    <t>43/71822012</t>
  </si>
  <si>
    <t>44/71822012</t>
  </si>
  <si>
    <t>45/71822012</t>
  </si>
  <si>
    <t>50/71822012</t>
  </si>
  <si>
    <t>51/71822012</t>
  </si>
  <si>
    <t>52/71822012</t>
  </si>
  <si>
    <t>60/71822012</t>
  </si>
  <si>
    <t>61/71822012</t>
  </si>
  <si>
    <t>70/71822012</t>
  </si>
  <si>
    <t>00/71822013</t>
  </si>
  <si>
    <t>10/71822013</t>
  </si>
  <si>
    <t>11/71822013</t>
  </si>
  <si>
    <t>12/71822013</t>
  </si>
  <si>
    <t>13/71822013</t>
  </si>
  <si>
    <t>14/71822013</t>
  </si>
  <si>
    <t>15/71822013</t>
  </si>
  <si>
    <t>16/71822013</t>
  </si>
  <si>
    <t>17/71822013</t>
  </si>
  <si>
    <t>20/71822013</t>
  </si>
  <si>
    <t>21/71822013</t>
  </si>
  <si>
    <t>22/71822013</t>
  </si>
  <si>
    <t>23/71822013</t>
  </si>
  <si>
    <t>24/71822013</t>
  </si>
  <si>
    <t>25/71822013</t>
  </si>
  <si>
    <t>30/71822013</t>
  </si>
  <si>
    <t>31/71822013</t>
  </si>
  <si>
    <t>32/71822013</t>
  </si>
  <si>
    <t>33/71822013</t>
  </si>
  <si>
    <t>40/71822013</t>
  </si>
  <si>
    <t>41/71822013</t>
  </si>
  <si>
    <t>43/71822013</t>
  </si>
  <si>
    <t>44/71822013</t>
  </si>
  <si>
    <t>45/71822013</t>
  </si>
  <si>
    <t>50/71822013</t>
  </si>
  <si>
    <t>51/71822013</t>
  </si>
  <si>
    <t>52/71822013</t>
  </si>
  <si>
    <t>60/71822013</t>
  </si>
  <si>
    <t>61/71822013</t>
  </si>
  <si>
    <t>70/71822013</t>
  </si>
  <si>
    <t>00/71823000</t>
  </si>
  <si>
    <t>10/71823000</t>
  </si>
  <si>
    <t>11/71823000</t>
  </si>
  <si>
    <t>12/71823000</t>
  </si>
  <si>
    <t>13/71823000</t>
  </si>
  <si>
    <t>14/71823000</t>
  </si>
  <si>
    <t>15/71823000</t>
  </si>
  <si>
    <t>16/71823000</t>
  </si>
  <si>
    <t>17/71823000</t>
  </si>
  <si>
    <t>20/71823000</t>
  </si>
  <si>
    <t>21/71823000</t>
  </si>
  <si>
    <t>22/71823000</t>
  </si>
  <si>
    <t>23/71823000</t>
  </si>
  <si>
    <t>24/71823000</t>
  </si>
  <si>
    <t>25/71823000</t>
  </si>
  <si>
    <t>30/71823000</t>
  </si>
  <si>
    <t>31/71823000</t>
  </si>
  <si>
    <t>32/71823000</t>
  </si>
  <si>
    <t>33/71823000</t>
  </si>
  <si>
    <t>40/71823000</t>
  </si>
  <si>
    <t>41/71823000</t>
  </si>
  <si>
    <t>43/71823000</t>
  </si>
  <si>
    <t>44/71823000</t>
  </si>
  <si>
    <t>45/71823000</t>
  </si>
  <si>
    <t>50/71823000</t>
  </si>
  <si>
    <t>51/71823000</t>
  </si>
  <si>
    <t>52/71823000</t>
  </si>
  <si>
    <t>60/71823000</t>
  </si>
  <si>
    <t>61/71823000</t>
  </si>
  <si>
    <t>70/71823000</t>
  </si>
  <si>
    <t>00/71823001</t>
  </si>
  <si>
    <t>10/71823001</t>
  </si>
  <si>
    <t>11/71823001</t>
  </si>
  <si>
    <t>12/71823001</t>
  </si>
  <si>
    <t>13/71823001</t>
  </si>
  <si>
    <t>14/71823001</t>
  </si>
  <si>
    <t>15/71823001</t>
  </si>
  <si>
    <t>16/71823001</t>
  </si>
  <si>
    <t>17/71823001</t>
  </si>
  <si>
    <t>20/71823001</t>
  </si>
  <si>
    <t>21/71823001</t>
  </si>
  <si>
    <t>22/71823001</t>
  </si>
  <si>
    <t>23/71823001</t>
  </si>
  <si>
    <t>24/71823001</t>
  </si>
  <si>
    <t>25/71823001</t>
  </si>
  <si>
    <t>30/71823001</t>
  </si>
  <si>
    <t>31/71823001</t>
  </si>
  <si>
    <t>32/71823001</t>
  </si>
  <si>
    <t>33/71823001</t>
  </si>
  <si>
    <t>40/71823001</t>
  </si>
  <si>
    <t>41/71823001</t>
  </si>
  <si>
    <t>43/71823001</t>
  </si>
  <si>
    <t>44/71823001</t>
  </si>
  <si>
    <t>45/71823001</t>
  </si>
  <si>
    <t>50/71823001</t>
  </si>
  <si>
    <t>51/71823001</t>
  </si>
  <si>
    <t>52/71823001</t>
  </si>
  <si>
    <t>60/71823001</t>
  </si>
  <si>
    <t>61/71823001</t>
  </si>
  <si>
    <t>70/71823001</t>
  </si>
  <si>
    <t>00/71823002</t>
  </si>
  <si>
    <t>10/71823002</t>
  </si>
  <si>
    <t>11/71823002</t>
  </si>
  <si>
    <t>12/71823002</t>
  </si>
  <si>
    <t>13/71823002</t>
  </si>
  <si>
    <t>14/71823002</t>
  </si>
  <si>
    <t>15/71823002</t>
  </si>
  <si>
    <t>16/71823002</t>
  </si>
  <si>
    <t>17/71823002</t>
  </si>
  <si>
    <t>20/71823002</t>
  </si>
  <si>
    <t>21/71823002</t>
  </si>
  <si>
    <t>22/71823002</t>
  </si>
  <si>
    <t>23/71823002</t>
  </si>
  <si>
    <t>24/71823002</t>
  </si>
  <si>
    <t>25/71823002</t>
  </si>
  <si>
    <t>30/71823002</t>
  </si>
  <si>
    <t>31/71823002</t>
  </si>
  <si>
    <t>32/71823002</t>
  </si>
  <si>
    <t>33/71823002</t>
  </si>
  <si>
    <t>40/71823002</t>
  </si>
  <si>
    <t>41/71823002</t>
  </si>
  <si>
    <t>43/71823002</t>
  </si>
  <si>
    <t>44/71823002</t>
  </si>
  <si>
    <t>45/71823002</t>
  </si>
  <si>
    <t>50/71823002</t>
  </si>
  <si>
    <t>51/71823002</t>
  </si>
  <si>
    <t>52/71823002</t>
  </si>
  <si>
    <t>60/71823002</t>
  </si>
  <si>
    <t>61/71823002</t>
  </si>
  <si>
    <t>70/71823002</t>
  </si>
  <si>
    <t>00/71823003</t>
  </si>
  <si>
    <t>10/71823003</t>
  </si>
  <si>
    <t>11/71823003</t>
  </si>
  <si>
    <t>12/71823003</t>
  </si>
  <si>
    <t>13/71823003</t>
  </si>
  <si>
    <t>14/71823003</t>
  </si>
  <si>
    <t>15/71823003</t>
  </si>
  <si>
    <t>16/71823003</t>
  </si>
  <si>
    <t>17/71823003</t>
  </si>
  <si>
    <t>20/71823003</t>
  </si>
  <si>
    <t>21/71823003</t>
  </si>
  <si>
    <t>22/71823003</t>
  </si>
  <si>
    <t>23/71823003</t>
  </si>
  <si>
    <t>24/71823003</t>
  </si>
  <si>
    <t>25/71823003</t>
  </si>
  <si>
    <t>30/71823003</t>
  </si>
  <si>
    <t>31/71823003</t>
  </si>
  <si>
    <t>32/71823003</t>
  </si>
  <si>
    <t>33/71823003</t>
  </si>
  <si>
    <t>40/71823003</t>
  </si>
  <si>
    <t>41/71823003</t>
  </si>
  <si>
    <t>43/71823003</t>
  </si>
  <si>
    <t>44/71823003</t>
  </si>
  <si>
    <t>45/71823003</t>
  </si>
  <si>
    <t>50/71823003</t>
  </si>
  <si>
    <t>51/71823003</t>
  </si>
  <si>
    <t>52/71823003</t>
  </si>
  <si>
    <t>60/71823003</t>
  </si>
  <si>
    <t>61/71823003</t>
  </si>
  <si>
    <t>70/71823003</t>
  </si>
  <si>
    <t>00/71823004</t>
  </si>
  <si>
    <t>10/71823004</t>
  </si>
  <si>
    <t>11/71823004</t>
  </si>
  <si>
    <t>12/71823004</t>
  </si>
  <si>
    <t>13/71823004</t>
  </si>
  <si>
    <t>14/71823004</t>
  </si>
  <si>
    <t>15/71823004</t>
  </si>
  <si>
    <t>16/71823004</t>
  </si>
  <si>
    <t>17/71823004</t>
  </si>
  <si>
    <t>20/71823004</t>
  </si>
  <si>
    <t>21/71823004</t>
  </si>
  <si>
    <t>22/71823004</t>
  </si>
  <si>
    <t>23/71823004</t>
  </si>
  <si>
    <t>24/71823004</t>
  </si>
  <si>
    <t>25/71823004</t>
  </si>
  <si>
    <t>30/71823004</t>
  </si>
  <si>
    <t>31/71823004</t>
  </si>
  <si>
    <t>32/71823004</t>
  </si>
  <si>
    <t>33/71823004</t>
  </si>
  <si>
    <t>40/71823004</t>
  </si>
  <si>
    <t>41/71823004</t>
  </si>
  <si>
    <t>43/71823004</t>
  </si>
  <si>
    <t>44/71823004</t>
  </si>
  <si>
    <t>45/71823004</t>
  </si>
  <si>
    <t>50/71823004</t>
  </si>
  <si>
    <t>51/71823004</t>
  </si>
  <si>
    <t>52/71823004</t>
  </si>
  <si>
    <t>60/71823004</t>
  </si>
  <si>
    <t>61/71823004</t>
  </si>
  <si>
    <t>70/71823004</t>
  </si>
  <si>
    <t>00/71823005</t>
  </si>
  <si>
    <t>10/71823005</t>
  </si>
  <si>
    <t>11/71823005</t>
  </si>
  <si>
    <t>12/71823005</t>
  </si>
  <si>
    <t>13/71823005</t>
  </si>
  <si>
    <t>14/71823005</t>
  </si>
  <si>
    <t>15/71823005</t>
  </si>
  <si>
    <t>16/71823005</t>
  </si>
  <si>
    <t>17/71823005</t>
  </si>
  <si>
    <t>20/71823005</t>
  </si>
  <si>
    <t>21/71823005</t>
  </si>
  <si>
    <t>22/71823005</t>
  </si>
  <si>
    <t>23/71823005</t>
  </si>
  <si>
    <t>24/71823005</t>
  </si>
  <si>
    <t>25/71823005</t>
  </si>
  <si>
    <t>30/71823005</t>
  </si>
  <si>
    <t>31/71823005</t>
  </si>
  <si>
    <t>32/71823005</t>
  </si>
  <si>
    <t>33/71823005</t>
  </si>
  <si>
    <t>40/71823005</t>
  </si>
  <si>
    <t>41/71823005</t>
  </si>
  <si>
    <t>43/71823005</t>
  </si>
  <si>
    <t>44/71823005</t>
  </si>
  <si>
    <t>45/71823005</t>
  </si>
  <si>
    <t>50/71823005</t>
  </si>
  <si>
    <t>51/71823005</t>
  </si>
  <si>
    <t>52/71823005</t>
  </si>
  <si>
    <t>60/71823005</t>
  </si>
  <si>
    <t>61/71823005</t>
  </si>
  <si>
    <t>70/71823005</t>
  </si>
  <si>
    <t>00/71823006</t>
  </si>
  <si>
    <t>10/71823006</t>
  </si>
  <si>
    <t>11/71823006</t>
  </si>
  <si>
    <t>12/71823006</t>
  </si>
  <si>
    <t>13/71823006</t>
  </si>
  <si>
    <t>14/71823006</t>
  </si>
  <si>
    <t>15/71823006</t>
  </si>
  <si>
    <t>16/71823006</t>
  </si>
  <si>
    <t>17/71823006</t>
  </si>
  <si>
    <t>20/71823006</t>
  </si>
  <si>
    <t>21/71823006</t>
  </si>
  <si>
    <t>22/71823006</t>
  </si>
  <si>
    <t>23/71823006</t>
  </si>
  <si>
    <t>24/71823006</t>
  </si>
  <si>
    <t>25/71823006</t>
  </si>
  <si>
    <t>30/71823006</t>
  </si>
  <si>
    <t>31/71823006</t>
  </si>
  <si>
    <t>32/71823006</t>
  </si>
  <si>
    <t>33/71823006</t>
  </si>
  <si>
    <t>40/71823006</t>
  </si>
  <si>
    <t>41/71823006</t>
  </si>
  <si>
    <t>43/71823006</t>
  </si>
  <si>
    <t>44/71823006</t>
  </si>
  <si>
    <t>45/71823006</t>
  </si>
  <si>
    <t>50/71823006</t>
  </si>
  <si>
    <t>51/71823006</t>
  </si>
  <si>
    <t>52/71823006</t>
  </si>
  <si>
    <t>60/71823006</t>
  </si>
  <si>
    <t>61/71823006</t>
  </si>
  <si>
    <t>70/71823006</t>
  </si>
  <si>
    <t>00/71823007</t>
  </si>
  <si>
    <t>10/71823007</t>
  </si>
  <si>
    <t>11/71823007</t>
  </si>
  <si>
    <t>12/71823007</t>
  </si>
  <si>
    <t>13/71823007</t>
  </si>
  <si>
    <t>14/71823007</t>
  </si>
  <si>
    <t>15/71823007</t>
  </si>
  <si>
    <t>16/71823007</t>
  </si>
  <si>
    <t>17/71823007</t>
  </si>
  <si>
    <t>20/71823007</t>
  </si>
  <si>
    <t>21/71823007</t>
  </si>
  <si>
    <t>22/71823007</t>
  </si>
  <si>
    <t>23/71823007</t>
  </si>
  <si>
    <t>24/71823007</t>
  </si>
  <si>
    <t>25/71823007</t>
  </si>
  <si>
    <t>30/71823007</t>
  </si>
  <si>
    <t>31/71823007</t>
  </si>
  <si>
    <t>32/71823007</t>
  </si>
  <si>
    <t>33/71823007</t>
  </si>
  <si>
    <t>40/71823007</t>
  </si>
  <si>
    <t>41/71823007</t>
  </si>
  <si>
    <t>43/71823007</t>
  </si>
  <si>
    <t>44/71823007</t>
  </si>
  <si>
    <t>45/71823007</t>
  </si>
  <si>
    <t>50/71823007</t>
  </si>
  <si>
    <t>51/71823007</t>
  </si>
  <si>
    <t>52/71823007</t>
  </si>
  <si>
    <t>60/71823007</t>
  </si>
  <si>
    <t>61/71823007</t>
  </si>
  <si>
    <t>70/71823007</t>
  </si>
  <si>
    <t>00/71823008</t>
  </si>
  <si>
    <t>10/71823008</t>
  </si>
  <si>
    <t>11/71823008</t>
  </si>
  <si>
    <t>12/71823008</t>
  </si>
  <si>
    <t>13/71823008</t>
  </si>
  <si>
    <t>14/71823008</t>
  </si>
  <si>
    <t>15/71823008</t>
  </si>
  <si>
    <t>16/71823008</t>
  </si>
  <si>
    <t>17/71823008</t>
  </si>
  <si>
    <t>20/71823008</t>
  </si>
  <si>
    <t>21/71823008</t>
  </si>
  <si>
    <t>22/71823008</t>
  </si>
  <si>
    <t>23/71823008</t>
  </si>
  <si>
    <t>24/71823008</t>
  </si>
  <si>
    <t>25/71823008</t>
  </si>
  <si>
    <t>30/71823008</t>
  </si>
  <si>
    <t>31/71823008</t>
  </si>
  <si>
    <t>32/71823008</t>
  </si>
  <si>
    <t>33/71823008</t>
  </si>
  <si>
    <t>40/71823008</t>
  </si>
  <si>
    <t>41/71823008</t>
  </si>
  <si>
    <t>43/71823008</t>
  </si>
  <si>
    <t>44/71823008</t>
  </si>
  <si>
    <t>45/71823008</t>
  </si>
  <si>
    <t>50/71823008</t>
  </si>
  <si>
    <t>51/71823008</t>
  </si>
  <si>
    <t>52/71823008</t>
  </si>
  <si>
    <t>60/71823008</t>
  </si>
  <si>
    <t>61/71823008</t>
  </si>
  <si>
    <t>70/71823008</t>
  </si>
  <si>
    <t>00/71823009</t>
  </si>
  <si>
    <t>10/71823009</t>
  </si>
  <si>
    <t>11/71823009</t>
  </si>
  <si>
    <t>12/71823009</t>
  </si>
  <si>
    <t>13/71823009</t>
  </si>
  <si>
    <t>14/71823009</t>
  </si>
  <si>
    <t>15/71823009</t>
  </si>
  <si>
    <t>16/71823009</t>
  </si>
  <si>
    <t>17/71823009</t>
  </si>
  <si>
    <t>20/71823009</t>
  </si>
  <si>
    <t>21/71823009</t>
  </si>
  <si>
    <t>22/71823009</t>
  </si>
  <si>
    <t>23/71823009</t>
  </si>
  <si>
    <t>24/71823009</t>
  </si>
  <si>
    <t>25/71823009</t>
  </si>
  <si>
    <t>30/71823009</t>
  </si>
  <si>
    <t>31/71823009</t>
  </si>
  <si>
    <t>32/71823009</t>
  </si>
  <si>
    <t>33/71823009</t>
  </si>
  <si>
    <t>40/71823009</t>
  </si>
  <si>
    <t>41/71823009</t>
  </si>
  <si>
    <t>43/71823009</t>
  </si>
  <si>
    <t>44/71823009</t>
  </si>
  <si>
    <t>45/71823009</t>
  </si>
  <si>
    <t>50/71823009</t>
  </si>
  <si>
    <t>51/71823009</t>
  </si>
  <si>
    <t>52/71823009</t>
  </si>
  <si>
    <t>60/71823009</t>
  </si>
  <si>
    <t>61/71823009</t>
  </si>
  <si>
    <t>70/71823009</t>
  </si>
  <si>
    <t>00/71823010</t>
  </si>
  <si>
    <t>10/71823010</t>
  </si>
  <si>
    <t>11/71823010</t>
  </si>
  <si>
    <t>12/71823010</t>
  </si>
  <si>
    <t>13/71823010</t>
  </si>
  <si>
    <t>14/71823010</t>
  </si>
  <si>
    <t>15/71823010</t>
  </si>
  <si>
    <t>16/71823010</t>
  </si>
  <si>
    <t>17/71823010</t>
  </si>
  <si>
    <t>20/71823010</t>
  </si>
  <si>
    <t>21/71823010</t>
  </si>
  <si>
    <t>22/71823010</t>
  </si>
  <si>
    <t>23/71823010</t>
  </si>
  <si>
    <t>24/71823010</t>
  </si>
  <si>
    <t>25/71823010</t>
  </si>
  <si>
    <t>30/71823010</t>
  </si>
  <si>
    <t>31/71823010</t>
  </si>
  <si>
    <t>32/71823010</t>
  </si>
  <si>
    <t>33/71823010</t>
  </si>
  <si>
    <t>40/71823010</t>
  </si>
  <si>
    <t>41/71823010</t>
  </si>
  <si>
    <t>43/71823010</t>
  </si>
  <si>
    <t>44/71823010</t>
  </si>
  <si>
    <t>45/71823010</t>
  </si>
  <si>
    <t>50/71823010</t>
  </si>
  <si>
    <t>51/71823010</t>
  </si>
  <si>
    <t>52/71823010</t>
  </si>
  <si>
    <t>60/71823010</t>
  </si>
  <si>
    <t>61/71823010</t>
  </si>
  <si>
    <t>70/71823010</t>
  </si>
  <si>
    <t>00/71823011</t>
  </si>
  <si>
    <t>10/71823011</t>
  </si>
  <si>
    <t>11/71823011</t>
  </si>
  <si>
    <t>12/71823011</t>
  </si>
  <si>
    <t>13/71823011</t>
  </si>
  <si>
    <t>14/71823011</t>
  </si>
  <si>
    <t>15/71823011</t>
  </si>
  <si>
    <t>16/71823011</t>
  </si>
  <si>
    <t>17/71823011</t>
  </si>
  <si>
    <t>20/71823011</t>
  </si>
  <si>
    <t>21/71823011</t>
  </si>
  <si>
    <t>22/71823011</t>
  </si>
  <si>
    <t>23/71823011</t>
  </si>
  <si>
    <t>24/71823011</t>
  </si>
  <si>
    <t>25/71823011</t>
  </si>
  <si>
    <t>30/71823011</t>
  </si>
  <si>
    <t>31/71823011</t>
  </si>
  <si>
    <t>32/71823011</t>
  </si>
  <si>
    <t>33/71823011</t>
  </si>
  <si>
    <t>40/71823011</t>
  </si>
  <si>
    <t>41/71823011</t>
  </si>
  <si>
    <t>43/71823011</t>
  </si>
  <si>
    <t>44/71823011</t>
  </si>
  <si>
    <t>45/71823011</t>
  </si>
  <si>
    <t>50/71823011</t>
  </si>
  <si>
    <t>51/71823011</t>
  </si>
  <si>
    <t>52/71823011</t>
  </si>
  <si>
    <t>60/71823011</t>
  </si>
  <si>
    <t>61/71823011</t>
  </si>
  <si>
    <t>70/71823011</t>
  </si>
  <si>
    <t>00/71823012</t>
  </si>
  <si>
    <t>10/71823012</t>
  </si>
  <si>
    <t>11/71823012</t>
  </si>
  <si>
    <t>12/71823012</t>
  </si>
  <si>
    <t>13/71823012</t>
  </si>
  <si>
    <t>14/71823012</t>
  </si>
  <si>
    <t>15/71823012</t>
  </si>
  <si>
    <t>16/71823012</t>
  </si>
  <si>
    <t>17/71823012</t>
  </si>
  <si>
    <t>20/71823012</t>
  </si>
  <si>
    <t>21/71823012</t>
  </si>
  <si>
    <t>22/71823012</t>
  </si>
  <si>
    <t>23/71823012</t>
  </si>
  <si>
    <t>24/71823012</t>
  </si>
  <si>
    <t>25/71823012</t>
  </si>
  <si>
    <t>30/71823012</t>
  </si>
  <si>
    <t>31/71823012</t>
  </si>
  <si>
    <t>32/71823012</t>
  </si>
  <si>
    <t>33/71823012</t>
  </si>
  <si>
    <t>40/71823012</t>
  </si>
  <si>
    <t>41/71823012</t>
  </si>
  <si>
    <t>43/71823012</t>
  </si>
  <si>
    <t>44/71823012</t>
  </si>
  <si>
    <t>45/71823012</t>
  </si>
  <si>
    <t>50/71823012</t>
  </si>
  <si>
    <t>51/71823012</t>
  </si>
  <si>
    <t>52/71823012</t>
  </si>
  <si>
    <t>60/71823012</t>
  </si>
  <si>
    <t>61/71823012</t>
  </si>
  <si>
    <t>70/71823012</t>
  </si>
  <si>
    <t>00/71823013</t>
  </si>
  <si>
    <t>10/71823013</t>
  </si>
  <si>
    <t>11/71823013</t>
  </si>
  <si>
    <t>12/71823013</t>
  </si>
  <si>
    <t>13/71823013</t>
  </si>
  <si>
    <t>14/71823013</t>
  </si>
  <si>
    <t>15/71823013</t>
  </si>
  <si>
    <t>16/71823013</t>
  </si>
  <si>
    <t>17/71823013</t>
  </si>
  <si>
    <t>20/71823013</t>
  </si>
  <si>
    <t>21/71823013</t>
  </si>
  <si>
    <t>22/71823013</t>
  </si>
  <si>
    <t>23/71823013</t>
  </si>
  <si>
    <t>24/71823013</t>
  </si>
  <si>
    <t>25/71823013</t>
  </si>
  <si>
    <t>30/71823013</t>
  </si>
  <si>
    <t>31/71823013</t>
  </si>
  <si>
    <t>32/71823013</t>
  </si>
  <si>
    <t>33/71823013</t>
  </si>
  <si>
    <t>40/71823013</t>
  </si>
  <si>
    <t>41/71823013</t>
  </si>
  <si>
    <t>43/71823013</t>
  </si>
  <si>
    <t>44/71823013</t>
  </si>
  <si>
    <t>45/71823013</t>
  </si>
  <si>
    <t>50/71823013</t>
  </si>
  <si>
    <t>51/71823013</t>
  </si>
  <si>
    <t>52/71823013</t>
  </si>
  <si>
    <t>60/71823013</t>
  </si>
  <si>
    <t>61/71823013</t>
  </si>
  <si>
    <t>70/71823013</t>
  </si>
  <si>
    <t>00/71830000</t>
  </si>
  <si>
    <t>10/71830000</t>
  </si>
  <si>
    <t>11/71830000</t>
  </si>
  <si>
    <t>12/71830000</t>
  </si>
  <si>
    <t>13/71830000</t>
  </si>
  <si>
    <t>14/71830000</t>
  </si>
  <si>
    <t>15/71830000</t>
  </si>
  <si>
    <t>16/71830000</t>
  </si>
  <si>
    <t>17/71830000</t>
  </si>
  <si>
    <t>20/71830000</t>
  </si>
  <si>
    <t>21/71830000</t>
  </si>
  <si>
    <t>22/71830000</t>
  </si>
  <si>
    <t>23/71830000</t>
  </si>
  <si>
    <t>24/71830000</t>
  </si>
  <si>
    <t>25/71830000</t>
  </si>
  <si>
    <t>30/71830000</t>
  </si>
  <si>
    <t>31/71830000</t>
  </si>
  <si>
    <t>32/71830000</t>
  </si>
  <si>
    <t>33/71830000</t>
  </si>
  <si>
    <t>40/71830000</t>
  </si>
  <si>
    <t>41/71830000</t>
  </si>
  <si>
    <t>43/71830000</t>
  </si>
  <si>
    <t>44/71830000</t>
  </si>
  <si>
    <t>45/71830000</t>
  </si>
  <si>
    <t>50/71830000</t>
  </si>
  <si>
    <t>51/71830000</t>
  </si>
  <si>
    <t>52/71830000</t>
  </si>
  <si>
    <t>60/71830000</t>
  </si>
  <si>
    <t>61/71830000</t>
  </si>
  <si>
    <t>70/71830000</t>
  </si>
  <si>
    <t>00/71830001</t>
  </si>
  <si>
    <t>10/71830001</t>
  </si>
  <si>
    <t>11/71830001</t>
  </si>
  <si>
    <t>12/71830001</t>
  </si>
  <si>
    <t>13/71830001</t>
  </si>
  <si>
    <t>14/71830001</t>
  </si>
  <si>
    <t>15/71830001</t>
  </si>
  <si>
    <t>16/71830001</t>
  </si>
  <si>
    <t>17/71830001</t>
  </si>
  <si>
    <t>20/71830001</t>
  </si>
  <si>
    <t>21/71830001</t>
  </si>
  <si>
    <t>22/71830001</t>
  </si>
  <si>
    <t>23/71830001</t>
  </si>
  <si>
    <t>24/71830001</t>
  </si>
  <si>
    <t>25/71830001</t>
  </si>
  <si>
    <t>30/71830001</t>
  </si>
  <si>
    <t>31/71830001</t>
  </si>
  <si>
    <t>32/71830001</t>
  </si>
  <si>
    <t>33/71830001</t>
  </si>
  <si>
    <t>40/71830001</t>
  </si>
  <si>
    <t>41/71830001</t>
  </si>
  <si>
    <t>43/71830001</t>
  </si>
  <si>
    <t>44/71830001</t>
  </si>
  <si>
    <t>45/71830001</t>
  </si>
  <si>
    <t>50/71830001</t>
  </si>
  <si>
    <t>51/71830001</t>
  </si>
  <si>
    <t>52/71830001</t>
  </si>
  <si>
    <t>60/71830001</t>
  </si>
  <si>
    <t>61/71830001</t>
  </si>
  <si>
    <t>70/71830001</t>
  </si>
  <si>
    <t>00/71830002</t>
  </si>
  <si>
    <t>10/71830002</t>
  </si>
  <si>
    <t>11/71830002</t>
  </si>
  <si>
    <t>12/71830002</t>
  </si>
  <si>
    <t>13/71830002</t>
  </si>
  <si>
    <t>14/71830002</t>
  </si>
  <si>
    <t>15/71830002</t>
  </si>
  <si>
    <t>16/71830002</t>
  </si>
  <si>
    <t>17/71830002</t>
  </si>
  <si>
    <t>20/71830002</t>
  </si>
  <si>
    <t>21/71830002</t>
  </si>
  <si>
    <t>22/71830002</t>
  </si>
  <si>
    <t>23/71830002</t>
  </si>
  <si>
    <t>24/71830002</t>
  </si>
  <si>
    <t>25/71830002</t>
  </si>
  <si>
    <t>30/71830002</t>
  </si>
  <si>
    <t>31/71830002</t>
  </si>
  <si>
    <t>32/71830002</t>
  </si>
  <si>
    <t>33/71830002</t>
  </si>
  <si>
    <t>40/71830002</t>
  </si>
  <si>
    <t>41/71830002</t>
  </si>
  <si>
    <t>43/71830002</t>
  </si>
  <si>
    <t>44/71830002</t>
  </si>
  <si>
    <t>45/71830002</t>
  </si>
  <si>
    <t>50/71830002</t>
  </si>
  <si>
    <t>51/71830002</t>
  </si>
  <si>
    <t>52/71830002</t>
  </si>
  <si>
    <t>60/71830002</t>
  </si>
  <si>
    <t>61/71830002</t>
  </si>
  <si>
    <t>70/71830002</t>
  </si>
  <si>
    <t>00/71830003</t>
  </si>
  <si>
    <t>10/71830003</t>
  </si>
  <si>
    <t>11/71830003</t>
  </si>
  <si>
    <t>12/71830003</t>
  </si>
  <si>
    <t>13/71830003</t>
  </si>
  <si>
    <t>14/71830003</t>
  </si>
  <si>
    <t>15/71830003</t>
  </si>
  <si>
    <t>16/71830003</t>
  </si>
  <si>
    <t>17/71830003</t>
  </si>
  <si>
    <t>20/71830003</t>
  </si>
  <si>
    <t>21/71830003</t>
  </si>
  <si>
    <t>22/71830003</t>
  </si>
  <si>
    <t>23/71830003</t>
  </si>
  <si>
    <t>24/71830003</t>
  </si>
  <si>
    <t>25/71830003</t>
  </si>
  <si>
    <t>30/71830003</t>
  </si>
  <si>
    <t>31/71830003</t>
  </si>
  <si>
    <t>32/71830003</t>
  </si>
  <si>
    <t>33/71830003</t>
  </si>
  <si>
    <t>40/71830003</t>
  </si>
  <si>
    <t>41/71830003</t>
  </si>
  <si>
    <t>43/71830003</t>
  </si>
  <si>
    <t>44/71830003</t>
  </si>
  <si>
    <t>45/71830003</t>
  </si>
  <si>
    <t>50/71830003</t>
  </si>
  <si>
    <t>51/71830003</t>
  </si>
  <si>
    <t>52/71830003</t>
  </si>
  <si>
    <t>60/71830003</t>
  </si>
  <si>
    <t>61/71830003</t>
  </si>
  <si>
    <t>70/71830003</t>
  </si>
  <si>
    <t>00/71830004</t>
  </si>
  <si>
    <t>10/71830004</t>
  </si>
  <si>
    <t>11/71830004</t>
  </si>
  <si>
    <t>12/71830004</t>
  </si>
  <si>
    <t>13/71830004</t>
  </si>
  <si>
    <t>14/71830004</t>
  </si>
  <si>
    <t>15/71830004</t>
  </si>
  <si>
    <t>16/71830004</t>
  </si>
  <si>
    <t>17/71830004</t>
  </si>
  <si>
    <t>20/71830004</t>
  </si>
  <si>
    <t>21/71830004</t>
  </si>
  <si>
    <t>22/71830004</t>
  </si>
  <si>
    <t>23/71830004</t>
  </si>
  <si>
    <t>24/71830004</t>
  </si>
  <si>
    <t>25/71830004</t>
  </si>
  <si>
    <t>30/71830004</t>
  </si>
  <si>
    <t>31/71830004</t>
  </si>
  <si>
    <t>32/71830004</t>
  </si>
  <si>
    <t>33/71830004</t>
  </si>
  <si>
    <t>40/71830004</t>
  </si>
  <si>
    <t>41/71830004</t>
  </si>
  <si>
    <t>43/71830004</t>
  </si>
  <si>
    <t>44/71830004</t>
  </si>
  <si>
    <t>45/71830004</t>
  </si>
  <si>
    <t>50/71830004</t>
  </si>
  <si>
    <t>51/71830004</t>
  </si>
  <si>
    <t>52/71830004</t>
  </si>
  <si>
    <t>60/71830004</t>
  </si>
  <si>
    <t>61/71830004</t>
  </si>
  <si>
    <t>70/71830004</t>
  </si>
  <si>
    <t>00/71830005</t>
  </si>
  <si>
    <t>10/71830005</t>
  </si>
  <si>
    <t>11/71830005</t>
  </si>
  <si>
    <t>12/71830005</t>
  </si>
  <si>
    <t>13/71830005</t>
  </si>
  <si>
    <t>14/71830005</t>
  </si>
  <si>
    <t>15/71830005</t>
  </si>
  <si>
    <t>16/71830005</t>
  </si>
  <si>
    <t>17/71830005</t>
  </si>
  <si>
    <t>20/71830005</t>
  </si>
  <si>
    <t>21/71830005</t>
  </si>
  <si>
    <t>22/71830005</t>
  </si>
  <si>
    <t>23/71830005</t>
  </si>
  <si>
    <t>24/71830005</t>
  </si>
  <si>
    <t>25/71830005</t>
  </si>
  <si>
    <t>30/71830005</t>
  </si>
  <si>
    <t>31/71830005</t>
  </si>
  <si>
    <t>32/71830005</t>
  </si>
  <si>
    <t>33/71830005</t>
  </si>
  <si>
    <t>40/71830005</t>
  </si>
  <si>
    <t>41/71830005</t>
  </si>
  <si>
    <t>43/71830005</t>
  </si>
  <si>
    <t>44/71830005</t>
  </si>
  <si>
    <t>45/71830005</t>
  </si>
  <si>
    <t>50/71830005</t>
  </si>
  <si>
    <t>51/71830005</t>
  </si>
  <si>
    <t>52/71830005</t>
  </si>
  <si>
    <t>60/71830005</t>
  </si>
  <si>
    <t>61/71830005</t>
  </si>
  <si>
    <t>70/71830005</t>
  </si>
  <si>
    <t>00/71830006</t>
  </si>
  <si>
    <t>10/71830006</t>
  </si>
  <si>
    <t>11/71830006</t>
  </si>
  <si>
    <t>12/71830006</t>
  </si>
  <si>
    <t>13/71830006</t>
  </si>
  <si>
    <t>14/71830006</t>
  </si>
  <si>
    <t>15/71830006</t>
  </si>
  <si>
    <t>16/71830006</t>
  </si>
  <si>
    <t>17/71830006</t>
  </si>
  <si>
    <t>20/71830006</t>
  </si>
  <si>
    <t>21/71830006</t>
  </si>
  <si>
    <t>22/71830006</t>
  </si>
  <si>
    <t>23/71830006</t>
  </si>
  <si>
    <t>24/71830006</t>
  </si>
  <si>
    <t>25/71830006</t>
  </si>
  <si>
    <t>30/71830006</t>
  </si>
  <si>
    <t>31/71830006</t>
  </si>
  <si>
    <t>32/71830006</t>
  </si>
  <si>
    <t>33/71830006</t>
  </si>
  <si>
    <t>40/71830006</t>
  </si>
  <si>
    <t>41/71830006</t>
  </si>
  <si>
    <t>43/71830006</t>
  </si>
  <si>
    <t>44/71830006</t>
  </si>
  <si>
    <t>45/71830006</t>
  </si>
  <si>
    <t>50/71830006</t>
  </si>
  <si>
    <t>51/71830006</t>
  </si>
  <si>
    <t>52/71830006</t>
  </si>
  <si>
    <t>60/71830006</t>
  </si>
  <si>
    <t>61/71830006</t>
  </si>
  <si>
    <t>70/71830006</t>
  </si>
  <si>
    <t>00/71830007</t>
  </si>
  <si>
    <t>10/71830007</t>
  </si>
  <si>
    <t>11/71830007</t>
  </si>
  <si>
    <t>12/71830007</t>
  </si>
  <si>
    <t>13/71830007</t>
  </si>
  <si>
    <t>14/71830007</t>
  </si>
  <si>
    <t>15/71830007</t>
  </si>
  <si>
    <t>16/71830007</t>
  </si>
  <si>
    <t>17/71830007</t>
  </si>
  <si>
    <t>20/71830007</t>
  </si>
  <si>
    <t>21/71830007</t>
  </si>
  <si>
    <t>22/71830007</t>
  </si>
  <si>
    <t>23/71830007</t>
  </si>
  <si>
    <t>24/71830007</t>
  </si>
  <si>
    <t>25/71830007</t>
  </si>
  <si>
    <t>30/71830007</t>
  </si>
  <si>
    <t>31/71830007</t>
  </si>
  <si>
    <t>32/71830007</t>
  </si>
  <si>
    <t>33/71830007</t>
  </si>
  <si>
    <t>40/71830007</t>
  </si>
  <si>
    <t>41/71830007</t>
  </si>
  <si>
    <t>43/71830007</t>
  </si>
  <si>
    <t>44/71830007</t>
  </si>
  <si>
    <t>45/71830007</t>
  </si>
  <si>
    <t>50/71830007</t>
  </si>
  <si>
    <t>51/71830007</t>
  </si>
  <si>
    <t>52/71830007</t>
  </si>
  <si>
    <t>60/71830007</t>
  </si>
  <si>
    <t>61/71830007</t>
  </si>
  <si>
    <t>70/71830007</t>
  </si>
  <si>
    <t>00/71830008</t>
  </si>
  <si>
    <t>10/71830008</t>
  </si>
  <si>
    <t>11/71830008</t>
  </si>
  <si>
    <t>12/71830008</t>
  </si>
  <si>
    <t>13/71830008</t>
  </si>
  <si>
    <t>14/71830008</t>
  </si>
  <si>
    <t>15/71830008</t>
  </si>
  <si>
    <t>16/71830008</t>
  </si>
  <si>
    <t>17/71830008</t>
  </si>
  <si>
    <t>20/71830008</t>
  </si>
  <si>
    <t>21/71830008</t>
  </si>
  <si>
    <t>22/71830008</t>
  </si>
  <si>
    <t>23/71830008</t>
  </si>
  <si>
    <t>24/71830008</t>
  </si>
  <si>
    <t>25/71830008</t>
  </si>
  <si>
    <t>30/71830008</t>
  </si>
  <si>
    <t>31/71830008</t>
  </si>
  <si>
    <t>32/71830008</t>
  </si>
  <si>
    <t>33/71830008</t>
  </si>
  <si>
    <t>40/71830008</t>
  </si>
  <si>
    <t>41/71830008</t>
  </si>
  <si>
    <t>43/71830008</t>
  </si>
  <si>
    <t>44/71830008</t>
  </si>
  <si>
    <t>45/71830008</t>
  </si>
  <si>
    <t>50/71830008</t>
  </si>
  <si>
    <t>51/71830008</t>
  </si>
  <si>
    <t>52/71830008</t>
  </si>
  <si>
    <t>60/71830008</t>
  </si>
  <si>
    <t>61/71830008</t>
  </si>
  <si>
    <t>70/71830008</t>
  </si>
  <si>
    <t>00/71830009</t>
  </si>
  <si>
    <t>10/71830009</t>
  </si>
  <si>
    <t>11/71830009</t>
  </si>
  <si>
    <t>12/71830009</t>
  </si>
  <si>
    <t>13/71830009</t>
  </si>
  <si>
    <t>14/71830009</t>
  </si>
  <si>
    <t>15/71830009</t>
  </si>
  <si>
    <t>16/71830009</t>
  </si>
  <si>
    <t>17/71830009</t>
  </si>
  <si>
    <t>20/71830009</t>
  </si>
  <si>
    <t>21/71830009</t>
  </si>
  <si>
    <t>22/71830009</t>
  </si>
  <si>
    <t>23/71830009</t>
  </si>
  <si>
    <t>24/71830009</t>
  </si>
  <si>
    <t>25/71830009</t>
  </si>
  <si>
    <t>30/71830009</t>
  </si>
  <si>
    <t>31/71830009</t>
  </si>
  <si>
    <t>32/71830009</t>
  </si>
  <si>
    <t>33/71830009</t>
  </si>
  <si>
    <t>40/71830009</t>
  </si>
  <si>
    <t>41/71830009</t>
  </si>
  <si>
    <t>43/71830009</t>
  </si>
  <si>
    <t>44/71830009</t>
  </si>
  <si>
    <t>45/71830009</t>
  </si>
  <si>
    <t>50/71830009</t>
  </si>
  <si>
    <t>51/71830009</t>
  </si>
  <si>
    <t>52/71830009</t>
  </si>
  <si>
    <t>60/71830009</t>
  </si>
  <si>
    <t>61/71830009</t>
  </si>
  <si>
    <t>70/71830009</t>
  </si>
  <si>
    <t>00/71830010</t>
  </si>
  <si>
    <t>10/71830010</t>
  </si>
  <si>
    <t>11/71830010</t>
  </si>
  <si>
    <t>12/71830010</t>
  </si>
  <si>
    <t>13/71830010</t>
  </si>
  <si>
    <t>14/71830010</t>
  </si>
  <si>
    <t>15/71830010</t>
  </si>
  <si>
    <t>16/71830010</t>
  </si>
  <si>
    <t>17/71830010</t>
  </si>
  <si>
    <t>20/71830010</t>
  </si>
  <si>
    <t>21/71830010</t>
  </si>
  <si>
    <t>22/71830010</t>
  </si>
  <si>
    <t>23/71830010</t>
  </si>
  <si>
    <t>24/71830010</t>
  </si>
  <si>
    <t>25/71830010</t>
  </si>
  <si>
    <t>30/71830010</t>
  </si>
  <si>
    <t>31/71830010</t>
  </si>
  <si>
    <t>32/71830010</t>
  </si>
  <si>
    <t>33/71830010</t>
  </si>
  <si>
    <t>40/71830010</t>
  </si>
  <si>
    <t>41/71830010</t>
  </si>
  <si>
    <t>43/71830010</t>
  </si>
  <si>
    <t>44/71830010</t>
  </si>
  <si>
    <t>45/71830010</t>
  </si>
  <si>
    <t>50/71830010</t>
  </si>
  <si>
    <t>51/71830010</t>
  </si>
  <si>
    <t>52/71830010</t>
  </si>
  <si>
    <t>60/71830010</t>
  </si>
  <si>
    <t>61/71830010</t>
  </si>
  <si>
    <t>70/71830010</t>
  </si>
  <si>
    <t>00/71830011</t>
  </si>
  <si>
    <t>10/71830011</t>
  </si>
  <si>
    <t>11/71830011</t>
  </si>
  <si>
    <t>12/71830011</t>
  </si>
  <si>
    <t>13/71830011</t>
  </si>
  <si>
    <t>14/71830011</t>
  </si>
  <si>
    <t>15/71830011</t>
  </si>
  <si>
    <t>16/71830011</t>
  </si>
  <si>
    <t>17/71830011</t>
  </si>
  <si>
    <t>20/71830011</t>
  </si>
  <si>
    <t>21/71830011</t>
  </si>
  <si>
    <t>22/71830011</t>
  </si>
  <si>
    <t>23/71830011</t>
  </si>
  <si>
    <t>24/71830011</t>
  </si>
  <si>
    <t>25/71830011</t>
  </si>
  <si>
    <t>30/71830011</t>
  </si>
  <si>
    <t>31/71830011</t>
  </si>
  <si>
    <t>32/71830011</t>
  </si>
  <si>
    <t>33/71830011</t>
  </si>
  <si>
    <t>40/71830011</t>
  </si>
  <si>
    <t>41/71830011</t>
  </si>
  <si>
    <t>43/71830011</t>
  </si>
  <si>
    <t>44/71830011</t>
  </si>
  <si>
    <t>45/71830011</t>
  </si>
  <si>
    <t>50/71830011</t>
  </si>
  <si>
    <t>51/71830011</t>
  </si>
  <si>
    <t>52/71830011</t>
  </si>
  <si>
    <t>60/71830011</t>
  </si>
  <si>
    <t>61/71830011</t>
  </si>
  <si>
    <t>70/71830011</t>
  </si>
  <si>
    <t>00/71830012</t>
  </si>
  <si>
    <t>10/71830012</t>
  </si>
  <si>
    <t>11/71830012</t>
  </si>
  <si>
    <t>12/71830012</t>
  </si>
  <si>
    <t>13/71830012</t>
  </si>
  <si>
    <t>14/71830012</t>
  </si>
  <si>
    <t>15/71830012</t>
  </si>
  <si>
    <t>16/71830012</t>
  </si>
  <si>
    <t>17/71830012</t>
  </si>
  <si>
    <t>20/71830012</t>
  </si>
  <si>
    <t>21/71830012</t>
  </si>
  <si>
    <t>22/71830012</t>
  </si>
  <si>
    <t>23/71830012</t>
  </si>
  <si>
    <t>24/71830012</t>
  </si>
  <si>
    <t>25/71830012</t>
  </si>
  <si>
    <t>30/71830012</t>
  </si>
  <si>
    <t>31/71830012</t>
  </si>
  <si>
    <t>32/71830012</t>
  </si>
  <si>
    <t>33/71830012</t>
  </si>
  <si>
    <t>40/71830012</t>
  </si>
  <si>
    <t>41/71830012</t>
  </si>
  <si>
    <t>43/71830012</t>
  </si>
  <si>
    <t>44/71830012</t>
  </si>
  <si>
    <t>45/71830012</t>
  </si>
  <si>
    <t>50/71830012</t>
  </si>
  <si>
    <t>51/71830012</t>
  </si>
  <si>
    <t>52/71830012</t>
  </si>
  <si>
    <t>60/71830012</t>
  </si>
  <si>
    <t>61/71830012</t>
  </si>
  <si>
    <t>70/71830012</t>
  </si>
  <si>
    <t>00/71830013</t>
  </si>
  <si>
    <t>10/71830013</t>
  </si>
  <si>
    <t>11/71830013</t>
  </si>
  <si>
    <t>12/71830013</t>
  </si>
  <si>
    <t>13/71830013</t>
  </si>
  <si>
    <t>14/71830013</t>
  </si>
  <si>
    <t>15/71830013</t>
  </si>
  <si>
    <t>16/71830013</t>
  </si>
  <si>
    <t>17/71830013</t>
  </si>
  <si>
    <t>20/71830013</t>
  </si>
  <si>
    <t>21/71830013</t>
  </si>
  <si>
    <t>22/71830013</t>
  </si>
  <si>
    <t>23/71830013</t>
  </si>
  <si>
    <t>24/71830013</t>
  </si>
  <si>
    <t>25/71830013</t>
  </si>
  <si>
    <t>30/71830013</t>
  </si>
  <si>
    <t>31/71830013</t>
  </si>
  <si>
    <t>32/71830013</t>
  </si>
  <si>
    <t>33/71830013</t>
  </si>
  <si>
    <t>40/71830013</t>
  </si>
  <si>
    <t>41/71830013</t>
  </si>
  <si>
    <t>43/71830013</t>
  </si>
  <si>
    <t>44/71830013</t>
  </si>
  <si>
    <t>45/71830013</t>
  </si>
  <si>
    <t>50/71830013</t>
  </si>
  <si>
    <t>51/71830013</t>
  </si>
  <si>
    <t>52/71830013</t>
  </si>
  <si>
    <t>60/71830013</t>
  </si>
  <si>
    <t>61/71830013</t>
  </si>
  <si>
    <t>70/71830013</t>
  </si>
  <si>
    <t>00/72410000</t>
  </si>
  <si>
    <t>10/72410000</t>
  </si>
  <si>
    <t>11/72410000</t>
  </si>
  <si>
    <t>12/72410000</t>
  </si>
  <si>
    <t>13/72410000</t>
  </si>
  <si>
    <t>14/72410000</t>
  </si>
  <si>
    <t>15/72410000</t>
  </si>
  <si>
    <t>16/72410000</t>
  </si>
  <si>
    <t>17/72410000</t>
  </si>
  <si>
    <t>20/72410000</t>
  </si>
  <si>
    <t>21/72410000</t>
  </si>
  <si>
    <t>22/72410000</t>
  </si>
  <si>
    <t>23/72410000</t>
  </si>
  <si>
    <t>24/72410000</t>
  </si>
  <si>
    <t>25/72410000</t>
  </si>
  <si>
    <t>30/72410000</t>
  </si>
  <si>
    <t>31/72410000</t>
  </si>
  <si>
    <t>32/72410000</t>
  </si>
  <si>
    <t>33/72410000</t>
  </si>
  <si>
    <t>40/72410000</t>
  </si>
  <si>
    <t>41/72410000</t>
  </si>
  <si>
    <t>43/72410000</t>
  </si>
  <si>
    <t>44/72410000</t>
  </si>
  <si>
    <t>45/72410000</t>
  </si>
  <si>
    <t>50/72410000</t>
  </si>
  <si>
    <t>51/72410000</t>
  </si>
  <si>
    <t>52/72410000</t>
  </si>
  <si>
    <t>60/72410000</t>
  </si>
  <si>
    <t>61/72410000</t>
  </si>
  <si>
    <t>70/72410000</t>
  </si>
  <si>
    <t>00/72411000</t>
  </si>
  <si>
    <t>10/72411000</t>
  </si>
  <si>
    <t>11/72411000</t>
  </si>
  <si>
    <t>12/72411000</t>
  </si>
  <si>
    <t>13/72411000</t>
  </si>
  <si>
    <t>14/72411000</t>
  </si>
  <si>
    <t>15/72411000</t>
  </si>
  <si>
    <t>16/72411000</t>
  </si>
  <si>
    <t>17/72411000</t>
  </si>
  <si>
    <t>20/72411000</t>
  </si>
  <si>
    <t>21/72411000</t>
  </si>
  <si>
    <t>22/72411000</t>
  </si>
  <si>
    <t>23/72411000</t>
  </si>
  <si>
    <t>24/72411000</t>
  </si>
  <si>
    <t>25/72411000</t>
  </si>
  <si>
    <t>30/72411000</t>
  </si>
  <si>
    <t>31/72411000</t>
  </si>
  <si>
    <t>32/72411000</t>
  </si>
  <si>
    <t>33/72411000</t>
  </si>
  <si>
    <t>40/72411000</t>
  </si>
  <si>
    <t>41/72411000</t>
  </si>
  <si>
    <t>43/72411000</t>
  </si>
  <si>
    <t>44/72411000</t>
  </si>
  <si>
    <t>45/72411000</t>
  </si>
  <si>
    <t>50/72411000</t>
  </si>
  <si>
    <t>51/72411000</t>
  </si>
  <si>
    <t>52/72411000</t>
  </si>
  <si>
    <t>60/72411000</t>
  </si>
  <si>
    <t>61/72411000</t>
  </si>
  <si>
    <t>70/72411000</t>
  </si>
  <si>
    <t>00/72411001</t>
  </si>
  <si>
    <t>10/72411001</t>
  </si>
  <si>
    <t>11/72411001</t>
  </si>
  <si>
    <t>12/72411001</t>
  </si>
  <si>
    <t>13/72411001</t>
  </si>
  <si>
    <t>14/72411001</t>
  </si>
  <si>
    <t>15/72411001</t>
  </si>
  <si>
    <t>16/72411001</t>
  </si>
  <si>
    <t>17/72411001</t>
  </si>
  <si>
    <t>20/72411001</t>
  </si>
  <si>
    <t>21/72411001</t>
  </si>
  <si>
    <t>22/72411001</t>
  </si>
  <si>
    <t>23/72411001</t>
  </si>
  <si>
    <t>24/72411001</t>
  </si>
  <si>
    <t>25/72411001</t>
  </si>
  <si>
    <t>30/72411001</t>
  </si>
  <si>
    <t>31/72411001</t>
  </si>
  <si>
    <t>32/72411001</t>
  </si>
  <si>
    <t>33/72411001</t>
  </si>
  <si>
    <t>40/72411001</t>
  </si>
  <si>
    <t>41/72411001</t>
  </si>
  <si>
    <t>43/72411001</t>
  </si>
  <si>
    <t>44/72411001</t>
  </si>
  <si>
    <t>45/72411001</t>
  </si>
  <si>
    <t>50/72411001</t>
  </si>
  <si>
    <t>51/72411001</t>
  </si>
  <si>
    <t>52/72411001</t>
  </si>
  <si>
    <t>60/72411001</t>
  </si>
  <si>
    <t>61/72411001</t>
  </si>
  <si>
    <t>70/72411001</t>
  </si>
  <si>
    <t>00/72411002</t>
  </si>
  <si>
    <t>10/72411002</t>
  </si>
  <si>
    <t>11/72411002</t>
  </si>
  <si>
    <t>12/72411002</t>
  </si>
  <si>
    <t>13/72411002</t>
  </si>
  <si>
    <t>14/72411002</t>
  </si>
  <si>
    <t>15/72411002</t>
  </si>
  <si>
    <t>16/72411002</t>
  </si>
  <si>
    <t>17/72411002</t>
  </si>
  <si>
    <t>20/72411002</t>
  </si>
  <si>
    <t>21/72411002</t>
  </si>
  <si>
    <t>22/72411002</t>
  </si>
  <si>
    <t>23/72411002</t>
  </si>
  <si>
    <t>24/72411002</t>
  </si>
  <si>
    <t>25/72411002</t>
  </si>
  <si>
    <t>30/72411002</t>
  </si>
  <si>
    <t>31/72411002</t>
  </si>
  <si>
    <t>32/72411002</t>
  </si>
  <si>
    <t>33/72411002</t>
  </si>
  <si>
    <t>40/72411002</t>
  </si>
  <si>
    <t>41/72411002</t>
  </si>
  <si>
    <t>43/72411002</t>
  </si>
  <si>
    <t>44/72411002</t>
  </si>
  <si>
    <t>45/72411002</t>
  </si>
  <si>
    <t>50/72411002</t>
  </si>
  <si>
    <t>51/72411002</t>
  </si>
  <si>
    <t>52/72411002</t>
  </si>
  <si>
    <t>60/72411002</t>
  </si>
  <si>
    <t>61/72411002</t>
  </si>
  <si>
    <t>70/72411002</t>
  </si>
  <si>
    <t>00/72411003</t>
  </si>
  <si>
    <t>10/72411003</t>
  </si>
  <si>
    <t>11/72411003</t>
  </si>
  <si>
    <t>12/72411003</t>
  </si>
  <si>
    <t>13/72411003</t>
  </si>
  <si>
    <t>14/72411003</t>
  </si>
  <si>
    <t>15/72411003</t>
  </si>
  <si>
    <t>16/72411003</t>
  </si>
  <si>
    <t>17/72411003</t>
  </si>
  <si>
    <t>20/72411003</t>
  </si>
  <si>
    <t>21/72411003</t>
  </si>
  <si>
    <t>22/72411003</t>
  </si>
  <si>
    <t>23/72411003</t>
  </si>
  <si>
    <t>24/72411003</t>
  </si>
  <si>
    <t>25/72411003</t>
  </si>
  <si>
    <t>30/72411003</t>
  </si>
  <si>
    <t>31/72411003</t>
  </si>
  <si>
    <t>32/72411003</t>
  </si>
  <si>
    <t>33/72411003</t>
  </si>
  <si>
    <t>40/72411003</t>
  </si>
  <si>
    <t>41/72411003</t>
  </si>
  <si>
    <t>43/72411003</t>
  </si>
  <si>
    <t>44/72411003</t>
  </si>
  <si>
    <t>45/72411003</t>
  </si>
  <si>
    <t>50/72411003</t>
  </si>
  <si>
    <t>51/72411003</t>
  </si>
  <si>
    <t>52/72411003</t>
  </si>
  <si>
    <t>60/72411003</t>
  </si>
  <si>
    <t>61/72411003</t>
  </si>
  <si>
    <t>70/72411003</t>
  </si>
  <si>
    <t>00/72411004</t>
  </si>
  <si>
    <t>10/72411004</t>
  </si>
  <si>
    <t>11/72411004</t>
  </si>
  <si>
    <t>12/72411004</t>
  </si>
  <si>
    <t>13/72411004</t>
  </si>
  <si>
    <t>14/72411004</t>
  </si>
  <si>
    <t>15/72411004</t>
  </si>
  <si>
    <t>16/72411004</t>
  </si>
  <si>
    <t>17/72411004</t>
  </si>
  <si>
    <t>20/72411004</t>
  </si>
  <si>
    <t>21/72411004</t>
  </si>
  <si>
    <t>22/72411004</t>
  </si>
  <si>
    <t>23/72411004</t>
  </si>
  <si>
    <t>24/72411004</t>
  </si>
  <si>
    <t>25/72411004</t>
  </si>
  <si>
    <t>30/72411004</t>
  </si>
  <si>
    <t>31/72411004</t>
  </si>
  <si>
    <t>32/72411004</t>
  </si>
  <si>
    <t>33/72411004</t>
  </si>
  <si>
    <t>40/72411004</t>
  </si>
  <si>
    <t>41/72411004</t>
  </si>
  <si>
    <t>43/72411004</t>
  </si>
  <si>
    <t>44/72411004</t>
  </si>
  <si>
    <t>45/72411004</t>
  </si>
  <si>
    <t>50/72411004</t>
  </si>
  <si>
    <t>51/72411004</t>
  </si>
  <si>
    <t>52/72411004</t>
  </si>
  <si>
    <t>60/72411004</t>
  </si>
  <si>
    <t>61/72411004</t>
  </si>
  <si>
    <t>70/72411004</t>
  </si>
  <si>
    <t>00/72411005</t>
  </si>
  <si>
    <t>10/72411005</t>
  </si>
  <si>
    <t>11/72411005</t>
  </si>
  <si>
    <t>12/72411005</t>
  </si>
  <si>
    <t>13/72411005</t>
  </si>
  <si>
    <t>14/72411005</t>
  </si>
  <si>
    <t>15/72411005</t>
  </si>
  <si>
    <t>16/72411005</t>
  </si>
  <si>
    <t>17/72411005</t>
  </si>
  <si>
    <t>20/72411005</t>
  </si>
  <si>
    <t>21/72411005</t>
  </si>
  <si>
    <t>22/72411005</t>
  </si>
  <si>
    <t>23/72411005</t>
  </si>
  <si>
    <t>24/72411005</t>
  </si>
  <si>
    <t>25/72411005</t>
  </si>
  <si>
    <t>30/72411005</t>
  </si>
  <si>
    <t>31/72411005</t>
  </si>
  <si>
    <t>32/72411005</t>
  </si>
  <si>
    <t>33/72411005</t>
  </si>
  <si>
    <t>40/72411005</t>
  </si>
  <si>
    <t>41/72411005</t>
  </si>
  <si>
    <t>43/72411005</t>
  </si>
  <si>
    <t>44/72411005</t>
  </si>
  <si>
    <t>45/72411005</t>
  </si>
  <si>
    <t>50/72411005</t>
  </si>
  <si>
    <t>51/72411005</t>
  </si>
  <si>
    <t>52/72411005</t>
  </si>
  <si>
    <t>60/72411005</t>
  </si>
  <si>
    <t>61/72411005</t>
  </si>
  <si>
    <t>70/72411005</t>
  </si>
  <si>
    <t>00/72411006</t>
  </si>
  <si>
    <t>10/72411006</t>
  </si>
  <si>
    <t>11/72411006</t>
  </si>
  <si>
    <t>12/72411006</t>
  </si>
  <si>
    <t>13/72411006</t>
  </si>
  <si>
    <t>14/72411006</t>
  </si>
  <si>
    <t>15/72411006</t>
  </si>
  <si>
    <t>16/72411006</t>
  </si>
  <si>
    <t>17/72411006</t>
  </si>
  <si>
    <t>20/72411006</t>
  </si>
  <si>
    <t>21/72411006</t>
  </si>
  <si>
    <t>22/72411006</t>
  </si>
  <si>
    <t>23/72411006</t>
  </si>
  <si>
    <t>24/72411006</t>
  </si>
  <si>
    <t>25/72411006</t>
  </si>
  <si>
    <t>30/72411006</t>
  </si>
  <si>
    <t>31/72411006</t>
  </si>
  <si>
    <t>32/72411006</t>
  </si>
  <si>
    <t>33/72411006</t>
  </si>
  <si>
    <t>40/72411006</t>
  </si>
  <si>
    <t>41/72411006</t>
  </si>
  <si>
    <t>43/72411006</t>
  </si>
  <si>
    <t>44/72411006</t>
  </si>
  <si>
    <t>45/72411006</t>
  </si>
  <si>
    <t>50/72411006</t>
  </si>
  <si>
    <t>51/72411006</t>
  </si>
  <si>
    <t>52/72411006</t>
  </si>
  <si>
    <t>60/72411006</t>
  </si>
  <si>
    <t>61/72411006</t>
  </si>
  <si>
    <t>70/72411006</t>
  </si>
  <si>
    <t>00/72411007</t>
  </si>
  <si>
    <t>10/72411007</t>
  </si>
  <si>
    <t>11/72411007</t>
  </si>
  <si>
    <t>12/72411007</t>
  </si>
  <si>
    <t>13/72411007</t>
  </si>
  <si>
    <t>14/72411007</t>
  </si>
  <si>
    <t>15/72411007</t>
  </si>
  <si>
    <t>16/72411007</t>
  </si>
  <si>
    <t>17/72411007</t>
  </si>
  <si>
    <t>20/72411007</t>
  </si>
  <si>
    <t>21/72411007</t>
  </si>
  <si>
    <t>22/72411007</t>
  </si>
  <si>
    <t>23/72411007</t>
  </si>
  <si>
    <t>24/72411007</t>
  </si>
  <si>
    <t>25/72411007</t>
  </si>
  <si>
    <t>30/72411007</t>
  </si>
  <si>
    <t>31/72411007</t>
  </si>
  <si>
    <t>32/72411007</t>
  </si>
  <si>
    <t>33/72411007</t>
  </si>
  <si>
    <t>40/72411007</t>
  </si>
  <si>
    <t>41/72411007</t>
  </si>
  <si>
    <t>43/72411007</t>
  </si>
  <si>
    <t>44/72411007</t>
  </si>
  <si>
    <t>45/72411007</t>
  </si>
  <si>
    <t>50/72411007</t>
  </si>
  <si>
    <t>51/72411007</t>
  </si>
  <si>
    <t>52/72411007</t>
  </si>
  <si>
    <t>60/72411007</t>
  </si>
  <si>
    <t>61/72411007</t>
  </si>
  <si>
    <t>70/72411007</t>
  </si>
  <si>
    <t>00/72411008</t>
  </si>
  <si>
    <t>10/72411008</t>
  </si>
  <si>
    <t>11/72411008</t>
  </si>
  <si>
    <t>12/72411008</t>
  </si>
  <si>
    <t>13/72411008</t>
  </si>
  <si>
    <t>14/72411008</t>
  </si>
  <si>
    <t>15/72411008</t>
  </si>
  <si>
    <t>16/72411008</t>
  </si>
  <si>
    <t>17/72411008</t>
  </si>
  <si>
    <t>20/72411008</t>
  </si>
  <si>
    <t>21/72411008</t>
  </si>
  <si>
    <t>22/72411008</t>
  </si>
  <si>
    <t>23/72411008</t>
  </si>
  <si>
    <t>24/72411008</t>
  </si>
  <si>
    <t>25/72411008</t>
  </si>
  <si>
    <t>30/72411008</t>
  </si>
  <si>
    <t>31/72411008</t>
  </si>
  <si>
    <t>32/72411008</t>
  </si>
  <si>
    <t>33/72411008</t>
  </si>
  <si>
    <t>40/72411008</t>
  </si>
  <si>
    <t>41/72411008</t>
  </si>
  <si>
    <t>43/72411008</t>
  </si>
  <si>
    <t>44/72411008</t>
  </si>
  <si>
    <t>45/72411008</t>
  </si>
  <si>
    <t>50/72411008</t>
  </si>
  <si>
    <t>51/72411008</t>
  </si>
  <si>
    <t>52/72411008</t>
  </si>
  <si>
    <t>60/72411008</t>
  </si>
  <si>
    <t>61/72411008</t>
  </si>
  <si>
    <t>70/72411008</t>
  </si>
  <si>
    <t>00/72411009</t>
  </si>
  <si>
    <t>10/72411009</t>
  </si>
  <si>
    <t>11/72411009</t>
  </si>
  <si>
    <t>12/72411009</t>
  </si>
  <si>
    <t>13/72411009</t>
  </si>
  <si>
    <t>14/72411009</t>
  </si>
  <si>
    <t>15/72411009</t>
  </si>
  <si>
    <t>16/72411009</t>
  </si>
  <si>
    <t>17/72411009</t>
  </si>
  <si>
    <t>20/72411009</t>
  </si>
  <si>
    <t>21/72411009</t>
  </si>
  <si>
    <t>22/72411009</t>
  </si>
  <si>
    <t>23/72411009</t>
  </si>
  <si>
    <t>24/72411009</t>
  </si>
  <si>
    <t>25/72411009</t>
  </si>
  <si>
    <t>30/72411009</t>
  </si>
  <si>
    <t>31/72411009</t>
  </si>
  <si>
    <t>32/72411009</t>
  </si>
  <si>
    <t>33/72411009</t>
  </si>
  <si>
    <t>40/72411009</t>
  </si>
  <si>
    <t>41/72411009</t>
  </si>
  <si>
    <t>43/72411009</t>
  </si>
  <si>
    <t>44/72411009</t>
  </si>
  <si>
    <t>45/72411009</t>
  </si>
  <si>
    <t>50/72411009</t>
  </si>
  <si>
    <t>51/72411009</t>
  </si>
  <si>
    <t>52/72411009</t>
  </si>
  <si>
    <t>60/72411009</t>
  </si>
  <si>
    <t>61/72411009</t>
  </si>
  <si>
    <t>70/72411009</t>
  </si>
  <si>
    <t>00/72411010</t>
  </si>
  <si>
    <t>10/72411010</t>
  </si>
  <si>
    <t>11/72411010</t>
  </si>
  <si>
    <t>12/72411010</t>
  </si>
  <si>
    <t>13/72411010</t>
  </si>
  <si>
    <t>14/72411010</t>
  </si>
  <si>
    <t>15/72411010</t>
  </si>
  <si>
    <t>16/72411010</t>
  </si>
  <si>
    <t>17/72411010</t>
  </si>
  <si>
    <t>20/72411010</t>
  </si>
  <si>
    <t>21/72411010</t>
  </si>
  <si>
    <t>22/72411010</t>
  </si>
  <si>
    <t>23/72411010</t>
  </si>
  <si>
    <t>24/72411010</t>
  </si>
  <si>
    <t>25/72411010</t>
  </si>
  <si>
    <t>30/72411010</t>
  </si>
  <si>
    <t>31/72411010</t>
  </si>
  <si>
    <t>32/72411010</t>
  </si>
  <si>
    <t>33/72411010</t>
  </si>
  <si>
    <t>40/72411010</t>
  </si>
  <si>
    <t>41/72411010</t>
  </si>
  <si>
    <t>43/72411010</t>
  </si>
  <si>
    <t>44/72411010</t>
  </si>
  <si>
    <t>45/72411010</t>
  </si>
  <si>
    <t>50/72411010</t>
  </si>
  <si>
    <t>51/72411010</t>
  </si>
  <si>
    <t>52/72411010</t>
  </si>
  <si>
    <t>60/72411010</t>
  </si>
  <si>
    <t>61/72411010</t>
  </si>
  <si>
    <t>70/72411010</t>
  </si>
  <si>
    <t>00/72411011</t>
  </si>
  <si>
    <t>10/72411011</t>
  </si>
  <si>
    <t>11/72411011</t>
  </si>
  <si>
    <t>12/72411011</t>
  </si>
  <si>
    <t>13/72411011</t>
  </si>
  <si>
    <t>14/72411011</t>
  </si>
  <si>
    <t>15/72411011</t>
  </si>
  <si>
    <t>16/72411011</t>
  </si>
  <si>
    <t>17/72411011</t>
  </si>
  <si>
    <t>20/72411011</t>
  </si>
  <si>
    <t>21/72411011</t>
  </si>
  <si>
    <t>22/72411011</t>
  </si>
  <si>
    <t>23/72411011</t>
  </si>
  <si>
    <t>24/72411011</t>
  </si>
  <si>
    <t>25/72411011</t>
  </si>
  <si>
    <t>30/72411011</t>
  </si>
  <si>
    <t>31/72411011</t>
  </si>
  <si>
    <t>32/72411011</t>
  </si>
  <si>
    <t>33/72411011</t>
  </si>
  <si>
    <t>40/72411011</t>
  </si>
  <si>
    <t>41/72411011</t>
  </si>
  <si>
    <t>43/72411011</t>
  </si>
  <si>
    <t>44/72411011</t>
  </si>
  <si>
    <t>45/72411011</t>
  </si>
  <si>
    <t>50/72411011</t>
  </si>
  <si>
    <t>51/72411011</t>
  </si>
  <si>
    <t>52/72411011</t>
  </si>
  <si>
    <t>60/72411011</t>
  </si>
  <si>
    <t>61/72411011</t>
  </si>
  <si>
    <t>70/72411011</t>
  </si>
  <si>
    <t>00/72411012</t>
  </si>
  <si>
    <t>10/72411012</t>
  </si>
  <si>
    <t>11/72411012</t>
  </si>
  <si>
    <t>12/72411012</t>
  </si>
  <si>
    <t>13/72411012</t>
  </si>
  <si>
    <t>14/72411012</t>
  </si>
  <si>
    <t>15/72411012</t>
  </si>
  <si>
    <t>16/72411012</t>
  </si>
  <si>
    <t>17/72411012</t>
  </si>
  <si>
    <t>20/72411012</t>
  </si>
  <si>
    <t>21/72411012</t>
  </si>
  <si>
    <t>22/72411012</t>
  </si>
  <si>
    <t>23/72411012</t>
  </si>
  <si>
    <t>24/72411012</t>
  </si>
  <si>
    <t>25/72411012</t>
  </si>
  <si>
    <t>30/72411012</t>
  </si>
  <si>
    <t>31/72411012</t>
  </si>
  <si>
    <t>32/72411012</t>
  </si>
  <si>
    <t>33/72411012</t>
  </si>
  <si>
    <t>40/72411012</t>
  </si>
  <si>
    <t>41/72411012</t>
  </si>
  <si>
    <t>43/72411012</t>
  </si>
  <si>
    <t>44/72411012</t>
  </si>
  <si>
    <t>45/72411012</t>
  </si>
  <si>
    <t>50/72411012</t>
  </si>
  <si>
    <t>51/72411012</t>
  </si>
  <si>
    <t>52/72411012</t>
  </si>
  <si>
    <t>60/72411012</t>
  </si>
  <si>
    <t>61/72411012</t>
  </si>
  <si>
    <t>70/72411012</t>
  </si>
  <si>
    <t>00/72411013</t>
  </si>
  <si>
    <t>10/72411013</t>
  </si>
  <si>
    <t>11/72411013</t>
  </si>
  <si>
    <t>12/72411013</t>
  </si>
  <si>
    <t>13/72411013</t>
  </si>
  <si>
    <t>14/72411013</t>
  </si>
  <si>
    <t>15/72411013</t>
  </si>
  <si>
    <t>16/72411013</t>
  </si>
  <si>
    <t>17/72411013</t>
  </si>
  <si>
    <t>20/72411013</t>
  </si>
  <si>
    <t>21/72411013</t>
  </si>
  <si>
    <t>22/72411013</t>
  </si>
  <si>
    <t>23/72411013</t>
  </si>
  <si>
    <t>24/72411013</t>
  </si>
  <si>
    <t>25/72411013</t>
  </si>
  <si>
    <t>30/72411013</t>
  </si>
  <si>
    <t>31/72411013</t>
  </si>
  <si>
    <t>32/72411013</t>
  </si>
  <si>
    <t>33/72411013</t>
  </si>
  <si>
    <t>40/72411013</t>
  </si>
  <si>
    <t>41/72411013</t>
  </si>
  <si>
    <t>43/72411013</t>
  </si>
  <si>
    <t>44/72411013</t>
  </si>
  <si>
    <t>45/72411013</t>
  </si>
  <si>
    <t>50/72411013</t>
  </si>
  <si>
    <t>51/72411013</t>
  </si>
  <si>
    <t>52/72411013</t>
  </si>
  <si>
    <t>60/72411013</t>
  </si>
  <si>
    <t>61/72411013</t>
  </si>
  <si>
    <t>70/72411013</t>
  </si>
  <si>
    <t>00/72412000</t>
  </si>
  <si>
    <t>10/72412000</t>
  </si>
  <si>
    <t>11/72412000</t>
  </si>
  <si>
    <t>12/72412000</t>
  </si>
  <si>
    <t>13/72412000</t>
  </si>
  <si>
    <t>14/72412000</t>
  </si>
  <si>
    <t>15/72412000</t>
  </si>
  <si>
    <t>16/72412000</t>
  </si>
  <si>
    <t>17/72412000</t>
  </si>
  <si>
    <t>20/72412000</t>
  </si>
  <si>
    <t>21/72412000</t>
  </si>
  <si>
    <t>22/72412000</t>
  </si>
  <si>
    <t>23/72412000</t>
  </si>
  <si>
    <t>24/72412000</t>
  </si>
  <si>
    <t>25/72412000</t>
  </si>
  <si>
    <t>30/72412000</t>
  </si>
  <si>
    <t>31/72412000</t>
  </si>
  <si>
    <t>32/72412000</t>
  </si>
  <si>
    <t>33/72412000</t>
  </si>
  <si>
    <t>40/72412000</t>
  </si>
  <si>
    <t>41/72412000</t>
  </si>
  <si>
    <t>43/72412000</t>
  </si>
  <si>
    <t>44/72412000</t>
  </si>
  <si>
    <t>45/72412000</t>
  </si>
  <si>
    <t>50/72412000</t>
  </si>
  <si>
    <t>51/72412000</t>
  </si>
  <si>
    <t>52/72412000</t>
  </si>
  <si>
    <t>60/72412000</t>
  </si>
  <si>
    <t>61/72412000</t>
  </si>
  <si>
    <t>70/72412000</t>
  </si>
  <si>
    <t>00/72412001</t>
  </si>
  <si>
    <t>10/72412001</t>
  </si>
  <si>
    <t>11/72412001</t>
  </si>
  <si>
    <t>12/72412001</t>
  </si>
  <si>
    <t>13/72412001</t>
  </si>
  <si>
    <t>14/72412001</t>
  </si>
  <si>
    <t>15/72412001</t>
  </si>
  <si>
    <t>16/72412001</t>
  </si>
  <si>
    <t>17/72412001</t>
  </si>
  <si>
    <t>20/72412001</t>
  </si>
  <si>
    <t>21/72412001</t>
  </si>
  <si>
    <t>22/72412001</t>
  </si>
  <si>
    <t>23/72412001</t>
  </si>
  <si>
    <t>24/72412001</t>
  </si>
  <si>
    <t>25/72412001</t>
  </si>
  <si>
    <t>30/72412001</t>
  </si>
  <si>
    <t>31/72412001</t>
  </si>
  <si>
    <t>32/72412001</t>
  </si>
  <si>
    <t>33/72412001</t>
  </si>
  <si>
    <t>40/72412001</t>
  </si>
  <si>
    <t>41/72412001</t>
  </si>
  <si>
    <t>43/72412001</t>
  </si>
  <si>
    <t>44/72412001</t>
  </si>
  <si>
    <t>45/72412001</t>
  </si>
  <si>
    <t>50/72412001</t>
  </si>
  <si>
    <t>51/72412001</t>
  </si>
  <si>
    <t>52/72412001</t>
  </si>
  <si>
    <t>60/72412001</t>
  </si>
  <si>
    <t>61/72412001</t>
  </si>
  <si>
    <t>70/72412001</t>
  </si>
  <si>
    <t>00/72412002</t>
  </si>
  <si>
    <t>10/72412002</t>
  </si>
  <si>
    <t>11/72412002</t>
  </si>
  <si>
    <t>12/72412002</t>
  </si>
  <si>
    <t>13/72412002</t>
  </si>
  <si>
    <t>14/72412002</t>
  </si>
  <si>
    <t>15/72412002</t>
  </si>
  <si>
    <t>16/72412002</t>
  </si>
  <si>
    <t>17/72412002</t>
  </si>
  <si>
    <t>20/72412002</t>
  </si>
  <si>
    <t>21/72412002</t>
  </si>
  <si>
    <t>22/72412002</t>
  </si>
  <si>
    <t>23/72412002</t>
  </si>
  <si>
    <t>24/72412002</t>
  </si>
  <si>
    <t>25/72412002</t>
  </si>
  <si>
    <t>30/72412002</t>
  </si>
  <si>
    <t>31/72412002</t>
  </si>
  <si>
    <t>32/72412002</t>
  </si>
  <si>
    <t>33/72412002</t>
  </si>
  <si>
    <t>40/72412002</t>
  </si>
  <si>
    <t>41/72412002</t>
  </si>
  <si>
    <t>43/72412002</t>
  </si>
  <si>
    <t>44/72412002</t>
  </si>
  <si>
    <t>45/72412002</t>
  </si>
  <si>
    <t>50/72412002</t>
  </si>
  <si>
    <t>51/72412002</t>
  </si>
  <si>
    <t>52/72412002</t>
  </si>
  <si>
    <t>60/72412002</t>
  </si>
  <si>
    <t>61/72412002</t>
  </si>
  <si>
    <t>70/72412002</t>
  </si>
  <si>
    <t>00/72412003</t>
  </si>
  <si>
    <t>10/72412003</t>
  </si>
  <si>
    <t>11/72412003</t>
  </si>
  <si>
    <t>12/72412003</t>
  </si>
  <si>
    <t>13/72412003</t>
  </si>
  <si>
    <t>14/72412003</t>
  </si>
  <si>
    <t>15/72412003</t>
  </si>
  <si>
    <t>16/72412003</t>
  </si>
  <si>
    <t>17/72412003</t>
  </si>
  <si>
    <t>20/72412003</t>
  </si>
  <si>
    <t>21/72412003</t>
  </si>
  <si>
    <t>22/72412003</t>
  </si>
  <si>
    <t>23/72412003</t>
  </si>
  <si>
    <t>24/72412003</t>
  </si>
  <si>
    <t>25/72412003</t>
  </si>
  <si>
    <t>30/72412003</t>
  </si>
  <si>
    <t>31/72412003</t>
  </si>
  <si>
    <t>32/72412003</t>
  </si>
  <si>
    <t>33/72412003</t>
  </si>
  <si>
    <t>40/72412003</t>
  </si>
  <si>
    <t>41/72412003</t>
  </si>
  <si>
    <t>43/72412003</t>
  </si>
  <si>
    <t>44/72412003</t>
  </si>
  <si>
    <t>45/72412003</t>
  </si>
  <si>
    <t>50/72412003</t>
  </si>
  <si>
    <t>51/72412003</t>
  </si>
  <si>
    <t>52/72412003</t>
  </si>
  <si>
    <t>60/72412003</t>
  </si>
  <si>
    <t>61/72412003</t>
  </si>
  <si>
    <t>70/72412003</t>
  </si>
  <si>
    <t>00/72412004</t>
  </si>
  <si>
    <t>10/72412004</t>
  </si>
  <si>
    <t>11/72412004</t>
  </si>
  <si>
    <t>12/72412004</t>
  </si>
  <si>
    <t>13/72412004</t>
  </si>
  <si>
    <t>14/72412004</t>
  </si>
  <si>
    <t>15/72412004</t>
  </si>
  <si>
    <t>16/72412004</t>
  </si>
  <si>
    <t>17/72412004</t>
  </si>
  <si>
    <t>20/72412004</t>
  </si>
  <si>
    <t>21/72412004</t>
  </si>
  <si>
    <t>22/72412004</t>
  </si>
  <si>
    <t>23/72412004</t>
  </si>
  <si>
    <t>24/72412004</t>
  </si>
  <si>
    <t>25/72412004</t>
  </si>
  <si>
    <t>30/72412004</t>
  </si>
  <si>
    <t>31/72412004</t>
  </si>
  <si>
    <t>32/72412004</t>
  </si>
  <si>
    <t>33/72412004</t>
  </si>
  <si>
    <t>40/72412004</t>
  </si>
  <si>
    <t>41/72412004</t>
  </si>
  <si>
    <t>43/72412004</t>
  </si>
  <si>
    <t>44/72412004</t>
  </si>
  <si>
    <t>45/72412004</t>
  </si>
  <si>
    <t>50/72412004</t>
  </si>
  <si>
    <t>51/72412004</t>
  </si>
  <si>
    <t>52/72412004</t>
  </si>
  <si>
    <t>60/72412004</t>
  </si>
  <si>
    <t>61/72412004</t>
  </si>
  <si>
    <t>70/72412004</t>
  </si>
  <si>
    <t>00/72412005</t>
  </si>
  <si>
    <t>10/72412005</t>
  </si>
  <si>
    <t>11/72412005</t>
  </si>
  <si>
    <t>12/72412005</t>
  </si>
  <si>
    <t>13/72412005</t>
  </si>
  <si>
    <t>14/72412005</t>
  </si>
  <si>
    <t>15/72412005</t>
  </si>
  <si>
    <t>16/72412005</t>
  </si>
  <si>
    <t>17/72412005</t>
  </si>
  <si>
    <t>20/72412005</t>
  </si>
  <si>
    <t>21/72412005</t>
  </si>
  <si>
    <t>22/72412005</t>
  </si>
  <si>
    <t>23/72412005</t>
  </si>
  <si>
    <t>24/72412005</t>
  </si>
  <si>
    <t>25/72412005</t>
  </si>
  <si>
    <t>30/72412005</t>
  </si>
  <si>
    <t>31/72412005</t>
  </si>
  <si>
    <t>32/72412005</t>
  </si>
  <si>
    <t>33/72412005</t>
  </si>
  <si>
    <t>40/72412005</t>
  </si>
  <si>
    <t>41/72412005</t>
  </si>
  <si>
    <t>43/72412005</t>
  </si>
  <si>
    <t>44/72412005</t>
  </si>
  <si>
    <t>45/72412005</t>
  </si>
  <si>
    <t>50/72412005</t>
  </si>
  <si>
    <t>51/72412005</t>
  </si>
  <si>
    <t>52/72412005</t>
  </si>
  <si>
    <t>60/72412005</t>
  </si>
  <si>
    <t>61/72412005</t>
  </si>
  <si>
    <t>70/72412005</t>
  </si>
  <si>
    <t>00/72412006</t>
  </si>
  <si>
    <t>10/72412006</t>
  </si>
  <si>
    <t>11/72412006</t>
  </si>
  <si>
    <t>12/72412006</t>
  </si>
  <si>
    <t>13/72412006</t>
  </si>
  <si>
    <t>14/72412006</t>
  </si>
  <si>
    <t>15/72412006</t>
  </si>
  <si>
    <t>16/72412006</t>
  </si>
  <si>
    <t>17/72412006</t>
  </si>
  <si>
    <t>20/72412006</t>
  </si>
  <si>
    <t>21/72412006</t>
  </si>
  <si>
    <t>22/72412006</t>
  </si>
  <si>
    <t>23/72412006</t>
  </si>
  <si>
    <t>24/72412006</t>
  </si>
  <si>
    <t>25/72412006</t>
  </si>
  <si>
    <t>30/72412006</t>
  </si>
  <si>
    <t>31/72412006</t>
  </si>
  <si>
    <t>32/72412006</t>
  </si>
  <si>
    <t>33/72412006</t>
  </si>
  <si>
    <t>40/72412006</t>
  </si>
  <si>
    <t>41/72412006</t>
  </si>
  <si>
    <t>43/72412006</t>
  </si>
  <si>
    <t>44/72412006</t>
  </si>
  <si>
    <t>45/72412006</t>
  </si>
  <si>
    <t>50/72412006</t>
  </si>
  <si>
    <t>51/72412006</t>
  </si>
  <si>
    <t>52/72412006</t>
  </si>
  <si>
    <t>60/72412006</t>
  </si>
  <si>
    <t>61/72412006</t>
  </si>
  <si>
    <t>70/72412006</t>
  </si>
  <si>
    <t>00/72412007</t>
  </si>
  <si>
    <t>10/72412007</t>
  </si>
  <si>
    <t>11/72412007</t>
  </si>
  <si>
    <t>12/72412007</t>
  </si>
  <si>
    <t>13/72412007</t>
  </si>
  <si>
    <t>14/72412007</t>
  </si>
  <si>
    <t>15/72412007</t>
  </si>
  <si>
    <t>16/72412007</t>
  </si>
  <si>
    <t>17/72412007</t>
  </si>
  <si>
    <t>20/72412007</t>
  </si>
  <si>
    <t>21/72412007</t>
  </si>
  <si>
    <t>22/72412007</t>
  </si>
  <si>
    <t>23/72412007</t>
  </si>
  <si>
    <t>24/72412007</t>
  </si>
  <si>
    <t>25/72412007</t>
  </si>
  <si>
    <t>30/72412007</t>
  </si>
  <si>
    <t>31/72412007</t>
  </si>
  <si>
    <t>32/72412007</t>
  </si>
  <si>
    <t>33/72412007</t>
  </si>
  <si>
    <t>40/72412007</t>
  </si>
  <si>
    <t>41/72412007</t>
  </si>
  <si>
    <t>43/72412007</t>
  </si>
  <si>
    <t>44/72412007</t>
  </si>
  <si>
    <t>45/72412007</t>
  </si>
  <si>
    <t>50/72412007</t>
  </si>
  <si>
    <t>51/72412007</t>
  </si>
  <si>
    <t>52/72412007</t>
  </si>
  <si>
    <t>60/72412007</t>
  </si>
  <si>
    <t>61/72412007</t>
  </si>
  <si>
    <t>70/72412007</t>
  </si>
  <si>
    <t>00/72412008</t>
  </si>
  <si>
    <t>10/72412008</t>
  </si>
  <si>
    <t>11/72412008</t>
  </si>
  <si>
    <t>12/72412008</t>
  </si>
  <si>
    <t>13/72412008</t>
  </si>
  <si>
    <t>14/72412008</t>
  </si>
  <si>
    <t>15/72412008</t>
  </si>
  <si>
    <t>16/72412008</t>
  </si>
  <si>
    <t>17/72412008</t>
  </si>
  <si>
    <t>20/72412008</t>
  </si>
  <si>
    <t>21/72412008</t>
  </si>
  <si>
    <t>22/72412008</t>
  </si>
  <si>
    <t>23/72412008</t>
  </si>
  <si>
    <t>24/72412008</t>
  </si>
  <si>
    <t>25/72412008</t>
  </si>
  <si>
    <t>30/72412008</t>
  </si>
  <si>
    <t>31/72412008</t>
  </si>
  <si>
    <t>32/72412008</t>
  </si>
  <si>
    <t>33/72412008</t>
  </si>
  <si>
    <t>40/72412008</t>
  </si>
  <si>
    <t>41/72412008</t>
  </si>
  <si>
    <t>43/72412008</t>
  </si>
  <si>
    <t>44/72412008</t>
  </si>
  <si>
    <t>45/72412008</t>
  </si>
  <si>
    <t>50/72412008</t>
  </si>
  <si>
    <t>51/72412008</t>
  </si>
  <si>
    <t>52/72412008</t>
  </si>
  <si>
    <t>60/72412008</t>
  </si>
  <si>
    <t>61/72412008</t>
  </si>
  <si>
    <t>70/72412008</t>
  </si>
  <si>
    <t>00/72412009</t>
  </si>
  <si>
    <t>10/72412009</t>
  </si>
  <si>
    <t>11/72412009</t>
  </si>
  <si>
    <t>12/72412009</t>
  </si>
  <si>
    <t>13/72412009</t>
  </si>
  <si>
    <t>14/72412009</t>
  </si>
  <si>
    <t>15/72412009</t>
  </si>
  <si>
    <t>16/72412009</t>
  </si>
  <si>
    <t>17/72412009</t>
  </si>
  <si>
    <t>20/72412009</t>
  </si>
  <si>
    <t>21/72412009</t>
  </si>
  <si>
    <t>22/72412009</t>
  </si>
  <si>
    <t>23/72412009</t>
  </si>
  <si>
    <t>24/72412009</t>
  </si>
  <si>
    <t>25/72412009</t>
  </si>
  <si>
    <t>30/72412009</t>
  </si>
  <si>
    <t>31/72412009</t>
  </si>
  <si>
    <t>32/72412009</t>
  </si>
  <si>
    <t>33/72412009</t>
  </si>
  <si>
    <t>40/72412009</t>
  </si>
  <si>
    <t>41/72412009</t>
  </si>
  <si>
    <t>43/72412009</t>
  </si>
  <si>
    <t>44/72412009</t>
  </si>
  <si>
    <t>45/72412009</t>
  </si>
  <si>
    <t>50/72412009</t>
  </si>
  <si>
    <t>51/72412009</t>
  </si>
  <si>
    <t>52/72412009</t>
  </si>
  <si>
    <t>60/72412009</t>
  </si>
  <si>
    <t>61/72412009</t>
  </si>
  <si>
    <t>70/72412009</t>
  </si>
  <si>
    <t>00/72412010</t>
  </si>
  <si>
    <t>10/72412010</t>
  </si>
  <si>
    <t>11/72412010</t>
  </si>
  <si>
    <t>12/72412010</t>
  </si>
  <si>
    <t>13/72412010</t>
  </si>
  <si>
    <t>14/72412010</t>
  </si>
  <si>
    <t>15/72412010</t>
  </si>
  <si>
    <t>16/72412010</t>
  </si>
  <si>
    <t>17/72412010</t>
  </si>
  <si>
    <t>20/72412010</t>
  </si>
  <si>
    <t>21/72412010</t>
  </si>
  <si>
    <t>22/72412010</t>
  </si>
  <si>
    <t>23/72412010</t>
  </si>
  <si>
    <t>24/72412010</t>
  </si>
  <si>
    <t>25/72412010</t>
  </si>
  <si>
    <t>30/72412010</t>
  </si>
  <si>
    <t>31/72412010</t>
  </si>
  <si>
    <t>32/72412010</t>
  </si>
  <si>
    <t>33/72412010</t>
  </si>
  <si>
    <t>40/72412010</t>
  </si>
  <si>
    <t>41/72412010</t>
  </si>
  <si>
    <t>43/72412010</t>
  </si>
  <si>
    <t>44/72412010</t>
  </si>
  <si>
    <t>45/72412010</t>
  </si>
  <si>
    <t>50/72412010</t>
  </si>
  <si>
    <t>51/72412010</t>
  </si>
  <si>
    <t>52/72412010</t>
  </si>
  <si>
    <t>60/72412010</t>
  </si>
  <si>
    <t>61/72412010</t>
  </si>
  <si>
    <t>70/72412010</t>
  </si>
  <si>
    <t>00/72412011</t>
  </si>
  <si>
    <t>10/72412011</t>
  </si>
  <si>
    <t>11/72412011</t>
  </si>
  <si>
    <t>12/72412011</t>
  </si>
  <si>
    <t>13/72412011</t>
  </si>
  <si>
    <t>14/72412011</t>
  </si>
  <si>
    <t>15/72412011</t>
  </si>
  <si>
    <t>16/72412011</t>
  </si>
  <si>
    <t>17/72412011</t>
  </si>
  <si>
    <t>20/72412011</t>
  </si>
  <si>
    <t>21/72412011</t>
  </si>
  <si>
    <t>22/72412011</t>
  </si>
  <si>
    <t>23/72412011</t>
  </si>
  <si>
    <t>24/72412011</t>
  </si>
  <si>
    <t>25/72412011</t>
  </si>
  <si>
    <t>30/72412011</t>
  </si>
  <si>
    <t>31/72412011</t>
  </si>
  <si>
    <t>32/72412011</t>
  </si>
  <si>
    <t>33/72412011</t>
  </si>
  <si>
    <t>40/72412011</t>
  </si>
  <si>
    <t>41/72412011</t>
  </si>
  <si>
    <t>43/72412011</t>
  </si>
  <si>
    <t>44/72412011</t>
  </si>
  <si>
    <t>45/72412011</t>
  </si>
  <si>
    <t>50/72412011</t>
  </si>
  <si>
    <t>51/72412011</t>
  </si>
  <si>
    <t>52/72412011</t>
  </si>
  <si>
    <t>60/72412011</t>
  </si>
  <si>
    <t>61/72412011</t>
  </si>
  <si>
    <t>70/72412011</t>
  </si>
  <si>
    <t>00/72412012</t>
  </si>
  <si>
    <t>10/72412012</t>
  </si>
  <si>
    <t>11/72412012</t>
  </si>
  <si>
    <t>12/72412012</t>
  </si>
  <si>
    <t>13/72412012</t>
  </si>
  <si>
    <t>14/72412012</t>
  </si>
  <si>
    <t>15/72412012</t>
  </si>
  <si>
    <t>16/72412012</t>
  </si>
  <si>
    <t>17/72412012</t>
  </si>
  <si>
    <t>20/72412012</t>
  </si>
  <si>
    <t>21/72412012</t>
  </si>
  <si>
    <t>22/72412012</t>
  </si>
  <si>
    <t>23/72412012</t>
  </si>
  <si>
    <t>24/72412012</t>
  </si>
  <si>
    <t>25/72412012</t>
  </si>
  <si>
    <t>30/72412012</t>
  </si>
  <si>
    <t>31/72412012</t>
  </si>
  <si>
    <t>32/72412012</t>
  </si>
  <si>
    <t>33/72412012</t>
  </si>
  <si>
    <t>40/72412012</t>
  </si>
  <si>
    <t>41/72412012</t>
  </si>
  <si>
    <t>43/72412012</t>
  </si>
  <si>
    <t>44/72412012</t>
  </si>
  <si>
    <t>45/72412012</t>
  </si>
  <si>
    <t>50/72412012</t>
  </si>
  <si>
    <t>51/72412012</t>
  </si>
  <si>
    <t>52/72412012</t>
  </si>
  <si>
    <t>60/72412012</t>
  </si>
  <si>
    <t>61/72412012</t>
  </si>
  <si>
    <t>70/72412012</t>
  </si>
  <si>
    <t>00/72412013</t>
  </si>
  <si>
    <t>10/72412013</t>
  </si>
  <si>
    <t>11/72412013</t>
  </si>
  <si>
    <t>12/72412013</t>
  </si>
  <si>
    <t>13/72412013</t>
  </si>
  <si>
    <t>14/72412013</t>
  </si>
  <si>
    <t>15/72412013</t>
  </si>
  <si>
    <t>16/72412013</t>
  </si>
  <si>
    <t>17/72412013</t>
  </si>
  <si>
    <t>20/72412013</t>
  </si>
  <si>
    <t>21/72412013</t>
  </si>
  <si>
    <t>22/72412013</t>
  </si>
  <si>
    <t>23/72412013</t>
  </si>
  <si>
    <t>24/72412013</t>
  </si>
  <si>
    <t>25/72412013</t>
  </si>
  <si>
    <t>30/72412013</t>
  </si>
  <si>
    <t>31/72412013</t>
  </si>
  <si>
    <t>32/72412013</t>
  </si>
  <si>
    <t>33/72412013</t>
  </si>
  <si>
    <t>40/72412013</t>
  </si>
  <si>
    <t>41/72412013</t>
  </si>
  <si>
    <t>43/72412013</t>
  </si>
  <si>
    <t>44/72412013</t>
  </si>
  <si>
    <t>45/72412013</t>
  </si>
  <si>
    <t>50/72412013</t>
  </si>
  <si>
    <t>51/72412013</t>
  </si>
  <si>
    <t>52/72412013</t>
  </si>
  <si>
    <t>60/72412013</t>
  </si>
  <si>
    <t>61/72412013</t>
  </si>
  <si>
    <t>70/72412013</t>
  </si>
  <si>
    <t>00/72413000</t>
  </si>
  <si>
    <t>10/72413000</t>
  </si>
  <si>
    <t>11/72413000</t>
  </si>
  <si>
    <t>12/72413000</t>
  </si>
  <si>
    <t>13/72413000</t>
  </si>
  <si>
    <t>14/72413000</t>
  </si>
  <si>
    <t>15/72413000</t>
  </si>
  <si>
    <t>16/72413000</t>
  </si>
  <si>
    <t>17/72413000</t>
  </si>
  <si>
    <t>20/72413000</t>
  </si>
  <si>
    <t>21/72413000</t>
  </si>
  <si>
    <t>22/72413000</t>
  </si>
  <si>
    <t>23/72413000</t>
  </si>
  <si>
    <t>24/72413000</t>
  </si>
  <si>
    <t>25/72413000</t>
  </si>
  <si>
    <t>30/72413000</t>
  </si>
  <si>
    <t>31/72413000</t>
  </si>
  <si>
    <t>32/72413000</t>
  </si>
  <si>
    <t>33/72413000</t>
  </si>
  <si>
    <t>40/72413000</t>
  </si>
  <si>
    <t>41/72413000</t>
  </si>
  <si>
    <t>43/72413000</t>
  </si>
  <si>
    <t>44/72413000</t>
  </si>
  <si>
    <t>45/72413000</t>
  </si>
  <si>
    <t>50/72413000</t>
  </si>
  <si>
    <t>51/72413000</t>
  </si>
  <si>
    <t>52/72413000</t>
  </si>
  <si>
    <t>60/72413000</t>
  </si>
  <si>
    <t>61/72413000</t>
  </si>
  <si>
    <t>70/72413000</t>
  </si>
  <si>
    <t>00/72413001</t>
  </si>
  <si>
    <t>10/72413001</t>
  </si>
  <si>
    <t>11/72413001</t>
  </si>
  <si>
    <t>12/72413001</t>
  </si>
  <si>
    <t>13/72413001</t>
  </si>
  <si>
    <t>14/72413001</t>
  </si>
  <si>
    <t>15/72413001</t>
  </si>
  <si>
    <t>16/72413001</t>
  </si>
  <si>
    <t>17/72413001</t>
  </si>
  <si>
    <t>20/72413001</t>
  </si>
  <si>
    <t>21/72413001</t>
  </si>
  <si>
    <t>22/72413001</t>
  </si>
  <si>
    <t>23/72413001</t>
  </si>
  <si>
    <t>24/72413001</t>
  </si>
  <si>
    <t>25/72413001</t>
  </si>
  <si>
    <t>30/72413001</t>
  </si>
  <si>
    <t>31/72413001</t>
  </si>
  <si>
    <t>32/72413001</t>
  </si>
  <si>
    <t>33/72413001</t>
  </si>
  <si>
    <t>40/72413001</t>
  </si>
  <si>
    <t>41/72413001</t>
  </si>
  <si>
    <t>43/72413001</t>
  </si>
  <si>
    <t>44/72413001</t>
  </si>
  <si>
    <t>45/72413001</t>
  </si>
  <si>
    <t>50/72413001</t>
  </si>
  <si>
    <t>51/72413001</t>
  </si>
  <si>
    <t>52/72413001</t>
  </si>
  <si>
    <t>60/72413001</t>
  </si>
  <si>
    <t>61/72413001</t>
  </si>
  <si>
    <t>70/72413001</t>
  </si>
  <si>
    <t>00/72413002</t>
  </si>
  <si>
    <t>10/72413002</t>
  </si>
  <si>
    <t>11/72413002</t>
  </si>
  <si>
    <t>12/72413002</t>
  </si>
  <si>
    <t>13/72413002</t>
  </si>
  <si>
    <t>14/72413002</t>
  </si>
  <si>
    <t>15/72413002</t>
  </si>
  <si>
    <t>16/72413002</t>
  </si>
  <si>
    <t>17/72413002</t>
  </si>
  <si>
    <t>20/72413002</t>
  </si>
  <si>
    <t>21/72413002</t>
  </si>
  <si>
    <t>22/72413002</t>
  </si>
  <si>
    <t>23/72413002</t>
  </si>
  <si>
    <t>24/72413002</t>
  </si>
  <si>
    <t>25/72413002</t>
  </si>
  <si>
    <t>30/72413002</t>
  </si>
  <si>
    <t>31/72413002</t>
  </si>
  <si>
    <t>32/72413002</t>
  </si>
  <si>
    <t>33/72413002</t>
  </si>
  <si>
    <t>40/72413002</t>
  </si>
  <si>
    <t>41/72413002</t>
  </si>
  <si>
    <t>43/72413002</t>
  </si>
  <si>
    <t>44/72413002</t>
  </si>
  <si>
    <t>45/72413002</t>
  </si>
  <si>
    <t>50/72413002</t>
  </si>
  <si>
    <t>51/72413002</t>
  </si>
  <si>
    <t>52/72413002</t>
  </si>
  <si>
    <t>60/72413002</t>
  </si>
  <si>
    <t>61/72413002</t>
  </si>
  <si>
    <t>70/72413002</t>
  </si>
  <si>
    <t>00/72413003</t>
  </si>
  <si>
    <t>10/72413003</t>
  </si>
  <si>
    <t>11/72413003</t>
  </si>
  <si>
    <t>12/72413003</t>
  </si>
  <si>
    <t>13/72413003</t>
  </si>
  <si>
    <t>14/72413003</t>
  </si>
  <si>
    <t>15/72413003</t>
  </si>
  <si>
    <t>16/72413003</t>
  </si>
  <si>
    <t>17/72413003</t>
  </si>
  <si>
    <t>20/72413003</t>
  </si>
  <si>
    <t>21/72413003</t>
  </si>
  <si>
    <t>22/72413003</t>
  </si>
  <si>
    <t>23/72413003</t>
  </si>
  <si>
    <t>24/72413003</t>
  </si>
  <si>
    <t>25/72413003</t>
  </si>
  <si>
    <t>30/72413003</t>
  </si>
  <si>
    <t>31/72413003</t>
  </si>
  <si>
    <t>32/72413003</t>
  </si>
  <si>
    <t>33/72413003</t>
  </si>
  <si>
    <t>40/72413003</t>
  </si>
  <si>
    <t>41/72413003</t>
  </si>
  <si>
    <t>43/72413003</t>
  </si>
  <si>
    <t>44/72413003</t>
  </si>
  <si>
    <t>45/72413003</t>
  </si>
  <si>
    <t>50/72413003</t>
  </si>
  <si>
    <t>51/72413003</t>
  </si>
  <si>
    <t>52/72413003</t>
  </si>
  <si>
    <t>60/72413003</t>
  </si>
  <si>
    <t>61/72413003</t>
  </si>
  <si>
    <t>70/72413003</t>
  </si>
  <si>
    <t>00/72413004</t>
  </si>
  <si>
    <t>10/72413004</t>
  </si>
  <si>
    <t>11/72413004</t>
  </si>
  <si>
    <t>12/72413004</t>
  </si>
  <si>
    <t>13/72413004</t>
  </si>
  <si>
    <t>14/72413004</t>
  </si>
  <si>
    <t>15/72413004</t>
  </si>
  <si>
    <t>16/72413004</t>
  </si>
  <si>
    <t>17/72413004</t>
  </si>
  <si>
    <t>20/72413004</t>
  </si>
  <si>
    <t>21/72413004</t>
  </si>
  <si>
    <t>22/72413004</t>
  </si>
  <si>
    <t>23/72413004</t>
  </si>
  <si>
    <t>24/72413004</t>
  </si>
  <si>
    <t>25/72413004</t>
  </si>
  <si>
    <t>30/72413004</t>
  </si>
  <si>
    <t>31/72413004</t>
  </si>
  <si>
    <t>32/72413004</t>
  </si>
  <si>
    <t>33/72413004</t>
  </si>
  <si>
    <t>40/72413004</t>
  </si>
  <si>
    <t>41/72413004</t>
  </si>
  <si>
    <t>43/72413004</t>
  </si>
  <si>
    <t>44/72413004</t>
  </si>
  <si>
    <t>45/72413004</t>
  </si>
  <si>
    <t>50/72413004</t>
  </si>
  <si>
    <t>51/72413004</t>
  </si>
  <si>
    <t>52/72413004</t>
  </si>
  <si>
    <t>60/72413004</t>
  </si>
  <si>
    <t>61/72413004</t>
  </si>
  <si>
    <t>70/72413004</t>
  </si>
  <si>
    <t>00/72413005</t>
  </si>
  <si>
    <t>10/72413005</t>
  </si>
  <si>
    <t>11/72413005</t>
  </si>
  <si>
    <t>12/72413005</t>
  </si>
  <si>
    <t>13/72413005</t>
  </si>
  <si>
    <t>14/72413005</t>
  </si>
  <si>
    <t>15/72413005</t>
  </si>
  <si>
    <t>16/72413005</t>
  </si>
  <si>
    <t>17/72413005</t>
  </si>
  <si>
    <t>20/72413005</t>
  </si>
  <si>
    <t>21/72413005</t>
  </si>
  <si>
    <t>22/72413005</t>
  </si>
  <si>
    <t>23/72413005</t>
  </si>
  <si>
    <t>24/72413005</t>
  </si>
  <si>
    <t>25/72413005</t>
  </si>
  <si>
    <t>30/72413005</t>
  </si>
  <si>
    <t>31/72413005</t>
  </si>
  <si>
    <t>32/72413005</t>
  </si>
  <si>
    <t>33/72413005</t>
  </si>
  <si>
    <t>40/72413005</t>
  </si>
  <si>
    <t>41/72413005</t>
  </si>
  <si>
    <t>43/72413005</t>
  </si>
  <si>
    <t>44/72413005</t>
  </si>
  <si>
    <t>45/72413005</t>
  </si>
  <si>
    <t>50/72413005</t>
  </si>
  <si>
    <t>51/72413005</t>
  </si>
  <si>
    <t>52/72413005</t>
  </si>
  <si>
    <t>60/72413005</t>
  </si>
  <si>
    <t>61/72413005</t>
  </si>
  <si>
    <t>70/72413005</t>
  </si>
  <si>
    <t>00/72413006</t>
  </si>
  <si>
    <t>10/72413006</t>
  </si>
  <si>
    <t>11/72413006</t>
  </si>
  <si>
    <t>12/72413006</t>
  </si>
  <si>
    <t>13/72413006</t>
  </si>
  <si>
    <t>14/72413006</t>
  </si>
  <si>
    <t>15/72413006</t>
  </si>
  <si>
    <t>16/72413006</t>
  </si>
  <si>
    <t>17/72413006</t>
  </si>
  <si>
    <t>20/72413006</t>
  </si>
  <si>
    <t>21/72413006</t>
  </si>
  <si>
    <t>22/72413006</t>
  </si>
  <si>
    <t>23/72413006</t>
  </si>
  <si>
    <t>24/72413006</t>
  </si>
  <si>
    <t>25/72413006</t>
  </si>
  <si>
    <t>30/72413006</t>
  </si>
  <si>
    <t>31/72413006</t>
  </si>
  <si>
    <t>32/72413006</t>
  </si>
  <si>
    <t>33/72413006</t>
  </si>
  <si>
    <t>40/72413006</t>
  </si>
  <si>
    <t>41/72413006</t>
  </si>
  <si>
    <t>43/72413006</t>
  </si>
  <si>
    <t>44/72413006</t>
  </si>
  <si>
    <t>45/72413006</t>
  </si>
  <si>
    <t>50/72413006</t>
  </si>
  <si>
    <t>51/72413006</t>
  </si>
  <si>
    <t>52/72413006</t>
  </si>
  <si>
    <t>60/72413006</t>
  </si>
  <si>
    <t>61/72413006</t>
  </si>
  <si>
    <t>70/72413006</t>
  </si>
  <si>
    <t>00/72413007</t>
  </si>
  <si>
    <t>10/72413007</t>
  </si>
  <si>
    <t>11/72413007</t>
  </si>
  <si>
    <t>12/72413007</t>
  </si>
  <si>
    <t>13/72413007</t>
  </si>
  <si>
    <t>14/72413007</t>
  </si>
  <si>
    <t>15/72413007</t>
  </si>
  <si>
    <t>16/72413007</t>
  </si>
  <si>
    <t>17/72413007</t>
  </si>
  <si>
    <t>20/72413007</t>
  </si>
  <si>
    <t>21/72413007</t>
  </si>
  <si>
    <t>22/72413007</t>
  </si>
  <si>
    <t>23/72413007</t>
  </si>
  <si>
    <t>24/72413007</t>
  </si>
  <si>
    <t>25/72413007</t>
  </si>
  <si>
    <t>30/72413007</t>
  </si>
  <si>
    <t>31/72413007</t>
  </si>
  <si>
    <t>32/72413007</t>
  </si>
  <si>
    <t>33/72413007</t>
  </si>
  <si>
    <t>40/72413007</t>
  </si>
  <si>
    <t>41/72413007</t>
  </si>
  <si>
    <t>43/72413007</t>
  </si>
  <si>
    <t>44/72413007</t>
  </si>
  <si>
    <t>45/72413007</t>
  </si>
  <si>
    <t>50/72413007</t>
  </si>
  <si>
    <t>51/72413007</t>
  </si>
  <si>
    <t>52/72413007</t>
  </si>
  <si>
    <t>60/72413007</t>
  </si>
  <si>
    <t>61/72413007</t>
  </si>
  <si>
    <t>70/72413007</t>
  </si>
  <si>
    <t>00/72413008</t>
  </si>
  <si>
    <t>10/72413008</t>
  </si>
  <si>
    <t>11/72413008</t>
  </si>
  <si>
    <t>12/72413008</t>
  </si>
  <si>
    <t>13/72413008</t>
  </si>
  <si>
    <t>14/72413008</t>
  </si>
  <si>
    <t>15/72413008</t>
  </si>
  <si>
    <t>16/72413008</t>
  </si>
  <si>
    <t>17/72413008</t>
  </si>
  <si>
    <t>20/72413008</t>
  </si>
  <si>
    <t>21/72413008</t>
  </si>
  <si>
    <t>22/72413008</t>
  </si>
  <si>
    <t>23/72413008</t>
  </si>
  <si>
    <t>24/72413008</t>
  </si>
  <si>
    <t>25/72413008</t>
  </si>
  <si>
    <t>30/72413008</t>
  </si>
  <si>
    <t>31/72413008</t>
  </si>
  <si>
    <t>32/72413008</t>
  </si>
  <si>
    <t>33/72413008</t>
  </si>
  <si>
    <t>40/72413008</t>
  </si>
  <si>
    <t>41/72413008</t>
  </si>
  <si>
    <t>43/72413008</t>
  </si>
  <si>
    <t>44/72413008</t>
  </si>
  <si>
    <t>45/72413008</t>
  </si>
  <si>
    <t>50/72413008</t>
  </si>
  <si>
    <t>51/72413008</t>
  </si>
  <si>
    <t>52/72413008</t>
  </si>
  <si>
    <t>60/72413008</t>
  </si>
  <si>
    <t>61/72413008</t>
  </si>
  <si>
    <t>70/72413008</t>
  </si>
  <si>
    <t>00/72413009</t>
  </si>
  <si>
    <t>10/72413009</t>
  </si>
  <si>
    <t>11/72413009</t>
  </si>
  <si>
    <t>12/72413009</t>
  </si>
  <si>
    <t>13/72413009</t>
  </si>
  <si>
    <t>14/72413009</t>
  </si>
  <si>
    <t>15/72413009</t>
  </si>
  <si>
    <t>16/72413009</t>
  </si>
  <si>
    <t>17/72413009</t>
  </si>
  <si>
    <t>20/72413009</t>
  </si>
  <si>
    <t>21/72413009</t>
  </si>
  <si>
    <t>22/72413009</t>
  </si>
  <si>
    <t>23/72413009</t>
  </si>
  <si>
    <t>24/72413009</t>
  </si>
  <si>
    <t>25/72413009</t>
  </si>
  <si>
    <t>30/72413009</t>
  </si>
  <si>
    <t>31/72413009</t>
  </si>
  <si>
    <t>32/72413009</t>
  </si>
  <si>
    <t>33/72413009</t>
  </si>
  <si>
    <t>40/72413009</t>
  </si>
  <si>
    <t>41/72413009</t>
  </si>
  <si>
    <t>43/72413009</t>
  </si>
  <si>
    <t>44/72413009</t>
  </si>
  <si>
    <t>45/72413009</t>
  </si>
  <si>
    <t>50/72413009</t>
  </si>
  <si>
    <t>51/72413009</t>
  </si>
  <si>
    <t>52/72413009</t>
  </si>
  <si>
    <t>60/72413009</t>
  </si>
  <si>
    <t>61/72413009</t>
  </si>
  <si>
    <t>70/72413009</t>
  </si>
  <si>
    <t>00/72413010</t>
  </si>
  <si>
    <t>10/72413010</t>
  </si>
  <si>
    <t>11/72413010</t>
  </si>
  <si>
    <t>12/72413010</t>
  </si>
  <si>
    <t>13/72413010</t>
  </si>
  <si>
    <t>14/72413010</t>
  </si>
  <si>
    <t>15/72413010</t>
  </si>
  <si>
    <t>16/72413010</t>
  </si>
  <si>
    <t>17/72413010</t>
  </si>
  <si>
    <t>20/72413010</t>
  </si>
  <si>
    <t>21/72413010</t>
  </si>
  <si>
    <t>22/72413010</t>
  </si>
  <si>
    <t>23/72413010</t>
  </si>
  <si>
    <t>24/72413010</t>
  </si>
  <si>
    <t>25/72413010</t>
  </si>
  <si>
    <t>30/72413010</t>
  </si>
  <si>
    <t>31/72413010</t>
  </si>
  <si>
    <t>32/72413010</t>
  </si>
  <si>
    <t>33/72413010</t>
  </si>
  <si>
    <t>40/72413010</t>
  </si>
  <si>
    <t>41/72413010</t>
  </si>
  <si>
    <t>43/72413010</t>
  </si>
  <si>
    <t>44/72413010</t>
  </si>
  <si>
    <t>45/72413010</t>
  </si>
  <si>
    <t>50/72413010</t>
  </si>
  <si>
    <t>51/72413010</t>
  </si>
  <si>
    <t>52/72413010</t>
  </si>
  <si>
    <t>60/72413010</t>
  </si>
  <si>
    <t>61/72413010</t>
  </si>
  <si>
    <t>70/72413010</t>
  </si>
  <si>
    <t>00/72413011</t>
  </si>
  <si>
    <t>10/72413011</t>
  </si>
  <si>
    <t>11/72413011</t>
  </si>
  <si>
    <t>12/72413011</t>
  </si>
  <si>
    <t>13/72413011</t>
  </si>
  <si>
    <t>14/72413011</t>
  </si>
  <si>
    <t>15/72413011</t>
  </si>
  <si>
    <t>16/72413011</t>
  </si>
  <si>
    <t>17/72413011</t>
  </si>
  <si>
    <t>20/72413011</t>
  </si>
  <si>
    <t>21/72413011</t>
  </si>
  <si>
    <t>22/72413011</t>
  </si>
  <si>
    <t>23/72413011</t>
  </si>
  <si>
    <t>24/72413011</t>
  </si>
  <si>
    <t>25/72413011</t>
  </si>
  <si>
    <t>30/72413011</t>
  </si>
  <si>
    <t>31/72413011</t>
  </si>
  <si>
    <t>32/72413011</t>
  </si>
  <si>
    <t>33/72413011</t>
  </si>
  <si>
    <t>40/72413011</t>
  </si>
  <si>
    <t>41/72413011</t>
  </si>
  <si>
    <t>43/72413011</t>
  </si>
  <si>
    <t>44/72413011</t>
  </si>
  <si>
    <t>45/72413011</t>
  </si>
  <si>
    <t>50/72413011</t>
  </si>
  <si>
    <t>51/72413011</t>
  </si>
  <si>
    <t>52/72413011</t>
  </si>
  <si>
    <t>60/72413011</t>
  </si>
  <si>
    <t>61/72413011</t>
  </si>
  <si>
    <t>70/72413011</t>
  </si>
  <si>
    <t>00/72413012</t>
  </si>
  <si>
    <t>10/72413012</t>
  </si>
  <si>
    <t>11/72413012</t>
  </si>
  <si>
    <t>12/72413012</t>
  </si>
  <si>
    <t>13/72413012</t>
  </si>
  <si>
    <t>14/72413012</t>
  </si>
  <si>
    <t>15/72413012</t>
  </si>
  <si>
    <t>16/72413012</t>
  </si>
  <si>
    <t>17/72413012</t>
  </si>
  <si>
    <t>20/72413012</t>
  </si>
  <si>
    <t>21/72413012</t>
  </si>
  <si>
    <t>22/72413012</t>
  </si>
  <si>
    <t>23/72413012</t>
  </si>
  <si>
    <t>24/72413012</t>
  </si>
  <si>
    <t>25/72413012</t>
  </si>
  <si>
    <t>30/72413012</t>
  </si>
  <si>
    <t>31/72413012</t>
  </si>
  <si>
    <t>32/72413012</t>
  </si>
  <si>
    <t>33/72413012</t>
  </si>
  <si>
    <t>40/72413012</t>
  </si>
  <si>
    <t>41/72413012</t>
  </si>
  <si>
    <t>43/72413012</t>
  </si>
  <si>
    <t>44/72413012</t>
  </si>
  <si>
    <t>45/72413012</t>
  </si>
  <si>
    <t>50/72413012</t>
  </si>
  <si>
    <t>51/72413012</t>
  </si>
  <si>
    <t>52/72413012</t>
  </si>
  <si>
    <t>60/72413012</t>
  </si>
  <si>
    <t>61/72413012</t>
  </si>
  <si>
    <t>70/72413012</t>
  </si>
  <si>
    <t>00/72413013</t>
  </si>
  <si>
    <t>10/72413013</t>
  </si>
  <si>
    <t>11/72413013</t>
  </si>
  <si>
    <t>12/72413013</t>
  </si>
  <si>
    <t>13/72413013</t>
  </si>
  <si>
    <t>14/72413013</t>
  </si>
  <si>
    <t>15/72413013</t>
  </si>
  <si>
    <t>16/72413013</t>
  </si>
  <si>
    <t>17/72413013</t>
  </si>
  <si>
    <t>20/72413013</t>
  </si>
  <si>
    <t>21/72413013</t>
  </si>
  <si>
    <t>22/72413013</t>
  </si>
  <si>
    <t>23/72413013</t>
  </si>
  <si>
    <t>24/72413013</t>
  </si>
  <si>
    <t>25/72413013</t>
  </si>
  <si>
    <t>30/72413013</t>
  </si>
  <si>
    <t>31/72413013</t>
  </si>
  <si>
    <t>32/72413013</t>
  </si>
  <si>
    <t>33/72413013</t>
  </si>
  <si>
    <t>40/72413013</t>
  </si>
  <si>
    <t>41/72413013</t>
  </si>
  <si>
    <t>43/72413013</t>
  </si>
  <si>
    <t>44/72413013</t>
  </si>
  <si>
    <t>45/72413013</t>
  </si>
  <si>
    <t>50/72413013</t>
  </si>
  <si>
    <t>51/72413013</t>
  </si>
  <si>
    <t>52/72413013</t>
  </si>
  <si>
    <t>60/72413013</t>
  </si>
  <si>
    <t>61/72413013</t>
  </si>
  <si>
    <t>70/72413013</t>
  </si>
  <si>
    <t>00/72510000</t>
  </si>
  <si>
    <t>10/72510000</t>
  </si>
  <si>
    <t>11/72510000</t>
  </si>
  <si>
    <t>12/72510000</t>
  </si>
  <si>
    <t>13/72510000</t>
  </si>
  <si>
    <t>14/72510000</t>
  </si>
  <si>
    <t>15/72510000</t>
  </si>
  <si>
    <t>16/72510000</t>
  </si>
  <si>
    <t>17/72510000</t>
  </si>
  <si>
    <t>20/72510000</t>
  </si>
  <si>
    <t>21/72510000</t>
  </si>
  <si>
    <t>22/72510000</t>
  </si>
  <si>
    <t>23/72510000</t>
  </si>
  <si>
    <t>24/72510000</t>
  </si>
  <si>
    <t>25/72510000</t>
  </si>
  <si>
    <t>30/72510000</t>
  </si>
  <si>
    <t>31/72510000</t>
  </si>
  <si>
    <t>32/72510000</t>
  </si>
  <si>
    <t>33/72510000</t>
  </si>
  <si>
    <t>40/72510000</t>
  </si>
  <si>
    <t>41/72510000</t>
  </si>
  <si>
    <t>43/72510000</t>
  </si>
  <si>
    <t>44/72510000</t>
  </si>
  <si>
    <t>45/72510000</t>
  </si>
  <si>
    <t>50/72510000</t>
  </si>
  <si>
    <t>51/72510000</t>
  </si>
  <si>
    <t>52/72510000</t>
  </si>
  <si>
    <t>60/72510000</t>
  </si>
  <si>
    <t>61/72510000</t>
  </si>
  <si>
    <t>70/72510000</t>
  </si>
  <si>
    <t>00/72511000</t>
  </si>
  <si>
    <t>10/72511000</t>
  </si>
  <si>
    <t>11/72511000</t>
  </si>
  <si>
    <t>12/72511000</t>
  </si>
  <si>
    <t>13/72511000</t>
  </si>
  <si>
    <t>14/72511000</t>
  </si>
  <si>
    <t>15/72511000</t>
  </si>
  <si>
    <t>16/72511000</t>
  </si>
  <si>
    <t>17/72511000</t>
  </si>
  <si>
    <t>20/72511000</t>
  </si>
  <si>
    <t>21/72511000</t>
  </si>
  <si>
    <t>22/72511000</t>
  </si>
  <si>
    <t>23/72511000</t>
  </si>
  <si>
    <t>24/72511000</t>
  </si>
  <si>
    <t>25/72511000</t>
  </si>
  <si>
    <t>30/72511000</t>
  </si>
  <si>
    <t>31/72511000</t>
  </si>
  <si>
    <t>32/72511000</t>
  </si>
  <si>
    <t>33/72511000</t>
  </si>
  <si>
    <t>40/72511000</t>
  </si>
  <si>
    <t>41/72511000</t>
  </si>
  <si>
    <t>43/72511000</t>
  </si>
  <si>
    <t>44/72511000</t>
  </si>
  <si>
    <t>45/72511000</t>
  </si>
  <si>
    <t>50/72511000</t>
  </si>
  <si>
    <t>51/72511000</t>
  </si>
  <si>
    <t>52/72511000</t>
  </si>
  <si>
    <t>60/72511000</t>
  </si>
  <si>
    <t>61/72511000</t>
  </si>
  <si>
    <t>70/72511000</t>
  </si>
  <si>
    <t>00/72511001</t>
  </si>
  <si>
    <t>10/72511001</t>
  </si>
  <si>
    <t>11/72511001</t>
  </si>
  <si>
    <t>12/72511001</t>
  </si>
  <si>
    <t>13/72511001</t>
  </si>
  <si>
    <t>14/72511001</t>
  </si>
  <si>
    <t>15/72511001</t>
  </si>
  <si>
    <t>16/72511001</t>
  </si>
  <si>
    <t>17/72511001</t>
  </si>
  <si>
    <t>20/72511001</t>
  </si>
  <si>
    <t>21/72511001</t>
  </si>
  <si>
    <t>22/72511001</t>
  </si>
  <si>
    <t>23/72511001</t>
  </si>
  <si>
    <t>24/72511001</t>
  </si>
  <si>
    <t>25/72511001</t>
  </si>
  <si>
    <t>30/72511001</t>
  </si>
  <si>
    <t>31/72511001</t>
  </si>
  <si>
    <t>32/72511001</t>
  </si>
  <si>
    <t>33/72511001</t>
  </si>
  <si>
    <t>40/72511001</t>
  </si>
  <si>
    <t>41/72511001</t>
  </si>
  <si>
    <t>43/72511001</t>
  </si>
  <si>
    <t>44/72511001</t>
  </si>
  <si>
    <t>45/72511001</t>
  </si>
  <si>
    <t>50/72511001</t>
  </si>
  <si>
    <t>51/72511001</t>
  </si>
  <si>
    <t>52/72511001</t>
  </si>
  <si>
    <t>60/72511001</t>
  </si>
  <si>
    <t>61/72511001</t>
  </si>
  <si>
    <t>70/72511001</t>
  </si>
  <si>
    <t>00/72511002</t>
  </si>
  <si>
    <t>10/72511002</t>
  </si>
  <si>
    <t>11/72511002</t>
  </si>
  <si>
    <t>12/72511002</t>
  </si>
  <si>
    <t>13/72511002</t>
  </si>
  <si>
    <t>14/72511002</t>
  </si>
  <si>
    <t>15/72511002</t>
  </si>
  <si>
    <t>16/72511002</t>
  </si>
  <si>
    <t>17/72511002</t>
  </si>
  <si>
    <t>20/72511002</t>
  </si>
  <si>
    <t>21/72511002</t>
  </si>
  <si>
    <t>22/72511002</t>
  </si>
  <si>
    <t>23/72511002</t>
  </si>
  <si>
    <t>24/72511002</t>
  </si>
  <si>
    <t>25/72511002</t>
  </si>
  <si>
    <t>30/72511002</t>
  </si>
  <si>
    <t>31/72511002</t>
  </si>
  <si>
    <t>32/72511002</t>
  </si>
  <si>
    <t>33/72511002</t>
  </si>
  <si>
    <t>40/72511002</t>
  </si>
  <si>
    <t>41/72511002</t>
  </si>
  <si>
    <t>43/72511002</t>
  </si>
  <si>
    <t>44/72511002</t>
  </si>
  <si>
    <t>45/72511002</t>
  </si>
  <si>
    <t>50/72511002</t>
  </si>
  <si>
    <t>51/72511002</t>
  </si>
  <si>
    <t>52/72511002</t>
  </si>
  <si>
    <t>60/72511002</t>
  </si>
  <si>
    <t>61/72511002</t>
  </si>
  <si>
    <t>70/72511002</t>
  </si>
  <si>
    <t>00/72511003</t>
  </si>
  <si>
    <t>10/72511003</t>
  </si>
  <si>
    <t>11/72511003</t>
  </si>
  <si>
    <t>12/72511003</t>
  </si>
  <si>
    <t>13/72511003</t>
  </si>
  <si>
    <t>14/72511003</t>
  </si>
  <si>
    <t>15/72511003</t>
  </si>
  <si>
    <t>16/72511003</t>
  </si>
  <si>
    <t>17/72511003</t>
  </si>
  <si>
    <t>20/72511003</t>
  </si>
  <si>
    <t>21/72511003</t>
  </si>
  <si>
    <t>22/72511003</t>
  </si>
  <si>
    <t>23/72511003</t>
  </si>
  <si>
    <t>24/72511003</t>
  </si>
  <si>
    <t>25/72511003</t>
  </si>
  <si>
    <t>30/72511003</t>
  </si>
  <si>
    <t>31/72511003</t>
  </si>
  <si>
    <t>32/72511003</t>
  </si>
  <si>
    <t>33/72511003</t>
  </si>
  <si>
    <t>40/72511003</t>
  </si>
  <si>
    <t>41/72511003</t>
  </si>
  <si>
    <t>43/72511003</t>
  </si>
  <si>
    <t>44/72511003</t>
  </si>
  <si>
    <t>45/72511003</t>
  </si>
  <si>
    <t>50/72511003</t>
  </si>
  <si>
    <t>51/72511003</t>
  </si>
  <si>
    <t>52/72511003</t>
  </si>
  <si>
    <t>60/72511003</t>
  </si>
  <si>
    <t>61/72511003</t>
  </si>
  <si>
    <t>70/72511003</t>
  </si>
  <si>
    <t>00/72511004</t>
  </si>
  <si>
    <t>10/72511004</t>
  </si>
  <si>
    <t>11/72511004</t>
  </si>
  <si>
    <t>12/72511004</t>
  </si>
  <si>
    <t>13/72511004</t>
  </si>
  <si>
    <t>14/72511004</t>
  </si>
  <si>
    <t>15/72511004</t>
  </si>
  <si>
    <t>16/72511004</t>
  </si>
  <si>
    <t>17/72511004</t>
  </si>
  <si>
    <t>20/72511004</t>
  </si>
  <si>
    <t>21/72511004</t>
  </si>
  <si>
    <t>22/72511004</t>
  </si>
  <si>
    <t>23/72511004</t>
  </si>
  <si>
    <t>24/72511004</t>
  </si>
  <si>
    <t>25/72511004</t>
  </si>
  <si>
    <t>30/72511004</t>
  </si>
  <si>
    <t>31/72511004</t>
  </si>
  <si>
    <t>32/72511004</t>
  </si>
  <si>
    <t>33/72511004</t>
  </si>
  <si>
    <t>40/72511004</t>
  </si>
  <si>
    <t>41/72511004</t>
  </si>
  <si>
    <t>43/72511004</t>
  </si>
  <si>
    <t>44/72511004</t>
  </si>
  <si>
    <t>45/72511004</t>
  </si>
  <si>
    <t>50/72511004</t>
  </si>
  <si>
    <t>51/72511004</t>
  </si>
  <si>
    <t>52/72511004</t>
  </si>
  <si>
    <t>60/72511004</t>
  </si>
  <si>
    <t>61/72511004</t>
  </si>
  <si>
    <t>70/72511004</t>
  </si>
  <si>
    <t>00/72511005</t>
  </si>
  <si>
    <t>10/72511005</t>
  </si>
  <si>
    <t>11/72511005</t>
  </si>
  <si>
    <t>12/72511005</t>
  </si>
  <si>
    <t>13/72511005</t>
  </si>
  <si>
    <t>14/72511005</t>
  </si>
  <si>
    <t>15/72511005</t>
  </si>
  <si>
    <t>16/72511005</t>
  </si>
  <si>
    <t>17/72511005</t>
  </si>
  <si>
    <t>20/72511005</t>
  </si>
  <si>
    <t>21/72511005</t>
  </si>
  <si>
    <t>22/72511005</t>
  </si>
  <si>
    <t>23/72511005</t>
  </si>
  <si>
    <t>24/72511005</t>
  </si>
  <si>
    <t>25/72511005</t>
  </si>
  <si>
    <t>30/72511005</t>
  </si>
  <si>
    <t>31/72511005</t>
  </si>
  <si>
    <t>32/72511005</t>
  </si>
  <si>
    <t>33/72511005</t>
  </si>
  <si>
    <t>40/72511005</t>
  </si>
  <si>
    <t>41/72511005</t>
  </si>
  <si>
    <t>43/72511005</t>
  </si>
  <si>
    <t>44/72511005</t>
  </si>
  <si>
    <t>45/72511005</t>
  </si>
  <si>
    <t>50/72511005</t>
  </si>
  <si>
    <t>51/72511005</t>
  </si>
  <si>
    <t>52/72511005</t>
  </si>
  <si>
    <t>60/72511005</t>
  </si>
  <si>
    <t>61/72511005</t>
  </si>
  <si>
    <t>70/72511005</t>
  </si>
  <si>
    <t>00/72511006</t>
  </si>
  <si>
    <t>10/72511006</t>
  </si>
  <si>
    <t>11/72511006</t>
  </si>
  <si>
    <t>12/72511006</t>
  </si>
  <si>
    <t>13/72511006</t>
  </si>
  <si>
    <t>14/72511006</t>
  </si>
  <si>
    <t>15/72511006</t>
  </si>
  <si>
    <t>16/72511006</t>
  </si>
  <si>
    <t>17/72511006</t>
  </si>
  <si>
    <t>20/72511006</t>
  </si>
  <si>
    <t>21/72511006</t>
  </si>
  <si>
    <t>22/72511006</t>
  </si>
  <si>
    <t>23/72511006</t>
  </si>
  <si>
    <t>24/72511006</t>
  </si>
  <si>
    <t>25/72511006</t>
  </si>
  <si>
    <t>30/72511006</t>
  </si>
  <si>
    <t>31/72511006</t>
  </si>
  <si>
    <t>32/72511006</t>
  </si>
  <si>
    <t>33/72511006</t>
  </si>
  <si>
    <t>40/72511006</t>
  </si>
  <si>
    <t>41/72511006</t>
  </si>
  <si>
    <t>43/72511006</t>
  </si>
  <si>
    <t>44/72511006</t>
  </si>
  <si>
    <t>45/72511006</t>
  </si>
  <si>
    <t>50/72511006</t>
  </si>
  <si>
    <t>51/72511006</t>
  </si>
  <si>
    <t>52/72511006</t>
  </si>
  <si>
    <t>60/72511006</t>
  </si>
  <si>
    <t>61/72511006</t>
  </si>
  <si>
    <t>70/72511006</t>
  </si>
  <si>
    <t>00/72511007</t>
  </si>
  <si>
    <t>10/72511007</t>
  </si>
  <si>
    <t>11/72511007</t>
  </si>
  <si>
    <t>12/72511007</t>
  </si>
  <si>
    <t>13/72511007</t>
  </si>
  <si>
    <t>14/72511007</t>
  </si>
  <si>
    <t>15/72511007</t>
  </si>
  <si>
    <t>16/72511007</t>
  </si>
  <si>
    <t>17/72511007</t>
  </si>
  <si>
    <t>20/72511007</t>
  </si>
  <si>
    <t>21/72511007</t>
  </si>
  <si>
    <t>22/72511007</t>
  </si>
  <si>
    <t>23/72511007</t>
  </si>
  <si>
    <t>24/72511007</t>
  </si>
  <si>
    <t>25/72511007</t>
  </si>
  <si>
    <t>30/72511007</t>
  </si>
  <si>
    <t>31/72511007</t>
  </si>
  <si>
    <t>32/72511007</t>
  </si>
  <si>
    <t>33/72511007</t>
  </si>
  <si>
    <t>40/72511007</t>
  </si>
  <si>
    <t>41/72511007</t>
  </si>
  <si>
    <t>43/72511007</t>
  </si>
  <si>
    <t>44/72511007</t>
  </si>
  <si>
    <t>45/72511007</t>
  </si>
  <si>
    <t>50/72511007</t>
  </si>
  <si>
    <t>51/72511007</t>
  </si>
  <si>
    <t>52/72511007</t>
  </si>
  <si>
    <t>60/72511007</t>
  </si>
  <si>
    <t>61/72511007</t>
  </si>
  <si>
    <t>70/72511007</t>
  </si>
  <si>
    <t>00/72511008</t>
  </si>
  <si>
    <t>10/72511008</t>
  </si>
  <si>
    <t>11/72511008</t>
  </si>
  <si>
    <t>12/72511008</t>
  </si>
  <si>
    <t>13/72511008</t>
  </si>
  <si>
    <t>14/72511008</t>
  </si>
  <si>
    <t>15/72511008</t>
  </si>
  <si>
    <t>16/72511008</t>
  </si>
  <si>
    <t>17/72511008</t>
  </si>
  <si>
    <t>20/72511008</t>
  </si>
  <si>
    <t>21/72511008</t>
  </si>
  <si>
    <t>22/72511008</t>
  </si>
  <si>
    <t>23/72511008</t>
  </si>
  <si>
    <t>24/72511008</t>
  </si>
  <si>
    <t>25/72511008</t>
  </si>
  <si>
    <t>30/72511008</t>
  </si>
  <si>
    <t>31/72511008</t>
  </si>
  <si>
    <t>32/72511008</t>
  </si>
  <si>
    <t>33/72511008</t>
  </si>
  <si>
    <t>40/72511008</t>
  </si>
  <si>
    <t>41/72511008</t>
  </si>
  <si>
    <t>43/72511008</t>
  </si>
  <si>
    <t>44/72511008</t>
  </si>
  <si>
    <t>45/72511008</t>
  </si>
  <si>
    <t>50/72511008</t>
  </si>
  <si>
    <t>51/72511008</t>
  </si>
  <si>
    <t>52/72511008</t>
  </si>
  <si>
    <t>60/72511008</t>
  </si>
  <si>
    <t>61/72511008</t>
  </si>
  <si>
    <t>70/72511008</t>
  </si>
  <si>
    <t>00/72511009</t>
  </si>
  <si>
    <t>10/72511009</t>
  </si>
  <si>
    <t>11/72511009</t>
  </si>
  <si>
    <t>12/72511009</t>
  </si>
  <si>
    <t>13/72511009</t>
  </si>
  <si>
    <t>14/72511009</t>
  </si>
  <si>
    <t>15/72511009</t>
  </si>
  <si>
    <t>16/72511009</t>
  </si>
  <si>
    <t>17/72511009</t>
  </si>
  <si>
    <t>20/72511009</t>
  </si>
  <si>
    <t>21/72511009</t>
  </si>
  <si>
    <t>22/72511009</t>
  </si>
  <si>
    <t>23/72511009</t>
  </si>
  <si>
    <t>24/72511009</t>
  </si>
  <si>
    <t>25/72511009</t>
  </si>
  <si>
    <t>30/72511009</t>
  </si>
  <si>
    <t>31/72511009</t>
  </si>
  <si>
    <t>32/72511009</t>
  </si>
  <si>
    <t>33/72511009</t>
  </si>
  <si>
    <t>40/72511009</t>
  </si>
  <si>
    <t>41/72511009</t>
  </si>
  <si>
    <t>43/72511009</t>
  </si>
  <si>
    <t>44/72511009</t>
  </si>
  <si>
    <t>45/72511009</t>
  </si>
  <si>
    <t>50/72511009</t>
  </si>
  <si>
    <t>51/72511009</t>
  </si>
  <si>
    <t>52/72511009</t>
  </si>
  <si>
    <t>60/72511009</t>
  </si>
  <si>
    <t>61/72511009</t>
  </si>
  <si>
    <t>70/72511009</t>
  </si>
  <si>
    <t>00/72511010</t>
  </si>
  <si>
    <t>10/72511010</t>
  </si>
  <si>
    <t>11/72511010</t>
  </si>
  <si>
    <t>12/72511010</t>
  </si>
  <si>
    <t>13/72511010</t>
  </si>
  <si>
    <t>14/72511010</t>
  </si>
  <si>
    <t>15/72511010</t>
  </si>
  <si>
    <t>16/72511010</t>
  </si>
  <si>
    <t>17/72511010</t>
  </si>
  <si>
    <t>20/72511010</t>
  </si>
  <si>
    <t>21/72511010</t>
  </si>
  <si>
    <t>22/72511010</t>
  </si>
  <si>
    <t>23/72511010</t>
  </si>
  <si>
    <t>24/72511010</t>
  </si>
  <si>
    <t>25/72511010</t>
  </si>
  <si>
    <t>30/72511010</t>
  </si>
  <si>
    <t>31/72511010</t>
  </si>
  <si>
    <t>32/72511010</t>
  </si>
  <si>
    <t>33/72511010</t>
  </si>
  <si>
    <t>40/72511010</t>
  </si>
  <si>
    <t>41/72511010</t>
  </si>
  <si>
    <t>43/72511010</t>
  </si>
  <si>
    <t>44/72511010</t>
  </si>
  <si>
    <t>45/72511010</t>
  </si>
  <si>
    <t>50/72511010</t>
  </si>
  <si>
    <t>51/72511010</t>
  </si>
  <si>
    <t>52/72511010</t>
  </si>
  <si>
    <t>60/72511010</t>
  </si>
  <si>
    <t>61/72511010</t>
  </si>
  <si>
    <t>70/72511010</t>
  </si>
  <si>
    <t>00/72511011</t>
  </si>
  <si>
    <t>10/72511011</t>
  </si>
  <si>
    <t>11/72511011</t>
  </si>
  <si>
    <t>12/72511011</t>
  </si>
  <si>
    <t>13/72511011</t>
  </si>
  <si>
    <t>14/72511011</t>
  </si>
  <si>
    <t>15/72511011</t>
  </si>
  <si>
    <t>16/72511011</t>
  </si>
  <si>
    <t>17/72511011</t>
  </si>
  <si>
    <t>20/72511011</t>
  </si>
  <si>
    <t>21/72511011</t>
  </si>
  <si>
    <t>22/72511011</t>
  </si>
  <si>
    <t>23/72511011</t>
  </si>
  <si>
    <t>24/72511011</t>
  </si>
  <si>
    <t>25/72511011</t>
  </si>
  <si>
    <t>30/72511011</t>
  </si>
  <si>
    <t>31/72511011</t>
  </si>
  <si>
    <t>32/72511011</t>
  </si>
  <si>
    <t>33/72511011</t>
  </si>
  <si>
    <t>40/72511011</t>
  </si>
  <si>
    <t>41/72511011</t>
  </si>
  <si>
    <t>43/72511011</t>
  </si>
  <si>
    <t>44/72511011</t>
  </si>
  <si>
    <t>45/72511011</t>
  </si>
  <si>
    <t>50/72511011</t>
  </si>
  <si>
    <t>51/72511011</t>
  </si>
  <si>
    <t>52/72511011</t>
  </si>
  <si>
    <t>60/72511011</t>
  </si>
  <si>
    <t>61/72511011</t>
  </si>
  <si>
    <t>70/72511011</t>
  </si>
  <si>
    <t>00/72511012</t>
  </si>
  <si>
    <t>10/72511012</t>
  </si>
  <si>
    <t>11/72511012</t>
  </si>
  <si>
    <t>12/72511012</t>
  </si>
  <si>
    <t>13/72511012</t>
  </si>
  <si>
    <t>14/72511012</t>
  </si>
  <si>
    <t>15/72511012</t>
  </si>
  <si>
    <t>16/72511012</t>
  </si>
  <si>
    <t>17/72511012</t>
  </si>
  <si>
    <t>20/72511012</t>
  </si>
  <si>
    <t>21/72511012</t>
  </si>
  <si>
    <t>22/72511012</t>
  </si>
  <si>
    <t>23/72511012</t>
  </si>
  <si>
    <t>24/72511012</t>
  </si>
  <si>
    <t>25/72511012</t>
  </si>
  <si>
    <t>30/72511012</t>
  </si>
  <si>
    <t>31/72511012</t>
  </si>
  <si>
    <t>32/72511012</t>
  </si>
  <si>
    <t>33/72511012</t>
  </si>
  <si>
    <t>40/72511012</t>
  </si>
  <si>
    <t>41/72511012</t>
  </si>
  <si>
    <t>43/72511012</t>
  </si>
  <si>
    <t>44/72511012</t>
  </si>
  <si>
    <t>45/72511012</t>
  </si>
  <si>
    <t>50/72511012</t>
  </si>
  <si>
    <t>51/72511012</t>
  </si>
  <si>
    <t>52/72511012</t>
  </si>
  <si>
    <t>60/72511012</t>
  </si>
  <si>
    <t>61/72511012</t>
  </si>
  <si>
    <t>70/72511012</t>
  </si>
  <si>
    <t>00/72511013</t>
  </si>
  <si>
    <t>10/72511013</t>
  </si>
  <si>
    <t>11/72511013</t>
  </si>
  <si>
    <t>12/72511013</t>
  </si>
  <si>
    <t>13/72511013</t>
  </si>
  <si>
    <t>14/72511013</t>
  </si>
  <si>
    <t>15/72511013</t>
  </si>
  <si>
    <t>16/72511013</t>
  </si>
  <si>
    <t>17/72511013</t>
  </si>
  <si>
    <t>20/72511013</t>
  </si>
  <si>
    <t>21/72511013</t>
  </si>
  <si>
    <t>22/72511013</t>
  </si>
  <si>
    <t>23/72511013</t>
  </si>
  <si>
    <t>24/72511013</t>
  </si>
  <si>
    <t>25/72511013</t>
  </si>
  <si>
    <t>30/72511013</t>
  </si>
  <si>
    <t>31/72511013</t>
  </si>
  <si>
    <t>32/72511013</t>
  </si>
  <si>
    <t>33/72511013</t>
  </si>
  <si>
    <t>40/72511013</t>
  </si>
  <si>
    <t>41/72511013</t>
  </si>
  <si>
    <t>43/72511013</t>
  </si>
  <si>
    <t>44/72511013</t>
  </si>
  <si>
    <t>45/72511013</t>
  </si>
  <si>
    <t>50/72511013</t>
  </si>
  <si>
    <t>51/72511013</t>
  </si>
  <si>
    <t>52/72511013</t>
  </si>
  <si>
    <t>60/72511013</t>
  </si>
  <si>
    <t>61/72511013</t>
  </si>
  <si>
    <t>70/72511013</t>
  </si>
  <si>
    <t>00/72512000</t>
  </si>
  <si>
    <t>10/72512000</t>
  </si>
  <si>
    <t>11/72512000</t>
  </si>
  <si>
    <t>12/72512000</t>
  </si>
  <si>
    <t>13/72512000</t>
  </si>
  <si>
    <t>14/72512000</t>
  </si>
  <si>
    <t>15/72512000</t>
  </si>
  <si>
    <t>16/72512000</t>
  </si>
  <si>
    <t>17/72512000</t>
  </si>
  <si>
    <t>20/72512000</t>
  </si>
  <si>
    <t>21/72512000</t>
  </si>
  <si>
    <t>22/72512000</t>
  </si>
  <si>
    <t>23/72512000</t>
  </si>
  <si>
    <t>24/72512000</t>
  </si>
  <si>
    <t>25/72512000</t>
  </si>
  <si>
    <t>30/72512000</t>
  </si>
  <si>
    <t>31/72512000</t>
  </si>
  <si>
    <t>32/72512000</t>
  </si>
  <si>
    <t>33/72512000</t>
  </si>
  <si>
    <t>40/72512000</t>
  </si>
  <si>
    <t>41/72512000</t>
  </si>
  <si>
    <t>43/72512000</t>
  </si>
  <si>
    <t>44/72512000</t>
  </si>
  <si>
    <t>45/72512000</t>
  </si>
  <si>
    <t>50/72512000</t>
  </si>
  <si>
    <t>51/72512000</t>
  </si>
  <si>
    <t>52/72512000</t>
  </si>
  <si>
    <t>60/72512000</t>
  </si>
  <si>
    <t>61/72512000</t>
  </si>
  <si>
    <t>70/72512000</t>
  </si>
  <si>
    <t>00/72512001</t>
  </si>
  <si>
    <t>10/72512001</t>
  </si>
  <si>
    <t>11/72512001</t>
  </si>
  <si>
    <t>12/72512001</t>
  </si>
  <si>
    <t>13/72512001</t>
  </si>
  <si>
    <t>14/72512001</t>
  </si>
  <si>
    <t>15/72512001</t>
  </si>
  <si>
    <t>16/72512001</t>
  </si>
  <si>
    <t>17/72512001</t>
  </si>
  <si>
    <t>20/72512001</t>
  </si>
  <si>
    <t>21/72512001</t>
  </si>
  <si>
    <t>22/72512001</t>
  </si>
  <si>
    <t>23/72512001</t>
  </si>
  <si>
    <t>24/72512001</t>
  </si>
  <si>
    <t>25/72512001</t>
  </si>
  <si>
    <t>30/72512001</t>
  </si>
  <si>
    <t>31/72512001</t>
  </si>
  <si>
    <t>32/72512001</t>
  </si>
  <si>
    <t>33/72512001</t>
  </si>
  <si>
    <t>40/72512001</t>
  </si>
  <si>
    <t>41/72512001</t>
  </si>
  <si>
    <t>43/72512001</t>
  </si>
  <si>
    <t>44/72512001</t>
  </si>
  <si>
    <t>45/72512001</t>
  </si>
  <si>
    <t>50/72512001</t>
  </si>
  <si>
    <t>51/72512001</t>
  </si>
  <si>
    <t>52/72512001</t>
  </si>
  <si>
    <t>60/72512001</t>
  </si>
  <si>
    <t>61/72512001</t>
  </si>
  <si>
    <t>70/72512001</t>
  </si>
  <si>
    <t>00/72512002</t>
  </si>
  <si>
    <t>10/72512002</t>
  </si>
  <si>
    <t>11/72512002</t>
  </si>
  <si>
    <t>12/72512002</t>
  </si>
  <si>
    <t>13/72512002</t>
  </si>
  <si>
    <t>14/72512002</t>
  </si>
  <si>
    <t>15/72512002</t>
  </si>
  <si>
    <t>16/72512002</t>
  </si>
  <si>
    <t>17/72512002</t>
  </si>
  <si>
    <t>20/72512002</t>
  </si>
  <si>
    <t>21/72512002</t>
  </si>
  <si>
    <t>22/72512002</t>
  </si>
  <si>
    <t>23/72512002</t>
  </si>
  <si>
    <t>24/72512002</t>
  </si>
  <si>
    <t>25/72512002</t>
  </si>
  <si>
    <t>30/72512002</t>
  </si>
  <si>
    <t>31/72512002</t>
  </si>
  <si>
    <t>32/72512002</t>
  </si>
  <si>
    <t>33/72512002</t>
  </si>
  <si>
    <t>40/72512002</t>
  </si>
  <si>
    <t>41/72512002</t>
  </si>
  <si>
    <t>43/72512002</t>
  </si>
  <si>
    <t>44/72512002</t>
  </si>
  <si>
    <t>45/72512002</t>
  </si>
  <si>
    <t>50/72512002</t>
  </si>
  <si>
    <t>51/72512002</t>
  </si>
  <si>
    <t>52/72512002</t>
  </si>
  <si>
    <t>60/72512002</t>
  </si>
  <si>
    <t>61/72512002</t>
  </si>
  <si>
    <t>70/72512002</t>
  </si>
  <si>
    <t>00/72512003</t>
  </si>
  <si>
    <t>10/72512003</t>
  </si>
  <si>
    <t>11/72512003</t>
  </si>
  <si>
    <t>12/72512003</t>
  </si>
  <si>
    <t>13/72512003</t>
  </si>
  <si>
    <t>14/72512003</t>
  </si>
  <si>
    <t>15/72512003</t>
  </si>
  <si>
    <t>16/72512003</t>
  </si>
  <si>
    <t>17/72512003</t>
  </si>
  <si>
    <t>20/72512003</t>
  </si>
  <si>
    <t>21/72512003</t>
  </si>
  <si>
    <t>22/72512003</t>
  </si>
  <si>
    <t>23/72512003</t>
  </si>
  <si>
    <t>24/72512003</t>
  </si>
  <si>
    <t>25/72512003</t>
  </si>
  <si>
    <t>30/72512003</t>
  </si>
  <si>
    <t>31/72512003</t>
  </si>
  <si>
    <t>32/72512003</t>
  </si>
  <si>
    <t>33/72512003</t>
  </si>
  <si>
    <t>40/72512003</t>
  </si>
  <si>
    <t>41/72512003</t>
  </si>
  <si>
    <t>43/72512003</t>
  </si>
  <si>
    <t>44/72512003</t>
  </si>
  <si>
    <t>45/72512003</t>
  </si>
  <si>
    <t>50/72512003</t>
  </si>
  <si>
    <t>51/72512003</t>
  </si>
  <si>
    <t>52/72512003</t>
  </si>
  <si>
    <t>60/72512003</t>
  </si>
  <si>
    <t>61/72512003</t>
  </si>
  <si>
    <t>70/72512003</t>
  </si>
  <si>
    <t>00/72512004</t>
  </si>
  <si>
    <t>10/72512004</t>
  </si>
  <si>
    <t>11/72512004</t>
  </si>
  <si>
    <t>12/72512004</t>
  </si>
  <si>
    <t>13/72512004</t>
  </si>
  <si>
    <t>14/72512004</t>
  </si>
  <si>
    <t>15/72512004</t>
  </si>
  <si>
    <t>16/72512004</t>
  </si>
  <si>
    <t>17/72512004</t>
  </si>
  <si>
    <t>20/72512004</t>
  </si>
  <si>
    <t>21/72512004</t>
  </si>
  <si>
    <t>22/72512004</t>
  </si>
  <si>
    <t>23/72512004</t>
  </si>
  <si>
    <t>24/72512004</t>
  </si>
  <si>
    <t>25/72512004</t>
  </si>
  <si>
    <t>30/72512004</t>
  </si>
  <si>
    <t>31/72512004</t>
  </si>
  <si>
    <t>32/72512004</t>
  </si>
  <si>
    <t>33/72512004</t>
  </si>
  <si>
    <t>40/72512004</t>
  </si>
  <si>
    <t>41/72512004</t>
  </si>
  <si>
    <t>43/72512004</t>
  </si>
  <si>
    <t>44/72512004</t>
  </si>
  <si>
    <t>45/72512004</t>
  </si>
  <si>
    <t>50/72512004</t>
  </si>
  <si>
    <t>51/72512004</t>
  </si>
  <si>
    <t>52/72512004</t>
  </si>
  <si>
    <t>60/72512004</t>
  </si>
  <si>
    <t>61/72512004</t>
  </si>
  <si>
    <t>70/72512004</t>
  </si>
  <si>
    <t>00/72512005</t>
  </si>
  <si>
    <t>10/72512005</t>
  </si>
  <si>
    <t>11/72512005</t>
  </si>
  <si>
    <t>12/72512005</t>
  </si>
  <si>
    <t>13/72512005</t>
  </si>
  <si>
    <t>14/72512005</t>
  </si>
  <si>
    <t>15/72512005</t>
  </si>
  <si>
    <t>16/72512005</t>
  </si>
  <si>
    <t>17/72512005</t>
  </si>
  <si>
    <t>20/72512005</t>
  </si>
  <si>
    <t>21/72512005</t>
  </si>
  <si>
    <t>22/72512005</t>
  </si>
  <si>
    <t>23/72512005</t>
  </si>
  <si>
    <t>24/72512005</t>
  </si>
  <si>
    <t>25/72512005</t>
  </si>
  <si>
    <t>30/72512005</t>
  </si>
  <si>
    <t>31/72512005</t>
  </si>
  <si>
    <t>32/72512005</t>
  </si>
  <si>
    <t>33/72512005</t>
  </si>
  <si>
    <t>40/72512005</t>
  </si>
  <si>
    <t>41/72512005</t>
  </si>
  <si>
    <t>43/72512005</t>
  </si>
  <si>
    <t>44/72512005</t>
  </si>
  <si>
    <t>45/72512005</t>
  </si>
  <si>
    <t>50/72512005</t>
  </si>
  <si>
    <t>51/72512005</t>
  </si>
  <si>
    <t>52/72512005</t>
  </si>
  <si>
    <t>60/72512005</t>
  </si>
  <si>
    <t>61/72512005</t>
  </si>
  <si>
    <t>70/72512005</t>
  </si>
  <si>
    <t>00/72512006</t>
  </si>
  <si>
    <t>10/72512006</t>
  </si>
  <si>
    <t>11/72512006</t>
  </si>
  <si>
    <t>12/72512006</t>
  </si>
  <si>
    <t>13/72512006</t>
  </si>
  <si>
    <t>14/72512006</t>
  </si>
  <si>
    <t>15/72512006</t>
  </si>
  <si>
    <t>16/72512006</t>
  </si>
  <si>
    <t>17/72512006</t>
  </si>
  <si>
    <t>20/72512006</t>
  </si>
  <si>
    <t>21/72512006</t>
  </si>
  <si>
    <t>22/72512006</t>
  </si>
  <si>
    <t>23/72512006</t>
  </si>
  <si>
    <t>24/72512006</t>
  </si>
  <si>
    <t>25/72512006</t>
  </si>
  <si>
    <t>30/72512006</t>
  </si>
  <si>
    <t>31/72512006</t>
  </si>
  <si>
    <t>32/72512006</t>
  </si>
  <si>
    <t>33/72512006</t>
  </si>
  <si>
    <t>40/72512006</t>
  </si>
  <si>
    <t>41/72512006</t>
  </si>
  <si>
    <t>43/72512006</t>
  </si>
  <si>
    <t>44/72512006</t>
  </si>
  <si>
    <t>45/72512006</t>
  </si>
  <si>
    <t>50/72512006</t>
  </si>
  <si>
    <t>51/72512006</t>
  </si>
  <si>
    <t>52/72512006</t>
  </si>
  <si>
    <t>60/72512006</t>
  </si>
  <si>
    <t>61/72512006</t>
  </si>
  <si>
    <t>70/72512006</t>
  </si>
  <si>
    <t>00/72512007</t>
  </si>
  <si>
    <t>10/72512007</t>
  </si>
  <si>
    <t>11/72512007</t>
  </si>
  <si>
    <t>12/72512007</t>
  </si>
  <si>
    <t>13/72512007</t>
  </si>
  <si>
    <t>14/72512007</t>
  </si>
  <si>
    <t>15/72512007</t>
  </si>
  <si>
    <t>16/72512007</t>
  </si>
  <si>
    <t>17/72512007</t>
  </si>
  <si>
    <t>20/72512007</t>
  </si>
  <si>
    <t>21/72512007</t>
  </si>
  <si>
    <t>22/72512007</t>
  </si>
  <si>
    <t>23/72512007</t>
  </si>
  <si>
    <t>24/72512007</t>
  </si>
  <si>
    <t>25/72512007</t>
  </si>
  <si>
    <t>30/72512007</t>
  </si>
  <si>
    <t>31/72512007</t>
  </si>
  <si>
    <t>32/72512007</t>
  </si>
  <si>
    <t>33/72512007</t>
  </si>
  <si>
    <t>40/72512007</t>
  </si>
  <si>
    <t>41/72512007</t>
  </si>
  <si>
    <t>43/72512007</t>
  </si>
  <si>
    <t>44/72512007</t>
  </si>
  <si>
    <t>45/72512007</t>
  </si>
  <si>
    <t>50/72512007</t>
  </si>
  <si>
    <t>51/72512007</t>
  </si>
  <si>
    <t>52/72512007</t>
  </si>
  <si>
    <t>60/72512007</t>
  </si>
  <si>
    <t>61/72512007</t>
  </si>
  <si>
    <t>70/72512007</t>
  </si>
  <si>
    <t>00/72512008</t>
  </si>
  <si>
    <t>10/72512008</t>
  </si>
  <si>
    <t>11/72512008</t>
  </si>
  <si>
    <t>12/72512008</t>
  </si>
  <si>
    <t>13/72512008</t>
  </si>
  <si>
    <t>14/72512008</t>
  </si>
  <si>
    <t>15/72512008</t>
  </si>
  <si>
    <t>16/72512008</t>
  </si>
  <si>
    <t>17/72512008</t>
  </si>
  <si>
    <t>20/72512008</t>
  </si>
  <si>
    <t>21/72512008</t>
  </si>
  <si>
    <t>22/72512008</t>
  </si>
  <si>
    <t>23/72512008</t>
  </si>
  <si>
    <t>24/72512008</t>
  </si>
  <si>
    <t>25/72512008</t>
  </si>
  <si>
    <t>30/72512008</t>
  </si>
  <si>
    <t>31/72512008</t>
  </si>
  <si>
    <t>32/72512008</t>
  </si>
  <si>
    <t>33/72512008</t>
  </si>
  <si>
    <t>40/72512008</t>
  </si>
  <si>
    <t>41/72512008</t>
  </si>
  <si>
    <t>43/72512008</t>
  </si>
  <si>
    <t>44/72512008</t>
  </si>
  <si>
    <t>45/72512008</t>
  </si>
  <si>
    <t>50/72512008</t>
  </si>
  <si>
    <t>51/72512008</t>
  </si>
  <si>
    <t>52/72512008</t>
  </si>
  <si>
    <t>60/72512008</t>
  </si>
  <si>
    <t>61/72512008</t>
  </si>
  <si>
    <t>70/72512008</t>
  </si>
  <si>
    <t>00/72512009</t>
  </si>
  <si>
    <t>10/72512009</t>
  </si>
  <si>
    <t>11/72512009</t>
  </si>
  <si>
    <t>12/72512009</t>
  </si>
  <si>
    <t>13/72512009</t>
  </si>
  <si>
    <t>14/72512009</t>
  </si>
  <si>
    <t>15/72512009</t>
  </si>
  <si>
    <t>16/72512009</t>
  </si>
  <si>
    <t>17/72512009</t>
  </si>
  <si>
    <t>20/72512009</t>
  </si>
  <si>
    <t>21/72512009</t>
  </si>
  <si>
    <t>22/72512009</t>
  </si>
  <si>
    <t>23/72512009</t>
  </si>
  <si>
    <t>24/72512009</t>
  </si>
  <si>
    <t>25/72512009</t>
  </si>
  <si>
    <t>30/72512009</t>
  </si>
  <si>
    <t>31/72512009</t>
  </si>
  <si>
    <t>32/72512009</t>
  </si>
  <si>
    <t>33/72512009</t>
  </si>
  <si>
    <t>40/72512009</t>
  </si>
  <si>
    <t>41/72512009</t>
  </si>
  <si>
    <t>43/72512009</t>
  </si>
  <si>
    <t>44/72512009</t>
  </si>
  <si>
    <t>45/72512009</t>
  </si>
  <si>
    <t>50/72512009</t>
  </si>
  <si>
    <t>51/72512009</t>
  </si>
  <si>
    <t>52/72512009</t>
  </si>
  <si>
    <t>60/72512009</t>
  </si>
  <si>
    <t>61/72512009</t>
  </si>
  <si>
    <t>70/72512009</t>
  </si>
  <si>
    <t>00/72512010</t>
  </si>
  <si>
    <t>10/72512010</t>
  </si>
  <si>
    <t>11/72512010</t>
  </si>
  <si>
    <t>12/72512010</t>
  </si>
  <si>
    <t>13/72512010</t>
  </si>
  <si>
    <t>14/72512010</t>
  </si>
  <si>
    <t>15/72512010</t>
  </si>
  <si>
    <t>16/72512010</t>
  </si>
  <si>
    <t>17/72512010</t>
  </si>
  <si>
    <t>20/72512010</t>
  </si>
  <si>
    <t>21/72512010</t>
  </si>
  <si>
    <t>22/72512010</t>
  </si>
  <si>
    <t>23/72512010</t>
  </si>
  <si>
    <t>24/72512010</t>
  </si>
  <si>
    <t>25/72512010</t>
  </si>
  <si>
    <t>30/72512010</t>
  </si>
  <si>
    <t>31/72512010</t>
  </si>
  <si>
    <t>32/72512010</t>
  </si>
  <si>
    <t>33/72512010</t>
  </si>
  <si>
    <t>40/72512010</t>
  </si>
  <si>
    <t>41/72512010</t>
  </si>
  <si>
    <t>43/72512010</t>
  </si>
  <si>
    <t>44/72512010</t>
  </si>
  <si>
    <t>45/72512010</t>
  </si>
  <si>
    <t>50/72512010</t>
  </si>
  <si>
    <t>51/72512010</t>
  </si>
  <si>
    <t>52/72512010</t>
  </si>
  <si>
    <t>60/72512010</t>
  </si>
  <si>
    <t>61/72512010</t>
  </si>
  <si>
    <t>70/72512010</t>
  </si>
  <si>
    <t>00/72512011</t>
  </si>
  <si>
    <t>10/72512011</t>
  </si>
  <si>
    <t>11/72512011</t>
  </si>
  <si>
    <t>12/72512011</t>
  </si>
  <si>
    <t>13/72512011</t>
  </si>
  <si>
    <t>14/72512011</t>
  </si>
  <si>
    <t>15/72512011</t>
  </si>
  <si>
    <t>16/72512011</t>
  </si>
  <si>
    <t>17/72512011</t>
  </si>
  <si>
    <t>20/72512011</t>
  </si>
  <si>
    <t>21/72512011</t>
  </si>
  <si>
    <t>22/72512011</t>
  </si>
  <si>
    <t>23/72512011</t>
  </si>
  <si>
    <t>24/72512011</t>
  </si>
  <si>
    <t>25/72512011</t>
  </si>
  <si>
    <t>30/72512011</t>
  </si>
  <si>
    <t>31/72512011</t>
  </si>
  <si>
    <t>32/72512011</t>
  </si>
  <si>
    <t>33/72512011</t>
  </si>
  <si>
    <t>40/72512011</t>
  </si>
  <si>
    <t>41/72512011</t>
  </si>
  <si>
    <t>43/72512011</t>
  </si>
  <si>
    <t>44/72512011</t>
  </si>
  <si>
    <t>45/72512011</t>
  </si>
  <si>
    <t>50/72512011</t>
  </si>
  <si>
    <t>51/72512011</t>
  </si>
  <si>
    <t>52/72512011</t>
  </si>
  <si>
    <t>60/72512011</t>
  </si>
  <si>
    <t>61/72512011</t>
  </si>
  <si>
    <t>70/72512011</t>
  </si>
  <si>
    <t>00/72512012</t>
  </si>
  <si>
    <t>10/72512012</t>
  </si>
  <si>
    <t>11/72512012</t>
  </si>
  <si>
    <t>12/72512012</t>
  </si>
  <si>
    <t>13/72512012</t>
  </si>
  <si>
    <t>14/72512012</t>
  </si>
  <si>
    <t>15/72512012</t>
  </si>
  <si>
    <t>16/72512012</t>
  </si>
  <si>
    <t>17/72512012</t>
  </si>
  <si>
    <t>20/72512012</t>
  </si>
  <si>
    <t>21/72512012</t>
  </si>
  <si>
    <t>22/72512012</t>
  </si>
  <si>
    <t>23/72512012</t>
  </si>
  <si>
    <t>24/72512012</t>
  </si>
  <si>
    <t>25/72512012</t>
  </si>
  <si>
    <t>30/72512012</t>
  </si>
  <si>
    <t>31/72512012</t>
  </si>
  <si>
    <t>32/72512012</t>
  </si>
  <si>
    <t>33/72512012</t>
  </si>
  <si>
    <t>40/72512012</t>
  </si>
  <si>
    <t>41/72512012</t>
  </si>
  <si>
    <t>43/72512012</t>
  </si>
  <si>
    <t>44/72512012</t>
  </si>
  <si>
    <t>45/72512012</t>
  </si>
  <si>
    <t>50/72512012</t>
  </si>
  <si>
    <t>51/72512012</t>
  </si>
  <si>
    <t>52/72512012</t>
  </si>
  <si>
    <t>60/72512012</t>
  </si>
  <si>
    <t>61/72512012</t>
  </si>
  <si>
    <t>70/72512012</t>
  </si>
  <si>
    <t>00/72512013</t>
  </si>
  <si>
    <t>10/72512013</t>
  </si>
  <si>
    <t>11/72512013</t>
  </si>
  <si>
    <t>12/72512013</t>
  </si>
  <si>
    <t>13/72512013</t>
  </si>
  <si>
    <t>14/72512013</t>
  </si>
  <si>
    <t>15/72512013</t>
  </si>
  <si>
    <t>16/72512013</t>
  </si>
  <si>
    <t>17/72512013</t>
  </si>
  <si>
    <t>20/72512013</t>
  </si>
  <si>
    <t>21/72512013</t>
  </si>
  <si>
    <t>22/72512013</t>
  </si>
  <si>
    <t>23/72512013</t>
  </si>
  <si>
    <t>24/72512013</t>
  </si>
  <si>
    <t>25/72512013</t>
  </si>
  <si>
    <t>30/72512013</t>
  </si>
  <si>
    <t>31/72512013</t>
  </si>
  <si>
    <t>32/72512013</t>
  </si>
  <si>
    <t>33/72512013</t>
  </si>
  <si>
    <t>40/72512013</t>
  </si>
  <si>
    <t>41/72512013</t>
  </si>
  <si>
    <t>43/72512013</t>
  </si>
  <si>
    <t>44/72512013</t>
  </si>
  <si>
    <t>45/72512013</t>
  </si>
  <si>
    <t>50/72512013</t>
  </si>
  <si>
    <t>51/72512013</t>
  </si>
  <si>
    <t>52/72512013</t>
  </si>
  <si>
    <t>60/72512013</t>
  </si>
  <si>
    <t>61/72512013</t>
  </si>
  <si>
    <t>70/72512013</t>
  </si>
  <si>
    <t>00/72513000</t>
  </si>
  <si>
    <t>10/72513000</t>
  </si>
  <si>
    <t>11/72513000</t>
  </si>
  <si>
    <t>12/72513000</t>
  </si>
  <si>
    <t>13/72513000</t>
  </si>
  <si>
    <t>14/72513000</t>
  </si>
  <si>
    <t>15/72513000</t>
  </si>
  <si>
    <t>16/72513000</t>
  </si>
  <si>
    <t>17/72513000</t>
  </si>
  <si>
    <t>20/72513000</t>
  </si>
  <si>
    <t>21/72513000</t>
  </si>
  <si>
    <t>22/72513000</t>
  </si>
  <si>
    <t>23/72513000</t>
  </si>
  <si>
    <t>24/72513000</t>
  </si>
  <si>
    <t>25/72513000</t>
  </si>
  <si>
    <t>30/72513000</t>
  </si>
  <si>
    <t>31/72513000</t>
  </si>
  <si>
    <t>32/72513000</t>
  </si>
  <si>
    <t>33/72513000</t>
  </si>
  <si>
    <t>40/72513000</t>
  </si>
  <si>
    <t>41/72513000</t>
  </si>
  <si>
    <t>43/72513000</t>
  </si>
  <si>
    <t>44/72513000</t>
  </si>
  <si>
    <t>45/72513000</t>
  </si>
  <si>
    <t>50/72513000</t>
  </si>
  <si>
    <t>51/72513000</t>
  </si>
  <si>
    <t>52/72513000</t>
  </si>
  <si>
    <t>60/72513000</t>
  </si>
  <si>
    <t>61/72513000</t>
  </si>
  <si>
    <t>70/72513000</t>
  </si>
  <si>
    <t>00/72513001</t>
  </si>
  <si>
    <t>10/72513001</t>
  </si>
  <si>
    <t>11/72513001</t>
  </si>
  <si>
    <t>12/72513001</t>
  </si>
  <si>
    <t>13/72513001</t>
  </si>
  <si>
    <t>14/72513001</t>
  </si>
  <si>
    <t>15/72513001</t>
  </si>
  <si>
    <t>16/72513001</t>
  </si>
  <si>
    <t>17/72513001</t>
  </si>
  <si>
    <t>20/72513001</t>
  </si>
  <si>
    <t>21/72513001</t>
  </si>
  <si>
    <t>22/72513001</t>
  </si>
  <si>
    <t>23/72513001</t>
  </si>
  <si>
    <t>24/72513001</t>
  </si>
  <si>
    <t>25/72513001</t>
  </si>
  <si>
    <t>30/72513001</t>
  </si>
  <si>
    <t>31/72513001</t>
  </si>
  <si>
    <t>32/72513001</t>
  </si>
  <si>
    <t>33/72513001</t>
  </si>
  <si>
    <t>40/72513001</t>
  </si>
  <si>
    <t>41/72513001</t>
  </si>
  <si>
    <t>43/72513001</t>
  </si>
  <si>
    <t>44/72513001</t>
  </si>
  <si>
    <t>45/72513001</t>
  </si>
  <si>
    <t>50/72513001</t>
  </si>
  <si>
    <t>51/72513001</t>
  </si>
  <si>
    <t>52/72513001</t>
  </si>
  <si>
    <t>60/72513001</t>
  </si>
  <si>
    <t>61/72513001</t>
  </si>
  <si>
    <t>70/72513001</t>
  </si>
  <si>
    <t>00/72513002</t>
  </si>
  <si>
    <t>10/72513002</t>
  </si>
  <si>
    <t>11/72513002</t>
  </si>
  <si>
    <t>12/72513002</t>
  </si>
  <si>
    <t>13/72513002</t>
  </si>
  <si>
    <t>14/72513002</t>
  </si>
  <si>
    <t>15/72513002</t>
  </si>
  <si>
    <t>16/72513002</t>
  </si>
  <si>
    <t>17/72513002</t>
  </si>
  <si>
    <t>20/72513002</t>
  </si>
  <si>
    <t>21/72513002</t>
  </si>
  <si>
    <t>22/72513002</t>
  </si>
  <si>
    <t>23/72513002</t>
  </si>
  <si>
    <t>24/72513002</t>
  </si>
  <si>
    <t>25/72513002</t>
  </si>
  <si>
    <t>30/72513002</t>
  </si>
  <si>
    <t>31/72513002</t>
  </si>
  <si>
    <t>32/72513002</t>
  </si>
  <si>
    <t>33/72513002</t>
  </si>
  <si>
    <t>40/72513002</t>
  </si>
  <si>
    <t>41/72513002</t>
  </si>
  <si>
    <t>43/72513002</t>
  </si>
  <si>
    <t>44/72513002</t>
  </si>
  <si>
    <t>45/72513002</t>
  </si>
  <si>
    <t>50/72513002</t>
  </si>
  <si>
    <t>51/72513002</t>
  </si>
  <si>
    <t>52/72513002</t>
  </si>
  <si>
    <t>60/72513002</t>
  </si>
  <si>
    <t>61/72513002</t>
  </si>
  <si>
    <t>70/72513002</t>
  </si>
  <si>
    <t>00/72513003</t>
  </si>
  <si>
    <t>10/72513003</t>
  </si>
  <si>
    <t>11/72513003</t>
  </si>
  <si>
    <t>12/72513003</t>
  </si>
  <si>
    <t>13/72513003</t>
  </si>
  <si>
    <t>14/72513003</t>
  </si>
  <si>
    <t>15/72513003</t>
  </si>
  <si>
    <t>16/72513003</t>
  </si>
  <si>
    <t>17/72513003</t>
  </si>
  <si>
    <t>20/72513003</t>
  </si>
  <si>
    <t>21/72513003</t>
  </si>
  <si>
    <t>22/72513003</t>
  </si>
  <si>
    <t>23/72513003</t>
  </si>
  <si>
    <t>24/72513003</t>
  </si>
  <si>
    <t>25/72513003</t>
  </si>
  <si>
    <t>30/72513003</t>
  </si>
  <si>
    <t>31/72513003</t>
  </si>
  <si>
    <t>32/72513003</t>
  </si>
  <si>
    <t>33/72513003</t>
  </si>
  <si>
    <t>40/72513003</t>
  </si>
  <si>
    <t>41/72513003</t>
  </si>
  <si>
    <t>43/72513003</t>
  </si>
  <si>
    <t>44/72513003</t>
  </si>
  <si>
    <t>45/72513003</t>
  </si>
  <si>
    <t>50/72513003</t>
  </si>
  <si>
    <t>51/72513003</t>
  </si>
  <si>
    <t>52/72513003</t>
  </si>
  <si>
    <t>60/72513003</t>
  </si>
  <si>
    <t>61/72513003</t>
  </si>
  <si>
    <t>70/72513003</t>
  </si>
  <si>
    <t>00/72513004</t>
  </si>
  <si>
    <t>10/72513004</t>
  </si>
  <si>
    <t>11/72513004</t>
  </si>
  <si>
    <t>12/72513004</t>
  </si>
  <si>
    <t>13/72513004</t>
  </si>
  <si>
    <t>14/72513004</t>
  </si>
  <si>
    <t>15/72513004</t>
  </si>
  <si>
    <t>16/72513004</t>
  </si>
  <si>
    <t>17/72513004</t>
  </si>
  <si>
    <t>20/72513004</t>
  </si>
  <si>
    <t>21/72513004</t>
  </si>
  <si>
    <t>22/72513004</t>
  </si>
  <si>
    <t>23/72513004</t>
  </si>
  <si>
    <t>24/72513004</t>
  </si>
  <si>
    <t>25/72513004</t>
  </si>
  <si>
    <t>30/72513004</t>
  </si>
  <si>
    <t>31/72513004</t>
  </si>
  <si>
    <t>32/72513004</t>
  </si>
  <si>
    <t>33/72513004</t>
  </si>
  <si>
    <t>40/72513004</t>
  </si>
  <si>
    <t>41/72513004</t>
  </si>
  <si>
    <t>43/72513004</t>
  </si>
  <si>
    <t>44/72513004</t>
  </si>
  <si>
    <t>45/72513004</t>
  </si>
  <si>
    <t>50/72513004</t>
  </si>
  <si>
    <t>51/72513004</t>
  </si>
  <si>
    <t>52/72513004</t>
  </si>
  <si>
    <t>60/72513004</t>
  </si>
  <si>
    <t>61/72513004</t>
  </si>
  <si>
    <t>70/72513004</t>
  </si>
  <si>
    <t>00/72513005</t>
  </si>
  <si>
    <t>10/72513005</t>
  </si>
  <si>
    <t>11/72513005</t>
  </si>
  <si>
    <t>12/72513005</t>
  </si>
  <si>
    <t>13/72513005</t>
  </si>
  <si>
    <t>14/72513005</t>
  </si>
  <si>
    <t>15/72513005</t>
  </si>
  <si>
    <t>16/72513005</t>
  </si>
  <si>
    <t>17/72513005</t>
  </si>
  <si>
    <t>20/72513005</t>
  </si>
  <si>
    <t>21/72513005</t>
  </si>
  <si>
    <t>22/72513005</t>
  </si>
  <si>
    <t>23/72513005</t>
  </si>
  <si>
    <t>24/72513005</t>
  </si>
  <si>
    <t>25/72513005</t>
  </si>
  <si>
    <t>30/72513005</t>
  </si>
  <si>
    <t>31/72513005</t>
  </si>
  <si>
    <t>32/72513005</t>
  </si>
  <si>
    <t>33/72513005</t>
  </si>
  <si>
    <t>40/72513005</t>
  </si>
  <si>
    <t>41/72513005</t>
  </si>
  <si>
    <t>43/72513005</t>
  </si>
  <si>
    <t>44/72513005</t>
  </si>
  <si>
    <t>45/72513005</t>
  </si>
  <si>
    <t>50/72513005</t>
  </si>
  <si>
    <t>51/72513005</t>
  </si>
  <si>
    <t>52/72513005</t>
  </si>
  <si>
    <t>60/72513005</t>
  </si>
  <si>
    <t>61/72513005</t>
  </si>
  <si>
    <t>70/72513005</t>
  </si>
  <si>
    <t>00/72513006</t>
  </si>
  <si>
    <t>10/72513006</t>
  </si>
  <si>
    <t>11/72513006</t>
  </si>
  <si>
    <t>12/72513006</t>
  </si>
  <si>
    <t>13/72513006</t>
  </si>
  <si>
    <t>14/72513006</t>
  </si>
  <si>
    <t>15/72513006</t>
  </si>
  <si>
    <t>16/72513006</t>
  </si>
  <si>
    <t>17/72513006</t>
  </si>
  <si>
    <t>20/72513006</t>
  </si>
  <si>
    <t>21/72513006</t>
  </si>
  <si>
    <t>22/72513006</t>
  </si>
  <si>
    <t>23/72513006</t>
  </si>
  <si>
    <t>24/72513006</t>
  </si>
  <si>
    <t>25/72513006</t>
  </si>
  <si>
    <t>30/72513006</t>
  </si>
  <si>
    <t>31/72513006</t>
  </si>
  <si>
    <t>32/72513006</t>
  </si>
  <si>
    <t>33/72513006</t>
  </si>
  <si>
    <t>40/72513006</t>
  </si>
  <si>
    <t>41/72513006</t>
  </si>
  <si>
    <t>43/72513006</t>
  </si>
  <si>
    <t>44/72513006</t>
  </si>
  <si>
    <t>45/72513006</t>
  </si>
  <si>
    <t>50/72513006</t>
  </si>
  <si>
    <t>51/72513006</t>
  </si>
  <si>
    <t>52/72513006</t>
  </si>
  <si>
    <t>60/72513006</t>
  </si>
  <si>
    <t>61/72513006</t>
  </si>
  <si>
    <t>70/72513006</t>
  </si>
  <si>
    <t>00/72513007</t>
  </si>
  <si>
    <t>10/72513007</t>
  </si>
  <si>
    <t>11/72513007</t>
  </si>
  <si>
    <t>12/72513007</t>
  </si>
  <si>
    <t>13/72513007</t>
  </si>
  <si>
    <t>14/72513007</t>
  </si>
  <si>
    <t>15/72513007</t>
  </si>
  <si>
    <t>16/72513007</t>
  </si>
  <si>
    <t>17/72513007</t>
  </si>
  <si>
    <t>20/72513007</t>
  </si>
  <si>
    <t>21/72513007</t>
  </si>
  <si>
    <t>22/72513007</t>
  </si>
  <si>
    <t>23/72513007</t>
  </si>
  <si>
    <t>24/72513007</t>
  </si>
  <si>
    <t>25/72513007</t>
  </si>
  <si>
    <t>30/72513007</t>
  </si>
  <si>
    <t>31/72513007</t>
  </si>
  <si>
    <t>32/72513007</t>
  </si>
  <si>
    <t>33/72513007</t>
  </si>
  <si>
    <t>40/72513007</t>
  </si>
  <si>
    <t>41/72513007</t>
  </si>
  <si>
    <t>43/72513007</t>
  </si>
  <si>
    <t>44/72513007</t>
  </si>
  <si>
    <t>45/72513007</t>
  </si>
  <si>
    <t>50/72513007</t>
  </si>
  <si>
    <t>51/72513007</t>
  </si>
  <si>
    <t>52/72513007</t>
  </si>
  <si>
    <t>60/72513007</t>
  </si>
  <si>
    <t>61/72513007</t>
  </si>
  <si>
    <t>70/72513007</t>
  </si>
  <si>
    <t>00/72513008</t>
  </si>
  <si>
    <t>10/72513008</t>
  </si>
  <si>
    <t>11/72513008</t>
  </si>
  <si>
    <t>12/72513008</t>
  </si>
  <si>
    <t>13/72513008</t>
  </si>
  <si>
    <t>14/72513008</t>
  </si>
  <si>
    <t>15/72513008</t>
  </si>
  <si>
    <t>16/72513008</t>
  </si>
  <si>
    <t>17/72513008</t>
  </si>
  <si>
    <t>20/72513008</t>
  </si>
  <si>
    <t>21/72513008</t>
  </si>
  <si>
    <t>22/72513008</t>
  </si>
  <si>
    <t>23/72513008</t>
  </si>
  <si>
    <t>24/72513008</t>
  </si>
  <si>
    <t>25/72513008</t>
  </si>
  <si>
    <t>30/72513008</t>
  </si>
  <si>
    <t>31/72513008</t>
  </si>
  <si>
    <t>32/72513008</t>
  </si>
  <si>
    <t>33/72513008</t>
  </si>
  <si>
    <t>40/72513008</t>
  </si>
  <si>
    <t>41/72513008</t>
  </si>
  <si>
    <t>43/72513008</t>
  </si>
  <si>
    <t>44/72513008</t>
  </si>
  <si>
    <t>45/72513008</t>
  </si>
  <si>
    <t>50/72513008</t>
  </si>
  <si>
    <t>51/72513008</t>
  </si>
  <si>
    <t>52/72513008</t>
  </si>
  <si>
    <t>60/72513008</t>
  </si>
  <si>
    <t>61/72513008</t>
  </si>
  <si>
    <t>70/72513008</t>
  </si>
  <si>
    <t>00/72513009</t>
  </si>
  <si>
    <t>10/72513009</t>
  </si>
  <si>
    <t>11/72513009</t>
  </si>
  <si>
    <t>12/72513009</t>
  </si>
  <si>
    <t>13/72513009</t>
  </si>
  <si>
    <t>14/72513009</t>
  </si>
  <si>
    <t>15/72513009</t>
  </si>
  <si>
    <t>16/72513009</t>
  </si>
  <si>
    <t>17/72513009</t>
  </si>
  <si>
    <t>20/72513009</t>
  </si>
  <si>
    <t>21/72513009</t>
  </si>
  <si>
    <t>22/72513009</t>
  </si>
  <si>
    <t>23/72513009</t>
  </si>
  <si>
    <t>24/72513009</t>
  </si>
  <si>
    <t>25/72513009</t>
  </si>
  <si>
    <t>30/72513009</t>
  </si>
  <si>
    <t>31/72513009</t>
  </si>
  <si>
    <t>32/72513009</t>
  </si>
  <si>
    <t>33/72513009</t>
  </si>
  <si>
    <t>40/72513009</t>
  </si>
  <si>
    <t>41/72513009</t>
  </si>
  <si>
    <t>43/72513009</t>
  </si>
  <si>
    <t>44/72513009</t>
  </si>
  <si>
    <t>45/72513009</t>
  </si>
  <si>
    <t>50/72513009</t>
  </si>
  <si>
    <t>51/72513009</t>
  </si>
  <si>
    <t>52/72513009</t>
  </si>
  <si>
    <t>60/72513009</t>
  </si>
  <si>
    <t>61/72513009</t>
  </si>
  <si>
    <t>70/72513009</t>
  </si>
  <si>
    <t>00/72513010</t>
  </si>
  <si>
    <t>10/72513010</t>
  </si>
  <si>
    <t>11/72513010</t>
  </si>
  <si>
    <t>12/72513010</t>
  </si>
  <si>
    <t>13/72513010</t>
  </si>
  <si>
    <t>14/72513010</t>
  </si>
  <si>
    <t>15/72513010</t>
  </si>
  <si>
    <t>16/72513010</t>
  </si>
  <si>
    <t>17/72513010</t>
  </si>
  <si>
    <t>20/72513010</t>
  </si>
  <si>
    <t>21/72513010</t>
  </si>
  <si>
    <t>22/72513010</t>
  </si>
  <si>
    <t>23/72513010</t>
  </si>
  <si>
    <t>24/72513010</t>
  </si>
  <si>
    <t>25/72513010</t>
  </si>
  <si>
    <t>30/72513010</t>
  </si>
  <si>
    <t>31/72513010</t>
  </si>
  <si>
    <t>32/72513010</t>
  </si>
  <si>
    <t>33/72513010</t>
  </si>
  <si>
    <t>40/72513010</t>
  </si>
  <si>
    <t>41/72513010</t>
  </si>
  <si>
    <t>43/72513010</t>
  </si>
  <si>
    <t>44/72513010</t>
  </si>
  <si>
    <t>45/72513010</t>
  </si>
  <si>
    <t>50/72513010</t>
  </si>
  <si>
    <t>51/72513010</t>
  </si>
  <si>
    <t>52/72513010</t>
  </si>
  <si>
    <t>60/72513010</t>
  </si>
  <si>
    <t>61/72513010</t>
  </si>
  <si>
    <t>70/72513010</t>
  </si>
  <si>
    <t>00/72513011</t>
  </si>
  <si>
    <t>10/72513011</t>
  </si>
  <si>
    <t>11/72513011</t>
  </si>
  <si>
    <t>12/72513011</t>
  </si>
  <si>
    <t>13/72513011</t>
  </si>
  <si>
    <t>14/72513011</t>
  </si>
  <si>
    <t>15/72513011</t>
  </si>
  <si>
    <t>16/72513011</t>
  </si>
  <si>
    <t>17/72513011</t>
  </si>
  <si>
    <t>20/72513011</t>
  </si>
  <si>
    <t>21/72513011</t>
  </si>
  <si>
    <t>22/72513011</t>
  </si>
  <si>
    <t>23/72513011</t>
  </si>
  <si>
    <t>24/72513011</t>
  </si>
  <si>
    <t>25/72513011</t>
  </si>
  <si>
    <t>30/72513011</t>
  </si>
  <si>
    <t>31/72513011</t>
  </si>
  <si>
    <t>32/72513011</t>
  </si>
  <si>
    <t>33/72513011</t>
  </si>
  <si>
    <t>40/72513011</t>
  </si>
  <si>
    <t>41/72513011</t>
  </si>
  <si>
    <t>43/72513011</t>
  </si>
  <si>
    <t>44/72513011</t>
  </si>
  <si>
    <t>45/72513011</t>
  </si>
  <si>
    <t>50/72513011</t>
  </si>
  <si>
    <t>51/72513011</t>
  </si>
  <si>
    <t>52/72513011</t>
  </si>
  <si>
    <t>60/72513011</t>
  </si>
  <si>
    <t>61/72513011</t>
  </si>
  <si>
    <t>70/72513011</t>
  </si>
  <si>
    <t>00/72513012</t>
  </si>
  <si>
    <t>10/72513012</t>
  </si>
  <si>
    <t>11/72513012</t>
  </si>
  <si>
    <t>12/72513012</t>
  </si>
  <si>
    <t>13/72513012</t>
  </si>
  <si>
    <t>14/72513012</t>
  </si>
  <si>
    <t>15/72513012</t>
  </si>
  <si>
    <t>16/72513012</t>
  </si>
  <si>
    <t>17/72513012</t>
  </si>
  <si>
    <t>20/72513012</t>
  </si>
  <si>
    <t>21/72513012</t>
  </si>
  <si>
    <t>22/72513012</t>
  </si>
  <si>
    <t>23/72513012</t>
  </si>
  <si>
    <t>24/72513012</t>
  </si>
  <si>
    <t>25/72513012</t>
  </si>
  <si>
    <t>30/72513012</t>
  </si>
  <si>
    <t>31/72513012</t>
  </si>
  <si>
    <t>32/72513012</t>
  </si>
  <si>
    <t>33/72513012</t>
  </si>
  <si>
    <t>40/72513012</t>
  </si>
  <si>
    <t>41/72513012</t>
  </si>
  <si>
    <t>43/72513012</t>
  </si>
  <si>
    <t>44/72513012</t>
  </si>
  <si>
    <t>45/72513012</t>
  </si>
  <si>
    <t>50/72513012</t>
  </si>
  <si>
    <t>51/72513012</t>
  </si>
  <si>
    <t>52/72513012</t>
  </si>
  <si>
    <t>60/72513012</t>
  </si>
  <si>
    <t>61/72513012</t>
  </si>
  <si>
    <t>70/72513012</t>
  </si>
  <si>
    <t>00/72513013</t>
  </si>
  <si>
    <t>10/72513013</t>
  </si>
  <si>
    <t>11/72513013</t>
  </si>
  <si>
    <t>12/72513013</t>
  </si>
  <si>
    <t>13/72513013</t>
  </si>
  <si>
    <t>14/72513013</t>
  </si>
  <si>
    <t>15/72513013</t>
  </si>
  <si>
    <t>16/72513013</t>
  </si>
  <si>
    <t>17/72513013</t>
  </si>
  <si>
    <t>20/72513013</t>
  </si>
  <si>
    <t>21/72513013</t>
  </si>
  <si>
    <t>22/72513013</t>
  </si>
  <si>
    <t>23/72513013</t>
  </si>
  <si>
    <t>24/72513013</t>
  </si>
  <si>
    <t>25/72513013</t>
  </si>
  <si>
    <t>30/72513013</t>
  </si>
  <si>
    <t>31/72513013</t>
  </si>
  <si>
    <t>32/72513013</t>
  </si>
  <si>
    <t>33/72513013</t>
  </si>
  <si>
    <t>40/72513013</t>
  </si>
  <si>
    <t>41/72513013</t>
  </si>
  <si>
    <t>43/72513013</t>
  </si>
  <si>
    <t>44/72513013</t>
  </si>
  <si>
    <t>45/72513013</t>
  </si>
  <si>
    <t>50/72513013</t>
  </si>
  <si>
    <t>51/72513013</t>
  </si>
  <si>
    <t>52/72513013</t>
  </si>
  <si>
    <t>60/72513013</t>
  </si>
  <si>
    <t>61/72513013</t>
  </si>
  <si>
    <t>70/72513013</t>
  </si>
  <si>
    <t>00/72610000</t>
  </si>
  <si>
    <t>10/72610000</t>
  </si>
  <si>
    <t>11/72610000</t>
  </si>
  <si>
    <t>12/72610000</t>
  </si>
  <si>
    <t>13/72610000</t>
  </si>
  <si>
    <t>14/72610000</t>
  </si>
  <si>
    <t>15/72610000</t>
  </si>
  <si>
    <t>16/72610000</t>
  </si>
  <si>
    <t>17/72610000</t>
  </si>
  <si>
    <t>20/72610000</t>
  </si>
  <si>
    <t>21/72610000</t>
  </si>
  <si>
    <t>22/72610000</t>
  </si>
  <si>
    <t>23/72610000</t>
  </si>
  <si>
    <t>24/72610000</t>
  </si>
  <si>
    <t>25/72610000</t>
  </si>
  <si>
    <t>30/72610000</t>
  </si>
  <si>
    <t>31/72610000</t>
  </si>
  <si>
    <t>32/72610000</t>
  </si>
  <si>
    <t>33/72610000</t>
  </si>
  <si>
    <t>40/72610000</t>
  </si>
  <si>
    <t>41/72610000</t>
  </si>
  <si>
    <t>43/72610000</t>
  </si>
  <si>
    <t>44/72610000</t>
  </si>
  <si>
    <t>45/72610000</t>
  </si>
  <si>
    <t>50/72610000</t>
  </si>
  <si>
    <t>51/72610000</t>
  </si>
  <si>
    <t>52/72610000</t>
  </si>
  <si>
    <t>60/72610000</t>
  </si>
  <si>
    <t>61/72610000</t>
  </si>
  <si>
    <t>70/72610000</t>
  </si>
  <si>
    <t>00/72610001</t>
  </si>
  <si>
    <t>10/72610001</t>
  </si>
  <si>
    <t>11/72610001</t>
  </si>
  <si>
    <t>12/72610001</t>
  </si>
  <si>
    <t>13/72610001</t>
  </si>
  <si>
    <t>14/72610001</t>
  </si>
  <si>
    <t>15/72610001</t>
  </si>
  <si>
    <t>16/72610001</t>
  </si>
  <si>
    <t>17/72610001</t>
  </si>
  <si>
    <t>20/72610001</t>
  </si>
  <si>
    <t>21/72610001</t>
  </si>
  <si>
    <t>22/72610001</t>
  </si>
  <si>
    <t>23/72610001</t>
  </si>
  <si>
    <t>24/72610001</t>
  </si>
  <si>
    <t>25/72610001</t>
  </si>
  <si>
    <t>30/72610001</t>
  </si>
  <si>
    <t>31/72610001</t>
  </si>
  <si>
    <t>32/72610001</t>
  </si>
  <si>
    <t>33/72610001</t>
  </si>
  <si>
    <t>40/72610001</t>
  </si>
  <si>
    <t>41/72610001</t>
  </si>
  <si>
    <t>43/72610001</t>
  </si>
  <si>
    <t>44/72610001</t>
  </si>
  <si>
    <t>45/72610001</t>
  </si>
  <si>
    <t>50/72610001</t>
  </si>
  <si>
    <t>51/72610001</t>
  </si>
  <si>
    <t>52/72610001</t>
  </si>
  <si>
    <t>60/72610001</t>
  </si>
  <si>
    <t>61/72610001</t>
  </si>
  <si>
    <t>70/72610001</t>
  </si>
  <si>
    <t>00/72610002</t>
  </si>
  <si>
    <t>10/72610002</t>
  </si>
  <si>
    <t>11/72610002</t>
  </si>
  <si>
    <t>12/72610002</t>
  </si>
  <si>
    <t>13/72610002</t>
  </si>
  <si>
    <t>14/72610002</t>
  </si>
  <si>
    <t>15/72610002</t>
  </si>
  <si>
    <t>16/72610002</t>
  </si>
  <si>
    <t>17/72610002</t>
  </si>
  <si>
    <t>20/72610002</t>
  </si>
  <si>
    <t>21/72610002</t>
  </si>
  <si>
    <t>22/72610002</t>
  </si>
  <si>
    <t>23/72610002</t>
  </si>
  <si>
    <t>24/72610002</t>
  </si>
  <si>
    <t>25/72610002</t>
  </si>
  <si>
    <t>30/72610002</t>
  </si>
  <si>
    <t>31/72610002</t>
  </si>
  <si>
    <t>32/72610002</t>
  </si>
  <si>
    <t>33/72610002</t>
  </si>
  <si>
    <t>40/72610002</t>
  </si>
  <si>
    <t>41/72610002</t>
  </si>
  <si>
    <t>43/72610002</t>
  </si>
  <si>
    <t>44/72610002</t>
  </si>
  <si>
    <t>45/72610002</t>
  </si>
  <si>
    <t>50/72610002</t>
  </si>
  <si>
    <t>51/72610002</t>
  </si>
  <si>
    <t>52/72610002</t>
  </si>
  <si>
    <t>60/72610002</t>
  </si>
  <si>
    <t>61/72610002</t>
  </si>
  <si>
    <t>70/72610002</t>
  </si>
  <si>
    <t>00/72610003</t>
  </si>
  <si>
    <t>10/72610003</t>
  </si>
  <si>
    <t>11/72610003</t>
  </si>
  <si>
    <t>12/72610003</t>
  </si>
  <si>
    <t>13/72610003</t>
  </si>
  <si>
    <t>14/72610003</t>
  </si>
  <si>
    <t>15/72610003</t>
  </si>
  <si>
    <t>16/72610003</t>
  </si>
  <si>
    <t>17/72610003</t>
  </si>
  <si>
    <t>20/72610003</t>
  </si>
  <si>
    <t>21/72610003</t>
  </si>
  <si>
    <t>22/72610003</t>
  </si>
  <si>
    <t>23/72610003</t>
  </si>
  <si>
    <t>24/72610003</t>
  </si>
  <si>
    <t>25/72610003</t>
  </si>
  <si>
    <t>30/72610003</t>
  </si>
  <si>
    <t>31/72610003</t>
  </si>
  <si>
    <t>32/72610003</t>
  </si>
  <si>
    <t>33/72610003</t>
  </si>
  <si>
    <t>40/72610003</t>
  </si>
  <si>
    <t>41/72610003</t>
  </si>
  <si>
    <t>43/72610003</t>
  </si>
  <si>
    <t>44/72610003</t>
  </si>
  <si>
    <t>45/72610003</t>
  </si>
  <si>
    <t>50/72610003</t>
  </si>
  <si>
    <t>51/72610003</t>
  </si>
  <si>
    <t>52/72610003</t>
  </si>
  <si>
    <t>60/72610003</t>
  </si>
  <si>
    <t>61/72610003</t>
  </si>
  <si>
    <t>70/72610003</t>
  </si>
  <si>
    <t>00/72610004</t>
  </si>
  <si>
    <t>10/72610004</t>
  </si>
  <si>
    <t>11/72610004</t>
  </si>
  <si>
    <t>12/72610004</t>
  </si>
  <si>
    <t>13/72610004</t>
  </si>
  <si>
    <t>14/72610004</t>
  </si>
  <si>
    <t>15/72610004</t>
  </si>
  <si>
    <t>16/72610004</t>
  </si>
  <si>
    <t>17/72610004</t>
  </si>
  <si>
    <t>20/72610004</t>
  </si>
  <si>
    <t>21/72610004</t>
  </si>
  <si>
    <t>22/72610004</t>
  </si>
  <si>
    <t>23/72610004</t>
  </si>
  <si>
    <t>24/72610004</t>
  </si>
  <si>
    <t>25/72610004</t>
  </si>
  <si>
    <t>30/72610004</t>
  </si>
  <si>
    <t>31/72610004</t>
  </si>
  <si>
    <t>32/72610004</t>
  </si>
  <si>
    <t>33/72610004</t>
  </si>
  <si>
    <t>40/72610004</t>
  </si>
  <si>
    <t>41/72610004</t>
  </si>
  <si>
    <t>43/72610004</t>
  </si>
  <si>
    <t>44/72610004</t>
  </si>
  <si>
    <t>45/72610004</t>
  </si>
  <si>
    <t>50/72610004</t>
  </si>
  <si>
    <t>51/72610004</t>
  </si>
  <si>
    <t>52/72610004</t>
  </si>
  <si>
    <t>60/72610004</t>
  </si>
  <si>
    <t>61/72610004</t>
  </si>
  <si>
    <t>70/72610004</t>
  </si>
  <si>
    <t>00/72610005</t>
  </si>
  <si>
    <t>10/72610005</t>
  </si>
  <si>
    <t>11/72610005</t>
  </si>
  <si>
    <t>12/72610005</t>
  </si>
  <si>
    <t>13/72610005</t>
  </si>
  <si>
    <t>14/72610005</t>
  </si>
  <si>
    <t>15/72610005</t>
  </si>
  <si>
    <t>16/72610005</t>
  </si>
  <si>
    <t>17/72610005</t>
  </si>
  <si>
    <t>20/72610005</t>
  </si>
  <si>
    <t>21/72610005</t>
  </si>
  <si>
    <t>22/72610005</t>
  </si>
  <si>
    <t>23/72610005</t>
  </si>
  <si>
    <t>24/72610005</t>
  </si>
  <si>
    <t>25/72610005</t>
  </si>
  <si>
    <t>30/72610005</t>
  </si>
  <si>
    <t>31/72610005</t>
  </si>
  <si>
    <t>32/72610005</t>
  </si>
  <si>
    <t>33/72610005</t>
  </si>
  <si>
    <t>40/72610005</t>
  </si>
  <si>
    <t>41/72610005</t>
  </si>
  <si>
    <t>43/72610005</t>
  </si>
  <si>
    <t>44/72610005</t>
  </si>
  <si>
    <t>45/72610005</t>
  </si>
  <si>
    <t>50/72610005</t>
  </si>
  <si>
    <t>51/72610005</t>
  </si>
  <si>
    <t>52/72610005</t>
  </si>
  <si>
    <t>60/72610005</t>
  </si>
  <si>
    <t>61/72610005</t>
  </si>
  <si>
    <t>70/72610005</t>
  </si>
  <si>
    <t>00/72610006</t>
  </si>
  <si>
    <t>10/72610006</t>
  </si>
  <si>
    <t>11/72610006</t>
  </si>
  <si>
    <t>12/72610006</t>
  </si>
  <si>
    <t>13/72610006</t>
  </si>
  <si>
    <t>14/72610006</t>
  </si>
  <si>
    <t>15/72610006</t>
  </si>
  <si>
    <t>16/72610006</t>
  </si>
  <si>
    <t>17/72610006</t>
  </si>
  <si>
    <t>20/72610006</t>
  </si>
  <si>
    <t>21/72610006</t>
  </si>
  <si>
    <t>22/72610006</t>
  </si>
  <si>
    <t>23/72610006</t>
  </si>
  <si>
    <t>24/72610006</t>
  </si>
  <si>
    <t>25/72610006</t>
  </si>
  <si>
    <t>30/72610006</t>
  </si>
  <si>
    <t>31/72610006</t>
  </si>
  <si>
    <t>32/72610006</t>
  </si>
  <si>
    <t>33/72610006</t>
  </si>
  <si>
    <t>40/72610006</t>
  </si>
  <si>
    <t>41/72610006</t>
  </si>
  <si>
    <t>43/72610006</t>
  </si>
  <si>
    <t>44/72610006</t>
  </si>
  <si>
    <t>45/72610006</t>
  </si>
  <si>
    <t>50/72610006</t>
  </si>
  <si>
    <t>51/72610006</t>
  </si>
  <si>
    <t>52/72610006</t>
  </si>
  <si>
    <t>60/72610006</t>
  </si>
  <si>
    <t>61/72610006</t>
  </si>
  <si>
    <t>70/72610006</t>
  </si>
  <si>
    <t>00/72610007</t>
  </si>
  <si>
    <t>10/72610007</t>
  </si>
  <si>
    <t>11/72610007</t>
  </si>
  <si>
    <t>12/72610007</t>
  </si>
  <si>
    <t>13/72610007</t>
  </si>
  <si>
    <t>14/72610007</t>
  </si>
  <si>
    <t>15/72610007</t>
  </si>
  <si>
    <t>16/72610007</t>
  </si>
  <si>
    <t>17/72610007</t>
  </si>
  <si>
    <t>20/72610007</t>
  </si>
  <si>
    <t>21/72610007</t>
  </si>
  <si>
    <t>22/72610007</t>
  </si>
  <si>
    <t>23/72610007</t>
  </si>
  <si>
    <t>24/72610007</t>
  </si>
  <si>
    <t>25/72610007</t>
  </si>
  <si>
    <t>30/72610007</t>
  </si>
  <si>
    <t>31/72610007</t>
  </si>
  <si>
    <t>32/72610007</t>
  </si>
  <si>
    <t>33/72610007</t>
  </si>
  <si>
    <t>40/72610007</t>
  </si>
  <si>
    <t>41/72610007</t>
  </si>
  <si>
    <t>43/72610007</t>
  </si>
  <si>
    <t>44/72610007</t>
  </si>
  <si>
    <t>45/72610007</t>
  </si>
  <si>
    <t>50/72610007</t>
  </si>
  <si>
    <t>51/72610007</t>
  </si>
  <si>
    <t>52/72610007</t>
  </si>
  <si>
    <t>60/72610007</t>
  </si>
  <si>
    <t>61/72610007</t>
  </si>
  <si>
    <t>70/72610007</t>
  </si>
  <si>
    <t>00/72610008</t>
  </si>
  <si>
    <t>10/72610008</t>
  </si>
  <si>
    <t>11/72610008</t>
  </si>
  <si>
    <t>12/72610008</t>
  </si>
  <si>
    <t>13/72610008</t>
  </si>
  <si>
    <t>14/72610008</t>
  </si>
  <si>
    <t>15/72610008</t>
  </si>
  <si>
    <t>16/72610008</t>
  </si>
  <si>
    <t>17/72610008</t>
  </si>
  <si>
    <t>20/72610008</t>
  </si>
  <si>
    <t>21/72610008</t>
  </si>
  <si>
    <t>22/72610008</t>
  </si>
  <si>
    <t>23/72610008</t>
  </si>
  <si>
    <t>24/72610008</t>
  </si>
  <si>
    <t>25/72610008</t>
  </si>
  <si>
    <t>30/72610008</t>
  </si>
  <si>
    <t>31/72610008</t>
  </si>
  <si>
    <t>32/72610008</t>
  </si>
  <si>
    <t>33/72610008</t>
  </si>
  <si>
    <t>40/72610008</t>
  </si>
  <si>
    <t>41/72610008</t>
  </si>
  <si>
    <t>43/72610008</t>
  </si>
  <si>
    <t>44/72610008</t>
  </si>
  <si>
    <t>45/72610008</t>
  </si>
  <si>
    <t>50/72610008</t>
  </si>
  <si>
    <t>51/72610008</t>
  </si>
  <si>
    <t>52/72610008</t>
  </si>
  <si>
    <t>60/72610008</t>
  </si>
  <si>
    <t>61/72610008</t>
  </si>
  <si>
    <t>70/72610008</t>
  </si>
  <si>
    <t>00/72610009</t>
  </si>
  <si>
    <t>10/72610009</t>
  </si>
  <si>
    <t>11/72610009</t>
  </si>
  <si>
    <t>12/72610009</t>
  </si>
  <si>
    <t>13/72610009</t>
  </si>
  <si>
    <t>14/72610009</t>
  </si>
  <si>
    <t>15/72610009</t>
  </si>
  <si>
    <t>16/72610009</t>
  </si>
  <si>
    <t>17/72610009</t>
  </si>
  <si>
    <t>20/72610009</t>
  </si>
  <si>
    <t>21/72610009</t>
  </si>
  <si>
    <t>22/72610009</t>
  </si>
  <si>
    <t>23/72610009</t>
  </si>
  <si>
    <t>24/72610009</t>
  </si>
  <si>
    <t>25/72610009</t>
  </si>
  <si>
    <t>30/72610009</t>
  </si>
  <si>
    <t>31/72610009</t>
  </si>
  <si>
    <t>32/72610009</t>
  </si>
  <si>
    <t>33/72610009</t>
  </si>
  <si>
    <t>40/72610009</t>
  </si>
  <si>
    <t>41/72610009</t>
  </si>
  <si>
    <t>43/72610009</t>
  </si>
  <si>
    <t>44/72610009</t>
  </si>
  <si>
    <t>45/72610009</t>
  </si>
  <si>
    <t>50/72610009</t>
  </si>
  <si>
    <t>51/72610009</t>
  </si>
  <si>
    <t>52/72610009</t>
  </si>
  <si>
    <t>60/72610009</t>
  </si>
  <si>
    <t>61/72610009</t>
  </si>
  <si>
    <t>70/72610009</t>
  </si>
  <si>
    <t>00/72610010</t>
  </si>
  <si>
    <t>10/72610010</t>
  </si>
  <si>
    <t>11/72610010</t>
  </si>
  <si>
    <t>12/72610010</t>
  </si>
  <si>
    <t>13/72610010</t>
  </si>
  <si>
    <t>14/72610010</t>
  </si>
  <si>
    <t>15/72610010</t>
  </si>
  <si>
    <t>16/72610010</t>
  </si>
  <si>
    <t>17/72610010</t>
  </si>
  <si>
    <t>20/72610010</t>
  </si>
  <si>
    <t>21/72610010</t>
  </si>
  <si>
    <t>22/72610010</t>
  </si>
  <si>
    <t>23/72610010</t>
  </si>
  <si>
    <t>24/72610010</t>
  </si>
  <si>
    <t>25/72610010</t>
  </si>
  <si>
    <t>30/72610010</t>
  </si>
  <si>
    <t>31/72610010</t>
  </si>
  <si>
    <t>32/72610010</t>
  </si>
  <si>
    <t>33/72610010</t>
  </si>
  <si>
    <t>40/72610010</t>
  </si>
  <si>
    <t>41/72610010</t>
  </si>
  <si>
    <t>43/72610010</t>
  </si>
  <si>
    <t>44/72610010</t>
  </si>
  <si>
    <t>45/72610010</t>
  </si>
  <si>
    <t>50/72610010</t>
  </si>
  <si>
    <t>51/72610010</t>
  </si>
  <si>
    <t>52/72610010</t>
  </si>
  <si>
    <t>60/72610010</t>
  </si>
  <si>
    <t>61/72610010</t>
  </si>
  <si>
    <t>70/72610010</t>
  </si>
  <si>
    <t>00/72610011</t>
  </si>
  <si>
    <t>10/72610011</t>
  </si>
  <si>
    <t>11/72610011</t>
  </si>
  <si>
    <t>12/72610011</t>
  </si>
  <si>
    <t>13/72610011</t>
  </si>
  <si>
    <t>14/72610011</t>
  </si>
  <si>
    <t>15/72610011</t>
  </si>
  <si>
    <t>16/72610011</t>
  </si>
  <si>
    <t>17/72610011</t>
  </si>
  <si>
    <t>20/72610011</t>
  </si>
  <si>
    <t>21/72610011</t>
  </si>
  <si>
    <t>22/72610011</t>
  </si>
  <si>
    <t>23/72610011</t>
  </si>
  <si>
    <t>24/72610011</t>
  </si>
  <si>
    <t>25/72610011</t>
  </si>
  <si>
    <t>30/72610011</t>
  </si>
  <si>
    <t>31/72610011</t>
  </si>
  <si>
    <t>32/72610011</t>
  </si>
  <si>
    <t>33/72610011</t>
  </si>
  <si>
    <t>40/72610011</t>
  </si>
  <si>
    <t>41/72610011</t>
  </si>
  <si>
    <t>43/72610011</t>
  </si>
  <si>
    <t>44/72610011</t>
  </si>
  <si>
    <t>45/72610011</t>
  </si>
  <si>
    <t>50/72610011</t>
  </si>
  <si>
    <t>51/72610011</t>
  </si>
  <si>
    <t>52/72610011</t>
  </si>
  <si>
    <t>60/72610011</t>
  </si>
  <si>
    <t>61/72610011</t>
  </si>
  <si>
    <t>70/72610011</t>
  </si>
  <si>
    <t>00/72610012</t>
  </si>
  <si>
    <t>10/72610012</t>
  </si>
  <si>
    <t>11/72610012</t>
  </si>
  <si>
    <t>12/72610012</t>
  </si>
  <si>
    <t>13/72610012</t>
  </si>
  <si>
    <t>14/72610012</t>
  </si>
  <si>
    <t>15/72610012</t>
  </si>
  <si>
    <t>16/72610012</t>
  </si>
  <si>
    <t>17/72610012</t>
  </si>
  <si>
    <t>20/72610012</t>
  </si>
  <si>
    <t>21/72610012</t>
  </si>
  <si>
    <t>22/72610012</t>
  </si>
  <si>
    <t>23/72610012</t>
  </si>
  <si>
    <t>24/72610012</t>
  </si>
  <si>
    <t>25/72610012</t>
  </si>
  <si>
    <t>30/72610012</t>
  </si>
  <si>
    <t>31/72610012</t>
  </si>
  <si>
    <t>32/72610012</t>
  </si>
  <si>
    <t>33/72610012</t>
  </si>
  <si>
    <t>40/72610012</t>
  </si>
  <si>
    <t>41/72610012</t>
  </si>
  <si>
    <t>43/72610012</t>
  </si>
  <si>
    <t>44/72610012</t>
  </si>
  <si>
    <t>45/72610012</t>
  </si>
  <si>
    <t>50/72610012</t>
  </si>
  <si>
    <t>51/72610012</t>
  </si>
  <si>
    <t>52/72610012</t>
  </si>
  <si>
    <t>60/72610012</t>
  </si>
  <si>
    <t>61/72610012</t>
  </si>
  <si>
    <t>70/72610012</t>
  </si>
  <si>
    <t>00/72610013</t>
  </si>
  <si>
    <t>10/72610013</t>
  </si>
  <si>
    <t>11/72610013</t>
  </si>
  <si>
    <t>12/72610013</t>
  </si>
  <si>
    <t>13/72610013</t>
  </si>
  <si>
    <t>14/72610013</t>
  </si>
  <si>
    <t>15/72610013</t>
  </si>
  <si>
    <t>16/72610013</t>
  </si>
  <si>
    <t>17/72610013</t>
  </si>
  <si>
    <t>20/72610013</t>
  </si>
  <si>
    <t>21/72610013</t>
  </si>
  <si>
    <t>22/72610013</t>
  </si>
  <si>
    <t>23/72610013</t>
  </si>
  <si>
    <t>24/72610013</t>
  </si>
  <si>
    <t>25/72610013</t>
  </si>
  <si>
    <t>30/72610013</t>
  </si>
  <si>
    <t>31/72610013</t>
  </si>
  <si>
    <t>32/72610013</t>
  </si>
  <si>
    <t>33/72610013</t>
  </si>
  <si>
    <t>40/72610013</t>
  </si>
  <si>
    <t>41/72610013</t>
  </si>
  <si>
    <t>43/72610013</t>
  </si>
  <si>
    <t>44/72610013</t>
  </si>
  <si>
    <t>45/72610013</t>
  </si>
  <si>
    <t>50/72610013</t>
  </si>
  <si>
    <t>51/72610013</t>
  </si>
  <si>
    <t>52/72610013</t>
  </si>
  <si>
    <t>60/72610013</t>
  </si>
  <si>
    <t>61/72610013</t>
  </si>
  <si>
    <t>70/72610013</t>
  </si>
  <si>
    <t>00/75000000</t>
  </si>
  <si>
    <t>10/75000000</t>
  </si>
  <si>
    <t>11/75000000</t>
  </si>
  <si>
    <t>12/75000000</t>
  </si>
  <si>
    <t>13/75000000</t>
  </si>
  <si>
    <t>14/75000000</t>
  </si>
  <si>
    <t>15/75000000</t>
  </si>
  <si>
    <t>16/75000000</t>
  </si>
  <si>
    <t>17/75000000</t>
  </si>
  <si>
    <t>20/75000000</t>
  </si>
  <si>
    <t>21/75000000</t>
  </si>
  <si>
    <t>22/75000000</t>
  </si>
  <si>
    <t>23/75000000</t>
  </si>
  <si>
    <t>24/75000000</t>
  </si>
  <si>
    <t>25/75000000</t>
  </si>
  <si>
    <t>30/75000000</t>
  </si>
  <si>
    <t>31/75000000</t>
  </si>
  <si>
    <t>32/75000000</t>
  </si>
  <si>
    <t>33/75000000</t>
  </si>
  <si>
    <t>40/75000000</t>
  </si>
  <si>
    <t>41/75000000</t>
  </si>
  <si>
    <t>43/75000000</t>
  </si>
  <si>
    <t>44/75000000</t>
  </si>
  <si>
    <t>45/75000000</t>
  </si>
  <si>
    <t>50/75000000</t>
  </si>
  <si>
    <t>51/75000000</t>
  </si>
  <si>
    <t>52/75000000</t>
  </si>
  <si>
    <t>60/75000000</t>
  </si>
  <si>
    <t>61/75000000</t>
  </si>
  <si>
    <t>70/75000000</t>
  </si>
  <si>
    <t>00/75100000</t>
  </si>
  <si>
    <t>10/75100000</t>
  </si>
  <si>
    <t>11/75100000</t>
  </si>
  <si>
    <t>12/75100000</t>
  </si>
  <si>
    <t>13/75100000</t>
  </si>
  <si>
    <t>14/75100000</t>
  </si>
  <si>
    <t>15/75100000</t>
  </si>
  <si>
    <t>16/75100000</t>
  </si>
  <si>
    <t>17/75100000</t>
  </si>
  <si>
    <t>20/75100000</t>
  </si>
  <si>
    <t>21/75100000</t>
  </si>
  <si>
    <t>22/75100000</t>
  </si>
  <si>
    <t>23/75100000</t>
  </si>
  <si>
    <t>24/75100000</t>
  </si>
  <si>
    <t>25/75100000</t>
  </si>
  <si>
    <t>30/75100000</t>
  </si>
  <si>
    <t>31/75100000</t>
  </si>
  <si>
    <t>32/75100000</t>
  </si>
  <si>
    <t>33/75100000</t>
  </si>
  <si>
    <t>40/75100000</t>
  </si>
  <si>
    <t>41/75100000</t>
  </si>
  <si>
    <t>43/75100000</t>
  </si>
  <si>
    <t>44/75100000</t>
  </si>
  <si>
    <t>45/75100000</t>
  </si>
  <si>
    <t>50/75100000</t>
  </si>
  <si>
    <t>51/75100000</t>
  </si>
  <si>
    <t>52/75100000</t>
  </si>
  <si>
    <t>60/75100000</t>
  </si>
  <si>
    <t>61/75100000</t>
  </si>
  <si>
    <t>70/75100000</t>
  </si>
  <si>
    <t>00/75110000</t>
  </si>
  <si>
    <t>10/75110000</t>
  </si>
  <si>
    <t>11/75110000</t>
  </si>
  <si>
    <t>12/75110000</t>
  </si>
  <si>
    <t>13/75110000</t>
  </si>
  <si>
    <t>14/75110000</t>
  </si>
  <si>
    <t>15/75110000</t>
  </si>
  <si>
    <t>16/75110000</t>
  </si>
  <si>
    <t>17/75110000</t>
  </si>
  <si>
    <t>20/75110000</t>
  </si>
  <si>
    <t>21/75110000</t>
  </si>
  <si>
    <t>22/75110000</t>
  </si>
  <si>
    <t>23/75110000</t>
  </si>
  <si>
    <t>24/75110000</t>
  </si>
  <si>
    <t>25/75110000</t>
  </si>
  <si>
    <t>30/75110000</t>
  </si>
  <si>
    <t>31/75110000</t>
  </si>
  <si>
    <t>32/75110000</t>
  </si>
  <si>
    <t>33/75110000</t>
  </si>
  <si>
    <t>40/75110000</t>
  </si>
  <si>
    <t>41/75110000</t>
  </si>
  <si>
    <t>43/75110000</t>
  </si>
  <si>
    <t>44/75110000</t>
  </si>
  <si>
    <t>45/75110000</t>
  </si>
  <si>
    <t>50/75110000</t>
  </si>
  <si>
    <t>51/75110000</t>
  </si>
  <si>
    <t>52/75110000</t>
  </si>
  <si>
    <t>60/75110000</t>
  </si>
  <si>
    <t>61/75110000</t>
  </si>
  <si>
    <t>70/75110000</t>
  </si>
  <si>
    <t>00/75110001</t>
  </si>
  <si>
    <t>10/75110001</t>
  </si>
  <si>
    <t>11/75110001</t>
  </si>
  <si>
    <t>12/75110001</t>
  </si>
  <si>
    <t>13/75110001</t>
  </si>
  <si>
    <t>14/75110001</t>
  </si>
  <si>
    <t>15/75110001</t>
  </si>
  <si>
    <t>16/75110001</t>
  </si>
  <si>
    <t>17/75110001</t>
  </si>
  <si>
    <t>20/75110001</t>
  </si>
  <si>
    <t>21/75110001</t>
  </si>
  <si>
    <t>22/75110001</t>
  </si>
  <si>
    <t>23/75110001</t>
  </si>
  <si>
    <t>24/75110001</t>
  </si>
  <si>
    <t>25/75110001</t>
  </si>
  <si>
    <t>30/75110001</t>
  </si>
  <si>
    <t>31/75110001</t>
  </si>
  <si>
    <t>32/75110001</t>
  </si>
  <si>
    <t>33/75110001</t>
  </si>
  <si>
    <t>40/75110001</t>
  </si>
  <si>
    <t>41/75110001</t>
  </si>
  <si>
    <t>43/75110001</t>
  </si>
  <si>
    <t>44/75110001</t>
  </si>
  <si>
    <t>45/75110001</t>
  </si>
  <si>
    <t>50/75110001</t>
  </si>
  <si>
    <t>51/75110001</t>
  </si>
  <si>
    <t>52/75110001</t>
  </si>
  <si>
    <t>60/75110001</t>
  </si>
  <si>
    <t>61/75110001</t>
  </si>
  <si>
    <t>70/75110001</t>
  </si>
  <si>
    <t>00/75110002</t>
  </si>
  <si>
    <t>10/75110002</t>
  </si>
  <si>
    <t>11/75110002</t>
  </si>
  <si>
    <t>12/75110002</t>
  </si>
  <si>
    <t>13/75110002</t>
  </si>
  <si>
    <t>14/75110002</t>
  </si>
  <si>
    <t>15/75110002</t>
  </si>
  <si>
    <t>16/75110002</t>
  </si>
  <si>
    <t>17/75110002</t>
  </si>
  <si>
    <t>20/75110002</t>
  </si>
  <si>
    <t>21/75110002</t>
  </si>
  <si>
    <t>22/75110002</t>
  </si>
  <si>
    <t>23/75110002</t>
  </si>
  <si>
    <t>24/75110002</t>
  </si>
  <si>
    <t>25/75110002</t>
  </si>
  <si>
    <t>30/75110002</t>
  </si>
  <si>
    <t>31/75110002</t>
  </si>
  <si>
    <t>32/75110002</t>
  </si>
  <si>
    <t>33/75110002</t>
  </si>
  <si>
    <t>40/75110002</t>
  </si>
  <si>
    <t>41/75110002</t>
  </si>
  <si>
    <t>43/75110002</t>
  </si>
  <si>
    <t>44/75110002</t>
  </si>
  <si>
    <t>45/75110002</t>
  </si>
  <si>
    <t>50/75110002</t>
  </si>
  <si>
    <t>51/75110002</t>
  </si>
  <si>
    <t>52/75110002</t>
  </si>
  <si>
    <t>60/75110002</t>
  </si>
  <si>
    <t>61/75110002</t>
  </si>
  <si>
    <t>70/75110002</t>
  </si>
  <si>
    <t>00/75110003</t>
  </si>
  <si>
    <t>10/75110003</t>
  </si>
  <si>
    <t>11/75110003</t>
  </si>
  <si>
    <t>12/75110003</t>
  </si>
  <si>
    <t>13/75110003</t>
  </si>
  <si>
    <t>14/75110003</t>
  </si>
  <si>
    <t>15/75110003</t>
  </si>
  <si>
    <t>16/75110003</t>
  </si>
  <si>
    <t>17/75110003</t>
  </si>
  <si>
    <t>20/75110003</t>
  </si>
  <si>
    <t>21/75110003</t>
  </si>
  <si>
    <t>22/75110003</t>
  </si>
  <si>
    <t>23/75110003</t>
  </si>
  <si>
    <t>24/75110003</t>
  </si>
  <si>
    <t>25/75110003</t>
  </si>
  <si>
    <t>30/75110003</t>
  </si>
  <si>
    <t>31/75110003</t>
  </si>
  <si>
    <t>32/75110003</t>
  </si>
  <si>
    <t>33/75110003</t>
  </si>
  <si>
    <t>40/75110003</t>
  </si>
  <si>
    <t>41/75110003</t>
  </si>
  <si>
    <t>43/75110003</t>
  </si>
  <si>
    <t>44/75110003</t>
  </si>
  <si>
    <t>45/75110003</t>
  </si>
  <si>
    <t>50/75110003</t>
  </si>
  <si>
    <t>51/75110003</t>
  </si>
  <si>
    <t>52/75110003</t>
  </si>
  <si>
    <t>60/75110003</t>
  </si>
  <si>
    <t>61/75110003</t>
  </si>
  <si>
    <t>70/75110003</t>
  </si>
  <si>
    <t>00/75110004</t>
  </si>
  <si>
    <t>10/75110004</t>
  </si>
  <si>
    <t>11/75110004</t>
  </si>
  <si>
    <t>12/75110004</t>
  </si>
  <si>
    <t>13/75110004</t>
  </si>
  <si>
    <t>14/75110004</t>
  </si>
  <si>
    <t>15/75110004</t>
  </si>
  <si>
    <t>16/75110004</t>
  </si>
  <si>
    <t>17/75110004</t>
  </si>
  <si>
    <t>20/75110004</t>
  </si>
  <si>
    <t>21/75110004</t>
  </si>
  <si>
    <t>22/75110004</t>
  </si>
  <si>
    <t>23/75110004</t>
  </si>
  <si>
    <t>24/75110004</t>
  </si>
  <si>
    <t>25/75110004</t>
  </si>
  <si>
    <t>30/75110004</t>
  </si>
  <si>
    <t>31/75110004</t>
  </si>
  <si>
    <t>32/75110004</t>
  </si>
  <si>
    <t>33/75110004</t>
  </si>
  <si>
    <t>40/75110004</t>
  </si>
  <si>
    <t>41/75110004</t>
  </si>
  <si>
    <t>43/75110004</t>
  </si>
  <si>
    <t>44/75110004</t>
  </si>
  <si>
    <t>45/75110004</t>
  </si>
  <si>
    <t>50/75110004</t>
  </si>
  <si>
    <t>51/75110004</t>
  </si>
  <si>
    <t>52/75110004</t>
  </si>
  <si>
    <t>60/75110004</t>
  </si>
  <si>
    <t>61/75110004</t>
  </si>
  <si>
    <t>70/75110004</t>
  </si>
  <si>
    <t>00/75110005</t>
  </si>
  <si>
    <t>10/75110005</t>
  </si>
  <si>
    <t>11/75110005</t>
  </si>
  <si>
    <t>12/75110005</t>
  </si>
  <si>
    <t>13/75110005</t>
  </si>
  <si>
    <t>14/75110005</t>
  </si>
  <si>
    <t>15/75110005</t>
  </si>
  <si>
    <t>16/75110005</t>
  </si>
  <si>
    <t>17/75110005</t>
  </si>
  <si>
    <t>20/75110005</t>
  </si>
  <si>
    <t>21/75110005</t>
  </si>
  <si>
    <t>22/75110005</t>
  </si>
  <si>
    <t>23/75110005</t>
  </si>
  <si>
    <t>24/75110005</t>
  </si>
  <si>
    <t>25/75110005</t>
  </si>
  <si>
    <t>30/75110005</t>
  </si>
  <si>
    <t>31/75110005</t>
  </si>
  <si>
    <t>32/75110005</t>
  </si>
  <si>
    <t>33/75110005</t>
  </si>
  <si>
    <t>40/75110005</t>
  </si>
  <si>
    <t>41/75110005</t>
  </si>
  <si>
    <t>43/75110005</t>
  </si>
  <si>
    <t>44/75110005</t>
  </si>
  <si>
    <t>45/75110005</t>
  </si>
  <si>
    <t>50/75110005</t>
  </si>
  <si>
    <t>51/75110005</t>
  </si>
  <si>
    <t>52/75110005</t>
  </si>
  <si>
    <t>60/75110005</t>
  </si>
  <si>
    <t>61/75110005</t>
  </si>
  <si>
    <t>70/75110005</t>
  </si>
  <si>
    <t>00/75110007</t>
  </si>
  <si>
    <t>10/75110007</t>
  </si>
  <si>
    <t>11/75110007</t>
  </si>
  <si>
    <t>12/75110007</t>
  </si>
  <si>
    <t>13/75110007</t>
  </si>
  <si>
    <t>14/75110007</t>
  </si>
  <si>
    <t>15/75110007</t>
  </si>
  <si>
    <t>16/75110007</t>
  </si>
  <si>
    <t>17/75110007</t>
  </si>
  <si>
    <t>20/75110007</t>
  </si>
  <si>
    <t>21/75110007</t>
  </si>
  <si>
    <t>22/75110007</t>
  </si>
  <si>
    <t>23/75110007</t>
  </si>
  <si>
    <t>24/75110007</t>
  </si>
  <si>
    <t>25/75110007</t>
  </si>
  <si>
    <t>30/75110007</t>
  </si>
  <si>
    <t>31/75110007</t>
  </si>
  <si>
    <t>32/75110007</t>
  </si>
  <si>
    <t>33/75110007</t>
  </si>
  <si>
    <t>40/75110007</t>
  </si>
  <si>
    <t>41/75110007</t>
  </si>
  <si>
    <t>43/75110007</t>
  </si>
  <si>
    <t>44/75110007</t>
  </si>
  <si>
    <t>45/75110007</t>
  </si>
  <si>
    <t>50/75110007</t>
  </si>
  <si>
    <t>51/75110007</t>
  </si>
  <si>
    <t>52/75110007</t>
  </si>
  <si>
    <t>60/75110007</t>
  </si>
  <si>
    <t>61/75110007</t>
  </si>
  <si>
    <t>70/75110007</t>
  </si>
  <si>
    <t>00/75110008</t>
  </si>
  <si>
    <t>10/75110008</t>
  </si>
  <si>
    <t>11/75110008</t>
  </si>
  <si>
    <t>12/75110008</t>
  </si>
  <si>
    <t>13/75110008</t>
  </si>
  <si>
    <t>14/75110008</t>
  </si>
  <si>
    <t>15/75110008</t>
  </si>
  <si>
    <t>16/75110008</t>
  </si>
  <si>
    <t>17/75110008</t>
  </si>
  <si>
    <t>20/75110008</t>
  </si>
  <si>
    <t>21/75110008</t>
  </si>
  <si>
    <t>22/75110008</t>
  </si>
  <si>
    <t>23/75110008</t>
  </si>
  <si>
    <t>24/75110008</t>
  </si>
  <si>
    <t>25/75110008</t>
  </si>
  <si>
    <t>30/75110008</t>
  </si>
  <si>
    <t>31/75110008</t>
  </si>
  <si>
    <t>32/75110008</t>
  </si>
  <si>
    <t>33/75110008</t>
  </si>
  <si>
    <t>40/75110008</t>
  </si>
  <si>
    <t>41/75110008</t>
  </si>
  <si>
    <t>43/75110008</t>
  </si>
  <si>
    <t>44/75110008</t>
  </si>
  <si>
    <t>45/75110008</t>
  </si>
  <si>
    <t>50/75110008</t>
  </si>
  <si>
    <t>51/75110008</t>
  </si>
  <si>
    <t>52/75110008</t>
  </si>
  <si>
    <t>60/75110008</t>
  </si>
  <si>
    <t>61/75110008</t>
  </si>
  <si>
    <t>70/75110008</t>
  </si>
  <si>
    <t>00/75110009</t>
  </si>
  <si>
    <t>10/75110009</t>
  </si>
  <si>
    <t>11/75110009</t>
  </si>
  <si>
    <t>12/75110009</t>
  </si>
  <si>
    <t>13/75110009</t>
  </si>
  <si>
    <t>14/75110009</t>
  </si>
  <si>
    <t>15/75110009</t>
  </si>
  <si>
    <t>16/75110009</t>
  </si>
  <si>
    <t>17/75110009</t>
  </si>
  <si>
    <t>20/75110009</t>
  </si>
  <si>
    <t>21/75110009</t>
  </si>
  <si>
    <t>22/75110009</t>
  </si>
  <si>
    <t>23/75110009</t>
  </si>
  <si>
    <t>24/75110009</t>
  </si>
  <si>
    <t>25/75110009</t>
  </si>
  <si>
    <t>30/75110009</t>
  </si>
  <si>
    <t>31/75110009</t>
  </si>
  <si>
    <t>32/75110009</t>
  </si>
  <si>
    <t>33/75110009</t>
  </si>
  <si>
    <t>40/75110009</t>
  </si>
  <si>
    <t>41/75110009</t>
  </si>
  <si>
    <t>43/75110009</t>
  </si>
  <si>
    <t>44/75110009</t>
  </si>
  <si>
    <t>45/75110009</t>
  </si>
  <si>
    <t>50/75110009</t>
  </si>
  <si>
    <t>51/75110009</t>
  </si>
  <si>
    <t>52/75110009</t>
  </si>
  <si>
    <t>60/75110009</t>
  </si>
  <si>
    <t>61/75110009</t>
  </si>
  <si>
    <t>70/75110009</t>
  </si>
  <si>
    <t>00/75110010</t>
  </si>
  <si>
    <t>10/75110010</t>
  </si>
  <si>
    <t>11/75110010</t>
  </si>
  <si>
    <t>12/75110010</t>
  </si>
  <si>
    <t>13/75110010</t>
  </si>
  <si>
    <t>14/75110010</t>
  </si>
  <si>
    <t>15/75110010</t>
  </si>
  <si>
    <t>16/75110010</t>
  </si>
  <si>
    <t>17/75110010</t>
  </si>
  <si>
    <t>20/75110010</t>
  </si>
  <si>
    <t>21/75110010</t>
  </si>
  <si>
    <t>22/75110010</t>
  </si>
  <si>
    <t>23/75110010</t>
  </si>
  <si>
    <t>24/75110010</t>
  </si>
  <si>
    <t>25/75110010</t>
  </si>
  <si>
    <t>30/75110010</t>
  </si>
  <si>
    <t>31/75110010</t>
  </si>
  <si>
    <t>32/75110010</t>
  </si>
  <si>
    <t>33/75110010</t>
  </si>
  <si>
    <t>40/75110010</t>
  </si>
  <si>
    <t>41/75110010</t>
  </si>
  <si>
    <t>43/75110010</t>
  </si>
  <si>
    <t>44/75110010</t>
  </si>
  <si>
    <t>45/75110010</t>
  </si>
  <si>
    <t>50/75110010</t>
  </si>
  <si>
    <t>51/75110010</t>
  </si>
  <si>
    <t>52/75110010</t>
  </si>
  <si>
    <t>60/75110010</t>
  </si>
  <si>
    <t>61/75110010</t>
  </si>
  <si>
    <t>70/75110010</t>
  </si>
  <si>
    <t>00/75110011</t>
  </si>
  <si>
    <t>10/75110011</t>
  </si>
  <si>
    <t>11/75110011</t>
  </si>
  <si>
    <t>12/75110011</t>
  </si>
  <si>
    <t>13/75110011</t>
  </si>
  <si>
    <t>14/75110011</t>
  </si>
  <si>
    <t>15/75110011</t>
  </si>
  <si>
    <t>16/75110011</t>
  </si>
  <si>
    <t>17/75110011</t>
  </si>
  <si>
    <t>20/75110011</t>
  </si>
  <si>
    <t>21/75110011</t>
  </si>
  <si>
    <t>22/75110011</t>
  </si>
  <si>
    <t>23/75110011</t>
  </si>
  <si>
    <t>24/75110011</t>
  </si>
  <si>
    <t>25/75110011</t>
  </si>
  <si>
    <t>30/75110011</t>
  </si>
  <si>
    <t>31/75110011</t>
  </si>
  <si>
    <t>32/75110011</t>
  </si>
  <si>
    <t>33/75110011</t>
  </si>
  <si>
    <t>40/75110011</t>
  </si>
  <si>
    <t>41/75110011</t>
  </si>
  <si>
    <t>43/75110011</t>
  </si>
  <si>
    <t>44/75110011</t>
  </si>
  <si>
    <t>45/75110011</t>
  </si>
  <si>
    <t>50/75110011</t>
  </si>
  <si>
    <t>51/75110011</t>
  </si>
  <si>
    <t>52/75110011</t>
  </si>
  <si>
    <t>60/75110011</t>
  </si>
  <si>
    <t>61/75110011</t>
  </si>
  <si>
    <t>70/75110011</t>
  </si>
  <si>
    <t>00/75110012</t>
  </si>
  <si>
    <t>10/75110012</t>
  </si>
  <si>
    <t>11/75110012</t>
  </si>
  <si>
    <t>12/75110012</t>
  </si>
  <si>
    <t>13/75110012</t>
  </si>
  <si>
    <t>14/75110012</t>
  </si>
  <si>
    <t>15/75110012</t>
  </si>
  <si>
    <t>16/75110012</t>
  </si>
  <si>
    <t>17/75110012</t>
  </si>
  <si>
    <t>20/75110012</t>
  </si>
  <si>
    <t>21/75110012</t>
  </si>
  <si>
    <t>22/75110012</t>
  </si>
  <si>
    <t>23/75110012</t>
  </si>
  <si>
    <t>24/75110012</t>
  </si>
  <si>
    <t>25/75110012</t>
  </si>
  <si>
    <t>30/75110012</t>
  </si>
  <si>
    <t>31/75110012</t>
  </si>
  <si>
    <t>32/75110012</t>
  </si>
  <si>
    <t>33/75110012</t>
  </si>
  <si>
    <t>40/75110012</t>
  </si>
  <si>
    <t>41/75110012</t>
  </si>
  <si>
    <t>43/75110012</t>
  </si>
  <si>
    <t>44/75110012</t>
  </si>
  <si>
    <t>45/75110012</t>
  </si>
  <si>
    <t>50/75110012</t>
  </si>
  <si>
    <t>51/75110012</t>
  </si>
  <si>
    <t>52/75110012</t>
  </si>
  <si>
    <t>60/75110012</t>
  </si>
  <si>
    <t>61/75110012</t>
  </si>
  <si>
    <t>70/75110012</t>
  </si>
  <si>
    <t>00/75110013</t>
  </si>
  <si>
    <t>10/75110013</t>
  </si>
  <si>
    <t>11/75110013</t>
  </si>
  <si>
    <t>12/75110013</t>
  </si>
  <si>
    <t>13/75110013</t>
  </si>
  <si>
    <t>14/75110013</t>
  </si>
  <si>
    <t>15/75110013</t>
  </si>
  <si>
    <t>16/75110013</t>
  </si>
  <si>
    <t>17/75110013</t>
  </si>
  <si>
    <t>20/75110013</t>
  </si>
  <si>
    <t>21/75110013</t>
  </si>
  <si>
    <t>22/75110013</t>
  </si>
  <si>
    <t>23/75110013</t>
  </si>
  <si>
    <t>24/75110013</t>
  </si>
  <si>
    <t>25/75110013</t>
  </si>
  <si>
    <t>30/75110013</t>
  </si>
  <si>
    <t>31/75110013</t>
  </si>
  <si>
    <t>32/75110013</t>
  </si>
  <si>
    <t>33/75110013</t>
  </si>
  <si>
    <t>40/75110013</t>
  </si>
  <si>
    <t>41/75110013</t>
  </si>
  <si>
    <t>43/75110013</t>
  </si>
  <si>
    <t>44/75110013</t>
  </si>
  <si>
    <t>45/75110013</t>
  </si>
  <si>
    <t>50/75110013</t>
  </si>
  <si>
    <t>51/75110013</t>
  </si>
  <si>
    <t>52/75110013</t>
  </si>
  <si>
    <t>60/75110013</t>
  </si>
  <si>
    <t>61/75110013</t>
  </si>
  <si>
    <t>70/75110013</t>
  </si>
  <si>
    <t>00/75200000</t>
  </si>
  <si>
    <t>10/75200000</t>
  </si>
  <si>
    <t>11/75200000</t>
  </si>
  <si>
    <t>12/75200000</t>
  </si>
  <si>
    <t>13/75200000</t>
  </si>
  <si>
    <t>14/75200000</t>
  </si>
  <si>
    <t>15/75200000</t>
  </si>
  <si>
    <t>16/75200000</t>
  </si>
  <si>
    <t>17/75200000</t>
  </si>
  <si>
    <t>20/75200000</t>
  </si>
  <si>
    <t>21/75200000</t>
  </si>
  <si>
    <t>22/75200000</t>
  </si>
  <si>
    <t>23/75200000</t>
  </si>
  <si>
    <t>24/75200000</t>
  </si>
  <si>
    <t>25/75200000</t>
  </si>
  <si>
    <t>30/75200000</t>
  </si>
  <si>
    <t>31/75200000</t>
  </si>
  <si>
    <t>32/75200000</t>
  </si>
  <si>
    <t>33/75200000</t>
  </si>
  <si>
    <t>40/75200000</t>
  </si>
  <si>
    <t>41/75200000</t>
  </si>
  <si>
    <t>43/75200000</t>
  </si>
  <si>
    <t>44/75200000</t>
  </si>
  <si>
    <t>45/75200000</t>
  </si>
  <si>
    <t>50/75200000</t>
  </si>
  <si>
    <t>51/75200000</t>
  </si>
  <si>
    <t>52/75200000</t>
  </si>
  <si>
    <t>60/75200000</t>
  </si>
  <si>
    <t>61/75200000</t>
  </si>
  <si>
    <t>70/75200000</t>
  </si>
  <si>
    <t>00/75210000</t>
  </si>
  <si>
    <t>10/75210000</t>
  </si>
  <si>
    <t>11/75210000</t>
  </si>
  <si>
    <t>12/75210000</t>
  </si>
  <si>
    <t>13/75210000</t>
  </si>
  <si>
    <t>14/75210000</t>
  </si>
  <si>
    <t>15/75210000</t>
  </si>
  <si>
    <t>16/75210000</t>
  </si>
  <si>
    <t>17/75210000</t>
  </si>
  <si>
    <t>20/75210000</t>
  </si>
  <si>
    <t>21/75210000</t>
  </si>
  <si>
    <t>22/75210000</t>
  </si>
  <si>
    <t>23/75210000</t>
  </si>
  <si>
    <t>24/75210000</t>
  </si>
  <si>
    <t>25/75210000</t>
  </si>
  <si>
    <t>30/75210000</t>
  </si>
  <si>
    <t>31/75210000</t>
  </si>
  <si>
    <t>32/75210000</t>
  </si>
  <si>
    <t>33/75210000</t>
  </si>
  <si>
    <t>40/75210000</t>
  </si>
  <si>
    <t>41/75210000</t>
  </si>
  <si>
    <t>43/75210000</t>
  </si>
  <si>
    <t>44/75210000</t>
  </si>
  <si>
    <t>45/75210000</t>
  </si>
  <si>
    <t>50/75210000</t>
  </si>
  <si>
    <t>51/75210000</t>
  </si>
  <si>
    <t>52/75210000</t>
  </si>
  <si>
    <t>60/75210000</t>
  </si>
  <si>
    <t>61/75210000</t>
  </si>
  <si>
    <t>70/75210000</t>
  </si>
  <si>
    <t>00/75210001</t>
  </si>
  <si>
    <t>10/75210001</t>
  </si>
  <si>
    <t>11/75210001</t>
  </si>
  <si>
    <t>12/75210001</t>
  </si>
  <si>
    <t>13/75210001</t>
  </si>
  <si>
    <t>14/75210001</t>
  </si>
  <si>
    <t>15/75210001</t>
  </si>
  <si>
    <t>16/75210001</t>
  </si>
  <si>
    <t>17/75210001</t>
  </si>
  <si>
    <t>20/75210001</t>
  </si>
  <si>
    <t>21/75210001</t>
  </si>
  <si>
    <t>22/75210001</t>
  </si>
  <si>
    <t>23/75210001</t>
  </si>
  <si>
    <t>24/75210001</t>
  </si>
  <si>
    <t>25/75210001</t>
  </si>
  <si>
    <t>30/75210001</t>
  </si>
  <si>
    <t>31/75210001</t>
  </si>
  <si>
    <t>32/75210001</t>
  </si>
  <si>
    <t>33/75210001</t>
  </si>
  <si>
    <t>40/75210001</t>
  </si>
  <si>
    <t>41/75210001</t>
  </si>
  <si>
    <t>43/75210001</t>
  </si>
  <si>
    <t>44/75210001</t>
  </si>
  <si>
    <t>45/75210001</t>
  </si>
  <si>
    <t>50/75210001</t>
  </si>
  <si>
    <t>51/75210001</t>
  </si>
  <si>
    <t>52/75210001</t>
  </si>
  <si>
    <t>60/75210001</t>
  </si>
  <si>
    <t>61/75210001</t>
  </si>
  <si>
    <t>70/75210001</t>
  </si>
  <si>
    <t>00/75210002</t>
  </si>
  <si>
    <t>10/75210002</t>
  </si>
  <si>
    <t>11/75210002</t>
  </si>
  <si>
    <t>12/75210002</t>
  </si>
  <si>
    <t>13/75210002</t>
  </si>
  <si>
    <t>14/75210002</t>
  </si>
  <si>
    <t>15/75210002</t>
  </si>
  <si>
    <t>16/75210002</t>
  </si>
  <si>
    <t>17/75210002</t>
  </si>
  <si>
    <t>20/75210002</t>
  </si>
  <si>
    <t>21/75210002</t>
  </si>
  <si>
    <t>22/75210002</t>
  </si>
  <si>
    <t>23/75210002</t>
  </si>
  <si>
    <t>24/75210002</t>
  </si>
  <si>
    <t>25/75210002</t>
  </si>
  <si>
    <t>30/75210002</t>
  </si>
  <si>
    <t>31/75210002</t>
  </si>
  <si>
    <t>32/75210002</t>
  </si>
  <si>
    <t>33/75210002</t>
  </si>
  <si>
    <t>40/75210002</t>
  </si>
  <si>
    <t>41/75210002</t>
  </si>
  <si>
    <t>43/75210002</t>
  </si>
  <si>
    <t>44/75210002</t>
  </si>
  <si>
    <t>45/75210002</t>
  </si>
  <si>
    <t>50/75210002</t>
  </si>
  <si>
    <t>51/75210002</t>
  </si>
  <si>
    <t>52/75210002</t>
  </si>
  <si>
    <t>60/75210002</t>
  </si>
  <si>
    <t>61/75210002</t>
  </si>
  <si>
    <t>70/75210002</t>
  </si>
  <si>
    <t>00/75210003</t>
  </si>
  <si>
    <t>10/75210003</t>
  </si>
  <si>
    <t>11/75210003</t>
  </si>
  <si>
    <t>12/75210003</t>
  </si>
  <si>
    <t>13/75210003</t>
  </si>
  <si>
    <t>14/75210003</t>
  </si>
  <si>
    <t>15/75210003</t>
  </si>
  <si>
    <t>16/75210003</t>
  </si>
  <si>
    <t>17/75210003</t>
  </si>
  <si>
    <t>20/75210003</t>
  </si>
  <si>
    <t>21/75210003</t>
  </si>
  <si>
    <t>22/75210003</t>
  </si>
  <si>
    <t>23/75210003</t>
  </si>
  <si>
    <t>24/75210003</t>
  </si>
  <si>
    <t>25/75210003</t>
  </si>
  <si>
    <t>30/75210003</t>
  </si>
  <si>
    <t>31/75210003</t>
  </si>
  <si>
    <t>32/75210003</t>
  </si>
  <si>
    <t>33/75210003</t>
  </si>
  <si>
    <t>40/75210003</t>
  </si>
  <si>
    <t>41/75210003</t>
  </si>
  <si>
    <t>43/75210003</t>
  </si>
  <si>
    <t>44/75210003</t>
  </si>
  <si>
    <t>45/75210003</t>
  </si>
  <si>
    <t>50/75210003</t>
  </si>
  <si>
    <t>51/75210003</t>
  </si>
  <si>
    <t>52/75210003</t>
  </si>
  <si>
    <t>60/75210003</t>
  </si>
  <si>
    <t>61/75210003</t>
  </si>
  <si>
    <t>70/75210003</t>
  </si>
  <si>
    <t>00/75210004</t>
  </si>
  <si>
    <t>10/75210004</t>
  </si>
  <si>
    <t>11/75210004</t>
  </si>
  <si>
    <t>12/75210004</t>
  </si>
  <si>
    <t>13/75210004</t>
  </si>
  <si>
    <t>14/75210004</t>
  </si>
  <si>
    <t>15/75210004</t>
  </si>
  <si>
    <t>16/75210004</t>
  </si>
  <si>
    <t>17/75210004</t>
  </si>
  <si>
    <t>20/75210004</t>
  </si>
  <si>
    <t>21/75210004</t>
  </si>
  <si>
    <t>22/75210004</t>
  </si>
  <si>
    <t>23/75210004</t>
  </si>
  <si>
    <t>24/75210004</t>
  </si>
  <si>
    <t>25/75210004</t>
  </si>
  <si>
    <t>30/75210004</t>
  </si>
  <si>
    <t>31/75210004</t>
  </si>
  <si>
    <t>32/75210004</t>
  </si>
  <si>
    <t>33/75210004</t>
  </si>
  <si>
    <t>40/75210004</t>
  </si>
  <si>
    <t>41/75210004</t>
  </si>
  <si>
    <t>43/75210004</t>
  </si>
  <si>
    <t>44/75210004</t>
  </si>
  <si>
    <t>45/75210004</t>
  </si>
  <si>
    <t>50/75210004</t>
  </si>
  <si>
    <t>51/75210004</t>
  </si>
  <si>
    <t>52/75210004</t>
  </si>
  <si>
    <t>60/75210004</t>
  </si>
  <si>
    <t>61/75210004</t>
  </si>
  <si>
    <t>70/75210004</t>
  </si>
  <si>
    <t>00/75210005</t>
  </si>
  <si>
    <t>10/75210005</t>
  </si>
  <si>
    <t>11/75210005</t>
  </si>
  <si>
    <t>12/75210005</t>
  </si>
  <si>
    <t>13/75210005</t>
  </si>
  <si>
    <t>14/75210005</t>
  </si>
  <si>
    <t>15/75210005</t>
  </si>
  <si>
    <t>16/75210005</t>
  </si>
  <si>
    <t>17/75210005</t>
  </si>
  <si>
    <t>20/75210005</t>
  </si>
  <si>
    <t>21/75210005</t>
  </si>
  <si>
    <t>22/75210005</t>
  </si>
  <si>
    <t>23/75210005</t>
  </si>
  <si>
    <t>24/75210005</t>
  </si>
  <si>
    <t>25/75210005</t>
  </si>
  <si>
    <t>30/75210005</t>
  </si>
  <si>
    <t>31/75210005</t>
  </si>
  <si>
    <t>32/75210005</t>
  </si>
  <si>
    <t>33/75210005</t>
  </si>
  <si>
    <t>40/75210005</t>
  </si>
  <si>
    <t>41/75210005</t>
  </si>
  <si>
    <t>43/75210005</t>
  </si>
  <si>
    <t>44/75210005</t>
  </si>
  <si>
    <t>45/75210005</t>
  </si>
  <si>
    <t>50/75210005</t>
  </si>
  <si>
    <t>51/75210005</t>
  </si>
  <si>
    <t>52/75210005</t>
  </si>
  <si>
    <t>60/75210005</t>
  </si>
  <si>
    <t>61/75210005</t>
  </si>
  <si>
    <t>70/75210005</t>
  </si>
  <si>
    <t>00/75210006</t>
  </si>
  <si>
    <t>10/75210006</t>
  </si>
  <si>
    <t>11/75210006</t>
  </si>
  <si>
    <t>12/75210006</t>
  </si>
  <si>
    <t>13/75210006</t>
  </si>
  <si>
    <t>14/75210006</t>
  </si>
  <si>
    <t>15/75210006</t>
  </si>
  <si>
    <t>16/75210006</t>
  </si>
  <si>
    <t>17/75210006</t>
  </si>
  <si>
    <t>20/75210006</t>
  </si>
  <si>
    <t>21/75210006</t>
  </si>
  <si>
    <t>22/75210006</t>
  </si>
  <si>
    <t>23/75210006</t>
  </si>
  <si>
    <t>24/75210006</t>
  </si>
  <si>
    <t>25/75210006</t>
  </si>
  <si>
    <t>30/75210006</t>
  </si>
  <si>
    <t>31/75210006</t>
  </si>
  <si>
    <t>32/75210006</t>
  </si>
  <si>
    <t>33/75210006</t>
  </si>
  <si>
    <t>40/75210006</t>
  </si>
  <si>
    <t>41/75210006</t>
  </si>
  <si>
    <t>43/75210006</t>
  </si>
  <si>
    <t>44/75210006</t>
  </si>
  <si>
    <t>45/75210006</t>
  </si>
  <si>
    <t>50/75210006</t>
  </si>
  <si>
    <t>51/75210006</t>
  </si>
  <si>
    <t>52/75210006</t>
  </si>
  <si>
    <t>60/75210006</t>
  </si>
  <si>
    <t>61/75210006</t>
  </si>
  <si>
    <t>70/75210006</t>
  </si>
  <si>
    <t>00/75210007</t>
  </si>
  <si>
    <t>10/75210007</t>
  </si>
  <si>
    <t>11/75210007</t>
  </si>
  <si>
    <t>12/75210007</t>
  </si>
  <si>
    <t>13/75210007</t>
  </si>
  <si>
    <t>14/75210007</t>
  </si>
  <si>
    <t>15/75210007</t>
  </si>
  <si>
    <t>16/75210007</t>
  </si>
  <si>
    <t>17/75210007</t>
  </si>
  <si>
    <t>20/75210007</t>
  </si>
  <si>
    <t>21/75210007</t>
  </si>
  <si>
    <t>22/75210007</t>
  </si>
  <si>
    <t>23/75210007</t>
  </si>
  <si>
    <t>24/75210007</t>
  </si>
  <si>
    <t>25/75210007</t>
  </si>
  <si>
    <t>30/75210007</t>
  </si>
  <si>
    <t>31/75210007</t>
  </si>
  <si>
    <t>32/75210007</t>
  </si>
  <si>
    <t>33/75210007</t>
  </si>
  <si>
    <t>40/75210007</t>
  </si>
  <si>
    <t>41/75210007</t>
  </si>
  <si>
    <t>43/75210007</t>
  </si>
  <si>
    <t>44/75210007</t>
  </si>
  <si>
    <t>45/75210007</t>
  </si>
  <si>
    <t>50/75210007</t>
  </si>
  <si>
    <t>51/75210007</t>
  </si>
  <si>
    <t>52/75210007</t>
  </si>
  <si>
    <t>60/75210007</t>
  </si>
  <si>
    <t>61/75210007</t>
  </si>
  <si>
    <t>70/75210007</t>
  </si>
  <si>
    <t>00/75210008</t>
  </si>
  <si>
    <t>10/75210008</t>
  </si>
  <si>
    <t>11/75210008</t>
  </si>
  <si>
    <t>12/75210008</t>
  </si>
  <si>
    <t>13/75210008</t>
  </si>
  <si>
    <t>14/75210008</t>
  </si>
  <si>
    <t>15/75210008</t>
  </si>
  <si>
    <t>16/75210008</t>
  </si>
  <si>
    <t>17/75210008</t>
  </si>
  <si>
    <t>20/75210008</t>
  </si>
  <si>
    <t>21/75210008</t>
  </si>
  <si>
    <t>22/75210008</t>
  </si>
  <si>
    <t>23/75210008</t>
  </si>
  <si>
    <t>24/75210008</t>
  </si>
  <si>
    <t>25/75210008</t>
  </si>
  <si>
    <t>30/75210008</t>
  </si>
  <si>
    <t>31/75210008</t>
  </si>
  <si>
    <t>32/75210008</t>
  </si>
  <si>
    <t>33/75210008</t>
  </si>
  <si>
    <t>40/75210008</t>
  </si>
  <si>
    <t>41/75210008</t>
  </si>
  <si>
    <t>43/75210008</t>
  </si>
  <si>
    <t>44/75210008</t>
  </si>
  <si>
    <t>45/75210008</t>
  </si>
  <si>
    <t>50/75210008</t>
  </si>
  <si>
    <t>51/75210008</t>
  </si>
  <si>
    <t>52/75210008</t>
  </si>
  <si>
    <t>60/75210008</t>
  </si>
  <si>
    <t>61/75210008</t>
  </si>
  <si>
    <t>70/75210008</t>
  </si>
  <si>
    <t>00/75210009</t>
  </si>
  <si>
    <t>10/75210009</t>
  </si>
  <si>
    <t>11/75210009</t>
  </si>
  <si>
    <t>12/75210009</t>
  </si>
  <si>
    <t>13/75210009</t>
  </si>
  <si>
    <t>14/75210009</t>
  </si>
  <si>
    <t>15/75210009</t>
  </si>
  <si>
    <t>16/75210009</t>
  </si>
  <si>
    <t>17/75210009</t>
  </si>
  <si>
    <t>20/75210009</t>
  </si>
  <si>
    <t>21/75210009</t>
  </si>
  <si>
    <t>22/75210009</t>
  </si>
  <si>
    <t>23/75210009</t>
  </si>
  <si>
    <t>24/75210009</t>
  </si>
  <si>
    <t>25/75210009</t>
  </si>
  <si>
    <t>30/75210009</t>
  </si>
  <si>
    <t>31/75210009</t>
  </si>
  <si>
    <t>32/75210009</t>
  </si>
  <si>
    <t>33/75210009</t>
  </si>
  <si>
    <t>40/75210009</t>
  </si>
  <si>
    <t>41/75210009</t>
  </si>
  <si>
    <t>43/75210009</t>
  </si>
  <si>
    <t>44/75210009</t>
  </si>
  <si>
    <t>45/75210009</t>
  </si>
  <si>
    <t>50/75210009</t>
  </si>
  <si>
    <t>51/75210009</t>
  </si>
  <si>
    <t>52/75210009</t>
  </si>
  <si>
    <t>60/75210009</t>
  </si>
  <si>
    <t>61/75210009</t>
  </si>
  <si>
    <t>70/75210009</t>
  </si>
  <si>
    <t>00/75210010</t>
  </si>
  <si>
    <t>10/75210010</t>
  </si>
  <si>
    <t>11/75210010</t>
  </si>
  <si>
    <t>12/75210010</t>
  </si>
  <si>
    <t>13/75210010</t>
  </si>
  <si>
    <t>14/75210010</t>
  </si>
  <si>
    <t>15/75210010</t>
  </si>
  <si>
    <t>16/75210010</t>
  </si>
  <si>
    <t>17/75210010</t>
  </si>
  <si>
    <t>20/75210010</t>
  </si>
  <si>
    <t>21/75210010</t>
  </si>
  <si>
    <t>22/75210010</t>
  </si>
  <si>
    <t>23/75210010</t>
  </si>
  <si>
    <t>24/75210010</t>
  </si>
  <si>
    <t>25/75210010</t>
  </si>
  <si>
    <t>30/75210010</t>
  </si>
  <si>
    <t>31/75210010</t>
  </si>
  <si>
    <t>32/75210010</t>
  </si>
  <si>
    <t>33/75210010</t>
  </si>
  <si>
    <t>40/75210010</t>
  </si>
  <si>
    <t>41/75210010</t>
  </si>
  <si>
    <t>43/75210010</t>
  </si>
  <si>
    <t>44/75210010</t>
  </si>
  <si>
    <t>45/75210010</t>
  </si>
  <si>
    <t>50/75210010</t>
  </si>
  <si>
    <t>51/75210010</t>
  </si>
  <si>
    <t>52/75210010</t>
  </si>
  <si>
    <t>60/75210010</t>
  </si>
  <si>
    <t>61/75210010</t>
  </si>
  <si>
    <t>70/75210010</t>
  </si>
  <si>
    <t>00/75210011</t>
  </si>
  <si>
    <t>10/75210011</t>
  </si>
  <si>
    <t>11/75210011</t>
  </si>
  <si>
    <t>12/75210011</t>
  </si>
  <si>
    <t>13/75210011</t>
  </si>
  <si>
    <t>14/75210011</t>
  </si>
  <si>
    <t>15/75210011</t>
  </si>
  <si>
    <t>16/75210011</t>
  </si>
  <si>
    <t>17/75210011</t>
  </si>
  <si>
    <t>20/75210011</t>
  </si>
  <si>
    <t>21/75210011</t>
  </si>
  <si>
    <t>22/75210011</t>
  </si>
  <si>
    <t>23/75210011</t>
  </si>
  <si>
    <t>24/75210011</t>
  </si>
  <si>
    <t>25/75210011</t>
  </si>
  <si>
    <t>30/75210011</t>
  </si>
  <si>
    <t>31/75210011</t>
  </si>
  <si>
    <t>32/75210011</t>
  </si>
  <si>
    <t>33/75210011</t>
  </si>
  <si>
    <t>40/75210011</t>
  </si>
  <si>
    <t>41/75210011</t>
  </si>
  <si>
    <t>43/75210011</t>
  </si>
  <si>
    <t>44/75210011</t>
  </si>
  <si>
    <t>45/75210011</t>
  </si>
  <si>
    <t>50/75210011</t>
  </si>
  <si>
    <t>51/75210011</t>
  </si>
  <si>
    <t>52/75210011</t>
  </si>
  <si>
    <t>60/75210011</t>
  </si>
  <si>
    <t>61/75210011</t>
  </si>
  <si>
    <t>70/75210011</t>
  </si>
  <si>
    <t>00/75210012</t>
  </si>
  <si>
    <t>10/75210012</t>
  </si>
  <si>
    <t>11/75210012</t>
  </si>
  <si>
    <t>12/75210012</t>
  </si>
  <si>
    <t>13/75210012</t>
  </si>
  <si>
    <t>14/75210012</t>
  </si>
  <si>
    <t>15/75210012</t>
  </si>
  <si>
    <t>16/75210012</t>
  </si>
  <si>
    <t>17/75210012</t>
  </si>
  <si>
    <t>20/75210012</t>
  </si>
  <si>
    <t>21/75210012</t>
  </si>
  <si>
    <t>22/75210012</t>
  </si>
  <si>
    <t>23/75210012</t>
  </si>
  <si>
    <t>24/75210012</t>
  </si>
  <si>
    <t>25/75210012</t>
  </si>
  <si>
    <t>30/75210012</t>
  </si>
  <si>
    <t>31/75210012</t>
  </si>
  <si>
    <t>32/75210012</t>
  </si>
  <si>
    <t>33/75210012</t>
  </si>
  <si>
    <t>40/75210012</t>
  </si>
  <si>
    <t>41/75210012</t>
  </si>
  <si>
    <t>43/75210012</t>
  </si>
  <si>
    <t>44/75210012</t>
  </si>
  <si>
    <t>45/75210012</t>
  </si>
  <si>
    <t>50/75210012</t>
  </si>
  <si>
    <t>51/75210012</t>
  </si>
  <si>
    <t>52/75210012</t>
  </si>
  <si>
    <t>60/75210012</t>
  </si>
  <si>
    <t>61/75210012</t>
  </si>
  <si>
    <t>70/75210012</t>
  </si>
  <si>
    <t>00/75210013</t>
  </si>
  <si>
    <t>10/75210013</t>
  </si>
  <si>
    <t>11/75210013</t>
  </si>
  <si>
    <t>12/75210013</t>
  </si>
  <si>
    <t>13/75210013</t>
  </si>
  <si>
    <t>14/75210013</t>
  </si>
  <si>
    <t>15/75210013</t>
  </si>
  <si>
    <t>16/75210013</t>
  </si>
  <si>
    <t>17/75210013</t>
  </si>
  <si>
    <t>20/75210013</t>
  </si>
  <si>
    <t>21/75210013</t>
  </si>
  <si>
    <t>22/75210013</t>
  </si>
  <si>
    <t>23/75210013</t>
  </si>
  <si>
    <t>24/75210013</t>
  </si>
  <si>
    <t>25/75210013</t>
  </si>
  <si>
    <t>30/75210013</t>
  </si>
  <si>
    <t>31/75210013</t>
  </si>
  <si>
    <t>32/75210013</t>
  </si>
  <si>
    <t>33/75210013</t>
  </si>
  <si>
    <t>40/75210013</t>
  </si>
  <si>
    <t>41/75210013</t>
  </si>
  <si>
    <t>43/75210013</t>
  </si>
  <si>
    <t>44/75210013</t>
  </si>
  <si>
    <t>45/75210013</t>
  </si>
  <si>
    <t>50/75210013</t>
  </si>
  <si>
    <t>51/75210013</t>
  </si>
  <si>
    <t>52/75210013</t>
  </si>
  <si>
    <t>60/75210013</t>
  </si>
  <si>
    <t>61/75210013</t>
  </si>
  <si>
    <t>70/75210013</t>
  </si>
  <si>
    <t>00/75120000</t>
  </si>
  <si>
    <t>10/75120000</t>
  </si>
  <si>
    <t>11/75120000</t>
  </si>
  <si>
    <t>12/75120000</t>
  </si>
  <si>
    <t>13/75120000</t>
  </si>
  <si>
    <t>14/75120000</t>
  </si>
  <si>
    <t>15/75120000</t>
  </si>
  <si>
    <t>16/75120000</t>
  </si>
  <si>
    <t>17/75120000</t>
  </si>
  <si>
    <t>20/75120000</t>
  </si>
  <si>
    <t>21/75120000</t>
  </si>
  <si>
    <t>22/75120000</t>
  </si>
  <si>
    <t>23/75120000</t>
  </si>
  <si>
    <t>24/75120000</t>
  </si>
  <si>
    <t>25/75120000</t>
  </si>
  <si>
    <t>30/75120000</t>
  </si>
  <si>
    <t>31/75120000</t>
  </si>
  <si>
    <t>32/75120000</t>
  </si>
  <si>
    <t>33/75120000</t>
  </si>
  <si>
    <t>40/75120000</t>
  </si>
  <si>
    <t>41/75120000</t>
  </si>
  <si>
    <t>43/75120000</t>
  </si>
  <si>
    <t>44/75120000</t>
  </si>
  <si>
    <t>45/75120000</t>
  </si>
  <si>
    <t>50/75120000</t>
  </si>
  <si>
    <t>51/75120000</t>
  </si>
  <si>
    <t>52/75120000</t>
  </si>
  <si>
    <t>60/75120000</t>
  </si>
  <si>
    <t>61/75120000</t>
  </si>
  <si>
    <t>70/75120000</t>
  </si>
  <si>
    <t>00/75120001</t>
  </si>
  <si>
    <t>10/75120001</t>
  </si>
  <si>
    <t>11/75120001</t>
  </si>
  <si>
    <t>12/75120001</t>
  </si>
  <si>
    <t>13/75120001</t>
  </si>
  <si>
    <t>14/75120001</t>
  </si>
  <si>
    <t>15/75120001</t>
  </si>
  <si>
    <t>16/75120001</t>
  </si>
  <si>
    <t>17/75120001</t>
  </si>
  <si>
    <t>20/75120001</t>
  </si>
  <si>
    <t>21/75120001</t>
  </si>
  <si>
    <t>22/75120001</t>
  </si>
  <si>
    <t>23/75120001</t>
  </si>
  <si>
    <t>24/75120001</t>
  </si>
  <si>
    <t>25/75120001</t>
  </si>
  <si>
    <t>30/75120001</t>
  </si>
  <si>
    <t>31/75120001</t>
  </si>
  <si>
    <t>32/75120001</t>
  </si>
  <si>
    <t>33/75120001</t>
  </si>
  <si>
    <t>40/75120001</t>
  </si>
  <si>
    <t>41/75120001</t>
  </si>
  <si>
    <t>43/75120001</t>
  </si>
  <si>
    <t>44/75120001</t>
  </si>
  <si>
    <t>45/75120001</t>
  </si>
  <si>
    <t>50/75120001</t>
  </si>
  <si>
    <t>51/75120001</t>
  </si>
  <si>
    <t>52/75120001</t>
  </si>
  <si>
    <t>60/75120001</t>
  </si>
  <si>
    <t>61/75120001</t>
  </si>
  <si>
    <t>70/75120001</t>
  </si>
  <si>
    <t>00/75120002</t>
  </si>
  <si>
    <t>10/75120002</t>
  </si>
  <si>
    <t>11/75120002</t>
  </si>
  <si>
    <t>12/75120002</t>
  </si>
  <si>
    <t>13/75120002</t>
  </si>
  <si>
    <t>14/75120002</t>
  </si>
  <si>
    <t>15/75120002</t>
  </si>
  <si>
    <t>16/75120002</t>
  </si>
  <si>
    <t>17/75120002</t>
  </si>
  <si>
    <t>20/75120002</t>
  </si>
  <si>
    <t>21/75120002</t>
  </si>
  <si>
    <t>22/75120002</t>
  </si>
  <si>
    <t>23/75120002</t>
  </si>
  <si>
    <t>24/75120002</t>
  </si>
  <si>
    <t>25/75120002</t>
  </si>
  <si>
    <t>30/75120002</t>
  </si>
  <si>
    <t>31/75120002</t>
  </si>
  <si>
    <t>32/75120002</t>
  </si>
  <si>
    <t>33/75120002</t>
  </si>
  <si>
    <t>40/75120002</t>
  </si>
  <si>
    <t>41/75120002</t>
  </si>
  <si>
    <t>43/75120002</t>
  </si>
  <si>
    <t>44/75120002</t>
  </si>
  <si>
    <t>45/75120002</t>
  </si>
  <si>
    <t>50/75120002</t>
  </si>
  <si>
    <t>51/75120002</t>
  </si>
  <si>
    <t>52/75120002</t>
  </si>
  <si>
    <t>60/75120002</t>
  </si>
  <si>
    <t>61/75120002</t>
  </si>
  <si>
    <t>70/75120002</t>
  </si>
  <si>
    <t>00/75120003</t>
  </si>
  <si>
    <t>10/75120003</t>
  </si>
  <si>
    <t>11/75120003</t>
  </si>
  <si>
    <t>12/75120003</t>
  </si>
  <si>
    <t>13/75120003</t>
  </si>
  <si>
    <t>14/75120003</t>
  </si>
  <si>
    <t>15/75120003</t>
  </si>
  <si>
    <t>16/75120003</t>
  </si>
  <si>
    <t>17/75120003</t>
  </si>
  <si>
    <t>20/75120003</t>
  </si>
  <si>
    <t>21/75120003</t>
  </si>
  <si>
    <t>22/75120003</t>
  </si>
  <si>
    <t>23/75120003</t>
  </si>
  <si>
    <t>24/75120003</t>
  </si>
  <si>
    <t>25/75120003</t>
  </si>
  <si>
    <t>30/75120003</t>
  </si>
  <si>
    <t>31/75120003</t>
  </si>
  <si>
    <t>32/75120003</t>
  </si>
  <si>
    <t>33/75120003</t>
  </si>
  <si>
    <t>40/75120003</t>
  </si>
  <si>
    <t>41/75120003</t>
  </si>
  <si>
    <t>43/75120003</t>
  </si>
  <si>
    <t>44/75120003</t>
  </si>
  <si>
    <t>45/75120003</t>
  </si>
  <si>
    <t>50/75120003</t>
  </si>
  <si>
    <t>51/75120003</t>
  </si>
  <si>
    <t>52/75120003</t>
  </si>
  <si>
    <t>60/75120003</t>
  </si>
  <si>
    <t>61/75120003</t>
  </si>
  <si>
    <t>70/75120003</t>
  </si>
  <si>
    <t>00/75120004</t>
  </si>
  <si>
    <t>10/75120004</t>
  </si>
  <si>
    <t>11/75120004</t>
  </si>
  <si>
    <t>12/75120004</t>
  </si>
  <si>
    <t>13/75120004</t>
  </si>
  <si>
    <t>14/75120004</t>
  </si>
  <si>
    <t>15/75120004</t>
  </si>
  <si>
    <t>16/75120004</t>
  </si>
  <si>
    <t>17/75120004</t>
  </si>
  <si>
    <t>20/75120004</t>
  </si>
  <si>
    <t>21/75120004</t>
  </si>
  <si>
    <t>22/75120004</t>
  </si>
  <si>
    <t>23/75120004</t>
  </si>
  <si>
    <t>24/75120004</t>
  </si>
  <si>
    <t>25/75120004</t>
  </si>
  <si>
    <t>30/75120004</t>
  </si>
  <si>
    <t>31/75120004</t>
  </si>
  <si>
    <t>32/75120004</t>
  </si>
  <si>
    <t>33/75120004</t>
  </si>
  <si>
    <t>40/75120004</t>
  </si>
  <si>
    <t>41/75120004</t>
  </si>
  <si>
    <t>43/75120004</t>
  </si>
  <si>
    <t>44/75120004</t>
  </si>
  <si>
    <t>45/75120004</t>
  </si>
  <si>
    <t>50/75120004</t>
  </si>
  <si>
    <t>51/75120004</t>
  </si>
  <si>
    <t>52/75120004</t>
  </si>
  <si>
    <t>60/75120004</t>
  </si>
  <si>
    <t>61/75120004</t>
  </si>
  <si>
    <t>70/75120004</t>
  </si>
  <si>
    <t>00/75120005</t>
  </si>
  <si>
    <t>10/75120005</t>
  </si>
  <si>
    <t>11/75120005</t>
  </si>
  <si>
    <t>12/75120005</t>
  </si>
  <si>
    <t>13/75120005</t>
  </si>
  <si>
    <t>14/75120005</t>
  </si>
  <si>
    <t>15/75120005</t>
  </si>
  <si>
    <t>16/75120005</t>
  </si>
  <si>
    <t>17/75120005</t>
  </si>
  <si>
    <t>20/75120005</t>
  </si>
  <si>
    <t>21/75120005</t>
  </si>
  <si>
    <t>22/75120005</t>
  </si>
  <si>
    <t>23/75120005</t>
  </si>
  <si>
    <t>24/75120005</t>
  </si>
  <si>
    <t>25/75120005</t>
  </si>
  <si>
    <t>30/75120005</t>
  </si>
  <si>
    <t>31/75120005</t>
  </si>
  <si>
    <t>32/75120005</t>
  </si>
  <si>
    <t>33/75120005</t>
  </si>
  <si>
    <t>40/75120005</t>
  </si>
  <si>
    <t>41/75120005</t>
  </si>
  <si>
    <t>43/75120005</t>
  </si>
  <si>
    <t>44/75120005</t>
  </si>
  <si>
    <t>45/75120005</t>
  </si>
  <si>
    <t>50/75120005</t>
  </si>
  <si>
    <t>51/75120005</t>
  </si>
  <si>
    <t>52/75120005</t>
  </si>
  <si>
    <t>60/75120005</t>
  </si>
  <si>
    <t>61/75120005</t>
  </si>
  <si>
    <t>70/75120005</t>
  </si>
  <si>
    <t>00/75120006</t>
  </si>
  <si>
    <t>10/75120006</t>
  </si>
  <si>
    <t>11/75120006</t>
  </si>
  <si>
    <t>12/75120006</t>
  </si>
  <si>
    <t>13/75120006</t>
  </si>
  <si>
    <t>14/75120006</t>
  </si>
  <si>
    <t>15/75120006</t>
  </si>
  <si>
    <t>16/75120006</t>
  </si>
  <si>
    <t>17/75120006</t>
  </si>
  <si>
    <t>20/75120006</t>
  </si>
  <si>
    <t>21/75120006</t>
  </si>
  <si>
    <t>22/75120006</t>
  </si>
  <si>
    <t>23/75120006</t>
  </si>
  <si>
    <t>24/75120006</t>
  </si>
  <si>
    <t>25/75120006</t>
  </si>
  <si>
    <t>30/75120006</t>
  </si>
  <si>
    <t>31/75120006</t>
  </si>
  <si>
    <t>32/75120006</t>
  </si>
  <si>
    <t>33/75120006</t>
  </si>
  <si>
    <t>40/75120006</t>
  </si>
  <si>
    <t>41/75120006</t>
  </si>
  <si>
    <t>43/75120006</t>
  </si>
  <si>
    <t>44/75120006</t>
  </si>
  <si>
    <t>45/75120006</t>
  </si>
  <si>
    <t>50/75120006</t>
  </si>
  <si>
    <t>51/75120006</t>
  </si>
  <si>
    <t>52/75120006</t>
  </si>
  <si>
    <t>60/75120006</t>
  </si>
  <si>
    <t>61/75120006</t>
  </si>
  <si>
    <t>70/75120006</t>
  </si>
  <si>
    <t>00/75120007</t>
  </si>
  <si>
    <t>10/75120007</t>
  </si>
  <si>
    <t>11/75120007</t>
  </si>
  <si>
    <t>12/75120007</t>
  </si>
  <si>
    <t>13/75120007</t>
  </si>
  <si>
    <t>14/75120007</t>
  </si>
  <si>
    <t>15/75120007</t>
  </si>
  <si>
    <t>16/75120007</t>
  </si>
  <si>
    <t>17/75120007</t>
  </si>
  <si>
    <t>20/75120007</t>
  </si>
  <si>
    <t>21/75120007</t>
  </si>
  <si>
    <t>22/75120007</t>
  </si>
  <si>
    <t>23/75120007</t>
  </si>
  <si>
    <t>24/75120007</t>
  </si>
  <si>
    <t>25/75120007</t>
  </si>
  <si>
    <t>30/75120007</t>
  </si>
  <si>
    <t>31/75120007</t>
  </si>
  <si>
    <t>32/75120007</t>
  </si>
  <si>
    <t>33/75120007</t>
  </si>
  <si>
    <t>40/75120007</t>
  </si>
  <si>
    <t>41/75120007</t>
  </si>
  <si>
    <t>43/75120007</t>
  </si>
  <si>
    <t>44/75120007</t>
  </si>
  <si>
    <t>45/75120007</t>
  </si>
  <si>
    <t>50/75120007</t>
  </si>
  <si>
    <t>51/75120007</t>
  </si>
  <si>
    <t>52/75120007</t>
  </si>
  <si>
    <t>60/75120007</t>
  </si>
  <si>
    <t>61/75120007</t>
  </si>
  <si>
    <t>70/75120007</t>
  </si>
  <si>
    <t>00/75120008</t>
  </si>
  <si>
    <t>10/75120008</t>
  </si>
  <si>
    <t>11/75120008</t>
  </si>
  <si>
    <t>12/75120008</t>
  </si>
  <si>
    <t>13/75120008</t>
  </si>
  <si>
    <t>14/75120008</t>
  </si>
  <si>
    <t>15/75120008</t>
  </si>
  <si>
    <t>16/75120008</t>
  </si>
  <si>
    <t>17/75120008</t>
  </si>
  <si>
    <t>20/75120008</t>
  </si>
  <si>
    <t>21/75120008</t>
  </si>
  <si>
    <t>22/75120008</t>
  </si>
  <si>
    <t>23/75120008</t>
  </si>
  <si>
    <t>24/75120008</t>
  </si>
  <si>
    <t>25/75120008</t>
  </si>
  <si>
    <t>30/75120008</t>
  </si>
  <si>
    <t>31/75120008</t>
  </si>
  <si>
    <t>32/75120008</t>
  </si>
  <si>
    <t>33/75120008</t>
  </si>
  <si>
    <t>40/75120008</t>
  </si>
  <si>
    <t>41/75120008</t>
  </si>
  <si>
    <t>43/75120008</t>
  </si>
  <si>
    <t>44/75120008</t>
  </si>
  <si>
    <t>45/75120008</t>
  </si>
  <si>
    <t>50/75120008</t>
  </si>
  <si>
    <t>51/75120008</t>
  </si>
  <si>
    <t>52/75120008</t>
  </si>
  <si>
    <t>60/75120008</t>
  </si>
  <si>
    <t>61/75120008</t>
  </si>
  <si>
    <t>70/75120008</t>
  </si>
  <si>
    <t>00/75120009</t>
  </si>
  <si>
    <t>10/75120009</t>
  </si>
  <si>
    <t>11/75120009</t>
  </si>
  <si>
    <t>12/75120009</t>
  </si>
  <si>
    <t>13/75120009</t>
  </si>
  <si>
    <t>14/75120009</t>
  </si>
  <si>
    <t>15/75120009</t>
  </si>
  <si>
    <t>16/75120009</t>
  </si>
  <si>
    <t>17/75120009</t>
  </si>
  <si>
    <t>20/75120009</t>
  </si>
  <si>
    <t>21/75120009</t>
  </si>
  <si>
    <t>22/75120009</t>
  </si>
  <si>
    <t>23/75120009</t>
  </si>
  <si>
    <t>24/75120009</t>
  </si>
  <si>
    <t>25/75120009</t>
  </si>
  <si>
    <t>30/75120009</t>
  </si>
  <si>
    <t>31/75120009</t>
  </si>
  <si>
    <t>32/75120009</t>
  </si>
  <si>
    <t>33/75120009</t>
  </si>
  <si>
    <t>40/75120009</t>
  </si>
  <si>
    <t>41/75120009</t>
  </si>
  <si>
    <t>43/75120009</t>
  </si>
  <si>
    <t>44/75120009</t>
  </si>
  <si>
    <t>45/75120009</t>
  </si>
  <si>
    <t>50/75120009</t>
  </si>
  <si>
    <t>51/75120009</t>
  </si>
  <si>
    <t>52/75120009</t>
  </si>
  <si>
    <t>60/75120009</t>
  </si>
  <si>
    <t>61/75120009</t>
  </si>
  <si>
    <t>70/75120009</t>
  </si>
  <si>
    <t>00/75120010</t>
  </si>
  <si>
    <t>10/75120010</t>
  </si>
  <si>
    <t>11/75120010</t>
  </si>
  <si>
    <t>12/75120010</t>
  </si>
  <si>
    <t>13/75120010</t>
  </si>
  <si>
    <t>14/75120010</t>
  </si>
  <si>
    <t>15/75120010</t>
  </si>
  <si>
    <t>16/75120010</t>
  </si>
  <si>
    <t>17/75120010</t>
  </si>
  <si>
    <t>20/75120010</t>
  </si>
  <si>
    <t>21/75120010</t>
  </si>
  <si>
    <t>22/75120010</t>
  </si>
  <si>
    <t>23/75120010</t>
  </si>
  <si>
    <t>24/75120010</t>
  </si>
  <si>
    <t>25/75120010</t>
  </si>
  <si>
    <t>30/75120010</t>
  </si>
  <si>
    <t>31/75120010</t>
  </si>
  <si>
    <t>32/75120010</t>
  </si>
  <si>
    <t>33/75120010</t>
  </si>
  <si>
    <t>40/75120010</t>
  </si>
  <si>
    <t>41/75120010</t>
  </si>
  <si>
    <t>43/75120010</t>
  </si>
  <si>
    <t>44/75120010</t>
  </si>
  <si>
    <t>45/75120010</t>
  </si>
  <si>
    <t>50/75120010</t>
  </si>
  <si>
    <t>51/75120010</t>
  </si>
  <si>
    <t>52/75120010</t>
  </si>
  <si>
    <t>60/75120010</t>
  </si>
  <si>
    <t>61/75120010</t>
  </si>
  <si>
    <t>70/75120010</t>
  </si>
  <si>
    <t>00/75120011</t>
  </si>
  <si>
    <t>10/75120011</t>
  </si>
  <si>
    <t>11/75120011</t>
  </si>
  <si>
    <t>12/75120011</t>
  </si>
  <si>
    <t>13/75120011</t>
  </si>
  <si>
    <t>14/75120011</t>
  </si>
  <si>
    <t>15/75120011</t>
  </si>
  <si>
    <t>16/75120011</t>
  </si>
  <si>
    <t>17/75120011</t>
  </si>
  <si>
    <t>20/75120011</t>
  </si>
  <si>
    <t>21/75120011</t>
  </si>
  <si>
    <t>22/75120011</t>
  </si>
  <si>
    <t>23/75120011</t>
  </si>
  <si>
    <t>24/75120011</t>
  </si>
  <si>
    <t>25/75120011</t>
  </si>
  <si>
    <t>30/75120011</t>
  </si>
  <si>
    <t>31/75120011</t>
  </si>
  <si>
    <t>32/75120011</t>
  </si>
  <si>
    <t>33/75120011</t>
  </si>
  <si>
    <t>40/75120011</t>
  </si>
  <si>
    <t>41/75120011</t>
  </si>
  <si>
    <t>43/75120011</t>
  </si>
  <si>
    <t>44/75120011</t>
  </si>
  <si>
    <t>45/75120011</t>
  </si>
  <si>
    <t>50/75120011</t>
  </si>
  <si>
    <t>51/75120011</t>
  </si>
  <si>
    <t>52/75120011</t>
  </si>
  <si>
    <t>60/75120011</t>
  </si>
  <si>
    <t>61/75120011</t>
  </si>
  <si>
    <t>70/75120011</t>
  </si>
  <si>
    <t>00/75120012</t>
  </si>
  <si>
    <t>10/75120012</t>
  </si>
  <si>
    <t>11/75120012</t>
  </si>
  <si>
    <t>12/75120012</t>
  </si>
  <si>
    <t>13/75120012</t>
  </si>
  <si>
    <t>14/75120012</t>
  </si>
  <si>
    <t>15/75120012</t>
  </si>
  <si>
    <t>16/75120012</t>
  </si>
  <si>
    <t>17/75120012</t>
  </si>
  <si>
    <t>20/75120012</t>
  </si>
  <si>
    <t>21/75120012</t>
  </si>
  <si>
    <t>22/75120012</t>
  </si>
  <si>
    <t>23/75120012</t>
  </si>
  <si>
    <t>24/75120012</t>
  </si>
  <si>
    <t>25/75120012</t>
  </si>
  <si>
    <t>30/75120012</t>
  </si>
  <si>
    <t>31/75120012</t>
  </si>
  <si>
    <t>32/75120012</t>
  </si>
  <si>
    <t>33/75120012</t>
  </si>
  <si>
    <t>40/75120012</t>
  </si>
  <si>
    <t>41/75120012</t>
  </si>
  <si>
    <t>43/75120012</t>
  </si>
  <si>
    <t>44/75120012</t>
  </si>
  <si>
    <t>45/75120012</t>
  </si>
  <si>
    <t>50/75120012</t>
  </si>
  <si>
    <t>51/75120012</t>
  </si>
  <si>
    <t>52/75120012</t>
  </si>
  <si>
    <t>60/75120012</t>
  </si>
  <si>
    <t>61/75120012</t>
  </si>
  <si>
    <t>70/75120012</t>
  </si>
  <si>
    <t>00/75120013</t>
  </si>
  <si>
    <t>10/75120013</t>
  </si>
  <si>
    <t>11/75120013</t>
  </si>
  <si>
    <t>12/75120013</t>
  </si>
  <si>
    <t>13/75120013</t>
  </si>
  <si>
    <t>14/75120013</t>
  </si>
  <si>
    <t>15/75120013</t>
  </si>
  <si>
    <t>16/75120013</t>
  </si>
  <si>
    <t>17/75120013</t>
  </si>
  <si>
    <t>20/75120013</t>
  </si>
  <si>
    <t>21/75120013</t>
  </si>
  <si>
    <t>22/75120013</t>
  </si>
  <si>
    <t>23/75120013</t>
  </si>
  <si>
    <t>24/75120013</t>
  </si>
  <si>
    <t>25/75120013</t>
  </si>
  <si>
    <t>30/75120013</t>
  </si>
  <si>
    <t>31/75120013</t>
  </si>
  <si>
    <t>32/75120013</t>
  </si>
  <si>
    <t>33/75120013</t>
  </si>
  <si>
    <t>40/75120013</t>
  </si>
  <si>
    <t>41/75120013</t>
  </si>
  <si>
    <t>43/75120013</t>
  </si>
  <si>
    <t>44/75120013</t>
  </si>
  <si>
    <t>45/75120013</t>
  </si>
  <si>
    <t>50/75120013</t>
  </si>
  <si>
    <t>51/75120013</t>
  </si>
  <si>
    <t>52/75120013</t>
  </si>
  <si>
    <t>60/75120013</t>
  </si>
  <si>
    <t>61/75120013</t>
  </si>
  <si>
    <t>70/75120013</t>
  </si>
  <si>
    <t>00/75220000</t>
  </si>
  <si>
    <t>10/75220000</t>
  </si>
  <si>
    <t>11/75220000</t>
  </si>
  <si>
    <t>12/75220000</t>
  </si>
  <si>
    <t>13/75220000</t>
  </si>
  <si>
    <t>14/75220000</t>
  </si>
  <si>
    <t>15/75220000</t>
  </si>
  <si>
    <t>16/75220000</t>
  </si>
  <si>
    <t>17/75220000</t>
  </si>
  <si>
    <t>20/75220000</t>
  </si>
  <si>
    <t>21/75220000</t>
  </si>
  <si>
    <t>22/75220000</t>
  </si>
  <si>
    <t>23/75220000</t>
  </si>
  <si>
    <t>24/75220000</t>
  </si>
  <si>
    <t>25/75220000</t>
  </si>
  <si>
    <t>30/75220000</t>
  </si>
  <si>
    <t>31/75220000</t>
  </si>
  <si>
    <t>32/75220000</t>
  </si>
  <si>
    <t>33/75220000</t>
  </si>
  <si>
    <t>40/75220000</t>
  </si>
  <si>
    <t>41/75220000</t>
  </si>
  <si>
    <t>43/75220000</t>
  </si>
  <si>
    <t>44/75220000</t>
  </si>
  <si>
    <t>45/75220000</t>
  </si>
  <si>
    <t>50/75220000</t>
  </si>
  <si>
    <t>51/75220000</t>
  </si>
  <si>
    <t>52/75220000</t>
  </si>
  <si>
    <t>60/75220000</t>
  </si>
  <si>
    <t>61/75220000</t>
  </si>
  <si>
    <t>70/75220000</t>
  </si>
  <si>
    <t>00/75220001</t>
  </si>
  <si>
    <t>10/75220001</t>
  </si>
  <si>
    <t>11/75220001</t>
  </si>
  <si>
    <t>12/75220001</t>
  </si>
  <si>
    <t>13/75220001</t>
  </si>
  <si>
    <t>14/75220001</t>
  </si>
  <si>
    <t>15/75220001</t>
  </si>
  <si>
    <t>16/75220001</t>
  </si>
  <si>
    <t>17/75220001</t>
  </si>
  <si>
    <t>20/75220001</t>
  </si>
  <si>
    <t>21/75220001</t>
  </si>
  <si>
    <t>22/75220001</t>
  </si>
  <si>
    <t>23/75220001</t>
  </si>
  <si>
    <t>24/75220001</t>
  </si>
  <si>
    <t>25/75220001</t>
  </si>
  <si>
    <t>30/75220001</t>
  </si>
  <si>
    <t>31/75220001</t>
  </si>
  <si>
    <t>32/75220001</t>
  </si>
  <si>
    <t>33/75220001</t>
  </si>
  <si>
    <t>40/75220001</t>
  </si>
  <si>
    <t>41/75220001</t>
  </si>
  <si>
    <t>43/75220001</t>
  </si>
  <si>
    <t>44/75220001</t>
  </si>
  <si>
    <t>45/75220001</t>
  </si>
  <si>
    <t>50/75220001</t>
  </si>
  <si>
    <t>51/75220001</t>
  </si>
  <si>
    <t>52/75220001</t>
  </si>
  <si>
    <t>60/75220001</t>
  </si>
  <si>
    <t>61/75220001</t>
  </si>
  <si>
    <t>70/75220001</t>
  </si>
  <si>
    <t>00/75220002</t>
  </si>
  <si>
    <t>10/75220002</t>
  </si>
  <si>
    <t>11/75220002</t>
  </si>
  <si>
    <t>12/75220002</t>
  </si>
  <si>
    <t>13/75220002</t>
  </si>
  <si>
    <t>14/75220002</t>
  </si>
  <si>
    <t>15/75220002</t>
  </si>
  <si>
    <t>16/75220002</t>
  </si>
  <si>
    <t>17/75220002</t>
  </si>
  <si>
    <t>20/75220002</t>
  </si>
  <si>
    <t>21/75220002</t>
  </si>
  <si>
    <t>22/75220002</t>
  </si>
  <si>
    <t>23/75220002</t>
  </si>
  <si>
    <t>24/75220002</t>
  </si>
  <si>
    <t>25/75220002</t>
  </si>
  <si>
    <t>30/75220002</t>
  </si>
  <si>
    <t>31/75220002</t>
  </si>
  <si>
    <t>32/75220002</t>
  </si>
  <si>
    <t>33/75220002</t>
  </si>
  <si>
    <t>40/75220002</t>
  </si>
  <si>
    <t>41/75220002</t>
  </si>
  <si>
    <t>43/75220002</t>
  </si>
  <si>
    <t>44/75220002</t>
  </si>
  <si>
    <t>45/75220002</t>
  </si>
  <si>
    <t>50/75220002</t>
  </si>
  <si>
    <t>51/75220002</t>
  </si>
  <si>
    <t>52/75220002</t>
  </si>
  <si>
    <t>60/75220002</t>
  </si>
  <si>
    <t>61/75220002</t>
  </si>
  <si>
    <t>70/75220002</t>
  </si>
  <si>
    <t>00/75220003</t>
  </si>
  <si>
    <t>10/75220003</t>
  </si>
  <si>
    <t>11/75220003</t>
  </si>
  <si>
    <t>12/75220003</t>
  </si>
  <si>
    <t>13/75220003</t>
  </si>
  <si>
    <t>14/75220003</t>
  </si>
  <si>
    <t>15/75220003</t>
  </si>
  <si>
    <t>16/75220003</t>
  </si>
  <si>
    <t>17/75220003</t>
  </si>
  <si>
    <t>20/75220003</t>
  </si>
  <si>
    <t>21/75220003</t>
  </si>
  <si>
    <t>22/75220003</t>
  </si>
  <si>
    <t>23/75220003</t>
  </si>
  <si>
    <t>24/75220003</t>
  </si>
  <si>
    <t>25/75220003</t>
  </si>
  <si>
    <t>30/75220003</t>
  </si>
  <si>
    <t>31/75220003</t>
  </si>
  <si>
    <t>32/75220003</t>
  </si>
  <si>
    <t>33/75220003</t>
  </si>
  <si>
    <t>40/75220003</t>
  </si>
  <si>
    <t>41/75220003</t>
  </si>
  <si>
    <t>43/75220003</t>
  </si>
  <si>
    <t>44/75220003</t>
  </si>
  <si>
    <t>45/75220003</t>
  </si>
  <si>
    <t>50/75220003</t>
  </si>
  <si>
    <t>51/75220003</t>
  </si>
  <si>
    <t>52/75220003</t>
  </si>
  <si>
    <t>60/75220003</t>
  </si>
  <si>
    <t>61/75220003</t>
  </si>
  <si>
    <t>70/75220003</t>
  </si>
  <si>
    <t>00/75220004</t>
  </si>
  <si>
    <t>10/75220004</t>
  </si>
  <si>
    <t>11/75220004</t>
  </si>
  <si>
    <t>12/75220004</t>
  </si>
  <si>
    <t>13/75220004</t>
  </si>
  <si>
    <t>14/75220004</t>
  </si>
  <si>
    <t>15/75220004</t>
  </si>
  <si>
    <t>16/75220004</t>
  </si>
  <si>
    <t>17/75220004</t>
  </si>
  <si>
    <t>20/75220004</t>
  </si>
  <si>
    <t>21/75220004</t>
  </si>
  <si>
    <t>22/75220004</t>
  </si>
  <si>
    <t>23/75220004</t>
  </si>
  <si>
    <t>24/75220004</t>
  </si>
  <si>
    <t>25/75220004</t>
  </si>
  <si>
    <t>30/75220004</t>
  </si>
  <si>
    <t>31/75220004</t>
  </si>
  <si>
    <t>32/75220004</t>
  </si>
  <si>
    <t>33/75220004</t>
  </si>
  <si>
    <t>40/75220004</t>
  </si>
  <si>
    <t>41/75220004</t>
  </si>
  <si>
    <t>43/75220004</t>
  </si>
  <si>
    <t>44/75220004</t>
  </si>
  <si>
    <t>45/75220004</t>
  </si>
  <si>
    <t>50/75220004</t>
  </si>
  <si>
    <t>51/75220004</t>
  </si>
  <si>
    <t>52/75220004</t>
  </si>
  <si>
    <t>60/75220004</t>
  </si>
  <si>
    <t>61/75220004</t>
  </si>
  <si>
    <t>70/75220004</t>
  </si>
  <si>
    <t>00/75220005</t>
  </si>
  <si>
    <t>10/75220005</t>
  </si>
  <si>
    <t>11/75220005</t>
  </si>
  <si>
    <t>12/75220005</t>
  </si>
  <si>
    <t>13/75220005</t>
  </si>
  <si>
    <t>14/75220005</t>
  </si>
  <si>
    <t>15/75220005</t>
  </si>
  <si>
    <t>16/75220005</t>
  </si>
  <si>
    <t>17/75220005</t>
  </si>
  <si>
    <t>20/75220005</t>
  </si>
  <si>
    <t>21/75220005</t>
  </si>
  <si>
    <t>22/75220005</t>
  </si>
  <si>
    <t>23/75220005</t>
  </si>
  <si>
    <t>24/75220005</t>
  </si>
  <si>
    <t>25/75220005</t>
  </si>
  <si>
    <t>30/75220005</t>
  </si>
  <si>
    <t>31/75220005</t>
  </si>
  <si>
    <t>32/75220005</t>
  </si>
  <si>
    <t>33/75220005</t>
  </si>
  <si>
    <t>40/75220005</t>
  </si>
  <si>
    <t>41/75220005</t>
  </si>
  <si>
    <t>43/75220005</t>
  </si>
  <si>
    <t>44/75220005</t>
  </si>
  <si>
    <t>45/75220005</t>
  </si>
  <si>
    <t>50/75220005</t>
  </si>
  <si>
    <t>51/75220005</t>
  </si>
  <si>
    <t>52/75220005</t>
  </si>
  <si>
    <t>60/75220005</t>
  </si>
  <si>
    <t>61/75220005</t>
  </si>
  <si>
    <t>70/75220005</t>
  </si>
  <si>
    <t>00/75220006</t>
  </si>
  <si>
    <t>10/75220006</t>
  </si>
  <si>
    <t>11/75220006</t>
  </si>
  <si>
    <t>12/75220006</t>
  </si>
  <si>
    <t>13/75220006</t>
  </si>
  <si>
    <t>14/75220006</t>
  </si>
  <si>
    <t>15/75220006</t>
  </si>
  <si>
    <t>16/75220006</t>
  </si>
  <si>
    <t>17/75220006</t>
  </si>
  <si>
    <t>20/75220006</t>
  </si>
  <si>
    <t>21/75220006</t>
  </si>
  <si>
    <t>22/75220006</t>
  </si>
  <si>
    <t>23/75220006</t>
  </si>
  <si>
    <t>24/75220006</t>
  </si>
  <si>
    <t>25/75220006</t>
  </si>
  <si>
    <t>30/75220006</t>
  </si>
  <si>
    <t>31/75220006</t>
  </si>
  <si>
    <t>32/75220006</t>
  </si>
  <si>
    <t>33/75220006</t>
  </si>
  <si>
    <t>40/75220006</t>
  </si>
  <si>
    <t>41/75220006</t>
  </si>
  <si>
    <t>43/75220006</t>
  </si>
  <si>
    <t>44/75220006</t>
  </si>
  <si>
    <t>45/75220006</t>
  </si>
  <si>
    <t>50/75220006</t>
  </si>
  <si>
    <t>51/75220006</t>
  </si>
  <si>
    <t>52/75220006</t>
  </si>
  <si>
    <t>60/75220006</t>
  </si>
  <si>
    <t>61/75220006</t>
  </si>
  <si>
    <t>70/75220006</t>
  </si>
  <si>
    <t>00/75220007</t>
  </si>
  <si>
    <t>10/75220007</t>
  </si>
  <si>
    <t>11/75220007</t>
  </si>
  <si>
    <t>12/75220007</t>
  </si>
  <si>
    <t>13/75220007</t>
  </si>
  <si>
    <t>14/75220007</t>
  </si>
  <si>
    <t>15/75220007</t>
  </si>
  <si>
    <t>16/75220007</t>
  </si>
  <si>
    <t>17/75220007</t>
  </si>
  <si>
    <t>20/75220007</t>
  </si>
  <si>
    <t>21/75220007</t>
  </si>
  <si>
    <t>22/75220007</t>
  </si>
  <si>
    <t>23/75220007</t>
  </si>
  <si>
    <t>24/75220007</t>
  </si>
  <si>
    <t>25/75220007</t>
  </si>
  <si>
    <t>30/75220007</t>
  </si>
  <si>
    <t>31/75220007</t>
  </si>
  <si>
    <t>32/75220007</t>
  </si>
  <si>
    <t>33/75220007</t>
  </si>
  <si>
    <t>40/75220007</t>
  </si>
  <si>
    <t>41/75220007</t>
  </si>
  <si>
    <t>43/75220007</t>
  </si>
  <si>
    <t>44/75220007</t>
  </si>
  <si>
    <t>45/75220007</t>
  </si>
  <si>
    <t>50/75220007</t>
  </si>
  <si>
    <t>51/75220007</t>
  </si>
  <si>
    <t>52/75220007</t>
  </si>
  <si>
    <t>60/75220007</t>
  </si>
  <si>
    <t>61/75220007</t>
  </si>
  <si>
    <t>70/75220007</t>
  </si>
  <si>
    <t>00/75220008</t>
  </si>
  <si>
    <t>10/75220008</t>
  </si>
  <si>
    <t>11/75220008</t>
  </si>
  <si>
    <t>12/75220008</t>
  </si>
  <si>
    <t>13/75220008</t>
  </si>
  <si>
    <t>14/75220008</t>
  </si>
  <si>
    <t>15/75220008</t>
  </si>
  <si>
    <t>16/75220008</t>
  </si>
  <si>
    <t>17/75220008</t>
  </si>
  <si>
    <t>20/75220008</t>
  </si>
  <si>
    <t>21/75220008</t>
  </si>
  <si>
    <t>22/75220008</t>
  </si>
  <si>
    <t>23/75220008</t>
  </si>
  <si>
    <t>24/75220008</t>
  </si>
  <si>
    <t>25/75220008</t>
  </si>
  <si>
    <t>30/75220008</t>
  </si>
  <si>
    <t>31/75220008</t>
  </si>
  <si>
    <t>32/75220008</t>
  </si>
  <si>
    <t>33/75220008</t>
  </si>
  <si>
    <t>40/75220008</t>
  </si>
  <si>
    <t>41/75220008</t>
  </si>
  <si>
    <t>43/75220008</t>
  </si>
  <si>
    <t>44/75220008</t>
  </si>
  <si>
    <t>45/75220008</t>
  </si>
  <si>
    <t>50/75220008</t>
  </si>
  <si>
    <t>51/75220008</t>
  </si>
  <si>
    <t>52/75220008</t>
  </si>
  <si>
    <t>60/75220008</t>
  </si>
  <si>
    <t>61/75220008</t>
  </si>
  <si>
    <t>70/75220008</t>
  </si>
  <si>
    <t>00/75220009</t>
  </si>
  <si>
    <t>10/75220009</t>
  </si>
  <si>
    <t>11/75220009</t>
  </si>
  <si>
    <t>12/75220009</t>
  </si>
  <si>
    <t>13/75220009</t>
  </si>
  <si>
    <t>14/75220009</t>
  </si>
  <si>
    <t>15/75220009</t>
  </si>
  <si>
    <t>16/75220009</t>
  </si>
  <si>
    <t>17/75220009</t>
  </si>
  <si>
    <t>20/75220009</t>
  </si>
  <si>
    <t>21/75220009</t>
  </si>
  <si>
    <t>22/75220009</t>
  </si>
  <si>
    <t>23/75220009</t>
  </si>
  <si>
    <t>24/75220009</t>
  </si>
  <si>
    <t>25/75220009</t>
  </si>
  <si>
    <t>30/75220009</t>
  </si>
  <si>
    <t>31/75220009</t>
  </si>
  <si>
    <t>32/75220009</t>
  </si>
  <si>
    <t>33/75220009</t>
  </si>
  <si>
    <t>40/75220009</t>
  </si>
  <si>
    <t>41/75220009</t>
  </si>
  <si>
    <t>43/75220009</t>
  </si>
  <si>
    <t>44/75220009</t>
  </si>
  <si>
    <t>45/75220009</t>
  </si>
  <si>
    <t>50/75220009</t>
  </si>
  <si>
    <t>51/75220009</t>
  </si>
  <si>
    <t>52/75220009</t>
  </si>
  <si>
    <t>60/75220009</t>
  </si>
  <si>
    <t>61/75220009</t>
  </si>
  <si>
    <t>70/75220009</t>
  </si>
  <si>
    <t>00/75220010</t>
  </si>
  <si>
    <t>10/75220010</t>
  </si>
  <si>
    <t>11/75220010</t>
  </si>
  <si>
    <t>12/75220010</t>
  </si>
  <si>
    <t>13/75220010</t>
  </si>
  <si>
    <t>14/75220010</t>
  </si>
  <si>
    <t>15/75220010</t>
  </si>
  <si>
    <t>16/75220010</t>
  </si>
  <si>
    <t>17/75220010</t>
  </si>
  <si>
    <t>20/75220010</t>
  </si>
  <si>
    <t>21/75220010</t>
  </si>
  <si>
    <t>22/75220010</t>
  </si>
  <si>
    <t>23/75220010</t>
  </si>
  <si>
    <t>24/75220010</t>
  </si>
  <si>
    <t>25/75220010</t>
  </si>
  <si>
    <t>30/75220010</t>
  </si>
  <si>
    <t>31/75220010</t>
  </si>
  <si>
    <t>32/75220010</t>
  </si>
  <si>
    <t>33/75220010</t>
  </si>
  <si>
    <t>40/75220010</t>
  </si>
  <si>
    <t>41/75220010</t>
  </si>
  <si>
    <t>43/75220010</t>
  </si>
  <si>
    <t>44/75220010</t>
  </si>
  <si>
    <t>45/75220010</t>
  </si>
  <si>
    <t>50/75220010</t>
  </si>
  <si>
    <t>51/75220010</t>
  </si>
  <si>
    <t>52/75220010</t>
  </si>
  <si>
    <t>60/75220010</t>
  </si>
  <si>
    <t>61/75220010</t>
  </si>
  <si>
    <t>70/75220010</t>
  </si>
  <si>
    <t>00/75220011</t>
  </si>
  <si>
    <t>10/75220011</t>
  </si>
  <si>
    <t>11/75220011</t>
  </si>
  <si>
    <t>12/75220011</t>
  </si>
  <si>
    <t>13/75220011</t>
  </si>
  <si>
    <t>14/75220011</t>
  </si>
  <si>
    <t>15/75220011</t>
  </si>
  <si>
    <t>16/75220011</t>
  </si>
  <si>
    <t>17/75220011</t>
  </si>
  <si>
    <t>20/75220011</t>
  </si>
  <si>
    <t>21/75220011</t>
  </si>
  <si>
    <t>22/75220011</t>
  </si>
  <si>
    <t>23/75220011</t>
  </si>
  <si>
    <t>24/75220011</t>
  </si>
  <si>
    <t>25/75220011</t>
  </si>
  <si>
    <t>30/75220011</t>
  </si>
  <si>
    <t>31/75220011</t>
  </si>
  <si>
    <t>32/75220011</t>
  </si>
  <si>
    <t>33/75220011</t>
  </si>
  <si>
    <t>40/75220011</t>
  </si>
  <si>
    <t>41/75220011</t>
  </si>
  <si>
    <t>43/75220011</t>
  </si>
  <si>
    <t>44/75220011</t>
  </si>
  <si>
    <t>45/75220011</t>
  </si>
  <si>
    <t>50/75220011</t>
  </si>
  <si>
    <t>51/75220011</t>
  </si>
  <si>
    <t>52/75220011</t>
  </si>
  <si>
    <t>60/75220011</t>
  </si>
  <si>
    <t>61/75220011</t>
  </si>
  <si>
    <t>70/75220011</t>
  </si>
  <si>
    <t>00/75220012</t>
  </si>
  <si>
    <t>10/75220012</t>
  </si>
  <si>
    <t>11/75220012</t>
  </si>
  <si>
    <t>12/75220012</t>
  </si>
  <si>
    <t>13/75220012</t>
  </si>
  <si>
    <t>14/75220012</t>
  </si>
  <si>
    <t>15/75220012</t>
  </si>
  <si>
    <t>16/75220012</t>
  </si>
  <si>
    <t>17/75220012</t>
  </si>
  <si>
    <t>20/75220012</t>
  </si>
  <si>
    <t>21/75220012</t>
  </si>
  <si>
    <t>22/75220012</t>
  </si>
  <si>
    <t>23/75220012</t>
  </si>
  <si>
    <t>24/75220012</t>
  </si>
  <si>
    <t>25/75220012</t>
  </si>
  <si>
    <t>30/75220012</t>
  </si>
  <si>
    <t>31/75220012</t>
  </si>
  <si>
    <t>32/75220012</t>
  </si>
  <si>
    <t>33/75220012</t>
  </si>
  <si>
    <t>40/75220012</t>
  </si>
  <si>
    <t>41/75220012</t>
  </si>
  <si>
    <t>43/75220012</t>
  </si>
  <si>
    <t>44/75220012</t>
  </si>
  <si>
    <t>45/75220012</t>
  </si>
  <si>
    <t>50/75220012</t>
  </si>
  <si>
    <t>51/75220012</t>
  </si>
  <si>
    <t>52/75220012</t>
  </si>
  <si>
    <t>60/75220012</t>
  </si>
  <si>
    <t>61/75220012</t>
  </si>
  <si>
    <t>70/75220012</t>
  </si>
  <si>
    <t>00/75220013</t>
  </si>
  <si>
    <t>10/75220013</t>
  </si>
  <si>
    <t>11/75220013</t>
  </si>
  <si>
    <t>12/75220013</t>
  </si>
  <si>
    <t>13/75220013</t>
  </si>
  <si>
    <t>14/75220013</t>
  </si>
  <si>
    <t>15/75220013</t>
  </si>
  <si>
    <t>16/75220013</t>
  </si>
  <si>
    <t>17/75220013</t>
  </si>
  <si>
    <t>20/75220013</t>
  </si>
  <si>
    <t>21/75220013</t>
  </si>
  <si>
    <t>22/75220013</t>
  </si>
  <si>
    <t>23/75220013</t>
  </si>
  <si>
    <t>24/75220013</t>
  </si>
  <si>
    <t>25/75220013</t>
  </si>
  <si>
    <t>30/75220013</t>
  </si>
  <si>
    <t>31/75220013</t>
  </si>
  <si>
    <t>32/75220013</t>
  </si>
  <si>
    <t>33/75220013</t>
  </si>
  <si>
    <t>40/75220013</t>
  </si>
  <si>
    <t>41/75220013</t>
  </si>
  <si>
    <t>43/75220013</t>
  </si>
  <si>
    <t>44/75220013</t>
  </si>
  <si>
    <t>45/75220013</t>
  </si>
  <si>
    <t>50/75220013</t>
  </si>
  <si>
    <t>51/75220013</t>
  </si>
  <si>
    <t>52/75220013</t>
  </si>
  <si>
    <t>60/75220013</t>
  </si>
  <si>
    <t>61/75220013</t>
  </si>
  <si>
    <t>70/75220013</t>
  </si>
  <si>
    <t>00/79100000</t>
  </si>
  <si>
    <t>10/79100000</t>
  </si>
  <si>
    <t>11/79100000</t>
  </si>
  <si>
    <t>12/79100000</t>
  </si>
  <si>
    <t>13/79100000</t>
  </si>
  <si>
    <t>14/79100000</t>
  </si>
  <si>
    <t>15/79100000</t>
  </si>
  <si>
    <t>16/79100000</t>
  </si>
  <si>
    <t>17/79100000</t>
  </si>
  <si>
    <t>20/79100000</t>
  </si>
  <si>
    <t>21/79100000</t>
  </si>
  <si>
    <t>22/79100000</t>
  </si>
  <si>
    <t>23/79100000</t>
  </si>
  <si>
    <t>24/79100000</t>
  </si>
  <si>
    <t>25/79100000</t>
  </si>
  <si>
    <t>30/79100000</t>
  </si>
  <si>
    <t>31/79100000</t>
  </si>
  <si>
    <t>32/79100000</t>
  </si>
  <si>
    <t>33/79100000</t>
  </si>
  <si>
    <t>40/79100000</t>
  </si>
  <si>
    <t>41/79100000</t>
  </si>
  <si>
    <t>43/79100000</t>
  </si>
  <si>
    <t>44/79100000</t>
  </si>
  <si>
    <t>45/79100000</t>
  </si>
  <si>
    <t>50/79100000</t>
  </si>
  <si>
    <t>51/79100000</t>
  </si>
  <si>
    <t>52/79100000</t>
  </si>
  <si>
    <t>60/79100000</t>
  </si>
  <si>
    <t>61/79100000</t>
  </si>
  <si>
    <t>70/79100000</t>
  </si>
  <si>
    <t>00/79100001</t>
  </si>
  <si>
    <t>10/79100001</t>
  </si>
  <si>
    <t>11/79100001</t>
  </si>
  <si>
    <t>12/79100001</t>
  </si>
  <si>
    <t>13/79100001</t>
  </si>
  <si>
    <t>14/79100001</t>
  </si>
  <si>
    <t>15/79100001</t>
  </si>
  <si>
    <t>16/79100001</t>
  </si>
  <si>
    <t>17/79100001</t>
  </si>
  <si>
    <t>20/79100001</t>
  </si>
  <si>
    <t>21/79100001</t>
  </si>
  <si>
    <t>22/79100001</t>
  </si>
  <si>
    <t>23/79100001</t>
  </si>
  <si>
    <t>24/79100001</t>
  </si>
  <si>
    <t>25/79100001</t>
  </si>
  <si>
    <t>30/79100001</t>
  </si>
  <si>
    <t>31/79100001</t>
  </si>
  <si>
    <t>32/79100001</t>
  </si>
  <si>
    <t>33/79100001</t>
  </si>
  <si>
    <t>40/79100001</t>
  </si>
  <si>
    <t>41/79100001</t>
  </si>
  <si>
    <t>43/79100001</t>
  </si>
  <si>
    <t>44/79100001</t>
  </si>
  <si>
    <t>45/79100001</t>
  </si>
  <si>
    <t>50/79100001</t>
  </si>
  <si>
    <t>51/79100001</t>
  </si>
  <si>
    <t>52/79100001</t>
  </si>
  <si>
    <t>60/79100001</t>
  </si>
  <si>
    <t>61/79100001</t>
  </si>
  <si>
    <t>70/79100001</t>
  </si>
  <si>
    <t>00/79100002</t>
  </si>
  <si>
    <t>10/79100002</t>
  </si>
  <si>
    <t>11/79100002</t>
  </si>
  <si>
    <t>12/79100002</t>
  </si>
  <si>
    <t>13/79100002</t>
  </si>
  <si>
    <t>14/79100002</t>
  </si>
  <si>
    <t>15/79100002</t>
  </si>
  <si>
    <t>16/79100002</t>
  </si>
  <si>
    <t>17/79100002</t>
  </si>
  <si>
    <t>20/79100002</t>
  </si>
  <si>
    <t>21/79100002</t>
  </si>
  <si>
    <t>22/79100002</t>
  </si>
  <si>
    <t>23/79100002</t>
  </si>
  <si>
    <t>24/79100002</t>
  </si>
  <si>
    <t>25/79100002</t>
  </si>
  <si>
    <t>30/79100002</t>
  </si>
  <si>
    <t>31/79100002</t>
  </si>
  <si>
    <t>32/79100002</t>
  </si>
  <si>
    <t>33/79100002</t>
  </si>
  <si>
    <t>40/79100002</t>
  </si>
  <si>
    <t>41/79100002</t>
  </si>
  <si>
    <t>43/79100002</t>
  </si>
  <si>
    <t>44/79100002</t>
  </si>
  <si>
    <t>45/79100002</t>
  </si>
  <si>
    <t>50/79100002</t>
  </si>
  <si>
    <t>51/79100002</t>
  </si>
  <si>
    <t>52/79100002</t>
  </si>
  <si>
    <t>60/79100002</t>
  </si>
  <si>
    <t>61/79100002</t>
  </si>
  <si>
    <t>70/79100002</t>
  </si>
  <si>
    <t>00/79100003</t>
  </si>
  <si>
    <t>10/79100003</t>
  </si>
  <si>
    <t>11/79100003</t>
  </si>
  <si>
    <t>12/79100003</t>
  </si>
  <si>
    <t>13/79100003</t>
  </si>
  <si>
    <t>14/79100003</t>
  </si>
  <si>
    <t>15/79100003</t>
  </si>
  <si>
    <t>16/79100003</t>
  </si>
  <si>
    <t>17/79100003</t>
  </si>
  <si>
    <t>20/79100003</t>
  </si>
  <si>
    <t>21/79100003</t>
  </si>
  <si>
    <t>22/79100003</t>
  </si>
  <si>
    <t>23/79100003</t>
  </si>
  <si>
    <t>24/79100003</t>
  </si>
  <si>
    <t>25/79100003</t>
  </si>
  <si>
    <t>30/79100003</t>
  </si>
  <si>
    <t>31/79100003</t>
  </si>
  <si>
    <t>32/79100003</t>
  </si>
  <si>
    <t>33/79100003</t>
  </si>
  <si>
    <t>40/79100003</t>
  </si>
  <si>
    <t>41/79100003</t>
  </si>
  <si>
    <t>43/79100003</t>
  </si>
  <si>
    <t>44/79100003</t>
  </si>
  <si>
    <t>45/79100003</t>
  </si>
  <si>
    <t>50/79100003</t>
  </si>
  <si>
    <t>51/79100003</t>
  </si>
  <si>
    <t>52/79100003</t>
  </si>
  <si>
    <t>60/79100003</t>
  </si>
  <si>
    <t>61/79100003</t>
  </si>
  <si>
    <t>70/79100003</t>
  </si>
  <si>
    <t>00/79100004</t>
  </si>
  <si>
    <t>10/79100004</t>
  </si>
  <si>
    <t>11/79100004</t>
  </si>
  <si>
    <t>12/79100004</t>
  </si>
  <si>
    <t>13/79100004</t>
  </si>
  <si>
    <t>14/79100004</t>
  </si>
  <si>
    <t>15/79100004</t>
  </si>
  <si>
    <t>16/79100004</t>
  </si>
  <si>
    <t>17/79100004</t>
  </si>
  <si>
    <t>20/79100004</t>
  </si>
  <si>
    <t>21/79100004</t>
  </si>
  <si>
    <t>22/79100004</t>
  </si>
  <si>
    <t>23/79100004</t>
  </si>
  <si>
    <t>24/79100004</t>
  </si>
  <si>
    <t>25/79100004</t>
  </si>
  <si>
    <t>30/79100004</t>
  </si>
  <si>
    <t>31/79100004</t>
  </si>
  <si>
    <t>32/79100004</t>
  </si>
  <si>
    <t>33/79100004</t>
  </si>
  <si>
    <t>40/79100004</t>
  </si>
  <si>
    <t>41/79100004</t>
  </si>
  <si>
    <t>43/79100004</t>
  </si>
  <si>
    <t>44/79100004</t>
  </si>
  <si>
    <t>45/79100004</t>
  </si>
  <si>
    <t>50/79100004</t>
  </si>
  <si>
    <t>51/79100004</t>
  </si>
  <si>
    <t>52/79100004</t>
  </si>
  <si>
    <t>60/79100004</t>
  </si>
  <si>
    <t>61/79100004</t>
  </si>
  <si>
    <t>70/79100004</t>
  </si>
  <si>
    <t>00/79100005</t>
  </si>
  <si>
    <t>10/79100005</t>
  </si>
  <si>
    <t>11/79100005</t>
  </si>
  <si>
    <t>12/79100005</t>
  </si>
  <si>
    <t>13/79100005</t>
  </si>
  <si>
    <t>14/79100005</t>
  </si>
  <si>
    <t>15/79100005</t>
  </si>
  <si>
    <t>16/79100005</t>
  </si>
  <si>
    <t>17/79100005</t>
  </si>
  <si>
    <t>20/79100005</t>
  </si>
  <si>
    <t>21/79100005</t>
  </si>
  <si>
    <t>22/79100005</t>
  </si>
  <si>
    <t>23/79100005</t>
  </si>
  <si>
    <t>24/79100005</t>
  </si>
  <si>
    <t>25/79100005</t>
  </si>
  <si>
    <t>30/79100005</t>
  </si>
  <si>
    <t>31/79100005</t>
  </si>
  <si>
    <t>32/79100005</t>
  </si>
  <si>
    <t>33/79100005</t>
  </si>
  <si>
    <t>40/79100005</t>
  </si>
  <si>
    <t>41/79100005</t>
  </si>
  <si>
    <t>43/79100005</t>
  </si>
  <si>
    <t>44/79100005</t>
  </si>
  <si>
    <t>45/79100005</t>
  </si>
  <si>
    <t>50/79100005</t>
  </si>
  <si>
    <t>51/79100005</t>
  </si>
  <si>
    <t>52/79100005</t>
  </si>
  <si>
    <t>60/79100005</t>
  </si>
  <si>
    <t>61/79100005</t>
  </si>
  <si>
    <t>70/79100005</t>
  </si>
  <si>
    <t>00/79100006</t>
  </si>
  <si>
    <t>10/79100006</t>
  </si>
  <si>
    <t>11/79100006</t>
  </si>
  <si>
    <t>12/79100006</t>
  </si>
  <si>
    <t>13/79100006</t>
  </si>
  <si>
    <t>14/79100006</t>
  </si>
  <si>
    <t>15/79100006</t>
  </si>
  <si>
    <t>16/79100006</t>
  </si>
  <si>
    <t>17/79100006</t>
  </si>
  <si>
    <t>20/79100006</t>
  </si>
  <si>
    <t>21/79100006</t>
  </si>
  <si>
    <t>22/79100006</t>
  </si>
  <si>
    <t>23/79100006</t>
  </si>
  <si>
    <t>24/79100006</t>
  </si>
  <si>
    <t>25/79100006</t>
  </si>
  <si>
    <t>30/79100006</t>
  </si>
  <si>
    <t>31/79100006</t>
  </si>
  <si>
    <t>32/79100006</t>
  </si>
  <si>
    <t>33/79100006</t>
  </si>
  <si>
    <t>40/79100006</t>
  </si>
  <si>
    <t>41/79100006</t>
  </si>
  <si>
    <t>43/79100006</t>
  </si>
  <si>
    <t>44/79100006</t>
  </si>
  <si>
    <t>45/79100006</t>
  </si>
  <si>
    <t>50/79100006</t>
  </si>
  <si>
    <t>51/79100006</t>
  </si>
  <si>
    <t>52/79100006</t>
  </si>
  <si>
    <t>60/79100006</t>
  </si>
  <si>
    <t>61/79100006</t>
  </si>
  <si>
    <t>70/79100006</t>
  </si>
  <si>
    <t>00/79100007</t>
  </si>
  <si>
    <t>10/79100007</t>
  </si>
  <si>
    <t>11/79100007</t>
  </si>
  <si>
    <t>12/79100007</t>
  </si>
  <si>
    <t>13/79100007</t>
  </si>
  <si>
    <t>14/79100007</t>
  </si>
  <si>
    <t>15/79100007</t>
  </si>
  <si>
    <t>16/79100007</t>
  </si>
  <si>
    <t>17/79100007</t>
  </si>
  <si>
    <t>20/79100007</t>
  </si>
  <si>
    <t>21/79100007</t>
  </si>
  <si>
    <t>22/79100007</t>
  </si>
  <si>
    <t>23/79100007</t>
  </si>
  <si>
    <t>24/79100007</t>
  </si>
  <si>
    <t>25/79100007</t>
  </si>
  <si>
    <t>30/79100007</t>
  </si>
  <si>
    <t>31/79100007</t>
  </si>
  <si>
    <t>32/79100007</t>
  </si>
  <si>
    <t>33/79100007</t>
  </si>
  <si>
    <t>40/79100007</t>
  </si>
  <si>
    <t>41/79100007</t>
  </si>
  <si>
    <t>43/79100007</t>
  </si>
  <si>
    <t>44/79100007</t>
  </si>
  <si>
    <t>45/79100007</t>
  </si>
  <si>
    <t>50/79100007</t>
  </si>
  <si>
    <t>51/79100007</t>
  </si>
  <si>
    <t>52/79100007</t>
  </si>
  <si>
    <t>60/79100007</t>
  </si>
  <si>
    <t>61/79100007</t>
  </si>
  <si>
    <t>70/79100007</t>
  </si>
  <si>
    <t>00/79100008</t>
  </si>
  <si>
    <t>10/79100008</t>
  </si>
  <si>
    <t>11/79100008</t>
  </si>
  <si>
    <t>12/79100008</t>
  </si>
  <si>
    <t>13/79100008</t>
  </si>
  <si>
    <t>14/79100008</t>
  </si>
  <si>
    <t>15/79100008</t>
  </si>
  <si>
    <t>16/79100008</t>
  </si>
  <si>
    <t>17/79100008</t>
  </si>
  <si>
    <t>20/79100008</t>
  </si>
  <si>
    <t>21/79100008</t>
  </si>
  <si>
    <t>22/79100008</t>
  </si>
  <si>
    <t>23/79100008</t>
  </si>
  <si>
    <t>24/79100008</t>
  </si>
  <si>
    <t>25/79100008</t>
  </si>
  <si>
    <t>30/79100008</t>
  </si>
  <si>
    <t>31/79100008</t>
  </si>
  <si>
    <t>32/79100008</t>
  </si>
  <si>
    <t>33/79100008</t>
  </si>
  <si>
    <t>40/79100008</t>
  </si>
  <si>
    <t>41/79100008</t>
  </si>
  <si>
    <t>43/79100008</t>
  </si>
  <si>
    <t>44/79100008</t>
  </si>
  <si>
    <t>45/79100008</t>
  </si>
  <si>
    <t>50/79100008</t>
  </si>
  <si>
    <t>51/79100008</t>
  </si>
  <si>
    <t>52/79100008</t>
  </si>
  <si>
    <t>60/79100008</t>
  </si>
  <si>
    <t>61/79100008</t>
  </si>
  <si>
    <t>70/79100008</t>
  </si>
  <si>
    <t>00/79100009</t>
  </si>
  <si>
    <t>10/79100009</t>
  </si>
  <si>
    <t>11/79100009</t>
  </si>
  <si>
    <t>12/79100009</t>
  </si>
  <si>
    <t>13/79100009</t>
  </si>
  <si>
    <t>14/79100009</t>
  </si>
  <si>
    <t>15/79100009</t>
  </si>
  <si>
    <t>16/79100009</t>
  </si>
  <si>
    <t>17/79100009</t>
  </si>
  <si>
    <t>20/79100009</t>
  </si>
  <si>
    <t>21/79100009</t>
  </si>
  <si>
    <t>22/79100009</t>
  </si>
  <si>
    <t>23/79100009</t>
  </si>
  <si>
    <t>24/79100009</t>
  </si>
  <si>
    <t>25/79100009</t>
  </si>
  <si>
    <t>30/79100009</t>
  </si>
  <si>
    <t>31/79100009</t>
  </si>
  <si>
    <t>32/79100009</t>
  </si>
  <si>
    <t>33/79100009</t>
  </si>
  <si>
    <t>40/79100009</t>
  </si>
  <si>
    <t>41/79100009</t>
  </si>
  <si>
    <t>43/79100009</t>
  </si>
  <si>
    <t>44/79100009</t>
  </si>
  <si>
    <t>45/79100009</t>
  </si>
  <si>
    <t>50/79100009</t>
  </si>
  <si>
    <t>51/79100009</t>
  </si>
  <si>
    <t>52/79100009</t>
  </si>
  <si>
    <t>60/79100009</t>
  </si>
  <si>
    <t>61/79100009</t>
  </si>
  <si>
    <t>70/79100009</t>
  </si>
  <si>
    <t>00/79100010</t>
  </si>
  <si>
    <t>10/79100010</t>
  </si>
  <si>
    <t>11/79100010</t>
  </si>
  <si>
    <t>12/79100010</t>
  </si>
  <si>
    <t>13/79100010</t>
  </si>
  <si>
    <t>14/79100010</t>
  </si>
  <si>
    <t>15/79100010</t>
  </si>
  <si>
    <t>16/79100010</t>
  </si>
  <si>
    <t>17/79100010</t>
  </si>
  <si>
    <t>20/79100010</t>
  </si>
  <si>
    <t>21/79100010</t>
  </si>
  <si>
    <t>22/79100010</t>
  </si>
  <si>
    <t>23/79100010</t>
  </si>
  <si>
    <t>24/79100010</t>
  </si>
  <si>
    <t>25/79100010</t>
  </si>
  <si>
    <t>30/79100010</t>
  </si>
  <si>
    <t>31/79100010</t>
  </si>
  <si>
    <t>32/79100010</t>
  </si>
  <si>
    <t>33/79100010</t>
  </si>
  <si>
    <t>40/79100010</t>
  </si>
  <si>
    <t>41/79100010</t>
  </si>
  <si>
    <t>43/79100010</t>
  </si>
  <si>
    <t>44/79100010</t>
  </si>
  <si>
    <t>45/79100010</t>
  </si>
  <si>
    <t>50/79100010</t>
  </si>
  <si>
    <t>51/79100010</t>
  </si>
  <si>
    <t>52/79100010</t>
  </si>
  <si>
    <t>60/79100010</t>
  </si>
  <si>
    <t>61/79100010</t>
  </si>
  <si>
    <t>70/79100010</t>
  </si>
  <si>
    <t>00/79100011</t>
  </si>
  <si>
    <t>10/79100011</t>
  </si>
  <si>
    <t>11/79100011</t>
  </si>
  <si>
    <t>12/79100011</t>
  </si>
  <si>
    <t>13/79100011</t>
  </si>
  <si>
    <t>14/79100011</t>
  </si>
  <si>
    <t>15/79100011</t>
  </si>
  <si>
    <t>16/79100011</t>
  </si>
  <si>
    <t>17/79100011</t>
  </si>
  <si>
    <t>20/79100011</t>
  </si>
  <si>
    <t>21/79100011</t>
  </si>
  <si>
    <t>22/79100011</t>
  </si>
  <si>
    <t>23/79100011</t>
  </si>
  <si>
    <t>24/79100011</t>
  </si>
  <si>
    <t>25/79100011</t>
  </si>
  <si>
    <t>30/79100011</t>
  </si>
  <si>
    <t>31/79100011</t>
  </si>
  <si>
    <t>32/79100011</t>
  </si>
  <si>
    <t>33/79100011</t>
  </si>
  <si>
    <t>40/79100011</t>
  </si>
  <si>
    <t>41/79100011</t>
  </si>
  <si>
    <t>43/79100011</t>
  </si>
  <si>
    <t>44/79100011</t>
  </si>
  <si>
    <t>45/79100011</t>
  </si>
  <si>
    <t>50/79100011</t>
  </si>
  <si>
    <t>51/79100011</t>
  </si>
  <si>
    <t>52/79100011</t>
  </si>
  <si>
    <t>60/79100011</t>
  </si>
  <si>
    <t>61/79100011</t>
  </si>
  <si>
    <t>70/79100011</t>
  </si>
  <si>
    <t>00/79100012</t>
  </si>
  <si>
    <t>10/79100012</t>
  </si>
  <si>
    <t>11/79100012</t>
  </si>
  <si>
    <t>12/79100012</t>
  </si>
  <si>
    <t>13/79100012</t>
  </si>
  <si>
    <t>14/79100012</t>
  </si>
  <si>
    <t>15/79100012</t>
  </si>
  <si>
    <t>16/79100012</t>
  </si>
  <si>
    <t>17/79100012</t>
  </si>
  <si>
    <t>20/79100012</t>
  </si>
  <si>
    <t>21/79100012</t>
  </si>
  <si>
    <t>22/79100012</t>
  </si>
  <si>
    <t>23/79100012</t>
  </si>
  <si>
    <t>24/79100012</t>
  </si>
  <si>
    <t>25/79100012</t>
  </si>
  <si>
    <t>30/79100012</t>
  </si>
  <si>
    <t>31/79100012</t>
  </si>
  <si>
    <t>32/79100012</t>
  </si>
  <si>
    <t>33/79100012</t>
  </si>
  <si>
    <t>40/79100012</t>
  </si>
  <si>
    <t>41/79100012</t>
  </si>
  <si>
    <t>43/79100012</t>
  </si>
  <si>
    <t>44/79100012</t>
  </si>
  <si>
    <t>45/79100012</t>
  </si>
  <si>
    <t>50/79100012</t>
  </si>
  <si>
    <t>51/79100012</t>
  </si>
  <si>
    <t>52/79100012</t>
  </si>
  <si>
    <t>60/79100012</t>
  </si>
  <si>
    <t>61/79100012</t>
  </si>
  <si>
    <t>70/79100012</t>
  </si>
  <si>
    <t>00/79100013</t>
  </si>
  <si>
    <t>10/79100013</t>
  </si>
  <si>
    <t>11/79100013</t>
  </si>
  <si>
    <t>12/79100013</t>
  </si>
  <si>
    <t>13/79100013</t>
  </si>
  <si>
    <t>14/79100013</t>
  </si>
  <si>
    <t>15/79100013</t>
  </si>
  <si>
    <t>16/79100013</t>
  </si>
  <si>
    <t>17/79100013</t>
  </si>
  <si>
    <t>20/79100013</t>
  </si>
  <si>
    <t>21/79100013</t>
  </si>
  <si>
    <t>22/79100013</t>
  </si>
  <si>
    <t>23/79100013</t>
  </si>
  <si>
    <t>24/79100013</t>
  </si>
  <si>
    <t>25/79100013</t>
  </si>
  <si>
    <t>30/79100013</t>
  </si>
  <si>
    <t>31/79100013</t>
  </si>
  <si>
    <t>32/79100013</t>
  </si>
  <si>
    <t>33/79100013</t>
  </si>
  <si>
    <t>40/79100013</t>
  </si>
  <si>
    <t>41/79100013</t>
  </si>
  <si>
    <t>43/79100013</t>
  </si>
  <si>
    <t>44/79100013</t>
  </si>
  <si>
    <t>45/79100013</t>
  </si>
  <si>
    <t>50/79100013</t>
  </si>
  <si>
    <t>51/79100013</t>
  </si>
  <si>
    <t>52/79100013</t>
  </si>
  <si>
    <t>60/79100013</t>
  </si>
  <si>
    <t>61/79100013</t>
  </si>
  <si>
    <t>70/79100013</t>
  </si>
  <si>
    <t>00/79400000</t>
  </si>
  <si>
    <t>10/79400000</t>
  </si>
  <si>
    <t>11/79400000</t>
  </si>
  <si>
    <t>12/79400000</t>
  </si>
  <si>
    <t>13/79400000</t>
  </si>
  <si>
    <t>14/79400000</t>
  </si>
  <si>
    <t>15/79400000</t>
  </si>
  <si>
    <t>16/79400000</t>
  </si>
  <si>
    <t>17/79400000</t>
  </si>
  <si>
    <t>20/79400000</t>
  </si>
  <si>
    <t>21/79400000</t>
  </si>
  <si>
    <t>22/79400000</t>
  </si>
  <si>
    <t>23/79400000</t>
  </si>
  <si>
    <t>24/79400000</t>
  </si>
  <si>
    <t>25/79400000</t>
  </si>
  <si>
    <t>30/79400000</t>
  </si>
  <si>
    <t>31/79400000</t>
  </si>
  <si>
    <t>32/79400000</t>
  </si>
  <si>
    <t>33/79400000</t>
  </si>
  <si>
    <t>40/79400000</t>
  </si>
  <si>
    <t>41/79400000</t>
  </si>
  <si>
    <t>43/79400000</t>
  </si>
  <si>
    <t>44/79400000</t>
  </si>
  <si>
    <t>45/79400000</t>
  </si>
  <si>
    <t>50/79400000</t>
  </si>
  <si>
    <t>51/79400000</t>
  </si>
  <si>
    <t>52/79400000</t>
  </si>
  <si>
    <t>60/79400000</t>
  </si>
  <si>
    <t>61/79400000</t>
  </si>
  <si>
    <t>70/79400000</t>
  </si>
  <si>
    <t>00/81200000</t>
  </si>
  <si>
    <t>10/81200000</t>
  </si>
  <si>
    <t>11/81200000</t>
  </si>
  <si>
    <t>12/81200000</t>
  </si>
  <si>
    <t>13/81200000</t>
  </si>
  <si>
    <t>14/81200000</t>
  </si>
  <si>
    <t>15/81200000</t>
  </si>
  <si>
    <t>16/81200000</t>
  </si>
  <si>
    <t>17/81200000</t>
  </si>
  <si>
    <t>20/81200000</t>
  </si>
  <si>
    <t>21/81200000</t>
  </si>
  <si>
    <t>22/81200000</t>
  </si>
  <si>
    <t>23/81200000</t>
  </si>
  <si>
    <t>24/81200000</t>
  </si>
  <si>
    <t>25/81200000</t>
  </si>
  <si>
    <t>30/81200000</t>
  </si>
  <si>
    <t>31/81200000</t>
  </si>
  <si>
    <t>32/81200000</t>
  </si>
  <si>
    <t>33/81200000</t>
  </si>
  <si>
    <t>40/81200000</t>
  </si>
  <si>
    <t>41/81200000</t>
  </si>
  <si>
    <t>43/81200000</t>
  </si>
  <si>
    <t>44/81200000</t>
  </si>
  <si>
    <t>45/81200000</t>
  </si>
  <si>
    <t>50/81200000</t>
  </si>
  <si>
    <t>51/81200000</t>
  </si>
  <si>
    <t>52/81200000</t>
  </si>
  <si>
    <t>60/81200000</t>
  </si>
  <si>
    <t>61/81200000</t>
  </si>
  <si>
    <t>70/81200000</t>
  </si>
  <si>
    <t>00/84200000</t>
  </si>
  <si>
    <t>10/84200000</t>
  </si>
  <si>
    <t>11/84200000</t>
  </si>
  <si>
    <t>12/84200000</t>
  </si>
  <si>
    <t>13/84200000</t>
  </si>
  <si>
    <t>14/84200000</t>
  </si>
  <si>
    <t>15/84200000</t>
  </si>
  <si>
    <t>16/84200000</t>
  </si>
  <si>
    <t>17/84200000</t>
  </si>
  <si>
    <t>20/84200000</t>
  </si>
  <si>
    <t>21/84200000</t>
  </si>
  <si>
    <t>22/84200000</t>
  </si>
  <si>
    <t>23/84200000</t>
  </si>
  <si>
    <t>24/84200000</t>
  </si>
  <si>
    <t>25/84200000</t>
  </si>
  <si>
    <t>30/84200000</t>
  </si>
  <si>
    <t>31/84200000</t>
  </si>
  <si>
    <t>32/84200000</t>
  </si>
  <si>
    <t>33/84200000</t>
  </si>
  <si>
    <t>40/84200000</t>
  </si>
  <si>
    <t>41/84200000</t>
  </si>
  <si>
    <t>43/84200000</t>
  </si>
  <si>
    <t>44/84200000</t>
  </si>
  <si>
    <t>45/84200000</t>
  </si>
  <si>
    <t>50/84200000</t>
  </si>
  <si>
    <t>51/84200000</t>
  </si>
  <si>
    <t>52/84200000</t>
  </si>
  <si>
    <t>60/84200000</t>
  </si>
  <si>
    <t>61/84200000</t>
  </si>
  <si>
    <t>70/84200000</t>
  </si>
  <si>
    <t>00/84210000</t>
  </si>
  <si>
    <t>10/84210000</t>
  </si>
  <si>
    <t>11/84210000</t>
  </si>
  <si>
    <t>12/84210000</t>
  </si>
  <si>
    <t>13/84210000</t>
  </si>
  <si>
    <t>14/84210000</t>
  </si>
  <si>
    <t>15/84210000</t>
  </si>
  <si>
    <t>16/84210000</t>
  </si>
  <si>
    <t>17/84210000</t>
  </si>
  <si>
    <t>20/84210000</t>
  </si>
  <si>
    <t>21/84210000</t>
  </si>
  <si>
    <t>22/84210000</t>
  </si>
  <si>
    <t>23/84210000</t>
  </si>
  <si>
    <t>24/84210000</t>
  </si>
  <si>
    <t>25/84210000</t>
  </si>
  <si>
    <t>30/84210000</t>
  </si>
  <si>
    <t>31/84210000</t>
  </si>
  <si>
    <t>32/84210000</t>
  </si>
  <si>
    <t>33/84210000</t>
  </si>
  <si>
    <t>40/84210000</t>
  </si>
  <si>
    <t>41/84210000</t>
  </si>
  <si>
    <t>43/84210000</t>
  </si>
  <si>
    <t>44/84210000</t>
  </si>
  <si>
    <t>45/84210000</t>
  </si>
  <si>
    <t>50/84210000</t>
  </si>
  <si>
    <t>51/84210000</t>
  </si>
  <si>
    <t>52/84210000</t>
  </si>
  <si>
    <t>60/84210000</t>
  </si>
  <si>
    <t>61/84210000</t>
  </si>
  <si>
    <t>70/84210000</t>
  </si>
  <si>
    <t>00/84210001</t>
  </si>
  <si>
    <t>10/84210001</t>
  </si>
  <si>
    <t>11/84210001</t>
  </si>
  <si>
    <t>12/84210001</t>
  </si>
  <si>
    <t>13/84210001</t>
  </si>
  <si>
    <t>14/84210001</t>
  </si>
  <si>
    <t>15/84210001</t>
  </si>
  <si>
    <t>16/84210001</t>
  </si>
  <si>
    <t>17/84210001</t>
  </si>
  <si>
    <t>20/84210001</t>
  </si>
  <si>
    <t>21/84210001</t>
  </si>
  <si>
    <t>22/84210001</t>
  </si>
  <si>
    <t>23/84210001</t>
  </si>
  <si>
    <t>24/84210001</t>
  </si>
  <si>
    <t>25/84210001</t>
  </si>
  <si>
    <t>30/84210001</t>
  </si>
  <si>
    <t>31/84210001</t>
  </si>
  <si>
    <t>32/84210001</t>
  </si>
  <si>
    <t>33/84210001</t>
  </si>
  <si>
    <t>40/84210001</t>
  </si>
  <si>
    <t>41/84210001</t>
  </si>
  <si>
    <t>43/84210001</t>
  </si>
  <si>
    <t>44/84210001</t>
  </si>
  <si>
    <t>45/84210001</t>
  </si>
  <si>
    <t>50/84210001</t>
  </si>
  <si>
    <t>51/84210001</t>
  </si>
  <si>
    <t>52/84210001</t>
  </si>
  <si>
    <t>60/84210001</t>
  </si>
  <si>
    <t>61/84210001</t>
  </si>
  <si>
    <t>70/84210001</t>
  </si>
  <si>
    <t>00/84210002</t>
  </si>
  <si>
    <t>10/84210002</t>
  </si>
  <si>
    <t>11/84210002</t>
  </si>
  <si>
    <t>12/84210002</t>
  </si>
  <si>
    <t>13/84210002</t>
  </si>
  <si>
    <t>14/84210002</t>
  </si>
  <si>
    <t>15/84210002</t>
  </si>
  <si>
    <t>16/84210002</t>
  </si>
  <si>
    <t>17/84210002</t>
  </si>
  <si>
    <t>20/84210002</t>
  </si>
  <si>
    <t>21/84210002</t>
  </si>
  <si>
    <t>22/84210002</t>
  </si>
  <si>
    <t>23/84210002</t>
  </si>
  <si>
    <t>24/84210002</t>
  </si>
  <si>
    <t>25/84210002</t>
  </si>
  <si>
    <t>30/84210002</t>
  </si>
  <si>
    <t>31/84210002</t>
  </si>
  <si>
    <t>32/84210002</t>
  </si>
  <si>
    <t>33/84210002</t>
  </si>
  <si>
    <t>40/84210002</t>
  </si>
  <si>
    <t>41/84210002</t>
  </si>
  <si>
    <t>43/84210002</t>
  </si>
  <si>
    <t>44/84210002</t>
  </si>
  <si>
    <t>45/84210002</t>
  </si>
  <si>
    <t>50/84210002</t>
  </si>
  <si>
    <t>51/84210002</t>
  </si>
  <si>
    <t>52/84210002</t>
  </si>
  <si>
    <t>60/84210002</t>
  </si>
  <si>
    <t>61/84210002</t>
  </si>
  <si>
    <t>70/84210002</t>
  </si>
  <si>
    <t>00/84210003</t>
  </si>
  <si>
    <t>10/84210003</t>
  </si>
  <si>
    <t>11/84210003</t>
  </si>
  <si>
    <t>12/84210003</t>
  </si>
  <si>
    <t>13/84210003</t>
  </si>
  <si>
    <t>14/84210003</t>
  </si>
  <si>
    <t>15/84210003</t>
  </si>
  <si>
    <t>16/84210003</t>
  </si>
  <si>
    <t>17/84210003</t>
  </si>
  <si>
    <t>20/84210003</t>
  </si>
  <si>
    <t>21/84210003</t>
  </si>
  <si>
    <t>22/84210003</t>
  </si>
  <si>
    <t>23/84210003</t>
  </si>
  <si>
    <t>24/84210003</t>
  </si>
  <si>
    <t>25/84210003</t>
  </si>
  <si>
    <t>30/84210003</t>
  </si>
  <si>
    <t>31/84210003</t>
  </si>
  <si>
    <t>32/84210003</t>
  </si>
  <si>
    <t>33/84210003</t>
  </si>
  <si>
    <t>40/84210003</t>
  </si>
  <si>
    <t>41/84210003</t>
  </si>
  <si>
    <t>43/84210003</t>
  </si>
  <si>
    <t>44/84210003</t>
  </si>
  <si>
    <t>45/84210003</t>
  </si>
  <si>
    <t>50/84210003</t>
  </si>
  <si>
    <t>51/84210003</t>
  </si>
  <si>
    <t>52/84210003</t>
  </si>
  <si>
    <t>60/84210003</t>
  </si>
  <si>
    <t>61/84210003</t>
  </si>
  <si>
    <t>70/84210003</t>
  </si>
  <si>
    <t>00/84210004</t>
  </si>
  <si>
    <t>10/84210004</t>
  </si>
  <si>
    <t>11/84210004</t>
  </si>
  <si>
    <t>12/84210004</t>
  </si>
  <si>
    <t>13/84210004</t>
  </si>
  <si>
    <t>14/84210004</t>
  </si>
  <si>
    <t>15/84210004</t>
  </si>
  <si>
    <t>16/84210004</t>
  </si>
  <si>
    <t>17/84210004</t>
  </si>
  <si>
    <t>20/84210004</t>
  </si>
  <si>
    <t>21/84210004</t>
  </si>
  <si>
    <t>22/84210004</t>
  </si>
  <si>
    <t>23/84210004</t>
  </si>
  <si>
    <t>24/84210004</t>
  </si>
  <si>
    <t>25/84210004</t>
  </si>
  <si>
    <t>30/84210004</t>
  </si>
  <si>
    <t>31/84210004</t>
  </si>
  <si>
    <t>32/84210004</t>
  </si>
  <si>
    <t>33/84210004</t>
  </si>
  <si>
    <t>40/84210004</t>
  </si>
  <si>
    <t>41/84210004</t>
  </si>
  <si>
    <t>43/84210004</t>
  </si>
  <si>
    <t>44/84210004</t>
  </si>
  <si>
    <t>45/84210004</t>
  </si>
  <si>
    <t>50/84210004</t>
  </si>
  <si>
    <t>51/84210004</t>
  </si>
  <si>
    <t>52/84210004</t>
  </si>
  <si>
    <t>60/84210004</t>
  </si>
  <si>
    <t>61/84210004</t>
  </si>
  <si>
    <t>70/84210004</t>
  </si>
  <si>
    <t>00/84210005</t>
  </si>
  <si>
    <t>10/84210005</t>
  </si>
  <si>
    <t>11/84210005</t>
  </si>
  <si>
    <t>12/84210005</t>
  </si>
  <si>
    <t>13/84210005</t>
  </si>
  <si>
    <t>14/84210005</t>
  </si>
  <si>
    <t>15/84210005</t>
  </si>
  <si>
    <t>16/84210005</t>
  </si>
  <si>
    <t>17/84210005</t>
  </si>
  <si>
    <t>20/84210005</t>
  </si>
  <si>
    <t>21/84210005</t>
  </si>
  <si>
    <t>22/84210005</t>
  </si>
  <si>
    <t>23/84210005</t>
  </si>
  <si>
    <t>24/84210005</t>
  </si>
  <si>
    <t>25/84210005</t>
  </si>
  <si>
    <t>30/84210005</t>
  </si>
  <si>
    <t>31/84210005</t>
  </si>
  <si>
    <t>32/84210005</t>
  </si>
  <si>
    <t>33/84210005</t>
  </si>
  <si>
    <t>40/84210005</t>
  </si>
  <si>
    <t>41/84210005</t>
  </si>
  <si>
    <t>43/84210005</t>
  </si>
  <si>
    <t>44/84210005</t>
  </si>
  <si>
    <t>45/84210005</t>
  </si>
  <si>
    <t>50/84210005</t>
  </si>
  <si>
    <t>51/84210005</t>
  </si>
  <si>
    <t>52/84210005</t>
  </si>
  <si>
    <t>60/84210005</t>
  </si>
  <si>
    <t>61/84210005</t>
  </si>
  <si>
    <t>70/84210005</t>
  </si>
  <si>
    <t>00/84210006</t>
  </si>
  <si>
    <t>10/84210006</t>
  </si>
  <si>
    <t>11/84210006</t>
  </si>
  <si>
    <t>12/84210006</t>
  </si>
  <si>
    <t>13/84210006</t>
  </si>
  <si>
    <t>14/84210006</t>
  </si>
  <si>
    <t>15/84210006</t>
  </si>
  <si>
    <t>16/84210006</t>
  </si>
  <si>
    <t>17/84210006</t>
  </si>
  <si>
    <t>20/84210006</t>
  </si>
  <si>
    <t>21/84210006</t>
  </si>
  <si>
    <t>22/84210006</t>
  </si>
  <si>
    <t>23/84210006</t>
  </si>
  <si>
    <t>24/84210006</t>
  </si>
  <si>
    <t>25/84210006</t>
  </si>
  <si>
    <t>30/84210006</t>
  </si>
  <si>
    <t>31/84210006</t>
  </si>
  <si>
    <t>32/84210006</t>
  </si>
  <si>
    <t>33/84210006</t>
  </si>
  <si>
    <t>40/84210006</t>
  </si>
  <si>
    <t>41/84210006</t>
  </si>
  <si>
    <t>43/84210006</t>
  </si>
  <si>
    <t>44/84210006</t>
  </si>
  <si>
    <t>45/84210006</t>
  </si>
  <si>
    <t>50/84210006</t>
  </si>
  <si>
    <t>51/84210006</t>
  </si>
  <si>
    <t>52/84210006</t>
  </si>
  <si>
    <t>60/84210006</t>
  </si>
  <si>
    <t>61/84210006</t>
  </si>
  <si>
    <t>70/84210006</t>
  </si>
  <si>
    <t>00/84210007</t>
  </si>
  <si>
    <t>10/84210007</t>
  </si>
  <si>
    <t>11/84210007</t>
  </si>
  <si>
    <t>12/84210007</t>
  </si>
  <si>
    <t>13/84210007</t>
  </si>
  <si>
    <t>14/84210007</t>
  </si>
  <si>
    <t>15/84210007</t>
  </si>
  <si>
    <t>16/84210007</t>
  </si>
  <si>
    <t>17/84210007</t>
  </si>
  <si>
    <t>20/84210007</t>
  </si>
  <si>
    <t>21/84210007</t>
  </si>
  <si>
    <t>22/84210007</t>
  </si>
  <si>
    <t>23/84210007</t>
  </si>
  <si>
    <t>24/84210007</t>
  </si>
  <si>
    <t>25/84210007</t>
  </si>
  <si>
    <t>30/84210007</t>
  </si>
  <si>
    <t>31/84210007</t>
  </si>
  <si>
    <t>32/84210007</t>
  </si>
  <si>
    <t>33/84210007</t>
  </si>
  <si>
    <t>40/84210007</t>
  </si>
  <si>
    <t>41/84210007</t>
  </si>
  <si>
    <t>43/84210007</t>
  </si>
  <si>
    <t>44/84210007</t>
  </si>
  <si>
    <t>45/84210007</t>
  </si>
  <si>
    <t>50/84210007</t>
  </si>
  <si>
    <t>51/84210007</t>
  </si>
  <si>
    <t>52/84210007</t>
  </si>
  <si>
    <t>60/84210007</t>
  </si>
  <si>
    <t>61/84210007</t>
  </si>
  <si>
    <t>70/84210007</t>
  </si>
  <si>
    <t>00/84210008</t>
  </si>
  <si>
    <t>10/84210008</t>
  </si>
  <si>
    <t>11/84210008</t>
  </si>
  <si>
    <t>12/84210008</t>
  </si>
  <si>
    <t>13/84210008</t>
  </si>
  <si>
    <t>14/84210008</t>
  </si>
  <si>
    <t>15/84210008</t>
  </si>
  <si>
    <t>16/84210008</t>
  </si>
  <si>
    <t>17/84210008</t>
  </si>
  <si>
    <t>20/84210008</t>
  </si>
  <si>
    <t>21/84210008</t>
  </si>
  <si>
    <t>22/84210008</t>
  </si>
  <si>
    <t>23/84210008</t>
  </si>
  <si>
    <t>24/84210008</t>
  </si>
  <si>
    <t>25/84210008</t>
  </si>
  <si>
    <t>30/84210008</t>
  </si>
  <si>
    <t>31/84210008</t>
  </si>
  <si>
    <t>32/84210008</t>
  </si>
  <si>
    <t>33/84210008</t>
  </si>
  <si>
    <t>40/84210008</t>
  </si>
  <si>
    <t>41/84210008</t>
  </si>
  <si>
    <t>43/84210008</t>
  </si>
  <si>
    <t>44/84210008</t>
  </si>
  <si>
    <t>45/84210008</t>
  </si>
  <si>
    <t>50/84210008</t>
  </si>
  <si>
    <t>51/84210008</t>
  </si>
  <si>
    <t>52/84210008</t>
  </si>
  <si>
    <t>60/84210008</t>
  </si>
  <si>
    <t>61/84210008</t>
  </si>
  <si>
    <t>70/84210008</t>
  </si>
  <si>
    <t>00/84210009</t>
  </si>
  <si>
    <t>10/84210009</t>
  </si>
  <si>
    <t>11/84210009</t>
  </si>
  <si>
    <t>12/84210009</t>
  </si>
  <si>
    <t>13/84210009</t>
  </si>
  <si>
    <t>14/84210009</t>
  </si>
  <si>
    <t>15/84210009</t>
  </si>
  <si>
    <t>16/84210009</t>
  </si>
  <si>
    <t>17/84210009</t>
  </si>
  <si>
    <t>20/84210009</t>
  </si>
  <si>
    <t>21/84210009</t>
  </si>
  <si>
    <t>22/84210009</t>
  </si>
  <si>
    <t>23/84210009</t>
  </si>
  <si>
    <t>24/84210009</t>
  </si>
  <si>
    <t>25/84210009</t>
  </si>
  <si>
    <t>30/84210009</t>
  </si>
  <si>
    <t>31/84210009</t>
  </si>
  <si>
    <t>32/84210009</t>
  </si>
  <si>
    <t>33/84210009</t>
  </si>
  <si>
    <t>40/84210009</t>
  </si>
  <si>
    <t>41/84210009</t>
  </si>
  <si>
    <t>43/84210009</t>
  </si>
  <si>
    <t>44/84210009</t>
  </si>
  <si>
    <t>45/84210009</t>
  </si>
  <si>
    <t>50/84210009</t>
  </si>
  <si>
    <t>51/84210009</t>
  </si>
  <si>
    <t>52/84210009</t>
  </si>
  <si>
    <t>60/84210009</t>
  </si>
  <si>
    <t>61/84210009</t>
  </si>
  <si>
    <t>70/84210009</t>
  </si>
  <si>
    <t>00/84210010</t>
  </si>
  <si>
    <t>10/84210010</t>
  </si>
  <si>
    <t>11/84210010</t>
  </si>
  <si>
    <t>12/84210010</t>
  </si>
  <si>
    <t>13/84210010</t>
  </si>
  <si>
    <t>14/84210010</t>
  </si>
  <si>
    <t>15/84210010</t>
  </si>
  <si>
    <t>16/84210010</t>
  </si>
  <si>
    <t>17/84210010</t>
  </si>
  <si>
    <t>20/84210010</t>
  </si>
  <si>
    <t>21/84210010</t>
  </si>
  <si>
    <t>22/84210010</t>
  </si>
  <si>
    <t>23/84210010</t>
  </si>
  <si>
    <t>24/84210010</t>
  </si>
  <si>
    <t>25/84210010</t>
  </si>
  <si>
    <t>30/84210010</t>
  </si>
  <si>
    <t>31/84210010</t>
  </si>
  <si>
    <t>32/84210010</t>
  </si>
  <si>
    <t>33/84210010</t>
  </si>
  <si>
    <t>40/84210010</t>
  </si>
  <si>
    <t>41/84210010</t>
  </si>
  <si>
    <t>43/84210010</t>
  </si>
  <si>
    <t>44/84210010</t>
  </si>
  <si>
    <t>45/84210010</t>
  </si>
  <si>
    <t>50/84210010</t>
  </si>
  <si>
    <t>51/84210010</t>
  </si>
  <si>
    <t>52/84210010</t>
  </si>
  <si>
    <t>60/84210010</t>
  </si>
  <si>
    <t>61/84210010</t>
  </si>
  <si>
    <t>70/84210010</t>
  </si>
  <si>
    <t>00/84210011</t>
  </si>
  <si>
    <t>10/84210011</t>
  </si>
  <si>
    <t>11/84210011</t>
  </si>
  <si>
    <t>12/84210011</t>
  </si>
  <si>
    <t>13/84210011</t>
  </si>
  <si>
    <t>14/84210011</t>
  </si>
  <si>
    <t>15/84210011</t>
  </si>
  <si>
    <t>16/84210011</t>
  </si>
  <si>
    <t>17/84210011</t>
  </si>
  <si>
    <t>20/84210011</t>
  </si>
  <si>
    <t>21/84210011</t>
  </si>
  <si>
    <t>22/84210011</t>
  </si>
  <si>
    <t>23/84210011</t>
  </si>
  <si>
    <t>24/84210011</t>
  </si>
  <si>
    <t>25/84210011</t>
  </si>
  <si>
    <t>30/84210011</t>
  </si>
  <si>
    <t>31/84210011</t>
  </si>
  <si>
    <t>32/84210011</t>
  </si>
  <si>
    <t>33/84210011</t>
  </si>
  <si>
    <t>40/84210011</t>
  </si>
  <si>
    <t>41/84210011</t>
  </si>
  <si>
    <t>43/84210011</t>
  </si>
  <si>
    <t>44/84210011</t>
  </si>
  <si>
    <t>45/84210011</t>
  </si>
  <si>
    <t>50/84210011</t>
  </si>
  <si>
    <t>51/84210011</t>
  </si>
  <si>
    <t>52/84210011</t>
  </si>
  <si>
    <t>60/84210011</t>
  </si>
  <si>
    <t>61/84210011</t>
  </si>
  <si>
    <t>70/84210011</t>
  </si>
  <si>
    <t>00/84210012</t>
  </si>
  <si>
    <t>10/84210012</t>
  </si>
  <si>
    <t>11/84210012</t>
  </si>
  <si>
    <t>12/84210012</t>
  </si>
  <si>
    <t>13/84210012</t>
  </si>
  <si>
    <t>14/84210012</t>
  </si>
  <si>
    <t>15/84210012</t>
  </si>
  <si>
    <t>16/84210012</t>
  </si>
  <si>
    <t>17/84210012</t>
  </si>
  <si>
    <t>20/84210012</t>
  </si>
  <si>
    <t>21/84210012</t>
  </si>
  <si>
    <t>22/84210012</t>
  </si>
  <si>
    <t>23/84210012</t>
  </si>
  <si>
    <t>24/84210012</t>
  </si>
  <si>
    <t>25/84210012</t>
  </si>
  <si>
    <t>30/84210012</t>
  </si>
  <si>
    <t>31/84210012</t>
  </si>
  <si>
    <t>32/84210012</t>
  </si>
  <si>
    <t>33/84210012</t>
  </si>
  <si>
    <t>40/84210012</t>
  </si>
  <si>
    <t>41/84210012</t>
  </si>
  <si>
    <t>43/84210012</t>
  </si>
  <si>
    <t>44/84210012</t>
  </si>
  <si>
    <t>45/84210012</t>
  </si>
  <si>
    <t>50/84210012</t>
  </si>
  <si>
    <t>51/84210012</t>
  </si>
  <si>
    <t>52/84210012</t>
  </si>
  <si>
    <t>60/84210012</t>
  </si>
  <si>
    <t>61/84210012</t>
  </si>
  <si>
    <t>70/84210012</t>
  </si>
  <si>
    <t>00/84210013</t>
  </si>
  <si>
    <t>10/84210013</t>
  </si>
  <si>
    <t>11/84210013</t>
  </si>
  <si>
    <t>12/84210013</t>
  </si>
  <si>
    <t>13/84210013</t>
  </si>
  <si>
    <t>14/84210013</t>
  </si>
  <si>
    <t>15/84210013</t>
  </si>
  <si>
    <t>16/84210013</t>
  </si>
  <si>
    <t>17/84210013</t>
  </si>
  <si>
    <t>20/84210013</t>
  </si>
  <si>
    <t>21/84210013</t>
  </si>
  <si>
    <t>22/84210013</t>
  </si>
  <si>
    <t>23/84210013</t>
  </si>
  <si>
    <t>24/84210013</t>
  </si>
  <si>
    <t>25/84210013</t>
  </si>
  <si>
    <t>30/84210013</t>
  </si>
  <si>
    <t>31/84210013</t>
  </si>
  <si>
    <t>32/84210013</t>
  </si>
  <si>
    <t>33/84210013</t>
  </si>
  <si>
    <t>40/84210013</t>
  </si>
  <si>
    <t>41/84210013</t>
  </si>
  <si>
    <t>43/84210013</t>
  </si>
  <si>
    <t>44/84210013</t>
  </si>
  <si>
    <t>45/84210013</t>
  </si>
  <si>
    <t>50/84210013</t>
  </si>
  <si>
    <t>51/84210013</t>
  </si>
  <si>
    <t>52/84210013</t>
  </si>
  <si>
    <t>60/84210013</t>
  </si>
  <si>
    <t>61/84210013</t>
  </si>
  <si>
    <t>70/84210013</t>
  </si>
  <si>
    <t>00/84240000</t>
  </si>
  <si>
    <t>10/84240000</t>
  </si>
  <si>
    <t>11/84240000</t>
  </si>
  <si>
    <t>12/84240000</t>
  </si>
  <si>
    <t>13/84240000</t>
  </si>
  <si>
    <t>14/84240000</t>
  </si>
  <si>
    <t>15/84240000</t>
  </si>
  <si>
    <t>16/84240000</t>
  </si>
  <si>
    <t>17/84240000</t>
  </si>
  <si>
    <t>20/84240000</t>
  </si>
  <si>
    <t>21/84240000</t>
  </si>
  <si>
    <t>22/84240000</t>
  </si>
  <si>
    <t>23/84240000</t>
  </si>
  <si>
    <t>24/84240000</t>
  </si>
  <si>
    <t>25/84240000</t>
  </si>
  <si>
    <t>30/84240000</t>
  </si>
  <si>
    <t>31/84240000</t>
  </si>
  <si>
    <t>32/84240000</t>
  </si>
  <si>
    <t>33/84240000</t>
  </si>
  <si>
    <t>40/84240000</t>
  </si>
  <si>
    <t>41/84240000</t>
  </si>
  <si>
    <t>43/84240000</t>
  </si>
  <si>
    <t>44/84240000</t>
  </si>
  <si>
    <t>45/84240000</t>
  </si>
  <si>
    <t>50/84240000</t>
  </si>
  <si>
    <t>51/84240000</t>
  </si>
  <si>
    <t>52/84240000</t>
  </si>
  <si>
    <t>60/84240000</t>
  </si>
  <si>
    <t>61/84240000</t>
  </si>
  <si>
    <t>70/84240000</t>
  </si>
  <si>
    <t>00/84240001</t>
  </si>
  <si>
    <t>10/84240001</t>
  </si>
  <si>
    <t>11/84240001</t>
  </si>
  <si>
    <t>12/84240001</t>
  </si>
  <si>
    <t>13/84240001</t>
  </si>
  <si>
    <t>14/84240001</t>
  </si>
  <si>
    <t>15/84240001</t>
  </si>
  <si>
    <t>16/84240001</t>
  </si>
  <si>
    <t>17/84240001</t>
  </si>
  <si>
    <t>20/84240001</t>
  </si>
  <si>
    <t>21/84240001</t>
  </si>
  <si>
    <t>22/84240001</t>
  </si>
  <si>
    <t>23/84240001</t>
  </si>
  <si>
    <t>24/84240001</t>
  </si>
  <si>
    <t>25/84240001</t>
  </si>
  <si>
    <t>30/84240001</t>
  </si>
  <si>
    <t>31/84240001</t>
  </si>
  <si>
    <t>32/84240001</t>
  </si>
  <si>
    <t>33/84240001</t>
  </si>
  <si>
    <t>40/84240001</t>
  </si>
  <si>
    <t>41/84240001</t>
  </si>
  <si>
    <t>43/84240001</t>
  </si>
  <si>
    <t>44/84240001</t>
  </si>
  <si>
    <t>45/84240001</t>
  </si>
  <si>
    <t>50/84240001</t>
  </si>
  <si>
    <t>51/84240001</t>
  </si>
  <si>
    <t>52/84240001</t>
  </si>
  <si>
    <t>60/84240001</t>
  </si>
  <si>
    <t>61/84240001</t>
  </si>
  <si>
    <t>70/84240001</t>
  </si>
  <si>
    <t>00/84240002</t>
  </si>
  <si>
    <t>10/84240002</t>
  </si>
  <si>
    <t>11/84240002</t>
  </si>
  <si>
    <t>12/84240002</t>
  </si>
  <si>
    <t>13/84240002</t>
  </si>
  <si>
    <t>14/84240002</t>
  </si>
  <si>
    <t>15/84240002</t>
  </si>
  <si>
    <t>16/84240002</t>
  </si>
  <si>
    <t>17/84240002</t>
  </si>
  <si>
    <t>20/84240002</t>
  </si>
  <si>
    <t>21/84240002</t>
  </si>
  <si>
    <t>22/84240002</t>
  </si>
  <si>
    <t>23/84240002</t>
  </si>
  <si>
    <t>24/84240002</t>
  </si>
  <si>
    <t>25/84240002</t>
  </si>
  <si>
    <t>30/84240002</t>
  </si>
  <si>
    <t>31/84240002</t>
  </si>
  <si>
    <t>32/84240002</t>
  </si>
  <si>
    <t>33/84240002</t>
  </si>
  <si>
    <t>40/84240002</t>
  </si>
  <si>
    <t>41/84240002</t>
  </si>
  <si>
    <t>43/84240002</t>
  </si>
  <si>
    <t>44/84240002</t>
  </si>
  <si>
    <t>45/84240002</t>
  </si>
  <si>
    <t>50/84240002</t>
  </si>
  <si>
    <t>51/84240002</t>
  </si>
  <si>
    <t>52/84240002</t>
  </si>
  <si>
    <t>60/84240002</t>
  </si>
  <si>
    <t>61/84240002</t>
  </si>
  <si>
    <t>70/84240002</t>
  </si>
  <si>
    <t>00/84240003</t>
  </si>
  <si>
    <t>10/84240003</t>
  </si>
  <si>
    <t>11/84240003</t>
  </si>
  <si>
    <t>12/84240003</t>
  </si>
  <si>
    <t>13/84240003</t>
  </si>
  <si>
    <t>14/84240003</t>
  </si>
  <si>
    <t>15/84240003</t>
  </si>
  <si>
    <t>16/84240003</t>
  </si>
  <si>
    <t>17/84240003</t>
  </si>
  <si>
    <t>20/84240003</t>
  </si>
  <si>
    <t>21/84240003</t>
  </si>
  <si>
    <t>22/84240003</t>
  </si>
  <si>
    <t>23/84240003</t>
  </si>
  <si>
    <t>24/84240003</t>
  </si>
  <si>
    <t>25/84240003</t>
  </si>
  <si>
    <t>30/84240003</t>
  </si>
  <si>
    <t>31/84240003</t>
  </si>
  <si>
    <t>32/84240003</t>
  </si>
  <si>
    <t>33/84240003</t>
  </si>
  <si>
    <t>40/84240003</t>
  </si>
  <si>
    <t>41/84240003</t>
  </si>
  <si>
    <t>43/84240003</t>
  </si>
  <si>
    <t>44/84240003</t>
  </si>
  <si>
    <t>45/84240003</t>
  </si>
  <si>
    <t>50/84240003</t>
  </si>
  <si>
    <t>51/84240003</t>
  </si>
  <si>
    <t>52/84240003</t>
  </si>
  <si>
    <t>60/84240003</t>
  </si>
  <si>
    <t>61/84240003</t>
  </si>
  <si>
    <t>70/84240003</t>
  </si>
  <si>
    <t>00/84240004</t>
  </si>
  <si>
    <t>10/84240004</t>
  </si>
  <si>
    <t>11/84240004</t>
  </si>
  <si>
    <t>12/84240004</t>
  </si>
  <si>
    <t>13/84240004</t>
  </si>
  <si>
    <t>14/84240004</t>
  </si>
  <si>
    <t>15/84240004</t>
  </si>
  <si>
    <t>16/84240004</t>
  </si>
  <si>
    <t>17/84240004</t>
  </si>
  <si>
    <t>20/84240004</t>
  </si>
  <si>
    <t>21/84240004</t>
  </si>
  <si>
    <t>22/84240004</t>
  </si>
  <si>
    <t>23/84240004</t>
  </si>
  <si>
    <t>24/84240004</t>
  </si>
  <si>
    <t>25/84240004</t>
  </si>
  <si>
    <t>30/84240004</t>
  </si>
  <si>
    <t>31/84240004</t>
  </si>
  <si>
    <t>32/84240004</t>
  </si>
  <si>
    <t>33/84240004</t>
  </si>
  <si>
    <t>40/84240004</t>
  </si>
  <si>
    <t>41/84240004</t>
  </si>
  <si>
    <t>43/84240004</t>
  </si>
  <si>
    <t>44/84240004</t>
  </si>
  <si>
    <t>45/84240004</t>
  </si>
  <si>
    <t>50/84240004</t>
  </si>
  <si>
    <t>51/84240004</t>
  </si>
  <si>
    <t>52/84240004</t>
  </si>
  <si>
    <t>60/84240004</t>
  </si>
  <si>
    <t>61/84240004</t>
  </si>
  <si>
    <t>70/84240004</t>
  </si>
  <si>
    <t>00/84240005</t>
  </si>
  <si>
    <t>10/84240005</t>
  </si>
  <si>
    <t>11/84240005</t>
  </si>
  <si>
    <t>12/84240005</t>
  </si>
  <si>
    <t>13/84240005</t>
  </si>
  <si>
    <t>14/84240005</t>
  </si>
  <si>
    <t>15/84240005</t>
  </si>
  <si>
    <t>16/84240005</t>
  </si>
  <si>
    <t>17/84240005</t>
  </si>
  <si>
    <t>20/84240005</t>
  </si>
  <si>
    <t>21/84240005</t>
  </si>
  <si>
    <t>22/84240005</t>
  </si>
  <si>
    <t>23/84240005</t>
  </si>
  <si>
    <t>24/84240005</t>
  </si>
  <si>
    <t>25/84240005</t>
  </si>
  <si>
    <t>30/84240005</t>
  </si>
  <si>
    <t>31/84240005</t>
  </si>
  <si>
    <t>32/84240005</t>
  </si>
  <si>
    <t>33/84240005</t>
  </si>
  <si>
    <t>40/84240005</t>
  </si>
  <si>
    <t>41/84240005</t>
  </si>
  <si>
    <t>43/84240005</t>
  </si>
  <si>
    <t>44/84240005</t>
  </si>
  <si>
    <t>45/84240005</t>
  </si>
  <si>
    <t>50/84240005</t>
  </si>
  <si>
    <t>51/84240005</t>
  </si>
  <si>
    <t>52/84240005</t>
  </si>
  <si>
    <t>60/84240005</t>
  </si>
  <si>
    <t>61/84240005</t>
  </si>
  <si>
    <t>70/84240005</t>
  </si>
  <si>
    <t>00/84240006</t>
  </si>
  <si>
    <t>10/84240006</t>
  </si>
  <si>
    <t>11/84240006</t>
  </si>
  <si>
    <t>12/84240006</t>
  </si>
  <si>
    <t>13/84240006</t>
  </si>
  <si>
    <t>14/84240006</t>
  </si>
  <si>
    <t>15/84240006</t>
  </si>
  <si>
    <t>16/84240006</t>
  </si>
  <si>
    <t>17/84240006</t>
  </si>
  <si>
    <t>20/84240006</t>
  </si>
  <si>
    <t>21/84240006</t>
  </si>
  <si>
    <t>22/84240006</t>
  </si>
  <si>
    <t>23/84240006</t>
  </si>
  <si>
    <t>24/84240006</t>
  </si>
  <si>
    <t>25/84240006</t>
  </si>
  <si>
    <t>30/84240006</t>
  </si>
  <si>
    <t>31/84240006</t>
  </si>
  <si>
    <t>32/84240006</t>
  </si>
  <si>
    <t>33/84240006</t>
  </si>
  <si>
    <t>40/84240006</t>
  </si>
  <si>
    <t>41/84240006</t>
  </si>
  <si>
    <t>43/84240006</t>
  </si>
  <si>
    <t>44/84240006</t>
  </si>
  <si>
    <t>45/84240006</t>
  </si>
  <si>
    <t>50/84240006</t>
  </si>
  <si>
    <t>51/84240006</t>
  </si>
  <si>
    <t>52/84240006</t>
  </si>
  <si>
    <t>60/84240006</t>
  </si>
  <si>
    <t>61/84240006</t>
  </si>
  <si>
    <t>70/84240006</t>
  </si>
  <si>
    <t>00/84240007</t>
  </si>
  <si>
    <t>10/84240007</t>
  </si>
  <si>
    <t>11/84240007</t>
  </si>
  <si>
    <t>12/84240007</t>
  </si>
  <si>
    <t>13/84240007</t>
  </si>
  <si>
    <t>14/84240007</t>
  </si>
  <si>
    <t>15/84240007</t>
  </si>
  <si>
    <t>16/84240007</t>
  </si>
  <si>
    <t>17/84240007</t>
  </si>
  <si>
    <t>20/84240007</t>
  </si>
  <si>
    <t>21/84240007</t>
  </si>
  <si>
    <t>22/84240007</t>
  </si>
  <si>
    <t>23/84240007</t>
  </si>
  <si>
    <t>24/84240007</t>
  </si>
  <si>
    <t>25/84240007</t>
  </si>
  <si>
    <t>30/84240007</t>
  </si>
  <si>
    <t>31/84240007</t>
  </si>
  <si>
    <t>32/84240007</t>
  </si>
  <si>
    <t>33/84240007</t>
  </si>
  <si>
    <t>40/84240007</t>
  </si>
  <si>
    <t>41/84240007</t>
  </si>
  <si>
    <t>43/84240007</t>
  </si>
  <si>
    <t>44/84240007</t>
  </si>
  <si>
    <t>45/84240007</t>
  </si>
  <si>
    <t>50/84240007</t>
  </si>
  <si>
    <t>51/84240007</t>
  </si>
  <si>
    <t>52/84240007</t>
  </si>
  <si>
    <t>60/84240007</t>
  </si>
  <si>
    <t>61/84240007</t>
  </si>
  <si>
    <t>70/84240007</t>
  </si>
  <si>
    <t>00/84240008</t>
  </si>
  <si>
    <t>10/84240008</t>
  </si>
  <si>
    <t>11/84240008</t>
  </si>
  <si>
    <t>12/84240008</t>
  </si>
  <si>
    <t>13/84240008</t>
  </si>
  <si>
    <t>14/84240008</t>
  </si>
  <si>
    <t>15/84240008</t>
  </si>
  <si>
    <t>16/84240008</t>
  </si>
  <si>
    <t>17/84240008</t>
  </si>
  <si>
    <t>20/84240008</t>
  </si>
  <si>
    <t>21/84240008</t>
  </si>
  <si>
    <t>22/84240008</t>
  </si>
  <si>
    <t>23/84240008</t>
  </si>
  <si>
    <t>24/84240008</t>
  </si>
  <si>
    <t>25/84240008</t>
  </si>
  <si>
    <t>30/84240008</t>
  </si>
  <si>
    <t>31/84240008</t>
  </si>
  <si>
    <t>32/84240008</t>
  </si>
  <si>
    <t>33/84240008</t>
  </si>
  <si>
    <t>40/84240008</t>
  </si>
  <si>
    <t>41/84240008</t>
  </si>
  <si>
    <t>43/84240008</t>
  </si>
  <si>
    <t>44/84240008</t>
  </si>
  <si>
    <t>45/84240008</t>
  </si>
  <si>
    <t>50/84240008</t>
  </si>
  <si>
    <t>51/84240008</t>
  </si>
  <si>
    <t>52/84240008</t>
  </si>
  <si>
    <t>60/84240008</t>
  </si>
  <si>
    <t>61/84240008</t>
  </si>
  <si>
    <t>70/84240008</t>
  </si>
  <si>
    <t>00/84240009</t>
  </si>
  <si>
    <t>10/84240009</t>
  </si>
  <si>
    <t>11/84240009</t>
  </si>
  <si>
    <t>12/84240009</t>
  </si>
  <si>
    <t>13/84240009</t>
  </si>
  <si>
    <t>14/84240009</t>
  </si>
  <si>
    <t>15/84240009</t>
  </si>
  <si>
    <t>16/84240009</t>
  </si>
  <si>
    <t>17/84240009</t>
  </si>
  <si>
    <t>20/84240009</t>
  </si>
  <si>
    <t>21/84240009</t>
  </si>
  <si>
    <t>22/84240009</t>
  </si>
  <si>
    <t>23/84240009</t>
  </si>
  <si>
    <t>24/84240009</t>
  </si>
  <si>
    <t>25/84240009</t>
  </si>
  <si>
    <t>30/84240009</t>
  </si>
  <si>
    <t>31/84240009</t>
  </si>
  <si>
    <t>32/84240009</t>
  </si>
  <si>
    <t>33/84240009</t>
  </si>
  <si>
    <t>40/84240009</t>
  </si>
  <si>
    <t>41/84240009</t>
  </si>
  <si>
    <t>43/84240009</t>
  </si>
  <si>
    <t>44/84240009</t>
  </si>
  <si>
    <t>45/84240009</t>
  </si>
  <si>
    <t>50/84240009</t>
  </si>
  <si>
    <t>51/84240009</t>
  </si>
  <si>
    <t>52/84240009</t>
  </si>
  <si>
    <t>60/84240009</t>
  </si>
  <si>
    <t>61/84240009</t>
  </si>
  <si>
    <t>70/84240009</t>
  </si>
  <si>
    <t>00/84240010</t>
  </si>
  <si>
    <t>10/84240010</t>
  </si>
  <si>
    <t>11/84240010</t>
  </si>
  <si>
    <t>12/84240010</t>
  </si>
  <si>
    <t>13/84240010</t>
  </si>
  <si>
    <t>14/84240010</t>
  </si>
  <si>
    <t>15/84240010</t>
  </si>
  <si>
    <t>16/84240010</t>
  </si>
  <si>
    <t>17/84240010</t>
  </si>
  <si>
    <t>20/84240010</t>
  </si>
  <si>
    <t>21/84240010</t>
  </si>
  <si>
    <t>22/84240010</t>
  </si>
  <si>
    <t>23/84240010</t>
  </si>
  <si>
    <t>24/84240010</t>
  </si>
  <si>
    <t>25/84240010</t>
  </si>
  <si>
    <t>30/84240010</t>
  </si>
  <si>
    <t>31/84240010</t>
  </si>
  <si>
    <t>32/84240010</t>
  </si>
  <si>
    <t>33/84240010</t>
  </si>
  <si>
    <t>40/84240010</t>
  </si>
  <si>
    <t>41/84240010</t>
  </si>
  <si>
    <t>43/84240010</t>
  </si>
  <si>
    <t>44/84240010</t>
  </si>
  <si>
    <t>45/84240010</t>
  </si>
  <si>
    <t>50/84240010</t>
  </si>
  <si>
    <t>51/84240010</t>
  </si>
  <si>
    <t>52/84240010</t>
  </si>
  <si>
    <t>60/84240010</t>
  </si>
  <si>
    <t>61/84240010</t>
  </si>
  <si>
    <t>70/84240010</t>
  </si>
  <si>
    <t>00/84240011</t>
  </si>
  <si>
    <t>10/84240011</t>
  </si>
  <si>
    <t>11/84240011</t>
  </si>
  <si>
    <t>12/84240011</t>
  </si>
  <si>
    <t>13/84240011</t>
  </si>
  <si>
    <t>14/84240011</t>
  </si>
  <si>
    <t>15/84240011</t>
  </si>
  <si>
    <t>16/84240011</t>
  </si>
  <si>
    <t>17/84240011</t>
  </si>
  <si>
    <t>20/84240011</t>
  </si>
  <si>
    <t>21/84240011</t>
  </si>
  <si>
    <t>22/84240011</t>
  </si>
  <si>
    <t>23/84240011</t>
  </si>
  <si>
    <t>24/84240011</t>
  </si>
  <si>
    <t>25/84240011</t>
  </si>
  <si>
    <t>30/84240011</t>
  </si>
  <si>
    <t>31/84240011</t>
  </si>
  <si>
    <t>32/84240011</t>
  </si>
  <si>
    <t>33/84240011</t>
  </si>
  <si>
    <t>40/84240011</t>
  </si>
  <si>
    <t>41/84240011</t>
  </si>
  <si>
    <t>43/84240011</t>
  </si>
  <si>
    <t>44/84240011</t>
  </si>
  <si>
    <t>45/84240011</t>
  </si>
  <si>
    <t>50/84240011</t>
  </si>
  <si>
    <t>51/84240011</t>
  </si>
  <si>
    <t>52/84240011</t>
  </si>
  <si>
    <t>60/84240011</t>
  </si>
  <si>
    <t>61/84240011</t>
  </si>
  <si>
    <t>70/84240011</t>
  </si>
  <si>
    <t>00/84240012</t>
  </si>
  <si>
    <t>10/84240012</t>
  </si>
  <si>
    <t>11/84240012</t>
  </si>
  <si>
    <t>12/84240012</t>
  </si>
  <si>
    <t>13/84240012</t>
  </si>
  <si>
    <t>14/84240012</t>
  </si>
  <si>
    <t>15/84240012</t>
  </si>
  <si>
    <t>16/84240012</t>
  </si>
  <si>
    <t>17/84240012</t>
  </si>
  <si>
    <t>20/84240012</t>
  </si>
  <si>
    <t>21/84240012</t>
  </si>
  <si>
    <t>22/84240012</t>
  </si>
  <si>
    <t>23/84240012</t>
  </si>
  <si>
    <t>24/84240012</t>
  </si>
  <si>
    <t>25/84240012</t>
  </si>
  <si>
    <t>30/84240012</t>
  </si>
  <si>
    <t>31/84240012</t>
  </si>
  <si>
    <t>32/84240012</t>
  </si>
  <si>
    <t>33/84240012</t>
  </si>
  <si>
    <t>40/84240012</t>
  </si>
  <si>
    <t>41/84240012</t>
  </si>
  <si>
    <t>43/84240012</t>
  </si>
  <si>
    <t>44/84240012</t>
  </si>
  <si>
    <t>45/84240012</t>
  </si>
  <si>
    <t>50/84240012</t>
  </si>
  <si>
    <t>51/84240012</t>
  </si>
  <si>
    <t>52/84240012</t>
  </si>
  <si>
    <t>60/84240012</t>
  </si>
  <si>
    <t>61/84240012</t>
  </si>
  <si>
    <t>70/84240012</t>
  </si>
  <si>
    <t>00/84240013</t>
  </si>
  <si>
    <t>10/84240013</t>
  </si>
  <si>
    <t>11/84240013</t>
  </si>
  <si>
    <t>12/84240013</t>
  </si>
  <si>
    <t>13/84240013</t>
  </si>
  <si>
    <t>14/84240013</t>
  </si>
  <si>
    <t>15/84240013</t>
  </si>
  <si>
    <t>16/84240013</t>
  </si>
  <si>
    <t>17/84240013</t>
  </si>
  <si>
    <t>20/84240013</t>
  </si>
  <si>
    <t>21/84240013</t>
  </si>
  <si>
    <t>22/84240013</t>
  </si>
  <si>
    <t>23/84240013</t>
  </si>
  <si>
    <t>24/84240013</t>
  </si>
  <si>
    <t>25/84240013</t>
  </si>
  <si>
    <t>30/84240013</t>
  </si>
  <si>
    <t>31/84240013</t>
  </si>
  <si>
    <t>32/84240013</t>
  </si>
  <si>
    <t>33/84240013</t>
  </si>
  <si>
    <t>40/84240013</t>
  </si>
  <si>
    <t>41/84240013</t>
  </si>
  <si>
    <t>43/84240013</t>
  </si>
  <si>
    <t>44/84240013</t>
  </si>
  <si>
    <t>45/84240013</t>
  </si>
  <si>
    <t>50/84240013</t>
  </si>
  <si>
    <t>51/84240013</t>
  </si>
  <si>
    <t>52/84240013</t>
  </si>
  <si>
    <t>60/84240013</t>
  </si>
  <si>
    <t>61/84240013</t>
  </si>
  <si>
    <t>70/84240013</t>
  </si>
  <si>
    <t>00/84220000</t>
  </si>
  <si>
    <t>10/84220000</t>
  </si>
  <si>
    <t>11/84220000</t>
  </si>
  <si>
    <t>12/84220000</t>
  </si>
  <si>
    <t>13/84220000</t>
  </si>
  <si>
    <t>14/84220000</t>
  </si>
  <si>
    <t>15/84220000</t>
  </si>
  <si>
    <t>16/84220000</t>
  </si>
  <si>
    <t>17/84220000</t>
  </si>
  <si>
    <t>20/84220000</t>
  </si>
  <si>
    <t>21/84220000</t>
  </si>
  <si>
    <t>22/84220000</t>
  </si>
  <si>
    <t>23/84220000</t>
  </si>
  <si>
    <t>24/84220000</t>
  </si>
  <si>
    <t>25/84220000</t>
  </si>
  <si>
    <t>30/84220000</t>
  </si>
  <si>
    <t>31/84220000</t>
  </si>
  <si>
    <t>32/84220000</t>
  </si>
  <si>
    <t>33/84220000</t>
  </si>
  <si>
    <t>40/84220000</t>
  </si>
  <si>
    <t>41/84220000</t>
  </si>
  <si>
    <t>43/84220000</t>
  </si>
  <si>
    <t>44/84220000</t>
  </si>
  <si>
    <t>45/84220000</t>
  </si>
  <si>
    <t>50/84220000</t>
  </si>
  <si>
    <t>51/84220000</t>
  </si>
  <si>
    <t>52/84220000</t>
  </si>
  <si>
    <t>60/84220000</t>
  </si>
  <si>
    <t>61/84220000</t>
  </si>
  <si>
    <t>70/84220000</t>
  </si>
  <si>
    <t>00/84220001</t>
  </si>
  <si>
    <t>10/84220001</t>
  </si>
  <si>
    <t>11/84220001</t>
  </si>
  <si>
    <t>12/84220001</t>
  </si>
  <si>
    <t>13/84220001</t>
  </si>
  <si>
    <t>14/84220001</t>
  </si>
  <si>
    <t>15/84220001</t>
  </si>
  <si>
    <t>16/84220001</t>
  </si>
  <si>
    <t>17/84220001</t>
  </si>
  <si>
    <t>20/84220001</t>
  </si>
  <si>
    <t>21/84220001</t>
  </si>
  <si>
    <t>22/84220001</t>
  </si>
  <si>
    <t>23/84220001</t>
  </si>
  <si>
    <t>24/84220001</t>
  </si>
  <si>
    <t>25/84220001</t>
  </si>
  <si>
    <t>30/84220001</t>
  </si>
  <si>
    <t>31/84220001</t>
  </si>
  <si>
    <t>32/84220001</t>
  </si>
  <si>
    <t>33/84220001</t>
  </si>
  <si>
    <t>40/84220001</t>
  </si>
  <si>
    <t>41/84220001</t>
  </si>
  <si>
    <t>43/84220001</t>
  </si>
  <si>
    <t>44/84220001</t>
  </si>
  <si>
    <t>45/84220001</t>
  </si>
  <si>
    <t>50/84220001</t>
  </si>
  <si>
    <t>51/84220001</t>
  </si>
  <si>
    <t>52/84220001</t>
  </si>
  <si>
    <t>60/84220001</t>
  </si>
  <si>
    <t>61/84220001</t>
  </si>
  <si>
    <t>70/84220001</t>
  </si>
  <si>
    <t>00/84220002</t>
  </si>
  <si>
    <t>10/84220002</t>
  </si>
  <si>
    <t>11/84220002</t>
  </si>
  <si>
    <t>12/84220002</t>
  </si>
  <si>
    <t>13/84220002</t>
  </si>
  <si>
    <t>14/84220002</t>
  </si>
  <si>
    <t>15/84220002</t>
  </si>
  <si>
    <t>16/84220002</t>
  </si>
  <si>
    <t>17/84220002</t>
  </si>
  <si>
    <t>20/84220002</t>
  </si>
  <si>
    <t>21/84220002</t>
  </si>
  <si>
    <t>22/84220002</t>
  </si>
  <si>
    <t>23/84220002</t>
  </si>
  <si>
    <t>24/84220002</t>
  </si>
  <si>
    <t>25/84220002</t>
  </si>
  <si>
    <t>30/84220002</t>
  </si>
  <si>
    <t>31/84220002</t>
  </si>
  <si>
    <t>32/84220002</t>
  </si>
  <si>
    <t>33/84220002</t>
  </si>
  <si>
    <t>40/84220002</t>
  </si>
  <si>
    <t>41/84220002</t>
  </si>
  <si>
    <t>43/84220002</t>
  </si>
  <si>
    <t>44/84220002</t>
  </si>
  <si>
    <t>45/84220002</t>
  </si>
  <si>
    <t>50/84220002</t>
  </si>
  <si>
    <t>51/84220002</t>
  </si>
  <si>
    <t>52/84220002</t>
  </si>
  <si>
    <t>60/84220002</t>
  </si>
  <si>
    <t>61/84220002</t>
  </si>
  <si>
    <t>70/84220002</t>
  </si>
  <si>
    <t>00/84220003</t>
  </si>
  <si>
    <t>10/84220003</t>
  </si>
  <si>
    <t>11/84220003</t>
  </si>
  <si>
    <t>12/84220003</t>
  </si>
  <si>
    <t>13/84220003</t>
  </si>
  <si>
    <t>14/84220003</t>
  </si>
  <si>
    <t>15/84220003</t>
  </si>
  <si>
    <t>16/84220003</t>
  </si>
  <si>
    <t>17/84220003</t>
  </si>
  <si>
    <t>20/84220003</t>
  </si>
  <si>
    <t>21/84220003</t>
  </si>
  <si>
    <t>22/84220003</t>
  </si>
  <si>
    <t>23/84220003</t>
  </si>
  <si>
    <t>24/84220003</t>
  </si>
  <si>
    <t>25/84220003</t>
  </si>
  <si>
    <t>30/84220003</t>
  </si>
  <si>
    <t>31/84220003</t>
  </si>
  <si>
    <t>32/84220003</t>
  </si>
  <si>
    <t>33/84220003</t>
  </si>
  <si>
    <t>40/84220003</t>
  </si>
  <si>
    <t>41/84220003</t>
  </si>
  <si>
    <t>43/84220003</t>
  </si>
  <si>
    <t>44/84220003</t>
  </si>
  <si>
    <t>45/84220003</t>
  </si>
  <si>
    <t>50/84220003</t>
  </si>
  <si>
    <t>51/84220003</t>
  </si>
  <si>
    <t>52/84220003</t>
  </si>
  <si>
    <t>60/84220003</t>
  </si>
  <si>
    <t>61/84220003</t>
  </si>
  <si>
    <t>70/84220003</t>
  </si>
  <si>
    <t>00/84220004</t>
  </si>
  <si>
    <t>10/84220004</t>
  </si>
  <si>
    <t>11/84220004</t>
  </si>
  <si>
    <t>12/84220004</t>
  </si>
  <si>
    <t>13/84220004</t>
  </si>
  <si>
    <t>14/84220004</t>
  </si>
  <si>
    <t>15/84220004</t>
  </si>
  <si>
    <t>16/84220004</t>
  </si>
  <si>
    <t>17/84220004</t>
  </si>
  <si>
    <t>20/84220004</t>
  </si>
  <si>
    <t>21/84220004</t>
  </si>
  <si>
    <t>22/84220004</t>
  </si>
  <si>
    <t>23/84220004</t>
  </si>
  <si>
    <t>24/84220004</t>
  </si>
  <si>
    <t>25/84220004</t>
  </si>
  <si>
    <t>30/84220004</t>
  </si>
  <si>
    <t>31/84220004</t>
  </si>
  <si>
    <t>32/84220004</t>
  </si>
  <si>
    <t>33/84220004</t>
  </si>
  <si>
    <t>40/84220004</t>
  </si>
  <si>
    <t>41/84220004</t>
  </si>
  <si>
    <t>43/84220004</t>
  </si>
  <si>
    <t>44/84220004</t>
  </si>
  <si>
    <t>45/84220004</t>
  </si>
  <si>
    <t>50/84220004</t>
  </si>
  <si>
    <t>51/84220004</t>
  </si>
  <si>
    <t>52/84220004</t>
  </si>
  <si>
    <t>60/84220004</t>
  </si>
  <si>
    <t>61/84220004</t>
  </si>
  <si>
    <t>70/84220004</t>
  </si>
  <si>
    <t>00/84220005</t>
  </si>
  <si>
    <t>10/84220005</t>
  </si>
  <si>
    <t>11/84220005</t>
  </si>
  <si>
    <t>12/84220005</t>
  </si>
  <si>
    <t>13/84220005</t>
  </si>
  <si>
    <t>14/84220005</t>
  </si>
  <si>
    <t>15/84220005</t>
  </si>
  <si>
    <t>16/84220005</t>
  </si>
  <si>
    <t>17/84220005</t>
  </si>
  <si>
    <t>20/84220005</t>
  </si>
  <si>
    <t>21/84220005</t>
  </si>
  <si>
    <t>22/84220005</t>
  </si>
  <si>
    <t>23/84220005</t>
  </si>
  <si>
    <t>24/84220005</t>
  </si>
  <si>
    <t>25/84220005</t>
  </si>
  <si>
    <t>30/84220005</t>
  </si>
  <si>
    <t>31/84220005</t>
  </si>
  <si>
    <t>32/84220005</t>
  </si>
  <si>
    <t>33/84220005</t>
  </si>
  <si>
    <t>40/84220005</t>
  </si>
  <si>
    <t>41/84220005</t>
  </si>
  <si>
    <t>43/84220005</t>
  </si>
  <si>
    <t>44/84220005</t>
  </si>
  <si>
    <t>45/84220005</t>
  </si>
  <si>
    <t>50/84220005</t>
  </si>
  <si>
    <t>51/84220005</t>
  </si>
  <si>
    <t>52/84220005</t>
  </si>
  <si>
    <t>60/84220005</t>
  </si>
  <si>
    <t>61/84220005</t>
  </si>
  <si>
    <t>70/84220005</t>
  </si>
  <si>
    <t>00/84220006</t>
  </si>
  <si>
    <t>10/84220006</t>
  </si>
  <si>
    <t>11/84220006</t>
  </si>
  <si>
    <t>12/84220006</t>
  </si>
  <si>
    <t>13/84220006</t>
  </si>
  <si>
    <t>14/84220006</t>
  </si>
  <si>
    <t>15/84220006</t>
  </si>
  <si>
    <t>16/84220006</t>
  </si>
  <si>
    <t>17/84220006</t>
  </si>
  <si>
    <t>20/84220006</t>
  </si>
  <si>
    <t>21/84220006</t>
  </si>
  <si>
    <t>22/84220006</t>
  </si>
  <si>
    <t>23/84220006</t>
  </si>
  <si>
    <t>24/84220006</t>
  </si>
  <si>
    <t>25/84220006</t>
  </si>
  <si>
    <t>30/84220006</t>
  </si>
  <si>
    <t>31/84220006</t>
  </si>
  <si>
    <t>32/84220006</t>
  </si>
  <si>
    <t>33/84220006</t>
  </si>
  <si>
    <t>40/84220006</t>
  </si>
  <si>
    <t>41/84220006</t>
  </si>
  <si>
    <t>43/84220006</t>
  </si>
  <si>
    <t>44/84220006</t>
  </si>
  <si>
    <t>45/84220006</t>
  </si>
  <si>
    <t>50/84220006</t>
  </si>
  <si>
    <t>51/84220006</t>
  </si>
  <si>
    <t>52/84220006</t>
  </si>
  <si>
    <t>60/84220006</t>
  </si>
  <si>
    <t>61/84220006</t>
  </si>
  <si>
    <t>70/84220006</t>
  </si>
  <si>
    <t>00/84220007</t>
  </si>
  <si>
    <t>10/84220007</t>
  </si>
  <si>
    <t>11/84220007</t>
  </si>
  <si>
    <t>12/84220007</t>
  </si>
  <si>
    <t>13/84220007</t>
  </si>
  <si>
    <t>14/84220007</t>
  </si>
  <si>
    <t>15/84220007</t>
  </si>
  <si>
    <t>16/84220007</t>
  </si>
  <si>
    <t>17/84220007</t>
  </si>
  <si>
    <t>20/84220007</t>
  </si>
  <si>
    <t>21/84220007</t>
  </si>
  <si>
    <t>22/84220007</t>
  </si>
  <si>
    <t>23/84220007</t>
  </si>
  <si>
    <t>24/84220007</t>
  </si>
  <si>
    <t>25/84220007</t>
  </si>
  <si>
    <t>30/84220007</t>
  </si>
  <si>
    <t>31/84220007</t>
  </si>
  <si>
    <t>32/84220007</t>
  </si>
  <si>
    <t>33/84220007</t>
  </si>
  <si>
    <t>40/84220007</t>
  </si>
  <si>
    <t>41/84220007</t>
  </si>
  <si>
    <t>43/84220007</t>
  </si>
  <si>
    <t>44/84220007</t>
  </si>
  <si>
    <t>45/84220007</t>
  </si>
  <si>
    <t>50/84220007</t>
  </si>
  <si>
    <t>51/84220007</t>
  </si>
  <si>
    <t>52/84220007</t>
  </si>
  <si>
    <t>60/84220007</t>
  </si>
  <si>
    <t>61/84220007</t>
  </si>
  <si>
    <t>70/84220007</t>
  </si>
  <si>
    <t>00/84220008</t>
  </si>
  <si>
    <t>10/84220008</t>
  </si>
  <si>
    <t>11/84220008</t>
  </si>
  <si>
    <t>12/84220008</t>
  </si>
  <si>
    <t>13/84220008</t>
  </si>
  <si>
    <t>14/84220008</t>
  </si>
  <si>
    <t>15/84220008</t>
  </si>
  <si>
    <t>16/84220008</t>
  </si>
  <si>
    <t>17/84220008</t>
  </si>
  <si>
    <t>20/84220008</t>
  </si>
  <si>
    <t>21/84220008</t>
  </si>
  <si>
    <t>22/84220008</t>
  </si>
  <si>
    <t>23/84220008</t>
  </si>
  <si>
    <t>24/84220008</t>
  </si>
  <si>
    <t>25/84220008</t>
  </si>
  <si>
    <t>30/84220008</t>
  </si>
  <si>
    <t>31/84220008</t>
  </si>
  <si>
    <t>32/84220008</t>
  </si>
  <si>
    <t>33/84220008</t>
  </si>
  <si>
    <t>40/84220008</t>
  </si>
  <si>
    <t>41/84220008</t>
  </si>
  <si>
    <t>43/84220008</t>
  </si>
  <si>
    <t>44/84220008</t>
  </si>
  <si>
    <t>45/84220008</t>
  </si>
  <si>
    <t>50/84220008</t>
  </si>
  <si>
    <t>51/84220008</t>
  </si>
  <si>
    <t>52/84220008</t>
  </si>
  <si>
    <t>60/84220008</t>
  </si>
  <si>
    <t>61/84220008</t>
  </si>
  <si>
    <t>70/84220008</t>
  </si>
  <si>
    <t>00/84220009</t>
  </si>
  <si>
    <t>10/84220009</t>
  </si>
  <si>
    <t>11/84220009</t>
  </si>
  <si>
    <t>12/84220009</t>
  </si>
  <si>
    <t>13/84220009</t>
  </si>
  <si>
    <t>14/84220009</t>
  </si>
  <si>
    <t>15/84220009</t>
  </si>
  <si>
    <t>16/84220009</t>
  </si>
  <si>
    <t>17/84220009</t>
  </si>
  <si>
    <t>20/84220009</t>
  </si>
  <si>
    <t>21/84220009</t>
  </si>
  <si>
    <t>22/84220009</t>
  </si>
  <si>
    <t>23/84220009</t>
  </si>
  <si>
    <t>24/84220009</t>
  </si>
  <si>
    <t>25/84220009</t>
  </si>
  <si>
    <t>30/84220009</t>
  </si>
  <si>
    <t>31/84220009</t>
  </si>
  <si>
    <t>32/84220009</t>
  </si>
  <si>
    <t>33/84220009</t>
  </si>
  <si>
    <t>40/84220009</t>
  </si>
  <si>
    <t>41/84220009</t>
  </si>
  <si>
    <t>43/84220009</t>
  </si>
  <si>
    <t>44/84220009</t>
  </si>
  <si>
    <t>45/84220009</t>
  </si>
  <si>
    <t>50/84220009</t>
  </si>
  <si>
    <t>51/84220009</t>
  </si>
  <si>
    <t>52/84220009</t>
  </si>
  <si>
    <t>60/84220009</t>
  </si>
  <si>
    <t>61/84220009</t>
  </si>
  <si>
    <t>70/84220009</t>
  </si>
  <si>
    <t>00/84220010</t>
  </si>
  <si>
    <t>10/84220010</t>
  </si>
  <si>
    <t>11/84220010</t>
  </si>
  <si>
    <t>12/84220010</t>
  </si>
  <si>
    <t>13/84220010</t>
  </si>
  <si>
    <t>14/84220010</t>
  </si>
  <si>
    <t>15/84220010</t>
  </si>
  <si>
    <t>16/84220010</t>
  </si>
  <si>
    <t>17/84220010</t>
  </si>
  <si>
    <t>20/84220010</t>
  </si>
  <si>
    <t>21/84220010</t>
  </si>
  <si>
    <t>22/84220010</t>
  </si>
  <si>
    <t>23/84220010</t>
  </si>
  <si>
    <t>24/84220010</t>
  </si>
  <si>
    <t>25/84220010</t>
  </si>
  <si>
    <t>30/84220010</t>
  </si>
  <si>
    <t>31/84220010</t>
  </si>
  <si>
    <t>32/84220010</t>
  </si>
  <si>
    <t>33/84220010</t>
  </si>
  <si>
    <t>40/84220010</t>
  </si>
  <si>
    <t>41/84220010</t>
  </si>
  <si>
    <t>43/84220010</t>
  </si>
  <si>
    <t>44/84220010</t>
  </si>
  <si>
    <t>45/84220010</t>
  </si>
  <si>
    <t>50/84220010</t>
  </si>
  <si>
    <t>51/84220010</t>
  </si>
  <si>
    <t>52/84220010</t>
  </si>
  <si>
    <t>60/84220010</t>
  </si>
  <si>
    <t>61/84220010</t>
  </si>
  <si>
    <t>70/84220010</t>
  </si>
  <si>
    <t>00/84220011</t>
  </si>
  <si>
    <t>10/84220011</t>
  </si>
  <si>
    <t>11/84220011</t>
  </si>
  <si>
    <t>12/84220011</t>
  </si>
  <si>
    <t>13/84220011</t>
  </si>
  <si>
    <t>14/84220011</t>
  </si>
  <si>
    <t>15/84220011</t>
  </si>
  <si>
    <t>16/84220011</t>
  </si>
  <si>
    <t>17/84220011</t>
  </si>
  <si>
    <t>20/84220011</t>
  </si>
  <si>
    <t>21/84220011</t>
  </si>
  <si>
    <t>22/84220011</t>
  </si>
  <si>
    <t>23/84220011</t>
  </si>
  <si>
    <t>24/84220011</t>
  </si>
  <si>
    <t>25/84220011</t>
  </si>
  <si>
    <t>30/84220011</t>
  </si>
  <si>
    <t>31/84220011</t>
  </si>
  <si>
    <t>32/84220011</t>
  </si>
  <si>
    <t>33/84220011</t>
  </si>
  <si>
    <t>40/84220011</t>
  </si>
  <si>
    <t>41/84220011</t>
  </si>
  <si>
    <t>43/84220011</t>
  </si>
  <si>
    <t>44/84220011</t>
  </si>
  <si>
    <t>45/84220011</t>
  </si>
  <si>
    <t>50/84220011</t>
  </si>
  <si>
    <t>51/84220011</t>
  </si>
  <si>
    <t>52/84220011</t>
  </si>
  <si>
    <t>60/84220011</t>
  </si>
  <si>
    <t>61/84220011</t>
  </si>
  <si>
    <t>70/84220011</t>
  </si>
  <si>
    <t>00/84220012</t>
  </si>
  <si>
    <t>10/84220012</t>
  </si>
  <si>
    <t>11/84220012</t>
  </si>
  <si>
    <t>12/84220012</t>
  </si>
  <si>
    <t>13/84220012</t>
  </si>
  <si>
    <t>14/84220012</t>
  </si>
  <si>
    <t>15/84220012</t>
  </si>
  <si>
    <t>16/84220012</t>
  </si>
  <si>
    <t>17/84220012</t>
  </si>
  <si>
    <t>20/84220012</t>
  </si>
  <si>
    <t>21/84220012</t>
  </si>
  <si>
    <t>22/84220012</t>
  </si>
  <si>
    <t>23/84220012</t>
  </si>
  <si>
    <t>24/84220012</t>
  </si>
  <si>
    <t>25/84220012</t>
  </si>
  <si>
    <t>30/84220012</t>
  </si>
  <si>
    <t>31/84220012</t>
  </si>
  <si>
    <t>32/84220012</t>
  </si>
  <si>
    <t>33/84220012</t>
  </si>
  <si>
    <t>40/84220012</t>
  </si>
  <si>
    <t>41/84220012</t>
  </si>
  <si>
    <t>43/84220012</t>
  </si>
  <si>
    <t>44/84220012</t>
  </si>
  <si>
    <t>45/84220012</t>
  </si>
  <si>
    <t>50/84220012</t>
  </si>
  <si>
    <t>51/84220012</t>
  </si>
  <si>
    <t>52/84220012</t>
  </si>
  <si>
    <t>60/84220012</t>
  </si>
  <si>
    <t>61/84220012</t>
  </si>
  <si>
    <t>70/84220012</t>
  </si>
  <si>
    <t>00/84220013</t>
  </si>
  <si>
    <t>10/84220013</t>
  </si>
  <si>
    <t>11/84220013</t>
  </si>
  <si>
    <t>12/84220013</t>
  </si>
  <si>
    <t>13/84220013</t>
  </si>
  <si>
    <t>14/84220013</t>
  </si>
  <si>
    <t>15/84220013</t>
  </si>
  <si>
    <t>16/84220013</t>
  </si>
  <si>
    <t>17/84220013</t>
  </si>
  <si>
    <t>20/84220013</t>
  </si>
  <si>
    <t>21/84220013</t>
  </si>
  <si>
    <t>22/84220013</t>
  </si>
  <si>
    <t>23/84220013</t>
  </si>
  <si>
    <t>24/84220013</t>
  </si>
  <si>
    <t>25/84220013</t>
  </si>
  <si>
    <t>30/84220013</t>
  </si>
  <si>
    <t>31/84220013</t>
  </si>
  <si>
    <t>32/84220013</t>
  </si>
  <si>
    <t>33/84220013</t>
  </si>
  <si>
    <t>40/84220013</t>
  </si>
  <si>
    <t>41/84220013</t>
  </si>
  <si>
    <t>43/84220013</t>
  </si>
  <si>
    <t>44/84220013</t>
  </si>
  <si>
    <t>45/84220013</t>
  </si>
  <si>
    <t>50/84220013</t>
  </si>
  <si>
    <t>51/84220013</t>
  </si>
  <si>
    <t>52/84220013</t>
  </si>
  <si>
    <t>60/84220013</t>
  </si>
  <si>
    <t>61/84220013</t>
  </si>
  <si>
    <t>70/84220013</t>
  </si>
  <si>
    <t>00/84230000</t>
  </si>
  <si>
    <t>10/84230000</t>
  </si>
  <si>
    <t>11/84230000</t>
  </si>
  <si>
    <t>12/84230000</t>
  </si>
  <si>
    <t>13/84230000</t>
  </si>
  <si>
    <t>14/84230000</t>
  </si>
  <si>
    <t>15/84230000</t>
  </si>
  <si>
    <t>16/84230000</t>
  </si>
  <si>
    <t>17/84230000</t>
  </si>
  <si>
    <t>20/84230000</t>
  </si>
  <si>
    <t>21/84230000</t>
  </si>
  <si>
    <t>22/84230000</t>
  </si>
  <si>
    <t>23/84230000</t>
  </si>
  <si>
    <t>24/84230000</t>
  </si>
  <si>
    <t>25/84230000</t>
  </si>
  <si>
    <t>30/84230000</t>
  </si>
  <si>
    <t>31/84230000</t>
  </si>
  <si>
    <t>32/84230000</t>
  </si>
  <si>
    <t>33/84230000</t>
  </si>
  <si>
    <t>40/84230000</t>
  </si>
  <si>
    <t>41/84230000</t>
  </si>
  <si>
    <t>43/84230000</t>
  </si>
  <si>
    <t>44/84230000</t>
  </si>
  <si>
    <t>45/84230000</t>
  </si>
  <si>
    <t>50/84230000</t>
  </si>
  <si>
    <t>51/84230000</t>
  </si>
  <si>
    <t>52/84230000</t>
  </si>
  <si>
    <t>60/84230000</t>
  </si>
  <si>
    <t>61/84230000</t>
  </si>
  <si>
    <t>70/84230000</t>
  </si>
  <si>
    <t>00/84230001</t>
  </si>
  <si>
    <t>10/84230001</t>
  </si>
  <si>
    <t>11/84230001</t>
  </si>
  <si>
    <t>12/84230001</t>
  </si>
  <si>
    <t>13/84230001</t>
  </si>
  <si>
    <t>14/84230001</t>
  </si>
  <si>
    <t>15/84230001</t>
  </si>
  <si>
    <t>16/84230001</t>
  </si>
  <si>
    <t>17/84230001</t>
  </si>
  <si>
    <t>20/84230001</t>
  </si>
  <si>
    <t>21/84230001</t>
  </si>
  <si>
    <t>22/84230001</t>
  </si>
  <si>
    <t>23/84230001</t>
  </si>
  <si>
    <t>24/84230001</t>
  </si>
  <si>
    <t>25/84230001</t>
  </si>
  <si>
    <t>30/84230001</t>
  </si>
  <si>
    <t>31/84230001</t>
  </si>
  <si>
    <t>32/84230001</t>
  </si>
  <si>
    <t>33/84230001</t>
  </si>
  <si>
    <t>40/84230001</t>
  </si>
  <si>
    <t>41/84230001</t>
  </si>
  <si>
    <t>43/84230001</t>
  </si>
  <si>
    <t>44/84230001</t>
  </si>
  <si>
    <t>45/84230001</t>
  </si>
  <si>
    <t>50/84230001</t>
  </si>
  <si>
    <t>51/84230001</t>
  </si>
  <si>
    <t>52/84230001</t>
  </si>
  <si>
    <t>60/84230001</t>
  </si>
  <si>
    <t>61/84230001</t>
  </si>
  <si>
    <t>70/84230001</t>
  </si>
  <si>
    <t>00/84230002</t>
  </si>
  <si>
    <t>10/84230002</t>
  </si>
  <si>
    <t>11/84230002</t>
  </si>
  <si>
    <t>12/84230002</t>
  </si>
  <si>
    <t>13/84230002</t>
  </si>
  <si>
    <t>14/84230002</t>
  </si>
  <si>
    <t>15/84230002</t>
  </si>
  <si>
    <t>16/84230002</t>
  </si>
  <si>
    <t>17/84230002</t>
  </si>
  <si>
    <t>20/84230002</t>
  </si>
  <si>
    <t>21/84230002</t>
  </si>
  <si>
    <t>22/84230002</t>
  </si>
  <si>
    <t>23/84230002</t>
  </si>
  <si>
    <t>24/84230002</t>
  </si>
  <si>
    <t>25/84230002</t>
  </si>
  <si>
    <t>30/84230002</t>
  </si>
  <si>
    <t>31/84230002</t>
  </si>
  <si>
    <t>32/84230002</t>
  </si>
  <si>
    <t>33/84230002</t>
  </si>
  <si>
    <t>40/84230002</t>
  </si>
  <si>
    <t>41/84230002</t>
  </si>
  <si>
    <t>43/84230002</t>
  </si>
  <si>
    <t>44/84230002</t>
  </si>
  <si>
    <t>45/84230002</t>
  </si>
  <si>
    <t>50/84230002</t>
  </si>
  <si>
    <t>51/84230002</t>
  </si>
  <si>
    <t>52/84230002</t>
  </si>
  <si>
    <t>60/84230002</t>
  </si>
  <si>
    <t>61/84230002</t>
  </si>
  <si>
    <t>70/84230002</t>
  </si>
  <si>
    <t>00/84230003</t>
  </si>
  <si>
    <t>10/84230003</t>
  </si>
  <si>
    <t>11/84230003</t>
  </si>
  <si>
    <t>12/84230003</t>
  </si>
  <si>
    <t>13/84230003</t>
  </si>
  <si>
    <t>14/84230003</t>
  </si>
  <si>
    <t>15/84230003</t>
  </si>
  <si>
    <t>16/84230003</t>
  </si>
  <si>
    <t>17/84230003</t>
  </si>
  <si>
    <t>20/84230003</t>
  </si>
  <si>
    <t>21/84230003</t>
  </si>
  <si>
    <t>22/84230003</t>
  </si>
  <si>
    <t>23/84230003</t>
  </si>
  <si>
    <t>24/84230003</t>
  </si>
  <si>
    <t>25/84230003</t>
  </si>
  <si>
    <t>30/84230003</t>
  </si>
  <si>
    <t>31/84230003</t>
  </si>
  <si>
    <t>32/84230003</t>
  </si>
  <si>
    <t>33/84230003</t>
  </si>
  <si>
    <t>40/84230003</t>
  </si>
  <si>
    <t>41/84230003</t>
  </si>
  <si>
    <t>43/84230003</t>
  </si>
  <si>
    <t>44/84230003</t>
  </si>
  <si>
    <t>45/84230003</t>
  </si>
  <si>
    <t>50/84230003</t>
  </si>
  <si>
    <t>51/84230003</t>
  </si>
  <si>
    <t>52/84230003</t>
  </si>
  <si>
    <t>60/84230003</t>
  </si>
  <si>
    <t>61/84230003</t>
  </si>
  <si>
    <t>70/84230003</t>
  </si>
  <si>
    <t>00/84230004</t>
  </si>
  <si>
    <t>10/84230004</t>
  </si>
  <si>
    <t>11/84230004</t>
  </si>
  <si>
    <t>12/84230004</t>
  </si>
  <si>
    <t>13/84230004</t>
  </si>
  <si>
    <t>14/84230004</t>
  </si>
  <si>
    <t>15/84230004</t>
  </si>
  <si>
    <t>16/84230004</t>
  </si>
  <si>
    <t>17/84230004</t>
  </si>
  <si>
    <t>20/84230004</t>
  </si>
  <si>
    <t>21/84230004</t>
  </si>
  <si>
    <t>22/84230004</t>
  </si>
  <si>
    <t>23/84230004</t>
  </si>
  <si>
    <t>24/84230004</t>
  </si>
  <si>
    <t>25/84230004</t>
  </si>
  <si>
    <t>30/84230004</t>
  </si>
  <si>
    <t>31/84230004</t>
  </si>
  <si>
    <t>32/84230004</t>
  </si>
  <si>
    <t>33/84230004</t>
  </si>
  <si>
    <t>40/84230004</t>
  </si>
  <si>
    <t>41/84230004</t>
  </si>
  <si>
    <t>43/84230004</t>
  </si>
  <si>
    <t>44/84230004</t>
  </si>
  <si>
    <t>45/84230004</t>
  </si>
  <si>
    <t>50/84230004</t>
  </si>
  <si>
    <t>51/84230004</t>
  </si>
  <si>
    <t>52/84230004</t>
  </si>
  <si>
    <t>60/84230004</t>
  </si>
  <si>
    <t>61/84230004</t>
  </si>
  <si>
    <t>70/84230004</t>
  </si>
  <si>
    <t>00/84230005</t>
  </si>
  <si>
    <t>10/84230005</t>
  </si>
  <si>
    <t>11/84230005</t>
  </si>
  <si>
    <t>12/84230005</t>
  </si>
  <si>
    <t>13/84230005</t>
  </si>
  <si>
    <t>14/84230005</t>
  </si>
  <si>
    <t>15/84230005</t>
  </si>
  <si>
    <t>16/84230005</t>
  </si>
  <si>
    <t>17/84230005</t>
  </si>
  <si>
    <t>20/84230005</t>
  </si>
  <si>
    <t>21/84230005</t>
  </si>
  <si>
    <t>22/84230005</t>
  </si>
  <si>
    <t>23/84230005</t>
  </si>
  <si>
    <t>24/84230005</t>
  </si>
  <si>
    <t>25/84230005</t>
  </si>
  <si>
    <t>30/84230005</t>
  </si>
  <si>
    <t>31/84230005</t>
  </si>
  <si>
    <t>32/84230005</t>
  </si>
  <si>
    <t>33/84230005</t>
  </si>
  <si>
    <t>40/84230005</t>
  </si>
  <si>
    <t>41/84230005</t>
  </si>
  <si>
    <t>43/84230005</t>
  </si>
  <si>
    <t>44/84230005</t>
  </si>
  <si>
    <t>45/84230005</t>
  </si>
  <si>
    <t>50/84230005</t>
  </si>
  <si>
    <t>51/84230005</t>
  </si>
  <si>
    <t>52/84230005</t>
  </si>
  <si>
    <t>60/84230005</t>
  </si>
  <si>
    <t>61/84230005</t>
  </si>
  <si>
    <t>70/84230005</t>
  </si>
  <si>
    <t>00/84230006</t>
  </si>
  <si>
    <t>10/84230006</t>
  </si>
  <si>
    <t>11/84230006</t>
  </si>
  <si>
    <t>12/84230006</t>
  </si>
  <si>
    <t>13/84230006</t>
  </si>
  <si>
    <t>14/84230006</t>
  </si>
  <si>
    <t>15/84230006</t>
  </si>
  <si>
    <t>16/84230006</t>
  </si>
  <si>
    <t>17/84230006</t>
  </si>
  <si>
    <t>20/84230006</t>
  </si>
  <si>
    <t>21/84230006</t>
  </si>
  <si>
    <t>22/84230006</t>
  </si>
  <si>
    <t>23/84230006</t>
  </si>
  <si>
    <t>24/84230006</t>
  </si>
  <si>
    <t>25/84230006</t>
  </si>
  <si>
    <t>30/84230006</t>
  </si>
  <si>
    <t>31/84230006</t>
  </si>
  <si>
    <t>32/84230006</t>
  </si>
  <si>
    <t>33/84230006</t>
  </si>
  <si>
    <t>40/84230006</t>
  </si>
  <si>
    <t>41/84230006</t>
  </si>
  <si>
    <t>43/84230006</t>
  </si>
  <si>
    <t>44/84230006</t>
  </si>
  <si>
    <t>45/84230006</t>
  </si>
  <si>
    <t>50/84230006</t>
  </si>
  <si>
    <t>51/84230006</t>
  </si>
  <si>
    <t>52/84230006</t>
  </si>
  <si>
    <t>60/84230006</t>
  </si>
  <si>
    <t>61/84230006</t>
  </si>
  <si>
    <t>70/84230006</t>
  </si>
  <si>
    <t>00/84230007</t>
  </si>
  <si>
    <t>10/84230007</t>
  </si>
  <si>
    <t>11/84230007</t>
  </si>
  <si>
    <t>12/84230007</t>
  </si>
  <si>
    <t>13/84230007</t>
  </si>
  <si>
    <t>14/84230007</t>
  </si>
  <si>
    <t>15/84230007</t>
  </si>
  <si>
    <t>16/84230007</t>
  </si>
  <si>
    <t>17/84230007</t>
  </si>
  <si>
    <t>20/84230007</t>
  </si>
  <si>
    <t>21/84230007</t>
  </si>
  <si>
    <t>22/84230007</t>
  </si>
  <si>
    <t>23/84230007</t>
  </si>
  <si>
    <t>24/84230007</t>
  </si>
  <si>
    <t>25/84230007</t>
  </si>
  <si>
    <t>30/84230007</t>
  </si>
  <si>
    <t>31/84230007</t>
  </si>
  <si>
    <t>32/84230007</t>
  </si>
  <si>
    <t>33/84230007</t>
  </si>
  <si>
    <t>40/84230007</t>
  </si>
  <si>
    <t>41/84230007</t>
  </si>
  <si>
    <t>43/84230007</t>
  </si>
  <si>
    <t>44/84230007</t>
  </si>
  <si>
    <t>45/84230007</t>
  </si>
  <si>
    <t>50/84230007</t>
  </si>
  <si>
    <t>51/84230007</t>
  </si>
  <si>
    <t>52/84230007</t>
  </si>
  <si>
    <t>60/84230007</t>
  </si>
  <si>
    <t>61/84230007</t>
  </si>
  <si>
    <t>70/84230007</t>
  </si>
  <si>
    <t>00/84230008</t>
  </si>
  <si>
    <t>10/84230008</t>
  </si>
  <si>
    <t>11/84230008</t>
  </si>
  <si>
    <t>12/84230008</t>
  </si>
  <si>
    <t>13/84230008</t>
  </si>
  <si>
    <t>14/84230008</t>
  </si>
  <si>
    <t>15/84230008</t>
  </si>
  <si>
    <t>16/84230008</t>
  </si>
  <si>
    <t>17/84230008</t>
  </si>
  <si>
    <t>20/84230008</t>
  </si>
  <si>
    <t>21/84230008</t>
  </si>
  <si>
    <t>22/84230008</t>
  </si>
  <si>
    <t>23/84230008</t>
  </si>
  <si>
    <t>24/84230008</t>
  </si>
  <si>
    <t>25/84230008</t>
  </si>
  <si>
    <t>30/84230008</t>
  </si>
  <si>
    <t>31/84230008</t>
  </si>
  <si>
    <t>32/84230008</t>
  </si>
  <si>
    <t>33/84230008</t>
  </si>
  <si>
    <t>40/84230008</t>
  </si>
  <si>
    <t>41/84230008</t>
  </si>
  <si>
    <t>43/84230008</t>
  </si>
  <si>
    <t>44/84230008</t>
  </si>
  <si>
    <t>45/84230008</t>
  </si>
  <si>
    <t>50/84230008</t>
  </si>
  <si>
    <t>51/84230008</t>
  </si>
  <si>
    <t>52/84230008</t>
  </si>
  <si>
    <t>60/84230008</t>
  </si>
  <si>
    <t>61/84230008</t>
  </si>
  <si>
    <t>70/84230008</t>
  </si>
  <si>
    <t>00/84230009</t>
  </si>
  <si>
    <t>10/84230009</t>
  </si>
  <si>
    <t>11/84230009</t>
  </si>
  <si>
    <t>12/84230009</t>
  </si>
  <si>
    <t>13/84230009</t>
  </si>
  <si>
    <t>14/84230009</t>
  </si>
  <si>
    <t>15/84230009</t>
  </si>
  <si>
    <t>16/84230009</t>
  </si>
  <si>
    <t>17/84230009</t>
  </si>
  <si>
    <t>20/84230009</t>
  </si>
  <si>
    <t>21/84230009</t>
  </si>
  <si>
    <t>22/84230009</t>
  </si>
  <si>
    <t>23/84230009</t>
  </si>
  <si>
    <t>24/84230009</t>
  </si>
  <si>
    <t>25/84230009</t>
  </si>
  <si>
    <t>30/84230009</t>
  </si>
  <si>
    <t>31/84230009</t>
  </si>
  <si>
    <t>32/84230009</t>
  </si>
  <si>
    <t>33/84230009</t>
  </si>
  <si>
    <t>40/84230009</t>
  </si>
  <si>
    <t>41/84230009</t>
  </si>
  <si>
    <t>43/84230009</t>
  </si>
  <si>
    <t>44/84230009</t>
  </si>
  <si>
    <t>45/84230009</t>
  </si>
  <si>
    <t>50/84230009</t>
  </si>
  <si>
    <t>51/84230009</t>
  </si>
  <si>
    <t>52/84230009</t>
  </si>
  <si>
    <t>60/84230009</t>
  </si>
  <si>
    <t>61/84230009</t>
  </si>
  <si>
    <t>70/84230009</t>
  </si>
  <si>
    <t>00/84230010</t>
  </si>
  <si>
    <t>10/84230010</t>
  </si>
  <si>
    <t>11/84230010</t>
  </si>
  <si>
    <t>12/84230010</t>
  </si>
  <si>
    <t>13/84230010</t>
  </si>
  <si>
    <t>14/84230010</t>
  </si>
  <si>
    <t>15/84230010</t>
  </si>
  <si>
    <t>16/84230010</t>
  </si>
  <si>
    <t>17/84230010</t>
  </si>
  <si>
    <t>20/84230010</t>
  </si>
  <si>
    <t>21/84230010</t>
  </si>
  <si>
    <t>22/84230010</t>
  </si>
  <si>
    <t>23/84230010</t>
  </si>
  <si>
    <t>24/84230010</t>
  </si>
  <si>
    <t>25/84230010</t>
  </si>
  <si>
    <t>30/84230010</t>
  </si>
  <si>
    <t>31/84230010</t>
  </si>
  <si>
    <t>32/84230010</t>
  </si>
  <si>
    <t>33/84230010</t>
  </si>
  <si>
    <t>40/84230010</t>
  </si>
  <si>
    <t>41/84230010</t>
  </si>
  <si>
    <t>43/84230010</t>
  </si>
  <si>
    <t>44/84230010</t>
  </si>
  <si>
    <t>45/84230010</t>
  </si>
  <si>
    <t>50/84230010</t>
  </si>
  <si>
    <t>51/84230010</t>
  </si>
  <si>
    <t>52/84230010</t>
  </si>
  <si>
    <t>60/84230010</t>
  </si>
  <si>
    <t>61/84230010</t>
  </si>
  <si>
    <t>70/84230010</t>
  </si>
  <si>
    <t>00/84230011</t>
  </si>
  <si>
    <t>10/84230011</t>
  </si>
  <si>
    <t>11/84230011</t>
  </si>
  <si>
    <t>12/84230011</t>
  </si>
  <si>
    <t>13/84230011</t>
  </si>
  <si>
    <t>14/84230011</t>
  </si>
  <si>
    <t>15/84230011</t>
  </si>
  <si>
    <t>16/84230011</t>
  </si>
  <si>
    <t>17/84230011</t>
  </si>
  <si>
    <t>20/84230011</t>
  </si>
  <si>
    <t>21/84230011</t>
  </si>
  <si>
    <t>22/84230011</t>
  </si>
  <si>
    <t>23/84230011</t>
  </si>
  <si>
    <t>24/84230011</t>
  </si>
  <si>
    <t>25/84230011</t>
  </si>
  <si>
    <t>30/84230011</t>
  </si>
  <si>
    <t>31/84230011</t>
  </si>
  <si>
    <t>32/84230011</t>
  </si>
  <si>
    <t>33/84230011</t>
  </si>
  <si>
    <t>40/84230011</t>
  </si>
  <si>
    <t>41/84230011</t>
  </si>
  <si>
    <t>43/84230011</t>
  </si>
  <si>
    <t>44/84230011</t>
  </si>
  <si>
    <t>45/84230011</t>
  </si>
  <si>
    <t>50/84230011</t>
  </si>
  <si>
    <t>51/84230011</t>
  </si>
  <si>
    <t>52/84230011</t>
  </si>
  <si>
    <t>60/84230011</t>
  </si>
  <si>
    <t>61/84230011</t>
  </si>
  <si>
    <t>70/84230011</t>
  </si>
  <si>
    <t>00/84230012</t>
  </si>
  <si>
    <t>10/84230012</t>
  </si>
  <si>
    <t>11/84230012</t>
  </si>
  <si>
    <t>12/84230012</t>
  </si>
  <si>
    <t>13/84230012</t>
  </si>
  <si>
    <t>14/84230012</t>
  </si>
  <si>
    <t>15/84230012</t>
  </si>
  <si>
    <t>16/84230012</t>
  </si>
  <si>
    <t>17/84230012</t>
  </si>
  <si>
    <t>20/84230012</t>
  </si>
  <si>
    <t>21/84230012</t>
  </si>
  <si>
    <t>22/84230012</t>
  </si>
  <si>
    <t>23/84230012</t>
  </si>
  <si>
    <t>24/84230012</t>
  </si>
  <si>
    <t>25/84230012</t>
  </si>
  <si>
    <t>30/84230012</t>
  </si>
  <si>
    <t>31/84230012</t>
  </si>
  <si>
    <t>32/84230012</t>
  </si>
  <si>
    <t>33/84230012</t>
  </si>
  <si>
    <t>40/84230012</t>
  </si>
  <si>
    <t>41/84230012</t>
  </si>
  <si>
    <t>43/84230012</t>
  </si>
  <si>
    <t>44/84230012</t>
  </si>
  <si>
    <t>45/84230012</t>
  </si>
  <si>
    <t>50/84230012</t>
  </si>
  <si>
    <t>51/84230012</t>
  </si>
  <si>
    <t>52/84230012</t>
  </si>
  <si>
    <t>60/84230012</t>
  </si>
  <si>
    <t>61/84230012</t>
  </si>
  <si>
    <t>70/84230012</t>
  </si>
  <si>
    <t>00/84230013</t>
  </si>
  <si>
    <t>10/84230013</t>
  </si>
  <si>
    <t>11/84230013</t>
  </si>
  <si>
    <t>12/84230013</t>
  </si>
  <si>
    <t>13/84230013</t>
  </si>
  <si>
    <t>14/84230013</t>
  </si>
  <si>
    <t>15/84230013</t>
  </si>
  <si>
    <t>16/84230013</t>
  </si>
  <si>
    <t>17/84230013</t>
  </si>
  <si>
    <t>20/84230013</t>
  </si>
  <si>
    <t>21/84230013</t>
  </si>
  <si>
    <t>22/84230013</t>
  </si>
  <si>
    <t>23/84230013</t>
  </si>
  <si>
    <t>24/84230013</t>
  </si>
  <si>
    <t>25/84230013</t>
  </si>
  <si>
    <t>30/84230013</t>
  </si>
  <si>
    <t>31/84230013</t>
  </si>
  <si>
    <t>32/84230013</t>
  </si>
  <si>
    <t>33/84230013</t>
  </si>
  <si>
    <t>40/84230013</t>
  </si>
  <si>
    <t>41/84230013</t>
  </si>
  <si>
    <t>43/84230013</t>
  </si>
  <si>
    <t>44/84230013</t>
  </si>
  <si>
    <t>45/84230013</t>
  </si>
  <si>
    <t>50/84230013</t>
  </si>
  <si>
    <t>51/84230013</t>
  </si>
  <si>
    <t>52/84230013</t>
  </si>
  <si>
    <t>60/84230013</t>
  </si>
  <si>
    <t>61/84230013</t>
  </si>
  <si>
    <t>70/84230013</t>
  </si>
  <si>
    <t>00/89101002</t>
  </si>
  <si>
    <t>10/89101002</t>
  </si>
  <si>
    <t>11/89101002</t>
  </si>
  <si>
    <t>12/89101002</t>
  </si>
  <si>
    <t>13/89101002</t>
  </si>
  <si>
    <t>14/89101002</t>
  </si>
  <si>
    <t>15/89101002</t>
  </si>
  <si>
    <t>16/89101002</t>
  </si>
  <si>
    <t>17/89101002</t>
  </si>
  <si>
    <t>20/89101002</t>
  </si>
  <si>
    <t>21/89101002</t>
  </si>
  <si>
    <t>22/89101002</t>
  </si>
  <si>
    <t>23/89101002</t>
  </si>
  <si>
    <t>24/89101002</t>
  </si>
  <si>
    <t>25/89101002</t>
  </si>
  <si>
    <t>30/89101002</t>
  </si>
  <si>
    <t>31/89101002</t>
  </si>
  <si>
    <t>32/89101002</t>
  </si>
  <si>
    <t>33/89101002</t>
  </si>
  <si>
    <t>40/89101002</t>
  </si>
  <si>
    <t>41/89101002</t>
  </si>
  <si>
    <t>43/89101002</t>
  </si>
  <si>
    <t>44/89101002</t>
  </si>
  <si>
    <t>45/89101002</t>
  </si>
  <si>
    <t>50/89101002</t>
  </si>
  <si>
    <t>51/89101002</t>
  </si>
  <si>
    <t>52/89101002</t>
  </si>
  <si>
    <t>60/89101002</t>
  </si>
  <si>
    <t>61/89101002</t>
  </si>
  <si>
    <t>70/89101002</t>
  </si>
  <si>
    <t>00/89104001</t>
  </si>
  <si>
    <t>10/89104001</t>
  </si>
  <si>
    <t>11/89104001</t>
  </si>
  <si>
    <t>12/89104001</t>
  </si>
  <si>
    <t>13/89104001</t>
  </si>
  <si>
    <t>14/89104001</t>
  </si>
  <si>
    <t>15/89104001</t>
  </si>
  <si>
    <t>16/89104001</t>
  </si>
  <si>
    <t>17/89104001</t>
  </si>
  <si>
    <t>20/89104001</t>
  </si>
  <si>
    <t>21/89104001</t>
  </si>
  <si>
    <t>22/89104001</t>
  </si>
  <si>
    <t>23/89104001</t>
  </si>
  <si>
    <t>24/89104001</t>
  </si>
  <si>
    <t>25/89104001</t>
  </si>
  <si>
    <t>30/89104001</t>
  </si>
  <si>
    <t>31/89104001</t>
  </si>
  <si>
    <t>32/89104001</t>
  </si>
  <si>
    <t>33/89104001</t>
  </si>
  <si>
    <t>40/89104001</t>
  </si>
  <si>
    <t>41/89104001</t>
  </si>
  <si>
    <t>43/89104001</t>
  </si>
  <si>
    <t>44/89104001</t>
  </si>
  <si>
    <t>45/89104001</t>
  </si>
  <si>
    <t>50/89104001</t>
  </si>
  <si>
    <t>51/89104001</t>
  </si>
  <si>
    <t>52/89104001</t>
  </si>
  <si>
    <t>60/89104001</t>
  </si>
  <si>
    <t>61/89104001</t>
  </si>
  <si>
    <t>70/89104001</t>
  </si>
  <si>
    <t>00/89105100</t>
  </si>
  <si>
    <t>10/89105100</t>
  </si>
  <si>
    <t>11/89105100</t>
  </si>
  <si>
    <t>12/89105100</t>
  </si>
  <si>
    <t>13/89105100</t>
  </si>
  <si>
    <t>14/89105100</t>
  </si>
  <si>
    <t>15/89105100</t>
  </si>
  <si>
    <t>16/89105100</t>
  </si>
  <si>
    <t>17/89105100</t>
  </si>
  <si>
    <t>20/89105100</t>
  </si>
  <si>
    <t>21/89105100</t>
  </si>
  <si>
    <t>22/89105100</t>
  </si>
  <si>
    <t>23/89105100</t>
  </si>
  <si>
    <t>24/89105100</t>
  </si>
  <si>
    <t>25/89105100</t>
  </si>
  <si>
    <t>30/89105100</t>
  </si>
  <si>
    <t>31/89105100</t>
  </si>
  <si>
    <t>32/89105100</t>
  </si>
  <si>
    <t>33/89105100</t>
  </si>
  <si>
    <t>40/89105100</t>
  </si>
  <si>
    <t>41/89105100</t>
  </si>
  <si>
    <t>43/89105100</t>
  </si>
  <si>
    <t>44/89105100</t>
  </si>
  <si>
    <t>45/89105100</t>
  </si>
  <si>
    <t>50/89105100</t>
  </si>
  <si>
    <t>51/89105100</t>
  </si>
  <si>
    <t>52/89105100</t>
  </si>
  <si>
    <t>60/89105100</t>
  </si>
  <si>
    <t>61/89105100</t>
  </si>
  <si>
    <t>70/89105100</t>
  </si>
  <si>
    <t>00/89106100</t>
  </si>
  <si>
    <t>10/89106100</t>
  </si>
  <si>
    <t>11/89106100</t>
  </si>
  <si>
    <t>12/89106100</t>
  </si>
  <si>
    <t>13/89106100</t>
  </si>
  <si>
    <t>14/89106100</t>
  </si>
  <si>
    <t>15/89106100</t>
  </si>
  <si>
    <t>16/89106100</t>
  </si>
  <si>
    <t>17/89106100</t>
  </si>
  <si>
    <t>20/89106100</t>
  </si>
  <si>
    <t>21/89106100</t>
  </si>
  <si>
    <t>22/89106100</t>
  </si>
  <si>
    <t>23/89106100</t>
  </si>
  <si>
    <t>24/89106100</t>
  </si>
  <si>
    <t>25/89106100</t>
  </si>
  <si>
    <t>30/89106100</t>
  </si>
  <si>
    <t>31/89106100</t>
  </si>
  <si>
    <t>32/89106100</t>
  </si>
  <si>
    <t>33/89106100</t>
  </si>
  <si>
    <t>40/89106100</t>
  </si>
  <si>
    <t>41/89106100</t>
  </si>
  <si>
    <t>43/89106100</t>
  </si>
  <si>
    <t>44/89106100</t>
  </si>
  <si>
    <t>45/89106100</t>
  </si>
  <si>
    <t>50/89106100</t>
  </si>
  <si>
    <t>51/89106100</t>
  </si>
  <si>
    <t>52/89106100</t>
  </si>
  <si>
    <t>60/89106100</t>
  </si>
  <si>
    <t>61/89106100</t>
  </si>
  <si>
    <t>70/89106100</t>
  </si>
  <si>
    <t>00/89200000</t>
  </si>
  <si>
    <t>10/89200000</t>
  </si>
  <si>
    <t>11/89200000</t>
  </si>
  <si>
    <t>12/89200000</t>
  </si>
  <si>
    <t>13/89200000</t>
  </si>
  <si>
    <t>14/89200000</t>
  </si>
  <si>
    <t>15/89200000</t>
  </si>
  <si>
    <t>16/89200000</t>
  </si>
  <si>
    <t>17/89200000</t>
  </si>
  <si>
    <t>20/89200000</t>
  </si>
  <si>
    <t>21/89200000</t>
  </si>
  <si>
    <t>22/89200000</t>
  </si>
  <si>
    <t>23/89200000</t>
  </si>
  <si>
    <t>24/89200000</t>
  </si>
  <si>
    <t>25/89200000</t>
  </si>
  <si>
    <t>30/89200000</t>
  </si>
  <si>
    <t>31/89200000</t>
  </si>
  <si>
    <t>32/89200000</t>
  </si>
  <si>
    <t>33/89200000</t>
  </si>
  <si>
    <t>40/89200000</t>
  </si>
  <si>
    <t>41/89200000</t>
  </si>
  <si>
    <t>43/89200000</t>
  </si>
  <si>
    <t>44/89200000</t>
  </si>
  <si>
    <t>45/89200000</t>
  </si>
  <si>
    <t>50/89200000</t>
  </si>
  <si>
    <t>51/89200000</t>
  </si>
  <si>
    <t>52/89200000</t>
  </si>
  <si>
    <t>60/89200000</t>
  </si>
  <si>
    <t>61/89200000</t>
  </si>
  <si>
    <t>70/89200000</t>
  </si>
  <si>
    <t>00/89201100</t>
  </si>
  <si>
    <t>10/89201100</t>
  </si>
  <si>
    <t>11/89201100</t>
  </si>
  <si>
    <t>12/89201100</t>
  </si>
  <si>
    <t>13/89201100</t>
  </si>
  <si>
    <t>14/89201100</t>
  </si>
  <si>
    <t>15/89201100</t>
  </si>
  <si>
    <t>16/89201100</t>
  </si>
  <si>
    <t>17/89201100</t>
  </si>
  <si>
    <t>20/89201100</t>
  </si>
  <si>
    <t>21/89201100</t>
  </si>
  <si>
    <t>22/89201100</t>
  </si>
  <si>
    <t>23/89201100</t>
  </si>
  <si>
    <t>24/89201100</t>
  </si>
  <si>
    <t>25/89201100</t>
  </si>
  <si>
    <t>30/89201100</t>
  </si>
  <si>
    <t>31/89201100</t>
  </si>
  <si>
    <t>32/89201100</t>
  </si>
  <si>
    <t>33/89201100</t>
  </si>
  <si>
    <t>40/89201100</t>
  </si>
  <si>
    <t>41/89201100</t>
  </si>
  <si>
    <t>43/89201100</t>
  </si>
  <si>
    <t>44/89201100</t>
  </si>
  <si>
    <t>45/89201100</t>
  </si>
  <si>
    <t>50/89201100</t>
  </si>
  <si>
    <t>51/89201100</t>
  </si>
  <si>
    <t>52/89201100</t>
  </si>
  <si>
    <t>60/89201100</t>
  </si>
  <si>
    <t>61/89201100</t>
  </si>
  <si>
    <t>70/89201100</t>
  </si>
  <si>
    <t>00/89203100</t>
  </si>
  <si>
    <t>10/89203100</t>
  </si>
  <si>
    <t>11/89203100</t>
  </si>
  <si>
    <t>12/89203100</t>
  </si>
  <si>
    <t>13/89203100</t>
  </si>
  <si>
    <t>14/89203100</t>
  </si>
  <si>
    <t>15/89203100</t>
  </si>
  <si>
    <t>16/89203100</t>
  </si>
  <si>
    <t>17/89203100</t>
  </si>
  <si>
    <t>20/89203100</t>
  </si>
  <si>
    <t>21/89203100</t>
  </si>
  <si>
    <t>22/89203100</t>
  </si>
  <si>
    <t>23/89203100</t>
  </si>
  <si>
    <t>24/89203100</t>
  </si>
  <si>
    <t>25/89203100</t>
  </si>
  <si>
    <t>30/89203100</t>
  </si>
  <si>
    <t>31/89203100</t>
  </si>
  <si>
    <t>32/89203100</t>
  </si>
  <si>
    <t>33/89203100</t>
  </si>
  <si>
    <t>40/89203100</t>
  </si>
  <si>
    <t>41/89203100</t>
  </si>
  <si>
    <t>43/89203100</t>
  </si>
  <si>
    <t>44/89203100</t>
  </si>
  <si>
    <t>45/89203100</t>
  </si>
  <si>
    <t>50/89203100</t>
  </si>
  <si>
    <t>51/89203100</t>
  </si>
  <si>
    <t>52/89203100</t>
  </si>
  <si>
    <t>60/89203100</t>
  </si>
  <si>
    <t>61/89203100</t>
  </si>
  <si>
    <t>70/89203100</t>
  </si>
  <si>
    <t>00/89205100</t>
  </si>
  <si>
    <t>10/89205100</t>
  </si>
  <si>
    <t>11/89205100</t>
  </si>
  <si>
    <t>12/89205100</t>
  </si>
  <si>
    <t>13/89205100</t>
  </si>
  <si>
    <t>14/89205100</t>
  </si>
  <si>
    <t>15/89205100</t>
  </si>
  <si>
    <t>16/89205100</t>
  </si>
  <si>
    <t>17/89205100</t>
  </si>
  <si>
    <t>20/89205100</t>
  </si>
  <si>
    <t>21/89205100</t>
  </si>
  <si>
    <t>22/89205100</t>
  </si>
  <si>
    <t>23/89205100</t>
  </si>
  <si>
    <t>24/89205100</t>
  </si>
  <si>
    <t>25/89205100</t>
  </si>
  <si>
    <t>30/89205100</t>
  </si>
  <si>
    <t>31/89205100</t>
  </si>
  <si>
    <t>32/89205100</t>
  </si>
  <si>
    <t>33/89205100</t>
  </si>
  <si>
    <t>40/89205100</t>
  </si>
  <si>
    <t>41/89205100</t>
  </si>
  <si>
    <t>43/89205100</t>
  </si>
  <si>
    <t>44/89205100</t>
  </si>
  <si>
    <t>45/89205100</t>
  </si>
  <si>
    <t>50/89205100</t>
  </si>
  <si>
    <t>51/89205100</t>
  </si>
  <si>
    <t>52/89205100</t>
  </si>
  <si>
    <t>60/89205100</t>
  </si>
  <si>
    <t>61/89205100</t>
  </si>
  <si>
    <t>70/89205100</t>
  </si>
  <si>
    <t>00/89207100</t>
  </si>
  <si>
    <t>10/89207100</t>
  </si>
  <si>
    <t>11/89207100</t>
  </si>
  <si>
    <t>12/89207100</t>
  </si>
  <si>
    <t>13/89207100</t>
  </si>
  <si>
    <t>14/89207100</t>
  </si>
  <si>
    <t>15/89207100</t>
  </si>
  <si>
    <t>16/89207100</t>
  </si>
  <si>
    <t>17/89207100</t>
  </si>
  <si>
    <t>20/89207100</t>
  </si>
  <si>
    <t>21/89207100</t>
  </si>
  <si>
    <t>22/89207100</t>
  </si>
  <si>
    <t>23/89207100</t>
  </si>
  <si>
    <t>24/89207100</t>
  </si>
  <si>
    <t>25/89207100</t>
  </si>
  <si>
    <t>30/89207100</t>
  </si>
  <si>
    <t>31/89207100</t>
  </si>
  <si>
    <t>32/89207100</t>
  </si>
  <si>
    <t>33/89207100</t>
  </si>
  <si>
    <t>40/89207100</t>
  </si>
  <si>
    <t>41/89207100</t>
  </si>
  <si>
    <t>43/89207100</t>
  </si>
  <si>
    <t>44/89207100</t>
  </si>
  <si>
    <t>45/89207100</t>
  </si>
  <si>
    <t>50/89207100</t>
  </si>
  <si>
    <t>51/89207100</t>
  </si>
  <si>
    <t>52/89207100</t>
  </si>
  <si>
    <t>60/89207100</t>
  </si>
  <si>
    <t>61/89207100</t>
  </si>
  <si>
    <t>70/89207100</t>
  </si>
  <si>
    <t>00/60000000</t>
  </si>
  <si>
    <t>10/60000000</t>
  </si>
  <si>
    <t>11/60000000</t>
  </si>
  <si>
    <t>12/60000000</t>
  </si>
  <si>
    <t>13/60000000</t>
  </si>
  <si>
    <t>14/60000000</t>
  </si>
  <si>
    <t>15/60000000</t>
  </si>
  <si>
    <t>16/60000000</t>
  </si>
  <si>
    <t>17/60000000</t>
  </si>
  <si>
    <t>20/60000000</t>
  </si>
  <si>
    <t>21/60000000</t>
  </si>
  <si>
    <t>22/60000000</t>
  </si>
  <si>
    <t>23/60000000</t>
  </si>
  <si>
    <t>24/60000000</t>
  </si>
  <si>
    <t>25/60000000</t>
  </si>
  <si>
    <t>30/60000000</t>
  </si>
  <si>
    <t>31/60000000</t>
  </si>
  <si>
    <t>32/60000000</t>
  </si>
  <si>
    <t>33/60000000</t>
  </si>
  <si>
    <t>40/60000000</t>
  </si>
  <si>
    <t>41/60000000</t>
  </si>
  <si>
    <t>43/60000000</t>
  </si>
  <si>
    <t>44/60000000</t>
  </si>
  <si>
    <t>45/60000000</t>
  </si>
  <si>
    <t>50/60000000</t>
  </si>
  <si>
    <t>51/60000000</t>
  </si>
  <si>
    <t>52/60000000</t>
  </si>
  <si>
    <t>60/60000000</t>
  </si>
  <si>
    <t>61/60000000</t>
  </si>
  <si>
    <t>70/60000000</t>
  </si>
  <si>
    <t>00/69500000</t>
  </si>
  <si>
    <t>10/69500000</t>
  </si>
  <si>
    <t>11/69500000</t>
  </si>
  <si>
    <t>12/69500000</t>
  </si>
  <si>
    <t>13/69500000</t>
  </si>
  <si>
    <t>14/69500000</t>
  </si>
  <si>
    <t>15/69500000</t>
  </si>
  <si>
    <t>16/69500000</t>
  </si>
  <si>
    <t>17/69500000</t>
  </si>
  <si>
    <t>20/69500000</t>
  </si>
  <si>
    <t>21/69500000</t>
  </si>
  <si>
    <t>22/69500000</t>
  </si>
  <si>
    <t>23/69500000</t>
  </si>
  <si>
    <t>24/69500000</t>
  </si>
  <si>
    <t>25/69500000</t>
  </si>
  <si>
    <t>30/69500000</t>
  </si>
  <si>
    <t>31/69500000</t>
  </si>
  <si>
    <t>32/69500000</t>
  </si>
  <si>
    <t>33/69500000</t>
  </si>
  <si>
    <t>40/69500000</t>
  </si>
  <si>
    <t>41/69500000</t>
  </si>
  <si>
    <t>43/69500000</t>
  </si>
  <si>
    <t>44/69500000</t>
  </si>
  <si>
    <t>45/69500000</t>
  </si>
  <si>
    <t>50/69500000</t>
  </si>
  <si>
    <t>51/69500000</t>
  </si>
  <si>
    <t>52/69500000</t>
  </si>
  <si>
    <t>60/69500000</t>
  </si>
  <si>
    <t>61/69500000</t>
  </si>
  <si>
    <t>70/69500000</t>
  </si>
  <si>
    <t>00/69510000</t>
  </si>
  <si>
    <t>10/69510000</t>
  </si>
  <si>
    <t>11/69510000</t>
  </si>
  <si>
    <t>12/69510000</t>
  </si>
  <si>
    <t>13/69510000</t>
  </si>
  <si>
    <t>14/69510000</t>
  </si>
  <si>
    <t>15/69510000</t>
  </si>
  <si>
    <t>16/69510000</t>
  </si>
  <si>
    <t>17/69510000</t>
  </si>
  <si>
    <t>20/69510000</t>
  </si>
  <si>
    <t>21/69510000</t>
  </si>
  <si>
    <t>22/69510000</t>
  </si>
  <si>
    <t>23/69510000</t>
  </si>
  <si>
    <t>24/69510000</t>
  </si>
  <si>
    <t>25/69510000</t>
  </si>
  <si>
    <t>30/69510000</t>
  </si>
  <si>
    <t>31/69510000</t>
  </si>
  <si>
    <t>32/69510000</t>
  </si>
  <si>
    <t>33/69510000</t>
  </si>
  <si>
    <t>40/69510000</t>
  </si>
  <si>
    <t>41/69510000</t>
  </si>
  <si>
    <t>43/69510000</t>
  </si>
  <si>
    <t>44/69510000</t>
  </si>
  <si>
    <t>45/69510000</t>
  </si>
  <si>
    <t>50/69510000</t>
  </si>
  <si>
    <t>51/69510000</t>
  </si>
  <si>
    <t>52/69510000</t>
  </si>
  <si>
    <t>60/69510000</t>
  </si>
  <si>
    <t>61/69510000</t>
  </si>
  <si>
    <t>70/69510000</t>
  </si>
  <si>
    <t>00/69511000</t>
  </si>
  <si>
    <t>10/69511000</t>
  </si>
  <si>
    <t>11/69511000</t>
  </si>
  <si>
    <t>12/69511000</t>
  </si>
  <si>
    <t>13/69511000</t>
  </si>
  <si>
    <t>14/69511000</t>
  </si>
  <si>
    <t>15/69511000</t>
  </si>
  <si>
    <t>16/69511000</t>
  </si>
  <si>
    <t>17/69511000</t>
  </si>
  <si>
    <t>20/69511000</t>
  </si>
  <si>
    <t>21/69511000</t>
  </si>
  <si>
    <t>22/69511000</t>
  </si>
  <si>
    <t>23/69511000</t>
  </si>
  <si>
    <t>24/69511000</t>
  </si>
  <si>
    <t>25/69511000</t>
  </si>
  <si>
    <t>30/69511000</t>
  </si>
  <si>
    <t>31/69511000</t>
  </si>
  <si>
    <t>32/69511000</t>
  </si>
  <si>
    <t>33/69511000</t>
  </si>
  <si>
    <t>40/69511000</t>
  </si>
  <si>
    <t>41/69511000</t>
  </si>
  <si>
    <t>43/69511000</t>
  </si>
  <si>
    <t>44/69511000</t>
  </si>
  <si>
    <t>45/69511000</t>
  </si>
  <si>
    <t>50/69511000</t>
  </si>
  <si>
    <t>51/69511000</t>
  </si>
  <si>
    <t>52/69511000</t>
  </si>
  <si>
    <t>60/69511000</t>
  </si>
  <si>
    <t>61/69511000</t>
  </si>
  <si>
    <t>70/69511000</t>
  </si>
  <si>
    <t>00/69511001</t>
  </si>
  <si>
    <t>10/69511001</t>
  </si>
  <si>
    <t>11/69511001</t>
  </si>
  <si>
    <t>12/69511001</t>
  </si>
  <si>
    <t>13/69511001</t>
  </si>
  <si>
    <t>14/69511001</t>
  </si>
  <si>
    <t>15/69511001</t>
  </si>
  <si>
    <t>16/69511001</t>
  </si>
  <si>
    <t>17/69511001</t>
  </si>
  <si>
    <t>20/69511001</t>
  </si>
  <si>
    <t>21/69511001</t>
  </si>
  <si>
    <t>22/69511001</t>
  </si>
  <si>
    <t>23/69511001</t>
  </si>
  <si>
    <t>24/69511001</t>
  </si>
  <si>
    <t>25/69511001</t>
  </si>
  <si>
    <t>30/69511001</t>
  </si>
  <si>
    <t>31/69511001</t>
  </si>
  <si>
    <t>32/69511001</t>
  </si>
  <si>
    <t>33/69511001</t>
  </si>
  <si>
    <t>40/69511001</t>
  </si>
  <si>
    <t>41/69511001</t>
  </si>
  <si>
    <t>43/69511001</t>
  </si>
  <si>
    <t>44/69511001</t>
  </si>
  <si>
    <t>45/69511001</t>
  </si>
  <si>
    <t>50/69511001</t>
  </si>
  <si>
    <t>51/69511001</t>
  </si>
  <si>
    <t>52/69511001</t>
  </si>
  <si>
    <t>60/69511001</t>
  </si>
  <si>
    <t>61/69511001</t>
  </si>
  <si>
    <t>70/69511001</t>
  </si>
  <si>
    <t>00/69511002</t>
  </si>
  <si>
    <t>10/69511002</t>
  </si>
  <si>
    <t>11/69511002</t>
  </si>
  <si>
    <t>12/69511002</t>
  </si>
  <si>
    <t>13/69511002</t>
  </si>
  <si>
    <t>14/69511002</t>
  </si>
  <si>
    <t>15/69511002</t>
  </si>
  <si>
    <t>16/69511002</t>
  </si>
  <si>
    <t>17/69511002</t>
  </si>
  <si>
    <t>20/69511002</t>
  </si>
  <si>
    <t>21/69511002</t>
  </si>
  <si>
    <t>22/69511002</t>
  </si>
  <si>
    <t>23/69511002</t>
  </si>
  <si>
    <t>24/69511002</t>
  </si>
  <si>
    <t>25/69511002</t>
  </si>
  <si>
    <t>30/69511002</t>
  </si>
  <si>
    <t>31/69511002</t>
  </si>
  <si>
    <t>32/69511002</t>
  </si>
  <si>
    <t>33/69511002</t>
  </si>
  <si>
    <t>40/69511002</t>
  </si>
  <si>
    <t>41/69511002</t>
  </si>
  <si>
    <t>43/69511002</t>
  </si>
  <si>
    <t>44/69511002</t>
  </si>
  <si>
    <t>45/69511002</t>
  </si>
  <si>
    <t>50/69511002</t>
  </si>
  <si>
    <t>51/69511002</t>
  </si>
  <si>
    <t>52/69511002</t>
  </si>
  <si>
    <t>60/69511002</t>
  </si>
  <si>
    <t>61/69511002</t>
  </si>
  <si>
    <t>70/69511002</t>
  </si>
  <si>
    <t>00/69511003</t>
  </si>
  <si>
    <t>10/69511003</t>
  </si>
  <si>
    <t>11/69511003</t>
  </si>
  <si>
    <t>12/69511003</t>
  </si>
  <si>
    <t>13/69511003</t>
  </si>
  <si>
    <t>14/69511003</t>
  </si>
  <si>
    <t>15/69511003</t>
  </si>
  <si>
    <t>16/69511003</t>
  </si>
  <si>
    <t>17/69511003</t>
  </si>
  <si>
    <t>20/69511003</t>
  </si>
  <si>
    <t>21/69511003</t>
  </si>
  <si>
    <t>22/69511003</t>
  </si>
  <si>
    <t>23/69511003</t>
  </si>
  <si>
    <t>24/69511003</t>
  </si>
  <si>
    <t>25/69511003</t>
  </si>
  <si>
    <t>30/69511003</t>
  </si>
  <si>
    <t>31/69511003</t>
  </si>
  <si>
    <t>32/69511003</t>
  </si>
  <si>
    <t>33/69511003</t>
  </si>
  <si>
    <t>40/69511003</t>
  </si>
  <si>
    <t>41/69511003</t>
  </si>
  <si>
    <t>43/69511003</t>
  </si>
  <si>
    <t>44/69511003</t>
  </si>
  <si>
    <t>45/69511003</t>
  </si>
  <si>
    <t>50/69511003</t>
  </si>
  <si>
    <t>51/69511003</t>
  </si>
  <si>
    <t>52/69511003</t>
  </si>
  <si>
    <t>60/69511003</t>
  </si>
  <si>
    <t>61/69511003</t>
  </si>
  <si>
    <t>70/69511003</t>
  </si>
  <si>
    <t>00/69511004</t>
  </si>
  <si>
    <t>10/69511004</t>
  </si>
  <si>
    <t>11/69511004</t>
  </si>
  <si>
    <t>12/69511004</t>
  </si>
  <si>
    <t>13/69511004</t>
  </si>
  <si>
    <t>14/69511004</t>
  </si>
  <si>
    <t>15/69511004</t>
  </si>
  <si>
    <t>16/69511004</t>
  </si>
  <si>
    <t>17/69511004</t>
  </si>
  <si>
    <t>20/69511004</t>
  </si>
  <si>
    <t>21/69511004</t>
  </si>
  <si>
    <t>22/69511004</t>
  </si>
  <si>
    <t>23/69511004</t>
  </si>
  <si>
    <t>24/69511004</t>
  </si>
  <si>
    <t>25/69511004</t>
  </si>
  <si>
    <t>30/69511004</t>
  </si>
  <si>
    <t>31/69511004</t>
  </si>
  <si>
    <t>32/69511004</t>
  </si>
  <si>
    <t>33/69511004</t>
  </si>
  <si>
    <t>40/69511004</t>
  </si>
  <si>
    <t>41/69511004</t>
  </si>
  <si>
    <t>43/69511004</t>
  </si>
  <si>
    <t>44/69511004</t>
  </si>
  <si>
    <t>45/69511004</t>
  </si>
  <si>
    <t>50/69511004</t>
  </si>
  <si>
    <t>51/69511004</t>
  </si>
  <si>
    <t>52/69511004</t>
  </si>
  <si>
    <t>60/69511004</t>
  </si>
  <si>
    <t>61/69511004</t>
  </si>
  <si>
    <t>70/69511004</t>
  </si>
  <si>
    <t>00/69511005</t>
  </si>
  <si>
    <t>10/69511005</t>
  </si>
  <si>
    <t>11/69511005</t>
  </si>
  <si>
    <t>12/69511005</t>
  </si>
  <si>
    <t>13/69511005</t>
  </si>
  <si>
    <t>14/69511005</t>
  </si>
  <si>
    <t>15/69511005</t>
  </si>
  <si>
    <t>16/69511005</t>
  </si>
  <si>
    <t>17/69511005</t>
  </si>
  <si>
    <t>20/69511005</t>
  </si>
  <si>
    <t>21/69511005</t>
  </si>
  <si>
    <t>22/69511005</t>
  </si>
  <si>
    <t>23/69511005</t>
  </si>
  <si>
    <t>24/69511005</t>
  </si>
  <si>
    <t>25/69511005</t>
  </si>
  <si>
    <t>30/69511005</t>
  </si>
  <si>
    <t>31/69511005</t>
  </si>
  <si>
    <t>32/69511005</t>
  </si>
  <si>
    <t>33/69511005</t>
  </si>
  <si>
    <t>40/69511005</t>
  </si>
  <si>
    <t>41/69511005</t>
  </si>
  <si>
    <t>43/69511005</t>
  </si>
  <si>
    <t>44/69511005</t>
  </si>
  <si>
    <t>45/69511005</t>
  </si>
  <si>
    <t>50/69511005</t>
  </si>
  <si>
    <t>51/69511005</t>
  </si>
  <si>
    <t>52/69511005</t>
  </si>
  <si>
    <t>60/69511005</t>
  </si>
  <si>
    <t>61/69511005</t>
  </si>
  <si>
    <t>70/69511005</t>
  </si>
  <si>
    <t>00/69511006</t>
  </si>
  <si>
    <t>10/69511006</t>
  </si>
  <si>
    <t>11/69511006</t>
  </si>
  <si>
    <t>12/69511006</t>
  </si>
  <si>
    <t>13/69511006</t>
  </si>
  <si>
    <t>14/69511006</t>
  </si>
  <si>
    <t>15/69511006</t>
  </si>
  <si>
    <t>16/69511006</t>
  </si>
  <si>
    <t>17/69511006</t>
  </si>
  <si>
    <t>20/69511006</t>
  </si>
  <si>
    <t>21/69511006</t>
  </si>
  <si>
    <t>22/69511006</t>
  </si>
  <si>
    <t>23/69511006</t>
  </si>
  <si>
    <t>24/69511006</t>
  </si>
  <si>
    <t>25/69511006</t>
  </si>
  <si>
    <t>30/69511006</t>
  </si>
  <si>
    <t>31/69511006</t>
  </si>
  <si>
    <t>32/69511006</t>
  </si>
  <si>
    <t>33/69511006</t>
  </si>
  <si>
    <t>40/69511006</t>
  </si>
  <si>
    <t>41/69511006</t>
  </si>
  <si>
    <t>43/69511006</t>
  </si>
  <si>
    <t>44/69511006</t>
  </si>
  <si>
    <t>45/69511006</t>
  </si>
  <si>
    <t>50/69511006</t>
  </si>
  <si>
    <t>51/69511006</t>
  </si>
  <si>
    <t>52/69511006</t>
  </si>
  <si>
    <t>60/69511006</t>
  </si>
  <si>
    <t>61/69511006</t>
  </si>
  <si>
    <t>70/69511006</t>
  </si>
  <si>
    <t>00/69511007</t>
  </si>
  <si>
    <t>10/69511007</t>
  </si>
  <si>
    <t>11/69511007</t>
  </si>
  <si>
    <t>12/69511007</t>
  </si>
  <si>
    <t>13/69511007</t>
  </si>
  <si>
    <t>14/69511007</t>
  </si>
  <si>
    <t>15/69511007</t>
  </si>
  <si>
    <t>16/69511007</t>
  </si>
  <si>
    <t>17/69511007</t>
  </si>
  <si>
    <t>20/69511007</t>
  </si>
  <si>
    <t>21/69511007</t>
  </si>
  <si>
    <t>22/69511007</t>
  </si>
  <si>
    <t>23/69511007</t>
  </si>
  <si>
    <t>24/69511007</t>
  </si>
  <si>
    <t>25/69511007</t>
  </si>
  <si>
    <t>30/69511007</t>
  </si>
  <si>
    <t>31/69511007</t>
  </si>
  <si>
    <t>32/69511007</t>
  </si>
  <si>
    <t>33/69511007</t>
  </si>
  <si>
    <t>40/69511007</t>
  </si>
  <si>
    <t>41/69511007</t>
  </si>
  <si>
    <t>43/69511007</t>
  </si>
  <si>
    <t>44/69511007</t>
  </si>
  <si>
    <t>45/69511007</t>
  </si>
  <si>
    <t>50/69511007</t>
  </si>
  <si>
    <t>51/69511007</t>
  </si>
  <si>
    <t>52/69511007</t>
  </si>
  <si>
    <t>60/69511007</t>
  </si>
  <si>
    <t>61/69511007</t>
  </si>
  <si>
    <t>70/69511007</t>
  </si>
  <si>
    <t>00/69511008</t>
  </si>
  <si>
    <t>10/69511008</t>
  </si>
  <si>
    <t>11/69511008</t>
  </si>
  <si>
    <t>12/69511008</t>
  </si>
  <si>
    <t>13/69511008</t>
  </si>
  <si>
    <t>14/69511008</t>
  </si>
  <si>
    <t>15/69511008</t>
  </si>
  <si>
    <t>16/69511008</t>
  </si>
  <si>
    <t>17/69511008</t>
  </si>
  <si>
    <t>20/69511008</t>
  </si>
  <si>
    <t>21/69511008</t>
  </si>
  <si>
    <t>22/69511008</t>
  </si>
  <si>
    <t>23/69511008</t>
  </si>
  <si>
    <t>24/69511008</t>
  </si>
  <si>
    <t>25/69511008</t>
  </si>
  <si>
    <t>30/69511008</t>
  </si>
  <si>
    <t>31/69511008</t>
  </si>
  <si>
    <t>32/69511008</t>
  </si>
  <si>
    <t>33/69511008</t>
  </si>
  <si>
    <t>40/69511008</t>
  </si>
  <si>
    <t>41/69511008</t>
  </si>
  <si>
    <t>43/69511008</t>
  </si>
  <si>
    <t>44/69511008</t>
  </si>
  <si>
    <t>45/69511008</t>
  </si>
  <si>
    <t>50/69511008</t>
  </si>
  <si>
    <t>51/69511008</t>
  </si>
  <si>
    <t>52/69511008</t>
  </si>
  <si>
    <t>60/69511008</t>
  </si>
  <si>
    <t>61/69511008</t>
  </si>
  <si>
    <t>70/69511008</t>
  </si>
  <si>
    <t>00/69511009</t>
  </si>
  <si>
    <t>10/69511009</t>
  </si>
  <si>
    <t>11/69511009</t>
  </si>
  <si>
    <t>12/69511009</t>
  </si>
  <si>
    <t>13/69511009</t>
  </si>
  <si>
    <t>14/69511009</t>
  </si>
  <si>
    <t>15/69511009</t>
  </si>
  <si>
    <t>16/69511009</t>
  </si>
  <si>
    <t>17/69511009</t>
  </si>
  <si>
    <t>20/69511009</t>
  </si>
  <si>
    <t>21/69511009</t>
  </si>
  <si>
    <t>22/69511009</t>
  </si>
  <si>
    <t>23/69511009</t>
  </si>
  <si>
    <t>24/69511009</t>
  </si>
  <si>
    <t>25/69511009</t>
  </si>
  <si>
    <t>30/69511009</t>
  </si>
  <si>
    <t>31/69511009</t>
  </si>
  <si>
    <t>32/69511009</t>
  </si>
  <si>
    <t>33/69511009</t>
  </si>
  <si>
    <t>40/69511009</t>
  </si>
  <si>
    <t>41/69511009</t>
  </si>
  <si>
    <t>43/69511009</t>
  </si>
  <si>
    <t>44/69511009</t>
  </si>
  <si>
    <t>45/69511009</t>
  </si>
  <si>
    <t>50/69511009</t>
  </si>
  <si>
    <t>51/69511009</t>
  </si>
  <si>
    <t>52/69511009</t>
  </si>
  <si>
    <t>60/69511009</t>
  </si>
  <si>
    <t>61/69511009</t>
  </si>
  <si>
    <t>70/69511009</t>
  </si>
  <si>
    <t>00/69511010</t>
  </si>
  <si>
    <t>10/69511010</t>
  </si>
  <si>
    <t>11/69511010</t>
  </si>
  <si>
    <t>12/69511010</t>
  </si>
  <si>
    <t>13/69511010</t>
  </si>
  <si>
    <t>14/69511010</t>
  </si>
  <si>
    <t>15/69511010</t>
  </si>
  <si>
    <t>16/69511010</t>
  </si>
  <si>
    <t>17/69511010</t>
  </si>
  <si>
    <t>20/69511010</t>
  </si>
  <si>
    <t>21/69511010</t>
  </si>
  <si>
    <t>22/69511010</t>
  </si>
  <si>
    <t>23/69511010</t>
  </si>
  <si>
    <t>24/69511010</t>
  </si>
  <si>
    <t>25/69511010</t>
  </si>
  <si>
    <t>30/69511010</t>
  </si>
  <si>
    <t>31/69511010</t>
  </si>
  <si>
    <t>32/69511010</t>
  </si>
  <si>
    <t>33/69511010</t>
  </si>
  <si>
    <t>40/69511010</t>
  </si>
  <si>
    <t>41/69511010</t>
  </si>
  <si>
    <t>43/69511010</t>
  </si>
  <si>
    <t>44/69511010</t>
  </si>
  <si>
    <t>45/69511010</t>
  </si>
  <si>
    <t>50/69511010</t>
  </si>
  <si>
    <t>51/69511010</t>
  </si>
  <si>
    <t>52/69511010</t>
  </si>
  <si>
    <t>60/69511010</t>
  </si>
  <si>
    <t>61/69511010</t>
  </si>
  <si>
    <t>70/69511010</t>
  </si>
  <si>
    <t>00/69511011</t>
  </si>
  <si>
    <t>10/69511011</t>
  </si>
  <si>
    <t>11/69511011</t>
  </si>
  <si>
    <t>12/69511011</t>
  </si>
  <si>
    <t>13/69511011</t>
  </si>
  <si>
    <t>14/69511011</t>
  </si>
  <si>
    <t>15/69511011</t>
  </si>
  <si>
    <t>16/69511011</t>
  </si>
  <si>
    <t>17/69511011</t>
  </si>
  <si>
    <t>20/69511011</t>
  </si>
  <si>
    <t>21/69511011</t>
  </si>
  <si>
    <t>22/69511011</t>
  </si>
  <si>
    <t>23/69511011</t>
  </si>
  <si>
    <t>24/69511011</t>
  </si>
  <si>
    <t>25/69511011</t>
  </si>
  <si>
    <t>30/69511011</t>
  </si>
  <si>
    <t>31/69511011</t>
  </si>
  <si>
    <t>32/69511011</t>
  </si>
  <si>
    <t>33/69511011</t>
  </si>
  <si>
    <t>40/69511011</t>
  </si>
  <si>
    <t>41/69511011</t>
  </si>
  <si>
    <t>43/69511011</t>
  </si>
  <si>
    <t>44/69511011</t>
  </si>
  <si>
    <t>45/69511011</t>
  </si>
  <si>
    <t>50/69511011</t>
  </si>
  <si>
    <t>51/69511011</t>
  </si>
  <si>
    <t>52/69511011</t>
  </si>
  <si>
    <t>60/69511011</t>
  </si>
  <si>
    <t>61/69511011</t>
  </si>
  <si>
    <t>70/69511011</t>
  </si>
  <si>
    <t>00/69511012</t>
  </si>
  <si>
    <t>10/69511012</t>
  </si>
  <si>
    <t>11/69511012</t>
  </si>
  <si>
    <t>12/69511012</t>
  </si>
  <si>
    <t>13/69511012</t>
  </si>
  <si>
    <t>14/69511012</t>
  </si>
  <si>
    <t>15/69511012</t>
  </si>
  <si>
    <t>16/69511012</t>
  </si>
  <si>
    <t>17/69511012</t>
  </si>
  <si>
    <t>20/69511012</t>
  </si>
  <si>
    <t>21/69511012</t>
  </si>
  <si>
    <t>22/69511012</t>
  </si>
  <si>
    <t>23/69511012</t>
  </si>
  <si>
    <t>24/69511012</t>
  </si>
  <si>
    <t>25/69511012</t>
  </si>
  <si>
    <t>30/69511012</t>
  </si>
  <si>
    <t>31/69511012</t>
  </si>
  <si>
    <t>32/69511012</t>
  </si>
  <si>
    <t>33/69511012</t>
  </si>
  <si>
    <t>40/69511012</t>
  </si>
  <si>
    <t>41/69511012</t>
  </si>
  <si>
    <t>43/69511012</t>
  </si>
  <si>
    <t>44/69511012</t>
  </si>
  <si>
    <t>45/69511012</t>
  </si>
  <si>
    <t>50/69511012</t>
  </si>
  <si>
    <t>51/69511012</t>
  </si>
  <si>
    <t>52/69511012</t>
  </si>
  <si>
    <t>60/69511012</t>
  </si>
  <si>
    <t>61/69511012</t>
  </si>
  <si>
    <t>70/69511012</t>
  </si>
  <si>
    <t>00/69511013</t>
  </si>
  <si>
    <t>10/69511013</t>
  </si>
  <si>
    <t>11/69511013</t>
  </si>
  <si>
    <t>12/69511013</t>
  </si>
  <si>
    <t>13/69511013</t>
  </si>
  <si>
    <t>14/69511013</t>
  </si>
  <si>
    <t>15/69511013</t>
  </si>
  <si>
    <t>16/69511013</t>
  </si>
  <si>
    <t>17/69511013</t>
  </si>
  <si>
    <t>20/69511013</t>
  </si>
  <si>
    <t>21/69511013</t>
  </si>
  <si>
    <t>22/69511013</t>
  </si>
  <si>
    <t>23/69511013</t>
  </si>
  <si>
    <t>24/69511013</t>
  </si>
  <si>
    <t>25/69511013</t>
  </si>
  <si>
    <t>30/69511013</t>
  </si>
  <si>
    <t>31/69511013</t>
  </si>
  <si>
    <t>32/69511013</t>
  </si>
  <si>
    <t>33/69511013</t>
  </si>
  <si>
    <t>40/69511013</t>
  </si>
  <si>
    <t>41/69511013</t>
  </si>
  <si>
    <t>43/69511013</t>
  </si>
  <si>
    <t>44/69511013</t>
  </si>
  <si>
    <t>45/69511013</t>
  </si>
  <si>
    <t>50/69511013</t>
  </si>
  <si>
    <t>51/69511013</t>
  </si>
  <si>
    <t>52/69511013</t>
  </si>
  <si>
    <t>60/69511013</t>
  </si>
  <si>
    <t>61/69511013</t>
  </si>
  <si>
    <t>70/69511013</t>
  </si>
  <si>
    <t>00/69512000</t>
  </si>
  <si>
    <t>10/69512000</t>
  </si>
  <si>
    <t>11/69512000</t>
  </si>
  <si>
    <t>12/69512000</t>
  </si>
  <si>
    <t>13/69512000</t>
  </si>
  <si>
    <t>14/69512000</t>
  </si>
  <si>
    <t>15/69512000</t>
  </si>
  <si>
    <t>16/69512000</t>
  </si>
  <si>
    <t>17/69512000</t>
  </si>
  <si>
    <t>20/69512000</t>
  </si>
  <si>
    <t>21/69512000</t>
  </si>
  <si>
    <t>22/69512000</t>
  </si>
  <si>
    <t>23/69512000</t>
  </si>
  <si>
    <t>24/69512000</t>
  </si>
  <si>
    <t>25/69512000</t>
  </si>
  <si>
    <t>30/69512000</t>
  </si>
  <si>
    <t>31/69512000</t>
  </si>
  <si>
    <t>32/69512000</t>
  </si>
  <si>
    <t>33/69512000</t>
  </si>
  <si>
    <t>40/69512000</t>
  </si>
  <si>
    <t>41/69512000</t>
  </si>
  <si>
    <t>43/69512000</t>
  </si>
  <si>
    <t>44/69512000</t>
  </si>
  <si>
    <t>45/69512000</t>
  </si>
  <si>
    <t>50/69512000</t>
  </si>
  <si>
    <t>51/69512000</t>
  </si>
  <si>
    <t>52/69512000</t>
  </si>
  <si>
    <t>60/69512000</t>
  </si>
  <si>
    <t>61/69512000</t>
  </si>
  <si>
    <t>70/69512000</t>
  </si>
  <si>
    <t>00/69512001</t>
  </si>
  <si>
    <t>10/69512001</t>
  </si>
  <si>
    <t>11/69512001</t>
  </si>
  <si>
    <t>12/69512001</t>
  </si>
  <si>
    <t>13/69512001</t>
  </si>
  <si>
    <t>14/69512001</t>
  </si>
  <si>
    <t>15/69512001</t>
  </si>
  <si>
    <t>16/69512001</t>
  </si>
  <si>
    <t>17/69512001</t>
  </si>
  <si>
    <t>20/69512001</t>
  </si>
  <si>
    <t>21/69512001</t>
  </si>
  <si>
    <t>22/69512001</t>
  </si>
  <si>
    <t>23/69512001</t>
  </si>
  <si>
    <t>24/69512001</t>
  </si>
  <si>
    <t>25/69512001</t>
  </si>
  <si>
    <t>30/69512001</t>
  </si>
  <si>
    <t>31/69512001</t>
  </si>
  <si>
    <t>32/69512001</t>
  </si>
  <si>
    <t>33/69512001</t>
  </si>
  <si>
    <t>40/69512001</t>
  </si>
  <si>
    <t>41/69512001</t>
  </si>
  <si>
    <t>43/69512001</t>
  </si>
  <si>
    <t>44/69512001</t>
  </si>
  <si>
    <t>45/69512001</t>
  </si>
  <si>
    <t>50/69512001</t>
  </si>
  <si>
    <t>51/69512001</t>
  </si>
  <si>
    <t>52/69512001</t>
  </si>
  <si>
    <t>60/69512001</t>
  </si>
  <si>
    <t>61/69512001</t>
  </si>
  <si>
    <t>70/69512001</t>
  </si>
  <si>
    <t>00/69512002</t>
  </si>
  <si>
    <t>10/69512002</t>
  </si>
  <si>
    <t>11/69512002</t>
  </si>
  <si>
    <t>12/69512002</t>
  </si>
  <si>
    <t>13/69512002</t>
  </si>
  <si>
    <t>14/69512002</t>
  </si>
  <si>
    <t>15/69512002</t>
  </si>
  <si>
    <t>16/69512002</t>
  </si>
  <si>
    <t>17/69512002</t>
  </si>
  <si>
    <t>20/69512002</t>
  </si>
  <si>
    <t>21/69512002</t>
  </si>
  <si>
    <t>22/69512002</t>
  </si>
  <si>
    <t>23/69512002</t>
  </si>
  <si>
    <t>24/69512002</t>
  </si>
  <si>
    <t>25/69512002</t>
  </si>
  <si>
    <t>30/69512002</t>
  </si>
  <si>
    <t>31/69512002</t>
  </si>
  <si>
    <t>32/69512002</t>
  </si>
  <si>
    <t>33/69512002</t>
  </si>
  <si>
    <t>40/69512002</t>
  </si>
  <si>
    <t>41/69512002</t>
  </si>
  <si>
    <t>43/69512002</t>
  </si>
  <si>
    <t>44/69512002</t>
  </si>
  <si>
    <t>45/69512002</t>
  </si>
  <si>
    <t>50/69512002</t>
  </si>
  <si>
    <t>51/69512002</t>
  </si>
  <si>
    <t>52/69512002</t>
  </si>
  <si>
    <t>60/69512002</t>
  </si>
  <si>
    <t>61/69512002</t>
  </si>
  <si>
    <t>70/69512002</t>
  </si>
  <si>
    <t>00/69512003</t>
  </si>
  <si>
    <t>10/69512003</t>
  </si>
  <si>
    <t>11/69512003</t>
  </si>
  <si>
    <t>12/69512003</t>
  </si>
  <si>
    <t>13/69512003</t>
  </si>
  <si>
    <t>14/69512003</t>
  </si>
  <si>
    <t>15/69512003</t>
  </si>
  <si>
    <t>16/69512003</t>
  </si>
  <si>
    <t>17/69512003</t>
  </si>
  <si>
    <t>20/69512003</t>
  </si>
  <si>
    <t>21/69512003</t>
  </si>
  <si>
    <t>22/69512003</t>
  </si>
  <si>
    <t>23/69512003</t>
  </si>
  <si>
    <t>24/69512003</t>
  </si>
  <si>
    <t>25/69512003</t>
  </si>
  <si>
    <t>30/69512003</t>
  </si>
  <si>
    <t>31/69512003</t>
  </si>
  <si>
    <t>32/69512003</t>
  </si>
  <si>
    <t>33/69512003</t>
  </si>
  <si>
    <t>40/69512003</t>
  </si>
  <si>
    <t>41/69512003</t>
  </si>
  <si>
    <t>43/69512003</t>
  </si>
  <si>
    <t>44/69512003</t>
  </si>
  <si>
    <t>45/69512003</t>
  </si>
  <si>
    <t>50/69512003</t>
  </si>
  <si>
    <t>51/69512003</t>
  </si>
  <si>
    <t>52/69512003</t>
  </si>
  <si>
    <t>60/69512003</t>
  </si>
  <si>
    <t>61/69512003</t>
  </si>
  <si>
    <t>70/69512003</t>
  </si>
  <si>
    <t>00/69512004</t>
  </si>
  <si>
    <t>10/69512004</t>
  </si>
  <si>
    <t>11/69512004</t>
  </si>
  <si>
    <t>12/69512004</t>
  </si>
  <si>
    <t>13/69512004</t>
  </si>
  <si>
    <t>14/69512004</t>
  </si>
  <si>
    <t>15/69512004</t>
  </si>
  <si>
    <t>16/69512004</t>
  </si>
  <si>
    <t>17/69512004</t>
  </si>
  <si>
    <t>20/69512004</t>
  </si>
  <si>
    <t>21/69512004</t>
  </si>
  <si>
    <t>22/69512004</t>
  </si>
  <si>
    <t>23/69512004</t>
  </si>
  <si>
    <t>24/69512004</t>
  </si>
  <si>
    <t>25/69512004</t>
  </si>
  <si>
    <t>30/69512004</t>
  </si>
  <si>
    <t>31/69512004</t>
  </si>
  <si>
    <t>32/69512004</t>
  </si>
  <si>
    <t>33/69512004</t>
  </si>
  <si>
    <t>40/69512004</t>
  </si>
  <si>
    <t>41/69512004</t>
  </si>
  <si>
    <t>43/69512004</t>
  </si>
  <si>
    <t>44/69512004</t>
  </si>
  <si>
    <t>45/69512004</t>
  </si>
  <si>
    <t>50/69512004</t>
  </si>
  <si>
    <t>51/69512004</t>
  </si>
  <si>
    <t>52/69512004</t>
  </si>
  <si>
    <t>60/69512004</t>
  </si>
  <si>
    <t>61/69512004</t>
  </si>
  <si>
    <t>70/69512004</t>
  </si>
  <si>
    <t>00/69512005</t>
  </si>
  <si>
    <t>10/69512005</t>
  </si>
  <si>
    <t>11/69512005</t>
  </si>
  <si>
    <t>12/69512005</t>
  </si>
  <si>
    <t>13/69512005</t>
  </si>
  <si>
    <t>14/69512005</t>
  </si>
  <si>
    <t>15/69512005</t>
  </si>
  <si>
    <t>16/69512005</t>
  </si>
  <si>
    <t>17/69512005</t>
  </si>
  <si>
    <t>20/69512005</t>
  </si>
  <si>
    <t>21/69512005</t>
  </si>
  <si>
    <t>22/69512005</t>
  </si>
  <si>
    <t>23/69512005</t>
  </si>
  <si>
    <t>24/69512005</t>
  </si>
  <si>
    <t>25/69512005</t>
  </si>
  <si>
    <t>30/69512005</t>
  </si>
  <si>
    <t>31/69512005</t>
  </si>
  <si>
    <t>32/69512005</t>
  </si>
  <si>
    <t>33/69512005</t>
  </si>
  <si>
    <t>40/69512005</t>
  </si>
  <si>
    <t>41/69512005</t>
  </si>
  <si>
    <t>43/69512005</t>
  </si>
  <si>
    <t>44/69512005</t>
  </si>
  <si>
    <t>45/69512005</t>
  </si>
  <si>
    <t>50/69512005</t>
  </si>
  <si>
    <t>51/69512005</t>
  </si>
  <si>
    <t>52/69512005</t>
  </si>
  <si>
    <t>60/69512005</t>
  </si>
  <si>
    <t>61/69512005</t>
  </si>
  <si>
    <t>70/69512005</t>
  </si>
  <si>
    <t>00/69512006</t>
  </si>
  <si>
    <t>10/69512006</t>
  </si>
  <si>
    <t>11/69512006</t>
  </si>
  <si>
    <t>12/69512006</t>
  </si>
  <si>
    <t>13/69512006</t>
  </si>
  <si>
    <t>14/69512006</t>
  </si>
  <si>
    <t>15/69512006</t>
  </si>
  <si>
    <t>16/69512006</t>
  </si>
  <si>
    <t>17/69512006</t>
  </si>
  <si>
    <t>20/69512006</t>
  </si>
  <si>
    <t>21/69512006</t>
  </si>
  <si>
    <t>22/69512006</t>
  </si>
  <si>
    <t>23/69512006</t>
  </si>
  <si>
    <t>24/69512006</t>
  </si>
  <si>
    <t>25/69512006</t>
  </si>
  <si>
    <t>30/69512006</t>
  </si>
  <si>
    <t>31/69512006</t>
  </si>
  <si>
    <t>32/69512006</t>
  </si>
  <si>
    <t>33/69512006</t>
  </si>
  <si>
    <t>40/69512006</t>
  </si>
  <si>
    <t>41/69512006</t>
  </si>
  <si>
    <t>43/69512006</t>
  </si>
  <si>
    <t>44/69512006</t>
  </si>
  <si>
    <t>45/69512006</t>
  </si>
  <si>
    <t>50/69512006</t>
  </si>
  <si>
    <t>51/69512006</t>
  </si>
  <si>
    <t>52/69512006</t>
  </si>
  <si>
    <t>60/69512006</t>
  </si>
  <si>
    <t>61/69512006</t>
  </si>
  <si>
    <t>70/69512006</t>
  </si>
  <si>
    <t>00/69512007</t>
  </si>
  <si>
    <t>10/69512007</t>
  </si>
  <si>
    <t>11/69512007</t>
  </si>
  <si>
    <t>12/69512007</t>
  </si>
  <si>
    <t>13/69512007</t>
  </si>
  <si>
    <t>14/69512007</t>
  </si>
  <si>
    <t>15/69512007</t>
  </si>
  <si>
    <t>16/69512007</t>
  </si>
  <si>
    <t>17/69512007</t>
  </si>
  <si>
    <t>20/69512007</t>
  </si>
  <si>
    <t>21/69512007</t>
  </si>
  <si>
    <t>22/69512007</t>
  </si>
  <si>
    <t>23/69512007</t>
  </si>
  <si>
    <t>24/69512007</t>
  </si>
  <si>
    <t>25/69512007</t>
  </si>
  <si>
    <t>30/69512007</t>
  </si>
  <si>
    <t>31/69512007</t>
  </si>
  <si>
    <t>32/69512007</t>
  </si>
  <si>
    <t>33/69512007</t>
  </si>
  <si>
    <t>40/69512007</t>
  </si>
  <si>
    <t>41/69512007</t>
  </si>
  <si>
    <t>43/69512007</t>
  </si>
  <si>
    <t>44/69512007</t>
  </si>
  <si>
    <t>45/69512007</t>
  </si>
  <si>
    <t>50/69512007</t>
  </si>
  <si>
    <t>51/69512007</t>
  </si>
  <si>
    <t>52/69512007</t>
  </si>
  <si>
    <t>60/69512007</t>
  </si>
  <si>
    <t>61/69512007</t>
  </si>
  <si>
    <t>70/69512007</t>
  </si>
  <si>
    <t>00/69512008</t>
  </si>
  <si>
    <t>10/69512008</t>
  </si>
  <si>
    <t>11/69512008</t>
  </si>
  <si>
    <t>12/69512008</t>
  </si>
  <si>
    <t>13/69512008</t>
  </si>
  <si>
    <t>14/69512008</t>
  </si>
  <si>
    <t>15/69512008</t>
  </si>
  <si>
    <t>16/69512008</t>
  </si>
  <si>
    <t>17/69512008</t>
  </si>
  <si>
    <t>20/69512008</t>
  </si>
  <si>
    <t>21/69512008</t>
  </si>
  <si>
    <t>22/69512008</t>
  </si>
  <si>
    <t>23/69512008</t>
  </si>
  <si>
    <t>24/69512008</t>
  </si>
  <si>
    <t>25/69512008</t>
  </si>
  <si>
    <t>30/69512008</t>
  </si>
  <si>
    <t>31/69512008</t>
  </si>
  <si>
    <t>32/69512008</t>
  </si>
  <si>
    <t>33/69512008</t>
  </si>
  <si>
    <t>40/69512008</t>
  </si>
  <si>
    <t>41/69512008</t>
  </si>
  <si>
    <t>43/69512008</t>
  </si>
  <si>
    <t>44/69512008</t>
  </si>
  <si>
    <t>45/69512008</t>
  </si>
  <si>
    <t>50/69512008</t>
  </si>
  <si>
    <t>51/69512008</t>
  </si>
  <si>
    <t>52/69512008</t>
  </si>
  <si>
    <t>60/69512008</t>
  </si>
  <si>
    <t>61/69512008</t>
  </si>
  <si>
    <t>70/69512008</t>
  </si>
  <si>
    <t>00/69512009</t>
  </si>
  <si>
    <t>10/69512009</t>
  </si>
  <si>
    <t>11/69512009</t>
  </si>
  <si>
    <t>12/69512009</t>
  </si>
  <si>
    <t>13/69512009</t>
  </si>
  <si>
    <t>14/69512009</t>
  </si>
  <si>
    <t>15/69512009</t>
  </si>
  <si>
    <t>16/69512009</t>
  </si>
  <si>
    <t>17/69512009</t>
  </si>
  <si>
    <t>20/69512009</t>
  </si>
  <si>
    <t>21/69512009</t>
  </si>
  <si>
    <t>22/69512009</t>
  </si>
  <si>
    <t>23/69512009</t>
  </si>
  <si>
    <t>24/69512009</t>
  </si>
  <si>
    <t>25/69512009</t>
  </si>
  <si>
    <t>30/69512009</t>
  </si>
  <si>
    <t>31/69512009</t>
  </si>
  <si>
    <t>32/69512009</t>
  </si>
  <si>
    <t>33/69512009</t>
  </si>
  <si>
    <t>40/69512009</t>
  </si>
  <si>
    <t>41/69512009</t>
  </si>
  <si>
    <t>43/69512009</t>
  </si>
  <si>
    <t>44/69512009</t>
  </si>
  <si>
    <t>45/69512009</t>
  </si>
  <si>
    <t>50/69512009</t>
  </si>
  <si>
    <t>51/69512009</t>
  </si>
  <si>
    <t>52/69512009</t>
  </si>
  <si>
    <t>60/69512009</t>
  </si>
  <si>
    <t>61/69512009</t>
  </si>
  <si>
    <t>70/69512009</t>
  </si>
  <si>
    <t>00/69512010</t>
  </si>
  <si>
    <t>10/69512010</t>
  </si>
  <si>
    <t>11/69512010</t>
  </si>
  <si>
    <t>12/69512010</t>
  </si>
  <si>
    <t>13/69512010</t>
  </si>
  <si>
    <t>14/69512010</t>
  </si>
  <si>
    <t>15/69512010</t>
  </si>
  <si>
    <t>16/69512010</t>
  </si>
  <si>
    <t>17/69512010</t>
  </si>
  <si>
    <t>20/69512010</t>
  </si>
  <si>
    <t>21/69512010</t>
  </si>
  <si>
    <t>22/69512010</t>
  </si>
  <si>
    <t>23/69512010</t>
  </si>
  <si>
    <t>24/69512010</t>
  </si>
  <si>
    <t>25/69512010</t>
  </si>
  <si>
    <t>30/69512010</t>
  </si>
  <si>
    <t>31/69512010</t>
  </si>
  <si>
    <t>32/69512010</t>
  </si>
  <si>
    <t>33/69512010</t>
  </si>
  <si>
    <t>40/69512010</t>
  </si>
  <si>
    <t>41/69512010</t>
  </si>
  <si>
    <t>43/69512010</t>
  </si>
  <si>
    <t>44/69512010</t>
  </si>
  <si>
    <t>45/69512010</t>
  </si>
  <si>
    <t>50/69512010</t>
  </si>
  <si>
    <t>51/69512010</t>
  </si>
  <si>
    <t>52/69512010</t>
  </si>
  <si>
    <t>60/69512010</t>
  </si>
  <si>
    <t>61/69512010</t>
  </si>
  <si>
    <t>70/69512010</t>
  </si>
  <si>
    <t>00/69512011</t>
  </si>
  <si>
    <t>10/69512011</t>
  </si>
  <si>
    <t>11/69512011</t>
  </si>
  <si>
    <t>12/69512011</t>
  </si>
  <si>
    <t>13/69512011</t>
  </si>
  <si>
    <t>14/69512011</t>
  </si>
  <si>
    <t>15/69512011</t>
  </si>
  <si>
    <t>16/69512011</t>
  </si>
  <si>
    <t>17/69512011</t>
  </si>
  <si>
    <t>20/69512011</t>
  </si>
  <si>
    <t>21/69512011</t>
  </si>
  <si>
    <t>22/69512011</t>
  </si>
  <si>
    <t>23/69512011</t>
  </si>
  <si>
    <t>24/69512011</t>
  </si>
  <si>
    <t>25/69512011</t>
  </si>
  <si>
    <t>30/69512011</t>
  </si>
  <si>
    <t>31/69512011</t>
  </si>
  <si>
    <t>32/69512011</t>
  </si>
  <si>
    <t>33/69512011</t>
  </si>
  <si>
    <t>40/69512011</t>
  </si>
  <si>
    <t>41/69512011</t>
  </si>
  <si>
    <t>43/69512011</t>
  </si>
  <si>
    <t>44/69512011</t>
  </si>
  <si>
    <t>45/69512011</t>
  </si>
  <si>
    <t>50/69512011</t>
  </si>
  <si>
    <t>51/69512011</t>
  </si>
  <si>
    <t>52/69512011</t>
  </si>
  <si>
    <t>60/69512011</t>
  </si>
  <si>
    <t>61/69512011</t>
  </si>
  <si>
    <t>70/69512011</t>
  </si>
  <si>
    <t>00/69512012</t>
  </si>
  <si>
    <t>10/69512012</t>
  </si>
  <si>
    <t>11/69512012</t>
  </si>
  <si>
    <t>12/69512012</t>
  </si>
  <si>
    <t>13/69512012</t>
  </si>
  <si>
    <t>14/69512012</t>
  </si>
  <si>
    <t>15/69512012</t>
  </si>
  <si>
    <t>16/69512012</t>
  </si>
  <si>
    <t>17/69512012</t>
  </si>
  <si>
    <t>20/69512012</t>
  </si>
  <si>
    <t>21/69512012</t>
  </si>
  <si>
    <t>22/69512012</t>
  </si>
  <si>
    <t>23/69512012</t>
  </si>
  <si>
    <t>24/69512012</t>
  </si>
  <si>
    <t>25/69512012</t>
  </si>
  <si>
    <t>30/69512012</t>
  </si>
  <si>
    <t>31/69512012</t>
  </si>
  <si>
    <t>32/69512012</t>
  </si>
  <si>
    <t>33/69512012</t>
  </si>
  <si>
    <t>40/69512012</t>
  </si>
  <si>
    <t>41/69512012</t>
  </si>
  <si>
    <t>43/69512012</t>
  </si>
  <si>
    <t>44/69512012</t>
  </si>
  <si>
    <t>45/69512012</t>
  </si>
  <si>
    <t>50/69512012</t>
  </si>
  <si>
    <t>51/69512012</t>
  </si>
  <si>
    <t>52/69512012</t>
  </si>
  <si>
    <t>60/69512012</t>
  </si>
  <si>
    <t>61/69512012</t>
  </si>
  <si>
    <t>70/69512012</t>
  </si>
  <si>
    <t>00/69512013</t>
  </si>
  <si>
    <t>10/69512013</t>
  </si>
  <si>
    <t>11/69512013</t>
  </si>
  <si>
    <t>12/69512013</t>
  </si>
  <si>
    <t>13/69512013</t>
  </si>
  <si>
    <t>14/69512013</t>
  </si>
  <si>
    <t>15/69512013</t>
  </si>
  <si>
    <t>16/69512013</t>
  </si>
  <si>
    <t>17/69512013</t>
  </si>
  <si>
    <t>20/69512013</t>
  </si>
  <si>
    <t>21/69512013</t>
  </si>
  <si>
    <t>22/69512013</t>
  </si>
  <si>
    <t>23/69512013</t>
  </si>
  <si>
    <t>24/69512013</t>
  </si>
  <si>
    <t>25/69512013</t>
  </si>
  <si>
    <t>30/69512013</t>
  </si>
  <si>
    <t>31/69512013</t>
  </si>
  <si>
    <t>32/69512013</t>
  </si>
  <si>
    <t>33/69512013</t>
  </si>
  <si>
    <t>40/69512013</t>
  </si>
  <si>
    <t>41/69512013</t>
  </si>
  <si>
    <t>43/69512013</t>
  </si>
  <si>
    <t>44/69512013</t>
  </si>
  <si>
    <t>45/69512013</t>
  </si>
  <si>
    <t>50/69512013</t>
  </si>
  <si>
    <t>51/69512013</t>
  </si>
  <si>
    <t>52/69512013</t>
  </si>
  <si>
    <t>60/69512013</t>
  </si>
  <si>
    <t>61/69512013</t>
  </si>
  <si>
    <t>70/69512013</t>
  </si>
  <si>
    <t>00/69513000</t>
  </si>
  <si>
    <t>10/69513000</t>
  </si>
  <si>
    <t>11/69513000</t>
  </si>
  <si>
    <t>12/69513000</t>
  </si>
  <si>
    <t>13/69513000</t>
  </si>
  <si>
    <t>14/69513000</t>
  </si>
  <si>
    <t>15/69513000</t>
  </si>
  <si>
    <t>16/69513000</t>
  </si>
  <si>
    <t>17/69513000</t>
  </si>
  <si>
    <t>20/69513000</t>
  </si>
  <si>
    <t>21/69513000</t>
  </si>
  <si>
    <t>22/69513000</t>
  </si>
  <si>
    <t>23/69513000</t>
  </si>
  <si>
    <t>24/69513000</t>
  </si>
  <si>
    <t>25/69513000</t>
  </si>
  <si>
    <t>30/69513000</t>
  </si>
  <si>
    <t>31/69513000</t>
  </si>
  <si>
    <t>32/69513000</t>
  </si>
  <si>
    <t>33/69513000</t>
  </si>
  <si>
    <t>40/69513000</t>
  </si>
  <si>
    <t>41/69513000</t>
  </si>
  <si>
    <t>43/69513000</t>
  </si>
  <si>
    <t>44/69513000</t>
  </si>
  <si>
    <t>45/69513000</t>
  </si>
  <si>
    <t>50/69513000</t>
  </si>
  <si>
    <t>51/69513000</t>
  </si>
  <si>
    <t>52/69513000</t>
  </si>
  <si>
    <t>60/69513000</t>
  </si>
  <si>
    <t>61/69513000</t>
  </si>
  <si>
    <t>70/69513000</t>
  </si>
  <si>
    <t>00/69513001</t>
  </si>
  <si>
    <t>10/69513001</t>
  </si>
  <si>
    <t>11/69513001</t>
  </si>
  <si>
    <t>12/69513001</t>
  </si>
  <si>
    <t>13/69513001</t>
  </si>
  <si>
    <t>14/69513001</t>
  </si>
  <si>
    <t>15/69513001</t>
  </si>
  <si>
    <t>16/69513001</t>
  </si>
  <si>
    <t>17/69513001</t>
  </si>
  <si>
    <t>20/69513001</t>
  </si>
  <si>
    <t>21/69513001</t>
  </si>
  <si>
    <t>22/69513001</t>
  </si>
  <si>
    <t>23/69513001</t>
  </si>
  <si>
    <t>24/69513001</t>
  </si>
  <si>
    <t>25/69513001</t>
  </si>
  <si>
    <t>30/69513001</t>
  </si>
  <si>
    <t>31/69513001</t>
  </si>
  <si>
    <t>32/69513001</t>
  </si>
  <si>
    <t>33/69513001</t>
  </si>
  <si>
    <t>40/69513001</t>
  </si>
  <si>
    <t>41/69513001</t>
  </si>
  <si>
    <t>43/69513001</t>
  </si>
  <si>
    <t>44/69513001</t>
  </si>
  <si>
    <t>45/69513001</t>
  </si>
  <si>
    <t>50/69513001</t>
  </si>
  <si>
    <t>51/69513001</t>
  </si>
  <si>
    <t>52/69513001</t>
  </si>
  <si>
    <t>60/69513001</t>
  </si>
  <si>
    <t>61/69513001</t>
  </si>
  <si>
    <t>70/69513001</t>
  </si>
  <si>
    <t>00/69513002</t>
  </si>
  <si>
    <t>10/69513002</t>
  </si>
  <si>
    <t>11/69513002</t>
  </si>
  <si>
    <t>12/69513002</t>
  </si>
  <si>
    <t>13/69513002</t>
  </si>
  <si>
    <t>14/69513002</t>
  </si>
  <si>
    <t>15/69513002</t>
  </si>
  <si>
    <t>16/69513002</t>
  </si>
  <si>
    <t>17/69513002</t>
  </si>
  <si>
    <t>20/69513002</t>
  </si>
  <si>
    <t>21/69513002</t>
  </si>
  <si>
    <t>22/69513002</t>
  </si>
  <si>
    <t>23/69513002</t>
  </si>
  <si>
    <t>24/69513002</t>
  </si>
  <si>
    <t>25/69513002</t>
  </si>
  <si>
    <t>30/69513002</t>
  </si>
  <si>
    <t>31/69513002</t>
  </si>
  <si>
    <t>32/69513002</t>
  </si>
  <si>
    <t>33/69513002</t>
  </si>
  <si>
    <t>40/69513002</t>
  </si>
  <si>
    <t>41/69513002</t>
  </si>
  <si>
    <t>43/69513002</t>
  </si>
  <si>
    <t>44/69513002</t>
  </si>
  <si>
    <t>45/69513002</t>
  </si>
  <si>
    <t>50/69513002</t>
  </si>
  <si>
    <t>51/69513002</t>
  </si>
  <si>
    <t>52/69513002</t>
  </si>
  <si>
    <t>60/69513002</t>
  </si>
  <si>
    <t>61/69513002</t>
  </si>
  <si>
    <t>70/69513002</t>
  </si>
  <si>
    <t>00/69513003</t>
  </si>
  <si>
    <t>10/69513003</t>
  </si>
  <si>
    <t>11/69513003</t>
  </si>
  <si>
    <t>12/69513003</t>
  </si>
  <si>
    <t>13/69513003</t>
  </si>
  <si>
    <t>14/69513003</t>
  </si>
  <si>
    <t>15/69513003</t>
  </si>
  <si>
    <t>16/69513003</t>
  </si>
  <si>
    <t>17/69513003</t>
  </si>
  <si>
    <t>20/69513003</t>
  </si>
  <si>
    <t>21/69513003</t>
  </si>
  <si>
    <t>22/69513003</t>
  </si>
  <si>
    <t>23/69513003</t>
  </si>
  <si>
    <t>24/69513003</t>
  </si>
  <si>
    <t>25/69513003</t>
  </si>
  <si>
    <t>30/69513003</t>
  </si>
  <si>
    <t>31/69513003</t>
  </si>
  <si>
    <t>32/69513003</t>
  </si>
  <si>
    <t>33/69513003</t>
  </si>
  <si>
    <t>40/69513003</t>
  </si>
  <si>
    <t>41/69513003</t>
  </si>
  <si>
    <t>43/69513003</t>
  </si>
  <si>
    <t>44/69513003</t>
  </si>
  <si>
    <t>45/69513003</t>
  </si>
  <si>
    <t>50/69513003</t>
  </si>
  <si>
    <t>51/69513003</t>
  </si>
  <si>
    <t>52/69513003</t>
  </si>
  <si>
    <t>60/69513003</t>
  </si>
  <si>
    <t>61/69513003</t>
  </si>
  <si>
    <t>70/69513003</t>
  </si>
  <si>
    <t>00/69513004</t>
  </si>
  <si>
    <t>10/69513004</t>
  </si>
  <si>
    <t>11/69513004</t>
  </si>
  <si>
    <t>12/69513004</t>
  </si>
  <si>
    <t>13/69513004</t>
  </si>
  <si>
    <t>14/69513004</t>
  </si>
  <si>
    <t>15/69513004</t>
  </si>
  <si>
    <t>16/69513004</t>
  </si>
  <si>
    <t>17/69513004</t>
  </si>
  <si>
    <t>20/69513004</t>
  </si>
  <si>
    <t>21/69513004</t>
  </si>
  <si>
    <t>22/69513004</t>
  </si>
  <si>
    <t>23/69513004</t>
  </si>
  <si>
    <t>24/69513004</t>
  </si>
  <si>
    <t>25/69513004</t>
  </si>
  <si>
    <t>30/69513004</t>
  </si>
  <si>
    <t>31/69513004</t>
  </si>
  <si>
    <t>32/69513004</t>
  </si>
  <si>
    <t>33/69513004</t>
  </si>
  <si>
    <t>40/69513004</t>
  </si>
  <si>
    <t>41/69513004</t>
  </si>
  <si>
    <t>43/69513004</t>
  </si>
  <si>
    <t>44/69513004</t>
  </si>
  <si>
    <t>45/69513004</t>
  </si>
  <si>
    <t>50/69513004</t>
  </si>
  <si>
    <t>51/69513004</t>
  </si>
  <si>
    <t>52/69513004</t>
  </si>
  <si>
    <t>60/69513004</t>
  </si>
  <si>
    <t>61/69513004</t>
  </si>
  <si>
    <t>70/69513004</t>
  </si>
  <si>
    <t>00/69513005</t>
  </si>
  <si>
    <t>10/69513005</t>
  </si>
  <si>
    <t>11/69513005</t>
  </si>
  <si>
    <t>12/69513005</t>
  </si>
  <si>
    <t>13/69513005</t>
  </si>
  <si>
    <t>14/69513005</t>
  </si>
  <si>
    <t>15/69513005</t>
  </si>
  <si>
    <t>16/69513005</t>
  </si>
  <si>
    <t>17/69513005</t>
  </si>
  <si>
    <t>20/69513005</t>
  </si>
  <si>
    <t>21/69513005</t>
  </si>
  <si>
    <t>22/69513005</t>
  </si>
  <si>
    <t>23/69513005</t>
  </si>
  <si>
    <t>24/69513005</t>
  </si>
  <si>
    <t>25/69513005</t>
  </si>
  <si>
    <t>30/69513005</t>
  </si>
  <si>
    <t>31/69513005</t>
  </si>
  <si>
    <t>32/69513005</t>
  </si>
  <si>
    <t>33/69513005</t>
  </si>
  <si>
    <t>40/69513005</t>
  </si>
  <si>
    <t>41/69513005</t>
  </si>
  <si>
    <t>43/69513005</t>
  </si>
  <si>
    <t>44/69513005</t>
  </si>
  <si>
    <t>45/69513005</t>
  </si>
  <si>
    <t>50/69513005</t>
  </si>
  <si>
    <t>51/69513005</t>
  </si>
  <si>
    <t>52/69513005</t>
  </si>
  <si>
    <t>60/69513005</t>
  </si>
  <si>
    <t>61/69513005</t>
  </si>
  <si>
    <t>70/69513005</t>
  </si>
  <si>
    <t>00/69513006</t>
  </si>
  <si>
    <t>10/69513006</t>
  </si>
  <si>
    <t>11/69513006</t>
  </si>
  <si>
    <t>12/69513006</t>
  </si>
  <si>
    <t>13/69513006</t>
  </si>
  <si>
    <t>14/69513006</t>
  </si>
  <si>
    <t>15/69513006</t>
  </si>
  <si>
    <t>16/69513006</t>
  </si>
  <si>
    <t>17/69513006</t>
  </si>
  <si>
    <t>20/69513006</t>
  </si>
  <si>
    <t>21/69513006</t>
  </si>
  <si>
    <t>22/69513006</t>
  </si>
  <si>
    <t>23/69513006</t>
  </si>
  <si>
    <t>24/69513006</t>
  </si>
  <si>
    <t>25/69513006</t>
  </si>
  <si>
    <t>30/69513006</t>
  </si>
  <si>
    <t>31/69513006</t>
  </si>
  <si>
    <t>32/69513006</t>
  </si>
  <si>
    <t>33/69513006</t>
  </si>
  <si>
    <t>40/69513006</t>
  </si>
  <si>
    <t>41/69513006</t>
  </si>
  <si>
    <t>43/69513006</t>
  </si>
  <si>
    <t>44/69513006</t>
  </si>
  <si>
    <t>45/69513006</t>
  </si>
  <si>
    <t>50/69513006</t>
  </si>
  <si>
    <t>51/69513006</t>
  </si>
  <si>
    <t>52/69513006</t>
  </si>
  <si>
    <t>60/69513006</t>
  </si>
  <si>
    <t>61/69513006</t>
  </si>
  <si>
    <t>70/69513006</t>
  </si>
  <si>
    <t>00/69513007</t>
  </si>
  <si>
    <t>10/69513007</t>
  </si>
  <si>
    <t>11/69513007</t>
  </si>
  <si>
    <t>12/69513007</t>
  </si>
  <si>
    <t>13/69513007</t>
  </si>
  <si>
    <t>14/69513007</t>
  </si>
  <si>
    <t>15/69513007</t>
  </si>
  <si>
    <t>16/69513007</t>
  </si>
  <si>
    <t>17/69513007</t>
  </si>
  <si>
    <t>20/69513007</t>
  </si>
  <si>
    <t>21/69513007</t>
  </si>
  <si>
    <t>22/69513007</t>
  </si>
  <si>
    <t>23/69513007</t>
  </si>
  <si>
    <t>24/69513007</t>
  </si>
  <si>
    <t>25/69513007</t>
  </si>
  <si>
    <t>30/69513007</t>
  </si>
  <si>
    <t>31/69513007</t>
  </si>
  <si>
    <t>32/69513007</t>
  </si>
  <si>
    <t>33/69513007</t>
  </si>
  <si>
    <t>40/69513007</t>
  </si>
  <si>
    <t>41/69513007</t>
  </si>
  <si>
    <t>43/69513007</t>
  </si>
  <si>
    <t>44/69513007</t>
  </si>
  <si>
    <t>45/69513007</t>
  </si>
  <si>
    <t>50/69513007</t>
  </si>
  <si>
    <t>51/69513007</t>
  </si>
  <si>
    <t>52/69513007</t>
  </si>
  <si>
    <t>60/69513007</t>
  </si>
  <si>
    <t>61/69513007</t>
  </si>
  <si>
    <t>70/69513007</t>
  </si>
  <si>
    <t>00/69513008</t>
  </si>
  <si>
    <t>10/69513008</t>
  </si>
  <si>
    <t>11/69513008</t>
  </si>
  <si>
    <t>12/69513008</t>
  </si>
  <si>
    <t>13/69513008</t>
  </si>
  <si>
    <t>14/69513008</t>
  </si>
  <si>
    <t>15/69513008</t>
  </si>
  <si>
    <t>16/69513008</t>
  </si>
  <si>
    <t>17/69513008</t>
  </si>
  <si>
    <t>20/69513008</t>
  </si>
  <si>
    <t>21/69513008</t>
  </si>
  <si>
    <t>22/69513008</t>
  </si>
  <si>
    <t>23/69513008</t>
  </si>
  <si>
    <t>24/69513008</t>
  </si>
  <si>
    <t>25/69513008</t>
  </si>
  <si>
    <t>30/69513008</t>
  </si>
  <si>
    <t>31/69513008</t>
  </si>
  <si>
    <t>32/69513008</t>
  </si>
  <si>
    <t>33/69513008</t>
  </si>
  <si>
    <t>40/69513008</t>
  </si>
  <si>
    <t>41/69513008</t>
  </si>
  <si>
    <t>43/69513008</t>
  </si>
  <si>
    <t>44/69513008</t>
  </si>
  <si>
    <t>45/69513008</t>
  </si>
  <si>
    <t>50/69513008</t>
  </si>
  <si>
    <t>51/69513008</t>
  </si>
  <si>
    <t>52/69513008</t>
  </si>
  <si>
    <t>60/69513008</t>
  </si>
  <si>
    <t>61/69513008</t>
  </si>
  <si>
    <t>70/69513008</t>
  </si>
  <si>
    <t>00/69513009</t>
  </si>
  <si>
    <t>10/69513009</t>
  </si>
  <si>
    <t>11/69513009</t>
  </si>
  <si>
    <t>12/69513009</t>
  </si>
  <si>
    <t>13/69513009</t>
  </si>
  <si>
    <t>14/69513009</t>
  </si>
  <si>
    <t>15/69513009</t>
  </si>
  <si>
    <t>16/69513009</t>
  </si>
  <si>
    <t>17/69513009</t>
  </si>
  <si>
    <t>20/69513009</t>
  </si>
  <si>
    <t>21/69513009</t>
  </si>
  <si>
    <t>22/69513009</t>
  </si>
  <si>
    <t>23/69513009</t>
  </si>
  <si>
    <t>24/69513009</t>
  </si>
  <si>
    <t>25/69513009</t>
  </si>
  <si>
    <t>30/69513009</t>
  </si>
  <si>
    <t>31/69513009</t>
  </si>
  <si>
    <t>32/69513009</t>
  </si>
  <si>
    <t>33/69513009</t>
  </si>
  <si>
    <t>40/69513009</t>
  </si>
  <si>
    <t>41/69513009</t>
  </si>
  <si>
    <t>43/69513009</t>
  </si>
  <si>
    <t>44/69513009</t>
  </si>
  <si>
    <t>45/69513009</t>
  </si>
  <si>
    <t>50/69513009</t>
  </si>
  <si>
    <t>51/69513009</t>
  </si>
  <si>
    <t>52/69513009</t>
  </si>
  <si>
    <t>60/69513009</t>
  </si>
  <si>
    <t>61/69513009</t>
  </si>
  <si>
    <t>70/69513009</t>
  </si>
  <si>
    <t>00/69513010</t>
  </si>
  <si>
    <t>10/69513010</t>
  </si>
  <si>
    <t>11/69513010</t>
  </si>
  <si>
    <t>12/69513010</t>
  </si>
  <si>
    <t>13/69513010</t>
  </si>
  <si>
    <t>14/69513010</t>
  </si>
  <si>
    <t>15/69513010</t>
  </si>
  <si>
    <t>16/69513010</t>
  </si>
  <si>
    <t>17/69513010</t>
  </si>
  <si>
    <t>20/69513010</t>
  </si>
  <si>
    <t>21/69513010</t>
  </si>
  <si>
    <t>22/69513010</t>
  </si>
  <si>
    <t>23/69513010</t>
  </si>
  <si>
    <t>24/69513010</t>
  </si>
  <si>
    <t>25/69513010</t>
  </si>
  <si>
    <t>30/69513010</t>
  </si>
  <si>
    <t>31/69513010</t>
  </si>
  <si>
    <t>32/69513010</t>
  </si>
  <si>
    <t>33/69513010</t>
  </si>
  <si>
    <t>40/69513010</t>
  </si>
  <si>
    <t>41/69513010</t>
  </si>
  <si>
    <t>43/69513010</t>
  </si>
  <si>
    <t>44/69513010</t>
  </si>
  <si>
    <t>45/69513010</t>
  </si>
  <si>
    <t>50/69513010</t>
  </si>
  <si>
    <t>51/69513010</t>
  </si>
  <si>
    <t>52/69513010</t>
  </si>
  <si>
    <t>60/69513010</t>
  </si>
  <si>
    <t>61/69513010</t>
  </si>
  <si>
    <t>70/69513010</t>
  </si>
  <si>
    <t>00/69513011</t>
  </si>
  <si>
    <t>10/69513011</t>
  </si>
  <si>
    <t>11/69513011</t>
  </si>
  <si>
    <t>12/69513011</t>
  </si>
  <si>
    <t>13/69513011</t>
  </si>
  <si>
    <t>14/69513011</t>
  </si>
  <si>
    <t>15/69513011</t>
  </si>
  <si>
    <t>16/69513011</t>
  </si>
  <si>
    <t>17/69513011</t>
  </si>
  <si>
    <t>20/69513011</t>
  </si>
  <si>
    <t>21/69513011</t>
  </si>
  <si>
    <t>22/69513011</t>
  </si>
  <si>
    <t>23/69513011</t>
  </si>
  <si>
    <t>24/69513011</t>
  </si>
  <si>
    <t>25/69513011</t>
  </si>
  <si>
    <t>30/69513011</t>
  </si>
  <si>
    <t>31/69513011</t>
  </si>
  <si>
    <t>32/69513011</t>
  </si>
  <si>
    <t>33/69513011</t>
  </si>
  <si>
    <t>40/69513011</t>
  </si>
  <si>
    <t>41/69513011</t>
  </si>
  <si>
    <t>43/69513011</t>
  </si>
  <si>
    <t>44/69513011</t>
  </si>
  <si>
    <t>45/69513011</t>
  </si>
  <si>
    <t>50/69513011</t>
  </si>
  <si>
    <t>51/69513011</t>
  </si>
  <si>
    <t>52/69513011</t>
  </si>
  <si>
    <t>60/69513011</t>
  </si>
  <si>
    <t>61/69513011</t>
  </si>
  <si>
    <t>70/69513011</t>
  </si>
  <si>
    <t>00/69513012</t>
  </si>
  <si>
    <t>10/69513012</t>
  </si>
  <si>
    <t>11/69513012</t>
  </si>
  <si>
    <t>12/69513012</t>
  </si>
  <si>
    <t>13/69513012</t>
  </si>
  <si>
    <t>14/69513012</t>
  </si>
  <si>
    <t>15/69513012</t>
  </si>
  <si>
    <t>16/69513012</t>
  </si>
  <si>
    <t>17/69513012</t>
  </si>
  <si>
    <t>20/69513012</t>
  </si>
  <si>
    <t>21/69513012</t>
  </si>
  <si>
    <t>22/69513012</t>
  </si>
  <si>
    <t>23/69513012</t>
  </si>
  <si>
    <t>24/69513012</t>
  </si>
  <si>
    <t>25/69513012</t>
  </si>
  <si>
    <t>30/69513012</t>
  </si>
  <si>
    <t>31/69513012</t>
  </si>
  <si>
    <t>32/69513012</t>
  </si>
  <si>
    <t>33/69513012</t>
  </si>
  <si>
    <t>40/69513012</t>
  </si>
  <si>
    <t>41/69513012</t>
  </si>
  <si>
    <t>43/69513012</t>
  </si>
  <si>
    <t>44/69513012</t>
  </si>
  <si>
    <t>45/69513012</t>
  </si>
  <si>
    <t>50/69513012</t>
  </si>
  <si>
    <t>51/69513012</t>
  </si>
  <si>
    <t>52/69513012</t>
  </si>
  <si>
    <t>60/69513012</t>
  </si>
  <si>
    <t>61/69513012</t>
  </si>
  <si>
    <t>70/69513012</t>
  </si>
  <si>
    <t>00/69513013</t>
  </si>
  <si>
    <t>10/69513013</t>
  </si>
  <si>
    <t>11/69513013</t>
  </si>
  <si>
    <t>12/69513013</t>
  </si>
  <si>
    <t>13/69513013</t>
  </si>
  <si>
    <t>14/69513013</t>
  </si>
  <si>
    <t>15/69513013</t>
  </si>
  <si>
    <t>16/69513013</t>
  </si>
  <si>
    <t>17/69513013</t>
  </si>
  <si>
    <t>20/69513013</t>
  </si>
  <si>
    <t>21/69513013</t>
  </si>
  <si>
    <t>22/69513013</t>
  </si>
  <si>
    <t>23/69513013</t>
  </si>
  <si>
    <t>24/69513013</t>
  </si>
  <si>
    <t>25/69513013</t>
  </si>
  <si>
    <t>30/69513013</t>
  </si>
  <si>
    <t>31/69513013</t>
  </si>
  <si>
    <t>32/69513013</t>
  </si>
  <si>
    <t>33/69513013</t>
  </si>
  <si>
    <t>40/69513013</t>
  </si>
  <si>
    <t>41/69513013</t>
  </si>
  <si>
    <t>43/69513013</t>
  </si>
  <si>
    <t>44/69513013</t>
  </si>
  <si>
    <t>45/69513013</t>
  </si>
  <si>
    <t>50/69513013</t>
  </si>
  <si>
    <t>51/69513013</t>
  </si>
  <si>
    <t>52/69513013</t>
  </si>
  <si>
    <t>60/69513013</t>
  </si>
  <si>
    <t>61/69513013</t>
  </si>
  <si>
    <t>70/69513013</t>
  </si>
  <si>
    <t>00/69514000</t>
  </si>
  <si>
    <t>10/69514000</t>
  </si>
  <si>
    <t>11/69514000</t>
  </si>
  <si>
    <t>12/69514000</t>
  </si>
  <si>
    <t>13/69514000</t>
  </si>
  <si>
    <t>14/69514000</t>
  </si>
  <si>
    <t>15/69514000</t>
  </si>
  <si>
    <t>16/69514000</t>
  </si>
  <si>
    <t>17/69514000</t>
  </si>
  <si>
    <t>20/69514000</t>
  </si>
  <si>
    <t>21/69514000</t>
  </si>
  <si>
    <t>22/69514000</t>
  </si>
  <si>
    <t>23/69514000</t>
  </si>
  <si>
    <t>24/69514000</t>
  </si>
  <si>
    <t>25/69514000</t>
  </si>
  <si>
    <t>30/69514000</t>
  </si>
  <si>
    <t>31/69514000</t>
  </si>
  <si>
    <t>32/69514000</t>
  </si>
  <si>
    <t>33/69514000</t>
  </si>
  <si>
    <t>40/69514000</t>
  </si>
  <si>
    <t>41/69514000</t>
  </si>
  <si>
    <t>43/69514000</t>
  </si>
  <si>
    <t>44/69514000</t>
  </si>
  <si>
    <t>45/69514000</t>
  </si>
  <si>
    <t>50/69514000</t>
  </si>
  <si>
    <t>51/69514000</t>
  </si>
  <si>
    <t>52/69514000</t>
  </si>
  <si>
    <t>60/69514000</t>
  </si>
  <si>
    <t>61/69514000</t>
  </si>
  <si>
    <t>70/69514000</t>
  </si>
  <si>
    <t>00/69514001</t>
  </si>
  <si>
    <t>10/69514001</t>
  </si>
  <si>
    <t>11/69514001</t>
  </si>
  <si>
    <t>12/69514001</t>
  </si>
  <si>
    <t>13/69514001</t>
  </si>
  <si>
    <t>14/69514001</t>
  </si>
  <si>
    <t>15/69514001</t>
  </si>
  <si>
    <t>16/69514001</t>
  </si>
  <si>
    <t>17/69514001</t>
  </si>
  <si>
    <t>20/69514001</t>
  </si>
  <si>
    <t>21/69514001</t>
  </si>
  <si>
    <t>22/69514001</t>
  </si>
  <si>
    <t>23/69514001</t>
  </si>
  <si>
    <t>24/69514001</t>
  </si>
  <si>
    <t>25/69514001</t>
  </si>
  <si>
    <t>30/69514001</t>
  </si>
  <si>
    <t>31/69514001</t>
  </si>
  <si>
    <t>32/69514001</t>
  </si>
  <si>
    <t>33/69514001</t>
  </si>
  <si>
    <t>40/69514001</t>
  </si>
  <si>
    <t>41/69514001</t>
  </si>
  <si>
    <t>43/69514001</t>
  </si>
  <si>
    <t>44/69514001</t>
  </si>
  <si>
    <t>45/69514001</t>
  </si>
  <si>
    <t>50/69514001</t>
  </si>
  <si>
    <t>51/69514001</t>
  </si>
  <si>
    <t>52/69514001</t>
  </si>
  <si>
    <t>60/69514001</t>
  </si>
  <si>
    <t>61/69514001</t>
  </si>
  <si>
    <t>70/69514001</t>
  </si>
  <si>
    <t>00/69514002</t>
  </si>
  <si>
    <t>10/69514002</t>
  </si>
  <si>
    <t>11/69514002</t>
  </si>
  <si>
    <t>12/69514002</t>
  </si>
  <si>
    <t>13/69514002</t>
  </si>
  <si>
    <t>14/69514002</t>
  </si>
  <si>
    <t>15/69514002</t>
  </si>
  <si>
    <t>16/69514002</t>
  </si>
  <si>
    <t>17/69514002</t>
  </si>
  <si>
    <t>20/69514002</t>
  </si>
  <si>
    <t>21/69514002</t>
  </si>
  <si>
    <t>22/69514002</t>
  </si>
  <si>
    <t>23/69514002</t>
  </si>
  <si>
    <t>24/69514002</t>
  </si>
  <si>
    <t>25/69514002</t>
  </si>
  <si>
    <t>30/69514002</t>
  </si>
  <si>
    <t>31/69514002</t>
  </si>
  <si>
    <t>32/69514002</t>
  </si>
  <si>
    <t>33/69514002</t>
  </si>
  <si>
    <t>40/69514002</t>
  </si>
  <si>
    <t>41/69514002</t>
  </si>
  <si>
    <t>43/69514002</t>
  </si>
  <si>
    <t>44/69514002</t>
  </si>
  <si>
    <t>45/69514002</t>
  </si>
  <si>
    <t>50/69514002</t>
  </si>
  <si>
    <t>51/69514002</t>
  </si>
  <si>
    <t>52/69514002</t>
  </si>
  <si>
    <t>60/69514002</t>
  </si>
  <si>
    <t>61/69514002</t>
  </si>
  <si>
    <t>70/69514002</t>
  </si>
  <si>
    <t>00/69514003</t>
  </si>
  <si>
    <t>10/69514003</t>
  </si>
  <si>
    <t>11/69514003</t>
  </si>
  <si>
    <t>12/69514003</t>
  </si>
  <si>
    <t>13/69514003</t>
  </si>
  <si>
    <t>14/69514003</t>
  </si>
  <si>
    <t>15/69514003</t>
  </si>
  <si>
    <t>16/69514003</t>
  </si>
  <si>
    <t>17/69514003</t>
  </si>
  <si>
    <t>20/69514003</t>
  </si>
  <si>
    <t>21/69514003</t>
  </si>
  <si>
    <t>22/69514003</t>
  </si>
  <si>
    <t>23/69514003</t>
  </si>
  <si>
    <t>24/69514003</t>
  </si>
  <si>
    <t>25/69514003</t>
  </si>
  <si>
    <t>30/69514003</t>
  </si>
  <si>
    <t>31/69514003</t>
  </si>
  <si>
    <t>32/69514003</t>
  </si>
  <si>
    <t>33/69514003</t>
  </si>
  <si>
    <t>40/69514003</t>
  </si>
  <si>
    <t>41/69514003</t>
  </si>
  <si>
    <t>43/69514003</t>
  </si>
  <si>
    <t>44/69514003</t>
  </si>
  <si>
    <t>45/69514003</t>
  </si>
  <si>
    <t>50/69514003</t>
  </si>
  <si>
    <t>51/69514003</t>
  </si>
  <si>
    <t>52/69514003</t>
  </si>
  <si>
    <t>60/69514003</t>
  </si>
  <si>
    <t>61/69514003</t>
  </si>
  <si>
    <t>70/69514003</t>
  </si>
  <si>
    <t>00/69514004</t>
  </si>
  <si>
    <t>10/69514004</t>
  </si>
  <si>
    <t>11/69514004</t>
  </si>
  <si>
    <t>12/69514004</t>
  </si>
  <si>
    <t>13/69514004</t>
  </si>
  <si>
    <t>14/69514004</t>
  </si>
  <si>
    <t>15/69514004</t>
  </si>
  <si>
    <t>16/69514004</t>
  </si>
  <si>
    <t>17/69514004</t>
  </si>
  <si>
    <t>20/69514004</t>
  </si>
  <si>
    <t>21/69514004</t>
  </si>
  <si>
    <t>22/69514004</t>
  </si>
  <si>
    <t>23/69514004</t>
  </si>
  <si>
    <t>24/69514004</t>
  </si>
  <si>
    <t>25/69514004</t>
  </si>
  <si>
    <t>30/69514004</t>
  </si>
  <si>
    <t>31/69514004</t>
  </si>
  <si>
    <t>32/69514004</t>
  </si>
  <si>
    <t>33/69514004</t>
  </si>
  <si>
    <t>40/69514004</t>
  </si>
  <si>
    <t>41/69514004</t>
  </si>
  <si>
    <t>43/69514004</t>
  </si>
  <si>
    <t>44/69514004</t>
  </si>
  <si>
    <t>45/69514004</t>
  </si>
  <si>
    <t>50/69514004</t>
  </si>
  <si>
    <t>51/69514004</t>
  </si>
  <si>
    <t>52/69514004</t>
  </si>
  <si>
    <t>60/69514004</t>
  </si>
  <si>
    <t>61/69514004</t>
  </si>
  <si>
    <t>70/69514004</t>
  </si>
  <si>
    <t>00/69514005</t>
  </si>
  <si>
    <t>10/69514005</t>
  </si>
  <si>
    <t>11/69514005</t>
  </si>
  <si>
    <t>12/69514005</t>
  </si>
  <si>
    <t>13/69514005</t>
  </si>
  <si>
    <t>14/69514005</t>
  </si>
  <si>
    <t>15/69514005</t>
  </si>
  <si>
    <t>16/69514005</t>
  </si>
  <si>
    <t>17/69514005</t>
  </si>
  <si>
    <t>20/69514005</t>
  </si>
  <si>
    <t>21/69514005</t>
  </si>
  <si>
    <t>22/69514005</t>
  </si>
  <si>
    <t>23/69514005</t>
  </si>
  <si>
    <t>24/69514005</t>
  </si>
  <si>
    <t>25/69514005</t>
  </si>
  <si>
    <t>30/69514005</t>
  </si>
  <si>
    <t>31/69514005</t>
  </si>
  <si>
    <t>32/69514005</t>
  </si>
  <si>
    <t>33/69514005</t>
  </si>
  <si>
    <t>40/69514005</t>
  </si>
  <si>
    <t>41/69514005</t>
  </si>
  <si>
    <t>43/69514005</t>
  </si>
  <si>
    <t>44/69514005</t>
  </si>
  <si>
    <t>45/69514005</t>
  </si>
  <si>
    <t>50/69514005</t>
  </si>
  <si>
    <t>51/69514005</t>
  </si>
  <si>
    <t>52/69514005</t>
  </si>
  <si>
    <t>60/69514005</t>
  </si>
  <si>
    <t>61/69514005</t>
  </si>
  <si>
    <t>70/69514005</t>
  </si>
  <si>
    <t>00/69514006</t>
  </si>
  <si>
    <t>10/69514006</t>
  </si>
  <si>
    <t>11/69514006</t>
  </si>
  <si>
    <t>12/69514006</t>
  </si>
  <si>
    <t>13/69514006</t>
  </si>
  <si>
    <t>14/69514006</t>
  </si>
  <si>
    <t>15/69514006</t>
  </si>
  <si>
    <t>16/69514006</t>
  </si>
  <si>
    <t>17/69514006</t>
  </si>
  <si>
    <t>20/69514006</t>
  </si>
  <si>
    <t>21/69514006</t>
  </si>
  <si>
    <t>22/69514006</t>
  </si>
  <si>
    <t>23/69514006</t>
  </si>
  <si>
    <t>24/69514006</t>
  </si>
  <si>
    <t>25/69514006</t>
  </si>
  <si>
    <t>30/69514006</t>
  </si>
  <si>
    <t>31/69514006</t>
  </si>
  <si>
    <t>32/69514006</t>
  </si>
  <si>
    <t>33/69514006</t>
  </si>
  <si>
    <t>40/69514006</t>
  </si>
  <si>
    <t>41/69514006</t>
  </si>
  <si>
    <t>43/69514006</t>
  </si>
  <si>
    <t>44/69514006</t>
  </si>
  <si>
    <t>45/69514006</t>
  </si>
  <si>
    <t>50/69514006</t>
  </si>
  <si>
    <t>51/69514006</t>
  </si>
  <si>
    <t>52/69514006</t>
  </si>
  <si>
    <t>60/69514006</t>
  </si>
  <si>
    <t>61/69514006</t>
  </si>
  <si>
    <t>70/69514006</t>
  </si>
  <si>
    <t>00/69514007</t>
  </si>
  <si>
    <t>10/69514007</t>
  </si>
  <si>
    <t>11/69514007</t>
  </si>
  <si>
    <t>12/69514007</t>
  </si>
  <si>
    <t>13/69514007</t>
  </si>
  <si>
    <t>14/69514007</t>
  </si>
  <si>
    <t>15/69514007</t>
  </si>
  <si>
    <t>16/69514007</t>
  </si>
  <si>
    <t>17/69514007</t>
  </si>
  <si>
    <t>20/69514007</t>
  </si>
  <si>
    <t>21/69514007</t>
  </si>
  <si>
    <t>22/69514007</t>
  </si>
  <si>
    <t>23/69514007</t>
  </si>
  <si>
    <t>24/69514007</t>
  </si>
  <si>
    <t>25/69514007</t>
  </si>
  <si>
    <t>30/69514007</t>
  </si>
  <si>
    <t>31/69514007</t>
  </si>
  <si>
    <t>32/69514007</t>
  </si>
  <si>
    <t>33/69514007</t>
  </si>
  <si>
    <t>40/69514007</t>
  </si>
  <si>
    <t>41/69514007</t>
  </si>
  <si>
    <t>43/69514007</t>
  </si>
  <si>
    <t>44/69514007</t>
  </si>
  <si>
    <t>45/69514007</t>
  </si>
  <si>
    <t>50/69514007</t>
  </si>
  <si>
    <t>51/69514007</t>
  </si>
  <si>
    <t>52/69514007</t>
  </si>
  <si>
    <t>60/69514007</t>
  </si>
  <si>
    <t>61/69514007</t>
  </si>
  <si>
    <t>70/69514007</t>
  </si>
  <si>
    <t>00/69514008</t>
  </si>
  <si>
    <t>10/69514008</t>
  </si>
  <si>
    <t>11/69514008</t>
  </si>
  <si>
    <t>12/69514008</t>
  </si>
  <si>
    <t>13/69514008</t>
  </si>
  <si>
    <t>14/69514008</t>
  </si>
  <si>
    <t>15/69514008</t>
  </si>
  <si>
    <t>16/69514008</t>
  </si>
  <si>
    <t>17/69514008</t>
  </si>
  <si>
    <t>20/69514008</t>
  </si>
  <si>
    <t>21/69514008</t>
  </si>
  <si>
    <t>22/69514008</t>
  </si>
  <si>
    <t>23/69514008</t>
  </si>
  <si>
    <t>24/69514008</t>
  </si>
  <si>
    <t>25/69514008</t>
  </si>
  <si>
    <t>30/69514008</t>
  </si>
  <si>
    <t>31/69514008</t>
  </si>
  <si>
    <t>32/69514008</t>
  </si>
  <si>
    <t>33/69514008</t>
  </si>
  <si>
    <t>40/69514008</t>
  </si>
  <si>
    <t>41/69514008</t>
  </si>
  <si>
    <t>43/69514008</t>
  </si>
  <si>
    <t>44/69514008</t>
  </si>
  <si>
    <t>45/69514008</t>
  </si>
  <si>
    <t>50/69514008</t>
  </si>
  <si>
    <t>51/69514008</t>
  </si>
  <si>
    <t>52/69514008</t>
  </si>
  <si>
    <t>60/69514008</t>
  </si>
  <si>
    <t>61/69514008</t>
  </si>
  <si>
    <t>70/69514008</t>
  </si>
  <si>
    <t>00/69514009</t>
  </si>
  <si>
    <t>10/69514009</t>
  </si>
  <si>
    <t>11/69514009</t>
  </si>
  <si>
    <t>12/69514009</t>
  </si>
  <si>
    <t>13/69514009</t>
  </si>
  <si>
    <t>14/69514009</t>
  </si>
  <si>
    <t>15/69514009</t>
  </si>
  <si>
    <t>16/69514009</t>
  </si>
  <si>
    <t>17/69514009</t>
  </si>
  <si>
    <t>20/69514009</t>
  </si>
  <si>
    <t>21/69514009</t>
  </si>
  <si>
    <t>22/69514009</t>
  </si>
  <si>
    <t>23/69514009</t>
  </si>
  <si>
    <t>24/69514009</t>
  </si>
  <si>
    <t>25/69514009</t>
  </si>
  <si>
    <t>30/69514009</t>
  </si>
  <si>
    <t>31/69514009</t>
  </si>
  <si>
    <t>32/69514009</t>
  </si>
  <si>
    <t>33/69514009</t>
  </si>
  <si>
    <t>40/69514009</t>
  </si>
  <si>
    <t>41/69514009</t>
  </si>
  <si>
    <t>43/69514009</t>
  </si>
  <si>
    <t>44/69514009</t>
  </si>
  <si>
    <t>45/69514009</t>
  </si>
  <si>
    <t>50/69514009</t>
  </si>
  <si>
    <t>51/69514009</t>
  </si>
  <si>
    <t>52/69514009</t>
  </si>
  <si>
    <t>60/69514009</t>
  </si>
  <si>
    <t>61/69514009</t>
  </si>
  <si>
    <t>70/69514009</t>
  </si>
  <si>
    <t>00/69514010</t>
  </si>
  <si>
    <t>10/69514010</t>
  </si>
  <si>
    <t>11/69514010</t>
  </si>
  <si>
    <t>12/69514010</t>
  </si>
  <si>
    <t>13/69514010</t>
  </si>
  <si>
    <t>14/69514010</t>
  </si>
  <si>
    <t>15/69514010</t>
  </si>
  <si>
    <t>16/69514010</t>
  </si>
  <si>
    <t>17/69514010</t>
  </si>
  <si>
    <t>20/69514010</t>
  </si>
  <si>
    <t>21/69514010</t>
  </si>
  <si>
    <t>22/69514010</t>
  </si>
  <si>
    <t>23/69514010</t>
  </si>
  <si>
    <t>24/69514010</t>
  </si>
  <si>
    <t>25/69514010</t>
  </si>
  <si>
    <t>30/69514010</t>
  </si>
  <si>
    <t>31/69514010</t>
  </si>
  <si>
    <t>32/69514010</t>
  </si>
  <si>
    <t>33/69514010</t>
  </si>
  <si>
    <t>40/69514010</t>
  </si>
  <si>
    <t>41/69514010</t>
  </si>
  <si>
    <t>43/69514010</t>
  </si>
  <si>
    <t>44/69514010</t>
  </si>
  <si>
    <t>45/69514010</t>
  </si>
  <si>
    <t>50/69514010</t>
  </si>
  <si>
    <t>51/69514010</t>
  </si>
  <si>
    <t>52/69514010</t>
  </si>
  <si>
    <t>60/69514010</t>
  </si>
  <si>
    <t>61/69514010</t>
  </si>
  <si>
    <t>70/69514010</t>
  </si>
  <si>
    <t>00/69514011</t>
  </si>
  <si>
    <t>10/69514011</t>
  </si>
  <si>
    <t>11/69514011</t>
  </si>
  <si>
    <t>12/69514011</t>
  </si>
  <si>
    <t>13/69514011</t>
  </si>
  <si>
    <t>14/69514011</t>
  </si>
  <si>
    <t>15/69514011</t>
  </si>
  <si>
    <t>16/69514011</t>
  </si>
  <si>
    <t>17/69514011</t>
  </si>
  <si>
    <t>20/69514011</t>
  </si>
  <si>
    <t>21/69514011</t>
  </si>
  <si>
    <t>22/69514011</t>
  </si>
  <si>
    <t>23/69514011</t>
  </si>
  <si>
    <t>24/69514011</t>
  </si>
  <si>
    <t>25/69514011</t>
  </si>
  <si>
    <t>30/69514011</t>
  </si>
  <si>
    <t>31/69514011</t>
  </si>
  <si>
    <t>32/69514011</t>
  </si>
  <si>
    <t>33/69514011</t>
  </si>
  <si>
    <t>40/69514011</t>
  </si>
  <si>
    <t>41/69514011</t>
  </si>
  <si>
    <t>43/69514011</t>
  </si>
  <si>
    <t>44/69514011</t>
  </si>
  <si>
    <t>45/69514011</t>
  </si>
  <si>
    <t>50/69514011</t>
  </si>
  <si>
    <t>51/69514011</t>
  </si>
  <si>
    <t>52/69514011</t>
  </si>
  <si>
    <t>60/69514011</t>
  </si>
  <si>
    <t>61/69514011</t>
  </si>
  <si>
    <t>70/69514011</t>
  </si>
  <si>
    <t>00/69514012</t>
  </si>
  <si>
    <t>10/69514012</t>
  </si>
  <si>
    <t>11/69514012</t>
  </si>
  <si>
    <t>12/69514012</t>
  </si>
  <si>
    <t>13/69514012</t>
  </si>
  <si>
    <t>14/69514012</t>
  </si>
  <si>
    <t>15/69514012</t>
  </si>
  <si>
    <t>16/69514012</t>
  </si>
  <si>
    <t>17/69514012</t>
  </si>
  <si>
    <t>20/69514012</t>
  </si>
  <si>
    <t>21/69514012</t>
  </si>
  <si>
    <t>22/69514012</t>
  </si>
  <si>
    <t>23/69514012</t>
  </si>
  <si>
    <t>24/69514012</t>
  </si>
  <si>
    <t>25/69514012</t>
  </si>
  <si>
    <t>30/69514012</t>
  </si>
  <si>
    <t>31/69514012</t>
  </si>
  <si>
    <t>32/69514012</t>
  </si>
  <si>
    <t>33/69514012</t>
  </si>
  <si>
    <t>40/69514012</t>
  </si>
  <si>
    <t>41/69514012</t>
  </si>
  <si>
    <t>43/69514012</t>
  </si>
  <si>
    <t>44/69514012</t>
  </si>
  <si>
    <t>45/69514012</t>
  </si>
  <si>
    <t>50/69514012</t>
  </si>
  <si>
    <t>51/69514012</t>
  </si>
  <si>
    <t>52/69514012</t>
  </si>
  <si>
    <t>60/69514012</t>
  </si>
  <si>
    <t>61/69514012</t>
  </si>
  <si>
    <t>70/69514012</t>
  </si>
  <si>
    <t>00/69514013</t>
  </si>
  <si>
    <t>10/69514013</t>
  </si>
  <si>
    <t>11/69514013</t>
  </si>
  <si>
    <t>12/69514013</t>
  </si>
  <si>
    <t>13/69514013</t>
  </si>
  <si>
    <t>14/69514013</t>
  </si>
  <si>
    <t>15/69514013</t>
  </si>
  <si>
    <t>16/69514013</t>
  </si>
  <si>
    <t>17/69514013</t>
  </si>
  <si>
    <t>20/69514013</t>
  </si>
  <si>
    <t>21/69514013</t>
  </si>
  <si>
    <t>22/69514013</t>
  </si>
  <si>
    <t>23/69514013</t>
  </si>
  <si>
    <t>24/69514013</t>
  </si>
  <si>
    <t>25/69514013</t>
  </si>
  <si>
    <t>30/69514013</t>
  </si>
  <si>
    <t>31/69514013</t>
  </si>
  <si>
    <t>32/69514013</t>
  </si>
  <si>
    <t>33/69514013</t>
  </si>
  <si>
    <t>40/69514013</t>
  </si>
  <si>
    <t>41/69514013</t>
  </si>
  <si>
    <t>43/69514013</t>
  </si>
  <si>
    <t>44/69514013</t>
  </si>
  <si>
    <t>45/69514013</t>
  </si>
  <si>
    <t>50/69514013</t>
  </si>
  <si>
    <t>51/69514013</t>
  </si>
  <si>
    <t>52/69514013</t>
  </si>
  <si>
    <t>60/69514013</t>
  </si>
  <si>
    <t>61/69514013</t>
  </si>
  <si>
    <t>70/69514013</t>
  </si>
  <si>
    <t>00/69515000</t>
  </si>
  <si>
    <t>10/69515000</t>
  </si>
  <si>
    <t>11/69515000</t>
  </si>
  <si>
    <t>12/69515000</t>
  </si>
  <si>
    <t>13/69515000</t>
  </si>
  <si>
    <t>14/69515000</t>
  </si>
  <si>
    <t>15/69515000</t>
  </si>
  <si>
    <t>16/69515000</t>
  </si>
  <si>
    <t>17/69515000</t>
  </si>
  <si>
    <t>20/69515000</t>
  </si>
  <si>
    <t>21/69515000</t>
  </si>
  <si>
    <t>22/69515000</t>
  </si>
  <si>
    <t>23/69515000</t>
  </si>
  <si>
    <t>24/69515000</t>
  </si>
  <si>
    <t>25/69515000</t>
  </si>
  <si>
    <t>30/69515000</t>
  </si>
  <si>
    <t>31/69515000</t>
  </si>
  <si>
    <t>32/69515000</t>
  </si>
  <si>
    <t>33/69515000</t>
  </si>
  <si>
    <t>40/69515000</t>
  </si>
  <si>
    <t>41/69515000</t>
  </si>
  <si>
    <t>43/69515000</t>
  </si>
  <si>
    <t>44/69515000</t>
  </si>
  <si>
    <t>45/69515000</t>
  </si>
  <si>
    <t>50/69515000</t>
  </si>
  <si>
    <t>51/69515000</t>
  </si>
  <si>
    <t>52/69515000</t>
  </si>
  <si>
    <t>60/69515000</t>
  </si>
  <si>
    <t>61/69515000</t>
  </si>
  <si>
    <t>70/69515000</t>
  </si>
  <si>
    <t>00/69515001</t>
  </si>
  <si>
    <t>10/69515001</t>
  </si>
  <si>
    <t>11/69515001</t>
  </si>
  <si>
    <t>12/69515001</t>
  </si>
  <si>
    <t>13/69515001</t>
  </si>
  <si>
    <t>14/69515001</t>
  </si>
  <si>
    <t>15/69515001</t>
  </si>
  <si>
    <t>16/69515001</t>
  </si>
  <si>
    <t>17/69515001</t>
  </si>
  <si>
    <t>20/69515001</t>
  </si>
  <si>
    <t>21/69515001</t>
  </si>
  <si>
    <t>22/69515001</t>
  </si>
  <si>
    <t>23/69515001</t>
  </si>
  <si>
    <t>24/69515001</t>
  </si>
  <si>
    <t>25/69515001</t>
  </si>
  <si>
    <t>30/69515001</t>
  </si>
  <si>
    <t>31/69515001</t>
  </si>
  <si>
    <t>32/69515001</t>
  </si>
  <si>
    <t>33/69515001</t>
  </si>
  <si>
    <t>40/69515001</t>
  </si>
  <si>
    <t>41/69515001</t>
  </si>
  <si>
    <t>43/69515001</t>
  </si>
  <si>
    <t>44/69515001</t>
  </si>
  <si>
    <t>45/69515001</t>
  </si>
  <si>
    <t>50/69515001</t>
  </si>
  <si>
    <t>51/69515001</t>
  </si>
  <si>
    <t>52/69515001</t>
  </si>
  <si>
    <t>60/69515001</t>
  </si>
  <si>
    <t>61/69515001</t>
  </si>
  <si>
    <t>70/69515001</t>
  </si>
  <si>
    <t>00/69515002</t>
  </si>
  <si>
    <t>10/69515002</t>
  </si>
  <si>
    <t>11/69515002</t>
  </si>
  <si>
    <t>12/69515002</t>
  </si>
  <si>
    <t>13/69515002</t>
  </si>
  <si>
    <t>14/69515002</t>
  </si>
  <si>
    <t>15/69515002</t>
  </si>
  <si>
    <t>16/69515002</t>
  </si>
  <si>
    <t>17/69515002</t>
  </si>
  <si>
    <t>20/69515002</t>
  </si>
  <si>
    <t>21/69515002</t>
  </si>
  <si>
    <t>22/69515002</t>
  </si>
  <si>
    <t>23/69515002</t>
  </si>
  <si>
    <t>24/69515002</t>
  </si>
  <si>
    <t>25/69515002</t>
  </si>
  <si>
    <t>30/69515002</t>
  </si>
  <si>
    <t>31/69515002</t>
  </si>
  <si>
    <t>32/69515002</t>
  </si>
  <si>
    <t>33/69515002</t>
  </si>
  <si>
    <t>40/69515002</t>
  </si>
  <si>
    <t>41/69515002</t>
  </si>
  <si>
    <t>43/69515002</t>
  </si>
  <si>
    <t>44/69515002</t>
  </si>
  <si>
    <t>45/69515002</t>
  </si>
  <si>
    <t>50/69515002</t>
  </si>
  <si>
    <t>51/69515002</t>
  </si>
  <si>
    <t>52/69515002</t>
  </si>
  <si>
    <t>60/69515002</t>
  </si>
  <si>
    <t>61/69515002</t>
  </si>
  <si>
    <t>70/69515002</t>
  </si>
  <si>
    <t>00/69515003</t>
  </si>
  <si>
    <t>10/69515003</t>
  </si>
  <si>
    <t>11/69515003</t>
  </si>
  <si>
    <t>12/69515003</t>
  </si>
  <si>
    <t>13/69515003</t>
  </si>
  <si>
    <t>14/69515003</t>
  </si>
  <si>
    <t>15/69515003</t>
  </si>
  <si>
    <t>16/69515003</t>
  </si>
  <si>
    <t>17/69515003</t>
  </si>
  <si>
    <t>20/69515003</t>
  </si>
  <si>
    <t>21/69515003</t>
  </si>
  <si>
    <t>22/69515003</t>
  </si>
  <si>
    <t>23/69515003</t>
  </si>
  <si>
    <t>24/69515003</t>
  </si>
  <si>
    <t>25/69515003</t>
  </si>
  <si>
    <t>30/69515003</t>
  </si>
  <si>
    <t>31/69515003</t>
  </si>
  <si>
    <t>32/69515003</t>
  </si>
  <si>
    <t>33/69515003</t>
  </si>
  <si>
    <t>40/69515003</t>
  </si>
  <si>
    <t>41/69515003</t>
  </si>
  <si>
    <t>43/69515003</t>
  </si>
  <si>
    <t>44/69515003</t>
  </si>
  <si>
    <t>45/69515003</t>
  </si>
  <si>
    <t>50/69515003</t>
  </si>
  <si>
    <t>51/69515003</t>
  </si>
  <si>
    <t>52/69515003</t>
  </si>
  <si>
    <t>60/69515003</t>
  </si>
  <si>
    <t>61/69515003</t>
  </si>
  <si>
    <t>70/69515003</t>
  </si>
  <si>
    <t>00/69515004</t>
  </si>
  <si>
    <t>10/69515004</t>
  </si>
  <si>
    <t>11/69515004</t>
  </si>
  <si>
    <t>12/69515004</t>
  </si>
  <si>
    <t>13/69515004</t>
  </si>
  <si>
    <t>14/69515004</t>
  </si>
  <si>
    <t>15/69515004</t>
  </si>
  <si>
    <t>16/69515004</t>
  </si>
  <si>
    <t>17/69515004</t>
  </si>
  <si>
    <t>20/69515004</t>
  </si>
  <si>
    <t>21/69515004</t>
  </si>
  <si>
    <t>22/69515004</t>
  </si>
  <si>
    <t>23/69515004</t>
  </si>
  <si>
    <t>24/69515004</t>
  </si>
  <si>
    <t>25/69515004</t>
  </si>
  <si>
    <t>30/69515004</t>
  </si>
  <si>
    <t>31/69515004</t>
  </si>
  <si>
    <t>32/69515004</t>
  </si>
  <si>
    <t>33/69515004</t>
  </si>
  <si>
    <t>40/69515004</t>
  </si>
  <si>
    <t>41/69515004</t>
  </si>
  <si>
    <t>43/69515004</t>
  </si>
  <si>
    <t>44/69515004</t>
  </si>
  <si>
    <t>45/69515004</t>
  </si>
  <si>
    <t>50/69515004</t>
  </si>
  <si>
    <t>51/69515004</t>
  </si>
  <si>
    <t>52/69515004</t>
  </si>
  <si>
    <t>60/69515004</t>
  </si>
  <si>
    <t>61/69515004</t>
  </si>
  <si>
    <t>70/69515004</t>
  </si>
  <si>
    <t>00/69515005</t>
  </si>
  <si>
    <t>10/69515005</t>
  </si>
  <si>
    <t>11/69515005</t>
  </si>
  <si>
    <t>12/69515005</t>
  </si>
  <si>
    <t>13/69515005</t>
  </si>
  <si>
    <t>14/69515005</t>
  </si>
  <si>
    <t>15/69515005</t>
  </si>
  <si>
    <t>16/69515005</t>
  </si>
  <si>
    <t>17/69515005</t>
  </si>
  <si>
    <t>20/69515005</t>
  </si>
  <si>
    <t>21/69515005</t>
  </si>
  <si>
    <t>22/69515005</t>
  </si>
  <si>
    <t>23/69515005</t>
  </si>
  <si>
    <t>24/69515005</t>
  </si>
  <si>
    <t>25/69515005</t>
  </si>
  <si>
    <t>30/69515005</t>
  </si>
  <si>
    <t>31/69515005</t>
  </si>
  <si>
    <t>32/69515005</t>
  </si>
  <si>
    <t>33/69515005</t>
  </si>
  <si>
    <t>40/69515005</t>
  </si>
  <si>
    <t>41/69515005</t>
  </si>
  <si>
    <t>43/69515005</t>
  </si>
  <si>
    <t>44/69515005</t>
  </si>
  <si>
    <t>45/69515005</t>
  </si>
  <si>
    <t>50/69515005</t>
  </si>
  <si>
    <t>51/69515005</t>
  </si>
  <si>
    <t>52/69515005</t>
  </si>
  <si>
    <t>60/69515005</t>
  </si>
  <si>
    <t>61/69515005</t>
  </si>
  <si>
    <t>70/69515005</t>
  </si>
  <si>
    <t>00/69515006</t>
  </si>
  <si>
    <t>10/69515006</t>
  </si>
  <si>
    <t>11/69515006</t>
  </si>
  <si>
    <t>12/69515006</t>
  </si>
  <si>
    <t>13/69515006</t>
  </si>
  <si>
    <t>14/69515006</t>
  </si>
  <si>
    <t>15/69515006</t>
  </si>
  <si>
    <t>16/69515006</t>
  </si>
  <si>
    <t>17/69515006</t>
  </si>
  <si>
    <t>20/69515006</t>
  </si>
  <si>
    <t>21/69515006</t>
  </si>
  <si>
    <t>22/69515006</t>
  </si>
  <si>
    <t>23/69515006</t>
  </si>
  <si>
    <t>24/69515006</t>
  </si>
  <si>
    <t>25/69515006</t>
  </si>
  <si>
    <t>30/69515006</t>
  </si>
  <si>
    <t>31/69515006</t>
  </si>
  <si>
    <t>32/69515006</t>
  </si>
  <si>
    <t>33/69515006</t>
  </si>
  <si>
    <t>40/69515006</t>
  </si>
  <si>
    <t>41/69515006</t>
  </si>
  <si>
    <t>43/69515006</t>
  </si>
  <si>
    <t>44/69515006</t>
  </si>
  <si>
    <t>45/69515006</t>
  </si>
  <si>
    <t>50/69515006</t>
  </si>
  <si>
    <t>51/69515006</t>
  </si>
  <si>
    <t>52/69515006</t>
  </si>
  <si>
    <t>60/69515006</t>
  </si>
  <si>
    <t>61/69515006</t>
  </si>
  <si>
    <t>70/69515006</t>
  </si>
  <si>
    <t>00/69515007</t>
  </si>
  <si>
    <t>10/69515007</t>
  </si>
  <si>
    <t>11/69515007</t>
  </si>
  <si>
    <t>12/69515007</t>
  </si>
  <si>
    <t>13/69515007</t>
  </si>
  <si>
    <t>14/69515007</t>
  </si>
  <si>
    <t>15/69515007</t>
  </si>
  <si>
    <t>16/69515007</t>
  </si>
  <si>
    <t>17/69515007</t>
  </si>
  <si>
    <t>20/69515007</t>
  </si>
  <si>
    <t>21/69515007</t>
  </si>
  <si>
    <t>22/69515007</t>
  </si>
  <si>
    <t>23/69515007</t>
  </si>
  <si>
    <t>24/69515007</t>
  </si>
  <si>
    <t>25/69515007</t>
  </si>
  <si>
    <t>30/69515007</t>
  </si>
  <si>
    <t>31/69515007</t>
  </si>
  <si>
    <t>32/69515007</t>
  </si>
  <si>
    <t>33/69515007</t>
  </si>
  <si>
    <t>40/69515007</t>
  </si>
  <si>
    <t>41/69515007</t>
  </si>
  <si>
    <t>43/69515007</t>
  </si>
  <si>
    <t>44/69515007</t>
  </si>
  <si>
    <t>45/69515007</t>
  </si>
  <si>
    <t>50/69515007</t>
  </si>
  <si>
    <t>51/69515007</t>
  </si>
  <si>
    <t>52/69515007</t>
  </si>
  <si>
    <t>60/69515007</t>
  </si>
  <si>
    <t>61/69515007</t>
  </si>
  <si>
    <t>70/69515007</t>
  </si>
  <si>
    <t>00/69515008</t>
  </si>
  <si>
    <t>10/69515008</t>
  </si>
  <si>
    <t>11/69515008</t>
  </si>
  <si>
    <t>12/69515008</t>
  </si>
  <si>
    <t>13/69515008</t>
  </si>
  <si>
    <t>14/69515008</t>
  </si>
  <si>
    <t>15/69515008</t>
  </si>
  <si>
    <t>16/69515008</t>
  </si>
  <si>
    <t>17/69515008</t>
  </si>
  <si>
    <t>20/69515008</t>
  </si>
  <si>
    <t>21/69515008</t>
  </si>
  <si>
    <t>22/69515008</t>
  </si>
  <si>
    <t>23/69515008</t>
  </si>
  <si>
    <t>24/69515008</t>
  </si>
  <si>
    <t>25/69515008</t>
  </si>
  <si>
    <t>30/69515008</t>
  </si>
  <si>
    <t>31/69515008</t>
  </si>
  <si>
    <t>32/69515008</t>
  </si>
  <si>
    <t>33/69515008</t>
  </si>
  <si>
    <t>40/69515008</t>
  </si>
  <si>
    <t>41/69515008</t>
  </si>
  <si>
    <t>43/69515008</t>
  </si>
  <si>
    <t>44/69515008</t>
  </si>
  <si>
    <t>45/69515008</t>
  </si>
  <si>
    <t>50/69515008</t>
  </si>
  <si>
    <t>51/69515008</t>
  </si>
  <si>
    <t>52/69515008</t>
  </si>
  <si>
    <t>60/69515008</t>
  </si>
  <si>
    <t>61/69515008</t>
  </si>
  <si>
    <t>70/69515008</t>
  </si>
  <si>
    <t>00/69515009</t>
  </si>
  <si>
    <t>10/69515009</t>
  </si>
  <si>
    <t>11/69515009</t>
  </si>
  <si>
    <t>12/69515009</t>
  </si>
  <si>
    <t>13/69515009</t>
  </si>
  <si>
    <t>14/69515009</t>
  </si>
  <si>
    <t>15/69515009</t>
  </si>
  <si>
    <t>16/69515009</t>
  </si>
  <si>
    <t>17/69515009</t>
  </si>
  <si>
    <t>20/69515009</t>
  </si>
  <si>
    <t>21/69515009</t>
  </si>
  <si>
    <t>22/69515009</t>
  </si>
  <si>
    <t>23/69515009</t>
  </si>
  <si>
    <t>24/69515009</t>
  </si>
  <si>
    <t>25/69515009</t>
  </si>
  <si>
    <t>30/69515009</t>
  </si>
  <si>
    <t>31/69515009</t>
  </si>
  <si>
    <t>32/69515009</t>
  </si>
  <si>
    <t>33/69515009</t>
  </si>
  <si>
    <t>40/69515009</t>
  </si>
  <si>
    <t>41/69515009</t>
  </si>
  <si>
    <t>43/69515009</t>
  </si>
  <si>
    <t>44/69515009</t>
  </si>
  <si>
    <t>45/69515009</t>
  </si>
  <si>
    <t>50/69515009</t>
  </si>
  <si>
    <t>51/69515009</t>
  </si>
  <si>
    <t>52/69515009</t>
  </si>
  <si>
    <t>60/69515009</t>
  </si>
  <si>
    <t>61/69515009</t>
  </si>
  <si>
    <t>70/69515009</t>
  </si>
  <si>
    <t>00/69515010</t>
  </si>
  <si>
    <t>10/69515010</t>
  </si>
  <si>
    <t>11/69515010</t>
  </si>
  <si>
    <t>12/69515010</t>
  </si>
  <si>
    <t>13/69515010</t>
  </si>
  <si>
    <t>14/69515010</t>
  </si>
  <si>
    <t>15/69515010</t>
  </si>
  <si>
    <t>16/69515010</t>
  </si>
  <si>
    <t>17/69515010</t>
  </si>
  <si>
    <t>20/69515010</t>
  </si>
  <si>
    <t>21/69515010</t>
  </si>
  <si>
    <t>22/69515010</t>
  </si>
  <si>
    <t>23/69515010</t>
  </si>
  <si>
    <t>24/69515010</t>
  </si>
  <si>
    <t>25/69515010</t>
  </si>
  <si>
    <t>30/69515010</t>
  </si>
  <si>
    <t>31/69515010</t>
  </si>
  <si>
    <t>32/69515010</t>
  </si>
  <si>
    <t>33/69515010</t>
  </si>
  <si>
    <t>40/69515010</t>
  </si>
  <si>
    <t>41/69515010</t>
  </si>
  <si>
    <t>43/69515010</t>
  </si>
  <si>
    <t>44/69515010</t>
  </si>
  <si>
    <t>45/69515010</t>
  </si>
  <si>
    <t>50/69515010</t>
  </si>
  <si>
    <t>51/69515010</t>
  </si>
  <si>
    <t>52/69515010</t>
  </si>
  <si>
    <t>60/69515010</t>
  </si>
  <si>
    <t>61/69515010</t>
  </si>
  <si>
    <t>70/69515010</t>
  </si>
  <si>
    <t>00/69515011</t>
  </si>
  <si>
    <t>10/69515011</t>
  </si>
  <si>
    <t>11/69515011</t>
  </si>
  <si>
    <t>12/69515011</t>
  </si>
  <si>
    <t>13/69515011</t>
  </si>
  <si>
    <t>14/69515011</t>
  </si>
  <si>
    <t>15/69515011</t>
  </si>
  <si>
    <t>16/69515011</t>
  </si>
  <si>
    <t>17/69515011</t>
  </si>
  <si>
    <t>20/69515011</t>
  </si>
  <si>
    <t>21/69515011</t>
  </si>
  <si>
    <t>22/69515011</t>
  </si>
  <si>
    <t>23/69515011</t>
  </si>
  <si>
    <t>24/69515011</t>
  </si>
  <si>
    <t>25/69515011</t>
  </si>
  <si>
    <t>30/69515011</t>
  </si>
  <si>
    <t>31/69515011</t>
  </si>
  <si>
    <t>32/69515011</t>
  </si>
  <si>
    <t>33/69515011</t>
  </si>
  <si>
    <t>40/69515011</t>
  </si>
  <si>
    <t>41/69515011</t>
  </si>
  <si>
    <t>43/69515011</t>
  </si>
  <si>
    <t>44/69515011</t>
  </si>
  <si>
    <t>45/69515011</t>
  </si>
  <si>
    <t>50/69515011</t>
  </si>
  <si>
    <t>51/69515011</t>
  </si>
  <si>
    <t>52/69515011</t>
  </si>
  <si>
    <t>60/69515011</t>
  </si>
  <si>
    <t>61/69515011</t>
  </si>
  <si>
    <t>70/69515011</t>
  </si>
  <si>
    <t>00/69515012</t>
  </si>
  <si>
    <t>10/69515012</t>
  </si>
  <si>
    <t>11/69515012</t>
  </si>
  <si>
    <t>12/69515012</t>
  </si>
  <si>
    <t>13/69515012</t>
  </si>
  <si>
    <t>14/69515012</t>
  </si>
  <si>
    <t>15/69515012</t>
  </si>
  <si>
    <t>16/69515012</t>
  </si>
  <si>
    <t>17/69515012</t>
  </si>
  <si>
    <t>20/69515012</t>
  </si>
  <si>
    <t>21/69515012</t>
  </si>
  <si>
    <t>22/69515012</t>
  </si>
  <si>
    <t>23/69515012</t>
  </si>
  <si>
    <t>24/69515012</t>
  </si>
  <si>
    <t>25/69515012</t>
  </si>
  <si>
    <t>30/69515012</t>
  </si>
  <si>
    <t>31/69515012</t>
  </si>
  <si>
    <t>32/69515012</t>
  </si>
  <si>
    <t>33/69515012</t>
  </si>
  <si>
    <t>40/69515012</t>
  </si>
  <si>
    <t>41/69515012</t>
  </si>
  <si>
    <t>43/69515012</t>
  </si>
  <si>
    <t>44/69515012</t>
  </si>
  <si>
    <t>45/69515012</t>
  </si>
  <si>
    <t>50/69515012</t>
  </si>
  <si>
    <t>51/69515012</t>
  </si>
  <si>
    <t>52/69515012</t>
  </si>
  <si>
    <t>60/69515012</t>
  </si>
  <si>
    <t>61/69515012</t>
  </si>
  <si>
    <t>70/69515012</t>
  </si>
  <si>
    <t>00/69515013</t>
  </si>
  <si>
    <t>10/69515013</t>
  </si>
  <si>
    <t>11/69515013</t>
  </si>
  <si>
    <t>12/69515013</t>
  </si>
  <si>
    <t>13/69515013</t>
  </si>
  <si>
    <t>14/69515013</t>
  </si>
  <si>
    <t>15/69515013</t>
  </si>
  <si>
    <t>16/69515013</t>
  </si>
  <si>
    <t>17/69515013</t>
  </si>
  <si>
    <t>20/69515013</t>
  </si>
  <si>
    <t>21/69515013</t>
  </si>
  <si>
    <t>22/69515013</t>
  </si>
  <si>
    <t>23/69515013</t>
  </si>
  <si>
    <t>24/69515013</t>
  </si>
  <si>
    <t>25/69515013</t>
  </si>
  <si>
    <t>30/69515013</t>
  </si>
  <si>
    <t>31/69515013</t>
  </si>
  <si>
    <t>32/69515013</t>
  </si>
  <si>
    <t>33/69515013</t>
  </si>
  <si>
    <t>40/69515013</t>
  </si>
  <si>
    <t>41/69515013</t>
  </si>
  <si>
    <t>43/69515013</t>
  </si>
  <si>
    <t>44/69515013</t>
  </si>
  <si>
    <t>45/69515013</t>
  </si>
  <si>
    <t>50/69515013</t>
  </si>
  <si>
    <t>51/69515013</t>
  </si>
  <si>
    <t>52/69515013</t>
  </si>
  <si>
    <t>60/69515013</t>
  </si>
  <si>
    <t>61/69515013</t>
  </si>
  <si>
    <t>70/69515013</t>
  </si>
  <si>
    <t>00/84110001</t>
  </si>
  <si>
    <t>10/84110001</t>
  </si>
  <si>
    <t>11/84110001</t>
  </si>
  <si>
    <t>12/84110001</t>
  </si>
  <si>
    <t>13/84110001</t>
  </si>
  <si>
    <t>14/84110001</t>
  </si>
  <si>
    <t>15/84110001</t>
  </si>
  <si>
    <t>16/84110001</t>
  </si>
  <si>
    <t>17/84110001</t>
  </si>
  <si>
    <t>20/84110001</t>
  </si>
  <si>
    <t>21/84110001</t>
  </si>
  <si>
    <t>22/84110001</t>
  </si>
  <si>
    <t>23/84110001</t>
  </si>
  <si>
    <t>24/84110001</t>
  </si>
  <si>
    <t>25/84110001</t>
  </si>
  <si>
    <t>30/84110001</t>
  </si>
  <si>
    <t>31/84110001</t>
  </si>
  <si>
    <t>32/84110001</t>
  </si>
  <si>
    <t>33/84110001</t>
  </si>
  <si>
    <t>40/84110001</t>
  </si>
  <si>
    <t>41/84110001</t>
  </si>
  <si>
    <t>43/84110001</t>
  </si>
  <si>
    <t>44/84110001</t>
  </si>
  <si>
    <t>45/84110001</t>
  </si>
  <si>
    <t>50/84110001</t>
  </si>
  <si>
    <t>51/84110001</t>
  </si>
  <si>
    <t>52/84110001</t>
  </si>
  <si>
    <t>60/84110001</t>
  </si>
  <si>
    <t>61/84110001</t>
  </si>
  <si>
    <t>70/84110001</t>
  </si>
  <si>
    <t>00/84110002</t>
  </si>
  <si>
    <t>10/84110002</t>
  </si>
  <si>
    <t>11/84110002</t>
  </si>
  <si>
    <t>12/84110002</t>
  </si>
  <si>
    <t>13/84110002</t>
  </si>
  <si>
    <t>14/84110002</t>
  </si>
  <si>
    <t>15/84110002</t>
  </si>
  <si>
    <t>16/84110002</t>
  </si>
  <si>
    <t>17/84110002</t>
  </si>
  <si>
    <t>20/84110002</t>
  </si>
  <si>
    <t>21/84110002</t>
  </si>
  <si>
    <t>22/84110002</t>
  </si>
  <si>
    <t>23/84110002</t>
  </si>
  <si>
    <t>24/84110002</t>
  </si>
  <si>
    <t>25/84110002</t>
  </si>
  <si>
    <t>30/84110002</t>
  </si>
  <si>
    <t>31/84110002</t>
  </si>
  <si>
    <t>32/84110002</t>
  </si>
  <si>
    <t>33/84110002</t>
  </si>
  <si>
    <t>40/84110002</t>
  </si>
  <si>
    <t>41/84110002</t>
  </si>
  <si>
    <t>43/84110002</t>
  </si>
  <si>
    <t>44/84110002</t>
  </si>
  <si>
    <t>45/84110002</t>
  </si>
  <si>
    <t>50/84110002</t>
  </si>
  <si>
    <t>51/84110002</t>
  </si>
  <si>
    <t>52/84110002</t>
  </si>
  <si>
    <t>60/84110002</t>
  </si>
  <si>
    <t>61/84110002</t>
  </si>
  <si>
    <t>70/84110002</t>
  </si>
  <si>
    <t>00/84110003</t>
  </si>
  <si>
    <t>10/84110003</t>
  </si>
  <si>
    <t>11/84110003</t>
  </si>
  <si>
    <t>12/84110003</t>
  </si>
  <si>
    <t>13/84110003</t>
  </si>
  <si>
    <t>14/84110003</t>
  </si>
  <si>
    <t>15/84110003</t>
  </si>
  <si>
    <t>16/84110003</t>
  </si>
  <si>
    <t>17/84110003</t>
  </si>
  <si>
    <t>20/84110003</t>
  </si>
  <si>
    <t>21/84110003</t>
  </si>
  <si>
    <t>22/84110003</t>
  </si>
  <si>
    <t>23/84110003</t>
  </si>
  <si>
    <t>24/84110003</t>
  </si>
  <si>
    <t>25/84110003</t>
  </si>
  <si>
    <t>30/84110003</t>
  </si>
  <si>
    <t>31/84110003</t>
  </si>
  <si>
    <t>32/84110003</t>
  </si>
  <si>
    <t>33/84110003</t>
  </si>
  <si>
    <t>40/84110003</t>
  </si>
  <si>
    <t>41/84110003</t>
  </si>
  <si>
    <t>43/84110003</t>
  </si>
  <si>
    <t>44/84110003</t>
  </si>
  <si>
    <t>45/84110003</t>
  </si>
  <si>
    <t>50/84110003</t>
  </si>
  <si>
    <t>51/84110003</t>
  </si>
  <si>
    <t>52/84110003</t>
  </si>
  <si>
    <t>60/84110003</t>
  </si>
  <si>
    <t>61/84110003</t>
  </si>
  <si>
    <t>70/84110003</t>
  </si>
  <si>
    <t>00/84110004</t>
  </si>
  <si>
    <t>10/84110004</t>
  </si>
  <si>
    <t>11/84110004</t>
  </si>
  <si>
    <t>12/84110004</t>
  </si>
  <si>
    <t>13/84110004</t>
  </si>
  <si>
    <t>14/84110004</t>
  </si>
  <si>
    <t>15/84110004</t>
  </si>
  <si>
    <t>16/84110004</t>
  </si>
  <si>
    <t>17/84110004</t>
  </si>
  <si>
    <t>20/84110004</t>
  </si>
  <si>
    <t>21/84110004</t>
  </si>
  <si>
    <t>22/84110004</t>
  </si>
  <si>
    <t>23/84110004</t>
  </si>
  <si>
    <t>24/84110004</t>
  </si>
  <si>
    <t>25/84110004</t>
  </si>
  <si>
    <t>30/84110004</t>
  </si>
  <si>
    <t>31/84110004</t>
  </si>
  <si>
    <t>32/84110004</t>
  </si>
  <si>
    <t>33/84110004</t>
  </si>
  <si>
    <t>40/84110004</t>
  </si>
  <si>
    <t>41/84110004</t>
  </si>
  <si>
    <t>43/84110004</t>
  </si>
  <si>
    <t>44/84110004</t>
  </si>
  <si>
    <t>45/84110004</t>
  </si>
  <si>
    <t>50/84110004</t>
  </si>
  <si>
    <t>51/84110004</t>
  </si>
  <si>
    <t>52/84110004</t>
  </si>
  <si>
    <t>60/84110004</t>
  </si>
  <si>
    <t>61/84110004</t>
  </si>
  <si>
    <t>70/84110004</t>
  </si>
  <si>
    <t>00/84110005</t>
  </si>
  <si>
    <t>10/84110005</t>
  </si>
  <si>
    <t>11/84110005</t>
  </si>
  <si>
    <t>12/84110005</t>
  </si>
  <si>
    <t>13/84110005</t>
  </si>
  <si>
    <t>14/84110005</t>
  </si>
  <si>
    <t>15/84110005</t>
  </si>
  <si>
    <t>16/84110005</t>
  </si>
  <si>
    <t>17/84110005</t>
  </si>
  <si>
    <t>20/84110005</t>
  </si>
  <si>
    <t>21/84110005</t>
  </si>
  <si>
    <t>22/84110005</t>
  </si>
  <si>
    <t>23/84110005</t>
  </si>
  <si>
    <t>24/84110005</t>
  </si>
  <si>
    <t>25/84110005</t>
  </si>
  <si>
    <t>30/84110005</t>
  </si>
  <si>
    <t>31/84110005</t>
  </si>
  <si>
    <t>32/84110005</t>
  </si>
  <si>
    <t>33/84110005</t>
  </si>
  <si>
    <t>40/84110005</t>
  </si>
  <si>
    <t>41/84110005</t>
  </si>
  <si>
    <t>43/84110005</t>
  </si>
  <si>
    <t>44/84110005</t>
  </si>
  <si>
    <t>45/84110005</t>
  </si>
  <si>
    <t>50/84110005</t>
  </si>
  <si>
    <t>51/84110005</t>
  </si>
  <si>
    <t>52/84110005</t>
  </si>
  <si>
    <t>60/84110005</t>
  </si>
  <si>
    <t>61/84110005</t>
  </si>
  <si>
    <t>70/84110005</t>
  </si>
  <si>
    <t>00/84110006</t>
  </si>
  <si>
    <t>10/84110006</t>
  </si>
  <si>
    <t>11/84110006</t>
  </si>
  <si>
    <t>12/84110006</t>
  </si>
  <si>
    <t>13/84110006</t>
  </si>
  <si>
    <t>14/84110006</t>
  </si>
  <si>
    <t>15/84110006</t>
  </si>
  <si>
    <t>16/84110006</t>
  </si>
  <si>
    <t>17/84110006</t>
  </si>
  <si>
    <t>20/84110006</t>
  </si>
  <si>
    <t>21/84110006</t>
  </si>
  <si>
    <t>22/84110006</t>
  </si>
  <si>
    <t>23/84110006</t>
  </si>
  <si>
    <t>24/84110006</t>
  </si>
  <si>
    <t>25/84110006</t>
  </si>
  <si>
    <t>30/84110006</t>
  </si>
  <si>
    <t>31/84110006</t>
  </si>
  <si>
    <t>32/84110006</t>
  </si>
  <si>
    <t>33/84110006</t>
  </si>
  <si>
    <t>40/84110006</t>
  </si>
  <si>
    <t>41/84110006</t>
  </si>
  <si>
    <t>43/84110006</t>
  </si>
  <si>
    <t>44/84110006</t>
  </si>
  <si>
    <t>45/84110006</t>
  </si>
  <si>
    <t>50/84110006</t>
  </si>
  <si>
    <t>51/84110006</t>
  </si>
  <si>
    <t>52/84110006</t>
  </si>
  <si>
    <t>60/84110006</t>
  </si>
  <si>
    <t>61/84110006</t>
  </si>
  <si>
    <t>70/84110006</t>
  </si>
  <si>
    <t>00/84110007</t>
  </si>
  <si>
    <t>10/84110007</t>
  </si>
  <si>
    <t>11/84110007</t>
  </si>
  <si>
    <t>12/84110007</t>
  </si>
  <si>
    <t>13/84110007</t>
  </si>
  <si>
    <t>14/84110007</t>
  </si>
  <si>
    <t>15/84110007</t>
  </si>
  <si>
    <t>16/84110007</t>
  </si>
  <si>
    <t>17/84110007</t>
  </si>
  <si>
    <t>20/84110007</t>
  </si>
  <si>
    <t>21/84110007</t>
  </si>
  <si>
    <t>22/84110007</t>
  </si>
  <si>
    <t>23/84110007</t>
  </si>
  <si>
    <t>24/84110007</t>
  </si>
  <si>
    <t>25/84110007</t>
  </si>
  <si>
    <t>30/84110007</t>
  </si>
  <si>
    <t>31/84110007</t>
  </si>
  <si>
    <t>32/84110007</t>
  </si>
  <si>
    <t>33/84110007</t>
  </si>
  <si>
    <t>40/84110007</t>
  </si>
  <si>
    <t>41/84110007</t>
  </si>
  <si>
    <t>43/84110007</t>
  </si>
  <si>
    <t>44/84110007</t>
  </si>
  <si>
    <t>45/84110007</t>
  </si>
  <si>
    <t>50/84110007</t>
  </si>
  <si>
    <t>51/84110007</t>
  </si>
  <si>
    <t>52/84110007</t>
  </si>
  <si>
    <t>60/84110007</t>
  </si>
  <si>
    <t>61/84110007</t>
  </si>
  <si>
    <t>70/84110007</t>
  </si>
  <si>
    <t>00/84110008</t>
  </si>
  <si>
    <t>10/84110008</t>
  </si>
  <si>
    <t>11/84110008</t>
  </si>
  <si>
    <t>12/84110008</t>
  </si>
  <si>
    <t>13/84110008</t>
  </si>
  <si>
    <t>14/84110008</t>
  </si>
  <si>
    <t>15/84110008</t>
  </si>
  <si>
    <t>16/84110008</t>
  </si>
  <si>
    <t>17/84110008</t>
  </si>
  <si>
    <t>20/84110008</t>
  </si>
  <si>
    <t>21/84110008</t>
  </si>
  <si>
    <t>22/84110008</t>
  </si>
  <si>
    <t>23/84110008</t>
  </si>
  <si>
    <t>24/84110008</t>
  </si>
  <si>
    <t>25/84110008</t>
  </si>
  <si>
    <t>30/84110008</t>
  </si>
  <si>
    <t>31/84110008</t>
  </si>
  <si>
    <t>32/84110008</t>
  </si>
  <si>
    <t>33/84110008</t>
  </si>
  <si>
    <t>40/84110008</t>
  </si>
  <si>
    <t>41/84110008</t>
  </si>
  <si>
    <t>43/84110008</t>
  </si>
  <si>
    <t>44/84110008</t>
  </si>
  <si>
    <t>45/84110008</t>
  </si>
  <si>
    <t>50/84110008</t>
  </si>
  <si>
    <t>51/84110008</t>
  </si>
  <si>
    <t>52/84110008</t>
  </si>
  <si>
    <t>60/84110008</t>
  </si>
  <si>
    <t>61/84110008</t>
  </si>
  <si>
    <t>70/84110008</t>
  </si>
  <si>
    <t>00/84110009</t>
  </si>
  <si>
    <t>10/84110009</t>
  </si>
  <si>
    <t>11/84110009</t>
  </si>
  <si>
    <t>12/84110009</t>
  </si>
  <si>
    <t>13/84110009</t>
  </si>
  <si>
    <t>14/84110009</t>
  </si>
  <si>
    <t>15/84110009</t>
  </si>
  <si>
    <t>16/84110009</t>
  </si>
  <si>
    <t>17/84110009</t>
  </si>
  <si>
    <t>20/84110009</t>
  </si>
  <si>
    <t>21/84110009</t>
  </si>
  <si>
    <t>22/84110009</t>
  </si>
  <si>
    <t>23/84110009</t>
  </si>
  <si>
    <t>24/84110009</t>
  </si>
  <si>
    <t>25/84110009</t>
  </si>
  <si>
    <t>30/84110009</t>
  </si>
  <si>
    <t>31/84110009</t>
  </si>
  <si>
    <t>32/84110009</t>
  </si>
  <si>
    <t>33/84110009</t>
  </si>
  <si>
    <t>40/84110009</t>
  </si>
  <si>
    <t>41/84110009</t>
  </si>
  <si>
    <t>43/84110009</t>
  </si>
  <si>
    <t>44/84110009</t>
  </si>
  <si>
    <t>45/84110009</t>
  </si>
  <si>
    <t>50/84110009</t>
  </si>
  <si>
    <t>51/84110009</t>
  </si>
  <si>
    <t>52/84110009</t>
  </si>
  <si>
    <t>60/84110009</t>
  </si>
  <si>
    <t>61/84110009</t>
  </si>
  <si>
    <t>70/84110009</t>
  </si>
  <si>
    <t>00/84110010</t>
  </si>
  <si>
    <t>10/84110010</t>
  </si>
  <si>
    <t>11/84110010</t>
  </si>
  <si>
    <t>12/84110010</t>
  </si>
  <si>
    <t>13/84110010</t>
  </si>
  <si>
    <t>14/84110010</t>
  </si>
  <si>
    <t>15/84110010</t>
  </si>
  <si>
    <t>16/84110010</t>
  </si>
  <si>
    <t>17/84110010</t>
  </si>
  <si>
    <t>20/84110010</t>
  </si>
  <si>
    <t>21/84110010</t>
  </si>
  <si>
    <t>22/84110010</t>
  </si>
  <si>
    <t>23/84110010</t>
  </si>
  <si>
    <t>24/84110010</t>
  </si>
  <si>
    <t>25/84110010</t>
  </si>
  <si>
    <t>30/84110010</t>
  </si>
  <si>
    <t>31/84110010</t>
  </si>
  <si>
    <t>32/84110010</t>
  </si>
  <si>
    <t>33/84110010</t>
  </si>
  <si>
    <t>40/84110010</t>
  </si>
  <si>
    <t>41/84110010</t>
  </si>
  <si>
    <t>43/84110010</t>
  </si>
  <si>
    <t>44/84110010</t>
  </si>
  <si>
    <t>45/84110010</t>
  </si>
  <si>
    <t>50/84110010</t>
  </si>
  <si>
    <t>51/84110010</t>
  </si>
  <si>
    <t>52/84110010</t>
  </si>
  <si>
    <t>60/84110010</t>
  </si>
  <si>
    <t>61/84110010</t>
  </si>
  <si>
    <t>70/84110010</t>
  </si>
  <si>
    <t>00/84110011</t>
  </si>
  <si>
    <t>10/84110011</t>
  </si>
  <si>
    <t>11/84110011</t>
  </si>
  <si>
    <t>12/84110011</t>
  </si>
  <si>
    <t>13/84110011</t>
  </si>
  <si>
    <t>14/84110011</t>
  </si>
  <si>
    <t>15/84110011</t>
  </si>
  <si>
    <t>16/84110011</t>
  </si>
  <si>
    <t>17/84110011</t>
  </si>
  <si>
    <t>20/84110011</t>
  </si>
  <si>
    <t>21/84110011</t>
  </si>
  <si>
    <t>22/84110011</t>
  </si>
  <si>
    <t>23/84110011</t>
  </si>
  <si>
    <t>24/84110011</t>
  </si>
  <si>
    <t>25/84110011</t>
  </si>
  <si>
    <t>30/84110011</t>
  </si>
  <si>
    <t>31/84110011</t>
  </si>
  <si>
    <t>32/84110011</t>
  </si>
  <si>
    <t>33/84110011</t>
  </si>
  <si>
    <t>40/84110011</t>
  </si>
  <si>
    <t>41/84110011</t>
  </si>
  <si>
    <t>43/84110011</t>
  </si>
  <si>
    <t>44/84110011</t>
  </si>
  <si>
    <t>45/84110011</t>
  </si>
  <si>
    <t>50/84110011</t>
  </si>
  <si>
    <t>51/84110011</t>
  </si>
  <si>
    <t>52/84110011</t>
  </si>
  <si>
    <t>60/84110011</t>
  </si>
  <si>
    <t>61/84110011</t>
  </si>
  <si>
    <t>70/84110011</t>
  </si>
  <si>
    <t>00/84110012</t>
  </si>
  <si>
    <t>10/84110012</t>
  </si>
  <si>
    <t>11/84110012</t>
  </si>
  <si>
    <t>12/84110012</t>
  </si>
  <si>
    <t>13/84110012</t>
  </si>
  <si>
    <t>14/84110012</t>
  </si>
  <si>
    <t>15/84110012</t>
  </si>
  <si>
    <t>16/84110012</t>
  </si>
  <si>
    <t>17/84110012</t>
  </si>
  <si>
    <t>20/84110012</t>
  </si>
  <si>
    <t>21/84110012</t>
  </si>
  <si>
    <t>22/84110012</t>
  </si>
  <si>
    <t>23/84110012</t>
  </si>
  <si>
    <t>24/84110012</t>
  </si>
  <si>
    <t>25/84110012</t>
  </si>
  <si>
    <t>30/84110012</t>
  </si>
  <si>
    <t>31/84110012</t>
  </si>
  <si>
    <t>32/84110012</t>
  </si>
  <si>
    <t>33/84110012</t>
  </si>
  <si>
    <t>40/84110012</t>
  </si>
  <si>
    <t>41/84110012</t>
  </si>
  <si>
    <t>43/84110012</t>
  </si>
  <si>
    <t>44/84110012</t>
  </si>
  <si>
    <t>45/84110012</t>
  </si>
  <si>
    <t>50/84110012</t>
  </si>
  <si>
    <t>51/84110012</t>
  </si>
  <si>
    <t>52/84110012</t>
  </si>
  <si>
    <t>60/84110012</t>
  </si>
  <si>
    <t>61/84110012</t>
  </si>
  <si>
    <t>70/84110012</t>
  </si>
  <si>
    <t>00/84110013</t>
  </si>
  <si>
    <t>10/84110013</t>
  </si>
  <si>
    <t>11/84110013</t>
  </si>
  <si>
    <t>12/84110013</t>
  </si>
  <si>
    <t>13/84110013</t>
  </si>
  <si>
    <t>14/84110013</t>
  </si>
  <si>
    <t>15/84110013</t>
  </si>
  <si>
    <t>16/84110013</t>
  </si>
  <si>
    <t>17/84110013</t>
  </si>
  <si>
    <t>20/84110013</t>
  </si>
  <si>
    <t>21/84110013</t>
  </si>
  <si>
    <t>22/84110013</t>
  </si>
  <si>
    <t>23/84110013</t>
  </si>
  <si>
    <t>24/84110013</t>
  </si>
  <si>
    <t>25/84110013</t>
  </si>
  <si>
    <t>30/84110013</t>
  </si>
  <si>
    <t>31/84110013</t>
  </si>
  <si>
    <t>32/84110013</t>
  </si>
  <si>
    <t>33/84110013</t>
  </si>
  <si>
    <t>40/84110013</t>
  </si>
  <si>
    <t>41/84110013</t>
  </si>
  <si>
    <t>43/84110013</t>
  </si>
  <si>
    <t>44/84110013</t>
  </si>
  <si>
    <t>45/84110013</t>
  </si>
  <si>
    <t>50/84110013</t>
  </si>
  <si>
    <t>51/84110013</t>
  </si>
  <si>
    <t>52/84110013</t>
  </si>
  <si>
    <t>60/84110013</t>
  </si>
  <si>
    <t>61/84110013</t>
  </si>
  <si>
    <t>70/84110013</t>
  </si>
  <si>
    <t>00/84120001</t>
  </si>
  <si>
    <t>10/84120001</t>
  </si>
  <si>
    <t>11/84120001</t>
  </si>
  <si>
    <t>12/84120001</t>
  </si>
  <si>
    <t>13/84120001</t>
  </si>
  <si>
    <t>14/84120001</t>
  </si>
  <si>
    <t>15/84120001</t>
  </si>
  <si>
    <t>16/84120001</t>
  </si>
  <si>
    <t>17/84120001</t>
  </si>
  <si>
    <t>20/84120001</t>
  </si>
  <si>
    <t>21/84120001</t>
  </si>
  <si>
    <t>22/84120001</t>
  </si>
  <si>
    <t>23/84120001</t>
  </si>
  <si>
    <t>24/84120001</t>
  </si>
  <si>
    <t>25/84120001</t>
  </si>
  <si>
    <t>30/84120001</t>
  </si>
  <si>
    <t>31/84120001</t>
  </si>
  <si>
    <t>32/84120001</t>
  </si>
  <si>
    <t>33/84120001</t>
  </si>
  <si>
    <t>40/84120001</t>
  </si>
  <si>
    <t>41/84120001</t>
  </si>
  <si>
    <t>43/84120001</t>
  </si>
  <si>
    <t>44/84120001</t>
  </si>
  <si>
    <t>45/84120001</t>
  </si>
  <si>
    <t>50/84120001</t>
  </si>
  <si>
    <t>51/84120001</t>
  </si>
  <si>
    <t>52/84120001</t>
  </si>
  <si>
    <t>60/84120001</t>
  </si>
  <si>
    <t>61/84120001</t>
  </si>
  <si>
    <t>70/84120001</t>
  </si>
  <si>
    <t>00/84120002</t>
  </si>
  <si>
    <t>10/84120002</t>
  </si>
  <si>
    <t>11/84120002</t>
  </si>
  <si>
    <t>12/84120002</t>
  </si>
  <si>
    <t>13/84120002</t>
  </si>
  <si>
    <t>14/84120002</t>
  </si>
  <si>
    <t>15/84120002</t>
  </si>
  <si>
    <t>16/84120002</t>
  </si>
  <si>
    <t>17/84120002</t>
  </si>
  <si>
    <t>20/84120002</t>
  </si>
  <si>
    <t>21/84120002</t>
  </si>
  <si>
    <t>22/84120002</t>
  </si>
  <si>
    <t>23/84120002</t>
  </si>
  <si>
    <t>24/84120002</t>
  </si>
  <si>
    <t>25/84120002</t>
  </si>
  <si>
    <t>30/84120002</t>
  </si>
  <si>
    <t>31/84120002</t>
  </si>
  <si>
    <t>32/84120002</t>
  </si>
  <si>
    <t>33/84120002</t>
  </si>
  <si>
    <t>40/84120002</t>
  </si>
  <si>
    <t>41/84120002</t>
  </si>
  <si>
    <t>43/84120002</t>
  </si>
  <si>
    <t>44/84120002</t>
  </si>
  <si>
    <t>45/84120002</t>
  </si>
  <si>
    <t>50/84120002</t>
  </si>
  <si>
    <t>51/84120002</t>
  </si>
  <si>
    <t>52/84120002</t>
  </si>
  <si>
    <t>60/84120002</t>
  </si>
  <si>
    <t>61/84120002</t>
  </si>
  <si>
    <t>70/84120002</t>
  </si>
  <si>
    <t>00/84120003</t>
  </si>
  <si>
    <t>10/84120003</t>
  </si>
  <si>
    <t>11/84120003</t>
  </si>
  <si>
    <t>12/84120003</t>
  </si>
  <si>
    <t>13/84120003</t>
  </si>
  <si>
    <t>14/84120003</t>
  </si>
  <si>
    <t>15/84120003</t>
  </si>
  <si>
    <t>16/84120003</t>
  </si>
  <si>
    <t>17/84120003</t>
  </si>
  <si>
    <t>20/84120003</t>
  </si>
  <si>
    <t>21/84120003</t>
  </si>
  <si>
    <t>22/84120003</t>
  </si>
  <si>
    <t>23/84120003</t>
  </si>
  <si>
    <t>24/84120003</t>
  </si>
  <si>
    <t>25/84120003</t>
  </si>
  <si>
    <t>30/84120003</t>
  </si>
  <si>
    <t>31/84120003</t>
  </si>
  <si>
    <t>32/84120003</t>
  </si>
  <si>
    <t>33/84120003</t>
  </si>
  <si>
    <t>40/84120003</t>
  </si>
  <si>
    <t>41/84120003</t>
  </si>
  <si>
    <t>43/84120003</t>
  </si>
  <si>
    <t>44/84120003</t>
  </si>
  <si>
    <t>45/84120003</t>
  </si>
  <si>
    <t>50/84120003</t>
  </si>
  <si>
    <t>51/84120003</t>
  </si>
  <si>
    <t>52/84120003</t>
  </si>
  <si>
    <t>60/84120003</t>
  </si>
  <si>
    <t>61/84120003</t>
  </si>
  <si>
    <t>70/84120003</t>
  </si>
  <si>
    <t>00/84120004</t>
  </si>
  <si>
    <t>10/84120004</t>
  </si>
  <si>
    <t>11/84120004</t>
  </si>
  <si>
    <t>12/84120004</t>
  </si>
  <si>
    <t>13/84120004</t>
  </si>
  <si>
    <t>14/84120004</t>
  </si>
  <si>
    <t>15/84120004</t>
  </si>
  <si>
    <t>16/84120004</t>
  </si>
  <si>
    <t>17/84120004</t>
  </si>
  <si>
    <t>20/84120004</t>
  </si>
  <si>
    <t>21/84120004</t>
  </si>
  <si>
    <t>22/84120004</t>
  </si>
  <si>
    <t>23/84120004</t>
  </si>
  <si>
    <t>24/84120004</t>
  </si>
  <si>
    <t>25/84120004</t>
  </si>
  <si>
    <t>30/84120004</t>
  </si>
  <si>
    <t>31/84120004</t>
  </si>
  <si>
    <t>32/84120004</t>
  </si>
  <si>
    <t>33/84120004</t>
  </si>
  <si>
    <t>40/84120004</t>
  </si>
  <si>
    <t>41/84120004</t>
  </si>
  <si>
    <t>43/84120004</t>
  </si>
  <si>
    <t>44/84120004</t>
  </si>
  <si>
    <t>45/84120004</t>
  </si>
  <si>
    <t>50/84120004</t>
  </si>
  <si>
    <t>51/84120004</t>
  </si>
  <si>
    <t>52/84120004</t>
  </si>
  <si>
    <t>60/84120004</t>
  </si>
  <si>
    <t>61/84120004</t>
  </si>
  <si>
    <t>70/84120004</t>
  </si>
  <si>
    <t>00/84120005</t>
  </si>
  <si>
    <t>10/84120005</t>
  </si>
  <si>
    <t>11/84120005</t>
  </si>
  <si>
    <t>12/84120005</t>
  </si>
  <si>
    <t>13/84120005</t>
  </si>
  <si>
    <t>14/84120005</t>
  </si>
  <si>
    <t>15/84120005</t>
  </si>
  <si>
    <t>16/84120005</t>
  </si>
  <si>
    <t>17/84120005</t>
  </si>
  <si>
    <t>20/84120005</t>
  </si>
  <si>
    <t>21/84120005</t>
  </si>
  <si>
    <t>22/84120005</t>
  </si>
  <si>
    <t>23/84120005</t>
  </si>
  <si>
    <t>24/84120005</t>
  </si>
  <si>
    <t>25/84120005</t>
  </si>
  <si>
    <t>30/84120005</t>
  </si>
  <si>
    <t>31/84120005</t>
  </si>
  <si>
    <t>32/84120005</t>
  </si>
  <si>
    <t>33/84120005</t>
  </si>
  <si>
    <t>40/84120005</t>
  </si>
  <si>
    <t>41/84120005</t>
  </si>
  <si>
    <t>43/84120005</t>
  </si>
  <si>
    <t>44/84120005</t>
  </si>
  <si>
    <t>45/84120005</t>
  </si>
  <si>
    <t>50/84120005</t>
  </si>
  <si>
    <t>51/84120005</t>
  </si>
  <si>
    <t>52/84120005</t>
  </si>
  <si>
    <t>60/84120005</t>
  </si>
  <si>
    <t>61/84120005</t>
  </si>
  <si>
    <t>70/84120005</t>
  </si>
  <si>
    <t>00/84120006</t>
  </si>
  <si>
    <t>10/84120006</t>
  </si>
  <si>
    <t>11/84120006</t>
  </si>
  <si>
    <t>12/84120006</t>
  </si>
  <si>
    <t>13/84120006</t>
  </si>
  <si>
    <t>14/84120006</t>
  </si>
  <si>
    <t>15/84120006</t>
  </si>
  <si>
    <t>16/84120006</t>
  </si>
  <si>
    <t>17/84120006</t>
  </si>
  <si>
    <t>20/84120006</t>
  </si>
  <si>
    <t>21/84120006</t>
  </si>
  <si>
    <t>22/84120006</t>
  </si>
  <si>
    <t>23/84120006</t>
  </si>
  <si>
    <t>24/84120006</t>
  </si>
  <si>
    <t>25/84120006</t>
  </si>
  <si>
    <t>30/84120006</t>
  </si>
  <si>
    <t>31/84120006</t>
  </si>
  <si>
    <t>32/84120006</t>
  </si>
  <si>
    <t>33/84120006</t>
  </si>
  <si>
    <t>40/84120006</t>
  </si>
  <si>
    <t>41/84120006</t>
  </si>
  <si>
    <t>43/84120006</t>
  </si>
  <si>
    <t>44/84120006</t>
  </si>
  <si>
    <t>45/84120006</t>
  </si>
  <si>
    <t>50/84120006</t>
  </si>
  <si>
    <t>51/84120006</t>
  </si>
  <si>
    <t>52/84120006</t>
  </si>
  <si>
    <t>60/84120006</t>
  </si>
  <si>
    <t>61/84120006</t>
  </si>
  <si>
    <t>70/84120006</t>
  </si>
  <si>
    <t>00/84120007</t>
  </si>
  <si>
    <t>10/84120007</t>
  </si>
  <si>
    <t>11/84120007</t>
  </si>
  <si>
    <t>12/84120007</t>
  </si>
  <si>
    <t>13/84120007</t>
  </si>
  <si>
    <t>14/84120007</t>
  </si>
  <si>
    <t>15/84120007</t>
  </si>
  <si>
    <t>16/84120007</t>
  </si>
  <si>
    <t>17/84120007</t>
  </si>
  <si>
    <t>20/84120007</t>
  </si>
  <si>
    <t>21/84120007</t>
  </si>
  <si>
    <t>22/84120007</t>
  </si>
  <si>
    <t>23/84120007</t>
  </si>
  <si>
    <t>24/84120007</t>
  </si>
  <si>
    <t>25/84120007</t>
  </si>
  <si>
    <t>30/84120007</t>
  </si>
  <si>
    <t>31/84120007</t>
  </si>
  <si>
    <t>32/84120007</t>
  </si>
  <si>
    <t>33/84120007</t>
  </si>
  <si>
    <t>40/84120007</t>
  </si>
  <si>
    <t>41/84120007</t>
  </si>
  <si>
    <t>43/84120007</t>
  </si>
  <si>
    <t>44/84120007</t>
  </si>
  <si>
    <t>45/84120007</t>
  </si>
  <si>
    <t>50/84120007</t>
  </si>
  <si>
    <t>51/84120007</t>
  </si>
  <si>
    <t>52/84120007</t>
  </si>
  <si>
    <t>60/84120007</t>
  </si>
  <si>
    <t>61/84120007</t>
  </si>
  <si>
    <t>70/84120007</t>
  </si>
  <si>
    <t>00/84120008</t>
  </si>
  <si>
    <t>10/84120008</t>
  </si>
  <si>
    <t>11/84120008</t>
  </si>
  <si>
    <t>12/84120008</t>
  </si>
  <si>
    <t>13/84120008</t>
  </si>
  <si>
    <t>14/84120008</t>
  </si>
  <si>
    <t>15/84120008</t>
  </si>
  <si>
    <t>16/84120008</t>
  </si>
  <si>
    <t>17/84120008</t>
  </si>
  <si>
    <t>20/84120008</t>
  </si>
  <si>
    <t>21/84120008</t>
  </si>
  <si>
    <t>22/84120008</t>
  </si>
  <si>
    <t>23/84120008</t>
  </si>
  <si>
    <t>24/84120008</t>
  </si>
  <si>
    <t>25/84120008</t>
  </si>
  <si>
    <t>30/84120008</t>
  </si>
  <si>
    <t>31/84120008</t>
  </si>
  <si>
    <t>32/84120008</t>
  </si>
  <si>
    <t>33/84120008</t>
  </si>
  <si>
    <t>40/84120008</t>
  </si>
  <si>
    <t>41/84120008</t>
  </si>
  <si>
    <t>43/84120008</t>
  </si>
  <si>
    <t>44/84120008</t>
  </si>
  <si>
    <t>45/84120008</t>
  </si>
  <si>
    <t>50/84120008</t>
  </si>
  <si>
    <t>51/84120008</t>
  </si>
  <si>
    <t>52/84120008</t>
  </si>
  <si>
    <t>60/84120008</t>
  </si>
  <si>
    <t>61/84120008</t>
  </si>
  <si>
    <t>70/84120008</t>
  </si>
  <si>
    <t>00/84120009</t>
  </si>
  <si>
    <t>10/84120009</t>
  </si>
  <si>
    <t>11/84120009</t>
  </si>
  <si>
    <t>12/84120009</t>
  </si>
  <si>
    <t>13/84120009</t>
  </si>
  <si>
    <t>14/84120009</t>
  </si>
  <si>
    <t>15/84120009</t>
  </si>
  <si>
    <t>16/84120009</t>
  </si>
  <si>
    <t>17/84120009</t>
  </si>
  <si>
    <t>20/84120009</t>
  </si>
  <si>
    <t>21/84120009</t>
  </si>
  <si>
    <t>22/84120009</t>
  </si>
  <si>
    <t>23/84120009</t>
  </si>
  <si>
    <t>24/84120009</t>
  </si>
  <si>
    <t>25/84120009</t>
  </si>
  <si>
    <t>30/84120009</t>
  </si>
  <si>
    <t>31/84120009</t>
  </si>
  <si>
    <t>32/84120009</t>
  </si>
  <si>
    <t>33/84120009</t>
  </si>
  <si>
    <t>40/84120009</t>
  </si>
  <si>
    <t>41/84120009</t>
  </si>
  <si>
    <t>43/84120009</t>
  </si>
  <si>
    <t>44/84120009</t>
  </si>
  <si>
    <t>45/84120009</t>
  </si>
  <si>
    <t>50/84120009</t>
  </si>
  <si>
    <t>51/84120009</t>
  </si>
  <si>
    <t>52/84120009</t>
  </si>
  <si>
    <t>60/84120009</t>
  </si>
  <si>
    <t>61/84120009</t>
  </si>
  <si>
    <t>70/84120009</t>
  </si>
  <si>
    <t>00/84120010</t>
  </si>
  <si>
    <t>10/84120010</t>
  </si>
  <si>
    <t>11/84120010</t>
  </si>
  <si>
    <t>12/84120010</t>
  </si>
  <si>
    <t>13/84120010</t>
  </si>
  <si>
    <t>14/84120010</t>
  </si>
  <si>
    <t>15/84120010</t>
  </si>
  <si>
    <t>16/84120010</t>
  </si>
  <si>
    <t>17/84120010</t>
  </si>
  <si>
    <t>20/84120010</t>
  </si>
  <si>
    <t>21/84120010</t>
  </si>
  <si>
    <t>22/84120010</t>
  </si>
  <si>
    <t>23/84120010</t>
  </si>
  <si>
    <t>24/84120010</t>
  </si>
  <si>
    <t>25/84120010</t>
  </si>
  <si>
    <t>30/84120010</t>
  </si>
  <si>
    <t>31/84120010</t>
  </si>
  <si>
    <t>32/84120010</t>
  </si>
  <si>
    <t>33/84120010</t>
  </si>
  <si>
    <t>40/84120010</t>
  </si>
  <si>
    <t>41/84120010</t>
  </si>
  <si>
    <t>43/84120010</t>
  </si>
  <si>
    <t>44/84120010</t>
  </si>
  <si>
    <t>45/84120010</t>
  </si>
  <si>
    <t>50/84120010</t>
  </si>
  <si>
    <t>51/84120010</t>
  </si>
  <si>
    <t>52/84120010</t>
  </si>
  <si>
    <t>60/84120010</t>
  </si>
  <si>
    <t>61/84120010</t>
  </si>
  <si>
    <t>70/84120010</t>
  </si>
  <si>
    <t>00/84120011</t>
  </si>
  <si>
    <t>10/84120011</t>
  </si>
  <si>
    <t>11/84120011</t>
  </si>
  <si>
    <t>12/84120011</t>
  </si>
  <si>
    <t>13/84120011</t>
  </si>
  <si>
    <t>14/84120011</t>
  </si>
  <si>
    <t>15/84120011</t>
  </si>
  <si>
    <t>16/84120011</t>
  </si>
  <si>
    <t>17/84120011</t>
  </si>
  <si>
    <t>20/84120011</t>
  </si>
  <si>
    <t>21/84120011</t>
  </si>
  <si>
    <t>22/84120011</t>
  </si>
  <si>
    <t>23/84120011</t>
  </si>
  <si>
    <t>24/84120011</t>
  </si>
  <si>
    <t>25/84120011</t>
  </si>
  <si>
    <t>30/84120011</t>
  </si>
  <si>
    <t>31/84120011</t>
  </si>
  <si>
    <t>32/84120011</t>
  </si>
  <si>
    <t>33/84120011</t>
  </si>
  <si>
    <t>40/84120011</t>
  </si>
  <si>
    <t>41/84120011</t>
  </si>
  <si>
    <t>43/84120011</t>
  </si>
  <si>
    <t>44/84120011</t>
  </si>
  <si>
    <t>45/84120011</t>
  </si>
  <si>
    <t>50/84120011</t>
  </si>
  <si>
    <t>51/84120011</t>
  </si>
  <si>
    <t>52/84120011</t>
  </si>
  <si>
    <t>60/84120011</t>
  </si>
  <si>
    <t>61/84120011</t>
  </si>
  <si>
    <t>70/84120011</t>
  </si>
  <si>
    <t>00/84120012</t>
  </si>
  <si>
    <t>10/84120012</t>
  </si>
  <si>
    <t>11/84120012</t>
  </si>
  <si>
    <t>12/84120012</t>
  </si>
  <si>
    <t>13/84120012</t>
  </si>
  <si>
    <t>14/84120012</t>
  </si>
  <si>
    <t>15/84120012</t>
  </si>
  <si>
    <t>16/84120012</t>
  </si>
  <si>
    <t>17/84120012</t>
  </si>
  <si>
    <t>20/84120012</t>
  </si>
  <si>
    <t>21/84120012</t>
  </si>
  <si>
    <t>22/84120012</t>
  </si>
  <si>
    <t>23/84120012</t>
  </si>
  <si>
    <t>24/84120012</t>
  </si>
  <si>
    <t>25/84120012</t>
  </si>
  <si>
    <t>30/84120012</t>
  </si>
  <si>
    <t>31/84120012</t>
  </si>
  <si>
    <t>32/84120012</t>
  </si>
  <si>
    <t>33/84120012</t>
  </si>
  <si>
    <t>40/84120012</t>
  </si>
  <si>
    <t>41/84120012</t>
  </si>
  <si>
    <t>43/84120012</t>
  </si>
  <si>
    <t>44/84120012</t>
  </si>
  <si>
    <t>45/84120012</t>
  </si>
  <si>
    <t>50/84120012</t>
  </si>
  <si>
    <t>51/84120012</t>
  </si>
  <si>
    <t>52/84120012</t>
  </si>
  <si>
    <t>60/84120012</t>
  </si>
  <si>
    <t>61/84120012</t>
  </si>
  <si>
    <t>70/84120012</t>
  </si>
  <si>
    <t>00/84120013</t>
  </si>
  <si>
    <t>10/84120013</t>
  </si>
  <si>
    <t>11/84120013</t>
  </si>
  <si>
    <t>12/84120013</t>
  </si>
  <si>
    <t>13/84120013</t>
  </si>
  <si>
    <t>14/84120013</t>
  </si>
  <si>
    <t>15/84120013</t>
  </si>
  <si>
    <t>16/84120013</t>
  </si>
  <si>
    <t>17/84120013</t>
  </si>
  <si>
    <t>20/84120013</t>
  </si>
  <si>
    <t>21/84120013</t>
  </si>
  <si>
    <t>22/84120013</t>
  </si>
  <si>
    <t>23/84120013</t>
  </si>
  <si>
    <t>24/84120013</t>
  </si>
  <si>
    <t>25/84120013</t>
  </si>
  <si>
    <t>30/84120013</t>
  </si>
  <si>
    <t>31/84120013</t>
  </si>
  <si>
    <t>32/84120013</t>
  </si>
  <si>
    <t>33/84120013</t>
  </si>
  <si>
    <t>40/84120013</t>
  </si>
  <si>
    <t>41/84120013</t>
  </si>
  <si>
    <t>43/84120013</t>
  </si>
  <si>
    <t>44/84120013</t>
  </si>
  <si>
    <t>45/84120013</t>
  </si>
  <si>
    <t>50/84120013</t>
  </si>
  <si>
    <t>51/84120013</t>
  </si>
  <si>
    <t>52/84120013</t>
  </si>
  <si>
    <t>60/84120013</t>
  </si>
  <si>
    <t>61/84120013</t>
  </si>
  <si>
    <t>70/84120013</t>
  </si>
  <si>
    <t>00/65000000</t>
  </si>
  <si>
    <t>10/65000000</t>
  </si>
  <si>
    <t>11/65000000</t>
  </si>
  <si>
    <t>12/65000000</t>
  </si>
  <si>
    <t>13/65000000</t>
  </si>
  <si>
    <t>14/65000000</t>
  </si>
  <si>
    <t>15/65000000</t>
  </si>
  <si>
    <t>16/65000000</t>
  </si>
  <si>
    <t>17/65000000</t>
  </si>
  <si>
    <t>20/65000000</t>
  </si>
  <si>
    <t>21/65000000</t>
  </si>
  <si>
    <t>22/65000000</t>
  </si>
  <si>
    <t>23/65000000</t>
  </si>
  <si>
    <t>24/65000000</t>
  </si>
  <si>
    <t>25/65000000</t>
  </si>
  <si>
    <t>30/65000000</t>
  </si>
  <si>
    <t>31/65000000</t>
  </si>
  <si>
    <t>32/65000000</t>
  </si>
  <si>
    <t>33/65000000</t>
  </si>
  <si>
    <t>40/65000000</t>
  </si>
  <si>
    <t>41/65000000</t>
  </si>
  <si>
    <t>43/65000000</t>
  </si>
  <si>
    <t>44/65000000</t>
  </si>
  <si>
    <t>45/65000000</t>
  </si>
  <si>
    <t>50/65000000</t>
  </si>
  <si>
    <t>51/65000000</t>
  </si>
  <si>
    <t>52/65000000</t>
  </si>
  <si>
    <t>60/65000000</t>
  </si>
  <si>
    <t>61/65000000</t>
  </si>
  <si>
    <t>70/65000000</t>
  </si>
  <si>
    <t>00/65100000</t>
  </si>
  <si>
    <t>10/65100000</t>
  </si>
  <si>
    <t>11/65100000</t>
  </si>
  <si>
    <t>12/65100000</t>
  </si>
  <si>
    <t>13/65100000</t>
  </si>
  <si>
    <t>14/65100000</t>
  </si>
  <si>
    <t>15/65100000</t>
  </si>
  <si>
    <t>16/65100000</t>
  </si>
  <si>
    <t>17/65100000</t>
  </si>
  <si>
    <t>20/65100000</t>
  </si>
  <si>
    <t>21/65100000</t>
  </si>
  <si>
    <t>22/65100000</t>
  </si>
  <si>
    <t>23/65100000</t>
  </si>
  <si>
    <t>24/65100000</t>
  </si>
  <si>
    <t>25/65100000</t>
  </si>
  <si>
    <t>30/65100000</t>
  </si>
  <si>
    <t>31/65100000</t>
  </si>
  <si>
    <t>32/65100000</t>
  </si>
  <si>
    <t>33/65100000</t>
  </si>
  <si>
    <t>40/65100000</t>
  </si>
  <si>
    <t>41/65100000</t>
  </si>
  <si>
    <t>43/65100000</t>
  </si>
  <si>
    <t>44/65100000</t>
  </si>
  <si>
    <t>45/65100000</t>
  </si>
  <si>
    <t>50/65100000</t>
  </si>
  <si>
    <t>51/65100000</t>
  </si>
  <si>
    <t>52/65100000</t>
  </si>
  <si>
    <t>60/65100000</t>
  </si>
  <si>
    <t>61/65100000</t>
  </si>
  <si>
    <t>70/65100000</t>
  </si>
  <si>
    <t>00/65110000</t>
  </si>
  <si>
    <t>10/65110000</t>
  </si>
  <si>
    <t>11/65110000</t>
  </si>
  <si>
    <t>12/65110000</t>
  </si>
  <si>
    <t>13/65110000</t>
  </si>
  <si>
    <t>14/65110000</t>
  </si>
  <si>
    <t>15/65110000</t>
  </si>
  <si>
    <t>16/65110000</t>
  </si>
  <si>
    <t>17/65110000</t>
  </si>
  <si>
    <t>20/65110000</t>
  </si>
  <si>
    <t>21/65110000</t>
  </si>
  <si>
    <t>22/65110000</t>
  </si>
  <si>
    <t>23/65110000</t>
  </si>
  <si>
    <t>24/65110000</t>
  </si>
  <si>
    <t>25/65110000</t>
  </si>
  <si>
    <t>30/65110000</t>
  </si>
  <si>
    <t>31/65110000</t>
  </si>
  <si>
    <t>32/65110000</t>
  </si>
  <si>
    <t>33/65110000</t>
  </si>
  <si>
    <t>40/65110000</t>
  </si>
  <si>
    <t>41/65110000</t>
  </si>
  <si>
    <t>43/65110000</t>
  </si>
  <si>
    <t>44/65110000</t>
  </si>
  <si>
    <t>45/65110000</t>
  </si>
  <si>
    <t>50/65110000</t>
  </si>
  <si>
    <t>51/65110000</t>
  </si>
  <si>
    <t>52/65110000</t>
  </si>
  <si>
    <t>60/65110000</t>
  </si>
  <si>
    <t>61/65110000</t>
  </si>
  <si>
    <t>70/65110000</t>
  </si>
  <si>
    <t>00/65111000</t>
  </si>
  <si>
    <t>10/65111000</t>
  </si>
  <si>
    <t>11/65111000</t>
  </si>
  <si>
    <t>12/65111000</t>
  </si>
  <si>
    <t>13/65111000</t>
  </si>
  <si>
    <t>14/65111000</t>
  </si>
  <si>
    <t>15/65111000</t>
  </si>
  <si>
    <t>16/65111000</t>
  </si>
  <si>
    <t>17/65111000</t>
  </si>
  <si>
    <t>20/65111000</t>
  </si>
  <si>
    <t>21/65111000</t>
  </si>
  <si>
    <t>22/65111000</t>
  </si>
  <si>
    <t>23/65111000</t>
  </si>
  <si>
    <t>24/65111000</t>
  </si>
  <si>
    <t>25/65111000</t>
  </si>
  <si>
    <t>30/65111000</t>
  </si>
  <si>
    <t>31/65111000</t>
  </si>
  <si>
    <t>32/65111000</t>
  </si>
  <si>
    <t>33/65111000</t>
  </si>
  <si>
    <t>40/65111000</t>
  </si>
  <si>
    <t>41/65111000</t>
  </si>
  <si>
    <t>43/65111000</t>
  </si>
  <si>
    <t>44/65111000</t>
  </si>
  <si>
    <t>45/65111000</t>
  </si>
  <si>
    <t>50/65111000</t>
  </si>
  <si>
    <t>51/65111000</t>
  </si>
  <si>
    <t>52/65111000</t>
  </si>
  <si>
    <t>60/65111000</t>
  </si>
  <si>
    <t>61/65111000</t>
  </si>
  <si>
    <t>70/65111000</t>
  </si>
  <si>
    <t>00/65111001</t>
  </si>
  <si>
    <t>10/65111001</t>
  </si>
  <si>
    <t>11/65111001</t>
  </si>
  <si>
    <t>12/65111001</t>
  </si>
  <si>
    <t>13/65111001</t>
  </si>
  <si>
    <t>14/65111001</t>
  </si>
  <si>
    <t>15/65111001</t>
  </si>
  <si>
    <t>16/65111001</t>
  </si>
  <si>
    <t>17/65111001</t>
  </si>
  <si>
    <t>20/65111001</t>
  </si>
  <si>
    <t>21/65111001</t>
  </si>
  <si>
    <t>22/65111001</t>
  </si>
  <si>
    <t>23/65111001</t>
  </si>
  <si>
    <t>24/65111001</t>
  </si>
  <si>
    <t>25/65111001</t>
  </si>
  <si>
    <t>30/65111001</t>
  </si>
  <si>
    <t>31/65111001</t>
  </si>
  <si>
    <t>32/65111001</t>
  </si>
  <si>
    <t>33/65111001</t>
  </si>
  <si>
    <t>40/65111001</t>
  </si>
  <si>
    <t>41/65111001</t>
  </si>
  <si>
    <t>43/65111001</t>
  </si>
  <si>
    <t>44/65111001</t>
  </si>
  <si>
    <t>45/65111001</t>
  </si>
  <si>
    <t>50/65111001</t>
  </si>
  <si>
    <t>51/65111001</t>
  </si>
  <si>
    <t>52/65111001</t>
  </si>
  <si>
    <t>60/65111001</t>
  </si>
  <si>
    <t>61/65111001</t>
  </si>
  <si>
    <t>70/65111001</t>
  </si>
  <si>
    <t>00/65112001</t>
  </si>
  <si>
    <t>10/65112001</t>
  </si>
  <si>
    <t>11/65112001</t>
  </si>
  <si>
    <t>12/65112001</t>
  </si>
  <si>
    <t>13/65112001</t>
  </si>
  <si>
    <t>14/65112001</t>
  </si>
  <si>
    <t>15/65112001</t>
  </si>
  <si>
    <t>16/65112001</t>
  </si>
  <si>
    <t>17/65112001</t>
  </si>
  <si>
    <t>20/65112001</t>
  </si>
  <si>
    <t>21/65112001</t>
  </si>
  <si>
    <t>22/65112001</t>
  </si>
  <si>
    <t>23/65112001</t>
  </si>
  <si>
    <t>24/65112001</t>
  </si>
  <si>
    <t>25/65112001</t>
  </si>
  <si>
    <t>30/65112001</t>
  </si>
  <si>
    <t>31/65112001</t>
  </si>
  <si>
    <t>32/65112001</t>
  </si>
  <si>
    <t>33/65112001</t>
  </si>
  <si>
    <t>40/65112001</t>
  </si>
  <si>
    <t>41/65112001</t>
  </si>
  <si>
    <t>43/65112001</t>
  </si>
  <si>
    <t>44/65112001</t>
  </si>
  <si>
    <t>45/65112001</t>
  </si>
  <si>
    <t>50/65112001</t>
  </si>
  <si>
    <t>51/65112001</t>
  </si>
  <si>
    <t>52/65112001</t>
  </si>
  <si>
    <t>60/65112001</t>
  </si>
  <si>
    <t>61/65112001</t>
  </si>
  <si>
    <t>70/65112001</t>
  </si>
  <si>
    <t>00/65113000</t>
  </si>
  <si>
    <t>10/65113000</t>
  </si>
  <si>
    <t>11/65113000</t>
  </si>
  <si>
    <t>12/65113000</t>
  </si>
  <si>
    <t>13/65113000</t>
  </si>
  <si>
    <t>14/65113000</t>
  </si>
  <si>
    <t>15/65113000</t>
  </si>
  <si>
    <t>16/65113000</t>
  </si>
  <si>
    <t>17/65113000</t>
  </si>
  <si>
    <t>20/65113000</t>
  </si>
  <si>
    <t>21/65113000</t>
  </si>
  <si>
    <t>22/65113000</t>
  </si>
  <si>
    <t>23/65113000</t>
  </si>
  <si>
    <t>24/65113000</t>
  </si>
  <si>
    <t>25/65113000</t>
  </si>
  <si>
    <t>30/65113000</t>
  </si>
  <si>
    <t>31/65113000</t>
  </si>
  <si>
    <t>32/65113000</t>
  </si>
  <si>
    <t>33/65113000</t>
  </si>
  <si>
    <t>40/65113000</t>
  </si>
  <si>
    <t>41/65113000</t>
  </si>
  <si>
    <t>43/65113000</t>
  </si>
  <si>
    <t>44/65113000</t>
  </si>
  <si>
    <t>45/65113000</t>
  </si>
  <si>
    <t>50/65113000</t>
  </si>
  <si>
    <t>51/65113000</t>
  </si>
  <si>
    <t>52/65113000</t>
  </si>
  <si>
    <t>60/65113000</t>
  </si>
  <si>
    <t>61/65113000</t>
  </si>
  <si>
    <t>70/65113000</t>
  </si>
  <si>
    <t>00/65120000</t>
  </si>
  <si>
    <t>10/65120000</t>
  </si>
  <si>
    <t>11/65120000</t>
  </si>
  <si>
    <t>12/65120000</t>
  </si>
  <si>
    <t>13/65120000</t>
  </si>
  <si>
    <t>14/65120000</t>
  </si>
  <si>
    <t>15/65120000</t>
  </si>
  <si>
    <t>16/65120000</t>
  </si>
  <si>
    <t>17/65120000</t>
  </si>
  <si>
    <t>20/65120000</t>
  </si>
  <si>
    <t>21/65120000</t>
  </si>
  <si>
    <t>22/65120000</t>
  </si>
  <si>
    <t>23/65120000</t>
  </si>
  <si>
    <t>24/65120000</t>
  </si>
  <si>
    <t>25/65120000</t>
  </si>
  <si>
    <t>30/65120000</t>
  </si>
  <si>
    <t>31/65120000</t>
  </si>
  <si>
    <t>32/65120000</t>
  </si>
  <si>
    <t>33/65120000</t>
  </si>
  <si>
    <t>40/65120000</t>
  </si>
  <si>
    <t>41/65120000</t>
  </si>
  <si>
    <t>43/65120000</t>
  </si>
  <si>
    <t>44/65120000</t>
  </si>
  <si>
    <t>45/65120000</t>
  </si>
  <si>
    <t>50/65120000</t>
  </si>
  <si>
    <t>51/65120000</t>
  </si>
  <si>
    <t>52/65120000</t>
  </si>
  <si>
    <t>60/65120000</t>
  </si>
  <si>
    <t>61/65120000</t>
  </si>
  <si>
    <t>70/65120000</t>
  </si>
  <si>
    <t>00/65121000</t>
  </si>
  <si>
    <t>10/65121000</t>
  </si>
  <si>
    <t>11/65121000</t>
  </si>
  <si>
    <t>12/65121000</t>
  </si>
  <si>
    <t>13/65121000</t>
  </si>
  <si>
    <t>14/65121000</t>
  </si>
  <si>
    <t>15/65121000</t>
  </si>
  <si>
    <t>16/65121000</t>
  </si>
  <si>
    <t>17/65121000</t>
  </si>
  <si>
    <t>20/65121000</t>
  </si>
  <si>
    <t>21/65121000</t>
  </si>
  <si>
    <t>22/65121000</t>
  </si>
  <si>
    <t>23/65121000</t>
  </si>
  <si>
    <t>24/65121000</t>
  </si>
  <si>
    <t>25/65121000</t>
  </si>
  <si>
    <t>30/65121000</t>
  </si>
  <si>
    <t>31/65121000</t>
  </si>
  <si>
    <t>32/65121000</t>
  </si>
  <si>
    <t>33/65121000</t>
  </si>
  <si>
    <t>40/65121000</t>
  </si>
  <si>
    <t>41/65121000</t>
  </si>
  <si>
    <t>43/65121000</t>
  </si>
  <si>
    <t>44/65121000</t>
  </si>
  <si>
    <t>45/65121000</t>
  </si>
  <si>
    <t>50/65121000</t>
  </si>
  <si>
    <t>51/65121000</t>
  </si>
  <si>
    <t>52/65121000</t>
  </si>
  <si>
    <t>60/65121000</t>
  </si>
  <si>
    <t>61/65121000</t>
  </si>
  <si>
    <t>70/65121000</t>
  </si>
  <si>
    <t>00/65122000</t>
  </si>
  <si>
    <t>10/65122000</t>
  </si>
  <si>
    <t>11/65122000</t>
  </si>
  <si>
    <t>12/65122000</t>
  </si>
  <si>
    <t>13/65122000</t>
  </si>
  <si>
    <t>14/65122000</t>
  </si>
  <si>
    <t>15/65122000</t>
  </si>
  <si>
    <t>16/65122000</t>
  </si>
  <si>
    <t>17/65122000</t>
  </si>
  <si>
    <t>20/65122000</t>
  </si>
  <si>
    <t>21/65122000</t>
  </si>
  <si>
    <t>22/65122000</t>
  </si>
  <si>
    <t>23/65122000</t>
  </si>
  <si>
    <t>24/65122000</t>
  </si>
  <si>
    <t>25/65122000</t>
  </si>
  <si>
    <t>30/65122000</t>
  </si>
  <si>
    <t>31/65122000</t>
  </si>
  <si>
    <t>32/65122000</t>
  </si>
  <si>
    <t>33/65122000</t>
  </si>
  <si>
    <t>40/65122000</t>
  </si>
  <si>
    <t>41/65122000</t>
  </si>
  <si>
    <t>43/65122000</t>
  </si>
  <si>
    <t>44/65122000</t>
  </si>
  <si>
    <t>45/65122000</t>
  </si>
  <si>
    <t>50/65122000</t>
  </si>
  <si>
    <t>51/65122000</t>
  </si>
  <si>
    <t>52/65122000</t>
  </si>
  <si>
    <t>60/65122000</t>
  </si>
  <si>
    <t>61/65122000</t>
  </si>
  <si>
    <t>70/65122000</t>
  </si>
  <si>
    <t>00/65130000</t>
  </si>
  <si>
    <t>10/65130000</t>
  </si>
  <si>
    <t>11/65130000</t>
  </si>
  <si>
    <t>12/65130000</t>
  </si>
  <si>
    <t>13/65130000</t>
  </si>
  <si>
    <t>14/65130000</t>
  </si>
  <si>
    <t>15/65130000</t>
  </si>
  <si>
    <t>16/65130000</t>
  </si>
  <si>
    <t>17/65130000</t>
  </si>
  <si>
    <t>20/65130000</t>
  </si>
  <si>
    <t>21/65130000</t>
  </si>
  <si>
    <t>22/65130000</t>
  </si>
  <si>
    <t>23/65130000</t>
  </si>
  <si>
    <t>24/65130000</t>
  </si>
  <si>
    <t>25/65130000</t>
  </si>
  <si>
    <t>30/65130000</t>
  </si>
  <si>
    <t>31/65130000</t>
  </si>
  <si>
    <t>32/65130000</t>
  </si>
  <si>
    <t>33/65130000</t>
  </si>
  <si>
    <t>40/65130000</t>
  </si>
  <si>
    <t>41/65130000</t>
  </si>
  <si>
    <t>43/65130000</t>
  </si>
  <si>
    <t>44/65130000</t>
  </si>
  <si>
    <t>45/65130000</t>
  </si>
  <si>
    <t>50/65130000</t>
  </si>
  <si>
    <t>51/65130000</t>
  </si>
  <si>
    <t>52/65130000</t>
  </si>
  <si>
    <t>60/65130000</t>
  </si>
  <si>
    <t>61/65130000</t>
  </si>
  <si>
    <t>70/65130000</t>
  </si>
  <si>
    <t>00/65131000</t>
  </si>
  <si>
    <t>10/65131000</t>
  </si>
  <si>
    <t>11/65131000</t>
  </si>
  <si>
    <t>12/65131000</t>
  </si>
  <si>
    <t>13/65131000</t>
  </si>
  <si>
    <t>14/65131000</t>
  </si>
  <si>
    <t>15/65131000</t>
  </si>
  <si>
    <t>16/65131000</t>
  </si>
  <si>
    <t>17/65131000</t>
  </si>
  <si>
    <t>20/65131000</t>
  </si>
  <si>
    <t>21/65131000</t>
  </si>
  <si>
    <t>22/65131000</t>
  </si>
  <si>
    <t>23/65131000</t>
  </si>
  <si>
    <t>24/65131000</t>
  </si>
  <si>
    <t>25/65131000</t>
  </si>
  <si>
    <t>30/65131000</t>
  </si>
  <si>
    <t>31/65131000</t>
  </si>
  <si>
    <t>32/65131000</t>
  </si>
  <si>
    <t>33/65131000</t>
  </si>
  <si>
    <t>40/65131000</t>
  </si>
  <si>
    <t>41/65131000</t>
  </si>
  <si>
    <t>43/65131000</t>
  </si>
  <si>
    <t>44/65131000</t>
  </si>
  <si>
    <t>45/65131000</t>
  </si>
  <si>
    <t>50/65131000</t>
  </si>
  <si>
    <t>51/65131000</t>
  </si>
  <si>
    <t>52/65131000</t>
  </si>
  <si>
    <t>60/65131000</t>
  </si>
  <si>
    <t>61/65131000</t>
  </si>
  <si>
    <t>70/65131000</t>
  </si>
  <si>
    <t>00/65132000</t>
  </si>
  <si>
    <t>10/65132000</t>
  </si>
  <si>
    <t>11/65132000</t>
  </si>
  <si>
    <t>12/65132000</t>
  </si>
  <si>
    <t>13/65132000</t>
  </si>
  <si>
    <t>14/65132000</t>
  </si>
  <si>
    <t>15/65132000</t>
  </si>
  <si>
    <t>16/65132000</t>
  </si>
  <si>
    <t>17/65132000</t>
  </si>
  <si>
    <t>20/65132000</t>
  </si>
  <si>
    <t>21/65132000</t>
  </si>
  <si>
    <t>22/65132000</t>
  </si>
  <si>
    <t>23/65132000</t>
  </si>
  <si>
    <t>24/65132000</t>
  </si>
  <si>
    <t>25/65132000</t>
  </si>
  <si>
    <t>30/65132000</t>
  </si>
  <si>
    <t>31/65132000</t>
  </si>
  <si>
    <t>32/65132000</t>
  </si>
  <si>
    <t>33/65132000</t>
  </si>
  <si>
    <t>40/65132000</t>
  </si>
  <si>
    <t>41/65132000</t>
  </si>
  <si>
    <t>43/65132000</t>
  </si>
  <si>
    <t>44/65132000</t>
  </si>
  <si>
    <t>45/65132000</t>
  </si>
  <si>
    <t>50/65132000</t>
  </si>
  <si>
    <t>51/65132000</t>
  </si>
  <si>
    <t>52/65132000</t>
  </si>
  <si>
    <t>60/65132000</t>
  </si>
  <si>
    <t>61/65132000</t>
  </si>
  <si>
    <t>70/65132000</t>
  </si>
  <si>
    <t>00/65140000</t>
  </si>
  <si>
    <t>10/65140000</t>
  </si>
  <si>
    <t>11/65140000</t>
  </si>
  <si>
    <t>12/65140000</t>
  </si>
  <si>
    <t>13/65140000</t>
  </si>
  <si>
    <t>14/65140000</t>
  </si>
  <si>
    <t>15/65140000</t>
  </si>
  <si>
    <t>16/65140000</t>
  </si>
  <si>
    <t>17/65140000</t>
  </si>
  <si>
    <t>20/65140000</t>
  </si>
  <si>
    <t>21/65140000</t>
  </si>
  <si>
    <t>22/65140000</t>
  </si>
  <si>
    <t>23/65140000</t>
  </si>
  <si>
    <t>24/65140000</t>
  </si>
  <si>
    <t>25/65140000</t>
  </si>
  <si>
    <t>30/65140000</t>
  </si>
  <si>
    <t>31/65140000</t>
  </si>
  <si>
    <t>32/65140000</t>
  </si>
  <si>
    <t>33/65140000</t>
  </si>
  <si>
    <t>40/65140000</t>
  </si>
  <si>
    <t>41/65140000</t>
  </si>
  <si>
    <t>43/65140000</t>
  </si>
  <si>
    <t>44/65140000</t>
  </si>
  <si>
    <t>45/65140000</t>
  </si>
  <si>
    <t>50/65140000</t>
  </si>
  <si>
    <t>51/65140000</t>
  </si>
  <si>
    <t>52/65140000</t>
  </si>
  <si>
    <t>60/65140000</t>
  </si>
  <si>
    <t>61/65140000</t>
  </si>
  <si>
    <t>70/65140000</t>
  </si>
  <si>
    <t>00/65141000</t>
  </si>
  <si>
    <t>10/65141000</t>
  </si>
  <si>
    <t>11/65141000</t>
  </si>
  <si>
    <t>12/65141000</t>
  </si>
  <si>
    <t>13/65141000</t>
  </si>
  <si>
    <t>14/65141000</t>
  </si>
  <si>
    <t>15/65141000</t>
  </si>
  <si>
    <t>16/65141000</t>
  </si>
  <si>
    <t>17/65141000</t>
  </si>
  <si>
    <t>20/65141000</t>
  </si>
  <si>
    <t>21/65141000</t>
  </si>
  <si>
    <t>22/65141000</t>
  </si>
  <si>
    <t>23/65141000</t>
  </si>
  <si>
    <t>24/65141000</t>
  </si>
  <si>
    <t>25/65141000</t>
  </si>
  <si>
    <t>30/65141000</t>
  </si>
  <si>
    <t>31/65141000</t>
  </si>
  <si>
    <t>32/65141000</t>
  </si>
  <si>
    <t>33/65141000</t>
  </si>
  <si>
    <t>40/65141000</t>
  </si>
  <si>
    <t>41/65141000</t>
  </si>
  <si>
    <t>43/65141000</t>
  </si>
  <si>
    <t>44/65141000</t>
  </si>
  <si>
    <t>45/65141000</t>
  </si>
  <si>
    <t>50/65141000</t>
  </si>
  <si>
    <t>51/65141000</t>
  </si>
  <si>
    <t>52/65141000</t>
  </si>
  <si>
    <t>60/65141000</t>
  </si>
  <si>
    <t>61/65141000</t>
  </si>
  <si>
    <t>70/65141000</t>
  </si>
  <si>
    <t>00/65200000</t>
  </si>
  <si>
    <t>10/65200000</t>
  </si>
  <si>
    <t>11/65200000</t>
  </si>
  <si>
    <t>12/65200000</t>
  </si>
  <si>
    <t>13/65200000</t>
  </si>
  <si>
    <t>14/65200000</t>
  </si>
  <si>
    <t>15/65200000</t>
  </si>
  <si>
    <t>16/65200000</t>
  </si>
  <si>
    <t>17/65200000</t>
  </si>
  <si>
    <t>20/65200000</t>
  </si>
  <si>
    <t>21/65200000</t>
  </si>
  <si>
    <t>22/65200000</t>
  </si>
  <si>
    <t>23/65200000</t>
  </si>
  <si>
    <t>24/65200000</t>
  </si>
  <si>
    <t>25/65200000</t>
  </si>
  <si>
    <t>30/65200000</t>
  </si>
  <si>
    <t>31/65200000</t>
  </si>
  <si>
    <t>32/65200000</t>
  </si>
  <si>
    <t>33/65200000</t>
  </si>
  <si>
    <t>40/65200000</t>
  </si>
  <si>
    <t>41/65200000</t>
  </si>
  <si>
    <t>43/65200000</t>
  </si>
  <si>
    <t>44/65200000</t>
  </si>
  <si>
    <t>45/65200000</t>
  </si>
  <si>
    <t>50/65200000</t>
  </si>
  <si>
    <t>51/65200000</t>
  </si>
  <si>
    <t>52/65200000</t>
  </si>
  <si>
    <t>60/65200000</t>
  </si>
  <si>
    <t>61/65200000</t>
  </si>
  <si>
    <t>70/65200000</t>
  </si>
  <si>
    <t>00/65210000</t>
  </si>
  <si>
    <t>10/65210000</t>
  </si>
  <si>
    <t>11/65210000</t>
  </si>
  <si>
    <t>12/65210000</t>
  </si>
  <si>
    <t>13/65210000</t>
  </si>
  <si>
    <t>14/65210000</t>
  </si>
  <si>
    <t>15/65210000</t>
  </si>
  <si>
    <t>16/65210000</t>
  </si>
  <si>
    <t>17/65210000</t>
  </si>
  <si>
    <t>20/65210000</t>
  </si>
  <si>
    <t>21/65210000</t>
  </si>
  <si>
    <t>22/65210000</t>
  </si>
  <si>
    <t>23/65210000</t>
  </si>
  <si>
    <t>24/65210000</t>
  </si>
  <si>
    <t>25/65210000</t>
  </si>
  <si>
    <t>30/65210000</t>
  </si>
  <si>
    <t>31/65210000</t>
  </si>
  <si>
    <t>32/65210000</t>
  </si>
  <si>
    <t>33/65210000</t>
  </si>
  <si>
    <t>40/65210000</t>
  </si>
  <si>
    <t>41/65210000</t>
  </si>
  <si>
    <t>43/65210000</t>
  </si>
  <si>
    <t>44/65210000</t>
  </si>
  <si>
    <t>45/65210000</t>
  </si>
  <si>
    <t>50/65210000</t>
  </si>
  <si>
    <t>51/65210000</t>
  </si>
  <si>
    <t>52/65210000</t>
  </si>
  <si>
    <t>60/65210000</t>
  </si>
  <si>
    <t>61/65210000</t>
  </si>
  <si>
    <t>70/65210000</t>
  </si>
  <si>
    <t>00/65211000</t>
  </si>
  <si>
    <t>10/65211000</t>
  </si>
  <si>
    <t>11/65211000</t>
  </si>
  <si>
    <t>12/65211000</t>
  </si>
  <si>
    <t>13/65211000</t>
  </si>
  <si>
    <t>14/65211000</t>
  </si>
  <si>
    <t>15/65211000</t>
  </si>
  <si>
    <t>16/65211000</t>
  </si>
  <si>
    <t>17/65211000</t>
  </si>
  <si>
    <t>20/65211000</t>
  </si>
  <si>
    <t>21/65211000</t>
  </si>
  <si>
    <t>22/65211000</t>
  </si>
  <si>
    <t>23/65211000</t>
  </si>
  <si>
    <t>24/65211000</t>
  </si>
  <si>
    <t>25/65211000</t>
  </si>
  <si>
    <t>30/65211000</t>
  </si>
  <si>
    <t>31/65211000</t>
  </si>
  <si>
    <t>32/65211000</t>
  </si>
  <si>
    <t>33/65211000</t>
  </si>
  <si>
    <t>40/65211000</t>
  </si>
  <si>
    <t>41/65211000</t>
  </si>
  <si>
    <t>43/65211000</t>
  </si>
  <si>
    <t>44/65211000</t>
  </si>
  <si>
    <t>45/65211000</t>
  </si>
  <si>
    <t>50/65211000</t>
  </si>
  <si>
    <t>51/65211000</t>
  </si>
  <si>
    <t>52/65211000</t>
  </si>
  <si>
    <t>60/65211000</t>
  </si>
  <si>
    <t>61/65211000</t>
  </si>
  <si>
    <t>70/65211000</t>
  </si>
  <si>
    <t>00/65220000</t>
  </si>
  <si>
    <t>10/65220000</t>
  </si>
  <si>
    <t>11/65220000</t>
  </si>
  <si>
    <t>12/65220000</t>
  </si>
  <si>
    <t>13/65220000</t>
  </si>
  <si>
    <t>14/65220000</t>
  </si>
  <si>
    <t>15/65220000</t>
  </si>
  <si>
    <t>16/65220000</t>
  </si>
  <si>
    <t>17/65220000</t>
  </si>
  <si>
    <t>20/65220000</t>
  </si>
  <si>
    <t>21/65220000</t>
  </si>
  <si>
    <t>22/65220000</t>
  </si>
  <si>
    <t>23/65220000</t>
  </si>
  <si>
    <t>24/65220000</t>
  </si>
  <si>
    <t>25/65220000</t>
  </si>
  <si>
    <t>30/65220000</t>
  </si>
  <si>
    <t>31/65220000</t>
  </si>
  <si>
    <t>32/65220000</t>
  </si>
  <si>
    <t>33/65220000</t>
  </si>
  <si>
    <t>40/65220000</t>
  </si>
  <si>
    <t>41/65220000</t>
  </si>
  <si>
    <t>43/65220000</t>
  </si>
  <si>
    <t>44/65220000</t>
  </si>
  <si>
    <t>45/65220000</t>
  </si>
  <si>
    <t>50/65220000</t>
  </si>
  <si>
    <t>51/65220000</t>
  </si>
  <si>
    <t>52/65220000</t>
  </si>
  <si>
    <t>60/65220000</t>
  </si>
  <si>
    <t>61/65220000</t>
  </si>
  <si>
    <t>70/65220000</t>
  </si>
  <si>
    <t>00/65221000</t>
  </si>
  <si>
    <t>10/65221000</t>
  </si>
  <si>
    <t>11/65221000</t>
  </si>
  <si>
    <t>12/65221000</t>
  </si>
  <si>
    <t>13/65221000</t>
  </si>
  <si>
    <t>14/65221000</t>
  </si>
  <si>
    <t>15/65221000</t>
  </si>
  <si>
    <t>16/65221000</t>
  </si>
  <si>
    <t>17/65221000</t>
  </si>
  <si>
    <t>20/65221000</t>
  </si>
  <si>
    <t>21/65221000</t>
  </si>
  <si>
    <t>22/65221000</t>
  </si>
  <si>
    <t>23/65221000</t>
  </si>
  <si>
    <t>24/65221000</t>
  </si>
  <si>
    <t>25/65221000</t>
  </si>
  <si>
    <t>30/65221000</t>
  </si>
  <si>
    <t>31/65221000</t>
  </si>
  <si>
    <t>32/65221000</t>
  </si>
  <si>
    <t>33/65221000</t>
  </si>
  <si>
    <t>40/65221000</t>
  </si>
  <si>
    <t>41/65221000</t>
  </si>
  <si>
    <t>43/65221000</t>
  </si>
  <si>
    <t>44/65221000</t>
  </si>
  <si>
    <t>45/65221000</t>
  </si>
  <si>
    <t>50/65221000</t>
  </si>
  <si>
    <t>51/65221000</t>
  </si>
  <si>
    <t>52/65221000</t>
  </si>
  <si>
    <t>60/65221000</t>
  </si>
  <si>
    <t>61/65221000</t>
  </si>
  <si>
    <t>70/65221000</t>
  </si>
  <si>
    <t>00/65300000</t>
  </si>
  <si>
    <t>10/65300000</t>
  </si>
  <si>
    <t>11/65300000</t>
  </si>
  <si>
    <t>12/65300000</t>
  </si>
  <si>
    <t>13/65300000</t>
  </si>
  <si>
    <t>14/65300000</t>
  </si>
  <si>
    <t>15/65300000</t>
  </si>
  <si>
    <t>16/65300000</t>
  </si>
  <si>
    <t>17/65300000</t>
  </si>
  <si>
    <t>20/65300000</t>
  </si>
  <si>
    <t>21/65300000</t>
  </si>
  <si>
    <t>22/65300000</t>
  </si>
  <si>
    <t>23/65300000</t>
  </si>
  <si>
    <t>24/65300000</t>
  </si>
  <si>
    <t>25/65300000</t>
  </si>
  <si>
    <t>30/65300000</t>
  </si>
  <si>
    <t>31/65300000</t>
  </si>
  <si>
    <t>32/65300000</t>
  </si>
  <si>
    <t>33/65300000</t>
  </si>
  <si>
    <t>40/65300000</t>
  </si>
  <si>
    <t>41/65300000</t>
  </si>
  <si>
    <t>43/65300000</t>
  </si>
  <si>
    <t>44/65300000</t>
  </si>
  <si>
    <t>45/65300000</t>
  </si>
  <si>
    <t>50/65300000</t>
  </si>
  <si>
    <t>51/65300000</t>
  </si>
  <si>
    <t>52/65300000</t>
  </si>
  <si>
    <t>60/65300000</t>
  </si>
  <si>
    <t>61/65300000</t>
  </si>
  <si>
    <t>70/65300000</t>
  </si>
  <si>
    <t>00/65310000</t>
  </si>
  <si>
    <t>10/65310000</t>
  </si>
  <si>
    <t>11/65310000</t>
  </si>
  <si>
    <t>12/65310000</t>
  </si>
  <si>
    <t>13/65310000</t>
  </si>
  <si>
    <t>14/65310000</t>
  </si>
  <si>
    <t>15/65310000</t>
  </si>
  <si>
    <t>16/65310000</t>
  </si>
  <si>
    <t>17/65310000</t>
  </si>
  <si>
    <t>20/65310000</t>
  </si>
  <si>
    <t>21/65310000</t>
  </si>
  <si>
    <t>22/65310000</t>
  </si>
  <si>
    <t>23/65310000</t>
  </si>
  <si>
    <t>24/65310000</t>
  </si>
  <si>
    <t>25/65310000</t>
  </si>
  <si>
    <t>30/65310000</t>
  </si>
  <si>
    <t>31/65310000</t>
  </si>
  <si>
    <t>32/65310000</t>
  </si>
  <si>
    <t>33/65310000</t>
  </si>
  <si>
    <t>40/65310000</t>
  </si>
  <si>
    <t>41/65310000</t>
  </si>
  <si>
    <t>43/65310000</t>
  </si>
  <si>
    <t>44/65310000</t>
  </si>
  <si>
    <t>45/65310000</t>
  </si>
  <si>
    <t>50/65310000</t>
  </si>
  <si>
    <t>51/65310000</t>
  </si>
  <si>
    <t>52/65310000</t>
  </si>
  <si>
    <t>60/65310000</t>
  </si>
  <si>
    <t>61/65310000</t>
  </si>
  <si>
    <t>70/65310000</t>
  </si>
  <si>
    <t>00/65400000</t>
  </si>
  <si>
    <t>10/65400000</t>
  </si>
  <si>
    <t>11/65400000</t>
  </si>
  <si>
    <t>12/65400000</t>
  </si>
  <si>
    <t>13/65400000</t>
  </si>
  <si>
    <t>14/65400000</t>
  </si>
  <si>
    <t>15/65400000</t>
  </si>
  <si>
    <t>16/65400000</t>
  </si>
  <si>
    <t>17/65400000</t>
  </si>
  <si>
    <t>20/65400000</t>
  </si>
  <si>
    <t>21/65400000</t>
  </si>
  <si>
    <t>22/65400000</t>
  </si>
  <si>
    <t>23/65400000</t>
  </si>
  <si>
    <t>24/65400000</t>
  </si>
  <si>
    <t>25/65400000</t>
  </si>
  <si>
    <t>30/65400000</t>
  </si>
  <si>
    <t>31/65400000</t>
  </si>
  <si>
    <t>32/65400000</t>
  </si>
  <si>
    <t>33/65400000</t>
  </si>
  <si>
    <t>40/65400000</t>
  </si>
  <si>
    <t>41/65400000</t>
  </si>
  <si>
    <t>43/65400000</t>
  </si>
  <si>
    <t>44/65400000</t>
  </si>
  <si>
    <t>45/65400000</t>
  </si>
  <si>
    <t>50/65400000</t>
  </si>
  <si>
    <t>51/65400000</t>
  </si>
  <si>
    <t>52/65400000</t>
  </si>
  <si>
    <t>60/65400000</t>
  </si>
  <si>
    <t>61/65400000</t>
  </si>
  <si>
    <t>70/65400000</t>
  </si>
  <si>
    <t>00/65410000</t>
  </si>
  <si>
    <t>10/65410000</t>
  </si>
  <si>
    <t>11/65410000</t>
  </si>
  <si>
    <t>12/65410000</t>
  </si>
  <si>
    <t>13/65410000</t>
  </si>
  <si>
    <t>14/65410000</t>
  </si>
  <si>
    <t>15/65410000</t>
  </si>
  <si>
    <t>16/65410000</t>
  </si>
  <si>
    <t>17/65410000</t>
  </si>
  <si>
    <t>20/65410000</t>
  </si>
  <si>
    <t>21/65410000</t>
  </si>
  <si>
    <t>22/65410000</t>
  </si>
  <si>
    <t>23/65410000</t>
  </si>
  <si>
    <t>24/65410000</t>
  </si>
  <si>
    <t>25/65410000</t>
  </si>
  <si>
    <t>30/65410000</t>
  </si>
  <si>
    <t>31/65410000</t>
  </si>
  <si>
    <t>32/65410000</t>
  </si>
  <si>
    <t>33/65410000</t>
  </si>
  <si>
    <t>40/65410000</t>
  </si>
  <si>
    <t>41/65410000</t>
  </si>
  <si>
    <t>43/65410000</t>
  </si>
  <si>
    <t>44/65410000</t>
  </si>
  <si>
    <t>45/65410000</t>
  </si>
  <si>
    <t>50/65410000</t>
  </si>
  <si>
    <t>51/65410000</t>
  </si>
  <si>
    <t>52/65410000</t>
  </si>
  <si>
    <t>60/65410000</t>
  </si>
  <si>
    <t>61/65410000</t>
  </si>
  <si>
    <t>70/65410000</t>
  </si>
  <si>
    <t>00/65420000</t>
  </si>
  <si>
    <t>10/65420000</t>
  </si>
  <si>
    <t>11/65420000</t>
  </si>
  <si>
    <t>12/65420000</t>
  </si>
  <si>
    <t>13/65420000</t>
  </si>
  <si>
    <t>14/65420000</t>
  </si>
  <si>
    <t>15/65420000</t>
  </si>
  <si>
    <t>16/65420000</t>
  </si>
  <si>
    <t>17/65420000</t>
  </si>
  <si>
    <t>20/65420000</t>
  </si>
  <si>
    <t>21/65420000</t>
  </si>
  <si>
    <t>22/65420000</t>
  </si>
  <si>
    <t>23/65420000</t>
  </si>
  <si>
    <t>24/65420000</t>
  </si>
  <si>
    <t>25/65420000</t>
  </si>
  <si>
    <t>30/65420000</t>
  </si>
  <si>
    <t>31/65420000</t>
  </si>
  <si>
    <t>32/65420000</t>
  </si>
  <si>
    <t>33/65420000</t>
  </si>
  <si>
    <t>40/65420000</t>
  </si>
  <si>
    <t>41/65420000</t>
  </si>
  <si>
    <t>43/65420000</t>
  </si>
  <si>
    <t>44/65420000</t>
  </si>
  <si>
    <t>45/65420000</t>
  </si>
  <si>
    <t>50/65420000</t>
  </si>
  <si>
    <t>51/65420000</t>
  </si>
  <si>
    <t>52/65420000</t>
  </si>
  <si>
    <t>60/65420000</t>
  </si>
  <si>
    <t>61/65420000</t>
  </si>
  <si>
    <t>70/65420000</t>
  </si>
  <si>
    <t>00/65421000</t>
  </si>
  <si>
    <t>10/65421000</t>
  </si>
  <si>
    <t>11/65421000</t>
  </si>
  <si>
    <t>12/65421000</t>
  </si>
  <si>
    <t>13/65421000</t>
  </si>
  <si>
    <t>14/65421000</t>
  </si>
  <si>
    <t>15/65421000</t>
  </si>
  <si>
    <t>16/65421000</t>
  </si>
  <si>
    <t>17/65421000</t>
  </si>
  <si>
    <t>20/65421000</t>
  </si>
  <si>
    <t>21/65421000</t>
  </si>
  <si>
    <t>22/65421000</t>
  </si>
  <si>
    <t>23/65421000</t>
  </si>
  <si>
    <t>24/65421000</t>
  </si>
  <si>
    <t>25/65421000</t>
  </si>
  <si>
    <t>30/65421000</t>
  </si>
  <si>
    <t>31/65421000</t>
  </si>
  <si>
    <t>32/65421000</t>
  </si>
  <si>
    <t>33/65421000</t>
  </si>
  <si>
    <t>40/65421000</t>
  </si>
  <si>
    <t>41/65421000</t>
  </si>
  <si>
    <t>43/65421000</t>
  </si>
  <si>
    <t>44/65421000</t>
  </si>
  <si>
    <t>45/65421000</t>
  </si>
  <si>
    <t>50/65421000</t>
  </si>
  <si>
    <t>51/65421000</t>
  </si>
  <si>
    <t>52/65421000</t>
  </si>
  <si>
    <t>60/65421000</t>
  </si>
  <si>
    <t>61/65421000</t>
  </si>
  <si>
    <t>70/65421000</t>
  </si>
  <si>
    <t>00/65422000</t>
  </si>
  <si>
    <t>10/65422000</t>
  </si>
  <si>
    <t>11/65422000</t>
  </si>
  <si>
    <t>12/65422000</t>
  </si>
  <si>
    <t>13/65422000</t>
  </si>
  <si>
    <t>14/65422000</t>
  </si>
  <si>
    <t>15/65422000</t>
  </si>
  <si>
    <t>16/65422000</t>
  </si>
  <si>
    <t>17/65422000</t>
  </si>
  <si>
    <t>20/65422000</t>
  </si>
  <si>
    <t>21/65422000</t>
  </si>
  <si>
    <t>22/65422000</t>
  </si>
  <si>
    <t>23/65422000</t>
  </si>
  <si>
    <t>24/65422000</t>
  </si>
  <si>
    <t>25/65422000</t>
  </si>
  <si>
    <t>30/65422000</t>
  </si>
  <si>
    <t>31/65422000</t>
  </si>
  <si>
    <t>32/65422000</t>
  </si>
  <si>
    <t>33/65422000</t>
  </si>
  <si>
    <t>40/65422000</t>
  </si>
  <si>
    <t>41/65422000</t>
  </si>
  <si>
    <t>43/65422000</t>
  </si>
  <si>
    <t>44/65422000</t>
  </si>
  <si>
    <t>45/65422000</t>
  </si>
  <si>
    <t>50/65422000</t>
  </si>
  <si>
    <t>51/65422000</t>
  </si>
  <si>
    <t>52/65422000</t>
  </si>
  <si>
    <t>60/65422000</t>
  </si>
  <si>
    <t>61/65422000</t>
  </si>
  <si>
    <t>70/65422000</t>
  </si>
  <si>
    <t>00/65430000</t>
  </si>
  <si>
    <t>10/65430000</t>
  </si>
  <si>
    <t>11/65430000</t>
  </si>
  <si>
    <t>12/65430000</t>
  </si>
  <si>
    <t>13/65430000</t>
  </si>
  <si>
    <t>14/65430000</t>
  </si>
  <si>
    <t>15/65430000</t>
  </si>
  <si>
    <t>16/65430000</t>
  </si>
  <si>
    <t>17/65430000</t>
  </si>
  <si>
    <t>20/65430000</t>
  </si>
  <si>
    <t>21/65430000</t>
  </si>
  <si>
    <t>22/65430000</t>
  </si>
  <si>
    <t>23/65430000</t>
  </si>
  <si>
    <t>24/65430000</t>
  </si>
  <si>
    <t>25/65430000</t>
  </si>
  <si>
    <t>30/65430000</t>
  </si>
  <si>
    <t>31/65430000</t>
  </si>
  <si>
    <t>32/65430000</t>
  </si>
  <si>
    <t>33/65430000</t>
  </si>
  <si>
    <t>40/65430000</t>
  </si>
  <si>
    <t>41/65430000</t>
  </si>
  <si>
    <t>43/65430000</t>
  </si>
  <si>
    <t>44/65430000</t>
  </si>
  <si>
    <t>45/65430000</t>
  </si>
  <si>
    <t>50/65430000</t>
  </si>
  <si>
    <t>51/65430000</t>
  </si>
  <si>
    <t>52/65430000</t>
  </si>
  <si>
    <t>60/65430000</t>
  </si>
  <si>
    <t>61/65430000</t>
  </si>
  <si>
    <t>70/65430000</t>
  </si>
  <si>
    <t>00/65440000</t>
  </si>
  <si>
    <t>10/65440000</t>
  </si>
  <si>
    <t>11/65440000</t>
  </si>
  <si>
    <t>12/65440000</t>
  </si>
  <si>
    <t>13/65440000</t>
  </si>
  <si>
    <t>14/65440000</t>
  </si>
  <si>
    <t>15/65440000</t>
  </si>
  <si>
    <t>16/65440000</t>
  </si>
  <si>
    <t>17/65440000</t>
  </si>
  <si>
    <t>20/65440000</t>
  </si>
  <si>
    <t>21/65440000</t>
  </si>
  <si>
    <t>22/65440000</t>
  </si>
  <si>
    <t>23/65440000</t>
  </si>
  <si>
    <t>24/65440000</t>
  </si>
  <si>
    <t>25/65440000</t>
  </si>
  <si>
    <t>30/65440000</t>
  </si>
  <si>
    <t>31/65440000</t>
  </si>
  <si>
    <t>32/65440000</t>
  </si>
  <si>
    <t>33/65440000</t>
  </si>
  <si>
    <t>40/65440000</t>
  </si>
  <si>
    <t>41/65440000</t>
  </si>
  <si>
    <t>43/65440000</t>
  </si>
  <si>
    <t>44/65440000</t>
  </si>
  <si>
    <t>45/65440000</t>
  </si>
  <si>
    <t>50/65440000</t>
  </si>
  <si>
    <t>51/65440000</t>
  </si>
  <si>
    <t>52/65440000</t>
  </si>
  <si>
    <t>60/65440000</t>
  </si>
  <si>
    <t>61/65440000</t>
  </si>
  <si>
    <t>70/65440000</t>
  </si>
  <si>
    <t>00/65441000</t>
  </si>
  <si>
    <t>10/65441000</t>
  </si>
  <si>
    <t>11/65441000</t>
  </si>
  <si>
    <t>12/65441000</t>
  </si>
  <si>
    <t>13/65441000</t>
  </si>
  <si>
    <t>14/65441000</t>
  </si>
  <si>
    <t>15/65441000</t>
  </si>
  <si>
    <t>16/65441000</t>
  </si>
  <si>
    <t>17/65441000</t>
  </si>
  <si>
    <t>20/65441000</t>
  </si>
  <si>
    <t>21/65441000</t>
  </si>
  <si>
    <t>22/65441000</t>
  </si>
  <si>
    <t>23/65441000</t>
  </si>
  <si>
    <t>24/65441000</t>
  </si>
  <si>
    <t>25/65441000</t>
  </si>
  <si>
    <t>30/65441000</t>
  </si>
  <si>
    <t>31/65441000</t>
  </si>
  <si>
    <t>32/65441000</t>
  </si>
  <si>
    <t>33/65441000</t>
  </si>
  <si>
    <t>40/65441000</t>
  </si>
  <si>
    <t>41/65441000</t>
  </si>
  <si>
    <t>43/65441000</t>
  </si>
  <si>
    <t>44/65441000</t>
  </si>
  <si>
    <t>45/65441000</t>
  </si>
  <si>
    <t>50/65441000</t>
  </si>
  <si>
    <t>51/65441000</t>
  </si>
  <si>
    <t>52/65441000</t>
  </si>
  <si>
    <t>60/65441000</t>
  </si>
  <si>
    <t>61/65441000</t>
  </si>
  <si>
    <t>70/65441000</t>
  </si>
  <si>
    <t>00/65442000</t>
  </si>
  <si>
    <t>10/65442000</t>
  </si>
  <si>
    <t>11/65442000</t>
  </si>
  <si>
    <t>12/65442000</t>
  </si>
  <si>
    <t>13/65442000</t>
  </si>
  <si>
    <t>14/65442000</t>
  </si>
  <si>
    <t>15/65442000</t>
  </si>
  <si>
    <t>16/65442000</t>
  </si>
  <si>
    <t>17/65442000</t>
  </si>
  <si>
    <t>20/65442000</t>
  </si>
  <si>
    <t>21/65442000</t>
  </si>
  <si>
    <t>22/65442000</t>
  </si>
  <si>
    <t>23/65442000</t>
  </si>
  <si>
    <t>24/65442000</t>
  </si>
  <si>
    <t>25/65442000</t>
  </si>
  <si>
    <t>30/65442000</t>
  </si>
  <si>
    <t>31/65442000</t>
  </si>
  <si>
    <t>32/65442000</t>
  </si>
  <si>
    <t>33/65442000</t>
  </si>
  <si>
    <t>40/65442000</t>
  </si>
  <si>
    <t>41/65442000</t>
  </si>
  <si>
    <t>43/65442000</t>
  </si>
  <si>
    <t>44/65442000</t>
  </si>
  <si>
    <t>45/65442000</t>
  </si>
  <si>
    <t>50/65442000</t>
  </si>
  <si>
    <t>51/65442000</t>
  </si>
  <si>
    <t>52/65442000</t>
  </si>
  <si>
    <t>60/65442000</t>
  </si>
  <si>
    <t>61/65442000</t>
  </si>
  <si>
    <t>70/65442000</t>
  </si>
  <si>
    <t>00/65450000</t>
  </si>
  <si>
    <t>10/65450000</t>
  </si>
  <si>
    <t>11/65450000</t>
  </si>
  <si>
    <t>12/65450000</t>
  </si>
  <si>
    <t>13/65450000</t>
  </si>
  <si>
    <t>14/65450000</t>
  </si>
  <si>
    <t>15/65450000</t>
  </si>
  <si>
    <t>16/65450000</t>
  </si>
  <si>
    <t>17/65450000</t>
  </si>
  <si>
    <t>20/65450000</t>
  </si>
  <si>
    <t>21/65450000</t>
  </si>
  <si>
    <t>22/65450000</t>
  </si>
  <si>
    <t>23/65450000</t>
  </si>
  <si>
    <t>24/65450000</t>
  </si>
  <si>
    <t>25/65450000</t>
  </si>
  <si>
    <t>30/65450000</t>
  </si>
  <si>
    <t>31/65450000</t>
  </si>
  <si>
    <t>32/65450000</t>
  </si>
  <si>
    <t>33/65450000</t>
  </si>
  <si>
    <t>40/65450000</t>
  </si>
  <si>
    <t>41/65450000</t>
  </si>
  <si>
    <t>43/65450000</t>
  </si>
  <si>
    <t>44/65450000</t>
  </si>
  <si>
    <t>45/65450000</t>
  </si>
  <si>
    <t>50/65450000</t>
  </si>
  <si>
    <t>51/65450000</t>
  </si>
  <si>
    <t>52/65450000</t>
  </si>
  <si>
    <t>60/65450000</t>
  </si>
  <si>
    <t>61/65450000</t>
  </si>
  <si>
    <t>70/65450000</t>
  </si>
  <si>
    <t>00/65500000</t>
  </si>
  <si>
    <t>10/65500000</t>
  </si>
  <si>
    <t>11/65500000</t>
  </si>
  <si>
    <t>12/65500000</t>
  </si>
  <si>
    <t>13/65500000</t>
  </si>
  <si>
    <t>14/65500000</t>
  </si>
  <si>
    <t>15/65500000</t>
  </si>
  <si>
    <t>16/65500000</t>
  </si>
  <si>
    <t>17/65500000</t>
  </si>
  <si>
    <t>20/65500000</t>
  </si>
  <si>
    <t>21/65500000</t>
  </si>
  <si>
    <t>22/65500000</t>
  </si>
  <si>
    <t>23/65500000</t>
  </si>
  <si>
    <t>24/65500000</t>
  </si>
  <si>
    <t>25/65500000</t>
  </si>
  <si>
    <t>30/65500000</t>
  </si>
  <si>
    <t>31/65500000</t>
  </si>
  <si>
    <t>32/65500000</t>
  </si>
  <si>
    <t>33/65500000</t>
  </si>
  <si>
    <t>40/65500000</t>
  </si>
  <si>
    <t>41/65500000</t>
  </si>
  <si>
    <t>43/65500000</t>
  </si>
  <si>
    <t>44/65500000</t>
  </si>
  <si>
    <t>45/65500000</t>
  </si>
  <si>
    <t>50/65500000</t>
  </si>
  <si>
    <t>51/65500000</t>
  </si>
  <si>
    <t>52/65500000</t>
  </si>
  <si>
    <t>60/65500000</t>
  </si>
  <si>
    <t>61/65500000</t>
  </si>
  <si>
    <t>70/65500000</t>
  </si>
  <si>
    <t>00/65510000</t>
  </si>
  <si>
    <t>10/65510000</t>
  </si>
  <si>
    <t>11/65510000</t>
  </si>
  <si>
    <t>12/65510000</t>
  </si>
  <si>
    <t>13/65510000</t>
  </si>
  <si>
    <t>14/65510000</t>
  </si>
  <si>
    <t>15/65510000</t>
  </si>
  <si>
    <t>16/65510000</t>
  </si>
  <si>
    <t>17/65510000</t>
  </si>
  <si>
    <t>20/65510000</t>
  </si>
  <si>
    <t>21/65510000</t>
  </si>
  <si>
    <t>22/65510000</t>
  </si>
  <si>
    <t>23/65510000</t>
  </si>
  <si>
    <t>24/65510000</t>
  </si>
  <si>
    <t>25/65510000</t>
  </si>
  <si>
    <t>30/65510000</t>
  </si>
  <si>
    <t>31/65510000</t>
  </si>
  <si>
    <t>32/65510000</t>
  </si>
  <si>
    <t>33/65510000</t>
  </si>
  <si>
    <t>40/65510000</t>
  </si>
  <si>
    <t>41/65510000</t>
  </si>
  <si>
    <t>43/65510000</t>
  </si>
  <si>
    <t>44/65510000</t>
  </si>
  <si>
    <t>45/65510000</t>
  </si>
  <si>
    <t>50/65510000</t>
  </si>
  <si>
    <t>51/65510000</t>
  </si>
  <si>
    <t>52/65510000</t>
  </si>
  <si>
    <t>60/65510000</t>
  </si>
  <si>
    <t>61/65510000</t>
  </si>
  <si>
    <t>70/65510000</t>
  </si>
  <si>
    <t>00/65520000</t>
  </si>
  <si>
    <t>10/65520000</t>
  </si>
  <si>
    <t>11/65520000</t>
  </si>
  <si>
    <t>12/65520000</t>
  </si>
  <si>
    <t>13/65520000</t>
  </si>
  <si>
    <t>14/65520000</t>
  </si>
  <si>
    <t>15/65520000</t>
  </si>
  <si>
    <t>16/65520000</t>
  </si>
  <si>
    <t>17/65520000</t>
  </si>
  <si>
    <t>20/65520000</t>
  </si>
  <si>
    <t>21/65520000</t>
  </si>
  <si>
    <t>22/65520000</t>
  </si>
  <si>
    <t>23/65520000</t>
  </si>
  <si>
    <t>24/65520000</t>
  </si>
  <si>
    <t>25/65520000</t>
  </si>
  <si>
    <t>30/65520000</t>
  </si>
  <si>
    <t>31/65520000</t>
  </si>
  <si>
    <t>32/65520000</t>
  </si>
  <si>
    <t>33/65520000</t>
  </si>
  <si>
    <t>40/65520000</t>
  </si>
  <si>
    <t>41/65520000</t>
  </si>
  <si>
    <t>43/65520000</t>
  </si>
  <si>
    <t>44/65520000</t>
  </si>
  <si>
    <t>45/65520000</t>
  </si>
  <si>
    <t>50/65520000</t>
  </si>
  <si>
    <t>51/65520000</t>
  </si>
  <si>
    <t>52/65520000</t>
  </si>
  <si>
    <t>60/65520000</t>
  </si>
  <si>
    <t>61/65520000</t>
  </si>
  <si>
    <t>70/65520000</t>
  </si>
  <si>
    <t>00/65530000</t>
  </si>
  <si>
    <t>10/65530000</t>
  </si>
  <si>
    <t>11/65530000</t>
  </si>
  <si>
    <t>12/65530000</t>
  </si>
  <si>
    <t>13/65530000</t>
  </si>
  <si>
    <t>14/65530000</t>
  </si>
  <si>
    <t>15/65530000</t>
  </si>
  <si>
    <t>16/65530000</t>
  </si>
  <si>
    <t>17/65530000</t>
  </si>
  <si>
    <t>20/65530000</t>
  </si>
  <si>
    <t>21/65530000</t>
  </si>
  <si>
    <t>22/65530000</t>
  </si>
  <si>
    <t>23/65530000</t>
  </si>
  <si>
    <t>24/65530000</t>
  </si>
  <si>
    <t>25/65530000</t>
  </si>
  <si>
    <t>30/65530000</t>
  </si>
  <si>
    <t>31/65530000</t>
  </si>
  <si>
    <t>32/65530000</t>
  </si>
  <si>
    <t>33/65530000</t>
  </si>
  <si>
    <t>40/65530000</t>
  </si>
  <si>
    <t>41/65530000</t>
  </si>
  <si>
    <t>43/65530000</t>
  </si>
  <si>
    <t>44/65530000</t>
  </si>
  <si>
    <t>45/65530000</t>
  </si>
  <si>
    <t>50/65530000</t>
  </si>
  <si>
    <t>51/65530000</t>
  </si>
  <si>
    <t>52/65530000</t>
  </si>
  <si>
    <t>60/65530000</t>
  </si>
  <si>
    <t>61/65530000</t>
  </si>
  <si>
    <t>70/65530000</t>
  </si>
  <si>
    <t>00/65531000</t>
  </si>
  <si>
    <t>10/65531000</t>
  </si>
  <si>
    <t>11/65531000</t>
  </si>
  <si>
    <t>12/65531000</t>
  </si>
  <si>
    <t>13/65531000</t>
  </si>
  <si>
    <t>14/65531000</t>
  </si>
  <si>
    <t>15/65531000</t>
  </si>
  <si>
    <t>16/65531000</t>
  </si>
  <si>
    <t>17/65531000</t>
  </si>
  <si>
    <t>20/65531000</t>
  </si>
  <si>
    <t>21/65531000</t>
  </si>
  <si>
    <t>22/65531000</t>
  </si>
  <si>
    <t>23/65531000</t>
  </si>
  <si>
    <t>24/65531000</t>
  </si>
  <si>
    <t>25/65531000</t>
  </si>
  <si>
    <t>30/65531000</t>
  </si>
  <si>
    <t>31/65531000</t>
  </si>
  <si>
    <t>32/65531000</t>
  </si>
  <si>
    <t>33/65531000</t>
  </si>
  <si>
    <t>40/65531000</t>
  </si>
  <si>
    <t>41/65531000</t>
  </si>
  <si>
    <t>43/65531000</t>
  </si>
  <si>
    <t>44/65531000</t>
  </si>
  <si>
    <t>45/65531000</t>
  </si>
  <si>
    <t>50/65531000</t>
  </si>
  <si>
    <t>51/65531000</t>
  </si>
  <si>
    <t>52/65531000</t>
  </si>
  <si>
    <t>60/65531000</t>
  </si>
  <si>
    <t>61/65531000</t>
  </si>
  <si>
    <t>70/65531000</t>
  </si>
  <si>
    <t>00/65532000</t>
  </si>
  <si>
    <t>10/65532000</t>
  </si>
  <si>
    <t>11/65532000</t>
  </si>
  <si>
    <t>12/65532000</t>
  </si>
  <si>
    <t>13/65532000</t>
  </si>
  <si>
    <t>14/65532000</t>
  </si>
  <si>
    <t>15/65532000</t>
  </si>
  <si>
    <t>16/65532000</t>
  </si>
  <si>
    <t>17/65532000</t>
  </si>
  <si>
    <t>20/65532000</t>
  </si>
  <si>
    <t>21/65532000</t>
  </si>
  <si>
    <t>22/65532000</t>
  </si>
  <si>
    <t>23/65532000</t>
  </si>
  <si>
    <t>24/65532000</t>
  </si>
  <si>
    <t>25/65532000</t>
  </si>
  <si>
    <t>30/65532000</t>
  </si>
  <si>
    <t>31/65532000</t>
  </si>
  <si>
    <t>32/65532000</t>
  </si>
  <si>
    <t>33/65532000</t>
  </si>
  <si>
    <t>40/65532000</t>
  </si>
  <si>
    <t>41/65532000</t>
  </si>
  <si>
    <t>43/65532000</t>
  </si>
  <si>
    <t>44/65532000</t>
  </si>
  <si>
    <t>45/65532000</t>
  </si>
  <si>
    <t>50/65532000</t>
  </si>
  <si>
    <t>51/65532000</t>
  </si>
  <si>
    <t>52/65532000</t>
  </si>
  <si>
    <t>60/65532000</t>
  </si>
  <si>
    <t>61/65532000</t>
  </si>
  <si>
    <t>70/65532000</t>
  </si>
  <si>
    <t>00/65540000</t>
  </si>
  <si>
    <t>10/65540000</t>
  </si>
  <si>
    <t>11/65540000</t>
  </si>
  <si>
    <t>12/65540000</t>
  </si>
  <si>
    <t>13/65540000</t>
  </si>
  <si>
    <t>14/65540000</t>
  </si>
  <si>
    <t>15/65540000</t>
  </si>
  <si>
    <t>16/65540000</t>
  </si>
  <si>
    <t>17/65540000</t>
  </si>
  <si>
    <t>20/65540000</t>
  </si>
  <si>
    <t>21/65540000</t>
  </si>
  <si>
    <t>22/65540000</t>
  </si>
  <si>
    <t>23/65540000</t>
  </si>
  <si>
    <t>24/65540000</t>
  </si>
  <si>
    <t>25/65540000</t>
  </si>
  <si>
    <t>30/65540000</t>
  </si>
  <si>
    <t>31/65540000</t>
  </si>
  <si>
    <t>32/65540000</t>
  </si>
  <si>
    <t>33/65540000</t>
  </si>
  <si>
    <t>40/65540000</t>
  </si>
  <si>
    <t>41/65540000</t>
  </si>
  <si>
    <t>43/65540000</t>
  </si>
  <si>
    <t>44/65540000</t>
  </si>
  <si>
    <t>45/65540000</t>
  </si>
  <si>
    <t>50/65540000</t>
  </si>
  <si>
    <t>51/65540000</t>
  </si>
  <si>
    <t>52/65540000</t>
  </si>
  <si>
    <t>60/65540000</t>
  </si>
  <si>
    <t>61/65540000</t>
  </si>
  <si>
    <t>70/65540000</t>
  </si>
  <si>
    <t>00/65600000</t>
  </si>
  <si>
    <t>10/65600000</t>
  </si>
  <si>
    <t>11/65600000</t>
  </si>
  <si>
    <t>12/65600000</t>
  </si>
  <si>
    <t>13/65600000</t>
  </si>
  <si>
    <t>14/65600000</t>
  </si>
  <si>
    <t>15/65600000</t>
  </si>
  <si>
    <t>16/65600000</t>
  </si>
  <si>
    <t>17/65600000</t>
  </si>
  <si>
    <t>20/65600000</t>
  </si>
  <si>
    <t>21/65600000</t>
  </si>
  <si>
    <t>22/65600000</t>
  </si>
  <si>
    <t>23/65600000</t>
  </si>
  <si>
    <t>24/65600000</t>
  </si>
  <si>
    <t>25/65600000</t>
  </si>
  <si>
    <t>30/65600000</t>
  </si>
  <si>
    <t>31/65600000</t>
  </si>
  <si>
    <t>32/65600000</t>
  </si>
  <si>
    <t>33/65600000</t>
  </si>
  <si>
    <t>40/65600000</t>
  </si>
  <si>
    <t>41/65600000</t>
  </si>
  <si>
    <t>43/65600000</t>
  </si>
  <si>
    <t>44/65600000</t>
  </si>
  <si>
    <t>45/65600000</t>
  </si>
  <si>
    <t>50/65600000</t>
  </si>
  <si>
    <t>51/65600000</t>
  </si>
  <si>
    <t>52/65600000</t>
  </si>
  <si>
    <t>60/65600000</t>
  </si>
  <si>
    <t>61/65600000</t>
  </si>
  <si>
    <t>70/65600000</t>
  </si>
  <si>
    <t>00/65610000</t>
  </si>
  <si>
    <t>10/65610000</t>
  </si>
  <si>
    <t>11/65610000</t>
  </si>
  <si>
    <t>12/65610000</t>
  </si>
  <si>
    <t>13/65610000</t>
  </si>
  <si>
    <t>14/65610000</t>
  </si>
  <si>
    <t>15/65610000</t>
  </si>
  <si>
    <t>16/65610000</t>
  </si>
  <si>
    <t>17/65610000</t>
  </si>
  <si>
    <t>20/65610000</t>
  </si>
  <si>
    <t>21/65610000</t>
  </si>
  <si>
    <t>22/65610000</t>
  </si>
  <si>
    <t>23/65610000</t>
  </si>
  <si>
    <t>24/65610000</t>
  </si>
  <si>
    <t>25/65610000</t>
  </si>
  <si>
    <t>30/65610000</t>
  </si>
  <si>
    <t>31/65610000</t>
  </si>
  <si>
    <t>32/65610000</t>
  </si>
  <si>
    <t>33/65610000</t>
  </si>
  <si>
    <t>40/65610000</t>
  </si>
  <si>
    <t>41/65610000</t>
  </si>
  <si>
    <t>43/65610000</t>
  </si>
  <si>
    <t>44/65610000</t>
  </si>
  <si>
    <t>45/65610000</t>
  </si>
  <si>
    <t>50/65610000</t>
  </si>
  <si>
    <t>51/65610000</t>
  </si>
  <si>
    <t>52/65610000</t>
  </si>
  <si>
    <t>60/65610000</t>
  </si>
  <si>
    <t>61/65610000</t>
  </si>
  <si>
    <t>70/65610000</t>
  </si>
  <si>
    <t>00/65620000</t>
  </si>
  <si>
    <t>10/65620000</t>
  </si>
  <si>
    <t>11/65620000</t>
  </si>
  <si>
    <t>12/65620000</t>
  </si>
  <si>
    <t>13/65620000</t>
  </si>
  <si>
    <t>14/65620000</t>
  </si>
  <si>
    <t>15/65620000</t>
  </si>
  <si>
    <t>16/65620000</t>
  </si>
  <si>
    <t>17/65620000</t>
  </si>
  <si>
    <t>20/65620000</t>
  </si>
  <si>
    <t>21/65620000</t>
  </si>
  <si>
    <t>22/65620000</t>
  </si>
  <si>
    <t>23/65620000</t>
  </si>
  <si>
    <t>24/65620000</t>
  </si>
  <si>
    <t>25/65620000</t>
  </si>
  <si>
    <t>30/65620000</t>
  </si>
  <si>
    <t>31/65620000</t>
  </si>
  <si>
    <t>32/65620000</t>
  </si>
  <si>
    <t>33/65620000</t>
  </si>
  <si>
    <t>40/65620000</t>
  </si>
  <si>
    <t>41/65620000</t>
  </si>
  <si>
    <t>43/65620000</t>
  </si>
  <si>
    <t>44/65620000</t>
  </si>
  <si>
    <t>45/65620000</t>
  </si>
  <si>
    <t>50/65620000</t>
  </si>
  <si>
    <t>51/65620000</t>
  </si>
  <si>
    <t>52/65620000</t>
  </si>
  <si>
    <t>60/65620000</t>
  </si>
  <si>
    <t>61/65620000</t>
  </si>
  <si>
    <t>70/65620000</t>
  </si>
  <si>
    <t>00/65630000</t>
  </si>
  <si>
    <t>10/65630000</t>
  </si>
  <si>
    <t>11/65630000</t>
  </si>
  <si>
    <t>12/65630000</t>
  </si>
  <si>
    <t>13/65630000</t>
  </si>
  <si>
    <t>14/65630000</t>
  </si>
  <si>
    <t>15/65630000</t>
  </si>
  <si>
    <t>16/65630000</t>
  </si>
  <si>
    <t>17/65630000</t>
  </si>
  <si>
    <t>20/65630000</t>
  </si>
  <si>
    <t>21/65630000</t>
  </si>
  <si>
    <t>22/65630000</t>
  </si>
  <si>
    <t>23/65630000</t>
  </si>
  <si>
    <t>24/65630000</t>
  </si>
  <si>
    <t>25/65630000</t>
  </si>
  <si>
    <t>30/65630000</t>
  </si>
  <si>
    <t>31/65630000</t>
  </si>
  <si>
    <t>32/65630000</t>
  </si>
  <si>
    <t>33/65630000</t>
  </si>
  <si>
    <t>40/65630000</t>
  </si>
  <si>
    <t>41/65630000</t>
  </si>
  <si>
    <t>43/65630000</t>
  </si>
  <si>
    <t>44/65630000</t>
  </si>
  <si>
    <t>45/65630000</t>
  </si>
  <si>
    <t>50/65630000</t>
  </si>
  <si>
    <t>51/65630000</t>
  </si>
  <si>
    <t>52/65630000</t>
  </si>
  <si>
    <t>60/65630000</t>
  </si>
  <si>
    <t>61/65630000</t>
  </si>
  <si>
    <t>70/65630000</t>
  </si>
  <si>
    <t>00/65640000</t>
  </si>
  <si>
    <t>10/65640000</t>
  </si>
  <si>
    <t>11/65640000</t>
  </si>
  <si>
    <t>12/65640000</t>
  </si>
  <si>
    <t>13/65640000</t>
  </si>
  <si>
    <t>14/65640000</t>
  </si>
  <si>
    <t>15/65640000</t>
  </si>
  <si>
    <t>16/65640000</t>
  </si>
  <si>
    <t>17/65640000</t>
  </si>
  <si>
    <t>20/65640000</t>
  </si>
  <si>
    <t>21/65640000</t>
  </si>
  <si>
    <t>22/65640000</t>
  </si>
  <si>
    <t>23/65640000</t>
  </si>
  <si>
    <t>24/65640000</t>
  </si>
  <si>
    <t>25/65640000</t>
  </si>
  <si>
    <t>30/65640000</t>
  </si>
  <si>
    <t>31/65640000</t>
  </si>
  <si>
    <t>32/65640000</t>
  </si>
  <si>
    <t>33/65640000</t>
  </si>
  <si>
    <t>40/65640000</t>
  </si>
  <si>
    <t>41/65640000</t>
  </si>
  <si>
    <t>43/65640000</t>
  </si>
  <si>
    <t>44/65640000</t>
  </si>
  <si>
    <t>45/65640000</t>
  </si>
  <si>
    <t>50/65640000</t>
  </si>
  <si>
    <t>51/65640000</t>
  </si>
  <si>
    <t>52/65640000</t>
  </si>
  <si>
    <t>60/65640000</t>
  </si>
  <si>
    <t>61/65640000</t>
  </si>
  <si>
    <t>70/65640000</t>
  </si>
  <si>
    <t>00/65650000</t>
  </si>
  <si>
    <t>10/65650000</t>
  </si>
  <si>
    <t>11/65650000</t>
  </si>
  <si>
    <t>12/65650000</t>
  </si>
  <si>
    <t>13/65650000</t>
  </si>
  <si>
    <t>14/65650000</t>
  </si>
  <si>
    <t>15/65650000</t>
  </si>
  <si>
    <t>16/65650000</t>
  </si>
  <si>
    <t>17/65650000</t>
  </si>
  <si>
    <t>20/65650000</t>
  </si>
  <si>
    <t>21/65650000</t>
  </si>
  <si>
    <t>22/65650000</t>
  </si>
  <si>
    <t>23/65650000</t>
  </si>
  <si>
    <t>24/65650000</t>
  </si>
  <si>
    <t>25/65650000</t>
  </si>
  <si>
    <t>30/65650000</t>
  </si>
  <si>
    <t>31/65650000</t>
  </si>
  <si>
    <t>32/65650000</t>
  </si>
  <si>
    <t>33/65650000</t>
  </si>
  <si>
    <t>40/65650000</t>
  </si>
  <si>
    <t>41/65650000</t>
  </si>
  <si>
    <t>43/65650000</t>
  </si>
  <si>
    <t>44/65650000</t>
  </si>
  <si>
    <t>45/65650000</t>
  </si>
  <si>
    <t>50/65650000</t>
  </si>
  <si>
    <t>51/65650000</t>
  </si>
  <si>
    <t>52/65650000</t>
  </si>
  <si>
    <t>60/65650000</t>
  </si>
  <si>
    <t>61/65650000</t>
  </si>
  <si>
    <t>70/65650000</t>
  </si>
  <si>
    <t>00/65660000</t>
  </si>
  <si>
    <t>10/65660000</t>
  </si>
  <si>
    <t>11/65660000</t>
  </si>
  <si>
    <t>12/65660000</t>
  </si>
  <si>
    <t>13/65660000</t>
  </si>
  <si>
    <t>14/65660000</t>
  </si>
  <si>
    <t>15/65660000</t>
  </si>
  <si>
    <t>16/65660000</t>
  </si>
  <si>
    <t>17/65660000</t>
  </si>
  <si>
    <t>20/65660000</t>
  </si>
  <si>
    <t>21/65660000</t>
  </si>
  <si>
    <t>22/65660000</t>
  </si>
  <si>
    <t>23/65660000</t>
  </si>
  <si>
    <t>24/65660000</t>
  </si>
  <si>
    <t>25/65660000</t>
  </si>
  <si>
    <t>30/65660000</t>
  </si>
  <si>
    <t>31/65660000</t>
  </si>
  <si>
    <t>32/65660000</t>
  </si>
  <si>
    <t>33/65660000</t>
  </si>
  <si>
    <t>40/65660000</t>
  </si>
  <si>
    <t>41/65660000</t>
  </si>
  <si>
    <t>43/65660000</t>
  </si>
  <si>
    <t>44/65660000</t>
  </si>
  <si>
    <t>45/65660000</t>
  </si>
  <si>
    <t>50/65660000</t>
  </si>
  <si>
    <t>51/65660000</t>
  </si>
  <si>
    <t>52/65660000</t>
  </si>
  <si>
    <t>60/65660000</t>
  </si>
  <si>
    <t>61/65660000</t>
  </si>
  <si>
    <t>70/65660000</t>
  </si>
  <si>
    <t>00/65670000</t>
  </si>
  <si>
    <t>10/65670000</t>
  </si>
  <si>
    <t>11/65670000</t>
  </si>
  <si>
    <t>12/65670000</t>
  </si>
  <si>
    <t>13/65670000</t>
  </si>
  <si>
    <t>14/65670000</t>
  </si>
  <si>
    <t>15/65670000</t>
  </si>
  <si>
    <t>16/65670000</t>
  </si>
  <si>
    <t>17/65670000</t>
  </si>
  <si>
    <t>20/65670000</t>
  </si>
  <si>
    <t>21/65670000</t>
  </si>
  <si>
    <t>22/65670000</t>
  </si>
  <si>
    <t>23/65670000</t>
  </si>
  <si>
    <t>24/65670000</t>
  </si>
  <si>
    <t>25/65670000</t>
  </si>
  <si>
    <t>30/65670000</t>
  </si>
  <si>
    <t>31/65670000</t>
  </si>
  <si>
    <t>32/65670000</t>
  </si>
  <si>
    <t>33/65670000</t>
  </si>
  <si>
    <t>40/65670000</t>
  </si>
  <si>
    <t>41/65670000</t>
  </si>
  <si>
    <t>43/65670000</t>
  </si>
  <si>
    <t>44/65670000</t>
  </si>
  <si>
    <t>45/65670000</t>
  </si>
  <si>
    <t>50/65670000</t>
  </si>
  <si>
    <t>51/65670000</t>
  </si>
  <si>
    <t>52/65670000</t>
  </si>
  <si>
    <t>60/65670000</t>
  </si>
  <si>
    <t>61/65670000</t>
  </si>
  <si>
    <t>70/65670000</t>
  </si>
  <si>
    <t>00/65700000</t>
  </si>
  <si>
    <t>10/65700000</t>
  </si>
  <si>
    <t>11/65700000</t>
  </si>
  <si>
    <t>12/65700000</t>
  </si>
  <si>
    <t>13/65700000</t>
  </si>
  <si>
    <t>14/65700000</t>
  </si>
  <si>
    <t>15/65700000</t>
  </si>
  <si>
    <t>16/65700000</t>
  </si>
  <si>
    <t>17/65700000</t>
  </si>
  <si>
    <t>20/65700000</t>
  </si>
  <si>
    <t>21/65700000</t>
  </si>
  <si>
    <t>22/65700000</t>
  </si>
  <si>
    <t>23/65700000</t>
  </si>
  <si>
    <t>24/65700000</t>
  </si>
  <si>
    <t>25/65700000</t>
  </si>
  <si>
    <t>30/65700000</t>
  </si>
  <si>
    <t>31/65700000</t>
  </si>
  <si>
    <t>32/65700000</t>
  </si>
  <si>
    <t>33/65700000</t>
  </si>
  <si>
    <t>40/65700000</t>
  </si>
  <si>
    <t>41/65700000</t>
  </si>
  <si>
    <t>43/65700000</t>
  </si>
  <si>
    <t>44/65700000</t>
  </si>
  <si>
    <t>45/65700000</t>
  </si>
  <si>
    <t>50/65700000</t>
  </si>
  <si>
    <t>51/65700000</t>
  </si>
  <si>
    <t>52/65700000</t>
  </si>
  <si>
    <t>60/65700000</t>
  </si>
  <si>
    <t>61/65700000</t>
  </si>
  <si>
    <t>70/65700000</t>
  </si>
  <si>
    <t>00/65700001</t>
  </si>
  <si>
    <t>10/65700001</t>
  </si>
  <si>
    <t>11/65700001</t>
  </si>
  <si>
    <t>12/65700001</t>
  </si>
  <si>
    <t>13/65700001</t>
  </si>
  <si>
    <t>14/65700001</t>
  </si>
  <si>
    <t>15/65700001</t>
  </si>
  <si>
    <t>16/65700001</t>
  </si>
  <si>
    <t>17/65700001</t>
  </si>
  <si>
    <t>20/65700001</t>
  </si>
  <si>
    <t>21/65700001</t>
  </si>
  <si>
    <t>22/65700001</t>
  </si>
  <si>
    <t>23/65700001</t>
  </si>
  <si>
    <t>24/65700001</t>
  </si>
  <si>
    <t>25/65700001</t>
  </si>
  <si>
    <t>30/65700001</t>
  </si>
  <si>
    <t>31/65700001</t>
  </si>
  <si>
    <t>32/65700001</t>
  </si>
  <si>
    <t>33/65700001</t>
  </si>
  <si>
    <t>40/65700001</t>
  </si>
  <si>
    <t>41/65700001</t>
  </si>
  <si>
    <t>43/65700001</t>
  </si>
  <si>
    <t>44/65700001</t>
  </si>
  <si>
    <t>45/65700001</t>
  </si>
  <si>
    <t>50/65700001</t>
  </si>
  <si>
    <t>51/65700001</t>
  </si>
  <si>
    <t>52/65700001</t>
  </si>
  <si>
    <t>60/65700001</t>
  </si>
  <si>
    <t>61/65700001</t>
  </si>
  <si>
    <t>70/65700001</t>
  </si>
  <si>
    <t>00/65800000</t>
  </si>
  <si>
    <t>10/65800000</t>
  </si>
  <si>
    <t>11/65800000</t>
  </si>
  <si>
    <t>12/65800000</t>
  </si>
  <si>
    <t>13/65800000</t>
  </si>
  <si>
    <t>14/65800000</t>
  </si>
  <si>
    <t>15/65800000</t>
  </si>
  <si>
    <t>16/65800000</t>
  </si>
  <si>
    <t>17/65800000</t>
  </si>
  <si>
    <t>20/65800000</t>
  </si>
  <si>
    <t>21/65800000</t>
  </si>
  <si>
    <t>22/65800000</t>
  </si>
  <si>
    <t>23/65800000</t>
  </si>
  <si>
    <t>24/65800000</t>
  </si>
  <si>
    <t>25/65800000</t>
  </si>
  <si>
    <t>30/65800000</t>
  </si>
  <si>
    <t>31/65800000</t>
  </si>
  <si>
    <t>32/65800000</t>
  </si>
  <si>
    <t>33/65800000</t>
  </si>
  <si>
    <t>40/65800000</t>
  </si>
  <si>
    <t>41/65800000</t>
  </si>
  <si>
    <t>43/65800000</t>
  </si>
  <si>
    <t>44/65800000</t>
  </si>
  <si>
    <t>45/65800000</t>
  </si>
  <si>
    <t>50/65800000</t>
  </si>
  <si>
    <t>51/65800000</t>
  </si>
  <si>
    <t>52/65800000</t>
  </si>
  <si>
    <t>60/65800000</t>
  </si>
  <si>
    <t>61/65800000</t>
  </si>
  <si>
    <t>70/65800000</t>
  </si>
  <si>
    <t>00/65800001</t>
  </si>
  <si>
    <t>10/65800001</t>
  </si>
  <si>
    <t>11/65800001</t>
  </si>
  <si>
    <t>12/65800001</t>
  </si>
  <si>
    <t>13/65800001</t>
  </si>
  <si>
    <t>14/65800001</t>
  </si>
  <si>
    <t>15/65800001</t>
  </si>
  <si>
    <t>16/65800001</t>
  </si>
  <si>
    <t>17/65800001</t>
  </si>
  <si>
    <t>20/65800001</t>
  </si>
  <si>
    <t>21/65800001</t>
  </si>
  <si>
    <t>22/65800001</t>
  </si>
  <si>
    <t>23/65800001</t>
  </si>
  <si>
    <t>24/65800001</t>
  </si>
  <si>
    <t>25/65800001</t>
  </si>
  <si>
    <t>30/65800001</t>
  </si>
  <si>
    <t>31/65800001</t>
  </si>
  <si>
    <t>32/65800001</t>
  </si>
  <si>
    <t>33/65800001</t>
  </si>
  <si>
    <t>40/65800001</t>
  </si>
  <si>
    <t>41/65800001</t>
  </si>
  <si>
    <t>43/65800001</t>
  </si>
  <si>
    <t>44/65800001</t>
  </si>
  <si>
    <t>45/65800001</t>
  </si>
  <si>
    <t>50/65800001</t>
  </si>
  <si>
    <t>51/65800001</t>
  </si>
  <si>
    <t>52/65800001</t>
  </si>
  <si>
    <t>60/65800001</t>
  </si>
  <si>
    <t>61/65800001</t>
  </si>
  <si>
    <t>70/65800001</t>
  </si>
  <si>
    <t>00/65900000</t>
  </si>
  <si>
    <t>10/65900000</t>
  </si>
  <si>
    <t>11/65900000</t>
  </si>
  <si>
    <t>12/65900000</t>
  </si>
  <si>
    <t>13/65900000</t>
  </si>
  <si>
    <t>14/65900000</t>
  </si>
  <si>
    <t>15/65900000</t>
  </si>
  <si>
    <t>16/65900000</t>
  </si>
  <si>
    <t>17/65900000</t>
  </si>
  <si>
    <t>20/65900000</t>
  </si>
  <si>
    <t>21/65900000</t>
  </si>
  <si>
    <t>22/65900000</t>
  </si>
  <si>
    <t>23/65900000</t>
  </si>
  <si>
    <t>24/65900000</t>
  </si>
  <si>
    <t>25/65900000</t>
  </si>
  <si>
    <t>30/65900000</t>
  </si>
  <si>
    <t>31/65900000</t>
  </si>
  <si>
    <t>32/65900000</t>
  </si>
  <si>
    <t>33/65900000</t>
  </si>
  <si>
    <t>40/65900000</t>
  </si>
  <si>
    <t>41/65900000</t>
  </si>
  <si>
    <t>43/65900000</t>
  </si>
  <si>
    <t>44/65900000</t>
  </si>
  <si>
    <t>45/65900000</t>
  </si>
  <si>
    <t>50/65900000</t>
  </si>
  <si>
    <t>51/65900000</t>
  </si>
  <si>
    <t>52/65900000</t>
  </si>
  <si>
    <t>60/65900000</t>
  </si>
  <si>
    <t>61/65900000</t>
  </si>
  <si>
    <t>70/65900000</t>
  </si>
  <si>
    <t>00/65910000</t>
  </si>
  <si>
    <t>10/65910000</t>
  </si>
  <si>
    <t>11/65910000</t>
  </si>
  <si>
    <t>12/65910000</t>
  </si>
  <si>
    <t>13/65910000</t>
  </si>
  <si>
    <t>14/65910000</t>
  </si>
  <si>
    <t>15/65910000</t>
  </si>
  <si>
    <t>16/65910000</t>
  </si>
  <si>
    <t>17/65910000</t>
  </si>
  <si>
    <t>20/65910000</t>
  </si>
  <si>
    <t>21/65910000</t>
  </si>
  <si>
    <t>22/65910000</t>
  </si>
  <si>
    <t>23/65910000</t>
  </si>
  <si>
    <t>24/65910000</t>
  </si>
  <si>
    <t>25/65910000</t>
  </si>
  <si>
    <t>30/65910000</t>
  </si>
  <si>
    <t>31/65910000</t>
  </si>
  <si>
    <t>32/65910000</t>
  </si>
  <si>
    <t>33/65910000</t>
  </si>
  <si>
    <t>40/65910000</t>
  </si>
  <si>
    <t>41/65910000</t>
  </si>
  <si>
    <t>43/65910000</t>
  </si>
  <si>
    <t>44/65910000</t>
  </si>
  <si>
    <t>45/65910000</t>
  </si>
  <si>
    <t>50/65910000</t>
  </si>
  <si>
    <t>51/65910000</t>
  </si>
  <si>
    <t>52/65910000</t>
  </si>
  <si>
    <t>60/65910000</t>
  </si>
  <si>
    <t>61/65910000</t>
  </si>
  <si>
    <t>70/65910000</t>
  </si>
  <si>
    <t>00/66000000</t>
  </si>
  <si>
    <t>10/66000000</t>
  </si>
  <si>
    <t>11/66000000</t>
  </si>
  <si>
    <t>12/66000000</t>
  </si>
  <si>
    <t>13/66000000</t>
  </si>
  <si>
    <t>14/66000000</t>
  </si>
  <si>
    <t>15/66000000</t>
  </si>
  <si>
    <t>16/66000000</t>
  </si>
  <si>
    <t>17/66000000</t>
  </si>
  <si>
    <t>20/66000000</t>
  </si>
  <si>
    <t>21/66000000</t>
  </si>
  <si>
    <t>22/66000000</t>
  </si>
  <si>
    <t>23/66000000</t>
  </si>
  <si>
    <t>24/66000000</t>
  </si>
  <si>
    <t>25/66000000</t>
  </si>
  <si>
    <t>30/66000000</t>
  </si>
  <si>
    <t>31/66000000</t>
  </si>
  <si>
    <t>32/66000000</t>
  </si>
  <si>
    <t>33/66000000</t>
  </si>
  <si>
    <t>40/66000000</t>
  </si>
  <si>
    <t>41/66000000</t>
  </si>
  <si>
    <t>43/66000000</t>
  </si>
  <si>
    <t>44/66000000</t>
  </si>
  <si>
    <t>45/66000000</t>
  </si>
  <si>
    <t>50/66000000</t>
  </si>
  <si>
    <t>51/66000000</t>
  </si>
  <si>
    <t>52/66000000</t>
  </si>
  <si>
    <t>60/66000000</t>
  </si>
  <si>
    <t>61/66000000</t>
  </si>
  <si>
    <t>70/66000000</t>
  </si>
  <si>
    <t>00/66100000</t>
  </si>
  <si>
    <t>10/66100000</t>
  </si>
  <si>
    <t>11/66100000</t>
  </si>
  <si>
    <t>12/66100000</t>
  </si>
  <si>
    <t>13/66100000</t>
  </si>
  <si>
    <t>14/66100000</t>
  </si>
  <si>
    <t>15/66100000</t>
  </si>
  <si>
    <t>16/66100000</t>
  </si>
  <si>
    <t>17/66100000</t>
  </si>
  <si>
    <t>20/66100000</t>
  </si>
  <si>
    <t>21/66100000</t>
  </si>
  <si>
    <t>22/66100000</t>
  </si>
  <si>
    <t>23/66100000</t>
  </si>
  <si>
    <t>24/66100000</t>
  </si>
  <si>
    <t>25/66100000</t>
  </si>
  <si>
    <t>30/66100000</t>
  </si>
  <si>
    <t>31/66100000</t>
  </si>
  <si>
    <t>32/66100000</t>
  </si>
  <si>
    <t>33/66100000</t>
  </si>
  <si>
    <t>40/66100000</t>
  </si>
  <si>
    <t>41/66100000</t>
  </si>
  <si>
    <t>43/66100000</t>
  </si>
  <si>
    <t>44/66100000</t>
  </si>
  <si>
    <t>45/66100000</t>
  </si>
  <si>
    <t>50/66100000</t>
  </si>
  <si>
    <t>51/66100000</t>
  </si>
  <si>
    <t>52/66100000</t>
  </si>
  <si>
    <t>60/66100000</t>
  </si>
  <si>
    <t>61/66100000</t>
  </si>
  <si>
    <t>70/66100000</t>
  </si>
  <si>
    <t>00/66110000</t>
  </si>
  <si>
    <t>10/66110000</t>
  </si>
  <si>
    <t>11/66110000</t>
  </si>
  <si>
    <t>12/66110000</t>
  </si>
  <si>
    <t>13/66110000</t>
  </si>
  <si>
    <t>14/66110000</t>
  </si>
  <si>
    <t>15/66110000</t>
  </si>
  <si>
    <t>16/66110000</t>
  </si>
  <si>
    <t>17/66110000</t>
  </si>
  <si>
    <t>20/66110000</t>
  </si>
  <si>
    <t>21/66110000</t>
  </si>
  <si>
    <t>22/66110000</t>
  </si>
  <si>
    <t>23/66110000</t>
  </si>
  <si>
    <t>24/66110000</t>
  </si>
  <si>
    <t>25/66110000</t>
  </si>
  <si>
    <t>30/66110000</t>
  </si>
  <si>
    <t>31/66110000</t>
  </si>
  <si>
    <t>32/66110000</t>
  </si>
  <si>
    <t>33/66110000</t>
  </si>
  <si>
    <t>40/66110000</t>
  </si>
  <si>
    <t>41/66110000</t>
  </si>
  <si>
    <t>43/66110000</t>
  </si>
  <si>
    <t>44/66110000</t>
  </si>
  <si>
    <t>45/66110000</t>
  </si>
  <si>
    <t>50/66110000</t>
  </si>
  <si>
    <t>51/66110000</t>
  </si>
  <si>
    <t>52/66110000</t>
  </si>
  <si>
    <t>60/66110000</t>
  </si>
  <si>
    <t>61/66110000</t>
  </si>
  <si>
    <t>70/66110000</t>
  </si>
  <si>
    <t>00/66120000</t>
  </si>
  <si>
    <t>10/66120000</t>
  </si>
  <si>
    <t>11/66120000</t>
  </si>
  <si>
    <t>12/66120000</t>
  </si>
  <si>
    <t>13/66120000</t>
  </si>
  <si>
    <t>14/66120000</t>
  </si>
  <si>
    <t>15/66120000</t>
  </si>
  <si>
    <t>16/66120000</t>
  </si>
  <si>
    <t>17/66120000</t>
  </si>
  <si>
    <t>20/66120000</t>
  </si>
  <si>
    <t>21/66120000</t>
  </si>
  <si>
    <t>22/66120000</t>
  </si>
  <si>
    <t>23/66120000</t>
  </si>
  <si>
    <t>24/66120000</t>
  </si>
  <si>
    <t>25/66120000</t>
  </si>
  <si>
    <t>30/66120000</t>
  </si>
  <si>
    <t>31/66120000</t>
  </si>
  <si>
    <t>32/66120000</t>
  </si>
  <si>
    <t>33/66120000</t>
  </si>
  <si>
    <t>40/66120000</t>
  </si>
  <si>
    <t>41/66120000</t>
  </si>
  <si>
    <t>43/66120000</t>
  </si>
  <si>
    <t>44/66120000</t>
  </si>
  <si>
    <t>45/66120000</t>
  </si>
  <si>
    <t>50/66120000</t>
  </si>
  <si>
    <t>51/66120000</t>
  </si>
  <si>
    <t>52/66120000</t>
  </si>
  <si>
    <t>60/66120000</t>
  </si>
  <si>
    <t>61/66120000</t>
  </si>
  <si>
    <t>70/66120000</t>
  </si>
  <si>
    <t>00/66200000</t>
  </si>
  <si>
    <t>10/66200000</t>
  </si>
  <si>
    <t>11/66200000</t>
  </si>
  <si>
    <t>12/66200000</t>
  </si>
  <si>
    <t>13/66200000</t>
  </si>
  <si>
    <t>14/66200000</t>
  </si>
  <si>
    <t>15/66200000</t>
  </si>
  <si>
    <t>16/66200000</t>
  </si>
  <si>
    <t>17/66200000</t>
  </si>
  <si>
    <t>20/66200000</t>
  </si>
  <si>
    <t>21/66200000</t>
  </si>
  <si>
    <t>22/66200000</t>
  </si>
  <si>
    <t>23/66200000</t>
  </si>
  <si>
    <t>24/66200000</t>
  </si>
  <si>
    <t>25/66200000</t>
  </si>
  <si>
    <t>30/66200000</t>
  </si>
  <si>
    <t>31/66200000</t>
  </si>
  <si>
    <t>32/66200000</t>
  </si>
  <si>
    <t>33/66200000</t>
  </si>
  <si>
    <t>40/66200000</t>
  </si>
  <si>
    <t>41/66200000</t>
  </si>
  <si>
    <t>43/66200000</t>
  </si>
  <si>
    <t>44/66200000</t>
  </si>
  <si>
    <t>45/66200000</t>
  </si>
  <si>
    <t>50/66200000</t>
  </si>
  <si>
    <t>51/66200000</t>
  </si>
  <si>
    <t>52/66200000</t>
  </si>
  <si>
    <t>60/66200000</t>
  </si>
  <si>
    <t>61/66200000</t>
  </si>
  <si>
    <t>70/66200000</t>
  </si>
  <si>
    <t>00/66210000</t>
  </si>
  <si>
    <t>10/66210000</t>
  </si>
  <si>
    <t>11/66210000</t>
  </si>
  <si>
    <t>12/66210000</t>
  </si>
  <si>
    <t>13/66210000</t>
  </si>
  <si>
    <t>14/66210000</t>
  </si>
  <si>
    <t>15/66210000</t>
  </si>
  <si>
    <t>16/66210000</t>
  </si>
  <si>
    <t>17/66210000</t>
  </si>
  <si>
    <t>20/66210000</t>
  </si>
  <si>
    <t>21/66210000</t>
  </si>
  <si>
    <t>22/66210000</t>
  </si>
  <si>
    <t>23/66210000</t>
  </si>
  <si>
    <t>24/66210000</t>
  </si>
  <si>
    <t>25/66210000</t>
  </si>
  <si>
    <t>30/66210000</t>
  </si>
  <si>
    <t>31/66210000</t>
  </si>
  <si>
    <t>32/66210000</t>
  </si>
  <si>
    <t>33/66210000</t>
  </si>
  <si>
    <t>40/66210000</t>
  </si>
  <si>
    <t>41/66210000</t>
  </si>
  <si>
    <t>43/66210000</t>
  </si>
  <si>
    <t>44/66210000</t>
  </si>
  <si>
    <t>45/66210000</t>
  </si>
  <si>
    <t>50/66210000</t>
  </si>
  <si>
    <t>51/66210000</t>
  </si>
  <si>
    <t>52/66210000</t>
  </si>
  <si>
    <t>60/66210000</t>
  </si>
  <si>
    <t>61/66210000</t>
  </si>
  <si>
    <t>70/66210000</t>
  </si>
  <si>
    <t>00/66220000</t>
  </si>
  <si>
    <t>10/66220000</t>
  </si>
  <si>
    <t>11/66220000</t>
  </si>
  <si>
    <t>12/66220000</t>
  </si>
  <si>
    <t>13/66220000</t>
  </si>
  <si>
    <t>14/66220000</t>
  </si>
  <si>
    <t>15/66220000</t>
  </si>
  <si>
    <t>16/66220000</t>
  </si>
  <si>
    <t>17/66220000</t>
  </si>
  <si>
    <t>20/66220000</t>
  </si>
  <si>
    <t>21/66220000</t>
  </si>
  <si>
    <t>22/66220000</t>
  </si>
  <si>
    <t>23/66220000</t>
  </si>
  <si>
    <t>24/66220000</t>
  </si>
  <si>
    <t>25/66220000</t>
  </si>
  <si>
    <t>30/66220000</t>
  </si>
  <si>
    <t>31/66220000</t>
  </si>
  <si>
    <t>32/66220000</t>
  </si>
  <si>
    <t>33/66220000</t>
  </si>
  <si>
    <t>40/66220000</t>
  </si>
  <si>
    <t>41/66220000</t>
  </si>
  <si>
    <t>43/66220000</t>
  </si>
  <si>
    <t>44/66220000</t>
  </si>
  <si>
    <t>45/66220000</t>
  </si>
  <si>
    <t>50/66220000</t>
  </si>
  <si>
    <t>51/66220000</t>
  </si>
  <si>
    <t>52/66220000</t>
  </si>
  <si>
    <t>60/66220000</t>
  </si>
  <si>
    <t>61/66220000</t>
  </si>
  <si>
    <t>70/66220000</t>
  </si>
  <si>
    <t>00/66300000</t>
  </si>
  <si>
    <t>10/66300000</t>
  </si>
  <si>
    <t>11/66300000</t>
  </si>
  <si>
    <t>12/66300000</t>
  </si>
  <si>
    <t>13/66300000</t>
  </si>
  <si>
    <t>14/66300000</t>
  </si>
  <si>
    <t>15/66300000</t>
  </si>
  <si>
    <t>16/66300000</t>
  </si>
  <si>
    <t>17/66300000</t>
  </si>
  <si>
    <t>20/66300000</t>
  </si>
  <si>
    <t>21/66300000</t>
  </si>
  <si>
    <t>22/66300000</t>
  </si>
  <si>
    <t>23/66300000</t>
  </si>
  <si>
    <t>24/66300000</t>
  </si>
  <si>
    <t>25/66300000</t>
  </si>
  <si>
    <t>30/66300000</t>
  </si>
  <si>
    <t>31/66300000</t>
  </si>
  <si>
    <t>32/66300000</t>
  </si>
  <si>
    <t>33/66300000</t>
  </si>
  <si>
    <t>40/66300000</t>
  </si>
  <si>
    <t>41/66300000</t>
  </si>
  <si>
    <t>43/66300000</t>
  </si>
  <si>
    <t>44/66300000</t>
  </si>
  <si>
    <t>45/66300000</t>
  </si>
  <si>
    <t>50/66300000</t>
  </si>
  <si>
    <t>51/66300000</t>
  </si>
  <si>
    <t>52/66300000</t>
  </si>
  <si>
    <t>60/66300000</t>
  </si>
  <si>
    <t>61/66300000</t>
  </si>
  <si>
    <t>70/66300000</t>
  </si>
  <si>
    <t>00/66400000</t>
  </si>
  <si>
    <t>10/66400000</t>
  </si>
  <si>
    <t>11/66400000</t>
  </si>
  <si>
    <t>12/66400000</t>
  </si>
  <si>
    <t>13/66400000</t>
  </si>
  <si>
    <t>14/66400000</t>
  </si>
  <si>
    <t>15/66400000</t>
  </si>
  <si>
    <t>16/66400000</t>
  </si>
  <si>
    <t>17/66400000</t>
  </si>
  <si>
    <t>20/66400000</t>
  </si>
  <si>
    <t>21/66400000</t>
  </si>
  <si>
    <t>22/66400000</t>
  </si>
  <si>
    <t>23/66400000</t>
  </si>
  <si>
    <t>24/66400000</t>
  </si>
  <si>
    <t>25/66400000</t>
  </si>
  <si>
    <t>30/66400000</t>
  </si>
  <si>
    <t>31/66400000</t>
  </si>
  <si>
    <t>32/66400000</t>
  </si>
  <si>
    <t>33/66400000</t>
  </si>
  <si>
    <t>40/66400000</t>
  </si>
  <si>
    <t>41/66400000</t>
  </si>
  <si>
    <t>43/66400000</t>
  </si>
  <si>
    <t>44/66400000</t>
  </si>
  <si>
    <t>45/66400000</t>
  </si>
  <si>
    <t>50/66400000</t>
  </si>
  <si>
    <t>51/66400000</t>
  </si>
  <si>
    <t>52/66400000</t>
  </si>
  <si>
    <t>60/66400000</t>
  </si>
  <si>
    <t>61/66400000</t>
  </si>
  <si>
    <t>70/66400000</t>
  </si>
  <si>
    <t>00/66500000</t>
  </si>
  <si>
    <t>10/66500000</t>
  </si>
  <si>
    <t>11/66500000</t>
  </si>
  <si>
    <t>12/66500000</t>
  </si>
  <si>
    <t>13/66500000</t>
  </si>
  <si>
    <t>14/66500000</t>
  </si>
  <si>
    <t>15/66500000</t>
  </si>
  <si>
    <t>16/66500000</t>
  </si>
  <si>
    <t>17/66500000</t>
  </si>
  <si>
    <t>20/66500000</t>
  </si>
  <si>
    <t>21/66500000</t>
  </si>
  <si>
    <t>22/66500000</t>
  </si>
  <si>
    <t>23/66500000</t>
  </si>
  <si>
    <t>24/66500000</t>
  </si>
  <si>
    <t>25/66500000</t>
  </si>
  <si>
    <t>30/66500000</t>
  </si>
  <si>
    <t>31/66500000</t>
  </si>
  <si>
    <t>32/66500000</t>
  </si>
  <si>
    <t>33/66500000</t>
  </si>
  <si>
    <t>40/66500000</t>
  </si>
  <si>
    <t>41/66500000</t>
  </si>
  <si>
    <t>43/66500000</t>
  </si>
  <si>
    <t>44/66500000</t>
  </si>
  <si>
    <t>45/66500000</t>
  </si>
  <si>
    <t>50/66500000</t>
  </si>
  <si>
    <t>51/66500000</t>
  </si>
  <si>
    <t>52/66500000</t>
  </si>
  <si>
    <t>60/66500000</t>
  </si>
  <si>
    <t>61/66500000</t>
  </si>
  <si>
    <t>70/66500000</t>
  </si>
  <si>
    <t>00/66600000</t>
  </si>
  <si>
    <t>10/66600000</t>
  </si>
  <si>
    <t>11/66600000</t>
  </si>
  <si>
    <t>12/66600000</t>
  </si>
  <si>
    <t>13/66600000</t>
  </si>
  <si>
    <t>14/66600000</t>
  </si>
  <si>
    <t>15/66600000</t>
  </si>
  <si>
    <t>16/66600000</t>
  </si>
  <si>
    <t>17/66600000</t>
  </si>
  <si>
    <t>20/66600000</t>
  </si>
  <si>
    <t>21/66600000</t>
  </si>
  <si>
    <t>22/66600000</t>
  </si>
  <si>
    <t>23/66600000</t>
  </si>
  <si>
    <t>24/66600000</t>
  </si>
  <si>
    <t>25/66600000</t>
  </si>
  <si>
    <t>30/66600000</t>
  </si>
  <si>
    <t>31/66600000</t>
  </si>
  <si>
    <t>32/66600000</t>
  </si>
  <si>
    <t>33/66600000</t>
  </si>
  <si>
    <t>40/66600000</t>
  </si>
  <si>
    <t>41/66600000</t>
  </si>
  <si>
    <t>43/66600000</t>
  </si>
  <si>
    <t>44/66600000</t>
  </si>
  <si>
    <t>45/66600000</t>
  </si>
  <si>
    <t>50/66600000</t>
  </si>
  <si>
    <t>51/66600000</t>
  </si>
  <si>
    <t>52/66600000</t>
  </si>
  <si>
    <t>60/66600000</t>
  </si>
  <si>
    <t>61/66600000</t>
  </si>
  <si>
    <t>70/66600000</t>
  </si>
  <si>
    <t>00/66900000</t>
  </si>
  <si>
    <t>10/66900000</t>
  </si>
  <si>
    <t>11/66900000</t>
  </si>
  <si>
    <t>12/66900000</t>
  </si>
  <si>
    <t>13/66900000</t>
  </si>
  <si>
    <t>14/66900000</t>
  </si>
  <si>
    <t>15/66900000</t>
  </si>
  <si>
    <t>16/66900000</t>
  </si>
  <si>
    <t>17/66900000</t>
  </si>
  <si>
    <t>20/66900000</t>
  </si>
  <si>
    <t>21/66900000</t>
  </si>
  <si>
    <t>22/66900000</t>
  </si>
  <si>
    <t>23/66900000</t>
  </si>
  <si>
    <t>24/66900000</t>
  </si>
  <si>
    <t>25/66900000</t>
  </si>
  <si>
    <t>30/66900000</t>
  </si>
  <si>
    <t>31/66900000</t>
  </si>
  <si>
    <t>32/66900000</t>
  </si>
  <si>
    <t>33/66900000</t>
  </si>
  <si>
    <t>40/66900000</t>
  </si>
  <si>
    <t>41/66900000</t>
  </si>
  <si>
    <t>43/66900000</t>
  </si>
  <si>
    <t>44/66900000</t>
  </si>
  <si>
    <t>45/66900000</t>
  </si>
  <si>
    <t>50/66900000</t>
  </si>
  <si>
    <t>51/66900000</t>
  </si>
  <si>
    <t>52/66900000</t>
  </si>
  <si>
    <t>60/66900000</t>
  </si>
  <si>
    <t>61/66900000</t>
  </si>
  <si>
    <t>70/66900000</t>
  </si>
  <si>
    <t>00/69000000</t>
  </si>
  <si>
    <t>10/69000000</t>
  </si>
  <si>
    <t>11/69000000</t>
  </si>
  <si>
    <t>12/69000000</t>
  </si>
  <si>
    <t>13/69000000</t>
  </si>
  <si>
    <t>14/69000000</t>
  </si>
  <si>
    <t>15/69000000</t>
  </si>
  <si>
    <t>16/69000000</t>
  </si>
  <si>
    <t>17/69000000</t>
  </si>
  <si>
    <t>20/69000000</t>
  </si>
  <si>
    <t>21/69000000</t>
  </si>
  <si>
    <t>22/69000000</t>
  </si>
  <si>
    <t>23/69000000</t>
  </si>
  <si>
    <t>24/69000000</t>
  </si>
  <si>
    <t>25/69000000</t>
  </si>
  <si>
    <t>30/69000000</t>
  </si>
  <si>
    <t>31/69000000</t>
  </si>
  <si>
    <t>32/69000000</t>
  </si>
  <si>
    <t>33/69000000</t>
  </si>
  <si>
    <t>40/69000000</t>
  </si>
  <si>
    <t>41/69000000</t>
  </si>
  <si>
    <t>43/69000000</t>
  </si>
  <si>
    <t>44/69000000</t>
  </si>
  <si>
    <t>45/69000000</t>
  </si>
  <si>
    <t>50/69000000</t>
  </si>
  <si>
    <t>51/69000000</t>
  </si>
  <si>
    <t>52/69000000</t>
  </si>
  <si>
    <t>60/69000000</t>
  </si>
  <si>
    <t>61/69000000</t>
  </si>
  <si>
    <t>70/69000000</t>
  </si>
  <si>
    <t>00/69300000</t>
  </si>
  <si>
    <t>10/69300000</t>
  </si>
  <si>
    <t>11/69300000</t>
  </si>
  <si>
    <t>12/69300000</t>
  </si>
  <si>
    <t>13/69300000</t>
  </si>
  <si>
    <t>14/69300000</t>
  </si>
  <si>
    <t>15/69300000</t>
  </si>
  <si>
    <t>16/69300000</t>
  </si>
  <si>
    <t>17/69300000</t>
  </si>
  <si>
    <t>20/69300000</t>
  </si>
  <si>
    <t>21/69300000</t>
  </si>
  <si>
    <t>22/69300000</t>
  </si>
  <si>
    <t>23/69300000</t>
  </si>
  <si>
    <t>24/69300000</t>
  </si>
  <si>
    <t>25/69300000</t>
  </si>
  <si>
    <t>30/69300000</t>
  </si>
  <si>
    <t>31/69300000</t>
  </si>
  <si>
    <t>32/69300000</t>
  </si>
  <si>
    <t>33/69300000</t>
  </si>
  <si>
    <t>40/69300000</t>
  </si>
  <si>
    <t>41/69300000</t>
  </si>
  <si>
    <t>43/69300000</t>
  </si>
  <si>
    <t>44/69300000</t>
  </si>
  <si>
    <t>45/69300000</t>
  </si>
  <si>
    <t>50/69300000</t>
  </si>
  <si>
    <t>51/69300000</t>
  </si>
  <si>
    <t>52/69300000</t>
  </si>
  <si>
    <t>60/69300000</t>
  </si>
  <si>
    <t>61/69300000</t>
  </si>
  <si>
    <t>70/69300000</t>
  </si>
  <si>
    <t>00/69300001</t>
  </si>
  <si>
    <t>10/69300001</t>
  </si>
  <si>
    <t>11/69300001</t>
  </si>
  <si>
    <t>12/69300001</t>
  </si>
  <si>
    <t>13/69300001</t>
  </si>
  <si>
    <t>14/69300001</t>
  </si>
  <si>
    <t>15/69300001</t>
  </si>
  <si>
    <t>16/69300001</t>
  </si>
  <si>
    <t>17/69300001</t>
  </si>
  <si>
    <t>20/69300001</t>
  </si>
  <si>
    <t>21/69300001</t>
  </si>
  <si>
    <t>22/69300001</t>
  </si>
  <si>
    <t>23/69300001</t>
  </si>
  <si>
    <t>24/69300001</t>
  </si>
  <si>
    <t>25/69300001</t>
  </si>
  <si>
    <t>30/69300001</t>
  </si>
  <si>
    <t>31/69300001</t>
  </si>
  <si>
    <t>32/69300001</t>
  </si>
  <si>
    <t>33/69300001</t>
  </si>
  <si>
    <t>40/69300001</t>
  </si>
  <si>
    <t>41/69300001</t>
  </si>
  <si>
    <t>43/69300001</t>
  </si>
  <si>
    <t>44/69300001</t>
  </si>
  <si>
    <t>45/69300001</t>
  </si>
  <si>
    <t>50/69300001</t>
  </si>
  <si>
    <t>51/69300001</t>
  </si>
  <si>
    <t>52/69300001</t>
  </si>
  <si>
    <t>60/69300001</t>
  </si>
  <si>
    <t>61/69300001</t>
  </si>
  <si>
    <t>70/69300001</t>
  </si>
  <si>
    <t>00/69300002</t>
  </si>
  <si>
    <t>10/69300002</t>
  </si>
  <si>
    <t>11/69300002</t>
  </si>
  <si>
    <t>12/69300002</t>
  </si>
  <si>
    <t>13/69300002</t>
  </si>
  <si>
    <t>14/69300002</t>
  </si>
  <si>
    <t>15/69300002</t>
  </si>
  <si>
    <t>16/69300002</t>
  </si>
  <si>
    <t>17/69300002</t>
  </si>
  <si>
    <t>20/69300002</t>
  </si>
  <si>
    <t>21/69300002</t>
  </si>
  <si>
    <t>22/69300002</t>
  </si>
  <si>
    <t>23/69300002</t>
  </si>
  <si>
    <t>24/69300002</t>
  </si>
  <si>
    <t>25/69300002</t>
  </si>
  <si>
    <t>30/69300002</t>
  </si>
  <si>
    <t>31/69300002</t>
  </si>
  <si>
    <t>32/69300002</t>
  </si>
  <si>
    <t>33/69300002</t>
  </si>
  <si>
    <t>40/69300002</t>
  </si>
  <si>
    <t>41/69300002</t>
  </si>
  <si>
    <t>43/69300002</t>
  </si>
  <si>
    <t>44/69300002</t>
  </si>
  <si>
    <t>45/69300002</t>
  </si>
  <si>
    <t>50/69300002</t>
  </si>
  <si>
    <t>51/69300002</t>
  </si>
  <si>
    <t>52/69300002</t>
  </si>
  <si>
    <t>60/69300002</t>
  </si>
  <si>
    <t>61/69300002</t>
  </si>
  <si>
    <t>70/69300002</t>
  </si>
  <si>
    <t>00/69300003</t>
  </si>
  <si>
    <t>10/69300003</t>
  </si>
  <si>
    <t>11/69300003</t>
  </si>
  <si>
    <t>12/69300003</t>
  </si>
  <si>
    <t>13/69300003</t>
  </si>
  <si>
    <t>14/69300003</t>
  </si>
  <si>
    <t>15/69300003</t>
  </si>
  <si>
    <t>16/69300003</t>
  </si>
  <si>
    <t>17/69300003</t>
  </si>
  <si>
    <t>20/69300003</t>
  </si>
  <si>
    <t>21/69300003</t>
  </si>
  <si>
    <t>22/69300003</t>
  </si>
  <si>
    <t>23/69300003</t>
  </si>
  <si>
    <t>24/69300003</t>
  </si>
  <si>
    <t>25/69300003</t>
  </si>
  <si>
    <t>30/69300003</t>
  </si>
  <si>
    <t>31/69300003</t>
  </si>
  <si>
    <t>32/69300003</t>
  </si>
  <si>
    <t>33/69300003</t>
  </si>
  <si>
    <t>40/69300003</t>
  </si>
  <si>
    <t>41/69300003</t>
  </si>
  <si>
    <t>43/69300003</t>
  </si>
  <si>
    <t>44/69300003</t>
  </si>
  <si>
    <t>45/69300003</t>
  </si>
  <si>
    <t>50/69300003</t>
  </si>
  <si>
    <t>51/69300003</t>
  </si>
  <si>
    <t>52/69300003</t>
  </si>
  <si>
    <t>60/69300003</t>
  </si>
  <si>
    <t>61/69300003</t>
  </si>
  <si>
    <t>70/69300003</t>
  </si>
  <si>
    <t>00/69300004</t>
  </si>
  <si>
    <t>10/69300004</t>
  </si>
  <si>
    <t>11/69300004</t>
  </si>
  <si>
    <t>12/69300004</t>
  </si>
  <si>
    <t>13/69300004</t>
  </si>
  <si>
    <t>14/69300004</t>
  </si>
  <si>
    <t>15/69300004</t>
  </si>
  <si>
    <t>16/69300004</t>
  </si>
  <si>
    <t>17/69300004</t>
  </si>
  <si>
    <t>20/69300004</t>
  </si>
  <si>
    <t>21/69300004</t>
  </si>
  <si>
    <t>22/69300004</t>
  </si>
  <si>
    <t>23/69300004</t>
  </si>
  <si>
    <t>24/69300004</t>
  </si>
  <si>
    <t>25/69300004</t>
  </si>
  <si>
    <t>30/69300004</t>
  </si>
  <si>
    <t>31/69300004</t>
  </si>
  <si>
    <t>32/69300004</t>
  </si>
  <si>
    <t>33/69300004</t>
  </si>
  <si>
    <t>40/69300004</t>
  </si>
  <si>
    <t>41/69300004</t>
  </si>
  <si>
    <t>43/69300004</t>
  </si>
  <si>
    <t>44/69300004</t>
  </si>
  <si>
    <t>45/69300004</t>
  </si>
  <si>
    <t>50/69300004</t>
  </si>
  <si>
    <t>51/69300004</t>
  </si>
  <si>
    <t>52/69300004</t>
  </si>
  <si>
    <t>60/69300004</t>
  </si>
  <si>
    <t>61/69300004</t>
  </si>
  <si>
    <t>70/69300004</t>
  </si>
  <si>
    <t>00/69300005</t>
  </si>
  <si>
    <t>10/69300005</t>
  </si>
  <si>
    <t>11/69300005</t>
  </si>
  <si>
    <t>12/69300005</t>
  </si>
  <si>
    <t>13/69300005</t>
  </si>
  <si>
    <t>14/69300005</t>
  </si>
  <si>
    <t>15/69300005</t>
  </si>
  <si>
    <t>16/69300005</t>
  </si>
  <si>
    <t>17/69300005</t>
  </si>
  <si>
    <t>20/69300005</t>
  </si>
  <si>
    <t>21/69300005</t>
  </si>
  <si>
    <t>22/69300005</t>
  </si>
  <si>
    <t>23/69300005</t>
  </si>
  <si>
    <t>24/69300005</t>
  </si>
  <si>
    <t>25/69300005</t>
  </si>
  <si>
    <t>30/69300005</t>
  </si>
  <si>
    <t>31/69300005</t>
  </si>
  <si>
    <t>32/69300005</t>
  </si>
  <si>
    <t>33/69300005</t>
  </si>
  <si>
    <t>40/69300005</t>
  </si>
  <si>
    <t>41/69300005</t>
  </si>
  <si>
    <t>43/69300005</t>
  </si>
  <si>
    <t>44/69300005</t>
  </si>
  <si>
    <t>45/69300005</t>
  </si>
  <si>
    <t>50/69300005</t>
  </si>
  <si>
    <t>51/69300005</t>
  </si>
  <si>
    <t>52/69300005</t>
  </si>
  <si>
    <t>60/69300005</t>
  </si>
  <si>
    <t>61/69300005</t>
  </si>
  <si>
    <t>70/69300005</t>
  </si>
  <si>
    <t>00/69300006</t>
  </si>
  <si>
    <t>10/69300006</t>
  </si>
  <si>
    <t>11/69300006</t>
  </si>
  <si>
    <t>12/69300006</t>
  </si>
  <si>
    <t>13/69300006</t>
  </si>
  <si>
    <t>14/69300006</t>
  </si>
  <si>
    <t>15/69300006</t>
  </si>
  <si>
    <t>16/69300006</t>
  </si>
  <si>
    <t>17/69300006</t>
  </si>
  <si>
    <t>20/69300006</t>
  </si>
  <si>
    <t>21/69300006</t>
  </si>
  <si>
    <t>22/69300006</t>
  </si>
  <si>
    <t>23/69300006</t>
  </si>
  <si>
    <t>24/69300006</t>
  </si>
  <si>
    <t>25/69300006</t>
  </si>
  <si>
    <t>30/69300006</t>
  </si>
  <si>
    <t>31/69300006</t>
  </si>
  <si>
    <t>32/69300006</t>
  </si>
  <si>
    <t>33/69300006</t>
  </si>
  <si>
    <t>40/69300006</t>
  </si>
  <si>
    <t>41/69300006</t>
  </si>
  <si>
    <t>43/69300006</t>
  </si>
  <si>
    <t>44/69300006</t>
  </si>
  <si>
    <t>45/69300006</t>
  </si>
  <si>
    <t>50/69300006</t>
  </si>
  <si>
    <t>51/69300006</t>
  </si>
  <si>
    <t>52/69300006</t>
  </si>
  <si>
    <t>60/69300006</t>
  </si>
  <si>
    <t>61/69300006</t>
  </si>
  <si>
    <t>70/69300006</t>
  </si>
  <si>
    <t>00/69300007</t>
  </si>
  <si>
    <t>10/69300007</t>
  </si>
  <si>
    <t>11/69300007</t>
  </si>
  <si>
    <t>12/69300007</t>
  </si>
  <si>
    <t>13/69300007</t>
  </si>
  <si>
    <t>14/69300007</t>
  </si>
  <si>
    <t>15/69300007</t>
  </si>
  <si>
    <t>16/69300007</t>
  </si>
  <si>
    <t>17/69300007</t>
  </si>
  <si>
    <t>20/69300007</t>
  </si>
  <si>
    <t>21/69300007</t>
  </si>
  <si>
    <t>22/69300007</t>
  </si>
  <si>
    <t>23/69300007</t>
  </si>
  <si>
    <t>24/69300007</t>
  </si>
  <si>
    <t>25/69300007</t>
  </si>
  <si>
    <t>30/69300007</t>
  </si>
  <si>
    <t>31/69300007</t>
  </si>
  <si>
    <t>32/69300007</t>
  </si>
  <si>
    <t>33/69300007</t>
  </si>
  <si>
    <t>40/69300007</t>
  </si>
  <si>
    <t>41/69300007</t>
  </si>
  <si>
    <t>43/69300007</t>
  </si>
  <si>
    <t>44/69300007</t>
  </si>
  <si>
    <t>45/69300007</t>
  </si>
  <si>
    <t>50/69300007</t>
  </si>
  <si>
    <t>51/69300007</t>
  </si>
  <si>
    <t>52/69300007</t>
  </si>
  <si>
    <t>60/69300007</t>
  </si>
  <si>
    <t>61/69300007</t>
  </si>
  <si>
    <t>70/69300007</t>
  </si>
  <si>
    <t>00/69300008</t>
  </si>
  <si>
    <t>10/69300008</t>
  </si>
  <si>
    <t>11/69300008</t>
  </si>
  <si>
    <t>12/69300008</t>
  </si>
  <si>
    <t>13/69300008</t>
  </si>
  <si>
    <t>14/69300008</t>
  </si>
  <si>
    <t>15/69300008</t>
  </si>
  <si>
    <t>16/69300008</t>
  </si>
  <si>
    <t>17/69300008</t>
  </si>
  <si>
    <t>20/69300008</t>
  </si>
  <si>
    <t>21/69300008</t>
  </si>
  <si>
    <t>22/69300008</t>
  </si>
  <si>
    <t>23/69300008</t>
  </si>
  <si>
    <t>24/69300008</t>
  </si>
  <si>
    <t>25/69300008</t>
  </si>
  <si>
    <t>30/69300008</t>
  </si>
  <si>
    <t>31/69300008</t>
  </si>
  <si>
    <t>32/69300008</t>
  </si>
  <si>
    <t>33/69300008</t>
  </si>
  <si>
    <t>40/69300008</t>
  </si>
  <si>
    <t>41/69300008</t>
  </si>
  <si>
    <t>43/69300008</t>
  </si>
  <si>
    <t>44/69300008</t>
  </si>
  <si>
    <t>45/69300008</t>
  </si>
  <si>
    <t>50/69300008</t>
  </si>
  <si>
    <t>51/69300008</t>
  </si>
  <si>
    <t>52/69300008</t>
  </si>
  <si>
    <t>60/69300008</t>
  </si>
  <si>
    <t>61/69300008</t>
  </si>
  <si>
    <t>70/69300008</t>
  </si>
  <si>
    <t>00/69300009</t>
  </si>
  <si>
    <t>10/69300009</t>
  </si>
  <si>
    <t>11/69300009</t>
  </si>
  <si>
    <t>12/69300009</t>
  </si>
  <si>
    <t>13/69300009</t>
  </si>
  <si>
    <t>14/69300009</t>
  </si>
  <si>
    <t>15/69300009</t>
  </si>
  <si>
    <t>16/69300009</t>
  </si>
  <si>
    <t>17/69300009</t>
  </si>
  <si>
    <t>20/69300009</t>
  </si>
  <si>
    <t>21/69300009</t>
  </si>
  <si>
    <t>22/69300009</t>
  </si>
  <si>
    <t>23/69300009</t>
  </si>
  <si>
    <t>24/69300009</t>
  </si>
  <si>
    <t>25/69300009</t>
  </si>
  <si>
    <t>30/69300009</t>
  </si>
  <si>
    <t>31/69300009</t>
  </si>
  <si>
    <t>32/69300009</t>
  </si>
  <si>
    <t>33/69300009</t>
  </si>
  <si>
    <t>40/69300009</t>
  </si>
  <si>
    <t>41/69300009</t>
  </si>
  <si>
    <t>43/69300009</t>
  </si>
  <si>
    <t>44/69300009</t>
  </si>
  <si>
    <t>45/69300009</t>
  </si>
  <si>
    <t>50/69300009</t>
  </si>
  <si>
    <t>51/69300009</t>
  </si>
  <si>
    <t>52/69300009</t>
  </si>
  <si>
    <t>60/69300009</t>
  </si>
  <si>
    <t>61/69300009</t>
  </si>
  <si>
    <t>70/69300009</t>
  </si>
  <si>
    <t>00/69300010</t>
  </si>
  <si>
    <t>10/69300010</t>
  </si>
  <si>
    <t>11/69300010</t>
  </si>
  <si>
    <t>12/69300010</t>
  </si>
  <si>
    <t>13/69300010</t>
  </si>
  <si>
    <t>14/69300010</t>
  </si>
  <si>
    <t>15/69300010</t>
  </si>
  <si>
    <t>16/69300010</t>
  </si>
  <si>
    <t>17/69300010</t>
  </si>
  <si>
    <t>20/69300010</t>
  </si>
  <si>
    <t>21/69300010</t>
  </si>
  <si>
    <t>22/69300010</t>
  </si>
  <si>
    <t>23/69300010</t>
  </si>
  <si>
    <t>24/69300010</t>
  </si>
  <si>
    <t>25/69300010</t>
  </si>
  <si>
    <t>30/69300010</t>
  </si>
  <si>
    <t>31/69300010</t>
  </si>
  <si>
    <t>32/69300010</t>
  </si>
  <si>
    <t>33/69300010</t>
  </si>
  <si>
    <t>40/69300010</t>
  </si>
  <si>
    <t>41/69300010</t>
  </si>
  <si>
    <t>43/69300010</t>
  </si>
  <si>
    <t>44/69300010</t>
  </si>
  <si>
    <t>45/69300010</t>
  </si>
  <si>
    <t>50/69300010</t>
  </si>
  <si>
    <t>51/69300010</t>
  </si>
  <si>
    <t>52/69300010</t>
  </si>
  <si>
    <t>60/69300010</t>
  </si>
  <si>
    <t>61/69300010</t>
  </si>
  <si>
    <t>70/69300010</t>
  </si>
  <si>
    <t>00/69300011</t>
  </si>
  <si>
    <t>10/69300011</t>
  </si>
  <si>
    <t>11/69300011</t>
  </si>
  <si>
    <t>12/69300011</t>
  </si>
  <si>
    <t>13/69300011</t>
  </si>
  <si>
    <t>14/69300011</t>
  </si>
  <si>
    <t>15/69300011</t>
  </si>
  <si>
    <t>16/69300011</t>
  </si>
  <si>
    <t>17/69300011</t>
  </si>
  <si>
    <t>20/69300011</t>
  </si>
  <si>
    <t>21/69300011</t>
  </si>
  <si>
    <t>22/69300011</t>
  </si>
  <si>
    <t>23/69300011</t>
  </si>
  <si>
    <t>24/69300011</t>
  </si>
  <si>
    <t>25/69300011</t>
  </si>
  <si>
    <t>30/69300011</t>
  </si>
  <si>
    <t>31/69300011</t>
  </si>
  <si>
    <t>32/69300011</t>
  </si>
  <si>
    <t>33/69300011</t>
  </si>
  <si>
    <t>40/69300011</t>
  </si>
  <si>
    <t>41/69300011</t>
  </si>
  <si>
    <t>43/69300011</t>
  </si>
  <si>
    <t>44/69300011</t>
  </si>
  <si>
    <t>45/69300011</t>
  </si>
  <si>
    <t>50/69300011</t>
  </si>
  <si>
    <t>51/69300011</t>
  </si>
  <si>
    <t>52/69300011</t>
  </si>
  <si>
    <t>60/69300011</t>
  </si>
  <si>
    <t>61/69300011</t>
  </si>
  <si>
    <t>70/69300011</t>
  </si>
  <si>
    <t>00/69300012</t>
  </si>
  <si>
    <t>10/69300012</t>
  </si>
  <si>
    <t>11/69300012</t>
  </si>
  <si>
    <t>12/69300012</t>
  </si>
  <si>
    <t>13/69300012</t>
  </si>
  <si>
    <t>14/69300012</t>
  </si>
  <si>
    <t>15/69300012</t>
  </si>
  <si>
    <t>16/69300012</t>
  </si>
  <si>
    <t>17/69300012</t>
  </si>
  <si>
    <t>20/69300012</t>
  </si>
  <si>
    <t>21/69300012</t>
  </si>
  <si>
    <t>22/69300012</t>
  </si>
  <si>
    <t>23/69300012</t>
  </si>
  <si>
    <t>24/69300012</t>
  </si>
  <si>
    <t>25/69300012</t>
  </si>
  <si>
    <t>30/69300012</t>
  </si>
  <si>
    <t>31/69300012</t>
  </si>
  <si>
    <t>32/69300012</t>
  </si>
  <si>
    <t>33/69300012</t>
  </si>
  <si>
    <t>40/69300012</t>
  </si>
  <si>
    <t>41/69300012</t>
  </si>
  <si>
    <t>43/69300012</t>
  </si>
  <si>
    <t>44/69300012</t>
  </si>
  <si>
    <t>45/69300012</t>
  </si>
  <si>
    <t>50/69300012</t>
  </si>
  <si>
    <t>51/69300012</t>
  </si>
  <si>
    <t>52/69300012</t>
  </si>
  <si>
    <t>60/69300012</t>
  </si>
  <si>
    <t>61/69300012</t>
  </si>
  <si>
    <t>70/69300012</t>
  </si>
  <si>
    <t>00/69300013</t>
  </si>
  <si>
    <t>10/69300013</t>
  </si>
  <si>
    <t>11/69300013</t>
  </si>
  <si>
    <t>12/69300013</t>
  </si>
  <si>
    <t>13/69300013</t>
  </si>
  <si>
    <t>14/69300013</t>
  </si>
  <si>
    <t>15/69300013</t>
  </si>
  <si>
    <t>16/69300013</t>
  </si>
  <si>
    <t>17/69300013</t>
  </si>
  <si>
    <t>20/69300013</t>
  </si>
  <si>
    <t>21/69300013</t>
  </si>
  <si>
    <t>22/69300013</t>
  </si>
  <si>
    <t>23/69300013</t>
  </si>
  <si>
    <t>24/69300013</t>
  </si>
  <si>
    <t>25/69300013</t>
  </si>
  <si>
    <t>30/69300013</t>
  </si>
  <si>
    <t>31/69300013</t>
  </si>
  <si>
    <t>32/69300013</t>
  </si>
  <si>
    <t>33/69300013</t>
  </si>
  <si>
    <t>40/69300013</t>
  </si>
  <si>
    <t>41/69300013</t>
  </si>
  <si>
    <t>43/69300013</t>
  </si>
  <si>
    <t>44/69300013</t>
  </si>
  <si>
    <t>45/69300013</t>
  </si>
  <si>
    <t>50/69300013</t>
  </si>
  <si>
    <t>51/69300013</t>
  </si>
  <si>
    <t>52/69300013</t>
  </si>
  <si>
    <t>60/69300013</t>
  </si>
  <si>
    <t>61/69300013</t>
  </si>
  <si>
    <t>70/69300013</t>
  </si>
  <si>
    <t>00/69310001</t>
  </si>
  <si>
    <t>10/69310001</t>
  </si>
  <si>
    <t>11/69310001</t>
  </si>
  <si>
    <t>12/69310001</t>
  </si>
  <si>
    <t>13/69310001</t>
  </si>
  <si>
    <t>14/69310001</t>
  </si>
  <si>
    <t>15/69310001</t>
  </si>
  <si>
    <t>16/69310001</t>
  </si>
  <si>
    <t>17/69310001</t>
  </si>
  <si>
    <t>20/69310001</t>
  </si>
  <si>
    <t>21/69310001</t>
  </si>
  <si>
    <t>22/69310001</t>
  </si>
  <si>
    <t>23/69310001</t>
  </si>
  <si>
    <t>24/69310001</t>
  </si>
  <si>
    <t>25/69310001</t>
  </si>
  <si>
    <t>30/69310001</t>
  </si>
  <si>
    <t>31/69310001</t>
  </si>
  <si>
    <t>32/69310001</t>
  </si>
  <si>
    <t>33/69310001</t>
  </si>
  <si>
    <t>40/69310001</t>
  </si>
  <si>
    <t>41/69310001</t>
  </si>
  <si>
    <t>43/69310001</t>
  </si>
  <si>
    <t>44/69310001</t>
  </si>
  <si>
    <t>45/69310001</t>
  </si>
  <si>
    <t>50/69310001</t>
  </si>
  <si>
    <t>51/69310001</t>
  </si>
  <si>
    <t>52/69310001</t>
  </si>
  <si>
    <t>60/69310001</t>
  </si>
  <si>
    <t>61/69310001</t>
  </si>
  <si>
    <t>70/69310001</t>
  </si>
  <si>
    <t>00/69310002</t>
  </si>
  <si>
    <t>10/69310002</t>
  </si>
  <si>
    <t>11/69310002</t>
  </si>
  <si>
    <t>12/69310002</t>
  </si>
  <si>
    <t>13/69310002</t>
  </si>
  <si>
    <t>14/69310002</t>
  </si>
  <si>
    <t>15/69310002</t>
  </si>
  <si>
    <t>16/69310002</t>
  </si>
  <si>
    <t>17/69310002</t>
  </si>
  <si>
    <t>20/69310002</t>
  </si>
  <si>
    <t>21/69310002</t>
  </si>
  <si>
    <t>22/69310002</t>
  </si>
  <si>
    <t>23/69310002</t>
  </si>
  <si>
    <t>24/69310002</t>
  </si>
  <si>
    <t>25/69310002</t>
  </si>
  <si>
    <t>30/69310002</t>
  </si>
  <si>
    <t>31/69310002</t>
  </si>
  <si>
    <t>32/69310002</t>
  </si>
  <si>
    <t>33/69310002</t>
  </si>
  <si>
    <t>40/69310002</t>
  </si>
  <si>
    <t>41/69310002</t>
  </si>
  <si>
    <t>43/69310002</t>
  </si>
  <si>
    <t>44/69310002</t>
  </si>
  <si>
    <t>45/69310002</t>
  </si>
  <si>
    <t>50/69310002</t>
  </si>
  <si>
    <t>51/69310002</t>
  </si>
  <si>
    <t>52/69310002</t>
  </si>
  <si>
    <t>60/69310002</t>
  </si>
  <si>
    <t>61/69310002</t>
  </si>
  <si>
    <t>70/69310002</t>
  </si>
  <si>
    <t>00/69310003</t>
  </si>
  <si>
    <t>10/69310003</t>
  </si>
  <si>
    <t>11/69310003</t>
  </si>
  <si>
    <t>12/69310003</t>
  </si>
  <si>
    <t>13/69310003</t>
  </si>
  <si>
    <t>14/69310003</t>
  </si>
  <si>
    <t>15/69310003</t>
  </si>
  <si>
    <t>16/69310003</t>
  </si>
  <si>
    <t>17/69310003</t>
  </si>
  <si>
    <t>20/69310003</t>
  </si>
  <si>
    <t>21/69310003</t>
  </si>
  <si>
    <t>22/69310003</t>
  </si>
  <si>
    <t>23/69310003</t>
  </si>
  <si>
    <t>24/69310003</t>
  </si>
  <si>
    <t>25/69310003</t>
  </si>
  <si>
    <t>30/69310003</t>
  </si>
  <si>
    <t>31/69310003</t>
  </si>
  <si>
    <t>32/69310003</t>
  </si>
  <si>
    <t>33/69310003</t>
  </si>
  <si>
    <t>40/69310003</t>
  </si>
  <si>
    <t>41/69310003</t>
  </si>
  <si>
    <t>43/69310003</t>
  </si>
  <si>
    <t>44/69310003</t>
  </si>
  <si>
    <t>45/69310003</t>
  </si>
  <si>
    <t>50/69310003</t>
  </si>
  <si>
    <t>51/69310003</t>
  </si>
  <si>
    <t>52/69310003</t>
  </si>
  <si>
    <t>60/69310003</t>
  </si>
  <si>
    <t>61/69310003</t>
  </si>
  <si>
    <t>70/69310003</t>
  </si>
  <si>
    <t>00/69310004</t>
  </si>
  <si>
    <t>10/69310004</t>
  </si>
  <si>
    <t>11/69310004</t>
  </si>
  <si>
    <t>12/69310004</t>
  </si>
  <si>
    <t>13/69310004</t>
  </si>
  <si>
    <t>14/69310004</t>
  </si>
  <si>
    <t>15/69310004</t>
  </si>
  <si>
    <t>16/69310004</t>
  </si>
  <si>
    <t>17/69310004</t>
  </si>
  <si>
    <t>20/69310004</t>
  </si>
  <si>
    <t>21/69310004</t>
  </si>
  <si>
    <t>22/69310004</t>
  </si>
  <si>
    <t>23/69310004</t>
  </si>
  <si>
    <t>24/69310004</t>
  </si>
  <si>
    <t>25/69310004</t>
  </si>
  <si>
    <t>30/69310004</t>
  </si>
  <si>
    <t>31/69310004</t>
  </si>
  <si>
    <t>32/69310004</t>
  </si>
  <si>
    <t>33/69310004</t>
  </si>
  <si>
    <t>40/69310004</t>
  </si>
  <si>
    <t>41/69310004</t>
  </si>
  <si>
    <t>43/69310004</t>
  </si>
  <si>
    <t>44/69310004</t>
  </si>
  <si>
    <t>45/69310004</t>
  </si>
  <si>
    <t>50/69310004</t>
  </si>
  <si>
    <t>51/69310004</t>
  </si>
  <si>
    <t>52/69310004</t>
  </si>
  <si>
    <t>60/69310004</t>
  </si>
  <si>
    <t>61/69310004</t>
  </si>
  <si>
    <t>70/69310004</t>
  </si>
  <si>
    <t>00/69310005</t>
  </si>
  <si>
    <t>10/69310005</t>
  </si>
  <si>
    <t>11/69310005</t>
  </si>
  <si>
    <t>12/69310005</t>
  </si>
  <si>
    <t>13/69310005</t>
  </si>
  <si>
    <t>14/69310005</t>
  </si>
  <si>
    <t>15/69310005</t>
  </si>
  <si>
    <t>16/69310005</t>
  </si>
  <si>
    <t>17/69310005</t>
  </si>
  <si>
    <t>20/69310005</t>
  </si>
  <si>
    <t>21/69310005</t>
  </si>
  <si>
    <t>22/69310005</t>
  </si>
  <si>
    <t>23/69310005</t>
  </si>
  <si>
    <t>24/69310005</t>
  </si>
  <si>
    <t>25/69310005</t>
  </si>
  <si>
    <t>30/69310005</t>
  </si>
  <si>
    <t>31/69310005</t>
  </si>
  <si>
    <t>32/69310005</t>
  </si>
  <si>
    <t>33/69310005</t>
  </si>
  <si>
    <t>40/69310005</t>
  </si>
  <si>
    <t>41/69310005</t>
  </si>
  <si>
    <t>43/69310005</t>
  </si>
  <si>
    <t>44/69310005</t>
  </si>
  <si>
    <t>45/69310005</t>
  </si>
  <si>
    <t>50/69310005</t>
  </si>
  <si>
    <t>51/69310005</t>
  </si>
  <si>
    <t>52/69310005</t>
  </si>
  <si>
    <t>60/69310005</t>
  </si>
  <si>
    <t>61/69310005</t>
  </si>
  <si>
    <t>70/69310005</t>
  </si>
  <si>
    <t>00/69310006</t>
  </si>
  <si>
    <t>10/69310006</t>
  </si>
  <si>
    <t>11/69310006</t>
  </si>
  <si>
    <t>12/69310006</t>
  </si>
  <si>
    <t>13/69310006</t>
  </si>
  <si>
    <t>14/69310006</t>
  </si>
  <si>
    <t>15/69310006</t>
  </si>
  <si>
    <t>16/69310006</t>
  </si>
  <si>
    <t>17/69310006</t>
  </si>
  <si>
    <t>20/69310006</t>
  </si>
  <si>
    <t>21/69310006</t>
  </si>
  <si>
    <t>22/69310006</t>
  </si>
  <si>
    <t>23/69310006</t>
  </si>
  <si>
    <t>24/69310006</t>
  </si>
  <si>
    <t>25/69310006</t>
  </si>
  <si>
    <t>30/69310006</t>
  </si>
  <si>
    <t>31/69310006</t>
  </si>
  <si>
    <t>32/69310006</t>
  </si>
  <si>
    <t>33/69310006</t>
  </si>
  <si>
    <t>40/69310006</t>
  </si>
  <si>
    <t>41/69310006</t>
  </si>
  <si>
    <t>43/69310006</t>
  </si>
  <si>
    <t>44/69310006</t>
  </si>
  <si>
    <t>45/69310006</t>
  </si>
  <si>
    <t>50/69310006</t>
  </si>
  <si>
    <t>51/69310006</t>
  </si>
  <si>
    <t>52/69310006</t>
  </si>
  <si>
    <t>60/69310006</t>
  </si>
  <si>
    <t>61/69310006</t>
  </si>
  <si>
    <t>70/69310006</t>
  </si>
  <si>
    <t>00/69310007</t>
  </si>
  <si>
    <t>10/69310007</t>
  </si>
  <si>
    <t>11/69310007</t>
  </si>
  <si>
    <t>12/69310007</t>
  </si>
  <si>
    <t>13/69310007</t>
  </si>
  <si>
    <t>14/69310007</t>
  </si>
  <si>
    <t>15/69310007</t>
  </si>
  <si>
    <t>16/69310007</t>
  </si>
  <si>
    <t>17/69310007</t>
  </si>
  <si>
    <t>20/69310007</t>
  </si>
  <si>
    <t>21/69310007</t>
  </si>
  <si>
    <t>22/69310007</t>
  </si>
  <si>
    <t>23/69310007</t>
  </si>
  <si>
    <t>24/69310007</t>
  </si>
  <si>
    <t>25/69310007</t>
  </si>
  <si>
    <t>30/69310007</t>
  </si>
  <si>
    <t>31/69310007</t>
  </si>
  <si>
    <t>32/69310007</t>
  </si>
  <si>
    <t>33/69310007</t>
  </si>
  <si>
    <t>40/69310007</t>
  </si>
  <si>
    <t>41/69310007</t>
  </si>
  <si>
    <t>43/69310007</t>
  </si>
  <si>
    <t>44/69310007</t>
  </si>
  <si>
    <t>45/69310007</t>
  </si>
  <si>
    <t>50/69310007</t>
  </si>
  <si>
    <t>51/69310007</t>
  </si>
  <si>
    <t>52/69310007</t>
  </si>
  <si>
    <t>60/69310007</t>
  </si>
  <si>
    <t>61/69310007</t>
  </si>
  <si>
    <t>70/69310007</t>
  </si>
  <si>
    <t>00/69310008</t>
  </si>
  <si>
    <t>10/69310008</t>
  </si>
  <si>
    <t>11/69310008</t>
  </si>
  <si>
    <t>12/69310008</t>
  </si>
  <si>
    <t>13/69310008</t>
  </si>
  <si>
    <t>14/69310008</t>
  </si>
  <si>
    <t>15/69310008</t>
  </si>
  <si>
    <t>16/69310008</t>
  </si>
  <si>
    <t>17/69310008</t>
  </si>
  <si>
    <t>20/69310008</t>
  </si>
  <si>
    <t>21/69310008</t>
  </si>
  <si>
    <t>22/69310008</t>
  </si>
  <si>
    <t>23/69310008</t>
  </si>
  <si>
    <t>24/69310008</t>
  </si>
  <si>
    <t>25/69310008</t>
  </si>
  <si>
    <t>30/69310008</t>
  </si>
  <si>
    <t>31/69310008</t>
  </si>
  <si>
    <t>32/69310008</t>
  </si>
  <si>
    <t>33/69310008</t>
  </si>
  <si>
    <t>40/69310008</t>
  </si>
  <si>
    <t>41/69310008</t>
  </si>
  <si>
    <t>43/69310008</t>
  </si>
  <si>
    <t>44/69310008</t>
  </si>
  <si>
    <t>45/69310008</t>
  </si>
  <si>
    <t>50/69310008</t>
  </si>
  <si>
    <t>51/69310008</t>
  </si>
  <si>
    <t>52/69310008</t>
  </si>
  <si>
    <t>60/69310008</t>
  </si>
  <si>
    <t>61/69310008</t>
  </si>
  <si>
    <t>70/69310008</t>
  </si>
  <si>
    <t>00/69310009</t>
  </si>
  <si>
    <t>10/69310009</t>
  </si>
  <si>
    <t>11/69310009</t>
  </si>
  <si>
    <t>12/69310009</t>
  </si>
  <si>
    <t>13/69310009</t>
  </si>
  <si>
    <t>14/69310009</t>
  </si>
  <si>
    <t>15/69310009</t>
  </si>
  <si>
    <t>16/69310009</t>
  </si>
  <si>
    <t>17/69310009</t>
  </si>
  <si>
    <t>20/69310009</t>
  </si>
  <si>
    <t>21/69310009</t>
  </si>
  <si>
    <t>22/69310009</t>
  </si>
  <si>
    <t>23/69310009</t>
  </si>
  <si>
    <t>24/69310009</t>
  </si>
  <si>
    <t>25/69310009</t>
  </si>
  <si>
    <t>30/69310009</t>
  </si>
  <si>
    <t>31/69310009</t>
  </si>
  <si>
    <t>32/69310009</t>
  </si>
  <si>
    <t>33/69310009</t>
  </si>
  <si>
    <t>40/69310009</t>
  </si>
  <si>
    <t>41/69310009</t>
  </si>
  <si>
    <t>43/69310009</t>
  </si>
  <si>
    <t>44/69310009</t>
  </si>
  <si>
    <t>45/69310009</t>
  </si>
  <si>
    <t>50/69310009</t>
  </si>
  <si>
    <t>51/69310009</t>
  </si>
  <si>
    <t>52/69310009</t>
  </si>
  <si>
    <t>60/69310009</t>
  </si>
  <si>
    <t>61/69310009</t>
  </si>
  <si>
    <t>70/69310009</t>
  </si>
  <si>
    <t>00/69310010</t>
  </si>
  <si>
    <t>10/69310010</t>
  </si>
  <si>
    <t>11/69310010</t>
  </si>
  <si>
    <t>12/69310010</t>
  </si>
  <si>
    <t>13/69310010</t>
  </si>
  <si>
    <t>14/69310010</t>
  </si>
  <si>
    <t>15/69310010</t>
  </si>
  <si>
    <t>16/69310010</t>
  </si>
  <si>
    <t>17/69310010</t>
  </si>
  <si>
    <t>20/69310010</t>
  </si>
  <si>
    <t>21/69310010</t>
  </si>
  <si>
    <t>22/69310010</t>
  </si>
  <si>
    <t>23/69310010</t>
  </si>
  <si>
    <t>24/69310010</t>
  </si>
  <si>
    <t>25/69310010</t>
  </si>
  <si>
    <t>30/69310010</t>
  </si>
  <si>
    <t>31/69310010</t>
  </si>
  <si>
    <t>32/69310010</t>
  </si>
  <si>
    <t>33/69310010</t>
  </si>
  <si>
    <t>40/69310010</t>
  </si>
  <si>
    <t>41/69310010</t>
  </si>
  <si>
    <t>43/69310010</t>
  </si>
  <si>
    <t>44/69310010</t>
  </si>
  <si>
    <t>45/69310010</t>
  </si>
  <si>
    <t>50/69310010</t>
  </si>
  <si>
    <t>51/69310010</t>
  </si>
  <si>
    <t>52/69310010</t>
  </si>
  <si>
    <t>60/69310010</t>
  </si>
  <si>
    <t>61/69310010</t>
  </si>
  <si>
    <t>70/69310010</t>
  </si>
  <si>
    <t>00/69310011</t>
  </si>
  <si>
    <t>10/69310011</t>
  </si>
  <si>
    <t>11/69310011</t>
  </si>
  <si>
    <t>12/69310011</t>
  </si>
  <si>
    <t>13/69310011</t>
  </si>
  <si>
    <t>14/69310011</t>
  </si>
  <si>
    <t>15/69310011</t>
  </si>
  <si>
    <t>16/69310011</t>
  </si>
  <si>
    <t>17/69310011</t>
  </si>
  <si>
    <t>20/69310011</t>
  </si>
  <si>
    <t>21/69310011</t>
  </si>
  <si>
    <t>22/69310011</t>
  </si>
  <si>
    <t>23/69310011</t>
  </si>
  <si>
    <t>24/69310011</t>
  </si>
  <si>
    <t>25/69310011</t>
  </si>
  <si>
    <t>30/69310011</t>
  </si>
  <si>
    <t>31/69310011</t>
  </si>
  <si>
    <t>32/69310011</t>
  </si>
  <si>
    <t>33/69310011</t>
  </si>
  <si>
    <t>40/69310011</t>
  </si>
  <si>
    <t>41/69310011</t>
  </si>
  <si>
    <t>43/69310011</t>
  </si>
  <si>
    <t>44/69310011</t>
  </si>
  <si>
    <t>45/69310011</t>
  </si>
  <si>
    <t>50/69310011</t>
  </si>
  <si>
    <t>51/69310011</t>
  </si>
  <si>
    <t>52/69310011</t>
  </si>
  <si>
    <t>60/69310011</t>
  </si>
  <si>
    <t>61/69310011</t>
  </si>
  <si>
    <t>70/69310011</t>
  </si>
  <si>
    <t>00/69310012</t>
  </si>
  <si>
    <t>10/69310012</t>
  </si>
  <si>
    <t>11/69310012</t>
  </si>
  <si>
    <t>12/69310012</t>
  </si>
  <si>
    <t>13/69310012</t>
  </si>
  <si>
    <t>14/69310012</t>
  </si>
  <si>
    <t>15/69310012</t>
  </si>
  <si>
    <t>16/69310012</t>
  </si>
  <si>
    <t>17/69310012</t>
  </si>
  <si>
    <t>20/69310012</t>
  </si>
  <si>
    <t>21/69310012</t>
  </si>
  <si>
    <t>22/69310012</t>
  </si>
  <si>
    <t>23/69310012</t>
  </si>
  <si>
    <t>24/69310012</t>
  </si>
  <si>
    <t>25/69310012</t>
  </si>
  <si>
    <t>30/69310012</t>
  </si>
  <si>
    <t>31/69310012</t>
  </si>
  <si>
    <t>32/69310012</t>
  </si>
  <si>
    <t>33/69310012</t>
  </si>
  <si>
    <t>40/69310012</t>
  </si>
  <si>
    <t>41/69310012</t>
  </si>
  <si>
    <t>43/69310012</t>
  </si>
  <si>
    <t>44/69310012</t>
  </si>
  <si>
    <t>45/69310012</t>
  </si>
  <si>
    <t>50/69310012</t>
  </si>
  <si>
    <t>51/69310012</t>
  </si>
  <si>
    <t>52/69310012</t>
  </si>
  <si>
    <t>60/69310012</t>
  </si>
  <si>
    <t>61/69310012</t>
  </si>
  <si>
    <t>70/69310012</t>
  </si>
  <si>
    <t>00/69310013</t>
  </si>
  <si>
    <t>10/69310013</t>
  </si>
  <si>
    <t>11/69310013</t>
  </si>
  <si>
    <t>12/69310013</t>
  </si>
  <si>
    <t>13/69310013</t>
  </si>
  <si>
    <t>14/69310013</t>
  </si>
  <si>
    <t>15/69310013</t>
  </si>
  <si>
    <t>16/69310013</t>
  </si>
  <si>
    <t>17/69310013</t>
  </si>
  <si>
    <t>20/69310013</t>
  </si>
  <si>
    <t>21/69310013</t>
  </si>
  <si>
    <t>22/69310013</t>
  </si>
  <si>
    <t>23/69310013</t>
  </si>
  <si>
    <t>24/69310013</t>
  </si>
  <si>
    <t>25/69310013</t>
  </si>
  <si>
    <t>30/69310013</t>
  </si>
  <si>
    <t>31/69310013</t>
  </si>
  <si>
    <t>32/69310013</t>
  </si>
  <si>
    <t>33/69310013</t>
  </si>
  <si>
    <t>40/69310013</t>
  </si>
  <si>
    <t>41/69310013</t>
  </si>
  <si>
    <t>43/69310013</t>
  </si>
  <si>
    <t>44/69310013</t>
  </si>
  <si>
    <t>45/69310013</t>
  </si>
  <si>
    <t>50/69310013</t>
  </si>
  <si>
    <t>51/69310013</t>
  </si>
  <si>
    <t>52/69310013</t>
  </si>
  <si>
    <t>60/69310013</t>
  </si>
  <si>
    <t>61/69310013</t>
  </si>
  <si>
    <t>70/69310013</t>
  </si>
  <si>
    <t>00/69900000</t>
  </si>
  <si>
    <t>10/69900000</t>
  </si>
  <si>
    <t>11/69900000</t>
  </si>
  <si>
    <t>12/69900000</t>
  </si>
  <si>
    <t>13/69900000</t>
  </si>
  <si>
    <t>14/69900000</t>
  </si>
  <si>
    <t>15/69900000</t>
  </si>
  <si>
    <t>16/69900000</t>
  </si>
  <si>
    <t>17/69900000</t>
  </si>
  <si>
    <t>20/69900000</t>
  </si>
  <si>
    <t>21/69900000</t>
  </si>
  <si>
    <t>22/69900000</t>
  </si>
  <si>
    <t>23/69900000</t>
  </si>
  <si>
    <t>24/69900000</t>
  </si>
  <si>
    <t>25/69900000</t>
  </si>
  <si>
    <t>30/69900000</t>
  </si>
  <si>
    <t>31/69900000</t>
  </si>
  <si>
    <t>32/69900000</t>
  </si>
  <si>
    <t>33/69900000</t>
  </si>
  <si>
    <t>40/69900000</t>
  </si>
  <si>
    <t>41/69900000</t>
  </si>
  <si>
    <t>43/69900000</t>
  </si>
  <si>
    <t>44/69900000</t>
  </si>
  <si>
    <t>45/69900000</t>
  </si>
  <si>
    <t>50/69900000</t>
  </si>
  <si>
    <t>51/69900000</t>
  </si>
  <si>
    <t>52/69900000</t>
  </si>
  <si>
    <t>60/69900000</t>
  </si>
  <si>
    <t>61/69900000</t>
  </si>
  <si>
    <t>70/69900000</t>
  </si>
  <si>
    <t>00/69910000</t>
  </si>
  <si>
    <t>10/69910000</t>
  </si>
  <si>
    <t>11/69910000</t>
  </si>
  <si>
    <t>12/69910000</t>
  </si>
  <si>
    <t>13/69910000</t>
  </si>
  <si>
    <t>14/69910000</t>
  </si>
  <si>
    <t>15/69910000</t>
  </si>
  <si>
    <t>16/69910000</t>
  </si>
  <si>
    <t>17/69910000</t>
  </si>
  <si>
    <t>20/69910000</t>
  </si>
  <si>
    <t>21/69910000</t>
  </si>
  <si>
    <t>22/69910000</t>
  </si>
  <si>
    <t>23/69910000</t>
  </si>
  <si>
    <t>24/69910000</t>
  </si>
  <si>
    <t>25/69910000</t>
  </si>
  <si>
    <t>30/69910000</t>
  </si>
  <si>
    <t>31/69910000</t>
  </si>
  <si>
    <t>32/69910000</t>
  </si>
  <si>
    <t>33/69910000</t>
  </si>
  <si>
    <t>40/69910000</t>
  </si>
  <si>
    <t>41/69910000</t>
  </si>
  <si>
    <t>43/69910000</t>
  </si>
  <si>
    <t>44/69910000</t>
  </si>
  <si>
    <t>45/69910000</t>
  </si>
  <si>
    <t>50/69910000</t>
  </si>
  <si>
    <t>51/69910000</t>
  </si>
  <si>
    <t>52/69910000</t>
  </si>
  <si>
    <t>60/69910000</t>
  </si>
  <si>
    <t>61/69910000</t>
  </si>
  <si>
    <t>70/69910000</t>
  </si>
  <si>
    <t>00/69920000</t>
  </si>
  <si>
    <t>10/69920000</t>
  </si>
  <si>
    <t>11/69920000</t>
  </si>
  <si>
    <t>12/69920000</t>
  </si>
  <si>
    <t>13/69920000</t>
  </si>
  <si>
    <t>14/69920000</t>
  </si>
  <si>
    <t>15/69920000</t>
  </si>
  <si>
    <t>16/69920000</t>
  </si>
  <si>
    <t>17/69920000</t>
  </si>
  <si>
    <t>20/69920000</t>
  </si>
  <si>
    <t>21/69920000</t>
  </si>
  <si>
    <t>22/69920000</t>
  </si>
  <si>
    <t>23/69920000</t>
  </si>
  <si>
    <t>24/69920000</t>
  </si>
  <si>
    <t>25/69920000</t>
  </si>
  <si>
    <t>30/69920000</t>
  </si>
  <si>
    <t>31/69920000</t>
  </si>
  <si>
    <t>32/69920000</t>
  </si>
  <si>
    <t>33/69920000</t>
  </si>
  <si>
    <t>40/69920000</t>
  </si>
  <si>
    <t>41/69920000</t>
  </si>
  <si>
    <t>43/69920000</t>
  </si>
  <si>
    <t>44/69920000</t>
  </si>
  <si>
    <t>45/69920000</t>
  </si>
  <si>
    <t>50/69920000</t>
  </si>
  <si>
    <t>51/69920000</t>
  </si>
  <si>
    <t>52/69920000</t>
  </si>
  <si>
    <t>60/69920000</t>
  </si>
  <si>
    <t>61/69920000</t>
  </si>
  <si>
    <t>70/69920000</t>
  </si>
  <si>
    <t>00/61340000</t>
  </si>
  <si>
    <t>10/61340000</t>
  </si>
  <si>
    <t>11/61340000</t>
  </si>
  <si>
    <t>12/61340000</t>
  </si>
  <si>
    <t>13/61340000</t>
  </si>
  <si>
    <t>14/61340000</t>
  </si>
  <si>
    <t>15/61340000</t>
  </si>
  <si>
    <t>16/61340000</t>
  </si>
  <si>
    <t>17/61340000</t>
  </si>
  <si>
    <t>20/61340000</t>
  </si>
  <si>
    <t>21/61340000</t>
  </si>
  <si>
    <t>22/61340000</t>
  </si>
  <si>
    <t>23/61340000</t>
  </si>
  <si>
    <t>24/61340000</t>
  </si>
  <si>
    <t>25/61340000</t>
  </si>
  <si>
    <t>30/61340000</t>
  </si>
  <si>
    <t>31/61340000</t>
  </si>
  <si>
    <t>32/61340000</t>
  </si>
  <si>
    <t>33/61340000</t>
  </si>
  <si>
    <t>40/61340000</t>
  </si>
  <si>
    <t>41/61340000</t>
  </si>
  <si>
    <t>43/61340000</t>
  </si>
  <si>
    <t>44/61340000</t>
  </si>
  <si>
    <t>45/61340000</t>
  </si>
  <si>
    <t>50/61340000</t>
  </si>
  <si>
    <t>51/61340000</t>
  </si>
  <si>
    <t>52/61340000</t>
  </si>
  <si>
    <t>60/61340000</t>
  </si>
  <si>
    <t>61/61340000</t>
  </si>
  <si>
    <t>70/61340000</t>
  </si>
  <si>
    <t>00/61340001</t>
  </si>
  <si>
    <t>10/61340001</t>
  </si>
  <si>
    <t>11/61340001</t>
  </si>
  <si>
    <t>12/61340001</t>
  </si>
  <si>
    <t>13/61340001</t>
  </si>
  <si>
    <t>14/61340001</t>
  </si>
  <si>
    <t>15/61340001</t>
  </si>
  <si>
    <t>16/61340001</t>
  </si>
  <si>
    <t>17/61340001</t>
  </si>
  <si>
    <t>20/61340001</t>
  </si>
  <si>
    <t>21/61340001</t>
  </si>
  <si>
    <t>22/61340001</t>
  </si>
  <si>
    <t>23/61340001</t>
  </si>
  <si>
    <t>24/61340001</t>
  </si>
  <si>
    <t>25/61340001</t>
  </si>
  <si>
    <t>30/61340001</t>
  </si>
  <si>
    <t>31/61340001</t>
  </si>
  <si>
    <t>32/61340001</t>
  </si>
  <si>
    <t>33/61340001</t>
  </si>
  <si>
    <t>40/61340001</t>
  </si>
  <si>
    <t>41/61340001</t>
  </si>
  <si>
    <t>43/61340001</t>
  </si>
  <si>
    <t>44/61340001</t>
  </si>
  <si>
    <t>45/61340001</t>
  </si>
  <si>
    <t>50/61340001</t>
  </si>
  <si>
    <t>51/61340001</t>
  </si>
  <si>
    <t>52/61340001</t>
  </si>
  <si>
    <t>60/61340001</t>
  </si>
  <si>
    <t>61/61340001</t>
  </si>
  <si>
    <t>70/61340001</t>
  </si>
  <si>
    <t>00/61340002</t>
  </si>
  <si>
    <t>10/61340002</t>
  </si>
  <si>
    <t>11/61340002</t>
  </si>
  <si>
    <t>12/61340002</t>
  </si>
  <si>
    <t>13/61340002</t>
  </si>
  <si>
    <t>14/61340002</t>
  </si>
  <si>
    <t>15/61340002</t>
  </si>
  <si>
    <t>16/61340002</t>
  </si>
  <si>
    <t>17/61340002</t>
  </si>
  <si>
    <t>20/61340002</t>
  </si>
  <si>
    <t>21/61340002</t>
  </si>
  <si>
    <t>22/61340002</t>
  </si>
  <si>
    <t>23/61340002</t>
  </si>
  <si>
    <t>24/61340002</t>
  </si>
  <si>
    <t>25/61340002</t>
  </si>
  <si>
    <t>30/61340002</t>
  </si>
  <si>
    <t>31/61340002</t>
  </si>
  <si>
    <t>32/61340002</t>
  </si>
  <si>
    <t>33/61340002</t>
  </si>
  <si>
    <t>40/61340002</t>
  </si>
  <si>
    <t>41/61340002</t>
  </si>
  <si>
    <t>43/61340002</t>
  </si>
  <si>
    <t>44/61340002</t>
  </si>
  <si>
    <t>45/61340002</t>
  </si>
  <si>
    <t>50/61340002</t>
  </si>
  <si>
    <t>51/61340002</t>
  </si>
  <si>
    <t>52/61340002</t>
  </si>
  <si>
    <t>60/61340002</t>
  </si>
  <si>
    <t>61/61340002</t>
  </si>
  <si>
    <t>70/61340002</t>
  </si>
  <si>
    <t>00/61340003</t>
  </si>
  <si>
    <t>10/61340003</t>
  </si>
  <si>
    <t>11/61340003</t>
  </si>
  <si>
    <t>12/61340003</t>
  </si>
  <si>
    <t>13/61340003</t>
  </si>
  <si>
    <t>14/61340003</t>
  </si>
  <si>
    <t>15/61340003</t>
  </si>
  <si>
    <t>16/61340003</t>
  </si>
  <si>
    <t>17/61340003</t>
  </si>
  <si>
    <t>20/61340003</t>
  </si>
  <si>
    <t>21/61340003</t>
  </si>
  <si>
    <t>22/61340003</t>
  </si>
  <si>
    <t>23/61340003</t>
  </si>
  <si>
    <t>24/61340003</t>
  </si>
  <si>
    <t>25/61340003</t>
  </si>
  <si>
    <t>30/61340003</t>
  </si>
  <si>
    <t>31/61340003</t>
  </si>
  <si>
    <t>32/61340003</t>
  </si>
  <si>
    <t>33/61340003</t>
  </si>
  <si>
    <t>40/61340003</t>
  </si>
  <si>
    <t>41/61340003</t>
  </si>
  <si>
    <t>43/61340003</t>
  </si>
  <si>
    <t>44/61340003</t>
  </si>
  <si>
    <t>45/61340003</t>
  </si>
  <si>
    <t>50/61340003</t>
  </si>
  <si>
    <t>51/61340003</t>
  </si>
  <si>
    <t>52/61340003</t>
  </si>
  <si>
    <t>60/61340003</t>
  </si>
  <si>
    <t>61/61340003</t>
  </si>
  <si>
    <t>70/61340003</t>
  </si>
  <si>
    <t>00/61340004</t>
  </si>
  <si>
    <t>10/61340004</t>
  </si>
  <si>
    <t>11/61340004</t>
  </si>
  <si>
    <t>12/61340004</t>
  </si>
  <si>
    <t>13/61340004</t>
  </si>
  <si>
    <t>14/61340004</t>
  </si>
  <si>
    <t>15/61340004</t>
  </si>
  <si>
    <t>16/61340004</t>
  </si>
  <si>
    <t>17/61340004</t>
  </si>
  <si>
    <t>20/61340004</t>
  </si>
  <si>
    <t>21/61340004</t>
  </si>
  <si>
    <t>22/61340004</t>
  </si>
  <si>
    <t>23/61340004</t>
  </si>
  <si>
    <t>24/61340004</t>
  </si>
  <si>
    <t>25/61340004</t>
  </si>
  <si>
    <t>30/61340004</t>
  </si>
  <si>
    <t>31/61340004</t>
  </si>
  <si>
    <t>32/61340004</t>
  </si>
  <si>
    <t>33/61340004</t>
  </si>
  <si>
    <t>40/61340004</t>
  </si>
  <si>
    <t>41/61340004</t>
  </si>
  <si>
    <t>43/61340004</t>
  </si>
  <si>
    <t>44/61340004</t>
  </si>
  <si>
    <t>45/61340004</t>
  </si>
  <si>
    <t>50/61340004</t>
  </si>
  <si>
    <t>51/61340004</t>
  </si>
  <si>
    <t>52/61340004</t>
  </si>
  <si>
    <t>60/61340004</t>
  </si>
  <si>
    <t>61/61340004</t>
  </si>
  <si>
    <t>70/61340004</t>
  </si>
  <si>
    <t>00/61340005</t>
  </si>
  <si>
    <t>10/61340005</t>
  </si>
  <si>
    <t>11/61340005</t>
  </si>
  <si>
    <t>12/61340005</t>
  </si>
  <si>
    <t>13/61340005</t>
  </si>
  <si>
    <t>14/61340005</t>
  </si>
  <si>
    <t>15/61340005</t>
  </si>
  <si>
    <t>16/61340005</t>
  </si>
  <si>
    <t>17/61340005</t>
  </si>
  <si>
    <t>20/61340005</t>
  </si>
  <si>
    <t>21/61340005</t>
  </si>
  <si>
    <t>22/61340005</t>
  </si>
  <si>
    <t>23/61340005</t>
  </si>
  <si>
    <t>24/61340005</t>
  </si>
  <si>
    <t>25/61340005</t>
  </si>
  <si>
    <t>30/61340005</t>
  </si>
  <si>
    <t>31/61340005</t>
  </si>
  <si>
    <t>32/61340005</t>
  </si>
  <si>
    <t>33/61340005</t>
  </si>
  <si>
    <t>40/61340005</t>
  </si>
  <si>
    <t>41/61340005</t>
  </si>
  <si>
    <t>43/61340005</t>
  </si>
  <si>
    <t>44/61340005</t>
  </si>
  <si>
    <t>45/61340005</t>
  </si>
  <si>
    <t>50/61340005</t>
  </si>
  <si>
    <t>51/61340005</t>
  </si>
  <si>
    <t>52/61340005</t>
  </si>
  <si>
    <t>60/61340005</t>
  </si>
  <si>
    <t>61/61340005</t>
  </si>
  <si>
    <t>70/61340005</t>
  </si>
  <si>
    <t>00/61340006</t>
  </si>
  <si>
    <t>10/61340006</t>
  </si>
  <si>
    <t>11/61340006</t>
  </si>
  <si>
    <t>12/61340006</t>
  </si>
  <si>
    <t>13/61340006</t>
  </si>
  <si>
    <t>14/61340006</t>
  </si>
  <si>
    <t>15/61340006</t>
  </si>
  <si>
    <t>16/61340006</t>
  </si>
  <si>
    <t>17/61340006</t>
  </si>
  <si>
    <t>20/61340006</t>
  </si>
  <si>
    <t>21/61340006</t>
  </si>
  <si>
    <t>22/61340006</t>
  </si>
  <si>
    <t>23/61340006</t>
  </si>
  <si>
    <t>24/61340006</t>
  </si>
  <si>
    <t>25/61340006</t>
  </si>
  <si>
    <t>30/61340006</t>
  </si>
  <si>
    <t>31/61340006</t>
  </si>
  <si>
    <t>32/61340006</t>
  </si>
  <si>
    <t>33/61340006</t>
  </si>
  <si>
    <t>40/61340006</t>
  </si>
  <si>
    <t>41/61340006</t>
  </si>
  <si>
    <t>43/61340006</t>
  </si>
  <si>
    <t>44/61340006</t>
  </si>
  <si>
    <t>45/61340006</t>
  </si>
  <si>
    <t>50/61340006</t>
  </si>
  <si>
    <t>51/61340006</t>
  </si>
  <si>
    <t>52/61340006</t>
  </si>
  <si>
    <t>60/61340006</t>
  </si>
  <si>
    <t>61/61340006</t>
  </si>
  <si>
    <t>70/61340006</t>
  </si>
  <si>
    <t>00/61340007</t>
  </si>
  <si>
    <t>10/61340007</t>
  </si>
  <si>
    <t>11/61340007</t>
  </si>
  <si>
    <t>12/61340007</t>
  </si>
  <si>
    <t>13/61340007</t>
  </si>
  <si>
    <t>14/61340007</t>
  </si>
  <si>
    <t>15/61340007</t>
  </si>
  <si>
    <t>16/61340007</t>
  </si>
  <si>
    <t>17/61340007</t>
  </si>
  <si>
    <t>20/61340007</t>
  </si>
  <si>
    <t>21/61340007</t>
  </si>
  <si>
    <t>22/61340007</t>
  </si>
  <si>
    <t>23/61340007</t>
  </si>
  <si>
    <t>24/61340007</t>
  </si>
  <si>
    <t>25/61340007</t>
  </si>
  <si>
    <t>30/61340007</t>
  </si>
  <si>
    <t>31/61340007</t>
  </si>
  <si>
    <t>32/61340007</t>
  </si>
  <si>
    <t>33/61340007</t>
  </si>
  <si>
    <t>40/61340007</t>
  </si>
  <si>
    <t>41/61340007</t>
  </si>
  <si>
    <t>43/61340007</t>
  </si>
  <si>
    <t>44/61340007</t>
  </si>
  <si>
    <t>45/61340007</t>
  </si>
  <si>
    <t>50/61340007</t>
  </si>
  <si>
    <t>51/61340007</t>
  </si>
  <si>
    <t>52/61340007</t>
  </si>
  <si>
    <t>60/61340007</t>
  </si>
  <si>
    <t>61/61340007</t>
  </si>
  <si>
    <t>70/61340007</t>
  </si>
  <si>
    <t>00/61340008</t>
  </si>
  <si>
    <t>10/61340008</t>
  </si>
  <si>
    <t>11/61340008</t>
  </si>
  <si>
    <t>12/61340008</t>
  </si>
  <si>
    <t>13/61340008</t>
  </si>
  <si>
    <t>14/61340008</t>
  </si>
  <si>
    <t>15/61340008</t>
  </si>
  <si>
    <t>16/61340008</t>
  </si>
  <si>
    <t>17/61340008</t>
  </si>
  <si>
    <t>20/61340008</t>
  </si>
  <si>
    <t>21/61340008</t>
  </si>
  <si>
    <t>22/61340008</t>
  </si>
  <si>
    <t>23/61340008</t>
  </si>
  <si>
    <t>24/61340008</t>
  </si>
  <si>
    <t>25/61340008</t>
  </si>
  <si>
    <t>30/61340008</t>
  </si>
  <si>
    <t>31/61340008</t>
  </si>
  <si>
    <t>32/61340008</t>
  </si>
  <si>
    <t>33/61340008</t>
  </si>
  <si>
    <t>40/61340008</t>
  </si>
  <si>
    <t>41/61340008</t>
  </si>
  <si>
    <t>43/61340008</t>
  </si>
  <si>
    <t>44/61340008</t>
  </si>
  <si>
    <t>45/61340008</t>
  </si>
  <si>
    <t>50/61340008</t>
  </si>
  <si>
    <t>51/61340008</t>
  </si>
  <si>
    <t>52/61340008</t>
  </si>
  <si>
    <t>60/61340008</t>
  </si>
  <si>
    <t>61/61340008</t>
  </si>
  <si>
    <t>70/61340008</t>
  </si>
  <si>
    <t>00/61340009</t>
  </si>
  <si>
    <t>10/61340009</t>
  </si>
  <si>
    <t>11/61340009</t>
  </si>
  <si>
    <t>12/61340009</t>
  </si>
  <si>
    <t>13/61340009</t>
  </si>
  <si>
    <t>14/61340009</t>
  </si>
  <si>
    <t>15/61340009</t>
  </si>
  <si>
    <t>16/61340009</t>
  </si>
  <si>
    <t>17/61340009</t>
  </si>
  <si>
    <t>20/61340009</t>
  </si>
  <si>
    <t>21/61340009</t>
  </si>
  <si>
    <t>22/61340009</t>
  </si>
  <si>
    <t>23/61340009</t>
  </si>
  <si>
    <t>24/61340009</t>
  </si>
  <si>
    <t>25/61340009</t>
  </si>
  <si>
    <t>30/61340009</t>
  </si>
  <si>
    <t>31/61340009</t>
  </si>
  <si>
    <t>32/61340009</t>
  </si>
  <si>
    <t>33/61340009</t>
  </si>
  <si>
    <t>40/61340009</t>
  </si>
  <si>
    <t>41/61340009</t>
  </si>
  <si>
    <t>43/61340009</t>
  </si>
  <si>
    <t>44/61340009</t>
  </si>
  <si>
    <t>45/61340009</t>
  </si>
  <si>
    <t>50/61340009</t>
  </si>
  <si>
    <t>51/61340009</t>
  </si>
  <si>
    <t>52/61340009</t>
  </si>
  <si>
    <t>60/61340009</t>
  </si>
  <si>
    <t>61/61340009</t>
  </si>
  <si>
    <t>70/61340009</t>
  </si>
  <si>
    <t>00/61340010</t>
  </si>
  <si>
    <t>10/61340010</t>
  </si>
  <si>
    <t>11/61340010</t>
  </si>
  <si>
    <t>12/61340010</t>
  </si>
  <si>
    <t>13/61340010</t>
  </si>
  <si>
    <t>14/61340010</t>
  </si>
  <si>
    <t>15/61340010</t>
  </si>
  <si>
    <t>16/61340010</t>
  </si>
  <si>
    <t>17/61340010</t>
  </si>
  <si>
    <t>20/61340010</t>
  </si>
  <si>
    <t>21/61340010</t>
  </si>
  <si>
    <t>22/61340010</t>
  </si>
  <si>
    <t>23/61340010</t>
  </si>
  <si>
    <t>24/61340010</t>
  </si>
  <si>
    <t>25/61340010</t>
  </si>
  <si>
    <t>30/61340010</t>
  </si>
  <si>
    <t>31/61340010</t>
  </si>
  <si>
    <t>32/61340010</t>
  </si>
  <si>
    <t>33/61340010</t>
  </si>
  <si>
    <t>40/61340010</t>
  </si>
  <si>
    <t>41/61340010</t>
  </si>
  <si>
    <t>43/61340010</t>
  </si>
  <si>
    <t>44/61340010</t>
  </si>
  <si>
    <t>45/61340010</t>
  </si>
  <si>
    <t>50/61340010</t>
  </si>
  <si>
    <t>51/61340010</t>
  </si>
  <si>
    <t>52/61340010</t>
  </si>
  <si>
    <t>60/61340010</t>
  </si>
  <si>
    <t>61/61340010</t>
  </si>
  <si>
    <t>70/61340010</t>
  </si>
  <si>
    <t>00/61340011</t>
  </si>
  <si>
    <t>10/61340011</t>
  </si>
  <si>
    <t>11/61340011</t>
  </si>
  <si>
    <t>12/61340011</t>
  </si>
  <si>
    <t>13/61340011</t>
  </si>
  <si>
    <t>14/61340011</t>
  </si>
  <si>
    <t>15/61340011</t>
  </si>
  <si>
    <t>16/61340011</t>
  </si>
  <si>
    <t>17/61340011</t>
  </si>
  <si>
    <t>20/61340011</t>
  </si>
  <si>
    <t>21/61340011</t>
  </si>
  <si>
    <t>22/61340011</t>
  </si>
  <si>
    <t>23/61340011</t>
  </si>
  <si>
    <t>24/61340011</t>
  </si>
  <si>
    <t>25/61340011</t>
  </si>
  <si>
    <t>30/61340011</t>
  </si>
  <si>
    <t>31/61340011</t>
  </si>
  <si>
    <t>32/61340011</t>
  </si>
  <si>
    <t>33/61340011</t>
  </si>
  <si>
    <t>40/61340011</t>
  </si>
  <si>
    <t>41/61340011</t>
  </si>
  <si>
    <t>43/61340011</t>
  </si>
  <si>
    <t>44/61340011</t>
  </si>
  <si>
    <t>45/61340011</t>
  </si>
  <si>
    <t>50/61340011</t>
  </si>
  <si>
    <t>51/61340011</t>
  </si>
  <si>
    <t>52/61340011</t>
  </si>
  <si>
    <t>60/61340011</t>
  </si>
  <si>
    <t>61/61340011</t>
  </si>
  <si>
    <t>70/61340011</t>
  </si>
  <si>
    <t>00/61340012</t>
  </si>
  <si>
    <t>10/61340012</t>
  </si>
  <si>
    <t>11/61340012</t>
  </si>
  <si>
    <t>12/61340012</t>
  </si>
  <si>
    <t>13/61340012</t>
  </si>
  <si>
    <t>14/61340012</t>
  </si>
  <si>
    <t>15/61340012</t>
  </si>
  <si>
    <t>16/61340012</t>
  </si>
  <si>
    <t>17/61340012</t>
  </si>
  <si>
    <t>20/61340012</t>
  </si>
  <si>
    <t>21/61340012</t>
  </si>
  <si>
    <t>22/61340012</t>
  </si>
  <si>
    <t>23/61340012</t>
  </si>
  <si>
    <t>24/61340012</t>
  </si>
  <si>
    <t>25/61340012</t>
  </si>
  <si>
    <t>30/61340012</t>
  </si>
  <si>
    <t>31/61340012</t>
  </si>
  <si>
    <t>32/61340012</t>
  </si>
  <si>
    <t>33/61340012</t>
  </si>
  <si>
    <t>40/61340012</t>
  </si>
  <si>
    <t>41/61340012</t>
  </si>
  <si>
    <t>43/61340012</t>
  </si>
  <si>
    <t>44/61340012</t>
  </si>
  <si>
    <t>45/61340012</t>
  </si>
  <si>
    <t>50/61340012</t>
  </si>
  <si>
    <t>51/61340012</t>
  </si>
  <si>
    <t>52/61340012</t>
  </si>
  <si>
    <t>60/61340012</t>
  </si>
  <si>
    <t>61/61340012</t>
  </si>
  <si>
    <t>70/61340012</t>
  </si>
  <si>
    <t>00/61340013</t>
  </si>
  <si>
    <t>10/61340013</t>
  </si>
  <si>
    <t>11/61340013</t>
  </si>
  <si>
    <t>12/61340013</t>
  </si>
  <si>
    <t>13/61340013</t>
  </si>
  <si>
    <t>14/61340013</t>
  </si>
  <si>
    <t>15/61340013</t>
  </si>
  <si>
    <t>16/61340013</t>
  </si>
  <si>
    <t>17/61340013</t>
  </si>
  <si>
    <t>20/61340013</t>
  </si>
  <si>
    <t>21/61340013</t>
  </si>
  <si>
    <t>22/61340013</t>
  </si>
  <si>
    <t>23/61340013</t>
  </si>
  <si>
    <t>24/61340013</t>
  </si>
  <si>
    <t>25/61340013</t>
  </si>
  <si>
    <t>30/61340013</t>
  </si>
  <si>
    <t>31/61340013</t>
  </si>
  <si>
    <t>32/61340013</t>
  </si>
  <si>
    <t>33/61340013</t>
  </si>
  <si>
    <t>40/61340013</t>
  </si>
  <si>
    <t>41/61340013</t>
  </si>
  <si>
    <t>43/61340013</t>
  </si>
  <si>
    <t>44/61340013</t>
  </si>
  <si>
    <t>45/61340013</t>
  </si>
  <si>
    <t>50/61340013</t>
  </si>
  <si>
    <t>51/61340013</t>
  </si>
  <si>
    <t>52/61340013</t>
  </si>
  <si>
    <t>60/61340013</t>
  </si>
  <si>
    <t>61/61340013</t>
  </si>
  <si>
    <t>70/61340013</t>
  </si>
  <si>
    <t>00/77000000</t>
  </si>
  <si>
    <t>10/77000000</t>
  </si>
  <si>
    <t>11/77000000</t>
  </si>
  <si>
    <t>12/77000000</t>
  </si>
  <si>
    <t>13/77000000</t>
  </si>
  <si>
    <t>14/77000000</t>
  </si>
  <si>
    <t>15/77000000</t>
  </si>
  <si>
    <t>16/77000000</t>
  </si>
  <si>
    <t>17/77000000</t>
  </si>
  <si>
    <t>20/77000000</t>
  </si>
  <si>
    <t>21/77000000</t>
  </si>
  <si>
    <t>22/77000000</t>
  </si>
  <si>
    <t>23/77000000</t>
  </si>
  <si>
    <t>24/77000000</t>
  </si>
  <si>
    <t>25/77000000</t>
  </si>
  <si>
    <t>30/77000000</t>
  </si>
  <si>
    <t>31/77000000</t>
  </si>
  <si>
    <t>32/77000000</t>
  </si>
  <si>
    <t>33/77000000</t>
  </si>
  <si>
    <t>40/77000000</t>
  </si>
  <si>
    <t>41/77000000</t>
  </si>
  <si>
    <t>43/77000000</t>
  </si>
  <si>
    <t>44/77000000</t>
  </si>
  <si>
    <t>45/77000000</t>
  </si>
  <si>
    <t>50/77000000</t>
  </si>
  <si>
    <t>51/77000000</t>
  </si>
  <si>
    <t>52/77000000</t>
  </si>
  <si>
    <t>60/77000000</t>
  </si>
  <si>
    <t>61/77000000</t>
  </si>
  <si>
    <t>70/77000000</t>
  </si>
  <si>
    <t>00/77100000</t>
  </si>
  <si>
    <t>10/77100000</t>
  </si>
  <si>
    <t>11/77100000</t>
  </si>
  <si>
    <t>12/77100000</t>
  </si>
  <si>
    <t>13/77100000</t>
  </si>
  <si>
    <t>14/77100000</t>
  </si>
  <si>
    <t>15/77100000</t>
  </si>
  <si>
    <t>16/77100000</t>
  </si>
  <si>
    <t>17/77100000</t>
  </si>
  <si>
    <t>20/77100000</t>
  </si>
  <si>
    <t>21/77100000</t>
  </si>
  <si>
    <t>22/77100000</t>
  </si>
  <si>
    <t>23/77100000</t>
  </si>
  <si>
    <t>24/77100000</t>
  </si>
  <si>
    <t>25/77100000</t>
  </si>
  <si>
    <t>30/77100000</t>
  </si>
  <si>
    <t>31/77100000</t>
  </si>
  <si>
    <t>32/77100000</t>
  </si>
  <si>
    <t>33/77100000</t>
  </si>
  <si>
    <t>40/77100000</t>
  </si>
  <si>
    <t>41/77100000</t>
  </si>
  <si>
    <t>43/77100000</t>
  </si>
  <si>
    <t>44/77100000</t>
  </si>
  <si>
    <t>45/77100000</t>
  </si>
  <si>
    <t>50/77100000</t>
  </si>
  <si>
    <t>51/77100000</t>
  </si>
  <si>
    <t>52/77100000</t>
  </si>
  <si>
    <t>60/77100000</t>
  </si>
  <si>
    <t>61/77100000</t>
  </si>
  <si>
    <t>70/77100000</t>
  </si>
  <si>
    <t>00/77110000</t>
  </si>
  <si>
    <t>10/77110000</t>
  </si>
  <si>
    <t>11/77110000</t>
  </si>
  <si>
    <t>12/77110000</t>
  </si>
  <si>
    <t>13/77110000</t>
  </si>
  <si>
    <t>14/77110000</t>
  </si>
  <si>
    <t>15/77110000</t>
  </si>
  <si>
    <t>16/77110000</t>
  </si>
  <si>
    <t>17/77110000</t>
  </si>
  <si>
    <t>20/77110000</t>
  </si>
  <si>
    <t>21/77110000</t>
  </si>
  <si>
    <t>22/77110000</t>
  </si>
  <si>
    <t>23/77110000</t>
  </si>
  <si>
    <t>24/77110000</t>
  </si>
  <si>
    <t>25/77110000</t>
  </si>
  <si>
    <t>30/77110000</t>
  </si>
  <si>
    <t>31/77110000</t>
  </si>
  <si>
    <t>32/77110000</t>
  </si>
  <si>
    <t>33/77110000</t>
  </si>
  <si>
    <t>40/77110000</t>
  </si>
  <si>
    <t>41/77110000</t>
  </si>
  <si>
    <t>43/77110000</t>
  </si>
  <si>
    <t>44/77110000</t>
  </si>
  <si>
    <t>45/77110000</t>
  </si>
  <si>
    <t>50/77110000</t>
  </si>
  <si>
    <t>51/77110000</t>
  </si>
  <si>
    <t>52/77110000</t>
  </si>
  <si>
    <t>60/77110000</t>
  </si>
  <si>
    <t>61/77110000</t>
  </si>
  <si>
    <t>70/77110000</t>
  </si>
  <si>
    <t>00/77111000</t>
  </si>
  <si>
    <t>10/77111000</t>
  </si>
  <si>
    <t>11/77111000</t>
  </si>
  <si>
    <t>12/77111000</t>
  </si>
  <si>
    <t>13/77111000</t>
  </si>
  <si>
    <t>14/77111000</t>
  </si>
  <si>
    <t>15/77111000</t>
  </si>
  <si>
    <t>16/77111000</t>
  </si>
  <si>
    <t>17/77111000</t>
  </si>
  <si>
    <t>20/77111000</t>
  </si>
  <si>
    <t>21/77111000</t>
  </si>
  <si>
    <t>22/77111000</t>
  </si>
  <si>
    <t>23/77111000</t>
  </si>
  <si>
    <t>24/77111000</t>
  </si>
  <si>
    <t>25/77111000</t>
  </si>
  <si>
    <t>30/77111000</t>
  </si>
  <si>
    <t>31/77111000</t>
  </si>
  <si>
    <t>32/77111000</t>
  </si>
  <si>
    <t>33/77111000</t>
  </si>
  <si>
    <t>40/77111000</t>
  </si>
  <si>
    <t>41/77111000</t>
  </si>
  <si>
    <t>43/77111000</t>
  </si>
  <si>
    <t>44/77111000</t>
  </si>
  <si>
    <t>45/77111000</t>
  </si>
  <si>
    <t>50/77111000</t>
  </si>
  <si>
    <t>51/77111000</t>
  </si>
  <si>
    <t>52/77111000</t>
  </si>
  <si>
    <t>60/77111000</t>
  </si>
  <si>
    <t>61/77111000</t>
  </si>
  <si>
    <t>70/77111000</t>
  </si>
  <si>
    <t>00/77111100</t>
  </si>
  <si>
    <t>10/77111100</t>
  </si>
  <si>
    <t>11/77111100</t>
  </si>
  <si>
    <t>12/77111100</t>
  </si>
  <si>
    <t>13/77111100</t>
  </si>
  <si>
    <t>14/77111100</t>
  </si>
  <si>
    <t>15/77111100</t>
  </si>
  <si>
    <t>16/77111100</t>
  </si>
  <si>
    <t>17/77111100</t>
  </si>
  <si>
    <t>20/77111100</t>
  </si>
  <si>
    <t>21/77111100</t>
  </si>
  <si>
    <t>22/77111100</t>
  </si>
  <si>
    <t>23/77111100</t>
  </si>
  <si>
    <t>24/77111100</t>
  </si>
  <si>
    <t>25/77111100</t>
  </si>
  <si>
    <t>30/77111100</t>
  </si>
  <si>
    <t>31/77111100</t>
  </si>
  <si>
    <t>32/77111100</t>
  </si>
  <si>
    <t>33/77111100</t>
  </si>
  <si>
    <t>40/77111100</t>
  </si>
  <si>
    <t>41/77111100</t>
  </si>
  <si>
    <t>43/77111100</t>
  </si>
  <si>
    <t>44/77111100</t>
  </si>
  <si>
    <t>45/77111100</t>
  </si>
  <si>
    <t>50/77111100</t>
  </si>
  <si>
    <t>51/77111100</t>
  </si>
  <si>
    <t>52/77111100</t>
  </si>
  <si>
    <t>60/77111100</t>
  </si>
  <si>
    <t>61/77111100</t>
  </si>
  <si>
    <t>70/77111100</t>
  </si>
  <si>
    <t>00/77111101</t>
  </si>
  <si>
    <t>10/77111101</t>
  </si>
  <si>
    <t>11/77111101</t>
  </si>
  <si>
    <t>12/77111101</t>
  </si>
  <si>
    <t>13/77111101</t>
  </si>
  <si>
    <t>14/77111101</t>
  </si>
  <si>
    <t>15/77111101</t>
  </si>
  <si>
    <t>16/77111101</t>
  </si>
  <si>
    <t>17/77111101</t>
  </si>
  <si>
    <t>20/77111101</t>
  </si>
  <si>
    <t>21/77111101</t>
  </si>
  <si>
    <t>22/77111101</t>
  </si>
  <si>
    <t>23/77111101</t>
  </si>
  <si>
    <t>24/77111101</t>
  </si>
  <si>
    <t>25/77111101</t>
  </si>
  <si>
    <t>30/77111101</t>
  </si>
  <si>
    <t>31/77111101</t>
  </si>
  <si>
    <t>32/77111101</t>
  </si>
  <si>
    <t>33/77111101</t>
  </si>
  <si>
    <t>40/77111101</t>
  </si>
  <si>
    <t>41/77111101</t>
  </si>
  <si>
    <t>43/77111101</t>
  </si>
  <si>
    <t>44/77111101</t>
  </si>
  <si>
    <t>45/77111101</t>
  </si>
  <si>
    <t>50/77111101</t>
  </si>
  <si>
    <t>51/77111101</t>
  </si>
  <si>
    <t>52/77111101</t>
  </si>
  <si>
    <t>60/77111101</t>
  </si>
  <si>
    <t>61/77111101</t>
  </si>
  <si>
    <t>70/77111101</t>
  </si>
  <si>
    <t>00/77111102</t>
  </si>
  <si>
    <t>10/77111102</t>
  </si>
  <si>
    <t>11/77111102</t>
  </si>
  <si>
    <t>12/77111102</t>
  </si>
  <si>
    <t>13/77111102</t>
  </si>
  <si>
    <t>14/77111102</t>
  </si>
  <si>
    <t>15/77111102</t>
  </si>
  <si>
    <t>16/77111102</t>
  </si>
  <si>
    <t>17/77111102</t>
  </si>
  <si>
    <t>20/77111102</t>
  </si>
  <si>
    <t>21/77111102</t>
  </si>
  <si>
    <t>22/77111102</t>
  </si>
  <si>
    <t>23/77111102</t>
  </si>
  <si>
    <t>24/77111102</t>
  </si>
  <si>
    <t>25/77111102</t>
  </si>
  <si>
    <t>30/77111102</t>
  </si>
  <si>
    <t>31/77111102</t>
  </si>
  <si>
    <t>32/77111102</t>
  </si>
  <si>
    <t>33/77111102</t>
  </si>
  <si>
    <t>40/77111102</t>
  </si>
  <si>
    <t>41/77111102</t>
  </si>
  <si>
    <t>43/77111102</t>
  </si>
  <si>
    <t>44/77111102</t>
  </si>
  <si>
    <t>45/77111102</t>
  </si>
  <si>
    <t>50/77111102</t>
  </si>
  <si>
    <t>51/77111102</t>
  </si>
  <si>
    <t>52/77111102</t>
  </si>
  <si>
    <t>60/77111102</t>
  </si>
  <si>
    <t>61/77111102</t>
  </si>
  <si>
    <t>70/77111102</t>
  </si>
  <si>
    <t>00/77111103</t>
  </si>
  <si>
    <t>10/77111103</t>
  </si>
  <si>
    <t>11/77111103</t>
  </si>
  <si>
    <t>12/77111103</t>
  </si>
  <si>
    <t>13/77111103</t>
  </si>
  <si>
    <t>14/77111103</t>
  </si>
  <si>
    <t>15/77111103</t>
  </si>
  <si>
    <t>16/77111103</t>
  </si>
  <si>
    <t>17/77111103</t>
  </si>
  <si>
    <t>20/77111103</t>
  </si>
  <si>
    <t>21/77111103</t>
  </si>
  <si>
    <t>22/77111103</t>
  </si>
  <si>
    <t>23/77111103</t>
  </si>
  <si>
    <t>24/77111103</t>
  </si>
  <si>
    <t>25/77111103</t>
  </si>
  <si>
    <t>30/77111103</t>
  </si>
  <si>
    <t>31/77111103</t>
  </si>
  <si>
    <t>32/77111103</t>
  </si>
  <si>
    <t>33/77111103</t>
  </si>
  <si>
    <t>40/77111103</t>
  </si>
  <si>
    <t>41/77111103</t>
  </si>
  <si>
    <t>43/77111103</t>
  </si>
  <si>
    <t>44/77111103</t>
  </si>
  <si>
    <t>45/77111103</t>
  </si>
  <si>
    <t>50/77111103</t>
  </si>
  <si>
    <t>51/77111103</t>
  </si>
  <si>
    <t>52/77111103</t>
  </si>
  <si>
    <t>60/77111103</t>
  </si>
  <si>
    <t>61/77111103</t>
  </si>
  <si>
    <t>70/77111103</t>
  </si>
  <si>
    <t>00/77111104</t>
  </si>
  <si>
    <t>10/77111104</t>
  </si>
  <si>
    <t>11/77111104</t>
  </si>
  <si>
    <t>12/77111104</t>
  </si>
  <si>
    <t>13/77111104</t>
  </si>
  <si>
    <t>14/77111104</t>
  </si>
  <si>
    <t>15/77111104</t>
  </si>
  <si>
    <t>16/77111104</t>
  </si>
  <si>
    <t>17/77111104</t>
  </si>
  <si>
    <t>20/77111104</t>
  </si>
  <si>
    <t>21/77111104</t>
  </si>
  <si>
    <t>22/77111104</t>
  </si>
  <si>
    <t>23/77111104</t>
  </si>
  <si>
    <t>24/77111104</t>
  </si>
  <si>
    <t>25/77111104</t>
  </si>
  <si>
    <t>30/77111104</t>
  </si>
  <si>
    <t>31/77111104</t>
  </si>
  <si>
    <t>32/77111104</t>
  </si>
  <si>
    <t>33/77111104</t>
  </si>
  <si>
    <t>40/77111104</t>
  </si>
  <si>
    <t>41/77111104</t>
  </si>
  <si>
    <t>43/77111104</t>
  </si>
  <si>
    <t>44/77111104</t>
  </si>
  <si>
    <t>45/77111104</t>
  </si>
  <si>
    <t>50/77111104</t>
  </si>
  <si>
    <t>51/77111104</t>
  </si>
  <si>
    <t>52/77111104</t>
  </si>
  <si>
    <t>60/77111104</t>
  </si>
  <si>
    <t>61/77111104</t>
  </si>
  <si>
    <t>70/77111104</t>
  </si>
  <si>
    <t>00/77111105</t>
  </si>
  <si>
    <t>10/77111105</t>
  </si>
  <si>
    <t>11/77111105</t>
  </si>
  <si>
    <t>12/77111105</t>
  </si>
  <si>
    <t>13/77111105</t>
  </si>
  <si>
    <t>14/77111105</t>
  </si>
  <si>
    <t>15/77111105</t>
  </si>
  <si>
    <t>16/77111105</t>
  </si>
  <si>
    <t>17/77111105</t>
  </si>
  <si>
    <t>20/77111105</t>
  </si>
  <si>
    <t>21/77111105</t>
  </si>
  <si>
    <t>22/77111105</t>
  </si>
  <si>
    <t>23/77111105</t>
  </si>
  <si>
    <t>24/77111105</t>
  </si>
  <si>
    <t>25/77111105</t>
  </si>
  <si>
    <t>30/77111105</t>
  </si>
  <si>
    <t>31/77111105</t>
  </si>
  <si>
    <t>32/77111105</t>
  </si>
  <si>
    <t>33/77111105</t>
  </si>
  <si>
    <t>40/77111105</t>
  </si>
  <si>
    <t>41/77111105</t>
  </si>
  <si>
    <t>43/77111105</t>
  </si>
  <si>
    <t>44/77111105</t>
  </si>
  <si>
    <t>45/77111105</t>
  </si>
  <si>
    <t>50/77111105</t>
  </si>
  <si>
    <t>51/77111105</t>
  </si>
  <si>
    <t>52/77111105</t>
  </si>
  <si>
    <t>60/77111105</t>
  </si>
  <si>
    <t>61/77111105</t>
  </si>
  <si>
    <t>70/77111105</t>
  </si>
  <si>
    <t>00/77111106</t>
  </si>
  <si>
    <t>10/77111106</t>
  </si>
  <si>
    <t>11/77111106</t>
  </si>
  <si>
    <t>12/77111106</t>
  </si>
  <si>
    <t>13/77111106</t>
  </si>
  <si>
    <t>14/77111106</t>
  </si>
  <si>
    <t>15/77111106</t>
  </si>
  <si>
    <t>16/77111106</t>
  </si>
  <si>
    <t>17/77111106</t>
  </si>
  <si>
    <t>20/77111106</t>
  </si>
  <si>
    <t>21/77111106</t>
  </si>
  <si>
    <t>22/77111106</t>
  </si>
  <si>
    <t>23/77111106</t>
  </si>
  <si>
    <t>24/77111106</t>
  </si>
  <si>
    <t>25/77111106</t>
  </si>
  <si>
    <t>30/77111106</t>
  </si>
  <si>
    <t>31/77111106</t>
  </si>
  <si>
    <t>32/77111106</t>
  </si>
  <si>
    <t>33/77111106</t>
  </si>
  <si>
    <t>40/77111106</t>
  </si>
  <si>
    <t>41/77111106</t>
  </si>
  <si>
    <t>43/77111106</t>
  </si>
  <si>
    <t>44/77111106</t>
  </si>
  <si>
    <t>45/77111106</t>
  </si>
  <si>
    <t>50/77111106</t>
  </si>
  <si>
    <t>51/77111106</t>
  </si>
  <si>
    <t>52/77111106</t>
  </si>
  <si>
    <t>60/77111106</t>
  </si>
  <si>
    <t>61/77111106</t>
  </si>
  <si>
    <t>70/77111106</t>
  </si>
  <si>
    <t>00/77111107</t>
  </si>
  <si>
    <t>10/77111107</t>
  </si>
  <si>
    <t>11/77111107</t>
  </si>
  <si>
    <t>12/77111107</t>
  </si>
  <si>
    <t>13/77111107</t>
  </si>
  <si>
    <t>14/77111107</t>
  </si>
  <si>
    <t>15/77111107</t>
  </si>
  <si>
    <t>16/77111107</t>
  </si>
  <si>
    <t>17/77111107</t>
  </si>
  <si>
    <t>20/77111107</t>
  </si>
  <si>
    <t>21/77111107</t>
  </si>
  <si>
    <t>22/77111107</t>
  </si>
  <si>
    <t>23/77111107</t>
  </si>
  <si>
    <t>24/77111107</t>
  </si>
  <si>
    <t>25/77111107</t>
  </si>
  <si>
    <t>30/77111107</t>
  </si>
  <si>
    <t>31/77111107</t>
  </si>
  <si>
    <t>32/77111107</t>
  </si>
  <si>
    <t>33/77111107</t>
  </si>
  <si>
    <t>40/77111107</t>
  </si>
  <si>
    <t>41/77111107</t>
  </si>
  <si>
    <t>43/77111107</t>
  </si>
  <si>
    <t>44/77111107</t>
  </si>
  <si>
    <t>45/77111107</t>
  </si>
  <si>
    <t>50/77111107</t>
  </si>
  <si>
    <t>51/77111107</t>
  </si>
  <si>
    <t>52/77111107</t>
  </si>
  <si>
    <t>60/77111107</t>
  </si>
  <si>
    <t>61/77111107</t>
  </si>
  <si>
    <t>70/77111107</t>
  </si>
  <si>
    <t>00/77111108</t>
  </si>
  <si>
    <t>10/77111108</t>
  </si>
  <si>
    <t>11/77111108</t>
  </si>
  <si>
    <t>12/77111108</t>
  </si>
  <si>
    <t>13/77111108</t>
  </si>
  <si>
    <t>14/77111108</t>
  </si>
  <si>
    <t>15/77111108</t>
  </si>
  <si>
    <t>16/77111108</t>
  </si>
  <si>
    <t>17/77111108</t>
  </si>
  <si>
    <t>20/77111108</t>
  </si>
  <si>
    <t>21/77111108</t>
  </si>
  <si>
    <t>22/77111108</t>
  </si>
  <si>
    <t>23/77111108</t>
  </si>
  <si>
    <t>24/77111108</t>
  </si>
  <si>
    <t>25/77111108</t>
  </si>
  <si>
    <t>30/77111108</t>
  </si>
  <si>
    <t>31/77111108</t>
  </si>
  <si>
    <t>32/77111108</t>
  </si>
  <si>
    <t>33/77111108</t>
  </si>
  <si>
    <t>40/77111108</t>
  </si>
  <si>
    <t>41/77111108</t>
  </si>
  <si>
    <t>43/77111108</t>
  </si>
  <si>
    <t>44/77111108</t>
  </si>
  <si>
    <t>45/77111108</t>
  </si>
  <si>
    <t>50/77111108</t>
  </si>
  <si>
    <t>51/77111108</t>
  </si>
  <si>
    <t>52/77111108</t>
  </si>
  <si>
    <t>60/77111108</t>
  </si>
  <si>
    <t>61/77111108</t>
  </si>
  <si>
    <t>70/77111108</t>
  </si>
  <si>
    <t>00/77111109</t>
  </si>
  <si>
    <t>10/77111109</t>
  </si>
  <si>
    <t>11/77111109</t>
  </si>
  <si>
    <t>12/77111109</t>
  </si>
  <si>
    <t>13/77111109</t>
  </si>
  <si>
    <t>14/77111109</t>
  </si>
  <si>
    <t>15/77111109</t>
  </si>
  <si>
    <t>16/77111109</t>
  </si>
  <si>
    <t>17/77111109</t>
  </si>
  <si>
    <t>20/77111109</t>
  </si>
  <si>
    <t>21/77111109</t>
  </si>
  <si>
    <t>22/77111109</t>
  </si>
  <si>
    <t>23/77111109</t>
  </si>
  <si>
    <t>24/77111109</t>
  </si>
  <si>
    <t>25/77111109</t>
  </si>
  <si>
    <t>30/77111109</t>
  </si>
  <si>
    <t>31/77111109</t>
  </si>
  <si>
    <t>32/77111109</t>
  </si>
  <si>
    <t>33/77111109</t>
  </si>
  <si>
    <t>40/77111109</t>
  </si>
  <si>
    <t>41/77111109</t>
  </si>
  <si>
    <t>43/77111109</t>
  </si>
  <si>
    <t>44/77111109</t>
  </si>
  <si>
    <t>45/77111109</t>
  </si>
  <si>
    <t>50/77111109</t>
  </si>
  <si>
    <t>51/77111109</t>
  </si>
  <si>
    <t>52/77111109</t>
  </si>
  <si>
    <t>60/77111109</t>
  </si>
  <si>
    <t>61/77111109</t>
  </si>
  <si>
    <t>70/77111109</t>
  </si>
  <si>
    <t>00/77111110</t>
  </si>
  <si>
    <t>10/77111110</t>
  </si>
  <si>
    <t>11/77111110</t>
  </si>
  <si>
    <t>12/77111110</t>
  </si>
  <si>
    <t>13/77111110</t>
  </si>
  <si>
    <t>14/77111110</t>
  </si>
  <si>
    <t>15/77111110</t>
  </si>
  <si>
    <t>16/77111110</t>
  </si>
  <si>
    <t>17/77111110</t>
  </si>
  <si>
    <t>20/77111110</t>
  </si>
  <si>
    <t>21/77111110</t>
  </si>
  <si>
    <t>22/77111110</t>
  </si>
  <si>
    <t>23/77111110</t>
  </si>
  <si>
    <t>24/77111110</t>
  </si>
  <si>
    <t>25/77111110</t>
  </si>
  <si>
    <t>30/77111110</t>
  </si>
  <si>
    <t>31/77111110</t>
  </si>
  <si>
    <t>32/77111110</t>
  </si>
  <si>
    <t>33/77111110</t>
  </si>
  <si>
    <t>40/77111110</t>
  </si>
  <si>
    <t>41/77111110</t>
  </si>
  <si>
    <t>43/77111110</t>
  </si>
  <si>
    <t>44/77111110</t>
  </si>
  <si>
    <t>45/77111110</t>
  </si>
  <si>
    <t>50/77111110</t>
  </si>
  <si>
    <t>51/77111110</t>
  </si>
  <si>
    <t>52/77111110</t>
  </si>
  <si>
    <t>60/77111110</t>
  </si>
  <si>
    <t>61/77111110</t>
  </si>
  <si>
    <t>70/77111110</t>
  </si>
  <si>
    <t>00/77111111</t>
  </si>
  <si>
    <t>10/77111111</t>
  </si>
  <si>
    <t>11/77111111</t>
  </si>
  <si>
    <t>12/77111111</t>
  </si>
  <si>
    <t>13/77111111</t>
  </si>
  <si>
    <t>14/77111111</t>
  </si>
  <si>
    <t>15/77111111</t>
  </si>
  <si>
    <t>16/77111111</t>
  </si>
  <si>
    <t>17/77111111</t>
  </si>
  <si>
    <t>20/77111111</t>
  </si>
  <si>
    <t>21/77111111</t>
  </si>
  <si>
    <t>22/77111111</t>
  </si>
  <si>
    <t>23/77111111</t>
  </si>
  <si>
    <t>24/77111111</t>
  </si>
  <si>
    <t>25/77111111</t>
  </si>
  <si>
    <t>30/77111111</t>
  </si>
  <si>
    <t>31/77111111</t>
  </si>
  <si>
    <t>32/77111111</t>
  </si>
  <si>
    <t>33/77111111</t>
  </si>
  <si>
    <t>40/77111111</t>
  </si>
  <si>
    <t>41/77111111</t>
  </si>
  <si>
    <t>43/77111111</t>
  </si>
  <si>
    <t>44/77111111</t>
  </si>
  <si>
    <t>45/77111111</t>
  </si>
  <si>
    <t>50/77111111</t>
  </si>
  <si>
    <t>51/77111111</t>
  </si>
  <si>
    <t>52/77111111</t>
  </si>
  <si>
    <t>60/77111111</t>
  </si>
  <si>
    <t>61/77111111</t>
  </si>
  <si>
    <t>70/77111111</t>
  </si>
  <si>
    <t>00/77111112</t>
  </si>
  <si>
    <t>10/77111112</t>
  </si>
  <si>
    <t>11/77111112</t>
  </si>
  <si>
    <t>12/77111112</t>
  </si>
  <si>
    <t>13/77111112</t>
  </si>
  <si>
    <t>14/77111112</t>
  </si>
  <si>
    <t>15/77111112</t>
  </si>
  <si>
    <t>16/77111112</t>
  </si>
  <si>
    <t>17/77111112</t>
  </si>
  <si>
    <t>20/77111112</t>
  </si>
  <si>
    <t>21/77111112</t>
  </si>
  <si>
    <t>22/77111112</t>
  </si>
  <si>
    <t>23/77111112</t>
  </si>
  <si>
    <t>24/77111112</t>
  </si>
  <si>
    <t>25/77111112</t>
  </si>
  <si>
    <t>30/77111112</t>
  </si>
  <si>
    <t>31/77111112</t>
  </si>
  <si>
    <t>32/77111112</t>
  </si>
  <si>
    <t>33/77111112</t>
  </si>
  <si>
    <t>40/77111112</t>
  </si>
  <si>
    <t>41/77111112</t>
  </si>
  <si>
    <t>43/77111112</t>
  </si>
  <si>
    <t>44/77111112</t>
  </si>
  <si>
    <t>45/77111112</t>
  </si>
  <si>
    <t>50/77111112</t>
  </si>
  <si>
    <t>51/77111112</t>
  </si>
  <si>
    <t>52/77111112</t>
  </si>
  <si>
    <t>60/77111112</t>
  </si>
  <si>
    <t>61/77111112</t>
  </si>
  <si>
    <t>70/77111112</t>
  </si>
  <si>
    <t>00/77111113</t>
  </si>
  <si>
    <t>10/77111113</t>
  </si>
  <si>
    <t>11/77111113</t>
  </si>
  <si>
    <t>12/77111113</t>
  </si>
  <si>
    <t>13/77111113</t>
  </si>
  <si>
    <t>14/77111113</t>
  </si>
  <si>
    <t>15/77111113</t>
  </si>
  <si>
    <t>16/77111113</t>
  </si>
  <si>
    <t>17/77111113</t>
  </si>
  <si>
    <t>20/77111113</t>
  </si>
  <si>
    <t>21/77111113</t>
  </si>
  <si>
    <t>22/77111113</t>
  </si>
  <si>
    <t>23/77111113</t>
  </si>
  <si>
    <t>24/77111113</t>
  </si>
  <si>
    <t>25/77111113</t>
  </si>
  <si>
    <t>30/77111113</t>
  </si>
  <si>
    <t>31/77111113</t>
  </si>
  <si>
    <t>32/77111113</t>
  </si>
  <si>
    <t>33/77111113</t>
  </si>
  <si>
    <t>40/77111113</t>
  </si>
  <si>
    <t>41/77111113</t>
  </si>
  <si>
    <t>43/77111113</t>
  </si>
  <si>
    <t>44/77111113</t>
  </si>
  <si>
    <t>45/77111113</t>
  </si>
  <si>
    <t>50/77111113</t>
  </si>
  <si>
    <t>51/77111113</t>
  </si>
  <si>
    <t>52/77111113</t>
  </si>
  <si>
    <t>60/77111113</t>
  </si>
  <si>
    <t>61/77111113</t>
  </si>
  <si>
    <t>70/77111113</t>
  </si>
  <si>
    <t>00/77112000</t>
  </si>
  <si>
    <t>10/77112000</t>
  </si>
  <si>
    <t>11/77112000</t>
  </si>
  <si>
    <t>12/77112000</t>
  </si>
  <si>
    <t>13/77112000</t>
  </si>
  <si>
    <t>14/77112000</t>
  </si>
  <si>
    <t>15/77112000</t>
  </si>
  <si>
    <t>16/77112000</t>
  </si>
  <si>
    <t>17/77112000</t>
  </si>
  <si>
    <t>20/77112000</t>
  </si>
  <si>
    <t>21/77112000</t>
  </si>
  <si>
    <t>22/77112000</t>
  </si>
  <si>
    <t>23/77112000</t>
  </si>
  <si>
    <t>24/77112000</t>
  </si>
  <si>
    <t>25/77112000</t>
  </si>
  <si>
    <t>30/77112000</t>
  </si>
  <si>
    <t>31/77112000</t>
  </si>
  <si>
    <t>32/77112000</t>
  </si>
  <si>
    <t>33/77112000</t>
  </si>
  <si>
    <t>40/77112000</t>
  </si>
  <si>
    <t>41/77112000</t>
  </si>
  <si>
    <t>43/77112000</t>
  </si>
  <si>
    <t>44/77112000</t>
  </si>
  <si>
    <t>45/77112000</t>
  </si>
  <si>
    <t>50/77112000</t>
  </si>
  <si>
    <t>51/77112000</t>
  </si>
  <si>
    <t>52/77112000</t>
  </si>
  <si>
    <t>60/77112000</t>
  </si>
  <si>
    <t>61/77112000</t>
  </si>
  <si>
    <t>70/77112000</t>
  </si>
  <si>
    <t>00/77112001</t>
  </si>
  <si>
    <t>10/77112001</t>
  </si>
  <si>
    <t>11/77112001</t>
  </si>
  <si>
    <t>12/77112001</t>
  </si>
  <si>
    <t>13/77112001</t>
  </si>
  <si>
    <t>14/77112001</t>
  </si>
  <si>
    <t>15/77112001</t>
  </si>
  <si>
    <t>16/77112001</t>
  </si>
  <si>
    <t>17/77112001</t>
  </si>
  <si>
    <t>20/77112001</t>
  </si>
  <si>
    <t>21/77112001</t>
  </si>
  <si>
    <t>22/77112001</t>
  </si>
  <si>
    <t>23/77112001</t>
  </si>
  <si>
    <t>24/77112001</t>
  </si>
  <si>
    <t>25/77112001</t>
  </si>
  <si>
    <t>30/77112001</t>
  </si>
  <si>
    <t>31/77112001</t>
  </si>
  <si>
    <t>32/77112001</t>
  </si>
  <si>
    <t>33/77112001</t>
  </si>
  <si>
    <t>40/77112001</t>
  </si>
  <si>
    <t>41/77112001</t>
  </si>
  <si>
    <t>43/77112001</t>
  </si>
  <si>
    <t>44/77112001</t>
  </si>
  <si>
    <t>45/77112001</t>
  </si>
  <si>
    <t>50/77112001</t>
  </si>
  <si>
    <t>51/77112001</t>
  </si>
  <si>
    <t>52/77112001</t>
  </si>
  <si>
    <t>60/77112001</t>
  </si>
  <si>
    <t>61/77112001</t>
  </si>
  <si>
    <t>70/77112001</t>
  </si>
  <si>
    <t>00/77112002</t>
  </si>
  <si>
    <t>10/77112002</t>
  </si>
  <si>
    <t>11/77112002</t>
  </si>
  <si>
    <t>12/77112002</t>
  </si>
  <si>
    <t>13/77112002</t>
  </si>
  <si>
    <t>14/77112002</t>
  </si>
  <si>
    <t>15/77112002</t>
  </si>
  <si>
    <t>16/77112002</t>
  </si>
  <si>
    <t>17/77112002</t>
  </si>
  <si>
    <t>20/77112002</t>
  </si>
  <si>
    <t>21/77112002</t>
  </si>
  <si>
    <t>22/77112002</t>
  </si>
  <si>
    <t>23/77112002</t>
  </si>
  <si>
    <t>24/77112002</t>
  </si>
  <si>
    <t>25/77112002</t>
  </si>
  <si>
    <t>30/77112002</t>
  </si>
  <si>
    <t>31/77112002</t>
  </si>
  <si>
    <t>32/77112002</t>
  </si>
  <si>
    <t>33/77112002</t>
  </si>
  <si>
    <t>40/77112002</t>
  </si>
  <si>
    <t>41/77112002</t>
  </si>
  <si>
    <t>43/77112002</t>
  </si>
  <si>
    <t>44/77112002</t>
  </si>
  <si>
    <t>45/77112002</t>
  </si>
  <si>
    <t>50/77112002</t>
  </si>
  <si>
    <t>51/77112002</t>
  </si>
  <si>
    <t>52/77112002</t>
  </si>
  <si>
    <t>60/77112002</t>
  </si>
  <si>
    <t>61/77112002</t>
  </si>
  <si>
    <t>70/77112002</t>
  </si>
  <si>
    <t>00/77112003</t>
  </si>
  <si>
    <t>10/77112003</t>
  </si>
  <si>
    <t>11/77112003</t>
  </si>
  <si>
    <t>12/77112003</t>
  </si>
  <si>
    <t>13/77112003</t>
  </si>
  <si>
    <t>14/77112003</t>
  </si>
  <si>
    <t>15/77112003</t>
  </si>
  <si>
    <t>16/77112003</t>
  </si>
  <si>
    <t>17/77112003</t>
  </si>
  <si>
    <t>20/77112003</t>
  </si>
  <si>
    <t>21/77112003</t>
  </si>
  <si>
    <t>22/77112003</t>
  </si>
  <si>
    <t>23/77112003</t>
  </si>
  <si>
    <t>24/77112003</t>
  </si>
  <si>
    <t>25/77112003</t>
  </si>
  <si>
    <t>30/77112003</t>
  </si>
  <si>
    <t>31/77112003</t>
  </si>
  <si>
    <t>32/77112003</t>
  </si>
  <si>
    <t>33/77112003</t>
  </si>
  <si>
    <t>40/77112003</t>
  </si>
  <si>
    <t>41/77112003</t>
  </si>
  <si>
    <t>43/77112003</t>
  </si>
  <si>
    <t>44/77112003</t>
  </si>
  <si>
    <t>45/77112003</t>
  </si>
  <si>
    <t>50/77112003</t>
  </si>
  <si>
    <t>51/77112003</t>
  </si>
  <si>
    <t>52/77112003</t>
  </si>
  <si>
    <t>60/77112003</t>
  </si>
  <si>
    <t>61/77112003</t>
  </si>
  <si>
    <t>70/77112003</t>
  </si>
  <si>
    <t>00/77112004</t>
  </si>
  <si>
    <t>10/77112004</t>
  </si>
  <si>
    <t>11/77112004</t>
  </si>
  <si>
    <t>12/77112004</t>
  </si>
  <si>
    <t>13/77112004</t>
  </si>
  <si>
    <t>14/77112004</t>
  </si>
  <si>
    <t>15/77112004</t>
  </si>
  <si>
    <t>16/77112004</t>
  </si>
  <si>
    <t>17/77112004</t>
  </si>
  <si>
    <t>20/77112004</t>
  </si>
  <si>
    <t>21/77112004</t>
  </si>
  <si>
    <t>22/77112004</t>
  </si>
  <si>
    <t>23/77112004</t>
  </si>
  <si>
    <t>24/77112004</t>
  </si>
  <si>
    <t>25/77112004</t>
  </si>
  <si>
    <t>30/77112004</t>
  </si>
  <si>
    <t>31/77112004</t>
  </si>
  <si>
    <t>32/77112004</t>
  </si>
  <si>
    <t>33/77112004</t>
  </si>
  <si>
    <t>40/77112004</t>
  </si>
  <si>
    <t>41/77112004</t>
  </si>
  <si>
    <t>43/77112004</t>
  </si>
  <si>
    <t>44/77112004</t>
  </si>
  <si>
    <t>45/77112004</t>
  </si>
  <si>
    <t>50/77112004</t>
  </si>
  <si>
    <t>51/77112004</t>
  </si>
  <si>
    <t>52/77112004</t>
  </si>
  <si>
    <t>60/77112004</t>
  </si>
  <si>
    <t>61/77112004</t>
  </si>
  <si>
    <t>70/77112004</t>
  </si>
  <si>
    <t>00/77112005</t>
  </si>
  <si>
    <t>10/77112005</t>
  </si>
  <si>
    <t>11/77112005</t>
  </si>
  <si>
    <t>12/77112005</t>
  </si>
  <si>
    <t>13/77112005</t>
  </si>
  <si>
    <t>14/77112005</t>
  </si>
  <si>
    <t>15/77112005</t>
  </si>
  <si>
    <t>16/77112005</t>
  </si>
  <si>
    <t>17/77112005</t>
  </si>
  <si>
    <t>20/77112005</t>
  </si>
  <si>
    <t>21/77112005</t>
  </si>
  <si>
    <t>22/77112005</t>
  </si>
  <si>
    <t>23/77112005</t>
  </si>
  <si>
    <t>24/77112005</t>
  </si>
  <si>
    <t>25/77112005</t>
  </si>
  <si>
    <t>30/77112005</t>
  </si>
  <si>
    <t>31/77112005</t>
  </si>
  <si>
    <t>32/77112005</t>
  </si>
  <si>
    <t>33/77112005</t>
  </si>
  <si>
    <t>40/77112005</t>
  </si>
  <si>
    <t>41/77112005</t>
  </si>
  <si>
    <t>43/77112005</t>
  </si>
  <si>
    <t>44/77112005</t>
  </si>
  <si>
    <t>45/77112005</t>
  </si>
  <si>
    <t>50/77112005</t>
  </si>
  <si>
    <t>51/77112005</t>
  </si>
  <si>
    <t>52/77112005</t>
  </si>
  <si>
    <t>60/77112005</t>
  </si>
  <si>
    <t>61/77112005</t>
  </si>
  <si>
    <t>70/77112005</t>
  </si>
  <si>
    <t>00/77112006</t>
  </si>
  <si>
    <t>10/77112006</t>
  </si>
  <si>
    <t>11/77112006</t>
  </si>
  <si>
    <t>12/77112006</t>
  </si>
  <si>
    <t>13/77112006</t>
  </si>
  <si>
    <t>14/77112006</t>
  </si>
  <si>
    <t>15/77112006</t>
  </si>
  <si>
    <t>16/77112006</t>
  </si>
  <si>
    <t>17/77112006</t>
  </si>
  <si>
    <t>20/77112006</t>
  </si>
  <si>
    <t>21/77112006</t>
  </si>
  <si>
    <t>22/77112006</t>
  </si>
  <si>
    <t>23/77112006</t>
  </si>
  <si>
    <t>24/77112006</t>
  </si>
  <si>
    <t>25/77112006</t>
  </si>
  <si>
    <t>30/77112006</t>
  </si>
  <si>
    <t>31/77112006</t>
  </si>
  <si>
    <t>32/77112006</t>
  </si>
  <si>
    <t>33/77112006</t>
  </si>
  <si>
    <t>40/77112006</t>
  </si>
  <si>
    <t>41/77112006</t>
  </si>
  <si>
    <t>43/77112006</t>
  </si>
  <si>
    <t>44/77112006</t>
  </si>
  <si>
    <t>45/77112006</t>
  </si>
  <si>
    <t>50/77112006</t>
  </si>
  <si>
    <t>51/77112006</t>
  </si>
  <si>
    <t>52/77112006</t>
  </si>
  <si>
    <t>60/77112006</t>
  </si>
  <si>
    <t>61/77112006</t>
  </si>
  <si>
    <t>70/77112006</t>
  </si>
  <si>
    <t>00/77112007</t>
  </si>
  <si>
    <t>10/77112007</t>
  </si>
  <si>
    <t>11/77112007</t>
  </si>
  <si>
    <t>12/77112007</t>
  </si>
  <si>
    <t>13/77112007</t>
  </si>
  <si>
    <t>14/77112007</t>
  </si>
  <si>
    <t>15/77112007</t>
  </si>
  <si>
    <t>16/77112007</t>
  </si>
  <si>
    <t>17/77112007</t>
  </si>
  <si>
    <t>20/77112007</t>
  </si>
  <si>
    <t>21/77112007</t>
  </si>
  <si>
    <t>22/77112007</t>
  </si>
  <si>
    <t>23/77112007</t>
  </si>
  <si>
    <t>24/77112007</t>
  </si>
  <si>
    <t>25/77112007</t>
  </si>
  <si>
    <t>30/77112007</t>
  </si>
  <si>
    <t>31/77112007</t>
  </si>
  <si>
    <t>32/77112007</t>
  </si>
  <si>
    <t>33/77112007</t>
  </si>
  <si>
    <t>40/77112007</t>
  </si>
  <si>
    <t>41/77112007</t>
  </si>
  <si>
    <t>43/77112007</t>
  </si>
  <si>
    <t>44/77112007</t>
  </si>
  <si>
    <t>45/77112007</t>
  </si>
  <si>
    <t>50/77112007</t>
  </si>
  <si>
    <t>51/77112007</t>
  </si>
  <si>
    <t>52/77112007</t>
  </si>
  <si>
    <t>60/77112007</t>
  </si>
  <si>
    <t>61/77112007</t>
  </si>
  <si>
    <t>70/77112007</t>
  </si>
  <si>
    <t>00/77112008</t>
  </si>
  <si>
    <t>10/77112008</t>
  </si>
  <si>
    <t>11/77112008</t>
  </si>
  <si>
    <t>12/77112008</t>
  </si>
  <si>
    <t>13/77112008</t>
  </si>
  <si>
    <t>14/77112008</t>
  </si>
  <si>
    <t>15/77112008</t>
  </si>
  <si>
    <t>16/77112008</t>
  </si>
  <si>
    <t>17/77112008</t>
  </si>
  <si>
    <t>20/77112008</t>
  </si>
  <si>
    <t>21/77112008</t>
  </si>
  <si>
    <t>22/77112008</t>
  </si>
  <si>
    <t>23/77112008</t>
  </si>
  <si>
    <t>24/77112008</t>
  </si>
  <si>
    <t>25/77112008</t>
  </si>
  <si>
    <t>30/77112008</t>
  </si>
  <si>
    <t>31/77112008</t>
  </si>
  <si>
    <t>32/77112008</t>
  </si>
  <si>
    <t>33/77112008</t>
  </si>
  <si>
    <t>40/77112008</t>
  </si>
  <si>
    <t>41/77112008</t>
  </si>
  <si>
    <t>43/77112008</t>
  </si>
  <si>
    <t>44/77112008</t>
  </si>
  <si>
    <t>45/77112008</t>
  </si>
  <si>
    <t>50/77112008</t>
  </si>
  <si>
    <t>51/77112008</t>
  </si>
  <si>
    <t>52/77112008</t>
  </si>
  <si>
    <t>60/77112008</t>
  </si>
  <si>
    <t>61/77112008</t>
  </si>
  <si>
    <t>70/77112008</t>
  </si>
  <si>
    <t>00/77112009</t>
  </si>
  <si>
    <t>10/77112009</t>
  </si>
  <si>
    <t>11/77112009</t>
  </si>
  <si>
    <t>12/77112009</t>
  </si>
  <si>
    <t>13/77112009</t>
  </si>
  <si>
    <t>14/77112009</t>
  </si>
  <si>
    <t>15/77112009</t>
  </si>
  <si>
    <t>16/77112009</t>
  </si>
  <si>
    <t>17/77112009</t>
  </si>
  <si>
    <t>20/77112009</t>
  </si>
  <si>
    <t>21/77112009</t>
  </si>
  <si>
    <t>22/77112009</t>
  </si>
  <si>
    <t>23/77112009</t>
  </si>
  <si>
    <t>24/77112009</t>
  </si>
  <si>
    <t>25/77112009</t>
  </si>
  <si>
    <t>30/77112009</t>
  </si>
  <si>
    <t>31/77112009</t>
  </si>
  <si>
    <t>32/77112009</t>
  </si>
  <si>
    <t>33/77112009</t>
  </si>
  <si>
    <t>40/77112009</t>
  </si>
  <si>
    <t>41/77112009</t>
  </si>
  <si>
    <t>43/77112009</t>
  </si>
  <si>
    <t>44/77112009</t>
  </si>
  <si>
    <t>45/77112009</t>
  </si>
  <si>
    <t>50/77112009</t>
  </si>
  <si>
    <t>51/77112009</t>
  </si>
  <si>
    <t>52/77112009</t>
  </si>
  <si>
    <t>60/77112009</t>
  </si>
  <si>
    <t>61/77112009</t>
  </si>
  <si>
    <t>70/77112009</t>
  </si>
  <si>
    <t>00/77112010</t>
  </si>
  <si>
    <t>10/77112010</t>
  </si>
  <si>
    <t>11/77112010</t>
  </si>
  <si>
    <t>12/77112010</t>
  </si>
  <si>
    <t>13/77112010</t>
  </si>
  <si>
    <t>14/77112010</t>
  </si>
  <si>
    <t>15/77112010</t>
  </si>
  <si>
    <t>16/77112010</t>
  </si>
  <si>
    <t>17/77112010</t>
  </si>
  <si>
    <t>20/77112010</t>
  </si>
  <si>
    <t>21/77112010</t>
  </si>
  <si>
    <t>22/77112010</t>
  </si>
  <si>
    <t>23/77112010</t>
  </si>
  <si>
    <t>24/77112010</t>
  </si>
  <si>
    <t>25/77112010</t>
  </si>
  <si>
    <t>30/77112010</t>
  </si>
  <si>
    <t>31/77112010</t>
  </si>
  <si>
    <t>32/77112010</t>
  </si>
  <si>
    <t>33/77112010</t>
  </si>
  <si>
    <t>40/77112010</t>
  </si>
  <si>
    <t>41/77112010</t>
  </si>
  <si>
    <t>43/77112010</t>
  </si>
  <si>
    <t>44/77112010</t>
  </si>
  <si>
    <t>45/77112010</t>
  </si>
  <si>
    <t>50/77112010</t>
  </si>
  <si>
    <t>51/77112010</t>
  </si>
  <si>
    <t>52/77112010</t>
  </si>
  <si>
    <t>60/77112010</t>
  </si>
  <si>
    <t>61/77112010</t>
  </si>
  <si>
    <t>70/77112010</t>
  </si>
  <si>
    <t>00/77112011</t>
  </si>
  <si>
    <t>10/77112011</t>
  </si>
  <si>
    <t>11/77112011</t>
  </si>
  <si>
    <t>12/77112011</t>
  </si>
  <si>
    <t>13/77112011</t>
  </si>
  <si>
    <t>14/77112011</t>
  </si>
  <si>
    <t>15/77112011</t>
  </si>
  <si>
    <t>16/77112011</t>
  </si>
  <si>
    <t>17/77112011</t>
  </si>
  <si>
    <t>20/77112011</t>
  </si>
  <si>
    <t>21/77112011</t>
  </si>
  <si>
    <t>22/77112011</t>
  </si>
  <si>
    <t>23/77112011</t>
  </si>
  <si>
    <t>24/77112011</t>
  </si>
  <si>
    <t>25/77112011</t>
  </si>
  <si>
    <t>30/77112011</t>
  </si>
  <si>
    <t>31/77112011</t>
  </si>
  <si>
    <t>32/77112011</t>
  </si>
  <si>
    <t>33/77112011</t>
  </si>
  <si>
    <t>40/77112011</t>
  </si>
  <si>
    <t>41/77112011</t>
  </si>
  <si>
    <t>43/77112011</t>
  </si>
  <si>
    <t>44/77112011</t>
  </si>
  <si>
    <t>45/77112011</t>
  </si>
  <si>
    <t>50/77112011</t>
  </si>
  <si>
    <t>51/77112011</t>
  </si>
  <si>
    <t>52/77112011</t>
  </si>
  <si>
    <t>60/77112011</t>
  </si>
  <si>
    <t>61/77112011</t>
  </si>
  <si>
    <t>70/77112011</t>
  </si>
  <si>
    <t>00/77112012</t>
  </si>
  <si>
    <t>10/77112012</t>
  </si>
  <si>
    <t>11/77112012</t>
  </si>
  <si>
    <t>12/77112012</t>
  </si>
  <si>
    <t>13/77112012</t>
  </si>
  <si>
    <t>14/77112012</t>
  </si>
  <si>
    <t>15/77112012</t>
  </si>
  <si>
    <t>16/77112012</t>
  </si>
  <si>
    <t>17/77112012</t>
  </si>
  <si>
    <t>20/77112012</t>
  </si>
  <si>
    <t>21/77112012</t>
  </si>
  <si>
    <t>22/77112012</t>
  </si>
  <si>
    <t>23/77112012</t>
  </si>
  <si>
    <t>24/77112012</t>
  </si>
  <si>
    <t>25/77112012</t>
  </si>
  <si>
    <t>30/77112012</t>
  </si>
  <si>
    <t>31/77112012</t>
  </si>
  <si>
    <t>32/77112012</t>
  </si>
  <si>
    <t>33/77112012</t>
  </si>
  <si>
    <t>40/77112012</t>
  </si>
  <si>
    <t>41/77112012</t>
  </si>
  <si>
    <t>43/77112012</t>
  </si>
  <si>
    <t>44/77112012</t>
  </si>
  <si>
    <t>45/77112012</t>
  </si>
  <si>
    <t>50/77112012</t>
  </si>
  <si>
    <t>51/77112012</t>
  </si>
  <si>
    <t>52/77112012</t>
  </si>
  <si>
    <t>60/77112012</t>
  </si>
  <si>
    <t>61/77112012</t>
  </si>
  <si>
    <t>70/77112012</t>
  </si>
  <si>
    <t>00/77112013</t>
  </si>
  <si>
    <t>10/77112013</t>
  </si>
  <si>
    <t>11/77112013</t>
  </si>
  <si>
    <t>12/77112013</t>
  </si>
  <si>
    <t>13/77112013</t>
  </si>
  <si>
    <t>14/77112013</t>
  </si>
  <si>
    <t>15/77112013</t>
  </si>
  <si>
    <t>16/77112013</t>
  </si>
  <si>
    <t>17/77112013</t>
  </si>
  <si>
    <t>20/77112013</t>
  </si>
  <si>
    <t>21/77112013</t>
  </si>
  <si>
    <t>22/77112013</t>
  </si>
  <si>
    <t>23/77112013</t>
  </si>
  <si>
    <t>24/77112013</t>
  </si>
  <si>
    <t>25/77112013</t>
  </si>
  <si>
    <t>30/77112013</t>
  </si>
  <si>
    <t>31/77112013</t>
  </si>
  <si>
    <t>32/77112013</t>
  </si>
  <si>
    <t>33/77112013</t>
  </si>
  <si>
    <t>40/77112013</t>
  </si>
  <si>
    <t>41/77112013</t>
  </si>
  <si>
    <t>43/77112013</t>
  </si>
  <si>
    <t>44/77112013</t>
  </si>
  <si>
    <t>45/77112013</t>
  </si>
  <si>
    <t>50/77112013</t>
  </si>
  <si>
    <t>51/77112013</t>
  </si>
  <si>
    <t>52/77112013</t>
  </si>
  <si>
    <t>60/77112013</t>
  </si>
  <si>
    <t>61/77112013</t>
  </si>
  <si>
    <t>70/77112013</t>
  </si>
  <si>
    <t>00/77113000</t>
  </si>
  <si>
    <t>10/77113000</t>
  </si>
  <si>
    <t>11/77113000</t>
  </si>
  <si>
    <t>12/77113000</t>
  </si>
  <si>
    <t>13/77113000</t>
  </si>
  <si>
    <t>14/77113000</t>
  </si>
  <si>
    <t>15/77113000</t>
  </si>
  <si>
    <t>16/77113000</t>
  </si>
  <si>
    <t>17/77113000</t>
  </si>
  <si>
    <t>20/77113000</t>
  </si>
  <si>
    <t>21/77113000</t>
  </si>
  <si>
    <t>22/77113000</t>
  </si>
  <si>
    <t>23/77113000</t>
  </si>
  <si>
    <t>24/77113000</t>
  </si>
  <si>
    <t>25/77113000</t>
  </si>
  <si>
    <t>30/77113000</t>
  </si>
  <si>
    <t>31/77113000</t>
  </si>
  <si>
    <t>32/77113000</t>
  </si>
  <si>
    <t>33/77113000</t>
  </si>
  <si>
    <t>40/77113000</t>
  </si>
  <si>
    <t>41/77113000</t>
  </si>
  <si>
    <t>43/77113000</t>
  </si>
  <si>
    <t>44/77113000</t>
  </si>
  <si>
    <t>45/77113000</t>
  </si>
  <si>
    <t>50/77113000</t>
  </si>
  <si>
    <t>51/77113000</t>
  </si>
  <si>
    <t>52/77113000</t>
  </si>
  <si>
    <t>60/77113000</t>
  </si>
  <si>
    <t>61/77113000</t>
  </si>
  <si>
    <t>70/77113000</t>
  </si>
  <si>
    <t>00/77113001</t>
  </si>
  <si>
    <t>10/77113001</t>
  </si>
  <si>
    <t>11/77113001</t>
  </si>
  <si>
    <t>12/77113001</t>
  </si>
  <si>
    <t>13/77113001</t>
  </si>
  <si>
    <t>14/77113001</t>
  </si>
  <si>
    <t>15/77113001</t>
  </si>
  <si>
    <t>16/77113001</t>
  </si>
  <si>
    <t>17/77113001</t>
  </si>
  <si>
    <t>20/77113001</t>
  </si>
  <si>
    <t>21/77113001</t>
  </si>
  <si>
    <t>22/77113001</t>
  </si>
  <si>
    <t>23/77113001</t>
  </si>
  <si>
    <t>24/77113001</t>
  </si>
  <si>
    <t>25/77113001</t>
  </si>
  <si>
    <t>30/77113001</t>
  </si>
  <si>
    <t>31/77113001</t>
  </si>
  <si>
    <t>32/77113001</t>
  </si>
  <si>
    <t>33/77113001</t>
  </si>
  <si>
    <t>40/77113001</t>
  </si>
  <si>
    <t>41/77113001</t>
  </si>
  <si>
    <t>43/77113001</t>
  </si>
  <si>
    <t>44/77113001</t>
  </si>
  <si>
    <t>45/77113001</t>
  </si>
  <si>
    <t>50/77113001</t>
  </si>
  <si>
    <t>51/77113001</t>
  </si>
  <si>
    <t>52/77113001</t>
  </si>
  <si>
    <t>60/77113001</t>
  </si>
  <si>
    <t>61/77113001</t>
  </si>
  <si>
    <t>70/77113001</t>
  </si>
  <si>
    <t>00/77113002</t>
  </si>
  <si>
    <t>10/77113002</t>
  </si>
  <si>
    <t>11/77113002</t>
  </si>
  <si>
    <t>12/77113002</t>
  </si>
  <si>
    <t>13/77113002</t>
  </si>
  <si>
    <t>14/77113002</t>
  </si>
  <si>
    <t>15/77113002</t>
  </si>
  <si>
    <t>16/77113002</t>
  </si>
  <si>
    <t>17/77113002</t>
  </si>
  <si>
    <t>20/77113002</t>
  </si>
  <si>
    <t>21/77113002</t>
  </si>
  <si>
    <t>22/77113002</t>
  </si>
  <si>
    <t>23/77113002</t>
  </si>
  <si>
    <t>24/77113002</t>
  </si>
  <si>
    <t>25/77113002</t>
  </si>
  <si>
    <t>30/77113002</t>
  </si>
  <si>
    <t>31/77113002</t>
  </si>
  <si>
    <t>32/77113002</t>
  </si>
  <si>
    <t>33/77113002</t>
  </si>
  <si>
    <t>40/77113002</t>
  </si>
  <si>
    <t>41/77113002</t>
  </si>
  <si>
    <t>43/77113002</t>
  </si>
  <si>
    <t>44/77113002</t>
  </si>
  <si>
    <t>45/77113002</t>
  </si>
  <si>
    <t>50/77113002</t>
  </si>
  <si>
    <t>51/77113002</t>
  </si>
  <si>
    <t>52/77113002</t>
  </si>
  <si>
    <t>60/77113002</t>
  </si>
  <si>
    <t>61/77113002</t>
  </si>
  <si>
    <t>70/77113002</t>
  </si>
  <si>
    <t>00/77113003</t>
  </si>
  <si>
    <t>10/77113003</t>
  </si>
  <si>
    <t>11/77113003</t>
  </si>
  <si>
    <t>12/77113003</t>
  </si>
  <si>
    <t>13/77113003</t>
  </si>
  <si>
    <t>14/77113003</t>
  </si>
  <si>
    <t>15/77113003</t>
  </si>
  <si>
    <t>16/77113003</t>
  </si>
  <si>
    <t>17/77113003</t>
  </si>
  <si>
    <t>20/77113003</t>
  </si>
  <si>
    <t>21/77113003</t>
  </si>
  <si>
    <t>22/77113003</t>
  </si>
  <si>
    <t>23/77113003</t>
  </si>
  <si>
    <t>24/77113003</t>
  </si>
  <si>
    <t>25/77113003</t>
  </si>
  <si>
    <t>30/77113003</t>
  </si>
  <si>
    <t>31/77113003</t>
  </si>
  <si>
    <t>32/77113003</t>
  </si>
  <si>
    <t>33/77113003</t>
  </si>
  <si>
    <t>40/77113003</t>
  </si>
  <si>
    <t>41/77113003</t>
  </si>
  <si>
    <t>43/77113003</t>
  </si>
  <si>
    <t>44/77113003</t>
  </si>
  <si>
    <t>45/77113003</t>
  </si>
  <si>
    <t>50/77113003</t>
  </si>
  <si>
    <t>51/77113003</t>
  </si>
  <si>
    <t>52/77113003</t>
  </si>
  <si>
    <t>60/77113003</t>
  </si>
  <si>
    <t>61/77113003</t>
  </si>
  <si>
    <t>70/77113003</t>
  </si>
  <si>
    <t>00/77113004</t>
  </si>
  <si>
    <t>10/77113004</t>
  </si>
  <si>
    <t>11/77113004</t>
  </si>
  <si>
    <t>12/77113004</t>
  </si>
  <si>
    <t>13/77113004</t>
  </si>
  <si>
    <t>14/77113004</t>
  </si>
  <si>
    <t>15/77113004</t>
  </si>
  <si>
    <t>16/77113004</t>
  </si>
  <si>
    <t>17/77113004</t>
  </si>
  <si>
    <t>20/77113004</t>
  </si>
  <si>
    <t>21/77113004</t>
  </si>
  <si>
    <t>22/77113004</t>
  </si>
  <si>
    <t>23/77113004</t>
  </si>
  <si>
    <t>24/77113004</t>
  </si>
  <si>
    <t>25/77113004</t>
  </si>
  <si>
    <t>30/77113004</t>
  </si>
  <si>
    <t>31/77113004</t>
  </si>
  <si>
    <t>32/77113004</t>
  </si>
  <si>
    <t>33/77113004</t>
  </si>
  <si>
    <t>40/77113004</t>
  </si>
  <si>
    <t>41/77113004</t>
  </si>
  <si>
    <t>43/77113004</t>
  </si>
  <si>
    <t>44/77113004</t>
  </si>
  <si>
    <t>45/77113004</t>
  </si>
  <si>
    <t>50/77113004</t>
  </si>
  <si>
    <t>51/77113004</t>
  </si>
  <si>
    <t>52/77113004</t>
  </si>
  <si>
    <t>60/77113004</t>
  </si>
  <si>
    <t>61/77113004</t>
  </si>
  <si>
    <t>70/77113004</t>
  </si>
  <si>
    <t>00/77113005</t>
  </si>
  <si>
    <t>10/77113005</t>
  </si>
  <si>
    <t>11/77113005</t>
  </si>
  <si>
    <t>12/77113005</t>
  </si>
  <si>
    <t>13/77113005</t>
  </si>
  <si>
    <t>14/77113005</t>
  </si>
  <si>
    <t>15/77113005</t>
  </si>
  <si>
    <t>16/77113005</t>
  </si>
  <si>
    <t>17/77113005</t>
  </si>
  <si>
    <t>20/77113005</t>
  </si>
  <si>
    <t>21/77113005</t>
  </si>
  <si>
    <t>22/77113005</t>
  </si>
  <si>
    <t>23/77113005</t>
  </si>
  <si>
    <t>24/77113005</t>
  </si>
  <si>
    <t>25/77113005</t>
  </si>
  <si>
    <t>30/77113005</t>
  </si>
  <si>
    <t>31/77113005</t>
  </si>
  <si>
    <t>32/77113005</t>
  </si>
  <si>
    <t>33/77113005</t>
  </si>
  <si>
    <t>40/77113005</t>
  </si>
  <si>
    <t>41/77113005</t>
  </si>
  <si>
    <t>43/77113005</t>
  </si>
  <si>
    <t>44/77113005</t>
  </si>
  <si>
    <t>45/77113005</t>
  </si>
  <si>
    <t>50/77113005</t>
  </si>
  <si>
    <t>51/77113005</t>
  </si>
  <si>
    <t>52/77113005</t>
  </si>
  <si>
    <t>60/77113005</t>
  </si>
  <si>
    <t>61/77113005</t>
  </si>
  <si>
    <t>70/77113005</t>
  </si>
  <si>
    <t>00/77113006</t>
  </si>
  <si>
    <t>10/77113006</t>
  </si>
  <si>
    <t>11/77113006</t>
  </si>
  <si>
    <t>12/77113006</t>
  </si>
  <si>
    <t>13/77113006</t>
  </si>
  <si>
    <t>14/77113006</t>
  </si>
  <si>
    <t>15/77113006</t>
  </si>
  <si>
    <t>16/77113006</t>
  </si>
  <si>
    <t>17/77113006</t>
  </si>
  <si>
    <t>20/77113006</t>
  </si>
  <si>
    <t>21/77113006</t>
  </si>
  <si>
    <t>22/77113006</t>
  </si>
  <si>
    <t>23/77113006</t>
  </si>
  <si>
    <t>24/77113006</t>
  </si>
  <si>
    <t>25/77113006</t>
  </si>
  <si>
    <t>30/77113006</t>
  </si>
  <si>
    <t>31/77113006</t>
  </si>
  <si>
    <t>32/77113006</t>
  </si>
  <si>
    <t>33/77113006</t>
  </si>
  <si>
    <t>40/77113006</t>
  </si>
  <si>
    <t>41/77113006</t>
  </si>
  <si>
    <t>43/77113006</t>
  </si>
  <si>
    <t>44/77113006</t>
  </si>
  <si>
    <t>45/77113006</t>
  </si>
  <si>
    <t>50/77113006</t>
  </si>
  <si>
    <t>51/77113006</t>
  </si>
  <si>
    <t>52/77113006</t>
  </si>
  <si>
    <t>60/77113006</t>
  </si>
  <si>
    <t>61/77113006</t>
  </si>
  <si>
    <t>70/77113006</t>
  </si>
  <si>
    <t>00/77113007</t>
  </si>
  <si>
    <t>10/77113007</t>
  </si>
  <si>
    <t>11/77113007</t>
  </si>
  <si>
    <t>12/77113007</t>
  </si>
  <si>
    <t>13/77113007</t>
  </si>
  <si>
    <t>14/77113007</t>
  </si>
  <si>
    <t>15/77113007</t>
  </si>
  <si>
    <t>16/77113007</t>
  </si>
  <si>
    <t>17/77113007</t>
  </si>
  <si>
    <t>20/77113007</t>
  </si>
  <si>
    <t>21/77113007</t>
  </si>
  <si>
    <t>22/77113007</t>
  </si>
  <si>
    <t>23/77113007</t>
  </si>
  <si>
    <t>24/77113007</t>
  </si>
  <si>
    <t>25/77113007</t>
  </si>
  <si>
    <t>30/77113007</t>
  </si>
  <si>
    <t>31/77113007</t>
  </si>
  <si>
    <t>32/77113007</t>
  </si>
  <si>
    <t>33/77113007</t>
  </si>
  <si>
    <t>40/77113007</t>
  </si>
  <si>
    <t>41/77113007</t>
  </si>
  <si>
    <t>43/77113007</t>
  </si>
  <si>
    <t>44/77113007</t>
  </si>
  <si>
    <t>45/77113007</t>
  </si>
  <si>
    <t>50/77113007</t>
  </si>
  <si>
    <t>51/77113007</t>
  </si>
  <si>
    <t>52/77113007</t>
  </si>
  <si>
    <t>60/77113007</t>
  </si>
  <si>
    <t>61/77113007</t>
  </si>
  <si>
    <t>70/77113007</t>
  </si>
  <si>
    <t>00/77113008</t>
  </si>
  <si>
    <t>10/77113008</t>
  </si>
  <si>
    <t>11/77113008</t>
  </si>
  <si>
    <t>12/77113008</t>
  </si>
  <si>
    <t>13/77113008</t>
  </si>
  <si>
    <t>14/77113008</t>
  </si>
  <si>
    <t>15/77113008</t>
  </si>
  <si>
    <t>16/77113008</t>
  </si>
  <si>
    <t>17/77113008</t>
  </si>
  <si>
    <t>20/77113008</t>
  </si>
  <si>
    <t>21/77113008</t>
  </si>
  <si>
    <t>22/77113008</t>
  </si>
  <si>
    <t>23/77113008</t>
  </si>
  <si>
    <t>24/77113008</t>
  </si>
  <si>
    <t>25/77113008</t>
  </si>
  <si>
    <t>30/77113008</t>
  </si>
  <si>
    <t>31/77113008</t>
  </si>
  <si>
    <t>32/77113008</t>
  </si>
  <si>
    <t>33/77113008</t>
  </si>
  <si>
    <t>40/77113008</t>
  </si>
  <si>
    <t>41/77113008</t>
  </si>
  <si>
    <t>43/77113008</t>
  </si>
  <si>
    <t>44/77113008</t>
  </si>
  <si>
    <t>45/77113008</t>
  </si>
  <si>
    <t>50/77113008</t>
  </si>
  <si>
    <t>51/77113008</t>
  </si>
  <si>
    <t>52/77113008</t>
  </si>
  <si>
    <t>60/77113008</t>
  </si>
  <si>
    <t>61/77113008</t>
  </si>
  <si>
    <t>70/77113008</t>
  </si>
  <si>
    <t>00/77113009</t>
  </si>
  <si>
    <t>10/77113009</t>
  </si>
  <si>
    <t>11/77113009</t>
  </si>
  <si>
    <t>12/77113009</t>
  </si>
  <si>
    <t>13/77113009</t>
  </si>
  <si>
    <t>14/77113009</t>
  </si>
  <si>
    <t>15/77113009</t>
  </si>
  <si>
    <t>16/77113009</t>
  </si>
  <si>
    <t>17/77113009</t>
  </si>
  <si>
    <t>20/77113009</t>
  </si>
  <si>
    <t>21/77113009</t>
  </si>
  <si>
    <t>22/77113009</t>
  </si>
  <si>
    <t>23/77113009</t>
  </si>
  <si>
    <t>24/77113009</t>
  </si>
  <si>
    <t>25/77113009</t>
  </si>
  <si>
    <t>30/77113009</t>
  </si>
  <si>
    <t>31/77113009</t>
  </si>
  <si>
    <t>32/77113009</t>
  </si>
  <si>
    <t>33/77113009</t>
  </si>
  <si>
    <t>40/77113009</t>
  </si>
  <si>
    <t>41/77113009</t>
  </si>
  <si>
    <t>43/77113009</t>
  </si>
  <si>
    <t>44/77113009</t>
  </si>
  <si>
    <t>45/77113009</t>
  </si>
  <si>
    <t>50/77113009</t>
  </si>
  <si>
    <t>51/77113009</t>
  </si>
  <si>
    <t>52/77113009</t>
  </si>
  <si>
    <t>60/77113009</t>
  </si>
  <si>
    <t>61/77113009</t>
  </si>
  <si>
    <t>70/77113009</t>
  </si>
  <si>
    <t>00/77113010</t>
  </si>
  <si>
    <t>10/77113010</t>
  </si>
  <si>
    <t>11/77113010</t>
  </si>
  <si>
    <t>12/77113010</t>
  </si>
  <si>
    <t>13/77113010</t>
  </si>
  <si>
    <t>14/77113010</t>
  </si>
  <si>
    <t>15/77113010</t>
  </si>
  <si>
    <t>16/77113010</t>
  </si>
  <si>
    <t>17/77113010</t>
  </si>
  <si>
    <t>20/77113010</t>
  </si>
  <si>
    <t>21/77113010</t>
  </si>
  <si>
    <t>22/77113010</t>
  </si>
  <si>
    <t>23/77113010</t>
  </si>
  <si>
    <t>24/77113010</t>
  </si>
  <si>
    <t>25/77113010</t>
  </si>
  <si>
    <t>30/77113010</t>
  </si>
  <si>
    <t>31/77113010</t>
  </si>
  <si>
    <t>32/77113010</t>
  </si>
  <si>
    <t>33/77113010</t>
  </si>
  <si>
    <t>40/77113010</t>
  </si>
  <si>
    <t>41/77113010</t>
  </si>
  <si>
    <t>43/77113010</t>
  </si>
  <si>
    <t>44/77113010</t>
  </si>
  <si>
    <t>45/77113010</t>
  </si>
  <si>
    <t>50/77113010</t>
  </si>
  <si>
    <t>51/77113010</t>
  </si>
  <si>
    <t>52/77113010</t>
  </si>
  <si>
    <t>60/77113010</t>
  </si>
  <si>
    <t>61/77113010</t>
  </si>
  <si>
    <t>70/77113010</t>
  </si>
  <si>
    <t>00/77113011</t>
  </si>
  <si>
    <t>10/77113011</t>
  </si>
  <si>
    <t>11/77113011</t>
  </si>
  <si>
    <t>12/77113011</t>
  </si>
  <si>
    <t>13/77113011</t>
  </si>
  <si>
    <t>14/77113011</t>
  </si>
  <si>
    <t>15/77113011</t>
  </si>
  <si>
    <t>16/77113011</t>
  </si>
  <si>
    <t>17/77113011</t>
  </si>
  <si>
    <t>20/77113011</t>
  </si>
  <si>
    <t>21/77113011</t>
  </si>
  <si>
    <t>22/77113011</t>
  </si>
  <si>
    <t>23/77113011</t>
  </si>
  <si>
    <t>24/77113011</t>
  </si>
  <si>
    <t>25/77113011</t>
  </si>
  <si>
    <t>30/77113011</t>
  </si>
  <si>
    <t>31/77113011</t>
  </si>
  <si>
    <t>32/77113011</t>
  </si>
  <si>
    <t>33/77113011</t>
  </si>
  <si>
    <t>40/77113011</t>
  </si>
  <si>
    <t>41/77113011</t>
  </si>
  <si>
    <t>43/77113011</t>
  </si>
  <si>
    <t>44/77113011</t>
  </si>
  <si>
    <t>45/77113011</t>
  </si>
  <si>
    <t>50/77113011</t>
  </si>
  <si>
    <t>51/77113011</t>
  </si>
  <si>
    <t>52/77113011</t>
  </si>
  <si>
    <t>60/77113011</t>
  </si>
  <si>
    <t>61/77113011</t>
  </si>
  <si>
    <t>70/77113011</t>
  </si>
  <si>
    <t>00/77113012</t>
  </si>
  <si>
    <t>10/77113012</t>
  </si>
  <si>
    <t>11/77113012</t>
  </si>
  <si>
    <t>12/77113012</t>
  </si>
  <si>
    <t>13/77113012</t>
  </si>
  <si>
    <t>14/77113012</t>
  </si>
  <si>
    <t>15/77113012</t>
  </si>
  <si>
    <t>16/77113012</t>
  </si>
  <si>
    <t>17/77113012</t>
  </si>
  <si>
    <t>20/77113012</t>
  </si>
  <si>
    <t>21/77113012</t>
  </si>
  <si>
    <t>22/77113012</t>
  </si>
  <si>
    <t>23/77113012</t>
  </si>
  <si>
    <t>24/77113012</t>
  </si>
  <si>
    <t>25/77113012</t>
  </si>
  <si>
    <t>30/77113012</t>
  </si>
  <si>
    <t>31/77113012</t>
  </si>
  <si>
    <t>32/77113012</t>
  </si>
  <si>
    <t>33/77113012</t>
  </si>
  <si>
    <t>40/77113012</t>
  </si>
  <si>
    <t>41/77113012</t>
  </si>
  <si>
    <t>43/77113012</t>
  </si>
  <si>
    <t>44/77113012</t>
  </si>
  <si>
    <t>45/77113012</t>
  </si>
  <si>
    <t>50/77113012</t>
  </si>
  <si>
    <t>51/77113012</t>
  </si>
  <si>
    <t>52/77113012</t>
  </si>
  <si>
    <t>60/77113012</t>
  </si>
  <si>
    <t>61/77113012</t>
  </si>
  <si>
    <t>70/77113012</t>
  </si>
  <si>
    <t>00/77113013</t>
  </si>
  <si>
    <t>10/77113013</t>
  </si>
  <si>
    <t>11/77113013</t>
  </si>
  <si>
    <t>12/77113013</t>
  </si>
  <si>
    <t>13/77113013</t>
  </si>
  <si>
    <t>14/77113013</t>
  </si>
  <si>
    <t>15/77113013</t>
  </si>
  <si>
    <t>16/77113013</t>
  </si>
  <si>
    <t>17/77113013</t>
  </si>
  <si>
    <t>20/77113013</t>
  </si>
  <si>
    <t>21/77113013</t>
  </si>
  <si>
    <t>22/77113013</t>
  </si>
  <si>
    <t>23/77113013</t>
  </si>
  <si>
    <t>24/77113013</t>
  </si>
  <si>
    <t>25/77113013</t>
  </si>
  <si>
    <t>30/77113013</t>
  </si>
  <si>
    <t>31/77113013</t>
  </si>
  <si>
    <t>32/77113013</t>
  </si>
  <si>
    <t>33/77113013</t>
  </si>
  <si>
    <t>40/77113013</t>
  </si>
  <si>
    <t>41/77113013</t>
  </si>
  <si>
    <t>43/77113013</t>
  </si>
  <si>
    <t>44/77113013</t>
  </si>
  <si>
    <t>45/77113013</t>
  </si>
  <si>
    <t>50/77113013</t>
  </si>
  <si>
    <t>51/77113013</t>
  </si>
  <si>
    <t>52/77113013</t>
  </si>
  <si>
    <t>60/77113013</t>
  </si>
  <si>
    <t>61/77113013</t>
  </si>
  <si>
    <t>70/77113013</t>
  </si>
  <si>
    <t>00/77111200</t>
  </si>
  <si>
    <t>10/77111200</t>
  </si>
  <si>
    <t>11/77111200</t>
  </si>
  <si>
    <t>12/77111200</t>
  </si>
  <si>
    <t>13/77111200</t>
  </si>
  <si>
    <t>14/77111200</t>
  </si>
  <si>
    <t>15/77111200</t>
  </si>
  <si>
    <t>16/77111200</t>
  </si>
  <si>
    <t>17/77111200</t>
  </si>
  <si>
    <t>20/77111200</t>
  </si>
  <si>
    <t>21/77111200</t>
  </si>
  <si>
    <t>22/77111200</t>
  </si>
  <si>
    <t>23/77111200</t>
  </si>
  <si>
    <t>24/77111200</t>
  </si>
  <si>
    <t>25/77111200</t>
  </si>
  <si>
    <t>30/77111200</t>
  </si>
  <si>
    <t>31/77111200</t>
  </si>
  <si>
    <t>32/77111200</t>
  </si>
  <si>
    <t>33/77111200</t>
  </si>
  <si>
    <t>40/77111200</t>
  </si>
  <si>
    <t>41/77111200</t>
  </si>
  <si>
    <t>43/77111200</t>
  </si>
  <si>
    <t>44/77111200</t>
  </si>
  <si>
    <t>45/77111200</t>
  </si>
  <si>
    <t>50/77111200</t>
  </si>
  <si>
    <t>51/77111200</t>
  </si>
  <si>
    <t>52/77111200</t>
  </si>
  <si>
    <t>60/77111200</t>
  </si>
  <si>
    <t>61/77111200</t>
  </si>
  <si>
    <t>70/77111200</t>
  </si>
  <si>
    <t>00/77111201</t>
  </si>
  <si>
    <t>10/77111201</t>
  </si>
  <si>
    <t>11/77111201</t>
  </si>
  <si>
    <t>12/77111201</t>
  </si>
  <si>
    <t>13/77111201</t>
  </si>
  <si>
    <t>14/77111201</t>
  </si>
  <si>
    <t>15/77111201</t>
  </si>
  <si>
    <t>16/77111201</t>
  </si>
  <si>
    <t>17/77111201</t>
  </si>
  <si>
    <t>20/77111201</t>
  </si>
  <si>
    <t>21/77111201</t>
  </si>
  <si>
    <t>22/77111201</t>
  </si>
  <si>
    <t>23/77111201</t>
  </si>
  <si>
    <t>24/77111201</t>
  </si>
  <si>
    <t>25/77111201</t>
  </si>
  <si>
    <t>30/77111201</t>
  </si>
  <si>
    <t>31/77111201</t>
  </si>
  <si>
    <t>32/77111201</t>
  </si>
  <si>
    <t>33/77111201</t>
  </si>
  <si>
    <t>40/77111201</t>
  </si>
  <si>
    <t>41/77111201</t>
  </si>
  <si>
    <t>43/77111201</t>
  </si>
  <si>
    <t>44/77111201</t>
  </si>
  <si>
    <t>45/77111201</t>
  </si>
  <si>
    <t>50/77111201</t>
  </si>
  <si>
    <t>51/77111201</t>
  </si>
  <si>
    <t>52/77111201</t>
  </si>
  <si>
    <t>60/77111201</t>
  </si>
  <si>
    <t>61/77111201</t>
  </si>
  <si>
    <t>70/77111201</t>
  </si>
  <si>
    <t>00/77111202</t>
  </si>
  <si>
    <t>10/77111202</t>
  </si>
  <si>
    <t>11/77111202</t>
  </si>
  <si>
    <t>12/77111202</t>
  </si>
  <si>
    <t>13/77111202</t>
  </si>
  <si>
    <t>14/77111202</t>
  </si>
  <si>
    <t>15/77111202</t>
  </si>
  <si>
    <t>16/77111202</t>
  </si>
  <si>
    <t>17/77111202</t>
  </si>
  <si>
    <t>20/77111202</t>
  </si>
  <si>
    <t>21/77111202</t>
  </si>
  <si>
    <t>22/77111202</t>
  </si>
  <si>
    <t>23/77111202</t>
  </si>
  <si>
    <t>24/77111202</t>
  </si>
  <si>
    <t>25/77111202</t>
  </si>
  <si>
    <t>30/77111202</t>
  </si>
  <si>
    <t>31/77111202</t>
  </si>
  <si>
    <t>32/77111202</t>
  </si>
  <si>
    <t>33/77111202</t>
  </si>
  <si>
    <t>40/77111202</t>
  </si>
  <si>
    <t>41/77111202</t>
  </si>
  <si>
    <t>43/77111202</t>
  </si>
  <si>
    <t>44/77111202</t>
  </si>
  <si>
    <t>45/77111202</t>
  </si>
  <si>
    <t>50/77111202</t>
  </si>
  <si>
    <t>51/77111202</t>
  </si>
  <si>
    <t>52/77111202</t>
  </si>
  <si>
    <t>60/77111202</t>
  </si>
  <si>
    <t>61/77111202</t>
  </si>
  <si>
    <t>70/77111202</t>
  </si>
  <si>
    <t>00/77111203</t>
  </si>
  <si>
    <t>10/77111203</t>
  </si>
  <si>
    <t>11/77111203</t>
  </si>
  <si>
    <t>12/77111203</t>
  </si>
  <si>
    <t>13/77111203</t>
  </si>
  <si>
    <t>14/77111203</t>
  </si>
  <si>
    <t>15/77111203</t>
  </si>
  <si>
    <t>16/77111203</t>
  </si>
  <si>
    <t>17/77111203</t>
  </si>
  <si>
    <t>20/77111203</t>
  </si>
  <si>
    <t>21/77111203</t>
  </si>
  <si>
    <t>22/77111203</t>
  </si>
  <si>
    <t>23/77111203</t>
  </si>
  <si>
    <t>24/77111203</t>
  </si>
  <si>
    <t>25/77111203</t>
  </si>
  <si>
    <t>30/77111203</t>
  </si>
  <si>
    <t>31/77111203</t>
  </si>
  <si>
    <t>32/77111203</t>
  </si>
  <si>
    <t>33/77111203</t>
  </si>
  <si>
    <t>40/77111203</t>
  </si>
  <si>
    <t>41/77111203</t>
  </si>
  <si>
    <t>43/77111203</t>
  </si>
  <si>
    <t>44/77111203</t>
  </si>
  <si>
    <t>45/77111203</t>
  </si>
  <si>
    <t>50/77111203</t>
  </si>
  <si>
    <t>51/77111203</t>
  </si>
  <si>
    <t>52/77111203</t>
  </si>
  <si>
    <t>60/77111203</t>
  </si>
  <si>
    <t>61/77111203</t>
  </si>
  <si>
    <t>70/77111203</t>
  </si>
  <si>
    <t>00/77111204</t>
  </si>
  <si>
    <t>10/77111204</t>
  </si>
  <si>
    <t>11/77111204</t>
  </si>
  <si>
    <t>12/77111204</t>
  </si>
  <si>
    <t>13/77111204</t>
  </si>
  <si>
    <t>14/77111204</t>
  </si>
  <si>
    <t>15/77111204</t>
  </si>
  <si>
    <t>16/77111204</t>
  </si>
  <si>
    <t>17/77111204</t>
  </si>
  <si>
    <t>20/77111204</t>
  </si>
  <si>
    <t>21/77111204</t>
  </si>
  <si>
    <t>22/77111204</t>
  </si>
  <si>
    <t>23/77111204</t>
  </si>
  <si>
    <t>24/77111204</t>
  </si>
  <si>
    <t>25/77111204</t>
  </si>
  <si>
    <t>30/77111204</t>
  </si>
  <si>
    <t>31/77111204</t>
  </si>
  <si>
    <t>32/77111204</t>
  </si>
  <si>
    <t>33/77111204</t>
  </si>
  <si>
    <t>40/77111204</t>
  </si>
  <si>
    <t>41/77111204</t>
  </si>
  <si>
    <t>43/77111204</t>
  </si>
  <si>
    <t>44/77111204</t>
  </si>
  <si>
    <t>45/77111204</t>
  </si>
  <si>
    <t>50/77111204</t>
  </si>
  <si>
    <t>51/77111204</t>
  </si>
  <si>
    <t>52/77111204</t>
  </si>
  <si>
    <t>60/77111204</t>
  </si>
  <si>
    <t>61/77111204</t>
  </si>
  <si>
    <t>70/77111204</t>
  </si>
  <si>
    <t>00/77111205</t>
  </si>
  <si>
    <t>10/77111205</t>
  </si>
  <si>
    <t>11/77111205</t>
  </si>
  <si>
    <t>12/77111205</t>
  </si>
  <si>
    <t>13/77111205</t>
  </si>
  <si>
    <t>14/77111205</t>
  </si>
  <si>
    <t>15/77111205</t>
  </si>
  <si>
    <t>16/77111205</t>
  </si>
  <si>
    <t>17/77111205</t>
  </si>
  <si>
    <t>20/77111205</t>
  </si>
  <si>
    <t>21/77111205</t>
  </si>
  <si>
    <t>22/77111205</t>
  </si>
  <si>
    <t>23/77111205</t>
  </si>
  <si>
    <t>24/77111205</t>
  </si>
  <si>
    <t>25/77111205</t>
  </si>
  <si>
    <t>30/77111205</t>
  </si>
  <si>
    <t>31/77111205</t>
  </si>
  <si>
    <t>32/77111205</t>
  </si>
  <si>
    <t>33/77111205</t>
  </si>
  <si>
    <t>40/77111205</t>
  </si>
  <si>
    <t>41/77111205</t>
  </si>
  <si>
    <t>43/77111205</t>
  </si>
  <si>
    <t>44/77111205</t>
  </si>
  <si>
    <t>45/77111205</t>
  </si>
  <si>
    <t>50/77111205</t>
  </si>
  <si>
    <t>51/77111205</t>
  </si>
  <si>
    <t>52/77111205</t>
  </si>
  <si>
    <t>60/77111205</t>
  </si>
  <si>
    <t>61/77111205</t>
  </si>
  <si>
    <t>70/77111205</t>
  </si>
  <si>
    <t>00/77111206</t>
  </si>
  <si>
    <t>10/77111206</t>
  </si>
  <si>
    <t>11/77111206</t>
  </si>
  <si>
    <t>12/77111206</t>
  </si>
  <si>
    <t>13/77111206</t>
  </si>
  <si>
    <t>14/77111206</t>
  </si>
  <si>
    <t>15/77111206</t>
  </si>
  <si>
    <t>16/77111206</t>
  </si>
  <si>
    <t>17/77111206</t>
  </si>
  <si>
    <t>20/77111206</t>
  </si>
  <si>
    <t>21/77111206</t>
  </si>
  <si>
    <t>22/77111206</t>
  </si>
  <si>
    <t>23/77111206</t>
  </si>
  <si>
    <t>24/77111206</t>
  </si>
  <si>
    <t>25/77111206</t>
  </si>
  <si>
    <t>30/77111206</t>
  </si>
  <si>
    <t>31/77111206</t>
  </si>
  <si>
    <t>32/77111206</t>
  </si>
  <si>
    <t>33/77111206</t>
  </si>
  <si>
    <t>40/77111206</t>
  </si>
  <si>
    <t>41/77111206</t>
  </si>
  <si>
    <t>43/77111206</t>
  </si>
  <si>
    <t>44/77111206</t>
  </si>
  <si>
    <t>45/77111206</t>
  </si>
  <si>
    <t>50/77111206</t>
  </si>
  <si>
    <t>51/77111206</t>
  </si>
  <si>
    <t>52/77111206</t>
  </si>
  <si>
    <t>60/77111206</t>
  </si>
  <si>
    <t>61/77111206</t>
  </si>
  <si>
    <t>70/77111206</t>
  </si>
  <si>
    <t>00/77111207</t>
  </si>
  <si>
    <t>10/77111207</t>
  </si>
  <si>
    <t>11/77111207</t>
  </si>
  <si>
    <t>12/77111207</t>
  </si>
  <si>
    <t>13/77111207</t>
  </si>
  <si>
    <t>14/77111207</t>
  </si>
  <si>
    <t>15/77111207</t>
  </si>
  <si>
    <t>16/77111207</t>
  </si>
  <si>
    <t>17/77111207</t>
  </si>
  <si>
    <t>20/77111207</t>
  </si>
  <si>
    <t>21/77111207</t>
  </si>
  <si>
    <t>22/77111207</t>
  </si>
  <si>
    <t>23/77111207</t>
  </si>
  <si>
    <t>24/77111207</t>
  </si>
  <si>
    <t>25/77111207</t>
  </si>
  <si>
    <t>30/77111207</t>
  </si>
  <si>
    <t>31/77111207</t>
  </si>
  <si>
    <t>32/77111207</t>
  </si>
  <si>
    <t>33/77111207</t>
  </si>
  <si>
    <t>40/77111207</t>
  </si>
  <si>
    <t>41/77111207</t>
  </si>
  <si>
    <t>43/77111207</t>
  </si>
  <si>
    <t>44/77111207</t>
  </si>
  <si>
    <t>45/77111207</t>
  </si>
  <si>
    <t>50/77111207</t>
  </si>
  <si>
    <t>51/77111207</t>
  </si>
  <si>
    <t>52/77111207</t>
  </si>
  <si>
    <t>60/77111207</t>
  </si>
  <si>
    <t>61/77111207</t>
  </si>
  <si>
    <t>70/77111207</t>
  </si>
  <si>
    <t>00/77111208</t>
  </si>
  <si>
    <t>10/77111208</t>
  </si>
  <si>
    <t>11/77111208</t>
  </si>
  <si>
    <t>12/77111208</t>
  </si>
  <si>
    <t>13/77111208</t>
  </si>
  <si>
    <t>14/77111208</t>
  </si>
  <si>
    <t>15/77111208</t>
  </si>
  <si>
    <t>16/77111208</t>
  </si>
  <si>
    <t>17/77111208</t>
  </si>
  <si>
    <t>20/77111208</t>
  </si>
  <si>
    <t>21/77111208</t>
  </si>
  <si>
    <t>22/77111208</t>
  </si>
  <si>
    <t>23/77111208</t>
  </si>
  <si>
    <t>24/77111208</t>
  </si>
  <si>
    <t>25/77111208</t>
  </si>
  <si>
    <t>30/77111208</t>
  </si>
  <si>
    <t>31/77111208</t>
  </si>
  <si>
    <t>32/77111208</t>
  </si>
  <si>
    <t>33/77111208</t>
  </si>
  <si>
    <t>40/77111208</t>
  </si>
  <si>
    <t>41/77111208</t>
  </si>
  <si>
    <t>43/77111208</t>
  </si>
  <si>
    <t>44/77111208</t>
  </si>
  <si>
    <t>45/77111208</t>
  </si>
  <si>
    <t>50/77111208</t>
  </si>
  <si>
    <t>51/77111208</t>
  </si>
  <si>
    <t>52/77111208</t>
  </si>
  <si>
    <t>60/77111208</t>
  </si>
  <si>
    <t>61/77111208</t>
  </si>
  <si>
    <t>70/77111208</t>
  </si>
  <si>
    <t>00/77111209</t>
  </si>
  <si>
    <t>10/77111209</t>
  </si>
  <si>
    <t>11/77111209</t>
  </si>
  <si>
    <t>12/77111209</t>
  </si>
  <si>
    <t>13/77111209</t>
  </si>
  <si>
    <t>14/77111209</t>
  </si>
  <si>
    <t>15/77111209</t>
  </si>
  <si>
    <t>16/77111209</t>
  </si>
  <si>
    <t>17/77111209</t>
  </si>
  <si>
    <t>20/77111209</t>
  </si>
  <si>
    <t>21/77111209</t>
  </si>
  <si>
    <t>22/77111209</t>
  </si>
  <si>
    <t>23/77111209</t>
  </si>
  <si>
    <t>24/77111209</t>
  </si>
  <si>
    <t>25/77111209</t>
  </si>
  <si>
    <t>30/77111209</t>
  </si>
  <si>
    <t>31/77111209</t>
  </si>
  <si>
    <t>32/77111209</t>
  </si>
  <si>
    <t>33/77111209</t>
  </si>
  <si>
    <t>40/77111209</t>
  </si>
  <si>
    <t>41/77111209</t>
  </si>
  <si>
    <t>43/77111209</t>
  </si>
  <si>
    <t>44/77111209</t>
  </si>
  <si>
    <t>45/77111209</t>
  </si>
  <si>
    <t>50/77111209</t>
  </si>
  <si>
    <t>51/77111209</t>
  </si>
  <si>
    <t>52/77111209</t>
  </si>
  <si>
    <t>60/77111209</t>
  </si>
  <si>
    <t>61/77111209</t>
  </si>
  <si>
    <t>70/77111209</t>
  </si>
  <si>
    <t>00/77111210</t>
  </si>
  <si>
    <t>10/77111210</t>
  </si>
  <si>
    <t>11/77111210</t>
  </si>
  <si>
    <t>12/77111210</t>
  </si>
  <si>
    <t>13/77111210</t>
  </si>
  <si>
    <t>14/77111210</t>
  </si>
  <si>
    <t>15/77111210</t>
  </si>
  <si>
    <t>16/77111210</t>
  </si>
  <si>
    <t>17/77111210</t>
  </si>
  <si>
    <t>20/77111210</t>
  </si>
  <si>
    <t>21/77111210</t>
  </si>
  <si>
    <t>22/77111210</t>
  </si>
  <si>
    <t>23/77111210</t>
  </si>
  <si>
    <t>24/77111210</t>
  </si>
  <si>
    <t>25/77111210</t>
  </si>
  <si>
    <t>30/77111210</t>
  </si>
  <si>
    <t>31/77111210</t>
  </si>
  <si>
    <t>32/77111210</t>
  </si>
  <si>
    <t>33/77111210</t>
  </si>
  <si>
    <t>40/77111210</t>
  </si>
  <si>
    <t>41/77111210</t>
  </si>
  <si>
    <t>43/77111210</t>
  </si>
  <si>
    <t>44/77111210</t>
  </si>
  <si>
    <t>45/77111210</t>
  </si>
  <si>
    <t>50/77111210</t>
  </si>
  <si>
    <t>51/77111210</t>
  </si>
  <si>
    <t>52/77111210</t>
  </si>
  <si>
    <t>60/77111210</t>
  </si>
  <si>
    <t>61/77111210</t>
  </si>
  <si>
    <t>70/77111210</t>
  </si>
  <si>
    <t>00/77111211</t>
  </si>
  <si>
    <t>10/77111211</t>
  </si>
  <si>
    <t>11/77111211</t>
  </si>
  <si>
    <t>12/77111211</t>
  </si>
  <si>
    <t>13/77111211</t>
  </si>
  <si>
    <t>14/77111211</t>
  </si>
  <si>
    <t>15/77111211</t>
  </si>
  <si>
    <t>16/77111211</t>
  </si>
  <si>
    <t>17/77111211</t>
  </si>
  <si>
    <t>20/77111211</t>
  </si>
  <si>
    <t>21/77111211</t>
  </si>
  <si>
    <t>22/77111211</t>
  </si>
  <si>
    <t>23/77111211</t>
  </si>
  <si>
    <t>24/77111211</t>
  </si>
  <si>
    <t>25/77111211</t>
  </si>
  <si>
    <t>30/77111211</t>
  </si>
  <si>
    <t>31/77111211</t>
  </si>
  <si>
    <t>32/77111211</t>
  </si>
  <si>
    <t>33/77111211</t>
  </si>
  <si>
    <t>40/77111211</t>
  </si>
  <si>
    <t>41/77111211</t>
  </si>
  <si>
    <t>43/77111211</t>
  </si>
  <si>
    <t>44/77111211</t>
  </si>
  <si>
    <t>45/77111211</t>
  </si>
  <si>
    <t>50/77111211</t>
  </si>
  <si>
    <t>51/77111211</t>
  </si>
  <si>
    <t>52/77111211</t>
  </si>
  <si>
    <t>60/77111211</t>
  </si>
  <si>
    <t>61/77111211</t>
  </si>
  <si>
    <t>70/77111211</t>
  </si>
  <si>
    <t>00/77111212</t>
  </si>
  <si>
    <t>10/77111212</t>
  </si>
  <si>
    <t>11/77111212</t>
  </si>
  <si>
    <t>12/77111212</t>
  </si>
  <si>
    <t>13/77111212</t>
  </si>
  <si>
    <t>14/77111212</t>
  </si>
  <si>
    <t>15/77111212</t>
  </si>
  <si>
    <t>16/77111212</t>
  </si>
  <si>
    <t>17/77111212</t>
  </si>
  <si>
    <t>20/77111212</t>
  </si>
  <si>
    <t>21/77111212</t>
  </si>
  <si>
    <t>22/77111212</t>
  </si>
  <si>
    <t>23/77111212</t>
  </si>
  <si>
    <t>24/77111212</t>
  </si>
  <si>
    <t>25/77111212</t>
  </si>
  <si>
    <t>30/77111212</t>
  </si>
  <si>
    <t>31/77111212</t>
  </si>
  <si>
    <t>32/77111212</t>
  </si>
  <si>
    <t>33/77111212</t>
  </si>
  <si>
    <t>40/77111212</t>
  </si>
  <si>
    <t>41/77111212</t>
  </si>
  <si>
    <t>43/77111212</t>
  </si>
  <si>
    <t>44/77111212</t>
  </si>
  <si>
    <t>45/77111212</t>
  </si>
  <si>
    <t>50/77111212</t>
  </si>
  <si>
    <t>51/77111212</t>
  </si>
  <si>
    <t>52/77111212</t>
  </si>
  <si>
    <t>60/77111212</t>
  </si>
  <si>
    <t>61/77111212</t>
  </si>
  <si>
    <t>70/77111212</t>
  </si>
  <si>
    <t>00/77111213</t>
  </si>
  <si>
    <t>10/77111213</t>
  </si>
  <si>
    <t>11/77111213</t>
  </si>
  <si>
    <t>12/77111213</t>
  </si>
  <si>
    <t>13/77111213</t>
  </si>
  <si>
    <t>14/77111213</t>
  </si>
  <si>
    <t>15/77111213</t>
  </si>
  <si>
    <t>16/77111213</t>
  </si>
  <si>
    <t>17/77111213</t>
  </si>
  <si>
    <t>20/77111213</t>
  </si>
  <si>
    <t>21/77111213</t>
  </si>
  <si>
    <t>22/77111213</t>
  </si>
  <si>
    <t>23/77111213</t>
  </si>
  <si>
    <t>24/77111213</t>
  </si>
  <si>
    <t>25/77111213</t>
  </si>
  <si>
    <t>30/77111213</t>
  </si>
  <si>
    <t>31/77111213</t>
  </si>
  <si>
    <t>32/77111213</t>
  </si>
  <si>
    <t>33/77111213</t>
  </si>
  <si>
    <t>40/77111213</t>
  </si>
  <si>
    <t>41/77111213</t>
  </si>
  <si>
    <t>43/77111213</t>
  </si>
  <si>
    <t>44/77111213</t>
  </si>
  <si>
    <t>45/77111213</t>
  </si>
  <si>
    <t>50/77111213</t>
  </si>
  <si>
    <t>51/77111213</t>
  </si>
  <si>
    <t>52/77111213</t>
  </si>
  <si>
    <t>60/77111213</t>
  </si>
  <si>
    <t>61/77111213</t>
  </si>
  <si>
    <t>70/77111213</t>
  </si>
  <si>
    <t>00/77114000</t>
  </si>
  <si>
    <t>10/77114000</t>
  </si>
  <si>
    <t>11/77114000</t>
  </si>
  <si>
    <t>12/77114000</t>
  </si>
  <si>
    <t>13/77114000</t>
  </si>
  <si>
    <t>14/77114000</t>
  </si>
  <si>
    <t>15/77114000</t>
  </si>
  <si>
    <t>16/77114000</t>
  </si>
  <si>
    <t>17/77114000</t>
  </si>
  <si>
    <t>20/77114000</t>
  </si>
  <si>
    <t>21/77114000</t>
  </si>
  <si>
    <t>22/77114000</t>
  </si>
  <si>
    <t>23/77114000</t>
  </si>
  <si>
    <t>24/77114000</t>
  </si>
  <si>
    <t>25/77114000</t>
  </si>
  <si>
    <t>30/77114000</t>
  </si>
  <si>
    <t>31/77114000</t>
  </si>
  <si>
    <t>32/77114000</t>
  </si>
  <si>
    <t>33/77114000</t>
  </si>
  <si>
    <t>40/77114000</t>
  </si>
  <si>
    <t>41/77114000</t>
  </si>
  <si>
    <t>43/77114000</t>
  </si>
  <si>
    <t>44/77114000</t>
  </si>
  <si>
    <t>45/77114000</t>
  </si>
  <si>
    <t>50/77114000</t>
  </si>
  <si>
    <t>51/77114000</t>
  </si>
  <si>
    <t>52/77114000</t>
  </si>
  <si>
    <t>60/77114000</t>
  </si>
  <si>
    <t>61/77114000</t>
  </si>
  <si>
    <t>70/77114000</t>
  </si>
  <si>
    <t>00/77114001</t>
  </si>
  <si>
    <t>10/77114001</t>
  </si>
  <si>
    <t>11/77114001</t>
  </si>
  <si>
    <t>12/77114001</t>
  </si>
  <si>
    <t>13/77114001</t>
  </si>
  <si>
    <t>14/77114001</t>
  </si>
  <si>
    <t>15/77114001</t>
  </si>
  <si>
    <t>16/77114001</t>
  </si>
  <si>
    <t>17/77114001</t>
  </si>
  <si>
    <t>20/77114001</t>
  </si>
  <si>
    <t>21/77114001</t>
  </si>
  <si>
    <t>22/77114001</t>
  </si>
  <si>
    <t>23/77114001</t>
  </si>
  <si>
    <t>24/77114001</t>
  </si>
  <si>
    <t>25/77114001</t>
  </si>
  <si>
    <t>30/77114001</t>
  </si>
  <si>
    <t>31/77114001</t>
  </si>
  <si>
    <t>32/77114001</t>
  </si>
  <si>
    <t>33/77114001</t>
  </si>
  <si>
    <t>40/77114001</t>
  </si>
  <si>
    <t>41/77114001</t>
  </si>
  <si>
    <t>43/77114001</t>
  </si>
  <si>
    <t>44/77114001</t>
  </si>
  <si>
    <t>45/77114001</t>
  </si>
  <si>
    <t>50/77114001</t>
  </si>
  <si>
    <t>51/77114001</t>
  </si>
  <si>
    <t>52/77114001</t>
  </si>
  <si>
    <t>60/77114001</t>
  </si>
  <si>
    <t>61/77114001</t>
  </si>
  <si>
    <t>70/77114001</t>
  </si>
  <si>
    <t>00/77114002</t>
  </si>
  <si>
    <t>10/77114002</t>
  </si>
  <si>
    <t>11/77114002</t>
  </si>
  <si>
    <t>12/77114002</t>
  </si>
  <si>
    <t>13/77114002</t>
  </si>
  <si>
    <t>14/77114002</t>
  </si>
  <si>
    <t>15/77114002</t>
  </si>
  <si>
    <t>16/77114002</t>
  </si>
  <si>
    <t>17/77114002</t>
  </si>
  <si>
    <t>20/77114002</t>
  </si>
  <si>
    <t>21/77114002</t>
  </si>
  <si>
    <t>22/77114002</t>
  </si>
  <si>
    <t>23/77114002</t>
  </si>
  <si>
    <t>24/77114002</t>
  </si>
  <si>
    <t>25/77114002</t>
  </si>
  <si>
    <t>30/77114002</t>
  </si>
  <si>
    <t>31/77114002</t>
  </si>
  <si>
    <t>32/77114002</t>
  </si>
  <si>
    <t>33/77114002</t>
  </si>
  <si>
    <t>40/77114002</t>
  </si>
  <si>
    <t>41/77114002</t>
  </si>
  <si>
    <t>43/77114002</t>
  </si>
  <si>
    <t>44/77114002</t>
  </si>
  <si>
    <t>45/77114002</t>
  </si>
  <si>
    <t>50/77114002</t>
  </si>
  <si>
    <t>51/77114002</t>
  </si>
  <si>
    <t>52/77114002</t>
  </si>
  <si>
    <t>60/77114002</t>
  </si>
  <si>
    <t>61/77114002</t>
  </si>
  <si>
    <t>70/77114002</t>
  </si>
  <si>
    <t>00/77114003</t>
  </si>
  <si>
    <t>10/77114003</t>
  </si>
  <si>
    <t>11/77114003</t>
  </si>
  <si>
    <t>12/77114003</t>
  </si>
  <si>
    <t>13/77114003</t>
  </si>
  <si>
    <t>14/77114003</t>
  </si>
  <si>
    <t>15/77114003</t>
  </si>
  <si>
    <t>16/77114003</t>
  </si>
  <si>
    <t>17/77114003</t>
  </si>
  <si>
    <t>20/77114003</t>
  </si>
  <si>
    <t>21/77114003</t>
  </si>
  <si>
    <t>22/77114003</t>
  </si>
  <si>
    <t>23/77114003</t>
  </si>
  <si>
    <t>24/77114003</t>
  </si>
  <si>
    <t>25/77114003</t>
  </si>
  <si>
    <t>30/77114003</t>
  </si>
  <si>
    <t>31/77114003</t>
  </si>
  <si>
    <t>32/77114003</t>
  </si>
  <si>
    <t>33/77114003</t>
  </si>
  <si>
    <t>40/77114003</t>
  </si>
  <si>
    <t>41/77114003</t>
  </si>
  <si>
    <t>43/77114003</t>
  </si>
  <si>
    <t>44/77114003</t>
  </si>
  <si>
    <t>45/77114003</t>
  </si>
  <si>
    <t>50/77114003</t>
  </si>
  <si>
    <t>51/77114003</t>
  </si>
  <si>
    <t>52/77114003</t>
  </si>
  <si>
    <t>60/77114003</t>
  </si>
  <si>
    <t>61/77114003</t>
  </si>
  <si>
    <t>70/77114003</t>
  </si>
  <si>
    <t>00/77114004</t>
  </si>
  <si>
    <t>10/77114004</t>
  </si>
  <si>
    <t>11/77114004</t>
  </si>
  <si>
    <t>12/77114004</t>
  </si>
  <si>
    <t>13/77114004</t>
  </si>
  <si>
    <t>14/77114004</t>
  </si>
  <si>
    <t>15/77114004</t>
  </si>
  <si>
    <t>16/77114004</t>
  </si>
  <si>
    <t>17/77114004</t>
  </si>
  <si>
    <t>20/77114004</t>
  </si>
  <si>
    <t>21/77114004</t>
  </si>
  <si>
    <t>22/77114004</t>
  </si>
  <si>
    <t>23/77114004</t>
  </si>
  <si>
    <t>24/77114004</t>
  </si>
  <si>
    <t>25/77114004</t>
  </si>
  <si>
    <t>30/77114004</t>
  </si>
  <si>
    <t>31/77114004</t>
  </si>
  <si>
    <t>32/77114004</t>
  </si>
  <si>
    <t>33/77114004</t>
  </si>
  <si>
    <t>40/77114004</t>
  </si>
  <si>
    <t>41/77114004</t>
  </si>
  <si>
    <t>43/77114004</t>
  </si>
  <si>
    <t>44/77114004</t>
  </si>
  <si>
    <t>45/77114004</t>
  </si>
  <si>
    <t>50/77114004</t>
  </si>
  <si>
    <t>51/77114004</t>
  </si>
  <si>
    <t>52/77114004</t>
  </si>
  <si>
    <t>60/77114004</t>
  </si>
  <si>
    <t>61/77114004</t>
  </si>
  <si>
    <t>70/77114004</t>
  </si>
  <si>
    <t>00/77114005</t>
  </si>
  <si>
    <t>10/77114005</t>
  </si>
  <si>
    <t>11/77114005</t>
  </si>
  <si>
    <t>12/77114005</t>
  </si>
  <si>
    <t>13/77114005</t>
  </si>
  <si>
    <t>14/77114005</t>
  </si>
  <si>
    <t>15/77114005</t>
  </si>
  <si>
    <t>16/77114005</t>
  </si>
  <si>
    <t>17/77114005</t>
  </si>
  <si>
    <t>20/77114005</t>
  </si>
  <si>
    <t>21/77114005</t>
  </si>
  <si>
    <t>22/77114005</t>
  </si>
  <si>
    <t>23/77114005</t>
  </si>
  <si>
    <t>24/77114005</t>
  </si>
  <si>
    <t>25/77114005</t>
  </si>
  <si>
    <t>30/77114005</t>
  </si>
  <si>
    <t>31/77114005</t>
  </si>
  <si>
    <t>32/77114005</t>
  </si>
  <si>
    <t>33/77114005</t>
  </si>
  <si>
    <t>40/77114005</t>
  </si>
  <si>
    <t>41/77114005</t>
  </si>
  <si>
    <t>43/77114005</t>
  </si>
  <si>
    <t>44/77114005</t>
  </si>
  <si>
    <t>45/77114005</t>
  </si>
  <si>
    <t>50/77114005</t>
  </si>
  <si>
    <t>51/77114005</t>
  </si>
  <si>
    <t>52/77114005</t>
  </si>
  <si>
    <t>60/77114005</t>
  </si>
  <si>
    <t>61/77114005</t>
  </si>
  <si>
    <t>70/77114005</t>
  </si>
  <si>
    <t>00/77114006</t>
  </si>
  <si>
    <t>10/77114006</t>
  </si>
  <si>
    <t>11/77114006</t>
  </si>
  <si>
    <t>12/77114006</t>
  </si>
  <si>
    <t>13/77114006</t>
  </si>
  <si>
    <t>14/77114006</t>
  </si>
  <si>
    <t>15/77114006</t>
  </si>
  <si>
    <t>16/77114006</t>
  </si>
  <si>
    <t>17/77114006</t>
  </si>
  <si>
    <t>20/77114006</t>
  </si>
  <si>
    <t>21/77114006</t>
  </si>
  <si>
    <t>22/77114006</t>
  </si>
  <si>
    <t>23/77114006</t>
  </si>
  <si>
    <t>24/77114006</t>
  </si>
  <si>
    <t>25/77114006</t>
  </si>
  <si>
    <t>30/77114006</t>
  </si>
  <si>
    <t>31/77114006</t>
  </si>
  <si>
    <t>32/77114006</t>
  </si>
  <si>
    <t>33/77114006</t>
  </si>
  <si>
    <t>40/77114006</t>
  </si>
  <si>
    <t>41/77114006</t>
  </si>
  <si>
    <t>43/77114006</t>
  </si>
  <si>
    <t>44/77114006</t>
  </si>
  <si>
    <t>45/77114006</t>
  </si>
  <si>
    <t>50/77114006</t>
  </si>
  <si>
    <t>51/77114006</t>
  </si>
  <si>
    <t>52/77114006</t>
  </si>
  <si>
    <t>60/77114006</t>
  </si>
  <si>
    <t>61/77114006</t>
  </si>
  <si>
    <t>70/77114006</t>
  </si>
  <si>
    <t>00/77114007</t>
  </si>
  <si>
    <t>10/77114007</t>
  </si>
  <si>
    <t>11/77114007</t>
  </si>
  <si>
    <t>12/77114007</t>
  </si>
  <si>
    <t>13/77114007</t>
  </si>
  <si>
    <t>14/77114007</t>
  </si>
  <si>
    <t>15/77114007</t>
  </si>
  <si>
    <t>16/77114007</t>
  </si>
  <si>
    <t>17/77114007</t>
  </si>
  <si>
    <t>20/77114007</t>
  </si>
  <si>
    <t>21/77114007</t>
  </si>
  <si>
    <t>22/77114007</t>
  </si>
  <si>
    <t>23/77114007</t>
  </si>
  <si>
    <t>24/77114007</t>
  </si>
  <si>
    <t>25/77114007</t>
  </si>
  <si>
    <t>30/77114007</t>
  </si>
  <si>
    <t>31/77114007</t>
  </si>
  <si>
    <t>32/77114007</t>
  </si>
  <si>
    <t>33/77114007</t>
  </si>
  <si>
    <t>40/77114007</t>
  </si>
  <si>
    <t>41/77114007</t>
  </si>
  <si>
    <t>43/77114007</t>
  </si>
  <si>
    <t>44/77114007</t>
  </si>
  <si>
    <t>45/77114007</t>
  </si>
  <si>
    <t>50/77114007</t>
  </si>
  <si>
    <t>51/77114007</t>
  </si>
  <si>
    <t>52/77114007</t>
  </si>
  <si>
    <t>60/77114007</t>
  </si>
  <si>
    <t>61/77114007</t>
  </si>
  <si>
    <t>70/77114007</t>
  </si>
  <si>
    <t>00/77114008</t>
  </si>
  <si>
    <t>10/77114008</t>
  </si>
  <si>
    <t>11/77114008</t>
  </si>
  <si>
    <t>12/77114008</t>
  </si>
  <si>
    <t>13/77114008</t>
  </si>
  <si>
    <t>14/77114008</t>
  </si>
  <si>
    <t>15/77114008</t>
  </si>
  <si>
    <t>16/77114008</t>
  </si>
  <si>
    <t>17/77114008</t>
  </si>
  <si>
    <t>20/77114008</t>
  </si>
  <si>
    <t>21/77114008</t>
  </si>
  <si>
    <t>22/77114008</t>
  </si>
  <si>
    <t>23/77114008</t>
  </si>
  <si>
    <t>24/77114008</t>
  </si>
  <si>
    <t>25/77114008</t>
  </si>
  <si>
    <t>30/77114008</t>
  </si>
  <si>
    <t>31/77114008</t>
  </si>
  <si>
    <t>32/77114008</t>
  </si>
  <si>
    <t>33/77114008</t>
  </si>
  <si>
    <t>40/77114008</t>
  </si>
  <si>
    <t>41/77114008</t>
  </si>
  <si>
    <t>43/77114008</t>
  </si>
  <si>
    <t>44/77114008</t>
  </si>
  <si>
    <t>45/77114008</t>
  </si>
  <si>
    <t>50/77114008</t>
  </si>
  <si>
    <t>51/77114008</t>
  </si>
  <si>
    <t>52/77114008</t>
  </si>
  <si>
    <t>60/77114008</t>
  </si>
  <si>
    <t>61/77114008</t>
  </si>
  <si>
    <t>70/77114008</t>
  </si>
  <si>
    <t>00/77114009</t>
  </si>
  <si>
    <t>10/77114009</t>
  </si>
  <si>
    <t>11/77114009</t>
  </si>
  <si>
    <t>12/77114009</t>
  </si>
  <si>
    <t>13/77114009</t>
  </si>
  <si>
    <t>14/77114009</t>
  </si>
  <si>
    <t>15/77114009</t>
  </si>
  <si>
    <t>16/77114009</t>
  </si>
  <si>
    <t>17/77114009</t>
  </si>
  <si>
    <t>20/77114009</t>
  </si>
  <si>
    <t>21/77114009</t>
  </si>
  <si>
    <t>22/77114009</t>
  </si>
  <si>
    <t>23/77114009</t>
  </si>
  <si>
    <t>24/77114009</t>
  </si>
  <si>
    <t>25/77114009</t>
  </si>
  <si>
    <t>30/77114009</t>
  </si>
  <si>
    <t>31/77114009</t>
  </si>
  <si>
    <t>32/77114009</t>
  </si>
  <si>
    <t>33/77114009</t>
  </si>
  <si>
    <t>40/77114009</t>
  </si>
  <si>
    <t>41/77114009</t>
  </si>
  <si>
    <t>43/77114009</t>
  </si>
  <si>
    <t>44/77114009</t>
  </si>
  <si>
    <t>45/77114009</t>
  </si>
  <si>
    <t>50/77114009</t>
  </si>
  <si>
    <t>51/77114009</t>
  </si>
  <si>
    <t>52/77114009</t>
  </si>
  <si>
    <t>60/77114009</t>
  </si>
  <si>
    <t>61/77114009</t>
  </si>
  <si>
    <t>70/77114009</t>
  </si>
  <si>
    <t>00/77114010</t>
  </si>
  <si>
    <t>10/77114010</t>
  </si>
  <si>
    <t>11/77114010</t>
  </si>
  <si>
    <t>12/77114010</t>
  </si>
  <si>
    <t>13/77114010</t>
  </si>
  <si>
    <t>14/77114010</t>
  </si>
  <si>
    <t>15/77114010</t>
  </si>
  <si>
    <t>16/77114010</t>
  </si>
  <si>
    <t>17/77114010</t>
  </si>
  <si>
    <t>20/77114010</t>
  </si>
  <si>
    <t>21/77114010</t>
  </si>
  <si>
    <t>22/77114010</t>
  </si>
  <si>
    <t>23/77114010</t>
  </si>
  <si>
    <t>24/77114010</t>
  </si>
  <si>
    <t>25/77114010</t>
  </si>
  <si>
    <t>30/77114010</t>
  </si>
  <si>
    <t>31/77114010</t>
  </si>
  <si>
    <t>32/77114010</t>
  </si>
  <si>
    <t>33/77114010</t>
  </si>
  <si>
    <t>40/77114010</t>
  </si>
  <si>
    <t>41/77114010</t>
  </si>
  <si>
    <t>43/77114010</t>
  </si>
  <si>
    <t>44/77114010</t>
  </si>
  <si>
    <t>45/77114010</t>
  </si>
  <si>
    <t>50/77114010</t>
  </si>
  <si>
    <t>51/77114010</t>
  </si>
  <si>
    <t>52/77114010</t>
  </si>
  <si>
    <t>60/77114010</t>
  </si>
  <si>
    <t>61/77114010</t>
  </si>
  <si>
    <t>70/77114010</t>
  </si>
  <si>
    <t>00/77114011</t>
  </si>
  <si>
    <t>10/77114011</t>
  </si>
  <si>
    <t>11/77114011</t>
  </si>
  <si>
    <t>12/77114011</t>
  </si>
  <si>
    <t>13/77114011</t>
  </si>
  <si>
    <t>14/77114011</t>
  </si>
  <si>
    <t>15/77114011</t>
  </si>
  <si>
    <t>16/77114011</t>
  </si>
  <si>
    <t>17/77114011</t>
  </si>
  <si>
    <t>20/77114011</t>
  </si>
  <si>
    <t>21/77114011</t>
  </si>
  <si>
    <t>22/77114011</t>
  </si>
  <si>
    <t>23/77114011</t>
  </si>
  <si>
    <t>24/77114011</t>
  </si>
  <si>
    <t>25/77114011</t>
  </si>
  <si>
    <t>30/77114011</t>
  </si>
  <si>
    <t>31/77114011</t>
  </si>
  <si>
    <t>32/77114011</t>
  </si>
  <si>
    <t>33/77114011</t>
  </si>
  <si>
    <t>40/77114011</t>
  </si>
  <si>
    <t>41/77114011</t>
  </si>
  <si>
    <t>43/77114011</t>
  </si>
  <si>
    <t>44/77114011</t>
  </si>
  <si>
    <t>45/77114011</t>
  </si>
  <si>
    <t>50/77114011</t>
  </si>
  <si>
    <t>51/77114011</t>
  </si>
  <si>
    <t>52/77114011</t>
  </si>
  <si>
    <t>60/77114011</t>
  </si>
  <si>
    <t>61/77114011</t>
  </si>
  <si>
    <t>70/77114011</t>
  </si>
  <si>
    <t>00/77114012</t>
  </si>
  <si>
    <t>10/77114012</t>
  </si>
  <si>
    <t>11/77114012</t>
  </si>
  <si>
    <t>12/77114012</t>
  </si>
  <si>
    <t>13/77114012</t>
  </si>
  <si>
    <t>14/77114012</t>
  </si>
  <si>
    <t>15/77114012</t>
  </si>
  <si>
    <t>16/77114012</t>
  </si>
  <si>
    <t>17/77114012</t>
  </si>
  <si>
    <t>20/77114012</t>
  </si>
  <si>
    <t>21/77114012</t>
  </si>
  <si>
    <t>22/77114012</t>
  </si>
  <si>
    <t>23/77114012</t>
  </si>
  <si>
    <t>24/77114012</t>
  </si>
  <si>
    <t>25/77114012</t>
  </si>
  <si>
    <t>30/77114012</t>
  </si>
  <si>
    <t>31/77114012</t>
  </si>
  <si>
    <t>32/77114012</t>
  </si>
  <si>
    <t>33/77114012</t>
  </si>
  <si>
    <t>40/77114012</t>
  </si>
  <si>
    <t>41/77114012</t>
  </si>
  <si>
    <t>43/77114012</t>
  </si>
  <si>
    <t>44/77114012</t>
  </si>
  <si>
    <t>45/77114012</t>
  </si>
  <si>
    <t>50/77114012</t>
  </si>
  <si>
    <t>51/77114012</t>
  </si>
  <si>
    <t>52/77114012</t>
  </si>
  <si>
    <t>60/77114012</t>
  </si>
  <si>
    <t>61/77114012</t>
  </si>
  <si>
    <t>70/77114012</t>
  </si>
  <si>
    <t>00/77114013</t>
  </si>
  <si>
    <t>10/77114013</t>
  </si>
  <si>
    <t>11/77114013</t>
  </si>
  <si>
    <t>12/77114013</t>
  </si>
  <si>
    <t>13/77114013</t>
  </si>
  <si>
    <t>14/77114013</t>
  </si>
  <si>
    <t>15/77114013</t>
  </si>
  <si>
    <t>16/77114013</t>
  </si>
  <si>
    <t>17/77114013</t>
  </si>
  <si>
    <t>20/77114013</t>
  </si>
  <si>
    <t>21/77114013</t>
  </si>
  <si>
    <t>22/77114013</t>
  </si>
  <si>
    <t>23/77114013</t>
  </si>
  <si>
    <t>24/77114013</t>
  </si>
  <si>
    <t>25/77114013</t>
  </si>
  <si>
    <t>30/77114013</t>
  </si>
  <si>
    <t>31/77114013</t>
  </si>
  <si>
    <t>32/77114013</t>
  </si>
  <si>
    <t>33/77114013</t>
  </si>
  <si>
    <t>40/77114013</t>
  </si>
  <si>
    <t>41/77114013</t>
  </si>
  <si>
    <t>43/77114013</t>
  </si>
  <si>
    <t>44/77114013</t>
  </si>
  <si>
    <t>45/77114013</t>
  </si>
  <si>
    <t>50/77114013</t>
  </si>
  <si>
    <t>51/77114013</t>
  </si>
  <si>
    <t>52/77114013</t>
  </si>
  <si>
    <t>60/77114013</t>
  </si>
  <si>
    <t>61/77114013</t>
  </si>
  <si>
    <t>70/77114013</t>
  </si>
  <si>
    <t>00/77120000</t>
  </si>
  <si>
    <t>10/77120000</t>
  </si>
  <si>
    <t>11/77120000</t>
  </si>
  <si>
    <t>12/77120000</t>
  </si>
  <si>
    <t>13/77120000</t>
  </si>
  <si>
    <t>14/77120000</t>
  </si>
  <si>
    <t>15/77120000</t>
  </si>
  <si>
    <t>16/77120000</t>
  </si>
  <si>
    <t>17/77120000</t>
  </si>
  <si>
    <t>20/77120000</t>
  </si>
  <si>
    <t>21/77120000</t>
  </si>
  <si>
    <t>22/77120000</t>
  </si>
  <si>
    <t>23/77120000</t>
  </si>
  <si>
    <t>24/77120000</t>
  </si>
  <si>
    <t>25/77120000</t>
  </si>
  <si>
    <t>30/77120000</t>
  </si>
  <si>
    <t>31/77120000</t>
  </si>
  <si>
    <t>32/77120000</t>
  </si>
  <si>
    <t>33/77120000</t>
  </si>
  <si>
    <t>40/77120000</t>
  </si>
  <si>
    <t>41/77120000</t>
  </si>
  <si>
    <t>43/77120000</t>
  </si>
  <si>
    <t>44/77120000</t>
  </si>
  <si>
    <t>45/77120000</t>
  </si>
  <si>
    <t>50/77120000</t>
  </si>
  <si>
    <t>51/77120000</t>
  </si>
  <si>
    <t>52/77120000</t>
  </si>
  <si>
    <t>60/77120000</t>
  </si>
  <si>
    <t>61/77120000</t>
  </si>
  <si>
    <t>70/77120000</t>
  </si>
  <si>
    <t>00/77121000</t>
  </si>
  <si>
    <t>10/77121000</t>
  </si>
  <si>
    <t>11/77121000</t>
  </si>
  <si>
    <t>12/77121000</t>
  </si>
  <si>
    <t>13/77121000</t>
  </si>
  <si>
    <t>14/77121000</t>
  </si>
  <si>
    <t>15/77121000</t>
  </si>
  <si>
    <t>16/77121000</t>
  </si>
  <si>
    <t>17/77121000</t>
  </si>
  <si>
    <t>20/77121000</t>
  </si>
  <si>
    <t>21/77121000</t>
  </si>
  <si>
    <t>22/77121000</t>
  </si>
  <si>
    <t>23/77121000</t>
  </si>
  <si>
    <t>24/77121000</t>
  </si>
  <si>
    <t>25/77121000</t>
  </si>
  <si>
    <t>30/77121000</t>
  </si>
  <si>
    <t>31/77121000</t>
  </si>
  <si>
    <t>32/77121000</t>
  </si>
  <si>
    <t>33/77121000</t>
  </si>
  <si>
    <t>40/77121000</t>
  </si>
  <si>
    <t>41/77121000</t>
  </si>
  <si>
    <t>43/77121000</t>
  </si>
  <si>
    <t>44/77121000</t>
  </si>
  <si>
    <t>45/77121000</t>
  </si>
  <si>
    <t>50/77121000</t>
  </si>
  <si>
    <t>51/77121000</t>
  </si>
  <si>
    <t>52/77121000</t>
  </si>
  <si>
    <t>60/77121000</t>
  </si>
  <si>
    <t>61/77121000</t>
  </si>
  <si>
    <t>70/77121000</t>
  </si>
  <si>
    <t>00/77121100</t>
  </si>
  <si>
    <t>10/77121100</t>
  </si>
  <si>
    <t>11/77121100</t>
  </si>
  <si>
    <t>12/77121100</t>
  </si>
  <si>
    <t>13/77121100</t>
  </si>
  <si>
    <t>14/77121100</t>
  </si>
  <si>
    <t>15/77121100</t>
  </si>
  <si>
    <t>16/77121100</t>
  </si>
  <si>
    <t>17/77121100</t>
  </si>
  <si>
    <t>20/77121100</t>
  </si>
  <si>
    <t>21/77121100</t>
  </si>
  <si>
    <t>22/77121100</t>
  </si>
  <si>
    <t>23/77121100</t>
  </si>
  <si>
    <t>24/77121100</t>
  </si>
  <si>
    <t>25/77121100</t>
  </si>
  <si>
    <t>30/77121100</t>
  </si>
  <si>
    <t>31/77121100</t>
  </si>
  <si>
    <t>32/77121100</t>
  </si>
  <si>
    <t>33/77121100</t>
  </si>
  <si>
    <t>40/77121100</t>
  </si>
  <si>
    <t>41/77121100</t>
  </si>
  <si>
    <t>43/77121100</t>
  </si>
  <si>
    <t>44/77121100</t>
  </si>
  <si>
    <t>45/77121100</t>
  </si>
  <si>
    <t>50/77121100</t>
  </si>
  <si>
    <t>51/77121100</t>
  </si>
  <si>
    <t>52/77121100</t>
  </si>
  <si>
    <t>60/77121100</t>
  </si>
  <si>
    <t>61/77121100</t>
  </si>
  <si>
    <t>70/77121100</t>
  </si>
  <si>
    <t>00/77121101</t>
  </si>
  <si>
    <t>10/77121101</t>
  </si>
  <si>
    <t>11/77121101</t>
  </si>
  <si>
    <t>12/77121101</t>
  </si>
  <si>
    <t>13/77121101</t>
  </si>
  <si>
    <t>14/77121101</t>
  </si>
  <si>
    <t>15/77121101</t>
  </si>
  <si>
    <t>16/77121101</t>
  </si>
  <si>
    <t>17/77121101</t>
  </si>
  <si>
    <t>20/77121101</t>
  </si>
  <si>
    <t>21/77121101</t>
  </si>
  <si>
    <t>22/77121101</t>
  </si>
  <si>
    <t>23/77121101</t>
  </si>
  <si>
    <t>24/77121101</t>
  </si>
  <si>
    <t>25/77121101</t>
  </si>
  <si>
    <t>30/77121101</t>
  </si>
  <si>
    <t>31/77121101</t>
  </si>
  <si>
    <t>32/77121101</t>
  </si>
  <si>
    <t>33/77121101</t>
  </si>
  <si>
    <t>40/77121101</t>
  </si>
  <si>
    <t>41/77121101</t>
  </si>
  <si>
    <t>43/77121101</t>
  </si>
  <si>
    <t>44/77121101</t>
  </si>
  <si>
    <t>45/77121101</t>
  </si>
  <si>
    <t>50/77121101</t>
  </si>
  <si>
    <t>51/77121101</t>
  </si>
  <si>
    <t>52/77121101</t>
  </si>
  <si>
    <t>60/77121101</t>
  </si>
  <si>
    <t>61/77121101</t>
  </si>
  <si>
    <t>70/77121101</t>
  </si>
  <si>
    <t>00/77121102</t>
  </si>
  <si>
    <t>10/77121102</t>
  </si>
  <si>
    <t>11/77121102</t>
  </si>
  <si>
    <t>12/77121102</t>
  </si>
  <si>
    <t>13/77121102</t>
  </si>
  <si>
    <t>14/77121102</t>
  </si>
  <si>
    <t>15/77121102</t>
  </si>
  <si>
    <t>16/77121102</t>
  </si>
  <si>
    <t>17/77121102</t>
  </si>
  <si>
    <t>20/77121102</t>
  </si>
  <si>
    <t>21/77121102</t>
  </si>
  <si>
    <t>22/77121102</t>
  </si>
  <si>
    <t>23/77121102</t>
  </si>
  <si>
    <t>24/77121102</t>
  </si>
  <si>
    <t>25/77121102</t>
  </si>
  <si>
    <t>30/77121102</t>
  </si>
  <si>
    <t>31/77121102</t>
  </si>
  <si>
    <t>32/77121102</t>
  </si>
  <si>
    <t>33/77121102</t>
  </si>
  <si>
    <t>40/77121102</t>
  </si>
  <si>
    <t>41/77121102</t>
  </si>
  <si>
    <t>43/77121102</t>
  </si>
  <si>
    <t>44/77121102</t>
  </si>
  <si>
    <t>45/77121102</t>
  </si>
  <si>
    <t>50/77121102</t>
  </si>
  <si>
    <t>51/77121102</t>
  </si>
  <si>
    <t>52/77121102</t>
  </si>
  <si>
    <t>60/77121102</t>
  </si>
  <si>
    <t>61/77121102</t>
  </si>
  <si>
    <t>70/77121102</t>
  </si>
  <si>
    <t>00/77121103</t>
  </si>
  <si>
    <t>10/77121103</t>
  </si>
  <si>
    <t>11/77121103</t>
  </si>
  <si>
    <t>12/77121103</t>
  </si>
  <si>
    <t>13/77121103</t>
  </si>
  <si>
    <t>14/77121103</t>
  </si>
  <si>
    <t>15/77121103</t>
  </si>
  <si>
    <t>16/77121103</t>
  </si>
  <si>
    <t>17/77121103</t>
  </si>
  <si>
    <t>20/77121103</t>
  </si>
  <si>
    <t>21/77121103</t>
  </si>
  <si>
    <t>22/77121103</t>
  </si>
  <si>
    <t>23/77121103</t>
  </si>
  <si>
    <t>24/77121103</t>
  </si>
  <si>
    <t>25/77121103</t>
  </si>
  <si>
    <t>30/77121103</t>
  </si>
  <si>
    <t>31/77121103</t>
  </si>
  <si>
    <t>32/77121103</t>
  </si>
  <si>
    <t>33/77121103</t>
  </si>
  <si>
    <t>40/77121103</t>
  </si>
  <si>
    <t>41/77121103</t>
  </si>
  <si>
    <t>43/77121103</t>
  </si>
  <si>
    <t>44/77121103</t>
  </si>
  <si>
    <t>45/77121103</t>
  </si>
  <si>
    <t>50/77121103</t>
  </si>
  <si>
    <t>51/77121103</t>
  </si>
  <si>
    <t>52/77121103</t>
  </si>
  <si>
    <t>60/77121103</t>
  </si>
  <si>
    <t>61/77121103</t>
  </si>
  <si>
    <t>70/77121103</t>
  </si>
  <si>
    <t>00/77121104</t>
  </si>
  <si>
    <t>10/77121104</t>
  </si>
  <si>
    <t>11/77121104</t>
  </si>
  <si>
    <t>12/77121104</t>
  </si>
  <si>
    <t>13/77121104</t>
  </si>
  <si>
    <t>14/77121104</t>
  </si>
  <si>
    <t>15/77121104</t>
  </si>
  <si>
    <t>16/77121104</t>
  </si>
  <si>
    <t>17/77121104</t>
  </si>
  <si>
    <t>20/77121104</t>
  </si>
  <si>
    <t>21/77121104</t>
  </si>
  <si>
    <t>22/77121104</t>
  </si>
  <si>
    <t>23/77121104</t>
  </si>
  <si>
    <t>24/77121104</t>
  </si>
  <si>
    <t>25/77121104</t>
  </si>
  <si>
    <t>30/77121104</t>
  </si>
  <si>
    <t>31/77121104</t>
  </si>
  <si>
    <t>32/77121104</t>
  </si>
  <si>
    <t>33/77121104</t>
  </si>
  <si>
    <t>40/77121104</t>
  </si>
  <si>
    <t>41/77121104</t>
  </si>
  <si>
    <t>43/77121104</t>
  </si>
  <si>
    <t>44/77121104</t>
  </si>
  <si>
    <t>45/77121104</t>
  </si>
  <si>
    <t>50/77121104</t>
  </si>
  <si>
    <t>51/77121104</t>
  </si>
  <si>
    <t>52/77121104</t>
  </si>
  <si>
    <t>60/77121104</t>
  </si>
  <si>
    <t>61/77121104</t>
  </si>
  <si>
    <t>70/77121104</t>
  </si>
  <si>
    <t>00/77121105</t>
  </si>
  <si>
    <t>10/77121105</t>
  </si>
  <si>
    <t>11/77121105</t>
  </si>
  <si>
    <t>12/77121105</t>
  </si>
  <si>
    <t>13/77121105</t>
  </si>
  <si>
    <t>14/77121105</t>
  </si>
  <si>
    <t>15/77121105</t>
  </si>
  <si>
    <t>16/77121105</t>
  </si>
  <si>
    <t>17/77121105</t>
  </si>
  <si>
    <t>20/77121105</t>
  </si>
  <si>
    <t>21/77121105</t>
  </si>
  <si>
    <t>22/77121105</t>
  </si>
  <si>
    <t>23/77121105</t>
  </si>
  <si>
    <t>24/77121105</t>
  </si>
  <si>
    <t>25/77121105</t>
  </si>
  <si>
    <t>30/77121105</t>
  </si>
  <si>
    <t>31/77121105</t>
  </si>
  <si>
    <t>32/77121105</t>
  </si>
  <si>
    <t>33/77121105</t>
  </si>
  <si>
    <t>40/77121105</t>
  </si>
  <si>
    <t>41/77121105</t>
  </si>
  <si>
    <t>43/77121105</t>
  </si>
  <si>
    <t>44/77121105</t>
  </si>
  <si>
    <t>45/77121105</t>
  </si>
  <si>
    <t>50/77121105</t>
  </si>
  <si>
    <t>51/77121105</t>
  </si>
  <si>
    <t>52/77121105</t>
  </si>
  <si>
    <t>60/77121105</t>
  </si>
  <si>
    <t>61/77121105</t>
  </si>
  <si>
    <t>70/77121105</t>
  </si>
  <si>
    <t>00/77121106</t>
  </si>
  <si>
    <t>10/77121106</t>
  </si>
  <si>
    <t>11/77121106</t>
  </si>
  <si>
    <t>12/77121106</t>
  </si>
  <si>
    <t>13/77121106</t>
  </si>
  <si>
    <t>14/77121106</t>
  </si>
  <si>
    <t>15/77121106</t>
  </si>
  <si>
    <t>16/77121106</t>
  </si>
  <si>
    <t>17/77121106</t>
  </si>
  <si>
    <t>20/77121106</t>
  </si>
  <si>
    <t>21/77121106</t>
  </si>
  <si>
    <t>22/77121106</t>
  </si>
  <si>
    <t>23/77121106</t>
  </si>
  <si>
    <t>24/77121106</t>
  </si>
  <si>
    <t>25/77121106</t>
  </si>
  <si>
    <t>30/77121106</t>
  </si>
  <si>
    <t>31/77121106</t>
  </si>
  <si>
    <t>32/77121106</t>
  </si>
  <si>
    <t>33/77121106</t>
  </si>
  <si>
    <t>40/77121106</t>
  </si>
  <si>
    <t>41/77121106</t>
  </si>
  <si>
    <t>43/77121106</t>
  </si>
  <si>
    <t>44/77121106</t>
  </si>
  <si>
    <t>45/77121106</t>
  </si>
  <si>
    <t>50/77121106</t>
  </si>
  <si>
    <t>51/77121106</t>
  </si>
  <si>
    <t>52/77121106</t>
  </si>
  <si>
    <t>60/77121106</t>
  </si>
  <si>
    <t>61/77121106</t>
  </si>
  <si>
    <t>70/77121106</t>
  </si>
  <si>
    <t>00/77121107</t>
  </si>
  <si>
    <t>10/77121107</t>
  </si>
  <si>
    <t>11/77121107</t>
  </si>
  <si>
    <t>12/77121107</t>
  </si>
  <si>
    <t>13/77121107</t>
  </si>
  <si>
    <t>14/77121107</t>
  </si>
  <si>
    <t>15/77121107</t>
  </si>
  <si>
    <t>16/77121107</t>
  </si>
  <si>
    <t>17/77121107</t>
  </si>
  <si>
    <t>20/77121107</t>
  </si>
  <si>
    <t>21/77121107</t>
  </si>
  <si>
    <t>22/77121107</t>
  </si>
  <si>
    <t>23/77121107</t>
  </si>
  <si>
    <t>24/77121107</t>
  </si>
  <si>
    <t>25/77121107</t>
  </si>
  <si>
    <t>30/77121107</t>
  </si>
  <si>
    <t>31/77121107</t>
  </si>
  <si>
    <t>32/77121107</t>
  </si>
  <si>
    <t>33/77121107</t>
  </si>
  <si>
    <t>40/77121107</t>
  </si>
  <si>
    <t>41/77121107</t>
  </si>
  <si>
    <t>43/77121107</t>
  </si>
  <si>
    <t>44/77121107</t>
  </si>
  <si>
    <t>45/77121107</t>
  </si>
  <si>
    <t>50/77121107</t>
  </si>
  <si>
    <t>51/77121107</t>
  </si>
  <si>
    <t>52/77121107</t>
  </si>
  <si>
    <t>60/77121107</t>
  </si>
  <si>
    <t>61/77121107</t>
  </si>
  <si>
    <t>70/77121107</t>
  </si>
  <si>
    <t>00/77121108</t>
  </si>
  <si>
    <t>10/77121108</t>
  </si>
  <si>
    <t>11/77121108</t>
  </si>
  <si>
    <t>12/77121108</t>
  </si>
  <si>
    <t>13/77121108</t>
  </si>
  <si>
    <t>14/77121108</t>
  </si>
  <si>
    <t>15/77121108</t>
  </si>
  <si>
    <t>16/77121108</t>
  </si>
  <si>
    <t>17/77121108</t>
  </si>
  <si>
    <t>20/77121108</t>
  </si>
  <si>
    <t>21/77121108</t>
  </si>
  <si>
    <t>22/77121108</t>
  </si>
  <si>
    <t>23/77121108</t>
  </si>
  <si>
    <t>24/77121108</t>
  </si>
  <si>
    <t>25/77121108</t>
  </si>
  <si>
    <t>30/77121108</t>
  </si>
  <si>
    <t>31/77121108</t>
  </si>
  <si>
    <t>32/77121108</t>
  </si>
  <si>
    <t>33/77121108</t>
  </si>
  <si>
    <t>40/77121108</t>
  </si>
  <si>
    <t>41/77121108</t>
  </si>
  <si>
    <t>43/77121108</t>
  </si>
  <si>
    <t>44/77121108</t>
  </si>
  <si>
    <t>45/77121108</t>
  </si>
  <si>
    <t>50/77121108</t>
  </si>
  <si>
    <t>51/77121108</t>
  </si>
  <si>
    <t>52/77121108</t>
  </si>
  <si>
    <t>60/77121108</t>
  </si>
  <si>
    <t>61/77121108</t>
  </si>
  <si>
    <t>70/77121108</t>
  </si>
  <si>
    <t>00/77121109</t>
  </si>
  <si>
    <t>10/77121109</t>
  </si>
  <si>
    <t>11/77121109</t>
  </si>
  <si>
    <t>12/77121109</t>
  </si>
  <si>
    <t>13/77121109</t>
  </si>
  <si>
    <t>14/77121109</t>
  </si>
  <si>
    <t>15/77121109</t>
  </si>
  <si>
    <t>16/77121109</t>
  </si>
  <si>
    <t>17/77121109</t>
  </si>
  <si>
    <t>20/77121109</t>
  </si>
  <si>
    <t>21/77121109</t>
  </si>
  <si>
    <t>22/77121109</t>
  </si>
  <si>
    <t>23/77121109</t>
  </si>
  <si>
    <t>24/77121109</t>
  </si>
  <si>
    <t>25/77121109</t>
  </si>
  <si>
    <t>30/77121109</t>
  </si>
  <si>
    <t>31/77121109</t>
  </si>
  <si>
    <t>32/77121109</t>
  </si>
  <si>
    <t>33/77121109</t>
  </si>
  <si>
    <t>40/77121109</t>
  </si>
  <si>
    <t>41/77121109</t>
  </si>
  <si>
    <t>43/77121109</t>
  </si>
  <si>
    <t>44/77121109</t>
  </si>
  <si>
    <t>45/77121109</t>
  </si>
  <si>
    <t>50/77121109</t>
  </si>
  <si>
    <t>51/77121109</t>
  </si>
  <si>
    <t>52/77121109</t>
  </si>
  <si>
    <t>60/77121109</t>
  </si>
  <si>
    <t>61/77121109</t>
  </si>
  <si>
    <t>70/77121109</t>
  </si>
  <si>
    <t>00/77121110</t>
  </si>
  <si>
    <t>10/77121110</t>
  </si>
  <si>
    <t>11/77121110</t>
  </si>
  <si>
    <t>12/77121110</t>
  </si>
  <si>
    <t>13/77121110</t>
  </si>
  <si>
    <t>14/77121110</t>
  </si>
  <si>
    <t>15/77121110</t>
  </si>
  <si>
    <t>16/77121110</t>
  </si>
  <si>
    <t>17/77121110</t>
  </si>
  <si>
    <t>20/77121110</t>
  </si>
  <si>
    <t>21/77121110</t>
  </si>
  <si>
    <t>22/77121110</t>
  </si>
  <si>
    <t>23/77121110</t>
  </si>
  <si>
    <t>24/77121110</t>
  </si>
  <si>
    <t>25/77121110</t>
  </si>
  <si>
    <t>30/77121110</t>
  </si>
  <si>
    <t>31/77121110</t>
  </si>
  <si>
    <t>32/77121110</t>
  </si>
  <si>
    <t>33/77121110</t>
  </si>
  <si>
    <t>40/77121110</t>
  </si>
  <si>
    <t>41/77121110</t>
  </si>
  <si>
    <t>43/77121110</t>
  </si>
  <si>
    <t>44/77121110</t>
  </si>
  <si>
    <t>45/77121110</t>
  </si>
  <si>
    <t>50/77121110</t>
  </si>
  <si>
    <t>51/77121110</t>
  </si>
  <si>
    <t>52/77121110</t>
  </si>
  <si>
    <t>60/77121110</t>
  </si>
  <si>
    <t>61/77121110</t>
  </si>
  <si>
    <t>70/77121110</t>
  </si>
  <si>
    <t>00/77121111</t>
  </si>
  <si>
    <t>10/77121111</t>
  </si>
  <si>
    <t>11/77121111</t>
  </si>
  <si>
    <t>12/77121111</t>
  </si>
  <si>
    <t>13/77121111</t>
  </si>
  <si>
    <t>14/77121111</t>
  </si>
  <si>
    <t>15/77121111</t>
  </si>
  <si>
    <t>16/77121111</t>
  </si>
  <si>
    <t>17/77121111</t>
  </si>
  <si>
    <t>20/77121111</t>
  </si>
  <si>
    <t>21/77121111</t>
  </si>
  <si>
    <t>22/77121111</t>
  </si>
  <si>
    <t>23/77121111</t>
  </si>
  <si>
    <t>24/77121111</t>
  </si>
  <si>
    <t>25/77121111</t>
  </si>
  <si>
    <t>30/77121111</t>
  </si>
  <si>
    <t>31/77121111</t>
  </si>
  <si>
    <t>32/77121111</t>
  </si>
  <si>
    <t>33/77121111</t>
  </si>
  <si>
    <t>40/77121111</t>
  </si>
  <si>
    <t>41/77121111</t>
  </si>
  <si>
    <t>43/77121111</t>
  </si>
  <si>
    <t>44/77121111</t>
  </si>
  <si>
    <t>45/77121111</t>
  </si>
  <si>
    <t>50/77121111</t>
  </si>
  <si>
    <t>51/77121111</t>
  </si>
  <si>
    <t>52/77121111</t>
  </si>
  <si>
    <t>60/77121111</t>
  </si>
  <si>
    <t>61/77121111</t>
  </si>
  <si>
    <t>70/77121111</t>
  </si>
  <si>
    <t>00/77121112</t>
  </si>
  <si>
    <t>10/77121112</t>
  </si>
  <si>
    <t>11/77121112</t>
  </si>
  <si>
    <t>12/77121112</t>
  </si>
  <si>
    <t>13/77121112</t>
  </si>
  <si>
    <t>14/77121112</t>
  </si>
  <si>
    <t>15/77121112</t>
  </si>
  <si>
    <t>16/77121112</t>
  </si>
  <si>
    <t>17/77121112</t>
  </si>
  <si>
    <t>20/77121112</t>
  </si>
  <si>
    <t>21/77121112</t>
  </si>
  <si>
    <t>22/77121112</t>
  </si>
  <si>
    <t>23/77121112</t>
  </si>
  <si>
    <t>24/77121112</t>
  </si>
  <si>
    <t>25/77121112</t>
  </si>
  <si>
    <t>30/77121112</t>
  </si>
  <si>
    <t>31/77121112</t>
  </si>
  <si>
    <t>32/77121112</t>
  </si>
  <si>
    <t>33/77121112</t>
  </si>
  <si>
    <t>40/77121112</t>
  </si>
  <si>
    <t>41/77121112</t>
  </si>
  <si>
    <t>43/77121112</t>
  </si>
  <si>
    <t>44/77121112</t>
  </si>
  <si>
    <t>45/77121112</t>
  </si>
  <si>
    <t>50/77121112</t>
  </si>
  <si>
    <t>51/77121112</t>
  </si>
  <si>
    <t>52/77121112</t>
  </si>
  <si>
    <t>60/77121112</t>
  </si>
  <si>
    <t>61/77121112</t>
  </si>
  <si>
    <t>70/77121112</t>
  </si>
  <si>
    <t>00/77121113</t>
  </si>
  <si>
    <t>10/77121113</t>
  </si>
  <si>
    <t>11/77121113</t>
  </si>
  <si>
    <t>12/77121113</t>
  </si>
  <si>
    <t>13/77121113</t>
  </si>
  <si>
    <t>14/77121113</t>
  </si>
  <si>
    <t>15/77121113</t>
  </si>
  <si>
    <t>16/77121113</t>
  </si>
  <si>
    <t>17/77121113</t>
  </si>
  <si>
    <t>20/77121113</t>
  </si>
  <si>
    <t>21/77121113</t>
  </si>
  <si>
    <t>22/77121113</t>
  </si>
  <si>
    <t>23/77121113</t>
  </si>
  <si>
    <t>24/77121113</t>
  </si>
  <si>
    <t>25/77121113</t>
  </si>
  <si>
    <t>30/77121113</t>
  </si>
  <si>
    <t>31/77121113</t>
  </si>
  <si>
    <t>32/77121113</t>
  </si>
  <si>
    <t>33/77121113</t>
  </si>
  <si>
    <t>40/77121113</t>
  </si>
  <si>
    <t>41/77121113</t>
  </si>
  <si>
    <t>43/77121113</t>
  </si>
  <si>
    <t>44/77121113</t>
  </si>
  <si>
    <t>45/77121113</t>
  </si>
  <si>
    <t>50/77121113</t>
  </si>
  <si>
    <t>51/77121113</t>
  </si>
  <si>
    <t>52/77121113</t>
  </si>
  <si>
    <t>60/77121113</t>
  </si>
  <si>
    <t>61/77121113</t>
  </si>
  <si>
    <t>70/77121113</t>
  </si>
  <si>
    <t>00/77122000</t>
  </si>
  <si>
    <t>10/77122000</t>
  </si>
  <si>
    <t>11/77122000</t>
  </si>
  <si>
    <t>12/77122000</t>
  </si>
  <si>
    <t>13/77122000</t>
  </si>
  <si>
    <t>14/77122000</t>
  </si>
  <si>
    <t>15/77122000</t>
  </si>
  <si>
    <t>16/77122000</t>
  </si>
  <si>
    <t>17/77122000</t>
  </si>
  <si>
    <t>20/77122000</t>
  </si>
  <si>
    <t>21/77122000</t>
  </si>
  <si>
    <t>22/77122000</t>
  </si>
  <si>
    <t>23/77122000</t>
  </si>
  <si>
    <t>24/77122000</t>
  </si>
  <si>
    <t>25/77122000</t>
  </si>
  <si>
    <t>30/77122000</t>
  </si>
  <si>
    <t>31/77122000</t>
  </si>
  <si>
    <t>32/77122000</t>
  </si>
  <si>
    <t>33/77122000</t>
  </si>
  <si>
    <t>40/77122000</t>
  </si>
  <si>
    <t>41/77122000</t>
  </si>
  <si>
    <t>43/77122000</t>
  </si>
  <si>
    <t>44/77122000</t>
  </si>
  <si>
    <t>45/77122000</t>
  </si>
  <si>
    <t>50/77122000</t>
  </si>
  <si>
    <t>51/77122000</t>
  </si>
  <si>
    <t>52/77122000</t>
  </si>
  <si>
    <t>60/77122000</t>
  </si>
  <si>
    <t>61/77122000</t>
  </si>
  <si>
    <t>70/77122000</t>
  </si>
  <si>
    <t>00/77122100</t>
  </si>
  <si>
    <t>10/77122100</t>
  </si>
  <si>
    <t>11/77122100</t>
  </si>
  <si>
    <t>12/77122100</t>
  </si>
  <si>
    <t>13/77122100</t>
  </si>
  <si>
    <t>14/77122100</t>
  </si>
  <si>
    <t>15/77122100</t>
  </si>
  <si>
    <t>16/77122100</t>
  </si>
  <si>
    <t>17/77122100</t>
  </si>
  <si>
    <t>20/77122100</t>
  </si>
  <si>
    <t>21/77122100</t>
  </si>
  <si>
    <t>22/77122100</t>
  </si>
  <si>
    <t>23/77122100</t>
  </si>
  <si>
    <t>24/77122100</t>
  </si>
  <si>
    <t>25/77122100</t>
  </si>
  <si>
    <t>30/77122100</t>
  </si>
  <si>
    <t>31/77122100</t>
  </si>
  <si>
    <t>32/77122100</t>
  </si>
  <si>
    <t>33/77122100</t>
  </si>
  <si>
    <t>40/77122100</t>
  </si>
  <si>
    <t>41/77122100</t>
  </si>
  <si>
    <t>43/77122100</t>
  </si>
  <si>
    <t>44/77122100</t>
  </si>
  <si>
    <t>45/77122100</t>
  </si>
  <si>
    <t>50/77122100</t>
  </si>
  <si>
    <t>51/77122100</t>
  </si>
  <si>
    <t>52/77122100</t>
  </si>
  <si>
    <t>60/77122100</t>
  </si>
  <si>
    <t>61/77122100</t>
  </si>
  <si>
    <t>70/77122100</t>
  </si>
  <si>
    <t>00/77122101</t>
  </si>
  <si>
    <t>10/77122101</t>
  </si>
  <si>
    <t>11/77122101</t>
  </si>
  <si>
    <t>12/77122101</t>
  </si>
  <si>
    <t>13/77122101</t>
  </si>
  <si>
    <t>14/77122101</t>
  </si>
  <si>
    <t>15/77122101</t>
  </si>
  <si>
    <t>16/77122101</t>
  </si>
  <si>
    <t>17/77122101</t>
  </si>
  <si>
    <t>20/77122101</t>
  </si>
  <si>
    <t>21/77122101</t>
  </si>
  <si>
    <t>22/77122101</t>
  </si>
  <si>
    <t>23/77122101</t>
  </si>
  <si>
    <t>24/77122101</t>
  </si>
  <si>
    <t>25/77122101</t>
  </si>
  <si>
    <t>30/77122101</t>
  </si>
  <si>
    <t>31/77122101</t>
  </si>
  <si>
    <t>32/77122101</t>
  </si>
  <si>
    <t>33/77122101</t>
  </si>
  <si>
    <t>40/77122101</t>
  </si>
  <si>
    <t>41/77122101</t>
  </si>
  <si>
    <t>43/77122101</t>
  </si>
  <si>
    <t>44/77122101</t>
  </si>
  <si>
    <t>45/77122101</t>
  </si>
  <si>
    <t>50/77122101</t>
  </si>
  <si>
    <t>51/77122101</t>
  </si>
  <si>
    <t>52/77122101</t>
  </si>
  <si>
    <t>60/77122101</t>
  </si>
  <si>
    <t>61/77122101</t>
  </si>
  <si>
    <t>70/77122101</t>
  </si>
  <si>
    <t>00/77122102</t>
  </si>
  <si>
    <t>10/77122102</t>
  </si>
  <si>
    <t>11/77122102</t>
  </si>
  <si>
    <t>12/77122102</t>
  </si>
  <si>
    <t>13/77122102</t>
  </si>
  <si>
    <t>14/77122102</t>
  </si>
  <si>
    <t>15/77122102</t>
  </si>
  <si>
    <t>16/77122102</t>
  </si>
  <si>
    <t>17/77122102</t>
  </si>
  <si>
    <t>20/77122102</t>
  </si>
  <si>
    <t>21/77122102</t>
  </si>
  <si>
    <t>22/77122102</t>
  </si>
  <si>
    <t>23/77122102</t>
  </si>
  <si>
    <t>24/77122102</t>
  </si>
  <si>
    <t>25/77122102</t>
  </si>
  <si>
    <t>30/77122102</t>
  </si>
  <si>
    <t>31/77122102</t>
  </si>
  <si>
    <t>32/77122102</t>
  </si>
  <si>
    <t>33/77122102</t>
  </si>
  <si>
    <t>40/77122102</t>
  </si>
  <si>
    <t>41/77122102</t>
  </si>
  <si>
    <t>43/77122102</t>
  </si>
  <si>
    <t>44/77122102</t>
  </si>
  <si>
    <t>45/77122102</t>
  </si>
  <si>
    <t>50/77122102</t>
  </si>
  <si>
    <t>51/77122102</t>
  </si>
  <si>
    <t>52/77122102</t>
  </si>
  <si>
    <t>60/77122102</t>
  </si>
  <si>
    <t>61/77122102</t>
  </si>
  <si>
    <t>70/77122102</t>
  </si>
  <si>
    <t>00/77122103</t>
  </si>
  <si>
    <t>10/77122103</t>
  </si>
  <si>
    <t>11/77122103</t>
  </si>
  <si>
    <t>12/77122103</t>
  </si>
  <si>
    <t>13/77122103</t>
  </si>
  <si>
    <t>14/77122103</t>
  </si>
  <si>
    <t>15/77122103</t>
  </si>
  <si>
    <t>16/77122103</t>
  </si>
  <si>
    <t>17/77122103</t>
  </si>
  <si>
    <t>20/77122103</t>
  </si>
  <si>
    <t>21/77122103</t>
  </si>
  <si>
    <t>22/77122103</t>
  </si>
  <si>
    <t>23/77122103</t>
  </si>
  <si>
    <t>24/77122103</t>
  </si>
  <si>
    <t>25/77122103</t>
  </si>
  <si>
    <t>30/77122103</t>
  </si>
  <si>
    <t>31/77122103</t>
  </si>
  <si>
    <t>32/77122103</t>
  </si>
  <si>
    <t>33/77122103</t>
  </si>
  <si>
    <t>40/77122103</t>
  </si>
  <si>
    <t>41/77122103</t>
  </si>
  <si>
    <t>43/77122103</t>
  </si>
  <si>
    <t>44/77122103</t>
  </si>
  <si>
    <t>45/77122103</t>
  </si>
  <si>
    <t>50/77122103</t>
  </si>
  <si>
    <t>51/77122103</t>
  </si>
  <si>
    <t>52/77122103</t>
  </si>
  <si>
    <t>60/77122103</t>
  </si>
  <si>
    <t>61/77122103</t>
  </si>
  <si>
    <t>70/77122103</t>
  </si>
  <si>
    <t>00/77122104</t>
  </si>
  <si>
    <t>10/77122104</t>
  </si>
  <si>
    <t>11/77122104</t>
  </si>
  <si>
    <t>12/77122104</t>
  </si>
  <si>
    <t>13/77122104</t>
  </si>
  <si>
    <t>14/77122104</t>
  </si>
  <si>
    <t>15/77122104</t>
  </si>
  <si>
    <t>16/77122104</t>
  </si>
  <si>
    <t>17/77122104</t>
  </si>
  <si>
    <t>20/77122104</t>
  </si>
  <si>
    <t>21/77122104</t>
  </si>
  <si>
    <t>22/77122104</t>
  </si>
  <si>
    <t>23/77122104</t>
  </si>
  <si>
    <t>24/77122104</t>
  </si>
  <si>
    <t>25/77122104</t>
  </si>
  <si>
    <t>30/77122104</t>
  </si>
  <si>
    <t>31/77122104</t>
  </si>
  <si>
    <t>32/77122104</t>
  </si>
  <si>
    <t>33/77122104</t>
  </si>
  <si>
    <t>40/77122104</t>
  </si>
  <si>
    <t>41/77122104</t>
  </si>
  <si>
    <t>43/77122104</t>
  </si>
  <si>
    <t>44/77122104</t>
  </si>
  <si>
    <t>45/77122104</t>
  </si>
  <si>
    <t>50/77122104</t>
  </si>
  <si>
    <t>51/77122104</t>
  </si>
  <si>
    <t>52/77122104</t>
  </si>
  <si>
    <t>60/77122104</t>
  </si>
  <si>
    <t>61/77122104</t>
  </si>
  <si>
    <t>70/77122104</t>
  </si>
  <si>
    <t>00/77122105</t>
  </si>
  <si>
    <t>10/77122105</t>
  </si>
  <si>
    <t>11/77122105</t>
  </si>
  <si>
    <t>12/77122105</t>
  </si>
  <si>
    <t>13/77122105</t>
  </si>
  <si>
    <t>14/77122105</t>
  </si>
  <si>
    <t>15/77122105</t>
  </si>
  <si>
    <t>16/77122105</t>
  </si>
  <si>
    <t>17/77122105</t>
  </si>
  <si>
    <t>20/77122105</t>
  </si>
  <si>
    <t>21/77122105</t>
  </si>
  <si>
    <t>22/77122105</t>
  </si>
  <si>
    <t>23/77122105</t>
  </si>
  <si>
    <t>24/77122105</t>
  </si>
  <si>
    <t>25/77122105</t>
  </si>
  <si>
    <t>30/77122105</t>
  </si>
  <si>
    <t>31/77122105</t>
  </si>
  <si>
    <t>32/77122105</t>
  </si>
  <si>
    <t>33/77122105</t>
  </si>
  <si>
    <t>40/77122105</t>
  </si>
  <si>
    <t>41/77122105</t>
  </si>
  <si>
    <t>43/77122105</t>
  </si>
  <si>
    <t>44/77122105</t>
  </si>
  <si>
    <t>45/77122105</t>
  </si>
  <si>
    <t>50/77122105</t>
  </si>
  <si>
    <t>51/77122105</t>
  </si>
  <si>
    <t>52/77122105</t>
  </si>
  <si>
    <t>60/77122105</t>
  </si>
  <si>
    <t>61/77122105</t>
  </si>
  <si>
    <t>70/77122105</t>
  </si>
  <si>
    <t>00/77122106</t>
  </si>
  <si>
    <t>10/77122106</t>
  </si>
  <si>
    <t>11/77122106</t>
  </si>
  <si>
    <t>12/77122106</t>
  </si>
  <si>
    <t>13/77122106</t>
  </si>
  <si>
    <t>14/77122106</t>
  </si>
  <si>
    <t>15/77122106</t>
  </si>
  <si>
    <t>16/77122106</t>
  </si>
  <si>
    <t>17/77122106</t>
  </si>
  <si>
    <t>20/77122106</t>
  </si>
  <si>
    <t>21/77122106</t>
  </si>
  <si>
    <t>22/77122106</t>
  </si>
  <si>
    <t>23/77122106</t>
  </si>
  <si>
    <t>24/77122106</t>
  </si>
  <si>
    <t>25/77122106</t>
  </si>
  <si>
    <t>30/77122106</t>
  </si>
  <si>
    <t>31/77122106</t>
  </si>
  <si>
    <t>32/77122106</t>
  </si>
  <si>
    <t>33/77122106</t>
  </si>
  <si>
    <t>40/77122106</t>
  </si>
  <si>
    <t>41/77122106</t>
  </si>
  <si>
    <t>43/77122106</t>
  </si>
  <si>
    <t>44/77122106</t>
  </si>
  <si>
    <t>45/77122106</t>
  </si>
  <si>
    <t>50/77122106</t>
  </si>
  <si>
    <t>51/77122106</t>
  </si>
  <si>
    <t>52/77122106</t>
  </si>
  <si>
    <t>60/77122106</t>
  </si>
  <si>
    <t>61/77122106</t>
  </si>
  <si>
    <t>70/77122106</t>
  </si>
  <si>
    <t>00/77122107</t>
  </si>
  <si>
    <t>10/77122107</t>
  </si>
  <si>
    <t>11/77122107</t>
  </si>
  <si>
    <t>12/77122107</t>
  </si>
  <si>
    <t>13/77122107</t>
  </si>
  <si>
    <t>14/77122107</t>
  </si>
  <si>
    <t>15/77122107</t>
  </si>
  <si>
    <t>16/77122107</t>
  </si>
  <si>
    <t>17/77122107</t>
  </si>
  <si>
    <t>20/77122107</t>
  </si>
  <si>
    <t>21/77122107</t>
  </si>
  <si>
    <t>22/77122107</t>
  </si>
  <si>
    <t>23/77122107</t>
  </si>
  <si>
    <t>24/77122107</t>
  </si>
  <si>
    <t>25/77122107</t>
  </si>
  <si>
    <t>30/77122107</t>
  </si>
  <si>
    <t>31/77122107</t>
  </si>
  <si>
    <t>32/77122107</t>
  </si>
  <si>
    <t>33/77122107</t>
  </si>
  <si>
    <t>40/77122107</t>
  </si>
  <si>
    <t>41/77122107</t>
  </si>
  <si>
    <t>43/77122107</t>
  </si>
  <si>
    <t>44/77122107</t>
  </si>
  <si>
    <t>45/77122107</t>
  </si>
  <si>
    <t>50/77122107</t>
  </si>
  <si>
    <t>51/77122107</t>
  </si>
  <si>
    <t>52/77122107</t>
  </si>
  <si>
    <t>60/77122107</t>
  </si>
  <si>
    <t>61/77122107</t>
  </si>
  <si>
    <t>70/77122107</t>
  </si>
  <si>
    <t>00/77122108</t>
  </si>
  <si>
    <t>10/77122108</t>
  </si>
  <si>
    <t>11/77122108</t>
  </si>
  <si>
    <t>12/77122108</t>
  </si>
  <si>
    <t>13/77122108</t>
  </si>
  <si>
    <t>14/77122108</t>
  </si>
  <si>
    <t>15/77122108</t>
  </si>
  <si>
    <t>16/77122108</t>
  </si>
  <si>
    <t>17/77122108</t>
  </si>
  <si>
    <t>20/77122108</t>
  </si>
  <si>
    <t>21/77122108</t>
  </si>
  <si>
    <t>22/77122108</t>
  </si>
  <si>
    <t>23/77122108</t>
  </si>
  <si>
    <t>24/77122108</t>
  </si>
  <si>
    <t>25/77122108</t>
  </si>
  <si>
    <t>30/77122108</t>
  </si>
  <si>
    <t>31/77122108</t>
  </si>
  <si>
    <t>32/77122108</t>
  </si>
  <si>
    <t>33/77122108</t>
  </si>
  <si>
    <t>40/77122108</t>
  </si>
  <si>
    <t>41/77122108</t>
  </si>
  <si>
    <t>43/77122108</t>
  </si>
  <si>
    <t>44/77122108</t>
  </si>
  <si>
    <t>45/77122108</t>
  </si>
  <si>
    <t>50/77122108</t>
  </si>
  <si>
    <t>51/77122108</t>
  </si>
  <si>
    <t>52/77122108</t>
  </si>
  <si>
    <t>60/77122108</t>
  </si>
  <si>
    <t>61/77122108</t>
  </si>
  <si>
    <t>70/77122108</t>
  </si>
  <si>
    <t>00/77122109</t>
  </si>
  <si>
    <t>10/77122109</t>
  </si>
  <si>
    <t>11/77122109</t>
  </si>
  <si>
    <t>12/77122109</t>
  </si>
  <si>
    <t>13/77122109</t>
  </si>
  <si>
    <t>14/77122109</t>
  </si>
  <si>
    <t>15/77122109</t>
  </si>
  <si>
    <t>16/77122109</t>
  </si>
  <si>
    <t>17/77122109</t>
  </si>
  <si>
    <t>20/77122109</t>
  </si>
  <si>
    <t>21/77122109</t>
  </si>
  <si>
    <t>22/77122109</t>
  </si>
  <si>
    <t>23/77122109</t>
  </si>
  <si>
    <t>24/77122109</t>
  </si>
  <si>
    <t>25/77122109</t>
  </si>
  <si>
    <t>30/77122109</t>
  </si>
  <si>
    <t>31/77122109</t>
  </si>
  <si>
    <t>32/77122109</t>
  </si>
  <si>
    <t>33/77122109</t>
  </si>
  <si>
    <t>40/77122109</t>
  </si>
  <si>
    <t>41/77122109</t>
  </si>
  <si>
    <t>43/77122109</t>
  </si>
  <si>
    <t>44/77122109</t>
  </si>
  <si>
    <t>45/77122109</t>
  </si>
  <si>
    <t>50/77122109</t>
  </si>
  <si>
    <t>51/77122109</t>
  </si>
  <si>
    <t>52/77122109</t>
  </si>
  <si>
    <t>60/77122109</t>
  </si>
  <si>
    <t>61/77122109</t>
  </si>
  <si>
    <t>70/77122109</t>
  </si>
  <si>
    <t>00/77122110</t>
  </si>
  <si>
    <t>10/77122110</t>
  </si>
  <si>
    <t>11/77122110</t>
  </si>
  <si>
    <t>12/77122110</t>
  </si>
  <si>
    <t>13/77122110</t>
  </si>
  <si>
    <t>14/77122110</t>
  </si>
  <si>
    <t>15/77122110</t>
  </si>
  <si>
    <t>16/77122110</t>
  </si>
  <si>
    <t>17/77122110</t>
  </si>
  <si>
    <t>20/77122110</t>
  </si>
  <si>
    <t>21/77122110</t>
  </si>
  <si>
    <t>22/77122110</t>
  </si>
  <si>
    <t>23/77122110</t>
  </si>
  <si>
    <t>24/77122110</t>
  </si>
  <si>
    <t>25/77122110</t>
  </si>
  <si>
    <t>30/77122110</t>
  </si>
  <si>
    <t>31/77122110</t>
  </si>
  <si>
    <t>32/77122110</t>
  </si>
  <si>
    <t>33/77122110</t>
  </si>
  <si>
    <t>40/77122110</t>
  </si>
  <si>
    <t>41/77122110</t>
  </si>
  <si>
    <t>43/77122110</t>
  </si>
  <si>
    <t>44/77122110</t>
  </si>
  <si>
    <t>45/77122110</t>
  </si>
  <si>
    <t>50/77122110</t>
  </si>
  <si>
    <t>51/77122110</t>
  </si>
  <si>
    <t>52/77122110</t>
  </si>
  <si>
    <t>60/77122110</t>
  </si>
  <si>
    <t>61/77122110</t>
  </si>
  <si>
    <t>70/77122110</t>
  </si>
  <si>
    <t>00/77122111</t>
  </si>
  <si>
    <t>10/77122111</t>
  </si>
  <si>
    <t>11/77122111</t>
  </si>
  <si>
    <t>12/77122111</t>
  </si>
  <si>
    <t>13/77122111</t>
  </si>
  <si>
    <t>14/77122111</t>
  </si>
  <si>
    <t>15/77122111</t>
  </si>
  <si>
    <t>16/77122111</t>
  </si>
  <si>
    <t>17/77122111</t>
  </si>
  <si>
    <t>20/77122111</t>
  </si>
  <si>
    <t>21/77122111</t>
  </si>
  <si>
    <t>22/77122111</t>
  </si>
  <si>
    <t>23/77122111</t>
  </si>
  <si>
    <t>24/77122111</t>
  </si>
  <si>
    <t>25/77122111</t>
  </si>
  <si>
    <t>30/77122111</t>
  </si>
  <si>
    <t>31/77122111</t>
  </si>
  <si>
    <t>32/77122111</t>
  </si>
  <si>
    <t>33/77122111</t>
  </si>
  <si>
    <t>40/77122111</t>
  </si>
  <si>
    <t>41/77122111</t>
  </si>
  <si>
    <t>43/77122111</t>
  </si>
  <si>
    <t>44/77122111</t>
  </si>
  <si>
    <t>45/77122111</t>
  </si>
  <si>
    <t>50/77122111</t>
  </si>
  <si>
    <t>51/77122111</t>
  </si>
  <si>
    <t>52/77122111</t>
  </si>
  <si>
    <t>60/77122111</t>
  </si>
  <si>
    <t>61/77122111</t>
  </si>
  <si>
    <t>70/77122111</t>
  </si>
  <si>
    <t>00/77122112</t>
  </si>
  <si>
    <t>10/77122112</t>
  </si>
  <si>
    <t>11/77122112</t>
  </si>
  <si>
    <t>12/77122112</t>
  </si>
  <si>
    <t>13/77122112</t>
  </si>
  <si>
    <t>14/77122112</t>
  </si>
  <si>
    <t>15/77122112</t>
  </si>
  <si>
    <t>16/77122112</t>
  </si>
  <si>
    <t>17/77122112</t>
  </si>
  <si>
    <t>20/77122112</t>
  </si>
  <si>
    <t>21/77122112</t>
  </si>
  <si>
    <t>22/77122112</t>
  </si>
  <si>
    <t>23/77122112</t>
  </si>
  <si>
    <t>24/77122112</t>
  </si>
  <si>
    <t>25/77122112</t>
  </si>
  <si>
    <t>30/77122112</t>
  </si>
  <si>
    <t>31/77122112</t>
  </si>
  <si>
    <t>32/77122112</t>
  </si>
  <si>
    <t>33/77122112</t>
  </si>
  <si>
    <t>40/77122112</t>
  </si>
  <si>
    <t>41/77122112</t>
  </si>
  <si>
    <t>43/77122112</t>
  </si>
  <si>
    <t>44/77122112</t>
  </si>
  <si>
    <t>45/77122112</t>
  </si>
  <si>
    <t>50/77122112</t>
  </si>
  <si>
    <t>51/77122112</t>
  </si>
  <si>
    <t>52/77122112</t>
  </si>
  <si>
    <t>60/77122112</t>
  </si>
  <si>
    <t>61/77122112</t>
  </si>
  <si>
    <t>70/77122112</t>
  </si>
  <si>
    <t>00/77122113</t>
  </si>
  <si>
    <t>10/77122113</t>
  </si>
  <si>
    <t>11/77122113</t>
  </si>
  <si>
    <t>12/77122113</t>
  </si>
  <si>
    <t>13/77122113</t>
  </si>
  <si>
    <t>14/77122113</t>
  </si>
  <si>
    <t>15/77122113</t>
  </si>
  <si>
    <t>16/77122113</t>
  </si>
  <si>
    <t>17/77122113</t>
  </si>
  <si>
    <t>20/77122113</t>
  </si>
  <si>
    <t>21/77122113</t>
  </si>
  <si>
    <t>22/77122113</t>
  </si>
  <si>
    <t>23/77122113</t>
  </si>
  <si>
    <t>24/77122113</t>
  </si>
  <si>
    <t>25/77122113</t>
  </si>
  <si>
    <t>30/77122113</t>
  </si>
  <si>
    <t>31/77122113</t>
  </si>
  <si>
    <t>32/77122113</t>
  </si>
  <si>
    <t>33/77122113</t>
  </si>
  <si>
    <t>40/77122113</t>
  </si>
  <si>
    <t>41/77122113</t>
  </si>
  <si>
    <t>43/77122113</t>
  </si>
  <si>
    <t>44/77122113</t>
  </si>
  <si>
    <t>45/77122113</t>
  </si>
  <si>
    <t>50/77122113</t>
  </si>
  <si>
    <t>51/77122113</t>
  </si>
  <si>
    <t>52/77122113</t>
  </si>
  <si>
    <t>60/77122113</t>
  </si>
  <si>
    <t>61/77122113</t>
  </si>
  <si>
    <t>70/77122113</t>
  </si>
  <si>
    <t>00/77211000</t>
  </si>
  <si>
    <t>10/77211000</t>
  </si>
  <si>
    <t>11/77211000</t>
  </si>
  <si>
    <t>12/77211000</t>
  </si>
  <si>
    <t>13/77211000</t>
  </si>
  <si>
    <t>14/77211000</t>
  </si>
  <si>
    <t>15/77211000</t>
  </si>
  <si>
    <t>16/77211000</t>
  </si>
  <si>
    <t>17/77211000</t>
  </si>
  <si>
    <t>20/77211000</t>
  </si>
  <si>
    <t>21/77211000</t>
  </si>
  <si>
    <t>22/77211000</t>
  </si>
  <si>
    <t>23/77211000</t>
  </si>
  <si>
    <t>24/77211000</t>
  </si>
  <si>
    <t>25/77211000</t>
  </si>
  <si>
    <t>30/77211000</t>
  </si>
  <si>
    <t>31/77211000</t>
  </si>
  <si>
    <t>32/77211000</t>
  </si>
  <si>
    <t>33/77211000</t>
  </si>
  <si>
    <t>40/77211000</t>
  </si>
  <si>
    <t>41/77211000</t>
  </si>
  <si>
    <t>43/77211000</t>
  </si>
  <si>
    <t>44/77211000</t>
  </si>
  <si>
    <t>45/77211000</t>
  </si>
  <si>
    <t>50/77211000</t>
  </si>
  <si>
    <t>51/77211000</t>
  </si>
  <si>
    <t>52/77211000</t>
  </si>
  <si>
    <t>60/77211000</t>
  </si>
  <si>
    <t>61/77211000</t>
  </si>
  <si>
    <t>70/77211000</t>
  </si>
  <si>
    <t>00/77211001</t>
  </si>
  <si>
    <t>10/77211001</t>
  </si>
  <si>
    <t>11/77211001</t>
  </si>
  <si>
    <t>12/77211001</t>
  </si>
  <si>
    <t>13/77211001</t>
  </si>
  <si>
    <t>14/77211001</t>
  </si>
  <si>
    <t>15/77211001</t>
  </si>
  <si>
    <t>16/77211001</t>
  </si>
  <si>
    <t>17/77211001</t>
  </si>
  <si>
    <t>20/77211001</t>
  </si>
  <si>
    <t>21/77211001</t>
  </si>
  <si>
    <t>22/77211001</t>
  </si>
  <si>
    <t>23/77211001</t>
  </si>
  <si>
    <t>24/77211001</t>
  </si>
  <si>
    <t>25/77211001</t>
  </si>
  <si>
    <t>30/77211001</t>
  </si>
  <si>
    <t>31/77211001</t>
  </si>
  <si>
    <t>32/77211001</t>
  </si>
  <si>
    <t>33/77211001</t>
  </si>
  <si>
    <t>40/77211001</t>
  </si>
  <si>
    <t>41/77211001</t>
  </si>
  <si>
    <t>43/77211001</t>
  </si>
  <si>
    <t>44/77211001</t>
  </si>
  <si>
    <t>45/77211001</t>
  </si>
  <si>
    <t>50/77211001</t>
  </si>
  <si>
    <t>51/77211001</t>
  </si>
  <si>
    <t>52/77211001</t>
  </si>
  <si>
    <t>60/77211001</t>
  </si>
  <si>
    <t>61/77211001</t>
  </si>
  <si>
    <t>70/77211001</t>
  </si>
  <si>
    <t>00/77211002</t>
  </si>
  <si>
    <t>10/77211002</t>
  </si>
  <si>
    <t>11/77211002</t>
  </si>
  <si>
    <t>12/77211002</t>
  </si>
  <si>
    <t>13/77211002</t>
  </si>
  <si>
    <t>14/77211002</t>
  </si>
  <si>
    <t>15/77211002</t>
  </si>
  <si>
    <t>16/77211002</t>
  </si>
  <si>
    <t>17/77211002</t>
  </si>
  <si>
    <t>20/77211002</t>
  </si>
  <si>
    <t>21/77211002</t>
  </si>
  <si>
    <t>22/77211002</t>
  </si>
  <si>
    <t>23/77211002</t>
  </si>
  <si>
    <t>24/77211002</t>
  </si>
  <si>
    <t>25/77211002</t>
  </si>
  <si>
    <t>30/77211002</t>
  </si>
  <si>
    <t>31/77211002</t>
  </si>
  <si>
    <t>32/77211002</t>
  </si>
  <si>
    <t>33/77211002</t>
  </si>
  <si>
    <t>40/77211002</t>
  </si>
  <si>
    <t>41/77211002</t>
  </si>
  <si>
    <t>43/77211002</t>
  </si>
  <si>
    <t>44/77211002</t>
  </si>
  <si>
    <t>45/77211002</t>
  </si>
  <si>
    <t>50/77211002</t>
  </si>
  <si>
    <t>51/77211002</t>
  </si>
  <si>
    <t>52/77211002</t>
  </si>
  <si>
    <t>60/77211002</t>
  </si>
  <si>
    <t>61/77211002</t>
  </si>
  <si>
    <t>70/77211002</t>
  </si>
  <si>
    <t>00/77211003</t>
  </si>
  <si>
    <t>10/77211003</t>
  </si>
  <si>
    <t>11/77211003</t>
  </si>
  <si>
    <t>12/77211003</t>
  </si>
  <si>
    <t>13/77211003</t>
  </si>
  <si>
    <t>14/77211003</t>
  </si>
  <si>
    <t>15/77211003</t>
  </si>
  <si>
    <t>16/77211003</t>
  </si>
  <si>
    <t>17/77211003</t>
  </si>
  <si>
    <t>20/77211003</t>
  </si>
  <si>
    <t>21/77211003</t>
  </si>
  <si>
    <t>22/77211003</t>
  </si>
  <si>
    <t>23/77211003</t>
  </si>
  <si>
    <t>24/77211003</t>
  </si>
  <si>
    <t>25/77211003</t>
  </si>
  <si>
    <t>30/77211003</t>
  </si>
  <si>
    <t>31/77211003</t>
  </si>
  <si>
    <t>32/77211003</t>
  </si>
  <si>
    <t>33/77211003</t>
  </si>
  <si>
    <t>40/77211003</t>
  </si>
  <si>
    <t>41/77211003</t>
  </si>
  <si>
    <t>43/77211003</t>
  </si>
  <si>
    <t>44/77211003</t>
  </si>
  <si>
    <t>45/77211003</t>
  </si>
  <si>
    <t>50/77211003</t>
  </si>
  <si>
    <t>51/77211003</t>
  </si>
  <si>
    <t>52/77211003</t>
  </si>
  <si>
    <t>60/77211003</t>
  </si>
  <si>
    <t>61/77211003</t>
  </si>
  <si>
    <t>70/77211003</t>
  </si>
  <si>
    <t>00/77211004</t>
  </si>
  <si>
    <t>10/77211004</t>
  </si>
  <si>
    <t>11/77211004</t>
  </si>
  <si>
    <t>12/77211004</t>
  </si>
  <si>
    <t>13/77211004</t>
  </si>
  <si>
    <t>14/77211004</t>
  </si>
  <si>
    <t>15/77211004</t>
  </si>
  <si>
    <t>16/77211004</t>
  </si>
  <si>
    <t>17/77211004</t>
  </si>
  <si>
    <t>20/77211004</t>
  </si>
  <si>
    <t>21/77211004</t>
  </si>
  <si>
    <t>22/77211004</t>
  </si>
  <si>
    <t>23/77211004</t>
  </si>
  <si>
    <t>24/77211004</t>
  </si>
  <si>
    <t>25/77211004</t>
  </si>
  <si>
    <t>30/77211004</t>
  </si>
  <si>
    <t>31/77211004</t>
  </si>
  <si>
    <t>32/77211004</t>
  </si>
  <si>
    <t>33/77211004</t>
  </si>
  <si>
    <t>40/77211004</t>
  </si>
  <si>
    <t>41/77211004</t>
  </si>
  <si>
    <t>43/77211004</t>
  </si>
  <si>
    <t>44/77211004</t>
  </si>
  <si>
    <t>45/77211004</t>
  </si>
  <si>
    <t>50/77211004</t>
  </si>
  <si>
    <t>51/77211004</t>
  </si>
  <si>
    <t>52/77211004</t>
  </si>
  <si>
    <t>60/77211004</t>
  </si>
  <si>
    <t>61/77211004</t>
  </si>
  <si>
    <t>70/77211004</t>
  </si>
  <si>
    <t>00/77211005</t>
  </si>
  <si>
    <t>10/77211005</t>
  </si>
  <si>
    <t>11/77211005</t>
  </si>
  <si>
    <t>12/77211005</t>
  </si>
  <si>
    <t>13/77211005</t>
  </si>
  <si>
    <t>14/77211005</t>
  </si>
  <si>
    <t>15/77211005</t>
  </si>
  <si>
    <t>16/77211005</t>
  </si>
  <si>
    <t>17/77211005</t>
  </si>
  <si>
    <t>20/77211005</t>
  </si>
  <si>
    <t>21/77211005</t>
  </si>
  <si>
    <t>22/77211005</t>
  </si>
  <si>
    <t>23/77211005</t>
  </si>
  <si>
    <t>24/77211005</t>
  </si>
  <si>
    <t>25/77211005</t>
  </si>
  <si>
    <t>30/77211005</t>
  </si>
  <si>
    <t>31/77211005</t>
  </si>
  <si>
    <t>32/77211005</t>
  </si>
  <si>
    <t>33/77211005</t>
  </si>
  <si>
    <t>40/77211005</t>
  </si>
  <si>
    <t>41/77211005</t>
  </si>
  <si>
    <t>43/77211005</t>
  </si>
  <si>
    <t>44/77211005</t>
  </si>
  <si>
    <t>45/77211005</t>
  </si>
  <si>
    <t>50/77211005</t>
  </si>
  <si>
    <t>51/77211005</t>
  </si>
  <si>
    <t>52/77211005</t>
  </si>
  <si>
    <t>60/77211005</t>
  </si>
  <si>
    <t>61/77211005</t>
  </si>
  <si>
    <t>70/77211005</t>
  </si>
  <si>
    <t>00/77211006</t>
  </si>
  <si>
    <t>10/77211006</t>
  </si>
  <si>
    <t>11/77211006</t>
  </si>
  <si>
    <t>12/77211006</t>
  </si>
  <si>
    <t>13/77211006</t>
  </si>
  <si>
    <t>14/77211006</t>
  </si>
  <si>
    <t>15/77211006</t>
  </si>
  <si>
    <t>16/77211006</t>
  </si>
  <si>
    <t>17/77211006</t>
  </si>
  <si>
    <t>20/77211006</t>
  </si>
  <si>
    <t>21/77211006</t>
  </si>
  <si>
    <t>22/77211006</t>
  </si>
  <si>
    <t>23/77211006</t>
  </si>
  <si>
    <t>24/77211006</t>
  </si>
  <si>
    <t>25/77211006</t>
  </si>
  <si>
    <t>30/77211006</t>
  </si>
  <si>
    <t>31/77211006</t>
  </si>
  <si>
    <t>32/77211006</t>
  </si>
  <si>
    <t>33/77211006</t>
  </si>
  <si>
    <t>40/77211006</t>
  </si>
  <si>
    <t>41/77211006</t>
  </si>
  <si>
    <t>43/77211006</t>
  </si>
  <si>
    <t>44/77211006</t>
  </si>
  <si>
    <t>45/77211006</t>
  </si>
  <si>
    <t>50/77211006</t>
  </si>
  <si>
    <t>51/77211006</t>
  </si>
  <si>
    <t>52/77211006</t>
  </si>
  <si>
    <t>60/77211006</t>
  </si>
  <si>
    <t>61/77211006</t>
  </si>
  <si>
    <t>70/77211006</t>
  </si>
  <si>
    <t>00/77211007</t>
  </si>
  <si>
    <t>10/77211007</t>
  </si>
  <si>
    <t>11/77211007</t>
  </si>
  <si>
    <t>12/77211007</t>
  </si>
  <si>
    <t>13/77211007</t>
  </si>
  <si>
    <t>14/77211007</t>
  </si>
  <si>
    <t>15/77211007</t>
  </si>
  <si>
    <t>16/77211007</t>
  </si>
  <si>
    <t>17/77211007</t>
  </si>
  <si>
    <t>20/77211007</t>
  </si>
  <si>
    <t>21/77211007</t>
  </si>
  <si>
    <t>22/77211007</t>
  </si>
  <si>
    <t>23/77211007</t>
  </si>
  <si>
    <t>24/77211007</t>
  </si>
  <si>
    <t>25/77211007</t>
  </si>
  <si>
    <t>30/77211007</t>
  </si>
  <si>
    <t>31/77211007</t>
  </si>
  <si>
    <t>32/77211007</t>
  </si>
  <si>
    <t>33/77211007</t>
  </si>
  <si>
    <t>40/77211007</t>
  </si>
  <si>
    <t>41/77211007</t>
  </si>
  <si>
    <t>43/77211007</t>
  </si>
  <si>
    <t>44/77211007</t>
  </si>
  <si>
    <t>45/77211007</t>
  </si>
  <si>
    <t>50/77211007</t>
  </si>
  <si>
    <t>51/77211007</t>
  </si>
  <si>
    <t>52/77211007</t>
  </si>
  <si>
    <t>60/77211007</t>
  </si>
  <si>
    <t>61/77211007</t>
  </si>
  <si>
    <t>70/77211007</t>
  </si>
  <si>
    <t>00/77211008</t>
  </si>
  <si>
    <t>10/77211008</t>
  </si>
  <si>
    <t>11/77211008</t>
  </si>
  <si>
    <t>12/77211008</t>
  </si>
  <si>
    <t>13/77211008</t>
  </si>
  <si>
    <t>14/77211008</t>
  </si>
  <si>
    <t>15/77211008</t>
  </si>
  <si>
    <t>16/77211008</t>
  </si>
  <si>
    <t>17/77211008</t>
  </si>
  <si>
    <t>20/77211008</t>
  </si>
  <si>
    <t>21/77211008</t>
  </si>
  <si>
    <t>22/77211008</t>
  </si>
  <si>
    <t>23/77211008</t>
  </si>
  <si>
    <t>24/77211008</t>
  </si>
  <si>
    <t>25/77211008</t>
  </si>
  <si>
    <t>30/77211008</t>
  </si>
  <si>
    <t>31/77211008</t>
  </si>
  <si>
    <t>32/77211008</t>
  </si>
  <si>
    <t>33/77211008</t>
  </si>
  <si>
    <t>40/77211008</t>
  </si>
  <si>
    <t>41/77211008</t>
  </si>
  <si>
    <t>43/77211008</t>
  </si>
  <si>
    <t>44/77211008</t>
  </si>
  <si>
    <t>45/77211008</t>
  </si>
  <si>
    <t>50/77211008</t>
  </si>
  <si>
    <t>51/77211008</t>
  </si>
  <si>
    <t>52/77211008</t>
  </si>
  <si>
    <t>60/77211008</t>
  </si>
  <si>
    <t>61/77211008</t>
  </si>
  <si>
    <t>70/77211008</t>
  </si>
  <si>
    <t>00/77211009</t>
  </si>
  <si>
    <t>10/77211009</t>
  </si>
  <si>
    <t>11/77211009</t>
  </si>
  <si>
    <t>12/77211009</t>
  </si>
  <si>
    <t>13/77211009</t>
  </si>
  <si>
    <t>14/77211009</t>
  </si>
  <si>
    <t>15/77211009</t>
  </si>
  <si>
    <t>16/77211009</t>
  </si>
  <si>
    <t>17/77211009</t>
  </si>
  <si>
    <t>20/77211009</t>
  </si>
  <si>
    <t>21/77211009</t>
  </si>
  <si>
    <t>22/77211009</t>
  </si>
  <si>
    <t>23/77211009</t>
  </si>
  <si>
    <t>24/77211009</t>
  </si>
  <si>
    <t>25/77211009</t>
  </si>
  <si>
    <t>30/77211009</t>
  </si>
  <si>
    <t>31/77211009</t>
  </si>
  <si>
    <t>32/77211009</t>
  </si>
  <si>
    <t>33/77211009</t>
  </si>
  <si>
    <t>40/77211009</t>
  </si>
  <si>
    <t>41/77211009</t>
  </si>
  <si>
    <t>43/77211009</t>
  </si>
  <si>
    <t>44/77211009</t>
  </si>
  <si>
    <t>45/77211009</t>
  </si>
  <si>
    <t>50/77211009</t>
  </si>
  <si>
    <t>51/77211009</t>
  </si>
  <si>
    <t>52/77211009</t>
  </si>
  <si>
    <t>60/77211009</t>
  </si>
  <si>
    <t>61/77211009</t>
  </si>
  <si>
    <t>70/77211009</t>
  </si>
  <si>
    <t>00/77211010</t>
  </si>
  <si>
    <t>10/77211010</t>
  </si>
  <si>
    <t>11/77211010</t>
  </si>
  <si>
    <t>12/77211010</t>
  </si>
  <si>
    <t>13/77211010</t>
  </si>
  <si>
    <t>14/77211010</t>
  </si>
  <si>
    <t>15/77211010</t>
  </si>
  <si>
    <t>16/77211010</t>
  </si>
  <si>
    <t>17/77211010</t>
  </si>
  <si>
    <t>20/77211010</t>
  </si>
  <si>
    <t>21/77211010</t>
  </si>
  <si>
    <t>22/77211010</t>
  </si>
  <si>
    <t>23/77211010</t>
  </si>
  <si>
    <t>24/77211010</t>
  </si>
  <si>
    <t>25/77211010</t>
  </si>
  <si>
    <t>30/77211010</t>
  </si>
  <si>
    <t>31/77211010</t>
  </si>
  <si>
    <t>32/77211010</t>
  </si>
  <si>
    <t>33/77211010</t>
  </si>
  <si>
    <t>40/77211010</t>
  </si>
  <si>
    <t>41/77211010</t>
  </si>
  <si>
    <t>43/77211010</t>
  </si>
  <si>
    <t>44/77211010</t>
  </si>
  <si>
    <t>45/77211010</t>
  </si>
  <si>
    <t>50/77211010</t>
  </si>
  <si>
    <t>51/77211010</t>
  </si>
  <si>
    <t>52/77211010</t>
  </si>
  <si>
    <t>60/77211010</t>
  </si>
  <si>
    <t>61/77211010</t>
  </si>
  <si>
    <t>70/77211010</t>
  </si>
  <si>
    <t>00/77211011</t>
  </si>
  <si>
    <t>10/77211011</t>
  </si>
  <si>
    <t>11/77211011</t>
  </si>
  <si>
    <t>12/77211011</t>
  </si>
  <si>
    <t>13/77211011</t>
  </si>
  <si>
    <t>14/77211011</t>
  </si>
  <si>
    <t>15/77211011</t>
  </si>
  <si>
    <t>16/77211011</t>
  </si>
  <si>
    <t>17/77211011</t>
  </si>
  <si>
    <t>20/77211011</t>
  </si>
  <si>
    <t>21/77211011</t>
  </si>
  <si>
    <t>22/77211011</t>
  </si>
  <si>
    <t>23/77211011</t>
  </si>
  <si>
    <t>24/77211011</t>
  </si>
  <si>
    <t>25/77211011</t>
  </si>
  <si>
    <t>30/77211011</t>
  </si>
  <si>
    <t>31/77211011</t>
  </si>
  <si>
    <t>32/77211011</t>
  </si>
  <si>
    <t>33/77211011</t>
  </si>
  <si>
    <t>40/77211011</t>
  </si>
  <si>
    <t>41/77211011</t>
  </si>
  <si>
    <t>43/77211011</t>
  </si>
  <si>
    <t>44/77211011</t>
  </si>
  <si>
    <t>45/77211011</t>
  </si>
  <si>
    <t>50/77211011</t>
  </si>
  <si>
    <t>51/77211011</t>
  </si>
  <si>
    <t>52/77211011</t>
  </si>
  <si>
    <t>60/77211011</t>
  </si>
  <si>
    <t>61/77211011</t>
  </si>
  <si>
    <t>70/77211011</t>
  </si>
  <si>
    <t>00/77211012</t>
  </si>
  <si>
    <t>10/77211012</t>
  </si>
  <si>
    <t>11/77211012</t>
  </si>
  <si>
    <t>12/77211012</t>
  </si>
  <si>
    <t>13/77211012</t>
  </si>
  <si>
    <t>14/77211012</t>
  </si>
  <si>
    <t>15/77211012</t>
  </si>
  <si>
    <t>16/77211012</t>
  </si>
  <si>
    <t>17/77211012</t>
  </si>
  <si>
    <t>20/77211012</t>
  </si>
  <si>
    <t>21/77211012</t>
  </si>
  <si>
    <t>22/77211012</t>
  </si>
  <si>
    <t>23/77211012</t>
  </si>
  <si>
    <t>24/77211012</t>
  </si>
  <si>
    <t>25/77211012</t>
  </si>
  <si>
    <t>30/77211012</t>
  </si>
  <si>
    <t>31/77211012</t>
  </si>
  <si>
    <t>32/77211012</t>
  </si>
  <si>
    <t>33/77211012</t>
  </si>
  <si>
    <t>40/77211012</t>
  </si>
  <si>
    <t>41/77211012</t>
  </si>
  <si>
    <t>43/77211012</t>
  </si>
  <si>
    <t>44/77211012</t>
  </si>
  <si>
    <t>45/77211012</t>
  </si>
  <si>
    <t>50/77211012</t>
  </si>
  <si>
    <t>51/77211012</t>
  </si>
  <si>
    <t>52/77211012</t>
  </si>
  <si>
    <t>60/77211012</t>
  </si>
  <si>
    <t>61/77211012</t>
  </si>
  <si>
    <t>70/77211012</t>
  </si>
  <si>
    <t>00/77211013</t>
  </si>
  <si>
    <t>10/77211013</t>
  </si>
  <si>
    <t>11/77211013</t>
  </si>
  <si>
    <t>12/77211013</t>
  </si>
  <si>
    <t>13/77211013</t>
  </si>
  <si>
    <t>14/77211013</t>
  </si>
  <si>
    <t>15/77211013</t>
  </si>
  <si>
    <t>16/77211013</t>
  </si>
  <si>
    <t>17/77211013</t>
  </si>
  <si>
    <t>20/77211013</t>
  </si>
  <si>
    <t>21/77211013</t>
  </si>
  <si>
    <t>22/77211013</t>
  </si>
  <si>
    <t>23/77211013</t>
  </si>
  <si>
    <t>24/77211013</t>
  </si>
  <si>
    <t>25/77211013</t>
  </si>
  <si>
    <t>30/77211013</t>
  </si>
  <si>
    <t>31/77211013</t>
  </si>
  <si>
    <t>32/77211013</t>
  </si>
  <si>
    <t>33/77211013</t>
  </si>
  <si>
    <t>40/77211013</t>
  </si>
  <si>
    <t>41/77211013</t>
  </si>
  <si>
    <t>43/77211013</t>
  </si>
  <si>
    <t>44/77211013</t>
  </si>
  <si>
    <t>45/77211013</t>
  </si>
  <si>
    <t>50/77211013</t>
  </si>
  <si>
    <t>51/77211013</t>
  </si>
  <si>
    <t>52/77211013</t>
  </si>
  <si>
    <t>60/77211013</t>
  </si>
  <si>
    <t>61/77211013</t>
  </si>
  <si>
    <t>70/77211013</t>
  </si>
  <si>
    <t>00/77221000</t>
  </si>
  <si>
    <t>10/77221000</t>
  </si>
  <si>
    <t>11/77221000</t>
  </si>
  <si>
    <t>12/77221000</t>
  </si>
  <si>
    <t>13/77221000</t>
  </si>
  <si>
    <t>14/77221000</t>
  </si>
  <si>
    <t>15/77221000</t>
  </si>
  <si>
    <t>16/77221000</t>
  </si>
  <si>
    <t>17/77221000</t>
  </si>
  <si>
    <t>20/77221000</t>
  </si>
  <si>
    <t>21/77221000</t>
  </si>
  <si>
    <t>22/77221000</t>
  </si>
  <si>
    <t>23/77221000</t>
  </si>
  <si>
    <t>24/77221000</t>
  </si>
  <si>
    <t>25/77221000</t>
  </si>
  <si>
    <t>30/77221000</t>
  </si>
  <si>
    <t>31/77221000</t>
  </si>
  <si>
    <t>32/77221000</t>
  </si>
  <si>
    <t>33/77221000</t>
  </si>
  <si>
    <t>40/77221000</t>
  </si>
  <si>
    <t>41/77221000</t>
  </si>
  <si>
    <t>43/77221000</t>
  </si>
  <si>
    <t>44/77221000</t>
  </si>
  <si>
    <t>45/77221000</t>
  </si>
  <si>
    <t>50/77221000</t>
  </si>
  <si>
    <t>51/77221000</t>
  </si>
  <si>
    <t>52/77221000</t>
  </si>
  <si>
    <t>60/77221000</t>
  </si>
  <si>
    <t>61/77221000</t>
  </si>
  <si>
    <t>70/77221000</t>
  </si>
  <si>
    <t>00/77221001</t>
  </si>
  <si>
    <t>10/77221001</t>
  </si>
  <si>
    <t>11/77221001</t>
  </si>
  <si>
    <t>12/77221001</t>
  </si>
  <si>
    <t>13/77221001</t>
  </si>
  <si>
    <t>14/77221001</t>
  </si>
  <si>
    <t>15/77221001</t>
  </si>
  <si>
    <t>16/77221001</t>
  </si>
  <si>
    <t>17/77221001</t>
  </si>
  <si>
    <t>20/77221001</t>
  </si>
  <si>
    <t>21/77221001</t>
  </si>
  <si>
    <t>22/77221001</t>
  </si>
  <si>
    <t>23/77221001</t>
  </si>
  <si>
    <t>24/77221001</t>
  </si>
  <si>
    <t>25/77221001</t>
  </si>
  <si>
    <t>30/77221001</t>
  </si>
  <si>
    <t>31/77221001</t>
  </si>
  <si>
    <t>32/77221001</t>
  </si>
  <si>
    <t>33/77221001</t>
  </si>
  <si>
    <t>40/77221001</t>
  </si>
  <si>
    <t>41/77221001</t>
  </si>
  <si>
    <t>43/77221001</t>
  </si>
  <si>
    <t>44/77221001</t>
  </si>
  <si>
    <t>45/77221001</t>
  </si>
  <si>
    <t>50/77221001</t>
  </si>
  <si>
    <t>51/77221001</t>
  </si>
  <si>
    <t>52/77221001</t>
  </si>
  <si>
    <t>60/77221001</t>
  </si>
  <si>
    <t>61/77221001</t>
  </si>
  <si>
    <t>70/77221001</t>
  </si>
  <si>
    <t>00/77221002</t>
  </si>
  <si>
    <t>10/77221002</t>
  </si>
  <si>
    <t>11/77221002</t>
  </si>
  <si>
    <t>12/77221002</t>
  </si>
  <si>
    <t>13/77221002</t>
  </si>
  <si>
    <t>14/77221002</t>
  </si>
  <si>
    <t>15/77221002</t>
  </si>
  <si>
    <t>16/77221002</t>
  </si>
  <si>
    <t>17/77221002</t>
  </si>
  <si>
    <t>20/77221002</t>
  </si>
  <si>
    <t>21/77221002</t>
  </si>
  <si>
    <t>22/77221002</t>
  </si>
  <si>
    <t>23/77221002</t>
  </si>
  <si>
    <t>24/77221002</t>
  </si>
  <si>
    <t>25/77221002</t>
  </si>
  <si>
    <t>30/77221002</t>
  </si>
  <si>
    <t>31/77221002</t>
  </si>
  <si>
    <t>32/77221002</t>
  </si>
  <si>
    <t>33/77221002</t>
  </si>
  <si>
    <t>40/77221002</t>
  </si>
  <si>
    <t>41/77221002</t>
  </si>
  <si>
    <t>43/77221002</t>
  </si>
  <si>
    <t>44/77221002</t>
  </si>
  <si>
    <t>45/77221002</t>
  </si>
  <si>
    <t>50/77221002</t>
  </si>
  <si>
    <t>51/77221002</t>
  </si>
  <si>
    <t>52/77221002</t>
  </si>
  <si>
    <t>60/77221002</t>
  </si>
  <si>
    <t>61/77221002</t>
  </si>
  <si>
    <t>70/77221002</t>
  </si>
  <si>
    <t>00/77221003</t>
  </si>
  <si>
    <t>10/77221003</t>
  </si>
  <si>
    <t>11/77221003</t>
  </si>
  <si>
    <t>12/77221003</t>
  </si>
  <si>
    <t>13/77221003</t>
  </si>
  <si>
    <t>14/77221003</t>
  </si>
  <si>
    <t>15/77221003</t>
  </si>
  <si>
    <t>16/77221003</t>
  </si>
  <si>
    <t>17/77221003</t>
  </si>
  <si>
    <t>20/77221003</t>
  </si>
  <si>
    <t>21/77221003</t>
  </si>
  <si>
    <t>22/77221003</t>
  </si>
  <si>
    <t>23/77221003</t>
  </si>
  <si>
    <t>24/77221003</t>
  </si>
  <si>
    <t>25/77221003</t>
  </si>
  <si>
    <t>30/77221003</t>
  </si>
  <si>
    <t>31/77221003</t>
  </si>
  <si>
    <t>32/77221003</t>
  </si>
  <si>
    <t>33/77221003</t>
  </si>
  <si>
    <t>40/77221003</t>
  </si>
  <si>
    <t>41/77221003</t>
  </si>
  <si>
    <t>43/77221003</t>
  </si>
  <si>
    <t>44/77221003</t>
  </si>
  <si>
    <t>45/77221003</t>
  </si>
  <si>
    <t>50/77221003</t>
  </si>
  <si>
    <t>51/77221003</t>
  </si>
  <si>
    <t>52/77221003</t>
  </si>
  <si>
    <t>60/77221003</t>
  </si>
  <si>
    <t>61/77221003</t>
  </si>
  <si>
    <t>70/77221003</t>
  </si>
  <si>
    <t>00/77221004</t>
  </si>
  <si>
    <t>10/77221004</t>
  </si>
  <si>
    <t>11/77221004</t>
  </si>
  <si>
    <t>12/77221004</t>
  </si>
  <si>
    <t>13/77221004</t>
  </si>
  <si>
    <t>14/77221004</t>
  </si>
  <si>
    <t>15/77221004</t>
  </si>
  <si>
    <t>16/77221004</t>
  </si>
  <si>
    <t>17/77221004</t>
  </si>
  <si>
    <t>20/77221004</t>
  </si>
  <si>
    <t>21/77221004</t>
  </si>
  <si>
    <t>22/77221004</t>
  </si>
  <si>
    <t>23/77221004</t>
  </si>
  <si>
    <t>24/77221004</t>
  </si>
  <si>
    <t>25/77221004</t>
  </si>
  <si>
    <t>30/77221004</t>
  </si>
  <si>
    <t>31/77221004</t>
  </si>
  <si>
    <t>32/77221004</t>
  </si>
  <si>
    <t>33/77221004</t>
  </si>
  <si>
    <t>40/77221004</t>
  </si>
  <si>
    <t>41/77221004</t>
  </si>
  <si>
    <t>43/77221004</t>
  </si>
  <si>
    <t>44/77221004</t>
  </si>
  <si>
    <t>45/77221004</t>
  </si>
  <si>
    <t>50/77221004</t>
  </si>
  <si>
    <t>51/77221004</t>
  </si>
  <si>
    <t>52/77221004</t>
  </si>
  <si>
    <t>60/77221004</t>
  </si>
  <si>
    <t>61/77221004</t>
  </si>
  <si>
    <t>70/77221004</t>
  </si>
  <si>
    <t>00/77221005</t>
  </si>
  <si>
    <t>10/77221005</t>
  </si>
  <si>
    <t>11/77221005</t>
  </si>
  <si>
    <t>12/77221005</t>
  </si>
  <si>
    <t>13/77221005</t>
  </si>
  <si>
    <t>14/77221005</t>
  </si>
  <si>
    <t>15/77221005</t>
  </si>
  <si>
    <t>16/77221005</t>
  </si>
  <si>
    <t>17/77221005</t>
  </si>
  <si>
    <t>20/77221005</t>
  </si>
  <si>
    <t>21/77221005</t>
  </si>
  <si>
    <t>22/77221005</t>
  </si>
  <si>
    <t>23/77221005</t>
  </si>
  <si>
    <t>24/77221005</t>
  </si>
  <si>
    <t>25/77221005</t>
  </si>
  <si>
    <t>30/77221005</t>
  </si>
  <si>
    <t>31/77221005</t>
  </si>
  <si>
    <t>32/77221005</t>
  </si>
  <si>
    <t>33/77221005</t>
  </si>
  <si>
    <t>40/77221005</t>
  </si>
  <si>
    <t>41/77221005</t>
  </si>
  <si>
    <t>43/77221005</t>
  </si>
  <si>
    <t>44/77221005</t>
  </si>
  <si>
    <t>45/77221005</t>
  </si>
  <si>
    <t>50/77221005</t>
  </si>
  <si>
    <t>51/77221005</t>
  </si>
  <si>
    <t>52/77221005</t>
  </si>
  <si>
    <t>60/77221005</t>
  </si>
  <si>
    <t>61/77221005</t>
  </si>
  <si>
    <t>70/77221005</t>
  </si>
  <si>
    <t>00/77221006</t>
  </si>
  <si>
    <t>10/77221006</t>
  </si>
  <si>
    <t>11/77221006</t>
  </si>
  <si>
    <t>12/77221006</t>
  </si>
  <si>
    <t>13/77221006</t>
  </si>
  <si>
    <t>14/77221006</t>
  </si>
  <si>
    <t>15/77221006</t>
  </si>
  <si>
    <t>16/77221006</t>
  </si>
  <si>
    <t>17/77221006</t>
  </si>
  <si>
    <t>20/77221006</t>
  </si>
  <si>
    <t>21/77221006</t>
  </si>
  <si>
    <t>22/77221006</t>
  </si>
  <si>
    <t>23/77221006</t>
  </si>
  <si>
    <t>24/77221006</t>
  </si>
  <si>
    <t>25/77221006</t>
  </si>
  <si>
    <t>30/77221006</t>
  </si>
  <si>
    <t>31/77221006</t>
  </si>
  <si>
    <t>32/77221006</t>
  </si>
  <si>
    <t>33/77221006</t>
  </si>
  <si>
    <t>40/77221006</t>
  </si>
  <si>
    <t>41/77221006</t>
  </si>
  <si>
    <t>43/77221006</t>
  </si>
  <si>
    <t>44/77221006</t>
  </si>
  <si>
    <t>45/77221006</t>
  </si>
  <si>
    <t>50/77221006</t>
  </si>
  <si>
    <t>51/77221006</t>
  </si>
  <si>
    <t>52/77221006</t>
  </si>
  <si>
    <t>60/77221006</t>
  </si>
  <si>
    <t>61/77221006</t>
  </si>
  <si>
    <t>70/77221006</t>
  </si>
  <si>
    <t>00/77221007</t>
  </si>
  <si>
    <t>10/77221007</t>
  </si>
  <si>
    <t>11/77221007</t>
  </si>
  <si>
    <t>12/77221007</t>
  </si>
  <si>
    <t>13/77221007</t>
  </si>
  <si>
    <t>14/77221007</t>
  </si>
  <si>
    <t>15/77221007</t>
  </si>
  <si>
    <t>16/77221007</t>
  </si>
  <si>
    <t>17/77221007</t>
  </si>
  <si>
    <t>20/77221007</t>
  </si>
  <si>
    <t>21/77221007</t>
  </si>
  <si>
    <t>22/77221007</t>
  </si>
  <si>
    <t>23/77221007</t>
  </si>
  <si>
    <t>24/77221007</t>
  </si>
  <si>
    <t>25/77221007</t>
  </si>
  <si>
    <t>30/77221007</t>
  </si>
  <si>
    <t>31/77221007</t>
  </si>
  <si>
    <t>32/77221007</t>
  </si>
  <si>
    <t>33/77221007</t>
  </si>
  <si>
    <t>40/77221007</t>
  </si>
  <si>
    <t>41/77221007</t>
  </si>
  <si>
    <t>43/77221007</t>
  </si>
  <si>
    <t>44/77221007</t>
  </si>
  <si>
    <t>45/77221007</t>
  </si>
  <si>
    <t>50/77221007</t>
  </si>
  <si>
    <t>51/77221007</t>
  </si>
  <si>
    <t>52/77221007</t>
  </si>
  <si>
    <t>60/77221007</t>
  </si>
  <si>
    <t>61/77221007</t>
  </si>
  <si>
    <t>70/77221007</t>
  </si>
  <si>
    <t>00/77221008</t>
  </si>
  <si>
    <t>10/77221008</t>
  </si>
  <si>
    <t>11/77221008</t>
  </si>
  <si>
    <t>12/77221008</t>
  </si>
  <si>
    <t>13/77221008</t>
  </si>
  <si>
    <t>14/77221008</t>
  </si>
  <si>
    <t>15/77221008</t>
  </si>
  <si>
    <t>16/77221008</t>
  </si>
  <si>
    <t>17/77221008</t>
  </si>
  <si>
    <t>20/77221008</t>
  </si>
  <si>
    <t>21/77221008</t>
  </si>
  <si>
    <t>22/77221008</t>
  </si>
  <si>
    <t>23/77221008</t>
  </si>
  <si>
    <t>24/77221008</t>
  </si>
  <si>
    <t>25/77221008</t>
  </si>
  <si>
    <t>30/77221008</t>
  </si>
  <si>
    <t>31/77221008</t>
  </si>
  <si>
    <t>32/77221008</t>
  </si>
  <si>
    <t>33/77221008</t>
  </si>
  <si>
    <t>40/77221008</t>
  </si>
  <si>
    <t>41/77221008</t>
  </si>
  <si>
    <t>43/77221008</t>
  </si>
  <si>
    <t>44/77221008</t>
  </si>
  <si>
    <t>45/77221008</t>
  </si>
  <si>
    <t>50/77221008</t>
  </si>
  <si>
    <t>51/77221008</t>
  </si>
  <si>
    <t>52/77221008</t>
  </si>
  <si>
    <t>60/77221008</t>
  </si>
  <si>
    <t>61/77221008</t>
  </si>
  <si>
    <t>70/77221008</t>
  </si>
  <si>
    <t>00/77221009</t>
  </si>
  <si>
    <t>10/77221009</t>
  </si>
  <si>
    <t>11/77221009</t>
  </si>
  <si>
    <t>12/77221009</t>
  </si>
  <si>
    <t>13/77221009</t>
  </si>
  <si>
    <t>14/77221009</t>
  </si>
  <si>
    <t>15/77221009</t>
  </si>
  <si>
    <t>16/77221009</t>
  </si>
  <si>
    <t>17/77221009</t>
  </si>
  <si>
    <t>20/77221009</t>
  </si>
  <si>
    <t>21/77221009</t>
  </si>
  <si>
    <t>22/77221009</t>
  </si>
  <si>
    <t>23/77221009</t>
  </si>
  <si>
    <t>24/77221009</t>
  </si>
  <si>
    <t>25/77221009</t>
  </si>
  <si>
    <t>30/77221009</t>
  </si>
  <si>
    <t>31/77221009</t>
  </si>
  <si>
    <t>32/77221009</t>
  </si>
  <si>
    <t>33/77221009</t>
  </si>
  <si>
    <t>40/77221009</t>
  </si>
  <si>
    <t>41/77221009</t>
  </si>
  <si>
    <t>43/77221009</t>
  </si>
  <si>
    <t>44/77221009</t>
  </si>
  <si>
    <t>45/77221009</t>
  </si>
  <si>
    <t>50/77221009</t>
  </si>
  <si>
    <t>51/77221009</t>
  </si>
  <si>
    <t>52/77221009</t>
  </si>
  <si>
    <t>60/77221009</t>
  </si>
  <si>
    <t>61/77221009</t>
  </si>
  <si>
    <t>70/77221009</t>
  </si>
  <si>
    <t>00/77221010</t>
  </si>
  <si>
    <t>10/77221010</t>
  </si>
  <si>
    <t>11/77221010</t>
  </si>
  <si>
    <t>12/77221010</t>
  </si>
  <si>
    <t>13/77221010</t>
  </si>
  <si>
    <t>14/77221010</t>
  </si>
  <si>
    <t>15/77221010</t>
  </si>
  <si>
    <t>16/77221010</t>
  </si>
  <si>
    <t>17/77221010</t>
  </si>
  <si>
    <t>20/77221010</t>
  </si>
  <si>
    <t>21/77221010</t>
  </si>
  <si>
    <t>22/77221010</t>
  </si>
  <si>
    <t>23/77221010</t>
  </si>
  <si>
    <t>24/77221010</t>
  </si>
  <si>
    <t>25/77221010</t>
  </si>
  <si>
    <t>30/77221010</t>
  </si>
  <si>
    <t>31/77221010</t>
  </si>
  <si>
    <t>32/77221010</t>
  </si>
  <si>
    <t>33/77221010</t>
  </si>
  <si>
    <t>40/77221010</t>
  </si>
  <si>
    <t>41/77221010</t>
  </si>
  <si>
    <t>43/77221010</t>
  </si>
  <si>
    <t>44/77221010</t>
  </si>
  <si>
    <t>45/77221010</t>
  </si>
  <si>
    <t>50/77221010</t>
  </si>
  <si>
    <t>51/77221010</t>
  </si>
  <si>
    <t>52/77221010</t>
  </si>
  <si>
    <t>60/77221010</t>
  </si>
  <si>
    <t>61/77221010</t>
  </si>
  <si>
    <t>70/77221010</t>
  </si>
  <si>
    <t>00/77221011</t>
  </si>
  <si>
    <t>10/77221011</t>
  </si>
  <si>
    <t>11/77221011</t>
  </si>
  <si>
    <t>12/77221011</t>
  </si>
  <si>
    <t>13/77221011</t>
  </si>
  <si>
    <t>14/77221011</t>
  </si>
  <si>
    <t>15/77221011</t>
  </si>
  <si>
    <t>16/77221011</t>
  </si>
  <si>
    <t>17/77221011</t>
  </si>
  <si>
    <t>20/77221011</t>
  </si>
  <si>
    <t>21/77221011</t>
  </si>
  <si>
    <t>22/77221011</t>
  </si>
  <si>
    <t>23/77221011</t>
  </si>
  <si>
    <t>24/77221011</t>
  </si>
  <si>
    <t>25/77221011</t>
  </si>
  <si>
    <t>30/77221011</t>
  </si>
  <si>
    <t>31/77221011</t>
  </si>
  <si>
    <t>32/77221011</t>
  </si>
  <si>
    <t>33/77221011</t>
  </si>
  <si>
    <t>40/77221011</t>
  </si>
  <si>
    <t>41/77221011</t>
  </si>
  <si>
    <t>43/77221011</t>
  </si>
  <si>
    <t>44/77221011</t>
  </si>
  <si>
    <t>45/77221011</t>
  </si>
  <si>
    <t>50/77221011</t>
  </si>
  <si>
    <t>51/77221011</t>
  </si>
  <si>
    <t>52/77221011</t>
  </si>
  <si>
    <t>60/77221011</t>
  </si>
  <si>
    <t>61/77221011</t>
  </si>
  <si>
    <t>70/77221011</t>
  </si>
  <si>
    <t>00/77221012</t>
  </si>
  <si>
    <t>10/77221012</t>
  </si>
  <si>
    <t>11/77221012</t>
  </si>
  <si>
    <t>12/77221012</t>
  </si>
  <si>
    <t>13/77221012</t>
  </si>
  <si>
    <t>14/77221012</t>
  </si>
  <si>
    <t>15/77221012</t>
  </si>
  <si>
    <t>16/77221012</t>
  </si>
  <si>
    <t>17/77221012</t>
  </si>
  <si>
    <t>20/77221012</t>
  </si>
  <si>
    <t>21/77221012</t>
  </si>
  <si>
    <t>22/77221012</t>
  </si>
  <si>
    <t>23/77221012</t>
  </si>
  <si>
    <t>24/77221012</t>
  </si>
  <si>
    <t>25/77221012</t>
  </si>
  <si>
    <t>30/77221012</t>
  </si>
  <si>
    <t>31/77221012</t>
  </si>
  <si>
    <t>32/77221012</t>
  </si>
  <si>
    <t>33/77221012</t>
  </si>
  <si>
    <t>40/77221012</t>
  </si>
  <si>
    <t>41/77221012</t>
  </si>
  <si>
    <t>43/77221012</t>
  </si>
  <si>
    <t>44/77221012</t>
  </si>
  <si>
    <t>45/77221012</t>
  </si>
  <si>
    <t>50/77221012</t>
  </si>
  <si>
    <t>51/77221012</t>
  </si>
  <si>
    <t>52/77221012</t>
  </si>
  <si>
    <t>60/77221012</t>
  </si>
  <si>
    <t>61/77221012</t>
  </si>
  <si>
    <t>70/77221012</t>
  </si>
  <si>
    <t>00/77221013</t>
  </si>
  <si>
    <t>10/77221013</t>
  </si>
  <si>
    <t>11/77221013</t>
  </si>
  <si>
    <t>12/77221013</t>
  </si>
  <si>
    <t>13/77221013</t>
  </si>
  <si>
    <t>14/77221013</t>
  </si>
  <si>
    <t>15/77221013</t>
  </si>
  <si>
    <t>16/77221013</t>
  </si>
  <si>
    <t>17/77221013</t>
  </si>
  <si>
    <t>20/77221013</t>
  </si>
  <si>
    <t>21/77221013</t>
  </si>
  <si>
    <t>22/77221013</t>
  </si>
  <si>
    <t>23/77221013</t>
  </si>
  <si>
    <t>24/77221013</t>
  </si>
  <si>
    <t>25/77221013</t>
  </si>
  <si>
    <t>30/77221013</t>
  </si>
  <si>
    <t>31/77221013</t>
  </si>
  <si>
    <t>32/77221013</t>
  </si>
  <si>
    <t>33/77221013</t>
  </si>
  <si>
    <t>40/77221013</t>
  </si>
  <si>
    <t>41/77221013</t>
  </si>
  <si>
    <t>43/77221013</t>
  </si>
  <si>
    <t>44/77221013</t>
  </si>
  <si>
    <t>45/77221013</t>
  </si>
  <si>
    <t>50/77221013</t>
  </si>
  <si>
    <t>51/77221013</t>
  </si>
  <si>
    <t>52/77221013</t>
  </si>
  <si>
    <t>60/77221013</t>
  </si>
  <si>
    <t>61/77221013</t>
  </si>
  <si>
    <t>70/77221013</t>
  </si>
  <si>
    <t>00/77223000</t>
  </si>
  <si>
    <t>10/77223000</t>
  </si>
  <si>
    <t>11/77223000</t>
  </si>
  <si>
    <t>12/77223000</t>
  </si>
  <si>
    <t>13/77223000</t>
  </si>
  <si>
    <t>14/77223000</t>
  </si>
  <si>
    <t>15/77223000</t>
  </si>
  <si>
    <t>16/77223000</t>
  </si>
  <si>
    <t>17/77223000</t>
  </si>
  <si>
    <t>20/77223000</t>
  </si>
  <si>
    <t>21/77223000</t>
  </si>
  <si>
    <t>22/77223000</t>
  </si>
  <si>
    <t>23/77223000</t>
  </si>
  <si>
    <t>24/77223000</t>
  </si>
  <si>
    <t>25/77223000</t>
  </si>
  <si>
    <t>30/77223000</t>
  </si>
  <si>
    <t>31/77223000</t>
  </si>
  <si>
    <t>32/77223000</t>
  </si>
  <si>
    <t>33/77223000</t>
  </si>
  <si>
    <t>40/77223000</t>
  </si>
  <si>
    <t>41/77223000</t>
  </si>
  <si>
    <t>43/77223000</t>
  </si>
  <si>
    <t>44/77223000</t>
  </si>
  <si>
    <t>45/77223000</t>
  </si>
  <si>
    <t>50/77223000</t>
  </si>
  <si>
    <t>51/77223000</t>
  </si>
  <si>
    <t>52/77223000</t>
  </si>
  <si>
    <t>60/77223000</t>
  </si>
  <si>
    <t>61/77223000</t>
  </si>
  <si>
    <t>70/77223000</t>
  </si>
  <si>
    <t>00/77223001</t>
  </si>
  <si>
    <t>10/77223001</t>
  </si>
  <si>
    <t>11/77223001</t>
  </si>
  <si>
    <t>12/77223001</t>
  </si>
  <si>
    <t>13/77223001</t>
  </si>
  <si>
    <t>14/77223001</t>
  </si>
  <si>
    <t>15/77223001</t>
  </si>
  <si>
    <t>16/77223001</t>
  </si>
  <si>
    <t>17/77223001</t>
  </si>
  <si>
    <t>20/77223001</t>
  </si>
  <si>
    <t>21/77223001</t>
  </si>
  <si>
    <t>22/77223001</t>
  </si>
  <si>
    <t>23/77223001</t>
  </si>
  <si>
    <t>24/77223001</t>
  </si>
  <si>
    <t>25/77223001</t>
  </si>
  <si>
    <t>30/77223001</t>
  </si>
  <si>
    <t>31/77223001</t>
  </si>
  <si>
    <t>32/77223001</t>
  </si>
  <si>
    <t>33/77223001</t>
  </si>
  <si>
    <t>40/77223001</t>
  </si>
  <si>
    <t>41/77223001</t>
  </si>
  <si>
    <t>43/77223001</t>
  </si>
  <si>
    <t>44/77223001</t>
  </si>
  <si>
    <t>45/77223001</t>
  </si>
  <si>
    <t>50/77223001</t>
  </si>
  <si>
    <t>51/77223001</t>
  </si>
  <si>
    <t>52/77223001</t>
  </si>
  <si>
    <t>60/77223001</t>
  </si>
  <si>
    <t>61/77223001</t>
  </si>
  <si>
    <t>70/77223001</t>
  </si>
  <si>
    <t>00/77223002</t>
  </si>
  <si>
    <t>10/77223002</t>
  </si>
  <si>
    <t>11/77223002</t>
  </si>
  <si>
    <t>12/77223002</t>
  </si>
  <si>
    <t>13/77223002</t>
  </si>
  <si>
    <t>14/77223002</t>
  </si>
  <si>
    <t>15/77223002</t>
  </si>
  <si>
    <t>16/77223002</t>
  </si>
  <si>
    <t>17/77223002</t>
  </si>
  <si>
    <t>20/77223002</t>
  </si>
  <si>
    <t>21/77223002</t>
  </si>
  <si>
    <t>22/77223002</t>
  </si>
  <si>
    <t>23/77223002</t>
  </si>
  <si>
    <t>24/77223002</t>
  </si>
  <si>
    <t>25/77223002</t>
  </si>
  <si>
    <t>30/77223002</t>
  </si>
  <si>
    <t>31/77223002</t>
  </si>
  <si>
    <t>32/77223002</t>
  </si>
  <si>
    <t>33/77223002</t>
  </si>
  <si>
    <t>40/77223002</t>
  </si>
  <si>
    <t>41/77223002</t>
  </si>
  <si>
    <t>43/77223002</t>
  </si>
  <si>
    <t>44/77223002</t>
  </si>
  <si>
    <t>45/77223002</t>
  </si>
  <si>
    <t>50/77223002</t>
  </si>
  <si>
    <t>51/77223002</t>
  </si>
  <si>
    <t>52/77223002</t>
  </si>
  <si>
    <t>60/77223002</t>
  </si>
  <si>
    <t>61/77223002</t>
  </si>
  <si>
    <t>70/77223002</t>
  </si>
  <si>
    <t>00/77223003</t>
  </si>
  <si>
    <t>10/77223003</t>
  </si>
  <si>
    <t>11/77223003</t>
  </si>
  <si>
    <t>12/77223003</t>
  </si>
  <si>
    <t>13/77223003</t>
  </si>
  <si>
    <t>14/77223003</t>
  </si>
  <si>
    <t>15/77223003</t>
  </si>
  <si>
    <t>16/77223003</t>
  </si>
  <si>
    <t>17/77223003</t>
  </si>
  <si>
    <t>20/77223003</t>
  </si>
  <si>
    <t>21/77223003</t>
  </si>
  <si>
    <t>22/77223003</t>
  </si>
  <si>
    <t>23/77223003</t>
  </si>
  <si>
    <t>24/77223003</t>
  </si>
  <si>
    <t>25/77223003</t>
  </si>
  <si>
    <t>30/77223003</t>
  </si>
  <si>
    <t>31/77223003</t>
  </si>
  <si>
    <t>32/77223003</t>
  </si>
  <si>
    <t>33/77223003</t>
  </si>
  <si>
    <t>40/77223003</t>
  </si>
  <si>
    <t>41/77223003</t>
  </si>
  <si>
    <t>43/77223003</t>
  </si>
  <si>
    <t>44/77223003</t>
  </si>
  <si>
    <t>45/77223003</t>
  </si>
  <si>
    <t>50/77223003</t>
  </si>
  <si>
    <t>51/77223003</t>
  </si>
  <si>
    <t>52/77223003</t>
  </si>
  <si>
    <t>60/77223003</t>
  </si>
  <si>
    <t>61/77223003</t>
  </si>
  <si>
    <t>70/77223003</t>
  </si>
  <si>
    <t>00/77223004</t>
  </si>
  <si>
    <t>10/77223004</t>
  </si>
  <si>
    <t>11/77223004</t>
  </si>
  <si>
    <t>12/77223004</t>
  </si>
  <si>
    <t>13/77223004</t>
  </si>
  <si>
    <t>14/77223004</t>
  </si>
  <si>
    <t>15/77223004</t>
  </si>
  <si>
    <t>16/77223004</t>
  </si>
  <si>
    <t>17/77223004</t>
  </si>
  <si>
    <t>20/77223004</t>
  </si>
  <si>
    <t>21/77223004</t>
  </si>
  <si>
    <t>22/77223004</t>
  </si>
  <si>
    <t>23/77223004</t>
  </si>
  <si>
    <t>24/77223004</t>
  </si>
  <si>
    <t>25/77223004</t>
  </si>
  <si>
    <t>30/77223004</t>
  </si>
  <si>
    <t>31/77223004</t>
  </si>
  <si>
    <t>32/77223004</t>
  </si>
  <si>
    <t>33/77223004</t>
  </si>
  <si>
    <t>40/77223004</t>
  </si>
  <si>
    <t>41/77223004</t>
  </si>
  <si>
    <t>43/77223004</t>
  </si>
  <si>
    <t>44/77223004</t>
  </si>
  <si>
    <t>45/77223004</t>
  </si>
  <si>
    <t>50/77223004</t>
  </si>
  <si>
    <t>51/77223004</t>
  </si>
  <si>
    <t>52/77223004</t>
  </si>
  <si>
    <t>60/77223004</t>
  </si>
  <si>
    <t>61/77223004</t>
  </si>
  <si>
    <t>70/77223004</t>
  </si>
  <si>
    <t>00/77223005</t>
  </si>
  <si>
    <t>10/77223005</t>
  </si>
  <si>
    <t>11/77223005</t>
  </si>
  <si>
    <t>12/77223005</t>
  </si>
  <si>
    <t>13/77223005</t>
  </si>
  <si>
    <t>14/77223005</t>
  </si>
  <si>
    <t>15/77223005</t>
  </si>
  <si>
    <t>16/77223005</t>
  </si>
  <si>
    <t>17/77223005</t>
  </si>
  <si>
    <t>20/77223005</t>
  </si>
  <si>
    <t>21/77223005</t>
  </si>
  <si>
    <t>22/77223005</t>
  </si>
  <si>
    <t>23/77223005</t>
  </si>
  <si>
    <t>24/77223005</t>
  </si>
  <si>
    <t>25/77223005</t>
  </si>
  <si>
    <t>30/77223005</t>
  </si>
  <si>
    <t>31/77223005</t>
  </si>
  <si>
    <t>32/77223005</t>
  </si>
  <si>
    <t>33/77223005</t>
  </si>
  <si>
    <t>40/77223005</t>
  </si>
  <si>
    <t>41/77223005</t>
  </si>
  <si>
    <t>43/77223005</t>
  </si>
  <si>
    <t>44/77223005</t>
  </si>
  <si>
    <t>45/77223005</t>
  </si>
  <si>
    <t>50/77223005</t>
  </si>
  <si>
    <t>51/77223005</t>
  </si>
  <si>
    <t>52/77223005</t>
  </si>
  <si>
    <t>60/77223005</t>
  </si>
  <si>
    <t>61/77223005</t>
  </si>
  <si>
    <t>70/77223005</t>
  </si>
  <si>
    <t>00/77223006</t>
  </si>
  <si>
    <t>10/77223006</t>
  </si>
  <si>
    <t>11/77223006</t>
  </si>
  <si>
    <t>12/77223006</t>
  </si>
  <si>
    <t>13/77223006</t>
  </si>
  <si>
    <t>14/77223006</t>
  </si>
  <si>
    <t>15/77223006</t>
  </si>
  <si>
    <t>16/77223006</t>
  </si>
  <si>
    <t>17/77223006</t>
  </si>
  <si>
    <t>20/77223006</t>
  </si>
  <si>
    <t>21/77223006</t>
  </si>
  <si>
    <t>22/77223006</t>
  </si>
  <si>
    <t>23/77223006</t>
  </si>
  <si>
    <t>24/77223006</t>
  </si>
  <si>
    <t>25/77223006</t>
  </si>
  <si>
    <t>30/77223006</t>
  </si>
  <si>
    <t>31/77223006</t>
  </si>
  <si>
    <t>32/77223006</t>
  </si>
  <si>
    <t>33/77223006</t>
  </si>
  <si>
    <t>40/77223006</t>
  </si>
  <si>
    <t>41/77223006</t>
  </si>
  <si>
    <t>43/77223006</t>
  </si>
  <si>
    <t>44/77223006</t>
  </si>
  <si>
    <t>45/77223006</t>
  </si>
  <si>
    <t>50/77223006</t>
  </si>
  <si>
    <t>51/77223006</t>
  </si>
  <si>
    <t>52/77223006</t>
  </si>
  <si>
    <t>60/77223006</t>
  </si>
  <si>
    <t>61/77223006</t>
  </si>
  <si>
    <t>70/77223006</t>
  </si>
  <si>
    <t>00/77223007</t>
  </si>
  <si>
    <t>10/77223007</t>
  </si>
  <si>
    <t>11/77223007</t>
  </si>
  <si>
    <t>12/77223007</t>
  </si>
  <si>
    <t>13/77223007</t>
  </si>
  <si>
    <t>14/77223007</t>
  </si>
  <si>
    <t>15/77223007</t>
  </si>
  <si>
    <t>16/77223007</t>
  </si>
  <si>
    <t>17/77223007</t>
  </si>
  <si>
    <t>20/77223007</t>
  </si>
  <si>
    <t>21/77223007</t>
  </si>
  <si>
    <t>22/77223007</t>
  </si>
  <si>
    <t>23/77223007</t>
  </si>
  <si>
    <t>24/77223007</t>
  </si>
  <si>
    <t>25/77223007</t>
  </si>
  <si>
    <t>30/77223007</t>
  </si>
  <si>
    <t>31/77223007</t>
  </si>
  <si>
    <t>32/77223007</t>
  </si>
  <si>
    <t>33/77223007</t>
  </si>
  <si>
    <t>40/77223007</t>
  </si>
  <si>
    <t>41/77223007</t>
  </si>
  <si>
    <t>43/77223007</t>
  </si>
  <si>
    <t>44/77223007</t>
  </si>
  <si>
    <t>45/77223007</t>
  </si>
  <si>
    <t>50/77223007</t>
  </si>
  <si>
    <t>51/77223007</t>
  </si>
  <si>
    <t>52/77223007</t>
  </si>
  <si>
    <t>60/77223007</t>
  </si>
  <si>
    <t>61/77223007</t>
  </si>
  <si>
    <t>70/77223007</t>
  </si>
  <si>
    <t>00/77223008</t>
  </si>
  <si>
    <t>10/77223008</t>
  </si>
  <si>
    <t>11/77223008</t>
  </si>
  <si>
    <t>12/77223008</t>
  </si>
  <si>
    <t>13/77223008</t>
  </si>
  <si>
    <t>14/77223008</t>
  </si>
  <si>
    <t>15/77223008</t>
  </si>
  <si>
    <t>16/77223008</t>
  </si>
  <si>
    <t>17/77223008</t>
  </si>
  <si>
    <t>20/77223008</t>
  </si>
  <si>
    <t>21/77223008</t>
  </si>
  <si>
    <t>22/77223008</t>
  </si>
  <si>
    <t>23/77223008</t>
  </si>
  <si>
    <t>24/77223008</t>
  </si>
  <si>
    <t>25/77223008</t>
  </si>
  <si>
    <t>30/77223008</t>
  </si>
  <si>
    <t>31/77223008</t>
  </si>
  <si>
    <t>32/77223008</t>
  </si>
  <si>
    <t>33/77223008</t>
  </si>
  <si>
    <t>40/77223008</t>
  </si>
  <si>
    <t>41/77223008</t>
  </si>
  <si>
    <t>43/77223008</t>
  </si>
  <si>
    <t>44/77223008</t>
  </si>
  <si>
    <t>45/77223008</t>
  </si>
  <si>
    <t>50/77223008</t>
  </si>
  <si>
    <t>51/77223008</t>
  </si>
  <si>
    <t>52/77223008</t>
  </si>
  <si>
    <t>60/77223008</t>
  </si>
  <si>
    <t>61/77223008</t>
  </si>
  <si>
    <t>70/77223008</t>
  </si>
  <si>
    <t>00/77223009</t>
  </si>
  <si>
    <t>10/77223009</t>
  </si>
  <si>
    <t>11/77223009</t>
  </si>
  <si>
    <t>12/77223009</t>
  </si>
  <si>
    <t>13/77223009</t>
  </si>
  <si>
    <t>14/77223009</t>
  </si>
  <si>
    <t>15/77223009</t>
  </si>
  <si>
    <t>16/77223009</t>
  </si>
  <si>
    <t>17/77223009</t>
  </si>
  <si>
    <t>20/77223009</t>
  </si>
  <si>
    <t>21/77223009</t>
  </si>
  <si>
    <t>22/77223009</t>
  </si>
  <si>
    <t>23/77223009</t>
  </si>
  <si>
    <t>24/77223009</t>
  </si>
  <si>
    <t>25/77223009</t>
  </si>
  <si>
    <t>30/77223009</t>
  </si>
  <si>
    <t>31/77223009</t>
  </si>
  <si>
    <t>32/77223009</t>
  </si>
  <si>
    <t>33/77223009</t>
  </si>
  <si>
    <t>40/77223009</t>
  </si>
  <si>
    <t>41/77223009</t>
  </si>
  <si>
    <t>43/77223009</t>
  </si>
  <si>
    <t>44/77223009</t>
  </si>
  <si>
    <t>45/77223009</t>
  </si>
  <si>
    <t>50/77223009</t>
  </si>
  <si>
    <t>51/77223009</t>
  </si>
  <si>
    <t>52/77223009</t>
  </si>
  <si>
    <t>60/77223009</t>
  </si>
  <si>
    <t>61/77223009</t>
  </si>
  <si>
    <t>70/77223009</t>
  </si>
  <si>
    <t>00/77223010</t>
  </si>
  <si>
    <t>10/77223010</t>
  </si>
  <si>
    <t>11/77223010</t>
  </si>
  <si>
    <t>12/77223010</t>
  </si>
  <si>
    <t>13/77223010</t>
  </si>
  <si>
    <t>14/77223010</t>
  </si>
  <si>
    <t>15/77223010</t>
  </si>
  <si>
    <t>16/77223010</t>
  </si>
  <si>
    <t>17/77223010</t>
  </si>
  <si>
    <t>20/77223010</t>
  </si>
  <si>
    <t>21/77223010</t>
  </si>
  <si>
    <t>22/77223010</t>
  </si>
  <si>
    <t>23/77223010</t>
  </si>
  <si>
    <t>24/77223010</t>
  </si>
  <si>
    <t>25/77223010</t>
  </si>
  <si>
    <t>30/77223010</t>
  </si>
  <si>
    <t>31/77223010</t>
  </si>
  <si>
    <t>32/77223010</t>
  </si>
  <si>
    <t>33/77223010</t>
  </si>
  <si>
    <t>40/77223010</t>
  </si>
  <si>
    <t>41/77223010</t>
  </si>
  <si>
    <t>43/77223010</t>
  </si>
  <si>
    <t>44/77223010</t>
  </si>
  <si>
    <t>45/77223010</t>
  </si>
  <si>
    <t>50/77223010</t>
  </si>
  <si>
    <t>51/77223010</t>
  </si>
  <si>
    <t>52/77223010</t>
  </si>
  <si>
    <t>60/77223010</t>
  </si>
  <si>
    <t>61/77223010</t>
  </si>
  <si>
    <t>70/77223010</t>
  </si>
  <si>
    <t>00/77223011</t>
  </si>
  <si>
    <t>10/77223011</t>
  </si>
  <si>
    <t>11/77223011</t>
  </si>
  <si>
    <t>12/77223011</t>
  </si>
  <si>
    <t>13/77223011</t>
  </si>
  <si>
    <t>14/77223011</t>
  </si>
  <si>
    <t>15/77223011</t>
  </si>
  <si>
    <t>16/77223011</t>
  </si>
  <si>
    <t>17/77223011</t>
  </si>
  <si>
    <t>20/77223011</t>
  </si>
  <si>
    <t>21/77223011</t>
  </si>
  <si>
    <t>22/77223011</t>
  </si>
  <si>
    <t>23/77223011</t>
  </si>
  <si>
    <t>24/77223011</t>
  </si>
  <si>
    <t>25/77223011</t>
  </si>
  <si>
    <t>30/77223011</t>
  </si>
  <si>
    <t>31/77223011</t>
  </si>
  <si>
    <t>32/77223011</t>
  </si>
  <si>
    <t>33/77223011</t>
  </si>
  <si>
    <t>40/77223011</t>
  </si>
  <si>
    <t>41/77223011</t>
  </si>
  <si>
    <t>43/77223011</t>
  </si>
  <si>
    <t>44/77223011</t>
  </si>
  <si>
    <t>45/77223011</t>
  </si>
  <si>
    <t>50/77223011</t>
  </si>
  <si>
    <t>51/77223011</t>
  </si>
  <si>
    <t>52/77223011</t>
  </si>
  <si>
    <t>60/77223011</t>
  </si>
  <si>
    <t>61/77223011</t>
  </si>
  <si>
    <t>70/77223011</t>
  </si>
  <si>
    <t>00/77223012</t>
  </si>
  <si>
    <t>10/77223012</t>
  </si>
  <si>
    <t>11/77223012</t>
  </si>
  <si>
    <t>12/77223012</t>
  </si>
  <si>
    <t>13/77223012</t>
  </si>
  <si>
    <t>14/77223012</t>
  </si>
  <si>
    <t>15/77223012</t>
  </si>
  <si>
    <t>16/77223012</t>
  </si>
  <si>
    <t>17/77223012</t>
  </si>
  <si>
    <t>20/77223012</t>
  </si>
  <si>
    <t>21/77223012</t>
  </si>
  <si>
    <t>22/77223012</t>
  </si>
  <si>
    <t>23/77223012</t>
  </si>
  <si>
    <t>24/77223012</t>
  </si>
  <si>
    <t>25/77223012</t>
  </si>
  <si>
    <t>30/77223012</t>
  </si>
  <si>
    <t>31/77223012</t>
  </si>
  <si>
    <t>32/77223012</t>
  </si>
  <si>
    <t>33/77223012</t>
  </si>
  <si>
    <t>40/77223012</t>
  </si>
  <si>
    <t>41/77223012</t>
  </si>
  <si>
    <t>43/77223012</t>
  </si>
  <si>
    <t>44/77223012</t>
  </si>
  <si>
    <t>45/77223012</t>
  </si>
  <si>
    <t>50/77223012</t>
  </si>
  <si>
    <t>51/77223012</t>
  </si>
  <si>
    <t>52/77223012</t>
  </si>
  <si>
    <t>60/77223012</t>
  </si>
  <si>
    <t>61/77223012</t>
  </si>
  <si>
    <t>70/77223012</t>
  </si>
  <si>
    <t>00/77223013</t>
  </si>
  <si>
    <t>10/77223013</t>
  </si>
  <si>
    <t>11/77223013</t>
  </si>
  <si>
    <t>12/77223013</t>
  </si>
  <si>
    <t>13/77223013</t>
  </si>
  <si>
    <t>14/77223013</t>
  </si>
  <si>
    <t>15/77223013</t>
  </si>
  <si>
    <t>16/77223013</t>
  </si>
  <si>
    <t>17/77223013</t>
  </si>
  <si>
    <t>20/77223013</t>
  </si>
  <si>
    <t>21/77223013</t>
  </si>
  <si>
    <t>22/77223013</t>
  </si>
  <si>
    <t>23/77223013</t>
  </si>
  <si>
    <t>24/77223013</t>
  </si>
  <si>
    <t>25/77223013</t>
  </si>
  <si>
    <t>30/77223013</t>
  </si>
  <si>
    <t>31/77223013</t>
  </si>
  <si>
    <t>32/77223013</t>
  </si>
  <si>
    <t>33/77223013</t>
  </si>
  <si>
    <t>40/77223013</t>
  </si>
  <si>
    <t>41/77223013</t>
  </si>
  <si>
    <t>43/77223013</t>
  </si>
  <si>
    <t>44/77223013</t>
  </si>
  <si>
    <t>45/77223013</t>
  </si>
  <si>
    <t>50/77223013</t>
  </si>
  <si>
    <t>51/77223013</t>
  </si>
  <si>
    <t>52/77223013</t>
  </si>
  <si>
    <t>60/77223013</t>
  </si>
  <si>
    <t>61/77223013</t>
  </si>
  <si>
    <t>70/77223013</t>
  </si>
  <si>
    <t>00/77240000</t>
  </si>
  <si>
    <t>10/77240000</t>
  </si>
  <si>
    <t>11/77240000</t>
  </si>
  <si>
    <t>12/77240000</t>
  </si>
  <si>
    <t>13/77240000</t>
  </si>
  <si>
    <t>14/77240000</t>
  </si>
  <si>
    <t>15/77240000</t>
  </si>
  <si>
    <t>16/77240000</t>
  </si>
  <si>
    <t>17/77240000</t>
  </si>
  <si>
    <t>20/77240000</t>
  </si>
  <si>
    <t>21/77240000</t>
  </si>
  <si>
    <t>22/77240000</t>
  </si>
  <si>
    <t>23/77240000</t>
  </si>
  <si>
    <t>24/77240000</t>
  </si>
  <si>
    <t>25/77240000</t>
  </si>
  <si>
    <t>30/77240000</t>
  </si>
  <si>
    <t>31/77240000</t>
  </si>
  <si>
    <t>32/77240000</t>
  </si>
  <si>
    <t>33/77240000</t>
  </si>
  <si>
    <t>40/77240000</t>
  </si>
  <si>
    <t>41/77240000</t>
  </si>
  <si>
    <t>43/77240000</t>
  </si>
  <si>
    <t>44/77240000</t>
  </si>
  <si>
    <t>45/77240000</t>
  </si>
  <si>
    <t>50/77240000</t>
  </si>
  <si>
    <t>51/77240000</t>
  </si>
  <si>
    <t>52/77240000</t>
  </si>
  <si>
    <t>60/77240000</t>
  </si>
  <si>
    <t>61/77240000</t>
  </si>
  <si>
    <t>70/77240000</t>
  </si>
  <si>
    <t>00/77240001</t>
  </si>
  <si>
    <t>10/77240001</t>
  </si>
  <si>
    <t>11/77240001</t>
  </si>
  <si>
    <t>12/77240001</t>
  </si>
  <si>
    <t>13/77240001</t>
  </si>
  <si>
    <t>14/77240001</t>
  </si>
  <si>
    <t>15/77240001</t>
  </si>
  <si>
    <t>16/77240001</t>
  </si>
  <si>
    <t>17/77240001</t>
  </si>
  <si>
    <t>20/77240001</t>
  </si>
  <si>
    <t>21/77240001</t>
  </si>
  <si>
    <t>22/77240001</t>
  </si>
  <si>
    <t>23/77240001</t>
  </si>
  <si>
    <t>24/77240001</t>
  </si>
  <si>
    <t>25/77240001</t>
  </si>
  <si>
    <t>30/77240001</t>
  </si>
  <si>
    <t>31/77240001</t>
  </si>
  <si>
    <t>32/77240001</t>
  </si>
  <si>
    <t>33/77240001</t>
  </si>
  <si>
    <t>40/77240001</t>
  </si>
  <si>
    <t>41/77240001</t>
  </si>
  <si>
    <t>43/77240001</t>
  </si>
  <si>
    <t>44/77240001</t>
  </si>
  <si>
    <t>45/77240001</t>
  </si>
  <si>
    <t>50/77240001</t>
  </si>
  <si>
    <t>51/77240001</t>
  </si>
  <si>
    <t>52/77240001</t>
  </si>
  <si>
    <t>60/77240001</t>
  </si>
  <si>
    <t>61/77240001</t>
  </si>
  <si>
    <t>70/77240001</t>
  </si>
  <si>
    <t>00/77240002</t>
  </si>
  <si>
    <t>10/77240002</t>
  </si>
  <si>
    <t>11/77240002</t>
  </si>
  <si>
    <t>12/77240002</t>
  </si>
  <si>
    <t>13/77240002</t>
  </si>
  <si>
    <t>14/77240002</t>
  </si>
  <si>
    <t>15/77240002</t>
  </si>
  <si>
    <t>16/77240002</t>
  </si>
  <si>
    <t>17/77240002</t>
  </si>
  <si>
    <t>20/77240002</t>
  </si>
  <si>
    <t>21/77240002</t>
  </si>
  <si>
    <t>22/77240002</t>
  </si>
  <si>
    <t>23/77240002</t>
  </si>
  <si>
    <t>24/77240002</t>
  </si>
  <si>
    <t>25/77240002</t>
  </si>
  <si>
    <t>30/77240002</t>
  </si>
  <si>
    <t>31/77240002</t>
  </si>
  <si>
    <t>32/77240002</t>
  </si>
  <si>
    <t>33/77240002</t>
  </si>
  <si>
    <t>40/77240002</t>
  </si>
  <si>
    <t>41/77240002</t>
  </si>
  <si>
    <t>43/77240002</t>
  </si>
  <si>
    <t>44/77240002</t>
  </si>
  <si>
    <t>45/77240002</t>
  </si>
  <si>
    <t>50/77240002</t>
  </si>
  <si>
    <t>51/77240002</t>
  </si>
  <si>
    <t>52/77240002</t>
  </si>
  <si>
    <t>60/77240002</t>
  </si>
  <si>
    <t>61/77240002</t>
  </si>
  <si>
    <t>70/77240002</t>
  </si>
  <si>
    <t>00/77240003</t>
  </si>
  <si>
    <t>10/77240003</t>
  </si>
  <si>
    <t>11/77240003</t>
  </si>
  <si>
    <t>12/77240003</t>
  </si>
  <si>
    <t>13/77240003</t>
  </si>
  <si>
    <t>14/77240003</t>
  </si>
  <si>
    <t>15/77240003</t>
  </si>
  <si>
    <t>16/77240003</t>
  </si>
  <si>
    <t>17/77240003</t>
  </si>
  <si>
    <t>20/77240003</t>
  </si>
  <si>
    <t>21/77240003</t>
  </si>
  <si>
    <t>22/77240003</t>
  </si>
  <si>
    <t>23/77240003</t>
  </si>
  <si>
    <t>24/77240003</t>
  </si>
  <si>
    <t>25/77240003</t>
  </si>
  <si>
    <t>30/77240003</t>
  </si>
  <si>
    <t>31/77240003</t>
  </si>
  <si>
    <t>32/77240003</t>
  </si>
  <si>
    <t>33/77240003</t>
  </si>
  <si>
    <t>40/77240003</t>
  </si>
  <si>
    <t>41/77240003</t>
  </si>
  <si>
    <t>43/77240003</t>
  </si>
  <si>
    <t>44/77240003</t>
  </si>
  <si>
    <t>45/77240003</t>
  </si>
  <si>
    <t>50/77240003</t>
  </si>
  <si>
    <t>51/77240003</t>
  </si>
  <si>
    <t>52/77240003</t>
  </si>
  <si>
    <t>60/77240003</t>
  </si>
  <si>
    <t>61/77240003</t>
  </si>
  <si>
    <t>70/77240003</t>
  </si>
  <si>
    <t>00/77240004</t>
  </si>
  <si>
    <t>10/77240004</t>
  </si>
  <si>
    <t>11/77240004</t>
  </si>
  <si>
    <t>12/77240004</t>
  </si>
  <si>
    <t>13/77240004</t>
  </si>
  <si>
    <t>14/77240004</t>
  </si>
  <si>
    <t>15/77240004</t>
  </si>
  <si>
    <t>16/77240004</t>
  </si>
  <si>
    <t>17/77240004</t>
  </si>
  <si>
    <t>20/77240004</t>
  </si>
  <si>
    <t>21/77240004</t>
  </si>
  <si>
    <t>22/77240004</t>
  </si>
  <si>
    <t>23/77240004</t>
  </si>
  <si>
    <t>24/77240004</t>
  </si>
  <si>
    <t>25/77240004</t>
  </si>
  <si>
    <t>30/77240004</t>
  </si>
  <si>
    <t>31/77240004</t>
  </si>
  <si>
    <t>32/77240004</t>
  </si>
  <si>
    <t>33/77240004</t>
  </si>
  <si>
    <t>40/77240004</t>
  </si>
  <si>
    <t>41/77240004</t>
  </si>
  <si>
    <t>43/77240004</t>
  </si>
  <si>
    <t>44/77240004</t>
  </si>
  <si>
    <t>45/77240004</t>
  </si>
  <si>
    <t>50/77240004</t>
  </si>
  <si>
    <t>51/77240004</t>
  </si>
  <si>
    <t>52/77240004</t>
  </si>
  <si>
    <t>60/77240004</t>
  </si>
  <si>
    <t>61/77240004</t>
  </si>
  <si>
    <t>70/77240004</t>
  </si>
  <si>
    <t>00/77240005</t>
  </si>
  <si>
    <t>10/77240005</t>
  </si>
  <si>
    <t>11/77240005</t>
  </si>
  <si>
    <t>12/77240005</t>
  </si>
  <si>
    <t>13/77240005</t>
  </si>
  <si>
    <t>14/77240005</t>
  </si>
  <si>
    <t>15/77240005</t>
  </si>
  <si>
    <t>16/77240005</t>
  </si>
  <si>
    <t>17/77240005</t>
  </si>
  <si>
    <t>20/77240005</t>
  </si>
  <si>
    <t>21/77240005</t>
  </si>
  <si>
    <t>22/77240005</t>
  </si>
  <si>
    <t>23/77240005</t>
  </si>
  <si>
    <t>24/77240005</t>
  </si>
  <si>
    <t>25/77240005</t>
  </si>
  <si>
    <t>30/77240005</t>
  </si>
  <si>
    <t>31/77240005</t>
  </si>
  <si>
    <t>32/77240005</t>
  </si>
  <si>
    <t>33/77240005</t>
  </si>
  <si>
    <t>40/77240005</t>
  </si>
  <si>
    <t>41/77240005</t>
  </si>
  <si>
    <t>43/77240005</t>
  </si>
  <si>
    <t>44/77240005</t>
  </si>
  <si>
    <t>45/77240005</t>
  </si>
  <si>
    <t>50/77240005</t>
  </si>
  <si>
    <t>51/77240005</t>
  </si>
  <si>
    <t>52/77240005</t>
  </si>
  <si>
    <t>60/77240005</t>
  </si>
  <si>
    <t>61/77240005</t>
  </si>
  <si>
    <t>70/77240005</t>
  </si>
  <si>
    <t>00/77240006</t>
  </si>
  <si>
    <t>10/77240006</t>
  </si>
  <si>
    <t>11/77240006</t>
  </si>
  <si>
    <t>12/77240006</t>
  </si>
  <si>
    <t>13/77240006</t>
  </si>
  <si>
    <t>14/77240006</t>
  </si>
  <si>
    <t>15/77240006</t>
  </si>
  <si>
    <t>16/77240006</t>
  </si>
  <si>
    <t>17/77240006</t>
  </si>
  <si>
    <t>20/77240006</t>
  </si>
  <si>
    <t>21/77240006</t>
  </si>
  <si>
    <t>22/77240006</t>
  </si>
  <si>
    <t>23/77240006</t>
  </si>
  <si>
    <t>24/77240006</t>
  </si>
  <si>
    <t>25/77240006</t>
  </si>
  <si>
    <t>30/77240006</t>
  </si>
  <si>
    <t>31/77240006</t>
  </si>
  <si>
    <t>32/77240006</t>
  </si>
  <si>
    <t>33/77240006</t>
  </si>
  <si>
    <t>40/77240006</t>
  </si>
  <si>
    <t>41/77240006</t>
  </si>
  <si>
    <t>43/77240006</t>
  </si>
  <si>
    <t>44/77240006</t>
  </si>
  <si>
    <t>45/77240006</t>
  </si>
  <si>
    <t>50/77240006</t>
  </si>
  <si>
    <t>51/77240006</t>
  </si>
  <si>
    <t>52/77240006</t>
  </si>
  <si>
    <t>60/77240006</t>
  </si>
  <si>
    <t>61/77240006</t>
  </si>
  <si>
    <t>70/77240006</t>
  </si>
  <si>
    <t>00/77240007</t>
  </si>
  <si>
    <t>10/77240007</t>
  </si>
  <si>
    <t>11/77240007</t>
  </si>
  <si>
    <t>12/77240007</t>
  </si>
  <si>
    <t>13/77240007</t>
  </si>
  <si>
    <t>14/77240007</t>
  </si>
  <si>
    <t>15/77240007</t>
  </si>
  <si>
    <t>16/77240007</t>
  </si>
  <si>
    <t>17/77240007</t>
  </si>
  <si>
    <t>20/77240007</t>
  </si>
  <si>
    <t>21/77240007</t>
  </si>
  <si>
    <t>22/77240007</t>
  </si>
  <si>
    <t>23/77240007</t>
  </si>
  <si>
    <t>24/77240007</t>
  </si>
  <si>
    <t>25/77240007</t>
  </si>
  <si>
    <t>30/77240007</t>
  </si>
  <si>
    <t>31/77240007</t>
  </si>
  <si>
    <t>32/77240007</t>
  </si>
  <si>
    <t>33/77240007</t>
  </si>
  <si>
    <t>40/77240007</t>
  </si>
  <si>
    <t>41/77240007</t>
  </si>
  <si>
    <t>43/77240007</t>
  </si>
  <si>
    <t>44/77240007</t>
  </si>
  <si>
    <t>45/77240007</t>
  </si>
  <si>
    <t>50/77240007</t>
  </si>
  <si>
    <t>51/77240007</t>
  </si>
  <si>
    <t>52/77240007</t>
  </si>
  <si>
    <t>60/77240007</t>
  </si>
  <si>
    <t>61/77240007</t>
  </si>
  <si>
    <t>70/77240007</t>
  </si>
  <si>
    <t>00/77240008</t>
  </si>
  <si>
    <t>10/77240008</t>
  </si>
  <si>
    <t>11/77240008</t>
  </si>
  <si>
    <t>12/77240008</t>
  </si>
  <si>
    <t>13/77240008</t>
  </si>
  <si>
    <t>14/77240008</t>
  </si>
  <si>
    <t>15/77240008</t>
  </si>
  <si>
    <t>16/77240008</t>
  </si>
  <si>
    <t>17/77240008</t>
  </si>
  <si>
    <t>20/77240008</t>
  </si>
  <si>
    <t>21/77240008</t>
  </si>
  <si>
    <t>22/77240008</t>
  </si>
  <si>
    <t>23/77240008</t>
  </si>
  <si>
    <t>24/77240008</t>
  </si>
  <si>
    <t>25/77240008</t>
  </si>
  <si>
    <t>30/77240008</t>
  </si>
  <si>
    <t>31/77240008</t>
  </si>
  <si>
    <t>32/77240008</t>
  </si>
  <si>
    <t>33/77240008</t>
  </si>
  <si>
    <t>40/77240008</t>
  </si>
  <si>
    <t>41/77240008</t>
  </si>
  <si>
    <t>43/77240008</t>
  </si>
  <si>
    <t>44/77240008</t>
  </si>
  <si>
    <t>45/77240008</t>
  </si>
  <si>
    <t>50/77240008</t>
  </si>
  <si>
    <t>51/77240008</t>
  </si>
  <si>
    <t>52/77240008</t>
  </si>
  <si>
    <t>60/77240008</t>
  </si>
  <si>
    <t>61/77240008</t>
  </si>
  <si>
    <t>70/77240008</t>
  </si>
  <si>
    <t>00/77240009</t>
  </si>
  <si>
    <t>10/77240009</t>
  </si>
  <si>
    <t>11/77240009</t>
  </si>
  <si>
    <t>12/77240009</t>
  </si>
  <si>
    <t>13/77240009</t>
  </si>
  <si>
    <t>14/77240009</t>
  </si>
  <si>
    <t>15/77240009</t>
  </si>
  <si>
    <t>16/77240009</t>
  </si>
  <si>
    <t>17/77240009</t>
  </si>
  <si>
    <t>20/77240009</t>
  </si>
  <si>
    <t>21/77240009</t>
  </si>
  <si>
    <t>22/77240009</t>
  </si>
  <si>
    <t>23/77240009</t>
  </si>
  <si>
    <t>24/77240009</t>
  </si>
  <si>
    <t>25/77240009</t>
  </si>
  <si>
    <t>30/77240009</t>
  </si>
  <si>
    <t>31/77240009</t>
  </si>
  <si>
    <t>32/77240009</t>
  </si>
  <si>
    <t>33/77240009</t>
  </si>
  <si>
    <t>40/77240009</t>
  </si>
  <si>
    <t>41/77240009</t>
  </si>
  <si>
    <t>43/77240009</t>
  </si>
  <si>
    <t>44/77240009</t>
  </si>
  <si>
    <t>45/77240009</t>
  </si>
  <si>
    <t>50/77240009</t>
  </si>
  <si>
    <t>51/77240009</t>
  </si>
  <si>
    <t>52/77240009</t>
  </si>
  <si>
    <t>60/77240009</t>
  </si>
  <si>
    <t>61/77240009</t>
  </si>
  <si>
    <t>70/77240009</t>
  </si>
  <si>
    <t>00/77240010</t>
  </si>
  <si>
    <t>10/77240010</t>
  </si>
  <si>
    <t>11/77240010</t>
  </si>
  <si>
    <t>12/77240010</t>
  </si>
  <si>
    <t>13/77240010</t>
  </si>
  <si>
    <t>14/77240010</t>
  </si>
  <si>
    <t>15/77240010</t>
  </si>
  <si>
    <t>16/77240010</t>
  </si>
  <si>
    <t>17/77240010</t>
  </si>
  <si>
    <t>20/77240010</t>
  </si>
  <si>
    <t>21/77240010</t>
  </si>
  <si>
    <t>22/77240010</t>
  </si>
  <si>
    <t>23/77240010</t>
  </si>
  <si>
    <t>24/77240010</t>
  </si>
  <si>
    <t>25/77240010</t>
  </si>
  <si>
    <t>30/77240010</t>
  </si>
  <si>
    <t>31/77240010</t>
  </si>
  <si>
    <t>32/77240010</t>
  </si>
  <si>
    <t>33/77240010</t>
  </si>
  <si>
    <t>40/77240010</t>
  </si>
  <si>
    <t>41/77240010</t>
  </si>
  <si>
    <t>43/77240010</t>
  </si>
  <si>
    <t>44/77240010</t>
  </si>
  <si>
    <t>45/77240010</t>
  </si>
  <si>
    <t>50/77240010</t>
  </si>
  <si>
    <t>51/77240010</t>
  </si>
  <si>
    <t>52/77240010</t>
  </si>
  <si>
    <t>60/77240010</t>
  </si>
  <si>
    <t>61/77240010</t>
  </si>
  <si>
    <t>70/77240010</t>
  </si>
  <si>
    <t>00/77240011</t>
  </si>
  <si>
    <t>10/77240011</t>
  </si>
  <si>
    <t>11/77240011</t>
  </si>
  <si>
    <t>12/77240011</t>
  </si>
  <si>
    <t>13/77240011</t>
  </si>
  <si>
    <t>14/77240011</t>
  </si>
  <si>
    <t>15/77240011</t>
  </si>
  <si>
    <t>16/77240011</t>
  </si>
  <si>
    <t>17/77240011</t>
  </si>
  <si>
    <t>20/77240011</t>
  </si>
  <si>
    <t>21/77240011</t>
  </si>
  <si>
    <t>22/77240011</t>
  </si>
  <si>
    <t>23/77240011</t>
  </si>
  <si>
    <t>24/77240011</t>
  </si>
  <si>
    <t>25/77240011</t>
  </si>
  <si>
    <t>30/77240011</t>
  </si>
  <si>
    <t>31/77240011</t>
  </si>
  <si>
    <t>32/77240011</t>
  </si>
  <si>
    <t>33/77240011</t>
  </si>
  <si>
    <t>40/77240011</t>
  </si>
  <si>
    <t>41/77240011</t>
  </si>
  <si>
    <t>43/77240011</t>
  </si>
  <si>
    <t>44/77240011</t>
  </si>
  <si>
    <t>45/77240011</t>
  </si>
  <si>
    <t>50/77240011</t>
  </si>
  <si>
    <t>51/77240011</t>
  </si>
  <si>
    <t>52/77240011</t>
  </si>
  <si>
    <t>60/77240011</t>
  </si>
  <si>
    <t>61/77240011</t>
  </si>
  <si>
    <t>70/77240011</t>
  </si>
  <si>
    <t>00/77240012</t>
  </si>
  <si>
    <t>10/77240012</t>
  </si>
  <si>
    <t>11/77240012</t>
  </si>
  <si>
    <t>12/77240012</t>
  </si>
  <si>
    <t>13/77240012</t>
  </si>
  <si>
    <t>14/77240012</t>
  </si>
  <si>
    <t>15/77240012</t>
  </si>
  <si>
    <t>16/77240012</t>
  </si>
  <si>
    <t>17/77240012</t>
  </si>
  <si>
    <t>20/77240012</t>
  </si>
  <si>
    <t>21/77240012</t>
  </si>
  <si>
    <t>22/77240012</t>
  </si>
  <si>
    <t>23/77240012</t>
  </si>
  <si>
    <t>24/77240012</t>
  </si>
  <si>
    <t>25/77240012</t>
  </si>
  <si>
    <t>30/77240012</t>
  </si>
  <si>
    <t>31/77240012</t>
  </si>
  <si>
    <t>32/77240012</t>
  </si>
  <si>
    <t>33/77240012</t>
  </si>
  <si>
    <t>40/77240012</t>
  </si>
  <si>
    <t>41/77240012</t>
  </si>
  <si>
    <t>43/77240012</t>
  </si>
  <si>
    <t>44/77240012</t>
  </si>
  <si>
    <t>45/77240012</t>
  </si>
  <si>
    <t>50/77240012</t>
  </si>
  <si>
    <t>51/77240012</t>
  </si>
  <si>
    <t>52/77240012</t>
  </si>
  <si>
    <t>60/77240012</t>
  </si>
  <si>
    <t>61/77240012</t>
  </si>
  <si>
    <t>70/77240012</t>
  </si>
  <si>
    <t>00/77240013</t>
  </si>
  <si>
    <t>10/77240013</t>
  </si>
  <si>
    <t>11/77240013</t>
  </si>
  <si>
    <t>12/77240013</t>
  </si>
  <si>
    <t>13/77240013</t>
  </si>
  <si>
    <t>14/77240013</t>
  </si>
  <si>
    <t>15/77240013</t>
  </si>
  <si>
    <t>16/77240013</t>
  </si>
  <si>
    <t>17/77240013</t>
  </si>
  <si>
    <t>20/77240013</t>
  </si>
  <si>
    <t>21/77240013</t>
  </si>
  <si>
    <t>22/77240013</t>
  </si>
  <si>
    <t>23/77240013</t>
  </si>
  <si>
    <t>24/77240013</t>
  </si>
  <si>
    <t>25/77240013</t>
  </si>
  <si>
    <t>30/77240013</t>
  </si>
  <si>
    <t>31/77240013</t>
  </si>
  <si>
    <t>32/77240013</t>
  </si>
  <si>
    <t>33/77240013</t>
  </si>
  <si>
    <t>40/77240013</t>
  </si>
  <si>
    <t>41/77240013</t>
  </si>
  <si>
    <t>43/77240013</t>
  </si>
  <si>
    <t>44/77240013</t>
  </si>
  <si>
    <t>45/77240013</t>
  </si>
  <si>
    <t>50/77240013</t>
  </si>
  <si>
    <t>51/77240013</t>
  </si>
  <si>
    <t>52/77240013</t>
  </si>
  <si>
    <t>60/77240013</t>
  </si>
  <si>
    <t>61/77240013</t>
  </si>
  <si>
    <t>70/77240013</t>
  </si>
  <si>
    <t>00/79000000</t>
  </si>
  <si>
    <t>10/79000000</t>
  </si>
  <si>
    <t>11/79000000</t>
  </si>
  <si>
    <t>12/79000000</t>
  </si>
  <si>
    <t>13/79000000</t>
  </si>
  <si>
    <t>14/79000000</t>
  </si>
  <si>
    <t>15/79000000</t>
  </si>
  <si>
    <t>16/79000000</t>
  </si>
  <si>
    <t>17/79000000</t>
  </si>
  <si>
    <t>20/79000000</t>
  </si>
  <si>
    <t>21/79000000</t>
  </si>
  <si>
    <t>22/79000000</t>
  </si>
  <si>
    <t>23/79000000</t>
  </si>
  <si>
    <t>24/79000000</t>
  </si>
  <si>
    <t>25/79000000</t>
  </si>
  <si>
    <t>30/79000000</t>
  </si>
  <si>
    <t>31/79000000</t>
  </si>
  <si>
    <t>32/79000000</t>
  </si>
  <si>
    <t>33/79000000</t>
  </si>
  <si>
    <t>40/79000000</t>
  </si>
  <si>
    <t>41/79000000</t>
  </si>
  <si>
    <t>43/79000000</t>
  </si>
  <si>
    <t>44/79000000</t>
  </si>
  <si>
    <t>45/79000000</t>
  </si>
  <si>
    <t>50/79000000</t>
  </si>
  <si>
    <t>51/79000000</t>
  </si>
  <si>
    <t>52/79000000</t>
  </si>
  <si>
    <t>60/79000000</t>
  </si>
  <si>
    <t>61/79000000</t>
  </si>
  <si>
    <t>70/79000000</t>
  </si>
  <si>
    <t>00/79200000</t>
  </si>
  <si>
    <t>10/79200000</t>
  </si>
  <si>
    <t>11/79200000</t>
  </si>
  <si>
    <t>12/79200000</t>
  </si>
  <si>
    <t>13/79200000</t>
  </si>
  <si>
    <t>14/79200000</t>
  </si>
  <si>
    <t>15/79200000</t>
  </si>
  <si>
    <t>16/79200000</t>
  </si>
  <si>
    <t>17/79200000</t>
  </si>
  <si>
    <t>20/79200000</t>
  </si>
  <si>
    <t>21/79200000</t>
  </si>
  <si>
    <t>22/79200000</t>
  </si>
  <si>
    <t>23/79200000</t>
  </si>
  <si>
    <t>24/79200000</t>
  </si>
  <si>
    <t>25/79200000</t>
  </si>
  <si>
    <t>30/79200000</t>
  </si>
  <si>
    <t>31/79200000</t>
  </si>
  <si>
    <t>32/79200000</t>
  </si>
  <si>
    <t>33/79200000</t>
  </si>
  <si>
    <t>40/79200000</t>
  </si>
  <si>
    <t>41/79200000</t>
  </si>
  <si>
    <t>43/79200000</t>
  </si>
  <si>
    <t>44/79200000</t>
  </si>
  <si>
    <t>45/79200000</t>
  </si>
  <si>
    <t>50/79200000</t>
  </si>
  <si>
    <t>51/79200000</t>
  </si>
  <si>
    <t>52/79200000</t>
  </si>
  <si>
    <t>60/79200000</t>
  </si>
  <si>
    <t>61/79200000</t>
  </si>
  <si>
    <t>70/79200000</t>
  </si>
  <si>
    <t>00/79300000</t>
  </si>
  <si>
    <t>10/79300000</t>
  </si>
  <si>
    <t>11/79300000</t>
  </si>
  <si>
    <t>12/79300000</t>
  </si>
  <si>
    <t>13/79300000</t>
  </si>
  <si>
    <t>14/79300000</t>
  </si>
  <si>
    <t>15/79300000</t>
  </si>
  <si>
    <t>16/79300000</t>
  </si>
  <si>
    <t>17/79300000</t>
  </si>
  <si>
    <t>20/79300000</t>
  </si>
  <si>
    <t>21/79300000</t>
  </si>
  <si>
    <t>22/79300000</t>
  </si>
  <si>
    <t>23/79300000</t>
  </si>
  <si>
    <t>24/79300000</t>
  </si>
  <si>
    <t>25/79300000</t>
  </si>
  <si>
    <t>30/79300000</t>
  </si>
  <si>
    <t>31/79300000</t>
  </si>
  <si>
    <t>32/79300000</t>
  </si>
  <si>
    <t>33/79300000</t>
  </si>
  <si>
    <t>40/79300000</t>
  </si>
  <si>
    <t>41/79300000</t>
  </si>
  <si>
    <t>43/79300000</t>
  </si>
  <si>
    <t>44/79300000</t>
  </si>
  <si>
    <t>45/79300000</t>
  </si>
  <si>
    <t>50/79300000</t>
  </si>
  <si>
    <t>51/79300000</t>
  </si>
  <si>
    <t>52/79300000</t>
  </si>
  <si>
    <t>60/79300000</t>
  </si>
  <si>
    <t>61/79300000</t>
  </si>
  <si>
    <t>70/79300000</t>
  </si>
  <si>
    <t>00/64800000</t>
  </si>
  <si>
    <t>10/64800000</t>
  </si>
  <si>
    <t>11/64800000</t>
  </si>
  <si>
    <t>12/64800000</t>
  </si>
  <si>
    <t>13/64800000</t>
  </si>
  <si>
    <t>14/64800000</t>
  </si>
  <si>
    <t>15/64800000</t>
  </si>
  <si>
    <t>16/64800000</t>
  </si>
  <si>
    <t>17/64800000</t>
  </si>
  <si>
    <t>20/64800000</t>
  </si>
  <si>
    <t>21/64800000</t>
  </si>
  <si>
    <t>22/64800000</t>
  </si>
  <si>
    <t>23/64800000</t>
  </si>
  <si>
    <t>24/64800000</t>
  </si>
  <si>
    <t>25/64800000</t>
  </si>
  <si>
    <t>30/64800000</t>
  </si>
  <si>
    <t>31/64800000</t>
  </si>
  <si>
    <t>32/64800000</t>
  </si>
  <si>
    <t>33/64800000</t>
  </si>
  <si>
    <t>40/64800000</t>
  </si>
  <si>
    <t>41/64800000</t>
  </si>
  <si>
    <t>43/64800000</t>
  </si>
  <si>
    <t>44/64800000</t>
  </si>
  <si>
    <t>45/64800000</t>
  </si>
  <si>
    <t>50/64800000</t>
  </si>
  <si>
    <t>51/64800000</t>
  </si>
  <si>
    <t>52/64800000</t>
  </si>
  <si>
    <t>60/64800000</t>
  </si>
  <si>
    <t>61/64800000</t>
  </si>
  <si>
    <t>70/64800000</t>
  </si>
  <si>
    <t>00/64800001</t>
  </si>
  <si>
    <t>10/64800001</t>
  </si>
  <si>
    <t>11/64800001</t>
  </si>
  <si>
    <t>12/64800001</t>
  </si>
  <si>
    <t>13/64800001</t>
  </si>
  <si>
    <t>14/64800001</t>
  </si>
  <si>
    <t>15/64800001</t>
  </si>
  <si>
    <t>16/64800001</t>
  </si>
  <si>
    <t>17/64800001</t>
  </si>
  <si>
    <t>20/64800001</t>
  </si>
  <si>
    <t>21/64800001</t>
  </si>
  <si>
    <t>22/64800001</t>
  </si>
  <si>
    <t>23/64800001</t>
  </si>
  <si>
    <t>24/64800001</t>
  </si>
  <si>
    <t>25/64800001</t>
  </si>
  <si>
    <t>30/64800001</t>
  </si>
  <si>
    <t>31/64800001</t>
  </si>
  <si>
    <t>32/64800001</t>
  </si>
  <si>
    <t>33/64800001</t>
  </si>
  <si>
    <t>40/64800001</t>
  </si>
  <si>
    <t>41/64800001</t>
  </si>
  <si>
    <t>43/64800001</t>
  </si>
  <si>
    <t>44/64800001</t>
  </si>
  <si>
    <t>45/64800001</t>
  </si>
  <si>
    <t>50/64800001</t>
  </si>
  <si>
    <t>51/64800001</t>
  </si>
  <si>
    <t>52/64800001</t>
  </si>
  <si>
    <t>60/64800001</t>
  </si>
  <si>
    <t>61/64800001</t>
  </si>
  <si>
    <t>70/64800001</t>
  </si>
  <si>
    <t>00/64800002</t>
  </si>
  <si>
    <t>10/64800002</t>
  </si>
  <si>
    <t>11/64800002</t>
  </si>
  <si>
    <t>12/64800002</t>
  </si>
  <si>
    <t>13/64800002</t>
  </si>
  <si>
    <t>14/64800002</t>
  </si>
  <si>
    <t>15/64800002</t>
  </si>
  <si>
    <t>16/64800002</t>
  </si>
  <si>
    <t>17/64800002</t>
  </si>
  <si>
    <t>20/64800002</t>
  </si>
  <si>
    <t>21/64800002</t>
  </si>
  <si>
    <t>22/64800002</t>
  </si>
  <si>
    <t>23/64800002</t>
  </si>
  <si>
    <t>24/64800002</t>
  </si>
  <si>
    <t>25/64800002</t>
  </si>
  <si>
    <t>30/64800002</t>
  </si>
  <si>
    <t>31/64800002</t>
  </si>
  <si>
    <t>32/64800002</t>
  </si>
  <si>
    <t>33/64800002</t>
  </si>
  <si>
    <t>40/64800002</t>
  </si>
  <si>
    <t>41/64800002</t>
  </si>
  <si>
    <t>43/64800002</t>
  </si>
  <si>
    <t>44/64800002</t>
  </si>
  <si>
    <t>45/64800002</t>
  </si>
  <si>
    <t>50/64800002</t>
  </si>
  <si>
    <t>51/64800002</t>
  </si>
  <si>
    <t>52/64800002</t>
  </si>
  <si>
    <t>60/64800002</t>
  </si>
  <si>
    <t>61/64800002</t>
  </si>
  <si>
    <t>70/64800002</t>
  </si>
  <si>
    <t>00/64800003</t>
  </si>
  <si>
    <t>10/64800003</t>
  </si>
  <si>
    <t>11/64800003</t>
  </si>
  <si>
    <t>12/64800003</t>
  </si>
  <si>
    <t>13/64800003</t>
  </si>
  <si>
    <t>14/64800003</t>
  </si>
  <si>
    <t>15/64800003</t>
  </si>
  <si>
    <t>16/64800003</t>
  </si>
  <si>
    <t>17/64800003</t>
  </si>
  <si>
    <t>20/64800003</t>
  </si>
  <si>
    <t>21/64800003</t>
  </si>
  <si>
    <t>22/64800003</t>
  </si>
  <si>
    <t>23/64800003</t>
  </si>
  <si>
    <t>24/64800003</t>
  </si>
  <si>
    <t>25/64800003</t>
  </si>
  <si>
    <t>30/64800003</t>
  </si>
  <si>
    <t>31/64800003</t>
  </si>
  <si>
    <t>32/64800003</t>
  </si>
  <si>
    <t>33/64800003</t>
  </si>
  <si>
    <t>40/64800003</t>
  </si>
  <si>
    <t>41/64800003</t>
  </si>
  <si>
    <t>43/64800003</t>
  </si>
  <si>
    <t>44/64800003</t>
  </si>
  <si>
    <t>45/64800003</t>
  </si>
  <si>
    <t>50/64800003</t>
  </si>
  <si>
    <t>51/64800003</t>
  </si>
  <si>
    <t>52/64800003</t>
  </si>
  <si>
    <t>60/64800003</t>
  </si>
  <si>
    <t>61/64800003</t>
  </si>
  <si>
    <t>70/64800003</t>
  </si>
  <si>
    <t>00/64800004</t>
  </si>
  <si>
    <t>10/64800004</t>
  </si>
  <si>
    <t>11/64800004</t>
  </si>
  <si>
    <t>12/64800004</t>
  </si>
  <si>
    <t>13/64800004</t>
  </si>
  <si>
    <t>14/64800004</t>
  </si>
  <si>
    <t>15/64800004</t>
  </si>
  <si>
    <t>16/64800004</t>
  </si>
  <si>
    <t>17/64800004</t>
  </si>
  <si>
    <t>20/64800004</t>
  </si>
  <si>
    <t>21/64800004</t>
  </si>
  <si>
    <t>22/64800004</t>
  </si>
  <si>
    <t>23/64800004</t>
  </si>
  <si>
    <t>24/64800004</t>
  </si>
  <si>
    <t>25/64800004</t>
  </si>
  <si>
    <t>30/64800004</t>
  </si>
  <si>
    <t>31/64800004</t>
  </si>
  <si>
    <t>32/64800004</t>
  </si>
  <si>
    <t>33/64800004</t>
  </si>
  <si>
    <t>40/64800004</t>
  </si>
  <si>
    <t>41/64800004</t>
  </si>
  <si>
    <t>43/64800004</t>
  </si>
  <si>
    <t>44/64800004</t>
  </si>
  <si>
    <t>45/64800004</t>
  </si>
  <si>
    <t>50/64800004</t>
  </si>
  <si>
    <t>51/64800004</t>
  </si>
  <si>
    <t>52/64800004</t>
  </si>
  <si>
    <t>60/64800004</t>
  </si>
  <si>
    <t>61/64800004</t>
  </si>
  <si>
    <t>70/64800004</t>
  </si>
  <si>
    <t>00/64800005</t>
  </si>
  <si>
    <t>10/64800005</t>
  </si>
  <si>
    <t>11/64800005</t>
  </si>
  <si>
    <t>12/64800005</t>
  </si>
  <si>
    <t>13/64800005</t>
  </si>
  <si>
    <t>14/64800005</t>
  </si>
  <si>
    <t>15/64800005</t>
  </si>
  <si>
    <t>16/64800005</t>
  </si>
  <si>
    <t>17/64800005</t>
  </si>
  <si>
    <t>20/64800005</t>
  </si>
  <si>
    <t>21/64800005</t>
  </si>
  <si>
    <t>22/64800005</t>
  </si>
  <si>
    <t>23/64800005</t>
  </si>
  <si>
    <t>24/64800005</t>
  </si>
  <si>
    <t>25/64800005</t>
  </si>
  <si>
    <t>30/64800005</t>
  </si>
  <si>
    <t>31/64800005</t>
  </si>
  <si>
    <t>32/64800005</t>
  </si>
  <si>
    <t>33/64800005</t>
  </si>
  <si>
    <t>40/64800005</t>
  </si>
  <si>
    <t>41/64800005</t>
  </si>
  <si>
    <t>43/64800005</t>
  </si>
  <si>
    <t>44/64800005</t>
  </si>
  <si>
    <t>45/64800005</t>
  </si>
  <si>
    <t>50/64800005</t>
  </si>
  <si>
    <t>51/64800005</t>
  </si>
  <si>
    <t>52/64800005</t>
  </si>
  <si>
    <t>60/64800005</t>
  </si>
  <si>
    <t>61/64800005</t>
  </si>
  <si>
    <t>70/64800005</t>
  </si>
  <si>
    <t>00/64800006</t>
  </si>
  <si>
    <t>10/64800006</t>
  </si>
  <si>
    <t>11/64800006</t>
  </si>
  <si>
    <t>12/64800006</t>
  </si>
  <si>
    <t>13/64800006</t>
  </si>
  <si>
    <t>14/64800006</t>
  </si>
  <si>
    <t>15/64800006</t>
  </si>
  <si>
    <t>16/64800006</t>
  </si>
  <si>
    <t>17/64800006</t>
  </si>
  <si>
    <t>20/64800006</t>
  </si>
  <si>
    <t>21/64800006</t>
  </si>
  <si>
    <t>22/64800006</t>
  </si>
  <si>
    <t>23/64800006</t>
  </si>
  <si>
    <t>24/64800006</t>
  </si>
  <si>
    <t>25/64800006</t>
  </si>
  <si>
    <t>30/64800006</t>
  </si>
  <si>
    <t>31/64800006</t>
  </si>
  <si>
    <t>32/64800006</t>
  </si>
  <si>
    <t>33/64800006</t>
  </si>
  <si>
    <t>40/64800006</t>
  </si>
  <si>
    <t>41/64800006</t>
  </si>
  <si>
    <t>43/64800006</t>
  </si>
  <si>
    <t>44/64800006</t>
  </si>
  <si>
    <t>45/64800006</t>
  </si>
  <si>
    <t>50/64800006</t>
  </si>
  <si>
    <t>51/64800006</t>
  </si>
  <si>
    <t>52/64800006</t>
  </si>
  <si>
    <t>60/64800006</t>
  </si>
  <si>
    <t>61/64800006</t>
  </si>
  <si>
    <t>70/64800006</t>
  </si>
  <si>
    <t>00/64800007</t>
  </si>
  <si>
    <t>10/64800007</t>
  </si>
  <si>
    <t>11/64800007</t>
  </si>
  <si>
    <t>12/64800007</t>
  </si>
  <si>
    <t>13/64800007</t>
  </si>
  <si>
    <t>14/64800007</t>
  </si>
  <si>
    <t>15/64800007</t>
  </si>
  <si>
    <t>16/64800007</t>
  </si>
  <si>
    <t>17/64800007</t>
  </si>
  <si>
    <t>20/64800007</t>
  </si>
  <si>
    <t>21/64800007</t>
  </si>
  <si>
    <t>22/64800007</t>
  </si>
  <si>
    <t>23/64800007</t>
  </si>
  <si>
    <t>24/64800007</t>
  </si>
  <si>
    <t>25/64800007</t>
  </si>
  <si>
    <t>30/64800007</t>
  </si>
  <si>
    <t>31/64800007</t>
  </si>
  <si>
    <t>32/64800007</t>
  </si>
  <si>
    <t>33/64800007</t>
  </si>
  <si>
    <t>40/64800007</t>
  </si>
  <si>
    <t>41/64800007</t>
  </si>
  <si>
    <t>43/64800007</t>
  </si>
  <si>
    <t>44/64800007</t>
  </si>
  <si>
    <t>45/64800007</t>
  </si>
  <si>
    <t>50/64800007</t>
  </si>
  <si>
    <t>51/64800007</t>
  </si>
  <si>
    <t>52/64800007</t>
  </si>
  <si>
    <t>60/64800007</t>
  </si>
  <si>
    <t>61/64800007</t>
  </si>
  <si>
    <t>70/64800007</t>
  </si>
  <si>
    <t>00/64800008</t>
  </si>
  <si>
    <t>10/64800008</t>
  </si>
  <si>
    <t>11/64800008</t>
  </si>
  <si>
    <t>12/64800008</t>
  </si>
  <si>
    <t>13/64800008</t>
  </si>
  <si>
    <t>14/64800008</t>
  </si>
  <si>
    <t>15/64800008</t>
  </si>
  <si>
    <t>16/64800008</t>
  </si>
  <si>
    <t>17/64800008</t>
  </si>
  <si>
    <t>20/64800008</t>
  </si>
  <si>
    <t>21/64800008</t>
  </si>
  <si>
    <t>22/64800008</t>
  </si>
  <si>
    <t>23/64800008</t>
  </si>
  <si>
    <t>24/64800008</t>
  </si>
  <si>
    <t>25/64800008</t>
  </si>
  <si>
    <t>30/64800008</t>
  </si>
  <si>
    <t>31/64800008</t>
  </si>
  <si>
    <t>32/64800008</t>
  </si>
  <si>
    <t>33/64800008</t>
  </si>
  <si>
    <t>40/64800008</t>
  </si>
  <si>
    <t>41/64800008</t>
  </si>
  <si>
    <t>43/64800008</t>
  </si>
  <si>
    <t>44/64800008</t>
  </si>
  <si>
    <t>45/64800008</t>
  </si>
  <si>
    <t>50/64800008</t>
  </si>
  <si>
    <t>51/64800008</t>
  </si>
  <si>
    <t>52/64800008</t>
  </si>
  <si>
    <t>60/64800008</t>
  </si>
  <si>
    <t>61/64800008</t>
  </si>
  <si>
    <t>70/64800008</t>
  </si>
  <si>
    <t>00/64800009</t>
  </si>
  <si>
    <t>10/64800009</t>
  </si>
  <si>
    <t>11/64800009</t>
  </si>
  <si>
    <t>12/64800009</t>
  </si>
  <si>
    <t>13/64800009</t>
  </si>
  <si>
    <t>14/64800009</t>
  </si>
  <si>
    <t>15/64800009</t>
  </si>
  <si>
    <t>16/64800009</t>
  </si>
  <si>
    <t>17/64800009</t>
  </si>
  <si>
    <t>20/64800009</t>
  </si>
  <si>
    <t>21/64800009</t>
  </si>
  <si>
    <t>22/64800009</t>
  </si>
  <si>
    <t>23/64800009</t>
  </si>
  <si>
    <t>24/64800009</t>
  </si>
  <si>
    <t>25/64800009</t>
  </si>
  <si>
    <t>30/64800009</t>
  </si>
  <si>
    <t>31/64800009</t>
  </si>
  <si>
    <t>32/64800009</t>
  </si>
  <si>
    <t>33/64800009</t>
  </si>
  <si>
    <t>40/64800009</t>
  </si>
  <si>
    <t>41/64800009</t>
  </si>
  <si>
    <t>43/64800009</t>
  </si>
  <si>
    <t>44/64800009</t>
  </si>
  <si>
    <t>45/64800009</t>
  </si>
  <si>
    <t>50/64800009</t>
  </si>
  <si>
    <t>51/64800009</t>
  </si>
  <si>
    <t>52/64800009</t>
  </si>
  <si>
    <t>60/64800009</t>
  </si>
  <si>
    <t>61/64800009</t>
  </si>
  <si>
    <t>70/64800009</t>
  </si>
  <si>
    <t>00/64800010</t>
  </si>
  <si>
    <t>10/64800010</t>
  </si>
  <si>
    <t>11/64800010</t>
  </si>
  <si>
    <t>12/64800010</t>
  </si>
  <si>
    <t>13/64800010</t>
  </si>
  <si>
    <t>14/64800010</t>
  </si>
  <si>
    <t>15/64800010</t>
  </si>
  <si>
    <t>16/64800010</t>
  </si>
  <si>
    <t>17/64800010</t>
  </si>
  <si>
    <t>20/64800010</t>
  </si>
  <si>
    <t>21/64800010</t>
  </si>
  <si>
    <t>22/64800010</t>
  </si>
  <si>
    <t>23/64800010</t>
  </si>
  <si>
    <t>24/64800010</t>
  </si>
  <si>
    <t>25/64800010</t>
  </si>
  <si>
    <t>30/64800010</t>
  </si>
  <si>
    <t>31/64800010</t>
  </si>
  <si>
    <t>32/64800010</t>
  </si>
  <si>
    <t>33/64800010</t>
  </si>
  <si>
    <t>40/64800010</t>
  </si>
  <si>
    <t>41/64800010</t>
  </si>
  <si>
    <t>43/64800010</t>
  </si>
  <si>
    <t>44/64800010</t>
  </si>
  <si>
    <t>45/64800010</t>
  </si>
  <si>
    <t>50/64800010</t>
  </si>
  <si>
    <t>51/64800010</t>
  </si>
  <si>
    <t>52/64800010</t>
  </si>
  <si>
    <t>60/64800010</t>
  </si>
  <si>
    <t>61/64800010</t>
  </si>
  <si>
    <t>70/64800010</t>
  </si>
  <si>
    <t>00/64800011</t>
  </si>
  <si>
    <t>10/64800011</t>
  </si>
  <si>
    <t>11/64800011</t>
  </si>
  <si>
    <t>12/64800011</t>
  </si>
  <si>
    <t>13/64800011</t>
  </si>
  <si>
    <t>14/64800011</t>
  </si>
  <si>
    <t>15/64800011</t>
  </si>
  <si>
    <t>16/64800011</t>
  </si>
  <si>
    <t>17/64800011</t>
  </si>
  <si>
    <t>20/64800011</t>
  </si>
  <si>
    <t>21/64800011</t>
  </si>
  <si>
    <t>22/64800011</t>
  </si>
  <si>
    <t>23/64800011</t>
  </si>
  <si>
    <t>24/64800011</t>
  </si>
  <si>
    <t>25/64800011</t>
  </si>
  <si>
    <t>30/64800011</t>
  </si>
  <si>
    <t>31/64800011</t>
  </si>
  <si>
    <t>32/64800011</t>
  </si>
  <si>
    <t>33/64800011</t>
  </si>
  <si>
    <t>40/64800011</t>
  </si>
  <si>
    <t>41/64800011</t>
  </si>
  <si>
    <t>43/64800011</t>
  </si>
  <si>
    <t>44/64800011</t>
  </si>
  <si>
    <t>45/64800011</t>
  </si>
  <si>
    <t>50/64800011</t>
  </si>
  <si>
    <t>51/64800011</t>
  </si>
  <si>
    <t>52/64800011</t>
  </si>
  <si>
    <t>60/64800011</t>
  </si>
  <si>
    <t>61/64800011</t>
  </si>
  <si>
    <t>70/64800011</t>
  </si>
  <si>
    <t>00/64800012</t>
  </si>
  <si>
    <t>10/64800012</t>
  </si>
  <si>
    <t>11/64800012</t>
  </si>
  <si>
    <t>12/64800012</t>
  </si>
  <si>
    <t>13/64800012</t>
  </si>
  <si>
    <t>14/64800012</t>
  </si>
  <si>
    <t>15/64800012</t>
  </si>
  <si>
    <t>16/64800012</t>
  </si>
  <si>
    <t>17/64800012</t>
  </si>
  <si>
    <t>20/64800012</t>
  </si>
  <si>
    <t>21/64800012</t>
  </si>
  <si>
    <t>22/64800012</t>
  </si>
  <si>
    <t>23/64800012</t>
  </si>
  <si>
    <t>24/64800012</t>
  </si>
  <si>
    <t>25/64800012</t>
  </si>
  <si>
    <t>30/64800012</t>
  </si>
  <si>
    <t>31/64800012</t>
  </si>
  <si>
    <t>32/64800012</t>
  </si>
  <si>
    <t>33/64800012</t>
  </si>
  <si>
    <t>40/64800012</t>
  </si>
  <si>
    <t>41/64800012</t>
  </si>
  <si>
    <t>43/64800012</t>
  </si>
  <si>
    <t>44/64800012</t>
  </si>
  <si>
    <t>45/64800012</t>
  </si>
  <si>
    <t>50/64800012</t>
  </si>
  <si>
    <t>51/64800012</t>
  </si>
  <si>
    <t>52/64800012</t>
  </si>
  <si>
    <t>60/64800012</t>
  </si>
  <si>
    <t>61/64800012</t>
  </si>
  <si>
    <t>70/64800012</t>
  </si>
  <si>
    <t>00/64800013</t>
  </si>
  <si>
    <t>10/64800013</t>
  </si>
  <si>
    <t>11/64800013</t>
  </si>
  <si>
    <t>12/64800013</t>
  </si>
  <si>
    <t>13/64800013</t>
  </si>
  <si>
    <t>14/64800013</t>
  </si>
  <si>
    <t>15/64800013</t>
  </si>
  <si>
    <t>16/64800013</t>
  </si>
  <si>
    <t>17/64800013</t>
  </si>
  <si>
    <t>20/64800013</t>
  </si>
  <si>
    <t>21/64800013</t>
  </si>
  <si>
    <t>22/64800013</t>
  </si>
  <si>
    <t>23/64800013</t>
  </si>
  <si>
    <t>24/64800013</t>
  </si>
  <si>
    <t>25/64800013</t>
  </si>
  <si>
    <t>30/64800013</t>
  </si>
  <si>
    <t>31/64800013</t>
  </si>
  <si>
    <t>32/64800013</t>
  </si>
  <si>
    <t>33/64800013</t>
  </si>
  <si>
    <t>40/64800013</t>
  </si>
  <si>
    <t>41/64800013</t>
  </si>
  <si>
    <t>43/64800013</t>
  </si>
  <si>
    <t>44/64800013</t>
  </si>
  <si>
    <t>45/64800013</t>
  </si>
  <si>
    <t>50/64800013</t>
  </si>
  <si>
    <t>51/64800013</t>
  </si>
  <si>
    <t>52/64800013</t>
  </si>
  <si>
    <t>60/64800013</t>
  </si>
  <si>
    <t>61/64800013</t>
  </si>
  <si>
    <t>70/64800013</t>
  </si>
  <si>
    <t>00/64900000</t>
  </si>
  <si>
    <t>10/64900000</t>
  </si>
  <si>
    <t>11/64900000</t>
  </si>
  <si>
    <t>12/64900000</t>
  </si>
  <si>
    <t>13/64900000</t>
  </si>
  <si>
    <t>14/64900000</t>
  </si>
  <si>
    <t>15/64900000</t>
  </si>
  <si>
    <t>16/64900000</t>
  </si>
  <si>
    <t>17/64900000</t>
  </si>
  <si>
    <t>20/64900000</t>
  </si>
  <si>
    <t>21/64900000</t>
  </si>
  <si>
    <t>22/64900000</t>
  </si>
  <si>
    <t>23/64900000</t>
  </si>
  <si>
    <t>24/64900000</t>
  </si>
  <si>
    <t>25/64900000</t>
  </si>
  <si>
    <t>30/64900000</t>
  </si>
  <si>
    <t>31/64900000</t>
  </si>
  <si>
    <t>32/64900000</t>
  </si>
  <si>
    <t>33/64900000</t>
  </si>
  <si>
    <t>40/64900000</t>
  </si>
  <si>
    <t>41/64900000</t>
  </si>
  <si>
    <t>43/64900000</t>
  </si>
  <si>
    <t>44/64900000</t>
  </si>
  <si>
    <t>45/64900000</t>
  </si>
  <si>
    <t>50/64900000</t>
  </si>
  <si>
    <t>51/64900000</t>
  </si>
  <si>
    <t>52/64900000</t>
  </si>
  <si>
    <t>60/64900000</t>
  </si>
  <si>
    <t>61/64900000</t>
  </si>
  <si>
    <t>70/64900000</t>
  </si>
  <si>
    <t>00/64900001</t>
  </si>
  <si>
    <t>10/64900001</t>
  </si>
  <si>
    <t>11/64900001</t>
  </si>
  <si>
    <t>12/64900001</t>
  </si>
  <si>
    <t>13/64900001</t>
  </si>
  <si>
    <t>14/64900001</t>
  </si>
  <si>
    <t>15/64900001</t>
  </si>
  <si>
    <t>16/64900001</t>
  </si>
  <si>
    <t>17/64900001</t>
  </si>
  <si>
    <t>20/64900001</t>
  </si>
  <si>
    <t>21/64900001</t>
  </si>
  <si>
    <t>22/64900001</t>
  </si>
  <si>
    <t>23/64900001</t>
  </si>
  <si>
    <t>24/64900001</t>
  </si>
  <si>
    <t>25/64900001</t>
  </si>
  <si>
    <t>30/64900001</t>
  </si>
  <si>
    <t>31/64900001</t>
  </si>
  <si>
    <t>32/64900001</t>
  </si>
  <si>
    <t>33/64900001</t>
  </si>
  <si>
    <t>40/64900001</t>
  </si>
  <si>
    <t>41/64900001</t>
  </si>
  <si>
    <t>43/64900001</t>
  </si>
  <si>
    <t>44/64900001</t>
  </si>
  <si>
    <t>45/64900001</t>
  </si>
  <si>
    <t>50/64900001</t>
  </si>
  <si>
    <t>51/64900001</t>
  </si>
  <si>
    <t>52/64900001</t>
  </si>
  <si>
    <t>60/64900001</t>
  </si>
  <si>
    <t>61/64900001</t>
  </si>
  <si>
    <t>70/64900001</t>
  </si>
  <si>
    <t>00/64900002</t>
  </si>
  <si>
    <t>10/64900002</t>
  </si>
  <si>
    <t>11/64900002</t>
  </si>
  <si>
    <t>12/64900002</t>
  </si>
  <si>
    <t>13/64900002</t>
  </si>
  <si>
    <t>14/64900002</t>
  </si>
  <si>
    <t>15/64900002</t>
  </si>
  <si>
    <t>16/64900002</t>
  </si>
  <si>
    <t>17/64900002</t>
  </si>
  <si>
    <t>20/64900002</t>
  </si>
  <si>
    <t>21/64900002</t>
  </si>
  <si>
    <t>22/64900002</t>
  </si>
  <si>
    <t>23/64900002</t>
  </si>
  <si>
    <t>24/64900002</t>
  </si>
  <si>
    <t>25/64900002</t>
  </si>
  <si>
    <t>30/64900002</t>
  </si>
  <si>
    <t>31/64900002</t>
  </si>
  <si>
    <t>32/64900002</t>
  </si>
  <si>
    <t>33/64900002</t>
  </si>
  <si>
    <t>40/64900002</t>
  </si>
  <si>
    <t>41/64900002</t>
  </si>
  <si>
    <t>43/64900002</t>
  </si>
  <si>
    <t>44/64900002</t>
  </si>
  <si>
    <t>45/64900002</t>
  </si>
  <si>
    <t>50/64900002</t>
  </si>
  <si>
    <t>51/64900002</t>
  </si>
  <si>
    <t>52/64900002</t>
  </si>
  <si>
    <t>60/64900002</t>
  </si>
  <si>
    <t>61/64900002</t>
  </si>
  <si>
    <t>70/64900002</t>
  </si>
  <si>
    <t>00/64900003</t>
  </si>
  <si>
    <t>10/64900003</t>
  </si>
  <si>
    <t>11/64900003</t>
  </si>
  <si>
    <t>12/64900003</t>
  </si>
  <si>
    <t>13/64900003</t>
  </si>
  <si>
    <t>14/64900003</t>
  </si>
  <si>
    <t>15/64900003</t>
  </si>
  <si>
    <t>16/64900003</t>
  </si>
  <si>
    <t>17/64900003</t>
  </si>
  <si>
    <t>20/64900003</t>
  </si>
  <si>
    <t>21/64900003</t>
  </si>
  <si>
    <t>22/64900003</t>
  </si>
  <si>
    <t>23/64900003</t>
  </si>
  <si>
    <t>24/64900003</t>
  </si>
  <si>
    <t>25/64900003</t>
  </si>
  <si>
    <t>30/64900003</t>
  </si>
  <si>
    <t>31/64900003</t>
  </si>
  <si>
    <t>32/64900003</t>
  </si>
  <si>
    <t>33/64900003</t>
  </si>
  <si>
    <t>40/64900003</t>
  </si>
  <si>
    <t>41/64900003</t>
  </si>
  <si>
    <t>43/64900003</t>
  </si>
  <si>
    <t>44/64900003</t>
  </si>
  <si>
    <t>45/64900003</t>
  </si>
  <si>
    <t>50/64900003</t>
  </si>
  <si>
    <t>51/64900003</t>
  </si>
  <si>
    <t>52/64900003</t>
  </si>
  <si>
    <t>60/64900003</t>
  </si>
  <si>
    <t>61/64900003</t>
  </si>
  <si>
    <t>70/64900003</t>
  </si>
  <si>
    <t>00/64900004</t>
  </si>
  <si>
    <t>10/64900004</t>
  </si>
  <si>
    <t>11/64900004</t>
  </si>
  <si>
    <t>12/64900004</t>
  </si>
  <si>
    <t>13/64900004</t>
  </si>
  <si>
    <t>14/64900004</t>
  </si>
  <si>
    <t>15/64900004</t>
  </si>
  <si>
    <t>16/64900004</t>
  </si>
  <si>
    <t>17/64900004</t>
  </si>
  <si>
    <t>20/64900004</t>
  </si>
  <si>
    <t>21/64900004</t>
  </si>
  <si>
    <t>22/64900004</t>
  </si>
  <si>
    <t>23/64900004</t>
  </si>
  <si>
    <t>24/64900004</t>
  </si>
  <si>
    <t>25/64900004</t>
  </si>
  <si>
    <t>30/64900004</t>
  </si>
  <si>
    <t>31/64900004</t>
  </si>
  <si>
    <t>32/64900004</t>
  </si>
  <si>
    <t>33/64900004</t>
  </si>
  <si>
    <t>40/64900004</t>
  </si>
  <si>
    <t>41/64900004</t>
  </si>
  <si>
    <t>43/64900004</t>
  </si>
  <si>
    <t>44/64900004</t>
  </si>
  <si>
    <t>45/64900004</t>
  </si>
  <si>
    <t>50/64900004</t>
  </si>
  <si>
    <t>51/64900004</t>
  </si>
  <si>
    <t>52/64900004</t>
  </si>
  <si>
    <t>60/64900004</t>
  </si>
  <si>
    <t>61/64900004</t>
  </si>
  <si>
    <t>70/64900004</t>
  </si>
  <si>
    <t>00/64900005</t>
  </si>
  <si>
    <t>10/64900005</t>
  </si>
  <si>
    <t>11/64900005</t>
  </si>
  <si>
    <t>12/64900005</t>
  </si>
  <si>
    <t>13/64900005</t>
  </si>
  <si>
    <t>14/64900005</t>
  </si>
  <si>
    <t>15/64900005</t>
  </si>
  <si>
    <t>16/64900005</t>
  </si>
  <si>
    <t>17/64900005</t>
  </si>
  <si>
    <t>20/64900005</t>
  </si>
  <si>
    <t>21/64900005</t>
  </si>
  <si>
    <t>22/64900005</t>
  </si>
  <si>
    <t>23/64900005</t>
  </si>
  <si>
    <t>24/64900005</t>
  </si>
  <si>
    <t>25/64900005</t>
  </si>
  <si>
    <t>30/64900005</t>
  </si>
  <si>
    <t>31/64900005</t>
  </si>
  <si>
    <t>32/64900005</t>
  </si>
  <si>
    <t>33/64900005</t>
  </si>
  <si>
    <t>40/64900005</t>
  </si>
  <si>
    <t>41/64900005</t>
  </si>
  <si>
    <t>43/64900005</t>
  </si>
  <si>
    <t>44/64900005</t>
  </si>
  <si>
    <t>45/64900005</t>
  </si>
  <si>
    <t>50/64900005</t>
  </si>
  <si>
    <t>51/64900005</t>
  </si>
  <si>
    <t>52/64900005</t>
  </si>
  <si>
    <t>60/64900005</t>
  </si>
  <si>
    <t>61/64900005</t>
  </si>
  <si>
    <t>70/64900005</t>
  </si>
  <si>
    <t>00/64900006</t>
  </si>
  <si>
    <t>10/64900006</t>
  </si>
  <si>
    <t>11/64900006</t>
  </si>
  <si>
    <t>12/64900006</t>
  </si>
  <si>
    <t>13/64900006</t>
  </si>
  <si>
    <t>14/64900006</t>
  </si>
  <si>
    <t>15/64900006</t>
  </si>
  <si>
    <t>16/64900006</t>
  </si>
  <si>
    <t>17/64900006</t>
  </si>
  <si>
    <t>20/64900006</t>
  </si>
  <si>
    <t>21/64900006</t>
  </si>
  <si>
    <t>22/64900006</t>
  </si>
  <si>
    <t>23/64900006</t>
  </si>
  <si>
    <t>24/64900006</t>
  </si>
  <si>
    <t>25/64900006</t>
  </si>
  <si>
    <t>30/64900006</t>
  </si>
  <si>
    <t>31/64900006</t>
  </si>
  <si>
    <t>32/64900006</t>
  </si>
  <si>
    <t>33/64900006</t>
  </si>
  <si>
    <t>40/64900006</t>
  </si>
  <si>
    <t>41/64900006</t>
  </si>
  <si>
    <t>43/64900006</t>
  </si>
  <si>
    <t>44/64900006</t>
  </si>
  <si>
    <t>45/64900006</t>
  </si>
  <si>
    <t>50/64900006</t>
  </si>
  <si>
    <t>51/64900006</t>
  </si>
  <si>
    <t>52/64900006</t>
  </si>
  <si>
    <t>60/64900006</t>
  </si>
  <si>
    <t>61/64900006</t>
  </si>
  <si>
    <t>70/64900006</t>
  </si>
  <si>
    <t>00/64900007</t>
  </si>
  <si>
    <t>10/64900007</t>
  </si>
  <si>
    <t>11/64900007</t>
  </si>
  <si>
    <t>12/64900007</t>
  </si>
  <si>
    <t>13/64900007</t>
  </si>
  <si>
    <t>14/64900007</t>
  </si>
  <si>
    <t>15/64900007</t>
  </si>
  <si>
    <t>16/64900007</t>
  </si>
  <si>
    <t>17/64900007</t>
  </si>
  <si>
    <t>20/64900007</t>
  </si>
  <si>
    <t>21/64900007</t>
  </si>
  <si>
    <t>22/64900007</t>
  </si>
  <si>
    <t>23/64900007</t>
  </si>
  <si>
    <t>24/64900007</t>
  </si>
  <si>
    <t>25/64900007</t>
  </si>
  <si>
    <t>30/64900007</t>
  </si>
  <si>
    <t>31/64900007</t>
  </si>
  <si>
    <t>32/64900007</t>
  </si>
  <si>
    <t>33/64900007</t>
  </si>
  <si>
    <t>40/64900007</t>
  </si>
  <si>
    <t>41/64900007</t>
  </si>
  <si>
    <t>43/64900007</t>
  </si>
  <si>
    <t>44/64900007</t>
  </si>
  <si>
    <t>45/64900007</t>
  </si>
  <si>
    <t>50/64900007</t>
  </si>
  <si>
    <t>51/64900007</t>
  </si>
  <si>
    <t>52/64900007</t>
  </si>
  <si>
    <t>60/64900007</t>
  </si>
  <si>
    <t>61/64900007</t>
  </si>
  <si>
    <t>70/64900007</t>
  </si>
  <si>
    <t>00/64900008</t>
  </si>
  <si>
    <t>10/64900008</t>
  </si>
  <si>
    <t>11/64900008</t>
  </si>
  <si>
    <t>12/64900008</t>
  </si>
  <si>
    <t>13/64900008</t>
  </si>
  <si>
    <t>14/64900008</t>
  </si>
  <si>
    <t>15/64900008</t>
  </si>
  <si>
    <t>16/64900008</t>
  </si>
  <si>
    <t>17/64900008</t>
  </si>
  <si>
    <t>20/64900008</t>
  </si>
  <si>
    <t>21/64900008</t>
  </si>
  <si>
    <t>22/64900008</t>
  </si>
  <si>
    <t>23/64900008</t>
  </si>
  <si>
    <t>24/64900008</t>
  </si>
  <si>
    <t>25/64900008</t>
  </si>
  <si>
    <t>30/64900008</t>
  </si>
  <si>
    <t>31/64900008</t>
  </si>
  <si>
    <t>32/64900008</t>
  </si>
  <si>
    <t>33/64900008</t>
  </si>
  <si>
    <t>40/64900008</t>
  </si>
  <si>
    <t>41/64900008</t>
  </si>
  <si>
    <t>43/64900008</t>
  </si>
  <si>
    <t>44/64900008</t>
  </si>
  <si>
    <t>45/64900008</t>
  </si>
  <si>
    <t>50/64900008</t>
  </si>
  <si>
    <t>51/64900008</t>
  </si>
  <si>
    <t>52/64900008</t>
  </si>
  <si>
    <t>60/64900008</t>
  </si>
  <si>
    <t>61/64900008</t>
  </si>
  <si>
    <t>70/64900008</t>
  </si>
  <si>
    <t>00/64900009</t>
  </si>
  <si>
    <t>10/64900009</t>
  </si>
  <si>
    <t>11/64900009</t>
  </si>
  <si>
    <t>12/64900009</t>
  </si>
  <si>
    <t>13/64900009</t>
  </si>
  <si>
    <t>14/64900009</t>
  </si>
  <si>
    <t>15/64900009</t>
  </si>
  <si>
    <t>16/64900009</t>
  </si>
  <si>
    <t>17/64900009</t>
  </si>
  <si>
    <t>20/64900009</t>
  </si>
  <si>
    <t>21/64900009</t>
  </si>
  <si>
    <t>22/64900009</t>
  </si>
  <si>
    <t>23/64900009</t>
  </si>
  <si>
    <t>24/64900009</t>
  </si>
  <si>
    <t>25/64900009</t>
  </si>
  <si>
    <t>30/64900009</t>
  </si>
  <si>
    <t>31/64900009</t>
  </si>
  <si>
    <t>32/64900009</t>
  </si>
  <si>
    <t>33/64900009</t>
  </si>
  <si>
    <t>40/64900009</t>
  </si>
  <si>
    <t>41/64900009</t>
  </si>
  <si>
    <t>43/64900009</t>
  </si>
  <si>
    <t>44/64900009</t>
  </si>
  <si>
    <t>45/64900009</t>
  </si>
  <si>
    <t>50/64900009</t>
  </si>
  <si>
    <t>51/64900009</t>
  </si>
  <si>
    <t>52/64900009</t>
  </si>
  <si>
    <t>60/64900009</t>
  </si>
  <si>
    <t>61/64900009</t>
  </si>
  <si>
    <t>70/64900009</t>
  </si>
  <si>
    <t>00/64900010</t>
  </si>
  <si>
    <t>10/64900010</t>
  </si>
  <si>
    <t>11/64900010</t>
  </si>
  <si>
    <t>12/64900010</t>
  </si>
  <si>
    <t>13/64900010</t>
  </si>
  <si>
    <t>14/64900010</t>
  </si>
  <si>
    <t>15/64900010</t>
  </si>
  <si>
    <t>16/64900010</t>
  </si>
  <si>
    <t>17/64900010</t>
  </si>
  <si>
    <t>20/64900010</t>
  </si>
  <si>
    <t>21/64900010</t>
  </si>
  <si>
    <t>22/64900010</t>
  </si>
  <si>
    <t>23/64900010</t>
  </si>
  <si>
    <t>24/64900010</t>
  </si>
  <si>
    <t>25/64900010</t>
  </si>
  <si>
    <t>30/64900010</t>
  </si>
  <si>
    <t>31/64900010</t>
  </si>
  <si>
    <t>32/64900010</t>
  </si>
  <si>
    <t>33/64900010</t>
  </si>
  <si>
    <t>40/64900010</t>
  </si>
  <si>
    <t>41/64900010</t>
  </si>
  <si>
    <t>43/64900010</t>
  </si>
  <si>
    <t>44/64900010</t>
  </si>
  <si>
    <t>45/64900010</t>
  </si>
  <si>
    <t>50/64900010</t>
  </si>
  <si>
    <t>51/64900010</t>
  </si>
  <si>
    <t>52/64900010</t>
  </si>
  <si>
    <t>60/64900010</t>
  </si>
  <si>
    <t>61/64900010</t>
  </si>
  <si>
    <t>70/64900010</t>
  </si>
  <si>
    <t>00/64900011</t>
  </si>
  <si>
    <t>10/64900011</t>
  </si>
  <si>
    <t>11/64900011</t>
  </si>
  <si>
    <t>12/64900011</t>
  </si>
  <si>
    <t>13/64900011</t>
  </si>
  <si>
    <t>14/64900011</t>
  </si>
  <si>
    <t>15/64900011</t>
  </si>
  <si>
    <t>16/64900011</t>
  </si>
  <si>
    <t>17/64900011</t>
  </si>
  <si>
    <t>20/64900011</t>
  </si>
  <si>
    <t>21/64900011</t>
  </si>
  <si>
    <t>22/64900011</t>
  </si>
  <si>
    <t>23/64900011</t>
  </si>
  <si>
    <t>24/64900011</t>
  </si>
  <si>
    <t>25/64900011</t>
  </si>
  <si>
    <t>30/64900011</t>
  </si>
  <si>
    <t>31/64900011</t>
  </si>
  <si>
    <t>32/64900011</t>
  </si>
  <si>
    <t>33/64900011</t>
  </si>
  <si>
    <t>40/64900011</t>
  </si>
  <si>
    <t>41/64900011</t>
  </si>
  <si>
    <t>43/64900011</t>
  </si>
  <si>
    <t>44/64900011</t>
  </si>
  <si>
    <t>45/64900011</t>
  </si>
  <si>
    <t>50/64900011</t>
  </si>
  <si>
    <t>51/64900011</t>
  </si>
  <si>
    <t>52/64900011</t>
  </si>
  <si>
    <t>60/64900011</t>
  </si>
  <si>
    <t>61/64900011</t>
  </si>
  <si>
    <t>70/64900011</t>
  </si>
  <si>
    <t>00/64900012</t>
  </si>
  <si>
    <t>10/64900012</t>
  </si>
  <si>
    <t>11/64900012</t>
  </si>
  <si>
    <t>12/64900012</t>
  </si>
  <si>
    <t>13/64900012</t>
  </si>
  <si>
    <t>14/64900012</t>
  </si>
  <si>
    <t>15/64900012</t>
  </si>
  <si>
    <t>16/64900012</t>
  </si>
  <si>
    <t>17/64900012</t>
  </si>
  <si>
    <t>20/64900012</t>
  </si>
  <si>
    <t>21/64900012</t>
  </si>
  <si>
    <t>22/64900012</t>
  </si>
  <si>
    <t>23/64900012</t>
  </si>
  <si>
    <t>24/64900012</t>
  </si>
  <si>
    <t>25/64900012</t>
  </si>
  <si>
    <t>30/64900012</t>
  </si>
  <si>
    <t>31/64900012</t>
  </si>
  <si>
    <t>32/64900012</t>
  </si>
  <si>
    <t>33/64900012</t>
  </si>
  <si>
    <t>40/64900012</t>
  </si>
  <si>
    <t>41/64900012</t>
  </si>
  <si>
    <t>43/64900012</t>
  </si>
  <si>
    <t>44/64900012</t>
  </si>
  <si>
    <t>45/64900012</t>
  </si>
  <si>
    <t>50/64900012</t>
  </si>
  <si>
    <t>51/64900012</t>
  </si>
  <si>
    <t>52/64900012</t>
  </si>
  <si>
    <t>60/64900012</t>
  </si>
  <si>
    <t>61/64900012</t>
  </si>
  <si>
    <t>70/64900012</t>
  </si>
  <si>
    <t>00/64900013</t>
  </si>
  <si>
    <t>10/64900013</t>
  </si>
  <si>
    <t>11/64900013</t>
  </si>
  <si>
    <t>12/64900013</t>
  </si>
  <si>
    <t>13/64900013</t>
  </si>
  <si>
    <t>14/64900013</t>
  </si>
  <si>
    <t>15/64900013</t>
  </si>
  <si>
    <t>16/64900013</t>
  </si>
  <si>
    <t>17/64900013</t>
  </si>
  <si>
    <t>20/64900013</t>
  </si>
  <si>
    <t>21/64900013</t>
  </si>
  <si>
    <t>22/64900013</t>
  </si>
  <si>
    <t>23/64900013</t>
  </si>
  <si>
    <t>24/64900013</t>
  </si>
  <si>
    <t>25/64900013</t>
  </si>
  <si>
    <t>30/64900013</t>
  </si>
  <si>
    <t>31/64900013</t>
  </si>
  <si>
    <t>32/64900013</t>
  </si>
  <si>
    <t>33/64900013</t>
  </si>
  <si>
    <t>40/64900013</t>
  </si>
  <si>
    <t>41/64900013</t>
  </si>
  <si>
    <t>43/64900013</t>
  </si>
  <si>
    <t>44/64900013</t>
  </si>
  <si>
    <t>45/64900013</t>
  </si>
  <si>
    <t>50/64900013</t>
  </si>
  <si>
    <t>51/64900013</t>
  </si>
  <si>
    <t>52/64900013</t>
  </si>
  <si>
    <t>60/64900013</t>
  </si>
  <si>
    <t>61/64900013</t>
  </si>
  <si>
    <t>70/64900013</t>
  </si>
  <si>
    <t>00/80000000</t>
  </si>
  <si>
    <t>10/80000000</t>
  </si>
  <si>
    <t>11/80000000</t>
  </si>
  <si>
    <t>12/80000000</t>
  </si>
  <si>
    <t>13/80000000</t>
  </si>
  <si>
    <t>14/80000000</t>
  </si>
  <si>
    <t>15/80000000</t>
  </si>
  <si>
    <t>16/80000000</t>
  </si>
  <si>
    <t>17/80000000</t>
  </si>
  <si>
    <t>20/80000000</t>
  </si>
  <si>
    <t>21/80000000</t>
  </si>
  <si>
    <t>22/80000000</t>
  </si>
  <si>
    <t>23/80000000</t>
  </si>
  <si>
    <t>24/80000000</t>
  </si>
  <si>
    <t>25/80000000</t>
  </si>
  <si>
    <t>30/80000000</t>
  </si>
  <si>
    <t>31/80000000</t>
  </si>
  <si>
    <t>32/80000000</t>
  </si>
  <si>
    <t>33/80000000</t>
  </si>
  <si>
    <t>40/80000000</t>
  </si>
  <si>
    <t>41/80000000</t>
  </si>
  <si>
    <t>43/80000000</t>
  </si>
  <si>
    <t>44/80000000</t>
  </si>
  <si>
    <t>45/80000000</t>
  </si>
  <si>
    <t>50/80000000</t>
  </si>
  <si>
    <t>51/80000000</t>
  </si>
  <si>
    <t>52/80000000</t>
  </si>
  <si>
    <t>60/80000000</t>
  </si>
  <si>
    <t>61/80000000</t>
  </si>
  <si>
    <t>70/80000000</t>
  </si>
  <si>
    <t>00/81000000</t>
  </si>
  <si>
    <t>10/81000000</t>
  </si>
  <si>
    <t>11/81000000</t>
  </si>
  <si>
    <t>12/81000000</t>
  </si>
  <si>
    <t>13/81000000</t>
  </si>
  <si>
    <t>14/81000000</t>
  </si>
  <si>
    <t>15/81000000</t>
  </si>
  <si>
    <t>16/81000000</t>
  </si>
  <si>
    <t>17/81000000</t>
  </si>
  <si>
    <t>20/81000000</t>
  </si>
  <si>
    <t>21/81000000</t>
  </si>
  <si>
    <t>22/81000000</t>
  </si>
  <si>
    <t>23/81000000</t>
  </si>
  <si>
    <t>24/81000000</t>
  </si>
  <si>
    <t>25/81000000</t>
  </si>
  <si>
    <t>30/81000000</t>
  </si>
  <si>
    <t>31/81000000</t>
  </si>
  <si>
    <t>32/81000000</t>
  </si>
  <si>
    <t>33/81000000</t>
  </si>
  <si>
    <t>40/81000000</t>
  </si>
  <si>
    <t>41/81000000</t>
  </si>
  <si>
    <t>43/81000000</t>
  </si>
  <si>
    <t>44/81000000</t>
  </si>
  <si>
    <t>45/81000000</t>
  </si>
  <si>
    <t>50/81000000</t>
  </si>
  <si>
    <t>51/81000000</t>
  </si>
  <si>
    <t>52/81000000</t>
  </si>
  <si>
    <t>60/81000000</t>
  </si>
  <si>
    <t>61/81000000</t>
  </si>
  <si>
    <t>70/81000000</t>
  </si>
  <si>
    <t>00/81100000</t>
  </si>
  <si>
    <t>10/81100000</t>
  </si>
  <si>
    <t>11/81100000</t>
  </si>
  <si>
    <t>12/81100000</t>
  </si>
  <si>
    <t>13/81100000</t>
  </si>
  <si>
    <t>14/81100000</t>
  </si>
  <si>
    <t>15/81100000</t>
  </si>
  <si>
    <t>16/81100000</t>
  </si>
  <si>
    <t>17/81100000</t>
  </si>
  <si>
    <t>20/81100000</t>
  </si>
  <si>
    <t>21/81100000</t>
  </si>
  <si>
    <t>22/81100000</t>
  </si>
  <si>
    <t>23/81100000</t>
  </si>
  <si>
    <t>24/81100000</t>
  </si>
  <si>
    <t>25/81100000</t>
  </si>
  <si>
    <t>30/81100000</t>
  </si>
  <si>
    <t>31/81100000</t>
  </si>
  <si>
    <t>32/81100000</t>
  </si>
  <si>
    <t>33/81100000</t>
  </si>
  <si>
    <t>40/81100000</t>
  </si>
  <si>
    <t>41/81100000</t>
  </si>
  <si>
    <t>43/81100000</t>
  </si>
  <si>
    <t>44/81100000</t>
  </si>
  <si>
    <t>45/81100000</t>
  </si>
  <si>
    <t>50/81100000</t>
  </si>
  <si>
    <t>51/81100000</t>
  </si>
  <si>
    <t>52/81100000</t>
  </si>
  <si>
    <t>60/81100000</t>
  </si>
  <si>
    <t>61/81100000</t>
  </si>
  <si>
    <t>70/81100000</t>
  </si>
  <si>
    <t>00/81110000</t>
  </si>
  <si>
    <t>10/81110000</t>
  </si>
  <si>
    <t>11/81110000</t>
  </si>
  <si>
    <t>12/81110000</t>
  </si>
  <si>
    <t>13/81110000</t>
  </si>
  <si>
    <t>14/81110000</t>
  </si>
  <si>
    <t>15/81110000</t>
  </si>
  <si>
    <t>16/81110000</t>
  </si>
  <si>
    <t>17/81110000</t>
  </si>
  <si>
    <t>20/81110000</t>
  </si>
  <si>
    <t>21/81110000</t>
  </si>
  <si>
    <t>22/81110000</t>
  </si>
  <si>
    <t>23/81110000</t>
  </si>
  <si>
    <t>24/81110000</t>
  </si>
  <si>
    <t>25/81110000</t>
  </si>
  <si>
    <t>30/81110000</t>
  </si>
  <si>
    <t>31/81110000</t>
  </si>
  <si>
    <t>32/81110000</t>
  </si>
  <si>
    <t>33/81110000</t>
  </si>
  <si>
    <t>40/81110000</t>
  </si>
  <si>
    <t>41/81110000</t>
  </si>
  <si>
    <t>43/81110000</t>
  </si>
  <si>
    <t>44/81110000</t>
  </si>
  <si>
    <t>45/81110000</t>
  </si>
  <si>
    <t>50/81110000</t>
  </si>
  <si>
    <t>51/81110000</t>
  </si>
  <si>
    <t>52/81110000</t>
  </si>
  <si>
    <t>60/81110000</t>
  </si>
  <si>
    <t>61/81110000</t>
  </si>
  <si>
    <t>70/81110000</t>
  </si>
  <si>
    <t>00/81120000</t>
  </si>
  <si>
    <t>10/81120000</t>
  </si>
  <si>
    <t>11/81120000</t>
  </si>
  <si>
    <t>12/81120000</t>
  </si>
  <si>
    <t>13/81120000</t>
  </si>
  <si>
    <t>14/81120000</t>
  </si>
  <si>
    <t>15/81120000</t>
  </si>
  <si>
    <t>16/81120000</t>
  </si>
  <si>
    <t>17/81120000</t>
  </si>
  <si>
    <t>20/81120000</t>
  </si>
  <si>
    <t>21/81120000</t>
  </si>
  <si>
    <t>22/81120000</t>
  </si>
  <si>
    <t>23/81120000</t>
  </si>
  <si>
    <t>24/81120000</t>
  </si>
  <si>
    <t>25/81120000</t>
  </si>
  <si>
    <t>30/81120000</t>
  </si>
  <si>
    <t>31/81120000</t>
  </si>
  <si>
    <t>32/81120000</t>
  </si>
  <si>
    <t>33/81120000</t>
  </si>
  <si>
    <t>40/81120000</t>
  </si>
  <si>
    <t>41/81120000</t>
  </si>
  <si>
    <t>43/81120000</t>
  </si>
  <si>
    <t>44/81120000</t>
  </si>
  <si>
    <t>45/81120000</t>
  </si>
  <si>
    <t>50/81120000</t>
  </si>
  <si>
    <t>51/81120000</t>
  </si>
  <si>
    <t>52/81120000</t>
  </si>
  <si>
    <t>60/81120000</t>
  </si>
  <si>
    <t>61/81120000</t>
  </si>
  <si>
    <t>70/81120000</t>
  </si>
  <si>
    <t>00/81130000</t>
  </si>
  <si>
    <t>10/81130000</t>
  </si>
  <si>
    <t>11/81130000</t>
  </si>
  <si>
    <t>12/81130000</t>
  </si>
  <si>
    <t>13/81130000</t>
  </si>
  <si>
    <t>14/81130000</t>
  </si>
  <si>
    <t>15/81130000</t>
  </si>
  <si>
    <t>16/81130000</t>
  </si>
  <si>
    <t>17/81130000</t>
  </si>
  <si>
    <t>20/81130000</t>
  </si>
  <si>
    <t>21/81130000</t>
  </si>
  <si>
    <t>22/81130000</t>
  </si>
  <si>
    <t>23/81130000</t>
  </si>
  <si>
    <t>24/81130000</t>
  </si>
  <si>
    <t>25/81130000</t>
  </si>
  <si>
    <t>30/81130000</t>
  </si>
  <si>
    <t>31/81130000</t>
  </si>
  <si>
    <t>32/81130000</t>
  </si>
  <si>
    <t>33/81130000</t>
  </si>
  <si>
    <t>40/81130000</t>
  </si>
  <si>
    <t>41/81130000</t>
  </si>
  <si>
    <t>43/81130000</t>
  </si>
  <si>
    <t>44/81130000</t>
  </si>
  <si>
    <t>45/81130000</t>
  </si>
  <si>
    <t>50/81130000</t>
  </si>
  <si>
    <t>51/81130000</t>
  </si>
  <si>
    <t>52/81130000</t>
  </si>
  <si>
    <t>60/81130000</t>
  </si>
  <si>
    <t>61/81130000</t>
  </si>
  <si>
    <t>70/81130000</t>
  </si>
  <si>
    <t>00/81140000</t>
  </si>
  <si>
    <t>10/81140000</t>
  </si>
  <si>
    <t>11/81140000</t>
  </si>
  <si>
    <t>12/81140000</t>
  </si>
  <si>
    <t>13/81140000</t>
  </si>
  <si>
    <t>14/81140000</t>
  </si>
  <si>
    <t>15/81140000</t>
  </si>
  <si>
    <t>16/81140000</t>
  </si>
  <si>
    <t>17/81140000</t>
  </si>
  <si>
    <t>20/81140000</t>
  </si>
  <si>
    <t>21/81140000</t>
  </si>
  <si>
    <t>22/81140000</t>
  </si>
  <si>
    <t>23/81140000</t>
  </si>
  <si>
    <t>24/81140000</t>
  </si>
  <si>
    <t>25/81140000</t>
  </si>
  <si>
    <t>30/81140000</t>
  </si>
  <si>
    <t>31/81140000</t>
  </si>
  <si>
    <t>32/81140000</t>
  </si>
  <si>
    <t>33/81140000</t>
  </si>
  <si>
    <t>40/81140000</t>
  </si>
  <si>
    <t>41/81140000</t>
  </si>
  <si>
    <t>43/81140000</t>
  </si>
  <si>
    <t>44/81140000</t>
  </si>
  <si>
    <t>45/81140000</t>
  </si>
  <si>
    <t>50/81140000</t>
  </si>
  <si>
    <t>51/81140000</t>
  </si>
  <si>
    <t>52/81140000</t>
  </si>
  <si>
    <t>60/81140000</t>
  </si>
  <si>
    <t>61/81140000</t>
  </si>
  <si>
    <t>70/81140000</t>
  </si>
  <si>
    <t>00/81190000</t>
  </si>
  <si>
    <t>10/81190000</t>
  </si>
  <si>
    <t>11/81190000</t>
  </si>
  <si>
    <t>12/81190000</t>
  </si>
  <si>
    <t>13/81190000</t>
  </si>
  <si>
    <t>14/81190000</t>
  </si>
  <si>
    <t>15/81190000</t>
  </si>
  <si>
    <t>16/81190000</t>
  </si>
  <si>
    <t>17/81190000</t>
  </si>
  <si>
    <t>20/81190000</t>
  </si>
  <si>
    <t>21/81190000</t>
  </si>
  <si>
    <t>22/81190000</t>
  </si>
  <si>
    <t>23/81190000</t>
  </si>
  <si>
    <t>24/81190000</t>
  </si>
  <si>
    <t>25/81190000</t>
  </si>
  <si>
    <t>30/81190000</t>
  </si>
  <si>
    <t>31/81190000</t>
  </si>
  <si>
    <t>32/81190000</t>
  </si>
  <si>
    <t>33/81190000</t>
  </si>
  <si>
    <t>40/81190000</t>
  </si>
  <si>
    <t>41/81190000</t>
  </si>
  <si>
    <t>43/81190000</t>
  </si>
  <si>
    <t>44/81190000</t>
  </si>
  <si>
    <t>45/81190000</t>
  </si>
  <si>
    <t>50/81190000</t>
  </si>
  <si>
    <t>51/81190000</t>
  </si>
  <si>
    <t>52/81190000</t>
  </si>
  <si>
    <t>60/81190000</t>
  </si>
  <si>
    <t>61/81190000</t>
  </si>
  <si>
    <t>70/81190000</t>
  </si>
  <si>
    <t>00/81300000</t>
  </si>
  <si>
    <t>10/81300000</t>
  </si>
  <si>
    <t>11/81300000</t>
  </si>
  <si>
    <t>12/81300000</t>
  </si>
  <si>
    <t>13/81300000</t>
  </si>
  <si>
    <t>14/81300000</t>
  </si>
  <si>
    <t>15/81300000</t>
  </si>
  <si>
    <t>16/81300000</t>
  </si>
  <si>
    <t>17/81300000</t>
  </si>
  <si>
    <t>20/81300000</t>
  </si>
  <si>
    <t>21/81300000</t>
  </si>
  <si>
    <t>22/81300000</t>
  </si>
  <si>
    <t>23/81300000</t>
  </si>
  <si>
    <t>24/81300000</t>
  </si>
  <si>
    <t>25/81300000</t>
  </si>
  <si>
    <t>30/81300000</t>
  </si>
  <si>
    <t>31/81300000</t>
  </si>
  <si>
    <t>32/81300000</t>
  </si>
  <si>
    <t>33/81300000</t>
  </si>
  <si>
    <t>40/81300000</t>
  </si>
  <si>
    <t>41/81300000</t>
  </si>
  <si>
    <t>43/81300000</t>
  </si>
  <si>
    <t>44/81300000</t>
  </si>
  <si>
    <t>45/81300000</t>
  </si>
  <si>
    <t>50/81300000</t>
  </si>
  <si>
    <t>51/81300000</t>
  </si>
  <si>
    <t>52/81300000</t>
  </si>
  <si>
    <t>60/81300000</t>
  </si>
  <si>
    <t>61/81300000</t>
  </si>
  <si>
    <t>70/81300000</t>
  </si>
  <si>
    <t>00/81310000</t>
  </si>
  <si>
    <t>10/81310000</t>
  </si>
  <si>
    <t>11/81310000</t>
  </si>
  <si>
    <t>12/81310000</t>
  </si>
  <si>
    <t>13/81310000</t>
  </si>
  <si>
    <t>14/81310000</t>
  </si>
  <si>
    <t>15/81310000</t>
  </si>
  <si>
    <t>16/81310000</t>
  </si>
  <si>
    <t>17/81310000</t>
  </si>
  <si>
    <t>20/81310000</t>
  </si>
  <si>
    <t>21/81310000</t>
  </si>
  <si>
    <t>22/81310000</t>
  </si>
  <si>
    <t>23/81310000</t>
  </si>
  <si>
    <t>24/81310000</t>
  </si>
  <si>
    <t>25/81310000</t>
  </si>
  <si>
    <t>30/81310000</t>
  </si>
  <si>
    <t>31/81310000</t>
  </si>
  <si>
    <t>32/81310000</t>
  </si>
  <si>
    <t>33/81310000</t>
  </si>
  <si>
    <t>40/81310000</t>
  </si>
  <si>
    <t>41/81310000</t>
  </si>
  <si>
    <t>43/81310000</t>
  </si>
  <si>
    <t>44/81310000</t>
  </si>
  <si>
    <t>45/81310000</t>
  </si>
  <si>
    <t>50/81310000</t>
  </si>
  <si>
    <t>51/81310000</t>
  </si>
  <si>
    <t>52/81310000</t>
  </si>
  <si>
    <t>60/81310000</t>
  </si>
  <si>
    <t>61/81310000</t>
  </si>
  <si>
    <t>70/81310000</t>
  </si>
  <si>
    <t>00/81320000</t>
  </si>
  <si>
    <t>10/81320000</t>
  </si>
  <si>
    <t>11/81320000</t>
  </si>
  <si>
    <t>12/81320000</t>
  </si>
  <si>
    <t>13/81320000</t>
  </si>
  <si>
    <t>14/81320000</t>
  </si>
  <si>
    <t>15/81320000</t>
  </si>
  <si>
    <t>16/81320000</t>
  </si>
  <si>
    <t>17/81320000</t>
  </si>
  <si>
    <t>20/81320000</t>
  </si>
  <si>
    <t>21/81320000</t>
  </si>
  <si>
    <t>22/81320000</t>
  </si>
  <si>
    <t>23/81320000</t>
  </si>
  <si>
    <t>24/81320000</t>
  </si>
  <si>
    <t>25/81320000</t>
  </si>
  <si>
    <t>30/81320000</t>
  </si>
  <si>
    <t>31/81320000</t>
  </si>
  <si>
    <t>32/81320000</t>
  </si>
  <si>
    <t>33/81320000</t>
  </si>
  <si>
    <t>40/81320000</t>
  </si>
  <si>
    <t>41/81320000</t>
  </si>
  <si>
    <t>43/81320000</t>
  </si>
  <si>
    <t>44/81320000</t>
  </si>
  <si>
    <t>45/81320000</t>
  </si>
  <si>
    <t>50/81320000</t>
  </si>
  <si>
    <t>51/81320000</t>
  </si>
  <si>
    <t>52/81320000</t>
  </si>
  <si>
    <t>60/81320000</t>
  </si>
  <si>
    <t>61/81320000</t>
  </si>
  <si>
    <t>70/81320000</t>
  </si>
  <si>
    <t>00/81330000</t>
  </si>
  <si>
    <t>10/81330000</t>
  </si>
  <si>
    <t>11/81330000</t>
  </si>
  <si>
    <t>12/81330000</t>
  </si>
  <si>
    <t>13/81330000</t>
  </si>
  <si>
    <t>14/81330000</t>
  </si>
  <si>
    <t>15/81330000</t>
  </si>
  <si>
    <t>16/81330000</t>
  </si>
  <si>
    <t>17/81330000</t>
  </si>
  <si>
    <t>20/81330000</t>
  </si>
  <si>
    <t>21/81330000</t>
  </si>
  <si>
    <t>22/81330000</t>
  </si>
  <si>
    <t>23/81330000</t>
  </si>
  <si>
    <t>24/81330000</t>
  </si>
  <si>
    <t>25/81330000</t>
  </si>
  <si>
    <t>30/81330000</t>
  </si>
  <si>
    <t>31/81330000</t>
  </si>
  <si>
    <t>32/81330000</t>
  </si>
  <si>
    <t>33/81330000</t>
  </si>
  <si>
    <t>40/81330000</t>
  </si>
  <si>
    <t>41/81330000</t>
  </si>
  <si>
    <t>43/81330000</t>
  </si>
  <si>
    <t>44/81330000</t>
  </si>
  <si>
    <t>45/81330000</t>
  </si>
  <si>
    <t>50/81330000</t>
  </si>
  <si>
    <t>51/81330000</t>
  </si>
  <si>
    <t>52/81330000</t>
  </si>
  <si>
    <t>60/81330000</t>
  </si>
  <si>
    <t>61/81330000</t>
  </si>
  <si>
    <t>70/81330000</t>
  </si>
  <si>
    <t>00/81400000</t>
  </si>
  <si>
    <t>10/81400000</t>
  </si>
  <si>
    <t>11/81400000</t>
  </si>
  <si>
    <t>12/81400000</t>
  </si>
  <si>
    <t>13/81400000</t>
  </si>
  <si>
    <t>14/81400000</t>
  </si>
  <si>
    <t>15/81400000</t>
  </si>
  <si>
    <t>16/81400000</t>
  </si>
  <si>
    <t>17/81400000</t>
  </si>
  <si>
    <t>20/81400000</t>
  </si>
  <si>
    <t>21/81400000</t>
  </si>
  <si>
    <t>22/81400000</t>
  </si>
  <si>
    <t>23/81400000</t>
  </si>
  <si>
    <t>24/81400000</t>
  </si>
  <si>
    <t>25/81400000</t>
  </si>
  <si>
    <t>30/81400000</t>
  </si>
  <si>
    <t>31/81400000</t>
  </si>
  <si>
    <t>32/81400000</t>
  </si>
  <si>
    <t>33/81400000</t>
  </si>
  <si>
    <t>40/81400000</t>
  </si>
  <si>
    <t>41/81400000</t>
  </si>
  <si>
    <t>43/81400000</t>
  </si>
  <si>
    <t>44/81400000</t>
  </si>
  <si>
    <t>45/81400000</t>
  </si>
  <si>
    <t>50/81400000</t>
  </si>
  <si>
    <t>51/81400000</t>
  </si>
  <si>
    <t>52/81400000</t>
  </si>
  <si>
    <t>60/81400000</t>
  </si>
  <si>
    <t>61/81400000</t>
  </si>
  <si>
    <t>70/81400000</t>
  </si>
  <si>
    <t>00/81500000</t>
  </si>
  <si>
    <t>10/81500000</t>
  </si>
  <si>
    <t>11/81500000</t>
  </si>
  <si>
    <t>12/81500000</t>
  </si>
  <si>
    <t>13/81500000</t>
  </si>
  <si>
    <t>14/81500000</t>
  </si>
  <si>
    <t>15/81500000</t>
  </si>
  <si>
    <t>16/81500000</t>
  </si>
  <si>
    <t>17/81500000</t>
  </si>
  <si>
    <t>20/81500000</t>
  </si>
  <si>
    <t>21/81500000</t>
  </si>
  <si>
    <t>22/81500000</t>
  </si>
  <si>
    <t>23/81500000</t>
  </si>
  <si>
    <t>24/81500000</t>
  </si>
  <si>
    <t>25/81500000</t>
  </si>
  <si>
    <t>30/81500000</t>
  </si>
  <si>
    <t>31/81500000</t>
  </si>
  <si>
    <t>32/81500000</t>
  </si>
  <si>
    <t>33/81500000</t>
  </si>
  <si>
    <t>40/81500000</t>
  </si>
  <si>
    <t>41/81500000</t>
  </si>
  <si>
    <t>43/81500000</t>
  </si>
  <si>
    <t>44/81500000</t>
  </si>
  <si>
    <t>45/81500000</t>
  </si>
  <si>
    <t>50/81500000</t>
  </si>
  <si>
    <t>51/81500000</t>
  </si>
  <si>
    <t>52/81500000</t>
  </si>
  <si>
    <t>60/81500000</t>
  </si>
  <si>
    <t>61/81500000</t>
  </si>
  <si>
    <t>70/81500000</t>
  </si>
  <si>
    <t>00/81600000</t>
  </si>
  <si>
    <t>10/81600000</t>
  </si>
  <si>
    <t>11/81600000</t>
  </si>
  <si>
    <t>12/81600000</t>
  </si>
  <si>
    <t>13/81600000</t>
  </si>
  <si>
    <t>14/81600000</t>
  </si>
  <si>
    <t>15/81600000</t>
  </si>
  <si>
    <t>16/81600000</t>
  </si>
  <si>
    <t>17/81600000</t>
  </si>
  <si>
    <t>20/81600000</t>
  </si>
  <si>
    <t>21/81600000</t>
  </si>
  <si>
    <t>22/81600000</t>
  </si>
  <si>
    <t>23/81600000</t>
  </si>
  <si>
    <t>24/81600000</t>
  </si>
  <si>
    <t>25/81600000</t>
  </si>
  <si>
    <t>30/81600000</t>
  </si>
  <si>
    <t>31/81600000</t>
  </si>
  <si>
    <t>32/81600000</t>
  </si>
  <si>
    <t>33/81600000</t>
  </si>
  <si>
    <t>40/81600000</t>
  </si>
  <si>
    <t>41/81600000</t>
  </si>
  <si>
    <t>43/81600000</t>
  </si>
  <si>
    <t>44/81600000</t>
  </si>
  <si>
    <t>45/81600000</t>
  </si>
  <si>
    <t>50/81600000</t>
  </si>
  <si>
    <t>51/81600000</t>
  </si>
  <si>
    <t>52/81600000</t>
  </si>
  <si>
    <t>60/81600000</t>
  </si>
  <si>
    <t>61/81600000</t>
  </si>
  <si>
    <t>70/81600000</t>
  </si>
  <si>
    <t>00/81900000</t>
  </si>
  <si>
    <t>10/81900000</t>
  </si>
  <si>
    <t>11/81900000</t>
  </si>
  <si>
    <t>12/81900000</t>
  </si>
  <si>
    <t>13/81900000</t>
  </si>
  <si>
    <t>14/81900000</t>
  </si>
  <si>
    <t>15/81900000</t>
  </si>
  <si>
    <t>16/81900000</t>
  </si>
  <si>
    <t>17/81900000</t>
  </si>
  <si>
    <t>20/81900000</t>
  </si>
  <si>
    <t>21/81900000</t>
  </si>
  <si>
    <t>22/81900000</t>
  </si>
  <si>
    <t>23/81900000</t>
  </si>
  <si>
    <t>24/81900000</t>
  </si>
  <si>
    <t>25/81900000</t>
  </si>
  <si>
    <t>30/81900000</t>
  </si>
  <si>
    <t>31/81900000</t>
  </si>
  <si>
    <t>32/81900000</t>
  </si>
  <si>
    <t>33/81900000</t>
  </si>
  <si>
    <t>40/81900000</t>
  </si>
  <si>
    <t>41/81900000</t>
  </si>
  <si>
    <t>43/81900000</t>
  </si>
  <si>
    <t>44/81900000</t>
  </si>
  <si>
    <t>45/81900000</t>
  </si>
  <si>
    <t>50/81900000</t>
  </si>
  <si>
    <t>51/81900000</t>
  </si>
  <si>
    <t>52/81900000</t>
  </si>
  <si>
    <t>60/81900000</t>
  </si>
  <si>
    <t>61/81900000</t>
  </si>
  <si>
    <t>70/81900000</t>
  </si>
  <si>
    <t>00/82000000</t>
  </si>
  <si>
    <t>10/82000000</t>
  </si>
  <si>
    <t>11/82000000</t>
  </si>
  <si>
    <t>12/82000000</t>
  </si>
  <si>
    <t>13/82000000</t>
  </si>
  <si>
    <t>14/82000000</t>
  </si>
  <si>
    <t>15/82000000</t>
  </si>
  <si>
    <t>16/82000000</t>
  </si>
  <si>
    <t>17/82000000</t>
  </si>
  <si>
    <t>20/82000000</t>
  </si>
  <si>
    <t>21/82000000</t>
  </si>
  <si>
    <t>22/82000000</t>
  </si>
  <si>
    <t>23/82000000</t>
  </si>
  <si>
    <t>24/82000000</t>
  </si>
  <si>
    <t>25/82000000</t>
  </si>
  <si>
    <t>30/82000000</t>
  </si>
  <si>
    <t>31/82000000</t>
  </si>
  <si>
    <t>32/82000000</t>
  </si>
  <si>
    <t>33/82000000</t>
  </si>
  <si>
    <t>40/82000000</t>
  </si>
  <si>
    <t>41/82000000</t>
  </si>
  <si>
    <t>43/82000000</t>
  </si>
  <si>
    <t>44/82000000</t>
  </si>
  <si>
    <t>45/82000000</t>
  </si>
  <si>
    <t>50/82000000</t>
  </si>
  <si>
    <t>51/82000000</t>
  </si>
  <si>
    <t>52/82000000</t>
  </si>
  <si>
    <t>60/82000000</t>
  </si>
  <si>
    <t>61/82000000</t>
  </si>
  <si>
    <t>70/82000000</t>
  </si>
  <si>
    <t>00/82100000</t>
  </si>
  <si>
    <t>10/82100000</t>
  </si>
  <si>
    <t>11/82100000</t>
  </si>
  <si>
    <t>12/82100000</t>
  </si>
  <si>
    <t>13/82100000</t>
  </si>
  <si>
    <t>14/82100000</t>
  </si>
  <si>
    <t>15/82100000</t>
  </si>
  <si>
    <t>16/82100000</t>
  </si>
  <si>
    <t>17/82100000</t>
  </si>
  <si>
    <t>20/82100000</t>
  </si>
  <si>
    <t>21/82100000</t>
  </si>
  <si>
    <t>22/82100000</t>
  </si>
  <si>
    <t>23/82100000</t>
  </si>
  <si>
    <t>24/82100000</t>
  </si>
  <si>
    <t>25/82100000</t>
  </si>
  <si>
    <t>30/82100000</t>
  </si>
  <si>
    <t>31/82100000</t>
  </si>
  <si>
    <t>32/82100000</t>
  </si>
  <si>
    <t>33/82100000</t>
  </si>
  <si>
    <t>40/82100000</t>
  </si>
  <si>
    <t>41/82100000</t>
  </si>
  <si>
    <t>43/82100000</t>
  </si>
  <si>
    <t>44/82100000</t>
  </si>
  <si>
    <t>45/82100000</t>
  </si>
  <si>
    <t>50/82100000</t>
  </si>
  <si>
    <t>51/82100000</t>
  </si>
  <si>
    <t>52/82100000</t>
  </si>
  <si>
    <t>60/82100000</t>
  </si>
  <si>
    <t>61/82100000</t>
  </si>
  <si>
    <t>70/82100000</t>
  </si>
  <si>
    <t>00/82110000</t>
  </si>
  <si>
    <t>10/82110000</t>
  </si>
  <si>
    <t>11/82110000</t>
  </si>
  <si>
    <t>12/82110000</t>
  </si>
  <si>
    <t>13/82110000</t>
  </si>
  <si>
    <t>14/82110000</t>
  </si>
  <si>
    <t>15/82110000</t>
  </si>
  <si>
    <t>16/82110000</t>
  </si>
  <si>
    <t>17/82110000</t>
  </si>
  <si>
    <t>20/82110000</t>
  </si>
  <si>
    <t>21/82110000</t>
  </si>
  <si>
    <t>22/82110000</t>
  </si>
  <si>
    <t>23/82110000</t>
  </si>
  <si>
    <t>24/82110000</t>
  </si>
  <si>
    <t>25/82110000</t>
  </si>
  <si>
    <t>30/82110000</t>
  </si>
  <si>
    <t>31/82110000</t>
  </si>
  <si>
    <t>32/82110000</t>
  </si>
  <si>
    <t>33/82110000</t>
  </si>
  <si>
    <t>40/82110000</t>
  </si>
  <si>
    <t>41/82110000</t>
  </si>
  <si>
    <t>43/82110000</t>
  </si>
  <si>
    <t>44/82110000</t>
  </si>
  <si>
    <t>45/82110000</t>
  </si>
  <si>
    <t>50/82110000</t>
  </si>
  <si>
    <t>51/82110000</t>
  </si>
  <si>
    <t>52/82110000</t>
  </si>
  <si>
    <t>60/82110000</t>
  </si>
  <si>
    <t>61/82110000</t>
  </si>
  <si>
    <t>70/82110000</t>
  </si>
  <si>
    <t>00/82120000</t>
  </si>
  <si>
    <t>10/82120000</t>
  </si>
  <si>
    <t>11/82120000</t>
  </si>
  <si>
    <t>12/82120000</t>
  </si>
  <si>
    <t>13/82120000</t>
  </si>
  <si>
    <t>14/82120000</t>
  </si>
  <si>
    <t>15/82120000</t>
  </si>
  <si>
    <t>16/82120000</t>
  </si>
  <si>
    <t>17/82120000</t>
  </si>
  <si>
    <t>20/82120000</t>
  </si>
  <si>
    <t>21/82120000</t>
  </si>
  <si>
    <t>22/82120000</t>
  </si>
  <si>
    <t>23/82120000</t>
  </si>
  <si>
    <t>24/82120000</t>
  </si>
  <si>
    <t>25/82120000</t>
  </si>
  <si>
    <t>30/82120000</t>
  </si>
  <si>
    <t>31/82120000</t>
  </si>
  <si>
    <t>32/82120000</t>
  </si>
  <si>
    <t>33/82120000</t>
  </si>
  <si>
    <t>40/82120000</t>
  </si>
  <si>
    <t>41/82120000</t>
  </si>
  <si>
    <t>43/82120000</t>
  </si>
  <si>
    <t>44/82120000</t>
  </si>
  <si>
    <t>45/82120000</t>
  </si>
  <si>
    <t>50/82120000</t>
  </si>
  <si>
    <t>51/82120000</t>
  </si>
  <si>
    <t>52/82120000</t>
  </si>
  <si>
    <t>60/82120000</t>
  </si>
  <si>
    <t>61/82120000</t>
  </si>
  <si>
    <t>70/82120000</t>
  </si>
  <si>
    <t>00/82121000</t>
  </si>
  <si>
    <t>10/82121000</t>
  </si>
  <si>
    <t>11/82121000</t>
  </si>
  <si>
    <t>12/82121000</t>
  </si>
  <si>
    <t>13/82121000</t>
  </si>
  <si>
    <t>14/82121000</t>
  </si>
  <si>
    <t>15/82121000</t>
  </si>
  <si>
    <t>16/82121000</t>
  </si>
  <si>
    <t>17/82121000</t>
  </si>
  <si>
    <t>20/82121000</t>
  </si>
  <si>
    <t>21/82121000</t>
  </si>
  <si>
    <t>22/82121000</t>
  </si>
  <si>
    <t>23/82121000</t>
  </si>
  <si>
    <t>24/82121000</t>
  </si>
  <si>
    <t>25/82121000</t>
  </si>
  <si>
    <t>30/82121000</t>
  </si>
  <si>
    <t>31/82121000</t>
  </si>
  <si>
    <t>32/82121000</t>
  </si>
  <si>
    <t>33/82121000</t>
  </si>
  <si>
    <t>40/82121000</t>
  </si>
  <si>
    <t>41/82121000</t>
  </si>
  <si>
    <t>43/82121000</t>
  </si>
  <si>
    <t>44/82121000</t>
  </si>
  <si>
    <t>45/82121000</t>
  </si>
  <si>
    <t>50/82121000</t>
  </si>
  <si>
    <t>51/82121000</t>
  </si>
  <si>
    <t>52/82121000</t>
  </si>
  <si>
    <t>60/82121000</t>
  </si>
  <si>
    <t>61/82121000</t>
  </si>
  <si>
    <t>70/82121000</t>
  </si>
  <si>
    <t>00/82122000</t>
  </si>
  <si>
    <t>10/82122000</t>
  </si>
  <si>
    <t>11/82122000</t>
  </si>
  <si>
    <t>12/82122000</t>
  </si>
  <si>
    <t>13/82122000</t>
  </si>
  <si>
    <t>14/82122000</t>
  </si>
  <si>
    <t>15/82122000</t>
  </si>
  <si>
    <t>16/82122000</t>
  </si>
  <si>
    <t>17/82122000</t>
  </si>
  <si>
    <t>20/82122000</t>
  </si>
  <si>
    <t>21/82122000</t>
  </si>
  <si>
    <t>22/82122000</t>
  </si>
  <si>
    <t>23/82122000</t>
  </si>
  <si>
    <t>24/82122000</t>
  </si>
  <si>
    <t>25/82122000</t>
  </si>
  <si>
    <t>30/82122000</t>
  </si>
  <si>
    <t>31/82122000</t>
  </si>
  <si>
    <t>32/82122000</t>
  </si>
  <si>
    <t>33/82122000</t>
  </si>
  <si>
    <t>40/82122000</t>
  </si>
  <si>
    <t>41/82122000</t>
  </si>
  <si>
    <t>43/82122000</t>
  </si>
  <si>
    <t>44/82122000</t>
  </si>
  <si>
    <t>45/82122000</t>
  </si>
  <si>
    <t>50/82122000</t>
  </si>
  <si>
    <t>51/82122000</t>
  </si>
  <si>
    <t>52/82122000</t>
  </si>
  <si>
    <t>60/82122000</t>
  </si>
  <si>
    <t>61/82122000</t>
  </si>
  <si>
    <t>70/82122000</t>
  </si>
  <si>
    <t>00/82130000</t>
  </si>
  <si>
    <t>10/82130000</t>
  </si>
  <si>
    <t>11/82130000</t>
  </si>
  <si>
    <t>12/82130000</t>
  </si>
  <si>
    <t>13/82130000</t>
  </si>
  <si>
    <t>14/82130000</t>
  </si>
  <si>
    <t>15/82130000</t>
  </si>
  <si>
    <t>16/82130000</t>
  </si>
  <si>
    <t>17/82130000</t>
  </si>
  <si>
    <t>20/82130000</t>
  </si>
  <si>
    <t>21/82130000</t>
  </si>
  <si>
    <t>22/82130000</t>
  </si>
  <si>
    <t>23/82130000</t>
  </si>
  <si>
    <t>24/82130000</t>
  </si>
  <si>
    <t>25/82130000</t>
  </si>
  <si>
    <t>30/82130000</t>
  </si>
  <si>
    <t>31/82130000</t>
  </si>
  <si>
    <t>32/82130000</t>
  </si>
  <si>
    <t>33/82130000</t>
  </si>
  <si>
    <t>40/82130000</t>
  </si>
  <si>
    <t>41/82130000</t>
  </si>
  <si>
    <t>43/82130000</t>
  </si>
  <si>
    <t>44/82130000</t>
  </si>
  <si>
    <t>45/82130000</t>
  </si>
  <si>
    <t>50/82130000</t>
  </si>
  <si>
    <t>51/82130000</t>
  </si>
  <si>
    <t>52/82130000</t>
  </si>
  <si>
    <t>60/82130000</t>
  </si>
  <si>
    <t>61/82130000</t>
  </si>
  <si>
    <t>70/82130000</t>
  </si>
  <si>
    <t>00/82140000</t>
  </si>
  <si>
    <t>10/82140000</t>
  </si>
  <si>
    <t>11/82140000</t>
  </si>
  <si>
    <t>12/82140000</t>
  </si>
  <si>
    <t>13/82140000</t>
  </si>
  <si>
    <t>14/82140000</t>
  </si>
  <si>
    <t>15/82140000</t>
  </si>
  <si>
    <t>16/82140000</t>
  </si>
  <si>
    <t>17/82140000</t>
  </si>
  <si>
    <t>20/82140000</t>
  </si>
  <si>
    <t>21/82140000</t>
  </si>
  <si>
    <t>22/82140000</t>
  </si>
  <si>
    <t>23/82140000</t>
  </si>
  <si>
    <t>24/82140000</t>
  </si>
  <si>
    <t>25/82140000</t>
  </si>
  <si>
    <t>30/82140000</t>
  </si>
  <si>
    <t>31/82140000</t>
  </si>
  <si>
    <t>32/82140000</t>
  </si>
  <si>
    <t>33/82140000</t>
  </si>
  <si>
    <t>40/82140000</t>
  </si>
  <si>
    <t>41/82140000</t>
  </si>
  <si>
    <t>43/82140000</t>
  </si>
  <si>
    <t>44/82140000</t>
  </si>
  <si>
    <t>45/82140000</t>
  </si>
  <si>
    <t>50/82140000</t>
  </si>
  <si>
    <t>51/82140000</t>
  </si>
  <si>
    <t>52/82140000</t>
  </si>
  <si>
    <t>60/82140000</t>
  </si>
  <si>
    <t>61/82140000</t>
  </si>
  <si>
    <t>70/82140000</t>
  </si>
  <si>
    <t>00/82150000</t>
  </si>
  <si>
    <t>10/82150000</t>
  </si>
  <si>
    <t>11/82150000</t>
  </si>
  <si>
    <t>12/82150000</t>
  </si>
  <si>
    <t>13/82150000</t>
  </si>
  <si>
    <t>14/82150000</t>
  </si>
  <si>
    <t>15/82150000</t>
  </si>
  <si>
    <t>16/82150000</t>
  </si>
  <si>
    <t>17/82150000</t>
  </si>
  <si>
    <t>20/82150000</t>
  </si>
  <si>
    <t>21/82150000</t>
  </si>
  <si>
    <t>22/82150000</t>
  </si>
  <si>
    <t>23/82150000</t>
  </si>
  <si>
    <t>24/82150000</t>
  </si>
  <si>
    <t>25/82150000</t>
  </si>
  <si>
    <t>30/82150000</t>
  </si>
  <si>
    <t>31/82150000</t>
  </si>
  <si>
    <t>32/82150000</t>
  </si>
  <si>
    <t>33/82150000</t>
  </si>
  <si>
    <t>40/82150000</t>
  </si>
  <si>
    <t>41/82150000</t>
  </si>
  <si>
    <t>43/82150000</t>
  </si>
  <si>
    <t>44/82150000</t>
  </si>
  <si>
    <t>45/82150000</t>
  </si>
  <si>
    <t>50/82150000</t>
  </si>
  <si>
    <t>51/82150000</t>
  </si>
  <si>
    <t>52/82150000</t>
  </si>
  <si>
    <t>60/82150000</t>
  </si>
  <si>
    <t>61/82150000</t>
  </si>
  <si>
    <t>70/82150000</t>
  </si>
  <si>
    <t>00/82151000</t>
  </si>
  <si>
    <t>10/82151000</t>
  </si>
  <si>
    <t>11/82151000</t>
  </si>
  <si>
    <t>12/82151000</t>
  </si>
  <si>
    <t>13/82151000</t>
  </si>
  <si>
    <t>14/82151000</t>
  </si>
  <si>
    <t>15/82151000</t>
  </si>
  <si>
    <t>16/82151000</t>
  </si>
  <si>
    <t>17/82151000</t>
  </si>
  <si>
    <t>20/82151000</t>
  </si>
  <si>
    <t>21/82151000</t>
  </si>
  <si>
    <t>22/82151000</t>
  </si>
  <si>
    <t>23/82151000</t>
  </si>
  <si>
    <t>24/82151000</t>
  </si>
  <si>
    <t>25/82151000</t>
  </si>
  <si>
    <t>30/82151000</t>
  </si>
  <si>
    <t>31/82151000</t>
  </si>
  <si>
    <t>32/82151000</t>
  </si>
  <si>
    <t>33/82151000</t>
  </si>
  <si>
    <t>40/82151000</t>
  </si>
  <si>
    <t>41/82151000</t>
  </si>
  <si>
    <t>43/82151000</t>
  </si>
  <si>
    <t>44/82151000</t>
  </si>
  <si>
    <t>45/82151000</t>
  </si>
  <si>
    <t>50/82151000</t>
  </si>
  <si>
    <t>51/82151000</t>
  </si>
  <si>
    <t>52/82151000</t>
  </si>
  <si>
    <t>60/82151000</t>
  </si>
  <si>
    <t>61/82151000</t>
  </si>
  <si>
    <t>70/82151000</t>
  </si>
  <si>
    <t>00/82151200</t>
  </si>
  <si>
    <t>10/82151200</t>
  </si>
  <si>
    <t>11/82151200</t>
  </si>
  <si>
    <t>12/82151200</t>
  </si>
  <si>
    <t>13/82151200</t>
  </si>
  <si>
    <t>14/82151200</t>
  </si>
  <si>
    <t>15/82151200</t>
  </si>
  <si>
    <t>16/82151200</t>
  </si>
  <si>
    <t>17/82151200</t>
  </si>
  <si>
    <t>20/82151200</t>
  </si>
  <si>
    <t>21/82151200</t>
  </si>
  <si>
    <t>22/82151200</t>
  </si>
  <si>
    <t>23/82151200</t>
  </si>
  <si>
    <t>24/82151200</t>
  </si>
  <si>
    <t>25/82151200</t>
  </si>
  <si>
    <t>30/82151200</t>
  </si>
  <si>
    <t>31/82151200</t>
  </si>
  <si>
    <t>32/82151200</t>
  </si>
  <si>
    <t>33/82151200</t>
  </si>
  <si>
    <t>40/82151200</t>
  </si>
  <si>
    <t>41/82151200</t>
  </si>
  <si>
    <t>43/82151200</t>
  </si>
  <si>
    <t>44/82151200</t>
  </si>
  <si>
    <t>45/82151200</t>
  </si>
  <si>
    <t>50/82151200</t>
  </si>
  <si>
    <t>51/82151200</t>
  </si>
  <si>
    <t>52/82151200</t>
  </si>
  <si>
    <t>60/82151200</t>
  </si>
  <si>
    <t>61/82151200</t>
  </si>
  <si>
    <t>70/82151200</t>
  </si>
  <si>
    <t>00/82151300</t>
  </si>
  <si>
    <t>10/82151300</t>
  </si>
  <si>
    <t>11/82151300</t>
  </si>
  <si>
    <t>12/82151300</t>
  </si>
  <si>
    <t>13/82151300</t>
  </si>
  <si>
    <t>14/82151300</t>
  </si>
  <si>
    <t>15/82151300</t>
  </si>
  <si>
    <t>16/82151300</t>
  </si>
  <si>
    <t>17/82151300</t>
  </si>
  <si>
    <t>20/82151300</t>
  </si>
  <si>
    <t>21/82151300</t>
  </si>
  <si>
    <t>22/82151300</t>
  </si>
  <si>
    <t>23/82151300</t>
  </si>
  <si>
    <t>24/82151300</t>
  </si>
  <si>
    <t>25/82151300</t>
  </si>
  <si>
    <t>30/82151300</t>
  </si>
  <si>
    <t>31/82151300</t>
  </si>
  <si>
    <t>32/82151300</t>
  </si>
  <si>
    <t>33/82151300</t>
  </si>
  <si>
    <t>40/82151300</t>
  </si>
  <si>
    <t>41/82151300</t>
  </si>
  <si>
    <t>43/82151300</t>
  </si>
  <si>
    <t>44/82151300</t>
  </si>
  <si>
    <t>45/82151300</t>
  </si>
  <si>
    <t>50/82151300</t>
  </si>
  <si>
    <t>51/82151300</t>
  </si>
  <si>
    <t>52/82151300</t>
  </si>
  <si>
    <t>60/82151300</t>
  </si>
  <si>
    <t>61/82151300</t>
  </si>
  <si>
    <t>70/82151300</t>
  </si>
  <si>
    <t>00/82152000</t>
  </si>
  <si>
    <t>10/82152000</t>
  </si>
  <si>
    <t>11/82152000</t>
  </si>
  <si>
    <t>12/82152000</t>
  </si>
  <si>
    <t>13/82152000</t>
  </si>
  <si>
    <t>14/82152000</t>
  </si>
  <si>
    <t>15/82152000</t>
  </si>
  <si>
    <t>16/82152000</t>
  </si>
  <si>
    <t>17/82152000</t>
  </si>
  <si>
    <t>20/82152000</t>
  </si>
  <si>
    <t>21/82152000</t>
  </si>
  <si>
    <t>22/82152000</t>
  </si>
  <si>
    <t>23/82152000</t>
  </si>
  <si>
    <t>24/82152000</t>
  </si>
  <si>
    <t>25/82152000</t>
  </si>
  <si>
    <t>30/82152000</t>
  </si>
  <si>
    <t>31/82152000</t>
  </si>
  <si>
    <t>32/82152000</t>
  </si>
  <si>
    <t>33/82152000</t>
  </si>
  <si>
    <t>40/82152000</t>
  </si>
  <si>
    <t>41/82152000</t>
  </si>
  <si>
    <t>43/82152000</t>
  </si>
  <si>
    <t>44/82152000</t>
  </si>
  <si>
    <t>45/82152000</t>
  </si>
  <si>
    <t>50/82152000</t>
  </si>
  <si>
    <t>51/82152000</t>
  </si>
  <si>
    <t>52/82152000</t>
  </si>
  <si>
    <t>60/82152000</t>
  </si>
  <si>
    <t>61/82152000</t>
  </si>
  <si>
    <t>70/82152000</t>
  </si>
  <si>
    <t>00/82153000</t>
  </si>
  <si>
    <t>10/82153000</t>
  </si>
  <si>
    <t>11/82153000</t>
  </si>
  <si>
    <t>12/82153000</t>
  </si>
  <si>
    <t>13/82153000</t>
  </si>
  <si>
    <t>14/82153000</t>
  </si>
  <si>
    <t>15/82153000</t>
  </si>
  <si>
    <t>16/82153000</t>
  </si>
  <si>
    <t>17/82153000</t>
  </si>
  <si>
    <t>20/82153000</t>
  </si>
  <si>
    <t>21/82153000</t>
  </si>
  <si>
    <t>22/82153000</t>
  </si>
  <si>
    <t>23/82153000</t>
  </si>
  <si>
    <t>24/82153000</t>
  </si>
  <si>
    <t>25/82153000</t>
  </si>
  <si>
    <t>30/82153000</t>
  </si>
  <si>
    <t>31/82153000</t>
  </si>
  <si>
    <t>32/82153000</t>
  </si>
  <si>
    <t>33/82153000</t>
  </si>
  <si>
    <t>40/82153000</t>
  </si>
  <si>
    <t>41/82153000</t>
  </si>
  <si>
    <t>43/82153000</t>
  </si>
  <si>
    <t>44/82153000</t>
  </si>
  <si>
    <t>45/82153000</t>
  </si>
  <si>
    <t>50/82153000</t>
  </si>
  <si>
    <t>51/82153000</t>
  </si>
  <si>
    <t>52/82153000</t>
  </si>
  <si>
    <t>60/82153000</t>
  </si>
  <si>
    <t>61/82153000</t>
  </si>
  <si>
    <t>70/82153000</t>
  </si>
  <si>
    <t>00/82154000</t>
  </si>
  <si>
    <t>10/82154000</t>
  </si>
  <si>
    <t>11/82154000</t>
  </si>
  <si>
    <t>12/82154000</t>
  </si>
  <si>
    <t>13/82154000</t>
  </si>
  <si>
    <t>14/82154000</t>
  </si>
  <si>
    <t>15/82154000</t>
  </si>
  <si>
    <t>16/82154000</t>
  </si>
  <si>
    <t>17/82154000</t>
  </si>
  <si>
    <t>20/82154000</t>
  </si>
  <si>
    <t>21/82154000</t>
  </si>
  <si>
    <t>22/82154000</t>
  </si>
  <si>
    <t>23/82154000</t>
  </si>
  <si>
    <t>24/82154000</t>
  </si>
  <si>
    <t>25/82154000</t>
  </si>
  <si>
    <t>30/82154000</t>
  </si>
  <si>
    <t>31/82154000</t>
  </si>
  <si>
    <t>32/82154000</t>
  </si>
  <si>
    <t>33/82154000</t>
  </si>
  <si>
    <t>40/82154000</t>
  </si>
  <si>
    <t>41/82154000</t>
  </si>
  <si>
    <t>43/82154000</t>
  </si>
  <si>
    <t>44/82154000</t>
  </si>
  <si>
    <t>45/82154000</t>
  </si>
  <si>
    <t>50/82154000</t>
  </si>
  <si>
    <t>51/82154000</t>
  </si>
  <si>
    <t>52/82154000</t>
  </si>
  <si>
    <t>60/82154000</t>
  </si>
  <si>
    <t>61/82154000</t>
  </si>
  <si>
    <t>70/82154000</t>
  </si>
  <si>
    <t>00/82155000</t>
  </si>
  <si>
    <t>10/82155000</t>
  </si>
  <si>
    <t>11/82155000</t>
  </si>
  <si>
    <t>12/82155000</t>
  </si>
  <si>
    <t>13/82155000</t>
  </si>
  <si>
    <t>14/82155000</t>
  </si>
  <si>
    <t>15/82155000</t>
  </si>
  <si>
    <t>16/82155000</t>
  </si>
  <si>
    <t>17/82155000</t>
  </si>
  <si>
    <t>20/82155000</t>
  </si>
  <si>
    <t>21/82155000</t>
  </si>
  <si>
    <t>22/82155000</t>
  </si>
  <si>
    <t>23/82155000</t>
  </si>
  <si>
    <t>24/82155000</t>
  </si>
  <si>
    <t>25/82155000</t>
  </si>
  <si>
    <t>30/82155000</t>
  </si>
  <si>
    <t>31/82155000</t>
  </si>
  <si>
    <t>32/82155000</t>
  </si>
  <si>
    <t>33/82155000</t>
  </si>
  <si>
    <t>40/82155000</t>
  </si>
  <si>
    <t>41/82155000</t>
  </si>
  <si>
    <t>43/82155000</t>
  </si>
  <si>
    <t>44/82155000</t>
  </si>
  <si>
    <t>45/82155000</t>
  </si>
  <si>
    <t>50/82155000</t>
  </si>
  <si>
    <t>51/82155000</t>
  </si>
  <si>
    <t>52/82155000</t>
  </si>
  <si>
    <t>60/82155000</t>
  </si>
  <si>
    <t>61/82155000</t>
  </si>
  <si>
    <t>70/82155000</t>
  </si>
  <si>
    <t>00/82156000</t>
  </si>
  <si>
    <t>10/82156000</t>
  </si>
  <si>
    <t>11/82156000</t>
  </si>
  <si>
    <t>12/82156000</t>
  </si>
  <si>
    <t>13/82156000</t>
  </si>
  <si>
    <t>14/82156000</t>
  </si>
  <si>
    <t>15/82156000</t>
  </si>
  <si>
    <t>16/82156000</t>
  </si>
  <si>
    <t>17/82156000</t>
  </si>
  <si>
    <t>20/82156000</t>
  </si>
  <si>
    <t>21/82156000</t>
  </si>
  <si>
    <t>22/82156000</t>
  </si>
  <si>
    <t>23/82156000</t>
  </si>
  <si>
    <t>24/82156000</t>
  </si>
  <si>
    <t>25/82156000</t>
  </si>
  <si>
    <t>30/82156000</t>
  </si>
  <si>
    <t>31/82156000</t>
  </si>
  <si>
    <t>32/82156000</t>
  </si>
  <si>
    <t>33/82156000</t>
  </si>
  <si>
    <t>40/82156000</t>
  </si>
  <si>
    <t>41/82156000</t>
  </si>
  <si>
    <t>43/82156000</t>
  </si>
  <si>
    <t>44/82156000</t>
  </si>
  <si>
    <t>45/82156000</t>
  </si>
  <si>
    <t>50/82156000</t>
  </si>
  <si>
    <t>51/82156000</t>
  </si>
  <si>
    <t>52/82156000</t>
  </si>
  <si>
    <t>60/82156000</t>
  </si>
  <si>
    <t>61/82156000</t>
  </si>
  <si>
    <t>70/82156000</t>
  </si>
  <si>
    <t>00/82157000</t>
  </si>
  <si>
    <t>10/82157000</t>
  </si>
  <si>
    <t>11/82157000</t>
  </si>
  <si>
    <t>12/82157000</t>
  </si>
  <si>
    <t>13/82157000</t>
  </si>
  <si>
    <t>14/82157000</t>
  </si>
  <si>
    <t>15/82157000</t>
  </si>
  <si>
    <t>16/82157000</t>
  </si>
  <si>
    <t>17/82157000</t>
  </si>
  <si>
    <t>20/82157000</t>
  </si>
  <si>
    <t>21/82157000</t>
  </si>
  <si>
    <t>22/82157000</t>
  </si>
  <si>
    <t>23/82157000</t>
  </si>
  <si>
    <t>24/82157000</t>
  </si>
  <si>
    <t>25/82157000</t>
  </si>
  <si>
    <t>30/82157000</t>
  </si>
  <si>
    <t>31/82157000</t>
  </si>
  <si>
    <t>32/82157000</t>
  </si>
  <si>
    <t>33/82157000</t>
  </si>
  <si>
    <t>40/82157000</t>
  </si>
  <si>
    <t>41/82157000</t>
  </si>
  <si>
    <t>43/82157000</t>
  </si>
  <si>
    <t>44/82157000</t>
  </si>
  <si>
    <t>45/82157000</t>
  </si>
  <si>
    <t>50/82157000</t>
  </si>
  <si>
    <t>51/82157000</t>
  </si>
  <si>
    <t>52/82157000</t>
  </si>
  <si>
    <t>60/82157000</t>
  </si>
  <si>
    <t>61/82157000</t>
  </si>
  <si>
    <t>70/82157000</t>
  </si>
  <si>
    <t>00/82158000</t>
  </si>
  <si>
    <t>10/82158000</t>
  </si>
  <si>
    <t>11/82158000</t>
  </si>
  <si>
    <t>12/82158000</t>
  </si>
  <si>
    <t>13/82158000</t>
  </si>
  <si>
    <t>14/82158000</t>
  </si>
  <si>
    <t>15/82158000</t>
  </si>
  <si>
    <t>16/82158000</t>
  </si>
  <si>
    <t>17/82158000</t>
  </si>
  <si>
    <t>20/82158000</t>
  </si>
  <si>
    <t>21/82158000</t>
  </si>
  <si>
    <t>22/82158000</t>
  </si>
  <si>
    <t>23/82158000</t>
  </si>
  <si>
    <t>24/82158000</t>
  </si>
  <si>
    <t>25/82158000</t>
  </si>
  <si>
    <t>30/82158000</t>
  </si>
  <si>
    <t>31/82158000</t>
  </si>
  <si>
    <t>32/82158000</t>
  </si>
  <si>
    <t>33/82158000</t>
  </si>
  <si>
    <t>40/82158000</t>
  </si>
  <si>
    <t>41/82158000</t>
  </si>
  <si>
    <t>43/82158000</t>
  </si>
  <si>
    <t>44/82158000</t>
  </si>
  <si>
    <t>45/82158000</t>
  </si>
  <si>
    <t>50/82158000</t>
  </si>
  <si>
    <t>51/82158000</t>
  </si>
  <si>
    <t>52/82158000</t>
  </si>
  <si>
    <t>60/82158000</t>
  </si>
  <si>
    <t>61/82158000</t>
  </si>
  <si>
    <t>70/82158000</t>
  </si>
  <si>
    <t>00/82159000</t>
  </si>
  <si>
    <t>10/82159000</t>
  </si>
  <si>
    <t>11/82159000</t>
  </si>
  <si>
    <t>12/82159000</t>
  </si>
  <si>
    <t>13/82159000</t>
  </si>
  <si>
    <t>14/82159000</t>
  </si>
  <si>
    <t>15/82159000</t>
  </si>
  <si>
    <t>16/82159000</t>
  </si>
  <si>
    <t>17/82159000</t>
  </si>
  <si>
    <t>20/82159000</t>
  </si>
  <si>
    <t>21/82159000</t>
  </si>
  <si>
    <t>22/82159000</t>
  </si>
  <si>
    <t>23/82159000</t>
  </si>
  <si>
    <t>24/82159000</t>
  </si>
  <si>
    <t>25/82159000</t>
  </si>
  <si>
    <t>30/82159000</t>
  </si>
  <si>
    <t>31/82159000</t>
  </si>
  <si>
    <t>32/82159000</t>
  </si>
  <si>
    <t>33/82159000</t>
  </si>
  <si>
    <t>40/82159000</t>
  </si>
  <si>
    <t>41/82159000</t>
  </si>
  <si>
    <t>43/82159000</t>
  </si>
  <si>
    <t>44/82159000</t>
  </si>
  <si>
    <t>45/82159000</t>
  </si>
  <si>
    <t>50/82159000</t>
  </si>
  <si>
    <t>51/82159000</t>
  </si>
  <si>
    <t>52/82159000</t>
  </si>
  <si>
    <t>60/82159000</t>
  </si>
  <si>
    <t>61/82159000</t>
  </si>
  <si>
    <t>70/82159000</t>
  </si>
  <si>
    <t>00/82160000</t>
  </si>
  <si>
    <t>10/82160000</t>
  </si>
  <si>
    <t>11/82160000</t>
  </si>
  <si>
    <t>12/82160000</t>
  </si>
  <si>
    <t>13/82160000</t>
  </si>
  <si>
    <t>14/82160000</t>
  </si>
  <si>
    <t>15/82160000</t>
  </si>
  <si>
    <t>16/82160000</t>
  </si>
  <si>
    <t>17/82160000</t>
  </si>
  <si>
    <t>20/82160000</t>
  </si>
  <si>
    <t>21/82160000</t>
  </si>
  <si>
    <t>22/82160000</t>
  </si>
  <si>
    <t>23/82160000</t>
  </si>
  <si>
    <t>24/82160000</t>
  </si>
  <si>
    <t>25/82160000</t>
  </si>
  <si>
    <t>30/82160000</t>
  </si>
  <si>
    <t>31/82160000</t>
  </si>
  <si>
    <t>32/82160000</t>
  </si>
  <si>
    <t>33/82160000</t>
  </si>
  <si>
    <t>40/82160000</t>
  </si>
  <si>
    <t>41/82160000</t>
  </si>
  <si>
    <t>43/82160000</t>
  </si>
  <si>
    <t>44/82160000</t>
  </si>
  <si>
    <t>45/82160000</t>
  </si>
  <si>
    <t>50/82160000</t>
  </si>
  <si>
    <t>51/82160000</t>
  </si>
  <si>
    <t>52/82160000</t>
  </si>
  <si>
    <t>60/82160000</t>
  </si>
  <si>
    <t>61/82160000</t>
  </si>
  <si>
    <t>70/82160000</t>
  </si>
  <si>
    <t>00/82161000</t>
  </si>
  <si>
    <t>10/82161000</t>
  </si>
  <si>
    <t>11/82161000</t>
  </si>
  <si>
    <t>12/82161000</t>
  </si>
  <si>
    <t>13/82161000</t>
  </si>
  <si>
    <t>14/82161000</t>
  </si>
  <si>
    <t>15/82161000</t>
  </si>
  <si>
    <t>16/82161000</t>
  </si>
  <si>
    <t>17/82161000</t>
  </si>
  <si>
    <t>20/82161000</t>
  </si>
  <si>
    <t>21/82161000</t>
  </si>
  <si>
    <t>22/82161000</t>
  </si>
  <si>
    <t>23/82161000</t>
  </si>
  <si>
    <t>24/82161000</t>
  </si>
  <si>
    <t>25/82161000</t>
  </si>
  <si>
    <t>30/82161000</t>
  </si>
  <si>
    <t>31/82161000</t>
  </si>
  <si>
    <t>32/82161000</t>
  </si>
  <si>
    <t>33/82161000</t>
  </si>
  <si>
    <t>40/82161000</t>
  </si>
  <si>
    <t>41/82161000</t>
  </si>
  <si>
    <t>43/82161000</t>
  </si>
  <si>
    <t>44/82161000</t>
  </si>
  <si>
    <t>45/82161000</t>
  </si>
  <si>
    <t>50/82161000</t>
  </si>
  <si>
    <t>51/82161000</t>
  </si>
  <si>
    <t>52/82161000</t>
  </si>
  <si>
    <t>60/82161000</t>
  </si>
  <si>
    <t>61/82161000</t>
  </si>
  <si>
    <t>70/82161000</t>
  </si>
  <si>
    <t>00/82162000</t>
  </si>
  <si>
    <t>10/82162000</t>
  </si>
  <si>
    <t>11/82162000</t>
  </si>
  <si>
    <t>12/82162000</t>
  </si>
  <si>
    <t>13/82162000</t>
  </si>
  <si>
    <t>14/82162000</t>
  </si>
  <si>
    <t>15/82162000</t>
  </si>
  <si>
    <t>16/82162000</t>
  </si>
  <si>
    <t>17/82162000</t>
  </si>
  <si>
    <t>20/82162000</t>
  </si>
  <si>
    <t>21/82162000</t>
  </si>
  <si>
    <t>22/82162000</t>
  </si>
  <si>
    <t>23/82162000</t>
  </si>
  <si>
    <t>24/82162000</t>
  </si>
  <si>
    <t>25/82162000</t>
  </si>
  <si>
    <t>30/82162000</t>
  </si>
  <si>
    <t>31/82162000</t>
  </si>
  <si>
    <t>32/82162000</t>
  </si>
  <si>
    <t>33/82162000</t>
  </si>
  <si>
    <t>40/82162000</t>
  </si>
  <si>
    <t>41/82162000</t>
  </si>
  <si>
    <t>43/82162000</t>
  </si>
  <si>
    <t>44/82162000</t>
  </si>
  <si>
    <t>45/82162000</t>
  </si>
  <si>
    <t>50/82162000</t>
  </si>
  <si>
    <t>51/82162000</t>
  </si>
  <si>
    <t>52/82162000</t>
  </si>
  <si>
    <t>60/82162000</t>
  </si>
  <si>
    <t>61/82162000</t>
  </si>
  <si>
    <t>70/82162000</t>
  </si>
  <si>
    <t>00/82163000</t>
  </si>
  <si>
    <t>10/82163000</t>
  </si>
  <si>
    <t>11/82163000</t>
  </si>
  <si>
    <t>12/82163000</t>
  </si>
  <si>
    <t>13/82163000</t>
  </si>
  <si>
    <t>14/82163000</t>
  </si>
  <si>
    <t>15/82163000</t>
  </si>
  <si>
    <t>16/82163000</t>
  </si>
  <si>
    <t>17/82163000</t>
  </si>
  <si>
    <t>20/82163000</t>
  </si>
  <si>
    <t>21/82163000</t>
  </si>
  <si>
    <t>22/82163000</t>
  </si>
  <si>
    <t>23/82163000</t>
  </si>
  <si>
    <t>24/82163000</t>
  </si>
  <si>
    <t>25/82163000</t>
  </si>
  <si>
    <t>30/82163000</t>
  </si>
  <si>
    <t>31/82163000</t>
  </si>
  <si>
    <t>32/82163000</t>
  </si>
  <si>
    <t>33/82163000</t>
  </si>
  <si>
    <t>40/82163000</t>
  </si>
  <si>
    <t>41/82163000</t>
  </si>
  <si>
    <t>43/82163000</t>
  </si>
  <si>
    <t>44/82163000</t>
  </si>
  <si>
    <t>45/82163000</t>
  </si>
  <si>
    <t>50/82163000</t>
  </si>
  <si>
    <t>51/82163000</t>
  </si>
  <si>
    <t>52/82163000</t>
  </si>
  <si>
    <t>60/82163000</t>
  </si>
  <si>
    <t>61/82163000</t>
  </si>
  <si>
    <t>70/82163000</t>
  </si>
  <si>
    <t>00/82164000</t>
  </si>
  <si>
    <t>10/82164000</t>
  </si>
  <si>
    <t>11/82164000</t>
  </si>
  <si>
    <t>12/82164000</t>
  </si>
  <si>
    <t>13/82164000</t>
  </si>
  <si>
    <t>14/82164000</t>
  </si>
  <si>
    <t>15/82164000</t>
  </si>
  <si>
    <t>16/82164000</t>
  </si>
  <si>
    <t>17/82164000</t>
  </si>
  <si>
    <t>20/82164000</t>
  </si>
  <si>
    <t>21/82164000</t>
  </si>
  <si>
    <t>22/82164000</t>
  </si>
  <si>
    <t>23/82164000</t>
  </si>
  <si>
    <t>24/82164000</t>
  </si>
  <si>
    <t>25/82164000</t>
  </si>
  <si>
    <t>30/82164000</t>
  </si>
  <si>
    <t>31/82164000</t>
  </si>
  <si>
    <t>32/82164000</t>
  </si>
  <si>
    <t>33/82164000</t>
  </si>
  <si>
    <t>40/82164000</t>
  </si>
  <si>
    <t>41/82164000</t>
  </si>
  <si>
    <t>43/82164000</t>
  </si>
  <si>
    <t>44/82164000</t>
  </si>
  <si>
    <t>45/82164000</t>
  </si>
  <si>
    <t>50/82164000</t>
  </si>
  <si>
    <t>51/82164000</t>
  </si>
  <si>
    <t>52/82164000</t>
  </si>
  <si>
    <t>60/82164000</t>
  </si>
  <si>
    <t>61/82164000</t>
  </si>
  <si>
    <t>70/82164000</t>
  </si>
  <si>
    <t>00/82165000</t>
  </si>
  <si>
    <t>10/82165000</t>
  </si>
  <si>
    <t>11/82165000</t>
  </si>
  <si>
    <t>12/82165000</t>
  </si>
  <si>
    <t>13/82165000</t>
  </si>
  <si>
    <t>14/82165000</t>
  </si>
  <si>
    <t>15/82165000</t>
  </si>
  <si>
    <t>16/82165000</t>
  </si>
  <si>
    <t>17/82165000</t>
  </si>
  <si>
    <t>20/82165000</t>
  </si>
  <si>
    <t>21/82165000</t>
  </si>
  <si>
    <t>22/82165000</t>
  </si>
  <si>
    <t>23/82165000</t>
  </si>
  <si>
    <t>24/82165000</t>
  </si>
  <si>
    <t>25/82165000</t>
  </si>
  <si>
    <t>30/82165000</t>
  </si>
  <si>
    <t>31/82165000</t>
  </si>
  <si>
    <t>32/82165000</t>
  </si>
  <si>
    <t>33/82165000</t>
  </si>
  <si>
    <t>40/82165000</t>
  </si>
  <si>
    <t>41/82165000</t>
  </si>
  <si>
    <t>43/82165000</t>
  </si>
  <si>
    <t>44/82165000</t>
  </si>
  <si>
    <t>45/82165000</t>
  </si>
  <si>
    <t>50/82165000</t>
  </si>
  <si>
    <t>51/82165000</t>
  </si>
  <si>
    <t>52/82165000</t>
  </si>
  <si>
    <t>60/82165000</t>
  </si>
  <si>
    <t>61/82165000</t>
  </si>
  <si>
    <t>70/82165000</t>
  </si>
  <si>
    <t>00/82166000</t>
  </si>
  <si>
    <t>10/82166000</t>
  </si>
  <si>
    <t>11/82166000</t>
  </si>
  <si>
    <t>12/82166000</t>
  </si>
  <si>
    <t>13/82166000</t>
  </si>
  <si>
    <t>14/82166000</t>
  </si>
  <si>
    <t>15/82166000</t>
  </si>
  <si>
    <t>16/82166000</t>
  </si>
  <si>
    <t>17/82166000</t>
  </si>
  <si>
    <t>20/82166000</t>
  </si>
  <si>
    <t>21/82166000</t>
  </si>
  <si>
    <t>22/82166000</t>
  </si>
  <si>
    <t>23/82166000</t>
  </si>
  <si>
    <t>24/82166000</t>
  </si>
  <si>
    <t>25/82166000</t>
  </si>
  <si>
    <t>30/82166000</t>
  </si>
  <si>
    <t>31/82166000</t>
  </si>
  <si>
    <t>32/82166000</t>
  </si>
  <si>
    <t>33/82166000</t>
  </si>
  <si>
    <t>40/82166000</t>
  </si>
  <si>
    <t>41/82166000</t>
  </si>
  <si>
    <t>43/82166000</t>
  </si>
  <si>
    <t>44/82166000</t>
  </si>
  <si>
    <t>45/82166000</t>
  </si>
  <si>
    <t>50/82166000</t>
  </si>
  <si>
    <t>51/82166000</t>
  </si>
  <si>
    <t>52/82166000</t>
  </si>
  <si>
    <t>60/82166000</t>
  </si>
  <si>
    <t>61/82166000</t>
  </si>
  <si>
    <t>70/82166000</t>
  </si>
  <si>
    <t>00/82167000</t>
  </si>
  <si>
    <t>10/82167000</t>
  </si>
  <si>
    <t>11/82167000</t>
  </si>
  <si>
    <t>12/82167000</t>
  </si>
  <si>
    <t>13/82167000</t>
  </si>
  <si>
    <t>14/82167000</t>
  </si>
  <si>
    <t>15/82167000</t>
  </si>
  <si>
    <t>16/82167000</t>
  </si>
  <si>
    <t>17/82167000</t>
  </si>
  <si>
    <t>20/82167000</t>
  </si>
  <si>
    <t>21/82167000</t>
  </si>
  <si>
    <t>22/82167000</t>
  </si>
  <si>
    <t>23/82167000</t>
  </si>
  <si>
    <t>24/82167000</t>
  </si>
  <si>
    <t>25/82167000</t>
  </si>
  <si>
    <t>30/82167000</t>
  </si>
  <si>
    <t>31/82167000</t>
  </si>
  <si>
    <t>32/82167000</t>
  </si>
  <si>
    <t>33/82167000</t>
  </si>
  <si>
    <t>40/82167000</t>
  </si>
  <si>
    <t>41/82167000</t>
  </si>
  <si>
    <t>43/82167000</t>
  </si>
  <si>
    <t>44/82167000</t>
  </si>
  <si>
    <t>45/82167000</t>
  </si>
  <si>
    <t>50/82167000</t>
  </si>
  <si>
    <t>51/82167000</t>
  </si>
  <si>
    <t>52/82167000</t>
  </si>
  <si>
    <t>60/82167000</t>
  </si>
  <si>
    <t>61/82167000</t>
  </si>
  <si>
    <t>70/82167000</t>
  </si>
  <si>
    <t>00/82169000</t>
  </si>
  <si>
    <t>10/82169000</t>
  </si>
  <si>
    <t>11/82169000</t>
  </si>
  <si>
    <t>12/82169000</t>
  </si>
  <si>
    <t>13/82169000</t>
  </si>
  <si>
    <t>14/82169000</t>
  </si>
  <si>
    <t>15/82169000</t>
  </si>
  <si>
    <t>16/82169000</t>
  </si>
  <si>
    <t>17/82169000</t>
  </si>
  <si>
    <t>20/82169000</t>
  </si>
  <si>
    <t>21/82169000</t>
  </si>
  <si>
    <t>22/82169000</t>
  </si>
  <si>
    <t>23/82169000</t>
  </si>
  <si>
    <t>24/82169000</t>
  </si>
  <si>
    <t>25/82169000</t>
  </si>
  <si>
    <t>30/82169000</t>
  </si>
  <si>
    <t>31/82169000</t>
  </si>
  <si>
    <t>32/82169000</t>
  </si>
  <si>
    <t>33/82169000</t>
  </si>
  <si>
    <t>40/82169000</t>
  </si>
  <si>
    <t>41/82169000</t>
  </si>
  <si>
    <t>43/82169000</t>
  </si>
  <si>
    <t>44/82169000</t>
  </si>
  <si>
    <t>45/82169000</t>
  </si>
  <si>
    <t>50/82169000</t>
  </si>
  <si>
    <t>51/82169000</t>
  </si>
  <si>
    <t>52/82169000</t>
  </si>
  <si>
    <t>60/82169000</t>
  </si>
  <si>
    <t>61/82169000</t>
  </si>
  <si>
    <t>70/82169000</t>
  </si>
  <si>
    <t>00/82170000</t>
  </si>
  <si>
    <t>10/82170000</t>
  </si>
  <si>
    <t>11/82170000</t>
  </si>
  <si>
    <t>12/82170000</t>
  </si>
  <si>
    <t>13/82170000</t>
  </si>
  <si>
    <t>14/82170000</t>
  </si>
  <si>
    <t>15/82170000</t>
  </si>
  <si>
    <t>16/82170000</t>
  </si>
  <si>
    <t>17/82170000</t>
  </si>
  <si>
    <t>20/82170000</t>
  </si>
  <si>
    <t>21/82170000</t>
  </si>
  <si>
    <t>22/82170000</t>
  </si>
  <si>
    <t>23/82170000</t>
  </si>
  <si>
    <t>24/82170000</t>
  </si>
  <si>
    <t>25/82170000</t>
  </si>
  <si>
    <t>30/82170000</t>
  </si>
  <si>
    <t>31/82170000</t>
  </si>
  <si>
    <t>32/82170000</t>
  </si>
  <si>
    <t>33/82170000</t>
  </si>
  <si>
    <t>40/82170000</t>
  </si>
  <si>
    <t>41/82170000</t>
  </si>
  <si>
    <t>43/82170000</t>
  </si>
  <si>
    <t>44/82170000</t>
  </si>
  <si>
    <t>45/82170000</t>
  </si>
  <si>
    <t>50/82170000</t>
  </si>
  <si>
    <t>51/82170000</t>
  </si>
  <si>
    <t>52/82170000</t>
  </si>
  <si>
    <t>60/82170000</t>
  </si>
  <si>
    <t>61/82170000</t>
  </si>
  <si>
    <t>70/82170000</t>
  </si>
  <si>
    <t>00/82171000</t>
  </si>
  <si>
    <t>10/82171000</t>
  </si>
  <si>
    <t>11/82171000</t>
  </si>
  <si>
    <t>12/82171000</t>
  </si>
  <si>
    <t>13/82171000</t>
  </si>
  <si>
    <t>14/82171000</t>
  </si>
  <si>
    <t>15/82171000</t>
  </si>
  <si>
    <t>16/82171000</t>
  </si>
  <si>
    <t>17/82171000</t>
  </si>
  <si>
    <t>20/82171000</t>
  </si>
  <si>
    <t>21/82171000</t>
  </si>
  <si>
    <t>22/82171000</t>
  </si>
  <si>
    <t>23/82171000</t>
  </si>
  <si>
    <t>24/82171000</t>
  </si>
  <si>
    <t>25/82171000</t>
  </si>
  <si>
    <t>30/82171000</t>
  </si>
  <si>
    <t>31/82171000</t>
  </si>
  <si>
    <t>32/82171000</t>
  </si>
  <si>
    <t>33/82171000</t>
  </si>
  <si>
    <t>40/82171000</t>
  </si>
  <si>
    <t>41/82171000</t>
  </si>
  <si>
    <t>43/82171000</t>
  </si>
  <si>
    <t>44/82171000</t>
  </si>
  <si>
    <t>45/82171000</t>
  </si>
  <si>
    <t>50/82171000</t>
  </si>
  <si>
    <t>51/82171000</t>
  </si>
  <si>
    <t>52/82171000</t>
  </si>
  <si>
    <t>60/82171000</t>
  </si>
  <si>
    <t>61/82171000</t>
  </si>
  <si>
    <t>70/82171000</t>
  </si>
  <si>
    <t>00/82172000</t>
  </si>
  <si>
    <t>10/82172000</t>
  </si>
  <si>
    <t>11/82172000</t>
  </si>
  <si>
    <t>12/82172000</t>
  </si>
  <si>
    <t>13/82172000</t>
  </si>
  <si>
    <t>14/82172000</t>
  </si>
  <si>
    <t>15/82172000</t>
  </si>
  <si>
    <t>16/82172000</t>
  </si>
  <si>
    <t>17/82172000</t>
  </si>
  <si>
    <t>20/82172000</t>
  </si>
  <si>
    <t>21/82172000</t>
  </si>
  <si>
    <t>22/82172000</t>
  </si>
  <si>
    <t>23/82172000</t>
  </si>
  <si>
    <t>24/82172000</t>
  </si>
  <si>
    <t>25/82172000</t>
  </si>
  <si>
    <t>30/82172000</t>
  </si>
  <si>
    <t>31/82172000</t>
  </si>
  <si>
    <t>32/82172000</t>
  </si>
  <si>
    <t>33/82172000</t>
  </si>
  <si>
    <t>40/82172000</t>
  </si>
  <si>
    <t>41/82172000</t>
  </si>
  <si>
    <t>43/82172000</t>
  </si>
  <si>
    <t>44/82172000</t>
  </si>
  <si>
    <t>45/82172000</t>
  </si>
  <si>
    <t>50/82172000</t>
  </si>
  <si>
    <t>51/82172000</t>
  </si>
  <si>
    <t>52/82172000</t>
  </si>
  <si>
    <t>60/82172000</t>
  </si>
  <si>
    <t>61/82172000</t>
  </si>
  <si>
    <t>70/82172000</t>
  </si>
  <si>
    <t>00/82173000</t>
  </si>
  <si>
    <t>10/82173000</t>
  </si>
  <si>
    <t>11/82173000</t>
  </si>
  <si>
    <t>12/82173000</t>
  </si>
  <si>
    <t>13/82173000</t>
  </si>
  <si>
    <t>14/82173000</t>
  </si>
  <si>
    <t>15/82173000</t>
  </si>
  <si>
    <t>16/82173000</t>
  </si>
  <si>
    <t>17/82173000</t>
  </si>
  <si>
    <t>20/82173000</t>
  </si>
  <si>
    <t>21/82173000</t>
  </si>
  <si>
    <t>22/82173000</t>
  </si>
  <si>
    <t>23/82173000</t>
  </si>
  <si>
    <t>24/82173000</t>
  </si>
  <si>
    <t>25/82173000</t>
  </si>
  <si>
    <t>30/82173000</t>
  </si>
  <si>
    <t>31/82173000</t>
  </si>
  <si>
    <t>32/82173000</t>
  </si>
  <si>
    <t>33/82173000</t>
  </si>
  <si>
    <t>40/82173000</t>
  </si>
  <si>
    <t>41/82173000</t>
  </si>
  <si>
    <t>43/82173000</t>
  </si>
  <si>
    <t>44/82173000</t>
  </si>
  <si>
    <t>45/82173000</t>
  </si>
  <si>
    <t>50/82173000</t>
  </si>
  <si>
    <t>51/82173000</t>
  </si>
  <si>
    <t>52/82173000</t>
  </si>
  <si>
    <t>60/82173000</t>
  </si>
  <si>
    <t>61/82173000</t>
  </si>
  <si>
    <t>70/82173000</t>
  </si>
  <si>
    <t>00/82180000</t>
  </si>
  <si>
    <t>10/82180000</t>
  </si>
  <si>
    <t>11/82180000</t>
  </si>
  <si>
    <t>12/82180000</t>
  </si>
  <si>
    <t>13/82180000</t>
  </si>
  <si>
    <t>14/82180000</t>
  </si>
  <si>
    <t>15/82180000</t>
  </si>
  <si>
    <t>16/82180000</t>
  </si>
  <si>
    <t>17/82180000</t>
  </si>
  <si>
    <t>20/82180000</t>
  </si>
  <si>
    <t>21/82180000</t>
  </si>
  <si>
    <t>22/82180000</t>
  </si>
  <si>
    <t>23/82180000</t>
  </si>
  <si>
    <t>24/82180000</t>
  </si>
  <si>
    <t>25/82180000</t>
  </si>
  <si>
    <t>30/82180000</t>
  </si>
  <si>
    <t>31/82180000</t>
  </si>
  <si>
    <t>32/82180000</t>
  </si>
  <si>
    <t>33/82180000</t>
  </si>
  <si>
    <t>40/82180000</t>
  </si>
  <si>
    <t>41/82180000</t>
  </si>
  <si>
    <t>43/82180000</t>
  </si>
  <si>
    <t>44/82180000</t>
  </si>
  <si>
    <t>45/82180000</t>
  </si>
  <si>
    <t>50/82180000</t>
  </si>
  <si>
    <t>51/82180000</t>
  </si>
  <si>
    <t>52/82180000</t>
  </si>
  <si>
    <t>60/82180000</t>
  </si>
  <si>
    <t>61/82180000</t>
  </si>
  <si>
    <t>70/82180000</t>
  </si>
  <si>
    <t>00/82190000</t>
  </si>
  <si>
    <t>10/82190000</t>
  </si>
  <si>
    <t>11/82190000</t>
  </si>
  <si>
    <t>12/82190000</t>
  </si>
  <si>
    <t>13/82190000</t>
  </si>
  <si>
    <t>14/82190000</t>
  </si>
  <si>
    <t>15/82190000</t>
  </si>
  <si>
    <t>16/82190000</t>
  </si>
  <si>
    <t>17/82190000</t>
  </si>
  <si>
    <t>20/82190000</t>
  </si>
  <si>
    <t>21/82190000</t>
  </si>
  <si>
    <t>22/82190000</t>
  </si>
  <si>
    <t>23/82190000</t>
  </si>
  <si>
    <t>24/82190000</t>
  </si>
  <si>
    <t>25/82190000</t>
  </si>
  <si>
    <t>30/82190000</t>
  </si>
  <si>
    <t>31/82190000</t>
  </si>
  <si>
    <t>32/82190000</t>
  </si>
  <si>
    <t>33/82190000</t>
  </si>
  <si>
    <t>40/82190000</t>
  </si>
  <si>
    <t>41/82190000</t>
  </si>
  <si>
    <t>43/82190000</t>
  </si>
  <si>
    <t>44/82190000</t>
  </si>
  <si>
    <t>45/82190000</t>
  </si>
  <si>
    <t>50/82190000</t>
  </si>
  <si>
    <t>51/82190000</t>
  </si>
  <si>
    <t>52/82190000</t>
  </si>
  <si>
    <t>60/82190000</t>
  </si>
  <si>
    <t>61/82190000</t>
  </si>
  <si>
    <t>70/82190000</t>
  </si>
  <si>
    <t>00/82200000</t>
  </si>
  <si>
    <t>10/82200000</t>
  </si>
  <si>
    <t>11/82200000</t>
  </si>
  <si>
    <t>12/82200000</t>
  </si>
  <si>
    <t>13/82200000</t>
  </si>
  <si>
    <t>14/82200000</t>
  </si>
  <si>
    <t>15/82200000</t>
  </si>
  <si>
    <t>16/82200000</t>
  </si>
  <si>
    <t>17/82200000</t>
  </si>
  <si>
    <t>20/82200000</t>
  </si>
  <si>
    <t>21/82200000</t>
  </si>
  <si>
    <t>22/82200000</t>
  </si>
  <si>
    <t>23/82200000</t>
  </si>
  <si>
    <t>24/82200000</t>
  </si>
  <si>
    <t>25/82200000</t>
  </si>
  <si>
    <t>30/82200000</t>
  </si>
  <si>
    <t>31/82200000</t>
  </si>
  <si>
    <t>32/82200000</t>
  </si>
  <si>
    <t>33/82200000</t>
  </si>
  <si>
    <t>40/82200000</t>
  </si>
  <si>
    <t>41/82200000</t>
  </si>
  <si>
    <t>43/82200000</t>
  </si>
  <si>
    <t>44/82200000</t>
  </si>
  <si>
    <t>45/82200000</t>
  </si>
  <si>
    <t>50/82200000</t>
  </si>
  <si>
    <t>51/82200000</t>
  </si>
  <si>
    <t>52/82200000</t>
  </si>
  <si>
    <t>60/82200000</t>
  </si>
  <si>
    <t>61/82200000</t>
  </si>
  <si>
    <t>70/82200000</t>
  </si>
  <si>
    <t>00/82210000</t>
  </si>
  <si>
    <t>10/82210000</t>
  </si>
  <si>
    <t>11/82210000</t>
  </si>
  <si>
    <t>12/82210000</t>
  </si>
  <si>
    <t>13/82210000</t>
  </si>
  <si>
    <t>14/82210000</t>
  </si>
  <si>
    <t>15/82210000</t>
  </si>
  <si>
    <t>16/82210000</t>
  </si>
  <si>
    <t>17/82210000</t>
  </si>
  <si>
    <t>20/82210000</t>
  </si>
  <si>
    <t>21/82210000</t>
  </si>
  <si>
    <t>22/82210000</t>
  </si>
  <si>
    <t>23/82210000</t>
  </si>
  <si>
    <t>24/82210000</t>
  </si>
  <si>
    <t>25/82210000</t>
  </si>
  <si>
    <t>30/82210000</t>
  </si>
  <si>
    <t>31/82210000</t>
  </si>
  <si>
    <t>32/82210000</t>
  </si>
  <si>
    <t>33/82210000</t>
  </si>
  <si>
    <t>40/82210000</t>
  </si>
  <si>
    <t>41/82210000</t>
  </si>
  <si>
    <t>43/82210000</t>
  </si>
  <si>
    <t>44/82210000</t>
  </si>
  <si>
    <t>45/82210000</t>
  </si>
  <si>
    <t>50/82210000</t>
  </si>
  <si>
    <t>51/82210000</t>
  </si>
  <si>
    <t>52/82210000</t>
  </si>
  <si>
    <t>60/82210000</t>
  </si>
  <si>
    <t>61/82210000</t>
  </si>
  <si>
    <t>70/82210000</t>
  </si>
  <si>
    <t>00/82220000</t>
  </si>
  <si>
    <t>10/82220000</t>
  </si>
  <si>
    <t>11/82220000</t>
  </si>
  <si>
    <t>12/82220000</t>
  </si>
  <si>
    <t>13/82220000</t>
  </si>
  <si>
    <t>14/82220000</t>
  </si>
  <si>
    <t>15/82220000</t>
  </si>
  <si>
    <t>16/82220000</t>
  </si>
  <si>
    <t>17/82220000</t>
  </si>
  <si>
    <t>20/82220000</t>
  </si>
  <si>
    <t>21/82220000</t>
  </si>
  <si>
    <t>22/82220000</t>
  </si>
  <si>
    <t>23/82220000</t>
  </si>
  <si>
    <t>24/82220000</t>
  </si>
  <si>
    <t>25/82220000</t>
  </si>
  <si>
    <t>30/82220000</t>
  </si>
  <si>
    <t>31/82220000</t>
  </si>
  <si>
    <t>32/82220000</t>
  </si>
  <si>
    <t>33/82220000</t>
  </si>
  <si>
    <t>40/82220000</t>
  </si>
  <si>
    <t>41/82220000</t>
  </si>
  <si>
    <t>43/82220000</t>
  </si>
  <si>
    <t>44/82220000</t>
  </si>
  <si>
    <t>45/82220000</t>
  </si>
  <si>
    <t>50/82220000</t>
  </si>
  <si>
    <t>51/82220000</t>
  </si>
  <si>
    <t>52/82220000</t>
  </si>
  <si>
    <t>60/82220000</t>
  </si>
  <si>
    <t>61/82220000</t>
  </si>
  <si>
    <t>70/82220000</t>
  </si>
  <si>
    <t>00/82300000</t>
  </si>
  <si>
    <t>10/82300000</t>
  </si>
  <si>
    <t>11/82300000</t>
  </si>
  <si>
    <t>12/82300000</t>
  </si>
  <si>
    <t>13/82300000</t>
  </si>
  <si>
    <t>14/82300000</t>
  </si>
  <si>
    <t>15/82300000</t>
  </si>
  <si>
    <t>16/82300000</t>
  </si>
  <si>
    <t>17/82300000</t>
  </si>
  <si>
    <t>20/82300000</t>
  </si>
  <si>
    <t>21/82300000</t>
  </si>
  <si>
    <t>22/82300000</t>
  </si>
  <si>
    <t>23/82300000</t>
  </si>
  <si>
    <t>24/82300000</t>
  </si>
  <si>
    <t>25/82300000</t>
  </si>
  <si>
    <t>30/82300000</t>
  </si>
  <si>
    <t>31/82300000</t>
  </si>
  <si>
    <t>32/82300000</t>
  </si>
  <si>
    <t>33/82300000</t>
  </si>
  <si>
    <t>40/82300000</t>
  </si>
  <si>
    <t>41/82300000</t>
  </si>
  <si>
    <t>43/82300000</t>
  </si>
  <si>
    <t>44/82300000</t>
  </si>
  <si>
    <t>45/82300000</t>
  </si>
  <si>
    <t>50/82300000</t>
  </si>
  <si>
    <t>51/82300000</t>
  </si>
  <si>
    <t>52/82300000</t>
  </si>
  <si>
    <t>60/82300000</t>
  </si>
  <si>
    <t>61/82300000</t>
  </si>
  <si>
    <t>70/82300000</t>
  </si>
  <si>
    <t>00/82310000</t>
  </si>
  <si>
    <t>10/82310000</t>
  </si>
  <si>
    <t>11/82310000</t>
  </si>
  <si>
    <t>12/82310000</t>
  </si>
  <si>
    <t>13/82310000</t>
  </si>
  <si>
    <t>14/82310000</t>
  </si>
  <si>
    <t>15/82310000</t>
  </si>
  <si>
    <t>16/82310000</t>
  </si>
  <si>
    <t>17/82310000</t>
  </si>
  <si>
    <t>20/82310000</t>
  </si>
  <si>
    <t>21/82310000</t>
  </si>
  <si>
    <t>22/82310000</t>
  </si>
  <si>
    <t>23/82310000</t>
  </si>
  <si>
    <t>24/82310000</t>
  </si>
  <si>
    <t>25/82310000</t>
  </si>
  <si>
    <t>30/82310000</t>
  </si>
  <si>
    <t>31/82310000</t>
  </si>
  <si>
    <t>32/82310000</t>
  </si>
  <si>
    <t>33/82310000</t>
  </si>
  <si>
    <t>40/82310000</t>
  </si>
  <si>
    <t>41/82310000</t>
  </si>
  <si>
    <t>43/82310000</t>
  </si>
  <si>
    <t>44/82310000</t>
  </si>
  <si>
    <t>45/82310000</t>
  </si>
  <si>
    <t>50/82310000</t>
  </si>
  <si>
    <t>51/82310000</t>
  </si>
  <si>
    <t>52/82310000</t>
  </si>
  <si>
    <t>60/82310000</t>
  </si>
  <si>
    <t>61/82310000</t>
  </si>
  <si>
    <t>70/82310000</t>
  </si>
  <si>
    <t>00/82311000</t>
  </si>
  <si>
    <t>10/82311000</t>
  </si>
  <si>
    <t>11/82311000</t>
  </si>
  <si>
    <t>12/82311000</t>
  </si>
  <si>
    <t>13/82311000</t>
  </si>
  <si>
    <t>14/82311000</t>
  </si>
  <si>
    <t>15/82311000</t>
  </si>
  <si>
    <t>16/82311000</t>
  </si>
  <si>
    <t>17/82311000</t>
  </si>
  <si>
    <t>20/82311000</t>
  </si>
  <si>
    <t>21/82311000</t>
  </si>
  <si>
    <t>22/82311000</t>
  </si>
  <si>
    <t>23/82311000</t>
  </si>
  <si>
    <t>24/82311000</t>
  </si>
  <si>
    <t>25/82311000</t>
  </si>
  <si>
    <t>30/82311000</t>
  </si>
  <si>
    <t>31/82311000</t>
  </si>
  <si>
    <t>32/82311000</t>
  </si>
  <si>
    <t>33/82311000</t>
  </si>
  <si>
    <t>40/82311000</t>
  </si>
  <si>
    <t>41/82311000</t>
  </si>
  <si>
    <t>43/82311000</t>
  </si>
  <si>
    <t>44/82311000</t>
  </si>
  <si>
    <t>45/82311000</t>
  </si>
  <si>
    <t>50/82311000</t>
  </si>
  <si>
    <t>51/82311000</t>
  </si>
  <si>
    <t>52/82311000</t>
  </si>
  <si>
    <t>60/82311000</t>
  </si>
  <si>
    <t>61/82311000</t>
  </si>
  <si>
    <t>70/82311000</t>
  </si>
  <si>
    <t>00/82312000</t>
  </si>
  <si>
    <t>10/82312000</t>
  </si>
  <si>
    <t>11/82312000</t>
  </si>
  <si>
    <t>12/82312000</t>
  </si>
  <si>
    <t>13/82312000</t>
  </si>
  <si>
    <t>14/82312000</t>
  </si>
  <si>
    <t>15/82312000</t>
  </si>
  <si>
    <t>16/82312000</t>
  </si>
  <si>
    <t>17/82312000</t>
  </si>
  <si>
    <t>20/82312000</t>
  </si>
  <si>
    <t>21/82312000</t>
  </si>
  <si>
    <t>22/82312000</t>
  </si>
  <si>
    <t>23/82312000</t>
  </si>
  <si>
    <t>24/82312000</t>
  </si>
  <si>
    <t>25/82312000</t>
  </si>
  <si>
    <t>30/82312000</t>
  </si>
  <si>
    <t>31/82312000</t>
  </si>
  <si>
    <t>32/82312000</t>
  </si>
  <si>
    <t>33/82312000</t>
  </si>
  <si>
    <t>40/82312000</t>
  </si>
  <si>
    <t>41/82312000</t>
  </si>
  <si>
    <t>43/82312000</t>
  </si>
  <si>
    <t>44/82312000</t>
  </si>
  <si>
    <t>45/82312000</t>
  </si>
  <si>
    <t>50/82312000</t>
  </si>
  <si>
    <t>51/82312000</t>
  </si>
  <si>
    <t>52/82312000</t>
  </si>
  <si>
    <t>60/82312000</t>
  </si>
  <si>
    <t>61/82312000</t>
  </si>
  <si>
    <t>70/82312000</t>
  </si>
  <si>
    <t>00/82320000</t>
  </si>
  <si>
    <t>10/82320000</t>
  </si>
  <si>
    <t>11/82320000</t>
  </si>
  <si>
    <t>12/82320000</t>
  </si>
  <si>
    <t>13/82320000</t>
  </si>
  <si>
    <t>14/82320000</t>
  </si>
  <si>
    <t>15/82320000</t>
  </si>
  <si>
    <t>16/82320000</t>
  </si>
  <si>
    <t>17/82320000</t>
  </si>
  <si>
    <t>20/82320000</t>
  </si>
  <si>
    <t>21/82320000</t>
  </si>
  <si>
    <t>22/82320000</t>
  </si>
  <si>
    <t>23/82320000</t>
  </si>
  <si>
    <t>24/82320000</t>
  </si>
  <si>
    <t>25/82320000</t>
  </si>
  <si>
    <t>30/82320000</t>
  </si>
  <si>
    <t>31/82320000</t>
  </si>
  <si>
    <t>32/82320000</t>
  </si>
  <si>
    <t>33/82320000</t>
  </si>
  <si>
    <t>40/82320000</t>
  </si>
  <si>
    <t>41/82320000</t>
  </si>
  <si>
    <t>43/82320000</t>
  </si>
  <si>
    <t>44/82320000</t>
  </si>
  <si>
    <t>45/82320000</t>
  </si>
  <si>
    <t>50/82320000</t>
  </si>
  <si>
    <t>51/82320000</t>
  </si>
  <si>
    <t>52/82320000</t>
  </si>
  <si>
    <t>60/82320000</t>
  </si>
  <si>
    <t>61/82320000</t>
  </si>
  <si>
    <t>70/82320000</t>
  </si>
  <si>
    <t>00/82321000</t>
  </si>
  <si>
    <t>10/82321000</t>
  </si>
  <si>
    <t>11/82321000</t>
  </si>
  <si>
    <t>12/82321000</t>
  </si>
  <si>
    <t>13/82321000</t>
  </si>
  <si>
    <t>14/82321000</t>
  </si>
  <si>
    <t>15/82321000</t>
  </si>
  <si>
    <t>16/82321000</t>
  </si>
  <si>
    <t>17/82321000</t>
  </si>
  <si>
    <t>20/82321000</t>
  </si>
  <si>
    <t>21/82321000</t>
  </si>
  <si>
    <t>22/82321000</t>
  </si>
  <si>
    <t>23/82321000</t>
  </si>
  <si>
    <t>24/82321000</t>
  </si>
  <si>
    <t>25/82321000</t>
  </si>
  <si>
    <t>30/82321000</t>
  </si>
  <si>
    <t>31/82321000</t>
  </si>
  <si>
    <t>32/82321000</t>
  </si>
  <si>
    <t>33/82321000</t>
  </si>
  <si>
    <t>40/82321000</t>
  </si>
  <si>
    <t>41/82321000</t>
  </si>
  <si>
    <t>43/82321000</t>
  </si>
  <si>
    <t>44/82321000</t>
  </si>
  <si>
    <t>45/82321000</t>
  </si>
  <si>
    <t>50/82321000</t>
  </si>
  <si>
    <t>51/82321000</t>
  </si>
  <si>
    <t>52/82321000</t>
  </si>
  <si>
    <t>60/82321000</t>
  </si>
  <si>
    <t>61/82321000</t>
  </si>
  <si>
    <t>70/82321000</t>
  </si>
  <si>
    <t>00/82322000</t>
  </si>
  <si>
    <t>10/82322000</t>
  </si>
  <si>
    <t>11/82322000</t>
  </si>
  <si>
    <t>12/82322000</t>
  </si>
  <si>
    <t>13/82322000</t>
  </si>
  <si>
    <t>14/82322000</t>
  </si>
  <si>
    <t>15/82322000</t>
  </si>
  <si>
    <t>16/82322000</t>
  </si>
  <si>
    <t>17/82322000</t>
  </si>
  <si>
    <t>20/82322000</t>
  </si>
  <si>
    <t>21/82322000</t>
  </si>
  <si>
    <t>22/82322000</t>
  </si>
  <si>
    <t>23/82322000</t>
  </si>
  <si>
    <t>24/82322000</t>
  </si>
  <si>
    <t>25/82322000</t>
  </si>
  <si>
    <t>30/82322000</t>
  </si>
  <si>
    <t>31/82322000</t>
  </si>
  <si>
    <t>32/82322000</t>
  </si>
  <si>
    <t>33/82322000</t>
  </si>
  <si>
    <t>40/82322000</t>
  </si>
  <si>
    <t>41/82322000</t>
  </si>
  <si>
    <t>43/82322000</t>
  </si>
  <si>
    <t>44/82322000</t>
  </si>
  <si>
    <t>45/82322000</t>
  </si>
  <si>
    <t>50/82322000</t>
  </si>
  <si>
    <t>51/82322000</t>
  </si>
  <si>
    <t>52/82322000</t>
  </si>
  <si>
    <t>60/82322000</t>
  </si>
  <si>
    <t>61/82322000</t>
  </si>
  <si>
    <t>70/82322000</t>
  </si>
  <si>
    <t>00/82330000</t>
  </si>
  <si>
    <t>10/82330000</t>
  </si>
  <si>
    <t>11/82330000</t>
  </si>
  <si>
    <t>12/82330000</t>
  </si>
  <si>
    <t>13/82330000</t>
  </si>
  <si>
    <t>14/82330000</t>
  </si>
  <si>
    <t>15/82330000</t>
  </si>
  <si>
    <t>16/82330000</t>
  </si>
  <si>
    <t>17/82330000</t>
  </si>
  <si>
    <t>20/82330000</t>
  </si>
  <si>
    <t>21/82330000</t>
  </si>
  <si>
    <t>22/82330000</t>
  </si>
  <si>
    <t>23/82330000</t>
  </si>
  <si>
    <t>24/82330000</t>
  </si>
  <si>
    <t>25/82330000</t>
  </si>
  <si>
    <t>30/82330000</t>
  </si>
  <si>
    <t>31/82330000</t>
  </si>
  <si>
    <t>32/82330000</t>
  </si>
  <si>
    <t>33/82330000</t>
  </si>
  <si>
    <t>40/82330000</t>
  </si>
  <si>
    <t>41/82330000</t>
  </si>
  <si>
    <t>43/82330000</t>
  </si>
  <si>
    <t>44/82330000</t>
  </si>
  <si>
    <t>45/82330000</t>
  </si>
  <si>
    <t>50/82330000</t>
  </si>
  <si>
    <t>51/82330000</t>
  </si>
  <si>
    <t>52/82330000</t>
  </si>
  <si>
    <t>60/82330000</t>
  </si>
  <si>
    <t>61/82330000</t>
  </si>
  <si>
    <t>70/82330000</t>
  </si>
  <si>
    <t>00/82340000</t>
  </si>
  <si>
    <t>10/82340000</t>
  </si>
  <si>
    <t>11/82340000</t>
  </si>
  <si>
    <t>12/82340000</t>
  </si>
  <si>
    <t>13/82340000</t>
  </si>
  <si>
    <t>14/82340000</t>
  </si>
  <si>
    <t>15/82340000</t>
  </si>
  <si>
    <t>16/82340000</t>
  </si>
  <si>
    <t>17/82340000</t>
  </si>
  <si>
    <t>20/82340000</t>
  </si>
  <si>
    <t>21/82340000</t>
  </si>
  <si>
    <t>22/82340000</t>
  </si>
  <si>
    <t>23/82340000</t>
  </si>
  <si>
    <t>24/82340000</t>
  </si>
  <si>
    <t>25/82340000</t>
  </si>
  <si>
    <t>30/82340000</t>
  </si>
  <si>
    <t>31/82340000</t>
  </si>
  <si>
    <t>32/82340000</t>
  </si>
  <si>
    <t>33/82340000</t>
  </si>
  <si>
    <t>40/82340000</t>
  </si>
  <si>
    <t>41/82340000</t>
  </si>
  <si>
    <t>43/82340000</t>
  </si>
  <si>
    <t>44/82340000</t>
  </si>
  <si>
    <t>45/82340000</t>
  </si>
  <si>
    <t>50/82340000</t>
  </si>
  <si>
    <t>51/82340000</t>
  </si>
  <si>
    <t>52/82340000</t>
  </si>
  <si>
    <t>60/82340000</t>
  </si>
  <si>
    <t>61/82340000</t>
  </si>
  <si>
    <t>70/82340000</t>
  </si>
  <si>
    <t>00/82350000</t>
  </si>
  <si>
    <t>10/82350000</t>
  </si>
  <si>
    <t>11/82350000</t>
  </si>
  <si>
    <t>12/82350000</t>
  </si>
  <si>
    <t>13/82350000</t>
  </si>
  <si>
    <t>14/82350000</t>
  </si>
  <si>
    <t>15/82350000</t>
  </si>
  <si>
    <t>16/82350000</t>
  </si>
  <si>
    <t>17/82350000</t>
  </si>
  <si>
    <t>20/82350000</t>
  </si>
  <si>
    <t>21/82350000</t>
  </si>
  <si>
    <t>22/82350000</t>
  </si>
  <si>
    <t>23/82350000</t>
  </si>
  <si>
    <t>24/82350000</t>
  </si>
  <si>
    <t>25/82350000</t>
  </si>
  <si>
    <t>30/82350000</t>
  </si>
  <si>
    <t>31/82350000</t>
  </si>
  <si>
    <t>32/82350000</t>
  </si>
  <si>
    <t>33/82350000</t>
  </si>
  <si>
    <t>40/82350000</t>
  </si>
  <si>
    <t>41/82350000</t>
  </si>
  <si>
    <t>43/82350000</t>
  </si>
  <si>
    <t>44/82350000</t>
  </si>
  <si>
    <t>45/82350000</t>
  </si>
  <si>
    <t>50/82350000</t>
  </si>
  <si>
    <t>51/82350000</t>
  </si>
  <si>
    <t>52/82350000</t>
  </si>
  <si>
    <t>60/82350000</t>
  </si>
  <si>
    <t>61/82350000</t>
  </si>
  <si>
    <t>70/82350000</t>
  </si>
  <si>
    <t>00/82360000</t>
  </si>
  <si>
    <t>10/82360000</t>
  </si>
  <si>
    <t>11/82360000</t>
  </si>
  <si>
    <t>12/82360000</t>
  </si>
  <si>
    <t>13/82360000</t>
  </si>
  <si>
    <t>14/82360000</t>
  </si>
  <si>
    <t>15/82360000</t>
  </si>
  <si>
    <t>16/82360000</t>
  </si>
  <si>
    <t>17/82360000</t>
  </si>
  <si>
    <t>20/82360000</t>
  </si>
  <si>
    <t>21/82360000</t>
  </si>
  <si>
    <t>22/82360000</t>
  </si>
  <si>
    <t>23/82360000</t>
  </si>
  <si>
    <t>24/82360000</t>
  </si>
  <si>
    <t>25/82360000</t>
  </si>
  <si>
    <t>30/82360000</t>
  </si>
  <si>
    <t>31/82360000</t>
  </si>
  <si>
    <t>32/82360000</t>
  </si>
  <si>
    <t>33/82360000</t>
  </si>
  <si>
    <t>40/82360000</t>
  </si>
  <si>
    <t>41/82360000</t>
  </si>
  <si>
    <t>43/82360000</t>
  </si>
  <si>
    <t>44/82360000</t>
  </si>
  <si>
    <t>45/82360000</t>
  </si>
  <si>
    <t>50/82360000</t>
  </si>
  <si>
    <t>51/82360000</t>
  </si>
  <si>
    <t>52/82360000</t>
  </si>
  <si>
    <t>60/82360000</t>
  </si>
  <si>
    <t>61/82360000</t>
  </si>
  <si>
    <t>70/82360000</t>
  </si>
  <si>
    <t>00/82400000</t>
  </si>
  <si>
    <t>10/82400000</t>
  </si>
  <si>
    <t>11/82400000</t>
  </si>
  <si>
    <t>12/82400000</t>
  </si>
  <si>
    <t>13/82400000</t>
  </si>
  <si>
    <t>14/82400000</t>
  </si>
  <si>
    <t>15/82400000</t>
  </si>
  <si>
    <t>16/82400000</t>
  </si>
  <si>
    <t>17/82400000</t>
  </si>
  <si>
    <t>20/82400000</t>
  </si>
  <si>
    <t>21/82400000</t>
  </si>
  <si>
    <t>22/82400000</t>
  </si>
  <si>
    <t>23/82400000</t>
  </si>
  <si>
    <t>24/82400000</t>
  </si>
  <si>
    <t>25/82400000</t>
  </si>
  <si>
    <t>30/82400000</t>
  </si>
  <si>
    <t>31/82400000</t>
  </si>
  <si>
    <t>32/82400000</t>
  </si>
  <si>
    <t>33/82400000</t>
  </si>
  <si>
    <t>40/82400000</t>
  </si>
  <si>
    <t>41/82400000</t>
  </si>
  <si>
    <t>43/82400000</t>
  </si>
  <si>
    <t>44/82400000</t>
  </si>
  <si>
    <t>45/82400000</t>
  </si>
  <si>
    <t>50/82400000</t>
  </si>
  <si>
    <t>51/82400000</t>
  </si>
  <si>
    <t>52/82400000</t>
  </si>
  <si>
    <t>60/82400000</t>
  </si>
  <si>
    <t>61/82400000</t>
  </si>
  <si>
    <t>70/82400000</t>
  </si>
  <si>
    <t>00/82410000</t>
  </si>
  <si>
    <t>10/82410000</t>
  </si>
  <si>
    <t>11/82410000</t>
  </si>
  <si>
    <t>12/82410000</t>
  </si>
  <si>
    <t>13/82410000</t>
  </si>
  <si>
    <t>14/82410000</t>
  </si>
  <si>
    <t>15/82410000</t>
  </si>
  <si>
    <t>16/82410000</t>
  </si>
  <si>
    <t>17/82410000</t>
  </si>
  <si>
    <t>20/82410000</t>
  </si>
  <si>
    <t>21/82410000</t>
  </si>
  <si>
    <t>22/82410000</t>
  </si>
  <si>
    <t>23/82410000</t>
  </si>
  <si>
    <t>24/82410000</t>
  </si>
  <si>
    <t>25/82410000</t>
  </si>
  <si>
    <t>30/82410000</t>
  </si>
  <si>
    <t>31/82410000</t>
  </si>
  <si>
    <t>32/82410000</t>
  </si>
  <si>
    <t>33/82410000</t>
  </si>
  <si>
    <t>40/82410000</t>
  </si>
  <si>
    <t>41/82410000</t>
  </si>
  <si>
    <t>43/82410000</t>
  </si>
  <si>
    <t>44/82410000</t>
  </si>
  <si>
    <t>45/82410000</t>
  </si>
  <si>
    <t>50/82410000</t>
  </si>
  <si>
    <t>51/82410000</t>
  </si>
  <si>
    <t>52/82410000</t>
  </si>
  <si>
    <t>60/82410000</t>
  </si>
  <si>
    <t>61/82410000</t>
  </si>
  <si>
    <t>70/82410000</t>
  </si>
  <si>
    <t>00/82420000</t>
  </si>
  <si>
    <t>10/82420000</t>
  </si>
  <si>
    <t>11/82420000</t>
  </si>
  <si>
    <t>12/82420000</t>
  </si>
  <si>
    <t>13/82420000</t>
  </si>
  <si>
    <t>14/82420000</t>
  </si>
  <si>
    <t>15/82420000</t>
  </si>
  <si>
    <t>16/82420000</t>
  </si>
  <si>
    <t>17/82420000</t>
  </si>
  <si>
    <t>20/82420000</t>
  </si>
  <si>
    <t>21/82420000</t>
  </si>
  <si>
    <t>22/82420000</t>
  </si>
  <si>
    <t>23/82420000</t>
  </si>
  <si>
    <t>24/82420000</t>
  </si>
  <si>
    <t>25/82420000</t>
  </si>
  <si>
    <t>30/82420000</t>
  </si>
  <si>
    <t>31/82420000</t>
  </si>
  <si>
    <t>32/82420000</t>
  </si>
  <si>
    <t>33/82420000</t>
  </si>
  <si>
    <t>40/82420000</t>
  </si>
  <si>
    <t>41/82420000</t>
  </si>
  <si>
    <t>43/82420000</t>
  </si>
  <si>
    <t>44/82420000</t>
  </si>
  <si>
    <t>45/82420000</t>
  </si>
  <si>
    <t>50/82420000</t>
  </si>
  <si>
    <t>51/82420000</t>
  </si>
  <si>
    <t>52/82420000</t>
  </si>
  <si>
    <t>60/82420000</t>
  </si>
  <si>
    <t>61/82420000</t>
  </si>
  <si>
    <t>70/82420000</t>
  </si>
  <si>
    <t>00/82430000</t>
  </si>
  <si>
    <t>10/82430000</t>
  </si>
  <si>
    <t>11/82430000</t>
  </si>
  <si>
    <t>12/82430000</t>
  </si>
  <si>
    <t>13/82430000</t>
  </si>
  <si>
    <t>14/82430000</t>
  </si>
  <si>
    <t>15/82430000</t>
  </si>
  <si>
    <t>16/82430000</t>
  </si>
  <si>
    <t>17/82430000</t>
  </si>
  <si>
    <t>20/82430000</t>
  </si>
  <si>
    <t>21/82430000</t>
  </si>
  <si>
    <t>22/82430000</t>
  </si>
  <si>
    <t>23/82430000</t>
  </si>
  <si>
    <t>24/82430000</t>
  </si>
  <si>
    <t>25/82430000</t>
  </si>
  <si>
    <t>30/82430000</t>
  </si>
  <si>
    <t>31/82430000</t>
  </si>
  <si>
    <t>32/82430000</t>
  </si>
  <si>
    <t>33/82430000</t>
  </si>
  <si>
    <t>40/82430000</t>
  </si>
  <si>
    <t>41/82430000</t>
  </si>
  <si>
    <t>43/82430000</t>
  </si>
  <si>
    <t>44/82430000</t>
  </si>
  <si>
    <t>45/82430000</t>
  </si>
  <si>
    <t>50/82430000</t>
  </si>
  <si>
    <t>51/82430000</t>
  </si>
  <si>
    <t>52/82430000</t>
  </si>
  <si>
    <t>60/82430000</t>
  </si>
  <si>
    <t>61/82430000</t>
  </si>
  <si>
    <t>70/82430000</t>
  </si>
  <si>
    <t>00/82440000</t>
  </si>
  <si>
    <t>10/82440000</t>
  </si>
  <si>
    <t>11/82440000</t>
  </si>
  <si>
    <t>12/82440000</t>
  </si>
  <si>
    <t>13/82440000</t>
  </si>
  <si>
    <t>14/82440000</t>
  </si>
  <si>
    <t>15/82440000</t>
  </si>
  <si>
    <t>16/82440000</t>
  </si>
  <si>
    <t>17/82440000</t>
  </si>
  <si>
    <t>20/82440000</t>
  </si>
  <si>
    <t>21/82440000</t>
  </si>
  <si>
    <t>22/82440000</t>
  </si>
  <si>
    <t>23/82440000</t>
  </si>
  <si>
    <t>24/82440000</t>
  </si>
  <si>
    <t>25/82440000</t>
  </si>
  <si>
    <t>30/82440000</t>
  </si>
  <si>
    <t>31/82440000</t>
  </si>
  <si>
    <t>32/82440000</t>
  </si>
  <si>
    <t>33/82440000</t>
  </si>
  <si>
    <t>40/82440000</t>
  </si>
  <si>
    <t>41/82440000</t>
  </si>
  <si>
    <t>43/82440000</t>
  </si>
  <si>
    <t>44/82440000</t>
  </si>
  <si>
    <t>45/82440000</t>
  </si>
  <si>
    <t>50/82440000</t>
  </si>
  <si>
    <t>51/82440000</t>
  </si>
  <si>
    <t>52/82440000</t>
  </si>
  <si>
    <t>60/82440000</t>
  </si>
  <si>
    <t>61/82440000</t>
  </si>
  <si>
    <t>70/82440000</t>
  </si>
  <si>
    <t>00/82490000</t>
  </si>
  <si>
    <t>10/82490000</t>
  </si>
  <si>
    <t>11/82490000</t>
  </si>
  <si>
    <t>12/82490000</t>
  </si>
  <si>
    <t>13/82490000</t>
  </si>
  <si>
    <t>14/82490000</t>
  </si>
  <si>
    <t>15/82490000</t>
  </si>
  <si>
    <t>16/82490000</t>
  </si>
  <si>
    <t>17/82490000</t>
  </si>
  <si>
    <t>20/82490000</t>
  </si>
  <si>
    <t>21/82490000</t>
  </si>
  <si>
    <t>22/82490000</t>
  </si>
  <si>
    <t>23/82490000</t>
  </si>
  <si>
    <t>24/82490000</t>
  </si>
  <si>
    <t>25/82490000</t>
  </si>
  <si>
    <t>30/82490000</t>
  </si>
  <si>
    <t>31/82490000</t>
  </si>
  <si>
    <t>32/82490000</t>
  </si>
  <si>
    <t>33/82490000</t>
  </si>
  <si>
    <t>40/82490000</t>
  </si>
  <si>
    <t>41/82490000</t>
  </si>
  <si>
    <t>43/82490000</t>
  </si>
  <si>
    <t>44/82490000</t>
  </si>
  <si>
    <t>45/82490000</t>
  </si>
  <si>
    <t>50/82490000</t>
  </si>
  <si>
    <t>51/82490000</t>
  </si>
  <si>
    <t>52/82490000</t>
  </si>
  <si>
    <t>60/82490000</t>
  </si>
  <si>
    <t>61/82490000</t>
  </si>
  <si>
    <t>70/82490000</t>
  </si>
  <si>
    <t>00/82500000</t>
  </si>
  <si>
    <t>10/82500000</t>
  </si>
  <si>
    <t>11/82500000</t>
  </si>
  <si>
    <t>12/82500000</t>
  </si>
  <si>
    <t>13/82500000</t>
  </si>
  <si>
    <t>14/82500000</t>
  </si>
  <si>
    <t>15/82500000</t>
  </si>
  <si>
    <t>16/82500000</t>
  </si>
  <si>
    <t>17/82500000</t>
  </si>
  <si>
    <t>20/82500000</t>
  </si>
  <si>
    <t>21/82500000</t>
  </si>
  <si>
    <t>22/82500000</t>
  </si>
  <si>
    <t>23/82500000</t>
  </si>
  <si>
    <t>24/82500000</t>
  </si>
  <si>
    <t>25/82500000</t>
  </si>
  <si>
    <t>30/82500000</t>
  </si>
  <si>
    <t>31/82500000</t>
  </si>
  <si>
    <t>32/82500000</t>
  </si>
  <si>
    <t>33/82500000</t>
  </si>
  <si>
    <t>40/82500000</t>
  </si>
  <si>
    <t>41/82500000</t>
  </si>
  <si>
    <t>43/82500000</t>
  </si>
  <si>
    <t>44/82500000</t>
  </si>
  <si>
    <t>45/82500000</t>
  </si>
  <si>
    <t>50/82500000</t>
  </si>
  <si>
    <t>51/82500000</t>
  </si>
  <si>
    <t>52/82500000</t>
  </si>
  <si>
    <t>60/82500000</t>
  </si>
  <si>
    <t>61/82500000</t>
  </si>
  <si>
    <t>70/82500000</t>
  </si>
  <si>
    <t>00/82510000</t>
  </si>
  <si>
    <t>10/82510000</t>
  </si>
  <si>
    <t>11/82510000</t>
  </si>
  <si>
    <t>12/82510000</t>
  </si>
  <si>
    <t>13/82510000</t>
  </si>
  <si>
    <t>14/82510000</t>
  </si>
  <si>
    <t>15/82510000</t>
  </si>
  <si>
    <t>16/82510000</t>
  </si>
  <si>
    <t>17/82510000</t>
  </si>
  <si>
    <t>20/82510000</t>
  </si>
  <si>
    <t>21/82510000</t>
  </si>
  <si>
    <t>22/82510000</t>
  </si>
  <si>
    <t>23/82510000</t>
  </si>
  <si>
    <t>24/82510000</t>
  </si>
  <si>
    <t>25/82510000</t>
  </si>
  <si>
    <t>30/82510000</t>
  </si>
  <si>
    <t>31/82510000</t>
  </si>
  <si>
    <t>32/82510000</t>
  </si>
  <si>
    <t>33/82510000</t>
  </si>
  <si>
    <t>40/82510000</t>
  </si>
  <si>
    <t>41/82510000</t>
  </si>
  <si>
    <t>43/82510000</t>
  </si>
  <si>
    <t>44/82510000</t>
  </si>
  <si>
    <t>45/82510000</t>
  </si>
  <si>
    <t>50/82510000</t>
  </si>
  <si>
    <t>51/82510000</t>
  </si>
  <si>
    <t>52/82510000</t>
  </si>
  <si>
    <t>60/82510000</t>
  </si>
  <si>
    <t>61/82510000</t>
  </si>
  <si>
    <t>70/82510000</t>
  </si>
  <si>
    <t>00/82520000</t>
  </si>
  <si>
    <t>10/82520000</t>
  </si>
  <si>
    <t>11/82520000</t>
  </si>
  <si>
    <t>12/82520000</t>
  </si>
  <si>
    <t>13/82520000</t>
  </si>
  <si>
    <t>14/82520000</t>
  </si>
  <si>
    <t>15/82520000</t>
  </si>
  <si>
    <t>16/82520000</t>
  </si>
  <si>
    <t>17/82520000</t>
  </si>
  <si>
    <t>20/82520000</t>
  </si>
  <si>
    <t>21/82520000</t>
  </si>
  <si>
    <t>22/82520000</t>
  </si>
  <si>
    <t>23/82520000</t>
  </si>
  <si>
    <t>24/82520000</t>
  </si>
  <si>
    <t>25/82520000</t>
  </si>
  <si>
    <t>30/82520000</t>
  </si>
  <si>
    <t>31/82520000</t>
  </si>
  <si>
    <t>32/82520000</t>
  </si>
  <si>
    <t>33/82520000</t>
  </si>
  <si>
    <t>40/82520000</t>
  </si>
  <si>
    <t>41/82520000</t>
  </si>
  <si>
    <t>43/82520000</t>
  </si>
  <si>
    <t>44/82520000</t>
  </si>
  <si>
    <t>45/82520000</t>
  </si>
  <si>
    <t>50/82520000</t>
  </si>
  <si>
    <t>51/82520000</t>
  </si>
  <si>
    <t>52/82520000</t>
  </si>
  <si>
    <t>60/82520000</t>
  </si>
  <si>
    <t>61/82520000</t>
  </si>
  <si>
    <t>70/82520000</t>
  </si>
  <si>
    <t>00/82600000</t>
  </si>
  <si>
    <t>10/82600000</t>
  </si>
  <si>
    <t>11/82600000</t>
  </si>
  <si>
    <t>12/82600000</t>
  </si>
  <si>
    <t>13/82600000</t>
  </si>
  <si>
    <t>14/82600000</t>
  </si>
  <si>
    <t>15/82600000</t>
  </si>
  <si>
    <t>16/82600000</t>
  </si>
  <si>
    <t>17/82600000</t>
  </si>
  <si>
    <t>20/82600000</t>
  </si>
  <si>
    <t>21/82600000</t>
  </si>
  <si>
    <t>22/82600000</t>
  </si>
  <si>
    <t>23/82600000</t>
  </si>
  <si>
    <t>24/82600000</t>
  </si>
  <si>
    <t>25/82600000</t>
  </si>
  <si>
    <t>30/82600000</t>
  </si>
  <si>
    <t>31/82600000</t>
  </si>
  <si>
    <t>32/82600000</t>
  </si>
  <si>
    <t>33/82600000</t>
  </si>
  <si>
    <t>40/82600000</t>
  </si>
  <si>
    <t>41/82600000</t>
  </si>
  <si>
    <t>43/82600000</t>
  </si>
  <si>
    <t>44/82600000</t>
  </si>
  <si>
    <t>45/82600000</t>
  </si>
  <si>
    <t>50/82600000</t>
  </si>
  <si>
    <t>51/82600000</t>
  </si>
  <si>
    <t>52/82600000</t>
  </si>
  <si>
    <t>60/82600000</t>
  </si>
  <si>
    <t>61/82600000</t>
  </si>
  <si>
    <t>70/82600000</t>
  </si>
  <si>
    <t>00/82610000</t>
  </si>
  <si>
    <t>10/82610000</t>
  </si>
  <si>
    <t>11/82610000</t>
  </si>
  <si>
    <t>12/82610000</t>
  </si>
  <si>
    <t>13/82610000</t>
  </si>
  <si>
    <t>14/82610000</t>
  </si>
  <si>
    <t>15/82610000</t>
  </si>
  <si>
    <t>16/82610000</t>
  </si>
  <si>
    <t>17/82610000</t>
  </si>
  <si>
    <t>20/82610000</t>
  </si>
  <si>
    <t>21/82610000</t>
  </si>
  <si>
    <t>22/82610000</t>
  </si>
  <si>
    <t>23/82610000</t>
  </si>
  <si>
    <t>24/82610000</t>
  </si>
  <si>
    <t>25/82610000</t>
  </si>
  <si>
    <t>30/82610000</t>
  </si>
  <si>
    <t>31/82610000</t>
  </si>
  <si>
    <t>32/82610000</t>
  </si>
  <si>
    <t>33/82610000</t>
  </si>
  <si>
    <t>40/82610000</t>
  </si>
  <si>
    <t>41/82610000</t>
  </si>
  <si>
    <t>43/82610000</t>
  </si>
  <si>
    <t>44/82610000</t>
  </si>
  <si>
    <t>45/82610000</t>
  </si>
  <si>
    <t>50/82610000</t>
  </si>
  <si>
    <t>51/82610000</t>
  </si>
  <si>
    <t>52/82610000</t>
  </si>
  <si>
    <t>60/82610000</t>
  </si>
  <si>
    <t>61/82610000</t>
  </si>
  <si>
    <t>70/82610000</t>
  </si>
  <si>
    <t>00/82620000</t>
  </si>
  <si>
    <t>10/82620000</t>
  </si>
  <si>
    <t>11/82620000</t>
  </si>
  <si>
    <t>12/82620000</t>
  </si>
  <si>
    <t>13/82620000</t>
  </si>
  <si>
    <t>14/82620000</t>
  </si>
  <si>
    <t>15/82620000</t>
  </si>
  <si>
    <t>16/82620000</t>
  </si>
  <si>
    <t>17/82620000</t>
  </si>
  <si>
    <t>20/82620000</t>
  </si>
  <si>
    <t>21/82620000</t>
  </si>
  <si>
    <t>22/82620000</t>
  </si>
  <si>
    <t>23/82620000</t>
  </si>
  <si>
    <t>24/82620000</t>
  </si>
  <si>
    <t>25/82620000</t>
  </si>
  <si>
    <t>30/82620000</t>
  </si>
  <si>
    <t>31/82620000</t>
  </si>
  <si>
    <t>32/82620000</t>
  </si>
  <si>
    <t>33/82620000</t>
  </si>
  <si>
    <t>40/82620000</t>
  </si>
  <si>
    <t>41/82620000</t>
  </si>
  <si>
    <t>43/82620000</t>
  </si>
  <si>
    <t>44/82620000</t>
  </si>
  <si>
    <t>45/82620000</t>
  </si>
  <si>
    <t>50/82620000</t>
  </si>
  <si>
    <t>51/82620000</t>
  </si>
  <si>
    <t>52/82620000</t>
  </si>
  <si>
    <t>60/82620000</t>
  </si>
  <si>
    <t>61/82620000</t>
  </si>
  <si>
    <t>70/82620000</t>
  </si>
  <si>
    <t>00/82630000</t>
  </si>
  <si>
    <t>10/82630000</t>
  </si>
  <si>
    <t>11/82630000</t>
  </si>
  <si>
    <t>12/82630000</t>
  </si>
  <si>
    <t>13/82630000</t>
  </si>
  <si>
    <t>14/82630000</t>
  </si>
  <si>
    <t>15/82630000</t>
  </si>
  <si>
    <t>16/82630000</t>
  </si>
  <si>
    <t>17/82630000</t>
  </si>
  <si>
    <t>20/82630000</t>
  </si>
  <si>
    <t>21/82630000</t>
  </si>
  <si>
    <t>22/82630000</t>
  </si>
  <si>
    <t>23/82630000</t>
  </si>
  <si>
    <t>24/82630000</t>
  </si>
  <si>
    <t>25/82630000</t>
  </si>
  <si>
    <t>30/82630000</t>
  </si>
  <si>
    <t>31/82630000</t>
  </si>
  <si>
    <t>32/82630000</t>
  </si>
  <si>
    <t>33/82630000</t>
  </si>
  <si>
    <t>40/82630000</t>
  </si>
  <si>
    <t>41/82630000</t>
  </si>
  <si>
    <t>43/82630000</t>
  </si>
  <si>
    <t>44/82630000</t>
  </si>
  <si>
    <t>45/82630000</t>
  </si>
  <si>
    <t>50/82630000</t>
  </si>
  <si>
    <t>51/82630000</t>
  </si>
  <si>
    <t>52/82630000</t>
  </si>
  <si>
    <t>60/82630000</t>
  </si>
  <si>
    <t>61/82630000</t>
  </si>
  <si>
    <t>70/82630000</t>
  </si>
  <si>
    <t>00/82640000</t>
  </si>
  <si>
    <t>10/82640000</t>
  </si>
  <si>
    <t>11/82640000</t>
  </si>
  <si>
    <t>12/82640000</t>
  </si>
  <si>
    <t>13/82640000</t>
  </si>
  <si>
    <t>14/82640000</t>
  </si>
  <si>
    <t>15/82640000</t>
  </si>
  <si>
    <t>16/82640000</t>
  </si>
  <si>
    <t>17/82640000</t>
  </si>
  <si>
    <t>20/82640000</t>
  </si>
  <si>
    <t>21/82640000</t>
  </si>
  <si>
    <t>22/82640000</t>
  </si>
  <si>
    <t>23/82640000</t>
  </si>
  <si>
    <t>24/82640000</t>
  </si>
  <si>
    <t>25/82640000</t>
  </si>
  <si>
    <t>30/82640000</t>
  </si>
  <si>
    <t>31/82640000</t>
  </si>
  <si>
    <t>32/82640000</t>
  </si>
  <si>
    <t>33/82640000</t>
  </si>
  <si>
    <t>40/82640000</t>
  </si>
  <si>
    <t>41/82640000</t>
  </si>
  <si>
    <t>43/82640000</t>
  </si>
  <si>
    <t>44/82640000</t>
  </si>
  <si>
    <t>45/82640000</t>
  </si>
  <si>
    <t>50/82640000</t>
  </si>
  <si>
    <t>51/82640000</t>
  </si>
  <si>
    <t>52/82640000</t>
  </si>
  <si>
    <t>60/82640000</t>
  </si>
  <si>
    <t>61/82640000</t>
  </si>
  <si>
    <t>70/82640000</t>
  </si>
  <si>
    <t>00/82700000</t>
  </si>
  <si>
    <t>10/82700000</t>
  </si>
  <si>
    <t>11/82700000</t>
  </si>
  <si>
    <t>12/82700000</t>
  </si>
  <si>
    <t>13/82700000</t>
  </si>
  <si>
    <t>14/82700000</t>
  </si>
  <si>
    <t>15/82700000</t>
  </si>
  <si>
    <t>16/82700000</t>
  </si>
  <si>
    <t>17/82700000</t>
  </si>
  <si>
    <t>20/82700000</t>
  </si>
  <si>
    <t>21/82700000</t>
  </si>
  <si>
    <t>22/82700000</t>
  </si>
  <si>
    <t>23/82700000</t>
  </si>
  <si>
    <t>24/82700000</t>
  </si>
  <si>
    <t>25/82700000</t>
  </si>
  <si>
    <t>30/82700000</t>
  </si>
  <si>
    <t>31/82700000</t>
  </si>
  <si>
    <t>32/82700000</t>
  </si>
  <si>
    <t>33/82700000</t>
  </si>
  <si>
    <t>40/82700000</t>
  </si>
  <si>
    <t>41/82700000</t>
  </si>
  <si>
    <t>43/82700000</t>
  </si>
  <si>
    <t>44/82700000</t>
  </si>
  <si>
    <t>45/82700000</t>
  </si>
  <si>
    <t>50/82700000</t>
  </si>
  <si>
    <t>51/82700000</t>
  </si>
  <si>
    <t>52/82700000</t>
  </si>
  <si>
    <t>60/82700000</t>
  </si>
  <si>
    <t>61/82700000</t>
  </si>
  <si>
    <t>70/82700000</t>
  </si>
  <si>
    <t>00/82710000</t>
  </si>
  <si>
    <t>10/82710000</t>
  </si>
  <si>
    <t>11/82710000</t>
  </si>
  <si>
    <t>12/82710000</t>
  </si>
  <si>
    <t>13/82710000</t>
  </si>
  <si>
    <t>14/82710000</t>
  </si>
  <si>
    <t>15/82710000</t>
  </si>
  <si>
    <t>16/82710000</t>
  </si>
  <si>
    <t>17/82710000</t>
  </si>
  <si>
    <t>20/82710000</t>
  </si>
  <si>
    <t>21/82710000</t>
  </si>
  <si>
    <t>22/82710000</t>
  </si>
  <si>
    <t>23/82710000</t>
  </si>
  <si>
    <t>24/82710000</t>
  </si>
  <si>
    <t>25/82710000</t>
  </si>
  <si>
    <t>30/82710000</t>
  </si>
  <si>
    <t>31/82710000</t>
  </si>
  <si>
    <t>32/82710000</t>
  </si>
  <si>
    <t>33/82710000</t>
  </si>
  <si>
    <t>40/82710000</t>
  </si>
  <si>
    <t>41/82710000</t>
  </si>
  <si>
    <t>43/82710000</t>
  </si>
  <si>
    <t>44/82710000</t>
  </si>
  <si>
    <t>45/82710000</t>
  </si>
  <si>
    <t>50/82710000</t>
  </si>
  <si>
    <t>51/82710000</t>
  </si>
  <si>
    <t>52/82710000</t>
  </si>
  <si>
    <t>60/82710000</t>
  </si>
  <si>
    <t>61/82710000</t>
  </si>
  <si>
    <t>70/82710000</t>
  </si>
  <si>
    <t>00/82720000</t>
  </si>
  <si>
    <t>10/82720000</t>
  </si>
  <si>
    <t>11/82720000</t>
  </si>
  <si>
    <t>12/82720000</t>
  </si>
  <si>
    <t>13/82720000</t>
  </si>
  <si>
    <t>14/82720000</t>
  </si>
  <si>
    <t>15/82720000</t>
  </si>
  <si>
    <t>16/82720000</t>
  </si>
  <si>
    <t>17/82720000</t>
  </si>
  <si>
    <t>20/82720000</t>
  </si>
  <si>
    <t>21/82720000</t>
  </si>
  <si>
    <t>22/82720000</t>
  </si>
  <si>
    <t>23/82720000</t>
  </si>
  <si>
    <t>24/82720000</t>
  </si>
  <si>
    <t>25/82720000</t>
  </si>
  <si>
    <t>30/82720000</t>
  </si>
  <si>
    <t>31/82720000</t>
  </si>
  <si>
    <t>32/82720000</t>
  </si>
  <si>
    <t>33/82720000</t>
  </si>
  <si>
    <t>40/82720000</t>
  </si>
  <si>
    <t>41/82720000</t>
  </si>
  <si>
    <t>43/82720000</t>
  </si>
  <si>
    <t>44/82720000</t>
  </si>
  <si>
    <t>45/82720000</t>
  </si>
  <si>
    <t>50/82720000</t>
  </si>
  <si>
    <t>51/82720000</t>
  </si>
  <si>
    <t>52/82720000</t>
  </si>
  <si>
    <t>60/82720000</t>
  </si>
  <si>
    <t>61/82720000</t>
  </si>
  <si>
    <t>70/82720000</t>
  </si>
  <si>
    <t>00/82730000</t>
  </si>
  <si>
    <t>10/82730000</t>
  </si>
  <si>
    <t>11/82730000</t>
  </si>
  <si>
    <t>12/82730000</t>
  </si>
  <si>
    <t>13/82730000</t>
  </si>
  <si>
    <t>14/82730000</t>
  </si>
  <si>
    <t>15/82730000</t>
  </si>
  <si>
    <t>16/82730000</t>
  </si>
  <si>
    <t>17/82730000</t>
  </si>
  <si>
    <t>20/82730000</t>
  </si>
  <si>
    <t>21/82730000</t>
  </si>
  <si>
    <t>22/82730000</t>
  </si>
  <si>
    <t>23/82730000</t>
  </si>
  <si>
    <t>24/82730000</t>
  </si>
  <si>
    <t>25/82730000</t>
  </si>
  <si>
    <t>30/82730000</t>
  </si>
  <si>
    <t>31/82730000</t>
  </si>
  <si>
    <t>32/82730000</t>
  </si>
  <si>
    <t>33/82730000</t>
  </si>
  <si>
    <t>40/82730000</t>
  </si>
  <si>
    <t>41/82730000</t>
  </si>
  <si>
    <t>43/82730000</t>
  </si>
  <si>
    <t>44/82730000</t>
  </si>
  <si>
    <t>45/82730000</t>
  </si>
  <si>
    <t>50/82730000</t>
  </si>
  <si>
    <t>51/82730000</t>
  </si>
  <si>
    <t>52/82730000</t>
  </si>
  <si>
    <t>60/82730000</t>
  </si>
  <si>
    <t>61/82730000</t>
  </si>
  <si>
    <t>70/82730000</t>
  </si>
  <si>
    <t>00/82790000</t>
  </si>
  <si>
    <t>10/82790000</t>
  </si>
  <si>
    <t>11/82790000</t>
  </si>
  <si>
    <t>12/82790000</t>
  </si>
  <si>
    <t>13/82790000</t>
  </si>
  <si>
    <t>14/82790000</t>
  </si>
  <si>
    <t>15/82790000</t>
  </si>
  <si>
    <t>16/82790000</t>
  </si>
  <si>
    <t>17/82790000</t>
  </si>
  <si>
    <t>20/82790000</t>
  </si>
  <si>
    <t>21/82790000</t>
  </si>
  <si>
    <t>22/82790000</t>
  </si>
  <si>
    <t>23/82790000</t>
  </si>
  <si>
    <t>24/82790000</t>
  </si>
  <si>
    <t>25/82790000</t>
  </si>
  <si>
    <t>30/82790000</t>
  </si>
  <si>
    <t>31/82790000</t>
  </si>
  <si>
    <t>32/82790000</t>
  </si>
  <si>
    <t>33/82790000</t>
  </si>
  <si>
    <t>40/82790000</t>
  </si>
  <si>
    <t>41/82790000</t>
  </si>
  <si>
    <t>43/82790000</t>
  </si>
  <si>
    <t>44/82790000</t>
  </si>
  <si>
    <t>45/82790000</t>
  </si>
  <si>
    <t>50/82790000</t>
  </si>
  <si>
    <t>51/82790000</t>
  </si>
  <si>
    <t>52/82790000</t>
  </si>
  <si>
    <t>60/82790000</t>
  </si>
  <si>
    <t>61/82790000</t>
  </si>
  <si>
    <t>70/82790000</t>
  </si>
  <si>
    <t>00/82800000</t>
  </si>
  <si>
    <t>10/82800000</t>
  </si>
  <si>
    <t>11/82800000</t>
  </si>
  <si>
    <t>12/82800000</t>
  </si>
  <si>
    <t>13/82800000</t>
  </si>
  <si>
    <t>14/82800000</t>
  </si>
  <si>
    <t>15/82800000</t>
  </si>
  <si>
    <t>16/82800000</t>
  </si>
  <si>
    <t>17/82800000</t>
  </si>
  <si>
    <t>20/82800000</t>
  </si>
  <si>
    <t>21/82800000</t>
  </si>
  <si>
    <t>22/82800000</t>
  </si>
  <si>
    <t>23/82800000</t>
  </si>
  <si>
    <t>24/82800000</t>
  </si>
  <si>
    <t>25/82800000</t>
  </si>
  <si>
    <t>30/82800000</t>
  </si>
  <si>
    <t>31/82800000</t>
  </si>
  <si>
    <t>32/82800000</t>
  </si>
  <si>
    <t>33/82800000</t>
  </si>
  <si>
    <t>40/82800000</t>
  </si>
  <si>
    <t>41/82800000</t>
  </si>
  <si>
    <t>43/82800000</t>
  </si>
  <si>
    <t>44/82800000</t>
  </si>
  <si>
    <t>45/82800000</t>
  </si>
  <si>
    <t>50/82800000</t>
  </si>
  <si>
    <t>51/82800000</t>
  </si>
  <si>
    <t>52/82800000</t>
  </si>
  <si>
    <t>60/82800000</t>
  </si>
  <si>
    <t>61/82800000</t>
  </si>
  <si>
    <t>70/82800000</t>
  </si>
  <si>
    <t>00/82810000</t>
  </si>
  <si>
    <t>10/82810000</t>
  </si>
  <si>
    <t>11/82810000</t>
  </si>
  <si>
    <t>12/82810000</t>
  </si>
  <si>
    <t>13/82810000</t>
  </si>
  <si>
    <t>14/82810000</t>
  </si>
  <si>
    <t>15/82810000</t>
  </si>
  <si>
    <t>16/82810000</t>
  </si>
  <si>
    <t>17/82810000</t>
  </si>
  <si>
    <t>20/82810000</t>
  </si>
  <si>
    <t>21/82810000</t>
  </si>
  <si>
    <t>22/82810000</t>
  </si>
  <si>
    <t>23/82810000</t>
  </si>
  <si>
    <t>24/82810000</t>
  </si>
  <si>
    <t>25/82810000</t>
  </si>
  <si>
    <t>30/82810000</t>
  </si>
  <si>
    <t>31/82810000</t>
  </si>
  <si>
    <t>32/82810000</t>
  </si>
  <si>
    <t>33/82810000</t>
  </si>
  <si>
    <t>40/82810000</t>
  </si>
  <si>
    <t>41/82810000</t>
  </si>
  <si>
    <t>43/82810000</t>
  </si>
  <si>
    <t>44/82810000</t>
  </si>
  <si>
    <t>45/82810000</t>
  </si>
  <si>
    <t>50/82810000</t>
  </si>
  <si>
    <t>51/82810000</t>
  </si>
  <si>
    <t>52/82810000</t>
  </si>
  <si>
    <t>60/82810000</t>
  </si>
  <si>
    <t>61/82810000</t>
  </si>
  <si>
    <t>70/82810000</t>
  </si>
  <si>
    <t>00/82820000</t>
  </si>
  <si>
    <t>10/82820000</t>
  </si>
  <si>
    <t>11/82820000</t>
  </si>
  <si>
    <t>12/82820000</t>
  </si>
  <si>
    <t>13/82820000</t>
  </si>
  <si>
    <t>14/82820000</t>
  </si>
  <si>
    <t>15/82820000</t>
  </si>
  <si>
    <t>16/82820000</t>
  </si>
  <si>
    <t>17/82820000</t>
  </si>
  <si>
    <t>20/82820000</t>
  </si>
  <si>
    <t>21/82820000</t>
  </si>
  <si>
    <t>22/82820000</t>
  </si>
  <si>
    <t>23/82820000</t>
  </si>
  <si>
    <t>24/82820000</t>
  </si>
  <si>
    <t>25/82820000</t>
  </si>
  <si>
    <t>30/82820000</t>
  </si>
  <si>
    <t>31/82820000</t>
  </si>
  <si>
    <t>32/82820000</t>
  </si>
  <si>
    <t>33/82820000</t>
  </si>
  <si>
    <t>40/82820000</t>
  </si>
  <si>
    <t>41/82820000</t>
  </si>
  <si>
    <t>43/82820000</t>
  </si>
  <si>
    <t>44/82820000</t>
  </si>
  <si>
    <t>45/82820000</t>
  </si>
  <si>
    <t>50/82820000</t>
  </si>
  <si>
    <t>51/82820000</t>
  </si>
  <si>
    <t>52/82820000</t>
  </si>
  <si>
    <t>60/82820000</t>
  </si>
  <si>
    <t>61/82820000</t>
  </si>
  <si>
    <t>70/82820000</t>
  </si>
  <si>
    <t>00/82900000</t>
  </si>
  <si>
    <t>10/82900000</t>
  </si>
  <si>
    <t>11/82900000</t>
  </si>
  <si>
    <t>12/82900000</t>
  </si>
  <si>
    <t>13/82900000</t>
  </si>
  <si>
    <t>14/82900000</t>
  </si>
  <si>
    <t>15/82900000</t>
  </si>
  <si>
    <t>16/82900000</t>
  </si>
  <si>
    <t>17/82900000</t>
  </si>
  <si>
    <t>20/82900000</t>
  </si>
  <si>
    <t>21/82900000</t>
  </si>
  <si>
    <t>22/82900000</t>
  </si>
  <si>
    <t>23/82900000</t>
  </si>
  <si>
    <t>24/82900000</t>
  </si>
  <si>
    <t>25/82900000</t>
  </si>
  <si>
    <t>30/82900000</t>
  </si>
  <si>
    <t>31/82900000</t>
  </si>
  <si>
    <t>32/82900000</t>
  </si>
  <si>
    <t>33/82900000</t>
  </si>
  <si>
    <t>40/82900000</t>
  </si>
  <si>
    <t>41/82900000</t>
  </si>
  <si>
    <t>43/82900000</t>
  </si>
  <si>
    <t>44/82900000</t>
  </si>
  <si>
    <t>45/82900000</t>
  </si>
  <si>
    <t>50/82900000</t>
  </si>
  <si>
    <t>51/82900000</t>
  </si>
  <si>
    <t>52/82900000</t>
  </si>
  <si>
    <t>60/82900000</t>
  </si>
  <si>
    <t>61/82900000</t>
  </si>
  <si>
    <t>70/82900000</t>
  </si>
  <si>
    <t>00/82910000</t>
  </si>
  <si>
    <t>10/82910000</t>
  </si>
  <si>
    <t>11/82910000</t>
  </si>
  <si>
    <t>12/82910000</t>
  </si>
  <si>
    <t>13/82910000</t>
  </si>
  <si>
    <t>14/82910000</t>
  </si>
  <si>
    <t>15/82910000</t>
  </si>
  <si>
    <t>16/82910000</t>
  </si>
  <si>
    <t>17/82910000</t>
  </si>
  <si>
    <t>20/82910000</t>
  </si>
  <si>
    <t>21/82910000</t>
  </si>
  <si>
    <t>22/82910000</t>
  </si>
  <si>
    <t>23/82910000</t>
  </si>
  <si>
    <t>24/82910000</t>
  </si>
  <si>
    <t>25/82910000</t>
  </si>
  <si>
    <t>30/82910000</t>
  </si>
  <si>
    <t>31/82910000</t>
  </si>
  <si>
    <t>32/82910000</t>
  </si>
  <si>
    <t>33/82910000</t>
  </si>
  <si>
    <t>40/82910000</t>
  </si>
  <si>
    <t>41/82910000</t>
  </si>
  <si>
    <t>43/82910000</t>
  </si>
  <si>
    <t>44/82910000</t>
  </si>
  <si>
    <t>45/82910000</t>
  </si>
  <si>
    <t>50/82910000</t>
  </si>
  <si>
    <t>51/82910000</t>
  </si>
  <si>
    <t>52/82910000</t>
  </si>
  <si>
    <t>60/82910000</t>
  </si>
  <si>
    <t>61/82910000</t>
  </si>
  <si>
    <t>70/82910000</t>
  </si>
  <si>
    <t>00/82920000</t>
  </si>
  <si>
    <t>10/82920000</t>
  </si>
  <si>
    <t>11/82920000</t>
  </si>
  <si>
    <t>12/82920000</t>
  </si>
  <si>
    <t>13/82920000</t>
  </si>
  <si>
    <t>14/82920000</t>
  </si>
  <si>
    <t>15/82920000</t>
  </si>
  <si>
    <t>16/82920000</t>
  </si>
  <si>
    <t>17/82920000</t>
  </si>
  <si>
    <t>20/82920000</t>
  </si>
  <si>
    <t>21/82920000</t>
  </si>
  <si>
    <t>22/82920000</t>
  </si>
  <si>
    <t>23/82920000</t>
  </si>
  <si>
    <t>24/82920000</t>
  </si>
  <si>
    <t>25/82920000</t>
  </si>
  <si>
    <t>30/82920000</t>
  </si>
  <si>
    <t>31/82920000</t>
  </si>
  <si>
    <t>32/82920000</t>
  </si>
  <si>
    <t>33/82920000</t>
  </si>
  <si>
    <t>40/82920000</t>
  </si>
  <si>
    <t>41/82920000</t>
  </si>
  <si>
    <t>43/82920000</t>
  </si>
  <si>
    <t>44/82920000</t>
  </si>
  <si>
    <t>45/82920000</t>
  </si>
  <si>
    <t>50/82920000</t>
  </si>
  <si>
    <t>51/82920000</t>
  </si>
  <si>
    <t>52/82920000</t>
  </si>
  <si>
    <t>60/82920000</t>
  </si>
  <si>
    <t>61/82920000</t>
  </si>
  <si>
    <t>70/82920000</t>
  </si>
  <si>
    <t>00/82930000</t>
  </si>
  <si>
    <t>10/82930000</t>
  </si>
  <si>
    <t>11/82930000</t>
  </si>
  <si>
    <t>12/82930000</t>
  </si>
  <si>
    <t>13/82930000</t>
  </si>
  <si>
    <t>14/82930000</t>
  </si>
  <si>
    <t>15/82930000</t>
  </si>
  <si>
    <t>16/82930000</t>
  </si>
  <si>
    <t>17/82930000</t>
  </si>
  <si>
    <t>20/82930000</t>
  </si>
  <si>
    <t>21/82930000</t>
  </si>
  <si>
    <t>22/82930000</t>
  </si>
  <si>
    <t>23/82930000</t>
  </si>
  <si>
    <t>24/82930000</t>
  </si>
  <si>
    <t>25/82930000</t>
  </si>
  <si>
    <t>30/82930000</t>
  </si>
  <si>
    <t>31/82930000</t>
  </si>
  <si>
    <t>32/82930000</t>
  </si>
  <si>
    <t>33/82930000</t>
  </si>
  <si>
    <t>40/82930000</t>
  </si>
  <si>
    <t>41/82930000</t>
  </si>
  <si>
    <t>43/82930000</t>
  </si>
  <si>
    <t>44/82930000</t>
  </si>
  <si>
    <t>45/82930000</t>
  </si>
  <si>
    <t>50/82930000</t>
  </si>
  <si>
    <t>51/82930000</t>
  </si>
  <si>
    <t>52/82930000</t>
  </si>
  <si>
    <t>60/82930000</t>
  </si>
  <si>
    <t>61/82930000</t>
  </si>
  <si>
    <t>70/82930000</t>
  </si>
  <si>
    <t>00/82940000</t>
  </si>
  <si>
    <t>10/82940000</t>
  </si>
  <si>
    <t>11/82940000</t>
  </si>
  <si>
    <t>12/82940000</t>
  </si>
  <si>
    <t>13/82940000</t>
  </si>
  <si>
    <t>14/82940000</t>
  </si>
  <si>
    <t>15/82940000</t>
  </si>
  <si>
    <t>16/82940000</t>
  </si>
  <si>
    <t>17/82940000</t>
  </si>
  <si>
    <t>20/82940000</t>
  </si>
  <si>
    <t>21/82940000</t>
  </si>
  <si>
    <t>22/82940000</t>
  </si>
  <si>
    <t>23/82940000</t>
  </si>
  <si>
    <t>24/82940000</t>
  </si>
  <si>
    <t>25/82940000</t>
  </si>
  <si>
    <t>30/82940000</t>
  </si>
  <si>
    <t>31/82940000</t>
  </si>
  <si>
    <t>32/82940000</t>
  </si>
  <si>
    <t>33/82940000</t>
  </si>
  <si>
    <t>40/82940000</t>
  </si>
  <si>
    <t>41/82940000</t>
  </si>
  <si>
    <t>43/82940000</t>
  </si>
  <si>
    <t>44/82940000</t>
  </si>
  <si>
    <t>45/82940000</t>
  </si>
  <si>
    <t>50/82940000</t>
  </si>
  <si>
    <t>51/82940000</t>
  </si>
  <si>
    <t>52/82940000</t>
  </si>
  <si>
    <t>60/82940000</t>
  </si>
  <si>
    <t>61/82940000</t>
  </si>
  <si>
    <t>70/82940000</t>
  </si>
  <si>
    <t>00/82950000</t>
  </si>
  <si>
    <t>10/82950000</t>
  </si>
  <si>
    <t>11/82950000</t>
  </si>
  <si>
    <t>12/82950000</t>
  </si>
  <si>
    <t>13/82950000</t>
  </si>
  <si>
    <t>14/82950000</t>
  </si>
  <si>
    <t>15/82950000</t>
  </si>
  <si>
    <t>16/82950000</t>
  </si>
  <si>
    <t>17/82950000</t>
  </si>
  <si>
    <t>20/82950000</t>
  </si>
  <si>
    <t>21/82950000</t>
  </si>
  <si>
    <t>22/82950000</t>
  </si>
  <si>
    <t>23/82950000</t>
  </si>
  <si>
    <t>24/82950000</t>
  </si>
  <si>
    <t>25/82950000</t>
  </si>
  <si>
    <t>30/82950000</t>
  </si>
  <si>
    <t>31/82950000</t>
  </si>
  <si>
    <t>32/82950000</t>
  </si>
  <si>
    <t>33/82950000</t>
  </si>
  <si>
    <t>40/82950000</t>
  </si>
  <si>
    <t>41/82950000</t>
  </si>
  <si>
    <t>43/82950000</t>
  </si>
  <si>
    <t>44/82950000</t>
  </si>
  <si>
    <t>45/82950000</t>
  </si>
  <si>
    <t>50/82950000</t>
  </si>
  <si>
    <t>51/82950000</t>
  </si>
  <si>
    <t>52/82950000</t>
  </si>
  <si>
    <t>60/82950000</t>
  </si>
  <si>
    <t>61/82950000</t>
  </si>
  <si>
    <t>70/82950000</t>
  </si>
  <si>
    <t>00/82960000</t>
  </si>
  <si>
    <t>10/82960000</t>
  </si>
  <si>
    <t>11/82960000</t>
  </si>
  <si>
    <t>12/82960000</t>
  </si>
  <si>
    <t>13/82960000</t>
  </si>
  <si>
    <t>14/82960000</t>
  </si>
  <si>
    <t>15/82960000</t>
  </si>
  <si>
    <t>16/82960000</t>
  </si>
  <si>
    <t>17/82960000</t>
  </si>
  <si>
    <t>20/82960000</t>
  </si>
  <si>
    <t>21/82960000</t>
  </si>
  <si>
    <t>22/82960000</t>
  </si>
  <si>
    <t>23/82960000</t>
  </si>
  <si>
    <t>24/82960000</t>
  </si>
  <si>
    <t>25/82960000</t>
  </si>
  <si>
    <t>30/82960000</t>
  </si>
  <si>
    <t>31/82960000</t>
  </si>
  <si>
    <t>32/82960000</t>
  </si>
  <si>
    <t>33/82960000</t>
  </si>
  <si>
    <t>40/82960000</t>
  </si>
  <si>
    <t>41/82960000</t>
  </si>
  <si>
    <t>43/82960000</t>
  </si>
  <si>
    <t>44/82960000</t>
  </si>
  <si>
    <t>45/82960000</t>
  </si>
  <si>
    <t>50/82960000</t>
  </si>
  <si>
    <t>51/82960000</t>
  </si>
  <si>
    <t>52/82960000</t>
  </si>
  <si>
    <t>60/82960000</t>
  </si>
  <si>
    <t>61/82960000</t>
  </si>
  <si>
    <t>70/82960000</t>
  </si>
  <si>
    <t>00/82990000</t>
  </si>
  <si>
    <t>10/82990000</t>
  </si>
  <si>
    <t>11/82990000</t>
  </si>
  <si>
    <t>12/82990000</t>
  </si>
  <si>
    <t>13/82990000</t>
  </si>
  <si>
    <t>14/82990000</t>
  </si>
  <si>
    <t>15/82990000</t>
  </si>
  <si>
    <t>16/82990000</t>
  </si>
  <si>
    <t>17/82990000</t>
  </si>
  <si>
    <t>20/82990000</t>
  </si>
  <si>
    <t>21/82990000</t>
  </si>
  <si>
    <t>22/82990000</t>
  </si>
  <si>
    <t>23/82990000</t>
  </si>
  <si>
    <t>24/82990000</t>
  </si>
  <si>
    <t>25/82990000</t>
  </si>
  <si>
    <t>30/82990000</t>
  </si>
  <si>
    <t>31/82990000</t>
  </si>
  <si>
    <t>32/82990000</t>
  </si>
  <si>
    <t>33/82990000</t>
  </si>
  <si>
    <t>40/82990000</t>
  </si>
  <si>
    <t>41/82990000</t>
  </si>
  <si>
    <t>43/82990000</t>
  </si>
  <si>
    <t>44/82990000</t>
  </si>
  <si>
    <t>45/82990000</t>
  </si>
  <si>
    <t>50/82990000</t>
  </si>
  <si>
    <t>51/82990000</t>
  </si>
  <si>
    <t>52/82990000</t>
  </si>
  <si>
    <t>60/82990000</t>
  </si>
  <si>
    <t>61/82990000</t>
  </si>
  <si>
    <t>70/82990000</t>
  </si>
  <si>
    <t>00/83000000</t>
  </si>
  <si>
    <t>10/83000000</t>
  </si>
  <si>
    <t>11/83000000</t>
  </si>
  <si>
    <t>12/83000000</t>
  </si>
  <si>
    <t>13/83000000</t>
  </si>
  <si>
    <t>14/83000000</t>
  </si>
  <si>
    <t>15/83000000</t>
  </si>
  <si>
    <t>16/83000000</t>
  </si>
  <si>
    <t>17/83000000</t>
  </si>
  <si>
    <t>20/83000000</t>
  </si>
  <si>
    <t>21/83000000</t>
  </si>
  <si>
    <t>22/83000000</t>
  </si>
  <si>
    <t>23/83000000</t>
  </si>
  <si>
    <t>24/83000000</t>
  </si>
  <si>
    <t>25/83000000</t>
  </si>
  <si>
    <t>30/83000000</t>
  </si>
  <si>
    <t>31/83000000</t>
  </si>
  <si>
    <t>32/83000000</t>
  </si>
  <si>
    <t>33/83000000</t>
  </si>
  <si>
    <t>40/83000000</t>
  </si>
  <si>
    <t>41/83000000</t>
  </si>
  <si>
    <t>43/83000000</t>
  </si>
  <si>
    <t>44/83000000</t>
  </si>
  <si>
    <t>45/83000000</t>
  </si>
  <si>
    <t>50/83000000</t>
  </si>
  <si>
    <t>51/83000000</t>
  </si>
  <si>
    <t>52/83000000</t>
  </si>
  <si>
    <t>60/83000000</t>
  </si>
  <si>
    <t>61/83000000</t>
  </si>
  <si>
    <t>70/83000000</t>
  </si>
  <si>
    <t>00/83100000</t>
  </si>
  <si>
    <t>10/83100000</t>
  </si>
  <si>
    <t>11/83100000</t>
  </si>
  <si>
    <t>12/83100000</t>
  </si>
  <si>
    <t>13/83100000</t>
  </si>
  <si>
    <t>14/83100000</t>
  </si>
  <si>
    <t>15/83100000</t>
  </si>
  <si>
    <t>16/83100000</t>
  </si>
  <si>
    <t>17/83100000</t>
  </si>
  <si>
    <t>20/83100000</t>
  </si>
  <si>
    <t>21/83100000</t>
  </si>
  <si>
    <t>22/83100000</t>
  </si>
  <si>
    <t>23/83100000</t>
  </si>
  <si>
    <t>24/83100000</t>
  </si>
  <si>
    <t>25/83100000</t>
  </si>
  <si>
    <t>30/83100000</t>
  </si>
  <si>
    <t>31/83100000</t>
  </si>
  <si>
    <t>32/83100000</t>
  </si>
  <si>
    <t>33/83100000</t>
  </si>
  <si>
    <t>40/83100000</t>
  </si>
  <si>
    <t>41/83100000</t>
  </si>
  <si>
    <t>43/83100000</t>
  </si>
  <si>
    <t>44/83100000</t>
  </si>
  <si>
    <t>45/83100000</t>
  </si>
  <si>
    <t>50/83100000</t>
  </si>
  <si>
    <t>51/83100000</t>
  </si>
  <si>
    <t>52/83100000</t>
  </si>
  <si>
    <t>60/83100000</t>
  </si>
  <si>
    <t>61/83100000</t>
  </si>
  <si>
    <t>70/83100000</t>
  </si>
  <si>
    <t>00/83110000</t>
  </si>
  <si>
    <t>10/83110000</t>
  </si>
  <si>
    <t>11/83110000</t>
  </si>
  <si>
    <t>12/83110000</t>
  </si>
  <si>
    <t>13/83110000</t>
  </si>
  <si>
    <t>14/83110000</t>
  </si>
  <si>
    <t>15/83110000</t>
  </si>
  <si>
    <t>16/83110000</t>
  </si>
  <si>
    <t>17/83110000</t>
  </si>
  <si>
    <t>20/83110000</t>
  </si>
  <si>
    <t>21/83110000</t>
  </si>
  <si>
    <t>22/83110000</t>
  </si>
  <si>
    <t>23/83110000</t>
  </si>
  <si>
    <t>24/83110000</t>
  </si>
  <si>
    <t>25/83110000</t>
  </si>
  <si>
    <t>30/83110000</t>
  </si>
  <si>
    <t>31/83110000</t>
  </si>
  <si>
    <t>32/83110000</t>
  </si>
  <si>
    <t>33/83110000</t>
  </si>
  <si>
    <t>40/83110000</t>
  </si>
  <si>
    <t>41/83110000</t>
  </si>
  <si>
    <t>43/83110000</t>
  </si>
  <si>
    <t>44/83110000</t>
  </si>
  <si>
    <t>45/83110000</t>
  </si>
  <si>
    <t>50/83110000</t>
  </si>
  <si>
    <t>51/83110000</t>
  </si>
  <si>
    <t>52/83110000</t>
  </si>
  <si>
    <t>60/83110000</t>
  </si>
  <si>
    <t>61/83110000</t>
  </si>
  <si>
    <t>70/83110000</t>
  </si>
  <si>
    <t>00/83120000</t>
  </si>
  <si>
    <t>10/83120000</t>
  </si>
  <si>
    <t>11/83120000</t>
  </si>
  <si>
    <t>12/83120000</t>
  </si>
  <si>
    <t>13/83120000</t>
  </si>
  <si>
    <t>14/83120000</t>
  </si>
  <si>
    <t>15/83120000</t>
  </si>
  <si>
    <t>16/83120000</t>
  </si>
  <si>
    <t>17/83120000</t>
  </si>
  <si>
    <t>20/83120000</t>
  </si>
  <si>
    <t>21/83120000</t>
  </si>
  <si>
    <t>22/83120000</t>
  </si>
  <si>
    <t>23/83120000</t>
  </si>
  <si>
    <t>24/83120000</t>
  </si>
  <si>
    <t>25/83120000</t>
  </si>
  <si>
    <t>30/83120000</t>
  </si>
  <si>
    <t>31/83120000</t>
  </si>
  <si>
    <t>32/83120000</t>
  </si>
  <si>
    <t>33/83120000</t>
  </si>
  <si>
    <t>40/83120000</t>
  </si>
  <si>
    <t>41/83120000</t>
  </si>
  <si>
    <t>43/83120000</t>
  </si>
  <si>
    <t>44/83120000</t>
  </si>
  <si>
    <t>45/83120000</t>
  </si>
  <si>
    <t>50/83120000</t>
  </si>
  <si>
    <t>51/83120000</t>
  </si>
  <si>
    <t>52/83120000</t>
  </si>
  <si>
    <t>60/83120000</t>
  </si>
  <si>
    <t>61/83120000</t>
  </si>
  <si>
    <t>70/83120000</t>
  </si>
  <si>
    <t>00/83130000</t>
  </si>
  <si>
    <t>10/83130000</t>
  </si>
  <si>
    <t>11/83130000</t>
  </si>
  <si>
    <t>12/83130000</t>
  </si>
  <si>
    <t>13/83130000</t>
  </si>
  <si>
    <t>14/83130000</t>
  </si>
  <si>
    <t>15/83130000</t>
  </si>
  <si>
    <t>16/83130000</t>
  </si>
  <si>
    <t>17/83130000</t>
  </si>
  <si>
    <t>20/83130000</t>
  </si>
  <si>
    <t>21/83130000</t>
  </si>
  <si>
    <t>22/83130000</t>
  </si>
  <si>
    <t>23/83130000</t>
  </si>
  <si>
    <t>24/83130000</t>
  </si>
  <si>
    <t>25/83130000</t>
  </si>
  <si>
    <t>30/83130000</t>
  </si>
  <si>
    <t>31/83130000</t>
  </si>
  <si>
    <t>32/83130000</t>
  </si>
  <si>
    <t>33/83130000</t>
  </si>
  <si>
    <t>40/83130000</t>
  </si>
  <si>
    <t>41/83130000</t>
  </si>
  <si>
    <t>43/83130000</t>
  </si>
  <si>
    <t>44/83130000</t>
  </si>
  <si>
    <t>45/83130000</t>
  </si>
  <si>
    <t>50/83130000</t>
  </si>
  <si>
    <t>51/83130000</t>
  </si>
  <si>
    <t>52/83130000</t>
  </si>
  <si>
    <t>60/83130000</t>
  </si>
  <si>
    <t>61/83130000</t>
  </si>
  <si>
    <t>70/83130000</t>
  </si>
  <si>
    <t>00/83140000</t>
  </si>
  <si>
    <t>10/83140000</t>
  </si>
  <si>
    <t>11/83140000</t>
  </si>
  <si>
    <t>12/83140000</t>
  </si>
  <si>
    <t>13/83140000</t>
  </si>
  <si>
    <t>14/83140000</t>
  </si>
  <si>
    <t>15/83140000</t>
  </si>
  <si>
    <t>16/83140000</t>
  </si>
  <si>
    <t>17/83140000</t>
  </si>
  <si>
    <t>20/83140000</t>
  </si>
  <si>
    <t>21/83140000</t>
  </si>
  <si>
    <t>22/83140000</t>
  </si>
  <si>
    <t>23/83140000</t>
  </si>
  <si>
    <t>24/83140000</t>
  </si>
  <si>
    <t>25/83140000</t>
  </si>
  <si>
    <t>30/83140000</t>
  </si>
  <si>
    <t>31/83140000</t>
  </si>
  <si>
    <t>32/83140000</t>
  </si>
  <si>
    <t>33/83140000</t>
  </si>
  <si>
    <t>40/83140000</t>
  </si>
  <si>
    <t>41/83140000</t>
  </si>
  <si>
    <t>43/83140000</t>
  </si>
  <si>
    <t>44/83140000</t>
  </si>
  <si>
    <t>45/83140000</t>
  </si>
  <si>
    <t>50/83140000</t>
  </si>
  <si>
    <t>51/83140000</t>
  </si>
  <si>
    <t>52/83140000</t>
  </si>
  <si>
    <t>60/83140000</t>
  </si>
  <si>
    <t>61/83140000</t>
  </si>
  <si>
    <t>70/83140000</t>
  </si>
  <si>
    <t>00/83150000</t>
  </si>
  <si>
    <t>10/83150000</t>
  </si>
  <si>
    <t>11/83150000</t>
  </si>
  <si>
    <t>12/83150000</t>
  </si>
  <si>
    <t>13/83150000</t>
  </si>
  <si>
    <t>14/83150000</t>
  </si>
  <si>
    <t>15/83150000</t>
  </si>
  <si>
    <t>16/83150000</t>
  </si>
  <si>
    <t>17/83150000</t>
  </si>
  <si>
    <t>20/83150000</t>
  </si>
  <si>
    <t>21/83150000</t>
  </si>
  <si>
    <t>22/83150000</t>
  </si>
  <si>
    <t>23/83150000</t>
  </si>
  <si>
    <t>24/83150000</t>
  </si>
  <si>
    <t>25/83150000</t>
  </si>
  <si>
    <t>30/83150000</t>
  </si>
  <si>
    <t>31/83150000</t>
  </si>
  <si>
    <t>32/83150000</t>
  </si>
  <si>
    <t>33/83150000</t>
  </si>
  <si>
    <t>40/83150000</t>
  </si>
  <si>
    <t>41/83150000</t>
  </si>
  <si>
    <t>43/83150000</t>
  </si>
  <si>
    <t>44/83150000</t>
  </si>
  <si>
    <t>45/83150000</t>
  </si>
  <si>
    <t>50/83150000</t>
  </si>
  <si>
    <t>51/83150000</t>
  </si>
  <si>
    <t>52/83150000</t>
  </si>
  <si>
    <t>60/83150000</t>
  </si>
  <si>
    <t>61/83150000</t>
  </si>
  <si>
    <t>70/83150000</t>
  </si>
  <si>
    <t>00/83160000</t>
  </si>
  <si>
    <t>10/83160000</t>
  </si>
  <si>
    <t>11/83160000</t>
  </si>
  <si>
    <t>12/83160000</t>
  </si>
  <si>
    <t>13/83160000</t>
  </si>
  <si>
    <t>14/83160000</t>
  </si>
  <si>
    <t>15/83160000</t>
  </si>
  <si>
    <t>16/83160000</t>
  </si>
  <si>
    <t>17/83160000</t>
  </si>
  <si>
    <t>20/83160000</t>
  </si>
  <si>
    <t>21/83160000</t>
  </si>
  <si>
    <t>22/83160000</t>
  </si>
  <si>
    <t>23/83160000</t>
  </si>
  <si>
    <t>24/83160000</t>
  </si>
  <si>
    <t>25/83160000</t>
  </si>
  <si>
    <t>30/83160000</t>
  </si>
  <si>
    <t>31/83160000</t>
  </si>
  <si>
    <t>32/83160000</t>
  </si>
  <si>
    <t>33/83160000</t>
  </si>
  <si>
    <t>40/83160000</t>
  </si>
  <si>
    <t>41/83160000</t>
  </si>
  <si>
    <t>43/83160000</t>
  </si>
  <si>
    <t>44/83160000</t>
  </si>
  <si>
    <t>45/83160000</t>
  </si>
  <si>
    <t>50/83160000</t>
  </si>
  <si>
    <t>51/83160000</t>
  </si>
  <si>
    <t>52/83160000</t>
  </si>
  <si>
    <t>60/83160000</t>
  </si>
  <si>
    <t>61/83160000</t>
  </si>
  <si>
    <t>70/83160000</t>
  </si>
  <si>
    <t>00/83170000</t>
  </si>
  <si>
    <t>10/83170000</t>
  </si>
  <si>
    <t>11/83170000</t>
  </si>
  <si>
    <t>12/83170000</t>
  </si>
  <si>
    <t>13/83170000</t>
  </si>
  <si>
    <t>14/83170000</t>
  </si>
  <si>
    <t>15/83170000</t>
  </si>
  <si>
    <t>16/83170000</t>
  </si>
  <si>
    <t>17/83170000</t>
  </si>
  <si>
    <t>20/83170000</t>
  </si>
  <si>
    <t>21/83170000</t>
  </si>
  <si>
    <t>22/83170000</t>
  </si>
  <si>
    <t>23/83170000</t>
  </si>
  <si>
    <t>24/83170000</t>
  </si>
  <si>
    <t>25/83170000</t>
  </si>
  <si>
    <t>30/83170000</t>
  </si>
  <si>
    <t>31/83170000</t>
  </si>
  <si>
    <t>32/83170000</t>
  </si>
  <si>
    <t>33/83170000</t>
  </si>
  <si>
    <t>40/83170000</t>
  </si>
  <si>
    <t>41/83170000</t>
  </si>
  <si>
    <t>43/83170000</t>
  </si>
  <si>
    <t>44/83170000</t>
  </si>
  <si>
    <t>45/83170000</t>
  </si>
  <si>
    <t>50/83170000</t>
  </si>
  <si>
    <t>51/83170000</t>
  </si>
  <si>
    <t>52/83170000</t>
  </si>
  <si>
    <t>60/83170000</t>
  </si>
  <si>
    <t>61/83170000</t>
  </si>
  <si>
    <t>70/83170000</t>
  </si>
  <si>
    <t>00/83200000</t>
  </si>
  <si>
    <t>10/83200000</t>
  </si>
  <si>
    <t>11/83200000</t>
  </si>
  <si>
    <t>12/83200000</t>
  </si>
  <si>
    <t>13/83200000</t>
  </si>
  <si>
    <t>14/83200000</t>
  </si>
  <si>
    <t>15/83200000</t>
  </si>
  <si>
    <t>16/83200000</t>
  </si>
  <si>
    <t>17/83200000</t>
  </si>
  <si>
    <t>20/83200000</t>
  </si>
  <si>
    <t>21/83200000</t>
  </si>
  <si>
    <t>22/83200000</t>
  </si>
  <si>
    <t>23/83200000</t>
  </si>
  <si>
    <t>24/83200000</t>
  </si>
  <si>
    <t>25/83200000</t>
  </si>
  <si>
    <t>30/83200000</t>
  </si>
  <si>
    <t>31/83200000</t>
  </si>
  <si>
    <t>32/83200000</t>
  </si>
  <si>
    <t>33/83200000</t>
  </si>
  <si>
    <t>40/83200000</t>
  </si>
  <si>
    <t>41/83200000</t>
  </si>
  <si>
    <t>43/83200000</t>
  </si>
  <si>
    <t>44/83200000</t>
  </si>
  <si>
    <t>45/83200000</t>
  </si>
  <si>
    <t>50/83200000</t>
  </si>
  <si>
    <t>51/83200000</t>
  </si>
  <si>
    <t>52/83200000</t>
  </si>
  <si>
    <t>60/83200000</t>
  </si>
  <si>
    <t>61/83200000</t>
  </si>
  <si>
    <t>70/83200000</t>
  </si>
  <si>
    <t>00/83210000</t>
  </si>
  <si>
    <t>10/83210000</t>
  </si>
  <si>
    <t>11/83210000</t>
  </si>
  <si>
    <t>12/83210000</t>
  </si>
  <si>
    <t>13/83210000</t>
  </si>
  <si>
    <t>14/83210000</t>
  </si>
  <si>
    <t>15/83210000</t>
  </si>
  <si>
    <t>16/83210000</t>
  </si>
  <si>
    <t>17/83210000</t>
  </si>
  <si>
    <t>20/83210000</t>
  </si>
  <si>
    <t>21/83210000</t>
  </si>
  <si>
    <t>22/83210000</t>
  </si>
  <si>
    <t>23/83210000</t>
  </si>
  <si>
    <t>24/83210000</t>
  </si>
  <si>
    <t>25/83210000</t>
  </si>
  <si>
    <t>30/83210000</t>
  </si>
  <si>
    <t>31/83210000</t>
  </si>
  <si>
    <t>32/83210000</t>
  </si>
  <si>
    <t>33/83210000</t>
  </si>
  <si>
    <t>40/83210000</t>
  </si>
  <si>
    <t>41/83210000</t>
  </si>
  <si>
    <t>43/83210000</t>
  </si>
  <si>
    <t>44/83210000</t>
  </si>
  <si>
    <t>45/83210000</t>
  </si>
  <si>
    <t>50/83210000</t>
  </si>
  <si>
    <t>51/83210000</t>
  </si>
  <si>
    <t>52/83210000</t>
  </si>
  <si>
    <t>60/83210000</t>
  </si>
  <si>
    <t>61/83210000</t>
  </si>
  <si>
    <t>70/83210000</t>
  </si>
  <si>
    <t>00/83220000</t>
  </si>
  <si>
    <t>10/83220000</t>
  </si>
  <si>
    <t>11/83220000</t>
  </si>
  <si>
    <t>12/83220000</t>
  </si>
  <si>
    <t>13/83220000</t>
  </si>
  <si>
    <t>14/83220000</t>
  </si>
  <si>
    <t>15/83220000</t>
  </si>
  <si>
    <t>16/83220000</t>
  </si>
  <si>
    <t>17/83220000</t>
  </si>
  <si>
    <t>20/83220000</t>
  </si>
  <si>
    <t>21/83220000</t>
  </si>
  <si>
    <t>22/83220000</t>
  </si>
  <si>
    <t>23/83220000</t>
  </si>
  <si>
    <t>24/83220000</t>
  </si>
  <si>
    <t>25/83220000</t>
  </si>
  <si>
    <t>30/83220000</t>
  </si>
  <si>
    <t>31/83220000</t>
  </si>
  <si>
    <t>32/83220000</t>
  </si>
  <si>
    <t>33/83220000</t>
  </si>
  <si>
    <t>40/83220000</t>
  </si>
  <si>
    <t>41/83220000</t>
  </si>
  <si>
    <t>43/83220000</t>
  </si>
  <si>
    <t>44/83220000</t>
  </si>
  <si>
    <t>45/83220000</t>
  </si>
  <si>
    <t>50/83220000</t>
  </si>
  <si>
    <t>51/83220000</t>
  </si>
  <si>
    <t>52/83220000</t>
  </si>
  <si>
    <t>60/83220000</t>
  </si>
  <si>
    <t>61/83220000</t>
  </si>
  <si>
    <t>70/83220000</t>
  </si>
  <si>
    <t>00/83230000</t>
  </si>
  <si>
    <t>10/83230000</t>
  </si>
  <si>
    <t>11/83230000</t>
  </si>
  <si>
    <t>12/83230000</t>
  </si>
  <si>
    <t>13/83230000</t>
  </si>
  <si>
    <t>14/83230000</t>
  </si>
  <si>
    <t>15/83230000</t>
  </si>
  <si>
    <t>16/83230000</t>
  </si>
  <si>
    <t>17/83230000</t>
  </si>
  <si>
    <t>20/83230000</t>
  </si>
  <si>
    <t>21/83230000</t>
  </si>
  <si>
    <t>22/83230000</t>
  </si>
  <si>
    <t>23/83230000</t>
  </si>
  <si>
    <t>24/83230000</t>
  </si>
  <si>
    <t>25/83230000</t>
  </si>
  <si>
    <t>30/83230000</t>
  </si>
  <si>
    <t>31/83230000</t>
  </si>
  <si>
    <t>32/83230000</t>
  </si>
  <si>
    <t>33/83230000</t>
  </si>
  <si>
    <t>40/83230000</t>
  </si>
  <si>
    <t>41/83230000</t>
  </si>
  <si>
    <t>43/83230000</t>
  </si>
  <si>
    <t>44/83230000</t>
  </si>
  <si>
    <t>45/83230000</t>
  </si>
  <si>
    <t>50/83230000</t>
  </si>
  <si>
    <t>51/83230000</t>
  </si>
  <si>
    <t>52/83230000</t>
  </si>
  <si>
    <t>60/83230000</t>
  </si>
  <si>
    <t>61/83230000</t>
  </si>
  <si>
    <t>70/83230000</t>
  </si>
  <si>
    <t>00/83240000</t>
  </si>
  <si>
    <t>10/83240000</t>
  </si>
  <si>
    <t>11/83240000</t>
  </si>
  <si>
    <t>12/83240000</t>
  </si>
  <si>
    <t>13/83240000</t>
  </si>
  <si>
    <t>14/83240000</t>
  </si>
  <si>
    <t>15/83240000</t>
  </si>
  <si>
    <t>16/83240000</t>
  </si>
  <si>
    <t>17/83240000</t>
  </si>
  <si>
    <t>20/83240000</t>
  </si>
  <si>
    <t>21/83240000</t>
  </si>
  <si>
    <t>22/83240000</t>
  </si>
  <si>
    <t>23/83240000</t>
  </si>
  <si>
    <t>24/83240000</t>
  </si>
  <si>
    <t>25/83240000</t>
  </si>
  <si>
    <t>30/83240000</t>
  </si>
  <si>
    <t>31/83240000</t>
  </si>
  <si>
    <t>32/83240000</t>
  </si>
  <si>
    <t>33/83240000</t>
  </si>
  <si>
    <t>40/83240000</t>
  </si>
  <si>
    <t>41/83240000</t>
  </si>
  <si>
    <t>43/83240000</t>
  </si>
  <si>
    <t>44/83240000</t>
  </si>
  <si>
    <t>45/83240000</t>
  </si>
  <si>
    <t>50/83240000</t>
  </si>
  <si>
    <t>51/83240000</t>
  </si>
  <si>
    <t>52/83240000</t>
  </si>
  <si>
    <t>60/83240000</t>
  </si>
  <si>
    <t>61/83240000</t>
  </si>
  <si>
    <t>70/83240000</t>
  </si>
  <si>
    <t>00/83250000</t>
  </si>
  <si>
    <t>10/83250000</t>
  </si>
  <si>
    <t>11/83250000</t>
  </si>
  <si>
    <t>12/83250000</t>
  </si>
  <si>
    <t>13/83250000</t>
  </si>
  <si>
    <t>14/83250000</t>
  </si>
  <si>
    <t>15/83250000</t>
  </si>
  <si>
    <t>16/83250000</t>
  </si>
  <si>
    <t>17/83250000</t>
  </si>
  <si>
    <t>20/83250000</t>
  </si>
  <si>
    <t>21/83250000</t>
  </si>
  <si>
    <t>22/83250000</t>
  </si>
  <si>
    <t>23/83250000</t>
  </si>
  <si>
    <t>24/83250000</t>
  </si>
  <si>
    <t>25/83250000</t>
  </si>
  <si>
    <t>30/83250000</t>
  </si>
  <si>
    <t>31/83250000</t>
  </si>
  <si>
    <t>32/83250000</t>
  </si>
  <si>
    <t>33/83250000</t>
  </si>
  <si>
    <t>40/83250000</t>
  </si>
  <si>
    <t>41/83250000</t>
  </si>
  <si>
    <t>43/83250000</t>
  </si>
  <si>
    <t>44/83250000</t>
  </si>
  <si>
    <t>45/83250000</t>
  </si>
  <si>
    <t>50/83250000</t>
  </si>
  <si>
    <t>51/83250000</t>
  </si>
  <si>
    <t>52/83250000</t>
  </si>
  <si>
    <t>60/83250000</t>
  </si>
  <si>
    <t>61/83250000</t>
  </si>
  <si>
    <t>70/83250000</t>
  </si>
  <si>
    <t>00/83260000</t>
  </si>
  <si>
    <t>10/83260000</t>
  </si>
  <si>
    <t>11/83260000</t>
  </si>
  <si>
    <t>12/83260000</t>
  </si>
  <si>
    <t>13/83260000</t>
  </si>
  <si>
    <t>14/83260000</t>
  </si>
  <si>
    <t>15/83260000</t>
  </si>
  <si>
    <t>16/83260000</t>
  </si>
  <si>
    <t>17/83260000</t>
  </si>
  <si>
    <t>20/83260000</t>
  </si>
  <si>
    <t>21/83260000</t>
  </si>
  <si>
    <t>22/83260000</t>
  </si>
  <si>
    <t>23/83260000</t>
  </si>
  <si>
    <t>24/83260000</t>
  </si>
  <si>
    <t>25/83260000</t>
  </si>
  <si>
    <t>30/83260000</t>
  </si>
  <si>
    <t>31/83260000</t>
  </si>
  <si>
    <t>32/83260000</t>
  </si>
  <si>
    <t>33/83260000</t>
  </si>
  <si>
    <t>40/83260000</t>
  </si>
  <si>
    <t>41/83260000</t>
  </si>
  <si>
    <t>43/83260000</t>
  </si>
  <si>
    <t>44/83260000</t>
  </si>
  <si>
    <t>45/83260000</t>
  </si>
  <si>
    <t>50/83260000</t>
  </si>
  <si>
    <t>51/83260000</t>
  </si>
  <si>
    <t>52/83260000</t>
  </si>
  <si>
    <t>60/83260000</t>
  </si>
  <si>
    <t>61/83260000</t>
  </si>
  <si>
    <t>70/83260000</t>
  </si>
  <si>
    <t>00/83300000</t>
  </si>
  <si>
    <t>10/83300000</t>
  </si>
  <si>
    <t>11/83300000</t>
  </si>
  <si>
    <t>12/83300000</t>
  </si>
  <si>
    <t>13/83300000</t>
  </si>
  <si>
    <t>14/83300000</t>
  </si>
  <si>
    <t>15/83300000</t>
  </si>
  <si>
    <t>16/83300000</t>
  </si>
  <si>
    <t>17/83300000</t>
  </si>
  <si>
    <t>20/83300000</t>
  </si>
  <si>
    <t>21/83300000</t>
  </si>
  <si>
    <t>22/83300000</t>
  </si>
  <si>
    <t>23/83300000</t>
  </si>
  <si>
    <t>24/83300000</t>
  </si>
  <si>
    <t>25/83300000</t>
  </si>
  <si>
    <t>30/83300000</t>
  </si>
  <si>
    <t>31/83300000</t>
  </si>
  <si>
    <t>32/83300000</t>
  </si>
  <si>
    <t>33/83300000</t>
  </si>
  <si>
    <t>40/83300000</t>
  </si>
  <si>
    <t>41/83300000</t>
  </si>
  <si>
    <t>43/83300000</t>
  </si>
  <si>
    <t>44/83300000</t>
  </si>
  <si>
    <t>45/83300000</t>
  </si>
  <si>
    <t>50/83300000</t>
  </si>
  <si>
    <t>51/83300000</t>
  </si>
  <si>
    <t>52/83300000</t>
  </si>
  <si>
    <t>60/83300000</t>
  </si>
  <si>
    <t>61/83300000</t>
  </si>
  <si>
    <t>70/83300000</t>
  </si>
  <si>
    <t>00/83310000</t>
  </si>
  <si>
    <t>10/83310000</t>
  </si>
  <si>
    <t>11/83310000</t>
  </si>
  <si>
    <t>12/83310000</t>
  </si>
  <si>
    <t>13/83310000</t>
  </si>
  <si>
    <t>14/83310000</t>
  </si>
  <si>
    <t>15/83310000</t>
  </si>
  <si>
    <t>16/83310000</t>
  </si>
  <si>
    <t>17/83310000</t>
  </si>
  <si>
    <t>20/83310000</t>
  </si>
  <si>
    <t>21/83310000</t>
  </si>
  <si>
    <t>22/83310000</t>
  </si>
  <si>
    <t>23/83310000</t>
  </si>
  <si>
    <t>24/83310000</t>
  </si>
  <si>
    <t>25/83310000</t>
  </si>
  <si>
    <t>30/83310000</t>
  </si>
  <si>
    <t>31/83310000</t>
  </si>
  <si>
    <t>32/83310000</t>
  </si>
  <si>
    <t>33/83310000</t>
  </si>
  <si>
    <t>40/83310000</t>
  </si>
  <si>
    <t>41/83310000</t>
  </si>
  <si>
    <t>43/83310000</t>
  </si>
  <si>
    <t>44/83310000</t>
  </si>
  <si>
    <t>45/83310000</t>
  </si>
  <si>
    <t>50/83310000</t>
  </si>
  <si>
    <t>51/83310000</t>
  </si>
  <si>
    <t>52/83310000</t>
  </si>
  <si>
    <t>60/83310000</t>
  </si>
  <si>
    <t>61/83310000</t>
  </si>
  <si>
    <t>70/83310000</t>
  </si>
  <si>
    <t>00/83320000</t>
  </si>
  <si>
    <t>10/83320000</t>
  </si>
  <si>
    <t>11/83320000</t>
  </si>
  <si>
    <t>12/83320000</t>
  </si>
  <si>
    <t>13/83320000</t>
  </si>
  <si>
    <t>14/83320000</t>
  </si>
  <si>
    <t>15/83320000</t>
  </si>
  <si>
    <t>16/83320000</t>
  </si>
  <si>
    <t>17/83320000</t>
  </si>
  <si>
    <t>20/83320000</t>
  </si>
  <si>
    <t>21/83320000</t>
  </si>
  <si>
    <t>22/83320000</t>
  </si>
  <si>
    <t>23/83320000</t>
  </si>
  <si>
    <t>24/83320000</t>
  </si>
  <si>
    <t>25/83320000</t>
  </si>
  <si>
    <t>30/83320000</t>
  </si>
  <si>
    <t>31/83320000</t>
  </si>
  <si>
    <t>32/83320000</t>
  </si>
  <si>
    <t>33/83320000</t>
  </si>
  <si>
    <t>40/83320000</t>
  </si>
  <si>
    <t>41/83320000</t>
  </si>
  <si>
    <t>43/83320000</t>
  </si>
  <si>
    <t>44/83320000</t>
  </si>
  <si>
    <t>45/83320000</t>
  </si>
  <si>
    <t>50/83320000</t>
  </si>
  <si>
    <t>51/83320000</t>
  </si>
  <si>
    <t>52/83320000</t>
  </si>
  <si>
    <t>60/83320000</t>
  </si>
  <si>
    <t>61/83320000</t>
  </si>
  <si>
    <t>70/83320000</t>
  </si>
  <si>
    <t>00/83330000</t>
  </si>
  <si>
    <t>10/83330000</t>
  </si>
  <si>
    <t>11/83330000</t>
  </si>
  <si>
    <t>12/83330000</t>
  </si>
  <si>
    <t>13/83330000</t>
  </si>
  <si>
    <t>14/83330000</t>
  </si>
  <si>
    <t>15/83330000</t>
  </si>
  <si>
    <t>16/83330000</t>
  </si>
  <si>
    <t>17/83330000</t>
  </si>
  <si>
    <t>20/83330000</t>
  </si>
  <si>
    <t>21/83330000</t>
  </si>
  <si>
    <t>22/83330000</t>
  </si>
  <si>
    <t>23/83330000</t>
  </si>
  <si>
    <t>24/83330000</t>
  </si>
  <si>
    <t>25/83330000</t>
  </si>
  <si>
    <t>30/83330000</t>
  </si>
  <si>
    <t>31/83330000</t>
  </si>
  <si>
    <t>32/83330000</t>
  </si>
  <si>
    <t>33/83330000</t>
  </si>
  <si>
    <t>40/83330000</t>
  </si>
  <si>
    <t>41/83330000</t>
  </si>
  <si>
    <t>43/83330000</t>
  </si>
  <si>
    <t>44/83330000</t>
  </si>
  <si>
    <t>45/83330000</t>
  </si>
  <si>
    <t>50/83330000</t>
  </si>
  <si>
    <t>51/83330000</t>
  </si>
  <si>
    <t>52/83330000</t>
  </si>
  <si>
    <t>60/83330000</t>
  </si>
  <si>
    <t>61/83330000</t>
  </si>
  <si>
    <t>70/83330000</t>
  </si>
  <si>
    <t>00/83331000</t>
  </si>
  <si>
    <t>10/83331000</t>
  </si>
  <si>
    <t>11/83331000</t>
  </si>
  <si>
    <t>12/83331000</t>
  </si>
  <si>
    <t>13/83331000</t>
  </si>
  <si>
    <t>14/83331000</t>
  </si>
  <si>
    <t>15/83331000</t>
  </si>
  <si>
    <t>16/83331000</t>
  </si>
  <si>
    <t>17/83331000</t>
  </si>
  <si>
    <t>20/83331000</t>
  </si>
  <si>
    <t>21/83331000</t>
  </si>
  <si>
    <t>22/83331000</t>
  </si>
  <si>
    <t>23/83331000</t>
  </si>
  <si>
    <t>24/83331000</t>
  </si>
  <si>
    <t>25/83331000</t>
  </si>
  <si>
    <t>30/83331000</t>
  </si>
  <si>
    <t>31/83331000</t>
  </si>
  <si>
    <t>32/83331000</t>
  </si>
  <si>
    <t>33/83331000</t>
  </si>
  <si>
    <t>40/83331000</t>
  </si>
  <si>
    <t>41/83331000</t>
  </si>
  <si>
    <t>43/83331000</t>
  </si>
  <si>
    <t>44/83331000</t>
  </si>
  <si>
    <t>45/83331000</t>
  </si>
  <si>
    <t>50/83331000</t>
  </si>
  <si>
    <t>51/83331000</t>
  </si>
  <si>
    <t>52/83331000</t>
  </si>
  <si>
    <t>60/83331000</t>
  </si>
  <si>
    <t>61/83331000</t>
  </si>
  <si>
    <t>70/83331000</t>
  </si>
  <si>
    <t>00/83332000</t>
  </si>
  <si>
    <t>10/83332000</t>
  </si>
  <si>
    <t>11/83332000</t>
  </si>
  <si>
    <t>12/83332000</t>
  </si>
  <si>
    <t>13/83332000</t>
  </si>
  <si>
    <t>14/83332000</t>
  </si>
  <si>
    <t>15/83332000</t>
  </si>
  <si>
    <t>16/83332000</t>
  </si>
  <si>
    <t>17/83332000</t>
  </si>
  <si>
    <t>20/83332000</t>
  </si>
  <si>
    <t>21/83332000</t>
  </si>
  <si>
    <t>22/83332000</t>
  </si>
  <si>
    <t>23/83332000</t>
  </si>
  <si>
    <t>24/83332000</t>
  </si>
  <si>
    <t>25/83332000</t>
  </si>
  <si>
    <t>30/83332000</t>
  </si>
  <si>
    <t>31/83332000</t>
  </si>
  <si>
    <t>32/83332000</t>
  </si>
  <si>
    <t>33/83332000</t>
  </si>
  <si>
    <t>40/83332000</t>
  </si>
  <si>
    <t>41/83332000</t>
  </si>
  <si>
    <t>43/83332000</t>
  </si>
  <si>
    <t>44/83332000</t>
  </si>
  <si>
    <t>45/83332000</t>
  </si>
  <si>
    <t>50/83332000</t>
  </si>
  <si>
    <t>51/83332000</t>
  </si>
  <si>
    <t>52/83332000</t>
  </si>
  <si>
    <t>60/83332000</t>
  </si>
  <si>
    <t>61/83332000</t>
  </si>
  <si>
    <t>70/83332000</t>
  </si>
  <si>
    <t>00/83340000</t>
  </si>
  <si>
    <t>10/83340000</t>
  </si>
  <si>
    <t>11/83340000</t>
  </si>
  <si>
    <t>12/83340000</t>
  </si>
  <si>
    <t>13/83340000</t>
  </si>
  <si>
    <t>14/83340000</t>
  </si>
  <si>
    <t>15/83340000</t>
  </si>
  <si>
    <t>16/83340000</t>
  </si>
  <si>
    <t>17/83340000</t>
  </si>
  <si>
    <t>20/83340000</t>
  </si>
  <si>
    <t>21/83340000</t>
  </si>
  <si>
    <t>22/83340000</t>
  </si>
  <si>
    <t>23/83340000</t>
  </si>
  <si>
    <t>24/83340000</t>
  </si>
  <si>
    <t>25/83340000</t>
  </si>
  <si>
    <t>30/83340000</t>
  </si>
  <si>
    <t>31/83340000</t>
  </si>
  <si>
    <t>32/83340000</t>
  </si>
  <si>
    <t>33/83340000</t>
  </si>
  <si>
    <t>40/83340000</t>
  </si>
  <si>
    <t>41/83340000</t>
  </si>
  <si>
    <t>43/83340000</t>
  </si>
  <si>
    <t>44/83340000</t>
  </si>
  <si>
    <t>45/83340000</t>
  </si>
  <si>
    <t>50/83340000</t>
  </si>
  <si>
    <t>51/83340000</t>
  </si>
  <si>
    <t>52/83340000</t>
  </si>
  <si>
    <t>60/83340000</t>
  </si>
  <si>
    <t>61/83340000</t>
  </si>
  <si>
    <t>70/83340000</t>
  </si>
  <si>
    <t>00/83341000</t>
  </si>
  <si>
    <t>10/83341000</t>
  </si>
  <si>
    <t>11/83341000</t>
  </si>
  <si>
    <t>12/83341000</t>
  </si>
  <si>
    <t>13/83341000</t>
  </si>
  <si>
    <t>14/83341000</t>
  </si>
  <si>
    <t>15/83341000</t>
  </si>
  <si>
    <t>16/83341000</t>
  </si>
  <si>
    <t>17/83341000</t>
  </si>
  <si>
    <t>20/83341000</t>
  </si>
  <si>
    <t>21/83341000</t>
  </si>
  <si>
    <t>22/83341000</t>
  </si>
  <si>
    <t>23/83341000</t>
  </si>
  <si>
    <t>24/83341000</t>
  </si>
  <si>
    <t>25/83341000</t>
  </si>
  <si>
    <t>30/83341000</t>
  </si>
  <si>
    <t>31/83341000</t>
  </si>
  <si>
    <t>32/83341000</t>
  </si>
  <si>
    <t>33/83341000</t>
  </si>
  <si>
    <t>40/83341000</t>
  </si>
  <si>
    <t>41/83341000</t>
  </si>
  <si>
    <t>43/83341000</t>
  </si>
  <si>
    <t>44/83341000</t>
  </si>
  <si>
    <t>45/83341000</t>
  </si>
  <si>
    <t>50/83341000</t>
  </si>
  <si>
    <t>51/83341000</t>
  </si>
  <si>
    <t>52/83341000</t>
  </si>
  <si>
    <t>60/83341000</t>
  </si>
  <si>
    <t>61/83341000</t>
  </si>
  <si>
    <t>70/83341000</t>
  </si>
  <si>
    <t>00/83342000</t>
  </si>
  <si>
    <t>10/83342000</t>
  </si>
  <si>
    <t>11/83342000</t>
  </si>
  <si>
    <t>12/83342000</t>
  </si>
  <si>
    <t>13/83342000</t>
  </si>
  <si>
    <t>14/83342000</t>
  </si>
  <si>
    <t>15/83342000</t>
  </si>
  <si>
    <t>16/83342000</t>
  </si>
  <si>
    <t>17/83342000</t>
  </si>
  <si>
    <t>20/83342000</t>
  </si>
  <si>
    <t>21/83342000</t>
  </si>
  <si>
    <t>22/83342000</t>
  </si>
  <si>
    <t>23/83342000</t>
  </si>
  <si>
    <t>24/83342000</t>
  </si>
  <si>
    <t>25/83342000</t>
  </si>
  <si>
    <t>30/83342000</t>
  </si>
  <si>
    <t>31/83342000</t>
  </si>
  <si>
    <t>32/83342000</t>
  </si>
  <si>
    <t>33/83342000</t>
  </si>
  <si>
    <t>40/83342000</t>
  </si>
  <si>
    <t>41/83342000</t>
  </si>
  <si>
    <t>43/83342000</t>
  </si>
  <si>
    <t>44/83342000</t>
  </si>
  <si>
    <t>45/83342000</t>
  </si>
  <si>
    <t>50/83342000</t>
  </si>
  <si>
    <t>51/83342000</t>
  </si>
  <si>
    <t>52/83342000</t>
  </si>
  <si>
    <t>60/83342000</t>
  </si>
  <si>
    <t>61/83342000</t>
  </si>
  <si>
    <t>70/83342000</t>
  </si>
  <si>
    <t>00/83350000</t>
  </si>
  <si>
    <t>10/83350000</t>
  </si>
  <si>
    <t>11/83350000</t>
  </si>
  <si>
    <t>12/83350000</t>
  </si>
  <si>
    <t>13/83350000</t>
  </si>
  <si>
    <t>14/83350000</t>
  </si>
  <si>
    <t>15/83350000</t>
  </si>
  <si>
    <t>16/83350000</t>
  </si>
  <si>
    <t>17/83350000</t>
  </si>
  <si>
    <t>20/83350000</t>
  </si>
  <si>
    <t>21/83350000</t>
  </si>
  <si>
    <t>22/83350000</t>
  </si>
  <si>
    <t>23/83350000</t>
  </si>
  <si>
    <t>24/83350000</t>
  </si>
  <si>
    <t>25/83350000</t>
  </si>
  <si>
    <t>30/83350000</t>
  </si>
  <si>
    <t>31/83350000</t>
  </si>
  <si>
    <t>32/83350000</t>
  </si>
  <si>
    <t>33/83350000</t>
  </si>
  <si>
    <t>40/83350000</t>
  </si>
  <si>
    <t>41/83350000</t>
  </si>
  <si>
    <t>43/83350000</t>
  </si>
  <si>
    <t>44/83350000</t>
  </si>
  <si>
    <t>45/83350000</t>
  </si>
  <si>
    <t>50/83350000</t>
  </si>
  <si>
    <t>51/83350000</t>
  </si>
  <si>
    <t>52/83350000</t>
  </si>
  <si>
    <t>60/83350000</t>
  </si>
  <si>
    <t>61/83350000</t>
  </si>
  <si>
    <t>70/83350000</t>
  </si>
  <si>
    <t>00/83360000</t>
  </si>
  <si>
    <t>10/83360000</t>
  </si>
  <si>
    <t>11/83360000</t>
  </si>
  <si>
    <t>12/83360000</t>
  </si>
  <si>
    <t>13/83360000</t>
  </si>
  <si>
    <t>14/83360000</t>
  </si>
  <si>
    <t>15/83360000</t>
  </si>
  <si>
    <t>16/83360000</t>
  </si>
  <si>
    <t>17/83360000</t>
  </si>
  <si>
    <t>20/83360000</t>
  </si>
  <si>
    <t>21/83360000</t>
  </si>
  <si>
    <t>22/83360000</t>
  </si>
  <si>
    <t>23/83360000</t>
  </si>
  <si>
    <t>24/83360000</t>
  </si>
  <si>
    <t>25/83360000</t>
  </si>
  <si>
    <t>30/83360000</t>
  </si>
  <si>
    <t>31/83360000</t>
  </si>
  <si>
    <t>32/83360000</t>
  </si>
  <si>
    <t>33/83360000</t>
  </si>
  <si>
    <t>40/83360000</t>
  </si>
  <si>
    <t>41/83360000</t>
  </si>
  <si>
    <t>43/83360000</t>
  </si>
  <si>
    <t>44/83360000</t>
  </si>
  <si>
    <t>45/83360000</t>
  </si>
  <si>
    <t>50/83360000</t>
  </si>
  <si>
    <t>51/83360000</t>
  </si>
  <si>
    <t>52/83360000</t>
  </si>
  <si>
    <t>60/83360000</t>
  </si>
  <si>
    <t>61/83360000</t>
  </si>
  <si>
    <t>70/83360000</t>
  </si>
  <si>
    <t>00/83370000</t>
  </si>
  <si>
    <t>10/83370000</t>
  </si>
  <si>
    <t>11/83370000</t>
  </si>
  <si>
    <t>12/83370000</t>
  </si>
  <si>
    <t>13/83370000</t>
  </si>
  <si>
    <t>14/83370000</t>
  </si>
  <si>
    <t>15/83370000</t>
  </si>
  <si>
    <t>16/83370000</t>
  </si>
  <si>
    <t>17/83370000</t>
  </si>
  <si>
    <t>20/83370000</t>
  </si>
  <si>
    <t>21/83370000</t>
  </si>
  <si>
    <t>22/83370000</t>
  </si>
  <si>
    <t>23/83370000</t>
  </si>
  <si>
    <t>24/83370000</t>
  </si>
  <si>
    <t>25/83370000</t>
  </si>
  <si>
    <t>30/83370000</t>
  </si>
  <si>
    <t>31/83370000</t>
  </si>
  <si>
    <t>32/83370000</t>
  </si>
  <si>
    <t>33/83370000</t>
  </si>
  <si>
    <t>40/83370000</t>
  </si>
  <si>
    <t>41/83370000</t>
  </si>
  <si>
    <t>43/83370000</t>
  </si>
  <si>
    <t>44/83370000</t>
  </si>
  <si>
    <t>45/83370000</t>
  </si>
  <si>
    <t>50/83370000</t>
  </si>
  <si>
    <t>51/83370000</t>
  </si>
  <si>
    <t>52/83370000</t>
  </si>
  <si>
    <t>60/83370000</t>
  </si>
  <si>
    <t>61/83370000</t>
  </si>
  <si>
    <t>70/83370000</t>
  </si>
  <si>
    <t>00/83400000</t>
  </si>
  <si>
    <t>10/83400000</t>
  </si>
  <si>
    <t>11/83400000</t>
  </si>
  <si>
    <t>12/83400000</t>
  </si>
  <si>
    <t>13/83400000</t>
  </si>
  <si>
    <t>14/83400000</t>
  </si>
  <si>
    <t>15/83400000</t>
  </si>
  <si>
    <t>16/83400000</t>
  </si>
  <si>
    <t>17/83400000</t>
  </si>
  <si>
    <t>20/83400000</t>
  </si>
  <si>
    <t>21/83400000</t>
  </si>
  <si>
    <t>22/83400000</t>
  </si>
  <si>
    <t>23/83400000</t>
  </si>
  <si>
    <t>24/83400000</t>
  </si>
  <si>
    <t>25/83400000</t>
  </si>
  <si>
    <t>30/83400000</t>
  </si>
  <si>
    <t>31/83400000</t>
  </si>
  <si>
    <t>32/83400000</t>
  </si>
  <si>
    <t>33/83400000</t>
  </si>
  <si>
    <t>40/83400000</t>
  </si>
  <si>
    <t>41/83400000</t>
  </si>
  <si>
    <t>43/83400000</t>
  </si>
  <si>
    <t>44/83400000</t>
  </si>
  <si>
    <t>45/83400000</t>
  </si>
  <si>
    <t>50/83400000</t>
  </si>
  <si>
    <t>51/83400000</t>
  </si>
  <si>
    <t>52/83400000</t>
  </si>
  <si>
    <t>60/83400000</t>
  </si>
  <si>
    <t>61/83400000</t>
  </si>
  <si>
    <t>70/83400000</t>
  </si>
  <si>
    <t>00/83410000</t>
  </si>
  <si>
    <t>10/83410000</t>
  </si>
  <si>
    <t>11/83410000</t>
  </si>
  <si>
    <t>12/83410000</t>
  </si>
  <si>
    <t>13/83410000</t>
  </si>
  <si>
    <t>14/83410000</t>
  </si>
  <si>
    <t>15/83410000</t>
  </si>
  <si>
    <t>16/83410000</t>
  </si>
  <si>
    <t>17/83410000</t>
  </si>
  <si>
    <t>20/83410000</t>
  </si>
  <si>
    <t>21/83410000</t>
  </si>
  <si>
    <t>22/83410000</t>
  </si>
  <si>
    <t>23/83410000</t>
  </si>
  <si>
    <t>24/83410000</t>
  </si>
  <si>
    <t>25/83410000</t>
  </si>
  <si>
    <t>30/83410000</t>
  </si>
  <si>
    <t>31/83410000</t>
  </si>
  <si>
    <t>32/83410000</t>
  </si>
  <si>
    <t>33/83410000</t>
  </si>
  <si>
    <t>40/83410000</t>
  </si>
  <si>
    <t>41/83410000</t>
  </si>
  <si>
    <t>43/83410000</t>
  </si>
  <si>
    <t>44/83410000</t>
  </si>
  <si>
    <t>45/83410000</t>
  </si>
  <si>
    <t>50/83410000</t>
  </si>
  <si>
    <t>51/83410000</t>
  </si>
  <si>
    <t>52/83410000</t>
  </si>
  <si>
    <t>60/83410000</t>
  </si>
  <si>
    <t>61/83410000</t>
  </si>
  <si>
    <t>70/83410000</t>
  </si>
  <si>
    <t>00/83420000</t>
  </si>
  <si>
    <t>10/83420000</t>
  </si>
  <si>
    <t>11/83420000</t>
  </si>
  <si>
    <t>12/83420000</t>
  </si>
  <si>
    <t>13/83420000</t>
  </si>
  <si>
    <t>14/83420000</t>
  </si>
  <si>
    <t>15/83420000</t>
  </si>
  <si>
    <t>16/83420000</t>
  </si>
  <si>
    <t>17/83420000</t>
  </si>
  <si>
    <t>20/83420000</t>
  </si>
  <si>
    <t>21/83420000</t>
  </si>
  <si>
    <t>22/83420000</t>
  </si>
  <si>
    <t>23/83420000</t>
  </si>
  <si>
    <t>24/83420000</t>
  </si>
  <si>
    <t>25/83420000</t>
  </si>
  <si>
    <t>30/83420000</t>
  </si>
  <si>
    <t>31/83420000</t>
  </si>
  <si>
    <t>32/83420000</t>
  </si>
  <si>
    <t>33/83420000</t>
  </si>
  <si>
    <t>40/83420000</t>
  </si>
  <si>
    <t>41/83420000</t>
  </si>
  <si>
    <t>43/83420000</t>
  </si>
  <si>
    <t>44/83420000</t>
  </si>
  <si>
    <t>45/83420000</t>
  </si>
  <si>
    <t>50/83420000</t>
  </si>
  <si>
    <t>51/83420000</t>
  </si>
  <si>
    <t>52/83420000</t>
  </si>
  <si>
    <t>60/83420000</t>
  </si>
  <si>
    <t>61/83420000</t>
  </si>
  <si>
    <t>70/83420000</t>
  </si>
  <si>
    <t>00/83430000</t>
  </si>
  <si>
    <t>10/83430000</t>
  </si>
  <si>
    <t>11/83430000</t>
  </si>
  <si>
    <t>12/83430000</t>
  </si>
  <si>
    <t>13/83430000</t>
  </si>
  <si>
    <t>14/83430000</t>
  </si>
  <si>
    <t>15/83430000</t>
  </si>
  <si>
    <t>16/83430000</t>
  </si>
  <si>
    <t>17/83430000</t>
  </si>
  <si>
    <t>20/83430000</t>
  </si>
  <si>
    <t>21/83430000</t>
  </si>
  <si>
    <t>22/83430000</t>
  </si>
  <si>
    <t>23/83430000</t>
  </si>
  <si>
    <t>24/83430000</t>
  </si>
  <si>
    <t>25/83430000</t>
  </si>
  <si>
    <t>30/83430000</t>
  </si>
  <si>
    <t>31/83430000</t>
  </si>
  <si>
    <t>32/83430000</t>
  </si>
  <si>
    <t>33/83430000</t>
  </si>
  <si>
    <t>40/83430000</t>
  </si>
  <si>
    <t>41/83430000</t>
  </si>
  <si>
    <t>43/83430000</t>
  </si>
  <si>
    <t>44/83430000</t>
  </si>
  <si>
    <t>45/83430000</t>
  </si>
  <si>
    <t>50/83430000</t>
  </si>
  <si>
    <t>51/83430000</t>
  </si>
  <si>
    <t>52/83430000</t>
  </si>
  <si>
    <t>60/83430000</t>
  </si>
  <si>
    <t>61/83430000</t>
  </si>
  <si>
    <t>70/83430000</t>
  </si>
  <si>
    <t>00/83440000</t>
  </si>
  <si>
    <t>10/83440000</t>
  </si>
  <si>
    <t>11/83440000</t>
  </si>
  <si>
    <t>12/83440000</t>
  </si>
  <si>
    <t>13/83440000</t>
  </si>
  <si>
    <t>14/83440000</t>
  </si>
  <si>
    <t>15/83440000</t>
  </si>
  <si>
    <t>16/83440000</t>
  </si>
  <si>
    <t>17/83440000</t>
  </si>
  <si>
    <t>20/83440000</t>
  </si>
  <si>
    <t>21/83440000</t>
  </si>
  <si>
    <t>22/83440000</t>
  </si>
  <si>
    <t>23/83440000</t>
  </si>
  <si>
    <t>24/83440000</t>
  </si>
  <si>
    <t>25/83440000</t>
  </si>
  <si>
    <t>30/83440000</t>
  </si>
  <si>
    <t>31/83440000</t>
  </si>
  <si>
    <t>32/83440000</t>
  </si>
  <si>
    <t>33/83440000</t>
  </si>
  <si>
    <t>40/83440000</t>
  </si>
  <si>
    <t>41/83440000</t>
  </si>
  <si>
    <t>43/83440000</t>
  </si>
  <si>
    <t>44/83440000</t>
  </si>
  <si>
    <t>45/83440000</t>
  </si>
  <si>
    <t>50/83440000</t>
  </si>
  <si>
    <t>51/83440000</t>
  </si>
  <si>
    <t>52/83440000</t>
  </si>
  <si>
    <t>60/83440000</t>
  </si>
  <si>
    <t>61/83440000</t>
  </si>
  <si>
    <t>70/83440000</t>
  </si>
  <si>
    <t>00/83441000</t>
  </si>
  <si>
    <t>10/83441000</t>
  </si>
  <si>
    <t>11/83441000</t>
  </si>
  <si>
    <t>12/83441000</t>
  </si>
  <si>
    <t>13/83441000</t>
  </si>
  <si>
    <t>14/83441000</t>
  </si>
  <si>
    <t>15/83441000</t>
  </si>
  <si>
    <t>16/83441000</t>
  </si>
  <si>
    <t>17/83441000</t>
  </si>
  <si>
    <t>20/83441000</t>
  </si>
  <si>
    <t>21/83441000</t>
  </si>
  <si>
    <t>22/83441000</t>
  </si>
  <si>
    <t>23/83441000</t>
  </si>
  <si>
    <t>24/83441000</t>
  </si>
  <si>
    <t>25/83441000</t>
  </si>
  <si>
    <t>30/83441000</t>
  </si>
  <si>
    <t>31/83441000</t>
  </si>
  <si>
    <t>32/83441000</t>
  </si>
  <si>
    <t>33/83441000</t>
  </si>
  <si>
    <t>40/83441000</t>
  </si>
  <si>
    <t>41/83441000</t>
  </si>
  <si>
    <t>43/83441000</t>
  </si>
  <si>
    <t>44/83441000</t>
  </si>
  <si>
    <t>45/83441000</t>
  </si>
  <si>
    <t>50/83441000</t>
  </si>
  <si>
    <t>51/83441000</t>
  </si>
  <si>
    <t>52/83441000</t>
  </si>
  <si>
    <t>60/83441000</t>
  </si>
  <si>
    <t>61/83441000</t>
  </si>
  <si>
    <t>70/83441000</t>
  </si>
  <si>
    <t>00/83442000</t>
  </si>
  <si>
    <t>10/83442000</t>
  </si>
  <si>
    <t>11/83442000</t>
  </si>
  <si>
    <t>12/83442000</t>
  </si>
  <si>
    <t>13/83442000</t>
  </si>
  <si>
    <t>14/83442000</t>
  </si>
  <si>
    <t>15/83442000</t>
  </si>
  <si>
    <t>16/83442000</t>
  </si>
  <si>
    <t>17/83442000</t>
  </si>
  <si>
    <t>20/83442000</t>
  </si>
  <si>
    <t>21/83442000</t>
  </si>
  <si>
    <t>22/83442000</t>
  </si>
  <si>
    <t>23/83442000</t>
  </si>
  <si>
    <t>24/83442000</t>
  </si>
  <si>
    <t>25/83442000</t>
  </si>
  <si>
    <t>30/83442000</t>
  </si>
  <si>
    <t>31/83442000</t>
  </si>
  <si>
    <t>32/83442000</t>
  </si>
  <si>
    <t>33/83442000</t>
  </si>
  <si>
    <t>40/83442000</t>
  </si>
  <si>
    <t>41/83442000</t>
  </si>
  <si>
    <t>43/83442000</t>
  </si>
  <si>
    <t>44/83442000</t>
  </si>
  <si>
    <t>45/83442000</t>
  </si>
  <si>
    <t>50/83442000</t>
  </si>
  <si>
    <t>51/83442000</t>
  </si>
  <si>
    <t>52/83442000</t>
  </si>
  <si>
    <t>60/83442000</t>
  </si>
  <si>
    <t>61/83442000</t>
  </si>
  <si>
    <t>70/83442000</t>
  </si>
  <si>
    <t>00/83500000</t>
  </si>
  <si>
    <t>10/83500000</t>
  </si>
  <si>
    <t>11/83500000</t>
  </si>
  <si>
    <t>12/83500000</t>
  </si>
  <si>
    <t>13/83500000</t>
  </si>
  <si>
    <t>14/83500000</t>
  </si>
  <si>
    <t>15/83500000</t>
  </si>
  <si>
    <t>16/83500000</t>
  </si>
  <si>
    <t>17/83500000</t>
  </si>
  <si>
    <t>20/83500000</t>
  </si>
  <si>
    <t>21/83500000</t>
  </si>
  <si>
    <t>22/83500000</t>
  </si>
  <si>
    <t>23/83500000</t>
  </si>
  <si>
    <t>24/83500000</t>
  </si>
  <si>
    <t>25/83500000</t>
  </si>
  <si>
    <t>30/83500000</t>
  </si>
  <si>
    <t>31/83500000</t>
  </si>
  <si>
    <t>32/83500000</t>
  </si>
  <si>
    <t>33/83500000</t>
  </si>
  <si>
    <t>40/83500000</t>
  </si>
  <si>
    <t>41/83500000</t>
  </si>
  <si>
    <t>43/83500000</t>
  </si>
  <si>
    <t>44/83500000</t>
  </si>
  <si>
    <t>45/83500000</t>
  </si>
  <si>
    <t>50/83500000</t>
  </si>
  <si>
    <t>51/83500000</t>
  </si>
  <si>
    <t>52/83500000</t>
  </si>
  <si>
    <t>60/83500000</t>
  </si>
  <si>
    <t>61/83500000</t>
  </si>
  <si>
    <t>70/83500000</t>
  </si>
  <si>
    <t>00/83510000</t>
  </si>
  <si>
    <t>10/83510000</t>
  </si>
  <si>
    <t>11/83510000</t>
  </si>
  <si>
    <t>12/83510000</t>
  </si>
  <si>
    <t>13/83510000</t>
  </si>
  <si>
    <t>14/83510000</t>
  </si>
  <si>
    <t>15/83510000</t>
  </si>
  <si>
    <t>16/83510000</t>
  </si>
  <si>
    <t>17/83510000</t>
  </si>
  <si>
    <t>20/83510000</t>
  </si>
  <si>
    <t>21/83510000</t>
  </si>
  <si>
    <t>22/83510000</t>
  </si>
  <si>
    <t>23/83510000</t>
  </si>
  <si>
    <t>24/83510000</t>
  </si>
  <si>
    <t>25/83510000</t>
  </si>
  <si>
    <t>30/83510000</t>
  </si>
  <si>
    <t>31/83510000</t>
  </si>
  <si>
    <t>32/83510000</t>
  </si>
  <si>
    <t>33/83510000</t>
  </si>
  <si>
    <t>40/83510000</t>
  </si>
  <si>
    <t>41/83510000</t>
  </si>
  <si>
    <t>43/83510000</t>
  </si>
  <si>
    <t>44/83510000</t>
  </si>
  <si>
    <t>45/83510000</t>
  </si>
  <si>
    <t>50/83510000</t>
  </si>
  <si>
    <t>51/83510000</t>
  </si>
  <si>
    <t>52/83510000</t>
  </si>
  <si>
    <t>60/83510000</t>
  </si>
  <si>
    <t>61/83510000</t>
  </si>
  <si>
    <t>70/83510000</t>
  </si>
  <si>
    <t>00/83520000</t>
  </si>
  <si>
    <t>10/83520000</t>
  </si>
  <si>
    <t>11/83520000</t>
  </si>
  <si>
    <t>12/83520000</t>
  </si>
  <si>
    <t>13/83520000</t>
  </si>
  <si>
    <t>14/83520000</t>
  </si>
  <si>
    <t>15/83520000</t>
  </si>
  <si>
    <t>16/83520000</t>
  </si>
  <si>
    <t>17/83520000</t>
  </si>
  <si>
    <t>20/83520000</t>
  </si>
  <si>
    <t>21/83520000</t>
  </si>
  <si>
    <t>22/83520000</t>
  </si>
  <si>
    <t>23/83520000</t>
  </si>
  <si>
    <t>24/83520000</t>
  </si>
  <si>
    <t>25/83520000</t>
  </si>
  <si>
    <t>30/83520000</t>
  </si>
  <si>
    <t>31/83520000</t>
  </si>
  <si>
    <t>32/83520000</t>
  </si>
  <si>
    <t>33/83520000</t>
  </si>
  <si>
    <t>40/83520000</t>
  </si>
  <si>
    <t>41/83520000</t>
  </si>
  <si>
    <t>43/83520000</t>
  </si>
  <si>
    <t>44/83520000</t>
  </si>
  <si>
    <t>45/83520000</t>
  </si>
  <si>
    <t>50/83520000</t>
  </si>
  <si>
    <t>51/83520000</t>
  </si>
  <si>
    <t>52/83520000</t>
  </si>
  <si>
    <t>60/83520000</t>
  </si>
  <si>
    <t>61/83520000</t>
  </si>
  <si>
    <t>70/83520000</t>
  </si>
  <si>
    <t>00/83530000</t>
  </si>
  <si>
    <t>10/83530000</t>
  </si>
  <si>
    <t>11/83530000</t>
  </si>
  <si>
    <t>12/83530000</t>
  </si>
  <si>
    <t>13/83530000</t>
  </si>
  <si>
    <t>14/83530000</t>
  </si>
  <si>
    <t>15/83530000</t>
  </si>
  <si>
    <t>16/83530000</t>
  </si>
  <si>
    <t>17/83530000</t>
  </si>
  <si>
    <t>20/83530000</t>
  </si>
  <si>
    <t>21/83530000</t>
  </si>
  <si>
    <t>22/83530000</t>
  </si>
  <si>
    <t>23/83530000</t>
  </si>
  <si>
    <t>24/83530000</t>
  </si>
  <si>
    <t>25/83530000</t>
  </si>
  <si>
    <t>30/83530000</t>
  </si>
  <si>
    <t>31/83530000</t>
  </si>
  <si>
    <t>32/83530000</t>
  </si>
  <si>
    <t>33/83530000</t>
  </si>
  <si>
    <t>40/83530000</t>
  </si>
  <si>
    <t>41/83530000</t>
  </si>
  <si>
    <t>43/83530000</t>
  </si>
  <si>
    <t>44/83530000</t>
  </si>
  <si>
    <t>45/83530000</t>
  </si>
  <si>
    <t>50/83530000</t>
  </si>
  <si>
    <t>51/83530000</t>
  </si>
  <si>
    <t>52/83530000</t>
  </si>
  <si>
    <t>60/83530000</t>
  </si>
  <si>
    <t>61/83530000</t>
  </si>
  <si>
    <t>70/83530000</t>
  </si>
  <si>
    <t>00/83540000</t>
  </si>
  <si>
    <t>10/83540000</t>
  </si>
  <si>
    <t>11/83540000</t>
  </si>
  <si>
    <t>12/83540000</t>
  </si>
  <si>
    <t>13/83540000</t>
  </si>
  <si>
    <t>14/83540000</t>
  </si>
  <si>
    <t>15/83540000</t>
  </si>
  <si>
    <t>16/83540000</t>
  </si>
  <si>
    <t>17/83540000</t>
  </si>
  <si>
    <t>20/83540000</t>
  </si>
  <si>
    <t>21/83540000</t>
  </si>
  <si>
    <t>22/83540000</t>
  </si>
  <si>
    <t>23/83540000</t>
  </si>
  <si>
    <t>24/83540000</t>
  </si>
  <si>
    <t>25/83540000</t>
  </si>
  <si>
    <t>30/83540000</t>
  </si>
  <si>
    <t>31/83540000</t>
  </si>
  <si>
    <t>32/83540000</t>
  </si>
  <si>
    <t>33/83540000</t>
  </si>
  <si>
    <t>40/83540000</t>
  </si>
  <si>
    <t>41/83540000</t>
  </si>
  <si>
    <t>43/83540000</t>
  </si>
  <si>
    <t>44/83540000</t>
  </si>
  <si>
    <t>45/83540000</t>
  </si>
  <si>
    <t>50/83540000</t>
  </si>
  <si>
    <t>51/83540000</t>
  </si>
  <si>
    <t>52/83540000</t>
  </si>
  <si>
    <t>60/83540000</t>
  </si>
  <si>
    <t>61/83540000</t>
  </si>
  <si>
    <t>70/83540000</t>
  </si>
  <si>
    <t>00/83550000</t>
  </si>
  <si>
    <t>10/83550000</t>
  </si>
  <si>
    <t>11/83550000</t>
  </si>
  <si>
    <t>12/83550000</t>
  </si>
  <si>
    <t>13/83550000</t>
  </si>
  <si>
    <t>14/83550000</t>
  </si>
  <si>
    <t>15/83550000</t>
  </si>
  <si>
    <t>16/83550000</t>
  </si>
  <si>
    <t>17/83550000</t>
  </si>
  <si>
    <t>20/83550000</t>
  </si>
  <si>
    <t>21/83550000</t>
  </si>
  <si>
    <t>22/83550000</t>
  </si>
  <si>
    <t>23/83550000</t>
  </si>
  <si>
    <t>24/83550000</t>
  </si>
  <si>
    <t>25/83550000</t>
  </si>
  <si>
    <t>30/83550000</t>
  </si>
  <si>
    <t>31/83550000</t>
  </si>
  <si>
    <t>32/83550000</t>
  </si>
  <si>
    <t>33/83550000</t>
  </si>
  <si>
    <t>40/83550000</t>
  </si>
  <si>
    <t>41/83550000</t>
  </si>
  <si>
    <t>43/83550000</t>
  </si>
  <si>
    <t>44/83550000</t>
  </si>
  <si>
    <t>45/83550000</t>
  </si>
  <si>
    <t>50/83550000</t>
  </si>
  <si>
    <t>51/83550000</t>
  </si>
  <si>
    <t>52/83550000</t>
  </si>
  <si>
    <t>60/83550000</t>
  </si>
  <si>
    <t>61/83550000</t>
  </si>
  <si>
    <t>70/83550000</t>
  </si>
  <si>
    <t>00/83560000</t>
  </si>
  <si>
    <t>10/83560000</t>
  </si>
  <si>
    <t>11/83560000</t>
  </si>
  <si>
    <t>12/83560000</t>
  </si>
  <si>
    <t>13/83560000</t>
  </si>
  <si>
    <t>14/83560000</t>
  </si>
  <si>
    <t>15/83560000</t>
  </si>
  <si>
    <t>16/83560000</t>
  </si>
  <si>
    <t>17/83560000</t>
  </si>
  <si>
    <t>20/83560000</t>
  </si>
  <si>
    <t>21/83560000</t>
  </si>
  <si>
    <t>22/83560000</t>
  </si>
  <si>
    <t>23/83560000</t>
  </si>
  <si>
    <t>24/83560000</t>
  </si>
  <si>
    <t>25/83560000</t>
  </si>
  <si>
    <t>30/83560000</t>
  </si>
  <si>
    <t>31/83560000</t>
  </si>
  <si>
    <t>32/83560000</t>
  </si>
  <si>
    <t>33/83560000</t>
  </si>
  <si>
    <t>40/83560000</t>
  </si>
  <si>
    <t>41/83560000</t>
  </si>
  <si>
    <t>43/83560000</t>
  </si>
  <si>
    <t>44/83560000</t>
  </si>
  <si>
    <t>45/83560000</t>
  </si>
  <si>
    <t>50/83560000</t>
  </si>
  <si>
    <t>51/83560000</t>
  </si>
  <si>
    <t>52/83560000</t>
  </si>
  <si>
    <t>60/83560000</t>
  </si>
  <si>
    <t>61/83560000</t>
  </si>
  <si>
    <t>70/83560000</t>
  </si>
  <si>
    <t>00/83570000</t>
  </si>
  <si>
    <t>10/83570000</t>
  </si>
  <si>
    <t>11/83570000</t>
  </si>
  <si>
    <t>12/83570000</t>
  </si>
  <si>
    <t>13/83570000</t>
  </si>
  <si>
    <t>14/83570000</t>
  </si>
  <si>
    <t>15/83570000</t>
  </si>
  <si>
    <t>16/83570000</t>
  </si>
  <si>
    <t>17/83570000</t>
  </si>
  <si>
    <t>20/83570000</t>
  </si>
  <si>
    <t>21/83570000</t>
  </si>
  <si>
    <t>22/83570000</t>
  </si>
  <si>
    <t>23/83570000</t>
  </si>
  <si>
    <t>24/83570000</t>
  </si>
  <si>
    <t>25/83570000</t>
  </si>
  <si>
    <t>30/83570000</t>
  </si>
  <si>
    <t>31/83570000</t>
  </si>
  <si>
    <t>32/83570000</t>
  </si>
  <si>
    <t>33/83570000</t>
  </si>
  <si>
    <t>40/83570000</t>
  </si>
  <si>
    <t>41/83570000</t>
  </si>
  <si>
    <t>43/83570000</t>
  </si>
  <si>
    <t>44/83570000</t>
  </si>
  <si>
    <t>45/83570000</t>
  </si>
  <si>
    <t>50/83570000</t>
  </si>
  <si>
    <t>51/83570000</t>
  </si>
  <si>
    <t>52/83570000</t>
  </si>
  <si>
    <t>60/83570000</t>
  </si>
  <si>
    <t>61/83570000</t>
  </si>
  <si>
    <t>70/83570000</t>
  </si>
  <si>
    <t>00/83600000</t>
  </si>
  <si>
    <t>10/83600000</t>
  </si>
  <si>
    <t>11/83600000</t>
  </si>
  <si>
    <t>12/83600000</t>
  </si>
  <si>
    <t>13/83600000</t>
  </si>
  <si>
    <t>14/83600000</t>
  </si>
  <si>
    <t>15/83600000</t>
  </si>
  <si>
    <t>16/83600000</t>
  </si>
  <si>
    <t>17/83600000</t>
  </si>
  <si>
    <t>20/83600000</t>
  </si>
  <si>
    <t>21/83600000</t>
  </si>
  <si>
    <t>22/83600000</t>
  </si>
  <si>
    <t>23/83600000</t>
  </si>
  <si>
    <t>24/83600000</t>
  </si>
  <si>
    <t>25/83600000</t>
  </si>
  <si>
    <t>30/83600000</t>
  </si>
  <si>
    <t>31/83600000</t>
  </si>
  <si>
    <t>32/83600000</t>
  </si>
  <si>
    <t>33/83600000</t>
  </si>
  <si>
    <t>40/83600000</t>
  </si>
  <si>
    <t>41/83600000</t>
  </si>
  <si>
    <t>43/83600000</t>
  </si>
  <si>
    <t>44/83600000</t>
  </si>
  <si>
    <t>45/83600000</t>
  </si>
  <si>
    <t>50/83600000</t>
  </si>
  <si>
    <t>51/83600000</t>
  </si>
  <si>
    <t>52/83600000</t>
  </si>
  <si>
    <t>60/83600000</t>
  </si>
  <si>
    <t>61/83600000</t>
  </si>
  <si>
    <t>70/83600000</t>
  </si>
  <si>
    <t>00/83610000</t>
  </si>
  <si>
    <t>10/83610000</t>
  </si>
  <si>
    <t>11/83610000</t>
  </si>
  <si>
    <t>12/83610000</t>
  </si>
  <si>
    <t>13/83610000</t>
  </si>
  <si>
    <t>14/83610000</t>
  </si>
  <si>
    <t>15/83610000</t>
  </si>
  <si>
    <t>16/83610000</t>
  </si>
  <si>
    <t>17/83610000</t>
  </si>
  <si>
    <t>20/83610000</t>
  </si>
  <si>
    <t>21/83610000</t>
  </si>
  <si>
    <t>22/83610000</t>
  </si>
  <si>
    <t>23/83610000</t>
  </si>
  <si>
    <t>24/83610000</t>
  </si>
  <si>
    <t>25/83610000</t>
  </si>
  <si>
    <t>30/83610000</t>
  </si>
  <si>
    <t>31/83610000</t>
  </si>
  <si>
    <t>32/83610000</t>
  </si>
  <si>
    <t>33/83610000</t>
  </si>
  <si>
    <t>40/83610000</t>
  </si>
  <si>
    <t>41/83610000</t>
  </si>
  <si>
    <t>43/83610000</t>
  </si>
  <si>
    <t>44/83610000</t>
  </si>
  <si>
    <t>45/83610000</t>
  </si>
  <si>
    <t>50/83610000</t>
  </si>
  <si>
    <t>51/83610000</t>
  </si>
  <si>
    <t>52/83610000</t>
  </si>
  <si>
    <t>60/83610000</t>
  </si>
  <si>
    <t>61/83610000</t>
  </si>
  <si>
    <t>70/83610000</t>
  </si>
  <si>
    <t>00/83620000</t>
  </si>
  <si>
    <t>10/83620000</t>
  </si>
  <si>
    <t>11/83620000</t>
  </si>
  <si>
    <t>12/83620000</t>
  </si>
  <si>
    <t>13/83620000</t>
  </si>
  <si>
    <t>14/83620000</t>
  </si>
  <si>
    <t>15/83620000</t>
  </si>
  <si>
    <t>16/83620000</t>
  </si>
  <si>
    <t>17/83620000</t>
  </si>
  <si>
    <t>20/83620000</t>
  </si>
  <si>
    <t>21/83620000</t>
  </si>
  <si>
    <t>22/83620000</t>
  </si>
  <si>
    <t>23/83620000</t>
  </si>
  <si>
    <t>24/83620000</t>
  </si>
  <si>
    <t>25/83620000</t>
  </si>
  <si>
    <t>30/83620000</t>
  </si>
  <si>
    <t>31/83620000</t>
  </si>
  <si>
    <t>32/83620000</t>
  </si>
  <si>
    <t>33/83620000</t>
  </si>
  <si>
    <t>40/83620000</t>
  </si>
  <si>
    <t>41/83620000</t>
  </si>
  <si>
    <t>43/83620000</t>
  </si>
  <si>
    <t>44/83620000</t>
  </si>
  <si>
    <t>45/83620000</t>
  </si>
  <si>
    <t>50/83620000</t>
  </si>
  <si>
    <t>51/83620000</t>
  </si>
  <si>
    <t>52/83620000</t>
  </si>
  <si>
    <t>60/83620000</t>
  </si>
  <si>
    <t>61/83620000</t>
  </si>
  <si>
    <t>70/83620000</t>
  </si>
  <si>
    <t>00/83630000</t>
  </si>
  <si>
    <t>10/83630000</t>
  </si>
  <si>
    <t>11/83630000</t>
  </si>
  <si>
    <t>12/83630000</t>
  </si>
  <si>
    <t>13/83630000</t>
  </si>
  <si>
    <t>14/83630000</t>
  </si>
  <si>
    <t>15/83630000</t>
  </si>
  <si>
    <t>16/83630000</t>
  </si>
  <si>
    <t>17/83630000</t>
  </si>
  <si>
    <t>20/83630000</t>
  </si>
  <si>
    <t>21/83630000</t>
  </si>
  <si>
    <t>22/83630000</t>
  </si>
  <si>
    <t>23/83630000</t>
  </si>
  <si>
    <t>24/83630000</t>
  </si>
  <si>
    <t>25/83630000</t>
  </si>
  <si>
    <t>30/83630000</t>
  </si>
  <si>
    <t>31/83630000</t>
  </si>
  <si>
    <t>32/83630000</t>
  </si>
  <si>
    <t>33/83630000</t>
  </si>
  <si>
    <t>40/83630000</t>
  </si>
  <si>
    <t>41/83630000</t>
  </si>
  <si>
    <t>43/83630000</t>
  </si>
  <si>
    <t>44/83630000</t>
  </si>
  <si>
    <t>45/83630000</t>
  </si>
  <si>
    <t>50/83630000</t>
  </si>
  <si>
    <t>51/83630000</t>
  </si>
  <si>
    <t>52/83630000</t>
  </si>
  <si>
    <t>60/83630000</t>
  </si>
  <si>
    <t>61/83630000</t>
  </si>
  <si>
    <t>70/83630000</t>
  </si>
  <si>
    <t>00/83640000</t>
  </si>
  <si>
    <t>10/83640000</t>
  </si>
  <si>
    <t>11/83640000</t>
  </si>
  <si>
    <t>12/83640000</t>
  </si>
  <si>
    <t>13/83640000</t>
  </si>
  <si>
    <t>14/83640000</t>
  </si>
  <si>
    <t>15/83640000</t>
  </si>
  <si>
    <t>16/83640000</t>
  </si>
  <si>
    <t>17/83640000</t>
  </si>
  <si>
    <t>20/83640000</t>
  </si>
  <si>
    <t>21/83640000</t>
  </si>
  <si>
    <t>22/83640000</t>
  </si>
  <si>
    <t>23/83640000</t>
  </si>
  <si>
    <t>24/83640000</t>
  </si>
  <si>
    <t>25/83640000</t>
  </si>
  <si>
    <t>30/83640000</t>
  </si>
  <si>
    <t>31/83640000</t>
  </si>
  <si>
    <t>32/83640000</t>
  </si>
  <si>
    <t>33/83640000</t>
  </si>
  <si>
    <t>40/83640000</t>
  </si>
  <si>
    <t>41/83640000</t>
  </si>
  <si>
    <t>43/83640000</t>
  </si>
  <si>
    <t>44/83640000</t>
  </si>
  <si>
    <t>45/83640000</t>
  </si>
  <si>
    <t>50/83640000</t>
  </si>
  <si>
    <t>51/83640000</t>
  </si>
  <si>
    <t>52/83640000</t>
  </si>
  <si>
    <t>60/83640000</t>
  </si>
  <si>
    <t>61/83640000</t>
  </si>
  <si>
    <t>70/83640000</t>
  </si>
  <si>
    <t>00/83690000</t>
  </si>
  <si>
    <t>10/83690000</t>
  </si>
  <si>
    <t>11/83690000</t>
  </si>
  <si>
    <t>12/83690000</t>
  </si>
  <si>
    <t>13/83690000</t>
  </si>
  <si>
    <t>14/83690000</t>
  </si>
  <si>
    <t>15/83690000</t>
  </si>
  <si>
    <t>16/83690000</t>
  </si>
  <si>
    <t>17/83690000</t>
  </si>
  <si>
    <t>20/83690000</t>
  </si>
  <si>
    <t>21/83690000</t>
  </si>
  <si>
    <t>22/83690000</t>
  </si>
  <si>
    <t>23/83690000</t>
  </si>
  <si>
    <t>24/83690000</t>
  </si>
  <si>
    <t>25/83690000</t>
  </si>
  <si>
    <t>30/83690000</t>
  </si>
  <si>
    <t>31/83690000</t>
  </si>
  <si>
    <t>32/83690000</t>
  </si>
  <si>
    <t>33/83690000</t>
  </si>
  <si>
    <t>40/83690000</t>
  </si>
  <si>
    <t>41/83690000</t>
  </si>
  <si>
    <t>43/83690000</t>
  </si>
  <si>
    <t>44/83690000</t>
  </si>
  <si>
    <t>45/83690000</t>
  </si>
  <si>
    <t>50/83690000</t>
  </si>
  <si>
    <t>51/83690000</t>
  </si>
  <si>
    <t>52/83690000</t>
  </si>
  <si>
    <t>60/83690000</t>
  </si>
  <si>
    <t>61/83690000</t>
  </si>
  <si>
    <t>70/83690000</t>
  </si>
  <si>
    <t>00/83700000</t>
  </si>
  <si>
    <t>10/83700000</t>
  </si>
  <si>
    <t>11/83700000</t>
  </si>
  <si>
    <t>12/83700000</t>
  </si>
  <si>
    <t>13/83700000</t>
  </si>
  <si>
    <t>14/83700000</t>
  </si>
  <si>
    <t>15/83700000</t>
  </si>
  <si>
    <t>16/83700000</t>
  </si>
  <si>
    <t>17/83700000</t>
  </si>
  <si>
    <t>20/83700000</t>
  </si>
  <si>
    <t>21/83700000</t>
  </si>
  <si>
    <t>22/83700000</t>
  </si>
  <si>
    <t>23/83700000</t>
  </si>
  <si>
    <t>24/83700000</t>
  </si>
  <si>
    <t>25/83700000</t>
  </si>
  <si>
    <t>30/83700000</t>
  </si>
  <si>
    <t>31/83700000</t>
  </si>
  <si>
    <t>32/83700000</t>
  </si>
  <si>
    <t>33/83700000</t>
  </si>
  <si>
    <t>40/83700000</t>
  </si>
  <si>
    <t>41/83700000</t>
  </si>
  <si>
    <t>43/83700000</t>
  </si>
  <si>
    <t>44/83700000</t>
  </si>
  <si>
    <t>45/83700000</t>
  </si>
  <si>
    <t>50/83700000</t>
  </si>
  <si>
    <t>51/83700000</t>
  </si>
  <si>
    <t>52/83700000</t>
  </si>
  <si>
    <t>60/83700000</t>
  </si>
  <si>
    <t>61/83700000</t>
  </si>
  <si>
    <t>70/83700000</t>
  </si>
  <si>
    <t>00/83710000</t>
  </si>
  <si>
    <t>10/83710000</t>
  </si>
  <si>
    <t>11/83710000</t>
  </si>
  <si>
    <t>12/83710000</t>
  </si>
  <si>
    <t>13/83710000</t>
  </si>
  <si>
    <t>14/83710000</t>
  </si>
  <si>
    <t>15/83710000</t>
  </si>
  <si>
    <t>16/83710000</t>
  </si>
  <si>
    <t>17/83710000</t>
  </si>
  <si>
    <t>20/83710000</t>
  </si>
  <si>
    <t>21/83710000</t>
  </si>
  <si>
    <t>22/83710000</t>
  </si>
  <si>
    <t>23/83710000</t>
  </si>
  <si>
    <t>24/83710000</t>
  </si>
  <si>
    <t>25/83710000</t>
  </si>
  <si>
    <t>30/83710000</t>
  </si>
  <si>
    <t>31/83710000</t>
  </si>
  <si>
    <t>32/83710000</t>
  </si>
  <si>
    <t>33/83710000</t>
  </si>
  <si>
    <t>40/83710000</t>
  </si>
  <si>
    <t>41/83710000</t>
  </si>
  <si>
    <t>43/83710000</t>
  </si>
  <si>
    <t>44/83710000</t>
  </si>
  <si>
    <t>45/83710000</t>
  </si>
  <si>
    <t>50/83710000</t>
  </si>
  <si>
    <t>51/83710000</t>
  </si>
  <si>
    <t>52/83710000</t>
  </si>
  <si>
    <t>60/83710000</t>
  </si>
  <si>
    <t>61/83710000</t>
  </si>
  <si>
    <t>70/83710000</t>
  </si>
  <si>
    <t>00/83720000</t>
  </si>
  <si>
    <t>10/83720000</t>
  </si>
  <si>
    <t>11/83720000</t>
  </si>
  <si>
    <t>12/83720000</t>
  </si>
  <si>
    <t>13/83720000</t>
  </si>
  <si>
    <t>14/83720000</t>
  </si>
  <si>
    <t>15/83720000</t>
  </si>
  <si>
    <t>16/83720000</t>
  </si>
  <si>
    <t>17/83720000</t>
  </si>
  <si>
    <t>20/83720000</t>
  </si>
  <si>
    <t>21/83720000</t>
  </si>
  <si>
    <t>22/83720000</t>
  </si>
  <si>
    <t>23/83720000</t>
  </si>
  <si>
    <t>24/83720000</t>
  </si>
  <si>
    <t>25/83720000</t>
  </si>
  <si>
    <t>30/83720000</t>
  </si>
  <si>
    <t>31/83720000</t>
  </si>
  <si>
    <t>32/83720000</t>
  </si>
  <si>
    <t>33/83720000</t>
  </si>
  <si>
    <t>40/83720000</t>
  </si>
  <si>
    <t>41/83720000</t>
  </si>
  <si>
    <t>43/83720000</t>
  </si>
  <si>
    <t>44/83720000</t>
  </si>
  <si>
    <t>45/83720000</t>
  </si>
  <si>
    <t>50/83720000</t>
  </si>
  <si>
    <t>51/83720000</t>
  </si>
  <si>
    <t>52/83720000</t>
  </si>
  <si>
    <t>60/83720000</t>
  </si>
  <si>
    <t>61/83720000</t>
  </si>
  <si>
    <t>70/83720000</t>
  </si>
  <si>
    <t>00/83730000</t>
  </si>
  <si>
    <t>10/83730000</t>
  </si>
  <si>
    <t>11/83730000</t>
  </si>
  <si>
    <t>12/83730000</t>
  </si>
  <si>
    <t>13/83730000</t>
  </si>
  <si>
    <t>14/83730000</t>
  </si>
  <si>
    <t>15/83730000</t>
  </si>
  <si>
    <t>16/83730000</t>
  </si>
  <si>
    <t>17/83730000</t>
  </si>
  <si>
    <t>20/83730000</t>
  </si>
  <si>
    <t>21/83730000</t>
  </si>
  <si>
    <t>22/83730000</t>
  </si>
  <si>
    <t>23/83730000</t>
  </si>
  <si>
    <t>24/83730000</t>
  </si>
  <si>
    <t>25/83730000</t>
  </si>
  <si>
    <t>30/83730000</t>
  </si>
  <si>
    <t>31/83730000</t>
  </si>
  <si>
    <t>32/83730000</t>
  </si>
  <si>
    <t>33/83730000</t>
  </si>
  <si>
    <t>40/83730000</t>
  </si>
  <si>
    <t>41/83730000</t>
  </si>
  <si>
    <t>43/83730000</t>
  </si>
  <si>
    <t>44/83730000</t>
  </si>
  <si>
    <t>45/83730000</t>
  </si>
  <si>
    <t>50/83730000</t>
  </si>
  <si>
    <t>51/83730000</t>
  </si>
  <si>
    <t>52/83730000</t>
  </si>
  <si>
    <t>60/83730000</t>
  </si>
  <si>
    <t>61/83730000</t>
  </si>
  <si>
    <t>70/83730000</t>
  </si>
  <si>
    <t>00/83740000</t>
  </si>
  <si>
    <t>10/83740000</t>
  </si>
  <si>
    <t>11/83740000</t>
  </si>
  <si>
    <t>12/83740000</t>
  </si>
  <si>
    <t>13/83740000</t>
  </si>
  <si>
    <t>14/83740000</t>
  </si>
  <si>
    <t>15/83740000</t>
  </si>
  <si>
    <t>16/83740000</t>
  </si>
  <si>
    <t>17/83740000</t>
  </si>
  <si>
    <t>20/83740000</t>
  </si>
  <si>
    <t>21/83740000</t>
  </si>
  <si>
    <t>22/83740000</t>
  </si>
  <si>
    <t>23/83740000</t>
  </si>
  <si>
    <t>24/83740000</t>
  </si>
  <si>
    <t>25/83740000</t>
  </si>
  <si>
    <t>30/83740000</t>
  </si>
  <si>
    <t>31/83740000</t>
  </si>
  <si>
    <t>32/83740000</t>
  </si>
  <si>
    <t>33/83740000</t>
  </si>
  <si>
    <t>40/83740000</t>
  </si>
  <si>
    <t>41/83740000</t>
  </si>
  <si>
    <t>43/83740000</t>
  </si>
  <si>
    <t>44/83740000</t>
  </si>
  <si>
    <t>45/83740000</t>
  </si>
  <si>
    <t>50/83740000</t>
  </si>
  <si>
    <t>51/83740000</t>
  </si>
  <si>
    <t>52/83740000</t>
  </si>
  <si>
    <t>60/83740000</t>
  </si>
  <si>
    <t>61/83740000</t>
  </si>
  <si>
    <t>70/83740000</t>
  </si>
  <si>
    <t>00/83750000</t>
  </si>
  <si>
    <t>10/83750000</t>
  </si>
  <si>
    <t>11/83750000</t>
  </si>
  <si>
    <t>12/83750000</t>
  </si>
  <si>
    <t>13/83750000</t>
  </si>
  <si>
    <t>14/83750000</t>
  </si>
  <si>
    <t>15/83750000</t>
  </si>
  <si>
    <t>16/83750000</t>
  </si>
  <si>
    <t>17/83750000</t>
  </si>
  <si>
    <t>20/83750000</t>
  </si>
  <si>
    <t>21/83750000</t>
  </si>
  <si>
    <t>22/83750000</t>
  </si>
  <si>
    <t>23/83750000</t>
  </si>
  <si>
    <t>24/83750000</t>
  </si>
  <si>
    <t>25/83750000</t>
  </si>
  <si>
    <t>30/83750000</t>
  </si>
  <si>
    <t>31/83750000</t>
  </si>
  <si>
    <t>32/83750000</t>
  </si>
  <si>
    <t>33/83750000</t>
  </si>
  <si>
    <t>40/83750000</t>
  </si>
  <si>
    <t>41/83750000</t>
  </si>
  <si>
    <t>43/83750000</t>
  </si>
  <si>
    <t>44/83750000</t>
  </si>
  <si>
    <t>45/83750000</t>
  </si>
  <si>
    <t>50/83750000</t>
  </si>
  <si>
    <t>51/83750000</t>
  </si>
  <si>
    <t>52/83750000</t>
  </si>
  <si>
    <t>60/83750000</t>
  </si>
  <si>
    <t>61/83750000</t>
  </si>
  <si>
    <t>70/83750000</t>
  </si>
  <si>
    <t>00/83760000</t>
  </si>
  <si>
    <t>10/83760000</t>
  </si>
  <si>
    <t>11/83760000</t>
  </si>
  <si>
    <t>12/83760000</t>
  </si>
  <si>
    <t>13/83760000</t>
  </si>
  <si>
    <t>14/83760000</t>
  </si>
  <si>
    <t>15/83760000</t>
  </si>
  <si>
    <t>16/83760000</t>
  </si>
  <si>
    <t>17/83760000</t>
  </si>
  <si>
    <t>20/83760000</t>
  </si>
  <si>
    <t>21/83760000</t>
  </si>
  <si>
    <t>22/83760000</t>
  </si>
  <si>
    <t>23/83760000</t>
  </si>
  <si>
    <t>24/83760000</t>
  </si>
  <si>
    <t>25/83760000</t>
  </si>
  <si>
    <t>30/83760000</t>
  </si>
  <si>
    <t>31/83760000</t>
  </si>
  <si>
    <t>32/83760000</t>
  </si>
  <si>
    <t>33/83760000</t>
  </si>
  <si>
    <t>40/83760000</t>
  </si>
  <si>
    <t>41/83760000</t>
  </si>
  <si>
    <t>43/83760000</t>
  </si>
  <si>
    <t>44/83760000</t>
  </si>
  <si>
    <t>45/83760000</t>
  </si>
  <si>
    <t>50/83760000</t>
  </si>
  <si>
    <t>51/83760000</t>
  </si>
  <si>
    <t>52/83760000</t>
  </si>
  <si>
    <t>60/83760000</t>
  </si>
  <si>
    <t>61/83760000</t>
  </si>
  <si>
    <t>70/83760000</t>
  </si>
  <si>
    <t>00/83770000</t>
  </si>
  <si>
    <t>10/83770000</t>
  </si>
  <si>
    <t>11/83770000</t>
  </si>
  <si>
    <t>12/83770000</t>
  </si>
  <si>
    <t>13/83770000</t>
  </si>
  <si>
    <t>14/83770000</t>
  </si>
  <si>
    <t>15/83770000</t>
  </si>
  <si>
    <t>16/83770000</t>
  </si>
  <si>
    <t>17/83770000</t>
  </si>
  <si>
    <t>20/83770000</t>
  </si>
  <si>
    <t>21/83770000</t>
  </si>
  <si>
    <t>22/83770000</t>
  </si>
  <si>
    <t>23/83770000</t>
  </si>
  <si>
    <t>24/83770000</t>
  </si>
  <si>
    <t>25/83770000</t>
  </si>
  <si>
    <t>30/83770000</t>
  </si>
  <si>
    <t>31/83770000</t>
  </si>
  <si>
    <t>32/83770000</t>
  </si>
  <si>
    <t>33/83770000</t>
  </si>
  <si>
    <t>40/83770000</t>
  </si>
  <si>
    <t>41/83770000</t>
  </si>
  <si>
    <t>43/83770000</t>
  </si>
  <si>
    <t>44/83770000</t>
  </si>
  <si>
    <t>45/83770000</t>
  </si>
  <si>
    <t>50/83770000</t>
  </si>
  <si>
    <t>51/83770000</t>
  </si>
  <si>
    <t>52/83770000</t>
  </si>
  <si>
    <t>60/83770000</t>
  </si>
  <si>
    <t>61/83770000</t>
  </si>
  <si>
    <t>70/83770000</t>
  </si>
  <si>
    <t>00/83800000</t>
  </si>
  <si>
    <t>10/83800000</t>
  </si>
  <si>
    <t>11/83800000</t>
  </si>
  <si>
    <t>12/83800000</t>
  </si>
  <si>
    <t>13/83800000</t>
  </si>
  <si>
    <t>14/83800000</t>
  </si>
  <si>
    <t>15/83800000</t>
  </si>
  <si>
    <t>16/83800000</t>
  </si>
  <si>
    <t>17/83800000</t>
  </si>
  <si>
    <t>20/83800000</t>
  </si>
  <si>
    <t>21/83800000</t>
  </si>
  <si>
    <t>22/83800000</t>
  </si>
  <si>
    <t>23/83800000</t>
  </si>
  <si>
    <t>24/83800000</t>
  </si>
  <si>
    <t>25/83800000</t>
  </si>
  <si>
    <t>30/83800000</t>
  </si>
  <si>
    <t>31/83800000</t>
  </si>
  <si>
    <t>32/83800000</t>
  </si>
  <si>
    <t>33/83800000</t>
  </si>
  <si>
    <t>40/83800000</t>
  </si>
  <si>
    <t>41/83800000</t>
  </si>
  <si>
    <t>43/83800000</t>
  </si>
  <si>
    <t>44/83800000</t>
  </si>
  <si>
    <t>45/83800000</t>
  </si>
  <si>
    <t>50/83800000</t>
  </si>
  <si>
    <t>51/83800000</t>
  </si>
  <si>
    <t>52/83800000</t>
  </si>
  <si>
    <t>60/83800000</t>
  </si>
  <si>
    <t>61/83800000</t>
  </si>
  <si>
    <t>70/83800000</t>
  </si>
  <si>
    <t>00/83810000</t>
  </si>
  <si>
    <t>10/83810000</t>
  </si>
  <si>
    <t>11/83810000</t>
  </si>
  <si>
    <t>12/83810000</t>
  </si>
  <si>
    <t>13/83810000</t>
  </si>
  <si>
    <t>14/83810000</t>
  </si>
  <si>
    <t>15/83810000</t>
  </si>
  <si>
    <t>16/83810000</t>
  </si>
  <si>
    <t>17/83810000</t>
  </si>
  <si>
    <t>20/83810000</t>
  </si>
  <si>
    <t>21/83810000</t>
  </si>
  <si>
    <t>22/83810000</t>
  </si>
  <si>
    <t>23/83810000</t>
  </si>
  <si>
    <t>24/83810000</t>
  </si>
  <si>
    <t>25/83810000</t>
  </si>
  <si>
    <t>30/83810000</t>
  </si>
  <si>
    <t>31/83810000</t>
  </si>
  <si>
    <t>32/83810000</t>
  </si>
  <si>
    <t>33/83810000</t>
  </si>
  <si>
    <t>40/83810000</t>
  </si>
  <si>
    <t>41/83810000</t>
  </si>
  <si>
    <t>43/83810000</t>
  </si>
  <si>
    <t>44/83810000</t>
  </si>
  <si>
    <t>45/83810000</t>
  </si>
  <si>
    <t>50/83810000</t>
  </si>
  <si>
    <t>51/83810000</t>
  </si>
  <si>
    <t>52/83810000</t>
  </si>
  <si>
    <t>60/83810000</t>
  </si>
  <si>
    <t>61/83810000</t>
  </si>
  <si>
    <t>70/83810000</t>
  </si>
  <si>
    <t>00/83820000</t>
  </si>
  <si>
    <t>10/83820000</t>
  </si>
  <si>
    <t>11/83820000</t>
  </si>
  <si>
    <t>12/83820000</t>
  </si>
  <si>
    <t>13/83820000</t>
  </si>
  <si>
    <t>14/83820000</t>
  </si>
  <si>
    <t>15/83820000</t>
  </si>
  <si>
    <t>16/83820000</t>
  </si>
  <si>
    <t>17/83820000</t>
  </si>
  <si>
    <t>20/83820000</t>
  </si>
  <si>
    <t>21/83820000</t>
  </si>
  <si>
    <t>22/83820000</t>
  </si>
  <si>
    <t>23/83820000</t>
  </si>
  <si>
    <t>24/83820000</t>
  </si>
  <si>
    <t>25/83820000</t>
  </si>
  <si>
    <t>30/83820000</t>
  </si>
  <si>
    <t>31/83820000</t>
  </si>
  <si>
    <t>32/83820000</t>
  </si>
  <si>
    <t>33/83820000</t>
  </si>
  <si>
    <t>40/83820000</t>
  </si>
  <si>
    <t>41/83820000</t>
  </si>
  <si>
    <t>43/83820000</t>
  </si>
  <si>
    <t>44/83820000</t>
  </si>
  <si>
    <t>45/83820000</t>
  </si>
  <si>
    <t>50/83820000</t>
  </si>
  <si>
    <t>51/83820000</t>
  </si>
  <si>
    <t>52/83820000</t>
  </si>
  <si>
    <t>60/83820000</t>
  </si>
  <si>
    <t>61/83820000</t>
  </si>
  <si>
    <t>70/83820000</t>
  </si>
  <si>
    <t>00/83830000</t>
  </si>
  <si>
    <t>10/83830000</t>
  </si>
  <si>
    <t>11/83830000</t>
  </si>
  <si>
    <t>12/83830000</t>
  </si>
  <si>
    <t>13/83830000</t>
  </si>
  <si>
    <t>14/83830000</t>
  </si>
  <si>
    <t>15/83830000</t>
  </si>
  <si>
    <t>16/83830000</t>
  </si>
  <si>
    <t>17/83830000</t>
  </si>
  <si>
    <t>20/83830000</t>
  </si>
  <si>
    <t>21/83830000</t>
  </si>
  <si>
    <t>22/83830000</t>
  </si>
  <si>
    <t>23/83830000</t>
  </si>
  <si>
    <t>24/83830000</t>
  </si>
  <si>
    <t>25/83830000</t>
  </si>
  <si>
    <t>30/83830000</t>
  </si>
  <si>
    <t>31/83830000</t>
  </si>
  <si>
    <t>32/83830000</t>
  </si>
  <si>
    <t>33/83830000</t>
  </si>
  <si>
    <t>40/83830000</t>
  </si>
  <si>
    <t>41/83830000</t>
  </si>
  <si>
    <t>43/83830000</t>
  </si>
  <si>
    <t>44/83830000</t>
  </si>
  <si>
    <t>45/83830000</t>
  </si>
  <si>
    <t>50/83830000</t>
  </si>
  <si>
    <t>51/83830000</t>
  </si>
  <si>
    <t>52/83830000</t>
  </si>
  <si>
    <t>60/83830000</t>
  </si>
  <si>
    <t>61/83830000</t>
  </si>
  <si>
    <t>70/83830000</t>
  </si>
  <si>
    <t>00/89000000</t>
  </si>
  <si>
    <t>10/89000000</t>
  </si>
  <si>
    <t>11/89000000</t>
  </si>
  <si>
    <t>12/89000000</t>
  </si>
  <si>
    <t>13/89000000</t>
  </si>
  <si>
    <t>14/89000000</t>
  </si>
  <si>
    <t>15/89000000</t>
  </si>
  <si>
    <t>16/89000000</t>
  </si>
  <si>
    <t>17/89000000</t>
  </si>
  <si>
    <t>20/89000000</t>
  </si>
  <si>
    <t>21/89000000</t>
  </si>
  <si>
    <t>22/89000000</t>
  </si>
  <si>
    <t>23/89000000</t>
  </si>
  <si>
    <t>24/89000000</t>
  </si>
  <si>
    <t>25/89000000</t>
  </si>
  <si>
    <t>30/89000000</t>
  </si>
  <si>
    <t>31/89000000</t>
  </si>
  <si>
    <t>32/89000000</t>
  </si>
  <si>
    <t>33/89000000</t>
  </si>
  <si>
    <t>40/89000000</t>
  </si>
  <si>
    <t>41/89000000</t>
  </si>
  <si>
    <t>43/89000000</t>
  </si>
  <si>
    <t>44/89000000</t>
  </si>
  <si>
    <t>45/89000000</t>
  </si>
  <si>
    <t>50/89000000</t>
  </si>
  <si>
    <t>51/89000000</t>
  </si>
  <si>
    <t>52/89000000</t>
  </si>
  <si>
    <t>60/89000000</t>
  </si>
  <si>
    <t>61/89000000</t>
  </si>
  <si>
    <t>70/89000000</t>
  </si>
  <si>
    <t>00/89100000</t>
  </si>
  <si>
    <t>10/89100000</t>
  </si>
  <si>
    <t>11/89100000</t>
  </si>
  <si>
    <t>12/89100000</t>
  </si>
  <si>
    <t>13/89100000</t>
  </si>
  <si>
    <t>14/89100000</t>
  </si>
  <si>
    <t>15/89100000</t>
  </si>
  <si>
    <t>16/89100000</t>
  </si>
  <si>
    <t>17/89100000</t>
  </si>
  <si>
    <t>20/89100000</t>
  </si>
  <si>
    <t>21/89100000</t>
  </si>
  <si>
    <t>22/89100000</t>
  </si>
  <si>
    <t>23/89100000</t>
  </si>
  <si>
    <t>24/89100000</t>
  </si>
  <si>
    <t>25/89100000</t>
  </si>
  <si>
    <t>30/89100000</t>
  </si>
  <si>
    <t>31/89100000</t>
  </si>
  <si>
    <t>32/89100000</t>
  </si>
  <si>
    <t>33/89100000</t>
  </si>
  <si>
    <t>40/89100000</t>
  </si>
  <si>
    <t>41/89100000</t>
  </si>
  <si>
    <t>43/89100000</t>
  </si>
  <si>
    <t>44/89100000</t>
  </si>
  <si>
    <t>45/89100000</t>
  </si>
  <si>
    <t>50/89100000</t>
  </si>
  <si>
    <t>51/89100000</t>
  </si>
  <si>
    <t>52/89100000</t>
  </si>
  <si>
    <t>60/89100000</t>
  </si>
  <si>
    <t>61/89100000</t>
  </si>
  <si>
    <t>70/89100000</t>
  </si>
  <si>
    <t>00/89101000</t>
  </si>
  <si>
    <t>10/89101000</t>
  </si>
  <si>
    <t>11/89101000</t>
  </si>
  <si>
    <t>12/89101000</t>
  </si>
  <si>
    <t>13/89101000</t>
  </si>
  <si>
    <t>14/89101000</t>
  </si>
  <si>
    <t>15/89101000</t>
  </si>
  <si>
    <t>16/89101000</t>
  </si>
  <si>
    <t>17/89101000</t>
  </si>
  <si>
    <t>20/89101000</t>
  </si>
  <si>
    <t>21/89101000</t>
  </si>
  <si>
    <t>22/89101000</t>
  </si>
  <si>
    <t>23/89101000</t>
  </si>
  <si>
    <t>24/89101000</t>
  </si>
  <si>
    <t>25/89101000</t>
  </si>
  <si>
    <t>30/89101000</t>
  </si>
  <si>
    <t>31/89101000</t>
  </si>
  <si>
    <t>32/89101000</t>
  </si>
  <si>
    <t>33/89101000</t>
  </si>
  <si>
    <t>40/89101000</t>
  </si>
  <si>
    <t>41/89101000</t>
  </si>
  <si>
    <t>43/89101000</t>
  </si>
  <si>
    <t>44/89101000</t>
  </si>
  <si>
    <t>45/89101000</t>
  </si>
  <si>
    <t>50/89101000</t>
  </si>
  <si>
    <t>51/89101000</t>
  </si>
  <si>
    <t>52/89101000</t>
  </si>
  <si>
    <t>60/89101000</t>
  </si>
  <si>
    <t>61/89101000</t>
  </si>
  <si>
    <t>70/89101000</t>
  </si>
  <si>
    <t>00/89101001</t>
  </si>
  <si>
    <t>10/89101001</t>
  </si>
  <si>
    <t>11/89101001</t>
  </si>
  <si>
    <t>12/89101001</t>
  </si>
  <si>
    <t>13/89101001</t>
  </si>
  <si>
    <t>14/89101001</t>
  </si>
  <si>
    <t>15/89101001</t>
  </si>
  <si>
    <t>16/89101001</t>
  </si>
  <si>
    <t>17/89101001</t>
  </si>
  <si>
    <t>20/89101001</t>
  </si>
  <si>
    <t>21/89101001</t>
  </si>
  <si>
    <t>22/89101001</t>
  </si>
  <si>
    <t>23/89101001</t>
  </si>
  <si>
    <t>24/89101001</t>
  </si>
  <si>
    <t>25/89101001</t>
  </si>
  <si>
    <t>30/89101001</t>
  </si>
  <si>
    <t>31/89101001</t>
  </si>
  <si>
    <t>32/89101001</t>
  </si>
  <si>
    <t>33/89101001</t>
  </si>
  <si>
    <t>40/89101001</t>
  </si>
  <si>
    <t>41/89101001</t>
  </si>
  <si>
    <t>43/89101001</t>
  </si>
  <si>
    <t>44/89101001</t>
  </si>
  <si>
    <t>45/89101001</t>
  </si>
  <si>
    <t>50/89101001</t>
  </si>
  <si>
    <t>51/89101001</t>
  </si>
  <si>
    <t>52/89101001</t>
  </si>
  <si>
    <t>60/89101001</t>
  </si>
  <si>
    <t>61/89101001</t>
  </si>
  <si>
    <t>70/89101001</t>
  </si>
  <si>
    <t>00/89102000</t>
  </si>
  <si>
    <t>10/89102000</t>
  </si>
  <si>
    <t>11/89102000</t>
  </si>
  <si>
    <t>12/89102000</t>
  </si>
  <si>
    <t>13/89102000</t>
  </si>
  <si>
    <t>14/89102000</t>
  </si>
  <si>
    <t>15/89102000</t>
  </si>
  <si>
    <t>16/89102000</t>
  </si>
  <si>
    <t>17/89102000</t>
  </si>
  <si>
    <t>20/89102000</t>
  </si>
  <si>
    <t>21/89102000</t>
  </si>
  <si>
    <t>22/89102000</t>
  </si>
  <si>
    <t>23/89102000</t>
  </si>
  <si>
    <t>24/89102000</t>
  </si>
  <si>
    <t>25/89102000</t>
  </si>
  <si>
    <t>30/89102000</t>
  </si>
  <si>
    <t>31/89102000</t>
  </si>
  <si>
    <t>32/89102000</t>
  </si>
  <si>
    <t>33/89102000</t>
  </si>
  <si>
    <t>40/89102000</t>
  </si>
  <si>
    <t>41/89102000</t>
  </si>
  <si>
    <t>43/89102000</t>
  </si>
  <si>
    <t>44/89102000</t>
  </si>
  <si>
    <t>45/89102000</t>
  </si>
  <si>
    <t>50/89102000</t>
  </si>
  <si>
    <t>51/89102000</t>
  </si>
  <si>
    <t>52/89102000</t>
  </si>
  <si>
    <t>60/89102000</t>
  </si>
  <si>
    <t>61/89102000</t>
  </si>
  <si>
    <t>70/89102000</t>
  </si>
  <si>
    <t>00/89103000</t>
  </si>
  <si>
    <t>10/89103000</t>
  </si>
  <si>
    <t>11/89103000</t>
  </si>
  <si>
    <t>12/89103000</t>
  </si>
  <si>
    <t>13/89103000</t>
  </si>
  <si>
    <t>14/89103000</t>
  </si>
  <si>
    <t>15/89103000</t>
  </si>
  <si>
    <t>16/89103000</t>
  </si>
  <si>
    <t>17/89103000</t>
  </si>
  <si>
    <t>20/89103000</t>
  </si>
  <si>
    <t>21/89103000</t>
  </si>
  <si>
    <t>22/89103000</t>
  </si>
  <si>
    <t>23/89103000</t>
  </si>
  <si>
    <t>24/89103000</t>
  </si>
  <si>
    <t>25/89103000</t>
  </si>
  <si>
    <t>30/89103000</t>
  </si>
  <si>
    <t>31/89103000</t>
  </si>
  <si>
    <t>32/89103000</t>
  </si>
  <si>
    <t>33/89103000</t>
  </si>
  <si>
    <t>40/89103000</t>
  </si>
  <si>
    <t>41/89103000</t>
  </si>
  <si>
    <t>43/89103000</t>
  </si>
  <si>
    <t>44/89103000</t>
  </si>
  <si>
    <t>45/89103000</t>
  </si>
  <si>
    <t>50/89103000</t>
  </si>
  <si>
    <t>51/89103000</t>
  </si>
  <si>
    <t>52/89103000</t>
  </si>
  <si>
    <t>60/89103000</t>
  </si>
  <si>
    <t>61/89103000</t>
  </si>
  <si>
    <t>70/89103000</t>
  </si>
  <si>
    <t>00/89104000</t>
  </si>
  <si>
    <t>10/89104000</t>
  </si>
  <si>
    <t>11/89104000</t>
  </si>
  <si>
    <t>12/89104000</t>
  </si>
  <si>
    <t>13/89104000</t>
  </si>
  <si>
    <t>14/89104000</t>
  </si>
  <si>
    <t>15/89104000</t>
  </si>
  <si>
    <t>16/89104000</t>
  </si>
  <si>
    <t>17/89104000</t>
  </si>
  <si>
    <t>20/89104000</t>
  </si>
  <si>
    <t>21/89104000</t>
  </si>
  <si>
    <t>22/89104000</t>
  </si>
  <si>
    <t>23/89104000</t>
  </si>
  <si>
    <t>24/89104000</t>
  </si>
  <si>
    <t>25/89104000</t>
  </si>
  <si>
    <t>30/89104000</t>
  </si>
  <si>
    <t>31/89104000</t>
  </si>
  <si>
    <t>32/89104000</t>
  </si>
  <si>
    <t>33/89104000</t>
  </si>
  <si>
    <t>40/89104000</t>
  </si>
  <si>
    <t>41/89104000</t>
  </si>
  <si>
    <t>43/89104000</t>
  </si>
  <si>
    <t>44/89104000</t>
  </si>
  <si>
    <t>45/89104000</t>
  </si>
  <si>
    <t>50/89104000</t>
  </si>
  <si>
    <t>51/89104000</t>
  </si>
  <si>
    <t>52/89104000</t>
  </si>
  <si>
    <t>60/89104000</t>
  </si>
  <si>
    <t>61/89104000</t>
  </si>
  <si>
    <t>70/89104000</t>
  </si>
  <si>
    <t>00/89104002</t>
  </si>
  <si>
    <t>10/89104002</t>
  </si>
  <si>
    <t>11/89104002</t>
  </si>
  <si>
    <t>12/89104002</t>
  </si>
  <si>
    <t>13/89104002</t>
  </si>
  <si>
    <t>14/89104002</t>
  </si>
  <si>
    <t>15/89104002</t>
  </si>
  <si>
    <t>16/89104002</t>
  </si>
  <si>
    <t>17/89104002</t>
  </si>
  <si>
    <t>20/89104002</t>
  </si>
  <si>
    <t>21/89104002</t>
  </si>
  <si>
    <t>22/89104002</t>
  </si>
  <si>
    <t>23/89104002</t>
  </si>
  <si>
    <t>24/89104002</t>
  </si>
  <si>
    <t>25/89104002</t>
  </si>
  <si>
    <t>30/89104002</t>
  </si>
  <si>
    <t>31/89104002</t>
  </si>
  <si>
    <t>32/89104002</t>
  </si>
  <si>
    <t>33/89104002</t>
  </si>
  <si>
    <t>40/89104002</t>
  </si>
  <si>
    <t>41/89104002</t>
  </si>
  <si>
    <t>43/89104002</t>
  </si>
  <si>
    <t>44/89104002</t>
  </si>
  <si>
    <t>45/89104002</t>
  </si>
  <si>
    <t>50/89104002</t>
  </si>
  <si>
    <t>51/89104002</t>
  </si>
  <si>
    <t>52/89104002</t>
  </si>
  <si>
    <t>60/89104002</t>
  </si>
  <si>
    <t>61/89104002</t>
  </si>
  <si>
    <t>70/89104002</t>
  </si>
  <si>
    <t>00/89105000</t>
  </si>
  <si>
    <t>10/89105000</t>
  </si>
  <si>
    <t>11/89105000</t>
  </si>
  <si>
    <t>12/89105000</t>
  </si>
  <si>
    <t>13/89105000</t>
  </si>
  <si>
    <t>14/89105000</t>
  </si>
  <si>
    <t>15/89105000</t>
  </si>
  <si>
    <t>16/89105000</t>
  </si>
  <si>
    <t>17/89105000</t>
  </si>
  <si>
    <t>20/89105000</t>
  </si>
  <si>
    <t>21/89105000</t>
  </si>
  <si>
    <t>22/89105000</t>
  </si>
  <si>
    <t>23/89105000</t>
  </si>
  <si>
    <t>24/89105000</t>
  </si>
  <si>
    <t>25/89105000</t>
  </si>
  <si>
    <t>30/89105000</t>
  </si>
  <si>
    <t>31/89105000</t>
  </si>
  <si>
    <t>32/89105000</t>
  </si>
  <si>
    <t>33/89105000</t>
  </si>
  <si>
    <t>40/89105000</t>
  </si>
  <si>
    <t>41/89105000</t>
  </si>
  <si>
    <t>43/89105000</t>
  </si>
  <si>
    <t>44/89105000</t>
  </si>
  <si>
    <t>45/89105000</t>
  </si>
  <si>
    <t>50/89105000</t>
  </si>
  <si>
    <t>51/89105000</t>
  </si>
  <si>
    <t>52/89105000</t>
  </si>
  <si>
    <t>60/89105000</t>
  </si>
  <si>
    <t>61/89105000</t>
  </si>
  <si>
    <t>70/89105000</t>
  </si>
  <si>
    <t>00/89106000</t>
  </si>
  <si>
    <t>10/89106000</t>
  </si>
  <si>
    <t>11/89106000</t>
  </si>
  <si>
    <t>12/89106000</t>
  </si>
  <si>
    <t>13/89106000</t>
  </si>
  <si>
    <t>14/89106000</t>
  </si>
  <si>
    <t>15/89106000</t>
  </si>
  <si>
    <t>16/89106000</t>
  </si>
  <si>
    <t>17/89106000</t>
  </si>
  <si>
    <t>20/89106000</t>
  </si>
  <si>
    <t>21/89106000</t>
  </si>
  <si>
    <t>22/89106000</t>
  </si>
  <si>
    <t>23/89106000</t>
  </si>
  <si>
    <t>24/89106000</t>
  </si>
  <si>
    <t>25/89106000</t>
  </si>
  <si>
    <t>30/89106000</t>
  </si>
  <si>
    <t>31/89106000</t>
  </si>
  <si>
    <t>32/89106000</t>
  </si>
  <si>
    <t>33/89106000</t>
  </si>
  <si>
    <t>40/89106000</t>
  </si>
  <si>
    <t>41/89106000</t>
  </si>
  <si>
    <t>43/89106000</t>
  </si>
  <si>
    <t>44/89106000</t>
  </si>
  <si>
    <t>45/89106000</t>
  </si>
  <si>
    <t>50/89106000</t>
  </si>
  <si>
    <t>51/89106000</t>
  </si>
  <si>
    <t>52/89106000</t>
  </si>
  <si>
    <t>60/89106000</t>
  </si>
  <si>
    <t>61/89106000</t>
  </si>
  <si>
    <t>70/89106000</t>
  </si>
  <si>
    <t>00/89201000</t>
  </si>
  <si>
    <t>10/89201000</t>
  </si>
  <si>
    <t>11/89201000</t>
  </si>
  <si>
    <t>12/89201000</t>
  </si>
  <si>
    <t>13/89201000</t>
  </si>
  <si>
    <t>14/89201000</t>
  </si>
  <si>
    <t>15/89201000</t>
  </si>
  <si>
    <t>16/89201000</t>
  </si>
  <si>
    <t>17/89201000</t>
  </si>
  <si>
    <t>20/89201000</t>
  </si>
  <si>
    <t>21/89201000</t>
  </si>
  <si>
    <t>22/89201000</t>
  </si>
  <si>
    <t>23/89201000</t>
  </si>
  <si>
    <t>24/89201000</t>
  </si>
  <si>
    <t>25/89201000</t>
  </si>
  <si>
    <t>30/89201000</t>
  </si>
  <si>
    <t>31/89201000</t>
  </si>
  <si>
    <t>32/89201000</t>
  </si>
  <si>
    <t>33/89201000</t>
  </si>
  <si>
    <t>40/89201000</t>
  </si>
  <si>
    <t>41/89201000</t>
  </si>
  <si>
    <t>43/89201000</t>
  </si>
  <si>
    <t>44/89201000</t>
  </si>
  <si>
    <t>45/89201000</t>
  </si>
  <si>
    <t>50/89201000</t>
  </si>
  <si>
    <t>51/89201000</t>
  </si>
  <si>
    <t>52/89201000</t>
  </si>
  <si>
    <t>60/89201000</t>
  </si>
  <si>
    <t>61/89201000</t>
  </si>
  <si>
    <t>70/89201000</t>
  </si>
  <si>
    <t>00/89202000</t>
  </si>
  <si>
    <t>10/89202000</t>
  </si>
  <si>
    <t>11/89202000</t>
  </si>
  <si>
    <t>12/89202000</t>
  </si>
  <si>
    <t>13/89202000</t>
  </si>
  <si>
    <t>14/89202000</t>
  </si>
  <si>
    <t>15/89202000</t>
  </si>
  <si>
    <t>16/89202000</t>
  </si>
  <si>
    <t>17/89202000</t>
  </si>
  <si>
    <t>20/89202000</t>
  </si>
  <si>
    <t>21/89202000</t>
  </si>
  <si>
    <t>22/89202000</t>
  </si>
  <si>
    <t>23/89202000</t>
  </si>
  <si>
    <t>24/89202000</t>
  </si>
  <si>
    <t>25/89202000</t>
  </si>
  <si>
    <t>30/89202000</t>
  </si>
  <si>
    <t>31/89202000</t>
  </si>
  <si>
    <t>32/89202000</t>
  </si>
  <si>
    <t>33/89202000</t>
  </si>
  <si>
    <t>40/89202000</t>
  </si>
  <si>
    <t>41/89202000</t>
  </si>
  <si>
    <t>43/89202000</t>
  </si>
  <si>
    <t>44/89202000</t>
  </si>
  <si>
    <t>45/89202000</t>
  </si>
  <si>
    <t>50/89202000</t>
  </si>
  <si>
    <t>51/89202000</t>
  </si>
  <si>
    <t>52/89202000</t>
  </si>
  <si>
    <t>60/89202000</t>
  </si>
  <si>
    <t>61/89202000</t>
  </si>
  <si>
    <t>70/89202000</t>
  </si>
  <si>
    <t>00/89203000</t>
  </si>
  <si>
    <t>10/89203000</t>
  </si>
  <si>
    <t>11/89203000</t>
  </si>
  <si>
    <t>12/89203000</t>
  </si>
  <si>
    <t>13/89203000</t>
  </si>
  <si>
    <t>14/89203000</t>
  </si>
  <si>
    <t>15/89203000</t>
  </si>
  <si>
    <t>16/89203000</t>
  </si>
  <si>
    <t>17/89203000</t>
  </si>
  <si>
    <t>20/89203000</t>
  </si>
  <si>
    <t>21/89203000</t>
  </si>
  <si>
    <t>22/89203000</t>
  </si>
  <si>
    <t>23/89203000</t>
  </si>
  <si>
    <t>24/89203000</t>
  </si>
  <si>
    <t>25/89203000</t>
  </si>
  <si>
    <t>30/89203000</t>
  </si>
  <si>
    <t>31/89203000</t>
  </si>
  <si>
    <t>32/89203000</t>
  </si>
  <si>
    <t>33/89203000</t>
  </si>
  <si>
    <t>40/89203000</t>
  </si>
  <si>
    <t>41/89203000</t>
  </si>
  <si>
    <t>43/89203000</t>
  </si>
  <si>
    <t>44/89203000</t>
  </si>
  <si>
    <t>45/89203000</t>
  </si>
  <si>
    <t>50/89203000</t>
  </si>
  <si>
    <t>51/89203000</t>
  </si>
  <si>
    <t>52/89203000</t>
  </si>
  <si>
    <t>60/89203000</t>
  </si>
  <si>
    <t>61/89203000</t>
  </si>
  <si>
    <t>70/89203000</t>
  </si>
  <si>
    <t>00/89204000</t>
  </si>
  <si>
    <t>10/89204000</t>
  </si>
  <si>
    <t>11/89204000</t>
  </si>
  <si>
    <t>12/89204000</t>
  </si>
  <si>
    <t>13/89204000</t>
  </si>
  <si>
    <t>14/89204000</t>
  </si>
  <si>
    <t>15/89204000</t>
  </si>
  <si>
    <t>16/89204000</t>
  </si>
  <si>
    <t>17/89204000</t>
  </si>
  <si>
    <t>20/89204000</t>
  </si>
  <si>
    <t>21/89204000</t>
  </si>
  <si>
    <t>22/89204000</t>
  </si>
  <si>
    <t>23/89204000</t>
  </si>
  <si>
    <t>24/89204000</t>
  </si>
  <si>
    <t>25/89204000</t>
  </si>
  <si>
    <t>30/89204000</t>
  </si>
  <si>
    <t>31/89204000</t>
  </si>
  <si>
    <t>32/89204000</t>
  </si>
  <si>
    <t>33/89204000</t>
  </si>
  <si>
    <t>40/89204000</t>
  </si>
  <si>
    <t>41/89204000</t>
  </si>
  <si>
    <t>43/89204000</t>
  </si>
  <si>
    <t>44/89204000</t>
  </si>
  <si>
    <t>45/89204000</t>
  </si>
  <si>
    <t>50/89204000</t>
  </si>
  <si>
    <t>51/89204000</t>
  </si>
  <si>
    <t>52/89204000</t>
  </si>
  <si>
    <t>60/89204000</t>
  </si>
  <si>
    <t>61/89204000</t>
  </si>
  <si>
    <t>70/89204000</t>
  </si>
  <si>
    <t>00/89205000</t>
  </si>
  <si>
    <t>10/89205000</t>
  </si>
  <si>
    <t>11/89205000</t>
  </si>
  <si>
    <t>12/89205000</t>
  </si>
  <si>
    <t>13/89205000</t>
  </si>
  <si>
    <t>14/89205000</t>
  </si>
  <si>
    <t>15/89205000</t>
  </si>
  <si>
    <t>16/89205000</t>
  </si>
  <si>
    <t>17/89205000</t>
  </si>
  <si>
    <t>20/89205000</t>
  </si>
  <si>
    <t>21/89205000</t>
  </si>
  <si>
    <t>22/89205000</t>
  </si>
  <si>
    <t>23/89205000</t>
  </si>
  <si>
    <t>24/89205000</t>
  </si>
  <si>
    <t>25/89205000</t>
  </si>
  <si>
    <t>30/89205000</t>
  </si>
  <si>
    <t>31/89205000</t>
  </si>
  <si>
    <t>32/89205000</t>
  </si>
  <si>
    <t>33/89205000</t>
  </si>
  <si>
    <t>40/89205000</t>
  </si>
  <si>
    <t>41/89205000</t>
  </si>
  <si>
    <t>43/89205000</t>
  </si>
  <si>
    <t>44/89205000</t>
  </si>
  <si>
    <t>45/89205000</t>
  </si>
  <si>
    <t>50/89205000</t>
  </si>
  <si>
    <t>51/89205000</t>
  </si>
  <si>
    <t>52/89205000</t>
  </si>
  <si>
    <t>60/89205000</t>
  </si>
  <si>
    <t>61/89205000</t>
  </si>
  <si>
    <t>70/89205000</t>
  </si>
  <si>
    <t>00/89206000</t>
  </si>
  <si>
    <t>10/89206000</t>
  </si>
  <si>
    <t>11/89206000</t>
  </si>
  <si>
    <t>12/89206000</t>
  </si>
  <si>
    <t>13/89206000</t>
  </si>
  <si>
    <t>14/89206000</t>
  </si>
  <si>
    <t>15/89206000</t>
  </si>
  <si>
    <t>16/89206000</t>
  </si>
  <si>
    <t>17/89206000</t>
  </si>
  <si>
    <t>20/89206000</t>
  </si>
  <si>
    <t>21/89206000</t>
  </si>
  <si>
    <t>22/89206000</t>
  </si>
  <si>
    <t>23/89206000</t>
  </si>
  <si>
    <t>24/89206000</t>
  </si>
  <si>
    <t>25/89206000</t>
  </si>
  <si>
    <t>30/89206000</t>
  </si>
  <si>
    <t>31/89206000</t>
  </si>
  <si>
    <t>32/89206000</t>
  </si>
  <si>
    <t>33/89206000</t>
  </si>
  <si>
    <t>40/89206000</t>
  </si>
  <si>
    <t>41/89206000</t>
  </si>
  <si>
    <t>43/89206000</t>
  </si>
  <si>
    <t>44/89206000</t>
  </si>
  <si>
    <t>45/89206000</t>
  </si>
  <si>
    <t>50/89206000</t>
  </si>
  <si>
    <t>51/89206000</t>
  </si>
  <si>
    <t>52/89206000</t>
  </si>
  <si>
    <t>60/89206000</t>
  </si>
  <si>
    <t>61/89206000</t>
  </si>
  <si>
    <t>70/89206000</t>
  </si>
  <si>
    <t>00/89207000</t>
  </si>
  <si>
    <t>10/89207000</t>
  </si>
  <si>
    <t>11/89207000</t>
  </si>
  <si>
    <t>12/89207000</t>
  </si>
  <si>
    <t>13/89207000</t>
  </si>
  <si>
    <t>14/89207000</t>
  </si>
  <si>
    <t>15/89207000</t>
  </si>
  <si>
    <t>16/89207000</t>
  </si>
  <si>
    <t>17/89207000</t>
  </si>
  <si>
    <t>20/89207000</t>
  </si>
  <si>
    <t>21/89207000</t>
  </si>
  <si>
    <t>22/89207000</t>
  </si>
  <si>
    <t>23/89207000</t>
  </si>
  <si>
    <t>24/89207000</t>
  </si>
  <si>
    <t>25/89207000</t>
  </si>
  <si>
    <t>30/89207000</t>
  </si>
  <si>
    <t>31/89207000</t>
  </si>
  <si>
    <t>32/89207000</t>
  </si>
  <si>
    <t>33/89207000</t>
  </si>
  <si>
    <t>40/89207000</t>
  </si>
  <si>
    <t>41/89207000</t>
  </si>
  <si>
    <t>43/89207000</t>
  </si>
  <si>
    <t>44/89207000</t>
  </si>
  <si>
    <t>45/89207000</t>
  </si>
  <si>
    <t>50/89207000</t>
  </si>
  <si>
    <t>51/89207000</t>
  </si>
  <si>
    <t>52/89207000</t>
  </si>
  <si>
    <t>60/89207000</t>
  </si>
  <si>
    <t>61/89207000</t>
  </si>
  <si>
    <t>70/89207000</t>
  </si>
  <si>
    <t>00/90000000</t>
  </si>
  <si>
    <t>10/90000000</t>
  </si>
  <si>
    <t>11/90000000</t>
  </si>
  <si>
    <t>12/90000000</t>
  </si>
  <si>
    <t>13/90000000</t>
  </si>
  <si>
    <t>14/90000000</t>
  </si>
  <si>
    <t>15/90000000</t>
  </si>
  <si>
    <t>16/90000000</t>
  </si>
  <si>
    <t>17/90000000</t>
  </si>
  <si>
    <t>20/90000000</t>
  </si>
  <si>
    <t>21/90000000</t>
  </si>
  <si>
    <t>22/90000000</t>
  </si>
  <si>
    <t>23/90000000</t>
  </si>
  <si>
    <t>24/90000000</t>
  </si>
  <si>
    <t>25/90000000</t>
  </si>
  <si>
    <t>30/90000000</t>
  </si>
  <si>
    <t>31/90000000</t>
  </si>
  <si>
    <t>32/90000000</t>
  </si>
  <si>
    <t>33/90000000</t>
  </si>
  <si>
    <t>40/90000000</t>
  </si>
  <si>
    <t>41/90000000</t>
  </si>
  <si>
    <t>43/90000000</t>
  </si>
  <si>
    <t>44/90000000</t>
  </si>
  <si>
    <t>45/90000000</t>
  </si>
  <si>
    <t>50/90000000</t>
  </si>
  <si>
    <t>51/90000000</t>
  </si>
  <si>
    <t>52/90000000</t>
  </si>
  <si>
    <t>60/90000000</t>
  </si>
  <si>
    <t>61/90000000</t>
  </si>
  <si>
    <t>70/90000000</t>
  </si>
  <si>
    <t>00/91000000</t>
  </si>
  <si>
    <t>10/91000000</t>
  </si>
  <si>
    <t>11/91000000</t>
  </si>
  <si>
    <t>12/91000000</t>
  </si>
  <si>
    <t>13/91000000</t>
  </si>
  <si>
    <t>14/91000000</t>
  </si>
  <si>
    <t>15/91000000</t>
  </si>
  <si>
    <t>16/91000000</t>
  </si>
  <si>
    <t>17/91000000</t>
  </si>
  <si>
    <t>20/91000000</t>
  </si>
  <si>
    <t>21/91000000</t>
  </si>
  <si>
    <t>22/91000000</t>
  </si>
  <si>
    <t>23/91000000</t>
  </si>
  <si>
    <t>24/91000000</t>
  </si>
  <si>
    <t>25/91000000</t>
  </si>
  <si>
    <t>30/91000000</t>
  </si>
  <si>
    <t>31/91000000</t>
  </si>
  <si>
    <t>32/91000000</t>
  </si>
  <si>
    <t>33/91000000</t>
  </si>
  <si>
    <t>40/91000000</t>
  </si>
  <si>
    <t>41/91000000</t>
  </si>
  <si>
    <t>43/91000000</t>
  </si>
  <si>
    <t>44/91000000</t>
  </si>
  <si>
    <t>45/91000000</t>
  </si>
  <si>
    <t>50/91000000</t>
  </si>
  <si>
    <t>51/91000000</t>
  </si>
  <si>
    <t>52/91000000</t>
  </si>
  <si>
    <t>60/91000000</t>
  </si>
  <si>
    <t>61/91000000</t>
  </si>
  <si>
    <t>70/91000000</t>
  </si>
  <si>
    <t>00/92000000</t>
  </si>
  <si>
    <t>10/92000000</t>
  </si>
  <si>
    <t>11/92000000</t>
  </si>
  <si>
    <t>12/92000000</t>
  </si>
  <si>
    <t>13/92000000</t>
  </si>
  <si>
    <t>14/92000000</t>
  </si>
  <si>
    <t>15/92000000</t>
  </si>
  <si>
    <t>16/92000000</t>
  </si>
  <si>
    <t>17/92000000</t>
  </si>
  <si>
    <t>20/92000000</t>
  </si>
  <si>
    <t>21/92000000</t>
  </si>
  <si>
    <t>22/92000000</t>
  </si>
  <si>
    <t>23/92000000</t>
  </si>
  <si>
    <t>24/92000000</t>
  </si>
  <si>
    <t>25/92000000</t>
  </si>
  <si>
    <t>30/92000000</t>
  </si>
  <si>
    <t>31/92000000</t>
  </si>
  <si>
    <t>32/92000000</t>
  </si>
  <si>
    <t>33/92000000</t>
  </si>
  <si>
    <t>40/92000000</t>
  </si>
  <si>
    <t>41/92000000</t>
  </si>
  <si>
    <t>43/92000000</t>
  </si>
  <si>
    <t>44/92000000</t>
  </si>
  <si>
    <t>45/92000000</t>
  </si>
  <si>
    <t>50/92000000</t>
  </si>
  <si>
    <t>51/92000000</t>
  </si>
  <si>
    <t>52/92000000</t>
  </si>
  <si>
    <t>60/92000000</t>
  </si>
  <si>
    <t>61/92000000</t>
  </si>
  <si>
    <t>70/92000000</t>
  </si>
  <si>
    <t>00/93000000</t>
  </si>
  <si>
    <t>10/93000000</t>
  </si>
  <si>
    <t>11/93000000</t>
  </si>
  <si>
    <t>12/93000000</t>
  </si>
  <si>
    <t>13/93000000</t>
  </si>
  <si>
    <t>14/93000000</t>
  </si>
  <si>
    <t>15/93000000</t>
  </si>
  <si>
    <t>16/93000000</t>
  </si>
  <si>
    <t>17/93000000</t>
  </si>
  <si>
    <t>20/93000000</t>
  </si>
  <si>
    <t>21/93000000</t>
  </si>
  <si>
    <t>22/93000000</t>
  </si>
  <si>
    <t>23/93000000</t>
  </si>
  <si>
    <t>24/93000000</t>
  </si>
  <si>
    <t>25/93000000</t>
  </si>
  <si>
    <t>30/93000000</t>
  </si>
  <si>
    <t>31/93000000</t>
  </si>
  <si>
    <t>32/93000000</t>
  </si>
  <si>
    <t>33/93000000</t>
  </si>
  <si>
    <t>40/93000000</t>
  </si>
  <si>
    <t>41/93000000</t>
  </si>
  <si>
    <t>43/93000000</t>
  </si>
  <si>
    <t>44/93000000</t>
  </si>
  <si>
    <t>45/93000000</t>
  </si>
  <si>
    <t>50/93000000</t>
  </si>
  <si>
    <t>51/93000000</t>
  </si>
  <si>
    <t>52/93000000</t>
  </si>
  <si>
    <t>60/93000000</t>
  </si>
  <si>
    <t>61/93000000</t>
  </si>
  <si>
    <t>70/93000000</t>
  </si>
  <si>
    <t>Total Penurunan(Kenaikan) Cadangan</t>
  </si>
  <si>
    <t>Lap. Keu</t>
  </si>
  <si>
    <t>Per. Cabang</t>
  </si>
  <si>
    <t>CEK RINCIAN CABANG</t>
  </si>
  <si>
    <t>LAP.KEU</t>
  </si>
  <si>
    <t>892041</t>
  </si>
  <si>
    <t>Beban Kerugian Penurunan Nilai Piutang Reasuransi</t>
  </si>
  <si>
    <t>00/89204100</t>
  </si>
  <si>
    <t>00089204100</t>
  </si>
  <si>
    <t>Pajak Kini</t>
  </si>
  <si>
    <t>Penghasilan Pajak Tangguhan</t>
  </si>
  <si>
    <t>BALANCE</t>
  </si>
  <si>
    <t>832700</t>
  </si>
  <si>
    <t>Beban Pasal 23</t>
  </si>
  <si>
    <t>832800</t>
  </si>
  <si>
    <t>Beban Pasal 4 ayat (2)</t>
  </si>
  <si>
    <t>00/83270000</t>
  </si>
  <si>
    <t>00083270000</t>
  </si>
  <si>
    <t>10/83270000</t>
  </si>
  <si>
    <t>11083270000</t>
  </si>
  <si>
    <t>11/83270000</t>
  </si>
  <si>
    <t>11183270000</t>
  </si>
  <si>
    <t>12/83270000</t>
  </si>
  <si>
    <t>11283270000</t>
  </si>
  <si>
    <t>13/83270000</t>
  </si>
  <si>
    <t>11383270000</t>
  </si>
  <si>
    <t>14/83270000</t>
  </si>
  <si>
    <t>11483270000</t>
  </si>
  <si>
    <t>15/83270000</t>
  </si>
  <si>
    <t>11583270000</t>
  </si>
  <si>
    <t>16/83270000</t>
  </si>
  <si>
    <t>11683270000</t>
  </si>
  <si>
    <t>17/83270000</t>
  </si>
  <si>
    <t>11783270000</t>
  </si>
  <si>
    <t>20/83270000</t>
  </si>
  <si>
    <t>22083270000</t>
  </si>
  <si>
    <t>21/83270000</t>
  </si>
  <si>
    <t>22183270000</t>
  </si>
  <si>
    <t>22/83270000</t>
  </si>
  <si>
    <t>22283270000</t>
  </si>
  <si>
    <t>23/83270000</t>
  </si>
  <si>
    <t>22383270000</t>
  </si>
  <si>
    <t>24/83270000</t>
  </si>
  <si>
    <t>22483270000</t>
  </si>
  <si>
    <t>25/83270000</t>
  </si>
  <si>
    <t>22583270000</t>
  </si>
  <si>
    <t>30/83270000</t>
  </si>
  <si>
    <t>33083270000</t>
  </si>
  <si>
    <t>31/83270000</t>
  </si>
  <si>
    <t>33183270000</t>
  </si>
  <si>
    <t>32/83270000</t>
  </si>
  <si>
    <t>33283270000</t>
  </si>
  <si>
    <t>33/83270000</t>
  </si>
  <si>
    <t>33383270000</t>
  </si>
  <si>
    <t>40/83270000</t>
  </si>
  <si>
    <t>44083270000</t>
  </si>
  <si>
    <t>41/83270000</t>
  </si>
  <si>
    <t>44183270000</t>
  </si>
  <si>
    <t>43/83270000</t>
  </si>
  <si>
    <t>44383270000</t>
  </si>
  <si>
    <t>44/83270000</t>
  </si>
  <si>
    <t>44483270000</t>
  </si>
  <si>
    <t>45/83270000</t>
  </si>
  <si>
    <t>44583270000</t>
  </si>
  <si>
    <t>50/83270000</t>
  </si>
  <si>
    <t>55083270000</t>
  </si>
  <si>
    <t>51/83270000</t>
  </si>
  <si>
    <t>55183270000</t>
  </si>
  <si>
    <t>52/83270000</t>
  </si>
  <si>
    <t>55283270000</t>
  </si>
  <si>
    <t>60/83270000</t>
  </si>
  <si>
    <t>66083270000</t>
  </si>
  <si>
    <t>61/83270000</t>
  </si>
  <si>
    <t>66183270000</t>
  </si>
  <si>
    <t>70/83270000</t>
  </si>
  <si>
    <t>77083270000</t>
  </si>
  <si>
    <t>00/83280000</t>
  </si>
  <si>
    <t>00083280000</t>
  </si>
  <si>
    <t>10/83280000</t>
  </si>
  <si>
    <t>11083280000</t>
  </si>
  <si>
    <t>11/83280000</t>
  </si>
  <si>
    <t>11183280000</t>
  </si>
  <si>
    <t>12/83280000</t>
  </si>
  <si>
    <t>11283280000</t>
  </si>
  <si>
    <t>13/83280000</t>
  </si>
  <si>
    <t>11383280000</t>
  </si>
  <si>
    <t>14/83280000</t>
  </si>
  <si>
    <t>11483280000</t>
  </si>
  <si>
    <t>15/83280000</t>
  </si>
  <si>
    <t>11583280000</t>
  </si>
  <si>
    <t>16/83280000</t>
  </si>
  <si>
    <t>11683280000</t>
  </si>
  <si>
    <t>17/83280000</t>
  </si>
  <si>
    <t>11783280000</t>
  </si>
  <si>
    <t>20/83280000</t>
  </si>
  <si>
    <t>22083280000</t>
  </si>
  <si>
    <t>21/83280000</t>
  </si>
  <si>
    <t>22183280000</t>
  </si>
  <si>
    <t>22/83280000</t>
  </si>
  <si>
    <t>22283280000</t>
  </si>
  <si>
    <t>23/83280000</t>
  </si>
  <si>
    <t>22383280000</t>
  </si>
  <si>
    <t>24/83280000</t>
  </si>
  <si>
    <t>22483280000</t>
  </si>
  <si>
    <t>25/83280000</t>
  </si>
  <si>
    <t>22583280000</t>
  </si>
  <si>
    <t>30/83280000</t>
  </si>
  <si>
    <t>33083280000</t>
  </si>
  <si>
    <t>31/83280000</t>
  </si>
  <si>
    <t>33183280000</t>
  </si>
  <si>
    <t>32/83280000</t>
  </si>
  <si>
    <t>33283280000</t>
  </si>
  <si>
    <t>33/83280000</t>
  </si>
  <si>
    <t>33383280000</t>
  </si>
  <si>
    <t>40/83280000</t>
  </si>
  <si>
    <t>44083280000</t>
  </si>
  <si>
    <t>41/83280000</t>
  </si>
  <si>
    <t>44183280000</t>
  </si>
  <si>
    <t>43/83280000</t>
  </si>
  <si>
    <t>44383280000</t>
  </si>
  <si>
    <t>44/83280000</t>
  </si>
  <si>
    <t>44483280000</t>
  </si>
  <si>
    <t>45/83280000</t>
  </si>
  <si>
    <t>44583280000</t>
  </si>
  <si>
    <t>50/83280000</t>
  </si>
  <si>
    <t>55083280000</t>
  </si>
  <si>
    <t>51/83280000</t>
  </si>
  <si>
    <t>55183280000</t>
  </si>
  <si>
    <t>52/83280000</t>
  </si>
  <si>
    <t>55283280000</t>
  </si>
  <si>
    <t>60/83280000</t>
  </si>
  <si>
    <t>66083280000</t>
  </si>
  <si>
    <t>61/83280000</t>
  </si>
  <si>
    <t>66183280000</t>
  </si>
  <si>
    <t>70/83280000</t>
  </si>
  <si>
    <t>77083280000</t>
  </si>
  <si>
    <t>811500</t>
  </si>
  <si>
    <t>Beban Promosi - HUT Askrida</t>
  </si>
  <si>
    <t>821110</t>
  </si>
  <si>
    <t>Gaji / Honor DPS</t>
  </si>
  <si>
    <t>821641</t>
  </si>
  <si>
    <t>Kesejahteraan Karyawan - Rekreasi</t>
  </si>
  <si>
    <t>821642</t>
  </si>
  <si>
    <t>Kesejahteraan Karyawan - Umroh</t>
  </si>
  <si>
    <t>821691</t>
  </si>
  <si>
    <t>Kesejahteraan Karyawan - HUT Askrida</t>
  </si>
  <si>
    <t>829110</t>
  </si>
  <si>
    <t>Beban Umum Lain - Rapat Kerja Komisaris &amp; DPS</t>
  </si>
  <si>
    <t>00/61120000</t>
  </si>
  <si>
    <t>00061120000</t>
  </si>
  <si>
    <t>10/61120000</t>
  </si>
  <si>
    <t>11061120000</t>
  </si>
  <si>
    <t>11/61120000</t>
  </si>
  <si>
    <t>11161120000</t>
  </si>
  <si>
    <t>12/61120000</t>
  </si>
  <si>
    <t>11261120000</t>
  </si>
  <si>
    <t>13/61120000</t>
  </si>
  <si>
    <t>11361120000</t>
  </si>
  <si>
    <t>14/61120000</t>
  </si>
  <si>
    <t>11461120000</t>
  </si>
  <si>
    <t>15/61120000</t>
  </si>
  <si>
    <t>11561120000</t>
  </si>
  <si>
    <t>16/61120000</t>
  </si>
  <si>
    <t>11661120000</t>
  </si>
  <si>
    <t>17/61120000</t>
  </si>
  <si>
    <t>11761120000</t>
  </si>
  <si>
    <t>20/61120000</t>
  </si>
  <si>
    <t>22061120000</t>
  </si>
  <si>
    <t>21/61120000</t>
  </si>
  <si>
    <t>22161120000</t>
  </si>
  <si>
    <t>22/61120000</t>
  </si>
  <si>
    <t>22261120000</t>
  </si>
  <si>
    <t>23/61120000</t>
  </si>
  <si>
    <t>22361120000</t>
  </si>
  <si>
    <t>24/61120000</t>
  </si>
  <si>
    <t>22461120000</t>
  </si>
  <si>
    <t>25/61120000</t>
  </si>
  <si>
    <t>22561120000</t>
  </si>
  <si>
    <t>30/61120000</t>
  </si>
  <si>
    <t>33061120000</t>
  </si>
  <si>
    <t>31/61120000</t>
  </si>
  <si>
    <t>33161120000</t>
  </si>
  <si>
    <t>32/61120000</t>
  </si>
  <si>
    <t>33261120000</t>
  </si>
  <si>
    <t>33/61120000</t>
  </si>
  <si>
    <t>33361120000</t>
  </si>
  <si>
    <t>40/61120000</t>
  </si>
  <si>
    <t>44061120000</t>
  </si>
  <si>
    <t>41/61120000</t>
  </si>
  <si>
    <t>44161120000</t>
  </si>
  <si>
    <t>43/61120000</t>
  </si>
  <si>
    <t>44361120000</t>
  </si>
  <si>
    <t>44/61120000</t>
  </si>
  <si>
    <t>44461120000</t>
  </si>
  <si>
    <t>45/61120000</t>
  </si>
  <si>
    <t>44561120000</t>
  </si>
  <si>
    <t>50/61120000</t>
  </si>
  <si>
    <t>55061120000</t>
  </si>
  <si>
    <t>51/61120000</t>
  </si>
  <si>
    <t>55161120000</t>
  </si>
  <si>
    <t>52/61120000</t>
  </si>
  <si>
    <t>55261120000</t>
  </si>
  <si>
    <t>60/61120000</t>
  </si>
  <si>
    <t>66061120000</t>
  </si>
  <si>
    <t>61/61120000</t>
  </si>
  <si>
    <t>66161120000</t>
  </si>
  <si>
    <t>70/61120000</t>
  </si>
  <si>
    <t>77061120000</t>
  </si>
  <si>
    <t>00/81150000</t>
  </si>
  <si>
    <t>00081150000</t>
  </si>
  <si>
    <t>10/81150000</t>
  </si>
  <si>
    <t>11081150000</t>
  </si>
  <si>
    <t>11/81150000</t>
  </si>
  <si>
    <t>11181150000</t>
  </si>
  <si>
    <t>12/81150000</t>
  </si>
  <si>
    <t>11281150000</t>
  </si>
  <si>
    <t>13/81150000</t>
  </si>
  <si>
    <t>11381150000</t>
  </si>
  <si>
    <t>14/81150000</t>
  </si>
  <si>
    <t>11481150000</t>
  </si>
  <si>
    <t>15/81150000</t>
  </si>
  <si>
    <t>11581150000</t>
  </si>
  <si>
    <t>16/81150000</t>
  </si>
  <si>
    <t>11681150000</t>
  </si>
  <si>
    <t>17/81150000</t>
  </si>
  <si>
    <t>11781150000</t>
  </si>
  <si>
    <t>20/81150000</t>
  </si>
  <si>
    <t>22081150000</t>
  </si>
  <si>
    <t>21/81150000</t>
  </si>
  <si>
    <t>22181150000</t>
  </si>
  <si>
    <t>22/81150000</t>
  </si>
  <si>
    <t>22281150000</t>
  </si>
  <si>
    <t>23/81150000</t>
  </si>
  <si>
    <t>22381150000</t>
  </si>
  <si>
    <t>24/81150000</t>
  </si>
  <si>
    <t>22481150000</t>
  </si>
  <si>
    <t>25/81150000</t>
  </si>
  <si>
    <t>22581150000</t>
  </si>
  <si>
    <t>30/81150000</t>
  </si>
  <si>
    <t>33081150000</t>
  </si>
  <si>
    <t>31/81150000</t>
  </si>
  <si>
    <t>33181150000</t>
  </si>
  <si>
    <t>32/81150000</t>
  </si>
  <si>
    <t>33281150000</t>
  </si>
  <si>
    <t>33/81150000</t>
  </si>
  <si>
    <t>33381150000</t>
  </si>
  <si>
    <t>40/81150000</t>
  </si>
  <si>
    <t>44081150000</t>
  </si>
  <si>
    <t>41/81150000</t>
  </si>
  <si>
    <t>44181150000</t>
  </si>
  <si>
    <t>43/81150000</t>
  </si>
  <si>
    <t>44381150000</t>
  </si>
  <si>
    <t>44/81150000</t>
  </si>
  <si>
    <t>44481150000</t>
  </si>
  <si>
    <t>45/81150000</t>
  </si>
  <si>
    <t>44581150000</t>
  </si>
  <si>
    <t>50/81150000</t>
  </si>
  <si>
    <t>55081150000</t>
  </si>
  <si>
    <t>51/81150000</t>
  </si>
  <si>
    <t>55181150000</t>
  </si>
  <si>
    <t>52/81150000</t>
  </si>
  <si>
    <t>55281150000</t>
  </si>
  <si>
    <t>60/81150000</t>
  </si>
  <si>
    <t>66081150000</t>
  </si>
  <si>
    <t>61/81150000</t>
  </si>
  <si>
    <t>66181150000</t>
  </si>
  <si>
    <t>70/81150000</t>
  </si>
  <si>
    <t>77081150000</t>
  </si>
  <si>
    <t>00/82111000</t>
  </si>
  <si>
    <t>00082111000</t>
  </si>
  <si>
    <t>10/82111000</t>
  </si>
  <si>
    <t>11082111000</t>
  </si>
  <si>
    <t>11/82111000</t>
  </si>
  <si>
    <t>11182111000</t>
  </si>
  <si>
    <t>12/82111000</t>
  </si>
  <si>
    <t>11282111000</t>
  </si>
  <si>
    <t>13/82111000</t>
  </si>
  <si>
    <t>11382111000</t>
  </si>
  <si>
    <t>14/82111000</t>
  </si>
  <si>
    <t>11482111000</t>
  </si>
  <si>
    <t>15/82111000</t>
  </si>
  <si>
    <t>11582111000</t>
  </si>
  <si>
    <t>16/82111000</t>
  </si>
  <si>
    <t>11682111000</t>
  </si>
  <si>
    <t>17/82111000</t>
  </si>
  <si>
    <t>11782111000</t>
  </si>
  <si>
    <t>20/82111000</t>
  </si>
  <si>
    <t>22082111000</t>
  </si>
  <si>
    <t>21/82111000</t>
  </si>
  <si>
    <t>22182111000</t>
  </si>
  <si>
    <t>22/82111000</t>
  </si>
  <si>
    <t>22282111000</t>
  </si>
  <si>
    <t>23/82111000</t>
  </si>
  <si>
    <t>22382111000</t>
  </si>
  <si>
    <t>24/82111000</t>
  </si>
  <si>
    <t>22482111000</t>
  </si>
  <si>
    <t>25/82111000</t>
  </si>
  <si>
    <t>22582111000</t>
  </si>
  <si>
    <t>30/82111000</t>
  </si>
  <si>
    <t>33082111000</t>
  </si>
  <si>
    <t>31/82111000</t>
  </si>
  <si>
    <t>33182111000</t>
  </si>
  <si>
    <t>32/82111000</t>
  </si>
  <si>
    <t>33282111000</t>
  </si>
  <si>
    <t>33/82111000</t>
  </si>
  <si>
    <t>33382111000</t>
  </si>
  <si>
    <t>40/82111000</t>
  </si>
  <si>
    <t>44082111000</t>
  </si>
  <si>
    <t>41/82111000</t>
  </si>
  <si>
    <t>44182111000</t>
  </si>
  <si>
    <t>43/82111000</t>
  </si>
  <si>
    <t>44382111000</t>
  </si>
  <si>
    <t>44/82111000</t>
  </si>
  <si>
    <t>44482111000</t>
  </si>
  <si>
    <t>45/82111000</t>
  </si>
  <si>
    <t>44582111000</t>
  </si>
  <si>
    <t>50/82111000</t>
  </si>
  <si>
    <t>55082111000</t>
  </si>
  <si>
    <t>51/82111000</t>
  </si>
  <si>
    <t>55182111000</t>
  </si>
  <si>
    <t>52/82111000</t>
  </si>
  <si>
    <t>55282111000</t>
  </si>
  <si>
    <t>60/82111000</t>
  </si>
  <si>
    <t>66082111000</t>
  </si>
  <si>
    <t>61/82111000</t>
  </si>
  <si>
    <t>66182111000</t>
  </si>
  <si>
    <t>70/82111000</t>
  </si>
  <si>
    <t>77082111000</t>
  </si>
  <si>
    <t>00/82164100</t>
  </si>
  <si>
    <t>00082164100</t>
  </si>
  <si>
    <t>10/82164100</t>
  </si>
  <si>
    <t>11082164100</t>
  </si>
  <si>
    <t>11/82164100</t>
  </si>
  <si>
    <t>11182164100</t>
  </si>
  <si>
    <t>12/82164100</t>
  </si>
  <si>
    <t>11282164100</t>
  </si>
  <si>
    <t>13/82164100</t>
  </si>
  <si>
    <t>11382164100</t>
  </si>
  <si>
    <t>14/82164100</t>
  </si>
  <si>
    <t>11482164100</t>
  </si>
  <si>
    <t>15/82164100</t>
  </si>
  <si>
    <t>11582164100</t>
  </si>
  <si>
    <t>16/82164100</t>
  </si>
  <si>
    <t>11682164100</t>
  </si>
  <si>
    <t>17/82164100</t>
  </si>
  <si>
    <t>11782164100</t>
  </si>
  <si>
    <t>20/82164100</t>
  </si>
  <si>
    <t>22082164100</t>
  </si>
  <si>
    <t>21/82164100</t>
  </si>
  <si>
    <t>22182164100</t>
  </si>
  <si>
    <t>22/82164100</t>
  </si>
  <si>
    <t>22282164100</t>
  </si>
  <si>
    <t>23/82164100</t>
  </si>
  <si>
    <t>22382164100</t>
  </si>
  <si>
    <t>24/82164100</t>
  </si>
  <si>
    <t>22482164100</t>
  </si>
  <si>
    <t>25/82164100</t>
  </si>
  <si>
    <t>22582164100</t>
  </si>
  <si>
    <t>30/82164100</t>
  </si>
  <si>
    <t>33082164100</t>
  </si>
  <si>
    <t>31/82164100</t>
  </si>
  <si>
    <t>33182164100</t>
  </si>
  <si>
    <t>32/82164100</t>
  </si>
  <si>
    <t>33282164100</t>
  </si>
  <si>
    <t>33/82164100</t>
  </si>
  <si>
    <t>33382164100</t>
  </si>
  <si>
    <t>40/82164100</t>
  </si>
  <si>
    <t>44082164100</t>
  </si>
  <si>
    <t>41/82164100</t>
  </si>
  <si>
    <t>44182164100</t>
  </si>
  <si>
    <t>43/82164100</t>
  </si>
  <si>
    <t>44382164100</t>
  </si>
  <si>
    <t>44/82164100</t>
  </si>
  <si>
    <t>44482164100</t>
  </si>
  <si>
    <t>45/82164100</t>
  </si>
  <si>
    <t>44582164100</t>
  </si>
  <si>
    <t>50/82164100</t>
  </si>
  <si>
    <t>55082164100</t>
  </si>
  <si>
    <t>51/82164100</t>
  </si>
  <si>
    <t>55182164100</t>
  </si>
  <si>
    <t>52/82164100</t>
  </si>
  <si>
    <t>55282164100</t>
  </si>
  <si>
    <t>60/82164100</t>
  </si>
  <si>
    <t>66082164100</t>
  </si>
  <si>
    <t>61/82164100</t>
  </si>
  <si>
    <t>66182164100</t>
  </si>
  <si>
    <t>70/82164100</t>
  </si>
  <si>
    <t>77082164100</t>
  </si>
  <si>
    <t>00/82164200</t>
  </si>
  <si>
    <t>00082164200</t>
  </si>
  <si>
    <t>10/82164200</t>
  </si>
  <si>
    <t>11082164200</t>
  </si>
  <si>
    <t>11/82164200</t>
  </si>
  <si>
    <t>11182164200</t>
  </si>
  <si>
    <t>12/82164200</t>
  </si>
  <si>
    <t>11282164200</t>
  </si>
  <si>
    <t>13/82164200</t>
  </si>
  <si>
    <t>11382164200</t>
  </si>
  <si>
    <t>14/82164200</t>
  </si>
  <si>
    <t>11482164200</t>
  </si>
  <si>
    <t>15/82164200</t>
  </si>
  <si>
    <t>11582164200</t>
  </si>
  <si>
    <t>16/82164200</t>
  </si>
  <si>
    <t>11682164200</t>
  </si>
  <si>
    <t>17/82164200</t>
  </si>
  <si>
    <t>11782164200</t>
  </si>
  <si>
    <t>20/82164200</t>
  </si>
  <si>
    <t>22082164200</t>
  </si>
  <si>
    <t>21/82164200</t>
  </si>
  <si>
    <t>22182164200</t>
  </si>
  <si>
    <t>22/82164200</t>
  </si>
  <si>
    <t>22282164200</t>
  </si>
  <si>
    <t>23/82164200</t>
  </si>
  <si>
    <t>22382164200</t>
  </si>
  <si>
    <t>24/82164200</t>
  </si>
  <si>
    <t>22482164200</t>
  </si>
  <si>
    <t>25/82164200</t>
  </si>
  <si>
    <t>22582164200</t>
  </si>
  <si>
    <t>30/82164200</t>
  </si>
  <si>
    <t>33082164200</t>
  </si>
  <si>
    <t>31/82164200</t>
  </si>
  <si>
    <t>33182164200</t>
  </si>
  <si>
    <t>32/82164200</t>
  </si>
  <si>
    <t>33282164200</t>
  </si>
  <si>
    <t>33/82164200</t>
  </si>
  <si>
    <t>33382164200</t>
  </si>
  <si>
    <t>40/82164200</t>
  </si>
  <si>
    <t>44082164200</t>
  </si>
  <si>
    <t>41/82164200</t>
  </si>
  <si>
    <t>44182164200</t>
  </si>
  <si>
    <t>43/82164200</t>
  </si>
  <si>
    <t>44382164200</t>
  </si>
  <si>
    <t>44/82164200</t>
  </si>
  <si>
    <t>44482164200</t>
  </si>
  <si>
    <t>45/82164200</t>
  </si>
  <si>
    <t>44582164200</t>
  </si>
  <si>
    <t>50/82164200</t>
  </si>
  <si>
    <t>55082164200</t>
  </si>
  <si>
    <t>51/82164200</t>
  </si>
  <si>
    <t>55182164200</t>
  </si>
  <si>
    <t>52/82164200</t>
  </si>
  <si>
    <t>55282164200</t>
  </si>
  <si>
    <t>60/82164200</t>
  </si>
  <si>
    <t>66082164200</t>
  </si>
  <si>
    <t>61/82164200</t>
  </si>
  <si>
    <t>66182164200</t>
  </si>
  <si>
    <t>70/82164200</t>
  </si>
  <si>
    <t>77082164200</t>
  </si>
  <si>
    <t>00/82169100</t>
  </si>
  <si>
    <t>00082169100</t>
  </si>
  <si>
    <t>10/82169100</t>
  </si>
  <si>
    <t>11082169100</t>
  </si>
  <si>
    <t>11/82169100</t>
  </si>
  <si>
    <t>11182169100</t>
  </si>
  <si>
    <t>12/82169100</t>
  </si>
  <si>
    <t>11282169100</t>
  </si>
  <si>
    <t>13/82169100</t>
  </si>
  <si>
    <t>11382169100</t>
  </si>
  <si>
    <t>14/82169100</t>
  </si>
  <si>
    <t>11482169100</t>
  </si>
  <si>
    <t>15/82169100</t>
  </si>
  <si>
    <t>11582169100</t>
  </si>
  <si>
    <t>16/82169100</t>
  </si>
  <si>
    <t>11682169100</t>
  </si>
  <si>
    <t>17/82169100</t>
  </si>
  <si>
    <t>11782169100</t>
  </si>
  <si>
    <t>20/82169100</t>
  </si>
  <si>
    <t>22082169100</t>
  </si>
  <si>
    <t>21/82169100</t>
  </si>
  <si>
    <t>22182169100</t>
  </si>
  <si>
    <t>22/82169100</t>
  </si>
  <si>
    <t>22282169100</t>
  </si>
  <si>
    <t>23/82169100</t>
  </si>
  <si>
    <t>22382169100</t>
  </si>
  <si>
    <t>24/82169100</t>
  </si>
  <si>
    <t>22482169100</t>
  </si>
  <si>
    <t>25/82169100</t>
  </si>
  <si>
    <t>22582169100</t>
  </si>
  <si>
    <t>30/82169100</t>
  </si>
  <si>
    <t>33082169100</t>
  </si>
  <si>
    <t>31/82169100</t>
  </si>
  <si>
    <t>33182169100</t>
  </si>
  <si>
    <t>32/82169100</t>
  </si>
  <si>
    <t>33282169100</t>
  </si>
  <si>
    <t>33/82169100</t>
  </si>
  <si>
    <t>33382169100</t>
  </si>
  <si>
    <t>40/82169100</t>
  </si>
  <si>
    <t>44082169100</t>
  </si>
  <si>
    <t>41/82169100</t>
  </si>
  <si>
    <t>44182169100</t>
  </si>
  <si>
    <t>43/82169100</t>
  </si>
  <si>
    <t>44382169100</t>
  </si>
  <si>
    <t>44/82169100</t>
  </si>
  <si>
    <t>44482169100</t>
  </si>
  <si>
    <t>45/82169100</t>
  </si>
  <si>
    <t>44582169100</t>
  </si>
  <si>
    <t>50/82169100</t>
  </si>
  <si>
    <t>55082169100</t>
  </si>
  <si>
    <t>51/82169100</t>
  </si>
  <si>
    <t>55182169100</t>
  </si>
  <si>
    <t>52/82169100</t>
  </si>
  <si>
    <t>55282169100</t>
  </si>
  <si>
    <t>60/82169100</t>
  </si>
  <si>
    <t>66082169100</t>
  </si>
  <si>
    <t>61/82169100</t>
  </si>
  <si>
    <t>66182169100</t>
  </si>
  <si>
    <t>70/82169100</t>
  </si>
  <si>
    <t>77082169100</t>
  </si>
  <si>
    <t>00/82911000</t>
  </si>
  <si>
    <t>00082911000</t>
  </si>
  <si>
    <t>10/82911000</t>
  </si>
  <si>
    <t>11082911000</t>
  </si>
  <si>
    <t>11/82911000</t>
  </si>
  <si>
    <t>11182911000</t>
  </si>
  <si>
    <t>12/82911000</t>
  </si>
  <si>
    <t>11282911000</t>
  </si>
  <si>
    <t>13/82911000</t>
  </si>
  <si>
    <t>11382911000</t>
  </si>
  <si>
    <t>14/82911000</t>
  </si>
  <si>
    <t>11482911000</t>
  </si>
  <si>
    <t>15/82911000</t>
  </si>
  <si>
    <t>11582911000</t>
  </si>
  <si>
    <t>16/82911000</t>
  </si>
  <si>
    <t>11682911000</t>
  </si>
  <si>
    <t>17/82911000</t>
  </si>
  <si>
    <t>11782911000</t>
  </si>
  <si>
    <t>20/82911000</t>
  </si>
  <si>
    <t>22082911000</t>
  </si>
  <si>
    <t>21/82911000</t>
  </si>
  <si>
    <t>22182911000</t>
  </si>
  <si>
    <t>22/82911000</t>
  </si>
  <si>
    <t>22282911000</t>
  </si>
  <si>
    <t>23/82911000</t>
  </si>
  <si>
    <t>22382911000</t>
  </si>
  <si>
    <t>24/82911000</t>
  </si>
  <si>
    <t>22482911000</t>
  </si>
  <si>
    <t>25/82911000</t>
  </si>
  <si>
    <t>22582911000</t>
  </si>
  <si>
    <t>30/82911000</t>
  </si>
  <si>
    <t>33082911000</t>
  </si>
  <si>
    <t>31/82911000</t>
  </si>
  <si>
    <t>33182911000</t>
  </si>
  <si>
    <t>32/82911000</t>
  </si>
  <si>
    <t>33282911000</t>
  </si>
  <si>
    <t>33/82911000</t>
  </si>
  <si>
    <t>33382911000</t>
  </si>
  <si>
    <t>40/82911000</t>
  </si>
  <si>
    <t>44082911000</t>
  </si>
  <si>
    <t>41/82911000</t>
  </si>
  <si>
    <t>44182911000</t>
  </si>
  <si>
    <t>43/82911000</t>
  </si>
  <si>
    <t>44382911000</t>
  </si>
  <si>
    <t>44/82911000</t>
  </si>
  <si>
    <t>44482911000</t>
  </si>
  <si>
    <t>45/82911000</t>
  </si>
  <si>
    <t>44582911000</t>
  </si>
  <si>
    <t>50/82911000</t>
  </si>
  <si>
    <t>55082911000</t>
  </si>
  <si>
    <t>51/82911000</t>
  </si>
  <si>
    <t>55182911000</t>
  </si>
  <si>
    <t>52/82911000</t>
  </si>
  <si>
    <t>55282911000</t>
  </si>
  <si>
    <t>60/82911000</t>
  </si>
  <si>
    <t>66082911000</t>
  </si>
  <si>
    <t>61/82911000</t>
  </si>
  <si>
    <t>66182911000</t>
  </si>
  <si>
    <t>70/82911000</t>
  </si>
  <si>
    <t>77082911000</t>
  </si>
  <si>
    <t>00/82162100</t>
  </si>
  <si>
    <t>00082162100</t>
  </si>
  <si>
    <t>10/82162100</t>
  </si>
  <si>
    <t>11082162100</t>
  </si>
  <si>
    <t>11/82162100</t>
  </si>
  <si>
    <t>11182162100</t>
  </si>
  <si>
    <t>12/82162100</t>
  </si>
  <si>
    <t>11282162100</t>
  </si>
  <si>
    <t>13/82162100</t>
  </si>
  <si>
    <t>11382162100</t>
  </si>
  <si>
    <t>14/82162100</t>
  </si>
  <si>
    <t>11482162100</t>
  </si>
  <si>
    <t>15/82162100</t>
  </si>
  <si>
    <t>11582162100</t>
  </si>
  <si>
    <t>16/82162100</t>
  </si>
  <si>
    <t>11682162100</t>
  </si>
  <si>
    <t>17/82162100</t>
  </si>
  <si>
    <t>11782162100</t>
  </si>
  <si>
    <t>20/82162100</t>
  </si>
  <si>
    <t>22082162100</t>
  </si>
  <si>
    <t>21/82162100</t>
  </si>
  <si>
    <t>22182162100</t>
  </si>
  <si>
    <t>22/82162100</t>
  </si>
  <si>
    <t>22282162100</t>
  </si>
  <si>
    <t>23/82162100</t>
  </si>
  <si>
    <t>22382162100</t>
  </si>
  <si>
    <t>24/82162100</t>
  </si>
  <si>
    <t>22482162100</t>
  </si>
  <si>
    <t>25/82162100</t>
  </si>
  <si>
    <t>22582162100</t>
  </si>
  <si>
    <t>30/82162100</t>
  </si>
  <si>
    <t>33082162100</t>
  </si>
  <si>
    <t>31/82162100</t>
  </si>
  <si>
    <t>33182162100</t>
  </si>
  <si>
    <t>32/82162100</t>
  </si>
  <si>
    <t>33282162100</t>
  </si>
  <si>
    <t>33/82162100</t>
  </si>
  <si>
    <t>33382162100</t>
  </si>
  <si>
    <t>40/82162100</t>
  </si>
  <si>
    <t>44082162100</t>
  </si>
  <si>
    <t>41/82162100</t>
  </si>
  <si>
    <t>44182162100</t>
  </si>
  <si>
    <t>43/82162100</t>
  </si>
  <si>
    <t>44382162100</t>
  </si>
  <si>
    <t>44/82162100</t>
  </si>
  <si>
    <t>44482162100</t>
  </si>
  <si>
    <t>45/82162100</t>
  </si>
  <si>
    <t>44582162100</t>
  </si>
  <si>
    <t>50/82162100</t>
  </si>
  <si>
    <t>55082162100</t>
  </si>
  <si>
    <t>51/82162100</t>
  </si>
  <si>
    <t>55182162100</t>
  </si>
  <si>
    <t>52/82162100</t>
  </si>
  <si>
    <t>55282162100</t>
  </si>
  <si>
    <t>60/82162100</t>
  </si>
  <si>
    <t>66082162100</t>
  </si>
  <si>
    <t>61/82162100</t>
  </si>
  <si>
    <t>66182162100</t>
  </si>
  <si>
    <t>70/82162100</t>
  </si>
  <si>
    <t>77082162100</t>
  </si>
  <si>
    <t>00/82162200</t>
  </si>
  <si>
    <t>00082162200</t>
  </si>
  <si>
    <t>10/82162200</t>
  </si>
  <si>
    <t>11082162200</t>
  </si>
  <si>
    <t>11/82162200</t>
  </si>
  <si>
    <t>11182162200</t>
  </si>
  <si>
    <t>12/82162200</t>
  </si>
  <si>
    <t>11282162200</t>
  </si>
  <si>
    <t>13/82162200</t>
  </si>
  <si>
    <t>11382162200</t>
  </si>
  <si>
    <t>14/82162200</t>
  </si>
  <si>
    <t>11482162200</t>
  </si>
  <si>
    <t>15/82162200</t>
  </si>
  <si>
    <t>11582162200</t>
  </si>
  <si>
    <t>16/82162200</t>
  </si>
  <si>
    <t>11682162200</t>
  </si>
  <si>
    <t>17/82162200</t>
  </si>
  <si>
    <t>11782162200</t>
  </si>
  <si>
    <t>20/82162200</t>
  </si>
  <si>
    <t>22082162200</t>
  </si>
  <si>
    <t>21/82162200</t>
  </si>
  <si>
    <t>22182162200</t>
  </si>
  <si>
    <t>22/82162200</t>
  </si>
  <si>
    <t>22282162200</t>
  </si>
  <si>
    <t>23/82162200</t>
  </si>
  <si>
    <t>22382162200</t>
  </si>
  <si>
    <t>24/82162200</t>
  </si>
  <si>
    <t>22482162200</t>
  </si>
  <si>
    <t>25/82162200</t>
  </si>
  <si>
    <t>22582162200</t>
  </si>
  <si>
    <t>30/82162200</t>
  </si>
  <si>
    <t>33082162200</t>
  </si>
  <si>
    <t>31/82162200</t>
  </si>
  <si>
    <t>33182162200</t>
  </si>
  <si>
    <t>32/82162200</t>
  </si>
  <si>
    <t>33282162200</t>
  </si>
  <si>
    <t>33/82162200</t>
  </si>
  <si>
    <t>33382162200</t>
  </si>
  <si>
    <t>40/82162200</t>
  </si>
  <si>
    <t>44082162200</t>
  </si>
  <si>
    <t>41/82162200</t>
  </si>
  <si>
    <t>44182162200</t>
  </si>
  <si>
    <t>43/82162200</t>
  </si>
  <si>
    <t>44382162200</t>
  </si>
  <si>
    <t>44/82162200</t>
  </si>
  <si>
    <t>44482162200</t>
  </si>
  <si>
    <t>45/82162200</t>
  </si>
  <si>
    <t>44582162200</t>
  </si>
  <si>
    <t>50/82162200</t>
  </si>
  <si>
    <t>55082162200</t>
  </si>
  <si>
    <t>51/82162200</t>
  </si>
  <si>
    <t>55182162200</t>
  </si>
  <si>
    <t>52/82162200</t>
  </si>
  <si>
    <t>55282162200</t>
  </si>
  <si>
    <t>60/82162200</t>
  </si>
  <si>
    <t>66082162200</t>
  </si>
  <si>
    <t>61/82162200</t>
  </si>
  <si>
    <t>66182162200</t>
  </si>
  <si>
    <t>70/82162200</t>
  </si>
  <si>
    <t>77082162200</t>
  </si>
  <si>
    <t>00/82162300</t>
  </si>
  <si>
    <t>00082162300</t>
  </si>
  <si>
    <t>10/82162300</t>
  </si>
  <si>
    <t>11082162300</t>
  </si>
  <si>
    <t>11/82162300</t>
  </si>
  <si>
    <t>11182162300</t>
  </si>
  <si>
    <t>12/82162300</t>
  </si>
  <si>
    <t>11282162300</t>
  </si>
  <si>
    <t>13/82162300</t>
  </si>
  <si>
    <t>11382162300</t>
  </si>
  <si>
    <t>14/82162300</t>
  </si>
  <si>
    <t>11482162300</t>
  </si>
  <si>
    <t>15/82162300</t>
  </si>
  <si>
    <t>11582162300</t>
  </si>
  <si>
    <t>16/82162300</t>
  </si>
  <si>
    <t>11682162300</t>
  </si>
  <si>
    <t>17/82162300</t>
  </si>
  <si>
    <t>11782162300</t>
  </si>
  <si>
    <t>20/82162300</t>
  </si>
  <si>
    <t>22082162300</t>
  </si>
  <si>
    <t>21/82162300</t>
  </si>
  <si>
    <t>22182162300</t>
  </si>
  <si>
    <t>22/82162300</t>
  </si>
  <si>
    <t>22282162300</t>
  </si>
  <si>
    <t>23/82162300</t>
  </si>
  <si>
    <t>22382162300</t>
  </si>
  <si>
    <t>24/82162300</t>
  </si>
  <si>
    <t>22482162300</t>
  </si>
  <si>
    <t>25/82162300</t>
  </si>
  <si>
    <t>22582162300</t>
  </si>
  <si>
    <t>30/82162300</t>
  </si>
  <si>
    <t>33082162300</t>
  </si>
  <si>
    <t>31/82162300</t>
  </si>
  <si>
    <t>33182162300</t>
  </si>
  <si>
    <t>32/82162300</t>
  </si>
  <si>
    <t>33282162300</t>
  </si>
  <si>
    <t>33/82162300</t>
  </si>
  <si>
    <t>33382162300</t>
  </si>
  <si>
    <t>40/82162300</t>
  </si>
  <si>
    <t>44082162300</t>
  </si>
  <si>
    <t>41/82162300</t>
  </si>
  <si>
    <t>44182162300</t>
  </si>
  <si>
    <t>43/82162300</t>
  </si>
  <si>
    <t>44382162300</t>
  </si>
  <si>
    <t>44/82162300</t>
  </si>
  <si>
    <t>44482162300</t>
  </si>
  <si>
    <t>45/82162300</t>
  </si>
  <si>
    <t>44582162300</t>
  </si>
  <si>
    <t>50/82162300</t>
  </si>
  <si>
    <t>55082162300</t>
  </si>
  <si>
    <t>51/82162300</t>
  </si>
  <si>
    <t>55182162300</t>
  </si>
  <si>
    <t>52/82162300</t>
  </si>
  <si>
    <t>55282162300</t>
  </si>
  <si>
    <t>60/82162300</t>
  </si>
  <si>
    <t>66082162300</t>
  </si>
  <si>
    <t>61/82162300</t>
  </si>
  <si>
    <t>66182162300</t>
  </si>
  <si>
    <t>70/82162300</t>
  </si>
  <si>
    <t>77082162300</t>
  </si>
  <si>
    <t>00/82450000</t>
  </si>
  <si>
    <t>00082450000</t>
  </si>
  <si>
    <t>10/82450000</t>
  </si>
  <si>
    <t>11082450000</t>
  </si>
  <si>
    <t>11/82450000</t>
  </si>
  <si>
    <t>11182450000</t>
  </si>
  <si>
    <t>12/82450000</t>
  </si>
  <si>
    <t>11282450000</t>
  </si>
  <si>
    <t>13/82450000</t>
  </si>
  <si>
    <t>11382450000</t>
  </si>
  <si>
    <t>14/82450000</t>
  </si>
  <si>
    <t>11482450000</t>
  </si>
  <si>
    <t>15/82450000</t>
  </si>
  <si>
    <t>11582450000</t>
  </si>
  <si>
    <t>16/82450000</t>
  </si>
  <si>
    <t>11682450000</t>
  </si>
  <si>
    <t>17/82450000</t>
  </si>
  <si>
    <t>11782450000</t>
  </si>
  <si>
    <t>20/82450000</t>
  </si>
  <si>
    <t>22082450000</t>
  </si>
  <si>
    <t>21/82450000</t>
  </si>
  <si>
    <t>22182450000</t>
  </si>
  <si>
    <t>22/82450000</t>
  </si>
  <si>
    <t>22282450000</t>
  </si>
  <si>
    <t>23/82450000</t>
  </si>
  <si>
    <t>22382450000</t>
  </si>
  <si>
    <t>24/82450000</t>
  </si>
  <si>
    <t>22482450000</t>
  </si>
  <si>
    <t>25/82450000</t>
  </si>
  <si>
    <t>22582450000</t>
  </si>
  <si>
    <t>30/82450000</t>
  </si>
  <si>
    <t>33082450000</t>
  </si>
  <si>
    <t>31/82450000</t>
  </si>
  <si>
    <t>33182450000</t>
  </si>
  <si>
    <t>32/82450000</t>
  </si>
  <si>
    <t>33282450000</t>
  </si>
  <si>
    <t>33/82450000</t>
  </si>
  <si>
    <t>33382450000</t>
  </si>
  <si>
    <t>40/82450000</t>
  </si>
  <si>
    <t>44082450000</t>
  </si>
  <si>
    <t>41/82450000</t>
  </si>
  <si>
    <t>44182450000</t>
  </si>
  <si>
    <t>43/82450000</t>
  </si>
  <si>
    <t>44382450000</t>
  </si>
  <si>
    <t>44/82450000</t>
  </si>
  <si>
    <t>44482450000</t>
  </si>
  <si>
    <t>45/82450000</t>
  </si>
  <si>
    <t>44582450000</t>
  </si>
  <si>
    <t>50/82450000</t>
  </si>
  <si>
    <t>55082450000</t>
  </si>
  <si>
    <t>51/82450000</t>
  </si>
  <si>
    <t>55182450000</t>
  </si>
  <si>
    <t>52/82450000</t>
  </si>
  <si>
    <t>55282450000</t>
  </si>
  <si>
    <t>60/82450000</t>
  </si>
  <si>
    <t>66082450000</t>
  </si>
  <si>
    <t>61/82450000</t>
  </si>
  <si>
    <t>66182450000</t>
  </si>
  <si>
    <t>70/82450000</t>
  </si>
  <si>
    <t>77082450000</t>
  </si>
  <si>
    <t>00/82460000</t>
  </si>
  <si>
    <t>00082460000</t>
  </si>
  <si>
    <t>10/82460000</t>
  </si>
  <si>
    <t>11082460000</t>
  </si>
  <si>
    <t>11/82460000</t>
  </si>
  <si>
    <t>11182460000</t>
  </si>
  <si>
    <t>12/82460000</t>
  </si>
  <si>
    <t>11282460000</t>
  </si>
  <si>
    <t>13/82460000</t>
  </si>
  <si>
    <t>11382460000</t>
  </si>
  <si>
    <t>14/82460000</t>
  </si>
  <si>
    <t>11482460000</t>
  </si>
  <si>
    <t>15/82460000</t>
  </si>
  <si>
    <t>11582460000</t>
  </si>
  <si>
    <t>16/82460000</t>
  </si>
  <si>
    <t>11682460000</t>
  </si>
  <si>
    <t>17/82460000</t>
  </si>
  <si>
    <t>11782460000</t>
  </si>
  <si>
    <t>20/82460000</t>
  </si>
  <si>
    <t>22082460000</t>
  </si>
  <si>
    <t>21/82460000</t>
  </si>
  <si>
    <t>22182460000</t>
  </si>
  <si>
    <t>22/82460000</t>
  </si>
  <si>
    <t>22282460000</t>
  </si>
  <si>
    <t>23/82460000</t>
  </si>
  <si>
    <t>22382460000</t>
  </si>
  <si>
    <t>24/82460000</t>
  </si>
  <si>
    <t>22482460000</t>
  </si>
  <si>
    <t>25/82460000</t>
  </si>
  <si>
    <t>22582460000</t>
  </si>
  <si>
    <t>30/82460000</t>
  </si>
  <si>
    <t>33082460000</t>
  </si>
  <si>
    <t>31/82460000</t>
  </si>
  <si>
    <t>33182460000</t>
  </si>
  <si>
    <t>32/82460000</t>
  </si>
  <si>
    <t>33282460000</t>
  </si>
  <si>
    <t>33/82460000</t>
  </si>
  <si>
    <t>33382460000</t>
  </si>
  <si>
    <t>40/82460000</t>
  </si>
  <si>
    <t>44082460000</t>
  </si>
  <si>
    <t>41/82460000</t>
  </si>
  <si>
    <t>44182460000</t>
  </si>
  <si>
    <t>43/82460000</t>
  </si>
  <si>
    <t>44382460000</t>
  </si>
  <si>
    <t>44/82460000</t>
  </si>
  <si>
    <t>44482460000</t>
  </si>
  <si>
    <t>45/82460000</t>
  </si>
  <si>
    <t>44582460000</t>
  </si>
  <si>
    <t>50/82460000</t>
  </si>
  <si>
    <t>55082460000</t>
  </si>
  <si>
    <t>51/82460000</t>
  </si>
  <si>
    <t>55182460000</t>
  </si>
  <si>
    <t>52/82460000</t>
  </si>
  <si>
    <t>55282460000</t>
  </si>
  <si>
    <t>60/82460000</t>
  </si>
  <si>
    <t>66082460000</t>
  </si>
  <si>
    <t>61/82460000</t>
  </si>
  <si>
    <t>66182460000</t>
  </si>
  <si>
    <t>70/82460000</t>
  </si>
  <si>
    <t>77082460000</t>
  </si>
  <si>
    <t>821621</t>
  </si>
  <si>
    <t>Kesejahteraan Karyawan - JHT Pengurus</t>
  </si>
  <si>
    <t>821622</t>
  </si>
  <si>
    <t>Kesejahteraan Karyawan - BPJS Tenaga Kerja Pegawai</t>
  </si>
  <si>
    <t>821623</t>
  </si>
  <si>
    <t>Kesejahteraan Karyawan - BPJS Kesehatan Pegawai</t>
  </si>
  <si>
    <t>824500</t>
  </si>
  <si>
    <t>Beban Konsultan - SDM</t>
  </si>
  <si>
    <t>824600</t>
  </si>
  <si>
    <t>Beban Konsultan - Assesment Center</t>
  </si>
  <si>
    <t>Copy ke 697</t>
  </si>
  <si>
    <t>Irfan Sanjaya</t>
  </si>
  <si>
    <t>(Kepala Seksi Akuntansi)</t>
  </si>
  <si>
    <t>Marah Deny Aldriansyah</t>
  </si>
  <si>
    <t>KONSOLIDASI</t>
  </si>
  <si>
    <t>811600</t>
  </si>
  <si>
    <t>Beban Promosi - Additonal Fee</t>
  </si>
  <si>
    <t>00/81160000</t>
  </si>
  <si>
    <t>00081160000</t>
  </si>
  <si>
    <t>10/81160000</t>
  </si>
  <si>
    <t>11081160000</t>
  </si>
  <si>
    <t>11/81160000</t>
  </si>
  <si>
    <t>11181160000</t>
  </si>
  <si>
    <t>12/81160000</t>
  </si>
  <si>
    <t>11281160000</t>
  </si>
  <si>
    <t>13/81160000</t>
  </si>
  <si>
    <t>11381160000</t>
  </si>
  <si>
    <t>14/81160000</t>
  </si>
  <si>
    <t>11481160000</t>
  </si>
  <si>
    <t>15/81160000</t>
  </si>
  <si>
    <t>11581160000</t>
  </si>
  <si>
    <t>16/81160000</t>
  </si>
  <si>
    <t>11681160000</t>
  </si>
  <si>
    <t>17/81160000</t>
  </si>
  <si>
    <t>11781160000</t>
  </si>
  <si>
    <t>20/81160000</t>
  </si>
  <si>
    <t>22081160000</t>
  </si>
  <si>
    <t>21/81160000</t>
  </si>
  <si>
    <t>22181160000</t>
  </si>
  <si>
    <t>22/81160000</t>
  </si>
  <si>
    <t>22281160000</t>
  </si>
  <si>
    <t>23/81160000</t>
  </si>
  <si>
    <t>22381160000</t>
  </si>
  <si>
    <t>24/81160000</t>
  </si>
  <si>
    <t>22481160000</t>
  </si>
  <si>
    <t>25/81160000</t>
  </si>
  <si>
    <t>22581160000</t>
  </si>
  <si>
    <t>30/81160000</t>
  </si>
  <si>
    <t>33081160000</t>
  </si>
  <si>
    <t>31/81160000</t>
  </si>
  <si>
    <t>33181160000</t>
  </si>
  <si>
    <t>32/81160000</t>
  </si>
  <si>
    <t>33281160000</t>
  </si>
  <si>
    <t>33/81160000</t>
  </si>
  <si>
    <t>33381160000</t>
  </si>
  <si>
    <t>40/81160000</t>
  </si>
  <si>
    <t>44081160000</t>
  </si>
  <si>
    <t>41/81160000</t>
  </si>
  <si>
    <t>44181160000</t>
  </si>
  <si>
    <t>43/81160000</t>
  </si>
  <si>
    <t>44381160000</t>
  </si>
  <si>
    <t>44/81160000</t>
  </si>
  <si>
    <t>44481160000</t>
  </si>
  <si>
    <t>45/81160000</t>
  </si>
  <si>
    <t>44581160000</t>
  </si>
  <si>
    <t>50/81160000</t>
  </si>
  <si>
    <t>55081160000</t>
  </si>
  <si>
    <t>51/81160000</t>
  </si>
  <si>
    <t>55181160000</t>
  </si>
  <si>
    <t>52/81160000</t>
  </si>
  <si>
    <t>55281160000</t>
  </si>
  <si>
    <t>60/81160000</t>
  </si>
  <si>
    <t>66081160000</t>
  </si>
  <si>
    <t>61/81160000</t>
  </si>
  <si>
    <t>66181160000</t>
  </si>
  <si>
    <t>70/81160000</t>
  </si>
  <si>
    <t>77081160000</t>
  </si>
  <si>
    <t>Beban Promosi - Additional Fee PROPERTY</t>
  </si>
  <si>
    <t>00/81160001</t>
  </si>
  <si>
    <t>00081160001</t>
  </si>
  <si>
    <t>10/81160001</t>
  </si>
  <si>
    <t>11081160001</t>
  </si>
  <si>
    <t>11/81160001</t>
  </si>
  <si>
    <t>11181160001</t>
  </si>
  <si>
    <t>12/81160001</t>
  </si>
  <si>
    <t>11281160001</t>
  </si>
  <si>
    <t>13/81160001</t>
  </si>
  <si>
    <t>11381160001</t>
  </si>
  <si>
    <t>14/81160001</t>
  </si>
  <si>
    <t>11481160001</t>
  </si>
  <si>
    <t>15/81160001</t>
  </si>
  <si>
    <t>11581160001</t>
  </si>
  <si>
    <t>16/81160001</t>
  </si>
  <si>
    <t>11681160001</t>
  </si>
  <si>
    <t>17/81160001</t>
  </si>
  <si>
    <t>11781160001</t>
  </si>
  <si>
    <t>20/81160001</t>
  </si>
  <si>
    <t>22081160001</t>
  </si>
  <si>
    <t>21/81160001</t>
  </si>
  <si>
    <t>22181160001</t>
  </si>
  <si>
    <t>22/81160001</t>
  </si>
  <si>
    <t>22281160001</t>
  </si>
  <si>
    <t>23/81160001</t>
  </si>
  <si>
    <t>22381160001</t>
  </si>
  <si>
    <t>24/81160001</t>
  </si>
  <si>
    <t>22481160001</t>
  </si>
  <si>
    <t>25/81160001</t>
  </si>
  <si>
    <t>22581160001</t>
  </si>
  <si>
    <t>30/81160001</t>
  </si>
  <si>
    <t>33081160001</t>
  </si>
  <si>
    <t>31/81160001</t>
  </si>
  <si>
    <t>33181160001</t>
  </si>
  <si>
    <t>32/81160001</t>
  </si>
  <si>
    <t>33281160001</t>
  </si>
  <si>
    <t>33/81160001</t>
  </si>
  <si>
    <t>33381160001</t>
  </si>
  <si>
    <t>40/81160001</t>
  </si>
  <si>
    <t>44081160001</t>
  </si>
  <si>
    <t>41/81160001</t>
  </si>
  <si>
    <t>44181160001</t>
  </si>
  <si>
    <t>43/81160001</t>
  </si>
  <si>
    <t>44381160001</t>
  </si>
  <si>
    <t>44/81160001</t>
  </si>
  <si>
    <t>44481160001</t>
  </si>
  <si>
    <t>45/81160001</t>
  </si>
  <si>
    <t>44581160001</t>
  </si>
  <si>
    <t>50/81160001</t>
  </si>
  <si>
    <t>55081160001</t>
  </si>
  <si>
    <t>51/81160001</t>
  </si>
  <si>
    <t>55181160001</t>
  </si>
  <si>
    <t>52/81160001</t>
  </si>
  <si>
    <t>55281160001</t>
  </si>
  <si>
    <t>60/81160001</t>
  </si>
  <si>
    <t>66081160001</t>
  </si>
  <si>
    <t>61/81160001</t>
  </si>
  <si>
    <t>66181160001</t>
  </si>
  <si>
    <t>70/81160001</t>
  </si>
  <si>
    <t>77081160001</t>
  </si>
  <si>
    <t>Beban Promosi - Additional Fee MOTOR VEHICLE</t>
  </si>
  <si>
    <t>00/81160002</t>
  </si>
  <si>
    <t>00081160002</t>
  </si>
  <si>
    <t>10/81160002</t>
  </si>
  <si>
    <t>11081160002</t>
  </si>
  <si>
    <t>11/81160002</t>
  </si>
  <si>
    <t>11181160002</t>
  </si>
  <si>
    <t>12/81160002</t>
  </si>
  <si>
    <t>11281160002</t>
  </si>
  <si>
    <t>13/81160002</t>
  </si>
  <si>
    <t>11381160002</t>
  </si>
  <si>
    <t>14/81160002</t>
  </si>
  <si>
    <t>11481160002</t>
  </si>
  <si>
    <t>15/81160002</t>
  </si>
  <si>
    <t>11581160002</t>
  </si>
  <si>
    <t>16/81160002</t>
  </si>
  <si>
    <t>11681160002</t>
  </si>
  <si>
    <t>17/81160002</t>
  </si>
  <si>
    <t>11781160002</t>
  </si>
  <si>
    <t>20/81160002</t>
  </si>
  <si>
    <t>22081160002</t>
  </si>
  <si>
    <t>21/81160002</t>
  </si>
  <si>
    <t>22181160002</t>
  </si>
  <si>
    <t>22/81160002</t>
  </si>
  <si>
    <t>22281160002</t>
  </si>
  <si>
    <t>23/81160002</t>
  </si>
  <si>
    <t>22381160002</t>
  </si>
  <si>
    <t>24/81160002</t>
  </si>
  <si>
    <t>22481160002</t>
  </si>
  <si>
    <t>25/81160002</t>
  </si>
  <si>
    <t>22581160002</t>
  </si>
  <si>
    <t>30/81160002</t>
  </si>
  <si>
    <t>33081160002</t>
  </si>
  <si>
    <t>31/81160002</t>
  </si>
  <si>
    <t>33181160002</t>
  </si>
  <si>
    <t>32/81160002</t>
  </si>
  <si>
    <t>33281160002</t>
  </si>
  <si>
    <t>33/81160002</t>
  </si>
  <si>
    <t>33381160002</t>
  </si>
  <si>
    <t>40/81160002</t>
  </si>
  <si>
    <t>44081160002</t>
  </si>
  <si>
    <t>41/81160002</t>
  </si>
  <si>
    <t>44181160002</t>
  </si>
  <si>
    <t>43/81160002</t>
  </si>
  <si>
    <t>44381160002</t>
  </si>
  <si>
    <t>44/81160002</t>
  </si>
  <si>
    <t>44481160002</t>
  </si>
  <si>
    <t>45/81160002</t>
  </si>
  <si>
    <t>44581160002</t>
  </si>
  <si>
    <t>50/81160002</t>
  </si>
  <si>
    <t>55081160002</t>
  </si>
  <si>
    <t>51/81160002</t>
  </si>
  <si>
    <t>55181160002</t>
  </si>
  <si>
    <t>52/81160002</t>
  </si>
  <si>
    <t>55281160002</t>
  </si>
  <si>
    <t>60/81160002</t>
  </si>
  <si>
    <t>66081160002</t>
  </si>
  <si>
    <t>61/81160002</t>
  </si>
  <si>
    <t>66181160002</t>
  </si>
  <si>
    <t>70/81160002</t>
  </si>
  <si>
    <t>77081160002</t>
  </si>
  <si>
    <t>Beban Promosi - Additional Fee MARINE CARGO</t>
  </si>
  <si>
    <t>00/81160003</t>
  </si>
  <si>
    <t>00081160003</t>
  </si>
  <si>
    <t>10/81160003</t>
  </si>
  <si>
    <t>11081160003</t>
  </si>
  <si>
    <t>11/81160003</t>
  </si>
  <si>
    <t>11181160003</t>
  </si>
  <si>
    <t>12/81160003</t>
  </si>
  <si>
    <t>11281160003</t>
  </si>
  <si>
    <t>13/81160003</t>
  </si>
  <si>
    <t>11381160003</t>
  </si>
  <si>
    <t>14/81160003</t>
  </si>
  <si>
    <t>11481160003</t>
  </si>
  <si>
    <t>15/81160003</t>
  </si>
  <si>
    <t>11581160003</t>
  </si>
  <si>
    <t>16/81160003</t>
  </si>
  <si>
    <t>11681160003</t>
  </si>
  <si>
    <t>17/81160003</t>
  </si>
  <si>
    <t>11781160003</t>
  </si>
  <si>
    <t>20/81160003</t>
  </si>
  <si>
    <t>22081160003</t>
  </si>
  <si>
    <t>21/81160003</t>
  </si>
  <si>
    <t>22181160003</t>
  </si>
  <si>
    <t>22/81160003</t>
  </si>
  <si>
    <t>22281160003</t>
  </si>
  <si>
    <t>23/81160003</t>
  </si>
  <si>
    <t>22381160003</t>
  </si>
  <si>
    <t>24/81160003</t>
  </si>
  <si>
    <t>22481160003</t>
  </si>
  <si>
    <t>25/81160003</t>
  </si>
  <si>
    <t>22581160003</t>
  </si>
  <si>
    <t>30/81160003</t>
  </si>
  <si>
    <t>33081160003</t>
  </si>
  <si>
    <t>31/81160003</t>
  </si>
  <si>
    <t>33181160003</t>
  </si>
  <si>
    <t>32/81160003</t>
  </si>
  <si>
    <t>33281160003</t>
  </si>
  <si>
    <t>33/81160003</t>
  </si>
  <si>
    <t>33381160003</t>
  </si>
  <si>
    <t>40/81160003</t>
  </si>
  <si>
    <t>44081160003</t>
  </si>
  <si>
    <t>41/81160003</t>
  </si>
  <si>
    <t>44181160003</t>
  </si>
  <si>
    <t>43/81160003</t>
  </si>
  <si>
    <t>44381160003</t>
  </si>
  <si>
    <t>44/81160003</t>
  </si>
  <si>
    <t>44481160003</t>
  </si>
  <si>
    <t>45/81160003</t>
  </si>
  <si>
    <t>44581160003</t>
  </si>
  <si>
    <t>50/81160003</t>
  </si>
  <si>
    <t>55081160003</t>
  </si>
  <si>
    <t>51/81160003</t>
  </si>
  <si>
    <t>55181160003</t>
  </si>
  <si>
    <t>52/81160003</t>
  </si>
  <si>
    <t>55281160003</t>
  </si>
  <si>
    <t>60/81160003</t>
  </si>
  <si>
    <t>66081160003</t>
  </si>
  <si>
    <t>61/81160003</t>
  </si>
  <si>
    <t>66181160003</t>
  </si>
  <si>
    <t>70/81160003</t>
  </si>
  <si>
    <t>77081160003</t>
  </si>
  <si>
    <t>Beban Promosi - Additional Fee MARINE HULL</t>
  </si>
  <si>
    <t>00/81160004</t>
  </si>
  <si>
    <t>00081160004</t>
  </si>
  <si>
    <t>10/81160004</t>
  </si>
  <si>
    <t>11081160004</t>
  </si>
  <si>
    <t>11/81160004</t>
  </si>
  <si>
    <t>11181160004</t>
  </si>
  <si>
    <t>12/81160004</t>
  </si>
  <si>
    <t>11281160004</t>
  </si>
  <si>
    <t>13/81160004</t>
  </si>
  <si>
    <t>11381160004</t>
  </si>
  <si>
    <t>14/81160004</t>
  </si>
  <si>
    <t>11481160004</t>
  </si>
  <si>
    <t>15/81160004</t>
  </si>
  <si>
    <t>11581160004</t>
  </si>
  <si>
    <t>16/81160004</t>
  </si>
  <si>
    <t>11681160004</t>
  </si>
  <si>
    <t>17/81160004</t>
  </si>
  <si>
    <t>11781160004</t>
  </si>
  <si>
    <t>20/81160004</t>
  </si>
  <si>
    <t>22081160004</t>
  </si>
  <si>
    <t>21/81160004</t>
  </si>
  <si>
    <t>22181160004</t>
  </si>
  <si>
    <t>22/81160004</t>
  </si>
  <si>
    <t>22281160004</t>
  </si>
  <si>
    <t>23/81160004</t>
  </si>
  <si>
    <t>22381160004</t>
  </si>
  <si>
    <t>24/81160004</t>
  </si>
  <si>
    <t>22481160004</t>
  </si>
  <si>
    <t>25/81160004</t>
  </si>
  <si>
    <t>22581160004</t>
  </si>
  <si>
    <t>30/81160004</t>
  </si>
  <si>
    <t>33081160004</t>
  </si>
  <si>
    <t>31/81160004</t>
  </si>
  <si>
    <t>33181160004</t>
  </si>
  <si>
    <t>32/81160004</t>
  </si>
  <si>
    <t>33281160004</t>
  </si>
  <si>
    <t>33/81160004</t>
  </si>
  <si>
    <t>33381160004</t>
  </si>
  <si>
    <t>40/81160004</t>
  </si>
  <si>
    <t>44081160004</t>
  </si>
  <si>
    <t>41/81160004</t>
  </si>
  <si>
    <t>44181160004</t>
  </si>
  <si>
    <t>43/81160004</t>
  </si>
  <si>
    <t>44381160004</t>
  </si>
  <si>
    <t>44/81160004</t>
  </si>
  <si>
    <t>44481160004</t>
  </si>
  <si>
    <t>45/81160004</t>
  </si>
  <si>
    <t>44581160004</t>
  </si>
  <si>
    <t>50/81160004</t>
  </si>
  <si>
    <t>55081160004</t>
  </si>
  <si>
    <t>51/81160004</t>
  </si>
  <si>
    <t>55181160004</t>
  </si>
  <si>
    <t>52/81160004</t>
  </si>
  <si>
    <t>55281160004</t>
  </si>
  <si>
    <t>60/81160004</t>
  </si>
  <si>
    <t>66081160004</t>
  </si>
  <si>
    <t>61/81160004</t>
  </si>
  <si>
    <t>66181160004</t>
  </si>
  <si>
    <t>70/81160004</t>
  </si>
  <si>
    <t>77081160004</t>
  </si>
  <si>
    <t>Beban Promosi - Additional Fee AVIATION HULL</t>
  </si>
  <si>
    <t>00/81160005</t>
  </si>
  <si>
    <t>00081160005</t>
  </si>
  <si>
    <t>10/81160005</t>
  </si>
  <si>
    <t>11081160005</t>
  </si>
  <si>
    <t>11/81160005</t>
  </si>
  <si>
    <t>11181160005</t>
  </si>
  <si>
    <t>12/81160005</t>
  </si>
  <si>
    <t>11281160005</t>
  </si>
  <si>
    <t>13/81160005</t>
  </si>
  <si>
    <t>11381160005</t>
  </si>
  <si>
    <t>14/81160005</t>
  </si>
  <si>
    <t>11481160005</t>
  </si>
  <si>
    <t>15/81160005</t>
  </si>
  <si>
    <t>11581160005</t>
  </si>
  <si>
    <t>16/81160005</t>
  </si>
  <si>
    <t>11681160005</t>
  </si>
  <si>
    <t>17/81160005</t>
  </si>
  <si>
    <t>11781160005</t>
  </si>
  <si>
    <t>20/81160005</t>
  </si>
  <si>
    <t>22081160005</t>
  </si>
  <si>
    <t>21/81160005</t>
  </si>
  <si>
    <t>22181160005</t>
  </si>
  <si>
    <t>22/81160005</t>
  </si>
  <si>
    <t>22281160005</t>
  </si>
  <si>
    <t>23/81160005</t>
  </si>
  <si>
    <t>22381160005</t>
  </si>
  <si>
    <t>24/81160005</t>
  </si>
  <si>
    <t>22481160005</t>
  </si>
  <si>
    <t>25/81160005</t>
  </si>
  <si>
    <t>22581160005</t>
  </si>
  <si>
    <t>30/81160005</t>
  </si>
  <si>
    <t>33081160005</t>
  </si>
  <si>
    <t>31/81160005</t>
  </si>
  <si>
    <t>33181160005</t>
  </si>
  <si>
    <t>32/81160005</t>
  </si>
  <si>
    <t>33281160005</t>
  </si>
  <si>
    <t>33/81160005</t>
  </si>
  <si>
    <t>33381160005</t>
  </si>
  <si>
    <t>40/81160005</t>
  </si>
  <si>
    <t>44081160005</t>
  </si>
  <si>
    <t>41/81160005</t>
  </si>
  <si>
    <t>44181160005</t>
  </si>
  <si>
    <t>43/81160005</t>
  </si>
  <si>
    <t>44381160005</t>
  </si>
  <si>
    <t>44/81160005</t>
  </si>
  <si>
    <t>44481160005</t>
  </si>
  <si>
    <t>45/81160005</t>
  </si>
  <si>
    <t>44581160005</t>
  </si>
  <si>
    <t>50/81160005</t>
  </si>
  <si>
    <t>55081160005</t>
  </si>
  <si>
    <t>51/81160005</t>
  </si>
  <si>
    <t>55181160005</t>
  </si>
  <si>
    <t>52/81160005</t>
  </si>
  <si>
    <t>55281160005</t>
  </si>
  <si>
    <t>60/81160005</t>
  </si>
  <si>
    <t>66081160005</t>
  </si>
  <si>
    <t>61/81160005</t>
  </si>
  <si>
    <t>66181160005</t>
  </si>
  <si>
    <t>70/81160005</t>
  </si>
  <si>
    <t>77081160005</t>
  </si>
  <si>
    <t>Beban Promosi - Additional Fee SATELLITE</t>
  </si>
  <si>
    <t>00/81160006</t>
  </si>
  <si>
    <t>00081160006</t>
  </si>
  <si>
    <t>10/81160006</t>
  </si>
  <si>
    <t>11081160006</t>
  </si>
  <si>
    <t>11/81160006</t>
  </si>
  <si>
    <t>11181160006</t>
  </si>
  <si>
    <t>12/81160006</t>
  </si>
  <si>
    <t>11281160006</t>
  </si>
  <si>
    <t>13/81160006</t>
  </si>
  <si>
    <t>11381160006</t>
  </si>
  <si>
    <t>14/81160006</t>
  </si>
  <si>
    <t>11481160006</t>
  </si>
  <si>
    <t>15/81160006</t>
  </si>
  <si>
    <t>11581160006</t>
  </si>
  <si>
    <t>16/81160006</t>
  </si>
  <si>
    <t>11681160006</t>
  </si>
  <si>
    <t>17/81160006</t>
  </si>
  <si>
    <t>11781160006</t>
  </si>
  <si>
    <t>20/81160006</t>
  </si>
  <si>
    <t>22081160006</t>
  </si>
  <si>
    <t>21/81160006</t>
  </si>
  <si>
    <t>22181160006</t>
  </si>
  <si>
    <t>22/81160006</t>
  </si>
  <si>
    <t>22281160006</t>
  </si>
  <si>
    <t>23/81160006</t>
  </si>
  <si>
    <t>22381160006</t>
  </si>
  <si>
    <t>24/81160006</t>
  </si>
  <si>
    <t>22481160006</t>
  </si>
  <si>
    <t>25/81160006</t>
  </si>
  <si>
    <t>22581160006</t>
  </si>
  <si>
    <t>30/81160006</t>
  </si>
  <si>
    <t>33081160006</t>
  </si>
  <si>
    <t>31/81160006</t>
  </si>
  <si>
    <t>33181160006</t>
  </si>
  <si>
    <t>32/81160006</t>
  </si>
  <si>
    <t>33281160006</t>
  </si>
  <si>
    <t>33/81160006</t>
  </si>
  <si>
    <t>33381160006</t>
  </si>
  <si>
    <t>40/81160006</t>
  </si>
  <si>
    <t>44081160006</t>
  </si>
  <si>
    <t>41/81160006</t>
  </si>
  <si>
    <t>44181160006</t>
  </si>
  <si>
    <t>43/81160006</t>
  </si>
  <si>
    <t>44381160006</t>
  </si>
  <si>
    <t>44/81160006</t>
  </si>
  <si>
    <t>44481160006</t>
  </si>
  <si>
    <t>45/81160006</t>
  </si>
  <si>
    <t>44581160006</t>
  </si>
  <si>
    <t>50/81160006</t>
  </si>
  <si>
    <t>55081160006</t>
  </si>
  <si>
    <t>51/81160006</t>
  </si>
  <si>
    <t>55181160006</t>
  </si>
  <si>
    <t>52/81160006</t>
  </si>
  <si>
    <t>55281160006</t>
  </si>
  <si>
    <t>60/81160006</t>
  </si>
  <si>
    <t>66081160006</t>
  </si>
  <si>
    <t>61/81160006</t>
  </si>
  <si>
    <t>66181160006</t>
  </si>
  <si>
    <t>70/81160006</t>
  </si>
  <si>
    <t>77081160006</t>
  </si>
  <si>
    <t>Beban Promosi - Additional Fee ENERGY</t>
  </si>
  <si>
    <t>00/81160007</t>
  </si>
  <si>
    <t>00081160007</t>
  </si>
  <si>
    <t>10/81160007</t>
  </si>
  <si>
    <t>11081160007</t>
  </si>
  <si>
    <t>11/81160007</t>
  </si>
  <si>
    <t>11181160007</t>
  </si>
  <si>
    <t>12/81160007</t>
  </si>
  <si>
    <t>11281160007</t>
  </si>
  <si>
    <t>13/81160007</t>
  </si>
  <si>
    <t>11381160007</t>
  </si>
  <si>
    <t>14/81160007</t>
  </si>
  <si>
    <t>11481160007</t>
  </si>
  <si>
    <t>15/81160007</t>
  </si>
  <si>
    <t>11581160007</t>
  </si>
  <si>
    <t>16/81160007</t>
  </si>
  <si>
    <t>11681160007</t>
  </si>
  <si>
    <t>17/81160007</t>
  </si>
  <si>
    <t>11781160007</t>
  </si>
  <si>
    <t>20/81160007</t>
  </si>
  <si>
    <t>22081160007</t>
  </si>
  <si>
    <t>21/81160007</t>
  </si>
  <si>
    <t>22181160007</t>
  </si>
  <si>
    <t>22/81160007</t>
  </si>
  <si>
    <t>22281160007</t>
  </si>
  <si>
    <t>23/81160007</t>
  </si>
  <si>
    <t>22381160007</t>
  </si>
  <si>
    <t>24/81160007</t>
  </si>
  <si>
    <t>22481160007</t>
  </si>
  <si>
    <t>25/81160007</t>
  </si>
  <si>
    <t>22581160007</t>
  </si>
  <si>
    <t>30/81160007</t>
  </si>
  <si>
    <t>33081160007</t>
  </si>
  <si>
    <t>31/81160007</t>
  </si>
  <si>
    <t>33181160007</t>
  </si>
  <si>
    <t>32/81160007</t>
  </si>
  <si>
    <t>33281160007</t>
  </si>
  <si>
    <t>33/81160007</t>
  </si>
  <si>
    <t>33381160007</t>
  </si>
  <si>
    <t>40/81160007</t>
  </si>
  <si>
    <t>44081160007</t>
  </si>
  <si>
    <t>41/81160007</t>
  </si>
  <si>
    <t>44181160007</t>
  </si>
  <si>
    <t>43/81160007</t>
  </si>
  <si>
    <t>44381160007</t>
  </si>
  <si>
    <t>44/81160007</t>
  </si>
  <si>
    <t>44481160007</t>
  </si>
  <si>
    <t>45/81160007</t>
  </si>
  <si>
    <t>44581160007</t>
  </si>
  <si>
    <t>50/81160007</t>
  </si>
  <si>
    <t>55081160007</t>
  </si>
  <si>
    <t>51/81160007</t>
  </si>
  <si>
    <t>55181160007</t>
  </si>
  <si>
    <t>52/81160007</t>
  </si>
  <si>
    <t>55281160007</t>
  </si>
  <si>
    <t>60/81160007</t>
  </si>
  <si>
    <t>66081160007</t>
  </si>
  <si>
    <t>61/81160007</t>
  </si>
  <si>
    <t>66181160007</t>
  </si>
  <si>
    <t>70/81160007</t>
  </si>
  <si>
    <t>77081160007</t>
  </si>
  <si>
    <t>Beban Promosi - Additional Fee ENGINEERING</t>
  </si>
  <si>
    <t>00/81160008</t>
  </si>
  <si>
    <t>00081160008</t>
  </si>
  <si>
    <t>10/81160008</t>
  </si>
  <si>
    <t>11081160008</t>
  </si>
  <si>
    <t>11/81160008</t>
  </si>
  <si>
    <t>11181160008</t>
  </si>
  <si>
    <t>12/81160008</t>
  </si>
  <si>
    <t>11281160008</t>
  </si>
  <si>
    <t>13/81160008</t>
  </si>
  <si>
    <t>11381160008</t>
  </si>
  <si>
    <t>14/81160008</t>
  </si>
  <si>
    <t>11481160008</t>
  </si>
  <si>
    <t>15/81160008</t>
  </si>
  <si>
    <t>11581160008</t>
  </si>
  <si>
    <t>16/81160008</t>
  </si>
  <si>
    <t>11681160008</t>
  </si>
  <si>
    <t>17/81160008</t>
  </si>
  <si>
    <t>11781160008</t>
  </si>
  <si>
    <t>20/81160008</t>
  </si>
  <si>
    <t>22081160008</t>
  </si>
  <si>
    <t>21/81160008</t>
  </si>
  <si>
    <t>22181160008</t>
  </si>
  <si>
    <t>22/81160008</t>
  </si>
  <si>
    <t>22281160008</t>
  </si>
  <si>
    <t>23/81160008</t>
  </si>
  <si>
    <t>22381160008</t>
  </si>
  <si>
    <t>24/81160008</t>
  </si>
  <si>
    <t>22481160008</t>
  </si>
  <si>
    <t>25/81160008</t>
  </si>
  <si>
    <t>22581160008</t>
  </si>
  <si>
    <t>30/81160008</t>
  </si>
  <si>
    <t>33081160008</t>
  </si>
  <si>
    <t>31/81160008</t>
  </si>
  <si>
    <t>33181160008</t>
  </si>
  <si>
    <t>32/81160008</t>
  </si>
  <si>
    <t>33281160008</t>
  </si>
  <si>
    <t>33/81160008</t>
  </si>
  <si>
    <t>33381160008</t>
  </si>
  <si>
    <t>40/81160008</t>
  </si>
  <si>
    <t>44081160008</t>
  </si>
  <si>
    <t>41/81160008</t>
  </si>
  <si>
    <t>44181160008</t>
  </si>
  <si>
    <t>43/81160008</t>
  </si>
  <si>
    <t>44381160008</t>
  </si>
  <si>
    <t>44/81160008</t>
  </si>
  <si>
    <t>44481160008</t>
  </si>
  <si>
    <t>45/81160008</t>
  </si>
  <si>
    <t>44581160008</t>
  </si>
  <si>
    <t>50/81160008</t>
  </si>
  <si>
    <t>55081160008</t>
  </si>
  <si>
    <t>51/81160008</t>
  </si>
  <si>
    <t>55181160008</t>
  </si>
  <si>
    <t>52/81160008</t>
  </si>
  <si>
    <t>55281160008</t>
  </si>
  <si>
    <t>60/81160008</t>
  </si>
  <si>
    <t>66081160008</t>
  </si>
  <si>
    <t>61/81160008</t>
  </si>
  <si>
    <t>66181160008</t>
  </si>
  <si>
    <t>70/81160008</t>
  </si>
  <si>
    <t>77081160008</t>
  </si>
  <si>
    <t>Beban Promosi - Additional Fee LIABILITY</t>
  </si>
  <si>
    <t>00/81160009</t>
  </si>
  <si>
    <t>00081160009</t>
  </si>
  <si>
    <t>10/81160009</t>
  </si>
  <si>
    <t>11081160009</t>
  </si>
  <si>
    <t>11/81160009</t>
  </si>
  <si>
    <t>11181160009</t>
  </si>
  <si>
    <t>12/81160009</t>
  </si>
  <si>
    <t>11281160009</t>
  </si>
  <si>
    <t>13/81160009</t>
  </si>
  <si>
    <t>11381160009</t>
  </si>
  <si>
    <t>14/81160009</t>
  </si>
  <si>
    <t>11481160009</t>
  </si>
  <si>
    <t>15/81160009</t>
  </si>
  <si>
    <t>11581160009</t>
  </si>
  <si>
    <t>16/81160009</t>
  </si>
  <si>
    <t>11681160009</t>
  </si>
  <si>
    <t>17/81160009</t>
  </si>
  <si>
    <t>11781160009</t>
  </si>
  <si>
    <t>20/81160009</t>
  </si>
  <si>
    <t>22081160009</t>
  </si>
  <si>
    <t>21/81160009</t>
  </si>
  <si>
    <t>22181160009</t>
  </si>
  <si>
    <t>22/81160009</t>
  </si>
  <si>
    <t>22281160009</t>
  </si>
  <si>
    <t>23/81160009</t>
  </si>
  <si>
    <t>22381160009</t>
  </si>
  <si>
    <t>24/81160009</t>
  </si>
  <si>
    <t>22481160009</t>
  </si>
  <si>
    <t>25/81160009</t>
  </si>
  <si>
    <t>22581160009</t>
  </si>
  <si>
    <t>30/81160009</t>
  </si>
  <si>
    <t>33081160009</t>
  </si>
  <si>
    <t>31/81160009</t>
  </si>
  <si>
    <t>33181160009</t>
  </si>
  <si>
    <t>32/81160009</t>
  </si>
  <si>
    <t>33281160009</t>
  </si>
  <si>
    <t>33/81160009</t>
  </si>
  <si>
    <t>33381160009</t>
  </si>
  <si>
    <t>40/81160009</t>
  </si>
  <si>
    <t>44081160009</t>
  </si>
  <si>
    <t>41/81160009</t>
  </si>
  <si>
    <t>44181160009</t>
  </si>
  <si>
    <t>43/81160009</t>
  </si>
  <si>
    <t>44381160009</t>
  </si>
  <si>
    <t>44/81160009</t>
  </si>
  <si>
    <t>44481160009</t>
  </si>
  <si>
    <t>45/81160009</t>
  </si>
  <si>
    <t>44581160009</t>
  </si>
  <si>
    <t>50/81160009</t>
  </si>
  <si>
    <t>55081160009</t>
  </si>
  <si>
    <t>51/81160009</t>
  </si>
  <si>
    <t>55181160009</t>
  </si>
  <si>
    <t>52/81160009</t>
  </si>
  <si>
    <t>55281160009</t>
  </si>
  <si>
    <t>60/81160009</t>
  </si>
  <si>
    <t>66081160009</t>
  </si>
  <si>
    <t>61/81160009</t>
  </si>
  <si>
    <t>66181160009</t>
  </si>
  <si>
    <t>70/81160009</t>
  </si>
  <si>
    <t>77081160009</t>
  </si>
  <si>
    <t>Beban Promosi - Additional Fee ACCIDENT &amp; HEALTH</t>
  </si>
  <si>
    <t>00/81160010</t>
  </si>
  <si>
    <t>00081160010</t>
  </si>
  <si>
    <t>10/81160010</t>
  </si>
  <si>
    <t>11081160010</t>
  </si>
  <si>
    <t>11/81160010</t>
  </si>
  <si>
    <t>11181160010</t>
  </si>
  <si>
    <t>12/81160010</t>
  </si>
  <si>
    <t>11281160010</t>
  </si>
  <si>
    <t>13/81160010</t>
  </si>
  <si>
    <t>11381160010</t>
  </si>
  <si>
    <t>14/81160010</t>
  </si>
  <si>
    <t>11481160010</t>
  </si>
  <si>
    <t>15/81160010</t>
  </si>
  <si>
    <t>11581160010</t>
  </si>
  <si>
    <t>16/81160010</t>
  </si>
  <si>
    <t>11681160010</t>
  </si>
  <si>
    <t>17/81160010</t>
  </si>
  <si>
    <t>11781160010</t>
  </si>
  <si>
    <t>20/81160010</t>
  </si>
  <si>
    <t>22081160010</t>
  </si>
  <si>
    <t>21/81160010</t>
  </si>
  <si>
    <t>22181160010</t>
  </si>
  <si>
    <t>22/81160010</t>
  </si>
  <si>
    <t>22281160010</t>
  </si>
  <si>
    <t>23/81160010</t>
  </si>
  <si>
    <t>22381160010</t>
  </si>
  <si>
    <t>24/81160010</t>
  </si>
  <si>
    <t>22481160010</t>
  </si>
  <si>
    <t>25/81160010</t>
  </si>
  <si>
    <t>22581160010</t>
  </si>
  <si>
    <t>30/81160010</t>
  </si>
  <si>
    <t>33081160010</t>
  </si>
  <si>
    <t>31/81160010</t>
  </si>
  <si>
    <t>33181160010</t>
  </si>
  <si>
    <t>32/81160010</t>
  </si>
  <si>
    <t>33281160010</t>
  </si>
  <si>
    <t>33/81160010</t>
  </si>
  <si>
    <t>33381160010</t>
  </si>
  <si>
    <t>40/81160010</t>
  </si>
  <si>
    <t>44081160010</t>
  </si>
  <si>
    <t>41/81160010</t>
  </si>
  <si>
    <t>44181160010</t>
  </si>
  <si>
    <t>43/81160010</t>
  </si>
  <si>
    <t>44381160010</t>
  </si>
  <si>
    <t>44/81160010</t>
  </si>
  <si>
    <t>44481160010</t>
  </si>
  <si>
    <t>45/81160010</t>
  </si>
  <si>
    <t>44581160010</t>
  </si>
  <si>
    <t>50/81160010</t>
  </si>
  <si>
    <t>55081160010</t>
  </si>
  <si>
    <t>51/81160010</t>
  </si>
  <si>
    <t>55181160010</t>
  </si>
  <si>
    <t>52/81160010</t>
  </si>
  <si>
    <t>55281160010</t>
  </si>
  <si>
    <t>60/81160010</t>
  </si>
  <si>
    <t>66081160010</t>
  </si>
  <si>
    <t>61/81160010</t>
  </si>
  <si>
    <t>66181160010</t>
  </si>
  <si>
    <t>70/81160010</t>
  </si>
  <si>
    <t>77081160010</t>
  </si>
  <si>
    <t>Beban Promosi - Additional Fee BOND</t>
  </si>
  <si>
    <t>00/81160011</t>
  </si>
  <si>
    <t>00081160011</t>
  </si>
  <si>
    <t>10/81160011</t>
  </si>
  <si>
    <t>11081160011</t>
  </si>
  <si>
    <t>11/81160011</t>
  </si>
  <si>
    <t>11181160011</t>
  </si>
  <si>
    <t>12/81160011</t>
  </si>
  <si>
    <t>11281160011</t>
  </si>
  <si>
    <t>13/81160011</t>
  </si>
  <si>
    <t>11381160011</t>
  </si>
  <si>
    <t>14/81160011</t>
  </si>
  <si>
    <t>11481160011</t>
  </si>
  <si>
    <t>15/81160011</t>
  </si>
  <si>
    <t>11581160011</t>
  </si>
  <si>
    <t>16/81160011</t>
  </si>
  <si>
    <t>11681160011</t>
  </si>
  <si>
    <t>17/81160011</t>
  </si>
  <si>
    <t>11781160011</t>
  </si>
  <si>
    <t>20/81160011</t>
  </si>
  <si>
    <t>22081160011</t>
  </si>
  <si>
    <t>21/81160011</t>
  </si>
  <si>
    <t>22181160011</t>
  </si>
  <si>
    <t>22/81160011</t>
  </si>
  <si>
    <t>22281160011</t>
  </si>
  <si>
    <t>23/81160011</t>
  </si>
  <si>
    <t>22381160011</t>
  </si>
  <si>
    <t>24/81160011</t>
  </si>
  <si>
    <t>22481160011</t>
  </si>
  <si>
    <t>25/81160011</t>
  </si>
  <si>
    <t>22581160011</t>
  </si>
  <si>
    <t>30/81160011</t>
  </si>
  <si>
    <t>33081160011</t>
  </si>
  <si>
    <t>31/81160011</t>
  </si>
  <si>
    <t>33181160011</t>
  </si>
  <si>
    <t>32/81160011</t>
  </si>
  <si>
    <t>33281160011</t>
  </si>
  <si>
    <t>33/81160011</t>
  </si>
  <si>
    <t>33381160011</t>
  </si>
  <si>
    <t>40/81160011</t>
  </si>
  <si>
    <t>44081160011</t>
  </si>
  <si>
    <t>41/81160011</t>
  </si>
  <si>
    <t>44181160011</t>
  </si>
  <si>
    <t>43/81160011</t>
  </si>
  <si>
    <t>44381160011</t>
  </si>
  <si>
    <t>44/81160011</t>
  </si>
  <si>
    <t>44481160011</t>
  </si>
  <si>
    <t>45/81160011</t>
  </si>
  <si>
    <t>44581160011</t>
  </si>
  <si>
    <t>50/81160011</t>
  </si>
  <si>
    <t>55081160011</t>
  </si>
  <si>
    <t>51/81160011</t>
  </si>
  <si>
    <t>55181160011</t>
  </si>
  <si>
    <t>52/81160011</t>
  </si>
  <si>
    <t>55281160011</t>
  </si>
  <si>
    <t>60/81160011</t>
  </si>
  <si>
    <t>66081160011</t>
  </si>
  <si>
    <t>61/81160011</t>
  </si>
  <si>
    <t>66181160011</t>
  </si>
  <si>
    <t>70/81160011</t>
  </si>
  <si>
    <t>77081160011</t>
  </si>
  <si>
    <t>Beban Promosi - Additional Fee MISCELLANEOUS</t>
  </si>
  <si>
    <t>00/81160012</t>
  </si>
  <si>
    <t>00081160012</t>
  </si>
  <si>
    <t>10/81160012</t>
  </si>
  <si>
    <t>11081160012</t>
  </si>
  <si>
    <t>11/81160012</t>
  </si>
  <si>
    <t>11181160012</t>
  </si>
  <si>
    <t>12/81160012</t>
  </si>
  <si>
    <t>11281160012</t>
  </si>
  <si>
    <t>13/81160012</t>
  </si>
  <si>
    <t>11381160012</t>
  </si>
  <si>
    <t>14/81160012</t>
  </si>
  <si>
    <t>11481160012</t>
  </si>
  <si>
    <t>15/81160012</t>
  </si>
  <si>
    <t>11581160012</t>
  </si>
  <si>
    <t>16/81160012</t>
  </si>
  <si>
    <t>11681160012</t>
  </si>
  <si>
    <t>17/81160012</t>
  </si>
  <si>
    <t>11781160012</t>
  </si>
  <si>
    <t>20/81160012</t>
  </si>
  <si>
    <t>22081160012</t>
  </si>
  <si>
    <t>21/81160012</t>
  </si>
  <si>
    <t>22181160012</t>
  </si>
  <si>
    <t>22/81160012</t>
  </si>
  <si>
    <t>22281160012</t>
  </si>
  <si>
    <t>23/81160012</t>
  </si>
  <si>
    <t>22381160012</t>
  </si>
  <si>
    <t>24/81160012</t>
  </si>
  <si>
    <t>22481160012</t>
  </si>
  <si>
    <t>25/81160012</t>
  </si>
  <si>
    <t>22581160012</t>
  </si>
  <si>
    <t>30/81160012</t>
  </si>
  <si>
    <t>33081160012</t>
  </si>
  <si>
    <t>31/81160012</t>
  </si>
  <si>
    <t>33181160012</t>
  </si>
  <si>
    <t>32/81160012</t>
  </si>
  <si>
    <t>33281160012</t>
  </si>
  <si>
    <t>33/81160012</t>
  </si>
  <si>
    <t>33381160012</t>
  </si>
  <si>
    <t>40/81160012</t>
  </si>
  <si>
    <t>44081160012</t>
  </si>
  <si>
    <t>41/81160012</t>
  </si>
  <si>
    <t>44181160012</t>
  </si>
  <si>
    <t>43/81160012</t>
  </si>
  <si>
    <t>44381160012</t>
  </si>
  <si>
    <t>44/81160012</t>
  </si>
  <si>
    <t>44481160012</t>
  </si>
  <si>
    <t>45/81160012</t>
  </si>
  <si>
    <t>44581160012</t>
  </si>
  <si>
    <t>50/81160012</t>
  </si>
  <si>
    <t>55081160012</t>
  </si>
  <si>
    <t>51/81160012</t>
  </si>
  <si>
    <t>55181160012</t>
  </si>
  <si>
    <t>52/81160012</t>
  </si>
  <si>
    <t>55281160012</t>
  </si>
  <si>
    <t>60/81160012</t>
  </si>
  <si>
    <t>66081160012</t>
  </si>
  <si>
    <t>61/81160012</t>
  </si>
  <si>
    <t>66181160012</t>
  </si>
  <si>
    <t>70/81160012</t>
  </si>
  <si>
    <t>77081160012</t>
  </si>
  <si>
    <t>Beban Promosi - Additional Fee Health</t>
  </si>
  <si>
    <t>00/81160013</t>
  </si>
  <si>
    <t>00081160013</t>
  </si>
  <si>
    <t>10/81160013</t>
  </si>
  <si>
    <t>11081160013</t>
  </si>
  <si>
    <t>11/81160013</t>
  </si>
  <si>
    <t>11181160013</t>
  </si>
  <si>
    <t>12/81160013</t>
  </si>
  <si>
    <t>11281160013</t>
  </si>
  <si>
    <t>13/81160013</t>
  </si>
  <si>
    <t>11381160013</t>
  </si>
  <si>
    <t>14/81160013</t>
  </si>
  <si>
    <t>11481160013</t>
  </si>
  <si>
    <t>15/81160013</t>
  </si>
  <si>
    <t>11581160013</t>
  </si>
  <si>
    <t>16/81160013</t>
  </si>
  <si>
    <t>11681160013</t>
  </si>
  <si>
    <t>17/81160013</t>
  </si>
  <si>
    <t>11781160013</t>
  </si>
  <si>
    <t>20/81160013</t>
  </si>
  <si>
    <t>22081160013</t>
  </si>
  <si>
    <t>21/81160013</t>
  </si>
  <si>
    <t>22181160013</t>
  </si>
  <si>
    <t>22/81160013</t>
  </si>
  <si>
    <t>22281160013</t>
  </si>
  <si>
    <t>23/81160013</t>
  </si>
  <si>
    <t>22381160013</t>
  </si>
  <si>
    <t>24/81160013</t>
  </si>
  <si>
    <t>22481160013</t>
  </si>
  <si>
    <t>25/81160013</t>
  </si>
  <si>
    <t>22581160013</t>
  </si>
  <si>
    <t>30/81160013</t>
  </si>
  <si>
    <t>33081160013</t>
  </si>
  <si>
    <t>31/81160013</t>
  </si>
  <si>
    <t>33181160013</t>
  </si>
  <si>
    <t>32/81160013</t>
  </si>
  <si>
    <t>33281160013</t>
  </si>
  <si>
    <t>33/81160013</t>
  </si>
  <si>
    <t>33381160013</t>
  </si>
  <si>
    <t>40/81160013</t>
  </si>
  <si>
    <t>44081160013</t>
  </si>
  <si>
    <t>41/81160013</t>
  </si>
  <si>
    <t>44181160013</t>
  </si>
  <si>
    <t>43/81160013</t>
  </si>
  <si>
    <t>44381160013</t>
  </si>
  <si>
    <t>44/81160013</t>
  </si>
  <si>
    <t>44481160013</t>
  </si>
  <si>
    <t>45/81160013</t>
  </si>
  <si>
    <t>44581160013</t>
  </si>
  <si>
    <t>50/81160013</t>
  </si>
  <si>
    <t>55081160013</t>
  </si>
  <si>
    <t>51/81160013</t>
  </si>
  <si>
    <t>55181160013</t>
  </si>
  <si>
    <t>52/81160013</t>
  </si>
  <si>
    <t>55281160013</t>
  </si>
  <si>
    <t>60/81160013</t>
  </si>
  <si>
    <t>66081160013</t>
  </si>
  <si>
    <t>61/81160013</t>
  </si>
  <si>
    <t>66181160013</t>
  </si>
  <si>
    <t>70/81160013</t>
  </si>
  <si>
    <t>77081160013</t>
  </si>
  <si>
    <t>SALDO PER 31 DESEMBER 2021</t>
  </si>
  <si>
    <t>654310</t>
  </si>
  <si>
    <t>Pelepasan Investasi</t>
  </si>
  <si>
    <t>00/65431000</t>
  </si>
  <si>
    <t>00065431000</t>
  </si>
  <si>
    <t>10/65431000</t>
  </si>
  <si>
    <t>11065431000</t>
  </si>
  <si>
    <t>11/65431000</t>
  </si>
  <si>
    <t>11165431000</t>
  </si>
  <si>
    <t>12/65431000</t>
  </si>
  <si>
    <t>11265431000</t>
  </si>
  <si>
    <t>13/65431000</t>
  </si>
  <si>
    <t>11365431000</t>
  </si>
  <si>
    <t>14/65431000</t>
  </si>
  <si>
    <t>11465431000</t>
  </si>
  <si>
    <t>15/65431000</t>
  </si>
  <si>
    <t>11565431000</t>
  </si>
  <si>
    <t>16/65431000</t>
  </si>
  <si>
    <t>11665431000</t>
  </si>
  <si>
    <t>17/65431000</t>
  </si>
  <si>
    <t>11765431000</t>
  </si>
  <si>
    <t>20/65431000</t>
  </si>
  <si>
    <t>22065431000</t>
  </si>
  <si>
    <t>21/65431000</t>
  </si>
  <si>
    <t>22165431000</t>
  </si>
  <si>
    <t>22/65431000</t>
  </si>
  <si>
    <t>22265431000</t>
  </si>
  <si>
    <t>23/65431000</t>
  </si>
  <si>
    <t>22365431000</t>
  </si>
  <si>
    <t>24/65431000</t>
  </si>
  <si>
    <t>22465431000</t>
  </si>
  <si>
    <t>25/65431000</t>
  </si>
  <si>
    <t>22565431000</t>
  </si>
  <si>
    <t>30/65431000</t>
  </si>
  <si>
    <t>33065431000</t>
  </si>
  <si>
    <t>31/65431000</t>
  </si>
  <si>
    <t>33165431000</t>
  </si>
  <si>
    <t>32/65431000</t>
  </si>
  <si>
    <t>33265431000</t>
  </si>
  <si>
    <t>33/65431000</t>
  </si>
  <si>
    <t>33365431000</t>
  </si>
  <si>
    <t>40/65431000</t>
  </si>
  <si>
    <t>44065431000</t>
  </si>
  <si>
    <t>41/65431000</t>
  </si>
  <si>
    <t>44165431000</t>
  </si>
  <si>
    <t>43/65431000</t>
  </si>
  <si>
    <t>44365431000</t>
  </si>
  <si>
    <t>44/65431000</t>
  </si>
  <si>
    <t>44465431000</t>
  </si>
  <si>
    <t>45/65431000</t>
  </si>
  <si>
    <t>44565431000</t>
  </si>
  <si>
    <t>50/65431000</t>
  </si>
  <si>
    <t>55065431000</t>
  </si>
  <si>
    <t>51/65431000</t>
  </si>
  <si>
    <t>55165431000</t>
  </si>
  <si>
    <t>52/65431000</t>
  </si>
  <si>
    <t>55265431000</t>
  </si>
  <si>
    <t>60/65431000</t>
  </si>
  <si>
    <t>66065431000</t>
  </si>
  <si>
    <t>61/65431000</t>
  </si>
  <si>
    <t>66165431000</t>
  </si>
  <si>
    <t>70/65431000</t>
  </si>
  <si>
    <t>77065431000</t>
  </si>
  <si>
    <t>Untuk Periode Yang Berakhir Tanggal 31 Desember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</si>
</sst>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_(* #,##0.000_);_(* \(#,##0.000\);_(* &quot;-&quot;??_);_(@_)"/>
    <numFmt numFmtId="168" formatCode="[$-421]dd\ mmmm\ yyyy;@"/>
    <numFmt numFmtId="169" formatCode="#,##0.00\ _$;\-#,##0.00\ _$"/>
    <numFmt numFmtId="170" formatCode="#,##0\ _$;\-#,##0\ _$"/>
    <numFmt numFmtId="171" formatCode="0.00_)"/>
    <numFmt numFmtId="172" formatCode="#,##0.00_);\(#,##0.0\)"/>
    <numFmt numFmtId="173" formatCode="_(* #,##0.0000000000_);_(* \(#,##0.0000000000\);_(* &quot;-&quot;??_);_(@_)"/>
    <numFmt numFmtId="174" formatCode="m/d"/>
    <numFmt numFmtId="175" formatCode="#,##0_);[Red]\(#,##0\);;@"/>
    <numFmt numFmtId="176" formatCode="_([$€-2]* #,##0.00_);_([$€-2]* \(#,##0.00\);_([$€-2]* &quot;-&quot;??_)"/>
    <numFmt numFmtId="177" formatCode="_(* #,##0.00_);_(* \(#,##0.00\);_(* &quot;-&quot;_);_(@_)"/>
    <numFmt numFmtId="178" formatCode="0.0%"/>
    <numFmt numFmtId="179" formatCode="_(* #,##0_);_(* \(#,##0\);_(* \-_);_(@_)"/>
    <numFmt numFmtId="180" formatCode="_(* #,##0.00_);_(* \(#,##0.00\);_(* \-??_);_(@_)"/>
    <numFmt numFmtId="181" formatCode="_(* #,##0.00000000000000_);_(* \(#,##0.00000000000000\);_(* &quot;-&quot;??_);_(@_)"/>
    <numFmt numFmtId="182" formatCode="0.000%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9"/>
      <name val="Calibri"/>
      <family val="2"/>
      <charset val="1"/>
    </font>
    <font>
      <b/>
      <u/>
      <sz val="18"/>
      <color indexed="9"/>
      <name val="Tahoma"/>
      <family val="2"/>
    </font>
    <font>
      <b/>
      <sz val="12"/>
      <name val="Times New Roman"/>
      <family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2"/>
      <name val="Tms Rmn"/>
    </font>
    <font>
      <sz val="11"/>
      <color theme="1"/>
      <name val="Calibri"/>
      <family val="2"/>
      <charset val="1"/>
      <scheme val="minor"/>
    </font>
    <font>
      <sz val="11"/>
      <color rgb="FF000000"/>
      <name val="Calibri"/>
      <family val="2"/>
      <charset val="204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0"/>
      <name val="Tms Rmn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0"/>
      <name val="Tahoma"/>
      <family val="2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u/>
      <sz val="9"/>
      <color indexed="12"/>
      <name val="SWISS"/>
    </font>
    <font>
      <sz val="11"/>
      <color indexed="62"/>
      <name val="Calibri"/>
      <family val="2"/>
      <charset val="1"/>
    </font>
    <font>
      <sz val="12"/>
      <name val="Book Antiqua"/>
      <family val="1"/>
    </font>
    <font>
      <sz val="11"/>
      <color indexed="52"/>
      <name val="Calibri"/>
      <family val="2"/>
      <charset val="1"/>
    </font>
    <font>
      <sz val="9"/>
      <name val="Arial"/>
      <family val="2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</font>
    <font>
      <sz val="12"/>
      <name val="SWISS"/>
    </font>
    <font>
      <sz val="10"/>
      <name val="Times New Roman"/>
      <family val="1"/>
    </font>
    <font>
      <b/>
      <sz val="11"/>
      <color indexed="63"/>
      <name val="Calibri"/>
      <family val="2"/>
      <charset val="1"/>
    </font>
    <font>
      <sz val="10"/>
      <name val="Helv"/>
      <family val="2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u/>
      <sz val="10"/>
      <color indexed="14"/>
      <name val="COUR"/>
      <family val="3"/>
    </font>
    <font>
      <sz val="11"/>
      <color indexed="10"/>
      <name val="Calibri"/>
      <family val="2"/>
      <charset val="1"/>
    </font>
    <font>
      <sz val="11"/>
      <name val="ＭＳ Ｐゴシック"/>
      <family val="3"/>
      <charset val="128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22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</patternFill>
    </fill>
    <fill>
      <patternFill patternType="solid">
        <fgColor indexed="43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7457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68" fontId="3" fillId="0" borderId="0" applyNumberFormat="0" applyFill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8" fontId="12" fillId="16" borderId="0" applyNumberFormat="0" applyBorder="0" applyAlignment="0" applyProtection="0"/>
    <xf numFmtId="168" fontId="12" fillId="17" borderId="0" applyNumberFormat="0" applyBorder="0" applyAlignment="0" applyProtection="0"/>
    <xf numFmtId="168" fontId="12" fillId="18" borderId="0" applyNumberFormat="0" applyBorder="0" applyAlignment="0" applyProtection="0"/>
    <xf numFmtId="168" fontId="12" fillId="19" borderId="0" applyNumberFormat="0" applyBorder="0" applyAlignment="0" applyProtection="0"/>
    <xf numFmtId="168" fontId="12" fillId="20" borderId="0" applyNumberFormat="0" applyBorder="0" applyAlignment="0" applyProtection="0"/>
    <xf numFmtId="168" fontId="12" fillId="21" borderId="0" applyNumberFormat="0" applyBorder="0" applyAlignment="0" applyProtection="0"/>
    <xf numFmtId="169" fontId="13" fillId="22" borderId="0" applyAlignment="0"/>
    <xf numFmtId="0" fontId="13" fillId="23" borderId="0" applyNumberFormat="0" applyBorder="0" applyAlignment="0">
      <alignment horizontal="center"/>
    </xf>
    <xf numFmtId="169" fontId="13" fillId="22" borderId="0" applyAlignment="0"/>
    <xf numFmtId="169" fontId="13" fillId="22" borderId="0" applyAlignment="0"/>
    <xf numFmtId="169" fontId="13" fillId="22" borderId="0" applyAlignment="0"/>
    <xf numFmtId="0" fontId="13" fillId="23" borderId="0" applyNumberFormat="0" applyBorder="0" applyAlignment="0">
      <alignment horizontal="center"/>
    </xf>
    <xf numFmtId="169" fontId="13" fillId="22" borderId="0" applyAlignment="0"/>
    <xf numFmtId="0" fontId="13" fillId="23" borderId="0" applyNumberFormat="0" applyBorder="0" applyAlignment="0">
      <alignment horizontal="center"/>
    </xf>
    <xf numFmtId="0" fontId="13" fillId="23" borderId="0" applyNumberFormat="0" applyBorder="0" applyAlignment="0">
      <alignment horizontal="center"/>
    </xf>
    <xf numFmtId="0" fontId="13" fillId="23" borderId="0" applyNumberFormat="0" applyBorder="0" applyAlignment="0">
      <alignment horizontal="center"/>
    </xf>
    <xf numFmtId="0" fontId="13" fillId="23" borderId="0" applyNumberFormat="0" applyBorder="0" applyAlignment="0">
      <alignment horizontal="center"/>
    </xf>
    <xf numFmtId="0" fontId="13" fillId="23" borderId="0" applyNumberFormat="0" applyBorder="0" applyAlignment="0">
      <alignment horizontal="center"/>
    </xf>
    <xf numFmtId="169" fontId="13" fillId="22" borderId="0" applyAlignment="0"/>
    <xf numFmtId="169" fontId="13" fillId="22" borderId="0" applyAlignment="0"/>
    <xf numFmtId="0" fontId="13" fillId="23" borderId="0" applyNumberFormat="0" applyBorder="0" applyAlignment="0">
      <alignment horizontal="center"/>
    </xf>
    <xf numFmtId="0" fontId="13" fillId="23" borderId="0" applyNumberFormat="0" applyBorder="0" applyAlignment="0">
      <alignment horizontal="center"/>
    </xf>
    <xf numFmtId="169" fontId="13" fillId="22" borderId="0" applyAlignment="0"/>
    <xf numFmtId="0" fontId="13" fillId="23" borderId="0" applyNumberFormat="0" applyBorder="0" applyAlignment="0">
      <alignment horizontal="center"/>
    </xf>
    <xf numFmtId="0" fontId="13" fillId="23" borderId="0" applyNumberFormat="0" applyBorder="0" applyAlignment="0">
      <alignment horizontal="center"/>
    </xf>
    <xf numFmtId="169" fontId="13" fillId="22" borderId="0" applyAlignment="0"/>
    <xf numFmtId="0" fontId="13" fillId="23" borderId="0" applyNumberFormat="0" applyBorder="0" applyAlignment="0">
      <alignment horizontal="center"/>
    </xf>
    <xf numFmtId="169" fontId="13" fillId="22" borderId="0" applyAlignment="0"/>
    <xf numFmtId="0" fontId="13" fillId="23" borderId="0" applyNumberFormat="0" applyBorder="0" applyAlignment="0">
      <alignment horizontal="center"/>
    </xf>
    <xf numFmtId="0" fontId="13" fillId="23" borderId="0" applyNumberFormat="0" applyBorder="0" applyAlignment="0">
      <alignment horizontal="center"/>
    </xf>
    <xf numFmtId="0" fontId="14" fillId="0" borderId="10">
      <alignment horizontal="center"/>
    </xf>
    <xf numFmtId="0" fontId="14" fillId="0" borderId="10">
      <alignment horizontal="center"/>
    </xf>
    <xf numFmtId="0" fontId="14" fillId="0" borderId="11">
      <alignment horizontal="center"/>
    </xf>
    <xf numFmtId="0" fontId="14" fillId="0" borderId="11">
      <alignment horizontal="center"/>
    </xf>
    <xf numFmtId="168" fontId="12" fillId="24" borderId="0" applyNumberFormat="0" applyBorder="0" applyAlignment="0" applyProtection="0"/>
    <xf numFmtId="168" fontId="12" fillId="25" borderId="0" applyNumberFormat="0" applyBorder="0" applyAlignment="0" applyProtection="0"/>
    <xf numFmtId="168" fontId="12" fillId="26" borderId="0" applyNumberFormat="0" applyBorder="0" applyAlignment="0" applyProtection="0"/>
    <xf numFmtId="168" fontId="12" fillId="19" borderId="0" applyNumberFormat="0" applyBorder="0" applyAlignment="0" applyProtection="0"/>
    <xf numFmtId="168" fontId="12" fillId="20" borderId="0" applyNumberFormat="0" applyBorder="0" applyAlignment="0" applyProtection="0"/>
    <xf numFmtId="168" fontId="12" fillId="27" borderId="0" applyNumberFormat="0" applyBorder="0" applyAlignment="0" applyProtection="0"/>
    <xf numFmtId="0" fontId="3" fillId="0" borderId="0" applyFill="0">
      <alignment vertical="center"/>
    </xf>
    <xf numFmtId="168" fontId="15" fillId="28" borderId="0" applyNumberFormat="0" applyBorder="0" applyAlignment="0" applyProtection="0"/>
    <xf numFmtId="168" fontId="16" fillId="29" borderId="12" applyNumberFormat="0" applyAlignment="0" applyProtection="0"/>
    <xf numFmtId="168" fontId="17" fillId="30" borderId="13" applyNumberFormat="0" applyAlignment="0" applyProtection="0"/>
    <xf numFmtId="168" fontId="17" fillId="30" borderId="13" applyNumberFormat="0" applyAlignment="0" applyProtection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170" fontId="18" fillId="0" borderId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" fillId="0" borderId="0" applyNumberForma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64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" fillId="0" borderId="7" applyFont="0" applyFill="0" applyAlignment="0">
      <protection locked="0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" fillId="0" borderId="7" applyFont="0" applyFill="0" applyAlignment="0">
      <protection locked="0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1" fontId="3" fillId="0" borderId="0" applyFill="0" applyBorder="0" applyAlignment="0" applyProtection="0"/>
    <xf numFmtId="0" fontId="3" fillId="0" borderId="0" applyFill="0" applyBorder="0" applyAlignment="0" applyProtection="0"/>
    <xf numFmtId="171" fontId="3" fillId="0" borderId="0" applyFill="0" applyBorder="0" applyAlignment="0" applyProtection="0"/>
    <xf numFmtId="171" fontId="3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2" fontId="3" fillId="0" borderId="0">
      <protection locked="0"/>
    </xf>
    <xf numFmtId="173" fontId="3" fillId="0" borderId="0">
      <protection locked="0"/>
    </xf>
    <xf numFmtId="174" fontId="3" fillId="0" borderId="0"/>
    <xf numFmtId="169" fontId="3" fillId="0" borderId="0">
      <alignment horizontal="center"/>
    </xf>
    <xf numFmtId="175" fontId="23" fillId="0" borderId="0" applyFont="0" applyFill="0">
      <alignment horizontal="left" vertical="top" wrapText="1"/>
      <protection locked="0"/>
    </xf>
    <xf numFmtId="0" fontId="3" fillId="0" borderId="0">
      <alignment vertical="center"/>
    </xf>
    <xf numFmtId="176" fontId="3" fillId="0" borderId="0" applyFont="0" applyFill="0" applyBorder="0" applyAlignment="0" applyProtection="0"/>
    <xf numFmtId="177" fontId="21" fillId="0" borderId="0"/>
    <xf numFmtId="0" fontId="21" fillId="0" borderId="0"/>
    <xf numFmtId="178" fontId="21" fillId="0" borderId="0"/>
    <xf numFmtId="0" fontId="21" fillId="0" borderId="0"/>
    <xf numFmtId="0" fontId="21" fillId="0" borderId="0"/>
    <xf numFmtId="179" fontId="21" fillId="0" borderId="0"/>
    <xf numFmtId="166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80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77" fontId="21" fillId="0" borderId="0"/>
    <xf numFmtId="166" fontId="21" fillId="0" borderId="0"/>
    <xf numFmtId="166" fontId="21" fillId="0" borderId="0"/>
    <xf numFmtId="0" fontId="21" fillId="0" borderId="0"/>
    <xf numFmtId="168" fontId="24" fillId="0" borderId="0" applyNumberFormat="0" applyFill="0" applyBorder="0" applyAlignment="0" applyProtection="0"/>
    <xf numFmtId="181" fontId="3" fillId="0" borderId="0">
      <protection locked="0"/>
    </xf>
    <xf numFmtId="168" fontId="25" fillId="31" borderId="0" applyNumberFormat="0" applyBorder="0" applyAlignment="0" applyProtection="0"/>
    <xf numFmtId="38" fontId="26" fillId="32" borderId="0" applyNumberFormat="0" applyBorder="0" applyAlignment="0" applyProtection="0"/>
    <xf numFmtId="182" fontId="23" fillId="0" borderId="14" applyFont="0" applyFill="0" applyAlignment="0"/>
    <xf numFmtId="0" fontId="27" fillId="33" borderId="0"/>
    <xf numFmtId="168" fontId="28" fillId="0" borderId="15" applyNumberFormat="0" applyFill="0" applyAlignment="0" applyProtection="0"/>
    <xf numFmtId="168" fontId="29" fillId="0" borderId="16" applyNumberFormat="0" applyFill="0" applyAlignment="0" applyProtection="0"/>
    <xf numFmtId="168" fontId="30" fillId="0" borderId="17" applyNumberFormat="0" applyFill="0" applyAlignment="0" applyProtection="0"/>
    <xf numFmtId="168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10" fontId="26" fillId="34" borderId="5" applyNumberFormat="0" applyBorder="0" applyAlignment="0" applyProtection="0"/>
    <xf numFmtId="10" fontId="26" fillId="34" borderId="5" applyNumberFormat="0" applyBorder="0" applyAlignment="0" applyProtection="0"/>
    <xf numFmtId="168" fontId="32" fillId="35" borderId="12" applyNumberFormat="0" applyAlignment="0" applyProtection="0"/>
    <xf numFmtId="0" fontId="33" fillId="0" borderId="8" applyNumberFormat="0" applyFont="0" applyFill="0" applyBorder="0" applyAlignment="0" applyProtection="0">
      <protection locked="0" hidden="1"/>
    </xf>
    <xf numFmtId="168" fontId="34" fillId="0" borderId="18" applyNumberFormat="0" applyFill="0" applyAlignment="0" applyProtection="0"/>
    <xf numFmtId="0" fontId="35" fillId="0" borderId="14">
      <alignment horizontal="center"/>
    </xf>
    <xf numFmtId="0" fontId="35" fillId="0" borderId="7">
      <alignment horizontal="center"/>
    </xf>
    <xf numFmtId="0" fontId="35" fillId="0" borderId="14">
      <alignment horizontal="center"/>
    </xf>
    <xf numFmtId="0" fontId="35" fillId="0" borderId="14">
      <alignment horizontal="center"/>
    </xf>
    <xf numFmtId="0" fontId="35" fillId="0" borderId="14">
      <alignment horizontal="center"/>
    </xf>
    <xf numFmtId="0" fontId="35" fillId="0" borderId="7">
      <alignment horizontal="center"/>
    </xf>
    <xf numFmtId="0" fontId="35" fillId="0" borderId="14">
      <alignment horizontal="center"/>
    </xf>
    <xf numFmtId="0" fontId="35" fillId="0" borderId="7">
      <alignment horizontal="center"/>
    </xf>
    <xf numFmtId="0" fontId="35" fillId="0" borderId="7">
      <alignment horizontal="center"/>
    </xf>
    <xf numFmtId="0" fontId="35" fillId="0" borderId="7">
      <alignment horizontal="center"/>
    </xf>
    <xf numFmtId="0" fontId="35" fillId="0" borderId="7">
      <alignment horizontal="center"/>
    </xf>
    <xf numFmtId="0" fontId="35" fillId="0" borderId="7">
      <alignment horizontal="center"/>
    </xf>
    <xf numFmtId="0" fontId="35" fillId="0" borderId="14">
      <alignment horizontal="center"/>
    </xf>
    <xf numFmtId="0" fontId="35" fillId="0" borderId="14">
      <alignment horizontal="center"/>
    </xf>
    <xf numFmtId="0" fontId="35" fillId="0" borderId="7">
      <alignment horizontal="center"/>
    </xf>
    <xf numFmtId="0" fontId="35" fillId="0" borderId="7">
      <alignment horizontal="center"/>
    </xf>
    <xf numFmtId="0" fontId="35" fillId="0" borderId="14">
      <alignment horizontal="center"/>
    </xf>
    <xf numFmtId="0" fontId="35" fillId="0" borderId="7">
      <alignment horizontal="center"/>
    </xf>
    <xf numFmtId="0" fontId="35" fillId="0" borderId="7">
      <alignment horizontal="center"/>
    </xf>
    <xf numFmtId="0" fontId="35" fillId="0" borderId="14">
      <alignment horizontal="center"/>
    </xf>
    <xf numFmtId="0" fontId="35" fillId="0" borderId="7">
      <alignment horizontal="center"/>
    </xf>
    <xf numFmtId="0" fontId="35" fillId="0" borderId="14">
      <alignment horizontal="center"/>
    </xf>
    <xf numFmtId="0" fontId="35" fillId="0" borderId="7">
      <alignment horizontal="center"/>
    </xf>
    <xf numFmtId="0" fontId="35" fillId="0" borderId="7">
      <alignment horizontal="center"/>
    </xf>
    <xf numFmtId="168" fontId="36" fillId="36" borderId="0" applyNumberFormat="0" applyBorder="0" applyAlignment="0" applyProtection="0"/>
    <xf numFmtId="37" fontId="37" fillId="0" borderId="0"/>
    <xf numFmtId="171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>
      <alignment vertical="top"/>
    </xf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0" fontId="21" fillId="2" borderId="1" applyNumberFormat="0" applyFont="0" applyAlignment="0" applyProtection="0"/>
    <xf numFmtId="168" fontId="41" fillId="29" borderId="19" applyNumberFormat="0" applyAlignment="0" applyProtection="0"/>
    <xf numFmtId="10" fontId="3" fillId="0" borderId="0" applyFont="0" applyFill="0" applyBorder="0" applyAlignment="0" applyProtection="0"/>
    <xf numFmtId="9" fontId="3" fillId="0" borderId="20" applyFont="0" applyFill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20" applyFont="0" applyFill="0" applyAlignment="0" applyProtection="0"/>
    <xf numFmtId="9" fontId="19" fillId="0" borderId="0" applyFont="0" applyFill="0" applyBorder="0" applyAlignment="0" applyProtection="0"/>
    <xf numFmtId="9" fontId="3" fillId="0" borderId="20" applyFont="0" applyFill="0" applyAlignment="0" applyProtection="0"/>
    <xf numFmtId="9" fontId="3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" fillId="0" borderId="0" applyNumberFormat="0" applyFill="0" applyBorder="0" applyAlignment="0" applyProtection="0"/>
    <xf numFmtId="9" fontId="3" fillId="0" borderId="0" applyFill="0" applyBorder="0" applyAlignment="0" applyProtection="0"/>
    <xf numFmtId="10" fontId="3" fillId="0" borderId="0">
      <alignment vertical="center" textRotation="90"/>
    </xf>
    <xf numFmtId="0" fontId="42" fillId="0" borderId="0"/>
    <xf numFmtId="175" fontId="23" fillId="0" borderId="0" applyFont="0">
      <protection locked="0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0" fontId="3" fillId="0" borderId="8">
      <alignment horizontal="left" vertical="center" indent="1"/>
    </xf>
    <xf numFmtId="168" fontId="43" fillId="0" borderId="0" applyNumberFormat="0" applyFill="0" applyBorder="0" applyAlignment="0" applyProtection="0"/>
    <xf numFmtId="168" fontId="44" fillId="0" borderId="21" applyNumberFormat="0" applyFill="0" applyAlignment="0" applyProtection="0"/>
    <xf numFmtId="175" fontId="23" fillId="0" borderId="0" applyFont="0">
      <alignment horizontal="center"/>
      <protection locked="0"/>
    </xf>
    <xf numFmtId="0" fontId="45" fillId="0" borderId="0"/>
    <xf numFmtId="168" fontId="46" fillId="0" borderId="0" applyNumberFormat="0" applyFill="0" applyBorder="0" applyAlignment="0" applyProtection="0"/>
    <xf numFmtId="38" fontId="4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164" fontId="1" fillId="0" borderId="0" applyFont="0" applyFill="0" applyBorder="0" applyAlignment="0" applyProtection="0"/>
  </cellStyleXfs>
  <cellXfs count="153">
    <xf numFmtId="0" fontId="0" fillId="0" borderId="0" xfId="0"/>
    <xf numFmtId="0" fontId="3" fillId="0" borderId="0" xfId="2" applyFont="1" applyFill="1"/>
    <xf numFmtId="166" fontId="3" fillId="0" borderId="0" xfId="1" applyNumberFormat="1" applyFont="1" applyFill="1"/>
    <xf numFmtId="0" fontId="3" fillId="0" borderId="0" xfId="2" applyFont="1" applyFill="1" applyAlignment="1">
      <alignment horizontal="left"/>
    </xf>
    <xf numFmtId="43" fontId="3" fillId="0" borderId="0" xfId="2" applyNumberFormat="1" applyFont="1" applyFill="1"/>
    <xf numFmtId="43" fontId="3" fillId="0" borderId="0" xfId="1" applyFont="1" applyFill="1"/>
    <xf numFmtId="43" fontId="4" fillId="0" borderId="0" xfId="1" applyFont="1" applyFill="1"/>
    <xf numFmtId="166" fontId="3" fillId="0" borderId="0" xfId="2" applyNumberFormat="1" applyFont="1" applyFill="1"/>
    <xf numFmtId="166" fontId="4" fillId="0" borderId="0" xfId="1" applyNumberFormat="1" applyFont="1" applyFill="1"/>
    <xf numFmtId="0" fontId="4" fillId="0" borderId="0" xfId="3" applyFont="1" applyFill="1"/>
    <xf numFmtId="0" fontId="4" fillId="0" borderId="0" xfId="3" applyFont="1" applyFill="1" applyAlignment="1">
      <alignment horizontal="left"/>
    </xf>
    <xf numFmtId="166" fontId="4" fillId="0" borderId="0" xfId="1" applyNumberFormat="1" applyFont="1" applyFill="1" applyAlignment="1">
      <alignment horizontal="center"/>
    </xf>
    <xf numFmtId="166" fontId="4" fillId="0" borderId="0" xfId="1" quotePrefix="1" applyNumberFormat="1" applyFont="1" applyFill="1" applyAlignment="1">
      <alignment horizontal="center"/>
    </xf>
    <xf numFmtId="166" fontId="4" fillId="0" borderId="0" xfId="1" applyNumberFormat="1" applyFont="1" applyFill="1" applyAlignment="1">
      <alignment horizontal="center" vertical="center" wrapText="1"/>
    </xf>
    <xf numFmtId="0" fontId="3" fillId="0" borderId="0" xfId="3" applyFill="1" applyAlignment="1">
      <alignment horizontal="left"/>
    </xf>
    <xf numFmtId="0" fontId="3" fillId="0" borderId="0" xfId="3" applyFill="1" applyAlignment="1">
      <alignment horizontal="center"/>
    </xf>
    <xf numFmtId="166" fontId="3" fillId="0" borderId="0" xfId="3" applyNumberFormat="1" applyFill="1"/>
    <xf numFmtId="0" fontId="3" fillId="0" borderId="0" xfId="3" applyFill="1"/>
    <xf numFmtId="0" fontId="3" fillId="0" borderId="0" xfId="3" quotePrefix="1" applyFill="1" applyAlignment="1">
      <alignment horizontal="left"/>
    </xf>
    <xf numFmtId="0" fontId="3" fillId="0" borderId="0" xfId="3" quotePrefix="1" applyFill="1" applyAlignment="1">
      <alignment horizontal="center"/>
    </xf>
    <xf numFmtId="0" fontId="3" fillId="0" borderId="0" xfId="3" applyFill="1" applyAlignment="1">
      <alignment horizontal="right"/>
    </xf>
    <xf numFmtId="43" fontId="3" fillId="0" borderId="0" xfId="3" applyNumberFormat="1" applyFill="1"/>
    <xf numFmtId="0" fontId="3" fillId="0" borderId="0" xfId="3" applyFont="1" applyFill="1" applyAlignment="1">
      <alignment horizontal="left"/>
    </xf>
    <xf numFmtId="0" fontId="3" fillId="0" borderId="0" xfId="3" applyFont="1" applyFill="1" applyAlignment="1">
      <alignment horizontal="center"/>
    </xf>
    <xf numFmtId="0" fontId="3" fillId="0" borderId="0" xfId="3" applyFont="1" applyFill="1"/>
    <xf numFmtId="166" fontId="0" fillId="0" borderId="0" xfId="1" applyNumberFormat="1" applyFont="1" applyFill="1"/>
    <xf numFmtId="43" fontId="0" fillId="0" borderId="0" xfId="1" applyFont="1" applyFill="1"/>
    <xf numFmtId="0" fontId="3" fillId="0" borderId="0" xfId="3" applyFill="1" applyBorder="1" applyAlignment="1">
      <alignment horizontal="left"/>
    </xf>
    <xf numFmtId="0" fontId="3" fillId="0" borderId="0" xfId="3" applyFill="1" applyBorder="1"/>
    <xf numFmtId="166" fontId="0" fillId="0" borderId="0" xfId="1" applyNumberFormat="1" applyFont="1" applyFill="1" applyBorder="1"/>
    <xf numFmtId="0" fontId="9" fillId="0" borderId="0" xfId="3" applyFont="1" applyFill="1" applyBorder="1"/>
    <xf numFmtId="166" fontId="10" fillId="0" borderId="0" xfId="1" applyNumberFormat="1" applyFont="1" applyFill="1" applyBorder="1"/>
    <xf numFmtId="0" fontId="4" fillId="0" borderId="0" xfId="2" applyFont="1" applyFill="1"/>
    <xf numFmtId="0" fontId="10" fillId="0" borderId="0" xfId="3" applyFont="1" applyFill="1" applyBorder="1"/>
    <xf numFmtId="166" fontId="11" fillId="0" borderId="0" xfId="1" applyNumberFormat="1" applyFont="1" applyFill="1"/>
    <xf numFmtId="166" fontId="2" fillId="0" borderId="0" xfId="1" applyNumberFormat="1" applyFont="1" applyFill="1"/>
    <xf numFmtId="166" fontId="9" fillId="0" borderId="0" xfId="1" applyNumberFormat="1" applyFont="1" applyFill="1" applyBorder="1"/>
    <xf numFmtId="0" fontId="10" fillId="0" borderId="0" xfId="3" applyFont="1" applyFill="1" applyBorder="1" applyAlignment="1"/>
    <xf numFmtId="0" fontId="9" fillId="0" borderId="0" xfId="3" applyFont="1" applyFill="1" applyBorder="1" applyAlignment="1"/>
    <xf numFmtId="166" fontId="3" fillId="0" borderId="0" xfId="1" applyNumberFormat="1" applyFill="1"/>
    <xf numFmtId="0" fontId="4" fillId="0" borderId="0" xfId="2" applyFont="1" applyFill="1" applyAlignment="1">
      <alignment horizontal="left"/>
    </xf>
    <xf numFmtId="0" fontId="4" fillId="0" borderId="0" xfId="2" quotePrefix="1" applyFont="1" applyFill="1"/>
    <xf numFmtId="0" fontId="3" fillId="0" borderId="0" xfId="2" applyFont="1" applyFill="1" applyAlignment="1">
      <alignment horizontal="center"/>
    </xf>
    <xf numFmtId="43" fontId="4" fillId="0" borderId="0" xfId="2" applyNumberFormat="1" applyFont="1" applyFill="1"/>
    <xf numFmtId="9" fontId="3" fillId="0" borderId="0" xfId="5" applyFont="1" applyFill="1"/>
    <xf numFmtId="10" fontId="3" fillId="0" borderId="0" xfId="2" applyNumberFormat="1" applyFont="1" applyFill="1"/>
    <xf numFmtId="10" fontId="3" fillId="0" borderId="0" xfId="5" applyNumberFormat="1" applyFont="1" applyFill="1"/>
    <xf numFmtId="0" fontId="3" fillId="0" borderId="0" xfId="2" quotePrefix="1" applyFont="1" applyFill="1" applyAlignment="1">
      <alignment horizontal="left"/>
    </xf>
    <xf numFmtId="0" fontId="3" fillId="0" borderId="0" xfId="2" quotePrefix="1" applyFont="1" applyFill="1" applyAlignment="1">
      <alignment horizontal="center"/>
    </xf>
    <xf numFmtId="166" fontId="4" fillId="0" borderId="0" xfId="2" applyNumberFormat="1" applyFont="1" applyFill="1"/>
    <xf numFmtId="0" fontId="10" fillId="0" borderId="0" xfId="3" applyFont="1" applyFill="1"/>
    <xf numFmtId="0" fontId="9" fillId="0" borderId="6" xfId="3" applyFont="1" applyFill="1" applyBorder="1" applyAlignment="1"/>
    <xf numFmtId="166" fontId="48" fillId="0" borderId="0" xfId="1" applyNumberFormat="1" applyFont="1" applyFill="1" applyBorder="1"/>
    <xf numFmtId="166" fontId="8" fillId="0" borderId="0" xfId="1" applyNumberFormat="1" applyFont="1" applyFill="1"/>
    <xf numFmtId="166" fontId="5" fillId="0" borderId="0" xfId="1" applyNumberFormat="1" applyFont="1" applyFill="1"/>
    <xf numFmtId="0" fontId="3" fillId="0" borderId="0" xfId="2" applyFont="1" applyFill="1" applyAlignment="1">
      <alignment horizontal="center" vertical="center"/>
    </xf>
    <xf numFmtId="43" fontId="3" fillId="0" borderId="0" xfId="2" applyNumberFormat="1" applyFont="1" applyFill="1" applyAlignment="1">
      <alignment horizontal="center" vertical="center"/>
    </xf>
    <xf numFmtId="166" fontId="3" fillId="0" borderId="0" xfId="1" applyNumberFormat="1" applyFill="1" applyAlignment="1">
      <alignment horizontal="center" vertical="center"/>
    </xf>
    <xf numFmtId="166" fontId="3" fillId="0" borderId="0" xfId="2" applyNumberFormat="1" applyFont="1" applyFill="1" applyAlignment="1">
      <alignment horizontal="center" vertical="center"/>
    </xf>
    <xf numFmtId="0" fontId="4" fillId="0" borderId="0" xfId="2" applyFont="1" applyFill="1" applyAlignment="1">
      <alignment horizontal="center" vertical="center"/>
    </xf>
    <xf numFmtId="0" fontId="49" fillId="0" borderId="0" xfId="0" applyFont="1" applyFill="1" applyAlignment="1">
      <alignment horizontal="left"/>
    </xf>
    <xf numFmtId="0" fontId="10" fillId="0" borderId="0" xfId="3" applyFont="1" applyFill="1" applyAlignment="1">
      <alignment horizontal="center"/>
    </xf>
    <xf numFmtId="0" fontId="10" fillId="0" borderId="0" xfId="3" applyFont="1" applyFill="1" applyAlignment="1">
      <alignment horizontal="left"/>
    </xf>
    <xf numFmtId="0" fontId="49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/>
    <xf numFmtId="0" fontId="9" fillId="0" borderId="2" xfId="3" applyFont="1" applyFill="1" applyBorder="1" applyAlignment="1"/>
    <xf numFmtId="43" fontId="8" fillId="0" borderId="0" xfId="1" applyFont="1" applyFill="1"/>
    <xf numFmtId="0" fontId="9" fillId="0" borderId="0" xfId="3" applyFont="1" applyFill="1" applyAlignment="1">
      <alignment horizontal="center" vertical="center"/>
    </xf>
    <xf numFmtId="166" fontId="9" fillId="0" borderId="0" xfId="1" applyNumberFormat="1" applyFont="1" applyFill="1" applyAlignment="1">
      <alignment horizontal="center" vertical="center"/>
    </xf>
    <xf numFmtId="166" fontId="9" fillId="0" borderId="0" xfId="1" applyNumberFormat="1" applyFont="1" applyFill="1" applyAlignment="1">
      <alignment horizontal="center" vertical="center" wrapText="1"/>
    </xf>
    <xf numFmtId="166" fontId="9" fillId="0" borderId="0" xfId="1" applyNumberFormat="1" applyFont="1" applyFill="1"/>
    <xf numFmtId="166" fontId="9" fillId="0" borderId="0" xfId="1" quotePrefix="1" applyNumberFormat="1" applyFont="1" applyFill="1"/>
    <xf numFmtId="0" fontId="52" fillId="0" borderId="0" xfId="6" applyFont="1" applyFill="1" applyAlignment="1"/>
    <xf numFmtId="0" fontId="9" fillId="0" borderId="0" xfId="6" applyFont="1" applyFill="1" applyAlignment="1">
      <alignment horizontal="left" vertical="center"/>
    </xf>
    <xf numFmtId="43" fontId="10" fillId="0" borderId="0" xfId="7" applyFont="1" applyFill="1" applyAlignment="1">
      <alignment vertical="center"/>
    </xf>
    <xf numFmtId="43" fontId="10" fillId="0" borderId="0" xfId="7" quotePrefix="1" applyFont="1" applyFill="1" applyAlignment="1">
      <alignment vertical="center"/>
    </xf>
    <xf numFmtId="0" fontId="9" fillId="0" borderId="0" xfId="6" applyFont="1" applyFill="1" applyAlignment="1">
      <alignment horizontal="center" vertical="center"/>
    </xf>
    <xf numFmtId="0" fontId="10" fillId="0" borderId="0" xfId="6" applyFont="1" applyFill="1" applyAlignment="1"/>
    <xf numFmtId="0" fontId="10" fillId="0" borderId="0" xfId="6" applyFont="1" applyFill="1" applyAlignment="1">
      <alignment vertical="center"/>
    </xf>
    <xf numFmtId="43" fontId="9" fillId="0" borderId="5" xfId="7" applyFont="1" applyFill="1" applyBorder="1" applyAlignment="1">
      <alignment horizontal="center" vertical="center"/>
    </xf>
    <xf numFmtId="0" fontId="9" fillId="0" borderId="6" xfId="6" applyFont="1" applyFill="1" applyBorder="1" applyAlignment="1">
      <alignment vertical="center"/>
    </xf>
    <xf numFmtId="0" fontId="10" fillId="0" borderId="0" xfId="6" applyFont="1" applyFill="1" applyBorder="1" applyAlignment="1">
      <alignment vertical="center"/>
    </xf>
    <xf numFmtId="0" fontId="10" fillId="0" borderId="7" xfId="6" applyFont="1" applyFill="1" applyBorder="1" applyAlignment="1">
      <alignment vertical="center"/>
    </xf>
    <xf numFmtId="43" fontId="10" fillId="0" borderId="8" xfId="7" applyFont="1" applyFill="1" applyBorder="1" applyAlignment="1">
      <alignment vertical="center"/>
    </xf>
    <xf numFmtId="0" fontId="10" fillId="0" borderId="6" xfId="6" applyFont="1" applyFill="1" applyBorder="1" applyAlignment="1">
      <alignment vertical="center"/>
    </xf>
    <xf numFmtId="166" fontId="10" fillId="0" borderId="8" xfId="7" applyNumberFormat="1" applyFont="1" applyFill="1" applyBorder="1" applyAlignment="1">
      <alignment horizontal="center" vertical="center"/>
    </xf>
    <xf numFmtId="43" fontId="10" fillId="0" borderId="0" xfId="1" applyFont="1" applyFill="1" applyAlignment="1"/>
    <xf numFmtId="43" fontId="10" fillId="0" borderId="0" xfId="6" applyNumberFormat="1" applyFont="1" applyFill="1" applyAlignment="1"/>
    <xf numFmtId="0" fontId="9" fillId="0" borderId="0" xfId="6" applyFont="1" applyFill="1" applyBorder="1" applyAlignment="1">
      <alignment vertical="center"/>
    </xf>
    <xf numFmtId="0" fontId="9" fillId="0" borderId="7" xfId="6" applyFont="1" applyFill="1" applyBorder="1" applyAlignment="1">
      <alignment vertical="center"/>
    </xf>
    <xf numFmtId="166" fontId="9" fillId="0" borderId="5" xfId="7" applyNumberFormat="1" applyFont="1" applyFill="1" applyBorder="1" applyAlignment="1">
      <alignment horizontal="center" vertical="center"/>
    </xf>
    <xf numFmtId="166" fontId="10" fillId="0" borderId="8" xfId="7" applyNumberFormat="1" applyFont="1" applyFill="1" applyBorder="1" applyAlignment="1">
      <alignment vertical="center"/>
    </xf>
    <xf numFmtId="166" fontId="9" fillId="0" borderId="8" xfId="7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6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167" fontId="10" fillId="0" borderId="0" xfId="7" applyNumberFormat="1" applyFont="1" applyFill="1" applyAlignment="1">
      <alignment vertical="center"/>
    </xf>
    <xf numFmtId="0" fontId="9" fillId="0" borderId="0" xfId="6" applyFont="1" applyFill="1" applyBorder="1" applyAlignment="1">
      <alignment horizontal="center" vertical="center"/>
    </xf>
    <xf numFmtId="43" fontId="9" fillId="0" borderId="0" xfId="7" applyFont="1" applyFill="1" applyBorder="1" applyAlignment="1">
      <alignment horizontal="center" vertical="center"/>
    </xf>
    <xf numFmtId="166" fontId="10" fillId="0" borderId="0" xfId="1" applyNumberFormat="1" applyFont="1" applyFill="1" applyAlignment="1"/>
    <xf numFmtId="166" fontId="10" fillId="0" borderId="0" xfId="6" applyNumberFormat="1" applyFont="1" applyFill="1" applyAlignment="1"/>
    <xf numFmtId="0" fontId="10" fillId="0" borderId="9" xfId="6" applyFont="1" applyFill="1" applyBorder="1" applyAlignment="1">
      <alignment vertical="center"/>
    </xf>
    <xf numFmtId="0" fontId="51" fillId="0" borderId="0" xfId="6" applyFont="1" applyFill="1" applyAlignment="1">
      <alignment vertical="center"/>
    </xf>
    <xf numFmtId="0" fontId="50" fillId="0" borderId="0" xfId="6" applyFont="1" applyFill="1" applyAlignment="1">
      <alignment vertical="center"/>
    </xf>
    <xf numFmtId="0" fontId="9" fillId="0" borderId="0" xfId="6" applyFont="1" applyFill="1" applyAlignment="1"/>
    <xf numFmtId="0" fontId="9" fillId="0" borderId="4" xfId="6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/>
    </xf>
    <xf numFmtId="0" fontId="11" fillId="0" borderId="0" xfId="0" applyFont="1" applyFill="1"/>
    <xf numFmtId="0" fontId="53" fillId="0" borderId="0" xfId="2" applyFont="1" applyFill="1" applyAlignment="1">
      <alignment horizontal="left"/>
    </xf>
    <xf numFmtId="0" fontId="53" fillId="0" borderId="0" xfId="2" applyFont="1" applyFill="1" applyAlignment="1">
      <alignment horizontal="center"/>
    </xf>
    <xf numFmtId="0" fontId="53" fillId="0" borderId="0" xfId="2" applyFont="1" applyFill="1"/>
    <xf numFmtId="165" fontId="10" fillId="0" borderId="0" xfId="6" applyNumberFormat="1" applyFont="1" applyFill="1" applyAlignment="1"/>
    <xf numFmtId="2" fontId="48" fillId="0" borderId="23" xfId="6" applyNumberFormat="1" applyFont="1" applyFill="1" applyBorder="1" applyAlignment="1"/>
    <xf numFmtId="2" fontId="48" fillId="0" borderId="22" xfId="6" applyNumberFormat="1" applyFont="1" applyFill="1" applyBorder="1" applyAlignment="1"/>
    <xf numFmtId="164" fontId="10" fillId="0" borderId="0" xfId="37456" applyFont="1" applyFill="1" applyAlignment="1"/>
    <xf numFmtId="0" fontId="4" fillId="0" borderId="0" xfId="2" applyFont="1" applyFill="1" applyAlignment="1">
      <alignment horizontal="center"/>
    </xf>
    <xf numFmtId="0" fontId="4" fillId="0" borderId="0" xfId="3" applyFont="1" applyFill="1" applyAlignment="1">
      <alignment horizontal="center"/>
    </xf>
    <xf numFmtId="164" fontId="9" fillId="0" borderId="0" xfId="37456" applyFont="1" applyFill="1" applyBorder="1" applyAlignment="1">
      <alignment horizontal="center" vertical="center"/>
    </xf>
    <xf numFmtId="0" fontId="0" fillId="0" borderId="0" xfId="0" applyFill="1"/>
    <xf numFmtId="0" fontId="7" fillId="0" borderId="0" xfId="0" applyFont="1" applyFill="1" applyAlignment="1">
      <alignment horizontal="left"/>
    </xf>
    <xf numFmtId="0" fontId="7" fillId="0" borderId="0" xfId="0" applyFont="1" applyFill="1"/>
    <xf numFmtId="43" fontId="3" fillId="0" borderId="0" xfId="1" applyNumberFormat="1" applyFill="1"/>
    <xf numFmtId="0" fontId="2" fillId="0" borderId="0" xfId="0" applyFont="1" applyFill="1"/>
    <xf numFmtId="166" fontId="9" fillId="0" borderId="0" xfId="1" quotePrefix="1" applyNumberFormat="1" applyFont="1" applyFill="1" applyAlignment="1">
      <alignment horizontal="center"/>
    </xf>
    <xf numFmtId="166" fontId="9" fillId="0" borderId="0" xfId="1" quotePrefix="1" applyNumberFormat="1" applyFont="1" applyFill="1" applyAlignment="1">
      <alignment horizontal="center" vertical="center" wrapText="1"/>
    </xf>
    <xf numFmtId="0" fontId="49" fillId="0" borderId="0" xfId="0" applyFont="1" applyFill="1" applyAlignment="1"/>
    <xf numFmtId="0" fontId="10" fillId="0" borderId="0" xfId="0" applyFont="1" applyFill="1" applyAlignment="1"/>
    <xf numFmtId="166" fontId="10" fillId="0" borderId="0" xfId="7" applyNumberFormat="1" applyFont="1" applyFill="1" applyBorder="1" applyAlignment="1">
      <alignment horizontal="center"/>
    </xf>
    <xf numFmtId="166" fontId="9" fillId="0" borderId="0" xfId="7" applyNumberFormat="1" applyFont="1" applyFill="1" applyBorder="1" applyAlignment="1">
      <alignment horizontal="center"/>
    </xf>
    <xf numFmtId="166" fontId="10" fillId="0" borderId="0" xfId="7" applyNumberFormat="1" applyFont="1" applyFill="1" applyBorder="1" applyAlignment="1"/>
    <xf numFmtId="0" fontId="10" fillId="0" borderId="0" xfId="4" applyFont="1" applyFill="1" applyBorder="1"/>
    <xf numFmtId="0" fontId="49" fillId="0" borderId="0" xfId="0" applyFont="1" applyFill="1"/>
    <xf numFmtId="0" fontId="9" fillId="15" borderId="0" xfId="3" applyFont="1" applyFill="1" applyBorder="1"/>
    <xf numFmtId="0" fontId="3" fillId="15" borderId="0" xfId="3" applyFill="1" applyBorder="1" applyAlignment="1">
      <alignment horizontal="left"/>
    </xf>
    <xf numFmtId="166" fontId="9" fillId="15" borderId="0" xfId="1" applyNumberFormat="1" applyFont="1" applyFill="1" applyBorder="1"/>
    <xf numFmtId="166" fontId="9" fillId="15" borderId="0" xfId="7" applyNumberFormat="1" applyFont="1" applyFill="1" applyBorder="1" applyAlignment="1">
      <alignment horizontal="center"/>
    </xf>
    <xf numFmtId="166" fontId="10" fillId="15" borderId="0" xfId="1" applyNumberFormat="1" applyFont="1" applyFill="1" applyBorder="1"/>
    <xf numFmtId="166" fontId="3" fillId="15" borderId="0" xfId="3" applyNumberFormat="1" applyFill="1"/>
    <xf numFmtId="0" fontId="3" fillId="15" borderId="0" xfId="3" applyFill="1"/>
    <xf numFmtId="166" fontId="0" fillId="15" borderId="0" xfId="1" applyNumberFormat="1" applyFont="1" applyFill="1"/>
    <xf numFmtId="0" fontId="9" fillId="0" borderId="0" xfId="3" applyFont="1" applyFill="1" applyAlignment="1">
      <alignment horizontal="center" vertical="center"/>
    </xf>
    <xf numFmtId="166" fontId="9" fillId="0" borderId="0" xfId="1" applyNumberFormat="1" applyFont="1" applyFill="1" applyAlignment="1">
      <alignment horizontal="center" vertical="center"/>
    </xf>
    <xf numFmtId="0" fontId="4" fillId="0" borderId="0" xfId="3" applyFont="1" applyFill="1" applyAlignment="1">
      <alignment horizontal="center"/>
    </xf>
    <xf numFmtId="0" fontId="9" fillId="0" borderId="2" xfId="6" applyFont="1" applyFill="1" applyBorder="1" applyAlignment="1">
      <alignment horizontal="center" vertical="center"/>
    </xf>
    <xf numFmtId="0" fontId="9" fillId="0" borderId="3" xfId="6" applyFont="1" applyFill="1" applyBorder="1" applyAlignment="1">
      <alignment horizontal="center" vertical="center"/>
    </xf>
    <xf numFmtId="0" fontId="9" fillId="0" borderId="4" xfId="6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43" fontId="3" fillId="0" borderId="0" xfId="1" applyFill="1"/>
    <xf numFmtId="43" fontId="0" fillId="0" borderId="0" xfId="1" applyFont="1"/>
  </cellXfs>
  <cellStyles count="37457">
    <cellStyle name="_x0004_" xfId="9" xr:uid="{00000000-0005-0000-0000-000000000000}"/>
    <cellStyle name="20% - Accent1 10" xfId="10" xr:uid="{00000000-0005-0000-0000-000001000000}"/>
    <cellStyle name="20% - Accent1 10 2" xfId="11" xr:uid="{00000000-0005-0000-0000-000002000000}"/>
    <cellStyle name="20% - Accent1 10 2 2" xfId="12" xr:uid="{00000000-0005-0000-0000-000003000000}"/>
    <cellStyle name="20% - Accent1 10 2 2 2" xfId="13" xr:uid="{00000000-0005-0000-0000-000004000000}"/>
    <cellStyle name="20% - Accent1 10 2 2 2 2" xfId="14" xr:uid="{00000000-0005-0000-0000-000005000000}"/>
    <cellStyle name="20% - Accent1 10 2 2 3" xfId="15" xr:uid="{00000000-0005-0000-0000-000006000000}"/>
    <cellStyle name="20% - Accent1 10 2 2 3 2" xfId="16" xr:uid="{00000000-0005-0000-0000-000007000000}"/>
    <cellStyle name="20% - Accent1 10 2 2 4" xfId="17" xr:uid="{00000000-0005-0000-0000-000008000000}"/>
    <cellStyle name="20% - Accent1 10 2 3" xfId="18" xr:uid="{00000000-0005-0000-0000-000009000000}"/>
    <cellStyle name="20% - Accent1 10 2 3 2" xfId="19" xr:uid="{00000000-0005-0000-0000-00000A000000}"/>
    <cellStyle name="20% - Accent1 10 2 4" xfId="20" xr:uid="{00000000-0005-0000-0000-00000B000000}"/>
    <cellStyle name="20% - Accent1 10 2 4 2" xfId="21" xr:uid="{00000000-0005-0000-0000-00000C000000}"/>
    <cellStyle name="20% - Accent1 10 2 5" xfId="22" xr:uid="{00000000-0005-0000-0000-00000D000000}"/>
    <cellStyle name="20% - Accent1 10 3" xfId="23" xr:uid="{00000000-0005-0000-0000-00000E000000}"/>
    <cellStyle name="20% - Accent1 10 3 2" xfId="24" xr:uid="{00000000-0005-0000-0000-00000F000000}"/>
    <cellStyle name="20% - Accent1 10 3 2 2" xfId="25" xr:uid="{00000000-0005-0000-0000-000010000000}"/>
    <cellStyle name="20% - Accent1 10 3 3" xfId="26" xr:uid="{00000000-0005-0000-0000-000011000000}"/>
    <cellStyle name="20% - Accent1 10 3 3 2" xfId="27" xr:uid="{00000000-0005-0000-0000-000012000000}"/>
    <cellStyle name="20% - Accent1 10 3 4" xfId="28" xr:uid="{00000000-0005-0000-0000-000013000000}"/>
    <cellStyle name="20% - Accent1 10 4" xfId="29" xr:uid="{00000000-0005-0000-0000-000014000000}"/>
    <cellStyle name="20% - Accent1 10 4 2" xfId="30" xr:uid="{00000000-0005-0000-0000-000015000000}"/>
    <cellStyle name="20% - Accent1 10 5" xfId="31" xr:uid="{00000000-0005-0000-0000-000016000000}"/>
    <cellStyle name="20% - Accent1 10 5 2" xfId="32" xr:uid="{00000000-0005-0000-0000-000017000000}"/>
    <cellStyle name="20% - Accent1 10 6" xfId="33" xr:uid="{00000000-0005-0000-0000-000018000000}"/>
    <cellStyle name="20% - Accent1 100" xfId="34" xr:uid="{00000000-0005-0000-0000-000019000000}"/>
    <cellStyle name="20% - Accent1 101" xfId="35" xr:uid="{00000000-0005-0000-0000-00001A000000}"/>
    <cellStyle name="20% - Accent1 102" xfId="36" xr:uid="{00000000-0005-0000-0000-00001B000000}"/>
    <cellStyle name="20% - Accent1 103" xfId="37" xr:uid="{00000000-0005-0000-0000-00001C000000}"/>
    <cellStyle name="20% - Accent1 104" xfId="38" xr:uid="{00000000-0005-0000-0000-00001D000000}"/>
    <cellStyle name="20% - Accent1 105" xfId="39" xr:uid="{00000000-0005-0000-0000-00001E000000}"/>
    <cellStyle name="20% - Accent1 106" xfId="40" xr:uid="{00000000-0005-0000-0000-00001F000000}"/>
    <cellStyle name="20% - Accent1 107" xfId="41" xr:uid="{00000000-0005-0000-0000-000020000000}"/>
    <cellStyle name="20% - Accent1 108" xfId="42" xr:uid="{00000000-0005-0000-0000-000021000000}"/>
    <cellStyle name="20% - Accent1 109" xfId="43" xr:uid="{00000000-0005-0000-0000-000022000000}"/>
    <cellStyle name="20% - Accent1 11" xfId="44" xr:uid="{00000000-0005-0000-0000-000023000000}"/>
    <cellStyle name="20% - Accent1 11 2" xfId="45" xr:uid="{00000000-0005-0000-0000-000024000000}"/>
    <cellStyle name="20% - Accent1 11 2 2" xfId="46" xr:uid="{00000000-0005-0000-0000-000025000000}"/>
    <cellStyle name="20% - Accent1 11 2 2 2" xfId="47" xr:uid="{00000000-0005-0000-0000-000026000000}"/>
    <cellStyle name="20% - Accent1 11 2 2 2 2" xfId="48" xr:uid="{00000000-0005-0000-0000-000027000000}"/>
    <cellStyle name="20% - Accent1 11 2 2 3" xfId="49" xr:uid="{00000000-0005-0000-0000-000028000000}"/>
    <cellStyle name="20% - Accent1 11 2 2 3 2" xfId="50" xr:uid="{00000000-0005-0000-0000-000029000000}"/>
    <cellStyle name="20% - Accent1 11 2 2 4" xfId="51" xr:uid="{00000000-0005-0000-0000-00002A000000}"/>
    <cellStyle name="20% - Accent1 11 2 3" xfId="52" xr:uid="{00000000-0005-0000-0000-00002B000000}"/>
    <cellStyle name="20% - Accent1 11 2 3 2" xfId="53" xr:uid="{00000000-0005-0000-0000-00002C000000}"/>
    <cellStyle name="20% - Accent1 11 2 4" xfId="54" xr:uid="{00000000-0005-0000-0000-00002D000000}"/>
    <cellStyle name="20% - Accent1 11 2 4 2" xfId="55" xr:uid="{00000000-0005-0000-0000-00002E000000}"/>
    <cellStyle name="20% - Accent1 11 2 5" xfId="56" xr:uid="{00000000-0005-0000-0000-00002F000000}"/>
    <cellStyle name="20% - Accent1 11 3" xfId="57" xr:uid="{00000000-0005-0000-0000-000030000000}"/>
    <cellStyle name="20% - Accent1 11 3 2" xfId="58" xr:uid="{00000000-0005-0000-0000-000031000000}"/>
    <cellStyle name="20% - Accent1 11 3 2 2" xfId="59" xr:uid="{00000000-0005-0000-0000-000032000000}"/>
    <cellStyle name="20% - Accent1 11 3 3" xfId="60" xr:uid="{00000000-0005-0000-0000-000033000000}"/>
    <cellStyle name="20% - Accent1 11 3 3 2" xfId="61" xr:uid="{00000000-0005-0000-0000-000034000000}"/>
    <cellStyle name="20% - Accent1 11 3 4" xfId="62" xr:uid="{00000000-0005-0000-0000-000035000000}"/>
    <cellStyle name="20% - Accent1 11 4" xfId="63" xr:uid="{00000000-0005-0000-0000-000036000000}"/>
    <cellStyle name="20% - Accent1 11 4 2" xfId="64" xr:uid="{00000000-0005-0000-0000-000037000000}"/>
    <cellStyle name="20% - Accent1 11 5" xfId="65" xr:uid="{00000000-0005-0000-0000-000038000000}"/>
    <cellStyle name="20% - Accent1 11 5 2" xfId="66" xr:uid="{00000000-0005-0000-0000-000039000000}"/>
    <cellStyle name="20% - Accent1 11 6" xfId="67" xr:uid="{00000000-0005-0000-0000-00003A000000}"/>
    <cellStyle name="20% - Accent1 110" xfId="68" xr:uid="{00000000-0005-0000-0000-00003B000000}"/>
    <cellStyle name="20% - Accent1 111" xfId="69" xr:uid="{00000000-0005-0000-0000-00003C000000}"/>
    <cellStyle name="20% - Accent1 112" xfId="70" xr:uid="{00000000-0005-0000-0000-00003D000000}"/>
    <cellStyle name="20% - Accent1 113" xfId="71" xr:uid="{00000000-0005-0000-0000-00003E000000}"/>
    <cellStyle name="20% - Accent1 114" xfId="72" xr:uid="{00000000-0005-0000-0000-00003F000000}"/>
    <cellStyle name="20% - Accent1 115" xfId="73" xr:uid="{00000000-0005-0000-0000-000040000000}"/>
    <cellStyle name="20% - Accent1 116" xfId="74" xr:uid="{00000000-0005-0000-0000-000041000000}"/>
    <cellStyle name="20% - Accent1 117" xfId="75" xr:uid="{00000000-0005-0000-0000-000042000000}"/>
    <cellStyle name="20% - Accent1 118" xfId="76" xr:uid="{00000000-0005-0000-0000-000043000000}"/>
    <cellStyle name="20% - Accent1 119" xfId="77" xr:uid="{00000000-0005-0000-0000-000044000000}"/>
    <cellStyle name="20% - Accent1 12" xfId="78" xr:uid="{00000000-0005-0000-0000-000045000000}"/>
    <cellStyle name="20% - Accent1 12 2" xfId="79" xr:uid="{00000000-0005-0000-0000-000046000000}"/>
    <cellStyle name="20% - Accent1 12 2 2" xfId="80" xr:uid="{00000000-0005-0000-0000-000047000000}"/>
    <cellStyle name="20% - Accent1 12 2 2 2" xfId="81" xr:uid="{00000000-0005-0000-0000-000048000000}"/>
    <cellStyle name="20% - Accent1 12 2 2 2 2" xfId="82" xr:uid="{00000000-0005-0000-0000-000049000000}"/>
    <cellStyle name="20% - Accent1 12 2 2 3" xfId="83" xr:uid="{00000000-0005-0000-0000-00004A000000}"/>
    <cellStyle name="20% - Accent1 12 2 2 3 2" xfId="84" xr:uid="{00000000-0005-0000-0000-00004B000000}"/>
    <cellStyle name="20% - Accent1 12 2 2 4" xfId="85" xr:uid="{00000000-0005-0000-0000-00004C000000}"/>
    <cellStyle name="20% - Accent1 12 2 3" xfId="86" xr:uid="{00000000-0005-0000-0000-00004D000000}"/>
    <cellStyle name="20% - Accent1 12 2 3 2" xfId="87" xr:uid="{00000000-0005-0000-0000-00004E000000}"/>
    <cellStyle name="20% - Accent1 12 2 4" xfId="88" xr:uid="{00000000-0005-0000-0000-00004F000000}"/>
    <cellStyle name="20% - Accent1 12 2 4 2" xfId="89" xr:uid="{00000000-0005-0000-0000-000050000000}"/>
    <cellStyle name="20% - Accent1 12 2 5" xfId="90" xr:uid="{00000000-0005-0000-0000-000051000000}"/>
    <cellStyle name="20% - Accent1 12 3" xfId="91" xr:uid="{00000000-0005-0000-0000-000052000000}"/>
    <cellStyle name="20% - Accent1 12 3 2" xfId="92" xr:uid="{00000000-0005-0000-0000-000053000000}"/>
    <cellStyle name="20% - Accent1 12 3 2 2" xfId="93" xr:uid="{00000000-0005-0000-0000-000054000000}"/>
    <cellStyle name="20% - Accent1 12 3 3" xfId="94" xr:uid="{00000000-0005-0000-0000-000055000000}"/>
    <cellStyle name="20% - Accent1 12 3 3 2" xfId="95" xr:uid="{00000000-0005-0000-0000-000056000000}"/>
    <cellStyle name="20% - Accent1 12 3 4" xfId="96" xr:uid="{00000000-0005-0000-0000-000057000000}"/>
    <cellStyle name="20% - Accent1 12 4" xfId="97" xr:uid="{00000000-0005-0000-0000-000058000000}"/>
    <cellStyle name="20% - Accent1 12 4 2" xfId="98" xr:uid="{00000000-0005-0000-0000-000059000000}"/>
    <cellStyle name="20% - Accent1 12 5" xfId="99" xr:uid="{00000000-0005-0000-0000-00005A000000}"/>
    <cellStyle name="20% - Accent1 12 5 2" xfId="100" xr:uid="{00000000-0005-0000-0000-00005B000000}"/>
    <cellStyle name="20% - Accent1 12 6" xfId="101" xr:uid="{00000000-0005-0000-0000-00005C000000}"/>
    <cellStyle name="20% - Accent1 120" xfId="102" xr:uid="{00000000-0005-0000-0000-00005D000000}"/>
    <cellStyle name="20% - Accent1 121" xfId="103" xr:uid="{00000000-0005-0000-0000-00005E000000}"/>
    <cellStyle name="20% - Accent1 122" xfId="104" xr:uid="{00000000-0005-0000-0000-00005F000000}"/>
    <cellStyle name="20% - Accent1 123" xfId="105" xr:uid="{00000000-0005-0000-0000-000060000000}"/>
    <cellStyle name="20% - Accent1 124" xfId="106" xr:uid="{00000000-0005-0000-0000-000061000000}"/>
    <cellStyle name="20% - Accent1 125" xfId="107" xr:uid="{00000000-0005-0000-0000-000062000000}"/>
    <cellStyle name="20% - Accent1 126" xfId="108" xr:uid="{00000000-0005-0000-0000-000063000000}"/>
    <cellStyle name="20% - Accent1 127" xfId="109" xr:uid="{00000000-0005-0000-0000-000064000000}"/>
    <cellStyle name="20% - Accent1 128" xfId="110" xr:uid="{00000000-0005-0000-0000-000065000000}"/>
    <cellStyle name="20% - Accent1 129" xfId="111" xr:uid="{00000000-0005-0000-0000-000066000000}"/>
    <cellStyle name="20% - Accent1 13" xfId="112" xr:uid="{00000000-0005-0000-0000-000067000000}"/>
    <cellStyle name="20% - Accent1 13 2" xfId="113" xr:uid="{00000000-0005-0000-0000-000068000000}"/>
    <cellStyle name="20% - Accent1 13 2 2" xfId="114" xr:uid="{00000000-0005-0000-0000-000069000000}"/>
    <cellStyle name="20% - Accent1 13 2 2 2" xfId="115" xr:uid="{00000000-0005-0000-0000-00006A000000}"/>
    <cellStyle name="20% - Accent1 13 2 2 2 2" xfId="116" xr:uid="{00000000-0005-0000-0000-00006B000000}"/>
    <cellStyle name="20% - Accent1 13 2 2 3" xfId="117" xr:uid="{00000000-0005-0000-0000-00006C000000}"/>
    <cellStyle name="20% - Accent1 13 2 2 3 2" xfId="118" xr:uid="{00000000-0005-0000-0000-00006D000000}"/>
    <cellStyle name="20% - Accent1 13 2 2 4" xfId="119" xr:uid="{00000000-0005-0000-0000-00006E000000}"/>
    <cellStyle name="20% - Accent1 13 2 3" xfId="120" xr:uid="{00000000-0005-0000-0000-00006F000000}"/>
    <cellStyle name="20% - Accent1 13 2 3 2" xfId="121" xr:uid="{00000000-0005-0000-0000-000070000000}"/>
    <cellStyle name="20% - Accent1 13 2 4" xfId="122" xr:uid="{00000000-0005-0000-0000-000071000000}"/>
    <cellStyle name="20% - Accent1 13 2 4 2" xfId="123" xr:uid="{00000000-0005-0000-0000-000072000000}"/>
    <cellStyle name="20% - Accent1 13 2 5" xfId="124" xr:uid="{00000000-0005-0000-0000-000073000000}"/>
    <cellStyle name="20% - Accent1 13 3" xfId="125" xr:uid="{00000000-0005-0000-0000-000074000000}"/>
    <cellStyle name="20% - Accent1 13 3 2" xfId="126" xr:uid="{00000000-0005-0000-0000-000075000000}"/>
    <cellStyle name="20% - Accent1 13 3 2 2" xfId="127" xr:uid="{00000000-0005-0000-0000-000076000000}"/>
    <cellStyle name="20% - Accent1 13 3 3" xfId="128" xr:uid="{00000000-0005-0000-0000-000077000000}"/>
    <cellStyle name="20% - Accent1 13 3 3 2" xfId="129" xr:uid="{00000000-0005-0000-0000-000078000000}"/>
    <cellStyle name="20% - Accent1 13 3 4" xfId="130" xr:uid="{00000000-0005-0000-0000-000079000000}"/>
    <cellStyle name="20% - Accent1 13 4" xfId="131" xr:uid="{00000000-0005-0000-0000-00007A000000}"/>
    <cellStyle name="20% - Accent1 13 4 2" xfId="132" xr:uid="{00000000-0005-0000-0000-00007B000000}"/>
    <cellStyle name="20% - Accent1 13 5" xfId="133" xr:uid="{00000000-0005-0000-0000-00007C000000}"/>
    <cellStyle name="20% - Accent1 13 5 2" xfId="134" xr:uid="{00000000-0005-0000-0000-00007D000000}"/>
    <cellStyle name="20% - Accent1 13 6" xfId="135" xr:uid="{00000000-0005-0000-0000-00007E000000}"/>
    <cellStyle name="20% - Accent1 130" xfId="136" xr:uid="{00000000-0005-0000-0000-00007F000000}"/>
    <cellStyle name="20% - Accent1 131" xfId="137" xr:uid="{00000000-0005-0000-0000-000080000000}"/>
    <cellStyle name="20% - Accent1 132" xfId="138" xr:uid="{00000000-0005-0000-0000-000081000000}"/>
    <cellStyle name="20% - Accent1 14" xfId="139" xr:uid="{00000000-0005-0000-0000-000082000000}"/>
    <cellStyle name="20% - Accent1 14 2" xfId="140" xr:uid="{00000000-0005-0000-0000-000083000000}"/>
    <cellStyle name="20% - Accent1 14 2 2" xfId="141" xr:uid="{00000000-0005-0000-0000-000084000000}"/>
    <cellStyle name="20% - Accent1 14 2 2 2" xfId="142" xr:uid="{00000000-0005-0000-0000-000085000000}"/>
    <cellStyle name="20% - Accent1 14 2 2 2 2" xfId="143" xr:uid="{00000000-0005-0000-0000-000086000000}"/>
    <cellStyle name="20% - Accent1 14 2 2 3" xfId="144" xr:uid="{00000000-0005-0000-0000-000087000000}"/>
    <cellStyle name="20% - Accent1 14 2 2 3 2" xfId="145" xr:uid="{00000000-0005-0000-0000-000088000000}"/>
    <cellStyle name="20% - Accent1 14 2 2 4" xfId="146" xr:uid="{00000000-0005-0000-0000-000089000000}"/>
    <cellStyle name="20% - Accent1 14 2 3" xfId="147" xr:uid="{00000000-0005-0000-0000-00008A000000}"/>
    <cellStyle name="20% - Accent1 14 2 3 2" xfId="148" xr:uid="{00000000-0005-0000-0000-00008B000000}"/>
    <cellStyle name="20% - Accent1 14 2 4" xfId="149" xr:uid="{00000000-0005-0000-0000-00008C000000}"/>
    <cellStyle name="20% - Accent1 14 2 4 2" xfId="150" xr:uid="{00000000-0005-0000-0000-00008D000000}"/>
    <cellStyle name="20% - Accent1 14 2 5" xfId="151" xr:uid="{00000000-0005-0000-0000-00008E000000}"/>
    <cellStyle name="20% - Accent1 14 3" xfId="152" xr:uid="{00000000-0005-0000-0000-00008F000000}"/>
    <cellStyle name="20% - Accent1 14 3 2" xfId="153" xr:uid="{00000000-0005-0000-0000-000090000000}"/>
    <cellStyle name="20% - Accent1 14 3 2 2" xfId="154" xr:uid="{00000000-0005-0000-0000-000091000000}"/>
    <cellStyle name="20% - Accent1 14 3 3" xfId="155" xr:uid="{00000000-0005-0000-0000-000092000000}"/>
    <cellStyle name="20% - Accent1 14 3 3 2" xfId="156" xr:uid="{00000000-0005-0000-0000-000093000000}"/>
    <cellStyle name="20% - Accent1 14 3 4" xfId="157" xr:uid="{00000000-0005-0000-0000-000094000000}"/>
    <cellStyle name="20% - Accent1 14 4" xfId="158" xr:uid="{00000000-0005-0000-0000-000095000000}"/>
    <cellStyle name="20% - Accent1 14 4 2" xfId="159" xr:uid="{00000000-0005-0000-0000-000096000000}"/>
    <cellStyle name="20% - Accent1 14 5" xfId="160" xr:uid="{00000000-0005-0000-0000-000097000000}"/>
    <cellStyle name="20% - Accent1 14 5 2" xfId="161" xr:uid="{00000000-0005-0000-0000-000098000000}"/>
    <cellStyle name="20% - Accent1 14 6" xfId="162" xr:uid="{00000000-0005-0000-0000-000099000000}"/>
    <cellStyle name="20% - Accent1 15" xfId="163" xr:uid="{00000000-0005-0000-0000-00009A000000}"/>
    <cellStyle name="20% - Accent1 15 2" xfId="164" xr:uid="{00000000-0005-0000-0000-00009B000000}"/>
    <cellStyle name="20% - Accent1 15 2 2" xfId="165" xr:uid="{00000000-0005-0000-0000-00009C000000}"/>
    <cellStyle name="20% - Accent1 15 2 2 2" xfId="166" xr:uid="{00000000-0005-0000-0000-00009D000000}"/>
    <cellStyle name="20% - Accent1 15 2 2 2 2" xfId="167" xr:uid="{00000000-0005-0000-0000-00009E000000}"/>
    <cellStyle name="20% - Accent1 15 2 2 3" xfId="168" xr:uid="{00000000-0005-0000-0000-00009F000000}"/>
    <cellStyle name="20% - Accent1 15 2 2 3 2" xfId="169" xr:uid="{00000000-0005-0000-0000-0000A0000000}"/>
    <cellStyle name="20% - Accent1 15 2 2 4" xfId="170" xr:uid="{00000000-0005-0000-0000-0000A1000000}"/>
    <cellStyle name="20% - Accent1 15 2 3" xfId="171" xr:uid="{00000000-0005-0000-0000-0000A2000000}"/>
    <cellStyle name="20% - Accent1 15 2 3 2" xfId="172" xr:uid="{00000000-0005-0000-0000-0000A3000000}"/>
    <cellStyle name="20% - Accent1 15 2 4" xfId="173" xr:uid="{00000000-0005-0000-0000-0000A4000000}"/>
    <cellStyle name="20% - Accent1 15 2 4 2" xfId="174" xr:uid="{00000000-0005-0000-0000-0000A5000000}"/>
    <cellStyle name="20% - Accent1 15 2 5" xfId="175" xr:uid="{00000000-0005-0000-0000-0000A6000000}"/>
    <cellStyle name="20% - Accent1 15 3" xfId="176" xr:uid="{00000000-0005-0000-0000-0000A7000000}"/>
    <cellStyle name="20% - Accent1 15 3 2" xfId="177" xr:uid="{00000000-0005-0000-0000-0000A8000000}"/>
    <cellStyle name="20% - Accent1 15 3 2 2" xfId="178" xr:uid="{00000000-0005-0000-0000-0000A9000000}"/>
    <cellStyle name="20% - Accent1 15 3 3" xfId="179" xr:uid="{00000000-0005-0000-0000-0000AA000000}"/>
    <cellStyle name="20% - Accent1 15 3 3 2" xfId="180" xr:uid="{00000000-0005-0000-0000-0000AB000000}"/>
    <cellStyle name="20% - Accent1 15 3 4" xfId="181" xr:uid="{00000000-0005-0000-0000-0000AC000000}"/>
    <cellStyle name="20% - Accent1 15 4" xfId="182" xr:uid="{00000000-0005-0000-0000-0000AD000000}"/>
    <cellStyle name="20% - Accent1 15 4 2" xfId="183" xr:uid="{00000000-0005-0000-0000-0000AE000000}"/>
    <cellStyle name="20% - Accent1 15 5" xfId="184" xr:uid="{00000000-0005-0000-0000-0000AF000000}"/>
    <cellStyle name="20% - Accent1 15 5 2" xfId="185" xr:uid="{00000000-0005-0000-0000-0000B0000000}"/>
    <cellStyle name="20% - Accent1 15 6" xfId="186" xr:uid="{00000000-0005-0000-0000-0000B1000000}"/>
    <cellStyle name="20% - Accent1 16" xfId="187" xr:uid="{00000000-0005-0000-0000-0000B2000000}"/>
    <cellStyle name="20% - Accent1 16 2" xfId="188" xr:uid="{00000000-0005-0000-0000-0000B3000000}"/>
    <cellStyle name="20% - Accent1 16 2 2" xfId="189" xr:uid="{00000000-0005-0000-0000-0000B4000000}"/>
    <cellStyle name="20% - Accent1 16 2 2 2" xfId="190" xr:uid="{00000000-0005-0000-0000-0000B5000000}"/>
    <cellStyle name="20% - Accent1 16 2 2 2 2" xfId="191" xr:uid="{00000000-0005-0000-0000-0000B6000000}"/>
    <cellStyle name="20% - Accent1 16 2 2 3" xfId="192" xr:uid="{00000000-0005-0000-0000-0000B7000000}"/>
    <cellStyle name="20% - Accent1 16 2 2 3 2" xfId="193" xr:uid="{00000000-0005-0000-0000-0000B8000000}"/>
    <cellStyle name="20% - Accent1 16 2 2 4" xfId="194" xr:uid="{00000000-0005-0000-0000-0000B9000000}"/>
    <cellStyle name="20% - Accent1 16 2 3" xfId="195" xr:uid="{00000000-0005-0000-0000-0000BA000000}"/>
    <cellStyle name="20% - Accent1 16 2 3 2" xfId="196" xr:uid="{00000000-0005-0000-0000-0000BB000000}"/>
    <cellStyle name="20% - Accent1 16 2 4" xfId="197" xr:uid="{00000000-0005-0000-0000-0000BC000000}"/>
    <cellStyle name="20% - Accent1 16 2 4 2" xfId="198" xr:uid="{00000000-0005-0000-0000-0000BD000000}"/>
    <cellStyle name="20% - Accent1 16 2 5" xfId="199" xr:uid="{00000000-0005-0000-0000-0000BE000000}"/>
    <cellStyle name="20% - Accent1 16 3" xfId="200" xr:uid="{00000000-0005-0000-0000-0000BF000000}"/>
    <cellStyle name="20% - Accent1 16 3 2" xfId="201" xr:uid="{00000000-0005-0000-0000-0000C0000000}"/>
    <cellStyle name="20% - Accent1 16 3 2 2" xfId="202" xr:uid="{00000000-0005-0000-0000-0000C1000000}"/>
    <cellStyle name="20% - Accent1 16 3 3" xfId="203" xr:uid="{00000000-0005-0000-0000-0000C2000000}"/>
    <cellStyle name="20% - Accent1 16 3 3 2" xfId="204" xr:uid="{00000000-0005-0000-0000-0000C3000000}"/>
    <cellStyle name="20% - Accent1 16 3 4" xfId="205" xr:uid="{00000000-0005-0000-0000-0000C4000000}"/>
    <cellStyle name="20% - Accent1 16 4" xfId="206" xr:uid="{00000000-0005-0000-0000-0000C5000000}"/>
    <cellStyle name="20% - Accent1 16 4 2" xfId="207" xr:uid="{00000000-0005-0000-0000-0000C6000000}"/>
    <cellStyle name="20% - Accent1 16 5" xfId="208" xr:uid="{00000000-0005-0000-0000-0000C7000000}"/>
    <cellStyle name="20% - Accent1 16 5 2" xfId="209" xr:uid="{00000000-0005-0000-0000-0000C8000000}"/>
    <cellStyle name="20% - Accent1 16 6" xfId="210" xr:uid="{00000000-0005-0000-0000-0000C9000000}"/>
    <cellStyle name="20% - Accent1 17" xfId="211" xr:uid="{00000000-0005-0000-0000-0000CA000000}"/>
    <cellStyle name="20% - Accent1 17 2" xfId="212" xr:uid="{00000000-0005-0000-0000-0000CB000000}"/>
    <cellStyle name="20% - Accent1 17 2 2" xfId="213" xr:uid="{00000000-0005-0000-0000-0000CC000000}"/>
    <cellStyle name="20% - Accent1 17 2 2 2" xfId="214" xr:uid="{00000000-0005-0000-0000-0000CD000000}"/>
    <cellStyle name="20% - Accent1 17 2 2 2 2" xfId="215" xr:uid="{00000000-0005-0000-0000-0000CE000000}"/>
    <cellStyle name="20% - Accent1 17 2 2 3" xfId="216" xr:uid="{00000000-0005-0000-0000-0000CF000000}"/>
    <cellStyle name="20% - Accent1 17 2 2 3 2" xfId="217" xr:uid="{00000000-0005-0000-0000-0000D0000000}"/>
    <cellStyle name="20% - Accent1 17 2 2 4" xfId="218" xr:uid="{00000000-0005-0000-0000-0000D1000000}"/>
    <cellStyle name="20% - Accent1 17 2 3" xfId="219" xr:uid="{00000000-0005-0000-0000-0000D2000000}"/>
    <cellStyle name="20% - Accent1 17 2 3 2" xfId="220" xr:uid="{00000000-0005-0000-0000-0000D3000000}"/>
    <cellStyle name="20% - Accent1 17 2 4" xfId="221" xr:uid="{00000000-0005-0000-0000-0000D4000000}"/>
    <cellStyle name="20% - Accent1 17 2 4 2" xfId="222" xr:uid="{00000000-0005-0000-0000-0000D5000000}"/>
    <cellStyle name="20% - Accent1 17 2 5" xfId="223" xr:uid="{00000000-0005-0000-0000-0000D6000000}"/>
    <cellStyle name="20% - Accent1 17 3" xfId="224" xr:uid="{00000000-0005-0000-0000-0000D7000000}"/>
    <cellStyle name="20% - Accent1 17 3 2" xfId="225" xr:uid="{00000000-0005-0000-0000-0000D8000000}"/>
    <cellStyle name="20% - Accent1 17 3 2 2" xfId="226" xr:uid="{00000000-0005-0000-0000-0000D9000000}"/>
    <cellStyle name="20% - Accent1 17 3 3" xfId="227" xr:uid="{00000000-0005-0000-0000-0000DA000000}"/>
    <cellStyle name="20% - Accent1 17 3 3 2" xfId="228" xr:uid="{00000000-0005-0000-0000-0000DB000000}"/>
    <cellStyle name="20% - Accent1 17 3 4" xfId="229" xr:uid="{00000000-0005-0000-0000-0000DC000000}"/>
    <cellStyle name="20% - Accent1 17 4" xfId="230" xr:uid="{00000000-0005-0000-0000-0000DD000000}"/>
    <cellStyle name="20% - Accent1 17 4 2" xfId="231" xr:uid="{00000000-0005-0000-0000-0000DE000000}"/>
    <cellStyle name="20% - Accent1 17 5" xfId="232" xr:uid="{00000000-0005-0000-0000-0000DF000000}"/>
    <cellStyle name="20% - Accent1 17 5 2" xfId="233" xr:uid="{00000000-0005-0000-0000-0000E0000000}"/>
    <cellStyle name="20% - Accent1 17 6" xfId="234" xr:uid="{00000000-0005-0000-0000-0000E1000000}"/>
    <cellStyle name="20% - Accent1 18" xfId="235" xr:uid="{00000000-0005-0000-0000-0000E2000000}"/>
    <cellStyle name="20% - Accent1 18 2" xfId="236" xr:uid="{00000000-0005-0000-0000-0000E3000000}"/>
    <cellStyle name="20% - Accent1 18 2 2" xfId="237" xr:uid="{00000000-0005-0000-0000-0000E4000000}"/>
    <cellStyle name="20% - Accent1 18 2 2 2" xfId="238" xr:uid="{00000000-0005-0000-0000-0000E5000000}"/>
    <cellStyle name="20% - Accent1 18 2 2 2 2" xfId="239" xr:uid="{00000000-0005-0000-0000-0000E6000000}"/>
    <cellStyle name="20% - Accent1 18 2 2 3" xfId="240" xr:uid="{00000000-0005-0000-0000-0000E7000000}"/>
    <cellStyle name="20% - Accent1 18 2 2 3 2" xfId="241" xr:uid="{00000000-0005-0000-0000-0000E8000000}"/>
    <cellStyle name="20% - Accent1 18 2 2 4" xfId="242" xr:uid="{00000000-0005-0000-0000-0000E9000000}"/>
    <cellStyle name="20% - Accent1 18 2 3" xfId="243" xr:uid="{00000000-0005-0000-0000-0000EA000000}"/>
    <cellStyle name="20% - Accent1 18 2 3 2" xfId="244" xr:uid="{00000000-0005-0000-0000-0000EB000000}"/>
    <cellStyle name="20% - Accent1 18 2 4" xfId="245" xr:uid="{00000000-0005-0000-0000-0000EC000000}"/>
    <cellStyle name="20% - Accent1 18 2 4 2" xfId="246" xr:uid="{00000000-0005-0000-0000-0000ED000000}"/>
    <cellStyle name="20% - Accent1 18 2 5" xfId="247" xr:uid="{00000000-0005-0000-0000-0000EE000000}"/>
    <cellStyle name="20% - Accent1 18 3" xfId="248" xr:uid="{00000000-0005-0000-0000-0000EF000000}"/>
    <cellStyle name="20% - Accent1 18 3 2" xfId="249" xr:uid="{00000000-0005-0000-0000-0000F0000000}"/>
    <cellStyle name="20% - Accent1 18 3 2 2" xfId="250" xr:uid="{00000000-0005-0000-0000-0000F1000000}"/>
    <cellStyle name="20% - Accent1 18 3 3" xfId="251" xr:uid="{00000000-0005-0000-0000-0000F2000000}"/>
    <cellStyle name="20% - Accent1 18 3 3 2" xfId="252" xr:uid="{00000000-0005-0000-0000-0000F3000000}"/>
    <cellStyle name="20% - Accent1 18 3 4" xfId="253" xr:uid="{00000000-0005-0000-0000-0000F4000000}"/>
    <cellStyle name="20% - Accent1 18 4" xfId="254" xr:uid="{00000000-0005-0000-0000-0000F5000000}"/>
    <cellStyle name="20% - Accent1 18 4 2" xfId="255" xr:uid="{00000000-0005-0000-0000-0000F6000000}"/>
    <cellStyle name="20% - Accent1 18 5" xfId="256" xr:uid="{00000000-0005-0000-0000-0000F7000000}"/>
    <cellStyle name="20% - Accent1 18 5 2" xfId="257" xr:uid="{00000000-0005-0000-0000-0000F8000000}"/>
    <cellStyle name="20% - Accent1 18 6" xfId="258" xr:uid="{00000000-0005-0000-0000-0000F9000000}"/>
    <cellStyle name="20% - Accent1 19" xfId="259" xr:uid="{00000000-0005-0000-0000-0000FA000000}"/>
    <cellStyle name="20% - Accent1 19 2" xfId="260" xr:uid="{00000000-0005-0000-0000-0000FB000000}"/>
    <cellStyle name="20% - Accent1 19 2 2" xfId="261" xr:uid="{00000000-0005-0000-0000-0000FC000000}"/>
    <cellStyle name="20% - Accent1 19 2 2 2" xfId="262" xr:uid="{00000000-0005-0000-0000-0000FD000000}"/>
    <cellStyle name="20% - Accent1 19 2 2 2 2" xfId="263" xr:uid="{00000000-0005-0000-0000-0000FE000000}"/>
    <cellStyle name="20% - Accent1 19 2 2 3" xfId="264" xr:uid="{00000000-0005-0000-0000-0000FF000000}"/>
    <cellStyle name="20% - Accent1 19 2 2 3 2" xfId="265" xr:uid="{00000000-0005-0000-0000-000000010000}"/>
    <cellStyle name="20% - Accent1 19 2 2 4" xfId="266" xr:uid="{00000000-0005-0000-0000-000001010000}"/>
    <cellStyle name="20% - Accent1 19 2 3" xfId="267" xr:uid="{00000000-0005-0000-0000-000002010000}"/>
    <cellStyle name="20% - Accent1 19 2 3 2" xfId="268" xr:uid="{00000000-0005-0000-0000-000003010000}"/>
    <cellStyle name="20% - Accent1 19 2 4" xfId="269" xr:uid="{00000000-0005-0000-0000-000004010000}"/>
    <cellStyle name="20% - Accent1 19 2 4 2" xfId="270" xr:uid="{00000000-0005-0000-0000-000005010000}"/>
    <cellStyle name="20% - Accent1 19 2 5" xfId="271" xr:uid="{00000000-0005-0000-0000-000006010000}"/>
    <cellStyle name="20% - Accent1 19 3" xfId="272" xr:uid="{00000000-0005-0000-0000-000007010000}"/>
    <cellStyle name="20% - Accent1 19 3 2" xfId="273" xr:uid="{00000000-0005-0000-0000-000008010000}"/>
    <cellStyle name="20% - Accent1 19 3 2 2" xfId="274" xr:uid="{00000000-0005-0000-0000-000009010000}"/>
    <cellStyle name="20% - Accent1 19 3 3" xfId="275" xr:uid="{00000000-0005-0000-0000-00000A010000}"/>
    <cellStyle name="20% - Accent1 19 3 3 2" xfId="276" xr:uid="{00000000-0005-0000-0000-00000B010000}"/>
    <cellStyle name="20% - Accent1 19 3 4" xfId="277" xr:uid="{00000000-0005-0000-0000-00000C010000}"/>
    <cellStyle name="20% - Accent1 19 4" xfId="278" xr:uid="{00000000-0005-0000-0000-00000D010000}"/>
    <cellStyle name="20% - Accent1 19 4 2" xfId="279" xr:uid="{00000000-0005-0000-0000-00000E010000}"/>
    <cellStyle name="20% - Accent1 19 5" xfId="280" xr:uid="{00000000-0005-0000-0000-00000F010000}"/>
    <cellStyle name="20% - Accent1 19 5 2" xfId="281" xr:uid="{00000000-0005-0000-0000-000010010000}"/>
    <cellStyle name="20% - Accent1 19 6" xfId="282" xr:uid="{00000000-0005-0000-0000-000011010000}"/>
    <cellStyle name="20% - Accent1 2" xfId="283" xr:uid="{00000000-0005-0000-0000-000012010000}"/>
    <cellStyle name="20% - Accent1 2 2" xfId="284" xr:uid="{00000000-0005-0000-0000-000013010000}"/>
    <cellStyle name="20% - Accent1 2 2 2" xfId="285" xr:uid="{00000000-0005-0000-0000-000014010000}"/>
    <cellStyle name="20% - Accent1 2 2 2 2" xfId="286" xr:uid="{00000000-0005-0000-0000-000015010000}"/>
    <cellStyle name="20% - Accent1 2 2 2 2 2" xfId="287" xr:uid="{00000000-0005-0000-0000-000016010000}"/>
    <cellStyle name="20% - Accent1 2 2 2 2 2 2" xfId="288" xr:uid="{00000000-0005-0000-0000-000017010000}"/>
    <cellStyle name="20% - Accent1 2 2 2 2 3" xfId="289" xr:uid="{00000000-0005-0000-0000-000018010000}"/>
    <cellStyle name="20% - Accent1 2 2 2 2 3 2" xfId="290" xr:uid="{00000000-0005-0000-0000-000019010000}"/>
    <cellStyle name="20% - Accent1 2 2 2 2 4" xfId="291" xr:uid="{00000000-0005-0000-0000-00001A010000}"/>
    <cellStyle name="20% - Accent1 2 2 2 3" xfId="292" xr:uid="{00000000-0005-0000-0000-00001B010000}"/>
    <cellStyle name="20% - Accent1 2 2 2 3 2" xfId="293" xr:uid="{00000000-0005-0000-0000-00001C010000}"/>
    <cellStyle name="20% - Accent1 2 2 2 4" xfId="294" xr:uid="{00000000-0005-0000-0000-00001D010000}"/>
    <cellStyle name="20% - Accent1 2 2 2 4 2" xfId="295" xr:uid="{00000000-0005-0000-0000-00001E010000}"/>
    <cellStyle name="20% - Accent1 2 2 2 5" xfId="296" xr:uid="{00000000-0005-0000-0000-00001F010000}"/>
    <cellStyle name="20% - Accent1 2 2 3" xfId="297" xr:uid="{00000000-0005-0000-0000-000020010000}"/>
    <cellStyle name="20% - Accent1 2 2 3 2" xfId="298" xr:uid="{00000000-0005-0000-0000-000021010000}"/>
    <cellStyle name="20% - Accent1 2 2 3 2 2" xfId="299" xr:uid="{00000000-0005-0000-0000-000022010000}"/>
    <cellStyle name="20% - Accent1 2 2 3 3" xfId="300" xr:uid="{00000000-0005-0000-0000-000023010000}"/>
    <cellStyle name="20% - Accent1 2 2 3 3 2" xfId="301" xr:uid="{00000000-0005-0000-0000-000024010000}"/>
    <cellStyle name="20% - Accent1 2 2 3 4" xfId="302" xr:uid="{00000000-0005-0000-0000-000025010000}"/>
    <cellStyle name="20% - Accent1 2 2 4" xfId="303" xr:uid="{00000000-0005-0000-0000-000026010000}"/>
    <cellStyle name="20% - Accent1 2 2 4 2" xfId="304" xr:uid="{00000000-0005-0000-0000-000027010000}"/>
    <cellStyle name="20% - Accent1 2 2 5" xfId="305" xr:uid="{00000000-0005-0000-0000-000028010000}"/>
    <cellStyle name="20% - Accent1 2 2 5 2" xfId="306" xr:uid="{00000000-0005-0000-0000-000029010000}"/>
    <cellStyle name="20% - Accent1 2 2 6" xfId="307" xr:uid="{00000000-0005-0000-0000-00002A010000}"/>
    <cellStyle name="20% - Accent1 2 3" xfId="308" xr:uid="{00000000-0005-0000-0000-00002B010000}"/>
    <cellStyle name="20% - Accent1 2 3 2" xfId="309" xr:uid="{00000000-0005-0000-0000-00002C010000}"/>
    <cellStyle name="20% - Accent1 2 3 2 2" xfId="310" xr:uid="{00000000-0005-0000-0000-00002D010000}"/>
    <cellStyle name="20% - Accent1 2 3 2 2 2" xfId="311" xr:uid="{00000000-0005-0000-0000-00002E010000}"/>
    <cellStyle name="20% - Accent1 2 3 2 2 2 2" xfId="312" xr:uid="{00000000-0005-0000-0000-00002F010000}"/>
    <cellStyle name="20% - Accent1 2 3 2 2 3" xfId="313" xr:uid="{00000000-0005-0000-0000-000030010000}"/>
    <cellStyle name="20% - Accent1 2 3 2 2 3 2" xfId="314" xr:uid="{00000000-0005-0000-0000-000031010000}"/>
    <cellStyle name="20% - Accent1 2 3 2 2 4" xfId="315" xr:uid="{00000000-0005-0000-0000-000032010000}"/>
    <cellStyle name="20% - Accent1 2 3 2 3" xfId="316" xr:uid="{00000000-0005-0000-0000-000033010000}"/>
    <cellStyle name="20% - Accent1 2 3 2 3 2" xfId="317" xr:uid="{00000000-0005-0000-0000-000034010000}"/>
    <cellStyle name="20% - Accent1 2 3 2 4" xfId="318" xr:uid="{00000000-0005-0000-0000-000035010000}"/>
    <cellStyle name="20% - Accent1 2 3 2 4 2" xfId="319" xr:uid="{00000000-0005-0000-0000-000036010000}"/>
    <cellStyle name="20% - Accent1 2 3 2 5" xfId="320" xr:uid="{00000000-0005-0000-0000-000037010000}"/>
    <cellStyle name="20% - Accent1 2 3 3" xfId="321" xr:uid="{00000000-0005-0000-0000-000038010000}"/>
    <cellStyle name="20% - Accent1 2 3 3 2" xfId="322" xr:uid="{00000000-0005-0000-0000-000039010000}"/>
    <cellStyle name="20% - Accent1 2 3 3 2 2" xfId="323" xr:uid="{00000000-0005-0000-0000-00003A010000}"/>
    <cellStyle name="20% - Accent1 2 3 3 3" xfId="324" xr:uid="{00000000-0005-0000-0000-00003B010000}"/>
    <cellStyle name="20% - Accent1 2 3 3 3 2" xfId="325" xr:uid="{00000000-0005-0000-0000-00003C010000}"/>
    <cellStyle name="20% - Accent1 2 3 3 4" xfId="326" xr:uid="{00000000-0005-0000-0000-00003D010000}"/>
    <cellStyle name="20% - Accent1 2 3 4" xfId="327" xr:uid="{00000000-0005-0000-0000-00003E010000}"/>
    <cellStyle name="20% - Accent1 2 3 4 2" xfId="328" xr:uid="{00000000-0005-0000-0000-00003F010000}"/>
    <cellStyle name="20% - Accent1 2 3 5" xfId="329" xr:uid="{00000000-0005-0000-0000-000040010000}"/>
    <cellStyle name="20% - Accent1 2 3 5 2" xfId="330" xr:uid="{00000000-0005-0000-0000-000041010000}"/>
    <cellStyle name="20% - Accent1 2 3 6" xfId="331" xr:uid="{00000000-0005-0000-0000-000042010000}"/>
    <cellStyle name="20% - Accent1 2 4" xfId="332" xr:uid="{00000000-0005-0000-0000-000043010000}"/>
    <cellStyle name="20% - Accent1 2 4 2" xfId="333" xr:uid="{00000000-0005-0000-0000-000044010000}"/>
    <cellStyle name="20% - Accent1 2 4 2 2" xfId="334" xr:uid="{00000000-0005-0000-0000-000045010000}"/>
    <cellStyle name="20% - Accent1 2 4 2 2 2" xfId="335" xr:uid="{00000000-0005-0000-0000-000046010000}"/>
    <cellStyle name="20% - Accent1 2 4 2 2 2 2" xfId="336" xr:uid="{00000000-0005-0000-0000-000047010000}"/>
    <cellStyle name="20% - Accent1 2 4 2 2 3" xfId="337" xr:uid="{00000000-0005-0000-0000-000048010000}"/>
    <cellStyle name="20% - Accent1 2 4 2 2 3 2" xfId="338" xr:uid="{00000000-0005-0000-0000-000049010000}"/>
    <cellStyle name="20% - Accent1 2 4 2 2 4" xfId="339" xr:uid="{00000000-0005-0000-0000-00004A010000}"/>
    <cellStyle name="20% - Accent1 2 4 2 3" xfId="340" xr:uid="{00000000-0005-0000-0000-00004B010000}"/>
    <cellStyle name="20% - Accent1 2 4 2 3 2" xfId="341" xr:uid="{00000000-0005-0000-0000-00004C010000}"/>
    <cellStyle name="20% - Accent1 2 4 2 4" xfId="342" xr:uid="{00000000-0005-0000-0000-00004D010000}"/>
    <cellStyle name="20% - Accent1 2 4 2 4 2" xfId="343" xr:uid="{00000000-0005-0000-0000-00004E010000}"/>
    <cellStyle name="20% - Accent1 2 4 2 5" xfId="344" xr:uid="{00000000-0005-0000-0000-00004F010000}"/>
    <cellStyle name="20% - Accent1 2 4 3" xfId="345" xr:uid="{00000000-0005-0000-0000-000050010000}"/>
    <cellStyle name="20% - Accent1 2 4 3 2" xfId="346" xr:uid="{00000000-0005-0000-0000-000051010000}"/>
    <cellStyle name="20% - Accent1 2 4 3 2 2" xfId="347" xr:uid="{00000000-0005-0000-0000-000052010000}"/>
    <cellStyle name="20% - Accent1 2 4 3 3" xfId="348" xr:uid="{00000000-0005-0000-0000-000053010000}"/>
    <cellStyle name="20% - Accent1 2 4 3 3 2" xfId="349" xr:uid="{00000000-0005-0000-0000-000054010000}"/>
    <cellStyle name="20% - Accent1 2 4 3 4" xfId="350" xr:uid="{00000000-0005-0000-0000-000055010000}"/>
    <cellStyle name="20% - Accent1 2 4 4" xfId="351" xr:uid="{00000000-0005-0000-0000-000056010000}"/>
    <cellStyle name="20% - Accent1 2 4 4 2" xfId="352" xr:uid="{00000000-0005-0000-0000-000057010000}"/>
    <cellStyle name="20% - Accent1 2 4 5" xfId="353" xr:uid="{00000000-0005-0000-0000-000058010000}"/>
    <cellStyle name="20% - Accent1 2 4 5 2" xfId="354" xr:uid="{00000000-0005-0000-0000-000059010000}"/>
    <cellStyle name="20% - Accent1 2 4 6" xfId="355" xr:uid="{00000000-0005-0000-0000-00005A010000}"/>
    <cellStyle name="20% - Accent1 2 5" xfId="356" xr:uid="{00000000-0005-0000-0000-00005B010000}"/>
    <cellStyle name="20% - Accent1 2 5 2" xfId="357" xr:uid="{00000000-0005-0000-0000-00005C010000}"/>
    <cellStyle name="20% - Accent1 2 5 2 2" xfId="358" xr:uid="{00000000-0005-0000-0000-00005D010000}"/>
    <cellStyle name="20% - Accent1 2 5 2 2 2" xfId="359" xr:uid="{00000000-0005-0000-0000-00005E010000}"/>
    <cellStyle name="20% - Accent1 2 5 2 3" xfId="360" xr:uid="{00000000-0005-0000-0000-00005F010000}"/>
    <cellStyle name="20% - Accent1 2 5 2 3 2" xfId="361" xr:uid="{00000000-0005-0000-0000-000060010000}"/>
    <cellStyle name="20% - Accent1 2 5 2 4" xfId="362" xr:uid="{00000000-0005-0000-0000-000061010000}"/>
    <cellStyle name="20% - Accent1 2 5 3" xfId="363" xr:uid="{00000000-0005-0000-0000-000062010000}"/>
    <cellStyle name="20% - Accent1 2 5 3 2" xfId="364" xr:uid="{00000000-0005-0000-0000-000063010000}"/>
    <cellStyle name="20% - Accent1 2 5 4" xfId="365" xr:uid="{00000000-0005-0000-0000-000064010000}"/>
    <cellStyle name="20% - Accent1 2 5 4 2" xfId="366" xr:uid="{00000000-0005-0000-0000-000065010000}"/>
    <cellStyle name="20% - Accent1 2 5 5" xfId="367" xr:uid="{00000000-0005-0000-0000-000066010000}"/>
    <cellStyle name="20% - Accent1 2 6" xfId="368" xr:uid="{00000000-0005-0000-0000-000067010000}"/>
    <cellStyle name="20% - Accent1 2 6 2" xfId="369" xr:uid="{00000000-0005-0000-0000-000068010000}"/>
    <cellStyle name="20% - Accent1 2 6 2 2" xfId="370" xr:uid="{00000000-0005-0000-0000-000069010000}"/>
    <cellStyle name="20% - Accent1 2 6 3" xfId="371" xr:uid="{00000000-0005-0000-0000-00006A010000}"/>
    <cellStyle name="20% - Accent1 2 6 3 2" xfId="372" xr:uid="{00000000-0005-0000-0000-00006B010000}"/>
    <cellStyle name="20% - Accent1 2 6 4" xfId="373" xr:uid="{00000000-0005-0000-0000-00006C010000}"/>
    <cellStyle name="20% - Accent1 2 7" xfId="374" xr:uid="{00000000-0005-0000-0000-00006D010000}"/>
    <cellStyle name="20% - Accent1 2 7 2" xfId="375" xr:uid="{00000000-0005-0000-0000-00006E010000}"/>
    <cellStyle name="20% - Accent1 2 8" xfId="376" xr:uid="{00000000-0005-0000-0000-00006F010000}"/>
    <cellStyle name="20% - Accent1 2 8 2" xfId="377" xr:uid="{00000000-0005-0000-0000-000070010000}"/>
    <cellStyle name="20% - Accent1 2 9" xfId="378" xr:uid="{00000000-0005-0000-0000-000071010000}"/>
    <cellStyle name="20% - Accent1 20" xfId="379" xr:uid="{00000000-0005-0000-0000-000072010000}"/>
    <cellStyle name="20% - Accent1 20 2" xfId="380" xr:uid="{00000000-0005-0000-0000-000073010000}"/>
    <cellStyle name="20% - Accent1 20 2 2" xfId="381" xr:uid="{00000000-0005-0000-0000-000074010000}"/>
    <cellStyle name="20% - Accent1 20 2 2 2" xfId="382" xr:uid="{00000000-0005-0000-0000-000075010000}"/>
    <cellStyle name="20% - Accent1 20 2 2 2 2" xfId="383" xr:uid="{00000000-0005-0000-0000-000076010000}"/>
    <cellStyle name="20% - Accent1 20 2 2 3" xfId="384" xr:uid="{00000000-0005-0000-0000-000077010000}"/>
    <cellStyle name="20% - Accent1 20 2 2 3 2" xfId="385" xr:uid="{00000000-0005-0000-0000-000078010000}"/>
    <cellStyle name="20% - Accent1 20 2 2 4" xfId="386" xr:uid="{00000000-0005-0000-0000-000079010000}"/>
    <cellStyle name="20% - Accent1 20 2 3" xfId="387" xr:uid="{00000000-0005-0000-0000-00007A010000}"/>
    <cellStyle name="20% - Accent1 20 2 3 2" xfId="388" xr:uid="{00000000-0005-0000-0000-00007B010000}"/>
    <cellStyle name="20% - Accent1 20 2 4" xfId="389" xr:uid="{00000000-0005-0000-0000-00007C010000}"/>
    <cellStyle name="20% - Accent1 20 2 4 2" xfId="390" xr:uid="{00000000-0005-0000-0000-00007D010000}"/>
    <cellStyle name="20% - Accent1 20 2 5" xfId="391" xr:uid="{00000000-0005-0000-0000-00007E010000}"/>
    <cellStyle name="20% - Accent1 20 3" xfId="392" xr:uid="{00000000-0005-0000-0000-00007F010000}"/>
    <cellStyle name="20% - Accent1 20 3 2" xfId="393" xr:uid="{00000000-0005-0000-0000-000080010000}"/>
    <cellStyle name="20% - Accent1 20 3 2 2" xfId="394" xr:uid="{00000000-0005-0000-0000-000081010000}"/>
    <cellStyle name="20% - Accent1 20 3 3" xfId="395" xr:uid="{00000000-0005-0000-0000-000082010000}"/>
    <cellStyle name="20% - Accent1 20 3 3 2" xfId="396" xr:uid="{00000000-0005-0000-0000-000083010000}"/>
    <cellStyle name="20% - Accent1 20 3 4" xfId="397" xr:uid="{00000000-0005-0000-0000-000084010000}"/>
    <cellStyle name="20% - Accent1 20 4" xfId="398" xr:uid="{00000000-0005-0000-0000-000085010000}"/>
    <cellStyle name="20% - Accent1 20 4 2" xfId="399" xr:uid="{00000000-0005-0000-0000-000086010000}"/>
    <cellStyle name="20% - Accent1 20 5" xfId="400" xr:uid="{00000000-0005-0000-0000-000087010000}"/>
    <cellStyle name="20% - Accent1 20 5 2" xfId="401" xr:uid="{00000000-0005-0000-0000-000088010000}"/>
    <cellStyle name="20% - Accent1 20 6" xfId="402" xr:uid="{00000000-0005-0000-0000-000089010000}"/>
    <cellStyle name="20% - Accent1 21" xfId="403" xr:uid="{00000000-0005-0000-0000-00008A010000}"/>
    <cellStyle name="20% - Accent1 21 2" xfId="404" xr:uid="{00000000-0005-0000-0000-00008B010000}"/>
    <cellStyle name="20% - Accent1 21 2 2" xfId="405" xr:uid="{00000000-0005-0000-0000-00008C010000}"/>
    <cellStyle name="20% - Accent1 21 2 2 2" xfId="406" xr:uid="{00000000-0005-0000-0000-00008D010000}"/>
    <cellStyle name="20% - Accent1 21 2 2 2 2" xfId="407" xr:uid="{00000000-0005-0000-0000-00008E010000}"/>
    <cellStyle name="20% - Accent1 21 2 2 3" xfId="408" xr:uid="{00000000-0005-0000-0000-00008F010000}"/>
    <cellStyle name="20% - Accent1 21 2 2 3 2" xfId="409" xr:uid="{00000000-0005-0000-0000-000090010000}"/>
    <cellStyle name="20% - Accent1 21 2 2 4" xfId="410" xr:uid="{00000000-0005-0000-0000-000091010000}"/>
    <cellStyle name="20% - Accent1 21 2 3" xfId="411" xr:uid="{00000000-0005-0000-0000-000092010000}"/>
    <cellStyle name="20% - Accent1 21 2 3 2" xfId="412" xr:uid="{00000000-0005-0000-0000-000093010000}"/>
    <cellStyle name="20% - Accent1 21 2 4" xfId="413" xr:uid="{00000000-0005-0000-0000-000094010000}"/>
    <cellStyle name="20% - Accent1 21 2 4 2" xfId="414" xr:uid="{00000000-0005-0000-0000-000095010000}"/>
    <cellStyle name="20% - Accent1 21 2 5" xfId="415" xr:uid="{00000000-0005-0000-0000-000096010000}"/>
    <cellStyle name="20% - Accent1 21 3" xfId="416" xr:uid="{00000000-0005-0000-0000-000097010000}"/>
    <cellStyle name="20% - Accent1 21 3 2" xfId="417" xr:uid="{00000000-0005-0000-0000-000098010000}"/>
    <cellStyle name="20% - Accent1 21 3 2 2" xfId="418" xr:uid="{00000000-0005-0000-0000-000099010000}"/>
    <cellStyle name="20% - Accent1 21 3 3" xfId="419" xr:uid="{00000000-0005-0000-0000-00009A010000}"/>
    <cellStyle name="20% - Accent1 21 3 3 2" xfId="420" xr:uid="{00000000-0005-0000-0000-00009B010000}"/>
    <cellStyle name="20% - Accent1 21 3 4" xfId="421" xr:uid="{00000000-0005-0000-0000-00009C010000}"/>
    <cellStyle name="20% - Accent1 21 4" xfId="422" xr:uid="{00000000-0005-0000-0000-00009D010000}"/>
    <cellStyle name="20% - Accent1 21 4 2" xfId="423" xr:uid="{00000000-0005-0000-0000-00009E010000}"/>
    <cellStyle name="20% - Accent1 21 5" xfId="424" xr:uid="{00000000-0005-0000-0000-00009F010000}"/>
    <cellStyle name="20% - Accent1 21 5 2" xfId="425" xr:uid="{00000000-0005-0000-0000-0000A0010000}"/>
    <cellStyle name="20% - Accent1 21 6" xfId="426" xr:uid="{00000000-0005-0000-0000-0000A1010000}"/>
    <cellStyle name="20% - Accent1 22" xfId="427" xr:uid="{00000000-0005-0000-0000-0000A2010000}"/>
    <cellStyle name="20% - Accent1 22 2" xfId="428" xr:uid="{00000000-0005-0000-0000-0000A3010000}"/>
    <cellStyle name="20% - Accent1 22 2 2" xfId="429" xr:uid="{00000000-0005-0000-0000-0000A4010000}"/>
    <cellStyle name="20% - Accent1 22 2 2 2" xfId="430" xr:uid="{00000000-0005-0000-0000-0000A5010000}"/>
    <cellStyle name="20% - Accent1 22 2 2 2 2" xfId="431" xr:uid="{00000000-0005-0000-0000-0000A6010000}"/>
    <cellStyle name="20% - Accent1 22 2 2 3" xfId="432" xr:uid="{00000000-0005-0000-0000-0000A7010000}"/>
    <cellStyle name="20% - Accent1 22 2 2 3 2" xfId="433" xr:uid="{00000000-0005-0000-0000-0000A8010000}"/>
    <cellStyle name="20% - Accent1 22 2 2 4" xfId="434" xr:uid="{00000000-0005-0000-0000-0000A9010000}"/>
    <cellStyle name="20% - Accent1 22 2 3" xfId="435" xr:uid="{00000000-0005-0000-0000-0000AA010000}"/>
    <cellStyle name="20% - Accent1 22 2 3 2" xfId="436" xr:uid="{00000000-0005-0000-0000-0000AB010000}"/>
    <cellStyle name="20% - Accent1 22 2 4" xfId="437" xr:uid="{00000000-0005-0000-0000-0000AC010000}"/>
    <cellStyle name="20% - Accent1 22 2 4 2" xfId="438" xr:uid="{00000000-0005-0000-0000-0000AD010000}"/>
    <cellStyle name="20% - Accent1 22 2 5" xfId="439" xr:uid="{00000000-0005-0000-0000-0000AE010000}"/>
    <cellStyle name="20% - Accent1 22 3" xfId="440" xr:uid="{00000000-0005-0000-0000-0000AF010000}"/>
    <cellStyle name="20% - Accent1 22 3 2" xfId="441" xr:uid="{00000000-0005-0000-0000-0000B0010000}"/>
    <cellStyle name="20% - Accent1 22 3 2 2" xfId="442" xr:uid="{00000000-0005-0000-0000-0000B1010000}"/>
    <cellStyle name="20% - Accent1 22 3 3" xfId="443" xr:uid="{00000000-0005-0000-0000-0000B2010000}"/>
    <cellStyle name="20% - Accent1 22 3 3 2" xfId="444" xr:uid="{00000000-0005-0000-0000-0000B3010000}"/>
    <cellStyle name="20% - Accent1 22 3 4" xfId="445" xr:uid="{00000000-0005-0000-0000-0000B4010000}"/>
    <cellStyle name="20% - Accent1 22 4" xfId="446" xr:uid="{00000000-0005-0000-0000-0000B5010000}"/>
    <cellStyle name="20% - Accent1 22 4 2" xfId="447" xr:uid="{00000000-0005-0000-0000-0000B6010000}"/>
    <cellStyle name="20% - Accent1 22 5" xfId="448" xr:uid="{00000000-0005-0000-0000-0000B7010000}"/>
    <cellStyle name="20% - Accent1 22 5 2" xfId="449" xr:uid="{00000000-0005-0000-0000-0000B8010000}"/>
    <cellStyle name="20% - Accent1 22 6" xfId="450" xr:uid="{00000000-0005-0000-0000-0000B9010000}"/>
    <cellStyle name="20% - Accent1 23" xfId="451" xr:uid="{00000000-0005-0000-0000-0000BA010000}"/>
    <cellStyle name="20% - Accent1 23 2" xfId="452" xr:uid="{00000000-0005-0000-0000-0000BB010000}"/>
    <cellStyle name="20% - Accent1 23 2 2" xfId="453" xr:uid="{00000000-0005-0000-0000-0000BC010000}"/>
    <cellStyle name="20% - Accent1 23 2 2 2" xfId="454" xr:uid="{00000000-0005-0000-0000-0000BD010000}"/>
    <cellStyle name="20% - Accent1 23 2 2 2 2" xfId="455" xr:uid="{00000000-0005-0000-0000-0000BE010000}"/>
    <cellStyle name="20% - Accent1 23 2 2 3" xfId="456" xr:uid="{00000000-0005-0000-0000-0000BF010000}"/>
    <cellStyle name="20% - Accent1 23 2 2 3 2" xfId="457" xr:uid="{00000000-0005-0000-0000-0000C0010000}"/>
    <cellStyle name="20% - Accent1 23 2 2 4" xfId="458" xr:uid="{00000000-0005-0000-0000-0000C1010000}"/>
    <cellStyle name="20% - Accent1 23 2 3" xfId="459" xr:uid="{00000000-0005-0000-0000-0000C2010000}"/>
    <cellStyle name="20% - Accent1 23 2 3 2" xfId="460" xr:uid="{00000000-0005-0000-0000-0000C3010000}"/>
    <cellStyle name="20% - Accent1 23 2 4" xfId="461" xr:uid="{00000000-0005-0000-0000-0000C4010000}"/>
    <cellStyle name="20% - Accent1 23 2 4 2" xfId="462" xr:uid="{00000000-0005-0000-0000-0000C5010000}"/>
    <cellStyle name="20% - Accent1 23 2 5" xfId="463" xr:uid="{00000000-0005-0000-0000-0000C6010000}"/>
    <cellStyle name="20% - Accent1 23 3" xfId="464" xr:uid="{00000000-0005-0000-0000-0000C7010000}"/>
    <cellStyle name="20% - Accent1 23 3 2" xfId="465" xr:uid="{00000000-0005-0000-0000-0000C8010000}"/>
    <cellStyle name="20% - Accent1 23 3 2 2" xfId="466" xr:uid="{00000000-0005-0000-0000-0000C9010000}"/>
    <cellStyle name="20% - Accent1 23 3 3" xfId="467" xr:uid="{00000000-0005-0000-0000-0000CA010000}"/>
    <cellStyle name="20% - Accent1 23 3 3 2" xfId="468" xr:uid="{00000000-0005-0000-0000-0000CB010000}"/>
    <cellStyle name="20% - Accent1 23 3 4" xfId="469" xr:uid="{00000000-0005-0000-0000-0000CC010000}"/>
    <cellStyle name="20% - Accent1 23 4" xfId="470" xr:uid="{00000000-0005-0000-0000-0000CD010000}"/>
    <cellStyle name="20% - Accent1 23 4 2" xfId="471" xr:uid="{00000000-0005-0000-0000-0000CE010000}"/>
    <cellStyle name="20% - Accent1 23 5" xfId="472" xr:uid="{00000000-0005-0000-0000-0000CF010000}"/>
    <cellStyle name="20% - Accent1 23 5 2" xfId="473" xr:uid="{00000000-0005-0000-0000-0000D0010000}"/>
    <cellStyle name="20% - Accent1 23 6" xfId="474" xr:uid="{00000000-0005-0000-0000-0000D1010000}"/>
    <cellStyle name="20% - Accent1 24" xfId="475" xr:uid="{00000000-0005-0000-0000-0000D2010000}"/>
    <cellStyle name="20% - Accent1 24 2" xfId="476" xr:uid="{00000000-0005-0000-0000-0000D3010000}"/>
    <cellStyle name="20% - Accent1 24 2 2" xfId="477" xr:uid="{00000000-0005-0000-0000-0000D4010000}"/>
    <cellStyle name="20% - Accent1 24 2 2 2" xfId="478" xr:uid="{00000000-0005-0000-0000-0000D5010000}"/>
    <cellStyle name="20% - Accent1 24 2 2 2 2" xfId="479" xr:uid="{00000000-0005-0000-0000-0000D6010000}"/>
    <cellStyle name="20% - Accent1 24 2 2 3" xfId="480" xr:uid="{00000000-0005-0000-0000-0000D7010000}"/>
    <cellStyle name="20% - Accent1 24 2 2 3 2" xfId="481" xr:uid="{00000000-0005-0000-0000-0000D8010000}"/>
    <cellStyle name="20% - Accent1 24 2 2 4" xfId="482" xr:uid="{00000000-0005-0000-0000-0000D9010000}"/>
    <cellStyle name="20% - Accent1 24 2 3" xfId="483" xr:uid="{00000000-0005-0000-0000-0000DA010000}"/>
    <cellStyle name="20% - Accent1 24 2 3 2" xfId="484" xr:uid="{00000000-0005-0000-0000-0000DB010000}"/>
    <cellStyle name="20% - Accent1 24 2 4" xfId="485" xr:uid="{00000000-0005-0000-0000-0000DC010000}"/>
    <cellStyle name="20% - Accent1 24 2 4 2" xfId="486" xr:uid="{00000000-0005-0000-0000-0000DD010000}"/>
    <cellStyle name="20% - Accent1 24 2 5" xfId="487" xr:uid="{00000000-0005-0000-0000-0000DE010000}"/>
    <cellStyle name="20% - Accent1 24 3" xfId="488" xr:uid="{00000000-0005-0000-0000-0000DF010000}"/>
    <cellStyle name="20% - Accent1 24 3 2" xfId="489" xr:uid="{00000000-0005-0000-0000-0000E0010000}"/>
    <cellStyle name="20% - Accent1 24 3 2 2" xfId="490" xr:uid="{00000000-0005-0000-0000-0000E1010000}"/>
    <cellStyle name="20% - Accent1 24 3 3" xfId="491" xr:uid="{00000000-0005-0000-0000-0000E2010000}"/>
    <cellStyle name="20% - Accent1 24 3 3 2" xfId="492" xr:uid="{00000000-0005-0000-0000-0000E3010000}"/>
    <cellStyle name="20% - Accent1 24 3 4" xfId="493" xr:uid="{00000000-0005-0000-0000-0000E4010000}"/>
    <cellStyle name="20% - Accent1 24 4" xfId="494" xr:uid="{00000000-0005-0000-0000-0000E5010000}"/>
    <cellStyle name="20% - Accent1 24 4 2" xfId="495" xr:uid="{00000000-0005-0000-0000-0000E6010000}"/>
    <cellStyle name="20% - Accent1 24 5" xfId="496" xr:uid="{00000000-0005-0000-0000-0000E7010000}"/>
    <cellStyle name="20% - Accent1 24 5 2" xfId="497" xr:uid="{00000000-0005-0000-0000-0000E8010000}"/>
    <cellStyle name="20% - Accent1 24 6" xfId="498" xr:uid="{00000000-0005-0000-0000-0000E9010000}"/>
    <cellStyle name="20% - Accent1 25" xfId="499" xr:uid="{00000000-0005-0000-0000-0000EA010000}"/>
    <cellStyle name="20% - Accent1 25 2" xfId="500" xr:uid="{00000000-0005-0000-0000-0000EB010000}"/>
    <cellStyle name="20% - Accent1 25 2 2" xfId="501" xr:uid="{00000000-0005-0000-0000-0000EC010000}"/>
    <cellStyle name="20% - Accent1 25 2 2 2" xfId="502" xr:uid="{00000000-0005-0000-0000-0000ED010000}"/>
    <cellStyle name="20% - Accent1 25 2 2 2 2" xfId="503" xr:uid="{00000000-0005-0000-0000-0000EE010000}"/>
    <cellStyle name="20% - Accent1 25 2 2 3" xfId="504" xr:uid="{00000000-0005-0000-0000-0000EF010000}"/>
    <cellStyle name="20% - Accent1 25 2 2 3 2" xfId="505" xr:uid="{00000000-0005-0000-0000-0000F0010000}"/>
    <cellStyle name="20% - Accent1 25 2 2 4" xfId="506" xr:uid="{00000000-0005-0000-0000-0000F1010000}"/>
    <cellStyle name="20% - Accent1 25 2 3" xfId="507" xr:uid="{00000000-0005-0000-0000-0000F2010000}"/>
    <cellStyle name="20% - Accent1 25 2 3 2" xfId="508" xr:uid="{00000000-0005-0000-0000-0000F3010000}"/>
    <cellStyle name="20% - Accent1 25 2 4" xfId="509" xr:uid="{00000000-0005-0000-0000-0000F4010000}"/>
    <cellStyle name="20% - Accent1 25 2 4 2" xfId="510" xr:uid="{00000000-0005-0000-0000-0000F5010000}"/>
    <cellStyle name="20% - Accent1 25 2 5" xfId="511" xr:uid="{00000000-0005-0000-0000-0000F6010000}"/>
    <cellStyle name="20% - Accent1 25 3" xfId="512" xr:uid="{00000000-0005-0000-0000-0000F7010000}"/>
    <cellStyle name="20% - Accent1 25 3 2" xfId="513" xr:uid="{00000000-0005-0000-0000-0000F8010000}"/>
    <cellStyle name="20% - Accent1 25 3 2 2" xfId="514" xr:uid="{00000000-0005-0000-0000-0000F9010000}"/>
    <cellStyle name="20% - Accent1 25 3 3" xfId="515" xr:uid="{00000000-0005-0000-0000-0000FA010000}"/>
    <cellStyle name="20% - Accent1 25 3 3 2" xfId="516" xr:uid="{00000000-0005-0000-0000-0000FB010000}"/>
    <cellStyle name="20% - Accent1 25 3 4" xfId="517" xr:uid="{00000000-0005-0000-0000-0000FC010000}"/>
    <cellStyle name="20% - Accent1 25 4" xfId="518" xr:uid="{00000000-0005-0000-0000-0000FD010000}"/>
    <cellStyle name="20% - Accent1 25 4 2" xfId="519" xr:uid="{00000000-0005-0000-0000-0000FE010000}"/>
    <cellStyle name="20% - Accent1 25 5" xfId="520" xr:uid="{00000000-0005-0000-0000-0000FF010000}"/>
    <cellStyle name="20% - Accent1 25 5 2" xfId="521" xr:uid="{00000000-0005-0000-0000-000000020000}"/>
    <cellStyle name="20% - Accent1 25 6" xfId="522" xr:uid="{00000000-0005-0000-0000-000001020000}"/>
    <cellStyle name="20% - Accent1 26" xfId="523" xr:uid="{00000000-0005-0000-0000-000002020000}"/>
    <cellStyle name="20% - Accent1 26 2" xfId="524" xr:uid="{00000000-0005-0000-0000-000003020000}"/>
    <cellStyle name="20% - Accent1 26 2 2" xfId="525" xr:uid="{00000000-0005-0000-0000-000004020000}"/>
    <cellStyle name="20% - Accent1 26 2 2 2" xfId="526" xr:uid="{00000000-0005-0000-0000-000005020000}"/>
    <cellStyle name="20% - Accent1 26 2 3" xfId="527" xr:uid="{00000000-0005-0000-0000-000006020000}"/>
    <cellStyle name="20% - Accent1 26 2 3 2" xfId="528" xr:uid="{00000000-0005-0000-0000-000007020000}"/>
    <cellStyle name="20% - Accent1 26 2 4" xfId="529" xr:uid="{00000000-0005-0000-0000-000008020000}"/>
    <cellStyle name="20% - Accent1 26 3" xfId="530" xr:uid="{00000000-0005-0000-0000-000009020000}"/>
    <cellStyle name="20% - Accent1 26 3 2" xfId="531" xr:uid="{00000000-0005-0000-0000-00000A020000}"/>
    <cellStyle name="20% - Accent1 26 4" xfId="532" xr:uid="{00000000-0005-0000-0000-00000B020000}"/>
    <cellStyle name="20% - Accent1 26 4 2" xfId="533" xr:uid="{00000000-0005-0000-0000-00000C020000}"/>
    <cellStyle name="20% - Accent1 26 5" xfId="534" xr:uid="{00000000-0005-0000-0000-00000D020000}"/>
    <cellStyle name="20% - Accent1 27" xfId="535" xr:uid="{00000000-0005-0000-0000-00000E020000}"/>
    <cellStyle name="20% - Accent1 27 2" xfId="536" xr:uid="{00000000-0005-0000-0000-00000F020000}"/>
    <cellStyle name="20% - Accent1 27 2 2" xfId="537" xr:uid="{00000000-0005-0000-0000-000010020000}"/>
    <cellStyle name="20% - Accent1 27 3" xfId="538" xr:uid="{00000000-0005-0000-0000-000011020000}"/>
    <cellStyle name="20% - Accent1 27 3 2" xfId="539" xr:uid="{00000000-0005-0000-0000-000012020000}"/>
    <cellStyle name="20% - Accent1 27 4" xfId="540" xr:uid="{00000000-0005-0000-0000-000013020000}"/>
    <cellStyle name="20% - Accent1 28" xfId="541" xr:uid="{00000000-0005-0000-0000-000014020000}"/>
    <cellStyle name="20% - Accent1 28 2" xfId="542" xr:uid="{00000000-0005-0000-0000-000015020000}"/>
    <cellStyle name="20% - Accent1 28 2 2" xfId="543" xr:uid="{00000000-0005-0000-0000-000016020000}"/>
    <cellStyle name="20% - Accent1 28 3" xfId="544" xr:uid="{00000000-0005-0000-0000-000017020000}"/>
    <cellStyle name="20% - Accent1 29" xfId="545" xr:uid="{00000000-0005-0000-0000-000018020000}"/>
    <cellStyle name="20% - Accent1 29 2" xfId="546" xr:uid="{00000000-0005-0000-0000-000019020000}"/>
    <cellStyle name="20% - Accent1 3" xfId="547" xr:uid="{00000000-0005-0000-0000-00001A020000}"/>
    <cellStyle name="20% - Accent1 3 2" xfId="548" xr:uid="{00000000-0005-0000-0000-00001B020000}"/>
    <cellStyle name="20% - Accent1 3 2 2" xfId="549" xr:uid="{00000000-0005-0000-0000-00001C020000}"/>
    <cellStyle name="20% - Accent1 3 2 2 2" xfId="550" xr:uid="{00000000-0005-0000-0000-00001D020000}"/>
    <cellStyle name="20% - Accent1 3 2 2 2 2" xfId="551" xr:uid="{00000000-0005-0000-0000-00001E020000}"/>
    <cellStyle name="20% - Accent1 3 2 2 2 2 2" xfId="552" xr:uid="{00000000-0005-0000-0000-00001F020000}"/>
    <cellStyle name="20% - Accent1 3 2 2 2 3" xfId="553" xr:uid="{00000000-0005-0000-0000-000020020000}"/>
    <cellStyle name="20% - Accent1 3 2 2 2 3 2" xfId="554" xr:uid="{00000000-0005-0000-0000-000021020000}"/>
    <cellStyle name="20% - Accent1 3 2 2 2 4" xfId="555" xr:uid="{00000000-0005-0000-0000-000022020000}"/>
    <cellStyle name="20% - Accent1 3 2 2 3" xfId="556" xr:uid="{00000000-0005-0000-0000-000023020000}"/>
    <cellStyle name="20% - Accent1 3 2 2 3 2" xfId="557" xr:uid="{00000000-0005-0000-0000-000024020000}"/>
    <cellStyle name="20% - Accent1 3 2 2 4" xfId="558" xr:uid="{00000000-0005-0000-0000-000025020000}"/>
    <cellStyle name="20% - Accent1 3 2 2 4 2" xfId="559" xr:uid="{00000000-0005-0000-0000-000026020000}"/>
    <cellStyle name="20% - Accent1 3 2 2 5" xfId="560" xr:uid="{00000000-0005-0000-0000-000027020000}"/>
    <cellStyle name="20% - Accent1 3 2 3" xfId="561" xr:uid="{00000000-0005-0000-0000-000028020000}"/>
    <cellStyle name="20% - Accent1 3 2 3 2" xfId="562" xr:uid="{00000000-0005-0000-0000-000029020000}"/>
    <cellStyle name="20% - Accent1 3 2 3 2 2" xfId="563" xr:uid="{00000000-0005-0000-0000-00002A020000}"/>
    <cellStyle name="20% - Accent1 3 2 3 3" xfId="564" xr:uid="{00000000-0005-0000-0000-00002B020000}"/>
    <cellStyle name="20% - Accent1 3 2 3 3 2" xfId="565" xr:uid="{00000000-0005-0000-0000-00002C020000}"/>
    <cellStyle name="20% - Accent1 3 2 3 4" xfId="566" xr:uid="{00000000-0005-0000-0000-00002D020000}"/>
    <cellStyle name="20% - Accent1 3 2 4" xfId="567" xr:uid="{00000000-0005-0000-0000-00002E020000}"/>
    <cellStyle name="20% - Accent1 3 2 4 2" xfId="568" xr:uid="{00000000-0005-0000-0000-00002F020000}"/>
    <cellStyle name="20% - Accent1 3 2 5" xfId="569" xr:uid="{00000000-0005-0000-0000-000030020000}"/>
    <cellStyle name="20% - Accent1 3 2 5 2" xfId="570" xr:uid="{00000000-0005-0000-0000-000031020000}"/>
    <cellStyle name="20% - Accent1 3 2 6" xfId="571" xr:uid="{00000000-0005-0000-0000-000032020000}"/>
    <cellStyle name="20% - Accent1 3 3" xfId="572" xr:uid="{00000000-0005-0000-0000-000033020000}"/>
    <cellStyle name="20% - Accent1 3 3 2" xfId="573" xr:uid="{00000000-0005-0000-0000-000034020000}"/>
    <cellStyle name="20% - Accent1 3 3 2 2" xfId="574" xr:uid="{00000000-0005-0000-0000-000035020000}"/>
    <cellStyle name="20% - Accent1 3 3 2 2 2" xfId="575" xr:uid="{00000000-0005-0000-0000-000036020000}"/>
    <cellStyle name="20% - Accent1 3 3 2 2 2 2" xfId="576" xr:uid="{00000000-0005-0000-0000-000037020000}"/>
    <cellStyle name="20% - Accent1 3 3 2 2 3" xfId="577" xr:uid="{00000000-0005-0000-0000-000038020000}"/>
    <cellStyle name="20% - Accent1 3 3 2 2 3 2" xfId="578" xr:uid="{00000000-0005-0000-0000-000039020000}"/>
    <cellStyle name="20% - Accent1 3 3 2 2 4" xfId="579" xr:uid="{00000000-0005-0000-0000-00003A020000}"/>
    <cellStyle name="20% - Accent1 3 3 2 3" xfId="580" xr:uid="{00000000-0005-0000-0000-00003B020000}"/>
    <cellStyle name="20% - Accent1 3 3 2 3 2" xfId="581" xr:uid="{00000000-0005-0000-0000-00003C020000}"/>
    <cellStyle name="20% - Accent1 3 3 2 4" xfId="582" xr:uid="{00000000-0005-0000-0000-00003D020000}"/>
    <cellStyle name="20% - Accent1 3 3 2 4 2" xfId="583" xr:uid="{00000000-0005-0000-0000-00003E020000}"/>
    <cellStyle name="20% - Accent1 3 3 2 5" xfId="584" xr:uid="{00000000-0005-0000-0000-00003F020000}"/>
    <cellStyle name="20% - Accent1 3 3 3" xfId="585" xr:uid="{00000000-0005-0000-0000-000040020000}"/>
    <cellStyle name="20% - Accent1 3 3 3 2" xfId="586" xr:uid="{00000000-0005-0000-0000-000041020000}"/>
    <cellStyle name="20% - Accent1 3 3 3 2 2" xfId="587" xr:uid="{00000000-0005-0000-0000-000042020000}"/>
    <cellStyle name="20% - Accent1 3 3 3 3" xfId="588" xr:uid="{00000000-0005-0000-0000-000043020000}"/>
    <cellStyle name="20% - Accent1 3 3 3 3 2" xfId="589" xr:uid="{00000000-0005-0000-0000-000044020000}"/>
    <cellStyle name="20% - Accent1 3 3 3 4" xfId="590" xr:uid="{00000000-0005-0000-0000-000045020000}"/>
    <cellStyle name="20% - Accent1 3 3 4" xfId="591" xr:uid="{00000000-0005-0000-0000-000046020000}"/>
    <cellStyle name="20% - Accent1 3 3 4 2" xfId="592" xr:uid="{00000000-0005-0000-0000-000047020000}"/>
    <cellStyle name="20% - Accent1 3 3 5" xfId="593" xr:uid="{00000000-0005-0000-0000-000048020000}"/>
    <cellStyle name="20% - Accent1 3 3 5 2" xfId="594" xr:uid="{00000000-0005-0000-0000-000049020000}"/>
    <cellStyle name="20% - Accent1 3 3 6" xfId="595" xr:uid="{00000000-0005-0000-0000-00004A020000}"/>
    <cellStyle name="20% - Accent1 3 4" xfId="596" xr:uid="{00000000-0005-0000-0000-00004B020000}"/>
    <cellStyle name="20% - Accent1 3 4 2" xfId="597" xr:uid="{00000000-0005-0000-0000-00004C020000}"/>
    <cellStyle name="20% - Accent1 3 4 2 2" xfId="598" xr:uid="{00000000-0005-0000-0000-00004D020000}"/>
    <cellStyle name="20% - Accent1 3 4 2 2 2" xfId="599" xr:uid="{00000000-0005-0000-0000-00004E020000}"/>
    <cellStyle name="20% - Accent1 3 4 2 2 2 2" xfId="600" xr:uid="{00000000-0005-0000-0000-00004F020000}"/>
    <cellStyle name="20% - Accent1 3 4 2 2 3" xfId="601" xr:uid="{00000000-0005-0000-0000-000050020000}"/>
    <cellStyle name="20% - Accent1 3 4 2 2 3 2" xfId="602" xr:uid="{00000000-0005-0000-0000-000051020000}"/>
    <cellStyle name="20% - Accent1 3 4 2 2 4" xfId="603" xr:uid="{00000000-0005-0000-0000-000052020000}"/>
    <cellStyle name="20% - Accent1 3 4 2 3" xfId="604" xr:uid="{00000000-0005-0000-0000-000053020000}"/>
    <cellStyle name="20% - Accent1 3 4 2 3 2" xfId="605" xr:uid="{00000000-0005-0000-0000-000054020000}"/>
    <cellStyle name="20% - Accent1 3 4 2 4" xfId="606" xr:uid="{00000000-0005-0000-0000-000055020000}"/>
    <cellStyle name="20% - Accent1 3 4 2 4 2" xfId="607" xr:uid="{00000000-0005-0000-0000-000056020000}"/>
    <cellStyle name="20% - Accent1 3 4 2 5" xfId="608" xr:uid="{00000000-0005-0000-0000-000057020000}"/>
    <cellStyle name="20% - Accent1 3 4 3" xfId="609" xr:uid="{00000000-0005-0000-0000-000058020000}"/>
    <cellStyle name="20% - Accent1 3 4 3 2" xfId="610" xr:uid="{00000000-0005-0000-0000-000059020000}"/>
    <cellStyle name="20% - Accent1 3 4 3 2 2" xfId="611" xr:uid="{00000000-0005-0000-0000-00005A020000}"/>
    <cellStyle name="20% - Accent1 3 4 3 3" xfId="612" xr:uid="{00000000-0005-0000-0000-00005B020000}"/>
    <cellStyle name="20% - Accent1 3 4 3 3 2" xfId="613" xr:uid="{00000000-0005-0000-0000-00005C020000}"/>
    <cellStyle name="20% - Accent1 3 4 3 4" xfId="614" xr:uid="{00000000-0005-0000-0000-00005D020000}"/>
    <cellStyle name="20% - Accent1 3 4 4" xfId="615" xr:uid="{00000000-0005-0000-0000-00005E020000}"/>
    <cellStyle name="20% - Accent1 3 4 4 2" xfId="616" xr:uid="{00000000-0005-0000-0000-00005F020000}"/>
    <cellStyle name="20% - Accent1 3 4 5" xfId="617" xr:uid="{00000000-0005-0000-0000-000060020000}"/>
    <cellStyle name="20% - Accent1 3 4 5 2" xfId="618" xr:uid="{00000000-0005-0000-0000-000061020000}"/>
    <cellStyle name="20% - Accent1 3 4 6" xfId="619" xr:uid="{00000000-0005-0000-0000-000062020000}"/>
    <cellStyle name="20% - Accent1 3 5" xfId="620" xr:uid="{00000000-0005-0000-0000-000063020000}"/>
    <cellStyle name="20% - Accent1 3 5 2" xfId="621" xr:uid="{00000000-0005-0000-0000-000064020000}"/>
    <cellStyle name="20% - Accent1 3 5 2 2" xfId="622" xr:uid="{00000000-0005-0000-0000-000065020000}"/>
    <cellStyle name="20% - Accent1 3 5 2 2 2" xfId="623" xr:uid="{00000000-0005-0000-0000-000066020000}"/>
    <cellStyle name="20% - Accent1 3 5 2 3" xfId="624" xr:uid="{00000000-0005-0000-0000-000067020000}"/>
    <cellStyle name="20% - Accent1 3 5 2 3 2" xfId="625" xr:uid="{00000000-0005-0000-0000-000068020000}"/>
    <cellStyle name="20% - Accent1 3 5 2 4" xfId="626" xr:uid="{00000000-0005-0000-0000-000069020000}"/>
    <cellStyle name="20% - Accent1 3 5 3" xfId="627" xr:uid="{00000000-0005-0000-0000-00006A020000}"/>
    <cellStyle name="20% - Accent1 3 5 3 2" xfId="628" xr:uid="{00000000-0005-0000-0000-00006B020000}"/>
    <cellStyle name="20% - Accent1 3 5 4" xfId="629" xr:uid="{00000000-0005-0000-0000-00006C020000}"/>
    <cellStyle name="20% - Accent1 3 5 4 2" xfId="630" xr:uid="{00000000-0005-0000-0000-00006D020000}"/>
    <cellStyle name="20% - Accent1 3 5 5" xfId="631" xr:uid="{00000000-0005-0000-0000-00006E020000}"/>
    <cellStyle name="20% - Accent1 3 6" xfId="632" xr:uid="{00000000-0005-0000-0000-00006F020000}"/>
    <cellStyle name="20% - Accent1 3 6 2" xfId="633" xr:uid="{00000000-0005-0000-0000-000070020000}"/>
    <cellStyle name="20% - Accent1 3 6 2 2" xfId="634" xr:uid="{00000000-0005-0000-0000-000071020000}"/>
    <cellStyle name="20% - Accent1 3 6 3" xfId="635" xr:uid="{00000000-0005-0000-0000-000072020000}"/>
    <cellStyle name="20% - Accent1 3 6 3 2" xfId="636" xr:uid="{00000000-0005-0000-0000-000073020000}"/>
    <cellStyle name="20% - Accent1 3 6 4" xfId="637" xr:uid="{00000000-0005-0000-0000-000074020000}"/>
    <cellStyle name="20% - Accent1 3 7" xfId="638" xr:uid="{00000000-0005-0000-0000-000075020000}"/>
    <cellStyle name="20% - Accent1 3 7 2" xfId="639" xr:uid="{00000000-0005-0000-0000-000076020000}"/>
    <cellStyle name="20% - Accent1 3 8" xfId="640" xr:uid="{00000000-0005-0000-0000-000077020000}"/>
    <cellStyle name="20% - Accent1 3 8 2" xfId="641" xr:uid="{00000000-0005-0000-0000-000078020000}"/>
    <cellStyle name="20% - Accent1 3 9" xfId="642" xr:uid="{00000000-0005-0000-0000-000079020000}"/>
    <cellStyle name="20% - Accent1 30" xfId="643" xr:uid="{00000000-0005-0000-0000-00007A020000}"/>
    <cellStyle name="20% - Accent1 30 2" xfId="644" xr:uid="{00000000-0005-0000-0000-00007B020000}"/>
    <cellStyle name="20% - Accent1 31" xfId="645" xr:uid="{00000000-0005-0000-0000-00007C020000}"/>
    <cellStyle name="20% - Accent1 31 2" xfId="646" xr:uid="{00000000-0005-0000-0000-00007D020000}"/>
    <cellStyle name="20% - Accent1 32" xfId="647" xr:uid="{00000000-0005-0000-0000-00007E020000}"/>
    <cellStyle name="20% - Accent1 32 2" xfId="648" xr:uid="{00000000-0005-0000-0000-00007F020000}"/>
    <cellStyle name="20% - Accent1 33" xfId="649" xr:uid="{00000000-0005-0000-0000-000080020000}"/>
    <cellStyle name="20% - Accent1 33 2" xfId="650" xr:uid="{00000000-0005-0000-0000-000081020000}"/>
    <cellStyle name="20% - Accent1 34" xfId="651" xr:uid="{00000000-0005-0000-0000-000082020000}"/>
    <cellStyle name="20% - Accent1 34 2" xfId="652" xr:uid="{00000000-0005-0000-0000-000083020000}"/>
    <cellStyle name="20% - Accent1 35" xfId="653" xr:uid="{00000000-0005-0000-0000-000084020000}"/>
    <cellStyle name="20% - Accent1 35 2" xfId="654" xr:uid="{00000000-0005-0000-0000-000085020000}"/>
    <cellStyle name="20% - Accent1 36" xfId="655" xr:uid="{00000000-0005-0000-0000-000086020000}"/>
    <cellStyle name="20% - Accent1 36 2" xfId="656" xr:uid="{00000000-0005-0000-0000-000087020000}"/>
    <cellStyle name="20% - Accent1 37" xfId="657" xr:uid="{00000000-0005-0000-0000-000088020000}"/>
    <cellStyle name="20% - Accent1 37 2" xfId="658" xr:uid="{00000000-0005-0000-0000-000089020000}"/>
    <cellStyle name="20% - Accent1 38" xfId="659" xr:uid="{00000000-0005-0000-0000-00008A020000}"/>
    <cellStyle name="20% - Accent1 38 2" xfId="660" xr:uid="{00000000-0005-0000-0000-00008B020000}"/>
    <cellStyle name="20% - Accent1 39" xfId="661" xr:uid="{00000000-0005-0000-0000-00008C020000}"/>
    <cellStyle name="20% - Accent1 39 2" xfId="662" xr:uid="{00000000-0005-0000-0000-00008D020000}"/>
    <cellStyle name="20% - Accent1 4" xfId="663" xr:uid="{00000000-0005-0000-0000-00008E020000}"/>
    <cellStyle name="20% - Accent1 4 2" xfId="664" xr:uid="{00000000-0005-0000-0000-00008F020000}"/>
    <cellStyle name="20% - Accent1 4 2 2" xfId="665" xr:uid="{00000000-0005-0000-0000-000090020000}"/>
    <cellStyle name="20% - Accent1 4 2 2 2" xfId="666" xr:uid="{00000000-0005-0000-0000-000091020000}"/>
    <cellStyle name="20% - Accent1 4 2 2 2 2" xfId="667" xr:uid="{00000000-0005-0000-0000-000092020000}"/>
    <cellStyle name="20% - Accent1 4 2 2 2 2 2" xfId="668" xr:uid="{00000000-0005-0000-0000-000093020000}"/>
    <cellStyle name="20% - Accent1 4 2 2 2 3" xfId="669" xr:uid="{00000000-0005-0000-0000-000094020000}"/>
    <cellStyle name="20% - Accent1 4 2 2 2 3 2" xfId="670" xr:uid="{00000000-0005-0000-0000-000095020000}"/>
    <cellStyle name="20% - Accent1 4 2 2 2 4" xfId="671" xr:uid="{00000000-0005-0000-0000-000096020000}"/>
    <cellStyle name="20% - Accent1 4 2 2 3" xfId="672" xr:uid="{00000000-0005-0000-0000-000097020000}"/>
    <cellStyle name="20% - Accent1 4 2 2 3 2" xfId="673" xr:uid="{00000000-0005-0000-0000-000098020000}"/>
    <cellStyle name="20% - Accent1 4 2 2 4" xfId="674" xr:uid="{00000000-0005-0000-0000-000099020000}"/>
    <cellStyle name="20% - Accent1 4 2 2 4 2" xfId="675" xr:uid="{00000000-0005-0000-0000-00009A020000}"/>
    <cellStyle name="20% - Accent1 4 2 2 5" xfId="676" xr:uid="{00000000-0005-0000-0000-00009B020000}"/>
    <cellStyle name="20% - Accent1 4 2 3" xfId="677" xr:uid="{00000000-0005-0000-0000-00009C020000}"/>
    <cellStyle name="20% - Accent1 4 2 3 2" xfId="678" xr:uid="{00000000-0005-0000-0000-00009D020000}"/>
    <cellStyle name="20% - Accent1 4 2 3 2 2" xfId="679" xr:uid="{00000000-0005-0000-0000-00009E020000}"/>
    <cellStyle name="20% - Accent1 4 2 3 3" xfId="680" xr:uid="{00000000-0005-0000-0000-00009F020000}"/>
    <cellStyle name="20% - Accent1 4 2 3 3 2" xfId="681" xr:uid="{00000000-0005-0000-0000-0000A0020000}"/>
    <cellStyle name="20% - Accent1 4 2 3 4" xfId="682" xr:uid="{00000000-0005-0000-0000-0000A1020000}"/>
    <cellStyle name="20% - Accent1 4 2 4" xfId="683" xr:uid="{00000000-0005-0000-0000-0000A2020000}"/>
    <cellStyle name="20% - Accent1 4 2 4 2" xfId="684" xr:uid="{00000000-0005-0000-0000-0000A3020000}"/>
    <cellStyle name="20% - Accent1 4 2 5" xfId="685" xr:uid="{00000000-0005-0000-0000-0000A4020000}"/>
    <cellStyle name="20% - Accent1 4 2 5 2" xfId="686" xr:uid="{00000000-0005-0000-0000-0000A5020000}"/>
    <cellStyle name="20% - Accent1 4 2 6" xfId="687" xr:uid="{00000000-0005-0000-0000-0000A6020000}"/>
    <cellStyle name="20% - Accent1 4 3" xfId="688" xr:uid="{00000000-0005-0000-0000-0000A7020000}"/>
    <cellStyle name="20% - Accent1 4 3 2" xfId="689" xr:uid="{00000000-0005-0000-0000-0000A8020000}"/>
    <cellStyle name="20% - Accent1 4 3 2 2" xfId="690" xr:uid="{00000000-0005-0000-0000-0000A9020000}"/>
    <cellStyle name="20% - Accent1 4 3 2 2 2" xfId="691" xr:uid="{00000000-0005-0000-0000-0000AA020000}"/>
    <cellStyle name="20% - Accent1 4 3 2 2 2 2" xfId="692" xr:uid="{00000000-0005-0000-0000-0000AB020000}"/>
    <cellStyle name="20% - Accent1 4 3 2 2 3" xfId="693" xr:uid="{00000000-0005-0000-0000-0000AC020000}"/>
    <cellStyle name="20% - Accent1 4 3 2 2 3 2" xfId="694" xr:uid="{00000000-0005-0000-0000-0000AD020000}"/>
    <cellStyle name="20% - Accent1 4 3 2 2 4" xfId="695" xr:uid="{00000000-0005-0000-0000-0000AE020000}"/>
    <cellStyle name="20% - Accent1 4 3 2 3" xfId="696" xr:uid="{00000000-0005-0000-0000-0000AF020000}"/>
    <cellStyle name="20% - Accent1 4 3 2 3 2" xfId="697" xr:uid="{00000000-0005-0000-0000-0000B0020000}"/>
    <cellStyle name="20% - Accent1 4 3 2 4" xfId="698" xr:uid="{00000000-0005-0000-0000-0000B1020000}"/>
    <cellStyle name="20% - Accent1 4 3 2 4 2" xfId="699" xr:uid="{00000000-0005-0000-0000-0000B2020000}"/>
    <cellStyle name="20% - Accent1 4 3 2 5" xfId="700" xr:uid="{00000000-0005-0000-0000-0000B3020000}"/>
    <cellStyle name="20% - Accent1 4 3 3" xfId="701" xr:uid="{00000000-0005-0000-0000-0000B4020000}"/>
    <cellStyle name="20% - Accent1 4 3 3 2" xfId="702" xr:uid="{00000000-0005-0000-0000-0000B5020000}"/>
    <cellStyle name="20% - Accent1 4 3 3 2 2" xfId="703" xr:uid="{00000000-0005-0000-0000-0000B6020000}"/>
    <cellStyle name="20% - Accent1 4 3 3 3" xfId="704" xr:uid="{00000000-0005-0000-0000-0000B7020000}"/>
    <cellStyle name="20% - Accent1 4 3 3 3 2" xfId="705" xr:uid="{00000000-0005-0000-0000-0000B8020000}"/>
    <cellStyle name="20% - Accent1 4 3 3 4" xfId="706" xr:uid="{00000000-0005-0000-0000-0000B9020000}"/>
    <cellStyle name="20% - Accent1 4 3 4" xfId="707" xr:uid="{00000000-0005-0000-0000-0000BA020000}"/>
    <cellStyle name="20% - Accent1 4 3 4 2" xfId="708" xr:uid="{00000000-0005-0000-0000-0000BB020000}"/>
    <cellStyle name="20% - Accent1 4 3 5" xfId="709" xr:uid="{00000000-0005-0000-0000-0000BC020000}"/>
    <cellStyle name="20% - Accent1 4 3 5 2" xfId="710" xr:uid="{00000000-0005-0000-0000-0000BD020000}"/>
    <cellStyle name="20% - Accent1 4 3 6" xfId="711" xr:uid="{00000000-0005-0000-0000-0000BE020000}"/>
    <cellStyle name="20% - Accent1 4 4" xfId="712" xr:uid="{00000000-0005-0000-0000-0000BF020000}"/>
    <cellStyle name="20% - Accent1 4 4 2" xfId="713" xr:uid="{00000000-0005-0000-0000-0000C0020000}"/>
    <cellStyle name="20% - Accent1 4 4 2 2" xfId="714" xr:uid="{00000000-0005-0000-0000-0000C1020000}"/>
    <cellStyle name="20% - Accent1 4 4 2 2 2" xfId="715" xr:uid="{00000000-0005-0000-0000-0000C2020000}"/>
    <cellStyle name="20% - Accent1 4 4 2 2 2 2" xfId="716" xr:uid="{00000000-0005-0000-0000-0000C3020000}"/>
    <cellStyle name="20% - Accent1 4 4 2 2 3" xfId="717" xr:uid="{00000000-0005-0000-0000-0000C4020000}"/>
    <cellStyle name="20% - Accent1 4 4 2 2 3 2" xfId="718" xr:uid="{00000000-0005-0000-0000-0000C5020000}"/>
    <cellStyle name="20% - Accent1 4 4 2 2 4" xfId="719" xr:uid="{00000000-0005-0000-0000-0000C6020000}"/>
    <cellStyle name="20% - Accent1 4 4 2 3" xfId="720" xr:uid="{00000000-0005-0000-0000-0000C7020000}"/>
    <cellStyle name="20% - Accent1 4 4 2 3 2" xfId="721" xr:uid="{00000000-0005-0000-0000-0000C8020000}"/>
    <cellStyle name="20% - Accent1 4 4 2 4" xfId="722" xr:uid="{00000000-0005-0000-0000-0000C9020000}"/>
    <cellStyle name="20% - Accent1 4 4 2 4 2" xfId="723" xr:uid="{00000000-0005-0000-0000-0000CA020000}"/>
    <cellStyle name="20% - Accent1 4 4 2 5" xfId="724" xr:uid="{00000000-0005-0000-0000-0000CB020000}"/>
    <cellStyle name="20% - Accent1 4 4 3" xfId="725" xr:uid="{00000000-0005-0000-0000-0000CC020000}"/>
    <cellStyle name="20% - Accent1 4 4 3 2" xfId="726" xr:uid="{00000000-0005-0000-0000-0000CD020000}"/>
    <cellStyle name="20% - Accent1 4 4 3 2 2" xfId="727" xr:uid="{00000000-0005-0000-0000-0000CE020000}"/>
    <cellStyle name="20% - Accent1 4 4 3 3" xfId="728" xr:uid="{00000000-0005-0000-0000-0000CF020000}"/>
    <cellStyle name="20% - Accent1 4 4 3 3 2" xfId="729" xr:uid="{00000000-0005-0000-0000-0000D0020000}"/>
    <cellStyle name="20% - Accent1 4 4 3 4" xfId="730" xr:uid="{00000000-0005-0000-0000-0000D1020000}"/>
    <cellStyle name="20% - Accent1 4 4 4" xfId="731" xr:uid="{00000000-0005-0000-0000-0000D2020000}"/>
    <cellStyle name="20% - Accent1 4 4 4 2" xfId="732" xr:uid="{00000000-0005-0000-0000-0000D3020000}"/>
    <cellStyle name="20% - Accent1 4 4 5" xfId="733" xr:uid="{00000000-0005-0000-0000-0000D4020000}"/>
    <cellStyle name="20% - Accent1 4 4 5 2" xfId="734" xr:uid="{00000000-0005-0000-0000-0000D5020000}"/>
    <cellStyle name="20% - Accent1 4 4 6" xfId="735" xr:uid="{00000000-0005-0000-0000-0000D6020000}"/>
    <cellStyle name="20% - Accent1 4 5" xfId="736" xr:uid="{00000000-0005-0000-0000-0000D7020000}"/>
    <cellStyle name="20% - Accent1 4 5 2" xfId="737" xr:uid="{00000000-0005-0000-0000-0000D8020000}"/>
    <cellStyle name="20% - Accent1 4 5 2 2" xfId="738" xr:uid="{00000000-0005-0000-0000-0000D9020000}"/>
    <cellStyle name="20% - Accent1 4 5 2 2 2" xfId="739" xr:uid="{00000000-0005-0000-0000-0000DA020000}"/>
    <cellStyle name="20% - Accent1 4 5 2 3" xfId="740" xr:uid="{00000000-0005-0000-0000-0000DB020000}"/>
    <cellStyle name="20% - Accent1 4 5 2 3 2" xfId="741" xr:uid="{00000000-0005-0000-0000-0000DC020000}"/>
    <cellStyle name="20% - Accent1 4 5 2 4" xfId="742" xr:uid="{00000000-0005-0000-0000-0000DD020000}"/>
    <cellStyle name="20% - Accent1 4 5 3" xfId="743" xr:uid="{00000000-0005-0000-0000-0000DE020000}"/>
    <cellStyle name="20% - Accent1 4 5 3 2" xfId="744" xr:uid="{00000000-0005-0000-0000-0000DF020000}"/>
    <cellStyle name="20% - Accent1 4 5 4" xfId="745" xr:uid="{00000000-0005-0000-0000-0000E0020000}"/>
    <cellStyle name="20% - Accent1 4 5 4 2" xfId="746" xr:uid="{00000000-0005-0000-0000-0000E1020000}"/>
    <cellStyle name="20% - Accent1 4 5 5" xfId="747" xr:uid="{00000000-0005-0000-0000-0000E2020000}"/>
    <cellStyle name="20% - Accent1 4 6" xfId="748" xr:uid="{00000000-0005-0000-0000-0000E3020000}"/>
    <cellStyle name="20% - Accent1 4 6 2" xfId="749" xr:uid="{00000000-0005-0000-0000-0000E4020000}"/>
    <cellStyle name="20% - Accent1 4 6 2 2" xfId="750" xr:uid="{00000000-0005-0000-0000-0000E5020000}"/>
    <cellStyle name="20% - Accent1 4 6 3" xfId="751" xr:uid="{00000000-0005-0000-0000-0000E6020000}"/>
    <cellStyle name="20% - Accent1 4 6 3 2" xfId="752" xr:uid="{00000000-0005-0000-0000-0000E7020000}"/>
    <cellStyle name="20% - Accent1 4 6 4" xfId="753" xr:uid="{00000000-0005-0000-0000-0000E8020000}"/>
    <cellStyle name="20% - Accent1 4 7" xfId="754" xr:uid="{00000000-0005-0000-0000-0000E9020000}"/>
    <cellStyle name="20% - Accent1 4 7 2" xfId="755" xr:uid="{00000000-0005-0000-0000-0000EA020000}"/>
    <cellStyle name="20% - Accent1 4 8" xfId="756" xr:uid="{00000000-0005-0000-0000-0000EB020000}"/>
    <cellStyle name="20% - Accent1 4 8 2" xfId="757" xr:uid="{00000000-0005-0000-0000-0000EC020000}"/>
    <cellStyle name="20% - Accent1 4 9" xfId="758" xr:uid="{00000000-0005-0000-0000-0000ED020000}"/>
    <cellStyle name="20% - Accent1 40" xfId="759" xr:uid="{00000000-0005-0000-0000-0000EE020000}"/>
    <cellStyle name="20% - Accent1 40 2" xfId="760" xr:uid="{00000000-0005-0000-0000-0000EF020000}"/>
    <cellStyle name="20% - Accent1 41" xfId="761" xr:uid="{00000000-0005-0000-0000-0000F0020000}"/>
    <cellStyle name="20% - Accent1 41 2" xfId="762" xr:uid="{00000000-0005-0000-0000-0000F1020000}"/>
    <cellStyle name="20% - Accent1 42" xfId="763" xr:uid="{00000000-0005-0000-0000-0000F2020000}"/>
    <cellStyle name="20% - Accent1 42 2" xfId="764" xr:uid="{00000000-0005-0000-0000-0000F3020000}"/>
    <cellStyle name="20% - Accent1 43" xfId="765" xr:uid="{00000000-0005-0000-0000-0000F4020000}"/>
    <cellStyle name="20% - Accent1 43 2" xfId="766" xr:uid="{00000000-0005-0000-0000-0000F5020000}"/>
    <cellStyle name="20% - Accent1 44" xfId="767" xr:uid="{00000000-0005-0000-0000-0000F6020000}"/>
    <cellStyle name="20% - Accent1 44 2" xfId="768" xr:uid="{00000000-0005-0000-0000-0000F7020000}"/>
    <cellStyle name="20% - Accent1 45" xfId="769" xr:uid="{00000000-0005-0000-0000-0000F8020000}"/>
    <cellStyle name="20% - Accent1 45 2" xfId="770" xr:uid="{00000000-0005-0000-0000-0000F9020000}"/>
    <cellStyle name="20% - Accent1 46" xfId="771" xr:uid="{00000000-0005-0000-0000-0000FA020000}"/>
    <cellStyle name="20% - Accent1 46 2" xfId="772" xr:uid="{00000000-0005-0000-0000-0000FB020000}"/>
    <cellStyle name="20% - Accent1 47" xfId="773" xr:uid="{00000000-0005-0000-0000-0000FC020000}"/>
    <cellStyle name="20% - Accent1 47 2" xfId="774" xr:uid="{00000000-0005-0000-0000-0000FD020000}"/>
    <cellStyle name="20% - Accent1 48" xfId="775" xr:uid="{00000000-0005-0000-0000-0000FE020000}"/>
    <cellStyle name="20% - Accent1 48 2" xfId="776" xr:uid="{00000000-0005-0000-0000-0000FF020000}"/>
    <cellStyle name="20% - Accent1 49" xfId="777" xr:uid="{00000000-0005-0000-0000-000000030000}"/>
    <cellStyle name="20% - Accent1 49 2" xfId="778" xr:uid="{00000000-0005-0000-0000-000001030000}"/>
    <cellStyle name="20% - Accent1 5" xfId="779" xr:uid="{00000000-0005-0000-0000-000002030000}"/>
    <cellStyle name="20% - Accent1 5 2" xfId="780" xr:uid="{00000000-0005-0000-0000-000003030000}"/>
    <cellStyle name="20% - Accent1 5 2 2" xfId="781" xr:uid="{00000000-0005-0000-0000-000004030000}"/>
    <cellStyle name="20% - Accent1 5 2 2 2" xfId="782" xr:uid="{00000000-0005-0000-0000-000005030000}"/>
    <cellStyle name="20% - Accent1 5 2 2 2 2" xfId="783" xr:uid="{00000000-0005-0000-0000-000006030000}"/>
    <cellStyle name="20% - Accent1 5 2 2 2 2 2" xfId="784" xr:uid="{00000000-0005-0000-0000-000007030000}"/>
    <cellStyle name="20% - Accent1 5 2 2 2 3" xfId="785" xr:uid="{00000000-0005-0000-0000-000008030000}"/>
    <cellStyle name="20% - Accent1 5 2 2 2 3 2" xfId="786" xr:uid="{00000000-0005-0000-0000-000009030000}"/>
    <cellStyle name="20% - Accent1 5 2 2 2 4" xfId="787" xr:uid="{00000000-0005-0000-0000-00000A030000}"/>
    <cellStyle name="20% - Accent1 5 2 2 3" xfId="788" xr:uid="{00000000-0005-0000-0000-00000B030000}"/>
    <cellStyle name="20% - Accent1 5 2 2 3 2" xfId="789" xr:uid="{00000000-0005-0000-0000-00000C030000}"/>
    <cellStyle name="20% - Accent1 5 2 2 4" xfId="790" xr:uid="{00000000-0005-0000-0000-00000D030000}"/>
    <cellStyle name="20% - Accent1 5 2 2 4 2" xfId="791" xr:uid="{00000000-0005-0000-0000-00000E030000}"/>
    <cellStyle name="20% - Accent1 5 2 2 5" xfId="792" xr:uid="{00000000-0005-0000-0000-00000F030000}"/>
    <cellStyle name="20% - Accent1 5 2 3" xfId="793" xr:uid="{00000000-0005-0000-0000-000010030000}"/>
    <cellStyle name="20% - Accent1 5 2 3 2" xfId="794" xr:uid="{00000000-0005-0000-0000-000011030000}"/>
    <cellStyle name="20% - Accent1 5 2 3 2 2" xfId="795" xr:uid="{00000000-0005-0000-0000-000012030000}"/>
    <cellStyle name="20% - Accent1 5 2 3 3" xfId="796" xr:uid="{00000000-0005-0000-0000-000013030000}"/>
    <cellStyle name="20% - Accent1 5 2 3 3 2" xfId="797" xr:uid="{00000000-0005-0000-0000-000014030000}"/>
    <cellStyle name="20% - Accent1 5 2 3 4" xfId="798" xr:uid="{00000000-0005-0000-0000-000015030000}"/>
    <cellStyle name="20% - Accent1 5 2 4" xfId="799" xr:uid="{00000000-0005-0000-0000-000016030000}"/>
    <cellStyle name="20% - Accent1 5 2 4 2" xfId="800" xr:uid="{00000000-0005-0000-0000-000017030000}"/>
    <cellStyle name="20% - Accent1 5 2 5" xfId="801" xr:uid="{00000000-0005-0000-0000-000018030000}"/>
    <cellStyle name="20% - Accent1 5 2 5 2" xfId="802" xr:uid="{00000000-0005-0000-0000-000019030000}"/>
    <cellStyle name="20% - Accent1 5 2 6" xfId="803" xr:uid="{00000000-0005-0000-0000-00001A030000}"/>
    <cellStyle name="20% - Accent1 5 3" xfId="804" xr:uid="{00000000-0005-0000-0000-00001B030000}"/>
    <cellStyle name="20% - Accent1 5 3 2" xfId="805" xr:uid="{00000000-0005-0000-0000-00001C030000}"/>
    <cellStyle name="20% - Accent1 5 3 2 2" xfId="806" xr:uid="{00000000-0005-0000-0000-00001D030000}"/>
    <cellStyle name="20% - Accent1 5 3 2 2 2" xfId="807" xr:uid="{00000000-0005-0000-0000-00001E030000}"/>
    <cellStyle name="20% - Accent1 5 3 2 2 2 2" xfId="808" xr:uid="{00000000-0005-0000-0000-00001F030000}"/>
    <cellStyle name="20% - Accent1 5 3 2 2 3" xfId="809" xr:uid="{00000000-0005-0000-0000-000020030000}"/>
    <cellStyle name="20% - Accent1 5 3 2 2 3 2" xfId="810" xr:uid="{00000000-0005-0000-0000-000021030000}"/>
    <cellStyle name="20% - Accent1 5 3 2 2 4" xfId="811" xr:uid="{00000000-0005-0000-0000-000022030000}"/>
    <cellStyle name="20% - Accent1 5 3 2 3" xfId="812" xr:uid="{00000000-0005-0000-0000-000023030000}"/>
    <cellStyle name="20% - Accent1 5 3 2 3 2" xfId="813" xr:uid="{00000000-0005-0000-0000-000024030000}"/>
    <cellStyle name="20% - Accent1 5 3 2 4" xfId="814" xr:uid="{00000000-0005-0000-0000-000025030000}"/>
    <cellStyle name="20% - Accent1 5 3 2 4 2" xfId="815" xr:uid="{00000000-0005-0000-0000-000026030000}"/>
    <cellStyle name="20% - Accent1 5 3 2 5" xfId="816" xr:uid="{00000000-0005-0000-0000-000027030000}"/>
    <cellStyle name="20% - Accent1 5 3 3" xfId="817" xr:uid="{00000000-0005-0000-0000-000028030000}"/>
    <cellStyle name="20% - Accent1 5 3 3 2" xfId="818" xr:uid="{00000000-0005-0000-0000-000029030000}"/>
    <cellStyle name="20% - Accent1 5 3 3 2 2" xfId="819" xr:uid="{00000000-0005-0000-0000-00002A030000}"/>
    <cellStyle name="20% - Accent1 5 3 3 3" xfId="820" xr:uid="{00000000-0005-0000-0000-00002B030000}"/>
    <cellStyle name="20% - Accent1 5 3 3 3 2" xfId="821" xr:uid="{00000000-0005-0000-0000-00002C030000}"/>
    <cellStyle name="20% - Accent1 5 3 3 4" xfId="822" xr:uid="{00000000-0005-0000-0000-00002D030000}"/>
    <cellStyle name="20% - Accent1 5 3 4" xfId="823" xr:uid="{00000000-0005-0000-0000-00002E030000}"/>
    <cellStyle name="20% - Accent1 5 3 4 2" xfId="824" xr:uid="{00000000-0005-0000-0000-00002F030000}"/>
    <cellStyle name="20% - Accent1 5 3 5" xfId="825" xr:uid="{00000000-0005-0000-0000-000030030000}"/>
    <cellStyle name="20% - Accent1 5 3 5 2" xfId="826" xr:uid="{00000000-0005-0000-0000-000031030000}"/>
    <cellStyle name="20% - Accent1 5 3 6" xfId="827" xr:uid="{00000000-0005-0000-0000-000032030000}"/>
    <cellStyle name="20% - Accent1 5 4" xfId="828" xr:uid="{00000000-0005-0000-0000-000033030000}"/>
    <cellStyle name="20% - Accent1 5 4 2" xfId="829" xr:uid="{00000000-0005-0000-0000-000034030000}"/>
    <cellStyle name="20% - Accent1 5 4 2 2" xfId="830" xr:uid="{00000000-0005-0000-0000-000035030000}"/>
    <cellStyle name="20% - Accent1 5 4 2 2 2" xfId="831" xr:uid="{00000000-0005-0000-0000-000036030000}"/>
    <cellStyle name="20% - Accent1 5 4 2 2 2 2" xfId="832" xr:uid="{00000000-0005-0000-0000-000037030000}"/>
    <cellStyle name="20% - Accent1 5 4 2 2 3" xfId="833" xr:uid="{00000000-0005-0000-0000-000038030000}"/>
    <cellStyle name="20% - Accent1 5 4 2 2 3 2" xfId="834" xr:uid="{00000000-0005-0000-0000-000039030000}"/>
    <cellStyle name="20% - Accent1 5 4 2 2 4" xfId="835" xr:uid="{00000000-0005-0000-0000-00003A030000}"/>
    <cellStyle name="20% - Accent1 5 4 2 3" xfId="836" xr:uid="{00000000-0005-0000-0000-00003B030000}"/>
    <cellStyle name="20% - Accent1 5 4 2 3 2" xfId="837" xr:uid="{00000000-0005-0000-0000-00003C030000}"/>
    <cellStyle name="20% - Accent1 5 4 2 4" xfId="838" xr:uid="{00000000-0005-0000-0000-00003D030000}"/>
    <cellStyle name="20% - Accent1 5 4 2 4 2" xfId="839" xr:uid="{00000000-0005-0000-0000-00003E030000}"/>
    <cellStyle name="20% - Accent1 5 4 2 5" xfId="840" xr:uid="{00000000-0005-0000-0000-00003F030000}"/>
    <cellStyle name="20% - Accent1 5 4 3" xfId="841" xr:uid="{00000000-0005-0000-0000-000040030000}"/>
    <cellStyle name="20% - Accent1 5 4 3 2" xfId="842" xr:uid="{00000000-0005-0000-0000-000041030000}"/>
    <cellStyle name="20% - Accent1 5 4 3 2 2" xfId="843" xr:uid="{00000000-0005-0000-0000-000042030000}"/>
    <cellStyle name="20% - Accent1 5 4 3 3" xfId="844" xr:uid="{00000000-0005-0000-0000-000043030000}"/>
    <cellStyle name="20% - Accent1 5 4 3 3 2" xfId="845" xr:uid="{00000000-0005-0000-0000-000044030000}"/>
    <cellStyle name="20% - Accent1 5 4 3 4" xfId="846" xr:uid="{00000000-0005-0000-0000-000045030000}"/>
    <cellStyle name="20% - Accent1 5 4 4" xfId="847" xr:uid="{00000000-0005-0000-0000-000046030000}"/>
    <cellStyle name="20% - Accent1 5 4 4 2" xfId="848" xr:uid="{00000000-0005-0000-0000-000047030000}"/>
    <cellStyle name="20% - Accent1 5 4 5" xfId="849" xr:uid="{00000000-0005-0000-0000-000048030000}"/>
    <cellStyle name="20% - Accent1 5 4 5 2" xfId="850" xr:uid="{00000000-0005-0000-0000-000049030000}"/>
    <cellStyle name="20% - Accent1 5 4 6" xfId="851" xr:uid="{00000000-0005-0000-0000-00004A030000}"/>
    <cellStyle name="20% - Accent1 5 5" xfId="852" xr:uid="{00000000-0005-0000-0000-00004B030000}"/>
    <cellStyle name="20% - Accent1 5 5 2" xfId="853" xr:uid="{00000000-0005-0000-0000-00004C030000}"/>
    <cellStyle name="20% - Accent1 5 5 2 2" xfId="854" xr:uid="{00000000-0005-0000-0000-00004D030000}"/>
    <cellStyle name="20% - Accent1 5 5 2 2 2" xfId="855" xr:uid="{00000000-0005-0000-0000-00004E030000}"/>
    <cellStyle name="20% - Accent1 5 5 2 3" xfId="856" xr:uid="{00000000-0005-0000-0000-00004F030000}"/>
    <cellStyle name="20% - Accent1 5 5 2 3 2" xfId="857" xr:uid="{00000000-0005-0000-0000-000050030000}"/>
    <cellStyle name="20% - Accent1 5 5 2 4" xfId="858" xr:uid="{00000000-0005-0000-0000-000051030000}"/>
    <cellStyle name="20% - Accent1 5 5 3" xfId="859" xr:uid="{00000000-0005-0000-0000-000052030000}"/>
    <cellStyle name="20% - Accent1 5 5 3 2" xfId="860" xr:uid="{00000000-0005-0000-0000-000053030000}"/>
    <cellStyle name="20% - Accent1 5 5 4" xfId="861" xr:uid="{00000000-0005-0000-0000-000054030000}"/>
    <cellStyle name="20% - Accent1 5 5 4 2" xfId="862" xr:uid="{00000000-0005-0000-0000-000055030000}"/>
    <cellStyle name="20% - Accent1 5 5 5" xfId="863" xr:uid="{00000000-0005-0000-0000-000056030000}"/>
    <cellStyle name="20% - Accent1 5 6" xfId="864" xr:uid="{00000000-0005-0000-0000-000057030000}"/>
    <cellStyle name="20% - Accent1 5 6 2" xfId="865" xr:uid="{00000000-0005-0000-0000-000058030000}"/>
    <cellStyle name="20% - Accent1 5 6 2 2" xfId="866" xr:uid="{00000000-0005-0000-0000-000059030000}"/>
    <cellStyle name="20% - Accent1 5 6 3" xfId="867" xr:uid="{00000000-0005-0000-0000-00005A030000}"/>
    <cellStyle name="20% - Accent1 5 6 3 2" xfId="868" xr:uid="{00000000-0005-0000-0000-00005B030000}"/>
    <cellStyle name="20% - Accent1 5 6 4" xfId="869" xr:uid="{00000000-0005-0000-0000-00005C030000}"/>
    <cellStyle name="20% - Accent1 5 7" xfId="870" xr:uid="{00000000-0005-0000-0000-00005D030000}"/>
    <cellStyle name="20% - Accent1 5 7 2" xfId="871" xr:uid="{00000000-0005-0000-0000-00005E030000}"/>
    <cellStyle name="20% - Accent1 5 8" xfId="872" xr:uid="{00000000-0005-0000-0000-00005F030000}"/>
    <cellStyle name="20% - Accent1 5 8 2" xfId="873" xr:uid="{00000000-0005-0000-0000-000060030000}"/>
    <cellStyle name="20% - Accent1 5 9" xfId="874" xr:uid="{00000000-0005-0000-0000-000061030000}"/>
    <cellStyle name="20% - Accent1 50" xfId="875" xr:uid="{00000000-0005-0000-0000-000062030000}"/>
    <cellStyle name="20% - Accent1 50 2" xfId="876" xr:uid="{00000000-0005-0000-0000-000063030000}"/>
    <cellStyle name="20% - Accent1 51" xfId="877" xr:uid="{00000000-0005-0000-0000-000064030000}"/>
    <cellStyle name="20% - Accent1 51 2" xfId="878" xr:uid="{00000000-0005-0000-0000-000065030000}"/>
    <cellStyle name="20% - Accent1 52" xfId="879" xr:uid="{00000000-0005-0000-0000-000066030000}"/>
    <cellStyle name="20% - Accent1 52 2" xfId="880" xr:uid="{00000000-0005-0000-0000-000067030000}"/>
    <cellStyle name="20% - Accent1 53" xfId="881" xr:uid="{00000000-0005-0000-0000-000068030000}"/>
    <cellStyle name="20% - Accent1 53 2" xfId="882" xr:uid="{00000000-0005-0000-0000-000069030000}"/>
    <cellStyle name="20% - Accent1 54" xfId="883" xr:uid="{00000000-0005-0000-0000-00006A030000}"/>
    <cellStyle name="20% - Accent1 54 2" xfId="884" xr:uid="{00000000-0005-0000-0000-00006B030000}"/>
    <cellStyle name="20% - Accent1 55" xfId="885" xr:uid="{00000000-0005-0000-0000-00006C030000}"/>
    <cellStyle name="20% - Accent1 55 2" xfId="886" xr:uid="{00000000-0005-0000-0000-00006D030000}"/>
    <cellStyle name="20% - Accent1 56" xfId="887" xr:uid="{00000000-0005-0000-0000-00006E030000}"/>
    <cellStyle name="20% - Accent1 57" xfId="888" xr:uid="{00000000-0005-0000-0000-00006F030000}"/>
    <cellStyle name="20% - Accent1 58" xfId="889" xr:uid="{00000000-0005-0000-0000-000070030000}"/>
    <cellStyle name="20% - Accent1 59" xfId="890" xr:uid="{00000000-0005-0000-0000-000071030000}"/>
    <cellStyle name="20% - Accent1 6" xfId="891" xr:uid="{00000000-0005-0000-0000-000072030000}"/>
    <cellStyle name="20% - Accent1 6 2" xfId="892" xr:uid="{00000000-0005-0000-0000-000073030000}"/>
    <cellStyle name="20% - Accent1 6 2 2" xfId="893" xr:uid="{00000000-0005-0000-0000-000074030000}"/>
    <cellStyle name="20% - Accent1 6 2 2 2" xfId="894" xr:uid="{00000000-0005-0000-0000-000075030000}"/>
    <cellStyle name="20% - Accent1 6 2 2 2 2" xfId="895" xr:uid="{00000000-0005-0000-0000-000076030000}"/>
    <cellStyle name="20% - Accent1 6 2 2 2 2 2" xfId="896" xr:uid="{00000000-0005-0000-0000-000077030000}"/>
    <cellStyle name="20% - Accent1 6 2 2 2 3" xfId="897" xr:uid="{00000000-0005-0000-0000-000078030000}"/>
    <cellStyle name="20% - Accent1 6 2 2 2 3 2" xfId="898" xr:uid="{00000000-0005-0000-0000-000079030000}"/>
    <cellStyle name="20% - Accent1 6 2 2 2 4" xfId="899" xr:uid="{00000000-0005-0000-0000-00007A030000}"/>
    <cellStyle name="20% - Accent1 6 2 2 3" xfId="900" xr:uid="{00000000-0005-0000-0000-00007B030000}"/>
    <cellStyle name="20% - Accent1 6 2 2 3 2" xfId="901" xr:uid="{00000000-0005-0000-0000-00007C030000}"/>
    <cellStyle name="20% - Accent1 6 2 2 4" xfId="902" xr:uid="{00000000-0005-0000-0000-00007D030000}"/>
    <cellStyle name="20% - Accent1 6 2 2 4 2" xfId="903" xr:uid="{00000000-0005-0000-0000-00007E030000}"/>
    <cellStyle name="20% - Accent1 6 2 2 5" xfId="904" xr:uid="{00000000-0005-0000-0000-00007F030000}"/>
    <cellStyle name="20% - Accent1 6 2 3" xfId="905" xr:uid="{00000000-0005-0000-0000-000080030000}"/>
    <cellStyle name="20% - Accent1 6 2 3 2" xfId="906" xr:uid="{00000000-0005-0000-0000-000081030000}"/>
    <cellStyle name="20% - Accent1 6 2 3 2 2" xfId="907" xr:uid="{00000000-0005-0000-0000-000082030000}"/>
    <cellStyle name="20% - Accent1 6 2 3 3" xfId="908" xr:uid="{00000000-0005-0000-0000-000083030000}"/>
    <cellStyle name="20% - Accent1 6 2 3 3 2" xfId="909" xr:uid="{00000000-0005-0000-0000-000084030000}"/>
    <cellStyle name="20% - Accent1 6 2 3 4" xfId="910" xr:uid="{00000000-0005-0000-0000-000085030000}"/>
    <cellStyle name="20% - Accent1 6 2 4" xfId="911" xr:uid="{00000000-0005-0000-0000-000086030000}"/>
    <cellStyle name="20% - Accent1 6 2 4 2" xfId="912" xr:uid="{00000000-0005-0000-0000-000087030000}"/>
    <cellStyle name="20% - Accent1 6 2 5" xfId="913" xr:uid="{00000000-0005-0000-0000-000088030000}"/>
    <cellStyle name="20% - Accent1 6 2 5 2" xfId="914" xr:uid="{00000000-0005-0000-0000-000089030000}"/>
    <cellStyle name="20% - Accent1 6 2 6" xfId="915" xr:uid="{00000000-0005-0000-0000-00008A030000}"/>
    <cellStyle name="20% - Accent1 6 3" xfId="916" xr:uid="{00000000-0005-0000-0000-00008B030000}"/>
    <cellStyle name="20% - Accent1 6 3 2" xfId="917" xr:uid="{00000000-0005-0000-0000-00008C030000}"/>
    <cellStyle name="20% - Accent1 6 3 2 2" xfId="918" xr:uid="{00000000-0005-0000-0000-00008D030000}"/>
    <cellStyle name="20% - Accent1 6 3 2 2 2" xfId="919" xr:uid="{00000000-0005-0000-0000-00008E030000}"/>
    <cellStyle name="20% - Accent1 6 3 2 2 2 2" xfId="920" xr:uid="{00000000-0005-0000-0000-00008F030000}"/>
    <cellStyle name="20% - Accent1 6 3 2 2 3" xfId="921" xr:uid="{00000000-0005-0000-0000-000090030000}"/>
    <cellStyle name="20% - Accent1 6 3 2 2 3 2" xfId="922" xr:uid="{00000000-0005-0000-0000-000091030000}"/>
    <cellStyle name="20% - Accent1 6 3 2 2 4" xfId="923" xr:uid="{00000000-0005-0000-0000-000092030000}"/>
    <cellStyle name="20% - Accent1 6 3 2 3" xfId="924" xr:uid="{00000000-0005-0000-0000-000093030000}"/>
    <cellStyle name="20% - Accent1 6 3 2 3 2" xfId="925" xr:uid="{00000000-0005-0000-0000-000094030000}"/>
    <cellStyle name="20% - Accent1 6 3 2 4" xfId="926" xr:uid="{00000000-0005-0000-0000-000095030000}"/>
    <cellStyle name="20% - Accent1 6 3 2 4 2" xfId="927" xr:uid="{00000000-0005-0000-0000-000096030000}"/>
    <cellStyle name="20% - Accent1 6 3 2 5" xfId="928" xr:uid="{00000000-0005-0000-0000-000097030000}"/>
    <cellStyle name="20% - Accent1 6 3 3" xfId="929" xr:uid="{00000000-0005-0000-0000-000098030000}"/>
    <cellStyle name="20% - Accent1 6 3 3 2" xfId="930" xr:uid="{00000000-0005-0000-0000-000099030000}"/>
    <cellStyle name="20% - Accent1 6 3 3 2 2" xfId="931" xr:uid="{00000000-0005-0000-0000-00009A030000}"/>
    <cellStyle name="20% - Accent1 6 3 3 3" xfId="932" xr:uid="{00000000-0005-0000-0000-00009B030000}"/>
    <cellStyle name="20% - Accent1 6 3 3 3 2" xfId="933" xr:uid="{00000000-0005-0000-0000-00009C030000}"/>
    <cellStyle name="20% - Accent1 6 3 3 4" xfId="934" xr:uid="{00000000-0005-0000-0000-00009D030000}"/>
    <cellStyle name="20% - Accent1 6 3 4" xfId="935" xr:uid="{00000000-0005-0000-0000-00009E030000}"/>
    <cellStyle name="20% - Accent1 6 3 4 2" xfId="936" xr:uid="{00000000-0005-0000-0000-00009F030000}"/>
    <cellStyle name="20% - Accent1 6 3 5" xfId="937" xr:uid="{00000000-0005-0000-0000-0000A0030000}"/>
    <cellStyle name="20% - Accent1 6 3 5 2" xfId="938" xr:uid="{00000000-0005-0000-0000-0000A1030000}"/>
    <cellStyle name="20% - Accent1 6 3 6" xfId="939" xr:uid="{00000000-0005-0000-0000-0000A2030000}"/>
    <cellStyle name="20% - Accent1 6 4" xfId="940" xr:uid="{00000000-0005-0000-0000-0000A3030000}"/>
    <cellStyle name="20% - Accent1 6 4 2" xfId="941" xr:uid="{00000000-0005-0000-0000-0000A4030000}"/>
    <cellStyle name="20% - Accent1 6 4 2 2" xfId="942" xr:uid="{00000000-0005-0000-0000-0000A5030000}"/>
    <cellStyle name="20% - Accent1 6 4 2 2 2" xfId="943" xr:uid="{00000000-0005-0000-0000-0000A6030000}"/>
    <cellStyle name="20% - Accent1 6 4 2 2 2 2" xfId="944" xr:uid="{00000000-0005-0000-0000-0000A7030000}"/>
    <cellStyle name="20% - Accent1 6 4 2 2 3" xfId="945" xr:uid="{00000000-0005-0000-0000-0000A8030000}"/>
    <cellStyle name="20% - Accent1 6 4 2 2 3 2" xfId="946" xr:uid="{00000000-0005-0000-0000-0000A9030000}"/>
    <cellStyle name="20% - Accent1 6 4 2 2 4" xfId="947" xr:uid="{00000000-0005-0000-0000-0000AA030000}"/>
    <cellStyle name="20% - Accent1 6 4 2 3" xfId="948" xr:uid="{00000000-0005-0000-0000-0000AB030000}"/>
    <cellStyle name="20% - Accent1 6 4 2 3 2" xfId="949" xr:uid="{00000000-0005-0000-0000-0000AC030000}"/>
    <cellStyle name="20% - Accent1 6 4 2 4" xfId="950" xr:uid="{00000000-0005-0000-0000-0000AD030000}"/>
    <cellStyle name="20% - Accent1 6 4 2 4 2" xfId="951" xr:uid="{00000000-0005-0000-0000-0000AE030000}"/>
    <cellStyle name="20% - Accent1 6 4 2 5" xfId="952" xr:uid="{00000000-0005-0000-0000-0000AF030000}"/>
    <cellStyle name="20% - Accent1 6 4 3" xfId="953" xr:uid="{00000000-0005-0000-0000-0000B0030000}"/>
    <cellStyle name="20% - Accent1 6 4 3 2" xfId="954" xr:uid="{00000000-0005-0000-0000-0000B1030000}"/>
    <cellStyle name="20% - Accent1 6 4 3 2 2" xfId="955" xr:uid="{00000000-0005-0000-0000-0000B2030000}"/>
    <cellStyle name="20% - Accent1 6 4 3 3" xfId="956" xr:uid="{00000000-0005-0000-0000-0000B3030000}"/>
    <cellStyle name="20% - Accent1 6 4 3 3 2" xfId="957" xr:uid="{00000000-0005-0000-0000-0000B4030000}"/>
    <cellStyle name="20% - Accent1 6 4 3 4" xfId="958" xr:uid="{00000000-0005-0000-0000-0000B5030000}"/>
    <cellStyle name="20% - Accent1 6 4 4" xfId="959" xr:uid="{00000000-0005-0000-0000-0000B6030000}"/>
    <cellStyle name="20% - Accent1 6 4 4 2" xfId="960" xr:uid="{00000000-0005-0000-0000-0000B7030000}"/>
    <cellStyle name="20% - Accent1 6 4 5" xfId="961" xr:uid="{00000000-0005-0000-0000-0000B8030000}"/>
    <cellStyle name="20% - Accent1 6 4 5 2" xfId="962" xr:uid="{00000000-0005-0000-0000-0000B9030000}"/>
    <cellStyle name="20% - Accent1 6 4 6" xfId="963" xr:uid="{00000000-0005-0000-0000-0000BA030000}"/>
    <cellStyle name="20% - Accent1 6 5" xfId="964" xr:uid="{00000000-0005-0000-0000-0000BB030000}"/>
    <cellStyle name="20% - Accent1 6 5 2" xfId="965" xr:uid="{00000000-0005-0000-0000-0000BC030000}"/>
    <cellStyle name="20% - Accent1 6 5 2 2" xfId="966" xr:uid="{00000000-0005-0000-0000-0000BD030000}"/>
    <cellStyle name="20% - Accent1 6 5 2 2 2" xfId="967" xr:uid="{00000000-0005-0000-0000-0000BE030000}"/>
    <cellStyle name="20% - Accent1 6 5 2 3" xfId="968" xr:uid="{00000000-0005-0000-0000-0000BF030000}"/>
    <cellStyle name="20% - Accent1 6 5 2 3 2" xfId="969" xr:uid="{00000000-0005-0000-0000-0000C0030000}"/>
    <cellStyle name="20% - Accent1 6 5 2 4" xfId="970" xr:uid="{00000000-0005-0000-0000-0000C1030000}"/>
    <cellStyle name="20% - Accent1 6 5 3" xfId="971" xr:uid="{00000000-0005-0000-0000-0000C2030000}"/>
    <cellStyle name="20% - Accent1 6 5 3 2" xfId="972" xr:uid="{00000000-0005-0000-0000-0000C3030000}"/>
    <cellStyle name="20% - Accent1 6 5 4" xfId="973" xr:uid="{00000000-0005-0000-0000-0000C4030000}"/>
    <cellStyle name="20% - Accent1 6 5 4 2" xfId="974" xr:uid="{00000000-0005-0000-0000-0000C5030000}"/>
    <cellStyle name="20% - Accent1 6 5 5" xfId="975" xr:uid="{00000000-0005-0000-0000-0000C6030000}"/>
    <cellStyle name="20% - Accent1 6 6" xfId="976" xr:uid="{00000000-0005-0000-0000-0000C7030000}"/>
    <cellStyle name="20% - Accent1 6 6 2" xfId="977" xr:uid="{00000000-0005-0000-0000-0000C8030000}"/>
    <cellStyle name="20% - Accent1 6 6 2 2" xfId="978" xr:uid="{00000000-0005-0000-0000-0000C9030000}"/>
    <cellStyle name="20% - Accent1 6 6 3" xfId="979" xr:uid="{00000000-0005-0000-0000-0000CA030000}"/>
    <cellStyle name="20% - Accent1 6 6 3 2" xfId="980" xr:uid="{00000000-0005-0000-0000-0000CB030000}"/>
    <cellStyle name="20% - Accent1 6 6 4" xfId="981" xr:uid="{00000000-0005-0000-0000-0000CC030000}"/>
    <cellStyle name="20% - Accent1 6 7" xfId="982" xr:uid="{00000000-0005-0000-0000-0000CD030000}"/>
    <cellStyle name="20% - Accent1 6 7 2" xfId="983" xr:uid="{00000000-0005-0000-0000-0000CE030000}"/>
    <cellStyle name="20% - Accent1 6 8" xfId="984" xr:uid="{00000000-0005-0000-0000-0000CF030000}"/>
    <cellStyle name="20% - Accent1 6 8 2" xfId="985" xr:uid="{00000000-0005-0000-0000-0000D0030000}"/>
    <cellStyle name="20% - Accent1 6 9" xfId="986" xr:uid="{00000000-0005-0000-0000-0000D1030000}"/>
    <cellStyle name="20% - Accent1 60" xfId="987" xr:uid="{00000000-0005-0000-0000-0000D2030000}"/>
    <cellStyle name="20% - Accent1 61" xfId="988" xr:uid="{00000000-0005-0000-0000-0000D3030000}"/>
    <cellStyle name="20% - Accent1 62" xfId="989" xr:uid="{00000000-0005-0000-0000-0000D4030000}"/>
    <cellStyle name="20% - Accent1 63" xfId="990" xr:uid="{00000000-0005-0000-0000-0000D5030000}"/>
    <cellStyle name="20% - Accent1 64" xfId="991" xr:uid="{00000000-0005-0000-0000-0000D6030000}"/>
    <cellStyle name="20% - Accent1 65" xfId="992" xr:uid="{00000000-0005-0000-0000-0000D7030000}"/>
    <cellStyle name="20% - Accent1 66" xfId="993" xr:uid="{00000000-0005-0000-0000-0000D8030000}"/>
    <cellStyle name="20% - Accent1 67" xfId="994" xr:uid="{00000000-0005-0000-0000-0000D9030000}"/>
    <cellStyle name="20% - Accent1 68" xfId="995" xr:uid="{00000000-0005-0000-0000-0000DA030000}"/>
    <cellStyle name="20% - Accent1 69" xfId="996" xr:uid="{00000000-0005-0000-0000-0000DB030000}"/>
    <cellStyle name="20% - Accent1 7" xfId="997" xr:uid="{00000000-0005-0000-0000-0000DC030000}"/>
    <cellStyle name="20% - Accent1 7 2" xfId="998" xr:uid="{00000000-0005-0000-0000-0000DD030000}"/>
    <cellStyle name="20% - Accent1 7 2 2" xfId="999" xr:uid="{00000000-0005-0000-0000-0000DE030000}"/>
    <cellStyle name="20% - Accent1 7 2 2 2" xfId="1000" xr:uid="{00000000-0005-0000-0000-0000DF030000}"/>
    <cellStyle name="20% - Accent1 7 2 2 2 2" xfId="1001" xr:uid="{00000000-0005-0000-0000-0000E0030000}"/>
    <cellStyle name="20% - Accent1 7 2 2 2 2 2" xfId="1002" xr:uid="{00000000-0005-0000-0000-0000E1030000}"/>
    <cellStyle name="20% - Accent1 7 2 2 2 3" xfId="1003" xr:uid="{00000000-0005-0000-0000-0000E2030000}"/>
    <cellStyle name="20% - Accent1 7 2 2 2 3 2" xfId="1004" xr:uid="{00000000-0005-0000-0000-0000E3030000}"/>
    <cellStyle name="20% - Accent1 7 2 2 2 4" xfId="1005" xr:uid="{00000000-0005-0000-0000-0000E4030000}"/>
    <cellStyle name="20% - Accent1 7 2 2 3" xfId="1006" xr:uid="{00000000-0005-0000-0000-0000E5030000}"/>
    <cellStyle name="20% - Accent1 7 2 2 3 2" xfId="1007" xr:uid="{00000000-0005-0000-0000-0000E6030000}"/>
    <cellStyle name="20% - Accent1 7 2 2 4" xfId="1008" xr:uid="{00000000-0005-0000-0000-0000E7030000}"/>
    <cellStyle name="20% - Accent1 7 2 2 4 2" xfId="1009" xr:uid="{00000000-0005-0000-0000-0000E8030000}"/>
    <cellStyle name="20% - Accent1 7 2 2 5" xfId="1010" xr:uid="{00000000-0005-0000-0000-0000E9030000}"/>
    <cellStyle name="20% - Accent1 7 2 3" xfId="1011" xr:uid="{00000000-0005-0000-0000-0000EA030000}"/>
    <cellStyle name="20% - Accent1 7 2 3 2" xfId="1012" xr:uid="{00000000-0005-0000-0000-0000EB030000}"/>
    <cellStyle name="20% - Accent1 7 2 3 2 2" xfId="1013" xr:uid="{00000000-0005-0000-0000-0000EC030000}"/>
    <cellStyle name="20% - Accent1 7 2 3 3" xfId="1014" xr:uid="{00000000-0005-0000-0000-0000ED030000}"/>
    <cellStyle name="20% - Accent1 7 2 3 3 2" xfId="1015" xr:uid="{00000000-0005-0000-0000-0000EE030000}"/>
    <cellStyle name="20% - Accent1 7 2 3 4" xfId="1016" xr:uid="{00000000-0005-0000-0000-0000EF030000}"/>
    <cellStyle name="20% - Accent1 7 2 4" xfId="1017" xr:uid="{00000000-0005-0000-0000-0000F0030000}"/>
    <cellStyle name="20% - Accent1 7 2 4 2" xfId="1018" xr:uid="{00000000-0005-0000-0000-0000F1030000}"/>
    <cellStyle name="20% - Accent1 7 2 5" xfId="1019" xr:uid="{00000000-0005-0000-0000-0000F2030000}"/>
    <cellStyle name="20% - Accent1 7 2 5 2" xfId="1020" xr:uid="{00000000-0005-0000-0000-0000F3030000}"/>
    <cellStyle name="20% - Accent1 7 2 6" xfId="1021" xr:uid="{00000000-0005-0000-0000-0000F4030000}"/>
    <cellStyle name="20% - Accent1 7 3" xfId="1022" xr:uid="{00000000-0005-0000-0000-0000F5030000}"/>
    <cellStyle name="20% - Accent1 7 3 2" xfId="1023" xr:uid="{00000000-0005-0000-0000-0000F6030000}"/>
    <cellStyle name="20% - Accent1 7 3 2 2" xfId="1024" xr:uid="{00000000-0005-0000-0000-0000F7030000}"/>
    <cellStyle name="20% - Accent1 7 3 2 2 2" xfId="1025" xr:uid="{00000000-0005-0000-0000-0000F8030000}"/>
    <cellStyle name="20% - Accent1 7 3 2 2 2 2" xfId="1026" xr:uid="{00000000-0005-0000-0000-0000F9030000}"/>
    <cellStyle name="20% - Accent1 7 3 2 2 3" xfId="1027" xr:uid="{00000000-0005-0000-0000-0000FA030000}"/>
    <cellStyle name="20% - Accent1 7 3 2 2 3 2" xfId="1028" xr:uid="{00000000-0005-0000-0000-0000FB030000}"/>
    <cellStyle name="20% - Accent1 7 3 2 2 4" xfId="1029" xr:uid="{00000000-0005-0000-0000-0000FC030000}"/>
    <cellStyle name="20% - Accent1 7 3 2 3" xfId="1030" xr:uid="{00000000-0005-0000-0000-0000FD030000}"/>
    <cellStyle name="20% - Accent1 7 3 2 3 2" xfId="1031" xr:uid="{00000000-0005-0000-0000-0000FE030000}"/>
    <cellStyle name="20% - Accent1 7 3 2 4" xfId="1032" xr:uid="{00000000-0005-0000-0000-0000FF030000}"/>
    <cellStyle name="20% - Accent1 7 3 2 4 2" xfId="1033" xr:uid="{00000000-0005-0000-0000-000000040000}"/>
    <cellStyle name="20% - Accent1 7 3 2 5" xfId="1034" xr:uid="{00000000-0005-0000-0000-000001040000}"/>
    <cellStyle name="20% - Accent1 7 3 3" xfId="1035" xr:uid="{00000000-0005-0000-0000-000002040000}"/>
    <cellStyle name="20% - Accent1 7 3 3 2" xfId="1036" xr:uid="{00000000-0005-0000-0000-000003040000}"/>
    <cellStyle name="20% - Accent1 7 3 3 2 2" xfId="1037" xr:uid="{00000000-0005-0000-0000-000004040000}"/>
    <cellStyle name="20% - Accent1 7 3 3 3" xfId="1038" xr:uid="{00000000-0005-0000-0000-000005040000}"/>
    <cellStyle name="20% - Accent1 7 3 3 3 2" xfId="1039" xr:uid="{00000000-0005-0000-0000-000006040000}"/>
    <cellStyle name="20% - Accent1 7 3 3 4" xfId="1040" xr:uid="{00000000-0005-0000-0000-000007040000}"/>
    <cellStyle name="20% - Accent1 7 3 4" xfId="1041" xr:uid="{00000000-0005-0000-0000-000008040000}"/>
    <cellStyle name="20% - Accent1 7 3 4 2" xfId="1042" xr:uid="{00000000-0005-0000-0000-000009040000}"/>
    <cellStyle name="20% - Accent1 7 3 5" xfId="1043" xr:uid="{00000000-0005-0000-0000-00000A040000}"/>
    <cellStyle name="20% - Accent1 7 3 5 2" xfId="1044" xr:uid="{00000000-0005-0000-0000-00000B040000}"/>
    <cellStyle name="20% - Accent1 7 3 6" xfId="1045" xr:uid="{00000000-0005-0000-0000-00000C040000}"/>
    <cellStyle name="20% - Accent1 7 4" xfId="1046" xr:uid="{00000000-0005-0000-0000-00000D040000}"/>
    <cellStyle name="20% - Accent1 7 4 2" xfId="1047" xr:uid="{00000000-0005-0000-0000-00000E040000}"/>
    <cellStyle name="20% - Accent1 7 4 2 2" xfId="1048" xr:uid="{00000000-0005-0000-0000-00000F040000}"/>
    <cellStyle name="20% - Accent1 7 4 2 2 2" xfId="1049" xr:uid="{00000000-0005-0000-0000-000010040000}"/>
    <cellStyle name="20% - Accent1 7 4 2 2 2 2" xfId="1050" xr:uid="{00000000-0005-0000-0000-000011040000}"/>
    <cellStyle name="20% - Accent1 7 4 2 2 3" xfId="1051" xr:uid="{00000000-0005-0000-0000-000012040000}"/>
    <cellStyle name="20% - Accent1 7 4 2 2 3 2" xfId="1052" xr:uid="{00000000-0005-0000-0000-000013040000}"/>
    <cellStyle name="20% - Accent1 7 4 2 2 4" xfId="1053" xr:uid="{00000000-0005-0000-0000-000014040000}"/>
    <cellStyle name="20% - Accent1 7 4 2 3" xfId="1054" xr:uid="{00000000-0005-0000-0000-000015040000}"/>
    <cellStyle name="20% - Accent1 7 4 2 3 2" xfId="1055" xr:uid="{00000000-0005-0000-0000-000016040000}"/>
    <cellStyle name="20% - Accent1 7 4 2 4" xfId="1056" xr:uid="{00000000-0005-0000-0000-000017040000}"/>
    <cellStyle name="20% - Accent1 7 4 2 4 2" xfId="1057" xr:uid="{00000000-0005-0000-0000-000018040000}"/>
    <cellStyle name="20% - Accent1 7 4 2 5" xfId="1058" xr:uid="{00000000-0005-0000-0000-000019040000}"/>
    <cellStyle name="20% - Accent1 7 4 3" xfId="1059" xr:uid="{00000000-0005-0000-0000-00001A040000}"/>
    <cellStyle name="20% - Accent1 7 4 3 2" xfId="1060" xr:uid="{00000000-0005-0000-0000-00001B040000}"/>
    <cellStyle name="20% - Accent1 7 4 3 2 2" xfId="1061" xr:uid="{00000000-0005-0000-0000-00001C040000}"/>
    <cellStyle name="20% - Accent1 7 4 3 3" xfId="1062" xr:uid="{00000000-0005-0000-0000-00001D040000}"/>
    <cellStyle name="20% - Accent1 7 4 3 3 2" xfId="1063" xr:uid="{00000000-0005-0000-0000-00001E040000}"/>
    <cellStyle name="20% - Accent1 7 4 3 4" xfId="1064" xr:uid="{00000000-0005-0000-0000-00001F040000}"/>
    <cellStyle name="20% - Accent1 7 4 4" xfId="1065" xr:uid="{00000000-0005-0000-0000-000020040000}"/>
    <cellStyle name="20% - Accent1 7 4 4 2" xfId="1066" xr:uid="{00000000-0005-0000-0000-000021040000}"/>
    <cellStyle name="20% - Accent1 7 4 5" xfId="1067" xr:uid="{00000000-0005-0000-0000-000022040000}"/>
    <cellStyle name="20% - Accent1 7 4 5 2" xfId="1068" xr:uid="{00000000-0005-0000-0000-000023040000}"/>
    <cellStyle name="20% - Accent1 7 4 6" xfId="1069" xr:uid="{00000000-0005-0000-0000-000024040000}"/>
    <cellStyle name="20% - Accent1 7 5" xfId="1070" xr:uid="{00000000-0005-0000-0000-000025040000}"/>
    <cellStyle name="20% - Accent1 7 5 2" xfId="1071" xr:uid="{00000000-0005-0000-0000-000026040000}"/>
    <cellStyle name="20% - Accent1 7 5 2 2" xfId="1072" xr:uid="{00000000-0005-0000-0000-000027040000}"/>
    <cellStyle name="20% - Accent1 7 5 2 2 2" xfId="1073" xr:uid="{00000000-0005-0000-0000-000028040000}"/>
    <cellStyle name="20% - Accent1 7 5 2 3" xfId="1074" xr:uid="{00000000-0005-0000-0000-000029040000}"/>
    <cellStyle name="20% - Accent1 7 5 2 3 2" xfId="1075" xr:uid="{00000000-0005-0000-0000-00002A040000}"/>
    <cellStyle name="20% - Accent1 7 5 2 4" xfId="1076" xr:uid="{00000000-0005-0000-0000-00002B040000}"/>
    <cellStyle name="20% - Accent1 7 5 3" xfId="1077" xr:uid="{00000000-0005-0000-0000-00002C040000}"/>
    <cellStyle name="20% - Accent1 7 5 3 2" xfId="1078" xr:uid="{00000000-0005-0000-0000-00002D040000}"/>
    <cellStyle name="20% - Accent1 7 5 4" xfId="1079" xr:uid="{00000000-0005-0000-0000-00002E040000}"/>
    <cellStyle name="20% - Accent1 7 5 4 2" xfId="1080" xr:uid="{00000000-0005-0000-0000-00002F040000}"/>
    <cellStyle name="20% - Accent1 7 5 5" xfId="1081" xr:uid="{00000000-0005-0000-0000-000030040000}"/>
    <cellStyle name="20% - Accent1 7 6" xfId="1082" xr:uid="{00000000-0005-0000-0000-000031040000}"/>
    <cellStyle name="20% - Accent1 7 6 2" xfId="1083" xr:uid="{00000000-0005-0000-0000-000032040000}"/>
    <cellStyle name="20% - Accent1 7 6 2 2" xfId="1084" xr:uid="{00000000-0005-0000-0000-000033040000}"/>
    <cellStyle name="20% - Accent1 7 6 3" xfId="1085" xr:uid="{00000000-0005-0000-0000-000034040000}"/>
    <cellStyle name="20% - Accent1 7 6 3 2" xfId="1086" xr:uid="{00000000-0005-0000-0000-000035040000}"/>
    <cellStyle name="20% - Accent1 7 6 4" xfId="1087" xr:uid="{00000000-0005-0000-0000-000036040000}"/>
    <cellStyle name="20% - Accent1 7 7" xfId="1088" xr:uid="{00000000-0005-0000-0000-000037040000}"/>
    <cellStyle name="20% - Accent1 7 7 2" xfId="1089" xr:uid="{00000000-0005-0000-0000-000038040000}"/>
    <cellStyle name="20% - Accent1 7 8" xfId="1090" xr:uid="{00000000-0005-0000-0000-000039040000}"/>
    <cellStyle name="20% - Accent1 7 8 2" xfId="1091" xr:uid="{00000000-0005-0000-0000-00003A040000}"/>
    <cellStyle name="20% - Accent1 7 9" xfId="1092" xr:uid="{00000000-0005-0000-0000-00003B040000}"/>
    <cellStyle name="20% - Accent1 70" xfId="1093" xr:uid="{00000000-0005-0000-0000-00003C040000}"/>
    <cellStyle name="20% - Accent1 71" xfId="1094" xr:uid="{00000000-0005-0000-0000-00003D040000}"/>
    <cellStyle name="20% - Accent1 72" xfId="1095" xr:uid="{00000000-0005-0000-0000-00003E040000}"/>
    <cellStyle name="20% - Accent1 73" xfId="1096" xr:uid="{00000000-0005-0000-0000-00003F040000}"/>
    <cellStyle name="20% - Accent1 74" xfId="1097" xr:uid="{00000000-0005-0000-0000-000040040000}"/>
    <cellStyle name="20% - Accent1 75" xfId="1098" xr:uid="{00000000-0005-0000-0000-000041040000}"/>
    <cellStyle name="20% - Accent1 76" xfId="1099" xr:uid="{00000000-0005-0000-0000-000042040000}"/>
    <cellStyle name="20% - Accent1 77" xfId="1100" xr:uid="{00000000-0005-0000-0000-000043040000}"/>
    <cellStyle name="20% - Accent1 78" xfId="1101" xr:uid="{00000000-0005-0000-0000-000044040000}"/>
    <cellStyle name="20% - Accent1 79" xfId="1102" xr:uid="{00000000-0005-0000-0000-000045040000}"/>
    <cellStyle name="20% - Accent1 8" xfId="1103" xr:uid="{00000000-0005-0000-0000-000046040000}"/>
    <cellStyle name="20% - Accent1 8 2" xfId="1104" xr:uid="{00000000-0005-0000-0000-000047040000}"/>
    <cellStyle name="20% - Accent1 8 2 2" xfId="1105" xr:uid="{00000000-0005-0000-0000-000048040000}"/>
    <cellStyle name="20% - Accent1 8 2 2 2" xfId="1106" xr:uid="{00000000-0005-0000-0000-000049040000}"/>
    <cellStyle name="20% - Accent1 8 2 2 2 2" xfId="1107" xr:uid="{00000000-0005-0000-0000-00004A040000}"/>
    <cellStyle name="20% - Accent1 8 2 2 3" xfId="1108" xr:uid="{00000000-0005-0000-0000-00004B040000}"/>
    <cellStyle name="20% - Accent1 8 2 2 3 2" xfId="1109" xr:uid="{00000000-0005-0000-0000-00004C040000}"/>
    <cellStyle name="20% - Accent1 8 2 2 4" xfId="1110" xr:uid="{00000000-0005-0000-0000-00004D040000}"/>
    <cellStyle name="20% - Accent1 8 2 3" xfId="1111" xr:uid="{00000000-0005-0000-0000-00004E040000}"/>
    <cellStyle name="20% - Accent1 8 2 3 2" xfId="1112" xr:uid="{00000000-0005-0000-0000-00004F040000}"/>
    <cellStyle name="20% - Accent1 8 2 4" xfId="1113" xr:uid="{00000000-0005-0000-0000-000050040000}"/>
    <cellStyle name="20% - Accent1 8 2 4 2" xfId="1114" xr:uid="{00000000-0005-0000-0000-000051040000}"/>
    <cellStyle name="20% - Accent1 8 2 5" xfId="1115" xr:uid="{00000000-0005-0000-0000-000052040000}"/>
    <cellStyle name="20% - Accent1 8 3" xfId="1116" xr:uid="{00000000-0005-0000-0000-000053040000}"/>
    <cellStyle name="20% - Accent1 8 3 2" xfId="1117" xr:uid="{00000000-0005-0000-0000-000054040000}"/>
    <cellStyle name="20% - Accent1 8 3 2 2" xfId="1118" xr:uid="{00000000-0005-0000-0000-000055040000}"/>
    <cellStyle name="20% - Accent1 8 3 3" xfId="1119" xr:uid="{00000000-0005-0000-0000-000056040000}"/>
    <cellStyle name="20% - Accent1 8 3 3 2" xfId="1120" xr:uid="{00000000-0005-0000-0000-000057040000}"/>
    <cellStyle name="20% - Accent1 8 3 4" xfId="1121" xr:uid="{00000000-0005-0000-0000-000058040000}"/>
    <cellStyle name="20% - Accent1 8 4" xfId="1122" xr:uid="{00000000-0005-0000-0000-000059040000}"/>
    <cellStyle name="20% - Accent1 8 4 2" xfId="1123" xr:uid="{00000000-0005-0000-0000-00005A040000}"/>
    <cellStyle name="20% - Accent1 8 5" xfId="1124" xr:uid="{00000000-0005-0000-0000-00005B040000}"/>
    <cellStyle name="20% - Accent1 8 5 2" xfId="1125" xr:uid="{00000000-0005-0000-0000-00005C040000}"/>
    <cellStyle name="20% - Accent1 8 6" xfId="1126" xr:uid="{00000000-0005-0000-0000-00005D040000}"/>
    <cellStyle name="20% - Accent1 80" xfId="1127" xr:uid="{00000000-0005-0000-0000-00005E040000}"/>
    <cellStyle name="20% - Accent1 81" xfId="1128" xr:uid="{00000000-0005-0000-0000-00005F040000}"/>
    <cellStyle name="20% - Accent1 82" xfId="1129" xr:uid="{00000000-0005-0000-0000-000060040000}"/>
    <cellStyle name="20% - Accent1 83" xfId="1130" xr:uid="{00000000-0005-0000-0000-000061040000}"/>
    <cellStyle name="20% - Accent1 84" xfId="1131" xr:uid="{00000000-0005-0000-0000-000062040000}"/>
    <cellStyle name="20% - Accent1 85" xfId="1132" xr:uid="{00000000-0005-0000-0000-000063040000}"/>
    <cellStyle name="20% - Accent1 86" xfId="1133" xr:uid="{00000000-0005-0000-0000-000064040000}"/>
    <cellStyle name="20% - Accent1 87" xfId="1134" xr:uid="{00000000-0005-0000-0000-000065040000}"/>
    <cellStyle name="20% - Accent1 88" xfId="1135" xr:uid="{00000000-0005-0000-0000-000066040000}"/>
    <cellStyle name="20% - Accent1 89" xfId="1136" xr:uid="{00000000-0005-0000-0000-000067040000}"/>
    <cellStyle name="20% - Accent1 9" xfId="1137" xr:uid="{00000000-0005-0000-0000-000068040000}"/>
    <cellStyle name="20% - Accent1 9 2" xfId="1138" xr:uid="{00000000-0005-0000-0000-000069040000}"/>
    <cellStyle name="20% - Accent1 9 2 2" xfId="1139" xr:uid="{00000000-0005-0000-0000-00006A040000}"/>
    <cellStyle name="20% - Accent1 9 2 2 2" xfId="1140" xr:uid="{00000000-0005-0000-0000-00006B040000}"/>
    <cellStyle name="20% - Accent1 9 2 2 2 2" xfId="1141" xr:uid="{00000000-0005-0000-0000-00006C040000}"/>
    <cellStyle name="20% - Accent1 9 2 2 3" xfId="1142" xr:uid="{00000000-0005-0000-0000-00006D040000}"/>
    <cellStyle name="20% - Accent1 9 2 2 3 2" xfId="1143" xr:uid="{00000000-0005-0000-0000-00006E040000}"/>
    <cellStyle name="20% - Accent1 9 2 2 4" xfId="1144" xr:uid="{00000000-0005-0000-0000-00006F040000}"/>
    <cellStyle name="20% - Accent1 9 2 3" xfId="1145" xr:uid="{00000000-0005-0000-0000-000070040000}"/>
    <cellStyle name="20% - Accent1 9 2 3 2" xfId="1146" xr:uid="{00000000-0005-0000-0000-000071040000}"/>
    <cellStyle name="20% - Accent1 9 2 4" xfId="1147" xr:uid="{00000000-0005-0000-0000-000072040000}"/>
    <cellStyle name="20% - Accent1 9 2 4 2" xfId="1148" xr:uid="{00000000-0005-0000-0000-000073040000}"/>
    <cellStyle name="20% - Accent1 9 2 5" xfId="1149" xr:uid="{00000000-0005-0000-0000-000074040000}"/>
    <cellStyle name="20% - Accent1 9 3" xfId="1150" xr:uid="{00000000-0005-0000-0000-000075040000}"/>
    <cellStyle name="20% - Accent1 9 3 2" xfId="1151" xr:uid="{00000000-0005-0000-0000-000076040000}"/>
    <cellStyle name="20% - Accent1 9 3 2 2" xfId="1152" xr:uid="{00000000-0005-0000-0000-000077040000}"/>
    <cellStyle name="20% - Accent1 9 3 3" xfId="1153" xr:uid="{00000000-0005-0000-0000-000078040000}"/>
    <cellStyle name="20% - Accent1 9 3 3 2" xfId="1154" xr:uid="{00000000-0005-0000-0000-000079040000}"/>
    <cellStyle name="20% - Accent1 9 3 4" xfId="1155" xr:uid="{00000000-0005-0000-0000-00007A040000}"/>
    <cellStyle name="20% - Accent1 9 4" xfId="1156" xr:uid="{00000000-0005-0000-0000-00007B040000}"/>
    <cellStyle name="20% - Accent1 9 4 2" xfId="1157" xr:uid="{00000000-0005-0000-0000-00007C040000}"/>
    <cellStyle name="20% - Accent1 9 5" xfId="1158" xr:uid="{00000000-0005-0000-0000-00007D040000}"/>
    <cellStyle name="20% - Accent1 9 5 2" xfId="1159" xr:uid="{00000000-0005-0000-0000-00007E040000}"/>
    <cellStyle name="20% - Accent1 9 6" xfId="1160" xr:uid="{00000000-0005-0000-0000-00007F040000}"/>
    <cellStyle name="20% - Accent1 90" xfId="1161" xr:uid="{00000000-0005-0000-0000-000080040000}"/>
    <cellStyle name="20% - Accent1 91" xfId="1162" xr:uid="{00000000-0005-0000-0000-000081040000}"/>
    <cellStyle name="20% - Accent1 92" xfId="1163" xr:uid="{00000000-0005-0000-0000-000082040000}"/>
    <cellStyle name="20% - Accent1 93" xfId="1164" xr:uid="{00000000-0005-0000-0000-000083040000}"/>
    <cellStyle name="20% - Accent1 94" xfId="1165" xr:uid="{00000000-0005-0000-0000-000084040000}"/>
    <cellStyle name="20% - Accent1 95" xfId="1166" xr:uid="{00000000-0005-0000-0000-000085040000}"/>
    <cellStyle name="20% - Accent1 96" xfId="1167" xr:uid="{00000000-0005-0000-0000-000086040000}"/>
    <cellStyle name="20% - Accent1 97" xfId="1168" xr:uid="{00000000-0005-0000-0000-000087040000}"/>
    <cellStyle name="20% - Accent1 98" xfId="1169" xr:uid="{00000000-0005-0000-0000-000088040000}"/>
    <cellStyle name="20% - Accent1 99" xfId="1170" xr:uid="{00000000-0005-0000-0000-000089040000}"/>
    <cellStyle name="20% - Accent2 10" xfId="1171" xr:uid="{00000000-0005-0000-0000-00008A040000}"/>
    <cellStyle name="20% - Accent2 10 2" xfId="1172" xr:uid="{00000000-0005-0000-0000-00008B040000}"/>
    <cellStyle name="20% - Accent2 10 2 2" xfId="1173" xr:uid="{00000000-0005-0000-0000-00008C040000}"/>
    <cellStyle name="20% - Accent2 10 2 2 2" xfId="1174" xr:uid="{00000000-0005-0000-0000-00008D040000}"/>
    <cellStyle name="20% - Accent2 10 2 2 2 2" xfId="1175" xr:uid="{00000000-0005-0000-0000-00008E040000}"/>
    <cellStyle name="20% - Accent2 10 2 2 3" xfId="1176" xr:uid="{00000000-0005-0000-0000-00008F040000}"/>
    <cellStyle name="20% - Accent2 10 2 2 3 2" xfId="1177" xr:uid="{00000000-0005-0000-0000-000090040000}"/>
    <cellStyle name="20% - Accent2 10 2 2 4" xfId="1178" xr:uid="{00000000-0005-0000-0000-000091040000}"/>
    <cellStyle name="20% - Accent2 10 2 3" xfId="1179" xr:uid="{00000000-0005-0000-0000-000092040000}"/>
    <cellStyle name="20% - Accent2 10 2 3 2" xfId="1180" xr:uid="{00000000-0005-0000-0000-000093040000}"/>
    <cellStyle name="20% - Accent2 10 2 4" xfId="1181" xr:uid="{00000000-0005-0000-0000-000094040000}"/>
    <cellStyle name="20% - Accent2 10 2 4 2" xfId="1182" xr:uid="{00000000-0005-0000-0000-000095040000}"/>
    <cellStyle name="20% - Accent2 10 2 5" xfId="1183" xr:uid="{00000000-0005-0000-0000-000096040000}"/>
    <cellStyle name="20% - Accent2 10 3" xfId="1184" xr:uid="{00000000-0005-0000-0000-000097040000}"/>
    <cellStyle name="20% - Accent2 10 3 2" xfId="1185" xr:uid="{00000000-0005-0000-0000-000098040000}"/>
    <cellStyle name="20% - Accent2 10 3 2 2" xfId="1186" xr:uid="{00000000-0005-0000-0000-000099040000}"/>
    <cellStyle name="20% - Accent2 10 3 3" xfId="1187" xr:uid="{00000000-0005-0000-0000-00009A040000}"/>
    <cellStyle name="20% - Accent2 10 3 3 2" xfId="1188" xr:uid="{00000000-0005-0000-0000-00009B040000}"/>
    <cellStyle name="20% - Accent2 10 3 4" xfId="1189" xr:uid="{00000000-0005-0000-0000-00009C040000}"/>
    <cellStyle name="20% - Accent2 10 4" xfId="1190" xr:uid="{00000000-0005-0000-0000-00009D040000}"/>
    <cellStyle name="20% - Accent2 10 4 2" xfId="1191" xr:uid="{00000000-0005-0000-0000-00009E040000}"/>
    <cellStyle name="20% - Accent2 10 5" xfId="1192" xr:uid="{00000000-0005-0000-0000-00009F040000}"/>
    <cellStyle name="20% - Accent2 10 5 2" xfId="1193" xr:uid="{00000000-0005-0000-0000-0000A0040000}"/>
    <cellStyle name="20% - Accent2 10 6" xfId="1194" xr:uid="{00000000-0005-0000-0000-0000A1040000}"/>
    <cellStyle name="20% - Accent2 100" xfId="1195" xr:uid="{00000000-0005-0000-0000-0000A2040000}"/>
    <cellStyle name="20% - Accent2 101" xfId="1196" xr:uid="{00000000-0005-0000-0000-0000A3040000}"/>
    <cellStyle name="20% - Accent2 102" xfId="1197" xr:uid="{00000000-0005-0000-0000-0000A4040000}"/>
    <cellStyle name="20% - Accent2 103" xfId="1198" xr:uid="{00000000-0005-0000-0000-0000A5040000}"/>
    <cellStyle name="20% - Accent2 104" xfId="1199" xr:uid="{00000000-0005-0000-0000-0000A6040000}"/>
    <cellStyle name="20% - Accent2 105" xfId="1200" xr:uid="{00000000-0005-0000-0000-0000A7040000}"/>
    <cellStyle name="20% - Accent2 106" xfId="1201" xr:uid="{00000000-0005-0000-0000-0000A8040000}"/>
    <cellStyle name="20% - Accent2 107" xfId="1202" xr:uid="{00000000-0005-0000-0000-0000A9040000}"/>
    <cellStyle name="20% - Accent2 108" xfId="1203" xr:uid="{00000000-0005-0000-0000-0000AA040000}"/>
    <cellStyle name="20% - Accent2 109" xfId="1204" xr:uid="{00000000-0005-0000-0000-0000AB040000}"/>
    <cellStyle name="20% - Accent2 11" xfId="1205" xr:uid="{00000000-0005-0000-0000-0000AC040000}"/>
    <cellStyle name="20% - Accent2 11 2" xfId="1206" xr:uid="{00000000-0005-0000-0000-0000AD040000}"/>
    <cellStyle name="20% - Accent2 11 2 2" xfId="1207" xr:uid="{00000000-0005-0000-0000-0000AE040000}"/>
    <cellStyle name="20% - Accent2 11 2 2 2" xfId="1208" xr:uid="{00000000-0005-0000-0000-0000AF040000}"/>
    <cellStyle name="20% - Accent2 11 2 2 2 2" xfId="1209" xr:uid="{00000000-0005-0000-0000-0000B0040000}"/>
    <cellStyle name="20% - Accent2 11 2 2 3" xfId="1210" xr:uid="{00000000-0005-0000-0000-0000B1040000}"/>
    <cellStyle name="20% - Accent2 11 2 2 3 2" xfId="1211" xr:uid="{00000000-0005-0000-0000-0000B2040000}"/>
    <cellStyle name="20% - Accent2 11 2 2 4" xfId="1212" xr:uid="{00000000-0005-0000-0000-0000B3040000}"/>
    <cellStyle name="20% - Accent2 11 2 3" xfId="1213" xr:uid="{00000000-0005-0000-0000-0000B4040000}"/>
    <cellStyle name="20% - Accent2 11 2 3 2" xfId="1214" xr:uid="{00000000-0005-0000-0000-0000B5040000}"/>
    <cellStyle name="20% - Accent2 11 2 4" xfId="1215" xr:uid="{00000000-0005-0000-0000-0000B6040000}"/>
    <cellStyle name="20% - Accent2 11 2 4 2" xfId="1216" xr:uid="{00000000-0005-0000-0000-0000B7040000}"/>
    <cellStyle name="20% - Accent2 11 2 5" xfId="1217" xr:uid="{00000000-0005-0000-0000-0000B8040000}"/>
    <cellStyle name="20% - Accent2 11 3" xfId="1218" xr:uid="{00000000-0005-0000-0000-0000B9040000}"/>
    <cellStyle name="20% - Accent2 11 3 2" xfId="1219" xr:uid="{00000000-0005-0000-0000-0000BA040000}"/>
    <cellStyle name="20% - Accent2 11 3 2 2" xfId="1220" xr:uid="{00000000-0005-0000-0000-0000BB040000}"/>
    <cellStyle name="20% - Accent2 11 3 3" xfId="1221" xr:uid="{00000000-0005-0000-0000-0000BC040000}"/>
    <cellStyle name="20% - Accent2 11 3 3 2" xfId="1222" xr:uid="{00000000-0005-0000-0000-0000BD040000}"/>
    <cellStyle name="20% - Accent2 11 3 4" xfId="1223" xr:uid="{00000000-0005-0000-0000-0000BE040000}"/>
    <cellStyle name="20% - Accent2 11 4" xfId="1224" xr:uid="{00000000-0005-0000-0000-0000BF040000}"/>
    <cellStyle name="20% - Accent2 11 4 2" xfId="1225" xr:uid="{00000000-0005-0000-0000-0000C0040000}"/>
    <cellStyle name="20% - Accent2 11 5" xfId="1226" xr:uid="{00000000-0005-0000-0000-0000C1040000}"/>
    <cellStyle name="20% - Accent2 11 5 2" xfId="1227" xr:uid="{00000000-0005-0000-0000-0000C2040000}"/>
    <cellStyle name="20% - Accent2 11 6" xfId="1228" xr:uid="{00000000-0005-0000-0000-0000C3040000}"/>
    <cellStyle name="20% - Accent2 110" xfId="1229" xr:uid="{00000000-0005-0000-0000-0000C4040000}"/>
    <cellStyle name="20% - Accent2 111" xfId="1230" xr:uid="{00000000-0005-0000-0000-0000C5040000}"/>
    <cellStyle name="20% - Accent2 112" xfId="1231" xr:uid="{00000000-0005-0000-0000-0000C6040000}"/>
    <cellStyle name="20% - Accent2 113" xfId="1232" xr:uid="{00000000-0005-0000-0000-0000C7040000}"/>
    <cellStyle name="20% - Accent2 114" xfId="1233" xr:uid="{00000000-0005-0000-0000-0000C8040000}"/>
    <cellStyle name="20% - Accent2 115" xfId="1234" xr:uid="{00000000-0005-0000-0000-0000C9040000}"/>
    <cellStyle name="20% - Accent2 116" xfId="1235" xr:uid="{00000000-0005-0000-0000-0000CA040000}"/>
    <cellStyle name="20% - Accent2 117" xfId="1236" xr:uid="{00000000-0005-0000-0000-0000CB040000}"/>
    <cellStyle name="20% - Accent2 118" xfId="1237" xr:uid="{00000000-0005-0000-0000-0000CC040000}"/>
    <cellStyle name="20% - Accent2 119" xfId="1238" xr:uid="{00000000-0005-0000-0000-0000CD040000}"/>
    <cellStyle name="20% - Accent2 12" xfId="1239" xr:uid="{00000000-0005-0000-0000-0000CE040000}"/>
    <cellStyle name="20% - Accent2 12 2" xfId="1240" xr:uid="{00000000-0005-0000-0000-0000CF040000}"/>
    <cellStyle name="20% - Accent2 12 2 2" xfId="1241" xr:uid="{00000000-0005-0000-0000-0000D0040000}"/>
    <cellStyle name="20% - Accent2 12 2 2 2" xfId="1242" xr:uid="{00000000-0005-0000-0000-0000D1040000}"/>
    <cellStyle name="20% - Accent2 12 2 2 2 2" xfId="1243" xr:uid="{00000000-0005-0000-0000-0000D2040000}"/>
    <cellStyle name="20% - Accent2 12 2 2 3" xfId="1244" xr:uid="{00000000-0005-0000-0000-0000D3040000}"/>
    <cellStyle name="20% - Accent2 12 2 2 3 2" xfId="1245" xr:uid="{00000000-0005-0000-0000-0000D4040000}"/>
    <cellStyle name="20% - Accent2 12 2 2 4" xfId="1246" xr:uid="{00000000-0005-0000-0000-0000D5040000}"/>
    <cellStyle name="20% - Accent2 12 2 3" xfId="1247" xr:uid="{00000000-0005-0000-0000-0000D6040000}"/>
    <cellStyle name="20% - Accent2 12 2 3 2" xfId="1248" xr:uid="{00000000-0005-0000-0000-0000D7040000}"/>
    <cellStyle name="20% - Accent2 12 2 4" xfId="1249" xr:uid="{00000000-0005-0000-0000-0000D8040000}"/>
    <cellStyle name="20% - Accent2 12 2 4 2" xfId="1250" xr:uid="{00000000-0005-0000-0000-0000D9040000}"/>
    <cellStyle name="20% - Accent2 12 2 5" xfId="1251" xr:uid="{00000000-0005-0000-0000-0000DA040000}"/>
    <cellStyle name="20% - Accent2 12 3" xfId="1252" xr:uid="{00000000-0005-0000-0000-0000DB040000}"/>
    <cellStyle name="20% - Accent2 12 3 2" xfId="1253" xr:uid="{00000000-0005-0000-0000-0000DC040000}"/>
    <cellStyle name="20% - Accent2 12 3 2 2" xfId="1254" xr:uid="{00000000-0005-0000-0000-0000DD040000}"/>
    <cellStyle name="20% - Accent2 12 3 3" xfId="1255" xr:uid="{00000000-0005-0000-0000-0000DE040000}"/>
    <cellStyle name="20% - Accent2 12 3 3 2" xfId="1256" xr:uid="{00000000-0005-0000-0000-0000DF040000}"/>
    <cellStyle name="20% - Accent2 12 3 4" xfId="1257" xr:uid="{00000000-0005-0000-0000-0000E0040000}"/>
    <cellStyle name="20% - Accent2 12 4" xfId="1258" xr:uid="{00000000-0005-0000-0000-0000E1040000}"/>
    <cellStyle name="20% - Accent2 12 4 2" xfId="1259" xr:uid="{00000000-0005-0000-0000-0000E2040000}"/>
    <cellStyle name="20% - Accent2 12 5" xfId="1260" xr:uid="{00000000-0005-0000-0000-0000E3040000}"/>
    <cellStyle name="20% - Accent2 12 5 2" xfId="1261" xr:uid="{00000000-0005-0000-0000-0000E4040000}"/>
    <cellStyle name="20% - Accent2 12 6" xfId="1262" xr:uid="{00000000-0005-0000-0000-0000E5040000}"/>
    <cellStyle name="20% - Accent2 120" xfId="1263" xr:uid="{00000000-0005-0000-0000-0000E6040000}"/>
    <cellStyle name="20% - Accent2 121" xfId="1264" xr:uid="{00000000-0005-0000-0000-0000E7040000}"/>
    <cellStyle name="20% - Accent2 122" xfId="1265" xr:uid="{00000000-0005-0000-0000-0000E8040000}"/>
    <cellStyle name="20% - Accent2 123" xfId="1266" xr:uid="{00000000-0005-0000-0000-0000E9040000}"/>
    <cellStyle name="20% - Accent2 124" xfId="1267" xr:uid="{00000000-0005-0000-0000-0000EA040000}"/>
    <cellStyle name="20% - Accent2 125" xfId="1268" xr:uid="{00000000-0005-0000-0000-0000EB040000}"/>
    <cellStyle name="20% - Accent2 126" xfId="1269" xr:uid="{00000000-0005-0000-0000-0000EC040000}"/>
    <cellStyle name="20% - Accent2 127" xfId="1270" xr:uid="{00000000-0005-0000-0000-0000ED040000}"/>
    <cellStyle name="20% - Accent2 128" xfId="1271" xr:uid="{00000000-0005-0000-0000-0000EE040000}"/>
    <cellStyle name="20% - Accent2 129" xfId="1272" xr:uid="{00000000-0005-0000-0000-0000EF040000}"/>
    <cellStyle name="20% - Accent2 13" xfId="1273" xr:uid="{00000000-0005-0000-0000-0000F0040000}"/>
    <cellStyle name="20% - Accent2 13 2" xfId="1274" xr:uid="{00000000-0005-0000-0000-0000F1040000}"/>
    <cellStyle name="20% - Accent2 13 2 2" xfId="1275" xr:uid="{00000000-0005-0000-0000-0000F2040000}"/>
    <cellStyle name="20% - Accent2 13 2 2 2" xfId="1276" xr:uid="{00000000-0005-0000-0000-0000F3040000}"/>
    <cellStyle name="20% - Accent2 13 2 2 2 2" xfId="1277" xr:uid="{00000000-0005-0000-0000-0000F4040000}"/>
    <cellStyle name="20% - Accent2 13 2 2 3" xfId="1278" xr:uid="{00000000-0005-0000-0000-0000F5040000}"/>
    <cellStyle name="20% - Accent2 13 2 2 3 2" xfId="1279" xr:uid="{00000000-0005-0000-0000-0000F6040000}"/>
    <cellStyle name="20% - Accent2 13 2 2 4" xfId="1280" xr:uid="{00000000-0005-0000-0000-0000F7040000}"/>
    <cellStyle name="20% - Accent2 13 2 3" xfId="1281" xr:uid="{00000000-0005-0000-0000-0000F8040000}"/>
    <cellStyle name="20% - Accent2 13 2 3 2" xfId="1282" xr:uid="{00000000-0005-0000-0000-0000F9040000}"/>
    <cellStyle name="20% - Accent2 13 2 4" xfId="1283" xr:uid="{00000000-0005-0000-0000-0000FA040000}"/>
    <cellStyle name="20% - Accent2 13 2 4 2" xfId="1284" xr:uid="{00000000-0005-0000-0000-0000FB040000}"/>
    <cellStyle name="20% - Accent2 13 2 5" xfId="1285" xr:uid="{00000000-0005-0000-0000-0000FC040000}"/>
    <cellStyle name="20% - Accent2 13 3" xfId="1286" xr:uid="{00000000-0005-0000-0000-0000FD040000}"/>
    <cellStyle name="20% - Accent2 13 3 2" xfId="1287" xr:uid="{00000000-0005-0000-0000-0000FE040000}"/>
    <cellStyle name="20% - Accent2 13 3 2 2" xfId="1288" xr:uid="{00000000-0005-0000-0000-0000FF040000}"/>
    <cellStyle name="20% - Accent2 13 3 3" xfId="1289" xr:uid="{00000000-0005-0000-0000-000000050000}"/>
    <cellStyle name="20% - Accent2 13 3 3 2" xfId="1290" xr:uid="{00000000-0005-0000-0000-000001050000}"/>
    <cellStyle name="20% - Accent2 13 3 4" xfId="1291" xr:uid="{00000000-0005-0000-0000-000002050000}"/>
    <cellStyle name="20% - Accent2 13 4" xfId="1292" xr:uid="{00000000-0005-0000-0000-000003050000}"/>
    <cellStyle name="20% - Accent2 13 4 2" xfId="1293" xr:uid="{00000000-0005-0000-0000-000004050000}"/>
    <cellStyle name="20% - Accent2 13 5" xfId="1294" xr:uid="{00000000-0005-0000-0000-000005050000}"/>
    <cellStyle name="20% - Accent2 13 5 2" xfId="1295" xr:uid="{00000000-0005-0000-0000-000006050000}"/>
    <cellStyle name="20% - Accent2 13 6" xfId="1296" xr:uid="{00000000-0005-0000-0000-000007050000}"/>
    <cellStyle name="20% - Accent2 130" xfId="1297" xr:uid="{00000000-0005-0000-0000-000008050000}"/>
    <cellStyle name="20% - Accent2 131" xfId="1298" xr:uid="{00000000-0005-0000-0000-000009050000}"/>
    <cellStyle name="20% - Accent2 132" xfId="1299" xr:uid="{00000000-0005-0000-0000-00000A050000}"/>
    <cellStyle name="20% - Accent2 14" xfId="1300" xr:uid="{00000000-0005-0000-0000-00000B050000}"/>
    <cellStyle name="20% - Accent2 14 2" xfId="1301" xr:uid="{00000000-0005-0000-0000-00000C050000}"/>
    <cellStyle name="20% - Accent2 14 2 2" xfId="1302" xr:uid="{00000000-0005-0000-0000-00000D050000}"/>
    <cellStyle name="20% - Accent2 14 2 2 2" xfId="1303" xr:uid="{00000000-0005-0000-0000-00000E050000}"/>
    <cellStyle name="20% - Accent2 14 2 2 2 2" xfId="1304" xr:uid="{00000000-0005-0000-0000-00000F050000}"/>
    <cellStyle name="20% - Accent2 14 2 2 3" xfId="1305" xr:uid="{00000000-0005-0000-0000-000010050000}"/>
    <cellStyle name="20% - Accent2 14 2 2 3 2" xfId="1306" xr:uid="{00000000-0005-0000-0000-000011050000}"/>
    <cellStyle name="20% - Accent2 14 2 2 4" xfId="1307" xr:uid="{00000000-0005-0000-0000-000012050000}"/>
    <cellStyle name="20% - Accent2 14 2 3" xfId="1308" xr:uid="{00000000-0005-0000-0000-000013050000}"/>
    <cellStyle name="20% - Accent2 14 2 3 2" xfId="1309" xr:uid="{00000000-0005-0000-0000-000014050000}"/>
    <cellStyle name="20% - Accent2 14 2 4" xfId="1310" xr:uid="{00000000-0005-0000-0000-000015050000}"/>
    <cellStyle name="20% - Accent2 14 2 4 2" xfId="1311" xr:uid="{00000000-0005-0000-0000-000016050000}"/>
    <cellStyle name="20% - Accent2 14 2 5" xfId="1312" xr:uid="{00000000-0005-0000-0000-000017050000}"/>
    <cellStyle name="20% - Accent2 14 3" xfId="1313" xr:uid="{00000000-0005-0000-0000-000018050000}"/>
    <cellStyle name="20% - Accent2 14 3 2" xfId="1314" xr:uid="{00000000-0005-0000-0000-000019050000}"/>
    <cellStyle name="20% - Accent2 14 3 2 2" xfId="1315" xr:uid="{00000000-0005-0000-0000-00001A050000}"/>
    <cellStyle name="20% - Accent2 14 3 3" xfId="1316" xr:uid="{00000000-0005-0000-0000-00001B050000}"/>
    <cellStyle name="20% - Accent2 14 3 3 2" xfId="1317" xr:uid="{00000000-0005-0000-0000-00001C050000}"/>
    <cellStyle name="20% - Accent2 14 3 4" xfId="1318" xr:uid="{00000000-0005-0000-0000-00001D050000}"/>
    <cellStyle name="20% - Accent2 14 4" xfId="1319" xr:uid="{00000000-0005-0000-0000-00001E050000}"/>
    <cellStyle name="20% - Accent2 14 4 2" xfId="1320" xr:uid="{00000000-0005-0000-0000-00001F050000}"/>
    <cellStyle name="20% - Accent2 14 5" xfId="1321" xr:uid="{00000000-0005-0000-0000-000020050000}"/>
    <cellStyle name="20% - Accent2 14 5 2" xfId="1322" xr:uid="{00000000-0005-0000-0000-000021050000}"/>
    <cellStyle name="20% - Accent2 14 6" xfId="1323" xr:uid="{00000000-0005-0000-0000-000022050000}"/>
    <cellStyle name="20% - Accent2 15" xfId="1324" xr:uid="{00000000-0005-0000-0000-000023050000}"/>
    <cellStyle name="20% - Accent2 15 2" xfId="1325" xr:uid="{00000000-0005-0000-0000-000024050000}"/>
    <cellStyle name="20% - Accent2 15 2 2" xfId="1326" xr:uid="{00000000-0005-0000-0000-000025050000}"/>
    <cellStyle name="20% - Accent2 15 2 2 2" xfId="1327" xr:uid="{00000000-0005-0000-0000-000026050000}"/>
    <cellStyle name="20% - Accent2 15 2 2 2 2" xfId="1328" xr:uid="{00000000-0005-0000-0000-000027050000}"/>
    <cellStyle name="20% - Accent2 15 2 2 3" xfId="1329" xr:uid="{00000000-0005-0000-0000-000028050000}"/>
    <cellStyle name="20% - Accent2 15 2 2 3 2" xfId="1330" xr:uid="{00000000-0005-0000-0000-000029050000}"/>
    <cellStyle name="20% - Accent2 15 2 2 4" xfId="1331" xr:uid="{00000000-0005-0000-0000-00002A050000}"/>
    <cellStyle name="20% - Accent2 15 2 3" xfId="1332" xr:uid="{00000000-0005-0000-0000-00002B050000}"/>
    <cellStyle name="20% - Accent2 15 2 3 2" xfId="1333" xr:uid="{00000000-0005-0000-0000-00002C050000}"/>
    <cellStyle name="20% - Accent2 15 2 4" xfId="1334" xr:uid="{00000000-0005-0000-0000-00002D050000}"/>
    <cellStyle name="20% - Accent2 15 2 4 2" xfId="1335" xr:uid="{00000000-0005-0000-0000-00002E050000}"/>
    <cellStyle name="20% - Accent2 15 2 5" xfId="1336" xr:uid="{00000000-0005-0000-0000-00002F050000}"/>
    <cellStyle name="20% - Accent2 15 3" xfId="1337" xr:uid="{00000000-0005-0000-0000-000030050000}"/>
    <cellStyle name="20% - Accent2 15 3 2" xfId="1338" xr:uid="{00000000-0005-0000-0000-000031050000}"/>
    <cellStyle name="20% - Accent2 15 3 2 2" xfId="1339" xr:uid="{00000000-0005-0000-0000-000032050000}"/>
    <cellStyle name="20% - Accent2 15 3 3" xfId="1340" xr:uid="{00000000-0005-0000-0000-000033050000}"/>
    <cellStyle name="20% - Accent2 15 3 3 2" xfId="1341" xr:uid="{00000000-0005-0000-0000-000034050000}"/>
    <cellStyle name="20% - Accent2 15 3 4" xfId="1342" xr:uid="{00000000-0005-0000-0000-000035050000}"/>
    <cellStyle name="20% - Accent2 15 4" xfId="1343" xr:uid="{00000000-0005-0000-0000-000036050000}"/>
    <cellStyle name="20% - Accent2 15 4 2" xfId="1344" xr:uid="{00000000-0005-0000-0000-000037050000}"/>
    <cellStyle name="20% - Accent2 15 5" xfId="1345" xr:uid="{00000000-0005-0000-0000-000038050000}"/>
    <cellStyle name="20% - Accent2 15 5 2" xfId="1346" xr:uid="{00000000-0005-0000-0000-000039050000}"/>
    <cellStyle name="20% - Accent2 15 6" xfId="1347" xr:uid="{00000000-0005-0000-0000-00003A050000}"/>
    <cellStyle name="20% - Accent2 16" xfId="1348" xr:uid="{00000000-0005-0000-0000-00003B050000}"/>
    <cellStyle name="20% - Accent2 16 2" xfId="1349" xr:uid="{00000000-0005-0000-0000-00003C050000}"/>
    <cellStyle name="20% - Accent2 16 2 2" xfId="1350" xr:uid="{00000000-0005-0000-0000-00003D050000}"/>
    <cellStyle name="20% - Accent2 16 2 2 2" xfId="1351" xr:uid="{00000000-0005-0000-0000-00003E050000}"/>
    <cellStyle name="20% - Accent2 16 2 2 2 2" xfId="1352" xr:uid="{00000000-0005-0000-0000-00003F050000}"/>
    <cellStyle name="20% - Accent2 16 2 2 3" xfId="1353" xr:uid="{00000000-0005-0000-0000-000040050000}"/>
    <cellStyle name="20% - Accent2 16 2 2 3 2" xfId="1354" xr:uid="{00000000-0005-0000-0000-000041050000}"/>
    <cellStyle name="20% - Accent2 16 2 2 4" xfId="1355" xr:uid="{00000000-0005-0000-0000-000042050000}"/>
    <cellStyle name="20% - Accent2 16 2 3" xfId="1356" xr:uid="{00000000-0005-0000-0000-000043050000}"/>
    <cellStyle name="20% - Accent2 16 2 3 2" xfId="1357" xr:uid="{00000000-0005-0000-0000-000044050000}"/>
    <cellStyle name="20% - Accent2 16 2 4" xfId="1358" xr:uid="{00000000-0005-0000-0000-000045050000}"/>
    <cellStyle name="20% - Accent2 16 2 4 2" xfId="1359" xr:uid="{00000000-0005-0000-0000-000046050000}"/>
    <cellStyle name="20% - Accent2 16 2 5" xfId="1360" xr:uid="{00000000-0005-0000-0000-000047050000}"/>
    <cellStyle name="20% - Accent2 16 3" xfId="1361" xr:uid="{00000000-0005-0000-0000-000048050000}"/>
    <cellStyle name="20% - Accent2 16 3 2" xfId="1362" xr:uid="{00000000-0005-0000-0000-000049050000}"/>
    <cellStyle name="20% - Accent2 16 3 2 2" xfId="1363" xr:uid="{00000000-0005-0000-0000-00004A050000}"/>
    <cellStyle name="20% - Accent2 16 3 3" xfId="1364" xr:uid="{00000000-0005-0000-0000-00004B050000}"/>
    <cellStyle name="20% - Accent2 16 3 3 2" xfId="1365" xr:uid="{00000000-0005-0000-0000-00004C050000}"/>
    <cellStyle name="20% - Accent2 16 3 4" xfId="1366" xr:uid="{00000000-0005-0000-0000-00004D050000}"/>
    <cellStyle name="20% - Accent2 16 4" xfId="1367" xr:uid="{00000000-0005-0000-0000-00004E050000}"/>
    <cellStyle name="20% - Accent2 16 4 2" xfId="1368" xr:uid="{00000000-0005-0000-0000-00004F050000}"/>
    <cellStyle name="20% - Accent2 16 5" xfId="1369" xr:uid="{00000000-0005-0000-0000-000050050000}"/>
    <cellStyle name="20% - Accent2 16 5 2" xfId="1370" xr:uid="{00000000-0005-0000-0000-000051050000}"/>
    <cellStyle name="20% - Accent2 16 6" xfId="1371" xr:uid="{00000000-0005-0000-0000-000052050000}"/>
    <cellStyle name="20% - Accent2 17" xfId="1372" xr:uid="{00000000-0005-0000-0000-000053050000}"/>
    <cellStyle name="20% - Accent2 17 2" xfId="1373" xr:uid="{00000000-0005-0000-0000-000054050000}"/>
    <cellStyle name="20% - Accent2 17 2 2" xfId="1374" xr:uid="{00000000-0005-0000-0000-000055050000}"/>
    <cellStyle name="20% - Accent2 17 2 2 2" xfId="1375" xr:uid="{00000000-0005-0000-0000-000056050000}"/>
    <cellStyle name="20% - Accent2 17 2 2 2 2" xfId="1376" xr:uid="{00000000-0005-0000-0000-000057050000}"/>
    <cellStyle name="20% - Accent2 17 2 2 3" xfId="1377" xr:uid="{00000000-0005-0000-0000-000058050000}"/>
    <cellStyle name="20% - Accent2 17 2 2 3 2" xfId="1378" xr:uid="{00000000-0005-0000-0000-000059050000}"/>
    <cellStyle name="20% - Accent2 17 2 2 4" xfId="1379" xr:uid="{00000000-0005-0000-0000-00005A050000}"/>
    <cellStyle name="20% - Accent2 17 2 3" xfId="1380" xr:uid="{00000000-0005-0000-0000-00005B050000}"/>
    <cellStyle name="20% - Accent2 17 2 3 2" xfId="1381" xr:uid="{00000000-0005-0000-0000-00005C050000}"/>
    <cellStyle name="20% - Accent2 17 2 4" xfId="1382" xr:uid="{00000000-0005-0000-0000-00005D050000}"/>
    <cellStyle name="20% - Accent2 17 2 4 2" xfId="1383" xr:uid="{00000000-0005-0000-0000-00005E050000}"/>
    <cellStyle name="20% - Accent2 17 2 5" xfId="1384" xr:uid="{00000000-0005-0000-0000-00005F050000}"/>
    <cellStyle name="20% - Accent2 17 3" xfId="1385" xr:uid="{00000000-0005-0000-0000-000060050000}"/>
    <cellStyle name="20% - Accent2 17 3 2" xfId="1386" xr:uid="{00000000-0005-0000-0000-000061050000}"/>
    <cellStyle name="20% - Accent2 17 3 2 2" xfId="1387" xr:uid="{00000000-0005-0000-0000-000062050000}"/>
    <cellStyle name="20% - Accent2 17 3 3" xfId="1388" xr:uid="{00000000-0005-0000-0000-000063050000}"/>
    <cellStyle name="20% - Accent2 17 3 3 2" xfId="1389" xr:uid="{00000000-0005-0000-0000-000064050000}"/>
    <cellStyle name="20% - Accent2 17 3 4" xfId="1390" xr:uid="{00000000-0005-0000-0000-000065050000}"/>
    <cellStyle name="20% - Accent2 17 4" xfId="1391" xr:uid="{00000000-0005-0000-0000-000066050000}"/>
    <cellStyle name="20% - Accent2 17 4 2" xfId="1392" xr:uid="{00000000-0005-0000-0000-000067050000}"/>
    <cellStyle name="20% - Accent2 17 5" xfId="1393" xr:uid="{00000000-0005-0000-0000-000068050000}"/>
    <cellStyle name="20% - Accent2 17 5 2" xfId="1394" xr:uid="{00000000-0005-0000-0000-000069050000}"/>
    <cellStyle name="20% - Accent2 17 6" xfId="1395" xr:uid="{00000000-0005-0000-0000-00006A050000}"/>
    <cellStyle name="20% - Accent2 18" xfId="1396" xr:uid="{00000000-0005-0000-0000-00006B050000}"/>
    <cellStyle name="20% - Accent2 18 2" xfId="1397" xr:uid="{00000000-0005-0000-0000-00006C050000}"/>
    <cellStyle name="20% - Accent2 18 2 2" xfId="1398" xr:uid="{00000000-0005-0000-0000-00006D050000}"/>
    <cellStyle name="20% - Accent2 18 2 2 2" xfId="1399" xr:uid="{00000000-0005-0000-0000-00006E050000}"/>
    <cellStyle name="20% - Accent2 18 2 2 2 2" xfId="1400" xr:uid="{00000000-0005-0000-0000-00006F050000}"/>
    <cellStyle name="20% - Accent2 18 2 2 3" xfId="1401" xr:uid="{00000000-0005-0000-0000-000070050000}"/>
    <cellStyle name="20% - Accent2 18 2 2 3 2" xfId="1402" xr:uid="{00000000-0005-0000-0000-000071050000}"/>
    <cellStyle name="20% - Accent2 18 2 2 4" xfId="1403" xr:uid="{00000000-0005-0000-0000-000072050000}"/>
    <cellStyle name="20% - Accent2 18 2 3" xfId="1404" xr:uid="{00000000-0005-0000-0000-000073050000}"/>
    <cellStyle name="20% - Accent2 18 2 3 2" xfId="1405" xr:uid="{00000000-0005-0000-0000-000074050000}"/>
    <cellStyle name="20% - Accent2 18 2 4" xfId="1406" xr:uid="{00000000-0005-0000-0000-000075050000}"/>
    <cellStyle name="20% - Accent2 18 2 4 2" xfId="1407" xr:uid="{00000000-0005-0000-0000-000076050000}"/>
    <cellStyle name="20% - Accent2 18 2 5" xfId="1408" xr:uid="{00000000-0005-0000-0000-000077050000}"/>
    <cellStyle name="20% - Accent2 18 3" xfId="1409" xr:uid="{00000000-0005-0000-0000-000078050000}"/>
    <cellStyle name="20% - Accent2 18 3 2" xfId="1410" xr:uid="{00000000-0005-0000-0000-000079050000}"/>
    <cellStyle name="20% - Accent2 18 3 2 2" xfId="1411" xr:uid="{00000000-0005-0000-0000-00007A050000}"/>
    <cellStyle name="20% - Accent2 18 3 3" xfId="1412" xr:uid="{00000000-0005-0000-0000-00007B050000}"/>
    <cellStyle name="20% - Accent2 18 3 3 2" xfId="1413" xr:uid="{00000000-0005-0000-0000-00007C050000}"/>
    <cellStyle name="20% - Accent2 18 3 4" xfId="1414" xr:uid="{00000000-0005-0000-0000-00007D050000}"/>
    <cellStyle name="20% - Accent2 18 4" xfId="1415" xr:uid="{00000000-0005-0000-0000-00007E050000}"/>
    <cellStyle name="20% - Accent2 18 4 2" xfId="1416" xr:uid="{00000000-0005-0000-0000-00007F050000}"/>
    <cellStyle name="20% - Accent2 18 5" xfId="1417" xr:uid="{00000000-0005-0000-0000-000080050000}"/>
    <cellStyle name="20% - Accent2 18 5 2" xfId="1418" xr:uid="{00000000-0005-0000-0000-000081050000}"/>
    <cellStyle name="20% - Accent2 18 6" xfId="1419" xr:uid="{00000000-0005-0000-0000-000082050000}"/>
    <cellStyle name="20% - Accent2 19" xfId="1420" xr:uid="{00000000-0005-0000-0000-000083050000}"/>
    <cellStyle name="20% - Accent2 19 2" xfId="1421" xr:uid="{00000000-0005-0000-0000-000084050000}"/>
    <cellStyle name="20% - Accent2 19 2 2" xfId="1422" xr:uid="{00000000-0005-0000-0000-000085050000}"/>
    <cellStyle name="20% - Accent2 19 2 2 2" xfId="1423" xr:uid="{00000000-0005-0000-0000-000086050000}"/>
    <cellStyle name="20% - Accent2 19 2 2 2 2" xfId="1424" xr:uid="{00000000-0005-0000-0000-000087050000}"/>
    <cellStyle name="20% - Accent2 19 2 2 3" xfId="1425" xr:uid="{00000000-0005-0000-0000-000088050000}"/>
    <cellStyle name="20% - Accent2 19 2 2 3 2" xfId="1426" xr:uid="{00000000-0005-0000-0000-000089050000}"/>
    <cellStyle name="20% - Accent2 19 2 2 4" xfId="1427" xr:uid="{00000000-0005-0000-0000-00008A050000}"/>
    <cellStyle name="20% - Accent2 19 2 3" xfId="1428" xr:uid="{00000000-0005-0000-0000-00008B050000}"/>
    <cellStyle name="20% - Accent2 19 2 3 2" xfId="1429" xr:uid="{00000000-0005-0000-0000-00008C050000}"/>
    <cellStyle name="20% - Accent2 19 2 4" xfId="1430" xr:uid="{00000000-0005-0000-0000-00008D050000}"/>
    <cellStyle name="20% - Accent2 19 2 4 2" xfId="1431" xr:uid="{00000000-0005-0000-0000-00008E050000}"/>
    <cellStyle name="20% - Accent2 19 2 5" xfId="1432" xr:uid="{00000000-0005-0000-0000-00008F050000}"/>
    <cellStyle name="20% - Accent2 19 3" xfId="1433" xr:uid="{00000000-0005-0000-0000-000090050000}"/>
    <cellStyle name="20% - Accent2 19 3 2" xfId="1434" xr:uid="{00000000-0005-0000-0000-000091050000}"/>
    <cellStyle name="20% - Accent2 19 3 2 2" xfId="1435" xr:uid="{00000000-0005-0000-0000-000092050000}"/>
    <cellStyle name="20% - Accent2 19 3 3" xfId="1436" xr:uid="{00000000-0005-0000-0000-000093050000}"/>
    <cellStyle name="20% - Accent2 19 3 3 2" xfId="1437" xr:uid="{00000000-0005-0000-0000-000094050000}"/>
    <cellStyle name="20% - Accent2 19 3 4" xfId="1438" xr:uid="{00000000-0005-0000-0000-000095050000}"/>
    <cellStyle name="20% - Accent2 19 4" xfId="1439" xr:uid="{00000000-0005-0000-0000-000096050000}"/>
    <cellStyle name="20% - Accent2 19 4 2" xfId="1440" xr:uid="{00000000-0005-0000-0000-000097050000}"/>
    <cellStyle name="20% - Accent2 19 5" xfId="1441" xr:uid="{00000000-0005-0000-0000-000098050000}"/>
    <cellStyle name="20% - Accent2 19 5 2" xfId="1442" xr:uid="{00000000-0005-0000-0000-000099050000}"/>
    <cellStyle name="20% - Accent2 19 6" xfId="1443" xr:uid="{00000000-0005-0000-0000-00009A050000}"/>
    <cellStyle name="20% - Accent2 2" xfId="1444" xr:uid="{00000000-0005-0000-0000-00009B050000}"/>
    <cellStyle name="20% - Accent2 2 2" xfId="1445" xr:uid="{00000000-0005-0000-0000-00009C050000}"/>
    <cellStyle name="20% - Accent2 2 2 2" xfId="1446" xr:uid="{00000000-0005-0000-0000-00009D050000}"/>
    <cellStyle name="20% - Accent2 2 2 2 2" xfId="1447" xr:uid="{00000000-0005-0000-0000-00009E050000}"/>
    <cellStyle name="20% - Accent2 2 2 2 2 2" xfId="1448" xr:uid="{00000000-0005-0000-0000-00009F050000}"/>
    <cellStyle name="20% - Accent2 2 2 2 2 2 2" xfId="1449" xr:uid="{00000000-0005-0000-0000-0000A0050000}"/>
    <cellStyle name="20% - Accent2 2 2 2 2 3" xfId="1450" xr:uid="{00000000-0005-0000-0000-0000A1050000}"/>
    <cellStyle name="20% - Accent2 2 2 2 2 3 2" xfId="1451" xr:uid="{00000000-0005-0000-0000-0000A2050000}"/>
    <cellStyle name="20% - Accent2 2 2 2 2 4" xfId="1452" xr:uid="{00000000-0005-0000-0000-0000A3050000}"/>
    <cellStyle name="20% - Accent2 2 2 2 3" xfId="1453" xr:uid="{00000000-0005-0000-0000-0000A4050000}"/>
    <cellStyle name="20% - Accent2 2 2 2 3 2" xfId="1454" xr:uid="{00000000-0005-0000-0000-0000A5050000}"/>
    <cellStyle name="20% - Accent2 2 2 2 4" xfId="1455" xr:uid="{00000000-0005-0000-0000-0000A6050000}"/>
    <cellStyle name="20% - Accent2 2 2 2 4 2" xfId="1456" xr:uid="{00000000-0005-0000-0000-0000A7050000}"/>
    <cellStyle name="20% - Accent2 2 2 2 5" xfId="1457" xr:uid="{00000000-0005-0000-0000-0000A8050000}"/>
    <cellStyle name="20% - Accent2 2 2 3" xfId="1458" xr:uid="{00000000-0005-0000-0000-0000A9050000}"/>
    <cellStyle name="20% - Accent2 2 2 3 2" xfId="1459" xr:uid="{00000000-0005-0000-0000-0000AA050000}"/>
    <cellStyle name="20% - Accent2 2 2 3 2 2" xfId="1460" xr:uid="{00000000-0005-0000-0000-0000AB050000}"/>
    <cellStyle name="20% - Accent2 2 2 3 3" xfId="1461" xr:uid="{00000000-0005-0000-0000-0000AC050000}"/>
    <cellStyle name="20% - Accent2 2 2 3 3 2" xfId="1462" xr:uid="{00000000-0005-0000-0000-0000AD050000}"/>
    <cellStyle name="20% - Accent2 2 2 3 4" xfId="1463" xr:uid="{00000000-0005-0000-0000-0000AE050000}"/>
    <cellStyle name="20% - Accent2 2 2 4" xfId="1464" xr:uid="{00000000-0005-0000-0000-0000AF050000}"/>
    <cellStyle name="20% - Accent2 2 2 4 2" xfId="1465" xr:uid="{00000000-0005-0000-0000-0000B0050000}"/>
    <cellStyle name="20% - Accent2 2 2 5" xfId="1466" xr:uid="{00000000-0005-0000-0000-0000B1050000}"/>
    <cellStyle name="20% - Accent2 2 2 5 2" xfId="1467" xr:uid="{00000000-0005-0000-0000-0000B2050000}"/>
    <cellStyle name="20% - Accent2 2 2 6" xfId="1468" xr:uid="{00000000-0005-0000-0000-0000B3050000}"/>
    <cellStyle name="20% - Accent2 2 3" xfId="1469" xr:uid="{00000000-0005-0000-0000-0000B4050000}"/>
    <cellStyle name="20% - Accent2 2 3 2" xfId="1470" xr:uid="{00000000-0005-0000-0000-0000B5050000}"/>
    <cellStyle name="20% - Accent2 2 3 2 2" xfId="1471" xr:uid="{00000000-0005-0000-0000-0000B6050000}"/>
    <cellStyle name="20% - Accent2 2 3 2 2 2" xfId="1472" xr:uid="{00000000-0005-0000-0000-0000B7050000}"/>
    <cellStyle name="20% - Accent2 2 3 2 2 2 2" xfId="1473" xr:uid="{00000000-0005-0000-0000-0000B8050000}"/>
    <cellStyle name="20% - Accent2 2 3 2 2 3" xfId="1474" xr:uid="{00000000-0005-0000-0000-0000B9050000}"/>
    <cellStyle name="20% - Accent2 2 3 2 2 3 2" xfId="1475" xr:uid="{00000000-0005-0000-0000-0000BA050000}"/>
    <cellStyle name="20% - Accent2 2 3 2 2 4" xfId="1476" xr:uid="{00000000-0005-0000-0000-0000BB050000}"/>
    <cellStyle name="20% - Accent2 2 3 2 3" xfId="1477" xr:uid="{00000000-0005-0000-0000-0000BC050000}"/>
    <cellStyle name="20% - Accent2 2 3 2 3 2" xfId="1478" xr:uid="{00000000-0005-0000-0000-0000BD050000}"/>
    <cellStyle name="20% - Accent2 2 3 2 4" xfId="1479" xr:uid="{00000000-0005-0000-0000-0000BE050000}"/>
    <cellStyle name="20% - Accent2 2 3 2 4 2" xfId="1480" xr:uid="{00000000-0005-0000-0000-0000BF050000}"/>
    <cellStyle name="20% - Accent2 2 3 2 5" xfId="1481" xr:uid="{00000000-0005-0000-0000-0000C0050000}"/>
    <cellStyle name="20% - Accent2 2 3 3" xfId="1482" xr:uid="{00000000-0005-0000-0000-0000C1050000}"/>
    <cellStyle name="20% - Accent2 2 3 3 2" xfId="1483" xr:uid="{00000000-0005-0000-0000-0000C2050000}"/>
    <cellStyle name="20% - Accent2 2 3 3 2 2" xfId="1484" xr:uid="{00000000-0005-0000-0000-0000C3050000}"/>
    <cellStyle name="20% - Accent2 2 3 3 3" xfId="1485" xr:uid="{00000000-0005-0000-0000-0000C4050000}"/>
    <cellStyle name="20% - Accent2 2 3 3 3 2" xfId="1486" xr:uid="{00000000-0005-0000-0000-0000C5050000}"/>
    <cellStyle name="20% - Accent2 2 3 3 4" xfId="1487" xr:uid="{00000000-0005-0000-0000-0000C6050000}"/>
    <cellStyle name="20% - Accent2 2 3 4" xfId="1488" xr:uid="{00000000-0005-0000-0000-0000C7050000}"/>
    <cellStyle name="20% - Accent2 2 3 4 2" xfId="1489" xr:uid="{00000000-0005-0000-0000-0000C8050000}"/>
    <cellStyle name="20% - Accent2 2 3 5" xfId="1490" xr:uid="{00000000-0005-0000-0000-0000C9050000}"/>
    <cellStyle name="20% - Accent2 2 3 5 2" xfId="1491" xr:uid="{00000000-0005-0000-0000-0000CA050000}"/>
    <cellStyle name="20% - Accent2 2 3 6" xfId="1492" xr:uid="{00000000-0005-0000-0000-0000CB050000}"/>
    <cellStyle name="20% - Accent2 2 4" xfId="1493" xr:uid="{00000000-0005-0000-0000-0000CC050000}"/>
    <cellStyle name="20% - Accent2 2 4 2" xfId="1494" xr:uid="{00000000-0005-0000-0000-0000CD050000}"/>
    <cellStyle name="20% - Accent2 2 4 2 2" xfId="1495" xr:uid="{00000000-0005-0000-0000-0000CE050000}"/>
    <cellStyle name="20% - Accent2 2 4 2 2 2" xfId="1496" xr:uid="{00000000-0005-0000-0000-0000CF050000}"/>
    <cellStyle name="20% - Accent2 2 4 2 2 2 2" xfId="1497" xr:uid="{00000000-0005-0000-0000-0000D0050000}"/>
    <cellStyle name="20% - Accent2 2 4 2 2 3" xfId="1498" xr:uid="{00000000-0005-0000-0000-0000D1050000}"/>
    <cellStyle name="20% - Accent2 2 4 2 2 3 2" xfId="1499" xr:uid="{00000000-0005-0000-0000-0000D2050000}"/>
    <cellStyle name="20% - Accent2 2 4 2 2 4" xfId="1500" xr:uid="{00000000-0005-0000-0000-0000D3050000}"/>
    <cellStyle name="20% - Accent2 2 4 2 3" xfId="1501" xr:uid="{00000000-0005-0000-0000-0000D4050000}"/>
    <cellStyle name="20% - Accent2 2 4 2 3 2" xfId="1502" xr:uid="{00000000-0005-0000-0000-0000D5050000}"/>
    <cellStyle name="20% - Accent2 2 4 2 4" xfId="1503" xr:uid="{00000000-0005-0000-0000-0000D6050000}"/>
    <cellStyle name="20% - Accent2 2 4 2 4 2" xfId="1504" xr:uid="{00000000-0005-0000-0000-0000D7050000}"/>
    <cellStyle name="20% - Accent2 2 4 2 5" xfId="1505" xr:uid="{00000000-0005-0000-0000-0000D8050000}"/>
    <cellStyle name="20% - Accent2 2 4 3" xfId="1506" xr:uid="{00000000-0005-0000-0000-0000D9050000}"/>
    <cellStyle name="20% - Accent2 2 4 3 2" xfId="1507" xr:uid="{00000000-0005-0000-0000-0000DA050000}"/>
    <cellStyle name="20% - Accent2 2 4 3 2 2" xfId="1508" xr:uid="{00000000-0005-0000-0000-0000DB050000}"/>
    <cellStyle name="20% - Accent2 2 4 3 3" xfId="1509" xr:uid="{00000000-0005-0000-0000-0000DC050000}"/>
    <cellStyle name="20% - Accent2 2 4 3 3 2" xfId="1510" xr:uid="{00000000-0005-0000-0000-0000DD050000}"/>
    <cellStyle name="20% - Accent2 2 4 3 4" xfId="1511" xr:uid="{00000000-0005-0000-0000-0000DE050000}"/>
    <cellStyle name="20% - Accent2 2 4 4" xfId="1512" xr:uid="{00000000-0005-0000-0000-0000DF050000}"/>
    <cellStyle name="20% - Accent2 2 4 4 2" xfId="1513" xr:uid="{00000000-0005-0000-0000-0000E0050000}"/>
    <cellStyle name="20% - Accent2 2 4 5" xfId="1514" xr:uid="{00000000-0005-0000-0000-0000E1050000}"/>
    <cellStyle name="20% - Accent2 2 4 5 2" xfId="1515" xr:uid="{00000000-0005-0000-0000-0000E2050000}"/>
    <cellStyle name="20% - Accent2 2 4 6" xfId="1516" xr:uid="{00000000-0005-0000-0000-0000E3050000}"/>
    <cellStyle name="20% - Accent2 2 5" xfId="1517" xr:uid="{00000000-0005-0000-0000-0000E4050000}"/>
    <cellStyle name="20% - Accent2 2 5 2" xfId="1518" xr:uid="{00000000-0005-0000-0000-0000E5050000}"/>
    <cellStyle name="20% - Accent2 2 5 2 2" xfId="1519" xr:uid="{00000000-0005-0000-0000-0000E6050000}"/>
    <cellStyle name="20% - Accent2 2 5 2 2 2" xfId="1520" xr:uid="{00000000-0005-0000-0000-0000E7050000}"/>
    <cellStyle name="20% - Accent2 2 5 2 3" xfId="1521" xr:uid="{00000000-0005-0000-0000-0000E8050000}"/>
    <cellStyle name="20% - Accent2 2 5 2 3 2" xfId="1522" xr:uid="{00000000-0005-0000-0000-0000E9050000}"/>
    <cellStyle name="20% - Accent2 2 5 2 4" xfId="1523" xr:uid="{00000000-0005-0000-0000-0000EA050000}"/>
    <cellStyle name="20% - Accent2 2 5 3" xfId="1524" xr:uid="{00000000-0005-0000-0000-0000EB050000}"/>
    <cellStyle name="20% - Accent2 2 5 3 2" xfId="1525" xr:uid="{00000000-0005-0000-0000-0000EC050000}"/>
    <cellStyle name="20% - Accent2 2 5 4" xfId="1526" xr:uid="{00000000-0005-0000-0000-0000ED050000}"/>
    <cellStyle name="20% - Accent2 2 5 4 2" xfId="1527" xr:uid="{00000000-0005-0000-0000-0000EE050000}"/>
    <cellStyle name="20% - Accent2 2 5 5" xfId="1528" xr:uid="{00000000-0005-0000-0000-0000EF050000}"/>
    <cellStyle name="20% - Accent2 2 6" xfId="1529" xr:uid="{00000000-0005-0000-0000-0000F0050000}"/>
    <cellStyle name="20% - Accent2 2 6 2" xfId="1530" xr:uid="{00000000-0005-0000-0000-0000F1050000}"/>
    <cellStyle name="20% - Accent2 2 6 2 2" xfId="1531" xr:uid="{00000000-0005-0000-0000-0000F2050000}"/>
    <cellStyle name="20% - Accent2 2 6 3" xfId="1532" xr:uid="{00000000-0005-0000-0000-0000F3050000}"/>
    <cellStyle name="20% - Accent2 2 6 3 2" xfId="1533" xr:uid="{00000000-0005-0000-0000-0000F4050000}"/>
    <cellStyle name="20% - Accent2 2 6 4" xfId="1534" xr:uid="{00000000-0005-0000-0000-0000F5050000}"/>
    <cellStyle name="20% - Accent2 2 7" xfId="1535" xr:uid="{00000000-0005-0000-0000-0000F6050000}"/>
    <cellStyle name="20% - Accent2 2 7 2" xfId="1536" xr:uid="{00000000-0005-0000-0000-0000F7050000}"/>
    <cellStyle name="20% - Accent2 2 8" xfId="1537" xr:uid="{00000000-0005-0000-0000-0000F8050000}"/>
    <cellStyle name="20% - Accent2 2 8 2" xfId="1538" xr:uid="{00000000-0005-0000-0000-0000F9050000}"/>
    <cellStyle name="20% - Accent2 2 9" xfId="1539" xr:uid="{00000000-0005-0000-0000-0000FA050000}"/>
    <cellStyle name="20% - Accent2 20" xfId="1540" xr:uid="{00000000-0005-0000-0000-0000FB050000}"/>
    <cellStyle name="20% - Accent2 20 2" xfId="1541" xr:uid="{00000000-0005-0000-0000-0000FC050000}"/>
    <cellStyle name="20% - Accent2 20 2 2" xfId="1542" xr:uid="{00000000-0005-0000-0000-0000FD050000}"/>
    <cellStyle name="20% - Accent2 20 2 2 2" xfId="1543" xr:uid="{00000000-0005-0000-0000-0000FE050000}"/>
    <cellStyle name="20% - Accent2 20 2 2 2 2" xfId="1544" xr:uid="{00000000-0005-0000-0000-0000FF050000}"/>
    <cellStyle name="20% - Accent2 20 2 2 3" xfId="1545" xr:uid="{00000000-0005-0000-0000-000000060000}"/>
    <cellStyle name="20% - Accent2 20 2 2 3 2" xfId="1546" xr:uid="{00000000-0005-0000-0000-000001060000}"/>
    <cellStyle name="20% - Accent2 20 2 2 4" xfId="1547" xr:uid="{00000000-0005-0000-0000-000002060000}"/>
    <cellStyle name="20% - Accent2 20 2 3" xfId="1548" xr:uid="{00000000-0005-0000-0000-000003060000}"/>
    <cellStyle name="20% - Accent2 20 2 3 2" xfId="1549" xr:uid="{00000000-0005-0000-0000-000004060000}"/>
    <cellStyle name="20% - Accent2 20 2 4" xfId="1550" xr:uid="{00000000-0005-0000-0000-000005060000}"/>
    <cellStyle name="20% - Accent2 20 2 4 2" xfId="1551" xr:uid="{00000000-0005-0000-0000-000006060000}"/>
    <cellStyle name="20% - Accent2 20 2 5" xfId="1552" xr:uid="{00000000-0005-0000-0000-000007060000}"/>
    <cellStyle name="20% - Accent2 20 3" xfId="1553" xr:uid="{00000000-0005-0000-0000-000008060000}"/>
    <cellStyle name="20% - Accent2 20 3 2" xfId="1554" xr:uid="{00000000-0005-0000-0000-000009060000}"/>
    <cellStyle name="20% - Accent2 20 3 2 2" xfId="1555" xr:uid="{00000000-0005-0000-0000-00000A060000}"/>
    <cellStyle name="20% - Accent2 20 3 3" xfId="1556" xr:uid="{00000000-0005-0000-0000-00000B060000}"/>
    <cellStyle name="20% - Accent2 20 3 3 2" xfId="1557" xr:uid="{00000000-0005-0000-0000-00000C060000}"/>
    <cellStyle name="20% - Accent2 20 3 4" xfId="1558" xr:uid="{00000000-0005-0000-0000-00000D060000}"/>
    <cellStyle name="20% - Accent2 20 4" xfId="1559" xr:uid="{00000000-0005-0000-0000-00000E060000}"/>
    <cellStyle name="20% - Accent2 20 4 2" xfId="1560" xr:uid="{00000000-0005-0000-0000-00000F060000}"/>
    <cellStyle name="20% - Accent2 20 5" xfId="1561" xr:uid="{00000000-0005-0000-0000-000010060000}"/>
    <cellStyle name="20% - Accent2 20 5 2" xfId="1562" xr:uid="{00000000-0005-0000-0000-000011060000}"/>
    <cellStyle name="20% - Accent2 20 6" xfId="1563" xr:uid="{00000000-0005-0000-0000-000012060000}"/>
    <cellStyle name="20% - Accent2 21" xfId="1564" xr:uid="{00000000-0005-0000-0000-000013060000}"/>
    <cellStyle name="20% - Accent2 21 2" xfId="1565" xr:uid="{00000000-0005-0000-0000-000014060000}"/>
    <cellStyle name="20% - Accent2 21 2 2" xfId="1566" xr:uid="{00000000-0005-0000-0000-000015060000}"/>
    <cellStyle name="20% - Accent2 21 2 2 2" xfId="1567" xr:uid="{00000000-0005-0000-0000-000016060000}"/>
    <cellStyle name="20% - Accent2 21 2 2 2 2" xfId="1568" xr:uid="{00000000-0005-0000-0000-000017060000}"/>
    <cellStyle name="20% - Accent2 21 2 2 3" xfId="1569" xr:uid="{00000000-0005-0000-0000-000018060000}"/>
    <cellStyle name="20% - Accent2 21 2 2 3 2" xfId="1570" xr:uid="{00000000-0005-0000-0000-000019060000}"/>
    <cellStyle name="20% - Accent2 21 2 2 4" xfId="1571" xr:uid="{00000000-0005-0000-0000-00001A060000}"/>
    <cellStyle name="20% - Accent2 21 2 3" xfId="1572" xr:uid="{00000000-0005-0000-0000-00001B060000}"/>
    <cellStyle name="20% - Accent2 21 2 3 2" xfId="1573" xr:uid="{00000000-0005-0000-0000-00001C060000}"/>
    <cellStyle name="20% - Accent2 21 2 4" xfId="1574" xr:uid="{00000000-0005-0000-0000-00001D060000}"/>
    <cellStyle name="20% - Accent2 21 2 4 2" xfId="1575" xr:uid="{00000000-0005-0000-0000-00001E060000}"/>
    <cellStyle name="20% - Accent2 21 2 5" xfId="1576" xr:uid="{00000000-0005-0000-0000-00001F060000}"/>
    <cellStyle name="20% - Accent2 21 3" xfId="1577" xr:uid="{00000000-0005-0000-0000-000020060000}"/>
    <cellStyle name="20% - Accent2 21 3 2" xfId="1578" xr:uid="{00000000-0005-0000-0000-000021060000}"/>
    <cellStyle name="20% - Accent2 21 3 2 2" xfId="1579" xr:uid="{00000000-0005-0000-0000-000022060000}"/>
    <cellStyle name="20% - Accent2 21 3 3" xfId="1580" xr:uid="{00000000-0005-0000-0000-000023060000}"/>
    <cellStyle name="20% - Accent2 21 3 3 2" xfId="1581" xr:uid="{00000000-0005-0000-0000-000024060000}"/>
    <cellStyle name="20% - Accent2 21 3 4" xfId="1582" xr:uid="{00000000-0005-0000-0000-000025060000}"/>
    <cellStyle name="20% - Accent2 21 4" xfId="1583" xr:uid="{00000000-0005-0000-0000-000026060000}"/>
    <cellStyle name="20% - Accent2 21 4 2" xfId="1584" xr:uid="{00000000-0005-0000-0000-000027060000}"/>
    <cellStyle name="20% - Accent2 21 5" xfId="1585" xr:uid="{00000000-0005-0000-0000-000028060000}"/>
    <cellStyle name="20% - Accent2 21 5 2" xfId="1586" xr:uid="{00000000-0005-0000-0000-000029060000}"/>
    <cellStyle name="20% - Accent2 21 6" xfId="1587" xr:uid="{00000000-0005-0000-0000-00002A060000}"/>
    <cellStyle name="20% - Accent2 22" xfId="1588" xr:uid="{00000000-0005-0000-0000-00002B060000}"/>
    <cellStyle name="20% - Accent2 22 2" xfId="1589" xr:uid="{00000000-0005-0000-0000-00002C060000}"/>
    <cellStyle name="20% - Accent2 22 2 2" xfId="1590" xr:uid="{00000000-0005-0000-0000-00002D060000}"/>
    <cellStyle name="20% - Accent2 22 2 2 2" xfId="1591" xr:uid="{00000000-0005-0000-0000-00002E060000}"/>
    <cellStyle name="20% - Accent2 22 2 2 2 2" xfId="1592" xr:uid="{00000000-0005-0000-0000-00002F060000}"/>
    <cellStyle name="20% - Accent2 22 2 2 3" xfId="1593" xr:uid="{00000000-0005-0000-0000-000030060000}"/>
    <cellStyle name="20% - Accent2 22 2 2 3 2" xfId="1594" xr:uid="{00000000-0005-0000-0000-000031060000}"/>
    <cellStyle name="20% - Accent2 22 2 2 4" xfId="1595" xr:uid="{00000000-0005-0000-0000-000032060000}"/>
    <cellStyle name="20% - Accent2 22 2 3" xfId="1596" xr:uid="{00000000-0005-0000-0000-000033060000}"/>
    <cellStyle name="20% - Accent2 22 2 3 2" xfId="1597" xr:uid="{00000000-0005-0000-0000-000034060000}"/>
    <cellStyle name="20% - Accent2 22 2 4" xfId="1598" xr:uid="{00000000-0005-0000-0000-000035060000}"/>
    <cellStyle name="20% - Accent2 22 2 4 2" xfId="1599" xr:uid="{00000000-0005-0000-0000-000036060000}"/>
    <cellStyle name="20% - Accent2 22 2 5" xfId="1600" xr:uid="{00000000-0005-0000-0000-000037060000}"/>
    <cellStyle name="20% - Accent2 22 3" xfId="1601" xr:uid="{00000000-0005-0000-0000-000038060000}"/>
    <cellStyle name="20% - Accent2 22 3 2" xfId="1602" xr:uid="{00000000-0005-0000-0000-000039060000}"/>
    <cellStyle name="20% - Accent2 22 3 2 2" xfId="1603" xr:uid="{00000000-0005-0000-0000-00003A060000}"/>
    <cellStyle name="20% - Accent2 22 3 3" xfId="1604" xr:uid="{00000000-0005-0000-0000-00003B060000}"/>
    <cellStyle name="20% - Accent2 22 3 3 2" xfId="1605" xr:uid="{00000000-0005-0000-0000-00003C060000}"/>
    <cellStyle name="20% - Accent2 22 3 4" xfId="1606" xr:uid="{00000000-0005-0000-0000-00003D060000}"/>
    <cellStyle name="20% - Accent2 22 4" xfId="1607" xr:uid="{00000000-0005-0000-0000-00003E060000}"/>
    <cellStyle name="20% - Accent2 22 4 2" xfId="1608" xr:uid="{00000000-0005-0000-0000-00003F060000}"/>
    <cellStyle name="20% - Accent2 22 5" xfId="1609" xr:uid="{00000000-0005-0000-0000-000040060000}"/>
    <cellStyle name="20% - Accent2 22 5 2" xfId="1610" xr:uid="{00000000-0005-0000-0000-000041060000}"/>
    <cellStyle name="20% - Accent2 22 6" xfId="1611" xr:uid="{00000000-0005-0000-0000-000042060000}"/>
    <cellStyle name="20% - Accent2 23" xfId="1612" xr:uid="{00000000-0005-0000-0000-000043060000}"/>
    <cellStyle name="20% - Accent2 23 2" xfId="1613" xr:uid="{00000000-0005-0000-0000-000044060000}"/>
    <cellStyle name="20% - Accent2 23 2 2" xfId="1614" xr:uid="{00000000-0005-0000-0000-000045060000}"/>
    <cellStyle name="20% - Accent2 23 2 2 2" xfId="1615" xr:uid="{00000000-0005-0000-0000-000046060000}"/>
    <cellStyle name="20% - Accent2 23 2 2 2 2" xfId="1616" xr:uid="{00000000-0005-0000-0000-000047060000}"/>
    <cellStyle name="20% - Accent2 23 2 2 3" xfId="1617" xr:uid="{00000000-0005-0000-0000-000048060000}"/>
    <cellStyle name="20% - Accent2 23 2 2 3 2" xfId="1618" xr:uid="{00000000-0005-0000-0000-000049060000}"/>
    <cellStyle name="20% - Accent2 23 2 2 4" xfId="1619" xr:uid="{00000000-0005-0000-0000-00004A060000}"/>
    <cellStyle name="20% - Accent2 23 2 3" xfId="1620" xr:uid="{00000000-0005-0000-0000-00004B060000}"/>
    <cellStyle name="20% - Accent2 23 2 3 2" xfId="1621" xr:uid="{00000000-0005-0000-0000-00004C060000}"/>
    <cellStyle name="20% - Accent2 23 2 4" xfId="1622" xr:uid="{00000000-0005-0000-0000-00004D060000}"/>
    <cellStyle name="20% - Accent2 23 2 4 2" xfId="1623" xr:uid="{00000000-0005-0000-0000-00004E060000}"/>
    <cellStyle name="20% - Accent2 23 2 5" xfId="1624" xr:uid="{00000000-0005-0000-0000-00004F060000}"/>
    <cellStyle name="20% - Accent2 23 3" xfId="1625" xr:uid="{00000000-0005-0000-0000-000050060000}"/>
    <cellStyle name="20% - Accent2 23 3 2" xfId="1626" xr:uid="{00000000-0005-0000-0000-000051060000}"/>
    <cellStyle name="20% - Accent2 23 3 2 2" xfId="1627" xr:uid="{00000000-0005-0000-0000-000052060000}"/>
    <cellStyle name="20% - Accent2 23 3 3" xfId="1628" xr:uid="{00000000-0005-0000-0000-000053060000}"/>
    <cellStyle name="20% - Accent2 23 3 3 2" xfId="1629" xr:uid="{00000000-0005-0000-0000-000054060000}"/>
    <cellStyle name="20% - Accent2 23 3 4" xfId="1630" xr:uid="{00000000-0005-0000-0000-000055060000}"/>
    <cellStyle name="20% - Accent2 23 4" xfId="1631" xr:uid="{00000000-0005-0000-0000-000056060000}"/>
    <cellStyle name="20% - Accent2 23 4 2" xfId="1632" xr:uid="{00000000-0005-0000-0000-000057060000}"/>
    <cellStyle name="20% - Accent2 23 5" xfId="1633" xr:uid="{00000000-0005-0000-0000-000058060000}"/>
    <cellStyle name="20% - Accent2 23 5 2" xfId="1634" xr:uid="{00000000-0005-0000-0000-000059060000}"/>
    <cellStyle name="20% - Accent2 23 6" xfId="1635" xr:uid="{00000000-0005-0000-0000-00005A060000}"/>
    <cellStyle name="20% - Accent2 24" xfId="1636" xr:uid="{00000000-0005-0000-0000-00005B060000}"/>
    <cellStyle name="20% - Accent2 24 2" xfId="1637" xr:uid="{00000000-0005-0000-0000-00005C060000}"/>
    <cellStyle name="20% - Accent2 24 2 2" xfId="1638" xr:uid="{00000000-0005-0000-0000-00005D060000}"/>
    <cellStyle name="20% - Accent2 24 2 2 2" xfId="1639" xr:uid="{00000000-0005-0000-0000-00005E060000}"/>
    <cellStyle name="20% - Accent2 24 2 2 2 2" xfId="1640" xr:uid="{00000000-0005-0000-0000-00005F060000}"/>
    <cellStyle name="20% - Accent2 24 2 2 3" xfId="1641" xr:uid="{00000000-0005-0000-0000-000060060000}"/>
    <cellStyle name="20% - Accent2 24 2 2 3 2" xfId="1642" xr:uid="{00000000-0005-0000-0000-000061060000}"/>
    <cellStyle name="20% - Accent2 24 2 2 4" xfId="1643" xr:uid="{00000000-0005-0000-0000-000062060000}"/>
    <cellStyle name="20% - Accent2 24 2 3" xfId="1644" xr:uid="{00000000-0005-0000-0000-000063060000}"/>
    <cellStyle name="20% - Accent2 24 2 3 2" xfId="1645" xr:uid="{00000000-0005-0000-0000-000064060000}"/>
    <cellStyle name="20% - Accent2 24 2 4" xfId="1646" xr:uid="{00000000-0005-0000-0000-000065060000}"/>
    <cellStyle name="20% - Accent2 24 2 4 2" xfId="1647" xr:uid="{00000000-0005-0000-0000-000066060000}"/>
    <cellStyle name="20% - Accent2 24 2 5" xfId="1648" xr:uid="{00000000-0005-0000-0000-000067060000}"/>
    <cellStyle name="20% - Accent2 24 3" xfId="1649" xr:uid="{00000000-0005-0000-0000-000068060000}"/>
    <cellStyle name="20% - Accent2 24 3 2" xfId="1650" xr:uid="{00000000-0005-0000-0000-000069060000}"/>
    <cellStyle name="20% - Accent2 24 3 2 2" xfId="1651" xr:uid="{00000000-0005-0000-0000-00006A060000}"/>
    <cellStyle name="20% - Accent2 24 3 3" xfId="1652" xr:uid="{00000000-0005-0000-0000-00006B060000}"/>
    <cellStyle name="20% - Accent2 24 3 3 2" xfId="1653" xr:uid="{00000000-0005-0000-0000-00006C060000}"/>
    <cellStyle name="20% - Accent2 24 3 4" xfId="1654" xr:uid="{00000000-0005-0000-0000-00006D060000}"/>
    <cellStyle name="20% - Accent2 24 4" xfId="1655" xr:uid="{00000000-0005-0000-0000-00006E060000}"/>
    <cellStyle name="20% - Accent2 24 4 2" xfId="1656" xr:uid="{00000000-0005-0000-0000-00006F060000}"/>
    <cellStyle name="20% - Accent2 24 5" xfId="1657" xr:uid="{00000000-0005-0000-0000-000070060000}"/>
    <cellStyle name="20% - Accent2 24 5 2" xfId="1658" xr:uid="{00000000-0005-0000-0000-000071060000}"/>
    <cellStyle name="20% - Accent2 24 6" xfId="1659" xr:uid="{00000000-0005-0000-0000-000072060000}"/>
    <cellStyle name="20% - Accent2 25" xfId="1660" xr:uid="{00000000-0005-0000-0000-000073060000}"/>
    <cellStyle name="20% - Accent2 25 2" xfId="1661" xr:uid="{00000000-0005-0000-0000-000074060000}"/>
    <cellStyle name="20% - Accent2 25 2 2" xfId="1662" xr:uid="{00000000-0005-0000-0000-000075060000}"/>
    <cellStyle name="20% - Accent2 25 2 2 2" xfId="1663" xr:uid="{00000000-0005-0000-0000-000076060000}"/>
    <cellStyle name="20% - Accent2 25 2 2 2 2" xfId="1664" xr:uid="{00000000-0005-0000-0000-000077060000}"/>
    <cellStyle name="20% - Accent2 25 2 2 3" xfId="1665" xr:uid="{00000000-0005-0000-0000-000078060000}"/>
    <cellStyle name="20% - Accent2 25 2 2 3 2" xfId="1666" xr:uid="{00000000-0005-0000-0000-000079060000}"/>
    <cellStyle name="20% - Accent2 25 2 2 4" xfId="1667" xr:uid="{00000000-0005-0000-0000-00007A060000}"/>
    <cellStyle name="20% - Accent2 25 2 3" xfId="1668" xr:uid="{00000000-0005-0000-0000-00007B060000}"/>
    <cellStyle name="20% - Accent2 25 2 3 2" xfId="1669" xr:uid="{00000000-0005-0000-0000-00007C060000}"/>
    <cellStyle name="20% - Accent2 25 2 4" xfId="1670" xr:uid="{00000000-0005-0000-0000-00007D060000}"/>
    <cellStyle name="20% - Accent2 25 2 4 2" xfId="1671" xr:uid="{00000000-0005-0000-0000-00007E060000}"/>
    <cellStyle name="20% - Accent2 25 2 5" xfId="1672" xr:uid="{00000000-0005-0000-0000-00007F060000}"/>
    <cellStyle name="20% - Accent2 25 3" xfId="1673" xr:uid="{00000000-0005-0000-0000-000080060000}"/>
    <cellStyle name="20% - Accent2 25 3 2" xfId="1674" xr:uid="{00000000-0005-0000-0000-000081060000}"/>
    <cellStyle name="20% - Accent2 25 3 2 2" xfId="1675" xr:uid="{00000000-0005-0000-0000-000082060000}"/>
    <cellStyle name="20% - Accent2 25 3 3" xfId="1676" xr:uid="{00000000-0005-0000-0000-000083060000}"/>
    <cellStyle name="20% - Accent2 25 3 3 2" xfId="1677" xr:uid="{00000000-0005-0000-0000-000084060000}"/>
    <cellStyle name="20% - Accent2 25 3 4" xfId="1678" xr:uid="{00000000-0005-0000-0000-000085060000}"/>
    <cellStyle name="20% - Accent2 25 4" xfId="1679" xr:uid="{00000000-0005-0000-0000-000086060000}"/>
    <cellStyle name="20% - Accent2 25 4 2" xfId="1680" xr:uid="{00000000-0005-0000-0000-000087060000}"/>
    <cellStyle name="20% - Accent2 25 5" xfId="1681" xr:uid="{00000000-0005-0000-0000-000088060000}"/>
    <cellStyle name="20% - Accent2 25 5 2" xfId="1682" xr:uid="{00000000-0005-0000-0000-000089060000}"/>
    <cellStyle name="20% - Accent2 25 6" xfId="1683" xr:uid="{00000000-0005-0000-0000-00008A060000}"/>
    <cellStyle name="20% - Accent2 26" xfId="1684" xr:uid="{00000000-0005-0000-0000-00008B060000}"/>
    <cellStyle name="20% - Accent2 26 2" xfId="1685" xr:uid="{00000000-0005-0000-0000-00008C060000}"/>
    <cellStyle name="20% - Accent2 26 2 2" xfId="1686" xr:uid="{00000000-0005-0000-0000-00008D060000}"/>
    <cellStyle name="20% - Accent2 26 2 2 2" xfId="1687" xr:uid="{00000000-0005-0000-0000-00008E060000}"/>
    <cellStyle name="20% - Accent2 26 2 3" xfId="1688" xr:uid="{00000000-0005-0000-0000-00008F060000}"/>
    <cellStyle name="20% - Accent2 26 2 3 2" xfId="1689" xr:uid="{00000000-0005-0000-0000-000090060000}"/>
    <cellStyle name="20% - Accent2 26 2 4" xfId="1690" xr:uid="{00000000-0005-0000-0000-000091060000}"/>
    <cellStyle name="20% - Accent2 26 3" xfId="1691" xr:uid="{00000000-0005-0000-0000-000092060000}"/>
    <cellStyle name="20% - Accent2 26 3 2" xfId="1692" xr:uid="{00000000-0005-0000-0000-000093060000}"/>
    <cellStyle name="20% - Accent2 26 4" xfId="1693" xr:uid="{00000000-0005-0000-0000-000094060000}"/>
    <cellStyle name="20% - Accent2 26 4 2" xfId="1694" xr:uid="{00000000-0005-0000-0000-000095060000}"/>
    <cellStyle name="20% - Accent2 26 5" xfId="1695" xr:uid="{00000000-0005-0000-0000-000096060000}"/>
    <cellStyle name="20% - Accent2 27" xfId="1696" xr:uid="{00000000-0005-0000-0000-000097060000}"/>
    <cellStyle name="20% - Accent2 27 2" xfId="1697" xr:uid="{00000000-0005-0000-0000-000098060000}"/>
    <cellStyle name="20% - Accent2 27 2 2" xfId="1698" xr:uid="{00000000-0005-0000-0000-000099060000}"/>
    <cellStyle name="20% - Accent2 27 3" xfId="1699" xr:uid="{00000000-0005-0000-0000-00009A060000}"/>
    <cellStyle name="20% - Accent2 27 3 2" xfId="1700" xr:uid="{00000000-0005-0000-0000-00009B060000}"/>
    <cellStyle name="20% - Accent2 27 4" xfId="1701" xr:uid="{00000000-0005-0000-0000-00009C060000}"/>
    <cellStyle name="20% - Accent2 28" xfId="1702" xr:uid="{00000000-0005-0000-0000-00009D060000}"/>
    <cellStyle name="20% - Accent2 28 2" xfId="1703" xr:uid="{00000000-0005-0000-0000-00009E060000}"/>
    <cellStyle name="20% - Accent2 28 2 2" xfId="1704" xr:uid="{00000000-0005-0000-0000-00009F060000}"/>
    <cellStyle name="20% - Accent2 28 3" xfId="1705" xr:uid="{00000000-0005-0000-0000-0000A0060000}"/>
    <cellStyle name="20% - Accent2 29" xfId="1706" xr:uid="{00000000-0005-0000-0000-0000A1060000}"/>
    <cellStyle name="20% - Accent2 29 2" xfId="1707" xr:uid="{00000000-0005-0000-0000-0000A2060000}"/>
    <cellStyle name="20% - Accent2 3" xfId="1708" xr:uid="{00000000-0005-0000-0000-0000A3060000}"/>
    <cellStyle name="20% - Accent2 3 2" xfId="1709" xr:uid="{00000000-0005-0000-0000-0000A4060000}"/>
    <cellStyle name="20% - Accent2 3 2 2" xfId="1710" xr:uid="{00000000-0005-0000-0000-0000A5060000}"/>
    <cellStyle name="20% - Accent2 3 2 2 2" xfId="1711" xr:uid="{00000000-0005-0000-0000-0000A6060000}"/>
    <cellStyle name="20% - Accent2 3 2 2 2 2" xfId="1712" xr:uid="{00000000-0005-0000-0000-0000A7060000}"/>
    <cellStyle name="20% - Accent2 3 2 2 2 2 2" xfId="1713" xr:uid="{00000000-0005-0000-0000-0000A8060000}"/>
    <cellStyle name="20% - Accent2 3 2 2 2 3" xfId="1714" xr:uid="{00000000-0005-0000-0000-0000A9060000}"/>
    <cellStyle name="20% - Accent2 3 2 2 2 3 2" xfId="1715" xr:uid="{00000000-0005-0000-0000-0000AA060000}"/>
    <cellStyle name="20% - Accent2 3 2 2 2 4" xfId="1716" xr:uid="{00000000-0005-0000-0000-0000AB060000}"/>
    <cellStyle name="20% - Accent2 3 2 2 3" xfId="1717" xr:uid="{00000000-0005-0000-0000-0000AC060000}"/>
    <cellStyle name="20% - Accent2 3 2 2 3 2" xfId="1718" xr:uid="{00000000-0005-0000-0000-0000AD060000}"/>
    <cellStyle name="20% - Accent2 3 2 2 4" xfId="1719" xr:uid="{00000000-0005-0000-0000-0000AE060000}"/>
    <cellStyle name="20% - Accent2 3 2 2 4 2" xfId="1720" xr:uid="{00000000-0005-0000-0000-0000AF060000}"/>
    <cellStyle name="20% - Accent2 3 2 2 5" xfId="1721" xr:uid="{00000000-0005-0000-0000-0000B0060000}"/>
    <cellStyle name="20% - Accent2 3 2 3" xfId="1722" xr:uid="{00000000-0005-0000-0000-0000B1060000}"/>
    <cellStyle name="20% - Accent2 3 2 3 2" xfId="1723" xr:uid="{00000000-0005-0000-0000-0000B2060000}"/>
    <cellStyle name="20% - Accent2 3 2 3 2 2" xfId="1724" xr:uid="{00000000-0005-0000-0000-0000B3060000}"/>
    <cellStyle name="20% - Accent2 3 2 3 3" xfId="1725" xr:uid="{00000000-0005-0000-0000-0000B4060000}"/>
    <cellStyle name="20% - Accent2 3 2 3 3 2" xfId="1726" xr:uid="{00000000-0005-0000-0000-0000B5060000}"/>
    <cellStyle name="20% - Accent2 3 2 3 4" xfId="1727" xr:uid="{00000000-0005-0000-0000-0000B6060000}"/>
    <cellStyle name="20% - Accent2 3 2 4" xfId="1728" xr:uid="{00000000-0005-0000-0000-0000B7060000}"/>
    <cellStyle name="20% - Accent2 3 2 4 2" xfId="1729" xr:uid="{00000000-0005-0000-0000-0000B8060000}"/>
    <cellStyle name="20% - Accent2 3 2 5" xfId="1730" xr:uid="{00000000-0005-0000-0000-0000B9060000}"/>
    <cellStyle name="20% - Accent2 3 2 5 2" xfId="1731" xr:uid="{00000000-0005-0000-0000-0000BA060000}"/>
    <cellStyle name="20% - Accent2 3 2 6" xfId="1732" xr:uid="{00000000-0005-0000-0000-0000BB060000}"/>
    <cellStyle name="20% - Accent2 3 3" xfId="1733" xr:uid="{00000000-0005-0000-0000-0000BC060000}"/>
    <cellStyle name="20% - Accent2 3 3 2" xfId="1734" xr:uid="{00000000-0005-0000-0000-0000BD060000}"/>
    <cellStyle name="20% - Accent2 3 3 2 2" xfId="1735" xr:uid="{00000000-0005-0000-0000-0000BE060000}"/>
    <cellStyle name="20% - Accent2 3 3 2 2 2" xfId="1736" xr:uid="{00000000-0005-0000-0000-0000BF060000}"/>
    <cellStyle name="20% - Accent2 3 3 2 2 2 2" xfId="1737" xr:uid="{00000000-0005-0000-0000-0000C0060000}"/>
    <cellStyle name="20% - Accent2 3 3 2 2 3" xfId="1738" xr:uid="{00000000-0005-0000-0000-0000C1060000}"/>
    <cellStyle name="20% - Accent2 3 3 2 2 3 2" xfId="1739" xr:uid="{00000000-0005-0000-0000-0000C2060000}"/>
    <cellStyle name="20% - Accent2 3 3 2 2 4" xfId="1740" xr:uid="{00000000-0005-0000-0000-0000C3060000}"/>
    <cellStyle name="20% - Accent2 3 3 2 3" xfId="1741" xr:uid="{00000000-0005-0000-0000-0000C4060000}"/>
    <cellStyle name="20% - Accent2 3 3 2 3 2" xfId="1742" xr:uid="{00000000-0005-0000-0000-0000C5060000}"/>
    <cellStyle name="20% - Accent2 3 3 2 4" xfId="1743" xr:uid="{00000000-0005-0000-0000-0000C6060000}"/>
    <cellStyle name="20% - Accent2 3 3 2 4 2" xfId="1744" xr:uid="{00000000-0005-0000-0000-0000C7060000}"/>
    <cellStyle name="20% - Accent2 3 3 2 5" xfId="1745" xr:uid="{00000000-0005-0000-0000-0000C8060000}"/>
    <cellStyle name="20% - Accent2 3 3 3" xfId="1746" xr:uid="{00000000-0005-0000-0000-0000C9060000}"/>
    <cellStyle name="20% - Accent2 3 3 3 2" xfId="1747" xr:uid="{00000000-0005-0000-0000-0000CA060000}"/>
    <cellStyle name="20% - Accent2 3 3 3 2 2" xfId="1748" xr:uid="{00000000-0005-0000-0000-0000CB060000}"/>
    <cellStyle name="20% - Accent2 3 3 3 3" xfId="1749" xr:uid="{00000000-0005-0000-0000-0000CC060000}"/>
    <cellStyle name="20% - Accent2 3 3 3 3 2" xfId="1750" xr:uid="{00000000-0005-0000-0000-0000CD060000}"/>
    <cellStyle name="20% - Accent2 3 3 3 4" xfId="1751" xr:uid="{00000000-0005-0000-0000-0000CE060000}"/>
    <cellStyle name="20% - Accent2 3 3 4" xfId="1752" xr:uid="{00000000-0005-0000-0000-0000CF060000}"/>
    <cellStyle name="20% - Accent2 3 3 4 2" xfId="1753" xr:uid="{00000000-0005-0000-0000-0000D0060000}"/>
    <cellStyle name="20% - Accent2 3 3 5" xfId="1754" xr:uid="{00000000-0005-0000-0000-0000D1060000}"/>
    <cellStyle name="20% - Accent2 3 3 5 2" xfId="1755" xr:uid="{00000000-0005-0000-0000-0000D2060000}"/>
    <cellStyle name="20% - Accent2 3 3 6" xfId="1756" xr:uid="{00000000-0005-0000-0000-0000D3060000}"/>
    <cellStyle name="20% - Accent2 3 4" xfId="1757" xr:uid="{00000000-0005-0000-0000-0000D4060000}"/>
    <cellStyle name="20% - Accent2 3 4 2" xfId="1758" xr:uid="{00000000-0005-0000-0000-0000D5060000}"/>
    <cellStyle name="20% - Accent2 3 4 2 2" xfId="1759" xr:uid="{00000000-0005-0000-0000-0000D6060000}"/>
    <cellStyle name="20% - Accent2 3 4 2 2 2" xfId="1760" xr:uid="{00000000-0005-0000-0000-0000D7060000}"/>
    <cellStyle name="20% - Accent2 3 4 2 2 2 2" xfId="1761" xr:uid="{00000000-0005-0000-0000-0000D8060000}"/>
    <cellStyle name="20% - Accent2 3 4 2 2 3" xfId="1762" xr:uid="{00000000-0005-0000-0000-0000D9060000}"/>
    <cellStyle name="20% - Accent2 3 4 2 2 3 2" xfId="1763" xr:uid="{00000000-0005-0000-0000-0000DA060000}"/>
    <cellStyle name="20% - Accent2 3 4 2 2 4" xfId="1764" xr:uid="{00000000-0005-0000-0000-0000DB060000}"/>
    <cellStyle name="20% - Accent2 3 4 2 3" xfId="1765" xr:uid="{00000000-0005-0000-0000-0000DC060000}"/>
    <cellStyle name="20% - Accent2 3 4 2 3 2" xfId="1766" xr:uid="{00000000-0005-0000-0000-0000DD060000}"/>
    <cellStyle name="20% - Accent2 3 4 2 4" xfId="1767" xr:uid="{00000000-0005-0000-0000-0000DE060000}"/>
    <cellStyle name="20% - Accent2 3 4 2 4 2" xfId="1768" xr:uid="{00000000-0005-0000-0000-0000DF060000}"/>
    <cellStyle name="20% - Accent2 3 4 2 5" xfId="1769" xr:uid="{00000000-0005-0000-0000-0000E0060000}"/>
    <cellStyle name="20% - Accent2 3 4 3" xfId="1770" xr:uid="{00000000-0005-0000-0000-0000E1060000}"/>
    <cellStyle name="20% - Accent2 3 4 3 2" xfId="1771" xr:uid="{00000000-0005-0000-0000-0000E2060000}"/>
    <cellStyle name="20% - Accent2 3 4 3 2 2" xfId="1772" xr:uid="{00000000-0005-0000-0000-0000E3060000}"/>
    <cellStyle name="20% - Accent2 3 4 3 3" xfId="1773" xr:uid="{00000000-0005-0000-0000-0000E4060000}"/>
    <cellStyle name="20% - Accent2 3 4 3 3 2" xfId="1774" xr:uid="{00000000-0005-0000-0000-0000E5060000}"/>
    <cellStyle name="20% - Accent2 3 4 3 4" xfId="1775" xr:uid="{00000000-0005-0000-0000-0000E6060000}"/>
    <cellStyle name="20% - Accent2 3 4 4" xfId="1776" xr:uid="{00000000-0005-0000-0000-0000E7060000}"/>
    <cellStyle name="20% - Accent2 3 4 4 2" xfId="1777" xr:uid="{00000000-0005-0000-0000-0000E8060000}"/>
    <cellStyle name="20% - Accent2 3 4 5" xfId="1778" xr:uid="{00000000-0005-0000-0000-0000E9060000}"/>
    <cellStyle name="20% - Accent2 3 4 5 2" xfId="1779" xr:uid="{00000000-0005-0000-0000-0000EA060000}"/>
    <cellStyle name="20% - Accent2 3 4 6" xfId="1780" xr:uid="{00000000-0005-0000-0000-0000EB060000}"/>
    <cellStyle name="20% - Accent2 3 5" xfId="1781" xr:uid="{00000000-0005-0000-0000-0000EC060000}"/>
    <cellStyle name="20% - Accent2 3 5 2" xfId="1782" xr:uid="{00000000-0005-0000-0000-0000ED060000}"/>
    <cellStyle name="20% - Accent2 3 5 2 2" xfId="1783" xr:uid="{00000000-0005-0000-0000-0000EE060000}"/>
    <cellStyle name="20% - Accent2 3 5 2 2 2" xfId="1784" xr:uid="{00000000-0005-0000-0000-0000EF060000}"/>
    <cellStyle name="20% - Accent2 3 5 2 3" xfId="1785" xr:uid="{00000000-0005-0000-0000-0000F0060000}"/>
    <cellStyle name="20% - Accent2 3 5 2 3 2" xfId="1786" xr:uid="{00000000-0005-0000-0000-0000F1060000}"/>
    <cellStyle name="20% - Accent2 3 5 2 4" xfId="1787" xr:uid="{00000000-0005-0000-0000-0000F2060000}"/>
    <cellStyle name="20% - Accent2 3 5 3" xfId="1788" xr:uid="{00000000-0005-0000-0000-0000F3060000}"/>
    <cellStyle name="20% - Accent2 3 5 3 2" xfId="1789" xr:uid="{00000000-0005-0000-0000-0000F4060000}"/>
    <cellStyle name="20% - Accent2 3 5 4" xfId="1790" xr:uid="{00000000-0005-0000-0000-0000F5060000}"/>
    <cellStyle name="20% - Accent2 3 5 4 2" xfId="1791" xr:uid="{00000000-0005-0000-0000-0000F6060000}"/>
    <cellStyle name="20% - Accent2 3 5 5" xfId="1792" xr:uid="{00000000-0005-0000-0000-0000F7060000}"/>
    <cellStyle name="20% - Accent2 3 6" xfId="1793" xr:uid="{00000000-0005-0000-0000-0000F8060000}"/>
    <cellStyle name="20% - Accent2 3 6 2" xfId="1794" xr:uid="{00000000-0005-0000-0000-0000F9060000}"/>
    <cellStyle name="20% - Accent2 3 6 2 2" xfId="1795" xr:uid="{00000000-0005-0000-0000-0000FA060000}"/>
    <cellStyle name="20% - Accent2 3 6 3" xfId="1796" xr:uid="{00000000-0005-0000-0000-0000FB060000}"/>
    <cellStyle name="20% - Accent2 3 6 3 2" xfId="1797" xr:uid="{00000000-0005-0000-0000-0000FC060000}"/>
    <cellStyle name="20% - Accent2 3 6 4" xfId="1798" xr:uid="{00000000-0005-0000-0000-0000FD060000}"/>
    <cellStyle name="20% - Accent2 3 7" xfId="1799" xr:uid="{00000000-0005-0000-0000-0000FE060000}"/>
    <cellStyle name="20% - Accent2 3 7 2" xfId="1800" xr:uid="{00000000-0005-0000-0000-0000FF060000}"/>
    <cellStyle name="20% - Accent2 3 8" xfId="1801" xr:uid="{00000000-0005-0000-0000-000000070000}"/>
    <cellStyle name="20% - Accent2 3 8 2" xfId="1802" xr:uid="{00000000-0005-0000-0000-000001070000}"/>
    <cellStyle name="20% - Accent2 3 9" xfId="1803" xr:uid="{00000000-0005-0000-0000-000002070000}"/>
    <cellStyle name="20% - Accent2 30" xfId="1804" xr:uid="{00000000-0005-0000-0000-000003070000}"/>
    <cellStyle name="20% - Accent2 30 2" xfId="1805" xr:uid="{00000000-0005-0000-0000-000004070000}"/>
    <cellStyle name="20% - Accent2 31" xfId="1806" xr:uid="{00000000-0005-0000-0000-000005070000}"/>
    <cellStyle name="20% - Accent2 31 2" xfId="1807" xr:uid="{00000000-0005-0000-0000-000006070000}"/>
    <cellStyle name="20% - Accent2 32" xfId="1808" xr:uid="{00000000-0005-0000-0000-000007070000}"/>
    <cellStyle name="20% - Accent2 32 2" xfId="1809" xr:uid="{00000000-0005-0000-0000-000008070000}"/>
    <cellStyle name="20% - Accent2 33" xfId="1810" xr:uid="{00000000-0005-0000-0000-000009070000}"/>
    <cellStyle name="20% - Accent2 33 2" xfId="1811" xr:uid="{00000000-0005-0000-0000-00000A070000}"/>
    <cellStyle name="20% - Accent2 34" xfId="1812" xr:uid="{00000000-0005-0000-0000-00000B070000}"/>
    <cellStyle name="20% - Accent2 34 2" xfId="1813" xr:uid="{00000000-0005-0000-0000-00000C070000}"/>
    <cellStyle name="20% - Accent2 35" xfId="1814" xr:uid="{00000000-0005-0000-0000-00000D070000}"/>
    <cellStyle name="20% - Accent2 35 2" xfId="1815" xr:uid="{00000000-0005-0000-0000-00000E070000}"/>
    <cellStyle name="20% - Accent2 36" xfId="1816" xr:uid="{00000000-0005-0000-0000-00000F070000}"/>
    <cellStyle name="20% - Accent2 36 2" xfId="1817" xr:uid="{00000000-0005-0000-0000-000010070000}"/>
    <cellStyle name="20% - Accent2 37" xfId="1818" xr:uid="{00000000-0005-0000-0000-000011070000}"/>
    <cellStyle name="20% - Accent2 37 2" xfId="1819" xr:uid="{00000000-0005-0000-0000-000012070000}"/>
    <cellStyle name="20% - Accent2 38" xfId="1820" xr:uid="{00000000-0005-0000-0000-000013070000}"/>
    <cellStyle name="20% - Accent2 38 2" xfId="1821" xr:uid="{00000000-0005-0000-0000-000014070000}"/>
    <cellStyle name="20% - Accent2 39" xfId="1822" xr:uid="{00000000-0005-0000-0000-000015070000}"/>
    <cellStyle name="20% - Accent2 39 2" xfId="1823" xr:uid="{00000000-0005-0000-0000-000016070000}"/>
    <cellStyle name="20% - Accent2 4" xfId="1824" xr:uid="{00000000-0005-0000-0000-000017070000}"/>
    <cellStyle name="20% - Accent2 4 2" xfId="1825" xr:uid="{00000000-0005-0000-0000-000018070000}"/>
    <cellStyle name="20% - Accent2 4 2 2" xfId="1826" xr:uid="{00000000-0005-0000-0000-000019070000}"/>
    <cellStyle name="20% - Accent2 4 2 2 2" xfId="1827" xr:uid="{00000000-0005-0000-0000-00001A070000}"/>
    <cellStyle name="20% - Accent2 4 2 2 2 2" xfId="1828" xr:uid="{00000000-0005-0000-0000-00001B070000}"/>
    <cellStyle name="20% - Accent2 4 2 2 2 2 2" xfId="1829" xr:uid="{00000000-0005-0000-0000-00001C070000}"/>
    <cellStyle name="20% - Accent2 4 2 2 2 3" xfId="1830" xr:uid="{00000000-0005-0000-0000-00001D070000}"/>
    <cellStyle name="20% - Accent2 4 2 2 2 3 2" xfId="1831" xr:uid="{00000000-0005-0000-0000-00001E070000}"/>
    <cellStyle name="20% - Accent2 4 2 2 2 4" xfId="1832" xr:uid="{00000000-0005-0000-0000-00001F070000}"/>
    <cellStyle name="20% - Accent2 4 2 2 3" xfId="1833" xr:uid="{00000000-0005-0000-0000-000020070000}"/>
    <cellStyle name="20% - Accent2 4 2 2 3 2" xfId="1834" xr:uid="{00000000-0005-0000-0000-000021070000}"/>
    <cellStyle name="20% - Accent2 4 2 2 4" xfId="1835" xr:uid="{00000000-0005-0000-0000-000022070000}"/>
    <cellStyle name="20% - Accent2 4 2 2 4 2" xfId="1836" xr:uid="{00000000-0005-0000-0000-000023070000}"/>
    <cellStyle name="20% - Accent2 4 2 2 5" xfId="1837" xr:uid="{00000000-0005-0000-0000-000024070000}"/>
    <cellStyle name="20% - Accent2 4 2 3" xfId="1838" xr:uid="{00000000-0005-0000-0000-000025070000}"/>
    <cellStyle name="20% - Accent2 4 2 3 2" xfId="1839" xr:uid="{00000000-0005-0000-0000-000026070000}"/>
    <cellStyle name="20% - Accent2 4 2 3 2 2" xfId="1840" xr:uid="{00000000-0005-0000-0000-000027070000}"/>
    <cellStyle name="20% - Accent2 4 2 3 3" xfId="1841" xr:uid="{00000000-0005-0000-0000-000028070000}"/>
    <cellStyle name="20% - Accent2 4 2 3 3 2" xfId="1842" xr:uid="{00000000-0005-0000-0000-000029070000}"/>
    <cellStyle name="20% - Accent2 4 2 3 4" xfId="1843" xr:uid="{00000000-0005-0000-0000-00002A070000}"/>
    <cellStyle name="20% - Accent2 4 2 4" xfId="1844" xr:uid="{00000000-0005-0000-0000-00002B070000}"/>
    <cellStyle name="20% - Accent2 4 2 4 2" xfId="1845" xr:uid="{00000000-0005-0000-0000-00002C070000}"/>
    <cellStyle name="20% - Accent2 4 2 5" xfId="1846" xr:uid="{00000000-0005-0000-0000-00002D070000}"/>
    <cellStyle name="20% - Accent2 4 2 5 2" xfId="1847" xr:uid="{00000000-0005-0000-0000-00002E070000}"/>
    <cellStyle name="20% - Accent2 4 2 6" xfId="1848" xr:uid="{00000000-0005-0000-0000-00002F070000}"/>
    <cellStyle name="20% - Accent2 4 3" xfId="1849" xr:uid="{00000000-0005-0000-0000-000030070000}"/>
    <cellStyle name="20% - Accent2 4 3 2" xfId="1850" xr:uid="{00000000-0005-0000-0000-000031070000}"/>
    <cellStyle name="20% - Accent2 4 3 2 2" xfId="1851" xr:uid="{00000000-0005-0000-0000-000032070000}"/>
    <cellStyle name="20% - Accent2 4 3 2 2 2" xfId="1852" xr:uid="{00000000-0005-0000-0000-000033070000}"/>
    <cellStyle name="20% - Accent2 4 3 2 2 2 2" xfId="1853" xr:uid="{00000000-0005-0000-0000-000034070000}"/>
    <cellStyle name="20% - Accent2 4 3 2 2 3" xfId="1854" xr:uid="{00000000-0005-0000-0000-000035070000}"/>
    <cellStyle name="20% - Accent2 4 3 2 2 3 2" xfId="1855" xr:uid="{00000000-0005-0000-0000-000036070000}"/>
    <cellStyle name="20% - Accent2 4 3 2 2 4" xfId="1856" xr:uid="{00000000-0005-0000-0000-000037070000}"/>
    <cellStyle name="20% - Accent2 4 3 2 3" xfId="1857" xr:uid="{00000000-0005-0000-0000-000038070000}"/>
    <cellStyle name="20% - Accent2 4 3 2 3 2" xfId="1858" xr:uid="{00000000-0005-0000-0000-000039070000}"/>
    <cellStyle name="20% - Accent2 4 3 2 4" xfId="1859" xr:uid="{00000000-0005-0000-0000-00003A070000}"/>
    <cellStyle name="20% - Accent2 4 3 2 4 2" xfId="1860" xr:uid="{00000000-0005-0000-0000-00003B070000}"/>
    <cellStyle name="20% - Accent2 4 3 2 5" xfId="1861" xr:uid="{00000000-0005-0000-0000-00003C070000}"/>
    <cellStyle name="20% - Accent2 4 3 3" xfId="1862" xr:uid="{00000000-0005-0000-0000-00003D070000}"/>
    <cellStyle name="20% - Accent2 4 3 3 2" xfId="1863" xr:uid="{00000000-0005-0000-0000-00003E070000}"/>
    <cellStyle name="20% - Accent2 4 3 3 2 2" xfId="1864" xr:uid="{00000000-0005-0000-0000-00003F070000}"/>
    <cellStyle name="20% - Accent2 4 3 3 3" xfId="1865" xr:uid="{00000000-0005-0000-0000-000040070000}"/>
    <cellStyle name="20% - Accent2 4 3 3 3 2" xfId="1866" xr:uid="{00000000-0005-0000-0000-000041070000}"/>
    <cellStyle name="20% - Accent2 4 3 3 4" xfId="1867" xr:uid="{00000000-0005-0000-0000-000042070000}"/>
    <cellStyle name="20% - Accent2 4 3 4" xfId="1868" xr:uid="{00000000-0005-0000-0000-000043070000}"/>
    <cellStyle name="20% - Accent2 4 3 4 2" xfId="1869" xr:uid="{00000000-0005-0000-0000-000044070000}"/>
    <cellStyle name="20% - Accent2 4 3 5" xfId="1870" xr:uid="{00000000-0005-0000-0000-000045070000}"/>
    <cellStyle name="20% - Accent2 4 3 5 2" xfId="1871" xr:uid="{00000000-0005-0000-0000-000046070000}"/>
    <cellStyle name="20% - Accent2 4 3 6" xfId="1872" xr:uid="{00000000-0005-0000-0000-000047070000}"/>
    <cellStyle name="20% - Accent2 4 4" xfId="1873" xr:uid="{00000000-0005-0000-0000-000048070000}"/>
    <cellStyle name="20% - Accent2 4 4 2" xfId="1874" xr:uid="{00000000-0005-0000-0000-000049070000}"/>
    <cellStyle name="20% - Accent2 4 4 2 2" xfId="1875" xr:uid="{00000000-0005-0000-0000-00004A070000}"/>
    <cellStyle name="20% - Accent2 4 4 2 2 2" xfId="1876" xr:uid="{00000000-0005-0000-0000-00004B070000}"/>
    <cellStyle name="20% - Accent2 4 4 2 2 2 2" xfId="1877" xr:uid="{00000000-0005-0000-0000-00004C070000}"/>
    <cellStyle name="20% - Accent2 4 4 2 2 3" xfId="1878" xr:uid="{00000000-0005-0000-0000-00004D070000}"/>
    <cellStyle name="20% - Accent2 4 4 2 2 3 2" xfId="1879" xr:uid="{00000000-0005-0000-0000-00004E070000}"/>
    <cellStyle name="20% - Accent2 4 4 2 2 4" xfId="1880" xr:uid="{00000000-0005-0000-0000-00004F070000}"/>
    <cellStyle name="20% - Accent2 4 4 2 3" xfId="1881" xr:uid="{00000000-0005-0000-0000-000050070000}"/>
    <cellStyle name="20% - Accent2 4 4 2 3 2" xfId="1882" xr:uid="{00000000-0005-0000-0000-000051070000}"/>
    <cellStyle name="20% - Accent2 4 4 2 4" xfId="1883" xr:uid="{00000000-0005-0000-0000-000052070000}"/>
    <cellStyle name="20% - Accent2 4 4 2 4 2" xfId="1884" xr:uid="{00000000-0005-0000-0000-000053070000}"/>
    <cellStyle name="20% - Accent2 4 4 2 5" xfId="1885" xr:uid="{00000000-0005-0000-0000-000054070000}"/>
    <cellStyle name="20% - Accent2 4 4 3" xfId="1886" xr:uid="{00000000-0005-0000-0000-000055070000}"/>
    <cellStyle name="20% - Accent2 4 4 3 2" xfId="1887" xr:uid="{00000000-0005-0000-0000-000056070000}"/>
    <cellStyle name="20% - Accent2 4 4 3 2 2" xfId="1888" xr:uid="{00000000-0005-0000-0000-000057070000}"/>
    <cellStyle name="20% - Accent2 4 4 3 3" xfId="1889" xr:uid="{00000000-0005-0000-0000-000058070000}"/>
    <cellStyle name="20% - Accent2 4 4 3 3 2" xfId="1890" xr:uid="{00000000-0005-0000-0000-000059070000}"/>
    <cellStyle name="20% - Accent2 4 4 3 4" xfId="1891" xr:uid="{00000000-0005-0000-0000-00005A070000}"/>
    <cellStyle name="20% - Accent2 4 4 4" xfId="1892" xr:uid="{00000000-0005-0000-0000-00005B070000}"/>
    <cellStyle name="20% - Accent2 4 4 4 2" xfId="1893" xr:uid="{00000000-0005-0000-0000-00005C070000}"/>
    <cellStyle name="20% - Accent2 4 4 5" xfId="1894" xr:uid="{00000000-0005-0000-0000-00005D070000}"/>
    <cellStyle name="20% - Accent2 4 4 5 2" xfId="1895" xr:uid="{00000000-0005-0000-0000-00005E070000}"/>
    <cellStyle name="20% - Accent2 4 4 6" xfId="1896" xr:uid="{00000000-0005-0000-0000-00005F070000}"/>
    <cellStyle name="20% - Accent2 4 5" xfId="1897" xr:uid="{00000000-0005-0000-0000-000060070000}"/>
    <cellStyle name="20% - Accent2 4 5 2" xfId="1898" xr:uid="{00000000-0005-0000-0000-000061070000}"/>
    <cellStyle name="20% - Accent2 4 5 2 2" xfId="1899" xr:uid="{00000000-0005-0000-0000-000062070000}"/>
    <cellStyle name="20% - Accent2 4 5 2 2 2" xfId="1900" xr:uid="{00000000-0005-0000-0000-000063070000}"/>
    <cellStyle name="20% - Accent2 4 5 2 3" xfId="1901" xr:uid="{00000000-0005-0000-0000-000064070000}"/>
    <cellStyle name="20% - Accent2 4 5 2 3 2" xfId="1902" xr:uid="{00000000-0005-0000-0000-000065070000}"/>
    <cellStyle name="20% - Accent2 4 5 2 4" xfId="1903" xr:uid="{00000000-0005-0000-0000-000066070000}"/>
    <cellStyle name="20% - Accent2 4 5 3" xfId="1904" xr:uid="{00000000-0005-0000-0000-000067070000}"/>
    <cellStyle name="20% - Accent2 4 5 3 2" xfId="1905" xr:uid="{00000000-0005-0000-0000-000068070000}"/>
    <cellStyle name="20% - Accent2 4 5 4" xfId="1906" xr:uid="{00000000-0005-0000-0000-000069070000}"/>
    <cellStyle name="20% - Accent2 4 5 4 2" xfId="1907" xr:uid="{00000000-0005-0000-0000-00006A070000}"/>
    <cellStyle name="20% - Accent2 4 5 5" xfId="1908" xr:uid="{00000000-0005-0000-0000-00006B070000}"/>
    <cellStyle name="20% - Accent2 4 6" xfId="1909" xr:uid="{00000000-0005-0000-0000-00006C070000}"/>
    <cellStyle name="20% - Accent2 4 6 2" xfId="1910" xr:uid="{00000000-0005-0000-0000-00006D070000}"/>
    <cellStyle name="20% - Accent2 4 6 2 2" xfId="1911" xr:uid="{00000000-0005-0000-0000-00006E070000}"/>
    <cellStyle name="20% - Accent2 4 6 3" xfId="1912" xr:uid="{00000000-0005-0000-0000-00006F070000}"/>
    <cellStyle name="20% - Accent2 4 6 3 2" xfId="1913" xr:uid="{00000000-0005-0000-0000-000070070000}"/>
    <cellStyle name="20% - Accent2 4 6 4" xfId="1914" xr:uid="{00000000-0005-0000-0000-000071070000}"/>
    <cellStyle name="20% - Accent2 4 7" xfId="1915" xr:uid="{00000000-0005-0000-0000-000072070000}"/>
    <cellStyle name="20% - Accent2 4 7 2" xfId="1916" xr:uid="{00000000-0005-0000-0000-000073070000}"/>
    <cellStyle name="20% - Accent2 4 8" xfId="1917" xr:uid="{00000000-0005-0000-0000-000074070000}"/>
    <cellStyle name="20% - Accent2 4 8 2" xfId="1918" xr:uid="{00000000-0005-0000-0000-000075070000}"/>
    <cellStyle name="20% - Accent2 4 9" xfId="1919" xr:uid="{00000000-0005-0000-0000-000076070000}"/>
    <cellStyle name="20% - Accent2 40" xfId="1920" xr:uid="{00000000-0005-0000-0000-000077070000}"/>
    <cellStyle name="20% - Accent2 40 2" xfId="1921" xr:uid="{00000000-0005-0000-0000-000078070000}"/>
    <cellStyle name="20% - Accent2 41" xfId="1922" xr:uid="{00000000-0005-0000-0000-000079070000}"/>
    <cellStyle name="20% - Accent2 41 2" xfId="1923" xr:uid="{00000000-0005-0000-0000-00007A070000}"/>
    <cellStyle name="20% - Accent2 42" xfId="1924" xr:uid="{00000000-0005-0000-0000-00007B070000}"/>
    <cellStyle name="20% - Accent2 42 2" xfId="1925" xr:uid="{00000000-0005-0000-0000-00007C070000}"/>
    <cellStyle name="20% - Accent2 43" xfId="1926" xr:uid="{00000000-0005-0000-0000-00007D070000}"/>
    <cellStyle name="20% - Accent2 43 2" xfId="1927" xr:uid="{00000000-0005-0000-0000-00007E070000}"/>
    <cellStyle name="20% - Accent2 44" xfId="1928" xr:uid="{00000000-0005-0000-0000-00007F070000}"/>
    <cellStyle name="20% - Accent2 44 2" xfId="1929" xr:uid="{00000000-0005-0000-0000-000080070000}"/>
    <cellStyle name="20% - Accent2 45" xfId="1930" xr:uid="{00000000-0005-0000-0000-000081070000}"/>
    <cellStyle name="20% - Accent2 45 2" xfId="1931" xr:uid="{00000000-0005-0000-0000-000082070000}"/>
    <cellStyle name="20% - Accent2 46" xfId="1932" xr:uid="{00000000-0005-0000-0000-000083070000}"/>
    <cellStyle name="20% - Accent2 46 2" xfId="1933" xr:uid="{00000000-0005-0000-0000-000084070000}"/>
    <cellStyle name="20% - Accent2 47" xfId="1934" xr:uid="{00000000-0005-0000-0000-000085070000}"/>
    <cellStyle name="20% - Accent2 47 2" xfId="1935" xr:uid="{00000000-0005-0000-0000-000086070000}"/>
    <cellStyle name="20% - Accent2 48" xfId="1936" xr:uid="{00000000-0005-0000-0000-000087070000}"/>
    <cellStyle name="20% - Accent2 48 2" xfId="1937" xr:uid="{00000000-0005-0000-0000-000088070000}"/>
    <cellStyle name="20% - Accent2 49" xfId="1938" xr:uid="{00000000-0005-0000-0000-000089070000}"/>
    <cellStyle name="20% - Accent2 49 2" xfId="1939" xr:uid="{00000000-0005-0000-0000-00008A070000}"/>
    <cellStyle name="20% - Accent2 5" xfId="1940" xr:uid="{00000000-0005-0000-0000-00008B070000}"/>
    <cellStyle name="20% - Accent2 5 2" xfId="1941" xr:uid="{00000000-0005-0000-0000-00008C070000}"/>
    <cellStyle name="20% - Accent2 5 2 2" xfId="1942" xr:uid="{00000000-0005-0000-0000-00008D070000}"/>
    <cellStyle name="20% - Accent2 5 2 2 2" xfId="1943" xr:uid="{00000000-0005-0000-0000-00008E070000}"/>
    <cellStyle name="20% - Accent2 5 2 2 2 2" xfId="1944" xr:uid="{00000000-0005-0000-0000-00008F070000}"/>
    <cellStyle name="20% - Accent2 5 2 2 2 2 2" xfId="1945" xr:uid="{00000000-0005-0000-0000-000090070000}"/>
    <cellStyle name="20% - Accent2 5 2 2 2 3" xfId="1946" xr:uid="{00000000-0005-0000-0000-000091070000}"/>
    <cellStyle name="20% - Accent2 5 2 2 2 3 2" xfId="1947" xr:uid="{00000000-0005-0000-0000-000092070000}"/>
    <cellStyle name="20% - Accent2 5 2 2 2 4" xfId="1948" xr:uid="{00000000-0005-0000-0000-000093070000}"/>
    <cellStyle name="20% - Accent2 5 2 2 3" xfId="1949" xr:uid="{00000000-0005-0000-0000-000094070000}"/>
    <cellStyle name="20% - Accent2 5 2 2 3 2" xfId="1950" xr:uid="{00000000-0005-0000-0000-000095070000}"/>
    <cellStyle name="20% - Accent2 5 2 2 4" xfId="1951" xr:uid="{00000000-0005-0000-0000-000096070000}"/>
    <cellStyle name="20% - Accent2 5 2 2 4 2" xfId="1952" xr:uid="{00000000-0005-0000-0000-000097070000}"/>
    <cellStyle name="20% - Accent2 5 2 2 5" xfId="1953" xr:uid="{00000000-0005-0000-0000-000098070000}"/>
    <cellStyle name="20% - Accent2 5 2 3" xfId="1954" xr:uid="{00000000-0005-0000-0000-000099070000}"/>
    <cellStyle name="20% - Accent2 5 2 3 2" xfId="1955" xr:uid="{00000000-0005-0000-0000-00009A070000}"/>
    <cellStyle name="20% - Accent2 5 2 3 2 2" xfId="1956" xr:uid="{00000000-0005-0000-0000-00009B070000}"/>
    <cellStyle name="20% - Accent2 5 2 3 3" xfId="1957" xr:uid="{00000000-0005-0000-0000-00009C070000}"/>
    <cellStyle name="20% - Accent2 5 2 3 3 2" xfId="1958" xr:uid="{00000000-0005-0000-0000-00009D070000}"/>
    <cellStyle name="20% - Accent2 5 2 3 4" xfId="1959" xr:uid="{00000000-0005-0000-0000-00009E070000}"/>
    <cellStyle name="20% - Accent2 5 2 4" xfId="1960" xr:uid="{00000000-0005-0000-0000-00009F070000}"/>
    <cellStyle name="20% - Accent2 5 2 4 2" xfId="1961" xr:uid="{00000000-0005-0000-0000-0000A0070000}"/>
    <cellStyle name="20% - Accent2 5 2 5" xfId="1962" xr:uid="{00000000-0005-0000-0000-0000A1070000}"/>
    <cellStyle name="20% - Accent2 5 2 5 2" xfId="1963" xr:uid="{00000000-0005-0000-0000-0000A2070000}"/>
    <cellStyle name="20% - Accent2 5 2 6" xfId="1964" xr:uid="{00000000-0005-0000-0000-0000A3070000}"/>
    <cellStyle name="20% - Accent2 5 3" xfId="1965" xr:uid="{00000000-0005-0000-0000-0000A4070000}"/>
    <cellStyle name="20% - Accent2 5 3 2" xfId="1966" xr:uid="{00000000-0005-0000-0000-0000A5070000}"/>
    <cellStyle name="20% - Accent2 5 3 2 2" xfId="1967" xr:uid="{00000000-0005-0000-0000-0000A6070000}"/>
    <cellStyle name="20% - Accent2 5 3 2 2 2" xfId="1968" xr:uid="{00000000-0005-0000-0000-0000A7070000}"/>
    <cellStyle name="20% - Accent2 5 3 2 2 2 2" xfId="1969" xr:uid="{00000000-0005-0000-0000-0000A8070000}"/>
    <cellStyle name="20% - Accent2 5 3 2 2 3" xfId="1970" xr:uid="{00000000-0005-0000-0000-0000A9070000}"/>
    <cellStyle name="20% - Accent2 5 3 2 2 3 2" xfId="1971" xr:uid="{00000000-0005-0000-0000-0000AA070000}"/>
    <cellStyle name="20% - Accent2 5 3 2 2 4" xfId="1972" xr:uid="{00000000-0005-0000-0000-0000AB070000}"/>
    <cellStyle name="20% - Accent2 5 3 2 3" xfId="1973" xr:uid="{00000000-0005-0000-0000-0000AC070000}"/>
    <cellStyle name="20% - Accent2 5 3 2 3 2" xfId="1974" xr:uid="{00000000-0005-0000-0000-0000AD070000}"/>
    <cellStyle name="20% - Accent2 5 3 2 4" xfId="1975" xr:uid="{00000000-0005-0000-0000-0000AE070000}"/>
    <cellStyle name="20% - Accent2 5 3 2 4 2" xfId="1976" xr:uid="{00000000-0005-0000-0000-0000AF070000}"/>
    <cellStyle name="20% - Accent2 5 3 2 5" xfId="1977" xr:uid="{00000000-0005-0000-0000-0000B0070000}"/>
    <cellStyle name="20% - Accent2 5 3 3" xfId="1978" xr:uid="{00000000-0005-0000-0000-0000B1070000}"/>
    <cellStyle name="20% - Accent2 5 3 3 2" xfId="1979" xr:uid="{00000000-0005-0000-0000-0000B2070000}"/>
    <cellStyle name="20% - Accent2 5 3 3 2 2" xfId="1980" xr:uid="{00000000-0005-0000-0000-0000B3070000}"/>
    <cellStyle name="20% - Accent2 5 3 3 3" xfId="1981" xr:uid="{00000000-0005-0000-0000-0000B4070000}"/>
    <cellStyle name="20% - Accent2 5 3 3 3 2" xfId="1982" xr:uid="{00000000-0005-0000-0000-0000B5070000}"/>
    <cellStyle name="20% - Accent2 5 3 3 4" xfId="1983" xr:uid="{00000000-0005-0000-0000-0000B6070000}"/>
    <cellStyle name="20% - Accent2 5 3 4" xfId="1984" xr:uid="{00000000-0005-0000-0000-0000B7070000}"/>
    <cellStyle name="20% - Accent2 5 3 4 2" xfId="1985" xr:uid="{00000000-0005-0000-0000-0000B8070000}"/>
    <cellStyle name="20% - Accent2 5 3 5" xfId="1986" xr:uid="{00000000-0005-0000-0000-0000B9070000}"/>
    <cellStyle name="20% - Accent2 5 3 5 2" xfId="1987" xr:uid="{00000000-0005-0000-0000-0000BA070000}"/>
    <cellStyle name="20% - Accent2 5 3 6" xfId="1988" xr:uid="{00000000-0005-0000-0000-0000BB070000}"/>
    <cellStyle name="20% - Accent2 5 4" xfId="1989" xr:uid="{00000000-0005-0000-0000-0000BC070000}"/>
    <cellStyle name="20% - Accent2 5 4 2" xfId="1990" xr:uid="{00000000-0005-0000-0000-0000BD070000}"/>
    <cellStyle name="20% - Accent2 5 4 2 2" xfId="1991" xr:uid="{00000000-0005-0000-0000-0000BE070000}"/>
    <cellStyle name="20% - Accent2 5 4 2 2 2" xfId="1992" xr:uid="{00000000-0005-0000-0000-0000BF070000}"/>
    <cellStyle name="20% - Accent2 5 4 2 2 2 2" xfId="1993" xr:uid="{00000000-0005-0000-0000-0000C0070000}"/>
    <cellStyle name="20% - Accent2 5 4 2 2 3" xfId="1994" xr:uid="{00000000-0005-0000-0000-0000C1070000}"/>
    <cellStyle name="20% - Accent2 5 4 2 2 3 2" xfId="1995" xr:uid="{00000000-0005-0000-0000-0000C2070000}"/>
    <cellStyle name="20% - Accent2 5 4 2 2 4" xfId="1996" xr:uid="{00000000-0005-0000-0000-0000C3070000}"/>
    <cellStyle name="20% - Accent2 5 4 2 3" xfId="1997" xr:uid="{00000000-0005-0000-0000-0000C4070000}"/>
    <cellStyle name="20% - Accent2 5 4 2 3 2" xfId="1998" xr:uid="{00000000-0005-0000-0000-0000C5070000}"/>
    <cellStyle name="20% - Accent2 5 4 2 4" xfId="1999" xr:uid="{00000000-0005-0000-0000-0000C6070000}"/>
    <cellStyle name="20% - Accent2 5 4 2 4 2" xfId="2000" xr:uid="{00000000-0005-0000-0000-0000C7070000}"/>
    <cellStyle name="20% - Accent2 5 4 2 5" xfId="2001" xr:uid="{00000000-0005-0000-0000-0000C8070000}"/>
    <cellStyle name="20% - Accent2 5 4 3" xfId="2002" xr:uid="{00000000-0005-0000-0000-0000C9070000}"/>
    <cellStyle name="20% - Accent2 5 4 3 2" xfId="2003" xr:uid="{00000000-0005-0000-0000-0000CA070000}"/>
    <cellStyle name="20% - Accent2 5 4 3 2 2" xfId="2004" xr:uid="{00000000-0005-0000-0000-0000CB070000}"/>
    <cellStyle name="20% - Accent2 5 4 3 3" xfId="2005" xr:uid="{00000000-0005-0000-0000-0000CC070000}"/>
    <cellStyle name="20% - Accent2 5 4 3 3 2" xfId="2006" xr:uid="{00000000-0005-0000-0000-0000CD070000}"/>
    <cellStyle name="20% - Accent2 5 4 3 4" xfId="2007" xr:uid="{00000000-0005-0000-0000-0000CE070000}"/>
    <cellStyle name="20% - Accent2 5 4 4" xfId="2008" xr:uid="{00000000-0005-0000-0000-0000CF070000}"/>
    <cellStyle name="20% - Accent2 5 4 4 2" xfId="2009" xr:uid="{00000000-0005-0000-0000-0000D0070000}"/>
    <cellStyle name="20% - Accent2 5 4 5" xfId="2010" xr:uid="{00000000-0005-0000-0000-0000D1070000}"/>
    <cellStyle name="20% - Accent2 5 4 5 2" xfId="2011" xr:uid="{00000000-0005-0000-0000-0000D2070000}"/>
    <cellStyle name="20% - Accent2 5 4 6" xfId="2012" xr:uid="{00000000-0005-0000-0000-0000D3070000}"/>
    <cellStyle name="20% - Accent2 5 5" xfId="2013" xr:uid="{00000000-0005-0000-0000-0000D4070000}"/>
    <cellStyle name="20% - Accent2 5 5 2" xfId="2014" xr:uid="{00000000-0005-0000-0000-0000D5070000}"/>
    <cellStyle name="20% - Accent2 5 5 2 2" xfId="2015" xr:uid="{00000000-0005-0000-0000-0000D6070000}"/>
    <cellStyle name="20% - Accent2 5 5 2 2 2" xfId="2016" xr:uid="{00000000-0005-0000-0000-0000D7070000}"/>
    <cellStyle name="20% - Accent2 5 5 2 3" xfId="2017" xr:uid="{00000000-0005-0000-0000-0000D8070000}"/>
    <cellStyle name="20% - Accent2 5 5 2 3 2" xfId="2018" xr:uid="{00000000-0005-0000-0000-0000D9070000}"/>
    <cellStyle name="20% - Accent2 5 5 2 4" xfId="2019" xr:uid="{00000000-0005-0000-0000-0000DA070000}"/>
    <cellStyle name="20% - Accent2 5 5 3" xfId="2020" xr:uid="{00000000-0005-0000-0000-0000DB070000}"/>
    <cellStyle name="20% - Accent2 5 5 3 2" xfId="2021" xr:uid="{00000000-0005-0000-0000-0000DC070000}"/>
    <cellStyle name="20% - Accent2 5 5 4" xfId="2022" xr:uid="{00000000-0005-0000-0000-0000DD070000}"/>
    <cellStyle name="20% - Accent2 5 5 4 2" xfId="2023" xr:uid="{00000000-0005-0000-0000-0000DE070000}"/>
    <cellStyle name="20% - Accent2 5 5 5" xfId="2024" xr:uid="{00000000-0005-0000-0000-0000DF070000}"/>
    <cellStyle name="20% - Accent2 5 6" xfId="2025" xr:uid="{00000000-0005-0000-0000-0000E0070000}"/>
    <cellStyle name="20% - Accent2 5 6 2" xfId="2026" xr:uid="{00000000-0005-0000-0000-0000E1070000}"/>
    <cellStyle name="20% - Accent2 5 6 2 2" xfId="2027" xr:uid="{00000000-0005-0000-0000-0000E2070000}"/>
    <cellStyle name="20% - Accent2 5 6 3" xfId="2028" xr:uid="{00000000-0005-0000-0000-0000E3070000}"/>
    <cellStyle name="20% - Accent2 5 6 3 2" xfId="2029" xr:uid="{00000000-0005-0000-0000-0000E4070000}"/>
    <cellStyle name="20% - Accent2 5 6 4" xfId="2030" xr:uid="{00000000-0005-0000-0000-0000E5070000}"/>
    <cellStyle name="20% - Accent2 5 7" xfId="2031" xr:uid="{00000000-0005-0000-0000-0000E6070000}"/>
    <cellStyle name="20% - Accent2 5 7 2" xfId="2032" xr:uid="{00000000-0005-0000-0000-0000E7070000}"/>
    <cellStyle name="20% - Accent2 5 8" xfId="2033" xr:uid="{00000000-0005-0000-0000-0000E8070000}"/>
    <cellStyle name="20% - Accent2 5 8 2" xfId="2034" xr:uid="{00000000-0005-0000-0000-0000E9070000}"/>
    <cellStyle name="20% - Accent2 5 9" xfId="2035" xr:uid="{00000000-0005-0000-0000-0000EA070000}"/>
    <cellStyle name="20% - Accent2 50" xfId="2036" xr:uid="{00000000-0005-0000-0000-0000EB070000}"/>
    <cellStyle name="20% - Accent2 50 2" xfId="2037" xr:uid="{00000000-0005-0000-0000-0000EC070000}"/>
    <cellStyle name="20% - Accent2 51" xfId="2038" xr:uid="{00000000-0005-0000-0000-0000ED070000}"/>
    <cellStyle name="20% - Accent2 51 2" xfId="2039" xr:uid="{00000000-0005-0000-0000-0000EE070000}"/>
    <cellStyle name="20% - Accent2 52" xfId="2040" xr:uid="{00000000-0005-0000-0000-0000EF070000}"/>
    <cellStyle name="20% - Accent2 52 2" xfId="2041" xr:uid="{00000000-0005-0000-0000-0000F0070000}"/>
    <cellStyle name="20% - Accent2 53" xfId="2042" xr:uid="{00000000-0005-0000-0000-0000F1070000}"/>
    <cellStyle name="20% - Accent2 53 2" xfId="2043" xr:uid="{00000000-0005-0000-0000-0000F2070000}"/>
    <cellStyle name="20% - Accent2 54" xfId="2044" xr:uid="{00000000-0005-0000-0000-0000F3070000}"/>
    <cellStyle name="20% - Accent2 54 2" xfId="2045" xr:uid="{00000000-0005-0000-0000-0000F4070000}"/>
    <cellStyle name="20% - Accent2 55" xfId="2046" xr:uid="{00000000-0005-0000-0000-0000F5070000}"/>
    <cellStyle name="20% - Accent2 55 2" xfId="2047" xr:uid="{00000000-0005-0000-0000-0000F6070000}"/>
    <cellStyle name="20% - Accent2 56" xfId="2048" xr:uid="{00000000-0005-0000-0000-0000F7070000}"/>
    <cellStyle name="20% - Accent2 57" xfId="2049" xr:uid="{00000000-0005-0000-0000-0000F8070000}"/>
    <cellStyle name="20% - Accent2 58" xfId="2050" xr:uid="{00000000-0005-0000-0000-0000F9070000}"/>
    <cellStyle name="20% - Accent2 59" xfId="2051" xr:uid="{00000000-0005-0000-0000-0000FA070000}"/>
    <cellStyle name="20% - Accent2 6" xfId="2052" xr:uid="{00000000-0005-0000-0000-0000FB070000}"/>
    <cellStyle name="20% - Accent2 6 2" xfId="2053" xr:uid="{00000000-0005-0000-0000-0000FC070000}"/>
    <cellStyle name="20% - Accent2 6 2 2" xfId="2054" xr:uid="{00000000-0005-0000-0000-0000FD070000}"/>
    <cellStyle name="20% - Accent2 6 2 2 2" xfId="2055" xr:uid="{00000000-0005-0000-0000-0000FE070000}"/>
    <cellStyle name="20% - Accent2 6 2 2 2 2" xfId="2056" xr:uid="{00000000-0005-0000-0000-0000FF070000}"/>
    <cellStyle name="20% - Accent2 6 2 2 2 2 2" xfId="2057" xr:uid="{00000000-0005-0000-0000-000000080000}"/>
    <cellStyle name="20% - Accent2 6 2 2 2 3" xfId="2058" xr:uid="{00000000-0005-0000-0000-000001080000}"/>
    <cellStyle name="20% - Accent2 6 2 2 2 3 2" xfId="2059" xr:uid="{00000000-0005-0000-0000-000002080000}"/>
    <cellStyle name="20% - Accent2 6 2 2 2 4" xfId="2060" xr:uid="{00000000-0005-0000-0000-000003080000}"/>
    <cellStyle name="20% - Accent2 6 2 2 3" xfId="2061" xr:uid="{00000000-0005-0000-0000-000004080000}"/>
    <cellStyle name="20% - Accent2 6 2 2 3 2" xfId="2062" xr:uid="{00000000-0005-0000-0000-000005080000}"/>
    <cellStyle name="20% - Accent2 6 2 2 4" xfId="2063" xr:uid="{00000000-0005-0000-0000-000006080000}"/>
    <cellStyle name="20% - Accent2 6 2 2 4 2" xfId="2064" xr:uid="{00000000-0005-0000-0000-000007080000}"/>
    <cellStyle name="20% - Accent2 6 2 2 5" xfId="2065" xr:uid="{00000000-0005-0000-0000-000008080000}"/>
    <cellStyle name="20% - Accent2 6 2 3" xfId="2066" xr:uid="{00000000-0005-0000-0000-000009080000}"/>
    <cellStyle name="20% - Accent2 6 2 3 2" xfId="2067" xr:uid="{00000000-0005-0000-0000-00000A080000}"/>
    <cellStyle name="20% - Accent2 6 2 3 2 2" xfId="2068" xr:uid="{00000000-0005-0000-0000-00000B080000}"/>
    <cellStyle name="20% - Accent2 6 2 3 3" xfId="2069" xr:uid="{00000000-0005-0000-0000-00000C080000}"/>
    <cellStyle name="20% - Accent2 6 2 3 3 2" xfId="2070" xr:uid="{00000000-0005-0000-0000-00000D080000}"/>
    <cellStyle name="20% - Accent2 6 2 3 4" xfId="2071" xr:uid="{00000000-0005-0000-0000-00000E080000}"/>
    <cellStyle name="20% - Accent2 6 2 4" xfId="2072" xr:uid="{00000000-0005-0000-0000-00000F080000}"/>
    <cellStyle name="20% - Accent2 6 2 4 2" xfId="2073" xr:uid="{00000000-0005-0000-0000-000010080000}"/>
    <cellStyle name="20% - Accent2 6 2 5" xfId="2074" xr:uid="{00000000-0005-0000-0000-000011080000}"/>
    <cellStyle name="20% - Accent2 6 2 5 2" xfId="2075" xr:uid="{00000000-0005-0000-0000-000012080000}"/>
    <cellStyle name="20% - Accent2 6 2 6" xfId="2076" xr:uid="{00000000-0005-0000-0000-000013080000}"/>
    <cellStyle name="20% - Accent2 6 3" xfId="2077" xr:uid="{00000000-0005-0000-0000-000014080000}"/>
    <cellStyle name="20% - Accent2 6 3 2" xfId="2078" xr:uid="{00000000-0005-0000-0000-000015080000}"/>
    <cellStyle name="20% - Accent2 6 3 2 2" xfId="2079" xr:uid="{00000000-0005-0000-0000-000016080000}"/>
    <cellStyle name="20% - Accent2 6 3 2 2 2" xfId="2080" xr:uid="{00000000-0005-0000-0000-000017080000}"/>
    <cellStyle name="20% - Accent2 6 3 2 2 2 2" xfId="2081" xr:uid="{00000000-0005-0000-0000-000018080000}"/>
    <cellStyle name="20% - Accent2 6 3 2 2 3" xfId="2082" xr:uid="{00000000-0005-0000-0000-000019080000}"/>
    <cellStyle name="20% - Accent2 6 3 2 2 3 2" xfId="2083" xr:uid="{00000000-0005-0000-0000-00001A080000}"/>
    <cellStyle name="20% - Accent2 6 3 2 2 4" xfId="2084" xr:uid="{00000000-0005-0000-0000-00001B080000}"/>
    <cellStyle name="20% - Accent2 6 3 2 3" xfId="2085" xr:uid="{00000000-0005-0000-0000-00001C080000}"/>
    <cellStyle name="20% - Accent2 6 3 2 3 2" xfId="2086" xr:uid="{00000000-0005-0000-0000-00001D080000}"/>
    <cellStyle name="20% - Accent2 6 3 2 4" xfId="2087" xr:uid="{00000000-0005-0000-0000-00001E080000}"/>
    <cellStyle name="20% - Accent2 6 3 2 4 2" xfId="2088" xr:uid="{00000000-0005-0000-0000-00001F080000}"/>
    <cellStyle name="20% - Accent2 6 3 2 5" xfId="2089" xr:uid="{00000000-0005-0000-0000-000020080000}"/>
    <cellStyle name="20% - Accent2 6 3 3" xfId="2090" xr:uid="{00000000-0005-0000-0000-000021080000}"/>
    <cellStyle name="20% - Accent2 6 3 3 2" xfId="2091" xr:uid="{00000000-0005-0000-0000-000022080000}"/>
    <cellStyle name="20% - Accent2 6 3 3 2 2" xfId="2092" xr:uid="{00000000-0005-0000-0000-000023080000}"/>
    <cellStyle name="20% - Accent2 6 3 3 3" xfId="2093" xr:uid="{00000000-0005-0000-0000-000024080000}"/>
    <cellStyle name="20% - Accent2 6 3 3 3 2" xfId="2094" xr:uid="{00000000-0005-0000-0000-000025080000}"/>
    <cellStyle name="20% - Accent2 6 3 3 4" xfId="2095" xr:uid="{00000000-0005-0000-0000-000026080000}"/>
    <cellStyle name="20% - Accent2 6 3 4" xfId="2096" xr:uid="{00000000-0005-0000-0000-000027080000}"/>
    <cellStyle name="20% - Accent2 6 3 4 2" xfId="2097" xr:uid="{00000000-0005-0000-0000-000028080000}"/>
    <cellStyle name="20% - Accent2 6 3 5" xfId="2098" xr:uid="{00000000-0005-0000-0000-000029080000}"/>
    <cellStyle name="20% - Accent2 6 3 5 2" xfId="2099" xr:uid="{00000000-0005-0000-0000-00002A080000}"/>
    <cellStyle name="20% - Accent2 6 3 6" xfId="2100" xr:uid="{00000000-0005-0000-0000-00002B080000}"/>
    <cellStyle name="20% - Accent2 6 4" xfId="2101" xr:uid="{00000000-0005-0000-0000-00002C080000}"/>
    <cellStyle name="20% - Accent2 6 4 2" xfId="2102" xr:uid="{00000000-0005-0000-0000-00002D080000}"/>
    <cellStyle name="20% - Accent2 6 4 2 2" xfId="2103" xr:uid="{00000000-0005-0000-0000-00002E080000}"/>
    <cellStyle name="20% - Accent2 6 4 2 2 2" xfId="2104" xr:uid="{00000000-0005-0000-0000-00002F080000}"/>
    <cellStyle name="20% - Accent2 6 4 2 2 2 2" xfId="2105" xr:uid="{00000000-0005-0000-0000-000030080000}"/>
    <cellStyle name="20% - Accent2 6 4 2 2 3" xfId="2106" xr:uid="{00000000-0005-0000-0000-000031080000}"/>
    <cellStyle name="20% - Accent2 6 4 2 2 3 2" xfId="2107" xr:uid="{00000000-0005-0000-0000-000032080000}"/>
    <cellStyle name="20% - Accent2 6 4 2 2 4" xfId="2108" xr:uid="{00000000-0005-0000-0000-000033080000}"/>
    <cellStyle name="20% - Accent2 6 4 2 3" xfId="2109" xr:uid="{00000000-0005-0000-0000-000034080000}"/>
    <cellStyle name="20% - Accent2 6 4 2 3 2" xfId="2110" xr:uid="{00000000-0005-0000-0000-000035080000}"/>
    <cellStyle name="20% - Accent2 6 4 2 4" xfId="2111" xr:uid="{00000000-0005-0000-0000-000036080000}"/>
    <cellStyle name="20% - Accent2 6 4 2 4 2" xfId="2112" xr:uid="{00000000-0005-0000-0000-000037080000}"/>
    <cellStyle name="20% - Accent2 6 4 2 5" xfId="2113" xr:uid="{00000000-0005-0000-0000-000038080000}"/>
    <cellStyle name="20% - Accent2 6 4 3" xfId="2114" xr:uid="{00000000-0005-0000-0000-000039080000}"/>
    <cellStyle name="20% - Accent2 6 4 3 2" xfId="2115" xr:uid="{00000000-0005-0000-0000-00003A080000}"/>
    <cellStyle name="20% - Accent2 6 4 3 2 2" xfId="2116" xr:uid="{00000000-0005-0000-0000-00003B080000}"/>
    <cellStyle name="20% - Accent2 6 4 3 3" xfId="2117" xr:uid="{00000000-0005-0000-0000-00003C080000}"/>
    <cellStyle name="20% - Accent2 6 4 3 3 2" xfId="2118" xr:uid="{00000000-0005-0000-0000-00003D080000}"/>
    <cellStyle name="20% - Accent2 6 4 3 4" xfId="2119" xr:uid="{00000000-0005-0000-0000-00003E080000}"/>
    <cellStyle name="20% - Accent2 6 4 4" xfId="2120" xr:uid="{00000000-0005-0000-0000-00003F080000}"/>
    <cellStyle name="20% - Accent2 6 4 4 2" xfId="2121" xr:uid="{00000000-0005-0000-0000-000040080000}"/>
    <cellStyle name="20% - Accent2 6 4 5" xfId="2122" xr:uid="{00000000-0005-0000-0000-000041080000}"/>
    <cellStyle name="20% - Accent2 6 4 5 2" xfId="2123" xr:uid="{00000000-0005-0000-0000-000042080000}"/>
    <cellStyle name="20% - Accent2 6 4 6" xfId="2124" xr:uid="{00000000-0005-0000-0000-000043080000}"/>
    <cellStyle name="20% - Accent2 6 5" xfId="2125" xr:uid="{00000000-0005-0000-0000-000044080000}"/>
    <cellStyle name="20% - Accent2 6 5 2" xfId="2126" xr:uid="{00000000-0005-0000-0000-000045080000}"/>
    <cellStyle name="20% - Accent2 6 5 2 2" xfId="2127" xr:uid="{00000000-0005-0000-0000-000046080000}"/>
    <cellStyle name="20% - Accent2 6 5 2 2 2" xfId="2128" xr:uid="{00000000-0005-0000-0000-000047080000}"/>
    <cellStyle name="20% - Accent2 6 5 2 3" xfId="2129" xr:uid="{00000000-0005-0000-0000-000048080000}"/>
    <cellStyle name="20% - Accent2 6 5 2 3 2" xfId="2130" xr:uid="{00000000-0005-0000-0000-000049080000}"/>
    <cellStyle name="20% - Accent2 6 5 2 4" xfId="2131" xr:uid="{00000000-0005-0000-0000-00004A080000}"/>
    <cellStyle name="20% - Accent2 6 5 3" xfId="2132" xr:uid="{00000000-0005-0000-0000-00004B080000}"/>
    <cellStyle name="20% - Accent2 6 5 3 2" xfId="2133" xr:uid="{00000000-0005-0000-0000-00004C080000}"/>
    <cellStyle name="20% - Accent2 6 5 4" xfId="2134" xr:uid="{00000000-0005-0000-0000-00004D080000}"/>
    <cellStyle name="20% - Accent2 6 5 4 2" xfId="2135" xr:uid="{00000000-0005-0000-0000-00004E080000}"/>
    <cellStyle name="20% - Accent2 6 5 5" xfId="2136" xr:uid="{00000000-0005-0000-0000-00004F080000}"/>
    <cellStyle name="20% - Accent2 6 6" xfId="2137" xr:uid="{00000000-0005-0000-0000-000050080000}"/>
    <cellStyle name="20% - Accent2 6 6 2" xfId="2138" xr:uid="{00000000-0005-0000-0000-000051080000}"/>
    <cellStyle name="20% - Accent2 6 6 2 2" xfId="2139" xr:uid="{00000000-0005-0000-0000-000052080000}"/>
    <cellStyle name="20% - Accent2 6 6 3" xfId="2140" xr:uid="{00000000-0005-0000-0000-000053080000}"/>
    <cellStyle name="20% - Accent2 6 6 3 2" xfId="2141" xr:uid="{00000000-0005-0000-0000-000054080000}"/>
    <cellStyle name="20% - Accent2 6 6 4" xfId="2142" xr:uid="{00000000-0005-0000-0000-000055080000}"/>
    <cellStyle name="20% - Accent2 6 7" xfId="2143" xr:uid="{00000000-0005-0000-0000-000056080000}"/>
    <cellStyle name="20% - Accent2 6 7 2" xfId="2144" xr:uid="{00000000-0005-0000-0000-000057080000}"/>
    <cellStyle name="20% - Accent2 6 8" xfId="2145" xr:uid="{00000000-0005-0000-0000-000058080000}"/>
    <cellStyle name="20% - Accent2 6 8 2" xfId="2146" xr:uid="{00000000-0005-0000-0000-000059080000}"/>
    <cellStyle name="20% - Accent2 6 9" xfId="2147" xr:uid="{00000000-0005-0000-0000-00005A080000}"/>
    <cellStyle name="20% - Accent2 60" xfId="2148" xr:uid="{00000000-0005-0000-0000-00005B080000}"/>
    <cellStyle name="20% - Accent2 61" xfId="2149" xr:uid="{00000000-0005-0000-0000-00005C080000}"/>
    <cellStyle name="20% - Accent2 62" xfId="2150" xr:uid="{00000000-0005-0000-0000-00005D080000}"/>
    <cellStyle name="20% - Accent2 63" xfId="2151" xr:uid="{00000000-0005-0000-0000-00005E080000}"/>
    <cellStyle name="20% - Accent2 64" xfId="2152" xr:uid="{00000000-0005-0000-0000-00005F080000}"/>
    <cellStyle name="20% - Accent2 65" xfId="2153" xr:uid="{00000000-0005-0000-0000-000060080000}"/>
    <cellStyle name="20% - Accent2 66" xfId="2154" xr:uid="{00000000-0005-0000-0000-000061080000}"/>
    <cellStyle name="20% - Accent2 67" xfId="2155" xr:uid="{00000000-0005-0000-0000-000062080000}"/>
    <cellStyle name="20% - Accent2 68" xfId="2156" xr:uid="{00000000-0005-0000-0000-000063080000}"/>
    <cellStyle name="20% - Accent2 69" xfId="2157" xr:uid="{00000000-0005-0000-0000-000064080000}"/>
    <cellStyle name="20% - Accent2 7" xfId="2158" xr:uid="{00000000-0005-0000-0000-000065080000}"/>
    <cellStyle name="20% - Accent2 7 2" xfId="2159" xr:uid="{00000000-0005-0000-0000-000066080000}"/>
    <cellStyle name="20% - Accent2 7 2 2" xfId="2160" xr:uid="{00000000-0005-0000-0000-000067080000}"/>
    <cellStyle name="20% - Accent2 7 2 2 2" xfId="2161" xr:uid="{00000000-0005-0000-0000-000068080000}"/>
    <cellStyle name="20% - Accent2 7 2 2 2 2" xfId="2162" xr:uid="{00000000-0005-0000-0000-000069080000}"/>
    <cellStyle name="20% - Accent2 7 2 2 2 2 2" xfId="2163" xr:uid="{00000000-0005-0000-0000-00006A080000}"/>
    <cellStyle name="20% - Accent2 7 2 2 2 3" xfId="2164" xr:uid="{00000000-0005-0000-0000-00006B080000}"/>
    <cellStyle name="20% - Accent2 7 2 2 2 3 2" xfId="2165" xr:uid="{00000000-0005-0000-0000-00006C080000}"/>
    <cellStyle name="20% - Accent2 7 2 2 2 4" xfId="2166" xr:uid="{00000000-0005-0000-0000-00006D080000}"/>
    <cellStyle name="20% - Accent2 7 2 2 3" xfId="2167" xr:uid="{00000000-0005-0000-0000-00006E080000}"/>
    <cellStyle name="20% - Accent2 7 2 2 3 2" xfId="2168" xr:uid="{00000000-0005-0000-0000-00006F080000}"/>
    <cellStyle name="20% - Accent2 7 2 2 4" xfId="2169" xr:uid="{00000000-0005-0000-0000-000070080000}"/>
    <cellStyle name="20% - Accent2 7 2 2 4 2" xfId="2170" xr:uid="{00000000-0005-0000-0000-000071080000}"/>
    <cellStyle name="20% - Accent2 7 2 2 5" xfId="2171" xr:uid="{00000000-0005-0000-0000-000072080000}"/>
    <cellStyle name="20% - Accent2 7 2 3" xfId="2172" xr:uid="{00000000-0005-0000-0000-000073080000}"/>
    <cellStyle name="20% - Accent2 7 2 3 2" xfId="2173" xr:uid="{00000000-0005-0000-0000-000074080000}"/>
    <cellStyle name="20% - Accent2 7 2 3 2 2" xfId="2174" xr:uid="{00000000-0005-0000-0000-000075080000}"/>
    <cellStyle name="20% - Accent2 7 2 3 3" xfId="2175" xr:uid="{00000000-0005-0000-0000-000076080000}"/>
    <cellStyle name="20% - Accent2 7 2 3 3 2" xfId="2176" xr:uid="{00000000-0005-0000-0000-000077080000}"/>
    <cellStyle name="20% - Accent2 7 2 3 4" xfId="2177" xr:uid="{00000000-0005-0000-0000-000078080000}"/>
    <cellStyle name="20% - Accent2 7 2 4" xfId="2178" xr:uid="{00000000-0005-0000-0000-000079080000}"/>
    <cellStyle name="20% - Accent2 7 2 4 2" xfId="2179" xr:uid="{00000000-0005-0000-0000-00007A080000}"/>
    <cellStyle name="20% - Accent2 7 2 5" xfId="2180" xr:uid="{00000000-0005-0000-0000-00007B080000}"/>
    <cellStyle name="20% - Accent2 7 2 5 2" xfId="2181" xr:uid="{00000000-0005-0000-0000-00007C080000}"/>
    <cellStyle name="20% - Accent2 7 2 6" xfId="2182" xr:uid="{00000000-0005-0000-0000-00007D080000}"/>
    <cellStyle name="20% - Accent2 7 3" xfId="2183" xr:uid="{00000000-0005-0000-0000-00007E080000}"/>
    <cellStyle name="20% - Accent2 7 3 2" xfId="2184" xr:uid="{00000000-0005-0000-0000-00007F080000}"/>
    <cellStyle name="20% - Accent2 7 3 2 2" xfId="2185" xr:uid="{00000000-0005-0000-0000-000080080000}"/>
    <cellStyle name="20% - Accent2 7 3 2 2 2" xfId="2186" xr:uid="{00000000-0005-0000-0000-000081080000}"/>
    <cellStyle name="20% - Accent2 7 3 2 2 2 2" xfId="2187" xr:uid="{00000000-0005-0000-0000-000082080000}"/>
    <cellStyle name="20% - Accent2 7 3 2 2 3" xfId="2188" xr:uid="{00000000-0005-0000-0000-000083080000}"/>
    <cellStyle name="20% - Accent2 7 3 2 2 3 2" xfId="2189" xr:uid="{00000000-0005-0000-0000-000084080000}"/>
    <cellStyle name="20% - Accent2 7 3 2 2 4" xfId="2190" xr:uid="{00000000-0005-0000-0000-000085080000}"/>
    <cellStyle name="20% - Accent2 7 3 2 3" xfId="2191" xr:uid="{00000000-0005-0000-0000-000086080000}"/>
    <cellStyle name="20% - Accent2 7 3 2 3 2" xfId="2192" xr:uid="{00000000-0005-0000-0000-000087080000}"/>
    <cellStyle name="20% - Accent2 7 3 2 4" xfId="2193" xr:uid="{00000000-0005-0000-0000-000088080000}"/>
    <cellStyle name="20% - Accent2 7 3 2 4 2" xfId="2194" xr:uid="{00000000-0005-0000-0000-000089080000}"/>
    <cellStyle name="20% - Accent2 7 3 2 5" xfId="2195" xr:uid="{00000000-0005-0000-0000-00008A080000}"/>
    <cellStyle name="20% - Accent2 7 3 3" xfId="2196" xr:uid="{00000000-0005-0000-0000-00008B080000}"/>
    <cellStyle name="20% - Accent2 7 3 3 2" xfId="2197" xr:uid="{00000000-0005-0000-0000-00008C080000}"/>
    <cellStyle name="20% - Accent2 7 3 3 2 2" xfId="2198" xr:uid="{00000000-0005-0000-0000-00008D080000}"/>
    <cellStyle name="20% - Accent2 7 3 3 3" xfId="2199" xr:uid="{00000000-0005-0000-0000-00008E080000}"/>
    <cellStyle name="20% - Accent2 7 3 3 3 2" xfId="2200" xr:uid="{00000000-0005-0000-0000-00008F080000}"/>
    <cellStyle name="20% - Accent2 7 3 3 4" xfId="2201" xr:uid="{00000000-0005-0000-0000-000090080000}"/>
    <cellStyle name="20% - Accent2 7 3 4" xfId="2202" xr:uid="{00000000-0005-0000-0000-000091080000}"/>
    <cellStyle name="20% - Accent2 7 3 4 2" xfId="2203" xr:uid="{00000000-0005-0000-0000-000092080000}"/>
    <cellStyle name="20% - Accent2 7 3 5" xfId="2204" xr:uid="{00000000-0005-0000-0000-000093080000}"/>
    <cellStyle name="20% - Accent2 7 3 5 2" xfId="2205" xr:uid="{00000000-0005-0000-0000-000094080000}"/>
    <cellStyle name="20% - Accent2 7 3 6" xfId="2206" xr:uid="{00000000-0005-0000-0000-000095080000}"/>
    <cellStyle name="20% - Accent2 7 4" xfId="2207" xr:uid="{00000000-0005-0000-0000-000096080000}"/>
    <cellStyle name="20% - Accent2 7 4 2" xfId="2208" xr:uid="{00000000-0005-0000-0000-000097080000}"/>
    <cellStyle name="20% - Accent2 7 4 2 2" xfId="2209" xr:uid="{00000000-0005-0000-0000-000098080000}"/>
    <cellStyle name="20% - Accent2 7 4 2 2 2" xfId="2210" xr:uid="{00000000-0005-0000-0000-000099080000}"/>
    <cellStyle name="20% - Accent2 7 4 2 2 2 2" xfId="2211" xr:uid="{00000000-0005-0000-0000-00009A080000}"/>
    <cellStyle name="20% - Accent2 7 4 2 2 3" xfId="2212" xr:uid="{00000000-0005-0000-0000-00009B080000}"/>
    <cellStyle name="20% - Accent2 7 4 2 2 3 2" xfId="2213" xr:uid="{00000000-0005-0000-0000-00009C080000}"/>
    <cellStyle name="20% - Accent2 7 4 2 2 4" xfId="2214" xr:uid="{00000000-0005-0000-0000-00009D080000}"/>
    <cellStyle name="20% - Accent2 7 4 2 3" xfId="2215" xr:uid="{00000000-0005-0000-0000-00009E080000}"/>
    <cellStyle name="20% - Accent2 7 4 2 3 2" xfId="2216" xr:uid="{00000000-0005-0000-0000-00009F080000}"/>
    <cellStyle name="20% - Accent2 7 4 2 4" xfId="2217" xr:uid="{00000000-0005-0000-0000-0000A0080000}"/>
    <cellStyle name="20% - Accent2 7 4 2 4 2" xfId="2218" xr:uid="{00000000-0005-0000-0000-0000A1080000}"/>
    <cellStyle name="20% - Accent2 7 4 2 5" xfId="2219" xr:uid="{00000000-0005-0000-0000-0000A2080000}"/>
    <cellStyle name="20% - Accent2 7 4 3" xfId="2220" xr:uid="{00000000-0005-0000-0000-0000A3080000}"/>
    <cellStyle name="20% - Accent2 7 4 3 2" xfId="2221" xr:uid="{00000000-0005-0000-0000-0000A4080000}"/>
    <cellStyle name="20% - Accent2 7 4 3 2 2" xfId="2222" xr:uid="{00000000-0005-0000-0000-0000A5080000}"/>
    <cellStyle name="20% - Accent2 7 4 3 3" xfId="2223" xr:uid="{00000000-0005-0000-0000-0000A6080000}"/>
    <cellStyle name="20% - Accent2 7 4 3 3 2" xfId="2224" xr:uid="{00000000-0005-0000-0000-0000A7080000}"/>
    <cellStyle name="20% - Accent2 7 4 3 4" xfId="2225" xr:uid="{00000000-0005-0000-0000-0000A8080000}"/>
    <cellStyle name="20% - Accent2 7 4 4" xfId="2226" xr:uid="{00000000-0005-0000-0000-0000A9080000}"/>
    <cellStyle name="20% - Accent2 7 4 4 2" xfId="2227" xr:uid="{00000000-0005-0000-0000-0000AA080000}"/>
    <cellStyle name="20% - Accent2 7 4 5" xfId="2228" xr:uid="{00000000-0005-0000-0000-0000AB080000}"/>
    <cellStyle name="20% - Accent2 7 4 5 2" xfId="2229" xr:uid="{00000000-0005-0000-0000-0000AC080000}"/>
    <cellStyle name="20% - Accent2 7 4 6" xfId="2230" xr:uid="{00000000-0005-0000-0000-0000AD080000}"/>
    <cellStyle name="20% - Accent2 7 5" xfId="2231" xr:uid="{00000000-0005-0000-0000-0000AE080000}"/>
    <cellStyle name="20% - Accent2 7 5 2" xfId="2232" xr:uid="{00000000-0005-0000-0000-0000AF080000}"/>
    <cellStyle name="20% - Accent2 7 5 2 2" xfId="2233" xr:uid="{00000000-0005-0000-0000-0000B0080000}"/>
    <cellStyle name="20% - Accent2 7 5 2 2 2" xfId="2234" xr:uid="{00000000-0005-0000-0000-0000B1080000}"/>
    <cellStyle name="20% - Accent2 7 5 2 3" xfId="2235" xr:uid="{00000000-0005-0000-0000-0000B2080000}"/>
    <cellStyle name="20% - Accent2 7 5 2 3 2" xfId="2236" xr:uid="{00000000-0005-0000-0000-0000B3080000}"/>
    <cellStyle name="20% - Accent2 7 5 2 4" xfId="2237" xr:uid="{00000000-0005-0000-0000-0000B4080000}"/>
    <cellStyle name="20% - Accent2 7 5 3" xfId="2238" xr:uid="{00000000-0005-0000-0000-0000B5080000}"/>
    <cellStyle name="20% - Accent2 7 5 3 2" xfId="2239" xr:uid="{00000000-0005-0000-0000-0000B6080000}"/>
    <cellStyle name="20% - Accent2 7 5 4" xfId="2240" xr:uid="{00000000-0005-0000-0000-0000B7080000}"/>
    <cellStyle name="20% - Accent2 7 5 4 2" xfId="2241" xr:uid="{00000000-0005-0000-0000-0000B8080000}"/>
    <cellStyle name="20% - Accent2 7 5 5" xfId="2242" xr:uid="{00000000-0005-0000-0000-0000B9080000}"/>
    <cellStyle name="20% - Accent2 7 6" xfId="2243" xr:uid="{00000000-0005-0000-0000-0000BA080000}"/>
    <cellStyle name="20% - Accent2 7 6 2" xfId="2244" xr:uid="{00000000-0005-0000-0000-0000BB080000}"/>
    <cellStyle name="20% - Accent2 7 6 2 2" xfId="2245" xr:uid="{00000000-0005-0000-0000-0000BC080000}"/>
    <cellStyle name="20% - Accent2 7 6 3" xfId="2246" xr:uid="{00000000-0005-0000-0000-0000BD080000}"/>
    <cellStyle name="20% - Accent2 7 6 3 2" xfId="2247" xr:uid="{00000000-0005-0000-0000-0000BE080000}"/>
    <cellStyle name="20% - Accent2 7 6 4" xfId="2248" xr:uid="{00000000-0005-0000-0000-0000BF080000}"/>
    <cellStyle name="20% - Accent2 7 7" xfId="2249" xr:uid="{00000000-0005-0000-0000-0000C0080000}"/>
    <cellStyle name="20% - Accent2 7 7 2" xfId="2250" xr:uid="{00000000-0005-0000-0000-0000C1080000}"/>
    <cellStyle name="20% - Accent2 7 8" xfId="2251" xr:uid="{00000000-0005-0000-0000-0000C2080000}"/>
    <cellStyle name="20% - Accent2 7 8 2" xfId="2252" xr:uid="{00000000-0005-0000-0000-0000C3080000}"/>
    <cellStyle name="20% - Accent2 7 9" xfId="2253" xr:uid="{00000000-0005-0000-0000-0000C4080000}"/>
    <cellStyle name="20% - Accent2 70" xfId="2254" xr:uid="{00000000-0005-0000-0000-0000C5080000}"/>
    <cellStyle name="20% - Accent2 71" xfId="2255" xr:uid="{00000000-0005-0000-0000-0000C6080000}"/>
    <cellStyle name="20% - Accent2 72" xfId="2256" xr:uid="{00000000-0005-0000-0000-0000C7080000}"/>
    <cellStyle name="20% - Accent2 73" xfId="2257" xr:uid="{00000000-0005-0000-0000-0000C8080000}"/>
    <cellStyle name="20% - Accent2 74" xfId="2258" xr:uid="{00000000-0005-0000-0000-0000C9080000}"/>
    <cellStyle name="20% - Accent2 75" xfId="2259" xr:uid="{00000000-0005-0000-0000-0000CA080000}"/>
    <cellStyle name="20% - Accent2 76" xfId="2260" xr:uid="{00000000-0005-0000-0000-0000CB080000}"/>
    <cellStyle name="20% - Accent2 77" xfId="2261" xr:uid="{00000000-0005-0000-0000-0000CC080000}"/>
    <cellStyle name="20% - Accent2 78" xfId="2262" xr:uid="{00000000-0005-0000-0000-0000CD080000}"/>
    <cellStyle name="20% - Accent2 79" xfId="2263" xr:uid="{00000000-0005-0000-0000-0000CE080000}"/>
    <cellStyle name="20% - Accent2 8" xfId="2264" xr:uid="{00000000-0005-0000-0000-0000CF080000}"/>
    <cellStyle name="20% - Accent2 8 2" xfId="2265" xr:uid="{00000000-0005-0000-0000-0000D0080000}"/>
    <cellStyle name="20% - Accent2 8 2 2" xfId="2266" xr:uid="{00000000-0005-0000-0000-0000D1080000}"/>
    <cellStyle name="20% - Accent2 8 2 2 2" xfId="2267" xr:uid="{00000000-0005-0000-0000-0000D2080000}"/>
    <cellStyle name="20% - Accent2 8 2 2 2 2" xfId="2268" xr:uid="{00000000-0005-0000-0000-0000D3080000}"/>
    <cellStyle name="20% - Accent2 8 2 2 3" xfId="2269" xr:uid="{00000000-0005-0000-0000-0000D4080000}"/>
    <cellStyle name="20% - Accent2 8 2 2 3 2" xfId="2270" xr:uid="{00000000-0005-0000-0000-0000D5080000}"/>
    <cellStyle name="20% - Accent2 8 2 2 4" xfId="2271" xr:uid="{00000000-0005-0000-0000-0000D6080000}"/>
    <cellStyle name="20% - Accent2 8 2 3" xfId="2272" xr:uid="{00000000-0005-0000-0000-0000D7080000}"/>
    <cellStyle name="20% - Accent2 8 2 3 2" xfId="2273" xr:uid="{00000000-0005-0000-0000-0000D8080000}"/>
    <cellStyle name="20% - Accent2 8 2 4" xfId="2274" xr:uid="{00000000-0005-0000-0000-0000D9080000}"/>
    <cellStyle name="20% - Accent2 8 2 4 2" xfId="2275" xr:uid="{00000000-0005-0000-0000-0000DA080000}"/>
    <cellStyle name="20% - Accent2 8 2 5" xfId="2276" xr:uid="{00000000-0005-0000-0000-0000DB080000}"/>
    <cellStyle name="20% - Accent2 8 3" xfId="2277" xr:uid="{00000000-0005-0000-0000-0000DC080000}"/>
    <cellStyle name="20% - Accent2 8 3 2" xfId="2278" xr:uid="{00000000-0005-0000-0000-0000DD080000}"/>
    <cellStyle name="20% - Accent2 8 3 2 2" xfId="2279" xr:uid="{00000000-0005-0000-0000-0000DE080000}"/>
    <cellStyle name="20% - Accent2 8 3 3" xfId="2280" xr:uid="{00000000-0005-0000-0000-0000DF080000}"/>
    <cellStyle name="20% - Accent2 8 3 3 2" xfId="2281" xr:uid="{00000000-0005-0000-0000-0000E0080000}"/>
    <cellStyle name="20% - Accent2 8 3 4" xfId="2282" xr:uid="{00000000-0005-0000-0000-0000E1080000}"/>
    <cellStyle name="20% - Accent2 8 4" xfId="2283" xr:uid="{00000000-0005-0000-0000-0000E2080000}"/>
    <cellStyle name="20% - Accent2 8 4 2" xfId="2284" xr:uid="{00000000-0005-0000-0000-0000E3080000}"/>
    <cellStyle name="20% - Accent2 8 5" xfId="2285" xr:uid="{00000000-0005-0000-0000-0000E4080000}"/>
    <cellStyle name="20% - Accent2 8 5 2" xfId="2286" xr:uid="{00000000-0005-0000-0000-0000E5080000}"/>
    <cellStyle name="20% - Accent2 8 6" xfId="2287" xr:uid="{00000000-0005-0000-0000-0000E6080000}"/>
    <cellStyle name="20% - Accent2 80" xfId="2288" xr:uid="{00000000-0005-0000-0000-0000E7080000}"/>
    <cellStyle name="20% - Accent2 81" xfId="2289" xr:uid="{00000000-0005-0000-0000-0000E8080000}"/>
    <cellStyle name="20% - Accent2 82" xfId="2290" xr:uid="{00000000-0005-0000-0000-0000E9080000}"/>
    <cellStyle name="20% - Accent2 83" xfId="2291" xr:uid="{00000000-0005-0000-0000-0000EA080000}"/>
    <cellStyle name="20% - Accent2 84" xfId="2292" xr:uid="{00000000-0005-0000-0000-0000EB080000}"/>
    <cellStyle name="20% - Accent2 85" xfId="2293" xr:uid="{00000000-0005-0000-0000-0000EC080000}"/>
    <cellStyle name="20% - Accent2 86" xfId="2294" xr:uid="{00000000-0005-0000-0000-0000ED080000}"/>
    <cellStyle name="20% - Accent2 87" xfId="2295" xr:uid="{00000000-0005-0000-0000-0000EE080000}"/>
    <cellStyle name="20% - Accent2 88" xfId="2296" xr:uid="{00000000-0005-0000-0000-0000EF080000}"/>
    <cellStyle name="20% - Accent2 89" xfId="2297" xr:uid="{00000000-0005-0000-0000-0000F0080000}"/>
    <cellStyle name="20% - Accent2 9" xfId="2298" xr:uid="{00000000-0005-0000-0000-0000F1080000}"/>
    <cellStyle name="20% - Accent2 9 2" xfId="2299" xr:uid="{00000000-0005-0000-0000-0000F2080000}"/>
    <cellStyle name="20% - Accent2 9 2 2" xfId="2300" xr:uid="{00000000-0005-0000-0000-0000F3080000}"/>
    <cellStyle name="20% - Accent2 9 2 2 2" xfId="2301" xr:uid="{00000000-0005-0000-0000-0000F4080000}"/>
    <cellStyle name="20% - Accent2 9 2 2 2 2" xfId="2302" xr:uid="{00000000-0005-0000-0000-0000F5080000}"/>
    <cellStyle name="20% - Accent2 9 2 2 3" xfId="2303" xr:uid="{00000000-0005-0000-0000-0000F6080000}"/>
    <cellStyle name="20% - Accent2 9 2 2 3 2" xfId="2304" xr:uid="{00000000-0005-0000-0000-0000F7080000}"/>
    <cellStyle name="20% - Accent2 9 2 2 4" xfId="2305" xr:uid="{00000000-0005-0000-0000-0000F8080000}"/>
    <cellStyle name="20% - Accent2 9 2 3" xfId="2306" xr:uid="{00000000-0005-0000-0000-0000F9080000}"/>
    <cellStyle name="20% - Accent2 9 2 3 2" xfId="2307" xr:uid="{00000000-0005-0000-0000-0000FA080000}"/>
    <cellStyle name="20% - Accent2 9 2 4" xfId="2308" xr:uid="{00000000-0005-0000-0000-0000FB080000}"/>
    <cellStyle name="20% - Accent2 9 2 4 2" xfId="2309" xr:uid="{00000000-0005-0000-0000-0000FC080000}"/>
    <cellStyle name="20% - Accent2 9 2 5" xfId="2310" xr:uid="{00000000-0005-0000-0000-0000FD080000}"/>
    <cellStyle name="20% - Accent2 9 3" xfId="2311" xr:uid="{00000000-0005-0000-0000-0000FE080000}"/>
    <cellStyle name="20% - Accent2 9 3 2" xfId="2312" xr:uid="{00000000-0005-0000-0000-0000FF080000}"/>
    <cellStyle name="20% - Accent2 9 3 2 2" xfId="2313" xr:uid="{00000000-0005-0000-0000-000000090000}"/>
    <cellStyle name="20% - Accent2 9 3 3" xfId="2314" xr:uid="{00000000-0005-0000-0000-000001090000}"/>
    <cellStyle name="20% - Accent2 9 3 3 2" xfId="2315" xr:uid="{00000000-0005-0000-0000-000002090000}"/>
    <cellStyle name="20% - Accent2 9 3 4" xfId="2316" xr:uid="{00000000-0005-0000-0000-000003090000}"/>
    <cellStyle name="20% - Accent2 9 4" xfId="2317" xr:uid="{00000000-0005-0000-0000-000004090000}"/>
    <cellStyle name="20% - Accent2 9 4 2" xfId="2318" xr:uid="{00000000-0005-0000-0000-000005090000}"/>
    <cellStyle name="20% - Accent2 9 5" xfId="2319" xr:uid="{00000000-0005-0000-0000-000006090000}"/>
    <cellStyle name="20% - Accent2 9 5 2" xfId="2320" xr:uid="{00000000-0005-0000-0000-000007090000}"/>
    <cellStyle name="20% - Accent2 9 6" xfId="2321" xr:uid="{00000000-0005-0000-0000-000008090000}"/>
    <cellStyle name="20% - Accent2 90" xfId="2322" xr:uid="{00000000-0005-0000-0000-000009090000}"/>
    <cellStyle name="20% - Accent2 91" xfId="2323" xr:uid="{00000000-0005-0000-0000-00000A090000}"/>
    <cellStyle name="20% - Accent2 92" xfId="2324" xr:uid="{00000000-0005-0000-0000-00000B090000}"/>
    <cellStyle name="20% - Accent2 93" xfId="2325" xr:uid="{00000000-0005-0000-0000-00000C090000}"/>
    <cellStyle name="20% - Accent2 94" xfId="2326" xr:uid="{00000000-0005-0000-0000-00000D090000}"/>
    <cellStyle name="20% - Accent2 95" xfId="2327" xr:uid="{00000000-0005-0000-0000-00000E090000}"/>
    <cellStyle name="20% - Accent2 96" xfId="2328" xr:uid="{00000000-0005-0000-0000-00000F090000}"/>
    <cellStyle name="20% - Accent2 97" xfId="2329" xr:uid="{00000000-0005-0000-0000-000010090000}"/>
    <cellStyle name="20% - Accent2 98" xfId="2330" xr:uid="{00000000-0005-0000-0000-000011090000}"/>
    <cellStyle name="20% - Accent2 99" xfId="2331" xr:uid="{00000000-0005-0000-0000-000012090000}"/>
    <cellStyle name="20% - Accent3 10" xfId="2332" xr:uid="{00000000-0005-0000-0000-000013090000}"/>
    <cellStyle name="20% - Accent3 10 2" xfId="2333" xr:uid="{00000000-0005-0000-0000-000014090000}"/>
    <cellStyle name="20% - Accent3 10 2 2" xfId="2334" xr:uid="{00000000-0005-0000-0000-000015090000}"/>
    <cellStyle name="20% - Accent3 10 2 2 2" xfId="2335" xr:uid="{00000000-0005-0000-0000-000016090000}"/>
    <cellStyle name="20% - Accent3 10 2 2 2 2" xfId="2336" xr:uid="{00000000-0005-0000-0000-000017090000}"/>
    <cellStyle name="20% - Accent3 10 2 2 3" xfId="2337" xr:uid="{00000000-0005-0000-0000-000018090000}"/>
    <cellStyle name="20% - Accent3 10 2 2 3 2" xfId="2338" xr:uid="{00000000-0005-0000-0000-000019090000}"/>
    <cellStyle name="20% - Accent3 10 2 2 4" xfId="2339" xr:uid="{00000000-0005-0000-0000-00001A090000}"/>
    <cellStyle name="20% - Accent3 10 2 3" xfId="2340" xr:uid="{00000000-0005-0000-0000-00001B090000}"/>
    <cellStyle name="20% - Accent3 10 2 3 2" xfId="2341" xr:uid="{00000000-0005-0000-0000-00001C090000}"/>
    <cellStyle name="20% - Accent3 10 2 4" xfId="2342" xr:uid="{00000000-0005-0000-0000-00001D090000}"/>
    <cellStyle name="20% - Accent3 10 2 4 2" xfId="2343" xr:uid="{00000000-0005-0000-0000-00001E090000}"/>
    <cellStyle name="20% - Accent3 10 2 5" xfId="2344" xr:uid="{00000000-0005-0000-0000-00001F090000}"/>
    <cellStyle name="20% - Accent3 10 3" xfId="2345" xr:uid="{00000000-0005-0000-0000-000020090000}"/>
    <cellStyle name="20% - Accent3 10 3 2" xfId="2346" xr:uid="{00000000-0005-0000-0000-000021090000}"/>
    <cellStyle name="20% - Accent3 10 3 2 2" xfId="2347" xr:uid="{00000000-0005-0000-0000-000022090000}"/>
    <cellStyle name="20% - Accent3 10 3 3" xfId="2348" xr:uid="{00000000-0005-0000-0000-000023090000}"/>
    <cellStyle name="20% - Accent3 10 3 3 2" xfId="2349" xr:uid="{00000000-0005-0000-0000-000024090000}"/>
    <cellStyle name="20% - Accent3 10 3 4" xfId="2350" xr:uid="{00000000-0005-0000-0000-000025090000}"/>
    <cellStyle name="20% - Accent3 10 4" xfId="2351" xr:uid="{00000000-0005-0000-0000-000026090000}"/>
    <cellStyle name="20% - Accent3 10 4 2" xfId="2352" xr:uid="{00000000-0005-0000-0000-000027090000}"/>
    <cellStyle name="20% - Accent3 10 5" xfId="2353" xr:uid="{00000000-0005-0000-0000-000028090000}"/>
    <cellStyle name="20% - Accent3 10 5 2" xfId="2354" xr:uid="{00000000-0005-0000-0000-000029090000}"/>
    <cellStyle name="20% - Accent3 10 6" xfId="2355" xr:uid="{00000000-0005-0000-0000-00002A090000}"/>
    <cellStyle name="20% - Accent3 100" xfId="2356" xr:uid="{00000000-0005-0000-0000-00002B090000}"/>
    <cellStyle name="20% - Accent3 101" xfId="2357" xr:uid="{00000000-0005-0000-0000-00002C090000}"/>
    <cellStyle name="20% - Accent3 102" xfId="2358" xr:uid="{00000000-0005-0000-0000-00002D090000}"/>
    <cellStyle name="20% - Accent3 103" xfId="2359" xr:uid="{00000000-0005-0000-0000-00002E090000}"/>
    <cellStyle name="20% - Accent3 104" xfId="2360" xr:uid="{00000000-0005-0000-0000-00002F090000}"/>
    <cellStyle name="20% - Accent3 105" xfId="2361" xr:uid="{00000000-0005-0000-0000-000030090000}"/>
    <cellStyle name="20% - Accent3 106" xfId="2362" xr:uid="{00000000-0005-0000-0000-000031090000}"/>
    <cellStyle name="20% - Accent3 107" xfId="2363" xr:uid="{00000000-0005-0000-0000-000032090000}"/>
    <cellStyle name="20% - Accent3 108" xfId="2364" xr:uid="{00000000-0005-0000-0000-000033090000}"/>
    <cellStyle name="20% - Accent3 109" xfId="2365" xr:uid="{00000000-0005-0000-0000-000034090000}"/>
    <cellStyle name="20% - Accent3 11" xfId="2366" xr:uid="{00000000-0005-0000-0000-000035090000}"/>
    <cellStyle name="20% - Accent3 11 2" xfId="2367" xr:uid="{00000000-0005-0000-0000-000036090000}"/>
    <cellStyle name="20% - Accent3 11 2 2" xfId="2368" xr:uid="{00000000-0005-0000-0000-000037090000}"/>
    <cellStyle name="20% - Accent3 11 2 2 2" xfId="2369" xr:uid="{00000000-0005-0000-0000-000038090000}"/>
    <cellStyle name="20% - Accent3 11 2 2 2 2" xfId="2370" xr:uid="{00000000-0005-0000-0000-000039090000}"/>
    <cellStyle name="20% - Accent3 11 2 2 3" xfId="2371" xr:uid="{00000000-0005-0000-0000-00003A090000}"/>
    <cellStyle name="20% - Accent3 11 2 2 3 2" xfId="2372" xr:uid="{00000000-0005-0000-0000-00003B090000}"/>
    <cellStyle name="20% - Accent3 11 2 2 4" xfId="2373" xr:uid="{00000000-0005-0000-0000-00003C090000}"/>
    <cellStyle name="20% - Accent3 11 2 3" xfId="2374" xr:uid="{00000000-0005-0000-0000-00003D090000}"/>
    <cellStyle name="20% - Accent3 11 2 3 2" xfId="2375" xr:uid="{00000000-0005-0000-0000-00003E090000}"/>
    <cellStyle name="20% - Accent3 11 2 4" xfId="2376" xr:uid="{00000000-0005-0000-0000-00003F090000}"/>
    <cellStyle name="20% - Accent3 11 2 4 2" xfId="2377" xr:uid="{00000000-0005-0000-0000-000040090000}"/>
    <cellStyle name="20% - Accent3 11 2 5" xfId="2378" xr:uid="{00000000-0005-0000-0000-000041090000}"/>
    <cellStyle name="20% - Accent3 11 3" xfId="2379" xr:uid="{00000000-0005-0000-0000-000042090000}"/>
    <cellStyle name="20% - Accent3 11 3 2" xfId="2380" xr:uid="{00000000-0005-0000-0000-000043090000}"/>
    <cellStyle name="20% - Accent3 11 3 2 2" xfId="2381" xr:uid="{00000000-0005-0000-0000-000044090000}"/>
    <cellStyle name="20% - Accent3 11 3 3" xfId="2382" xr:uid="{00000000-0005-0000-0000-000045090000}"/>
    <cellStyle name="20% - Accent3 11 3 3 2" xfId="2383" xr:uid="{00000000-0005-0000-0000-000046090000}"/>
    <cellStyle name="20% - Accent3 11 3 4" xfId="2384" xr:uid="{00000000-0005-0000-0000-000047090000}"/>
    <cellStyle name="20% - Accent3 11 4" xfId="2385" xr:uid="{00000000-0005-0000-0000-000048090000}"/>
    <cellStyle name="20% - Accent3 11 4 2" xfId="2386" xr:uid="{00000000-0005-0000-0000-000049090000}"/>
    <cellStyle name="20% - Accent3 11 5" xfId="2387" xr:uid="{00000000-0005-0000-0000-00004A090000}"/>
    <cellStyle name="20% - Accent3 11 5 2" xfId="2388" xr:uid="{00000000-0005-0000-0000-00004B090000}"/>
    <cellStyle name="20% - Accent3 11 6" xfId="2389" xr:uid="{00000000-0005-0000-0000-00004C090000}"/>
    <cellStyle name="20% - Accent3 110" xfId="2390" xr:uid="{00000000-0005-0000-0000-00004D090000}"/>
    <cellStyle name="20% - Accent3 111" xfId="2391" xr:uid="{00000000-0005-0000-0000-00004E090000}"/>
    <cellStyle name="20% - Accent3 112" xfId="2392" xr:uid="{00000000-0005-0000-0000-00004F090000}"/>
    <cellStyle name="20% - Accent3 113" xfId="2393" xr:uid="{00000000-0005-0000-0000-000050090000}"/>
    <cellStyle name="20% - Accent3 114" xfId="2394" xr:uid="{00000000-0005-0000-0000-000051090000}"/>
    <cellStyle name="20% - Accent3 115" xfId="2395" xr:uid="{00000000-0005-0000-0000-000052090000}"/>
    <cellStyle name="20% - Accent3 116" xfId="2396" xr:uid="{00000000-0005-0000-0000-000053090000}"/>
    <cellStyle name="20% - Accent3 117" xfId="2397" xr:uid="{00000000-0005-0000-0000-000054090000}"/>
    <cellStyle name="20% - Accent3 118" xfId="2398" xr:uid="{00000000-0005-0000-0000-000055090000}"/>
    <cellStyle name="20% - Accent3 119" xfId="2399" xr:uid="{00000000-0005-0000-0000-000056090000}"/>
    <cellStyle name="20% - Accent3 12" xfId="2400" xr:uid="{00000000-0005-0000-0000-000057090000}"/>
    <cellStyle name="20% - Accent3 12 2" xfId="2401" xr:uid="{00000000-0005-0000-0000-000058090000}"/>
    <cellStyle name="20% - Accent3 12 2 2" xfId="2402" xr:uid="{00000000-0005-0000-0000-000059090000}"/>
    <cellStyle name="20% - Accent3 12 2 2 2" xfId="2403" xr:uid="{00000000-0005-0000-0000-00005A090000}"/>
    <cellStyle name="20% - Accent3 12 2 2 2 2" xfId="2404" xr:uid="{00000000-0005-0000-0000-00005B090000}"/>
    <cellStyle name="20% - Accent3 12 2 2 3" xfId="2405" xr:uid="{00000000-0005-0000-0000-00005C090000}"/>
    <cellStyle name="20% - Accent3 12 2 2 3 2" xfId="2406" xr:uid="{00000000-0005-0000-0000-00005D090000}"/>
    <cellStyle name="20% - Accent3 12 2 2 4" xfId="2407" xr:uid="{00000000-0005-0000-0000-00005E090000}"/>
    <cellStyle name="20% - Accent3 12 2 3" xfId="2408" xr:uid="{00000000-0005-0000-0000-00005F090000}"/>
    <cellStyle name="20% - Accent3 12 2 3 2" xfId="2409" xr:uid="{00000000-0005-0000-0000-000060090000}"/>
    <cellStyle name="20% - Accent3 12 2 4" xfId="2410" xr:uid="{00000000-0005-0000-0000-000061090000}"/>
    <cellStyle name="20% - Accent3 12 2 4 2" xfId="2411" xr:uid="{00000000-0005-0000-0000-000062090000}"/>
    <cellStyle name="20% - Accent3 12 2 5" xfId="2412" xr:uid="{00000000-0005-0000-0000-000063090000}"/>
    <cellStyle name="20% - Accent3 12 3" xfId="2413" xr:uid="{00000000-0005-0000-0000-000064090000}"/>
    <cellStyle name="20% - Accent3 12 3 2" xfId="2414" xr:uid="{00000000-0005-0000-0000-000065090000}"/>
    <cellStyle name="20% - Accent3 12 3 2 2" xfId="2415" xr:uid="{00000000-0005-0000-0000-000066090000}"/>
    <cellStyle name="20% - Accent3 12 3 3" xfId="2416" xr:uid="{00000000-0005-0000-0000-000067090000}"/>
    <cellStyle name="20% - Accent3 12 3 3 2" xfId="2417" xr:uid="{00000000-0005-0000-0000-000068090000}"/>
    <cellStyle name="20% - Accent3 12 3 4" xfId="2418" xr:uid="{00000000-0005-0000-0000-000069090000}"/>
    <cellStyle name="20% - Accent3 12 4" xfId="2419" xr:uid="{00000000-0005-0000-0000-00006A090000}"/>
    <cellStyle name="20% - Accent3 12 4 2" xfId="2420" xr:uid="{00000000-0005-0000-0000-00006B090000}"/>
    <cellStyle name="20% - Accent3 12 5" xfId="2421" xr:uid="{00000000-0005-0000-0000-00006C090000}"/>
    <cellStyle name="20% - Accent3 12 5 2" xfId="2422" xr:uid="{00000000-0005-0000-0000-00006D090000}"/>
    <cellStyle name="20% - Accent3 12 6" xfId="2423" xr:uid="{00000000-0005-0000-0000-00006E090000}"/>
    <cellStyle name="20% - Accent3 120" xfId="2424" xr:uid="{00000000-0005-0000-0000-00006F090000}"/>
    <cellStyle name="20% - Accent3 121" xfId="2425" xr:uid="{00000000-0005-0000-0000-000070090000}"/>
    <cellStyle name="20% - Accent3 122" xfId="2426" xr:uid="{00000000-0005-0000-0000-000071090000}"/>
    <cellStyle name="20% - Accent3 123" xfId="2427" xr:uid="{00000000-0005-0000-0000-000072090000}"/>
    <cellStyle name="20% - Accent3 124" xfId="2428" xr:uid="{00000000-0005-0000-0000-000073090000}"/>
    <cellStyle name="20% - Accent3 125" xfId="2429" xr:uid="{00000000-0005-0000-0000-000074090000}"/>
    <cellStyle name="20% - Accent3 126" xfId="2430" xr:uid="{00000000-0005-0000-0000-000075090000}"/>
    <cellStyle name="20% - Accent3 127" xfId="2431" xr:uid="{00000000-0005-0000-0000-000076090000}"/>
    <cellStyle name="20% - Accent3 128" xfId="2432" xr:uid="{00000000-0005-0000-0000-000077090000}"/>
    <cellStyle name="20% - Accent3 129" xfId="2433" xr:uid="{00000000-0005-0000-0000-000078090000}"/>
    <cellStyle name="20% - Accent3 13" xfId="2434" xr:uid="{00000000-0005-0000-0000-000079090000}"/>
    <cellStyle name="20% - Accent3 13 2" xfId="2435" xr:uid="{00000000-0005-0000-0000-00007A090000}"/>
    <cellStyle name="20% - Accent3 13 2 2" xfId="2436" xr:uid="{00000000-0005-0000-0000-00007B090000}"/>
    <cellStyle name="20% - Accent3 13 2 2 2" xfId="2437" xr:uid="{00000000-0005-0000-0000-00007C090000}"/>
    <cellStyle name="20% - Accent3 13 2 2 2 2" xfId="2438" xr:uid="{00000000-0005-0000-0000-00007D090000}"/>
    <cellStyle name="20% - Accent3 13 2 2 3" xfId="2439" xr:uid="{00000000-0005-0000-0000-00007E090000}"/>
    <cellStyle name="20% - Accent3 13 2 2 3 2" xfId="2440" xr:uid="{00000000-0005-0000-0000-00007F090000}"/>
    <cellStyle name="20% - Accent3 13 2 2 4" xfId="2441" xr:uid="{00000000-0005-0000-0000-000080090000}"/>
    <cellStyle name="20% - Accent3 13 2 3" xfId="2442" xr:uid="{00000000-0005-0000-0000-000081090000}"/>
    <cellStyle name="20% - Accent3 13 2 3 2" xfId="2443" xr:uid="{00000000-0005-0000-0000-000082090000}"/>
    <cellStyle name="20% - Accent3 13 2 4" xfId="2444" xr:uid="{00000000-0005-0000-0000-000083090000}"/>
    <cellStyle name="20% - Accent3 13 2 4 2" xfId="2445" xr:uid="{00000000-0005-0000-0000-000084090000}"/>
    <cellStyle name="20% - Accent3 13 2 5" xfId="2446" xr:uid="{00000000-0005-0000-0000-000085090000}"/>
    <cellStyle name="20% - Accent3 13 3" xfId="2447" xr:uid="{00000000-0005-0000-0000-000086090000}"/>
    <cellStyle name="20% - Accent3 13 3 2" xfId="2448" xr:uid="{00000000-0005-0000-0000-000087090000}"/>
    <cellStyle name="20% - Accent3 13 3 2 2" xfId="2449" xr:uid="{00000000-0005-0000-0000-000088090000}"/>
    <cellStyle name="20% - Accent3 13 3 3" xfId="2450" xr:uid="{00000000-0005-0000-0000-000089090000}"/>
    <cellStyle name="20% - Accent3 13 3 3 2" xfId="2451" xr:uid="{00000000-0005-0000-0000-00008A090000}"/>
    <cellStyle name="20% - Accent3 13 3 4" xfId="2452" xr:uid="{00000000-0005-0000-0000-00008B090000}"/>
    <cellStyle name="20% - Accent3 13 4" xfId="2453" xr:uid="{00000000-0005-0000-0000-00008C090000}"/>
    <cellStyle name="20% - Accent3 13 4 2" xfId="2454" xr:uid="{00000000-0005-0000-0000-00008D090000}"/>
    <cellStyle name="20% - Accent3 13 5" xfId="2455" xr:uid="{00000000-0005-0000-0000-00008E090000}"/>
    <cellStyle name="20% - Accent3 13 5 2" xfId="2456" xr:uid="{00000000-0005-0000-0000-00008F090000}"/>
    <cellStyle name="20% - Accent3 13 6" xfId="2457" xr:uid="{00000000-0005-0000-0000-000090090000}"/>
    <cellStyle name="20% - Accent3 130" xfId="2458" xr:uid="{00000000-0005-0000-0000-000091090000}"/>
    <cellStyle name="20% - Accent3 131" xfId="2459" xr:uid="{00000000-0005-0000-0000-000092090000}"/>
    <cellStyle name="20% - Accent3 132" xfId="2460" xr:uid="{00000000-0005-0000-0000-000093090000}"/>
    <cellStyle name="20% - Accent3 14" xfId="2461" xr:uid="{00000000-0005-0000-0000-000094090000}"/>
    <cellStyle name="20% - Accent3 14 2" xfId="2462" xr:uid="{00000000-0005-0000-0000-000095090000}"/>
    <cellStyle name="20% - Accent3 14 2 2" xfId="2463" xr:uid="{00000000-0005-0000-0000-000096090000}"/>
    <cellStyle name="20% - Accent3 14 2 2 2" xfId="2464" xr:uid="{00000000-0005-0000-0000-000097090000}"/>
    <cellStyle name="20% - Accent3 14 2 2 2 2" xfId="2465" xr:uid="{00000000-0005-0000-0000-000098090000}"/>
    <cellStyle name="20% - Accent3 14 2 2 3" xfId="2466" xr:uid="{00000000-0005-0000-0000-000099090000}"/>
    <cellStyle name="20% - Accent3 14 2 2 3 2" xfId="2467" xr:uid="{00000000-0005-0000-0000-00009A090000}"/>
    <cellStyle name="20% - Accent3 14 2 2 4" xfId="2468" xr:uid="{00000000-0005-0000-0000-00009B090000}"/>
    <cellStyle name="20% - Accent3 14 2 3" xfId="2469" xr:uid="{00000000-0005-0000-0000-00009C090000}"/>
    <cellStyle name="20% - Accent3 14 2 3 2" xfId="2470" xr:uid="{00000000-0005-0000-0000-00009D090000}"/>
    <cellStyle name="20% - Accent3 14 2 4" xfId="2471" xr:uid="{00000000-0005-0000-0000-00009E090000}"/>
    <cellStyle name="20% - Accent3 14 2 4 2" xfId="2472" xr:uid="{00000000-0005-0000-0000-00009F090000}"/>
    <cellStyle name="20% - Accent3 14 2 5" xfId="2473" xr:uid="{00000000-0005-0000-0000-0000A0090000}"/>
    <cellStyle name="20% - Accent3 14 3" xfId="2474" xr:uid="{00000000-0005-0000-0000-0000A1090000}"/>
    <cellStyle name="20% - Accent3 14 3 2" xfId="2475" xr:uid="{00000000-0005-0000-0000-0000A2090000}"/>
    <cellStyle name="20% - Accent3 14 3 2 2" xfId="2476" xr:uid="{00000000-0005-0000-0000-0000A3090000}"/>
    <cellStyle name="20% - Accent3 14 3 3" xfId="2477" xr:uid="{00000000-0005-0000-0000-0000A4090000}"/>
    <cellStyle name="20% - Accent3 14 3 3 2" xfId="2478" xr:uid="{00000000-0005-0000-0000-0000A5090000}"/>
    <cellStyle name="20% - Accent3 14 3 4" xfId="2479" xr:uid="{00000000-0005-0000-0000-0000A6090000}"/>
    <cellStyle name="20% - Accent3 14 4" xfId="2480" xr:uid="{00000000-0005-0000-0000-0000A7090000}"/>
    <cellStyle name="20% - Accent3 14 4 2" xfId="2481" xr:uid="{00000000-0005-0000-0000-0000A8090000}"/>
    <cellStyle name="20% - Accent3 14 5" xfId="2482" xr:uid="{00000000-0005-0000-0000-0000A9090000}"/>
    <cellStyle name="20% - Accent3 14 5 2" xfId="2483" xr:uid="{00000000-0005-0000-0000-0000AA090000}"/>
    <cellStyle name="20% - Accent3 14 6" xfId="2484" xr:uid="{00000000-0005-0000-0000-0000AB090000}"/>
    <cellStyle name="20% - Accent3 15" xfId="2485" xr:uid="{00000000-0005-0000-0000-0000AC090000}"/>
    <cellStyle name="20% - Accent3 15 2" xfId="2486" xr:uid="{00000000-0005-0000-0000-0000AD090000}"/>
    <cellStyle name="20% - Accent3 15 2 2" xfId="2487" xr:uid="{00000000-0005-0000-0000-0000AE090000}"/>
    <cellStyle name="20% - Accent3 15 2 2 2" xfId="2488" xr:uid="{00000000-0005-0000-0000-0000AF090000}"/>
    <cellStyle name="20% - Accent3 15 2 2 2 2" xfId="2489" xr:uid="{00000000-0005-0000-0000-0000B0090000}"/>
    <cellStyle name="20% - Accent3 15 2 2 3" xfId="2490" xr:uid="{00000000-0005-0000-0000-0000B1090000}"/>
    <cellStyle name="20% - Accent3 15 2 2 3 2" xfId="2491" xr:uid="{00000000-0005-0000-0000-0000B2090000}"/>
    <cellStyle name="20% - Accent3 15 2 2 4" xfId="2492" xr:uid="{00000000-0005-0000-0000-0000B3090000}"/>
    <cellStyle name="20% - Accent3 15 2 3" xfId="2493" xr:uid="{00000000-0005-0000-0000-0000B4090000}"/>
    <cellStyle name="20% - Accent3 15 2 3 2" xfId="2494" xr:uid="{00000000-0005-0000-0000-0000B5090000}"/>
    <cellStyle name="20% - Accent3 15 2 4" xfId="2495" xr:uid="{00000000-0005-0000-0000-0000B6090000}"/>
    <cellStyle name="20% - Accent3 15 2 4 2" xfId="2496" xr:uid="{00000000-0005-0000-0000-0000B7090000}"/>
    <cellStyle name="20% - Accent3 15 2 5" xfId="2497" xr:uid="{00000000-0005-0000-0000-0000B8090000}"/>
    <cellStyle name="20% - Accent3 15 3" xfId="2498" xr:uid="{00000000-0005-0000-0000-0000B9090000}"/>
    <cellStyle name="20% - Accent3 15 3 2" xfId="2499" xr:uid="{00000000-0005-0000-0000-0000BA090000}"/>
    <cellStyle name="20% - Accent3 15 3 2 2" xfId="2500" xr:uid="{00000000-0005-0000-0000-0000BB090000}"/>
    <cellStyle name="20% - Accent3 15 3 3" xfId="2501" xr:uid="{00000000-0005-0000-0000-0000BC090000}"/>
    <cellStyle name="20% - Accent3 15 3 3 2" xfId="2502" xr:uid="{00000000-0005-0000-0000-0000BD090000}"/>
    <cellStyle name="20% - Accent3 15 3 4" xfId="2503" xr:uid="{00000000-0005-0000-0000-0000BE090000}"/>
    <cellStyle name="20% - Accent3 15 4" xfId="2504" xr:uid="{00000000-0005-0000-0000-0000BF090000}"/>
    <cellStyle name="20% - Accent3 15 4 2" xfId="2505" xr:uid="{00000000-0005-0000-0000-0000C0090000}"/>
    <cellStyle name="20% - Accent3 15 5" xfId="2506" xr:uid="{00000000-0005-0000-0000-0000C1090000}"/>
    <cellStyle name="20% - Accent3 15 5 2" xfId="2507" xr:uid="{00000000-0005-0000-0000-0000C2090000}"/>
    <cellStyle name="20% - Accent3 15 6" xfId="2508" xr:uid="{00000000-0005-0000-0000-0000C3090000}"/>
    <cellStyle name="20% - Accent3 16" xfId="2509" xr:uid="{00000000-0005-0000-0000-0000C4090000}"/>
    <cellStyle name="20% - Accent3 16 2" xfId="2510" xr:uid="{00000000-0005-0000-0000-0000C5090000}"/>
    <cellStyle name="20% - Accent3 16 2 2" xfId="2511" xr:uid="{00000000-0005-0000-0000-0000C6090000}"/>
    <cellStyle name="20% - Accent3 16 2 2 2" xfId="2512" xr:uid="{00000000-0005-0000-0000-0000C7090000}"/>
    <cellStyle name="20% - Accent3 16 2 2 2 2" xfId="2513" xr:uid="{00000000-0005-0000-0000-0000C8090000}"/>
    <cellStyle name="20% - Accent3 16 2 2 3" xfId="2514" xr:uid="{00000000-0005-0000-0000-0000C9090000}"/>
    <cellStyle name="20% - Accent3 16 2 2 3 2" xfId="2515" xr:uid="{00000000-0005-0000-0000-0000CA090000}"/>
    <cellStyle name="20% - Accent3 16 2 2 4" xfId="2516" xr:uid="{00000000-0005-0000-0000-0000CB090000}"/>
    <cellStyle name="20% - Accent3 16 2 3" xfId="2517" xr:uid="{00000000-0005-0000-0000-0000CC090000}"/>
    <cellStyle name="20% - Accent3 16 2 3 2" xfId="2518" xr:uid="{00000000-0005-0000-0000-0000CD090000}"/>
    <cellStyle name="20% - Accent3 16 2 4" xfId="2519" xr:uid="{00000000-0005-0000-0000-0000CE090000}"/>
    <cellStyle name="20% - Accent3 16 2 4 2" xfId="2520" xr:uid="{00000000-0005-0000-0000-0000CF090000}"/>
    <cellStyle name="20% - Accent3 16 2 5" xfId="2521" xr:uid="{00000000-0005-0000-0000-0000D0090000}"/>
    <cellStyle name="20% - Accent3 16 3" xfId="2522" xr:uid="{00000000-0005-0000-0000-0000D1090000}"/>
    <cellStyle name="20% - Accent3 16 3 2" xfId="2523" xr:uid="{00000000-0005-0000-0000-0000D2090000}"/>
    <cellStyle name="20% - Accent3 16 3 2 2" xfId="2524" xr:uid="{00000000-0005-0000-0000-0000D3090000}"/>
    <cellStyle name="20% - Accent3 16 3 3" xfId="2525" xr:uid="{00000000-0005-0000-0000-0000D4090000}"/>
    <cellStyle name="20% - Accent3 16 3 3 2" xfId="2526" xr:uid="{00000000-0005-0000-0000-0000D5090000}"/>
    <cellStyle name="20% - Accent3 16 3 4" xfId="2527" xr:uid="{00000000-0005-0000-0000-0000D6090000}"/>
    <cellStyle name="20% - Accent3 16 4" xfId="2528" xr:uid="{00000000-0005-0000-0000-0000D7090000}"/>
    <cellStyle name="20% - Accent3 16 4 2" xfId="2529" xr:uid="{00000000-0005-0000-0000-0000D8090000}"/>
    <cellStyle name="20% - Accent3 16 5" xfId="2530" xr:uid="{00000000-0005-0000-0000-0000D9090000}"/>
    <cellStyle name="20% - Accent3 16 5 2" xfId="2531" xr:uid="{00000000-0005-0000-0000-0000DA090000}"/>
    <cellStyle name="20% - Accent3 16 6" xfId="2532" xr:uid="{00000000-0005-0000-0000-0000DB090000}"/>
    <cellStyle name="20% - Accent3 17" xfId="2533" xr:uid="{00000000-0005-0000-0000-0000DC090000}"/>
    <cellStyle name="20% - Accent3 17 2" xfId="2534" xr:uid="{00000000-0005-0000-0000-0000DD090000}"/>
    <cellStyle name="20% - Accent3 17 2 2" xfId="2535" xr:uid="{00000000-0005-0000-0000-0000DE090000}"/>
    <cellStyle name="20% - Accent3 17 2 2 2" xfId="2536" xr:uid="{00000000-0005-0000-0000-0000DF090000}"/>
    <cellStyle name="20% - Accent3 17 2 2 2 2" xfId="2537" xr:uid="{00000000-0005-0000-0000-0000E0090000}"/>
    <cellStyle name="20% - Accent3 17 2 2 3" xfId="2538" xr:uid="{00000000-0005-0000-0000-0000E1090000}"/>
    <cellStyle name="20% - Accent3 17 2 2 3 2" xfId="2539" xr:uid="{00000000-0005-0000-0000-0000E2090000}"/>
    <cellStyle name="20% - Accent3 17 2 2 4" xfId="2540" xr:uid="{00000000-0005-0000-0000-0000E3090000}"/>
    <cellStyle name="20% - Accent3 17 2 3" xfId="2541" xr:uid="{00000000-0005-0000-0000-0000E4090000}"/>
    <cellStyle name="20% - Accent3 17 2 3 2" xfId="2542" xr:uid="{00000000-0005-0000-0000-0000E5090000}"/>
    <cellStyle name="20% - Accent3 17 2 4" xfId="2543" xr:uid="{00000000-0005-0000-0000-0000E6090000}"/>
    <cellStyle name="20% - Accent3 17 2 4 2" xfId="2544" xr:uid="{00000000-0005-0000-0000-0000E7090000}"/>
    <cellStyle name="20% - Accent3 17 2 5" xfId="2545" xr:uid="{00000000-0005-0000-0000-0000E8090000}"/>
    <cellStyle name="20% - Accent3 17 3" xfId="2546" xr:uid="{00000000-0005-0000-0000-0000E9090000}"/>
    <cellStyle name="20% - Accent3 17 3 2" xfId="2547" xr:uid="{00000000-0005-0000-0000-0000EA090000}"/>
    <cellStyle name="20% - Accent3 17 3 2 2" xfId="2548" xr:uid="{00000000-0005-0000-0000-0000EB090000}"/>
    <cellStyle name="20% - Accent3 17 3 3" xfId="2549" xr:uid="{00000000-0005-0000-0000-0000EC090000}"/>
    <cellStyle name="20% - Accent3 17 3 3 2" xfId="2550" xr:uid="{00000000-0005-0000-0000-0000ED090000}"/>
    <cellStyle name="20% - Accent3 17 3 4" xfId="2551" xr:uid="{00000000-0005-0000-0000-0000EE090000}"/>
    <cellStyle name="20% - Accent3 17 4" xfId="2552" xr:uid="{00000000-0005-0000-0000-0000EF090000}"/>
    <cellStyle name="20% - Accent3 17 4 2" xfId="2553" xr:uid="{00000000-0005-0000-0000-0000F0090000}"/>
    <cellStyle name="20% - Accent3 17 5" xfId="2554" xr:uid="{00000000-0005-0000-0000-0000F1090000}"/>
    <cellStyle name="20% - Accent3 17 5 2" xfId="2555" xr:uid="{00000000-0005-0000-0000-0000F2090000}"/>
    <cellStyle name="20% - Accent3 17 6" xfId="2556" xr:uid="{00000000-0005-0000-0000-0000F3090000}"/>
    <cellStyle name="20% - Accent3 18" xfId="2557" xr:uid="{00000000-0005-0000-0000-0000F4090000}"/>
    <cellStyle name="20% - Accent3 18 2" xfId="2558" xr:uid="{00000000-0005-0000-0000-0000F5090000}"/>
    <cellStyle name="20% - Accent3 18 2 2" xfId="2559" xr:uid="{00000000-0005-0000-0000-0000F6090000}"/>
    <cellStyle name="20% - Accent3 18 2 2 2" xfId="2560" xr:uid="{00000000-0005-0000-0000-0000F7090000}"/>
    <cellStyle name="20% - Accent3 18 2 2 2 2" xfId="2561" xr:uid="{00000000-0005-0000-0000-0000F8090000}"/>
    <cellStyle name="20% - Accent3 18 2 2 3" xfId="2562" xr:uid="{00000000-0005-0000-0000-0000F9090000}"/>
    <cellStyle name="20% - Accent3 18 2 2 3 2" xfId="2563" xr:uid="{00000000-0005-0000-0000-0000FA090000}"/>
    <cellStyle name="20% - Accent3 18 2 2 4" xfId="2564" xr:uid="{00000000-0005-0000-0000-0000FB090000}"/>
    <cellStyle name="20% - Accent3 18 2 3" xfId="2565" xr:uid="{00000000-0005-0000-0000-0000FC090000}"/>
    <cellStyle name="20% - Accent3 18 2 3 2" xfId="2566" xr:uid="{00000000-0005-0000-0000-0000FD090000}"/>
    <cellStyle name="20% - Accent3 18 2 4" xfId="2567" xr:uid="{00000000-0005-0000-0000-0000FE090000}"/>
    <cellStyle name="20% - Accent3 18 2 4 2" xfId="2568" xr:uid="{00000000-0005-0000-0000-0000FF090000}"/>
    <cellStyle name="20% - Accent3 18 2 5" xfId="2569" xr:uid="{00000000-0005-0000-0000-0000000A0000}"/>
    <cellStyle name="20% - Accent3 18 3" xfId="2570" xr:uid="{00000000-0005-0000-0000-0000010A0000}"/>
    <cellStyle name="20% - Accent3 18 3 2" xfId="2571" xr:uid="{00000000-0005-0000-0000-0000020A0000}"/>
    <cellStyle name="20% - Accent3 18 3 2 2" xfId="2572" xr:uid="{00000000-0005-0000-0000-0000030A0000}"/>
    <cellStyle name="20% - Accent3 18 3 3" xfId="2573" xr:uid="{00000000-0005-0000-0000-0000040A0000}"/>
    <cellStyle name="20% - Accent3 18 3 3 2" xfId="2574" xr:uid="{00000000-0005-0000-0000-0000050A0000}"/>
    <cellStyle name="20% - Accent3 18 3 4" xfId="2575" xr:uid="{00000000-0005-0000-0000-0000060A0000}"/>
    <cellStyle name="20% - Accent3 18 4" xfId="2576" xr:uid="{00000000-0005-0000-0000-0000070A0000}"/>
    <cellStyle name="20% - Accent3 18 4 2" xfId="2577" xr:uid="{00000000-0005-0000-0000-0000080A0000}"/>
    <cellStyle name="20% - Accent3 18 5" xfId="2578" xr:uid="{00000000-0005-0000-0000-0000090A0000}"/>
    <cellStyle name="20% - Accent3 18 5 2" xfId="2579" xr:uid="{00000000-0005-0000-0000-00000A0A0000}"/>
    <cellStyle name="20% - Accent3 18 6" xfId="2580" xr:uid="{00000000-0005-0000-0000-00000B0A0000}"/>
    <cellStyle name="20% - Accent3 19" xfId="2581" xr:uid="{00000000-0005-0000-0000-00000C0A0000}"/>
    <cellStyle name="20% - Accent3 19 2" xfId="2582" xr:uid="{00000000-0005-0000-0000-00000D0A0000}"/>
    <cellStyle name="20% - Accent3 19 2 2" xfId="2583" xr:uid="{00000000-0005-0000-0000-00000E0A0000}"/>
    <cellStyle name="20% - Accent3 19 2 2 2" xfId="2584" xr:uid="{00000000-0005-0000-0000-00000F0A0000}"/>
    <cellStyle name="20% - Accent3 19 2 2 2 2" xfId="2585" xr:uid="{00000000-0005-0000-0000-0000100A0000}"/>
    <cellStyle name="20% - Accent3 19 2 2 3" xfId="2586" xr:uid="{00000000-0005-0000-0000-0000110A0000}"/>
    <cellStyle name="20% - Accent3 19 2 2 3 2" xfId="2587" xr:uid="{00000000-0005-0000-0000-0000120A0000}"/>
    <cellStyle name="20% - Accent3 19 2 2 4" xfId="2588" xr:uid="{00000000-0005-0000-0000-0000130A0000}"/>
    <cellStyle name="20% - Accent3 19 2 3" xfId="2589" xr:uid="{00000000-0005-0000-0000-0000140A0000}"/>
    <cellStyle name="20% - Accent3 19 2 3 2" xfId="2590" xr:uid="{00000000-0005-0000-0000-0000150A0000}"/>
    <cellStyle name="20% - Accent3 19 2 4" xfId="2591" xr:uid="{00000000-0005-0000-0000-0000160A0000}"/>
    <cellStyle name="20% - Accent3 19 2 4 2" xfId="2592" xr:uid="{00000000-0005-0000-0000-0000170A0000}"/>
    <cellStyle name="20% - Accent3 19 2 5" xfId="2593" xr:uid="{00000000-0005-0000-0000-0000180A0000}"/>
    <cellStyle name="20% - Accent3 19 3" xfId="2594" xr:uid="{00000000-0005-0000-0000-0000190A0000}"/>
    <cellStyle name="20% - Accent3 19 3 2" xfId="2595" xr:uid="{00000000-0005-0000-0000-00001A0A0000}"/>
    <cellStyle name="20% - Accent3 19 3 2 2" xfId="2596" xr:uid="{00000000-0005-0000-0000-00001B0A0000}"/>
    <cellStyle name="20% - Accent3 19 3 3" xfId="2597" xr:uid="{00000000-0005-0000-0000-00001C0A0000}"/>
    <cellStyle name="20% - Accent3 19 3 3 2" xfId="2598" xr:uid="{00000000-0005-0000-0000-00001D0A0000}"/>
    <cellStyle name="20% - Accent3 19 3 4" xfId="2599" xr:uid="{00000000-0005-0000-0000-00001E0A0000}"/>
    <cellStyle name="20% - Accent3 19 4" xfId="2600" xr:uid="{00000000-0005-0000-0000-00001F0A0000}"/>
    <cellStyle name="20% - Accent3 19 4 2" xfId="2601" xr:uid="{00000000-0005-0000-0000-0000200A0000}"/>
    <cellStyle name="20% - Accent3 19 5" xfId="2602" xr:uid="{00000000-0005-0000-0000-0000210A0000}"/>
    <cellStyle name="20% - Accent3 19 5 2" xfId="2603" xr:uid="{00000000-0005-0000-0000-0000220A0000}"/>
    <cellStyle name="20% - Accent3 19 6" xfId="2604" xr:uid="{00000000-0005-0000-0000-0000230A0000}"/>
    <cellStyle name="20% - Accent3 2" xfId="2605" xr:uid="{00000000-0005-0000-0000-0000240A0000}"/>
    <cellStyle name="20% - Accent3 2 2" xfId="2606" xr:uid="{00000000-0005-0000-0000-0000250A0000}"/>
    <cellStyle name="20% - Accent3 2 2 2" xfId="2607" xr:uid="{00000000-0005-0000-0000-0000260A0000}"/>
    <cellStyle name="20% - Accent3 2 2 2 2" xfId="2608" xr:uid="{00000000-0005-0000-0000-0000270A0000}"/>
    <cellStyle name="20% - Accent3 2 2 2 2 2" xfId="2609" xr:uid="{00000000-0005-0000-0000-0000280A0000}"/>
    <cellStyle name="20% - Accent3 2 2 2 2 2 2" xfId="2610" xr:uid="{00000000-0005-0000-0000-0000290A0000}"/>
    <cellStyle name="20% - Accent3 2 2 2 2 3" xfId="2611" xr:uid="{00000000-0005-0000-0000-00002A0A0000}"/>
    <cellStyle name="20% - Accent3 2 2 2 2 3 2" xfId="2612" xr:uid="{00000000-0005-0000-0000-00002B0A0000}"/>
    <cellStyle name="20% - Accent3 2 2 2 2 4" xfId="2613" xr:uid="{00000000-0005-0000-0000-00002C0A0000}"/>
    <cellStyle name="20% - Accent3 2 2 2 3" xfId="2614" xr:uid="{00000000-0005-0000-0000-00002D0A0000}"/>
    <cellStyle name="20% - Accent3 2 2 2 3 2" xfId="2615" xr:uid="{00000000-0005-0000-0000-00002E0A0000}"/>
    <cellStyle name="20% - Accent3 2 2 2 4" xfId="2616" xr:uid="{00000000-0005-0000-0000-00002F0A0000}"/>
    <cellStyle name="20% - Accent3 2 2 2 4 2" xfId="2617" xr:uid="{00000000-0005-0000-0000-0000300A0000}"/>
    <cellStyle name="20% - Accent3 2 2 2 5" xfId="2618" xr:uid="{00000000-0005-0000-0000-0000310A0000}"/>
    <cellStyle name="20% - Accent3 2 2 3" xfId="2619" xr:uid="{00000000-0005-0000-0000-0000320A0000}"/>
    <cellStyle name="20% - Accent3 2 2 3 2" xfId="2620" xr:uid="{00000000-0005-0000-0000-0000330A0000}"/>
    <cellStyle name="20% - Accent3 2 2 3 2 2" xfId="2621" xr:uid="{00000000-0005-0000-0000-0000340A0000}"/>
    <cellStyle name="20% - Accent3 2 2 3 3" xfId="2622" xr:uid="{00000000-0005-0000-0000-0000350A0000}"/>
    <cellStyle name="20% - Accent3 2 2 3 3 2" xfId="2623" xr:uid="{00000000-0005-0000-0000-0000360A0000}"/>
    <cellStyle name="20% - Accent3 2 2 3 4" xfId="2624" xr:uid="{00000000-0005-0000-0000-0000370A0000}"/>
    <cellStyle name="20% - Accent3 2 2 4" xfId="2625" xr:uid="{00000000-0005-0000-0000-0000380A0000}"/>
    <cellStyle name="20% - Accent3 2 2 4 2" xfId="2626" xr:uid="{00000000-0005-0000-0000-0000390A0000}"/>
    <cellStyle name="20% - Accent3 2 2 5" xfId="2627" xr:uid="{00000000-0005-0000-0000-00003A0A0000}"/>
    <cellStyle name="20% - Accent3 2 2 5 2" xfId="2628" xr:uid="{00000000-0005-0000-0000-00003B0A0000}"/>
    <cellStyle name="20% - Accent3 2 2 6" xfId="2629" xr:uid="{00000000-0005-0000-0000-00003C0A0000}"/>
    <cellStyle name="20% - Accent3 2 3" xfId="2630" xr:uid="{00000000-0005-0000-0000-00003D0A0000}"/>
    <cellStyle name="20% - Accent3 2 3 2" xfId="2631" xr:uid="{00000000-0005-0000-0000-00003E0A0000}"/>
    <cellStyle name="20% - Accent3 2 3 2 2" xfId="2632" xr:uid="{00000000-0005-0000-0000-00003F0A0000}"/>
    <cellStyle name="20% - Accent3 2 3 2 2 2" xfId="2633" xr:uid="{00000000-0005-0000-0000-0000400A0000}"/>
    <cellStyle name="20% - Accent3 2 3 2 2 2 2" xfId="2634" xr:uid="{00000000-0005-0000-0000-0000410A0000}"/>
    <cellStyle name="20% - Accent3 2 3 2 2 3" xfId="2635" xr:uid="{00000000-0005-0000-0000-0000420A0000}"/>
    <cellStyle name="20% - Accent3 2 3 2 2 3 2" xfId="2636" xr:uid="{00000000-0005-0000-0000-0000430A0000}"/>
    <cellStyle name="20% - Accent3 2 3 2 2 4" xfId="2637" xr:uid="{00000000-0005-0000-0000-0000440A0000}"/>
    <cellStyle name="20% - Accent3 2 3 2 3" xfId="2638" xr:uid="{00000000-0005-0000-0000-0000450A0000}"/>
    <cellStyle name="20% - Accent3 2 3 2 3 2" xfId="2639" xr:uid="{00000000-0005-0000-0000-0000460A0000}"/>
    <cellStyle name="20% - Accent3 2 3 2 4" xfId="2640" xr:uid="{00000000-0005-0000-0000-0000470A0000}"/>
    <cellStyle name="20% - Accent3 2 3 2 4 2" xfId="2641" xr:uid="{00000000-0005-0000-0000-0000480A0000}"/>
    <cellStyle name="20% - Accent3 2 3 2 5" xfId="2642" xr:uid="{00000000-0005-0000-0000-0000490A0000}"/>
    <cellStyle name="20% - Accent3 2 3 3" xfId="2643" xr:uid="{00000000-0005-0000-0000-00004A0A0000}"/>
    <cellStyle name="20% - Accent3 2 3 3 2" xfId="2644" xr:uid="{00000000-0005-0000-0000-00004B0A0000}"/>
    <cellStyle name="20% - Accent3 2 3 3 2 2" xfId="2645" xr:uid="{00000000-0005-0000-0000-00004C0A0000}"/>
    <cellStyle name="20% - Accent3 2 3 3 3" xfId="2646" xr:uid="{00000000-0005-0000-0000-00004D0A0000}"/>
    <cellStyle name="20% - Accent3 2 3 3 3 2" xfId="2647" xr:uid="{00000000-0005-0000-0000-00004E0A0000}"/>
    <cellStyle name="20% - Accent3 2 3 3 4" xfId="2648" xr:uid="{00000000-0005-0000-0000-00004F0A0000}"/>
    <cellStyle name="20% - Accent3 2 3 4" xfId="2649" xr:uid="{00000000-0005-0000-0000-0000500A0000}"/>
    <cellStyle name="20% - Accent3 2 3 4 2" xfId="2650" xr:uid="{00000000-0005-0000-0000-0000510A0000}"/>
    <cellStyle name="20% - Accent3 2 3 5" xfId="2651" xr:uid="{00000000-0005-0000-0000-0000520A0000}"/>
    <cellStyle name="20% - Accent3 2 3 5 2" xfId="2652" xr:uid="{00000000-0005-0000-0000-0000530A0000}"/>
    <cellStyle name="20% - Accent3 2 3 6" xfId="2653" xr:uid="{00000000-0005-0000-0000-0000540A0000}"/>
    <cellStyle name="20% - Accent3 2 4" xfId="2654" xr:uid="{00000000-0005-0000-0000-0000550A0000}"/>
    <cellStyle name="20% - Accent3 2 4 2" xfId="2655" xr:uid="{00000000-0005-0000-0000-0000560A0000}"/>
    <cellStyle name="20% - Accent3 2 4 2 2" xfId="2656" xr:uid="{00000000-0005-0000-0000-0000570A0000}"/>
    <cellStyle name="20% - Accent3 2 4 2 2 2" xfId="2657" xr:uid="{00000000-0005-0000-0000-0000580A0000}"/>
    <cellStyle name="20% - Accent3 2 4 2 2 2 2" xfId="2658" xr:uid="{00000000-0005-0000-0000-0000590A0000}"/>
    <cellStyle name="20% - Accent3 2 4 2 2 3" xfId="2659" xr:uid="{00000000-0005-0000-0000-00005A0A0000}"/>
    <cellStyle name="20% - Accent3 2 4 2 2 3 2" xfId="2660" xr:uid="{00000000-0005-0000-0000-00005B0A0000}"/>
    <cellStyle name="20% - Accent3 2 4 2 2 4" xfId="2661" xr:uid="{00000000-0005-0000-0000-00005C0A0000}"/>
    <cellStyle name="20% - Accent3 2 4 2 3" xfId="2662" xr:uid="{00000000-0005-0000-0000-00005D0A0000}"/>
    <cellStyle name="20% - Accent3 2 4 2 3 2" xfId="2663" xr:uid="{00000000-0005-0000-0000-00005E0A0000}"/>
    <cellStyle name="20% - Accent3 2 4 2 4" xfId="2664" xr:uid="{00000000-0005-0000-0000-00005F0A0000}"/>
    <cellStyle name="20% - Accent3 2 4 2 4 2" xfId="2665" xr:uid="{00000000-0005-0000-0000-0000600A0000}"/>
    <cellStyle name="20% - Accent3 2 4 2 5" xfId="2666" xr:uid="{00000000-0005-0000-0000-0000610A0000}"/>
    <cellStyle name="20% - Accent3 2 4 3" xfId="2667" xr:uid="{00000000-0005-0000-0000-0000620A0000}"/>
    <cellStyle name="20% - Accent3 2 4 3 2" xfId="2668" xr:uid="{00000000-0005-0000-0000-0000630A0000}"/>
    <cellStyle name="20% - Accent3 2 4 3 2 2" xfId="2669" xr:uid="{00000000-0005-0000-0000-0000640A0000}"/>
    <cellStyle name="20% - Accent3 2 4 3 3" xfId="2670" xr:uid="{00000000-0005-0000-0000-0000650A0000}"/>
    <cellStyle name="20% - Accent3 2 4 3 3 2" xfId="2671" xr:uid="{00000000-0005-0000-0000-0000660A0000}"/>
    <cellStyle name="20% - Accent3 2 4 3 4" xfId="2672" xr:uid="{00000000-0005-0000-0000-0000670A0000}"/>
    <cellStyle name="20% - Accent3 2 4 4" xfId="2673" xr:uid="{00000000-0005-0000-0000-0000680A0000}"/>
    <cellStyle name="20% - Accent3 2 4 4 2" xfId="2674" xr:uid="{00000000-0005-0000-0000-0000690A0000}"/>
    <cellStyle name="20% - Accent3 2 4 5" xfId="2675" xr:uid="{00000000-0005-0000-0000-00006A0A0000}"/>
    <cellStyle name="20% - Accent3 2 4 5 2" xfId="2676" xr:uid="{00000000-0005-0000-0000-00006B0A0000}"/>
    <cellStyle name="20% - Accent3 2 4 6" xfId="2677" xr:uid="{00000000-0005-0000-0000-00006C0A0000}"/>
    <cellStyle name="20% - Accent3 2 5" xfId="2678" xr:uid="{00000000-0005-0000-0000-00006D0A0000}"/>
    <cellStyle name="20% - Accent3 2 5 2" xfId="2679" xr:uid="{00000000-0005-0000-0000-00006E0A0000}"/>
    <cellStyle name="20% - Accent3 2 5 2 2" xfId="2680" xr:uid="{00000000-0005-0000-0000-00006F0A0000}"/>
    <cellStyle name="20% - Accent3 2 5 2 2 2" xfId="2681" xr:uid="{00000000-0005-0000-0000-0000700A0000}"/>
    <cellStyle name="20% - Accent3 2 5 2 3" xfId="2682" xr:uid="{00000000-0005-0000-0000-0000710A0000}"/>
    <cellStyle name="20% - Accent3 2 5 2 3 2" xfId="2683" xr:uid="{00000000-0005-0000-0000-0000720A0000}"/>
    <cellStyle name="20% - Accent3 2 5 2 4" xfId="2684" xr:uid="{00000000-0005-0000-0000-0000730A0000}"/>
    <cellStyle name="20% - Accent3 2 5 3" xfId="2685" xr:uid="{00000000-0005-0000-0000-0000740A0000}"/>
    <cellStyle name="20% - Accent3 2 5 3 2" xfId="2686" xr:uid="{00000000-0005-0000-0000-0000750A0000}"/>
    <cellStyle name="20% - Accent3 2 5 4" xfId="2687" xr:uid="{00000000-0005-0000-0000-0000760A0000}"/>
    <cellStyle name="20% - Accent3 2 5 4 2" xfId="2688" xr:uid="{00000000-0005-0000-0000-0000770A0000}"/>
    <cellStyle name="20% - Accent3 2 5 5" xfId="2689" xr:uid="{00000000-0005-0000-0000-0000780A0000}"/>
    <cellStyle name="20% - Accent3 2 6" xfId="2690" xr:uid="{00000000-0005-0000-0000-0000790A0000}"/>
    <cellStyle name="20% - Accent3 2 6 2" xfId="2691" xr:uid="{00000000-0005-0000-0000-00007A0A0000}"/>
    <cellStyle name="20% - Accent3 2 6 2 2" xfId="2692" xr:uid="{00000000-0005-0000-0000-00007B0A0000}"/>
    <cellStyle name="20% - Accent3 2 6 3" xfId="2693" xr:uid="{00000000-0005-0000-0000-00007C0A0000}"/>
    <cellStyle name="20% - Accent3 2 6 3 2" xfId="2694" xr:uid="{00000000-0005-0000-0000-00007D0A0000}"/>
    <cellStyle name="20% - Accent3 2 6 4" xfId="2695" xr:uid="{00000000-0005-0000-0000-00007E0A0000}"/>
    <cellStyle name="20% - Accent3 2 7" xfId="2696" xr:uid="{00000000-0005-0000-0000-00007F0A0000}"/>
    <cellStyle name="20% - Accent3 2 7 2" xfId="2697" xr:uid="{00000000-0005-0000-0000-0000800A0000}"/>
    <cellStyle name="20% - Accent3 2 8" xfId="2698" xr:uid="{00000000-0005-0000-0000-0000810A0000}"/>
    <cellStyle name="20% - Accent3 2 8 2" xfId="2699" xr:uid="{00000000-0005-0000-0000-0000820A0000}"/>
    <cellStyle name="20% - Accent3 2 9" xfId="2700" xr:uid="{00000000-0005-0000-0000-0000830A0000}"/>
    <cellStyle name="20% - Accent3 20" xfId="2701" xr:uid="{00000000-0005-0000-0000-0000840A0000}"/>
    <cellStyle name="20% - Accent3 20 2" xfId="2702" xr:uid="{00000000-0005-0000-0000-0000850A0000}"/>
    <cellStyle name="20% - Accent3 20 2 2" xfId="2703" xr:uid="{00000000-0005-0000-0000-0000860A0000}"/>
    <cellStyle name="20% - Accent3 20 2 2 2" xfId="2704" xr:uid="{00000000-0005-0000-0000-0000870A0000}"/>
    <cellStyle name="20% - Accent3 20 2 2 2 2" xfId="2705" xr:uid="{00000000-0005-0000-0000-0000880A0000}"/>
    <cellStyle name="20% - Accent3 20 2 2 3" xfId="2706" xr:uid="{00000000-0005-0000-0000-0000890A0000}"/>
    <cellStyle name="20% - Accent3 20 2 2 3 2" xfId="2707" xr:uid="{00000000-0005-0000-0000-00008A0A0000}"/>
    <cellStyle name="20% - Accent3 20 2 2 4" xfId="2708" xr:uid="{00000000-0005-0000-0000-00008B0A0000}"/>
    <cellStyle name="20% - Accent3 20 2 3" xfId="2709" xr:uid="{00000000-0005-0000-0000-00008C0A0000}"/>
    <cellStyle name="20% - Accent3 20 2 3 2" xfId="2710" xr:uid="{00000000-0005-0000-0000-00008D0A0000}"/>
    <cellStyle name="20% - Accent3 20 2 4" xfId="2711" xr:uid="{00000000-0005-0000-0000-00008E0A0000}"/>
    <cellStyle name="20% - Accent3 20 2 4 2" xfId="2712" xr:uid="{00000000-0005-0000-0000-00008F0A0000}"/>
    <cellStyle name="20% - Accent3 20 2 5" xfId="2713" xr:uid="{00000000-0005-0000-0000-0000900A0000}"/>
    <cellStyle name="20% - Accent3 20 3" xfId="2714" xr:uid="{00000000-0005-0000-0000-0000910A0000}"/>
    <cellStyle name="20% - Accent3 20 3 2" xfId="2715" xr:uid="{00000000-0005-0000-0000-0000920A0000}"/>
    <cellStyle name="20% - Accent3 20 3 2 2" xfId="2716" xr:uid="{00000000-0005-0000-0000-0000930A0000}"/>
    <cellStyle name="20% - Accent3 20 3 3" xfId="2717" xr:uid="{00000000-0005-0000-0000-0000940A0000}"/>
    <cellStyle name="20% - Accent3 20 3 3 2" xfId="2718" xr:uid="{00000000-0005-0000-0000-0000950A0000}"/>
    <cellStyle name="20% - Accent3 20 3 4" xfId="2719" xr:uid="{00000000-0005-0000-0000-0000960A0000}"/>
    <cellStyle name="20% - Accent3 20 4" xfId="2720" xr:uid="{00000000-0005-0000-0000-0000970A0000}"/>
    <cellStyle name="20% - Accent3 20 4 2" xfId="2721" xr:uid="{00000000-0005-0000-0000-0000980A0000}"/>
    <cellStyle name="20% - Accent3 20 5" xfId="2722" xr:uid="{00000000-0005-0000-0000-0000990A0000}"/>
    <cellStyle name="20% - Accent3 20 5 2" xfId="2723" xr:uid="{00000000-0005-0000-0000-00009A0A0000}"/>
    <cellStyle name="20% - Accent3 20 6" xfId="2724" xr:uid="{00000000-0005-0000-0000-00009B0A0000}"/>
    <cellStyle name="20% - Accent3 21" xfId="2725" xr:uid="{00000000-0005-0000-0000-00009C0A0000}"/>
    <cellStyle name="20% - Accent3 21 2" xfId="2726" xr:uid="{00000000-0005-0000-0000-00009D0A0000}"/>
    <cellStyle name="20% - Accent3 21 2 2" xfId="2727" xr:uid="{00000000-0005-0000-0000-00009E0A0000}"/>
    <cellStyle name="20% - Accent3 21 2 2 2" xfId="2728" xr:uid="{00000000-0005-0000-0000-00009F0A0000}"/>
    <cellStyle name="20% - Accent3 21 2 2 2 2" xfId="2729" xr:uid="{00000000-0005-0000-0000-0000A00A0000}"/>
    <cellStyle name="20% - Accent3 21 2 2 3" xfId="2730" xr:uid="{00000000-0005-0000-0000-0000A10A0000}"/>
    <cellStyle name="20% - Accent3 21 2 2 3 2" xfId="2731" xr:uid="{00000000-0005-0000-0000-0000A20A0000}"/>
    <cellStyle name="20% - Accent3 21 2 2 4" xfId="2732" xr:uid="{00000000-0005-0000-0000-0000A30A0000}"/>
    <cellStyle name="20% - Accent3 21 2 3" xfId="2733" xr:uid="{00000000-0005-0000-0000-0000A40A0000}"/>
    <cellStyle name="20% - Accent3 21 2 3 2" xfId="2734" xr:uid="{00000000-0005-0000-0000-0000A50A0000}"/>
    <cellStyle name="20% - Accent3 21 2 4" xfId="2735" xr:uid="{00000000-0005-0000-0000-0000A60A0000}"/>
    <cellStyle name="20% - Accent3 21 2 4 2" xfId="2736" xr:uid="{00000000-0005-0000-0000-0000A70A0000}"/>
    <cellStyle name="20% - Accent3 21 2 5" xfId="2737" xr:uid="{00000000-0005-0000-0000-0000A80A0000}"/>
    <cellStyle name="20% - Accent3 21 3" xfId="2738" xr:uid="{00000000-0005-0000-0000-0000A90A0000}"/>
    <cellStyle name="20% - Accent3 21 3 2" xfId="2739" xr:uid="{00000000-0005-0000-0000-0000AA0A0000}"/>
    <cellStyle name="20% - Accent3 21 3 2 2" xfId="2740" xr:uid="{00000000-0005-0000-0000-0000AB0A0000}"/>
    <cellStyle name="20% - Accent3 21 3 3" xfId="2741" xr:uid="{00000000-0005-0000-0000-0000AC0A0000}"/>
    <cellStyle name="20% - Accent3 21 3 3 2" xfId="2742" xr:uid="{00000000-0005-0000-0000-0000AD0A0000}"/>
    <cellStyle name="20% - Accent3 21 3 4" xfId="2743" xr:uid="{00000000-0005-0000-0000-0000AE0A0000}"/>
    <cellStyle name="20% - Accent3 21 4" xfId="2744" xr:uid="{00000000-0005-0000-0000-0000AF0A0000}"/>
    <cellStyle name="20% - Accent3 21 4 2" xfId="2745" xr:uid="{00000000-0005-0000-0000-0000B00A0000}"/>
    <cellStyle name="20% - Accent3 21 5" xfId="2746" xr:uid="{00000000-0005-0000-0000-0000B10A0000}"/>
    <cellStyle name="20% - Accent3 21 5 2" xfId="2747" xr:uid="{00000000-0005-0000-0000-0000B20A0000}"/>
    <cellStyle name="20% - Accent3 21 6" xfId="2748" xr:uid="{00000000-0005-0000-0000-0000B30A0000}"/>
    <cellStyle name="20% - Accent3 22" xfId="2749" xr:uid="{00000000-0005-0000-0000-0000B40A0000}"/>
    <cellStyle name="20% - Accent3 22 2" xfId="2750" xr:uid="{00000000-0005-0000-0000-0000B50A0000}"/>
    <cellStyle name="20% - Accent3 22 2 2" xfId="2751" xr:uid="{00000000-0005-0000-0000-0000B60A0000}"/>
    <cellStyle name="20% - Accent3 22 2 2 2" xfId="2752" xr:uid="{00000000-0005-0000-0000-0000B70A0000}"/>
    <cellStyle name="20% - Accent3 22 2 2 2 2" xfId="2753" xr:uid="{00000000-0005-0000-0000-0000B80A0000}"/>
    <cellStyle name="20% - Accent3 22 2 2 3" xfId="2754" xr:uid="{00000000-0005-0000-0000-0000B90A0000}"/>
    <cellStyle name="20% - Accent3 22 2 2 3 2" xfId="2755" xr:uid="{00000000-0005-0000-0000-0000BA0A0000}"/>
    <cellStyle name="20% - Accent3 22 2 2 4" xfId="2756" xr:uid="{00000000-0005-0000-0000-0000BB0A0000}"/>
    <cellStyle name="20% - Accent3 22 2 3" xfId="2757" xr:uid="{00000000-0005-0000-0000-0000BC0A0000}"/>
    <cellStyle name="20% - Accent3 22 2 3 2" xfId="2758" xr:uid="{00000000-0005-0000-0000-0000BD0A0000}"/>
    <cellStyle name="20% - Accent3 22 2 4" xfId="2759" xr:uid="{00000000-0005-0000-0000-0000BE0A0000}"/>
    <cellStyle name="20% - Accent3 22 2 4 2" xfId="2760" xr:uid="{00000000-0005-0000-0000-0000BF0A0000}"/>
    <cellStyle name="20% - Accent3 22 2 5" xfId="2761" xr:uid="{00000000-0005-0000-0000-0000C00A0000}"/>
    <cellStyle name="20% - Accent3 22 3" xfId="2762" xr:uid="{00000000-0005-0000-0000-0000C10A0000}"/>
    <cellStyle name="20% - Accent3 22 3 2" xfId="2763" xr:uid="{00000000-0005-0000-0000-0000C20A0000}"/>
    <cellStyle name="20% - Accent3 22 3 2 2" xfId="2764" xr:uid="{00000000-0005-0000-0000-0000C30A0000}"/>
    <cellStyle name="20% - Accent3 22 3 3" xfId="2765" xr:uid="{00000000-0005-0000-0000-0000C40A0000}"/>
    <cellStyle name="20% - Accent3 22 3 3 2" xfId="2766" xr:uid="{00000000-0005-0000-0000-0000C50A0000}"/>
    <cellStyle name="20% - Accent3 22 3 4" xfId="2767" xr:uid="{00000000-0005-0000-0000-0000C60A0000}"/>
    <cellStyle name="20% - Accent3 22 4" xfId="2768" xr:uid="{00000000-0005-0000-0000-0000C70A0000}"/>
    <cellStyle name="20% - Accent3 22 4 2" xfId="2769" xr:uid="{00000000-0005-0000-0000-0000C80A0000}"/>
    <cellStyle name="20% - Accent3 22 5" xfId="2770" xr:uid="{00000000-0005-0000-0000-0000C90A0000}"/>
    <cellStyle name="20% - Accent3 22 5 2" xfId="2771" xr:uid="{00000000-0005-0000-0000-0000CA0A0000}"/>
    <cellStyle name="20% - Accent3 22 6" xfId="2772" xr:uid="{00000000-0005-0000-0000-0000CB0A0000}"/>
    <cellStyle name="20% - Accent3 23" xfId="2773" xr:uid="{00000000-0005-0000-0000-0000CC0A0000}"/>
    <cellStyle name="20% - Accent3 23 2" xfId="2774" xr:uid="{00000000-0005-0000-0000-0000CD0A0000}"/>
    <cellStyle name="20% - Accent3 23 2 2" xfId="2775" xr:uid="{00000000-0005-0000-0000-0000CE0A0000}"/>
    <cellStyle name="20% - Accent3 23 2 2 2" xfId="2776" xr:uid="{00000000-0005-0000-0000-0000CF0A0000}"/>
    <cellStyle name="20% - Accent3 23 2 2 2 2" xfId="2777" xr:uid="{00000000-0005-0000-0000-0000D00A0000}"/>
    <cellStyle name="20% - Accent3 23 2 2 3" xfId="2778" xr:uid="{00000000-0005-0000-0000-0000D10A0000}"/>
    <cellStyle name="20% - Accent3 23 2 2 3 2" xfId="2779" xr:uid="{00000000-0005-0000-0000-0000D20A0000}"/>
    <cellStyle name="20% - Accent3 23 2 2 4" xfId="2780" xr:uid="{00000000-0005-0000-0000-0000D30A0000}"/>
    <cellStyle name="20% - Accent3 23 2 3" xfId="2781" xr:uid="{00000000-0005-0000-0000-0000D40A0000}"/>
    <cellStyle name="20% - Accent3 23 2 3 2" xfId="2782" xr:uid="{00000000-0005-0000-0000-0000D50A0000}"/>
    <cellStyle name="20% - Accent3 23 2 4" xfId="2783" xr:uid="{00000000-0005-0000-0000-0000D60A0000}"/>
    <cellStyle name="20% - Accent3 23 2 4 2" xfId="2784" xr:uid="{00000000-0005-0000-0000-0000D70A0000}"/>
    <cellStyle name="20% - Accent3 23 2 5" xfId="2785" xr:uid="{00000000-0005-0000-0000-0000D80A0000}"/>
    <cellStyle name="20% - Accent3 23 3" xfId="2786" xr:uid="{00000000-0005-0000-0000-0000D90A0000}"/>
    <cellStyle name="20% - Accent3 23 3 2" xfId="2787" xr:uid="{00000000-0005-0000-0000-0000DA0A0000}"/>
    <cellStyle name="20% - Accent3 23 3 2 2" xfId="2788" xr:uid="{00000000-0005-0000-0000-0000DB0A0000}"/>
    <cellStyle name="20% - Accent3 23 3 3" xfId="2789" xr:uid="{00000000-0005-0000-0000-0000DC0A0000}"/>
    <cellStyle name="20% - Accent3 23 3 3 2" xfId="2790" xr:uid="{00000000-0005-0000-0000-0000DD0A0000}"/>
    <cellStyle name="20% - Accent3 23 3 4" xfId="2791" xr:uid="{00000000-0005-0000-0000-0000DE0A0000}"/>
    <cellStyle name="20% - Accent3 23 4" xfId="2792" xr:uid="{00000000-0005-0000-0000-0000DF0A0000}"/>
    <cellStyle name="20% - Accent3 23 4 2" xfId="2793" xr:uid="{00000000-0005-0000-0000-0000E00A0000}"/>
    <cellStyle name="20% - Accent3 23 5" xfId="2794" xr:uid="{00000000-0005-0000-0000-0000E10A0000}"/>
    <cellStyle name="20% - Accent3 23 5 2" xfId="2795" xr:uid="{00000000-0005-0000-0000-0000E20A0000}"/>
    <cellStyle name="20% - Accent3 23 6" xfId="2796" xr:uid="{00000000-0005-0000-0000-0000E30A0000}"/>
    <cellStyle name="20% - Accent3 24" xfId="2797" xr:uid="{00000000-0005-0000-0000-0000E40A0000}"/>
    <cellStyle name="20% - Accent3 24 2" xfId="2798" xr:uid="{00000000-0005-0000-0000-0000E50A0000}"/>
    <cellStyle name="20% - Accent3 24 2 2" xfId="2799" xr:uid="{00000000-0005-0000-0000-0000E60A0000}"/>
    <cellStyle name="20% - Accent3 24 2 2 2" xfId="2800" xr:uid="{00000000-0005-0000-0000-0000E70A0000}"/>
    <cellStyle name="20% - Accent3 24 2 2 2 2" xfId="2801" xr:uid="{00000000-0005-0000-0000-0000E80A0000}"/>
    <cellStyle name="20% - Accent3 24 2 2 3" xfId="2802" xr:uid="{00000000-0005-0000-0000-0000E90A0000}"/>
    <cellStyle name="20% - Accent3 24 2 2 3 2" xfId="2803" xr:uid="{00000000-0005-0000-0000-0000EA0A0000}"/>
    <cellStyle name="20% - Accent3 24 2 2 4" xfId="2804" xr:uid="{00000000-0005-0000-0000-0000EB0A0000}"/>
    <cellStyle name="20% - Accent3 24 2 3" xfId="2805" xr:uid="{00000000-0005-0000-0000-0000EC0A0000}"/>
    <cellStyle name="20% - Accent3 24 2 3 2" xfId="2806" xr:uid="{00000000-0005-0000-0000-0000ED0A0000}"/>
    <cellStyle name="20% - Accent3 24 2 4" xfId="2807" xr:uid="{00000000-0005-0000-0000-0000EE0A0000}"/>
    <cellStyle name="20% - Accent3 24 2 4 2" xfId="2808" xr:uid="{00000000-0005-0000-0000-0000EF0A0000}"/>
    <cellStyle name="20% - Accent3 24 2 5" xfId="2809" xr:uid="{00000000-0005-0000-0000-0000F00A0000}"/>
    <cellStyle name="20% - Accent3 24 3" xfId="2810" xr:uid="{00000000-0005-0000-0000-0000F10A0000}"/>
    <cellStyle name="20% - Accent3 24 3 2" xfId="2811" xr:uid="{00000000-0005-0000-0000-0000F20A0000}"/>
    <cellStyle name="20% - Accent3 24 3 2 2" xfId="2812" xr:uid="{00000000-0005-0000-0000-0000F30A0000}"/>
    <cellStyle name="20% - Accent3 24 3 3" xfId="2813" xr:uid="{00000000-0005-0000-0000-0000F40A0000}"/>
    <cellStyle name="20% - Accent3 24 3 3 2" xfId="2814" xr:uid="{00000000-0005-0000-0000-0000F50A0000}"/>
    <cellStyle name="20% - Accent3 24 3 4" xfId="2815" xr:uid="{00000000-0005-0000-0000-0000F60A0000}"/>
    <cellStyle name="20% - Accent3 24 4" xfId="2816" xr:uid="{00000000-0005-0000-0000-0000F70A0000}"/>
    <cellStyle name="20% - Accent3 24 4 2" xfId="2817" xr:uid="{00000000-0005-0000-0000-0000F80A0000}"/>
    <cellStyle name="20% - Accent3 24 5" xfId="2818" xr:uid="{00000000-0005-0000-0000-0000F90A0000}"/>
    <cellStyle name="20% - Accent3 24 5 2" xfId="2819" xr:uid="{00000000-0005-0000-0000-0000FA0A0000}"/>
    <cellStyle name="20% - Accent3 24 6" xfId="2820" xr:uid="{00000000-0005-0000-0000-0000FB0A0000}"/>
    <cellStyle name="20% - Accent3 25" xfId="2821" xr:uid="{00000000-0005-0000-0000-0000FC0A0000}"/>
    <cellStyle name="20% - Accent3 25 2" xfId="2822" xr:uid="{00000000-0005-0000-0000-0000FD0A0000}"/>
    <cellStyle name="20% - Accent3 25 2 2" xfId="2823" xr:uid="{00000000-0005-0000-0000-0000FE0A0000}"/>
    <cellStyle name="20% - Accent3 25 2 2 2" xfId="2824" xr:uid="{00000000-0005-0000-0000-0000FF0A0000}"/>
    <cellStyle name="20% - Accent3 25 2 2 2 2" xfId="2825" xr:uid="{00000000-0005-0000-0000-0000000B0000}"/>
    <cellStyle name="20% - Accent3 25 2 2 3" xfId="2826" xr:uid="{00000000-0005-0000-0000-0000010B0000}"/>
    <cellStyle name="20% - Accent3 25 2 2 3 2" xfId="2827" xr:uid="{00000000-0005-0000-0000-0000020B0000}"/>
    <cellStyle name="20% - Accent3 25 2 2 4" xfId="2828" xr:uid="{00000000-0005-0000-0000-0000030B0000}"/>
    <cellStyle name="20% - Accent3 25 2 3" xfId="2829" xr:uid="{00000000-0005-0000-0000-0000040B0000}"/>
    <cellStyle name="20% - Accent3 25 2 3 2" xfId="2830" xr:uid="{00000000-0005-0000-0000-0000050B0000}"/>
    <cellStyle name="20% - Accent3 25 2 4" xfId="2831" xr:uid="{00000000-0005-0000-0000-0000060B0000}"/>
    <cellStyle name="20% - Accent3 25 2 4 2" xfId="2832" xr:uid="{00000000-0005-0000-0000-0000070B0000}"/>
    <cellStyle name="20% - Accent3 25 2 5" xfId="2833" xr:uid="{00000000-0005-0000-0000-0000080B0000}"/>
    <cellStyle name="20% - Accent3 25 3" xfId="2834" xr:uid="{00000000-0005-0000-0000-0000090B0000}"/>
    <cellStyle name="20% - Accent3 25 3 2" xfId="2835" xr:uid="{00000000-0005-0000-0000-00000A0B0000}"/>
    <cellStyle name="20% - Accent3 25 3 2 2" xfId="2836" xr:uid="{00000000-0005-0000-0000-00000B0B0000}"/>
    <cellStyle name="20% - Accent3 25 3 3" xfId="2837" xr:uid="{00000000-0005-0000-0000-00000C0B0000}"/>
    <cellStyle name="20% - Accent3 25 3 3 2" xfId="2838" xr:uid="{00000000-0005-0000-0000-00000D0B0000}"/>
    <cellStyle name="20% - Accent3 25 3 4" xfId="2839" xr:uid="{00000000-0005-0000-0000-00000E0B0000}"/>
    <cellStyle name="20% - Accent3 25 4" xfId="2840" xr:uid="{00000000-0005-0000-0000-00000F0B0000}"/>
    <cellStyle name="20% - Accent3 25 4 2" xfId="2841" xr:uid="{00000000-0005-0000-0000-0000100B0000}"/>
    <cellStyle name="20% - Accent3 25 5" xfId="2842" xr:uid="{00000000-0005-0000-0000-0000110B0000}"/>
    <cellStyle name="20% - Accent3 25 5 2" xfId="2843" xr:uid="{00000000-0005-0000-0000-0000120B0000}"/>
    <cellStyle name="20% - Accent3 25 6" xfId="2844" xr:uid="{00000000-0005-0000-0000-0000130B0000}"/>
    <cellStyle name="20% - Accent3 26" xfId="2845" xr:uid="{00000000-0005-0000-0000-0000140B0000}"/>
    <cellStyle name="20% - Accent3 26 2" xfId="2846" xr:uid="{00000000-0005-0000-0000-0000150B0000}"/>
    <cellStyle name="20% - Accent3 26 2 2" xfId="2847" xr:uid="{00000000-0005-0000-0000-0000160B0000}"/>
    <cellStyle name="20% - Accent3 26 2 2 2" xfId="2848" xr:uid="{00000000-0005-0000-0000-0000170B0000}"/>
    <cellStyle name="20% - Accent3 26 2 3" xfId="2849" xr:uid="{00000000-0005-0000-0000-0000180B0000}"/>
    <cellStyle name="20% - Accent3 26 2 3 2" xfId="2850" xr:uid="{00000000-0005-0000-0000-0000190B0000}"/>
    <cellStyle name="20% - Accent3 26 2 4" xfId="2851" xr:uid="{00000000-0005-0000-0000-00001A0B0000}"/>
    <cellStyle name="20% - Accent3 26 3" xfId="2852" xr:uid="{00000000-0005-0000-0000-00001B0B0000}"/>
    <cellStyle name="20% - Accent3 26 3 2" xfId="2853" xr:uid="{00000000-0005-0000-0000-00001C0B0000}"/>
    <cellStyle name="20% - Accent3 26 4" xfId="2854" xr:uid="{00000000-0005-0000-0000-00001D0B0000}"/>
    <cellStyle name="20% - Accent3 26 4 2" xfId="2855" xr:uid="{00000000-0005-0000-0000-00001E0B0000}"/>
    <cellStyle name="20% - Accent3 26 5" xfId="2856" xr:uid="{00000000-0005-0000-0000-00001F0B0000}"/>
    <cellStyle name="20% - Accent3 27" xfId="2857" xr:uid="{00000000-0005-0000-0000-0000200B0000}"/>
    <cellStyle name="20% - Accent3 27 2" xfId="2858" xr:uid="{00000000-0005-0000-0000-0000210B0000}"/>
    <cellStyle name="20% - Accent3 27 2 2" xfId="2859" xr:uid="{00000000-0005-0000-0000-0000220B0000}"/>
    <cellStyle name="20% - Accent3 27 3" xfId="2860" xr:uid="{00000000-0005-0000-0000-0000230B0000}"/>
    <cellStyle name="20% - Accent3 27 3 2" xfId="2861" xr:uid="{00000000-0005-0000-0000-0000240B0000}"/>
    <cellStyle name="20% - Accent3 27 4" xfId="2862" xr:uid="{00000000-0005-0000-0000-0000250B0000}"/>
    <cellStyle name="20% - Accent3 28" xfId="2863" xr:uid="{00000000-0005-0000-0000-0000260B0000}"/>
    <cellStyle name="20% - Accent3 28 2" xfId="2864" xr:uid="{00000000-0005-0000-0000-0000270B0000}"/>
    <cellStyle name="20% - Accent3 28 2 2" xfId="2865" xr:uid="{00000000-0005-0000-0000-0000280B0000}"/>
    <cellStyle name="20% - Accent3 28 3" xfId="2866" xr:uid="{00000000-0005-0000-0000-0000290B0000}"/>
    <cellStyle name="20% - Accent3 29" xfId="2867" xr:uid="{00000000-0005-0000-0000-00002A0B0000}"/>
    <cellStyle name="20% - Accent3 29 2" xfId="2868" xr:uid="{00000000-0005-0000-0000-00002B0B0000}"/>
    <cellStyle name="20% - Accent3 3" xfId="2869" xr:uid="{00000000-0005-0000-0000-00002C0B0000}"/>
    <cellStyle name="20% - Accent3 3 2" xfId="2870" xr:uid="{00000000-0005-0000-0000-00002D0B0000}"/>
    <cellStyle name="20% - Accent3 3 2 2" xfId="2871" xr:uid="{00000000-0005-0000-0000-00002E0B0000}"/>
    <cellStyle name="20% - Accent3 3 2 2 2" xfId="2872" xr:uid="{00000000-0005-0000-0000-00002F0B0000}"/>
    <cellStyle name="20% - Accent3 3 2 2 2 2" xfId="2873" xr:uid="{00000000-0005-0000-0000-0000300B0000}"/>
    <cellStyle name="20% - Accent3 3 2 2 2 2 2" xfId="2874" xr:uid="{00000000-0005-0000-0000-0000310B0000}"/>
    <cellStyle name="20% - Accent3 3 2 2 2 3" xfId="2875" xr:uid="{00000000-0005-0000-0000-0000320B0000}"/>
    <cellStyle name="20% - Accent3 3 2 2 2 3 2" xfId="2876" xr:uid="{00000000-0005-0000-0000-0000330B0000}"/>
    <cellStyle name="20% - Accent3 3 2 2 2 4" xfId="2877" xr:uid="{00000000-0005-0000-0000-0000340B0000}"/>
    <cellStyle name="20% - Accent3 3 2 2 3" xfId="2878" xr:uid="{00000000-0005-0000-0000-0000350B0000}"/>
    <cellStyle name="20% - Accent3 3 2 2 3 2" xfId="2879" xr:uid="{00000000-0005-0000-0000-0000360B0000}"/>
    <cellStyle name="20% - Accent3 3 2 2 4" xfId="2880" xr:uid="{00000000-0005-0000-0000-0000370B0000}"/>
    <cellStyle name="20% - Accent3 3 2 2 4 2" xfId="2881" xr:uid="{00000000-0005-0000-0000-0000380B0000}"/>
    <cellStyle name="20% - Accent3 3 2 2 5" xfId="2882" xr:uid="{00000000-0005-0000-0000-0000390B0000}"/>
    <cellStyle name="20% - Accent3 3 2 3" xfId="2883" xr:uid="{00000000-0005-0000-0000-00003A0B0000}"/>
    <cellStyle name="20% - Accent3 3 2 3 2" xfId="2884" xr:uid="{00000000-0005-0000-0000-00003B0B0000}"/>
    <cellStyle name="20% - Accent3 3 2 3 2 2" xfId="2885" xr:uid="{00000000-0005-0000-0000-00003C0B0000}"/>
    <cellStyle name="20% - Accent3 3 2 3 3" xfId="2886" xr:uid="{00000000-0005-0000-0000-00003D0B0000}"/>
    <cellStyle name="20% - Accent3 3 2 3 3 2" xfId="2887" xr:uid="{00000000-0005-0000-0000-00003E0B0000}"/>
    <cellStyle name="20% - Accent3 3 2 3 4" xfId="2888" xr:uid="{00000000-0005-0000-0000-00003F0B0000}"/>
    <cellStyle name="20% - Accent3 3 2 4" xfId="2889" xr:uid="{00000000-0005-0000-0000-0000400B0000}"/>
    <cellStyle name="20% - Accent3 3 2 4 2" xfId="2890" xr:uid="{00000000-0005-0000-0000-0000410B0000}"/>
    <cellStyle name="20% - Accent3 3 2 5" xfId="2891" xr:uid="{00000000-0005-0000-0000-0000420B0000}"/>
    <cellStyle name="20% - Accent3 3 2 5 2" xfId="2892" xr:uid="{00000000-0005-0000-0000-0000430B0000}"/>
    <cellStyle name="20% - Accent3 3 2 6" xfId="2893" xr:uid="{00000000-0005-0000-0000-0000440B0000}"/>
    <cellStyle name="20% - Accent3 3 3" xfId="2894" xr:uid="{00000000-0005-0000-0000-0000450B0000}"/>
    <cellStyle name="20% - Accent3 3 3 2" xfId="2895" xr:uid="{00000000-0005-0000-0000-0000460B0000}"/>
    <cellStyle name="20% - Accent3 3 3 2 2" xfId="2896" xr:uid="{00000000-0005-0000-0000-0000470B0000}"/>
    <cellStyle name="20% - Accent3 3 3 2 2 2" xfId="2897" xr:uid="{00000000-0005-0000-0000-0000480B0000}"/>
    <cellStyle name="20% - Accent3 3 3 2 2 2 2" xfId="2898" xr:uid="{00000000-0005-0000-0000-0000490B0000}"/>
    <cellStyle name="20% - Accent3 3 3 2 2 3" xfId="2899" xr:uid="{00000000-0005-0000-0000-00004A0B0000}"/>
    <cellStyle name="20% - Accent3 3 3 2 2 3 2" xfId="2900" xr:uid="{00000000-0005-0000-0000-00004B0B0000}"/>
    <cellStyle name="20% - Accent3 3 3 2 2 4" xfId="2901" xr:uid="{00000000-0005-0000-0000-00004C0B0000}"/>
    <cellStyle name="20% - Accent3 3 3 2 3" xfId="2902" xr:uid="{00000000-0005-0000-0000-00004D0B0000}"/>
    <cellStyle name="20% - Accent3 3 3 2 3 2" xfId="2903" xr:uid="{00000000-0005-0000-0000-00004E0B0000}"/>
    <cellStyle name="20% - Accent3 3 3 2 4" xfId="2904" xr:uid="{00000000-0005-0000-0000-00004F0B0000}"/>
    <cellStyle name="20% - Accent3 3 3 2 4 2" xfId="2905" xr:uid="{00000000-0005-0000-0000-0000500B0000}"/>
    <cellStyle name="20% - Accent3 3 3 2 5" xfId="2906" xr:uid="{00000000-0005-0000-0000-0000510B0000}"/>
    <cellStyle name="20% - Accent3 3 3 3" xfId="2907" xr:uid="{00000000-0005-0000-0000-0000520B0000}"/>
    <cellStyle name="20% - Accent3 3 3 3 2" xfId="2908" xr:uid="{00000000-0005-0000-0000-0000530B0000}"/>
    <cellStyle name="20% - Accent3 3 3 3 2 2" xfId="2909" xr:uid="{00000000-0005-0000-0000-0000540B0000}"/>
    <cellStyle name="20% - Accent3 3 3 3 3" xfId="2910" xr:uid="{00000000-0005-0000-0000-0000550B0000}"/>
    <cellStyle name="20% - Accent3 3 3 3 3 2" xfId="2911" xr:uid="{00000000-0005-0000-0000-0000560B0000}"/>
    <cellStyle name="20% - Accent3 3 3 3 4" xfId="2912" xr:uid="{00000000-0005-0000-0000-0000570B0000}"/>
    <cellStyle name="20% - Accent3 3 3 4" xfId="2913" xr:uid="{00000000-0005-0000-0000-0000580B0000}"/>
    <cellStyle name="20% - Accent3 3 3 4 2" xfId="2914" xr:uid="{00000000-0005-0000-0000-0000590B0000}"/>
    <cellStyle name="20% - Accent3 3 3 5" xfId="2915" xr:uid="{00000000-0005-0000-0000-00005A0B0000}"/>
    <cellStyle name="20% - Accent3 3 3 5 2" xfId="2916" xr:uid="{00000000-0005-0000-0000-00005B0B0000}"/>
    <cellStyle name="20% - Accent3 3 3 6" xfId="2917" xr:uid="{00000000-0005-0000-0000-00005C0B0000}"/>
    <cellStyle name="20% - Accent3 3 4" xfId="2918" xr:uid="{00000000-0005-0000-0000-00005D0B0000}"/>
    <cellStyle name="20% - Accent3 3 4 2" xfId="2919" xr:uid="{00000000-0005-0000-0000-00005E0B0000}"/>
    <cellStyle name="20% - Accent3 3 4 2 2" xfId="2920" xr:uid="{00000000-0005-0000-0000-00005F0B0000}"/>
    <cellStyle name="20% - Accent3 3 4 2 2 2" xfId="2921" xr:uid="{00000000-0005-0000-0000-0000600B0000}"/>
    <cellStyle name="20% - Accent3 3 4 2 2 2 2" xfId="2922" xr:uid="{00000000-0005-0000-0000-0000610B0000}"/>
    <cellStyle name="20% - Accent3 3 4 2 2 3" xfId="2923" xr:uid="{00000000-0005-0000-0000-0000620B0000}"/>
    <cellStyle name="20% - Accent3 3 4 2 2 3 2" xfId="2924" xr:uid="{00000000-0005-0000-0000-0000630B0000}"/>
    <cellStyle name="20% - Accent3 3 4 2 2 4" xfId="2925" xr:uid="{00000000-0005-0000-0000-0000640B0000}"/>
    <cellStyle name="20% - Accent3 3 4 2 3" xfId="2926" xr:uid="{00000000-0005-0000-0000-0000650B0000}"/>
    <cellStyle name="20% - Accent3 3 4 2 3 2" xfId="2927" xr:uid="{00000000-0005-0000-0000-0000660B0000}"/>
    <cellStyle name="20% - Accent3 3 4 2 4" xfId="2928" xr:uid="{00000000-0005-0000-0000-0000670B0000}"/>
    <cellStyle name="20% - Accent3 3 4 2 4 2" xfId="2929" xr:uid="{00000000-0005-0000-0000-0000680B0000}"/>
    <cellStyle name="20% - Accent3 3 4 2 5" xfId="2930" xr:uid="{00000000-0005-0000-0000-0000690B0000}"/>
    <cellStyle name="20% - Accent3 3 4 3" xfId="2931" xr:uid="{00000000-0005-0000-0000-00006A0B0000}"/>
    <cellStyle name="20% - Accent3 3 4 3 2" xfId="2932" xr:uid="{00000000-0005-0000-0000-00006B0B0000}"/>
    <cellStyle name="20% - Accent3 3 4 3 2 2" xfId="2933" xr:uid="{00000000-0005-0000-0000-00006C0B0000}"/>
    <cellStyle name="20% - Accent3 3 4 3 3" xfId="2934" xr:uid="{00000000-0005-0000-0000-00006D0B0000}"/>
    <cellStyle name="20% - Accent3 3 4 3 3 2" xfId="2935" xr:uid="{00000000-0005-0000-0000-00006E0B0000}"/>
    <cellStyle name="20% - Accent3 3 4 3 4" xfId="2936" xr:uid="{00000000-0005-0000-0000-00006F0B0000}"/>
    <cellStyle name="20% - Accent3 3 4 4" xfId="2937" xr:uid="{00000000-0005-0000-0000-0000700B0000}"/>
    <cellStyle name="20% - Accent3 3 4 4 2" xfId="2938" xr:uid="{00000000-0005-0000-0000-0000710B0000}"/>
    <cellStyle name="20% - Accent3 3 4 5" xfId="2939" xr:uid="{00000000-0005-0000-0000-0000720B0000}"/>
    <cellStyle name="20% - Accent3 3 4 5 2" xfId="2940" xr:uid="{00000000-0005-0000-0000-0000730B0000}"/>
    <cellStyle name="20% - Accent3 3 4 6" xfId="2941" xr:uid="{00000000-0005-0000-0000-0000740B0000}"/>
    <cellStyle name="20% - Accent3 3 5" xfId="2942" xr:uid="{00000000-0005-0000-0000-0000750B0000}"/>
    <cellStyle name="20% - Accent3 3 5 2" xfId="2943" xr:uid="{00000000-0005-0000-0000-0000760B0000}"/>
    <cellStyle name="20% - Accent3 3 5 2 2" xfId="2944" xr:uid="{00000000-0005-0000-0000-0000770B0000}"/>
    <cellStyle name="20% - Accent3 3 5 2 2 2" xfId="2945" xr:uid="{00000000-0005-0000-0000-0000780B0000}"/>
    <cellStyle name="20% - Accent3 3 5 2 3" xfId="2946" xr:uid="{00000000-0005-0000-0000-0000790B0000}"/>
    <cellStyle name="20% - Accent3 3 5 2 3 2" xfId="2947" xr:uid="{00000000-0005-0000-0000-00007A0B0000}"/>
    <cellStyle name="20% - Accent3 3 5 2 4" xfId="2948" xr:uid="{00000000-0005-0000-0000-00007B0B0000}"/>
    <cellStyle name="20% - Accent3 3 5 3" xfId="2949" xr:uid="{00000000-0005-0000-0000-00007C0B0000}"/>
    <cellStyle name="20% - Accent3 3 5 3 2" xfId="2950" xr:uid="{00000000-0005-0000-0000-00007D0B0000}"/>
    <cellStyle name="20% - Accent3 3 5 4" xfId="2951" xr:uid="{00000000-0005-0000-0000-00007E0B0000}"/>
    <cellStyle name="20% - Accent3 3 5 4 2" xfId="2952" xr:uid="{00000000-0005-0000-0000-00007F0B0000}"/>
    <cellStyle name="20% - Accent3 3 5 5" xfId="2953" xr:uid="{00000000-0005-0000-0000-0000800B0000}"/>
    <cellStyle name="20% - Accent3 3 6" xfId="2954" xr:uid="{00000000-0005-0000-0000-0000810B0000}"/>
    <cellStyle name="20% - Accent3 3 6 2" xfId="2955" xr:uid="{00000000-0005-0000-0000-0000820B0000}"/>
    <cellStyle name="20% - Accent3 3 6 2 2" xfId="2956" xr:uid="{00000000-0005-0000-0000-0000830B0000}"/>
    <cellStyle name="20% - Accent3 3 6 3" xfId="2957" xr:uid="{00000000-0005-0000-0000-0000840B0000}"/>
    <cellStyle name="20% - Accent3 3 6 3 2" xfId="2958" xr:uid="{00000000-0005-0000-0000-0000850B0000}"/>
    <cellStyle name="20% - Accent3 3 6 4" xfId="2959" xr:uid="{00000000-0005-0000-0000-0000860B0000}"/>
    <cellStyle name="20% - Accent3 3 7" xfId="2960" xr:uid="{00000000-0005-0000-0000-0000870B0000}"/>
    <cellStyle name="20% - Accent3 3 7 2" xfId="2961" xr:uid="{00000000-0005-0000-0000-0000880B0000}"/>
    <cellStyle name="20% - Accent3 3 8" xfId="2962" xr:uid="{00000000-0005-0000-0000-0000890B0000}"/>
    <cellStyle name="20% - Accent3 3 8 2" xfId="2963" xr:uid="{00000000-0005-0000-0000-00008A0B0000}"/>
    <cellStyle name="20% - Accent3 3 9" xfId="2964" xr:uid="{00000000-0005-0000-0000-00008B0B0000}"/>
    <cellStyle name="20% - Accent3 30" xfId="2965" xr:uid="{00000000-0005-0000-0000-00008C0B0000}"/>
    <cellStyle name="20% - Accent3 30 2" xfId="2966" xr:uid="{00000000-0005-0000-0000-00008D0B0000}"/>
    <cellStyle name="20% - Accent3 31" xfId="2967" xr:uid="{00000000-0005-0000-0000-00008E0B0000}"/>
    <cellStyle name="20% - Accent3 31 2" xfId="2968" xr:uid="{00000000-0005-0000-0000-00008F0B0000}"/>
    <cellStyle name="20% - Accent3 32" xfId="2969" xr:uid="{00000000-0005-0000-0000-0000900B0000}"/>
    <cellStyle name="20% - Accent3 32 2" xfId="2970" xr:uid="{00000000-0005-0000-0000-0000910B0000}"/>
    <cellStyle name="20% - Accent3 33" xfId="2971" xr:uid="{00000000-0005-0000-0000-0000920B0000}"/>
    <cellStyle name="20% - Accent3 33 2" xfId="2972" xr:uid="{00000000-0005-0000-0000-0000930B0000}"/>
    <cellStyle name="20% - Accent3 34" xfId="2973" xr:uid="{00000000-0005-0000-0000-0000940B0000}"/>
    <cellStyle name="20% - Accent3 34 2" xfId="2974" xr:uid="{00000000-0005-0000-0000-0000950B0000}"/>
    <cellStyle name="20% - Accent3 35" xfId="2975" xr:uid="{00000000-0005-0000-0000-0000960B0000}"/>
    <cellStyle name="20% - Accent3 35 2" xfId="2976" xr:uid="{00000000-0005-0000-0000-0000970B0000}"/>
    <cellStyle name="20% - Accent3 36" xfId="2977" xr:uid="{00000000-0005-0000-0000-0000980B0000}"/>
    <cellStyle name="20% - Accent3 36 2" xfId="2978" xr:uid="{00000000-0005-0000-0000-0000990B0000}"/>
    <cellStyle name="20% - Accent3 37" xfId="2979" xr:uid="{00000000-0005-0000-0000-00009A0B0000}"/>
    <cellStyle name="20% - Accent3 37 2" xfId="2980" xr:uid="{00000000-0005-0000-0000-00009B0B0000}"/>
    <cellStyle name="20% - Accent3 38" xfId="2981" xr:uid="{00000000-0005-0000-0000-00009C0B0000}"/>
    <cellStyle name="20% - Accent3 38 2" xfId="2982" xr:uid="{00000000-0005-0000-0000-00009D0B0000}"/>
    <cellStyle name="20% - Accent3 39" xfId="2983" xr:uid="{00000000-0005-0000-0000-00009E0B0000}"/>
    <cellStyle name="20% - Accent3 39 2" xfId="2984" xr:uid="{00000000-0005-0000-0000-00009F0B0000}"/>
    <cellStyle name="20% - Accent3 4" xfId="2985" xr:uid="{00000000-0005-0000-0000-0000A00B0000}"/>
    <cellStyle name="20% - Accent3 4 2" xfId="2986" xr:uid="{00000000-0005-0000-0000-0000A10B0000}"/>
    <cellStyle name="20% - Accent3 4 2 2" xfId="2987" xr:uid="{00000000-0005-0000-0000-0000A20B0000}"/>
    <cellStyle name="20% - Accent3 4 2 2 2" xfId="2988" xr:uid="{00000000-0005-0000-0000-0000A30B0000}"/>
    <cellStyle name="20% - Accent3 4 2 2 2 2" xfId="2989" xr:uid="{00000000-0005-0000-0000-0000A40B0000}"/>
    <cellStyle name="20% - Accent3 4 2 2 2 2 2" xfId="2990" xr:uid="{00000000-0005-0000-0000-0000A50B0000}"/>
    <cellStyle name="20% - Accent3 4 2 2 2 3" xfId="2991" xr:uid="{00000000-0005-0000-0000-0000A60B0000}"/>
    <cellStyle name="20% - Accent3 4 2 2 2 3 2" xfId="2992" xr:uid="{00000000-0005-0000-0000-0000A70B0000}"/>
    <cellStyle name="20% - Accent3 4 2 2 2 4" xfId="2993" xr:uid="{00000000-0005-0000-0000-0000A80B0000}"/>
    <cellStyle name="20% - Accent3 4 2 2 3" xfId="2994" xr:uid="{00000000-0005-0000-0000-0000A90B0000}"/>
    <cellStyle name="20% - Accent3 4 2 2 3 2" xfId="2995" xr:uid="{00000000-0005-0000-0000-0000AA0B0000}"/>
    <cellStyle name="20% - Accent3 4 2 2 4" xfId="2996" xr:uid="{00000000-0005-0000-0000-0000AB0B0000}"/>
    <cellStyle name="20% - Accent3 4 2 2 4 2" xfId="2997" xr:uid="{00000000-0005-0000-0000-0000AC0B0000}"/>
    <cellStyle name="20% - Accent3 4 2 2 5" xfId="2998" xr:uid="{00000000-0005-0000-0000-0000AD0B0000}"/>
    <cellStyle name="20% - Accent3 4 2 3" xfId="2999" xr:uid="{00000000-0005-0000-0000-0000AE0B0000}"/>
    <cellStyle name="20% - Accent3 4 2 3 2" xfId="3000" xr:uid="{00000000-0005-0000-0000-0000AF0B0000}"/>
    <cellStyle name="20% - Accent3 4 2 3 2 2" xfId="3001" xr:uid="{00000000-0005-0000-0000-0000B00B0000}"/>
    <cellStyle name="20% - Accent3 4 2 3 3" xfId="3002" xr:uid="{00000000-0005-0000-0000-0000B10B0000}"/>
    <cellStyle name="20% - Accent3 4 2 3 3 2" xfId="3003" xr:uid="{00000000-0005-0000-0000-0000B20B0000}"/>
    <cellStyle name="20% - Accent3 4 2 3 4" xfId="3004" xr:uid="{00000000-0005-0000-0000-0000B30B0000}"/>
    <cellStyle name="20% - Accent3 4 2 4" xfId="3005" xr:uid="{00000000-0005-0000-0000-0000B40B0000}"/>
    <cellStyle name="20% - Accent3 4 2 4 2" xfId="3006" xr:uid="{00000000-0005-0000-0000-0000B50B0000}"/>
    <cellStyle name="20% - Accent3 4 2 5" xfId="3007" xr:uid="{00000000-0005-0000-0000-0000B60B0000}"/>
    <cellStyle name="20% - Accent3 4 2 5 2" xfId="3008" xr:uid="{00000000-0005-0000-0000-0000B70B0000}"/>
    <cellStyle name="20% - Accent3 4 2 6" xfId="3009" xr:uid="{00000000-0005-0000-0000-0000B80B0000}"/>
    <cellStyle name="20% - Accent3 4 3" xfId="3010" xr:uid="{00000000-0005-0000-0000-0000B90B0000}"/>
    <cellStyle name="20% - Accent3 4 3 2" xfId="3011" xr:uid="{00000000-0005-0000-0000-0000BA0B0000}"/>
    <cellStyle name="20% - Accent3 4 3 2 2" xfId="3012" xr:uid="{00000000-0005-0000-0000-0000BB0B0000}"/>
    <cellStyle name="20% - Accent3 4 3 2 2 2" xfId="3013" xr:uid="{00000000-0005-0000-0000-0000BC0B0000}"/>
    <cellStyle name="20% - Accent3 4 3 2 2 2 2" xfId="3014" xr:uid="{00000000-0005-0000-0000-0000BD0B0000}"/>
    <cellStyle name="20% - Accent3 4 3 2 2 3" xfId="3015" xr:uid="{00000000-0005-0000-0000-0000BE0B0000}"/>
    <cellStyle name="20% - Accent3 4 3 2 2 3 2" xfId="3016" xr:uid="{00000000-0005-0000-0000-0000BF0B0000}"/>
    <cellStyle name="20% - Accent3 4 3 2 2 4" xfId="3017" xr:uid="{00000000-0005-0000-0000-0000C00B0000}"/>
    <cellStyle name="20% - Accent3 4 3 2 3" xfId="3018" xr:uid="{00000000-0005-0000-0000-0000C10B0000}"/>
    <cellStyle name="20% - Accent3 4 3 2 3 2" xfId="3019" xr:uid="{00000000-0005-0000-0000-0000C20B0000}"/>
    <cellStyle name="20% - Accent3 4 3 2 4" xfId="3020" xr:uid="{00000000-0005-0000-0000-0000C30B0000}"/>
    <cellStyle name="20% - Accent3 4 3 2 4 2" xfId="3021" xr:uid="{00000000-0005-0000-0000-0000C40B0000}"/>
    <cellStyle name="20% - Accent3 4 3 2 5" xfId="3022" xr:uid="{00000000-0005-0000-0000-0000C50B0000}"/>
    <cellStyle name="20% - Accent3 4 3 3" xfId="3023" xr:uid="{00000000-0005-0000-0000-0000C60B0000}"/>
    <cellStyle name="20% - Accent3 4 3 3 2" xfId="3024" xr:uid="{00000000-0005-0000-0000-0000C70B0000}"/>
    <cellStyle name="20% - Accent3 4 3 3 2 2" xfId="3025" xr:uid="{00000000-0005-0000-0000-0000C80B0000}"/>
    <cellStyle name="20% - Accent3 4 3 3 3" xfId="3026" xr:uid="{00000000-0005-0000-0000-0000C90B0000}"/>
    <cellStyle name="20% - Accent3 4 3 3 3 2" xfId="3027" xr:uid="{00000000-0005-0000-0000-0000CA0B0000}"/>
    <cellStyle name="20% - Accent3 4 3 3 4" xfId="3028" xr:uid="{00000000-0005-0000-0000-0000CB0B0000}"/>
    <cellStyle name="20% - Accent3 4 3 4" xfId="3029" xr:uid="{00000000-0005-0000-0000-0000CC0B0000}"/>
    <cellStyle name="20% - Accent3 4 3 4 2" xfId="3030" xr:uid="{00000000-0005-0000-0000-0000CD0B0000}"/>
    <cellStyle name="20% - Accent3 4 3 5" xfId="3031" xr:uid="{00000000-0005-0000-0000-0000CE0B0000}"/>
    <cellStyle name="20% - Accent3 4 3 5 2" xfId="3032" xr:uid="{00000000-0005-0000-0000-0000CF0B0000}"/>
    <cellStyle name="20% - Accent3 4 3 6" xfId="3033" xr:uid="{00000000-0005-0000-0000-0000D00B0000}"/>
    <cellStyle name="20% - Accent3 4 4" xfId="3034" xr:uid="{00000000-0005-0000-0000-0000D10B0000}"/>
    <cellStyle name="20% - Accent3 4 4 2" xfId="3035" xr:uid="{00000000-0005-0000-0000-0000D20B0000}"/>
    <cellStyle name="20% - Accent3 4 4 2 2" xfId="3036" xr:uid="{00000000-0005-0000-0000-0000D30B0000}"/>
    <cellStyle name="20% - Accent3 4 4 2 2 2" xfId="3037" xr:uid="{00000000-0005-0000-0000-0000D40B0000}"/>
    <cellStyle name="20% - Accent3 4 4 2 2 2 2" xfId="3038" xr:uid="{00000000-0005-0000-0000-0000D50B0000}"/>
    <cellStyle name="20% - Accent3 4 4 2 2 3" xfId="3039" xr:uid="{00000000-0005-0000-0000-0000D60B0000}"/>
    <cellStyle name="20% - Accent3 4 4 2 2 3 2" xfId="3040" xr:uid="{00000000-0005-0000-0000-0000D70B0000}"/>
    <cellStyle name="20% - Accent3 4 4 2 2 4" xfId="3041" xr:uid="{00000000-0005-0000-0000-0000D80B0000}"/>
    <cellStyle name="20% - Accent3 4 4 2 3" xfId="3042" xr:uid="{00000000-0005-0000-0000-0000D90B0000}"/>
    <cellStyle name="20% - Accent3 4 4 2 3 2" xfId="3043" xr:uid="{00000000-0005-0000-0000-0000DA0B0000}"/>
    <cellStyle name="20% - Accent3 4 4 2 4" xfId="3044" xr:uid="{00000000-0005-0000-0000-0000DB0B0000}"/>
    <cellStyle name="20% - Accent3 4 4 2 4 2" xfId="3045" xr:uid="{00000000-0005-0000-0000-0000DC0B0000}"/>
    <cellStyle name="20% - Accent3 4 4 2 5" xfId="3046" xr:uid="{00000000-0005-0000-0000-0000DD0B0000}"/>
    <cellStyle name="20% - Accent3 4 4 3" xfId="3047" xr:uid="{00000000-0005-0000-0000-0000DE0B0000}"/>
    <cellStyle name="20% - Accent3 4 4 3 2" xfId="3048" xr:uid="{00000000-0005-0000-0000-0000DF0B0000}"/>
    <cellStyle name="20% - Accent3 4 4 3 2 2" xfId="3049" xr:uid="{00000000-0005-0000-0000-0000E00B0000}"/>
    <cellStyle name="20% - Accent3 4 4 3 3" xfId="3050" xr:uid="{00000000-0005-0000-0000-0000E10B0000}"/>
    <cellStyle name="20% - Accent3 4 4 3 3 2" xfId="3051" xr:uid="{00000000-0005-0000-0000-0000E20B0000}"/>
    <cellStyle name="20% - Accent3 4 4 3 4" xfId="3052" xr:uid="{00000000-0005-0000-0000-0000E30B0000}"/>
    <cellStyle name="20% - Accent3 4 4 4" xfId="3053" xr:uid="{00000000-0005-0000-0000-0000E40B0000}"/>
    <cellStyle name="20% - Accent3 4 4 4 2" xfId="3054" xr:uid="{00000000-0005-0000-0000-0000E50B0000}"/>
    <cellStyle name="20% - Accent3 4 4 5" xfId="3055" xr:uid="{00000000-0005-0000-0000-0000E60B0000}"/>
    <cellStyle name="20% - Accent3 4 4 5 2" xfId="3056" xr:uid="{00000000-0005-0000-0000-0000E70B0000}"/>
    <cellStyle name="20% - Accent3 4 4 6" xfId="3057" xr:uid="{00000000-0005-0000-0000-0000E80B0000}"/>
    <cellStyle name="20% - Accent3 4 5" xfId="3058" xr:uid="{00000000-0005-0000-0000-0000E90B0000}"/>
    <cellStyle name="20% - Accent3 4 5 2" xfId="3059" xr:uid="{00000000-0005-0000-0000-0000EA0B0000}"/>
    <cellStyle name="20% - Accent3 4 5 2 2" xfId="3060" xr:uid="{00000000-0005-0000-0000-0000EB0B0000}"/>
    <cellStyle name="20% - Accent3 4 5 2 2 2" xfId="3061" xr:uid="{00000000-0005-0000-0000-0000EC0B0000}"/>
    <cellStyle name="20% - Accent3 4 5 2 3" xfId="3062" xr:uid="{00000000-0005-0000-0000-0000ED0B0000}"/>
    <cellStyle name="20% - Accent3 4 5 2 3 2" xfId="3063" xr:uid="{00000000-0005-0000-0000-0000EE0B0000}"/>
    <cellStyle name="20% - Accent3 4 5 2 4" xfId="3064" xr:uid="{00000000-0005-0000-0000-0000EF0B0000}"/>
    <cellStyle name="20% - Accent3 4 5 3" xfId="3065" xr:uid="{00000000-0005-0000-0000-0000F00B0000}"/>
    <cellStyle name="20% - Accent3 4 5 3 2" xfId="3066" xr:uid="{00000000-0005-0000-0000-0000F10B0000}"/>
    <cellStyle name="20% - Accent3 4 5 4" xfId="3067" xr:uid="{00000000-0005-0000-0000-0000F20B0000}"/>
    <cellStyle name="20% - Accent3 4 5 4 2" xfId="3068" xr:uid="{00000000-0005-0000-0000-0000F30B0000}"/>
    <cellStyle name="20% - Accent3 4 5 5" xfId="3069" xr:uid="{00000000-0005-0000-0000-0000F40B0000}"/>
    <cellStyle name="20% - Accent3 4 6" xfId="3070" xr:uid="{00000000-0005-0000-0000-0000F50B0000}"/>
    <cellStyle name="20% - Accent3 4 6 2" xfId="3071" xr:uid="{00000000-0005-0000-0000-0000F60B0000}"/>
    <cellStyle name="20% - Accent3 4 6 2 2" xfId="3072" xr:uid="{00000000-0005-0000-0000-0000F70B0000}"/>
    <cellStyle name="20% - Accent3 4 6 3" xfId="3073" xr:uid="{00000000-0005-0000-0000-0000F80B0000}"/>
    <cellStyle name="20% - Accent3 4 6 3 2" xfId="3074" xr:uid="{00000000-0005-0000-0000-0000F90B0000}"/>
    <cellStyle name="20% - Accent3 4 6 4" xfId="3075" xr:uid="{00000000-0005-0000-0000-0000FA0B0000}"/>
    <cellStyle name="20% - Accent3 4 7" xfId="3076" xr:uid="{00000000-0005-0000-0000-0000FB0B0000}"/>
    <cellStyle name="20% - Accent3 4 7 2" xfId="3077" xr:uid="{00000000-0005-0000-0000-0000FC0B0000}"/>
    <cellStyle name="20% - Accent3 4 8" xfId="3078" xr:uid="{00000000-0005-0000-0000-0000FD0B0000}"/>
    <cellStyle name="20% - Accent3 4 8 2" xfId="3079" xr:uid="{00000000-0005-0000-0000-0000FE0B0000}"/>
    <cellStyle name="20% - Accent3 4 9" xfId="3080" xr:uid="{00000000-0005-0000-0000-0000FF0B0000}"/>
    <cellStyle name="20% - Accent3 40" xfId="3081" xr:uid="{00000000-0005-0000-0000-0000000C0000}"/>
    <cellStyle name="20% - Accent3 40 2" xfId="3082" xr:uid="{00000000-0005-0000-0000-0000010C0000}"/>
    <cellStyle name="20% - Accent3 41" xfId="3083" xr:uid="{00000000-0005-0000-0000-0000020C0000}"/>
    <cellStyle name="20% - Accent3 41 2" xfId="3084" xr:uid="{00000000-0005-0000-0000-0000030C0000}"/>
    <cellStyle name="20% - Accent3 42" xfId="3085" xr:uid="{00000000-0005-0000-0000-0000040C0000}"/>
    <cellStyle name="20% - Accent3 42 2" xfId="3086" xr:uid="{00000000-0005-0000-0000-0000050C0000}"/>
    <cellStyle name="20% - Accent3 43" xfId="3087" xr:uid="{00000000-0005-0000-0000-0000060C0000}"/>
    <cellStyle name="20% - Accent3 43 2" xfId="3088" xr:uid="{00000000-0005-0000-0000-0000070C0000}"/>
    <cellStyle name="20% - Accent3 44" xfId="3089" xr:uid="{00000000-0005-0000-0000-0000080C0000}"/>
    <cellStyle name="20% - Accent3 44 2" xfId="3090" xr:uid="{00000000-0005-0000-0000-0000090C0000}"/>
    <cellStyle name="20% - Accent3 45" xfId="3091" xr:uid="{00000000-0005-0000-0000-00000A0C0000}"/>
    <cellStyle name="20% - Accent3 45 2" xfId="3092" xr:uid="{00000000-0005-0000-0000-00000B0C0000}"/>
    <cellStyle name="20% - Accent3 46" xfId="3093" xr:uid="{00000000-0005-0000-0000-00000C0C0000}"/>
    <cellStyle name="20% - Accent3 46 2" xfId="3094" xr:uid="{00000000-0005-0000-0000-00000D0C0000}"/>
    <cellStyle name="20% - Accent3 47" xfId="3095" xr:uid="{00000000-0005-0000-0000-00000E0C0000}"/>
    <cellStyle name="20% - Accent3 47 2" xfId="3096" xr:uid="{00000000-0005-0000-0000-00000F0C0000}"/>
    <cellStyle name="20% - Accent3 48" xfId="3097" xr:uid="{00000000-0005-0000-0000-0000100C0000}"/>
    <cellStyle name="20% - Accent3 48 2" xfId="3098" xr:uid="{00000000-0005-0000-0000-0000110C0000}"/>
    <cellStyle name="20% - Accent3 49" xfId="3099" xr:uid="{00000000-0005-0000-0000-0000120C0000}"/>
    <cellStyle name="20% - Accent3 49 2" xfId="3100" xr:uid="{00000000-0005-0000-0000-0000130C0000}"/>
    <cellStyle name="20% - Accent3 5" xfId="3101" xr:uid="{00000000-0005-0000-0000-0000140C0000}"/>
    <cellStyle name="20% - Accent3 5 2" xfId="3102" xr:uid="{00000000-0005-0000-0000-0000150C0000}"/>
    <cellStyle name="20% - Accent3 5 2 2" xfId="3103" xr:uid="{00000000-0005-0000-0000-0000160C0000}"/>
    <cellStyle name="20% - Accent3 5 2 2 2" xfId="3104" xr:uid="{00000000-0005-0000-0000-0000170C0000}"/>
    <cellStyle name="20% - Accent3 5 2 2 2 2" xfId="3105" xr:uid="{00000000-0005-0000-0000-0000180C0000}"/>
    <cellStyle name="20% - Accent3 5 2 2 2 2 2" xfId="3106" xr:uid="{00000000-0005-0000-0000-0000190C0000}"/>
    <cellStyle name="20% - Accent3 5 2 2 2 3" xfId="3107" xr:uid="{00000000-0005-0000-0000-00001A0C0000}"/>
    <cellStyle name="20% - Accent3 5 2 2 2 3 2" xfId="3108" xr:uid="{00000000-0005-0000-0000-00001B0C0000}"/>
    <cellStyle name="20% - Accent3 5 2 2 2 4" xfId="3109" xr:uid="{00000000-0005-0000-0000-00001C0C0000}"/>
    <cellStyle name="20% - Accent3 5 2 2 3" xfId="3110" xr:uid="{00000000-0005-0000-0000-00001D0C0000}"/>
    <cellStyle name="20% - Accent3 5 2 2 3 2" xfId="3111" xr:uid="{00000000-0005-0000-0000-00001E0C0000}"/>
    <cellStyle name="20% - Accent3 5 2 2 4" xfId="3112" xr:uid="{00000000-0005-0000-0000-00001F0C0000}"/>
    <cellStyle name="20% - Accent3 5 2 2 4 2" xfId="3113" xr:uid="{00000000-0005-0000-0000-0000200C0000}"/>
    <cellStyle name="20% - Accent3 5 2 2 5" xfId="3114" xr:uid="{00000000-0005-0000-0000-0000210C0000}"/>
    <cellStyle name="20% - Accent3 5 2 3" xfId="3115" xr:uid="{00000000-0005-0000-0000-0000220C0000}"/>
    <cellStyle name="20% - Accent3 5 2 3 2" xfId="3116" xr:uid="{00000000-0005-0000-0000-0000230C0000}"/>
    <cellStyle name="20% - Accent3 5 2 3 2 2" xfId="3117" xr:uid="{00000000-0005-0000-0000-0000240C0000}"/>
    <cellStyle name="20% - Accent3 5 2 3 3" xfId="3118" xr:uid="{00000000-0005-0000-0000-0000250C0000}"/>
    <cellStyle name="20% - Accent3 5 2 3 3 2" xfId="3119" xr:uid="{00000000-0005-0000-0000-0000260C0000}"/>
    <cellStyle name="20% - Accent3 5 2 3 4" xfId="3120" xr:uid="{00000000-0005-0000-0000-0000270C0000}"/>
    <cellStyle name="20% - Accent3 5 2 4" xfId="3121" xr:uid="{00000000-0005-0000-0000-0000280C0000}"/>
    <cellStyle name="20% - Accent3 5 2 4 2" xfId="3122" xr:uid="{00000000-0005-0000-0000-0000290C0000}"/>
    <cellStyle name="20% - Accent3 5 2 5" xfId="3123" xr:uid="{00000000-0005-0000-0000-00002A0C0000}"/>
    <cellStyle name="20% - Accent3 5 2 5 2" xfId="3124" xr:uid="{00000000-0005-0000-0000-00002B0C0000}"/>
    <cellStyle name="20% - Accent3 5 2 6" xfId="3125" xr:uid="{00000000-0005-0000-0000-00002C0C0000}"/>
    <cellStyle name="20% - Accent3 5 3" xfId="3126" xr:uid="{00000000-0005-0000-0000-00002D0C0000}"/>
    <cellStyle name="20% - Accent3 5 3 2" xfId="3127" xr:uid="{00000000-0005-0000-0000-00002E0C0000}"/>
    <cellStyle name="20% - Accent3 5 3 2 2" xfId="3128" xr:uid="{00000000-0005-0000-0000-00002F0C0000}"/>
    <cellStyle name="20% - Accent3 5 3 2 2 2" xfId="3129" xr:uid="{00000000-0005-0000-0000-0000300C0000}"/>
    <cellStyle name="20% - Accent3 5 3 2 2 2 2" xfId="3130" xr:uid="{00000000-0005-0000-0000-0000310C0000}"/>
    <cellStyle name="20% - Accent3 5 3 2 2 3" xfId="3131" xr:uid="{00000000-0005-0000-0000-0000320C0000}"/>
    <cellStyle name="20% - Accent3 5 3 2 2 3 2" xfId="3132" xr:uid="{00000000-0005-0000-0000-0000330C0000}"/>
    <cellStyle name="20% - Accent3 5 3 2 2 4" xfId="3133" xr:uid="{00000000-0005-0000-0000-0000340C0000}"/>
    <cellStyle name="20% - Accent3 5 3 2 3" xfId="3134" xr:uid="{00000000-0005-0000-0000-0000350C0000}"/>
    <cellStyle name="20% - Accent3 5 3 2 3 2" xfId="3135" xr:uid="{00000000-0005-0000-0000-0000360C0000}"/>
    <cellStyle name="20% - Accent3 5 3 2 4" xfId="3136" xr:uid="{00000000-0005-0000-0000-0000370C0000}"/>
    <cellStyle name="20% - Accent3 5 3 2 4 2" xfId="3137" xr:uid="{00000000-0005-0000-0000-0000380C0000}"/>
    <cellStyle name="20% - Accent3 5 3 2 5" xfId="3138" xr:uid="{00000000-0005-0000-0000-0000390C0000}"/>
    <cellStyle name="20% - Accent3 5 3 3" xfId="3139" xr:uid="{00000000-0005-0000-0000-00003A0C0000}"/>
    <cellStyle name="20% - Accent3 5 3 3 2" xfId="3140" xr:uid="{00000000-0005-0000-0000-00003B0C0000}"/>
    <cellStyle name="20% - Accent3 5 3 3 2 2" xfId="3141" xr:uid="{00000000-0005-0000-0000-00003C0C0000}"/>
    <cellStyle name="20% - Accent3 5 3 3 3" xfId="3142" xr:uid="{00000000-0005-0000-0000-00003D0C0000}"/>
    <cellStyle name="20% - Accent3 5 3 3 3 2" xfId="3143" xr:uid="{00000000-0005-0000-0000-00003E0C0000}"/>
    <cellStyle name="20% - Accent3 5 3 3 4" xfId="3144" xr:uid="{00000000-0005-0000-0000-00003F0C0000}"/>
    <cellStyle name="20% - Accent3 5 3 4" xfId="3145" xr:uid="{00000000-0005-0000-0000-0000400C0000}"/>
    <cellStyle name="20% - Accent3 5 3 4 2" xfId="3146" xr:uid="{00000000-0005-0000-0000-0000410C0000}"/>
    <cellStyle name="20% - Accent3 5 3 5" xfId="3147" xr:uid="{00000000-0005-0000-0000-0000420C0000}"/>
    <cellStyle name="20% - Accent3 5 3 5 2" xfId="3148" xr:uid="{00000000-0005-0000-0000-0000430C0000}"/>
    <cellStyle name="20% - Accent3 5 3 6" xfId="3149" xr:uid="{00000000-0005-0000-0000-0000440C0000}"/>
    <cellStyle name="20% - Accent3 5 4" xfId="3150" xr:uid="{00000000-0005-0000-0000-0000450C0000}"/>
    <cellStyle name="20% - Accent3 5 4 2" xfId="3151" xr:uid="{00000000-0005-0000-0000-0000460C0000}"/>
    <cellStyle name="20% - Accent3 5 4 2 2" xfId="3152" xr:uid="{00000000-0005-0000-0000-0000470C0000}"/>
    <cellStyle name="20% - Accent3 5 4 2 2 2" xfId="3153" xr:uid="{00000000-0005-0000-0000-0000480C0000}"/>
    <cellStyle name="20% - Accent3 5 4 2 2 2 2" xfId="3154" xr:uid="{00000000-0005-0000-0000-0000490C0000}"/>
    <cellStyle name="20% - Accent3 5 4 2 2 3" xfId="3155" xr:uid="{00000000-0005-0000-0000-00004A0C0000}"/>
    <cellStyle name="20% - Accent3 5 4 2 2 3 2" xfId="3156" xr:uid="{00000000-0005-0000-0000-00004B0C0000}"/>
    <cellStyle name="20% - Accent3 5 4 2 2 4" xfId="3157" xr:uid="{00000000-0005-0000-0000-00004C0C0000}"/>
    <cellStyle name="20% - Accent3 5 4 2 3" xfId="3158" xr:uid="{00000000-0005-0000-0000-00004D0C0000}"/>
    <cellStyle name="20% - Accent3 5 4 2 3 2" xfId="3159" xr:uid="{00000000-0005-0000-0000-00004E0C0000}"/>
    <cellStyle name="20% - Accent3 5 4 2 4" xfId="3160" xr:uid="{00000000-0005-0000-0000-00004F0C0000}"/>
    <cellStyle name="20% - Accent3 5 4 2 4 2" xfId="3161" xr:uid="{00000000-0005-0000-0000-0000500C0000}"/>
    <cellStyle name="20% - Accent3 5 4 2 5" xfId="3162" xr:uid="{00000000-0005-0000-0000-0000510C0000}"/>
    <cellStyle name="20% - Accent3 5 4 3" xfId="3163" xr:uid="{00000000-0005-0000-0000-0000520C0000}"/>
    <cellStyle name="20% - Accent3 5 4 3 2" xfId="3164" xr:uid="{00000000-0005-0000-0000-0000530C0000}"/>
    <cellStyle name="20% - Accent3 5 4 3 2 2" xfId="3165" xr:uid="{00000000-0005-0000-0000-0000540C0000}"/>
    <cellStyle name="20% - Accent3 5 4 3 3" xfId="3166" xr:uid="{00000000-0005-0000-0000-0000550C0000}"/>
    <cellStyle name="20% - Accent3 5 4 3 3 2" xfId="3167" xr:uid="{00000000-0005-0000-0000-0000560C0000}"/>
    <cellStyle name="20% - Accent3 5 4 3 4" xfId="3168" xr:uid="{00000000-0005-0000-0000-0000570C0000}"/>
    <cellStyle name="20% - Accent3 5 4 4" xfId="3169" xr:uid="{00000000-0005-0000-0000-0000580C0000}"/>
    <cellStyle name="20% - Accent3 5 4 4 2" xfId="3170" xr:uid="{00000000-0005-0000-0000-0000590C0000}"/>
    <cellStyle name="20% - Accent3 5 4 5" xfId="3171" xr:uid="{00000000-0005-0000-0000-00005A0C0000}"/>
    <cellStyle name="20% - Accent3 5 4 5 2" xfId="3172" xr:uid="{00000000-0005-0000-0000-00005B0C0000}"/>
    <cellStyle name="20% - Accent3 5 4 6" xfId="3173" xr:uid="{00000000-0005-0000-0000-00005C0C0000}"/>
    <cellStyle name="20% - Accent3 5 5" xfId="3174" xr:uid="{00000000-0005-0000-0000-00005D0C0000}"/>
    <cellStyle name="20% - Accent3 5 5 2" xfId="3175" xr:uid="{00000000-0005-0000-0000-00005E0C0000}"/>
    <cellStyle name="20% - Accent3 5 5 2 2" xfId="3176" xr:uid="{00000000-0005-0000-0000-00005F0C0000}"/>
    <cellStyle name="20% - Accent3 5 5 2 2 2" xfId="3177" xr:uid="{00000000-0005-0000-0000-0000600C0000}"/>
    <cellStyle name="20% - Accent3 5 5 2 3" xfId="3178" xr:uid="{00000000-0005-0000-0000-0000610C0000}"/>
    <cellStyle name="20% - Accent3 5 5 2 3 2" xfId="3179" xr:uid="{00000000-0005-0000-0000-0000620C0000}"/>
    <cellStyle name="20% - Accent3 5 5 2 4" xfId="3180" xr:uid="{00000000-0005-0000-0000-0000630C0000}"/>
    <cellStyle name="20% - Accent3 5 5 3" xfId="3181" xr:uid="{00000000-0005-0000-0000-0000640C0000}"/>
    <cellStyle name="20% - Accent3 5 5 3 2" xfId="3182" xr:uid="{00000000-0005-0000-0000-0000650C0000}"/>
    <cellStyle name="20% - Accent3 5 5 4" xfId="3183" xr:uid="{00000000-0005-0000-0000-0000660C0000}"/>
    <cellStyle name="20% - Accent3 5 5 4 2" xfId="3184" xr:uid="{00000000-0005-0000-0000-0000670C0000}"/>
    <cellStyle name="20% - Accent3 5 5 5" xfId="3185" xr:uid="{00000000-0005-0000-0000-0000680C0000}"/>
    <cellStyle name="20% - Accent3 5 6" xfId="3186" xr:uid="{00000000-0005-0000-0000-0000690C0000}"/>
    <cellStyle name="20% - Accent3 5 6 2" xfId="3187" xr:uid="{00000000-0005-0000-0000-00006A0C0000}"/>
    <cellStyle name="20% - Accent3 5 6 2 2" xfId="3188" xr:uid="{00000000-0005-0000-0000-00006B0C0000}"/>
    <cellStyle name="20% - Accent3 5 6 3" xfId="3189" xr:uid="{00000000-0005-0000-0000-00006C0C0000}"/>
    <cellStyle name="20% - Accent3 5 6 3 2" xfId="3190" xr:uid="{00000000-0005-0000-0000-00006D0C0000}"/>
    <cellStyle name="20% - Accent3 5 6 4" xfId="3191" xr:uid="{00000000-0005-0000-0000-00006E0C0000}"/>
    <cellStyle name="20% - Accent3 5 7" xfId="3192" xr:uid="{00000000-0005-0000-0000-00006F0C0000}"/>
    <cellStyle name="20% - Accent3 5 7 2" xfId="3193" xr:uid="{00000000-0005-0000-0000-0000700C0000}"/>
    <cellStyle name="20% - Accent3 5 8" xfId="3194" xr:uid="{00000000-0005-0000-0000-0000710C0000}"/>
    <cellStyle name="20% - Accent3 5 8 2" xfId="3195" xr:uid="{00000000-0005-0000-0000-0000720C0000}"/>
    <cellStyle name="20% - Accent3 5 9" xfId="3196" xr:uid="{00000000-0005-0000-0000-0000730C0000}"/>
    <cellStyle name="20% - Accent3 50" xfId="3197" xr:uid="{00000000-0005-0000-0000-0000740C0000}"/>
    <cellStyle name="20% - Accent3 50 2" xfId="3198" xr:uid="{00000000-0005-0000-0000-0000750C0000}"/>
    <cellStyle name="20% - Accent3 51" xfId="3199" xr:uid="{00000000-0005-0000-0000-0000760C0000}"/>
    <cellStyle name="20% - Accent3 51 2" xfId="3200" xr:uid="{00000000-0005-0000-0000-0000770C0000}"/>
    <cellStyle name="20% - Accent3 52" xfId="3201" xr:uid="{00000000-0005-0000-0000-0000780C0000}"/>
    <cellStyle name="20% - Accent3 52 2" xfId="3202" xr:uid="{00000000-0005-0000-0000-0000790C0000}"/>
    <cellStyle name="20% - Accent3 53" xfId="3203" xr:uid="{00000000-0005-0000-0000-00007A0C0000}"/>
    <cellStyle name="20% - Accent3 53 2" xfId="3204" xr:uid="{00000000-0005-0000-0000-00007B0C0000}"/>
    <cellStyle name="20% - Accent3 54" xfId="3205" xr:uid="{00000000-0005-0000-0000-00007C0C0000}"/>
    <cellStyle name="20% - Accent3 54 2" xfId="3206" xr:uid="{00000000-0005-0000-0000-00007D0C0000}"/>
    <cellStyle name="20% - Accent3 55" xfId="3207" xr:uid="{00000000-0005-0000-0000-00007E0C0000}"/>
    <cellStyle name="20% - Accent3 55 2" xfId="3208" xr:uid="{00000000-0005-0000-0000-00007F0C0000}"/>
    <cellStyle name="20% - Accent3 56" xfId="3209" xr:uid="{00000000-0005-0000-0000-0000800C0000}"/>
    <cellStyle name="20% - Accent3 57" xfId="3210" xr:uid="{00000000-0005-0000-0000-0000810C0000}"/>
    <cellStyle name="20% - Accent3 58" xfId="3211" xr:uid="{00000000-0005-0000-0000-0000820C0000}"/>
    <cellStyle name="20% - Accent3 59" xfId="3212" xr:uid="{00000000-0005-0000-0000-0000830C0000}"/>
    <cellStyle name="20% - Accent3 6" xfId="3213" xr:uid="{00000000-0005-0000-0000-0000840C0000}"/>
    <cellStyle name="20% - Accent3 6 2" xfId="3214" xr:uid="{00000000-0005-0000-0000-0000850C0000}"/>
    <cellStyle name="20% - Accent3 6 2 2" xfId="3215" xr:uid="{00000000-0005-0000-0000-0000860C0000}"/>
    <cellStyle name="20% - Accent3 6 2 2 2" xfId="3216" xr:uid="{00000000-0005-0000-0000-0000870C0000}"/>
    <cellStyle name="20% - Accent3 6 2 2 2 2" xfId="3217" xr:uid="{00000000-0005-0000-0000-0000880C0000}"/>
    <cellStyle name="20% - Accent3 6 2 2 2 2 2" xfId="3218" xr:uid="{00000000-0005-0000-0000-0000890C0000}"/>
    <cellStyle name="20% - Accent3 6 2 2 2 3" xfId="3219" xr:uid="{00000000-0005-0000-0000-00008A0C0000}"/>
    <cellStyle name="20% - Accent3 6 2 2 2 3 2" xfId="3220" xr:uid="{00000000-0005-0000-0000-00008B0C0000}"/>
    <cellStyle name="20% - Accent3 6 2 2 2 4" xfId="3221" xr:uid="{00000000-0005-0000-0000-00008C0C0000}"/>
    <cellStyle name="20% - Accent3 6 2 2 3" xfId="3222" xr:uid="{00000000-0005-0000-0000-00008D0C0000}"/>
    <cellStyle name="20% - Accent3 6 2 2 3 2" xfId="3223" xr:uid="{00000000-0005-0000-0000-00008E0C0000}"/>
    <cellStyle name="20% - Accent3 6 2 2 4" xfId="3224" xr:uid="{00000000-0005-0000-0000-00008F0C0000}"/>
    <cellStyle name="20% - Accent3 6 2 2 4 2" xfId="3225" xr:uid="{00000000-0005-0000-0000-0000900C0000}"/>
    <cellStyle name="20% - Accent3 6 2 2 5" xfId="3226" xr:uid="{00000000-0005-0000-0000-0000910C0000}"/>
    <cellStyle name="20% - Accent3 6 2 3" xfId="3227" xr:uid="{00000000-0005-0000-0000-0000920C0000}"/>
    <cellStyle name="20% - Accent3 6 2 3 2" xfId="3228" xr:uid="{00000000-0005-0000-0000-0000930C0000}"/>
    <cellStyle name="20% - Accent3 6 2 3 2 2" xfId="3229" xr:uid="{00000000-0005-0000-0000-0000940C0000}"/>
    <cellStyle name="20% - Accent3 6 2 3 3" xfId="3230" xr:uid="{00000000-0005-0000-0000-0000950C0000}"/>
    <cellStyle name="20% - Accent3 6 2 3 3 2" xfId="3231" xr:uid="{00000000-0005-0000-0000-0000960C0000}"/>
    <cellStyle name="20% - Accent3 6 2 3 4" xfId="3232" xr:uid="{00000000-0005-0000-0000-0000970C0000}"/>
    <cellStyle name="20% - Accent3 6 2 4" xfId="3233" xr:uid="{00000000-0005-0000-0000-0000980C0000}"/>
    <cellStyle name="20% - Accent3 6 2 4 2" xfId="3234" xr:uid="{00000000-0005-0000-0000-0000990C0000}"/>
    <cellStyle name="20% - Accent3 6 2 5" xfId="3235" xr:uid="{00000000-0005-0000-0000-00009A0C0000}"/>
    <cellStyle name="20% - Accent3 6 2 5 2" xfId="3236" xr:uid="{00000000-0005-0000-0000-00009B0C0000}"/>
    <cellStyle name="20% - Accent3 6 2 6" xfId="3237" xr:uid="{00000000-0005-0000-0000-00009C0C0000}"/>
    <cellStyle name="20% - Accent3 6 3" xfId="3238" xr:uid="{00000000-0005-0000-0000-00009D0C0000}"/>
    <cellStyle name="20% - Accent3 6 3 2" xfId="3239" xr:uid="{00000000-0005-0000-0000-00009E0C0000}"/>
    <cellStyle name="20% - Accent3 6 3 2 2" xfId="3240" xr:uid="{00000000-0005-0000-0000-00009F0C0000}"/>
    <cellStyle name="20% - Accent3 6 3 2 2 2" xfId="3241" xr:uid="{00000000-0005-0000-0000-0000A00C0000}"/>
    <cellStyle name="20% - Accent3 6 3 2 2 2 2" xfId="3242" xr:uid="{00000000-0005-0000-0000-0000A10C0000}"/>
    <cellStyle name="20% - Accent3 6 3 2 2 3" xfId="3243" xr:uid="{00000000-0005-0000-0000-0000A20C0000}"/>
    <cellStyle name="20% - Accent3 6 3 2 2 3 2" xfId="3244" xr:uid="{00000000-0005-0000-0000-0000A30C0000}"/>
    <cellStyle name="20% - Accent3 6 3 2 2 4" xfId="3245" xr:uid="{00000000-0005-0000-0000-0000A40C0000}"/>
    <cellStyle name="20% - Accent3 6 3 2 3" xfId="3246" xr:uid="{00000000-0005-0000-0000-0000A50C0000}"/>
    <cellStyle name="20% - Accent3 6 3 2 3 2" xfId="3247" xr:uid="{00000000-0005-0000-0000-0000A60C0000}"/>
    <cellStyle name="20% - Accent3 6 3 2 4" xfId="3248" xr:uid="{00000000-0005-0000-0000-0000A70C0000}"/>
    <cellStyle name="20% - Accent3 6 3 2 4 2" xfId="3249" xr:uid="{00000000-0005-0000-0000-0000A80C0000}"/>
    <cellStyle name="20% - Accent3 6 3 2 5" xfId="3250" xr:uid="{00000000-0005-0000-0000-0000A90C0000}"/>
    <cellStyle name="20% - Accent3 6 3 3" xfId="3251" xr:uid="{00000000-0005-0000-0000-0000AA0C0000}"/>
    <cellStyle name="20% - Accent3 6 3 3 2" xfId="3252" xr:uid="{00000000-0005-0000-0000-0000AB0C0000}"/>
    <cellStyle name="20% - Accent3 6 3 3 2 2" xfId="3253" xr:uid="{00000000-0005-0000-0000-0000AC0C0000}"/>
    <cellStyle name="20% - Accent3 6 3 3 3" xfId="3254" xr:uid="{00000000-0005-0000-0000-0000AD0C0000}"/>
    <cellStyle name="20% - Accent3 6 3 3 3 2" xfId="3255" xr:uid="{00000000-0005-0000-0000-0000AE0C0000}"/>
    <cellStyle name="20% - Accent3 6 3 3 4" xfId="3256" xr:uid="{00000000-0005-0000-0000-0000AF0C0000}"/>
    <cellStyle name="20% - Accent3 6 3 4" xfId="3257" xr:uid="{00000000-0005-0000-0000-0000B00C0000}"/>
    <cellStyle name="20% - Accent3 6 3 4 2" xfId="3258" xr:uid="{00000000-0005-0000-0000-0000B10C0000}"/>
    <cellStyle name="20% - Accent3 6 3 5" xfId="3259" xr:uid="{00000000-0005-0000-0000-0000B20C0000}"/>
    <cellStyle name="20% - Accent3 6 3 5 2" xfId="3260" xr:uid="{00000000-0005-0000-0000-0000B30C0000}"/>
    <cellStyle name="20% - Accent3 6 3 6" xfId="3261" xr:uid="{00000000-0005-0000-0000-0000B40C0000}"/>
    <cellStyle name="20% - Accent3 6 4" xfId="3262" xr:uid="{00000000-0005-0000-0000-0000B50C0000}"/>
    <cellStyle name="20% - Accent3 6 4 2" xfId="3263" xr:uid="{00000000-0005-0000-0000-0000B60C0000}"/>
    <cellStyle name="20% - Accent3 6 4 2 2" xfId="3264" xr:uid="{00000000-0005-0000-0000-0000B70C0000}"/>
    <cellStyle name="20% - Accent3 6 4 2 2 2" xfId="3265" xr:uid="{00000000-0005-0000-0000-0000B80C0000}"/>
    <cellStyle name="20% - Accent3 6 4 2 2 2 2" xfId="3266" xr:uid="{00000000-0005-0000-0000-0000B90C0000}"/>
    <cellStyle name="20% - Accent3 6 4 2 2 3" xfId="3267" xr:uid="{00000000-0005-0000-0000-0000BA0C0000}"/>
    <cellStyle name="20% - Accent3 6 4 2 2 3 2" xfId="3268" xr:uid="{00000000-0005-0000-0000-0000BB0C0000}"/>
    <cellStyle name="20% - Accent3 6 4 2 2 4" xfId="3269" xr:uid="{00000000-0005-0000-0000-0000BC0C0000}"/>
    <cellStyle name="20% - Accent3 6 4 2 3" xfId="3270" xr:uid="{00000000-0005-0000-0000-0000BD0C0000}"/>
    <cellStyle name="20% - Accent3 6 4 2 3 2" xfId="3271" xr:uid="{00000000-0005-0000-0000-0000BE0C0000}"/>
    <cellStyle name="20% - Accent3 6 4 2 4" xfId="3272" xr:uid="{00000000-0005-0000-0000-0000BF0C0000}"/>
    <cellStyle name="20% - Accent3 6 4 2 4 2" xfId="3273" xr:uid="{00000000-0005-0000-0000-0000C00C0000}"/>
    <cellStyle name="20% - Accent3 6 4 2 5" xfId="3274" xr:uid="{00000000-0005-0000-0000-0000C10C0000}"/>
    <cellStyle name="20% - Accent3 6 4 3" xfId="3275" xr:uid="{00000000-0005-0000-0000-0000C20C0000}"/>
    <cellStyle name="20% - Accent3 6 4 3 2" xfId="3276" xr:uid="{00000000-0005-0000-0000-0000C30C0000}"/>
    <cellStyle name="20% - Accent3 6 4 3 2 2" xfId="3277" xr:uid="{00000000-0005-0000-0000-0000C40C0000}"/>
    <cellStyle name="20% - Accent3 6 4 3 3" xfId="3278" xr:uid="{00000000-0005-0000-0000-0000C50C0000}"/>
    <cellStyle name="20% - Accent3 6 4 3 3 2" xfId="3279" xr:uid="{00000000-0005-0000-0000-0000C60C0000}"/>
    <cellStyle name="20% - Accent3 6 4 3 4" xfId="3280" xr:uid="{00000000-0005-0000-0000-0000C70C0000}"/>
    <cellStyle name="20% - Accent3 6 4 4" xfId="3281" xr:uid="{00000000-0005-0000-0000-0000C80C0000}"/>
    <cellStyle name="20% - Accent3 6 4 4 2" xfId="3282" xr:uid="{00000000-0005-0000-0000-0000C90C0000}"/>
    <cellStyle name="20% - Accent3 6 4 5" xfId="3283" xr:uid="{00000000-0005-0000-0000-0000CA0C0000}"/>
    <cellStyle name="20% - Accent3 6 4 5 2" xfId="3284" xr:uid="{00000000-0005-0000-0000-0000CB0C0000}"/>
    <cellStyle name="20% - Accent3 6 4 6" xfId="3285" xr:uid="{00000000-0005-0000-0000-0000CC0C0000}"/>
    <cellStyle name="20% - Accent3 6 5" xfId="3286" xr:uid="{00000000-0005-0000-0000-0000CD0C0000}"/>
    <cellStyle name="20% - Accent3 6 5 2" xfId="3287" xr:uid="{00000000-0005-0000-0000-0000CE0C0000}"/>
    <cellStyle name="20% - Accent3 6 5 2 2" xfId="3288" xr:uid="{00000000-0005-0000-0000-0000CF0C0000}"/>
    <cellStyle name="20% - Accent3 6 5 2 2 2" xfId="3289" xr:uid="{00000000-0005-0000-0000-0000D00C0000}"/>
    <cellStyle name="20% - Accent3 6 5 2 3" xfId="3290" xr:uid="{00000000-0005-0000-0000-0000D10C0000}"/>
    <cellStyle name="20% - Accent3 6 5 2 3 2" xfId="3291" xr:uid="{00000000-0005-0000-0000-0000D20C0000}"/>
    <cellStyle name="20% - Accent3 6 5 2 4" xfId="3292" xr:uid="{00000000-0005-0000-0000-0000D30C0000}"/>
    <cellStyle name="20% - Accent3 6 5 3" xfId="3293" xr:uid="{00000000-0005-0000-0000-0000D40C0000}"/>
    <cellStyle name="20% - Accent3 6 5 3 2" xfId="3294" xr:uid="{00000000-0005-0000-0000-0000D50C0000}"/>
    <cellStyle name="20% - Accent3 6 5 4" xfId="3295" xr:uid="{00000000-0005-0000-0000-0000D60C0000}"/>
    <cellStyle name="20% - Accent3 6 5 4 2" xfId="3296" xr:uid="{00000000-0005-0000-0000-0000D70C0000}"/>
    <cellStyle name="20% - Accent3 6 5 5" xfId="3297" xr:uid="{00000000-0005-0000-0000-0000D80C0000}"/>
    <cellStyle name="20% - Accent3 6 6" xfId="3298" xr:uid="{00000000-0005-0000-0000-0000D90C0000}"/>
    <cellStyle name="20% - Accent3 6 6 2" xfId="3299" xr:uid="{00000000-0005-0000-0000-0000DA0C0000}"/>
    <cellStyle name="20% - Accent3 6 6 2 2" xfId="3300" xr:uid="{00000000-0005-0000-0000-0000DB0C0000}"/>
    <cellStyle name="20% - Accent3 6 6 3" xfId="3301" xr:uid="{00000000-0005-0000-0000-0000DC0C0000}"/>
    <cellStyle name="20% - Accent3 6 6 3 2" xfId="3302" xr:uid="{00000000-0005-0000-0000-0000DD0C0000}"/>
    <cellStyle name="20% - Accent3 6 6 4" xfId="3303" xr:uid="{00000000-0005-0000-0000-0000DE0C0000}"/>
    <cellStyle name="20% - Accent3 6 7" xfId="3304" xr:uid="{00000000-0005-0000-0000-0000DF0C0000}"/>
    <cellStyle name="20% - Accent3 6 7 2" xfId="3305" xr:uid="{00000000-0005-0000-0000-0000E00C0000}"/>
    <cellStyle name="20% - Accent3 6 8" xfId="3306" xr:uid="{00000000-0005-0000-0000-0000E10C0000}"/>
    <cellStyle name="20% - Accent3 6 8 2" xfId="3307" xr:uid="{00000000-0005-0000-0000-0000E20C0000}"/>
    <cellStyle name="20% - Accent3 6 9" xfId="3308" xr:uid="{00000000-0005-0000-0000-0000E30C0000}"/>
    <cellStyle name="20% - Accent3 60" xfId="3309" xr:uid="{00000000-0005-0000-0000-0000E40C0000}"/>
    <cellStyle name="20% - Accent3 61" xfId="3310" xr:uid="{00000000-0005-0000-0000-0000E50C0000}"/>
    <cellStyle name="20% - Accent3 62" xfId="3311" xr:uid="{00000000-0005-0000-0000-0000E60C0000}"/>
    <cellStyle name="20% - Accent3 63" xfId="3312" xr:uid="{00000000-0005-0000-0000-0000E70C0000}"/>
    <cellStyle name="20% - Accent3 64" xfId="3313" xr:uid="{00000000-0005-0000-0000-0000E80C0000}"/>
    <cellStyle name="20% - Accent3 65" xfId="3314" xr:uid="{00000000-0005-0000-0000-0000E90C0000}"/>
    <cellStyle name="20% - Accent3 66" xfId="3315" xr:uid="{00000000-0005-0000-0000-0000EA0C0000}"/>
    <cellStyle name="20% - Accent3 67" xfId="3316" xr:uid="{00000000-0005-0000-0000-0000EB0C0000}"/>
    <cellStyle name="20% - Accent3 68" xfId="3317" xr:uid="{00000000-0005-0000-0000-0000EC0C0000}"/>
    <cellStyle name="20% - Accent3 69" xfId="3318" xr:uid="{00000000-0005-0000-0000-0000ED0C0000}"/>
    <cellStyle name="20% - Accent3 7" xfId="3319" xr:uid="{00000000-0005-0000-0000-0000EE0C0000}"/>
    <cellStyle name="20% - Accent3 7 2" xfId="3320" xr:uid="{00000000-0005-0000-0000-0000EF0C0000}"/>
    <cellStyle name="20% - Accent3 7 2 2" xfId="3321" xr:uid="{00000000-0005-0000-0000-0000F00C0000}"/>
    <cellStyle name="20% - Accent3 7 2 2 2" xfId="3322" xr:uid="{00000000-0005-0000-0000-0000F10C0000}"/>
    <cellStyle name="20% - Accent3 7 2 2 2 2" xfId="3323" xr:uid="{00000000-0005-0000-0000-0000F20C0000}"/>
    <cellStyle name="20% - Accent3 7 2 2 2 2 2" xfId="3324" xr:uid="{00000000-0005-0000-0000-0000F30C0000}"/>
    <cellStyle name="20% - Accent3 7 2 2 2 3" xfId="3325" xr:uid="{00000000-0005-0000-0000-0000F40C0000}"/>
    <cellStyle name="20% - Accent3 7 2 2 2 3 2" xfId="3326" xr:uid="{00000000-0005-0000-0000-0000F50C0000}"/>
    <cellStyle name="20% - Accent3 7 2 2 2 4" xfId="3327" xr:uid="{00000000-0005-0000-0000-0000F60C0000}"/>
    <cellStyle name="20% - Accent3 7 2 2 3" xfId="3328" xr:uid="{00000000-0005-0000-0000-0000F70C0000}"/>
    <cellStyle name="20% - Accent3 7 2 2 3 2" xfId="3329" xr:uid="{00000000-0005-0000-0000-0000F80C0000}"/>
    <cellStyle name="20% - Accent3 7 2 2 4" xfId="3330" xr:uid="{00000000-0005-0000-0000-0000F90C0000}"/>
    <cellStyle name="20% - Accent3 7 2 2 4 2" xfId="3331" xr:uid="{00000000-0005-0000-0000-0000FA0C0000}"/>
    <cellStyle name="20% - Accent3 7 2 2 5" xfId="3332" xr:uid="{00000000-0005-0000-0000-0000FB0C0000}"/>
    <cellStyle name="20% - Accent3 7 2 3" xfId="3333" xr:uid="{00000000-0005-0000-0000-0000FC0C0000}"/>
    <cellStyle name="20% - Accent3 7 2 3 2" xfId="3334" xr:uid="{00000000-0005-0000-0000-0000FD0C0000}"/>
    <cellStyle name="20% - Accent3 7 2 3 2 2" xfId="3335" xr:uid="{00000000-0005-0000-0000-0000FE0C0000}"/>
    <cellStyle name="20% - Accent3 7 2 3 3" xfId="3336" xr:uid="{00000000-0005-0000-0000-0000FF0C0000}"/>
    <cellStyle name="20% - Accent3 7 2 3 3 2" xfId="3337" xr:uid="{00000000-0005-0000-0000-0000000D0000}"/>
    <cellStyle name="20% - Accent3 7 2 3 4" xfId="3338" xr:uid="{00000000-0005-0000-0000-0000010D0000}"/>
    <cellStyle name="20% - Accent3 7 2 4" xfId="3339" xr:uid="{00000000-0005-0000-0000-0000020D0000}"/>
    <cellStyle name="20% - Accent3 7 2 4 2" xfId="3340" xr:uid="{00000000-0005-0000-0000-0000030D0000}"/>
    <cellStyle name="20% - Accent3 7 2 5" xfId="3341" xr:uid="{00000000-0005-0000-0000-0000040D0000}"/>
    <cellStyle name="20% - Accent3 7 2 5 2" xfId="3342" xr:uid="{00000000-0005-0000-0000-0000050D0000}"/>
    <cellStyle name="20% - Accent3 7 2 6" xfId="3343" xr:uid="{00000000-0005-0000-0000-0000060D0000}"/>
    <cellStyle name="20% - Accent3 7 3" xfId="3344" xr:uid="{00000000-0005-0000-0000-0000070D0000}"/>
    <cellStyle name="20% - Accent3 7 3 2" xfId="3345" xr:uid="{00000000-0005-0000-0000-0000080D0000}"/>
    <cellStyle name="20% - Accent3 7 3 2 2" xfId="3346" xr:uid="{00000000-0005-0000-0000-0000090D0000}"/>
    <cellStyle name="20% - Accent3 7 3 2 2 2" xfId="3347" xr:uid="{00000000-0005-0000-0000-00000A0D0000}"/>
    <cellStyle name="20% - Accent3 7 3 2 2 2 2" xfId="3348" xr:uid="{00000000-0005-0000-0000-00000B0D0000}"/>
    <cellStyle name="20% - Accent3 7 3 2 2 3" xfId="3349" xr:uid="{00000000-0005-0000-0000-00000C0D0000}"/>
    <cellStyle name="20% - Accent3 7 3 2 2 3 2" xfId="3350" xr:uid="{00000000-0005-0000-0000-00000D0D0000}"/>
    <cellStyle name="20% - Accent3 7 3 2 2 4" xfId="3351" xr:uid="{00000000-0005-0000-0000-00000E0D0000}"/>
    <cellStyle name="20% - Accent3 7 3 2 3" xfId="3352" xr:uid="{00000000-0005-0000-0000-00000F0D0000}"/>
    <cellStyle name="20% - Accent3 7 3 2 3 2" xfId="3353" xr:uid="{00000000-0005-0000-0000-0000100D0000}"/>
    <cellStyle name="20% - Accent3 7 3 2 4" xfId="3354" xr:uid="{00000000-0005-0000-0000-0000110D0000}"/>
    <cellStyle name="20% - Accent3 7 3 2 4 2" xfId="3355" xr:uid="{00000000-0005-0000-0000-0000120D0000}"/>
    <cellStyle name="20% - Accent3 7 3 2 5" xfId="3356" xr:uid="{00000000-0005-0000-0000-0000130D0000}"/>
    <cellStyle name="20% - Accent3 7 3 3" xfId="3357" xr:uid="{00000000-0005-0000-0000-0000140D0000}"/>
    <cellStyle name="20% - Accent3 7 3 3 2" xfId="3358" xr:uid="{00000000-0005-0000-0000-0000150D0000}"/>
    <cellStyle name="20% - Accent3 7 3 3 2 2" xfId="3359" xr:uid="{00000000-0005-0000-0000-0000160D0000}"/>
    <cellStyle name="20% - Accent3 7 3 3 3" xfId="3360" xr:uid="{00000000-0005-0000-0000-0000170D0000}"/>
    <cellStyle name="20% - Accent3 7 3 3 3 2" xfId="3361" xr:uid="{00000000-0005-0000-0000-0000180D0000}"/>
    <cellStyle name="20% - Accent3 7 3 3 4" xfId="3362" xr:uid="{00000000-0005-0000-0000-0000190D0000}"/>
    <cellStyle name="20% - Accent3 7 3 4" xfId="3363" xr:uid="{00000000-0005-0000-0000-00001A0D0000}"/>
    <cellStyle name="20% - Accent3 7 3 4 2" xfId="3364" xr:uid="{00000000-0005-0000-0000-00001B0D0000}"/>
    <cellStyle name="20% - Accent3 7 3 5" xfId="3365" xr:uid="{00000000-0005-0000-0000-00001C0D0000}"/>
    <cellStyle name="20% - Accent3 7 3 5 2" xfId="3366" xr:uid="{00000000-0005-0000-0000-00001D0D0000}"/>
    <cellStyle name="20% - Accent3 7 3 6" xfId="3367" xr:uid="{00000000-0005-0000-0000-00001E0D0000}"/>
    <cellStyle name="20% - Accent3 7 4" xfId="3368" xr:uid="{00000000-0005-0000-0000-00001F0D0000}"/>
    <cellStyle name="20% - Accent3 7 4 2" xfId="3369" xr:uid="{00000000-0005-0000-0000-0000200D0000}"/>
    <cellStyle name="20% - Accent3 7 4 2 2" xfId="3370" xr:uid="{00000000-0005-0000-0000-0000210D0000}"/>
    <cellStyle name="20% - Accent3 7 4 2 2 2" xfId="3371" xr:uid="{00000000-0005-0000-0000-0000220D0000}"/>
    <cellStyle name="20% - Accent3 7 4 2 2 2 2" xfId="3372" xr:uid="{00000000-0005-0000-0000-0000230D0000}"/>
    <cellStyle name="20% - Accent3 7 4 2 2 3" xfId="3373" xr:uid="{00000000-0005-0000-0000-0000240D0000}"/>
    <cellStyle name="20% - Accent3 7 4 2 2 3 2" xfId="3374" xr:uid="{00000000-0005-0000-0000-0000250D0000}"/>
    <cellStyle name="20% - Accent3 7 4 2 2 4" xfId="3375" xr:uid="{00000000-0005-0000-0000-0000260D0000}"/>
    <cellStyle name="20% - Accent3 7 4 2 3" xfId="3376" xr:uid="{00000000-0005-0000-0000-0000270D0000}"/>
    <cellStyle name="20% - Accent3 7 4 2 3 2" xfId="3377" xr:uid="{00000000-0005-0000-0000-0000280D0000}"/>
    <cellStyle name="20% - Accent3 7 4 2 4" xfId="3378" xr:uid="{00000000-0005-0000-0000-0000290D0000}"/>
    <cellStyle name="20% - Accent3 7 4 2 4 2" xfId="3379" xr:uid="{00000000-0005-0000-0000-00002A0D0000}"/>
    <cellStyle name="20% - Accent3 7 4 2 5" xfId="3380" xr:uid="{00000000-0005-0000-0000-00002B0D0000}"/>
    <cellStyle name="20% - Accent3 7 4 3" xfId="3381" xr:uid="{00000000-0005-0000-0000-00002C0D0000}"/>
    <cellStyle name="20% - Accent3 7 4 3 2" xfId="3382" xr:uid="{00000000-0005-0000-0000-00002D0D0000}"/>
    <cellStyle name="20% - Accent3 7 4 3 2 2" xfId="3383" xr:uid="{00000000-0005-0000-0000-00002E0D0000}"/>
    <cellStyle name="20% - Accent3 7 4 3 3" xfId="3384" xr:uid="{00000000-0005-0000-0000-00002F0D0000}"/>
    <cellStyle name="20% - Accent3 7 4 3 3 2" xfId="3385" xr:uid="{00000000-0005-0000-0000-0000300D0000}"/>
    <cellStyle name="20% - Accent3 7 4 3 4" xfId="3386" xr:uid="{00000000-0005-0000-0000-0000310D0000}"/>
    <cellStyle name="20% - Accent3 7 4 4" xfId="3387" xr:uid="{00000000-0005-0000-0000-0000320D0000}"/>
    <cellStyle name="20% - Accent3 7 4 4 2" xfId="3388" xr:uid="{00000000-0005-0000-0000-0000330D0000}"/>
    <cellStyle name="20% - Accent3 7 4 5" xfId="3389" xr:uid="{00000000-0005-0000-0000-0000340D0000}"/>
    <cellStyle name="20% - Accent3 7 4 5 2" xfId="3390" xr:uid="{00000000-0005-0000-0000-0000350D0000}"/>
    <cellStyle name="20% - Accent3 7 4 6" xfId="3391" xr:uid="{00000000-0005-0000-0000-0000360D0000}"/>
    <cellStyle name="20% - Accent3 7 5" xfId="3392" xr:uid="{00000000-0005-0000-0000-0000370D0000}"/>
    <cellStyle name="20% - Accent3 7 5 2" xfId="3393" xr:uid="{00000000-0005-0000-0000-0000380D0000}"/>
    <cellStyle name="20% - Accent3 7 5 2 2" xfId="3394" xr:uid="{00000000-0005-0000-0000-0000390D0000}"/>
    <cellStyle name="20% - Accent3 7 5 2 2 2" xfId="3395" xr:uid="{00000000-0005-0000-0000-00003A0D0000}"/>
    <cellStyle name="20% - Accent3 7 5 2 3" xfId="3396" xr:uid="{00000000-0005-0000-0000-00003B0D0000}"/>
    <cellStyle name="20% - Accent3 7 5 2 3 2" xfId="3397" xr:uid="{00000000-0005-0000-0000-00003C0D0000}"/>
    <cellStyle name="20% - Accent3 7 5 2 4" xfId="3398" xr:uid="{00000000-0005-0000-0000-00003D0D0000}"/>
    <cellStyle name="20% - Accent3 7 5 3" xfId="3399" xr:uid="{00000000-0005-0000-0000-00003E0D0000}"/>
    <cellStyle name="20% - Accent3 7 5 3 2" xfId="3400" xr:uid="{00000000-0005-0000-0000-00003F0D0000}"/>
    <cellStyle name="20% - Accent3 7 5 4" xfId="3401" xr:uid="{00000000-0005-0000-0000-0000400D0000}"/>
    <cellStyle name="20% - Accent3 7 5 4 2" xfId="3402" xr:uid="{00000000-0005-0000-0000-0000410D0000}"/>
    <cellStyle name="20% - Accent3 7 5 5" xfId="3403" xr:uid="{00000000-0005-0000-0000-0000420D0000}"/>
    <cellStyle name="20% - Accent3 7 6" xfId="3404" xr:uid="{00000000-0005-0000-0000-0000430D0000}"/>
    <cellStyle name="20% - Accent3 7 6 2" xfId="3405" xr:uid="{00000000-0005-0000-0000-0000440D0000}"/>
    <cellStyle name="20% - Accent3 7 6 2 2" xfId="3406" xr:uid="{00000000-0005-0000-0000-0000450D0000}"/>
    <cellStyle name="20% - Accent3 7 6 3" xfId="3407" xr:uid="{00000000-0005-0000-0000-0000460D0000}"/>
    <cellStyle name="20% - Accent3 7 6 3 2" xfId="3408" xr:uid="{00000000-0005-0000-0000-0000470D0000}"/>
    <cellStyle name="20% - Accent3 7 6 4" xfId="3409" xr:uid="{00000000-0005-0000-0000-0000480D0000}"/>
    <cellStyle name="20% - Accent3 7 7" xfId="3410" xr:uid="{00000000-0005-0000-0000-0000490D0000}"/>
    <cellStyle name="20% - Accent3 7 7 2" xfId="3411" xr:uid="{00000000-0005-0000-0000-00004A0D0000}"/>
    <cellStyle name="20% - Accent3 7 8" xfId="3412" xr:uid="{00000000-0005-0000-0000-00004B0D0000}"/>
    <cellStyle name="20% - Accent3 7 8 2" xfId="3413" xr:uid="{00000000-0005-0000-0000-00004C0D0000}"/>
    <cellStyle name="20% - Accent3 7 9" xfId="3414" xr:uid="{00000000-0005-0000-0000-00004D0D0000}"/>
    <cellStyle name="20% - Accent3 70" xfId="3415" xr:uid="{00000000-0005-0000-0000-00004E0D0000}"/>
    <cellStyle name="20% - Accent3 71" xfId="3416" xr:uid="{00000000-0005-0000-0000-00004F0D0000}"/>
    <cellStyle name="20% - Accent3 72" xfId="3417" xr:uid="{00000000-0005-0000-0000-0000500D0000}"/>
    <cellStyle name="20% - Accent3 73" xfId="3418" xr:uid="{00000000-0005-0000-0000-0000510D0000}"/>
    <cellStyle name="20% - Accent3 74" xfId="3419" xr:uid="{00000000-0005-0000-0000-0000520D0000}"/>
    <cellStyle name="20% - Accent3 75" xfId="3420" xr:uid="{00000000-0005-0000-0000-0000530D0000}"/>
    <cellStyle name="20% - Accent3 76" xfId="3421" xr:uid="{00000000-0005-0000-0000-0000540D0000}"/>
    <cellStyle name="20% - Accent3 77" xfId="3422" xr:uid="{00000000-0005-0000-0000-0000550D0000}"/>
    <cellStyle name="20% - Accent3 78" xfId="3423" xr:uid="{00000000-0005-0000-0000-0000560D0000}"/>
    <cellStyle name="20% - Accent3 79" xfId="3424" xr:uid="{00000000-0005-0000-0000-0000570D0000}"/>
    <cellStyle name="20% - Accent3 8" xfId="3425" xr:uid="{00000000-0005-0000-0000-0000580D0000}"/>
    <cellStyle name="20% - Accent3 8 2" xfId="3426" xr:uid="{00000000-0005-0000-0000-0000590D0000}"/>
    <cellStyle name="20% - Accent3 8 2 2" xfId="3427" xr:uid="{00000000-0005-0000-0000-00005A0D0000}"/>
    <cellStyle name="20% - Accent3 8 2 2 2" xfId="3428" xr:uid="{00000000-0005-0000-0000-00005B0D0000}"/>
    <cellStyle name="20% - Accent3 8 2 2 2 2" xfId="3429" xr:uid="{00000000-0005-0000-0000-00005C0D0000}"/>
    <cellStyle name="20% - Accent3 8 2 2 3" xfId="3430" xr:uid="{00000000-0005-0000-0000-00005D0D0000}"/>
    <cellStyle name="20% - Accent3 8 2 2 3 2" xfId="3431" xr:uid="{00000000-0005-0000-0000-00005E0D0000}"/>
    <cellStyle name="20% - Accent3 8 2 2 4" xfId="3432" xr:uid="{00000000-0005-0000-0000-00005F0D0000}"/>
    <cellStyle name="20% - Accent3 8 2 3" xfId="3433" xr:uid="{00000000-0005-0000-0000-0000600D0000}"/>
    <cellStyle name="20% - Accent3 8 2 3 2" xfId="3434" xr:uid="{00000000-0005-0000-0000-0000610D0000}"/>
    <cellStyle name="20% - Accent3 8 2 4" xfId="3435" xr:uid="{00000000-0005-0000-0000-0000620D0000}"/>
    <cellStyle name="20% - Accent3 8 2 4 2" xfId="3436" xr:uid="{00000000-0005-0000-0000-0000630D0000}"/>
    <cellStyle name="20% - Accent3 8 2 5" xfId="3437" xr:uid="{00000000-0005-0000-0000-0000640D0000}"/>
    <cellStyle name="20% - Accent3 8 3" xfId="3438" xr:uid="{00000000-0005-0000-0000-0000650D0000}"/>
    <cellStyle name="20% - Accent3 8 3 2" xfId="3439" xr:uid="{00000000-0005-0000-0000-0000660D0000}"/>
    <cellStyle name="20% - Accent3 8 3 2 2" xfId="3440" xr:uid="{00000000-0005-0000-0000-0000670D0000}"/>
    <cellStyle name="20% - Accent3 8 3 3" xfId="3441" xr:uid="{00000000-0005-0000-0000-0000680D0000}"/>
    <cellStyle name="20% - Accent3 8 3 3 2" xfId="3442" xr:uid="{00000000-0005-0000-0000-0000690D0000}"/>
    <cellStyle name="20% - Accent3 8 3 4" xfId="3443" xr:uid="{00000000-0005-0000-0000-00006A0D0000}"/>
    <cellStyle name="20% - Accent3 8 4" xfId="3444" xr:uid="{00000000-0005-0000-0000-00006B0D0000}"/>
    <cellStyle name="20% - Accent3 8 4 2" xfId="3445" xr:uid="{00000000-0005-0000-0000-00006C0D0000}"/>
    <cellStyle name="20% - Accent3 8 5" xfId="3446" xr:uid="{00000000-0005-0000-0000-00006D0D0000}"/>
    <cellStyle name="20% - Accent3 8 5 2" xfId="3447" xr:uid="{00000000-0005-0000-0000-00006E0D0000}"/>
    <cellStyle name="20% - Accent3 8 6" xfId="3448" xr:uid="{00000000-0005-0000-0000-00006F0D0000}"/>
    <cellStyle name="20% - Accent3 80" xfId="3449" xr:uid="{00000000-0005-0000-0000-0000700D0000}"/>
    <cellStyle name="20% - Accent3 81" xfId="3450" xr:uid="{00000000-0005-0000-0000-0000710D0000}"/>
    <cellStyle name="20% - Accent3 82" xfId="3451" xr:uid="{00000000-0005-0000-0000-0000720D0000}"/>
    <cellStyle name="20% - Accent3 83" xfId="3452" xr:uid="{00000000-0005-0000-0000-0000730D0000}"/>
    <cellStyle name="20% - Accent3 84" xfId="3453" xr:uid="{00000000-0005-0000-0000-0000740D0000}"/>
    <cellStyle name="20% - Accent3 85" xfId="3454" xr:uid="{00000000-0005-0000-0000-0000750D0000}"/>
    <cellStyle name="20% - Accent3 86" xfId="3455" xr:uid="{00000000-0005-0000-0000-0000760D0000}"/>
    <cellStyle name="20% - Accent3 87" xfId="3456" xr:uid="{00000000-0005-0000-0000-0000770D0000}"/>
    <cellStyle name="20% - Accent3 88" xfId="3457" xr:uid="{00000000-0005-0000-0000-0000780D0000}"/>
    <cellStyle name="20% - Accent3 89" xfId="3458" xr:uid="{00000000-0005-0000-0000-0000790D0000}"/>
    <cellStyle name="20% - Accent3 9" xfId="3459" xr:uid="{00000000-0005-0000-0000-00007A0D0000}"/>
    <cellStyle name="20% - Accent3 9 2" xfId="3460" xr:uid="{00000000-0005-0000-0000-00007B0D0000}"/>
    <cellStyle name="20% - Accent3 9 2 2" xfId="3461" xr:uid="{00000000-0005-0000-0000-00007C0D0000}"/>
    <cellStyle name="20% - Accent3 9 2 2 2" xfId="3462" xr:uid="{00000000-0005-0000-0000-00007D0D0000}"/>
    <cellStyle name="20% - Accent3 9 2 2 2 2" xfId="3463" xr:uid="{00000000-0005-0000-0000-00007E0D0000}"/>
    <cellStyle name="20% - Accent3 9 2 2 3" xfId="3464" xr:uid="{00000000-0005-0000-0000-00007F0D0000}"/>
    <cellStyle name="20% - Accent3 9 2 2 3 2" xfId="3465" xr:uid="{00000000-0005-0000-0000-0000800D0000}"/>
    <cellStyle name="20% - Accent3 9 2 2 4" xfId="3466" xr:uid="{00000000-0005-0000-0000-0000810D0000}"/>
    <cellStyle name="20% - Accent3 9 2 3" xfId="3467" xr:uid="{00000000-0005-0000-0000-0000820D0000}"/>
    <cellStyle name="20% - Accent3 9 2 3 2" xfId="3468" xr:uid="{00000000-0005-0000-0000-0000830D0000}"/>
    <cellStyle name="20% - Accent3 9 2 4" xfId="3469" xr:uid="{00000000-0005-0000-0000-0000840D0000}"/>
    <cellStyle name="20% - Accent3 9 2 4 2" xfId="3470" xr:uid="{00000000-0005-0000-0000-0000850D0000}"/>
    <cellStyle name="20% - Accent3 9 2 5" xfId="3471" xr:uid="{00000000-0005-0000-0000-0000860D0000}"/>
    <cellStyle name="20% - Accent3 9 3" xfId="3472" xr:uid="{00000000-0005-0000-0000-0000870D0000}"/>
    <cellStyle name="20% - Accent3 9 3 2" xfId="3473" xr:uid="{00000000-0005-0000-0000-0000880D0000}"/>
    <cellStyle name="20% - Accent3 9 3 2 2" xfId="3474" xr:uid="{00000000-0005-0000-0000-0000890D0000}"/>
    <cellStyle name="20% - Accent3 9 3 3" xfId="3475" xr:uid="{00000000-0005-0000-0000-00008A0D0000}"/>
    <cellStyle name="20% - Accent3 9 3 3 2" xfId="3476" xr:uid="{00000000-0005-0000-0000-00008B0D0000}"/>
    <cellStyle name="20% - Accent3 9 3 4" xfId="3477" xr:uid="{00000000-0005-0000-0000-00008C0D0000}"/>
    <cellStyle name="20% - Accent3 9 4" xfId="3478" xr:uid="{00000000-0005-0000-0000-00008D0D0000}"/>
    <cellStyle name="20% - Accent3 9 4 2" xfId="3479" xr:uid="{00000000-0005-0000-0000-00008E0D0000}"/>
    <cellStyle name="20% - Accent3 9 5" xfId="3480" xr:uid="{00000000-0005-0000-0000-00008F0D0000}"/>
    <cellStyle name="20% - Accent3 9 5 2" xfId="3481" xr:uid="{00000000-0005-0000-0000-0000900D0000}"/>
    <cellStyle name="20% - Accent3 9 6" xfId="3482" xr:uid="{00000000-0005-0000-0000-0000910D0000}"/>
    <cellStyle name="20% - Accent3 90" xfId="3483" xr:uid="{00000000-0005-0000-0000-0000920D0000}"/>
    <cellStyle name="20% - Accent3 91" xfId="3484" xr:uid="{00000000-0005-0000-0000-0000930D0000}"/>
    <cellStyle name="20% - Accent3 92" xfId="3485" xr:uid="{00000000-0005-0000-0000-0000940D0000}"/>
    <cellStyle name="20% - Accent3 93" xfId="3486" xr:uid="{00000000-0005-0000-0000-0000950D0000}"/>
    <cellStyle name="20% - Accent3 94" xfId="3487" xr:uid="{00000000-0005-0000-0000-0000960D0000}"/>
    <cellStyle name="20% - Accent3 95" xfId="3488" xr:uid="{00000000-0005-0000-0000-0000970D0000}"/>
    <cellStyle name="20% - Accent3 96" xfId="3489" xr:uid="{00000000-0005-0000-0000-0000980D0000}"/>
    <cellStyle name="20% - Accent3 97" xfId="3490" xr:uid="{00000000-0005-0000-0000-0000990D0000}"/>
    <cellStyle name="20% - Accent3 98" xfId="3491" xr:uid="{00000000-0005-0000-0000-00009A0D0000}"/>
    <cellStyle name="20% - Accent3 99" xfId="3492" xr:uid="{00000000-0005-0000-0000-00009B0D0000}"/>
    <cellStyle name="20% - Accent4 10" xfId="3493" xr:uid="{00000000-0005-0000-0000-00009C0D0000}"/>
    <cellStyle name="20% - Accent4 10 2" xfId="3494" xr:uid="{00000000-0005-0000-0000-00009D0D0000}"/>
    <cellStyle name="20% - Accent4 10 2 2" xfId="3495" xr:uid="{00000000-0005-0000-0000-00009E0D0000}"/>
    <cellStyle name="20% - Accent4 10 2 2 2" xfId="3496" xr:uid="{00000000-0005-0000-0000-00009F0D0000}"/>
    <cellStyle name="20% - Accent4 10 2 2 2 2" xfId="3497" xr:uid="{00000000-0005-0000-0000-0000A00D0000}"/>
    <cellStyle name="20% - Accent4 10 2 2 3" xfId="3498" xr:uid="{00000000-0005-0000-0000-0000A10D0000}"/>
    <cellStyle name="20% - Accent4 10 2 2 3 2" xfId="3499" xr:uid="{00000000-0005-0000-0000-0000A20D0000}"/>
    <cellStyle name="20% - Accent4 10 2 2 4" xfId="3500" xr:uid="{00000000-0005-0000-0000-0000A30D0000}"/>
    <cellStyle name="20% - Accent4 10 2 3" xfId="3501" xr:uid="{00000000-0005-0000-0000-0000A40D0000}"/>
    <cellStyle name="20% - Accent4 10 2 3 2" xfId="3502" xr:uid="{00000000-0005-0000-0000-0000A50D0000}"/>
    <cellStyle name="20% - Accent4 10 2 4" xfId="3503" xr:uid="{00000000-0005-0000-0000-0000A60D0000}"/>
    <cellStyle name="20% - Accent4 10 2 4 2" xfId="3504" xr:uid="{00000000-0005-0000-0000-0000A70D0000}"/>
    <cellStyle name="20% - Accent4 10 2 5" xfId="3505" xr:uid="{00000000-0005-0000-0000-0000A80D0000}"/>
    <cellStyle name="20% - Accent4 10 3" xfId="3506" xr:uid="{00000000-0005-0000-0000-0000A90D0000}"/>
    <cellStyle name="20% - Accent4 10 3 2" xfId="3507" xr:uid="{00000000-0005-0000-0000-0000AA0D0000}"/>
    <cellStyle name="20% - Accent4 10 3 2 2" xfId="3508" xr:uid="{00000000-0005-0000-0000-0000AB0D0000}"/>
    <cellStyle name="20% - Accent4 10 3 3" xfId="3509" xr:uid="{00000000-0005-0000-0000-0000AC0D0000}"/>
    <cellStyle name="20% - Accent4 10 3 3 2" xfId="3510" xr:uid="{00000000-0005-0000-0000-0000AD0D0000}"/>
    <cellStyle name="20% - Accent4 10 3 4" xfId="3511" xr:uid="{00000000-0005-0000-0000-0000AE0D0000}"/>
    <cellStyle name="20% - Accent4 10 4" xfId="3512" xr:uid="{00000000-0005-0000-0000-0000AF0D0000}"/>
    <cellStyle name="20% - Accent4 10 4 2" xfId="3513" xr:uid="{00000000-0005-0000-0000-0000B00D0000}"/>
    <cellStyle name="20% - Accent4 10 5" xfId="3514" xr:uid="{00000000-0005-0000-0000-0000B10D0000}"/>
    <cellStyle name="20% - Accent4 10 5 2" xfId="3515" xr:uid="{00000000-0005-0000-0000-0000B20D0000}"/>
    <cellStyle name="20% - Accent4 10 6" xfId="3516" xr:uid="{00000000-0005-0000-0000-0000B30D0000}"/>
    <cellStyle name="20% - Accent4 100" xfId="3517" xr:uid="{00000000-0005-0000-0000-0000B40D0000}"/>
    <cellStyle name="20% - Accent4 101" xfId="3518" xr:uid="{00000000-0005-0000-0000-0000B50D0000}"/>
    <cellStyle name="20% - Accent4 102" xfId="3519" xr:uid="{00000000-0005-0000-0000-0000B60D0000}"/>
    <cellStyle name="20% - Accent4 103" xfId="3520" xr:uid="{00000000-0005-0000-0000-0000B70D0000}"/>
    <cellStyle name="20% - Accent4 104" xfId="3521" xr:uid="{00000000-0005-0000-0000-0000B80D0000}"/>
    <cellStyle name="20% - Accent4 105" xfId="3522" xr:uid="{00000000-0005-0000-0000-0000B90D0000}"/>
    <cellStyle name="20% - Accent4 106" xfId="3523" xr:uid="{00000000-0005-0000-0000-0000BA0D0000}"/>
    <cellStyle name="20% - Accent4 107" xfId="3524" xr:uid="{00000000-0005-0000-0000-0000BB0D0000}"/>
    <cellStyle name="20% - Accent4 108" xfId="3525" xr:uid="{00000000-0005-0000-0000-0000BC0D0000}"/>
    <cellStyle name="20% - Accent4 109" xfId="3526" xr:uid="{00000000-0005-0000-0000-0000BD0D0000}"/>
    <cellStyle name="20% - Accent4 11" xfId="3527" xr:uid="{00000000-0005-0000-0000-0000BE0D0000}"/>
    <cellStyle name="20% - Accent4 11 2" xfId="3528" xr:uid="{00000000-0005-0000-0000-0000BF0D0000}"/>
    <cellStyle name="20% - Accent4 11 2 2" xfId="3529" xr:uid="{00000000-0005-0000-0000-0000C00D0000}"/>
    <cellStyle name="20% - Accent4 11 2 2 2" xfId="3530" xr:uid="{00000000-0005-0000-0000-0000C10D0000}"/>
    <cellStyle name="20% - Accent4 11 2 2 2 2" xfId="3531" xr:uid="{00000000-0005-0000-0000-0000C20D0000}"/>
    <cellStyle name="20% - Accent4 11 2 2 3" xfId="3532" xr:uid="{00000000-0005-0000-0000-0000C30D0000}"/>
    <cellStyle name="20% - Accent4 11 2 2 3 2" xfId="3533" xr:uid="{00000000-0005-0000-0000-0000C40D0000}"/>
    <cellStyle name="20% - Accent4 11 2 2 4" xfId="3534" xr:uid="{00000000-0005-0000-0000-0000C50D0000}"/>
    <cellStyle name="20% - Accent4 11 2 3" xfId="3535" xr:uid="{00000000-0005-0000-0000-0000C60D0000}"/>
    <cellStyle name="20% - Accent4 11 2 3 2" xfId="3536" xr:uid="{00000000-0005-0000-0000-0000C70D0000}"/>
    <cellStyle name="20% - Accent4 11 2 4" xfId="3537" xr:uid="{00000000-0005-0000-0000-0000C80D0000}"/>
    <cellStyle name="20% - Accent4 11 2 4 2" xfId="3538" xr:uid="{00000000-0005-0000-0000-0000C90D0000}"/>
    <cellStyle name="20% - Accent4 11 2 5" xfId="3539" xr:uid="{00000000-0005-0000-0000-0000CA0D0000}"/>
    <cellStyle name="20% - Accent4 11 3" xfId="3540" xr:uid="{00000000-0005-0000-0000-0000CB0D0000}"/>
    <cellStyle name="20% - Accent4 11 3 2" xfId="3541" xr:uid="{00000000-0005-0000-0000-0000CC0D0000}"/>
    <cellStyle name="20% - Accent4 11 3 2 2" xfId="3542" xr:uid="{00000000-0005-0000-0000-0000CD0D0000}"/>
    <cellStyle name="20% - Accent4 11 3 3" xfId="3543" xr:uid="{00000000-0005-0000-0000-0000CE0D0000}"/>
    <cellStyle name="20% - Accent4 11 3 3 2" xfId="3544" xr:uid="{00000000-0005-0000-0000-0000CF0D0000}"/>
    <cellStyle name="20% - Accent4 11 3 4" xfId="3545" xr:uid="{00000000-0005-0000-0000-0000D00D0000}"/>
    <cellStyle name="20% - Accent4 11 4" xfId="3546" xr:uid="{00000000-0005-0000-0000-0000D10D0000}"/>
    <cellStyle name="20% - Accent4 11 4 2" xfId="3547" xr:uid="{00000000-0005-0000-0000-0000D20D0000}"/>
    <cellStyle name="20% - Accent4 11 5" xfId="3548" xr:uid="{00000000-0005-0000-0000-0000D30D0000}"/>
    <cellStyle name="20% - Accent4 11 5 2" xfId="3549" xr:uid="{00000000-0005-0000-0000-0000D40D0000}"/>
    <cellStyle name="20% - Accent4 11 6" xfId="3550" xr:uid="{00000000-0005-0000-0000-0000D50D0000}"/>
    <cellStyle name="20% - Accent4 110" xfId="3551" xr:uid="{00000000-0005-0000-0000-0000D60D0000}"/>
    <cellStyle name="20% - Accent4 111" xfId="3552" xr:uid="{00000000-0005-0000-0000-0000D70D0000}"/>
    <cellStyle name="20% - Accent4 112" xfId="3553" xr:uid="{00000000-0005-0000-0000-0000D80D0000}"/>
    <cellStyle name="20% - Accent4 113" xfId="3554" xr:uid="{00000000-0005-0000-0000-0000D90D0000}"/>
    <cellStyle name="20% - Accent4 114" xfId="3555" xr:uid="{00000000-0005-0000-0000-0000DA0D0000}"/>
    <cellStyle name="20% - Accent4 115" xfId="3556" xr:uid="{00000000-0005-0000-0000-0000DB0D0000}"/>
    <cellStyle name="20% - Accent4 116" xfId="3557" xr:uid="{00000000-0005-0000-0000-0000DC0D0000}"/>
    <cellStyle name="20% - Accent4 117" xfId="3558" xr:uid="{00000000-0005-0000-0000-0000DD0D0000}"/>
    <cellStyle name="20% - Accent4 118" xfId="3559" xr:uid="{00000000-0005-0000-0000-0000DE0D0000}"/>
    <cellStyle name="20% - Accent4 119" xfId="3560" xr:uid="{00000000-0005-0000-0000-0000DF0D0000}"/>
    <cellStyle name="20% - Accent4 12" xfId="3561" xr:uid="{00000000-0005-0000-0000-0000E00D0000}"/>
    <cellStyle name="20% - Accent4 12 2" xfId="3562" xr:uid="{00000000-0005-0000-0000-0000E10D0000}"/>
    <cellStyle name="20% - Accent4 12 2 2" xfId="3563" xr:uid="{00000000-0005-0000-0000-0000E20D0000}"/>
    <cellStyle name="20% - Accent4 12 2 2 2" xfId="3564" xr:uid="{00000000-0005-0000-0000-0000E30D0000}"/>
    <cellStyle name="20% - Accent4 12 2 2 2 2" xfId="3565" xr:uid="{00000000-0005-0000-0000-0000E40D0000}"/>
    <cellStyle name="20% - Accent4 12 2 2 3" xfId="3566" xr:uid="{00000000-0005-0000-0000-0000E50D0000}"/>
    <cellStyle name="20% - Accent4 12 2 2 3 2" xfId="3567" xr:uid="{00000000-0005-0000-0000-0000E60D0000}"/>
    <cellStyle name="20% - Accent4 12 2 2 4" xfId="3568" xr:uid="{00000000-0005-0000-0000-0000E70D0000}"/>
    <cellStyle name="20% - Accent4 12 2 3" xfId="3569" xr:uid="{00000000-0005-0000-0000-0000E80D0000}"/>
    <cellStyle name="20% - Accent4 12 2 3 2" xfId="3570" xr:uid="{00000000-0005-0000-0000-0000E90D0000}"/>
    <cellStyle name="20% - Accent4 12 2 4" xfId="3571" xr:uid="{00000000-0005-0000-0000-0000EA0D0000}"/>
    <cellStyle name="20% - Accent4 12 2 4 2" xfId="3572" xr:uid="{00000000-0005-0000-0000-0000EB0D0000}"/>
    <cellStyle name="20% - Accent4 12 2 5" xfId="3573" xr:uid="{00000000-0005-0000-0000-0000EC0D0000}"/>
    <cellStyle name="20% - Accent4 12 3" xfId="3574" xr:uid="{00000000-0005-0000-0000-0000ED0D0000}"/>
    <cellStyle name="20% - Accent4 12 3 2" xfId="3575" xr:uid="{00000000-0005-0000-0000-0000EE0D0000}"/>
    <cellStyle name="20% - Accent4 12 3 2 2" xfId="3576" xr:uid="{00000000-0005-0000-0000-0000EF0D0000}"/>
    <cellStyle name="20% - Accent4 12 3 3" xfId="3577" xr:uid="{00000000-0005-0000-0000-0000F00D0000}"/>
    <cellStyle name="20% - Accent4 12 3 3 2" xfId="3578" xr:uid="{00000000-0005-0000-0000-0000F10D0000}"/>
    <cellStyle name="20% - Accent4 12 3 4" xfId="3579" xr:uid="{00000000-0005-0000-0000-0000F20D0000}"/>
    <cellStyle name="20% - Accent4 12 4" xfId="3580" xr:uid="{00000000-0005-0000-0000-0000F30D0000}"/>
    <cellStyle name="20% - Accent4 12 4 2" xfId="3581" xr:uid="{00000000-0005-0000-0000-0000F40D0000}"/>
    <cellStyle name="20% - Accent4 12 5" xfId="3582" xr:uid="{00000000-0005-0000-0000-0000F50D0000}"/>
    <cellStyle name="20% - Accent4 12 5 2" xfId="3583" xr:uid="{00000000-0005-0000-0000-0000F60D0000}"/>
    <cellStyle name="20% - Accent4 12 6" xfId="3584" xr:uid="{00000000-0005-0000-0000-0000F70D0000}"/>
    <cellStyle name="20% - Accent4 120" xfId="3585" xr:uid="{00000000-0005-0000-0000-0000F80D0000}"/>
    <cellStyle name="20% - Accent4 121" xfId="3586" xr:uid="{00000000-0005-0000-0000-0000F90D0000}"/>
    <cellStyle name="20% - Accent4 122" xfId="3587" xr:uid="{00000000-0005-0000-0000-0000FA0D0000}"/>
    <cellStyle name="20% - Accent4 123" xfId="3588" xr:uid="{00000000-0005-0000-0000-0000FB0D0000}"/>
    <cellStyle name="20% - Accent4 124" xfId="3589" xr:uid="{00000000-0005-0000-0000-0000FC0D0000}"/>
    <cellStyle name="20% - Accent4 125" xfId="3590" xr:uid="{00000000-0005-0000-0000-0000FD0D0000}"/>
    <cellStyle name="20% - Accent4 126" xfId="3591" xr:uid="{00000000-0005-0000-0000-0000FE0D0000}"/>
    <cellStyle name="20% - Accent4 127" xfId="3592" xr:uid="{00000000-0005-0000-0000-0000FF0D0000}"/>
    <cellStyle name="20% - Accent4 128" xfId="3593" xr:uid="{00000000-0005-0000-0000-0000000E0000}"/>
    <cellStyle name="20% - Accent4 129" xfId="3594" xr:uid="{00000000-0005-0000-0000-0000010E0000}"/>
    <cellStyle name="20% - Accent4 13" xfId="3595" xr:uid="{00000000-0005-0000-0000-0000020E0000}"/>
    <cellStyle name="20% - Accent4 13 2" xfId="3596" xr:uid="{00000000-0005-0000-0000-0000030E0000}"/>
    <cellStyle name="20% - Accent4 13 2 2" xfId="3597" xr:uid="{00000000-0005-0000-0000-0000040E0000}"/>
    <cellStyle name="20% - Accent4 13 2 2 2" xfId="3598" xr:uid="{00000000-0005-0000-0000-0000050E0000}"/>
    <cellStyle name="20% - Accent4 13 2 2 2 2" xfId="3599" xr:uid="{00000000-0005-0000-0000-0000060E0000}"/>
    <cellStyle name="20% - Accent4 13 2 2 3" xfId="3600" xr:uid="{00000000-0005-0000-0000-0000070E0000}"/>
    <cellStyle name="20% - Accent4 13 2 2 3 2" xfId="3601" xr:uid="{00000000-0005-0000-0000-0000080E0000}"/>
    <cellStyle name="20% - Accent4 13 2 2 4" xfId="3602" xr:uid="{00000000-0005-0000-0000-0000090E0000}"/>
    <cellStyle name="20% - Accent4 13 2 3" xfId="3603" xr:uid="{00000000-0005-0000-0000-00000A0E0000}"/>
    <cellStyle name="20% - Accent4 13 2 3 2" xfId="3604" xr:uid="{00000000-0005-0000-0000-00000B0E0000}"/>
    <cellStyle name="20% - Accent4 13 2 4" xfId="3605" xr:uid="{00000000-0005-0000-0000-00000C0E0000}"/>
    <cellStyle name="20% - Accent4 13 2 4 2" xfId="3606" xr:uid="{00000000-0005-0000-0000-00000D0E0000}"/>
    <cellStyle name="20% - Accent4 13 2 5" xfId="3607" xr:uid="{00000000-0005-0000-0000-00000E0E0000}"/>
    <cellStyle name="20% - Accent4 13 3" xfId="3608" xr:uid="{00000000-0005-0000-0000-00000F0E0000}"/>
    <cellStyle name="20% - Accent4 13 3 2" xfId="3609" xr:uid="{00000000-0005-0000-0000-0000100E0000}"/>
    <cellStyle name="20% - Accent4 13 3 2 2" xfId="3610" xr:uid="{00000000-0005-0000-0000-0000110E0000}"/>
    <cellStyle name="20% - Accent4 13 3 3" xfId="3611" xr:uid="{00000000-0005-0000-0000-0000120E0000}"/>
    <cellStyle name="20% - Accent4 13 3 3 2" xfId="3612" xr:uid="{00000000-0005-0000-0000-0000130E0000}"/>
    <cellStyle name="20% - Accent4 13 3 4" xfId="3613" xr:uid="{00000000-0005-0000-0000-0000140E0000}"/>
    <cellStyle name="20% - Accent4 13 4" xfId="3614" xr:uid="{00000000-0005-0000-0000-0000150E0000}"/>
    <cellStyle name="20% - Accent4 13 4 2" xfId="3615" xr:uid="{00000000-0005-0000-0000-0000160E0000}"/>
    <cellStyle name="20% - Accent4 13 5" xfId="3616" xr:uid="{00000000-0005-0000-0000-0000170E0000}"/>
    <cellStyle name="20% - Accent4 13 5 2" xfId="3617" xr:uid="{00000000-0005-0000-0000-0000180E0000}"/>
    <cellStyle name="20% - Accent4 13 6" xfId="3618" xr:uid="{00000000-0005-0000-0000-0000190E0000}"/>
    <cellStyle name="20% - Accent4 130" xfId="3619" xr:uid="{00000000-0005-0000-0000-00001A0E0000}"/>
    <cellStyle name="20% - Accent4 131" xfId="3620" xr:uid="{00000000-0005-0000-0000-00001B0E0000}"/>
    <cellStyle name="20% - Accent4 132" xfId="3621" xr:uid="{00000000-0005-0000-0000-00001C0E0000}"/>
    <cellStyle name="20% - Accent4 14" xfId="3622" xr:uid="{00000000-0005-0000-0000-00001D0E0000}"/>
    <cellStyle name="20% - Accent4 14 2" xfId="3623" xr:uid="{00000000-0005-0000-0000-00001E0E0000}"/>
    <cellStyle name="20% - Accent4 14 2 2" xfId="3624" xr:uid="{00000000-0005-0000-0000-00001F0E0000}"/>
    <cellStyle name="20% - Accent4 14 2 2 2" xfId="3625" xr:uid="{00000000-0005-0000-0000-0000200E0000}"/>
    <cellStyle name="20% - Accent4 14 2 2 2 2" xfId="3626" xr:uid="{00000000-0005-0000-0000-0000210E0000}"/>
    <cellStyle name="20% - Accent4 14 2 2 3" xfId="3627" xr:uid="{00000000-0005-0000-0000-0000220E0000}"/>
    <cellStyle name="20% - Accent4 14 2 2 3 2" xfId="3628" xr:uid="{00000000-0005-0000-0000-0000230E0000}"/>
    <cellStyle name="20% - Accent4 14 2 2 4" xfId="3629" xr:uid="{00000000-0005-0000-0000-0000240E0000}"/>
    <cellStyle name="20% - Accent4 14 2 3" xfId="3630" xr:uid="{00000000-0005-0000-0000-0000250E0000}"/>
    <cellStyle name="20% - Accent4 14 2 3 2" xfId="3631" xr:uid="{00000000-0005-0000-0000-0000260E0000}"/>
    <cellStyle name="20% - Accent4 14 2 4" xfId="3632" xr:uid="{00000000-0005-0000-0000-0000270E0000}"/>
    <cellStyle name="20% - Accent4 14 2 4 2" xfId="3633" xr:uid="{00000000-0005-0000-0000-0000280E0000}"/>
    <cellStyle name="20% - Accent4 14 2 5" xfId="3634" xr:uid="{00000000-0005-0000-0000-0000290E0000}"/>
    <cellStyle name="20% - Accent4 14 3" xfId="3635" xr:uid="{00000000-0005-0000-0000-00002A0E0000}"/>
    <cellStyle name="20% - Accent4 14 3 2" xfId="3636" xr:uid="{00000000-0005-0000-0000-00002B0E0000}"/>
    <cellStyle name="20% - Accent4 14 3 2 2" xfId="3637" xr:uid="{00000000-0005-0000-0000-00002C0E0000}"/>
    <cellStyle name="20% - Accent4 14 3 3" xfId="3638" xr:uid="{00000000-0005-0000-0000-00002D0E0000}"/>
    <cellStyle name="20% - Accent4 14 3 3 2" xfId="3639" xr:uid="{00000000-0005-0000-0000-00002E0E0000}"/>
    <cellStyle name="20% - Accent4 14 3 4" xfId="3640" xr:uid="{00000000-0005-0000-0000-00002F0E0000}"/>
    <cellStyle name="20% - Accent4 14 4" xfId="3641" xr:uid="{00000000-0005-0000-0000-0000300E0000}"/>
    <cellStyle name="20% - Accent4 14 4 2" xfId="3642" xr:uid="{00000000-0005-0000-0000-0000310E0000}"/>
    <cellStyle name="20% - Accent4 14 5" xfId="3643" xr:uid="{00000000-0005-0000-0000-0000320E0000}"/>
    <cellStyle name="20% - Accent4 14 5 2" xfId="3644" xr:uid="{00000000-0005-0000-0000-0000330E0000}"/>
    <cellStyle name="20% - Accent4 14 6" xfId="3645" xr:uid="{00000000-0005-0000-0000-0000340E0000}"/>
    <cellStyle name="20% - Accent4 15" xfId="3646" xr:uid="{00000000-0005-0000-0000-0000350E0000}"/>
    <cellStyle name="20% - Accent4 15 2" xfId="3647" xr:uid="{00000000-0005-0000-0000-0000360E0000}"/>
    <cellStyle name="20% - Accent4 15 2 2" xfId="3648" xr:uid="{00000000-0005-0000-0000-0000370E0000}"/>
    <cellStyle name="20% - Accent4 15 2 2 2" xfId="3649" xr:uid="{00000000-0005-0000-0000-0000380E0000}"/>
    <cellStyle name="20% - Accent4 15 2 2 2 2" xfId="3650" xr:uid="{00000000-0005-0000-0000-0000390E0000}"/>
    <cellStyle name="20% - Accent4 15 2 2 3" xfId="3651" xr:uid="{00000000-0005-0000-0000-00003A0E0000}"/>
    <cellStyle name="20% - Accent4 15 2 2 3 2" xfId="3652" xr:uid="{00000000-0005-0000-0000-00003B0E0000}"/>
    <cellStyle name="20% - Accent4 15 2 2 4" xfId="3653" xr:uid="{00000000-0005-0000-0000-00003C0E0000}"/>
    <cellStyle name="20% - Accent4 15 2 3" xfId="3654" xr:uid="{00000000-0005-0000-0000-00003D0E0000}"/>
    <cellStyle name="20% - Accent4 15 2 3 2" xfId="3655" xr:uid="{00000000-0005-0000-0000-00003E0E0000}"/>
    <cellStyle name="20% - Accent4 15 2 4" xfId="3656" xr:uid="{00000000-0005-0000-0000-00003F0E0000}"/>
    <cellStyle name="20% - Accent4 15 2 4 2" xfId="3657" xr:uid="{00000000-0005-0000-0000-0000400E0000}"/>
    <cellStyle name="20% - Accent4 15 2 5" xfId="3658" xr:uid="{00000000-0005-0000-0000-0000410E0000}"/>
    <cellStyle name="20% - Accent4 15 3" xfId="3659" xr:uid="{00000000-0005-0000-0000-0000420E0000}"/>
    <cellStyle name="20% - Accent4 15 3 2" xfId="3660" xr:uid="{00000000-0005-0000-0000-0000430E0000}"/>
    <cellStyle name="20% - Accent4 15 3 2 2" xfId="3661" xr:uid="{00000000-0005-0000-0000-0000440E0000}"/>
    <cellStyle name="20% - Accent4 15 3 3" xfId="3662" xr:uid="{00000000-0005-0000-0000-0000450E0000}"/>
    <cellStyle name="20% - Accent4 15 3 3 2" xfId="3663" xr:uid="{00000000-0005-0000-0000-0000460E0000}"/>
    <cellStyle name="20% - Accent4 15 3 4" xfId="3664" xr:uid="{00000000-0005-0000-0000-0000470E0000}"/>
    <cellStyle name="20% - Accent4 15 4" xfId="3665" xr:uid="{00000000-0005-0000-0000-0000480E0000}"/>
    <cellStyle name="20% - Accent4 15 4 2" xfId="3666" xr:uid="{00000000-0005-0000-0000-0000490E0000}"/>
    <cellStyle name="20% - Accent4 15 5" xfId="3667" xr:uid="{00000000-0005-0000-0000-00004A0E0000}"/>
    <cellStyle name="20% - Accent4 15 5 2" xfId="3668" xr:uid="{00000000-0005-0000-0000-00004B0E0000}"/>
    <cellStyle name="20% - Accent4 15 6" xfId="3669" xr:uid="{00000000-0005-0000-0000-00004C0E0000}"/>
    <cellStyle name="20% - Accent4 16" xfId="3670" xr:uid="{00000000-0005-0000-0000-00004D0E0000}"/>
    <cellStyle name="20% - Accent4 16 2" xfId="3671" xr:uid="{00000000-0005-0000-0000-00004E0E0000}"/>
    <cellStyle name="20% - Accent4 16 2 2" xfId="3672" xr:uid="{00000000-0005-0000-0000-00004F0E0000}"/>
    <cellStyle name="20% - Accent4 16 2 2 2" xfId="3673" xr:uid="{00000000-0005-0000-0000-0000500E0000}"/>
    <cellStyle name="20% - Accent4 16 2 2 2 2" xfId="3674" xr:uid="{00000000-0005-0000-0000-0000510E0000}"/>
    <cellStyle name="20% - Accent4 16 2 2 3" xfId="3675" xr:uid="{00000000-0005-0000-0000-0000520E0000}"/>
    <cellStyle name="20% - Accent4 16 2 2 3 2" xfId="3676" xr:uid="{00000000-0005-0000-0000-0000530E0000}"/>
    <cellStyle name="20% - Accent4 16 2 2 4" xfId="3677" xr:uid="{00000000-0005-0000-0000-0000540E0000}"/>
    <cellStyle name="20% - Accent4 16 2 3" xfId="3678" xr:uid="{00000000-0005-0000-0000-0000550E0000}"/>
    <cellStyle name="20% - Accent4 16 2 3 2" xfId="3679" xr:uid="{00000000-0005-0000-0000-0000560E0000}"/>
    <cellStyle name="20% - Accent4 16 2 4" xfId="3680" xr:uid="{00000000-0005-0000-0000-0000570E0000}"/>
    <cellStyle name="20% - Accent4 16 2 4 2" xfId="3681" xr:uid="{00000000-0005-0000-0000-0000580E0000}"/>
    <cellStyle name="20% - Accent4 16 2 5" xfId="3682" xr:uid="{00000000-0005-0000-0000-0000590E0000}"/>
    <cellStyle name="20% - Accent4 16 3" xfId="3683" xr:uid="{00000000-0005-0000-0000-00005A0E0000}"/>
    <cellStyle name="20% - Accent4 16 3 2" xfId="3684" xr:uid="{00000000-0005-0000-0000-00005B0E0000}"/>
    <cellStyle name="20% - Accent4 16 3 2 2" xfId="3685" xr:uid="{00000000-0005-0000-0000-00005C0E0000}"/>
    <cellStyle name="20% - Accent4 16 3 3" xfId="3686" xr:uid="{00000000-0005-0000-0000-00005D0E0000}"/>
    <cellStyle name="20% - Accent4 16 3 3 2" xfId="3687" xr:uid="{00000000-0005-0000-0000-00005E0E0000}"/>
    <cellStyle name="20% - Accent4 16 3 4" xfId="3688" xr:uid="{00000000-0005-0000-0000-00005F0E0000}"/>
    <cellStyle name="20% - Accent4 16 4" xfId="3689" xr:uid="{00000000-0005-0000-0000-0000600E0000}"/>
    <cellStyle name="20% - Accent4 16 4 2" xfId="3690" xr:uid="{00000000-0005-0000-0000-0000610E0000}"/>
    <cellStyle name="20% - Accent4 16 5" xfId="3691" xr:uid="{00000000-0005-0000-0000-0000620E0000}"/>
    <cellStyle name="20% - Accent4 16 5 2" xfId="3692" xr:uid="{00000000-0005-0000-0000-0000630E0000}"/>
    <cellStyle name="20% - Accent4 16 6" xfId="3693" xr:uid="{00000000-0005-0000-0000-0000640E0000}"/>
    <cellStyle name="20% - Accent4 17" xfId="3694" xr:uid="{00000000-0005-0000-0000-0000650E0000}"/>
    <cellStyle name="20% - Accent4 17 2" xfId="3695" xr:uid="{00000000-0005-0000-0000-0000660E0000}"/>
    <cellStyle name="20% - Accent4 17 2 2" xfId="3696" xr:uid="{00000000-0005-0000-0000-0000670E0000}"/>
    <cellStyle name="20% - Accent4 17 2 2 2" xfId="3697" xr:uid="{00000000-0005-0000-0000-0000680E0000}"/>
    <cellStyle name="20% - Accent4 17 2 2 2 2" xfId="3698" xr:uid="{00000000-0005-0000-0000-0000690E0000}"/>
    <cellStyle name="20% - Accent4 17 2 2 3" xfId="3699" xr:uid="{00000000-0005-0000-0000-00006A0E0000}"/>
    <cellStyle name="20% - Accent4 17 2 2 3 2" xfId="3700" xr:uid="{00000000-0005-0000-0000-00006B0E0000}"/>
    <cellStyle name="20% - Accent4 17 2 2 4" xfId="3701" xr:uid="{00000000-0005-0000-0000-00006C0E0000}"/>
    <cellStyle name="20% - Accent4 17 2 3" xfId="3702" xr:uid="{00000000-0005-0000-0000-00006D0E0000}"/>
    <cellStyle name="20% - Accent4 17 2 3 2" xfId="3703" xr:uid="{00000000-0005-0000-0000-00006E0E0000}"/>
    <cellStyle name="20% - Accent4 17 2 4" xfId="3704" xr:uid="{00000000-0005-0000-0000-00006F0E0000}"/>
    <cellStyle name="20% - Accent4 17 2 4 2" xfId="3705" xr:uid="{00000000-0005-0000-0000-0000700E0000}"/>
    <cellStyle name="20% - Accent4 17 2 5" xfId="3706" xr:uid="{00000000-0005-0000-0000-0000710E0000}"/>
    <cellStyle name="20% - Accent4 17 3" xfId="3707" xr:uid="{00000000-0005-0000-0000-0000720E0000}"/>
    <cellStyle name="20% - Accent4 17 3 2" xfId="3708" xr:uid="{00000000-0005-0000-0000-0000730E0000}"/>
    <cellStyle name="20% - Accent4 17 3 2 2" xfId="3709" xr:uid="{00000000-0005-0000-0000-0000740E0000}"/>
    <cellStyle name="20% - Accent4 17 3 3" xfId="3710" xr:uid="{00000000-0005-0000-0000-0000750E0000}"/>
    <cellStyle name="20% - Accent4 17 3 3 2" xfId="3711" xr:uid="{00000000-0005-0000-0000-0000760E0000}"/>
    <cellStyle name="20% - Accent4 17 3 4" xfId="3712" xr:uid="{00000000-0005-0000-0000-0000770E0000}"/>
    <cellStyle name="20% - Accent4 17 4" xfId="3713" xr:uid="{00000000-0005-0000-0000-0000780E0000}"/>
    <cellStyle name="20% - Accent4 17 4 2" xfId="3714" xr:uid="{00000000-0005-0000-0000-0000790E0000}"/>
    <cellStyle name="20% - Accent4 17 5" xfId="3715" xr:uid="{00000000-0005-0000-0000-00007A0E0000}"/>
    <cellStyle name="20% - Accent4 17 5 2" xfId="3716" xr:uid="{00000000-0005-0000-0000-00007B0E0000}"/>
    <cellStyle name="20% - Accent4 17 6" xfId="3717" xr:uid="{00000000-0005-0000-0000-00007C0E0000}"/>
    <cellStyle name="20% - Accent4 18" xfId="3718" xr:uid="{00000000-0005-0000-0000-00007D0E0000}"/>
    <cellStyle name="20% - Accent4 18 2" xfId="3719" xr:uid="{00000000-0005-0000-0000-00007E0E0000}"/>
    <cellStyle name="20% - Accent4 18 2 2" xfId="3720" xr:uid="{00000000-0005-0000-0000-00007F0E0000}"/>
    <cellStyle name="20% - Accent4 18 2 2 2" xfId="3721" xr:uid="{00000000-0005-0000-0000-0000800E0000}"/>
    <cellStyle name="20% - Accent4 18 2 2 2 2" xfId="3722" xr:uid="{00000000-0005-0000-0000-0000810E0000}"/>
    <cellStyle name="20% - Accent4 18 2 2 3" xfId="3723" xr:uid="{00000000-0005-0000-0000-0000820E0000}"/>
    <cellStyle name="20% - Accent4 18 2 2 3 2" xfId="3724" xr:uid="{00000000-0005-0000-0000-0000830E0000}"/>
    <cellStyle name="20% - Accent4 18 2 2 4" xfId="3725" xr:uid="{00000000-0005-0000-0000-0000840E0000}"/>
    <cellStyle name="20% - Accent4 18 2 3" xfId="3726" xr:uid="{00000000-0005-0000-0000-0000850E0000}"/>
    <cellStyle name="20% - Accent4 18 2 3 2" xfId="3727" xr:uid="{00000000-0005-0000-0000-0000860E0000}"/>
    <cellStyle name="20% - Accent4 18 2 4" xfId="3728" xr:uid="{00000000-0005-0000-0000-0000870E0000}"/>
    <cellStyle name="20% - Accent4 18 2 4 2" xfId="3729" xr:uid="{00000000-0005-0000-0000-0000880E0000}"/>
    <cellStyle name="20% - Accent4 18 2 5" xfId="3730" xr:uid="{00000000-0005-0000-0000-0000890E0000}"/>
    <cellStyle name="20% - Accent4 18 3" xfId="3731" xr:uid="{00000000-0005-0000-0000-00008A0E0000}"/>
    <cellStyle name="20% - Accent4 18 3 2" xfId="3732" xr:uid="{00000000-0005-0000-0000-00008B0E0000}"/>
    <cellStyle name="20% - Accent4 18 3 2 2" xfId="3733" xr:uid="{00000000-0005-0000-0000-00008C0E0000}"/>
    <cellStyle name="20% - Accent4 18 3 3" xfId="3734" xr:uid="{00000000-0005-0000-0000-00008D0E0000}"/>
    <cellStyle name="20% - Accent4 18 3 3 2" xfId="3735" xr:uid="{00000000-0005-0000-0000-00008E0E0000}"/>
    <cellStyle name="20% - Accent4 18 3 4" xfId="3736" xr:uid="{00000000-0005-0000-0000-00008F0E0000}"/>
    <cellStyle name="20% - Accent4 18 4" xfId="3737" xr:uid="{00000000-0005-0000-0000-0000900E0000}"/>
    <cellStyle name="20% - Accent4 18 4 2" xfId="3738" xr:uid="{00000000-0005-0000-0000-0000910E0000}"/>
    <cellStyle name="20% - Accent4 18 5" xfId="3739" xr:uid="{00000000-0005-0000-0000-0000920E0000}"/>
    <cellStyle name="20% - Accent4 18 5 2" xfId="3740" xr:uid="{00000000-0005-0000-0000-0000930E0000}"/>
    <cellStyle name="20% - Accent4 18 6" xfId="3741" xr:uid="{00000000-0005-0000-0000-0000940E0000}"/>
    <cellStyle name="20% - Accent4 19" xfId="3742" xr:uid="{00000000-0005-0000-0000-0000950E0000}"/>
    <cellStyle name="20% - Accent4 19 2" xfId="3743" xr:uid="{00000000-0005-0000-0000-0000960E0000}"/>
    <cellStyle name="20% - Accent4 19 2 2" xfId="3744" xr:uid="{00000000-0005-0000-0000-0000970E0000}"/>
    <cellStyle name="20% - Accent4 19 2 2 2" xfId="3745" xr:uid="{00000000-0005-0000-0000-0000980E0000}"/>
    <cellStyle name="20% - Accent4 19 2 2 2 2" xfId="3746" xr:uid="{00000000-0005-0000-0000-0000990E0000}"/>
    <cellStyle name="20% - Accent4 19 2 2 3" xfId="3747" xr:uid="{00000000-0005-0000-0000-00009A0E0000}"/>
    <cellStyle name="20% - Accent4 19 2 2 3 2" xfId="3748" xr:uid="{00000000-0005-0000-0000-00009B0E0000}"/>
    <cellStyle name="20% - Accent4 19 2 2 4" xfId="3749" xr:uid="{00000000-0005-0000-0000-00009C0E0000}"/>
    <cellStyle name="20% - Accent4 19 2 3" xfId="3750" xr:uid="{00000000-0005-0000-0000-00009D0E0000}"/>
    <cellStyle name="20% - Accent4 19 2 3 2" xfId="3751" xr:uid="{00000000-0005-0000-0000-00009E0E0000}"/>
    <cellStyle name="20% - Accent4 19 2 4" xfId="3752" xr:uid="{00000000-0005-0000-0000-00009F0E0000}"/>
    <cellStyle name="20% - Accent4 19 2 4 2" xfId="3753" xr:uid="{00000000-0005-0000-0000-0000A00E0000}"/>
    <cellStyle name="20% - Accent4 19 2 5" xfId="3754" xr:uid="{00000000-0005-0000-0000-0000A10E0000}"/>
    <cellStyle name="20% - Accent4 19 3" xfId="3755" xr:uid="{00000000-0005-0000-0000-0000A20E0000}"/>
    <cellStyle name="20% - Accent4 19 3 2" xfId="3756" xr:uid="{00000000-0005-0000-0000-0000A30E0000}"/>
    <cellStyle name="20% - Accent4 19 3 2 2" xfId="3757" xr:uid="{00000000-0005-0000-0000-0000A40E0000}"/>
    <cellStyle name="20% - Accent4 19 3 3" xfId="3758" xr:uid="{00000000-0005-0000-0000-0000A50E0000}"/>
    <cellStyle name="20% - Accent4 19 3 3 2" xfId="3759" xr:uid="{00000000-0005-0000-0000-0000A60E0000}"/>
    <cellStyle name="20% - Accent4 19 3 4" xfId="3760" xr:uid="{00000000-0005-0000-0000-0000A70E0000}"/>
    <cellStyle name="20% - Accent4 19 4" xfId="3761" xr:uid="{00000000-0005-0000-0000-0000A80E0000}"/>
    <cellStyle name="20% - Accent4 19 4 2" xfId="3762" xr:uid="{00000000-0005-0000-0000-0000A90E0000}"/>
    <cellStyle name="20% - Accent4 19 5" xfId="3763" xr:uid="{00000000-0005-0000-0000-0000AA0E0000}"/>
    <cellStyle name="20% - Accent4 19 5 2" xfId="3764" xr:uid="{00000000-0005-0000-0000-0000AB0E0000}"/>
    <cellStyle name="20% - Accent4 19 6" xfId="3765" xr:uid="{00000000-0005-0000-0000-0000AC0E0000}"/>
    <cellStyle name="20% - Accent4 2" xfId="3766" xr:uid="{00000000-0005-0000-0000-0000AD0E0000}"/>
    <cellStyle name="20% - Accent4 2 2" xfId="3767" xr:uid="{00000000-0005-0000-0000-0000AE0E0000}"/>
    <cellStyle name="20% - Accent4 2 2 2" xfId="3768" xr:uid="{00000000-0005-0000-0000-0000AF0E0000}"/>
    <cellStyle name="20% - Accent4 2 2 2 2" xfId="3769" xr:uid="{00000000-0005-0000-0000-0000B00E0000}"/>
    <cellStyle name="20% - Accent4 2 2 2 2 2" xfId="3770" xr:uid="{00000000-0005-0000-0000-0000B10E0000}"/>
    <cellStyle name="20% - Accent4 2 2 2 2 2 2" xfId="3771" xr:uid="{00000000-0005-0000-0000-0000B20E0000}"/>
    <cellStyle name="20% - Accent4 2 2 2 2 3" xfId="3772" xr:uid="{00000000-0005-0000-0000-0000B30E0000}"/>
    <cellStyle name="20% - Accent4 2 2 2 2 3 2" xfId="3773" xr:uid="{00000000-0005-0000-0000-0000B40E0000}"/>
    <cellStyle name="20% - Accent4 2 2 2 2 4" xfId="3774" xr:uid="{00000000-0005-0000-0000-0000B50E0000}"/>
    <cellStyle name="20% - Accent4 2 2 2 3" xfId="3775" xr:uid="{00000000-0005-0000-0000-0000B60E0000}"/>
    <cellStyle name="20% - Accent4 2 2 2 3 2" xfId="3776" xr:uid="{00000000-0005-0000-0000-0000B70E0000}"/>
    <cellStyle name="20% - Accent4 2 2 2 4" xfId="3777" xr:uid="{00000000-0005-0000-0000-0000B80E0000}"/>
    <cellStyle name="20% - Accent4 2 2 2 4 2" xfId="3778" xr:uid="{00000000-0005-0000-0000-0000B90E0000}"/>
    <cellStyle name="20% - Accent4 2 2 2 5" xfId="3779" xr:uid="{00000000-0005-0000-0000-0000BA0E0000}"/>
    <cellStyle name="20% - Accent4 2 2 3" xfId="3780" xr:uid="{00000000-0005-0000-0000-0000BB0E0000}"/>
    <cellStyle name="20% - Accent4 2 2 3 2" xfId="3781" xr:uid="{00000000-0005-0000-0000-0000BC0E0000}"/>
    <cellStyle name="20% - Accent4 2 2 3 2 2" xfId="3782" xr:uid="{00000000-0005-0000-0000-0000BD0E0000}"/>
    <cellStyle name="20% - Accent4 2 2 3 3" xfId="3783" xr:uid="{00000000-0005-0000-0000-0000BE0E0000}"/>
    <cellStyle name="20% - Accent4 2 2 3 3 2" xfId="3784" xr:uid="{00000000-0005-0000-0000-0000BF0E0000}"/>
    <cellStyle name="20% - Accent4 2 2 3 4" xfId="3785" xr:uid="{00000000-0005-0000-0000-0000C00E0000}"/>
    <cellStyle name="20% - Accent4 2 2 4" xfId="3786" xr:uid="{00000000-0005-0000-0000-0000C10E0000}"/>
    <cellStyle name="20% - Accent4 2 2 4 2" xfId="3787" xr:uid="{00000000-0005-0000-0000-0000C20E0000}"/>
    <cellStyle name="20% - Accent4 2 2 5" xfId="3788" xr:uid="{00000000-0005-0000-0000-0000C30E0000}"/>
    <cellStyle name="20% - Accent4 2 2 5 2" xfId="3789" xr:uid="{00000000-0005-0000-0000-0000C40E0000}"/>
    <cellStyle name="20% - Accent4 2 2 6" xfId="3790" xr:uid="{00000000-0005-0000-0000-0000C50E0000}"/>
    <cellStyle name="20% - Accent4 2 3" xfId="3791" xr:uid="{00000000-0005-0000-0000-0000C60E0000}"/>
    <cellStyle name="20% - Accent4 2 3 2" xfId="3792" xr:uid="{00000000-0005-0000-0000-0000C70E0000}"/>
    <cellStyle name="20% - Accent4 2 3 2 2" xfId="3793" xr:uid="{00000000-0005-0000-0000-0000C80E0000}"/>
    <cellStyle name="20% - Accent4 2 3 2 2 2" xfId="3794" xr:uid="{00000000-0005-0000-0000-0000C90E0000}"/>
    <cellStyle name="20% - Accent4 2 3 2 2 2 2" xfId="3795" xr:uid="{00000000-0005-0000-0000-0000CA0E0000}"/>
    <cellStyle name="20% - Accent4 2 3 2 2 3" xfId="3796" xr:uid="{00000000-0005-0000-0000-0000CB0E0000}"/>
    <cellStyle name="20% - Accent4 2 3 2 2 3 2" xfId="3797" xr:uid="{00000000-0005-0000-0000-0000CC0E0000}"/>
    <cellStyle name="20% - Accent4 2 3 2 2 4" xfId="3798" xr:uid="{00000000-0005-0000-0000-0000CD0E0000}"/>
    <cellStyle name="20% - Accent4 2 3 2 3" xfId="3799" xr:uid="{00000000-0005-0000-0000-0000CE0E0000}"/>
    <cellStyle name="20% - Accent4 2 3 2 3 2" xfId="3800" xr:uid="{00000000-0005-0000-0000-0000CF0E0000}"/>
    <cellStyle name="20% - Accent4 2 3 2 4" xfId="3801" xr:uid="{00000000-0005-0000-0000-0000D00E0000}"/>
    <cellStyle name="20% - Accent4 2 3 2 4 2" xfId="3802" xr:uid="{00000000-0005-0000-0000-0000D10E0000}"/>
    <cellStyle name="20% - Accent4 2 3 2 5" xfId="3803" xr:uid="{00000000-0005-0000-0000-0000D20E0000}"/>
    <cellStyle name="20% - Accent4 2 3 3" xfId="3804" xr:uid="{00000000-0005-0000-0000-0000D30E0000}"/>
    <cellStyle name="20% - Accent4 2 3 3 2" xfId="3805" xr:uid="{00000000-0005-0000-0000-0000D40E0000}"/>
    <cellStyle name="20% - Accent4 2 3 3 2 2" xfId="3806" xr:uid="{00000000-0005-0000-0000-0000D50E0000}"/>
    <cellStyle name="20% - Accent4 2 3 3 3" xfId="3807" xr:uid="{00000000-0005-0000-0000-0000D60E0000}"/>
    <cellStyle name="20% - Accent4 2 3 3 3 2" xfId="3808" xr:uid="{00000000-0005-0000-0000-0000D70E0000}"/>
    <cellStyle name="20% - Accent4 2 3 3 4" xfId="3809" xr:uid="{00000000-0005-0000-0000-0000D80E0000}"/>
    <cellStyle name="20% - Accent4 2 3 4" xfId="3810" xr:uid="{00000000-0005-0000-0000-0000D90E0000}"/>
    <cellStyle name="20% - Accent4 2 3 4 2" xfId="3811" xr:uid="{00000000-0005-0000-0000-0000DA0E0000}"/>
    <cellStyle name="20% - Accent4 2 3 5" xfId="3812" xr:uid="{00000000-0005-0000-0000-0000DB0E0000}"/>
    <cellStyle name="20% - Accent4 2 3 5 2" xfId="3813" xr:uid="{00000000-0005-0000-0000-0000DC0E0000}"/>
    <cellStyle name="20% - Accent4 2 3 6" xfId="3814" xr:uid="{00000000-0005-0000-0000-0000DD0E0000}"/>
    <cellStyle name="20% - Accent4 2 4" xfId="3815" xr:uid="{00000000-0005-0000-0000-0000DE0E0000}"/>
    <cellStyle name="20% - Accent4 2 4 2" xfId="3816" xr:uid="{00000000-0005-0000-0000-0000DF0E0000}"/>
    <cellStyle name="20% - Accent4 2 4 2 2" xfId="3817" xr:uid="{00000000-0005-0000-0000-0000E00E0000}"/>
    <cellStyle name="20% - Accent4 2 4 2 2 2" xfId="3818" xr:uid="{00000000-0005-0000-0000-0000E10E0000}"/>
    <cellStyle name="20% - Accent4 2 4 2 2 2 2" xfId="3819" xr:uid="{00000000-0005-0000-0000-0000E20E0000}"/>
    <cellStyle name="20% - Accent4 2 4 2 2 3" xfId="3820" xr:uid="{00000000-0005-0000-0000-0000E30E0000}"/>
    <cellStyle name="20% - Accent4 2 4 2 2 3 2" xfId="3821" xr:uid="{00000000-0005-0000-0000-0000E40E0000}"/>
    <cellStyle name="20% - Accent4 2 4 2 2 4" xfId="3822" xr:uid="{00000000-0005-0000-0000-0000E50E0000}"/>
    <cellStyle name="20% - Accent4 2 4 2 3" xfId="3823" xr:uid="{00000000-0005-0000-0000-0000E60E0000}"/>
    <cellStyle name="20% - Accent4 2 4 2 3 2" xfId="3824" xr:uid="{00000000-0005-0000-0000-0000E70E0000}"/>
    <cellStyle name="20% - Accent4 2 4 2 4" xfId="3825" xr:uid="{00000000-0005-0000-0000-0000E80E0000}"/>
    <cellStyle name="20% - Accent4 2 4 2 4 2" xfId="3826" xr:uid="{00000000-0005-0000-0000-0000E90E0000}"/>
    <cellStyle name="20% - Accent4 2 4 2 5" xfId="3827" xr:uid="{00000000-0005-0000-0000-0000EA0E0000}"/>
    <cellStyle name="20% - Accent4 2 4 3" xfId="3828" xr:uid="{00000000-0005-0000-0000-0000EB0E0000}"/>
    <cellStyle name="20% - Accent4 2 4 3 2" xfId="3829" xr:uid="{00000000-0005-0000-0000-0000EC0E0000}"/>
    <cellStyle name="20% - Accent4 2 4 3 2 2" xfId="3830" xr:uid="{00000000-0005-0000-0000-0000ED0E0000}"/>
    <cellStyle name="20% - Accent4 2 4 3 3" xfId="3831" xr:uid="{00000000-0005-0000-0000-0000EE0E0000}"/>
    <cellStyle name="20% - Accent4 2 4 3 3 2" xfId="3832" xr:uid="{00000000-0005-0000-0000-0000EF0E0000}"/>
    <cellStyle name="20% - Accent4 2 4 3 4" xfId="3833" xr:uid="{00000000-0005-0000-0000-0000F00E0000}"/>
    <cellStyle name="20% - Accent4 2 4 4" xfId="3834" xr:uid="{00000000-0005-0000-0000-0000F10E0000}"/>
    <cellStyle name="20% - Accent4 2 4 4 2" xfId="3835" xr:uid="{00000000-0005-0000-0000-0000F20E0000}"/>
    <cellStyle name="20% - Accent4 2 4 5" xfId="3836" xr:uid="{00000000-0005-0000-0000-0000F30E0000}"/>
    <cellStyle name="20% - Accent4 2 4 5 2" xfId="3837" xr:uid="{00000000-0005-0000-0000-0000F40E0000}"/>
    <cellStyle name="20% - Accent4 2 4 6" xfId="3838" xr:uid="{00000000-0005-0000-0000-0000F50E0000}"/>
    <cellStyle name="20% - Accent4 2 5" xfId="3839" xr:uid="{00000000-0005-0000-0000-0000F60E0000}"/>
    <cellStyle name="20% - Accent4 2 5 2" xfId="3840" xr:uid="{00000000-0005-0000-0000-0000F70E0000}"/>
    <cellStyle name="20% - Accent4 2 5 2 2" xfId="3841" xr:uid="{00000000-0005-0000-0000-0000F80E0000}"/>
    <cellStyle name="20% - Accent4 2 5 2 2 2" xfId="3842" xr:uid="{00000000-0005-0000-0000-0000F90E0000}"/>
    <cellStyle name="20% - Accent4 2 5 2 3" xfId="3843" xr:uid="{00000000-0005-0000-0000-0000FA0E0000}"/>
    <cellStyle name="20% - Accent4 2 5 2 3 2" xfId="3844" xr:uid="{00000000-0005-0000-0000-0000FB0E0000}"/>
    <cellStyle name="20% - Accent4 2 5 2 4" xfId="3845" xr:uid="{00000000-0005-0000-0000-0000FC0E0000}"/>
    <cellStyle name="20% - Accent4 2 5 3" xfId="3846" xr:uid="{00000000-0005-0000-0000-0000FD0E0000}"/>
    <cellStyle name="20% - Accent4 2 5 3 2" xfId="3847" xr:uid="{00000000-0005-0000-0000-0000FE0E0000}"/>
    <cellStyle name="20% - Accent4 2 5 4" xfId="3848" xr:uid="{00000000-0005-0000-0000-0000FF0E0000}"/>
    <cellStyle name="20% - Accent4 2 5 4 2" xfId="3849" xr:uid="{00000000-0005-0000-0000-0000000F0000}"/>
    <cellStyle name="20% - Accent4 2 5 5" xfId="3850" xr:uid="{00000000-0005-0000-0000-0000010F0000}"/>
    <cellStyle name="20% - Accent4 2 6" xfId="3851" xr:uid="{00000000-0005-0000-0000-0000020F0000}"/>
    <cellStyle name="20% - Accent4 2 6 2" xfId="3852" xr:uid="{00000000-0005-0000-0000-0000030F0000}"/>
    <cellStyle name="20% - Accent4 2 6 2 2" xfId="3853" xr:uid="{00000000-0005-0000-0000-0000040F0000}"/>
    <cellStyle name="20% - Accent4 2 6 3" xfId="3854" xr:uid="{00000000-0005-0000-0000-0000050F0000}"/>
    <cellStyle name="20% - Accent4 2 6 3 2" xfId="3855" xr:uid="{00000000-0005-0000-0000-0000060F0000}"/>
    <cellStyle name="20% - Accent4 2 6 4" xfId="3856" xr:uid="{00000000-0005-0000-0000-0000070F0000}"/>
    <cellStyle name="20% - Accent4 2 7" xfId="3857" xr:uid="{00000000-0005-0000-0000-0000080F0000}"/>
    <cellStyle name="20% - Accent4 2 7 2" xfId="3858" xr:uid="{00000000-0005-0000-0000-0000090F0000}"/>
    <cellStyle name="20% - Accent4 2 8" xfId="3859" xr:uid="{00000000-0005-0000-0000-00000A0F0000}"/>
    <cellStyle name="20% - Accent4 2 8 2" xfId="3860" xr:uid="{00000000-0005-0000-0000-00000B0F0000}"/>
    <cellStyle name="20% - Accent4 2 9" xfId="3861" xr:uid="{00000000-0005-0000-0000-00000C0F0000}"/>
    <cellStyle name="20% - Accent4 20" xfId="3862" xr:uid="{00000000-0005-0000-0000-00000D0F0000}"/>
    <cellStyle name="20% - Accent4 20 2" xfId="3863" xr:uid="{00000000-0005-0000-0000-00000E0F0000}"/>
    <cellStyle name="20% - Accent4 20 2 2" xfId="3864" xr:uid="{00000000-0005-0000-0000-00000F0F0000}"/>
    <cellStyle name="20% - Accent4 20 2 2 2" xfId="3865" xr:uid="{00000000-0005-0000-0000-0000100F0000}"/>
    <cellStyle name="20% - Accent4 20 2 2 2 2" xfId="3866" xr:uid="{00000000-0005-0000-0000-0000110F0000}"/>
    <cellStyle name="20% - Accent4 20 2 2 3" xfId="3867" xr:uid="{00000000-0005-0000-0000-0000120F0000}"/>
    <cellStyle name="20% - Accent4 20 2 2 3 2" xfId="3868" xr:uid="{00000000-0005-0000-0000-0000130F0000}"/>
    <cellStyle name="20% - Accent4 20 2 2 4" xfId="3869" xr:uid="{00000000-0005-0000-0000-0000140F0000}"/>
    <cellStyle name="20% - Accent4 20 2 3" xfId="3870" xr:uid="{00000000-0005-0000-0000-0000150F0000}"/>
    <cellStyle name="20% - Accent4 20 2 3 2" xfId="3871" xr:uid="{00000000-0005-0000-0000-0000160F0000}"/>
    <cellStyle name="20% - Accent4 20 2 4" xfId="3872" xr:uid="{00000000-0005-0000-0000-0000170F0000}"/>
    <cellStyle name="20% - Accent4 20 2 4 2" xfId="3873" xr:uid="{00000000-0005-0000-0000-0000180F0000}"/>
    <cellStyle name="20% - Accent4 20 2 5" xfId="3874" xr:uid="{00000000-0005-0000-0000-0000190F0000}"/>
    <cellStyle name="20% - Accent4 20 3" xfId="3875" xr:uid="{00000000-0005-0000-0000-00001A0F0000}"/>
    <cellStyle name="20% - Accent4 20 3 2" xfId="3876" xr:uid="{00000000-0005-0000-0000-00001B0F0000}"/>
    <cellStyle name="20% - Accent4 20 3 2 2" xfId="3877" xr:uid="{00000000-0005-0000-0000-00001C0F0000}"/>
    <cellStyle name="20% - Accent4 20 3 3" xfId="3878" xr:uid="{00000000-0005-0000-0000-00001D0F0000}"/>
    <cellStyle name="20% - Accent4 20 3 3 2" xfId="3879" xr:uid="{00000000-0005-0000-0000-00001E0F0000}"/>
    <cellStyle name="20% - Accent4 20 3 4" xfId="3880" xr:uid="{00000000-0005-0000-0000-00001F0F0000}"/>
    <cellStyle name="20% - Accent4 20 4" xfId="3881" xr:uid="{00000000-0005-0000-0000-0000200F0000}"/>
    <cellStyle name="20% - Accent4 20 4 2" xfId="3882" xr:uid="{00000000-0005-0000-0000-0000210F0000}"/>
    <cellStyle name="20% - Accent4 20 5" xfId="3883" xr:uid="{00000000-0005-0000-0000-0000220F0000}"/>
    <cellStyle name="20% - Accent4 20 5 2" xfId="3884" xr:uid="{00000000-0005-0000-0000-0000230F0000}"/>
    <cellStyle name="20% - Accent4 20 6" xfId="3885" xr:uid="{00000000-0005-0000-0000-0000240F0000}"/>
    <cellStyle name="20% - Accent4 21" xfId="3886" xr:uid="{00000000-0005-0000-0000-0000250F0000}"/>
    <cellStyle name="20% - Accent4 21 2" xfId="3887" xr:uid="{00000000-0005-0000-0000-0000260F0000}"/>
    <cellStyle name="20% - Accent4 21 2 2" xfId="3888" xr:uid="{00000000-0005-0000-0000-0000270F0000}"/>
    <cellStyle name="20% - Accent4 21 2 2 2" xfId="3889" xr:uid="{00000000-0005-0000-0000-0000280F0000}"/>
    <cellStyle name="20% - Accent4 21 2 2 2 2" xfId="3890" xr:uid="{00000000-0005-0000-0000-0000290F0000}"/>
    <cellStyle name="20% - Accent4 21 2 2 3" xfId="3891" xr:uid="{00000000-0005-0000-0000-00002A0F0000}"/>
    <cellStyle name="20% - Accent4 21 2 2 3 2" xfId="3892" xr:uid="{00000000-0005-0000-0000-00002B0F0000}"/>
    <cellStyle name="20% - Accent4 21 2 2 4" xfId="3893" xr:uid="{00000000-0005-0000-0000-00002C0F0000}"/>
    <cellStyle name="20% - Accent4 21 2 3" xfId="3894" xr:uid="{00000000-0005-0000-0000-00002D0F0000}"/>
    <cellStyle name="20% - Accent4 21 2 3 2" xfId="3895" xr:uid="{00000000-0005-0000-0000-00002E0F0000}"/>
    <cellStyle name="20% - Accent4 21 2 4" xfId="3896" xr:uid="{00000000-0005-0000-0000-00002F0F0000}"/>
    <cellStyle name="20% - Accent4 21 2 4 2" xfId="3897" xr:uid="{00000000-0005-0000-0000-0000300F0000}"/>
    <cellStyle name="20% - Accent4 21 2 5" xfId="3898" xr:uid="{00000000-0005-0000-0000-0000310F0000}"/>
    <cellStyle name="20% - Accent4 21 3" xfId="3899" xr:uid="{00000000-0005-0000-0000-0000320F0000}"/>
    <cellStyle name="20% - Accent4 21 3 2" xfId="3900" xr:uid="{00000000-0005-0000-0000-0000330F0000}"/>
    <cellStyle name="20% - Accent4 21 3 2 2" xfId="3901" xr:uid="{00000000-0005-0000-0000-0000340F0000}"/>
    <cellStyle name="20% - Accent4 21 3 3" xfId="3902" xr:uid="{00000000-0005-0000-0000-0000350F0000}"/>
    <cellStyle name="20% - Accent4 21 3 3 2" xfId="3903" xr:uid="{00000000-0005-0000-0000-0000360F0000}"/>
    <cellStyle name="20% - Accent4 21 3 4" xfId="3904" xr:uid="{00000000-0005-0000-0000-0000370F0000}"/>
    <cellStyle name="20% - Accent4 21 4" xfId="3905" xr:uid="{00000000-0005-0000-0000-0000380F0000}"/>
    <cellStyle name="20% - Accent4 21 4 2" xfId="3906" xr:uid="{00000000-0005-0000-0000-0000390F0000}"/>
    <cellStyle name="20% - Accent4 21 5" xfId="3907" xr:uid="{00000000-0005-0000-0000-00003A0F0000}"/>
    <cellStyle name="20% - Accent4 21 5 2" xfId="3908" xr:uid="{00000000-0005-0000-0000-00003B0F0000}"/>
    <cellStyle name="20% - Accent4 21 6" xfId="3909" xr:uid="{00000000-0005-0000-0000-00003C0F0000}"/>
    <cellStyle name="20% - Accent4 22" xfId="3910" xr:uid="{00000000-0005-0000-0000-00003D0F0000}"/>
    <cellStyle name="20% - Accent4 22 2" xfId="3911" xr:uid="{00000000-0005-0000-0000-00003E0F0000}"/>
    <cellStyle name="20% - Accent4 22 2 2" xfId="3912" xr:uid="{00000000-0005-0000-0000-00003F0F0000}"/>
    <cellStyle name="20% - Accent4 22 2 2 2" xfId="3913" xr:uid="{00000000-0005-0000-0000-0000400F0000}"/>
    <cellStyle name="20% - Accent4 22 2 2 2 2" xfId="3914" xr:uid="{00000000-0005-0000-0000-0000410F0000}"/>
    <cellStyle name="20% - Accent4 22 2 2 3" xfId="3915" xr:uid="{00000000-0005-0000-0000-0000420F0000}"/>
    <cellStyle name="20% - Accent4 22 2 2 3 2" xfId="3916" xr:uid="{00000000-0005-0000-0000-0000430F0000}"/>
    <cellStyle name="20% - Accent4 22 2 2 4" xfId="3917" xr:uid="{00000000-0005-0000-0000-0000440F0000}"/>
    <cellStyle name="20% - Accent4 22 2 3" xfId="3918" xr:uid="{00000000-0005-0000-0000-0000450F0000}"/>
    <cellStyle name="20% - Accent4 22 2 3 2" xfId="3919" xr:uid="{00000000-0005-0000-0000-0000460F0000}"/>
    <cellStyle name="20% - Accent4 22 2 4" xfId="3920" xr:uid="{00000000-0005-0000-0000-0000470F0000}"/>
    <cellStyle name="20% - Accent4 22 2 4 2" xfId="3921" xr:uid="{00000000-0005-0000-0000-0000480F0000}"/>
    <cellStyle name="20% - Accent4 22 2 5" xfId="3922" xr:uid="{00000000-0005-0000-0000-0000490F0000}"/>
    <cellStyle name="20% - Accent4 22 3" xfId="3923" xr:uid="{00000000-0005-0000-0000-00004A0F0000}"/>
    <cellStyle name="20% - Accent4 22 3 2" xfId="3924" xr:uid="{00000000-0005-0000-0000-00004B0F0000}"/>
    <cellStyle name="20% - Accent4 22 3 2 2" xfId="3925" xr:uid="{00000000-0005-0000-0000-00004C0F0000}"/>
    <cellStyle name="20% - Accent4 22 3 3" xfId="3926" xr:uid="{00000000-0005-0000-0000-00004D0F0000}"/>
    <cellStyle name="20% - Accent4 22 3 3 2" xfId="3927" xr:uid="{00000000-0005-0000-0000-00004E0F0000}"/>
    <cellStyle name="20% - Accent4 22 3 4" xfId="3928" xr:uid="{00000000-0005-0000-0000-00004F0F0000}"/>
    <cellStyle name="20% - Accent4 22 4" xfId="3929" xr:uid="{00000000-0005-0000-0000-0000500F0000}"/>
    <cellStyle name="20% - Accent4 22 4 2" xfId="3930" xr:uid="{00000000-0005-0000-0000-0000510F0000}"/>
    <cellStyle name="20% - Accent4 22 5" xfId="3931" xr:uid="{00000000-0005-0000-0000-0000520F0000}"/>
    <cellStyle name="20% - Accent4 22 5 2" xfId="3932" xr:uid="{00000000-0005-0000-0000-0000530F0000}"/>
    <cellStyle name="20% - Accent4 22 6" xfId="3933" xr:uid="{00000000-0005-0000-0000-0000540F0000}"/>
    <cellStyle name="20% - Accent4 23" xfId="3934" xr:uid="{00000000-0005-0000-0000-0000550F0000}"/>
    <cellStyle name="20% - Accent4 23 2" xfId="3935" xr:uid="{00000000-0005-0000-0000-0000560F0000}"/>
    <cellStyle name="20% - Accent4 23 2 2" xfId="3936" xr:uid="{00000000-0005-0000-0000-0000570F0000}"/>
    <cellStyle name="20% - Accent4 23 2 2 2" xfId="3937" xr:uid="{00000000-0005-0000-0000-0000580F0000}"/>
    <cellStyle name="20% - Accent4 23 2 2 2 2" xfId="3938" xr:uid="{00000000-0005-0000-0000-0000590F0000}"/>
    <cellStyle name="20% - Accent4 23 2 2 3" xfId="3939" xr:uid="{00000000-0005-0000-0000-00005A0F0000}"/>
    <cellStyle name="20% - Accent4 23 2 2 3 2" xfId="3940" xr:uid="{00000000-0005-0000-0000-00005B0F0000}"/>
    <cellStyle name="20% - Accent4 23 2 2 4" xfId="3941" xr:uid="{00000000-0005-0000-0000-00005C0F0000}"/>
    <cellStyle name="20% - Accent4 23 2 3" xfId="3942" xr:uid="{00000000-0005-0000-0000-00005D0F0000}"/>
    <cellStyle name="20% - Accent4 23 2 3 2" xfId="3943" xr:uid="{00000000-0005-0000-0000-00005E0F0000}"/>
    <cellStyle name="20% - Accent4 23 2 4" xfId="3944" xr:uid="{00000000-0005-0000-0000-00005F0F0000}"/>
    <cellStyle name="20% - Accent4 23 2 4 2" xfId="3945" xr:uid="{00000000-0005-0000-0000-0000600F0000}"/>
    <cellStyle name="20% - Accent4 23 2 5" xfId="3946" xr:uid="{00000000-0005-0000-0000-0000610F0000}"/>
    <cellStyle name="20% - Accent4 23 3" xfId="3947" xr:uid="{00000000-0005-0000-0000-0000620F0000}"/>
    <cellStyle name="20% - Accent4 23 3 2" xfId="3948" xr:uid="{00000000-0005-0000-0000-0000630F0000}"/>
    <cellStyle name="20% - Accent4 23 3 2 2" xfId="3949" xr:uid="{00000000-0005-0000-0000-0000640F0000}"/>
    <cellStyle name="20% - Accent4 23 3 3" xfId="3950" xr:uid="{00000000-0005-0000-0000-0000650F0000}"/>
    <cellStyle name="20% - Accent4 23 3 3 2" xfId="3951" xr:uid="{00000000-0005-0000-0000-0000660F0000}"/>
    <cellStyle name="20% - Accent4 23 3 4" xfId="3952" xr:uid="{00000000-0005-0000-0000-0000670F0000}"/>
    <cellStyle name="20% - Accent4 23 4" xfId="3953" xr:uid="{00000000-0005-0000-0000-0000680F0000}"/>
    <cellStyle name="20% - Accent4 23 4 2" xfId="3954" xr:uid="{00000000-0005-0000-0000-0000690F0000}"/>
    <cellStyle name="20% - Accent4 23 5" xfId="3955" xr:uid="{00000000-0005-0000-0000-00006A0F0000}"/>
    <cellStyle name="20% - Accent4 23 5 2" xfId="3956" xr:uid="{00000000-0005-0000-0000-00006B0F0000}"/>
    <cellStyle name="20% - Accent4 23 6" xfId="3957" xr:uid="{00000000-0005-0000-0000-00006C0F0000}"/>
    <cellStyle name="20% - Accent4 24" xfId="3958" xr:uid="{00000000-0005-0000-0000-00006D0F0000}"/>
    <cellStyle name="20% - Accent4 24 2" xfId="3959" xr:uid="{00000000-0005-0000-0000-00006E0F0000}"/>
    <cellStyle name="20% - Accent4 24 2 2" xfId="3960" xr:uid="{00000000-0005-0000-0000-00006F0F0000}"/>
    <cellStyle name="20% - Accent4 24 2 2 2" xfId="3961" xr:uid="{00000000-0005-0000-0000-0000700F0000}"/>
    <cellStyle name="20% - Accent4 24 2 2 2 2" xfId="3962" xr:uid="{00000000-0005-0000-0000-0000710F0000}"/>
    <cellStyle name="20% - Accent4 24 2 2 3" xfId="3963" xr:uid="{00000000-0005-0000-0000-0000720F0000}"/>
    <cellStyle name="20% - Accent4 24 2 2 3 2" xfId="3964" xr:uid="{00000000-0005-0000-0000-0000730F0000}"/>
    <cellStyle name="20% - Accent4 24 2 2 4" xfId="3965" xr:uid="{00000000-0005-0000-0000-0000740F0000}"/>
    <cellStyle name="20% - Accent4 24 2 3" xfId="3966" xr:uid="{00000000-0005-0000-0000-0000750F0000}"/>
    <cellStyle name="20% - Accent4 24 2 3 2" xfId="3967" xr:uid="{00000000-0005-0000-0000-0000760F0000}"/>
    <cellStyle name="20% - Accent4 24 2 4" xfId="3968" xr:uid="{00000000-0005-0000-0000-0000770F0000}"/>
    <cellStyle name="20% - Accent4 24 2 4 2" xfId="3969" xr:uid="{00000000-0005-0000-0000-0000780F0000}"/>
    <cellStyle name="20% - Accent4 24 2 5" xfId="3970" xr:uid="{00000000-0005-0000-0000-0000790F0000}"/>
    <cellStyle name="20% - Accent4 24 3" xfId="3971" xr:uid="{00000000-0005-0000-0000-00007A0F0000}"/>
    <cellStyle name="20% - Accent4 24 3 2" xfId="3972" xr:uid="{00000000-0005-0000-0000-00007B0F0000}"/>
    <cellStyle name="20% - Accent4 24 3 2 2" xfId="3973" xr:uid="{00000000-0005-0000-0000-00007C0F0000}"/>
    <cellStyle name="20% - Accent4 24 3 3" xfId="3974" xr:uid="{00000000-0005-0000-0000-00007D0F0000}"/>
    <cellStyle name="20% - Accent4 24 3 3 2" xfId="3975" xr:uid="{00000000-0005-0000-0000-00007E0F0000}"/>
    <cellStyle name="20% - Accent4 24 3 4" xfId="3976" xr:uid="{00000000-0005-0000-0000-00007F0F0000}"/>
    <cellStyle name="20% - Accent4 24 4" xfId="3977" xr:uid="{00000000-0005-0000-0000-0000800F0000}"/>
    <cellStyle name="20% - Accent4 24 4 2" xfId="3978" xr:uid="{00000000-0005-0000-0000-0000810F0000}"/>
    <cellStyle name="20% - Accent4 24 5" xfId="3979" xr:uid="{00000000-0005-0000-0000-0000820F0000}"/>
    <cellStyle name="20% - Accent4 24 5 2" xfId="3980" xr:uid="{00000000-0005-0000-0000-0000830F0000}"/>
    <cellStyle name="20% - Accent4 24 6" xfId="3981" xr:uid="{00000000-0005-0000-0000-0000840F0000}"/>
    <cellStyle name="20% - Accent4 25" xfId="3982" xr:uid="{00000000-0005-0000-0000-0000850F0000}"/>
    <cellStyle name="20% - Accent4 25 2" xfId="3983" xr:uid="{00000000-0005-0000-0000-0000860F0000}"/>
    <cellStyle name="20% - Accent4 25 2 2" xfId="3984" xr:uid="{00000000-0005-0000-0000-0000870F0000}"/>
    <cellStyle name="20% - Accent4 25 2 2 2" xfId="3985" xr:uid="{00000000-0005-0000-0000-0000880F0000}"/>
    <cellStyle name="20% - Accent4 25 2 2 2 2" xfId="3986" xr:uid="{00000000-0005-0000-0000-0000890F0000}"/>
    <cellStyle name="20% - Accent4 25 2 2 3" xfId="3987" xr:uid="{00000000-0005-0000-0000-00008A0F0000}"/>
    <cellStyle name="20% - Accent4 25 2 2 3 2" xfId="3988" xr:uid="{00000000-0005-0000-0000-00008B0F0000}"/>
    <cellStyle name="20% - Accent4 25 2 2 4" xfId="3989" xr:uid="{00000000-0005-0000-0000-00008C0F0000}"/>
    <cellStyle name="20% - Accent4 25 2 3" xfId="3990" xr:uid="{00000000-0005-0000-0000-00008D0F0000}"/>
    <cellStyle name="20% - Accent4 25 2 3 2" xfId="3991" xr:uid="{00000000-0005-0000-0000-00008E0F0000}"/>
    <cellStyle name="20% - Accent4 25 2 4" xfId="3992" xr:uid="{00000000-0005-0000-0000-00008F0F0000}"/>
    <cellStyle name="20% - Accent4 25 2 4 2" xfId="3993" xr:uid="{00000000-0005-0000-0000-0000900F0000}"/>
    <cellStyle name="20% - Accent4 25 2 5" xfId="3994" xr:uid="{00000000-0005-0000-0000-0000910F0000}"/>
    <cellStyle name="20% - Accent4 25 3" xfId="3995" xr:uid="{00000000-0005-0000-0000-0000920F0000}"/>
    <cellStyle name="20% - Accent4 25 3 2" xfId="3996" xr:uid="{00000000-0005-0000-0000-0000930F0000}"/>
    <cellStyle name="20% - Accent4 25 3 2 2" xfId="3997" xr:uid="{00000000-0005-0000-0000-0000940F0000}"/>
    <cellStyle name="20% - Accent4 25 3 3" xfId="3998" xr:uid="{00000000-0005-0000-0000-0000950F0000}"/>
    <cellStyle name="20% - Accent4 25 3 3 2" xfId="3999" xr:uid="{00000000-0005-0000-0000-0000960F0000}"/>
    <cellStyle name="20% - Accent4 25 3 4" xfId="4000" xr:uid="{00000000-0005-0000-0000-0000970F0000}"/>
    <cellStyle name="20% - Accent4 25 4" xfId="4001" xr:uid="{00000000-0005-0000-0000-0000980F0000}"/>
    <cellStyle name="20% - Accent4 25 4 2" xfId="4002" xr:uid="{00000000-0005-0000-0000-0000990F0000}"/>
    <cellStyle name="20% - Accent4 25 5" xfId="4003" xr:uid="{00000000-0005-0000-0000-00009A0F0000}"/>
    <cellStyle name="20% - Accent4 25 5 2" xfId="4004" xr:uid="{00000000-0005-0000-0000-00009B0F0000}"/>
    <cellStyle name="20% - Accent4 25 6" xfId="4005" xr:uid="{00000000-0005-0000-0000-00009C0F0000}"/>
    <cellStyle name="20% - Accent4 26" xfId="4006" xr:uid="{00000000-0005-0000-0000-00009D0F0000}"/>
    <cellStyle name="20% - Accent4 26 2" xfId="4007" xr:uid="{00000000-0005-0000-0000-00009E0F0000}"/>
    <cellStyle name="20% - Accent4 26 2 2" xfId="4008" xr:uid="{00000000-0005-0000-0000-00009F0F0000}"/>
    <cellStyle name="20% - Accent4 26 2 2 2" xfId="4009" xr:uid="{00000000-0005-0000-0000-0000A00F0000}"/>
    <cellStyle name="20% - Accent4 26 2 3" xfId="4010" xr:uid="{00000000-0005-0000-0000-0000A10F0000}"/>
    <cellStyle name="20% - Accent4 26 2 3 2" xfId="4011" xr:uid="{00000000-0005-0000-0000-0000A20F0000}"/>
    <cellStyle name="20% - Accent4 26 2 4" xfId="4012" xr:uid="{00000000-0005-0000-0000-0000A30F0000}"/>
    <cellStyle name="20% - Accent4 26 3" xfId="4013" xr:uid="{00000000-0005-0000-0000-0000A40F0000}"/>
    <cellStyle name="20% - Accent4 26 3 2" xfId="4014" xr:uid="{00000000-0005-0000-0000-0000A50F0000}"/>
    <cellStyle name="20% - Accent4 26 4" xfId="4015" xr:uid="{00000000-0005-0000-0000-0000A60F0000}"/>
    <cellStyle name="20% - Accent4 26 4 2" xfId="4016" xr:uid="{00000000-0005-0000-0000-0000A70F0000}"/>
    <cellStyle name="20% - Accent4 26 5" xfId="4017" xr:uid="{00000000-0005-0000-0000-0000A80F0000}"/>
    <cellStyle name="20% - Accent4 27" xfId="4018" xr:uid="{00000000-0005-0000-0000-0000A90F0000}"/>
    <cellStyle name="20% - Accent4 27 2" xfId="4019" xr:uid="{00000000-0005-0000-0000-0000AA0F0000}"/>
    <cellStyle name="20% - Accent4 27 2 2" xfId="4020" xr:uid="{00000000-0005-0000-0000-0000AB0F0000}"/>
    <cellStyle name="20% - Accent4 27 3" xfId="4021" xr:uid="{00000000-0005-0000-0000-0000AC0F0000}"/>
    <cellStyle name="20% - Accent4 27 3 2" xfId="4022" xr:uid="{00000000-0005-0000-0000-0000AD0F0000}"/>
    <cellStyle name="20% - Accent4 27 4" xfId="4023" xr:uid="{00000000-0005-0000-0000-0000AE0F0000}"/>
    <cellStyle name="20% - Accent4 28" xfId="4024" xr:uid="{00000000-0005-0000-0000-0000AF0F0000}"/>
    <cellStyle name="20% - Accent4 28 2" xfId="4025" xr:uid="{00000000-0005-0000-0000-0000B00F0000}"/>
    <cellStyle name="20% - Accent4 28 2 2" xfId="4026" xr:uid="{00000000-0005-0000-0000-0000B10F0000}"/>
    <cellStyle name="20% - Accent4 28 3" xfId="4027" xr:uid="{00000000-0005-0000-0000-0000B20F0000}"/>
    <cellStyle name="20% - Accent4 29" xfId="4028" xr:uid="{00000000-0005-0000-0000-0000B30F0000}"/>
    <cellStyle name="20% - Accent4 29 2" xfId="4029" xr:uid="{00000000-0005-0000-0000-0000B40F0000}"/>
    <cellStyle name="20% - Accent4 3" xfId="4030" xr:uid="{00000000-0005-0000-0000-0000B50F0000}"/>
    <cellStyle name="20% - Accent4 3 2" xfId="4031" xr:uid="{00000000-0005-0000-0000-0000B60F0000}"/>
    <cellStyle name="20% - Accent4 3 2 2" xfId="4032" xr:uid="{00000000-0005-0000-0000-0000B70F0000}"/>
    <cellStyle name="20% - Accent4 3 2 2 2" xfId="4033" xr:uid="{00000000-0005-0000-0000-0000B80F0000}"/>
    <cellStyle name="20% - Accent4 3 2 2 2 2" xfId="4034" xr:uid="{00000000-0005-0000-0000-0000B90F0000}"/>
    <cellStyle name="20% - Accent4 3 2 2 2 2 2" xfId="4035" xr:uid="{00000000-0005-0000-0000-0000BA0F0000}"/>
    <cellStyle name="20% - Accent4 3 2 2 2 3" xfId="4036" xr:uid="{00000000-0005-0000-0000-0000BB0F0000}"/>
    <cellStyle name="20% - Accent4 3 2 2 2 3 2" xfId="4037" xr:uid="{00000000-0005-0000-0000-0000BC0F0000}"/>
    <cellStyle name="20% - Accent4 3 2 2 2 4" xfId="4038" xr:uid="{00000000-0005-0000-0000-0000BD0F0000}"/>
    <cellStyle name="20% - Accent4 3 2 2 3" xfId="4039" xr:uid="{00000000-0005-0000-0000-0000BE0F0000}"/>
    <cellStyle name="20% - Accent4 3 2 2 3 2" xfId="4040" xr:uid="{00000000-0005-0000-0000-0000BF0F0000}"/>
    <cellStyle name="20% - Accent4 3 2 2 4" xfId="4041" xr:uid="{00000000-0005-0000-0000-0000C00F0000}"/>
    <cellStyle name="20% - Accent4 3 2 2 4 2" xfId="4042" xr:uid="{00000000-0005-0000-0000-0000C10F0000}"/>
    <cellStyle name="20% - Accent4 3 2 2 5" xfId="4043" xr:uid="{00000000-0005-0000-0000-0000C20F0000}"/>
    <cellStyle name="20% - Accent4 3 2 3" xfId="4044" xr:uid="{00000000-0005-0000-0000-0000C30F0000}"/>
    <cellStyle name="20% - Accent4 3 2 3 2" xfId="4045" xr:uid="{00000000-0005-0000-0000-0000C40F0000}"/>
    <cellStyle name="20% - Accent4 3 2 3 2 2" xfId="4046" xr:uid="{00000000-0005-0000-0000-0000C50F0000}"/>
    <cellStyle name="20% - Accent4 3 2 3 3" xfId="4047" xr:uid="{00000000-0005-0000-0000-0000C60F0000}"/>
    <cellStyle name="20% - Accent4 3 2 3 3 2" xfId="4048" xr:uid="{00000000-0005-0000-0000-0000C70F0000}"/>
    <cellStyle name="20% - Accent4 3 2 3 4" xfId="4049" xr:uid="{00000000-0005-0000-0000-0000C80F0000}"/>
    <cellStyle name="20% - Accent4 3 2 4" xfId="4050" xr:uid="{00000000-0005-0000-0000-0000C90F0000}"/>
    <cellStyle name="20% - Accent4 3 2 4 2" xfId="4051" xr:uid="{00000000-0005-0000-0000-0000CA0F0000}"/>
    <cellStyle name="20% - Accent4 3 2 5" xfId="4052" xr:uid="{00000000-0005-0000-0000-0000CB0F0000}"/>
    <cellStyle name="20% - Accent4 3 2 5 2" xfId="4053" xr:uid="{00000000-0005-0000-0000-0000CC0F0000}"/>
    <cellStyle name="20% - Accent4 3 2 6" xfId="4054" xr:uid="{00000000-0005-0000-0000-0000CD0F0000}"/>
    <cellStyle name="20% - Accent4 3 3" xfId="4055" xr:uid="{00000000-0005-0000-0000-0000CE0F0000}"/>
    <cellStyle name="20% - Accent4 3 3 2" xfId="4056" xr:uid="{00000000-0005-0000-0000-0000CF0F0000}"/>
    <cellStyle name="20% - Accent4 3 3 2 2" xfId="4057" xr:uid="{00000000-0005-0000-0000-0000D00F0000}"/>
    <cellStyle name="20% - Accent4 3 3 2 2 2" xfId="4058" xr:uid="{00000000-0005-0000-0000-0000D10F0000}"/>
    <cellStyle name="20% - Accent4 3 3 2 2 2 2" xfId="4059" xr:uid="{00000000-0005-0000-0000-0000D20F0000}"/>
    <cellStyle name="20% - Accent4 3 3 2 2 3" xfId="4060" xr:uid="{00000000-0005-0000-0000-0000D30F0000}"/>
    <cellStyle name="20% - Accent4 3 3 2 2 3 2" xfId="4061" xr:uid="{00000000-0005-0000-0000-0000D40F0000}"/>
    <cellStyle name="20% - Accent4 3 3 2 2 4" xfId="4062" xr:uid="{00000000-0005-0000-0000-0000D50F0000}"/>
    <cellStyle name="20% - Accent4 3 3 2 3" xfId="4063" xr:uid="{00000000-0005-0000-0000-0000D60F0000}"/>
    <cellStyle name="20% - Accent4 3 3 2 3 2" xfId="4064" xr:uid="{00000000-0005-0000-0000-0000D70F0000}"/>
    <cellStyle name="20% - Accent4 3 3 2 4" xfId="4065" xr:uid="{00000000-0005-0000-0000-0000D80F0000}"/>
    <cellStyle name="20% - Accent4 3 3 2 4 2" xfId="4066" xr:uid="{00000000-0005-0000-0000-0000D90F0000}"/>
    <cellStyle name="20% - Accent4 3 3 2 5" xfId="4067" xr:uid="{00000000-0005-0000-0000-0000DA0F0000}"/>
    <cellStyle name="20% - Accent4 3 3 3" xfId="4068" xr:uid="{00000000-0005-0000-0000-0000DB0F0000}"/>
    <cellStyle name="20% - Accent4 3 3 3 2" xfId="4069" xr:uid="{00000000-0005-0000-0000-0000DC0F0000}"/>
    <cellStyle name="20% - Accent4 3 3 3 2 2" xfId="4070" xr:uid="{00000000-0005-0000-0000-0000DD0F0000}"/>
    <cellStyle name="20% - Accent4 3 3 3 3" xfId="4071" xr:uid="{00000000-0005-0000-0000-0000DE0F0000}"/>
    <cellStyle name="20% - Accent4 3 3 3 3 2" xfId="4072" xr:uid="{00000000-0005-0000-0000-0000DF0F0000}"/>
    <cellStyle name="20% - Accent4 3 3 3 4" xfId="4073" xr:uid="{00000000-0005-0000-0000-0000E00F0000}"/>
    <cellStyle name="20% - Accent4 3 3 4" xfId="4074" xr:uid="{00000000-0005-0000-0000-0000E10F0000}"/>
    <cellStyle name="20% - Accent4 3 3 4 2" xfId="4075" xr:uid="{00000000-0005-0000-0000-0000E20F0000}"/>
    <cellStyle name="20% - Accent4 3 3 5" xfId="4076" xr:uid="{00000000-0005-0000-0000-0000E30F0000}"/>
    <cellStyle name="20% - Accent4 3 3 5 2" xfId="4077" xr:uid="{00000000-0005-0000-0000-0000E40F0000}"/>
    <cellStyle name="20% - Accent4 3 3 6" xfId="4078" xr:uid="{00000000-0005-0000-0000-0000E50F0000}"/>
    <cellStyle name="20% - Accent4 3 4" xfId="4079" xr:uid="{00000000-0005-0000-0000-0000E60F0000}"/>
    <cellStyle name="20% - Accent4 3 4 2" xfId="4080" xr:uid="{00000000-0005-0000-0000-0000E70F0000}"/>
    <cellStyle name="20% - Accent4 3 4 2 2" xfId="4081" xr:uid="{00000000-0005-0000-0000-0000E80F0000}"/>
    <cellStyle name="20% - Accent4 3 4 2 2 2" xfId="4082" xr:uid="{00000000-0005-0000-0000-0000E90F0000}"/>
    <cellStyle name="20% - Accent4 3 4 2 2 2 2" xfId="4083" xr:uid="{00000000-0005-0000-0000-0000EA0F0000}"/>
    <cellStyle name="20% - Accent4 3 4 2 2 3" xfId="4084" xr:uid="{00000000-0005-0000-0000-0000EB0F0000}"/>
    <cellStyle name="20% - Accent4 3 4 2 2 3 2" xfId="4085" xr:uid="{00000000-0005-0000-0000-0000EC0F0000}"/>
    <cellStyle name="20% - Accent4 3 4 2 2 4" xfId="4086" xr:uid="{00000000-0005-0000-0000-0000ED0F0000}"/>
    <cellStyle name="20% - Accent4 3 4 2 3" xfId="4087" xr:uid="{00000000-0005-0000-0000-0000EE0F0000}"/>
    <cellStyle name="20% - Accent4 3 4 2 3 2" xfId="4088" xr:uid="{00000000-0005-0000-0000-0000EF0F0000}"/>
    <cellStyle name="20% - Accent4 3 4 2 4" xfId="4089" xr:uid="{00000000-0005-0000-0000-0000F00F0000}"/>
    <cellStyle name="20% - Accent4 3 4 2 4 2" xfId="4090" xr:uid="{00000000-0005-0000-0000-0000F10F0000}"/>
    <cellStyle name="20% - Accent4 3 4 2 5" xfId="4091" xr:uid="{00000000-0005-0000-0000-0000F20F0000}"/>
    <cellStyle name="20% - Accent4 3 4 3" xfId="4092" xr:uid="{00000000-0005-0000-0000-0000F30F0000}"/>
    <cellStyle name="20% - Accent4 3 4 3 2" xfId="4093" xr:uid="{00000000-0005-0000-0000-0000F40F0000}"/>
    <cellStyle name="20% - Accent4 3 4 3 2 2" xfId="4094" xr:uid="{00000000-0005-0000-0000-0000F50F0000}"/>
    <cellStyle name="20% - Accent4 3 4 3 3" xfId="4095" xr:uid="{00000000-0005-0000-0000-0000F60F0000}"/>
    <cellStyle name="20% - Accent4 3 4 3 3 2" xfId="4096" xr:uid="{00000000-0005-0000-0000-0000F70F0000}"/>
    <cellStyle name="20% - Accent4 3 4 3 4" xfId="4097" xr:uid="{00000000-0005-0000-0000-0000F80F0000}"/>
    <cellStyle name="20% - Accent4 3 4 4" xfId="4098" xr:uid="{00000000-0005-0000-0000-0000F90F0000}"/>
    <cellStyle name="20% - Accent4 3 4 4 2" xfId="4099" xr:uid="{00000000-0005-0000-0000-0000FA0F0000}"/>
    <cellStyle name="20% - Accent4 3 4 5" xfId="4100" xr:uid="{00000000-0005-0000-0000-0000FB0F0000}"/>
    <cellStyle name="20% - Accent4 3 4 5 2" xfId="4101" xr:uid="{00000000-0005-0000-0000-0000FC0F0000}"/>
    <cellStyle name="20% - Accent4 3 4 6" xfId="4102" xr:uid="{00000000-0005-0000-0000-0000FD0F0000}"/>
    <cellStyle name="20% - Accent4 3 5" xfId="4103" xr:uid="{00000000-0005-0000-0000-0000FE0F0000}"/>
    <cellStyle name="20% - Accent4 3 5 2" xfId="4104" xr:uid="{00000000-0005-0000-0000-0000FF0F0000}"/>
    <cellStyle name="20% - Accent4 3 5 2 2" xfId="4105" xr:uid="{00000000-0005-0000-0000-000000100000}"/>
    <cellStyle name="20% - Accent4 3 5 2 2 2" xfId="4106" xr:uid="{00000000-0005-0000-0000-000001100000}"/>
    <cellStyle name="20% - Accent4 3 5 2 3" xfId="4107" xr:uid="{00000000-0005-0000-0000-000002100000}"/>
    <cellStyle name="20% - Accent4 3 5 2 3 2" xfId="4108" xr:uid="{00000000-0005-0000-0000-000003100000}"/>
    <cellStyle name="20% - Accent4 3 5 2 4" xfId="4109" xr:uid="{00000000-0005-0000-0000-000004100000}"/>
    <cellStyle name="20% - Accent4 3 5 3" xfId="4110" xr:uid="{00000000-0005-0000-0000-000005100000}"/>
    <cellStyle name="20% - Accent4 3 5 3 2" xfId="4111" xr:uid="{00000000-0005-0000-0000-000006100000}"/>
    <cellStyle name="20% - Accent4 3 5 4" xfId="4112" xr:uid="{00000000-0005-0000-0000-000007100000}"/>
    <cellStyle name="20% - Accent4 3 5 4 2" xfId="4113" xr:uid="{00000000-0005-0000-0000-000008100000}"/>
    <cellStyle name="20% - Accent4 3 5 5" xfId="4114" xr:uid="{00000000-0005-0000-0000-000009100000}"/>
    <cellStyle name="20% - Accent4 3 6" xfId="4115" xr:uid="{00000000-0005-0000-0000-00000A100000}"/>
    <cellStyle name="20% - Accent4 3 6 2" xfId="4116" xr:uid="{00000000-0005-0000-0000-00000B100000}"/>
    <cellStyle name="20% - Accent4 3 6 2 2" xfId="4117" xr:uid="{00000000-0005-0000-0000-00000C100000}"/>
    <cellStyle name="20% - Accent4 3 6 3" xfId="4118" xr:uid="{00000000-0005-0000-0000-00000D100000}"/>
    <cellStyle name="20% - Accent4 3 6 3 2" xfId="4119" xr:uid="{00000000-0005-0000-0000-00000E100000}"/>
    <cellStyle name="20% - Accent4 3 6 4" xfId="4120" xr:uid="{00000000-0005-0000-0000-00000F100000}"/>
    <cellStyle name="20% - Accent4 3 7" xfId="4121" xr:uid="{00000000-0005-0000-0000-000010100000}"/>
    <cellStyle name="20% - Accent4 3 7 2" xfId="4122" xr:uid="{00000000-0005-0000-0000-000011100000}"/>
    <cellStyle name="20% - Accent4 3 8" xfId="4123" xr:uid="{00000000-0005-0000-0000-000012100000}"/>
    <cellStyle name="20% - Accent4 3 8 2" xfId="4124" xr:uid="{00000000-0005-0000-0000-000013100000}"/>
    <cellStyle name="20% - Accent4 3 9" xfId="4125" xr:uid="{00000000-0005-0000-0000-000014100000}"/>
    <cellStyle name="20% - Accent4 30" xfId="4126" xr:uid="{00000000-0005-0000-0000-000015100000}"/>
    <cellStyle name="20% - Accent4 30 2" xfId="4127" xr:uid="{00000000-0005-0000-0000-000016100000}"/>
    <cellStyle name="20% - Accent4 31" xfId="4128" xr:uid="{00000000-0005-0000-0000-000017100000}"/>
    <cellStyle name="20% - Accent4 31 2" xfId="4129" xr:uid="{00000000-0005-0000-0000-000018100000}"/>
    <cellStyle name="20% - Accent4 32" xfId="4130" xr:uid="{00000000-0005-0000-0000-000019100000}"/>
    <cellStyle name="20% - Accent4 32 2" xfId="4131" xr:uid="{00000000-0005-0000-0000-00001A100000}"/>
    <cellStyle name="20% - Accent4 33" xfId="4132" xr:uid="{00000000-0005-0000-0000-00001B100000}"/>
    <cellStyle name="20% - Accent4 33 2" xfId="4133" xr:uid="{00000000-0005-0000-0000-00001C100000}"/>
    <cellStyle name="20% - Accent4 34" xfId="4134" xr:uid="{00000000-0005-0000-0000-00001D100000}"/>
    <cellStyle name="20% - Accent4 34 2" xfId="4135" xr:uid="{00000000-0005-0000-0000-00001E100000}"/>
    <cellStyle name="20% - Accent4 35" xfId="4136" xr:uid="{00000000-0005-0000-0000-00001F100000}"/>
    <cellStyle name="20% - Accent4 35 2" xfId="4137" xr:uid="{00000000-0005-0000-0000-000020100000}"/>
    <cellStyle name="20% - Accent4 36" xfId="4138" xr:uid="{00000000-0005-0000-0000-000021100000}"/>
    <cellStyle name="20% - Accent4 36 2" xfId="4139" xr:uid="{00000000-0005-0000-0000-000022100000}"/>
    <cellStyle name="20% - Accent4 37" xfId="4140" xr:uid="{00000000-0005-0000-0000-000023100000}"/>
    <cellStyle name="20% - Accent4 37 2" xfId="4141" xr:uid="{00000000-0005-0000-0000-000024100000}"/>
    <cellStyle name="20% - Accent4 38" xfId="4142" xr:uid="{00000000-0005-0000-0000-000025100000}"/>
    <cellStyle name="20% - Accent4 38 2" xfId="4143" xr:uid="{00000000-0005-0000-0000-000026100000}"/>
    <cellStyle name="20% - Accent4 39" xfId="4144" xr:uid="{00000000-0005-0000-0000-000027100000}"/>
    <cellStyle name="20% - Accent4 39 2" xfId="4145" xr:uid="{00000000-0005-0000-0000-000028100000}"/>
    <cellStyle name="20% - Accent4 4" xfId="4146" xr:uid="{00000000-0005-0000-0000-000029100000}"/>
    <cellStyle name="20% - Accent4 4 2" xfId="4147" xr:uid="{00000000-0005-0000-0000-00002A100000}"/>
    <cellStyle name="20% - Accent4 4 2 2" xfId="4148" xr:uid="{00000000-0005-0000-0000-00002B100000}"/>
    <cellStyle name="20% - Accent4 4 2 2 2" xfId="4149" xr:uid="{00000000-0005-0000-0000-00002C100000}"/>
    <cellStyle name="20% - Accent4 4 2 2 2 2" xfId="4150" xr:uid="{00000000-0005-0000-0000-00002D100000}"/>
    <cellStyle name="20% - Accent4 4 2 2 2 2 2" xfId="4151" xr:uid="{00000000-0005-0000-0000-00002E100000}"/>
    <cellStyle name="20% - Accent4 4 2 2 2 3" xfId="4152" xr:uid="{00000000-0005-0000-0000-00002F100000}"/>
    <cellStyle name="20% - Accent4 4 2 2 2 3 2" xfId="4153" xr:uid="{00000000-0005-0000-0000-000030100000}"/>
    <cellStyle name="20% - Accent4 4 2 2 2 4" xfId="4154" xr:uid="{00000000-0005-0000-0000-000031100000}"/>
    <cellStyle name="20% - Accent4 4 2 2 3" xfId="4155" xr:uid="{00000000-0005-0000-0000-000032100000}"/>
    <cellStyle name="20% - Accent4 4 2 2 3 2" xfId="4156" xr:uid="{00000000-0005-0000-0000-000033100000}"/>
    <cellStyle name="20% - Accent4 4 2 2 4" xfId="4157" xr:uid="{00000000-0005-0000-0000-000034100000}"/>
    <cellStyle name="20% - Accent4 4 2 2 4 2" xfId="4158" xr:uid="{00000000-0005-0000-0000-000035100000}"/>
    <cellStyle name="20% - Accent4 4 2 2 5" xfId="4159" xr:uid="{00000000-0005-0000-0000-000036100000}"/>
    <cellStyle name="20% - Accent4 4 2 3" xfId="4160" xr:uid="{00000000-0005-0000-0000-000037100000}"/>
    <cellStyle name="20% - Accent4 4 2 3 2" xfId="4161" xr:uid="{00000000-0005-0000-0000-000038100000}"/>
    <cellStyle name="20% - Accent4 4 2 3 2 2" xfId="4162" xr:uid="{00000000-0005-0000-0000-000039100000}"/>
    <cellStyle name="20% - Accent4 4 2 3 3" xfId="4163" xr:uid="{00000000-0005-0000-0000-00003A100000}"/>
    <cellStyle name="20% - Accent4 4 2 3 3 2" xfId="4164" xr:uid="{00000000-0005-0000-0000-00003B100000}"/>
    <cellStyle name="20% - Accent4 4 2 3 4" xfId="4165" xr:uid="{00000000-0005-0000-0000-00003C100000}"/>
    <cellStyle name="20% - Accent4 4 2 4" xfId="4166" xr:uid="{00000000-0005-0000-0000-00003D100000}"/>
    <cellStyle name="20% - Accent4 4 2 4 2" xfId="4167" xr:uid="{00000000-0005-0000-0000-00003E100000}"/>
    <cellStyle name="20% - Accent4 4 2 5" xfId="4168" xr:uid="{00000000-0005-0000-0000-00003F100000}"/>
    <cellStyle name="20% - Accent4 4 2 5 2" xfId="4169" xr:uid="{00000000-0005-0000-0000-000040100000}"/>
    <cellStyle name="20% - Accent4 4 2 6" xfId="4170" xr:uid="{00000000-0005-0000-0000-000041100000}"/>
    <cellStyle name="20% - Accent4 4 3" xfId="4171" xr:uid="{00000000-0005-0000-0000-000042100000}"/>
    <cellStyle name="20% - Accent4 4 3 2" xfId="4172" xr:uid="{00000000-0005-0000-0000-000043100000}"/>
    <cellStyle name="20% - Accent4 4 3 2 2" xfId="4173" xr:uid="{00000000-0005-0000-0000-000044100000}"/>
    <cellStyle name="20% - Accent4 4 3 2 2 2" xfId="4174" xr:uid="{00000000-0005-0000-0000-000045100000}"/>
    <cellStyle name="20% - Accent4 4 3 2 2 2 2" xfId="4175" xr:uid="{00000000-0005-0000-0000-000046100000}"/>
    <cellStyle name="20% - Accent4 4 3 2 2 3" xfId="4176" xr:uid="{00000000-0005-0000-0000-000047100000}"/>
    <cellStyle name="20% - Accent4 4 3 2 2 3 2" xfId="4177" xr:uid="{00000000-0005-0000-0000-000048100000}"/>
    <cellStyle name="20% - Accent4 4 3 2 2 4" xfId="4178" xr:uid="{00000000-0005-0000-0000-000049100000}"/>
    <cellStyle name="20% - Accent4 4 3 2 3" xfId="4179" xr:uid="{00000000-0005-0000-0000-00004A100000}"/>
    <cellStyle name="20% - Accent4 4 3 2 3 2" xfId="4180" xr:uid="{00000000-0005-0000-0000-00004B100000}"/>
    <cellStyle name="20% - Accent4 4 3 2 4" xfId="4181" xr:uid="{00000000-0005-0000-0000-00004C100000}"/>
    <cellStyle name="20% - Accent4 4 3 2 4 2" xfId="4182" xr:uid="{00000000-0005-0000-0000-00004D100000}"/>
    <cellStyle name="20% - Accent4 4 3 2 5" xfId="4183" xr:uid="{00000000-0005-0000-0000-00004E100000}"/>
    <cellStyle name="20% - Accent4 4 3 3" xfId="4184" xr:uid="{00000000-0005-0000-0000-00004F100000}"/>
    <cellStyle name="20% - Accent4 4 3 3 2" xfId="4185" xr:uid="{00000000-0005-0000-0000-000050100000}"/>
    <cellStyle name="20% - Accent4 4 3 3 2 2" xfId="4186" xr:uid="{00000000-0005-0000-0000-000051100000}"/>
    <cellStyle name="20% - Accent4 4 3 3 3" xfId="4187" xr:uid="{00000000-0005-0000-0000-000052100000}"/>
    <cellStyle name="20% - Accent4 4 3 3 3 2" xfId="4188" xr:uid="{00000000-0005-0000-0000-000053100000}"/>
    <cellStyle name="20% - Accent4 4 3 3 4" xfId="4189" xr:uid="{00000000-0005-0000-0000-000054100000}"/>
    <cellStyle name="20% - Accent4 4 3 4" xfId="4190" xr:uid="{00000000-0005-0000-0000-000055100000}"/>
    <cellStyle name="20% - Accent4 4 3 4 2" xfId="4191" xr:uid="{00000000-0005-0000-0000-000056100000}"/>
    <cellStyle name="20% - Accent4 4 3 5" xfId="4192" xr:uid="{00000000-0005-0000-0000-000057100000}"/>
    <cellStyle name="20% - Accent4 4 3 5 2" xfId="4193" xr:uid="{00000000-0005-0000-0000-000058100000}"/>
    <cellStyle name="20% - Accent4 4 3 6" xfId="4194" xr:uid="{00000000-0005-0000-0000-000059100000}"/>
    <cellStyle name="20% - Accent4 4 4" xfId="4195" xr:uid="{00000000-0005-0000-0000-00005A100000}"/>
    <cellStyle name="20% - Accent4 4 4 2" xfId="4196" xr:uid="{00000000-0005-0000-0000-00005B100000}"/>
    <cellStyle name="20% - Accent4 4 4 2 2" xfId="4197" xr:uid="{00000000-0005-0000-0000-00005C100000}"/>
    <cellStyle name="20% - Accent4 4 4 2 2 2" xfId="4198" xr:uid="{00000000-0005-0000-0000-00005D100000}"/>
    <cellStyle name="20% - Accent4 4 4 2 2 2 2" xfId="4199" xr:uid="{00000000-0005-0000-0000-00005E100000}"/>
    <cellStyle name="20% - Accent4 4 4 2 2 3" xfId="4200" xr:uid="{00000000-0005-0000-0000-00005F100000}"/>
    <cellStyle name="20% - Accent4 4 4 2 2 3 2" xfId="4201" xr:uid="{00000000-0005-0000-0000-000060100000}"/>
    <cellStyle name="20% - Accent4 4 4 2 2 4" xfId="4202" xr:uid="{00000000-0005-0000-0000-000061100000}"/>
    <cellStyle name="20% - Accent4 4 4 2 3" xfId="4203" xr:uid="{00000000-0005-0000-0000-000062100000}"/>
    <cellStyle name="20% - Accent4 4 4 2 3 2" xfId="4204" xr:uid="{00000000-0005-0000-0000-000063100000}"/>
    <cellStyle name="20% - Accent4 4 4 2 4" xfId="4205" xr:uid="{00000000-0005-0000-0000-000064100000}"/>
    <cellStyle name="20% - Accent4 4 4 2 4 2" xfId="4206" xr:uid="{00000000-0005-0000-0000-000065100000}"/>
    <cellStyle name="20% - Accent4 4 4 2 5" xfId="4207" xr:uid="{00000000-0005-0000-0000-000066100000}"/>
    <cellStyle name="20% - Accent4 4 4 3" xfId="4208" xr:uid="{00000000-0005-0000-0000-000067100000}"/>
    <cellStyle name="20% - Accent4 4 4 3 2" xfId="4209" xr:uid="{00000000-0005-0000-0000-000068100000}"/>
    <cellStyle name="20% - Accent4 4 4 3 2 2" xfId="4210" xr:uid="{00000000-0005-0000-0000-000069100000}"/>
    <cellStyle name="20% - Accent4 4 4 3 3" xfId="4211" xr:uid="{00000000-0005-0000-0000-00006A100000}"/>
    <cellStyle name="20% - Accent4 4 4 3 3 2" xfId="4212" xr:uid="{00000000-0005-0000-0000-00006B100000}"/>
    <cellStyle name="20% - Accent4 4 4 3 4" xfId="4213" xr:uid="{00000000-0005-0000-0000-00006C100000}"/>
    <cellStyle name="20% - Accent4 4 4 4" xfId="4214" xr:uid="{00000000-0005-0000-0000-00006D100000}"/>
    <cellStyle name="20% - Accent4 4 4 4 2" xfId="4215" xr:uid="{00000000-0005-0000-0000-00006E100000}"/>
    <cellStyle name="20% - Accent4 4 4 5" xfId="4216" xr:uid="{00000000-0005-0000-0000-00006F100000}"/>
    <cellStyle name="20% - Accent4 4 4 5 2" xfId="4217" xr:uid="{00000000-0005-0000-0000-000070100000}"/>
    <cellStyle name="20% - Accent4 4 4 6" xfId="4218" xr:uid="{00000000-0005-0000-0000-000071100000}"/>
    <cellStyle name="20% - Accent4 4 5" xfId="4219" xr:uid="{00000000-0005-0000-0000-000072100000}"/>
    <cellStyle name="20% - Accent4 4 5 2" xfId="4220" xr:uid="{00000000-0005-0000-0000-000073100000}"/>
    <cellStyle name="20% - Accent4 4 5 2 2" xfId="4221" xr:uid="{00000000-0005-0000-0000-000074100000}"/>
    <cellStyle name="20% - Accent4 4 5 2 2 2" xfId="4222" xr:uid="{00000000-0005-0000-0000-000075100000}"/>
    <cellStyle name="20% - Accent4 4 5 2 3" xfId="4223" xr:uid="{00000000-0005-0000-0000-000076100000}"/>
    <cellStyle name="20% - Accent4 4 5 2 3 2" xfId="4224" xr:uid="{00000000-0005-0000-0000-000077100000}"/>
    <cellStyle name="20% - Accent4 4 5 2 4" xfId="4225" xr:uid="{00000000-0005-0000-0000-000078100000}"/>
    <cellStyle name="20% - Accent4 4 5 3" xfId="4226" xr:uid="{00000000-0005-0000-0000-000079100000}"/>
    <cellStyle name="20% - Accent4 4 5 3 2" xfId="4227" xr:uid="{00000000-0005-0000-0000-00007A100000}"/>
    <cellStyle name="20% - Accent4 4 5 4" xfId="4228" xr:uid="{00000000-0005-0000-0000-00007B100000}"/>
    <cellStyle name="20% - Accent4 4 5 4 2" xfId="4229" xr:uid="{00000000-0005-0000-0000-00007C100000}"/>
    <cellStyle name="20% - Accent4 4 5 5" xfId="4230" xr:uid="{00000000-0005-0000-0000-00007D100000}"/>
    <cellStyle name="20% - Accent4 4 6" xfId="4231" xr:uid="{00000000-0005-0000-0000-00007E100000}"/>
    <cellStyle name="20% - Accent4 4 6 2" xfId="4232" xr:uid="{00000000-0005-0000-0000-00007F100000}"/>
    <cellStyle name="20% - Accent4 4 6 2 2" xfId="4233" xr:uid="{00000000-0005-0000-0000-000080100000}"/>
    <cellStyle name="20% - Accent4 4 6 3" xfId="4234" xr:uid="{00000000-0005-0000-0000-000081100000}"/>
    <cellStyle name="20% - Accent4 4 6 3 2" xfId="4235" xr:uid="{00000000-0005-0000-0000-000082100000}"/>
    <cellStyle name="20% - Accent4 4 6 4" xfId="4236" xr:uid="{00000000-0005-0000-0000-000083100000}"/>
    <cellStyle name="20% - Accent4 4 7" xfId="4237" xr:uid="{00000000-0005-0000-0000-000084100000}"/>
    <cellStyle name="20% - Accent4 4 7 2" xfId="4238" xr:uid="{00000000-0005-0000-0000-000085100000}"/>
    <cellStyle name="20% - Accent4 4 8" xfId="4239" xr:uid="{00000000-0005-0000-0000-000086100000}"/>
    <cellStyle name="20% - Accent4 4 8 2" xfId="4240" xr:uid="{00000000-0005-0000-0000-000087100000}"/>
    <cellStyle name="20% - Accent4 4 9" xfId="4241" xr:uid="{00000000-0005-0000-0000-000088100000}"/>
    <cellStyle name="20% - Accent4 40" xfId="4242" xr:uid="{00000000-0005-0000-0000-000089100000}"/>
    <cellStyle name="20% - Accent4 40 2" xfId="4243" xr:uid="{00000000-0005-0000-0000-00008A100000}"/>
    <cellStyle name="20% - Accent4 41" xfId="4244" xr:uid="{00000000-0005-0000-0000-00008B100000}"/>
    <cellStyle name="20% - Accent4 41 2" xfId="4245" xr:uid="{00000000-0005-0000-0000-00008C100000}"/>
    <cellStyle name="20% - Accent4 42" xfId="4246" xr:uid="{00000000-0005-0000-0000-00008D100000}"/>
    <cellStyle name="20% - Accent4 42 2" xfId="4247" xr:uid="{00000000-0005-0000-0000-00008E100000}"/>
    <cellStyle name="20% - Accent4 43" xfId="4248" xr:uid="{00000000-0005-0000-0000-00008F100000}"/>
    <cellStyle name="20% - Accent4 43 2" xfId="4249" xr:uid="{00000000-0005-0000-0000-000090100000}"/>
    <cellStyle name="20% - Accent4 44" xfId="4250" xr:uid="{00000000-0005-0000-0000-000091100000}"/>
    <cellStyle name="20% - Accent4 44 2" xfId="4251" xr:uid="{00000000-0005-0000-0000-000092100000}"/>
    <cellStyle name="20% - Accent4 45" xfId="4252" xr:uid="{00000000-0005-0000-0000-000093100000}"/>
    <cellStyle name="20% - Accent4 45 2" xfId="4253" xr:uid="{00000000-0005-0000-0000-000094100000}"/>
    <cellStyle name="20% - Accent4 46" xfId="4254" xr:uid="{00000000-0005-0000-0000-000095100000}"/>
    <cellStyle name="20% - Accent4 46 2" xfId="4255" xr:uid="{00000000-0005-0000-0000-000096100000}"/>
    <cellStyle name="20% - Accent4 47" xfId="4256" xr:uid="{00000000-0005-0000-0000-000097100000}"/>
    <cellStyle name="20% - Accent4 47 2" xfId="4257" xr:uid="{00000000-0005-0000-0000-000098100000}"/>
    <cellStyle name="20% - Accent4 48" xfId="4258" xr:uid="{00000000-0005-0000-0000-000099100000}"/>
    <cellStyle name="20% - Accent4 48 2" xfId="4259" xr:uid="{00000000-0005-0000-0000-00009A100000}"/>
    <cellStyle name="20% - Accent4 49" xfId="4260" xr:uid="{00000000-0005-0000-0000-00009B100000}"/>
    <cellStyle name="20% - Accent4 49 2" xfId="4261" xr:uid="{00000000-0005-0000-0000-00009C100000}"/>
    <cellStyle name="20% - Accent4 5" xfId="4262" xr:uid="{00000000-0005-0000-0000-00009D100000}"/>
    <cellStyle name="20% - Accent4 5 2" xfId="4263" xr:uid="{00000000-0005-0000-0000-00009E100000}"/>
    <cellStyle name="20% - Accent4 5 2 2" xfId="4264" xr:uid="{00000000-0005-0000-0000-00009F100000}"/>
    <cellStyle name="20% - Accent4 5 2 2 2" xfId="4265" xr:uid="{00000000-0005-0000-0000-0000A0100000}"/>
    <cellStyle name="20% - Accent4 5 2 2 2 2" xfId="4266" xr:uid="{00000000-0005-0000-0000-0000A1100000}"/>
    <cellStyle name="20% - Accent4 5 2 2 2 2 2" xfId="4267" xr:uid="{00000000-0005-0000-0000-0000A2100000}"/>
    <cellStyle name="20% - Accent4 5 2 2 2 3" xfId="4268" xr:uid="{00000000-0005-0000-0000-0000A3100000}"/>
    <cellStyle name="20% - Accent4 5 2 2 2 3 2" xfId="4269" xr:uid="{00000000-0005-0000-0000-0000A4100000}"/>
    <cellStyle name="20% - Accent4 5 2 2 2 4" xfId="4270" xr:uid="{00000000-0005-0000-0000-0000A5100000}"/>
    <cellStyle name="20% - Accent4 5 2 2 3" xfId="4271" xr:uid="{00000000-0005-0000-0000-0000A6100000}"/>
    <cellStyle name="20% - Accent4 5 2 2 3 2" xfId="4272" xr:uid="{00000000-0005-0000-0000-0000A7100000}"/>
    <cellStyle name="20% - Accent4 5 2 2 4" xfId="4273" xr:uid="{00000000-0005-0000-0000-0000A8100000}"/>
    <cellStyle name="20% - Accent4 5 2 2 4 2" xfId="4274" xr:uid="{00000000-0005-0000-0000-0000A9100000}"/>
    <cellStyle name="20% - Accent4 5 2 2 5" xfId="4275" xr:uid="{00000000-0005-0000-0000-0000AA100000}"/>
    <cellStyle name="20% - Accent4 5 2 3" xfId="4276" xr:uid="{00000000-0005-0000-0000-0000AB100000}"/>
    <cellStyle name="20% - Accent4 5 2 3 2" xfId="4277" xr:uid="{00000000-0005-0000-0000-0000AC100000}"/>
    <cellStyle name="20% - Accent4 5 2 3 2 2" xfId="4278" xr:uid="{00000000-0005-0000-0000-0000AD100000}"/>
    <cellStyle name="20% - Accent4 5 2 3 3" xfId="4279" xr:uid="{00000000-0005-0000-0000-0000AE100000}"/>
    <cellStyle name="20% - Accent4 5 2 3 3 2" xfId="4280" xr:uid="{00000000-0005-0000-0000-0000AF100000}"/>
    <cellStyle name="20% - Accent4 5 2 3 4" xfId="4281" xr:uid="{00000000-0005-0000-0000-0000B0100000}"/>
    <cellStyle name="20% - Accent4 5 2 4" xfId="4282" xr:uid="{00000000-0005-0000-0000-0000B1100000}"/>
    <cellStyle name="20% - Accent4 5 2 4 2" xfId="4283" xr:uid="{00000000-0005-0000-0000-0000B2100000}"/>
    <cellStyle name="20% - Accent4 5 2 5" xfId="4284" xr:uid="{00000000-0005-0000-0000-0000B3100000}"/>
    <cellStyle name="20% - Accent4 5 2 5 2" xfId="4285" xr:uid="{00000000-0005-0000-0000-0000B4100000}"/>
    <cellStyle name="20% - Accent4 5 2 6" xfId="4286" xr:uid="{00000000-0005-0000-0000-0000B5100000}"/>
    <cellStyle name="20% - Accent4 5 3" xfId="4287" xr:uid="{00000000-0005-0000-0000-0000B6100000}"/>
    <cellStyle name="20% - Accent4 5 3 2" xfId="4288" xr:uid="{00000000-0005-0000-0000-0000B7100000}"/>
    <cellStyle name="20% - Accent4 5 3 2 2" xfId="4289" xr:uid="{00000000-0005-0000-0000-0000B8100000}"/>
    <cellStyle name="20% - Accent4 5 3 2 2 2" xfId="4290" xr:uid="{00000000-0005-0000-0000-0000B9100000}"/>
    <cellStyle name="20% - Accent4 5 3 2 2 2 2" xfId="4291" xr:uid="{00000000-0005-0000-0000-0000BA100000}"/>
    <cellStyle name="20% - Accent4 5 3 2 2 3" xfId="4292" xr:uid="{00000000-0005-0000-0000-0000BB100000}"/>
    <cellStyle name="20% - Accent4 5 3 2 2 3 2" xfId="4293" xr:uid="{00000000-0005-0000-0000-0000BC100000}"/>
    <cellStyle name="20% - Accent4 5 3 2 2 4" xfId="4294" xr:uid="{00000000-0005-0000-0000-0000BD100000}"/>
    <cellStyle name="20% - Accent4 5 3 2 3" xfId="4295" xr:uid="{00000000-0005-0000-0000-0000BE100000}"/>
    <cellStyle name="20% - Accent4 5 3 2 3 2" xfId="4296" xr:uid="{00000000-0005-0000-0000-0000BF100000}"/>
    <cellStyle name="20% - Accent4 5 3 2 4" xfId="4297" xr:uid="{00000000-0005-0000-0000-0000C0100000}"/>
    <cellStyle name="20% - Accent4 5 3 2 4 2" xfId="4298" xr:uid="{00000000-0005-0000-0000-0000C1100000}"/>
    <cellStyle name="20% - Accent4 5 3 2 5" xfId="4299" xr:uid="{00000000-0005-0000-0000-0000C2100000}"/>
    <cellStyle name="20% - Accent4 5 3 3" xfId="4300" xr:uid="{00000000-0005-0000-0000-0000C3100000}"/>
    <cellStyle name="20% - Accent4 5 3 3 2" xfId="4301" xr:uid="{00000000-0005-0000-0000-0000C4100000}"/>
    <cellStyle name="20% - Accent4 5 3 3 2 2" xfId="4302" xr:uid="{00000000-0005-0000-0000-0000C5100000}"/>
    <cellStyle name="20% - Accent4 5 3 3 3" xfId="4303" xr:uid="{00000000-0005-0000-0000-0000C6100000}"/>
    <cellStyle name="20% - Accent4 5 3 3 3 2" xfId="4304" xr:uid="{00000000-0005-0000-0000-0000C7100000}"/>
    <cellStyle name="20% - Accent4 5 3 3 4" xfId="4305" xr:uid="{00000000-0005-0000-0000-0000C8100000}"/>
    <cellStyle name="20% - Accent4 5 3 4" xfId="4306" xr:uid="{00000000-0005-0000-0000-0000C9100000}"/>
    <cellStyle name="20% - Accent4 5 3 4 2" xfId="4307" xr:uid="{00000000-0005-0000-0000-0000CA100000}"/>
    <cellStyle name="20% - Accent4 5 3 5" xfId="4308" xr:uid="{00000000-0005-0000-0000-0000CB100000}"/>
    <cellStyle name="20% - Accent4 5 3 5 2" xfId="4309" xr:uid="{00000000-0005-0000-0000-0000CC100000}"/>
    <cellStyle name="20% - Accent4 5 3 6" xfId="4310" xr:uid="{00000000-0005-0000-0000-0000CD100000}"/>
    <cellStyle name="20% - Accent4 5 4" xfId="4311" xr:uid="{00000000-0005-0000-0000-0000CE100000}"/>
    <cellStyle name="20% - Accent4 5 4 2" xfId="4312" xr:uid="{00000000-0005-0000-0000-0000CF100000}"/>
    <cellStyle name="20% - Accent4 5 4 2 2" xfId="4313" xr:uid="{00000000-0005-0000-0000-0000D0100000}"/>
    <cellStyle name="20% - Accent4 5 4 2 2 2" xfId="4314" xr:uid="{00000000-0005-0000-0000-0000D1100000}"/>
    <cellStyle name="20% - Accent4 5 4 2 2 2 2" xfId="4315" xr:uid="{00000000-0005-0000-0000-0000D2100000}"/>
    <cellStyle name="20% - Accent4 5 4 2 2 3" xfId="4316" xr:uid="{00000000-0005-0000-0000-0000D3100000}"/>
    <cellStyle name="20% - Accent4 5 4 2 2 3 2" xfId="4317" xr:uid="{00000000-0005-0000-0000-0000D4100000}"/>
    <cellStyle name="20% - Accent4 5 4 2 2 4" xfId="4318" xr:uid="{00000000-0005-0000-0000-0000D5100000}"/>
    <cellStyle name="20% - Accent4 5 4 2 3" xfId="4319" xr:uid="{00000000-0005-0000-0000-0000D6100000}"/>
    <cellStyle name="20% - Accent4 5 4 2 3 2" xfId="4320" xr:uid="{00000000-0005-0000-0000-0000D7100000}"/>
    <cellStyle name="20% - Accent4 5 4 2 4" xfId="4321" xr:uid="{00000000-0005-0000-0000-0000D8100000}"/>
    <cellStyle name="20% - Accent4 5 4 2 4 2" xfId="4322" xr:uid="{00000000-0005-0000-0000-0000D9100000}"/>
    <cellStyle name="20% - Accent4 5 4 2 5" xfId="4323" xr:uid="{00000000-0005-0000-0000-0000DA100000}"/>
    <cellStyle name="20% - Accent4 5 4 3" xfId="4324" xr:uid="{00000000-0005-0000-0000-0000DB100000}"/>
    <cellStyle name="20% - Accent4 5 4 3 2" xfId="4325" xr:uid="{00000000-0005-0000-0000-0000DC100000}"/>
    <cellStyle name="20% - Accent4 5 4 3 2 2" xfId="4326" xr:uid="{00000000-0005-0000-0000-0000DD100000}"/>
    <cellStyle name="20% - Accent4 5 4 3 3" xfId="4327" xr:uid="{00000000-0005-0000-0000-0000DE100000}"/>
    <cellStyle name="20% - Accent4 5 4 3 3 2" xfId="4328" xr:uid="{00000000-0005-0000-0000-0000DF100000}"/>
    <cellStyle name="20% - Accent4 5 4 3 4" xfId="4329" xr:uid="{00000000-0005-0000-0000-0000E0100000}"/>
    <cellStyle name="20% - Accent4 5 4 4" xfId="4330" xr:uid="{00000000-0005-0000-0000-0000E1100000}"/>
    <cellStyle name="20% - Accent4 5 4 4 2" xfId="4331" xr:uid="{00000000-0005-0000-0000-0000E2100000}"/>
    <cellStyle name="20% - Accent4 5 4 5" xfId="4332" xr:uid="{00000000-0005-0000-0000-0000E3100000}"/>
    <cellStyle name="20% - Accent4 5 4 5 2" xfId="4333" xr:uid="{00000000-0005-0000-0000-0000E4100000}"/>
    <cellStyle name="20% - Accent4 5 4 6" xfId="4334" xr:uid="{00000000-0005-0000-0000-0000E5100000}"/>
    <cellStyle name="20% - Accent4 5 5" xfId="4335" xr:uid="{00000000-0005-0000-0000-0000E6100000}"/>
    <cellStyle name="20% - Accent4 5 5 2" xfId="4336" xr:uid="{00000000-0005-0000-0000-0000E7100000}"/>
    <cellStyle name="20% - Accent4 5 5 2 2" xfId="4337" xr:uid="{00000000-0005-0000-0000-0000E8100000}"/>
    <cellStyle name="20% - Accent4 5 5 2 2 2" xfId="4338" xr:uid="{00000000-0005-0000-0000-0000E9100000}"/>
    <cellStyle name="20% - Accent4 5 5 2 3" xfId="4339" xr:uid="{00000000-0005-0000-0000-0000EA100000}"/>
    <cellStyle name="20% - Accent4 5 5 2 3 2" xfId="4340" xr:uid="{00000000-0005-0000-0000-0000EB100000}"/>
    <cellStyle name="20% - Accent4 5 5 2 4" xfId="4341" xr:uid="{00000000-0005-0000-0000-0000EC100000}"/>
    <cellStyle name="20% - Accent4 5 5 3" xfId="4342" xr:uid="{00000000-0005-0000-0000-0000ED100000}"/>
    <cellStyle name="20% - Accent4 5 5 3 2" xfId="4343" xr:uid="{00000000-0005-0000-0000-0000EE100000}"/>
    <cellStyle name="20% - Accent4 5 5 4" xfId="4344" xr:uid="{00000000-0005-0000-0000-0000EF100000}"/>
    <cellStyle name="20% - Accent4 5 5 4 2" xfId="4345" xr:uid="{00000000-0005-0000-0000-0000F0100000}"/>
    <cellStyle name="20% - Accent4 5 5 5" xfId="4346" xr:uid="{00000000-0005-0000-0000-0000F1100000}"/>
    <cellStyle name="20% - Accent4 5 6" xfId="4347" xr:uid="{00000000-0005-0000-0000-0000F2100000}"/>
    <cellStyle name="20% - Accent4 5 6 2" xfId="4348" xr:uid="{00000000-0005-0000-0000-0000F3100000}"/>
    <cellStyle name="20% - Accent4 5 6 2 2" xfId="4349" xr:uid="{00000000-0005-0000-0000-0000F4100000}"/>
    <cellStyle name="20% - Accent4 5 6 3" xfId="4350" xr:uid="{00000000-0005-0000-0000-0000F5100000}"/>
    <cellStyle name="20% - Accent4 5 6 3 2" xfId="4351" xr:uid="{00000000-0005-0000-0000-0000F6100000}"/>
    <cellStyle name="20% - Accent4 5 6 4" xfId="4352" xr:uid="{00000000-0005-0000-0000-0000F7100000}"/>
    <cellStyle name="20% - Accent4 5 7" xfId="4353" xr:uid="{00000000-0005-0000-0000-0000F8100000}"/>
    <cellStyle name="20% - Accent4 5 7 2" xfId="4354" xr:uid="{00000000-0005-0000-0000-0000F9100000}"/>
    <cellStyle name="20% - Accent4 5 8" xfId="4355" xr:uid="{00000000-0005-0000-0000-0000FA100000}"/>
    <cellStyle name="20% - Accent4 5 8 2" xfId="4356" xr:uid="{00000000-0005-0000-0000-0000FB100000}"/>
    <cellStyle name="20% - Accent4 5 9" xfId="4357" xr:uid="{00000000-0005-0000-0000-0000FC100000}"/>
    <cellStyle name="20% - Accent4 50" xfId="4358" xr:uid="{00000000-0005-0000-0000-0000FD100000}"/>
    <cellStyle name="20% - Accent4 50 2" xfId="4359" xr:uid="{00000000-0005-0000-0000-0000FE100000}"/>
    <cellStyle name="20% - Accent4 51" xfId="4360" xr:uid="{00000000-0005-0000-0000-0000FF100000}"/>
    <cellStyle name="20% - Accent4 51 2" xfId="4361" xr:uid="{00000000-0005-0000-0000-000000110000}"/>
    <cellStyle name="20% - Accent4 52" xfId="4362" xr:uid="{00000000-0005-0000-0000-000001110000}"/>
    <cellStyle name="20% - Accent4 52 2" xfId="4363" xr:uid="{00000000-0005-0000-0000-000002110000}"/>
    <cellStyle name="20% - Accent4 53" xfId="4364" xr:uid="{00000000-0005-0000-0000-000003110000}"/>
    <cellStyle name="20% - Accent4 53 2" xfId="4365" xr:uid="{00000000-0005-0000-0000-000004110000}"/>
    <cellStyle name="20% - Accent4 54" xfId="4366" xr:uid="{00000000-0005-0000-0000-000005110000}"/>
    <cellStyle name="20% - Accent4 54 2" xfId="4367" xr:uid="{00000000-0005-0000-0000-000006110000}"/>
    <cellStyle name="20% - Accent4 55" xfId="4368" xr:uid="{00000000-0005-0000-0000-000007110000}"/>
    <cellStyle name="20% - Accent4 55 2" xfId="4369" xr:uid="{00000000-0005-0000-0000-000008110000}"/>
    <cellStyle name="20% - Accent4 56" xfId="4370" xr:uid="{00000000-0005-0000-0000-000009110000}"/>
    <cellStyle name="20% - Accent4 57" xfId="4371" xr:uid="{00000000-0005-0000-0000-00000A110000}"/>
    <cellStyle name="20% - Accent4 58" xfId="4372" xr:uid="{00000000-0005-0000-0000-00000B110000}"/>
    <cellStyle name="20% - Accent4 59" xfId="4373" xr:uid="{00000000-0005-0000-0000-00000C110000}"/>
    <cellStyle name="20% - Accent4 6" xfId="4374" xr:uid="{00000000-0005-0000-0000-00000D110000}"/>
    <cellStyle name="20% - Accent4 6 2" xfId="4375" xr:uid="{00000000-0005-0000-0000-00000E110000}"/>
    <cellStyle name="20% - Accent4 6 2 2" xfId="4376" xr:uid="{00000000-0005-0000-0000-00000F110000}"/>
    <cellStyle name="20% - Accent4 6 2 2 2" xfId="4377" xr:uid="{00000000-0005-0000-0000-000010110000}"/>
    <cellStyle name="20% - Accent4 6 2 2 2 2" xfId="4378" xr:uid="{00000000-0005-0000-0000-000011110000}"/>
    <cellStyle name="20% - Accent4 6 2 2 2 2 2" xfId="4379" xr:uid="{00000000-0005-0000-0000-000012110000}"/>
    <cellStyle name="20% - Accent4 6 2 2 2 3" xfId="4380" xr:uid="{00000000-0005-0000-0000-000013110000}"/>
    <cellStyle name="20% - Accent4 6 2 2 2 3 2" xfId="4381" xr:uid="{00000000-0005-0000-0000-000014110000}"/>
    <cellStyle name="20% - Accent4 6 2 2 2 4" xfId="4382" xr:uid="{00000000-0005-0000-0000-000015110000}"/>
    <cellStyle name="20% - Accent4 6 2 2 3" xfId="4383" xr:uid="{00000000-0005-0000-0000-000016110000}"/>
    <cellStyle name="20% - Accent4 6 2 2 3 2" xfId="4384" xr:uid="{00000000-0005-0000-0000-000017110000}"/>
    <cellStyle name="20% - Accent4 6 2 2 4" xfId="4385" xr:uid="{00000000-0005-0000-0000-000018110000}"/>
    <cellStyle name="20% - Accent4 6 2 2 4 2" xfId="4386" xr:uid="{00000000-0005-0000-0000-000019110000}"/>
    <cellStyle name="20% - Accent4 6 2 2 5" xfId="4387" xr:uid="{00000000-0005-0000-0000-00001A110000}"/>
    <cellStyle name="20% - Accent4 6 2 3" xfId="4388" xr:uid="{00000000-0005-0000-0000-00001B110000}"/>
    <cellStyle name="20% - Accent4 6 2 3 2" xfId="4389" xr:uid="{00000000-0005-0000-0000-00001C110000}"/>
    <cellStyle name="20% - Accent4 6 2 3 2 2" xfId="4390" xr:uid="{00000000-0005-0000-0000-00001D110000}"/>
    <cellStyle name="20% - Accent4 6 2 3 3" xfId="4391" xr:uid="{00000000-0005-0000-0000-00001E110000}"/>
    <cellStyle name="20% - Accent4 6 2 3 3 2" xfId="4392" xr:uid="{00000000-0005-0000-0000-00001F110000}"/>
    <cellStyle name="20% - Accent4 6 2 3 4" xfId="4393" xr:uid="{00000000-0005-0000-0000-000020110000}"/>
    <cellStyle name="20% - Accent4 6 2 4" xfId="4394" xr:uid="{00000000-0005-0000-0000-000021110000}"/>
    <cellStyle name="20% - Accent4 6 2 4 2" xfId="4395" xr:uid="{00000000-0005-0000-0000-000022110000}"/>
    <cellStyle name="20% - Accent4 6 2 5" xfId="4396" xr:uid="{00000000-0005-0000-0000-000023110000}"/>
    <cellStyle name="20% - Accent4 6 2 5 2" xfId="4397" xr:uid="{00000000-0005-0000-0000-000024110000}"/>
    <cellStyle name="20% - Accent4 6 2 6" xfId="4398" xr:uid="{00000000-0005-0000-0000-000025110000}"/>
    <cellStyle name="20% - Accent4 6 3" xfId="4399" xr:uid="{00000000-0005-0000-0000-000026110000}"/>
    <cellStyle name="20% - Accent4 6 3 2" xfId="4400" xr:uid="{00000000-0005-0000-0000-000027110000}"/>
    <cellStyle name="20% - Accent4 6 3 2 2" xfId="4401" xr:uid="{00000000-0005-0000-0000-000028110000}"/>
    <cellStyle name="20% - Accent4 6 3 2 2 2" xfId="4402" xr:uid="{00000000-0005-0000-0000-000029110000}"/>
    <cellStyle name="20% - Accent4 6 3 2 2 2 2" xfId="4403" xr:uid="{00000000-0005-0000-0000-00002A110000}"/>
    <cellStyle name="20% - Accent4 6 3 2 2 3" xfId="4404" xr:uid="{00000000-0005-0000-0000-00002B110000}"/>
    <cellStyle name="20% - Accent4 6 3 2 2 3 2" xfId="4405" xr:uid="{00000000-0005-0000-0000-00002C110000}"/>
    <cellStyle name="20% - Accent4 6 3 2 2 4" xfId="4406" xr:uid="{00000000-0005-0000-0000-00002D110000}"/>
    <cellStyle name="20% - Accent4 6 3 2 3" xfId="4407" xr:uid="{00000000-0005-0000-0000-00002E110000}"/>
    <cellStyle name="20% - Accent4 6 3 2 3 2" xfId="4408" xr:uid="{00000000-0005-0000-0000-00002F110000}"/>
    <cellStyle name="20% - Accent4 6 3 2 4" xfId="4409" xr:uid="{00000000-0005-0000-0000-000030110000}"/>
    <cellStyle name="20% - Accent4 6 3 2 4 2" xfId="4410" xr:uid="{00000000-0005-0000-0000-000031110000}"/>
    <cellStyle name="20% - Accent4 6 3 2 5" xfId="4411" xr:uid="{00000000-0005-0000-0000-000032110000}"/>
    <cellStyle name="20% - Accent4 6 3 3" xfId="4412" xr:uid="{00000000-0005-0000-0000-000033110000}"/>
    <cellStyle name="20% - Accent4 6 3 3 2" xfId="4413" xr:uid="{00000000-0005-0000-0000-000034110000}"/>
    <cellStyle name="20% - Accent4 6 3 3 2 2" xfId="4414" xr:uid="{00000000-0005-0000-0000-000035110000}"/>
    <cellStyle name="20% - Accent4 6 3 3 3" xfId="4415" xr:uid="{00000000-0005-0000-0000-000036110000}"/>
    <cellStyle name="20% - Accent4 6 3 3 3 2" xfId="4416" xr:uid="{00000000-0005-0000-0000-000037110000}"/>
    <cellStyle name="20% - Accent4 6 3 3 4" xfId="4417" xr:uid="{00000000-0005-0000-0000-000038110000}"/>
    <cellStyle name="20% - Accent4 6 3 4" xfId="4418" xr:uid="{00000000-0005-0000-0000-000039110000}"/>
    <cellStyle name="20% - Accent4 6 3 4 2" xfId="4419" xr:uid="{00000000-0005-0000-0000-00003A110000}"/>
    <cellStyle name="20% - Accent4 6 3 5" xfId="4420" xr:uid="{00000000-0005-0000-0000-00003B110000}"/>
    <cellStyle name="20% - Accent4 6 3 5 2" xfId="4421" xr:uid="{00000000-0005-0000-0000-00003C110000}"/>
    <cellStyle name="20% - Accent4 6 3 6" xfId="4422" xr:uid="{00000000-0005-0000-0000-00003D110000}"/>
    <cellStyle name="20% - Accent4 6 4" xfId="4423" xr:uid="{00000000-0005-0000-0000-00003E110000}"/>
    <cellStyle name="20% - Accent4 6 4 2" xfId="4424" xr:uid="{00000000-0005-0000-0000-00003F110000}"/>
    <cellStyle name="20% - Accent4 6 4 2 2" xfId="4425" xr:uid="{00000000-0005-0000-0000-000040110000}"/>
    <cellStyle name="20% - Accent4 6 4 2 2 2" xfId="4426" xr:uid="{00000000-0005-0000-0000-000041110000}"/>
    <cellStyle name="20% - Accent4 6 4 2 2 2 2" xfId="4427" xr:uid="{00000000-0005-0000-0000-000042110000}"/>
    <cellStyle name="20% - Accent4 6 4 2 2 3" xfId="4428" xr:uid="{00000000-0005-0000-0000-000043110000}"/>
    <cellStyle name="20% - Accent4 6 4 2 2 3 2" xfId="4429" xr:uid="{00000000-0005-0000-0000-000044110000}"/>
    <cellStyle name="20% - Accent4 6 4 2 2 4" xfId="4430" xr:uid="{00000000-0005-0000-0000-000045110000}"/>
    <cellStyle name="20% - Accent4 6 4 2 3" xfId="4431" xr:uid="{00000000-0005-0000-0000-000046110000}"/>
    <cellStyle name="20% - Accent4 6 4 2 3 2" xfId="4432" xr:uid="{00000000-0005-0000-0000-000047110000}"/>
    <cellStyle name="20% - Accent4 6 4 2 4" xfId="4433" xr:uid="{00000000-0005-0000-0000-000048110000}"/>
    <cellStyle name="20% - Accent4 6 4 2 4 2" xfId="4434" xr:uid="{00000000-0005-0000-0000-000049110000}"/>
    <cellStyle name="20% - Accent4 6 4 2 5" xfId="4435" xr:uid="{00000000-0005-0000-0000-00004A110000}"/>
    <cellStyle name="20% - Accent4 6 4 3" xfId="4436" xr:uid="{00000000-0005-0000-0000-00004B110000}"/>
    <cellStyle name="20% - Accent4 6 4 3 2" xfId="4437" xr:uid="{00000000-0005-0000-0000-00004C110000}"/>
    <cellStyle name="20% - Accent4 6 4 3 2 2" xfId="4438" xr:uid="{00000000-0005-0000-0000-00004D110000}"/>
    <cellStyle name="20% - Accent4 6 4 3 3" xfId="4439" xr:uid="{00000000-0005-0000-0000-00004E110000}"/>
    <cellStyle name="20% - Accent4 6 4 3 3 2" xfId="4440" xr:uid="{00000000-0005-0000-0000-00004F110000}"/>
    <cellStyle name="20% - Accent4 6 4 3 4" xfId="4441" xr:uid="{00000000-0005-0000-0000-000050110000}"/>
    <cellStyle name="20% - Accent4 6 4 4" xfId="4442" xr:uid="{00000000-0005-0000-0000-000051110000}"/>
    <cellStyle name="20% - Accent4 6 4 4 2" xfId="4443" xr:uid="{00000000-0005-0000-0000-000052110000}"/>
    <cellStyle name="20% - Accent4 6 4 5" xfId="4444" xr:uid="{00000000-0005-0000-0000-000053110000}"/>
    <cellStyle name="20% - Accent4 6 4 5 2" xfId="4445" xr:uid="{00000000-0005-0000-0000-000054110000}"/>
    <cellStyle name="20% - Accent4 6 4 6" xfId="4446" xr:uid="{00000000-0005-0000-0000-000055110000}"/>
    <cellStyle name="20% - Accent4 6 5" xfId="4447" xr:uid="{00000000-0005-0000-0000-000056110000}"/>
    <cellStyle name="20% - Accent4 6 5 2" xfId="4448" xr:uid="{00000000-0005-0000-0000-000057110000}"/>
    <cellStyle name="20% - Accent4 6 5 2 2" xfId="4449" xr:uid="{00000000-0005-0000-0000-000058110000}"/>
    <cellStyle name="20% - Accent4 6 5 2 2 2" xfId="4450" xr:uid="{00000000-0005-0000-0000-000059110000}"/>
    <cellStyle name="20% - Accent4 6 5 2 3" xfId="4451" xr:uid="{00000000-0005-0000-0000-00005A110000}"/>
    <cellStyle name="20% - Accent4 6 5 2 3 2" xfId="4452" xr:uid="{00000000-0005-0000-0000-00005B110000}"/>
    <cellStyle name="20% - Accent4 6 5 2 4" xfId="4453" xr:uid="{00000000-0005-0000-0000-00005C110000}"/>
    <cellStyle name="20% - Accent4 6 5 3" xfId="4454" xr:uid="{00000000-0005-0000-0000-00005D110000}"/>
    <cellStyle name="20% - Accent4 6 5 3 2" xfId="4455" xr:uid="{00000000-0005-0000-0000-00005E110000}"/>
    <cellStyle name="20% - Accent4 6 5 4" xfId="4456" xr:uid="{00000000-0005-0000-0000-00005F110000}"/>
    <cellStyle name="20% - Accent4 6 5 4 2" xfId="4457" xr:uid="{00000000-0005-0000-0000-000060110000}"/>
    <cellStyle name="20% - Accent4 6 5 5" xfId="4458" xr:uid="{00000000-0005-0000-0000-000061110000}"/>
    <cellStyle name="20% - Accent4 6 6" xfId="4459" xr:uid="{00000000-0005-0000-0000-000062110000}"/>
    <cellStyle name="20% - Accent4 6 6 2" xfId="4460" xr:uid="{00000000-0005-0000-0000-000063110000}"/>
    <cellStyle name="20% - Accent4 6 6 2 2" xfId="4461" xr:uid="{00000000-0005-0000-0000-000064110000}"/>
    <cellStyle name="20% - Accent4 6 6 3" xfId="4462" xr:uid="{00000000-0005-0000-0000-000065110000}"/>
    <cellStyle name="20% - Accent4 6 6 3 2" xfId="4463" xr:uid="{00000000-0005-0000-0000-000066110000}"/>
    <cellStyle name="20% - Accent4 6 6 4" xfId="4464" xr:uid="{00000000-0005-0000-0000-000067110000}"/>
    <cellStyle name="20% - Accent4 6 7" xfId="4465" xr:uid="{00000000-0005-0000-0000-000068110000}"/>
    <cellStyle name="20% - Accent4 6 7 2" xfId="4466" xr:uid="{00000000-0005-0000-0000-000069110000}"/>
    <cellStyle name="20% - Accent4 6 8" xfId="4467" xr:uid="{00000000-0005-0000-0000-00006A110000}"/>
    <cellStyle name="20% - Accent4 6 8 2" xfId="4468" xr:uid="{00000000-0005-0000-0000-00006B110000}"/>
    <cellStyle name="20% - Accent4 6 9" xfId="4469" xr:uid="{00000000-0005-0000-0000-00006C110000}"/>
    <cellStyle name="20% - Accent4 60" xfId="4470" xr:uid="{00000000-0005-0000-0000-00006D110000}"/>
    <cellStyle name="20% - Accent4 61" xfId="4471" xr:uid="{00000000-0005-0000-0000-00006E110000}"/>
    <cellStyle name="20% - Accent4 62" xfId="4472" xr:uid="{00000000-0005-0000-0000-00006F110000}"/>
    <cellStyle name="20% - Accent4 63" xfId="4473" xr:uid="{00000000-0005-0000-0000-000070110000}"/>
    <cellStyle name="20% - Accent4 64" xfId="4474" xr:uid="{00000000-0005-0000-0000-000071110000}"/>
    <cellStyle name="20% - Accent4 65" xfId="4475" xr:uid="{00000000-0005-0000-0000-000072110000}"/>
    <cellStyle name="20% - Accent4 66" xfId="4476" xr:uid="{00000000-0005-0000-0000-000073110000}"/>
    <cellStyle name="20% - Accent4 67" xfId="4477" xr:uid="{00000000-0005-0000-0000-000074110000}"/>
    <cellStyle name="20% - Accent4 68" xfId="4478" xr:uid="{00000000-0005-0000-0000-000075110000}"/>
    <cellStyle name="20% - Accent4 69" xfId="4479" xr:uid="{00000000-0005-0000-0000-000076110000}"/>
    <cellStyle name="20% - Accent4 7" xfId="4480" xr:uid="{00000000-0005-0000-0000-000077110000}"/>
    <cellStyle name="20% - Accent4 7 2" xfId="4481" xr:uid="{00000000-0005-0000-0000-000078110000}"/>
    <cellStyle name="20% - Accent4 7 2 2" xfId="4482" xr:uid="{00000000-0005-0000-0000-000079110000}"/>
    <cellStyle name="20% - Accent4 7 2 2 2" xfId="4483" xr:uid="{00000000-0005-0000-0000-00007A110000}"/>
    <cellStyle name="20% - Accent4 7 2 2 2 2" xfId="4484" xr:uid="{00000000-0005-0000-0000-00007B110000}"/>
    <cellStyle name="20% - Accent4 7 2 2 2 2 2" xfId="4485" xr:uid="{00000000-0005-0000-0000-00007C110000}"/>
    <cellStyle name="20% - Accent4 7 2 2 2 3" xfId="4486" xr:uid="{00000000-0005-0000-0000-00007D110000}"/>
    <cellStyle name="20% - Accent4 7 2 2 2 3 2" xfId="4487" xr:uid="{00000000-0005-0000-0000-00007E110000}"/>
    <cellStyle name="20% - Accent4 7 2 2 2 4" xfId="4488" xr:uid="{00000000-0005-0000-0000-00007F110000}"/>
    <cellStyle name="20% - Accent4 7 2 2 3" xfId="4489" xr:uid="{00000000-0005-0000-0000-000080110000}"/>
    <cellStyle name="20% - Accent4 7 2 2 3 2" xfId="4490" xr:uid="{00000000-0005-0000-0000-000081110000}"/>
    <cellStyle name="20% - Accent4 7 2 2 4" xfId="4491" xr:uid="{00000000-0005-0000-0000-000082110000}"/>
    <cellStyle name="20% - Accent4 7 2 2 4 2" xfId="4492" xr:uid="{00000000-0005-0000-0000-000083110000}"/>
    <cellStyle name="20% - Accent4 7 2 2 5" xfId="4493" xr:uid="{00000000-0005-0000-0000-000084110000}"/>
    <cellStyle name="20% - Accent4 7 2 3" xfId="4494" xr:uid="{00000000-0005-0000-0000-000085110000}"/>
    <cellStyle name="20% - Accent4 7 2 3 2" xfId="4495" xr:uid="{00000000-0005-0000-0000-000086110000}"/>
    <cellStyle name="20% - Accent4 7 2 3 2 2" xfId="4496" xr:uid="{00000000-0005-0000-0000-000087110000}"/>
    <cellStyle name="20% - Accent4 7 2 3 3" xfId="4497" xr:uid="{00000000-0005-0000-0000-000088110000}"/>
    <cellStyle name="20% - Accent4 7 2 3 3 2" xfId="4498" xr:uid="{00000000-0005-0000-0000-000089110000}"/>
    <cellStyle name="20% - Accent4 7 2 3 4" xfId="4499" xr:uid="{00000000-0005-0000-0000-00008A110000}"/>
    <cellStyle name="20% - Accent4 7 2 4" xfId="4500" xr:uid="{00000000-0005-0000-0000-00008B110000}"/>
    <cellStyle name="20% - Accent4 7 2 4 2" xfId="4501" xr:uid="{00000000-0005-0000-0000-00008C110000}"/>
    <cellStyle name="20% - Accent4 7 2 5" xfId="4502" xr:uid="{00000000-0005-0000-0000-00008D110000}"/>
    <cellStyle name="20% - Accent4 7 2 5 2" xfId="4503" xr:uid="{00000000-0005-0000-0000-00008E110000}"/>
    <cellStyle name="20% - Accent4 7 2 6" xfId="4504" xr:uid="{00000000-0005-0000-0000-00008F110000}"/>
    <cellStyle name="20% - Accent4 7 3" xfId="4505" xr:uid="{00000000-0005-0000-0000-000090110000}"/>
    <cellStyle name="20% - Accent4 7 3 2" xfId="4506" xr:uid="{00000000-0005-0000-0000-000091110000}"/>
    <cellStyle name="20% - Accent4 7 3 2 2" xfId="4507" xr:uid="{00000000-0005-0000-0000-000092110000}"/>
    <cellStyle name="20% - Accent4 7 3 2 2 2" xfId="4508" xr:uid="{00000000-0005-0000-0000-000093110000}"/>
    <cellStyle name="20% - Accent4 7 3 2 2 2 2" xfId="4509" xr:uid="{00000000-0005-0000-0000-000094110000}"/>
    <cellStyle name="20% - Accent4 7 3 2 2 3" xfId="4510" xr:uid="{00000000-0005-0000-0000-000095110000}"/>
    <cellStyle name="20% - Accent4 7 3 2 2 3 2" xfId="4511" xr:uid="{00000000-0005-0000-0000-000096110000}"/>
    <cellStyle name="20% - Accent4 7 3 2 2 4" xfId="4512" xr:uid="{00000000-0005-0000-0000-000097110000}"/>
    <cellStyle name="20% - Accent4 7 3 2 3" xfId="4513" xr:uid="{00000000-0005-0000-0000-000098110000}"/>
    <cellStyle name="20% - Accent4 7 3 2 3 2" xfId="4514" xr:uid="{00000000-0005-0000-0000-000099110000}"/>
    <cellStyle name="20% - Accent4 7 3 2 4" xfId="4515" xr:uid="{00000000-0005-0000-0000-00009A110000}"/>
    <cellStyle name="20% - Accent4 7 3 2 4 2" xfId="4516" xr:uid="{00000000-0005-0000-0000-00009B110000}"/>
    <cellStyle name="20% - Accent4 7 3 2 5" xfId="4517" xr:uid="{00000000-0005-0000-0000-00009C110000}"/>
    <cellStyle name="20% - Accent4 7 3 3" xfId="4518" xr:uid="{00000000-0005-0000-0000-00009D110000}"/>
    <cellStyle name="20% - Accent4 7 3 3 2" xfId="4519" xr:uid="{00000000-0005-0000-0000-00009E110000}"/>
    <cellStyle name="20% - Accent4 7 3 3 2 2" xfId="4520" xr:uid="{00000000-0005-0000-0000-00009F110000}"/>
    <cellStyle name="20% - Accent4 7 3 3 3" xfId="4521" xr:uid="{00000000-0005-0000-0000-0000A0110000}"/>
    <cellStyle name="20% - Accent4 7 3 3 3 2" xfId="4522" xr:uid="{00000000-0005-0000-0000-0000A1110000}"/>
    <cellStyle name="20% - Accent4 7 3 3 4" xfId="4523" xr:uid="{00000000-0005-0000-0000-0000A2110000}"/>
    <cellStyle name="20% - Accent4 7 3 4" xfId="4524" xr:uid="{00000000-0005-0000-0000-0000A3110000}"/>
    <cellStyle name="20% - Accent4 7 3 4 2" xfId="4525" xr:uid="{00000000-0005-0000-0000-0000A4110000}"/>
    <cellStyle name="20% - Accent4 7 3 5" xfId="4526" xr:uid="{00000000-0005-0000-0000-0000A5110000}"/>
    <cellStyle name="20% - Accent4 7 3 5 2" xfId="4527" xr:uid="{00000000-0005-0000-0000-0000A6110000}"/>
    <cellStyle name="20% - Accent4 7 3 6" xfId="4528" xr:uid="{00000000-0005-0000-0000-0000A7110000}"/>
    <cellStyle name="20% - Accent4 7 4" xfId="4529" xr:uid="{00000000-0005-0000-0000-0000A8110000}"/>
    <cellStyle name="20% - Accent4 7 4 2" xfId="4530" xr:uid="{00000000-0005-0000-0000-0000A9110000}"/>
    <cellStyle name="20% - Accent4 7 4 2 2" xfId="4531" xr:uid="{00000000-0005-0000-0000-0000AA110000}"/>
    <cellStyle name="20% - Accent4 7 4 2 2 2" xfId="4532" xr:uid="{00000000-0005-0000-0000-0000AB110000}"/>
    <cellStyle name="20% - Accent4 7 4 2 2 2 2" xfId="4533" xr:uid="{00000000-0005-0000-0000-0000AC110000}"/>
    <cellStyle name="20% - Accent4 7 4 2 2 3" xfId="4534" xr:uid="{00000000-0005-0000-0000-0000AD110000}"/>
    <cellStyle name="20% - Accent4 7 4 2 2 3 2" xfId="4535" xr:uid="{00000000-0005-0000-0000-0000AE110000}"/>
    <cellStyle name="20% - Accent4 7 4 2 2 4" xfId="4536" xr:uid="{00000000-0005-0000-0000-0000AF110000}"/>
    <cellStyle name="20% - Accent4 7 4 2 3" xfId="4537" xr:uid="{00000000-0005-0000-0000-0000B0110000}"/>
    <cellStyle name="20% - Accent4 7 4 2 3 2" xfId="4538" xr:uid="{00000000-0005-0000-0000-0000B1110000}"/>
    <cellStyle name="20% - Accent4 7 4 2 4" xfId="4539" xr:uid="{00000000-0005-0000-0000-0000B2110000}"/>
    <cellStyle name="20% - Accent4 7 4 2 4 2" xfId="4540" xr:uid="{00000000-0005-0000-0000-0000B3110000}"/>
    <cellStyle name="20% - Accent4 7 4 2 5" xfId="4541" xr:uid="{00000000-0005-0000-0000-0000B4110000}"/>
    <cellStyle name="20% - Accent4 7 4 3" xfId="4542" xr:uid="{00000000-0005-0000-0000-0000B5110000}"/>
    <cellStyle name="20% - Accent4 7 4 3 2" xfId="4543" xr:uid="{00000000-0005-0000-0000-0000B6110000}"/>
    <cellStyle name="20% - Accent4 7 4 3 2 2" xfId="4544" xr:uid="{00000000-0005-0000-0000-0000B7110000}"/>
    <cellStyle name="20% - Accent4 7 4 3 3" xfId="4545" xr:uid="{00000000-0005-0000-0000-0000B8110000}"/>
    <cellStyle name="20% - Accent4 7 4 3 3 2" xfId="4546" xr:uid="{00000000-0005-0000-0000-0000B9110000}"/>
    <cellStyle name="20% - Accent4 7 4 3 4" xfId="4547" xr:uid="{00000000-0005-0000-0000-0000BA110000}"/>
    <cellStyle name="20% - Accent4 7 4 4" xfId="4548" xr:uid="{00000000-0005-0000-0000-0000BB110000}"/>
    <cellStyle name="20% - Accent4 7 4 4 2" xfId="4549" xr:uid="{00000000-0005-0000-0000-0000BC110000}"/>
    <cellStyle name="20% - Accent4 7 4 5" xfId="4550" xr:uid="{00000000-0005-0000-0000-0000BD110000}"/>
    <cellStyle name="20% - Accent4 7 4 5 2" xfId="4551" xr:uid="{00000000-0005-0000-0000-0000BE110000}"/>
    <cellStyle name="20% - Accent4 7 4 6" xfId="4552" xr:uid="{00000000-0005-0000-0000-0000BF110000}"/>
    <cellStyle name="20% - Accent4 7 5" xfId="4553" xr:uid="{00000000-0005-0000-0000-0000C0110000}"/>
    <cellStyle name="20% - Accent4 7 5 2" xfId="4554" xr:uid="{00000000-0005-0000-0000-0000C1110000}"/>
    <cellStyle name="20% - Accent4 7 5 2 2" xfId="4555" xr:uid="{00000000-0005-0000-0000-0000C2110000}"/>
    <cellStyle name="20% - Accent4 7 5 2 2 2" xfId="4556" xr:uid="{00000000-0005-0000-0000-0000C3110000}"/>
    <cellStyle name="20% - Accent4 7 5 2 3" xfId="4557" xr:uid="{00000000-0005-0000-0000-0000C4110000}"/>
    <cellStyle name="20% - Accent4 7 5 2 3 2" xfId="4558" xr:uid="{00000000-0005-0000-0000-0000C5110000}"/>
    <cellStyle name="20% - Accent4 7 5 2 4" xfId="4559" xr:uid="{00000000-0005-0000-0000-0000C6110000}"/>
    <cellStyle name="20% - Accent4 7 5 3" xfId="4560" xr:uid="{00000000-0005-0000-0000-0000C7110000}"/>
    <cellStyle name="20% - Accent4 7 5 3 2" xfId="4561" xr:uid="{00000000-0005-0000-0000-0000C8110000}"/>
    <cellStyle name="20% - Accent4 7 5 4" xfId="4562" xr:uid="{00000000-0005-0000-0000-0000C9110000}"/>
    <cellStyle name="20% - Accent4 7 5 4 2" xfId="4563" xr:uid="{00000000-0005-0000-0000-0000CA110000}"/>
    <cellStyle name="20% - Accent4 7 5 5" xfId="4564" xr:uid="{00000000-0005-0000-0000-0000CB110000}"/>
    <cellStyle name="20% - Accent4 7 6" xfId="4565" xr:uid="{00000000-0005-0000-0000-0000CC110000}"/>
    <cellStyle name="20% - Accent4 7 6 2" xfId="4566" xr:uid="{00000000-0005-0000-0000-0000CD110000}"/>
    <cellStyle name="20% - Accent4 7 6 2 2" xfId="4567" xr:uid="{00000000-0005-0000-0000-0000CE110000}"/>
    <cellStyle name="20% - Accent4 7 6 3" xfId="4568" xr:uid="{00000000-0005-0000-0000-0000CF110000}"/>
    <cellStyle name="20% - Accent4 7 6 3 2" xfId="4569" xr:uid="{00000000-0005-0000-0000-0000D0110000}"/>
    <cellStyle name="20% - Accent4 7 6 4" xfId="4570" xr:uid="{00000000-0005-0000-0000-0000D1110000}"/>
    <cellStyle name="20% - Accent4 7 7" xfId="4571" xr:uid="{00000000-0005-0000-0000-0000D2110000}"/>
    <cellStyle name="20% - Accent4 7 7 2" xfId="4572" xr:uid="{00000000-0005-0000-0000-0000D3110000}"/>
    <cellStyle name="20% - Accent4 7 8" xfId="4573" xr:uid="{00000000-0005-0000-0000-0000D4110000}"/>
    <cellStyle name="20% - Accent4 7 8 2" xfId="4574" xr:uid="{00000000-0005-0000-0000-0000D5110000}"/>
    <cellStyle name="20% - Accent4 7 9" xfId="4575" xr:uid="{00000000-0005-0000-0000-0000D6110000}"/>
    <cellStyle name="20% - Accent4 70" xfId="4576" xr:uid="{00000000-0005-0000-0000-0000D7110000}"/>
    <cellStyle name="20% - Accent4 71" xfId="4577" xr:uid="{00000000-0005-0000-0000-0000D8110000}"/>
    <cellStyle name="20% - Accent4 72" xfId="4578" xr:uid="{00000000-0005-0000-0000-0000D9110000}"/>
    <cellStyle name="20% - Accent4 73" xfId="4579" xr:uid="{00000000-0005-0000-0000-0000DA110000}"/>
    <cellStyle name="20% - Accent4 74" xfId="4580" xr:uid="{00000000-0005-0000-0000-0000DB110000}"/>
    <cellStyle name="20% - Accent4 75" xfId="4581" xr:uid="{00000000-0005-0000-0000-0000DC110000}"/>
    <cellStyle name="20% - Accent4 76" xfId="4582" xr:uid="{00000000-0005-0000-0000-0000DD110000}"/>
    <cellStyle name="20% - Accent4 77" xfId="4583" xr:uid="{00000000-0005-0000-0000-0000DE110000}"/>
    <cellStyle name="20% - Accent4 78" xfId="4584" xr:uid="{00000000-0005-0000-0000-0000DF110000}"/>
    <cellStyle name="20% - Accent4 79" xfId="4585" xr:uid="{00000000-0005-0000-0000-0000E0110000}"/>
    <cellStyle name="20% - Accent4 8" xfId="4586" xr:uid="{00000000-0005-0000-0000-0000E1110000}"/>
    <cellStyle name="20% - Accent4 8 2" xfId="4587" xr:uid="{00000000-0005-0000-0000-0000E2110000}"/>
    <cellStyle name="20% - Accent4 8 2 2" xfId="4588" xr:uid="{00000000-0005-0000-0000-0000E3110000}"/>
    <cellStyle name="20% - Accent4 8 2 2 2" xfId="4589" xr:uid="{00000000-0005-0000-0000-0000E4110000}"/>
    <cellStyle name="20% - Accent4 8 2 2 2 2" xfId="4590" xr:uid="{00000000-0005-0000-0000-0000E5110000}"/>
    <cellStyle name="20% - Accent4 8 2 2 3" xfId="4591" xr:uid="{00000000-0005-0000-0000-0000E6110000}"/>
    <cellStyle name="20% - Accent4 8 2 2 3 2" xfId="4592" xr:uid="{00000000-0005-0000-0000-0000E7110000}"/>
    <cellStyle name="20% - Accent4 8 2 2 4" xfId="4593" xr:uid="{00000000-0005-0000-0000-0000E8110000}"/>
    <cellStyle name="20% - Accent4 8 2 3" xfId="4594" xr:uid="{00000000-0005-0000-0000-0000E9110000}"/>
    <cellStyle name="20% - Accent4 8 2 3 2" xfId="4595" xr:uid="{00000000-0005-0000-0000-0000EA110000}"/>
    <cellStyle name="20% - Accent4 8 2 4" xfId="4596" xr:uid="{00000000-0005-0000-0000-0000EB110000}"/>
    <cellStyle name="20% - Accent4 8 2 4 2" xfId="4597" xr:uid="{00000000-0005-0000-0000-0000EC110000}"/>
    <cellStyle name="20% - Accent4 8 2 5" xfId="4598" xr:uid="{00000000-0005-0000-0000-0000ED110000}"/>
    <cellStyle name="20% - Accent4 8 3" xfId="4599" xr:uid="{00000000-0005-0000-0000-0000EE110000}"/>
    <cellStyle name="20% - Accent4 8 3 2" xfId="4600" xr:uid="{00000000-0005-0000-0000-0000EF110000}"/>
    <cellStyle name="20% - Accent4 8 3 2 2" xfId="4601" xr:uid="{00000000-0005-0000-0000-0000F0110000}"/>
    <cellStyle name="20% - Accent4 8 3 3" xfId="4602" xr:uid="{00000000-0005-0000-0000-0000F1110000}"/>
    <cellStyle name="20% - Accent4 8 3 3 2" xfId="4603" xr:uid="{00000000-0005-0000-0000-0000F2110000}"/>
    <cellStyle name="20% - Accent4 8 3 4" xfId="4604" xr:uid="{00000000-0005-0000-0000-0000F3110000}"/>
    <cellStyle name="20% - Accent4 8 4" xfId="4605" xr:uid="{00000000-0005-0000-0000-0000F4110000}"/>
    <cellStyle name="20% - Accent4 8 4 2" xfId="4606" xr:uid="{00000000-0005-0000-0000-0000F5110000}"/>
    <cellStyle name="20% - Accent4 8 5" xfId="4607" xr:uid="{00000000-0005-0000-0000-0000F6110000}"/>
    <cellStyle name="20% - Accent4 8 5 2" xfId="4608" xr:uid="{00000000-0005-0000-0000-0000F7110000}"/>
    <cellStyle name="20% - Accent4 8 6" xfId="4609" xr:uid="{00000000-0005-0000-0000-0000F8110000}"/>
    <cellStyle name="20% - Accent4 80" xfId="4610" xr:uid="{00000000-0005-0000-0000-0000F9110000}"/>
    <cellStyle name="20% - Accent4 81" xfId="4611" xr:uid="{00000000-0005-0000-0000-0000FA110000}"/>
    <cellStyle name="20% - Accent4 82" xfId="4612" xr:uid="{00000000-0005-0000-0000-0000FB110000}"/>
    <cellStyle name="20% - Accent4 83" xfId="4613" xr:uid="{00000000-0005-0000-0000-0000FC110000}"/>
    <cellStyle name="20% - Accent4 84" xfId="4614" xr:uid="{00000000-0005-0000-0000-0000FD110000}"/>
    <cellStyle name="20% - Accent4 85" xfId="4615" xr:uid="{00000000-0005-0000-0000-0000FE110000}"/>
    <cellStyle name="20% - Accent4 86" xfId="4616" xr:uid="{00000000-0005-0000-0000-0000FF110000}"/>
    <cellStyle name="20% - Accent4 87" xfId="4617" xr:uid="{00000000-0005-0000-0000-000000120000}"/>
    <cellStyle name="20% - Accent4 88" xfId="4618" xr:uid="{00000000-0005-0000-0000-000001120000}"/>
    <cellStyle name="20% - Accent4 89" xfId="4619" xr:uid="{00000000-0005-0000-0000-000002120000}"/>
    <cellStyle name="20% - Accent4 9" xfId="4620" xr:uid="{00000000-0005-0000-0000-000003120000}"/>
    <cellStyle name="20% - Accent4 9 2" xfId="4621" xr:uid="{00000000-0005-0000-0000-000004120000}"/>
    <cellStyle name="20% - Accent4 9 2 2" xfId="4622" xr:uid="{00000000-0005-0000-0000-000005120000}"/>
    <cellStyle name="20% - Accent4 9 2 2 2" xfId="4623" xr:uid="{00000000-0005-0000-0000-000006120000}"/>
    <cellStyle name="20% - Accent4 9 2 2 2 2" xfId="4624" xr:uid="{00000000-0005-0000-0000-000007120000}"/>
    <cellStyle name="20% - Accent4 9 2 2 3" xfId="4625" xr:uid="{00000000-0005-0000-0000-000008120000}"/>
    <cellStyle name="20% - Accent4 9 2 2 3 2" xfId="4626" xr:uid="{00000000-0005-0000-0000-000009120000}"/>
    <cellStyle name="20% - Accent4 9 2 2 4" xfId="4627" xr:uid="{00000000-0005-0000-0000-00000A120000}"/>
    <cellStyle name="20% - Accent4 9 2 3" xfId="4628" xr:uid="{00000000-0005-0000-0000-00000B120000}"/>
    <cellStyle name="20% - Accent4 9 2 3 2" xfId="4629" xr:uid="{00000000-0005-0000-0000-00000C120000}"/>
    <cellStyle name="20% - Accent4 9 2 4" xfId="4630" xr:uid="{00000000-0005-0000-0000-00000D120000}"/>
    <cellStyle name="20% - Accent4 9 2 4 2" xfId="4631" xr:uid="{00000000-0005-0000-0000-00000E120000}"/>
    <cellStyle name="20% - Accent4 9 2 5" xfId="4632" xr:uid="{00000000-0005-0000-0000-00000F120000}"/>
    <cellStyle name="20% - Accent4 9 3" xfId="4633" xr:uid="{00000000-0005-0000-0000-000010120000}"/>
    <cellStyle name="20% - Accent4 9 3 2" xfId="4634" xr:uid="{00000000-0005-0000-0000-000011120000}"/>
    <cellStyle name="20% - Accent4 9 3 2 2" xfId="4635" xr:uid="{00000000-0005-0000-0000-000012120000}"/>
    <cellStyle name="20% - Accent4 9 3 3" xfId="4636" xr:uid="{00000000-0005-0000-0000-000013120000}"/>
    <cellStyle name="20% - Accent4 9 3 3 2" xfId="4637" xr:uid="{00000000-0005-0000-0000-000014120000}"/>
    <cellStyle name="20% - Accent4 9 3 4" xfId="4638" xr:uid="{00000000-0005-0000-0000-000015120000}"/>
    <cellStyle name="20% - Accent4 9 4" xfId="4639" xr:uid="{00000000-0005-0000-0000-000016120000}"/>
    <cellStyle name="20% - Accent4 9 4 2" xfId="4640" xr:uid="{00000000-0005-0000-0000-000017120000}"/>
    <cellStyle name="20% - Accent4 9 5" xfId="4641" xr:uid="{00000000-0005-0000-0000-000018120000}"/>
    <cellStyle name="20% - Accent4 9 5 2" xfId="4642" xr:uid="{00000000-0005-0000-0000-000019120000}"/>
    <cellStyle name="20% - Accent4 9 6" xfId="4643" xr:uid="{00000000-0005-0000-0000-00001A120000}"/>
    <cellStyle name="20% - Accent4 90" xfId="4644" xr:uid="{00000000-0005-0000-0000-00001B120000}"/>
    <cellStyle name="20% - Accent4 91" xfId="4645" xr:uid="{00000000-0005-0000-0000-00001C120000}"/>
    <cellStyle name="20% - Accent4 92" xfId="4646" xr:uid="{00000000-0005-0000-0000-00001D120000}"/>
    <cellStyle name="20% - Accent4 93" xfId="4647" xr:uid="{00000000-0005-0000-0000-00001E120000}"/>
    <cellStyle name="20% - Accent4 94" xfId="4648" xr:uid="{00000000-0005-0000-0000-00001F120000}"/>
    <cellStyle name="20% - Accent4 95" xfId="4649" xr:uid="{00000000-0005-0000-0000-000020120000}"/>
    <cellStyle name="20% - Accent4 96" xfId="4650" xr:uid="{00000000-0005-0000-0000-000021120000}"/>
    <cellStyle name="20% - Accent4 97" xfId="4651" xr:uid="{00000000-0005-0000-0000-000022120000}"/>
    <cellStyle name="20% - Accent4 98" xfId="4652" xr:uid="{00000000-0005-0000-0000-000023120000}"/>
    <cellStyle name="20% - Accent4 99" xfId="4653" xr:uid="{00000000-0005-0000-0000-000024120000}"/>
    <cellStyle name="20% - Accent5 10" xfId="4654" xr:uid="{00000000-0005-0000-0000-000025120000}"/>
    <cellStyle name="20% - Accent5 10 2" xfId="4655" xr:uid="{00000000-0005-0000-0000-000026120000}"/>
    <cellStyle name="20% - Accent5 10 2 2" xfId="4656" xr:uid="{00000000-0005-0000-0000-000027120000}"/>
    <cellStyle name="20% - Accent5 10 2 2 2" xfId="4657" xr:uid="{00000000-0005-0000-0000-000028120000}"/>
    <cellStyle name="20% - Accent5 10 2 2 2 2" xfId="4658" xr:uid="{00000000-0005-0000-0000-000029120000}"/>
    <cellStyle name="20% - Accent5 10 2 2 3" xfId="4659" xr:uid="{00000000-0005-0000-0000-00002A120000}"/>
    <cellStyle name="20% - Accent5 10 2 2 3 2" xfId="4660" xr:uid="{00000000-0005-0000-0000-00002B120000}"/>
    <cellStyle name="20% - Accent5 10 2 2 4" xfId="4661" xr:uid="{00000000-0005-0000-0000-00002C120000}"/>
    <cellStyle name="20% - Accent5 10 2 3" xfId="4662" xr:uid="{00000000-0005-0000-0000-00002D120000}"/>
    <cellStyle name="20% - Accent5 10 2 3 2" xfId="4663" xr:uid="{00000000-0005-0000-0000-00002E120000}"/>
    <cellStyle name="20% - Accent5 10 2 4" xfId="4664" xr:uid="{00000000-0005-0000-0000-00002F120000}"/>
    <cellStyle name="20% - Accent5 10 2 4 2" xfId="4665" xr:uid="{00000000-0005-0000-0000-000030120000}"/>
    <cellStyle name="20% - Accent5 10 2 5" xfId="4666" xr:uid="{00000000-0005-0000-0000-000031120000}"/>
    <cellStyle name="20% - Accent5 10 3" xfId="4667" xr:uid="{00000000-0005-0000-0000-000032120000}"/>
    <cellStyle name="20% - Accent5 10 3 2" xfId="4668" xr:uid="{00000000-0005-0000-0000-000033120000}"/>
    <cellStyle name="20% - Accent5 10 3 2 2" xfId="4669" xr:uid="{00000000-0005-0000-0000-000034120000}"/>
    <cellStyle name="20% - Accent5 10 3 3" xfId="4670" xr:uid="{00000000-0005-0000-0000-000035120000}"/>
    <cellStyle name="20% - Accent5 10 3 3 2" xfId="4671" xr:uid="{00000000-0005-0000-0000-000036120000}"/>
    <cellStyle name="20% - Accent5 10 3 4" xfId="4672" xr:uid="{00000000-0005-0000-0000-000037120000}"/>
    <cellStyle name="20% - Accent5 10 4" xfId="4673" xr:uid="{00000000-0005-0000-0000-000038120000}"/>
    <cellStyle name="20% - Accent5 10 4 2" xfId="4674" xr:uid="{00000000-0005-0000-0000-000039120000}"/>
    <cellStyle name="20% - Accent5 10 5" xfId="4675" xr:uid="{00000000-0005-0000-0000-00003A120000}"/>
    <cellStyle name="20% - Accent5 10 5 2" xfId="4676" xr:uid="{00000000-0005-0000-0000-00003B120000}"/>
    <cellStyle name="20% - Accent5 10 6" xfId="4677" xr:uid="{00000000-0005-0000-0000-00003C120000}"/>
    <cellStyle name="20% - Accent5 100" xfId="4678" xr:uid="{00000000-0005-0000-0000-00003D120000}"/>
    <cellStyle name="20% - Accent5 101" xfId="4679" xr:uid="{00000000-0005-0000-0000-00003E120000}"/>
    <cellStyle name="20% - Accent5 102" xfId="4680" xr:uid="{00000000-0005-0000-0000-00003F120000}"/>
    <cellStyle name="20% - Accent5 103" xfId="4681" xr:uid="{00000000-0005-0000-0000-000040120000}"/>
    <cellStyle name="20% - Accent5 104" xfId="4682" xr:uid="{00000000-0005-0000-0000-000041120000}"/>
    <cellStyle name="20% - Accent5 105" xfId="4683" xr:uid="{00000000-0005-0000-0000-000042120000}"/>
    <cellStyle name="20% - Accent5 106" xfId="4684" xr:uid="{00000000-0005-0000-0000-000043120000}"/>
    <cellStyle name="20% - Accent5 107" xfId="4685" xr:uid="{00000000-0005-0000-0000-000044120000}"/>
    <cellStyle name="20% - Accent5 108" xfId="4686" xr:uid="{00000000-0005-0000-0000-000045120000}"/>
    <cellStyle name="20% - Accent5 109" xfId="4687" xr:uid="{00000000-0005-0000-0000-000046120000}"/>
    <cellStyle name="20% - Accent5 11" xfId="4688" xr:uid="{00000000-0005-0000-0000-000047120000}"/>
    <cellStyle name="20% - Accent5 11 2" xfId="4689" xr:uid="{00000000-0005-0000-0000-000048120000}"/>
    <cellStyle name="20% - Accent5 11 2 2" xfId="4690" xr:uid="{00000000-0005-0000-0000-000049120000}"/>
    <cellStyle name="20% - Accent5 11 2 2 2" xfId="4691" xr:uid="{00000000-0005-0000-0000-00004A120000}"/>
    <cellStyle name="20% - Accent5 11 2 2 2 2" xfId="4692" xr:uid="{00000000-0005-0000-0000-00004B120000}"/>
    <cellStyle name="20% - Accent5 11 2 2 3" xfId="4693" xr:uid="{00000000-0005-0000-0000-00004C120000}"/>
    <cellStyle name="20% - Accent5 11 2 2 3 2" xfId="4694" xr:uid="{00000000-0005-0000-0000-00004D120000}"/>
    <cellStyle name="20% - Accent5 11 2 2 4" xfId="4695" xr:uid="{00000000-0005-0000-0000-00004E120000}"/>
    <cellStyle name="20% - Accent5 11 2 3" xfId="4696" xr:uid="{00000000-0005-0000-0000-00004F120000}"/>
    <cellStyle name="20% - Accent5 11 2 3 2" xfId="4697" xr:uid="{00000000-0005-0000-0000-000050120000}"/>
    <cellStyle name="20% - Accent5 11 2 4" xfId="4698" xr:uid="{00000000-0005-0000-0000-000051120000}"/>
    <cellStyle name="20% - Accent5 11 2 4 2" xfId="4699" xr:uid="{00000000-0005-0000-0000-000052120000}"/>
    <cellStyle name="20% - Accent5 11 2 5" xfId="4700" xr:uid="{00000000-0005-0000-0000-000053120000}"/>
    <cellStyle name="20% - Accent5 11 3" xfId="4701" xr:uid="{00000000-0005-0000-0000-000054120000}"/>
    <cellStyle name="20% - Accent5 11 3 2" xfId="4702" xr:uid="{00000000-0005-0000-0000-000055120000}"/>
    <cellStyle name="20% - Accent5 11 3 2 2" xfId="4703" xr:uid="{00000000-0005-0000-0000-000056120000}"/>
    <cellStyle name="20% - Accent5 11 3 3" xfId="4704" xr:uid="{00000000-0005-0000-0000-000057120000}"/>
    <cellStyle name="20% - Accent5 11 3 3 2" xfId="4705" xr:uid="{00000000-0005-0000-0000-000058120000}"/>
    <cellStyle name="20% - Accent5 11 3 4" xfId="4706" xr:uid="{00000000-0005-0000-0000-000059120000}"/>
    <cellStyle name="20% - Accent5 11 4" xfId="4707" xr:uid="{00000000-0005-0000-0000-00005A120000}"/>
    <cellStyle name="20% - Accent5 11 4 2" xfId="4708" xr:uid="{00000000-0005-0000-0000-00005B120000}"/>
    <cellStyle name="20% - Accent5 11 5" xfId="4709" xr:uid="{00000000-0005-0000-0000-00005C120000}"/>
    <cellStyle name="20% - Accent5 11 5 2" xfId="4710" xr:uid="{00000000-0005-0000-0000-00005D120000}"/>
    <cellStyle name="20% - Accent5 11 6" xfId="4711" xr:uid="{00000000-0005-0000-0000-00005E120000}"/>
    <cellStyle name="20% - Accent5 110" xfId="4712" xr:uid="{00000000-0005-0000-0000-00005F120000}"/>
    <cellStyle name="20% - Accent5 111" xfId="4713" xr:uid="{00000000-0005-0000-0000-000060120000}"/>
    <cellStyle name="20% - Accent5 112" xfId="4714" xr:uid="{00000000-0005-0000-0000-000061120000}"/>
    <cellStyle name="20% - Accent5 113" xfId="4715" xr:uid="{00000000-0005-0000-0000-000062120000}"/>
    <cellStyle name="20% - Accent5 114" xfId="4716" xr:uid="{00000000-0005-0000-0000-000063120000}"/>
    <cellStyle name="20% - Accent5 115" xfId="4717" xr:uid="{00000000-0005-0000-0000-000064120000}"/>
    <cellStyle name="20% - Accent5 116" xfId="4718" xr:uid="{00000000-0005-0000-0000-000065120000}"/>
    <cellStyle name="20% - Accent5 117" xfId="4719" xr:uid="{00000000-0005-0000-0000-000066120000}"/>
    <cellStyle name="20% - Accent5 118" xfId="4720" xr:uid="{00000000-0005-0000-0000-000067120000}"/>
    <cellStyle name="20% - Accent5 119" xfId="4721" xr:uid="{00000000-0005-0000-0000-000068120000}"/>
    <cellStyle name="20% - Accent5 12" xfId="4722" xr:uid="{00000000-0005-0000-0000-000069120000}"/>
    <cellStyle name="20% - Accent5 12 2" xfId="4723" xr:uid="{00000000-0005-0000-0000-00006A120000}"/>
    <cellStyle name="20% - Accent5 12 2 2" xfId="4724" xr:uid="{00000000-0005-0000-0000-00006B120000}"/>
    <cellStyle name="20% - Accent5 12 2 2 2" xfId="4725" xr:uid="{00000000-0005-0000-0000-00006C120000}"/>
    <cellStyle name="20% - Accent5 12 2 2 2 2" xfId="4726" xr:uid="{00000000-0005-0000-0000-00006D120000}"/>
    <cellStyle name="20% - Accent5 12 2 2 3" xfId="4727" xr:uid="{00000000-0005-0000-0000-00006E120000}"/>
    <cellStyle name="20% - Accent5 12 2 2 3 2" xfId="4728" xr:uid="{00000000-0005-0000-0000-00006F120000}"/>
    <cellStyle name="20% - Accent5 12 2 2 4" xfId="4729" xr:uid="{00000000-0005-0000-0000-000070120000}"/>
    <cellStyle name="20% - Accent5 12 2 3" xfId="4730" xr:uid="{00000000-0005-0000-0000-000071120000}"/>
    <cellStyle name="20% - Accent5 12 2 3 2" xfId="4731" xr:uid="{00000000-0005-0000-0000-000072120000}"/>
    <cellStyle name="20% - Accent5 12 2 4" xfId="4732" xr:uid="{00000000-0005-0000-0000-000073120000}"/>
    <cellStyle name="20% - Accent5 12 2 4 2" xfId="4733" xr:uid="{00000000-0005-0000-0000-000074120000}"/>
    <cellStyle name="20% - Accent5 12 2 5" xfId="4734" xr:uid="{00000000-0005-0000-0000-000075120000}"/>
    <cellStyle name="20% - Accent5 12 3" xfId="4735" xr:uid="{00000000-0005-0000-0000-000076120000}"/>
    <cellStyle name="20% - Accent5 12 3 2" xfId="4736" xr:uid="{00000000-0005-0000-0000-000077120000}"/>
    <cellStyle name="20% - Accent5 12 3 2 2" xfId="4737" xr:uid="{00000000-0005-0000-0000-000078120000}"/>
    <cellStyle name="20% - Accent5 12 3 3" xfId="4738" xr:uid="{00000000-0005-0000-0000-000079120000}"/>
    <cellStyle name="20% - Accent5 12 3 3 2" xfId="4739" xr:uid="{00000000-0005-0000-0000-00007A120000}"/>
    <cellStyle name="20% - Accent5 12 3 4" xfId="4740" xr:uid="{00000000-0005-0000-0000-00007B120000}"/>
    <cellStyle name="20% - Accent5 12 4" xfId="4741" xr:uid="{00000000-0005-0000-0000-00007C120000}"/>
    <cellStyle name="20% - Accent5 12 4 2" xfId="4742" xr:uid="{00000000-0005-0000-0000-00007D120000}"/>
    <cellStyle name="20% - Accent5 12 5" xfId="4743" xr:uid="{00000000-0005-0000-0000-00007E120000}"/>
    <cellStyle name="20% - Accent5 12 5 2" xfId="4744" xr:uid="{00000000-0005-0000-0000-00007F120000}"/>
    <cellStyle name="20% - Accent5 12 6" xfId="4745" xr:uid="{00000000-0005-0000-0000-000080120000}"/>
    <cellStyle name="20% - Accent5 120" xfId="4746" xr:uid="{00000000-0005-0000-0000-000081120000}"/>
    <cellStyle name="20% - Accent5 121" xfId="4747" xr:uid="{00000000-0005-0000-0000-000082120000}"/>
    <cellStyle name="20% - Accent5 122" xfId="4748" xr:uid="{00000000-0005-0000-0000-000083120000}"/>
    <cellStyle name="20% - Accent5 123" xfId="4749" xr:uid="{00000000-0005-0000-0000-000084120000}"/>
    <cellStyle name="20% - Accent5 124" xfId="4750" xr:uid="{00000000-0005-0000-0000-000085120000}"/>
    <cellStyle name="20% - Accent5 125" xfId="4751" xr:uid="{00000000-0005-0000-0000-000086120000}"/>
    <cellStyle name="20% - Accent5 126" xfId="4752" xr:uid="{00000000-0005-0000-0000-000087120000}"/>
    <cellStyle name="20% - Accent5 127" xfId="4753" xr:uid="{00000000-0005-0000-0000-000088120000}"/>
    <cellStyle name="20% - Accent5 128" xfId="4754" xr:uid="{00000000-0005-0000-0000-000089120000}"/>
    <cellStyle name="20% - Accent5 129" xfId="4755" xr:uid="{00000000-0005-0000-0000-00008A120000}"/>
    <cellStyle name="20% - Accent5 13" xfId="4756" xr:uid="{00000000-0005-0000-0000-00008B120000}"/>
    <cellStyle name="20% - Accent5 13 2" xfId="4757" xr:uid="{00000000-0005-0000-0000-00008C120000}"/>
    <cellStyle name="20% - Accent5 13 2 2" xfId="4758" xr:uid="{00000000-0005-0000-0000-00008D120000}"/>
    <cellStyle name="20% - Accent5 13 2 2 2" xfId="4759" xr:uid="{00000000-0005-0000-0000-00008E120000}"/>
    <cellStyle name="20% - Accent5 13 2 2 2 2" xfId="4760" xr:uid="{00000000-0005-0000-0000-00008F120000}"/>
    <cellStyle name="20% - Accent5 13 2 2 3" xfId="4761" xr:uid="{00000000-0005-0000-0000-000090120000}"/>
    <cellStyle name="20% - Accent5 13 2 2 3 2" xfId="4762" xr:uid="{00000000-0005-0000-0000-000091120000}"/>
    <cellStyle name="20% - Accent5 13 2 2 4" xfId="4763" xr:uid="{00000000-0005-0000-0000-000092120000}"/>
    <cellStyle name="20% - Accent5 13 2 3" xfId="4764" xr:uid="{00000000-0005-0000-0000-000093120000}"/>
    <cellStyle name="20% - Accent5 13 2 3 2" xfId="4765" xr:uid="{00000000-0005-0000-0000-000094120000}"/>
    <cellStyle name="20% - Accent5 13 2 4" xfId="4766" xr:uid="{00000000-0005-0000-0000-000095120000}"/>
    <cellStyle name="20% - Accent5 13 2 4 2" xfId="4767" xr:uid="{00000000-0005-0000-0000-000096120000}"/>
    <cellStyle name="20% - Accent5 13 2 5" xfId="4768" xr:uid="{00000000-0005-0000-0000-000097120000}"/>
    <cellStyle name="20% - Accent5 13 3" xfId="4769" xr:uid="{00000000-0005-0000-0000-000098120000}"/>
    <cellStyle name="20% - Accent5 13 3 2" xfId="4770" xr:uid="{00000000-0005-0000-0000-000099120000}"/>
    <cellStyle name="20% - Accent5 13 3 2 2" xfId="4771" xr:uid="{00000000-0005-0000-0000-00009A120000}"/>
    <cellStyle name="20% - Accent5 13 3 3" xfId="4772" xr:uid="{00000000-0005-0000-0000-00009B120000}"/>
    <cellStyle name="20% - Accent5 13 3 3 2" xfId="4773" xr:uid="{00000000-0005-0000-0000-00009C120000}"/>
    <cellStyle name="20% - Accent5 13 3 4" xfId="4774" xr:uid="{00000000-0005-0000-0000-00009D120000}"/>
    <cellStyle name="20% - Accent5 13 4" xfId="4775" xr:uid="{00000000-0005-0000-0000-00009E120000}"/>
    <cellStyle name="20% - Accent5 13 4 2" xfId="4776" xr:uid="{00000000-0005-0000-0000-00009F120000}"/>
    <cellStyle name="20% - Accent5 13 5" xfId="4777" xr:uid="{00000000-0005-0000-0000-0000A0120000}"/>
    <cellStyle name="20% - Accent5 13 5 2" xfId="4778" xr:uid="{00000000-0005-0000-0000-0000A1120000}"/>
    <cellStyle name="20% - Accent5 13 6" xfId="4779" xr:uid="{00000000-0005-0000-0000-0000A2120000}"/>
    <cellStyle name="20% - Accent5 130" xfId="4780" xr:uid="{00000000-0005-0000-0000-0000A3120000}"/>
    <cellStyle name="20% - Accent5 131" xfId="4781" xr:uid="{00000000-0005-0000-0000-0000A4120000}"/>
    <cellStyle name="20% - Accent5 132" xfId="4782" xr:uid="{00000000-0005-0000-0000-0000A5120000}"/>
    <cellStyle name="20% - Accent5 14" xfId="4783" xr:uid="{00000000-0005-0000-0000-0000A6120000}"/>
    <cellStyle name="20% - Accent5 14 2" xfId="4784" xr:uid="{00000000-0005-0000-0000-0000A7120000}"/>
    <cellStyle name="20% - Accent5 14 2 2" xfId="4785" xr:uid="{00000000-0005-0000-0000-0000A8120000}"/>
    <cellStyle name="20% - Accent5 14 2 2 2" xfId="4786" xr:uid="{00000000-0005-0000-0000-0000A9120000}"/>
    <cellStyle name="20% - Accent5 14 2 2 2 2" xfId="4787" xr:uid="{00000000-0005-0000-0000-0000AA120000}"/>
    <cellStyle name="20% - Accent5 14 2 2 3" xfId="4788" xr:uid="{00000000-0005-0000-0000-0000AB120000}"/>
    <cellStyle name="20% - Accent5 14 2 2 3 2" xfId="4789" xr:uid="{00000000-0005-0000-0000-0000AC120000}"/>
    <cellStyle name="20% - Accent5 14 2 2 4" xfId="4790" xr:uid="{00000000-0005-0000-0000-0000AD120000}"/>
    <cellStyle name="20% - Accent5 14 2 3" xfId="4791" xr:uid="{00000000-0005-0000-0000-0000AE120000}"/>
    <cellStyle name="20% - Accent5 14 2 3 2" xfId="4792" xr:uid="{00000000-0005-0000-0000-0000AF120000}"/>
    <cellStyle name="20% - Accent5 14 2 4" xfId="4793" xr:uid="{00000000-0005-0000-0000-0000B0120000}"/>
    <cellStyle name="20% - Accent5 14 2 4 2" xfId="4794" xr:uid="{00000000-0005-0000-0000-0000B1120000}"/>
    <cellStyle name="20% - Accent5 14 2 5" xfId="4795" xr:uid="{00000000-0005-0000-0000-0000B2120000}"/>
    <cellStyle name="20% - Accent5 14 3" xfId="4796" xr:uid="{00000000-0005-0000-0000-0000B3120000}"/>
    <cellStyle name="20% - Accent5 14 3 2" xfId="4797" xr:uid="{00000000-0005-0000-0000-0000B4120000}"/>
    <cellStyle name="20% - Accent5 14 3 2 2" xfId="4798" xr:uid="{00000000-0005-0000-0000-0000B5120000}"/>
    <cellStyle name="20% - Accent5 14 3 3" xfId="4799" xr:uid="{00000000-0005-0000-0000-0000B6120000}"/>
    <cellStyle name="20% - Accent5 14 3 3 2" xfId="4800" xr:uid="{00000000-0005-0000-0000-0000B7120000}"/>
    <cellStyle name="20% - Accent5 14 3 4" xfId="4801" xr:uid="{00000000-0005-0000-0000-0000B8120000}"/>
    <cellStyle name="20% - Accent5 14 4" xfId="4802" xr:uid="{00000000-0005-0000-0000-0000B9120000}"/>
    <cellStyle name="20% - Accent5 14 4 2" xfId="4803" xr:uid="{00000000-0005-0000-0000-0000BA120000}"/>
    <cellStyle name="20% - Accent5 14 5" xfId="4804" xr:uid="{00000000-0005-0000-0000-0000BB120000}"/>
    <cellStyle name="20% - Accent5 14 5 2" xfId="4805" xr:uid="{00000000-0005-0000-0000-0000BC120000}"/>
    <cellStyle name="20% - Accent5 14 6" xfId="4806" xr:uid="{00000000-0005-0000-0000-0000BD120000}"/>
    <cellStyle name="20% - Accent5 15" xfId="4807" xr:uid="{00000000-0005-0000-0000-0000BE120000}"/>
    <cellStyle name="20% - Accent5 15 2" xfId="4808" xr:uid="{00000000-0005-0000-0000-0000BF120000}"/>
    <cellStyle name="20% - Accent5 15 2 2" xfId="4809" xr:uid="{00000000-0005-0000-0000-0000C0120000}"/>
    <cellStyle name="20% - Accent5 15 2 2 2" xfId="4810" xr:uid="{00000000-0005-0000-0000-0000C1120000}"/>
    <cellStyle name="20% - Accent5 15 2 2 2 2" xfId="4811" xr:uid="{00000000-0005-0000-0000-0000C2120000}"/>
    <cellStyle name="20% - Accent5 15 2 2 3" xfId="4812" xr:uid="{00000000-0005-0000-0000-0000C3120000}"/>
    <cellStyle name="20% - Accent5 15 2 2 3 2" xfId="4813" xr:uid="{00000000-0005-0000-0000-0000C4120000}"/>
    <cellStyle name="20% - Accent5 15 2 2 4" xfId="4814" xr:uid="{00000000-0005-0000-0000-0000C5120000}"/>
    <cellStyle name="20% - Accent5 15 2 3" xfId="4815" xr:uid="{00000000-0005-0000-0000-0000C6120000}"/>
    <cellStyle name="20% - Accent5 15 2 3 2" xfId="4816" xr:uid="{00000000-0005-0000-0000-0000C7120000}"/>
    <cellStyle name="20% - Accent5 15 2 4" xfId="4817" xr:uid="{00000000-0005-0000-0000-0000C8120000}"/>
    <cellStyle name="20% - Accent5 15 2 4 2" xfId="4818" xr:uid="{00000000-0005-0000-0000-0000C9120000}"/>
    <cellStyle name="20% - Accent5 15 2 5" xfId="4819" xr:uid="{00000000-0005-0000-0000-0000CA120000}"/>
    <cellStyle name="20% - Accent5 15 3" xfId="4820" xr:uid="{00000000-0005-0000-0000-0000CB120000}"/>
    <cellStyle name="20% - Accent5 15 3 2" xfId="4821" xr:uid="{00000000-0005-0000-0000-0000CC120000}"/>
    <cellStyle name="20% - Accent5 15 3 2 2" xfId="4822" xr:uid="{00000000-0005-0000-0000-0000CD120000}"/>
    <cellStyle name="20% - Accent5 15 3 3" xfId="4823" xr:uid="{00000000-0005-0000-0000-0000CE120000}"/>
    <cellStyle name="20% - Accent5 15 3 3 2" xfId="4824" xr:uid="{00000000-0005-0000-0000-0000CF120000}"/>
    <cellStyle name="20% - Accent5 15 3 4" xfId="4825" xr:uid="{00000000-0005-0000-0000-0000D0120000}"/>
    <cellStyle name="20% - Accent5 15 4" xfId="4826" xr:uid="{00000000-0005-0000-0000-0000D1120000}"/>
    <cellStyle name="20% - Accent5 15 4 2" xfId="4827" xr:uid="{00000000-0005-0000-0000-0000D2120000}"/>
    <cellStyle name="20% - Accent5 15 5" xfId="4828" xr:uid="{00000000-0005-0000-0000-0000D3120000}"/>
    <cellStyle name="20% - Accent5 15 5 2" xfId="4829" xr:uid="{00000000-0005-0000-0000-0000D4120000}"/>
    <cellStyle name="20% - Accent5 15 6" xfId="4830" xr:uid="{00000000-0005-0000-0000-0000D5120000}"/>
    <cellStyle name="20% - Accent5 16" xfId="4831" xr:uid="{00000000-0005-0000-0000-0000D6120000}"/>
    <cellStyle name="20% - Accent5 16 2" xfId="4832" xr:uid="{00000000-0005-0000-0000-0000D7120000}"/>
    <cellStyle name="20% - Accent5 16 2 2" xfId="4833" xr:uid="{00000000-0005-0000-0000-0000D8120000}"/>
    <cellStyle name="20% - Accent5 16 2 2 2" xfId="4834" xr:uid="{00000000-0005-0000-0000-0000D9120000}"/>
    <cellStyle name="20% - Accent5 16 2 2 2 2" xfId="4835" xr:uid="{00000000-0005-0000-0000-0000DA120000}"/>
    <cellStyle name="20% - Accent5 16 2 2 3" xfId="4836" xr:uid="{00000000-0005-0000-0000-0000DB120000}"/>
    <cellStyle name="20% - Accent5 16 2 2 3 2" xfId="4837" xr:uid="{00000000-0005-0000-0000-0000DC120000}"/>
    <cellStyle name="20% - Accent5 16 2 2 4" xfId="4838" xr:uid="{00000000-0005-0000-0000-0000DD120000}"/>
    <cellStyle name="20% - Accent5 16 2 3" xfId="4839" xr:uid="{00000000-0005-0000-0000-0000DE120000}"/>
    <cellStyle name="20% - Accent5 16 2 3 2" xfId="4840" xr:uid="{00000000-0005-0000-0000-0000DF120000}"/>
    <cellStyle name="20% - Accent5 16 2 4" xfId="4841" xr:uid="{00000000-0005-0000-0000-0000E0120000}"/>
    <cellStyle name="20% - Accent5 16 2 4 2" xfId="4842" xr:uid="{00000000-0005-0000-0000-0000E1120000}"/>
    <cellStyle name="20% - Accent5 16 2 5" xfId="4843" xr:uid="{00000000-0005-0000-0000-0000E2120000}"/>
    <cellStyle name="20% - Accent5 16 3" xfId="4844" xr:uid="{00000000-0005-0000-0000-0000E3120000}"/>
    <cellStyle name="20% - Accent5 16 3 2" xfId="4845" xr:uid="{00000000-0005-0000-0000-0000E4120000}"/>
    <cellStyle name="20% - Accent5 16 3 2 2" xfId="4846" xr:uid="{00000000-0005-0000-0000-0000E5120000}"/>
    <cellStyle name="20% - Accent5 16 3 3" xfId="4847" xr:uid="{00000000-0005-0000-0000-0000E6120000}"/>
    <cellStyle name="20% - Accent5 16 3 3 2" xfId="4848" xr:uid="{00000000-0005-0000-0000-0000E7120000}"/>
    <cellStyle name="20% - Accent5 16 3 4" xfId="4849" xr:uid="{00000000-0005-0000-0000-0000E8120000}"/>
    <cellStyle name="20% - Accent5 16 4" xfId="4850" xr:uid="{00000000-0005-0000-0000-0000E9120000}"/>
    <cellStyle name="20% - Accent5 16 4 2" xfId="4851" xr:uid="{00000000-0005-0000-0000-0000EA120000}"/>
    <cellStyle name="20% - Accent5 16 5" xfId="4852" xr:uid="{00000000-0005-0000-0000-0000EB120000}"/>
    <cellStyle name="20% - Accent5 16 5 2" xfId="4853" xr:uid="{00000000-0005-0000-0000-0000EC120000}"/>
    <cellStyle name="20% - Accent5 16 6" xfId="4854" xr:uid="{00000000-0005-0000-0000-0000ED120000}"/>
    <cellStyle name="20% - Accent5 17" xfId="4855" xr:uid="{00000000-0005-0000-0000-0000EE120000}"/>
    <cellStyle name="20% - Accent5 17 2" xfId="4856" xr:uid="{00000000-0005-0000-0000-0000EF120000}"/>
    <cellStyle name="20% - Accent5 17 2 2" xfId="4857" xr:uid="{00000000-0005-0000-0000-0000F0120000}"/>
    <cellStyle name="20% - Accent5 17 2 2 2" xfId="4858" xr:uid="{00000000-0005-0000-0000-0000F1120000}"/>
    <cellStyle name="20% - Accent5 17 2 2 2 2" xfId="4859" xr:uid="{00000000-0005-0000-0000-0000F2120000}"/>
    <cellStyle name="20% - Accent5 17 2 2 3" xfId="4860" xr:uid="{00000000-0005-0000-0000-0000F3120000}"/>
    <cellStyle name="20% - Accent5 17 2 2 3 2" xfId="4861" xr:uid="{00000000-0005-0000-0000-0000F4120000}"/>
    <cellStyle name="20% - Accent5 17 2 2 4" xfId="4862" xr:uid="{00000000-0005-0000-0000-0000F5120000}"/>
    <cellStyle name="20% - Accent5 17 2 3" xfId="4863" xr:uid="{00000000-0005-0000-0000-0000F6120000}"/>
    <cellStyle name="20% - Accent5 17 2 3 2" xfId="4864" xr:uid="{00000000-0005-0000-0000-0000F7120000}"/>
    <cellStyle name="20% - Accent5 17 2 4" xfId="4865" xr:uid="{00000000-0005-0000-0000-0000F8120000}"/>
    <cellStyle name="20% - Accent5 17 2 4 2" xfId="4866" xr:uid="{00000000-0005-0000-0000-0000F9120000}"/>
    <cellStyle name="20% - Accent5 17 2 5" xfId="4867" xr:uid="{00000000-0005-0000-0000-0000FA120000}"/>
    <cellStyle name="20% - Accent5 17 3" xfId="4868" xr:uid="{00000000-0005-0000-0000-0000FB120000}"/>
    <cellStyle name="20% - Accent5 17 3 2" xfId="4869" xr:uid="{00000000-0005-0000-0000-0000FC120000}"/>
    <cellStyle name="20% - Accent5 17 3 2 2" xfId="4870" xr:uid="{00000000-0005-0000-0000-0000FD120000}"/>
    <cellStyle name="20% - Accent5 17 3 3" xfId="4871" xr:uid="{00000000-0005-0000-0000-0000FE120000}"/>
    <cellStyle name="20% - Accent5 17 3 3 2" xfId="4872" xr:uid="{00000000-0005-0000-0000-0000FF120000}"/>
    <cellStyle name="20% - Accent5 17 3 4" xfId="4873" xr:uid="{00000000-0005-0000-0000-000000130000}"/>
    <cellStyle name="20% - Accent5 17 4" xfId="4874" xr:uid="{00000000-0005-0000-0000-000001130000}"/>
    <cellStyle name="20% - Accent5 17 4 2" xfId="4875" xr:uid="{00000000-0005-0000-0000-000002130000}"/>
    <cellStyle name="20% - Accent5 17 5" xfId="4876" xr:uid="{00000000-0005-0000-0000-000003130000}"/>
    <cellStyle name="20% - Accent5 17 5 2" xfId="4877" xr:uid="{00000000-0005-0000-0000-000004130000}"/>
    <cellStyle name="20% - Accent5 17 6" xfId="4878" xr:uid="{00000000-0005-0000-0000-000005130000}"/>
    <cellStyle name="20% - Accent5 18" xfId="4879" xr:uid="{00000000-0005-0000-0000-000006130000}"/>
    <cellStyle name="20% - Accent5 18 2" xfId="4880" xr:uid="{00000000-0005-0000-0000-000007130000}"/>
    <cellStyle name="20% - Accent5 18 2 2" xfId="4881" xr:uid="{00000000-0005-0000-0000-000008130000}"/>
    <cellStyle name="20% - Accent5 18 2 2 2" xfId="4882" xr:uid="{00000000-0005-0000-0000-000009130000}"/>
    <cellStyle name="20% - Accent5 18 2 2 2 2" xfId="4883" xr:uid="{00000000-0005-0000-0000-00000A130000}"/>
    <cellStyle name="20% - Accent5 18 2 2 3" xfId="4884" xr:uid="{00000000-0005-0000-0000-00000B130000}"/>
    <cellStyle name="20% - Accent5 18 2 2 3 2" xfId="4885" xr:uid="{00000000-0005-0000-0000-00000C130000}"/>
    <cellStyle name="20% - Accent5 18 2 2 4" xfId="4886" xr:uid="{00000000-0005-0000-0000-00000D130000}"/>
    <cellStyle name="20% - Accent5 18 2 3" xfId="4887" xr:uid="{00000000-0005-0000-0000-00000E130000}"/>
    <cellStyle name="20% - Accent5 18 2 3 2" xfId="4888" xr:uid="{00000000-0005-0000-0000-00000F130000}"/>
    <cellStyle name="20% - Accent5 18 2 4" xfId="4889" xr:uid="{00000000-0005-0000-0000-000010130000}"/>
    <cellStyle name="20% - Accent5 18 2 4 2" xfId="4890" xr:uid="{00000000-0005-0000-0000-000011130000}"/>
    <cellStyle name="20% - Accent5 18 2 5" xfId="4891" xr:uid="{00000000-0005-0000-0000-000012130000}"/>
    <cellStyle name="20% - Accent5 18 3" xfId="4892" xr:uid="{00000000-0005-0000-0000-000013130000}"/>
    <cellStyle name="20% - Accent5 18 3 2" xfId="4893" xr:uid="{00000000-0005-0000-0000-000014130000}"/>
    <cellStyle name="20% - Accent5 18 3 2 2" xfId="4894" xr:uid="{00000000-0005-0000-0000-000015130000}"/>
    <cellStyle name="20% - Accent5 18 3 3" xfId="4895" xr:uid="{00000000-0005-0000-0000-000016130000}"/>
    <cellStyle name="20% - Accent5 18 3 3 2" xfId="4896" xr:uid="{00000000-0005-0000-0000-000017130000}"/>
    <cellStyle name="20% - Accent5 18 3 4" xfId="4897" xr:uid="{00000000-0005-0000-0000-000018130000}"/>
    <cellStyle name="20% - Accent5 18 4" xfId="4898" xr:uid="{00000000-0005-0000-0000-000019130000}"/>
    <cellStyle name="20% - Accent5 18 4 2" xfId="4899" xr:uid="{00000000-0005-0000-0000-00001A130000}"/>
    <cellStyle name="20% - Accent5 18 5" xfId="4900" xr:uid="{00000000-0005-0000-0000-00001B130000}"/>
    <cellStyle name="20% - Accent5 18 5 2" xfId="4901" xr:uid="{00000000-0005-0000-0000-00001C130000}"/>
    <cellStyle name="20% - Accent5 18 6" xfId="4902" xr:uid="{00000000-0005-0000-0000-00001D130000}"/>
    <cellStyle name="20% - Accent5 19" xfId="4903" xr:uid="{00000000-0005-0000-0000-00001E130000}"/>
    <cellStyle name="20% - Accent5 19 2" xfId="4904" xr:uid="{00000000-0005-0000-0000-00001F130000}"/>
    <cellStyle name="20% - Accent5 19 2 2" xfId="4905" xr:uid="{00000000-0005-0000-0000-000020130000}"/>
    <cellStyle name="20% - Accent5 19 2 2 2" xfId="4906" xr:uid="{00000000-0005-0000-0000-000021130000}"/>
    <cellStyle name="20% - Accent5 19 2 2 2 2" xfId="4907" xr:uid="{00000000-0005-0000-0000-000022130000}"/>
    <cellStyle name="20% - Accent5 19 2 2 3" xfId="4908" xr:uid="{00000000-0005-0000-0000-000023130000}"/>
    <cellStyle name="20% - Accent5 19 2 2 3 2" xfId="4909" xr:uid="{00000000-0005-0000-0000-000024130000}"/>
    <cellStyle name="20% - Accent5 19 2 2 4" xfId="4910" xr:uid="{00000000-0005-0000-0000-000025130000}"/>
    <cellStyle name="20% - Accent5 19 2 3" xfId="4911" xr:uid="{00000000-0005-0000-0000-000026130000}"/>
    <cellStyle name="20% - Accent5 19 2 3 2" xfId="4912" xr:uid="{00000000-0005-0000-0000-000027130000}"/>
    <cellStyle name="20% - Accent5 19 2 4" xfId="4913" xr:uid="{00000000-0005-0000-0000-000028130000}"/>
    <cellStyle name="20% - Accent5 19 2 4 2" xfId="4914" xr:uid="{00000000-0005-0000-0000-000029130000}"/>
    <cellStyle name="20% - Accent5 19 2 5" xfId="4915" xr:uid="{00000000-0005-0000-0000-00002A130000}"/>
    <cellStyle name="20% - Accent5 19 3" xfId="4916" xr:uid="{00000000-0005-0000-0000-00002B130000}"/>
    <cellStyle name="20% - Accent5 19 3 2" xfId="4917" xr:uid="{00000000-0005-0000-0000-00002C130000}"/>
    <cellStyle name="20% - Accent5 19 3 2 2" xfId="4918" xr:uid="{00000000-0005-0000-0000-00002D130000}"/>
    <cellStyle name="20% - Accent5 19 3 3" xfId="4919" xr:uid="{00000000-0005-0000-0000-00002E130000}"/>
    <cellStyle name="20% - Accent5 19 3 3 2" xfId="4920" xr:uid="{00000000-0005-0000-0000-00002F130000}"/>
    <cellStyle name="20% - Accent5 19 3 4" xfId="4921" xr:uid="{00000000-0005-0000-0000-000030130000}"/>
    <cellStyle name="20% - Accent5 19 4" xfId="4922" xr:uid="{00000000-0005-0000-0000-000031130000}"/>
    <cellStyle name="20% - Accent5 19 4 2" xfId="4923" xr:uid="{00000000-0005-0000-0000-000032130000}"/>
    <cellStyle name="20% - Accent5 19 5" xfId="4924" xr:uid="{00000000-0005-0000-0000-000033130000}"/>
    <cellStyle name="20% - Accent5 19 5 2" xfId="4925" xr:uid="{00000000-0005-0000-0000-000034130000}"/>
    <cellStyle name="20% - Accent5 19 6" xfId="4926" xr:uid="{00000000-0005-0000-0000-000035130000}"/>
    <cellStyle name="20% - Accent5 2" xfId="4927" xr:uid="{00000000-0005-0000-0000-000036130000}"/>
    <cellStyle name="20% - Accent5 2 2" xfId="4928" xr:uid="{00000000-0005-0000-0000-000037130000}"/>
    <cellStyle name="20% - Accent5 2 2 2" xfId="4929" xr:uid="{00000000-0005-0000-0000-000038130000}"/>
    <cellStyle name="20% - Accent5 2 2 2 2" xfId="4930" xr:uid="{00000000-0005-0000-0000-000039130000}"/>
    <cellStyle name="20% - Accent5 2 2 2 2 2" xfId="4931" xr:uid="{00000000-0005-0000-0000-00003A130000}"/>
    <cellStyle name="20% - Accent5 2 2 2 2 2 2" xfId="4932" xr:uid="{00000000-0005-0000-0000-00003B130000}"/>
    <cellStyle name="20% - Accent5 2 2 2 2 3" xfId="4933" xr:uid="{00000000-0005-0000-0000-00003C130000}"/>
    <cellStyle name="20% - Accent5 2 2 2 2 3 2" xfId="4934" xr:uid="{00000000-0005-0000-0000-00003D130000}"/>
    <cellStyle name="20% - Accent5 2 2 2 2 4" xfId="4935" xr:uid="{00000000-0005-0000-0000-00003E130000}"/>
    <cellStyle name="20% - Accent5 2 2 2 3" xfId="4936" xr:uid="{00000000-0005-0000-0000-00003F130000}"/>
    <cellStyle name="20% - Accent5 2 2 2 3 2" xfId="4937" xr:uid="{00000000-0005-0000-0000-000040130000}"/>
    <cellStyle name="20% - Accent5 2 2 2 4" xfId="4938" xr:uid="{00000000-0005-0000-0000-000041130000}"/>
    <cellStyle name="20% - Accent5 2 2 2 4 2" xfId="4939" xr:uid="{00000000-0005-0000-0000-000042130000}"/>
    <cellStyle name="20% - Accent5 2 2 2 5" xfId="4940" xr:uid="{00000000-0005-0000-0000-000043130000}"/>
    <cellStyle name="20% - Accent5 2 2 3" xfId="4941" xr:uid="{00000000-0005-0000-0000-000044130000}"/>
    <cellStyle name="20% - Accent5 2 2 3 2" xfId="4942" xr:uid="{00000000-0005-0000-0000-000045130000}"/>
    <cellStyle name="20% - Accent5 2 2 3 2 2" xfId="4943" xr:uid="{00000000-0005-0000-0000-000046130000}"/>
    <cellStyle name="20% - Accent5 2 2 3 3" xfId="4944" xr:uid="{00000000-0005-0000-0000-000047130000}"/>
    <cellStyle name="20% - Accent5 2 2 3 3 2" xfId="4945" xr:uid="{00000000-0005-0000-0000-000048130000}"/>
    <cellStyle name="20% - Accent5 2 2 3 4" xfId="4946" xr:uid="{00000000-0005-0000-0000-000049130000}"/>
    <cellStyle name="20% - Accent5 2 2 4" xfId="4947" xr:uid="{00000000-0005-0000-0000-00004A130000}"/>
    <cellStyle name="20% - Accent5 2 2 4 2" xfId="4948" xr:uid="{00000000-0005-0000-0000-00004B130000}"/>
    <cellStyle name="20% - Accent5 2 2 5" xfId="4949" xr:uid="{00000000-0005-0000-0000-00004C130000}"/>
    <cellStyle name="20% - Accent5 2 2 5 2" xfId="4950" xr:uid="{00000000-0005-0000-0000-00004D130000}"/>
    <cellStyle name="20% - Accent5 2 2 6" xfId="4951" xr:uid="{00000000-0005-0000-0000-00004E130000}"/>
    <cellStyle name="20% - Accent5 2 3" xfId="4952" xr:uid="{00000000-0005-0000-0000-00004F130000}"/>
    <cellStyle name="20% - Accent5 2 3 2" xfId="4953" xr:uid="{00000000-0005-0000-0000-000050130000}"/>
    <cellStyle name="20% - Accent5 2 3 2 2" xfId="4954" xr:uid="{00000000-0005-0000-0000-000051130000}"/>
    <cellStyle name="20% - Accent5 2 3 2 2 2" xfId="4955" xr:uid="{00000000-0005-0000-0000-000052130000}"/>
    <cellStyle name="20% - Accent5 2 3 2 2 2 2" xfId="4956" xr:uid="{00000000-0005-0000-0000-000053130000}"/>
    <cellStyle name="20% - Accent5 2 3 2 2 3" xfId="4957" xr:uid="{00000000-0005-0000-0000-000054130000}"/>
    <cellStyle name="20% - Accent5 2 3 2 2 3 2" xfId="4958" xr:uid="{00000000-0005-0000-0000-000055130000}"/>
    <cellStyle name="20% - Accent5 2 3 2 2 4" xfId="4959" xr:uid="{00000000-0005-0000-0000-000056130000}"/>
    <cellStyle name="20% - Accent5 2 3 2 3" xfId="4960" xr:uid="{00000000-0005-0000-0000-000057130000}"/>
    <cellStyle name="20% - Accent5 2 3 2 3 2" xfId="4961" xr:uid="{00000000-0005-0000-0000-000058130000}"/>
    <cellStyle name="20% - Accent5 2 3 2 4" xfId="4962" xr:uid="{00000000-0005-0000-0000-000059130000}"/>
    <cellStyle name="20% - Accent5 2 3 2 4 2" xfId="4963" xr:uid="{00000000-0005-0000-0000-00005A130000}"/>
    <cellStyle name="20% - Accent5 2 3 2 5" xfId="4964" xr:uid="{00000000-0005-0000-0000-00005B130000}"/>
    <cellStyle name="20% - Accent5 2 3 3" xfId="4965" xr:uid="{00000000-0005-0000-0000-00005C130000}"/>
    <cellStyle name="20% - Accent5 2 3 3 2" xfId="4966" xr:uid="{00000000-0005-0000-0000-00005D130000}"/>
    <cellStyle name="20% - Accent5 2 3 3 2 2" xfId="4967" xr:uid="{00000000-0005-0000-0000-00005E130000}"/>
    <cellStyle name="20% - Accent5 2 3 3 3" xfId="4968" xr:uid="{00000000-0005-0000-0000-00005F130000}"/>
    <cellStyle name="20% - Accent5 2 3 3 3 2" xfId="4969" xr:uid="{00000000-0005-0000-0000-000060130000}"/>
    <cellStyle name="20% - Accent5 2 3 3 4" xfId="4970" xr:uid="{00000000-0005-0000-0000-000061130000}"/>
    <cellStyle name="20% - Accent5 2 3 4" xfId="4971" xr:uid="{00000000-0005-0000-0000-000062130000}"/>
    <cellStyle name="20% - Accent5 2 3 4 2" xfId="4972" xr:uid="{00000000-0005-0000-0000-000063130000}"/>
    <cellStyle name="20% - Accent5 2 3 5" xfId="4973" xr:uid="{00000000-0005-0000-0000-000064130000}"/>
    <cellStyle name="20% - Accent5 2 3 5 2" xfId="4974" xr:uid="{00000000-0005-0000-0000-000065130000}"/>
    <cellStyle name="20% - Accent5 2 3 6" xfId="4975" xr:uid="{00000000-0005-0000-0000-000066130000}"/>
    <cellStyle name="20% - Accent5 2 4" xfId="4976" xr:uid="{00000000-0005-0000-0000-000067130000}"/>
    <cellStyle name="20% - Accent5 2 4 2" xfId="4977" xr:uid="{00000000-0005-0000-0000-000068130000}"/>
    <cellStyle name="20% - Accent5 2 4 2 2" xfId="4978" xr:uid="{00000000-0005-0000-0000-000069130000}"/>
    <cellStyle name="20% - Accent5 2 4 2 2 2" xfId="4979" xr:uid="{00000000-0005-0000-0000-00006A130000}"/>
    <cellStyle name="20% - Accent5 2 4 2 2 2 2" xfId="4980" xr:uid="{00000000-0005-0000-0000-00006B130000}"/>
    <cellStyle name="20% - Accent5 2 4 2 2 3" xfId="4981" xr:uid="{00000000-0005-0000-0000-00006C130000}"/>
    <cellStyle name="20% - Accent5 2 4 2 2 3 2" xfId="4982" xr:uid="{00000000-0005-0000-0000-00006D130000}"/>
    <cellStyle name="20% - Accent5 2 4 2 2 4" xfId="4983" xr:uid="{00000000-0005-0000-0000-00006E130000}"/>
    <cellStyle name="20% - Accent5 2 4 2 3" xfId="4984" xr:uid="{00000000-0005-0000-0000-00006F130000}"/>
    <cellStyle name="20% - Accent5 2 4 2 3 2" xfId="4985" xr:uid="{00000000-0005-0000-0000-000070130000}"/>
    <cellStyle name="20% - Accent5 2 4 2 4" xfId="4986" xr:uid="{00000000-0005-0000-0000-000071130000}"/>
    <cellStyle name="20% - Accent5 2 4 2 4 2" xfId="4987" xr:uid="{00000000-0005-0000-0000-000072130000}"/>
    <cellStyle name="20% - Accent5 2 4 2 5" xfId="4988" xr:uid="{00000000-0005-0000-0000-000073130000}"/>
    <cellStyle name="20% - Accent5 2 4 3" xfId="4989" xr:uid="{00000000-0005-0000-0000-000074130000}"/>
    <cellStyle name="20% - Accent5 2 4 3 2" xfId="4990" xr:uid="{00000000-0005-0000-0000-000075130000}"/>
    <cellStyle name="20% - Accent5 2 4 3 2 2" xfId="4991" xr:uid="{00000000-0005-0000-0000-000076130000}"/>
    <cellStyle name="20% - Accent5 2 4 3 3" xfId="4992" xr:uid="{00000000-0005-0000-0000-000077130000}"/>
    <cellStyle name="20% - Accent5 2 4 3 3 2" xfId="4993" xr:uid="{00000000-0005-0000-0000-000078130000}"/>
    <cellStyle name="20% - Accent5 2 4 3 4" xfId="4994" xr:uid="{00000000-0005-0000-0000-000079130000}"/>
    <cellStyle name="20% - Accent5 2 4 4" xfId="4995" xr:uid="{00000000-0005-0000-0000-00007A130000}"/>
    <cellStyle name="20% - Accent5 2 4 4 2" xfId="4996" xr:uid="{00000000-0005-0000-0000-00007B130000}"/>
    <cellStyle name="20% - Accent5 2 4 5" xfId="4997" xr:uid="{00000000-0005-0000-0000-00007C130000}"/>
    <cellStyle name="20% - Accent5 2 4 5 2" xfId="4998" xr:uid="{00000000-0005-0000-0000-00007D130000}"/>
    <cellStyle name="20% - Accent5 2 4 6" xfId="4999" xr:uid="{00000000-0005-0000-0000-00007E130000}"/>
    <cellStyle name="20% - Accent5 2 5" xfId="5000" xr:uid="{00000000-0005-0000-0000-00007F130000}"/>
    <cellStyle name="20% - Accent5 2 5 2" xfId="5001" xr:uid="{00000000-0005-0000-0000-000080130000}"/>
    <cellStyle name="20% - Accent5 2 5 2 2" xfId="5002" xr:uid="{00000000-0005-0000-0000-000081130000}"/>
    <cellStyle name="20% - Accent5 2 5 2 2 2" xfId="5003" xr:uid="{00000000-0005-0000-0000-000082130000}"/>
    <cellStyle name="20% - Accent5 2 5 2 3" xfId="5004" xr:uid="{00000000-0005-0000-0000-000083130000}"/>
    <cellStyle name="20% - Accent5 2 5 2 3 2" xfId="5005" xr:uid="{00000000-0005-0000-0000-000084130000}"/>
    <cellStyle name="20% - Accent5 2 5 2 4" xfId="5006" xr:uid="{00000000-0005-0000-0000-000085130000}"/>
    <cellStyle name="20% - Accent5 2 5 3" xfId="5007" xr:uid="{00000000-0005-0000-0000-000086130000}"/>
    <cellStyle name="20% - Accent5 2 5 3 2" xfId="5008" xr:uid="{00000000-0005-0000-0000-000087130000}"/>
    <cellStyle name="20% - Accent5 2 5 4" xfId="5009" xr:uid="{00000000-0005-0000-0000-000088130000}"/>
    <cellStyle name="20% - Accent5 2 5 4 2" xfId="5010" xr:uid="{00000000-0005-0000-0000-000089130000}"/>
    <cellStyle name="20% - Accent5 2 5 5" xfId="5011" xr:uid="{00000000-0005-0000-0000-00008A130000}"/>
    <cellStyle name="20% - Accent5 2 6" xfId="5012" xr:uid="{00000000-0005-0000-0000-00008B130000}"/>
    <cellStyle name="20% - Accent5 2 6 2" xfId="5013" xr:uid="{00000000-0005-0000-0000-00008C130000}"/>
    <cellStyle name="20% - Accent5 2 6 2 2" xfId="5014" xr:uid="{00000000-0005-0000-0000-00008D130000}"/>
    <cellStyle name="20% - Accent5 2 6 3" xfId="5015" xr:uid="{00000000-0005-0000-0000-00008E130000}"/>
    <cellStyle name="20% - Accent5 2 6 3 2" xfId="5016" xr:uid="{00000000-0005-0000-0000-00008F130000}"/>
    <cellStyle name="20% - Accent5 2 6 4" xfId="5017" xr:uid="{00000000-0005-0000-0000-000090130000}"/>
    <cellStyle name="20% - Accent5 2 7" xfId="5018" xr:uid="{00000000-0005-0000-0000-000091130000}"/>
    <cellStyle name="20% - Accent5 2 7 2" xfId="5019" xr:uid="{00000000-0005-0000-0000-000092130000}"/>
    <cellStyle name="20% - Accent5 2 8" xfId="5020" xr:uid="{00000000-0005-0000-0000-000093130000}"/>
    <cellStyle name="20% - Accent5 2 8 2" xfId="5021" xr:uid="{00000000-0005-0000-0000-000094130000}"/>
    <cellStyle name="20% - Accent5 2 9" xfId="5022" xr:uid="{00000000-0005-0000-0000-000095130000}"/>
    <cellStyle name="20% - Accent5 20" xfId="5023" xr:uid="{00000000-0005-0000-0000-000096130000}"/>
    <cellStyle name="20% - Accent5 20 2" xfId="5024" xr:uid="{00000000-0005-0000-0000-000097130000}"/>
    <cellStyle name="20% - Accent5 20 2 2" xfId="5025" xr:uid="{00000000-0005-0000-0000-000098130000}"/>
    <cellStyle name="20% - Accent5 20 2 2 2" xfId="5026" xr:uid="{00000000-0005-0000-0000-000099130000}"/>
    <cellStyle name="20% - Accent5 20 2 2 2 2" xfId="5027" xr:uid="{00000000-0005-0000-0000-00009A130000}"/>
    <cellStyle name="20% - Accent5 20 2 2 3" xfId="5028" xr:uid="{00000000-0005-0000-0000-00009B130000}"/>
    <cellStyle name="20% - Accent5 20 2 2 3 2" xfId="5029" xr:uid="{00000000-0005-0000-0000-00009C130000}"/>
    <cellStyle name="20% - Accent5 20 2 2 4" xfId="5030" xr:uid="{00000000-0005-0000-0000-00009D130000}"/>
    <cellStyle name="20% - Accent5 20 2 3" xfId="5031" xr:uid="{00000000-0005-0000-0000-00009E130000}"/>
    <cellStyle name="20% - Accent5 20 2 3 2" xfId="5032" xr:uid="{00000000-0005-0000-0000-00009F130000}"/>
    <cellStyle name="20% - Accent5 20 2 4" xfId="5033" xr:uid="{00000000-0005-0000-0000-0000A0130000}"/>
    <cellStyle name="20% - Accent5 20 2 4 2" xfId="5034" xr:uid="{00000000-0005-0000-0000-0000A1130000}"/>
    <cellStyle name="20% - Accent5 20 2 5" xfId="5035" xr:uid="{00000000-0005-0000-0000-0000A2130000}"/>
    <cellStyle name="20% - Accent5 20 3" xfId="5036" xr:uid="{00000000-0005-0000-0000-0000A3130000}"/>
    <cellStyle name="20% - Accent5 20 3 2" xfId="5037" xr:uid="{00000000-0005-0000-0000-0000A4130000}"/>
    <cellStyle name="20% - Accent5 20 3 2 2" xfId="5038" xr:uid="{00000000-0005-0000-0000-0000A5130000}"/>
    <cellStyle name="20% - Accent5 20 3 3" xfId="5039" xr:uid="{00000000-0005-0000-0000-0000A6130000}"/>
    <cellStyle name="20% - Accent5 20 3 3 2" xfId="5040" xr:uid="{00000000-0005-0000-0000-0000A7130000}"/>
    <cellStyle name="20% - Accent5 20 3 4" xfId="5041" xr:uid="{00000000-0005-0000-0000-0000A8130000}"/>
    <cellStyle name="20% - Accent5 20 4" xfId="5042" xr:uid="{00000000-0005-0000-0000-0000A9130000}"/>
    <cellStyle name="20% - Accent5 20 4 2" xfId="5043" xr:uid="{00000000-0005-0000-0000-0000AA130000}"/>
    <cellStyle name="20% - Accent5 20 5" xfId="5044" xr:uid="{00000000-0005-0000-0000-0000AB130000}"/>
    <cellStyle name="20% - Accent5 20 5 2" xfId="5045" xr:uid="{00000000-0005-0000-0000-0000AC130000}"/>
    <cellStyle name="20% - Accent5 20 6" xfId="5046" xr:uid="{00000000-0005-0000-0000-0000AD130000}"/>
    <cellStyle name="20% - Accent5 21" xfId="5047" xr:uid="{00000000-0005-0000-0000-0000AE130000}"/>
    <cellStyle name="20% - Accent5 21 2" xfId="5048" xr:uid="{00000000-0005-0000-0000-0000AF130000}"/>
    <cellStyle name="20% - Accent5 21 2 2" xfId="5049" xr:uid="{00000000-0005-0000-0000-0000B0130000}"/>
    <cellStyle name="20% - Accent5 21 2 2 2" xfId="5050" xr:uid="{00000000-0005-0000-0000-0000B1130000}"/>
    <cellStyle name="20% - Accent5 21 2 2 2 2" xfId="5051" xr:uid="{00000000-0005-0000-0000-0000B2130000}"/>
    <cellStyle name="20% - Accent5 21 2 2 3" xfId="5052" xr:uid="{00000000-0005-0000-0000-0000B3130000}"/>
    <cellStyle name="20% - Accent5 21 2 2 3 2" xfId="5053" xr:uid="{00000000-0005-0000-0000-0000B4130000}"/>
    <cellStyle name="20% - Accent5 21 2 2 4" xfId="5054" xr:uid="{00000000-0005-0000-0000-0000B5130000}"/>
    <cellStyle name="20% - Accent5 21 2 3" xfId="5055" xr:uid="{00000000-0005-0000-0000-0000B6130000}"/>
    <cellStyle name="20% - Accent5 21 2 3 2" xfId="5056" xr:uid="{00000000-0005-0000-0000-0000B7130000}"/>
    <cellStyle name="20% - Accent5 21 2 4" xfId="5057" xr:uid="{00000000-0005-0000-0000-0000B8130000}"/>
    <cellStyle name="20% - Accent5 21 2 4 2" xfId="5058" xr:uid="{00000000-0005-0000-0000-0000B9130000}"/>
    <cellStyle name="20% - Accent5 21 2 5" xfId="5059" xr:uid="{00000000-0005-0000-0000-0000BA130000}"/>
    <cellStyle name="20% - Accent5 21 3" xfId="5060" xr:uid="{00000000-0005-0000-0000-0000BB130000}"/>
    <cellStyle name="20% - Accent5 21 3 2" xfId="5061" xr:uid="{00000000-0005-0000-0000-0000BC130000}"/>
    <cellStyle name="20% - Accent5 21 3 2 2" xfId="5062" xr:uid="{00000000-0005-0000-0000-0000BD130000}"/>
    <cellStyle name="20% - Accent5 21 3 3" xfId="5063" xr:uid="{00000000-0005-0000-0000-0000BE130000}"/>
    <cellStyle name="20% - Accent5 21 3 3 2" xfId="5064" xr:uid="{00000000-0005-0000-0000-0000BF130000}"/>
    <cellStyle name="20% - Accent5 21 3 4" xfId="5065" xr:uid="{00000000-0005-0000-0000-0000C0130000}"/>
    <cellStyle name="20% - Accent5 21 4" xfId="5066" xr:uid="{00000000-0005-0000-0000-0000C1130000}"/>
    <cellStyle name="20% - Accent5 21 4 2" xfId="5067" xr:uid="{00000000-0005-0000-0000-0000C2130000}"/>
    <cellStyle name="20% - Accent5 21 5" xfId="5068" xr:uid="{00000000-0005-0000-0000-0000C3130000}"/>
    <cellStyle name="20% - Accent5 21 5 2" xfId="5069" xr:uid="{00000000-0005-0000-0000-0000C4130000}"/>
    <cellStyle name="20% - Accent5 21 6" xfId="5070" xr:uid="{00000000-0005-0000-0000-0000C5130000}"/>
    <cellStyle name="20% - Accent5 22" xfId="5071" xr:uid="{00000000-0005-0000-0000-0000C6130000}"/>
    <cellStyle name="20% - Accent5 22 2" xfId="5072" xr:uid="{00000000-0005-0000-0000-0000C7130000}"/>
    <cellStyle name="20% - Accent5 22 2 2" xfId="5073" xr:uid="{00000000-0005-0000-0000-0000C8130000}"/>
    <cellStyle name="20% - Accent5 22 2 2 2" xfId="5074" xr:uid="{00000000-0005-0000-0000-0000C9130000}"/>
    <cellStyle name="20% - Accent5 22 2 2 2 2" xfId="5075" xr:uid="{00000000-0005-0000-0000-0000CA130000}"/>
    <cellStyle name="20% - Accent5 22 2 2 3" xfId="5076" xr:uid="{00000000-0005-0000-0000-0000CB130000}"/>
    <cellStyle name="20% - Accent5 22 2 2 3 2" xfId="5077" xr:uid="{00000000-0005-0000-0000-0000CC130000}"/>
    <cellStyle name="20% - Accent5 22 2 2 4" xfId="5078" xr:uid="{00000000-0005-0000-0000-0000CD130000}"/>
    <cellStyle name="20% - Accent5 22 2 3" xfId="5079" xr:uid="{00000000-0005-0000-0000-0000CE130000}"/>
    <cellStyle name="20% - Accent5 22 2 3 2" xfId="5080" xr:uid="{00000000-0005-0000-0000-0000CF130000}"/>
    <cellStyle name="20% - Accent5 22 2 4" xfId="5081" xr:uid="{00000000-0005-0000-0000-0000D0130000}"/>
    <cellStyle name="20% - Accent5 22 2 4 2" xfId="5082" xr:uid="{00000000-0005-0000-0000-0000D1130000}"/>
    <cellStyle name="20% - Accent5 22 2 5" xfId="5083" xr:uid="{00000000-0005-0000-0000-0000D2130000}"/>
    <cellStyle name="20% - Accent5 22 3" xfId="5084" xr:uid="{00000000-0005-0000-0000-0000D3130000}"/>
    <cellStyle name="20% - Accent5 22 3 2" xfId="5085" xr:uid="{00000000-0005-0000-0000-0000D4130000}"/>
    <cellStyle name="20% - Accent5 22 3 2 2" xfId="5086" xr:uid="{00000000-0005-0000-0000-0000D5130000}"/>
    <cellStyle name="20% - Accent5 22 3 3" xfId="5087" xr:uid="{00000000-0005-0000-0000-0000D6130000}"/>
    <cellStyle name="20% - Accent5 22 3 3 2" xfId="5088" xr:uid="{00000000-0005-0000-0000-0000D7130000}"/>
    <cellStyle name="20% - Accent5 22 3 4" xfId="5089" xr:uid="{00000000-0005-0000-0000-0000D8130000}"/>
    <cellStyle name="20% - Accent5 22 4" xfId="5090" xr:uid="{00000000-0005-0000-0000-0000D9130000}"/>
    <cellStyle name="20% - Accent5 22 4 2" xfId="5091" xr:uid="{00000000-0005-0000-0000-0000DA130000}"/>
    <cellStyle name="20% - Accent5 22 5" xfId="5092" xr:uid="{00000000-0005-0000-0000-0000DB130000}"/>
    <cellStyle name="20% - Accent5 22 5 2" xfId="5093" xr:uid="{00000000-0005-0000-0000-0000DC130000}"/>
    <cellStyle name="20% - Accent5 22 6" xfId="5094" xr:uid="{00000000-0005-0000-0000-0000DD130000}"/>
    <cellStyle name="20% - Accent5 23" xfId="5095" xr:uid="{00000000-0005-0000-0000-0000DE130000}"/>
    <cellStyle name="20% - Accent5 23 2" xfId="5096" xr:uid="{00000000-0005-0000-0000-0000DF130000}"/>
    <cellStyle name="20% - Accent5 23 2 2" xfId="5097" xr:uid="{00000000-0005-0000-0000-0000E0130000}"/>
    <cellStyle name="20% - Accent5 23 2 2 2" xfId="5098" xr:uid="{00000000-0005-0000-0000-0000E1130000}"/>
    <cellStyle name="20% - Accent5 23 2 2 2 2" xfId="5099" xr:uid="{00000000-0005-0000-0000-0000E2130000}"/>
    <cellStyle name="20% - Accent5 23 2 2 3" xfId="5100" xr:uid="{00000000-0005-0000-0000-0000E3130000}"/>
    <cellStyle name="20% - Accent5 23 2 2 3 2" xfId="5101" xr:uid="{00000000-0005-0000-0000-0000E4130000}"/>
    <cellStyle name="20% - Accent5 23 2 2 4" xfId="5102" xr:uid="{00000000-0005-0000-0000-0000E5130000}"/>
    <cellStyle name="20% - Accent5 23 2 3" xfId="5103" xr:uid="{00000000-0005-0000-0000-0000E6130000}"/>
    <cellStyle name="20% - Accent5 23 2 3 2" xfId="5104" xr:uid="{00000000-0005-0000-0000-0000E7130000}"/>
    <cellStyle name="20% - Accent5 23 2 4" xfId="5105" xr:uid="{00000000-0005-0000-0000-0000E8130000}"/>
    <cellStyle name="20% - Accent5 23 2 4 2" xfId="5106" xr:uid="{00000000-0005-0000-0000-0000E9130000}"/>
    <cellStyle name="20% - Accent5 23 2 5" xfId="5107" xr:uid="{00000000-0005-0000-0000-0000EA130000}"/>
    <cellStyle name="20% - Accent5 23 3" xfId="5108" xr:uid="{00000000-0005-0000-0000-0000EB130000}"/>
    <cellStyle name="20% - Accent5 23 3 2" xfId="5109" xr:uid="{00000000-0005-0000-0000-0000EC130000}"/>
    <cellStyle name="20% - Accent5 23 3 2 2" xfId="5110" xr:uid="{00000000-0005-0000-0000-0000ED130000}"/>
    <cellStyle name="20% - Accent5 23 3 3" xfId="5111" xr:uid="{00000000-0005-0000-0000-0000EE130000}"/>
    <cellStyle name="20% - Accent5 23 3 3 2" xfId="5112" xr:uid="{00000000-0005-0000-0000-0000EF130000}"/>
    <cellStyle name="20% - Accent5 23 3 4" xfId="5113" xr:uid="{00000000-0005-0000-0000-0000F0130000}"/>
    <cellStyle name="20% - Accent5 23 4" xfId="5114" xr:uid="{00000000-0005-0000-0000-0000F1130000}"/>
    <cellStyle name="20% - Accent5 23 4 2" xfId="5115" xr:uid="{00000000-0005-0000-0000-0000F2130000}"/>
    <cellStyle name="20% - Accent5 23 5" xfId="5116" xr:uid="{00000000-0005-0000-0000-0000F3130000}"/>
    <cellStyle name="20% - Accent5 23 5 2" xfId="5117" xr:uid="{00000000-0005-0000-0000-0000F4130000}"/>
    <cellStyle name="20% - Accent5 23 6" xfId="5118" xr:uid="{00000000-0005-0000-0000-0000F5130000}"/>
    <cellStyle name="20% - Accent5 24" xfId="5119" xr:uid="{00000000-0005-0000-0000-0000F6130000}"/>
    <cellStyle name="20% - Accent5 24 2" xfId="5120" xr:uid="{00000000-0005-0000-0000-0000F7130000}"/>
    <cellStyle name="20% - Accent5 24 2 2" xfId="5121" xr:uid="{00000000-0005-0000-0000-0000F8130000}"/>
    <cellStyle name="20% - Accent5 24 2 2 2" xfId="5122" xr:uid="{00000000-0005-0000-0000-0000F9130000}"/>
    <cellStyle name="20% - Accent5 24 2 2 2 2" xfId="5123" xr:uid="{00000000-0005-0000-0000-0000FA130000}"/>
    <cellStyle name="20% - Accent5 24 2 2 3" xfId="5124" xr:uid="{00000000-0005-0000-0000-0000FB130000}"/>
    <cellStyle name="20% - Accent5 24 2 2 3 2" xfId="5125" xr:uid="{00000000-0005-0000-0000-0000FC130000}"/>
    <cellStyle name="20% - Accent5 24 2 2 4" xfId="5126" xr:uid="{00000000-0005-0000-0000-0000FD130000}"/>
    <cellStyle name="20% - Accent5 24 2 3" xfId="5127" xr:uid="{00000000-0005-0000-0000-0000FE130000}"/>
    <cellStyle name="20% - Accent5 24 2 3 2" xfId="5128" xr:uid="{00000000-0005-0000-0000-0000FF130000}"/>
    <cellStyle name="20% - Accent5 24 2 4" xfId="5129" xr:uid="{00000000-0005-0000-0000-000000140000}"/>
    <cellStyle name="20% - Accent5 24 2 4 2" xfId="5130" xr:uid="{00000000-0005-0000-0000-000001140000}"/>
    <cellStyle name="20% - Accent5 24 2 5" xfId="5131" xr:uid="{00000000-0005-0000-0000-000002140000}"/>
    <cellStyle name="20% - Accent5 24 3" xfId="5132" xr:uid="{00000000-0005-0000-0000-000003140000}"/>
    <cellStyle name="20% - Accent5 24 3 2" xfId="5133" xr:uid="{00000000-0005-0000-0000-000004140000}"/>
    <cellStyle name="20% - Accent5 24 3 2 2" xfId="5134" xr:uid="{00000000-0005-0000-0000-000005140000}"/>
    <cellStyle name="20% - Accent5 24 3 3" xfId="5135" xr:uid="{00000000-0005-0000-0000-000006140000}"/>
    <cellStyle name="20% - Accent5 24 3 3 2" xfId="5136" xr:uid="{00000000-0005-0000-0000-000007140000}"/>
    <cellStyle name="20% - Accent5 24 3 4" xfId="5137" xr:uid="{00000000-0005-0000-0000-000008140000}"/>
    <cellStyle name="20% - Accent5 24 4" xfId="5138" xr:uid="{00000000-0005-0000-0000-000009140000}"/>
    <cellStyle name="20% - Accent5 24 4 2" xfId="5139" xr:uid="{00000000-0005-0000-0000-00000A140000}"/>
    <cellStyle name="20% - Accent5 24 5" xfId="5140" xr:uid="{00000000-0005-0000-0000-00000B140000}"/>
    <cellStyle name="20% - Accent5 24 5 2" xfId="5141" xr:uid="{00000000-0005-0000-0000-00000C140000}"/>
    <cellStyle name="20% - Accent5 24 6" xfId="5142" xr:uid="{00000000-0005-0000-0000-00000D140000}"/>
    <cellStyle name="20% - Accent5 25" xfId="5143" xr:uid="{00000000-0005-0000-0000-00000E140000}"/>
    <cellStyle name="20% - Accent5 25 2" xfId="5144" xr:uid="{00000000-0005-0000-0000-00000F140000}"/>
    <cellStyle name="20% - Accent5 25 2 2" xfId="5145" xr:uid="{00000000-0005-0000-0000-000010140000}"/>
    <cellStyle name="20% - Accent5 25 2 2 2" xfId="5146" xr:uid="{00000000-0005-0000-0000-000011140000}"/>
    <cellStyle name="20% - Accent5 25 2 2 2 2" xfId="5147" xr:uid="{00000000-0005-0000-0000-000012140000}"/>
    <cellStyle name="20% - Accent5 25 2 2 3" xfId="5148" xr:uid="{00000000-0005-0000-0000-000013140000}"/>
    <cellStyle name="20% - Accent5 25 2 2 3 2" xfId="5149" xr:uid="{00000000-0005-0000-0000-000014140000}"/>
    <cellStyle name="20% - Accent5 25 2 2 4" xfId="5150" xr:uid="{00000000-0005-0000-0000-000015140000}"/>
    <cellStyle name="20% - Accent5 25 2 3" xfId="5151" xr:uid="{00000000-0005-0000-0000-000016140000}"/>
    <cellStyle name="20% - Accent5 25 2 3 2" xfId="5152" xr:uid="{00000000-0005-0000-0000-000017140000}"/>
    <cellStyle name="20% - Accent5 25 2 4" xfId="5153" xr:uid="{00000000-0005-0000-0000-000018140000}"/>
    <cellStyle name="20% - Accent5 25 2 4 2" xfId="5154" xr:uid="{00000000-0005-0000-0000-000019140000}"/>
    <cellStyle name="20% - Accent5 25 2 5" xfId="5155" xr:uid="{00000000-0005-0000-0000-00001A140000}"/>
    <cellStyle name="20% - Accent5 25 3" xfId="5156" xr:uid="{00000000-0005-0000-0000-00001B140000}"/>
    <cellStyle name="20% - Accent5 25 3 2" xfId="5157" xr:uid="{00000000-0005-0000-0000-00001C140000}"/>
    <cellStyle name="20% - Accent5 25 3 2 2" xfId="5158" xr:uid="{00000000-0005-0000-0000-00001D140000}"/>
    <cellStyle name="20% - Accent5 25 3 3" xfId="5159" xr:uid="{00000000-0005-0000-0000-00001E140000}"/>
    <cellStyle name="20% - Accent5 25 3 3 2" xfId="5160" xr:uid="{00000000-0005-0000-0000-00001F140000}"/>
    <cellStyle name="20% - Accent5 25 3 4" xfId="5161" xr:uid="{00000000-0005-0000-0000-000020140000}"/>
    <cellStyle name="20% - Accent5 25 4" xfId="5162" xr:uid="{00000000-0005-0000-0000-000021140000}"/>
    <cellStyle name="20% - Accent5 25 4 2" xfId="5163" xr:uid="{00000000-0005-0000-0000-000022140000}"/>
    <cellStyle name="20% - Accent5 25 5" xfId="5164" xr:uid="{00000000-0005-0000-0000-000023140000}"/>
    <cellStyle name="20% - Accent5 25 5 2" xfId="5165" xr:uid="{00000000-0005-0000-0000-000024140000}"/>
    <cellStyle name="20% - Accent5 25 6" xfId="5166" xr:uid="{00000000-0005-0000-0000-000025140000}"/>
    <cellStyle name="20% - Accent5 26" xfId="5167" xr:uid="{00000000-0005-0000-0000-000026140000}"/>
    <cellStyle name="20% - Accent5 26 2" xfId="5168" xr:uid="{00000000-0005-0000-0000-000027140000}"/>
    <cellStyle name="20% - Accent5 26 2 2" xfId="5169" xr:uid="{00000000-0005-0000-0000-000028140000}"/>
    <cellStyle name="20% - Accent5 26 2 2 2" xfId="5170" xr:uid="{00000000-0005-0000-0000-000029140000}"/>
    <cellStyle name="20% - Accent5 26 2 3" xfId="5171" xr:uid="{00000000-0005-0000-0000-00002A140000}"/>
    <cellStyle name="20% - Accent5 26 2 3 2" xfId="5172" xr:uid="{00000000-0005-0000-0000-00002B140000}"/>
    <cellStyle name="20% - Accent5 26 2 4" xfId="5173" xr:uid="{00000000-0005-0000-0000-00002C140000}"/>
    <cellStyle name="20% - Accent5 26 3" xfId="5174" xr:uid="{00000000-0005-0000-0000-00002D140000}"/>
    <cellStyle name="20% - Accent5 26 3 2" xfId="5175" xr:uid="{00000000-0005-0000-0000-00002E140000}"/>
    <cellStyle name="20% - Accent5 26 4" xfId="5176" xr:uid="{00000000-0005-0000-0000-00002F140000}"/>
    <cellStyle name="20% - Accent5 26 4 2" xfId="5177" xr:uid="{00000000-0005-0000-0000-000030140000}"/>
    <cellStyle name="20% - Accent5 26 5" xfId="5178" xr:uid="{00000000-0005-0000-0000-000031140000}"/>
    <cellStyle name="20% - Accent5 27" xfId="5179" xr:uid="{00000000-0005-0000-0000-000032140000}"/>
    <cellStyle name="20% - Accent5 27 2" xfId="5180" xr:uid="{00000000-0005-0000-0000-000033140000}"/>
    <cellStyle name="20% - Accent5 27 2 2" xfId="5181" xr:uid="{00000000-0005-0000-0000-000034140000}"/>
    <cellStyle name="20% - Accent5 27 3" xfId="5182" xr:uid="{00000000-0005-0000-0000-000035140000}"/>
    <cellStyle name="20% - Accent5 27 3 2" xfId="5183" xr:uid="{00000000-0005-0000-0000-000036140000}"/>
    <cellStyle name="20% - Accent5 27 4" xfId="5184" xr:uid="{00000000-0005-0000-0000-000037140000}"/>
    <cellStyle name="20% - Accent5 28" xfId="5185" xr:uid="{00000000-0005-0000-0000-000038140000}"/>
    <cellStyle name="20% - Accent5 28 2" xfId="5186" xr:uid="{00000000-0005-0000-0000-000039140000}"/>
    <cellStyle name="20% - Accent5 28 2 2" xfId="5187" xr:uid="{00000000-0005-0000-0000-00003A140000}"/>
    <cellStyle name="20% - Accent5 28 3" xfId="5188" xr:uid="{00000000-0005-0000-0000-00003B140000}"/>
    <cellStyle name="20% - Accent5 29" xfId="5189" xr:uid="{00000000-0005-0000-0000-00003C140000}"/>
    <cellStyle name="20% - Accent5 29 2" xfId="5190" xr:uid="{00000000-0005-0000-0000-00003D140000}"/>
    <cellStyle name="20% - Accent5 3" xfId="5191" xr:uid="{00000000-0005-0000-0000-00003E140000}"/>
    <cellStyle name="20% - Accent5 3 2" xfId="5192" xr:uid="{00000000-0005-0000-0000-00003F140000}"/>
    <cellStyle name="20% - Accent5 3 2 2" xfId="5193" xr:uid="{00000000-0005-0000-0000-000040140000}"/>
    <cellStyle name="20% - Accent5 3 2 2 2" xfId="5194" xr:uid="{00000000-0005-0000-0000-000041140000}"/>
    <cellStyle name="20% - Accent5 3 2 2 2 2" xfId="5195" xr:uid="{00000000-0005-0000-0000-000042140000}"/>
    <cellStyle name="20% - Accent5 3 2 2 2 2 2" xfId="5196" xr:uid="{00000000-0005-0000-0000-000043140000}"/>
    <cellStyle name="20% - Accent5 3 2 2 2 3" xfId="5197" xr:uid="{00000000-0005-0000-0000-000044140000}"/>
    <cellStyle name="20% - Accent5 3 2 2 2 3 2" xfId="5198" xr:uid="{00000000-0005-0000-0000-000045140000}"/>
    <cellStyle name="20% - Accent5 3 2 2 2 4" xfId="5199" xr:uid="{00000000-0005-0000-0000-000046140000}"/>
    <cellStyle name="20% - Accent5 3 2 2 3" xfId="5200" xr:uid="{00000000-0005-0000-0000-000047140000}"/>
    <cellStyle name="20% - Accent5 3 2 2 3 2" xfId="5201" xr:uid="{00000000-0005-0000-0000-000048140000}"/>
    <cellStyle name="20% - Accent5 3 2 2 4" xfId="5202" xr:uid="{00000000-0005-0000-0000-000049140000}"/>
    <cellStyle name="20% - Accent5 3 2 2 4 2" xfId="5203" xr:uid="{00000000-0005-0000-0000-00004A140000}"/>
    <cellStyle name="20% - Accent5 3 2 2 5" xfId="5204" xr:uid="{00000000-0005-0000-0000-00004B140000}"/>
    <cellStyle name="20% - Accent5 3 2 3" xfId="5205" xr:uid="{00000000-0005-0000-0000-00004C140000}"/>
    <cellStyle name="20% - Accent5 3 2 3 2" xfId="5206" xr:uid="{00000000-0005-0000-0000-00004D140000}"/>
    <cellStyle name="20% - Accent5 3 2 3 2 2" xfId="5207" xr:uid="{00000000-0005-0000-0000-00004E140000}"/>
    <cellStyle name="20% - Accent5 3 2 3 3" xfId="5208" xr:uid="{00000000-0005-0000-0000-00004F140000}"/>
    <cellStyle name="20% - Accent5 3 2 3 3 2" xfId="5209" xr:uid="{00000000-0005-0000-0000-000050140000}"/>
    <cellStyle name="20% - Accent5 3 2 3 4" xfId="5210" xr:uid="{00000000-0005-0000-0000-000051140000}"/>
    <cellStyle name="20% - Accent5 3 2 4" xfId="5211" xr:uid="{00000000-0005-0000-0000-000052140000}"/>
    <cellStyle name="20% - Accent5 3 2 4 2" xfId="5212" xr:uid="{00000000-0005-0000-0000-000053140000}"/>
    <cellStyle name="20% - Accent5 3 2 5" xfId="5213" xr:uid="{00000000-0005-0000-0000-000054140000}"/>
    <cellStyle name="20% - Accent5 3 2 5 2" xfId="5214" xr:uid="{00000000-0005-0000-0000-000055140000}"/>
    <cellStyle name="20% - Accent5 3 2 6" xfId="5215" xr:uid="{00000000-0005-0000-0000-000056140000}"/>
    <cellStyle name="20% - Accent5 3 3" xfId="5216" xr:uid="{00000000-0005-0000-0000-000057140000}"/>
    <cellStyle name="20% - Accent5 3 3 2" xfId="5217" xr:uid="{00000000-0005-0000-0000-000058140000}"/>
    <cellStyle name="20% - Accent5 3 3 2 2" xfId="5218" xr:uid="{00000000-0005-0000-0000-000059140000}"/>
    <cellStyle name="20% - Accent5 3 3 2 2 2" xfId="5219" xr:uid="{00000000-0005-0000-0000-00005A140000}"/>
    <cellStyle name="20% - Accent5 3 3 2 2 2 2" xfId="5220" xr:uid="{00000000-0005-0000-0000-00005B140000}"/>
    <cellStyle name="20% - Accent5 3 3 2 2 3" xfId="5221" xr:uid="{00000000-0005-0000-0000-00005C140000}"/>
    <cellStyle name="20% - Accent5 3 3 2 2 3 2" xfId="5222" xr:uid="{00000000-0005-0000-0000-00005D140000}"/>
    <cellStyle name="20% - Accent5 3 3 2 2 4" xfId="5223" xr:uid="{00000000-0005-0000-0000-00005E140000}"/>
    <cellStyle name="20% - Accent5 3 3 2 3" xfId="5224" xr:uid="{00000000-0005-0000-0000-00005F140000}"/>
    <cellStyle name="20% - Accent5 3 3 2 3 2" xfId="5225" xr:uid="{00000000-0005-0000-0000-000060140000}"/>
    <cellStyle name="20% - Accent5 3 3 2 4" xfId="5226" xr:uid="{00000000-0005-0000-0000-000061140000}"/>
    <cellStyle name="20% - Accent5 3 3 2 4 2" xfId="5227" xr:uid="{00000000-0005-0000-0000-000062140000}"/>
    <cellStyle name="20% - Accent5 3 3 2 5" xfId="5228" xr:uid="{00000000-0005-0000-0000-000063140000}"/>
    <cellStyle name="20% - Accent5 3 3 3" xfId="5229" xr:uid="{00000000-0005-0000-0000-000064140000}"/>
    <cellStyle name="20% - Accent5 3 3 3 2" xfId="5230" xr:uid="{00000000-0005-0000-0000-000065140000}"/>
    <cellStyle name="20% - Accent5 3 3 3 2 2" xfId="5231" xr:uid="{00000000-0005-0000-0000-000066140000}"/>
    <cellStyle name="20% - Accent5 3 3 3 3" xfId="5232" xr:uid="{00000000-0005-0000-0000-000067140000}"/>
    <cellStyle name="20% - Accent5 3 3 3 3 2" xfId="5233" xr:uid="{00000000-0005-0000-0000-000068140000}"/>
    <cellStyle name="20% - Accent5 3 3 3 4" xfId="5234" xr:uid="{00000000-0005-0000-0000-000069140000}"/>
    <cellStyle name="20% - Accent5 3 3 4" xfId="5235" xr:uid="{00000000-0005-0000-0000-00006A140000}"/>
    <cellStyle name="20% - Accent5 3 3 4 2" xfId="5236" xr:uid="{00000000-0005-0000-0000-00006B140000}"/>
    <cellStyle name="20% - Accent5 3 3 5" xfId="5237" xr:uid="{00000000-0005-0000-0000-00006C140000}"/>
    <cellStyle name="20% - Accent5 3 3 5 2" xfId="5238" xr:uid="{00000000-0005-0000-0000-00006D140000}"/>
    <cellStyle name="20% - Accent5 3 3 6" xfId="5239" xr:uid="{00000000-0005-0000-0000-00006E140000}"/>
    <cellStyle name="20% - Accent5 3 4" xfId="5240" xr:uid="{00000000-0005-0000-0000-00006F140000}"/>
    <cellStyle name="20% - Accent5 3 4 2" xfId="5241" xr:uid="{00000000-0005-0000-0000-000070140000}"/>
    <cellStyle name="20% - Accent5 3 4 2 2" xfId="5242" xr:uid="{00000000-0005-0000-0000-000071140000}"/>
    <cellStyle name="20% - Accent5 3 4 2 2 2" xfId="5243" xr:uid="{00000000-0005-0000-0000-000072140000}"/>
    <cellStyle name="20% - Accent5 3 4 2 2 2 2" xfId="5244" xr:uid="{00000000-0005-0000-0000-000073140000}"/>
    <cellStyle name="20% - Accent5 3 4 2 2 3" xfId="5245" xr:uid="{00000000-0005-0000-0000-000074140000}"/>
    <cellStyle name="20% - Accent5 3 4 2 2 3 2" xfId="5246" xr:uid="{00000000-0005-0000-0000-000075140000}"/>
    <cellStyle name="20% - Accent5 3 4 2 2 4" xfId="5247" xr:uid="{00000000-0005-0000-0000-000076140000}"/>
    <cellStyle name="20% - Accent5 3 4 2 3" xfId="5248" xr:uid="{00000000-0005-0000-0000-000077140000}"/>
    <cellStyle name="20% - Accent5 3 4 2 3 2" xfId="5249" xr:uid="{00000000-0005-0000-0000-000078140000}"/>
    <cellStyle name="20% - Accent5 3 4 2 4" xfId="5250" xr:uid="{00000000-0005-0000-0000-000079140000}"/>
    <cellStyle name="20% - Accent5 3 4 2 4 2" xfId="5251" xr:uid="{00000000-0005-0000-0000-00007A140000}"/>
    <cellStyle name="20% - Accent5 3 4 2 5" xfId="5252" xr:uid="{00000000-0005-0000-0000-00007B140000}"/>
    <cellStyle name="20% - Accent5 3 4 3" xfId="5253" xr:uid="{00000000-0005-0000-0000-00007C140000}"/>
    <cellStyle name="20% - Accent5 3 4 3 2" xfId="5254" xr:uid="{00000000-0005-0000-0000-00007D140000}"/>
    <cellStyle name="20% - Accent5 3 4 3 2 2" xfId="5255" xr:uid="{00000000-0005-0000-0000-00007E140000}"/>
    <cellStyle name="20% - Accent5 3 4 3 3" xfId="5256" xr:uid="{00000000-0005-0000-0000-00007F140000}"/>
    <cellStyle name="20% - Accent5 3 4 3 3 2" xfId="5257" xr:uid="{00000000-0005-0000-0000-000080140000}"/>
    <cellStyle name="20% - Accent5 3 4 3 4" xfId="5258" xr:uid="{00000000-0005-0000-0000-000081140000}"/>
    <cellStyle name="20% - Accent5 3 4 4" xfId="5259" xr:uid="{00000000-0005-0000-0000-000082140000}"/>
    <cellStyle name="20% - Accent5 3 4 4 2" xfId="5260" xr:uid="{00000000-0005-0000-0000-000083140000}"/>
    <cellStyle name="20% - Accent5 3 4 5" xfId="5261" xr:uid="{00000000-0005-0000-0000-000084140000}"/>
    <cellStyle name="20% - Accent5 3 4 5 2" xfId="5262" xr:uid="{00000000-0005-0000-0000-000085140000}"/>
    <cellStyle name="20% - Accent5 3 4 6" xfId="5263" xr:uid="{00000000-0005-0000-0000-000086140000}"/>
    <cellStyle name="20% - Accent5 3 5" xfId="5264" xr:uid="{00000000-0005-0000-0000-000087140000}"/>
    <cellStyle name="20% - Accent5 3 5 2" xfId="5265" xr:uid="{00000000-0005-0000-0000-000088140000}"/>
    <cellStyle name="20% - Accent5 3 5 2 2" xfId="5266" xr:uid="{00000000-0005-0000-0000-000089140000}"/>
    <cellStyle name="20% - Accent5 3 5 2 2 2" xfId="5267" xr:uid="{00000000-0005-0000-0000-00008A140000}"/>
    <cellStyle name="20% - Accent5 3 5 2 3" xfId="5268" xr:uid="{00000000-0005-0000-0000-00008B140000}"/>
    <cellStyle name="20% - Accent5 3 5 2 3 2" xfId="5269" xr:uid="{00000000-0005-0000-0000-00008C140000}"/>
    <cellStyle name="20% - Accent5 3 5 2 4" xfId="5270" xr:uid="{00000000-0005-0000-0000-00008D140000}"/>
    <cellStyle name="20% - Accent5 3 5 3" xfId="5271" xr:uid="{00000000-0005-0000-0000-00008E140000}"/>
    <cellStyle name="20% - Accent5 3 5 3 2" xfId="5272" xr:uid="{00000000-0005-0000-0000-00008F140000}"/>
    <cellStyle name="20% - Accent5 3 5 4" xfId="5273" xr:uid="{00000000-0005-0000-0000-000090140000}"/>
    <cellStyle name="20% - Accent5 3 5 4 2" xfId="5274" xr:uid="{00000000-0005-0000-0000-000091140000}"/>
    <cellStyle name="20% - Accent5 3 5 5" xfId="5275" xr:uid="{00000000-0005-0000-0000-000092140000}"/>
    <cellStyle name="20% - Accent5 3 6" xfId="5276" xr:uid="{00000000-0005-0000-0000-000093140000}"/>
    <cellStyle name="20% - Accent5 3 6 2" xfId="5277" xr:uid="{00000000-0005-0000-0000-000094140000}"/>
    <cellStyle name="20% - Accent5 3 6 2 2" xfId="5278" xr:uid="{00000000-0005-0000-0000-000095140000}"/>
    <cellStyle name="20% - Accent5 3 6 3" xfId="5279" xr:uid="{00000000-0005-0000-0000-000096140000}"/>
    <cellStyle name="20% - Accent5 3 6 3 2" xfId="5280" xr:uid="{00000000-0005-0000-0000-000097140000}"/>
    <cellStyle name="20% - Accent5 3 6 4" xfId="5281" xr:uid="{00000000-0005-0000-0000-000098140000}"/>
    <cellStyle name="20% - Accent5 3 7" xfId="5282" xr:uid="{00000000-0005-0000-0000-000099140000}"/>
    <cellStyle name="20% - Accent5 3 7 2" xfId="5283" xr:uid="{00000000-0005-0000-0000-00009A140000}"/>
    <cellStyle name="20% - Accent5 3 8" xfId="5284" xr:uid="{00000000-0005-0000-0000-00009B140000}"/>
    <cellStyle name="20% - Accent5 3 8 2" xfId="5285" xr:uid="{00000000-0005-0000-0000-00009C140000}"/>
    <cellStyle name="20% - Accent5 3 9" xfId="5286" xr:uid="{00000000-0005-0000-0000-00009D140000}"/>
    <cellStyle name="20% - Accent5 30" xfId="5287" xr:uid="{00000000-0005-0000-0000-00009E140000}"/>
    <cellStyle name="20% - Accent5 30 2" xfId="5288" xr:uid="{00000000-0005-0000-0000-00009F140000}"/>
    <cellStyle name="20% - Accent5 31" xfId="5289" xr:uid="{00000000-0005-0000-0000-0000A0140000}"/>
    <cellStyle name="20% - Accent5 31 2" xfId="5290" xr:uid="{00000000-0005-0000-0000-0000A1140000}"/>
    <cellStyle name="20% - Accent5 32" xfId="5291" xr:uid="{00000000-0005-0000-0000-0000A2140000}"/>
    <cellStyle name="20% - Accent5 32 2" xfId="5292" xr:uid="{00000000-0005-0000-0000-0000A3140000}"/>
    <cellStyle name="20% - Accent5 33" xfId="5293" xr:uid="{00000000-0005-0000-0000-0000A4140000}"/>
    <cellStyle name="20% - Accent5 33 2" xfId="5294" xr:uid="{00000000-0005-0000-0000-0000A5140000}"/>
    <cellStyle name="20% - Accent5 34" xfId="5295" xr:uid="{00000000-0005-0000-0000-0000A6140000}"/>
    <cellStyle name="20% - Accent5 34 2" xfId="5296" xr:uid="{00000000-0005-0000-0000-0000A7140000}"/>
    <cellStyle name="20% - Accent5 35" xfId="5297" xr:uid="{00000000-0005-0000-0000-0000A8140000}"/>
    <cellStyle name="20% - Accent5 35 2" xfId="5298" xr:uid="{00000000-0005-0000-0000-0000A9140000}"/>
    <cellStyle name="20% - Accent5 36" xfId="5299" xr:uid="{00000000-0005-0000-0000-0000AA140000}"/>
    <cellStyle name="20% - Accent5 36 2" xfId="5300" xr:uid="{00000000-0005-0000-0000-0000AB140000}"/>
    <cellStyle name="20% - Accent5 37" xfId="5301" xr:uid="{00000000-0005-0000-0000-0000AC140000}"/>
    <cellStyle name="20% - Accent5 37 2" xfId="5302" xr:uid="{00000000-0005-0000-0000-0000AD140000}"/>
    <cellStyle name="20% - Accent5 38" xfId="5303" xr:uid="{00000000-0005-0000-0000-0000AE140000}"/>
    <cellStyle name="20% - Accent5 38 2" xfId="5304" xr:uid="{00000000-0005-0000-0000-0000AF140000}"/>
    <cellStyle name="20% - Accent5 39" xfId="5305" xr:uid="{00000000-0005-0000-0000-0000B0140000}"/>
    <cellStyle name="20% - Accent5 39 2" xfId="5306" xr:uid="{00000000-0005-0000-0000-0000B1140000}"/>
    <cellStyle name="20% - Accent5 4" xfId="5307" xr:uid="{00000000-0005-0000-0000-0000B2140000}"/>
    <cellStyle name="20% - Accent5 4 2" xfId="5308" xr:uid="{00000000-0005-0000-0000-0000B3140000}"/>
    <cellStyle name="20% - Accent5 4 2 2" xfId="5309" xr:uid="{00000000-0005-0000-0000-0000B4140000}"/>
    <cellStyle name="20% - Accent5 4 2 2 2" xfId="5310" xr:uid="{00000000-0005-0000-0000-0000B5140000}"/>
    <cellStyle name="20% - Accent5 4 2 2 2 2" xfId="5311" xr:uid="{00000000-0005-0000-0000-0000B6140000}"/>
    <cellStyle name="20% - Accent5 4 2 2 2 2 2" xfId="5312" xr:uid="{00000000-0005-0000-0000-0000B7140000}"/>
    <cellStyle name="20% - Accent5 4 2 2 2 3" xfId="5313" xr:uid="{00000000-0005-0000-0000-0000B8140000}"/>
    <cellStyle name="20% - Accent5 4 2 2 2 3 2" xfId="5314" xr:uid="{00000000-0005-0000-0000-0000B9140000}"/>
    <cellStyle name="20% - Accent5 4 2 2 2 4" xfId="5315" xr:uid="{00000000-0005-0000-0000-0000BA140000}"/>
    <cellStyle name="20% - Accent5 4 2 2 3" xfId="5316" xr:uid="{00000000-0005-0000-0000-0000BB140000}"/>
    <cellStyle name="20% - Accent5 4 2 2 3 2" xfId="5317" xr:uid="{00000000-0005-0000-0000-0000BC140000}"/>
    <cellStyle name="20% - Accent5 4 2 2 4" xfId="5318" xr:uid="{00000000-0005-0000-0000-0000BD140000}"/>
    <cellStyle name="20% - Accent5 4 2 2 4 2" xfId="5319" xr:uid="{00000000-0005-0000-0000-0000BE140000}"/>
    <cellStyle name="20% - Accent5 4 2 2 5" xfId="5320" xr:uid="{00000000-0005-0000-0000-0000BF140000}"/>
    <cellStyle name="20% - Accent5 4 2 3" xfId="5321" xr:uid="{00000000-0005-0000-0000-0000C0140000}"/>
    <cellStyle name="20% - Accent5 4 2 3 2" xfId="5322" xr:uid="{00000000-0005-0000-0000-0000C1140000}"/>
    <cellStyle name="20% - Accent5 4 2 3 2 2" xfId="5323" xr:uid="{00000000-0005-0000-0000-0000C2140000}"/>
    <cellStyle name="20% - Accent5 4 2 3 3" xfId="5324" xr:uid="{00000000-0005-0000-0000-0000C3140000}"/>
    <cellStyle name="20% - Accent5 4 2 3 3 2" xfId="5325" xr:uid="{00000000-0005-0000-0000-0000C4140000}"/>
    <cellStyle name="20% - Accent5 4 2 3 4" xfId="5326" xr:uid="{00000000-0005-0000-0000-0000C5140000}"/>
    <cellStyle name="20% - Accent5 4 2 4" xfId="5327" xr:uid="{00000000-0005-0000-0000-0000C6140000}"/>
    <cellStyle name="20% - Accent5 4 2 4 2" xfId="5328" xr:uid="{00000000-0005-0000-0000-0000C7140000}"/>
    <cellStyle name="20% - Accent5 4 2 5" xfId="5329" xr:uid="{00000000-0005-0000-0000-0000C8140000}"/>
    <cellStyle name="20% - Accent5 4 2 5 2" xfId="5330" xr:uid="{00000000-0005-0000-0000-0000C9140000}"/>
    <cellStyle name="20% - Accent5 4 2 6" xfId="5331" xr:uid="{00000000-0005-0000-0000-0000CA140000}"/>
    <cellStyle name="20% - Accent5 4 3" xfId="5332" xr:uid="{00000000-0005-0000-0000-0000CB140000}"/>
    <cellStyle name="20% - Accent5 4 3 2" xfId="5333" xr:uid="{00000000-0005-0000-0000-0000CC140000}"/>
    <cellStyle name="20% - Accent5 4 3 2 2" xfId="5334" xr:uid="{00000000-0005-0000-0000-0000CD140000}"/>
    <cellStyle name="20% - Accent5 4 3 2 2 2" xfId="5335" xr:uid="{00000000-0005-0000-0000-0000CE140000}"/>
    <cellStyle name="20% - Accent5 4 3 2 2 2 2" xfId="5336" xr:uid="{00000000-0005-0000-0000-0000CF140000}"/>
    <cellStyle name="20% - Accent5 4 3 2 2 3" xfId="5337" xr:uid="{00000000-0005-0000-0000-0000D0140000}"/>
    <cellStyle name="20% - Accent5 4 3 2 2 3 2" xfId="5338" xr:uid="{00000000-0005-0000-0000-0000D1140000}"/>
    <cellStyle name="20% - Accent5 4 3 2 2 4" xfId="5339" xr:uid="{00000000-0005-0000-0000-0000D2140000}"/>
    <cellStyle name="20% - Accent5 4 3 2 3" xfId="5340" xr:uid="{00000000-0005-0000-0000-0000D3140000}"/>
    <cellStyle name="20% - Accent5 4 3 2 3 2" xfId="5341" xr:uid="{00000000-0005-0000-0000-0000D4140000}"/>
    <cellStyle name="20% - Accent5 4 3 2 4" xfId="5342" xr:uid="{00000000-0005-0000-0000-0000D5140000}"/>
    <cellStyle name="20% - Accent5 4 3 2 4 2" xfId="5343" xr:uid="{00000000-0005-0000-0000-0000D6140000}"/>
    <cellStyle name="20% - Accent5 4 3 2 5" xfId="5344" xr:uid="{00000000-0005-0000-0000-0000D7140000}"/>
    <cellStyle name="20% - Accent5 4 3 3" xfId="5345" xr:uid="{00000000-0005-0000-0000-0000D8140000}"/>
    <cellStyle name="20% - Accent5 4 3 3 2" xfId="5346" xr:uid="{00000000-0005-0000-0000-0000D9140000}"/>
    <cellStyle name="20% - Accent5 4 3 3 2 2" xfId="5347" xr:uid="{00000000-0005-0000-0000-0000DA140000}"/>
    <cellStyle name="20% - Accent5 4 3 3 3" xfId="5348" xr:uid="{00000000-0005-0000-0000-0000DB140000}"/>
    <cellStyle name="20% - Accent5 4 3 3 3 2" xfId="5349" xr:uid="{00000000-0005-0000-0000-0000DC140000}"/>
    <cellStyle name="20% - Accent5 4 3 3 4" xfId="5350" xr:uid="{00000000-0005-0000-0000-0000DD140000}"/>
    <cellStyle name="20% - Accent5 4 3 4" xfId="5351" xr:uid="{00000000-0005-0000-0000-0000DE140000}"/>
    <cellStyle name="20% - Accent5 4 3 4 2" xfId="5352" xr:uid="{00000000-0005-0000-0000-0000DF140000}"/>
    <cellStyle name="20% - Accent5 4 3 5" xfId="5353" xr:uid="{00000000-0005-0000-0000-0000E0140000}"/>
    <cellStyle name="20% - Accent5 4 3 5 2" xfId="5354" xr:uid="{00000000-0005-0000-0000-0000E1140000}"/>
    <cellStyle name="20% - Accent5 4 3 6" xfId="5355" xr:uid="{00000000-0005-0000-0000-0000E2140000}"/>
    <cellStyle name="20% - Accent5 4 4" xfId="5356" xr:uid="{00000000-0005-0000-0000-0000E3140000}"/>
    <cellStyle name="20% - Accent5 4 4 2" xfId="5357" xr:uid="{00000000-0005-0000-0000-0000E4140000}"/>
    <cellStyle name="20% - Accent5 4 4 2 2" xfId="5358" xr:uid="{00000000-0005-0000-0000-0000E5140000}"/>
    <cellStyle name="20% - Accent5 4 4 2 2 2" xfId="5359" xr:uid="{00000000-0005-0000-0000-0000E6140000}"/>
    <cellStyle name="20% - Accent5 4 4 2 2 2 2" xfId="5360" xr:uid="{00000000-0005-0000-0000-0000E7140000}"/>
    <cellStyle name="20% - Accent5 4 4 2 2 3" xfId="5361" xr:uid="{00000000-0005-0000-0000-0000E8140000}"/>
    <cellStyle name="20% - Accent5 4 4 2 2 3 2" xfId="5362" xr:uid="{00000000-0005-0000-0000-0000E9140000}"/>
    <cellStyle name="20% - Accent5 4 4 2 2 4" xfId="5363" xr:uid="{00000000-0005-0000-0000-0000EA140000}"/>
    <cellStyle name="20% - Accent5 4 4 2 3" xfId="5364" xr:uid="{00000000-0005-0000-0000-0000EB140000}"/>
    <cellStyle name="20% - Accent5 4 4 2 3 2" xfId="5365" xr:uid="{00000000-0005-0000-0000-0000EC140000}"/>
    <cellStyle name="20% - Accent5 4 4 2 4" xfId="5366" xr:uid="{00000000-0005-0000-0000-0000ED140000}"/>
    <cellStyle name="20% - Accent5 4 4 2 4 2" xfId="5367" xr:uid="{00000000-0005-0000-0000-0000EE140000}"/>
    <cellStyle name="20% - Accent5 4 4 2 5" xfId="5368" xr:uid="{00000000-0005-0000-0000-0000EF140000}"/>
    <cellStyle name="20% - Accent5 4 4 3" xfId="5369" xr:uid="{00000000-0005-0000-0000-0000F0140000}"/>
    <cellStyle name="20% - Accent5 4 4 3 2" xfId="5370" xr:uid="{00000000-0005-0000-0000-0000F1140000}"/>
    <cellStyle name="20% - Accent5 4 4 3 2 2" xfId="5371" xr:uid="{00000000-0005-0000-0000-0000F2140000}"/>
    <cellStyle name="20% - Accent5 4 4 3 3" xfId="5372" xr:uid="{00000000-0005-0000-0000-0000F3140000}"/>
    <cellStyle name="20% - Accent5 4 4 3 3 2" xfId="5373" xr:uid="{00000000-0005-0000-0000-0000F4140000}"/>
    <cellStyle name="20% - Accent5 4 4 3 4" xfId="5374" xr:uid="{00000000-0005-0000-0000-0000F5140000}"/>
    <cellStyle name="20% - Accent5 4 4 4" xfId="5375" xr:uid="{00000000-0005-0000-0000-0000F6140000}"/>
    <cellStyle name="20% - Accent5 4 4 4 2" xfId="5376" xr:uid="{00000000-0005-0000-0000-0000F7140000}"/>
    <cellStyle name="20% - Accent5 4 4 5" xfId="5377" xr:uid="{00000000-0005-0000-0000-0000F8140000}"/>
    <cellStyle name="20% - Accent5 4 4 5 2" xfId="5378" xr:uid="{00000000-0005-0000-0000-0000F9140000}"/>
    <cellStyle name="20% - Accent5 4 4 6" xfId="5379" xr:uid="{00000000-0005-0000-0000-0000FA140000}"/>
    <cellStyle name="20% - Accent5 4 5" xfId="5380" xr:uid="{00000000-0005-0000-0000-0000FB140000}"/>
    <cellStyle name="20% - Accent5 4 5 2" xfId="5381" xr:uid="{00000000-0005-0000-0000-0000FC140000}"/>
    <cellStyle name="20% - Accent5 4 5 2 2" xfId="5382" xr:uid="{00000000-0005-0000-0000-0000FD140000}"/>
    <cellStyle name="20% - Accent5 4 5 2 2 2" xfId="5383" xr:uid="{00000000-0005-0000-0000-0000FE140000}"/>
    <cellStyle name="20% - Accent5 4 5 2 3" xfId="5384" xr:uid="{00000000-0005-0000-0000-0000FF140000}"/>
    <cellStyle name="20% - Accent5 4 5 2 3 2" xfId="5385" xr:uid="{00000000-0005-0000-0000-000000150000}"/>
    <cellStyle name="20% - Accent5 4 5 2 4" xfId="5386" xr:uid="{00000000-0005-0000-0000-000001150000}"/>
    <cellStyle name="20% - Accent5 4 5 3" xfId="5387" xr:uid="{00000000-0005-0000-0000-000002150000}"/>
    <cellStyle name="20% - Accent5 4 5 3 2" xfId="5388" xr:uid="{00000000-0005-0000-0000-000003150000}"/>
    <cellStyle name="20% - Accent5 4 5 4" xfId="5389" xr:uid="{00000000-0005-0000-0000-000004150000}"/>
    <cellStyle name="20% - Accent5 4 5 4 2" xfId="5390" xr:uid="{00000000-0005-0000-0000-000005150000}"/>
    <cellStyle name="20% - Accent5 4 5 5" xfId="5391" xr:uid="{00000000-0005-0000-0000-000006150000}"/>
    <cellStyle name="20% - Accent5 4 6" xfId="5392" xr:uid="{00000000-0005-0000-0000-000007150000}"/>
    <cellStyle name="20% - Accent5 4 6 2" xfId="5393" xr:uid="{00000000-0005-0000-0000-000008150000}"/>
    <cellStyle name="20% - Accent5 4 6 2 2" xfId="5394" xr:uid="{00000000-0005-0000-0000-000009150000}"/>
    <cellStyle name="20% - Accent5 4 6 3" xfId="5395" xr:uid="{00000000-0005-0000-0000-00000A150000}"/>
    <cellStyle name="20% - Accent5 4 6 3 2" xfId="5396" xr:uid="{00000000-0005-0000-0000-00000B150000}"/>
    <cellStyle name="20% - Accent5 4 6 4" xfId="5397" xr:uid="{00000000-0005-0000-0000-00000C150000}"/>
    <cellStyle name="20% - Accent5 4 7" xfId="5398" xr:uid="{00000000-0005-0000-0000-00000D150000}"/>
    <cellStyle name="20% - Accent5 4 7 2" xfId="5399" xr:uid="{00000000-0005-0000-0000-00000E150000}"/>
    <cellStyle name="20% - Accent5 4 8" xfId="5400" xr:uid="{00000000-0005-0000-0000-00000F150000}"/>
    <cellStyle name="20% - Accent5 4 8 2" xfId="5401" xr:uid="{00000000-0005-0000-0000-000010150000}"/>
    <cellStyle name="20% - Accent5 4 9" xfId="5402" xr:uid="{00000000-0005-0000-0000-000011150000}"/>
    <cellStyle name="20% - Accent5 40" xfId="5403" xr:uid="{00000000-0005-0000-0000-000012150000}"/>
    <cellStyle name="20% - Accent5 40 2" xfId="5404" xr:uid="{00000000-0005-0000-0000-000013150000}"/>
    <cellStyle name="20% - Accent5 41" xfId="5405" xr:uid="{00000000-0005-0000-0000-000014150000}"/>
    <cellStyle name="20% - Accent5 41 2" xfId="5406" xr:uid="{00000000-0005-0000-0000-000015150000}"/>
    <cellStyle name="20% - Accent5 42" xfId="5407" xr:uid="{00000000-0005-0000-0000-000016150000}"/>
    <cellStyle name="20% - Accent5 42 2" xfId="5408" xr:uid="{00000000-0005-0000-0000-000017150000}"/>
    <cellStyle name="20% - Accent5 43" xfId="5409" xr:uid="{00000000-0005-0000-0000-000018150000}"/>
    <cellStyle name="20% - Accent5 43 2" xfId="5410" xr:uid="{00000000-0005-0000-0000-000019150000}"/>
    <cellStyle name="20% - Accent5 44" xfId="5411" xr:uid="{00000000-0005-0000-0000-00001A150000}"/>
    <cellStyle name="20% - Accent5 44 2" xfId="5412" xr:uid="{00000000-0005-0000-0000-00001B150000}"/>
    <cellStyle name="20% - Accent5 45" xfId="5413" xr:uid="{00000000-0005-0000-0000-00001C150000}"/>
    <cellStyle name="20% - Accent5 45 2" xfId="5414" xr:uid="{00000000-0005-0000-0000-00001D150000}"/>
    <cellStyle name="20% - Accent5 46" xfId="5415" xr:uid="{00000000-0005-0000-0000-00001E150000}"/>
    <cellStyle name="20% - Accent5 46 2" xfId="5416" xr:uid="{00000000-0005-0000-0000-00001F150000}"/>
    <cellStyle name="20% - Accent5 47" xfId="5417" xr:uid="{00000000-0005-0000-0000-000020150000}"/>
    <cellStyle name="20% - Accent5 47 2" xfId="5418" xr:uid="{00000000-0005-0000-0000-000021150000}"/>
    <cellStyle name="20% - Accent5 48" xfId="5419" xr:uid="{00000000-0005-0000-0000-000022150000}"/>
    <cellStyle name="20% - Accent5 48 2" xfId="5420" xr:uid="{00000000-0005-0000-0000-000023150000}"/>
    <cellStyle name="20% - Accent5 49" xfId="5421" xr:uid="{00000000-0005-0000-0000-000024150000}"/>
    <cellStyle name="20% - Accent5 49 2" xfId="5422" xr:uid="{00000000-0005-0000-0000-000025150000}"/>
    <cellStyle name="20% - Accent5 5" xfId="5423" xr:uid="{00000000-0005-0000-0000-000026150000}"/>
    <cellStyle name="20% - Accent5 5 2" xfId="5424" xr:uid="{00000000-0005-0000-0000-000027150000}"/>
    <cellStyle name="20% - Accent5 5 2 2" xfId="5425" xr:uid="{00000000-0005-0000-0000-000028150000}"/>
    <cellStyle name="20% - Accent5 5 2 2 2" xfId="5426" xr:uid="{00000000-0005-0000-0000-000029150000}"/>
    <cellStyle name="20% - Accent5 5 2 2 2 2" xfId="5427" xr:uid="{00000000-0005-0000-0000-00002A150000}"/>
    <cellStyle name="20% - Accent5 5 2 2 2 2 2" xfId="5428" xr:uid="{00000000-0005-0000-0000-00002B150000}"/>
    <cellStyle name="20% - Accent5 5 2 2 2 3" xfId="5429" xr:uid="{00000000-0005-0000-0000-00002C150000}"/>
    <cellStyle name="20% - Accent5 5 2 2 2 3 2" xfId="5430" xr:uid="{00000000-0005-0000-0000-00002D150000}"/>
    <cellStyle name="20% - Accent5 5 2 2 2 4" xfId="5431" xr:uid="{00000000-0005-0000-0000-00002E150000}"/>
    <cellStyle name="20% - Accent5 5 2 2 3" xfId="5432" xr:uid="{00000000-0005-0000-0000-00002F150000}"/>
    <cellStyle name="20% - Accent5 5 2 2 3 2" xfId="5433" xr:uid="{00000000-0005-0000-0000-000030150000}"/>
    <cellStyle name="20% - Accent5 5 2 2 4" xfId="5434" xr:uid="{00000000-0005-0000-0000-000031150000}"/>
    <cellStyle name="20% - Accent5 5 2 2 4 2" xfId="5435" xr:uid="{00000000-0005-0000-0000-000032150000}"/>
    <cellStyle name="20% - Accent5 5 2 2 5" xfId="5436" xr:uid="{00000000-0005-0000-0000-000033150000}"/>
    <cellStyle name="20% - Accent5 5 2 3" xfId="5437" xr:uid="{00000000-0005-0000-0000-000034150000}"/>
    <cellStyle name="20% - Accent5 5 2 3 2" xfId="5438" xr:uid="{00000000-0005-0000-0000-000035150000}"/>
    <cellStyle name="20% - Accent5 5 2 3 2 2" xfId="5439" xr:uid="{00000000-0005-0000-0000-000036150000}"/>
    <cellStyle name="20% - Accent5 5 2 3 3" xfId="5440" xr:uid="{00000000-0005-0000-0000-000037150000}"/>
    <cellStyle name="20% - Accent5 5 2 3 3 2" xfId="5441" xr:uid="{00000000-0005-0000-0000-000038150000}"/>
    <cellStyle name="20% - Accent5 5 2 3 4" xfId="5442" xr:uid="{00000000-0005-0000-0000-000039150000}"/>
    <cellStyle name="20% - Accent5 5 2 4" xfId="5443" xr:uid="{00000000-0005-0000-0000-00003A150000}"/>
    <cellStyle name="20% - Accent5 5 2 4 2" xfId="5444" xr:uid="{00000000-0005-0000-0000-00003B150000}"/>
    <cellStyle name="20% - Accent5 5 2 5" xfId="5445" xr:uid="{00000000-0005-0000-0000-00003C150000}"/>
    <cellStyle name="20% - Accent5 5 2 5 2" xfId="5446" xr:uid="{00000000-0005-0000-0000-00003D150000}"/>
    <cellStyle name="20% - Accent5 5 2 6" xfId="5447" xr:uid="{00000000-0005-0000-0000-00003E150000}"/>
    <cellStyle name="20% - Accent5 5 3" xfId="5448" xr:uid="{00000000-0005-0000-0000-00003F150000}"/>
    <cellStyle name="20% - Accent5 5 3 2" xfId="5449" xr:uid="{00000000-0005-0000-0000-000040150000}"/>
    <cellStyle name="20% - Accent5 5 3 2 2" xfId="5450" xr:uid="{00000000-0005-0000-0000-000041150000}"/>
    <cellStyle name="20% - Accent5 5 3 2 2 2" xfId="5451" xr:uid="{00000000-0005-0000-0000-000042150000}"/>
    <cellStyle name="20% - Accent5 5 3 2 2 2 2" xfId="5452" xr:uid="{00000000-0005-0000-0000-000043150000}"/>
    <cellStyle name="20% - Accent5 5 3 2 2 3" xfId="5453" xr:uid="{00000000-0005-0000-0000-000044150000}"/>
    <cellStyle name="20% - Accent5 5 3 2 2 3 2" xfId="5454" xr:uid="{00000000-0005-0000-0000-000045150000}"/>
    <cellStyle name="20% - Accent5 5 3 2 2 4" xfId="5455" xr:uid="{00000000-0005-0000-0000-000046150000}"/>
    <cellStyle name="20% - Accent5 5 3 2 3" xfId="5456" xr:uid="{00000000-0005-0000-0000-000047150000}"/>
    <cellStyle name="20% - Accent5 5 3 2 3 2" xfId="5457" xr:uid="{00000000-0005-0000-0000-000048150000}"/>
    <cellStyle name="20% - Accent5 5 3 2 4" xfId="5458" xr:uid="{00000000-0005-0000-0000-000049150000}"/>
    <cellStyle name="20% - Accent5 5 3 2 4 2" xfId="5459" xr:uid="{00000000-0005-0000-0000-00004A150000}"/>
    <cellStyle name="20% - Accent5 5 3 2 5" xfId="5460" xr:uid="{00000000-0005-0000-0000-00004B150000}"/>
    <cellStyle name="20% - Accent5 5 3 3" xfId="5461" xr:uid="{00000000-0005-0000-0000-00004C150000}"/>
    <cellStyle name="20% - Accent5 5 3 3 2" xfId="5462" xr:uid="{00000000-0005-0000-0000-00004D150000}"/>
    <cellStyle name="20% - Accent5 5 3 3 2 2" xfId="5463" xr:uid="{00000000-0005-0000-0000-00004E150000}"/>
    <cellStyle name="20% - Accent5 5 3 3 3" xfId="5464" xr:uid="{00000000-0005-0000-0000-00004F150000}"/>
    <cellStyle name="20% - Accent5 5 3 3 3 2" xfId="5465" xr:uid="{00000000-0005-0000-0000-000050150000}"/>
    <cellStyle name="20% - Accent5 5 3 3 4" xfId="5466" xr:uid="{00000000-0005-0000-0000-000051150000}"/>
    <cellStyle name="20% - Accent5 5 3 4" xfId="5467" xr:uid="{00000000-0005-0000-0000-000052150000}"/>
    <cellStyle name="20% - Accent5 5 3 4 2" xfId="5468" xr:uid="{00000000-0005-0000-0000-000053150000}"/>
    <cellStyle name="20% - Accent5 5 3 5" xfId="5469" xr:uid="{00000000-0005-0000-0000-000054150000}"/>
    <cellStyle name="20% - Accent5 5 3 5 2" xfId="5470" xr:uid="{00000000-0005-0000-0000-000055150000}"/>
    <cellStyle name="20% - Accent5 5 3 6" xfId="5471" xr:uid="{00000000-0005-0000-0000-000056150000}"/>
    <cellStyle name="20% - Accent5 5 4" xfId="5472" xr:uid="{00000000-0005-0000-0000-000057150000}"/>
    <cellStyle name="20% - Accent5 5 4 2" xfId="5473" xr:uid="{00000000-0005-0000-0000-000058150000}"/>
    <cellStyle name="20% - Accent5 5 4 2 2" xfId="5474" xr:uid="{00000000-0005-0000-0000-000059150000}"/>
    <cellStyle name="20% - Accent5 5 4 2 2 2" xfId="5475" xr:uid="{00000000-0005-0000-0000-00005A150000}"/>
    <cellStyle name="20% - Accent5 5 4 2 2 2 2" xfId="5476" xr:uid="{00000000-0005-0000-0000-00005B150000}"/>
    <cellStyle name="20% - Accent5 5 4 2 2 3" xfId="5477" xr:uid="{00000000-0005-0000-0000-00005C150000}"/>
    <cellStyle name="20% - Accent5 5 4 2 2 3 2" xfId="5478" xr:uid="{00000000-0005-0000-0000-00005D150000}"/>
    <cellStyle name="20% - Accent5 5 4 2 2 4" xfId="5479" xr:uid="{00000000-0005-0000-0000-00005E150000}"/>
    <cellStyle name="20% - Accent5 5 4 2 3" xfId="5480" xr:uid="{00000000-0005-0000-0000-00005F150000}"/>
    <cellStyle name="20% - Accent5 5 4 2 3 2" xfId="5481" xr:uid="{00000000-0005-0000-0000-000060150000}"/>
    <cellStyle name="20% - Accent5 5 4 2 4" xfId="5482" xr:uid="{00000000-0005-0000-0000-000061150000}"/>
    <cellStyle name="20% - Accent5 5 4 2 4 2" xfId="5483" xr:uid="{00000000-0005-0000-0000-000062150000}"/>
    <cellStyle name="20% - Accent5 5 4 2 5" xfId="5484" xr:uid="{00000000-0005-0000-0000-000063150000}"/>
    <cellStyle name="20% - Accent5 5 4 3" xfId="5485" xr:uid="{00000000-0005-0000-0000-000064150000}"/>
    <cellStyle name="20% - Accent5 5 4 3 2" xfId="5486" xr:uid="{00000000-0005-0000-0000-000065150000}"/>
    <cellStyle name="20% - Accent5 5 4 3 2 2" xfId="5487" xr:uid="{00000000-0005-0000-0000-000066150000}"/>
    <cellStyle name="20% - Accent5 5 4 3 3" xfId="5488" xr:uid="{00000000-0005-0000-0000-000067150000}"/>
    <cellStyle name="20% - Accent5 5 4 3 3 2" xfId="5489" xr:uid="{00000000-0005-0000-0000-000068150000}"/>
    <cellStyle name="20% - Accent5 5 4 3 4" xfId="5490" xr:uid="{00000000-0005-0000-0000-000069150000}"/>
    <cellStyle name="20% - Accent5 5 4 4" xfId="5491" xr:uid="{00000000-0005-0000-0000-00006A150000}"/>
    <cellStyle name="20% - Accent5 5 4 4 2" xfId="5492" xr:uid="{00000000-0005-0000-0000-00006B150000}"/>
    <cellStyle name="20% - Accent5 5 4 5" xfId="5493" xr:uid="{00000000-0005-0000-0000-00006C150000}"/>
    <cellStyle name="20% - Accent5 5 4 5 2" xfId="5494" xr:uid="{00000000-0005-0000-0000-00006D150000}"/>
    <cellStyle name="20% - Accent5 5 4 6" xfId="5495" xr:uid="{00000000-0005-0000-0000-00006E150000}"/>
    <cellStyle name="20% - Accent5 5 5" xfId="5496" xr:uid="{00000000-0005-0000-0000-00006F150000}"/>
    <cellStyle name="20% - Accent5 5 5 2" xfId="5497" xr:uid="{00000000-0005-0000-0000-000070150000}"/>
    <cellStyle name="20% - Accent5 5 5 2 2" xfId="5498" xr:uid="{00000000-0005-0000-0000-000071150000}"/>
    <cellStyle name="20% - Accent5 5 5 2 2 2" xfId="5499" xr:uid="{00000000-0005-0000-0000-000072150000}"/>
    <cellStyle name="20% - Accent5 5 5 2 3" xfId="5500" xr:uid="{00000000-0005-0000-0000-000073150000}"/>
    <cellStyle name="20% - Accent5 5 5 2 3 2" xfId="5501" xr:uid="{00000000-0005-0000-0000-000074150000}"/>
    <cellStyle name="20% - Accent5 5 5 2 4" xfId="5502" xr:uid="{00000000-0005-0000-0000-000075150000}"/>
    <cellStyle name="20% - Accent5 5 5 3" xfId="5503" xr:uid="{00000000-0005-0000-0000-000076150000}"/>
    <cellStyle name="20% - Accent5 5 5 3 2" xfId="5504" xr:uid="{00000000-0005-0000-0000-000077150000}"/>
    <cellStyle name="20% - Accent5 5 5 4" xfId="5505" xr:uid="{00000000-0005-0000-0000-000078150000}"/>
    <cellStyle name="20% - Accent5 5 5 4 2" xfId="5506" xr:uid="{00000000-0005-0000-0000-000079150000}"/>
    <cellStyle name="20% - Accent5 5 5 5" xfId="5507" xr:uid="{00000000-0005-0000-0000-00007A150000}"/>
    <cellStyle name="20% - Accent5 5 6" xfId="5508" xr:uid="{00000000-0005-0000-0000-00007B150000}"/>
    <cellStyle name="20% - Accent5 5 6 2" xfId="5509" xr:uid="{00000000-0005-0000-0000-00007C150000}"/>
    <cellStyle name="20% - Accent5 5 6 2 2" xfId="5510" xr:uid="{00000000-0005-0000-0000-00007D150000}"/>
    <cellStyle name="20% - Accent5 5 6 3" xfId="5511" xr:uid="{00000000-0005-0000-0000-00007E150000}"/>
    <cellStyle name="20% - Accent5 5 6 3 2" xfId="5512" xr:uid="{00000000-0005-0000-0000-00007F150000}"/>
    <cellStyle name="20% - Accent5 5 6 4" xfId="5513" xr:uid="{00000000-0005-0000-0000-000080150000}"/>
    <cellStyle name="20% - Accent5 5 7" xfId="5514" xr:uid="{00000000-0005-0000-0000-000081150000}"/>
    <cellStyle name="20% - Accent5 5 7 2" xfId="5515" xr:uid="{00000000-0005-0000-0000-000082150000}"/>
    <cellStyle name="20% - Accent5 5 8" xfId="5516" xr:uid="{00000000-0005-0000-0000-000083150000}"/>
    <cellStyle name="20% - Accent5 5 8 2" xfId="5517" xr:uid="{00000000-0005-0000-0000-000084150000}"/>
    <cellStyle name="20% - Accent5 5 9" xfId="5518" xr:uid="{00000000-0005-0000-0000-000085150000}"/>
    <cellStyle name="20% - Accent5 50" xfId="5519" xr:uid="{00000000-0005-0000-0000-000086150000}"/>
    <cellStyle name="20% - Accent5 50 2" xfId="5520" xr:uid="{00000000-0005-0000-0000-000087150000}"/>
    <cellStyle name="20% - Accent5 51" xfId="5521" xr:uid="{00000000-0005-0000-0000-000088150000}"/>
    <cellStyle name="20% - Accent5 51 2" xfId="5522" xr:uid="{00000000-0005-0000-0000-000089150000}"/>
    <cellStyle name="20% - Accent5 52" xfId="5523" xr:uid="{00000000-0005-0000-0000-00008A150000}"/>
    <cellStyle name="20% - Accent5 52 2" xfId="5524" xr:uid="{00000000-0005-0000-0000-00008B150000}"/>
    <cellStyle name="20% - Accent5 53" xfId="5525" xr:uid="{00000000-0005-0000-0000-00008C150000}"/>
    <cellStyle name="20% - Accent5 53 2" xfId="5526" xr:uid="{00000000-0005-0000-0000-00008D150000}"/>
    <cellStyle name="20% - Accent5 54" xfId="5527" xr:uid="{00000000-0005-0000-0000-00008E150000}"/>
    <cellStyle name="20% - Accent5 54 2" xfId="5528" xr:uid="{00000000-0005-0000-0000-00008F150000}"/>
    <cellStyle name="20% - Accent5 55" xfId="5529" xr:uid="{00000000-0005-0000-0000-000090150000}"/>
    <cellStyle name="20% - Accent5 55 2" xfId="5530" xr:uid="{00000000-0005-0000-0000-000091150000}"/>
    <cellStyle name="20% - Accent5 56" xfId="5531" xr:uid="{00000000-0005-0000-0000-000092150000}"/>
    <cellStyle name="20% - Accent5 57" xfId="5532" xr:uid="{00000000-0005-0000-0000-000093150000}"/>
    <cellStyle name="20% - Accent5 58" xfId="5533" xr:uid="{00000000-0005-0000-0000-000094150000}"/>
    <cellStyle name="20% - Accent5 59" xfId="5534" xr:uid="{00000000-0005-0000-0000-000095150000}"/>
    <cellStyle name="20% - Accent5 6" xfId="5535" xr:uid="{00000000-0005-0000-0000-000096150000}"/>
    <cellStyle name="20% - Accent5 6 2" xfId="5536" xr:uid="{00000000-0005-0000-0000-000097150000}"/>
    <cellStyle name="20% - Accent5 6 2 2" xfId="5537" xr:uid="{00000000-0005-0000-0000-000098150000}"/>
    <cellStyle name="20% - Accent5 6 2 2 2" xfId="5538" xr:uid="{00000000-0005-0000-0000-000099150000}"/>
    <cellStyle name="20% - Accent5 6 2 2 2 2" xfId="5539" xr:uid="{00000000-0005-0000-0000-00009A150000}"/>
    <cellStyle name="20% - Accent5 6 2 2 2 2 2" xfId="5540" xr:uid="{00000000-0005-0000-0000-00009B150000}"/>
    <cellStyle name="20% - Accent5 6 2 2 2 3" xfId="5541" xr:uid="{00000000-0005-0000-0000-00009C150000}"/>
    <cellStyle name="20% - Accent5 6 2 2 2 3 2" xfId="5542" xr:uid="{00000000-0005-0000-0000-00009D150000}"/>
    <cellStyle name="20% - Accent5 6 2 2 2 4" xfId="5543" xr:uid="{00000000-0005-0000-0000-00009E150000}"/>
    <cellStyle name="20% - Accent5 6 2 2 3" xfId="5544" xr:uid="{00000000-0005-0000-0000-00009F150000}"/>
    <cellStyle name="20% - Accent5 6 2 2 3 2" xfId="5545" xr:uid="{00000000-0005-0000-0000-0000A0150000}"/>
    <cellStyle name="20% - Accent5 6 2 2 4" xfId="5546" xr:uid="{00000000-0005-0000-0000-0000A1150000}"/>
    <cellStyle name="20% - Accent5 6 2 2 4 2" xfId="5547" xr:uid="{00000000-0005-0000-0000-0000A2150000}"/>
    <cellStyle name="20% - Accent5 6 2 2 5" xfId="5548" xr:uid="{00000000-0005-0000-0000-0000A3150000}"/>
    <cellStyle name="20% - Accent5 6 2 3" xfId="5549" xr:uid="{00000000-0005-0000-0000-0000A4150000}"/>
    <cellStyle name="20% - Accent5 6 2 3 2" xfId="5550" xr:uid="{00000000-0005-0000-0000-0000A5150000}"/>
    <cellStyle name="20% - Accent5 6 2 3 2 2" xfId="5551" xr:uid="{00000000-0005-0000-0000-0000A6150000}"/>
    <cellStyle name="20% - Accent5 6 2 3 3" xfId="5552" xr:uid="{00000000-0005-0000-0000-0000A7150000}"/>
    <cellStyle name="20% - Accent5 6 2 3 3 2" xfId="5553" xr:uid="{00000000-0005-0000-0000-0000A8150000}"/>
    <cellStyle name="20% - Accent5 6 2 3 4" xfId="5554" xr:uid="{00000000-0005-0000-0000-0000A9150000}"/>
    <cellStyle name="20% - Accent5 6 2 4" xfId="5555" xr:uid="{00000000-0005-0000-0000-0000AA150000}"/>
    <cellStyle name="20% - Accent5 6 2 4 2" xfId="5556" xr:uid="{00000000-0005-0000-0000-0000AB150000}"/>
    <cellStyle name="20% - Accent5 6 2 5" xfId="5557" xr:uid="{00000000-0005-0000-0000-0000AC150000}"/>
    <cellStyle name="20% - Accent5 6 2 5 2" xfId="5558" xr:uid="{00000000-0005-0000-0000-0000AD150000}"/>
    <cellStyle name="20% - Accent5 6 2 6" xfId="5559" xr:uid="{00000000-0005-0000-0000-0000AE150000}"/>
    <cellStyle name="20% - Accent5 6 3" xfId="5560" xr:uid="{00000000-0005-0000-0000-0000AF150000}"/>
    <cellStyle name="20% - Accent5 6 3 2" xfId="5561" xr:uid="{00000000-0005-0000-0000-0000B0150000}"/>
    <cellStyle name="20% - Accent5 6 3 2 2" xfId="5562" xr:uid="{00000000-0005-0000-0000-0000B1150000}"/>
    <cellStyle name="20% - Accent5 6 3 2 2 2" xfId="5563" xr:uid="{00000000-0005-0000-0000-0000B2150000}"/>
    <cellStyle name="20% - Accent5 6 3 2 2 2 2" xfId="5564" xr:uid="{00000000-0005-0000-0000-0000B3150000}"/>
    <cellStyle name="20% - Accent5 6 3 2 2 3" xfId="5565" xr:uid="{00000000-0005-0000-0000-0000B4150000}"/>
    <cellStyle name="20% - Accent5 6 3 2 2 3 2" xfId="5566" xr:uid="{00000000-0005-0000-0000-0000B5150000}"/>
    <cellStyle name="20% - Accent5 6 3 2 2 4" xfId="5567" xr:uid="{00000000-0005-0000-0000-0000B6150000}"/>
    <cellStyle name="20% - Accent5 6 3 2 3" xfId="5568" xr:uid="{00000000-0005-0000-0000-0000B7150000}"/>
    <cellStyle name="20% - Accent5 6 3 2 3 2" xfId="5569" xr:uid="{00000000-0005-0000-0000-0000B8150000}"/>
    <cellStyle name="20% - Accent5 6 3 2 4" xfId="5570" xr:uid="{00000000-0005-0000-0000-0000B9150000}"/>
    <cellStyle name="20% - Accent5 6 3 2 4 2" xfId="5571" xr:uid="{00000000-0005-0000-0000-0000BA150000}"/>
    <cellStyle name="20% - Accent5 6 3 2 5" xfId="5572" xr:uid="{00000000-0005-0000-0000-0000BB150000}"/>
    <cellStyle name="20% - Accent5 6 3 3" xfId="5573" xr:uid="{00000000-0005-0000-0000-0000BC150000}"/>
    <cellStyle name="20% - Accent5 6 3 3 2" xfId="5574" xr:uid="{00000000-0005-0000-0000-0000BD150000}"/>
    <cellStyle name="20% - Accent5 6 3 3 2 2" xfId="5575" xr:uid="{00000000-0005-0000-0000-0000BE150000}"/>
    <cellStyle name="20% - Accent5 6 3 3 3" xfId="5576" xr:uid="{00000000-0005-0000-0000-0000BF150000}"/>
    <cellStyle name="20% - Accent5 6 3 3 3 2" xfId="5577" xr:uid="{00000000-0005-0000-0000-0000C0150000}"/>
    <cellStyle name="20% - Accent5 6 3 3 4" xfId="5578" xr:uid="{00000000-0005-0000-0000-0000C1150000}"/>
    <cellStyle name="20% - Accent5 6 3 4" xfId="5579" xr:uid="{00000000-0005-0000-0000-0000C2150000}"/>
    <cellStyle name="20% - Accent5 6 3 4 2" xfId="5580" xr:uid="{00000000-0005-0000-0000-0000C3150000}"/>
    <cellStyle name="20% - Accent5 6 3 5" xfId="5581" xr:uid="{00000000-0005-0000-0000-0000C4150000}"/>
    <cellStyle name="20% - Accent5 6 3 5 2" xfId="5582" xr:uid="{00000000-0005-0000-0000-0000C5150000}"/>
    <cellStyle name="20% - Accent5 6 3 6" xfId="5583" xr:uid="{00000000-0005-0000-0000-0000C6150000}"/>
    <cellStyle name="20% - Accent5 6 4" xfId="5584" xr:uid="{00000000-0005-0000-0000-0000C7150000}"/>
    <cellStyle name="20% - Accent5 6 4 2" xfId="5585" xr:uid="{00000000-0005-0000-0000-0000C8150000}"/>
    <cellStyle name="20% - Accent5 6 4 2 2" xfId="5586" xr:uid="{00000000-0005-0000-0000-0000C9150000}"/>
    <cellStyle name="20% - Accent5 6 4 2 2 2" xfId="5587" xr:uid="{00000000-0005-0000-0000-0000CA150000}"/>
    <cellStyle name="20% - Accent5 6 4 2 2 2 2" xfId="5588" xr:uid="{00000000-0005-0000-0000-0000CB150000}"/>
    <cellStyle name="20% - Accent5 6 4 2 2 3" xfId="5589" xr:uid="{00000000-0005-0000-0000-0000CC150000}"/>
    <cellStyle name="20% - Accent5 6 4 2 2 3 2" xfId="5590" xr:uid="{00000000-0005-0000-0000-0000CD150000}"/>
    <cellStyle name="20% - Accent5 6 4 2 2 4" xfId="5591" xr:uid="{00000000-0005-0000-0000-0000CE150000}"/>
    <cellStyle name="20% - Accent5 6 4 2 3" xfId="5592" xr:uid="{00000000-0005-0000-0000-0000CF150000}"/>
    <cellStyle name="20% - Accent5 6 4 2 3 2" xfId="5593" xr:uid="{00000000-0005-0000-0000-0000D0150000}"/>
    <cellStyle name="20% - Accent5 6 4 2 4" xfId="5594" xr:uid="{00000000-0005-0000-0000-0000D1150000}"/>
    <cellStyle name="20% - Accent5 6 4 2 4 2" xfId="5595" xr:uid="{00000000-0005-0000-0000-0000D2150000}"/>
    <cellStyle name="20% - Accent5 6 4 2 5" xfId="5596" xr:uid="{00000000-0005-0000-0000-0000D3150000}"/>
    <cellStyle name="20% - Accent5 6 4 3" xfId="5597" xr:uid="{00000000-0005-0000-0000-0000D4150000}"/>
    <cellStyle name="20% - Accent5 6 4 3 2" xfId="5598" xr:uid="{00000000-0005-0000-0000-0000D5150000}"/>
    <cellStyle name="20% - Accent5 6 4 3 2 2" xfId="5599" xr:uid="{00000000-0005-0000-0000-0000D6150000}"/>
    <cellStyle name="20% - Accent5 6 4 3 3" xfId="5600" xr:uid="{00000000-0005-0000-0000-0000D7150000}"/>
    <cellStyle name="20% - Accent5 6 4 3 3 2" xfId="5601" xr:uid="{00000000-0005-0000-0000-0000D8150000}"/>
    <cellStyle name="20% - Accent5 6 4 3 4" xfId="5602" xr:uid="{00000000-0005-0000-0000-0000D9150000}"/>
    <cellStyle name="20% - Accent5 6 4 4" xfId="5603" xr:uid="{00000000-0005-0000-0000-0000DA150000}"/>
    <cellStyle name="20% - Accent5 6 4 4 2" xfId="5604" xr:uid="{00000000-0005-0000-0000-0000DB150000}"/>
    <cellStyle name="20% - Accent5 6 4 5" xfId="5605" xr:uid="{00000000-0005-0000-0000-0000DC150000}"/>
    <cellStyle name="20% - Accent5 6 4 5 2" xfId="5606" xr:uid="{00000000-0005-0000-0000-0000DD150000}"/>
    <cellStyle name="20% - Accent5 6 4 6" xfId="5607" xr:uid="{00000000-0005-0000-0000-0000DE150000}"/>
    <cellStyle name="20% - Accent5 6 5" xfId="5608" xr:uid="{00000000-0005-0000-0000-0000DF150000}"/>
    <cellStyle name="20% - Accent5 6 5 2" xfId="5609" xr:uid="{00000000-0005-0000-0000-0000E0150000}"/>
    <cellStyle name="20% - Accent5 6 5 2 2" xfId="5610" xr:uid="{00000000-0005-0000-0000-0000E1150000}"/>
    <cellStyle name="20% - Accent5 6 5 2 2 2" xfId="5611" xr:uid="{00000000-0005-0000-0000-0000E2150000}"/>
    <cellStyle name="20% - Accent5 6 5 2 3" xfId="5612" xr:uid="{00000000-0005-0000-0000-0000E3150000}"/>
    <cellStyle name="20% - Accent5 6 5 2 3 2" xfId="5613" xr:uid="{00000000-0005-0000-0000-0000E4150000}"/>
    <cellStyle name="20% - Accent5 6 5 2 4" xfId="5614" xr:uid="{00000000-0005-0000-0000-0000E5150000}"/>
    <cellStyle name="20% - Accent5 6 5 3" xfId="5615" xr:uid="{00000000-0005-0000-0000-0000E6150000}"/>
    <cellStyle name="20% - Accent5 6 5 3 2" xfId="5616" xr:uid="{00000000-0005-0000-0000-0000E7150000}"/>
    <cellStyle name="20% - Accent5 6 5 4" xfId="5617" xr:uid="{00000000-0005-0000-0000-0000E8150000}"/>
    <cellStyle name="20% - Accent5 6 5 4 2" xfId="5618" xr:uid="{00000000-0005-0000-0000-0000E9150000}"/>
    <cellStyle name="20% - Accent5 6 5 5" xfId="5619" xr:uid="{00000000-0005-0000-0000-0000EA150000}"/>
    <cellStyle name="20% - Accent5 6 6" xfId="5620" xr:uid="{00000000-0005-0000-0000-0000EB150000}"/>
    <cellStyle name="20% - Accent5 6 6 2" xfId="5621" xr:uid="{00000000-0005-0000-0000-0000EC150000}"/>
    <cellStyle name="20% - Accent5 6 6 2 2" xfId="5622" xr:uid="{00000000-0005-0000-0000-0000ED150000}"/>
    <cellStyle name="20% - Accent5 6 6 3" xfId="5623" xr:uid="{00000000-0005-0000-0000-0000EE150000}"/>
    <cellStyle name="20% - Accent5 6 6 3 2" xfId="5624" xr:uid="{00000000-0005-0000-0000-0000EF150000}"/>
    <cellStyle name="20% - Accent5 6 6 4" xfId="5625" xr:uid="{00000000-0005-0000-0000-0000F0150000}"/>
    <cellStyle name="20% - Accent5 6 7" xfId="5626" xr:uid="{00000000-0005-0000-0000-0000F1150000}"/>
    <cellStyle name="20% - Accent5 6 7 2" xfId="5627" xr:uid="{00000000-0005-0000-0000-0000F2150000}"/>
    <cellStyle name="20% - Accent5 6 8" xfId="5628" xr:uid="{00000000-0005-0000-0000-0000F3150000}"/>
    <cellStyle name="20% - Accent5 6 8 2" xfId="5629" xr:uid="{00000000-0005-0000-0000-0000F4150000}"/>
    <cellStyle name="20% - Accent5 6 9" xfId="5630" xr:uid="{00000000-0005-0000-0000-0000F5150000}"/>
    <cellStyle name="20% - Accent5 60" xfId="5631" xr:uid="{00000000-0005-0000-0000-0000F6150000}"/>
    <cellStyle name="20% - Accent5 61" xfId="5632" xr:uid="{00000000-0005-0000-0000-0000F7150000}"/>
    <cellStyle name="20% - Accent5 62" xfId="5633" xr:uid="{00000000-0005-0000-0000-0000F8150000}"/>
    <cellStyle name="20% - Accent5 63" xfId="5634" xr:uid="{00000000-0005-0000-0000-0000F9150000}"/>
    <cellStyle name="20% - Accent5 64" xfId="5635" xr:uid="{00000000-0005-0000-0000-0000FA150000}"/>
    <cellStyle name="20% - Accent5 65" xfId="5636" xr:uid="{00000000-0005-0000-0000-0000FB150000}"/>
    <cellStyle name="20% - Accent5 66" xfId="5637" xr:uid="{00000000-0005-0000-0000-0000FC150000}"/>
    <cellStyle name="20% - Accent5 67" xfId="5638" xr:uid="{00000000-0005-0000-0000-0000FD150000}"/>
    <cellStyle name="20% - Accent5 68" xfId="5639" xr:uid="{00000000-0005-0000-0000-0000FE150000}"/>
    <cellStyle name="20% - Accent5 69" xfId="5640" xr:uid="{00000000-0005-0000-0000-0000FF150000}"/>
    <cellStyle name="20% - Accent5 7" xfId="5641" xr:uid="{00000000-0005-0000-0000-000000160000}"/>
    <cellStyle name="20% - Accent5 7 2" xfId="5642" xr:uid="{00000000-0005-0000-0000-000001160000}"/>
    <cellStyle name="20% - Accent5 7 2 2" xfId="5643" xr:uid="{00000000-0005-0000-0000-000002160000}"/>
    <cellStyle name="20% - Accent5 7 2 2 2" xfId="5644" xr:uid="{00000000-0005-0000-0000-000003160000}"/>
    <cellStyle name="20% - Accent5 7 2 2 2 2" xfId="5645" xr:uid="{00000000-0005-0000-0000-000004160000}"/>
    <cellStyle name="20% - Accent5 7 2 2 2 2 2" xfId="5646" xr:uid="{00000000-0005-0000-0000-000005160000}"/>
    <cellStyle name="20% - Accent5 7 2 2 2 3" xfId="5647" xr:uid="{00000000-0005-0000-0000-000006160000}"/>
    <cellStyle name="20% - Accent5 7 2 2 2 3 2" xfId="5648" xr:uid="{00000000-0005-0000-0000-000007160000}"/>
    <cellStyle name="20% - Accent5 7 2 2 2 4" xfId="5649" xr:uid="{00000000-0005-0000-0000-000008160000}"/>
    <cellStyle name="20% - Accent5 7 2 2 3" xfId="5650" xr:uid="{00000000-0005-0000-0000-000009160000}"/>
    <cellStyle name="20% - Accent5 7 2 2 3 2" xfId="5651" xr:uid="{00000000-0005-0000-0000-00000A160000}"/>
    <cellStyle name="20% - Accent5 7 2 2 4" xfId="5652" xr:uid="{00000000-0005-0000-0000-00000B160000}"/>
    <cellStyle name="20% - Accent5 7 2 2 4 2" xfId="5653" xr:uid="{00000000-0005-0000-0000-00000C160000}"/>
    <cellStyle name="20% - Accent5 7 2 2 5" xfId="5654" xr:uid="{00000000-0005-0000-0000-00000D160000}"/>
    <cellStyle name="20% - Accent5 7 2 3" xfId="5655" xr:uid="{00000000-0005-0000-0000-00000E160000}"/>
    <cellStyle name="20% - Accent5 7 2 3 2" xfId="5656" xr:uid="{00000000-0005-0000-0000-00000F160000}"/>
    <cellStyle name="20% - Accent5 7 2 3 2 2" xfId="5657" xr:uid="{00000000-0005-0000-0000-000010160000}"/>
    <cellStyle name="20% - Accent5 7 2 3 3" xfId="5658" xr:uid="{00000000-0005-0000-0000-000011160000}"/>
    <cellStyle name="20% - Accent5 7 2 3 3 2" xfId="5659" xr:uid="{00000000-0005-0000-0000-000012160000}"/>
    <cellStyle name="20% - Accent5 7 2 3 4" xfId="5660" xr:uid="{00000000-0005-0000-0000-000013160000}"/>
    <cellStyle name="20% - Accent5 7 2 4" xfId="5661" xr:uid="{00000000-0005-0000-0000-000014160000}"/>
    <cellStyle name="20% - Accent5 7 2 4 2" xfId="5662" xr:uid="{00000000-0005-0000-0000-000015160000}"/>
    <cellStyle name="20% - Accent5 7 2 5" xfId="5663" xr:uid="{00000000-0005-0000-0000-000016160000}"/>
    <cellStyle name="20% - Accent5 7 2 5 2" xfId="5664" xr:uid="{00000000-0005-0000-0000-000017160000}"/>
    <cellStyle name="20% - Accent5 7 2 6" xfId="5665" xr:uid="{00000000-0005-0000-0000-000018160000}"/>
    <cellStyle name="20% - Accent5 7 3" xfId="5666" xr:uid="{00000000-0005-0000-0000-000019160000}"/>
    <cellStyle name="20% - Accent5 7 3 2" xfId="5667" xr:uid="{00000000-0005-0000-0000-00001A160000}"/>
    <cellStyle name="20% - Accent5 7 3 2 2" xfId="5668" xr:uid="{00000000-0005-0000-0000-00001B160000}"/>
    <cellStyle name="20% - Accent5 7 3 2 2 2" xfId="5669" xr:uid="{00000000-0005-0000-0000-00001C160000}"/>
    <cellStyle name="20% - Accent5 7 3 2 2 2 2" xfId="5670" xr:uid="{00000000-0005-0000-0000-00001D160000}"/>
    <cellStyle name="20% - Accent5 7 3 2 2 3" xfId="5671" xr:uid="{00000000-0005-0000-0000-00001E160000}"/>
    <cellStyle name="20% - Accent5 7 3 2 2 3 2" xfId="5672" xr:uid="{00000000-0005-0000-0000-00001F160000}"/>
    <cellStyle name="20% - Accent5 7 3 2 2 4" xfId="5673" xr:uid="{00000000-0005-0000-0000-000020160000}"/>
    <cellStyle name="20% - Accent5 7 3 2 3" xfId="5674" xr:uid="{00000000-0005-0000-0000-000021160000}"/>
    <cellStyle name="20% - Accent5 7 3 2 3 2" xfId="5675" xr:uid="{00000000-0005-0000-0000-000022160000}"/>
    <cellStyle name="20% - Accent5 7 3 2 4" xfId="5676" xr:uid="{00000000-0005-0000-0000-000023160000}"/>
    <cellStyle name="20% - Accent5 7 3 2 4 2" xfId="5677" xr:uid="{00000000-0005-0000-0000-000024160000}"/>
    <cellStyle name="20% - Accent5 7 3 2 5" xfId="5678" xr:uid="{00000000-0005-0000-0000-000025160000}"/>
    <cellStyle name="20% - Accent5 7 3 3" xfId="5679" xr:uid="{00000000-0005-0000-0000-000026160000}"/>
    <cellStyle name="20% - Accent5 7 3 3 2" xfId="5680" xr:uid="{00000000-0005-0000-0000-000027160000}"/>
    <cellStyle name="20% - Accent5 7 3 3 2 2" xfId="5681" xr:uid="{00000000-0005-0000-0000-000028160000}"/>
    <cellStyle name="20% - Accent5 7 3 3 3" xfId="5682" xr:uid="{00000000-0005-0000-0000-000029160000}"/>
    <cellStyle name="20% - Accent5 7 3 3 3 2" xfId="5683" xr:uid="{00000000-0005-0000-0000-00002A160000}"/>
    <cellStyle name="20% - Accent5 7 3 3 4" xfId="5684" xr:uid="{00000000-0005-0000-0000-00002B160000}"/>
    <cellStyle name="20% - Accent5 7 3 4" xfId="5685" xr:uid="{00000000-0005-0000-0000-00002C160000}"/>
    <cellStyle name="20% - Accent5 7 3 4 2" xfId="5686" xr:uid="{00000000-0005-0000-0000-00002D160000}"/>
    <cellStyle name="20% - Accent5 7 3 5" xfId="5687" xr:uid="{00000000-0005-0000-0000-00002E160000}"/>
    <cellStyle name="20% - Accent5 7 3 5 2" xfId="5688" xr:uid="{00000000-0005-0000-0000-00002F160000}"/>
    <cellStyle name="20% - Accent5 7 3 6" xfId="5689" xr:uid="{00000000-0005-0000-0000-000030160000}"/>
    <cellStyle name="20% - Accent5 7 4" xfId="5690" xr:uid="{00000000-0005-0000-0000-000031160000}"/>
    <cellStyle name="20% - Accent5 7 4 2" xfId="5691" xr:uid="{00000000-0005-0000-0000-000032160000}"/>
    <cellStyle name="20% - Accent5 7 4 2 2" xfId="5692" xr:uid="{00000000-0005-0000-0000-000033160000}"/>
    <cellStyle name="20% - Accent5 7 4 2 2 2" xfId="5693" xr:uid="{00000000-0005-0000-0000-000034160000}"/>
    <cellStyle name="20% - Accent5 7 4 2 2 2 2" xfId="5694" xr:uid="{00000000-0005-0000-0000-000035160000}"/>
    <cellStyle name="20% - Accent5 7 4 2 2 3" xfId="5695" xr:uid="{00000000-0005-0000-0000-000036160000}"/>
    <cellStyle name="20% - Accent5 7 4 2 2 3 2" xfId="5696" xr:uid="{00000000-0005-0000-0000-000037160000}"/>
    <cellStyle name="20% - Accent5 7 4 2 2 4" xfId="5697" xr:uid="{00000000-0005-0000-0000-000038160000}"/>
    <cellStyle name="20% - Accent5 7 4 2 3" xfId="5698" xr:uid="{00000000-0005-0000-0000-000039160000}"/>
    <cellStyle name="20% - Accent5 7 4 2 3 2" xfId="5699" xr:uid="{00000000-0005-0000-0000-00003A160000}"/>
    <cellStyle name="20% - Accent5 7 4 2 4" xfId="5700" xr:uid="{00000000-0005-0000-0000-00003B160000}"/>
    <cellStyle name="20% - Accent5 7 4 2 4 2" xfId="5701" xr:uid="{00000000-0005-0000-0000-00003C160000}"/>
    <cellStyle name="20% - Accent5 7 4 2 5" xfId="5702" xr:uid="{00000000-0005-0000-0000-00003D160000}"/>
    <cellStyle name="20% - Accent5 7 4 3" xfId="5703" xr:uid="{00000000-0005-0000-0000-00003E160000}"/>
    <cellStyle name="20% - Accent5 7 4 3 2" xfId="5704" xr:uid="{00000000-0005-0000-0000-00003F160000}"/>
    <cellStyle name="20% - Accent5 7 4 3 2 2" xfId="5705" xr:uid="{00000000-0005-0000-0000-000040160000}"/>
    <cellStyle name="20% - Accent5 7 4 3 3" xfId="5706" xr:uid="{00000000-0005-0000-0000-000041160000}"/>
    <cellStyle name="20% - Accent5 7 4 3 3 2" xfId="5707" xr:uid="{00000000-0005-0000-0000-000042160000}"/>
    <cellStyle name="20% - Accent5 7 4 3 4" xfId="5708" xr:uid="{00000000-0005-0000-0000-000043160000}"/>
    <cellStyle name="20% - Accent5 7 4 4" xfId="5709" xr:uid="{00000000-0005-0000-0000-000044160000}"/>
    <cellStyle name="20% - Accent5 7 4 4 2" xfId="5710" xr:uid="{00000000-0005-0000-0000-000045160000}"/>
    <cellStyle name="20% - Accent5 7 4 5" xfId="5711" xr:uid="{00000000-0005-0000-0000-000046160000}"/>
    <cellStyle name="20% - Accent5 7 4 5 2" xfId="5712" xr:uid="{00000000-0005-0000-0000-000047160000}"/>
    <cellStyle name="20% - Accent5 7 4 6" xfId="5713" xr:uid="{00000000-0005-0000-0000-000048160000}"/>
    <cellStyle name="20% - Accent5 7 5" xfId="5714" xr:uid="{00000000-0005-0000-0000-000049160000}"/>
    <cellStyle name="20% - Accent5 7 5 2" xfId="5715" xr:uid="{00000000-0005-0000-0000-00004A160000}"/>
    <cellStyle name="20% - Accent5 7 5 2 2" xfId="5716" xr:uid="{00000000-0005-0000-0000-00004B160000}"/>
    <cellStyle name="20% - Accent5 7 5 2 2 2" xfId="5717" xr:uid="{00000000-0005-0000-0000-00004C160000}"/>
    <cellStyle name="20% - Accent5 7 5 2 3" xfId="5718" xr:uid="{00000000-0005-0000-0000-00004D160000}"/>
    <cellStyle name="20% - Accent5 7 5 2 3 2" xfId="5719" xr:uid="{00000000-0005-0000-0000-00004E160000}"/>
    <cellStyle name="20% - Accent5 7 5 2 4" xfId="5720" xr:uid="{00000000-0005-0000-0000-00004F160000}"/>
    <cellStyle name="20% - Accent5 7 5 3" xfId="5721" xr:uid="{00000000-0005-0000-0000-000050160000}"/>
    <cellStyle name="20% - Accent5 7 5 3 2" xfId="5722" xr:uid="{00000000-0005-0000-0000-000051160000}"/>
    <cellStyle name="20% - Accent5 7 5 4" xfId="5723" xr:uid="{00000000-0005-0000-0000-000052160000}"/>
    <cellStyle name="20% - Accent5 7 5 4 2" xfId="5724" xr:uid="{00000000-0005-0000-0000-000053160000}"/>
    <cellStyle name="20% - Accent5 7 5 5" xfId="5725" xr:uid="{00000000-0005-0000-0000-000054160000}"/>
    <cellStyle name="20% - Accent5 7 6" xfId="5726" xr:uid="{00000000-0005-0000-0000-000055160000}"/>
    <cellStyle name="20% - Accent5 7 6 2" xfId="5727" xr:uid="{00000000-0005-0000-0000-000056160000}"/>
    <cellStyle name="20% - Accent5 7 6 2 2" xfId="5728" xr:uid="{00000000-0005-0000-0000-000057160000}"/>
    <cellStyle name="20% - Accent5 7 6 3" xfId="5729" xr:uid="{00000000-0005-0000-0000-000058160000}"/>
    <cellStyle name="20% - Accent5 7 6 3 2" xfId="5730" xr:uid="{00000000-0005-0000-0000-000059160000}"/>
    <cellStyle name="20% - Accent5 7 6 4" xfId="5731" xr:uid="{00000000-0005-0000-0000-00005A160000}"/>
    <cellStyle name="20% - Accent5 7 7" xfId="5732" xr:uid="{00000000-0005-0000-0000-00005B160000}"/>
    <cellStyle name="20% - Accent5 7 7 2" xfId="5733" xr:uid="{00000000-0005-0000-0000-00005C160000}"/>
    <cellStyle name="20% - Accent5 7 8" xfId="5734" xr:uid="{00000000-0005-0000-0000-00005D160000}"/>
    <cellStyle name="20% - Accent5 7 8 2" xfId="5735" xr:uid="{00000000-0005-0000-0000-00005E160000}"/>
    <cellStyle name="20% - Accent5 7 9" xfId="5736" xr:uid="{00000000-0005-0000-0000-00005F160000}"/>
    <cellStyle name="20% - Accent5 70" xfId="5737" xr:uid="{00000000-0005-0000-0000-000060160000}"/>
    <cellStyle name="20% - Accent5 71" xfId="5738" xr:uid="{00000000-0005-0000-0000-000061160000}"/>
    <cellStyle name="20% - Accent5 72" xfId="5739" xr:uid="{00000000-0005-0000-0000-000062160000}"/>
    <cellStyle name="20% - Accent5 73" xfId="5740" xr:uid="{00000000-0005-0000-0000-000063160000}"/>
    <cellStyle name="20% - Accent5 74" xfId="5741" xr:uid="{00000000-0005-0000-0000-000064160000}"/>
    <cellStyle name="20% - Accent5 75" xfId="5742" xr:uid="{00000000-0005-0000-0000-000065160000}"/>
    <cellStyle name="20% - Accent5 76" xfId="5743" xr:uid="{00000000-0005-0000-0000-000066160000}"/>
    <cellStyle name="20% - Accent5 77" xfId="5744" xr:uid="{00000000-0005-0000-0000-000067160000}"/>
    <cellStyle name="20% - Accent5 78" xfId="5745" xr:uid="{00000000-0005-0000-0000-000068160000}"/>
    <cellStyle name="20% - Accent5 79" xfId="5746" xr:uid="{00000000-0005-0000-0000-000069160000}"/>
    <cellStyle name="20% - Accent5 8" xfId="5747" xr:uid="{00000000-0005-0000-0000-00006A160000}"/>
    <cellStyle name="20% - Accent5 8 2" xfId="5748" xr:uid="{00000000-0005-0000-0000-00006B160000}"/>
    <cellStyle name="20% - Accent5 8 2 2" xfId="5749" xr:uid="{00000000-0005-0000-0000-00006C160000}"/>
    <cellStyle name="20% - Accent5 8 2 2 2" xfId="5750" xr:uid="{00000000-0005-0000-0000-00006D160000}"/>
    <cellStyle name="20% - Accent5 8 2 2 2 2" xfId="5751" xr:uid="{00000000-0005-0000-0000-00006E160000}"/>
    <cellStyle name="20% - Accent5 8 2 2 3" xfId="5752" xr:uid="{00000000-0005-0000-0000-00006F160000}"/>
    <cellStyle name="20% - Accent5 8 2 2 3 2" xfId="5753" xr:uid="{00000000-0005-0000-0000-000070160000}"/>
    <cellStyle name="20% - Accent5 8 2 2 4" xfId="5754" xr:uid="{00000000-0005-0000-0000-000071160000}"/>
    <cellStyle name="20% - Accent5 8 2 3" xfId="5755" xr:uid="{00000000-0005-0000-0000-000072160000}"/>
    <cellStyle name="20% - Accent5 8 2 3 2" xfId="5756" xr:uid="{00000000-0005-0000-0000-000073160000}"/>
    <cellStyle name="20% - Accent5 8 2 4" xfId="5757" xr:uid="{00000000-0005-0000-0000-000074160000}"/>
    <cellStyle name="20% - Accent5 8 2 4 2" xfId="5758" xr:uid="{00000000-0005-0000-0000-000075160000}"/>
    <cellStyle name="20% - Accent5 8 2 5" xfId="5759" xr:uid="{00000000-0005-0000-0000-000076160000}"/>
    <cellStyle name="20% - Accent5 8 3" xfId="5760" xr:uid="{00000000-0005-0000-0000-000077160000}"/>
    <cellStyle name="20% - Accent5 8 3 2" xfId="5761" xr:uid="{00000000-0005-0000-0000-000078160000}"/>
    <cellStyle name="20% - Accent5 8 3 2 2" xfId="5762" xr:uid="{00000000-0005-0000-0000-000079160000}"/>
    <cellStyle name="20% - Accent5 8 3 3" xfId="5763" xr:uid="{00000000-0005-0000-0000-00007A160000}"/>
    <cellStyle name="20% - Accent5 8 3 3 2" xfId="5764" xr:uid="{00000000-0005-0000-0000-00007B160000}"/>
    <cellStyle name="20% - Accent5 8 3 4" xfId="5765" xr:uid="{00000000-0005-0000-0000-00007C160000}"/>
    <cellStyle name="20% - Accent5 8 4" xfId="5766" xr:uid="{00000000-0005-0000-0000-00007D160000}"/>
    <cellStyle name="20% - Accent5 8 4 2" xfId="5767" xr:uid="{00000000-0005-0000-0000-00007E160000}"/>
    <cellStyle name="20% - Accent5 8 5" xfId="5768" xr:uid="{00000000-0005-0000-0000-00007F160000}"/>
    <cellStyle name="20% - Accent5 8 5 2" xfId="5769" xr:uid="{00000000-0005-0000-0000-000080160000}"/>
    <cellStyle name="20% - Accent5 8 6" xfId="5770" xr:uid="{00000000-0005-0000-0000-000081160000}"/>
    <cellStyle name="20% - Accent5 80" xfId="5771" xr:uid="{00000000-0005-0000-0000-000082160000}"/>
    <cellStyle name="20% - Accent5 81" xfId="5772" xr:uid="{00000000-0005-0000-0000-000083160000}"/>
    <cellStyle name="20% - Accent5 82" xfId="5773" xr:uid="{00000000-0005-0000-0000-000084160000}"/>
    <cellStyle name="20% - Accent5 83" xfId="5774" xr:uid="{00000000-0005-0000-0000-000085160000}"/>
    <cellStyle name="20% - Accent5 84" xfId="5775" xr:uid="{00000000-0005-0000-0000-000086160000}"/>
    <cellStyle name="20% - Accent5 85" xfId="5776" xr:uid="{00000000-0005-0000-0000-000087160000}"/>
    <cellStyle name="20% - Accent5 86" xfId="5777" xr:uid="{00000000-0005-0000-0000-000088160000}"/>
    <cellStyle name="20% - Accent5 87" xfId="5778" xr:uid="{00000000-0005-0000-0000-000089160000}"/>
    <cellStyle name="20% - Accent5 88" xfId="5779" xr:uid="{00000000-0005-0000-0000-00008A160000}"/>
    <cellStyle name="20% - Accent5 89" xfId="5780" xr:uid="{00000000-0005-0000-0000-00008B160000}"/>
    <cellStyle name="20% - Accent5 9" xfId="5781" xr:uid="{00000000-0005-0000-0000-00008C160000}"/>
    <cellStyle name="20% - Accent5 9 2" xfId="5782" xr:uid="{00000000-0005-0000-0000-00008D160000}"/>
    <cellStyle name="20% - Accent5 9 2 2" xfId="5783" xr:uid="{00000000-0005-0000-0000-00008E160000}"/>
    <cellStyle name="20% - Accent5 9 2 2 2" xfId="5784" xr:uid="{00000000-0005-0000-0000-00008F160000}"/>
    <cellStyle name="20% - Accent5 9 2 2 2 2" xfId="5785" xr:uid="{00000000-0005-0000-0000-000090160000}"/>
    <cellStyle name="20% - Accent5 9 2 2 3" xfId="5786" xr:uid="{00000000-0005-0000-0000-000091160000}"/>
    <cellStyle name="20% - Accent5 9 2 2 3 2" xfId="5787" xr:uid="{00000000-0005-0000-0000-000092160000}"/>
    <cellStyle name="20% - Accent5 9 2 2 4" xfId="5788" xr:uid="{00000000-0005-0000-0000-000093160000}"/>
    <cellStyle name="20% - Accent5 9 2 3" xfId="5789" xr:uid="{00000000-0005-0000-0000-000094160000}"/>
    <cellStyle name="20% - Accent5 9 2 3 2" xfId="5790" xr:uid="{00000000-0005-0000-0000-000095160000}"/>
    <cellStyle name="20% - Accent5 9 2 4" xfId="5791" xr:uid="{00000000-0005-0000-0000-000096160000}"/>
    <cellStyle name="20% - Accent5 9 2 4 2" xfId="5792" xr:uid="{00000000-0005-0000-0000-000097160000}"/>
    <cellStyle name="20% - Accent5 9 2 5" xfId="5793" xr:uid="{00000000-0005-0000-0000-000098160000}"/>
    <cellStyle name="20% - Accent5 9 3" xfId="5794" xr:uid="{00000000-0005-0000-0000-000099160000}"/>
    <cellStyle name="20% - Accent5 9 3 2" xfId="5795" xr:uid="{00000000-0005-0000-0000-00009A160000}"/>
    <cellStyle name="20% - Accent5 9 3 2 2" xfId="5796" xr:uid="{00000000-0005-0000-0000-00009B160000}"/>
    <cellStyle name="20% - Accent5 9 3 3" xfId="5797" xr:uid="{00000000-0005-0000-0000-00009C160000}"/>
    <cellStyle name="20% - Accent5 9 3 3 2" xfId="5798" xr:uid="{00000000-0005-0000-0000-00009D160000}"/>
    <cellStyle name="20% - Accent5 9 3 4" xfId="5799" xr:uid="{00000000-0005-0000-0000-00009E160000}"/>
    <cellStyle name="20% - Accent5 9 4" xfId="5800" xr:uid="{00000000-0005-0000-0000-00009F160000}"/>
    <cellStyle name="20% - Accent5 9 4 2" xfId="5801" xr:uid="{00000000-0005-0000-0000-0000A0160000}"/>
    <cellStyle name="20% - Accent5 9 5" xfId="5802" xr:uid="{00000000-0005-0000-0000-0000A1160000}"/>
    <cellStyle name="20% - Accent5 9 5 2" xfId="5803" xr:uid="{00000000-0005-0000-0000-0000A2160000}"/>
    <cellStyle name="20% - Accent5 9 6" xfId="5804" xr:uid="{00000000-0005-0000-0000-0000A3160000}"/>
    <cellStyle name="20% - Accent5 90" xfId="5805" xr:uid="{00000000-0005-0000-0000-0000A4160000}"/>
    <cellStyle name="20% - Accent5 91" xfId="5806" xr:uid="{00000000-0005-0000-0000-0000A5160000}"/>
    <cellStyle name="20% - Accent5 92" xfId="5807" xr:uid="{00000000-0005-0000-0000-0000A6160000}"/>
    <cellStyle name="20% - Accent5 93" xfId="5808" xr:uid="{00000000-0005-0000-0000-0000A7160000}"/>
    <cellStyle name="20% - Accent5 94" xfId="5809" xr:uid="{00000000-0005-0000-0000-0000A8160000}"/>
    <cellStyle name="20% - Accent5 95" xfId="5810" xr:uid="{00000000-0005-0000-0000-0000A9160000}"/>
    <cellStyle name="20% - Accent5 96" xfId="5811" xr:uid="{00000000-0005-0000-0000-0000AA160000}"/>
    <cellStyle name="20% - Accent5 97" xfId="5812" xr:uid="{00000000-0005-0000-0000-0000AB160000}"/>
    <cellStyle name="20% - Accent5 98" xfId="5813" xr:uid="{00000000-0005-0000-0000-0000AC160000}"/>
    <cellStyle name="20% - Accent5 99" xfId="5814" xr:uid="{00000000-0005-0000-0000-0000AD160000}"/>
    <cellStyle name="20% - Accent6 10" xfId="5815" xr:uid="{00000000-0005-0000-0000-0000AE160000}"/>
    <cellStyle name="20% - Accent6 10 2" xfId="5816" xr:uid="{00000000-0005-0000-0000-0000AF160000}"/>
    <cellStyle name="20% - Accent6 10 2 2" xfId="5817" xr:uid="{00000000-0005-0000-0000-0000B0160000}"/>
    <cellStyle name="20% - Accent6 10 2 2 2" xfId="5818" xr:uid="{00000000-0005-0000-0000-0000B1160000}"/>
    <cellStyle name="20% - Accent6 10 2 2 2 2" xfId="5819" xr:uid="{00000000-0005-0000-0000-0000B2160000}"/>
    <cellStyle name="20% - Accent6 10 2 2 3" xfId="5820" xr:uid="{00000000-0005-0000-0000-0000B3160000}"/>
    <cellStyle name="20% - Accent6 10 2 2 3 2" xfId="5821" xr:uid="{00000000-0005-0000-0000-0000B4160000}"/>
    <cellStyle name="20% - Accent6 10 2 2 4" xfId="5822" xr:uid="{00000000-0005-0000-0000-0000B5160000}"/>
    <cellStyle name="20% - Accent6 10 2 3" xfId="5823" xr:uid="{00000000-0005-0000-0000-0000B6160000}"/>
    <cellStyle name="20% - Accent6 10 2 3 2" xfId="5824" xr:uid="{00000000-0005-0000-0000-0000B7160000}"/>
    <cellStyle name="20% - Accent6 10 2 4" xfId="5825" xr:uid="{00000000-0005-0000-0000-0000B8160000}"/>
    <cellStyle name="20% - Accent6 10 2 4 2" xfId="5826" xr:uid="{00000000-0005-0000-0000-0000B9160000}"/>
    <cellStyle name="20% - Accent6 10 2 5" xfId="5827" xr:uid="{00000000-0005-0000-0000-0000BA160000}"/>
    <cellStyle name="20% - Accent6 10 3" xfId="5828" xr:uid="{00000000-0005-0000-0000-0000BB160000}"/>
    <cellStyle name="20% - Accent6 10 3 2" xfId="5829" xr:uid="{00000000-0005-0000-0000-0000BC160000}"/>
    <cellStyle name="20% - Accent6 10 3 2 2" xfId="5830" xr:uid="{00000000-0005-0000-0000-0000BD160000}"/>
    <cellStyle name="20% - Accent6 10 3 3" xfId="5831" xr:uid="{00000000-0005-0000-0000-0000BE160000}"/>
    <cellStyle name="20% - Accent6 10 3 3 2" xfId="5832" xr:uid="{00000000-0005-0000-0000-0000BF160000}"/>
    <cellStyle name="20% - Accent6 10 3 4" xfId="5833" xr:uid="{00000000-0005-0000-0000-0000C0160000}"/>
    <cellStyle name="20% - Accent6 10 4" xfId="5834" xr:uid="{00000000-0005-0000-0000-0000C1160000}"/>
    <cellStyle name="20% - Accent6 10 4 2" xfId="5835" xr:uid="{00000000-0005-0000-0000-0000C2160000}"/>
    <cellStyle name="20% - Accent6 10 5" xfId="5836" xr:uid="{00000000-0005-0000-0000-0000C3160000}"/>
    <cellStyle name="20% - Accent6 10 5 2" xfId="5837" xr:uid="{00000000-0005-0000-0000-0000C4160000}"/>
    <cellStyle name="20% - Accent6 10 6" xfId="5838" xr:uid="{00000000-0005-0000-0000-0000C5160000}"/>
    <cellStyle name="20% - Accent6 100" xfId="5839" xr:uid="{00000000-0005-0000-0000-0000C6160000}"/>
    <cellStyle name="20% - Accent6 101" xfId="5840" xr:uid="{00000000-0005-0000-0000-0000C7160000}"/>
    <cellStyle name="20% - Accent6 102" xfId="5841" xr:uid="{00000000-0005-0000-0000-0000C8160000}"/>
    <cellStyle name="20% - Accent6 103" xfId="5842" xr:uid="{00000000-0005-0000-0000-0000C9160000}"/>
    <cellStyle name="20% - Accent6 104" xfId="5843" xr:uid="{00000000-0005-0000-0000-0000CA160000}"/>
    <cellStyle name="20% - Accent6 105" xfId="5844" xr:uid="{00000000-0005-0000-0000-0000CB160000}"/>
    <cellStyle name="20% - Accent6 106" xfId="5845" xr:uid="{00000000-0005-0000-0000-0000CC160000}"/>
    <cellStyle name="20% - Accent6 107" xfId="5846" xr:uid="{00000000-0005-0000-0000-0000CD160000}"/>
    <cellStyle name="20% - Accent6 108" xfId="5847" xr:uid="{00000000-0005-0000-0000-0000CE160000}"/>
    <cellStyle name="20% - Accent6 109" xfId="5848" xr:uid="{00000000-0005-0000-0000-0000CF160000}"/>
    <cellStyle name="20% - Accent6 11" xfId="5849" xr:uid="{00000000-0005-0000-0000-0000D0160000}"/>
    <cellStyle name="20% - Accent6 11 2" xfId="5850" xr:uid="{00000000-0005-0000-0000-0000D1160000}"/>
    <cellStyle name="20% - Accent6 11 2 2" xfId="5851" xr:uid="{00000000-0005-0000-0000-0000D2160000}"/>
    <cellStyle name="20% - Accent6 11 2 2 2" xfId="5852" xr:uid="{00000000-0005-0000-0000-0000D3160000}"/>
    <cellStyle name="20% - Accent6 11 2 2 2 2" xfId="5853" xr:uid="{00000000-0005-0000-0000-0000D4160000}"/>
    <cellStyle name="20% - Accent6 11 2 2 3" xfId="5854" xr:uid="{00000000-0005-0000-0000-0000D5160000}"/>
    <cellStyle name="20% - Accent6 11 2 2 3 2" xfId="5855" xr:uid="{00000000-0005-0000-0000-0000D6160000}"/>
    <cellStyle name="20% - Accent6 11 2 2 4" xfId="5856" xr:uid="{00000000-0005-0000-0000-0000D7160000}"/>
    <cellStyle name="20% - Accent6 11 2 3" xfId="5857" xr:uid="{00000000-0005-0000-0000-0000D8160000}"/>
    <cellStyle name="20% - Accent6 11 2 3 2" xfId="5858" xr:uid="{00000000-0005-0000-0000-0000D9160000}"/>
    <cellStyle name="20% - Accent6 11 2 4" xfId="5859" xr:uid="{00000000-0005-0000-0000-0000DA160000}"/>
    <cellStyle name="20% - Accent6 11 2 4 2" xfId="5860" xr:uid="{00000000-0005-0000-0000-0000DB160000}"/>
    <cellStyle name="20% - Accent6 11 2 5" xfId="5861" xr:uid="{00000000-0005-0000-0000-0000DC160000}"/>
    <cellStyle name="20% - Accent6 11 3" xfId="5862" xr:uid="{00000000-0005-0000-0000-0000DD160000}"/>
    <cellStyle name="20% - Accent6 11 3 2" xfId="5863" xr:uid="{00000000-0005-0000-0000-0000DE160000}"/>
    <cellStyle name="20% - Accent6 11 3 2 2" xfId="5864" xr:uid="{00000000-0005-0000-0000-0000DF160000}"/>
    <cellStyle name="20% - Accent6 11 3 3" xfId="5865" xr:uid="{00000000-0005-0000-0000-0000E0160000}"/>
    <cellStyle name="20% - Accent6 11 3 3 2" xfId="5866" xr:uid="{00000000-0005-0000-0000-0000E1160000}"/>
    <cellStyle name="20% - Accent6 11 3 4" xfId="5867" xr:uid="{00000000-0005-0000-0000-0000E2160000}"/>
    <cellStyle name="20% - Accent6 11 4" xfId="5868" xr:uid="{00000000-0005-0000-0000-0000E3160000}"/>
    <cellStyle name="20% - Accent6 11 4 2" xfId="5869" xr:uid="{00000000-0005-0000-0000-0000E4160000}"/>
    <cellStyle name="20% - Accent6 11 5" xfId="5870" xr:uid="{00000000-0005-0000-0000-0000E5160000}"/>
    <cellStyle name="20% - Accent6 11 5 2" xfId="5871" xr:uid="{00000000-0005-0000-0000-0000E6160000}"/>
    <cellStyle name="20% - Accent6 11 6" xfId="5872" xr:uid="{00000000-0005-0000-0000-0000E7160000}"/>
    <cellStyle name="20% - Accent6 110" xfId="5873" xr:uid="{00000000-0005-0000-0000-0000E8160000}"/>
    <cellStyle name="20% - Accent6 111" xfId="5874" xr:uid="{00000000-0005-0000-0000-0000E9160000}"/>
    <cellStyle name="20% - Accent6 112" xfId="5875" xr:uid="{00000000-0005-0000-0000-0000EA160000}"/>
    <cellStyle name="20% - Accent6 113" xfId="5876" xr:uid="{00000000-0005-0000-0000-0000EB160000}"/>
    <cellStyle name="20% - Accent6 114" xfId="5877" xr:uid="{00000000-0005-0000-0000-0000EC160000}"/>
    <cellStyle name="20% - Accent6 115" xfId="5878" xr:uid="{00000000-0005-0000-0000-0000ED160000}"/>
    <cellStyle name="20% - Accent6 116" xfId="5879" xr:uid="{00000000-0005-0000-0000-0000EE160000}"/>
    <cellStyle name="20% - Accent6 117" xfId="5880" xr:uid="{00000000-0005-0000-0000-0000EF160000}"/>
    <cellStyle name="20% - Accent6 118" xfId="5881" xr:uid="{00000000-0005-0000-0000-0000F0160000}"/>
    <cellStyle name="20% - Accent6 119" xfId="5882" xr:uid="{00000000-0005-0000-0000-0000F1160000}"/>
    <cellStyle name="20% - Accent6 12" xfId="5883" xr:uid="{00000000-0005-0000-0000-0000F2160000}"/>
    <cellStyle name="20% - Accent6 12 2" xfId="5884" xr:uid="{00000000-0005-0000-0000-0000F3160000}"/>
    <cellStyle name="20% - Accent6 12 2 2" xfId="5885" xr:uid="{00000000-0005-0000-0000-0000F4160000}"/>
    <cellStyle name="20% - Accent6 12 2 2 2" xfId="5886" xr:uid="{00000000-0005-0000-0000-0000F5160000}"/>
    <cellStyle name="20% - Accent6 12 2 2 2 2" xfId="5887" xr:uid="{00000000-0005-0000-0000-0000F6160000}"/>
    <cellStyle name="20% - Accent6 12 2 2 3" xfId="5888" xr:uid="{00000000-0005-0000-0000-0000F7160000}"/>
    <cellStyle name="20% - Accent6 12 2 2 3 2" xfId="5889" xr:uid="{00000000-0005-0000-0000-0000F8160000}"/>
    <cellStyle name="20% - Accent6 12 2 2 4" xfId="5890" xr:uid="{00000000-0005-0000-0000-0000F9160000}"/>
    <cellStyle name="20% - Accent6 12 2 3" xfId="5891" xr:uid="{00000000-0005-0000-0000-0000FA160000}"/>
    <cellStyle name="20% - Accent6 12 2 3 2" xfId="5892" xr:uid="{00000000-0005-0000-0000-0000FB160000}"/>
    <cellStyle name="20% - Accent6 12 2 4" xfId="5893" xr:uid="{00000000-0005-0000-0000-0000FC160000}"/>
    <cellStyle name="20% - Accent6 12 2 4 2" xfId="5894" xr:uid="{00000000-0005-0000-0000-0000FD160000}"/>
    <cellStyle name="20% - Accent6 12 2 5" xfId="5895" xr:uid="{00000000-0005-0000-0000-0000FE160000}"/>
    <cellStyle name="20% - Accent6 12 3" xfId="5896" xr:uid="{00000000-0005-0000-0000-0000FF160000}"/>
    <cellStyle name="20% - Accent6 12 3 2" xfId="5897" xr:uid="{00000000-0005-0000-0000-000000170000}"/>
    <cellStyle name="20% - Accent6 12 3 2 2" xfId="5898" xr:uid="{00000000-0005-0000-0000-000001170000}"/>
    <cellStyle name="20% - Accent6 12 3 3" xfId="5899" xr:uid="{00000000-0005-0000-0000-000002170000}"/>
    <cellStyle name="20% - Accent6 12 3 3 2" xfId="5900" xr:uid="{00000000-0005-0000-0000-000003170000}"/>
    <cellStyle name="20% - Accent6 12 3 4" xfId="5901" xr:uid="{00000000-0005-0000-0000-000004170000}"/>
    <cellStyle name="20% - Accent6 12 4" xfId="5902" xr:uid="{00000000-0005-0000-0000-000005170000}"/>
    <cellStyle name="20% - Accent6 12 4 2" xfId="5903" xr:uid="{00000000-0005-0000-0000-000006170000}"/>
    <cellStyle name="20% - Accent6 12 5" xfId="5904" xr:uid="{00000000-0005-0000-0000-000007170000}"/>
    <cellStyle name="20% - Accent6 12 5 2" xfId="5905" xr:uid="{00000000-0005-0000-0000-000008170000}"/>
    <cellStyle name="20% - Accent6 12 6" xfId="5906" xr:uid="{00000000-0005-0000-0000-000009170000}"/>
    <cellStyle name="20% - Accent6 120" xfId="5907" xr:uid="{00000000-0005-0000-0000-00000A170000}"/>
    <cellStyle name="20% - Accent6 121" xfId="5908" xr:uid="{00000000-0005-0000-0000-00000B170000}"/>
    <cellStyle name="20% - Accent6 122" xfId="5909" xr:uid="{00000000-0005-0000-0000-00000C170000}"/>
    <cellStyle name="20% - Accent6 123" xfId="5910" xr:uid="{00000000-0005-0000-0000-00000D170000}"/>
    <cellStyle name="20% - Accent6 124" xfId="5911" xr:uid="{00000000-0005-0000-0000-00000E170000}"/>
    <cellStyle name="20% - Accent6 125" xfId="5912" xr:uid="{00000000-0005-0000-0000-00000F170000}"/>
    <cellStyle name="20% - Accent6 126" xfId="5913" xr:uid="{00000000-0005-0000-0000-000010170000}"/>
    <cellStyle name="20% - Accent6 127" xfId="5914" xr:uid="{00000000-0005-0000-0000-000011170000}"/>
    <cellStyle name="20% - Accent6 128" xfId="5915" xr:uid="{00000000-0005-0000-0000-000012170000}"/>
    <cellStyle name="20% - Accent6 129" xfId="5916" xr:uid="{00000000-0005-0000-0000-000013170000}"/>
    <cellStyle name="20% - Accent6 13" xfId="5917" xr:uid="{00000000-0005-0000-0000-000014170000}"/>
    <cellStyle name="20% - Accent6 13 2" xfId="5918" xr:uid="{00000000-0005-0000-0000-000015170000}"/>
    <cellStyle name="20% - Accent6 13 2 2" xfId="5919" xr:uid="{00000000-0005-0000-0000-000016170000}"/>
    <cellStyle name="20% - Accent6 13 2 2 2" xfId="5920" xr:uid="{00000000-0005-0000-0000-000017170000}"/>
    <cellStyle name="20% - Accent6 13 2 2 2 2" xfId="5921" xr:uid="{00000000-0005-0000-0000-000018170000}"/>
    <cellStyle name="20% - Accent6 13 2 2 3" xfId="5922" xr:uid="{00000000-0005-0000-0000-000019170000}"/>
    <cellStyle name="20% - Accent6 13 2 2 3 2" xfId="5923" xr:uid="{00000000-0005-0000-0000-00001A170000}"/>
    <cellStyle name="20% - Accent6 13 2 2 4" xfId="5924" xr:uid="{00000000-0005-0000-0000-00001B170000}"/>
    <cellStyle name="20% - Accent6 13 2 3" xfId="5925" xr:uid="{00000000-0005-0000-0000-00001C170000}"/>
    <cellStyle name="20% - Accent6 13 2 3 2" xfId="5926" xr:uid="{00000000-0005-0000-0000-00001D170000}"/>
    <cellStyle name="20% - Accent6 13 2 4" xfId="5927" xr:uid="{00000000-0005-0000-0000-00001E170000}"/>
    <cellStyle name="20% - Accent6 13 2 4 2" xfId="5928" xr:uid="{00000000-0005-0000-0000-00001F170000}"/>
    <cellStyle name="20% - Accent6 13 2 5" xfId="5929" xr:uid="{00000000-0005-0000-0000-000020170000}"/>
    <cellStyle name="20% - Accent6 13 3" xfId="5930" xr:uid="{00000000-0005-0000-0000-000021170000}"/>
    <cellStyle name="20% - Accent6 13 3 2" xfId="5931" xr:uid="{00000000-0005-0000-0000-000022170000}"/>
    <cellStyle name="20% - Accent6 13 3 2 2" xfId="5932" xr:uid="{00000000-0005-0000-0000-000023170000}"/>
    <cellStyle name="20% - Accent6 13 3 3" xfId="5933" xr:uid="{00000000-0005-0000-0000-000024170000}"/>
    <cellStyle name="20% - Accent6 13 3 3 2" xfId="5934" xr:uid="{00000000-0005-0000-0000-000025170000}"/>
    <cellStyle name="20% - Accent6 13 3 4" xfId="5935" xr:uid="{00000000-0005-0000-0000-000026170000}"/>
    <cellStyle name="20% - Accent6 13 4" xfId="5936" xr:uid="{00000000-0005-0000-0000-000027170000}"/>
    <cellStyle name="20% - Accent6 13 4 2" xfId="5937" xr:uid="{00000000-0005-0000-0000-000028170000}"/>
    <cellStyle name="20% - Accent6 13 5" xfId="5938" xr:uid="{00000000-0005-0000-0000-000029170000}"/>
    <cellStyle name="20% - Accent6 13 5 2" xfId="5939" xr:uid="{00000000-0005-0000-0000-00002A170000}"/>
    <cellStyle name="20% - Accent6 13 6" xfId="5940" xr:uid="{00000000-0005-0000-0000-00002B170000}"/>
    <cellStyle name="20% - Accent6 130" xfId="5941" xr:uid="{00000000-0005-0000-0000-00002C170000}"/>
    <cellStyle name="20% - Accent6 131" xfId="5942" xr:uid="{00000000-0005-0000-0000-00002D170000}"/>
    <cellStyle name="20% - Accent6 132" xfId="5943" xr:uid="{00000000-0005-0000-0000-00002E170000}"/>
    <cellStyle name="20% - Accent6 14" xfId="5944" xr:uid="{00000000-0005-0000-0000-00002F170000}"/>
    <cellStyle name="20% - Accent6 14 2" xfId="5945" xr:uid="{00000000-0005-0000-0000-000030170000}"/>
    <cellStyle name="20% - Accent6 14 2 2" xfId="5946" xr:uid="{00000000-0005-0000-0000-000031170000}"/>
    <cellStyle name="20% - Accent6 14 2 2 2" xfId="5947" xr:uid="{00000000-0005-0000-0000-000032170000}"/>
    <cellStyle name="20% - Accent6 14 2 2 2 2" xfId="5948" xr:uid="{00000000-0005-0000-0000-000033170000}"/>
    <cellStyle name="20% - Accent6 14 2 2 3" xfId="5949" xr:uid="{00000000-0005-0000-0000-000034170000}"/>
    <cellStyle name="20% - Accent6 14 2 2 3 2" xfId="5950" xr:uid="{00000000-0005-0000-0000-000035170000}"/>
    <cellStyle name="20% - Accent6 14 2 2 4" xfId="5951" xr:uid="{00000000-0005-0000-0000-000036170000}"/>
    <cellStyle name="20% - Accent6 14 2 3" xfId="5952" xr:uid="{00000000-0005-0000-0000-000037170000}"/>
    <cellStyle name="20% - Accent6 14 2 3 2" xfId="5953" xr:uid="{00000000-0005-0000-0000-000038170000}"/>
    <cellStyle name="20% - Accent6 14 2 4" xfId="5954" xr:uid="{00000000-0005-0000-0000-000039170000}"/>
    <cellStyle name="20% - Accent6 14 2 4 2" xfId="5955" xr:uid="{00000000-0005-0000-0000-00003A170000}"/>
    <cellStyle name="20% - Accent6 14 2 5" xfId="5956" xr:uid="{00000000-0005-0000-0000-00003B170000}"/>
    <cellStyle name="20% - Accent6 14 3" xfId="5957" xr:uid="{00000000-0005-0000-0000-00003C170000}"/>
    <cellStyle name="20% - Accent6 14 3 2" xfId="5958" xr:uid="{00000000-0005-0000-0000-00003D170000}"/>
    <cellStyle name="20% - Accent6 14 3 2 2" xfId="5959" xr:uid="{00000000-0005-0000-0000-00003E170000}"/>
    <cellStyle name="20% - Accent6 14 3 3" xfId="5960" xr:uid="{00000000-0005-0000-0000-00003F170000}"/>
    <cellStyle name="20% - Accent6 14 3 3 2" xfId="5961" xr:uid="{00000000-0005-0000-0000-000040170000}"/>
    <cellStyle name="20% - Accent6 14 3 4" xfId="5962" xr:uid="{00000000-0005-0000-0000-000041170000}"/>
    <cellStyle name="20% - Accent6 14 4" xfId="5963" xr:uid="{00000000-0005-0000-0000-000042170000}"/>
    <cellStyle name="20% - Accent6 14 4 2" xfId="5964" xr:uid="{00000000-0005-0000-0000-000043170000}"/>
    <cellStyle name="20% - Accent6 14 5" xfId="5965" xr:uid="{00000000-0005-0000-0000-000044170000}"/>
    <cellStyle name="20% - Accent6 14 5 2" xfId="5966" xr:uid="{00000000-0005-0000-0000-000045170000}"/>
    <cellStyle name="20% - Accent6 14 6" xfId="5967" xr:uid="{00000000-0005-0000-0000-000046170000}"/>
    <cellStyle name="20% - Accent6 15" xfId="5968" xr:uid="{00000000-0005-0000-0000-000047170000}"/>
    <cellStyle name="20% - Accent6 15 2" xfId="5969" xr:uid="{00000000-0005-0000-0000-000048170000}"/>
    <cellStyle name="20% - Accent6 15 2 2" xfId="5970" xr:uid="{00000000-0005-0000-0000-000049170000}"/>
    <cellStyle name="20% - Accent6 15 2 2 2" xfId="5971" xr:uid="{00000000-0005-0000-0000-00004A170000}"/>
    <cellStyle name="20% - Accent6 15 2 2 2 2" xfId="5972" xr:uid="{00000000-0005-0000-0000-00004B170000}"/>
    <cellStyle name="20% - Accent6 15 2 2 3" xfId="5973" xr:uid="{00000000-0005-0000-0000-00004C170000}"/>
    <cellStyle name="20% - Accent6 15 2 2 3 2" xfId="5974" xr:uid="{00000000-0005-0000-0000-00004D170000}"/>
    <cellStyle name="20% - Accent6 15 2 2 4" xfId="5975" xr:uid="{00000000-0005-0000-0000-00004E170000}"/>
    <cellStyle name="20% - Accent6 15 2 3" xfId="5976" xr:uid="{00000000-0005-0000-0000-00004F170000}"/>
    <cellStyle name="20% - Accent6 15 2 3 2" xfId="5977" xr:uid="{00000000-0005-0000-0000-000050170000}"/>
    <cellStyle name="20% - Accent6 15 2 4" xfId="5978" xr:uid="{00000000-0005-0000-0000-000051170000}"/>
    <cellStyle name="20% - Accent6 15 2 4 2" xfId="5979" xr:uid="{00000000-0005-0000-0000-000052170000}"/>
    <cellStyle name="20% - Accent6 15 2 5" xfId="5980" xr:uid="{00000000-0005-0000-0000-000053170000}"/>
    <cellStyle name="20% - Accent6 15 3" xfId="5981" xr:uid="{00000000-0005-0000-0000-000054170000}"/>
    <cellStyle name="20% - Accent6 15 3 2" xfId="5982" xr:uid="{00000000-0005-0000-0000-000055170000}"/>
    <cellStyle name="20% - Accent6 15 3 2 2" xfId="5983" xr:uid="{00000000-0005-0000-0000-000056170000}"/>
    <cellStyle name="20% - Accent6 15 3 3" xfId="5984" xr:uid="{00000000-0005-0000-0000-000057170000}"/>
    <cellStyle name="20% - Accent6 15 3 3 2" xfId="5985" xr:uid="{00000000-0005-0000-0000-000058170000}"/>
    <cellStyle name="20% - Accent6 15 3 4" xfId="5986" xr:uid="{00000000-0005-0000-0000-000059170000}"/>
    <cellStyle name="20% - Accent6 15 4" xfId="5987" xr:uid="{00000000-0005-0000-0000-00005A170000}"/>
    <cellStyle name="20% - Accent6 15 4 2" xfId="5988" xr:uid="{00000000-0005-0000-0000-00005B170000}"/>
    <cellStyle name="20% - Accent6 15 5" xfId="5989" xr:uid="{00000000-0005-0000-0000-00005C170000}"/>
    <cellStyle name="20% - Accent6 15 5 2" xfId="5990" xr:uid="{00000000-0005-0000-0000-00005D170000}"/>
    <cellStyle name="20% - Accent6 15 6" xfId="5991" xr:uid="{00000000-0005-0000-0000-00005E170000}"/>
    <cellStyle name="20% - Accent6 16" xfId="5992" xr:uid="{00000000-0005-0000-0000-00005F170000}"/>
    <cellStyle name="20% - Accent6 16 2" xfId="5993" xr:uid="{00000000-0005-0000-0000-000060170000}"/>
    <cellStyle name="20% - Accent6 16 2 2" xfId="5994" xr:uid="{00000000-0005-0000-0000-000061170000}"/>
    <cellStyle name="20% - Accent6 16 2 2 2" xfId="5995" xr:uid="{00000000-0005-0000-0000-000062170000}"/>
    <cellStyle name="20% - Accent6 16 2 2 2 2" xfId="5996" xr:uid="{00000000-0005-0000-0000-000063170000}"/>
    <cellStyle name="20% - Accent6 16 2 2 3" xfId="5997" xr:uid="{00000000-0005-0000-0000-000064170000}"/>
    <cellStyle name="20% - Accent6 16 2 2 3 2" xfId="5998" xr:uid="{00000000-0005-0000-0000-000065170000}"/>
    <cellStyle name="20% - Accent6 16 2 2 4" xfId="5999" xr:uid="{00000000-0005-0000-0000-000066170000}"/>
    <cellStyle name="20% - Accent6 16 2 3" xfId="6000" xr:uid="{00000000-0005-0000-0000-000067170000}"/>
    <cellStyle name="20% - Accent6 16 2 3 2" xfId="6001" xr:uid="{00000000-0005-0000-0000-000068170000}"/>
    <cellStyle name="20% - Accent6 16 2 4" xfId="6002" xr:uid="{00000000-0005-0000-0000-000069170000}"/>
    <cellStyle name="20% - Accent6 16 2 4 2" xfId="6003" xr:uid="{00000000-0005-0000-0000-00006A170000}"/>
    <cellStyle name="20% - Accent6 16 2 5" xfId="6004" xr:uid="{00000000-0005-0000-0000-00006B170000}"/>
    <cellStyle name="20% - Accent6 16 3" xfId="6005" xr:uid="{00000000-0005-0000-0000-00006C170000}"/>
    <cellStyle name="20% - Accent6 16 3 2" xfId="6006" xr:uid="{00000000-0005-0000-0000-00006D170000}"/>
    <cellStyle name="20% - Accent6 16 3 2 2" xfId="6007" xr:uid="{00000000-0005-0000-0000-00006E170000}"/>
    <cellStyle name="20% - Accent6 16 3 3" xfId="6008" xr:uid="{00000000-0005-0000-0000-00006F170000}"/>
    <cellStyle name="20% - Accent6 16 3 3 2" xfId="6009" xr:uid="{00000000-0005-0000-0000-000070170000}"/>
    <cellStyle name="20% - Accent6 16 3 4" xfId="6010" xr:uid="{00000000-0005-0000-0000-000071170000}"/>
    <cellStyle name="20% - Accent6 16 4" xfId="6011" xr:uid="{00000000-0005-0000-0000-000072170000}"/>
    <cellStyle name="20% - Accent6 16 4 2" xfId="6012" xr:uid="{00000000-0005-0000-0000-000073170000}"/>
    <cellStyle name="20% - Accent6 16 5" xfId="6013" xr:uid="{00000000-0005-0000-0000-000074170000}"/>
    <cellStyle name="20% - Accent6 16 5 2" xfId="6014" xr:uid="{00000000-0005-0000-0000-000075170000}"/>
    <cellStyle name="20% - Accent6 16 6" xfId="6015" xr:uid="{00000000-0005-0000-0000-000076170000}"/>
    <cellStyle name="20% - Accent6 17" xfId="6016" xr:uid="{00000000-0005-0000-0000-000077170000}"/>
    <cellStyle name="20% - Accent6 17 2" xfId="6017" xr:uid="{00000000-0005-0000-0000-000078170000}"/>
    <cellStyle name="20% - Accent6 17 2 2" xfId="6018" xr:uid="{00000000-0005-0000-0000-000079170000}"/>
    <cellStyle name="20% - Accent6 17 2 2 2" xfId="6019" xr:uid="{00000000-0005-0000-0000-00007A170000}"/>
    <cellStyle name="20% - Accent6 17 2 2 2 2" xfId="6020" xr:uid="{00000000-0005-0000-0000-00007B170000}"/>
    <cellStyle name="20% - Accent6 17 2 2 3" xfId="6021" xr:uid="{00000000-0005-0000-0000-00007C170000}"/>
    <cellStyle name="20% - Accent6 17 2 2 3 2" xfId="6022" xr:uid="{00000000-0005-0000-0000-00007D170000}"/>
    <cellStyle name="20% - Accent6 17 2 2 4" xfId="6023" xr:uid="{00000000-0005-0000-0000-00007E170000}"/>
    <cellStyle name="20% - Accent6 17 2 3" xfId="6024" xr:uid="{00000000-0005-0000-0000-00007F170000}"/>
    <cellStyle name="20% - Accent6 17 2 3 2" xfId="6025" xr:uid="{00000000-0005-0000-0000-000080170000}"/>
    <cellStyle name="20% - Accent6 17 2 4" xfId="6026" xr:uid="{00000000-0005-0000-0000-000081170000}"/>
    <cellStyle name="20% - Accent6 17 2 4 2" xfId="6027" xr:uid="{00000000-0005-0000-0000-000082170000}"/>
    <cellStyle name="20% - Accent6 17 2 5" xfId="6028" xr:uid="{00000000-0005-0000-0000-000083170000}"/>
    <cellStyle name="20% - Accent6 17 3" xfId="6029" xr:uid="{00000000-0005-0000-0000-000084170000}"/>
    <cellStyle name="20% - Accent6 17 3 2" xfId="6030" xr:uid="{00000000-0005-0000-0000-000085170000}"/>
    <cellStyle name="20% - Accent6 17 3 2 2" xfId="6031" xr:uid="{00000000-0005-0000-0000-000086170000}"/>
    <cellStyle name="20% - Accent6 17 3 3" xfId="6032" xr:uid="{00000000-0005-0000-0000-000087170000}"/>
    <cellStyle name="20% - Accent6 17 3 3 2" xfId="6033" xr:uid="{00000000-0005-0000-0000-000088170000}"/>
    <cellStyle name="20% - Accent6 17 3 4" xfId="6034" xr:uid="{00000000-0005-0000-0000-000089170000}"/>
    <cellStyle name="20% - Accent6 17 4" xfId="6035" xr:uid="{00000000-0005-0000-0000-00008A170000}"/>
    <cellStyle name="20% - Accent6 17 4 2" xfId="6036" xr:uid="{00000000-0005-0000-0000-00008B170000}"/>
    <cellStyle name="20% - Accent6 17 5" xfId="6037" xr:uid="{00000000-0005-0000-0000-00008C170000}"/>
    <cellStyle name="20% - Accent6 17 5 2" xfId="6038" xr:uid="{00000000-0005-0000-0000-00008D170000}"/>
    <cellStyle name="20% - Accent6 17 6" xfId="6039" xr:uid="{00000000-0005-0000-0000-00008E170000}"/>
    <cellStyle name="20% - Accent6 18" xfId="6040" xr:uid="{00000000-0005-0000-0000-00008F170000}"/>
    <cellStyle name="20% - Accent6 18 2" xfId="6041" xr:uid="{00000000-0005-0000-0000-000090170000}"/>
    <cellStyle name="20% - Accent6 18 2 2" xfId="6042" xr:uid="{00000000-0005-0000-0000-000091170000}"/>
    <cellStyle name="20% - Accent6 18 2 2 2" xfId="6043" xr:uid="{00000000-0005-0000-0000-000092170000}"/>
    <cellStyle name="20% - Accent6 18 2 2 2 2" xfId="6044" xr:uid="{00000000-0005-0000-0000-000093170000}"/>
    <cellStyle name="20% - Accent6 18 2 2 3" xfId="6045" xr:uid="{00000000-0005-0000-0000-000094170000}"/>
    <cellStyle name="20% - Accent6 18 2 2 3 2" xfId="6046" xr:uid="{00000000-0005-0000-0000-000095170000}"/>
    <cellStyle name="20% - Accent6 18 2 2 4" xfId="6047" xr:uid="{00000000-0005-0000-0000-000096170000}"/>
    <cellStyle name="20% - Accent6 18 2 3" xfId="6048" xr:uid="{00000000-0005-0000-0000-000097170000}"/>
    <cellStyle name="20% - Accent6 18 2 3 2" xfId="6049" xr:uid="{00000000-0005-0000-0000-000098170000}"/>
    <cellStyle name="20% - Accent6 18 2 4" xfId="6050" xr:uid="{00000000-0005-0000-0000-000099170000}"/>
    <cellStyle name="20% - Accent6 18 2 4 2" xfId="6051" xr:uid="{00000000-0005-0000-0000-00009A170000}"/>
    <cellStyle name="20% - Accent6 18 2 5" xfId="6052" xr:uid="{00000000-0005-0000-0000-00009B170000}"/>
    <cellStyle name="20% - Accent6 18 3" xfId="6053" xr:uid="{00000000-0005-0000-0000-00009C170000}"/>
    <cellStyle name="20% - Accent6 18 3 2" xfId="6054" xr:uid="{00000000-0005-0000-0000-00009D170000}"/>
    <cellStyle name="20% - Accent6 18 3 2 2" xfId="6055" xr:uid="{00000000-0005-0000-0000-00009E170000}"/>
    <cellStyle name="20% - Accent6 18 3 3" xfId="6056" xr:uid="{00000000-0005-0000-0000-00009F170000}"/>
    <cellStyle name="20% - Accent6 18 3 3 2" xfId="6057" xr:uid="{00000000-0005-0000-0000-0000A0170000}"/>
    <cellStyle name="20% - Accent6 18 3 4" xfId="6058" xr:uid="{00000000-0005-0000-0000-0000A1170000}"/>
    <cellStyle name="20% - Accent6 18 4" xfId="6059" xr:uid="{00000000-0005-0000-0000-0000A2170000}"/>
    <cellStyle name="20% - Accent6 18 4 2" xfId="6060" xr:uid="{00000000-0005-0000-0000-0000A3170000}"/>
    <cellStyle name="20% - Accent6 18 5" xfId="6061" xr:uid="{00000000-0005-0000-0000-0000A4170000}"/>
    <cellStyle name="20% - Accent6 18 5 2" xfId="6062" xr:uid="{00000000-0005-0000-0000-0000A5170000}"/>
    <cellStyle name="20% - Accent6 18 6" xfId="6063" xr:uid="{00000000-0005-0000-0000-0000A6170000}"/>
    <cellStyle name="20% - Accent6 19" xfId="6064" xr:uid="{00000000-0005-0000-0000-0000A7170000}"/>
    <cellStyle name="20% - Accent6 19 2" xfId="6065" xr:uid="{00000000-0005-0000-0000-0000A8170000}"/>
    <cellStyle name="20% - Accent6 19 2 2" xfId="6066" xr:uid="{00000000-0005-0000-0000-0000A9170000}"/>
    <cellStyle name="20% - Accent6 19 2 2 2" xfId="6067" xr:uid="{00000000-0005-0000-0000-0000AA170000}"/>
    <cellStyle name="20% - Accent6 19 2 2 2 2" xfId="6068" xr:uid="{00000000-0005-0000-0000-0000AB170000}"/>
    <cellStyle name="20% - Accent6 19 2 2 3" xfId="6069" xr:uid="{00000000-0005-0000-0000-0000AC170000}"/>
    <cellStyle name="20% - Accent6 19 2 2 3 2" xfId="6070" xr:uid="{00000000-0005-0000-0000-0000AD170000}"/>
    <cellStyle name="20% - Accent6 19 2 2 4" xfId="6071" xr:uid="{00000000-0005-0000-0000-0000AE170000}"/>
    <cellStyle name="20% - Accent6 19 2 3" xfId="6072" xr:uid="{00000000-0005-0000-0000-0000AF170000}"/>
    <cellStyle name="20% - Accent6 19 2 3 2" xfId="6073" xr:uid="{00000000-0005-0000-0000-0000B0170000}"/>
    <cellStyle name="20% - Accent6 19 2 4" xfId="6074" xr:uid="{00000000-0005-0000-0000-0000B1170000}"/>
    <cellStyle name="20% - Accent6 19 2 4 2" xfId="6075" xr:uid="{00000000-0005-0000-0000-0000B2170000}"/>
    <cellStyle name="20% - Accent6 19 2 5" xfId="6076" xr:uid="{00000000-0005-0000-0000-0000B3170000}"/>
    <cellStyle name="20% - Accent6 19 3" xfId="6077" xr:uid="{00000000-0005-0000-0000-0000B4170000}"/>
    <cellStyle name="20% - Accent6 19 3 2" xfId="6078" xr:uid="{00000000-0005-0000-0000-0000B5170000}"/>
    <cellStyle name="20% - Accent6 19 3 2 2" xfId="6079" xr:uid="{00000000-0005-0000-0000-0000B6170000}"/>
    <cellStyle name="20% - Accent6 19 3 3" xfId="6080" xr:uid="{00000000-0005-0000-0000-0000B7170000}"/>
    <cellStyle name="20% - Accent6 19 3 3 2" xfId="6081" xr:uid="{00000000-0005-0000-0000-0000B8170000}"/>
    <cellStyle name="20% - Accent6 19 3 4" xfId="6082" xr:uid="{00000000-0005-0000-0000-0000B9170000}"/>
    <cellStyle name="20% - Accent6 19 4" xfId="6083" xr:uid="{00000000-0005-0000-0000-0000BA170000}"/>
    <cellStyle name="20% - Accent6 19 4 2" xfId="6084" xr:uid="{00000000-0005-0000-0000-0000BB170000}"/>
    <cellStyle name="20% - Accent6 19 5" xfId="6085" xr:uid="{00000000-0005-0000-0000-0000BC170000}"/>
    <cellStyle name="20% - Accent6 19 5 2" xfId="6086" xr:uid="{00000000-0005-0000-0000-0000BD170000}"/>
    <cellStyle name="20% - Accent6 19 6" xfId="6087" xr:uid="{00000000-0005-0000-0000-0000BE170000}"/>
    <cellStyle name="20% - Accent6 2" xfId="6088" xr:uid="{00000000-0005-0000-0000-0000BF170000}"/>
    <cellStyle name="20% - Accent6 2 2" xfId="6089" xr:uid="{00000000-0005-0000-0000-0000C0170000}"/>
    <cellStyle name="20% - Accent6 2 2 2" xfId="6090" xr:uid="{00000000-0005-0000-0000-0000C1170000}"/>
    <cellStyle name="20% - Accent6 2 2 2 2" xfId="6091" xr:uid="{00000000-0005-0000-0000-0000C2170000}"/>
    <cellStyle name="20% - Accent6 2 2 2 2 2" xfId="6092" xr:uid="{00000000-0005-0000-0000-0000C3170000}"/>
    <cellStyle name="20% - Accent6 2 2 2 2 2 2" xfId="6093" xr:uid="{00000000-0005-0000-0000-0000C4170000}"/>
    <cellStyle name="20% - Accent6 2 2 2 2 3" xfId="6094" xr:uid="{00000000-0005-0000-0000-0000C5170000}"/>
    <cellStyle name="20% - Accent6 2 2 2 2 3 2" xfId="6095" xr:uid="{00000000-0005-0000-0000-0000C6170000}"/>
    <cellStyle name="20% - Accent6 2 2 2 2 4" xfId="6096" xr:uid="{00000000-0005-0000-0000-0000C7170000}"/>
    <cellStyle name="20% - Accent6 2 2 2 3" xfId="6097" xr:uid="{00000000-0005-0000-0000-0000C8170000}"/>
    <cellStyle name="20% - Accent6 2 2 2 3 2" xfId="6098" xr:uid="{00000000-0005-0000-0000-0000C9170000}"/>
    <cellStyle name="20% - Accent6 2 2 2 4" xfId="6099" xr:uid="{00000000-0005-0000-0000-0000CA170000}"/>
    <cellStyle name="20% - Accent6 2 2 2 4 2" xfId="6100" xr:uid="{00000000-0005-0000-0000-0000CB170000}"/>
    <cellStyle name="20% - Accent6 2 2 2 5" xfId="6101" xr:uid="{00000000-0005-0000-0000-0000CC170000}"/>
    <cellStyle name="20% - Accent6 2 2 3" xfId="6102" xr:uid="{00000000-0005-0000-0000-0000CD170000}"/>
    <cellStyle name="20% - Accent6 2 2 3 2" xfId="6103" xr:uid="{00000000-0005-0000-0000-0000CE170000}"/>
    <cellStyle name="20% - Accent6 2 2 3 2 2" xfId="6104" xr:uid="{00000000-0005-0000-0000-0000CF170000}"/>
    <cellStyle name="20% - Accent6 2 2 3 3" xfId="6105" xr:uid="{00000000-0005-0000-0000-0000D0170000}"/>
    <cellStyle name="20% - Accent6 2 2 3 3 2" xfId="6106" xr:uid="{00000000-0005-0000-0000-0000D1170000}"/>
    <cellStyle name="20% - Accent6 2 2 3 4" xfId="6107" xr:uid="{00000000-0005-0000-0000-0000D2170000}"/>
    <cellStyle name="20% - Accent6 2 2 4" xfId="6108" xr:uid="{00000000-0005-0000-0000-0000D3170000}"/>
    <cellStyle name="20% - Accent6 2 2 4 2" xfId="6109" xr:uid="{00000000-0005-0000-0000-0000D4170000}"/>
    <cellStyle name="20% - Accent6 2 2 5" xfId="6110" xr:uid="{00000000-0005-0000-0000-0000D5170000}"/>
    <cellStyle name="20% - Accent6 2 2 5 2" xfId="6111" xr:uid="{00000000-0005-0000-0000-0000D6170000}"/>
    <cellStyle name="20% - Accent6 2 2 6" xfId="6112" xr:uid="{00000000-0005-0000-0000-0000D7170000}"/>
    <cellStyle name="20% - Accent6 2 3" xfId="6113" xr:uid="{00000000-0005-0000-0000-0000D8170000}"/>
    <cellStyle name="20% - Accent6 2 3 2" xfId="6114" xr:uid="{00000000-0005-0000-0000-0000D9170000}"/>
    <cellStyle name="20% - Accent6 2 3 2 2" xfId="6115" xr:uid="{00000000-0005-0000-0000-0000DA170000}"/>
    <cellStyle name="20% - Accent6 2 3 2 2 2" xfId="6116" xr:uid="{00000000-0005-0000-0000-0000DB170000}"/>
    <cellStyle name="20% - Accent6 2 3 2 2 2 2" xfId="6117" xr:uid="{00000000-0005-0000-0000-0000DC170000}"/>
    <cellStyle name="20% - Accent6 2 3 2 2 3" xfId="6118" xr:uid="{00000000-0005-0000-0000-0000DD170000}"/>
    <cellStyle name="20% - Accent6 2 3 2 2 3 2" xfId="6119" xr:uid="{00000000-0005-0000-0000-0000DE170000}"/>
    <cellStyle name="20% - Accent6 2 3 2 2 4" xfId="6120" xr:uid="{00000000-0005-0000-0000-0000DF170000}"/>
    <cellStyle name="20% - Accent6 2 3 2 3" xfId="6121" xr:uid="{00000000-0005-0000-0000-0000E0170000}"/>
    <cellStyle name="20% - Accent6 2 3 2 3 2" xfId="6122" xr:uid="{00000000-0005-0000-0000-0000E1170000}"/>
    <cellStyle name="20% - Accent6 2 3 2 4" xfId="6123" xr:uid="{00000000-0005-0000-0000-0000E2170000}"/>
    <cellStyle name="20% - Accent6 2 3 2 4 2" xfId="6124" xr:uid="{00000000-0005-0000-0000-0000E3170000}"/>
    <cellStyle name="20% - Accent6 2 3 2 5" xfId="6125" xr:uid="{00000000-0005-0000-0000-0000E4170000}"/>
    <cellStyle name="20% - Accent6 2 3 3" xfId="6126" xr:uid="{00000000-0005-0000-0000-0000E5170000}"/>
    <cellStyle name="20% - Accent6 2 3 3 2" xfId="6127" xr:uid="{00000000-0005-0000-0000-0000E6170000}"/>
    <cellStyle name="20% - Accent6 2 3 3 2 2" xfId="6128" xr:uid="{00000000-0005-0000-0000-0000E7170000}"/>
    <cellStyle name="20% - Accent6 2 3 3 3" xfId="6129" xr:uid="{00000000-0005-0000-0000-0000E8170000}"/>
    <cellStyle name="20% - Accent6 2 3 3 3 2" xfId="6130" xr:uid="{00000000-0005-0000-0000-0000E9170000}"/>
    <cellStyle name="20% - Accent6 2 3 3 4" xfId="6131" xr:uid="{00000000-0005-0000-0000-0000EA170000}"/>
    <cellStyle name="20% - Accent6 2 3 4" xfId="6132" xr:uid="{00000000-0005-0000-0000-0000EB170000}"/>
    <cellStyle name="20% - Accent6 2 3 4 2" xfId="6133" xr:uid="{00000000-0005-0000-0000-0000EC170000}"/>
    <cellStyle name="20% - Accent6 2 3 5" xfId="6134" xr:uid="{00000000-0005-0000-0000-0000ED170000}"/>
    <cellStyle name="20% - Accent6 2 3 5 2" xfId="6135" xr:uid="{00000000-0005-0000-0000-0000EE170000}"/>
    <cellStyle name="20% - Accent6 2 3 6" xfId="6136" xr:uid="{00000000-0005-0000-0000-0000EF170000}"/>
    <cellStyle name="20% - Accent6 2 4" xfId="6137" xr:uid="{00000000-0005-0000-0000-0000F0170000}"/>
    <cellStyle name="20% - Accent6 2 4 2" xfId="6138" xr:uid="{00000000-0005-0000-0000-0000F1170000}"/>
    <cellStyle name="20% - Accent6 2 4 2 2" xfId="6139" xr:uid="{00000000-0005-0000-0000-0000F2170000}"/>
    <cellStyle name="20% - Accent6 2 4 2 2 2" xfId="6140" xr:uid="{00000000-0005-0000-0000-0000F3170000}"/>
    <cellStyle name="20% - Accent6 2 4 2 2 2 2" xfId="6141" xr:uid="{00000000-0005-0000-0000-0000F4170000}"/>
    <cellStyle name="20% - Accent6 2 4 2 2 3" xfId="6142" xr:uid="{00000000-0005-0000-0000-0000F5170000}"/>
    <cellStyle name="20% - Accent6 2 4 2 2 3 2" xfId="6143" xr:uid="{00000000-0005-0000-0000-0000F6170000}"/>
    <cellStyle name="20% - Accent6 2 4 2 2 4" xfId="6144" xr:uid="{00000000-0005-0000-0000-0000F7170000}"/>
    <cellStyle name="20% - Accent6 2 4 2 3" xfId="6145" xr:uid="{00000000-0005-0000-0000-0000F8170000}"/>
    <cellStyle name="20% - Accent6 2 4 2 3 2" xfId="6146" xr:uid="{00000000-0005-0000-0000-0000F9170000}"/>
    <cellStyle name="20% - Accent6 2 4 2 4" xfId="6147" xr:uid="{00000000-0005-0000-0000-0000FA170000}"/>
    <cellStyle name="20% - Accent6 2 4 2 4 2" xfId="6148" xr:uid="{00000000-0005-0000-0000-0000FB170000}"/>
    <cellStyle name="20% - Accent6 2 4 2 5" xfId="6149" xr:uid="{00000000-0005-0000-0000-0000FC170000}"/>
    <cellStyle name="20% - Accent6 2 4 3" xfId="6150" xr:uid="{00000000-0005-0000-0000-0000FD170000}"/>
    <cellStyle name="20% - Accent6 2 4 3 2" xfId="6151" xr:uid="{00000000-0005-0000-0000-0000FE170000}"/>
    <cellStyle name="20% - Accent6 2 4 3 2 2" xfId="6152" xr:uid="{00000000-0005-0000-0000-0000FF170000}"/>
    <cellStyle name="20% - Accent6 2 4 3 3" xfId="6153" xr:uid="{00000000-0005-0000-0000-000000180000}"/>
    <cellStyle name="20% - Accent6 2 4 3 3 2" xfId="6154" xr:uid="{00000000-0005-0000-0000-000001180000}"/>
    <cellStyle name="20% - Accent6 2 4 3 4" xfId="6155" xr:uid="{00000000-0005-0000-0000-000002180000}"/>
    <cellStyle name="20% - Accent6 2 4 4" xfId="6156" xr:uid="{00000000-0005-0000-0000-000003180000}"/>
    <cellStyle name="20% - Accent6 2 4 4 2" xfId="6157" xr:uid="{00000000-0005-0000-0000-000004180000}"/>
    <cellStyle name="20% - Accent6 2 4 5" xfId="6158" xr:uid="{00000000-0005-0000-0000-000005180000}"/>
    <cellStyle name="20% - Accent6 2 4 5 2" xfId="6159" xr:uid="{00000000-0005-0000-0000-000006180000}"/>
    <cellStyle name="20% - Accent6 2 4 6" xfId="6160" xr:uid="{00000000-0005-0000-0000-000007180000}"/>
    <cellStyle name="20% - Accent6 2 5" xfId="6161" xr:uid="{00000000-0005-0000-0000-000008180000}"/>
    <cellStyle name="20% - Accent6 2 5 2" xfId="6162" xr:uid="{00000000-0005-0000-0000-000009180000}"/>
    <cellStyle name="20% - Accent6 2 5 2 2" xfId="6163" xr:uid="{00000000-0005-0000-0000-00000A180000}"/>
    <cellStyle name="20% - Accent6 2 5 2 2 2" xfId="6164" xr:uid="{00000000-0005-0000-0000-00000B180000}"/>
    <cellStyle name="20% - Accent6 2 5 2 3" xfId="6165" xr:uid="{00000000-0005-0000-0000-00000C180000}"/>
    <cellStyle name="20% - Accent6 2 5 2 3 2" xfId="6166" xr:uid="{00000000-0005-0000-0000-00000D180000}"/>
    <cellStyle name="20% - Accent6 2 5 2 4" xfId="6167" xr:uid="{00000000-0005-0000-0000-00000E180000}"/>
    <cellStyle name="20% - Accent6 2 5 3" xfId="6168" xr:uid="{00000000-0005-0000-0000-00000F180000}"/>
    <cellStyle name="20% - Accent6 2 5 3 2" xfId="6169" xr:uid="{00000000-0005-0000-0000-000010180000}"/>
    <cellStyle name="20% - Accent6 2 5 4" xfId="6170" xr:uid="{00000000-0005-0000-0000-000011180000}"/>
    <cellStyle name="20% - Accent6 2 5 4 2" xfId="6171" xr:uid="{00000000-0005-0000-0000-000012180000}"/>
    <cellStyle name="20% - Accent6 2 5 5" xfId="6172" xr:uid="{00000000-0005-0000-0000-000013180000}"/>
    <cellStyle name="20% - Accent6 2 6" xfId="6173" xr:uid="{00000000-0005-0000-0000-000014180000}"/>
    <cellStyle name="20% - Accent6 2 6 2" xfId="6174" xr:uid="{00000000-0005-0000-0000-000015180000}"/>
    <cellStyle name="20% - Accent6 2 6 2 2" xfId="6175" xr:uid="{00000000-0005-0000-0000-000016180000}"/>
    <cellStyle name="20% - Accent6 2 6 3" xfId="6176" xr:uid="{00000000-0005-0000-0000-000017180000}"/>
    <cellStyle name="20% - Accent6 2 6 3 2" xfId="6177" xr:uid="{00000000-0005-0000-0000-000018180000}"/>
    <cellStyle name="20% - Accent6 2 6 4" xfId="6178" xr:uid="{00000000-0005-0000-0000-000019180000}"/>
    <cellStyle name="20% - Accent6 2 7" xfId="6179" xr:uid="{00000000-0005-0000-0000-00001A180000}"/>
    <cellStyle name="20% - Accent6 2 7 2" xfId="6180" xr:uid="{00000000-0005-0000-0000-00001B180000}"/>
    <cellStyle name="20% - Accent6 2 8" xfId="6181" xr:uid="{00000000-0005-0000-0000-00001C180000}"/>
    <cellStyle name="20% - Accent6 2 8 2" xfId="6182" xr:uid="{00000000-0005-0000-0000-00001D180000}"/>
    <cellStyle name="20% - Accent6 2 9" xfId="6183" xr:uid="{00000000-0005-0000-0000-00001E180000}"/>
    <cellStyle name="20% - Accent6 20" xfId="6184" xr:uid="{00000000-0005-0000-0000-00001F180000}"/>
    <cellStyle name="20% - Accent6 20 2" xfId="6185" xr:uid="{00000000-0005-0000-0000-000020180000}"/>
    <cellStyle name="20% - Accent6 20 2 2" xfId="6186" xr:uid="{00000000-0005-0000-0000-000021180000}"/>
    <cellStyle name="20% - Accent6 20 2 2 2" xfId="6187" xr:uid="{00000000-0005-0000-0000-000022180000}"/>
    <cellStyle name="20% - Accent6 20 2 2 2 2" xfId="6188" xr:uid="{00000000-0005-0000-0000-000023180000}"/>
    <cellStyle name="20% - Accent6 20 2 2 3" xfId="6189" xr:uid="{00000000-0005-0000-0000-000024180000}"/>
    <cellStyle name="20% - Accent6 20 2 2 3 2" xfId="6190" xr:uid="{00000000-0005-0000-0000-000025180000}"/>
    <cellStyle name="20% - Accent6 20 2 2 4" xfId="6191" xr:uid="{00000000-0005-0000-0000-000026180000}"/>
    <cellStyle name="20% - Accent6 20 2 3" xfId="6192" xr:uid="{00000000-0005-0000-0000-000027180000}"/>
    <cellStyle name="20% - Accent6 20 2 3 2" xfId="6193" xr:uid="{00000000-0005-0000-0000-000028180000}"/>
    <cellStyle name="20% - Accent6 20 2 4" xfId="6194" xr:uid="{00000000-0005-0000-0000-000029180000}"/>
    <cellStyle name="20% - Accent6 20 2 4 2" xfId="6195" xr:uid="{00000000-0005-0000-0000-00002A180000}"/>
    <cellStyle name="20% - Accent6 20 2 5" xfId="6196" xr:uid="{00000000-0005-0000-0000-00002B180000}"/>
    <cellStyle name="20% - Accent6 20 3" xfId="6197" xr:uid="{00000000-0005-0000-0000-00002C180000}"/>
    <cellStyle name="20% - Accent6 20 3 2" xfId="6198" xr:uid="{00000000-0005-0000-0000-00002D180000}"/>
    <cellStyle name="20% - Accent6 20 3 2 2" xfId="6199" xr:uid="{00000000-0005-0000-0000-00002E180000}"/>
    <cellStyle name="20% - Accent6 20 3 3" xfId="6200" xr:uid="{00000000-0005-0000-0000-00002F180000}"/>
    <cellStyle name="20% - Accent6 20 3 3 2" xfId="6201" xr:uid="{00000000-0005-0000-0000-000030180000}"/>
    <cellStyle name="20% - Accent6 20 3 4" xfId="6202" xr:uid="{00000000-0005-0000-0000-000031180000}"/>
    <cellStyle name="20% - Accent6 20 4" xfId="6203" xr:uid="{00000000-0005-0000-0000-000032180000}"/>
    <cellStyle name="20% - Accent6 20 4 2" xfId="6204" xr:uid="{00000000-0005-0000-0000-000033180000}"/>
    <cellStyle name="20% - Accent6 20 5" xfId="6205" xr:uid="{00000000-0005-0000-0000-000034180000}"/>
    <cellStyle name="20% - Accent6 20 5 2" xfId="6206" xr:uid="{00000000-0005-0000-0000-000035180000}"/>
    <cellStyle name="20% - Accent6 20 6" xfId="6207" xr:uid="{00000000-0005-0000-0000-000036180000}"/>
    <cellStyle name="20% - Accent6 21" xfId="6208" xr:uid="{00000000-0005-0000-0000-000037180000}"/>
    <cellStyle name="20% - Accent6 21 2" xfId="6209" xr:uid="{00000000-0005-0000-0000-000038180000}"/>
    <cellStyle name="20% - Accent6 21 2 2" xfId="6210" xr:uid="{00000000-0005-0000-0000-000039180000}"/>
    <cellStyle name="20% - Accent6 21 2 2 2" xfId="6211" xr:uid="{00000000-0005-0000-0000-00003A180000}"/>
    <cellStyle name="20% - Accent6 21 2 2 2 2" xfId="6212" xr:uid="{00000000-0005-0000-0000-00003B180000}"/>
    <cellStyle name="20% - Accent6 21 2 2 3" xfId="6213" xr:uid="{00000000-0005-0000-0000-00003C180000}"/>
    <cellStyle name="20% - Accent6 21 2 2 3 2" xfId="6214" xr:uid="{00000000-0005-0000-0000-00003D180000}"/>
    <cellStyle name="20% - Accent6 21 2 2 4" xfId="6215" xr:uid="{00000000-0005-0000-0000-00003E180000}"/>
    <cellStyle name="20% - Accent6 21 2 3" xfId="6216" xr:uid="{00000000-0005-0000-0000-00003F180000}"/>
    <cellStyle name="20% - Accent6 21 2 3 2" xfId="6217" xr:uid="{00000000-0005-0000-0000-000040180000}"/>
    <cellStyle name="20% - Accent6 21 2 4" xfId="6218" xr:uid="{00000000-0005-0000-0000-000041180000}"/>
    <cellStyle name="20% - Accent6 21 2 4 2" xfId="6219" xr:uid="{00000000-0005-0000-0000-000042180000}"/>
    <cellStyle name="20% - Accent6 21 2 5" xfId="6220" xr:uid="{00000000-0005-0000-0000-000043180000}"/>
    <cellStyle name="20% - Accent6 21 3" xfId="6221" xr:uid="{00000000-0005-0000-0000-000044180000}"/>
    <cellStyle name="20% - Accent6 21 3 2" xfId="6222" xr:uid="{00000000-0005-0000-0000-000045180000}"/>
    <cellStyle name="20% - Accent6 21 3 2 2" xfId="6223" xr:uid="{00000000-0005-0000-0000-000046180000}"/>
    <cellStyle name="20% - Accent6 21 3 3" xfId="6224" xr:uid="{00000000-0005-0000-0000-000047180000}"/>
    <cellStyle name="20% - Accent6 21 3 3 2" xfId="6225" xr:uid="{00000000-0005-0000-0000-000048180000}"/>
    <cellStyle name="20% - Accent6 21 3 4" xfId="6226" xr:uid="{00000000-0005-0000-0000-000049180000}"/>
    <cellStyle name="20% - Accent6 21 4" xfId="6227" xr:uid="{00000000-0005-0000-0000-00004A180000}"/>
    <cellStyle name="20% - Accent6 21 4 2" xfId="6228" xr:uid="{00000000-0005-0000-0000-00004B180000}"/>
    <cellStyle name="20% - Accent6 21 5" xfId="6229" xr:uid="{00000000-0005-0000-0000-00004C180000}"/>
    <cellStyle name="20% - Accent6 21 5 2" xfId="6230" xr:uid="{00000000-0005-0000-0000-00004D180000}"/>
    <cellStyle name="20% - Accent6 21 6" xfId="6231" xr:uid="{00000000-0005-0000-0000-00004E180000}"/>
    <cellStyle name="20% - Accent6 22" xfId="6232" xr:uid="{00000000-0005-0000-0000-00004F180000}"/>
    <cellStyle name="20% - Accent6 22 2" xfId="6233" xr:uid="{00000000-0005-0000-0000-000050180000}"/>
    <cellStyle name="20% - Accent6 22 2 2" xfId="6234" xr:uid="{00000000-0005-0000-0000-000051180000}"/>
    <cellStyle name="20% - Accent6 22 2 2 2" xfId="6235" xr:uid="{00000000-0005-0000-0000-000052180000}"/>
    <cellStyle name="20% - Accent6 22 2 2 2 2" xfId="6236" xr:uid="{00000000-0005-0000-0000-000053180000}"/>
    <cellStyle name="20% - Accent6 22 2 2 3" xfId="6237" xr:uid="{00000000-0005-0000-0000-000054180000}"/>
    <cellStyle name="20% - Accent6 22 2 2 3 2" xfId="6238" xr:uid="{00000000-0005-0000-0000-000055180000}"/>
    <cellStyle name="20% - Accent6 22 2 2 4" xfId="6239" xr:uid="{00000000-0005-0000-0000-000056180000}"/>
    <cellStyle name="20% - Accent6 22 2 3" xfId="6240" xr:uid="{00000000-0005-0000-0000-000057180000}"/>
    <cellStyle name="20% - Accent6 22 2 3 2" xfId="6241" xr:uid="{00000000-0005-0000-0000-000058180000}"/>
    <cellStyle name="20% - Accent6 22 2 4" xfId="6242" xr:uid="{00000000-0005-0000-0000-000059180000}"/>
    <cellStyle name="20% - Accent6 22 2 4 2" xfId="6243" xr:uid="{00000000-0005-0000-0000-00005A180000}"/>
    <cellStyle name="20% - Accent6 22 2 5" xfId="6244" xr:uid="{00000000-0005-0000-0000-00005B180000}"/>
    <cellStyle name="20% - Accent6 22 3" xfId="6245" xr:uid="{00000000-0005-0000-0000-00005C180000}"/>
    <cellStyle name="20% - Accent6 22 3 2" xfId="6246" xr:uid="{00000000-0005-0000-0000-00005D180000}"/>
    <cellStyle name="20% - Accent6 22 3 2 2" xfId="6247" xr:uid="{00000000-0005-0000-0000-00005E180000}"/>
    <cellStyle name="20% - Accent6 22 3 3" xfId="6248" xr:uid="{00000000-0005-0000-0000-00005F180000}"/>
    <cellStyle name="20% - Accent6 22 3 3 2" xfId="6249" xr:uid="{00000000-0005-0000-0000-000060180000}"/>
    <cellStyle name="20% - Accent6 22 3 4" xfId="6250" xr:uid="{00000000-0005-0000-0000-000061180000}"/>
    <cellStyle name="20% - Accent6 22 4" xfId="6251" xr:uid="{00000000-0005-0000-0000-000062180000}"/>
    <cellStyle name="20% - Accent6 22 4 2" xfId="6252" xr:uid="{00000000-0005-0000-0000-000063180000}"/>
    <cellStyle name="20% - Accent6 22 5" xfId="6253" xr:uid="{00000000-0005-0000-0000-000064180000}"/>
    <cellStyle name="20% - Accent6 22 5 2" xfId="6254" xr:uid="{00000000-0005-0000-0000-000065180000}"/>
    <cellStyle name="20% - Accent6 22 6" xfId="6255" xr:uid="{00000000-0005-0000-0000-000066180000}"/>
    <cellStyle name="20% - Accent6 23" xfId="6256" xr:uid="{00000000-0005-0000-0000-000067180000}"/>
    <cellStyle name="20% - Accent6 23 2" xfId="6257" xr:uid="{00000000-0005-0000-0000-000068180000}"/>
    <cellStyle name="20% - Accent6 23 2 2" xfId="6258" xr:uid="{00000000-0005-0000-0000-000069180000}"/>
    <cellStyle name="20% - Accent6 23 2 2 2" xfId="6259" xr:uid="{00000000-0005-0000-0000-00006A180000}"/>
    <cellStyle name="20% - Accent6 23 2 2 2 2" xfId="6260" xr:uid="{00000000-0005-0000-0000-00006B180000}"/>
    <cellStyle name="20% - Accent6 23 2 2 3" xfId="6261" xr:uid="{00000000-0005-0000-0000-00006C180000}"/>
    <cellStyle name="20% - Accent6 23 2 2 3 2" xfId="6262" xr:uid="{00000000-0005-0000-0000-00006D180000}"/>
    <cellStyle name="20% - Accent6 23 2 2 4" xfId="6263" xr:uid="{00000000-0005-0000-0000-00006E180000}"/>
    <cellStyle name="20% - Accent6 23 2 3" xfId="6264" xr:uid="{00000000-0005-0000-0000-00006F180000}"/>
    <cellStyle name="20% - Accent6 23 2 3 2" xfId="6265" xr:uid="{00000000-0005-0000-0000-000070180000}"/>
    <cellStyle name="20% - Accent6 23 2 4" xfId="6266" xr:uid="{00000000-0005-0000-0000-000071180000}"/>
    <cellStyle name="20% - Accent6 23 2 4 2" xfId="6267" xr:uid="{00000000-0005-0000-0000-000072180000}"/>
    <cellStyle name="20% - Accent6 23 2 5" xfId="6268" xr:uid="{00000000-0005-0000-0000-000073180000}"/>
    <cellStyle name="20% - Accent6 23 3" xfId="6269" xr:uid="{00000000-0005-0000-0000-000074180000}"/>
    <cellStyle name="20% - Accent6 23 3 2" xfId="6270" xr:uid="{00000000-0005-0000-0000-000075180000}"/>
    <cellStyle name="20% - Accent6 23 3 2 2" xfId="6271" xr:uid="{00000000-0005-0000-0000-000076180000}"/>
    <cellStyle name="20% - Accent6 23 3 3" xfId="6272" xr:uid="{00000000-0005-0000-0000-000077180000}"/>
    <cellStyle name="20% - Accent6 23 3 3 2" xfId="6273" xr:uid="{00000000-0005-0000-0000-000078180000}"/>
    <cellStyle name="20% - Accent6 23 3 4" xfId="6274" xr:uid="{00000000-0005-0000-0000-000079180000}"/>
    <cellStyle name="20% - Accent6 23 4" xfId="6275" xr:uid="{00000000-0005-0000-0000-00007A180000}"/>
    <cellStyle name="20% - Accent6 23 4 2" xfId="6276" xr:uid="{00000000-0005-0000-0000-00007B180000}"/>
    <cellStyle name="20% - Accent6 23 5" xfId="6277" xr:uid="{00000000-0005-0000-0000-00007C180000}"/>
    <cellStyle name="20% - Accent6 23 5 2" xfId="6278" xr:uid="{00000000-0005-0000-0000-00007D180000}"/>
    <cellStyle name="20% - Accent6 23 6" xfId="6279" xr:uid="{00000000-0005-0000-0000-00007E180000}"/>
    <cellStyle name="20% - Accent6 24" xfId="6280" xr:uid="{00000000-0005-0000-0000-00007F180000}"/>
    <cellStyle name="20% - Accent6 24 2" xfId="6281" xr:uid="{00000000-0005-0000-0000-000080180000}"/>
    <cellStyle name="20% - Accent6 24 2 2" xfId="6282" xr:uid="{00000000-0005-0000-0000-000081180000}"/>
    <cellStyle name="20% - Accent6 24 2 2 2" xfId="6283" xr:uid="{00000000-0005-0000-0000-000082180000}"/>
    <cellStyle name="20% - Accent6 24 2 2 2 2" xfId="6284" xr:uid="{00000000-0005-0000-0000-000083180000}"/>
    <cellStyle name="20% - Accent6 24 2 2 3" xfId="6285" xr:uid="{00000000-0005-0000-0000-000084180000}"/>
    <cellStyle name="20% - Accent6 24 2 2 3 2" xfId="6286" xr:uid="{00000000-0005-0000-0000-000085180000}"/>
    <cellStyle name="20% - Accent6 24 2 2 4" xfId="6287" xr:uid="{00000000-0005-0000-0000-000086180000}"/>
    <cellStyle name="20% - Accent6 24 2 3" xfId="6288" xr:uid="{00000000-0005-0000-0000-000087180000}"/>
    <cellStyle name="20% - Accent6 24 2 3 2" xfId="6289" xr:uid="{00000000-0005-0000-0000-000088180000}"/>
    <cellStyle name="20% - Accent6 24 2 4" xfId="6290" xr:uid="{00000000-0005-0000-0000-000089180000}"/>
    <cellStyle name="20% - Accent6 24 2 4 2" xfId="6291" xr:uid="{00000000-0005-0000-0000-00008A180000}"/>
    <cellStyle name="20% - Accent6 24 2 5" xfId="6292" xr:uid="{00000000-0005-0000-0000-00008B180000}"/>
    <cellStyle name="20% - Accent6 24 3" xfId="6293" xr:uid="{00000000-0005-0000-0000-00008C180000}"/>
    <cellStyle name="20% - Accent6 24 3 2" xfId="6294" xr:uid="{00000000-0005-0000-0000-00008D180000}"/>
    <cellStyle name="20% - Accent6 24 3 2 2" xfId="6295" xr:uid="{00000000-0005-0000-0000-00008E180000}"/>
    <cellStyle name="20% - Accent6 24 3 3" xfId="6296" xr:uid="{00000000-0005-0000-0000-00008F180000}"/>
    <cellStyle name="20% - Accent6 24 3 3 2" xfId="6297" xr:uid="{00000000-0005-0000-0000-000090180000}"/>
    <cellStyle name="20% - Accent6 24 3 4" xfId="6298" xr:uid="{00000000-0005-0000-0000-000091180000}"/>
    <cellStyle name="20% - Accent6 24 4" xfId="6299" xr:uid="{00000000-0005-0000-0000-000092180000}"/>
    <cellStyle name="20% - Accent6 24 4 2" xfId="6300" xr:uid="{00000000-0005-0000-0000-000093180000}"/>
    <cellStyle name="20% - Accent6 24 5" xfId="6301" xr:uid="{00000000-0005-0000-0000-000094180000}"/>
    <cellStyle name="20% - Accent6 24 5 2" xfId="6302" xr:uid="{00000000-0005-0000-0000-000095180000}"/>
    <cellStyle name="20% - Accent6 24 6" xfId="6303" xr:uid="{00000000-0005-0000-0000-000096180000}"/>
    <cellStyle name="20% - Accent6 25" xfId="6304" xr:uid="{00000000-0005-0000-0000-000097180000}"/>
    <cellStyle name="20% - Accent6 25 2" xfId="6305" xr:uid="{00000000-0005-0000-0000-000098180000}"/>
    <cellStyle name="20% - Accent6 25 2 2" xfId="6306" xr:uid="{00000000-0005-0000-0000-000099180000}"/>
    <cellStyle name="20% - Accent6 25 2 2 2" xfId="6307" xr:uid="{00000000-0005-0000-0000-00009A180000}"/>
    <cellStyle name="20% - Accent6 25 2 2 2 2" xfId="6308" xr:uid="{00000000-0005-0000-0000-00009B180000}"/>
    <cellStyle name="20% - Accent6 25 2 2 3" xfId="6309" xr:uid="{00000000-0005-0000-0000-00009C180000}"/>
    <cellStyle name="20% - Accent6 25 2 2 3 2" xfId="6310" xr:uid="{00000000-0005-0000-0000-00009D180000}"/>
    <cellStyle name="20% - Accent6 25 2 2 4" xfId="6311" xr:uid="{00000000-0005-0000-0000-00009E180000}"/>
    <cellStyle name="20% - Accent6 25 2 3" xfId="6312" xr:uid="{00000000-0005-0000-0000-00009F180000}"/>
    <cellStyle name="20% - Accent6 25 2 3 2" xfId="6313" xr:uid="{00000000-0005-0000-0000-0000A0180000}"/>
    <cellStyle name="20% - Accent6 25 2 4" xfId="6314" xr:uid="{00000000-0005-0000-0000-0000A1180000}"/>
    <cellStyle name="20% - Accent6 25 2 4 2" xfId="6315" xr:uid="{00000000-0005-0000-0000-0000A2180000}"/>
    <cellStyle name="20% - Accent6 25 2 5" xfId="6316" xr:uid="{00000000-0005-0000-0000-0000A3180000}"/>
    <cellStyle name="20% - Accent6 25 3" xfId="6317" xr:uid="{00000000-0005-0000-0000-0000A4180000}"/>
    <cellStyle name="20% - Accent6 25 3 2" xfId="6318" xr:uid="{00000000-0005-0000-0000-0000A5180000}"/>
    <cellStyle name="20% - Accent6 25 3 2 2" xfId="6319" xr:uid="{00000000-0005-0000-0000-0000A6180000}"/>
    <cellStyle name="20% - Accent6 25 3 3" xfId="6320" xr:uid="{00000000-0005-0000-0000-0000A7180000}"/>
    <cellStyle name="20% - Accent6 25 3 3 2" xfId="6321" xr:uid="{00000000-0005-0000-0000-0000A8180000}"/>
    <cellStyle name="20% - Accent6 25 3 4" xfId="6322" xr:uid="{00000000-0005-0000-0000-0000A9180000}"/>
    <cellStyle name="20% - Accent6 25 4" xfId="6323" xr:uid="{00000000-0005-0000-0000-0000AA180000}"/>
    <cellStyle name="20% - Accent6 25 4 2" xfId="6324" xr:uid="{00000000-0005-0000-0000-0000AB180000}"/>
    <cellStyle name="20% - Accent6 25 5" xfId="6325" xr:uid="{00000000-0005-0000-0000-0000AC180000}"/>
    <cellStyle name="20% - Accent6 25 5 2" xfId="6326" xr:uid="{00000000-0005-0000-0000-0000AD180000}"/>
    <cellStyle name="20% - Accent6 25 6" xfId="6327" xr:uid="{00000000-0005-0000-0000-0000AE180000}"/>
    <cellStyle name="20% - Accent6 26" xfId="6328" xr:uid="{00000000-0005-0000-0000-0000AF180000}"/>
    <cellStyle name="20% - Accent6 26 2" xfId="6329" xr:uid="{00000000-0005-0000-0000-0000B0180000}"/>
    <cellStyle name="20% - Accent6 26 2 2" xfId="6330" xr:uid="{00000000-0005-0000-0000-0000B1180000}"/>
    <cellStyle name="20% - Accent6 26 2 2 2" xfId="6331" xr:uid="{00000000-0005-0000-0000-0000B2180000}"/>
    <cellStyle name="20% - Accent6 26 2 3" xfId="6332" xr:uid="{00000000-0005-0000-0000-0000B3180000}"/>
    <cellStyle name="20% - Accent6 26 2 3 2" xfId="6333" xr:uid="{00000000-0005-0000-0000-0000B4180000}"/>
    <cellStyle name="20% - Accent6 26 2 4" xfId="6334" xr:uid="{00000000-0005-0000-0000-0000B5180000}"/>
    <cellStyle name="20% - Accent6 26 3" xfId="6335" xr:uid="{00000000-0005-0000-0000-0000B6180000}"/>
    <cellStyle name="20% - Accent6 26 3 2" xfId="6336" xr:uid="{00000000-0005-0000-0000-0000B7180000}"/>
    <cellStyle name="20% - Accent6 26 4" xfId="6337" xr:uid="{00000000-0005-0000-0000-0000B8180000}"/>
    <cellStyle name="20% - Accent6 26 4 2" xfId="6338" xr:uid="{00000000-0005-0000-0000-0000B9180000}"/>
    <cellStyle name="20% - Accent6 26 5" xfId="6339" xr:uid="{00000000-0005-0000-0000-0000BA180000}"/>
    <cellStyle name="20% - Accent6 27" xfId="6340" xr:uid="{00000000-0005-0000-0000-0000BB180000}"/>
    <cellStyle name="20% - Accent6 27 2" xfId="6341" xr:uid="{00000000-0005-0000-0000-0000BC180000}"/>
    <cellStyle name="20% - Accent6 27 2 2" xfId="6342" xr:uid="{00000000-0005-0000-0000-0000BD180000}"/>
    <cellStyle name="20% - Accent6 27 3" xfId="6343" xr:uid="{00000000-0005-0000-0000-0000BE180000}"/>
    <cellStyle name="20% - Accent6 27 3 2" xfId="6344" xr:uid="{00000000-0005-0000-0000-0000BF180000}"/>
    <cellStyle name="20% - Accent6 27 4" xfId="6345" xr:uid="{00000000-0005-0000-0000-0000C0180000}"/>
    <cellStyle name="20% - Accent6 28" xfId="6346" xr:uid="{00000000-0005-0000-0000-0000C1180000}"/>
    <cellStyle name="20% - Accent6 28 2" xfId="6347" xr:uid="{00000000-0005-0000-0000-0000C2180000}"/>
    <cellStyle name="20% - Accent6 28 2 2" xfId="6348" xr:uid="{00000000-0005-0000-0000-0000C3180000}"/>
    <cellStyle name="20% - Accent6 28 3" xfId="6349" xr:uid="{00000000-0005-0000-0000-0000C4180000}"/>
    <cellStyle name="20% - Accent6 29" xfId="6350" xr:uid="{00000000-0005-0000-0000-0000C5180000}"/>
    <cellStyle name="20% - Accent6 29 2" xfId="6351" xr:uid="{00000000-0005-0000-0000-0000C6180000}"/>
    <cellStyle name="20% - Accent6 3" xfId="6352" xr:uid="{00000000-0005-0000-0000-0000C7180000}"/>
    <cellStyle name="20% - Accent6 3 2" xfId="6353" xr:uid="{00000000-0005-0000-0000-0000C8180000}"/>
    <cellStyle name="20% - Accent6 3 2 2" xfId="6354" xr:uid="{00000000-0005-0000-0000-0000C9180000}"/>
    <cellStyle name="20% - Accent6 3 2 2 2" xfId="6355" xr:uid="{00000000-0005-0000-0000-0000CA180000}"/>
    <cellStyle name="20% - Accent6 3 2 2 2 2" xfId="6356" xr:uid="{00000000-0005-0000-0000-0000CB180000}"/>
    <cellStyle name="20% - Accent6 3 2 2 2 2 2" xfId="6357" xr:uid="{00000000-0005-0000-0000-0000CC180000}"/>
    <cellStyle name="20% - Accent6 3 2 2 2 3" xfId="6358" xr:uid="{00000000-0005-0000-0000-0000CD180000}"/>
    <cellStyle name="20% - Accent6 3 2 2 2 3 2" xfId="6359" xr:uid="{00000000-0005-0000-0000-0000CE180000}"/>
    <cellStyle name="20% - Accent6 3 2 2 2 4" xfId="6360" xr:uid="{00000000-0005-0000-0000-0000CF180000}"/>
    <cellStyle name="20% - Accent6 3 2 2 3" xfId="6361" xr:uid="{00000000-0005-0000-0000-0000D0180000}"/>
    <cellStyle name="20% - Accent6 3 2 2 3 2" xfId="6362" xr:uid="{00000000-0005-0000-0000-0000D1180000}"/>
    <cellStyle name="20% - Accent6 3 2 2 4" xfId="6363" xr:uid="{00000000-0005-0000-0000-0000D2180000}"/>
    <cellStyle name="20% - Accent6 3 2 2 4 2" xfId="6364" xr:uid="{00000000-0005-0000-0000-0000D3180000}"/>
    <cellStyle name="20% - Accent6 3 2 2 5" xfId="6365" xr:uid="{00000000-0005-0000-0000-0000D4180000}"/>
    <cellStyle name="20% - Accent6 3 2 3" xfId="6366" xr:uid="{00000000-0005-0000-0000-0000D5180000}"/>
    <cellStyle name="20% - Accent6 3 2 3 2" xfId="6367" xr:uid="{00000000-0005-0000-0000-0000D6180000}"/>
    <cellStyle name="20% - Accent6 3 2 3 2 2" xfId="6368" xr:uid="{00000000-0005-0000-0000-0000D7180000}"/>
    <cellStyle name="20% - Accent6 3 2 3 3" xfId="6369" xr:uid="{00000000-0005-0000-0000-0000D8180000}"/>
    <cellStyle name="20% - Accent6 3 2 3 3 2" xfId="6370" xr:uid="{00000000-0005-0000-0000-0000D9180000}"/>
    <cellStyle name="20% - Accent6 3 2 3 4" xfId="6371" xr:uid="{00000000-0005-0000-0000-0000DA180000}"/>
    <cellStyle name="20% - Accent6 3 2 4" xfId="6372" xr:uid="{00000000-0005-0000-0000-0000DB180000}"/>
    <cellStyle name="20% - Accent6 3 2 4 2" xfId="6373" xr:uid="{00000000-0005-0000-0000-0000DC180000}"/>
    <cellStyle name="20% - Accent6 3 2 5" xfId="6374" xr:uid="{00000000-0005-0000-0000-0000DD180000}"/>
    <cellStyle name="20% - Accent6 3 2 5 2" xfId="6375" xr:uid="{00000000-0005-0000-0000-0000DE180000}"/>
    <cellStyle name="20% - Accent6 3 2 6" xfId="6376" xr:uid="{00000000-0005-0000-0000-0000DF180000}"/>
    <cellStyle name="20% - Accent6 3 3" xfId="6377" xr:uid="{00000000-0005-0000-0000-0000E0180000}"/>
    <cellStyle name="20% - Accent6 3 3 2" xfId="6378" xr:uid="{00000000-0005-0000-0000-0000E1180000}"/>
    <cellStyle name="20% - Accent6 3 3 2 2" xfId="6379" xr:uid="{00000000-0005-0000-0000-0000E2180000}"/>
    <cellStyle name="20% - Accent6 3 3 2 2 2" xfId="6380" xr:uid="{00000000-0005-0000-0000-0000E3180000}"/>
    <cellStyle name="20% - Accent6 3 3 2 2 2 2" xfId="6381" xr:uid="{00000000-0005-0000-0000-0000E4180000}"/>
    <cellStyle name="20% - Accent6 3 3 2 2 3" xfId="6382" xr:uid="{00000000-0005-0000-0000-0000E5180000}"/>
    <cellStyle name="20% - Accent6 3 3 2 2 3 2" xfId="6383" xr:uid="{00000000-0005-0000-0000-0000E6180000}"/>
    <cellStyle name="20% - Accent6 3 3 2 2 4" xfId="6384" xr:uid="{00000000-0005-0000-0000-0000E7180000}"/>
    <cellStyle name="20% - Accent6 3 3 2 3" xfId="6385" xr:uid="{00000000-0005-0000-0000-0000E8180000}"/>
    <cellStyle name="20% - Accent6 3 3 2 3 2" xfId="6386" xr:uid="{00000000-0005-0000-0000-0000E9180000}"/>
    <cellStyle name="20% - Accent6 3 3 2 4" xfId="6387" xr:uid="{00000000-0005-0000-0000-0000EA180000}"/>
    <cellStyle name="20% - Accent6 3 3 2 4 2" xfId="6388" xr:uid="{00000000-0005-0000-0000-0000EB180000}"/>
    <cellStyle name="20% - Accent6 3 3 2 5" xfId="6389" xr:uid="{00000000-0005-0000-0000-0000EC180000}"/>
    <cellStyle name="20% - Accent6 3 3 3" xfId="6390" xr:uid="{00000000-0005-0000-0000-0000ED180000}"/>
    <cellStyle name="20% - Accent6 3 3 3 2" xfId="6391" xr:uid="{00000000-0005-0000-0000-0000EE180000}"/>
    <cellStyle name="20% - Accent6 3 3 3 2 2" xfId="6392" xr:uid="{00000000-0005-0000-0000-0000EF180000}"/>
    <cellStyle name="20% - Accent6 3 3 3 3" xfId="6393" xr:uid="{00000000-0005-0000-0000-0000F0180000}"/>
    <cellStyle name="20% - Accent6 3 3 3 3 2" xfId="6394" xr:uid="{00000000-0005-0000-0000-0000F1180000}"/>
    <cellStyle name="20% - Accent6 3 3 3 4" xfId="6395" xr:uid="{00000000-0005-0000-0000-0000F2180000}"/>
    <cellStyle name="20% - Accent6 3 3 4" xfId="6396" xr:uid="{00000000-0005-0000-0000-0000F3180000}"/>
    <cellStyle name="20% - Accent6 3 3 4 2" xfId="6397" xr:uid="{00000000-0005-0000-0000-0000F4180000}"/>
    <cellStyle name="20% - Accent6 3 3 5" xfId="6398" xr:uid="{00000000-0005-0000-0000-0000F5180000}"/>
    <cellStyle name="20% - Accent6 3 3 5 2" xfId="6399" xr:uid="{00000000-0005-0000-0000-0000F6180000}"/>
    <cellStyle name="20% - Accent6 3 3 6" xfId="6400" xr:uid="{00000000-0005-0000-0000-0000F7180000}"/>
    <cellStyle name="20% - Accent6 3 4" xfId="6401" xr:uid="{00000000-0005-0000-0000-0000F8180000}"/>
    <cellStyle name="20% - Accent6 3 4 2" xfId="6402" xr:uid="{00000000-0005-0000-0000-0000F9180000}"/>
    <cellStyle name="20% - Accent6 3 4 2 2" xfId="6403" xr:uid="{00000000-0005-0000-0000-0000FA180000}"/>
    <cellStyle name="20% - Accent6 3 4 2 2 2" xfId="6404" xr:uid="{00000000-0005-0000-0000-0000FB180000}"/>
    <cellStyle name="20% - Accent6 3 4 2 2 2 2" xfId="6405" xr:uid="{00000000-0005-0000-0000-0000FC180000}"/>
    <cellStyle name="20% - Accent6 3 4 2 2 3" xfId="6406" xr:uid="{00000000-0005-0000-0000-0000FD180000}"/>
    <cellStyle name="20% - Accent6 3 4 2 2 3 2" xfId="6407" xr:uid="{00000000-0005-0000-0000-0000FE180000}"/>
    <cellStyle name="20% - Accent6 3 4 2 2 4" xfId="6408" xr:uid="{00000000-0005-0000-0000-0000FF180000}"/>
    <cellStyle name="20% - Accent6 3 4 2 3" xfId="6409" xr:uid="{00000000-0005-0000-0000-000000190000}"/>
    <cellStyle name="20% - Accent6 3 4 2 3 2" xfId="6410" xr:uid="{00000000-0005-0000-0000-000001190000}"/>
    <cellStyle name="20% - Accent6 3 4 2 4" xfId="6411" xr:uid="{00000000-0005-0000-0000-000002190000}"/>
    <cellStyle name="20% - Accent6 3 4 2 4 2" xfId="6412" xr:uid="{00000000-0005-0000-0000-000003190000}"/>
    <cellStyle name="20% - Accent6 3 4 2 5" xfId="6413" xr:uid="{00000000-0005-0000-0000-000004190000}"/>
    <cellStyle name="20% - Accent6 3 4 3" xfId="6414" xr:uid="{00000000-0005-0000-0000-000005190000}"/>
    <cellStyle name="20% - Accent6 3 4 3 2" xfId="6415" xr:uid="{00000000-0005-0000-0000-000006190000}"/>
    <cellStyle name="20% - Accent6 3 4 3 2 2" xfId="6416" xr:uid="{00000000-0005-0000-0000-000007190000}"/>
    <cellStyle name="20% - Accent6 3 4 3 3" xfId="6417" xr:uid="{00000000-0005-0000-0000-000008190000}"/>
    <cellStyle name="20% - Accent6 3 4 3 3 2" xfId="6418" xr:uid="{00000000-0005-0000-0000-000009190000}"/>
    <cellStyle name="20% - Accent6 3 4 3 4" xfId="6419" xr:uid="{00000000-0005-0000-0000-00000A190000}"/>
    <cellStyle name="20% - Accent6 3 4 4" xfId="6420" xr:uid="{00000000-0005-0000-0000-00000B190000}"/>
    <cellStyle name="20% - Accent6 3 4 4 2" xfId="6421" xr:uid="{00000000-0005-0000-0000-00000C190000}"/>
    <cellStyle name="20% - Accent6 3 4 5" xfId="6422" xr:uid="{00000000-0005-0000-0000-00000D190000}"/>
    <cellStyle name="20% - Accent6 3 4 5 2" xfId="6423" xr:uid="{00000000-0005-0000-0000-00000E190000}"/>
    <cellStyle name="20% - Accent6 3 4 6" xfId="6424" xr:uid="{00000000-0005-0000-0000-00000F190000}"/>
    <cellStyle name="20% - Accent6 3 5" xfId="6425" xr:uid="{00000000-0005-0000-0000-000010190000}"/>
    <cellStyle name="20% - Accent6 3 5 2" xfId="6426" xr:uid="{00000000-0005-0000-0000-000011190000}"/>
    <cellStyle name="20% - Accent6 3 5 2 2" xfId="6427" xr:uid="{00000000-0005-0000-0000-000012190000}"/>
    <cellStyle name="20% - Accent6 3 5 2 2 2" xfId="6428" xr:uid="{00000000-0005-0000-0000-000013190000}"/>
    <cellStyle name="20% - Accent6 3 5 2 3" xfId="6429" xr:uid="{00000000-0005-0000-0000-000014190000}"/>
    <cellStyle name="20% - Accent6 3 5 2 3 2" xfId="6430" xr:uid="{00000000-0005-0000-0000-000015190000}"/>
    <cellStyle name="20% - Accent6 3 5 2 4" xfId="6431" xr:uid="{00000000-0005-0000-0000-000016190000}"/>
    <cellStyle name="20% - Accent6 3 5 3" xfId="6432" xr:uid="{00000000-0005-0000-0000-000017190000}"/>
    <cellStyle name="20% - Accent6 3 5 3 2" xfId="6433" xr:uid="{00000000-0005-0000-0000-000018190000}"/>
    <cellStyle name="20% - Accent6 3 5 4" xfId="6434" xr:uid="{00000000-0005-0000-0000-000019190000}"/>
    <cellStyle name="20% - Accent6 3 5 4 2" xfId="6435" xr:uid="{00000000-0005-0000-0000-00001A190000}"/>
    <cellStyle name="20% - Accent6 3 5 5" xfId="6436" xr:uid="{00000000-0005-0000-0000-00001B190000}"/>
    <cellStyle name="20% - Accent6 3 6" xfId="6437" xr:uid="{00000000-0005-0000-0000-00001C190000}"/>
    <cellStyle name="20% - Accent6 3 6 2" xfId="6438" xr:uid="{00000000-0005-0000-0000-00001D190000}"/>
    <cellStyle name="20% - Accent6 3 6 2 2" xfId="6439" xr:uid="{00000000-0005-0000-0000-00001E190000}"/>
    <cellStyle name="20% - Accent6 3 6 3" xfId="6440" xr:uid="{00000000-0005-0000-0000-00001F190000}"/>
    <cellStyle name="20% - Accent6 3 6 3 2" xfId="6441" xr:uid="{00000000-0005-0000-0000-000020190000}"/>
    <cellStyle name="20% - Accent6 3 6 4" xfId="6442" xr:uid="{00000000-0005-0000-0000-000021190000}"/>
    <cellStyle name="20% - Accent6 3 7" xfId="6443" xr:uid="{00000000-0005-0000-0000-000022190000}"/>
    <cellStyle name="20% - Accent6 3 7 2" xfId="6444" xr:uid="{00000000-0005-0000-0000-000023190000}"/>
    <cellStyle name="20% - Accent6 3 8" xfId="6445" xr:uid="{00000000-0005-0000-0000-000024190000}"/>
    <cellStyle name="20% - Accent6 3 8 2" xfId="6446" xr:uid="{00000000-0005-0000-0000-000025190000}"/>
    <cellStyle name="20% - Accent6 3 9" xfId="6447" xr:uid="{00000000-0005-0000-0000-000026190000}"/>
    <cellStyle name="20% - Accent6 30" xfId="6448" xr:uid="{00000000-0005-0000-0000-000027190000}"/>
    <cellStyle name="20% - Accent6 30 2" xfId="6449" xr:uid="{00000000-0005-0000-0000-000028190000}"/>
    <cellStyle name="20% - Accent6 31" xfId="6450" xr:uid="{00000000-0005-0000-0000-000029190000}"/>
    <cellStyle name="20% - Accent6 31 2" xfId="6451" xr:uid="{00000000-0005-0000-0000-00002A190000}"/>
    <cellStyle name="20% - Accent6 32" xfId="6452" xr:uid="{00000000-0005-0000-0000-00002B190000}"/>
    <cellStyle name="20% - Accent6 32 2" xfId="6453" xr:uid="{00000000-0005-0000-0000-00002C190000}"/>
    <cellStyle name="20% - Accent6 33" xfId="6454" xr:uid="{00000000-0005-0000-0000-00002D190000}"/>
    <cellStyle name="20% - Accent6 33 2" xfId="6455" xr:uid="{00000000-0005-0000-0000-00002E190000}"/>
    <cellStyle name="20% - Accent6 34" xfId="6456" xr:uid="{00000000-0005-0000-0000-00002F190000}"/>
    <cellStyle name="20% - Accent6 34 2" xfId="6457" xr:uid="{00000000-0005-0000-0000-000030190000}"/>
    <cellStyle name="20% - Accent6 35" xfId="6458" xr:uid="{00000000-0005-0000-0000-000031190000}"/>
    <cellStyle name="20% - Accent6 35 2" xfId="6459" xr:uid="{00000000-0005-0000-0000-000032190000}"/>
    <cellStyle name="20% - Accent6 36" xfId="6460" xr:uid="{00000000-0005-0000-0000-000033190000}"/>
    <cellStyle name="20% - Accent6 36 2" xfId="6461" xr:uid="{00000000-0005-0000-0000-000034190000}"/>
    <cellStyle name="20% - Accent6 37" xfId="6462" xr:uid="{00000000-0005-0000-0000-000035190000}"/>
    <cellStyle name="20% - Accent6 37 2" xfId="6463" xr:uid="{00000000-0005-0000-0000-000036190000}"/>
    <cellStyle name="20% - Accent6 38" xfId="6464" xr:uid="{00000000-0005-0000-0000-000037190000}"/>
    <cellStyle name="20% - Accent6 38 2" xfId="6465" xr:uid="{00000000-0005-0000-0000-000038190000}"/>
    <cellStyle name="20% - Accent6 39" xfId="6466" xr:uid="{00000000-0005-0000-0000-000039190000}"/>
    <cellStyle name="20% - Accent6 39 2" xfId="6467" xr:uid="{00000000-0005-0000-0000-00003A190000}"/>
    <cellStyle name="20% - Accent6 4" xfId="6468" xr:uid="{00000000-0005-0000-0000-00003B190000}"/>
    <cellStyle name="20% - Accent6 4 2" xfId="6469" xr:uid="{00000000-0005-0000-0000-00003C190000}"/>
    <cellStyle name="20% - Accent6 4 2 2" xfId="6470" xr:uid="{00000000-0005-0000-0000-00003D190000}"/>
    <cellStyle name="20% - Accent6 4 2 2 2" xfId="6471" xr:uid="{00000000-0005-0000-0000-00003E190000}"/>
    <cellStyle name="20% - Accent6 4 2 2 2 2" xfId="6472" xr:uid="{00000000-0005-0000-0000-00003F190000}"/>
    <cellStyle name="20% - Accent6 4 2 2 2 2 2" xfId="6473" xr:uid="{00000000-0005-0000-0000-000040190000}"/>
    <cellStyle name="20% - Accent6 4 2 2 2 3" xfId="6474" xr:uid="{00000000-0005-0000-0000-000041190000}"/>
    <cellStyle name="20% - Accent6 4 2 2 2 3 2" xfId="6475" xr:uid="{00000000-0005-0000-0000-000042190000}"/>
    <cellStyle name="20% - Accent6 4 2 2 2 4" xfId="6476" xr:uid="{00000000-0005-0000-0000-000043190000}"/>
    <cellStyle name="20% - Accent6 4 2 2 3" xfId="6477" xr:uid="{00000000-0005-0000-0000-000044190000}"/>
    <cellStyle name="20% - Accent6 4 2 2 3 2" xfId="6478" xr:uid="{00000000-0005-0000-0000-000045190000}"/>
    <cellStyle name="20% - Accent6 4 2 2 4" xfId="6479" xr:uid="{00000000-0005-0000-0000-000046190000}"/>
    <cellStyle name="20% - Accent6 4 2 2 4 2" xfId="6480" xr:uid="{00000000-0005-0000-0000-000047190000}"/>
    <cellStyle name="20% - Accent6 4 2 2 5" xfId="6481" xr:uid="{00000000-0005-0000-0000-000048190000}"/>
    <cellStyle name="20% - Accent6 4 2 3" xfId="6482" xr:uid="{00000000-0005-0000-0000-000049190000}"/>
    <cellStyle name="20% - Accent6 4 2 3 2" xfId="6483" xr:uid="{00000000-0005-0000-0000-00004A190000}"/>
    <cellStyle name="20% - Accent6 4 2 3 2 2" xfId="6484" xr:uid="{00000000-0005-0000-0000-00004B190000}"/>
    <cellStyle name="20% - Accent6 4 2 3 3" xfId="6485" xr:uid="{00000000-0005-0000-0000-00004C190000}"/>
    <cellStyle name="20% - Accent6 4 2 3 3 2" xfId="6486" xr:uid="{00000000-0005-0000-0000-00004D190000}"/>
    <cellStyle name="20% - Accent6 4 2 3 4" xfId="6487" xr:uid="{00000000-0005-0000-0000-00004E190000}"/>
    <cellStyle name="20% - Accent6 4 2 4" xfId="6488" xr:uid="{00000000-0005-0000-0000-00004F190000}"/>
    <cellStyle name="20% - Accent6 4 2 4 2" xfId="6489" xr:uid="{00000000-0005-0000-0000-000050190000}"/>
    <cellStyle name="20% - Accent6 4 2 5" xfId="6490" xr:uid="{00000000-0005-0000-0000-000051190000}"/>
    <cellStyle name="20% - Accent6 4 2 5 2" xfId="6491" xr:uid="{00000000-0005-0000-0000-000052190000}"/>
    <cellStyle name="20% - Accent6 4 2 6" xfId="6492" xr:uid="{00000000-0005-0000-0000-000053190000}"/>
    <cellStyle name="20% - Accent6 4 3" xfId="6493" xr:uid="{00000000-0005-0000-0000-000054190000}"/>
    <cellStyle name="20% - Accent6 4 3 2" xfId="6494" xr:uid="{00000000-0005-0000-0000-000055190000}"/>
    <cellStyle name="20% - Accent6 4 3 2 2" xfId="6495" xr:uid="{00000000-0005-0000-0000-000056190000}"/>
    <cellStyle name="20% - Accent6 4 3 2 2 2" xfId="6496" xr:uid="{00000000-0005-0000-0000-000057190000}"/>
    <cellStyle name="20% - Accent6 4 3 2 2 2 2" xfId="6497" xr:uid="{00000000-0005-0000-0000-000058190000}"/>
    <cellStyle name="20% - Accent6 4 3 2 2 3" xfId="6498" xr:uid="{00000000-0005-0000-0000-000059190000}"/>
    <cellStyle name="20% - Accent6 4 3 2 2 3 2" xfId="6499" xr:uid="{00000000-0005-0000-0000-00005A190000}"/>
    <cellStyle name="20% - Accent6 4 3 2 2 4" xfId="6500" xr:uid="{00000000-0005-0000-0000-00005B190000}"/>
    <cellStyle name="20% - Accent6 4 3 2 3" xfId="6501" xr:uid="{00000000-0005-0000-0000-00005C190000}"/>
    <cellStyle name="20% - Accent6 4 3 2 3 2" xfId="6502" xr:uid="{00000000-0005-0000-0000-00005D190000}"/>
    <cellStyle name="20% - Accent6 4 3 2 4" xfId="6503" xr:uid="{00000000-0005-0000-0000-00005E190000}"/>
    <cellStyle name="20% - Accent6 4 3 2 4 2" xfId="6504" xr:uid="{00000000-0005-0000-0000-00005F190000}"/>
    <cellStyle name="20% - Accent6 4 3 2 5" xfId="6505" xr:uid="{00000000-0005-0000-0000-000060190000}"/>
    <cellStyle name="20% - Accent6 4 3 3" xfId="6506" xr:uid="{00000000-0005-0000-0000-000061190000}"/>
    <cellStyle name="20% - Accent6 4 3 3 2" xfId="6507" xr:uid="{00000000-0005-0000-0000-000062190000}"/>
    <cellStyle name="20% - Accent6 4 3 3 2 2" xfId="6508" xr:uid="{00000000-0005-0000-0000-000063190000}"/>
    <cellStyle name="20% - Accent6 4 3 3 3" xfId="6509" xr:uid="{00000000-0005-0000-0000-000064190000}"/>
    <cellStyle name="20% - Accent6 4 3 3 3 2" xfId="6510" xr:uid="{00000000-0005-0000-0000-000065190000}"/>
    <cellStyle name="20% - Accent6 4 3 3 4" xfId="6511" xr:uid="{00000000-0005-0000-0000-000066190000}"/>
    <cellStyle name="20% - Accent6 4 3 4" xfId="6512" xr:uid="{00000000-0005-0000-0000-000067190000}"/>
    <cellStyle name="20% - Accent6 4 3 4 2" xfId="6513" xr:uid="{00000000-0005-0000-0000-000068190000}"/>
    <cellStyle name="20% - Accent6 4 3 5" xfId="6514" xr:uid="{00000000-0005-0000-0000-000069190000}"/>
    <cellStyle name="20% - Accent6 4 3 5 2" xfId="6515" xr:uid="{00000000-0005-0000-0000-00006A190000}"/>
    <cellStyle name="20% - Accent6 4 3 6" xfId="6516" xr:uid="{00000000-0005-0000-0000-00006B190000}"/>
    <cellStyle name="20% - Accent6 4 4" xfId="6517" xr:uid="{00000000-0005-0000-0000-00006C190000}"/>
    <cellStyle name="20% - Accent6 4 4 2" xfId="6518" xr:uid="{00000000-0005-0000-0000-00006D190000}"/>
    <cellStyle name="20% - Accent6 4 4 2 2" xfId="6519" xr:uid="{00000000-0005-0000-0000-00006E190000}"/>
    <cellStyle name="20% - Accent6 4 4 2 2 2" xfId="6520" xr:uid="{00000000-0005-0000-0000-00006F190000}"/>
    <cellStyle name="20% - Accent6 4 4 2 2 2 2" xfId="6521" xr:uid="{00000000-0005-0000-0000-000070190000}"/>
    <cellStyle name="20% - Accent6 4 4 2 2 3" xfId="6522" xr:uid="{00000000-0005-0000-0000-000071190000}"/>
    <cellStyle name="20% - Accent6 4 4 2 2 3 2" xfId="6523" xr:uid="{00000000-0005-0000-0000-000072190000}"/>
    <cellStyle name="20% - Accent6 4 4 2 2 4" xfId="6524" xr:uid="{00000000-0005-0000-0000-000073190000}"/>
    <cellStyle name="20% - Accent6 4 4 2 3" xfId="6525" xr:uid="{00000000-0005-0000-0000-000074190000}"/>
    <cellStyle name="20% - Accent6 4 4 2 3 2" xfId="6526" xr:uid="{00000000-0005-0000-0000-000075190000}"/>
    <cellStyle name="20% - Accent6 4 4 2 4" xfId="6527" xr:uid="{00000000-0005-0000-0000-000076190000}"/>
    <cellStyle name="20% - Accent6 4 4 2 4 2" xfId="6528" xr:uid="{00000000-0005-0000-0000-000077190000}"/>
    <cellStyle name="20% - Accent6 4 4 2 5" xfId="6529" xr:uid="{00000000-0005-0000-0000-000078190000}"/>
    <cellStyle name="20% - Accent6 4 4 3" xfId="6530" xr:uid="{00000000-0005-0000-0000-000079190000}"/>
    <cellStyle name="20% - Accent6 4 4 3 2" xfId="6531" xr:uid="{00000000-0005-0000-0000-00007A190000}"/>
    <cellStyle name="20% - Accent6 4 4 3 2 2" xfId="6532" xr:uid="{00000000-0005-0000-0000-00007B190000}"/>
    <cellStyle name="20% - Accent6 4 4 3 3" xfId="6533" xr:uid="{00000000-0005-0000-0000-00007C190000}"/>
    <cellStyle name="20% - Accent6 4 4 3 3 2" xfId="6534" xr:uid="{00000000-0005-0000-0000-00007D190000}"/>
    <cellStyle name="20% - Accent6 4 4 3 4" xfId="6535" xr:uid="{00000000-0005-0000-0000-00007E190000}"/>
    <cellStyle name="20% - Accent6 4 4 4" xfId="6536" xr:uid="{00000000-0005-0000-0000-00007F190000}"/>
    <cellStyle name="20% - Accent6 4 4 4 2" xfId="6537" xr:uid="{00000000-0005-0000-0000-000080190000}"/>
    <cellStyle name="20% - Accent6 4 4 5" xfId="6538" xr:uid="{00000000-0005-0000-0000-000081190000}"/>
    <cellStyle name="20% - Accent6 4 4 5 2" xfId="6539" xr:uid="{00000000-0005-0000-0000-000082190000}"/>
    <cellStyle name="20% - Accent6 4 4 6" xfId="6540" xr:uid="{00000000-0005-0000-0000-000083190000}"/>
    <cellStyle name="20% - Accent6 4 5" xfId="6541" xr:uid="{00000000-0005-0000-0000-000084190000}"/>
    <cellStyle name="20% - Accent6 4 5 2" xfId="6542" xr:uid="{00000000-0005-0000-0000-000085190000}"/>
    <cellStyle name="20% - Accent6 4 5 2 2" xfId="6543" xr:uid="{00000000-0005-0000-0000-000086190000}"/>
    <cellStyle name="20% - Accent6 4 5 2 2 2" xfId="6544" xr:uid="{00000000-0005-0000-0000-000087190000}"/>
    <cellStyle name="20% - Accent6 4 5 2 3" xfId="6545" xr:uid="{00000000-0005-0000-0000-000088190000}"/>
    <cellStyle name="20% - Accent6 4 5 2 3 2" xfId="6546" xr:uid="{00000000-0005-0000-0000-000089190000}"/>
    <cellStyle name="20% - Accent6 4 5 2 4" xfId="6547" xr:uid="{00000000-0005-0000-0000-00008A190000}"/>
    <cellStyle name="20% - Accent6 4 5 3" xfId="6548" xr:uid="{00000000-0005-0000-0000-00008B190000}"/>
    <cellStyle name="20% - Accent6 4 5 3 2" xfId="6549" xr:uid="{00000000-0005-0000-0000-00008C190000}"/>
    <cellStyle name="20% - Accent6 4 5 4" xfId="6550" xr:uid="{00000000-0005-0000-0000-00008D190000}"/>
    <cellStyle name="20% - Accent6 4 5 4 2" xfId="6551" xr:uid="{00000000-0005-0000-0000-00008E190000}"/>
    <cellStyle name="20% - Accent6 4 5 5" xfId="6552" xr:uid="{00000000-0005-0000-0000-00008F190000}"/>
    <cellStyle name="20% - Accent6 4 6" xfId="6553" xr:uid="{00000000-0005-0000-0000-000090190000}"/>
    <cellStyle name="20% - Accent6 4 6 2" xfId="6554" xr:uid="{00000000-0005-0000-0000-000091190000}"/>
    <cellStyle name="20% - Accent6 4 6 2 2" xfId="6555" xr:uid="{00000000-0005-0000-0000-000092190000}"/>
    <cellStyle name="20% - Accent6 4 6 3" xfId="6556" xr:uid="{00000000-0005-0000-0000-000093190000}"/>
    <cellStyle name="20% - Accent6 4 6 3 2" xfId="6557" xr:uid="{00000000-0005-0000-0000-000094190000}"/>
    <cellStyle name="20% - Accent6 4 6 4" xfId="6558" xr:uid="{00000000-0005-0000-0000-000095190000}"/>
    <cellStyle name="20% - Accent6 4 7" xfId="6559" xr:uid="{00000000-0005-0000-0000-000096190000}"/>
    <cellStyle name="20% - Accent6 4 7 2" xfId="6560" xr:uid="{00000000-0005-0000-0000-000097190000}"/>
    <cellStyle name="20% - Accent6 4 8" xfId="6561" xr:uid="{00000000-0005-0000-0000-000098190000}"/>
    <cellStyle name="20% - Accent6 4 8 2" xfId="6562" xr:uid="{00000000-0005-0000-0000-000099190000}"/>
    <cellStyle name="20% - Accent6 4 9" xfId="6563" xr:uid="{00000000-0005-0000-0000-00009A190000}"/>
    <cellStyle name="20% - Accent6 40" xfId="6564" xr:uid="{00000000-0005-0000-0000-00009B190000}"/>
    <cellStyle name="20% - Accent6 40 2" xfId="6565" xr:uid="{00000000-0005-0000-0000-00009C190000}"/>
    <cellStyle name="20% - Accent6 41" xfId="6566" xr:uid="{00000000-0005-0000-0000-00009D190000}"/>
    <cellStyle name="20% - Accent6 41 2" xfId="6567" xr:uid="{00000000-0005-0000-0000-00009E190000}"/>
    <cellStyle name="20% - Accent6 42" xfId="6568" xr:uid="{00000000-0005-0000-0000-00009F190000}"/>
    <cellStyle name="20% - Accent6 42 2" xfId="6569" xr:uid="{00000000-0005-0000-0000-0000A0190000}"/>
    <cellStyle name="20% - Accent6 43" xfId="6570" xr:uid="{00000000-0005-0000-0000-0000A1190000}"/>
    <cellStyle name="20% - Accent6 43 2" xfId="6571" xr:uid="{00000000-0005-0000-0000-0000A2190000}"/>
    <cellStyle name="20% - Accent6 44" xfId="6572" xr:uid="{00000000-0005-0000-0000-0000A3190000}"/>
    <cellStyle name="20% - Accent6 44 2" xfId="6573" xr:uid="{00000000-0005-0000-0000-0000A4190000}"/>
    <cellStyle name="20% - Accent6 45" xfId="6574" xr:uid="{00000000-0005-0000-0000-0000A5190000}"/>
    <cellStyle name="20% - Accent6 45 2" xfId="6575" xr:uid="{00000000-0005-0000-0000-0000A6190000}"/>
    <cellStyle name="20% - Accent6 46" xfId="6576" xr:uid="{00000000-0005-0000-0000-0000A7190000}"/>
    <cellStyle name="20% - Accent6 46 2" xfId="6577" xr:uid="{00000000-0005-0000-0000-0000A8190000}"/>
    <cellStyle name="20% - Accent6 47" xfId="6578" xr:uid="{00000000-0005-0000-0000-0000A9190000}"/>
    <cellStyle name="20% - Accent6 47 2" xfId="6579" xr:uid="{00000000-0005-0000-0000-0000AA190000}"/>
    <cellStyle name="20% - Accent6 48" xfId="6580" xr:uid="{00000000-0005-0000-0000-0000AB190000}"/>
    <cellStyle name="20% - Accent6 48 2" xfId="6581" xr:uid="{00000000-0005-0000-0000-0000AC190000}"/>
    <cellStyle name="20% - Accent6 49" xfId="6582" xr:uid="{00000000-0005-0000-0000-0000AD190000}"/>
    <cellStyle name="20% - Accent6 49 2" xfId="6583" xr:uid="{00000000-0005-0000-0000-0000AE190000}"/>
    <cellStyle name="20% - Accent6 5" xfId="6584" xr:uid="{00000000-0005-0000-0000-0000AF190000}"/>
    <cellStyle name="20% - Accent6 5 2" xfId="6585" xr:uid="{00000000-0005-0000-0000-0000B0190000}"/>
    <cellStyle name="20% - Accent6 5 2 2" xfId="6586" xr:uid="{00000000-0005-0000-0000-0000B1190000}"/>
    <cellStyle name="20% - Accent6 5 2 2 2" xfId="6587" xr:uid="{00000000-0005-0000-0000-0000B2190000}"/>
    <cellStyle name="20% - Accent6 5 2 2 2 2" xfId="6588" xr:uid="{00000000-0005-0000-0000-0000B3190000}"/>
    <cellStyle name="20% - Accent6 5 2 2 2 2 2" xfId="6589" xr:uid="{00000000-0005-0000-0000-0000B4190000}"/>
    <cellStyle name="20% - Accent6 5 2 2 2 3" xfId="6590" xr:uid="{00000000-0005-0000-0000-0000B5190000}"/>
    <cellStyle name="20% - Accent6 5 2 2 2 3 2" xfId="6591" xr:uid="{00000000-0005-0000-0000-0000B6190000}"/>
    <cellStyle name="20% - Accent6 5 2 2 2 4" xfId="6592" xr:uid="{00000000-0005-0000-0000-0000B7190000}"/>
    <cellStyle name="20% - Accent6 5 2 2 3" xfId="6593" xr:uid="{00000000-0005-0000-0000-0000B8190000}"/>
    <cellStyle name="20% - Accent6 5 2 2 3 2" xfId="6594" xr:uid="{00000000-0005-0000-0000-0000B9190000}"/>
    <cellStyle name="20% - Accent6 5 2 2 4" xfId="6595" xr:uid="{00000000-0005-0000-0000-0000BA190000}"/>
    <cellStyle name="20% - Accent6 5 2 2 4 2" xfId="6596" xr:uid="{00000000-0005-0000-0000-0000BB190000}"/>
    <cellStyle name="20% - Accent6 5 2 2 5" xfId="6597" xr:uid="{00000000-0005-0000-0000-0000BC190000}"/>
    <cellStyle name="20% - Accent6 5 2 3" xfId="6598" xr:uid="{00000000-0005-0000-0000-0000BD190000}"/>
    <cellStyle name="20% - Accent6 5 2 3 2" xfId="6599" xr:uid="{00000000-0005-0000-0000-0000BE190000}"/>
    <cellStyle name="20% - Accent6 5 2 3 2 2" xfId="6600" xr:uid="{00000000-0005-0000-0000-0000BF190000}"/>
    <cellStyle name="20% - Accent6 5 2 3 3" xfId="6601" xr:uid="{00000000-0005-0000-0000-0000C0190000}"/>
    <cellStyle name="20% - Accent6 5 2 3 3 2" xfId="6602" xr:uid="{00000000-0005-0000-0000-0000C1190000}"/>
    <cellStyle name="20% - Accent6 5 2 3 4" xfId="6603" xr:uid="{00000000-0005-0000-0000-0000C2190000}"/>
    <cellStyle name="20% - Accent6 5 2 4" xfId="6604" xr:uid="{00000000-0005-0000-0000-0000C3190000}"/>
    <cellStyle name="20% - Accent6 5 2 4 2" xfId="6605" xr:uid="{00000000-0005-0000-0000-0000C4190000}"/>
    <cellStyle name="20% - Accent6 5 2 5" xfId="6606" xr:uid="{00000000-0005-0000-0000-0000C5190000}"/>
    <cellStyle name="20% - Accent6 5 2 5 2" xfId="6607" xr:uid="{00000000-0005-0000-0000-0000C6190000}"/>
    <cellStyle name="20% - Accent6 5 2 6" xfId="6608" xr:uid="{00000000-0005-0000-0000-0000C7190000}"/>
    <cellStyle name="20% - Accent6 5 3" xfId="6609" xr:uid="{00000000-0005-0000-0000-0000C8190000}"/>
    <cellStyle name="20% - Accent6 5 3 2" xfId="6610" xr:uid="{00000000-0005-0000-0000-0000C9190000}"/>
    <cellStyle name="20% - Accent6 5 3 2 2" xfId="6611" xr:uid="{00000000-0005-0000-0000-0000CA190000}"/>
    <cellStyle name="20% - Accent6 5 3 2 2 2" xfId="6612" xr:uid="{00000000-0005-0000-0000-0000CB190000}"/>
    <cellStyle name="20% - Accent6 5 3 2 2 2 2" xfId="6613" xr:uid="{00000000-0005-0000-0000-0000CC190000}"/>
    <cellStyle name="20% - Accent6 5 3 2 2 3" xfId="6614" xr:uid="{00000000-0005-0000-0000-0000CD190000}"/>
    <cellStyle name="20% - Accent6 5 3 2 2 3 2" xfId="6615" xr:uid="{00000000-0005-0000-0000-0000CE190000}"/>
    <cellStyle name="20% - Accent6 5 3 2 2 4" xfId="6616" xr:uid="{00000000-0005-0000-0000-0000CF190000}"/>
    <cellStyle name="20% - Accent6 5 3 2 3" xfId="6617" xr:uid="{00000000-0005-0000-0000-0000D0190000}"/>
    <cellStyle name="20% - Accent6 5 3 2 3 2" xfId="6618" xr:uid="{00000000-0005-0000-0000-0000D1190000}"/>
    <cellStyle name="20% - Accent6 5 3 2 4" xfId="6619" xr:uid="{00000000-0005-0000-0000-0000D2190000}"/>
    <cellStyle name="20% - Accent6 5 3 2 4 2" xfId="6620" xr:uid="{00000000-0005-0000-0000-0000D3190000}"/>
    <cellStyle name="20% - Accent6 5 3 2 5" xfId="6621" xr:uid="{00000000-0005-0000-0000-0000D4190000}"/>
    <cellStyle name="20% - Accent6 5 3 3" xfId="6622" xr:uid="{00000000-0005-0000-0000-0000D5190000}"/>
    <cellStyle name="20% - Accent6 5 3 3 2" xfId="6623" xr:uid="{00000000-0005-0000-0000-0000D6190000}"/>
    <cellStyle name="20% - Accent6 5 3 3 2 2" xfId="6624" xr:uid="{00000000-0005-0000-0000-0000D7190000}"/>
    <cellStyle name="20% - Accent6 5 3 3 3" xfId="6625" xr:uid="{00000000-0005-0000-0000-0000D8190000}"/>
    <cellStyle name="20% - Accent6 5 3 3 3 2" xfId="6626" xr:uid="{00000000-0005-0000-0000-0000D9190000}"/>
    <cellStyle name="20% - Accent6 5 3 3 4" xfId="6627" xr:uid="{00000000-0005-0000-0000-0000DA190000}"/>
    <cellStyle name="20% - Accent6 5 3 4" xfId="6628" xr:uid="{00000000-0005-0000-0000-0000DB190000}"/>
    <cellStyle name="20% - Accent6 5 3 4 2" xfId="6629" xr:uid="{00000000-0005-0000-0000-0000DC190000}"/>
    <cellStyle name="20% - Accent6 5 3 5" xfId="6630" xr:uid="{00000000-0005-0000-0000-0000DD190000}"/>
    <cellStyle name="20% - Accent6 5 3 5 2" xfId="6631" xr:uid="{00000000-0005-0000-0000-0000DE190000}"/>
    <cellStyle name="20% - Accent6 5 3 6" xfId="6632" xr:uid="{00000000-0005-0000-0000-0000DF190000}"/>
    <cellStyle name="20% - Accent6 5 4" xfId="6633" xr:uid="{00000000-0005-0000-0000-0000E0190000}"/>
    <cellStyle name="20% - Accent6 5 4 2" xfId="6634" xr:uid="{00000000-0005-0000-0000-0000E1190000}"/>
    <cellStyle name="20% - Accent6 5 4 2 2" xfId="6635" xr:uid="{00000000-0005-0000-0000-0000E2190000}"/>
    <cellStyle name="20% - Accent6 5 4 2 2 2" xfId="6636" xr:uid="{00000000-0005-0000-0000-0000E3190000}"/>
    <cellStyle name="20% - Accent6 5 4 2 2 2 2" xfId="6637" xr:uid="{00000000-0005-0000-0000-0000E4190000}"/>
    <cellStyle name="20% - Accent6 5 4 2 2 3" xfId="6638" xr:uid="{00000000-0005-0000-0000-0000E5190000}"/>
    <cellStyle name="20% - Accent6 5 4 2 2 3 2" xfId="6639" xr:uid="{00000000-0005-0000-0000-0000E6190000}"/>
    <cellStyle name="20% - Accent6 5 4 2 2 4" xfId="6640" xr:uid="{00000000-0005-0000-0000-0000E7190000}"/>
    <cellStyle name="20% - Accent6 5 4 2 3" xfId="6641" xr:uid="{00000000-0005-0000-0000-0000E8190000}"/>
    <cellStyle name="20% - Accent6 5 4 2 3 2" xfId="6642" xr:uid="{00000000-0005-0000-0000-0000E9190000}"/>
    <cellStyle name="20% - Accent6 5 4 2 4" xfId="6643" xr:uid="{00000000-0005-0000-0000-0000EA190000}"/>
    <cellStyle name="20% - Accent6 5 4 2 4 2" xfId="6644" xr:uid="{00000000-0005-0000-0000-0000EB190000}"/>
    <cellStyle name="20% - Accent6 5 4 2 5" xfId="6645" xr:uid="{00000000-0005-0000-0000-0000EC190000}"/>
    <cellStyle name="20% - Accent6 5 4 3" xfId="6646" xr:uid="{00000000-0005-0000-0000-0000ED190000}"/>
    <cellStyle name="20% - Accent6 5 4 3 2" xfId="6647" xr:uid="{00000000-0005-0000-0000-0000EE190000}"/>
    <cellStyle name="20% - Accent6 5 4 3 2 2" xfId="6648" xr:uid="{00000000-0005-0000-0000-0000EF190000}"/>
    <cellStyle name="20% - Accent6 5 4 3 3" xfId="6649" xr:uid="{00000000-0005-0000-0000-0000F0190000}"/>
    <cellStyle name="20% - Accent6 5 4 3 3 2" xfId="6650" xr:uid="{00000000-0005-0000-0000-0000F1190000}"/>
    <cellStyle name="20% - Accent6 5 4 3 4" xfId="6651" xr:uid="{00000000-0005-0000-0000-0000F2190000}"/>
    <cellStyle name="20% - Accent6 5 4 4" xfId="6652" xr:uid="{00000000-0005-0000-0000-0000F3190000}"/>
    <cellStyle name="20% - Accent6 5 4 4 2" xfId="6653" xr:uid="{00000000-0005-0000-0000-0000F4190000}"/>
    <cellStyle name="20% - Accent6 5 4 5" xfId="6654" xr:uid="{00000000-0005-0000-0000-0000F5190000}"/>
    <cellStyle name="20% - Accent6 5 4 5 2" xfId="6655" xr:uid="{00000000-0005-0000-0000-0000F6190000}"/>
    <cellStyle name="20% - Accent6 5 4 6" xfId="6656" xr:uid="{00000000-0005-0000-0000-0000F7190000}"/>
    <cellStyle name="20% - Accent6 5 5" xfId="6657" xr:uid="{00000000-0005-0000-0000-0000F8190000}"/>
    <cellStyle name="20% - Accent6 5 5 2" xfId="6658" xr:uid="{00000000-0005-0000-0000-0000F9190000}"/>
    <cellStyle name="20% - Accent6 5 5 2 2" xfId="6659" xr:uid="{00000000-0005-0000-0000-0000FA190000}"/>
    <cellStyle name="20% - Accent6 5 5 2 2 2" xfId="6660" xr:uid="{00000000-0005-0000-0000-0000FB190000}"/>
    <cellStyle name="20% - Accent6 5 5 2 3" xfId="6661" xr:uid="{00000000-0005-0000-0000-0000FC190000}"/>
    <cellStyle name="20% - Accent6 5 5 2 3 2" xfId="6662" xr:uid="{00000000-0005-0000-0000-0000FD190000}"/>
    <cellStyle name="20% - Accent6 5 5 2 4" xfId="6663" xr:uid="{00000000-0005-0000-0000-0000FE190000}"/>
    <cellStyle name="20% - Accent6 5 5 3" xfId="6664" xr:uid="{00000000-0005-0000-0000-0000FF190000}"/>
    <cellStyle name="20% - Accent6 5 5 3 2" xfId="6665" xr:uid="{00000000-0005-0000-0000-0000001A0000}"/>
    <cellStyle name="20% - Accent6 5 5 4" xfId="6666" xr:uid="{00000000-0005-0000-0000-0000011A0000}"/>
    <cellStyle name="20% - Accent6 5 5 4 2" xfId="6667" xr:uid="{00000000-0005-0000-0000-0000021A0000}"/>
    <cellStyle name="20% - Accent6 5 5 5" xfId="6668" xr:uid="{00000000-0005-0000-0000-0000031A0000}"/>
    <cellStyle name="20% - Accent6 5 6" xfId="6669" xr:uid="{00000000-0005-0000-0000-0000041A0000}"/>
    <cellStyle name="20% - Accent6 5 6 2" xfId="6670" xr:uid="{00000000-0005-0000-0000-0000051A0000}"/>
    <cellStyle name="20% - Accent6 5 6 2 2" xfId="6671" xr:uid="{00000000-0005-0000-0000-0000061A0000}"/>
    <cellStyle name="20% - Accent6 5 6 3" xfId="6672" xr:uid="{00000000-0005-0000-0000-0000071A0000}"/>
    <cellStyle name="20% - Accent6 5 6 3 2" xfId="6673" xr:uid="{00000000-0005-0000-0000-0000081A0000}"/>
    <cellStyle name="20% - Accent6 5 6 4" xfId="6674" xr:uid="{00000000-0005-0000-0000-0000091A0000}"/>
    <cellStyle name="20% - Accent6 5 7" xfId="6675" xr:uid="{00000000-0005-0000-0000-00000A1A0000}"/>
    <cellStyle name="20% - Accent6 5 7 2" xfId="6676" xr:uid="{00000000-0005-0000-0000-00000B1A0000}"/>
    <cellStyle name="20% - Accent6 5 8" xfId="6677" xr:uid="{00000000-0005-0000-0000-00000C1A0000}"/>
    <cellStyle name="20% - Accent6 5 8 2" xfId="6678" xr:uid="{00000000-0005-0000-0000-00000D1A0000}"/>
    <cellStyle name="20% - Accent6 5 9" xfId="6679" xr:uid="{00000000-0005-0000-0000-00000E1A0000}"/>
    <cellStyle name="20% - Accent6 50" xfId="6680" xr:uid="{00000000-0005-0000-0000-00000F1A0000}"/>
    <cellStyle name="20% - Accent6 50 2" xfId="6681" xr:uid="{00000000-0005-0000-0000-0000101A0000}"/>
    <cellStyle name="20% - Accent6 51" xfId="6682" xr:uid="{00000000-0005-0000-0000-0000111A0000}"/>
    <cellStyle name="20% - Accent6 51 2" xfId="6683" xr:uid="{00000000-0005-0000-0000-0000121A0000}"/>
    <cellStyle name="20% - Accent6 52" xfId="6684" xr:uid="{00000000-0005-0000-0000-0000131A0000}"/>
    <cellStyle name="20% - Accent6 52 2" xfId="6685" xr:uid="{00000000-0005-0000-0000-0000141A0000}"/>
    <cellStyle name="20% - Accent6 53" xfId="6686" xr:uid="{00000000-0005-0000-0000-0000151A0000}"/>
    <cellStyle name="20% - Accent6 53 2" xfId="6687" xr:uid="{00000000-0005-0000-0000-0000161A0000}"/>
    <cellStyle name="20% - Accent6 54" xfId="6688" xr:uid="{00000000-0005-0000-0000-0000171A0000}"/>
    <cellStyle name="20% - Accent6 54 2" xfId="6689" xr:uid="{00000000-0005-0000-0000-0000181A0000}"/>
    <cellStyle name="20% - Accent6 55" xfId="6690" xr:uid="{00000000-0005-0000-0000-0000191A0000}"/>
    <cellStyle name="20% - Accent6 55 2" xfId="6691" xr:uid="{00000000-0005-0000-0000-00001A1A0000}"/>
    <cellStyle name="20% - Accent6 56" xfId="6692" xr:uid="{00000000-0005-0000-0000-00001B1A0000}"/>
    <cellStyle name="20% - Accent6 57" xfId="6693" xr:uid="{00000000-0005-0000-0000-00001C1A0000}"/>
    <cellStyle name="20% - Accent6 58" xfId="6694" xr:uid="{00000000-0005-0000-0000-00001D1A0000}"/>
    <cellStyle name="20% - Accent6 59" xfId="6695" xr:uid="{00000000-0005-0000-0000-00001E1A0000}"/>
    <cellStyle name="20% - Accent6 6" xfId="6696" xr:uid="{00000000-0005-0000-0000-00001F1A0000}"/>
    <cellStyle name="20% - Accent6 6 2" xfId="6697" xr:uid="{00000000-0005-0000-0000-0000201A0000}"/>
    <cellStyle name="20% - Accent6 6 2 2" xfId="6698" xr:uid="{00000000-0005-0000-0000-0000211A0000}"/>
    <cellStyle name="20% - Accent6 6 2 2 2" xfId="6699" xr:uid="{00000000-0005-0000-0000-0000221A0000}"/>
    <cellStyle name="20% - Accent6 6 2 2 2 2" xfId="6700" xr:uid="{00000000-0005-0000-0000-0000231A0000}"/>
    <cellStyle name="20% - Accent6 6 2 2 2 2 2" xfId="6701" xr:uid="{00000000-0005-0000-0000-0000241A0000}"/>
    <cellStyle name="20% - Accent6 6 2 2 2 3" xfId="6702" xr:uid="{00000000-0005-0000-0000-0000251A0000}"/>
    <cellStyle name="20% - Accent6 6 2 2 2 3 2" xfId="6703" xr:uid="{00000000-0005-0000-0000-0000261A0000}"/>
    <cellStyle name="20% - Accent6 6 2 2 2 4" xfId="6704" xr:uid="{00000000-0005-0000-0000-0000271A0000}"/>
    <cellStyle name="20% - Accent6 6 2 2 3" xfId="6705" xr:uid="{00000000-0005-0000-0000-0000281A0000}"/>
    <cellStyle name="20% - Accent6 6 2 2 3 2" xfId="6706" xr:uid="{00000000-0005-0000-0000-0000291A0000}"/>
    <cellStyle name="20% - Accent6 6 2 2 4" xfId="6707" xr:uid="{00000000-0005-0000-0000-00002A1A0000}"/>
    <cellStyle name="20% - Accent6 6 2 2 4 2" xfId="6708" xr:uid="{00000000-0005-0000-0000-00002B1A0000}"/>
    <cellStyle name="20% - Accent6 6 2 2 5" xfId="6709" xr:uid="{00000000-0005-0000-0000-00002C1A0000}"/>
    <cellStyle name="20% - Accent6 6 2 3" xfId="6710" xr:uid="{00000000-0005-0000-0000-00002D1A0000}"/>
    <cellStyle name="20% - Accent6 6 2 3 2" xfId="6711" xr:uid="{00000000-0005-0000-0000-00002E1A0000}"/>
    <cellStyle name="20% - Accent6 6 2 3 2 2" xfId="6712" xr:uid="{00000000-0005-0000-0000-00002F1A0000}"/>
    <cellStyle name="20% - Accent6 6 2 3 3" xfId="6713" xr:uid="{00000000-0005-0000-0000-0000301A0000}"/>
    <cellStyle name="20% - Accent6 6 2 3 3 2" xfId="6714" xr:uid="{00000000-0005-0000-0000-0000311A0000}"/>
    <cellStyle name="20% - Accent6 6 2 3 4" xfId="6715" xr:uid="{00000000-0005-0000-0000-0000321A0000}"/>
    <cellStyle name="20% - Accent6 6 2 4" xfId="6716" xr:uid="{00000000-0005-0000-0000-0000331A0000}"/>
    <cellStyle name="20% - Accent6 6 2 4 2" xfId="6717" xr:uid="{00000000-0005-0000-0000-0000341A0000}"/>
    <cellStyle name="20% - Accent6 6 2 5" xfId="6718" xr:uid="{00000000-0005-0000-0000-0000351A0000}"/>
    <cellStyle name="20% - Accent6 6 2 5 2" xfId="6719" xr:uid="{00000000-0005-0000-0000-0000361A0000}"/>
    <cellStyle name="20% - Accent6 6 2 6" xfId="6720" xr:uid="{00000000-0005-0000-0000-0000371A0000}"/>
    <cellStyle name="20% - Accent6 6 3" xfId="6721" xr:uid="{00000000-0005-0000-0000-0000381A0000}"/>
    <cellStyle name="20% - Accent6 6 3 2" xfId="6722" xr:uid="{00000000-0005-0000-0000-0000391A0000}"/>
    <cellStyle name="20% - Accent6 6 3 2 2" xfId="6723" xr:uid="{00000000-0005-0000-0000-00003A1A0000}"/>
    <cellStyle name="20% - Accent6 6 3 2 2 2" xfId="6724" xr:uid="{00000000-0005-0000-0000-00003B1A0000}"/>
    <cellStyle name="20% - Accent6 6 3 2 2 2 2" xfId="6725" xr:uid="{00000000-0005-0000-0000-00003C1A0000}"/>
    <cellStyle name="20% - Accent6 6 3 2 2 3" xfId="6726" xr:uid="{00000000-0005-0000-0000-00003D1A0000}"/>
    <cellStyle name="20% - Accent6 6 3 2 2 3 2" xfId="6727" xr:uid="{00000000-0005-0000-0000-00003E1A0000}"/>
    <cellStyle name="20% - Accent6 6 3 2 2 4" xfId="6728" xr:uid="{00000000-0005-0000-0000-00003F1A0000}"/>
    <cellStyle name="20% - Accent6 6 3 2 3" xfId="6729" xr:uid="{00000000-0005-0000-0000-0000401A0000}"/>
    <cellStyle name="20% - Accent6 6 3 2 3 2" xfId="6730" xr:uid="{00000000-0005-0000-0000-0000411A0000}"/>
    <cellStyle name="20% - Accent6 6 3 2 4" xfId="6731" xr:uid="{00000000-0005-0000-0000-0000421A0000}"/>
    <cellStyle name="20% - Accent6 6 3 2 4 2" xfId="6732" xr:uid="{00000000-0005-0000-0000-0000431A0000}"/>
    <cellStyle name="20% - Accent6 6 3 2 5" xfId="6733" xr:uid="{00000000-0005-0000-0000-0000441A0000}"/>
    <cellStyle name="20% - Accent6 6 3 3" xfId="6734" xr:uid="{00000000-0005-0000-0000-0000451A0000}"/>
    <cellStyle name="20% - Accent6 6 3 3 2" xfId="6735" xr:uid="{00000000-0005-0000-0000-0000461A0000}"/>
    <cellStyle name="20% - Accent6 6 3 3 2 2" xfId="6736" xr:uid="{00000000-0005-0000-0000-0000471A0000}"/>
    <cellStyle name="20% - Accent6 6 3 3 3" xfId="6737" xr:uid="{00000000-0005-0000-0000-0000481A0000}"/>
    <cellStyle name="20% - Accent6 6 3 3 3 2" xfId="6738" xr:uid="{00000000-0005-0000-0000-0000491A0000}"/>
    <cellStyle name="20% - Accent6 6 3 3 4" xfId="6739" xr:uid="{00000000-0005-0000-0000-00004A1A0000}"/>
    <cellStyle name="20% - Accent6 6 3 4" xfId="6740" xr:uid="{00000000-0005-0000-0000-00004B1A0000}"/>
    <cellStyle name="20% - Accent6 6 3 4 2" xfId="6741" xr:uid="{00000000-0005-0000-0000-00004C1A0000}"/>
    <cellStyle name="20% - Accent6 6 3 5" xfId="6742" xr:uid="{00000000-0005-0000-0000-00004D1A0000}"/>
    <cellStyle name="20% - Accent6 6 3 5 2" xfId="6743" xr:uid="{00000000-0005-0000-0000-00004E1A0000}"/>
    <cellStyle name="20% - Accent6 6 3 6" xfId="6744" xr:uid="{00000000-0005-0000-0000-00004F1A0000}"/>
    <cellStyle name="20% - Accent6 6 4" xfId="6745" xr:uid="{00000000-0005-0000-0000-0000501A0000}"/>
    <cellStyle name="20% - Accent6 6 4 2" xfId="6746" xr:uid="{00000000-0005-0000-0000-0000511A0000}"/>
    <cellStyle name="20% - Accent6 6 4 2 2" xfId="6747" xr:uid="{00000000-0005-0000-0000-0000521A0000}"/>
    <cellStyle name="20% - Accent6 6 4 2 2 2" xfId="6748" xr:uid="{00000000-0005-0000-0000-0000531A0000}"/>
    <cellStyle name="20% - Accent6 6 4 2 2 2 2" xfId="6749" xr:uid="{00000000-0005-0000-0000-0000541A0000}"/>
    <cellStyle name="20% - Accent6 6 4 2 2 3" xfId="6750" xr:uid="{00000000-0005-0000-0000-0000551A0000}"/>
    <cellStyle name="20% - Accent6 6 4 2 2 3 2" xfId="6751" xr:uid="{00000000-0005-0000-0000-0000561A0000}"/>
    <cellStyle name="20% - Accent6 6 4 2 2 4" xfId="6752" xr:uid="{00000000-0005-0000-0000-0000571A0000}"/>
    <cellStyle name="20% - Accent6 6 4 2 3" xfId="6753" xr:uid="{00000000-0005-0000-0000-0000581A0000}"/>
    <cellStyle name="20% - Accent6 6 4 2 3 2" xfId="6754" xr:uid="{00000000-0005-0000-0000-0000591A0000}"/>
    <cellStyle name="20% - Accent6 6 4 2 4" xfId="6755" xr:uid="{00000000-0005-0000-0000-00005A1A0000}"/>
    <cellStyle name="20% - Accent6 6 4 2 4 2" xfId="6756" xr:uid="{00000000-0005-0000-0000-00005B1A0000}"/>
    <cellStyle name="20% - Accent6 6 4 2 5" xfId="6757" xr:uid="{00000000-0005-0000-0000-00005C1A0000}"/>
    <cellStyle name="20% - Accent6 6 4 3" xfId="6758" xr:uid="{00000000-0005-0000-0000-00005D1A0000}"/>
    <cellStyle name="20% - Accent6 6 4 3 2" xfId="6759" xr:uid="{00000000-0005-0000-0000-00005E1A0000}"/>
    <cellStyle name="20% - Accent6 6 4 3 2 2" xfId="6760" xr:uid="{00000000-0005-0000-0000-00005F1A0000}"/>
    <cellStyle name="20% - Accent6 6 4 3 3" xfId="6761" xr:uid="{00000000-0005-0000-0000-0000601A0000}"/>
    <cellStyle name="20% - Accent6 6 4 3 3 2" xfId="6762" xr:uid="{00000000-0005-0000-0000-0000611A0000}"/>
    <cellStyle name="20% - Accent6 6 4 3 4" xfId="6763" xr:uid="{00000000-0005-0000-0000-0000621A0000}"/>
    <cellStyle name="20% - Accent6 6 4 4" xfId="6764" xr:uid="{00000000-0005-0000-0000-0000631A0000}"/>
    <cellStyle name="20% - Accent6 6 4 4 2" xfId="6765" xr:uid="{00000000-0005-0000-0000-0000641A0000}"/>
    <cellStyle name="20% - Accent6 6 4 5" xfId="6766" xr:uid="{00000000-0005-0000-0000-0000651A0000}"/>
    <cellStyle name="20% - Accent6 6 4 5 2" xfId="6767" xr:uid="{00000000-0005-0000-0000-0000661A0000}"/>
    <cellStyle name="20% - Accent6 6 4 6" xfId="6768" xr:uid="{00000000-0005-0000-0000-0000671A0000}"/>
    <cellStyle name="20% - Accent6 6 5" xfId="6769" xr:uid="{00000000-0005-0000-0000-0000681A0000}"/>
    <cellStyle name="20% - Accent6 6 5 2" xfId="6770" xr:uid="{00000000-0005-0000-0000-0000691A0000}"/>
    <cellStyle name="20% - Accent6 6 5 2 2" xfId="6771" xr:uid="{00000000-0005-0000-0000-00006A1A0000}"/>
    <cellStyle name="20% - Accent6 6 5 2 2 2" xfId="6772" xr:uid="{00000000-0005-0000-0000-00006B1A0000}"/>
    <cellStyle name="20% - Accent6 6 5 2 3" xfId="6773" xr:uid="{00000000-0005-0000-0000-00006C1A0000}"/>
    <cellStyle name="20% - Accent6 6 5 2 3 2" xfId="6774" xr:uid="{00000000-0005-0000-0000-00006D1A0000}"/>
    <cellStyle name="20% - Accent6 6 5 2 4" xfId="6775" xr:uid="{00000000-0005-0000-0000-00006E1A0000}"/>
    <cellStyle name="20% - Accent6 6 5 3" xfId="6776" xr:uid="{00000000-0005-0000-0000-00006F1A0000}"/>
    <cellStyle name="20% - Accent6 6 5 3 2" xfId="6777" xr:uid="{00000000-0005-0000-0000-0000701A0000}"/>
    <cellStyle name="20% - Accent6 6 5 4" xfId="6778" xr:uid="{00000000-0005-0000-0000-0000711A0000}"/>
    <cellStyle name="20% - Accent6 6 5 4 2" xfId="6779" xr:uid="{00000000-0005-0000-0000-0000721A0000}"/>
    <cellStyle name="20% - Accent6 6 5 5" xfId="6780" xr:uid="{00000000-0005-0000-0000-0000731A0000}"/>
    <cellStyle name="20% - Accent6 6 6" xfId="6781" xr:uid="{00000000-0005-0000-0000-0000741A0000}"/>
    <cellStyle name="20% - Accent6 6 6 2" xfId="6782" xr:uid="{00000000-0005-0000-0000-0000751A0000}"/>
    <cellStyle name="20% - Accent6 6 6 2 2" xfId="6783" xr:uid="{00000000-0005-0000-0000-0000761A0000}"/>
    <cellStyle name="20% - Accent6 6 6 3" xfId="6784" xr:uid="{00000000-0005-0000-0000-0000771A0000}"/>
    <cellStyle name="20% - Accent6 6 6 3 2" xfId="6785" xr:uid="{00000000-0005-0000-0000-0000781A0000}"/>
    <cellStyle name="20% - Accent6 6 6 4" xfId="6786" xr:uid="{00000000-0005-0000-0000-0000791A0000}"/>
    <cellStyle name="20% - Accent6 6 7" xfId="6787" xr:uid="{00000000-0005-0000-0000-00007A1A0000}"/>
    <cellStyle name="20% - Accent6 6 7 2" xfId="6788" xr:uid="{00000000-0005-0000-0000-00007B1A0000}"/>
    <cellStyle name="20% - Accent6 6 8" xfId="6789" xr:uid="{00000000-0005-0000-0000-00007C1A0000}"/>
    <cellStyle name="20% - Accent6 6 8 2" xfId="6790" xr:uid="{00000000-0005-0000-0000-00007D1A0000}"/>
    <cellStyle name="20% - Accent6 6 9" xfId="6791" xr:uid="{00000000-0005-0000-0000-00007E1A0000}"/>
    <cellStyle name="20% - Accent6 60" xfId="6792" xr:uid="{00000000-0005-0000-0000-00007F1A0000}"/>
    <cellStyle name="20% - Accent6 61" xfId="6793" xr:uid="{00000000-0005-0000-0000-0000801A0000}"/>
    <cellStyle name="20% - Accent6 62" xfId="6794" xr:uid="{00000000-0005-0000-0000-0000811A0000}"/>
    <cellStyle name="20% - Accent6 63" xfId="6795" xr:uid="{00000000-0005-0000-0000-0000821A0000}"/>
    <cellStyle name="20% - Accent6 64" xfId="6796" xr:uid="{00000000-0005-0000-0000-0000831A0000}"/>
    <cellStyle name="20% - Accent6 65" xfId="6797" xr:uid="{00000000-0005-0000-0000-0000841A0000}"/>
    <cellStyle name="20% - Accent6 66" xfId="6798" xr:uid="{00000000-0005-0000-0000-0000851A0000}"/>
    <cellStyle name="20% - Accent6 67" xfId="6799" xr:uid="{00000000-0005-0000-0000-0000861A0000}"/>
    <cellStyle name="20% - Accent6 68" xfId="6800" xr:uid="{00000000-0005-0000-0000-0000871A0000}"/>
    <cellStyle name="20% - Accent6 69" xfId="6801" xr:uid="{00000000-0005-0000-0000-0000881A0000}"/>
    <cellStyle name="20% - Accent6 7" xfId="6802" xr:uid="{00000000-0005-0000-0000-0000891A0000}"/>
    <cellStyle name="20% - Accent6 7 2" xfId="6803" xr:uid="{00000000-0005-0000-0000-00008A1A0000}"/>
    <cellStyle name="20% - Accent6 7 2 2" xfId="6804" xr:uid="{00000000-0005-0000-0000-00008B1A0000}"/>
    <cellStyle name="20% - Accent6 7 2 2 2" xfId="6805" xr:uid="{00000000-0005-0000-0000-00008C1A0000}"/>
    <cellStyle name="20% - Accent6 7 2 2 2 2" xfId="6806" xr:uid="{00000000-0005-0000-0000-00008D1A0000}"/>
    <cellStyle name="20% - Accent6 7 2 2 2 2 2" xfId="6807" xr:uid="{00000000-0005-0000-0000-00008E1A0000}"/>
    <cellStyle name="20% - Accent6 7 2 2 2 3" xfId="6808" xr:uid="{00000000-0005-0000-0000-00008F1A0000}"/>
    <cellStyle name="20% - Accent6 7 2 2 2 3 2" xfId="6809" xr:uid="{00000000-0005-0000-0000-0000901A0000}"/>
    <cellStyle name="20% - Accent6 7 2 2 2 4" xfId="6810" xr:uid="{00000000-0005-0000-0000-0000911A0000}"/>
    <cellStyle name="20% - Accent6 7 2 2 3" xfId="6811" xr:uid="{00000000-0005-0000-0000-0000921A0000}"/>
    <cellStyle name="20% - Accent6 7 2 2 3 2" xfId="6812" xr:uid="{00000000-0005-0000-0000-0000931A0000}"/>
    <cellStyle name="20% - Accent6 7 2 2 4" xfId="6813" xr:uid="{00000000-0005-0000-0000-0000941A0000}"/>
    <cellStyle name="20% - Accent6 7 2 2 4 2" xfId="6814" xr:uid="{00000000-0005-0000-0000-0000951A0000}"/>
    <cellStyle name="20% - Accent6 7 2 2 5" xfId="6815" xr:uid="{00000000-0005-0000-0000-0000961A0000}"/>
    <cellStyle name="20% - Accent6 7 2 3" xfId="6816" xr:uid="{00000000-0005-0000-0000-0000971A0000}"/>
    <cellStyle name="20% - Accent6 7 2 3 2" xfId="6817" xr:uid="{00000000-0005-0000-0000-0000981A0000}"/>
    <cellStyle name="20% - Accent6 7 2 3 2 2" xfId="6818" xr:uid="{00000000-0005-0000-0000-0000991A0000}"/>
    <cellStyle name="20% - Accent6 7 2 3 3" xfId="6819" xr:uid="{00000000-0005-0000-0000-00009A1A0000}"/>
    <cellStyle name="20% - Accent6 7 2 3 3 2" xfId="6820" xr:uid="{00000000-0005-0000-0000-00009B1A0000}"/>
    <cellStyle name="20% - Accent6 7 2 3 4" xfId="6821" xr:uid="{00000000-0005-0000-0000-00009C1A0000}"/>
    <cellStyle name="20% - Accent6 7 2 4" xfId="6822" xr:uid="{00000000-0005-0000-0000-00009D1A0000}"/>
    <cellStyle name="20% - Accent6 7 2 4 2" xfId="6823" xr:uid="{00000000-0005-0000-0000-00009E1A0000}"/>
    <cellStyle name="20% - Accent6 7 2 5" xfId="6824" xr:uid="{00000000-0005-0000-0000-00009F1A0000}"/>
    <cellStyle name="20% - Accent6 7 2 5 2" xfId="6825" xr:uid="{00000000-0005-0000-0000-0000A01A0000}"/>
    <cellStyle name="20% - Accent6 7 2 6" xfId="6826" xr:uid="{00000000-0005-0000-0000-0000A11A0000}"/>
    <cellStyle name="20% - Accent6 7 3" xfId="6827" xr:uid="{00000000-0005-0000-0000-0000A21A0000}"/>
    <cellStyle name="20% - Accent6 7 3 2" xfId="6828" xr:uid="{00000000-0005-0000-0000-0000A31A0000}"/>
    <cellStyle name="20% - Accent6 7 3 2 2" xfId="6829" xr:uid="{00000000-0005-0000-0000-0000A41A0000}"/>
    <cellStyle name="20% - Accent6 7 3 2 2 2" xfId="6830" xr:uid="{00000000-0005-0000-0000-0000A51A0000}"/>
    <cellStyle name="20% - Accent6 7 3 2 2 2 2" xfId="6831" xr:uid="{00000000-0005-0000-0000-0000A61A0000}"/>
    <cellStyle name="20% - Accent6 7 3 2 2 3" xfId="6832" xr:uid="{00000000-0005-0000-0000-0000A71A0000}"/>
    <cellStyle name="20% - Accent6 7 3 2 2 3 2" xfId="6833" xr:uid="{00000000-0005-0000-0000-0000A81A0000}"/>
    <cellStyle name="20% - Accent6 7 3 2 2 4" xfId="6834" xr:uid="{00000000-0005-0000-0000-0000A91A0000}"/>
    <cellStyle name="20% - Accent6 7 3 2 3" xfId="6835" xr:uid="{00000000-0005-0000-0000-0000AA1A0000}"/>
    <cellStyle name="20% - Accent6 7 3 2 3 2" xfId="6836" xr:uid="{00000000-0005-0000-0000-0000AB1A0000}"/>
    <cellStyle name="20% - Accent6 7 3 2 4" xfId="6837" xr:uid="{00000000-0005-0000-0000-0000AC1A0000}"/>
    <cellStyle name="20% - Accent6 7 3 2 4 2" xfId="6838" xr:uid="{00000000-0005-0000-0000-0000AD1A0000}"/>
    <cellStyle name="20% - Accent6 7 3 2 5" xfId="6839" xr:uid="{00000000-0005-0000-0000-0000AE1A0000}"/>
    <cellStyle name="20% - Accent6 7 3 3" xfId="6840" xr:uid="{00000000-0005-0000-0000-0000AF1A0000}"/>
    <cellStyle name="20% - Accent6 7 3 3 2" xfId="6841" xr:uid="{00000000-0005-0000-0000-0000B01A0000}"/>
    <cellStyle name="20% - Accent6 7 3 3 2 2" xfId="6842" xr:uid="{00000000-0005-0000-0000-0000B11A0000}"/>
    <cellStyle name="20% - Accent6 7 3 3 3" xfId="6843" xr:uid="{00000000-0005-0000-0000-0000B21A0000}"/>
    <cellStyle name="20% - Accent6 7 3 3 3 2" xfId="6844" xr:uid="{00000000-0005-0000-0000-0000B31A0000}"/>
    <cellStyle name="20% - Accent6 7 3 3 4" xfId="6845" xr:uid="{00000000-0005-0000-0000-0000B41A0000}"/>
    <cellStyle name="20% - Accent6 7 3 4" xfId="6846" xr:uid="{00000000-0005-0000-0000-0000B51A0000}"/>
    <cellStyle name="20% - Accent6 7 3 4 2" xfId="6847" xr:uid="{00000000-0005-0000-0000-0000B61A0000}"/>
    <cellStyle name="20% - Accent6 7 3 5" xfId="6848" xr:uid="{00000000-0005-0000-0000-0000B71A0000}"/>
    <cellStyle name="20% - Accent6 7 3 5 2" xfId="6849" xr:uid="{00000000-0005-0000-0000-0000B81A0000}"/>
    <cellStyle name="20% - Accent6 7 3 6" xfId="6850" xr:uid="{00000000-0005-0000-0000-0000B91A0000}"/>
    <cellStyle name="20% - Accent6 7 4" xfId="6851" xr:uid="{00000000-0005-0000-0000-0000BA1A0000}"/>
    <cellStyle name="20% - Accent6 7 4 2" xfId="6852" xr:uid="{00000000-0005-0000-0000-0000BB1A0000}"/>
    <cellStyle name="20% - Accent6 7 4 2 2" xfId="6853" xr:uid="{00000000-0005-0000-0000-0000BC1A0000}"/>
    <cellStyle name="20% - Accent6 7 4 2 2 2" xfId="6854" xr:uid="{00000000-0005-0000-0000-0000BD1A0000}"/>
    <cellStyle name="20% - Accent6 7 4 2 2 2 2" xfId="6855" xr:uid="{00000000-0005-0000-0000-0000BE1A0000}"/>
    <cellStyle name="20% - Accent6 7 4 2 2 3" xfId="6856" xr:uid="{00000000-0005-0000-0000-0000BF1A0000}"/>
    <cellStyle name="20% - Accent6 7 4 2 2 3 2" xfId="6857" xr:uid="{00000000-0005-0000-0000-0000C01A0000}"/>
    <cellStyle name="20% - Accent6 7 4 2 2 4" xfId="6858" xr:uid="{00000000-0005-0000-0000-0000C11A0000}"/>
    <cellStyle name="20% - Accent6 7 4 2 3" xfId="6859" xr:uid="{00000000-0005-0000-0000-0000C21A0000}"/>
    <cellStyle name="20% - Accent6 7 4 2 3 2" xfId="6860" xr:uid="{00000000-0005-0000-0000-0000C31A0000}"/>
    <cellStyle name="20% - Accent6 7 4 2 4" xfId="6861" xr:uid="{00000000-0005-0000-0000-0000C41A0000}"/>
    <cellStyle name="20% - Accent6 7 4 2 4 2" xfId="6862" xr:uid="{00000000-0005-0000-0000-0000C51A0000}"/>
    <cellStyle name="20% - Accent6 7 4 2 5" xfId="6863" xr:uid="{00000000-0005-0000-0000-0000C61A0000}"/>
    <cellStyle name="20% - Accent6 7 4 3" xfId="6864" xr:uid="{00000000-0005-0000-0000-0000C71A0000}"/>
    <cellStyle name="20% - Accent6 7 4 3 2" xfId="6865" xr:uid="{00000000-0005-0000-0000-0000C81A0000}"/>
    <cellStyle name="20% - Accent6 7 4 3 2 2" xfId="6866" xr:uid="{00000000-0005-0000-0000-0000C91A0000}"/>
    <cellStyle name="20% - Accent6 7 4 3 3" xfId="6867" xr:uid="{00000000-0005-0000-0000-0000CA1A0000}"/>
    <cellStyle name="20% - Accent6 7 4 3 3 2" xfId="6868" xr:uid="{00000000-0005-0000-0000-0000CB1A0000}"/>
    <cellStyle name="20% - Accent6 7 4 3 4" xfId="6869" xr:uid="{00000000-0005-0000-0000-0000CC1A0000}"/>
    <cellStyle name="20% - Accent6 7 4 4" xfId="6870" xr:uid="{00000000-0005-0000-0000-0000CD1A0000}"/>
    <cellStyle name="20% - Accent6 7 4 4 2" xfId="6871" xr:uid="{00000000-0005-0000-0000-0000CE1A0000}"/>
    <cellStyle name="20% - Accent6 7 4 5" xfId="6872" xr:uid="{00000000-0005-0000-0000-0000CF1A0000}"/>
    <cellStyle name="20% - Accent6 7 4 5 2" xfId="6873" xr:uid="{00000000-0005-0000-0000-0000D01A0000}"/>
    <cellStyle name="20% - Accent6 7 4 6" xfId="6874" xr:uid="{00000000-0005-0000-0000-0000D11A0000}"/>
    <cellStyle name="20% - Accent6 7 5" xfId="6875" xr:uid="{00000000-0005-0000-0000-0000D21A0000}"/>
    <cellStyle name="20% - Accent6 7 5 2" xfId="6876" xr:uid="{00000000-0005-0000-0000-0000D31A0000}"/>
    <cellStyle name="20% - Accent6 7 5 2 2" xfId="6877" xr:uid="{00000000-0005-0000-0000-0000D41A0000}"/>
    <cellStyle name="20% - Accent6 7 5 2 2 2" xfId="6878" xr:uid="{00000000-0005-0000-0000-0000D51A0000}"/>
    <cellStyle name="20% - Accent6 7 5 2 3" xfId="6879" xr:uid="{00000000-0005-0000-0000-0000D61A0000}"/>
    <cellStyle name="20% - Accent6 7 5 2 3 2" xfId="6880" xr:uid="{00000000-0005-0000-0000-0000D71A0000}"/>
    <cellStyle name="20% - Accent6 7 5 2 4" xfId="6881" xr:uid="{00000000-0005-0000-0000-0000D81A0000}"/>
    <cellStyle name="20% - Accent6 7 5 3" xfId="6882" xr:uid="{00000000-0005-0000-0000-0000D91A0000}"/>
    <cellStyle name="20% - Accent6 7 5 3 2" xfId="6883" xr:uid="{00000000-0005-0000-0000-0000DA1A0000}"/>
    <cellStyle name="20% - Accent6 7 5 4" xfId="6884" xr:uid="{00000000-0005-0000-0000-0000DB1A0000}"/>
    <cellStyle name="20% - Accent6 7 5 4 2" xfId="6885" xr:uid="{00000000-0005-0000-0000-0000DC1A0000}"/>
    <cellStyle name="20% - Accent6 7 5 5" xfId="6886" xr:uid="{00000000-0005-0000-0000-0000DD1A0000}"/>
    <cellStyle name="20% - Accent6 7 6" xfId="6887" xr:uid="{00000000-0005-0000-0000-0000DE1A0000}"/>
    <cellStyle name="20% - Accent6 7 6 2" xfId="6888" xr:uid="{00000000-0005-0000-0000-0000DF1A0000}"/>
    <cellStyle name="20% - Accent6 7 6 2 2" xfId="6889" xr:uid="{00000000-0005-0000-0000-0000E01A0000}"/>
    <cellStyle name="20% - Accent6 7 6 3" xfId="6890" xr:uid="{00000000-0005-0000-0000-0000E11A0000}"/>
    <cellStyle name="20% - Accent6 7 6 3 2" xfId="6891" xr:uid="{00000000-0005-0000-0000-0000E21A0000}"/>
    <cellStyle name="20% - Accent6 7 6 4" xfId="6892" xr:uid="{00000000-0005-0000-0000-0000E31A0000}"/>
    <cellStyle name="20% - Accent6 7 7" xfId="6893" xr:uid="{00000000-0005-0000-0000-0000E41A0000}"/>
    <cellStyle name="20% - Accent6 7 7 2" xfId="6894" xr:uid="{00000000-0005-0000-0000-0000E51A0000}"/>
    <cellStyle name="20% - Accent6 7 8" xfId="6895" xr:uid="{00000000-0005-0000-0000-0000E61A0000}"/>
    <cellStyle name="20% - Accent6 7 8 2" xfId="6896" xr:uid="{00000000-0005-0000-0000-0000E71A0000}"/>
    <cellStyle name="20% - Accent6 7 9" xfId="6897" xr:uid="{00000000-0005-0000-0000-0000E81A0000}"/>
    <cellStyle name="20% - Accent6 70" xfId="6898" xr:uid="{00000000-0005-0000-0000-0000E91A0000}"/>
    <cellStyle name="20% - Accent6 71" xfId="6899" xr:uid="{00000000-0005-0000-0000-0000EA1A0000}"/>
    <cellStyle name="20% - Accent6 72" xfId="6900" xr:uid="{00000000-0005-0000-0000-0000EB1A0000}"/>
    <cellStyle name="20% - Accent6 73" xfId="6901" xr:uid="{00000000-0005-0000-0000-0000EC1A0000}"/>
    <cellStyle name="20% - Accent6 74" xfId="6902" xr:uid="{00000000-0005-0000-0000-0000ED1A0000}"/>
    <cellStyle name="20% - Accent6 75" xfId="6903" xr:uid="{00000000-0005-0000-0000-0000EE1A0000}"/>
    <cellStyle name="20% - Accent6 76" xfId="6904" xr:uid="{00000000-0005-0000-0000-0000EF1A0000}"/>
    <cellStyle name="20% - Accent6 77" xfId="6905" xr:uid="{00000000-0005-0000-0000-0000F01A0000}"/>
    <cellStyle name="20% - Accent6 78" xfId="6906" xr:uid="{00000000-0005-0000-0000-0000F11A0000}"/>
    <cellStyle name="20% - Accent6 79" xfId="6907" xr:uid="{00000000-0005-0000-0000-0000F21A0000}"/>
    <cellStyle name="20% - Accent6 8" xfId="6908" xr:uid="{00000000-0005-0000-0000-0000F31A0000}"/>
    <cellStyle name="20% - Accent6 8 2" xfId="6909" xr:uid="{00000000-0005-0000-0000-0000F41A0000}"/>
    <cellStyle name="20% - Accent6 8 2 2" xfId="6910" xr:uid="{00000000-0005-0000-0000-0000F51A0000}"/>
    <cellStyle name="20% - Accent6 8 2 2 2" xfId="6911" xr:uid="{00000000-0005-0000-0000-0000F61A0000}"/>
    <cellStyle name="20% - Accent6 8 2 2 2 2" xfId="6912" xr:uid="{00000000-0005-0000-0000-0000F71A0000}"/>
    <cellStyle name="20% - Accent6 8 2 2 3" xfId="6913" xr:uid="{00000000-0005-0000-0000-0000F81A0000}"/>
    <cellStyle name="20% - Accent6 8 2 2 3 2" xfId="6914" xr:uid="{00000000-0005-0000-0000-0000F91A0000}"/>
    <cellStyle name="20% - Accent6 8 2 2 4" xfId="6915" xr:uid="{00000000-0005-0000-0000-0000FA1A0000}"/>
    <cellStyle name="20% - Accent6 8 2 3" xfId="6916" xr:uid="{00000000-0005-0000-0000-0000FB1A0000}"/>
    <cellStyle name="20% - Accent6 8 2 3 2" xfId="6917" xr:uid="{00000000-0005-0000-0000-0000FC1A0000}"/>
    <cellStyle name="20% - Accent6 8 2 4" xfId="6918" xr:uid="{00000000-0005-0000-0000-0000FD1A0000}"/>
    <cellStyle name="20% - Accent6 8 2 4 2" xfId="6919" xr:uid="{00000000-0005-0000-0000-0000FE1A0000}"/>
    <cellStyle name="20% - Accent6 8 2 5" xfId="6920" xr:uid="{00000000-0005-0000-0000-0000FF1A0000}"/>
    <cellStyle name="20% - Accent6 8 3" xfId="6921" xr:uid="{00000000-0005-0000-0000-0000001B0000}"/>
    <cellStyle name="20% - Accent6 8 3 2" xfId="6922" xr:uid="{00000000-0005-0000-0000-0000011B0000}"/>
    <cellStyle name="20% - Accent6 8 3 2 2" xfId="6923" xr:uid="{00000000-0005-0000-0000-0000021B0000}"/>
    <cellStyle name="20% - Accent6 8 3 3" xfId="6924" xr:uid="{00000000-0005-0000-0000-0000031B0000}"/>
    <cellStyle name="20% - Accent6 8 3 3 2" xfId="6925" xr:uid="{00000000-0005-0000-0000-0000041B0000}"/>
    <cellStyle name="20% - Accent6 8 3 4" xfId="6926" xr:uid="{00000000-0005-0000-0000-0000051B0000}"/>
    <cellStyle name="20% - Accent6 8 4" xfId="6927" xr:uid="{00000000-0005-0000-0000-0000061B0000}"/>
    <cellStyle name="20% - Accent6 8 4 2" xfId="6928" xr:uid="{00000000-0005-0000-0000-0000071B0000}"/>
    <cellStyle name="20% - Accent6 8 5" xfId="6929" xr:uid="{00000000-0005-0000-0000-0000081B0000}"/>
    <cellStyle name="20% - Accent6 8 5 2" xfId="6930" xr:uid="{00000000-0005-0000-0000-0000091B0000}"/>
    <cellStyle name="20% - Accent6 8 6" xfId="6931" xr:uid="{00000000-0005-0000-0000-00000A1B0000}"/>
    <cellStyle name="20% - Accent6 80" xfId="6932" xr:uid="{00000000-0005-0000-0000-00000B1B0000}"/>
    <cellStyle name="20% - Accent6 81" xfId="6933" xr:uid="{00000000-0005-0000-0000-00000C1B0000}"/>
    <cellStyle name="20% - Accent6 82" xfId="6934" xr:uid="{00000000-0005-0000-0000-00000D1B0000}"/>
    <cellStyle name="20% - Accent6 83" xfId="6935" xr:uid="{00000000-0005-0000-0000-00000E1B0000}"/>
    <cellStyle name="20% - Accent6 84" xfId="6936" xr:uid="{00000000-0005-0000-0000-00000F1B0000}"/>
    <cellStyle name="20% - Accent6 85" xfId="6937" xr:uid="{00000000-0005-0000-0000-0000101B0000}"/>
    <cellStyle name="20% - Accent6 86" xfId="6938" xr:uid="{00000000-0005-0000-0000-0000111B0000}"/>
    <cellStyle name="20% - Accent6 87" xfId="6939" xr:uid="{00000000-0005-0000-0000-0000121B0000}"/>
    <cellStyle name="20% - Accent6 88" xfId="6940" xr:uid="{00000000-0005-0000-0000-0000131B0000}"/>
    <cellStyle name="20% - Accent6 89" xfId="6941" xr:uid="{00000000-0005-0000-0000-0000141B0000}"/>
    <cellStyle name="20% - Accent6 9" xfId="6942" xr:uid="{00000000-0005-0000-0000-0000151B0000}"/>
    <cellStyle name="20% - Accent6 9 2" xfId="6943" xr:uid="{00000000-0005-0000-0000-0000161B0000}"/>
    <cellStyle name="20% - Accent6 9 2 2" xfId="6944" xr:uid="{00000000-0005-0000-0000-0000171B0000}"/>
    <cellStyle name="20% - Accent6 9 2 2 2" xfId="6945" xr:uid="{00000000-0005-0000-0000-0000181B0000}"/>
    <cellStyle name="20% - Accent6 9 2 2 2 2" xfId="6946" xr:uid="{00000000-0005-0000-0000-0000191B0000}"/>
    <cellStyle name="20% - Accent6 9 2 2 3" xfId="6947" xr:uid="{00000000-0005-0000-0000-00001A1B0000}"/>
    <cellStyle name="20% - Accent6 9 2 2 3 2" xfId="6948" xr:uid="{00000000-0005-0000-0000-00001B1B0000}"/>
    <cellStyle name="20% - Accent6 9 2 2 4" xfId="6949" xr:uid="{00000000-0005-0000-0000-00001C1B0000}"/>
    <cellStyle name="20% - Accent6 9 2 3" xfId="6950" xr:uid="{00000000-0005-0000-0000-00001D1B0000}"/>
    <cellStyle name="20% - Accent6 9 2 3 2" xfId="6951" xr:uid="{00000000-0005-0000-0000-00001E1B0000}"/>
    <cellStyle name="20% - Accent6 9 2 4" xfId="6952" xr:uid="{00000000-0005-0000-0000-00001F1B0000}"/>
    <cellStyle name="20% - Accent6 9 2 4 2" xfId="6953" xr:uid="{00000000-0005-0000-0000-0000201B0000}"/>
    <cellStyle name="20% - Accent6 9 2 5" xfId="6954" xr:uid="{00000000-0005-0000-0000-0000211B0000}"/>
    <cellStyle name="20% - Accent6 9 3" xfId="6955" xr:uid="{00000000-0005-0000-0000-0000221B0000}"/>
    <cellStyle name="20% - Accent6 9 3 2" xfId="6956" xr:uid="{00000000-0005-0000-0000-0000231B0000}"/>
    <cellStyle name="20% - Accent6 9 3 2 2" xfId="6957" xr:uid="{00000000-0005-0000-0000-0000241B0000}"/>
    <cellStyle name="20% - Accent6 9 3 3" xfId="6958" xr:uid="{00000000-0005-0000-0000-0000251B0000}"/>
    <cellStyle name="20% - Accent6 9 3 3 2" xfId="6959" xr:uid="{00000000-0005-0000-0000-0000261B0000}"/>
    <cellStyle name="20% - Accent6 9 3 4" xfId="6960" xr:uid="{00000000-0005-0000-0000-0000271B0000}"/>
    <cellStyle name="20% - Accent6 9 4" xfId="6961" xr:uid="{00000000-0005-0000-0000-0000281B0000}"/>
    <cellStyle name="20% - Accent6 9 4 2" xfId="6962" xr:uid="{00000000-0005-0000-0000-0000291B0000}"/>
    <cellStyle name="20% - Accent6 9 5" xfId="6963" xr:uid="{00000000-0005-0000-0000-00002A1B0000}"/>
    <cellStyle name="20% - Accent6 9 5 2" xfId="6964" xr:uid="{00000000-0005-0000-0000-00002B1B0000}"/>
    <cellStyle name="20% - Accent6 9 6" xfId="6965" xr:uid="{00000000-0005-0000-0000-00002C1B0000}"/>
    <cellStyle name="20% - Accent6 90" xfId="6966" xr:uid="{00000000-0005-0000-0000-00002D1B0000}"/>
    <cellStyle name="20% - Accent6 91" xfId="6967" xr:uid="{00000000-0005-0000-0000-00002E1B0000}"/>
    <cellStyle name="20% - Accent6 92" xfId="6968" xr:uid="{00000000-0005-0000-0000-00002F1B0000}"/>
    <cellStyle name="20% - Accent6 93" xfId="6969" xr:uid="{00000000-0005-0000-0000-0000301B0000}"/>
    <cellStyle name="20% - Accent6 94" xfId="6970" xr:uid="{00000000-0005-0000-0000-0000311B0000}"/>
    <cellStyle name="20% - Accent6 95" xfId="6971" xr:uid="{00000000-0005-0000-0000-0000321B0000}"/>
    <cellStyle name="20% - Accent6 96" xfId="6972" xr:uid="{00000000-0005-0000-0000-0000331B0000}"/>
    <cellStyle name="20% - Accent6 97" xfId="6973" xr:uid="{00000000-0005-0000-0000-0000341B0000}"/>
    <cellStyle name="20% - Accent6 98" xfId="6974" xr:uid="{00000000-0005-0000-0000-0000351B0000}"/>
    <cellStyle name="20% - Accent6 99" xfId="6975" xr:uid="{00000000-0005-0000-0000-0000361B0000}"/>
    <cellStyle name="40% - Accent1 10" xfId="6976" xr:uid="{00000000-0005-0000-0000-0000371B0000}"/>
    <cellStyle name="40% - Accent1 10 2" xfId="6977" xr:uid="{00000000-0005-0000-0000-0000381B0000}"/>
    <cellStyle name="40% - Accent1 10 2 2" xfId="6978" xr:uid="{00000000-0005-0000-0000-0000391B0000}"/>
    <cellStyle name="40% - Accent1 10 2 2 2" xfId="6979" xr:uid="{00000000-0005-0000-0000-00003A1B0000}"/>
    <cellStyle name="40% - Accent1 10 2 2 2 2" xfId="6980" xr:uid="{00000000-0005-0000-0000-00003B1B0000}"/>
    <cellStyle name="40% - Accent1 10 2 2 3" xfId="6981" xr:uid="{00000000-0005-0000-0000-00003C1B0000}"/>
    <cellStyle name="40% - Accent1 10 2 2 3 2" xfId="6982" xr:uid="{00000000-0005-0000-0000-00003D1B0000}"/>
    <cellStyle name="40% - Accent1 10 2 2 4" xfId="6983" xr:uid="{00000000-0005-0000-0000-00003E1B0000}"/>
    <cellStyle name="40% - Accent1 10 2 3" xfId="6984" xr:uid="{00000000-0005-0000-0000-00003F1B0000}"/>
    <cellStyle name="40% - Accent1 10 2 3 2" xfId="6985" xr:uid="{00000000-0005-0000-0000-0000401B0000}"/>
    <cellStyle name="40% - Accent1 10 2 4" xfId="6986" xr:uid="{00000000-0005-0000-0000-0000411B0000}"/>
    <cellStyle name="40% - Accent1 10 2 4 2" xfId="6987" xr:uid="{00000000-0005-0000-0000-0000421B0000}"/>
    <cellStyle name="40% - Accent1 10 2 5" xfId="6988" xr:uid="{00000000-0005-0000-0000-0000431B0000}"/>
    <cellStyle name="40% - Accent1 10 3" xfId="6989" xr:uid="{00000000-0005-0000-0000-0000441B0000}"/>
    <cellStyle name="40% - Accent1 10 3 2" xfId="6990" xr:uid="{00000000-0005-0000-0000-0000451B0000}"/>
    <cellStyle name="40% - Accent1 10 3 2 2" xfId="6991" xr:uid="{00000000-0005-0000-0000-0000461B0000}"/>
    <cellStyle name="40% - Accent1 10 3 3" xfId="6992" xr:uid="{00000000-0005-0000-0000-0000471B0000}"/>
    <cellStyle name="40% - Accent1 10 3 3 2" xfId="6993" xr:uid="{00000000-0005-0000-0000-0000481B0000}"/>
    <cellStyle name="40% - Accent1 10 3 4" xfId="6994" xr:uid="{00000000-0005-0000-0000-0000491B0000}"/>
    <cellStyle name="40% - Accent1 10 4" xfId="6995" xr:uid="{00000000-0005-0000-0000-00004A1B0000}"/>
    <cellStyle name="40% - Accent1 10 4 2" xfId="6996" xr:uid="{00000000-0005-0000-0000-00004B1B0000}"/>
    <cellStyle name="40% - Accent1 10 5" xfId="6997" xr:uid="{00000000-0005-0000-0000-00004C1B0000}"/>
    <cellStyle name="40% - Accent1 10 5 2" xfId="6998" xr:uid="{00000000-0005-0000-0000-00004D1B0000}"/>
    <cellStyle name="40% - Accent1 10 6" xfId="6999" xr:uid="{00000000-0005-0000-0000-00004E1B0000}"/>
    <cellStyle name="40% - Accent1 100" xfId="7000" xr:uid="{00000000-0005-0000-0000-00004F1B0000}"/>
    <cellStyle name="40% - Accent1 101" xfId="7001" xr:uid="{00000000-0005-0000-0000-0000501B0000}"/>
    <cellStyle name="40% - Accent1 102" xfId="7002" xr:uid="{00000000-0005-0000-0000-0000511B0000}"/>
    <cellStyle name="40% - Accent1 103" xfId="7003" xr:uid="{00000000-0005-0000-0000-0000521B0000}"/>
    <cellStyle name="40% - Accent1 104" xfId="7004" xr:uid="{00000000-0005-0000-0000-0000531B0000}"/>
    <cellStyle name="40% - Accent1 105" xfId="7005" xr:uid="{00000000-0005-0000-0000-0000541B0000}"/>
    <cellStyle name="40% - Accent1 106" xfId="7006" xr:uid="{00000000-0005-0000-0000-0000551B0000}"/>
    <cellStyle name="40% - Accent1 107" xfId="7007" xr:uid="{00000000-0005-0000-0000-0000561B0000}"/>
    <cellStyle name="40% - Accent1 108" xfId="7008" xr:uid="{00000000-0005-0000-0000-0000571B0000}"/>
    <cellStyle name="40% - Accent1 109" xfId="7009" xr:uid="{00000000-0005-0000-0000-0000581B0000}"/>
    <cellStyle name="40% - Accent1 11" xfId="7010" xr:uid="{00000000-0005-0000-0000-0000591B0000}"/>
    <cellStyle name="40% - Accent1 11 2" xfId="7011" xr:uid="{00000000-0005-0000-0000-00005A1B0000}"/>
    <cellStyle name="40% - Accent1 11 2 2" xfId="7012" xr:uid="{00000000-0005-0000-0000-00005B1B0000}"/>
    <cellStyle name="40% - Accent1 11 2 2 2" xfId="7013" xr:uid="{00000000-0005-0000-0000-00005C1B0000}"/>
    <cellStyle name="40% - Accent1 11 2 2 2 2" xfId="7014" xr:uid="{00000000-0005-0000-0000-00005D1B0000}"/>
    <cellStyle name="40% - Accent1 11 2 2 3" xfId="7015" xr:uid="{00000000-0005-0000-0000-00005E1B0000}"/>
    <cellStyle name="40% - Accent1 11 2 2 3 2" xfId="7016" xr:uid="{00000000-0005-0000-0000-00005F1B0000}"/>
    <cellStyle name="40% - Accent1 11 2 2 4" xfId="7017" xr:uid="{00000000-0005-0000-0000-0000601B0000}"/>
    <cellStyle name="40% - Accent1 11 2 3" xfId="7018" xr:uid="{00000000-0005-0000-0000-0000611B0000}"/>
    <cellStyle name="40% - Accent1 11 2 3 2" xfId="7019" xr:uid="{00000000-0005-0000-0000-0000621B0000}"/>
    <cellStyle name="40% - Accent1 11 2 4" xfId="7020" xr:uid="{00000000-0005-0000-0000-0000631B0000}"/>
    <cellStyle name="40% - Accent1 11 2 4 2" xfId="7021" xr:uid="{00000000-0005-0000-0000-0000641B0000}"/>
    <cellStyle name="40% - Accent1 11 2 5" xfId="7022" xr:uid="{00000000-0005-0000-0000-0000651B0000}"/>
    <cellStyle name="40% - Accent1 11 3" xfId="7023" xr:uid="{00000000-0005-0000-0000-0000661B0000}"/>
    <cellStyle name="40% - Accent1 11 3 2" xfId="7024" xr:uid="{00000000-0005-0000-0000-0000671B0000}"/>
    <cellStyle name="40% - Accent1 11 3 2 2" xfId="7025" xr:uid="{00000000-0005-0000-0000-0000681B0000}"/>
    <cellStyle name="40% - Accent1 11 3 3" xfId="7026" xr:uid="{00000000-0005-0000-0000-0000691B0000}"/>
    <cellStyle name="40% - Accent1 11 3 3 2" xfId="7027" xr:uid="{00000000-0005-0000-0000-00006A1B0000}"/>
    <cellStyle name="40% - Accent1 11 3 4" xfId="7028" xr:uid="{00000000-0005-0000-0000-00006B1B0000}"/>
    <cellStyle name="40% - Accent1 11 4" xfId="7029" xr:uid="{00000000-0005-0000-0000-00006C1B0000}"/>
    <cellStyle name="40% - Accent1 11 4 2" xfId="7030" xr:uid="{00000000-0005-0000-0000-00006D1B0000}"/>
    <cellStyle name="40% - Accent1 11 5" xfId="7031" xr:uid="{00000000-0005-0000-0000-00006E1B0000}"/>
    <cellStyle name="40% - Accent1 11 5 2" xfId="7032" xr:uid="{00000000-0005-0000-0000-00006F1B0000}"/>
    <cellStyle name="40% - Accent1 11 6" xfId="7033" xr:uid="{00000000-0005-0000-0000-0000701B0000}"/>
    <cellStyle name="40% - Accent1 110" xfId="7034" xr:uid="{00000000-0005-0000-0000-0000711B0000}"/>
    <cellStyle name="40% - Accent1 111" xfId="7035" xr:uid="{00000000-0005-0000-0000-0000721B0000}"/>
    <cellStyle name="40% - Accent1 112" xfId="7036" xr:uid="{00000000-0005-0000-0000-0000731B0000}"/>
    <cellStyle name="40% - Accent1 113" xfId="7037" xr:uid="{00000000-0005-0000-0000-0000741B0000}"/>
    <cellStyle name="40% - Accent1 114" xfId="7038" xr:uid="{00000000-0005-0000-0000-0000751B0000}"/>
    <cellStyle name="40% - Accent1 115" xfId="7039" xr:uid="{00000000-0005-0000-0000-0000761B0000}"/>
    <cellStyle name="40% - Accent1 116" xfId="7040" xr:uid="{00000000-0005-0000-0000-0000771B0000}"/>
    <cellStyle name="40% - Accent1 117" xfId="7041" xr:uid="{00000000-0005-0000-0000-0000781B0000}"/>
    <cellStyle name="40% - Accent1 118" xfId="7042" xr:uid="{00000000-0005-0000-0000-0000791B0000}"/>
    <cellStyle name="40% - Accent1 119" xfId="7043" xr:uid="{00000000-0005-0000-0000-00007A1B0000}"/>
    <cellStyle name="40% - Accent1 12" xfId="7044" xr:uid="{00000000-0005-0000-0000-00007B1B0000}"/>
    <cellStyle name="40% - Accent1 12 2" xfId="7045" xr:uid="{00000000-0005-0000-0000-00007C1B0000}"/>
    <cellStyle name="40% - Accent1 12 2 2" xfId="7046" xr:uid="{00000000-0005-0000-0000-00007D1B0000}"/>
    <cellStyle name="40% - Accent1 12 2 2 2" xfId="7047" xr:uid="{00000000-0005-0000-0000-00007E1B0000}"/>
    <cellStyle name="40% - Accent1 12 2 2 2 2" xfId="7048" xr:uid="{00000000-0005-0000-0000-00007F1B0000}"/>
    <cellStyle name="40% - Accent1 12 2 2 3" xfId="7049" xr:uid="{00000000-0005-0000-0000-0000801B0000}"/>
    <cellStyle name="40% - Accent1 12 2 2 3 2" xfId="7050" xr:uid="{00000000-0005-0000-0000-0000811B0000}"/>
    <cellStyle name="40% - Accent1 12 2 2 4" xfId="7051" xr:uid="{00000000-0005-0000-0000-0000821B0000}"/>
    <cellStyle name="40% - Accent1 12 2 3" xfId="7052" xr:uid="{00000000-0005-0000-0000-0000831B0000}"/>
    <cellStyle name="40% - Accent1 12 2 3 2" xfId="7053" xr:uid="{00000000-0005-0000-0000-0000841B0000}"/>
    <cellStyle name="40% - Accent1 12 2 4" xfId="7054" xr:uid="{00000000-0005-0000-0000-0000851B0000}"/>
    <cellStyle name="40% - Accent1 12 2 4 2" xfId="7055" xr:uid="{00000000-0005-0000-0000-0000861B0000}"/>
    <cellStyle name="40% - Accent1 12 2 5" xfId="7056" xr:uid="{00000000-0005-0000-0000-0000871B0000}"/>
    <cellStyle name="40% - Accent1 12 3" xfId="7057" xr:uid="{00000000-0005-0000-0000-0000881B0000}"/>
    <cellStyle name="40% - Accent1 12 3 2" xfId="7058" xr:uid="{00000000-0005-0000-0000-0000891B0000}"/>
    <cellStyle name="40% - Accent1 12 3 2 2" xfId="7059" xr:uid="{00000000-0005-0000-0000-00008A1B0000}"/>
    <cellStyle name="40% - Accent1 12 3 3" xfId="7060" xr:uid="{00000000-0005-0000-0000-00008B1B0000}"/>
    <cellStyle name="40% - Accent1 12 3 3 2" xfId="7061" xr:uid="{00000000-0005-0000-0000-00008C1B0000}"/>
    <cellStyle name="40% - Accent1 12 3 4" xfId="7062" xr:uid="{00000000-0005-0000-0000-00008D1B0000}"/>
    <cellStyle name="40% - Accent1 12 4" xfId="7063" xr:uid="{00000000-0005-0000-0000-00008E1B0000}"/>
    <cellStyle name="40% - Accent1 12 4 2" xfId="7064" xr:uid="{00000000-0005-0000-0000-00008F1B0000}"/>
    <cellStyle name="40% - Accent1 12 5" xfId="7065" xr:uid="{00000000-0005-0000-0000-0000901B0000}"/>
    <cellStyle name="40% - Accent1 12 5 2" xfId="7066" xr:uid="{00000000-0005-0000-0000-0000911B0000}"/>
    <cellStyle name="40% - Accent1 12 6" xfId="7067" xr:uid="{00000000-0005-0000-0000-0000921B0000}"/>
    <cellStyle name="40% - Accent1 120" xfId="7068" xr:uid="{00000000-0005-0000-0000-0000931B0000}"/>
    <cellStyle name="40% - Accent1 121" xfId="7069" xr:uid="{00000000-0005-0000-0000-0000941B0000}"/>
    <cellStyle name="40% - Accent1 122" xfId="7070" xr:uid="{00000000-0005-0000-0000-0000951B0000}"/>
    <cellStyle name="40% - Accent1 123" xfId="7071" xr:uid="{00000000-0005-0000-0000-0000961B0000}"/>
    <cellStyle name="40% - Accent1 124" xfId="7072" xr:uid="{00000000-0005-0000-0000-0000971B0000}"/>
    <cellStyle name="40% - Accent1 125" xfId="7073" xr:uid="{00000000-0005-0000-0000-0000981B0000}"/>
    <cellStyle name="40% - Accent1 126" xfId="7074" xr:uid="{00000000-0005-0000-0000-0000991B0000}"/>
    <cellStyle name="40% - Accent1 127" xfId="7075" xr:uid="{00000000-0005-0000-0000-00009A1B0000}"/>
    <cellStyle name="40% - Accent1 128" xfId="7076" xr:uid="{00000000-0005-0000-0000-00009B1B0000}"/>
    <cellStyle name="40% - Accent1 129" xfId="7077" xr:uid="{00000000-0005-0000-0000-00009C1B0000}"/>
    <cellStyle name="40% - Accent1 13" xfId="7078" xr:uid="{00000000-0005-0000-0000-00009D1B0000}"/>
    <cellStyle name="40% - Accent1 13 2" xfId="7079" xr:uid="{00000000-0005-0000-0000-00009E1B0000}"/>
    <cellStyle name="40% - Accent1 13 2 2" xfId="7080" xr:uid="{00000000-0005-0000-0000-00009F1B0000}"/>
    <cellStyle name="40% - Accent1 13 2 2 2" xfId="7081" xr:uid="{00000000-0005-0000-0000-0000A01B0000}"/>
    <cellStyle name="40% - Accent1 13 2 2 2 2" xfId="7082" xr:uid="{00000000-0005-0000-0000-0000A11B0000}"/>
    <cellStyle name="40% - Accent1 13 2 2 3" xfId="7083" xr:uid="{00000000-0005-0000-0000-0000A21B0000}"/>
    <cellStyle name="40% - Accent1 13 2 2 3 2" xfId="7084" xr:uid="{00000000-0005-0000-0000-0000A31B0000}"/>
    <cellStyle name="40% - Accent1 13 2 2 4" xfId="7085" xr:uid="{00000000-0005-0000-0000-0000A41B0000}"/>
    <cellStyle name="40% - Accent1 13 2 3" xfId="7086" xr:uid="{00000000-0005-0000-0000-0000A51B0000}"/>
    <cellStyle name="40% - Accent1 13 2 3 2" xfId="7087" xr:uid="{00000000-0005-0000-0000-0000A61B0000}"/>
    <cellStyle name="40% - Accent1 13 2 4" xfId="7088" xr:uid="{00000000-0005-0000-0000-0000A71B0000}"/>
    <cellStyle name="40% - Accent1 13 2 4 2" xfId="7089" xr:uid="{00000000-0005-0000-0000-0000A81B0000}"/>
    <cellStyle name="40% - Accent1 13 2 5" xfId="7090" xr:uid="{00000000-0005-0000-0000-0000A91B0000}"/>
    <cellStyle name="40% - Accent1 13 3" xfId="7091" xr:uid="{00000000-0005-0000-0000-0000AA1B0000}"/>
    <cellStyle name="40% - Accent1 13 3 2" xfId="7092" xr:uid="{00000000-0005-0000-0000-0000AB1B0000}"/>
    <cellStyle name="40% - Accent1 13 3 2 2" xfId="7093" xr:uid="{00000000-0005-0000-0000-0000AC1B0000}"/>
    <cellStyle name="40% - Accent1 13 3 3" xfId="7094" xr:uid="{00000000-0005-0000-0000-0000AD1B0000}"/>
    <cellStyle name="40% - Accent1 13 3 3 2" xfId="7095" xr:uid="{00000000-0005-0000-0000-0000AE1B0000}"/>
    <cellStyle name="40% - Accent1 13 3 4" xfId="7096" xr:uid="{00000000-0005-0000-0000-0000AF1B0000}"/>
    <cellStyle name="40% - Accent1 13 4" xfId="7097" xr:uid="{00000000-0005-0000-0000-0000B01B0000}"/>
    <cellStyle name="40% - Accent1 13 4 2" xfId="7098" xr:uid="{00000000-0005-0000-0000-0000B11B0000}"/>
    <cellStyle name="40% - Accent1 13 5" xfId="7099" xr:uid="{00000000-0005-0000-0000-0000B21B0000}"/>
    <cellStyle name="40% - Accent1 13 5 2" xfId="7100" xr:uid="{00000000-0005-0000-0000-0000B31B0000}"/>
    <cellStyle name="40% - Accent1 13 6" xfId="7101" xr:uid="{00000000-0005-0000-0000-0000B41B0000}"/>
    <cellStyle name="40% - Accent1 130" xfId="7102" xr:uid="{00000000-0005-0000-0000-0000B51B0000}"/>
    <cellStyle name="40% - Accent1 131" xfId="7103" xr:uid="{00000000-0005-0000-0000-0000B61B0000}"/>
    <cellStyle name="40% - Accent1 132" xfId="7104" xr:uid="{00000000-0005-0000-0000-0000B71B0000}"/>
    <cellStyle name="40% - Accent1 14" xfId="7105" xr:uid="{00000000-0005-0000-0000-0000B81B0000}"/>
    <cellStyle name="40% - Accent1 14 2" xfId="7106" xr:uid="{00000000-0005-0000-0000-0000B91B0000}"/>
    <cellStyle name="40% - Accent1 14 2 2" xfId="7107" xr:uid="{00000000-0005-0000-0000-0000BA1B0000}"/>
    <cellStyle name="40% - Accent1 14 2 2 2" xfId="7108" xr:uid="{00000000-0005-0000-0000-0000BB1B0000}"/>
    <cellStyle name="40% - Accent1 14 2 2 2 2" xfId="7109" xr:uid="{00000000-0005-0000-0000-0000BC1B0000}"/>
    <cellStyle name="40% - Accent1 14 2 2 3" xfId="7110" xr:uid="{00000000-0005-0000-0000-0000BD1B0000}"/>
    <cellStyle name="40% - Accent1 14 2 2 3 2" xfId="7111" xr:uid="{00000000-0005-0000-0000-0000BE1B0000}"/>
    <cellStyle name="40% - Accent1 14 2 2 4" xfId="7112" xr:uid="{00000000-0005-0000-0000-0000BF1B0000}"/>
    <cellStyle name="40% - Accent1 14 2 3" xfId="7113" xr:uid="{00000000-0005-0000-0000-0000C01B0000}"/>
    <cellStyle name="40% - Accent1 14 2 3 2" xfId="7114" xr:uid="{00000000-0005-0000-0000-0000C11B0000}"/>
    <cellStyle name="40% - Accent1 14 2 4" xfId="7115" xr:uid="{00000000-0005-0000-0000-0000C21B0000}"/>
    <cellStyle name="40% - Accent1 14 2 4 2" xfId="7116" xr:uid="{00000000-0005-0000-0000-0000C31B0000}"/>
    <cellStyle name="40% - Accent1 14 2 5" xfId="7117" xr:uid="{00000000-0005-0000-0000-0000C41B0000}"/>
    <cellStyle name="40% - Accent1 14 3" xfId="7118" xr:uid="{00000000-0005-0000-0000-0000C51B0000}"/>
    <cellStyle name="40% - Accent1 14 3 2" xfId="7119" xr:uid="{00000000-0005-0000-0000-0000C61B0000}"/>
    <cellStyle name="40% - Accent1 14 3 2 2" xfId="7120" xr:uid="{00000000-0005-0000-0000-0000C71B0000}"/>
    <cellStyle name="40% - Accent1 14 3 3" xfId="7121" xr:uid="{00000000-0005-0000-0000-0000C81B0000}"/>
    <cellStyle name="40% - Accent1 14 3 3 2" xfId="7122" xr:uid="{00000000-0005-0000-0000-0000C91B0000}"/>
    <cellStyle name="40% - Accent1 14 3 4" xfId="7123" xr:uid="{00000000-0005-0000-0000-0000CA1B0000}"/>
    <cellStyle name="40% - Accent1 14 4" xfId="7124" xr:uid="{00000000-0005-0000-0000-0000CB1B0000}"/>
    <cellStyle name="40% - Accent1 14 4 2" xfId="7125" xr:uid="{00000000-0005-0000-0000-0000CC1B0000}"/>
    <cellStyle name="40% - Accent1 14 5" xfId="7126" xr:uid="{00000000-0005-0000-0000-0000CD1B0000}"/>
    <cellStyle name="40% - Accent1 14 5 2" xfId="7127" xr:uid="{00000000-0005-0000-0000-0000CE1B0000}"/>
    <cellStyle name="40% - Accent1 14 6" xfId="7128" xr:uid="{00000000-0005-0000-0000-0000CF1B0000}"/>
    <cellStyle name="40% - Accent1 15" xfId="7129" xr:uid="{00000000-0005-0000-0000-0000D01B0000}"/>
    <cellStyle name="40% - Accent1 15 2" xfId="7130" xr:uid="{00000000-0005-0000-0000-0000D11B0000}"/>
    <cellStyle name="40% - Accent1 15 2 2" xfId="7131" xr:uid="{00000000-0005-0000-0000-0000D21B0000}"/>
    <cellStyle name="40% - Accent1 15 2 2 2" xfId="7132" xr:uid="{00000000-0005-0000-0000-0000D31B0000}"/>
    <cellStyle name="40% - Accent1 15 2 2 2 2" xfId="7133" xr:uid="{00000000-0005-0000-0000-0000D41B0000}"/>
    <cellStyle name="40% - Accent1 15 2 2 3" xfId="7134" xr:uid="{00000000-0005-0000-0000-0000D51B0000}"/>
    <cellStyle name="40% - Accent1 15 2 2 3 2" xfId="7135" xr:uid="{00000000-0005-0000-0000-0000D61B0000}"/>
    <cellStyle name="40% - Accent1 15 2 2 4" xfId="7136" xr:uid="{00000000-0005-0000-0000-0000D71B0000}"/>
    <cellStyle name="40% - Accent1 15 2 3" xfId="7137" xr:uid="{00000000-0005-0000-0000-0000D81B0000}"/>
    <cellStyle name="40% - Accent1 15 2 3 2" xfId="7138" xr:uid="{00000000-0005-0000-0000-0000D91B0000}"/>
    <cellStyle name="40% - Accent1 15 2 4" xfId="7139" xr:uid="{00000000-0005-0000-0000-0000DA1B0000}"/>
    <cellStyle name="40% - Accent1 15 2 4 2" xfId="7140" xr:uid="{00000000-0005-0000-0000-0000DB1B0000}"/>
    <cellStyle name="40% - Accent1 15 2 5" xfId="7141" xr:uid="{00000000-0005-0000-0000-0000DC1B0000}"/>
    <cellStyle name="40% - Accent1 15 3" xfId="7142" xr:uid="{00000000-0005-0000-0000-0000DD1B0000}"/>
    <cellStyle name="40% - Accent1 15 3 2" xfId="7143" xr:uid="{00000000-0005-0000-0000-0000DE1B0000}"/>
    <cellStyle name="40% - Accent1 15 3 2 2" xfId="7144" xr:uid="{00000000-0005-0000-0000-0000DF1B0000}"/>
    <cellStyle name="40% - Accent1 15 3 3" xfId="7145" xr:uid="{00000000-0005-0000-0000-0000E01B0000}"/>
    <cellStyle name="40% - Accent1 15 3 3 2" xfId="7146" xr:uid="{00000000-0005-0000-0000-0000E11B0000}"/>
    <cellStyle name="40% - Accent1 15 3 4" xfId="7147" xr:uid="{00000000-0005-0000-0000-0000E21B0000}"/>
    <cellStyle name="40% - Accent1 15 4" xfId="7148" xr:uid="{00000000-0005-0000-0000-0000E31B0000}"/>
    <cellStyle name="40% - Accent1 15 4 2" xfId="7149" xr:uid="{00000000-0005-0000-0000-0000E41B0000}"/>
    <cellStyle name="40% - Accent1 15 5" xfId="7150" xr:uid="{00000000-0005-0000-0000-0000E51B0000}"/>
    <cellStyle name="40% - Accent1 15 5 2" xfId="7151" xr:uid="{00000000-0005-0000-0000-0000E61B0000}"/>
    <cellStyle name="40% - Accent1 15 6" xfId="7152" xr:uid="{00000000-0005-0000-0000-0000E71B0000}"/>
    <cellStyle name="40% - Accent1 16" xfId="7153" xr:uid="{00000000-0005-0000-0000-0000E81B0000}"/>
    <cellStyle name="40% - Accent1 16 2" xfId="7154" xr:uid="{00000000-0005-0000-0000-0000E91B0000}"/>
    <cellStyle name="40% - Accent1 16 2 2" xfId="7155" xr:uid="{00000000-0005-0000-0000-0000EA1B0000}"/>
    <cellStyle name="40% - Accent1 16 2 2 2" xfId="7156" xr:uid="{00000000-0005-0000-0000-0000EB1B0000}"/>
    <cellStyle name="40% - Accent1 16 2 2 2 2" xfId="7157" xr:uid="{00000000-0005-0000-0000-0000EC1B0000}"/>
    <cellStyle name="40% - Accent1 16 2 2 3" xfId="7158" xr:uid="{00000000-0005-0000-0000-0000ED1B0000}"/>
    <cellStyle name="40% - Accent1 16 2 2 3 2" xfId="7159" xr:uid="{00000000-0005-0000-0000-0000EE1B0000}"/>
    <cellStyle name="40% - Accent1 16 2 2 4" xfId="7160" xr:uid="{00000000-0005-0000-0000-0000EF1B0000}"/>
    <cellStyle name="40% - Accent1 16 2 3" xfId="7161" xr:uid="{00000000-0005-0000-0000-0000F01B0000}"/>
    <cellStyle name="40% - Accent1 16 2 3 2" xfId="7162" xr:uid="{00000000-0005-0000-0000-0000F11B0000}"/>
    <cellStyle name="40% - Accent1 16 2 4" xfId="7163" xr:uid="{00000000-0005-0000-0000-0000F21B0000}"/>
    <cellStyle name="40% - Accent1 16 2 4 2" xfId="7164" xr:uid="{00000000-0005-0000-0000-0000F31B0000}"/>
    <cellStyle name="40% - Accent1 16 2 5" xfId="7165" xr:uid="{00000000-0005-0000-0000-0000F41B0000}"/>
    <cellStyle name="40% - Accent1 16 3" xfId="7166" xr:uid="{00000000-0005-0000-0000-0000F51B0000}"/>
    <cellStyle name="40% - Accent1 16 3 2" xfId="7167" xr:uid="{00000000-0005-0000-0000-0000F61B0000}"/>
    <cellStyle name="40% - Accent1 16 3 2 2" xfId="7168" xr:uid="{00000000-0005-0000-0000-0000F71B0000}"/>
    <cellStyle name="40% - Accent1 16 3 3" xfId="7169" xr:uid="{00000000-0005-0000-0000-0000F81B0000}"/>
    <cellStyle name="40% - Accent1 16 3 3 2" xfId="7170" xr:uid="{00000000-0005-0000-0000-0000F91B0000}"/>
    <cellStyle name="40% - Accent1 16 3 4" xfId="7171" xr:uid="{00000000-0005-0000-0000-0000FA1B0000}"/>
    <cellStyle name="40% - Accent1 16 4" xfId="7172" xr:uid="{00000000-0005-0000-0000-0000FB1B0000}"/>
    <cellStyle name="40% - Accent1 16 4 2" xfId="7173" xr:uid="{00000000-0005-0000-0000-0000FC1B0000}"/>
    <cellStyle name="40% - Accent1 16 5" xfId="7174" xr:uid="{00000000-0005-0000-0000-0000FD1B0000}"/>
    <cellStyle name="40% - Accent1 16 5 2" xfId="7175" xr:uid="{00000000-0005-0000-0000-0000FE1B0000}"/>
    <cellStyle name="40% - Accent1 16 6" xfId="7176" xr:uid="{00000000-0005-0000-0000-0000FF1B0000}"/>
    <cellStyle name="40% - Accent1 17" xfId="7177" xr:uid="{00000000-0005-0000-0000-0000001C0000}"/>
    <cellStyle name="40% - Accent1 17 2" xfId="7178" xr:uid="{00000000-0005-0000-0000-0000011C0000}"/>
    <cellStyle name="40% - Accent1 17 2 2" xfId="7179" xr:uid="{00000000-0005-0000-0000-0000021C0000}"/>
    <cellStyle name="40% - Accent1 17 2 2 2" xfId="7180" xr:uid="{00000000-0005-0000-0000-0000031C0000}"/>
    <cellStyle name="40% - Accent1 17 2 2 2 2" xfId="7181" xr:uid="{00000000-0005-0000-0000-0000041C0000}"/>
    <cellStyle name="40% - Accent1 17 2 2 3" xfId="7182" xr:uid="{00000000-0005-0000-0000-0000051C0000}"/>
    <cellStyle name="40% - Accent1 17 2 2 3 2" xfId="7183" xr:uid="{00000000-0005-0000-0000-0000061C0000}"/>
    <cellStyle name="40% - Accent1 17 2 2 4" xfId="7184" xr:uid="{00000000-0005-0000-0000-0000071C0000}"/>
    <cellStyle name="40% - Accent1 17 2 3" xfId="7185" xr:uid="{00000000-0005-0000-0000-0000081C0000}"/>
    <cellStyle name="40% - Accent1 17 2 3 2" xfId="7186" xr:uid="{00000000-0005-0000-0000-0000091C0000}"/>
    <cellStyle name="40% - Accent1 17 2 4" xfId="7187" xr:uid="{00000000-0005-0000-0000-00000A1C0000}"/>
    <cellStyle name="40% - Accent1 17 2 4 2" xfId="7188" xr:uid="{00000000-0005-0000-0000-00000B1C0000}"/>
    <cellStyle name="40% - Accent1 17 2 5" xfId="7189" xr:uid="{00000000-0005-0000-0000-00000C1C0000}"/>
    <cellStyle name="40% - Accent1 17 3" xfId="7190" xr:uid="{00000000-0005-0000-0000-00000D1C0000}"/>
    <cellStyle name="40% - Accent1 17 3 2" xfId="7191" xr:uid="{00000000-0005-0000-0000-00000E1C0000}"/>
    <cellStyle name="40% - Accent1 17 3 2 2" xfId="7192" xr:uid="{00000000-0005-0000-0000-00000F1C0000}"/>
    <cellStyle name="40% - Accent1 17 3 3" xfId="7193" xr:uid="{00000000-0005-0000-0000-0000101C0000}"/>
    <cellStyle name="40% - Accent1 17 3 3 2" xfId="7194" xr:uid="{00000000-0005-0000-0000-0000111C0000}"/>
    <cellStyle name="40% - Accent1 17 3 4" xfId="7195" xr:uid="{00000000-0005-0000-0000-0000121C0000}"/>
    <cellStyle name="40% - Accent1 17 4" xfId="7196" xr:uid="{00000000-0005-0000-0000-0000131C0000}"/>
    <cellStyle name="40% - Accent1 17 4 2" xfId="7197" xr:uid="{00000000-0005-0000-0000-0000141C0000}"/>
    <cellStyle name="40% - Accent1 17 5" xfId="7198" xr:uid="{00000000-0005-0000-0000-0000151C0000}"/>
    <cellStyle name="40% - Accent1 17 5 2" xfId="7199" xr:uid="{00000000-0005-0000-0000-0000161C0000}"/>
    <cellStyle name="40% - Accent1 17 6" xfId="7200" xr:uid="{00000000-0005-0000-0000-0000171C0000}"/>
    <cellStyle name="40% - Accent1 18" xfId="7201" xr:uid="{00000000-0005-0000-0000-0000181C0000}"/>
    <cellStyle name="40% - Accent1 18 2" xfId="7202" xr:uid="{00000000-0005-0000-0000-0000191C0000}"/>
    <cellStyle name="40% - Accent1 18 2 2" xfId="7203" xr:uid="{00000000-0005-0000-0000-00001A1C0000}"/>
    <cellStyle name="40% - Accent1 18 2 2 2" xfId="7204" xr:uid="{00000000-0005-0000-0000-00001B1C0000}"/>
    <cellStyle name="40% - Accent1 18 2 2 2 2" xfId="7205" xr:uid="{00000000-0005-0000-0000-00001C1C0000}"/>
    <cellStyle name="40% - Accent1 18 2 2 3" xfId="7206" xr:uid="{00000000-0005-0000-0000-00001D1C0000}"/>
    <cellStyle name="40% - Accent1 18 2 2 3 2" xfId="7207" xr:uid="{00000000-0005-0000-0000-00001E1C0000}"/>
    <cellStyle name="40% - Accent1 18 2 2 4" xfId="7208" xr:uid="{00000000-0005-0000-0000-00001F1C0000}"/>
    <cellStyle name="40% - Accent1 18 2 3" xfId="7209" xr:uid="{00000000-0005-0000-0000-0000201C0000}"/>
    <cellStyle name="40% - Accent1 18 2 3 2" xfId="7210" xr:uid="{00000000-0005-0000-0000-0000211C0000}"/>
    <cellStyle name="40% - Accent1 18 2 4" xfId="7211" xr:uid="{00000000-0005-0000-0000-0000221C0000}"/>
    <cellStyle name="40% - Accent1 18 2 4 2" xfId="7212" xr:uid="{00000000-0005-0000-0000-0000231C0000}"/>
    <cellStyle name="40% - Accent1 18 2 5" xfId="7213" xr:uid="{00000000-0005-0000-0000-0000241C0000}"/>
    <cellStyle name="40% - Accent1 18 3" xfId="7214" xr:uid="{00000000-0005-0000-0000-0000251C0000}"/>
    <cellStyle name="40% - Accent1 18 3 2" xfId="7215" xr:uid="{00000000-0005-0000-0000-0000261C0000}"/>
    <cellStyle name="40% - Accent1 18 3 2 2" xfId="7216" xr:uid="{00000000-0005-0000-0000-0000271C0000}"/>
    <cellStyle name="40% - Accent1 18 3 3" xfId="7217" xr:uid="{00000000-0005-0000-0000-0000281C0000}"/>
    <cellStyle name="40% - Accent1 18 3 3 2" xfId="7218" xr:uid="{00000000-0005-0000-0000-0000291C0000}"/>
    <cellStyle name="40% - Accent1 18 3 4" xfId="7219" xr:uid="{00000000-0005-0000-0000-00002A1C0000}"/>
    <cellStyle name="40% - Accent1 18 4" xfId="7220" xr:uid="{00000000-0005-0000-0000-00002B1C0000}"/>
    <cellStyle name="40% - Accent1 18 4 2" xfId="7221" xr:uid="{00000000-0005-0000-0000-00002C1C0000}"/>
    <cellStyle name="40% - Accent1 18 5" xfId="7222" xr:uid="{00000000-0005-0000-0000-00002D1C0000}"/>
    <cellStyle name="40% - Accent1 18 5 2" xfId="7223" xr:uid="{00000000-0005-0000-0000-00002E1C0000}"/>
    <cellStyle name="40% - Accent1 18 6" xfId="7224" xr:uid="{00000000-0005-0000-0000-00002F1C0000}"/>
    <cellStyle name="40% - Accent1 19" xfId="7225" xr:uid="{00000000-0005-0000-0000-0000301C0000}"/>
    <cellStyle name="40% - Accent1 19 2" xfId="7226" xr:uid="{00000000-0005-0000-0000-0000311C0000}"/>
    <cellStyle name="40% - Accent1 19 2 2" xfId="7227" xr:uid="{00000000-0005-0000-0000-0000321C0000}"/>
    <cellStyle name="40% - Accent1 19 2 2 2" xfId="7228" xr:uid="{00000000-0005-0000-0000-0000331C0000}"/>
    <cellStyle name="40% - Accent1 19 2 2 2 2" xfId="7229" xr:uid="{00000000-0005-0000-0000-0000341C0000}"/>
    <cellStyle name="40% - Accent1 19 2 2 3" xfId="7230" xr:uid="{00000000-0005-0000-0000-0000351C0000}"/>
    <cellStyle name="40% - Accent1 19 2 2 3 2" xfId="7231" xr:uid="{00000000-0005-0000-0000-0000361C0000}"/>
    <cellStyle name="40% - Accent1 19 2 2 4" xfId="7232" xr:uid="{00000000-0005-0000-0000-0000371C0000}"/>
    <cellStyle name="40% - Accent1 19 2 3" xfId="7233" xr:uid="{00000000-0005-0000-0000-0000381C0000}"/>
    <cellStyle name="40% - Accent1 19 2 3 2" xfId="7234" xr:uid="{00000000-0005-0000-0000-0000391C0000}"/>
    <cellStyle name="40% - Accent1 19 2 4" xfId="7235" xr:uid="{00000000-0005-0000-0000-00003A1C0000}"/>
    <cellStyle name="40% - Accent1 19 2 4 2" xfId="7236" xr:uid="{00000000-0005-0000-0000-00003B1C0000}"/>
    <cellStyle name="40% - Accent1 19 2 5" xfId="7237" xr:uid="{00000000-0005-0000-0000-00003C1C0000}"/>
    <cellStyle name="40% - Accent1 19 3" xfId="7238" xr:uid="{00000000-0005-0000-0000-00003D1C0000}"/>
    <cellStyle name="40% - Accent1 19 3 2" xfId="7239" xr:uid="{00000000-0005-0000-0000-00003E1C0000}"/>
    <cellStyle name="40% - Accent1 19 3 2 2" xfId="7240" xr:uid="{00000000-0005-0000-0000-00003F1C0000}"/>
    <cellStyle name="40% - Accent1 19 3 3" xfId="7241" xr:uid="{00000000-0005-0000-0000-0000401C0000}"/>
    <cellStyle name="40% - Accent1 19 3 3 2" xfId="7242" xr:uid="{00000000-0005-0000-0000-0000411C0000}"/>
    <cellStyle name="40% - Accent1 19 3 4" xfId="7243" xr:uid="{00000000-0005-0000-0000-0000421C0000}"/>
    <cellStyle name="40% - Accent1 19 4" xfId="7244" xr:uid="{00000000-0005-0000-0000-0000431C0000}"/>
    <cellStyle name="40% - Accent1 19 4 2" xfId="7245" xr:uid="{00000000-0005-0000-0000-0000441C0000}"/>
    <cellStyle name="40% - Accent1 19 5" xfId="7246" xr:uid="{00000000-0005-0000-0000-0000451C0000}"/>
    <cellStyle name="40% - Accent1 19 5 2" xfId="7247" xr:uid="{00000000-0005-0000-0000-0000461C0000}"/>
    <cellStyle name="40% - Accent1 19 6" xfId="7248" xr:uid="{00000000-0005-0000-0000-0000471C0000}"/>
    <cellStyle name="40% - Accent1 2" xfId="7249" xr:uid="{00000000-0005-0000-0000-0000481C0000}"/>
    <cellStyle name="40% - Accent1 2 2" xfId="7250" xr:uid="{00000000-0005-0000-0000-0000491C0000}"/>
    <cellStyle name="40% - Accent1 2 2 2" xfId="7251" xr:uid="{00000000-0005-0000-0000-00004A1C0000}"/>
    <cellStyle name="40% - Accent1 2 2 2 2" xfId="7252" xr:uid="{00000000-0005-0000-0000-00004B1C0000}"/>
    <cellStyle name="40% - Accent1 2 2 2 2 2" xfId="7253" xr:uid="{00000000-0005-0000-0000-00004C1C0000}"/>
    <cellStyle name="40% - Accent1 2 2 2 2 2 2" xfId="7254" xr:uid="{00000000-0005-0000-0000-00004D1C0000}"/>
    <cellStyle name="40% - Accent1 2 2 2 2 3" xfId="7255" xr:uid="{00000000-0005-0000-0000-00004E1C0000}"/>
    <cellStyle name="40% - Accent1 2 2 2 2 3 2" xfId="7256" xr:uid="{00000000-0005-0000-0000-00004F1C0000}"/>
    <cellStyle name="40% - Accent1 2 2 2 2 4" xfId="7257" xr:uid="{00000000-0005-0000-0000-0000501C0000}"/>
    <cellStyle name="40% - Accent1 2 2 2 3" xfId="7258" xr:uid="{00000000-0005-0000-0000-0000511C0000}"/>
    <cellStyle name="40% - Accent1 2 2 2 3 2" xfId="7259" xr:uid="{00000000-0005-0000-0000-0000521C0000}"/>
    <cellStyle name="40% - Accent1 2 2 2 4" xfId="7260" xr:uid="{00000000-0005-0000-0000-0000531C0000}"/>
    <cellStyle name="40% - Accent1 2 2 2 4 2" xfId="7261" xr:uid="{00000000-0005-0000-0000-0000541C0000}"/>
    <cellStyle name="40% - Accent1 2 2 2 5" xfId="7262" xr:uid="{00000000-0005-0000-0000-0000551C0000}"/>
    <cellStyle name="40% - Accent1 2 2 3" xfId="7263" xr:uid="{00000000-0005-0000-0000-0000561C0000}"/>
    <cellStyle name="40% - Accent1 2 2 3 2" xfId="7264" xr:uid="{00000000-0005-0000-0000-0000571C0000}"/>
    <cellStyle name="40% - Accent1 2 2 3 2 2" xfId="7265" xr:uid="{00000000-0005-0000-0000-0000581C0000}"/>
    <cellStyle name="40% - Accent1 2 2 3 3" xfId="7266" xr:uid="{00000000-0005-0000-0000-0000591C0000}"/>
    <cellStyle name="40% - Accent1 2 2 3 3 2" xfId="7267" xr:uid="{00000000-0005-0000-0000-00005A1C0000}"/>
    <cellStyle name="40% - Accent1 2 2 3 4" xfId="7268" xr:uid="{00000000-0005-0000-0000-00005B1C0000}"/>
    <cellStyle name="40% - Accent1 2 2 4" xfId="7269" xr:uid="{00000000-0005-0000-0000-00005C1C0000}"/>
    <cellStyle name="40% - Accent1 2 2 4 2" xfId="7270" xr:uid="{00000000-0005-0000-0000-00005D1C0000}"/>
    <cellStyle name="40% - Accent1 2 2 5" xfId="7271" xr:uid="{00000000-0005-0000-0000-00005E1C0000}"/>
    <cellStyle name="40% - Accent1 2 2 5 2" xfId="7272" xr:uid="{00000000-0005-0000-0000-00005F1C0000}"/>
    <cellStyle name="40% - Accent1 2 2 6" xfId="7273" xr:uid="{00000000-0005-0000-0000-0000601C0000}"/>
    <cellStyle name="40% - Accent1 2 3" xfId="7274" xr:uid="{00000000-0005-0000-0000-0000611C0000}"/>
    <cellStyle name="40% - Accent1 2 3 2" xfId="7275" xr:uid="{00000000-0005-0000-0000-0000621C0000}"/>
    <cellStyle name="40% - Accent1 2 3 2 2" xfId="7276" xr:uid="{00000000-0005-0000-0000-0000631C0000}"/>
    <cellStyle name="40% - Accent1 2 3 2 2 2" xfId="7277" xr:uid="{00000000-0005-0000-0000-0000641C0000}"/>
    <cellStyle name="40% - Accent1 2 3 2 2 2 2" xfId="7278" xr:uid="{00000000-0005-0000-0000-0000651C0000}"/>
    <cellStyle name="40% - Accent1 2 3 2 2 3" xfId="7279" xr:uid="{00000000-0005-0000-0000-0000661C0000}"/>
    <cellStyle name="40% - Accent1 2 3 2 2 3 2" xfId="7280" xr:uid="{00000000-0005-0000-0000-0000671C0000}"/>
    <cellStyle name="40% - Accent1 2 3 2 2 4" xfId="7281" xr:uid="{00000000-0005-0000-0000-0000681C0000}"/>
    <cellStyle name="40% - Accent1 2 3 2 3" xfId="7282" xr:uid="{00000000-0005-0000-0000-0000691C0000}"/>
    <cellStyle name="40% - Accent1 2 3 2 3 2" xfId="7283" xr:uid="{00000000-0005-0000-0000-00006A1C0000}"/>
    <cellStyle name="40% - Accent1 2 3 2 4" xfId="7284" xr:uid="{00000000-0005-0000-0000-00006B1C0000}"/>
    <cellStyle name="40% - Accent1 2 3 2 4 2" xfId="7285" xr:uid="{00000000-0005-0000-0000-00006C1C0000}"/>
    <cellStyle name="40% - Accent1 2 3 2 5" xfId="7286" xr:uid="{00000000-0005-0000-0000-00006D1C0000}"/>
    <cellStyle name="40% - Accent1 2 3 3" xfId="7287" xr:uid="{00000000-0005-0000-0000-00006E1C0000}"/>
    <cellStyle name="40% - Accent1 2 3 3 2" xfId="7288" xr:uid="{00000000-0005-0000-0000-00006F1C0000}"/>
    <cellStyle name="40% - Accent1 2 3 3 2 2" xfId="7289" xr:uid="{00000000-0005-0000-0000-0000701C0000}"/>
    <cellStyle name="40% - Accent1 2 3 3 3" xfId="7290" xr:uid="{00000000-0005-0000-0000-0000711C0000}"/>
    <cellStyle name="40% - Accent1 2 3 3 3 2" xfId="7291" xr:uid="{00000000-0005-0000-0000-0000721C0000}"/>
    <cellStyle name="40% - Accent1 2 3 3 4" xfId="7292" xr:uid="{00000000-0005-0000-0000-0000731C0000}"/>
    <cellStyle name="40% - Accent1 2 3 4" xfId="7293" xr:uid="{00000000-0005-0000-0000-0000741C0000}"/>
    <cellStyle name="40% - Accent1 2 3 4 2" xfId="7294" xr:uid="{00000000-0005-0000-0000-0000751C0000}"/>
    <cellStyle name="40% - Accent1 2 3 5" xfId="7295" xr:uid="{00000000-0005-0000-0000-0000761C0000}"/>
    <cellStyle name="40% - Accent1 2 3 5 2" xfId="7296" xr:uid="{00000000-0005-0000-0000-0000771C0000}"/>
    <cellStyle name="40% - Accent1 2 3 6" xfId="7297" xr:uid="{00000000-0005-0000-0000-0000781C0000}"/>
    <cellStyle name="40% - Accent1 2 4" xfId="7298" xr:uid="{00000000-0005-0000-0000-0000791C0000}"/>
    <cellStyle name="40% - Accent1 2 4 2" xfId="7299" xr:uid="{00000000-0005-0000-0000-00007A1C0000}"/>
    <cellStyle name="40% - Accent1 2 4 2 2" xfId="7300" xr:uid="{00000000-0005-0000-0000-00007B1C0000}"/>
    <cellStyle name="40% - Accent1 2 4 2 2 2" xfId="7301" xr:uid="{00000000-0005-0000-0000-00007C1C0000}"/>
    <cellStyle name="40% - Accent1 2 4 2 2 2 2" xfId="7302" xr:uid="{00000000-0005-0000-0000-00007D1C0000}"/>
    <cellStyle name="40% - Accent1 2 4 2 2 3" xfId="7303" xr:uid="{00000000-0005-0000-0000-00007E1C0000}"/>
    <cellStyle name="40% - Accent1 2 4 2 2 3 2" xfId="7304" xr:uid="{00000000-0005-0000-0000-00007F1C0000}"/>
    <cellStyle name="40% - Accent1 2 4 2 2 4" xfId="7305" xr:uid="{00000000-0005-0000-0000-0000801C0000}"/>
    <cellStyle name="40% - Accent1 2 4 2 3" xfId="7306" xr:uid="{00000000-0005-0000-0000-0000811C0000}"/>
    <cellStyle name="40% - Accent1 2 4 2 3 2" xfId="7307" xr:uid="{00000000-0005-0000-0000-0000821C0000}"/>
    <cellStyle name="40% - Accent1 2 4 2 4" xfId="7308" xr:uid="{00000000-0005-0000-0000-0000831C0000}"/>
    <cellStyle name="40% - Accent1 2 4 2 4 2" xfId="7309" xr:uid="{00000000-0005-0000-0000-0000841C0000}"/>
    <cellStyle name="40% - Accent1 2 4 2 5" xfId="7310" xr:uid="{00000000-0005-0000-0000-0000851C0000}"/>
    <cellStyle name="40% - Accent1 2 4 3" xfId="7311" xr:uid="{00000000-0005-0000-0000-0000861C0000}"/>
    <cellStyle name="40% - Accent1 2 4 3 2" xfId="7312" xr:uid="{00000000-0005-0000-0000-0000871C0000}"/>
    <cellStyle name="40% - Accent1 2 4 3 2 2" xfId="7313" xr:uid="{00000000-0005-0000-0000-0000881C0000}"/>
    <cellStyle name="40% - Accent1 2 4 3 3" xfId="7314" xr:uid="{00000000-0005-0000-0000-0000891C0000}"/>
    <cellStyle name="40% - Accent1 2 4 3 3 2" xfId="7315" xr:uid="{00000000-0005-0000-0000-00008A1C0000}"/>
    <cellStyle name="40% - Accent1 2 4 3 4" xfId="7316" xr:uid="{00000000-0005-0000-0000-00008B1C0000}"/>
    <cellStyle name="40% - Accent1 2 4 4" xfId="7317" xr:uid="{00000000-0005-0000-0000-00008C1C0000}"/>
    <cellStyle name="40% - Accent1 2 4 4 2" xfId="7318" xr:uid="{00000000-0005-0000-0000-00008D1C0000}"/>
    <cellStyle name="40% - Accent1 2 4 5" xfId="7319" xr:uid="{00000000-0005-0000-0000-00008E1C0000}"/>
    <cellStyle name="40% - Accent1 2 4 5 2" xfId="7320" xr:uid="{00000000-0005-0000-0000-00008F1C0000}"/>
    <cellStyle name="40% - Accent1 2 4 6" xfId="7321" xr:uid="{00000000-0005-0000-0000-0000901C0000}"/>
    <cellStyle name="40% - Accent1 2 5" xfId="7322" xr:uid="{00000000-0005-0000-0000-0000911C0000}"/>
    <cellStyle name="40% - Accent1 2 5 2" xfId="7323" xr:uid="{00000000-0005-0000-0000-0000921C0000}"/>
    <cellStyle name="40% - Accent1 2 5 2 2" xfId="7324" xr:uid="{00000000-0005-0000-0000-0000931C0000}"/>
    <cellStyle name="40% - Accent1 2 5 2 2 2" xfId="7325" xr:uid="{00000000-0005-0000-0000-0000941C0000}"/>
    <cellStyle name="40% - Accent1 2 5 2 3" xfId="7326" xr:uid="{00000000-0005-0000-0000-0000951C0000}"/>
    <cellStyle name="40% - Accent1 2 5 2 3 2" xfId="7327" xr:uid="{00000000-0005-0000-0000-0000961C0000}"/>
    <cellStyle name="40% - Accent1 2 5 2 4" xfId="7328" xr:uid="{00000000-0005-0000-0000-0000971C0000}"/>
    <cellStyle name="40% - Accent1 2 5 3" xfId="7329" xr:uid="{00000000-0005-0000-0000-0000981C0000}"/>
    <cellStyle name="40% - Accent1 2 5 3 2" xfId="7330" xr:uid="{00000000-0005-0000-0000-0000991C0000}"/>
    <cellStyle name="40% - Accent1 2 5 4" xfId="7331" xr:uid="{00000000-0005-0000-0000-00009A1C0000}"/>
    <cellStyle name="40% - Accent1 2 5 4 2" xfId="7332" xr:uid="{00000000-0005-0000-0000-00009B1C0000}"/>
    <cellStyle name="40% - Accent1 2 5 5" xfId="7333" xr:uid="{00000000-0005-0000-0000-00009C1C0000}"/>
    <cellStyle name="40% - Accent1 2 6" xfId="7334" xr:uid="{00000000-0005-0000-0000-00009D1C0000}"/>
    <cellStyle name="40% - Accent1 2 6 2" xfId="7335" xr:uid="{00000000-0005-0000-0000-00009E1C0000}"/>
    <cellStyle name="40% - Accent1 2 6 2 2" xfId="7336" xr:uid="{00000000-0005-0000-0000-00009F1C0000}"/>
    <cellStyle name="40% - Accent1 2 6 3" xfId="7337" xr:uid="{00000000-0005-0000-0000-0000A01C0000}"/>
    <cellStyle name="40% - Accent1 2 6 3 2" xfId="7338" xr:uid="{00000000-0005-0000-0000-0000A11C0000}"/>
    <cellStyle name="40% - Accent1 2 6 4" xfId="7339" xr:uid="{00000000-0005-0000-0000-0000A21C0000}"/>
    <cellStyle name="40% - Accent1 2 7" xfId="7340" xr:uid="{00000000-0005-0000-0000-0000A31C0000}"/>
    <cellStyle name="40% - Accent1 2 7 2" xfId="7341" xr:uid="{00000000-0005-0000-0000-0000A41C0000}"/>
    <cellStyle name="40% - Accent1 2 8" xfId="7342" xr:uid="{00000000-0005-0000-0000-0000A51C0000}"/>
    <cellStyle name="40% - Accent1 2 8 2" xfId="7343" xr:uid="{00000000-0005-0000-0000-0000A61C0000}"/>
    <cellStyle name="40% - Accent1 2 9" xfId="7344" xr:uid="{00000000-0005-0000-0000-0000A71C0000}"/>
    <cellStyle name="40% - Accent1 20" xfId="7345" xr:uid="{00000000-0005-0000-0000-0000A81C0000}"/>
    <cellStyle name="40% - Accent1 20 2" xfId="7346" xr:uid="{00000000-0005-0000-0000-0000A91C0000}"/>
    <cellStyle name="40% - Accent1 20 2 2" xfId="7347" xr:uid="{00000000-0005-0000-0000-0000AA1C0000}"/>
    <cellStyle name="40% - Accent1 20 2 2 2" xfId="7348" xr:uid="{00000000-0005-0000-0000-0000AB1C0000}"/>
    <cellStyle name="40% - Accent1 20 2 2 2 2" xfId="7349" xr:uid="{00000000-0005-0000-0000-0000AC1C0000}"/>
    <cellStyle name="40% - Accent1 20 2 2 3" xfId="7350" xr:uid="{00000000-0005-0000-0000-0000AD1C0000}"/>
    <cellStyle name="40% - Accent1 20 2 2 3 2" xfId="7351" xr:uid="{00000000-0005-0000-0000-0000AE1C0000}"/>
    <cellStyle name="40% - Accent1 20 2 2 4" xfId="7352" xr:uid="{00000000-0005-0000-0000-0000AF1C0000}"/>
    <cellStyle name="40% - Accent1 20 2 3" xfId="7353" xr:uid="{00000000-0005-0000-0000-0000B01C0000}"/>
    <cellStyle name="40% - Accent1 20 2 3 2" xfId="7354" xr:uid="{00000000-0005-0000-0000-0000B11C0000}"/>
    <cellStyle name="40% - Accent1 20 2 4" xfId="7355" xr:uid="{00000000-0005-0000-0000-0000B21C0000}"/>
    <cellStyle name="40% - Accent1 20 2 4 2" xfId="7356" xr:uid="{00000000-0005-0000-0000-0000B31C0000}"/>
    <cellStyle name="40% - Accent1 20 2 5" xfId="7357" xr:uid="{00000000-0005-0000-0000-0000B41C0000}"/>
    <cellStyle name="40% - Accent1 20 3" xfId="7358" xr:uid="{00000000-0005-0000-0000-0000B51C0000}"/>
    <cellStyle name="40% - Accent1 20 3 2" xfId="7359" xr:uid="{00000000-0005-0000-0000-0000B61C0000}"/>
    <cellStyle name="40% - Accent1 20 3 2 2" xfId="7360" xr:uid="{00000000-0005-0000-0000-0000B71C0000}"/>
    <cellStyle name="40% - Accent1 20 3 3" xfId="7361" xr:uid="{00000000-0005-0000-0000-0000B81C0000}"/>
    <cellStyle name="40% - Accent1 20 3 3 2" xfId="7362" xr:uid="{00000000-0005-0000-0000-0000B91C0000}"/>
    <cellStyle name="40% - Accent1 20 3 4" xfId="7363" xr:uid="{00000000-0005-0000-0000-0000BA1C0000}"/>
    <cellStyle name="40% - Accent1 20 4" xfId="7364" xr:uid="{00000000-0005-0000-0000-0000BB1C0000}"/>
    <cellStyle name="40% - Accent1 20 4 2" xfId="7365" xr:uid="{00000000-0005-0000-0000-0000BC1C0000}"/>
    <cellStyle name="40% - Accent1 20 5" xfId="7366" xr:uid="{00000000-0005-0000-0000-0000BD1C0000}"/>
    <cellStyle name="40% - Accent1 20 5 2" xfId="7367" xr:uid="{00000000-0005-0000-0000-0000BE1C0000}"/>
    <cellStyle name="40% - Accent1 20 6" xfId="7368" xr:uid="{00000000-0005-0000-0000-0000BF1C0000}"/>
    <cellStyle name="40% - Accent1 21" xfId="7369" xr:uid="{00000000-0005-0000-0000-0000C01C0000}"/>
    <cellStyle name="40% - Accent1 21 2" xfId="7370" xr:uid="{00000000-0005-0000-0000-0000C11C0000}"/>
    <cellStyle name="40% - Accent1 21 2 2" xfId="7371" xr:uid="{00000000-0005-0000-0000-0000C21C0000}"/>
    <cellStyle name="40% - Accent1 21 2 2 2" xfId="7372" xr:uid="{00000000-0005-0000-0000-0000C31C0000}"/>
    <cellStyle name="40% - Accent1 21 2 2 2 2" xfId="7373" xr:uid="{00000000-0005-0000-0000-0000C41C0000}"/>
    <cellStyle name="40% - Accent1 21 2 2 3" xfId="7374" xr:uid="{00000000-0005-0000-0000-0000C51C0000}"/>
    <cellStyle name="40% - Accent1 21 2 2 3 2" xfId="7375" xr:uid="{00000000-0005-0000-0000-0000C61C0000}"/>
    <cellStyle name="40% - Accent1 21 2 2 4" xfId="7376" xr:uid="{00000000-0005-0000-0000-0000C71C0000}"/>
    <cellStyle name="40% - Accent1 21 2 3" xfId="7377" xr:uid="{00000000-0005-0000-0000-0000C81C0000}"/>
    <cellStyle name="40% - Accent1 21 2 3 2" xfId="7378" xr:uid="{00000000-0005-0000-0000-0000C91C0000}"/>
    <cellStyle name="40% - Accent1 21 2 4" xfId="7379" xr:uid="{00000000-0005-0000-0000-0000CA1C0000}"/>
    <cellStyle name="40% - Accent1 21 2 4 2" xfId="7380" xr:uid="{00000000-0005-0000-0000-0000CB1C0000}"/>
    <cellStyle name="40% - Accent1 21 2 5" xfId="7381" xr:uid="{00000000-0005-0000-0000-0000CC1C0000}"/>
    <cellStyle name="40% - Accent1 21 3" xfId="7382" xr:uid="{00000000-0005-0000-0000-0000CD1C0000}"/>
    <cellStyle name="40% - Accent1 21 3 2" xfId="7383" xr:uid="{00000000-0005-0000-0000-0000CE1C0000}"/>
    <cellStyle name="40% - Accent1 21 3 2 2" xfId="7384" xr:uid="{00000000-0005-0000-0000-0000CF1C0000}"/>
    <cellStyle name="40% - Accent1 21 3 3" xfId="7385" xr:uid="{00000000-0005-0000-0000-0000D01C0000}"/>
    <cellStyle name="40% - Accent1 21 3 3 2" xfId="7386" xr:uid="{00000000-0005-0000-0000-0000D11C0000}"/>
    <cellStyle name="40% - Accent1 21 3 4" xfId="7387" xr:uid="{00000000-0005-0000-0000-0000D21C0000}"/>
    <cellStyle name="40% - Accent1 21 4" xfId="7388" xr:uid="{00000000-0005-0000-0000-0000D31C0000}"/>
    <cellStyle name="40% - Accent1 21 4 2" xfId="7389" xr:uid="{00000000-0005-0000-0000-0000D41C0000}"/>
    <cellStyle name="40% - Accent1 21 5" xfId="7390" xr:uid="{00000000-0005-0000-0000-0000D51C0000}"/>
    <cellStyle name="40% - Accent1 21 5 2" xfId="7391" xr:uid="{00000000-0005-0000-0000-0000D61C0000}"/>
    <cellStyle name="40% - Accent1 21 6" xfId="7392" xr:uid="{00000000-0005-0000-0000-0000D71C0000}"/>
    <cellStyle name="40% - Accent1 22" xfId="7393" xr:uid="{00000000-0005-0000-0000-0000D81C0000}"/>
    <cellStyle name="40% - Accent1 22 2" xfId="7394" xr:uid="{00000000-0005-0000-0000-0000D91C0000}"/>
    <cellStyle name="40% - Accent1 22 2 2" xfId="7395" xr:uid="{00000000-0005-0000-0000-0000DA1C0000}"/>
    <cellStyle name="40% - Accent1 22 2 2 2" xfId="7396" xr:uid="{00000000-0005-0000-0000-0000DB1C0000}"/>
    <cellStyle name="40% - Accent1 22 2 2 2 2" xfId="7397" xr:uid="{00000000-0005-0000-0000-0000DC1C0000}"/>
    <cellStyle name="40% - Accent1 22 2 2 3" xfId="7398" xr:uid="{00000000-0005-0000-0000-0000DD1C0000}"/>
    <cellStyle name="40% - Accent1 22 2 2 3 2" xfId="7399" xr:uid="{00000000-0005-0000-0000-0000DE1C0000}"/>
    <cellStyle name="40% - Accent1 22 2 2 4" xfId="7400" xr:uid="{00000000-0005-0000-0000-0000DF1C0000}"/>
    <cellStyle name="40% - Accent1 22 2 3" xfId="7401" xr:uid="{00000000-0005-0000-0000-0000E01C0000}"/>
    <cellStyle name="40% - Accent1 22 2 3 2" xfId="7402" xr:uid="{00000000-0005-0000-0000-0000E11C0000}"/>
    <cellStyle name="40% - Accent1 22 2 4" xfId="7403" xr:uid="{00000000-0005-0000-0000-0000E21C0000}"/>
    <cellStyle name="40% - Accent1 22 2 4 2" xfId="7404" xr:uid="{00000000-0005-0000-0000-0000E31C0000}"/>
    <cellStyle name="40% - Accent1 22 2 5" xfId="7405" xr:uid="{00000000-0005-0000-0000-0000E41C0000}"/>
    <cellStyle name="40% - Accent1 22 3" xfId="7406" xr:uid="{00000000-0005-0000-0000-0000E51C0000}"/>
    <cellStyle name="40% - Accent1 22 3 2" xfId="7407" xr:uid="{00000000-0005-0000-0000-0000E61C0000}"/>
    <cellStyle name="40% - Accent1 22 3 2 2" xfId="7408" xr:uid="{00000000-0005-0000-0000-0000E71C0000}"/>
    <cellStyle name="40% - Accent1 22 3 3" xfId="7409" xr:uid="{00000000-0005-0000-0000-0000E81C0000}"/>
    <cellStyle name="40% - Accent1 22 3 3 2" xfId="7410" xr:uid="{00000000-0005-0000-0000-0000E91C0000}"/>
    <cellStyle name="40% - Accent1 22 3 4" xfId="7411" xr:uid="{00000000-0005-0000-0000-0000EA1C0000}"/>
    <cellStyle name="40% - Accent1 22 4" xfId="7412" xr:uid="{00000000-0005-0000-0000-0000EB1C0000}"/>
    <cellStyle name="40% - Accent1 22 4 2" xfId="7413" xr:uid="{00000000-0005-0000-0000-0000EC1C0000}"/>
    <cellStyle name="40% - Accent1 22 5" xfId="7414" xr:uid="{00000000-0005-0000-0000-0000ED1C0000}"/>
    <cellStyle name="40% - Accent1 22 5 2" xfId="7415" xr:uid="{00000000-0005-0000-0000-0000EE1C0000}"/>
    <cellStyle name="40% - Accent1 22 6" xfId="7416" xr:uid="{00000000-0005-0000-0000-0000EF1C0000}"/>
    <cellStyle name="40% - Accent1 23" xfId="7417" xr:uid="{00000000-0005-0000-0000-0000F01C0000}"/>
    <cellStyle name="40% - Accent1 23 2" xfId="7418" xr:uid="{00000000-0005-0000-0000-0000F11C0000}"/>
    <cellStyle name="40% - Accent1 23 2 2" xfId="7419" xr:uid="{00000000-0005-0000-0000-0000F21C0000}"/>
    <cellStyle name="40% - Accent1 23 2 2 2" xfId="7420" xr:uid="{00000000-0005-0000-0000-0000F31C0000}"/>
    <cellStyle name="40% - Accent1 23 2 2 2 2" xfId="7421" xr:uid="{00000000-0005-0000-0000-0000F41C0000}"/>
    <cellStyle name="40% - Accent1 23 2 2 3" xfId="7422" xr:uid="{00000000-0005-0000-0000-0000F51C0000}"/>
    <cellStyle name="40% - Accent1 23 2 2 3 2" xfId="7423" xr:uid="{00000000-0005-0000-0000-0000F61C0000}"/>
    <cellStyle name="40% - Accent1 23 2 2 4" xfId="7424" xr:uid="{00000000-0005-0000-0000-0000F71C0000}"/>
    <cellStyle name="40% - Accent1 23 2 3" xfId="7425" xr:uid="{00000000-0005-0000-0000-0000F81C0000}"/>
    <cellStyle name="40% - Accent1 23 2 3 2" xfId="7426" xr:uid="{00000000-0005-0000-0000-0000F91C0000}"/>
    <cellStyle name="40% - Accent1 23 2 4" xfId="7427" xr:uid="{00000000-0005-0000-0000-0000FA1C0000}"/>
    <cellStyle name="40% - Accent1 23 2 4 2" xfId="7428" xr:uid="{00000000-0005-0000-0000-0000FB1C0000}"/>
    <cellStyle name="40% - Accent1 23 2 5" xfId="7429" xr:uid="{00000000-0005-0000-0000-0000FC1C0000}"/>
    <cellStyle name="40% - Accent1 23 3" xfId="7430" xr:uid="{00000000-0005-0000-0000-0000FD1C0000}"/>
    <cellStyle name="40% - Accent1 23 3 2" xfId="7431" xr:uid="{00000000-0005-0000-0000-0000FE1C0000}"/>
    <cellStyle name="40% - Accent1 23 3 2 2" xfId="7432" xr:uid="{00000000-0005-0000-0000-0000FF1C0000}"/>
    <cellStyle name="40% - Accent1 23 3 3" xfId="7433" xr:uid="{00000000-0005-0000-0000-0000001D0000}"/>
    <cellStyle name="40% - Accent1 23 3 3 2" xfId="7434" xr:uid="{00000000-0005-0000-0000-0000011D0000}"/>
    <cellStyle name="40% - Accent1 23 3 4" xfId="7435" xr:uid="{00000000-0005-0000-0000-0000021D0000}"/>
    <cellStyle name="40% - Accent1 23 4" xfId="7436" xr:uid="{00000000-0005-0000-0000-0000031D0000}"/>
    <cellStyle name="40% - Accent1 23 4 2" xfId="7437" xr:uid="{00000000-0005-0000-0000-0000041D0000}"/>
    <cellStyle name="40% - Accent1 23 5" xfId="7438" xr:uid="{00000000-0005-0000-0000-0000051D0000}"/>
    <cellStyle name="40% - Accent1 23 5 2" xfId="7439" xr:uid="{00000000-0005-0000-0000-0000061D0000}"/>
    <cellStyle name="40% - Accent1 23 6" xfId="7440" xr:uid="{00000000-0005-0000-0000-0000071D0000}"/>
    <cellStyle name="40% - Accent1 24" xfId="7441" xr:uid="{00000000-0005-0000-0000-0000081D0000}"/>
    <cellStyle name="40% - Accent1 24 2" xfId="7442" xr:uid="{00000000-0005-0000-0000-0000091D0000}"/>
    <cellStyle name="40% - Accent1 24 2 2" xfId="7443" xr:uid="{00000000-0005-0000-0000-00000A1D0000}"/>
    <cellStyle name="40% - Accent1 24 2 2 2" xfId="7444" xr:uid="{00000000-0005-0000-0000-00000B1D0000}"/>
    <cellStyle name="40% - Accent1 24 2 2 2 2" xfId="7445" xr:uid="{00000000-0005-0000-0000-00000C1D0000}"/>
    <cellStyle name="40% - Accent1 24 2 2 3" xfId="7446" xr:uid="{00000000-0005-0000-0000-00000D1D0000}"/>
    <cellStyle name="40% - Accent1 24 2 2 3 2" xfId="7447" xr:uid="{00000000-0005-0000-0000-00000E1D0000}"/>
    <cellStyle name="40% - Accent1 24 2 2 4" xfId="7448" xr:uid="{00000000-0005-0000-0000-00000F1D0000}"/>
    <cellStyle name="40% - Accent1 24 2 3" xfId="7449" xr:uid="{00000000-0005-0000-0000-0000101D0000}"/>
    <cellStyle name="40% - Accent1 24 2 3 2" xfId="7450" xr:uid="{00000000-0005-0000-0000-0000111D0000}"/>
    <cellStyle name="40% - Accent1 24 2 4" xfId="7451" xr:uid="{00000000-0005-0000-0000-0000121D0000}"/>
    <cellStyle name="40% - Accent1 24 2 4 2" xfId="7452" xr:uid="{00000000-0005-0000-0000-0000131D0000}"/>
    <cellStyle name="40% - Accent1 24 2 5" xfId="7453" xr:uid="{00000000-0005-0000-0000-0000141D0000}"/>
    <cellStyle name="40% - Accent1 24 3" xfId="7454" xr:uid="{00000000-0005-0000-0000-0000151D0000}"/>
    <cellStyle name="40% - Accent1 24 3 2" xfId="7455" xr:uid="{00000000-0005-0000-0000-0000161D0000}"/>
    <cellStyle name="40% - Accent1 24 3 2 2" xfId="7456" xr:uid="{00000000-0005-0000-0000-0000171D0000}"/>
    <cellStyle name="40% - Accent1 24 3 3" xfId="7457" xr:uid="{00000000-0005-0000-0000-0000181D0000}"/>
    <cellStyle name="40% - Accent1 24 3 3 2" xfId="7458" xr:uid="{00000000-0005-0000-0000-0000191D0000}"/>
    <cellStyle name="40% - Accent1 24 3 4" xfId="7459" xr:uid="{00000000-0005-0000-0000-00001A1D0000}"/>
    <cellStyle name="40% - Accent1 24 4" xfId="7460" xr:uid="{00000000-0005-0000-0000-00001B1D0000}"/>
    <cellStyle name="40% - Accent1 24 4 2" xfId="7461" xr:uid="{00000000-0005-0000-0000-00001C1D0000}"/>
    <cellStyle name="40% - Accent1 24 5" xfId="7462" xr:uid="{00000000-0005-0000-0000-00001D1D0000}"/>
    <cellStyle name="40% - Accent1 24 5 2" xfId="7463" xr:uid="{00000000-0005-0000-0000-00001E1D0000}"/>
    <cellStyle name="40% - Accent1 24 6" xfId="7464" xr:uid="{00000000-0005-0000-0000-00001F1D0000}"/>
    <cellStyle name="40% - Accent1 25" xfId="7465" xr:uid="{00000000-0005-0000-0000-0000201D0000}"/>
    <cellStyle name="40% - Accent1 25 2" xfId="7466" xr:uid="{00000000-0005-0000-0000-0000211D0000}"/>
    <cellStyle name="40% - Accent1 25 2 2" xfId="7467" xr:uid="{00000000-0005-0000-0000-0000221D0000}"/>
    <cellStyle name="40% - Accent1 25 2 2 2" xfId="7468" xr:uid="{00000000-0005-0000-0000-0000231D0000}"/>
    <cellStyle name="40% - Accent1 25 2 2 2 2" xfId="7469" xr:uid="{00000000-0005-0000-0000-0000241D0000}"/>
    <cellStyle name="40% - Accent1 25 2 2 3" xfId="7470" xr:uid="{00000000-0005-0000-0000-0000251D0000}"/>
    <cellStyle name="40% - Accent1 25 2 2 3 2" xfId="7471" xr:uid="{00000000-0005-0000-0000-0000261D0000}"/>
    <cellStyle name="40% - Accent1 25 2 2 4" xfId="7472" xr:uid="{00000000-0005-0000-0000-0000271D0000}"/>
    <cellStyle name="40% - Accent1 25 2 3" xfId="7473" xr:uid="{00000000-0005-0000-0000-0000281D0000}"/>
    <cellStyle name="40% - Accent1 25 2 3 2" xfId="7474" xr:uid="{00000000-0005-0000-0000-0000291D0000}"/>
    <cellStyle name="40% - Accent1 25 2 4" xfId="7475" xr:uid="{00000000-0005-0000-0000-00002A1D0000}"/>
    <cellStyle name="40% - Accent1 25 2 4 2" xfId="7476" xr:uid="{00000000-0005-0000-0000-00002B1D0000}"/>
    <cellStyle name="40% - Accent1 25 2 5" xfId="7477" xr:uid="{00000000-0005-0000-0000-00002C1D0000}"/>
    <cellStyle name="40% - Accent1 25 3" xfId="7478" xr:uid="{00000000-0005-0000-0000-00002D1D0000}"/>
    <cellStyle name="40% - Accent1 25 3 2" xfId="7479" xr:uid="{00000000-0005-0000-0000-00002E1D0000}"/>
    <cellStyle name="40% - Accent1 25 3 2 2" xfId="7480" xr:uid="{00000000-0005-0000-0000-00002F1D0000}"/>
    <cellStyle name="40% - Accent1 25 3 3" xfId="7481" xr:uid="{00000000-0005-0000-0000-0000301D0000}"/>
    <cellStyle name="40% - Accent1 25 3 3 2" xfId="7482" xr:uid="{00000000-0005-0000-0000-0000311D0000}"/>
    <cellStyle name="40% - Accent1 25 3 4" xfId="7483" xr:uid="{00000000-0005-0000-0000-0000321D0000}"/>
    <cellStyle name="40% - Accent1 25 4" xfId="7484" xr:uid="{00000000-0005-0000-0000-0000331D0000}"/>
    <cellStyle name="40% - Accent1 25 4 2" xfId="7485" xr:uid="{00000000-0005-0000-0000-0000341D0000}"/>
    <cellStyle name="40% - Accent1 25 5" xfId="7486" xr:uid="{00000000-0005-0000-0000-0000351D0000}"/>
    <cellStyle name="40% - Accent1 25 5 2" xfId="7487" xr:uid="{00000000-0005-0000-0000-0000361D0000}"/>
    <cellStyle name="40% - Accent1 25 6" xfId="7488" xr:uid="{00000000-0005-0000-0000-0000371D0000}"/>
    <cellStyle name="40% - Accent1 26" xfId="7489" xr:uid="{00000000-0005-0000-0000-0000381D0000}"/>
    <cellStyle name="40% - Accent1 26 2" xfId="7490" xr:uid="{00000000-0005-0000-0000-0000391D0000}"/>
    <cellStyle name="40% - Accent1 26 2 2" xfId="7491" xr:uid="{00000000-0005-0000-0000-00003A1D0000}"/>
    <cellStyle name="40% - Accent1 26 2 2 2" xfId="7492" xr:uid="{00000000-0005-0000-0000-00003B1D0000}"/>
    <cellStyle name="40% - Accent1 26 2 3" xfId="7493" xr:uid="{00000000-0005-0000-0000-00003C1D0000}"/>
    <cellStyle name="40% - Accent1 26 2 3 2" xfId="7494" xr:uid="{00000000-0005-0000-0000-00003D1D0000}"/>
    <cellStyle name="40% - Accent1 26 2 4" xfId="7495" xr:uid="{00000000-0005-0000-0000-00003E1D0000}"/>
    <cellStyle name="40% - Accent1 26 3" xfId="7496" xr:uid="{00000000-0005-0000-0000-00003F1D0000}"/>
    <cellStyle name="40% - Accent1 26 3 2" xfId="7497" xr:uid="{00000000-0005-0000-0000-0000401D0000}"/>
    <cellStyle name="40% - Accent1 26 4" xfId="7498" xr:uid="{00000000-0005-0000-0000-0000411D0000}"/>
    <cellStyle name="40% - Accent1 26 4 2" xfId="7499" xr:uid="{00000000-0005-0000-0000-0000421D0000}"/>
    <cellStyle name="40% - Accent1 26 5" xfId="7500" xr:uid="{00000000-0005-0000-0000-0000431D0000}"/>
    <cellStyle name="40% - Accent1 27" xfId="7501" xr:uid="{00000000-0005-0000-0000-0000441D0000}"/>
    <cellStyle name="40% - Accent1 27 2" xfId="7502" xr:uid="{00000000-0005-0000-0000-0000451D0000}"/>
    <cellStyle name="40% - Accent1 27 2 2" xfId="7503" xr:uid="{00000000-0005-0000-0000-0000461D0000}"/>
    <cellStyle name="40% - Accent1 27 3" xfId="7504" xr:uid="{00000000-0005-0000-0000-0000471D0000}"/>
    <cellStyle name="40% - Accent1 27 3 2" xfId="7505" xr:uid="{00000000-0005-0000-0000-0000481D0000}"/>
    <cellStyle name="40% - Accent1 27 4" xfId="7506" xr:uid="{00000000-0005-0000-0000-0000491D0000}"/>
    <cellStyle name="40% - Accent1 28" xfId="7507" xr:uid="{00000000-0005-0000-0000-00004A1D0000}"/>
    <cellStyle name="40% - Accent1 28 2" xfId="7508" xr:uid="{00000000-0005-0000-0000-00004B1D0000}"/>
    <cellStyle name="40% - Accent1 28 2 2" xfId="7509" xr:uid="{00000000-0005-0000-0000-00004C1D0000}"/>
    <cellStyle name="40% - Accent1 28 3" xfId="7510" xr:uid="{00000000-0005-0000-0000-00004D1D0000}"/>
    <cellStyle name="40% - Accent1 29" xfId="7511" xr:uid="{00000000-0005-0000-0000-00004E1D0000}"/>
    <cellStyle name="40% - Accent1 29 2" xfId="7512" xr:uid="{00000000-0005-0000-0000-00004F1D0000}"/>
    <cellStyle name="40% - Accent1 3" xfId="7513" xr:uid="{00000000-0005-0000-0000-0000501D0000}"/>
    <cellStyle name="40% - Accent1 3 2" xfId="7514" xr:uid="{00000000-0005-0000-0000-0000511D0000}"/>
    <cellStyle name="40% - Accent1 3 2 2" xfId="7515" xr:uid="{00000000-0005-0000-0000-0000521D0000}"/>
    <cellStyle name="40% - Accent1 3 2 2 2" xfId="7516" xr:uid="{00000000-0005-0000-0000-0000531D0000}"/>
    <cellStyle name="40% - Accent1 3 2 2 2 2" xfId="7517" xr:uid="{00000000-0005-0000-0000-0000541D0000}"/>
    <cellStyle name="40% - Accent1 3 2 2 2 2 2" xfId="7518" xr:uid="{00000000-0005-0000-0000-0000551D0000}"/>
    <cellStyle name="40% - Accent1 3 2 2 2 3" xfId="7519" xr:uid="{00000000-0005-0000-0000-0000561D0000}"/>
    <cellStyle name="40% - Accent1 3 2 2 2 3 2" xfId="7520" xr:uid="{00000000-0005-0000-0000-0000571D0000}"/>
    <cellStyle name="40% - Accent1 3 2 2 2 4" xfId="7521" xr:uid="{00000000-0005-0000-0000-0000581D0000}"/>
    <cellStyle name="40% - Accent1 3 2 2 3" xfId="7522" xr:uid="{00000000-0005-0000-0000-0000591D0000}"/>
    <cellStyle name="40% - Accent1 3 2 2 3 2" xfId="7523" xr:uid="{00000000-0005-0000-0000-00005A1D0000}"/>
    <cellStyle name="40% - Accent1 3 2 2 4" xfId="7524" xr:uid="{00000000-0005-0000-0000-00005B1D0000}"/>
    <cellStyle name="40% - Accent1 3 2 2 4 2" xfId="7525" xr:uid="{00000000-0005-0000-0000-00005C1D0000}"/>
    <cellStyle name="40% - Accent1 3 2 2 5" xfId="7526" xr:uid="{00000000-0005-0000-0000-00005D1D0000}"/>
    <cellStyle name="40% - Accent1 3 2 3" xfId="7527" xr:uid="{00000000-0005-0000-0000-00005E1D0000}"/>
    <cellStyle name="40% - Accent1 3 2 3 2" xfId="7528" xr:uid="{00000000-0005-0000-0000-00005F1D0000}"/>
    <cellStyle name="40% - Accent1 3 2 3 2 2" xfId="7529" xr:uid="{00000000-0005-0000-0000-0000601D0000}"/>
    <cellStyle name="40% - Accent1 3 2 3 3" xfId="7530" xr:uid="{00000000-0005-0000-0000-0000611D0000}"/>
    <cellStyle name="40% - Accent1 3 2 3 3 2" xfId="7531" xr:uid="{00000000-0005-0000-0000-0000621D0000}"/>
    <cellStyle name="40% - Accent1 3 2 3 4" xfId="7532" xr:uid="{00000000-0005-0000-0000-0000631D0000}"/>
    <cellStyle name="40% - Accent1 3 2 4" xfId="7533" xr:uid="{00000000-0005-0000-0000-0000641D0000}"/>
    <cellStyle name="40% - Accent1 3 2 4 2" xfId="7534" xr:uid="{00000000-0005-0000-0000-0000651D0000}"/>
    <cellStyle name="40% - Accent1 3 2 5" xfId="7535" xr:uid="{00000000-0005-0000-0000-0000661D0000}"/>
    <cellStyle name="40% - Accent1 3 2 5 2" xfId="7536" xr:uid="{00000000-0005-0000-0000-0000671D0000}"/>
    <cellStyle name="40% - Accent1 3 2 6" xfId="7537" xr:uid="{00000000-0005-0000-0000-0000681D0000}"/>
    <cellStyle name="40% - Accent1 3 3" xfId="7538" xr:uid="{00000000-0005-0000-0000-0000691D0000}"/>
    <cellStyle name="40% - Accent1 3 3 2" xfId="7539" xr:uid="{00000000-0005-0000-0000-00006A1D0000}"/>
    <cellStyle name="40% - Accent1 3 3 2 2" xfId="7540" xr:uid="{00000000-0005-0000-0000-00006B1D0000}"/>
    <cellStyle name="40% - Accent1 3 3 2 2 2" xfId="7541" xr:uid="{00000000-0005-0000-0000-00006C1D0000}"/>
    <cellStyle name="40% - Accent1 3 3 2 2 2 2" xfId="7542" xr:uid="{00000000-0005-0000-0000-00006D1D0000}"/>
    <cellStyle name="40% - Accent1 3 3 2 2 3" xfId="7543" xr:uid="{00000000-0005-0000-0000-00006E1D0000}"/>
    <cellStyle name="40% - Accent1 3 3 2 2 3 2" xfId="7544" xr:uid="{00000000-0005-0000-0000-00006F1D0000}"/>
    <cellStyle name="40% - Accent1 3 3 2 2 4" xfId="7545" xr:uid="{00000000-0005-0000-0000-0000701D0000}"/>
    <cellStyle name="40% - Accent1 3 3 2 3" xfId="7546" xr:uid="{00000000-0005-0000-0000-0000711D0000}"/>
    <cellStyle name="40% - Accent1 3 3 2 3 2" xfId="7547" xr:uid="{00000000-0005-0000-0000-0000721D0000}"/>
    <cellStyle name="40% - Accent1 3 3 2 4" xfId="7548" xr:uid="{00000000-0005-0000-0000-0000731D0000}"/>
    <cellStyle name="40% - Accent1 3 3 2 4 2" xfId="7549" xr:uid="{00000000-0005-0000-0000-0000741D0000}"/>
    <cellStyle name="40% - Accent1 3 3 2 5" xfId="7550" xr:uid="{00000000-0005-0000-0000-0000751D0000}"/>
    <cellStyle name="40% - Accent1 3 3 3" xfId="7551" xr:uid="{00000000-0005-0000-0000-0000761D0000}"/>
    <cellStyle name="40% - Accent1 3 3 3 2" xfId="7552" xr:uid="{00000000-0005-0000-0000-0000771D0000}"/>
    <cellStyle name="40% - Accent1 3 3 3 2 2" xfId="7553" xr:uid="{00000000-0005-0000-0000-0000781D0000}"/>
    <cellStyle name="40% - Accent1 3 3 3 3" xfId="7554" xr:uid="{00000000-0005-0000-0000-0000791D0000}"/>
    <cellStyle name="40% - Accent1 3 3 3 3 2" xfId="7555" xr:uid="{00000000-0005-0000-0000-00007A1D0000}"/>
    <cellStyle name="40% - Accent1 3 3 3 4" xfId="7556" xr:uid="{00000000-0005-0000-0000-00007B1D0000}"/>
    <cellStyle name="40% - Accent1 3 3 4" xfId="7557" xr:uid="{00000000-0005-0000-0000-00007C1D0000}"/>
    <cellStyle name="40% - Accent1 3 3 4 2" xfId="7558" xr:uid="{00000000-0005-0000-0000-00007D1D0000}"/>
    <cellStyle name="40% - Accent1 3 3 5" xfId="7559" xr:uid="{00000000-0005-0000-0000-00007E1D0000}"/>
    <cellStyle name="40% - Accent1 3 3 5 2" xfId="7560" xr:uid="{00000000-0005-0000-0000-00007F1D0000}"/>
    <cellStyle name="40% - Accent1 3 3 6" xfId="7561" xr:uid="{00000000-0005-0000-0000-0000801D0000}"/>
    <cellStyle name="40% - Accent1 3 4" xfId="7562" xr:uid="{00000000-0005-0000-0000-0000811D0000}"/>
    <cellStyle name="40% - Accent1 3 4 2" xfId="7563" xr:uid="{00000000-0005-0000-0000-0000821D0000}"/>
    <cellStyle name="40% - Accent1 3 4 2 2" xfId="7564" xr:uid="{00000000-0005-0000-0000-0000831D0000}"/>
    <cellStyle name="40% - Accent1 3 4 2 2 2" xfId="7565" xr:uid="{00000000-0005-0000-0000-0000841D0000}"/>
    <cellStyle name="40% - Accent1 3 4 2 2 2 2" xfId="7566" xr:uid="{00000000-0005-0000-0000-0000851D0000}"/>
    <cellStyle name="40% - Accent1 3 4 2 2 3" xfId="7567" xr:uid="{00000000-0005-0000-0000-0000861D0000}"/>
    <cellStyle name="40% - Accent1 3 4 2 2 3 2" xfId="7568" xr:uid="{00000000-0005-0000-0000-0000871D0000}"/>
    <cellStyle name="40% - Accent1 3 4 2 2 4" xfId="7569" xr:uid="{00000000-0005-0000-0000-0000881D0000}"/>
    <cellStyle name="40% - Accent1 3 4 2 3" xfId="7570" xr:uid="{00000000-0005-0000-0000-0000891D0000}"/>
    <cellStyle name="40% - Accent1 3 4 2 3 2" xfId="7571" xr:uid="{00000000-0005-0000-0000-00008A1D0000}"/>
    <cellStyle name="40% - Accent1 3 4 2 4" xfId="7572" xr:uid="{00000000-0005-0000-0000-00008B1D0000}"/>
    <cellStyle name="40% - Accent1 3 4 2 4 2" xfId="7573" xr:uid="{00000000-0005-0000-0000-00008C1D0000}"/>
    <cellStyle name="40% - Accent1 3 4 2 5" xfId="7574" xr:uid="{00000000-0005-0000-0000-00008D1D0000}"/>
    <cellStyle name="40% - Accent1 3 4 3" xfId="7575" xr:uid="{00000000-0005-0000-0000-00008E1D0000}"/>
    <cellStyle name="40% - Accent1 3 4 3 2" xfId="7576" xr:uid="{00000000-0005-0000-0000-00008F1D0000}"/>
    <cellStyle name="40% - Accent1 3 4 3 2 2" xfId="7577" xr:uid="{00000000-0005-0000-0000-0000901D0000}"/>
    <cellStyle name="40% - Accent1 3 4 3 3" xfId="7578" xr:uid="{00000000-0005-0000-0000-0000911D0000}"/>
    <cellStyle name="40% - Accent1 3 4 3 3 2" xfId="7579" xr:uid="{00000000-0005-0000-0000-0000921D0000}"/>
    <cellStyle name="40% - Accent1 3 4 3 4" xfId="7580" xr:uid="{00000000-0005-0000-0000-0000931D0000}"/>
    <cellStyle name="40% - Accent1 3 4 4" xfId="7581" xr:uid="{00000000-0005-0000-0000-0000941D0000}"/>
    <cellStyle name="40% - Accent1 3 4 4 2" xfId="7582" xr:uid="{00000000-0005-0000-0000-0000951D0000}"/>
    <cellStyle name="40% - Accent1 3 4 5" xfId="7583" xr:uid="{00000000-0005-0000-0000-0000961D0000}"/>
    <cellStyle name="40% - Accent1 3 4 5 2" xfId="7584" xr:uid="{00000000-0005-0000-0000-0000971D0000}"/>
    <cellStyle name="40% - Accent1 3 4 6" xfId="7585" xr:uid="{00000000-0005-0000-0000-0000981D0000}"/>
    <cellStyle name="40% - Accent1 3 5" xfId="7586" xr:uid="{00000000-0005-0000-0000-0000991D0000}"/>
    <cellStyle name="40% - Accent1 3 5 2" xfId="7587" xr:uid="{00000000-0005-0000-0000-00009A1D0000}"/>
    <cellStyle name="40% - Accent1 3 5 2 2" xfId="7588" xr:uid="{00000000-0005-0000-0000-00009B1D0000}"/>
    <cellStyle name="40% - Accent1 3 5 2 2 2" xfId="7589" xr:uid="{00000000-0005-0000-0000-00009C1D0000}"/>
    <cellStyle name="40% - Accent1 3 5 2 3" xfId="7590" xr:uid="{00000000-0005-0000-0000-00009D1D0000}"/>
    <cellStyle name="40% - Accent1 3 5 2 3 2" xfId="7591" xr:uid="{00000000-0005-0000-0000-00009E1D0000}"/>
    <cellStyle name="40% - Accent1 3 5 2 4" xfId="7592" xr:uid="{00000000-0005-0000-0000-00009F1D0000}"/>
    <cellStyle name="40% - Accent1 3 5 3" xfId="7593" xr:uid="{00000000-0005-0000-0000-0000A01D0000}"/>
    <cellStyle name="40% - Accent1 3 5 3 2" xfId="7594" xr:uid="{00000000-0005-0000-0000-0000A11D0000}"/>
    <cellStyle name="40% - Accent1 3 5 4" xfId="7595" xr:uid="{00000000-0005-0000-0000-0000A21D0000}"/>
    <cellStyle name="40% - Accent1 3 5 4 2" xfId="7596" xr:uid="{00000000-0005-0000-0000-0000A31D0000}"/>
    <cellStyle name="40% - Accent1 3 5 5" xfId="7597" xr:uid="{00000000-0005-0000-0000-0000A41D0000}"/>
    <cellStyle name="40% - Accent1 3 6" xfId="7598" xr:uid="{00000000-0005-0000-0000-0000A51D0000}"/>
    <cellStyle name="40% - Accent1 3 6 2" xfId="7599" xr:uid="{00000000-0005-0000-0000-0000A61D0000}"/>
    <cellStyle name="40% - Accent1 3 6 2 2" xfId="7600" xr:uid="{00000000-0005-0000-0000-0000A71D0000}"/>
    <cellStyle name="40% - Accent1 3 6 3" xfId="7601" xr:uid="{00000000-0005-0000-0000-0000A81D0000}"/>
    <cellStyle name="40% - Accent1 3 6 3 2" xfId="7602" xr:uid="{00000000-0005-0000-0000-0000A91D0000}"/>
    <cellStyle name="40% - Accent1 3 6 4" xfId="7603" xr:uid="{00000000-0005-0000-0000-0000AA1D0000}"/>
    <cellStyle name="40% - Accent1 3 7" xfId="7604" xr:uid="{00000000-0005-0000-0000-0000AB1D0000}"/>
    <cellStyle name="40% - Accent1 3 7 2" xfId="7605" xr:uid="{00000000-0005-0000-0000-0000AC1D0000}"/>
    <cellStyle name="40% - Accent1 3 8" xfId="7606" xr:uid="{00000000-0005-0000-0000-0000AD1D0000}"/>
    <cellStyle name="40% - Accent1 3 8 2" xfId="7607" xr:uid="{00000000-0005-0000-0000-0000AE1D0000}"/>
    <cellStyle name="40% - Accent1 3 9" xfId="7608" xr:uid="{00000000-0005-0000-0000-0000AF1D0000}"/>
    <cellStyle name="40% - Accent1 30" xfId="7609" xr:uid="{00000000-0005-0000-0000-0000B01D0000}"/>
    <cellStyle name="40% - Accent1 30 2" xfId="7610" xr:uid="{00000000-0005-0000-0000-0000B11D0000}"/>
    <cellStyle name="40% - Accent1 31" xfId="7611" xr:uid="{00000000-0005-0000-0000-0000B21D0000}"/>
    <cellStyle name="40% - Accent1 31 2" xfId="7612" xr:uid="{00000000-0005-0000-0000-0000B31D0000}"/>
    <cellStyle name="40% - Accent1 32" xfId="7613" xr:uid="{00000000-0005-0000-0000-0000B41D0000}"/>
    <cellStyle name="40% - Accent1 32 2" xfId="7614" xr:uid="{00000000-0005-0000-0000-0000B51D0000}"/>
    <cellStyle name="40% - Accent1 33" xfId="7615" xr:uid="{00000000-0005-0000-0000-0000B61D0000}"/>
    <cellStyle name="40% - Accent1 33 2" xfId="7616" xr:uid="{00000000-0005-0000-0000-0000B71D0000}"/>
    <cellStyle name="40% - Accent1 34" xfId="7617" xr:uid="{00000000-0005-0000-0000-0000B81D0000}"/>
    <cellStyle name="40% - Accent1 34 2" xfId="7618" xr:uid="{00000000-0005-0000-0000-0000B91D0000}"/>
    <cellStyle name="40% - Accent1 35" xfId="7619" xr:uid="{00000000-0005-0000-0000-0000BA1D0000}"/>
    <cellStyle name="40% - Accent1 35 2" xfId="7620" xr:uid="{00000000-0005-0000-0000-0000BB1D0000}"/>
    <cellStyle name="40% - Accent1 36" xfId="7621" xr:uid="{00000000-0005-0000-0000-0000BC1D0000}"/>
    <cellStyle name="40% - Accent1 36 2" xfId="7622" xr:uid="{00000000-0005-0000-0000-0000BD1D0000}"/>
    <cellStyle name="40% - Accent1 37" xfId="7623" xr:uid="{00000000-0005-0000-0000-0000BE1D0000}"/>
    <cellStyle name="40% - Accent1 37 2" xfId="7624" xr:uid="{00000000-0005-0000-0000-0000BF1D0000}"/>
    <cellStyle name="40% - Accent1 38" xfId="7625" xr:uid="{00000000-0005-0000-0000-0000C01D0000}"/>
    <cellStyle name="40% - Accent1 38 2" xfId="7626" xr:uid="{00000000-0005-0000-0000-0000C11D0000}"/>
    <cellStyle name="40% - Accent1 39" xfId="7627" xr:uid="{00000000-0005-0000-0000-0000C21D0000}"/>
    <cellStyle name="40% - Accent1 39 2" xfId="7628" xr:uid="{00000000-0005-0000-0000-0000C31D0000}"/>
    <cellStyle name="40% - Accent1 4" xfId="7629" xr:uid="{00000000-0005-0000-0000-0000C41D0000}"/>
    <cellStyle name="40% - Accent1 4 2" xfId="7630" xr:uid="{00000000-0005-0000-0000-0000C51D0000}"/>
    <cellStyle name="40% - Accent1 4 2 2" xfId="7631" xr:uid="{00000000-0005-0000-0000-0000C61D0000}"/>
    <cellStyle name="40% - Accent1 4 2 2 2" xfId="7632" xr:uid="{00000000-0005-0000-0000-0000C71D0000}"/>
    <cellStyle name="40% - Accent1 4 2 2 2 2" xfId="7633" xr:uid="{00000000-0005-0000-0000-0000C81D0000}"/>
    <cellStyle name="40% - Accent1 4 2 2 2 2 2" xfId="7634" xr:uid="{00000000-0005-0000-0000-0000C91D0000}"/>
    <cellStyle name="40% - Accent1 4 2 2 2 3" xfId="7635" xr:uid="{00000000-0005-0000-0000-0000CA1D0000}"/>
    <cellStyle name="40% - Accent1 4 2 2 2 3 2" xfId="7636" xr:uid="{00000000-0005-0000-0000-0000CB1D0000}"/>
    <cellStyle name="40% - Accent1 4 2 2 2 4" xfId="7637" xr:uid="{00000000-0005-0000-0000-0000CC1D0000}"/>
    <cellStyle name="40% - Accent1 4 2 2 3" xfId="7638" xr:uid="{00000000-0005-0000-0000-0000CD1D0000}"/>
    <cellStyle name="40% - Accent1 4 2 2 3 2" xfId="7639" xr:uid="{00000000-0005-0000-0000-0000CE1D0000}"/>
    <cellStyle name="40% - Accent1 4 2 2 4" xfId="7640" xr:uid="{00000000-0005-0000-0000-0000CF1D0000}"/>
    <cellStyle name="40% - Accent1 4 2 2 4 2" xfId="7641" xr:uid="{00000000-0005-0000-0000-0000D01D0000}"/>
    <cellStyle name="40% - Accent1 4 2 2 5" xfId="7642" xr:uid="{00000000-0005-0000-0000-0000D11D0000}"/>
    <cellStyle name="40% - Accent1 4 2 3" xfId="7643" xr:uid="{00000000-0005-0000-0000-0000D21D0000}"/>
    <cellStyle name="40% - Accent1 4 2 3 2" xfId="7644" xr:uid="{00000000-0005-0000-0000-0000D31D0000}"/>
    <cellStyle name="40% - Accent1 4 2 3 2 2" xfId="7645" xr:uid="{00000000-0005-0000-0000-0000D41D0000}"/>
    <cellStyle name="40% - Accent1 4 2 3 3" xfId="7646" xr:uid="{00000000-0005-0000-0000-0000D51D0000}"/>
    <cellStyle name="40% - Accent1 4 2 3 3 2" xfId="7647" xr:uid="{00000000-0005-0000-0000-0000D61D0000}"/>
    <cellStyle name="40% - Accent1 4 2 3 4" xfId="7648" xr:uid="{00000000-0005-0000-0000-0000D71D0000}"/>
    <cellStyle name="40% - Accent1 4 2 4" xfId="7649" xr:uid="{00000000-0005-0000-0000-0000D81D0000}"/>
    <cellStyle name="40% - Accent1 4 2 4 2" xfId="7650" xr:uid="{00000000-0005-0000-0000-0000D91D0000}"/>
    <cellStyle name="40% - Accent1 4 2 5" xfId="7651" xr:uid="{00000000-0005-0000-0000-0000DA1D0000}"/>
    <cellStyle name="40% - Accent1 4 2 5 2" xfId="7652" xr:uid="{00000000-0005-0000-0000-0000DB1D0000}"/>
    <cellStyle name="40% - Accent1 4 2 6" xfId="7653" xr:uid="{00000000-0005-0000-0000-0000DC1D0000}"/>
    <cellStyle name="40% - Accent1 4 3" xfId="7654" xr:uid="{00000000-0005-0000-0000-0000DD1D0000}"/>
    <cellStyle name="40% - Accent1 4 3 2" xfId="7655" xr:uid="{00000000-0005-0000-0000-0000DE1D0000}"/>
    <cellStyle name="40% - Accent1 4 3 2 2" xfId="7656" xr:uid="{00000000-0005-0000-0000-0000DF1D0000}"/>
    <cellStyle name="40% - Accent1 4 3 2 2 2" xfId="7657" xr:uid="{00000000-0005-0000-0000-0000E01D0000}"/>
    <cellStyle name="40% - Accent1 4 3 2 2 2 2" xfId="7658" xr:uid="{00000000-0005-0000-0000-0000E11D0000}"/>
    <cellStyle name="40% - Accent1 4 3 2 2 3" xfId="7659" xr:uid="{00000000-0005-0000-0000-0000E21D0000}"/>
    <cellStyle name="40% - Accent1 4 3 2 2 3 2" xfId="7660" xr:uid="{00000000-0005-0000-0000-0000E31D0000}"/>
    <cellStyle name="40% - Accent1 4 3 2 2 4" xfId="7661" xr:uid="{00000000-0005-0000-0000-0000E41D0000}"/>
    <cellStyle name="40% - Accent1 4 3 2 3" xfId="7662" xr:uid="{00000000-0005-0000-0000-0000E51D0000}"/>
    <cellStyle name="40% - Accent1 4 3 2 3 2" xfId="7663" xr:uid="{00000000-0005-0000-0000-0000E61D0000}"/>
    <cellStyle name="40% - Accent1 4 3 2 4" xfId="7664" xr:uid="{00000000-0005-0000-0000-0000E71D0000}"/>
    <cellStyle name="40% - Accent1 4 3 2 4 2" xfId="7665" xr:uid="{00000000-0005-0000-0000-0000E81D0000}"/>
    <cellStyle name="40% - Accent1 4 3 2 5" xfId="7666" xr:uid="{00000000-0005-0000-0000-0000E91D0000}"/>
    <cellStyle name="40% - Accent1 4 3 3" xfId="7667" xr:uid="{00000000-0005-0000-0000-0000EA1D0000}"/>
    <cellStyle name="40% - Accent1 4 3 3 2" xfId="7668" xr:uid="{00000000-0005-0000-0000-0000EB1D0000}"/>
    <cellStyle name="40% - Accent1 4 3 3 2 2" xfId="7669" xr:uid="{00000000-0005-0000-0000-0000EC1D0000}"/>
    <cellStyle name="40% - Accent1 4 3 3 3" xfId="7670" xr:uid="{00000000-0005-0000-0000-0000ED1D0000}"/>
    <cellStyle name="40% - Accent1 4 3 3 3 2" xfId="7671" xr:uid="{00000000-0005-0000-0000-0000EE1D0000}"/>
    <cellStyle name="40% - Accent1 4 3 3 4" xfId="7672" xr:uid="{00000000-0005-0000-0000-0000EF1D0000}"/>
    <cellStyle name="40% - Accent1 4 3 4" xfId="7673" xr:uid="{00000000-0005-0000-0000-0000F01D0000}"/>
    <cellStyle name="40% - Accent1 4 3 4 2" xfId="7674" xr:uid="{00000000-0005-0000-0000-0000F11D0000}"/>
    <cellStyle name="40% - Accent1 4 3 5" xfId="7675" xr:uid="{00000000-0005-0000-0000-0000F21D0000}"/>
    <cellStyle name="40% - Accent1 4 3 5 2" xfId="7676" xr:uid="{00000000-0005-0000-0000-0000F31D0000}"/>
    <cellStyle name="40% - Accent1 4 3 6" xfId="7677" xr:uid="{00000000-0005-0000-0000-0000F41D0000}"/>
    <cellStyle name="40% - Accent1 4 4" xfId="7678" xr:uid="{00000000-0005-0000-0000-0000F51D0000}"/>
    <cellStyle name="40% - Accent1 4 4 2" xfId="7679" xr:uid="{00000000-0005-0000-0000-0000F61D0000}"/>
    <cellStyle name="40% - Accent1 4 4 2 2" xfId="7680" xr:uid="{00000000-0005-0000-0000-0000F71D0000}"/>
    <cellStyle name="40% - Accent1 4 4 2 2 2" xfId="7681" xr:uid="{00000000-0005-0000-0000-0000F81D0000}"/>
    <cellStyle name="40% - Accent1 4 4 2 2 2 2" xfId="7682" xr:uid="{00000000-0005-0000-0000-0000F91D0000}"/>
    <cellStyle name="40% - Accent1 4 4 2 2 3" xfId="7683" xr:uid="{00000000-0005-0000-0000-0000FA1D0000}"/>
    <cellStyle name="40% - Accent1 4 4 2 2 3 2" xfId="7684" xr:uid="{00000000-0005-0000-0000-0000FB1D0000}"/>
    <cellStyle name="40% - Accent1 4 4 2 2 4" xfId="7685" xr:uid="{00000000-0005-0000-0000-0000FC1D0000}"/>
    <cellStyle name="40% - Accent1 4 4 2 3" xfId="7686" xr:uid="{00000000-0005-0000-0000-0000FD1D0000}"/>
    <cellStyle name="40% - Accent1 4 4 2 3 2" xfId="7687" xr:uid="{00000000-0005-0000-0000-0000FE1D0000}"/>
    <cellStyle name="40% - Accent1 4 4 2 4" xfId="7688" xr:uid="{00000000-0005-0000-0000-0000FF1D0000}"/>
    <cellStyle name="40% - Accent1 4 4 2 4 2" xfId="7689" xr:uid="{00000000-0005-0000-0000-0000001E0000}"/>
    <cellStyle name="40% - Accent1 4 4 2 5" xfId="7690" xr:uid="{00000000-0005-0000-0000-0000011E0000}"/>
    <cellStyle name="40% - Accent1 4 4 3" xfId="7691" xr:uid="{00000000-0005-0000-0000-0000021E0000}"/>
    <cellStyle name="40% - Accent1 4 4 3 2" xfId="7692" xr:uid="{00000000-0005-0000-0000-0000031E0000}"/>
    <cellStyle name="40% - Accent1 4 4 3 2 2" xfId="7693" xr:uid="{00000000-0005-0000-0000-0000041E0000}"/>
    <cellStyle name="40% - Accent1 4 4 3 3" xfId="7694" xr:uid="{00000000-0005-0000-0000-0000051E0000}"/>
    <cellStyle name="40% - Accent1 4 4 3 3 2" xfId="7695" xr:uid="{00000000-0005-0000-0000-0000061E0000}"/>
    <cellStyle name="40% - Accent1 4 4 3 4" xfId="7696" xr:uid="{00000000-0005-0000-0000-0000071E0000}"/>
    <cellStyle name="40% - Accent1 4 4 4" xfId="7697" xr:uid="{00000000-0005-0000-0000-0000081E0000}"/>
    <cellStyle name="40% - Accent1 4 4 4 2" xfId="7698" xr:uid="{00000000-0005-0000-0000-0000091E0000}"/>
    <cellStyle name="40% - Accent1 4 4 5" xfId="7699" xr:uid="{00000000-0005-0000-0000-00000A1E0000}"/>
    <cellStyle name="40% - Accent1 4 4 5 2" xfId="7700" xr:uid="{00000000-0005-0000-0000-00000B1E0000}"/>
    <cellStyle name="40% - Accent1 4 4 6" xfId="7701" xr:uid="{00000000-0005-0000-0000-00000C1E0000}"/>
    <cellStyle name="40% - Accent1 4 5" xfId="7702" xr:uid="{00000000-0005-0000-0000-00000D1E0000}"/>
    <cellStyle name="40% - Accent1 4 5 2" xfId="7703" xr:uid="{00000000-0005-0000-0000-00000E1E0000}"/>
    <cellStyle name="40% - Accent1 4 5 2 2" xfId="7704" xr:uid="{00000000-0005-0000-0000-00000F1E0000}"/>
    <cellStyle name="40% - Accent1 4 5 2 2 2" xfId="7705" xr:uid="{00000000-0005-0000-0000-0000101E0000}"/>
    <cellStyle name="40% - Accent1 4 5 2 3" xfId="7706" xr:uid="{00000000-0005-0000-0000-0000111E0000}"/>
    <cellStyle name="40% - Accent1 4 5 2 3 2" xfId="7707" xr:uid="{00000000-0005-0000-0000-0000121E0000}"/>
    <cellStyle name="40% - Accent1 4 5 2 4" xfId="7708" xr:uid="{00000000-0005-0000-0000-0000131E0000}"/>
    <cellStyle name="40% - Accent1 4 5 3" xfId="7709" xr:uid="{00000000-0005-0000-0000-0000141E0000}"/>
    <cellStyle name="40% - Accent1 4 5 3 2" xfId="7710" xr:uid="{00000000-0005-0000-0000-0000151E0000}"/>
    <cellStyle name="40% - Accent1 4 5 4" xfId="7711" xr:uid="{00000000-0005-0000-0000-0000161E0000}"/>
    <cellStyle name="40% - Accent1 4 5 4 2" xfId="7712" xr:uid="{00000000-0005-0000-0000-0000171E0000}"/>
    <cellStyle name="40% - Accent1 4 5 5" xfId="7713" xr:uid="{00000000-0005-0000-0000-0000181E0000}"/>
    <cellStyle name="40% - Accent1 4 6" xfId="7714" xr:uid="{00000000-0005-0000-0000-0000191E0000}"/>
    <cellStyle name="40% - Accent1 4 6 2" xfId="7715" xr:uid="{00000000-0005-0000-0000-00001A1E0000}"/>
    <cellStyle name="40% - Accent1 4 6 2 2" xfId="7716" xr:uid="{00000000-0005-0000-0000-00001B1E0000}"/>
    <cellStyle name="40% - Accent1 4 6 3" xfId="7717" xr:uid="{00000000-0005-0000-0000-00001C1E0000}"/>
    <cellStyle name="40% - Accent1 4 6 3 2" xfId="7718" xr:uid="{00000000-0005-0000-0000-00001D1E0000}"/>
    <cellStyle name="40% - Accent1 4 6 4" xfId="7719" xr:uid="{00000000-0005-0000-0000-00001E1E0000}"/>
    <cellStyle name="40% - Accent1 4 7" xfId="7720" xr:uid="{00000000-0005-0000-0000-00001F1E0000}"/>
    <cellStyle name="40% - Accent1 4 7 2" xfId="7721" xr:uid="{00000000-0005-0000-0000-0000201E0000}"/>
    <cellStyle name="40% - Accent1 4 8" xfId="7722" xr:uid="{00000000-0005-0000-0000-0000211E0000}"/>
    <cellStyle name="40% - Accent1 4 8 2" xfId="7723" xr:uid="{00000000-0005-0000-0000-0000221E0000}"/>
    <cellStyle name="40% - Accent1 4 9" xfId="7724" xr:uid="{00000000-0005-0000-0000-0000231E0000}"/>
    <cellStyle name="40% - Accent1 40" xfId="7725" xr:uid="{00000000-0005-0000-0000-0000241E0000}"/>
    <cellStyle name="40% - Accent1 40 2" xfId="7726" xr:uid="{00000000-0005-0000-0000-0000251E0000}"/>
    <cellStyle name="40% - Accent1 41" xfId="7727" xr:uid="{00000000-0005-0000-0000-0000261E0000}"/>
    <cellStyle name="40% - Accent1 41 2" xfId="7728" xr:uid="{00000000-0005-0000-0000-0000271E0000}"/>
    <cellStyle name="40% - Accent1 42" xfId="7729" xr:uid="{00000000-0005-0000-0000-0000281E0000}"/>
    <cellStyle name="40% - Accent1 42 2" xfId="7730" xr:uid="{00000000-0005-0000-0000-0000291E0000}"/>
    <cellStyle name="40% - Accent1 43" xfId="7731" xr:uid="{00000000-0005-0000-0000-00002A1E0000}"/>
    <cellStyle name="40% - Accent1 43 2" xfId="7732" xr:uid="{00000000-0005-0000-0000-00002B1E0000}"/>
    <cellStyle name="40% - Accent1 44" xfId="7733" xr:uid="{00000000-0005-0000-0000-00002C1E0000}"/>
    <cellStyle name="40% - Accent1 44 2" xfId="7734" xr:uid="{00000000-0005-0000-0000-00002D1E0000}"/>
    <cellStyle name="40% - Accent1 45" xfId="7735" xr:uid="{00000000-0005-0000-0000-00002E1E0000}"/>
    <cellStyle name="40% - Accent1 45 2" xfId="7736" xr:uid="{00000000-0005-0000-0000-00002F1E0000}"/>
    <cellStyle name="40% - Accent1 46" xfId="7737" xr:uid="{00000000-0005-0000-0000-0000301E0000}"/>
    <cellStyle name="40% - Accent1 46 2" xfId="7738" xr:uid="{00000000-0005-0000-0000-0000311E0000}"/>
    <cellStyle name="40% - Accent1 47" xfId="7739" xr:uid="{00000000-0005-0000-0000-0000321E0000}"/>
    <cellStyle name="40% - Accent1 47 2" xfId="7740" xr:uid="{00000000-0005-0000-0000-0000331E0000}"/>
    <cellStyle name="40% - Accent1 48" xfId="7741" xr:uid="{00000000-0005-0000-0000-0000341E0000}"/>
    <cellStyle name="40% - Accent1 48 2" xfId="7742" xr:uid="{00000000-0005-0000-0000-0000351E0000}"/>
    <cellStyle name="40% - Accent1 49" xfId="7743" xr:uid="{00000000-0005-0000-0000-0000361E0000}"/>
    <cellStyle name="40% - Accent1 49 2" xfId="7744" xr:uid="{00000000-0005-0000-0000-0000371E0000}"/>
    <cellStyle name="40% - Accent1 5" xfId="7745" xr:uid="{00000000-0005-0000-0000-0000381E0000}"/>
    <cellStyle name="40% - Accent1 5 2" xfId="7746" xr:uid="{00000000-0005-0000-0000-0000391E0000}"/>
    <cellStyle name="40% - Accent1 5 2 2" xfId="7747" xr:uid="{00000000-0005-0000-0000-00003A1E0000}"/>
    <cellStyle name="40% - Accent1 5 2 2 2" xfId="7748" xr:uid="{00000000-0005-0000-0000-00003B1E0000}"/>
    <cellStyle name="40% - Accent1 5 2 2 2 2" xfId="7749" xr:uid="{00000000-0005-0000-0000-00003C1E0000}"/>
    <cellStyle name="40% - Accent1 5 2 2 2 2 2" xfId="7750" xr:uid="{00000000-0005-0000-0000-00003D1E0000}"/>
    <cellStyle name="40% - Accent1 5 2 2 2 3" xfId="7751" xr:uid="{00000000-0005-0000-0000-00003E1E0000}"/>
    <cellStyle name="40% - Accent1 5 2 2 2 3 2" xfId="7752" xr:uid="{00000000-0005-0000-0000-00003F1E0000}"/>
    <cellStyle name="40% - Accent1 5 2 2 2 4" xfId="7753" xr:uid="{00000000-0005-0000-0000-0000401E0000}"/>
    <cellStyle name="40% - Accent1 5 2 2 3" xfId="7754" xr:uid="{00000000-0005-0000-0000-0000411E0000}"/>
    <cellStyle name="40% - Accent1 5 2 2 3 2" xfId="7755" xr:uid="{00000000-0005-0000-0000-0000421E0000}"/>
    <cellStyle name="40% - Accent1 5 2 2 4" xfId="7756" xr:uid="{00000000-0005-0000-0000-0000431E0000}"/>
    <cellStyle name="40% - Accent1 5 2 2 4 2" xfId="7757" xr:uid="{00000000-0005-0000-0000-0000441E0000}"/>
    <cellStyle name="40% - Accent1 5 2 2 5" xfId="7758" xr:uid="{00000000-0005-0000-0000-0000451E0000}"/>
    <cellStyle name="40% - Accent1 5 2 3" xfId="7759" xr:uid="{00000000-0005-0000-0000-0000461E0000}"/>
    <cellStyle name="40% - Accent1 5 2 3 2" xfId="7760" xr:uid="{00000000-0005-0000-0000-0000471E0000}"/>
    <cellStyle name="40% - Accent1 5 2 3 2 2" xfId="7761" xr:uid="{00000000-0005-0000-0000-0000481E0000}"/>
    <cellStyle name="40% - Accent1 5 2 3 3" xfId="7762" xr:uid="{00000000-0005-0000-0000-0000491E0000}"/>
    <cellStyle name="40% - Accent1 5 2 3 3 2" xfId="7763" xr:uid="{00000000-0005-0000-0000-00004A1E0000}"/>
    <cellStyle name="40% - Accent1 5 2 3 4" xfId="7764" xr:uid="{00000000-0005-0000-0000-00004B1E0000}"/>
    <cellStyle name="40% - Accent1 5 2 4" xfId="7765" xr:uid="{00000000-0005-0000-0000-00004C1E0000}"/>
    <cellStyle name="40% - Accent1 5 2 4 2" xfId="7766" xr:uid="{00000000-0005-0000-0000-00004D1E0000}"/>
    <cellStyle name="40% - Accent1 5 2 5" xfId="7767" xr:uid="{00000000-0005-0000-0000-00004E1E0000}"/>
    <cellStyle name="40% - Accent1 5 2 5 2" xfId="7768" xr:uid="{00000000-0005-0000-0000-00004F1E0000}"/>
    <cellStyle name="40% - Accent1 5 2 6" xfId="7769" xr:uid="{00000000-0005-0000-0000-0000501E0000}"/>
    <cellStyle name="40% - Accent1 5 3" xfId="7770" xr:uid="{00000000-0005-0000-0000-0000511E0000}"/>
    <cellStyle name="40% - Accent1 5 3 2" xfId="7771" xr:uid="{00000000-0005-0000-0000-0000521E0000}"/>
    <cellStyle name="40% - Accent1 5 3 2 2" xfId="7772" xr:uid="{00000000-0005-0000-0000-0000531E0000}"/>
    <cellStyle name="40% - Accent1 5 3 2 2 2" xfId="7773" xr:uid="{00000000-0005-0000-0000-0000541E0000}"/>
    <cellStyle name="40% - Accent1 5 3 2 2 2 2" xfId="7774" xr:uid="{00000000-0005-0000-0000-0000551E0000}"/>
    <cellStyle name="40% - Accent1 5 3 2 2 3" xfId="7775" xr:uid="{00000000-0005-0000-0000-0000561E0000}"/>
    <cellStyle name="40% - Accent1 5 3 2 2 3 2" xfId="7776" xr:uid="{00000000-0005-0000-0000-0000571E0000}"/>
    <cellStyle name="40% - Accent1 5 3 2 2 4" xfId="7777" xr:uid="{00000000-0005-0000-0000-0000581E0000}"/>
    <cellStyle name="40% - Accent1 5 3 2 3" xfId="7778" xr:uid="{00000000-0005-0000-0000-0000591E0000}"/>
    <cellStyle name="40% - Accent1 5 3 2 3 2" xfId="7779" xr:uid="{00000000-0005-0000-0000-00005A1E0000}"/>
    <cellStyle name="40% - Accent1 5 3 2 4" xfId="7780" xr:uid="{00000000-0005-0000-0000-00005B1E0000}"/>
    <cellStyle name="40% - Accent1 5 3 2 4 2" xfId="7781" xr:uid="{00000000-0005-0000-0000-00005C1E0000}"/>
    <cellStyle name="40% - Accent1 5 3 2 5" xfId="7782" xr:uid="{00000000-0005-0000-0000-00005D1E0000}"/>
    <cellStyle name="40% - Accent1 5 3 3" xfId="7783" xr:uid="{00000000-0005-0000-0000-00005E1E0000}"/>
    <cellStyle name="40% - Accent1 5 3 3 2" xfId="7784" xr:uid="{00000000-0005-0000-0000-00005F1E0000}"/>
    <cellStyle name="40% - Accent1 5 3 3 2 2" xfId="7785" xr:uid="{00000000-0005-0000-0000-0000601E0000}"/>
    <cellStyle name="40% - Accent1 5 3 3 3" xfId="7786" xr:uid="{00000000-0005-0000-0000-0000611E0000}"/>
    <cellStyle name="40% - Accent1 5 3 3 3 2" xfId="7787" xr:uid="{00000000-0005-0000-0000-0000621E0000}"/>
    <cellStyle name="40% - Accent1 5 3 3 4" xfId="7788" xr:uid="{00000000-0005-0000-0000-0000631E0000}"/>
    <cellStyle name="40% - Accent1 5 3 4" xfId="7789" xr:uid="{00000000-0005-0000-0000-0000641E0000}"/>
    <cellStyle name="40% - Accent1 5 3 4 2" xfId="7790" xr:uid="{00000000-0005-0000-0000-0000651E0000}"/>
    <cellStyle name="40% - Accent1 5 3 5" xfId="7791" xr:uid="{00000000-0005-0000-0000-0000661E0000}"/>
    <cellStyle name="40% - Accent1 5 3 5 2" xfId="7792" xr:uid="{00000000-0005-0000-0000-0000671E0000}"/>
    <cellStyle name="40% - Accent1 5 3 6" xfId="7793" xr:uid="{00000000-0005-0000-0000-0000681E0000}"/>
    <cellStyle name="40% - Accent1 5 4" xfId="7794" xr:uid="{00000000-0005-0000-0000-0000691E0000}"/>
    <cellStyle name="40% - Accent1 5 4 2" xfId="7795" xr:uid="{00000000-0005-0000-0000-00006A1E0000}"/>
    <cellStyle name="40% - Accent1 5 4 2 2" xfId="7796" xr:uid="{00000000-0005-0000-0000-00006B1E0000}"/>
    <cellStyle name="40% - Accent1 5 4 2 2 2" xfId="7797" xr:uid="{00000000-0005-0000-0000-00006C1E0000}"/>
    <cellStyle name="40% - Accent1 5 4 2 2 2 2" xfId="7798" xr:uid="{00000000-0005-0000-0000-00006D1E0000}"/>
    <cellStyle name="40% - Accent1 5 4 2 2 3" xfId="7799" xr:uid="{00000000-0005-0000-0000-00006E1E0000}"/>
    <cellStyle name="40% - Accent1 5 4 2 2 3 2" xfId="7800" xr:uid="{00000000-0005-0000-0000-00006F1E0000}"/>
    <cellStyle name="40% - Accent1 5 4 2 2 4" xfId="7801" xr:uid="{00000000-0005-0000-0000-0000701E0000}"/>
    <cellStyle name="40% - Accent1 5 4 2 3" xfId="7802" xr:uid="{00000000-0005-0000-0000-0000711E0000}"/>
    <cellStyle name="40% - Accent1 5 4 2 3 2" xfId="7803" xr:uid="{00000000-0005-0000-0000-0000721E0000}"/>
    <cellStyle name="40% - Accent1 5 4 2 4" xfId="7804" xr:uid="{00000000-0005-0000-0000-0000731E0000}"/>
    <cellStyle name="40% - Accent1 5 4 2 4 2" xfId="7805" xr:uid="{00000000-0005-0000-0000-0000741E0000}"/>
    <cellStyle name="40% - Accent1 5 4 2 5" xfId="7806" xr:uid="{00000000-0005-0000-0000-0000751E0000}"/>
    <cellStyle name="40% - Accent1 5 4 3" xfId="7807" xr:uid="{00000000-0005-0000-0000-0000761E0000}"/>
    <cellStyle name="40% - Accent1 5 4 3 2" xfId="7808" xr:uid="{00000000-0005-0000-0000-0000771E0000}"/>
    <cellStyle name="40% - Accent1 5 4 3 2 2" xfId="7809" xr:uid="{00000000-0005-0000-0000-0000781E0000}"/>
    <cellStyle name="40% - Accent1 5 4 3 3" xfId="7810" xr:uid="{00000000-0005-0000-0000-0000791E0000}"/>
    <cellStyle name="40% - Accent1 5 4 3 3 2" xfId="7811" xr:uid="{00000000-0005-0000-0000-00007A1E0000}"/>
    <cellStyle name="40% - Accent1 5 4 3 4" xfId="7812" xr:uid="{00000000-0005-0000-0000-00007B1E0000}"/>
    <cellStyle name="40% - Accent1 5 4 4" xfId="7813" xr:uid="{00000000-0005-0000-0000-00007C1E0000}"/>
    <cellStyle name="40% - Accent1 5 4 4 2" xfId="7814" xr:uid="{00000000-0005-0000-0000-00007D1E0000}"/>
    <cellStyle name="40% - Accent1 5 4 5" xfId="7815" xr:uid="{00000000-0005-0000-0000-00007E1E0000}"/>
    <cellStyle name="40% - Accent1 5 4 5 2" xfId="7816" xr:uid="{00000000-0005-0000-0000-00007F1E0000}"/>
    <cellStyle name="40% - Accent1 5 4 6" xfId="7817" xr:uid="{00000000-0005-0000-0000-0000801E0000}"/>
    <cellStyle name="40% - Accent1 5 5" xfId="7818" xr:uid="{00000000-0005-0000-0000-0000811E0000}"/>
    <cellStyle name="40% - Accent1 5 5 2" xfId="7819" xr:uid="{00000000-0005-0000-0000-0000821E0000}"/>
    <cellStyle name="40% - Accent1 5 5 2 2" xfId="7820" xr:uid="{00000000-0005-0000-0000-0000831E0000}"/>
    <cellStyle name="40% - Accent1 5 5 2 2 2" xfId="7821" xr:uid="{00000000-0005-0000-0000-0000841E0000}"/>
    <cellStyle name="40% - Accent1 5 5 2 3" xfId="7822" xr:uid="{00000000-0005-0000-0000-0000851E0000}"/>
    <cellStyle name="40% - Accent1 5 5 2 3 2" xfId="7823" xr:uid="{00000000-0005-0000-0000-0000861E0000}"/>
    <cellStyle name="40% - Accent1 5 5 2 4" xfId="7824" xr:uid="{00000000-0005-0000-0000-0000871E0000}"/>
    <cellStyle name="40% - Accent1 5 5 3" xfId="7825" xr:uid="{00000000-0005-0000-0000-0000881E0000}"/>
    <cellStyle name="40% - Accent1 5 5 3 2" xfId="7826" xr:uid="{00000000-0005-0000-0000-0000891E0000}"/>
    <cellStyle name="40% - Accent1 5 5 4" xfId="7827" xr:uid="{00000000-0005-0000-0000-00008A1E0000}"/>
    <cellStyle name="40% - Accent1 5 5 4 2" xfId="7828" xr:uid="{00000000-0005-0000-0000-00008B1E0000}"/>
    <cellStyle name="40% - Accent1 5 5 5" xfId="7829" xr:uid="{00000000-0005-0000-0000-00008C1E0000}"/>
    <cellStyle name="40% - Accent1 5 6" xfId="7830" xr:uid="{00000000-0005-0000-0000-00008D1E0000}"/>
    <cellStyle name="40% - Accent1 5 6 2" xfId="7831" xr:uid="{00000000-0005-0000-0000-00008E1E0000}"/>
    <cellStyle name="40% - Accent1 5 6 2 2" xfId="7832" xr:uid="{00000000-0005-0000-0000-00008F1E0000}"/>
    <cellStyle name="40% - Accent1 5 6 3" xfId="7833" xr:uid="{00000000-0005-0000-0000-0000901E0000}"/>
    <cellStyle name="40% - Accent1 5 6 3 2" xfId="7834" xr:uid="{00000000-0005-0000-0000-0000911E0000}"/>
    <cellStyle name="40% - Accent1 5 6 4" xfId="7835" xr:uid="{00000000-0005-0000-0000-0000921E0000}"/>
    <cellStyle name="40% - Accent1 5 7" xfId="7836" xr:uid="{00000000-0005-0000-0000-0000931E0000}"/>
    <cellStyle name="40% - Accent1 5 7 2" xfId="7837" xr:uid="{00000000-0005-0000-0000-0000941E0000}"/>
    <cellStyle name="40% - Accent1 5 8" xfId="7838" xr:uid="{00000000-0005-0000-0000-0000951E0000}"/>
    <cellStyle name="40% - Accent1 5 8 2" xfId="7839" xr:uid="{00000000-0005-0000-0000-0000961E0000}"/>
    <cellStyle name="40% - Accent1 5 9" xfId="7840" xr:uid="{00000000-0005-0000-0000-0000971E0000}"/>
    <cellStyle name="40% - Accent1 50" xfId="7841" xr:uid="{00000000-0005-0000-0000-0000981E0000}"/>
    <cellStyle name="40% - Accent1 50 2" xfId="7842" xr:uid="{00000000-0005-0000-0000-0000991E0000}"/>
    <cellStyle name="40% - Accent1 51" xfId="7843" xr:uid="{00000000-0005-0000-0000-00009A1E0000}"/>
    <cellStyle name="40% - Accent1 51 2" xfId="7844" xr:uid="{00000000-0005-0000-0000-00009B1E0000}"/>
    <cellStyle name="40% - Accent1 52" xfId="7845" xr:uid="{00000000-0005-0000-0000-00009C1E0000}"/>
    <cellStyle name="40% - Accent1 52 2" xfId="7846" xr:uid="{00000000-0005-0000-0000-00009D1E0000}"/>
    <cellStyle name="40% - Accent1 53" xfId="7847" xr:uid="{00000000-0005-0000-0000-00009E1E0000}"/>
    <cellStyle name="40% - Accent1 53 2" xfId="7848" xr:uid="{00000000-0005-0000-0000-00009F1E0000}"/>
    <cellStyle name="40% - Accent1 54" xfId="7849" xr:uid="{00000000-0005-0000-0000-0000A01E0000}"/>
    <cellStyle name="40% - Accent1 54 2" xfId="7850" xr:uid="{00000000-0005-0000-0000-0000A11E0000}"/>
    <cellStyle name="40% - Accent1 55" xfId="7851" xr:uid="{00000000-0005-0000-0000-0000A21E0000}"/>
    <cellStyle name="40% - Accent1 55 2" xfId="7852" xr:uid="{00000000-0005-0000-0000-0000A31E0000}"/>
    <cellStyle name="40% - Accent1 56" xfId="7853" xr:uid="{00000000-0005-0000-0000-0000A41E0000}"/>
    <cellStyle name="40% - Accent1 57" xfId="7854" xr:uid="{00000000-0005-0000-0000-0000A51E0000}"/>
    <cellStyle name="40% - Accent1 58" xfId="7855" xr:uid="{00000000-0005-0000-0000-0000A61E0000}"/>
    <cellStyle name="40% - Accent1 59" xfId="7856" xr:uid="{00000000-0005-0000-0000-0000A71E0000}"/>
    <cellStyle name="40% - Accent1 6" xfId="7857" xr:uid="{00000000-0005-0000-0000-0000A81E0000}"/>
    <cellStyle name="40% - Accent1 6 2" xfId="7858" xr:uid="{00000000-0005-0000-0000-0000A91E0000}"/>
    <cellStyle name="40% - Accent1 6 2 2" xfId="7859" xr:uid="{00000000-0005-0000-0000-0000AA1E0000}"/>
    <cellStyle name="40% - Accent1 6 2 2 2" xfId="7860" xr:uid="{00000000-0005-0000-0000-0000AB1E0000}"/>
    <cellStyle name="40% - Accent1 6 2 2 2 2" xfId="7861" xr:uid="{00000000-0005-0000-0000-0000AC1E0000}"/>
    <cellStyle name="40% - Accent1 6 2 2 2 2 2" xfId="7862" xr:uid="{00000000-0005-0000-0000-0000AD1E0000}"/>
    <cellStyle name="40% - Accent1 6 2 2 2 3" xfId="7863" xr:uid="{00000000-0005-0000-0000-0000AE1E0000}"/>
    <cellStyle name="40% - Accent1 6 2 2 2 3 2" xfId="7864" xr:uid="{00000000-0005-0000-0000-0000AF1E0000}"/>
    <cellStyle name="40% - Accent1 6 2 2 2 4" xfId="7865" xr:uid="{00000000-0005-0000-0000-0000B01E0000}"/>
    <cellStyle name="40% - Accent1 6 2 2 3" xfId="7866" xr:uid="{00000000-0005-0000-0000-0000B11E0000}"/>
    <cellStyle name="40% - Accent1 6 2 2 3 2" xfId="7867" xr:uid="{00000000-0005-0000-0000-0000B21E0000}"/>
    <cellStyle name="40% - Accent1 6 2 2 4" xfId="7868" xr:uid="{00000000-0005-0000-0000-0000B31E0000}"/>
    <cellStyle name="40% - Accent1 6 2 2 4 2" xfId="7869" xr:uid="{00000000-0005-0000-0000-0000B41E0000}"/>
    <cellStyle name="40% - Accent1 6 2 2 5" xfId="7870" xr:uid="{00000000-0005-0000-0000-0000B51E0000}"/>
    <cellStyle name="40% - Accent1 6 2 3" xfId="7871" xr:uid="{00000000-0005-0000-0000-0000B61E0000}"/>
    <cellStyle name="40% - Accent1 6 2 3 2" xfId="7872" xr:uid="{00000000-0005-0000-0000-0000B71E0000}"/>
    <cellStyle name="40% - Accent1 6 2 3 2 2" xfId="7873" xr:uid="{00000000-0005-0000-0000-0000B81E0000}"/>
    <cellStyle name="40% - Accent1 6 2 3 3" xfId="7874" xr:uid="{00000000-0005-0000-0000-0000B91E0000}"/>
    <cellStyle name="40% - Accent1 6 2 3 3 2" xfId="7875" xr:uid="{00000000-0005-0000-0000-0000BA1E0000}"/>
    <cellStyle name="40% - Accent1 6 2 3 4" xfId="7876" xr:uid="{00000000-0005-0000-0000-0000BB1E0000}"/>
    <cellStyle name="40% - Accent1 6 2 4" xfId="7877" xr:uid="{00000000-0005-0000-0000-0000BC1E0000}"/>
    <cellStyle name="40% - Accent1 6 2 4 2" xfId="7878" xr:uid="{00000000-0005-0000-0000-0000BD1E0000}"/>
    <cellStyle name="40% - Accent1 6 2 5" xfId="7879" xr:uid="{00000000-0005-0000-0000-0000BE1E0000}"/>
    <cellStyle name="40% - Accent1 6 2 5 2" xfId="7880" xr:uid="{00000000-0005-0000-0000-0000BF1E0000}"/>
    <cellStyle name="40% - Accent1 6 2 6" xfId="7881" xr:uid="{00000000-0005-0000-0000-0000C01E0000}"/>
    <cellStyle name="40% - Accent1 6 3" xfId="7882" xr:uid="{00000000-0005-0000-0000-0000C11E0000}"/>
    <cellStyle name="40% - Accent1 6 3 2" xfId="7883" xr:uid="{00000000-0005-0000-0000-0000C21E0000}"/>
    <cellStyle name="40% - Accent1 6 3 2 2" xfId="7884" xr:uid="{00000000-0005-0000-0000-0000C31E0000}"/>
    <cellStyle name="40% - Accent1 6 3 2 2 2" xfId="7885" xr:uid="{00000000-0005-0000-0000-0000C41E0000}"/>
    <cellStyle name="40% - Accent1 6 3 2 2 2 2" xfId="7886" xr:uid="{00000000-0005-0000-0000-0000C51E0000}"/>
    <cellStyle name="40% - Accent1 6 3 2 2 3" xfId="7887" xr:uid="{00000000-0005-0000-0000-0000C61E0000}"/>
    <cellStyle name="40% - Accent1 6 3 2 2 3 2" xfId="7888" xr:uid="{00000000-0005-0000-0000-0000C71E0000}"/>
    <cellStyle name="40% - Accent1 6 3 2 2 4" xfId="7889" xr:uid="{00000000-0005-0000-0000-0000C81E0000}"/>
    <cellStyle name="40% - Accent1 6 3 2 3" xfId="7890" xr:uid="{00000000-0005-0000-0000-0000C91E0000}"/>
    <cellStyle name="40% - Accent1 6 3 2 3 2" xfId="7891" xr:uid="{00000000-0005-0000-0000-0000CA1E0000}"/>
    <cellStyle name="40% - Accent1 6 3 2 4" xfId="7892" xr:uid="{00000000-0005-0000-0000-0000CB1E0000}"/>
    <cellStyle name="40% - Accent1 6 3 2 4 2" xfId="7893" xr:uid="{00000000-0005-0000-0000-0000CC1E0000}"/>
    <cellStyle name="40% - Accent1 6 3 2 5" xfId="7894" xr:uid="{00000000-0005-0000-0000-0000CD1E0000}"/>
    <cellStyle name="40% - Accent1 6 3 3" xfId="7895" xr:uid="{00000000-0005-0000-0000-0000CE1E0000}"/>
    <cellStyle name="40% - Accent1 6 3 3 2" xfId="7896" xr:uid="{00000000-0005-0000-0000-0000CF1E0000}"/>
    <cellStyle name="40% - Accent1 6 3 3 2 2" xfId="7897" xr:uid="{00000000-0005-0000-0000-0000D01E0000}"/>
    <cellStyle name="40% - Accent1 6 3 3 3" xfId="7898" xr:uid="{00000000-0005-0000-0000-0000D11E0000}"/>
    <cellStyle name="40% - Accent1 6 3 3 3 2" xfId="7899" xr:uid="{00000000-0005-0000-0000-0000D21E0000}"/>
    <cellStyle name="40% - Accent1 6 3 3 4" xfId="7900" xr:uid="{00000000-0005-0000-0000-0000D31E0000}"/>
    <cellStyle name="40% - Accent1 6 3 4" xfId="7901" xr:uid="{00000000-0005-0000-0000-0000D41E0000}"/>
    <cellStyle name="40% - Accent1 6 3 4 2" xfId="7902" xr:uid="{00000000-0005-0000-0000-0000D51E0000}"/>
    <cellStyle name="40% - Accent1 6 3 5" xfId="7903" xr:uid="{00000000-0005-0000-0000-0000D61E0000}"/>
    <cellStyle name="40% - Accent1 6 3 5 2" xfId="7904" xr:uid="{00000000-0005-0000-0000-0000D71E0000}"/>
    <cellStyle name="40% - Accent1 6 3 6" xfId="7905" xr:uid="{00000000-0005-0000-0000-0000D81E0000}"/>
    <cellStyle name="40% - Accent1 6 4" xfId="7906" xr:uid="{00000000-0005-0000-0000-0000D91E0000}"/>
    <cellStyle name="40% - Accent1 6 4 2" xfId="7907" xr:uid="{00000000-0005-0000-0000-0000DA1E0000}"/>
    <cellStyle name="40% - Accent1 6 4 2 2" xfId="7908" xr:uid="{00000000-0005-0000-0000-0000DB1E0000}"/>
    <cellStyle name="40% - Accent1 6 4 2 2 2" xfId="7909" xr:uid="{00000000-0005-0000-0000-0000DC1E0000}"/>
    <cellStyle name="40% - Accent1 6 4 2 2 2 2" xfId="7910" xr:uid="{00000000-0005-0000-0000-0000DD1E0000}"/>
    <cellStyle name="40% - Accent1 6 4 2 2 3" xfId="7911" xr:uid="{00000000-0005-0000-0000-0000DE1E0000}"/>
    <cellStyle name="40% - Accent1 6 4 2 2 3 2" xfId="7912" xr:uid="{00000000-0005-0000-0000-0000DF1E0000}"/>
    <cellStyle name="40% - Accent1 6 4 2 2 4" xfId="7913" xr:uid="{00000000-0005-0000-0000-0000E01E0000}"/>
    <cellStyle name="40% - Accent1 6 4 2 3" xfId="7914" xr:uid="{00000000-0005-0000-0000-0000E11E0000}"/>
    <cellStyle name="40% - Accent1 6 4 2 3 2" xfId="7915" xr:uid="{00000000-0005-0000-0000-0000E21E0000}"/>
    <cellStyle name="40% - Accent1 6 4 2 4" xfId="7916" xr:uid="{00000000-0005-0000-0000-0000E31E0000}"/>
    <cellStyle name="40% - Accent1 6 4 2 4 2" xfId="7917" xr:uid="{00000000-0005-0000-0000-0000E41E0000}"/>
    <cellStyle name="40% - Accent1 6 4 2 5" xfId="7918" xr:uid="{00000000-0005-0000-0000-0000E51E0000}"/>
    <cellStyle name="40% - Accent1 6 4 3" xfId="7919" xr:uid="{00000000-0005-0000-0000-0000E61E0000}"/>
    <cellStyle name="40% - Accent1 6 4 3 2" xfId="7920" xr:uid="{00000000-0005-0000-0000-0000E71E0000}"/>
    <cellStyle name="40% - Accent1 6 4 3 2 2" xfId="7921" xr:uid="{00000000-0005-0000-0000-0000E81E0000}"/>
    <cellStyle name="40% - Accent1 6 4 3 3" xfId="7922" xr:uid="{00000000-0005-0000-0000-0000E91E0000}"/>
    <cellStyle name="40% - Accent1 6 4 3 3 2" xfId="7923" xr:uid="{00000000-0005-0000-0000-0000EA1E0000}"/>
    <cellStyle name="40% - Accent1 6 4 3 4" xfId="7924" xr:uid="{00000000-0005-0000-0000-0000EB1E0000}"/>
    <cellStyle name="40% - Accent1 6 4 4" xfId="7925" xr:uid="{00000000-0005-0000-0000-0000EC1E0000}"/>
    <cellStyle name="40% - Accent1 6 4 4 2" xfId="7926" xr:uid="{00000000-0005-0000-0000-0000ED1E0000}"/>
    <cellStyle name="40% - Accent1 6 4 5" xfId="7927" xr:uid="{00000000-0005-0000-0000-0000EE1E0000}"/>
    <cellStyle name="40% - Accent1 6 4 5 2" xfId="7928" xr:uid="{00000000-0005-0000-0000-0000EF1E0000}"/>
    <cellStyle name="40% - Accent1 6 4 6" xfId="7929" xr:uid="{00000000-0005-0000-0000-0000F01E0000}"/>
    <cellStyle name="40% - Accent1 6 5" xfId="7930" xr:uid="{00000000-0005-0000-0000-0000F11E0000}"/>
    <cellStyle name="40% - Accent1 6 5 2" xfId="7931" xr:uid="{00000000-0005-0000-0000-0000F21E0000}"/>
    <cellStyle name="40% - Accent1 6 5 2 2" xfId="7932" xr:uid="{00000000-0005-0000-0000-0000F31E0000}"/>
    <cellStyle name="40% - Accent1 6 5 2 2 2" xfId="7933" xr:uid="{00000000-0005-0000-0000-0000F41E0000}"/>
    <cellStyle name="40% - Accent1 6 5 2 3" xfId="7934" xr:uid="{00000000-0005-0000-0000-0000F51E0000}"/>
    <cellStyle name="40% - Accent1 6 5 2 3 2" xfId="7935" xr:uid="{00000000-0005-0000-0000-0000F61E0000}"/>
    <cellStyle name="40% - Accent1 6 5 2 4" xfId="7936" xr:uid="{00000000-0005-0000-0000-0000F71E0000}"/>
    <cellStyle name="40% - Accent1 6 5 3" xfId="7937" xr:uid="{00000000-0005-0000-0000-0000F81E0000}"/>
    <cellStyle name="40% - Accent1 6 5 3 2" xfId="7938" xr:uid="{00000000-0005-0000-0000-0000F91E0000}"/>
    <cellStyle name="40% - Accent1 6 5 4" xfId="7939" xr:uid="{00000000-0005-0000-0000-0000FA1E0000}"/>
    <cellStyle name="40% - Accent1 6 5 4 2" xfId="7940" xr:uid="{00000000-0005-0000-0000-0000FB1E0000}"/>
    <cellStyle name="40% - Accent1 6 5 5" xfId="7941" xr:uid="{00000000-0005-0000-0000-0000FC1E0000}"/>
    <cellStyle name="40% - Accent1 6 6" xfId="7942" xr:uid="{00000000-0005-0000-0000-0000FD1E0000}"/>
    <cellStyle name="40% - Accent1 6 6 2" xfId="7943" xr:uid="{00000000-0005-0000-0000-0000FE1E0000}"/>
    <cellStyle name="40% - Accent1 6 6 2 2" xfId="7944" xr:uid="{00000000-0005-0000-0000-0000FF1E0000}"/>
    <cellStyle name="40% - Accent1 6 6 3" xfId="7945" xr:uid="{00000000-0005-0000-0000-0000001F0000}"/>
    <cellStyle name="40% - Accent1 6 6 3 2" xfId="7946" xr:uid="{00000000-0005-0000-0000-0000011F0000}"/>
    <cellStyle name="40% - Accent1 6 6 4" xfId="7947" xr:uid="{00000000-0005-0000-0000-0000021F0000}"/>
    <cellStyle name="40% - Accent1 6 7" xfId="7948" xr:uid="{00000000-0005-0000-0000-0000031F0000}"/>
    <cellStyle name="40% - Accent1 6 7 2" xfId="7949" xr:uid="{00000000-0005-0000-0000-0000041F0000}"/>
    <cellStyle name="40% - Accent1 6 8" xfId="7950" xr:uid="{00000000-0005-0000-0000-0000051F0000}"/>
    <cellStyle name="40% - Accent1 6 8 2" xfId="7951" xr:uid="{00000000-0005-0000-0000-0000061F0000}"/>
    <cellStyle name="40% - Accent1 6 9" xfId="7952" xr:uid="{00000000-0005-0000-0000-0000071F0000}"/>
    <cellStyle name="40% - Accent1 60" xfId="7953" xr:uid="{00000000-0005-0000-0000-0000081F0000}"/>
    <cellStyle name="40% - Accent1 61" xfId="7954" xr:uid="{00000000-0005-0000-0000-0000091F0000}"/>
    <cellStyle name="40% - Accent1 62" xfId="7955" xr:uid="{00000000-0005-0000-0000-00000A1F0000}"/>
    <cellStyle name="40% - Accent1 63" xfId="7956" xr:uid="{00000000-0005-0000-0000-00000B1F0000}"/>
    <cellStyle name="40% - Accent1 64" xfId="7957" xr:uid="{00000000-0005-0000-0000-00000C1F0000}"/>
    <cellStyle name="40% - Accent1 65" xfId="7958" xr:uid="{00000000-0005-0000-0000-00000D1F0000}"/>
    <cellStyle name="40% - Accent1 66" xfId="7959" xr:uid="{00000000-0005-0000-0000-00000E1F0000}"/>
    <cellStyle name="40% - Accent1 67" xfId="7960" xr:uid="{00000000-0005-0000-0000-00000F1F0000}"/>
    <cellStyle name="40% - Accent1 68" xfId="7961" xr:uid="{00000000-0005-0000-0000-0000101F0000}"/>
    <cellStyle name="40% - Accent1 69" xfId="7962" xr:uid="{00000000-0005-0000-0000-0000111F0000}"/>
    <cellStyle name="40% - Accent1 7" xfId="7963" xr:uid="{00000000-0005-0000-0000-0000121F0000}"/>
    <cellStyle name="40% - Accent1 7 2" xfId="7964" xr:uid="{00000000-0005-0000-0000-0000131F0000}"/>
    <cellStyle name="40% - Accent1 7 2 2" xfId="7965" xr:uid="{00000000-0005-0000-0000-0000141F0000}"/>
    <cellStyle name="40% - Accent1 7 2 2 2" xfId="7966" xr:uid="{00000000-0005-0000-0000-0000151F0000}"/>
    <cellStyle name="40% - Accent1 7 2 2 2 2" xfId="7967" xr:uid="{00000000-0005-0000-0000-0000161F0000}"/>
    <cellStyle name="40% - Accent1 7 2 2 2 2 2" xfId="7968" xr:uid="{00000000-0005-0000-0000-0000171F0000}"/>
    <cellStyle name="40% - Accent1 7 2 2 2 3" xfId="7969" xr:uid="{00000000-0005-0000-0000-0000181F0000}"/>
    <cellStyle name="40% - Accent1 7 2 2 2 3 2" xfId="7970" xr:uid="{00000000-0005-0000-0000-0000191F0000}"/>
    <cellStyle name="40% - Accent1 7 2 2 2 4" xfId="7971" xr:uid="{00000000-0005-0000-0000-00001A1F0000}"/>
    <cellStyle name="40% - Accent1 7 2 2 3" xfId="7972" xr:uid="{00000000-0005-0000-0000-00001B1F0000}"/>
    <cellStyle name="40% - Accent1 7 2 2 3 2" xfId="7973" xr:uid="{00000000-0005-0000-0000-00001C1F0000}"/>
    <cellStyle name="40% - Accent1 7 2 2 4" xfId="7974" xr:uid="{00000000-0005-0000-0000-00001D1F0000}"/>
    <cellStyle name="40% - Accent1 7 2 2 4 2" xfId="7975" xr:uid="{00000000-0005-0000-0000-00001E1F0000}"/>
    <cellStyle name="40% - Accent1 7 2 2 5" xfId="7976" xr:uid="{00000000-0005-0000-0000-00001F1F0000}"/>
    <cellStyle name="40% - Accent1 7 2 3" xfId="7977" xr:uid="{00000000-0005-0000-0000-0000201F0000}"/>
    <cellStyle name="40% - Accent1 7 2 3 2" xfId="7978" xr:uid="{00000000-0005-0000-0000-0000211F0000}"/>
    <cellStyle name="40% - Accent1 7 2 3 2 2" xfId="7979" xr:uid="{00000000-0005-0000-0000-0000221F0000}"/>
    <cellStyle name="40% - Accent1 7 2 3 3" xfId="7980" xr:uid="{00000000-0005-0000-0000-0000231F0000}"/>
    <cellStyle name="40% - Accent1 7 2 3 3 2" xfId="7981" xr:uid="{00000000-0005-0000-0000-0000241F0000}"/>
    <cellStyle name="40% - Accent1 7 2 3 4" xfId="7982" xr:uid="{00000000-0005-0000-0000-0000251F0000}"/>
    <cellStyle name="40% - Accent1 7 2 4" xfId="7983" xr:uid="{00000000-0005-0000-0000-0000261F0000}"/>
    <cellStyle name="40% - Accent1 7 2 4 2" xfId="7984" xr:uid="{00000000-0005-0000-0000-0000271F0000}"/>
    <cellStyle name="40% - Accent1 7 2 5" xfId="7985" xr:uid="{00000000-0005-0000-0000-0000281F0000}"/>
    <cellStyle name="40% - Accent1 7 2 5 2" xfId="7986" xr:uid="{00000000-0005-0000-0000-0000291F0000}"/>
    <cellStyle name="40% - Accent1 7 2 6" xfId="7987" xr:uid="{00000000-0005-0000-0000-00002A1F0000}"/>
    <cellStyle name="40% - Accent1 7 3" xfId="7988" xr:uid="{00000000-0005-0000-0000-00002B1F0000}"/>
    <cellStyle name="40% - Accent1 7 3 2" xfId="7989" xr:uid="{00000000-0005-0000-0000-00002C1F0000}"/>
    <cellStyle name="40% - Accent1 7 3 2 2" xfId="7990" xr:uid="{00000000-0005-0000-0000-00002D1F0000}"/>
    <cellStyle name="40% - Accent1 7 3 2 2 2" xfId="7991" xr:uid="{00000000-0005-0000-0000-00002E1F0000}"/>
    <cellStyle name="40% - Accent1 7 3 2 2 2 2" xfId="7992" xr:uid="{00000000-0005-0000-0000-00002F1F0000}"/>
    <cellStyle name="40% - Accent1 7 3 2 2 3" xfId="7993" xr:uid="{00000000-0005-0000-0000-0000301F0000}"/>
    <cellStyle name="40% - Accent1 7 3 2 2 3 2" xfId="7994" xr:uid="{00000000-0005-0000-0000-0000311F0000}"/>
    <cellStyle name="40% - Accent1 7 3 2 2 4" xfId="7995" xr:uid="{00000000-0005-0000-0000-0000321F0000}"/>
    <cellStyle name="40% - Accent1 7 3 2 3" xfId="7996" xr:uid="{00000000-0005-0000-0000-0000331F0000}"/>
    <cellStyle name="40% - Accent1 7 3 2 3 2" xfId="7997" xr:uid="{00000000-0005-0000-0000-0000341F0000}"/>
    <cellStyle name="40% - Accent1 7 3 2 4" xfId="7998" xr:uid="{00000000-0005-0000-0000-0000351F0000}"/>
    <cellStyle name="40% - Accent1 7 3 2 4 2" xfId="7999" xr:uid="{00000000-0005-0000-0000-0000361F0000}"/>
    <cellStyle name="40% - Accent1 7 3 2 5" xfId="8000" xr:uid="{00000000-0005-0000-0000-0000371F0000}"/>
    <cellStyle name="40% - Accent1 7 3 3" xfId="8001" xr:uid="{00000000-0005-0000-0000-0000381F0000}"/>
    <cellStyle name="40% - Accent1 7 3 3 2" xfId="8002" xr:uid="{00000000-0005-0000-0000-0000391F0000}"/>
    <cellStyle name="40% - Accent1 7 3 3 2 2" xfId="8003" xr:uid="{00000000-0005-0000-0000-00003A1F0000}"/>
    <cellStyle name="40% - Accent1 7 3 3 3" xfId="8004" xr:uid="{00000000-0005-0000-0000-00003B1F0000}"/>
    <cellStyle name="40% - Accent1 7 3 3 3 2" xfId="8005" xr:uid="{00000000-0005-0000-0000-00003C1F0000}"/>
    <cellStyle name="40% - Accent1 7 3 3 4" xfId="8006" xr:uid="{00000000-0005-0000-0000-00003D1F0000}"/>
    <cellStyle name="40% - Accent1 7 3 4" xfId="8007" xr:uid="{00000000-0005-0000-0000-00003E1F0000}"/>
    <cellStyle name="40% - Accent1 7 3 4 2" xfId="8008" xr:uid="{00000000-0005-0000-0000-00003F1F0000}"/>
    <cellStyle name="40% - Accent1 7 3 5" xfId="8009" xr:uid="{00000000-0005-0000-0000-0000401F0000}"/>
    <cellStyle name="40% - Accent1 7 3 5 2" xfId="8010" xr:uid="{00000000-0005-0000-0000-0000411F0000}"/>
    <cellStyle name="40% - Accent1 7 3 6" xfId="8011" xr:uid="{00000000-0005-0000-0000-0000421F0000}"/>
    <cellStyle name="40% - Accent1 7 4" xfId="8012" xr:uid="{00000000-0005-0000-0000-0000431F0000}"/>
    <cellStyle name="40% - Accent1 7 4 2" xfId="8013" xr:uid="{00000000-0005-0000-0000-0000441F0000}"/>
    <cellStyle name="40% - Accent1 7 4 2 2" xfId="8014" xr:uid="{00000000-0005-0000-0000-0000451F0000}"/>
    <cellStyle name="40% - Accent1 7 4 2 2 2" xfId="8015" xr:uid="{00000000-0005-0000-0000-0000461F0000}"/>
    <cellStyle name="40% - Accent1 7 4 2 2 2 2" xfId="8016" xr:uid="{00000000-0005-0000-0000-0000471F0000}"/>
    <cellStyle name="40% - Accent1 7 4 2 2 3" xfId="8017" xr:uid="{00000000-0005-0000-0000-0000481F0000}"/>
    <cellStyle name="40% - Accent1 7 4 2 2 3 2" xfId="8018" xr:uid="{00000000-0005-0000-0000-0000491F0000}"/>
    <cellStyle name="40% - Accent1 7 4 2 2 4" xfId="8019" xr:uid="{00000000-0005-0000-0000-00004A1F0000}"/>
    <cellStyle name="40% - Accent1 7 4 2 3" xfId="8020" xr:uid="{00000000-0005-0000-0000-00004B1F0000}"/>
    <cellStyle name="40% - Accent1 7 4 2 3 2" xfId="8021" xr:uid="{00000000-0005-0000-0000-00004C1F0000}"/>
    <cellStyle name="40% - Accent1 7 4 2 4" xfId="8022" xr:uid="{00000000-0005-0000-0000-00004D1F0000}"/>
    <cellStyle name="40% - Accent1 7 4 2 4 2" xfId="8023" xr:uid="{00000000-0005-0000-0000-00004E1F0000}"/>
    <cellStyle name="40% - Accent1 7 4 2 5" xfId="8024" xr:uid="{00000000-0005-0000-0000-00004F1F0000}"/>
    <cellStyle name="40% - Accent1 7 4 3" xfId="8025" xr:uid="{00000000-0005-0000-0000-0000501F0000}"/>
    <cellStyle name="40% - Accent1 7 4 3 2" xfId="8026" xr:uid="{00000000-0005-0000-0000-0000511F0000}"/>
    <cellStyle name="40% - Accent1 7 4 3 2 2" xfId="8027" xr:uid="{00000000-0005-0000-0000-0000521F0000}"/>
    <cellStyle name="40% - Accent1 7 4 3 3" xfId="8028" xr:uid="{00000000-0005-0000-0000-0000531F0000}"/>
    <cellStyle name="40% - Accent1 7 4 3 3 2" xfId="8029" xr:uid="{00000000-0005-0000-0000-0000541F0000}"/>
    <cellStyle name="40% - Accent1 7 4 3 4" xfId="8030" xr:uid="{00000000-0005-0000-0000-0000551F0000}"/>
    <cellStyle name="40% - Accent1 7 4 4" xfId="8031" xr:uid="{00000000-0005-0000-0000-0000561F0000}"/>
    <cellStyle name="40% - Accent1 7 4 4 2" xfId="8032" xr:uid="{00000000-0005-0000-0000-0000571F0000}"/>
    <cellStyle name="40% - Accent1 7 4 5" xfId="8033" xr:uid="{00000000-0005-0000-0000-0000581F0000}"/>
    <cellStyle name="40% - Accent1 7 4 5 2" xfId="8034" xr:uid="{00000000-0005-0000-0000-0000591F0000}"/>
    <cellStyle name="40% - Accent1 7 4 6" xfId="8035" xr:uid="{00000000-0005-0000-0000-00005A1F0000}"/>
    <cellStyle name="40% - Accent1 7 5" xfId="8036" xr:uid="{00000000-0005-0000-0000-00005B1F0000}"/>
    <cellStyle name="40% - Accent1 7 5 2" xfId="8037" xr:uid="{00000000-0005-0000-0000-00005C1F0000}"/>
    <cellStyle name="40% - Accent1 7 5 2 2" xfId="8038" xr:uid="{00000000-0005-0000-0000-00005D1F0000}"/>
    <cellStyle name="40% - Accent1 7 5 2 2 2" xfId="8039" xr:uid="{00000000-0005-0000-0000-00005E1F0000}"/>
    <cellStyle name="40% - Accent1 7 5 2 3" xfId="8040" xr:uid="{00000000-0005-0000-0000-00005F1F0000}"/>
    <cellStyle name="40% - Accent1 7 5 2 3 2" xfId="8041" xr:uid="{00000000-0005-0000-0000-0000601F0000}"/>
    <cellStyle name="40% - Accent1 7 5 2 4" xfId="8042" xr:uid="{00000000-0005-0000-0000-0000611F0000}"/>
    <cellStyle name="40% - Accent1 7 5 3" xfId="8043" xr:uid="{00000000-0005-0000-0000-0000621F0000}"/>
    <cellStyle name="40% - Accent1 7 5 3 2" xfId="8044" xr:uid="{00000000-0005-0000-0000-0000631F0000}"/>
    <cellStyle name="40% - Accent1 7 5 4" xfId="8045" xr:uid="{00000000-0005-0000-0000-0000641F0000}"/>
    <cellStyle name="40% - Accent1 7 5 4 2" xfId="8046" xr:uid="{00000000-0005-0000-0000-0000651F0000}"/>
    <cellStyle name="40% - Accent1 7 5 5" xfId="8047" xr:uid="{00000000-0005-0000-0000-0000661F0000}"/>
    <cellStyle name="40% - Accent1 7 6" xfId="8048" xr:uid="{00000000-0005-0000-0000-0000671F0000}"/>
    <cellStyle name="40% - Accent1 7 6 2" xfId="8049" xr:uid="{00000000-0005-0000-0000-0000681F0000}"/>
    <cellStyle name="40% - Accent1 7 6 2 2" xfId="8050" xr:uid="{00000000-0005-0000-0000-0000691F0000}"/>
    <cellStyle name="40% - Accent1 7 6 3" xfId="8051" xr:uid="{00000000-0005-0000-0000-00006A1F0000}"/>
    <cellStyle name="40% - Accent1 7 6 3 2" xfId="8052" xr:uid="{00000000-0005-0000-0000-00006B1F0000}"/>
    <cellStyle name="40% - Accent1 7 6 4" xfId="8053" xr:uid="{00000000-0005-0000-0000-00006C1F0000}"/>
    <cellStyle name="40% - Accent1 7 7" xfId="8054" xr:uid="{00000000-0005-0000-0000-00006D1F0000}"/>
    <cellStyle name="40% - Accent1 7 7 2" xfId="8055" xr:uid="{00000000-0005-0000-0000-00006E1F0000}"/>
    <cellStyle name="40% - Accent1 7 8" xfId="8056" xr:uid="{00000000-0005-0000-0000-00006F1F0000}"/>
    <cellStyle name="40% - Accent1 7 8 2" xfId="8057" xr:uid="{00000000-0005-0000-0000-0000701F0000}"/>
    <cellStyle name="40% - Accent1 7 9" xfId="8058" xr:uid="{00000000-0005-0000-0000-0000711F0000}"/>
    <cellStyle name="40% - Accent1 70" xfId="8059" xr:uid="{00000000-0005-0000-0000-0000721F0000}"/>
    <cellStyle name="40% - Accent1 71" xfId="8060" xr:uid="{00000000-0005-0000-0000-0000731F0000}"/>
    <cellStyle name="40% - Accent1 72" xfId="8061" xr:uid="{00000000-0005-0000-0000-0000741F0000}"/>
    <cellStyle name="40% - Accent1 73" xfId="8062" xr:uid="{00000000-0005-0000-0000-0000751F0000}"/>
    <cellStyle name="40% - Accent1 74" xfId="8063" xr:uid="{00000000-0005-0000-0000-0000761F0000}"/>
    <cellStyle name="40% - Accent1 75" xfId="8064" xr:uid="{00000000-0005-0000-0000-0000771F0000}"/>
    <cellStyle name="40% - Accent1 76" xfId="8065" xr:uid="{00000000-0005-0000-0000-0000781F0000}"/>
    <cellStyle name="40% - Accent1 77" xfId="8066" xr:uid="{00000000-0005-0000-0000-0000791F0000}"/>
    <cellStyle name="40% - Accent1 78" xfId="8067" xr:uid="{00000000-0005-0000-0000-00007A1F0000}"/>
    <cellStyle name="40% - Accent1 79" xfId="8068" xr:uid="{00000000-0005-0000-0000-00007B1F0000}"/>
    <cellStyle name="40% - Accent1 8" xfId="8069" xr:uid="{00000000-0005-0000-0000-00007C1F0000}"/>
    <cellStyle name="40% - Accent1 8 2" xfId="8070" xr:uid="{00000000-0005-0000-0000-00007D1F0000}"/>
    <cellStyle name="40% - Accent1 8 2 2" xfId="8071" xr:uid="{00000000-0005-0000-0000-00007E1F0000}"/>
    <cellStyle name="40% - Accent1 8 2 2 2" xfId="8072" xr:uid="{00000000-0005-0000-0000-00007F1F0000}"/>
    <cellStyle name="40% - Accent1 8 2 2 2 2" xfId="8073" xr:uid="{00000000-0005-0000-0000-0000801F0000}"/>
    <cellStyle name="40% - Accent1 8 2 2 3" xfId="8074" xr:uid="{00000000-0005-0000-0000-0000811F0000}"/>
    <cellStyle name="40% - Accent1 8 2 2 3 2" xfId="8075" xr:uid="{00000000-0005-0000-0000-0000821F0000}"/>
    <cellStyle name="40% - Accent1 8 2 2 4" xfId="8076" xr:uid="{00000000-0005-0000-0000-0000831F0000}"/>
    <cellStyle name="40% - Accent1 8 2 3" xfId="8077" xr:uid="{00000000-0005-0000-0000-0000841F0000}"/>
    <cellStyle name="40% - Accent1 8 2 3 2" xfId="8078" xr:uid="{00000000-0005-0000-0000-0000851F0000}"/>
    <cellStyle name="40% - Accent1 8 2 4" xfId="8079" xr:uid="{00000000-0005-0000-0000-0000861F0000}"/>
    <cellStyle name="40% - Accent1 8 2 4 2" xfId="8080" xr:uid="{00000000-0005-0000-0000-0000871F0000}"/>
    <cellStyle name="40% - Accent1 8 2 5" xfId="8081" xr:uid="{00000000-0005-0000-0000-0000881F0000}"/>
    <cellStyle name="40% - Accent1 8 3" xfId="8082" xr:uid="{00000000-0005-0000-0000-0000891F0000}"/>
    <cellStyle name="40% - Accent1 8 3 2" xfId="8083" xr:uid="{00000000-0005-0000-0000-00008A1F0000}"/>
    <cellStyle name="40% - Accent1 8 3 2 2" xfId="8084" xr:uid="{00000000-0005-0000-0000-00008B1F0000}"/>
    <cellStyle name="40% - Accent1 8 3 3" xfId="8085" xr:uid="{00000000-0005-0000-0000-00008C1F0000}"/>
    <cellStyle name="40% - Accent1 8 3 3 2" xfId="8086" xr:uid="{00000000-0005-0000-0000-00008D1F0000}"/>
    <cellStyle name="40% - Accent1 8 3 4" xfId="8087" xr:uid="{00000000-0005-0000-0000-00008E1F0000}"/>
    <cellStyle name="40% - Accent1 8 4" xfId="8088" xr:uid="{00000000-0005-0000-0000-00008F1F0000}"/>
    <cellStyle name="40% - Accent1 8 4 2" xfId="8089" xr:uid="{00000000-0005-0000-0000-0000901F0000}"/>
    <cellStyle name="40% - Accent1 8 5" xfId="8090" xr:uid="{00000000-0005-0000-0000-0000911F0000}"/>
    <cellStyle name="40% - Accent1 8 5 2" xfId="8091" xr:uid="{00000000-0005-0000-0000-0000921F0000}"/>
    <cellStyle name="40% - Accent1 8 6" xfId="8092" xr:uid="{00000000-0005-0000-0000-0000931F0000}"/>
    <cellStyle name="40% - Accent1 80" xfId="8093" xr:uid="{00000000-0005-0000-0000-0000941F0000}"/>
    <cellStyle name="40% - Accent1 81" xfId="8094" xr:uid="{00000000-0005-0000-0000-0000951F0000}"/>
    <cellStyle name="40% - Accent1 82" xfId="8095" xr:uid="{00000000-0005-0000-0000-0000961F0000}"/>
    <cellStyle name="40% - Accent1 83" xfId="8096" xr:uid="{00000000-0005-0000-0000-0000971F0000}"/>
    <cellStyle name="40% - Accent1 84" xfId="8097" xr:uid="{00000000-0005-0000-0000-0000981F0000}"/>
    <cellStyle name="40% - Accent1 85" xfId="8098" xr:uid="{00000000-0005-0000-0000-0000991F0000}"/>
    <cellStyle name="40% - Accent1 86" xfId="8099" xr:uid="{00000000-0005-0000-0000-00009A1F0000}"/>
    <cellStyle name="40% - Accent1 87" xfId="8100" xr:uid="{00000000-0005-0000-0000-00009B1F0000}"/>
    <cellStyle name="40% - Accent1 88" xfId="8101" xr:uid="{00000000-0005-0000-0000-00009C1F0000}"/>
    <cellStyle name="40% - Accent1 89" xfId="8102" xr:uid="{00000000-0005-0000-0000-00009D1F0000}"/>
    <cellStyle name="40% - Accent1 9" xfId="8103" xr:uid="{00000000-0005-0000-0000-00009E1F0000}"/>
    <cellStyle name="40% - Accent1 9 2" xfId="8104" xr:uid="{00000000-0005-0000-0000-00009F1F0000}"/>
    <cellStyle name="40% - Accent1 9 2 2" xfId="8105" xr:uid="{00000000-0005-0000-0000-0000A01F0000}"/>
    <cellStyle name="40% - Accent1 9 2 2 2" xfId="8106" xr:uid="{00000000-0005-0000-0000-0000A11F0000}"/>
    <cellStyle name="40% - Accent1 9 2 2 2 2" xfId="8107" xr:uid="{00000000-0005-0000-0000-0000A21F0000}"/>
    <cellStyle name="40% - Accent1 9 2 2 3" xfId="8108" xr:uid="{00000000-0005-0000-0000-0000A31F0000}"/>
    <cellStyle name="40% - Accent1 9 2 2 3 2" xfId="8109" xr:uid="{00000000-0005-0000-0000-0000A41F0000}"/>
    <cellStyle name="40% - Accent1 9 2 2 4" xfId="8110" xr:uid="{00000000-0005-0000-0000-0000A51F0000}"/>
    <cellStyle name="40% - Accent1 9 2 3" xfId="8111" xr:uid="{00000000-0005-0000-0000-0000A61F0000}"/>
    <cellStyle name="40% - Accent1 9 2 3 2" xfId="8112" xr:uid="{00000000-0005-0000-0000-0000A71F0000}"/>
    <cellStyle name="40% - Accent1 9 2 4" xfId="8113" xr:uid="{00000000-0005-0000-0000-0000A81F0000}"/>
    <cellStyle name="40% - Accent1 9 2 4 2" xfId="8114" xr:uid="{00000000-0005-0000-0000-0000A91F0000}"/>
    <cellStyle name="40% - Accent1 9 2 5" xfId="8115" xr:uid="{00000000-0005-0000-0000-0000AA1F0000}"/>
    <cellStyle name="40% - Accent1 9 3" xfId="8116" xr:uid="{00000000-0005-0000-0000-0000AB1F0000}"/>
    <cellStyle name="40% - Accent1 9 3 2" xfId="8117" xr:uid="{00000000-0005-0000-0000-0000AC1F0000}"/>
    <cellStyle name="40% - Accent1 9 3 2 2" xfId="8118" xr:uid="{00000000-0005-0000-0000-0000AD1F0000}"/>
    <cellStyle name="40% - Accent1 9 3 3" xfId="8119" xr:uid="{00000000-0005-0000-0000-0000AE1F0000}"/>
    <cellStyle name="40% - Accent1 9 3 3 2" xfId="8120" xr:uid="{00000000-0005-0000-0000-0000AF1F0000}"/>
    <cellStyle name="40% - Accent1 9 3 4" xfId="8121" xr:uid="{00000000-0005-0000-0000-0000B01F0000}"/>
    <cellStyle name="40% - Accent1 9 4" xfId="8122" xr:uid="{00000000-0005-0000-0000-0000B11F0000}"/>
    <cellStyle name="40% - Accent1 9 4 2" xfId="8123" xr:uid="{00000000-0005-0000-0000-0000B21F0000}"/>
    <cellStyle name="40% - Accent1 9 5" xfId="8124" xr:uid="{00000000-0005-0000-0000-0000B31F0000}"/>
    <cellStyle name="40% - Accent1 9 5 2" xfId="8125" xr:uid="{00000000-0005-0000-0000-0000B41F0000}"/>
    <cellStyle name="40% - Accent1 9 6" xfId="8126" xr:uid="{00000000-0005-0000-0000-0000B51F0000}"/>
    <cellStyle name="40% - Accent1 90" xfId="8127" xr:uid="{00000000-0005-0000-0000-0000B61F0000}"/>
    <cellStyle name="40% - Accent1 91" xfId="8128" xr:uid="{00000000-0005-0000-0000-0000B71F0000}"/>
    <cellStyle name="40% - Accent1 92" xfId="8129" xr:uid="{00000000-0005-0000-0000-0000B81F0000}"/>
    <cellStyle name="40% - Accent1 93" xfId="8130" xr:uid="{00000000-0005-0000-0000-0000B91F0000}"/>
    <cellStyle name="40% - Accent1 94" xfId="8131" xr:uid="{00000000-0005-0000-0000-0000BA1F0000}"/>
    <cellStyle name="40% - Accent1 95" xfId="8132" xr:uid="{00000000-0005-0000-0000-0000BB1F0000}"/>
    <cellStyle name="40% - Accent1 96" xfId="8133" xr:uid="{00000000-0005-0000-0000-0000BC1F0000}"/>
    <cellStyle name="40% - Accent1 97" xfId="8134" xr:uid="{00000000-0005-0000-0000-0000BD1F0000}"/>
    <cellStyle name="40% - Accent1 98" xfId="8135" xr:uid="{00000000-0005-0000-0000-0000BE1F0000}"/>
    <cellStyle name="40% - Accent1 99" xfId="8136" xr:uid="{00000000-0005-0000-0000-0000BF1F0000}"/>
    <cellStyle name="40% - Accent2 10" xfId="8137" xr:uid="{00000000-0005-0000-0000-0000C01F0000}"/>
    <cellStyle name="40% - Accent2 10 2" xfId="8138" xr:uid="{00000000-0005-0000-0000-0000C11F0000}"/>
    <cellStyle name="40% - Accent2 10 2 2" xfId="8139" xr:uid="{00000000-0005-0000-0000-0000C21F0000}"/>
    <cellStyle name="40% - Accent2 10 2 2 2" xfId="8140" xr:uid="{00000000-0005-0000-0000-0000C31F0000}"/>
    <cellStyle name="40% - Accent2 10 2 2 2 2" xfId="8141" xr:uid="{00000000-0005-0000-0000-0000C41F0000}"/>
    <cellStyle name="40% - Accent2 10 2 2 3" xfId="8142" xr:uid="{00000000-0005-0000-0000-0000C51F0000}"/>
    <cellStyle name="40% - Accent2 10 2 2 3 2" xfId="8143" xr:uid="{00000000-0005-0000-0000-0000C61F0000}"/>
    <cellStyle name="40% - Accent2 10 2 2 4" xfId="8144" xr:uid="{00000000-0005-0000-0000-0000C71F0000}"/>
    <cellStyle name="40% - Accent2 10 2 3" xfId="8145" xr:uid="{00000000-0005-0000-0000-0000C81F0000}"/>
    <cellStyle name="40% - Accent2 10 2 3 2" xfId="8146" xr:uid="{00000000-0005-0000-0000-0000C91F0000}"/>
    <cellStyle name="40% - Accent2 10 2 4" xfId="8147" xr:uid="{00000000-0005-0000-0000-0000CA1F0000}"/>
    <cellStyle name="40% - Accent2 10 2 4 2" xfId="8148" xr:uid="{00000000-0005-0000-0000-0000CB1F0000}"/>
    <cellStyle name="40% - Accent2 10 2 5" xfId="8149" xr:uid="{00000000-0005-0000-0000-0000CC1F0000}"/>
    <cellStyle name="40% - Accent2 10 3" xfId="8150" xr:uid="{00000000-0005-0000-0000-0000CD1F0000}"/>
    <cellStyle name="40% - Accent2 10 3 2" xfId="8151" xr:uid="{00000000-0005-0000-0000-0000CE1F0000}"/>
    <cellStyle name="40% - Accent2 10 3 2 2" xfId="8152" xr:uid="{00000000-0005-0000-0000-0000CF1F0000}"/>
    <cellStyle name="40% - Accent2 10 3 3" xfId="8153" xr:uid="{00000000-0005-0000-0000-0000D01F0000}"/>
    <cellStyle name="40% - Accent2 10 3 3 2" xfId="8154" xr:uid="{00000000-0005-0000-0000-0000D11F0000}"/>
    <cellStyle name="40% - Accent2 10 3 4" xfId="8155" xr:uid="{00000000-0005-0000-0000-0000D21F0000}"/>
    <cellStyle name="40% - Accent2 10 4" xfId="8156" xr:uid="{00000000-0005-0000-0000-0000D31F0000}"/>
    <cellStyle name="40% - Accent2 10 4 2" xfId="8157" xr:uid="{00000000-0005-0000-0000-0000D41F0000}"/>
    <cellStyle name="40% - Accent2 10 5" xfId="8158" xr:uid="{00000000-0005-0000-0000-0000D51F0000}"/>
    <cellStyle name="40% - Accent2 10 5 2" xfId="8159" xr:uid="{00000000-0005-0000-0000-0000D61F0000}"/>
    <cellStyle name="40% - Accent2 10 6" xfId="8160" xr:uid="{00000000-0005-0000-0000-0000D71F0000}"/>
    <cellStyle name="40% - Accent2 100" xfId="8161" xr:uid="{00000000-0005-0000-0000-0000D81F0000}"/>
    <cellStyle name="40% - Accent2 101" xfId="8162" xr:uid="{00000000-0005-0000-0000-0000D91F0000}"/>
    <cellStyle name="40% - Accent2 102" xfId="8163" xr:uid="{00000000-0005-0000-0000-0000DA1F0000}"/>
    <cellStyle name="40% - Accent2 103" xfId="8164" xr:uid="{00000000-0005-0000-0000-0000DB1F0000}"/>
    <cellStyle name="40% - Accent2 104" xfId="8165" xr:uid="{00000000-0005-0000-0000-0000DC1F0000}"/>
    <cellStyle name="40% - Accent2 105" xfId="8166" xr:uid="{00000000-0005-0000-0000-0000DD1F0000}"/>
    <cellStyle name="40% - Accent2 106" xfId="8167" xr:uid="{00000000-0005-0000-0000-0000DE1F0000}"/>
    <cellStyle name="40% - Accent2 107" xfId="8168" xr:uid="{00000000-0005-0000-0000-0000DF1F0000}"/>
    <cellStyle name="40% - Accent2 108" xfId="8169" xr:uid="{00000000-0005-0000-0000-0000E01F0000}"/>
    <cellStyle name="40% - Accent2 109" xfId="8170" xr:uid="{00000000-0005-0000-0000-0000E11F0000}"/>
    <cellStyle name="40% - Accent2 11" xfId="8171" xr:uid="{00000000-0005-0000-0000-0000E21F0000}"/>
    <cellStyle name="40% - Accent2 11 2" xfId="8172" xr:uid="{00000000-0005-0000-0000-0000E31F0000}"/>
    <cellStyle name="40% - Accent2 11 2 2" xfId="8173" xr:uid="{00000000-0005-0000-0000-0000E41F0000}"/>
    <cellStyle name="40% - Accent2 11 2 2 2" xfId="8174" xr:uid="{00000000-0005-0000-0000-0000E51F0000}"/>
    <cellStyle name="40% - Accent2 11 2 2 2 2" xfId="8175" xr:uid="{00000000-0005-0000-0000-0000E61F0000}"/>
    <cellStyle name="40% - Accent2 11 2 2 3" xfId="8176" xr:uid="{00000000-0005-0000-0000-0000E71F0000}"/>
    <cellStyle name="40% - Accent2 11 2 2 3 2" xfId="8177" xr:uid="{00000000-0005-0000-0000-0000E81F0000}"/>
    <cellStyle name="40% - Accent2 11 2 2 4" xfId="8178" xr:uid="{00000000-0005-0000-0000-0000E91F0000}"/>
    <cellStyle name="40% - Accent2 11 2 3" xfId="8179" xr:uid="{00000000-0005-0000-0000-0000EA1F0000}"/>
    <cellStyle name="40% - Accent2 11 2 3 2" xfId="8180" xr:uid="{00000000-0005-0000-0000-0000EB1F0000}"/>
    <cellStyle name="40% - Accent2 11 2 4" xfId="8181" xr:uid="{00000000-0005-0000-0000-0000EC1F0000}"/>
    <cellStyle name="40% - Accent2 11 2 4 2" xfId="8182" xr:uid="{00000000-0005-0000-0000-0000ED1F0000}"/>
    <cellStyle name="40% - Accent2 11 2 5" xfId="8183" xr:uid="{00000000-0005-0000-0000-0000EE1F0000}"/>
    <cellStyle name="40% - Accent2 11 3" xfId="8184" xr:uid="{00000000-0005-0000-0000-0000EF1F0000}"/>
    <cellStyle name="40% - Accent2 11 3 2" xfId="8185" xr:uid="{00000000-0005-0000-0000-0000F01F0000}"/>
    <cellStyle name="40% - Accent2 11 3 2 2" xfId="8186" xr:uid="{00000000-0005-0000-0000-0000F11F0000}"/>
    <cellStyle name="40% - Accent2 11 3 3" xfId="8187" xr:uid="{00000000-0005-0000-0000-0000F21F0000}"/>
    <cellStyle name="40% - Accent2 11 3 3 2" xfId="8188" xr:uid="{00000000-0005-0000-0000-0000F31F0000}"/>
    <cellStyle name="40% - Accent2 11 3 4" xfId="8189" xr:uid="{00000000-0005-0000-0000-0000F41F0000}"/>
    <cellStyle name="40% - Accent2 11 4" xfId="8190" xr:uid="{00000000-0005-0000-0000-0000F51F0000}"/>
    <cellStyle name="40% - Accent2 11 4 2" xfId="8191" xr:uid="{00000000-0005-0000-0000-0000F61F0000}"/>
    <cellStyle name="40% - Accent2 11 5" xfId="8192" xr:uid="{00000000-0005-0000-0000-0000F71F0000}"/>
    <cellStyle name="40% - Accent2 11 5 2" xfId="8193" xr:uid="{00000000-0005-0000-0000-0000F81F0000}"/>
    <cellStyle name="40% - Accent2 11 6" xfId="8194" xr:uid="{00000000-0005-0000-0000-0000F91F0000}"/>
    <cellStyle name="40% - Accent2 110" xfId="8195" xr:uid="{00000000-0005-0000-0000-0000FA1F0000}"/>
    <cellStyle name="40% - Accent2 111" xfId="8196" xr:uid="{00000000-0005-0000-0000-0000FB1F0000}"/>
    <cellStyle name="40% - Accent2 112" xfId="8197" xr:uid="{00000000-0005-0000-0000-0000FC1F0000}"/>
    <cellStyle name="40% - Accent2 113" xfId="8198" xr:uid="{00000000-0005-0000-0000-0000FD1F0000}"/>
    <cellStyle name="40% - Accent2 114" xfId="8199" xr:uid="{00000000-0005-0000-0000-0000FE1F0000}"/>
    <cellStyle name="40% - Accent2 115" xfId="8200" xr:uid="{00000000-0005-0000-0000-0000FF1F0000}"/>
    <cellStyle name="40% - Accent2 116" xfId="8201" xr:uid="{00000000-0005-0000-0000-000000200000}"/>
    <cellStyle name="40% - Accent2 117" xfId="8202" xr:uid="{00000000-0005-0000-0000-000001200000}"/>
    <cellStyle name="40% - Accent2 118" xfId="8203" xr:uid="{00000000-0005-0000-0000-000002200000}"/>
    <cellStyle name="40% - Accent2 119" xfId="8204" xr:uid="{00000000-0005-0000-0000-000003200000}"/>
    <cellStyle name="40% - Accent2 12" xfId="8205" xr:uid="{00000000-0005-0000-0000-000004200000}"/>
    <cellStyle name="40% - Accent2 12 2" xfId="8206" xr:uid="{00000000-0005-0000-0000-000005200000}"/>
    <cellStyle name="40% - Accent2 12 2 2" xfId="8207" xr:uid="{00000000-0005-0000-0000-000006200000}"/>
    <cellStyle name="40% - Accent2 12 2 2 2" xfId="8208" xr:uid="{00000000-0005-0000-0000-000007200000}"/>
    <cellStyle name="40% - Accent2 12 2 2 2 2" xfId="8209" xr:uid="{00000000-0005-0000-0000-000008200000}"/>
    <cellStyle name="40% - Accent2 12 2 2 3" xfId="8210" xr:uid="{00000000-0005-0000-0000-000009200000}"/>
    <cellStyle name="40% - Accent2 12 2 2 3 2" xfId="8211" xr:uid="{00000000-0005-0000-0000-00000A200000}"/>
    <cellStyle name="40% - Accent2 12 2 2 4" xfId="8212" xr:uid="{00000000-0005-0000-0000-00000B200000}"/>
    <cellStyle name="40% - Accent2 12 2 3" xfId="8213" xr:uid="{00000000-0005-0000-0000-00000C200000}"/>
    <cellStyle name="40% - Accent2 12 2 3 2" xfId="8214" xr:uid="{00000000-0005-0000-0000-00000D200000}"/>
    <cellStyle name="40% - Accent2 12 2 4" xfId="8215" xr:uid="{00000000-0005-0000-0000-00000E200000}"/>
    <cellStyle name="40% - Accent2 12 2 4 2" xfId="8216" xr:uid="{00000000-0005-0000-0000-00000F200000}"/>
    <cellStyle name="40% - Accent2 12 2 5" xfId="8217" xr:uid="{00000000-0005-0000-0000-000010200000}"/>
    <cellStyle name="40% - Accent2 12 3" xfId="8218" xr:uid="{00000000-0005-0000-0000-000011200000}"/>
    <cellStyle name="40% - Accent2 12 3 2" xfId="8219" xr:uid="{00000000-0005-0000-0000-000012200000}"/>
    <cellStyle name="40% - Accent2 12 3 2 2" xfId="8220" xr:uid="{00000000-0005-0000-0000-000013200000}"/>
    <cellStyle name="40% - Accent2 12 3 3" xfId="8221" xr:uid="{00000000-0005-0000-0000-000014200000}"/>
    <cellStyle name="40% - Accent2 12 3 3 2" xfId="8222" xr:uid="{00000000-0005-0000-0000-000015200000}"/>
    <cellStyle name="40% - Accent2 12 3 4" xfId="8223" xr:uid="{00000000-0005-0000-0000-000016200000}"/>
    <cellStyle name="40% - Accent2 12 4" xfId="8224" xr:uid="{00000000-0005-0000-0000-000017200000}"/>
    <cellStyle name="40% - Accent2 12 4 2" xfId="8225" xr:uid="{00000000-0005-0000-0000-000018200000}"/>
    <cellStyle name="40% - Accent2 12 5" xfId="8226" xr:uid="{00000000-0005-0000-0000-000019200000}"/>
    <cellStyle name="40% - Accent2 12 5 2" xfId="8227" xr:uid="{00000000-0005-0000-0000-00001A200000}"/>
    <cellStyle name="40% - Accent2 12 6" xfId="8228" xr:uid="{00000000-0005-0000-0000-00001B200000}"/>
    <cellStyle name="40% - Accent2 120" xfId="8229" xr:uid="{00000000-0005-0000-0000-00001C200000}"/>
    <cellStyle name="40% - Accent2 121" xfId="8230" xr:uid="{00000000-0005-0000-0000-00001D200000}"/>
    <cellStyle name="40% - Accent2 122" xfId="8231" xr:uid="{00000000-0005-0000-0000-00001E200000}"/>
    <cellStyle name="40% - Accent2 123" xfId="8232" xr:uid="{00000000-0005-0000-0000-00001F200000}"/>
    <cellStyle name="40% - Accent2 124" xfId="8233" xr:uid="{00000000-0005-0000-0000-000020200000}"/>
    <cellStyle name="40% - Accent2 125" xfId="8234" xr:uid="{00000000-0005-0000-0000-000021200000}"/>
    <cellStyle name="40% - Accent2 126" xfId="8235" xr:uid="{00000000-0005-0000-0000-000022200000}"/>
    <cellStyle name="40% - Accent2 127" xfId="8236" xr:uid="{00000000-0005-0000-0000-000023200000}"/>
    <cellStyle name="40% - Accent2 128" xfId="8237" xr:uid="{00000000-0005-0000-0000-000024200000}"/>
    <cellStyle name="40% - Accent2 129" xfId="8238" xr:uid="{00000000-0005-0000-0000-000025200000}"/>
    <cellStyle name="40% - Accent2 13" xfId="8239" xr:uid="{00000000-0005-0000-0000-000026200000}"/>
    <cellStyle name="40% - Accent2 13 2" xfId="8240" xr:uid="{00000000-0005-0000-0000-000027200000}"/>
    <cellStyle name="40% - Accent2 13 2 2" xfId="8241" xr:uid="{00000000-0005-0000-0000-000028200000}"/>
    <cellStyle name="40% - Accent2 13 2 2 2" xfId="8242" xr:uid="{00000000-0005-0000-0000-000029200000}"/>
    <cellStyle name="40% - Accent2 13 2 2 2 2" xfId="8243" xr:uid="{00000000-0005-0000-0000-00002A200000}"/>
    <cellStyle name="40% - Accent2 13 2 2 3" xfId="8244" xr:uid="{00000000-0005-0000-0000-00002B200000}"/>
    <cellStyle name="40% - Accent2 13 2 2 3 2" xfId="8245" xr:uid="{00000000-0005-0000-0000-00002C200000}"/>
    <cellStyle name="40% - Accent2 13 2 2 4" xfId="8246" xr:uid="{00000000-0005-0000-0000-00002D200000}"/>
    <cellStyle name="40% - Accent2 13 2 3" xfId="8247" xr:uid="{00000000-0005-0000-0000-00002E200000}"/>
    <cellStyle name="40% - Accent2 13 2 3 2" xfId="8248" xr:uid="{00000000-0005-0000-0000-00002F200000}"/>
    <cellStyle name="40% - Accent2 13 2 4" xfId="8249" xr:uid="{00000000-0005-0000-0000-000030200000}"/>
    <cellStyle name="40% - Accent2 13 2 4 2" xfId="8250" xr:uid="{00000000-0005-0000-0000-000031200000}"/>
    <cellStyle name="40% - Accent2 13 2 5" xfId="8251" xr:uid="{00000000-0005-0000-0000-000032200000}"/>
    <cellStyle name="40% - Accent2 13 3" xfId="8252" xr:uid="{00000000-0005-0000-0000-000033200000}"/>
    <cellStyle name="40% - Accent2 13 3 2" xfId="8253" xr:uid="{00000000-0005-0000-0000-000034200000}"/>
    <cellStyle name="40% - Accent2 13 3 2 2" xfId="8254" xr:uid="{00000000-0005-0000-0000-000035200000}"/>
    <cellStyle name="40% - Accent2 13 3 3" xfId="8255" xr:uid="{00000000-0005-0000-0000-000036200000}"/>
    <cellStyle name="40% - Accent2 13 3 3 2" xfId="8256" xr:uid="{00000000-0005-0000-0000-000037200000}"/>
    <cellStyle name="40% - Accent2 13 3 4" xfId="8257" xr:uid="{00000000-0005-0000-0000-000038200000}"/>
    <cellStyle name="40% - Accent2 13 4" xfId="8258" xr:uid="{00000000-0005-0000-0000-000039200000}"/>
    <cellStyle name="40% - Accent2 13 4 2" xfId="8259" xr:uid="{00000000-0005-0000-0000-00003A200000}"/>
    <cellStyle name="40% - Accent2 13 5" xfId="8260" xr:uid="{00000000-0005-0000-0000-00003B200000}"/>
    <cellStyle name="40% - Accent2 13 5 2" xfId="8261" xr:uid="{00000000-0005-0000-0000-00003C200000}"/>
    <cellStyle name="40% - Accent2 13 6" xfId="8262" xr:uid="{00000000-0005-0000-0000-00003D200000}"/>
    <cellStyle name="40% - Accent2 130" xfId="8263" xr:uid="{00000000-0005-0000-0000-00003E200000}"/>
    <cellStyle name="40% - Accent2 131" xfId="8264" xr:uid="{00000000-0005-0000-0000-00003F200000}"/>
    <cellStyle name="40% - Accent2 132" xfId="8265" xr:uid="{00000000-0005-0000-0000-000040200000}"/>
    <cellStyle name="40% - Accent2 14" xfId="8266" xr:uid="{00000000-0005-0000-0000-000041200000}"/>
    <cellStyle name="40% - Accent2 14 2" xfId="8267" xr:uid="{00000000-0005-0000-0000-000042200000}"/>
    <cellStyle name="40% - Accent2 14 2 2" xfId="8268" xr:uid="{00000000-0005-0000-0000-000043200000}"/>
    <cellStyle name="40% - Accent2 14 2 2 2" xfId="8269" xr:uid="{00000000-0005-0000-0000-000044200000}"/>
    <cellStyle name="40% - Accent2 14 2 2 2 2" xfId="8270" xr:uid="{00000000-0005-0000-0000-000045200000}"/>
    <cellStyle name="40% - Accent2 14 2 2 3" xfId="8271" xr:uid="{00000000-0005-0000-0000-000046200000}"/>
    <cellStyle name="40% - Accent2 14 2 2 3 2" xfId="8272" xr:uid="{00000000-0005-0000-0000-000047200000}"/>
    <cellStyle name="40% - Accent2 14 2 2 4" xfId="8273" xr:uid="{00000000-0005-0000-0000-000048200000}"/>
    <cellStyle name="40% - Accent2 14 2 3" xfId="8274" xr:uid="{00000000-0005-0000-0000-000049200000}"/>
    <cellStyle name="40% - Accent2 14 2 3 2" xfId="8275" xr:uid="{00000000-0005-0000-0000-00004A200000}"/>
    <cellStyle name="40% - Accent2 14 2 4" xfId="8276" xr:uid="{00000000-0005-0000-0000-00004B200000}"/>
    <cellStyle name="40% - Accent2 14 2 4 2" xfId="8277" xr:uid="{00000000-0005-0000-0000-00004C200000}"/>
    <cellStyle name="40% - Accent2 14 2 5" xfId="8278" xr:uid="{00000000-0005-0000-0000-00004D200000}"/>
    <cellStyle name="40% - Accent2 14 3" xfId="8279" xr:uid="{00000000-0005-0000-0000-00004E200000}"/>
    <cellStyle name="40% - Accent2 14 3 2" xfId="8280" xr:uid="{00000000-0005-0000-0000-00004F200000}"/>
    <cellStyle name="40% - Accent2 14 3 2 2" xfId="8281" xr:uid="{00000000-0005-0000-0000-000050200000}"/>
    <cellStyle name="40% - Accent2 14 3 3" xfId="8282" xr:uid="{00000000-0005-0000-0000-000051200000}"/>
    <cellStyle name="40% - Accent2 14 3 3 2" xfId="8283" xr:uid="{00000000-0005-0000-0000-000052200000}"/>
    <cellStyle name="40% - Accent2 14 3 4" xfId="8284" xr:uid="{00000000-0005-0000-0000-000053200000}"/>
    <cellStyle name="40% - Accent2 14 4" xfId="8285" xr:uid="{00000000-0005-0000-0000-000054200000}"/>
    <cellStyle name="40% - Accent2 14 4 2" xfId="8286" xr:uid="{00000000-0005-0000-0000-000055200000}"/>
    <cellStyle name="40% - Accent2 14 5" xfId="8287" xr:uid="{00000000-0005-0000-0000-000056200000}"/>
    <cellStyle name="40% - Accent2 14 5 2" xfId="8288" xr:uid="{00000000-0005-0000-0000-000057200000}"/>
    <cellStyle name="40% - Accent2 14 6" xfId="8289" xr:uid="{00000000-0005-0000-0000-000058200000}"/>
    <cellStyle name="40% - Accent2 15" xfId="8290" xr:uid="{00000000-0005-0000-0000-000059200000}"/>
    <cellStyle name="40% - Accent2 15 2" xfId="8291" xr:uid="{00000000-0005-0000-0000-00005A200000}"/>
    <cellStyle name="40% - Accent2 15 2 2" xfId="8292" xr:uid="{00000000-0005-0000-0000-00005B200000}"/>
    <cellStyle name="40% - Accent2 15 2 2 2" xfId="8293" xr:uid="{00000000-0005-0000-0000-00005C200000}"/>
    <cellStyle name="40% - Accent2 15 2 2 2 2" xfId="8294" xr:uid="{00000000-0005-0000-0000-00005D200000}"/>
    <cellStyle name="40% - Accent2 15 2 2 3" xfId="8295" xr:uid="{00000000-0005-0000-0000-00005E200000}"/>
    <cellStyle name="40% - Accent2 15 2 2 3 2" xfId="8296" xr:uid="{00000000-0005-0000-0000-00005F200000}"/>
    <cellStyle name="40% - Accent2 15 2 2 4" xfId="8297" xr:uid="{00000000-0005-0000-0000-000060200000}"/>
    <cellStyle name="40% - Accent2 15 2 3" xfId="8298" xr:uid="{00000000-0005-0000-0000-000061200000}"/>
    <cellStyle name="40% - Accent2 15 2 3 2" xfId="8299" xr:uid="{00000000-0005-0000-0000-000062200000}"/>
    <cellStyle name="40% - Accent2 15 2 4" xfId="8300" xr:uid="{00000000-0005-0000-0000-000063200000}"/>
    <cellStyle name="40% - Accent2 15 2 4 2" xfId="8301" xr:uid="{00000000-0005-0000-0000-000064200000}"/>
    <cellStyle name="40% - Accent2 15 2 5" xfId="8302" xr:uid="{00000000-0005-0000-0000-000065200000}"/>
    <cellStyle name="40% - Accent2 15 3" xfId="8303" xr:uid="{00000000-0005-0000-0000-000066200000}"/>
    <cellStyle name="40% - Accent2 15 3 2" xfId="8304" xr:uid="{00000000-0005-0000-0000-000067200000}"/>
    <cellStyle name="40% - Accent2 15 3 2 2" xfId="8305" xr:uid="{00000000-0005-0000-0000-000068200000}"/>
    <cellStyle name="40% - Accent2 15 3 3" xfId="8306" xr:uid="{00000000-0005-0000-0000-000069200000}"/>
    <cellStyle name="40% - Accent2 15 3 3 2" xfId="8307" xr:uid="{00000000-0005-0000-0000-00006A200000}"/>
    <cellStyle name="40% - Accent2 15 3 4" xfId="8308" xr:uid="{00000000-0005-0000-0000-00006B200000}"/>
    <cellStyle name="40% - Accent2 15 4" xfId="8309" xr:uid="{00000000-0005-0000-0000-00006C200000}"/>
    <cellStyle name="40% - Accent2 15 4 2" xfId="8310" xr:uid="{00000000-0005-0000-0000-00006D200000}"/>
    <cellStyle name="40% - Accent2 15 5" xfId="8311" xr:uid="{00000000-0005-0000-0000-00006E200000}"/>
    <cellStyle name="40% - Accent2 15 5 2" xfId="8312" xr:uid="{00000000-0005-0000-0000-00006F200000}"/>
    <cellStyle name="40% - Accent2 15 6" xfId="8313" xr:uid="{00000000-0005-0000-0000-000070200000}"/>
    <cellStyle name="40% - Accent2 16" xfId="8314" xr:uid="{00000000-0005-0000-0000-000071200000}"/>
    <cellStyle name="40% - Accent2 16 2" xfId="8315" xr:uid="{00000000-0005-0000-0000-000072200000}"/>
    <cellStyle name="40% - Accent2 16 2 2" xfId="8316" xr:uid="{00000000-0005-0000-0000-000073200000}"/>
    <cellStyle name="40% - Accent2 16 2 2 2" xfId="8317" xr:uid="{00000000-0005-0000-0000-000074200000}"/>
    <cellStyle name="40% - Accent2 16 2 2 2 2" xfId="8318" xr:uid="{00000000-0005-0000-0000-000075200000}"/>
    <cellStyle name="40% - Accent2 16 2 2 3" xfId="8319" xr:uid="{00000000-0005-0000-0000-000076200000}"/>
    <cellStyle name="40% - Accent2 16 2 2 3 2" xfId="8320" xr:uid="{00000000-0005-0000-0000-000077200000}"/>
    <cellStyle name="40% - Accent2 16 2 2 4" xfId="8321" xr:uid="{00000000-0005-0000-0000-000078200000}"/>
    <cellStyle name="40% - Accent2 16 2 3" xfId="8322" xr:uid="{00000000-0005-0000-0000-000079200000}"/>
    <cellStyle name="40% - Accent2 16 2 3 2" xfId="8323" xr:uid="{00000000-0005-0000-0000-00007A200000}"/>
    <cellStyle name="40% - Accent2 16 2 4" xfId="8324" xr:uid="{00000000-0005-0000-0000-00007B200000}"/>
    <cellStyle name="40% - Accent2 16 2 4 2" xfId="8325" xr:uid="{00000000-0005-0000-0000-00007C200000}"/>
    <cellStyle name="40% - Accent2 16 2 5" xfId="8326" xr:uid="{00000000-0005-0000-0000-00007D200000}"/>
    <cellStyle name="40% - Accent2 16 3" xfId="8327" xr:uid="{00000000-0005-0000-0000-00007E200000}"/>
    <cellStyle name="40% - Accent2 16 3 2" xfId="8328" xr:uid="{00000000-0005-0000-0000-00007F200000}"/>
    <cellStyle name="40% - Accent2 16 3 2 2" xfId="8329" xr:uid="{00000000-0005-0000-0000-000080200000}"/>
    <cellStyle name="40% - Accent2 16 3 3" xfId="8330" xr:uid="{00000000-0005-0000-0000-000081200000}"/>
    <cellStyle name="40% - Accent2 16 3 3 2" xfId="8331" xr:uid="{00000000-0005-0000-0000-000082200000}"/>
    <cellStyle name="40% - Accent2 16 3 4" xfId="8332" xr:uid="{00000000-0005-0000-0000-000083200000}"/>
    <cellStyle name="40% - Accent2 16 4" xfId="8333" xr:uid="{00000000-0005-0000-0000-000084200000}"/>
    <cellStyle name="40% - Accent2 16 4 2" xfId="8334" xr:uid="{00000000-0005-0000-0000-000085200000}"/>
    <cellStyle name="40% - Accent2 16 5" xfId="8335" xr:uid="{00000000-0005-0000-0000-000086200000}"/>
    <cellStyle name="40% - Accent2 16 5 2" xfId="8336" xr:uid="{00000000-0005-0000-0000-000087200000}"/>
    <cellStyle name="40% - Accent2 16 6" xfId="8337" xr:uid="{00000000-0005-0000-0000-000088200000}"/>
    <cellStyle name="40% - Accent2 17" xfId="8338" xr:uid="{00000000-0005-0000-0000-000089200000}"/>
    <cellStyle name="40% - Accent2 17 2" xfId="8339" xr:uid="{00000000-0005-0000-0000-00008A200000}"/>
    <cellStyle name="40% - Accent2 17 2 2" xfId="8340" xr:uid="{00000000-0005-0000-0000-00008B200000}"/>
    <cellStyle name="40% - Accent2 17 2 2 2" xfId="8341" xr:uid="{00000000-0005-0000-0000-00008C200000}"/>
    <cellStyle name="40% - Accent2 17 2 2 2 2" xfId="8342" xr:uid="{00000000-0005-0000-0000-00008D200000}"/>
    <cellStyle name="40% - Accent2 17 2 2 3" xfId="8343" xr:uid="{00000000-0005-0000-0000-00008E200000}"/>
    <cellStyle name="40% - Accent2 17 2 2 3 2" xfId="8344" xr:uid="{00000000-0005-0000-0000-00008F200000}"/>
    <cellStyle name="40% - Accent2 17 2 2 4" xfId="8345" xr:uid="{00000000-0005-0000-0000-000090200000}"/>
    <cellStyle name="40% - Accent2 17 2 3" xfId="8346" xr:uid="{00000000-0005-0000-0000-000091200000}"/>
    <cellStyle name="40% - Accent2 17 2 3 2" xfId="8347" xr:uid="{00000000-0005-0000-0000-000092200000}"/>
    <cellStyle name="40% - Accent2 17 2 4" xfId="8348" xr:uid="{00000000-0005-0000-0000-000093200000}"/>
    <cellStyle name="40% - Accent2 17 2 4 2" xfId="8349" xr:uid="{00000000-0005-0000-0000-000094200000}"/>
    <cellStyle name="40% - Accent2 17 2 5" xfId="8350" xr:uid="{00000000-0005-0000-0000-000095200000}"/>
    <cellStyle name="40% - Accent2 17 3" xfId="8351" xr:uid="{00000000-0005-0000-0000-000096200000}"/>
    <cellStyle name="40% - Accent2 17 3 2" xfId="8352" xr:uid="{00000000-0005-0000-0000-000097200000}"/>
    <cellStyle name="40% - Accent2 17 3 2 2" xfId="8353" xr:uid="{00000000-0005-0000-0000-000098200000}"/>
    <cellStyle name="40% - Accent2 17 3 3" xfId="8354" xr:uid="{00000000-0005-0000-0000-000099200000}"/>
    <cellStyle name="40% - Accent2 17 3 3 2" xfId="8355" xr:uid="{00000000-0005-0000-0000-00009A200000}"/>
    <cellStyle name="40% - Accent2 17 3 4" xfId="8356" xr:uid="{00000000-0005-0000-0000-00009B200000}"/>
    <cellStyle name="40% - Accent2 17 4" xfId="8357" xr:uid="{00000000-0005-0000-0000-00009C200000}"/>
    <cellStyle name="40% - Accent2 17 4 2" xfId="8358" xr:uid="{00000000-0005-0000-0000-00009D200000}"/>
    <cellStyle name="40% - Accent2 17 5" xfId="8359" xr:uid="{00000000-0005-0000-0000-00009E200000}"/>
    <cellStyle name="40% - Accent2 17 5 2" xfId="8360" xr:uid="{00000000-0005-0000-0000-00009F200000}"/>
    <cellStyle name="40% - Accent2 17 6" xfId="8361" xr:uid="{00000000-0005-0000-0000-0000A0200000}"/>
    <cellStyle name="40% - Accent2 18" xfId="8362" xr:uid="{00000000-0005-0000-0000-0000A1200000}"/>
    <cellStyle name="40% - Accent2 18 2" xfId="8363" xr:uid="{00000000-0005-0000-0000-0000A2200000}"/>
    <cellStyle name="40% - Accent2 18 2 2" xfId="8364" xr:uid="{00000000-0005-0000-0000-0000A3200000}"/>
    <cellStyle name="40% - Accent2 18 2 2 2" xfId="8365" xr:uid="{00000000-0005-0000-0000-0000A4200000}"/>
    <cellStyle name="40% - Accent2 18 2 2 2 2" xfId="8366" xr:uid="{00000000-0005-0000-0000-0000A5200000}"/>
    <cellStyle name="40% - Accent2 18 2 2 3" xfId="8367" xr:uid="{00000000-0005-0000-0000-0000A6200000}"/>
    <cellStyle name="40% - Accent2 18 2 2 3 2" xfId="8368" xr:uid="{00000000-0005-0000-0000-0000A7200000}"/>
    <cellStyle name="40% - Accent2 18 2 2 4" xfId="8369" xr:uid="{00000000-0005-0000-0000-0000A8200000}"/>
    <cellStyle name="40% - Accent2 18 2 3" xfId="8370" xr:uid="{00000000-0005-0000-0000-0000A9200000}"/>
    <cellStyle name="40% - Accent2 18 2 3 2" xfId="8371" xr:uid="{00000000-0005-0000-0000-0000AA200000}"/>
    <cellStyle name="40% - Accent2 18 2 4" xfId="8372" xr:uid="{00000000-0005-0000-0000-0000AB200000}"/>
    <cellStyle name="40% - Accent2 18 2 4 2" xfId="8373" xr:uid="{00000000-0005-0000-0000-0000AC200000}"/>
    <cellStyle name="40% - Accent2 18 2 5" xfId="8374" xr:uid="{00000000-0005-0000-0000-0000AD200000}"/>
    <cellStyle name="40% - Accent2 18 3" xfId="8375" xr:uid="{00000000-0005-0000-0000-0000AE200000}"/>
    <cellStyle name="40% - Accent2 18 3 2" xfId="8376" xr:uid="{00000000-0005-0000-0000-0000AF200000}"/>
    <cellStyle name="40% - Accent2 18 3 2 2" xfId="8377" xr:uid="{00000000-0005-0000-0000-0000B0200000}"/>
    <cellStyle name="40% - Accent2 18 3 3" xfId="8378" xr:uid="{00000000-0005-0000-0000-0000B1200000}"/>
    <cellStyle name="40% - Accent2 18 3 3 2" xfId="8379" xr:uid="{00000000-0005-0000-0000-0000B2200000}"/>
    <cellStyle name="40% - Accent2 18 3 4" xfId="8380" xr:uid="{00000000-0005-0000-0000-0000B3200000}"/>
    <cellStyle name="40% - Accent2 18 4" xfId="8381" xr:uid="{00000000-0005-0000-0000-0000B4200000}"/>
    <cellStyle name="40% - Accent2 18 4 2" xfId="8382" xr:uid="{00000000-0005-0000-0000-0000B5200000}"/>
    <cellStyle name="40% - Accent2 18 5" xfId="8383" xr:uid="{00000000-0005-0000-0000-0000B6200000}"/>
    <cellStyle name="40% - Accent2 18 5 2" xfId="8384" xr:uid="{00000000-0005-0000-0000-0000B7200000}"/>
    <cellStyle name="40% - Accent2 18 6" xfId="8385" xr:uid="{00000000-0005-0000-0000-0000B8200000}"/>
    <cellStyle name="40% - Accent2 19" xfId="8386" xr:uid="{00000000-0005-0000-0000-0000B9200000}"/>
    <cellStyle name="40% - Accent2 19 2" xfId="8387" xr:uid="{00000000-0005-0000-0000-0000BA200000}"/>
    <cellStyle name="40% - Accent2 19 2 2" xfId="8388" xr:uid="{00000000-0005-0000-0000-0000BB200000}"/>
    <cellStyle name="40% - Accent2 19 2 2 2" xfId="8389" xr:uid="{00000000-0005-0000-0000-0000BC200000}"/>
    <cellStyle name="40% - Accent2 19 2 2 2 2" xfId="8390" xr:uid="{00000000-0005-0000-0000-0000BD200000}"/>
    <cellStyle name="40% - Accent2 19 2 2 3" xfId="8391" xr:uid="{00000000-0005-0000-0000-0000BE200000}"/>
    <cellStyle name="40% - Accent2 19 2 2 3 2" xfId="8392" xr:uid="{00000000-0005-0000-0000-0000BF200000}"/>
    <cellStyle name="40% - Accent2 19 2 2 4" xfId="8393" xr:uid="{00000000-0005-0000-0000-0000C0200000}"/>
    <cellStyle name="40% - Accent2 19 2 3" xfId="8394" xr:uid="{00000000-0005-0000-0000-0000C1200000}"/>
    <cellStyle name="40% - Accent2 19 2 3 2" xfId="8395" xr:uid="{00000000-0005-0000-0000-0000C2200000}"/>
    <cellStyle name="40% - Accent2 19 2 4" xfId="8396" xr:uid="{00000000-0005-0000-0000-0000C3200000}"/>
    <cellStyle name="40% - Accent2 19 2 4 2" xfId="8397" xr:uid="{00000000-0005-0000-0000-0000C4200000}"/>
    <cellStyle name="40% - Accent2 19 2 5" xfId="8398" xr:uid="{00000000-0005-0000-0000-0000C5200000}"/>
    <cellStyle name="40% - Accent2 19 3" xfId="8399" xr:uid="{00000000-0005-0000-0000-0000C6200000}"/>
    <cellStyle name="40% - Accent2 19 3 2" xfId="8400" xr:uid="{00000000-0005-0000-0000-0000C7200000}"/>
    <cellStyle name="40% - Accent2 19 3 2 2" xfId="8401" xr:uid="{00000000-0005-0000-0000-0000C8200000}"/>
    <cellStyle name="40% - Accent2 19 3 3" xfId="8402" xr:uid="{00000000-0005-0000-0000-0000C9200000}"/>
    <cellStyle name="40% - Accent2 19 3 3 2" xfId="8403" xr:uid="{00000000-0005-0000-0000-0000CA200000}"/>
    <cellStyle name="40% - Accent2 19 3 4" xfId="8404" xr:uid="{00000000-0005-0000-0000-0000CB200000}"/>
    <cellStyle name="40% - Accent2 19 4" xfId="8405" xr:uid="{00000000-0005-0000-0000-0000CC200000}"/>
    <cellStyle name="40% - Accent2 19 4 2" xfId="8406" xr:uid="{00000000-0005-0000-0000-0000CD200000}"/>
    <cellStyle name="40% - Accent2 19 5" xfId="8407" xr:uid="{00000000-0005-0000-0000-0000CE200000}"/>
    <cellStyle name="40% - Accent2 19 5 2" xfId="8408" xr:uid="{00000000-0005-0000-0000-0000CF200000}"/>
    <cellStyle name="40% - Accent2 19 6" xfId="8409" xr:uid="{00000000-0005-0000-0000-0000D0200000}"/>
    <cellStyle name="40% - Accent2 2" xfId="8410" xr:uid="{00000000-0005-0000-0000-0000D1200000}"/>
    <cellStyle name="40% - Accent2 2 2" xfId="8411" xr:uid="{00000000-0005-0000-0000-0000D2200000}"/>
    <cellStyle name="40% - Accent2 2 2 2" xfId="8412" xr:uid="{00000000-0005-0000-0000-0000D3200000}"/>
    <cellStyle name="40% - Accent2 2 2 2 2" xfId="8413" xr:uid="{00000000-0005-0000-0000-0000D4200000}"/>
    <cellStyle name="40% - Accent2 2 2 2 2 2" xfId="8414" xr:uid="{00000000-0005-0000-0000-0000D5200000}"/>
    <cellStyle name="40% - Accent2 2 2 2 2 2 2" xfId="8415" xr:uid="{00000000-0005-0000-0000-0000D6200000}"/>
    <cellStyle name="40% - Accent2 2 2 2 2 3" xfId="8416" xr:uid="{00000000-0005-0000-0000-0000D7200000}"/>
    <cellStyle name="40% - Accent2 2 2 2 2 3 2" xfId="8417" xr:uid="{00000000-0005-0000-0000-0000D8200000}"/>
    <cellStyle name="40% - Accent2 2 2 2 2 4" xfId="8418" xr:uid="{00000000-0005-0000-0000-0000D9200000}"/>
    <cellStyle name="40% - Accent2 2 2 2 3" xfId="8419" xr:uid="{00000000-0005-0000-0000-0000DA200000}"/>
    <cellStyle name="40% - Accent2 2 2 2 3 2" xfId="8420" xr:uid="{00000000-0005-0000-0000-0000DB200000}"/>
    <cellStyle name="40% - Accent2 2 2 2 4" xfId="8421" xr:uid="{00000000-0005-0000-0000-0000DC200000}"/>
    <cellStyle name="40% - Accent2 2 2 2 4 2" xfId="8422" xr:uid="{00000000-0005-0000-0000-0000DD200000}"/>
    <cellStyle name="40% - Accent2 2 2 2 5" xfId="8423" xr:uid="{00000000-0005-0000-0000-0000DE200000}"/>
    <cellStyle name="40% - Accent2 2 2 3" xfId="8424" xr:uid="{00000000-0005-0000-0000-0000DF200000}"/>
    <cellStyle name="40% - Accent2 2 2 3 2" xfId="8425" xr:uid="{00000000-0005-0000-0000-0000E0200000}"/>
    <cellStyle name="40% - Accent2 2 2 3 2 2" xfId="8426" xr:uid="{00000000-0005-0000-0000-0000E1200000}"/>
    <cellStyle name="40% - Accent2 2 2 3 3" xfId="8427" xr:uid="{00000000-0005-0000-0000-0000E2200000}"/>
    <cellStyle name="40% - Accent2 2 2 3 3 2" xfId="8428" xr:uid="{00000000-0005-0000-0000-0000E3200000}"/>
    <cellStyle name="40% - Accent2 2 2 3 4" xfId="8429" xr:uid="{00000000-0005-0000-0000-0000E4200000}"/>
    <cellStyle name="40% - Accent2 2 2 4" xfId="8430" xr:uid="{00000000-0005-0000-0000-0000E5200000}"/>
    <cellStyle name="40% - Accent2 2 2 4 2" xfId="8431" xr:uid="{00000000-0005-0000-0000-0000E6200000}"/>
    <cellStyle name="40% - Accent2 2 2 5" xfId="8432" xr:uid="{00000000-0005-0000-0000-0000E7200000}"/>
    <cellStyle name="40% - Accent2 2 2 5 2" xfId="8433" xr:uid="{00000000-0005-0000-0000-0000E8200000}"/>
    <cellStyle name="40% - Accent2 2 2 6" xfId="8434" xr:uid="{00000000-0005-0000-0000-0000E9200000}"/>
    <cellStyle name="40% - Accent2 2 3" xfId="8435" xr:uid="{00000000-0005-0000-0000-0000EA200000}"/>
    <cellStyle name="40% - Accent2 2 3 2" xfId="8436" xr:uid="{00000000-0005-0000-0000-0000EB200000}"/>
    <cellStyle name="40% - Accent2 2 3 2 2" xfId="8437" xr:uid="{00000000-0005-0000-0000-0000EC200000}"/>
    <cellStyle name="40% - Accent2 2 3 2 2 2" xfId="8438" xr:uid="{00000000-0005-0000-0000-0000ED200000}"/>
    <cellStyle name="40% - Accent2 2 3 2 2 2 2" xfId="8439" xr:uid="{00000000-0005-0000-0000-0000EE200000}"/>
    <cellStyle name="40% - Accent2 2 3 2 2 3" xfId="8440" xr:uid="{00000000-0005-0000-0000-0000EF200000}"/>
    <cellStyle name="40% - Accent2 2 3 2 2 3 2" xfId="8441" xr:uid="{00000000-0005-0000-0000-0000F0200000}"/>
    <cellStyle name="40% - Accent2 2 3 2 2 4" xfId="8442" xr:uid="{00000000-0005-0000-0000-0000F1200000}"/>
    <cellStyle name="40% - Accent2 2 3 2 3" xfId="8443" xr:uid="{00000000-0005-0000-0000-0000F2200000}"/>
    <cellStyle name="40% - Accent2 2 3 2 3 2" xfId="8444" xr:uid="{00000000-0005-0000-0000-0000F3200000}"/>
    <cellStyle name="40% - Accent2 2 3 2 4" xfId="8445" xr:uid="{00000000-0005-0000-0000-0000F4200000}"/>
    <cellStyle name="40% - Accent2 2 3 2 4 2" xfId="8446" xr:uid="{00000000-0005-0000-0000-0000F5200000}"/>
    <cellStyle name="40% - Accent2 2 3 2 5" xfId="8447" xr:uid="{00000000-0005-0000-0000-0000F6200000}"/>
    <cellStyle name="40% - Accent2 2 3 3" xfId="8448" xr:uid="{00000000-0005-0000-0000-0000F7200000}"/>
    <cellStyle name="40% - Accent2 2 3 3 2" xfId="8449" xr:uid="{00000000-0005-0000-0000-0000F8200000}"/>
    <cellStyle name="40% - Accent2 2 3 3 2 2" xfId="8450" xr:uid="{00000000-0005-0000-0000-0000F9200000}"/>
    <cellStyle name="40% - Accent2 2 3 3 3" xfId="8451" xr:uid="{00000000-0005-0000-0000-0000FA200000}"/>
    <cellStyle name="40% - Accent2 2 3 3 3 2" xfId="8452" xr:uid="{00000000-0005-0000-0000-0000FB200000}"/>
    <cellStyle name="40% - Accent2 2 3 3 4" xfId="8453" xr:uid="{00000000-0005-0000-0000-0000FC200000}"/>
    <cellStyle name="40% - Accent2 2 3 4" xfId="8454" xr:uid="{00000000-0005-0000-0000-0000FD200000}"/>
    <cellStyle name="40% - Accent2 2 3 4 2" xfId="8455" xr:uid="{00000000-0005-0000-0000-0000FE200000}"/>
    <cellStyle name="40% - Accent2 2 3 5" xfId="8456" xr:uid="{00000000-0005-0000-0000-0000FF200000}"/>
    <cellStyle name="40% - Accent2 2 3 5 2" xfId="8457" xr:uid="{00000000-0005-0000-0000-000000210000}"/>
    <cellStyle name="40% - Accent2 2 3 6" xfId="8458" xr:uid="{00000000-0005-0000-0000-000001210000}"/>
    <cellStyle name="40% - Accent2 2 4" xfId="8459" xr:uid="{00000000-0005-0000-0000-000002210000}"/>
    <cellStyle name="40% - Accent2 2 4 2" xfId="8460" xr:uid="{00000000-0005-0000-0000-000003210000}"/>
    <cellStyle name="40% - Accent2 2 4 2 2" xfId="8461" xr:uid="{00000000-0005-0000-0000-000004210000}"/>
    <cellStyle name="40% - Accent2 2 4 2 2 2" xfId="8462" xr:uid="{00000000-0005-0000-0000-000005210000}"/>
    <cellStyle name="40% - Accent2 2 4 2 2 2 2" xfId="8463" xr:uid="{00000000-0005-0000-0000-000006210000}"/>
    <cellStyle name="40% - Accent2 2 4 2 2 3" xfId="8464" xr:uid="{00000000-0005-0000-0000-000007210000}"/>
    <cellStyle name="40% - Accent2 2 4 2 2 3 2" xfId="8465" xr:uid="{00000000-0005-0000-0000-000008210000}"/>
    <cellStyle name="40% - Accent2 2 4 2 2 4" xfId="8466" xr:uid="{00000000-0005-0000-0000-000009210000}"/>
    <cellStyle name="40% - Accent2 2 4 2 3" xfId="8467" xr:uid="{00000000-0005-0000-0000-00000A210000}"/>
    <cellStyle name="40% - Accent2 2 4 2 3 2" xfId="8468" xr:uid="{00000000-0005-0000-0000-00000B210000}"/>
    <cellStyle name="40% - Accent2 2 4 2 4" xfId="8469" xr:uid="{00000000-0005-0000-0000-00000C210000}"/>
    <cellStyle name="40% - Accent2 2 4 2 4 2" xfId="8470" xr:uid="{00000000-0005-0000-0000-00000D210000}"/>
    <cellStyle name="40% - Accent2 2 4 2 5" xfId="8471" xr:uid="{00000000-0005-0000-0000-00000E210000}"/>
    <cellStyle name="40% - Accent2 2 4 3" xfId="8472" xr:uid="{00000000-0005-0000-0000-00000F210000}"/>
    <cellStyle name="40% - Accent2 2 4 3 2" xfId="8473" xr:uid="{00000000-0005-0000-0000-000010210000}"/>
    <cellStyle name="40% - Accent2 2 4 3 2 2" xfId="8474" xr:uid="{00000000-0005-0000-0000-000011210000}"/>
    <cellStyle name="40% - Accent2 2 4 3 3" xfId="8475" xr:uid="{00000000-0005-0000-0000-000012210000}"/>
    <cellStyle name="40% - Accent2 2 4 3 3 2" xfId="8476" xr:uid="{00000000-0005-0000-0000-000013210000}"/>
    <cellStyle name="40% - Accent2 2 4 3 4" xfId="8477" xr:uid="{00000000-0005-0000-0000-000014210000}"/>
    <cellStyle name="40% - Accent2 2 4 4" xfId="8478" xr:uid="{00000000-0005-0000-0000-000015210000}"/>
    <cellStyle name="40% - Accent2 2 4 4 2" xfId="8479" xr:uid="{00000000-0005-0000-0000-000016210000}"/>
    <cellStyle name="40% - Accent2 2 4 5" xfId="8480" xr:uid="{00000000-0005-0000-0000-000017210000}"/>
    <cellStyle name="40% - Accent2 2 4 5 2" xfId="8481" xr:uid="{00000000-0005-0000-0000-000018210000}"/>
    <cellStyle name="40% - Accent2 2 4 6" xfId="8482" xr:uid="{00000000-0005-0000-0000-000019210000}"/>
    <cellStyle name="40% - Accent2 2 5" xfId="8483" xr:uid="{00000000-0005-0000-0000-00001A210000}"/>
    <cellStyle name="40% - Accent2 2 5 2" xfId="8484" xr:uid="{00000000-0005-0000-0000-00001B210000}"/>
    <cellStyle name="40% - Accent2 2 5 2 2" xfId="8485" xr:uid="{00000000-0005-0000-0000-00001C210000}"/>
    <cellStyle name="40% - Accent2 2 5 2 2 2" xfId="8486" xr:uid="{00000000-0005-0000-0000-00001D210000}"/>
    <cellStyle name="40% - Accent2 2 5 2 3" xfId="8487" xr:uid="{00000000-0005-0000-0000-00001E210000}"/>
    <cellStyle name="40% - Accent2 2 5 2 3 2" xfId="8488" xr:uid="{00000000-0005-0000-0000-00001F210000}"/>
    <cellStyle name="40% - Accent2 2 5 2 4" xfId="8489" xr:uid="{00000000-0005-0000-0000-000020210000}"/>
    <cellStyle name="40% - Accent2 2 5 3" xfId="8490" xr:uid="{00000000-0005-0000-0000-000021210000}"/>
    <cellStyle name="40% - Accent2 2 5 3 2" xfId="8491" xr:uid="{00000000-0005-0000-0000-000022210000}"/>
    <cellStyle name="40% - Accent2 2 5 4" xfId="8492" xr:uid="{00000000-0005-0000-0000-000023210000}"/>
    <cellStyle name="40% - Accent2 2 5 4 2" xfId="8493" xr:uid="{00000000-0005-0000-0000-000024210000}"/>
    <cellStyle name="40% - Accent2 2 5 5" xfId="8494" xr:uid="{00000000-0005-0000-0000-000025210000}"/>
    <cellStyle name="40% - Accent2 2 6" xfId="8495" xr:uid="{00000000-0005-0000-0000-000026210000}"/>
    <cellStyle name="40% - Accent2 2 6 2" xfId="8496" xr:uid="{00000000-0005-0000-0000-000027210000}"/>
    <cellStyle name="40% - Accent2 2 6 2 2" xfId="8497" xr:uid="{00000000-0005-0000-0000-000028210000}"/>
    <cellStyle name="40% - Accent2 2 6 3" xfId="8498" xr:uid="{00000000-0005-0000-0000-000029210000}"/>
    <cellStyle name="40% - Accent2 2 6 3 2" xfId="8499" xr:uid="{00000000-0005-0000-0000-00002A210000}"/>
    <cellStyle name="40% - Accent2 2 6 4" xfId="8500" xr:uid="{00000000-0005-0000-0000-00002B210000}"/>
    <cellStyle name="40% - Accent2 2 7" xfId="8501" xr:uid="{00000000-0005-0000-0000-00002C210000}"/>
    <cellStyle name="40% - Accent2 2 7 2" xfId="8502" xr:uid="{00000000-0005-0000-0000-00002D210000}"/>
    <cellStyle name="40% - Accent2 2 8" xfId="8503" xr:uid="{00000000-0005-0000-0000-00002E210000}"/>
    <cellStyle name="40% - Accent2 2 8 2" xfId="8504" xr:uid="{00000000-0005-0000-0000-00002F210000}"/>
    <cellStyle name="40% - Accent2 2 9" xfId="8505" xr:uid="{00000000-0005-0000-0000-000030210000}"/>
    <cellStyle name="40% - Accent2 20" xfId="8506" xr:uid="{00000000-0005-0000-0000-000031210000}"/>
    <cellStyle name="40% - Accent2 20 2" xfId="8507" xr:uid="{00000000-0005-0000-0000-000032210000}"/>
    <cellStyle name="40% - Accent2 20 2 2" xfId="8508" xr:uid="{00000000-0005-0000-0000-000033210000}"/>
    <cellStyle name="40% - Accent2 20 2 2 2" xfId="8509" xr:uid="{00000000-0005-0000-0000-000034210000}"/>
    <cellStyle name="40% - Accent2 20 2 2 2 2" xfId="8510" xr:uid="{00000000-0005-0000-0000-000035210000}"/>
    <cellStyle name="40% - Accent2 20 2 2 3" xfId="8511" xr:uid="{00000000-0005-0000-0000-000036210000}"/>
    <cellStyle name="40% - Accent2 20 2 2 3 2" xfId="8512" xr:uid="{00000000-0005-0000-0000-000037210000}"/>
    <cellStyle name="40% - Accent2 20 2 2 4" xfId="8513" xr:uid="{00000000-0005-0000-0000-000038210000}"/>
    <cellStyle name="40% - Accent2 20 2 3" xfId="8514" xr:uid="{00000000-0005-0000-0000-000039210000}"/>
    <cellStyle name="40% - Accent2 20 2 3 2" xfId="8515" xr:uid="{00000000-0005-0000-0000-00003A210000}"/>
    <cellStyle name="40% - Accent2 20 2 4" xfId="8516" xr:uid="{00000000-0005-0000-0000-00003B210000}"/>
    <cellStyle name="40% - Accent2 20 2 4 2" xfId="8517" xr:uid="{00000000-0005-0000-0000-00003C210000}"/>
    <cellStyle name="40% - Accent2 20 2 5" xfId="8518" xr:uid="{00000000-0005-0000-0000-00003D210000}"/>
    <cellStyle name="40% - Accent2 20 3" xfId="8519" xr:uid="{00000000-0005-0000-0000-00003E210000}"/>
    <cellStyle name="40% - Accent2 20 3 2" xfId="8520" xr:uid="{00000000-0005-0000-0000-00003F210000}"/>
    <cellStyle name="40% - Accent2 20 3 2 2" xfId="8521" xr:uid="{00000000-0005-0000-0000-000040210000}"/>
    <cellStyle name="40% - Accent2 20 3 3" xfId="8522" xr:uid="{00000000-0005-0000-0000-000041210000}"/>
    <cellStyle name="40% - Accent2 20 3 3 2" xfId="8523" xr:uid="{00000000-0005-0000-0000-000042210000}"/>
    <cellStyle name="40% - Accent2 20 3 4" xfId="8524" xr:uid="{00000000-0005-0000-0000-000043210000}"/>
    <cellStyle name="40% - Accent2 20 4" xfId="8525" xr:uid="{00000000-0005-0000-0000-000044210000}"/>
    <cellStyle name="40% - Accent2 20 4 2" xfId="8526" xr:uid="{00000000-0005-0000-0000-000045210000}"/>
    <cellStyle name="40% - Accent2 20 5" xfId="8527" xr:uid="{00000000-0005-0000-0000-000046210000}"/>
    <cellStyle name="40% - Accent2 20 5 2" xfId="8528" xr:uid="{00000000-0005-0000-0000-000047210000}"/>
    <cellStyle name="40% - Accent2 20 6" xfId="8529" xr:uid="{00000000-0005-0000-0000-000048210000}"/>
    <cellStyle name="40% - Accent2 21" xfId="8530" xr:uid="{00000000-0005-0000-0000-000049210000}"/>
    <cellStyle name="40% - Accent2 21 2" xfId="8531" xr:uid="{00000000-0005-0000-0000-00004A210000}"/>
    <cellStyle name="40% - Accent2 21 2 2" xfId="8532" xr:uid="{00000000-0005-0000-0000-00004B210000}"/>
    <cellStyle name="40% - Accent2 21 2 2 2" xfId="8533" xr:uid="{00000000-0005-0000-0000-00004C210000}"/>
    <cellStyle name="40% - Accent2 21 2 2 2 2" xfId="8534" xr:uid="{00000000-0005-0000-0000-00004D210000}"/>
    <cellStyle name="40% - Accent2 21 2 2 3" xfId="8535" xr:uid="{00000000-0005-0000-0000-00004E210000}"/>
    <cellStyle name="40% - Accent2 21 2 2 3 2" xfId="8536" xr:uid="{00000000-0005-0000-0000-00004F210000}"/>
    <cellStyle name="40% - Accent2 21 2 2 4" xfId="8537" xr:uid="{00000000-0005-0000-0000-000050210000}"/>
    <cellStyle name="40% - Accent2 21 2 3" xfId="8538" xr:uid="{00000000-0005-0000-0000-000051210000}"/>
    <cellStyle name="40% - Accent2 21 2 3 2" xfId="8539" xr:uid="{00000000-0005-0000-0000-000052210000}"/>
    <cellStyle name="40% - Accent2 21 2 4" xfId="8540" xr:uid="{00000000-0005-0000-0000-000053210000}"/>
    <cellStyle name="40% - Accent2 21 2 4 2" xfId="8541" xr:uid="{00000000-0005-0000-0000-000054210000}"/>
    <cellStyle name="40% - Accent2 21 2 5" xfId="8542" xr:uid="{00000000-0005-0000-0000-000055210000}"/>
    <cellStyle name="40% - Accent2 21 3" xfId="8543" xr:uid="{00000000-0005-0000-0000-000056210000}"/>
    <cellStyle name="40% - Accent2 21 3 2" xfId="8544" xr:uid="{00000000-0005-0000-0000-000057210000}"/>
    <cellStyle name="40% - Accent2 21 3 2 2" xfId="8545" xr:uid="{00000000-0005-0000-0000-000058210000}"/>
    <cellStyle name="40% - Accent2 21 3 3" xfId="8546" xr:uid="{00000000-0005-0000-0000-000059210000}"/>
    <cellStyle name="40% - Accent2 21 3 3 2" xfId="8547" xr:uid="{00000000-0005-0000-0000-00005A210000}"/>
    <cellStyle name="40% - Accent2 21 3 4" xfId="8548" xr:uid="{00000000-0005-0000-0000-00005B210000}"/>
    <cellStyle name="40% - Accent2 21 4" xfId="8549" xr:uid="{00000000-0005-0000-0000-00005C210000}"/>
    <cellStyle name="40% - Accent2 21 4 2" xfId="8550" xr:uid="{00000000-0005-0000-0000-00005D210000}"/>
    <cellStyle name="40% - Accent2 21 5" xfId="8551" xr:uid="{00000000-0005-0000-0000-00005E210000}"/>
    <cellStyle name="40% - Accent2 21 5 2" xfId="8552" xr:uid="{00000000-0005-0000-0000-00005F210000}"/>
    <cellStyle name="40% - Accent2 21 6" xfId="8553" xr:uid="{00000000-0005-0000-0000-000060210000}"/>
    <cellStyle name="40% - Accent2 22" xfId="8554" xr:uid="{00000000-0005-0000-0000-000061210000}"/>
    <cellStyle name="40% - Accent2 22 2" xfId="8555" xr:uid="{00000000-0005-0000-0000-000062210000}"/>
    <cellStyle name="40% - Accent2 22 2 2" xfId="8556" xr:uid="{00000000-0005-0000-0000-000063210000}"/>
    <cellStyle name="40% - Accent2 22 2 2 2" xfId="8557" xr:uid="{00000000-0005-0000-0000-000064210000}"/>
    <cellStyle name="40% - Accent2 22 2 2 2 2" xfId="8558" xr:uid="{00000000-0005-0000-0000-000065210000}"/>
    <cellStyle name="40% - Accent2 22 2 2 3" xfId="8559" xr:uid="{00000000-0005-0000-0000-000066210000}"/>
    <cellStyle name="40% - Accent2 22 2 2 3 2" xfId="8560" xr:uid="{00000000-0005-0000-0000-000067210000}"/>
    <cellStyle name="40% - Accent2 22 2 2 4" xfId="8561" xr:uid="{00000000-0005-0000-0000-000068210000}"/>
    <cellStyle name="40% - Accent2 22 2 3" xfId="8562" xr:uid="{00000000-0005-0000-0000-000069210000}"/>
    <cellStyle name="40% - Accent2 22 2 3 2" xfId="8563" xr:uid="{00000000-0005-0000-0000-00006A210000}"/>
    <cellStyle name="40% - Accent2 22 2 4" xfId="8564" xr:uid="{00000000-0005-0000-0000-00006B210000}"/>
    <cellStyle name="40% - Accent2 22 2 4 2" xfId="8565" xr:uid="{00000000-0005-0000-0000-00006C210000}"/>
    <cellStyle name="40% - Accent2 22 2 5" xfId="8566" xr:uid="{00000000-0005-0000-0000-00006D210000}"/>
    <cellStyle name="40% - Accent2 22 3" xfId="8567" xr:uid="{00000000-0005-0000-0000-00006E210000}"/>
    <cellStyle name="40% - Accent2 22 3 2" xfId="8568" xr:uid="{00000000-0005-0000-0000-00006F210000}"/>
    <cellStyle name="40% - Accent2 22 3 2 2" xfId="8569" xr:uid="{00000000-0005-0000-0000-000070210000}"/>
    <cellStyle name="40% - Accent2 22 3 3" xfId="8570" xr:uid="{00000000-0005-0000-0000-000071210000}"/>
    <cellStyle name="40% - Accent2 22 3 3 2" xfId="8571" xr:uid="{00000000-0005-0000-0000-000072210000}"/>
    <cellStyle name="40% - Accent2 22 3 4" xfId="8572" xr:uid="{00000000-0005-0000-0000-000073210000}"/>
    <cellStyle name="40% - Accent2 22 4" xfId="8573" xr:uid="{00000000-0005-0000-0000-000074210000}"/>
    <cellStyle name="40% - Accent2 22 4 2" xfId="8574" xr:uid="{00000000-0005-0000-0000-000075210000}"/>
    <cellStyle name="40% - Accent2 22 5" xfId="8575" xr:uid="{00000000-0005-0000-0000-000076210000}"/>
    <cellStyle name="40% - Accent2 22 5 2" xfId="8576" xr:uid="{00000000-0005-0000-0000-000077210000}"/>
    <cellStyle name="40% - Accent2 22 6" xfId="8577" xr:uid="{00000000-0005-0000-0000-000078210000}"/>
    <cellStyle name="40% - Accent2 23" xfId="8578" xr:uid="{00000000-0005-0000-0000-000079210000}"/>
    <cellStyle name="40% - Accent2 23 2" xfId="8579" xr:uid="{00000000-0005-0000-0000-00007A210000}"/>
    <cellStyle name="40% - Accent2 23 2 2" xfId="8580" xr:uid="{00000000-0005-0000-0000-00007B210000}"/>
    <cellStyle name="40% - Accent2 23 2 2 2" xfId="8581" xr:uid="{00000000-0005-0000-0000-00007C210000}"/>
    <cellStyle name="40% - Accent2 23 2 2 2 2" xfId="8582" xr:uid="{00000000-0005-0000-0000-00007D210000}"/>
    <cellStyle name="40% - Accent2 23 2 2 3" xfId="8583" xr:uid="{00000000-0005-0000-0000-00007E210000}"/>
    <cellStyle name="40% - Accent2 23 2 2 3 2" xfId="8584" xr:uid="{00000000-0005-0000-0000-00007F210000}"/>
    <cellStyle name="40% - Accent2 23 2 2 4" xfId="8585" xr:uid="{00000000-0005-0000-0000-000080210000}"/>
    <cellStyle name="40% - Accent2 23 2 3" xfId="8586" xr:uid="{00000000-0005-0000-0000-000081210000}"/>
    <cellStyle name="40% - Accent2 23 2 3 2" xfId="8587" xr:uid="{00000000-0005-0000-0000-000082210000}"/>
    <cellStyle name="40% - Accent2 23 2 4" xfId="8588" xr:uid="{00000000-0005-0000-0000-000083210000}"/>
    <cellStyle name="40% - Accent2 23 2 4 2" xfId="8589" xr:uid="{00000000-0005-0000-0000-000084210000}"/>
    <cellStyle name="40% - Accent2 23 2 5" xfId="8590" xr:uid="{00000000-0005-0000-0000-000085210000}"/>
    <cellStyle name="40% - Accent2 23 3" xfId="8591" xr:uid="{00000000-0005-0000-0000-000086210000}"/>
    <cellStyle name="40% - Accent2 23 3 2" xfId="8592" xr:uid="{00000000-0005-0000-0000-000087210000}"/>
    <cellStyle name="40% - Accent2 23 3 2 2" xfId="8593" xr:uid="{00000000-0005-0000-0000-000088210000}"/>
    <cellStyle name="40% - Accent2 23 3 3" xfId="8594" xr:uid="{00000000-0005-0000-0000-000089210000}"/>
    <cellStyle name="40% - Accent2 23 3 3 2" xfId="8595" xr:uid="{00000000-0005-0000-0000-00008A210000}"/>
    <cellStyle name="40% - Accent2 23 3 4" xfId="8596" xr:uid="{00000000-0005-0000-0000-00008B210000}"/>
    <cellStyle name="40% - Accent2 23 4" xfId="8597" xr:uid="{00000000-0005-0000-0000-00008C210000}"/>
    <cellStyle name="40% - Accent2 23 4 2" xfId="8598" xr:uid="{00000000-0005-0000-0000-00008D210000}"/>
    <cellStyle name="40% - Accent2 23 5" xfId="8599" xr:uid="{00000000-0005-0000-0000-00008E210000}"/>
    <cellStyle name="40% - Accent2 23 5 2" xfId="8600" xr:uid="{00000000-0005-0000-0000-00008F210000}"/>
    <cellStyle name="40% - Accent2 23 6" xfId="8601" xr:uid="{00000000-0005-0000-0000-000090210000}"/>
    <cellStyle name="40% - Accent2 24" xfId="8602" xr:uid="{00000000-0005-0000-0000-000091210000}"/>
    <cellStyle name="40% - Accent2 24 2" xfId="8603" xr:uid="{00000000-0005-0000-0000-000092210000}"/>
    <cellStyle name="40% - Accent2 24 2 2" xfId="8604" xr:uid="{00000000-0005-0000-0000-000093210000}"/>
    <cellStyle name="40% - Accent2 24 2 2 2" xfId="8605" xr:uid="{00000000-0005-0000-0000-000094210000}"/>
    <cellStyle name="40% - Accent2 24 2 2 2 2" xfId="8606" xr:uid="{00000000-0005-0000-0000-000095210000}"/>
    <cellStyle name="40% - Accent2 24 2 2 3" xfId="8607" xr:uid="{00000000-0005-0000-0000-000096210000}"/>
    <cellStyle name="40% - Accent2 24 2 2 3 2" xfId="8608" xr:uid="{00000000-0005-0000-0000-000097210000}"/>
    <cellStyle name="40% - Accent2 24 2 2 4" xfId="8609" xr:uid="{00000000-0005-0000-0000-000098210000}"/>
    <cellStyle name="40% - Accent2 24 2 3" xfId="8610" xr:uid="{00000000-0005-0000-0000-000099210000}"/>
    <cellStyle name="40% - Accent2 24 2 3 2" xfId="8611" xr:uid="{00000000-0005-0000-0000-00009A210000}"/>
    <cellStyle name="40% - Accent2 24 2 4" xfId="8612" xr:uid="{00000000-0005-0000-0000-00009B210000}"/>
    <cellStyle name="40% - Accent2 24 2 4 2" xfId="8613" xr:uid="{00000000-0005-0000-0000-00009C210000}"/>
    <cellStyle name="40% - Accent2 24 2 5" xfId="8614" xr:uid="{00000000-0005-0000-0000-00009D210000}"/>
    <cellStyle name="40% - Accent2 24 3" xfId="8615" xr:uid="{00000000-0005-0000-0000-00009E210000}"/>
    <cellStyle name="40% - Accent2 24 3 2" xfId="8616" xr:uid="{00000000-0005-0000-0000-00009F210000}"/>
    <cellStyle name="40% - Accent2 24 3 2 2" xfId="8617" xr:uid="{00000000-0005-0000-0000-0000A0210000}"/>
    <cellStyle name="40% - Accent2 24 3 3" xfId="8618" xr:uid="{00000000-0005-0000-0000-0000A1210000}"/>
    <cellStyle name="40% - Accent2 24 3 3 2" xfId="8619" xr:uid="{00000000-0005-0000-0000-0000A2210000}"/>
    <cellStyle name="40% - Accent2 24 3 4" xfId="8620" xr:uid="{00000000-0005-0000-0000-0000A3210000}"/>
    <cellStyle name="40% - Accent2 24 4" xfId="8621" xr:uid="{00000000-0005-0000-0000-0000A4210000}"/>
    <cellStyle name="40% - Accent2 24 4 2" xfId="8622" xr:uid="{00000000-0005-0000-0000-0000A5210000}"/>
    <cellStyle name="40% - Accent2 24 5" xfId="8623" xr:uid="{00000000-0005-0000-0000-0000A6210000}"/>
    <cellStyle name="40% - Accent2 24 5 2" xfId="8624" xr:uid="{00000000-0005-0000-0000-0000A7210000}"/>
    <cellStyle name="40% - Accent2 24 6" xfId="8625" xr:uid="{00000000-0005-0000-0000-0000A8210000}"/>
    <cellStyle name="40% - Accent2 25" xfId="8626" xr:uid="{00000000-0005-0000-0000-0000A9210000}"/>
    <cellStyle name="40% - Accent2 25 2" xfId="8627" xr:uid="{00000000-0005-0000-0000-0000AA210000}"/>
    <cellStyle name="40% - Accent2 25 2 2" xfId="8628" xr:uid="{00000000-0005-0000-0000-0000AB210000}"/>
    <cellStyle name="40% - Accent2 25 2 2 2" xfId="8629" xr:uid="{00000000-0005-0000-0000-0000AC210000}"/>
    <cellStyle name="40% - Accent2 25 2 2 2 2" xfId="8630" xr:uid="{00000000-0005-0000-0000-0000AD210000}"/>
    <cellStyle name="40% - Accent2 25 2 2 3" xfId="8631" xr:uid="{00000000-0005-0000-0000-0000AE210000}"/>
    <cellStyle name="40% - Accent2 25 2 2 3 2" xfId="8632" xr:uid="{00000000-0005-0000-0000-0000AF210000}"/>
    <cellStyle name="40% - Accent2 25 2 2 4" xfId="8633" xr:uid="{00000000-0005-0000-0000-0000B0210000}"/>
    <cellStyle name="40% - Accent2 25 2 3" xfId="8634" xr:uid="{00000000-0005-0000-0000-0000B1210000}"/>
    <cellStyle name="40% - Accent2 25 2 3 2" xfId="8635" xr:uid="{00000000-0005-0000-0000-0000B2210000}"/>
    <cellStyle name="40% - Accent2 25 2 4" xfId="8636" xr:uid="{00000000-0005-0000-0000-0000B3210000}"/>
    <cellStyle name="40% - Accent2 25 2 4 2" xfId="8637" xr:uid="{00000000-0005-0000-0000-0000B4210000}"/>
    <cellStyle name="40% - Accent2 25 2 5" xfId="8638" xr:uid="{00000000-0005-0000-0000-0000B5210000}"/>
    <cellStyle name="40% - Accent2 25 3" xfId="8639" xr:uid="{00000000-0005-0000-0000-0000B6210000}"/>
    <cellStyle name="40% - Accent2 25 3 2" xfId="8640" xr:uid="{00000000-0005-0000-0000-0000B7210000}"/>
    <cellStyle name="40% - Accent2 25 3 2 2" xfId="8641" xr:uid="{00000000-0005-0000-0000-0000B8210000}"/>
    <cellStyle name="40% - Accent2 25 3 3" xfId="8642" xr:uid="{00000000-0005-0000-0000-0000B9210000}"/>
    <cellStyle name="40% - Accent2 25 3 3 2" xfId="8643" xr:uid="{00000000-0005-0000-0000-0000BA210000}"/>
    <cellStyle name="40% - Accent2 25 3 4" xfId="8644" xr:uid="{00000000-0005-0000-0000-0000BB210000}"/>
    <cellStyle name="40% - Accent2 25 4" xfId="8645" xr:uid="{00000000-0005-0000-0000-0000BC210000}"/>
    <cellStyle name="40% - Accent2 25 4 2" xfId="8646" xr:uid="{00000000-0005-0000-0000-0000BD210000}"/>
    <cellStyle name="40% - Accent2 25 5" xfId="8647" xr:uid="{00000000-0005-0000-0000-0000BE210000}"/>
    <cellStyle name="40% - Accent2 25 5 2" xfId="8648" xr:uid="{00000000-0005-0000-0000-0000BF210000}"/>
    <cellStyle name="40% - Accent2 25 6" xfId="8649" xr:uid="{00000000-0005-0000-0000-0000C0210000}"/>
    <cellStyle name="40% - Accent2 26" xfId="8650" xr:uid="{00000000-0005-0000-0000-0000C1210000}"/>
    <cellStyle name="40% - Accent2 26 2" xfId="8651" xr:uid="{00000000-0005-0000-0000-0000C2210000}"/>
    <cellStyle name="40% - Accent2 26 2 2" xfId="8652" xr:uid="{00000000-0005-0000-0000-0000C3210000}"/>
    <cellStyle name="40% - Accent2 26 2 2 2" xfId="8653" xr:uid="{00000000-0005-0000-0000-0000C4210000}"/>
    <cellStyle name="40% - Accent2 26 2 3" xfId="8654" xr:uid="{00000000-0005-0000-0000-0000C5210000}"/>
    <cellStyle name="40% - Accent2 26 2 3 2" xfId="8655" xr:uid="{00000000-0005-0000-0000-0000C6210000}"/>
    <cellStyle name="40% - Accent2 26 2 4" xfId="8656" xr:uid="{00000000-0005-0000-0000-0000C7210000}"/>
    <cellStyle name="40% - Accent2 26 3" xfId="8657" xr:uid="{00000000-0005-0000-0000-0000C8210000}"/>
    <cellStyle name="40% - Accent2 26 3 2" xfId="8658" xr:uid="{00000000-0005-0000-0000-0000C9210000}"/>
    <cellStyle name="40% - Accent2 26 4" xfId="8659" xr:uid="{00000000-0005-0000-0000-0000CA210000}"/>
    <cellStyle name="40% - Accent2 26 4 2" xfId="8660" xr:uid="{00000000-0005-0000-0000-0000CB210000}"/>
    <cellStyle name="40% - Accent2 26 5" xfId="8661" xr:uid="{00000000-0005-0000-0000-0000CC210000}"/>
    <cellStyle name="40% - Accent2 27" xfId="8662" xr:uid="{00000000-0005-0000-0000-0000CD210000}"/>
    <cellStyle name="40% - Accent2 27 2" xfId="8663" xr:uid="{00000000-0005-0000-0000-0000CE210000}"/>
    <cellStyle name="40% - Accent2 27 2 2" xfId="8664" xr:uid="{00000000-0005-0000-0000-0000CF210000}"/>
    <cellStyle name="40% - Accent2 27 3" xfId="8665" xr:uid="{00000000-0005-0000-0000-0000D0210000}"/>
    <cellStyle name="40% - Accent2 27 3 2" xfId="8666" xr:uid="{00000000-0005-0000-0000-0000D1210000}"/>
    <cellStyle name="40% - Accent2 27 4" xfId="8667" xr:uid="{00000000-0005-0000-0000-0000D2210000}"/>
    <cellStyle name="40% - Accent2 28" xfId="8668" xr:uid="{00000000-0005-0000-0000-0000D3210000}"/>
    <cellStyle name="40% - Accent2 28 2" xfId="8669" xr:uid="{00000000-0005-0000-0000-0000D4210000}"/>
    <cellStyle name="40% - Accent2 28 2 2" xfId="8670" xr:uid="{00000000-0005-0000-0000-0000D5210000}"/>
    <cellStyle name="40% - Accent2 28 3" xfId="8671" xr:uid="{00000000-0005-0000-0000-0000D6210000}"/>
    <cellStyle name="40% - Accent2 29" xfId="8672" xr:uid="{00000000-0005-0000-0000-0000D7210000}"/>
    <cellStyle name="40% - Accent2 29 2" xfId="8673" xr:uid="{00000000-0005-0000-0000-0000D8210000}"/>
    <cellStyle name="40% - Accent2 3" xfId="8674" xr:uid="{00000000-0005-0000-0000-0000D9210000}"/>
    <cellStyle name="40% - Accent2 3 2" xfId="8675" xr:uid="{00000000-0005-0000-0000-0000DA210000}"/>
    <cellStyle name="40% - Accent2 3 2 2" xfId="8676" xr:uid="{00000000-0005-0000-0000-0000DB210000}"/>
    <cellStyle name="40% - Accent2 3 2 2 2" xfId="8677" xr:uid="{00000000-0005-0000-0000-0000DC210000}"/>
    <cellStyle name="40% - Accent2 3 2 2 2 2" xfId="8678" xr:uid="{00000000-0005-0000-0000-0000DD210000}"/>
    <cellStyle name="40% - Accent2 3 2 2 2 2 2" xfId="8679" xr:uid="{00000000-0005-0000-0000-0000DE210000}"/>
    <cellStyle name="40% - Accent2 3 2 2 2 3" xfId="8680" xr:uid="{00000000-0005-0000-0000-0000DF210000}"/>
    <cellStyle name="40% - Accent2 3 2 2 2 3 2" xfId="8681" xr:uid="{00000000-0005-0000-0000-0000E0210000}"/>
    <cellStyle name="40% - Accent2 3 2 2 2 4" xfId="8682" xr:uid="{00000000-0005-0000-0000-0000E1210000}"/>
    <cellStyle name="40% - Accent2 3 2 2 3" xfId="8683" xr:uid="{00000000-0005-0000-0000-0000E2210000}"/>
    <cellStyle name="40% - Accent2 3 2 2 3 2" xfId="8684" xr:uid="{00000000-0005-0000-0000-0000E3210000}"/>
    <cellStyle name="40% - Accent2 3 2 2 4" xfId="8685" xr:uid="{00000000-0005-0000-0000-0000E4210000}"/>
    <cellStyle name="40% - Accent2 3 2 2 4 2" xfId="8686" xr:uid="{00000000-0005-0000-0000-0000E5210000}"/>
    <cellStyle name="40% - Accent2 3 2 2 5" xfId="8687" xr:uid="{00000000-0005-0000-0000-0000E6210000}"/>
    <cellStyle name="40% - Accent2 3 2 3" xfId="8688" xr:uid="{00000000-0005-0000-0000-0000E7210000}"/>
    <cellStyle name="40% - Accent2 3 2 3 2" xfId="8689" xr:uid="{00000000-0005-0000-0000-0000E8210000}"/>
    <cellStyle name="40% - Accent2 3 2 3 2 2" xfId="8690" xr:uid="{00000000-0005-0000-0000-0000E9210000}"/>
    <cellStyle name="40% - Accent2 3 2 3 3" xfId="8691" xr:uid="{00000000-0005-0000-0000-0000EA210000}"/>
    <cellStyle name="40% - Accent2 3 2 3 3 2" xfId="8692" xr:uid="{00000000-0005-0000-0000-0000EB210000}"/>
    <cellStyle name="40% - Accent2 3 2 3 4" xfId="8693" xr:uid="{00000000-0005-0000-0000-0000EC210000}"/>
    <cellStyle name="40% - Accent2 3 2 4" xfId="8694" xr:uid="{00000000-0005-0000-0000-0000ED210000}"/>
    <cellStyle name="40% - Accent2 3 2 4 2" xfId="8695" xr:uid="{00000000-0005-0000-0000-0000EE210000}"/>
    <cellStyle name="40% - Accent2 3 2 5" xfId="8696" xr:uid="{00000000-0005-0000-0000-0000EF210000}"/>
    <cellStyle name="40% - Accent2 3 2 5 2" xfId="8697" xr:uid="{00000000-0005-0000-0000-0000F0210000}"/>
    <cellStyle name="40% - Accent2 3 2 6" xfId="8698" xr:uid="{00000000-0005-0000-0000-0000F1210000}"/>
    <cellStyle name="40% - Accent2 3 3" xfId="8699" xr:uid="{00000000-0005-0000-0000-0000F2210000}"/>
    <cellStyle name="40% - Accent2 3 3 2" xfId="8700" xr:uid="{00000000-0005-0000-0000-0000F3210000}"/>
    <cellStyle name="40% - Accent2 3 3 2 2" xfId="8701" xr:uid="{00000000-0005-0000-0000-0000F4210000}"/>
    <cellStyle name="40% - Accent2 3 3 2 2 2" xfId="8702" xr:uid="{00000000-0005-0000-0000-0000F5210000}"/>
    <cellStyle name="40% - Accent2 3 3 2 2 2 2" xfId="8703" xr:uid="{00000000-0005-0000-0000-0000F6210000}"/>
    <cellStyle name="40% - Accent2 3 3 2 2 3" xfId="8704" xr:uid="{00000000-0005-0000-0000-0000F7210000}"/>
    <cellStyle name="40% - Accent2 3 3 2 2 3 2" xfId="8705" xr:uid="{00000000-0005-0000-0000-0000F8210000}"/>
    <cellStyle name="40% - Accent2 3 3 2 2 4" xfId="8706" xr:uid="{00000000-0005-0000-0000-0000F9210000}"/>
    <cellStyle name="40% - Accent2 3 3 2 3" xfId="8707" xr:uid="{00000000-0005-0000-0000-0000FA210000}"/>
    <cellStyle name="40% - Accent2 3 3 2 3 2" xfId="8708" xr:uid="{00000000-0005-0000-0000-0000FB210000}"/>
    <cellStyle name="40% - Accent2 3 3 2 4" xfId="8709" xr:uid="{00000000-0005-0000-0000-0000FC210000}"/>
    <cellStyle name="40% - Accent2 3 3 2 4 2" xfId="8710" xr:uid="{00000000-0005-0000-0000-0000FD210000}"/>
    <cellStyle name="40% - Accent2 3 3 2 5" xfId="8711" xr:uid="{00000000-0005-0000-0000-0000FE210000}"/>
    <cellStyle name="40% - Accent2 3 3 3" xfId="8712" xr:uid="{00000000-0005-0000-0000-0000FF210000}"/>
    <cellStyle name="40% - Accent2 3 3 3 2" xfId="8713" xr:uid="{00000000-0005-0000-0000-000000220000}"/>
    <cellStyle name="40% - Accent2 3 3 3 2 2" xfId="8714" xr:uid="{00000000-0005-0000-0000-000001220000}"/>
    <cellStyle name="40% - Accent2 3 3 3 3" xfId="8715" xr:uid="{00000000-0005-0000-0000-000002220000}"/>
    <cellStyle name="40% - Accent2 3 3 3 3 2" xfId="8716" xr:uid="{00000000-0005-0000-0000-000003220000}"/>
    <cellStyle name="40% - Accent2 3 3 3 4" xfId="8717" xr:uid="{00000000-0005-0000-0000-000004220000}"/>
    <cellStyle name="40% - Accent2 3 3 4" xfId="8718" xr:uid="{00000000-0005-0000-0000-000005220000}"/>
    <cellStyle name="40% - Accent2 3 3 4 2" xfId="8719" xr:uid="{00000000-0005-0000-0000-000006220000}"/>
    <cellStyle name="40% - Accent2 3 3 5" xfId="8720" xr:uid="{00000000-0005-0000-0000-000007220000}"/>
    <cellStyle name="40% - Accent2 3 3 5 2" xfId="8721" xr:uid="{00000000-0005-0000-0000-000008220000}"/>
    <cellStyle name="40% - Accent2 3 3 6" xfId="8722" xr:uid="{00000000-0005-0000-0000-000009220000}"/>
    <cellStyle name="40% - Accent2 3 4" xfId="8723" xr:uid="{00000000-0005-0000-0000-00000A220000}"/>
    <cellStyle name="40% - Accent2 3 4 2" xfId="8724" xr:uid="{00000000-0005-0000-0000-00000B220000}"/>
    <cellStyle name="40% - Accent2 3 4 2 2" xfId="8725" xr:uid="{00000000-0005-0000-0000-00000C220000}"/>
    <cellStyle name="40% - Accent2 3 4 2 2 2" xfId="8726" xr:uid="{00000000-0005-0000-0000-00000D220000}"/>
    <cellStyle name="40% - Accent2 3 4 2 2 2 2" xfId="8727" xr:uid="{00000000-0005-0000-0000-00000E220000}"/>
    <cellStyle name="40% - Accent2 3 4 2 2 3" xfId="8728" xr:uid="{00000000-0005-0000-0000-00000F220000}"/>
    <cellStyle name="40% - Accent2 3 4 2 2 3 2" xfId="8729" xr:uid="{00000000-0005-0000-0000-000010220000}"/>
    <cellStyle name="40% - Accent2 3 4 2 2 4" xfId="8730" xr:uid="{00000000-0005-0000-0000-000011220000}"/>
    <cellStyle name="40% - Accent2 3 4 2 3" xfId="8731" xr:uid="{00000000-0005-0000-0000-000012220000}"/>
    <cellStyle name="40% - Accent2 3 4 2 3 2" xfId="8732" xr:uid="{00000000-0005-0000-0000-000013220000}"/>
    <cellStyle name="40% - Accent2 3 4 2 4" xfId="8733" xr:uid="{00000000-0005-0000-0000-000014220000}"/>
    <cellStyle name="40% - Accent2 3 4 2 4 2" xfId="8734" xr:uid="{00000000-0005-0000-0000-000015220000}"/>
    <cellStyle name="40% - Accent2 3 4 2 5" xfId="8735" xr:uid="{00000000-0005-0000-0000-000016220000}"/>
    <cellStyle name="40% - Accent2 3 4 3" xfId="8736" xr:uid="{00000000-0005-0000-0000-000017220000}"/>
    <cellStyle name="40% - Accent2 3 4 3 2" xfId="8737" xr:uid="{00000000-0005-0000-0000-000018220000}"/>
    <cellStyle name="40% - Accent2 3 4 3 2 2" xfId="8738" xr:uid="{00000000-0005-0000-0000-000019220000}"/>
    <cellStyle name="40% - Accent2 3 4 3 3" xfId="8739" xr:uid="{00000000-0005-0000-0000-00001A220000}"/>
    <cellStyle name="40% - Accent2 3 4 3 3 2" xfId="8740" xr:uid="{00000000-0005-0000-0000-00001B220000}"/>
    <cellStyle name="40% - Accent2 3 4 3 4" xfId="8741" xr:uid="{00000000-0005-0000-0000-00001C220000}"/>
    <cellStyle name="40% - Accent2 3 4 4" xfId="8742" xr:uid="{00000000-0005-0000-0000-00001D220000}"/>
    <cellStyle name="40% - Accent2 3 4 4 2" xfId="8743" xr:uid="{00000000-0005-0000-0000-00001E220000}"/>
    <cellStyle name="40% - Accent2 3 4 5" xfId="8744" xr:uid="{00000000-0005-0000-0000-00001F220000}"/>
    <cellStyle name="40% - Accent2 3 4 5 2" xfId="8745" xr:uid="{00000000-0005-0000-0000-000020220000}"/>
    <cellStyle name="40% - Accent2 3 4 6" xfId="8746" xr:uid="{00000000-0005-0000-0000-000021220000}"/>
    <cellStyle name="40% - Accent2 3 5" xfId="8747" xr:uid="{00000000-0005-0000-0000-000022220000}"/>
    <cellStyle name="40% - Accent2 3 5 2" xfId="8748" xr:uid="{00000000-0005-0000-0000-000023220000}"/>
    <cellStyle name="40% - Accent2 3 5 2 2" xfId="8749" xr:uid="{00000000-0005-0000-0000-000024220000}"/>
    <cellStyle name="40% - Accent2 3 5 2 2 2" xfId="8750" xr:uid="{00000000-0005-0000-0000-000025220000}"/>
    <cellStyle name="40% - Accent2 3 5 2 3" xfId="8751" xr:uid="{00000000-0005-0000-0000-000026220000}"/>
    <cellStyle name="40% - Accent2 3 5 2 3 2" xfId="8752" xr:uid="{00000000-0005-0000-0000-000027220000}"/>
    <cellStyle name="40% - Accent2 3 5 2 4" xfId="8753" xr:uid="{00000000-0005-0000-0000-000028220000}"/>
    <cellStyle name="40% - Accent2 3 5 3" xfId="8754" xr:uid="{00000000-0005-0000-0000-000029220000}"/>
    <cellStyle name="40% - Accent2 3 5 3 2" xfId="8755" xr:uid="{00000000-0005-0000-0000-00002A220000}"/>
    <cellStyle name="40% - Accent2 3 5 4" xfId="8756" xr:uid="{00000000-0005-0000-0000-00002B220000}"/>
    <cellStyle name="40% - Accent2 3 5 4 2" xfId="8757" xr:uid="{00000000-0005-0000-0000-00002C220000}"/>
    <cellStyle name="40% - Accent2 3 5 5" xfId="8758" xr:uid="{00000000-0005-0000-0000-00002D220000}"/>
    <cellStyle name="40% - Accent2 3 6" xfId="8759" xr:uid="{00000000-0005-0000-0000-00002E220000}"/>
    <cellStyle name="40% - Accent2 3 6 2" xfId="8760" xr:uid="{00000000-0005-0000-0000-00002F220000}"/>
    <cellStyle name="40% - Accent2 3 6 2 2" xfId="8761" xr:uid="{00000000-0005-0000-0000-000030220000}"/>
    <cellStyle name="40% - Accent2 3 6 3" xfId="8762" xr:uid="{00000000-0005-0000-0000-000031220000}"/>
    <cellStyle name="40% - Accent2 3 6 3 2" xfId="8763" xr:uid="{00000000-0005-0000-0000-000032220000}"/>
    <cellStyle name="40% - Accent2 3 6 4" xfId="8764" xr:uid="{00000000-0005-0000-0000-000033220000}"/>
    <cellStyle name="40% - Accent2 3 7" xfId="8765" xr:uid="{00000000-0005-0000-0000-000034220000}"/>
    <cellStyle name="40% - Accent2 3 7 2" xfId="8766" xr:uid="{00000000-0005-0000-0000-000035220000}"/>
    <cellStyle name="40% - Accent2 3 8" xfId="8767" xr:uid="{00000000-0005-0000-0000-000036220000}"/>
    <cellStyle name="40% - Accent2 3 8 2" xfId="8768" xr:uid="{00000000-0005-0000-0000-000037220000}"/>
    <cellStyle name="40% - Accent2 3 9" xfId="8769" xr:uid="{00000000-0005-0000-0000-000038220000}"/>
    <cellStyle name="40% - Accent2 30" xfId="8770" xr:uid="{00000000-0005-0000-0000-000039220000}"/>
    <cellStyle name="40% - Accent2 30 2" xfId="8771" xr:uid="{00000000-0005-0000-0000-00003A220000}"/>
    <cellStyle name="40% - Accent2 31" xfId="8772" xr:uid="{00000000-0005-0000-0000-00003B220000}"/>
    <cellStyle name="40% - Accent2 31 2" xfId="8773" xr:uid="{00000000-0005-0000-0000-00003C220000}"/>
    <cellStyle name="40% - Accent2 32" xfId="8774" xr:uid="{00000000-0005-0000-0000-00003D220000}"/>
    <cellStyle name="40% - Accent2 32 2" xfId="8775" xr:uid="{00000000-0005-0000-0000-00003E220000}"/>
    <cellStyle name="40% - Accent2 33" xfId="8776" xr:uid="{00000000-0005-0000-0000-00003F220000}"/>
    <cellStyle name="40% - Accent2 33 2" xfId="8777" xr:uid="{00000000-0005-0000-0000-000040220000}"/>
    <cellStyle name="40% - Accent2 34" xfId="8778" xr:uid="{00000000-0005-0000-0000-000041220000}"/>
    <cellStyle name="40% - Accent2 34 2" xfId="8779" xr:uid="{00000000-0005-0000-0000-000042220000}"/>
    <cellStyle name="40% - Accent2 35" xfId="8780" xr:uid="{00000000-0005-0000-0000-000043220000}"/>
    <cellStyle name="40% - Accent2 35 2" xfId="8781" xr:uid="{00000000-0005-0000-0000-000044220000}"/>
    <cellStyle name="40% - Accent2 36" xfId="8782" xr:uid="{00000000-0005-0000-0000-000045220000}"/>
    <cellStyle name="40% - Accent2 36 2" xfId="8783" xr:uid="{00000000-0005-0000-0000-000046220000}"/>
    <cellStyle name="40% - Accent2 37" xfId="8784" xr:uid="{00000000-0005-0000-0000-000047220000}"/>
    <cellStyle name="40% - Accent2 37 2" xfId="8785" xr:uid="{00000000-0005-0000-0000-000048220000}"/>
    <cellStyle name="40% - Accent2 38" xfId="8786" xr:uid="{00000000-0005-0000-0000-000049220000}"/>
    <cellStyle name="40% - Accent2 38 2" xfId="8787" xr:uid="{00000000-0005-0000-0000-00004A220000}"/>
    <cellStyle name="40% - Accent2 39" xfId="8788" xr:uid="{00000000-0005-0000-0000-00004B220000}"/>
    <cellStyle name="40% - Accent2 39 2" xfId="8789" xr:uid="{00000000-0005-0000-0000-00004C220000}"/>
    <cellStyle name="40% - Accent2 4" xfId="8790" xr:uid="{00000000-0005-0000-0000-00004D220000}"/>
    <cellStyle name="40% - Accent2 4 2" xfId="8791" xr:uid="{00000000-0005-0000-0000-00004E220000}"/>
    <cellStyle name="40% - Accent2 4 2 2" xfId="8792" xr:uid="{00000000-0005-0000-0000-00004F220000}"/>
    <cellStyle name="40% - Accent2 4 2 2 2" xfId="8793" xr:uid="{00000000-0005-0000-0000-000050220000}"/>
    <cellStyle name="40% - Accent2 4 2 2 2 2" xfId="8794" xr:uid="{00000000-0005-0000-0000-000051220000}"/>
    <cellStyle name="40% - Accent2 4 2 2 2 2 2" xfId="8795" xr:uid="{00000000-0005-0000-0000-000052220000}"/>
    <cellStyle name="40% - Accent2 4 2 2 2 3" xfId="8796" xr:uid="{00000000-0005-0000-0000-000053220000}"/>
    <cellStyle name="40% - Accent2 4 2 2 2 3 2" xfId="8797" xr:uid="{00000000-0005-0000-0000-000054220000}"/>
    <cellStyle name="40% - Accent2 4 2 2 2 4" xfId="8798" xr:uid="{00000000-0005-0000-0000-000055220000}"/>
    <cellStyle name="40% - Accent2 4 2 2 3" xfId="8799" xr:uid="{00000000-0005-0000-0000-000056220000}"/>
    <cellStyle name="40% - Accent2 4 2 2 3 2" xfId="8800" xr:uid="{00000000-0005-0000-0000-000057220000}"/>
    <cellStyle name="40% - Accent2 4 2 2 4" xfId="8801" xr:uid="{00000000-0005-0000-0000-000058220000}"/>
    <cellStyle name="40% - Accent2 4 2 2 4 2" xfId="8802" xr:uid="{00000000-0005-0000-0000-000059220000}"/>
    <cellStyle name="40% - Accent2 4 2 2 5" xfId="8803" xr:uid="{00000000-0005-0000-0000-00005A220000}"/>
    <cellStyle name="40% - Accent2 4 2 3" xfId="8804" xr:uid="{00000000-0005-0000-0000-00005B220000}"/>
    <cellStyle name="40% - Accent2 4 2 3 2" xfId="8805" xr:uid="{00000000-0005-0000-0000-00005C220000}"/>
    <cellStyle name="40% - Accent2 4 2 3 2 2" xfId="8806" xr:uid="{00000000-0005-0000-0000-00005D220000}"/>
    <cellStyle name="40% - Accent2 4 2 3 3" xfId="8807" xr:uid="{00000000-0005-0000-0000-00005E220000}"/>
    <cellStyle name="40% - Accent2 4 2 3 3 2" xfId="8808" xr:uid="{00000000-0005-0000-0000-00005F220000}"/>
    <cellStyle name="40% - Accent2 4 2 3 4" xfId="8809" xr:uid="{00000000-0005-0000-0000-000060220000}"/>
    <cellStyle name="40% - Accent2 4 2 4" xfId="8810" xr:uid="{00000000-0005-0000-0000-000061220000}"/>
    <cellStyle name="40% - Accent2 4 2 4 2" xfId="8811" xr:uid="{00000000-0005-0000-0000-000062220000}"/>
    <cellStyle name="40% - Accent2 4 2 5" xfId="8812" xr:uid="{00000000-0005-0000-0000-000063220000}"/>
    <cellStyle name="40% - Accent2 4 2 5 2" xfId="8813" xr:uid="{00000000-0005-0000-0000-000064220000}"/>
    <cellStyle name="40% - Accent2 4 2 6" xfId="8814" xr:uid="{00000000-0005-0000-0000-000065220000}"/>
    <cellStyle name="40% - Accent2 4 3" xfId="8815" xr:uid="{00000000-0005-0000-0000-000066220000}"/>
    <cellStyle name="40% - Accent2 4 3 2" xfId="8816" xr:uid="{00000000-0005-0000-0000-000067220000}"/>
    <cellStyle name="40% - Accent2 4 3 2 2" xfId="8817" xr:uid="{00000000-0005-0000-0000-000068220000}"/>
    <cellStyle name="40% - Accent2 4 3 2 2 2" xfId="8818" xr:uid="{00000000-0005-0000-0000-000069220000}"/>
    <cellStyle name="40% - Accent2 4 3 2 2 2 2" xfId="8819" xr:uid="{00000000-0005-0000-0000-00006A220000}"/>
    <cellStyle name="40% - Accent2 4 3 2 2 3" xfId="8820" xr:uid="{00000000-0005-0000-0000-00006B220000}"/>
    <cellStyle name="40% - Accent2 4 3 2 2 3 2" xfId="8821" xr:uid="{00000000-0005-0000-0000-00006C220000}"/>
    <cellStyle name="40% - Accent2 4 3 2 2 4" xfId="8822" xr:uid="{00000000-0005-0000-0000-00006D220000}"/>
    <cellStyle name="40% - Accent2 4 3 2 3" xfId="8823" xr:uid="{00000000-0005-0000-0000-00006E220000}"/>
    <cellStyle name="40% - Accent2 4 3 2 3 2" xfId="8824" xr:uid="{00000000-0005-0000-0000-00006F220000}"/>
    <cellStyle name="40% - Accent2 4 3 2 4" xfId="8825" xr:uid="{00000000-0005-0000-0000-000070220000}"/>
    <cellStyle name="40% - Accent2 4 3 2 4 2" xfId="8826" xr:uid="{00000000-0005-0000-0000-000071220000}"/>
    <cellStyle name="40% - Accent2 4 3 2 5" xfId="8827" xr:uid="{00000000-0005-0000-0000-000072220000}"/>
    <cellStyle name="40% - Accent2 4 3 3" xfId="8828" xr:uid="{00000000-0005-0000-0000-000073220000}"/>
    <cellStyle name="40% - Accent2 4 3 3 2" xfId="8829" xr:uid="{00000000-0005-0000-0000-000074220000}"/>
    <cellStyle name="40% - Accent2 4 3 3 2 2" xfId="8830" xr:uid="{00000000-0005-0000-0000-000075220000}"/>
    <cellStyle name="40% - Accent2 4 3 3 3" xfId="8831" xr:uid="{00000000-0005-0000-0000-000076220000}"/>
    <cellStyle name="40% - Accent2 4 3 3 3 2" xfId="8832" xr:uid="{00000000-0005-0000-0000-000077220000}"/>
    <cellStyle name="40% - Accent2 4 3 3 4" xfId="8833" xr:uid="{00000000-0005-0000-0000-000078220000}"/>
    <cellStyle name="40% - Accent2 4 3 4" xfId="8834" xr:uid="{00000000-0005-0000-0000-000079220000}"/>
    <cellStyle name="40% - Accent2 4 3 4 2" xfId="8835" xr:uid="{00000000-0005-0000-0000-00007A220000}"/>
    <cellStyle name="40% - Accent2 4 3 5" xfId="8836" xr:uid="{00000000-0005-0000-0000-00007B220000}"/>
    <cellStyle name="40% - Accent2 4 3 5 2" xfId="8837" xr:uid="{00000000-0005-0000-0000-00007C220000}"/>
    <cellStyle name="40% - Accent2 4 3 6" xfId="8838" xr:uid="{00000000-0005-0000-0000-00007D220000}"/>
    <cellStyle name="40% - Accent2 4 4" xfId="8839" xr:uid="{00000000-0005-0000-0000-00007E220000}"/>
    <cellStyle name="40% - Accent2 4 4 2" xfId="8840" xr:uid="{00000000-0005-0000-0000-00007F220000}"/>
    <cellStyle name="40% - Accent2 4 4 2 2" xfId="8841" xr:uid="{00000000-0005-0000-0000-000080220000}"/>
    <cellStyle name="40% - Accent2 4 4 2 2 2" xfId="8842" xr:uid="{00000000-0005-0000-0000-000081220000}"/>
    <cellStyle name="40% - Accent2 4 4 2 2 2 2" xfId="8843" xr:uid="{00000000-0005-0000-0000-000082220000}"/>
    <cellStyle name="40% - Accent2 4 4 2 2 3" xfId="8844" xr:uid="{00000000-0005-0000-0000-000083220000}"/>
    <cellStyle name="40% - Accent2 4 4 2 2 3 2" xfId="8845" xr:uid="{00000000-0005-0000-0000-000084220000}"/>
    <cellStyle name="40% - Accent2 4 4 2 2 4" xfId="8846" xr:uid="{00000000-0005-0000-0000-000085220000}"/>
    <cellStyle name="40% - Accent2 4 4 2 3" xfId="8847" xr:uid="{00000000-0005-0000-0000-000086220000}"/>
    <cellStyle name="40% - Accent2 4 4 2 3 2" xfId="8848" xr:uid="{00000000-0005-0000-0000-000087220000}"/>
    <cellStyle name="40% - Accent2 4 4 2 4" xfId="8849" xr:uid="{00000000-0005-0000-0000-000088220000}"/>
    <cellStyle name="40% - Accent2 4 4 2 4 2" xfId="8850" xr:uid="{00000000-0005-0000-0000-000089220000}"/>
    <cellStyle name="40% - Accent2 4 4 2 5" xfId="8851" xr:uid="{00000000-0005-0000-0000-00008A220000}"/>
    <cellStyle name="40% - Accent2 4 4 3" xfId="8852" xr:uid="{00000000-0005-0000-0000-00008B220000}"/>
    <cellStyle name="40% - Accent2 4 4 3 2" xfId="8853" xr:uid="{00000000-0005-0000-0000-00008C220000}"/>
    <cellStyle name="40% - Accent2 4 4 3 2 2" xfId="8854" xr:uid="{00000000-0005-0000-0000-00008D220000}"/>
    <cellStyle name="40% - Accent2 4 4 3 3" xfId="8855" xr:uid="{00000000-0005-0000-0000-00008E220000}"/>
    <cellStyle name="40% - Accent2 4 4 3 3 2" xfId="8856" xr:uid="{00000000-0005-0000-0000-00008F220000}"/>
    <cellStyle name="40% - Accent2 4 4 3 4" xfId="8857" xr:uid="{00000000-0005-0000-0000-000090220000}"/>
    <cellStyle name="40% - Accent2 4 4 4" xfId="8858" xr:uid="{00000000-0005-0000-0000-000091220000}"/>
    <cellStyle name="40% - Accent2 4 4 4 2" xfId="8859" xr:uid="{00000000-0005-0000-0000-000092220000}"/>
    <cellStyle name="40% - Accent2 4 4 5" xfId="8860" xr:uid="{00000000-0005-0000-0000-000093220000}"/>
    <cellStyle name="40% - Accent2 4 4 5 2" xfId="8861" xr:uid="{00000000-0005-0000-0000-000094220000}"/>
    <cellStyle name="40% - Accent2 4 4 6" xfId="8862" xr:uid="{00000000-0005-0000-0000-000095220000}"/>
    <cellStyle name="40% - Accent2 4 5" xfId="8863" xr:uid="{00000000-0005-0000-0000-000096220000}"/>
    <cellStyle name="40% - Accent2 4 5 2" xfId="8864" xr:uid="{00000000-0005-0000-0000-000097220000}"/>
    <cellStyle name="40% - Accent2 4 5 2 2" xfId="8865" xr:uid="{00000000-0005-0000-0000-000098220000}"/>
    <cellStyle name="40% - Accent2 4 5 2 2 2" xfId="8866" xr:uid="{00000000-0005-0000-0000-000099220000}"/>
    <cellStyle name="40% - Accent2 4 5 2 3" xfId="8867" xr:uid="{00000000-0005-0000-0000-00009A220000}"/>
    <cellStyle name="40% - Accent2 4 5 2 3 2" xfId="8868" xr:uid="{00000000-0005-0000-0000-00009B220000}"/>
    <cellStyle name="40% - Accent2 4 5 2 4" xfId="8869" xr:uid="{00000000-0005-0000-0000-00009C220000}"/>
    <cellStyle name="40% - Accent2 4 5 3" xfId="8870" xr:uid="{00000000-0005-0000-0000-00009D220000}"/>
    <cellStyle name="40% - Accent2 4 5 3 2" xfId="8871" xr:uid="{00000000-0005-0000-0000-00009E220000}"/>
    <cellStyle name="40% - Accent2 4 5 4" xfId="8872" xr:uid="{00000000-0005-0000-0000-00009F220000}"/>
    <cellStyle name="40% - Accent2 4 5 4 2" xfId="8873" xr:uid="{00000000-0005-0000-0000-0000A0220000}"/>
    <cellStyle name="40% - Accent2 4 5 5" xfId="8874" xr:uid="{00000000-0005-0000-0000-0000A1220000}"/>
    <cellStyle name="40% - Accent2 4 6" xfId="8875" xr:uid="{00000000-0005-0000-0000-0000A2220000}"/>
    <cellStyle name="40% - Accent2 4 6 2" xfId="8876" xr:uid="{00000000-0005-0000-0000-0000A3220000}"/>
    <cellStyle name="40% - Accent2 4 6 2 2" xfId="8877" xr:uid="{00000000-0005-0000-0000-0000A4220000}"/>
    <cellStyle name="40% - Accent2 4 6 3" xfId="8878" xr:uid="{00000000-0005-0000-0000-0000A5220000}"/>
    <cellStyle name="40% - Accent2 4 6 3 2" xfId="8879" xr:uid="{00000000-0005-0000-0000-0000A6220000}"/>
    <cellStyle name="40% - Accent2 4 6 4" xfId="8880" xr:uid="{00000000-0005-0000-0000-0000A7220000}"/>
    <cellStyle name="40% - Accent2 4 7" xfId="8881" xr:uid="{00000000-0005-0000-0000-0000A8220000}"/>
    <cellStyle name="40% - Accent2 4 7 2" xfId="8882" xr:uid="{00000000-0005-0000-0000-0000A9220000}"/>
    <cellStyle name="40% - Accent2 4 8" xfId="8883" xr:uid="{00000000-0005-0000-0000-0000AA220000}"/>
    <cellStyle name="40% - Accent2 4 8 2" xfId="8884" xr:uid="{00000000-0005-0000-0000-0000AB220000}"/>
    <cellStyle name="40% - Accent2 4 9" xfId="8885" xr:uid="{00000000-0005-0000-0000-0000AC220000}"/>
    <cellStyle name="40% - Accent2 40" xfId="8886" xr:uid="{00000000-0005-0000-0000-0000AD220000}"/>
    <cellStyle name="40% - Accent2 40 2" xfId="8887" xr:uid="{00000000-0005-0000-0000-0000AE220000}"/>
    <cellStyle name="40% - Accent2 41" xfId="8888" xr:uid="{00000000-0005-0000-0000-0000AF220000}"/>
    <cellStyle name="40% - Accent2 41 2" xfId="8889" xr:uid="{00000000-0005-0000-0000-0000B0220000}"/>
    <cellStyle name="40% - Accent2 42" xfId="8890" xr:uid="{00000000-0005-0000-0000-0000B1220000}"/>
    <cellStyle name="40% - Accent2 42 2" xfId="8891" xr:uid="{00000000-0005-0000-0000-0000B2220000}"/>
    <cellStyle name="40% - Accent2 43" xfId="8892" xr:uid="{00000000-0005-0000-0000-0000B3220000}"/>
    <cellStyle name="40% - Accent2 43 2" xfId="8893" xr:uid="{00000000-0005-0000-0000-0000B4220000}"/>
    <cellStyle name="40% - Accent2 44" xfId="8894" xr:uid="{00000000-0005-0000-0000-0000B5220000}"/>
    <cellStyle name="40% - Accent2 44 2" xfId="8895" xr:uid="{00000000-0005-0000-0000-0000B6220000}"/>
    <cellStyle name="40% - Accent2 45" xfId="8896" xr:uid="{00000000-0005-0000-0000-0000B7220000}"/>
    <cellStyle name="40% - Accent2 45 2" xfId="8897" xr:uid="{00000000-0005-0000-0000-0000B8220000}"/>
    <cellStyle name="40% - Accent2 46" xfId="8898" xr:uid="{00000000-0005-0000-0000-0000B9220000}"/>
    <cellStyle name="40% - Accent2 46 2" xfId="8899" xr:uid="{00000000-0005-0000-0000-0000BA220000}"/>
    <cellStyle name="40% - Accent2 47" xfId="8900" xr:uid="{00000000-0005-0000-0000-0000BB220000}"/>
    <cellStyle name="40% - Accent2 47 2" xfId="8901" xr:uid="{00000000-0005-0000-0000-0000BC220000}"/>
    <cellStyle name="40% - Accent2 48" xfId="8902" xr:uid="{00000000-0005-0000-0000-0000BD220000}"/>
    <cellStyle name="40% - Accent2 48 2" xfId="8903" xr:uid="{00000000-0005-0000-0000-0000BE220000}"/>
    <cellStyle name="40% - Accent2 49" xfId="8904" xr:uid="{00000000-0005-0000-0000-0000BF220000}"/>
    <cellStyle name="40% - Accent2 49 2" xfId="8905" xr:uid="{00000000-0005-0000-0000-0000C0220000}"/>
    <cellStyle name="40% - Accent2 5" xfId="8906" xr:uid="{00000000-0005-0000-0000-0000C1220000}"/>
    <cellStyle name="40% - Accent2 5 2" xfId="8907" xr:uid="{00000000-0005-0000-0000-0000C2220000}"/>
    <cellStyle name="40% - Accent2 5 2 2" xfId="8908" xr:uid="{00000000-0005-0000-0000-0000C3220000}"/>
    <cellStyle name="40% - Accent2 5 2 2 2" xfId="8909" xr:uid="{00000000-0005-0000-0000-0000C4220000}"/>
    <cellStyle name="40% - Accent2 5 2 2 2 2" xfId="8910" xr:uid="{00000000-0005-0000-0000-0000C5220000}"/>
    <cellStyle name="40% - Accent2 5 2 2 2 2 2" xfId="8911" xr:uid="{00000000-0005-0000-0000-0000C6220000}"/>
    <cellStyle name="40% - Accent2 5 2 2 2 3" xfId="8912" xr:uid="{00000000-0005-0000-0000-0000C7220000}"/>
    <cellStyle name="40% - Accent2 5 2 2 2 3 2" xfId="8913" xr:uid="{00000000-0005-0000-0000-0000C8220000}"/>
    <cellStyle name="40% - Accent2 5 2 2 2 4" xfId="8914" xr:uid="{00000000-0005-0000-0000-0000C9220000}"/>
    <cellStyle name="40% - Accent2 5 2 2 3" xfId="8915" xr:uid="{00000000-0005-0000-0000-0000CA220000}"/>
    <cellStyle name="40% - Accent2 5 2 2 3 2" xfId="8916" xr:uid="{00000000-0005-0000-0000-0000CB220000}"/>
    <cellStyle name="40% - Accent2 5 2 2 4" xfId="8917" xr:uid="{00000000-0005-0000-0000-0000CC220000}"/>
    <cellStyle name="40% - Accent2 5 2 2 4 2" xfId="8918" xr:uid="{00000000-0005-0000-0000-0000CD220000}"/>
    <cellStyle name="40% - Accent2 5 2 2 5" xfId="8919" xr:uid="{00000000-0005-0000-0000-0000CE220000}"/>
    <cellStyle name="40% - Accent2 5 2 3" xfId="8920" xr:uid="{00000000-0005-0000-0000-0000CF220000}"/>
    <cellStyle name="40% - Accent2 5 2 3 2" xfId="8921" xr:uid="{00000000-0005-0000-0000-0000D0220000}"/>
    <cellStyle name="40% - Accent2 5 2 3 2 2" xfId="8922" xr:uid="{00000000-0005-0000-0000-0000D1220000}"/>
    <cellStyle name="40% - Accent2 5 2 3 3" xfId="8923" xr:uid="{00000000-0005-0000-0000-0000D2220000}"/>
    <cellStyle name="40% - Accent2 5 2 3 3 2" xfId="8924" xr:uid="{00000000-0005-0000-0000-0000D3220000}"/>
    <cellStyle name="40% - Accent2 5 2 3 4" xfId="8925" xr:uid="{00000000-0005-0000-0000-0000D4220000}"/>
    <cellStyle name="40% - Accent2 5 2 4" xfId="8926" xr:uid="{00000000-0005-0000-0000-0000D5220000}"/>
    <cellStyle name="40% - Accent2 5 2 4 2" xfId="8927" xr:uid="{00000000-0005-0000-0000-0000D6220000}"/>
    <cellStyle name="40% - Accent2 5 2 5" xfId="8928" xr:uid="{00000000-0005-0000-0000-0000D7220000}"/>
    <cellStyle name="40% - Accent2 5 2 5 2" xfId="8929" xr:uid="{00000000-0005-0000-0000-0000D8220000}"/>
    <cellStyle name="40% - Accent2 5 2 6" xfId="8930" xr:uid="{00000000-0005-0000-0000-0000D9220000}"/>
    <cellStyle name="40% - Accent2 5 3" xfId="8931" xr:uid="{00000000-0005-0000-0000-0000DA220000}"/>
    <cellStyle name="40% - Accent2 5 3 2" xfId="8932" xr:uid="{00000000-0005-0000-0000-0000DB220000}"/>
    <cellStyle name="40% - Accent2 5 3 2 2" xfId="8933" xr:uid="{00000000-0005-0000-0000-0000DC220000}"/>
    <cellStyle name="40% - Accent2 5 3 2 2 2" xfId="8934" xr:uid="{00000000-0005-0000-0000-0000DD220000}"/>
    <cellStyle name="40% - Accent2 5 3 2 2 2 2" xfId="8935" xr:uid="{00000000-0005-0000-0000-0000DE220000}"/>
    <cellStyle name="40% - Accent2 5 3 2 2 3" xfId="8936" xr:uid="{00000000-0005-0000-0000-0000DF220000}"/>
    <cellStyle name="40% - Accent2 5 3 2 2 3 2" xfId="8937" xr:uid="{00000000-0005-0000-0000-0000E0220000}"/>
    <cellStyle name="40% - Accent2 5 3 2 2 4" xfId="8938" xr:uid="{00000000-0005-0000-0000-0000E1220000}"/>
    <cellStyle name="40% - Accent2 5 3 2 3" xfId="8939" xr:uid="{00000000-0005-0000-0000-0000E2220000}"/>
    <cellStyle name="40% - Accent2 5 3 2 3 2" xfId="8940" xr:uid="{00000000-0005-0000-0000-0000E3220000}"/>
    <cellStyle name="40% - Accent2 5 3 2 4" xfId="8941" xr:uid="{00000000-0005-0000-0000-0000E4220000}"/>
    <cellStyle name="40% - Accent2 5 3 2 4 2" xfId="8942" xr:uid="{00000000-0005-0000-0000-0000E5220000}"/>
    <cellStyle name="40% - Accent2 5 3 2 5" xfId="8943" xr:uid="{00000000-0005-0000-0000-0000E6220000}"/>
    <cellStyle name="40% - Accent2 5 3 3" xfId="8944" xr:uid="{00000000-0005-0000-0000-0000E7220000}"/>
    <cellStyle name="40% - Accent2 5 3 3 2" xfId="8945" xr:uid="{00000000-0005-0000-0000-0000E8220000}"/>
    <cellStyle name="40% - Accent2 5 3 3 2 2" xfId="8946" xr:uid="{00000000-0005-0000-0000-0000E9220000}"/>
    <cellStyle name="40% - Accent2 5 3 3 3" xfId="8947" xr:uid="{00000000-0005-0000-0000-0000EA220000}"/>
    <cellStyle name="40% - Accent2 5 3 3 3 2" xfId="8948" xr:uid="{00000000-0005-0000-0000-0000EB220000}"/>
    <cellStyle name="40% - Accent2 5 3 3 4" xfId="8949" xr:uid="{00000000-0005-0000-0000-0000EC220000}"/>
    <cellStyle name="40% - Accent2 5 3 4" xfId="8950" xr:uid="{00000000-0005-0000-0000-0000ED220000}"/>
    <cellStyle name="40% - Accent2 5 3 4 2" xfId="8951" xr:uid="{00000000-0005-0000-0000-0000EE220000}"/>
    <cellStyle name="40% - Accent2 5 3 5" xfId="8952" xr:uid="{00000000-0005-0000-0000-0000EF220000}"/>
    <cellStyle name="40% - Accent2 5 3 5 2" xfId="8953" xr:uid="{00000000-0005-0000-0000-0000F0220000}"/>
    <cellStyle name="40% - Accent2 5 3 6" xfId="8954" xr:uid="{00000000-0005-0000-0000-0000F1220000}"/>
    <cellStyle name="40% - Accent2 5 4" xfId="8955" xr:uid="{00000000-0005-0000-0000-0000F2220000}"/>
    <cellStyle name="40% - Accent2 5 4 2" xfId="8956" xr:uid="{00000000-0005-0000-0000-0000F3220000}"/>
    <cellStyle name="40% - Accent2 5 4 2 2" xfId="8957" xr:uid="{00000000-0005-0000-0000-0000F4220000}"/>
    <cellStyle name="40% - Accent2 5 4 2 2 2" xfId="8958" xr:uid="{00000000-0005-0000-0000-0000F5220000}"/>
    <cellStyle name="40% - Accent2 5 4 2 2 2 2" xfId="8959" xr:uid="{00000000-0005-0000-0000-0000F6220000}"/>
    <cellStyle name="40% - Accent2 5 4 2 2 3" xfId="8960" xr:uid="{00000000-0005-0000-0000-0000F7220000}"/>
    <cellStyle name="40% - Accent2 5 4 2 2 3 2" xfId="8961" xr:uid="{00000000-0005-0000-0000-0000F8220000}"/>
    <cellStyle name="40% - Accent2 5 4 2 2 4" xfId="8962" xr:uid="{00000000-0005-0000-0000-0000F9220000}"/>
    <cellStyle name="40% - Accent2 5 4 2 3" xfId="8963" xr:uid="{00000000-0005-0000-0000-0000FA220000}"/>
    <cellStyle name="40% - Accent2 5 4 2 3 2" xfId="8964" xr:uid="{00000000-0005-0000-0000-0000FB220000}"/>
    <cellStyle name="40% - Accent2 5 4 2 4" xfId="8965" xr:uid="{00000000-0005-0000-0000-0000FC220000}"/>
    <cellStyle name="40% - Accent2 5 4 2 4 2" xfId="8966" xr:uid="{00000000-0005-0000-0000-0000FD220000}"/>
    <cellStyle name="40% - Accent2 5 4 2 5" xfId="8967" xr:uid="{00000000-0005-0000-0000-0000FE220000}"/>
    <cellStyle name="40% - Accent2 5 4 3" xfId="8968" xr:uid="{00000000-0005-0000-0000-0000FF220000}"/>
    <cellStyle name="40% - Accent2 5 4 3 2" xfId="8969" xr:uid="{00000000-0005-0000-0000-000000230000}"/>
    <cellStyle name="40% - Accent2 5 4 3 2 2" xfId="8970" xr:uid="{00000000-0005-0000-0000-000001230000}"/>
    <cellStyle name="40% - Accent2 5 4 3 3" xfId="8971" xr:uid="{00000000-0005-0000-0000-000002230000}"/>
    <cellStyle name="40% - Accent2 5 4 3 3 2" xfId="8972" xr:uid="{00000000-0005-0000-0000-000003230000}"/>
    <cellStyle name="40% - Accent2 5 4 3 4" xfId="8973" xr:uid="{00000000-0005-0000-0000-000004230000}"/>
    <cellStyle name="40% - Accent2 5 4 4" xfId="8974" xr:uid="{00000000-0005-0000-0000-000005230000}"/>
    <cellStyle name="40% - Accent2 5 4 4 2" xfId="8975" xr:uid="{00000000-0005-0000-0000-000006230000}"/>
    <cellStyle name="40% - Accent2 5 4 5" xfId="8976" xr:uid="{00000000-0005-0000-0000-000007230000}"/>
    <cellStyle name="40% - Accent2 5 4 5 2" xfId="8977" xr:uid="{00000000-0005-0000-0000-000008230000}"/>
    <cellStyle name="40% - Accent2 5 4 6" xfId="8978" xr:uid="{00000000-0005-0000-0000-000009230000}"/>
    <cellStyle name="40% - Accent2 5 5" xfId="8979" xr:uid="{00000000-0005-0000-0000-00000A230000}"/>
    <cellStyle name="40% - Accent2 5 5 2" xfId="8980" xr:uid="{00000000-0005-0000-0000-00000B230000}"/>
    <cellStyle name="40% - Accent2 5 5 2 2" xfId="8981" xr:uid="{00000000-0005-0000-0000-00000C230000}"/>
    <cellStyle name="40% - Accent2 5 5 2 2 2" xfId="8982" xr:uid="{00000000-0005-0000-0000-00000D230000}"/>
    <cellStyle name="40% - Accent2 5 5 2 3" xfId="8983" xr:uid="{00000000-0005-0000-0000-00000E230000}"/>
    <cellStyle name="40% - Accent2 5 5 2 3 2" xfId="8984" xr:uid="{00000000-0005-0000-0000-00000F230000}"/>
    <cellStyle name="40% - Accent2 5 5 2 4" xfId="8985" xr:uid="{00000000-0005-0000-0000-000010230000}"/>
    <cellStyle name="40% - Accent2 5 5 3" xfId="8986" xr:uid="{00000000-0005-0000-0000-000011230000}"/>
    <cellStyle name="40% - Accent2 5 5 3 2" xfId="8987" xr:uid="{00000000-0005-0000-0000-000012230000}"/>
    <cellStyle name="40% - Accent2 5 5 4" xfId="8988" xr:uid="{00000000-0005-0000-0000-000013230000}"/>
    <cellStyle name="40% - Accent2 5 5 4 2" xfId="8989" xr:uid="{00000000-0005-0000-0000-000014230000}"/>
    <cellStyle name="40% - Accent2 5 5 5" xfId="8990" xr:uid="{00000000-0005-0000-0000-000015230000}"/>
    <cellStyle name="40% - Accent2 5 6" xfId="8991" xr:uid="{00000000-0005-0000-0000-000016230000}"/>
    <cellStyle name="40% - Accent2 5 6 2" xfId="8992" xr:uid="{00000000-0005-0000-0000-000017230000}"/>
    <cellStyle name="40% - Accent2 5 6 2 2" xfId="8993" xr:uid="{00000000-0005-0000-0000-000018230000}"/>
    <cellStyle name="40% - Accent2 5 6 3" xfId="8994" xr:uid="{00000000-0005-0000-0000-000019230000}"/>
    <cellStyle name="40% - Accent2 5 6 3 2" xfId="8995" xr:uid="{00000000-0005-0000-0000-00001A230000}"/>
    <cellStyle name="40% - Accent2 5 6 4" xfId="8996" xr:uid="{00000000-0005-0000-0000-00001B230000}"/>
    <cellStyle name="40% - Accent2 5 7" xfId="8997" xr:uid="{00000000-0005-0000-0000-00001C230000}"/>
    <cellStyle name="40% - Accent2 5 7 2" xfId="8998" xr:uid="{00000000-0005-0000-0000-00001D230000}"/>
    <cellStyle name="40% - Accent2 5 8" xfId="8999" xr:uid="{00000000-0005-0000-0000-00001E230000}"/>
    <cellStyle name="40% - Accent2 5 8 2" xfId="9000" xr:uid="{00000000-0005-0000-0000-00001F230000}"/>
    <cellStyle name="40% - Accent2 5 9" xfId="9001" xr:uid="{00000000-0005-0000-0000-000020230000}"/>
    <cellStyle name="40% - Accent2 50" xfId="9002" xr:uid="{00000000-0005-0000-0000-000021230000}"/>
    <cellStyle name="40% - Accent2 50 2" xfId="9003" xr:uid="{00000000-0005-0000-0000-000022230000}"/>
    <cellStyle name="40% - Accent2 51" xfId="9004" xr:uid="{00000000-0005-0000-0000-000023230000}"/>
    <cellStyle name="40% - Accent2 51 2" xfId="9005" xr:uid="{00000000-0005-0000-0000-000024230000}"/>
    <cellStyle name="40% - Accent2 52" xfId="9006" xr:uid="{00000000-0005-0000-0000-000025230000}"/>
    <cellStyle name="40% - Accent2 52 2" xfId="9007" xr:uid="{00000000-0005-0000-0000-000026230000}"/>
    <cellStyle name="40% - Accent2 53" xfId="9008" xr:uid="{00000000-0005-0000-0000-000027230000}"/>
    <cellStyle name="40% - Accent2 53 2" xfId="9009" xr:uid="{00000000-0005-0000-0000-000028230000}"/>
    <cellStyle name="40% - Accent2 54" xfId="9010" xr:uid="{00000000-0005-0000-0000-000029230000}"/>
    <cellStyle name="40% - Accent2 54 2" xfId="9011" xr:uid="{00000000-0005-0000-0000-00002A230000}"/>
    <cellStyle name="40% - Accent2 55" xfId="9012" xr:uid="{00000000-0005-0000-0000-00002B230000}"/>
    <cellStyle name="40% - Accent2 55 2" xfId="9013" xr:uid="{00000000-0005-0000-0000-00002C230000}"/>
    <cellStyle name="40% - Accent2 56" xfId="9014" xr:uid="{00000000-0005-0000-0000-00002D230000}"/>
    <cellStyle name="40% - Accent2 57" xfId="9015" xr:uid="{00000000-0005-0000-0000-00002E230000}"/>
    <cellStyle name="40% - Accent2 58" xfId="9016" xr:uid="{00000000-0005-0000-0000-00002F230000}"/>
    <cellStyle name="40% - Accent2 59" xfId="9017" xr:uid="{00000000-0005-0000-0000-000030230000}"/>
    <cellStyle name="40% - Accent2 6" xfId="9018" xr:uid="{00000000-0005-0000-0000-000031230000}"/>
    <cellStyle name="40% - Accent2 6 2" xfId="9019" xr:uid="{00000000-0005-0000-0000-000032230000}"/>
    <cellStyle name="40% - Accent2 6 2 2" xfId="9020" xr:uid="{00000000-0005-0000-0000-000033230000}"/>
    <cellStyle name="40% - Accent2 6 2 2 2" xfId="9021" xr:uid="{00000000-0005-0000-0000-000034230000}"/>
    <cellStyle name="40% - Accent2 6 2 2 2 2" xfId="9022" xr:uid="{00000000-0005-0000-0000-000035230000}"/>
    <cellStyle name="40% - Accent2 6 2 2 2 2 2" xfId="9023" xr:uid="{00000000-0005-0000-0000-000036230000}"/>
    <cellStyle name="40% - Accent2 6 2 2 2 3" xfId="9024" xr:uid="{00000000-0005-0000-0000-000037230000}"/>
    <cellStyle name="40% - Accent2 6 2 2 2 3 2" xfId="9025" xr:uid="{00000000-0005-0000-0000-000038230000}"/>
    <cellStyle name="40% - Accent2 6 2 2 2 4" xfId="9026" xr:uid="{00000000-0005-0000-0000-000039230000}"/>
    <cellStyle name="40% - Accent2 6 2 2 3" xfId="9027" xr:uid="{00000000-0005-0000-0000-00003A230000}"/>
    <cellStyle name="40% - Accent2 6 2 2 3 2" xfId="9028" xr:uid="{00000000-0005-0000-0000-00003B230000}"/>
    <cellStyle name="40% - Accent2 6 2 2 4" xfId="9029" xr:uid="{00000000-0005-0000-0000-00003C230000}"/>
    <cellStyle name="40% - Accent2 6 2 2 4 2" xfId="9030" xr:uid="{00000000-0005-0000-0000-00003D230000}"/>
    <cellStyle name="40% - Accent2 6 2 2 5" xfId="9031" xr:uid="{00000000-0005-0000-0000-00003E230000}"/>
    <cellStyle name="40% - Accent2 6 2 3" xfId="9032" xr:uid="{00000000-0005-0000-0000-00003F230000}"/>
    <cellStyle name="40% - Accent2 6 2 3 2" xfId="9033" xr:uid="{00000000-0005-0000-0000-000040230000}"/>
    <cellStyle name="40% - Accent2 6 2 3 2 2" xfId="9034" xr:uid="{00000000-0005-0000-0000-000041230000}"/>
    <cellStyle name="40% - Accent2 6 2 3 3" xfId="9035" xr:uid="{00000000-0005-0000-0000-000042230000}"/>
    <cellStyle name="40% - Accent2 6 2 3 3 2" xfId="9036" xr:uid="{00000000-0005-0000-0000-000043230000}"/>
    <cellStyle name="40% - Accent2 6 2 3 4" xfId="9037" xr:uid="{00000000-0005-0000-0000-000044230000}"/>
    <cellStyle name="40% - Accent2 6 2 4" xfId="9038" xr:uid="{00000000-0005-0000-0000-000045230000}"/>
    <cellStyle name="40% - Accent2 6 2 4 2" xfId="9039" xr:uid="{00000000-0005-0000-0000-000046230000}"/>
    <cellStyle name="40% - Accent2 6 2 5" xfId="9040" xr:uid="{00000000-0005-0000-0000-000047230000}"/>
    <cellStyle name="40% - Accent2 6 2 5 2" xfId="9041" xr:uid="{00000000-0005-0000-0000-000048230000}"/>
    <cellStyle name="40% - Accent2 6 2 6" xfId="9042" xr:uid="{00000000-0005-0000-0000-000049230000}"/>
    <cellStyle name="40% - Accent2 6 3" xfId="9043" xr:uid="{00000000-0005-0000-0000-00004A230000}"/>
    <cellStyle name="40% - Accent2 6 3 2" xfId="9044" xr:uid="{00000000-0005-0000-0000-00004B230000}"/>
    <cellStyle name="40% - Accent2 6 3 2 2" xfId="9045" xr:uid="{00000000-0005-0000-0000-00004C230000}"/>
    <cellStyle name="40% - Accent2 6 3 2 2 2" xfId="9046" xr:uid="{00000000-0005-0000-0000-00004D230000}"/>
    <cellStyle name="40% - Accent2 6 3 2 2 2 2" xfId="9047" xr:uid="{00000000-0005-0000-0000-00004E230000}"/>
    <cellStyle name="40% - Accent2 6 3 2 2 3" xfId="9048" xr:uid="{00000000-0005-0000-0000-00004F230000}"/>
    <cellStyle name="40% - Accent2 6 3 2 2 3 2" xfId="9049" xr:uid="{00000000-0005-0000-0000-000050230000}"/>
    <cellStyle name="40% - Accent2 6 3 2 2 4" xfId="9050" xr:uid="{00000000-0005-0000-0000-000051230000}"/>
    <cellStyle name="40% - Accent2 6 3 2 3" xfId="9051" xr:uid="{00000000-0005-0000-0000-000052230000}"/>
    <cellStyle name="40% - Accent2 6 3 2 3 2" xfId="9052" xr:uid="{00000000-0005-0000-0000-000053230000}"/>
    <cellStyle name="40% - Accent2 6 3 2 4" xfId="9053" xr:uid="{00000000-0005-0000-0000-000054230000}"/>
    <cellStyle name="40% - Accent2 6 3 2 4 2" xfId="9054" xr:uid="{00000000-0005-0000-0000-000055230000}"/>
    <cellStyle name="40% - Accent2 6 3 2 5" xfId="9055" xr:uid="{00000000-0005-0000-0000-000056230000}"/>
    <cellStyle name="40% - Accent2 6 3 3" xfId="9056" xr:uid="{00000000-0005-0000-0000-000057230000}"/>
    <cellStyle name="40% - Accent2 6 3 3 2" xfId="9057" xr:uid="{00000000-0005-0000-0000-000058230000}"/>
    <cellStyle name="40% - Accent2 6 3 3 2 2" xfId="9058" xr:uid="{00000000-0005-0000-0000-000059230000}"/>
    <cellStyle name="40% - Accent2 6 3 3 3" xfId="9059" xr:uid="{00000000-0005-0000-0000-00005A230000}"/>
    <cellStyle name="40% - Accent2 6 3 3 3 2" xfId="9060" xr:uid="{00000000-0005-0000-0000-00005B230000}"/>
    <cellStyle name="40% - Accent2 6 3 3 4" xfId="9061" xr:uid="{00000000-0005-0000-0000-00005C230000}"/>
    <cellStyle name="40% - Accent2 6 3 4" xfId="9062" xr:uid="{00000000-0005-0000-0000-00005D230000}"/>
    <cellStyle name="40% - Accent2 6 3 4 2" xfId="9063" xr:uid="{00000000-0005-0000-0000-00005E230000}"/>
    <cellStyle name="40% - Accent2 6 3 5" xfId="9064" xr:uid="{00000000-0005-0000-0000-00005F230000}"/>
    <cellStyle name="40% - Accent2 6 3 5 2" xfId="9065" xr:uid="{00000000-0005-0000-0000-000060230000}"/>
    <cellStyle name="40% - Accent2 6 3 6" xfId="9066" xr:uid="{00000000-0005-0000-0000-000061230000}"/>
    <cellStyle name="40% - Accent2 6 4" xfId="9067" xr:uid="{00000000-0005-0000-0000-000062230000}"/>
    <cellStyle name="40% - Accent2 6 4 2" xfId="9068" xr:uid="{00000000-0005-0000-0000-000063230000}"/>
    <cellStyle name="40% - Accent2 6 4 2 2" xfId="9069" xr:uid="{00000000-0005-0000-0000-000064230000}"/>
    <cellStyle name="40% - Accent2 6 4 2 2 2" xfId="9070" xr:uid="{00000000-0005-0000-0000-000065230000}"/>
    <cellStyle name="40% - Accent2 6 4 2 2 2 2" xfId="9071" xr:uid="{00000000-0005-0000-0000-000066230000}"/>
    <cellStyle name="40% - Accent2 6 4 2 2 3" xfId="9072" xr:uid="{00000000-0005-0000-0000-000067230000}"/>
    <cellStyle name="40% - Accent2 6 4 2 2 3 2" xfId="9073" xr:uid="{00000000-0005-0000-0000-000068230000}"/>
    <cellStyle name="40% - Accent2 6 4 2 2 4" xfId="9074" xr:uid="{00000000-0005-0000-0000-000069230000}"/>
    <cellStyle name="40% - Accent2 6 4 2 3" xfId="9075" xr:uid="{00000000-0005-0000-0000-00006A230000}"/>
    <cellStyle name="40% - Accent2 6 4 2 3 2" xfId="9076" xr:uid="{00000000-0005-0000-0000-00006B230000}"/>
    <cellStyle name="40% - Accent2 6 4 2 4" xfId="9077" xr:uid="{00000000-0005-0000-0000-00006C230000}"/>
    <cellStyle name="40% - Accent2 6 4 2 4 2" xfId="9078" xr:uid="{00000000-0005-0000-0000-00006D230000}"/>
    <cellStyle name="40% - Accent2 6 4 2 5" xfId="9079" xr:uid="{00000000-0005-0000-0000-00006E230000}"/>
    <cellStyle name="40% - Accent2 6 4 3" xfId="9080" xr:uid="{00000000-0005-0000-0000-00006F230000}"/>
    <cellStyle name="40% - Accent2 6 4 3 2" xfId="9081" xr:uid="{00000000-0005-0000-0000-000070230000}"/>
    <cellStyle name="40% - Accent2 6 4 3 2 2" xfId="9082" xr:uid="{00000000-0005-0000-0000-000071230000}"/>
    <cellStyle name="40% - Accent2 6 4 3 3" xfId="9083" xr:uid="{00000000-0005-0000-0000-000072230000}"/>
    <cellStyle name="40% - Accent2 6 4 3 3 2" xfId="9084" xr:uid="{00000000-0005-0000-0000-000073230000}"/>
    <cellStyle name="40% - Accent2 6 4 3 4" xfId="9085" xr:uid="{00000000-0005-0000-0000-000074230000}"/>
    <cellStyle name="40% - Accent2 6 4 4" xfId="9086" xr:uid="{00000000-0005-0000-0000-000075230000}"/>
    <cellStyle name="40% - Accent2 6 4 4 2" xfId="9087" xr:uid="{00000000-0005-0000-0000-000076230000}"/>
    <cellStyle name="40% - Accent2 6 4 5" xfId="9088" xr:uid="{00000000-0005-0000-0000-000077230000}"/>
    <cellStyle name="40% - Accent2 6 4 5 2" xfId="9089" xr:uid="{00000000-0005-0000-0000-000078230000}"/>
    <cellStyle name="40% - Accent2 6 4 6" xfId="9090" xr:uid="{00000000-0005-0000-0000-000079230000}"/>
    <cellStyle name="40% - Accent2 6 5" xfId="9091" xr:uid="{00000000-0005-0000-0000-00007A230000}"/>
    <cellStyle name="40% - Accent2 6 5 2" xfId="9092" xr:uid="{00000000-0005-0000-0000-00007B230000}"/>
    <cellStyle name="40% - Accent2 6 5 2 2" xfId="9093" xr:uid="{00000000-0005-0000-0000-00007C230000}"/>
    <cellStyle name="40% - Accent2 6 5 2 2 2" xfId="9094" xr:uid="{00000000-0005-0000-0000-00007D230000}"/>
    <cellStyle name="40% - Accent2 6 5 2 3" xfId="9095" xr:uid="{00000000-0005-0000-0000-00007E230000}"/>
    <cellStyle name="40% - Accent2 6 5 2 3 2" xfId="9096" xr:uid="{00000000-0005-0000-0000-00007F230000}"/>
    <cellStyle name="40% - Accent2 6 5 2 4" xfId="9097" xr:uid="{00000000-0005-0000-0000-000080230000}"/>
    <cellStyle name="40% - Accent2 6 5 3" xfId="9098" xr:uid="{00000000-0005-0000-0000-000081230000}"/>
    <cellStyle name="40% - Accent2 6 5 3 2" xfId="9099" xr:uid="{00000000-0005-0000-0000-000082230000}"/>
    <cellStyle name="40% - Accent2 6 5 4" xfId="9100" xr:uid="{00000000-0005-0000-0000-000083230000}"/>
    <cellStyle name="40% - Accent2 6 5 4 2" xfId="9101" xr:uid="{00000000-0005-0000-0000-000084230000}"/>
    <cellStyle name="40% - Accent2 6 5 5" xfId="9102" xr:uid="{00000000-0005-0000-0000-000085230000}"/>
    <cellStyle name="40% - Accent2 6 6" xfId="9103" xr:uid="{00000000-0005-0000-0000-000086230000}"/>
    <cellStyle name="40% - Accent2 6 6 2" xfId="9104" xr:uid="{00000000-0005-0000-0000-000087230000}"/>
    <cellStyle name="40% - Accent2 6 6 2 2" xfId="9105" xr:uid="{00000000-0005-0000-0000-000088230000}"/>
    <cellStyle name="40% - Accent2 6 6 3" xfId="9106" xr:uid="{00000000-0005-0000-0000-000089230000}"/>
    <cellStyle name="40% - Accent2 6 6 3 2" xfId="9107" xr:uid="{00000000-0005-0000-0000-00008A230000}"/>
    <cellStyle name="40% - Accent2 6 6 4" xfId="9108" xr:uid="{00000000-0005-0000-0000-00008B230000}"/>
    <cellStyle name="40% - Accent2 6 7" xfId="9109" xr:uid="{00000000-0005-0000-0000-00008C230000}"/>
    <cellStyle name="40% - Accent2 6 7 2" xfId="9110" xr:uid="{00000000-0005-0000-0000-00008D230000}"/>
    <cellStyle name="40% - Accent2 6 8" xfId="9111" xr:uid="{00000000-0005-0000-0000-00008E230000}"/>
    <cellStyle name="40% - Accent2 6 8 2" xfId="9112" xr:uid="{00000000-0005-0000-0000-00008F230000}"/>
    <cellStyle name="40% - Accent2 6 9" xfId="9113" xr:uid="{00000000-0005-0000-0000-000090230000}"/>
    <cellStyle name="40% - Accent2 60" xfId="9114" xr:uid="{00000000-0005-0000-0000-000091230000}"/>
    <cellStyle name="40% - Accent2 61" xfId="9115" xr:uid="{00000000-0005-0000-0000-000092230000}"/>
    <cellStyle name="40% - Accent2 62" xfId="9116" xr:uid="{00000000-0005-0000-0000-000093230000}"/>
    <cellStyle name="40% - Accent2 63" xfId="9117" xr:uid="{00000000-0005-0000-0000-000094230000}"/>
    <cellStyle name="40% - Accent2 64" xfId="9118" xr:uid="{00000000-0005-0000-0000-000095230000}"/>
    <cellStyle name="40% - Accent2 65" xfId="9119" xr:uid="{00000000-0005-0000-0000-000096230000}"/>
    <cellStyle name="40% - Accent2 66" xfId="9120" xr:uid="{00000000-0005-0000-0000-000097230000}"/>
    <cellStyle name="40% - Accent2 67" xfId="9121" xr:uid="{00000000-0005-0000-0000-000098230000}"/>
    <cellStyle name="40% - Accent2 68" xfId="9122" xr:uid="{00000000-0005-0000-0000-000099230000}"/>
    <cellStyle name="40% - Accent2 69" xfId="9123" xr:uid="{00000000-0005-0000-0000-00009A230000}"/>
    <cellStyle name="40% - Accent2 7" xfId="9124" xr:uid="{00000000-0005-0000-0000-00009B230000}"/>
    <cellStyle name="40% - Accent2 7 2" xfId="9125" xr:uid="{00000000-0005-0000-0000-00009C230000}"/>
    <cellStyle name="40% - Accent2 7 2 2" xfId="9126" xr:uid="{00000000-0005-0000-0000-00009D230000}"/>
    <cellStyle name="40% - Accent2 7 2 2 2" xfId="9127" xr:uid="{00000000-0005-0000-0000-00009E230000}"/>
    <cellStyle name="40% - Accent2 7 2 2 2 2" xfId="9128" xr:uid="{00000000-0005-0000-0000-00009F230000}"/>
    <cellStyle name="40% - Accent2 7 2 2 2 2 2" xfId="9129" xr:uid="{00000000-0005-0000-0000-0000A0230000}"/>
    <cellStyle name="40% - Accent2 7 2 2 2 3" xfId="9130" xr:uid="{00000000-0005-0000-0000-0000A1230000}"/>
    <cellStyle name="40% - Accent2 7 2 2 2 3 2" xfId="9131" xr:uid="{00000000-0005-0000-0000-0000A2230000}"/>
    <cellStyle name="40% - Accent2 7 2 2 2 4" xfId="9132" xr:uid="{00000000-0005-0000-0000-0000A3230000}"/>
    <cellStyle name="40% - Accent2 7 2 2 3" xfId="9133" xr:uid="{00000000-0005-0000-0000-0000A4230000}"/>
    <cellStyle name="40% - Accent2 7 2 2 3 2" xfId="9134" xr:uid="{00000000-0005-0000-0000-0000A5230000}"/>
    <cellStyle name="40% - Accent2 7 2 2 4" xfId="9135" xr:uid="{00000000-0005-0000-0000-0000A6230000}"/>
    <cellStyle name="40% - Accent2 7 2 2 4 2" xfId="9136" xr:uid="{00000000-0005-0000-0000-0000A7230000}"/>
    <cellStyle name="40% - Accent2 7 2 2 5" xfId="9137" xr:uid="{00000000-0005-0000-0000-0000A8230000}"/>
    <cellStyle name="40% - Accent2 7 2 3" xfId="9138" xr:uid="{00000000-0005-0000-0000-0000A9230000}"/>
    <cellStyle name="40% - Accent2 7 2 3 2" xfId="9139" xr:uid="{00000000-0005-0000-0000-0000AA230000}"/>
    <cellStyle name="40% - Accent2 7 2 3 2 2" xfId="9140" xr:uid="{00000000-0005-0000-0000-0000AB230000}"/>
    <cellStyle name="40% - Accent2 7 2 3 3" xfId="9141" xr:uid="{00000000-0005-0000-0000-0000AC230000}"/>
    <cellStyle name="40% - Accent2 7 2 3 3 2" xfId="9142" xr:uid="{00000000-0005-0000-0000-0000AD230000}"/>
    <cellStyle name="40% - Accent2 7 2 3 4" xfId="9143" xr:uid="{00000000-0005-0000-0000-0000AE230000}"/>
    <cellStyle name="40% - Accent2 7 2 4" xfId="9144" xr:uid="{00000000-0005-0000-0000-0000AF230000}"/>
    <cellStyle name="40% - Accent2 7 2 4 2" xfId="9145" xr:uid="{00000000-0005-0000-0000-0000B0230000}"/>
    <cellStyle name="40% - Accent2 7 2 5" xfId="9146" xr:uid="{00000000-0005-0000-0000-0000B1230000}"/>
    <cellStyle name="40% - Accent2 7 2 5 2" xfId="9147" xr:uid="{00000000-0005-0000-0000-0000B2230000}"/>
    <cellStyle name="40% - Accent2 7 2 6" xfId="9148" xr:uid="{00000000-0005-0000-0000-0000B3230000}"/>
    <cellStyle name="40% - Accent2 7 3" xfId="9149" xr:uid="{00000000-0005-0000-0000-0000B4230000}"/>
    <cellStyle name="40% - Accent2 7 3 2" xfId="9150" xr:uid="{00000000-0005-0000-0000-0000B5230000}"/>
    <cellStyle name="40% - Accent2 7 3 2 2" xfId="9151" xr:uid="{00000000-0005-0000-0000-0000B6230000}"/>
    <cellStyle name="40% - Accent2 7 3 2 2 2" xfId="9152" xr:uid="{00000000-0005-0000-0000-0000B7230000}"/>
    <cellStyle name="40% - Accent2 7 3 2 2 2 2" xfId="9153" xr:uid="{00000000-0005-0000-0000-0000B8230000}"/>
    <cellStyle name="40% - Accent2 7 3 2 2 3" xfId="9154" xr:uid="{00000000-0005-0000-0000-0000B9230000}"/>
    <cellStyle name="40% - Accent2 7 3 2 2 3 2" xfId="9155" xr:uid="{00000000-0005-0000-0000-0000BA230000}"/>
    <cellStyle name="40% - Accent2 7 3 2 2 4" xfId="9156" xr:uid="{00000000-0005-0000-0000-0000BB230000}"/>
    <cellStyle name="40% - Accent2 7 3 2 3" xfId="9157" xr:uid="{00000000-0005-0000-0000-0000BC230000}"/>
    <cellStyle name="40% - Accent2 7 3 2 3 2" xfId="9158" xr:uid="{00000000-0005-0000-0000-0000BD230000}"/>
    <cellStyle name="40% - Accent2 7 3 2 4" xfId="9159" xr:uid="{00000000-0005-0000-0000-0000BE230000}"/>
    <cellStyle name="40% - Accent2 7 3 2 4 2" xfId="9160" xr:uid="{00000000-0005-0000-0000-0000BF230000}"/>
    <cellStyle name="40% - Accent2 7 3 2 5" xfId="9161" xr:uid="{00000000-0005-0000-0000-0000C0230000}"/>
    <cellStyle name="40% - Accent2 7 3 3" xfId="9162" xr:uid="{00000000-0005-0000-0000-0000C1230000}"/>
    <cellStyle name="40% - Accent2 7 3 3 2" xfId="9163" xr:uid="{00000000-0005-0000-0000-0000C2230000}"/>
    <cellStyle name="40% - Accent2 7 3 3 2 2" xfId="9164" xr:uid="{00000000-0005-0000-0000-0000C3230000}"/>
    <cellStyle name="40% - Accent2 7 3 3 3" xfId="9165" xr:uid="{00000000-0005-0000-0000-0000C4230000}"/>
    <cellStyle name="40% - Accent2 7 3 3 3 2" xfId="9166" xr:uid="{00000000-0005-0000-0000-0000C5230000}"/>
    <cellStyle name="40% - Accent2 7 3 3 4" xfId="9167" xr:uid="{00000000-0005-0000-0000-0000C6230000}"/>
    <cellStyle name="40% - Accent2 7 3 4" xfId="9168" xr:uid="{00000000-0005-0000-0000-0000C7230000}"/>
    <cellStyle name="40% - Accent2 7 3 4 2" xfId="9169" xr:uid="{00000000-0005-0000-0000-0000C8230000}"/>
    <cellStyle name="40% - Accent2 7 3 5" xfId="9170" xr:uid="{00000000-0005-0000-0000-0000C9230000}"/>
    <cellStyle name="40% - Accent2 7 3 5 2" xfId="9171" xr:uid="{00000000-0005-0000-0000-0000CA230000}"/>
    <cellStyle name="40% - Accent2 7 3 6" xfId="9172" xr:uid="{00000000-0005-0000-0000-0000CB230000}"/>
    <cellStyle name="40% - Accent2 7 4" xfId="9173" xr:uid="{00000000-0005-0000-0000-0000CC230000}"/>
    <cellStyle name="40% - Accent2 7 4 2" xfId="9174" xr:uid="{00000000-0005-0000-0000-0000CD230000}"/>
    <cellStyle name="40% - Accent2 7 4 2 2" xfId="9175" xr:uid="{00000000-0005-0000-0000-0000CE230000}"/>
    <cellStyle name="40% - Accent2 7 4 2 2 2" xfId="9176" xr:uid="{00000000-0005-0000-0000-0000CF230000}"/>
    <cellStyle name="40% - Accent2 7 4 2 2 2 2" xfId="9177" xr:uid="{00000000-0005-0000-0000-0000D0230000}"/>
    <cellStyle name="40% - Accent2 7 4 2 2 3" xfId="9178" xr:uid="{00000000-0005-0000-0000-0000D1230000}"/>
    <cellStyle name="40% - Accent2 7 4 2 2 3 2" xfId="9179" xr:uid="{00000000-0005-0000-0000-0000D2230000}"/>
    <cellStyle name="40% - Accent2 7 4 2 2 4" xfId="9180" xr:uid="{00000000-0005-0000-0000-0000D3230000}"/>
    <cellStyle name="40% - Accent2 7 4 2 3" xfId="9181" xr:uid="{00000000-0005-0000-0000-0000D4230000}"/>
    <cellStyle name="40% - Accent2 7 4 2 3 2" xfId="9182" xr:uid="{00000000-0005-0000-0000-0000D5230000}"/>
    <cellStyle name="40% - Accent2 7 4 2 4" xfId="9183" xr:uid="{00000000-0005-0000-0000-0000D6230000}"/>
    <cellStyle name="40% - Accent2 7 4 2 4 2" xfId="9184" xr:uid="{00000000-0005-0000-0000-0000D7230000}"/>
    <cellStyle name="40% - Accent2 7 4 2 5" xfId="9185" xr:uid="{00000000-0005-0000-0000-0000D8230000}"/>
    <cellStyle name="40% - Accent2 7 4 3" xfId="9186" xr:uid="{00000000-0005-0000-0000-0000D9230000}"/>
    <cellStyle name="40% - Accent2 7 4 3 2" xfId="9187" xr:uid="{00000000-0005-0000-0000-0000DA230000}"/>
    <cellStyle name="40% - Accent2 7 4 3 2 2" xfId="9188" xr:uid="{00000000-0005-0000-0000-0000DB230000}"/>
    <cellStyle name="40% - Accent2 7 4 3 3" xfId="9189" xr:uid="{00000000-0005-0000-0000-0000DC230000}"/>
    <cellStyle name="40% - Accent2 7 4 3 3 2" xfId="9190" xr:uid="{00000000-0005-0000-0000-0000DD230000}"/>
    <cellStyle name="40% - Accent2 7 4 3 4" xfId="9191" xr:uid="{00000000-0005-0000-0000-0000DE230000}"/>
    <cellStyle name="40% - Accent2 7 4 4" xfId="9192" xr:uid="{00000000-0005-0000-0000-0000DF230000}"/>
    <cellStyle name="40% - Accent2 7 4 4 2" xfId="9193" xr:uid="{00000000-0005-0000-0000-0000E0230000}"/>
    <cellStyle name="40% - Accent2 7 4 5" xfId="9194" xr:uid="{00000000-0005-0000-0000-0000E1230000}"/>
    <cellStyle name="40% - Accent2 7 4 5 2" xfId="9195" xr:uid="{00000000-0005-0000-0000-0000E2230000}"/>
    <cellStyle name="40% - Accent2 7 4 6" xfId="9196" xr:uid="{00000000-0005-0000-0000-0000E3230000}"/>
    <cellStyle name="40% - Accent2 7 5" xfId="9197" xr:uid="{00000000-0005-0000-0000-0000E4230000}"/>
    <cellStyle name="40% - Accent2 7 5 2" xfId="9198" xr:uid="{00000000-0005-0000-0000-0000E5230000}"/>
    <cellStyle name="40% - Accent2 7 5 2 2" xfId="9199" xr:uid="{00000000-0005-0000-0000-0000E6230000}"/>
    <cellStyle name="40% - Accent2 7 5 2 2 2" xfId="9200" xr:uid="{00000000-0005-0000-0000-0000E7230000}"/>
    <cellStyle name="40% - Accent2 7 5 2 3" xfId="9201" xr:uid="{00000000-0005-0000-0000-0000E8230000}"/>
    <cellStyle name="40% - Accent2 7 5 2 3 2" xfId="9202" xr:uid="{00000000-0005-0000-0000-0000E9230000}"/>
    <cellStyle name="40% - Accent2 7 5 2 4" xfId="9203" xr:uid="{00000000-0005-0000-0000-0000EA230000}"/>
    <cellStyle name="40% - Accent2 7 5 3" xfId="9204" xr:uid="{00000000-0005-0000-0000-0000EB230000}"/>
    <cellStyle name="40% - Accent2 7 5 3 2" xfId="9205" xr:uid="{00000000-0005-0000-0000-0000EC230000}"/>
    <cellStyle name="40% - Accent2 7 5 4" xfId="9206" xr:uid="{00000000-0005-0000-0000-0000ED230000}"/>
    <cellStyle name="40% - Accent2 7 5 4 2" xfId="9207" xr:uid="{00000000-0005-0000-0000-0000EE230000}"/>
    <cellStyle name="40% - Accent2 7 5 5" xfId="9208" xr:uid="{00000000-0005-0000-0000-0000EF230000}"/>
    <cellStyle name="40% - Accent2 7 6" xfId="9209" xr:uid="{00000000-0005-0000-0000-0000F0230000}"/>
    <cellStyle name="40% - Accent2 7 6 2" xfId="9210" xr:uid="{00000000-0005-0000-0000-0000F1230000}"/>
    <cellStyle name="40% - Accent2 7 6 2 2" xfId="9211" xr:uid="{00000000-0005-0000-0000-0000F2230000}"/>
    <cellStyle name="40% - Accent2 7 6 3" xfId="9212" xr:uid="{00000000-0005-0000-0000-0000F3230000}"/>
    <cellStyle name="40% - Accent2 7 6 3 2" xfId="9213" xr:uid="{00000000-0005-0000-0000-0000F4230000}"/>
    <cellStyle name="40% - Accent2 7 6 4" xfId="9214" xr:uid="{00000000-0005-0000-0000-0000F5230000}"/>
    <cellStyle name="40% - Accent2 7 7" xfId="9215" xr:uid="{00000000-0005-0000-0000-0000F6230000}"/>
    <cellStyle name="40% - Accent2 7 7 2" xfId="9216" xr:uid="{00000000-0005-0000-0000-0000F7230000}"/>
    <cellStyle name="40% - Accent2 7 8" xfId="9217" xr:uid="{00000000-0005-0000-0000-0000F8230000}"/>
    <cellStyle name="40% - Accent2 7 8 2" xfId="9218" xr:uid="{00000000-0005-0000-0000-0000F9230000}"/>
    <cellStyle name="40% - Accent2 7 9" xfId="9219" xr:uid="{00000000-0005-0000-0000-0000FA230000}"/>
    <cellStyle name="40% - Accent2 70" xfId="9220" xr:uid="{00000000-0005-0000-0000-0000FB230000}"/>
    <cellStyle name="40% - Accent2 71" xfId="9221" xr:uid="{00000000-0005-0000-0000-0000FC230000}"/>
    <cellStyle name="40% - Accent2 72" xfId="9222" xr:uid="{00000000-0005-0000-0000-0000FD230000}"/>
    <cellStyle name="40% - Accent2 73" xfId="9223" xr:uid="{00000000-0005-0000-0000-0000FE230000}"/>
    <cellStyle name="40% - Accent2 74" xfId="9224" xr:uid="{00000000-0005-0000-0000-0000FF230000}"/>
    <cellStyle name="40% - Accent2 75" xfId="9225" xr:uid="{00000000-0005-0000-0000-000000240000}"/>
    <cellStyle name="40% - Accent2 76" xfId="9226" xr:uid="{00000000-0005-0000-0000-000001240000}"/>
    <cellStyle name="40% - Accent2 77" xfId="9227" xr:uid="{00000000-0005-0000-0000-000002240000}"/>
    <cellStyle name="40% - Accent2 78" xfId="9228" xr:uid="{00000000-0005-0000-0000-000003240000}"/>
    <cellStyle name="40% - Accent2 79" xfId="9229" xr:uid="{00000000-0005-0000-0000-000004240000}"/>
    <cellStyle name="40% - Accent2 8" xfId="9230" xr:uid="{00000000-0005-0000-0000-000005240000}"/>
    <cellStyle name="40% - Accent2 8 2" xfId="9231" xr:uid="{00000000-0005-0000-0000-000006240000}"/>
    <cellStyle name="40% - Accent2 8 2 2" xfId="9232" xr:uid="{00000000-0005-0000-0000-000007240000}"/>
    <cellStyle name="40% - Accent2 8 2 2 2" xfId="9233" xr:uid="{00000000-0005-0000-0000-000008240000}"/>
    <cellStyle name="40% - Accent2 8 2 2 2 2" xfId="9234" xr:uid="{00000000-0005-0000-0000-000009240000}"/>
    <cellStyle name="40% - Accent2 8 2 2 3" xfId="9235" xr:uid="{00000000-0005-0000-0000-00000A240000}"/>
    <cellStyle name="40% - Accent2 8 2 2 3 2" xfId="9236" xr:uid="{00000000-0005-0000-0000-00000B240000}"/>
    <cellStyle name="40% - Accent2 8 2 2 4" xfId="9237" xr:uid="{00000000-0005-0000-0000-00000C240000}"/>
    <cellStyle name="40% - Accent2 8 2 3" xfId="9238" xr:uid="{00000000-0005-0000-0000-00000D240000}"/>
    <cellStyle name="40% - Accent2 8 2 3 2" xfId="9239" xr:uid="{00000000-0005-0000-0000-00000E240000}"/>
    <cellStyle name="40% - Accent2 8 2 4" xfId="9240" xr:uid="{00000000-0005-0000-0000-00000F240000}"/>
    <cellStyle name="40% - Accent2 8 2 4 2" xfId="9241" xr:uid="{00000000-0005-0000-0000-000010240000}"/>
    <cellStyle name="40% - Accent2 8 2 5" xfId="9242" xr:uid="{00000000-0005-0000-0000-000011240000}"/>
    <cellStyle name="40% - Accent2 8 3" xfId="9243" xr:uid="{00000000-0005-0000-0000-000012240000}"/>
    <cellStyle name="40% - Accent2 8 3 2" xfId="9244" xr:uid="{00000000-0005-0000-0000-000013240000}"/>
    <cellStyle name="40% - Accent2 8 3 2 2" xfId="9245" xr:uid="{00000000-0005-0000-0000-000014240000}"/>
    <cellStyle name="40% - Accent2 8 3 3" xfId="9246" xr:uid="{00000000-0005-0000-0000-000015240000}"/>
    <cellStyle name="40% - Accent2 8 3 3 2" xfId="9247" xr:uid="{00000000-0005-0000-0000-000016240000}"/>
    <cellStyle name="40% - Accent2 8 3 4" xfId="9248" xr:uid="{00000000-0005-0000-0000-000017240000}"/>
    <cellStyle name="40% - Accent2 8 4" xfId="9249" xr:uid="{00000000-0005-0000-0000-000018240000}"/>
    <cellStyle name="40% - Accent2 8 4 2" xfId="9250" xr:uid="{00000000-0005-0000-0000-000019240000}"/>
    <cellStyle name="40% - Accent2 8 5" xfId="9251" xr:uid="{00000000-0005-0000-0000-00001A240000}"/>
    <cellStyle name="40% - Accent2 8 5 2" xfId="9252" xr:uid="{00000000-0005-0000-0000-00001B240000}"/>
    <cellStyle name="40% - Accent2 8 6" xfId="9253" xr:uid="{00000000-0005-0000-0000-00001C240000}"/>
    <cellStyle name="40% - Accent2 80" xfId="9254" xr:uid="{00000000-0005-0000-0000-00001D240000}"/>
    <cellStyle name="40% - Accent2 81" xfId="9255" xr:uid="{00000000-0005-0000-0000-00001E240000}"/>
    <cellStyle name="40% - Accent2 82" xfId="9256" xr:uid="{00000000-0005-0000-0000-00001F240000}"/>
    <cellStyle name="40% - Accent2 83" xfId="9257" xr:uid="{00000000-0005-0000-0000-000020240000}"/>
    <cellStyle name="40% - Accent2 84" xfId="9258" xr:uid="{00000000-0005-0000-0000-000021240000}"/>
    <cellStyle name="40% - Accent2 85" xfId="9259" xr:uid="{00000000-0005-0000-0000-000022240000}"/>
    <cellStyle name="40% - Accent2 86" xfId="9260" xr:uid="{00000000-0005-0000-0000-000023240000}"/>
    <cellStyle name="40% - Accent2 87" xfId="9261" xr:uid="{00000000-0005-0000-0000-000024240000}"/>
    <cellStyle name="40% - Accent2 88" xfId="9262" xr:uid="{00000000-0005-0000-0000-000025240000}"/>
    <cellStyle name="40% - Accent2 89" xfId="9263" xr:uid="{00000000-0005-0000-0000-000026240000}"/>
    <cellStyle name="40% - Accent2 9" xfId="9264" xr:uid="{00000000-0005-0000-0000-000027240000}"/>
    <cellStyle name="40% - Accent2 9 2" xfId="9265" xr:uid="{00000000-0005-0000-0000-000028240000}"/>
    <cellStyle name="40% - Accent2 9 2 2" xfId="9266" xr:uid="{00000000-0005-0000-0000-000029240000}"/>
    <cellStyle name="40% - Accent2 9 2 2 2" xfId="9267" xr:uid="{00000000-0005-0000-0000-00002A240000}"/>
    <cellStyle name="40% - Accent2 9 2 2 2 2" xfId="9268" xr:uid="{00000000-0005-0000-0000-00002B240000}"/>
    <cellStyle name="40% - Accent2 9 2 2 3" xfId="9269" xr:uid="{00000000-0005-0000-0000-00002C240000}"/>
    <cellStyle name="40% - Accent2 9 2 2 3 2" xfId="9270" xr:uid="{00000000-0005-0000-0000-00002D240000}"/>
    <cellStyle name="40% - Accent2 9 2 2 4" xfId="9271" xr:uid="{00000000-0005-0000-0000-00002E240000}"/>
    <cellStyle name="40% - Accent2 9 2 3" xfId="9272" xr:uid="{00000000-0005-0000-0000-00002F240000}"/>
    <cellStyle name="40% - Accent2 9 2 3 2" xfId="9273" xr:uid="{00000000-0005-0000-0000-000030240000}"/>
    <cellStyle name="40% - Accent2 9 2 4" xfId="9274" xr:uid="{00000000-0005-0000-0000-000031240000}"/>
    <cellStyle name="40% - Accent2 9 2 4 2" xfId="9275" xr:uid="{00000000-0005-0000-0000-000032240000}"/>
    <cellStyle name="40% - Accent2 9 2 5" xfId="9276" xr:uid="{00000000-0005-0000-0000-000033240000}"/>
    <cellStyle name="40% - Accent2 9 3" xfId="9277" xr:uid="{00000000-0005-0000-0000-000034240000}"/>
    <cellStyle name="40% - Accent2 9 3 2" xfId="9278" xr:uid="{00000000-0005-0000-0000-000035240000}"/>
    <cellStyle name="40% - Accent2 9 3 2 2" xfId="9279" xr:uid="{00000000-0005-0000-0000-000036240000}"/>
    <cellStyle name="40% - Accent2 9 3 3" xfId="9280" xr:uid="{00000000-0005-0000-0000-000037240000}"/>
    <cellStyle name="40% - Accent2 9 3 3 2" xfId="9281" xr:uid="{00000000-0005-0000-0000-000038240000}"/>
    <cellStyle name="40% - Accent2 9 3 4" xfId="9282" xr:uid="{00000000-0005-0000-0000-000039240000}"/>
    <cellStyle name="40% - Accent2 9 4" xfId="9283" xr:uid="{00000000-0005-0000-0000-00003A240000}"/>
    <cellStyle name="40% - Accent2 9 4 2" xfId="9284" xr:uid="{00000000-0005-0000-0000-00003B240000}"/>
    <cellStyle name="40% - Accent2 9 5" xfId="9285" xr:uid="{00000000-0005-0000-0000-00003C240000}"/>
    <cellStyle name="40% - Accent2 9 5 2" xfId="9286" xr:uid="{00000000-0005-0000-0000-00003D240000}"/>
    <cellStyle name="40% - Accent2 9 6" xfId="9287" xr:uid="{00000000-0005-0000-0000-00003E240000}"/>
    <cellStyle name="40% - Accent2 90" xfId="9288" xr:uid="{00000000-0005-0000-0000-00003F240000}"/>
    <cellStyle name="40% - Accent2 91" xfId="9289" xr:uid="{00000000-0005-0000-0000-000040240000}"/>
    <cellStyle name="40% - Accent2 92" xfId="9290" xr:uid="{00000000-0005-0000-0000-000041240000}"/>
    <cellStyle name="40% - Accent2 93" xfId="9291" xr:uid="{00000000-0005-0000-0000-000042240000}"/>
    <cellStyle name="40% - Accent2 94" xfId="9292" xr:uid="{00000000-0005-0000-0000-000043240000}"/>
    <cellStyle name="40% - Accent2 95" xfId="9293" xr:uid="{00000000-0005-0000-0000-000044240000}"/>
    <cellStyle name="40% - Accent2 96" xfId="9294" xr:uid="{00000000-0005-0000-0000-000045240000}"/>
    <cellStyle name="40% - Accent2 97" xfId="9295" xr:uid="{00000000-0005-0000-0000-000046240000}"/>
    <cellStyle name="40% - Accent2 98" xfId="9296" xr:uid="{00000000-0005-0000-0000-000047240000}"/>
    <cellStyle name="40% - Accent2 99" xfId="9297" xr:uid="{00000000-0005-0000-0000-000048240000}"/>
    <cellStyle name="40% - Accent3 10" xfId="9298" xr:uid="{00000000-0005-0000-0000-000049240000}"/>
    <cellStyle name="40% - Accent3 10 2" xfId="9299" xr:uid="{00000000-0005-0000-0000-00004A240000}"/>
    <cellStyle name="40% - Accent3 10 2 2" xfId="9300" xr:uid="{00000000-0005-0000-0000-00004B240000}"/>
    <cellStyle name="40% - Accent3 10 2 2 2" xfId="9301" xr:uid="{00000000-0005-0000-0000-00004C240000}"/>
    <cellStyle name="40% - Accent3 10 2 2 2 2" xfId="9302" xr:uid="{00000000-0005-0000-0000-00004D240000}"/>
    <cellStyle name="40% - Accent3 10 2 2 3" xfId="9303" xr:uid="{00000000-0005-0000-0000-00004E240000}"/>
    <cellStyle name="40% - Accent3 10 2 2 3 2" xfId="9304" xr:uid="{00000000-0005-0000-0000-00004F240000}"/>
    <cellStyle name="40% - Accent3 10 2 2 4" xfId="9305" xr:uid="{00000000-0005-0000-0000-000050240000}"/>
    <cellStyle name="40% - Accent3 10 2 3" xfId="9306" xr:uid="{00000000-0005-0000-0000-000051240000}"/>
    <cellStyle name="40% - Accent3 10 2 3 2" xfId="9307" xr:uid="{00000000-0005-0000-0000-000052240000}"/>
    <cellStyle name="40% - Accent3 10 2 4" xfId="9308" xr:uid="{00000000-0005-0000-0000-000053240000}"/>
    <cellStyle name="40% - Accent3 10 2 4 2" xfId="9309" xr:uid="{00000000-0005-0000-0000-000054240000}"/>
    <cellStyle name="40% - Accent3 10 2 5" xfId="9310" xr:uid="{00000000-0005-0000-0000-000055240000}"/>
    <cellStyle name="40% - Accent3 10 3" xfId="9311" xr:uid="{00000000-0005-0000-0000-000056240000}"/>
    <cellStyle name="40% - Accent3 10 3 2" xfId="9312" xr:uid="{00000000-0005-0000-0000-000057240000}"/>
    <cellStyle name="40% - Accent3 10 3 2 2" xfId="9313" xr:uid="{00000000-0005-0000-0000-000058240000}"/>
    <cellStyle name="40% - Accent3 10 3 3" xfId="9314" xr:uid="{00000000-0005-0000-0000-000059240000}"/>
    <cellStyle name="40% - Accent3 10 3 3 2" xfId="9315" xr:uid="{00000000-0005-0000-0000-00005A240000}"/>
    <cellStyle name="40% - Accent3 10 3 4" xfId="9316" xr:uid="{00000000-0005-0000-0000-00005B240000}"/>
    <cellStyle name="40% - Accent3 10 4" xfId="9317" xr:uid="{00000000-0005-0000-0000-00005C240000}"/>
    <cellStyle name="40% - Accent3 10 4 2" xfId="9318" xr:uid="{00000000-0005-0000-0000-00005D240000}"/>
    <cellStyle name="40% - Accent3 10 5" xfId="9319" xr:uid="{00000000-0005-0000-0000-00005E240000}"/>
    <cellStyle name="40% - Accent3 10 5 2" xfId="9320" xr:uid="{00000000-0005-0000-0000-00005F240000}"/>
    <cellStyle name="40% - Accent3 10 6" xfId="9321" xr:uid="{00000000-0005-0000-0000-000060240000}"/>
    <cellStyle name="40% - Accent3 100" xfId="9322" xr:uid="{00000000-0005-0000-0000-000061240000}"/>
    <cellStyle name="40% - Accent3 101" xfId="9323" xr:uid="{00000000-0005-0000-0000-000062240000}"/>
    <cellStyle name="40% - Accent3 102" xfId="9324" xr:uid="{00000000-0005-0000-0000-000063240000}"/>
    <cellStyle name="40% - Accent3 103" xfId="9325" xr:uid="{00000000-0005-0000-0000-000064240000}"/>
    <cellStyle name="40% - Accent3 104" xfId="9326" xr:uid="{00000000-0005-0000-0000-000065240000}"/>
    <cellStyle name="40% - Accent3 105" xfId="9327" xr:uid="{00000000-0005-0000-0000-000066240000}"/>
    <cellStyle name="40% - Accent3 106" xfId="9328" xr:uid="{00000000-0005-0000-0000-000067240000}"/>
    <cellStyle name="40% - Accent3 107" xfId="9329" xr:uid="{00000000-0005-0000-0000-000068240000}"/>
    <cellStyle name="40% - Accent3 108" xfId="9330" xr:uid="{00000000-0005-0000-0000-000069240000}"/>
    <cellStyle name="40% - Accent3 109" xfId="9331" xr:uid="{00000000-0005-0000-0000-00006A240000}"/>
    <cellStyle name="40% - Accent3 11" xfId="9332" xr:uid="{00000000-0005-0000-0000-00006B240000}"/>
    <cellStyle name="40% - Accent3 11 2" xfId="9333" xr:uid="{00000000-0005-0000-0000-00006C240000}"/>
    <cellStyle name="40% - Accent3 11 2 2" xfId="9334" xr:uid="{00000000-0005-0000-0000-00006D240000}"/>
    <cellStyle name="40% - Accent3 11 2 2 2" xfId="9335" xr:uid="{00000000-0005-0000-0000-00006E240000}"/>
    <cellStyle name="40% - Accent3 11 2 2 2 2" xfId="9336" xr:uid="{00000000-0005-0000-0000-00006F240000}"/>
    <cellStyle name="40% - Accent3 11 2 2 3" xfId="9337" xr:uid="{00000000-0005-0000-0000-000070240000}"/>
    <cellStyle name="40% - Accent3 11 2 2 3 2" xfId="9338" xr:uid="{00000000-0005-0000-0000-000071240000}"/>
    <cellStyle name="40% - Accent3 11 2 2 4" xfId="9339" xr:uid="{00000000-0005-0000-0000-000072240000}"/>
    <cellStyle name="40% - Accent3 11 2 3" xfId="9340" xr:uid="{00000000-0005-0000-0000-000073240000}"/>
    <cellStyle name="40% - Accent3 11 2 3 2" xfId="9341" xr:uid="{00000000-0005-0000-0000-000074240000}"/>
    <cellStyle name="40% - Accent3 11 2 4" xfId="9342" xr:uid="{00000000-0005-0000-0000-000075240000}"/>
    <cellStyle name="40% - Accent3 11 2 4 2" xfId="9343" xr:uid="{00000000-0005-0000-0000-000076240000}"/>
    <cellStyle name="40% - Accent3 11 2 5" xfId="9344" xr:uid="{00000000-0005-0000-0000-000077240000}"/>
    <cellStyle name="40% - Accent3 11 3" xfId="9345" xr:uid="{00000000-0005-0000-0000-000078240000}"/>
    <cellStyle name="40% - Accent3 11 3 2" xfId="9346" xr:uid="{00000000-0005-0000-0000-000079240000}"/>
    <cellStyle name="40% - Accent3 11 3 2 2" xfId="9347" xr:uid="{00000000-0005-0000-0000-00007A240000}"/>
    <cellStyle name="40% - Accent3 11 3 3" xfId="9348" xr:uid="{00000000-0005-0000-0000-00007B240000}"/>
    <cellStyle name="40% - Accent3 11 3 3 2" xfId="9349" xr:uid="{00000000-0005-0000-0000-00007C240000}"/>
    <cellStyle name="40% - Accent3 11 3 4" xfId="9350" xr:uid="{00000000-0005-0000-0000-00007D240000}"/>
    <cellStyle name="40% - Accent3 11 4" xfId="9351" xr:uid="{00000000-0005-0000-0000-00007E240000}"/>
    <cellStyle name="40% - Accent3 11 4 2" xfId="9352" xr:uid="{00000000-0005-0000-0000-00007F240000}"/>
    <cellStyle name="40% - Accent3 11 5" xfId="9353" xr:uid="{00000000-0005-0000-0000-000080240000}"/>
    <cellStyle name="40% - Accent3 11 5 2" xfId="9354" xr:uid="{00000000-0005-0000-0000-000081240000}"/>
    <cellStyle name="40% - Accent3 11 6" xfId="9355" xr:uid="{00000000-0005-0000-0000-000082240000}"/>
    <cellStyle name="40% - Accent3 110" xfId="9356" xr:uid="{00000000-0005-0000-0000-000083240000}"/>
    <cellStyle name="40% - Accent3 111" xfId="9357" xr:uid="{00000000-0005-0000-0000-000084240000}"/>
    <cellStyle name="40% - Accent3 112" xfId="9358" xr:uid="{00000000-0005-0000-0000-000085240000}"/>
    <cellStyle name="40% - Accent3 113" xfId="9359" xr:uid="{00000000-0005-0000-0000-000086240000}"/>
    <cellStyle name="40% - Accent3 114" xfId="9360" xr:uid="{00000000-0005-0000-0000-000087240000}"/>
    <cellStyle name="40% - Accent3 115" xfId="9361" xr:uid="{00000000-0005-0000-0000-000088240000}"/>
    <cellStyle name="40% - Accent3 116" xfId="9362" xr:uid="{00000000-0005-0000-0000-000089240000}"/>
    <cellStyle name="40% - Accent3 117" xfId="9363" xr:uid="{00000000-0005-0000-0000-00008A240000}"/>
    <cellStyle name="40% - Accent3 118" xfId="9364" xr:uid="{00000000-0005-0000-0000-00008B240000}"/>
    <cellStyle name="40% - Accent3 119" xfId="9365" xr:uid="{00000000-0005-0000-0000-00008C240000}"/>
    <cellStyle name="40% - Accent3 12" xfId="9366" xr:uid="{00000000-0005-0000-0000-00008D240000}"/>
    <cellStyle name="40% - Accent3 12 2" xfId="9367" xr:uid="{00000000-0005-0000-0000-00008E240000}"/>
    <cellStyle name="40% - Accent3 12 2 2" xfId="9368" xr:uid="{00000000-0005-0000-0000-00008F240000}"/>
    <cellStyle name="40% - Accent3 12 2 2 2" xfId="9369" xr:uid="{00000000-0005-0000-0000-000090240000}"/>
    <cellStyle name="40% - Accent3 12 2 2 2 2" xfId="9370" xr:uid="{00000000-0005-0000-0000-000091240000}"/>
    <cellStyle name="40% - Accent3 12 2 2 3" xfId="9371" xr:uid="{00000000-0005-0000-0000-000092240000}"/>
    <cellStyle name="40% - Accent3 12 2 2 3 2" xfId="9372" xr:uid="{00000000-0005-0000-0000-000093240000}"/>
    <cellStyle name="40% - Accent3 12 2 2 4" xfId="9373" xr:uid="{00000000-0005-0000-0000-000094240000}"/>
    <cellStyle name="40% - Accent3 12 2 3" xfId="9374" xr:uid="{00000000-0005-0000-0000-000095240000}"/>
    <cellStyle name="40% - Accent3 12 2 3 2" xfId="9375" xr:uid="{00000000-0005-0000-0000-000096240000}"/>
    <cellStyle name="40% - Accent3 12 2 4" xfId="9376" xr:uid="{00000000-0005-0000-0000-000097240000}"/>
    <cellStyle name="40% - Accent3 12 2 4 2" xfId="9377" xr:uid="{00000000-0005-0000-0000-000098240000}"/>
    <cellStyle name="40% - Accent3 12 2 5" xfId="9378" xr:uid="{00000000-0005-0000-0000-000099240000}"/>
    <cellStyle name="40% - Accent3 12 3" xfId="9379" xr:uid="{00000000-0005-0000-0000-00009A240000}"/>
    <cellStyle name="40% - Accent3 12 3 2" xfId="9380" xr:uid="{00000000-0005-0000-0000-00009B240000}"/>
    <cellStyle name="40% - Accent3 12 3 2 2" xfId="9381" xr:uid="{00000000-0005-0000-0000-00009C240000}"/>
    <cellStyle name="40% - Accent3 12 3 3" xfId="9382" xr:uid="{00000000-0005-0000-0000-00009D240000}"/>
    <cellStyle name="40% - Accent3 12 3 3 2" xfId="9383" xr:uid="{00000000-0005-0000-0000-00009E240000}"/>
    <cellStyle name="40% - Accent3 12 3 4" xfId="9384" xr:uid="{00000000-0005-0000-0000-00009F240000}"/>
    <cellStyle name="40% - Accent3 12 4" xfId="9385" xr:uid="{00000000-0005-0000-0000-0000A0240000}"/>
    <cellStyle name="40% - Accent3 12 4 2" xfId="9386" xr:uid="{00000000-0005-0000-0000-0000A1240000}"/>
    <cellStyle name="40% - Accent3 12 5" xfId="9387" xr:uid="{00000000-0005-0000-0000-0000A2240000}"/>
    <cellStyle name="40% - Accent3 12 5 2" xfId="9388" xr:uid="{00000000-0005-0000-0000-0000A3240000}"/>
    <cellStyle name="40% - Accent3 12 6" xfId="9389" xr:uid="{00000000-0005-0000-0000-0000A4240000}"/>
    <cellStyle name="40% - Accent3 120" xfId="9390" xr:uid="{00000000-0005-0000-0000-0000A5240000}"/>
    <cellStyle name="40% - Accent3 121" xfId="9391" xr:uid="{00000000-0005-0000-0000-0000A6240000}"/>
    <cellStyle name="40% - Accent3 122" xfId="9392" xr:uid="{00000000-0005-0000-0000-0000A7240000}"/>
    <cellStyle name="40% - Accent3 123" xfId="9393" xr:uid="{00000000-0005-0000-0000-0000A8240000}"/>
    <cellStyle name="40% - Accent3 124" xfId="9394" xr:uid="{00000000-0005-0000-0000-0000A9240000}"/>
    <cellStyle name="40% - Accent3 125" xfId="9395" xr:uid="{00000000-0005-0000-0000-0000AA240000}"/>
    <cellStyle name="40% - Accent3 126" xfId="9396" xr:uid="{00000000-0005-0000-0000-0000AB240000}"/>
    <cellStyle name="40% - Accent3 127" xfId="9397" xr:uid="{00000000-0005-0000-0000-0000AC240000}"/>
    <cellStyle name="40% - Accent3 128" xfId="9398" xr:uid="{00000000-0005-0000-0000-0000AD240000}"/>
    <cellStyle name="40% - Accent3 129" xfId="9399" xr:uid="{00000000-0005-0000-0000-0000AE240000}"/>
    <cellStyle name="40% - Accent3 13" xfId="9400" xr:uid="{00000000-0005-0000-0000-0000AF240000}"/>
    <cellStyle name="40% - Accent3 13 2" xfId="9401" xr:uid="{00000000-0005-0000-0000-0000B0240000}"/>
    <cellStyle name="40% - Accent3 13 2 2" xfId="9402" xr:uid="{00000000-0005-0000-0000-0000B1240000}"/>
    <cellStyle name="40% - Accent3 13 2 2 2" xfId="9403" xr:uid="{00000000-0005-0000-0000-0000B2240000}"/>
    <cellStyle name="40% - Accent3 13 2 2 2 2" xfId="9404" xr:uid="{00000000-0005-0000-0000-0000B3240000}"/>
    <cellStyle name="40% - Accent3 13 2 2 3" xfId="9405" xr:uid="{00000000-0005-0000-0000-0000B4240000}"/>
    <cellStyle name="40% - Accent3 13 2 2 3 2" xfId="9406" xr:uid="{00000000-0005-0000-0000-0000B5240000}"/>
    <cellStyle name="40% - Accent3 13 2 2 4" xfId="9407" xr:uid="{00000000-0005-0000-0000-0000B6240000}"/>
    <cellStyle name="40% - Accent3 13 2 3" xfId="9408" xr:uid="{00000000-0005-0000-0000-0000B7240000}"/>
    <cellStyle name="40% - Accent3 13 2 3 2" xfId="9409" xr:uid="{00000000-0005-0000-0000-0000B8240000}"/>
    <cellStyle name="40% - Accent3 13 2 4" xfId="9410" xr:uid="{00000000-0005-0000-0000-0000B9240000}"/>
    <cellStyle name="40% - Accent3 13 2 4 2" xfId="9411" xr:uid="{00000000-0005-0000-0000-0000BA240000}"/>
    <cellStyle name="40% - Accent3 13 2 5" xfId="9412" xr:uid="{00000000-0005-0000-0000-0000BB240000}"/>
    <cellStyle name="40% - Accent3 13 3" xfId="9413" xr:uid="{00000000-0005-0000-0000-0000BC240000}"/>
    <cellStyle name="40% - Accent3 13 3 2" xfId="9414" xr:uid="{00000000-0005-0000-0000-0000BD240000}"/>
    <cellStyle name="40% - Accent3 13 3 2 2" xfId="9415" xr:uid="{00000000-0005-0000-0000-0000BE240000}"/>
    <cellStyle name="40% - Accent3 13 3 3" xfId="9416" xr:uid="{00000000-0005-0000-0000-0000BF240000}"/>
    <cellStyle name="40% - Accent3 13 3 3 2" xfId="9417" xr:uid="{00000000-0005-0000-0000-0000C0240000}"/>
    <cellStyle name="40% - Accent3 13 3 4" xfId="9418" xr:uid="{00000000-0005-0000-0000-0000C1240000}"/>
    <cellStyle name="40% - Accent3 13 4" xfId="9419" xr:uid="{00000000-0005-0000-0000-0000C2240000}"/>
    <cellStyle name="40% - Accent3 13 4 2" xfId="9420" xr:uid="{00000000-0005-0000-0000-0000C3240000}"/>
    <cellStyle name="40% - Accent3 13 5" xfId="9421" xr:uid="{00000000-0005-0000-0000-0000C4240000}"/>
    <cellStyle name="40% - Accent3 13 5 2" xfId="9422" xr:uid="{00000000-0005-0000-0000-0000C5240000}"/>
    <cellStyle name="40% - Accent3 13 6" xfId="9423" xr:uid="{00000000-0005-0000-0000-0000C6240000}"/>
    <cellStyle name="40% - Accent3 130" xfId="9424" xr:uid="{00000000-0005-0000-0000-0000C7240000}"/>
    <cellStyle name="40% - Accent3 131" xfId="9425" xr:uid="{00000000-0005-0000-0000-0000C8240000}"/>
    <cellStyle name="40% - Accent3 132" xfId="9426" xr:uid="{00000000-0005-0000-0000-0000C9240000}"/>
    <cellStyle name="40% - Accent3 14" xfId="9427" xr:uid="{00000000-0005-0000-0000-0000CA240000}"/>
    <cellStyle name="40% - Accent3 14 2" xfId="9428" xr:uid="{00000000-0005-0000-0000-0000CB240000}"/>
    <cellStyle name="40% - Accent3 14 2 2" xfId="9429" xr:uid="{00000000-0005-0000-0000-0000CC240000}"/>
    <cellStyle name="40% - Accent3 14 2 2 2" xfId="9430" xr:uid="{00000000-0005-0000-0000-0000CD240000}"/>
    <cellStyle name="40% - Accent3 14 2 2 2 2" xfId="9431" xr:uid="{00000000-0005-0000-0000-0000CE240000}"/>
    <cellStyle name="40% - Accent3 14 2 2 3" xfId="9432" xr:uid="{00000000-0005-0000-0000-0000CF240000}"/>
    <cellStyle name="40% - Accent3 14 2 2 3 2" xfId="9433" xr:uid="{00000000-0005-0000-0000-0000D0240000}"/>
    <cellStyle name="40% - Accent3 14 2 2 4" xfId="9434" xr:uid="{00000000-0005-0000-0000-0000D1240000}"/>
    <cellStyle name="40% - Accent3 14 2 3" xfId="9435" xr:uid="{00000000-0005-0000-0000-0000D2240000}"/>
    <cellStyle name="40% - Accent3 14 2 3 2" xfId="9436" xr:uid="{00000000-0005-0000-0000-0000D3240000}"/>
    <cellStyle name="40% - Accent3 14 2 4" xfId="9437" xr:uid="{00000000-0005-0000-0000-0000D4240000}"/>
    <cellStyle name="40% - Accent3 14 2 4 2" xfId="9438" xr:uid="{00000000-0005-0000-0000-0000D5240000}"/>
    <cellStyle name="40% - Accent3 14 2 5" xfId="9439" xr:uid="{00000000-0005-0000-0000-0000D6240000}"/>
    <cellStyle name="40% - Accent3 14 3" xfId="9440" xr:uid="{00000000-0005-0000-0000-0000D7240000}"/>
    <cellStyle name="40% - Accent3 14 3 2" xfId="9441" xr:uid="{00000000-0005-0000-0000-0000D8240000}"/>
    <cellStyle name="40% - Accent3 14 3 2 2" xfId="9442" xr:uid="{00000000-0005-0000-0000-0000D9240000}"/>
    <cellStyle name="40% - Accent3 14 3 3" xfId="9443" xr:uid="{00000000-0005-0000-0000-0000DA240000}"/>
    <cellStyle name="40% - Accent3 14 3 3 2" xfId="9444" xr:uid="{00000000-0005-0000-0000-0000DB240000}"/>
    <cellStyle name="40% - Accent3 14 3 4" xfId="9445" xr:uid="{00000000-0005-0000-0000-0000DC240000}"/>
    <cellStyle name="40% - Accent3 14 4" xfId="9446" xr:uid="{00000000-0005-0000-0000-0000DD240000}"/>
    <cellStyle name="40% - Accent3 14 4 2" xfId="9447" xr:uid="{00000000-0005-0000-0000-0000DE240000}"/>
    <cellStyle name="40% - Accent3 14 5" xfId="9448" xr:uid="{00000000-0005-0000-0000-0000DF240000}"/>
    <cellStyle name="40% - Accent3 14 5 2" xfId="9449" xr:uid="{00000000-0005-0000-0000-0000E0240000}"/>
    <cellStyle name="40% - Accent3 14 6" xfId="9450" xr:uid="{00000000-0005-0000-0000-0000E1240000}"/>
    <cellStyle name="40% - Accent3 15" xfId="9451" xr:uid="{00000000-0005-0000-0000-0000E2240000}"/>
    <cellStyle name="40% - Accent3 15 2" xfId="9452" xr:uid="{00000000-0005-0000-0000-0000E3240000}"/>
    <cellStyle name="40% - Accent3 15 2 2" xfId="9453" xr:uid="{00000000-0005-0000-0000-0000E4240000}"/>
    <cellStyle name="40% - Accent3 15 2 2 2" xfId="9454" xr:uid="{00000000-0005-0000-0000-0000E5240000}"/>
    <cellStyle name="40% - Accent3 15 2 2 2 2" xfId="9455" xr:uid="{00000000-0005-0000-0000-0000E6240000}"/>
    <cellStyle name="40% - Accent3 15 2 2 3" xfId="9456" xr:uid="{00000000-0005-0000-0000-0000E7240000}"/>
    <cellStyle name="40% - Accent3 15 2 2 3 2" xfId="9457" xr:uid="{00000000-0005-0000-0000-0000E8240000}"/>
    <cellStyle name="40% - Accent3 15 2 2 4" xfId="9458" xr:uid="{00000000-0005-0000-0000-0000E9240000}"/>
    <cellStyle name="40% - Accent3 15 2 3" xfId="9459" xr:uid="{00000000-0005-0000-0000-0000EA240000}"/>
    <cellStyle name="40% - Accent3 15 2 3 2" xfId="9460" xr:uid="{00000000-0005-0000-0000-0000EB240000}"/>
    <cellStyle name="40% - Accent3 15 2 4" xfId="9461" xr:uid="{00000000-0005-0000-0000-0000EC240000}"/>
    <cellStyle name="40% - Accent3 15 2 4 2" xfId="9462" xr:uid="{00000000-0005-0000-0000-0000ED240000}"/>
    <cellStyle name="40% - Accent3 15 2 5" xfId="9463" xr:uid="{00000000-0005-0000-0000-0000EE240000}"/>
    <cellStyle name="40% - Accent3 15 3" xfId="9464" xr:uid="{00000000-0005-0000-0000-0000EF240000}"/>
    <cellStyle name="40% - Accent3 15 3 2" xfId="9465" xr:uid="{00000000-0005-0000-0000-0000F0240000}"/>
    <cellStyle name="40% - Accent3 15 3 2 2" xfId="9466" xr:uid="{00000000-0005-0000-0000-0000F1240000}"/>
    <cellStyle name="40% - Accent3 15 3 3" xfId="9467" xr:uid="{00000000-0005-0000-0000-0000F2240000}"/>
    <cellStyle name="40% - Accent3 15 3 3 2" xfId="9468" xr:uid="{00000000-0005-0000-0000-0000F3240000}"/>
    <cellStyle name="40% - Accent3 15 3 4" xfId="9469" xr:uid="{00000000-0005-0000-0000-0000F4240000}"/>
    <cellStyle name="40% - Accent3 15 4" xfId="9470" xr:uid="{00000000-0005-0000-0000-0000F5240000}"/>
    <cellStyle name="40% - Accent3 15 4 2" xfId="9471" xr:uid="{00000000-0005-0000-0000-0000F6240000}"/>
    <cellStyle name="40% - Accent3 15 5" xfId="9472" xr:uid="{00000000-0005-0000-0000-0000F7240000}"/>
    <cellStyle name="40% - Accent3 15 5 2" xfId="9473" xr:uid="{00000000-0005-0000-0000-0000F8240000}"/>
    <cellStyle name="40% - Accent3 15 6" xfId="9474" xr:uid="{00000000-0005-0000-0000-0000F9240000}"/>
    <cellStyle name="40% - Accent3 16" xfId="9475" xr:uid="{00000000-0005-0000-0000-0000FA240000}"/>
    <cellStyle name="40% - Accent3 16 2" xfId="9476" xr:uid="{00000000-0005-0000-0000-0000FB240000}"/>
    <cellStyle name="40% - Accent3 16 2 2" xfId="9477" xr:uid="{00000000-0005-0000-0000-0000FC240000}"/>
    <cellStyle name="40% - Accent3 16 2 2 2" xfId="9478" xr:uid="{00000000-0005-0000-0000-0000FD240000}"/>
    <cellStyle name="40% - Accent3 16 2 2 2 2" xfId="9479" xr:uid="{00000000-0005-0000-0000-0000FE240000}"/>
    <cellStyle name="40% - Accent3 16 2 2 3" xfId="9480" xr:uid="{00000000-0005-0000-0000-0000FF240000}"/>
    <cellStyle name="40% - Accent3 16 2 2 3 2" xfId="9481" xr:uid="{00000000-0005-0000-0000-000000250000}"/>
    <cellStyle name="40% - Accent3 16 2 2 4" xfId="9482" xr:uid="{00000000-0005-0000-0000-000001250000}"/>
    <cellStyle name="40% - Accent3 16 2 3" xfId="9483" xr:uid="{00000000-0005-0000-0000-000002250000}"/>
    <cellStyle name="40% - Accent3 16 2 3 2" xfId="9484" xr:uid="{00000000-0005-0000-0000-000003250000}"/>
    <cellStyle name="40% - Accent3 16 2 4" xfId="9485" xr:uid="{00000000-0005-0000-0000-000004250000}"/>
    <cellStyle name="40% - Accent3 16 2 4 2" xfId="9486" xr:uid="{00000000-0005-0000-0000-000005250000}"/>
    <cellStyle name="40% - Accent3 16 2 5" xfId="9487" xr:uid="{00000000-0005-0000-0000-000006250000}"/>
    <cellStyle name="40% - Accent3 16 3" xfId="9488" xr:uid="{00000000-0005-0000-0000-000007250000}"/>
    <cellStyle name="40% - Accent3 16 3 2" xfId="9489" xr:uid="{00000000-0005-0000-0000-000008250000}"/>
    <cellStyle name="40% - Accent3 16 3 2 2" xfId="9490" xr:uid="{00000000-0005-0000-0000-000009250000}"/>
    <cellStyle name="40% - Accent3 16 3 3" xfId="9491" xr:uid="{00000000-0005-0000-0000-00000A250000}"/>
    <cellStyle name="40% - Accent3 16 3 3 2" xfId="9492" xr:uid="{00000000-0005-0000-0000-00000B250000}"/>
    <cellStyle name="40% - Accent3 16 3 4" xfId="9493" xr:uid="{00000000-0005-0000-0000-00000C250000}"/>
    <cellStyle name="40% - Accent3 16 4" xfId="9494" xr:uid="{00000000-0005-0000-0000-00000D250000}"/>
    <cellStyle name="40% - Accent3 16 4 2" xfId="9495" xr:uid="{00000000-0005-0000-0000-00000E250000}"/>
    <cellStyle name="40% - Accent3 16 5" xfId="9496" xr:uid="{00000000-0005-0000-0000-00000F250000}"/>
    <cellStyle name="40% - Accent3 16 5 2" xfId="9497" xr:uid="{00000000-0005-0000-0000-000010250000}"/>
    <cellStyle name="40% - Accent3 16 6" xfId="9498" xr:uid="{00000000-0005-0000-0000-000011250000}"/>
    <cellStyle name="40% - Accent3 17" xfId="9499" xr:uid="{00000000-0005-0000-0000-000012250000}"/>
    <cellStyle name="40% - Accent3 17 2" xfId="9500" xr:uid="{00000000-0005-0000-0000-000013250000}"/>
    <cellStyle name="40% - Accent3 17 2 2" xfId="9501" xr:uid="{00000000-0005-0000-0000-000014250000}"/>
    <cellStyle name="40% - Accent3 17 2 2 2" xfId="9502" xr:uid="{00000000-0005-0000-0000-000015250000}"/>
    <cellStyle name="40% - Accent3 17 2 2 2 2" xfId="9503" xr:uid="{00000000-0005-0000-0000-000016250000}"/>
    <cellStyle name="40% - Accent3 17 2 2 3" xfId="9504" xr:uid="{00000000-0005-0000-0000-000017250000}"/>
    <cellStyle name="40% - Accent3 17 2 2 3 2" xfId="9505" xr:uid="{00000000-0005-0000-0000-000018250000}"/>
    <cellStyle name="40% - Accent3 17 2 2 4" xfId="9506" xr:uid="{00000000-0005-0000-0000-000019250000}"/>
    <cellStyle name="40% - Accent3 17 2 3" xfId="9507" xr:uid="{00000000-0005-0000-0000-00001A250000}"/>
    <cellStyle name="40% - Accent3 17 2 3 2" xfId="9508" xr:uid="{00000000-0005-0000-0000-00001B250000}"/>
    <cellStyle name="40% - Accent3 17 2 4" xfId="9509" xr:uid="{00000000-0005-0000-0000-00001C250000}"/>
    <cellStyle name="40% - Accent3 17 2 4 2" xfId="9510" xr:uid="{00000000-0005-0000-0000-00001D250000}"/>
    <cellStyle name="40% - Accent3 17 2 5" xfId="9511" xr:uid="{00000000-0005-0000-0000-00001E250000}"/>
    <cellStyle name="40% - Accent3 17 3" xfId="9512" xr:uid="{00000000-0005-0000-0000-00001F250000}"/>
    <cellStyle name="40% - Accent3 17 3 2" xfId="9513" xr:uid="{00000000-0005-0000-0000-000020250000}"/>
    <cellStyle name="40% - Accent3 17 3 2 2" xfId="9514" xr:uid="{00000000-0005-0000-0000-000021250000}"/>
    <cellStyle name="40% - Accent3 17 3 3" xfId="9515" xr:uid="{00000000-0005-0000-0000-000022250000}"/>
    <cellStyle name="40% - Accent3 17 3 3 2" xfId="9516" xr:uid="{00000000-0005-0000-0000-000023250000}"/>
    <cellStyle name="40% - Accent3 17 3 4" xfId="9517" xr:uid="{00000000-0005-0000-0000-000024250000}"/>
    <cellStyle name="40% - Accent3 17 4" xfId="9518" xr:uid="{00000000-0005-0000-0000-000025250000}"/>
    <cellStyle name="40% - Accent3 17 4 2" xfId="9519" xr:uid="{00000000-0005-0000-0000-000026250000}"/>
    <cellStyle name="40% - Accent3 17 5" xfId="9520" xr:uid="{00000000-0005-0000-0000-000027250000}"/>
    <cellStyle name="40% - Accent3 17 5 2" xfId="9521" xr:uid="{00000000-0005-0000-0000-000028250000}"/>
    <cellStyle name="40% - Accent3 17 6" xfId="9522" xr:uid="{00000000-0005-0000-0000-000029250000}"/>
    <cellStyle name="40% - Accent3 18" xfId="9523" xr:uid="{00000000-0005-0000-0000-00002A250000}"/>
    <cellStyle name="40% - Accent3 18 2" xfId="9524" xr:uid="{00000000-0005-0000-0000-00002B250000}"/>
    <cellStyle name="40% - Accent3 18 2 2" xfId="9525" xr:uid="{00000000-0005-0000-0000-00002C250000}"/>
    <cellStyle name="40% - Accent3 18 2 2 2" xfId="9526" xr:uid="{00000000-0005-0000-0000-00002D250000}"/>
    <cellStyle name="40% - Accent3 18 2 2 2 2" xfId="9527" xr:uid="{00000000-0005-0000-0000-00002E250000}"/>
    <cellStyle name="40% - Accent3 18 2 2 3" xfId="9528" xr:uid="{00000000-0005-0000-0000-00002F250000}"/>
    <cellStyle name="40% - Accent3 18 2 2 3 2" xfId="9529" xr:uid="{00000000-0005-0000-0000-000030250000}"/>
    <cellStyle name="40% - Accent3 18 2 2 4" xfId="9530" xr:uid="{00000000-0005-0000-0000-000031250000}"/>
    <cellStyle name="40% - Accent3 18 2 3" xfId="9531" xr:uid="{00000000-0005-0000-0000-000032250000}"/>
    <cellStyle name="40% - Accent3 18 2 3 2" xfId="9532" xr:uid="{00000000-0005-0000-0000-000033250000}"/>
    <cellStyle name="40% - Accent3 18 2 4" xfId="9533" xr:uid="{00000000-0005-0000-0000-000034250000}"/>
    <cellStyle name="40% - Accent3 18 2 4 2" xfId="9534" xr:uid="{00000000-0005-0000-0000-000035250000}"/>
    <cellStyle name="40% - Accent3 18 2 5" xfId="9535" xr:uid="{00000000-0005-0000-0000-000036250000}"/>
    <cellStyle name="40% - Accent3 18 3" xfId="9536" xr:uid="{00000000-0005-0000-0000-000037250000}"/>
    <cellStyle name="40% - Accent3 18 3 2" xfId="9537" xr:uid="{00000000-0005-0000-0000-000038250000}"/>
    <cellStyle name="40% - Accent3 18 3 2 2" xfId="9538" xr:uid="{00000000-0005-0000-0000-000039250000}"/>
    <cellStyle name="40% - Accent3 18 3 3" xfId="9539" xr:uid="{00000000-0005-0000-0000-00003A250000}"/>
    <cellStyle name="40% - Accent3 18 3 3 2" xfId="9540" xr:uid="{00000000-0005-0000-0000-00003B250000}"/>
    <cellStyle name="40% - Accent3 18 3 4" xfId="9541" xr:uid="{00000000-0005-0000-0000-00003C250000}"/>
    <cellStyle name="40% - Accent3 18 4" xfId="9542" xr:uid="{00000000-0005-0000-0000-00003D250000}"/>
    <cellStyle name="40% - Accent3 18 4 2" xfId="9543" xr:uid="{00000000-0005-0000-0000-00003E250000}"/>
    <cellStyle name="40% - Accent3 18 5" xfId="9544" xr:uid="{00000000-0005-0000-0000-00003F250000}"/>
    <cellStyle name="40% - Accent3 18 5 2" xfId="9545" xr:uid="{00000000-0005-0000-0000-000040250000}"/>
    <cellStyle name="40% - Accent3 18 6" xfId="9546" xr:uid="{00000000-0005-0000-0000-000041250000}"/>
    <cellStyle name="40% - Accent3 19" xfId="9547" xr:uid="{00000000-0005-0000-0000-000042250000}"/>
    <cellStyle name="40% - Accent3 19 2" xfId="9548" xr:uid="{00000000-0005-0000-0000-000043250000}"/>
    <cellStyle name="40% - Accent3 19 2 2" xfId="9549" xr:uid="{00000000-0005-0000-0000-000044250000}"/>
    <cellStyle name="40% - Accent3 19 2 2 2" xfId="9550" xr:uid="{00000000-0005-0000-0000-000045250000}"/>
    <cellStyle name="40% - Accent3 19 2 2 2 2" xfId="9551" xr:uid="{00000000-0005-0000-0000-000046250000}"/>
    <cellStyle name="40% - Accent3 19 2 2 3" xfId="9552" xr:uid="{00000000-0005-0000-0000-000047250000}"/>
    <cellStyle name="40% - Accent3 19 2 2 3 2" xfId="9553" xr:uid="{00000000-0005-0000-0000-000048250000}"/>
    <cellStyle name="40% - Accent3 19 2 2 4" xfId="9554" xr:uid="{00000000-0005-0000-0000-000049250000}"/>
    <cellStyle name="40% - Accent3 19 2 3" xfId="9555" xr:uid="{00000000-0005-0000-0000-00004A250000}"/>
    <cellStyle name="40% - Accent3 19 2 3 2" xfId="9556" xr:uid="{00000000-0005-0000-0000-00004B250000}"/>
    <cellStyle name="40% - Accent3 19 2 4" xfId="9557" xr:uid="{00000000-0005-0000-0000-00004C250000}"/>
    <cellStyle name="40% - Accent3 19 2 4 2" xfId="9558" xr:uid="{00000000-0005-0000-0000-00004D250000}"/>
    <cellStyle name="40% - Accent3 19 2 5" xfId="9559" xr:uid="{00000000-0005-0000-0000-00004E250000}"/>
    <cellStyle name="40% - Accent3 19 3" xfId="9560" xr:uid="{00000000-0005-0000-0000-00004F250000}"/>
    <cellStyle name="40% - Accent3 19 3 2" xfId="9561" xr:uid="{00000000-0005-0000-0000-000050250000}"/>
    <cellStyle name="40% - Accent3 19 3 2 2" xfId="9562" xr:uid="{00000000-0005-0000-0000-000051250000}"/>
    <cellStyle name="40% - Accent3 19 3 3" xfId="9563" xr:uid="{00000000-0005-0000-0000-000052250000}"/>
    <cellStyle name="40% - Accent3 19 3 3 2" xfId="9564" xr:uid="{00000000-0005-0000-0000-000053250000}"/>
    <cellStyle name="40% - Accent3 19 3 4" xfId="9565" xr:uid="{00000000-0005-0000-0000-000054250000}"/>
    <cellStyle name="40% - Accent3 19 4" xfId="9566" xr:uid="{00000000-0005-0000-0000-000055250000}"/>
    <cellStyle name="40% - Accent3 19 4 2" xfId="9567" xr:uid="{00000000-0005-0000-0000-000056250000}"/>
    <cellStyle name="40% - Accent3 19 5" xfId="9568" xr:uid="{00000000-0005-0000-0000-000057250000}"/>
    <cellStyle name="40% - Accent3 19 5 2" xfId="9569" xr:uid="{00000000-0005-0000-0000-000058250000}"/>
    <cellStyle name="40% - Accent3 19 6" xfId="9570" xr:uid="{00000000-0005-0000-0000-000059250000}"/>
    <cellStyle name="40% - Accent3 2" xfId="9571" xr:uid="{00000000-0005-0000-0000-00005A250000}"/>
    <cellStyle name="40% - Accent3 2 2" xfId="9572" xr:uid="{00000000-0005-0000-0000-00005B250000}"/>
    <cellStyle name="40% - Accent3 2 2 2" xfId="9573" xr:uid="{00000000-0005-0000-0000-00005C250000}"/>
    <cellStyle name="40% - Accent3 2 2 2 2" xfId="9574" xr:uid="{00000000-0005-0000-0000-00005D250000}"/>
    <cellStyle name="40% - Accent3 2 2 2 2 2" xfId="9575" xr:uid="{00000000-0005-0000-0000-00005E250000}"/>
    <cellStyle name="40% - Accent3 2 2 2 2 2 2" xfId="9576" xr:uid="{00000000-0005-0000-0000-00005F250000}"/>
    <cellStyle name="40% - Accent3 2 2 2 2 3" xfId="9577" xr:uid="{00000000-0005-0000-0000-000060250000}"/>
    <cellStyle name="40% - Accent3 2 2 2 2 3 2" xfId="9578" xr:uid="{00000000-0005-0000-0000-000061250000}"/>
    <cellStyle name="40% - Accent3 2 2 2 2 4" xfId="9579" xr:uid="{00000000-0005-0000-0000-000062250000}"/>
    <cellStyle name="40% - Accent3 2 2 2 3" xfId="9580" xr:uid="{00000000-0005-0000-0000-000063250000}"/>
    <cellStyle name="40% - Accent3 2 2 2 3 2" xfId="9581" xr:uid="{00000000-0005-0000-0000-000064250000}"/>
    <cellStyle name="40% - Accent3 2 2 2 4" xfId="9582" xr:uid="{00000000-0005-0000-0000-000065250000}"/>
    <cellStyle name="40% - Accent3 2 2 2 4 2" xfId="9583" xr:uid="{00000000-0005-0000-0000-000066250000}"/>
    <cellStyle name="40% - Accent3 2 2 2 5" xfId="9584" xr:uid="{00000000-0005-0000-0000-000067250000}"/>
    <cellStyle name="40% - Accent3 2 2 3" xfId="9585" xr:uid="{00000000-0005-0000-0000-000068250000}"/>
    <cellStyle name="40% - Accent3 2 2 3 2" xfId="9586" xr:uid="{00000000-0005-0000-0000-000069250000}"/>
    <cellStyle name="40% - Accent3 2 2 3 2 2" xfId="9587" xr:uid="{00000000-0005-0000-0000-00006A250000}"/>
    <cellStyle name="40% - Accent3 2 2 3 3" xfId="9588" xr:uid="{00000000-0005-0000-0000-00006B250000}"/>
    <cellStyle name="40% - Accent3 2 2 3 3 2" xfId="9589" xr:uid="{00000000-0005-0000-0000-00006C250000}"/>
    <cellStyle name="40% - Accent3 2 2 3 4" xfId="9590" xr:uid="{00000000-0005-0000-0000-00006D250000}"/>
    <cellStyle name="40% - Accent3 2 2 4" xfId="9591" xr:uid="{00000000-0005-0000-0000-00006E250000}"/>
    <cellStyle name="40% - Accent3 2 2 4 2" xfId="9592" xr:uid="{00000000-0005-0000-0000-00006F250000}"/>
    <cellStyle name="40% - Accent3 2 2 5" xfId="9593" xr:uid="{00000000-0005-0000-0000-000070250000}"/>
    <cellStyle name="40% - Accent3 2 2 5 2" xfId="9594" xr:uid="{00000000-0005-0000-0000-000071250000}"/>
    <cellStyle name="40% - Accent3 2 2 6" xfId="9595" xr:uid="{00000000-0005-0000-0000-000072250000}"/>
    <cellStyle name="40% - Accent3 2 3" xfId="9596" xr:uid="{00000000-0005-0000-0000-000073250000}"/>
    <cellStyle name="40% - Accent3 2 3 2" xfId="9597" xr:uid="{00000000-0005-0000-0000-000074250000}"/>
    <cellStyle name="40% - Accent3 2 3 2 2" xfId="9598" xr:uid="{00000000-0005-0000-0000-000075250000}"/>
    <cellStyle name="40% - Accent3 2 3 2 2 2" xfId="9599" xr:uid="{00000000-0005-0000-0000-000076250000}"/>
    <cellStyle name="40% - Accent3 2 3 2 2 2 2" xfId="9600" xr:uid="{00000000-0005-0000-0000-000077250000}"/>
    <cellStyle name="40% - Accent3 2 3 2 2 3" xfId="9601" xr:uid="{00000000-0005-0000-0000-000078250000}"/>
    <cellStyle name="40% - Accent3 2 3 2 2 3 2" xfId="9602" xr:uid="{00000000-0005-0000-0000-000079250000}"/>
    <cellStyle name="40% - Accent3 2 3 2 2 4" xfId="9603" xr:uid="{00000000-0005-0000-0000-00007A250000}"/>
    <cellStyle name="40% - Accent3 2 3 2 3" xfId="9604" xr:uid="{00000000-0005-0000-0000-00007B250000}"/>
    <cellStyle name="40% - Accent3 2 3 2 3 2" xfId="9605" xr:uid="{00000000-0005-0000-0000-00007C250000}"/>
    <cellStyle name="40% - Accent3 2 3 2 4" xfId="9606" xr:uid="{00000000-0005-0000-0000-00007D250000}"/>
    <cellStyle name="40% - Accent3 2 3 2 4 2" xfId="9607" xr:uid="{00000000-0005-0000-0000-00007E250000}"/>
    <cellStyle name="40% - Accent3 2 3 2 5" xfId="9608" xr:uid="{00000000-0005-0000-0000-00007F250000}"/>
    <cellStyle name="40% - Accent3 2 3 3" xfId="9609" xr:uid="{00000000-0005-0000-0000-000080250000}"/>
    <cellStyle name="40% - Accent3 2 3 3 2" xfId="9610" xr:uid="{00000000-0005-0000-0000-000081250000}"/>
    <cellStyle name="40% - Accent3 2 3 3 2 2" xfId="9611" xr:uid="{00000000-0005-0000-0000-000082250000}"/>
    <cellStyle name="40% - Accent3 2 3 3 3" xfId="9612" xr:uid="{00000000-0005-0000-0000-000083250000}"/>
    <cellStyle name="40% - Accent3 2 3 3 3 2" xfId="9613" xr:uid="{00000000-0005-0000-0000-000084250000}"/>
    <cellStyle name="40% - Accent3 2 3 3 4" xfId="9614" xr:uid="{00000000-0005-0000-0000-000085250000}"/>
    <cellStyle name="40% - Accent3 2 3 4" xfId="9615" xr:uid="{00000000-0005-0000-0000-000086250000}"/>
    <cellStyle name="40% - Accent3 2 3 4 2" xfId="9616" xr:uid="{00000000-0005-0000-0000-000087250000}"/>
    <cellStyle name="40% - Accent3 2 3 5" xfId="9617" xr:uid="{00000000-0005-0000-0000-000088250000}"/>
    <cellStyle name="40% - Accent3 2 3 5 2" xfId="9618" xr:uid="{00000000-0005-0000-0000-000089250000}"/>
    <cellStyle name="40% - Accent3 2 3 6" xfId="9619" xr:uid="{00000000-0005-0000-0000-00008A250000}"/>
    <cellStyle name="40% - Accent3 2 4" xfId="9620" xr:uid="{00000000-0005-0000-0000-00008B250000}"/>
    <cellStyle name="40% - Accent3 2 4 2" xfId="9621" xr:uid="{00000000-0005-0000-0000-00008C250000}"/>
    <cellStyle name="40% - Accent3 2 4 2 2" xfId="9622" xr:uid="{00000000-0005-0000-0000-00008D250000}"/>
    <cellStyle name="40% - Accent3 2 4 2 2 2" xfId="9623" xr:uid="{00000000-0005-0000-0000-00008E250000}"/>
    <cellStyle name="40% - Accent3 2 4 2 2 2 2" xfId="9624" xr:uid="{00000000-0005-0000-0000-00008F250000}"/>
    <cellStyle name="40% - Accent3 2 4 2 2 3" xfId="9625" xr:uid="{00000000-0005-0000-0000-000090250000}"/>
    <cellStyle name="40% - Accent3 2 4 2 2 3 2" xfId="9626" xr:uid="{00000000-0005-0000-0000-000091250000}"/>
    <cellStyle name="40% - Accent3 2 4 2 2 4" xfId="9627" xr:uid="{00000000-0005-0000-0000-000092250000}"/>
    <cellStyle name="40% - Accent3 2 4 2 3" xfId="9628" xr:uid="{00000000-0005-0000-0000-000093250000}"/>
    <cellStyle name="40% - Accent3 2 4 2 3 2" xfId="9629" xr:uid="{00000000-0005-0000-0000-000094250000}"/>
    <cellStyle name="40% - Accent3 2 4 2 4" xfId="9630" xr:uid="{00000000-0005-0000-0000-000095250000}"/>
    <cellStyle name="40% - Accent3 2 4 2 4 2" xfId="9631" xr:uid="{00000000-0005-0000-0000-000096250000}"/>
    <cellStyle name="40% - Accent3 2 4 2 5" xfId="9632" xr:uid="{00000000-0005-0000-0000-000097250000}"/>
    <cellStyle name="40% - Accent3 2 4 3" xfId="9633" xr:uid="{00000000-0005-0000-0000-000098250000}"/>
    <cellStyle name="40% - Accent3 2 4 3 2" xfId="9634" xr:uid="{00000000-0005-0000-0000-000099250000}"/>
    <cellStyle name="40% - Accent3 2 4 3 2 2" xfId="9635" xr:uid="{00000000-0005-0000-0000-00009A250000}"/>
    <cellStyle name="40% - Accent3 2 4 3 3" xfId="9636" xr:uid="{00000000-0005-0000-0000-00009B250000}"/>
    <cellStyle name="40% - Accent3 2 4 3 3 2" xfId="9637" xr:uid="{00000000-0005-0000-0000-00009C250000}"/>
    <cellStyle name="40% - Accent3 2 4 3 4" xfId="9638" xr:uid="{00000000-0005-0000-0000-00009D250000}"/>
    <cellStyle name="40% - Accent3 2 4 4" xfId="9639" xr:uid="{00000000-0005-0000-0000-00009E250000}"/>
    <cellStyle name="40% - Accent3 2 4 4 2" xfId="9640" xr:uid="{00000000-0005-0000-0000-00009F250000}"/>
    <cellStyle name="40% - Accent3 2 4 5" xfId="9641" xr:uid="{00000000-0005-0000-0000-0000A0250000}"/>
    <cellStyle name="40% - Accent3 2 4 5 2" xfId="9642" xr:uid="{00000000-0005-0000-0000-0000A1250000}"/>
    <cellStyle name="40% - Accent3 2 4 6" xfId="9643" xr:uid="{00000000-0005-0000-0000-0000A2250000}"/>
    <cellStyle name="40% - Accent3 2 5" xfId="9644" xr:uid="{00000000-0005-0000-0000-0000A3250000}"/>
    <cellStyle name="40% - Accent3 2 5 2" xfId="9645" xr:uid="{00000000-0005-0000-0000-0000A4250000}"/>
    <cellStyle name="40% - Accent3 2 5 2 2" xfId="9646" xr:uid="{00000000-0005-0000-0000-0000A5250000}"/>
    <cellStyle name="40% - Accent3 2 5 2 2 2" xfId="9647" xr:uid="{00000000-0005-0000-0000-0000A6250000}"/>
    <cellStyle name="40% - Accent3 2 5 2 3" xfId="9648" xr:uid="{00000000-0005-0000-0000-0000A7250000}"/>
    <cellStyle name="40% - Accent3 2 5 2 3 2" xfId="9649" xr:uid="{00000000-0005-0000-0000-0000A8250000}"/>
    <cellStyle name="40% - Accent3 2 5 2 4" xfId="9650" xr:uid="{00000000-0005-0000-0000-0000A9250000}"/>
    <cellStyle name="40% - Accent3 2 5 3" xfId="9651" xr:uid="{00000000-0005-0000-0000-0000AA250000}"/>
    <cellStyle name="40% - Accent3 2 5 3 2" xfId="9652" xr:uid="{00000000-0005-0000-0000-0000AB250000}"/>
    <cellStyle name="40% - Accent3 2 5 4" xfId="9653" xr:uid="{00000000-0005-0000-0000-0000AC250000}"/>
    <cellStyle name="40% - Accent3 2 5 4 2" xfId="9654" xr:uid="{00000000-0005-0000-0000-0000AD250000}"/>
    <cellStyle name="40% - Accent3 2 5 5" xfId="9655" xr:uid="{00000000-0005-0000-0000-0000AE250000}"/>
    <cellStyle name="40% - Accent3 2 6" xfId="9656" xr:uid="{00000000-0005-0000-0000-0000AF250000}"/>
    <cellStyle name="40% - Accent3 2 6 2" xfId="9657" xr:uid="{00000000-0005-0000-0000-0000B0250000}"/>
    <cellStyle name="40% - Accent3 2 6 2 2" xfId="9658" xr:uid="{00000000-0005-0000-0000-0000B1250000}"/>
    <cellStyle name="40% - Accent3 2 6 3" xfId="9659" xr:uid="{00000000-0005-0000-0000-0000B2250000}"/>
    <cellStyle name="40% - Accent3 2 6 3 2" xfId="9660" xr:uid="{00000000-0005-0000-0000-0000B3250000}"/>
    <cellStyle name="40% - Accent3 2 6 4" xfId="9661" xr:uid="{00000000-0005-0000-0000-0000B4250000}"/>
    <cellStyle name="40% - Accent3 2 7" xfId="9662" xr:uid="{00000000-0005-0000-0000-0000B5250000}"/>
    <cellStyle name="40% - Accent3 2 7 2" xfId="9663" xr:uid="{00000000-0005-0000-0000-0000B6250000}"/>
    <cellStyle name="40% - Accent3 2 8" xfId="9664" xr:uid="{00000000-0005-0000-0000-0000B7250000}"/>
    <cellStyle name="40% - Accent3 2 8 2" xfId="9665" xr:uid="{00000000-0005-0000-0000-0000B8250000}"/>
    <cellStyle name="40% - Accent3 2 9" xfId="9666" xr:uid="{00000000-0005-0000-0000-0000B9250000}"/>
    <cellStyle name="40% - Accent3 20" xfId="9667" xr:uid="{00000000-0005-0000-0000-0000BA250000}"/>
    <cellStyle name="40% - Accent3 20 2" xfId="9668" xr:uid="{00000000-0005-0000-0000-0000BB250000}"/>
    <cellStyle name="40% - Accent3 20 2 2" xfId="9669" xr:uid="{00000000-0005-0000-0000-0000BC250000}"/>
    <cellStyle name="40% - Accent3 20 2 2 2" xfId="9670" xr:uid="{00000000-0005-0000-0000-0000BD250000}"/>
    <cellStyle name="40% - Accent3 20 2 2 2 2" xfId="9671" xr:uid="{00000000-0005-0000-0000-0000BE250000}"/>
    <cellStyle name="40% - Accent3 20 2 2 3" xfId="9672" xr:uid="{00000000-0005-0000-0000-0000BF250000}"/>
    <cellStyle name="40% - Accent3 20 2 2 3 2" xfId="9673" xr:uid="{00000000-0005-0000-0000-0000C0250000}"/>
    <cellStyle name="40% - Accent3 20 2 2 4" xfId="9674" xr:uid="{00000000-0005-0000-0000-0000C1250000}"/>
    <cellStyle name="40% - Accent3 20 2 3" xfId="9675" xr:uid="{00000000-0005-0000-0000-0000C2250000}"/>
    <cellStyle name="40% - Accent3 20 2 3 2" xfId="9676" xr:uid="{00000000-0005-0000-0000-0000C3250000}"/>
    <cellStyle name="40% - Accent3 20 2 4" xfId="9677" xr:uid="{00000000-0005-0000-0000-0000C4250000}"/>
    <cellStyle name="40% - Accent3 20 2 4 2" xfId="9678" xr:uid="{00000000-0005-0000-0000-0000C5250000}"/>
    <cellStyle name="40% - Accent3 20 2 5" xfId="9679" xr:uid="{00000000-0005-0000-0000-0000C6250000}"/>
    <cellStyle name="40% - Accent3 20 3" xfId="9680" xr:uid="{00000000-0005-0000-0000-0000C7250000}"/>
    <cellStyle name="40% - Accent3 20 3 2" xfId="9681" xr:uid="{00000000-0005-0000-0000-0000C8250000}"/>
    <cellStyle name="40% - Accent3 20 3 2 2" xfId="9682" xr:uid="{00000000-0005-0000-0000-0000C9250000}"/>
    <cellStyle name="40% - Accent3 20 3 3" xfId="9683" xr:uid="{00000000-0005-0000-0000-0000CA250000}"/>
    <cellStyle name="40% - Accent3 20 3 3 2" xfId="9684" xr:uid="{00000000-0005-0000-0000-0000CB250000}"/>
    <cellStyle name="40% - Accent3 20 3 4" xfId="9685" xr:uid="{00000000-0005-0000-0000-0000CC250000}"/>
    <cellStyle name="40% - Accent3 20 4" xfId="9686" xr:uid="{00000000-0005-0000-0000-0000CD250000}"/>
    <cellStyle name="40% - Accent3 20 4 2" xfId="9687" xr:uid="{00000000-0005-0000-0000-0000CE250000}"/>
    <cellStyle name="40% - Accent3 20 5" xfId="9688" xr:uid="{00000000-0005-0000-0000-0000CF250000}"/>
    <cellStyle name="40% - Accent3 20 5 2" xfId="9689" xr:uid="{00000000-0005-0000-0000-0000D0250000}"/>
    <cellStyle name="40% - Accent3 20 6" xfId="9690" xr:uid="{00000000-0005-0000-0000-0000D1250000}"/>
    <cellStyle name="40% - Accent3 21" xfId="9691" xr:uid="{00000000-0005-0000-0000-0000D2250000}"/>
    <cellStyle name="40% - Accent3 21 2" xfId="9692" xr:uid="{00000000-0005-0000-0000-0000D3250000}"/>
    <cellStyle name="40% - Accent3 21 2 2" xfId="9693" xr:uid="{00000000-0005-0000-0000-0000D4250000}"/>
    <cellStyle name="40% - Accent3 21 2 2 2" xfId="9694" xr:uid="{00000000-0005-0000-0000-0000D5250000}"/>
    <cellStyle name="40% - Accent3 21 2 2 2 2" xfId="9695" xr:uid="{00000000-0005-0000-0000-0000D6250000}"/>
    <cellStyle name="40% - Accent3 21 2 2 3" xfId="9696" xr:uid="{00000000-0005-0000-0000-0000D7250000}"/>
    <cellStyle name="40% - Accent3 21 2 2 3 2" xfId="9697" xr:uid="{00000000-0005-0000-0000-0000D8250000}"/>
    <cellStyle name="40% - Accent3 21 2 2 4" xfId="9698" xr:uid="{00000000-0005-0000-0000-0000D9250000}"/>
    <cellStyle name="40% - Accent3 21 2 3" xfId="9699" xr:uid="{00000000-0005-0000-0000-0000DA250000}"/>
    <cellStyle name="40% - Accent3 21 2 3 2" xfId="9700" xr:uid="{00000000-0005-0000-0000-0000DB250000}"/>
    <cellStyle name="40% - Accent3 21 2 4" xfId="9701" xr:uid="{00000000-0005-0000-0000-0000DC250000}"/>
    <cellStyle name="40% - Accent3 21 2 4 2" xfId="9702" xr:uid="{00000000-0005-0000-0000-0000DD250000}"/>
    <cellStyle name="40% - Accent3 21 2 5" xfId="9703" xr:uid="{00000000-0005-0000-0000-0000DE250000}"/>
    <cellStyle name="40% - Accent3 21 3" xfId="9704" xr:uid="{00000000-0005-0000-0000-0000DF250000}"/>
    <cellStyle name="40% - Accent3 21 3 2" xfId="9705" xr:uid="{00000000-0005-0000-0000-0000E0250000}"/>
    <cellStyle name="40% - Accent3 21 3 2 2" xfId="9706" xr:uid="{00000000-0005-0000-0000-0000E1250000}"/>
    <cellStyle name="40% - Accent3 21 3 3" xfId="9707" xr:uid="{00000000-0005-0000-0000-0000E2250000}"/>
    <cellStyle name="40% - Accent3 21 3 3 2" xfId="9708" xr:uid="{00000000-0005-0000-0000-0000E3250000}"/>
    <cellStyle name="40% - Accent3 21 3 4" xfId="9709" xr:uid="{00000000-0005-0000-0000-0000E4250000}"/>
    <cellStyle name="40% - Accent3 21 4" xfId="9710" xr:uid="{00000000-0005-0000-0000-0000E5250000}"/>
    <cellStyle name="40% - Accent3 21 4 2" xfId="9711" xr:uid="{00000000-0005-0000-0000-0000E6250000}"/>
    <cellStyle name="40% - Accent3 21 5" xfId="9712" xr:uid="{00000000-0005-0000-0000-0000E7250000}"/>
    <cellStyle name="40% - Accent3 21 5 2" xfId="9713" xr:uid="{00000000-0005-0000-0000-0000E8250000}"/>
    <cellStyle name="40% - Accent3 21 6" xfId="9714" xr:uid="{00000000-0005-0000-0000-0000E9250000}"/>
    <cellStyle name="40% - Accent3 22" xfId="9715" xr:uid="{00000000-0005-0000-0000-0000EA250000}"/>
    <cellStyle name="40% - Accent3 22 2" xfId="9716" xr:uid="{00000000-0005-0000-0000-0000EB250000}"/>
    <cellStyle name="40% - Accent3 22 2 2" xfId="9717" xr:uid="{00000000-0005-0000-0000-0000EC250000}"/>
    <cellStyle name="40% - Accent3 22 2 2 2" xfId="9718" xr:uid="{00000000-0005-0000-0000-0000ED250000}"/>
    <cellStyle name="40% - Accent3 22 2 2 2 2" xfId="9719" xr:uid="{00000000-0005-0000-0000-0000EE250000}"/>
    <cellStyle name="40% - Accent3 22 2 2 3" xfId="9720" xr:uid="{00000000-0005-0000-0000-0000EF250000}"/>
    <cellStyle name="40% - Accent3 22 2 2 3 2" xfId="9721" xr:uid="{00000000-0005-0000-0000-0000F0250000}"/>
    <cellStyle name="40% - Accent3 22 2 2 4" xfId="9722" xr:uid="{00000000-0005-0000-0000-0000F1250000}"/>
    <cellStyle name="40% - Accent3 22 2 3" xfId="9723" xr:uid="{00000000-0005-0000-0000-0000F2250000}"/>
    <cellStyle name="40% - Accent3 22 2 3 2" xfId="9724" xr:uid="{00000000-0005-0000-0000-0000F3250000}"/>
    <cellStyle name="40% - Accent3 22 2 4" xfId="9725" xr:uid="{00000000-0005-0000-0000-0000F4250000}"/>
    <cellStyle name="40% - Accent3 22 2 4 2" xfId="9726" xr:uid="{00000000-0005-0000-0000-0000F5250000}"/>
    <cellStyle name="40% - Accent3 22 2 5" xfId="9727" xr:uid="{00000000-0005-0000-0000-0000F6250000}"/>
    <cellStyle name="40% - Accent3 22 3" xfId="9728" xr:uid="{00000000-0005-0000-0000-0000F7250000}"/>
    <cellStyle name="40% - Accent3 22 3 2" xfId="9729" xr:uid="{00000000-0005-0000-0000-0000F8250000}"/>
    <cellStyle name="40% - Accent3 22 3 2 2" xfId="9730" xr:uid="{00000000-0005-0000-0000-0000F9250000}"/>
    <cellStyle name="40% - Accent3 22 3 3" xfId="9731" xr:uid="{00000000-0005-0000-0000-0000FA250000}"/>
    <cellStyle name="40% - Accent3 22 3 3 2" xfId="9732" xr:uid="{00000000-0005-0000-0000-0000FB250000}"/>
    <cellStyle name="40% - Accent3 22 3 4" xfId="9733" xr:uid="{00000000-0005-0000-0000-0000FC250000}"/>
    <cellStyle name="40% - Accent3 22 4" xfId="9734" xr:uid="{00000000-0005-0000-0000-0000FD250000}"/>
    <cellStyle name="40% - Accent3 22 4 2" xfId="9735" xr:uid="{00000000-0005-0000-0000-0000FE250000}"/>
    <cellStyle name="40% - Accent3 22 5" xfId="9736" xr:uid="{00000000-0005-0000-0000-0000FF250000}"/>
    <cellStyle name="40% - Accent3 22 5 2" xfId="9737" xr:uid="{00000000-0005-0000-0000-000000260000}"/>
    <cellStyle name="40% - Accent3 22 6" xfId="9738" xr:uid="{00000000-0005-0000-0000-000001260000}"/>
    <cellStyle name="40% - Accent3 23" xfId="9739" xr:uid="{00000000-0005-0000-0000-000002260000}"/>
    <cellStyle name="40% - Accent3 23 2" xfId="9740" xr:uid="{00000000-0005-0000-0000-000003260000}"/>
    <cellStyle name="40% - Accent3 23 2 2" xfId="9741" xr:uid="{00000000-0005-0000-0000-000004260000}"/>
    <cellStyle name="40% - Accent3 23 2 2 2" xfId="9742" xr:uid="{00000000-0005-0000-0000-000005260000}"/>
    <cellStyle name="40% - Accent3 23 2 2 2 2" xfId="9743" xr:uid="{00000000-0005-0000-0000-000006260000}"/>
    <cellStyle name="40% - Accent3 23 2 2 3" xfId="9744" xr:uid="{00000000-0005-0000-0000-000007260000}"/>
    <cellStyle name="40% - Accent3 23 2 2 3 2" xfId="9745" xr:uid="{00000000-0005-0000-0000-000008260000}"/>
    <cellStyle name="40% - Accent3 23 2 2 4" xfId="9746" xr:uid="{00000000-0005-0000-0000-000009260000}"/>
    <cellStyle name="40% - Accent3 23 2 3" xfId="9747" xr:uid="{00000000-0005-0000-0000-00000A260000}"/>
    <cellStyle name="40% - Accent3 23 2 3 2" xfId="9748" xr:uid="{00000000-0005-0000-0000-00000B260000}"/>
    <cellStyle name="40% - Accent3 23 2 4" xfId="9749" xr:uid="{00000000-0005-0000-0000-00000C260000}"/>
    <cellStyle name="40% - Accent3 23 2 4 2" xfId="9750" xr:uid="{00000000-0005-0000-0000-00000D260000}"/>
    <cellStyle name="40% - Accent3 23 2 5" xfId="9751" xr:uid="{00000000-0005-0000-0000-00000E260000}"/>
    <cellStyle name="40% - Accent3 23 3" xfId="9752" xr:uid="{00000000-0005-0000-0000-00000F260000}"/>
    <cellStyle name="40% - Accent3 23 3 2" xfId="9753" xr:uid="{00000000-0005-0000-0000-000010260000}"/>
    <cellStyle name="40% - Accent3 23 3 2 2" xfId="9754" xr:uid="{00000000-0005-0000-0000-000011260000}"/>
    <cellStyle name="40% - Accent3 23 3 3" xfId="9755" xr:uid="{00000000-0005-0000-0000-000012260000}"/>
    <cellStyle name="40% - Accent3 23 3 3 2" xfId="9756" xr:uid="{00000000-0005-0000-0000-000013260000}"/>
    <cellStyle name="40% - Accent3 23 3 4" xfId="9757" xr:uid="{00000000-0005-0000-0000-000014260000}"/>
    <cellStyle name="40% - Accent3 23 4" xfId="9758" xr:uid="{00000000-0005-0000-0000-000015260000}"/>
    <cellStyle name="40% - Accent3 23 4 2" xfId="9759" xr:uid="{00000000-0005-0000-0000-000016260000}"/>
    <cellStyle name="40% - Accent3 23 5" xfId="9760" xr:uid="{00000000-0005-0000-0000-000017260000}"/>
    <cellStyle name="40% - Accent3 23 5 2" xfId="9761" xr:uid="{00000000-0005-0000-0000-000018260000}"/>
    <cellStyle name="40% - Accent3 23 6" xfId="9762" xr:uid="{00000000-0005-0000-0000-000019260000}"/>
    <cellStyle name="40% - Accent3 24" xfId="9763" xr:uid="{00000000-0005-0000-0000-00001A260000}"/>
    <cellStyle name="40% - Accent3 24 2" xfId="9764" xr:uid="{00000000-0005-0000-0000-00001B260000}"/>
    <cellStyle name="40% - Accent3 24 2 2" xfId="9765" xr:uid="{00000000-0005-0000-0000-00001C260000}"/>
    <cellStyle name="40% - Accent3 24 2 2 2" xfId="9766" xr:uid="{00000000-0005-0000-0000-00001D260000}"/>
    <cellStyle name="40% - Accent3 24 2 2 2 2" xfId="9767" xr:uid="{00000000-0005-0000-0000-00001E260000}"/>
    <cellStyle name="40% - Accent3 24 2 2 3" xfId="9768" xr:uid="{00000000-0005-0000-0000-00001F260000}"/>
    <cellStyle name="40% - Accent3 24 2 2 3 2" xfId="9769" xr:uid="{00000000-0005-0000-0000-000020260000}"/>
    <cellStyle name="40% - Accent3 24 2 2 4" xfId="9770" xr:uid="{00000000-0005-0000-0000-000021260000}"/>
    <cellStyle name="40% - Accent3 24 2 3" xfId="9771" xr:uid="{00000000-0005-0000-0000-000022260000}"/>
    <cellStyle name="40% - Accent3 24 2 3 2" xfId="9772" xr:uid="{00000000-0005-0000-0000-000023260000}"/>
    <cellStyle name="40% - Accent3 24 2 4" xfId="9773" xr:uid="{00000000-0005-0000-0000-000024260000}"/>
    <cellStyle name="40% - Accent3 24 2 4 2" xfId="9774" xr:uid="{00000000-0005-0000-0000-000025260000}"/>
    <cellStyle name="40% - Accent3 24 2 5" xfId="9775" xr:uid="{00000000-0005-0000-0000-000026260000}"/>
    <cellStyle name="40% - Accent3 24 3" xfId="9776" xr:uid="{00000000-0005-0000-0000-000027260000}"/>
    <cellStyle name="40% - Accent3 24 3 2" xfId="9777" xr:uid="{00000000-0005-0000-0000-000028260000}"/>
    <cellStyle name="40% - Accent3 24 3 2 2" xfId="9778" xr:uid="{00000000-0005-0000-0000-000029260000}"/>
    <cellStyle name="40% - Accent3 24 3 3" xfId="9779" xr:uid="{00000000-0005-0000-0000-00002A260000}"/>
    <cellStyle name="40% - Accent3 24 3 3 2" xfId="9780" xr:uid="{00000000-0005-0000-0000-00002B260000}"/>
    <cellStyle name="40% - Accent3 24 3 4" xfId="9781" xr:uid="{00000000-0005-0000-0000-00002C260000}"/>
    <cellStyle name="40% - Accent3 24 4" xfId="9782" xr:uid="{00000000-0005-0000-0000-00002D260000}"/>
    <cellStyle name="40% - Accent3 24 4 2" xfId="9783" xr:uid="{00000000-0005-0000-0000-00002E260000}"/>
    <cellStyle name="40% - Accent3 24 5" xfId="9784" xr:uid="{00000000-0005-0000-0000-00002F260000}"/>
    <cellStyle name="40% - Accent3 24 5 2" xfId="9785" xr:uid="{00000000-0005-0000-0000-000030260000}"/>
    <cellStyle name="40% - Accent3 24 6" xfId="9786" xr:uid="{00000000-0005-0000-0000-000031260000}"/>
    <cellStyle name="40% - Accent3 25" xfId="9787" xr:uid="{00000000-0005-0000-0000-000032260000}"/>
    <cellStyle name="40% - Accent3 25 2" xfId="9788" xr:uid="{00000000-0005-0000-0000-000033260000}"/>
    <cellStyle name="40% - Accent3 25 2 2" xfId="9789" xr:uid="{00000000-0005-0000-0000-000034260000}"/>
    <cellStyle name="40% - Accent3 25 2 2 2" xfId="9790" xr:uid="{00000000-0005-0000-0000-000035260000}"/>
    <cellStyle name="40% - Accent3 25 2 2 2 2" xfId="9791" xr:uid="{00000000-0005-0000-0000-000036260000}"/>
    <cellStyle name="40% - Accent3 25 2 2 3" xfId="9792" xr:uid="{00000000-0005-0000-0000-000037260000}"/>
    <cellStyle name="40% - Accent3 25 2 2 3 2" xfId="9793" xr:uid="{00000000-0005-0000-0000-000038260000}"/>
    <cellStyle name="40% - Accent3 25 2 2 4" xfId="9794" xr:uid="{00000000-0005-0000-0000-000039260000}"/>
    <cellStyle name="40% - Accent3 25 2 3" xfId="9795" xr:uid="{00000000-0005-0000-0000-00003A260000}"/>
    <cellStyle name="40% - Accent3 25 2 3 2" xfId="9796" xr:uid="{00000000-0005-0000-0000-00003B260000}"/>
    <cellStyle name="40% - Accent3 25 2 4" xfId="9797" xr:uid="{00000000-0005-0000-0000-00003C260000}"/>
    <cellStyle name="40% - Accent3 25 2 4 2" xfId="9798" xr:uid="{00000000-0005-0000-0000-00003D260000}"/>
    <cellStyle name="40% - Accent3 25 2 5" xfId="9799" xr:uid="{00000000-0005-0000-0000-00003E260000}"/>
    <cellStyle name="40% - Accent3 25 3" xfId="9800" xr:uid="{00000000-0005-0000-0000-00003F260000}"/>
    <cellStyle name="40% - Accent3 25 3 2" xfId="9801" xr:uid="{00000000-0005-0000-0000-000040260000}"/>
    <cellStyle name="40% - Accent3 25 3 2 2" xfId="9802" xr:uid="{00000000-0005-0000-0000-000041260000}"/>
    <cellStyle name="40% - Accent3 25 3 3" xfId="9803" xr:uid="{00000000-0005-0000-0000-000042260000}"/>
    <cellStyle name="40% - Accent3 25 3 3 2" xfId="9804" xr:uid="{00000000-0005-0000-0000-000043260000}"/>
    <cellStyle name="40% - Accent3 25 3 4" xfId="9805" xr:uid="{00000000-0005-0000-0000-000044260000}"/>
    <cellStyle name="40% - Accent3 25 4" xfId="9806" xr:uid="{00000000-0005-0000-0000-000045260000}"/>
    <cellStyle name="40% - Accent3 25 4 2" xfId="9807" xr:uid="{00000000-0005-0000-0000-000046260000}"/>
    <cellStyle name="40% - Accent3 25 5" xfId="9808" xr:uid="{00000000-0005-0000-0000-000047260000}"/>
    <cellStyle name="40% - Accent3 25 5 2" xfId="9809" xr:uid="{00000000-0005-0000-0000-000048260000}"/>
    <cellStyle name="40% - Accent3 25 6" xfId="9810" xr:uid="{00000000-0005-0000-0000-000049260000}"/>
    <cellStyle name="40% - Accent3 26" xfId="9811" xr:uid="{00000000-0005-0000-0000-00004A260000}"/>
    <cellStyle name="40% - Accent3 26 2" xfId="9812" xr:uid="{00000000-0005-0000-0000-00004B260000}"/>
    <cellStyle name="40% - Accent3 26 2 2" xfId="9813" xr:uid="{00000000-0005-0000-0000-00004C260000}"/>
    <cellStyle name="40% - Accent3 26 2 2 2" xfId="9814" xr:uid="{00000000-0005-0000-0000-00004D260000}"/>
    <cellStyle name="40% - Accent3 26 2 3" xfId="9815" xr:uid="{00000000-0005-0000-0000-00004E260000}"/>
    <cellStyle name="40% - Accent3 26 2 3 2" xfId="9816" xr:uid="{00000000-0005-0000-0000-00004F260000}"/>
    <cellStyle name="40% - Accent3 26 2 4" xfId="9817" xr:uid="{00000000-0005-0000-0000-000050260000}"/>
    <cellStyle name="40% - Accent3 26 3" xfId="9818" xr:uid="{00000000-0005-0000-0000-000051260000}"/>
    <cellStyle name="40% - Accent3 26 3 2" xfId="9819" xr:uid="{00000000-0005-0000-0000-000052260000}"/>
    <cellStyle name="40% - Accent3 26 4" xfId="9820" xr:uid="{00000000-0005-0000-0000-000053260000}"/>
    <cellStyle name="40% - Accent3 26 4 2" xfId="9821" xr:uid="{00000000-0005-0000-0000-000054260000}"/>
    <cellStyle name="40% - Accent3 26 5" xfId="9822" xr:uid="{00000000-0005-0000-0000-000055260000}"/>
    <cellStyle name="40% - Accent3 27" xfId="9823" xr:uid="{00000000-0005-0000-0000-000056260000}"/>
    <cellStyle name="40% - Accent3 27 2" xfId="9824" xr:uid="{00000000-0005-0000-0000-000057260000}"/>
    <cellStyle name="40% - Accent3 27 2 2" xfId="9825" xr:uid="{00000000-0005-0000-0000-000058260000}"/>
    <cellStyle name="40% - Accent3 27 3" xfId="9826" xr:uid="{00000000-0005-0000-0000-000059260000}"/>
    <cellStyle name="40% - Accent3 27 3 2" xfId="9827" xr:uid="{00000000-0005-0000-0000-00005A260000}"/>
    <cellStyle name="40% - Accent3 27 4" xfId="9828" xr:uid="{00000000-0005-0000-0000-00005B260000}"/>
    <cellStyle name="40% - Accent3 28" xfId="9829" xr:uid="{00000000-0005-0000-0000-00005C260000}"/>
    <cellStyle name="40% - Accent3 28 2" xfId="9830" xr:uid="{00000000-0005-0000-0000-00005D260000}"/>
    <cellStyle name="40% - Accent3 28 2 2" xfId="9831" xr:uid="{00000000-0005-0000-0000-00005E260000}"/>
    <cellStyle name="40% - Accent3 28 3" xfId="9832" xr:uid="{00000000-0005-0000-0000-00005F260000}"/>
    <cellStyle name="40% - Accent3 29" xfId="9833" xr:uid="{00000000-0005-0000-0000-000060260000}"/>
    <cellStyle name="40% - Accent3 29 2" xfId="9834" xr:uid="{00000000-0005-0000-0000-000061260000}"/>
    <cellStyle name="40% - Accent3 3" xfId="9835" xr:uid="{00000000-0005-0000-0000-000062260000}"/>
    <cellStyle name="40% - Accent3 3 2" xfId="9836" xr:uid="{00000000-0005-0000-0000-000063260000}"/>
    <cellStyle name="40% - Accent3 3 2 2" xfId="9837" xr:uid="{00000000-0005-0000-0000-000064260000}"/>
    <cellStyle name="40% - Accent3 3 2 2 2" xfId="9838" xr:uid="{00000000-0005-0000-0000-000065260000}"/>
    <cellStyle name="40% - Accent3 3 2 2 2 2" xfId="9839" xr:uid="{00000000-0005-0000-0000-000066260000}"/>
    <cellStyle name="40% - Accent3 3 2 2 2 2 2" xfId="9840" xr:uid="{00000000-0005-0000-0000-000067260000}"/>
    <cellStyle name="40% - Accent3 3 2 2 2 3" xfId="9841" xr:uid="{00000000-0005-0000-0000-000068260000}"/>
    <cellStyle name="40% - Accent3 3 2 2 2 3 2" xfId="9842" xr:uid="{00000000-0005-0000-0000-000069260000}"/>
    <cellStyle name="40% - Accent3 3 2 2 2 4" xfId="9843" xr:uid="{00000000-0005-0000-0000-00006A260000}"/>
    <cellStyle name="40% - Accent3 3 2 2 3" xfId="9844" xr:uid="{00000000-0005-0000-0000-00006B260000}"/>
    <cellStyle name="40% - Accent3 3 2 2 3 2" xfId="9845" xr:uid="{00000000-0005-0000-0000-00006C260000}"/>
    <cellStyle name="40% - Accent3 3 2 2 4" xfId="9846" xr:uid="{00000000-0005-0000-0000-00006D260000}"/>
    <cellStyle name="40% - Accent3 3 2 2 4 2" xfId="9847" xr:uid="{00000000-0005-0000-0000-00006E260000}"/>
    <cellStyle name="40% - Accent3 3 2 2 5" xfId="9848" xr:uid="{00000000-0005-0000-0000-00006F260000}"/>
    <cellStyle name="40% - Accent3 3 2 3" xfId="9849" xr:uid="{00000000-0005-0000-0000-000070260000}"/>
    <cellStyle name="40% - Accent3 3 2 3 2" xfId="9850" xr:uid="{00000000-0005-0000-0000-000071260000}"/>
    <cellStyle name="40% - Accent3 3 2 3 2 2" xfId="9851" xr:uid="{00000000-0005-0000-0000-000072260000}"/>
    <cellStyle name="40% - Accent3 3 2 3 3" xfId="9852" xr:uid="{00000000-0005-0000-0000-000073260000}"/>
    <cellStyle name="40% - Accent3 3 2 3 3 2" xfId="9853" xr:uid="{00000000-0005-0000-0000-000074260000}"/>
    <cellStyle name="40% - Accent3 3 2 3 4" xfId="9854" xr:uid="{00000000-0005-0000-0000-000075260000}"/>
    <cellStyle name="40% - Accent3 3 2 4" xfId="9855" xr:uid="{00000000-0005-0000-0000-000076260000}"/>
    <cellStyle name="40% - Accent3 3 2 4 2" xfId="9856" xr:uid="{00000000-0005-0000-0000-000077260000}"/>
    <cellStyle name="40% - Accent3 3 2 5" xfId="9857" xr:uid="{00000000-0005-0000-0000-000078260000}"/>
    <cellStyle name="40% - Accent3 3 2 5 2" xfId="9858" xr:uid="{00000000-0005-0000-0000-000079260000}"/>
    <cellStyle name="40% - Accent3 3 2 6" xfId="9859" xr:uid="{00000000-0005-0000-0000-00007A260000}"/>
    <cellStyle name="40% - Accent3 3 3" xfId="9860" xr:uid="{00000000-0005-0000-0000-00007B260000}"/>
    <cellStyle name="40% - Accent3 3 3 2" xfId="9861" xr:uid="{00000000-0005-0000-0000-00007C260000}"/>
    <cellStyle name="40% - Accent3 3 3 2 2" xfId="9862" xr:uid="{00000000-0005-0000-0000-00007D260000}"/>
    <cellStyle name="40% - Accent3 3 3 2 2 2" xfId="9863" xr:uid="{00000000-0005-0000-0000-00007E260000}"/>
    <cellStyle name="40% - Accent3 3 3 2 2 2 2" xfId="9864" xr:uid="{00000000-0005-0000-0000-00007F260000}"/>
    <cellStyle name="40% - Accent3 3 3 2 2 3" xfId="9865" xr:uid="{00000000-0005-0000-0000-000080260000}"/>
    <cellStyle name="40% - Accent3 3 3 2 2 3 2" xfId="9866" xr:uid="{00000000-0005-0000-0000-000081260000}"/>
    <cellStyle name="40% - Accent3 3 3 2 2 4" xfId="9867" xr:uid="{00000000-0005-0000-0000-000082260000}"/>
    <cellStyle name="40% - Accent3 3 3 2 3" xfId="9868" xr:uid="{00000000-0005-0000-0000-000083260000}"/>
    <cellStyle name="40% - Accent3 3 3 2 3 2" xfId="9869" xr:uid="{00000000-0005-0000-0000-000084260000}"/>
    <cellStyle name="40% - Accent3 3 3 2 4" xfId="9870" xr:uid="{00000000-0005-0000-0000-000085260000}"/>
    <cellStyle name="40% - Accent3 3 3 2 4 2" xfId="9871" xr:uid="{00000000-0005-0000-0000-000086260000}"/>
    <cellStyle name="40% - Accent3 3 3 2 5" xfId="9872" xr:uid="{00000000-0005-0000-0000-000087260000}"/>
    <cellStyle name="40% - Accent3 3 3 3" xfId="9873" xr:uid="{00000000-0005-0000-0000-000088260000}"/>
    <cellStyle name="40% - Accent3 3 3 3 2" xfId="9874" xr:uid="{00000000-0005-0000-0000-000089260000}"/>
    <cellStyle name="40% - Accent3 3 3 3 2 2" xfId="9875" xr:uid="{00000000-0005-0000-0000-00008A260000}"/>
    <cellStyle name="40% - Accent3 3 3 3 3" xfId="9876" xr:uid="{00000000-0005-0000-0000-00008B260000}"/>
    <cellStyle name="40% - Accent3 3 3 3 3 2" xfId="9877" xr:uid="{00000000-0005-0000-0000-00008C260000}"/>
    <cellStyle name="40% - Accent3 3 3 3 4" xfId="9878" xr:uid="{00000000-0005-0000-0000-00008D260000}"/>
    <cellStyle name="40% - Accent3 3 3 4" xfId="9879" xr:uid="{00000000-0005-0000-0000-00008E260000}"/>
    <cellStyle name="40% - Accent3 3 3 4 2" xfId="9880" xr:uid="{00000000-0005-0000-0000-00008F260000}"/>
    <cellStyle name="40% - Accent3 3 3 5" xfId="9881" xr:uid="{00000000-0005-0000-0000-000090260000}"/>
    <cellStyle name="40% - Accent3 3 3 5 2" xfId="9882" xr:uid="{00000000-0005-0000-0000-000091260000}"/>
    <cellStyle name="40% - Accent3 3 3 6" xfId="9883" xr:uid="{00000000-0005-0000-0000-000092260000}"/>
    <cellStyle name="40% - Accent3 3 4" xfId="9884" xr:uid="{00000000-0005-0000-0000-000093260000}"/>
    <cellStyle name="40% - Accent3 3 4 2" xfId="9885" xr:uid="{00000000-0005-0000-0000-000094260000}"/>
    <cellStyle name="40% - Accent3 3 4 2 2" xfId="9886" xr:uid="{00000000-0005-0000-0000-000095260000}"/>
    <cellStyle name="40% - Accent3 3 4 2 2 2" xfId="9887" xr:uid="{00000000-0005-0000-0000-000096260000}"/>
    <cellStyle name="40% - Accent3 3 4 2 2 2 2" xfId="9888" xr:uid="{00000000-0005-0000-0000-000097260000}"/>
    <cellStyle name="40% - Accent3 3 4 2 2 3" xfId="9889" xr:uid="{00000000-0005-0000-0000-000098260000}"/>
    <cellStyle name="40% - Accent3 3 4 2 2 3 2" xfId="9890" xr:uid="{00000000-0005-0000-0000-000099260000}"/>
    <cellStyle name="40% - Accent3 3 4 2 2 4" xfId="9891" xr:uid="{00000000-0005-0000-0000-00009A260000}"/>
    <cellStyle name="40% - Accent3 3 4 2 3" xfId="9892" xr:uid="{00000000-0005-0000-0000-00009B260000}"/>
    <cellStyle name="40% - Accent3 3 4 2 3 2" xfId="9893" xr:uid="{00000000-0005-0000-0000-00009C260000}"/>
    <cellStyle name="40% - Accent3 3 4 2 4" xfId="9894" xr:uid="{00000000-0005-0000-0000-00009D260000}"/>
    <cellStyle name="40% - Accent3 3 4 2 4 2" xfId="9895" xr:uid="{00000000-0005-0000-0000-00009E260000}"/>
    <cellStyle name="40% - Accent3 3 4 2 5" xfId="9896" xr:uid="{00000000-0005-0000-0000-00009F260000}"/>
    <cellStyle name="40% - Accent3 3 4 3" xfId="9897" xr:uid="{00000000-0005-0000-0000-0000A0260000}"/>
    <cellStyle name="40% - Accent3 3 4 3 2" xfId="9898" xr:uid="{00000000-0005-0000-0000-0000A1260000}"/>
    <cellStyle name="40% - Accent3 3 4 3 2 2" xfId="9899" xr:uid="{00000000-0005-0000-0000-0000A2260000}"/>
    <cellStyle name="40% - Accent3 3 4 3 3" xfId="9900" xr:uid="{00000000-0005-0000-0000-0000A3260000}"/>
    <cellStyle name="40% - Accent3 3 4 3 3 2" xfId="9901" xr:uid="{00000000-0005-0000-0000-0000A4260000}"/>
    <cellStyle name="40% - Accent3 3 4 3 4" xfId="9902" xr:uid="{00000000-0005-0000-0000-0000A5260000}"/>
    <cellStyle name="40% - Accent3 3 4 4" xfId="9903" xr:uid="{00000000-0005-0000-0000-0000A6260000}"/>
    <cellStyle name="40% - Accent3 3 4 4 2" xfId="9904" xr:uid="{00000000-0005-0000-0000-0000A7260000}"/>
    <cellStyle name="40% - Accent3 3 4 5" xfId="9905" xr:uid="{00000000-0005-0000-0000-0000A8260000}"/>
    <cellStyle name="40% - Accent3 3 4 5 2" xfId="9906" xr:uid="{00000000-0005-0000-0000-0000A9260000}"/>
    <cellStyle name="40% - Accent3 3 4 6" xfId="9907" xr:uid="{00000000-0005-0000-0000-0000AA260000}"/>
    <cellStyle name="40% - Accent3 3 5" xfId="9908" xr:uid="{00000000-0005-0000-0000-0000AB260000}"/>
    <cellStyle name="40% - Accent3 3 5 2" xfId="9909" xr:uid="{00000000-0005-0000-0000-0000AC260000}"/>
    <cellStyle name="40% - Accent3 3 5 2 2" xfId="9910" xr:uid="{00000000-0005-0000-0000-0000AD260000}"/>
    <cellStyle name="40% - Accent3 3 5 2 2 2" xfId="9911" xr:uid="{00000000-0005-0000-0000-0000AE260000}"/>
    <cellStyle name="40% - Accent3 3 5 2 3" xfId="9912" xr:uid="{00000000-0005-0000-0000-0000AF260000}"/>
    <cellStyle name="40% - Accent3 3 5 2 3 2" xfId="9913" xr:uid="{00000000-0005-0000-0000-0000B0260000}"/>
    <cellStyle name="40% - Accent3 3 5 2 4" xfId="9914" xr:uid="{00000000-0005-0000-0000-0000B1260000}"/>
    <cellStyle name="40% - Accent3 3 5 3" xfId="9915" xr:uid="{00000000-0005-0000-0000-0000B2260000}"/>
    <cellStyle name="40% - Accent3 3 5 3 2" xfId="9916" xr:uid="{00000000-0005-0000-0000-0000B3260000}"/>
    <cellStyle name="40% - Accent3 3 5 4" xfId="9917" xr:uid="{00000000-0005-0000-0000-0000B4260000}"/>
    <cellStyle name="40% - Accent3 3 5 4 2" xfId="9918" xr:uid="{00000000-0005-0000-0000-0000B5260000}"/>
    <cellStyle name="40% - Accent3 3 5 5" xfId="9919" xr:uid="{00000000-0005-0000-0000-0000B6260000}"/>
    <cellStyle name="40% - Accent3 3 6" xfId="9920" xr:uid="{00000000-0005-0000-0000-0000B7260000}"/>
    <cellStyle name="40% - Accent3 3 6 2" xfId="9921" xr:uid="{00000000-0005-0000-0000-0000B8260000}"/>
    <cellStyle name="40% - Accent3 3 6 2 2" xfId="9922" xr:uid="{00000000-0005-0000-0000-0000B9260000}"/>
    <cellStyle name="40% - Accent3 3 6 3" xfId="9923" xr:uid="{00000000-0005-0000-0000-0000BA260000}"/>
    <cellStyle name="40% - Accent3 3 6 3 2" xfId="9924" xr:uid="{00000000-0005-0000-0000-0000BB260000}"/>
    <cellStyle name="40% - Accent3 3 6 4" xfId="9925" xr:uid="{00000000-0005-0000-0000-0000BC260000}"/>
    <cellStyle name="40% - Accent3 3 7" xfId="9926" xr:uid="{00000000-0005-0000-0000-0000BD260000}"/>
    <cellStyle name="40% - Accent3 3 7 2" xfId="9927" xr:uid="{00000000-0005-0000-0000-0000BE260000}"/>
    <cellStyle name="40% - Accent3 3 8" xfId="9928" xr:uid="{00000000-0005-0000-0000-0000BF260000}"/>
    <cellStyle name="40% - Accent3 3 8 2" xfId="9929" xr:uid="{00000000-0005-0000-0000-0000C0260000}"/>
    <cellStyle name="40% - Accent3 3 9" xfId="9930" xr:uid="{00000000-0005-0000-0000-0000C1260000}"/>
    <cellStyle name="40% - Accent3 30" xfId="9931" xr:uid="{00000000-0005-0000-0000-0000C2260000}"/>
    <cellStyle name="40% - Accent3 30 2" xfId="9932" xr:uid="{00000000-0005-0000-0000-0000C3260000}"/>
    <cellStyle name="40% - Accent3 31" xfId="9933" xr:uid="{00000000-0005-0000-0000-0000C4260000}"/>
    <cellStyle name="40% - Accent3 31 2" xfId="9934" xr:uid="{00000000-0005-0000-0000-0000C5260000}"/>
    <cellStyle name="40% - Accent3 32" xfId="9935" xr:uid="{00000000-0005-0000-0000-0000C6260000}"/>
    <cellStyle name="40% - Accent3 32 2" xfId="9936" xr:uid="{00000000-0005-0000-0000-0000C7260000}"/>
    <cellStyle name="40% - Accent3 33" xfId="9937" xr:uid="{00000000-0005-0000-0000-0000C8260000}"/>
    <cellStyle name="40% - Accent3 33 2" xfId="9938" xr:uid="{00000000-0005-0000-0000-0000C9260000}"/>
    <cellStyle name="40% - Accent3 34" xfId="9939" xr:uid="{00000000-0005-0000-0000-0000CA260000}"/>
    <cellStyle name="40% - Accent3 34 2" xfId="9940" xr:uid="{00000000-0005-0000-0000-0000CB260000}"/>
    <cellStyle name="40% - Accent3 35" xfId="9941" xr:uid="{00000000-0005-0000-0000-0000CC260000}"/>
    <cellStyle name="40% - Accent3 35 2" xfId="9942" xr:uid="{00000000-0005-0000-0000-0000CD260000}"/>
    <cellStyle name="40% - Accent3 36" xfId="9943" xr:uid="{00000000-0005-0000-0000-0000CE260000}"/>
    <cellStyle name="40% - Accent3 36 2" xfId="9944" xr:uid="{00000000-0005-0000-0000-0000CF260000}"/>
    <cellStyle name="40% - Accent3 37" xfId="9945" xr:uid="{00000000-0005-0000-0000-0000D0260000}"/>
    <cellStyle name="40% - Accent3 37 2" xfId="9946" xr:uid="{00000000-0005-0000-0000-0000D1260000}"/>
    <cellStyle name="40% - Accent3 38" xfId="9947" xr:uid="{00000000-0005-0000-0000-0000D2260000}"/>
    <cellStyle name="40% - Accent3 38 2" xfId="9948" xr:uid="{00000000-0005-0000-0000-0000D3260000}"/>
    <cellStyle name="40% - Accent3 39" xfId="9949" xr:uid="{00000000-0005-0000-0000-0000D4260000}"/>
    <cellStyle name="40% - Accent3 39 2" xfId="9950" xr:uid="{00000000-0005-0000-0000-0000D5260000}"/>
    <cellStyle name="40% - Accent3 4" xfId="9951" xr:uid="{00000000-0005-0000-0000-0000D6260000}"/>
    <cellStyle name="40% - Accent3 4 2" xfId="9952" xr:uid="{00000000-0005-0000-0000-0000D7260000}"/>
    <cellStyle name="40% - Accent3 4 2 2" xfId="9953" xr:uid="{00000000-0005-0000-0000-0000D8260000}"/>
    <cellStyle name="40% - Accent3 4 2 2 2" xfId="9954" xr:uid="{00000000-0005-0000-0000-0000D9260000}"/>
    <cellStyle name="40% - Accent3 4 2 2 2 2" xfId="9955" xr:uid="{00000000-0005-0000-0000-0000DA260000}"/>
    <cellStyle name="40% - Accent3 4 2 2 2 2 2" xfId="9956" xr:uid="{00000000-0005-0000-0000-0000DB260000}"/>
    <cellStyle name="40% - Accent3 4 2 2 2 3" xfId="9957" xr:uid="{00000000-0005-0000-0000-0000DC260000}"/>
    <cellStyle name="40% - Accent3 4 2 2 2 3 2" xfId="9958" xr:uid="{00000000-0005-0000-0000-0000DD260000}"/>
    <cellStyle name="40% - Accent3 4 2 2 2 4" xfId="9959" xr:uid="{00000000-0005-0000-0000-0000DE260000}"/>
    <cellStyle name="40% - Accent3 4 2 2 3" xfId="9960" xr:uid="{00000000-0005-0000-0000-0000DF260000}"/>
    <cellStyle name="40% - Accent3 4 2 2 3 2" xfId="9961" xr:uid="{00000000-0005-0000-0000-0000E0260000}"/>
    <cellStyle name="40% - Accent3 4 2 2 4" xfId="9962" xr:uid="{00000000-0005-0000-0000-0000E1260000}"/>
    <cellStyle name="40% - Accent3 4 2 2 4 2" xfId="9963" xr:uid="{00000000-0005-0000-0000-0000E2260000}"/>
    <cellStyle name="40% - Accent3 4 2 2 5" xfId="9964" xr:uid="{00000000-0005-0000-0000-0000E3260000}"/>
    <cellStyle name="40% - Accent3 4 2 3" xfId="9965" xr:uid="{00000000-0005-0000-0000-0000E4260000}"/>
    <cellStyle name="40% - Accent3 4 2 3 2" xfId="9966" xr:uid="{00000000-0005-0000-0000-0000E5260000}"/>
    <cellStyle name="40% - Accent3 4 2 3 2 2" xfId="9967" xr:uid="{00000000-0005-0000-0000-0000E6260000}"/>
    <cellStyle name="40% - Accent3 4 2 3 3" xfId="9968" xr:uid="{00000000-0005-0000-0000-0000E7260000}"/>
    <cellStyle name="40% - Accent3 4 2 3 3 2" xfId="9969" xr:uid="{00000000-0005-0000-0000-0000E8260000}"/>
    <cellStyle name="40% - Accent3 4 2 3 4" xfId="9970" xr:uid="{00000000-0005-0000-0000-0000E9260000}"/>
    <cellStyle name="40% - Accent3 4 2 4" xfId="9971" xr:uid="{00000000-0005-0000-0000-0000EA260000}"/>
    <cellStyle name="40% - Accent3 4 2 4 2" xfId="9972" xr:uid="{00000000-0005-0000-0000-0000EB260000}"/>
    <cellStyle name="40% - Accent3 4 2 5" xfId="9973" xr:uid="{00000000-0005-0000-0000-0000EC260000}"/>
    <cellStyle name="40% - Accent3 4 2 5 2" xfId="9974" xr:uid="{00000000-0005-0000-0000-0000ED260000}"/>
    <cellStyle name="40% - Accent3 4 2 6" xfId="9975" xr:uid="{00000000-0005-0000-0000-0000EE260000}"/>
    <cellStyle name="40% - Accent3 4 3" xfId="9976" xr:uid="{00000000-0005-0000-0000-0000EF260000}"/>
    <cellStyle name="40% - Accent3 4 3 2" xfId="9977" xr:uid="{00000000-0005-0000-0000-0000F0260000}"/>
    <cellStyle name="40% - Accent3 4 3 2 2" xfId="9978" xr:uid="{00000000-0005-0000-0000-0000F1260000}"/>
    <cellStyle name="40% - Accent3 4 3 2 2 2" xfId="9979" xr:uid="{00000000-0005-0000-0000-0000F2260000}"/>
    <cellStyle name="40% - Accent3 4 3 2 2 2 2" xfId="9980" xr:uid="{00000000-0005-0000-0000-0000F3260000}"/>
    <cellStyle name="40% - Accent3 4 3 2 2 3" xfId="9981" xr:uid="{00000000-0005-0000-0000-0000F4260000}"/>
    <cellStyle name="40% - Accent3 4 3 2 2 3 2" xfId="9982" xr:uid="{00000000-0005-0000-0000-0000F5260000}"/>
    <cellStyle name="40% - Accent3 4 3 2 2 4" xfId="9983" xr:uid="{00000000-0005-0000-0000-0000F6260000}"/>
    <cellStyle name="40% - Accent3 4 3 2 3" xfId="9984" xr:uid="{00000000-0005-0000-0000-0000F7260000}"/>
    <cellStyle name="40% - Accent3 4 3 2 3 2" xfId="9985" xr:uid="{00000000-0005-0000-0000-0000F8260000}"/>
    <cellStyle name="40% - Accent3 4 3 2 4" xfId="9986" xr:uid="{00000000-0005-0000-0000-0000F9260000}"/>
    <cellStyle name="40% - Accent3 4 3 2 4 2" xfId="9987" xr:uid="{00000000-0005-0000-0000-0000FA260000}"/>
    <cellStyle name="40% - Accent3 4 3 2 5" xfId="9988" xr:uid="{00000000-0005-0000-0000-0000FB260000}"/>
    <cellStyle name="40% - Accent3 4 3 3" xfId="9989" xr:uid="{00000000-0005-0000-0000-0000FC260000}"/>
    <cellStyle name="40% - Accent3 4 3 3 2" xfId="9990" xr:uid="{00000000-0005-0000-0000-0000FD260000}"/>
    <cellStyle name="40% - Accent3 4 3 3 2 2" xfId="9991" xr:uid="{00000000-0005-0000-0000-0000FE260000}"/>
    <cellStyle name="40% - Accent3 4 3 3 3" xfId="9992" xr:uid="{00000000-0005-0000-0000-0000FF260000}"/>
    <cellStyle name="40% - Accent3 4 3 3 3 2" xfId="9993" xr:uid="{00000000-0005-0000-0000-000000270000}"/>
    <cellStyle name="40% - Accent3 4 3 3 4" xfId="9994" xr:uid="{00000000-0005-0000-0000-000001270000}"/>
    <cellStyle name="40% - Accent3 4 3 4" xfId="9995" xr:uid="{00000000-0005-0000-0000-000002270000}"/>
    <cellStyle name="40% - Accent3 4 3 4 2" xfId="9996" xr:uid="{00000000-0005-0000-0000-000003270000}"/>
    <cellStyle name="40% - Accent3 4 3 5" xfId="9997" xr:uid="{00000000-0005-0000-0000-000004270000}"/>
    <cellStyle name="40% - Accent3 4 3 5 2" xfId="9998" xr:uid="{00000000-0005-0000-0000-000005270000}"/>
    <cellStyle name="40% - Accent3 4 3 6" xfId="9999" xr:uid="{00000000-0005-0000-0000-000006270000}"/>
    <cellStyle name="40% - Accent3 4 4" xfId="10000" xr:uid="{00000000-0005-0000-0000-000007270000}"/>
    <cellStyle name="40% - Accent3 4 4 2" xfId="10001" xr:uid="{00000000-0005-0000-0000-000008270000}"/>
    <cellStyle name="40% - Accent3 4 4 2 2" xfId="10002" xr:uid="{00000000-0005-0000-0000-000009270000}"/>
    <cellStyle name="40% - Accent3 4 4 2 2 2" xfId="10003" xr:uid="{00000000-0005-0000-0000-00000A270000}"/>
    <cellStyle name="40% - Accent3 4 4 2 2 2 2" xfId="10004" xr:uid="{00000000-0005-0000-0000-00000B270000}"/>
    <cellStyle name="40% - Accent3 4 4 2 2 3" xfId="10005" xr:uid="{00000000-0005-0000-0000-00000C270000}"/>
    <cellStyle name="40% - Accent3 4 4 2 2 3 2" xfId="10006" xr:uid="{00000000-0005-0000-0000-00000D270000}"/>
    <cellStyle name="40% - Accent3 4 4 2 2 4" xfId="10007" xr:uid="{00000000-0005-0000-0000-00000E270000}"/>
    <cellStyle name="40% - Accent3 4 4 2 3" xfId="10008" xr:uid="{00000000-0005-0000-0000-00000F270000}"/>
    <cellStyle name="40% - Accent3 4 4 2 3 2" xfId="10009" xr:uid="{00000000-0005-0000-0000-000010270000}"/>
    <cellStyle name="40% - Accent3 4 4 2 4" xfId="10010" xr:uid="{00000000-0005-0000-0000-000011270000}"/>
    <cellStyle name="40% - Accent3 4 4 2 4 2" xfId="10011" xr:uid="{00000000-0005-0000-0000-000012270000}"/>
    <cellStyle name="40% - Accent3 4 4 2 5" xfId="10012" xr:uid="{00000000-0005-0000-0000-000013270000}"/>
    <cellStyle name="40% - Accent3 4 4 3" xfId="10013" xr:uid="{00000000-0005-0000-0000-000014270000}"/>
    <cellStyle name="40% - Accent3 4 4 3 2" xfId="10014" xr:uid="{00000000-0005-0000-0000-000015270000}"/>
    <cellStyle name="40% - Accent3 4 4 3 2 2" xfId="10015" xr:uid="{00000000-0005-0000-0000-000016270000}"/>
    <cellStyle name="40% - Accent3 4 4 3 3" xfId="10016" xr:uid="{00000000-0005-0000-0000-000017270000}"/>
    <cellStyle name="40% - Accent3 4 4 3 3 2" xfId="10017" xr:uid="{00000000-0005-0000-0000-000018270000}"/>
    <cellStyle name="40% - Accent3 4 4 3 4" xfId="10018" xr:uid="{00000000-0005-0000-0000-000019270000}"/>
    <cellStyle name="40% - Accent3 4 4 4" xfId="10019" xr:uid="{00000000-0005-0000-0000-00001A270000}"/>
    <cellStyle name="40% - Accent3 4 4 4 2" xfId="10020" xr:uid="{00000000-0005-0000-0000-00001B270000}"/>
    <cellStyle name="40% - Accent3 4 4 5" xfId="10021" xr:uid="{00000000-0005-0000-0000-00001C270000}"/>
    <cellStyle name="40% - Accent3 4 4 5 2" xfId="10022" xr:uid="{00000000-0005-0000-0000-00001D270000}"/>
    <cellStyle name="40% - Accent3 4 4 6" xfId="10023" xr:uid="{00000000-0005-0000-0000-00001E270000}"/>
    <cellStyle name="40% - Accent3 4 5" xfId="10024" xr:uid="{00000000-0005-0000-0000-00001F270000}"/>
    <cellStyle name="40% - Accent3 4 5 2" xfId="10025" xr:uid="{00000000-0005-0000-0000-000020270000}"/>
    <cellStyle name="40% - Accent3 4 5 2 2" xfId="10026" xr:uid="{00000000-0005-0000-0000-000021270000}"/>
    <cellStyle name="40% - Accent3 4 5 2 2 2" xfId="10027" xr:uid="{00000000-0005-0000-0000-000022270000}"/>
    <cellStyle name="40% - Accent3 4 5 2 3" xfId="10028" xr:uid="{00000000-0005-0000-0000-000023270000}"/>
    <cellStyle name="40% - Accent3 4 5 2 3 2" xfId="10029" xr:uid="{00000000-0005-0000-0000-000024270000}"/>
    <cellStyle name="40% - Accent3 4 5 2 4" xfId="10030" xr:uid="{00000000-0005-0000-0000-000025270000}"/>
    <cellStyle name="40% - Accent3 4 5 3" xfId="10031" xr:uid="{00000000-0005-0000-0000-000026270000}"/>
    <cellStyle name="40% - Accent3 4 5 3 2" xfId="10032" xr:uid="{00000000-0005-0000-0000-000027270000}"/>
    <cellStyle name="40% - Accent3 4 5 4" xfId="10033" xr:uid="{00000000-0005-0000-0000-000028270000}"/>
    <cellStyle name="40% - Accent3 4 5 4 2" xfId="10034" xr:uid="{00000000-0005-0000-0000-000029270000}"/>
    <cellStyle name="40% - Accent3 4 5 5" xfId="10035" xr:uid="{00000000-0005-0000-0000-00002A270000}"/>
    <cellStyle name="40% - Accent3 4 6" xfId="10036" xr:uid="{00000000-0005-0000-0000-00002B270000}"/>
    <cellStyle name="40% - Accent3 4 6 2" xfId="10037" xr:uid="{00000000-0005-0000-0000-00002C270000}"/>
    <cellStyle name="40% - Accent3 4 6 2 2" xfId="10038" xr:uid="{00000000-0005-0000-0000-00002D270000}"/>
    <cellStyle name="40% - Accent3 4 6 3" xfId="10039" xr:uid="{00000000-0005-0000-0000-00002E270000}"/>
    <cellStyle name="40% - Accent3 4 6 3 2" xfId="10040" xr:uid="{00000000-0005-0000-0000-00002F270000}"/>
    <cellStyle name="40% - Accent3 4 6 4" xfId="10041" xr:uid="{00000000-0005-0000-0000-000030270000}"/>
    <cellStyle name="40% - Accent3 4 7" xfId="10042" xr:uid="{00000000-0005-0000-0000-000031270000}"/>
    <cellStyle name="40% - Accent3 4 7 2" xfId="10043" xr:uid="{00000000-0005-0000-0000-000032270000}"/>
    <cellStyle name="40% - Accent3 4 8" xfId="10044" xr:uid="{00000000-0005-0000-0000-000033270000}"/>
    <cellStyle name="40% - Accent3 4 8 2" xfId="10045" xr:uid="{00000000-0005-0000-0000-000034270000}"/>
    <cellStyle name="40% - Accent3 4 9" xfId="10046" xr:uid="{00000000-0005-0000-0000-000035270000}"/>
    <cellStyle name="40% - Accent3 40" xfId="10047" xr:uid="{00000000-0005-0000-0000-000036270000}"/>
    <cellStyle name="40% - Accent3 40 2" xfId="10048" xr:uid="{00000000-0005-0000-0000-000037270000}"/>
    <cellStyle name="40% - Accent3 41" xfId="10049" xr:uid="{00000000-0005-0000-0000-000038270000}"/>
    <cellStyle name="40% - Accent3 41 2" xfId="10050" xr:uid="{00000000-0005-0000-0000-000039270000}"/>
    <cellStyle name="40% - Accent3 42" xfId="10051" xr:uid="{00000000-0005-0000-0000-00003A270000}"/>
    <cellStyle name="40% - Accent3 42 2" xfId="10052" xr:uid="{00000000-0005-0000-0000-00003B270000}"/>
    <cellStyle name="40% - Accent3 43" xfId="10053" xr:uid="{00000000-0005-0000-0000-00003C270000}"/>
    <cellStyle name="40% - Accent3 43 2" xfId="10054" xr:uid="{00000000-0005-0000-0000-00003D270000}"/>
    <cellStyle name="40% - Accent3 44" xfId="10055" xr:uid="{00000000-0005-0000-0000-00003E270000}"/>
    <cellStyle name="40% - Accent3 44 2" xfId="10056" xr:uid="{00000000-0005-0000-0000-00003F270000}"/>
    <cellStyle name="40% - Accent3 45" xfId="10057" xr:uid="{00000000-0005-0000-0000-000040270000}"/>
    <cellStyle name="40% - Accent3 45 2" xfId="10058" xr:uid="{00000000-0005-0000-0000-000041270000}"/>
    <cellStyle name="40% - Accent3 46" xfId="10059" xr:uid="{00000000-0005-0000-0000-000042270000}"/>
    <cellStyle name="40% - Accent3 46 2" xfId="10060" xr:uid="{00000000-0005-0000-0000-000043270000}"/>
    <cellStyle name="40% - Accent3 47" xfId="10061" xr:uid="{00000000-0005-0000-0000-000044270000}"/>
    <cellStyle name="40% - Accent3 47 2" xfId="10062" xr:uid="{00000000-0005-0000-0000-000045270000}"/>
    <cellStyle name="40% - Accent3 48" xfId="10063" xr:uid="{00000000-0005-0000-0000-000046270000}"/>
    <cellStyle name="40% - Accent3 48 2" xfId="10064" xr:uid="{00000000-0005-0000-0000-000047270000}"/>
    <cellStyle name="40% - Accent3 49" xfId="10065" xr:uid="{00000000-0005-0000-0000-000048270000}"/>
    <cellStyle name="40% - Accent3 49 2" xfId="10066" xr:uid="{00000000-0005-0000-0000-000049270000}"/>
    <cellStyle name="40% - Accent3 5" xfId="10067" xr:uid="{00000000-0005-0000-0000-00004A270000}"/>
    <cellStyle name="40% - Accent3 5 2" xfId="10068" xr:uid="{00000000-0005-0000-0000-00004B270000}"/>
    <cellStyle name="40% - Accent3 5 2 2" xfId="10069" xr:uid="{00000000-0005-0000-0000-00004C270000}"/>
    <cellStyle name="40% - Accent3 5 2 2 2" xfId="10070" xr:uid="{00000000-0005-0000-0000-00004D270000}"/>
    <cellStyle name="40% - Accent3 5 2 2 2 2" xfId="10071" xr:uid="{00000000-0005-0000-0000-00004E270000}"/>
    <cellStyle name="40% - Accent3 5 2 2 2 2 2" xfId="10072" xr:uid="{00000000-0005-0000-0000-00004F270000}"/>
    <cellStyle name="40% - Accent3 5 2 2 2 3" xfId="10073" xr:uid="{00000000-0005-0000-0000-000050270000}"/>
    <cellStyle name="40% - Accent3 5 2 2 2 3 2" xfId="10074" xr:uid="{00000000-0005-0000-0000-000051270000}"/>
    <cellStyle name="40% - Accent3 5 2 2 2 4" xfId="10075" xr:uid="{00000000-0005-0000-0000-000052270000}"/>
    <cellStyle name="40% - Accent3 5 2 2 3" xfId="10076" xr:uid="{00000000-0005-0000-0000-000053270000}"/>
    <cellStyle name="40% - Accent3 5 2 2 3 2" xfId="10077" xr:uid="{00000000-0005-0000-0000-000054270000}"/>
    <cellStyle name="40% - Accent3 5 2 2 4" xfId="10078" xr:uid="{00000000-0005-0000-0000-000055270000}"/>
    <cellStyle name="40% - Accent3 5 2 2 4 2" xfId="10079" xr:uid="{00000000-0005-0000-0000-000056270000}"/>
    <cellStyle name="40% - Accent3 5 2 2 5" xfId="10080" xr:uid="{00000000-0005-0000-0000-000057270000}"/>
    <cellStyle name="40% - Accent3 5 2 3" xfId="10081" xr:uid="{00000000-0005-0000-0000-000058270000}"/>
    <cellStyle name="40% - Accent3 5 2 3 2" xfId="10082" xr:uid="{00000000-0005-0000-0000-000059270000}"/>
    <cellStyle name="40% - Accent3 5 2 3 2 2" xfId="10083" xr:uid="{00000000-0005-0000-0000-00005A270000}"/>
    <cellStyle name="40% - Accent3 5 2 3 3" xfId="10084" xr:uid="{00000000-0005-0000-0000-00005B270000}"/>
    <cellStyle name="40% - Accent3 5 2 3 3 2" xfId="10085" xr:uid="{00000000-0005-0000-0000-00005C270000}"/>
    <cellStyle name="40% - Accent3 5 2 3 4" xfId="10086" xr:uid="{00000000-0005-0000-0000-00005D270000}"/>
    <cellStyle name="40% - Accent3 5 2 4" xfId="10087" xr:uid="{00000000-0005-0000-0000-00005E270000}"/>
    <cellStyle name="40% - Accent3 5 2 4 2" xfId="10088" xr:uid="{00000000-0005-0000-0000-00005F270000}"/>
    <cellStyle name="40% - Accent3 5 2 5" xfId="10089" xr:uid="{00000000-0005-0000-0000-000060270000}"/>
    <cellStyle name="40% - Accent3 5 2 5 2" xfId="10090" xr:uid="{00000000-0005-0000-0000-000061270000}"/>
    <cellStyle name="40% - Accent3 5 2 6" xfId="10091" xr:uid="{00000000-0005-0000-0000-000062270000}"/>
    <cellStyle name="40% - Accent3 5 3" xfId="10092" xr:uid="{00000000-0005-0000-0000-000063270000}"/>
    <cellStyle name="40% - Accent3 5 3 2" xfId="10093" xr:uid="{00000000-0005-0000-0000-000064270000}"/>
    <cellStyle name="40% - Accent3 5 3 2 2" xfId="10094" xr:uid="{00000000-0005-0000-0000-000065270000}"/>
    <cellStyle name="40% - Accent3 5 3 2 2 2" xfId="10095" xr:uid="{00000000-0005-0000-0000-000066270000}"/>
    <cellStyle name="40% - Accent3 5 3 2 2 2 2" xfId="10096" xr:uid="{00000000-0005-0000-0000-000067270000}"/>
    <cellStyle name="40% - Accent3 5 3 2 2 3" xfId="10097" xr:uid="{00000000-0005-0000-0000-000068270000}"/>
    <cellStyle name="40% - Accent3 5 3 2 2 3 2" xfId="10098" xr:uid="{00000000-0005-0000-0000-000069270000}"/>
    <cellStyle name="40% - Accent3 5 3 2 2 4" xfId="10099" xr:uid="{00000000-0005-0000-0000-00006A270000}"/>
    <cellStyle name="40% - Accent3 5 3 2 3" xfId="10100" xr:uid="{00000000-0005-0000-0000-00006B270000}"/>
    <cellStyle name="40% - Accent3 5 3 2 3 2" xfId="10101" xr:uid="{00000000-0005-0000-0000-00006C270000}"/>
    <cellStyle name="40% - Accent3 5 3 2 4" xfId="10102" xr:uid="{00000000-0005-0000-0000-00006D270000}"/>
    <cellStyle name="40% - Accent3 5 3 2 4 2" xfId="10103" xr:uid="{00000000-0005-0000-0000-00006E270000}"/>
    <cellStyle name="40% - Accent3 5 3 2 5" xfId="10104" xr:uid="{00000000-0005-0000-0000-00006F270000}"/>
    <cellStyle name="40% - Accent3 5 3 3" xfId="10105" xr:uid="{00000000-0005-0000-0000-000070270000}"/>
    <cellStyle name="40% - Accent3 5 3 3 2" xfId="10106" xr:uid="{00000000-0005-0000-0000-000071270000}"/>
    <cellStyle name="40% - Accent3 5 3 3 2 2" xfId="10107" xr:uid="{00000000-0005-0000-0000-000072270000}"/>
    <cellStyle name="40% - Accent3 5 3 3 3" xfId="10108" xr:uid="{00000000-0005-0000-0000-000073270000}"/>
    <cellStyle name="40% - Accent3 5 3 3 3 2" xfId="10109" xr:uid="{00000000-0005-0000-0000-000074270000}"/>
    <cellStyle name="40% - Accent3 5 3 3 4" xfId="10110" xr:uid="{00000000-0005-0000-0000-000075270000}"/>
    <cellStyle name="40% - Accent3 5 3 4" xfId="10111" xr:uid="{00000000-0005-0000-0000-000076270000}"/>
    <cellStyle name="40% - Accent3 5 3 4 2" xfId="10112" xr:uid="{00000000-0005-0000-0000-000077270000}"/>
    <cellStyle name="40% - Accent3 5 3 5" xfId="10113" xr:uid="{00000000-0005-0000-0000-000078270000}"/>
    <cellStyle name="40% - Accent3 5 3 5 2" xfId="10114" xr:uid="{00000000-0005-0000-0000-000079270000}"/>
    <cellStyle name="40% - Accent3 5 3 6" xfId="10115" xr:uid="{00000000-0005-0000-0000-00007A270000}"/>
    <cellStyle name="40% - Accent3 5 4" xfId="10116" xr:uid="{00000000-0005-0000-0000-00007B270000}"/>
    <cellStyle name="40% - Accent3 5 4 2" xfId="10117" xr:uid="{00000000-0005-0000-0000-00007C270000}"/>
    <cellStyle name="40% - Accent3 5 4 2 2" xfId="10118" xr:uid="{00000000-0005-0000-0000-00007D270000}"/>
    <cellStyle name="40% - Accent3 5 4 2 2 2" xfId="10119" xr:uid="{00000000-0005-0000-0000-00007E270000}"/>
    <cellStyle name="40% - Accent3 5 4 2 2 2 2" xfId="10120" xr:uid="{00000000-0005-0000-0000-00007F270000}"/>
    <cellStyle name="40% - Accent3 5 4 2 2 3" xfId="10121" xr:uid="{00000000-0005-0000-0000-000080270000}"/>
    <cellStyle name="40% - Accent3 5 4 2 2 3 2" xfId="10122" xr:uid="{00000000-0005-0000-0000-000081270000}"/>
    <cellStyle name="40% - Accent3 5 4 2 2 4" xfId="10123" xr:uid="{00000000-0005-0000-0000-000082270000}"/>
    <cellStyle name="40% - Accent3 5 4 2 3" xfId="10124" xr:uid="{00000000-0005-0000-0000-000083270000}"/>
    <cellStyle name="40% - Accent3 5 4 2 3 2" xfId="10125" xr:uid="{00000000-0005-0000-0000-000084270000}"/>
    <cellStyle name="40% - Accent3 5 4 2 4" xfId="10126" xr:uid="{00000000-0005-0000-0000-000085270000}"/>
    <cellStyle name="40% - Accent3 5 4 2 4 2" xfId="10127" xr:uid="{00000000-0005-0000-0000-000086270000}"/>
    <cellStyle name="40% - Accent3 5 4 2 5" xfId="10128" xr:uid="{00000000-0005-0000-0000-000087270000}"/>
    <cellStyle name="40% - Accent3 5 4 3" xfId="10129" xr:uid="{00000000-0005-0000-0000-000088270000}"/>
    <cellStyle name="40% - Accent3 5 4 3 2" xfId="10130" xr:uid="{00000000-0005-0000-0000-000089270000}"/>
    <cellStyle name="40% - Accent3 5 4 3 2 2" xfId="10131" xr:uid="{00000000-0005-0000-0000-00008A270000}"/>
    <cellStyle name="40% - Accent3 5 4 3 3" xfId="10132" xr:uid="{00000000-0005-0000-0000-00008B270000}"/>
    <cellStyle name="40% - Accent3 5 4 3 3 2" xfId="10133" xr:uid="{00000000-0005-0000-0000-00008C270000}"/>
    <cellStyle name="40% - Accent3 5 4 3 4" xfId="10134" xr:uid="{00000000-0005-0000-0000-00008D270000}"/>
    <cellStyle name="40% - Accent3 5 4 4" xfId="10135" xr:uid="{00000000-0005-0000-0000-00008E270000}"/>
    <cellStyle name="40% - Accent3 5 4 4 2" xfId="10136" xr:uid="{00000000-0005-0000-0000-00008F270000}"/>
    <cellStyle name="40% - Accent3 5 4 5" xfId="10137" xr:uid="{00000000-0005-0000-0000-000090270000}"/>
    <cellStyle name="40% - Accent3 5 4 5 2" xfId="10138" xr:uid="{00000000-0005-0000-0000-000091270000}"/>
    <cellStyle name="40% - Accent3 5 4 6" xfId="10139" xr:uid="{00000000-0005-0000-0000-000092270000}"/>
    <cellStyle name="40% - Accent3 5 5" xfId="10140" xr:uid="{00000000-0005-0000-0000-000093270000}"/>
    <cellStyle name="40% - Accent3 5 5 2" xfId="10141" xr:uid="{00000000-0005-0000-0000-000094270000}"/>
    <cellStyle name="40% - Accent3 5 5 2 2" xfId="10142" xr:uid="{00000000-0005-0000-0000-000095270000}"/>
    <cellStyle name="40% - Accent3 5 5 2 2 2" xfId="10143" xr:uid="{00000000-0005-0000-0000-000096270000}"/>
    <cellStyle name="40% - Accent3 5 5 2 3" xfId="10144" xr:uid="{00000000-0005-0000-0000-000097270000}"/>
    <cellStyle name="40% - Accent3 5 5 2 3 2" xfId="10145" xr:uid="{00000000-0005-0000-0000-000098270000}"/>
    <cellStyle name="40% - Accent3 5 5 2 4" xfId="10146" xr:uid="{00000000-0005-0000-0000-000099270000}"/>
    <cellStyle name="40% - Accent3 5 5 3" xfId="10147" xr:uid="{00000000-0005-0000-0000-00009A270000}"/>
    <cellStyle name="40% - Accent3 5 5 3 2" xfId="10148" xr:uid="{00000000-0005-0000-0000-00009B270000}"/>
    <cellStyle name="40% - Accent3 5 5 4" xfId="10149" xr:uid="{00000000-0005-0000-0000-00009C270000}"/>
    <cellStyle name="40% - Accent3 5 5 4 2" xfId="10150" xr:uid="{00000000-0005-0000-0000-00009D270000}"/>
    <cellStyle name="40% - Accent3 5 5 5" xfId="10151" xr:uid="{00000000-0005-0000-0000-00009E270000}"/>
    <cellStyle name="40% - Accent3 5 6" xfId="10152" xr:uid="{00000000-0005-0000-0000-00009F270000}"/>
    <cellStyle name="40% - Accent3 5 6 2" xfId="10153" xr:uid="{00000000-0005-0000-0000-0000A0270000}"/>
    <cellStyle name="40% - Accent3 5 6 2 2" xfId="10154" xr:uid="{00000000-0005-0000-0000-0000A1270000}"/>
    <cellStyle name="40% - Accent3 5 6 3" xfId="10155" xr:uid="{00000000-0005-0000-0000-0000A2270000}"/>
    <cellStyle name="40% - Accent3 5 6 3 2" xfId="10156" xr:uid="{00000000-0005-0000-0000-0000A3270000}"/>
    <cellStyle name="40% - Accent3 5 6 4" xfId="10157" xr:uid="{00000000-0005-0000-0000-0000A4270000}"/>
    <cellStyle name="40% - Accent3 5 7" xfId="10158" xr:uid="{00000000-0005-0000-0000-0000A5270000}"/>
    <cellStyle name="40% - Accent3 5 7 2" xfId="10159" xr:uid="{00000000-0005-0000-0000-0000A6270000}"/>
    <cellStyle name="40% - Accent3 5 8" xfId="10160" xr:uid="{00000000-0005-0000-0000-0000A7270000}"/>
    <cellStyle name="40% - Accent3 5 8 2" xfId="10161" xr:uid="{00000000-0005-0000-0000-0000A8270000}"/>
    <cellStyle name="40% - Accent3 5 9" xfId="10162" xr:uid="{00000000-0005-0000-0000-0000A9270000}"/>
    <cellStyle name="40% - Accent3 50" xfId="10163" xr:uid="{00000000-0005-0000-0000-0000AA270000}"/>
    <cellStyle name="40% - Accent3 50 2" xfId="10164" xr:uid="{00000000-0005-0000-0000-0000AB270000}"/>
    <cellStyle name="40% - Accent3 51" xfId="10165" xr:uid="{00000000-0005-0000-0000-0000AC270000}"/>
    <cellStyle name="40% - Accent3 51 2" xfId="10166" xr:uid="{00000000-0005-0000-0000-0000AD270000}"/>
    <cellStyle name="40% - Accent3 52" xfId="10167" xr:uid="{00000000-0005-0000-0000-0000AE270000}"/>
    <cellStyle name="40% - Accent3 52 2" xfId="10168" xr:uid="{00000000-0005-0000-0000-0000AF270000}"/>
    <cellStyle name="40% - Accent3 53" xfId="10169" xr:uid="{00000000-0005-0000-0000-0000B0270000}"/>
    <cellStyle name="40% - Accent3 53 2" xfId="10170" xr:uid="{00000000-0005-0000-0000-0000B1270000}"/>
    <cellStyle name="40% - Accent3 54" xfId="10171" xr:uid="{00000000-0005-0000-0000-0000B2270000}"/>
    <cellStyle name="40% - Accent3 54 2" xfId="10172" xr:uid="{00000000-0005-0000-0000-0000B3270000}"/>
    <cellStyle name="40% - Accent3 55" xfId="10173" xr:uid="{00000000-0005-0000-0000-0000B4270000}"/>
    <cellStyle name="40% - Accent3 55 2" xfId="10174" xr:uid="{00000000-0005-0000-0000-0000B5270000}"/>
    <cellStyle name="40% - Accent3 56" xfId="10175" xr:uid="{00000000-0005-0000-0000-0000B6270000}"/>
    <cellStyle name="40% - Accent3 57" xfId="10176" xr:uid="{00000000-0005-0000-0000-0000B7270000}"/>
    <cellStyle name="40% - Accent3 58" xfId="10177" xr:uid="{00000000-0005-0000-0000-0000B8270000}"/>
    <cellStyle name="40% - Accent3 59" xfId="10178" xr:uid="{00000000-0005-0000-0000-0000B9270000}"/>
    <cellStyle name="40% - Accent3 6" xfId="10179" xr:uid="{00000000-0005-0000-0000-0000BA270000}"/>
    <cellStyle name="40% - Accent3 6 2" xfId="10180" xr:uid="{00000000-0005-0000-0000-0000BB270000}"/>
    <cellStyle name="40% - Accent3 6 2 2" xfId="10181" xr:uid="{00000000-0005-0000-0000-0000BC270000}"/>
    <cellStyle name="40% - Accent3 6 2 2 2" xfId="10182" xr:uid="{00000000-0005-0000-0000-0000BD270000}"/>
    <cellStyle name="40% - Accent3 6 2 2 2 2" xfId="10183" xr:uid="{00000000-0005-0000-0000-0000BE270000}"/>
    <cellStyle name="40% - Accent3 6 2 2 2 2 2" xfId="10184" xr:uid="{00000000-0005-0000-0000-0000BF270000}"/>
    <cellStyle name="40% - Accent3 6 2 2 2 3" xfId="10185" xr:uid="{00000000-0005-0000-0000-0000C0270000}"/>
    <cellStyle name="40% - Accent3 6 2 2 2 3 2" xfId="10186" xr:uid="{00000000-0005-0000-0000-0000C1270000}"/>
    <cellStyle name="40% - Accent3 6 2 2 2 4" xfId="10187" xr:uid="{00000000-0005-0000-0000-0000C2270000}"/>
    <cellStyle name="40% - Accent3 6 2 2 3" xfId="10188" xr:uid="{00000000-0005-0000-0000-0000C3270000}"/>
    <cellStyle name="40% - Accent3 6 2 2 3 2" xfId="10189" xr:uid="{00000000-0005-0000-0000-0000C4270000}"/>
    <cellStyle name="40% - Accent3 6 2 2 4" xfId="10190" xr:uid="{00000000-0005-0000-0000-0000C5270000}"/>
    <cellStyle name="40% - Accent3 6 2 2 4 2" xfId="10191" xr:uid="{00000000-0005-0000-0000-0000C6270000}"/>
    <cellStyle name="40% - Accent3 6 2 2 5" xfId="10192" xr:uid="{00000000-0005-0000-0000-0000C7270000}"/>
    <cellStyle name="40% - Accent3 6 2 3" xfId="10193" xr:uid="{00000000-0005-0000-0000-0000C8270000}"/>
    <cellStyle name="40% - Accent3 6 2 3 2" xfId="10194" xr:uid="{00000000-0005-0000-0000-0000C9270000}"/>
    <cellStyle name="40% - Accent3 6 2 3 2 2" xfId="10195" xr:uid="{00000000-0005-0000-0000-0000CA270000}"/>
    <cellStyle name="40% - Accent3 6 2 3 3" xfId="10196" xr:uid="{00000000-0005-0000-0000-0000CB270000}"/>
    <cellStyle name="40% - Accent3 6 2 3 3 2" xfId="10197" xr:uid="{00000000-0005-0000-0000-0000CC270000}"/>
    <cellStyle name="40% - Accent3 6 2 3 4" xfId="10198" xr:uid="{00000000-0005-0000-0000-0000CD270000}"/>
    <cellStyle name="40% - Accent3 6 2 4" xfId="10199" xr:uid="{00000000-0005-0000-0000-0000CE270000}"/>
    <cellStyle name="40% - Accent3 6 2 4 2" xfId="10200" xr:uid="{00000000-0005-0000-0000-0000CF270000}"/>
    <cellStyle name="40% - Accent3 6 2 5" xfId="10201" xr:uid="{00000000-0005-0000-0000-0000D0270000}"/>
    <cellStyle name="40% - Accent3 6 2 5 2" xfId="10202" xr:uid="{00000000-0005-0000-0000-0000D1270000}"/>
    <cellStyle name="40% - Accent3 6 2 6" xfId="10203" xr:uid="{00000000-0005-0000-0000-0000D2270000}"/>
    <cellStyle name="40% - Accent3 6 3" xfId="10204" xr:uid="{00000000-0005-0000-0000-0000D3270000}"/>
    <cellStyle name="40% - Accent3 6 3 2" xfId="10205" xr:uid="{00000000-0005-0000-0000-0000D4270000}"/>
    <cellStyle name="40% - Accent3 6 3 2 2" xfId="10206" xr:uid="{00000000-0005-0000-0000-0000D5270000}"/>
    <cellStyle name="40% - Accent3 6 3 2 2 2" xfId="10207" xr:uid="{00000000-0005-0000-0000-0000D6270000}"/>
    <cellStyle name="40% - Accent3 6 3 2 2 2 2" xfId="10208" xr:uid="{00000000-0005-0000-0000-0000D7270000}"/>
    <cellStyle name="40% - Accent3 6 3 2 2 3" xfId="10209" xr:uid="{00000000-0005-0000-0000-0000D8270000}"/>
    <cellStyle name="40% - Accent3 6 3 2 2 3 2" xfId="10210" xr:uid="{00000000-0005-0000-0000-0000D9270000}"/>
    <cellStyle name="40% - Accent3 6 3 2 2 4" xfId="10211" xr:uid="{00000000-0005-0000-0000-0000DA270000}"/>
    <cellStyle name="40% - Accent3 6 3 2 3" xfId="10212" xr:uid="{00000000-0005-0000-0000-0000DB270000}"/>
    <cellStyle name="40% - Accent3 6 3 2 3 2" xfId="10213" xr:uid="{00000000-0005-0000-0000-0000DC270000}"/>
    <cellStyle name="40% - Accent3 6 3 2 4" xfId="10214" xr:uid="{00000000-0005-0000-0000-0000DD270000}"/>
    <cellStyle name="40% - Accent3 6 3 2 4 2" xfId="10215" xr:uid="{00000000-0005-0000-0000-0000DE270000}"/>
    <cellStyle name="40% - Accent3 6 3 2 5" xfId="10216" xr:uid="{00000000-0005-0000-0000-0000DF270000}"/>
    <cellStyle name="40% - Accent3 6 3 3" xfId="10217" xr:uid="{00000000-0005-0000-0000-0000E0270000}"/>
    <cellStyle name="40% - Accent3 6 3 3 2" xfId="10218" xr:uid="{00000000-0005-0000-0000-0000E1270000}"/>
    <cellStyle name="40% - Accent3 6 3 3 2 2" xfId="10219" xr:uid="{00000000-0005-0000-0000-0000E2270000}"/>
    <cellStyle name="40% - Accent3 6 3 3 3" xfId="10220" xr:uid="{00000000-0005-0000-0000-0000E3270000}"/>
    <cellStyle name="40% - Accent3 6 3 3 3 2" xfId="10221" xr:uid="{00000000-0005-0000-0000-0000E4270000}"/>
    <cellStyle name="40% - Accent3 6 3 3 4" xfId="10222" xr:uid="{00000000-0005-0000-0000-0000E5270000}"/>
    <cellStyle name="40% - Accent3 6 3 4" xfId="10223" xr:uid="{00000000-0005-0000-0000-0000E6270000}"/>
    <cellStyle name="40% - Accent3 6 3 4 2" xfId="10224" xr:uid="{00000000-0005-0000-0000-0000E7270000}"/>
    <cellStyle name="40% - Accent3 6 3 5" xfId="10225" xr:uid="{00000000-0005-0000-0000-0000E8270000}"/>
    <cellStyle name="40% - Accent3 6 3 5 2" xfId="10226" xr:uid="{00000000-0005-0000-0000-0000E9270000}"/>
    <cellStyle name="40% - Accent3 6 3 6" xfId="10227" xr:uid="{00000000-0005-0000-0000-0000EA270000}"/>
    <cellStyle name="40% - Accent3 6 4" xfId="10228" xr:uid="{00000000-0005-0000-0000-0000EB270000}"/>
    <cellStyle name="40% - Accent3 6 4 2" xfId="10229" xr:uid="{00000000-0005-0000-0000-0000EC270000}"/>
    <cellStyle name="40% - Accent3 6 4 2 2" xfId="10230" xr:uid="{00000000-0005-0000-0000-0000ED270000}"/>
    <cellStyle name="40% - Accent3 6 4 2 2 2" xfId="10231" xr:uid="{00000000-0005-0000-0000-0000EE270000}"/>
    <cellStyle name="40% - Accent3 6 4 2 2 2 2" xfId="10232" xr:uid="{00000000-0005-0000-0000-0000EF270000}"/>
    <cellStyle name="40% - Accent3 6 4 2 2 3" xfId="10233" xr:uid="{00000000-0005-0000-0000-0000F0270000}"/>
    <cellStyle name="40% - Accent3 6 4 2 2 3 2" xfId="10234" xr:uid="{00000000-0005-0000-0000-0000F1270000}"/>
    <cellStyle name="40% - Accent3 6 4 2 2 4" xfId="10235" xr:uid="{00000000-0005-0000-0000-0000F2270000}"/>
    <cellStyle name="40% - Accent3 6 4 2 3" xfId="10236" xr:uid="{00000000-0005-0000-0000-0000F3270000}"/>
    <cellStyle name="40% - Accent3 6 4 2 3 2" xfId="10237" xr:uid="{00000000-0005-0000-0000-0000F4270000}"/>
    <cellStyle name="40% - Accent3 6 4 2 4" xfId="10238" xr:uid="{00000000-0005-0000-0000-0000F5270000}"/>
    <cellStyle name="40% - Accent3 6 4 2 4 2" xfId="10239" xr:uid="{00000000-0005-0000-0000-0000F6270000}"/>
    <cellStyle name="40% - Accent3 6 4 2 5" xfId="10240" xr:uid="{00000000-0005-0000-0000-0000F7270000}"/>
    <cellStyle name="40% - Accent3 6 4 3" xfId="10241" xr:uid="{00000000-0005-0000-0000-0000F8270000}"/>
    <cellStyle name="40% - Accent3 6 4 3 2" xfId="10242" xr:uid="{00000000-0005-0000-0000-0000F9270000}"/>
    <cellStyle name="40% - Accent3 6 4 3 2 2" xfId="10243" xr:uid="{00000000-0005-0000-0000-0000FA270000}"/>
    <cellStyle name="40% - Accent3 6 4 3 3" xfId="10244" xr:uid="{00000000-0005-0000-0000-0000FB270000}"/>
    <cellStyle name="40% - Accent3 6 4 3 3 2" xfId="10245" xr:uid="{00000000-0005-0000-0000-0000FC270000}"/>
    <cellStyle name="40% - Accent3 6 4 3 4" xfId="10246" xr:uid="{00000000-0005-0000-0000-0000FD270000}"/>
    <cellStyle name="40% - Accent3 6 4 4" xfId="10247" xr:uid="{00000000-0005-0000-0000-0000FE270000}"/>
    <cellStyle name="40% - Accent3 6 4 4 2" xfId="10248" xr:uid="{00000000-0005-0000-0000-0000FF270000}"/>
    <cellStyle name="40% - Accent3 6 4 5" xfId="10249" xr:uid="{00000000-0005-0000-0000-000000280000}"/>
    <cellStyle name="40% - Accent3 6 4 5 2" xfId="10250" xr:uid="{00000000-0005-0000-0000-000001280000}"/>
    <cellStyle name="40% - Accent3 6 4 6" xfId="10251" xr:uid="{00000000-0005-0000-0000-000002280000}"/>
    <cellStyle name="40% - Accent3 6 5" xfId="10252" xr:uid="{00000000-0005-0000-0000-000003280000}"/>
    <cellStyle name="40% - Accent3 6 5 2" xfId="10253" xr:uid="{00000000-0005-0000-0000-000004280000}"/>
    <cellStyle name="40% - Accent3 6 5 2 2" xfId="10254" xr:uid="{00000000-0005-0000-0000-000005280000}"/>
    <cellStyle name="40% - Accent3 6 5 2 2 2" xfId="10255" xr:uid="{00000000-0005-0000-0000-000006280000}"/>
    <cellStyle name="40% - Accent3 6 5 2 3" xfId="10256" xr:uid="{00000000-0005-0000-0000-000007280000}"/>
    <cellStyle name="40% - Accent3 6 5 2 3 2" xfId="10257" xr:uid="{00000000-0005-0000-0000-000008280000}"/>
    <cellStyle name="40% - Accent3 6 5 2 4" xfId="10258" xr:uid="{00000000-0005-0000-0000-000009280000}"/>
    <cellStyle name="40% - Accent3 6 5 3" xfId="10259" xr:uid="{00000000-0005-0000-0000-00000A280000}"/>
    <cellStyle name="40% - Accent3 6 5 3 2" xfId="10260" xr:uid="{00000000-0005-0000-0000-00000B280000}"/>
    <cellStyle name="40% - Accent3 6 5 4" xfId="10261" xr:uid="{00000000-0005-0000-0000-00000C280000}"/>
    <cellStyle name="40% - Accent3 6 5 4 2" xfId="10262" xr:uid="{00000000-0005-0000-0000-00000D280000}"/>
    <cellStyle name="40% - Accent3 6 5 5" xfId="10263" xr:uid="{00000000-0005-0000-0000-00000E280000}"/>
    <cellStyle name="40% - Accent3 6 6" xfId="10264" xr:uid="{00000000-0005-0000-0000-00000F280000}"/>
    <cellStyle name="40% - Accent3 6 6 2" xfId="10265" xr:uid="{00000000-0005-0000-0000-000010280000}"/>
    <cellStyle name="40% - Accent3 6 6 2 2" xfId="10266" xr:uid="{00000000-0005-0000-0000-000011280000}"/>
    <cellStyle name="40% - Accent3 6 6 3" xfId="10267" xr:uid="{00000000-0005-0000-0000-000012280000}"/>
    <cellStyle name="40% - Accent3 6 6 3 2" xfId="10268" xr:uid="{00000000-0005-0000-0000-000013280000}"/>
    <cellStyle name="40% - Accent3 6 6 4" xfId="10269" xr:uid="{00000000-0005-0000-0000-000014280000}"/>
    <cellStyle name="40% - Accent3 6 7" xfId="10270" xr:uid="{00000000-0005-0000-0000-000015280000}"/>
    <cellStyle name="40% - Accent3 6 7 2" xfId="10271" xr:uid="{00000000-0005-0000-0000-000016280000}"/>
    <cellStyle name="40% - Accent3 6 8" xfId="10272" xr:uid="{00000000-0005-0000-0000-000017280000}"/>
    <cellStyle name="40% - Accent3 6 8 2" xfId="10273" xr:uid="{00000000-0005-0000-0000-000018280000}"/>
    <cellStyle name="40% - Accent3 6 9" xfId="10274" xr:uid="{00000000-0005-0000-0000-000019280000}"/>
    <cellStyle name="40% - Accent3 60" xfId="10275" xr:uid="{00000000-0005-0000-0000-00001A280000}"/>
    <cellStyle name="40% - Accent3 61" xfId="10276" xr:uid="{00000000-0005-0000-0000-00001B280000}"/>
    <cellStyle name="40% - Accent3 62" xfId="10277" xr:uid="{00000000-0005-0000-0000-00001C280000}"/>
    <cellStyle name="40% - Accent3 63" xfId="10278" xr:uid="{00000000-0005-0000-0000-00001D280000}"/>
    <cellStyle name="40% - Accent3 64" xfId="10279" xr:uid="{00000000-0005-0000-0000-00001E280000}"/>
    <cellStyle name="40% - Accent3 65" xfId="10280" xr:uid="{00000000-0005-0000-0000-00001F280000}"/>
    <cellStyle name="40% - Accent3 66" xfId="10281" xr:uid="{00000000-0005-0000-0000-000020280000}"/>
    <cellStyle name="40% - Accent3 67" xfId="10282" xr:uid="{00000000-0005-0000-0000-000021280000}"/>
    <cellStyle name="40% - Accent3 68" xfId="10283" xr:uid="{00000000-0005-0000-0000-000022280000}"/>
    <cellStyle name="40% - Accent3 69" xfId="10284" xr:uid="{00000000-0005-0000-0000-000023280000}"/>
    <cellStyle name="40% - Accent3 7" xfId="10285" xr:uid="{00000000-0005-0000-0000-000024280000}"/>
    <cellStyle name="40% - Accent3 7 2" xfId="10286" xr:uid="{00000000-0005-0000-0000-000025280000}"/>
    <cellStyle name="40% - Accent3 7 2 2" xfId="10287" xr:uid="{00000000-0005-0000-0000-000026280000}"/>
    <cellStyle name="40% - Accent3 7 2 2 2" xfId="10288" xr:uid="{00000000-0005-0000-0000-000027280000}"/>
    <cellStyle name="40% - Accent3 7 2 2 2 2" xfId="10289" xr:uid="{00000000-0005-0000-0000-000028280000}"/>
    <cellStyle name="40% - Accent3 7 2 2 2 2 2" xfId="10290" xr:uid="{00000000-0005-0000-0000-000029280000}"/>
    <cellStyle name="40% - Accent3 7 2 2 2 3" xfId="10291" xr:uid="{00000000-0005-0000-0000-00002A280000}"/>
    <cellStyle name="40% - Accent3 7 2 2 2 3 2" xfId="10292" xr:uid="{00000000-0005-0000-0000-00002B280000}"/>
    <cellStyle name="40% - Accent3 7 2 2 2 4" xfId="10293" xr:uid="{00000000-0005-0000-0000-00002C280000}"/>
    <cellStyle name="40% - Accent3 7 2 2 3" xfId="10294" xr:uid="{00000000-0005-0000-0000-00002D280000}"/>
    <cellStyle name="40% - Accent3 7 2 2 3 2" xfId="10295" xr:uid="{00000000-0005-0000-0000-00002E280000}"/>
    <cellStyle name="40% - Accent3 7 2 2 4" xfId="10296" xr:uid="{00000000-0005-0000-0000-00002F280000}"/>
    <cellStyle name="40% - Accent3 7 2 2 4 2" xfId="10297" xr:uid="{00000000-0005-0000-0000-000030280000}"/>
    <cellStyle name="40% - Accent3 7 2 2 5" xfId="10298" xr:uid="{00000000-0005-0000-0000-000031280000}"/>
    <cellStyle name="40% - Accent3 7 2 3" xfId="10299" xr:uid="{00000000-0005-0000-0000-000032280000}"/>
    <cellStyle name="40% - Accent3 7 2 3 2" xfId="10300" xr:uid="{00000000-0005-0000-0000-000033280000}"/>
    <cellStyle name="40% - Accent3 7 2 3 2 2" xfId="10301" xr:uid="{00000000-0005-0000-0000-000034280000}"/>
    <cellStyle name="40% - Accent3 7 2 3 3" xfId="10302" xr:uid="{00000000-0005-0000-0000-000035280000}"/>
    <cellStyle name="40% - Accent3 7 2 3 3 2" xfId="10303" xr:uid="{00000000-0005-0000-0000-000036280000}"/>
    <cellStyle name="40% - Accent3 7 2 3 4" xfId="10304" xr:uid="{00000000-0005-0000-0000-000037280000}"/>
    <cellStyle name="40% - Accent3 7 2 4" xfId="10305" xr:uid="{00000000-0005-0000-0000-000038280000}"/>
    <cellStyle name="40% - Accent3 7 2 4 2" xfId="10306" xr:uid="{00000000-0005-0000-0000-000039280000}"/>
    <cellStyle name="40% - Accent3 7 2 5" xfId="10307" xr:uid="{00000000-0005-0000-0000-00003A280000}"/>
    <cellStyle name="40% - Accent3 7 2 5 2" xfId="10308" xr:uid="{00000000-0005-0000-0000-00003B280000}"/>
    <cellStyle name="40% - Accent3 7 2 6" xfId="10309" xr:uid="{00000000-0005-0000-0000-00003C280000}"/>
    <cellStyle name="40% - Accent3 7 3" xfId="10310" xr:uid="{00000000-0005-0000-0000-00003D280000}"/>
    <cellStyle name="40% - Accent3 7 3 2" xfId="10311" xr:uid="{00000000-0005-0000-0000-00003E280000}"/>
    <cellStyle name="40% - Accent3 7 3 2 2" xfId="10312" xr:uid="{00000000-0005-0000-0000-00003F280000}"/>
    <cellStyle name="40% - Accent3 7 3 2 2 2" xfId="10313" xr:uid="{00000000-0005-0000-0000-000040280000}"/>
    <cellStyle name="40% - Accent3 7 3 2 2 2 2" xfId="10314" xr:uid="{00000000-0005-0000-0000-000041280000}"/>
    <cellStyle name="40% - Accent3 7 3 2 2 3" xfId="10315" xr:uid="{00000000-0005-0000-0000-000042280000}"/>
    <cellStyle name="40% - Accent3 7 3 2 2 3 2" xfId="10316" xr:uid="{00000000-0005-0000-0000-000043280000}"/>
    <cellStyle name="40% - Accent3 7 3 2 2 4" xfId="10317" xr:uid="{00000000-0005-0000-0000-000044280000}"/>
    <cellStyle name="40% - Accent3 7 3 2 3" xfId="10318" xr:uid="{00000000-0005-0000-0000-000045280000}"/>
    <cellStyle name="40% - Accent3 7 3 2 3 2" xfId="10319" xr:uid="{00000000-0005-0000-0000-000046280000}"/>
    <cellStyle name="40% - Accent3 7 3 2 4" xfId="10320" xr:uid="{00000000-0005-0000-0000-000047280000}"/>
    <cellStyle name="40% - Accent3 7 3 2 4 2" xfId="10321" xr:uid="{00000000-0005-0000-0000-000048280000}"/>
    <cellStyle name="40% - Accent3 7 3 2 5" xfId="10322" xr:uid="{00000000-0005-0000-0000-000049280000}"/>
    <cellStyle name="40% - Accent3 7 3 3" xfId="10323" xr:uid="{00000000-0005-0000-0000-00004A280000}"/>
    <cellStyle name="40% - Accent3 7 3 3 2" xfId="10324" xr:uid="{00000000-0005-0000-0000-00004B280000}"/>
    <cellStyle name="40% - Accent3 7 3 3 2 2" xfId="10325" xr:uid="{00000000-0005-0000-0000-00004C280000}"/>
    <cellStyle name="40% - Accent3 7 3 3 3" xfId="10326" xr:uid="{00000000-0005-0000-0000-00004D280000}"/>
    <cellStyle name="40% - Accent3 7 3 3 3 2" xfId="10327" xr:uid="{00000000-0005-0000-0000-00004E280000}"/>
    <cellStyle name="40% - Accent3 7 3 3 4" xfId="10328" xr:uid="{00000000-0005-0000-0000-00004F280000}"/>
    <cellStyle name="40% - Accent3 7 3 4" xfId="10329" xr:uid="{00000000-0005-0000-0000-000050280000}"/>
    <cellStyle name="40% - Accent3 7 3 4 2" xfId="10330" xr:uid="{00000000-0005-0000-0000-000051280000}"/>
    <cellStyle name="40% - Accent3 7 3 5" xfId="10331" xr:uid="{00000000-0005-0000-0000-000052280000}"/>
    <cellStyle name="40% - Accent3 7 3 5 2" xfId="10332" xr:uid="{00000000-0005-0000-0000-000053280000}"/>
    <cellStyle name="40% - Accent3 7 3 6" xfId="10333" xr:uid="{00000000-0005-0000-0000-000054280000}"/>
    <cellStyle name="40% - Accent3 7 4" xfId="10334" xr:uid="{00000000-0005-0000-0000-000055280000}"/>
    <cellStyle name="40% - Accent3 7 4 2" xfId="10335" xr:uid="{00000000-0005-0000-0000-000056280000}"/>
    <cellStyle name="40% - Accent3 7 4 2 2" xfId="10336" xr:uid="{00000000-0005-0000-0000-000057280000}"/>
    <cellStyle name="40% - Accent3 7 4 2 2 2" xfId="10337" xr:uid="{00000000-0005-0000-0000-000058280000}"/>
    <cellStyle name="40% - Accent3 7 4 2 2 2 2" xfId="10338" xr:uid="{00000000-0005-0000-0000-000059280000}"/>
    <cellStyle name="40% - Accent3 7 4 2 2 3" xfId="10339" xr:uid="{00000000-0005-0000-0000-00005A280000}"/>
    <cellStyle name="40% - Accent3 7 4 2 2 3 2" xfId="10340" xr:uid="{00000000-0005-0000-0000-00005B280000}"/>
    <cellStyle name="40% - Accent3 7 4 2 2 4" xfId="10341" xr:uid="{00000000-0005-0000-0000-00005C280000}"/>
    <cellStyle name="40% - Accent3 7 4 2 3" xfId="10342" xr:uid="{00000000-0005-0000-0000-00005D280000}"/>
    <cellStyle name="40% - Accent3 7 4 2 3 2" xfId="10343" xr:uid="{00000000-0005-0000-0000-00005E280000}"/>
    <cellStyle name="40% - Accent3 7 4 2 4" xfId="10344" xr:uid="{00000000-0005-0000-0000-00005F280000}"/>
    <cellStyle name="40% - Accent3 7 4 2 4 2" xfId="10345" xr:uid="{00000000-0005-0000-0000-000060280000}"/>
    <cellStyle name="40% - Accent3 7 4 2 5" xfId="10346" xr:uid="{00000000-0005-0000-0000-000061280000}"/>
    <cellStyle name="40% - Accent3 7 4 3" xfId="10347" xr:uid="{00000000-0005-0000-0000-000062280000}"/>
    <cellStyle name="40% - Accent3 7 4 3 2" xfId="10348" xr:uid="{00000000-0005-0000-0000-000063280000}"/>
    <cellStyle name="40% - Accent3 7 4 3 2 2" xfId="10349" xr:uid="{00000000-0005-0000-0000-000064280000}"/>
    <cellStyle name="40% - Accent3 7 4 3 3" xfId="10350" xr:uid="{00000000-0005-0000-0000-000065280000}"/>
    <cellStyle name="40% - Accent3 7 4 3 3 2" xfId="10351" xr:uid="{00000000-0005-0000-0000-000066280000}"/>
    <cellStyle name="40% - Accent3 7 4 3 4" xfId="10352" xr:uid="{00000000-0005-0000-0000-000067280000}"/>
    <cellStyle name="40% - Accent3 7 4 4" xfId="10353" xr:uid="{00000000-0005-0000-0000-000068280000}"/>
    <cellStyle name="40% - Accent3 7 4 4 2" xfId="10354" xr:uid="{00000000-0005-0000-0000-000069280000}"/>
    <cellStyle name="40% - Accent3 7 4 5" xfId="10355" xr:uid="{00000000-0005-0000-0000-00006A280000}"/>
    <cellStyle name="40% - Accent3 7 4 5 2" xfId="10356" xr:uid="{00000000-0005-0000-0000-00006B280000}"/>
    <cellStyle name="40% - Accent3 7 4 6" xfId="10357" xr:uid="{00000000-0005-0000-0000-00006C280000}"/>
    <cellStyle name="40% - Accent3 7 5" xfId="10358" xr:uid="{00000000-0005-0000-0000-00006D280000}"/>
    <cellStyle name="40% - Accent3 7 5 2" xfId="10359" xr:uid="{00000000-0005-0000-0000-00006E280000}"/>
    <cellStyle name="40% - Accent3 7 5 2 2" xfId="10360" xr:uid="{00000000-0005-0000-0000-00006F280000}"/>
    <cellStyle name="40% - Accent3 7 5 2 2 2" xfId="10361" xr:uid="{00000000-0005-0000-0000-000070280000}"/>
    <cellStyle name="40% - Accent3 7 5 2 3" xfId="10362" xr:uid="{00000000-0005-0000-0000-000071280000}"/>
    <cellStyle name="40% - Accent3 7 5 2 3 2" xfId="10363" xr:uid="{00000000-0005-0000-0000-000072280000}"/>
    <cellStyle name="40% - Accent3 7 5 2 4" xfId="10364" xr:uid="{00000000-0005-0000-0000-000073280000}"/>
    <cellStyle name="40% - Accent3 7 5 3" xfId="10365" xr:uid="{00000000-0005-0000-0000-000074280000}"/>
    <cellStyle name="40% - Accent3 7 5 3 2" xfId="10366" xr:uid="{00000000-0005-0000-0000-000075280000}"/>
    <cellStyle name="40% - Accent3 7 5 4" xfId="10367" xr:uid="{00000000-0005-0000-0000-000076280000}"/>
    <cellStyle name="40% - Accent3 7 5 4 2" xfId="10368" xr:uid="{00000000-0005-0000-0000-000077280000}"/>
    <cellStyle name="40% - Accent3 7 5 5" xfId="10369" xr:uid="{00000000-0005-0000-0000-000078280000}"/>
    <cellStyle name="40% - Accent3 7 6" xfId="10370" xr:uid="{00000000-0005-0000-0000-000079280000}"/>
    <cellStyle name="40% - Accent3 7 6 2" xfId="10371" xr:uid="{00000000-0005-0000-0000-00007A280000}"/>
    <cellStyle name="40% - Accent3 7 6 2 2" xfId="10372" xr:uid="{00000000-0005-0000-0000-00007B280000}"/>
    <cellStyle name="40% - Accent3 7 6 3" xfId="10373" xr:uid="{00000000-0005-0000-0000-00007C280000}"/>
    <cellStyle name="40% - Accent3 7 6 3 2" xfId="10374" xr:uid="{00000000-0005-0000-0000-00007D280000}"/>
    <cellStyle name="40% - Accent3 7 6 4" xfId="10375" xr:uid="{00000000-0005-0000-0000-00007E280000}"/>
    <cellStyle name="40% - Accent3 7 7" xfId="10376" xr:uid="{00000000-0005-0000-0000-00007F280000}"/>
    <cellStyle name="40% - Accent3 7 7 2" xfId="10377" xr:uid="{00000000-0005-0000-0000-000080280000}"/>
    <cellStyle name="40% - Accent3 7 8" xfId="10378" xr:uid="{00000000-0005-0000-0000-000081280000}"/>
    <cellStyle name="40% - Accent3 7 8 2" xfId="10379" xr:uid="{00000000-0005-0000-0000-000082280000}"/>
    <cellStyle name="40% - Accent3 7 9" xfId="10380" xr:uid="{00000000-0005-0000-0000-000083280000}"/>
    <cellStyle name="40% - Accent3 70" xfId="10381" xr:uid="{00000000-0005-0000-0000-000084280000}"/>
    <cellStyle name="40% - Accent3 71" xfId="10382" xr:uid="{00000000-0005-0000-0000-000085280000}"/>
    <cellStyle name="40% - Accent3 72" xfId="10383" xr:uid="{00000000-0005-0000-0000-000086280000}"/>
    <cellStyle name="40% - Accent3 73" xfId="10384" xr:uid="{00000000-0005-0000-0000-000087280000}"/>
    <cellStyle name="40% - Accent3 74" xfId="10385" xr:uid="{00000000-0005-0000-0000-000088280000}"/>
    <cellStyle name="40% - Accent3 75" xfId="10386" xr:uid="{00000000-0005-0000-0000-000089280000}"/>
    <cellStyle name="40% - Accent3 76" xfId="10387" xr:uid="{00000000-0005-0000-0000-00008A280000}"/>
    <cellStyle name="40% - Accent3 77" xfId="10388" xr:uid="{00000000-0005-0000-0000-00008B280000}"/>
    <cellStyle name="40% - Accent3 78" xfId="10389" xr:uid="{00000000-0005-0000-0000-00008C280000}"/>
    <cellStyle name="40% - Accent3 79" xfId="10390" xr:uid="{00000000-0005-0000-0000-00008D280000}"/>
    <cellStyle name="40% - Accent3 8" xfId="10391" xr:uid="{00000000-0005-0000-0000-00008E280000}"/>
    <cellStyle name="40% - Accent3 8 2" xfId="10392" xr:uid="{00000000-0005-0000-0000-00008F280000}"/>
    <cellStyle name="40% - Accent3 8 2 2" xfId="10393" xr:uid="{00000000-0005-0000-0000-000090280000}"/>
    <cellStyle name="40% - Accent3 8 2 2 2" xfId="10394" xr:uid="{00000000-0005-0000-0000-000091280000}"/>
    <cellStyle name="40% - Accent3 8 2 2 2 2" xfId="10395" xr:uid="{00000000-0005-0000-0000-000092280000}"/>
    <cellStyle name="40% - Accent3 8 2 2 3" xfId="10396" xr:uid="{00000000-0005-0000-0000-000093280000}"/>
    <cellStyle name="40% - Accent3 8 2 2 3 2" xfId="10397" xr:uid="{00000000-0005-0000-0000-000094280000}"/>
    <cellStyle name="40% - Accent3 8 2 2 4" xfId="10398" xr:uid="{00000000-0005-0000-0000-000095280000}"/>
    <cellStyle name="40% - Accent3 8 2 3" xfId="10399" xr:uid="{00000000-0005-0000-0000-000096280000}"/>
    <cellStyle name="40% - Accent3 8 2 3 2" xfId="10400" xr:uid="{00000000-0005-0000-0000-000097280000}"/>
    <cellStyle name="40% - Accent3 8 2 4" xfId="10401" xr:uid="{00000000-0005-0000-0000-000098280000}"/>
    <cellStyle name="40% - Accent3 8 2 4 2" xfId="10402" xr:uid="{00000000-0005-0000-0000-000099280000}"/>
    <cellStyle name="40% - Accent3 8 2 5" xfId="10403" xr:uid="{00000000-0005-0000-0000-00009A280000}"/>
    <cellStyle name="40% - Accent3 8 3" xfId="10404" xr:uid="{00000000-0005-0000-0000-00009B280000}"/>
    <cellStyle name="40% - Accent3 8 3 2" xfId="10405" xr:uid="{00000000-0005-0000-0000-00009C280000}"/>
    <cellStyle name="40% - Accent3 8 3 2 2" xfId="10406" xr:uid="{00000000-0005-0000-0000-00009D280000}"/>
    <cellStyle name="40% - Accent3 8 3 3" xfId="10407" xr:uid="{00000000-0005-0000-0000-00009E280000}"/>
    <cellStyle name="40% - Accent3 8 3 3 2" xfId="10408" xr:uid="{00000000-0005-0000-0000-00009F280000}"/>
    <cellStyle name="40% - Accent3 8 3 4" xfId="10409" xr:uid="{00000000-0005-0000-0000-0000A0280000}"/>
    <cellStyle name="40% - Accent3 8 4" xfId="10410" xr:uid="{00000000-0005-0000-0000-0000A1280000}"/>
    <cellStyle name="40% - Accent3 8 4 2" xfId="10411" xr:uid="{00000000-0005-0000-0000-0000A2280000}"/>
    <cellStyle name="40% - Accent3 8 5" xfId="10412" xr:uid="{00000000-0005-0000-0000-0000A3280000}"/>
    <cellStyle name="40% - Accent3 8 5 2" xfId="10413" xr:uid="{00000000-0005-0000-0000-0000A4280000}"/>
    <cellStyle name="40% - Accent3 8 6" xfId="10414" xr:uid="{00000000-0005-0000-0000-0000A5280000}"/>
    <cellStyle name="40% - Accent3 80" xfId="10415" xr:uid="{00000000-0005-0000-0000-0000A6280000}"/>
    <cellStyle name="40% - Accent3 81" xfId="10416" xr:uid="{00000000-0005-0000-0000-0000A7280000}"/>
    <cellStyle name="40% - Accent3 82" xfId="10417" xr:uid="{00000000-0005-0000-0000-0000A8280000}"/>
    <cellStyle name="40% - Accent3 83" xfId="10418" xr:uid="{00000000-0005-0000-0000-0000A9280000}"/>
    <cellStyle name="40% - Accent3 84" xfId="10419" xr:uid="{00000000-0005-0000-0000-0000AA280000}"/>
    <cellStyle name="40% - Accent3 85" xfId="10420" xr:uid="{00000000-0005-0000-0000-0000AB280000}"/>
    <cellStyle name="40% - Accent3 86" xfId="10421" xr:uid="{00000000-0005-0000-0000-0000AC280000}"/>
    <cellStyle name="40% - Accent3 87" xfId="10422" xr:uid="{00000000-0005-0000-0000-0000AD280000}"/>
    <cellStyle name="40% - Accent3 88" xfId="10423" xr:uid="{00000000-0005-0000-0000-0000AE280000}"/>
    <cellStyle name="40% - Accent3 89" xfId="10424" xr:uid="{00000000-0005-0000-0000-0000AF280000}"/>
    <cellStyle name="40% - Accent3 9" xfId="10425" xr:uid="{00000000-0005-0000-0000-0000B0280000}"/>
    <cellStyle name="40% - Accent3 9 2" xfId="10426" xr:uid="{00000000-0005-0000-0000-0000B1280000}"/>
    <cellStyle name="40% - Accent3 9 2 2" xfId="10427" xr:uid="{00000000-0005-0000-0000-0000B2280000}"/>
    <cellStyle name="40% - Accent3 9 2 2 2" xfId="10428" xr:uid="{00000000-0005-0000-0000-0000B3280000}"/>
    <cellStyle name="40% - Accent3 9 2 2 2 2" xfId="10429" xr:uid="{00000000-0005-0000-0000-0000B4280000}"/>
    <cellStyle name="40% - Accent3 9 2 2 3" xfId="10430" xr:uid="{00000000-0005-0000-0000-0000B5280000}"/>
    <cellStyle name="40% - Accent3 9 2 2 3 2" xfId="10431" xr:uid="{00000000-0005-0000-0000-0000B6280000}"/>
    <cellStyle name="40% - Accent3 9 2 2 4" xfId="10432" xr:uid="{00000000-0005-0000-0000-0000B7280000}"/>
    <cellStyle name="40% - Accent3 9 2 3" xfId="10433" xr:uid="{00000000-0005-0000-0000-0000B8280000}"/>
    <cellStyle name="40% - Accent3 9 2 3 2" xfId="10434" xr:uid="{00000000-0005-0000-0000-0000B9280000}"/>
    <cellStyle name="40% - Accent3 9 2 4" xfId="10435" xr:uid="{00000000-0005-0000-0000-0000BA280000}"/>
    <cellStyle name="40% - Accent3 9 2 4 2" xfId="10436" xr:uid="{00000000-0005-0000-0000-0000BB280000}"/>
    <cellStyle name="40% - Accent3 9 2 5" xfId="10437" xr:uid="{00000000-0005-0000-0000-0000BC280000}"/>
    <cellStyle name="40% - Accent3 9 3" xfId="10438" xr:uid="{00000000-0005-0000-0000-0000BD280000}"/>
    <cellStyle name="40% - Accent3 9 3 2" xfId="10439" xr:uid="{00000000-0005-0000-0000-0000BE280000}"/>
    <cellStyle name="40% - Accent3 9 3 2 2" xfId="10440" xr:uid="{00000000-0005-0000-0000-0000BF280000}"/>
    <cellStyle name="40% - Accent3 9 3 3" xfId="10441" xr:uid="{00000000-0005-0000-0000-0000C0280000}"/>
    <cellStyle name="40% - Accent3 9 3 3 2" xfId="10442" xr:uid="{00000000-0005-0000-0000-0000C1280000}"/>
    <cellStyle name="40% - Accent3 9 3 4" xfId="10443" xr:uid="{00000000-0005-0000-0000-0000C2280000}"/>
    <cellStyle name="40% - Accent3 9 4" xfId="10444" xr:uid="{00000000-0005-0000-0000-0000C3280000}"/>
    <cellStyle name="40% - Accent3 9 4 2" xfId="10445" xr:uid="{00000000-0005-0000-0000-0000C4280000}"/>
    <cellStyle name="40% - Accent3 9 5" xfId="10446" xr:uid="{00000000-0005-0000-0000-0000C5280000}"/>
    <cellStyle name="40% - Accent3 9 5 2" xfId="10447" xr:uid="{00000000-0005-0000-0000-0000C6280000}"/>
    <cellStyle name="40% - Accent3 9 6" xfId="10448" xr:uid="{00000000-0005-0000-0000-0000C7280000}"/>
    <cellStyle name="40% - Accent3 90" xfId="10449" xr:uid="{00000000-0005-0000-0000-0000C8280000}"/>
    <cellStyle name="40% - Accent3 91" xfId="10450" xr:uid="{00000000-0005-0000-0000-0000C9280000}"/>
    <cellStyle name="40% - Accent3 92" xfId="10451" xr:uid="{00000000-0005-0000-0000-0000CA280000}"/>
    <cellStyle name="40% - Accent3 93" xfId="10452" xr:uid="{00000000-0005-0000-0000-0000CB280000}"/>
    <cellStyle name="40% - Accent3 94" xfId="10453" xr:uid="{00000000-0005-0000-0000-0000CC280000}"/>
    <cellStyle name="40% - Accent3 95" xfId="10454" xr:uid="{00000000-0005-0000-0000-0000CD280000}"/>
    <cellStyle name="40% - Accent3 96" xfId="10455" xr:uid="{00000000-0005-0000-0000-0000CE280000}"/>
    <cellStyle name="40% - Accent3 97" xfId="10456" xr:uid="{00000000-0005-0000-0000-0000CF280000}"/>
    <cellStyle name="40% - Accent3 98" xfId="10457" xr:uid="{00000000-0005-0000-0000-0000D0280000}"/>
    <cellStyle name="40% - Accent3 99" xfId="10458" xr:uid="{00000000-0005-0000-0000-0000D1280000}"/>
    <cellStyle name="40% - Accent4 10" xfId="10459" xr:uid="{00000000-0005-0000-0000-0000D2280000}"/>
    <cellStyle name="40% - Accent4 10 2" xfId="10460" xr:uid="{00000000-0005-0000-0000-0000D3280000}"/>
    <cellStyle name="40% - Accent4 10 2 2" xfId="10461" xr:uid="{00000000-0005-0000-0000-0000D4280000}"/>
    <cellStyle name="40% - Accent4 10 2 2 2" xfId="10462" xr:uid="{00000000-0005-0000-0000-0000D5280000}"/>
    <cellStyle name="40% - Accent4 10 2 2 2 2" xfId="10463" xr:uid="{00000000-0005-0000-0000-0000D6280000}"/>
    <cellStyle name="40% - Accent4 10 2 2 3" xfId="10464" xr:uid="{00000000-0005-0000-0000-0000D7280000}"/>
    <cellStyle name="40% - Accent4 10 2 2 3 2" xfId="10465" xr:uid="{00000000-0005-0000-0000-0000D8280000}"/>
    <cellStyle name="40% - Accent4 10 2 2 4" xfId="10466" xr:uid="{00000000-0005-0000-0000-0000D9280000}"/>
    <cellStyle name="40% - Accent4 10 2 3" xfId="10467" xr:uid="{00000000-0005-0000-0000-0000DA280000}"/>
    <cellStyle name="40% - Accent4 10 2 3 2" xfId="10468" xr:uid="{00000000-0005-0000-0000-0000DB280000}"/>
    <cellStyle name="40% - Accent4 10 2 4" xfId="10469" xr:uid="{00000000-0005-0000-0000-0000DC280000}"/>
    <cellStyle name="40% - Accent4 10 2 4 2" xfId="10470" xr:uid="{00000000-0005-0000-0000-0000DD280000}"/>
    <cellStyle name="40% - Accent4 10 2 5" xfId="10471" xr:uid="{00000000-0005-0000-0000-0000DE280000}"/>
    <cellStyle name="40% - Accent4 10 3" xfId="10472" xr:uid="{00000000-0005-0000-0000-0000DF280000}"/>
    <cellStyle name="40% - Accent4 10 3 2" xfId="10473" xr:uid="{00000000-0005-0000-0000-0000E0280000}"/>
    <cellStyle name="40% - Accent4 10 3 2 2" xfId="10474" xr:uid="{00000000-0005-0000-0000-0000E1280000}"/>
    <cellStyle name="40% - Accent4 10 3 3" xfId="10475" xr:uid="{00000000-0005-0000-0000-0000E2280000}"/>
    <cellStyle name="40% - Accent4 10 3 3 2" xfId="10476" xr:uid="{00000000-0005-0000-0000-0000E3280000}"/>
    <cellStyle name="40% - Accent4 10 3 4" xfId="10477" xr:uid="{00000000-0005-0000-0000-0000E4280000}"/>
    <cellStyle name="40% - Accent4 10 4" xfId="10478" xr:uid="{00000000-0005-0000-0000-0000E5280000}"/>
    <cellStyle name="40% - Accent4 10 4 2" xfId="10479" xr:uid="{00000000-0005-0000-0000-0000E6280000}"/>
    <cellStyle name="40% - Accent4 10 5" xfId="10480" xr:uid="{00000000-0005-0000-0000-0000E7280000}"/>
    <cellStyle name="40% - Accent4 10 5 2" xfId="10481" xr:uid="{00000000-0005-0000-0000-0000E8280000}"/>
    <cellStyle name="40% - Accent4 10 6" xfId="10482" xr:uid="{00000000-0005-0000-0000-0000E9280000}"/>
    <cellStyle name="40% - Accent4 100" xfId="10483" xr:uid="{00000000-0005-0000-0000-0000EA280000}"/>
    <cellStyle name="40% - Accent4 101" xfId="10484" xr:uid="{00000000-0005-0000-0000-0000EB280000}"/>
    <cellStyle name="40% - Accent4 102" xfId="10485" xr:uid="{00000000-0005-0000-0000-0000EC280000}"/>
    <cellStyle name="40% - Accent4 103" xfId="10486" xr:uid="{00000000-0005-0000-0000-0000ED280000}"/>
    <cellStyle name="40% - Accent4 104" xfId="10487" xr:uid="{00000000-0005-0000-0000-0000EE280000}"/>
    <cellStyle name="40% - Accent4 105" xfId="10488" xr:uid="{00000000-0005-0000-0000-0000EF280000}"/>
    <cellStyle name="40% - Accent4 106" xfId="10489" xr:uid="{00000000-0005-0000-0000-0000F0280000}"/>
    <cellStyle name="40% - Accent4 107" xfId="10490" xr:uid="{00000000-0005-0000-0000-0000F1280000}"/>
    <cellStyle name="40% - Accent4 108" xfId="10491" xr:uid="{00000000-0005-0000-0000-0000F2280000}"/>
    <cellStyle name="40% - Accent4 109" xfId="10492" xr:uid="{00000000-0005-0000-0000-0000F3280000}"/>
    <cellStyle name="40% - Accent4 11" xfId="10493" xr:uid="{00000000-0005-0000-0000-0000F4280000}"/>
    <cellStyle name="40% - Accent4 11 2" xfId="10494" xr:uid="{00000000-0005-0000-0000-0000F5280000}"/>
    <cellStyle name="40% - Accent4 11 2 2" xfId="10495" xr:uid="{00000000-0005-0000-0000-0000F6280000}"/>
    <cellStyle name="40% - Accent4 11 2 2 2" xfId="10496" xr:uid="{00000000-0005-0000-0000-0000F7280000}"/>
    <cellStyle name="40% - Accent4 11 2 2 2 2" xfId="10497" xr:uid="{00000000-0005-0000-0000-0000F8280000}"/>
    <cellStyle name="40% - Accent4 11 2 2 3" xfId="10498" xr:uid="{00000000-0005-0000-0000-0000F9280000}"/>
    <cellStyle name="40% - Accent4 11 2 2 3 2" xfId="10499" xr:uid="{00000000-0005-0000-0000-0000FA280000}"/>
    <cellStyle name="40% - Accent4 11 2 2 4" xfId="10500" xr:uid="{00000000-0005-0000-0000-0000FB280000}"/>
    <cellStyle name="40% - Accent4 11 2 3" xfId="10501" xr:uid="{00000000-0005-0000-0000-0000FC280000}"/>
    <cellStyle name="40% - Accent4 11 2 3 2" xfId="10502" xr:uid="{00000000-0005-0000-0000-0000FD280000}"/>
    <cellStyle name="40% - Accent4 11 2 4" xfId="10503" xr:uid="{00000000-0005-0000-0000-0000FE280000}"/>
    <cellStyle name="40% - Accent4 11 2 4 2" xfId="10504" xr:uid="{00000000-0005-0000-0000-0000FF280000}"/>
    <cellStyle name="40% - Accent4 11 2 5" xfId="10505" xr:uid="{00000000-0005-0000-0000-000000290000}"/>
    <cellStyle name="40% - Accent4 11 3" xfId="10506" xr:uid="{00000000-0005-0000-0000-000001290000}"/>
    <cellStyle name="40% - Accent4 11 3 2" xfId="10507" xr:uid="{00000000-0005-0000-0000-000002290000}"/>
    <cellStyle name="40% - Accent4 11 3 2 2" xfId="10508" xr:uid="{00000000-0005-0000-0000-000003290000}"/>
    <cellStyle name="40% - Accent4 11 3 3" xfId="10509" xr:uid="{00000000-0005-0000-0000-000004290000}"/>
    <cellStyle name="40% - Accent4 11 3 3 2" xfId="10510" xr:uid="{00000000-0005-0000-0000-000005290000}"/>
    <cellStyle name="40% - Accent4 11 3 4" xfId="10511" xr:uid="{00000000-0005-0000-0000-000006290000}"/>
    <cellStyle name="40% - Accent4 11 4" xfId="10512" xr:uid="{00000000-0005-0000-0000-000007290000}"/>
    <cellStyle name="40% - Accent4 11 4 2" xfId="10513" xr:uid="{00000000-0005-0000-0000-000008290000}"/>
    <cellStyle name="40% - Accent4 11 5" xfId="10514" xr:uid="{00000000-0005-0000-0000-000009290000}"/>
    <cellStyle name="40% - Accent4 11 5 2" xfId="10515" xr:uid="{00000000-0005-0000-0000-00000A290000}"/>
    <cellStyle name="40% - Accent4 11 6" xfId="10516" xr:uid="{00000000-0005-0000-0000-00000B290000}"/>
    <cellStyle name="40% - Accent4 110" xfId="10517" xr:uid="{00000000-0005-0000-0000-00000C290000}"/>
    <cellStyle name="40% - Accent4 111" xfId="10518" xr:uid="{00000000-0005-0000-0000-00000D290000}"/>
    <cellStyle name="40% - Accent4 112" xfId="10519" xr:uid="{00000000-0005-0000-0000-00000E290000}"/>
    <cellStyle name="40% - Accent4 113" xfId="10520" xr:uid="{00000000-0005-0000-0000-00000F290000}"/>
    <cellStyle name="40% - Accent4 114" xfId="10521" xr:uid="{00000000-0005-0000-0000-000010290000}"/>
    <cellStyle name="40% - Accent4 115" xfId="10522" xr:uid="{00000000-0005-0000-0000-000011290000}"/>
    <cellStyle name="40% - Accent4 116" xfId="10523" xr:uid="{00000000-0005-0000-0000-000012290000}"/>
    <cellStyle name="40% - Accent4 117" xfId="10524" xr:uid="{00000000-0005-0000-0000-000013290000}"/>
    <cellStyle name="40% - Accent4 118" xfId="10525" xr:uid="{00000000-0005-0000-0000-000014290000}"/>
    <cellStyle name="40% - Accent4 119" xfId="10526" xr:uid="{00000000-0005-0000-0000-000015290000}"/>
    <cellStyle name="40% - Accent4 12" xfId="10527" xr:uid="{00000000-0005-0000-0000-000016290000}"/>
    <cellStyle name="40% - Accent4 12 2" xfId="10528" xr:uid="{00000000-0005-0000-0000-000017290000}"/>
    <cellStyle name="40% - Accent4 12 2 2" xfId="10529" xr:uid="{00000000-0005-0000-0000-000018290000}"/>
    <cellStyle name="40% - Accent4 12 2 2 2" xfId="10530" xr:uid="{00000000-0005-0000-0000-000019290000}"/>
    <cellStyle name="40% - Accent4 12 2 2 2 2" xfId="10531" xr:uid="{00000000-0005-0000-0000-00001A290000}"/>
    <cellStyle name="40% - Accent4 12 2 2 3" xfId="10532" xr:uid="{00000000-0005-0000-0000-00001B290000}"/>
    <cellStyle name="40% - Accent4 12 2 2 3 2" xfId="10533" xr:uid="{00000000-0005-0000-0000-00001C290000}"/>
    <cellStyle name="40% - Accent4 12 2 2 4" xfId="10534" xr:uid="{00000000-0005-0000-0000-00001D290000}"/>
    <cellStyle name="40% - Accent4 12 2 3" xfId="10535" xr:uid="{00000000-0005-0000-0000-00001E290000}"/>
    <cellStyle name="40% - Accent4 12 2 3 2" xfId="10536" xr:uid="{00000000-0005-0000-0000-00001F290000}"/>
    <cellStyle name="40% - Accent4 12 2 4" xfId="10537" xr:uid="{00000000-0005-0000-0000-000020290000}"/>
    <cellStyle name="40% - Accent4 12 2 4 2" xfId="10538" xr:uid="{00000000-0005-0000-0000-000021290000}"/>
    <cellStyle name="40% - Accent4 12 2 5" xfId="10539" xr:uid="{00000000-0005-0000-0000-000022290000}"/>
    <cellStyle name="40% - Accent4 12 3" xfId="10540" xr:uid="{00000000-0005-0000-0000-000023290000}"/>
    <cellStyle name="40% - Accent4 12 3 2" xfId="10541" xr:uid="{00000000-0005-0000-0000-000024290000}"/>
    <cellStyle name="40% - Accent4 12 3 2 2" xfId="10542" xr:uid="{00000000-0005-0000-0000-000025290000}"/>
    <cellStyle name="40% - Accent4 12 3 3" xfId="10543" xr:uid="{00000000-0005-0000-0000-000026290000}"/>
    <cellStyle name="40% - Accent4 12 3 3 2" xfId="10544" xr:uid="{00000000-0005-0000-0000-000027290000}"/>
    <cellStyle name="40% - Accent4 12 3 4" xfId="10545" xr:uid="{00000000-0005-0000-0000-000028290000}"/>
    <cellStyle name="40% - Accent4 12 4" xfId="10546" xr:uid="{00000000-0005-0000-0000-000029290000}"/>
    <cellStyle name="40% - Accent4 12 4 2" xfId="10547" xr:uid="{00000000-0005-0000-0000-00002A290000}"/>
    <cellStyle name="40% - Accent4 12 5" xfId="10548" xr:uid="{00000000-0005-0000-0000-00002B290000}"/>
    <cellStyle name="40% - Accent4 12 5 2" xfId="10549" xr:uid="{00000000-0005-0000-0000-00002C290000}"/>
    <cellStyle name="40% - Accent4 12 6" xfId="10550" xr:uid="{00000000-0005-0000-0000-00002D290000}"/>
    <cellStyle name="40% - Accent4 120" xfId="10551" xr:uid="{00000000-0005-0000-0000-00002E290000}"/>
    <cellStyle name="40% - Accent4 121" xfId="10552" xr:uid="{00000000-0005-0000-0000-00002F290000}"/>
    <cellStyle name="40% - Accent4 122" xfId="10553" xr:uid="{00000000-0005-0000-0000-000030290000}"/>
    <cellStyle name="40% - Accent4 123" xfId="10554" xr:uid="{00000000-0005-0000-0000-000031290000}"/>
    <cellStyle name="40% - Accent4 124" xfId="10555" xr:uid="{00000000-0005-0000-0000-000032290000}"/>
    <cellStyle name="40% - Accent4 125" xfId="10556" xr:uid="{00000000-0005-0000-0000-000033290000}"/>
    <cellStyle name="40% - Accent4 126" xfId="10557" xr:uid="{00000000-0005-0000-0000-000034290000}"/>
    <cellStyle name="40% - Accent4 127" xfId="10558" xr:uid="{00000000-0005-0000-0000-000035290000}"/>
    <cellStyle name="40% - Accent4 128" xfId="10559" xr:uid="{00000000-0005-0000-0000-000036290000}"/>
    <cellStyle name="40% - Accent4 129" xfId="10560" xr:uid="{00000000-0005-0000-0000-000037290000}"/>
    <cellStyle name="40% - Accent4 13" xfId="10561" xr:uid="{00000000-0005-0000-0000-000038290000}"/>
    <cellStyle name="40% - Accent4 13 2" xfId="10562" xr:uid="{00000000-0005-0000-0000-000039290000}"/>
    <cellStyle name="40% - Accent4 13 2 2" xfId="10563" xr:uid="{00000000-0005-0000-0000-00003A290000}"/>
    <cellStyle name="40% - Accent4 13 2 2 2" xfId="10564" xr:uid="{00000000-0005-0000-0000-00003B290000}"/>
    <cellStyle name="40% - Accent4 13 2 2 2 2" xfId="10565" xr:uid="{00000000-0005-0000-0000-00003C290000}"/>
    <cellStyle name="40% - Accent4 13 2 2 3" xfId="10566" xr:uid="{00000000-0005-0000-0000-00003D290000}"/>
    <cellStyle name="40% - Accent4 13 2 2 3 2" xfId="10567" xr:uid="{00000000-0005-0000-0000-00003E290000}"/>
    <cellStyle name="40% - Accent4 13 2 2 4" xfId="10568" xr:uid="{00000000-0005-0000-0000-00003F290000}"/>
    <cellStyle name="40% - Accent4 13 2 3" xfId="10569" xr:uid="{00000000-0005-0000-0000-000040290000}"/>
    <cellStyle name="40% - Accent4 13 2 3 2" xfId="10570" xr:uid="{00000000-0005-0000-0000-000041290000}"/>
    <cellStyle name="40% - Accent4 13 2 4" xfId="10571" xr:uid="{00000000-0005-0000-0000-000042290000}"/>
    <cellStyle name="40% - Accent4 13 2 4 2" xfId="10572" xr:uid="{00000000-0005-0000-0000-000043290000}"/>
    <cellStyle name="40% - Accent4 13 2 5" xfId="10573" xr:uid="{00000000-0005-0000-0000-000044290000}"/>
    <cellStyle name="40% - Accent4 13 3" xfId="10574" xr:uid="{00000000-0005-0000-0000-000045290000}"/>
    <cellStyle name="40% - Accent4 13 3 2" xfId="10575" xr:uid="{00000000-0005-0000-0000-000046290000}"/>
    <cellStyle name="40% - Accent4 13 3 2 2" xfId="10576" xr:uid="{00000000-0005-0000-0000-000047290000}"/>
    <cellStyle name="40% - Accent4 13 3 3" xfId="10577" xr:uid="{00000000-0005-0000-0000-000048290000}"/>
    <cellStyle name="40% - Accent4 13 3 3 2" xfId="10578" xr:uid="{00000000-0005-0000-0000-000049290000}"/>
    <cellStyle name="40% - Accent4 13 3 4" xfId="10579" xr:uid="{00000000-0005-0000-0000-00004A290000}"/>
    <cellStyle name="40% - Accent4 13 4" xfId="10580" xr:uid="{00000000-0005-0000-0000-00004B290000}"/>
    <cellStyle name="40% - Accent4 13 4 2" xfId="10581" xr:uid="{00000000-0005-0000-0000-00004C290000}"/>
    <cellStyle name="40% - Accent4 13 5" xfId="10582" xr:uid="{00000000-0005-0000-0000-00004D290000}"/>
    <cellStyle name="40% - Accent4 13 5 2" xfId="10583" xr:uid="{00000000-0005-0000-0000-00004E290000}"/>
    <cellStyle name="40% - Accent4 13 6" xfId="10584" xr:uid="{00000000-0005-0000-0000-00004F290000}"/>
    <cellStyle name="40% - Accent4 130" xfId="10585" xr:uid="{00000000-0005-0000-0000-000050290000}"/>
    <cellStyle name="40% - Accent4 131" xfId="10586" xr:uid="{00000000-0005-0000-0000-000051290000}"/>
    <cellStyle name="40% - Accent4 132" xfId="10587" xr:uid="{00000000-0005-0000-0000-000052290000}"/>
    <cellStyle name="40% - Accent4 14" xfId="10588" xr:uid="{00000000-0005-0000-0000-000053290000}"/>
    <cellStyle name="40% - Accent4 14 2" xfId="10589" xr:uid="{00000000-0005-0000-0000-000054290000}"/>
    <cellStyle name="40% - Accent4 14 2 2" xfId="10590" xr:uid="{00000000-0005-0000-0000-000055290000}"/>
    <cellStyle name="40% - Accent4 14 2 2 2" xfId="10591" xr:uid="{00000000-0005-0000-0000-000056290000}"/>
    <cellStyle name="40% - Accent4 14 2 2 2 2" xfId="10592" xr:uid="{00000000-0005-0000-0000-000057290000}"/>
    <cellStyle name="40% - Accent4 14 2 2 3" xfId="10593" xr:uid="{00000000-0005-0000-0000-000058290000}"/>
    <cellStyle name="40% - Accent4 14 2 2 3 2" xfId="10594" xr:uid="{00000000-0005-0000-0000-000059290000}"/>
    <cellStyle name="40% - Accent4 14 2 2 4" xfId="10595" xr:uid="{00000000-0005-0000-0000-00005A290000}"/>
    <cellStyle name="40% - Accent4 14 2 3" xfId="10596" xr:uid="{00000000-0005-0000-0000-00005B290000}"/>
    <cellStyle name="40% - Accent4 14 2 3 2" xfId="10597" xr:uid="{00000000-0005-0000-0000-00005C290000}"/>
    <cellStyle name="40% - Accent4 14 2 4" xfId="10598" xr:uid="{00000000-0005-0000-0000-00005D290000}"/>
    <cellStyle name="40% - Accent4 14 2 4 2" xfId="10599" xr:uid="{00000000-0005-0000-0000-00005E290000}"/>
    <cellStyle name="40% - Accent4 14 2 5" xfId="10600" xr:uid="{00000000-0005-0000-0000-00005F290000}"/>
    <cellStyle name="40% - Accent4 14 3" xfId="10601" xr:uid="{00000000-0005-0000-0000-000060290000}"/>
    <cellStyle name="40% - Accent4 14 3 2" xfId="10602" xr:uid="{00000000-0005-0000-0000-000061290000}"/>
    <cellStyle name="40% - Accent4 14 3 2 2" xfId="10603" xr:uid="{00000000-0005-0000-0000-000062290000}"/>
    <cellStyle name="40% - Accent4 14 3 3" xfId="10604" xr:uid="{00000000-0005-0000-0000-000063290000}"/>
    <cellStyle name="40% - Accent4 14 3 3 2" xfId="10605" xr:uid="{00000000-0005-0000-0000-000064290000}"/>
    <cellStyle name="40% - Accent4 14 3 4" xfId="10606" xr:uid="{00000000-0005-0000-0000-000065290000}"/>
    <cellStyle name="40% - Accent4 14 4" xfId="10607" xr:uid="{00000000-0005-0000-0000-000066290000}"/>
    <cellStyle name="40% - Accent4 14 4 2" xfId="10608" xr:uid="{00000000-0005-0000-0000-000067290000}"/>
    <cellStyle name="40% - Accent4 14 5" xfId="10609" xr:uid="{00000000-0005-0000-0000-000068290000}"/>
    <cellStyle name="40% - Accent4 14 5 2" xfId="10610" xr:uid="{00000000-0005-0000-0000-000069290000}"/>
    <cellStyle name="40% - Accent4 14 6" xfId="10611" xr:uid="{00000000-0005-0000-0000-00006A290000}"/>
    <cellStyle name="40% - Accent4 15" xfId="10612" xr:uid="{00000000-0005-0000-0000-00006B290000}"/>
    <cellStyle name="40% - Accent4 15 2" xfId="10613" xr:uid="{00000000-0005-0000-0000-00006C290000}"/>
    <cellStyle name="40% - Accent4 15 2 2" xfId="10614" xr:uid="{00000000-0005-0000-0000-00006D290000}"/>
    <cellStyle name="40% - Accent4 15 2 2 2" xfId="10615" xr:uid="{00000000-0005-0000-0000-00006E290000}"/>
    <cellStyle name="40% - Accent4 15 2 2 2 2" xfId="10616" xr:uid="{00000000-0005-0000-0000-00006F290000}"/>
    <cellStyle name="40% - Accent4 15 2 2 3" xfId="10617" xr:uid="{00000000-0005-0000-0000-000070290000}"/>
    <cellStyle name="40% - Accent4 15 2 2 3 2" xfId="10618" xr:uid="{00000000-0005-0000-0000-000071290000}"/>
    <cellStyle name="40% - Accent4 15 2 2 4" xfId="10619" xr:uid="{00000000-0005-0000-0000-000072290000}"/>
    <cellStyle name="40% - Accent4 15 2 3" xfId="10620" xr:uid="{00000000-0005-0000-0000-000073290000}"/>
    <cellStyle name="40% - Accent4 15 2 3 2" xfId="10621" xr:uid="{00000000-0005-0000-0000-000074290000}"/>
    <cellStyle name="40% - Accent4 15 2 4" xfId="10622" xr:uid="{00000000-0005-0000-0000-000075290000}"/>
    <cellStyle name="40% - Accent4 15 2 4 2" xfId="10623" xr:uid="{00000000-0005-0000-0000-000076290000}"/>
    <cellStyle name="40% - Accent4 15 2 5" xfId="10624" xr:uid="{00000000-0005-0000-0000-000077290000}"/>
    <cellStyle name="40% - Accent4 15 3" xfId="10625" xr:uid="{00000000-0005-0000-0000-000078290000}"/>
    <cellStyle name="40% - Accent4 15 3 2" xfId="10626" xr:uid="{00000000-0005-0000-0000-000079290000}"/>
    <cellStyle name="40% - Accent4 15 3 2 2" xfId="10627" xr:uid="{00000000-0005-0000-0000-00007A290000}"/>
    <cellStyle name="40% - Accent4 15 3 3" xfId="10628" xr:uid="{00000000-0005-0000-0000-00007B290000}"/>
    <cellStyle name="40% - Accent4 15 3 3 2" xfId="10629" xr:uid="{00000000-0005-0000-0000-00007C290000}"/>
    <cellStyle name="40% - Accent4 15 3 4" xfId="10630" xr:uid="{00000000-0005-0000-0000-00007D290000}"/>
    <cellStyle name="40% - Accent4 15 4" xfId="10631" xr:uid="{00000000-0005-0000-0000-00007E290000}"/>
    <cellStyle name="40% - Accent4 15 4 2" xfId="10632" xr:uid="{00000000-0005-0000-0000-00007F290000}"/>
    <cellStyle name="40% - Accent4 15 5" xfId="10633" xr:uid="{00000000-0005-0000-0000-000080290000}"/>
    <cellStyle name="40% - Accent4 15 5 2" xfId="10634" xr:uid="{00000000-0005-0000-0000-000081290000}"/>
    <cellStyle name="40% - Accent4 15 6" xfId="10635" xr:uid="{00000000-0005-0000-0000-000082290000}"/>
    <cellStyle name="40% - Accent4 16" xfId="10636" xr:uid="{00000000-0005-0000-0000-000083290000}"/>
    <cellStyle name="40% - Accent4 16 2" xfId="10637" xr:uid="{00000000-0005-0000-0000-000084290000}"/>
    <cellStyle name="40% - Accent4 16 2 2" xfId="10638" xr:uid="{00000000-0005-0000-0000-000085290000}"/>
    <cellStyle name="40% - Accent4 16 2 2 2" xfId="10639" xr:uid="{00000000-0005-0000-0000-000086290000}"/>
    <cellStyle name="40% - Accent4 16 2 2 2 2" xfId="10640" xr:uid="{00000000-0005-0000-0000-000087290000}"/>
    <cellStyle name="40% - Accent4 16 2 2 3" xfId="10641" xr:uid="{00000000-0005-0000-0000-000088290000}"/>
    <cellStyle name="40% - Accent4 16 2 2 3 2" xfId="10642" xr:uid="{00000000-0005-0000-0000-000089290000}"/>
    <cellStyle name="40% - Accent4 16 2 2 4" xfId="10643" xr:uid="{00000000-0005-0000-0000-00008A290000}"/>
    <cellStyle name="40% - Accent4 16 2 3" xfId="10644" xr:uid="{00000000-0005-0000-0000-00008B290000}"/>
    <cellStyle name="40% - Accent4 16 2 3 2" xfId="10645" xr:uid="{00000000-0005-0000-0000-00008C290000}"/>
    <cellStyle name="40% - Accent4 16 2 4" xfId="10646" xr:uid="{00000000-0005-0000-0000-00008D290000}"/>
    <cellStyle name="40% - Accent4 16 2 4 2" xfId="10647" xr:uid="{00000000-0005-0000-0000-00008E290000}"/>
    <cellStyle name="40% - Accent4 16 2 5" xfId="10648" xr:uid="{00000000-0005-0000-0000-00008F290000}"/>
    <cellStyle name="40% - Accent4 16 3" xfId="10649" xr:uid="{00000000-0005-0000-0000-000090290000}"/>
    <cellStyle name="40% - Accent4 16 3 2" xfId="10650" xr:uid="{00000000-0005-0000-0000-000091290000}"/>
    <cellStyle name="40% - Accent4 16 3 2 2" xfId="10651" xr:uid="{00000000-0005-0000-0000-000092290000}"/>
    <cellStyle name="40% - Accent4 16 3 3" xfId="10652" xr:uid="{00000000-0005-0000-0000-000093290000}"/>
    <cellStyle name="40% - Accent4 16 3 3 2" xfId="10653" xr:uid="{00000000-0005-0000-0000-000094290000}"/>
    <cellStyle name="40% - Accent4 16 3 4" xfId="10654" xr:uid="{00000000-0005-0000-0000-000095290000}"/>
    <cellStyle name="40% - Accent4 16 4" xfId="10655" xr:uid="{00000000-0005-0000-0000-000096290000}"/>
    <cellStyle name="40% - Accent4 16 4 2" xfId="10656" xr:uid="{00000000-0005-0000-0000-000097290000}"/>
    <cellStyle name="40% - Accent4 16 5" xfId="10657" xr:uid="{00000000-0005-0000-0000-000098290000}"/>
    <cellStyle name="40% - Accent4 16 5 2" xfId="10658" xr:uid="{00000000-0005-0000-0000-000099290000}"/>
    <cellStyle name="40% - Accent4 16 6" xfId="10659" xr:uid="{00000000-0005-0000-0000-00009A290000}"/>
    <cellStyle name="40% - Accent4 17" xfId="10660" xr:uid="{00000000-0005-0000-0000-00009B290000}"/>
    <cellStyle name="40% - Accent4 17 2" xfId="10661" xr:uid="{00000000-0005-0000-0000-00009C290000}"/>
    <cellStyle name="40% - Accent4 17 2 2" xfId="10662" xr:uid="{00000000-0005-0000-0000-00009D290000}"/>
    <cellStyle name="40% - Accent4 17 2 2 2" xfId="10663" xr:uid="{00000000-0005-0000-0000-00009E290000}"/>
    <cellStyle name="40% - Accent4 17 2 2 2 2" xfId="10664" xr:uid="{00000000-0005-0000-0000-00009F290000}"/>
    <cellStyle name="40% - Accent4 17 2 2 3" xfId="10665" xr:uid="{00000000-0005-0000-0000-0000A0290000}"/>
    <cellStyle name="40% - Accent4 17 2 2 3 2" xfId="10666" xr:uid="{00000000-0005-0000-0000-0000A1290000}"/>
    <cellStyle name="40% - Accent4 17 2 2 4" xfId="10667" xr:uid="{00000000-0005-0000-0000-0000A2290000}"/>
    <cellStyle name="40% - Accent4 17 2 3" xfId="10668" xr:uid="{00000000-0005-0000-0000-0000A3290000}"/>
    <cellStyle name="40% - Accent4 17 2 3 2" xfId="10669" xr:uid="{00000000-0005-0000-0000-0000A4290000}"/>
    <cellStyle name="40% - Accent4 17 2 4" xfId="10670" xr:uid="{00000000-0005-0000-0000-0000A5290000}"/>
    <cellStyle name="40% - Accent4 17 2 4 2" xfId="10671" xr:uid="{00000000-0005-0000-0000-0000A6290000}"/>
    <cellStyle name="40% - Accent4 17 2 5" xfId="10672" xr:uid="{00000000-0005-0000-0000-0000A7290000}"/>
    <cellStyle name="40% - Accent4 17 3" xfId="10673" xr:uid="{00000000-0005-0000-0000-0000A8290000}"/>
    <cellStyle name="40% - Accent4 17 3 2" xfId="10674" xr:uid="{00000000-0005-0000-0000-0000A9290000}"/>
    <cellStyle name="40% - Accent4 17 3 2 2" xfId="10675" xr:uid="{00000000-0005-0000-0000-0000AA290000}"/>
    <cellStyle name="40% - Accent4 17 3 3" xfId="10676" xr:uid="{00000000-0005-0000-0000-0000AB290000}"/>
    <cellStyle name="40% - Accent4 17 3 3 2" xfId="10677" xr:uid="{00000000-0005-0000-0000-0000AC290000}"/>
    <cellStyle name="40% - Accent4 17 3 4" xfId="10678" xr:uid="{00000000-0005-0000-0000-0000AD290000}"/>
    <cellStyle name="40% - Accent4 17 4" xfId="10679" xr:uid="{00000000-0005-0000-0000-0000AE290000}"/>
    <cellStyle name="40% - Accent4 17 4 2" xfId="10680" xr:uid="{00000000-0005-0000-0000-0000AF290000}"/>
    <cellStyle name="40% - Accent4 17 5" xfId="10681" xr:uid="{00000000-0005-0000-0000-0000B0290000}"/>
    <cellStyle name="40% - Accent4 17 5 2" xfId="10682" xr:uid="{00000000-0005-0000-0000-0000B1290000}"/>
    <cellStyle name="40% - Accent4 17 6" xfId="10683" xr:uid="{00000000-0005-0000-0000-0000B2290000}"/>
    <cellStyle name="40% - Accent4 18" xfId="10684" xr:uid="{00000000-0005-0000-0000-0000B3290000}"/>
    <cellStyle name="40% - Accent4 18 2" xfId="10685" xr:uid="{00000000-0005-0000-0000-0000B4290000}"/>
    <cellStyle name="40% - Accent4 18 2 2" xfId="10686" xr:uid="{00000000-0005-0000-0000-0000B5290000}"/>
    <cellStyle name="40% - Accent4 18 2 2 2" xfId="10687" xr:uid="{00000000-0005-0000-0000-0000B6290000}"/>
    <cellStyle name="40% - Accent4 18 2 2 2 2" xfId="10688" xr:uid="{00000000-0005-0000-0000-0000B7290000}"/>
    <cellStyle name="40% - Accent4 18 2 2 3" xfId="10689" xr:uid="{00000000-0005-0000-0000-0000B8290000}"/>
    <cellStyle name="40% - Accent4 18 2 2 3 2" xfId="10690" xr:uid="{00000000-0005-0000-0000-0000B9290000}"/>
    <cellStyle name="40% - Accent4 18 2 2 4" xfId="10691" xr:uid="{00000000-0005-0000-0000-0000BA290000}"/>
    <cellStyle name="40% - Accent4 18 2 3" xfId="10692" xr:uid="{00000000-0005-0000-0000-0000BB290000}"/>
    <cellStyle name="40% - Accent4 18 2 3 2" xfId="10693" xr:uid="{00000000-0005-0000-0000-0000BC290000}"/>
    <cellStyle name="40% - Accent4 18 2 4" xfId="10694" xr:uid="{00000000-0005-0000-0000-0000BD290000}"/>
    <cellStyle name="40% - Accent4 18 2 4 2" xfId="10695" xr:uid="{00000000-0005-0000-0000-0000BE290000}"/>
    <cellStyle name="40% - Accent4 18 2 5" xfId="10696" xr:uid="{00000000-0005-0000-0000-0000BF290000}"/>
    <cellStyle name="40% - Accent4 18 3" xfId="10697" xr:uid="{00000000-0005-0000-0000-0000C0290000}"/>
    <cellStyle name="40% - Accent4 18 3 2" xfId="10698" xr:uid="{00000000-0005-0000-0000-0000C1290000}"/>
    <cellStyle name="40% - Accent4 18 3 2 2" xfId="10699" xr:uid="{00000000-0005-0000-0000-0000C2290000}"/>
    <cellStyle name="40% - Accent4 18 3 3" xfId="10700" xr:uid="{00000000-0005-0000-0000-0000C3290000}"/>
    <cellStyle name="40% - Accent4 18 3 3 2" xfId="10701" xr:uid="{00000000-0005-0000-0000-0000C4290000}"/>
    <cellStyle name="40% - Accent4 18 3 4" xfId="10702" xr:uid="{00000000-0005-0000-0000-0000C5290000}"/>
    <cellStyle name="40% - Accent4 18 4" xfId="10703" xr:uid="{00000000-0005-0000-0000-0000C6290000}"/>
    <cellStyle name="40% - Accent4 18 4 2" xfId="10704" xr:uid="{00000000-0005-0000-0000-0000C7290000}"/>
    <cellStyle name="40% - Accent4 18 5" xfId="10705" xr:uid="{00000000-0005-0000-0000-0000C8290000}"/>
    <cellStyle name="40% - Accent4 18 5 2" xfId="10706" xr:uid="{00000000-0005-0000-0000-0000C9290000}"/>
    <cellStyle name="40% - Accent4 18 6" xfId="10707" xr:uid="{00000000-0005-0000-0000-0000CA290000}"/>
    <cellStyle name="40% - Accent4 19" xfId="10708" xr:uid="{00000000-0005-0000-0000-0000CB290000}"/>
    <cellStyle name="40% - Accent4 19 2" xfId="10709" xr:uid="{00000000-0005-0000-0000-0000CC290000}"/>
    <cellStyle name="40% - Accent4 19 2 2" xfId="10710" xr:uid="{00000000-0005-0000-0000-0000CD290000}"/>
    <cellStyle name="40% - Accent4 19 2 2 2" xfId="10711" xr:uid="{00000000-0005-0000-0000-0000CE290000}"/>
    <cellStyle name="40% - Accent4 19 2 2 2 2" xfId="10712" xr:uid="{00000000-0005-0000-0000-0000CF290000}"/>
    <cellStyle name="40% - Accent4 19 2 2 3" xfId="10713" xr:uid="{00000000-0005-0000-0000-0000D0290000}"/>
    <cellStyle name="40% - Accent4 19 2 2 3 2" xfId="10714" xr:uid="{00000000-0005-0000-0000-0000D1290000}"/>
    <cellStyle name="40% - Accent4 19 2 2 4" xfId="10715" xr:uid="{00000000-0005-0000-0000-0000D2290000}"/>
    <cellStyle name="40% - Accent4 19 2 3" xfId="10716" xr:uid="{00000000-0005-0000-0000-0000D3290000}"/>
    <cellStyle name="40% - Accent4 19 2 3 2" xfId="10717" xr:uid="{00000000-0005-0000-0000-0000D4290000}"/>
    <cellStyle name="40% - Accent4 19 2 4" xfId="10718" xr:uid="{00000000-0005-0000-0000-0000D5290000}"/>
    <cellStyle name="40% - Accent4 19 2 4 2" xfId="10719" xr:uid="{00000000-0005-0000-0000-0000D6290000}"/>
    <cellStyle name="40% - Accent4 19 2 5" xfId="10720" xr:uid="{00000000-0005-0000-0000-0000D7290000}"/>
    <cellStyle name="40% - Accent4 19 3" xfId="10721" xr:uid="{00000000-0005-0000-0000-0000D8290000}"/>
    <cellStyle name="40% - Accent4 19 3 2" xfId="10722" xr:uid="{00000000-0005-0000-0000-0000D9290000}"/>
    <cellStyle name="40% - Accent4 19 3 2 2" xfId="10723" xr:uid="{00000000-0005-0000-0000-0000DA290000}"/>
    <cellStyle name="40% - Accent4 19 3 3" xfId="10724" xr:uid="{00000000-0005-0000-0000-0000DB290000}"/>
    <cellStyle name="40% - Accent4 19 3 3 2" xfId="10725" xr:uid="{00000000-0005-0000-0000-0000DC290000}"/>
    <cellStyle name="40% - Accent4 19 3 4" xfId="10726" xr:uid="{00000000-0005-0000-0000-0000DD290000}"/>
    <cellStyle name="40% - Accent4 19 4" xfId="10727" xr:uid="{00000000-0005-0000-0000-0000DE290000}"/>
    <cellStyle name="40% - Accent4 19 4 2" xfId="10728" xr:uid="{00000000-0005-0000-0000-0000DF290000}"/>
    <cellStyle name="40% - Accent4 19 5" xfId="10729" xr:uid="{00000000-0005-0000-0000-0000E0290000}"/>
    <cellStyle name="40% - Accent4 19 5 2" xfId="10730" xr:uid="{00000000-0005-0000-0000-0000E1290000}"/>
    <cellStyle name="40% - Accent4 19 6" xfId="10731" xr:uid="{00000000-0005-0000-0000-0000E2290000}"/>
    <cellStyle name="40% - Accent4 2" xfId="10732" xr:uid="{00000000-0005-0000-0000-0000E3290000}"/>
    <cellStyle name="40% - Accent4 2 2" xfId="10733" xr:uid="{00000000-0005-0000-0000-0000E4290000}"/>
    <cellStyle name="40% - Accent4 2 2 2" xfId="10734" xr:uid="{00000000-0005-0000-0000-0000E5290000}"/>
    <cellStyle name="40% - Accent4 2 2 2 2" xfId="10735" xr:uid="{00000000-0005-0000-0000-0000E6290000}"/>
    <cellStyle name="40% - Accent4 2 2 2 2 2" xfId="10736" xr:uid="{00000000-0005-0000-0000-0000E7290000}"/>
    <cellStyle name="40% - Accent4 2 2 2 2 2 2" xfId="10737" xr:uid="{00000000-0005-0000-0000-0000E8290000}"/>
    <cellStyle name="40% - Accent4 2 2 2 2 3" xfId="10738" xr:uid="{00000000-0005-0000-0000-0000E9290000}"/>
    <cellStyle name="40% - Accent4 2 2 2 2 3 2" xfId="10739" xr:uid="{00000000-0005-0000-0000-0000EA290000}"/>
    <cellStyle name="40% - Accent4 2 2 2 2 4" xfId="10740" xr:uid="{00000000-0005-0000-0000-0000EB290000}"/>
    <cellStyle name="40% - Accent4 2 2 2 3" xfId="10741" xr:uid="{00000000-0005-0000-0000-0000EC290000}"/>
    <cellStyle name="40% - Accent4 2 2 2 3 2" xfId="10742" xr:uid="{00000000-0005-0000-0000-0000ED290000}"/>
    <cellStyle name="40% - Accent4 2 2 2 4" xfId="10743" xr:uid="{00000000-0005-0000-0000-0000EE290000}"/>
    <cellStyle name="40% - Accent4 2 2 2 4 2" xfId="10744" xr:uid="{00000000-0005-0000-0000-0000EF290000}"/>
    <cellStyle name="40% - Accent4 2 2 2 5" xfId="10745" xr:uid="{00000000-0005-0000-0000-0000F0290000}"/>
    <cellStyle name="40% - Accent4 2 2 3" xfId="10746" xr:uid="{00000000-0005-0000-0000-0000F1290000}"/>
    <cellStyle name="40% - Accent4 2 2 3 2" xfId="10747" xr:uid="{00000000-0005-0000-0000-0000F2290000}"/>
    <cellStyle name="40% - Accent4 2 2 3 2 2" xfId="10748" xr:uid="{00000000-0005-0000-0000-0000F3290000}"/>
    <cellStyle name="40% - Accent4 2 2 3 3" xfId="10749" xr:uid="{00000000-0005-0000-0000-0000F4290000}"/>
    <cellStyle name="40% - Accent4 2 2 3 3 2" xfId="10750" xr:uid="{00000000-0005-0000-0000-0000F5290000}"/>
    <cellStyle name="40% - Accent4 2 2 3 4" xfId="10751" xr:uid="{00000000-0005-0000-0000-0000F6290000}"/>
    <cellStyle name="40% - Accent4 2 2 4" xfId="10752" xr:uid="{00000000-0005-0000-0000-0000F7290000}"/>
    <cellStyle name="40% - Accent4 2 2 4 2" xfId="10753" xr:uid="{00000000-0005-0000-0000-0000F8290000}"/>
    <cellStyle name="40% - Accent4 2 2 5" xfId="10754" xr:uid="{00000000-0005-0000-0000-0000F9290000}"/>
    <cellStyle name="40% - Accent4 2 2 5 2" xfId="10755" xr:uid="{00000000-0005-0000-0000-0000FA290000}"/>
    <cellStyle name="40% - Accent4 2 2 6" xfId="10756" xr:uid="{00000000-0005-0000-0000-0000FB290000}"/>
    <cellStyle name="40% - Accent4 2 3" xfId="10757" xr:uid="{00000000-0005-0000-0000-0000FC290000}"/>
    <cellStyle name="40% - Accent4 2 3 2" xfId="10758" xr:uid="{00000000-0005-0000-0000-0000FD290000}"/>
    <cellStyle name="40% - Accent4 2 3 2 2" xfId="10759" xr:uid="{00000000-0005-0000-0000-0000FE290000}"/>
    <cellStyle name="40% - Accent4 2 3 2 2 2" xfId="10760" xr:uid="{00000000-0005-0000-0000-0000FF290000}"/>
    <cellStyle name="40% - Accent4 2 3 2 2 2 2" xfId="10761" xr:uid="{00000000-0005-0000-0000-0000002A0000}"/>
    <cellStyle name="40% - Accent4 2 3 2 2 3" xfId="10762" xr:uid="{00000000-0005-0000-0000-0000012A0000}"/>
    <cellStyle name="40% - Accent4 2 3 2 2 3 2" xfId="10763" xr:uid="{00000000-0005-0000-0000-0000022A0000}"/>
    <cellStyle name="40% - Accent4 2 3 2 2 4" xfId="10764" xr:uid="{00000000-0005-0000-0000-0000032A0000}"/>
    <cellStyle name="40% - Accent4 2 3 2 3" xfId="10765" xr:uid="{00000000-0005-0000-0000-0000042A0000}"/>
    <cellStyle name="40% - Accent4 2 3 2 3 2" xfId="10766" xr:uid="{00000000-0005-0000-0000-0000052A0000}"/>
    <cellStyle name="40% - Accent4 2 3 2 4" xfId="10767" xr:uid="{00000000-0005-0000-0000-0000062A0000}"/>
    <cellStyle name="40% - Accent4 2 3 2 4 2" xfId="10768" xr:uid="{00000000-0005-0000-0000-0000072A0000}"/>
    <cellStyle name="40% - Accent4 2 3 2 5" xfId="10769" xr:uid="{00000000-0005-0000-0000-0000082A0000}"/>
    <cellStyle name="40% - Accent4 2 3 3" xfId="10770" xr:uid="{00000000-0005-0000-0000-0000092A0000}"/>
    <cellStyle name="40% - Accent4 2 3 3 2" xfId="10771" xr:uid="{00000000-0005-0000-0000-00000A2A0000}"/>
    <cellStyle name="40% - Accent4 2 3 3 2 2" xfId="10772" xr:uid="{00000000-0005-0000-0000-00000B2A0000}"/>
    <cellStyle name="40% - Accent4 2 3 3 3" xfId="10773" xr:uid="{00000000-0005-0000-0000-00000C2A0000}"/>
    <cellStyle name="40% - Accent4 2 3 3 3 2" xfId="10774" xr:uid="{00000000-0005-0000-0000-00000D2A0000}"/>
    <cellStyle name="40% - Accent4 2 3 3 4" xfId="10775" xr:uid="{00000000-0005-0000-0000-00000E2A0000}"/>
    <cellStyle name="40% - Accent4 2 3 4" xfId="10776" xr:uid="{00000000-0005-0000-0000-00000F2A0000}"/>
    <cellStyle name="40% - Accent4 2 3 4 2" xfId="10777" xr:uid="{00000000-0005-0000-0000-0000102A0000}"/>
    <cellStyle name="40% - Accent4 2 3 5" xfId="10778" xr:uid="{00000000-0005-0000-0000-0000112A0000}"/>
    <cellStyle name="40% - Accent4 2 3 5 2" xfId="10779" xr:uid="{00000000-0005-0000-0000-0000122A0000}"/>
    <cellStyle name="40% - Accent4 2 3 6" xfId="10780" xr:uid="{00000000-0005-0000-0000-0000132A0000}"/>
    <cellStyle name="40% - Accent4 2 4" xfId="10781" xr:uid="{00000000-0005-0000-0000-0000142A0000}"/>
    <cellStyle name="40% - Accent4 2 4 2" xfId="10782" xr:uid="{00000000-0005-0000-0000-0000152A0000}"/>
    <cellStyle name="40% - Accent4 2 4 2 2" xfId="10783" xr:uid="{00000000-0005-0000-0000-0000162A0000}"/>
    <cellStyle name="40% - Accent4 2 4 2 2 2" xfId="10784" xr:uid="{00000000-0005-0000-0000-0000172A0000}"/>
    <cellStyle name="40% - Accent4 2 4 2 2 2 2" xfId="10785" xr:uid="{00000000-0005-0000-0000-0000182A0000}"/>
    <cellStyle name="40% - Accent4 2 4 2 2 3" xfId="10786" xr:uid="{00000000-0005-0000-0000-0000192A0000}"/>
    <cellStyle name="40% - Accent4 2 4 2 2 3 2" xfId="10787" xr:uid="{00000000-0005-0000-0000-00001A2A0000}"/>
    <cellStyle name="40% - Accent4 2 4 2 2 4" xfId="10788" xr:uid="{00000000-0005-0000-0000-00001B2A0000}"/>
    <cellStyle name="40% - Accent4 2 4 2 3" xfId="10789" xr:uid="{00000000-0005-0000-0000-00001C2A0000}"/>
    <cellStyle name="40% - Accent4 2 4 2 3 2" xfId="10790" xr:uid="{00000000-0005-0000-0000-00001D2A0000}"/>
    <cellStyle name="40% - Accent4 2 4 2 4" xfId="10791" xr:uid="{00000000-0005-0000-0000-00001E2A0000}"/>
    <cellStyle name="40% - Accent4 2 4 2 4 2" xfId="10792" xr:uid="{00000000-0005-0000-0000-00001F2A0000}"/>
    <cellStyle name="40% - Accent4 2 4 2 5" xfId="10793" xr:uid="{00000000-0005-0000-0000-0000202A0000}"/>
    <cellStyle name="40% - Accent4 2 4 3" xfId="10794" xr:uid="{00000000-0005-0000-0000-0000212A0000}"/>
    <cellStyle name="40% - Accent4 2 4 3 2" xfId="10795" xr:uid="{00000000-0005-0000-0000-0000222A0000}"/>
    <cellStyle name="40% - Accent4 2 4 3 2 2" xfId="10796" xr:uid="{00000000-0005-0000-0000-0000232A0000}"/>
    <cellStyle name="40% - Accent4 2 4 3 3" xfId="10797" xr:uid="{00000000-0005-0000-0000-0000242A0000}"/>
    <cellStyle name="40% - Accent4 2 4 3 3 2" xfId="10798" xr:uid="{00000000-0005-0000-0000-0000252A0000}"/>
    <cellStyle name="40% - Accent4 2 4 3 4" xfId="10799" xr:uid="{00000000-0005-0000-0000-0000262A0000}"/>
    <cellStyle name="40% - Accent4 2 4 4" xfId="10800" xr:uid="{00000000-0005-0000-0000-0000272A0000}"/>
    <cellStyle name="40% - Accent4 2 4 4 2" xfId="10801" xr:uid="{00000000-0005-0000-0000-0000282A0000}"/>
    <cellStyle name="40% - Accent4 2 4 5" xfId="10802" xr:uid="{00000000-0005-0000-0000-0000292A0000}"/>
    <cellStyle name="40% - Accent4 2 4 5 2" xfId="10803" xr:uid="{00000000-0005-0000-0000-00002A2A0000}"/>
    <cellStyle name="40% - Accent4 2 4 6" xfId="10804" xr:uid="{00000000-0005-0000-0000-00002B2A0000}"/>
    <cellStyle name="40% - Accent4 2 5" xfId="10805" xr:uid="{00000000-0005-0000-0000-00002C2A0000}"/>
    <cellStyle name="40% - Accent4 2 5 2" xfId="10806" xr:uid="{00000000-0005-0000-0000-00002D2A0000}"/>
    <cellStyle name="40% - Accent4 2 5 2 2" xfId="10807" xr:uid="{00000000-0005-0000-0000-00002E2A0000}"/>
    <cellStyle name="40% - Accent4 2 5 2 2 2" xfId="10808" xr:uid="{00000000-0005-0000-0000-00002F2A0000}"/>
    <cellStyle name="40% - Accent4 2 5 2 3" xfId="10809" xr:uid="{00000000-0005-0000-0000-0000302A0000}"/>
    <cellStyle name="40% - Accent4 2 5 2 3 2" xfId="10810" xr:uid="{00000000-0005-0000-0000-0000312A0000}"/>
    <cellStyle name="40% - Accent4 2 5 2 4" xfId="10811" xr:uid="{00000000-0005-0000-0000-0000322A0000}"/>
    <cellStyle name="40% - Accent4 2 5 3" xfId="10812" xr:uid="{00000000-0005-0000-0000-0000332A0000}"/>
    <cellStyle name="40% - Accent4 2 5 3 2" xfId="10813" xr:uid="{00000000-0005-0000-0000-0000342A0000}"/>
    <cellStyle name="40% - Accent4 2 5 4" xfId="10814" xr:uid="{00000000-0005-0000-0000-0000352A0000}"/>
    <cellStyle name="40% - Accent4 2 5 4 2" xfId="10815" xr:uid="{00000000-0005-0000-0000-0000362A0000}"/>
    <cellStyle name="40% - Accent4 2 5 5" xfId="10816" xr:uid="{00000000-0005-0000-0000-0000372A0000}"/>
    <cellStyle name="40% - Accent4 2 6" xfId="10817" xr:uid="{00000000-0005-0000-0000-0000382A0000}"/>
    <cellStyle name="40% - Accent4 2 6 2" xfId="10818" xr:uid="{00000000-0005-0000-0000-0000392A0000}"/>
    <cellStyle name="40% - Accent4 2 6 2 2" xfId="10819" xr:uid="{00000000-0005-0000-0000-00003A2A0000}"/>
    <cellStyle name="40% - Accent4 2 6 3" xfId="10820" xr:uid="{00000000-0005-0000-0000-00003B2A0000}"/>
    <cellStyle name="40% - Accent4 2 6 3 2" xfId="10821" xr:uid="{00000000-0005-0000-0000-00003C2A0000}"/>
    <cellStyle name="40% - Accent4 2 6 4" xfId="10822" xr:uid="{00000000-0005-0000-0000-00003D2A0000}"/>
    <cellStyle name="40% - Accent4 2 7" xfId="10823" xr:uid="{00000000-0005-0000-0000-00003E2A0000}"/>
    <cellStyle name="40% - Accent4 2 7 2" xfId="10824" xr:uid="{00000000-0005-0000-0000-00003F2A0000}"/>
    <cellStyle name="40% - Accent4 2 8" xfId="10825" xr:uid="{00000000-0005-0000-0000-0000402A0000}"/>
    <cellStyle name="40% - Accent4 2 8 2" xfId="10826" xr:uid="{00000000-0005-0000-0000-0000412A0000}"/>
    <cellStyle name="40% - Accent4 2 9" xfId="10827" xr:uid="{00000000-0005-0000-0000-0000422A0000}"/>
    <cellStyle name="40% - Accent4 20" xfId="10828" xr:uid="{00000000-0005-0000-0000-0000432A0000}"/>
    <cellStyle name="40% - Accent4 20 2" xfId="10829" xr:uid="{00000000-0005-0000-0000-0000442A0000}"/>
    <cellStyle name="40% - Accent4 20 2 2" xfId="10830" xr:uid="{00000000-0005-0000-0000-0000452A0000}"/>
    <cellStyle name="40% - Accent4 20 2 2 2" xfId="10831" xr:uid="{00000000-0005-0000-0000-0000462A0000}"/>
    <cellStyle name="40% - Accent4 20 2 2 2 2" xfId="10832" xr:uid="{00000000-0005-0000-0000-0000472A0000}"/>
    <cellStyle name="40% - Accent4 20 2 2 3" xfId="10833" xr:uid="{00000000-0005-0000-0000-0000482A0000}"/>
    <cellStyle name="40% - Accent4 20 2 2 3 2" xfId="10834" xr:uid="{00000000-0005-0000-0000-0000492A0000}"/>
    <cellStyle name="40% - Accent4 20 2 2 4" xfId="10835" xr:uid="{00000000-0005-0000-0000-00004A2A0000}"/>
    <cellStyle name="40% - Accent4 20 2 3" xfId="10836" xr:uid="{00000000-0005-0000-0000-00004B2A0000}"/>
    <cellStyle name="40% - Accent4 20 2 3 2" xfId="10837" xr:uid="{00000000-0005-0000-0000-00004C2A0000}"/>
    <cellStyle name="40% - Accent4 20 2 4" xfId="10838" xr:uid="{00000000-0005-0000-0000-00004D2A0000}"/>
    <cellStyle name="40% - Accent4 20 2 4 2" xfId="10839" xr:uid="{00000000-0005-0000-0000-00004E2A0000}"/>
    <cellStyle name="40% - Accent4 20 2 5" xfId="10840" xr:uid="{00000000-0005-0000-0000-00004F2A0000}"/>
    <cellStyle name="40% - Accent4 20 3" xfId="10841" xr:uid="{00000000-0005-0000-0000-0000502A0000}"/>
    <cellStyle name="40% - Accent4 20 3 2" xfId="10842" xr:uid="{00000000-0005-0000-0000-0000512A0000}"/>
    <cellStyle name="40% - Accent4 20 3 2 2" xfId="10843" xr:uid="{00000000-0005-0000-0000-0000522A0000}"/>
    <cellStyle name="40% - Accent4 20 3 3" xfId="10844" xr:uid="{00000000-0005-0000-0000-0000532A0000}"/>
    <cellStyle name="40% - Accent4 20 3 3 2" xfId="10845" xr:uid="{00000000-0005-0000-0000-0000542A0000}"/>
    <cellStyle name="40% - Accent4 20 3 4" xfId="10846" xr:uid="{00000000-0005-0000-0000-0000552A0000}"/>
    <cellStyle name="40% - Accent4 20 4" xfId="10847" xr:uid="{00000000-0005-0000-0000-0000562A0000}"/>
    <cellStyle name="40% - Accent4 20 4 2" xfId="10848" xr:uid="{00000000-0005-0000-0000-0000572A0000}"/>
    <cellStyle name="40% - Accent4 20 5" xfId="10849" xr:uid="{00000000-0005-0000-0000-0000582A0000}"/>
    <cellStyle name="40% - Accent4 20 5 2" xfId="10850" xr:uid="{00000000-0005-0000-0000-0000592A0000}"/>
    <cellStyle name="40% - Accent4 20 6" xfId="10851" xr:uid="{00000000-0005-0000-0000-00005A2A0000}"/>
    <cellStyle name="40% - Accent4 21" xfId="10852" xr:uid="{00000000-0005-0000-0000-00005B2A0000}"/>
    <cellStyle name="40% - Accent4 21 2" xfId="10853" xr:uid="{00000000-0005-0000-0000-00005C2A0000}"/>
    <cellStyle name="40% - Accent4 21 2 2" xfId="10854" xr:uid="{00000000-0005-0000-0000-00005D2A0000}"/>
    <cellStyle name="40% - Accent4 21 2 2 2" xfId="10855" xr:uid="{00000000-0005-0000-0000-00005E2A0000}"/>
    <cellStyle name="40% - Accent4 21 2 2 2 2" xfId="10856" xr:uid="{00000000-0005-0000-0000-00005F2A0000}"/>
    <cellStyle name="40% - Accent4 21 2 2 3" xfId="10857" xr:uid="{00000000-0005-0000-0000-0000602A0000}"/>
    <cellStyle name="40% - Accent4 21 2 2 3 2" xfId="10858" xr:uid="{00000000-0005-0000-0000-0000612A0000}"/>
    <cellStyle name="40% - Accent4 21 2 2 4" xfId="10859" xr:uid="{00000000-0005-0000-0000-0000622A0000}"/>
    <cellStyle name="40% - Accent4 21 2 3" xfId="10860" xr:uid="{00000000-0005-0000-0000-0000632A0000}"/>
    <cellStyle name="40% - Accent4 21 2 3 2" xfId="10861" xr:uid="{00000000-0005-0000-0000-0000642A0000}"/>
    <cellStyle name="40% - Accent4 21 2 4" xfId="10862" xr:uid="{00000000-0005-0000-0000-0000652A0000}"/>
    <cellStyle name="40% - Accent4 21 2 4 2" xfId="10863" xr:uid="{00000000-0005-0000-0000-0000662A0000}"/>
    <cellStyle name="40% - Accent4 21 2 5" xfId="10864" xr:uid="{00000000-0005-0000-0000-0000672A0000}"/>
    <cellStyle name="40% - Accent4 21 3" xfId="10865" xr:uid="{00000000-0005-0000-0000-0000682A0000}"/>
    <cellStyle name="40% - Accent4 21 3 2" xfId="10866" xr:uid="{00000000-0005-0000-0000-0000692A0000}"/>
    <cellStyle name="40% - Accent4 21 3 2 2" xfId="10867" xr:uid="{00000000-0005-0000-0000-00006A2A0000}"/>
    <cellStyle name="40% - Accent4 21 3 3" xfId="10868" xr:uid="{00000000-0005-0000-0000-00006B2A0000}"/>
    <cellStyle name="40% - Accent4 21 3 3 2" xfId="10869" xr:uid="{00000000-0005-0000-0000-00006C2A0000}"/>
    <cellStyle name="40% - Accent4 21 3 4" xfId="10870" xr:uid="{00000000-0005-0000-0000-00006D2A0000}"/>
    <cellStyle name="40% - Accent4 21 4" xfId="10871" xr:uid="{00000000-0005-0000-0000-00006E2A0000}"/>
    <cellStyle name="40% - Accent4 21 4 2" xfId="10872" xr:uid="{00000000-0005-0000-0000-00006F2A0000}"/>
    <cellStyle name="40% - Accent4 21 5" xfId="10873" xr:uid="{00000000-0005-0000-0000-0000702A0000}"/>
    <cellStyle name="40% - Accent4 21 5 2" xfId="10874" xr:uid="{00000000-0005-0000-0000-0000712A0000}"/>
    <cellStyle name="40% - Accent4 21 6" xfId="10875" xr:uid="{00000000-0005-0000-0000-0000722A0000}"/>
    <cellStyle name="40% - Accent4 22" xfId="10876" xr:uid="{00000000-0005-0000-0000-0000732A0000}"/>
    <cellStyle name="40% - Accent4 22 2" xfId="10877" xr:uid="{00000000-0005-0000-0000-0000742A0000}"/>
    <cellStyle name="40% - Accent4 22 2 2" xfId="10878" xr:uid="{00000000-0005-0000-0000-0000752A0000}"/>
    <cellStyle name="40% - Accent4 22 2 2 2" xfId="10879" xr:uid="{00000000-0005-0000-0000-0000762A0000}"/>
    <cellStyle name="40% - Accent4 22 2 2 2 2" xfId="10880" xr:uid="{00000000-0005-0000-0000-0000772A0000}"/>
    <cellStyle name="40% - Accent4 22 2 2 3" xfId="10881" xr:uid="{00000000-0005-0000-0000-0000782A0000}"/>
    <cellStyle name="40% - Accent4 22 2 2 3 2" xfId="10882" xr:uid="{00000000-0005-0000-0000-0000792A0000}"/>
    <cellStyle name="40% - Accent4 22 2 2 4" xfId="10883" xr:uid="{00000000-0005-0000-0000-00007A2A0000}"/>
    <cellStyle name="40% - Accent4 22 2 3" xfId="10884" xr:uid="{00000000-0005-0000-0000-00007B2A0000}"/>
    <cellStyle name="40% - Accent4 22 2 3 2" xfId="10885" xr:uid="{00000000-0005-0000-0000-00007C2A0000}"/>
    <cellStyle name="40% - Accent4 22 2 4" xfId="10886" xr:uid="{00000000-0005-0000-0000-00007D2A0000}"/>
    <cellStyle name="40% - Accent4 22 2 4 2" xfId="10887" xr:uid="{00000000-0005-0000-0000-00007E2A0000}"/>
    <cellStyle name="40% - Accent4 22 2 5" xfId="10888" xr:uid="{00000000-0005-0000-0000-00007F2A0000}"/>
    <cellStyle name="40% - Accent4 22 3" xfId="10889" xr:uid="{00000000-0005-0000-0000-0000802A0000}"/>
    <cellStyle name="40% - Accent4 22 3 2" xfId="10890" xr:uid="{00000000-0005-0000-0000-0000812A0000}"/>
    <cellStyle name="40% - Accent4 22 3 2 2" xfId="10891" xr:uid="{00000000-0005-0000-0000-0000822A0000}"/>
    <cellStyle name="40% - Accent4 22 3 3" xfId="10892" xr:uid="{00000000-0005-0000-0000-0000832A0000}"/>
    <cellStyle name="40% - Accent4 22 3 3 2" xfId="10893" xr:uid="{00000000-0005-0000-0000-0000842A0000}"/>
    <cellStyle name="40% - Accent4 22 3 4" xfId="10894" xr:uid="{00000000-0005-0000-0000-0000852A0000}"/>
    <cellStyle name="40% - Accent4 22 4" xfId="10895" xr:uid="{00000000-0005-0000-0000-0000862A0000}"/>
    <cellStyle name="40% - Accent4 22 4 2" xfId="10896" xr:uid="{00000000-0005-0000-0000-0000872A0000}"/>
    <cellStyle name="40% - Accent4 22 5" xfId="10897" xr:uid="{00000000-0005-0000-0000-0000882A0000}"/>
    <cellStyle name="40% - Accent4 22 5 2" xfId="10898" xr:uid="{00000000-0005-0000-0000-0000892A0000}"/>
    <cellStyle name="40% - Accent4 22 6" xfId="10899" xr:uid="{00000000-0005-0000-0000-00008A2A0000}"/>
    <cellStyle name="40% - Accent4 23" xfId="10900" xr:uid="{00000000-0005-0000-0000-00008B2A0000}"/>
    <cellStyle name="40% - Accent4 23 2" xfId="10901" xr:uid="{00000000-0005-0000-0000-00008C2A0000}"/>
    <cellStyle name="40% - Accent4 23 2 2" xfId="10902" xr:uid="{00000000-0005-0000-0000-00008D2A0000}"/>
    <cellStyle name="40% - Accent4 23 2 2 2" xfId="10903" xr:uid="{00000000-0005-0000-0000-00008E2A0000}"/>
    <cellStyle name="40% - Accent4 23 2 2 2 2" xfId="10904" xr:uid="{00000000-0005-0000-0000-00008F2A0000}"/>
    <cellStyle name="40% - Accent4 23 2 2 3" xfId="10905" xr:uid="{00000000-0005-0000-0000-0000902A0000}"/>
    <cellStyle name="40% - Accent4 23 2 2 3 2" xfId="10906" xr:uid="{00000000-0005-0000-0000-0000912A0000}"/>
    <cellStyle name="40% - Accent4 23 2 2 4" xfId="10907" xr:uid="{00000000-0005-0000-0000-0000922A0000}"/>
    <cellStyle name="40% - Accent4 23 2 3" xfId="10908" xr:uid="{00000000-0005-0000-0000-0000932A0000}"/>
    <cellStyle name="40% - Accent4 23 2 3 2" xfId="10909" xr:uid="{00000000-0005-0000-0000-0000942A0000}"/>
    <cellStyle name="40% - Accent4 23 2 4" xfId="10910" xr:uid="{00000000-0005-0000-0000-0000952A0000}"/>
    <cellStyle name="40% - Accent4 23 2 4 2" xfId="10911" xr:uid="{00000000-0005-0000-0000-0000962A0000}"/>
    <cellStyle name="40% - Accent4 23 2 5" xfId="10912" xr:uid="{00000000-0005-0000-0000-0000972A0000}"/>
    <cellStyle name="40% - Accent4 23 3" xfId="10913" xr:uid="{00000000-0005-0000-0000-0000982A0000}"/>
    <cellStyle name="40% - Accent4 23 3 2" xfId="10914" xr:uid="{00000000-0005-0000-0000-0000992A0000}"/>
    <cellStyle name="40% - Accent4 23 3 2 2" xfId="10915" xr:uid="{00000000-0005-0000-0000-00009A2A0000}"/>
    <cellStyle name="40% - Accent4 23 3 3" xfId="10916" xr:uid="{00000000-0005-0000-0000-00009B2A0000}"/>
    <cellStyle name="40% - Accent4 23 3 3 2" xfId="10917" xr:uid="{00000000-0005-0000-0000-00009C2A0000}"/>
    <cellStyle name="40% - Accent4 23 3 4" xfId="10918" xr:uid="{00000000-0005-0000-0000-00009D2A0000}"/>
    <cellStyle name="40% - Accent4 23 4" xfId="10919" xr:uid="{00000000-0005-0000-0000-00009E2A0000}"/>
    <cellStyle name="40% - Accent4 23 4 2" xfId="10920" xr:uid="{00000000-0005-0000-0000-00009F2A0000}"/>
    <cellStyle name="40% - Accent4 23 5" xfId="10921" xr:uid="{00000000-0005-0000-0000-0000A02A0000}"/>
    <cellStyle name="40% - Accent4 23 5 2" xfId="10922" xr:uid="{00000000-0005-0000-0000-0000A12A0000}"/>
    <cellStyle name="40% - Accent4 23 6" xfId="10923" xr:uid="{00000000-0005-0000-0000-0000A22A0000}"/>
    <cellStyle name="40% - Accent4 24" xfId="10924" xr:uid="{00000000-0005-0000-0000-0000A32A0000}"/>
    <cellStyle name="40% - Accent4 24 2" xfId="10925" xr:uid="{00000000-0005-0000-0000-0000A42A0000}"/>
    <cellStyle name="40% - Accent4 24 2 2" xfId="10926" xr:uid="{00000000-0005-0000-0000-0000A52A0000}"/>
    <cellStyle name="40% - Accent4 24 2 2 2" xfId="10927" xr:uid="{00000000-0005-0000-0000-0000A62A0000}"/>
    <cellStyle name="40% - Accent4 24 2 2 2 2" xfId="10928" xr:uid="{00000000-0005-0000-0000-0000A72A0000}"/>
    <cellStyle name="40% - Accent4 24 2 2 3" xfId="10929" xr:uid="{00000000-0005-0000-0000-0000A82A0000}"/>
    <cellStyle name="40% - Accent4 24 2 2 3 2" xfId="10930" xr:uid="{00000000-0005-0000-0000-0000A92A0000}"/>
    <cellStyle name="40% - Accent4 24 2 2 4" xfId="10931" xr:uid="{00000000-0005-0000-0000-0000AA2A0000}"/>
    <cellStyle name="40% - Accent4 24 2 3" xfId="10932" xr:uid="{00000000-0005-0000-0000-0000AB2A0000}"/>
    <cellStyle name="40% - Accent4 24 2 3 2" xfId="10933" xr:uid="{00000000-0005-0000-0000-0000AC2A0000}"/>
    <cellStyle name="40% - Accent4 24 2 4" xfId="10934" xr:uid="{00000000-0005-0000-0000-0000AD2A0000}"/>
    <cellStyle name="40% - Accent4 24 2 4 2" xfId="10935" xr:uid="{00000000-0005-0000-0000-0000AE2A0000}"/>
    <cellStyle name="40% - Accent4 24 2 5" xfId="10936" xr:uid="{00000000-0005-0000-0000-0000AF2A0000}"/>
    <cellStyle name="40% - Accent4 24 3" xfId="10937" xr:uid="{00000000-0005-0000-0000-0000B02A0000}"/>
    <cellStyle name="40% - Accent4 24 3 2" xfId="10938" xr:uid="{00000000-0005-0000-0000-0000B12A0000}"/>
    <cellStyle name="40% - Accent4 24 3 2 2" xfId="10939" xr:uid="{00000000-0005-0000-0000-0000B22A0000}"/>
    <cellStyle name="40% - Accent4 24 3 3" xfId="10940" xr:uid="{00000000-0005-0000-0000-0000B32A0000}"/>
    <cellStyle name="40% - Accent4 24 3 3 2" xfId="10941" xr:uid="{00000000-0005-0000-0000-0000B42A0000}"/>
    <cellStyle name="40% - Accent4 24 3 4" xfId="10942" xr:uid="{00000000-0005-0000-0000-0000B52A0000}"/>
    <cellStyle name="40% - Accent4 24 4" xfId="10943" xr:uid="{00000000-0005-0000-0000-0000B62A0000}"/>
    <cellStyle name="40% - Accent4 24 4 2" xfId="10944" xr:uid="{00000000-0005-0000-0000-0000B72A0000}"/>
    <cellStyle name="40% - Accent4 24 5" xfId="10945" xr:uid="{00000000-0005-0000-0000-0000B82A0000}"/>
    <cellStyle name="40% - Accent4 24 5 2" xfId="10946" xr:uid="{00000000-0005-0000-0000-0000B92A0000}"/>
    <cellStyle name="40% - Accent4 24 6" xfId="10947" xr:uid="{00000000-0005-0000-0000-0000BA2A0000}"/>
    <cellStyle name="40% - Accent4 25" xfId="10948" xr:uid="{00000000-0005-0000-0000-0000BB2A0000}"/>
    <cellStyle name="40% - Accent4 25 2" xfId="10949" xr:uid="{00000000-0005-0000-0000-0000BC2A0000}"/>
    <cellStyle name="40% - Accent4 25 2 2" xfId="10950" xr:uid="{00000000-0005-0000-0000-0000BD2A0000}"/>
    <cellStyle name="40% - Accent4 25 2 2 2" xfId="10951" xr:uid="{00000000-0005-0000-0000-0000BE2A0000}"/>
    <cellStyle name="40% - Accent4 25 2 2 2 2" xfId="10952" xr:uid="{00000000-0005-0000-0000-0000BF2A0000}"/>
    <cellStyle name="40% - Accent4 25 2 2 3" xfId="10953" xr:uid="{00000000-0005-0000-0000-0000C02A0000}"/>
    <cellStyle name="40% - Accent4 25 2 2 3 2" xfId="10954" xr:uid="{00000000-0005-0000-0000-0000C12A0000}"/>
    <cellStyle name="40% - Accent4 25 2 2 4" xfId="10955" xr:uid="{00000000-0005-0000-0000-0000C22A0000}"/>
    <cellStyle name="40% - Accent4 25 2 3" xfId="10956" xr:uid="{00000000-0005-0000-0000-0000C32A0000}"/>
    <cellStyle name="40% - Accent4 25 2 3 2" xfId="10957" xr:uid="{00000000-0005-0000-0000-0000C42A0000}"/>
    <cellStyle name="40% - Accent4 25 2 4" xfId="10958" xr:uid="{00000000-0005-0000-0000-0000C52A0000}"/>
    <cellStyle name="40% - Accent4 25 2 4 2" xfId="10959" xr:uid="{00000000-0005-0000-0000-0000C62A0000}"/>
    <cellStyle name="40% - Accent4 25 2 5" xfId="10960" xr:uid="{00000000-0005-0000-0000-0000C72A0000}"/>
    <cellStyle name="40% - Accent4 25 3" xfId="10961" xr:uid="{00000000-0005-0000-0000-0000C82A0000}"/>
    <cellStyle name="40% - Accent4 25 3 2" xfId="10962" xr:uid="{00000000-0005-0000-0000-0000C92A0000}"/>
    <cellStyle name="40% - Accent4 25 3 2 2" xfId="10963" xr:uid="{00000000-0005-0000-0000-0000CA2A0000}"/>
    <cellStyle name="40% - Accent4 25 3 3" xfId="10964" xr:uid="{00000000-0005-0000-0000-0000CB2A0000}"/>
    <cellStyle name="40% - Accent4 25 3 3 2" xfId="10965" xr:uid="{00000000-0005-0000-0000-0000CC2A0000}"/>
    <cellStyle name="40% - Accent4 25 3 4" xfId="10966" xr:uid="{00000000-0005-0000-0000-0000CD2A0000}"/>
    <cellStyle name="40% - Accent4 25 4" xfId="10967" xr:uid="{00000000-0005-0000-0000-0000CE2A0000}"/>
    <cellStyle name="40% - Accent4 25 4 2" xfId="10968" xr:uid="{00000000-0005-0000-0000-0000CF2A0000}"/>
    <cellStyle name="40% - Accent4 25 5" xfId="10969" xr:uid="{00000000-0005-0000-0000-0000D02A0000}"/>
    <cellStyle name="40% - Accent4 25 5 2" xfId="10970" xr:uid="{00000000-0005-0000-0000-0000D12A0000}"/>
    <cellStyle name="40% - Accent4 25 6" xfId="10971" xr:uid="{00000000-0005-0000-0000-0000D22A0000}"/>
    <cellStyle name="40% - Accent4 26" xfId="10972" xr:uid="{00000000-0005-0000-0000-0000D32A0000}"/>
    <cellStyle name="40% - Accent4 26 2" xfId="10973" xr:uid="{00000000-0005-0000-0000-0000D42A0000}"/>
    <cellStyle name="40% - Accent4 26 2 2" xfId="10974" xr:uid="{00000000-0005-0000-0000-0000D52A0000}"/>
    <cellStyle name="40% - Accent4 26 2 2 2" xfId="10975" xr:uid="{00000000-0005-0000-0000-0000D62A0000}"/>
    <cellStyle name="40% - Accent4 26 2 3" xfId="10976" xr:uid="{00000000-0005-0000-0000-0000D72A0000}"/>
    <cellStyle name="40% - Accent4 26 2 3 2" xfId="10977" xr:uid="{00000000-0005-0000-0000-0000D82A0000}"/>
    <cellStyle name="40% - Accent4 26 2 4" xfId="10978" xr:uid="{00000000-0005-0000-0000-0000D92A0000}"/>
    <cellStyle name="40% - Accent4 26 3" xfId="10979" xr:uid="{00000000-0005-0000-0000-0000DA2A0000}"/>
    <cellStyle name="40% - Accent4 26 3 2" xfId="10980" xr:uid="{00000000-0005-0000-0000-0000DB2A0000}"/>
    <cellStyle name="40% - Accent4 26 4" xfId="10981" xr:uid="{00000000-0005-0000-0000-0000DC2A0000}"/>
    <cellStyle name="40% - Accent4 26 4 2" xfId="10982" xr:uid="{00000000-0005-0000-0000-0000DD2A0000}"/>
    <cellStyle name="40% - Accent4 26 5" xfId="10983" xr:uid="{00000000-0005-0000-0000-0000DE2A0000}"/>
    <cellStyle name="40% - Accent4 27" xfId="10984" xr:uid="{00000000-0005-0000-0000-0000DF2A0000}"/>
    <cellStyle name="40% - Accent4 27 2" xfId="10985" xr:uid="{00000000-0005-0000-0000-0000E02A0000}"/>
    <cellStyle name="40% - Accent4 27 2 2" xfId="10986" xr:uid="{00000000-0005-0000-0000-0000E12A0000}"/>
    <cellStyle name="40% - Accent4 27 3" xfId="10987" xr:uid="{00000000-0005-0000-0000-0000E22A0000}"/>
    <cellStyle name="40% - Accent4 27 3 2" xfId="10988" xr:uid="{00000000-0005-0000-0000-0000E32A0000}"/>
    <cellStyle name="40% - Accent4 27 4" xfId="10989" xr:uid="{00000000-0005-0000-0000-0000E42A0000}"/>
    <cellStyle name="40% - Accent4 28" xfId="10990" xr:uid="{00000000-0005-0000-0000-0000E52A0000}"/>
    <cellStyle name="40% - Accent4 28 2" xfId="10991" xr:uid="{00000000-0005-0000-0000-0000E62A0000}"/>
    <cellStyle name="40% - Accent4 28 2 2" xfId="10992" xr:uid="{00000000-0005-0000-0000-0000E72A0000}"/>
    <cellStyle name="40% - Accent4 28 3" xfId="10993" xr:uid="{00000000-0005-0000-0000-0000E82A0000}"/>
    <cellStyle name="40% - Accent4 29" xfId="10994" xr:uid="{00000000-0005-0000-0000-0000E92A0000}"/>
    <cellStyle name="40% - Accent4 29 2" xfId="10995" xr:uid="{00000000-0005-0000-0000-0000EA2A0000}"/>
    <cellStyle name="40% - Accent4 3" xfId="10996" xr:uid="{00000000-0005-0000-0000-0000EB2A0000}"/>
    <cellStyle name="40% - Accent4 3 2" xfId="10997" xr:uid="{00000000-0005-0000-0000-0000EC2A0000}"/>
    <cellStyle name="40% - Accent4 3 2 2" xfId="10998" xr:uid="{00000000-0005-0000-0000-0000ED2A0000}"/>
    <cellStyle name="40% - Accent4 3 2 2 2" xfId="10999" xr:uid="{00000000-0005-0000-0000-0000EE2A0000}"/>
    <cellStyle name="40% - Accent4 3 2 2 2 2" xfId="11000" xr:uid="{00000000-0005-0000-0000-0000EF2A0000}"/>
    <cellStyle name="40% - Accent4 3 2 2 2 2 2" xfId="11001" xr:uid="{00000000-0005-0000-0000-0000F02A0000}"/>
    <cellStyle name="40% - Accent4 3 2 2 2 3" xfId="11002" xr:uid="{00000000-0005-0000-0000-0000F12A0000}"/>
    <cellStyle name="40% - Accent4 3 2 2 2 3 2" xfId="11003" xr:uid="{00000000-0005-0000-0000-0000F22A0000}"/>
    <cellStyle name="40% - Accent4 3 2 2 2 4" xfId="11004" xr:uid="{00000000-0005-0000-0000-0000F32A0000}"/>
    <cellStyle name="40% - Accent4 3 2 2 3" xfId="11005" xr:uid="{00000000-0005-0000-0000-0000F42A0000}"/>
    <cellStyle name="40% - Accent4 3 2 2 3 2" xfId="11006" xr:uid="{00000000-0005-0000-0000-0000F52A0000}"/>
    <cellStyle name="40% - Accent4 3 2 2 4" xfId="11007" xr:uid="{00000000-0005-0000-0000-0000F62A0000}"/>
    <cellStyle name="40% - Accent4 3 2 2 4 2" xfId="11008" xr:uid="{00000000-0005-0000-0000-0000F72A0000}"/>
    <cellStyle name="40% - Accent4 3 2 2 5" xfId="11009" xr:uid="{00000000-0005-0000-0000-0000F82A0000}"/>
    <cellStyle name="40% - Accent4 3 2 3" xfId="11010" xr:uid="{00000000-0005-0000-0000-0000F92A0000}"/>
    <cellStyle name="40% - Accent4 3 2 3 2" xfId="11011" xr:uid="{00000000-0005-0000-0000-0000FA2A0000}"/>
    <cellStyle name="40% - Accent4 3 2 3 2 2" xfId="11012" xr:uid="{00000000-0005-0000-0000-0000FB2A0000}"/>
    <cellStyle name="40% - Accent4 3 2 3 3" xfId="11013" xr:uid="{00000000-0005-0000-0000-0000FC2A0000}"/>
    <cellStyle name="40% - Accent4 3 2 3 3 2" xfId="11014" xr:uid="{00000000-0005-0000-0000-0000FD2A0000}"/>
    <cellStyle name="40% - Accent4 3 2 3 4" xfId="11015" xr:uid="{00000000-0005-0000-0000-0000FE2A0000}"/>
    <cellStyle name="40% - Accent4 3 2 4" xfId="11016" xr:uid="{00000000-0005-0000-0000-0000FF2A0000}"/>
    <cellStyle name="40% - Accent4 3 2 4 2" xfId="11017" xr:uid="{00000000-0005-0000-0000-0000002B0000}"/>
    <cellStyle name="40% - Accent4 3 2 5" xfId="11018" xr:uid="{00000000-0005-0000-0000-0000012B0000}"/>
    <cellStyle name="40% - Accent4 3 2 5 2" xfId="11019" xr:uid="{00000000-0005-0000-0000-0000022B0000}"/>
    <cellStyle name="40% - Accent4 3 2 6" xfId="11020" xr:uid="{00000000-0005-0000-0000-0000032B0000}"/>
    <cellStyle name="40% - Accent4 3 3" xfId="11021" xr:uid="{00000000-0005-0000-0000-0000042B0000}"/>
    <cellStyle name="40% - Accent4 3 3 2" xfId="11022" xr:uid="{00000000-0005-0000-0000-0000052B0000}"/>
    <cellStyle name="40% - Accent4 3 3 2 2" xfId="11023" xr:uid="{00000000-0005-0000-0000-0000062B0000}"/>
    <cellStyle name="40% - Accent4 3 3 2 2 2" xfId="11024" xr:uid="{00000000-0005-0000-0000-0000072B0000}"/>
    <cellStyle name="40% - Accent4 3 3 2 2 2 2" xfId="11025" xr:uid="{00000000-0005-0000-0000-0000082B0000}"/>
    <cellStyle name="40% - Accent4 3 3 2 2 3" xfId="11026" xr:uid="{00000000-0005-0000-0000-0000092B0000}"/>
    <cellStyle name="40% - Accent4 3 3 2 2 3 2" xfId="11027" xr:uid="{00000000-0005-0000-0000-00000A2B0000}"/>
    <cellStyle name="40% - Accent4 3 3 2 2 4" xfId="11028" xr:uid="{00000000-0005-0000-0000-00000B2B0000}"/>
    <cellStyle name="40% - Accent4 3 3 2 3" xfId="11029" xr:uid="{00000000-0005-0000-0000-00000C2B0000}"/>
    <cellStyle name="40% - Accent4 3 3 2 3 2" xfId="11030" xr:uid="{00000000-0005-0000-0000-00000D2B0000}"/>
    <cellStyle name="40% - Accent4 3 3 2 4" xfId="11031" xr:uid="{00000000-0005-0000-0000-00000E2B0000}"/>
    <cellStyle name="40% - Accent4 3 3 2 4 2" xfId="11032" xr:uid="{00000000-0005-0000-0000-00000F2B0000}"/>
    <cellStyle name="40% - Accent4 3 3 2 5" xfId="11033" xr:uid="{00000000-0005-0000-0000-0000102B0000}"/>
    <cellStyle name="40% - Accent4 3 3 3" xfId="11034" xr:uid="{00000000-0005-0000-0000-0000112B0000}"/>
    <cellStyle name="40% - Accent4 3 3 3 2" xfId="11035" xr:uid="{00000000-0005-0000-0000-0000122B0000}"/>
    <cellStyle name="40% - Accent4 3 3 3 2 2" xfId="11036" xr:uid="{00000000-0005-0000-0000-0000132B0000}"/>
    <cellStyle name="40% - Accent4 3 3 3 3" xfId="11037" xr:uid="{00000000-0005-0000-0000-0000142B0000}"/>
    <cellStyle name="40% - Accent4 3 3 3 3 2" xfId="11038" xr:uid="{00000000-0005-0000-0000-0000152B0000}"/>
    <cellStyle name="40% - Accent4 3 3 3 4" xfId="11039" xr:uid="{00000000-0005-0000-0000-0000162B0000}"/>
    <cellStyle name="40% - Accent4 3 3 4" xfId="11040" xr:uid="{00000000-0005-0000-0000-0000172B0000}"/>
    <cellStyle name="40% - Accent4 3 3 4 2" xfId="11041" xr:uid="{00000000-0005-0000-0000-0000182B0000}"/>
    <cellStyle name="40% - Accent4 3 3 5" xfId="11042" xr:uid="{00000000-0005-0000-0000-0000192B0000}"/>
    <cellStyle name="40% - Accent4 3 3 5 2" xfId="11043" xr:uid="{00000000-0005-0000-0000-00001A2B0000}"/>
    <cellStyle name="40% - Accent4 3 3 6" xfId="11044" xr:uid="{00000000-0005-0000-0000-00001B2B0000}"/>
    <cellStyle name="40% - Accent4 3 4" xfId="11045" xr:uid="{00000000-0005-0000-0000-00001C2B0000}"/>
    <cellStyle name="40% - Accent4 3 4 2" xfId="11046" xr:uid="{00000000-0005-0000-0000-00001D2B0000}"/>
    <cellStyle name="40% - Accent4 3 4 2 2" xfId="11047" xr:uid="{00000000-0005-0000-0000-00001E2B0000}"/>
    <cellStyle name="40% - Accent4 3 4 2 2 2" xfId="11048" xr:uid="{00000000-0005-0000-0000-00001F2B0000}"/>
    <cellStyle name="40% - Accent4 3 4 2 2 2 2" xfId="11049" xr:uid="{00000000-0005-0000-0000-0000202B0000}"/>
    <cellStyle name="40% - Accent4 3 4 2 2 3" xfId="11050" xr:uid="{00000000-0005-0000-0000-0000212B0000}"/>
    <cellStyle name="40% - Accent4 3 4 2 2 3 2" xfId="11051" xr:uid="{00000000-0005-0000-0000-0000222B0000}"/>
    <cellStyle name="40% - Accent4 3 4 2 2 4" xfId="11052" xr:uid="{00000000-0005-0000-0000-0000232B0000}"/>
    <cellStyle name="40% - Accent4 3 4 2 3" xfId="11053" xr:uid="{00000000-0005-0000-0000-0000242B0000}"/>
    <cellStyle name="40% - Accent4 3 4 2 3 2" xfId="11054" xr:uid="{00000000-0005-0000-0000-0000252B0000}"/>
    <cellStyle name="40% - Accent4 3 4 2 4" xfId="11055" xr:uid="{00000000-0005-0000-0000-0000262B0000}"/>
    <cellStyle name="40% - Accent4 3 4 2 4 2" xfId="11056" xr:uid="{00000000-0005-0000-0000-0000272B0000}"/>
    <cellStyle name="40% - Accent4 3 4 2 5" xfId="11057" xr:uid="{00000000-0005-0000-0000-0000282B0000}"/>
    <cellStyle name="40% - Accent4 3 4 3" xfId="11058" xr:uid="{00000000-0005-0000-0000-0000292B0000}"/>
    <cellStyle name="40% - Accent4 3 4 3 2" xfId="11059" xr:uid="{00000000-0005-0000-0000-00002A2B0000}"/>
    <cellStyle name="40% - Accent4 3 4 3 2 2" xfId="11060" xr:uid="{00000000-0005-0000-0000-00002B2B0000}"/>
    <cellStyle name="40% - Accent4 3 4 3 3" xfId="11061" xr:uid="{00000000-0005-0000-0000-00002C2B0000}"/>
    <cellStyle name="40% - Accent4 3 4 3 3 2" xfId="11062" xr:uid="{00000000-0005-0000-0000-00002D2B0000}"/>
    <cellStyle name="40% - Accent4 3 4 3 4" xfId="11063" xr:uid="{00000000-0005-0000-0000-00002E2B0000}"/>
    <cellStyle name="40% - Accent4 3 4 4" xfId="11064" xr:uid="{00000000-0005-0000-0000-00002F2B0000}"/>
    <cellStyle name="40% - Accent4 3 4 4 2" xfId="11065" xr:uid="{00000000-0005-0000-0000-0000302B0000}"/>
    <cellStyle name="40% - Accent4 3 4 5" xfId="11066" xr:uid="{00000000-0005-0000-0000-0000312B0000}"/>
    <cellStyle name="40% - Accent4 3 4 5 2" xfId="11067" xr:uid="{00000000-0005-0000-0000-0000322B0000}"/>
    <cellStyle name="40% - Accent4 3 4 6" xfId="11068" xr:uid="{00000000-0005-0000-0000-0000332B0000}"/>
    <cellStyle name="40% - Accent4 3 5" xfId="11069" xr:uid="{00000000-0005-0000-0000-0000342B0000}"/>
    <cellStyle name="40% - Accent4 3 5 2" xfId="11070" xr:uid="{00000000-0005-0000-0000-0000352B0000}"/>
    <cellStyle name="40% - Accent4 3 5 2 2" xfId="11071" xr:uid="{00000000-0005-0000-0000-0000362B0000}"/>
    <cellStyle name="40% - Accent4 3 5 2 2 2" xfId="11072" xr:uid="{00000000-0005-0000-0000-0000372B0000}"/>
    <cellStyle name="40% - Accent4 3 5 2 3" xfId="11073" xr:uid="{00000000-0005-0000-0000-0000382B0000}"/>
    <cellStyle name="40% - Accent4 3 5 2 3 2" xfId="11074" xr:uid="{00000000-0005-0000-0000-0000392B0000}"/>
    <cellStyle name="40% - Accent4 3 5 2 4" xfId="11075" xr:uid="{00000000-0005-0000-0000-00003A2B0000}"/>
    <cellStyle name="40% - Accent4 3 5 3" xfId="11076" xr:uid="{00000000-0005-0000-0000-00003B2B0000}"/>
    <cellStyle name="40% - Accent4 3 5 3 2" xfId="11077" xr:uid="{00000000-0005-0000-0000-00003C2B0000}"/>
    <cellStyle name="40% - Accent4 3 5 4" xfId="11078" xr:uid="{00000000-0005-0000-0000-00003D2B0000}"/>
    <cellStyle name="40% - Accent4 3 5 4 2" xfId="11079" xr:uid="{00000000-0005-0000-0000-00003E2B0000}"/>
    <cellStyle name="40% - Accent4 3 5 5" xfId="11080" xr:uid="{00000000-0005-0000-0000-00003F2B0000}"/>
    <cellStyle name="40% - Accent4 3 6" xfId="11081" xr:uid="{00000000-0005-0000-0000-0000402B0000}"/>
    <cellStyle name="40% - Accent4 3 6 2" xfId="11082" xr:uid="{00000000-0005-0000-0000-0000412B0000}"/>
    <cellStyle name="40% - Accent4 3 6 2 2" xfId="11083" xr:uid="{00000000-0005-0000-0000-0000422B0000}"/>
    <cellStyle name="40% - Accent4 3 6 3" xfId="11084" xr:uid="{00000000-0005-0000-0000-0000432B0000}"/>
    <cellStyle name="40% - Accent4 3 6 3 2" xfId="11085" xr:uid="{00000000-0005-0000-0000-0000442B0000}"/>
    <cellStyle name="40% - Accent4 3 6 4" xfId="11086" xr:uid="{00000000-0005-0000-0000-0000452B0000}"/>
    <cellStyle name="40% - Accent4 3 7" xfId="11087" xr:uid="{00000000-0005-0000-0000-0000462B0000}"/>
    <cellStyle name="40% - Accent4 3 7 2" xfId="11088" xr:uid="{00000000-0005-0000-0000-0000472B0000}"/>
    <cellStyle name="40% - Accent4 3 8" xfId="11089" xr:uid="{00000000-0005-0000-0000-0000482B0000}"/>
    <cellStyle name="40% - Accent4 3 8 2" xfId="11090" xr:uid="{00000000-0005-0000-0000-0000492B0000}"/>
    <cellStyle name="40% - Accent4 3 9" xfId="11091" xr:uid="{00000000-0005-0000-0000-00004A2B0000}"/>
    <cellStyle name="40% - Accent4 30" xfId="11092" xr:uid="{00000000-0005-0000-0000-00004B2B0000}"/>
    <cellStyle name="40% - Accent4 30 2" xfId="11093" xr:uid="{00000000-0005-0000-0000-00004C2B0000}"/>
    <cellStyle name="40% - Accent4 31" xfId="11094" xr:uid="{00000000-0005-0000-0000-00004D2B0000}"/>
    <cellStyle name="40% - Accent4 31 2" xfId="11095" xr:uid="{00000000-0005-0000-0000-00004E2B0000}"/>
    <cellStyle name="40% - Accent4 32" xfId="11096" xr:uid="{00000000-0005-0000-0000-00004F2B0000}"/>
    <cellStyle name="40% - Accent4 32 2" xfId="11097" xr:uid="{00000000-0005-0000-0000-0000502B0000}"/>
    <cellStyle name="40% - Accent4 33" xfId="11098" xr:uid="{00000000-0005-0000-0000-0000512B0000}"/>
    <cellStyle name="40% - Accent4 33 2" xfId="11099" xr:uid="{00000000-0005-0000-0000-0000522B0000}"/>
    <cellStyle name="40% - Accent4 34" xfId="11100" xr:uid="{00000000-0005-0000-0000-0000532B0000}"/>
    <cellStyle name="40% - Accent4 34 2" xfId="11101" xr:uid="{00000000-0005-0000-0000-0000542B0000}"/>
    <cellStyle name="40% - Accent4 35" xfId="11102" xr:uid="{00000000-0005-0000-0000-0000552B0000}"/>
    <cellStyle name="40% - Accent4 35 2" xfId="11103" xr:uid="{00000000-0005-0000-0000-0000562B0000}"/>
    <cellStyle name="40% - Accent4 36" xfId="11104" xr:uid="{00000000-0005-0000-0000-0000572B0000}"/>
    <cellStyle name="40% - Accent4 36 2" xfId="11105" xr:uid="{00000000-0005-0000-0000-0000582B0000}"/>
    <cellStyle name="40% - Accent4 37" xfId="11106" xr:uid="{00000000-0005-0000-0000-0000592B0000}"/>
    <cellStyle name="40% - Accent4 37 2" xfId="11107" xr:uid="{00000000-0005-0000-0000-00005A2B0000}"/>
    <cellStyle name="40% - Accent4 38" xfId="11108" xr:uid="{00000000-0005-0000-0000-00005B2B0000}"/>
    <cellStyle name="40% - Accent4 38 2" xfId="11109" xr:uid="{00000000-0005-0000-0000-00005C2B0000}"/>
    <cellStyle name="40% - Accent4 39" xfId="11110" xr:uid="{00000000-0005-0000-0000-00005D2B0000}"/>
    <cellStyle name="40% - Accent4 39 2" xfId="11111" xr:uid="{00000000-0005-0000-0000-00005E2B0000}"/>
    <cellStyle name="40% - Accent4 4" xfId="11112" xr:uid="{00000000-0005-0000-0000-00005F2B0000}"/>
    <cellStyle name="40% - Accent4 4 2" xfId="11113" xr:uid="{00000000-0005-0000-0000-0000602B0000}"/>
    <cellStyle name="40% - Accent4 4 2 2" xfId="11114" xr:uid="{00000000-0005-0000-0000-0000612B0000}"/>
    <cellStyle name="40% - Accent4 4 2 2 2" xfId="11115" xr:uid="{00000000-0005-0000-0000-0000622B0000}"/>
    <cellStyle name="40% - Accent4 4 2 2 2 2" xfId="11116" xr:uid="{00000000-0005-0000-0000-0000632B0000}"/>
    <cellStyle name="40% - Accent4 4 2 2 2 2 2" xfId="11117" xr:uid="{00000000-0005-0000-0000-0000642B0000}"/>
    <cellStyle name="40% - Accent4 4 2 2 2 3" xfId="11118" xr:uid="{00000000-0005-0000-0000-0000652B0000}"/>
    <cellStyle name="40% - Accent4 4 2 2 2 3 2" xfId="11119" xr:uid="{00000000-0005-0000-0000-0000662B0000}"/>
    <cellStyle name="40% - Accent4 4 2 2 2 4" xfId="11120" xr:uid="{00000000-0005-0000-0000-0000672B0000}"/>
    <cellStyle name="40% - Accent4 4 2 2 3" xfId="11121" xr:uid="{00000000-0005-0000-0000-0000682B0000}"/>
    <cellStyle name="40% - Accent4 4 2 2 3 2" xfId="11122" xr:uid="{00000000-0005-0000-0000-0000692B0000}"/>
    <cellStyle name="40% - Accent4 4 2 2 4" xfId="11123" xr:uid="{00000000-0005-0000-0000-00006A2B0000}"/>
    <cellStyle name="40% - Accent4 4 2 2 4 2" xfId="11124" xr:uid="{00000000-0005-0000-0000-00006B2B0000}"/>
    <cellStyle name="40% - Accent4 4 2 2 5" xfId="11125" xr:uid="{00000000-0005-0000-0000-00006C2B0000}"/>
    <cellStyle name="40% - Accent4 4 2 3" xfId="11126" xr:uid="{00000000-0005-0000-0000-00006D2B0000}"/>
    <cellStyle name="40% - Accent4 4 2 3 2" xfId="11127" xr:uid="{00000000-0005-0000-0000-00006E2B0000}"/>
    <cellStyle name="40% - Accent4 4 2 3 2 2" xfId="11128" xr:uid="{00000000-0005-0000-0000-00006F2B0000}"/>
    <cellStyle name="40% - Accent4 4 2 3 3" xfId="11129" xr:uid="{00000000-0005-0000-0000-0000702B0000}"/>
    <cellStyle name="40% - Accent4 4 2 3 3 2" xfId="11130" xr:uid="{00000000-0005-0000-0000-0000712B0000}"/>
    <cellStyle name="40% - Accent4 4 2 3 4" xfId="11131" xr:uid="{00000000-0005-0000-0000-0000722B0000}"/>
    <cellStyle name="40% - Accent4 4 2 4" xfId="11132" xr:uid="{00000000-0005-0000-0000-0000732B0000}"/>
    <cellStyle name="40% - Accent4 4 2 4 2" xfId="11133" xr:uid="{00000000-0005-0000-0000-0000742B0000}"/>
    <cellStyle name="40% - Accent4 4 2 5" xfId="11134" xr:uid="{00000000-0005-0000-0000-0000752B0000}"/>
    <cellStyle name="40% - Accent4 4 2 5 2" xfId="11135" xr:uid="{00000000-0005-0000-0000-0000762B0000}"/>
    <cellStyle name="40% - Accent4 4 2 6" xfId="11136" xr:uid="{00000000-0005-0000-0000-0000772B0000}"/>
    <cellStyle name="40% - Accent4 4 3" xfId="11137" xr:uid="{00000000-0005-0000-0000-0000782B0000}"/>
    <cellStyle name="40% - Accent4 4 3 2" xfId="11138" xr:uid="{00000000-0005-0000-0000-0000792B0000}"/>
    <cellStyle name="40% - Accent4 4 3 2 2" xfId="11139" xr:uid="{00000000-0005-0000-0000-00007A2B0000}"/>
    <cellStyle name="40% - Accent4 4 3 2 2 2" xfId="11140" xr:uid="{00000000-0005-0000-0000-00007B2B0000}"/>
    <cellStyle name="40% - Accent4 4 3 2 2 2 2" xfId="11141" xr:uid="{00000000-0005-0000-0000-00007C2B0000}"/>
    <cellStyle name="40% - Accent4 4 3 2 2 3" xfId="11142" xr:uid="{00000000-0005-0000-0000-00007D2B0000}"/>
    <cellStyle name="40% - Accent4 4 3 2 2 3 2" xfId="11143" xr:uid="{00000000-0005-0000-0000-00007E2B0000}"/>
    <cellStyle name="40% - Accent4 4 3 2 2 4" xfId="11144" xr:uid="{00000000-0005-0000-0000-00007F2B0000}"/>
    <cellStyle name="40% - Accent4 4 3 2 3" xfId="11145" xr:uid="{00000000-0005-0000-0000-0000802B0000}"/>
    <cellStyle name="40% - Accent4 4 3 2 3 2" xfId="11146" xr:uid="{00000000-0005-0000-0000-0000812B0000}"/>
    <cellStyle name="40% - Accent4 4 3 2 4" xfId="11147" xr:uid="{00000000-0005-0000-0000-0000822B0000}"/>
    <cellStyle name="40% - Accent4 4 3 2 4 2" xfId="11148" xr:uid="{00000000-0005-0000-0000-0000832B0000}"/>
    <cellStyle name="40% - Accent4 4 3 2 5" xfId="11149" xr:uid="{00000000-0005-0000-0000-0000842B0000}"/>
    <cellStyle name="40% - Accent4 4 3 3" xfId="11150" xr:uid="{00000000-0005-0000-0000-0000852B0000}"/>
    <cellStyle name="40% - Accent4 4 3 3 2" xfId="11151" xr:uid="{00000000-0005-0000-0000-0000862B0000}"/>
    <cellStyle name="40% - Accent4 4 3 3 2 2" xfId="11152" xr:uid="{00000000-0005-0000-0000-0000872B0000}"/>
    <cellStyle name="40% - Accent4 4 3 3 3" xfId="11153" xr:uid="{00000000-0005-0000-0000-0000882B0000}"/>
    <cellStyle name="40% - Accent4 4 3 3 3 2" xfId="11154" xr:uid="{00000000-0005-0000-0000-0000892B0000}"/>
    <cellStyle name="40% - Accent4 4 3 3 4" xfId="11155" xr:uid="{00000000-0005-0000-0000-00008A2B0000}"/>
    <cellStyle name="40% - Accent4 4 3 4" xfId="11156" xr:uid="{00000000-0005-0000-0000-00008B2B0000}"/>
    <cellStyle name="40% - Accent4 4 3 4 2" xfId="11157" xr:uid="{00000000-0005-0000-0000-00008C2B0000}"/>
    <cellStyle name="40% - Accent4 4 3 5" xfId="11158" xr:uid="{00000000-0005-0000-0000-00008D2B0000}"/>
    <cellStyle name="40% - Accent4 4 3 5 2" xfId="11159" xr:uid="{00000000-0005-0000-0000-00008E2B0000}"/>
    <cellStyle name="40% - Accent4 4 3 6" xfId="11160" xr:uid="{00000000-0005-0000-0000-00008F2B0000}"/>
    <cellStyle name="40% - Accent4 4 4" xfId="11161" xr:uid="{00000000-0005-0000-0000-0000902B0000}"/>
    <cellStyle name="40% - Accent4 4 4 2" xfId="11162" xr:uid="{00000000-0005-0000-0000-0000912B0000}"/>
    <cellStyle name="40% - Accent4 4 4 2 2" xfId="11163" xr:uid="{00000000-0005-0000-0000-0000922B0000}"/>
    <cellStyle name="40% - Accent4 4 4 2 2 2" xfId="11164" xr:uid="{00000000-0005-0000-0000-0000932B0000}"/>
    <cellStyle name="40% - Accent4 4 4 2 2 2 2" xfId="11165" xr:uid="{00000000-0005-0000-0000-0000942B0000}"/>
    <cellStyle name="40% - Accent4 4 4 2 2 3" xfId="11166" xr:uid="{00000000-0005-0000-0000-0000952B0000}"/>
    <cellStyle name="40% - Accent4 4 4 2 2 3 2" xfId="11167" xr:uid="{00000000-0005-0000-0000-0000962B0000}"/>
    <cellStyle name="40% - Accent4 4 4 2 2 4" xfId="11168" xr:uid="{00000000-0005-0000-0000-0000972B0000}"/>
    <cellStyle name="40% - Accent4 4 4 2 3" xfId="11169" xr:uid="{00000000-0005-0000-0000-0000982B0000}"/>
    <cellStyle name="40% - Accent4 4 4 2 3 2" xfId="11170" xr:uid="{00000000-0005-0000-0000-0000992B0000}"/>
    <cellStyle name="40% - Accent4 4 4 2 4" xfId="11171" xr:uid="{00000000-0005-0000-0000-00009A2B0000}"/>
    <cellStyle name="40% - Accent4 4 4 2 4 2" xfId="11172" xr:uid="{00000000-0005-0000-0000-00009B2B0000}"/>
    <cellStyle name="40% - Accent4 4 4 2 5" xfId="11173" xr:uid="{00000000-0005-0000-0000-00009C2B0000}"/>
    <cellStyle name="40% - Accent4 4 4 3" xfId="11174" xr:uid="{00000000-0005-0000-0000-00009D2B0000}"/>
    <cellStyle name="40% - Accent4 4 4 3 2" xfId="11175" xr:uid="{00000000-0005-0000-0000-00009E2B0000}"/>
    <cellStyle name="40% - Accent4 4 4 3 2 2" xfId="11176" xr:uid="{00000000-0005-0000-0000-00009F2B0000}"/>
    <cellStyle name="40% - Accent4 4 4 3 3" xfId="11177" xr:uid="{00000000-0005-0000-0000-0000A02B0000}"/>
    <cellStyle name="40% - Accent4 4 4 3 3 2" xfId="11178" xr:uid="{00000000-0005-0000-0000-0000A12B0000}"/>
    <cellStyle name="40% - Accent4 4 4 3 4" xfId="11179" xr:uid="{00000000-0005-0000-0000-0000A22B0000}"/>
    <cellStyle name="40% - Accent4 4 4 4" xfId="11180" xr:uid="{00000000-0005-0000-0000-0000A32B0000}"/>
    <cellStyle name="40% - Accent4 4 4 4 2" xfId="11181" xr:uid="{00000000-0005-0000-0000-0000A42B0000}"/>
    <cellStyle name="40% - Accent4 4 4 5" xfId="11182" xr:uid="{00000000-0005-0000-0000-0000A52B0000}"/>
    <cellStyle name="40% - Accent4 4 4 5 2" xfId="11183" xr:uid="{00000000-0005-0000-0000-0000A62B0000}"/>
    <cellStyle name="40% - Accent4 4 4 6" xfId="11184" xr:uid="{00000000-0005-0000-0000-0000A72B0000}"/>
    <cellStyle name="40% - Accent4 4 5" xfId="11185" xr:uid="{00000000-0005-0000-0000-0000A82B0000}"/>
    <cellStyle name="40% - Accent4 4 5 2" xfId="11186" xr:uid="{00000000-0005-0000-0000-0000A92B0000}"/>
    <cellStyle name="40% - Accent4 4 5 2 2" xfId="11187" xr:uid="{00000000-0005-0000-0000-0000AA2B0000}"/>
    <cellStyle name="40% - Accent4 4 5 2 2 2" xfId="11188" xr:uid="{00000000-0005-0000-0000-0000AB2B0000}"/>
    <cellStyle name="40% - Accent4 4 5 2 3" xfId="11189" xr:uid="{00000000-0005-0000-0000-0000AC2B0000}"/>
    <cellStyle name="40% - Accent4 4 5 2 3 2" xfId="11190" xr:uid="{00000000-0005-0000-0000-0000AD2B0000}"/>
    <cellStyle name="40% - Accent4 4 5 2 4" xfId="11191" xr:uid="{00000000-0005-0000-0000-0000AE2B0000}"/>
    <cellStyle name="40% - Accent4 4 5 3" xfId="11192" xr:uid="{00000000-0005-0000-0000-0000AF2B0000}"/>
    <cellStyle name="40% - Accent4 4 5 3 2" xfId="11193" xr:uid="{00000000-0005-0000-0000-0000B02B0000}"/>
    <cellStyle name="40% - Accent4 4 5 4" xfId="11194" xr:uid="{00000000-0005-0000-0000-0000B12B0000}"/>
    <cellStyle name="40% - Accent4 4 5 4 2" xfId="11195" xr:uid="{00000000-0005-0000-0000-0000B22B0000}"/>
    <cellStyle name="40% - Accent4 4 5 5" xfId="11196" xr:uid="{00000000-0005-0000-0000-0000B32B0000}"/>
    <cellStyle name="40% - Accent4 4 6" xfId="11197" xr:uid="{00000000-0005-0000-0000-0000B42B0000}"/>
    <cellStyle name="40% - Accent4 4 6 2" xfId="11198" xr:uid="{00000000-0005-0000-0000-0000B52B0000}"/>
    <cellStyle name="40% - Accent4 4 6 2 2" xfId="11199" xr:uid="{00000000-0005-0000-0000-0000B62B0000}"/>
    <cellStyle name="40% - Accent4 4 6 3" xfId="11200" xr:uid="{00000000-0005-0000-0000-0000B72B0000}"/>
    <cellStyle name="40% - Accent4 4 6 3 2" xfId="11201" xr:uid="{00000000-0005-0000-0000-0000B82B0000}"/>
    <cellStyle name="40% - Accent4 4 6 4" xfId="11202" xr:uid="{00000000-0005-0000-0000-0000B92B0000}"/>
    <cellStyle name="40% - Accent4 4 7" xfId="11203" xr:uid="{00000000-0005-0000-0000-0000BA2B0000}"/>
    <cellStyle name="40% - Accent4 4 7 2" xfId="11204" xr:uid="{00000000-0005-0000-0000-0000BB2B0000}"/>
    <cellStyle name="40% - Accent4 4 8" xfId="11205" xr:uid="{00000000-0005-0000-0000-0000BC2B0000}"/>
    <cellStyle name="40% - Accent4 4 8 2" xfId="11206" xr:uid="{00000000-0005-0000-0000-0000BD2B0000}"/>
    <cellStyle name="40% - Accent4 4 9" xfId="11207" xr:uid="{00000000-0005-0000-0000-0000BE2B0000}"/>
    <cellStyle name="40% - Accent4 40" xfId="11208" xr:uid="{00000000-0005-0000-0000-0000BF2B0000}"/>
    <cellStyle name="40% - Accent4 40 2" xfId="11209" xr:uid="{00000000-0005-0000-0000-0000C02B0000}"/>
    <cellStyle name="40% - Accent4 41" xfId="11210" xr:uid="{00000000-0005-0000-0000-0000C12B0000}"/>
    <cellStyle name="40% - Accent4 41 2" xfId="11211" xr:uid="{00000000-0005-0000-0000-0000C22B0000}"/>
    <cellStyle name="40% - Accent4 42" xfId="11212" xr:uid="{00000000-0005-0000-0000-0000C32B0000}"/>
    <cellStyle name="40% - Accent4 42 2" xfId="11213" xr:uid="{00000000-0005-0000-0000-0000C42B0000}"/>
    <cellStyle name="40% - Accent4 43" xfId="11214" xr:uid="{00000000-0005-0000-0000-0000C52B0000}"/>
    <cellStyle name="40% - Accent4 43 2" xfId="11215" xr:uid="{00000000-0005-0000-0000-0000C62B0000}"/>
    <cellStyle name="40% - Accent4 44" xfId="11216" xr:uid="{00000000-0005-0000-0000-0000C72B0000}"/>
    <cellStyle name="40% - Accent4 44 2" xfId="11217" xr:uid="{00000000-0005-0000-0000-0000C82B0000}"/>
    <cellStyle name="40% - Accent4 45" xfId="11218" xr:uid="{00000000-0005-0000-0000-0000C92B0000}"/>
    <cellStyle name="40% - Accent4 45 2" xfId="11219" xr:uid="{00000000-0005-0000-0000-0000CA2B0000}"/>
    <cellStyle name="40% - Accent4 46" xfId="11220" xr:uid="{00000000-0005-0000-0000-0000CB2B0000}"/>
    <cellStyle name="40% - Accent4 46 2" xfId="11221" xr:uid="{00000000-0005-0000-0000-0000CC2B0000}"/>
    <cellStyle name="40% - Accent4 47" xfId="11222" xr:uid="{00000000-0005-0000-0000-0000CD2B0000}"/>
    <cellStyle name="40% - Accent4 47 2" xfId="11223" xr:uid="{00000000-0005-0000-0000-0000CE2B0000}"/>
    <cellStyle name="40% - Accent4 48" xfId="11224" xr:uid="{00000000-0005-0000-0000-0000CF2B0000}"/>
    <cellStyle name="40% - Accent4 48 2" xfId="11225" xr:uid="{00000000-0005-0000-0000-0000D02B0000}"/>
    <cellStyle name="40% - Accent4 49" xfId="11226" xr:uid="{00000000-0005-0000-0000-0000D12B0000}"/>
    <cellStyle name="40% - Accent4 49 2" xfId="11227" xr:uid="{00000000-0005-0000-0000-0000D22B0000}"/>
    <cellStyle name="40% - Accent4 5" xfId="11228" xr:uid="{00000000-0005-0000-0000-0000D32B0000}"/>
    <cellStyle name="40% - Accent4 5 2" xfId="11229" xr:uid="{00000000-0005-0000-0000-0000D42B0000}"/>
    <cellStyle name="40% - Accent4 5 2 2" xfId="11230" xr:uid="{00000000-0005-0000-0000-0000D52B0000}"/>
    <cellStyle name="40% - Accent4 5 2 2 2" xfId="11231" xr:uid="{00000000-0005-0000-0000-0000D62B0000}"/>
    <cellStyle name="40% - Accent4 5 2 2 2 2" xfId="11232" xr:uid="{00000000-0005-0000-0000-0000D72B0000}"/>
    <cellStyle name="40% - Accent4 5 2 2 2 2 2" xfId="11233" xr:uid="{00000000-0005-0000-0000-0000D82B0000}"/>
    <cellStyle name="40% - Accent4 5 2 2 2 3" xfId="11234" xr:uid="{00000000-0005-0000-0000-0000D92B0000}"/>
    <cellStyle name="40% - Accent4 5 2 2 2 3 2" xfId="11235" xr:uid="{00000000-0005-0000-0000-0000DA2B0000}"/>
    <cellStyle name="40% - Accent4 5 2 2 2 4" xfId="11236" xr:uid="{00000000-0005-0000-0000-0000DB2B0000}"/>
    <cellStyle name="40% - Accent4 5 2 2 3" xfId="11237" xr:uid="{00000000-0005-0000-0000-0000DC2B0000}"/>
    <cellStyle name="40% - Accent4 5 2 2 3 2" xfId="11238" xr:uid="{00000000-0005-0000-0000-0000DD2B0000}"/>
    <cellStyle name="40% - Accent4 5 2 2 4" xfId="11239" xr:uid="{00000000-0005-0000-0000-0000DE2B0000}"/>
    <cellStyle name="40% - Accent4 5 2 2 4 2" xfId="11240" xr:uid="{00000000-0005-0000-0000-0000DF2B0000}"/>
    <cellStyle name="40% - Accent4 5 2 2 5" xfId="11241" xr:uid="{00000000-0005-0000-0000-0000E02B0000}"/>
    <cellStyle name="40% - Accent4 5 2 3" xfId="11242" xr:uid="{00000000-0005-0000-0000-0000E12B0000}"/>
    <cellStyle name="40% - Accent4 5 2 3 2" xfId="11243" xr:uid="{00000000-0005-0000-0000-0000E22B0000}"/>
    <cellStyle name="40% - Accent4 5 2 3 2 2" xfId="11244" xr:uid="{00000000-0005-0000-0000-0000E32B0000}"/>
    <cellStyle name="40% - Accent4 5 2 3 3" xfId="11245" xr:uid="{00000000-0005-0000-0000-0000E42B0000}"/>
    <cellStyle name="40% - Accent4 5 2 3 3 2" xfId="11246" xr:uid="{00000000-0005-0000-0000-0000E52B0000}"/>
    <cellStyle name="40% - Accent4 5 2 3 4" xfId="11247" xr:uid="{00000000-0005-0000-0000-0000E62B0000}"/>
    <cellStyle name="40% - Accent4 5 2 4" xfId="11248" xr:uid="{00000000-0005-0000-0000-0000E72B0000}"/>
    <cellStyle name="40% - Accent4 5 2 4 2" xfId="11249" xr:uid="{00000000-0005-0000-0000-0000E82B0000}"/>
    <cellStyle name="40% - Accent4 5 2 5" xfId="11250" xr:uid="{00000000-0005-0000-0000-0000E92B0000}"/>
    <cellStyle name="40% - Accent4 5 2 5 2" xfId="11251" xr:uid="{00000000-0005-0000-0000-0000EA2B0000}"/>
    <cellStyle name="40% - Accent4 5 2 6" xfId="11252" xr:uid="{00000000-0005-0000-0000-0000EB2B0000}"/>
    <cellStyle name="40% - Accent4 5 3" xfId="11253" xr:uid="{00000000-0005-0000-0000-0000EC2B0000}"/>
    <cellStyle name="40% - Accent4 5 3 2" xfId="11254" xr:uid="{00000000-0005-0000-0000-0000ED2B0000}"/>
    <cellStyle name="40% - Accent4 5 3 2 2" xfId="11255" xr:uid="{00000000-0005-0000-0000-0000EE2B0000}"/>
    <cellStyle name="40% - Accent4 5 3 2 2 2" xfId="11256" xr:uid="{00000000-0005-0000-0000-0000EF2B0000}"/>
    <cellStyle name="40% - Accent4 5 3 2 2 2 2" xfId="11257" xr:uid="{00000000-0005-0000-0000-0000F02B0000}"/>
    <cellStyle name="40% - Accent4 5 3 2 2 3" xfId="11258" xr:uid="{00000000-0005-0000-0000-0000F12B0000}"/>
    <cellStyle name="40% - Accent4 5 3 2 2 3 2" xfId="11259" xr:uid="{00000000-0005-0000-0000-0000F22B0000}"/>
    <cellStyle name="40% - Accent4 5 3 2 2 4" xfId="11260" xr:uid="{00000000-0005-0000-0000-0000F32B0000}"/>
    <cellStyle name="40% - Accent4 5 3 2 3" xfId="11261" xr:uid="{00000000-0005-0000-0000-0000F42B0000}"/>
    <cellStyle name="40% - Accent4 5 3 2 3 2" xfId="11262" xr:uid="{00000000-0005-0000-0000-0000F52B0000}"/>
    <cellStyle name="40% - Accent4 5 3 2 4" xfId="11263" xr:uid="{00000000-0005-0000-0000-0000F62B0000}"/>
    <cellStyle name="40% - Accent4 5 3 2 4 2" xfId="11264" xr:uid="{00000000-0005-0000-0000-0000F72B0000}"/>
    <cellStyle name="40% - Accent4 5 3 2 5" xfId="11265" xr:uid="{00000000-0005-0000-0000-0000F82B0000}"/>
    <cellStyle name="40% - Accent4 5 3 3" xfId="11266" xr:uid="{00000000-0005-0000-0000-0000F92B0000}"/>
    <cellStyle name="40% - Accent4 5 3 3 2" xfId="11267" xr:uid="{00000000-0005-0000-0000-0000FA2B0000}"/>
    <cellStyle name="40% - Accent4 5 3 3 2 2" xfId="11268" xr:uid="{00000000-0005-0000-0000-0000FB2B0000}"/>
    <cellStyle name="40% - Accent4 5 3 3 3" xfId="11269" xr:uid="{00000000-0005-0000-0000-0000FC2B0000}"/>
    <cellStyle name="40% - Accent4 5 3 3 3 2" xfId="11270" xr:uid="{00000000-0005-0000-0000-0000FD2B0000}"/>
    <cellStyle name="40% - Accent4 5 3 3 4" xfId="11271" xr:uid="{00000000-0005-0000-0000-0000FE2B0000}"/>
    <cellStyle name="40% - Accent4 5 3 4" xfId="11272" xr:uid="{00000000-0005-0000-0000-0000FF2B0000}"/>
    <cellStyle name="40% - Accent4 5 3 4 2" xfId="11273" xr:uid="{00000000-0005-0000-0000-0000002C0000}"/>
    <cellStyle name="40% - Accent4 5 3 5" xfId="11274" xr:uid="{00000000-0005-0000-0000-0000012C0000}"/>
    <cellStyle name="40% - Accent4 5 3 5 2" xfId="11275" xr:uid="{00000000-0005-0000-0000-0000022C0000}"/>
    <cellStyle name="40% - Accent4 5 3 6" xfId="11276" xr:uid="{00000000-0005-0000-0000-0000032C0000}"/>
    <cellStyle name="40% - Accent4 5 4" xfId="11277" xr:uid="{00000000-0005-0000-0000-0000042C0000}"/>
    <cellStyle name="40% - Accent4 5 4 2" xfId="11278" xr:uid="{00000000-0005-0000-0000-0000052C0000}"/>
    <cellStyle name="40% - Accent4 5 4 2 2" xfId="11279" xr:uid="{00000000-0005-0000-0000-0000062C0000}"/>
    <cellStyle name="40% - Accent4 5 4 2 2 2" xfId="11280" xr:uid="{00000000-0005-0000-0000-0000072C0000}"/>
    <cellStyle name="40% - Accent4 5 4 2 2 2 2" xfId="11281" xr:uid="{00000000-0005-0000-0000-0000082C0000}"/>
    <cellStyle name="40% - Accent4 5 4 2 2 3" xfId="11282" xr:uid="{00000000-0005-0000-0000-0000092C0000}"/>
    <cellStyle name="40% - Accent4 5 4 2 2 3 2" xfId="11283" xr:uid="{00000000-0005-0000-0000-00000A2C0000}"/>
    <cellStyle name="40% - Accent4 5 4 2 2 4" xfId="11284" xr:uid="{00000000-0005-0000-0000-00000B2C0000}"/>
    <cellStyle name="40% - Accent4 5 4 2 3" xfId="11285" xr:uid="{00000000-0005-0000-0000-00000C2C0000}"/>
    <cellStyle name="40% - Accent4 5 4 2 3 2" xfId="11286" xr:uid="{00000000-0005-0000-0000-00000D2C0000}"/>
    <cellStyle name="40% - Accent4 5 4 2 4" xfId="11287" xr:uid="{00000000-0005-0000-0000-00000E2C0000}"/>
    <cellStyle name="40% - Accent4 5 4 2 4 2" xfId="11288" xr:uid="{00000000-0005-0000-0000-00000F2C0000}"/>
    <cellStyle name="40% - Accent4 5 4 2 5" xfId="11289" xr:uid="{00000000-0005-0000-0000-0000102C0000}"/>
    <cellStyle name="40% - Accent4 5 4 3" xfId="11290" xr:uid="{00000000-0005-0000-0000-0000112C0000}"/>
    <cellStyle name="40% - Accent4 5 4 3 2" xfId="11291" xr:uid="{00000000-0005-0000-0000-0000122C0000}"/>
    <cellStyle name="40% - Accent4 5 4 3 2 2" xfId="11292" xr:uid="{00000000-0005-0000-0000-0000132C0000}"/>
    <cellStyle name="40% - Accent4 5 4 3 3" xfId="11293" xr:uid="{00000000-0005-0000-0000-0000142C0000}"/>
    <cellStyle name="40% - Accent4 5 4 3 3 2" xfId="11294" xr:uid="{00000000-0005-0000-0000-0000152C0000}"/>
    <cellStyle name="40% - Accent4 5 4 3 4" xfId="11295" xr:uid="{00000000-0005-0000-0000-0000162C0000}"/>
    <cellStyle name="40% - Accent4 5 4 4" xfId="11296" xr:uid="{00000000-0005-0000-0000-0000172C0000}"/>
    <cellStyle name="40% - Accent4 5 4 4 2" xfId="11297" xr:uid="{00000000-0005-0000-0000-0000182C0000}"/>
    <cellStyle name="40% - Accent4 5 4 5" xfId="11298" xr:uid="{00000000-0005-0000-0000-0000192C0000}"/>
    <cellStyle name="40% - Accent4 5 4 5 2" xfId="11299" xr:uid="{00000000-0005-0000-0000-00001A2C0000}"/>
    <cellStyle name="40% - Accent4 5 4 6" xfId="11300" xr:uid="{00000000-0005-0000-0000-00001B2C0000}"/>
    <cellStyle name="40% - Accent4 5 5" xfId="11301" xr:uid="{00000000-0005-0000-0000-00001C2C0000}"/>
    <cellStyle name="40% - Accent4 5 5 2" xfId="11302" xr:uid="{00000000-0005-0000-0000-00001D2C0000}"/>
    <cellStyle name="40% - Accent4 5 5 2 2" xfId="11303" xr:uid="{00000000-0005-0000-0000-00001E2C0000}"/>
    <cellStyle name="40% - Accent4 5 5 2 2 2" xfId="11304" xr:uid="{00000000-0005-0000-0000-00001F2C0000}"/>
    <cellStyle name="40% - Accent4 5 5 2 3" xfId="11305" xr:uid="{00000000-0005-0000-0000-0000202C0000}"/>
    <cellStyle name="40% - Accent4 5 5 2 3 2" xfId="11306" xr:uid="{00000000-0005-0000-0000-0000212C0000}"/>
    <cellStyle name="40% - Accent4 5 5 2 4" xfId="11307" xr:uid="{00000000-0005-0000-0000-0000222C0000}"/>
    <cellStyle name="40% - Accent4 5 5 3" xfId="11308" xr:uid="{00000000-0005-0000-0000-0000232C0000}"/>
    <cellStyle name="40% - Accent4 5 5 3 2" xfId="11309" xr:uid="{00000000-0005-0000-0000-0000242C0000}"/>
    <cellStyle name="40% - Accent4 5 5 4" xfId="11310" xr:uid="{00000000-0005-0000-0000-0000252C0000}"/>
    <cellStyle name="40% - Accent4 5 5 4 2" xfId="11311" xr:uid="{00000000-0005-0000-0000-0000262C0000}"/>
    <cellStyle name="40% - Accent4 5 5 5" xfId="11312" xr:uid="{00000000-0005-0000-0000-0000272C0000}"/>
    <cellStyle name="40% - Accent4 5 6" xfId="11313" xr:uid="{00000000-0005-0000-0000-0000282C0000}"/>
    <cellStyle name="40% - Accent4 5 6 2" xfId="11314" xr:uid="{00000000-0005-0000-0000-0000292C0000}"/>
    <cellStyle name="40% - Accent4 5 6 2 2" xfId="11315" xr:uid="{00000000-0005-0000-0000-00002A2C0000}"/>
    <cellStyle name="40% - Accent4 5 6 3" xfId="11316" xr:uid="{00000000-0005-0000-0000-00002B2C0000}"/>
    <cellStyle name="40% - Accent4 5 6 3 2" xfId="11317" xr:uid="{00000000-0005-0000-0000-00002C2C0000}"/>
    <cellStyle name="40% - Accent4 5 6 4" xfId="11318" xr:uid="{00000000-0005-0000-0000-00002D2C0000}"/>
    <cellStyle name="40% - Accent4 5 7" xfId="11319" xr:uid="{00000000-0005-0000-0000-00002E2C0000}"/>
    <cellStyle name="40% - Accent4 5 7 2" xfId="11320" xr:uid="{00000000-0005-0000-0000-00002F2C0000}"/>
    <cellStyle name="40% - Accent4 5 8" xfId="11321" xr:uid="{00000000-0005-0000-0000-0000302C0000}"/>
    <cellStyle name="40% - Accent4 5 8 2" xfId="11322" xr:uid="{00000000-0005-0000-0000-0000312C0000}"/>
    <cellStyle name="40% - Accent4 5 9" xfId="11323" xr:uid="{00000000-0005-0000-0000-0000322C0000}"/>
    <cellStyle name="40% - Accent4 50" xfId="11324" xr:uid="{00000000-0005-0000-0000-0000332C0000}"/>
    <cellStyle name="40% - Accent4 50 2" xfId="11325" xr:uid="{00000000-0005-0000-0000-0000342C0000}"/>
    <cellStyle name="40% - Accent4 51" xfId="11326" xr:uid="{00000000-0005-0000-0000-0000352C0000}"/>
    <cellStyle name="40% - Accent4 51 2" xfId="11327" xr:uid="{00000000-0005-0000-0000-0000362C0000}"/>
    <cellStyle name="40% - Accent4 52" xfId="11328" xr:uid="{00000000-0005-0000-0000-0000372C0000}"/>
    <cellStyle name="40% - Accent4 52 2" xfId="11329" xr:uid="{00000000-0005-0000-0000-0000382C0000}"/>
    <cellStyle name="40% - Accent4 53" xfId="11330" xr:uid="{00000000-0005-0000-0000-0000392C0000}"/>
    <cellStyle name="40% - Accent4 53 2" xfId="11331" xr:uid="{00000000-0005-0000-0000-00003A2C0000}"/>
    <cellStyle name="40% - Accent4 54" xfId="11332" xr:uid="{00000000-0005-0000-0000-00003B2C0000}"/>
    <cellStyle name="40% - Accent4 54 2" xfId="11333" xr:uid="{00000000-0005-0000-0000-00003C2C0000}"/>
    <cellStyle name="40% - Accent4 55" xfId="11334" xr:uid="{00000000-0005-0000-0000-00003D2C0000}"/>
    <cellStyle name="40% - Accent4 55 2" xfId="11335" xr:uid="{00000000-0005-0000-0000-00003E2C0000}"/>
    <cellStyle name="40% - Accent4 56" xfId="11336" xr:uid="{00000000-0005-0000-0000-00003F2C0000}"/>
    <cellStyle name="40% - Accent4 57" xfId="11337" xr:uid="{00000000-0005-0000-0000-0000402C0000}"/>
    <cellStyle name="40% - Accent4 58" xfId="11338" xr:uid="{00000000-0005-0000-0000-0000412C0000}"/>
    <cellStyle name="40% - Accent4 59" xfId="11339" xr:uid="{00000000-0005-0000-0000-0000422C0000}"/>
    <cellStyle name="40% - Accent4 6" xfId="11340" xr:uid="{00000000-0005-0000-0000-0000432C0000}"/>
    <cellStyle name="40% - Accent4 6 2" xfId="11341" xr:uid="{00000000-0005-0000-0000-0000442C0000}"/>
    <cellStyle name="40% - Accent4 6 2 2" xfId="11342" xr:uid="{00000000-0005-0000-0000-0000452C0000}"/>
    <cellStyle name="40% - Accent4 6 2 2 2" xfId="11343" xr:uid="{00000000-0005-0000-0000-0000462C0000}"/>
    <cellStyle name="40% - Accent4 6 2 2 2 2" xfId="11344" xr:uid="{00000000-0005-0000-0000-0000472C0000}"/>
    <cellStyle name="40% - Accent4 6 2 2 2 2 2" xfId="11345" xr:uid="{00000000-0005-0000-0000-0000482C0000}"/>
    <cellStyle name="40% - Accent4 6 2 2 2 3" xfId="11346" xr:uid="{00000000-0005-0000-0000-0000492C0000}"/>
    <cellStyle name="40% - Accent4 6 2 2 2 3 2" xfId="11347" xr:uid="{00000000-0005-0000-0000-00004A2C0000}"/>
    <cellStyle name="40% - Accent4 6 2 2 2 4" xfId="11348" xr:uid="{00000000-0005-0000-0000-00004B2C0000}"/>
    <cellStyle name="40% - Accent4 6 2 2 3" xfId="11349" xr:uid="{00000000-0005-0000-0000-00004C2C0000}"/>
    <cellStyle name="40% - Accent4 6 2 2 3 2" xfId="11350" xr:uid="{00000000-0005-0000-0000-00004D2C0000}"/>
    <cellStyle name="40% - Accent4 6 2 2 4" xfId="11351" xr:uid="{00000000-0005-0000-0000-00004E2C0000}"/>
    <cellStyle name="40% - Accent4 6 2 2 4 2" xfId="11352" xr:uid="{00000000-0005-0000-0000-00004F2C0000}"/>
    <cellStyle name="40% - Accent4 6 2 2 5" xfId="11353" xr:uid="{00000000-0005-0000-0000-0000502C0000}"/>
    <cellStyle name="40% - Accent4 6 2 3" xfId="11354" xr:uid="{00000000-0005-0000-0000-0000512C0000}"/>
    <cellStyle name="40% - Accent4 6 2 3 2" xfId="11355" xr:uid="{00000000-0005-0000-0000-0000522C0000}"/>
    <cellStyle name="40% - Accent4 6 2 3 2 2" xfId="11356" xr:uid="{00000000-0005-0000-0000-0000532C0000}"/>
    <cellStyle name="40% - Accent4 6 2 3 3" xfId="11357" xr:uid="{00000000-0005-0000-0000-0000542C0000}"/>
    <cellStyle name="40% - Accent4 6 2 3 3 2" xfId="11358" xr:uid="{00000000-0005-0000-0000-0000552C0000}"/>
    <cellStyle name="40% - Accent4 6 2 3 4" xfId="11359" xr:uid="{00000000-0005-0000-0000-0000562C0000}"/>
    <cellStyle name="40% - Accent4 6 2 4" xfId="11360" xr:uid="{00000000-0005-0000-0000-0000572C0000}"/>
    <cellStyle name="40% - Accent4 6 2 4 2" xfId="11361" xr:uid="{00000000-0005-0000-0000-0000582C0000}"/>
    <cellStyle name="40% - Accent4 6 2 5" xfId="11362" xr:uid="{00000000-0005-0000-0000-0000592C0000}"/>
    <cellStyle name="40% - Accent4 6 2 5 2" xfId="11363" xr:uid="{00000000-0005-0000-0000-00005A2C0000}"/>
    <cellStyle name="40% - Accent4 6 2 6" xfId="11364" xr:uid="{00000000-0005-0000-0000-00005B2C0000}"/>
    <cellStyle name="40% - Accent4 6 3" xfId="11365" xr:uid="{00000000-0005-0000-0000-00005C2C0000}"/>
    <cellStyle name="40% - Accent4 6 3 2" xfId="11366" xr:uid="{00000000-0005-0000-0000-00005D2C0000}"/>
    <cellStyle name="40% - Accent4 6 3 2 2" xfId="11367" xr:uid="{00000000-0005-0000-0000-00005E2C0000}"/>
    <cellStyle name="40% - Accent4 6 3 2 2 2" xfId="11368" xr:uid="{00000000-0005-0000-0000-00005F2C0000}"/>
    <cellStyle name="40% - Accent4 6 3 2 2 2 2" xfId="11369" xr:uid="{00000000-0005-0000-0000-0000602C0000}"/>
    <cellStyle name="40% - Accent4 6 3 2 2 3" xfId="11370" xr:uid="{00000000-0005-0000-0000-0000612C0000}"/>
    <cellStyle name="40% - Accent4 6 3 2 2 3 2" xfId="11371" xr:uid="{00000000-0005-0000-0000-0000622C0000}"/>
    <cellStyle name="40% - Accent4 6 3 2 2 4" xfId="11372" xr:uid="{00000000-0005-0000-0000-0000632C0000}"/>
    <cellStyle name="40% - Accent4 6 3 2 3" xfId="11373" xr:uid="{00000000-0005-0000-0000-0000642C0000}"/>
    <cellStyle name="40% - Accent4 6 3 2 3 2" xfId="11374" xr:uid="{00000000-0005-0000-0000-0000652C0000}"/>
    <cellStyle name="40% - Accent4 6 3 2 4" xfId="11375" xr:uid="{00000000-0005-0000-0000-0000662C0000}"/>
    <cellStyle name="40% - Accent4 6 3 2 4 2" xfId="11376" xr:uid="{00000000-0005-0000-0000-0000672C0000}"/>
    <cellStyle name="40% - Accent4 6 3 2 5" xfId="11377" xr:uid="{00000000-0005-0000-0000-0000682C0000}"/>
    <cellStyle name="40% - Accent4 6 3 3" xfId="11378" xr:uid="{00000000-0005-0000-0000-0000692C0000}"/>
    <cellStyle name="40% - Accent4 6 3 3 2" xfId="11379" xr:uid="{00000000-0005-0000-0000-00006A2C0000}"/>
    <cellStyle name="40% - Accent4 6 3 3 2 2" xfId="11380" xr:uid="{00000000-0005-0000-0000-00006B2C0000}"/>
    <cellStyle name="40% - Accent4 6 3 3 3" xfId="11381" xr:uid="{00000000-0005-0000-0000-00006C2C0000}"/>
    <cellStyle name="40% - Accent4 6 3 3 3 2" xfId="11382" xr:uid="{00000000-0005-0000-0000-00006D2C0000}"/>
    <cellStyle name="40% - Accent4 6 3 3 4" xfId="11383" xr:uid="{00000000-0005-0000-0000-00006E2C0000}"/>
    <cellStyle name="40% - Accent4 6 3 4" xfId="11384" xr:uid="{00000000-0005-0000-0000-00006F2C0000}"/>
    <cellStyle name="40% - Accent4 6 3 4 2" xfId="11385" xr:uid="{00000000-0005-0000-0000-0000702C0000}"/>
    <cellStyle name="40% - Accent4 6 3 5" xfId="11386" xr:uid="{00000000-0005-0000-0000-0000712C0000}"/>
    <cellStyle name="40% - Accent4 6 3 5 2" xfId="11387" xr:uid="{00000000-0005-0000-0000-0000722C0000}"/>
    <cellStyle name="40% - Accent4 6 3 6" xfId="11388" xr:uid="{00000000-0005-0000-0000-0000732C0000}"/>
    <cellStyle name="40% - Accent4 6 4" xfId="11389" xr:uid="{00000000-0005-0000-0000-0000742C0000}"/>
    <cellStyle name="40% - Accent4 6 4 2" xfId="11390" xr:uid="{00000000-0005-0000-0000-0000752C0000}"/>
    <cellStyle name="40% - Accent4 6 4 2 2" xfId="11391" xr:uid="{00000000-0005-0000-0000-0000762C0000}"/>
    <cellStyle name="40% - Accent4 6 4 2 2 2" xfId="11392" xr:uid="{00000000-0005-0000-0000-0000772C0000}"/>
    <cellStyle name="40% - Accent4 6 4 2 2 2 2" xfId="11393" xr:uid="{00000000-0005-0000-0000-0000782C0000}"/>
    <cellStyle name="40% - Accent4 6 4 2 2 3" xfId="11394" xr:uid="{00000000-0005-0000-0000-0000792C0000}"/>
    <cellStyle name="40% - Accent4 6 4 2 2 3 2" xfId="11395" xr:uid="{00000000-0005-0000-0000-00007A2C0000}"/>
    <cellStyle name="40% - Accent4 6 4 2 2 4" xfId="11396" xr:uid="{00000000-0005-0000-0000-00007B2C0000}"/>
    <cellStyle name="40% - Accent4 6 4 2 3" xfId="11397" xr:uid="{00000000-0005-0000-0000-00007C2C0000}"/>
    <cellStyle name="40% - Accent4 6 4 2 3 2" xfId="11398" xr:uid="{00000000-0005-0000-0000-00007D2C0000}"/>
    <cellStyle name="40% - Accent4 6 4 2 4" xfId="11399" xr:uid="{00000000-0005-0000-0000-00007E2C0000}"/>
    <cellStyle name="40% - Accent4 6 4 2 4 2" xfId="11400" xr:uid="{00000000-0005-0000-0000-00007F2C0000}"/>
    <cellStyle name="40% - Accent4 6 4 2 5" xfId="11401" xr:uid="{00000000-0005-0000-0000-0000802C0000}"/>
    <cellStyle name="40% - Accent4 6 4 3" xfId="11402" xr:uid="{00000000-0005-0000-0000-0000812C0000}"/>
    <cellStyle name="40% - Accent4 6 4 3 2" xfId="11403" xr:uid="{00000000-0005-0000-0000-0000822C0000}"/>
    <cellStyle name="40% - Accent4 6 4 3 2 2" xfId="11404" xr:uid="{00000000-0005-0000-0000-0000832C0000}"/>
    <cellStyle name="40% - Accent4 6 4 3 3" xfId="11405" xr:uid="{00000000-0005-0000-0000-0000842C0000}"/>
    <cellStyle name="40% - Accent4 6 4 3 3 2" xfId="11406" xr:uid="{00000000-0005-0000-0000-0000852C0000}"/>
    <cellStyle name="40% - Accent4 6 4 3 4" xfId="11407" xr:uid="{00000000-0005-0000-0000-0000862C0000}"/>
    <cellStyle name="40% - Accent4 6 4 4" xfId="11408" xr:uid="{00000000-0005-0000-0000-0000872C0000}"/>
    <cellStyle name="40% - Accent4 6 4 4 2" xfId="11409" xr:uid="{00000000-0005-0000-0000-0000882C0000}"/>
    <cellStyle name="40% - Accent4 6 4 5" xfId="11410" xr:uid="{00000000-0005-0000-0000-0000892C0000}"/>
    <cellStyle name="40% - Accent4 6 4 5 2" xfId="11411" xr:uid="{00000000-0005-0000-0000-00008A2C0000}"/>
    <cellStyle name="40% - Accent4 6 4 6" xfId="11412" xr:uid="{00000000-0005-0000-0000-00008B2C0000}"/>
    <cellStyle name="40% - Accent4 6 5" xfId="11413" xr:uid="{00000000-0005-0000-0000-00008C2C0000}"/>
    <cellStyle name="40% - Accent4 6 5 2" xfId="11414" xr:uid="{00000000-0005-0000-0000-00008D2C0000}"/>
    <cellStyle name="40% - Accent4 6 5 2 2" xfId="11415" xr:uid="{00000000-0005-0000-0000-00008E2C0000}"/>
    <cellStyle name="40% - Accent4 6 5 2 2 2" xfId="11416" xr:uid="{00000000-0005-0000-0000-00008F2C0000}"/>
    <cellStyle name="40% - Accent4 6 5 2 3" xfId="11417" xr:uid="{00000000-0005-0000-0000-0000902C0000}"/>
    <cellStyle name="40% - Accent4 6 5 2 3 2" xfId="11418" xr:uid="{00000000-0005-0000-0000-0000912C0000}"/>
    <cellStyle name="40% - Accent4 6 5 2 4" xfId="11419" xr:uid="{00000000-0005-0000-0000-0000922C0000}"/>
    <cellStyle name="40% - Accent4 6 5 3" xfId="11420" xr:uid="{00000000-0005-0000-0000-0000932C0000}"/>
    <cellStyle name="40% - Accent4 6 5 3 2" xfId="11421" xr:uid="{00000000-0005-0000-0000-0000942C0000}"/>
    <cellStyle name="40% - Accent4 6 5 4" xfId="11422" xr:uid="{00000000-0005-0000-0000-0000952C0000}"/>
    <cellStyle name="40% - Accent4 6 5 4 2" xfId="11423" xr:uid="{00000000-0005-0000-0000-0000962C0000}"/>
    <cellStyle name="40% - Accent4 6 5 5" xfId="11424" xr:uid="{00000000-0005-0000-0000-0000972C0000}"/>
    <cellStyle name="40% - Accent4 6 6" xfId="11425" xr:uid="{00000000-0005-0000-0000-0000982C0000}"/>
    <cellStyle name="40% - Accent4 6 6 2" xfId="11426" xr:uid="{00000000-0005-0000-0000-0000992C0000}"/>
    <cellStyle name="40% - Accent4 6 6 2 2" xfId="11427" xr:uid="{00000000-0005-0000-0000-00009A2C0000}"/>
    <cellStyle name="40% - Accent4 6 6 3" xfId="11428" xr:uid="{00000000-0005-0000-0000-00009B2C0000}"/>
    <cellStyle name="40% - Accent4 6 6 3 2" xfId="11429" xr:uid="{00000000-0005-0000-0000-00009C2C0000}"/>
    <cellStyle name="40% - Accent4 6 6 4" xfId="11430" xr:uid="{00000000-0005-0000-0000-00009D2C0000}"/>
    <cellStyle name="40% - Accent4 6 7" xfId="11431" xr:uid="{00000000-0005-0000-0000-00009E2C0000}"/>
    <cellStyle name="40% - Accent4 6 7 2" xfId="11432" xr:uid="{00000000-0005-0000-0000-00009F2C0000}"/>
    <cellStyle name="40% - Accent4 6 8" xfId="11433" xr:uid="{00000000-0005-0000-0000-0000A02C0000}"/>
    <cellStyle name="40% - Accent4 6 8 2" xfId="11434" xr:uid="{00000000-0005-0000-0000-0000A12C0000}"/>
    <cellStyle name="40% - Accent4 6 9" xfId="11435" xr:uid="{00000000-0005-0000-0000-0000A22C0000}"/>
    <cellStyle name="40% - Accent4 60" xfId="11436" xr:uid="{00000000-0005-0000-0000-0000A32C0000}"/>
    <cellStyle name="40% - Accent4 61" xfId="11437" xr:uid="{00000000-0005-0000-0000-0000A42C0000}"/>
    <cellStyle name="40% - Accent4 62" xfId="11438" xr:uid="{00000000-0005-0000-0000-0000A52C0000}"/>
    <cellStyle name="40% - Accent4 63" xfId="11439" xr:uid="{00000000-0005-0000-0000-0000A62C0000}"/>
    <cellStyle name="40% - Accent4 64" xfId="11440" xr:uid="{00000000-0005-0000-0000-0000A72C0000}"/>
    <cellStyle name="40% - Accent4 65" xfId="11441" xr:uid="{00000000-0005-0000-0000-0000A82C0000}"/>
    <cellStyle name="40% - Accent4 66" xfId="11442" xr:uid="{00000000-0005-0000-0000-0000A92C0000}"/>
    <cellStyle name="40% - Accent4 67" xfId="11443" xr:uid="{00000000-0005-0000-0000-0000AA2C0000}"/>
    <cellStyle name="40% - Accent4 68" xfId="11444" xr:uid="{00000000-0005-0000-0000-0000AB2C0000}"/>
    <cellStyle name="40% - Accent4 69" xfId="11445" xr:uid="{00000000-0005-0000-0000-0000AC2C0000}"/>
    <cellStyle name="40% - Accent4 7" xfId="11446" xr:uid="{00000000-0005-0000-0000-0000AD2C0000}"/>
    <cellStyle name="40% - Accent4 7 2" xfId="11447" xr:uid="{00000000-0005-0000-0000-0000AE2C0000}"/>
    <cellStyle name="40% - Accent4 7 2 2" xfId="11448" xr:uid="{00000000-0005-0000-0000-0000AF2C0000}"/>
    <cellStyle name="40% - Accent4 7 2 2 2" xfId="11449" xr:uid="{00000000-0005-0000-0000-0000B02C0000}"/>
    <cellStyle name="40% - Accent4 7 2 2 2 2" xfId="11450" xr:uid="{00000000-0005-0000-0000-0000B12C0000}"/>
    <cellStyle name="40% - Accent4 7 2 2 2 2 2" xfId="11451" xr:uid="{00000000-0005-0000-0000-0000B22C0000}"/>
    <cellStyle name="40% - Accent4 7 2 2 2 3" xfId="11452" xr:uid="{00000000-0005-0000-0000-0000B32C0000}"/>
    <cellStyle name="40% - Accent4 7 2 2 2 3 2" xfId="11453" xr:uid="{00000000-0005-0000-0000-0000B42C0000}"/>
    <cellStyle name="40% - Accent4 7 2 2 2 4" xfId="11454" xr:uid="{00000000-0005-0000-0000-0000B52C0000}"/>
    <cellStyle name="40% - Accent4 7 2 2 3" xfId="11455" xr:uid="{00000000-0005-0000-0000-0000B62C0000}"/>
    <cellStyle name="40% - Accent4 7 2 2 3 2" xfId="11456" xr:uid="{00000000-0005-0000-0000-0000B72C0000}"/>
    <cellStyle name="40% - Accent4 7 2 2 4" xfId="11457" xr:uid="{00000000-0005-0000-0000-0000B82C0000}"/>
    <cellStyle name="40% - Accent4 7 2 2 4 2" xfId="11458" xr:uid="{00000000-0005-0000-0000-0000B92C0000}"/>
    <cellStyle name="40% - Accent4 7 2 2 5" xfId="11459" xr:uid="{00000000-0005-0000-0000-0000BA2C0000}"/>
    <cellStyle name="40% - Accent4 7 2 3" xfId="11460" xr:uid="{00000000-0005-0000-0000-0000BB2C0000}"/>
    <cellStyle name="40% - Accent4 7 2 3 2" xfId="11461" xr:uid="{00000000-0005-0000-0000-0000BC2C0000}"/>
    <cellStyle name="40% - Accent4 7 2 3 2 2" xfId="11462" xr:uid="{00000000-0005-0000-0000-0000BD2C0000}"/>
    <cellStyle name="40% - Accent4 7 2 3 3" xfId="11463" xr:uid="{00000000-0005-0000-0000-0000BE2C0000}"/>
    <cellStyle name="40% - Accent4 7 2 3 3 2" xfId="11464" xr:uid="{00000000-0005-0000-0000-0000BF2C0000}"/>
    <cellStyle name="40% - Accent4 7 2 3 4" xfId="11465" xr:uid="{00000000-0005-0000-0000-0000C02C0000}"/>
    <cellStyle name="40% - Accent4 7 2 4" xfId="11466" xr:uid="{00000000-0005-0000-0000-0000C12C0000}"/>
    <cellStyle name="40% - Accent4 7 2 4 2" xfId="11467" xr:uid="{00000000-0005-0000-0000-0000C22C0000}"/>
    <cellStyle name="40% - Accent4 7 2 5" xfId="11468" xr:uid="{00000000-0005-0000-0000-0000C32C0000}"/>
    <cellStyle name="40% - Accent4 7 2 5 2" xfId="11469" xr:uid="{00000000-0005-0000-0000-0000C42C0000}"/>
    <cellStyle name="40% - Accent4 7 2 6" xfId="11470" xr:uid="{00000000-0005-0000-0000-0000C52C0000}"/>
    <cellStyle name="40% - Accent4 7 3" xfId="11471" xr:uid="{00000000-0005-0000-0000-0000C62C0000}"/>
    <cellStyle name="40% - Accent4 7 3 2" xfId="11472" xr:uid="{00000000-0005-0000-0000-0000C72C0000}"/>
    <cellStyle name="40% - Accent4 7 3 2 2" xfId="11473" xr:uid="{00000000-0005-0000-0000-0000C82C0000}"/>
    <cellStyle name="40% - Accent4 7 3 2 2 2" xfId="11474" xr:uid="{00000000-0005-0000-0000-0000C92C0000}"/>
    <cellStyle name="40% - Accent4 7 3 2 2 2 2" xfId="11475" xr:uid="{00000000-0005-0000-0000-0000CA2C0000}"/>
    <cellStyle name="40% - Accent4 7 3 2 2 3" xfId="11476" xr:uid="{00000000-0005-0000-0000-0000CB2C0000}"/>
    <cellStyle name="40% - Accent4 7 3 2 2 3 2" xfId="11477" xr:uid="{00000000-0005-0000-0000-0000CC2C0000}"/>
    <cellStyle name="40% - Accent4 7 3 2 2 4" xfId="11478" xr:uid="{00000000-0005-0000-0000-0000CD2C0000}"/>
    <cellStyle name="40% - Accent4 7 3 2 3" xfId="11479" xr:uid="{00000000-0005-0000-0000-0000CE2C0000}"/>
    <cellStyle name="40% - Accent4 7 3 2 3 2" xfId="11480" xr:uid="{00000000-0005-0000-0000-0000CF2C0000}"/>
    <cellStyle name="40% - Accent4 7 3 2 4" xfId="11481" xr:uid="{00000000-0005-0000-0000-0000D02C0000}"/>
    <cellStyle name="40% - Accent4 7 3 2 4 2" xfId="11482" xr:uid="{00000000-0005-0000-0000-0000D12C0000}"/>
    <cellStyle name="40% - Accent4 7 3 2 5" xfId="11483" xr:uid="{00000000-0005-0000-0000-0000D22C0000}"/>
    <cellStyle name="40% - Accent4 7 3 3" xfId="11484" xr:uid="{00000000-0005-0000-0000-0000D32C0000}"/>
    <cellStyle name="40% - Accent4 7 3 3 2" xfId="11485" xr:uid="{00000000-0005-0000-0000-0000D42C0000}"/>
    <cellStyle name="40% - Accent4 7 3 3 2 2" xfId="11486" xr:uid="{00000000-0005-0000-0000-0000D52C0000}"/>
    <cellStyle name="40% - Accent4 7 3 3 3" xfId="11487" xr:uid="{00000000-0005-0000-0000-0000D62C0000}"/>
    <cellStyle name="40% - Accent4 7 3 3 3 2" xfId="11488" xr:uid="{00000000-0005-0000-0000-0000D72C0000}"/>
    <cellStyle name="40% - Accent4 7 3 3 4" xfId="11489" xr:uid="{00000000-0005-0000-0000-0000D82C0000}"/>
    <cellStyle name="40% - Accent4 7 3 4" xfId="11490" xr:uid="{00000000-0005-0000-0000-0000D92C0000}"/>
    <cellStyle name="40% - Accent4 7 3 4 2" xfId="11491" xr:uid="{00000000-0005-0000-0000-0000DA2C0000}"/>
    <cellStyle name="40% - Accent4 7 3 5" xfId="11492" xr:uid="{00000000-0005-0000-0000-0000DB2C0000}"/>
    <cellStyle name="40% - Accent4 7 3 5 2" xfId="11493" xr:uid="{00000000-0005-0000-0000-0000DC2C0000}"/>
    <cellStyle name="40% - Accent4 7 3 6" xfId="11494" xr:uid="{00000000-0005-0000-0000-0000DD2C0000}"/>
    <cellStyle name="40% - Accent4 7 4" xfId="11495" xr:uid="{00000000-0005-0000-0000-0000DE2C0000}"/>
    <cellStyle name="40% - Accent4 7 4 2" xfId="11496" xr:uid="{00000000-0005-0000-0000-0000DF2C0000}"/>
    <cellStyle name="40% - Accent4 7 4 2 2" xfId="11497" xr:uid="{00000000-0005-0000-0000-0000E02C0000}"/>
    <cellStyle name="40% - Accent4 7 4 2 2 2" xfId="11498" xr:uid="{00000000-0005-0000-0000-0000E12C0000}"/>
    <cellStyle name="40% - Accent4 7 4 2 2 2 2" xfId="11499" xr:uid="{00000000-0005-0000-0000-0000E22C0000}"/>
    <cellStyle name="40% - Accent4 7 4 2 2 3" xfId="11500" xr:uid="{00000000-0005-0000-0000-0000E32C0000}"/>
    <cellStyle name="40% - Accent4 7 4 2 2 3 2" xfId="11501" xr:uid="{00000000-0005-0000-0000-0000E42C0000}"/>
    <cellStyle name="40% - Accent4 7 4 2 2 4" xfId="11502" xr:uid="{00000000-0005-0000-0000-0000E52C0000}"/>
    <cellStyle name="40% - Accent4 7 4 2 3" xfId="11503" xr:uid="{00000000-0005-0000-0000-0000E62C0000}"/>
    <cellStyle name="40% - Accent4 7 4 2 3 2" xfId="11504" xr:uid="{00000000-0005-0000-0000-0000E72C0000}"/>
    <cellStyle name="40% - Accent4 7 4 2 4" xfId="11505" xr:uid="{00000000-0005-0000-0000-0000E82C0000}"/>
    <cellStyle name="40% - Accent4 7 4 2 4 2" xfId="11506" xr:uid="{00000000-0005-0000-0000-0000E92C0000}"/>
    <cellStyle name="40% - Accent4 7 4 2 5" xfId="11507" xr:uid="{00000000-0005-0000-0000-0000EA2C0000}"/>
    <cellStyle name="40% - Accent4 7 4 3" xfId="11508" xr:uid="{00000000-0005-0000-0000-0000EB2C0000}"/>
    <cellStyle name="40% - Accent4 7 4 3 2" xfId="11509" xr:uid="{00000000-0005-0000-0000-0000EC2C0000}"/>
    <cellStyle name="40% - Accent4 7 4 3 2 2" xfId="11510" xr:uid="{00000000-0005-0000-0000-0000ED2C0000}"/>
    <cellStyle name="40% - Accent4 7 4 3 3" xfId="11511" xr:uid="{00000000-0005-0000-0000-0000EE2C0000}"/>
    <cellStyle name="40% - Accent4 7 4 3 3 2" xfId="11512" xr:uid="{00000000-0005-0000-0000-0000EF2C0000}"/>
    <cellStyle name="40% - Accent4 7 4 3 4" xfId="11513" xr:uid="{00000000-0005-0000-0000-0000F02C0000}"/>
    <cellStyle name="40% - Accent4 7 4 4" xfId="11514" xr:uid="{00000000-0005-0000-0000-0000F12C0000}"/>
    <cellStyle name="40% - Accent4 7 4 4 2" xfId="11515" xr:uid="{00000000-0005-0000-0000-0000F22C0000}"/>
    <cellStyle name="40% - Accent4 7 4 5" xfId="11516" xr:uid="{00000000-0005-0000-0000-0000F32C0000}"/>
    <cellStyle name="40% - Accent4 7 4 5 2" xfId="11517" xr:uid="{00000000-0005-0000-0000-0000F42C0000}"/>
    <cellStyle name="40% - Accent4 7 4 6" xfId="11518" xr:uid="{00000000-0005-0000-0000-0000F52C0000}"/>
    <cellStyle name="40% - Accent4 7 5" xfId="11519" xr:uid="{00000000-0005-0000-0000-0000F62C0000}"/>
    <cellStyle name="40% - Accent4 7 5 2" xfId="11520" xr:uid="{00000000-0005-0000-0000-0000F72C0000}"/>
    <cellStyle name="40% - Accent4 7 5 2 2" xfId="11521" xr:uid="{00000000-0005-0000-0000-0000F82C0000}"/>
    <cellStyle name="40% - Accent4 7 5 2 2 2" xfId="11522" xr:uid="{00000000-0005-0000-0000-0000F92C0000}"/>
    <cellStyle name="40% - Accent4 7 5 2 3" xfId="11523" xr:uid="{00000000-0005-0000-0000-0000FA2C0000}"/>
    <cellStyle name="40% - Accent4 7 5 2 3 2" xfId="11524" xr:uid="{00000000-0005-0000-0000-0000FB2C0000}"/>
    <cellStyle name="40% - Accent4 7 5 2 4" xfId="11525" xr:uid="{00000000-0005-0000-0000-0000FC2C0000}"/>
    <cellStyle name="40% - Accent4 7 5 3" xfId="11526" xr:uid="{00000000-0005-0000-0000-0000FD2C0000}"/>
    <cellStyle name="40% - Accent4 7 5 3 2" xfId="11527" xr:uid="{00000000-0005-0000-0000-0000FE2C0000}"/>
    <cellStyle name="40% - Accent4 7 5 4" xfId="11528" xr:uid="{00000000-0005-0000-0000-0000FF2C0000}"/>
    <cellStyle name="40% - Accent4 7 5 4 2" xfId="11529" xr:uid="{00000000-0005-0000-0000-0000002D0000}"/>
    <cellStyle name="40% - Accent4 7 5 5" xfId="11530" xr:uid="{00000000-0005-0000-0000-0000012D0000}"/>
    <cellStyle name="40% - Accent4 7 6" xfId="11531" xr:uid="{00000000-0005-0000-0000-0000022D0000}"/>
    <cellStyle name="40% - Accent4 7 6 2" xfId="11532" xr:uid="{00000000-0005-0000-0000-0000032D0000}"/>
    <cellStyle name="40% - Accent4 7 6 2 2" xfId="11533" xr:uid="{00000000-0005-0000-0000-0000042D0000}"/>
    <cellStyle name="40% - Accent4 7 6 3" xfId="11534" xr:uid="{00000000-0005-0000-0000-0000052D0000}"/>
    <cellStyle name="40% - Accent4 7 6 3 2" xfId="11535" xr:uid="{00000000-0005-0000-0000-0000062D0000}"/>
    <cellStyle name="40% - Accent4 7 6 4" xfId="11536" xr:uid="{00000000-0005-0000-0000-0000072D0000}"/>
    <cellStyle name="40% - Accent4 7 7" xfId="11537" xr:uid="{00000000-0005-0000-0000-0000082D0000}"/>
    <cellStyle name="40% - Accent4 7 7 2" xfId="11538" xr:uid="{00000000-0005-0000-0000-0000092D0000}"/>
    <cellStyle name="40% - Accent4 7 8" xfId="11539" xr:uid="{00000000-0005-0000-0000-00000A2D0000}"/>
    <cellStyle name="40% - Accent4 7 8 2" xfId="11540" xr:uid="{00000000-0005-0000-0000-00000B2D0000}"/>
    <cellStyle name="40% - Accent4 7 9" xfId="11541" xr:uid="{00000000-0005-0000-0000-00000C2D0000}"/>
    <cellStyle name="40% - Accent4 70" xfId="11542" xr:uid="{00000000-0005-0000-0000-00000D2D0000}"/>
    <cellStyle name="40% - Accent4 71" xfId="11543" xr:uid="{00000000-0005-0000-0000-00000E2D0000}"/>
    <cellStyle name="40% - Accent4 72" xfId="11544" xr:uid="{00000000-0005-0000-0000-00000F2D0000}"/>
    <cellStyle name="40% - Accent4 73" xfId="11545" xr:uid="{00000000-0005-0000-0000-0000102D0000}"/>
    <cellStyle name="40% - Accent4 74" xfId="11546" xr:uid="{00000000-0005-0000-0000-0000112D0000}"/>
    <cellStyle name="40% - Accent4 75" xfId="11547" xr:uid="{00000000-0005-0000-0000-0000122D0000}"/>
    <cellStyle name="40% - Accent4 76" xfId="11548" xr:uid="{00000000-0005-0000-0000-0000132D0000}"/>
    <cellStyle name="40% - Accent4 77" xfId="11549" xr:uid="{00000000-0005-0000-0000-0000142D0000}"/>
    <cellStyle name="40% - Accent4 78" xfId="11550" xr:uid="{00000000-0005-0000-0000-0000152D0000}"/>
    <cellStyle name="40% - Accent4 79" xfId="11551" xr:uid="{00000000-0005-0000-0000-0000162D0000}"/>
    <cellStyle name="40% - Accent4 8" xfId="11552" xr:uid="{00000000-0005-0000-0000-0000172D0000}"/>
    <cellStyle name="40% - Accent4 8 2" xfId="11553" xr:uid="{00000000-0005-0000-0000-0000182D0000}"/>
    <cellStyle name="40% - Accent4 8 2 2" xfId="11554" xr:uid="{00000000-0005-0000-0000-0000192D0000}"/>
    <cellStyle name="40% - Accent4 8 2 2 2" xfId="11555" xr:uid="{00000000-0005-0000-0000-00001A2D0000}"/>
    <cellStyle name="40% - Accent4 8 2 2 2 2" xfId="11556" xr:uid="{00000000-0005-0000-0000-00001B2D0000}"/>
    <cellStyle name="40% - Accent4 8 2 2 3" xfId="11557" xr:uid="{00000000-0005-0000-0000-00001C2D0000}"/>
    <cellStyle name="40% - Accent4 8 2 2 3 2" xfId="11558" xr:uid="{00000000-0005-0000-0000-00001D2D0000}"/>
    <cellStyle name="40% - Accent4 8 2 2 4" xfId="11559" xr:uid="{00000000-0005-0000-0000-00001E2D0000}"/>
    <cellStyle name="40% - Accent4 8 2 3" xfId="11560" xr:uid="{00000000-0005-0000-0000-00001F2D0000}"/>
    <cellStyle name="40% - Accent4 8 2 3 2" xfId="11561" xr:uid="{00000000-0005-0000-0000-0000202D0000}"/>
    <cellStyle name="40% - Accent4 8 2 4" xfId="11562" xr:uid="{00000000-0005-0000-0000-0000212D0000}"/>
    <cellStyle name="40% - Accent4 8 2 4 2" xfId="11563" xr:uid="{00000000-0005-0000-0000-0000222D0000}"/>
    <cellStyle name="40% - Accent4 8 2 5" xfId="11564" xr:uid="{00000000-0005-0000-0000-0000232D0000}"/>
    <cellStyle name="40% - Accent4 8 3" xfId="11565" xr:uid="{00000000-0005-0000-0000-0000242D0000}"/>
    <cellStyle name="40% - Accent4 8 3 2" xfId="11566" xr:uid="{00000000-0005-0000-0000-0000252D0000}"/>
    <cellStyle name="40% - Accent4 8 3 2 2" xfId="11567" xr:uid="{00000000-0005-0000-0000-0000262D0000}"/>
    <cellStyle name="40% - Accent4 8 3 3" xfId="11568" xr:uid="{00000000-0005-0000-0000-0000272D0000}"/>
    <cellStyle name="40% - Accent4 8 3 3 2" xfId="11569" xr:uid="{00000000-0005-0000-0000-0000282D0000}"/>
    <cellStyle name="40% - Accent4 8 3 4" xfId="11570" xr:uid="{00000000-0005-0000-0000-0000292D0000}"/>
    <cellStyle name="40% - Accent4 8 4" xfId="11571" xr:uid="{00000000-0005-0000-0000-00002A2D0000}"/>
    <cellStyle name="40% - Accent4 8 4 2" xfId="11572" xr:uid="{00000000-0005-0000-0000-00002B2D0000}"/>
    <cellStyle name="40% - Accent4 8 5" xfId="11573" xr:uid="{00000000-0005-0000-0000-00002C2D0000}"/>
    <cellStyle name="40% - Accent4 8 5 2" xfId="11574" xr:uid="{00000000-0005-0000-0000-00002D2D0000}"/>
    <cellStyle name="40% - Accent4 8 6" xfId="11575" xr:uid="{00000000-0005-0000-0000-00002E2D0000}"/>
    <cellStyle name="40% - Accent4 80" xfId="11576" xr:uid="{00000000-0005-0000-0000-00002F2D0000}"/>
    <cellStyle name="40% - Accent4 81" xfId="11577" xr:uid="{00000000-0005-0000-0000-0000302D0000}"/>
    <cellStyle name="40% - Accent4 82" xfId="11578" xr:uid="{00000000-0005-0000-0000-0000312D0000}"/>
    <cellStyle name="40% - Accent4 83" xfId="11579" xr:uid="{00000000-0005-0000-0000-0000322D0000}"/>
    <cellStyle name="40% - Accent4 84" xfId="11580" xr:uid="{00000000-0005-0000-0000-0000332D0000}"/>
    <cellStyle name="40% - Accent4 85" xfId="11581" xr:uid="{00000000-0005-0000-0000-0000342D0000}"/>
    <cellStyle name="40% - Accent4 86" xfId="11582" xr:uid="{00000000-0005-0000-0000-0000352D0000}"/>
    <cellStyle name="40% - Accent4 87" xfId="11583" xr:uid="{00000000-0005-0000-0000-0000362D0000}"/>
    <cellStyle name="40% - Accent4 88" xfId="11584" xr:uid="{00000000-0005-0000-0000-0000372D0000}"/>
    <cellStyle name="40% - Accent4 89" xfId="11585" xr:uid="{00000000-0005-0000-0000-0000382D0000}"/>
    <cellStyle name="40% - Accent4 9" xfId="11586" xr:uid="{00000000-0005-0000-0000-0000392D0000}"/>
    <cellStyle name="40% - Accent4 9 2" xfId="11587" xr:uid="{00000000-0005-0000-0000-00003A2D0000}"/>
    <cellStyle name="40% - Accent4 9 2 2" xfId="11588" xr:uid="{00000000-0005-0000-0000-00003B2D0000}"/>
    <cellStyle name="40% - Accent4 9 2 2 2" xfId="11589" xr:uid="{00000000-0005-0000-0000-00003C2D0000}"/>
    <cellStyle name="40% - Accent4 9 2 2 2 2" xfId="11590" xr:uid="{00000000-0005-0000-0000-00003D2D0000}"/>
    <cellStyle name="40% - Accent4 9 2 2 3" xfId="11591" xr:uid="{00000000-0005-0000-0000-00003E2D0000}"/>
    <cellStyle name="40% - Accent4 9 2 2 3 2" xfId="11592" xr:uid="{00000000-0005-0000-0000-00003F2D0000}"/>
    <cellStyle name="40% - Accent4 9 2 2 4" xfId="11593" xr:uid="{00000000-0005-0000-0000-0000402D0000}"/>
    <cellStyle name="40% - Accent4 9 2 3" xfId="11594" xr:uid="{00000000-0005-0000-0000-0000412D0000}"/>
    <cellStyle name="40% - Accent4 9 2 3 2" xfId="11595" xr:uid="{00000000-0005-0000-0000-0000422D0000}"/>
    <cellStyle name="40% - Accent4 9 2 4" xfId="11596" xr:uid="{00000000-0005-0000-0000-0000432D0000}"/>
    <cellStyle name="40% - Accent4 9 2 4 2" xfId="11597" xr:uid="{00000000-0005-0000-0000-0000442D0000}"/>
    <cellStyle name="40% - Accent4 9 2 5" xfId="11598" xr:uid="{00000000-0005-0000-0000-0000452D0000}"/>
    <cellStyle name="40% - Accent4 9 3" xfId="11599" xr:uid="{00000000-0005-0000-0000-0000462D0000}"/>
    <cellStyle name="40% - Accent4 9 3 2" xfId="11600" xr:uid="{00000000-0005-0000-0000-0000472D0000}"/>
    <cellStyle name="40% - Accent4 9 3 2 2" xfId="11601" xr:uid="{00000000-0005-0000-0000-0000482D0000}"/>
    <cellStyle name="40% - Accent4 9 3 3" xfId="11602" xr:uid="{00000000-0005-0000-0000-0000492D0000}"/>
    <cellStyle name="40% - Accent4 9 3 3 2" xfId="11603" xr:uid="{00000000-0005-0000-0000-00004A2D0000}"/>
    <cellStyle name="40% - Accent4 9 3 4" xfId="11604" xr:uid="{00000000-0005-0000-0000-00004B2D0000}"/>
    <cellStyle name="40% - Accent4 9 4" xfId="11605" xr:uid="{00000000-0005-0000-0000-00004C2D0000}"/>
    <cellStyle name="40% - Accent4 9 4 2" xfId="11606" xr:uid="{00000000-0005-0000-0000-00004D2D0000}"/>
    <cellStyle name="40% - Accent4 9 5" xfId="11607" xr:uid="{00000000-0005-0000-0000-00004E2D0000}"/>
    <cellStyle name="40% - Accent4 9 5 2" xfId="11608" xr:uid="{00000000-0005-0000-0000-00004F2D0000}"/>
    <cellStyle name="40% - Accent4 9 6" xfId="11609" xr:uid="{00000000-0005-0000-0000-0000502D0000}"/>
    <cellStyle name="40% - Accent4 90" xfId="11610" xr:uid="{00000000-0005-0000-0000-0000512D0000}"/>
    <cellStyle name="40% - Accent4 91" xfId="11611" xr:uid="{00000000-0005-0000-0000-0000522D0000}"/>
    <cellStyle name="40% - Accent4 92" xfId="11612" xr:uid="{00000000-0005-0000-0000-0000532D0000}"/>
    <cellStyle name="40% - Accent4 93" xfId="11613" xr:uid="{00000000-0005-0000-0000-0000542D0000}"/>
    <cellStyle name="40% - Accent4 94" xfId="11614" xr:uid="{00000000-0005-0000-0000-0000552D0000}"/>
    <cellStyle name="40% - Accent4 95" xfId="11615" xr:uid="{00000000-0005-0000-0000-0000562D0000}"/>
    <cellStyle name="40% - Accent4 96" xfId="11616" xr:uid="{00000000-0005-0000-0000-0000572D0000}"/>
    <cellStyle name="40% - Accent4 97" xfId="11617" xr:uid="{00000000-0005-0000-0000-0000582D0000}"/>
    <cellStyle name="40% - Accent4 98" xfId="11618" xr:uid="{00000000-0005-0000-0000-0000592D0000}"/>
    <cellStyle name="40% - Accent4 99" xfId="11619" xr:uid="{00000000-0005-0000-0000-00005A2D0000}"/>
    <cellStyle name="40% - Accent5 10" xfId="11620" xr:uid="{00000000-0005-0000-0000-00005B2D0000}"/>
    <cellStyle name="40% - Accent5 10 2" xfId="11621" xr:uid="{00000000-0005-0000-0000-00005C2D0000}"/>
    <cellStyle name="40% - Accent5 10 2 2" xfId="11622" xr:uid="{00000000-0005-0000-0000-00005D2D0000}"/>
    <cellStyle name="40% - Accent5 10 2 2 2" xfId="11623" xr:uid="{00000000-0005-0000-0000-00005E2D0000}"/>
    <cellStyle name="40% - Accent5 10 2 2 2 2" xfId="11624" xr:uid="{00000000-0005-0000-0000-00005F2D0000}"/>
    <cellStyle name="40% - Accent5 10 2 2 3" xfId="11625" xr:uid="{00000000-0005-0000-0000-0000602D0000}"/>
    <cellStyle name="40% - Accent5 10 2 2 3 2" xfId="11626" xr:uid="{00000000-0005-0000-0000-0000612D0000}"/>
    <cellStyle name="40% - Accent5 10 2 2 4" xfId="11627" xr:uid="{00000000-0005-0000-0000-0000622D0000}"/>
    <cellStyle name="40% - Accent5 10 2 3" xfId="11628" xr:uid="{00000000-0005-0000-0000-0000632D0000}"/>
    <cellStyle name="40% - Accent5 10 2 3 2" xfId="11629" xr:uid="{00000000-0005-0000-0000-0000642D0000}"/>
    <cellStyle name="40% - Accent5 10 2 4" xfId="11630" xr:uid="{00000000-0005-0000-0000-0000652D0000}"/>
    <cellStyle name="40% - Accent5 10 2 4 2" xfId="11631" xr:uid="{00000000-0005-0000-0000-0000662D0000}"/>
    <cellStyle name="40% - Accent5 10 2 5" xfId="11632" xr:uid="{00000000-0005-0000-0000-0000672D0000}"/>
    <cellStyle name="40% - Accent5 10 3" xfId="11633" xr:uid="{00000000-0005-0000-0000-0000682D0000}"/>
    <cellStyle name="40% - Accent5 10 3 2" xfId="11634" xr:uid="{00000000-0005-0000-0000-0000692D0000}"/>
    <cellStyle name="40% - Accent5 10 3 2 2" xfId="11635" xr:uid="{00000000-0005-0000-0000-00006A2D0000}"/>
    <cellStyle name="40% - Accent5 10 3 3" xfId="11636" xr:uid="{00000000-0005-0000-0000-00006B2D0000}"/>
    <cellStyle name="40% - Accent5 10 3 3 2" xfId="11637" xr:uid="{00000000-0005-0000-0000-00006C2D0000}"/>
    <cellStyle name="40% - Accent5 10 3 4" xfId="11638" xr:uid="{00000000-0005-0000-0000-00006D2D0000}"/>
    <cellStyle name="40% - Accent5 10 4" xfId="11639" xr:uid="{00000000-0005-0000-0000-00006E2D0000}"/>
    <cellStyle name="40% - Accent5 10 4 2" xfId="11640" xr:uid="{00000000-0005-0000-0000-00006F2D0000}"/>
    <cellStyle name="40% - Accent5 10 5" xfId="11641" xr:uid="{00000000-0005-0000-0000-0000702D0000}"/>
    <cellStyle name="40% - Accent5 10 5 2" xfId="11642" xr:uid="{00000000-0005-0000-0000-0000712D0000}"/>
    <cellStyle name="40% - Accent5 10 6" xfId="11643" xr:uid="{00000000-0005-0000-0000-0000722D0000}"/>
    <cellStyle name="40% - Accent5 100" xfId="11644" xr:uid="{00000000-0005-0000-0000-0000732D0000}"/>
    <cellStyle name="40% - Accent5 101" xfId="11645" xr:uid="{00000000-0005-0000-0000-0000742D0000}"/>
    <cellStyle name="40% - Accent5 102" xfId="11646" xr:uid="{00000000-0005-0000-0000-0000752D0000}"/>
    <cellStyle name="40% - Accent5 103" xfId="11647" xr:uid="{00000000-0005-0000-0000-0000762D0000}"/>
    <cellStyle name="40% - Accent5 104" xfId="11648" xr:uid="{00000000-0005-0000-0000-0000772D0000}"/>
    <cellStyle name="40% - Accent5 105" xfId="11649" xr:uid="{00000000-0005-0000-0000-0000782D0000}"/>
    <cellStyle name="40% - Accent5 106" xfId="11650" xr:uid="{00000000-0005-0000-0000-0000792D0000}"/>
    <cellStyle name="40% - Accent5 107" xfId="11651" xr:uid="{00000000-0005-0000-0000-00007A2D0000}"/>
    <cellStyle name="40% - Accent5 108" xfId="11652" xr:uid="{00000000-0005-0000-0000-00007B2D0000}"/>
    <cellStyle name="40% - Accent5 109" xfId="11653" xr:uid="{00000000-0005-0000-0000-00007C2D0000}"/>
    <cellStyle name="40% - Accent5 11" xfId="11654" xr:uid="{00000000-0005-0000-0000-00007D2D0000}"/>
    <cellStyle name="40% - Accent5 11 2" xfId="11655" xr:uid="{00000000-0005-0000-0000-00007E2D0000}"/>
    <cellStyle name="40% - Accent5 11 2 2" xfId="11656" xr:uid="{00000000-0005-0000-0000-00007F2D0000}"/>
    <cellStyle name="40% - Accent5 11 2 2 2" xfId="11657" xr:uid="{00000000-0005-0000-0000-0000802D0000}"/>
    <cellStyle name="40% - Accent5 11 2 2 2 2" xfId="11658" xr:uid="{00000000-0005-0000-0000-0000812D0000}"/>
    <cellStyle name="40% - Accent5 11 2 2 3" xfId="11659" xr:uid="{00000000-0005-0000-0000-0000822D0000}"/>
    <cellStyle name="40% - Accent5 11 2 2 3 2" xfId="11660" xr:uid="{00000000-0005-0000-0000-0000832D0000}"/>
    <cellStyle name="40% - Accent5 11 2 2 4" xfId="11661" xr:uid="{00000000-0005-0000-0000-0000842D0000}"/>
    <cellStyle name="40% - Accent5 11 2 3" xfId="11662" xr:uid="{00000000-0005-0000-0000-0000852D0000}"/>
    <cellStyle name="40% - Accent5 11 2 3 2" xfId="11663" xr:uid="{00000000-0005-0000-0000-0000862D0000}"/>
    <cellStyle name="40% - Accent5 11 2 4" xfId="11664" xr:uid="{00000000-0005-0000-0000-0000872D0000}"/>
    <cellStyle name="40% - Accent5 11 2 4 2" xfId="11665" xr:uid="{00000000-0005-0000-0000-0000882D0000}"/>
    <cellStyle name="40% - Accent5 11 2 5" xfId="11666" xr:uid="{00000000-0005-0000-0000-0000892D0000}"/>
    <cellStyle name="40% - Accent5 11 3" xfId="11667" xr:uid="{00000000-0005-0000-0000-00008A2D0000}"/>
    <cellStyle name="40% - Accent5 11 3 2" xfId="11668" xr:uid="{00000000-0005-0000-0000-00008B2D0000}"/>
    <cellStyle name="40% - Accent5 11 3 2 2" xfId="11669" xr:uid="{00000000-0005-0000-0000-00008C2D0000}"/>
    <cellStyle name="40% - Accent5 11 3 3" xfId="11670" xr:uid="{00000000-0005-0000-0000-00008D2D0000}"/>
    <cellStyle name="40% - Accent5 11 3 3 2" xfId="11671" xr:uid="{00000000-0005-0000-0000-00008E2D0000}"/>
    <cellStyle name="40% - Accent5 11 3 4" xfId="11672" xr:uid="{00000000-0005-0000-0000-00008F2D0000}"/>
    <cellStyle name="40% - Accent5 11 4" xfId="11673" xr:uid="{00000000-0005-0000-0000-0000902D0000}"/>
    <cellStyle name="40% - Accent5 11 4 2" xfId="11674" xr:uid="{00000000-0005-0000-0000-0000912D0000}"/>
    <cellStyle name="40% - Accent5 11 5" xfId="11675" xr:uid="{00000000-0005-0000-0000-0000922D0000}"/>
    <cellStyle name="40% - Accent5 11 5 2" xfId="11676" xr:uid="{00000000-0005-0000-0000-0000932D0000}"/>
    <cellStyle name="40% - Accent5 11 6" xfId="11677" xr:uid="{00000000-0005-0000-0000-0000942D0000}"/>
    <cellStyle name="40% - Accent5 110" xfId="11678" xr:uid="{00000000-0005-0000-0000-0000952D0000}"/>
    <cellStyle name="40% - Accent5 111" xfId="11679" xr:uid="{00000000-0005-0000-0000-0000962D0000}"/>
    <cellStyle name="40% - Accent5 112" xfId="11680" xr:uid="{00000000-0005-0000-0000-0000972D0000}"/>
    <cellStyle name="40% - Accent5 113" xfId="11681" xr:uid="{00000000-0005-0000-0000-0000982D0000}"/>
    <cellStyle name="40% - Accent5 114" xfId="11682" xr:uid="{00000000-0005-0000-0000-0000992D0000}"/>
    <cellStyle name="40% - Accent5 115" xfId="11683" xr:uid="{00000000-0005-0000-0000-00009A2D0000}"/>
    <cellStyle name="40% - Accent5 116" xfId="11684" xr:uid="{00000000-0005-0000-0000-00009B2D0000}"/>
    <cellStyle name="40% - Accent5 117" xfId="11685" xr:uid="{00000000-0005-0000-0000-00009C2D0000}"/>
    <cellStyle name="40% - Accent5 118" xfId="11686" xr:uid="{00000000-0005-0000-0000-00009D2D0000}"/>
    <cellStyle name="40% - Accent5 119" xfId="11687" xr:uid="{00000000-0005-0000-0000-00009E2D0000}"/>
    <cellStyle name="40% - Accent5 12" xfId="11688" xr:uid="{00000000-0005-0000-0000-00009F2D0000}"/>
    <cellStyle name="40% - Accent5 12 2" xfId="11689" xr:uid="{00000000-0005-0000-0000-0000A02D0000}"/>
    <cellStyle name="40% - Accent5 12 2 2" xfId="11690" xr:uid="{00000000-0005-0000-0000-0000A12D0000}"/>
    <cellStyle name="40% - Accent5 12 2 2 2" xfId="11691" xr:uid="{00000000-0005-0000-0000-0000A22D0000}"/>
    <cellStyle name="40% - Accent5 12 2 2 2 2" xfId="11692" xr:uid="{00000000-0005-0000-0000-0000A32D0000}"/>
    <cellStyle name="40% - Accent5 12 2 2 3" xfId="11693" xr:uid="{00000000-0005-0000-0000-0000A42D0000}"/>
    <cellStyle name="40% - Accent5 12 2 2 3 2" xfId="11694" xr:uid="{00000000-0005-0000-0000-0000A52D0000}"/>
    <cellStyle name="40% - Accent5 12 2 2 4" xfId="11695" xr:uid="{00000000-0005-0000-0000-0000A62D0000}"/>
    <cellStyle name="40% - Accent5 12 2 3" xfId="11696" xr:uid="{00000000-0005-0000-0000-0000A72D0000}"/>
    <cellStyle name="40% - Accent5 12 2 3 2" xfId="11697" xr:uid="{00000000-0005-0000-0000-0000A82D0000}"/>
    <cellStyle name="40% - Accent5 12 2 4" xfId="11698" xr:uid="{00000000-0005-0000-0000-0000A92D0000}"/>
    <cellStyle name="40% - Accent5 12 2 4 2" xfId="11699" xr:uid="{00000000-0005-0000-0000-0000AA2D0000}"/>
    <cellStyle name="40% - Accent5 12 2 5" xfId="11700" xr:uid="{00000000-0005-0000-0000-0000AB2D0000}"/>
    <cellStyle name="40% - Accent5 12 3" xfId="11701" xr:uid="{00000000-0005-0000-0000-0000AC2D0000}"/>
    <cellStyle name="40% - Accent5 12 3 2" xfId="11702" xr:uid="{00000000-0005-0000-0000-0000AD2D0000}"/>
    <cellStyle name="40% - Accent5 12 3 2 2" xfId="11703" xr:uid="{00000000-0005-0000-0000-0000AE2D0000}"/>
    <cellStyle name="40% - Accent5 12 3 3" xfId="11704" xr:uid="{00000000-0005-0000-0000-0000AF2D0000}"/>
    <cellStyle name="40% - Accent5 12 3 3 2" xfId="11705" xr:uid="{00000000-0005-0000-0000-0000B02D0000}"/>
    <cellStyle name="40% - Accent5 12 3 4" xfId="11706" xr:uid="{00000000-0005-0000-0000-0000B12D0000}"/>
    <cellStyle name="40% - Accent5 12 4" xfId="11707" xr:uid="{00000000-0005-0000-0000-0000B22D0000}"/>
    <cellStyle name="40% - Accent5 12 4 2" xfId="11708" xr:uid="{00000000-0005-0000-0000-0000B32D0000}"/>
    <cellStyle name="40% - Accent5 12 5" xfId="11709" xr:uid="{00000000-0005-0000-0000-0000B42D0000}"/>
    <cellStyle name="40% - Accent5 12 5 2" xfId="11710" xr:uid="{00000000-0005-0000-0000-0000B52D0000}"/>
    <cellStyle name="40% - Accent5 12 6" xfId="11711" xr:uid="{00000000-0005-0000-0000-0000B62D0000}"/>
    <cellStyle name="40% - Accent5 120" xfId="11712" xr:uid="{00000000-0005-0000-0000-0000B72D0000}"/>
    <cellStyle name="40% - Accent5 121" xfId="11713" xr:uid="{00000000-0005-0000-0000-0000B82D0000}"/>
    <cellStyle name="40% - Accent5 122" xfId="11714" xr:uid="{00000000-0005-0000-0000-0000B92D0000}"/>
    <cellStyle name="40% - Accent5 123" xfId="11715" xr:uid="{00000000-0005-0000-0000-0000BA2D0000}"/>
    <cellStyle name="40% - Accent5 124" xfId="11716" xr:uid="{00000000-0005-0000-0000-0000BB2D0000}"/>
    <cellStyle name="40% - Accent5 125" xfId="11717" xr:uid="{00000000-0005-0000-0000-0000BC2D0000}"/>
    <cellStyle name="40% - Accent5 126" xfId="11718" xr:uid="{00000000-0005-0000-0000-0000BD2D0000}"/>
    <cellStyle name="40% - Accent5 127" xfId="11719" xr:uid="{00000000-0005-0000-0000-0000BE2D0000}"/>
    <cellStyle name="40% - Accent5 128" xfId="11720" xr:uid="{00000000-0005-0000-0000-0000BF2D0000}"/>
    <cellStyle name="40% - Accent5 129" xfId="11721" xr:uid="{00000000-0005-0000-0000-0000C02D0000}"/>
    <cellStyle name="40% - Accent5 13" xfId="11722" xr:uid="{00000000-0005-0000-0000-0000C12D0000}"/>
    <cellStyle name="40% - Accent5 13 2" xfId="11723" xr:uid="{00000000-0005-0000-0000-0000C22D0000}"/>
    <cellStyle name="40% - Accent5 13 2 2" xfId="11724" xr:uid="{00000000-0005-0000-0000-0000C32D0000}"/>
    <cellStyle name="40% - Accent5 13 2 2 2" xfId="11725" xr:uid="{00000000-0005-0000-0000-0000C42D0000}"/>
    <cellStyle name="40% - Accent5 13 2 2 2 2" xfId="11726" xr:uid="{00000000-0005-0000-0000-0000C52D0000}"/>
    <cellStyle name="40% - Accent5 13 2 2 3" xfId="11727" xr:uid="{00000000-0005-0000-0000-0000C62D0000}"/>
    <cellStyle name="40% - Accent5 13 2 2 3 2" xfId="11728" xr:uid="{00000000-0005-0000-0000-0000C72D0000}"/>
    <cellStyle name="40% - Accent5 13 2 2 4" xfId="11729" xr:uid="{00000000-0005-0000-0000-0000C82D0000}"/>
    <cellStyle name="40% - Accent5 13 2 3" xfId="11730" xr:uid="{00000000-0005-0000-0000-0000C92D0000}"/>
    <cellStyle name="40% - Accent5 13 2 3 2" xfId="11731" xr:uid="{00000000-0005-0000-0000-0000CA2D0000}"/>
    <cellStyle name="40% - Accent5 13 2 4" xfId="11732" xr:uid="{00000000-0005-0000-0000-0000CB2D0000}"/>
    <cellStyle name="40% - Accent5 13 2 4 2" xfId="11733" xr:uid="{00000000-0005-0000-0000-0000CC2D0000}"/>
    <cellStyle name="40% - Accent5 13 2 5" xfId="11734" xr:uid="{00000000-0005-0000-0000-0000CD2D0000}"/>
    <cellStyle name="40% - Accent5 13 3" xfId="11735" xr:uid="{00000000-0005-0000-0000-0000CE2D0000}"/>
    <cellStyle name="40% - Accent5 13 3 2" xfId="11736" xr:uid="{00000000-0005-0000-0000-0000CF2D0000}"/>
    <cellStyle name="40% - Accent5 13 3 2 2" xfId="11737" xr:uid="{00000000-0005-0000-0000-0000D02D0000}"/>
    <cellStyle name="40% - Accent5 13 3 3" xfId="11738" xr:uid="{00000000-0005-0000-0000-0000D12D0000}"/>
    <cellStyle name="40% - Accent5 13 3 3 2" xfId="11739" xr:uid="{00000000-0005-0000-0000-0000D22D0000}"/>
    <cellStyle name="40% - Accent5 13 3 4" xfId="11740" xr:uid="{00000000-0005-0000-0000-0000D32D0000}"/>
    <cellStyle name="40% - Accent5 13 4" xfId="11741" xr:uid="{00000000-0005-0000-0000-0000D42D0000}"/>
    <cellStyle name="40% - Accent5 13 4 2" xfId="11742" xr:uid="{00000000-0005-0000-0000-0000D52D0000}"/>
    <cellStyle name="40% - Accent5 13 5" xfId="11743" xr:uid="{00000000-0005-0000-0000-0000D62D0000}"/>
    <cellStyle name="40% - Accent5 13 5 2" xfId="11744" xr:uid="{00000000-0005-0000-0000-0000D72D0000}"/>
    <cellStyle name="40% - Accent5 13 6" xfId="11745" xr:uid="{00000000-0005-0000-0000-0000D82D0000}"/>
    <cellStyle name="40% - Accent5 130" xfId="11746" xr:uid="{00000000-0005-0000-0000-0000D92D0000}"/>
    <cellStyle name="40% - Accent5 131" xfId="11747" xr:uid="{00000000-0005-0000-0000-0000DA2D0000}"/>
    <cellStyle name="40% - Accent5 132" xfId="11748" xr:uid="{00000000-0005-0000-0000-0000DB2D0000}"/>
    <cellStyle name="40% - Accent5 14" xfId="11749" xr:uid="{00000000-0005-0000-0000-0000DC2D0000}"/>
    <cellStyle name="40% - Accent5 14 2" xfId="11750" xr:uid="{00000000-0005-0000-0000-0000DD2D0000}"/>
    <cellStyle name="40% - Accent5 14 2 2" xfId="11751" xr:uid="{00000000-0005-0000-0000-0000DE2D0000}"/>
    <cellStyle name="40% - Accent5 14 2 2 2" xfId="11752" xr:uid="{00000000-0005-0000-0000-0000DF2D0000}"/>
    <cellStyle name="40% - Accent5 14 2 2 2 2" xfId="11753" xr:uid="{00000000-0005-0000-0000-0000E02D0000}"/>
    <cellStyle name="40% - Accent5 14 2 2 3" xfId="11754" xr:uid="{00000000-0005-0000-0000-0000E12D0000}"/>
    <cellStyle name="40% - Accent5 14 2 2 3 2" xfId="11755" xr:uid="{00000000-0005-0000-0000-0000E22D0000}"/>
    <cellStyle name="40% - Accent5 14 2 2 4" xfId="11756" xr:uid="{00000000-0005-0000-0000-0000E32D0000}"/>
    <cellStyle name="40% - Accent5 14 2 3" xfId="11757" xr:uid="{00000000-0005-0000-0000-0000E42D0000}"/>
    <cellStyle name="40% - Accent5 14 2 3 2" xfId="11758" xr:uid="{00000000-0005-0000-0000-0000E52D0000}"/>
    <cellStyle name="40% - Accent5 14 2 4" xfId="11759" xr:uid="{00000000-0005-0000-0000-0000E62D0000}"/>
    <cellStyle name="40% - Accent5 14 2 4 2" xfId="11760" xr:uid="{00000000-0005-0000-0000-0000E72D0000}"/>
    <cellStyle name="40% - Accent5 14 2 5" xfId="11761" xr:uid="{00000000-0005-0000-0000-0000E82D0000}"/>
    <cellStyle name="40% - Accent5 14 3" xfId="11762" xr:uid="{00000000-0005-0000-0000-0000E92D0000}"/>
    <cellStyle name="40% - Accent5 14 3 2" xfId="11763" xr:uid="{00000000-0005-0000-0000-0000EA2D0000}"/>
    <cellStyle name="40% - Accent5 14 3 2 2" xfId="11764" xr:uid="{00000000-0005-0000-0000-0000EB2D0000}"/>
    <cellStyle name="40% - Accent5 14 3 3" xfId="11765" xr:uid="{00000000-0005-0000-0000-0000EC2D0000}"/>
    <cellStyle name="40% - Accent5 14 3 3 2" xfId="11766" xr:uid="{00000000-0005-0000-0000-0000ED2D0000}"/>
    <cellStyle name="40% - Accent5 14 3 4" xfId="11767" xr:uid="{00000000-0005-0000-0000-0000EE2D0000}"/>
    <cellStyle name="40% - Accent5 14 4" xfId="11768" xr:uid="{00000000-0005-0000-0000-0000EF2D0000}"/>
    <cellStyle name="40% - Accent5 14 4 2" xfId="11769" xr:uid="{00000000-0005-0000-0000-0000F02D0000}"/>
    <cellStyle name="40% - Accent5 14 5" xfId="11770" xr:uid="{00000000-0005-0000-0000-0000F12D0000}"/>
    <cellStyle name="40% - Accent5 14 5 2" xfId="11771" xr:uid="{00000000-0005-0000-0000-0000F22D0000}"/>
    <cellStyle name="40% - Accent5 14 6" xfId="11772" xr:uid="{00000000-0005-0000-0000-0000F32D0000}"/>
    <cellStyle name="40% - Accent5 15" xfId="11773" xr:uid="{00000000-0005-0000-0000-0000F42D0000}"/>
    <cellStyle name="40% - Accent5 15 2" xfId="11774" xr:uid="{00000000-0005-0000-0000-0000F52D0000}"/>
    <cellStyle name="40% - Accent5 15 2 2" xfId="11775" xr:uid="{00000000-0005-0000-0000-0000F62D0000}"/>
    <cellStyle name="40% - Accent5 15 2 2 2" xfId="11776" xr:uid="{00000000-0005-0000-0000-0000F72D0000}"/>
    <cellStyle name="40% - Accent5 15 2 2 2 2" xfId="11777" xr:uid="{00000000-0005-0000-0000-0000F82D0000}"/>
    <cellStyle name="40% - Accent5 15 2 2 3" xfId="11778" xr:uid="{00000000-0005-0000-0000-0000F92D0000}"/>
    <cellStyle name="40% - Accent5 15 2 2 3 2" xfId="11779" xr:uid="{00000000-0005-0000-0000-0000FA2D0000}"/>
    <cellStyle name="40% - Accent5 15 2 2 4" xfId="11780" xr:uid="{00000000-0005-0000-0000-0000FB2D0000}"/>
    <cellStyle name="40% - Accent5 15 2 3" xfId="11781" xr:uid="{00000000-0005-0000-0000-0000FC2D0000}"/>
    <cellStyle name="40% - Accent5 15 2 3 2" xfId="11782" xr:uid="{00000000-0005-0000-0000-0000FD2D0000}"/>
    <cellStyle name="40% - Accent5 15 2 4" xfId="11783" xr:uid="{00000000-0005-0000-0000-0000FE2D0000}"/>
    <cellStyle name="40% - Accent5 15 2 4 2" xfId="11784" xr:uid="{00000000-0005-0000-0000-0000FF2D0000}"/>
    <cellStyle name="40% - Accent5 15 2 5" xfId="11785" xr:uid="{00000000-0005-0000-0000-0000002E0000}"/>
    <cellStyle name="40% - Accent5 15 3" xfId="11786" xr:uid="{00000000-0005-0000-0000-0000012E0000}"/>
    <cellStyle name="40% - Accent5 15 3 2" xfId="11787" xr:uid="{00000000-0005-0000-0000-0000022E0000}"/>
    <cellStyle name="40% - Accent5 15 3 2 2" xfId="11788" xr:uid="{00000000-0005-0000-0000-0000032E0000}"/>
    <cellStyle name="40% - Accent5 15 3 3" xfId="11789" xr:uid="{00000000-0005-0000-0000-0000042E0000}"/>
    <cellStyle name="40% - Accent5 15 3 3 2" xfId="11790" xr:uid="{00000000-0005-0000-0000-0000052E0000}"/>
    <cellStyle name="40% - Accent5 15 3 4" xfId="11791" xr:uid="{00000000-0005-0000-0000-0000062E0000}"/>
    <cellStyle name="40% - Accent5 15 4" xfId="11792" xr:uid="{00000000-0005-0000-0000-0000072E0000}"/>
    <cellStyle name="40% - Accent5 15 4 2" xfId="11793" xr:uid="{00000000-0005-0000-0000-0000082E0000}"/>
    <cellStyle name="40% - Accent5 15 5" xfId="11794" xr:uid="{00000000-0005-0000-0000-0000092E0000}"/>
    <cellStyle name="40% - Accent5 15 5 2" xfId="11795" xr:uid="{00000000-0005-0000-0000-00000A2E0000}"/>
    <cellStyle name="40% - Accent5 15 6" xfId="11796" xr:uid="{00000000-0005-0000-0000-00000B2E0000}"/>
    <cellStyle name="40% - Accent5 16" xfId="11797" xr:uid="{00000000-0005-0000-0000-00000C2E0000}"/>
    <cellStyle name="40% - Accent5 16 2" xfId="11798" xr:uid="{00000000-0005-0000-0000-00000D2E0000}"/>
    <cellStyle name="40% - Accent5 16 2 2" xfId="11799" xr:uid="{00000000-0005-0000-0000-00000E2E0000}"/>
    <cellStyle name="40% - Accent5 16 2 2 2" xfId="11800" xr:uid="{00000000-0005-0000-0000-00000F2E0000}"/>
    <cellStyle name="40% - Accent5 16 2 2 2 2" xfId="11801" xr:uid="{00000000-0005-0000-0000-0000102E0000}"/>
    <cellStyle name="40% - Accent5 16 2 2 3" xfId="11802" xr:uid="{00000000-0005-0000-0000-0000112E0000}"/>
    <cellStyle name="40% - Accent5 16 2 2 3 2" xfId="11803" xr:uid="{00000000-0005-0000-0000-0000122E0000}"/>
    <cellStyle name="40% - Accent5 16 2 2 4" xfId="11804" xr:uid="{00000000-0005-0000-0000-0000132E0000}"/>
    <cellStyle name="40% - Accent5 16 2 3" xfId="11805" xr:uid="{00000000-0005-0000-0000-0000142E0000}"/>
    <cellStyle name="40% - Accent5 16 2 3 2" xfId="11806" xr:uid="{00000000-0005-0000-0000-0000152E0000}"/>
    <cellStyle name="40% - Accent5 16 2 4" xfId="11807" xr:uid="{00000000-0005-0000-0000-0000162E0000}"/>
    <cellStyle name="40% - Accent5 16 2 4 2" xfId="11808" xr:uid="{00000000-0005-0000-0000-0000172E0000}"/>
    <cellStyle name="40% - Accent5 16 2 5" xfId="11809" xr:uid="{00000000-0005-0000-0000-0000182E0000}"/>
    <cellStyle name="40% - Accent5 16 3" xfId="11810" xr:uid="{00000000-0005-0000-0000-0000192E0000}"/>
    <cellStyle name="40% - Accent5 16 3 2" xfId="11811" xr:uid="{00000000-0005-0000-0000-00001A2E0000}"/>
    <cellStyle name="40% - Accent5 16 3 2 2" xfId="11812" xr:uid="{00000000-0005-0000-0000-00001B2E0000}"/>
    <cellStyle name="40% - Accent5 16 3 3" xfId="11813" xr:uid="{00000000-0005-0000-0000-00001C2E0000}"/>
    <cellStyle name="40% - Accent5 16 3 3 2" xfId="11814" xr:uid="{00000000-0005-0000-0000-00001D2E0000}"/>
    <cellStyle name="40% - Accent5 16 3 4" xfId="11815" xr:uid="{00000000-0005-0000-0000-00001E2E0000}"/>
    <cellStyle name="40% - Accent5 16 4" xfId="11816" xr:uid="{00000000-0005-0000-0000-00001F2E0000}"/>
    <cellStyle name="40% - Accent5 16 4 2" xfId="11817" xr:uid="{00000000-0005-0000-0000-0000202E0000}"/>
    <cellStyle name="40% - Accent5 16 5" xfId="11818" xr:uid="{00000000-0005-0000-0000-0000212E0000}"/>
    <cellStyle name="40% - Accent5 16 5 2" xfId="11819" xr:uid="{00000000-0005-0000-0000-0000222E0000}"/>
    <cellStyle name="40% - Accent5 16 6" xfId="11820" xr:uid="{00000000-0005-0000-0000-0000232E0000}"/>
    <cellStyle name="40% - Accent5 17" xfId="11821" xr:uid="{00000000-0005-0000-0000-0000242E0000}"/>
    <cellStyle name="40% - Accent5 17 2" xfId="11822" xr:uid="{00000000-0005-0000-0000-0000252E0000}"/>
    <cellStyle name="40% - Accent5 17 2 2" xfId="11823" xr:uid="{00000000-0005-0000-0000-0000262E0000}"/>
    <cellStyle name="40% - Accent5 17 2 2 2" xfId="11824" xr:uid="{00000000-0005-0000-0000-0000272E0000}"/>
    <cellStyle name="40% - Accent5 17 2 2 2 2" xfId="11825" xr:uid="{00000000-0005-0000-0000-0000282E0000}"/>
    <cellStyle name="40% - Accent5 17 2 2 3" xfId="11826" xr:uid="{00000000-0005-0000-0000-0000292E0000}"/>
    <cellStyle name="40% - Accent5 17 2 2 3 2" xfId="11827" xr:uid="{00000000-0005-0000-0000-00002A2E0000}"/>
    <cellStyle name="40% - Accent5 17 2 2 4" xfId="11828" xr:uid="{00000000-0005-0000-0000-00002B2E0000}"/>
    <cellStyle name="40% - Accent5 17 2 3" xfId="11829" xr:uid="{00000000-0005-0000-0000-00002C2E0000}"/>
    <cellStyle name="40% - Accent5 17 2 3 2" xfId="11830" xr:uid="{00000000-0005-0000-0000-00002D2E0000}"/>
    <cellStyle name="40% - Accent5 17 2 4" xfId="11831" xr:uid="{00000000-0005-0000-0000-00002E2E0000}"/>
    <cellStyle name="40% - Accent5 17 2 4 2" xfId="11832" xr:uid="{00000000-0005-0000-0000-00002F2E0000}"/>
    <cellStyle name="40% - Accent5 17 2 5" xfId="11833" xr:uid="{00000000-0005-0000-0000-0000302E0000}"/>
    <cellStyle name="40% - Accent5 17 3" xfId="11834" xr:uid="{00000000-0005-0000-0000-0000312E0000}"/>
    <cellStyle name="40% - Accent5 17 3 2" xfId="11835" xr:uid="{00000000-0005-0000-0000-0000322E0000}"/>
    <cellStyle name="40% - Accent5 17 3 2 2" xfId="11836" xr:uid="{00000000-0005-0000-0000-0000332E0000}"/>
    <cellStyle name="40% - Accent5 17 3 3" xfId="11837" xr:uid="{00000000-0005-0000-0000-0000342E0000}"/>
    <cellStyle name="40% - Accent5 17 3 3 2" xfId="11838" xr:uid="{00000000-0005-0000-0000-0000352E0000}"/>
    <cellStyle name="40% - Accent5 17 3 4" xfId="11839" xr:uid="{00000000-0005-0000-0000-0000362E0000}"/>
    <cellStyle name="40% - Accent5 17 4" xfId="11840" xr:uid="{00000000-0005-0000-0000-0000372E0000}"/>
    <cellStyle name="40% - Accent5 17 4 2" xfId="11841" xr:uid="{00000000-0005-0000-0000-0000382E0000}"/>
    <cellStyle name="40% - Accent5 17 5" xfId="11842" xr:uid="{00000000-0005-0000-0000-0000392E0000}"/>
    <cellStyle name="40% - Accent5 17 5 2" xfId="11843" xr:uid="{00000000-0005-0000-0000-00003A2E0000}"/>
    <cellStyle name="40% - Accent5 17 6" xfId="11844" xr:uid="{00000000-0005-0000-0000-00003B2E0000}"/>
    <cellStyle name="40% - Accent5 18" xfId="11845" xr:uid="{00000000-0005-0000-0000-00003C2E0000}"/>
    <cellStyle name="40% - Accent5 18 2" xfId="11846" xr:uid="{00000000-0005-0000-0000-00003D2E0000}"/>
    <cellStyle name="40% - Accent5 18 2 2" xfId="11847" xr:uid="{00000000-0005-0000-0000-00003E2E0000}"/>
    <cellStyle name="40% - Accent5 18 2 2 2" xfId="11848" xr:uid="{00000000-0005-0000-0000-00003F2E0000}"/>
    <cellStyle name="40% - Accent5 18 2 2 2 2" xfId="11849" xr:uid="{00000000-0005-0000-0000-0000402E0000}"/>
    <cellStyle name="40% - Accent5 18 2 2 3" xfId="11850" xr:uid="{00000000-0005-0000-0000-0000412E0000}"/>
    <cellStyle name="40% - Accent5 18 2 2 3 2" xfId="11851" xr:uid="{00000000-0005-0000-0000-0000422E0000}"/>
    <cellStyle name="40% - Accent5 18 2 2 4" xfId="11852" xr:uid="{00000000-0005-0000-0000-0000432E0000}"/>
    <cellStyle name="40% - Accent5 18 2 3" xfId="11853" xr:uid="{00000000-0005-0000-0000-0000442E0000}"/>
    <cellStyle name="40% - Accent5 18 2 3 2" xfId="11854" xr:uid="{00000000-0005-0000-0000-0000452E0000}"/>
    <cellStyle name="40% - Accent5 18 2 4" xfId="11855" xr:uid="{00000000-0005-0000-0000-0000462E0000}"/>
    <cellStyle name="40% - Accent5 18 2 4 2" xfId="11856" xr:uid="{00000000-0005-0000-0000-0000472E0000}"/>
    <cellStyle name="40% - Accent5 18 2 5" xfId="11857" xr:uid="{00000000-0005-0000-0000-0000482E0000}"/>
    <cellStyle name="40% - Accent5 18 3" xfId="11858" xr:uid="{00000000-0005-0000-0000-0000492E0000}"/>
    <cellStyle name="40% - Accent5 18 3 2" xfId="11859" xr:uid="{00000000-0005-0000-0000-00004A2E0000}"/>
    <cellStyle name="40% - Accent5 18 3 2 2" xfId="11860" xr:uid="{00000000-0005-0000-0000-00004B2E0000}"/>
    <cellStyle name="40% - Accent5 18 3 3" xfId="11861" xr:uid="{00000000-0005-0000-0000-00004C2E0000}"/>
    <cellStyle name="40% - Accent5 18 3 3 2" xfId="11862" xr:uid="{00000000-0005-0000-0000-00004D2E0000}"/>
    <cellStyle name="40% - Accent5 18 3 4" xfId="11863" xr:uid="{00000000-0005-0000-0000-00004E2E0000}"/>
    <cellStyle name="40% - Accent5 18 4" xfId="11864" xr:uid="{00000000-0005-0000-0000-00004F2E0000}"/>
    <cellStyle name="40% - Accent5 18 4 2" xfId="11865" xr:uid="{00000000-0005-0000-0000-0000502E0000}"/>
    <cellStyle name="40% - Accent5 18 5" xfId="11866" xr:uid="{00000000-0005-0000-0000-0000512E0000}"/>
    <cellStyle name="40% - Accent5 18 5 2" xfId="11867" xr:uid="{00000000-0005-0000-0000-0000522E0000}"/>
    <cellStyle name="40% - Accent5 18 6" xfId="11868" xr:uid="{00000000-0005-0000-0000-0000532E0000}"/>
    <cellStyle name="40% - Accent5 19" xfId="11869" xr:uid="{00000000-0005-0000-0000-0000542E0000}"/>
    <cellStyle name="40% - Accent5 19 2" xfId="11870" xr:uid="{00000000-0005-0000-0000-0000552E0000}"/>
    <cellStyle name="40% - Accent5 19 2 2" xfId="11871" xr:uid="{00000000-0005-0000-0000-0000562E0000}"/>
    <cellStyle name="40% - Accent5 19 2 2 2" xfId="11872" xr:uid="{00000000-0005-0000-0000-0000572E0000}"/>
    <cellStyle name="40% - Accent5 19 2 2 2 2" xfId="11873" xr:uid="{00000000-0005-0000-0000-0000582E0000}"/>
    <cellStyle name="40% - Accent5 19 2 2 3" xfId="11874" xr:uid="{00000000-0005-0000-0000-0000592E0000}"/>
    <cellStyle name="40% - Accent5 19 2 2 3 2" xfId="11875" xr:uid="{00000000-0005-0000-0000-00005A2E0000}"/>
    <cellStyle name="40% - Accent5 19 2 2 4" xfId="11876" xr:uid="{00000000-0005-0000-0000-00005B2E0000}"/>
    <cellStyle name="40% - Accent5 19 2 3" xfId="11877" xr:uid="{00000000-0005-0000-0000-00005C2E0000}"/>
    <cellStyle name="40% - Accent5 19 2 3 2" xfId="11878" xr:uid="{00000000-0005-0000-0000-00005D2E0000}"/>
    <cellStyle name="40% - Accent5 19 2 4" xfId="11879" xr:uid="{00000000-0005-0000-0000-00005E2E0000}"/>
    <cellStyle name="40% - Accent5 19 2 4 2" xfId="11880" xr:uid="{00000000-0005-0000-0000-00005F2E0000}"/>
    <cellStyle name="40% - Accent5 19 2 5" xfId="11881" xr:uid="{00000000-0005-0000-0000-0000602E0000}"/>
    <cellStyle name="40% - Accent5 19 3" xfId="11882" xr:uid="{00000000-0005-0000-0000-0000612E0000}"/>
    <cellStyle name="40% - Accent5 19 3 2" xfId="11883" xr:uid="{00000000-0005-0000-0000-0000622E0000}"/>
    <cellStyle name="40% - Accent5 19 3 2 2" xfId="11884" xr:uid="{00000000-0005-0000-0000-0000632E0000}"/>
    <cellStyle name="40% - Accent5 19 3 3" xfId="11885" xr:uid="{00000000-0005-0000-0000-0000642E0000}"/>
    <cellStyle name="40% - Accent5 19 3 3 2" xfId="11886" xr:uid="{00000000-0005-0000-0000-0000652E0000}"/>
    <cellStyle name="40% - Accent5 19 3 4" xfId="11887" xr:uid="{00000000-0005-0000-0000-0000662E0000}"/>
    <cellStyle name="40% - Accent5 19 4" xfId="11888" xr:uid="{00000000-0005-0000-0000-0000672E0000}"/>
    <cellStyle name="40% - Accent5 19 4 2" xfId="11889" xr:uid="{00000000-0005-0000-0000-0000682E0000}"/>
    <cellStyle name="40% - Accent5 19 5" xfId="11890" xr:uid="{00000000-0005-0000-0000-0000692E0000}"/>
    <cellStyle name="40% - Accent5 19 5 2" xfId="11891" xr:uid="{00000000-0005-0000-0000-00006A2E0000}"/>
    <cellStyle name="40% - Accent5 19 6" xfId="11892" xr:uid="{00000000-0005-0000-0000-00006B2E0000}"/>
    <cellStyle name="40% - Accent5 2" xfId="11893" xr:uid="{00000000-0005-0000-0000-00006C2E0000}"/>
    <cellStyle name="40% - Accent5 2 2" xfId="11894" xr:uid="{00000000-0005-0000-0000-00006D2E0000}"/>
    <cellStyle name="40% - Accent5 2 2 2" xfId="11895" xr:uid="{00000000-0005-0000-0000-00006E2E0000}"/>
    <cellStyle name="40% - Accent5 2 2 2 2" xfId="11896" xr:uid="{00000000-0005-0000-0000-00006F2E0000}"/>
    <cellStyle name="40% - Accent5 2 2 2 2 2" xfId="11897" xr:uid="{00000000-0005-0000-0000-0000702E0000}"/>
    <cellStyle name="40% - Accent5 2 2 2 2 2 2" xfId="11898" xr:uid="{00000000-0005-0000-0000-0000712E0000}"/>
    <cellStyle name="40% - Accent5 2 2 2 2 3" xfId="11899" xr:uid="{00000000-0005-0000-0000-0000722E0000}"/>
    <cellStyle name="40% - Accent5 2 2 2 2 3 2" xfId="11900" xr:uid="{00000000-0005-0000-0000-0000732E0000}"/>
    <cellStyle name="40% - Accent5 2 2 2 2 4" xfId="11901" xr:uid="{00000000-0005-0000-0000-0000742E0000}"/>
    <cellStyle name="40% - Accent5 2 2 2 3" xfId="11902" xr:uid="{00000000-0005-0000-0000-0000752E0000}"/>
    <cellStyle name="40% - Accent5 2 2 2 3 2" xfId="11903" xr:uid="{00000000-0005-0000-0000-0000762E0000}"/>
    <cellStyle name="40% - Accent5 2 2 2 4" xfId="11904" xr:uid="{00000000-0005-0000-0000-0000772E0000}"/>
    <cellStyle name="40% - Accent5 2 2 2 4 2" xfId="11905" xr:uid="{00000000-0005-0000-0000-0000782E0000}"/>
    <cellStyle name="40% - Accent5 2 2 2 5" xfId="11906" xr:uid="{00000000-0005-0000-0000-0000792E0000}"/>
    <cellStyle name="40% - Accent5 2 2 3" xfId="11907" xr:uid="{00000000-0005-0000-0000-00007A2E0000}"/>
    <cellStyle name="40% - Accent5 2 2 3 2" xfId="11908" xr:uid="{00000000-0005-0000-0000-00007B2E0000}"/>
    <cellStyle name="40% - Accent5 2 2 3 2 2" xfId="11909" xr:uid="{00000000-0005-0000-0000-00007C2E0000}"/>
    <cellStyle name="40% - Accent5 2 2 3 3" xfId="11910" xr:uid="{00000000-0005-0000-0000-00007D2E0000}"/>
    <cellStyle name="40% - Accent5 2 2 3 3 2" xfId="11911" xr:uid="{00000000-0005-0000-0000-00007E2E0000}"/>
    <cellStyle name="40% - Accent5 2 2 3 4" xfId="11912" xr:uid="{00000000-0005-0000-0000-00007F2E0000}"/>
    <cellStyle name="40% - Accent5 2 2 4" xfId="11913" xr:uid="{00000000-0005-0000-0000-0000802E0000}"/>
    <cellStyle name="40% - Accent5 2 2 4 2" xfId="11914" xr:uid="{00000000-0005-0000-0000-0000812E0000}"/>
    <cellStyle name="40% - Accent5 2 2 5" xfId="11915" xr:uid="{00000000-0005-0000-0000-0000822E0000}"/>
    <cellStyle name="40% - Accent5 2 2 5 2" xfId="11916" xr:uid="{00000000-0005-0000-0000-0000832E0000}"/>
    <cellStyle name="40% - Accent5 2 2 6" xfId="11917" xr:uid="{00000000-0005-0000-0000-0000842E0000}"/>
    <cellStyle name="40% - Accent5 2 3" xfId="11918" xr:uid="{00000000-0005-0000-0000-0000852E0000}"/>
    <cellStyle name="40% - Accent5 2 3 2" xfId="11919" xr:uid="{00000000-0005-0000-0000-0000862E0000}"/>
    <cellStyle name="40% - Accent5 2 3 2 2" xfId="11920" xr:uid="{00000000-0005-0000-0000-0000872E0000}"/>
    <cellStyle name="40% - Accent5 2 3 2 2 2" xfId="11921" xr:uid="{00000000-0005-0000-0000-0000882E0000}"/>
    <cellStyle name="40% - Accent5 2 3 2 2 2 2" xfId="11922" xr:uid="{00000000-0005-0000-0000-0000892E0000}"/>
    <cellStyle name="40% - Accent5 2 3 2 2 3" xfId="11923" xr:uid="{00000000-0005-0000-0000-00008A2E0000}"/>
    <cellStyle name="40% - Accent5 2 3 2 2 3 2" xfId="11924" xr:uid="{00000000-0005-0000-0000-00008B2E0000}"/>
    <cellStyle name="40% - Accent5 2 3 2 2 4" xfId="11925" xr:uid="{00000000-0005-0000-0000-00008C2E0000}"/>
    <cellStyle name="40% - Accent5 2 3 2 3" xfId="11926" xr:uid="{00000000-0005-0000-0000-00008D2E0000}"/>
    <cellStyle name="40% - Accent5 2 3 2 3 2" xfId="11927" xr:uid="{00000000-0005-0000-0000-00008E2E0000}"/>
    <cellStyle name="40% - Accent5 2 3 2 4" xfId="11928" xr:uid="{00000000-0005-0000-0000-00008F2E0000}"/>
    <cellStyle name="40% - Accent5 2 3 2 4 2" xfId="11929" xr:uid="{00000000-0005-0000-0000-0000902E0000}"/>
    <cellStyle name="40% - Accent5 2 3 2 5" xfId="11930" xr:uid="{00000000-0005-0000-0000-0000912E0000}"/>
    <cellStyle name="40% - Accent5 2 3 3" xfId="11931" xr:uid="{00000000-0005-0000-0000-0000922E0000}"/>
    <cellStyle name="40% - Accent5 2 3 3 2" xfId="11932" xr:uid="{00000000-0005-0000-0000-0000932E0000}"/>
    <cellStyle name="40% - Accent5 2 3 3 2 2" xfId="11933" xr:uid="{00000000-0005-0000-0000-0000942E0000}"/>
    <cellStyle name="40% - Accent5 2 3 3 3" xfId="11934" xr:uid="{00000000-0005-0000-0000-0000952E0000}"/>
    <cellStyle name="40% - Accent5 2 3 3 3 2" xfId="11935" xr:uid="{00000000-0005-0000-0000-0000962E0000}"/>
    <cellStyle name="40% - Accent5 2 3 3 4" xfId="11936" xr:uid="{00000000-0005-0000-0000-0000972E0000}"/>
    <cellStyle name="40% - Accent5 2 3 4" xfId="11937" xr:uid="{00000000-0005-0000-0000-0000982E0000}"/>
    <cellStyle name="40% - Accent5 2 3 4 2" xfId="11938" xr:uid="{00000000-0005-0000-0000-0000992E0000}"/>
    <cellStyle name="40% - Accent5 2 3 5" xfId="11939" xr:uid="{00000000-0005-0000-0000-00009A2E0000}"/>
    <cellStyle name="40% - Accent5 2 3 5 2" xfId="11940" xr:uid="{00000000-0005-0000-0000-00009B2E0000}"/>
    <cellStyle name="40% - Accent5 2 3 6" xfId="11941" xr:uid="{00000000-0005-0000-0000-00009C2E0000}"/>
    <cellStyle name="40% - Accent5 2 4" xfId="11942" xr:uid="{00000000-0005-0000-0000-00009D2E0000}"/>
    <cellStyle name="40% - Accent5 2 4 2" xfId="11943" xr:uid="{00000000-0005-0000-0000-00009E2E0000}"/>
    <cellStyle name="40% - Accent5 2 4 2 2" xfId="11944" xr:uid="{00000000-0005-0000-0000-00009F2E0000}"/>
    <cellStyle name="40% - Accent5 2 4 2 2 2" xfId="11945" xr:uid="{00000000-0005-0000-0000-0000A02E0000}"/>
    <cellStyle name="40% - Accent5 2 4 2 2 2 2" xfId="11946" xr:uid="{00000000-0005-0000-0000-0000A12E0000}"/>
    <cellStyle name="40% - Accent5 2 4 2 2 3" xfId="11947" xr:uid="{00000000-0005-0000-0000-0000A22E0000}"/>
    <cellStyle name="40% - Accent5 2 4 2 2 3 2" xfId="11948" xr:uid="{00000000-0005-0000-0000-0000A32E0000}"/>
    <cellStyle name="40% - Accent5 2 4 2 2 4" xfId="11949" xr:uid="{00000000-0005-0000-0000-0000A42E0000}"/>
    <cellStyle name="40% - Accent5 2 4 2 3" xfId="11950" xr:uid="{00000000-0005-0000-0000-0000A52E0000}"/>
    <cellStyle name="40% - Accent5 2 4 2 3 2" xfId="11951" xr:uid="{00000000-0005-0000-0000-0000A62E0000}"/>
    <cellStyle name="40% - Accent5 2 4 2 4" xfId="11952" xr:uid="{00000000-0005-0000-0000-0000A72E0000}"/>
    <cellStyle name="40% - Accent5 2 4 2 4 2" xfId="11953" xr:uid="{00000000-0005-0000-0000-0000A82E0000}"/>
    <cellStyle name="40% - Accent5 2 4 2 5" xfId="11954" xr:uid="{00000000-0005-0000-0000-0000A92E0000}"/>
    <cellStyle name="40% - Accent5 2 4 3" xfId="11955" xr:uid="{00000000-0005-0000-0000-0000AA2E0000}"/>
    <cellStyle name="40% - Accent5 2 4 3 2" xfId="11956" xr:uid="{00000000-0005-0000-0000-0000AB2E0000}"/>
    <cellStyle name="40% - Accent5 2 4 3 2 2" xfId="11957" xr:uid="{00000000-0005-0000-0000-0000AC2E0000}"/>
    <cellStyle name="40% - Accent5 2 4 3 3" xfId="11958" xr:uid="{00000000-0005-0000-0000-0000AD2E0000}"/>
    <cellStyle name="40% - Accent5 2 4 3 3 2" xfId="11959" xr:uid="{00000000-0005-0000-0000-0000AE2E0000}"/>
    <cellStyle name="40% - Accent5 2 4 3 4" xfId="11960" xr:uid="{00000000-0005-0000-0000-0000AF2E0000}"/>
    <cellStyle name="40% - Accent5 2 4 4" xfId="11961" xr:uid="{00000000-0005-0000-0000-0000B02E0000}"/>
    <cellStyle name="40% - Accent5 2 4 4 2" xfId="11962" xr:uid="{00000000-0005-0000-0000-0000B12E0000}"/>
    <cellStyle name="40% - Accent5 2 4 5" xfId="11963" xr:uid="{00000000-0005-0000-0000-0000B22E0000}"/>
    <cellStyle name="40% - Accent5 2 4 5 2" xfId="11964" xr:uid="{00000000-0005-0000-0000-0000B32E0000}"/>
    <cellStyle name="40% - Accent5 2 4 6" xfId="11965" xr:uid="{00000000-0005-0000-0000-0000B42E0000}"/>
    <cellStyle name="40% - Accent5 2 5" xfId="11966" xr:uid="{00000000-0005-0000-0000-0000B52E0000}"/>
    <cellStyle name="40% - Accent5 2 5 2" xfId="11967" xr:uid="{00000000-0005-0000-0000-0000B62E0000}"/>
    <cellStyle name="40% - Accent5 2 5 2 2" xfId="11968" xr:uid="{00000000-0005-0000-0000-0000B72E0000}"/>
    <cellStyle name="40% - Accent5 2 5 2 2 2" xfId="11969" xr:uid="{00000000-0005-0000-0000-0000B82E0000}"/>
    <cellStyle name="40% - Accent5 2 5 2 3" xfId="11970" xr:uid="{00000000-0005-0000-0000-0000B92E0000}"/>
    <cellStyle name="40% - Accent5 2 5 2 3 2" xfId="11971" xr:uid="{00000000-0005-0000-0000-0000BA2E0000}"/>
    <cellStyle name="40% - Accent5 2 5 2 4" xfId="11972" xr:uid="{00000000-0005-0000-0000-0000BB2E0000}"/>
    <cellStyle name="40% - Accent5 2 5 3" xfId="11973" xr:uid="{00000000-0005-0000-0000-0000BC2E0000}"/>
    <cellStyle name="40% - Accent5 2 5 3 2" xfId="11974" xr:uid="{00000000-0005-0000-0000-0000BD2E0000}"/>
    <cellStyle name="40% - Accent5 2 5 4" xfId="11975" xr:uid="{00000000-0005-0000-0000-0000BE2E0000}"/>
    <cellStyle name="40% - Accent5 2 5 4 2" xfId="11976" xr:uid="{00000000-0005-0000-0000-0000BF2E0000}"/>
    <cellStyle name="40% - Accent5 2 5 5" xfId="11977" xr:uid="{00000000-0005-0000-0000-0000C02E0000}"/>
    <cellStyle name="40% - Accent5 2 6" xfId="11978" xr:uid="{00000000-0005-0000-0000-0000C12E0000}"/>
    <cellStyle name="40% - Accent5 2 6 2" xfId="11979" xr:uid="{00000000-0005-0000-0000-0000C22E0000}"/>
    <cellStyle name="40% - Accent5 2 6 2 2" xfId="11980" xr:uid="{00000000-0005-0000-0000-0000C32E0000}"/>
    <cellStyle name="40% - Accent5 2 6 3" xfId="11981" xr:uid="{00000000-0005-0000-0000-0000C42E0000}"/>
    <cellStyle name="40% - Accent5 2 6 3 2" xfId="11982" xr:uid="{00000000-0005-0000-0000-0000C52E0000}"/>
    <cellStyle name="40% - Accent5 2 6 4" xfId="11983" xr:uid="{00000000-0005-0000-0000-0000C62E0000}"/>
    <cellStyle name="40% - Accent5 2 7" xfId="11984" xr:uid="{00000000-0005-0000-0000-0000C72E0000}"/>
    <cellStyle name="40% - Accent5 2 7 2" xfId="11985" xr:uid="{00000000-0005-0000-0000-0000C82E0000}"/>
    <cellStyle name="40% - Accent5 2 8" xfId="11986" xr:uid="{00000000-0005-0000-0000-0000C92E0000}"/>
    <cellStyle name="40% - Accent5 2 8 2" xfId="11987" xr:uid="{00000000-0005-0000-0000-0000CA2E0000}"/>
    <cellStyle name="40% - Accent5 2 9" xfId="11988" xr:uid="{00000000-0005-0000-0000-0000CB2E0000}"/>
    <cellStyle name="40% - Accent5 20" xfId="11989" xr:uid="{00000000-0005-0000-0000-0000CC2E0000}"/>
    <cellStyle name="40% - Accent5 20 2" xfId="11990" xr:uid="{00000000-0005-0000-0000-0000CD2E0000}"/>
    <cellStyle name="40% - Accent5 20 2 2" xfId="11991" xr:uid="{00000000-0005-0000-0000-0000CE2E0000}"/>
    <cellStyle name="40% - Accent5 20 2 2 2" xfId="11992" xr:uid="{00000000-0005-0000-0000-0000CF2E0000}"/>
    <cellStyle name="40% - Accent5 20 2 2 2 2" xfId="11993" xr:uid="{00000000-0005-0000-0000-0000D02E0000}"/>
    <cellStyle name="40% - Accent5 20 2 2 3" xfId="11994" xr:uid="{00000000-0005-0000-0000-0000D12E0000}"/>
    <cellStyle name="40% - Accent5 20 2 2 3 2" xfId="11995" xr:uid="{00000000-0005-0000-0000-0000D22E0000}"/>
    <cellStyle name="40% - Accent5 20 2 2 4" xfId="11996" xr:uid="{00000000-0005-0000-0000-0000D32E0000}"/>
    <cellStyle name="40% - Accent5 20 2 3" xfId="11997" xr:uid="{00000000-0005-0000-0000-0000D42E0000}"/>
    <cellStyle name="40% - Accent5 20 2 3 2" xfId="11998" xr:uid="{00000000-0005-0000-0000-0000D52E0000}"/>
    <cellStyle name="40% - Accent5 20 2 4" xfId="11999" xr:uid="{00000000-0005-0000-0000-0000D62E0000}"/>
    <cellStyle name="40% - Accent5 20 2 4 2" xfId="12000" xr:uid="{00000000-0005-0000-0000-0000D72E0000}"/>
    <cellStyle name="40% - Accent5 20 2 5" xfId="12001" xr:uid="{00000000-0005-0000-0000-0000D82E0000}"/>
    <cellStyle name="40% - Accent5 20 3" xfId="12002" xr:uid="{00000000-0005-0000-0000-0000D92E0000}"/>
    <cellStyle name="40% - Accent5 20 3 2" xfId="12003" xr:uid="{00000000-0005-0000-0000-0000DA2E0000}"/>
    <cellStyle name="40% - Accent5 20 3 2 2" xfId="12004" xr:uid="{00000000-0005-0000-0000-0000DB2E0000}"/>
    <cellStyle name="40% - Accent5 20 3 3" xfId="12005" xr:uid="{00000000-0005-0000-0000-0000DC2E0000}"/>
    <cellStyle name="40% - Accent5 20 3 3 2" xfId="12006" xr:uid="{00000000-0005-0000-0000-0000DD2E0000}"/>
    <cellStyle name="40% - Accent5 20 3 4" xfId="12007" xr:uid="{00000000-0005-0000-0000-0000DE2E0000}"/>
    <cellStyle name="40% - Accent5 20 4" xfId="12008" xr:uid="{00000000-0005-0000-0000-0000DF2E0000}"/>
    <cellStyle name="40% - Accent5 20 4 2" xfId="12009" xr:uid="{00000000-0005-0000-0000-0000E02E0000}"/>
    <cellStyle name="40% - Accent5 20 5" xfId="12010" xr:uid="{00000000-0005-0000-0000-0000E12E0000}"/>
    <cellStyle name="40% - Accent5 20 5 2" xfId="12011" xr:uid="{00000000-0005-0000-0000-0000E22E0000}"/>
    <cellStyle name="40% - Accent5 20 6" xfId="12012" xr:uid="{00000000-0005-0000-0000-0000E32E0000}"/>
    <cellStyle name="40% - Accent5 21" xfId="12013" xr:uid="{00000000-0005-0000-0000-0000E42E0000}"/>
    <cellStyle name="40% - Accent5 21 2" xfId="12014" xr:uid="{00000000-0005-0000-0000-0000E52E0000}"/>
    <cellStyle name="40% - Accent5 21 2 2" xfId="12015" xr:uid="{00000000-0005-0000-0000-0000E62E0000}"/>
    <cellStyle name="40% - Accent5 21 2 2 2" xfId="12016" xr:uid="{00000000-0005-0000-0000-0000E72E0000}"/>
    <cellStyle name="40% - Accent5 21 2 2 2 2" xfId="12017" xr:uid="{00000000-0005-0000-0000-0000E82E0000}"/>
    <cellStyle name="40% - Accent5 21 2 2 3" xfId="12018" xr:uid="{00000000-0005-0000-0000-0000E92E0000}"/>
    <cellStyle name="40% - Accent5 21 2 2 3 2" xfId="12019" xr:uid="{00000000-0005-0000-0000-0000EA2E0000}"/>
    <cellStyle name="40% - Accent5 21 2 2 4" xfId="12020" xr:uid="{00000000-0005-0000-0000-0000EB2E0000}"/>
    <cellStyle name="40% - Accent5 21 2 3" xfId="12021" xr:uid="{00000000-0005-0000-0000-0000EC2E0000}"/>
    <cellStyle name="40% - Accent5 21 2 3 2" xfId="12022" xr:uid="{00000000-0005-0000-0000-0000ED2E0000}"/>
    <cellStyle name="40% - Accent5 21 2 4" xfId="12023" xr:uid="{00000000-0005-0000-0000-0000EE2E0000}"/>
    <cellStyle name="40% - Accent5 21 2 4 2" xfId="12024" xr:uid="{00000000-0005-0000-0000-0000EF2E0000}"/>
    <cellStyle name="40% - Accent5 21 2 5" xfId="12025" xr:uid="{00000000-0005-0000-0000-0000F02E0000}"/>
    <cellStyle name="40% - Accent5 21 3" xfId="12026" xr:uid="{00000000-0005-0000-0000-0000F12E0000}"/>
    <cellStyle name="40% - Accent5 21 3 2" xfId="12027" xr:uid="{00000000-0005-0000-0000-0000F22E0000}"/>
    <cellStyle name="40% - Accent5 21 3 2 2" xfId="12028" xr:uid="{00000000-0005-0000-0000-0000F32E0000}"/>
    <cellStyle name="40% - Accent5 21 3 3" xfId="12029" xr:uid="{00000000-0005-0000-0000-0000F42E0000}"/>
    <cellStyle name="40% - Accent5 21 3 3 2" xfId="12030" xr:uid="{00000000-0005-0000-0000-0000F52E0000}"/>
    <cellStyle name="40% - Accent5 21 3 4" xfId="12031" xr:uid="{00000000-0005-0000-0000-0000F62E0000}"/>
    <cellStyle name="40% - Accent5 21 4" xfId="12032" xr:uid="{00000000-0005-0000-0000-0000F72E0000}"/>
    <cellStyle name="40% - Accent5 21 4 2" xfId="12033" xr:uid="{00000000-0005-0000-0000-0000F82E0000}"/>
    <cellStyle name="40% - Accent5 21 5" xfId="12034" xr:uid="{00000000-0005-0000-0000-0000F92E0000}"/>
    <cellStyle name="40% - Accent5 21 5 2" xfId="12035" xr:uid="{00000000-0005-0000-0000-0000FA2E0000}"/>
    <cellStyle name="40% - Accent5 21 6" xfId="12036" xr:uid="{00000000-0005-0000-0000-0000FB2E0000}"/>
    <cellStyle name="40% - Accent5 22" xfId="12037" xr:uid="{00000000-0005-0000-0000-0000FC2E0000}"/>
    <cellStyle name="40% - Accent5 22 2" xfId="12038" xr:uid="{00000000-0005-0000-0000-0000FD2E0000}"/>
    <cellStyle name="40% - Accent5 22 2 2" xfId="12039" xr:uid="{00000000-0005-0000-0000-0000FE2E0000}"/>
    <cellStyle name="40% - Accent5 22 2 2 2" xfId="12040" xr:uid="{00000000-0005-0000-0000-0000FF2E0000}"/>
    <cellStyle name="40% - Accent5 22 2 2 2 2" xfId="12041" xr:uid="{00000000-0005-0000-0000-0000002F0000}"/>
    <cellStyle name="40% - Accent5 22 2 2 3" xfId="12042" xr:uid="{00000000-0005-0000-0000-0000012F0000}"/>
    <cellStyle name="40% - Accent5 22 2 2 3 2" xfId="12043" xr:uid="{00000000-0005-0000-0000-0000022F0000}"/>
    <cellStyle name="40% - Accent5 22 2 2 4" xfId="12044" xr:uid="{00000000-0005-0000-0000-0000032F0000}"/>
    <cellStyle name="40% - Accent5 22 2 3" xfId="12045" xr:uid="{00000000-0005-0000-0000-0000042F0000}"/>
    <cellStyle name="40% - Accent5 22 2 3 2" xfId="12046" xr:uid="{00000000-0005-0000-0000-0000052F0000}"/>
    <cellStyle name="40% - Accent5 22 2 4" xfId="12047" xr:uid="{00000000-0005-0000-0000-0000062F0000}"/>
    <cellStyle name="40% - Accent5 22 2 4 2" xfId="12048" xr:uid="{00000000-0005-0000-0000-0000072F0000}"/>
    <cellStyle name="40% - Accent5 22 2 5" xfId="12049" xr:uid="{00000000-0005-0000-0000-0000082F0000}"/>
    <cellStyle name="40% - Accent5 22 3" xfId="12050" xr:uid="{00000000-0005-0000-0000-0000092F0000}"/>
    <cellStyle name="40% - Accent5 22 3 2" xfId="12051" xr:uid="{00000000-0005-0000-0000-00000A2F0000}"/>
    <cellStyle name="40% - Accent5 22 3 2 2" xfId="12052" xr:uid="{00000000-0005-0000-0000-00000B2F0000}"/>
    <cellStyle name="40% - Accent5 22 3 3" xfId="12053" xr:uid="{00000000-0005-0000-0000-00000C2F0000}"/>
    <cellStyle name="40% - Accent5 22 3 3 2" xfId="12054" xr:uid="{00000000-0005-0000-0000-00000D2F0000}"/>
    <cellStyle name="40% - Accent5 22 3 4" xfId="12055" xr:uid="{00000000-0005-0000-0000-00000E2F0000}"/>
    <cellStyle name="40% - Accent5 22 4" xfId="12056" xr:uid="{00000000-0005-0000-0000-00000F2F0000}"/>
    <cellStyle name="40% - Accent5 22 4 2" xfId="12057" xr:uid="{00000000-0005-0000-0000-0000102F0000}"/>
    <cellStyle name="40% - Accent5 22 5" xfId="12058" xr:uid="{00000000-0005-0000-0000-0000112F0000}"/>
    <cellStyle name="40% - Accent5 22 5 2" xfId="12059" xr:uid="{00000000-0005-0000-0000-0000122F0000}"/>
    <cellStyle name="40% - Accent5 22 6" xfId="12060" xr:uid="{00000000-0005-0000-0000-0000132F0000}"/>
    <cellStyle name="40% - Accent5 23" xfId="12061" xr:uid="{00000000-0005-0000-0000-0000142F0000}"/>
    <cellStyle name="40% - Accent5 23 2" xfId="12062" xr:uid="{00000000-0005-0000-0000-0000152F0000}"/>
    <cellStyle name="40% - Accent5 23 2 2" xfId="12063" xr:uid="{00000000-0005-0000-0000-0000162F0000}"/>
    <cellStyle name="40% - Accent5 23 2 2 2" xfId="12064" xr:uid="{00000000-0005-0000-0000-0000172F0000}"/>
    <cellStyle name="40% - Accent5 23 2 2 2 2" xfId="12065" xr:uid="{00000000-0005-0000-0000-0000182F0000}"/>
    <cellStyle name="40% - Accent5 23 2 2 3" xfId="12066" xr:uid="{00000000-0005-0000-0000-0000192F0000}"/>
    <cellStyle name="40% - Accent5 23 2 2 3 2" xfId="12067" xr:uid="{00000000-0005-0000-0000-00001A2F0000}"/>
    <cellStyle name="40% - Accent5 23 2 2 4" xfId="12068" xr:uid="{00000000-0005-0000-0000-00001B2F0000}"/>
    <cellStyle name="40% - Accent5 23 2 3" xfId="12069" xr:uid="{00000000-0005-0000-0000-00001C2F0000}"/>
    <cellStyle name="40% - Accent5 23 2 3 2" xfId="12070" xr:uid="{00000000-0005-0000-0000-00001D2F0000}"/>
    <cellStyle name="40% - Accent5 23 2 4" xfId="12071" xr:uid="{00000000-0005-0000-0000-00001E2F0000}"/>
    <cellStyle name="40% - Accent5 23 2 4 2" xfId="12072" xr:uid="{00000000-0005-0000-0000-00001F2F0000}"/>
    <cellStyle name="40% - Accent5 23 2 5" xfId="12073" xr:uid="{00000000-0005-0000-0000-0000202F0000}"/>
    <cellStyle name="40% - Accent5 23 3" xfId="12074" xr:uid="{00000000-0005-0000-0000-0000212F0000}"/>
    <cellStyle name="40% - Accent5 23 3 2" xfId="12075" xr:uid="{00000000-0005-0000-0000-0000222F0000}"/>
    <cellStyle name="40% - Accent5 23 3 2 2" xfId="12076" xr:uid="{00000000-0005-0000-0000-0000232F0000}"/>
    <cellStyle name="40% - Accent5 23 3 3" xfId="12077" xr:uid="{00000000-0005-0000-0000-0000242F0000}"/>
    <cellStyle name="40% - Accent5 23 3 3 2" xfId="12078" xr:uid="{00000000-0005-0000-0000-0000252F0000}"/>
    <cellStyle name="40% - Accent5 23 3 4" xfId="12079" xr:uid="{00000000-0005-0000-0000-0000262F0000}"/>
    <cellStyle name="40% - Accent5 23 4" xfId="12080" xr:uid="{00000000-0005-0000-0000-0000272F0000}"/>
    <cellStyle name="40% - Accent5 23 4 2" xfId="12081" xr:uid="{00000000-0005-0000-0000-0000282F0000}"/>
    <cellStyle name="40% - Accent5 23 5" xfId="12082" xr:uid="{00000000-0005-0000-0000-0000292F0000}"/>
    <cellStyle name="40% - Accent5 23 5 2" xfId="12083" xr:uid="{00000000-0005-0000-0000-00002A2F0000}"/>
    <cellStyle name="40% - Accent5 23 6" xfId="12084" xr:uid="{00000000-0005-0000-0000-00002B2F0000}"/>
    <cellStyle name="40% - Accent5 24" xfId="12085" xr:uid="{00000000-0005-0000-0000-00002C2F0000}"/>
    <cellStyle name="40% - Accent5 24 2" xfId="12086" xr:uid="{00000000-0005-0000-0000-00002D2F0000}"/>
    <cellStyle name="40% - Accent5 24 2 2" xfId="12087" xr:uid="{00000000-0005-0000-0000-00002E2F0000}"/>
    <cellStyle name="40% - Accent5 24 2 2 2" xfId="12088" xr:uid="{00000000-0005-0000-0000-00002F2F0000}"/>
    <cellStyle name="40% - Accent5 24 2 2 2 2" xfId="12089" xr:uid="{00000000-0005-0000-0000-0000302F0000}"/>
    <cellStyle name="40% - Accent5 24 2 2 3" xfId="12090" xr:uid="{00000000-0005-0000-0000-0000312F0000}"/>
    <cellStyle name="40% - Accent5 24 2 2 3 2" xfId="12091" xr:uid="{00000000-0005-0000-0000-0000322F0000}"/>
    <cellStyle name="40% - Accent5 24 2 2 4" xfId="12092" xr:uid="{00000000-0005-0000-0000-0000332F0000}"/>
    <cellStyle name="40% - Accent5 24 2 3" xfId="12093" xr:uid="{00000000-0005-0000-0000-0000342F0000}"/>
    <cellStyle name="40% - Accent5 24 2 3 2" xfId="12094" xr:uid="{00000000-0005-0000-0000-0000352F0000}"/>
    <cellStyle name="40% - Accent5 24 2 4" xfId="12095" xr:uid="{00000000-0005-0000-0000-0000362F0000}"/>
    <cellStyle name="40% - Accent5 24 2 4 2" xfId="12096" xr:uid="{00000000-0005-0000-0000-0000372F0000}"/>
    <cellStyle name="40% - Accent5 24 2 5" xfId="12097" xr:uid="{00000000-0005-0000-0000-0000382F0000}"/>
    <cellStyle name="40% - Accent5 24 3" xfId="12098" xr:uid="{00000000-0005-0000-0000-0000392F0000}"/>
    <cellStyle name="40% - Accent5 24 3 2" xfId="12099" xr:uid="{00000000-0005-0000-0000-00003A2F0000}"/>
    <cellStyle name="40% - Accent5 24 3 2 2" xfId="12100" xr:uid="{00000000-0005-0000-0000-00003B2F0000}"/>
    <cellStyle name="40% - Accent5 24 3 3" xfId="12101" xr:uid="{00000000-0005-0000-0000-00003C2F0000}"/>
    <cellStyle name="40% - Accent5 24 3 3 2" xfId="12102" xr:uid="{00000000-0005-0000-0000-00003D2F0000}"/>
    <cellStyle name="40% - Accent5 24 3 4" xfId="12103" xr:uid="{00000000-0005-0000-0000-00003E2F0000}"/>
    <cellStyle name="40% - Accent5 24 4" xfId="12104" xr:uid="{00000000-0005-0000-0000-00003F2F0000}"/>
    <cellStyle name="40% - Accent5 24 4 2" xfId="12105" xr:uid="{00000000-0005-0000-0000-0000402F0000}"/>
    <cellStyle name="40% - Accent5 24 5" xfId="12106" xr:uid="{00000000-0005-0000-0000-0000412F0000}"/>
    <cellStyle name="40% - Accent5 24 5 2" xfId="12107" xr:uid="{00000000-0005-0000-0000-0000422F0000}"/>
    <cellStyle name="40% - Accent5 24 6" xfId="12108" xr:uid="{00000000-0005-0000-0000-0000432F0000}"/>
    <cellStyle name="40% - Accent5 25" xfId="12109" xr:uid="{00000000-0005-0000-0000-0000442F0000}"/>
    <cellStyle name="40% - Accent5 25 2" xfId="12110" xr:uid="{00000000-0005-0000-0000-0000452F0000}"/>
    <cellStyle name="40% - Accent5 25 2 2" xfId="12111" xr:uid="{00000000-0005-0000-0000-0000462F0000}"/>
    <cellStyle name="40% - Accent5 25 2 2 2" xfId="12112" xr:uid="{00000000-0005-0000-0000-0000472F0000}"/>
    <cellStyle name="40% - Accent5 25 2 2 2 2" xfId="12113" xr:uid="{00000000-0005-0000-0000-0000482F0000}"/>
    <cellStyle name="40% - Accent5 25 2 2 3" xfId="12114" xr:uid="{00000000-0005-0000-0000-0000492F0000}"/>
    <cellStyle name="40% - Accent5 25 2 2 3 2" xfId="12115" xr:uid="{00000000-0005-0000-0000-00004A2F0000}"/>
    <cellStyle name="40% - Accent5 25 2 2 4" xfId="12116" xr:uid="{00000000-0005-0000-0000-00004B2F0000}"/>
    <cellStyle name="40% - Accent5 25 2 3" xfId="12117" xr:uid="{00000000-0005-0000-0000-00004C2F0000}"/>
    <cellStyle name="40% - Accent5 25 2 3 2" xfId="12118" xr:uid="{00000000-0005-0000-0000-00004D2F0000}"/>
    <cellStyle name="40% - Accent5 25 2 4" xfId="12119" xr:uid="{00000000-0005-0000-0000-00004E2F0000}"/>
    <cellStyle name="40% - Accent5 25 2 4 2" xfId="12120" xr:uid="{00000000-0005-0000-0000-00004F2F0000}"/>
    <cellStyle name="40% - Accent5 25 2 5" xfId="12121" xr:uid="{00000000-0005-0000-0000-0000502F0000}"/>
    <cellStyle name="40% - Accent5 25 3" xfId="12122" xr:uid="{00000000-0005-0000-0000-0000512F0000}"/>
    <cellStyle name="40% - Accent5 25 3 2" xfId="12123" xr:uid="{00000000-0005-0000-0000-0000522F0000}"/>
    <cellStyle name="40% - Accent5 25 3 2 2" xfId="12124" xr:uid="{00000000-0005-0000-0000-0000532F0000}"/>
    <cellStyle name="40% - Accent5 25 3 3" xfId="12125" xr:uid="{00000000-0005-0000-0000-0000542F0000}"/>
    <cellStyle name="40% - Accent5 25 3 3 2" xfId="12126" xr:uid="{00000000-0005-0000-0000-0000552F0000}"/>
    <cellStyle name="40% - Accent5 25 3 4" xfId="12127" xr:uid="{00000000-0005-0000-0000-0000562F0000}"/>
    <cellStyle name="40% - Accent5 25 4" xfId="12128" xr:uid="{00000000-0005-0000-0000-0000572F0000}"/>
    <cellStyle name="40% - Accent5 25 4 2" xfId="12129" xr:uid="{00000000-0005-0000-0000-0000582F0000}"/>
    <cellStyle name="40% - Accent5 25 5" xfId="12130" xr:uid="{00000000-0005-0000-0000-0000592F0000}"/>
    <cellStyle name="40% - Accent5 25 5 2" xfId="12131" xr:uid="{00000000-0005-0000-0000-00005A2F0000}"/>
    <cellStyle name="40% - Accent5 25 6" xfId="12132" xr:uid="{00000000-0005-0000-0000-00005B2F0000}"/>
    <cellStyle name="40% - Accent5 26" xfId="12133" xr:uid="{00000000-0005-0000-0000-00005C2F0000}"/>
    <cellStyle name="40% - Accent5 26 2" xfId="12134" xr:uid="{00000000-0005-0000-0000-00005D2F0000}"/>
    <cellStyle name="40% - Accent5 26 2 2" xfId="12135" xr:uid="{00000000-0005-0000-0000-00005E2F0000}"/>
    <cellStyle name="40% - Accent5 26 2 2 2" xfId="12136" xr:uid="{00000000-0005-0000-0000-00005F2F0000}"/>
    <cellStyle name="40% - Accent5 26 2 3" xfId="12137" xr:uid="{00000000-0005-0000-0000-0000602F0000}"/>
    <cellStyle name="40% - Accent5 26 2 3 2" xfId="12138" xr:uid="{00000000-0005-0000-0000-0000612F0000}"/>
    <cellStyle name="40% - Accent5 26 2 4" xfId="12139" xr:uid="{00000000-0005-0000-0000-0000622F0000}"/>
    <cellStyle name="40% - Accent5 26 3" xfId="12140" xr:uid="{00000000-0005-0000-0000-0000632F0000}"/>
    <cellStyle name="40% - Accent5 26 3 2" xfId="12141" xr:uid="{00000000-0005-0000-0000-0000642F0000}"/>
    <cellStyle name="40% - Accent5 26 4" xfId="12142" xr:uid="{00000000-0005-0000-0000-0000652F0000}"/>
    <cellStyle name="40% - Accent5 26 4 2" xfId="12143" xr:uid="{00000000-0005-0000-0000-0000662F0000}"/>
    <cellStyle name="40% - Accent5 26 5" xfId="12144" xr:uid="{00000000-0005-0000-0000-0000672F0000}"/>
    <cellStyle name="40% - Accent5 27" xfId="12145" xr:uid="{00000000-0005-0000-0000-0000682F0000}"/>
    <cellStyle name="40% - Accent5 27 2" xfId="12146" xr:uid="{00000000-0005-0000-0000-0000692F0000}"/>
    <cellStyle name="40% - Accent5 27 2 2" xfId="12147" xr:uid="{00000000-0005-0000-0000-00006A2F0000}"/>
    <cellStyle name="40% - Accent5 27 3" xfId="12148" xr:uid="{00000000-0005-0000-0000-00006B2F0000}"/>
    <cellStyle name="40% - Accent5 27 3 2" xfId="12149" xr:uid="{00000000-0005-0000-0000-00006C2F0000}"/>
    <cellStyle name="40% - Accent5 27 4" xfId="12150" xr:uid="{00000000-0005-0000-0000-00006D2F0000}"/>
    <cellStyle name="40% - Accent5 28" xfId="12151" xr:uid="{00000000-0005-0000-0000-00006E2F0000}"/>
    <cellStyle name="40% - Accent5 28 2" xfId="12152" xr:uid="{00000000-0005-0000-0000-00006F2F0000}"/>
    <cellStyle name="40% - Accent5 28 2 2" xfId="12153" xr:uid="{00000000-0005-0000-0000-0000702F0000}"/>
    <cellStyle name="40% - Accent5 28 3" xfId="12154" xr:uid="{00000000-0005-0000-0000-0000712F0000}"/>
    <cellStyle name="40% - Accent5 29" xfId="12155" xr:uid="{00000000-0005-0000-0000-0000722F0000}"/>
    <cellStyle name="40% - Accent5 29 2" xfId="12156" xr:uid="{00000000-0005-0000-0000-0000732F0000}"/>
    <cellStyle name="40% - Accent5 3" xfId="12157" xr:uid="{00000000-0005-0000-0000-0000742F0000}"/>
    <cellStyle name="40% - Accent5 3 2" xfId="12158" xr:uid="{00000000-0005-0000-0000-0000752F0000}"/>
    <cellStyle name="40% - Accent5 3 2 2" xfId="12159" xr:uid="{00000000-0005-0000-0000-0000762F0000}"/>
    <cellStyle name="40% - Accent5 3 2 2 2" xfId="12160" xr:uid="{00000000-0005-0000-0000-0000772F0000}"/>
    <cellStyle name="40% - Accent5 3 2 2 2 2" xfId="12161" xr:uid="{00000000-0005-0000-0000-0000782F0000}"/>
    <cellStyle name="40% - Accent5 3 2 2 2 2 2" xfId="12162" xr:uid="{00000000-0005-0000-0000-0000792F0000}"/>
    <cellStyle name="40% - Accent5 3 2 2 2 3" xfId="12163" xr:uid="{00000000-0005-0000-0000-00007A2F0000}"/>
    <cellStyle name="40% - Accent5 3 2 2 2 3 2" xfId="12164" xr:uid="{00000000-0005-0000-0000-00007B2F0000}"/>
    <cellStyle name="40% - Accent5 3 2 2 2 4" xfId="12165" xr:uid="{00000000-0005-0000-0000-00007C2F0000}"/>
    <cellStyle name="40% - Accent5 3 2 2 3" xfId="12166" xr:uid="{00000000-0005-0000-0000-00007D2F0000}"/>
    <cellStyle name="40% - Accent5 3 2 2 3 2" xfId="12167" xr:uid="{00000000-0005-0000-0000-00007E2F0000}"/>
    <cellStyle name="40% - Accent5 3 2 2 4" xfId="12168" xr:uid="{00000000-0005-0000-0000-00007F2F0000}"/>
    <cellStyle name="40% - Accent5 3 2 2 4 2" xfId="12169" xr:uid="{00000000-0005-0000-0000-0000802F0000}"/>
    <cellStyle name="40% - Accent5 3 2 2 5" xfId="12170" xr:uid="{00000000-0005-0000-0000-0000812F0000}"/>
    <cellStyle name="40% - Accent5 3 2 3" xfId="12171" xr:uid="{00000000-0005-0000-0000-0000822F0000}"/>
    <cellStyle name="40% - Accent5 3 2 3 2" xfId="12172" xr:uid="{00000000-0005-0000-0000-0000832F0000}"/>
    <cellStyle name="40% - Accent5 3 2 3 2 2" xfId="12173" xr:uid="{00000000-0005-0000-0000-0000842F0000}"/>
    <cellStyle name="40% - Accent5 3 2 3 3" xfId="12174" xr:uid="{00000000-0005-0000-0000-0000852F0000}"/>
    <cellStyle name="40% - Accent5 3 2 3 3 2" xfId="12175" xr:uid="{00000000-0005-0000-0000-0000862F0000}"/>
    <cellStyle name="40% - Accent5 3 2 3 4" xfId="12176" xr:uid="{00000000-0005-0000-0000-0000872F0000}"/>
    <cellStyle name="40% - Accent5 3 2 4" xfId="12177" xr:uid="{00000000-0005-0000-0000-0000882F0000}"/>
    <cellStyle name="40% - Accent5 3 2 4 2" xfId="12178" xr:uid="{00000000-0005-0000-0000-0000892F0000}"/>
    <cellStyle name="40% - Accent5 3 2 5" xfId="12179" xr:uid="{00000000-0005-0000-0000-00008A2F0000}"/>
    <cellStyle name="40% - Accent5 3 2 5 2" xfId="12180" xr:uid="{00000000-0005-0000-0000-00008B2F0000}"/>
    <cellStyle name="40% - Accent5 3 2 6" xfId="12181" xr:uid="{00000000-0005-0000-0000-00008C2F0000}"/>
    <cellStyle name="40% - Accent5 3 3" xfId="12182" xr:uid="{00000000-0005-0000-0000-00008D2F0000}"/>
    <cellStyle name="40% - Accent5 3 3 2" xfId="12183" xr:uid="{00000000-0005-0000-0000-00008E2F0000}"/>
    <cellStyle name="40% - Accent5 3 3 2 2" xfId="12184" xr:uid="{00000000-0005-0000-0000-00008F2F0000}"/>
    <cellStyle name="40% - Accent5 3 3 2 2 2" xfId="12185" xr:uid="{00000000-0005-0000-0000-0000902F0000}"/>
    <cellStyle name="40% - Accent5 3 3 2 2 2 2" xfId="12186" xr:uid="{00000000-0005-0000-0000-0000912F0000}"/>
    <cellStyle name="40% - Accent5 3 3 2 2 3" xfId="12187" xr:uid="{00000000-0005-0000-0000-0000922F0000}"/>
    <cellStyle name="40% - Accent5 3 3 2 2 3 2" xfId="12188" xr:uid="{00000000-0005-0000-0000-0000932F0000}"/>
    <cellStyle name="40% - Accent5 3 3 2 2 4" xfId="12189" xr:uid="{00000000-0005-0000-0000-0000942F0000}"/>
    <cellStyle name="40% - Accent5 3 3 2 3" xfId="12190" xr:uid="{00000000-0005-0000-0000-0000952F0000}"/>
    <cellStyle name="40% - Accent5 3 3 2 3 2" xfId="12191" xr:uid="{00000000-0005-0000-0000-0000962F0000}"/>
    <cellStyle name="40% - Accent5 3 3 2 4" xfId="12192" xr:uid="{00000000-0005-0000-0000-0000972F0000}"/>
    <cellStyle name="40% - Accent5 3 3 2 4 2" xfId="12193" xr:uid="{00000000-0005-0000-0000-0000982F0000}"/>
    <cellStyle name="40% - Accent5 3 3 2 5" xfId="12194" xr:uid="{00000000-0005-0000-0000-0000992F0000}"/>
    <cellStyle name="40% - Accent5 3 3 3" xfId="12195" xr:uid="{00000000-0005-0000-0000-00009A2F0000}"/>
    <cellStyle name="40% - Accent5 3 3 3 2" xfId="12196" xr:uid="{00000000-0005-0000-0000-00009B2F0000}"/>
    <cellStyle name="40% - Accent5 3 3 3 2 2" xfId="12197" xr:uid="{00000000-0005-0000-0000-00009C2F0000}"/>
    <cellStyle name="40% - Accent5 3 3 3 3" xfId="12198" xr:uid="{00000000-0005-0000-0000-00009D2F0000}"/>
    <cellStyle name="40% - Accent5 3 3 3 3 2" xfId="12199" xr:uid="{00000000-0005-0000-0000-00009E2F0000}"/>
    <cellStyle name="40% - Accent5 3 3 3 4" xfId="12200" xr:uid="{00000000-0005-0000-0000-00009F2F0000}"/>
    <cellStyle name="40% - Accent5 3 3 4" xfId="12201" xr:uid="{00000000-0005-0000-0000-0000A02F0000}"/>
    <cellStyle name="40% - Accent5 3 3 4 2" xfId="12202" xr:uid="{00000000-0005-0000-0000-0000A12F0000}"/>
    <cellStyle name="40% - Accent5 3 3 5" xfId="12203" xr:uid="{00000000-0005-0000-0000-0000A22F0000}"/>
    <cellStyle name="40% - Accent5 3 3 5 2" xfId="12204" xr:uid="{00000000-0005-0000-0000-0000A32F0000}"/>
    <cellStyle name="40% - Accent5 3 3 6" xfId="12205" xr:uid="{00000000-0005-0000-0000-0000A42F0000}"/>
    <cellStyle name="40% - Accent5 3 4" xfId="12206" xr:uid="{00000000-0005-0000-0000-0000A52F0000}"/>
    <cellStyle name="40% - Accent5 3 4 2" xfId="12207" xr:uid="{00000000-0005-0000-0000-0000A62F0000}"/>
    <cellStyle name="40% - Accent5 3 4 2 2" xfId="12208" xr:uid="{00000000-0005-0000-0000-0000A72F0000}"/>
    <cellStyle name="40% - Accent5 3 4 2 2 2" xfId="12209" xr:uid="{00000000-0005-0000-0000-0000A82F0000}"/>
    <cellStyle name="40% - Accent5 3 4 2 2 2 2" xfId="12210" xr:uid="{00000000-0005-0000-0000-0000A92F0000}"/>
    <cellStyle name="40% - Accent5 3 4 2 2 3" xfId="12211" xr:uid="{00000000-0005-0000-0000-0000AA2F0000}"/>
    <cellStyle name="40% - Accent5 3 4 2 2 3 2" xfId="12212" xr:uid="{00000000-0005-0000-0000-0000AB2F0000}"/>
    <cellStyle name="40% - Accent5 3 4 2 2 4" xfId="12213" xr:uid="{00000000-0005-0000-0000-0000AC2F0000}"/>
    <cellStyle name="40% - Accent5 3 4 2 3" xfId="12214" xr:uid="{00000000-0005-0000-0000-0000AD2F0000}"/>
    <cellStyle name="40% - Accent5 3 4 2 3 2" xfId="12215" xr:uid="{00000000-0005-0000-0000-0000AE2F0000}"/>
    <cellStyle name="40% - Accent5 3 4 2 4" xfId="12216" xr:uid="{00000000-0005-0000-0000-0000AF2F0000}"/>
    <cellStyle name="40% - Accent5 3 4 2 4 2" xfId="12217" xr:uid="{00000000-0005-0000-0000-0000B02F0000}"/>
    <cellStyle name="40% - Accent5 3 4 2 5" xfId="12218" xr:uid="{00000000-0005-0000-0000-0000B12F0000}"/>
    <cellStyle name="40% - Accent5 3 4 3" xfId="12219" xr:uid="{00000000-0005-0000-0000-0000B22F0000}"/>
    <cellStyle name="40% - Accent5 3 4 3 2" xfId="12220" xr:uid="{00000000-0005-0000-0000-0000B32F0000}"/>
    <cellStyle name="40% - Accent5 3 4 3 2 2" xfId="12221" xr:uid="{00000000-0005-0000-0000-0000B42F0000}"/>
    <cellStyle name="40% - Accent5 3 4 3 3" xfId="12222" xr:uid="{00000000-0005-0000-0000-0000B52F0000}"/>
    <cellStyle name="40% - Accent5 3 4 3 3 2" xfId="12223" xr:uid="{00000000-0005-0000-0000-0000B62F0000}"/>
    <cellStyle name="40% - Accent5 3 4 3 4" xfId="12224" xr:uid="{00000000-0005-0000-0000-0000B72F0000}"/>
    <cellStyle name="40% - Accent5 3 4 4" xfId="12225" xr:uid="{00000000-0005-0000-0000-0000B82F0000}"/>
    <cellStyle name="40% - Accent5 3 4 4 2" xfId="12226" xr:uid="{00000000-0005-0000-0000-0000B92F0000}"/>
    <cellStyle name="40% - Accent5 3 4 5" xfId="12227" xr:uid="{00000000-0005-0000-0000-0000BA2F0000}"/>
    <cellStyle name="40% - Accent5 3 4 5 2" xfId="12228" xr:uid="{00000000-0005-0000-0000-0000BB2F0000}"/>
    <cellStyle name="40% - Accent5 3 4 6" xfId="12229" xr:uid="{00000000-0005-0000-0000-0000BC2F0000}"/>
    <cellStyle name="40% - Accent5 3 5" xfId="12230" xr:uid="{00000000-0005-0000-0000-0000BD2F0000}"/>
    <cellStyle name="40% - Accent5 3 5 2" xfId="12231" xr:uid="{00000000-0005-0000-0000-0000BE2F0000}"/>
    <cellStyle name="40% - Accent5 3 5 2 2" xfId="12232" xr:uid="{00000000-0005-0000-0000-0000BF2F0000}"/>
    <cellStyle name="40% - Accent5 3 5 2 2 2" xfId="12233" xr:uid="{00000000-0005-0000-0000-0000C02F0000}"/>
    <cellStyle name="40% - Accent5 3 5 2 3" xfId="12234" xr:uid="{00000000-0005-0000-0000-0000C12F0000}"/>
    <cellStyle name="40% - Accent5 3 5 2 3 2" xfId="12235" xr:uid="{00000000-0005-0000-0000-0000C22F0000}"/>
    <cellStyle name="40% - Accent5 3 5 2 4" xfId="12236" xr:uid="{00000000-0005-0000-0000-0000C32F0000}"/>
    <cellStyle name="40% - Accent5 3 5 3" xfId="12237" xr:uid="{00000000-0005-0000-0000-0000C42F0000}"/>
    <cellStyle name="40% - Accent5 3 5 3 2" xfId="12238" xr:uid="{00000000-0005-0000-0000-0000C52F0000}"/>
    <cellStyle name="40% - Accent5 3 5 4" xfId="12239" xr:uid="{00000000-0005-0000-0000-0000C62F0000}"/>
    <cellStyle name="40% - Accent5 3 5 4 2" xfId="12240" xr:uid="{00000000-0005-0000-0000-0000C72F0000}"/>
    <cellStyle name="40% - Accent5 3 5 5" xfId="12241" xr:uid="{00000000-0005-0000-0000-0000C82F0000}"/>
    <cellStyle name="40% - Accent5 3 6" xfId="12242" xr:uid="{00000000-0005-0000-0000-0000C92F0000}"/>
    <cellStyle name="40% - Accent5 3 6 2" xfId="12243" xr:uid="{00000000-0005-0000-0000-0000CA2F0000}"/>
    <cellStyle name="40% - Accent5 3 6 2 2" xfId="12244" xr:uid="{00000000-0005-0000-0000-0000CB2F0000}"/>
    <cellStyle name="40% - Accent5 3 6 3" xfId="12245" xr:uid="{00000000-0005-0000-0000-0000CC2F0000}"/>
    <cellStyle name="40% - Accent5 3 6 3 2" xfId="12246" xr:uid="{00000000-0005-0000-0000-0000CD2F0000}"/>
    <cellStyle name="40% - Accent5 3 6 4" xfId="12247" xr:uid="{00000000-0005-0000-0000-0000CE2F0000}"/>
    <cellStyle name="40% - Accent5 3 7" xfId="12248" xr:uid="{00000000-0005-0000-0000-0000CF2F0000}"/>
    <cellStyle name="40% - Accent5 3 7 2" xfId="12249" xr:uid="{00000000-0005-0000-0000-0000D02F0000}"/>
    <cellStyle name="40% - Accent5 3 8" xfId="12250" xr:uid="{00000000-0005-0000-0000-0000D12F0000}"/>
    <cellStyle name="40% - Accent5 3 8 2" xfId="12251" xr:uid="{00000000-0005-0000-0000-0000D22F0000}"/>
    <cellStyle name="40% - Accent5 3 9" xfId="12252" xr:uid="{00000000-0005-0000-0000-0000D32F0000}"/>
    <cellStyle name="40% - Accent5 30" xfId="12253" xr:uid="{00000000-0005-0000-0000-0000D42F0000}"/>
    <cellStyle name="40% - Accent5 30 2" xfId="12254" xr:uid="{00000000-0005-0000-0000-0000D52F0000}"/>
    <cellStyle name="40% - Accent5 31" xfId="12255" xr:uid="{00000000-0005-0000-0000-0000D62F0000}"/>
    <cellStyle name="40% - Accent5 31 2" xfId="12256" xr:uid="{00000000-0005-0000-0000-0000D72F0000}"/>
    <cellStyle name="40% - Accent5 32" xfId="12257" xr:uid="{00000000-0005-0000-0000-0000D82F0000}"/>
    <cellStyle name="40% - Accent5 32 2" xfId="12258" xr:uid="{00000000-0005-0000-0000-0000D92F0000}"/>
    <cellStyle name="40% - Accent5 33" xfId="12259" xr:uid="{00000000-0005-0000-0000-0000DA2F0000}"/>
    <cellStyle name="40% - Accent5 33 2" xfId="12260" xr:uid="{00000000-0005-0000-0000-0000DB2F0000}"/>
    <cellStyle name="40% - Accent5 34" xfId="12261" xr:uid="{00000000-0005-0000-0000-0000DC2F0000}"/>
    <cellStyle name="40% - Accent5 34 2" xfId="12262" xr:uid="{00000000-0005-0000-0000-0000DD2F0000}"/>
    <cellStyle name="40% - Accent5 35" xfId="12263" xr:uid="{00000000-0005-0000-0000-0000DE2F0000}"/>
    <cellStyle name="40% - Accent5 35 2" xfId="12264" xr:uid="{00000000-0005-0000-0000-0000DF2F0000}"/>
    <cellStyle name="40% - Accent5 36" xfId="12265" xr:uid="{00000000-0005-0000-0000-0000E02F0000}"/>
    <cellStyle name="40% - Accent5 36 2" xfId="12266" xr:uid="{00000000-0005-0000-0000-0000E12F0000}"/>
    <cellStyle name="40% - Accent5 37" xfId="12267" xr:uid="{00000000-0005-0000-0000-0000E22F0000}"/>
    <cellStyle name="40% - Accent5 37 2" xfId="12268" xr:uid="{00000000-0005-0000-0000-0000E32F0000}"/>
    <cellStyle name="40% - Accent5 38" xfId="12269" xr:uid="{00000000-0005-0000-0000-0000E42F0000}"/>
    <cellStyle name="40% - Accent5 38 2" xfId="12270" xr:uid="{00000000-0005-0000-0000-0000E52F0000}"/>
    <cellStyle name="40% - Accent5 39" xfId="12271" xr:uid="{00000000-0005-0000-0000-0000E62F0000}"/>
    <cellStyle name="40% - Accent5 39 2" xfId="12272" xr:uid="{00000000-0005-0000-0000-0000E72F0000}"/>
    <cellStyle name="40% - Accent5 4" xfId="12273" xr:uid="{00000000-0005-0000-0000-0000E82F0000}"/>
    <cellStyle name="40% - Accent5 4 2" xfId="12274" xr:uid="{00000000-0005-0000-0000-0000E92F0000}"/>
    <cellStyle name="40% - Accent5 4 2 2" xfId="12275" xr:uid="{00000000-0005-0000-0000-0000EA2F0000}"/>
    <cellStyle name="40% - Accent5 4 2 2 2" xfId="12276" xr:uid="{00000000-0005-0000-0000-0000EB2F0000}"/>
    <cellStyle name="40% - Accent5 4 2 2 2 2" xfId="12277" xr:uid="{00000000-0005-0000-0000-0000EC2F0000}"/>
    <cellStyle name="40% - Accent5 4 2 2 2 2 2" xfId="12278" xr:uid="{00000000-0005-0000-0000-0000ED2F0000}"/>
    <cellStyle name="40% - Accent5 4 2 2 2 3" xfId="12279" xr:uid="{00000000-0005-0000-0000-0000EE2F0000}"/>
    <cellStyle name="40% - Accent5 4 2 2 2 3 2" xfId="12280" xr:uid="{00000000-0005-0000-0000-0000EF2F0000}"/>
    <cellStyle name="40% - Accent5 4 2 2 2 4" xfId="12281" xr:uid="{00000000-0005-0000-0000-0000F02F0000}"/>
    <cellStyle name="40% - Accent5 4 2 2 3" xfId="12282" xr:uid="{00000000-0005-0000-0000-0000F12F0000}"/>
    <cellStyle name="40% - Accent5 4 2 2 3 2" xfId="12283" xr:uid="{00000000-0005-0000-0000-0000F22F0000}"/>
    <cellStyle name="40% - Accent5 4 2 2 4" xfId="12284" xr:uid="{00000000-0005-0000-0000-0000F32F0000}"/>
    <cellStyle name="40% - Accent5 4 2 2 4 2" xfId="12285" xr:uid="{00000000-0005-0000-0000-0000F42F0000}"/>
    <cellStyle name="40% - Accent5 4 2 2 5" xfId="12286" xr:uid="{00000000-0005-0000-0000-0000F52F0000}"/>
    <cellStyle name="40% - Accent5 4 2 3" xfId="12287" xr:uid="{00000000-0005-0000-0000-0000F62F0000}"/>
    <cellStyle name="40% - Accent5 4 2 3 2" xfId="12288" xr:uid="{00000000-0005-0000-0000-0000F72F0000}"/>
    <cellStyle name="40% - Accent5 4 2 3 2 2" xfId="12289" xr:uid="{00000000-0005-0000-0000-0000F82F0000}"/>
    <cellStyle name="40% - Accent5 4 2 3 3" xfId="12290" xr:uid="{00000000-0005-0000-0000-0000F92F0000}"/>
    <cellStyle name="40% - Accent5 4 2 3 3 2" xfId="12291" xr:uid="{00000000-0005-0000-0000-0000FA2F0000}"/>
    <cellStyle name="40% - Accent5 4 2 3 4" xfId="12292" xr:uid="{00000000-0005-0000-0000-0000FB2F0000}"/>
    <cellStyle name="40% - Accent5 4 2 4" xfId="12293" xr:uid="{00000000-0005-0000-0000-0000FC2F0000}"/>
    <cellStyle name="40% - Accent5 4 2 4 2" xfId="12294" xr:uid="{00000000-0005-0000-0000-0000FD2F0000}"/>
    <cellStyle name="40% - Accent5 4 2 5" xfId="12295" xr:uid="{00000000-0005-0000-0000-0000FE2F0000}"/>
    <cellStyle name="40% - Accent5 4 2 5 2" xfId="12296" xr:uid="{00000000-0005-0000-0000-0000FF2F0000}"/>
    <cellStyle name="40% - Accent5 4 2 6" xfId="12297" xr:uid="{00000000-0005-0000-0000-000000300000}"/>
    <cellStyle name="40% - Accent5 4 3" xfId="12298" xr:uid="{00000000-0005-0000-0000-000001300000}"/>
    <cellStyle name="40% - Accent5 4 3 2" xfId="12299" xr:uid="{00000000-0005-0000-0000-000002300000}"/>
    <cellStyle name="40% - Accent5 4 3 2 2" xfId="12300" xr:uid="{00000000-0005-0000-0000-000003300000}"/>
    <cellStyle name="40% - Accent5 4 3 2 2 2" xfId="12301" xr:uid="{00000000-0005-0000-0000-000004300000}"/>
    <cellStyle name="40% - Accent5 4 3 2 2 2 2" xfId="12302" xr:uid="{00000000-0005-0000-0000-000005300000}"/>
    <cellStyle name="40% - Accent5 4 3 2 2 3" xfId="12303" xr:uid="{00000000-0005-0000-0000-000006300000}"/>
    <cellStyle name="40% - Accent5 4 3 2 2 3 2" xfId="12304" xr:uid="{00000000-0005-0000-0000-000007300000}"/>
    <cellStyle name="40% - Accent5 4 3 2 2 4" xfId="12305" xr:uid="{00000000-0005-0000-0000-000008300000}"/>
    <cellStyle name="40% - Accent5 4 3 2 3" xfId="12306" xr:uid="{00000000-0005-0000-0000-000009300000}"/>
    <cellStyle name="40% - Accent5 4 3 2 3 2" xfId="12307" xr:uid="{00000000-0005-0000-0000-00000A300000}"/>
    <cellStyle name="40% - Accent5 4 3 2 4" xfId="12308" xr:uid="{00000000-0005-0000-0000-00000B300000}"/>
    <cellStyle name="40% - Accent5 4 3 2 4 2" xfId="12309" xr:uid="{00000000-0005-0000-0000-00000C300000}"/>
    <cellStyle name="40% - Accent5 4 3 2 5" xfId="12310" xr:uid="{00000000-0005-0000-0000-00000D300000}"/>
    <cellStyle name="40% - Accent5 4 3 3" xfId="12311" xr:uid="{00000000-0005-0000-0000-00000E300000}"/>
    <cellStyle name="40% - Accent5 4 3 3 2" xfId="12312" xr:uid="{00000000-0005-0000-0000-00000F300000}"/>
    <cellStyle name="40% - Accent5 4 3 3 2 2" xfId="12313" xr:uid="{00000000-0005-0000-0000-000010300000}"/>
    <cellStyle name="40% - Accent5 4 3 3 3" xfId="12314" xr:uid="{00000000-0005-0000-0000-000011300000}"/>
    <cellStyle name="40% - Accent5 4 3 3 3 2" xfId="12315" xr:uid="{00000000-0005-0000-0000-000012300000}"/>
    <cellStyle name="40% - Accent5 4 3 3 4" xfId="12316" xr:uid="{00000000-0005-0000-0000-000013300000}"/>
    <cellStyle name="40% - Accent5 4 3 4" xfId="12317" xr:uid="{00000000-0005-0000-0000-000014300000}"/>
    <cellStyle name="40% - Accent5 4 3 4 2" xfId="12318" xr:uid="{00000000-0005-0000-0000-000015300000}"/>
    <cellStyle name="40% - Accent5 4 3 5" xfId="12319" xr:uid="{00000000-0005-0000-0000-000016300000}"/>
    <cellStyle name="40% - Accent5 4 3 5 2" xfId="12320" xr:uid="{00000000-0005-0000-0000-000017300000}"/>
    <cellStyle name="40% - Accent5 4 3 6" xfId="12321" xr:uid="{00000000-0005-0000-0000-000018300000}"/>
    <cellStyle name="40% - Accent5 4 4" xfId="12322" xr:uid="{00000000-0005-0000-0000-000019300000}"/>
    <cellStyle name="40% - Accent5 4 4 2" xfId="12323" xr:uid="{00000000-0005-0000-0000-00001A300000}"/>
    <cellStyle name="40% - Accent5 4 4 2 2" xfId="12324" xr:uid="{00000000-0005-0000-0000-00001B300000}"/>
    <cellStyle name="40% - Accent5 4 4 2 2 2" xfId="12325" xr:uid="{00000000-0005-0000-0000-00001C300000}"/>
    <cellStyle name="40% - Accent5 4 4 2 2 2 2" xfId="12326" xr:uid="{00000000-0005-0000-0000-00001D300000}"/>
    <cellStyle name="40% - Accent5 4 4 2 2 3" xfId="12327" xr:uid="{00000000-0005-0000-0000-00001E300000}"/>
    <cellStyle name="40% - Accent5 4 4 2 2 3 2" xfId="12328" xr:uid="{00000000-0005-0000-0000-00001F300000}"/>
    <cellStyle name="40% - Accent5 4 4 2 2 4" xfId="12329" xr:uid="{00000000-0005-0000-0000-000020300000}"/>
    <cellStyle name="40% - Accent5 4 4 2 3" xfId="12330" xr:uid="{00000000-0005-0000-0000-000021300000}"/>
    <cellStyle name="40% - Accent5 4 4 2 3 2" xfId="12331" xr:uid="{00000000-0005-0000-0000-000022300000}"/>
    <cellStyle name="40% - Accent5 4 4 2 4" xfId="12332" xr:uid="{00000000-0005-0000-0000-000023300000}"/>
    <cellStyle name="40% - Accent5 4 4 2 4 2" xfId="12333" xr:uid="{00000000-0005-0000-0000-000024300000}"/>
    <cellStyle name="40% - Accent5 4 4 2 5" xfId="12334" xr:uid="{00000000-0005-0000-0000-000025300000}"/>
    <cellStyle name="40% - Accent5 4 4 3" xfId="12335" xr:uid="{00000000-0005-0000-0000-000026300000}"/>
    <cellStyle name="40% - Accent5 4 4 3 2" xfId="12336" xr:uid="{00000000-0005-0000-0000-000027300000}"/>
    <cellStyle name="40% - Accent5 4 4 3 2 2" xfId="12337" xr:uid="{00000000-0005-0000-0000-000028300000}"/>
    <cellStyle name="40% - Accent5 4 4 3 3" xfId="12338" xr:uid="{00000000-0005-0000-0000-000029300000}"/>
    <cellStyle name="40% - Accent5 4 4 3 3 2" xfId="12339" xr:uid="{00000000-0005-0000-0000-00002A300000}"/>
    <cellStyle name="40% - Accent5 4 4 3 4" xfId="12340" xr:uid="{00000000-0005-0000-0000-00002B300000}"/>
    <cellStyle name="40% - Accent5 4 4 4" xfId="12341" xr:uid="{00000000-0005-0000-0000-00002C300000}"/>
    <cellStyle name="40% - Accent5 4 4 4 2" xfId="12342" xr:uid="{00000000-0005-0000-0000-00002D300000}"/>
    <cellStyle name="40% - Accent5 4 4 5" xfId="12343" xr:uid="{00000000-0005-0000-0000-00002E300000}"/>
    <cellStyle name="40% - Accent5 4 4 5 2" xfId="12344" xr:uid="{00000000-0005-0000-0000-00002F300000}"/>
    <cellStyle name="40% - Accent5 4 4 6" xfId="12345" xr:uid="{00000000-0005-0000-0000-000030300000}"/>
    <cellStyle name="40% - Accent5 4 5" xfId="12346" xr:uid="{00000000-0005-0000-0000-000031300000}"/>
    <cellStyle name="40% - Accent5 4 5 2" xfId="12347" xr:uid="{00000000-0005-0000-0000-000032300000}"/>
    <cellStyle name="40% - Accent5 4 5 2 2" xfId="12348" xr:uid="{00000000-0005-0000-0000-000033300000}"/>
    <cellStyle name="40% - Accent5 4 5 2 2 2" xfId="12349" xr:uid="{00000000-0005-0000-0000-000034300000}"/>
    <cellStyle name="40% - Accent5 4 5 2 3" xfId="12350" xr:uid="{00000000-0005-0000-0000-000035300000}"/>
    <cellStyle name="40% - Accent5 4 5 2 3 2" xfId="12351" xr:uid="{00000000-0005-0000-0000-000036300000}"/>
    <cellStyle name="40% - Accent5 4 5 2 4" xfId="12352" xr:uid="{00000000-0005-0000-0000-000037300000}"/>
    <cellStyle name="40% - Accent5 4 5 3" xfId="12353" xr:uid="{00000000-0005-0000-0000-000038300000}"/>
    <cellStyle name="40% - Accent5 4 5 3 2" xfId="12354" xr:uid="{00000000-0005-0000-0000-000039300000}"/>
    <cellStyle name="40% - Accent5 4 5 4" xfId="12355" xr:uid="{00000000-0005-0000-0000-00003A300000}"/>
    <cellStyle name="40% - Accent5 4 5 4 2" xfId="12356" xr:uid="{00000000-0005-0000-0000-00003B300000}"/>
    <cellStyle name="40% - Accent5 4 5 5" xfId="12357" xr:uid="{00000000-0005-0000-0000-00003C300000}"/>
    <cellStyle name="40% - Accent5 4 6" xfId="12358" xr:uid="{00000000-0005-0000-0000-00003D300000}"/>
    <cellStyle name="40% - Accent5 4 6 2" xfId="12359" xr:uid="{00000000-0005-0000-0000-00003E300000}"/>
    <cellStyle name="40% - Accent5 4 6 2 2" xfId="12360" xr:uid="{00000000-0005-0000-0000-00003F300000}"/>
    <cellStyle name="40% - Accent5 4 6 3" xfId="12361" xr:uid="{00000000-0005-0000-0000-000040300000}"/>
    <cellStyle name="40% - Accent5 4 6 3 2" xfId="12362" xr:uid="{00000000-0005-0000-0000-000041300000}"/>
    <cellStyle name="40% - Accent5 4 6 4" xfId="12363" xr:uid="{00000000-0005-0000-0000-000042300000}"/>
    <cellStyle name="40% - Accent5 4 7" xfId="12364" xr:uid="{00000000-0005-0000-0000-000043300000}"/>
    <cellStyle name="40% - Accent5 4 7 2" xfId="12365" xr:uid="{00000000-0005-0000-0000-000044300000}"/>
    <cellStyle name="40% - Accent5 4 8" xfId="12366" xr:uid="{00000000-0005-0000-0000-000045300000}"/>
    <cellStyle name="40% - Accent5 4 8 2" xfId="12367" xr:uid="{00000000-0005-0000-0000-000046300000}"/>
    <cellStyle name="40% - Accent5 4 9" xfId="12368" xr:uid="{00000000-0005-0000-0000-000047300000}"/>
    <cellStyle name="40% - Accent5 40" xfId="12369" xr:uid="{00000000-0005-0000-0000-000048300000}"/>
    <cellStyle name="40% - Accent5 40 2" xfId="12370" xr:uid="{00000000-0005-0000-0000-000049300000}"/>
    <cellStyle name="40% - Accent5 41" xfId="12371" xr:uid="{00000000-0005-0000-0000-00004A300000}"/>
    <cellStyle name="40% - Accent5 41 2" xfId="12372" xr:uid="{00000000-0005-0000-0000-00004B300000}"/>
    <cellStyle name="40% - Accent5 42" xfId="12373" xr:uid="{00000000-0005-0000-0000-00004C300000}"/>
    <cellStyle name="40% - Accent5 42 2" xfId="12374" xr:uid="{00000000-0005-0000-0000-00004D300000}"/>
    <cellStyle name="40% - Accent5 43" xfId="12375" xr:uid="{00000000-0005-0000-0000-00004E300000}"/>
    <cellStyle name="40% - Accent5 43 2" xfId="12376" xr:uid="{00000000-0005-0000-0000-00004F300000}"/>
    <cellStyle name="40% - Accent5 44" xfId="12377" xr:uid="{00000000-0005-0000-0000-000050300000}"/>
    <cellStyle name="40% - Accent5 44 2" xfId="12378" xr:uid="{00000000-0005-0000-0000-000051300000}"/>
    <cellStyle name="40% - Accent5 45" xfId="12379" xr:uid="{00000000-0005-0000-0000-000052300000}"/>
    <cellStyle name="40% - Accent5 45 2" xfId="12380" xr:uid="{00000000-0005-0000-0000-000053300000}"/>
    <cellStyle name="40% - Accent5 46" xfId="12381" xr:uid="{00000000-0005-0000-0000-000054300000}"/>
    <cellStyle name="40% - Accent5 46 2" xfId="12382" xr:uid="{00000000-0005-0000-0000-000055300000}"/>
    <cellStyle name="40% - Accent5 47" xfId="12383" xr:uid="{00000000-0005-0000-0000-000056300000}"/>
    <cellStyle name="40% - Accent5 47 2" xfId="12384" xr:uid="{00000000-0005-0000-0000-000057300000}"/>
    <cellStyle name="40% - Accent5 48" xfId="12385" xr:uid="{00000000-0005-0000-0000-000058300000}"/>
    <cellStyle name="40% - Accent5 48 2" xfId="12386" xr:uid="{00000000-0005-0000-0000-000059300000}"/>
    <cellStyle name="40% - Accent5 49" xfId="12387" xr:uid="{00000000-0005-0000-0000-00005A300000}"/>
    <cellStyle name="40% - Accent5 49 2" xfId="12388" xr:uid="{00000000-0005-0000-0000-00005B300000}"/>
    <cellStyle name="40% - Accent5 5" xfId="12389" xr:uid="{00000000-0005-0000-0000-00005C300000}"/>
    <cellStyle name="40% - Accent5 5 2" xfId="12390" xr:uid="{00000000-0005-0000-0000-00005D300000}"/>
    <cellStyle name="40% - Accent5 5 2 2" xfId="12391" xr:uid="{00000000-0005-0000-0000-00005E300000}"/>
    <cellStyle name="40% - Accent5 5 2 2 2" xfId="12392" xr:uid="{00000000-0005-0000-0000-00005F300000}"/>
    <cellStyle name="40% - Accent5 5 2 2 2 2" xfId="12393" xr:uid="{00000000-0005-0000-0000-000060300000}"/>
    <cellStyle name="40% - Accent5 5 2 2 2 2 2" xfId="12394" xr:uid="{00000000-0005-0000-0000-000061300000}"/>
    <cellStyle name="40% - Accent5 5 2 2 2 3" xfId="12395" xr:uid="{00000000-0005-0000-0000-000062300000}"/>
    <cellStyle name="40% - Accent5 5 2 2 2 3 2" xfId="12396" xr:uid="{00000000-0005-0000-0000-000063300000}"/>
    <cellStyle name="40% - Accent5 5 2 2 2 4" xfId="12397" xr:uid="{00000000-0005-0000-0000-000064300000}"/>
    <cellStyle name="40% - Accent5 5 2 2 3" xfId="12398" xr:uid="{00000000-0005-0000-0000-000065300000}"/>
    <cellStyle name="40% - Accent5 5 2 2 3 2" xfId="12399" xr:uid="{00000000-0005-0000-0000-000066300000}"/>
    <cellStyle name="40% - Accent5 5 2 2 4" xfId="12400" xr:uid="{00000000-0005-0000-0000-000067300000}"/>
    <cellStyle name="40% - Accent5 5 2 2 4 2" xfId="12401" xr:uid="{00000000-0005-0000-0000-000068300000}"/>
    <cellStyle name="40% - Accent5 5 2 2 5" xfId="12402" xr:uid="{00000000-0005-0000-0000-000069300000}"/>
    <cellStyle name="40% - Accent5 5 2 3" xfId="12403" xr:uid="{00000000-0005-0000-0000-00006A300000}"/>
    <cellStyle name="40% - Accent5 5 2 3 2" xfId="12404" xr:uid="{00000000-0005-0000-0000-00006B300000}"/>
    <cellStyle name="40% - Accent5 5 2 3 2 2" xfId="12405" xr:uid="{00000000-0005-0000-0000-00006C300000}"/>
    <cellStyle name="40% - Accent5 5 2 3 3" xfId="12406" xr:uid="{00000000-0005-0000-0000-00006D300000}"/>
    <cellStyle name="40% - Accent5 5 2 3 3 2" xfId="12407" xr:uid="{00000000-0005-0000-0000-00006E300000}"/>
    <cellStyle name="40% - Accent5 5 2 3 4" xfId="12408" xr:uid="{00000000-0005-0000-0000-00006F300000}"/>
    <cellStyle name="40% - Accent5 5 2 4" xfId="12409" xr:uid="{00000000-0005-0000-0000-000070300000}"/>
    <cellStyle name="40% - Accent5 5 2 4 2" xfId="12410" xr:uid="{00000000-0005-0000-0000-000071300000}"/>
    <cellStyle name="40% - Accent5 5 2 5" xfId="12411" xr:uid="{00000000-0005-0000-0000-000072300000}"/>
    <cellStyle name="40% - Accent5 5 2 5 2" xfId="12412" xr:uid="{00000000-0005-0000-0000-000073300000}"/>
    <cellStyle name="40% - Accent5 5 2 6" xfId="12413" xr:uid="{00000000-0005-0000-0000-000074300000}"/>
    <cellStyle name="40% - Accent5 5 3" xfId="12414" xr:uid="{00000000-0005-0000-0000-000075300000}"/>
    <cellStyle name="40% - Accent5 5 3 2" xfId="12415" xr:uid="{00000000-0005-0000-0000-000076300000}"/>
    <cellStyle name="40% - Accent5 5 3 2 2" xfId="12416" xr:uid="{00000000-0005-0000-0000-000077300000}"/>
    <cellStyle name="40% - Accent5 5 3 2 2 2" xfId="12417" xr:uid="{00000000-0005-0000-0000-000078300000}"/>
    <cellStyle name="40% - Accent5 5 3 2 2 2 2" xfId="12418" xr:uid="{00000000-0005-0000-0000-000079300000}"/>
    <cellStyle name="40% - Accent5 5 3 2 2 3" xfId="12419" xr:uid="{00000000-0005-0000-0000-00007A300000}"/>
    <cellStyle name="40% - Accent5 5 3 2 2 3 2" xfId="12420" xr:uid="{00000000-0005-0000-0000-00007B300000}"/>
    <cellStyle name="40% - Accent5 5 3 2 2 4" xfId="12421" xr:uid="{00000000-0005-0000-0000-00007C300000}"/>
    <cellStyle name="40% - Accent5 5 3 2 3" xfId="12422" xr:uid="{00000000-0005-0000-0000-00007D300000}"/>
    <cellStyle name="40% - Accent5 5 3 2 3 2" xfId="12423" xr:uid="{00000000-0005-0000-0000-00007E300000}"/>
    <cellStyle name="40% - Accent5 5 3 2 4" xfId="12424" xr:uid="{00000000-0005-0000-0000-00007F300000}"/>
    <cellStyle name="40% - Accent5 5 3 2 4 2" xfId="12425" xr:uid="{00000000-0005-0000-0000-000080300000}"/>
    <cellStyle name="40% - Accent5 5 3 2 5" xfId="12426" xr:uid="{00000000-0005-0000-0000-000081300000}"/>
    <cellStyle name="40% - Accent5 5 3 3" xfId="12427" xr:uid="{00000000-0005-0000-0000-000082300000}"/>
    <cellStyle name="40% - Accent5 5 3 3 2" xfId="12428" xr:uid="{00000000-0005-0000-0000-000083300000}"/>
    <cellStyle name="40% - Accent5 5 3 3 2 2" xfId="12429" xr:uid="{00000000-0005-0000-0000-000084300000}"/>
    <cellStyle name="40% - Accent5 5 3 3 3" xfId="12430" xr:uid="{00000000-0005-0000-0000-000085300000}"/>
    <cellStyle name="40% - Accent5 5 3 3 3 2" xfId="12431" xr:uid="{00000000-0005-0000-0000-000086300000}"/>
    <cellStyle name="40% - Accent5 5 3 3 4" xfId="12432" xr:uid="{00000000-0005-0000-0000-000087300000}"/>
    <cellStyle name="40% - Accent5 5 3 4" xfId="12433" xr:uid="{00000000-0005-0000-0000-000088300000}"/>
    <cellStyle name="40% - Accent5 5 3 4 2" xfId="12434" xr:uid="{00000000-0005-0000-0000-000089300000}"/>
    <cellStyle name="40% - Accent5 5 3 5" xfId="12435" xr:uid="{00000000-0005-0000-0000-00008A300000}"/>
    <cellStyle name="40% - Accent5 5 3 5 2" xfId="12436" xr:uid="{00000000-0005-0000-0000-00008B300000}"/>
    <cellStyle name="40% - Accent5 5 3 6" xfId="12437" xr:uid="{00000000-0005-0000-0000-00008C300000}"/>
    <cellStyle name="40% - Accent5 5 4" xfId="12438" xr:uid="{00000000-0005-0000-0000-00008D300000}"/>
    <cellStyle name="40% - Accent5 5 4 2" xfId="12439" xr:uid="{00000000-0005-0000-0000-00008E300000}"/>
    <cellStyle name="40% - Accent5 5 4 2 2" xfId="12440" xr:uid="{00000000-0005-0000-0000-00008F300000}"/>
    <cellStyle name="40% - Accent5 5 4 2 2 2" xfId="12441" xr:uid="{00000000-0005-0000-0000-000090300000}"/>
    <cellStyle name="40% - Accent5 5 4 2 2 2 2" xfId="12442" xr:uid="{00000000-0005-0000-0000-000091300000}"/>
    <cellStyle name="40% - Accent5 5 4 2 2 3" xfId="12443" xr:uid="{00000000-0005-0000-0000-000092300000}"/>
    <cellStyle name="40% - Accent5 5 4 2 2 3 2" xfId="12444" xr:uid="{00000000-0005-0000-0000-000093300000}"/>
    <cellStyle name="40% - Accent5 5 4 2 2 4" xfId="12445" xr:uid="{00000000-0005-0000-0000-000094300000}"/>
    <cellStyle name="40% - Accent5 5 4 2 3" xfId="12446" xr:uid="{00000000-0005-0000-0000-000095300000}"/>
    <cellStyle name="40% - Accent5 5 4 2 3 2" xfId="12447" xr:uid="{00000000-0005-0000-0000-000096300000}"/>
    <cellStyle name="40% - Accent5 5 4 2 4" xfId="12448" xr:uid="{00000000-0005-0000-0000-000097300000}"/>
    <cellStyle name="40% - Accent5 5 4 2 4 2" xfId="12449" xr:uid="{00000000-0005-0000-0000-000098300000}"/>
    <cellStyle name="40% - Accent5 5 4 2 5" xfId="12450" xr:uid="{00000000-0005-0000-0000-000099300000}"/>
    <cellStyle name="40% - Accent5 5 4 3" xfId="12451" xr:uid="{00000000-0005-0000-0000-00009A300000}"/>
    <cellStyle name="40% - Accent5 5 4 3 2" xfId="12452" xr:uid="{00000000-0005-0000-0000-00009B300000}"/>
    <cellStyle name="40% - Accent5 5 4 3 2 2" xfId="12453" xr:uid="{00000000-0005-0000-0000-00009C300000}"/>
    <cellStyle name="40% - Accent5 5 4 3 3" xfId="12454" xr:uid="{00000000-0005-0000-0000-00009D300000}"/>
    <cellStyle name="40% - Accent5 5 4 3 3 2" xfId="12455" xr:uid="{00000000-0005-0000-0000-00009E300000}"/>
    <cellStyle name="40% - Accent5 5 4 3 4" xfId="12456" xr:uid="{00000000-0005-0000-0000-00009F300000}"/>
    <cellStyle name="40% - Accent5 5 4 4" xfId="12457" xr:uid="{00000000-0005-0000-0000-0000A0300000}"/>
    <cellStyle name="40% - Accent5 5 4 4 2" xfId="12458" xr:uid="{00000000-0005-0000-0000-0000A1300000}"/>
    <cellStyle name="40% - Accent5 5 4 5" xfId="12459" xr:uid="{00000000-0005-0000-0000-0000A2300000}"/>
    <cellStyle name="40% - Accent5 5 4 5 2" xfId="12460" xr:uid="{00000000-0005-0000-0000-0000A3300000}"/>
    <cellStyle name="40% - Accent5 5 4 6" xfId="12461" xr:uid="{00000000-0005-0000-0000-0000A4300000}"/>
    <cellStyle name="40% - Accent5 5 5" xfId="12462" xr:uid="{00000000-0005-0000-0000-0000A5300000}"/>
    <cellStyle name="40% - Accent5 5 5 2" xfId="12463" xr:uid="{00000000-0005-0000-0000-0000A6300000}"/>
    <cellStyle name="40% - Accent5 5 5 2 2" xfId="12464" xr:uid="{00000000-0005-0000-0000-0000A7300000}"/>
    <cellStyle name="40% - Accent5 5 5 2 2 2" xfId="12465" xr:uid="{00000000-0005-0000-0000-0000A8300000}"/>
    <cellStyle name="40% - Accent5 5 5 2 3" xfId="12466" xr:uid="{00000000-0005-0000-0000-0000A9300000}"/>
    <cellStyle name="40% - Accent5 5 5 2 3 2" xfId="12467" xr:uid="{00000000-0005-0000-0000-0000AA300000}"/>
    <cellStyle name="40% - Accent5 5 5 2 4" xfId="12468" xr:uid="{00000000-0005-0000-0000-0000AB300000}"/>
    <cellStyle name="40% - Accent5 5 5 3" xfId="12469" xr:uid="{00000000-0005-0000-0000-0000AC300000}"/>
    <cellStyle name="40% - Accent5 5 5 3 2" xfId="12470" xr:uid="{00000000-0005-0000-0000-0000AD300000}"/>
    <cellStyle name="40% - Accent5 5 5 4" xfId="12471" xr:uid="{00000000-0005-0000-0000-0000AE300000}"/>
    <cellStyle name="40% - Accent5 5 5 4 2" xfId="12472" xr:uid="{00000000-0005-0000-0000-0000AF300000}"/>
    <cellStyle name="40% - Accent5 5 5 5" xfId="12473" xr:uid="{00000000-0005-0000-0000-0000B0300000}"/>
    <cellStyle name="40% - Accent5 5 6" xfId="12474" xr:uid="{00000000-0005-0000-0000-0000B1300000}"/>
    <cellStyle name="40% - Accent5 5 6 2" xfId="12475" xr:uid="{00000000-0005-0000-0000-0000B2300000}"/>
    <cellStyle name="40% - Accent5 5 6 2 2" xfId="12476" xr:uid="{00000000-0005-0000-0000-0000B3300000}"/>
    <cellStyle name="40% - Accent5 5 6 3" xfId="12477" xr:uid="{00000000-0005-0000-0000-0000B4300000}"/>
    <cellStyle name="40% - Accent5 5 6 3 2" xfId="12478" xr:uid="{00000000-0005-0000-0000-0000B5300000}"/>
    <cellStyle name="40% - Accent5 5 6 4" xfId="12479" xr:uid="{00000000-0005-0000-0000-0000B6300000}"/>
    <cellStyle name="40% - Accent5 5 7" xfId="12480" xr:uid="{00000000-0005-0000-0000-0000B7300000}"/>
    <cellStyle name="40% - Accent5 5 7 2" xfId="12481" xr:uid="{00000000-0005-0000-0000-0000B8300000}"/>
    <cellStyle name="40% - Accent5 5 8" xfId="12482" xr:uid="{00000000-0005-0000-0000-0000B9300000}"/>
    <cellStyle name="40% - Accent5 5 8 2" xfId="12483" xr:uid="{00000000-0005-0000-0000-0000BA300000}"/>
    <cellStyle name="40% - Accent5 5 9" xfId="12484" xr:uid="{00000000-0005-0000-0000-0000BB300000}"/>
    <cellStyle name="40% - Accent5 50" xfId="12485" xr:uid="{00000000-0005-0000-0000-0000BC300000}"/>
    <cellStyle name="40% - Accent5 50 2" xfId="12486" xr:uid="{00000000-0005-0000-0000-0000BD300000}"/>
    <cellStyle name="40% - Accent5 51" xfId="12487" xr:uid="{00000000-0005-0000-0000-0000BE300000}"/>
    <cellStyle name="40% - Accent5 51 2" xfId="12488" xr:uid="{00000000-0005-0000-0000-0000BF300000}"/>
    <cellStyle name="40% - Accent5 52" xfId="12489" xr:uid="{00000000-0005-0000-0000-0000C0300000}"/>
    <cellStyle name="40% - Accent5 52 2" xfId="12490" xr:uid="{00000000-0005-0000-0000-0000C1300000}"/>
    <cellStyle name="40% - Accent5 53" xfId="12491" xr:uid="{00000000-0005-0000-0000-0000C2300000}"/>
    <cellStyle name="40% - Accent5 53 2" xfId="12492" xr:uid="{00000000-0005-0000-0000-0000C3300000}"/>
    <cellStyle name="40% - Accent5 54" xfId="12493" xr:uid="{00000000-0005-0000-0000-0000C4300000}"/>
    <cellStyle name="40% - Accent5 54 2" xfId="12494" xr:uid="{00000000-0005-0000-0000-0000C5300000}"/>
    <cellStyle name="40% - Accent5 55" xfId="12495" xr:uid="{00000000-0005-0000-0000-0000C6300000}"/>
    <cellStyle name="40% - Accent5 55 2" xfId="12496" xr:uid="{00000000-0005-0000-0000-0000C7300000}"/>
    <cellStyle name="40% - Accent5 56" xfId="12497" xr:uid="{00000000-0005-0000-0000-0000C8300000}"/>
    <cellStyle name="40% - Accent5 57" xfId="12498" xr:uid="{00000000-0005-0000-0000-0000C9300000}"/>
    <cellStyle name="40% - Accent5 58" xfId="12499" xr:uid="{00000000-0005-0000-0000-0000CA300000}"/>
    <cellStyle name="40% - Accent5 59" xfId="12500" xr:uid="{00000000-0005-0000-0000-0000CB300000}"/>
    <cellStyle name="40% - Accent5 6" xfId="12501" xr:uid="{00000000-0005-0000-0000-0000CC300000}"/>
    <cellStyle name="40% - Accent5 6 2" xfId="12502" xr:uid="{00000000-0005-0000-0000-0000CD300000}"/>
    <cellStyle name="40% - Accent5 6 2 2" xfId="12503" xr:uid="{00000000-0005-0000-0000-0000CE300000}"/>
    <cellStyle name="40% - Accent5 6 2 2 2" xfId="12504" xr:uid="{00000000-0005-0000-0000-0000CF300000}"/>
    <cellStyle name="40% - Accent5 6 2 2 2 2" xfId="12505" xr:uid="{00000000-0005-0000-0000-0000D0300000}"/>
    <cellStyle name="40% - Accent5 6 2 2 2 2 2" xfId="12506" xr:uid="{00000000-0005-0000-0000-0000D1300000}"/>
    <cellStyle name="40% - Accent5 6 2 2 2 3" xfId="12507" xr:uid="{00000000-0005-0000-0000-0000D2300000}"/>
    <cellStyle name="40% - Accent5 6 2 2 2 3 2" xfId="12508" xr:uid="{00000000-0005-0000-0000-0000D3300000}"/>
    <cellStyle name="40% - Accent5 6 2 2 2 4" xfId="12509" xr:uid="{00000000-0005-0000-0000-0000D4300000}"/>
    <cellStyle name="40% - Accent5 6 2 2 3" xfId="12510" xr:uid="{00000000-0005-0000-0000-0000D5300000}"/>
    <cellStyle name="40% - Accent5 6 2 2 3 2" xfId="12511" xr:uid="{00000000-0005-0000-0000-0000D6300000}"/>
    <cellStyle name="40% - Accent5 6 2 2 4" xfId="12512" xr:uid="{00000000-0005-0000-0000-0000D7300000}"/>
    <cellStyle name="40% - Accent5 6 2 2 4 2" xfId="12513" xr:uid="{00000000-0005-0000-0000-0000D8300000}"/>
    <cellStyle name="40% - Accent5 6 2 2 5" xfId="12514" xr:uid="{00000000-0005-0000-0000-0000D9300000}"/>
    <cellStyle name="40% - Accent5 6 2 3" xfId="12515" xr:uid="{00000000-0005-0000-0000-0000DA300000}"/>
    <cellStyle name="40% - Accent5 6 2 3 2" xfId="12516" xr:uid="{00000000-0005-0000-0000-0000DB300000}"/>
    <cellStyle name="40% - Accent5 6 2 3 2 2" xfId="12517" xr:uid="{00000000-0005-0000-0000-0000DC300000}"/>
    <cellStyle name="40% - Accent5 6 2 3 3" xfId="12518" xr:uid="{00000000-0005-0000-0000-0000DD300000}"/>
    <cellStyle name="40% - Accent5 6 2 3 3 2" xfId="12519" xr:uid="{00000000-0005-0000-0000-0000DE300000}"/>
    <cellStyle name="40% - Accent5 6 2 3 4" xfId="12520" xr:uid="{00000000-0005-0000-0000-0000DF300000}"/>
    <cellStyle name="40% - Accent5 6 2 4" xfId="12521" xr:uid="{00000000-0005-0000-0000-0000E0300000}"/>
    <cellStyle name="40% - Accent5 6 2 4 2" xfId="12522" xr:uid="{00000000-0005-0000-0000-0000E1300000}"/>
    <cellStyle name="40% - Accent5 6 2 5" xfId="12523" xr:uid="{00000000-0005-0000-0000-0000E2300000}"/>
    <cellStyle name="40% - Accent5 6 2 5 2" xfId="12524" xr:uid="{00000000-0005-0000-0000-0000E3300000}"/>
    <cellStyle name="40% - Accent5 6 2 6" xfId="12525" xr:uid="{00000000-0005-0000-0000-0000E4300000}"/>
    <cellStyle name="40% - Accent5 6 3" xfId="12526" xr:uid="{00000000-0005-0000-0000-0000E5300000}"/>
    <cellStyle name="40% - Accent5 6 3 2" xfId="12527" xr:uid="{00000000-0005-0000-0000-0000E6300000}"/>
    <cellStyle name="40% - Accent5 6 3 2 2" xfId="12528" xr:uid="{00000000-0005-0000-0000-0000E7300000}"/>
    <cellStyle name="40% - Accent5 6 3 2 2 2" xfId="12529" xr:uid="{00000000-0005-0000-0000-0000E8300000}"/>
    <cellStyle name="40% - Accent5 6 3 2 2 2 2" xfId="12530" xr:uid="{00000000-0005-0000-0000-0000E9300000}"/>
    <cellStyle name="40% - Accent5 6 3 2 2 3" xfId="12531" xr:uid="{00000000-0005-0000-0000-0000EA300000}"/>
    <cellStyle name="40% - Accent5 6 3 2 2 3 2" xfId="12532" xr:uid="{00000000-0005-0000-0000-0000EB300000}"/>
    <cellStyle name="40% - Accent5 6 3 2 2 4" xfId="12533" xr:uid="{00000000-0005-0000-0000-0000EC300000}"/>
    <cellStyle name="40% - Accent5 6 3 2 3" xfId="12534" xr:uid="{00000000-0005-0000-0000-0000ED300000}"/>
    <cellStyle name="40% - Accent5 6 3 2 3 2" xfId="12535" xr:uid="{00000000-0005-0000-0000-0000EE300000}"/>
    <cellStyle name="40% - Accent5 6 3 2 4" xfId="12536" xr:uid="{00000000-0005-0000-0000-0000EF300000}"/>
    <cellStyle name="40% - Accent5 6 3 2 4 2" xfId="12537" xr:uid="{00000000-0005-0000-0000-0000F0300000}"/>
    <cellStyle name="40% - Accent5 6 3 2 5" xfId="12538" xr:uid="{00000000-0005-0000-0000-0000F1300000}"/>
    <cellStyle name="40% - Accent5 6 3 3" xfId="12539" xr:uid="{00000000-0005-0000-0000-0000F2300000}"/>
    <cellStyle name="40% - Accent5 6 3 3 2" xfId="12540" xr:uid="{00000000-0005-0000-0000-0000F3300000}"/>
    <cellStyle name="40% - Accent5 6 3 3 2 2" xfId="12541" xr:uid="{00000000-0005-0000-0000-0000F4300000}"/>
    <cellStyle name="40% - Accent5 6 3 3 3" xfId="12542" xr:uid="{00000000-0005-0000-0000-0000F5300000}"/>
    <cellStyle name="40% - Accent5 6 3 3 3 2" xfId="12543" xr:uid="{00000000-0005-0000-0000-0000F6300000}"/>
    <cellStyle name="40% - Accent5 6 3 3 4" xfId="12544" xr:uid="{00000000-0005-0000-0000-0000F7300000}"/>
    <cellStyle name="40% - Accent5 6 3 4" xfId="12545" xr:uid="{00000000-0005-0000-0000-0000F8300000}"/>
    <cellStyle name="40% - Accent5 6 3 4 2" xfId="12546" xr:uid="{00000000-0005-0000-0000-0000F9300000}"/>
    <cellStyle name="40% - Accent5 6 3 5" xfId="12547" xr:uid="{00000000-0005-0000-0000-0000FA300000}"/>
    <cellStyle name="40% - Accent5 6 3 5 2" xfId="12548" xr:uid="{00000000-0005-0000-0000-0000FB300000}"/>
    <cellStyle name="40% - Accent5 6 3 6" xfId="12549" xr:uid="{00000000-0005-0000-0000-0000FC300000}"/>
    <cellStyle name="40% - Accent5 6 4" xfId="12550" xr:uid="{00000000-0005-0000-0000-0000FD300000}"/>
    <cellStyle name="40% - Accent5 6 4 2" xfId="12551" xr:uid="{00000000-0005-0000-0000-0000FE300000}"/>
    <cellStyle name="40% - Accent5 6 4 2 2" xfId="12552" xr:uid="{00000000-0005-0000-0000-0000FF300000}"/>
    <cellStyle name="40% - Accent5 6 4 2 2 2" xfId="12553" xr:uid="{00000000-0005-0000-0000-000000310000}"/>
    <cellStyle name="40% - Accent5 6 4 2 2 2 2" xfId="12554" xr:uid="{00000000-0005-0000-0000-000001310000}"/>
    <cellStyle name="40% - Accent5 6 4 2 2 3" xfId="12555" xr:uid="{00000000-0005-0000-0000-000002310000}"/>
    <cellStyle name="40% - Accent5 6 4 2 2 3 2" xfId="12556" xr:uid="{00000000-0005-0000-0000-000003310000}"/>
    <cellStyle name="40% - Accent5 6 4 2 2 4" xfId="12557" xr:uid="{00000000-0005-0000-0000-000004310000}"/>
    <cellStyle name="40% - Accent5 6 4 2 3" xfId="12558" xr:uid="{00000000-0005-0000-0000-000005310000}"/>
    <cellStyle name="40% - Accent5 6 4 2 3 2" xfId="12559" xr:uid="{00000000-0005-0000-0000-000006310000}"/>
    <cellStyle name="40% - Accent5 6 4 2 4" xfId="12560" xr:uid="{00000000-0005-0000-0000-000007310000}"/>
    <cellStyle name="40% - Accent5 6 4 2 4 2" xfId="12561" xr:uid="{00000000-0005-0000-0000-000008310000}"/>
    <cellStyle name="40% - Accent5 6 4 2 5" xfId="12562" xr:uid="{00000000-0005-0000-0000-000009310000}"/>
    <cellStyle name="40% - Accent5 6 4 3" xfId="12563" xr:uid="{00000000-0005-0000-0000-00000A310000}"/>
    <cellStyle name="40% - Accent5 6 4 3 2" xfId="12564" xr:uid="{00000000-0005-0000-0000-00000B310000}"/>
    <cellStyle name="40% - Accent5 6 4 3 2 2" xfId="12565" xr:uid="{00000000-0005-0000-0000-00000C310000}"/>
    <cellStyle name="40% - Accent5 6 4 3 3" xfId="12566" xr:uid="{00000000-0005-0000-0000-00000D310000}"/>
    <cellStyle name="40% - Accent5 6 4 3 3 2" xfId="12567" xr:uid="{00000000-0005-0000-0000-00000E310000}"/>
    <cellStyle name="40% - Accent5 6 4 3 4" xfId="12568" xr:uid="{00000000-0005-0000-0000-00000F310000}"/>
    <cellStyle name="40% - Accent5 6 4 4" xfId="12569" xr:uid="{00000000-0005-0000-0000-000010310000}"/>
    <cellStyle name="40% - Accent5 6 4 4 2" xfId="12570" xr:uid="{00000000-0005-0000-0000-000011310000}"/>
    <cellStyle name="40% - Accent5 6 4 5" xfId="12571" xr:uid="{00000000-0005-0000-0000-000012310000}"/>
    <cellStyle name="40% - Accent5 6 4 5 2" xfId="12572" xr:uid="{00000000-0005-0000-0000-000013310000}"/>
    <cellStyle name="40% - Accent5 6 4 6" xfId="12573" xr:uid="{00000000-0005-0000-0000-000014310000}"/>
    <cellStyle name="40% - Accent5 6 5" xfId="12574" xr:uid="{00000000-0005-0000-0000-000015310000}"/>
    <cellStyle name="40% - Accent5 6 5 2" xfId="12575" xr:uid="{00000000-0005-0000-0000-000016310000}"/>
    <cellStyle name="40% - Accent5 6 5 2 2" xfId="12576" xr:uid="{00000000-0005-0000-0000-000017310000}"/>
    <cellStyle name="40% - Accent5 6 5 2 2 2" xfId="12577" xr:uid="{00000000-0005-0000-0000-000018310000}"/>
    <cellStyle name="40% - Accent5 6 5 2 3" xfId="12578" xr:uid="{00000000-0005-0000-0000-000019310000}"/>
    <cellStyle name="40% - Accent5 6 5 2 3 2" xfId="12579" xr:uid="{00000000-0005-0000-0000-00001A310000}"/>
    <cellStyle name="40% - Accent5 6 5 2 4" xfId="12580" xr:uid="{00000000-0005-0000-0000-00001B310000}"/>
    <cellStyle name="40% - Accent5 6 5 3" xfId="12581" xr:uid="{00000000-0005-0000-0000-00001C310000}"/>
    <cellStyle name="40% - Accent5 6 5 3 2" xfId="12582" xr:uid="{00000000-0005-0000-0000-00001D310000}"/>
    <cellStyle name="40% - Accent5 6 5 4" xfId="12583" xr:uid="{00000000-0005-0000-0000-00001E310000}"/>
    <cellStyle name="40% - Accent5 6 5 4 2" xfId="12584" xr:uid="{00000000-0005-0000-0000-00001F310000}"/>
    <cellStyle name="40% - Accent5 6 5 5" xfId="12585" xr:uid="{00000000-0005-0000-0000-000020310000}"/>
    <cellStyle name="40% - Accent5 6 6" xfId="12586" xr:uid="{00000000-0005-0000-0000-000021310000}"/>
    <cellStyle name="40% - Accent5 6 6 2" xfId="12587" xr:uid="{00000000-0005-0000-0000-000022310000}"/>
    <cellStyle name="40% - Accent5 6 6 2 2" xfId="12588" xr:uid="{00000000-0005-0000-0000-000023310000}"/>
    <cellStyle name="40% - Accent5 6 6 3" xfId="12589" xr:uid="{00000000-0005-0000-0000-000024310000}"/>
    <cellStyle name="40% - Accent5 6 6 3 2" xfId="12590" xr:uid="{00000000-0005-0000-0000-000025310000}"/>
    <cellStyle name="40% - Accent5 6 6 4" xfId="12591" xr:uid="{00000000-0005-0000-0000-000026310000}"/>
    <cellStyle name="40% - Accent5 6 7" xfId="12592" xr:uid="{00000000-0005-0000-0000-000027310000}"/>
    <cellStyle name="40% - Accent5 6 7 2" xfId="12593" xr:uid="{00000000-0005-0000-0000-000028310000}"/>
    <cellStyle name="40% - Accent5 6 8" xfId="12594" xr:uid="{00000000-0005-0000-0000-000029310000}"/>
    <cellStyle name="40% - Accent5 6 8 2" xfId="12595" xr:uid="{00000000-0005-0000-0000-00002A310000}"/>
    <cellStyle name="40% - Accent5 6 9" xfId="12596" xr:uid="{00000000-0005-0000-0000-00002B310000}"/>
    <cellStyle name="40% - Accent5 60" xfId="12597" xr:uid="{00000000-0005-0000-0000-00002C310000}"/>
    <cellStyle name="40% - Accent5 61" xfId="12598" xr:uid="{00000000-0005-0000-0000-00002D310000}"/>
    <cellStyle name="40% - Accent5 62" xfId="12599" xr:uid="{00000000-0005-0000-0000-00002E310000}"/>
    <cellStyle name="40% - Accent5 63" xfId="12600" xr:uid="{00000000-0005-0000-0000-00002F310000}"/>
    <cellStyle name="40% - Accent5 64" xfId="12601" xr:uid="{00000000-0005-0000-0000-000030310000}"/>
    <cellStyle name="40% - Accent5 65" xfId="12602" xr:uid="{00000000-0005-0000-0000-000031310000}"/>
    <cellStyle name="40% - Accent5 66" xfId="12603" xr:uid="{00000000-0005-0000-0000-000032310000}"/>
    <cellStyle name="40% - Accent5 67" xfId="12604" xr:uid="{00000000-0005-0000-0000-000033310000}"/>
    <cellStyle name="40% - Accent5 68" xfId="12605" xr:uid="{00000000-0005-0000-0000-000034310000}"/>
    <cellStyle name="40% - Accent5 69" xfId="12606" xr:uid="{00000000-0005-0000-0000-000035310000}"/>
    <cellStyle name="40% - Accent5 7" xfId="12607" xr:uid="{00000000-0005-0000-0000-000036310000}"/>
    <cellStyle name="40% - Accent5 7 2" xfId="12608" xr:uid="{00000000-0005-0000-0000-000037310000}"/>
    <cellStyle name="40% - Accent5 7 2 2" xfId="12609" xr:uid="{00000000-0005-0000-0000-000038310000}"/>
    <cellStyle name="40% - Accent5 7 2 2 2" xfId="12610" xr:uid="{00000000-0005-0000-0000-000039310000}"/>
    <cellStyle name="40% - Accent5 7 2 2 2 2" xfId="12611" xr:uid="{00000000-0005-0000-0000-00003A310000}"/>
    <cellStyle name="40% - Accent5 7 2 2 2 2 2" xfId="12612" xr:uid="{00000000-0005-0000-0000-00003B310000}"/>
    <cellStyle name="40% - Accent5 7 2 2 2 3" xfId="12613" xr:uid="{00000000-0005-0000-0000-00003C310000}"/>
    <cellStyle name="40% - Accent5 7 2 2 2 3 2" xfId="12614" xr:uid="{00000000-0005-0000-0000-00003D310000}"/>
    <cellStyle name="40% - Accent5 7 2 2 2 4" xfId="12615" xr:uid="{00000000-0005-0000-0000-00003E310000}"/>
    <cellStyle name="40% - Accent5 7 2 2 3" xfId="12616" xr:uid="{00000000-0005-0000-0000-00003F310000}"/>
    <cellStyle name="40% - Accent5 7 2 2 3 2" xfId="12617" xr:uid="{00000000-0005-0000-0000-000040310000}"/>
    <cellStyle name="40% - Accent5 7 2 2 4" xfId="12618" xr:uid="{00000000-0005-0000-0000-000041310000}"/>
    <cellStyle name="40% - Accent5 7 2 2 4 2" xfId="12619" xr:uid="{00000000-0005-0000-0000-000042310000}"/>
    <cellStyle name="40% - Accent5 7 2 2 5" xfId="12620" xr:uid="{00000000-0005-0000-0000-000043310000}"/>
    <cellStyle name="40% - Accent5 7 2 3" xfId="12621" xr:uid="{00000000-0005-0000-0000-000044310000}"/>
    <cellStyle name="40% - Accent5 7 2 3 2" xfId="12622" xr:uid="{00000000-0005-0000-0000-000045310000}"/>
    <cellStyle name="40% - Accent5 7 2 3 2 2" xfId="12623" xr:uid="{00000000-0005-0000-0000-000046310000}"/>
    <cellStyle name="40% - Accent5 7 2 3 3" xfId="12624" xr:uid="{00000000-0005-0000-0000-000047310000}"/>
    <cellStyle name="40% - Accent5 7 2 3 3 2" xfId="12625" xr:uid="{00000000-0005-0000-0000-000048310000}"/>
    <cellStyle name="40% - Accent5 7 2 3 4" xfId="12626" xr:uid="{00000000-0005-0000-0000-000049310000}"/>
    <cellStyle name="40% - Accent5 7 2 4" xfId="12627" xr:uid="{00000000-0005-0000-0000-00004A310000}"/>
    <cellStyle name="40% - Accent5 7 2 4 2" xfId="12628" xr:uid="{00000000-0005-0000-0000-00004B310000}"/>
    <cellStyle name="40% - Accent5 7 2 5" xfId="12629" xr:uid="{00000000-0005-0000-0000-00004C310000}"/>
    <cellStyle name="40% - Accent5 7 2 5 2" xfId="12630" xr:uid="{00000000-0005-0000-0000-00004D310000}"/>
    <cellStyle name="40% - Accent5 7 2 6" xfId="12631" xr:uid="{00000000-0005-0000-0000-00004E310000}"/>
    <cellStyle name="40% - Accent5 7 3" xfId="12632" xr:uid="{00000000-0005-0000-0000-00004F310000}"/>
    <cellStyle name="40% - Accent5 7 3 2" xfId="12633" xr:uid="{00000000-0005-0000-0000-000050310000}"/>
    <cellStyle name="40% - Accent5 7 3 2 2" xfId="12634" xr:uid="{00000000-0005-0000-0000-000051310000}"/>
    <cellStyle name="40% - Accent5 7 3 2 2 2" xfId="12635" xr:uid="{00000000-0005-0000-0000-000052310000}"/>
    <cellStyle name="40% - Accent5 7 3 2 2 2 2" xfId="12636" xr:uid="{00000000-0005-0000-0000-000053310000}"/>
    <cellStyle name="40% - Accent5 7 3 2 2 3" xfId="12637" xr:uid="{00000000-0005-0000-0000-000054310000}"/>
    <cellStyle name="40% - Accent5 7 3 2 2 3 2" xfId="12638" xr:uid="{00000000-0005-0000-0000-000055310000}"/>
    <cellStyle name="40% - Accent5 7 3 2 2 4" xfId="12639" xr:uid="{00000000-0005-0000-0000-000056310000}"/>
    <cellStyle name="40% - Accent5 7 3 2 3" xfId="12640" xr:uid="{00000000-0005-0000-0000-000057310000}"/>
    <cellStyle name="40% - Accent5 7 3 2 3 2" xfId="12641" xr:uid="{00000000-0005-0000-0000-000058310000}"/>
    <cellStyle name="40% - Accent5 7 3 2 4" xfId="12642" xr:uid="{00000000-0005-0000-0000-000059310000}"/>
    <cellStyle name="40% - Accent5 7 3 2 4 2" xfId="12643" xr:uid="{00000000-0005-0000-0000-00005A310000}"/>
    <cellStyle name="40% - Accent5 7 3 2 5" xfId="12644" xr:uid="{00000000-0005-0000-0000-00005B310000}"/>
    <cellStyle name="40% - Accent5 7 3 3" xfId="12645" xr:uid="{00000000-0005-0000-0000-00005C310000}"/>
    <cellStyle name="40% - Accent5 7 3 3 2" xfId="12646" xr:uid="{00000000-0005-0000-0000-00005D310000}"/>
    <cellStyle name="40% - Accent5 7 3 3 2 2" xfId="12647" xr:uid="{00000000-0005-0000-0000-00005E310000}"/>
    <cellStyle name="40% - Accent5 7 3 3 3" xfId="12648" xr:uid="{00000000-0005-0000-0000-00005F310000}"/>
    <cellStyle name="40% - Accent5 7 3 3 3 2" xfId="12649" xr:uid="{00000000-0005-0000-0000-000060310000}"/>
    <cellStyle name="40% - Accent5 7 3 3 4" xfId="12650" xr:uid="{00000000-0005-0000-0000-000061310000}"/>
    <cellStyle name="40% - Accent5 7 3 4" xfId="12651" xr:uid="{00000000-0005-0000-0000-000062310000}"/>
    <cellStyle name="40% - Accent5 7 3 4 2" xfId="12652" xr:uid="{00000000-0005-0000-0000-000063310000}"/>
    <cellStyle name="40% - Accent5 7 3 5" xfId="12653" xr:uid="{00000000-0005-0000-0000-000064310000}"/>
    <cellStyle name="40% - Accent5 7 3 5 2" xfId="12654" xr:uid="{00000000-0005-0000-0000-000065310000}"/>
    <cellStyle name="40% - Accent5 7 3 6" xfId="12655" xr:uid="{00000000-0005-0000-0000-000066310000}"/>
    <cellStyle name="40% - Accent5 7 4" xfId="12656" xr:uid="{00000000-0005-0000-0000-000067310000}"/>
    <cellStyle name="40% - Accent5 7 4 2" xfId="12657" xr:uid="{00000000-0005-0000-0000-000068310000}"/>
    <cellStyle name="40% - Accent5 7 4 2 2" xfId="12658" xr:uid="{00000000-0005-0000-0000-000069310000}"/>
    <cellStyle name="40% - Accent5 7 4 2 2 2" xfId="12659" xr:uid="{00000000-0005-0000-0000-00006A310000}"/>
    <cellStyle name="40% - Accent5 7 4 2 2 2 2" xfId="12660" xr:uid="{00000000-0005-0000-0000-00006B310000}"/>
    <cellStyle name="40% - Accent5 7 4 2 2 3" xfId="12661" xr:uid="{00000000-0005-0000-0000-00006C310000}"/>
    <cellStyle name="40% - Accent5 7 4 2 2 3 2" xfId="12662" xr:uid="{00000000-0005-0000-0000-00006D310000}"/>
    <cellStyle name="40% - Accent5 7 4 2 2 4" xfId="12663" xr:uid="{00000000-0005-0000-0000-00006E310000}"/>
    <cellStyle name="40% - Accent5 7 4 2 3" xfId="12664" xr:uid="{00000000-0005-0000-0000-00006F310000}"/>
    <cellStyle name="40% - Accent5 7 4 2 3 2" xfId="12665" xr:uid="{00000000-0005-0000-0000-000070310000}"/>
    <cellStyle name="40% - Accent5 7 4 2 4" xfId="12666" xr:uid="{00000000-0005-0000-0000-000071310000}"/>
    <cellStyle name="40% - Accent5 7 4 2 4 2" xfId="12667" xr:uid="{00000000-0005-0000-0000-000072310000}"/>
    <cellStyle name="40% - Accent5 7 4 2 5" xfId="12668" xr:uid="{00000000-0005-0000-0000-000073310000}"/>
    <cellStyle name="40% - Accent5 7 4 3" xfId="12669" xr:uid="{00000000-0005-0000-0000-000074310000}"/>
    <cellStyle name="40% - Accent5 7 4 3 2" xfId="12670" xr:uid="{00000000-0005-0000-0000-000075310000}"/>
    <cellStyle name="40% - Accent5 7 4 3 2 2" xfId="12671" xr:uid="{00000000-0005-0000-0000-000076310000}"/>
    <cellStyle name="40% - Accent5 7 4 3 3" xfId="12672" xr:uid="{00000000-0005-0000-0000-000077310000}"/>
    <cellStyle name="40% - Accent5 7 4 3 3 2" xfId="12673" xr:uid="{00000000-0005-0000-0000-000078310000}"/>
    <cellStyle name="40% - Accent5 7 4 3 4" xfId="12674" xr:uid="{00000000-0005-0000-0000-000079310000}"/>
    <cellStyle name="40% - Accent5 7 4 4" xfId="12675" xr:uid="{00000000-0005-0000-0000-00007A310000}"/>
    <cellStyle name="40% - Accent5 7 4 4 2" xfId="12676" xr:uid="{00000000-0005-0000-0000-00007B310000}"/>
    <cellStyle name="40% - Accent5 7 4 5" xfId="12677" xr:uid="{00000000-0005-0000-0000-00007C310000}"/>
    <cellStyle name="40% - Accent5 7 4 5 2" xfId="12678" xr:uid="{00000000-0005-0000-0000-00007D310000}"/>
    <cellStyle name="40% - Accent5 7 4 6" xfId="12679" xr:uid="{00000000-0005-0000-0000-00007E310000}"/>
    <cellStyle name="40% - Accent5 7 5" xfId="12680" xr:uid="{00000000-0005-0000-0000-00007F310000}"/>
    <cellStyle name="40% - Accent5 7 5 2" xfId="12681" xr:uid="{00000000-0005-0000-0000-000080310000}"/>
    <cellStyle name="40% - Accent5 7 5 2 2" xfId="12682" xr:uid="{00000000-0005-0000-0000-000081310000}"/>
    <cellStyle name="40% - Accent5 7 5 2 2 2" xfId="12683" xr:uid="{00000000-0005-0000-0000-000082310000}"/>
    <cellStyle name="40% - Accent5 7 5 2 3" xfId="12684" xr:uid="{00000000-0005-0000-0000-000083310000}"/>
    <cellStyle name="40% - Accent5 7 5 2 3 2" xfId="12685" xr:uid="{00000000-0005-0000-0000-000084310000}"/>
    <cellStyle name="40% - Accent5 7 5 2 4" xfId="12686" xr:uid="{00000000-0005-0000-0000-000085310000}"/>
    <cellStyle name="40% - Accent5 7 5 3" xfId="12687" xr:uid="{00000000-0005-0000-0000-000086310000}"/>
    <cellStyle name="40% - Accent5 7 5 3 2" xfId="12688" xr:uid="{00000000-0005-0000-0000-000087310000}"/>
    <cellStyle name="40% - Accent5 7 5 4" xfId="12689" xr:uid="{00000000-0005-0000-0000-000088310000}"/>
    <cellStyle name="40% - Accent5 7 5 4 2" xfId="12690" xr:uid="{00000000-0005-0000-0000-000089310000}"/>
    <cellStyle name="40% - Accent5 7 5 5" xfId="12691" xr:uid="{00000000-0005-0000-0000-00008A310000}"/>
    <cellStyle name="40% - Accent5 7 6" xfId="12692" xr:uid="{00000000-0005-0000-0000-00008B310000}"/>
    <cellStyle name="40% - Accent5 7 6 2" xfId="12693" xr:uid="{00000000-0005-0000-0000-00008C310000}"/>
    <cellStyle name="40% - Accent5 7 6 2 2" xfId="12694" xr:uid="{00000000-0005-0000-0000-00008D310000}"/>
    <cellStyle name="40% - Accent5 7 6 3" xfId="12695" xr:uid="{00000000-0005-0000-0000-00008E310000}"/>
    <cellStyle name="40% - Accent5 7 6 3 2" xfId="12696" xr:uid="{00000000-0005-0000-0000-00008F310000}"/>
    <cellStyle name="40% - Accent5 7 6 4" xfId="12697" xr:uid="{00000000-0005-0000-0000-000090310000}"/>
    <cellStyle name="40% - Accent5 7 7" xfId="12698" xr:uid="{00000000-0005-0000-0000-000091310000}"/>
    <cellStyle name="40% - Accent5 7 7 2" xfId="12699" xr:uid="{00000000-0005-0000-0000-000092310000}"/>
    <cellStyle name="40% - Accent5 7 8" xfId="12700" xr:uid="{00000000-0005-0000-0000-000093310000}"/>
    <cellStyle name="40% - Accent5 7 8 2" xfId="12701" xr:uid="{00000000-0005-0000-0000-000094310000}"/>
    <cellStyle name="40% - Accent5 7 9" xfId="12702" xr:uid="{00000000-0005-0000-0000-000095310000}"/>
    <cellStyle name="40% - Accent5 70" xfId="12703" xr:uid="{00000000-0005-0000-0000-000096310000}"/>
    <cellStyle name="40% - Accent5 71" xfId="12704" xr:uid="{00000000-0005-0000-0000-000097310000}"/>
    <cellStyle name="40% - Accent5 72" xfId="12705" xr:uid="{00000000-0005-0000-0000-000098310000}"/>
    <cellStyle name="40% - Accent5 73" xfId="12706" xr:uid="{00000000-0005-0000-0000-000099310000}"/>
    <cellStyle name="40% - Accent5 74" xfId="12707" xr:uid="{00000000-0005-0000-0000-00009A310000}"/>
    <cellStyle name="40% - Accent5 75" xfId="12708" xr:uid="{00000000-0005-0000-0000-00009B310000}"/>
    <cellStyle name="40% - Accent5 76" xfId="12709" xr:uid="{00000000-0005-0000-0000-00009C310000}"/>
    <cellStyle name="40% - Accent5 77" xfId="12710" xr:uid="{00000000-0005-0000-0000-00009D310000}"/>
    <cellStyle name="40% - Accent5 78" xfId="12711" xr:uid="{00000000-0005-0000-0000-00009E310000}"/>
    <cellStyle name="40% - Accent5 79" xfId="12712" xr:uid="{00000000-0005-0000-0000-00009F310000}"/>
    <cellStyle name="40% - Accent5 8" xfId="12713" xr:uid="{00000000-0005-0000-0000-0000A0310000}"/>
    <cellStyle name="40% - Accent5 8 2" xfId="12714" xr:uid="{00000000-0005-0000-0000-0000A1310000}"/>
    <cellStyle name="40% - Accent5 8 2 2" xfId="12715" xr:uid="{00000000-0005-0000-0000-0000A2310000}"/>
    <cellStyle name="40% - Accent5 8 2 2 2" xfId="12716" xr:uid="{00000000-0005-0000-0000-0000A3310000}"/>
    <cellStyle name="40% - Accent5 8 2 2 2 2" xfId="12717" xr:uid="{00000000-0005-0000-0000-0000A4310000}"/>
    <cellStyle name="40% - Accent5 8 2 2 3" xfId="12718" xr:uid="{00000000-0005-0000-0000-0000A5310000}"/>
    <cellStyle name="40% - Accent5 8 2 2 3 2" xfId="12719" xr:uid="{00000000-0005-0000-0000-0000A6310000}"/>
    <cellStyle name="40% - Accent5 8 2 2 4" xfId="12720" xr:uid="{00000000-0005-0000-0000-0000A7310000}"/>
    <cellStyle name="40% - Accent5 8 2 3" xfId="12721" xr:uid="{00000000-0005-0000-0000-0000A8310000}"/>
    <cellStyle name="40% - Accent5 8 2 3 2" xfId="12722" xr:uid="{00000000-0005-0000-0000-0000A9310000}"/>
    <cellStyle name="40% - Accent5 8 2 4" xfId="12723" xr:uid="{00000000-0005-0000-0000-0000AA310000}"/>
    <cellStyle name="40% - Accent5 8 2 4 2" xfId="12724" xr:uid="{00000000-0005-0000-0000-0000AB310000}"/>
    <cellStyle name="40% - Accent5 8 2 5" xfId="12725" xr:uid="{00000000-0005-0000-0000-0000AC310000}"/>
    <cellStyle name="40% - Accent5 8 3" xfId="12726" xr:uid="{00000000-0005-0000-0000-0000AD310000}"/>
    <cellStyle name="40% - Accent5 8 3 2" xfId="12727" xr:uid="{00000000-0005-0000-0000-0000AE310000}"/>
    <cellStyle name="40% - Accent5 8 3 2 2" xfId="12728" xr:uid="{00000000-0005-0000-0000-0000AF310000}"/>
    <cellStyle name="40% - Accent5 8 3 3" xfId="12729" xr:uid="{00000000-0005-0000-0000-0000B0310000}"/>
    <cellStyle name="40% - Accent5 8 3 3 2" xfId="12730" xr:uid="{00000000-0005-0000-0000-0000B1310000}"/>
    <cellStyle name="40% - Accent5 8 3 4" xfId="12731" xr:uid="{00000000-0005-0000-0000-0000B2310000}"/>
    <cellStyle name="40% - Accent5 8 4" xfId="12732" xr:uid="{00000000-0005-0000-0000-0000B3310000}"/>
    <cellStyle name="40% - Accent5 8 4 2" xfId="12733" xr:uid="{00000000-0005-0000-0000-0000B4310000}"/>
    <cellStyle name="40% - Accent5 8 5" xfId="12734" xr:uid="{00000000-0005-0000-0000-0000B5310000}"/>
    <cellStyle name="40% - Accent5 8 5 2" xfId="12735" xr:uid="{00000000-0005-0000-0000-0000B6310000}"/>
    <cellStyle name="40% - Accent5 8 6" xfId="12736" xr:uid="{00000000-0005-0000-0000-0000B7310000}"/>
    <cellStyle name="40% - Accent5 80" xfId="12737" xr:uid="{00000000-0005-0000-0000-0000B8310000}"/>
    <cellStyle name="40% - Accent5 81" xfId="12738" xr:uid="{00000000-0005-0000-0000-0000B9310000}"/>
    <cellStyle name="40% - Accent5 82" xfId="12739" xr:uid="{00000000-0005-0000-0000-0000BA310000}"/>
    <cellStyle name="40% - Accent5 83" xfId="12740" xr:uid="{00000000-0005-0000-0000-0000BB310000}"/>
    <cellStyle name="40% - Accent5 84" xfId="12741" xr:uid="{00000000-0005-0000-0000-0000BC310000}"/>
    <cellStyle name="40% - Accent5 85" xfId="12742" xr:uid="{00000000-0005-0000-0000-0000BD310000}"/>
    <cellStyle name="40% - Accent5 86" xfId="12743" xr:uid="{00000000-0005-0000-0000-0000BE310000}"/>
    <cellStyle name="40% - Accent5 87" xfId="12744" xr:uid="{00000000-0005-0000-0000-0000BF310000}"/>
    <cellStyle name="40% - Accent5 88" xfId="12745" xr:uid="{00000000-0005-0000-0000-0000C0310000}"/>
    <cellStyle name="40% - Accent5 89" xfId="12746" xr:uid="{00000000-0005-0000-0000-0000C1310000}"/>
    <cellStyle name="40% - Accent5 9" xfId="12747" xr:uid="{00000000-0005-0000-0000-0000C2310000}"/>
    <cellStyle name="40% - Accent5 9 2" xfId="12748" xr:uid="{00000000-0005-0000-0000-0000C3310000}"/>
    <cellStyle name="40% - Accent5 9 2 2" xfId="12749" xr:uid="{00000000-0005-0000-0000-0000C4310000}"/>
    <cellStyle name="40% - Accent5 9 2 2 2" xfId="12750" xr:uid="{00000000-0005-0000-0000-0000C5310000}"/>
    <cellStyle name="40% - Accent5 9 2 2 2 2" xfId="12751" xr:uid="{00000000-0005-0000-0000-0000C6310000}"/>
    <cellStyle name="40% - Accent5 9 2 2 3" xfId="12752" xr:uid="{00000000-0005-0000-0000-0000C7310000}"/>
    <cellStyle name="40% - Accent5 9 2 2 3 2" xfId="12753" xr:uid="{00000000-0005-0000-0000-0000C8310000}"/>
    <cellStyle name="40% - Accent5 9 2 2 4" xfId="12754" xr:uid="{00000000-0005-0000-0000-0000C9310000}"/>
    <cellStyle name="40% - Accent5 9 2 3" xfId="12755" xr:uid="{00000000-0005-0000-0000-0000CA310000}"/>
    <cellStyle name="40% - Accent5 9 2 3 2" xfId="12756" xr:uid="{00000000-0005-0000-0000-0000CB310000}"/>
    <cellStyle name="40% - Accent5 9 2 4" xfId="12757" xr:uid="{00000000-0005-0000-0000-0000CC310000}"/>
    <cellStyle name="40% - Accent5 9 2 4 2" xfId="12758" xr:uid="{00000000-0005-0000-0000-0000CD310000}"/>
    <cellStyle name="40% - Accent5 9 2 5" xfId="12759" xr:uid="{00000000-0005-0000-0000-0000CE310000}"/>
    <cellStyle name="40% - Accent5 9 3" xfId="12760" xr:uid="{00000000-0005-0000-0000-0000CF310000}"/>
    <cellStyle name="40% - Accent5 9 3 2" xfId="12761" xr:uid="{00000000-0005-0000-0000-0000D0310000}"/>
    <cellStyle name="40% - Accent5 9 3 2 2" xfId="12762" xr:uid="{00000000-0005-0000-0000-0000D1310000}"/>
    <cellStyle name="40% - Accent5 9 3 3" xfId="12763" xr:uid="{00000000-0005-0000-0000-0000D2310000}"/>
    <cellStyle name="40% - Accent5 9 3 3 2" xfId="12764" xr:uid="{00000000-0005-0000-0000-0000D3310000}"/>
    <cellStyle name="40% - Accent5 9 3 4" xfId="12765" xr:uid="{00000000-0005-0000-0000-0000D4310000}"/>
    <cellStyle name="40% - Accent5 9 4" xfId="12766" xr:uid="{00000000-0005-0000-0000-0000D5310000}"/>
    <cellStyle name="40% - Accent5 9 4 2" xfId="12767" xr:uid="{00000000-0005-0000-0000-0000D6310000}"/>
    <cellStyle name="40% - Accent5 9 5" xfId="12768" xr:uid="{00000000-0005-0000-0000-0000D7310000}"/>
    <cellStyle name="40% - Accent5 9 5 2" xfId="12769" xr:uid="{00000000-0005-0000-0000-0000D8310000}"/>
    <cellStyle name="40% - Accent5 9 6" xfId="12770" xr:uid="{00000000-0005-0000-0000-0000D9310000}"/>
    <cellStyle name="40% - Accent5 90" xfId="12771" xr:uid="{00000000-0005-0000-0000-0000DA310000}"/>
    <cellStyle name="40% - Accent5 91" xfId="12772" xr:uid="{00000000-0005-0000-0000-0000DB310000}"/>
    <cellStyle name="40% - Accent5 92" xfId="12773" xr:uid="{00000000-0005-0000-0000-0000DC310000}"/>
    <cellStyle name="40% - Accent5 93" xfId="12774" xr:uid="{00000000-0005-0000-0000-0000DD310000}"/>
    <cellStyle name="40% - Accent5 94" xfId="12775" xr:uid="{00000000-0005-0000-0000-0000DE310000}"/>
    <cellStyle name="40% - Accent5 95" xfId="12776" xr:uid="{00000000-0005-0000-0000-0000DF310000}"/>
    <cellStyle name="40% - Accent5 96" xfId="12777" xr:uid="{00000000-0005-0000-0000-0000E0310000}"/>
    <cellStyle name="40% - Accent5 97" xfId="12778" xr:uid="{00000000-0005-0000-0000-0000E1310000}"/>
    <cellStyle name="40% - Accent5 98" xfId="12779" xr:uid="{00000000-0005-0000-0000-0000E2310000}"/>
    <cellStyle name="40% - Accent5 99" xfId="12780" xr:uid="{00000000-0005-0000-0000-0000E3310000}"/>
    <cellStyle name="40% - Accent6 10" xfId="12781" xr:uid="{00000000-0005-0000-0000-0000E4310000}"/>
    <cellStyle name="40% - Accent6 10 2" xfId="12782" xr:uid="{00000000-0005-0000-0000-0000E5310000}"/>
    <cellStyle name="40% - Accent6 10 2 2" xfId="12783" xr:uid="{00000000-0005-0000-0000-0000E6310000}"/>
    <cellStyle name="40% - Accent6 10 2 2 2" xfId="12784" xr:uid="{00000000-0005-0000-0000-0000E7310000}"/>
    <cellStyle name="40% - Accent6 10 2 2 2 2" xfId="12785" xr:uid="{00000000-0005-0000-0000-0000E8310000}"/>
    <cellStyle name="40% - Accent6 10 2 2 3" xfId="12786" xr:uid="{00000000-0005-0000-0000-0000E9310000}"/>
    <cellStyle name="40% - Accent6 10 2 2 3 2" xfId="12787" xr:uid="{00000000-0005-0000-0000-0000EA310000}"/>
    <cellStyle name="40% - Accent6 10 2 2 4" xfId="12788" xr:uid="{00000000-0005-0000-0000-0000EB310000}"/>
    <cellStyle name="40% - Accent6 10 2 3" xfId="12789" xr:uid="{00000000-0005-0000-0000-0000EC310000}"/>
    <cellStyle name="40% - Accent6 10 2 3 2" xfId="12790" xr:uid="{00000000-0005-0000-0000-0000ED310000}"/>
    <cellStyle name="40% - Accent6 10 2 4" xfId="12791" xr:uid="{00000000-0005-0000-0000-0000EE310000}"/>
    <cellStyle name="40% - Accent6 10 2 4 2" xfId="12792" xr:uid="{00000000-0005-0000-0000-0000EF310000}"/>
    <cellStyle name="40% - Accent6 10 2 5" xfId="12793" xr:uid="{00000000-0005-0000-0000-0000F0310000}"/>
    <cellStyle name="40% - Accent6 10 3" xfId="12794" xr:uid="{00000000-0005-0000-0000-0000F1310000}"/>
    <cellStyle name="40% - Accent6 10 3 2" xfId="12795" xr:uid="{00000000-0005-0000-0000-0000F2310000}"/>
    <cellStyle name="40% - Accent6 10 3 2 2" xfId="12796" xr:uid="{00000000-0005-0000-0000-0000F3310000}"/>
    <cellStyle name="40% - Accent6 10 3 3" xfId="12797" xr:uid="{00000000-0005-0000-0000-0000F4310000}"/>
    <cellStyle name="40% - Accent6 10 3 3 2" xfId="12798" xr:uid="{00000000-0005-0000-0000-0000F5310000}"/>
    <cellStyle name="40% - Accent6 10 3 4" xfId="12799" xr:uid="{00000000-0005-0000-0000-0000F6310000}"/>
    <cellStyle name="40% - Accent6 10 4" xfId="12800" xr:uid="{00000000-0005-0000-0000-0000F7310000}"/>
    <cellStyle name="40% - Accent6 10 4 2" xfId="12801" xr:uid="{00000000-0005-0000-0000-0000F8310000}"/>
    <cellStyle name="40% - Accent6 10 5" xfId="12802" xr:uid="{00000000-0005-0000-0000-0000F9310000}"/>
    <cellStyle name="40% - Accent6 10 5 2" xfId="12803" xr:uid="{00000000-0005-0000-0000-0000FA310000}"/>
    <cellStyle name="40% - Accent6 10 6" xfId="12804" xr:uid="{00000000-0005-0000-0000-0000FB310000}"/>
    <cellStyle name="40% - Accent6 100" xfId="12805" xr:uid="{00000000-0005-0000-0000-0000FC310000}"/>
    <cellStyle name="40% - Accent6 101" xfId="12806" xr:uid="{00000000-0005-0000-0000-0000FD310000}"/>
    <cellStyle name="40% - Accent6 102" xfId="12807" xr:uid="{00000000-0005-0000-0000-0000FE310000}"/>
    <cellStyle name="40% - Accent6 103" xfId="12808" xr:uid="{00000000-0005-0000-0000-0000FF310000}"/>
    <cellStyle name="40% - Accent6 104" xfId="12809" xr:uid="{00000000-0005-0000-0000-000000320000}"/>
    <cellStyle name="40% - Accent6 105" xfId="12810" xr:uid="{00000000-0005-0000-0000-000001320000}"/>
    <cellStyle name="40% - Accent6 106" xfId="12811" xr:uid="{00000000-0005-0000-0000-000002320000}"/>
    <cellStyle name="40% - Accent6 107" xfId="12812" xr:uid="{00000000-0005-0000-0000-000003320000}"/>
    <cellStyle name="40% - Accent6 108" xfId="12813" xr:uid="{00000000-0005-0000-0000-000004320000}"/>
    <cellStyle name="40% - Accent6 109" xfId="12814" xr:uid="{00000000-0005-0000-0000-000005320000}"/>
    <cellStyle name="40% - Accent6 11" xfId="12815" xr:uid="{00000000-0005-0000-0000-000006320000}"/>
    <cellStyle name="40% - Accent6 11 2" xfId="12816" xr:uid="{00000000-0005-0000-0000-000007320000}"/>
    <cellStyle name="40% - Accent6 11 2 2" xfId="12817" xr:uid="{00000000-0005-0000-0000-000008320000}"/>
    <cellStyle name="40% - Accent6 11 2 2 2" xfId="12818" xr:uid="{00000000-0005-0000-0000-000009320000}"/>
    <cellStyle name="40% - Accent6 11 2 2 2 2" xfId="12819" xr:uid="{00000000-0005-0000-0000-00000A320000}"/>
    <cellStyle name="40% - Accent6 11 2 2 3" xfId="12820" xr:uid="{00000000-0005-0000-0000-00000B320000}"/>
    <cellStyle name="40% - Accent6 11 2 2 3 2" xfId="12821" xr:uid="{00000000-0005-0000-0000-00000C320000}"/>
    <cellStyle name="40% - Accent6 11 2 2 4" xfId="12822" xr:uid="{00000000-0005-0000-0000-00000D320000}"/>
    <cellStyle name="40% - Accent6 11 2 3" xfId="12823" xr:uid="{00000000-0005-0000-0000-00000E320000}"/>
    <cellStyle name="40% - Accent6 11 2 3 2" xfId="12824" xr:uid="{00000000-0005-0000-0000-00000F320000}"/>
    <cellStyle name="40% - Accent6 11 2 4" xfId="12825" xr:uid="{00000000-0005-0000-0000-000010320000}"/>
    <cellStyle name="40% - Accent6 11 2 4 2" xfId="12826" xr:uid="{00000000-0005-0000-0000-000011320000}"/>
    <cellStyle name="40% - Accent6 11 2 5" xfId="12827" xr:uid="{00000000-0005-0000-0000-000012320000}"/>
    <cellStyle name="40% - Accent6 11 3" xfId="12828" xr:uid="{00000000-0005-0000-0000-000013320000}"/>
    <cellStyle name="40% - Accent6 11 3 2" xfId="12829" xr:uid="{00000000-0005-0000-0000-000014320000}"/>
    <cellStyle name="40% - Accent6 11 3 2 2" xfId="12830" xr:uid="{00000000-0005-0000-0000-000015320000}"/>
    <cellStyle name="40% - Accent6 11 3 3" xfId="12831" xr:uid="{00000000-0005-0000-0000-000016320000}"/>
    <cellStyle name="40% - Accent6 11 3 3 2" xfId="12832" xr:uid="{00000000-0005-0000-0000-000017320000}"/>
    <cellStyle name="40% - Accent6 11 3 4" xfId="12833" xr:uid="{00000000-0005-0000-0000-000018320000}"/>
    <cellStyle name="40% - Accent6 11 4" xfId="12834" xr:uid="{00000000-0005-0000-0000-000019320000}"/>
    <cellStyle name="40% - Accent6 11 4 2" xfId="12835" xr:uid="{00000000-0005-0000-0000-00001A320000}"/>
    <cellStyle name="40% - Accent6 11 5" xfId="12836" xr:uid="{00000000-0005-0000-0000-00001B320000}"/>
    <cellStyle name="40% - Accent6 11 5 2" xfId="12837" xr:uid="{00000000-0005-0000-0000-00001C320000}"/>
    <cellStyle name="40% - Accent6 11 6" xfId="12838" xr:uid="{00000000-0005-0000-0000-00001D320000}"/>
    <cellStyle name="40% - Accent6 110" xfId="12839" xr:uid="{00000000-0005-0000-0000-00001E320000}"/>
    <cellStyle name="40% - Accent6 111" xfId="12840" xr:uid="{00000000-0005-0000-0000-00001F320000}"/>
    <cellStyle name="40% - Accent6 112" xfId="12841" xr:uid="{00000000-0005-0000-0000-000020320000}"/>
    <cellStyle name="40% - Accent6 113" xfId="12842" xr:uid="{00000000-0005-0000-0000-000021320000}"/>
    <cellStyle name="40% - Accent6 114" xfId="12843" xr:uid="{00000000-0005-0000-0000-000022320000}"/>
    <cellStyle name="40% - Accent6 115" xfId="12844" xr:uid="{00000000-0005-0000-0000-000023320000}"/>
    <cellStyle name="40% - Accent6 116" xfId="12845" xr:uid="{00000000-0005-0000-0000-000024320000}"/>
    <cellStyle name="40% - Accent6 117" xfId="12846" xr:uid="{00000000-0005-0000-0000-000025320000}"/>
    <cellStyle name="40% - Accent6 118" xfId="12847" xr:uid="{00000000-0005-0000-0000-000026320000}"/>
    <cellStyle name="40% - Accent6 119" xfId="12848" xr:uid="{00000000-0005-0000-0000-000027320000}"/>
    <cellStyle name="40% - Accent6 12" xfId="12849" xr:uid="{00000000-0005-0000-0000-000028320000}"/>
    <cellStyle name="40% - Accent6 12 2" xfId="12850" xr:uid="{00000000-0005-0000-0000-000029320000}"/>
    <cellStyle name="40% - Accent6 12 2 2" xfId="12851" xr:uid="{00000000-0005-0000-0000-00002A320000}"/>
    <cellStyle name="40% - Accent6 12 2 2 2" xfId="12852" xr:uid="{00000000-0005-0000-0000-00002B320000}"/>
    <cellStyle name="40% - Accent6 12 2 2 2 2" xfId="12853" xr:uid="{00000000-0005-0000-0000-00002C320000}"/>
    <cellStyle name="40% - Accent6 12 2 2 3" xfId="12854" xr:uid="{00000000-0005-0000-0000-00002D320000}"/>
    <cellStyle name="40% - Accent6 12 2 2 3 2" xfId="12855" xr:uid="{00000000-0005-0000-0000-00002E320000}"/>
    <cellStyle name="40% - Accent6 12 2 2 4" xfId="12856" xr:uid="{00000000-0005-0000-0000-00002F320000}"/>
    <cellStyle name="40% - Accent6 12 2 3" xfId="12857" xr:uid="{00000000-0005-0000-0000-000030320000}"/>
    <cellStyle name="40% - Accent6 12 2 3 2" xfId="12858" xr:uid="{00000000-0005-0000-0000-000031320000}"/>
    <cellStyle name="40% - Accent6 12 2 4" xfId="12859" xr:uid="{00000000-0005-0000-0000-000032320000}"/>
    <cellStyle name="40% - Accent6 12 2 4 2" xfId="12860" xr:uid="{00000000-0005-0000-0000-000033320000}"/>
    <cellStyle name="40% - Accent6 12 2 5" xfId="12861" xr:uid="{00000000-0005-0000-0000-000034320000}"/>
    <cellStyle name="40% - Accent6 12 3" xfId="12862" xr:uid="{00000000-0005-0000-0000-000035320000}"/>
    <cellStyle name="40% - Accent6 12 3 2" xfId="12863" xr:uid="{00000000-0005-0000-0000-000036320000}"/>
    <cellStyle name="40% - Accent6 12 3 2 2" xfId="12864" xr:uid="{00000000-0005-0000-0000-000037320000}"/>
    <cellStyle name="40% - Accent6 12 3 3" xfId="12865" xr:uid="{00000000-0005-0000-0000-000038320000}"/>
    <cellStyle name="40% - Accent6 12 3 3 2" xfId="12866" xr:uid="{00000000-0005-0000-0000-000039320000}"/>
    <cellStyle name="40% - Accent6 12 3 4" xfId="12867" xr:uid="{00000000-0005-0000-0000-00003A320000}"/>
    <cellStyle name="40% - Accent6 12 4" xfId="12868" xr:uid="{00000000-0005-0000-0000-00003B320000}"/>
    <cellStyle name="40% - Accent6 12 4 2" xfId="12869" xr:uid="{00000000-0005-0000-0000-00003C320000}"/>
    <cellStyle name="40% - Accent6 12 5" xfId="12870" xr:uid="{00000000-0005-0000-0000-00003D320000}"/>
    <cellStyle name="40% - Accent6 12 5 2" xfId="12871" xr:uid="{00000000-0005-0000-0000-00003E320000}"/>
    <cellStyle name="40% - Accent6 12 6" xfId="12872" xr:uid="{00000000-0005-0000-0000-00003F320000}"/>
    <cellStyle name="40% - Accent6 120" xfId="12873" xr:uid="{00000000-0005-0000-0000-000040320000}"/>
    <cellStyle name="40% - Accent6 121" xfId="12874" xr:uid="{00000000-0005-0000-0000-000041320000}"/>
    <cellStyle name="40% - Accent6 122" xfId="12875" xr:uid="{00000000-0005-0000-0000-000042320000}"/>
    <cellStyle name="40% - Accent6 123" xfId="12876" xr:uid="{00000000-0005-0000-0000-000043320000}"/>
    <cellStyle name="40% - Accent6 124" xfId="12877" xr:uid="{00000000-0005-0000-0000-000044320000}"/>
    <cellStyle name="40% - Accent6 125" xfId="12878" xr:uid="{00000000-0005-0000-0000-000045320000}"/>
    <cellStyle name="40% - Accent6 126" xfId="12879" xr:uid="{00000000-0005-0000-0000-000046320000}"/>
    <cellStyle name="40% - Accent6 127" xfId="12880" xr:uid="{00000000-0005-0000-0000-000047320000}"/>
    <cellStyle name="40% - Accent6 128" xfId="12881" xr:uid="{00000000-0005-0000-0000-000048320000}"/>
    <cellStyle name="40% - Accent6 129" xfId="12882" xr:uid="{00000000-0005-0000-0000-000049320000}"/>
    <cellStyle name="40% - Accent6 13" xfId="12883" xr:uid="{00000000-0005-0000-0000-00004A320000}"/>
    <cellStyle name="40% - Accent6 13 2" xfId="12884" xr:uid="{00000000-0005-0000-0000-00004B320000}"/>
    <cellStyle name="40% - Accent6 13 2 2" xfId="12885" xr:uid="{00000000-0005-0000-0000-00004C320000}"/>
    <cellStyle name="40% - Accent6 13 2 2 2" xfId="12886" xr:uid="{00000000-0005-0000-0000-00004D320000}"/>
    <cellStyle name="40% - Accent6 13 2 2 2 2" xfId="12887" xr:uid="{00000000-0005-0000-0000-00004E320000}"/>
    <cellStyle name="40% - Accent6 13 2 2 3" xfId="12888" xr:uid="{00000000-0005-0000-0000-00004F320000}"/>
    <cellStyle name="40% - Accent6 13 2 2 3 2" xfId="12889" xr:uid="{00000000-0005-0000-0000-000050320000}"/>
    <cellStyle name="40% - Accent6 13 2 2 4" xfId="12890" xr:uid="{00000000-0005-0000-0000-000051320000}"/>
    <cellStyle name="40% - Accent6 13 2 3" xfId="12891" xr:uid="{00000000-0005-0000-0000-000052320000}"/>
    <cellStyle name="40% - Accent6 13 2 3 2" xfId="12892" xr:uid="{00000000-0005-0000-0000-000053320000}"/>
    <cellStyle name="40% - Accent6 13 2 4" xfId="12893" xr:uid="{00000000-0005-0000-0000-000054320000}"/>
    <cellStyle name="40% - Accent6 13 2 4 2" xfId="12894" xr:uid="{00000000-0005-0000-0000-000055320000}"/>
    <cellStyle name="40% - Accent6 13 2 5" xfId="12895" xr:uid="{00000000-0005-0000-0000-000056320000}"/>
    <cellStyle name="40% - Accent6 13 3" xfId="12896" xr:uid="{00000000-0005-0000-0000-000057320000}"/>
    <cellStyle name="40% - Accent6 13 3 2" xfId="12897" xr:uid="{00000000-0005-0000-0000-000058320000}"/>
    <cellStyle name="40% - Accent6 13 3 2 2" xfId="12898" xr:uid="{00000000-0005-0000-0000-000059320000}"/>
    <cellStyle name="40% - Accent6 13 3 3" xfId="12899" xr:uid="{00000000-0005-0000-0000-00005A320000}"/>
    <cellStyle name="40% - Accent6 13 3 3 2" xfId="12900" xr:uid="{00000000-0005-0000-0000-00005B320000}"/>
    <cellStyle name="40% - Accent6 13 3 4" xfId="12901" xr:uid="{00000000-0005-0000-0000-00005C320000}"/>
    <cellStyle name="40% - Accent6 13 4" xfId="12902" xr:uid="{00000000-0005-0000-0000-00005D320000}"/>
    <cellStyle name="40% - Accent6 13 4 2" xfId="12903" xr:uid="{00000000-0005-0000-0000-00005E320000}"/>
    <cellStyle name="40% - Accent6 13 5" xfId="12904" xr:uid="{00000000-0005-0000-0000-00005F320000}"/>
    <cellStyle name="40% - Accent6 13 5 2" xfId="12905" xr:uid="{00000000-0005-0000-0000-000060320000}"/>
    <cellStyle name="40% - Accent6 13 6" xfId="12906" xr:uid="{00000000-0005-0000-0000-000061320000}"/>
    <cellStyle name="40% - Accent6 130" xfId="12907" xr:uid="{00000000-0005-0000-0000-000062320000}"/>
    <cellStyle name="40% - Accent6 131" xfId="12908" xr:uid="{00000000-0005-0000-0000-000063320000}"/>
    <cellStyle name="40% - Accent6 132" xfId="12909" xr:uid="{00000000-0005-0000-0000-000064320000}"/>
    <cellStyle name="40% - Accent6 14" xfId="12910" xr:uid="{00000000-0005-0000-0000-000065320000}"/>
    <cellStyle name="40% - Accent6 14 2" xfId="12911" xr:uid="{00000000-0005-0000-0000-000066320000}"/>
    <cellStyle name="40% - Accent6 14 2 2" xfId="12912" xr:uid="{00000000-0005-0000-0000-000067320000}"/>
    <cellStyle name="40% - Accent6 14 2 2 2" xfId="12913" xr:uid="{00000000-0005-0000-0000-000068320000}"/>
    <cellStyle name="40% - Accent6 14 2 2 2 2" xfId="12914" xr:uid="{00000000-0005-0000-0000-000069320000}"/>
    <cellStyle name="40% - Accent6 14 2 2 3" xfId="12915" xr:uid="{00000000-0005-0000-0000-00006A320000}"/>
    <cellStyle name="40% - Accent6 14 2 2 3 2" xfId="12916" xr:uid="{00000000-0005-0000-0000-00006B320000}"/>
    <cellStyle name="40% - Accent6 14 2 2 4" xfId="12917" xr:uid="{00000000-0005-0000-0000-00006C320000}"/>
    <cellStyle name="40% - Accent6 14 2 3" xfId="12918" xr:uid="{00000000-0005-0000-0000-00006D320000}"/>
    <cellStyle name="40% - Accent6 14 2 3 2" xfId="12919" xr:uid="{00000000-0005-0000-0000-00006E320000}"/>
    <cellStyle name="40% - Accent6 14 2 4" xfId="12920" xr:uid="{00000000-0005-0000-0000-00006F320000}"/>
    <cellStyle name="40% - Accent6 14 2 4 2" xfId="12921" xr:uid="{00000000-0005-0000-0000-000070320000}"/>
    <cellStyle name="40% - Accent6 14 2 5" xfId="12922" xr:uid="{00000000-0005-0000-0000-000071320000}"/>
    <cellStyle name="40% - Accent6 14 3" xfId="12923" xr:uid="{00000000-0005-0000-0000-000072320000}"/>
    <cellStyle name="40% - Accent6 14 3 2" xfId="12924" xr:uid="{00000000-0005-0000-0000-000073320000}"/>
    <cellStyle name="40% - Accent6 14 3 2 2" xfId="12925" xr:uid="{00000000-0005-0000-0000-000074320000}"/>
    <cellStyle name="40% - Accent6 14 3 3" xfId="12926" xr:uid="{00000000-0005-0000-0000-000075320000}"/>
    <cellStyle name="40% - Accent6 14 3 3 2" xfId="12927" xr:uid="{00000000-0005-0000-0000-000076320000}"/>
    <cellStyle name="40% - Accent6 14 3 4" xfId="12928" xr:uid="{00000000-0005-0000-0000-000077320000}"/>
    <cellStyle name="40% - Accent6 14 4" xfId="12929" xr:uid="{00000000-0005-0000-0000-000078320000}"/>
    <cellStyle name="40% - Accent6 14 4 2" xfId="12930" xr:uid="{00000000-0005-0000-0000-000079320000}"/>
    <cellStyle name="40% - Accent6 14 5" xfId="12931" xr:uid="{00000000-0005-0000-0000-00007A320000}"/>
    <cellStyle name="40% - Accent6 14 5 2" xfId="12932" xr:uid="{00000000-0005-0000-0000-00007B320000}"/>
    <cellStyle name="40% - Accent6 14 6" xfId="12933" xr:uid="{00000000-0005-0000-0000-00007C320000}"/>
    <cellStyle name="40% - Accent6 15" xfId="12934" xr:uid="{00000000-0005-0000-0000-00007D320000}"/>
    <cellStyle name="40% - Accent6 15 2" xfId="12935" xr:uid="{00000000-0005-0000-0000-00007E320000}"/>
    <cellStyle name="40% - Accent6 15 2 2" xfId="12936" xr:uid="{00000000-0005-0000-0000-00007F320000}"/>
    <cellStyle name="40% - Accent6 15 2 2 2" xfId="12937" xr:uid="{00000000-0005-0000-0000-000080320000}"/>
    <cellStyle name="40% - Accent6 15 2 2 2 2" xfId="12938" xr:uid="{00000000-0005-0000-0000-000081320000}"/>
    <cellStyle name="40% - Accent6 15 2 2 3" xfId="12939" xr:uid="{00000000-0005-0000-0000-000082320000}"/>
    <cellStyle name="40% - Accent6 15 2 2 3 2" xfId="12940" xr:uid="{00000000-0005-0000-0000-000083320000}"/>
    <cellStyle name="40% - Accent6 15 2 2 4" xfId="12941" xr:uid="{00000000-0005-0000-0000-000084320000}"/>
    <cellStyle name="40% - Accent6 15 2 3" xfId="12942" xr:uid="{00000000-0005-0000-0000-000085320000}"/>
    <cellStyle name="40% - Accent6 15 2 3 2" xfId="12943" xr:uid="{00000000-0005-0000-0000-000086320000}"/>
    <cellStyle name="40% - Accent6 15 2 4" xfId="12944" xr:uid="{00000000-0005-0000-0000-000087320000}"/>
    <cellStyle name="40% - Accent6 15 2 4 2" xfId="12945" xr:uid="{00000000-0005-0000-0000-000088320000}"/>
    <cellStyle name="40% - Accent6 15 2 5" xfId="12946" xr:uid="{00000000-0005-0000-0000-000089320000}"/>
    <cellStyle name="40% - Accent6 15 3" xfId="12947" xr:uid="{00000000-0005-0000-0000-00008A320000}"/>
    <cellStyle name="40% - Accent6 15 3 2" xfId="12948" xr:uid="{00000000-0005-0000-0000-00008B320000}"/>
    <cellStyle name="40% - Accent6 15 3 2 2" xfId="12949" xr:uid="{00000000-0005-0000-0000-00008C320000}"/>
    <cellStyle name="40% - Accent6 15 3 3" xfId="12950" xr:uid="{00000000-0005-0000-0000-00008D320000}"/>
    <cellStyle name="40% - Accent6 15 3 3 2" xfId="12951" xr:uid="{00000000-0005-0000-0000-00008E320000}"/>
    <cellStyle name="40% - Accent6 15 3 4" xfId="12952" xr:uid="{00000000-0005-0000-0000-00008F320000}"/>
    <cellStyle name="40% - Accent6 15 4" xfId="12953" xr:uid="{00000000-0005-0000-0000-000090320000}"/>
    <cellStyle name="40% - Accent6 15 4 2" xfId="12954" xr:uid="{00000000-0005-0000-0000-000091320000}"/>
    <cellStyle name="40% - Accent6 15 5" xfId="12955" xr:uid="{00000000-0005-0000-0000-000092320000}"/>
    <cellStyle name="40% - Accent6 15 5 2" xfId="12956" xr:uid="{00000000-0005-0000-0000-000093320000}"/>
    <cellStyle name="40% - Accent6 15 6" xfId="12957" xr:uid="{00000000-0005-0000-0000-000094320000}"/>
    <cellStyle name="40% - Accent6 16" xfId="12958" xr:uid="{00000000-0005-0000-0000-000095320000}"/>
    <cellStyle name="40% - Accent6 16 2" xfId="12959" xr:uid="{00000000-0005-0000-0000-000096320000}"/>
    <cellStyle name="40% - Accent6 16 2 2" xfId="12960" xr:uid="{00000000-0005-0000-0000-000097320000}"/>
    <cellStyle name="40% - Accent6 16 2 2 2" xfId="12961" xr:uid="{00000000-0005-0000-0000-000098320000}"/>
    <cellStyle name="40% - Accent6 16 2 2 2 2" xfId="12962" xr:uid="{00000000-0005-0000-0000-000099320000}"/>
    <cellStyle name="40% - Accent6 16 2 2 3" xfId="12963" xr:uid="{00000000-0005-0000-0000-00009A320000}"/>
    <cellStyle name="40% - Accent6 16 2 2 3 2" xfId="12964" xr:uid="{00000000-0005-0000-0000-00009B320000}"/>
    <cellStyle name="40% - Accent6 16 2 2 4" xfId="12965" xr:uid="{00000000-0005-0000-0000-00009C320000}"/>
    <cellStyle name="40% - Accent6 16 2 3" xfId="12966" xr:uid="{00000000-0005-0000-0000-00009D320000}"/>
    <cellStyle name="40% - Accent6 16 2 3 2" xfId="12967" xr:uid="{00000000-0005-0000-0000-00009E320000}"/>
    <cellStyle name="40% - Accent6 16 2 4" xfId="12968" xr:uid="{00000000-0005-0000-0000-00009F320000}"/>
    <cellStyle name="40% - Accent6 16 2 4 2" xfId="12969" xr:uid="{00000000-0005-0000-0000-0000A0320000}"/>
    <cellStyle name="40% - Accent6 16 2 5" xfId="12970" xr:uid="{00000000-0005-0000-0000-0000A1320000}"/>
    <cellStyle name="40% - Accent6 16 3" xfId="12971" xr:uid="{00000000-0005-0000-0000-0000A2320000}"/>
    <cellStyle name="40% - Accent6 16 3 2" xfId="12972" xr:uid="{00000000-0005-0000-0000-0000A3320000}"/>
    <cellStyle name="40% - Accent6 16 3 2 2" xfId="12973" xr:uid="{00000000-0005-0000-0000-0000A4320000}"/>
    <cellStyle name="40% - Accent6 16 3 3" xfId="12974" xr:uid="{00000000-0005-0000-0000-0000A5320000}"/>
    <cellStyle name="40% - Accent6 16 3 3 2" xfId="12975" xr:uid="{00000000-0005-0000-0000-0000A6320000}"/>
    <cellStyle name="40% - Accent6 16 3 4" xfId="12976" xr:uid="{00000000-0005-0000-0000-0000A7320000}"/>
    <cellStyle name="40% - Accent6 16 4" xfId="12977" xr:uid="{00000000-0005-0000-0000-0000A8320000}"/>
    <cellStyle name="40% - Accent6 16 4 2" xfId="12978" xr:uid="{00000000-0005-0000-0000-0000A9320000}"/>
    <cellStyle name="40% - Accent6 16 5" xfId="12979" xr:uid="{00000000-0005-0000-0000-0000AA320000}"/>
    <cellStyle name="40% - Accent6 16 5 2" xfId="12980" xr:uid="{00000000-0005-0000-0000-0000AB320000}"/>
    <cellStyle name="40% - Accent6 16 6" xfId="12981" xr:uid="{00000000-0005-0000-0000-0000AC320000}"/>
    <cellStyle name="40% - Accent6 17" xfId="12982" xr:uid="{00000000-0005-0000-0000-0000AD320000}"/>
    <cellStyle name="40% - Accent6 17 2" xfId="12983" xr:uid="{00000000-0005-0000-0000-0000AE320000}"/>
    <cellStyle name="40% - Accent6 17 2 2" xfId="12984" xr:uid="{00000000-0005-0000-0000-0000AF320000}"/>
    <cellStyle name="40% - Accent6 17 2 2 2" xfId="12985" xr:uid="{00000000-0005-0000-0000-0000B0320000}"/>
    <cellStyle name="40% - Accent6 17 2 2 2 2" xfId="12986" xr:uid="{00000000-0005-0000-0000-0000B1320000}"/>
    <cellStyle name="40% - Accent6 17 2 2 3" xfId="12987" xr:uid="{00000000-0005-0000-0000-0000B2320000}"/>
    <cellStyle name="40% - Accent6 17 2 2 3 2" xfId="12988" xr:uid="{00000000-0005-0000-0000-0000B3320000}"/>
    <cellStyle name="40% - Accent6 17 2 2 4" xfId="12989" xr:uid="{00000000-0005-0000-0000-0000B4320000}"/>
    <cellStyle name="40% - Accent6 17 2 3" xfId="12990" xr:uid="{00000000-0005-0000-0000-0000B5320000}"/>
    <cellStyle name="40% - Accent6 17 2 3 2" xfId="12991" xr:uid="{00000000-0005-0000-0000-0000B6320000}"/>
    <cellStyle name="40% - Accent6 17 2 4" xfId="12992" xr:uid="{00000000-0005-0000-0000-0000B7320000}"/>
    <cellStyle name="40% - Accent6 17 2 4 2" xfId="12993" xr:uid="{00000000-0005-0000-0000-0000B8320000}"/>
    <cellStyle name="40% - Accent6 17 2 5" xfId="12994" xr:uid="{00000000-0005-0000-0000-0000B9320000}"/>
    <cellStyle name="40% - Accent6 17 3" xfId="12995" xr:uid="{00000000-0005-0000-0000-0000BA320000}"/>
    <cellStyle name="40% - Accent6 17 3 2" xfId="12996" xr:uid="{00000000-0005-0000-0000-0000BB320000}"/>
    <cellStyle name="40% - Accent6 17 3 2 2" xfId="12997" xr:uid="{00000000-0005-0000-0000-0000BC320000}"/>
    <cellStyle name="40% - Accent6 17 3 3" xfId="12998" xr:uid="{00000000-0005-0000-0000-0000BD320000}"/>
    <cellStyle name="40% - Accent6 17 3 3 2" xfId="12999" xr:uid="{00000000-0005-0000-0000-0000BE320000}"/>
    <cellStyle name="40% - Accent6 17 3 4" xfId="13000" xr:uid="{00000000-0005-0000-0000-0000BF320000}"/>
    <cellStyle name="40% - Accent6 17 4" xfId="13001" xr:uid="{00000000-0005-0000-0000-0000C0320000}"/>
    <cellStyle name="40% - Accent6 17 4 2" xfId="13002" xr:uid="{00000000-0005-0000-0000-0000C1320000}"/>
    <cellStyle name="40% - Accent6 17 5" xfId="13003" xr:uid="{00000000-0005-0000-0000-0000C2320000}"/>
    <cellStyle name="40% - Accent6 17 5 2" xfId="13004" xr:uid="{00000000-0005-0000-0000-0000C3320000}"/>
    <cellStyle name="40% - Accent6 17 6" xfId="13005" xr:uid="{00000000-0005-0000-0000-0000C4320000}"/>
    <cellStyle name="40% - Accent6 18" xfId="13006" xr:uid="{00000000-0005-0000-0000-0000C5320000}"/>
    <cellStyle name="40% - Accent6 18 2" xfId="13007" xr:uid="{00000000-0005-0000-0000-0000C6320000}"/>
    <cellStyle name="40% - Accent6 18 2 2" xfId="13008" xr:uid="{00000000-0005-0000-0000-0000C7320000}"/>
    <cellStyle name="40% - Accent6 18 2 2 2" xfId="13009" xr:uid="{00000000-0005-0000-0000-0000C8320000}"/>
    <cellStyle name="40% - Accent6 18 2 2 2 2" xfId="13010" xr:uid="{00000000-0005-0000-0000-0000C9320000}"/>
    <cellStyle name="40% - Accent6 18 2 2 3" xfId="13011" xr:uid="{00000000-0005-0000-0000-0000CA320000}"/>
    <cellStyle name="40% - Accent6 18 2 2 3 2" xfId="13012" xr:uid="{00000000-0005-0000-0000-0000CB320000}"/>
    <cellStyle name="40% - Accent6 18 2 2 4" xfId="13013" xr:uid="{00000000-0005-0000-0000-0000CC320000}"/>
    <cellStyle name="40% - Accent6 18 2 3" xfId="13014" xr:uid="{00000000-0005-0000-0000-0000CD320000}"/>
    <cellStyle name="40% - Accent6 18 2 3 2" xfId="13015" xr:uid="{00000000-0005-0000-0000-0000CE320000}"/>
    <cellStyle name="40% - Accent6 18 2 4" xfId="13016" xr:uid="{00000000-0005-0000-0000-0000CF320000}"/>
    <cellStyle name="40% - Accent6 18 2 4 2" xfId="13017" xr:uid="{00000000-0005-0000-0000-0000D0320000}"/>
    <cellStyle name="40% - Accent6 18 2 5" xfId="13018" xr:uid="{00000000-0005-0000-0000-0000D1320000}"/>
    <cellStyle name="40% - Accent6 18 3" xfId="13019" xr:uid="{00000000-0005-0000-0000-0000D2320000}"/>
    <cellStyle name="40% - Accent6 18 3 2" xfId="13020" xr:uid="{00000000-0005-0000-0000-0000D3320000}"/>
    <cellStyle name="40% - Accent6 18 3 2 2" xfId="13021" xr:uid="{00000000-0005-0000-0000-0000D4320000}"/>
    <cellStyle name="40% - Accent6 18 3 3" xfId="13022" xr:uid="{00000000-0005-0000-0000-0000D5320000}"/>
    <cellStyle name="40% - Accent6 18 3 3 2" xfId="13023" xr:uid="{00000000-0005-0000-0000-0000D6320000}"/>
    <cellStyle name="40% - Accent6 18 3 4" xfId="13024" xr:uid="{00000000-0005-0000-0000-0000D7320000}"/>
    <cellStyle name="40% - Accent6 18 4" xfId="13025" xr:uid="{00000000-0005-0000-0000-0000D8320000}"/>
    <cellStyle name="40% - Accent6 18 4 2" xfId="13026" xr:uid="{00000000-0005-0000-0000-0000D9320000}"/>
    <cellStyle name="40% - Accent6 18 5" xfId="13027" xr:uid="{00000000-0005-0000-0000-0000DA320000}"/>
    <cellStyle name="40% - Accent6 18 5 2" xfId="13028" xr:uid="{00000000-0005-0000-0000-0000DB320000}"/>
    <cellStyle name="40% - Accent6 18 6" xfId="13029" xr:uid="{00000000-0005-0000-0000-0000DC320000}"/>
    <cellStyle name="40% - Accent6 19" xfId="13030" xr:uid="{00000000-0005-0000-0000-0000DD320000}"/>
    <cellStyle name="40% - Accent6 19 2" xfId="13031" xr:uid="{00000000-0005-0000-0000-0000DE320000}"/>
    <cellStyle name="40% - Accent6 19 2 2" xfId="13032" xr:uid="{00000000-0005-0000-0000-0000DF320000}"/>
    <cellStyle name="40% - Accent6 19 2 2 2" xfId="13033" xr:uid="{00000000-0005-0000-0000-0000E0320000}"/>
    <cellStyle name="40% - Accent6 19 2 2 2 2" xfId="13034" xr:uid="{00000000-0005-0000-0000-0000E1320000}"/>
    <cellStyle name="40% - Accent6 19 2 2 3" xfId="13035" xr:uid="{00000000-0005-0000-0000-0000E2320000}"/>
    <cellStyle name="40% - Accent6 19 2 2 3 2" xfId="13036" xr:uid="{00000000-0005-0000-0000-0000E3320000}"/>
    <cellStyle name="40% - Accent6 19 2 2 4" xfId="13037" xr:uid="{00000000-0005-0000-0000-0000E4320000}"/>
    <cellStyle name="40% - Accent6 19 2 3" xfId="13038" xr:uid="{00000000-0005-0000-0000-0000E5320000}"/>
    <cellStyle name="40% - Accent6 19 2 3 2" xfId="13039" xr:uid="{00000000-0005-0000-0000-0000E6320000}"/>
    <cellStyle name="40% - Accent6 19 2 4" xfId="13040" xr:uid="{00000000-0005-0000-0000-0000E7320000}"/>
    <cellStyle name="40% - Accent6 19 2 4 2" xfId="13041" xr:uid="{00000000-0005-0000-0000-0000E8320000}"/>
    <cellStyle name="40% - Accent6 19 2 5" xfId="13042" xr:uid="{00000000-0005-0000-0000-0000E9320000}"/>
    <cellStyle name="40% - Accent6 19 3" xfId="13043" xr:uid="{00000000-0005-0000-0000-0000EA320000}"/>
    <cellStyle name="40% - Accent6 19 3 2" xfId="13044" xr:uid="{00000000-0005-0000-0000-0000EB320000}"/>
    <cellStyle name="40% - Accent6 19 3 2 2" xfId="13045" xr:uid="{00000000-0005-0000-0000-0000EC320000}"/>
    <cellStyle name="40% - Accent6 19 3 3" xfId="13046" xr:uid="{00000000-0005-0000-0000-0000ED320000}"/>
    <cellStyle name="40% - Accent6 19 3 3 2" xfId="13047" xr:uid="{00000000-0005-0000-0000-0000EE320000}"/>
    <cellStyle name="40% - Accent6 19 3 4" xfId="13048" xr:uid="{00000000-0005-0000-0000-0000EF320000}"/>
    <cellStyle name="40% - Accent6 19 4" xfId="13049" xr:uid="{00000000-0005-0000-0000-0000F0320000}"/>
    <cellStyle name="40% - Accent6 19 4 2" xfId="13050" xr:uid="{00000000-0005-0000-0000-0000F1320000}"/>
    <cellStyle name="40% - Accent6 19 5" xfId="13051" xr:uid="{00000000-0005-0000-0000-0000F2320000}"/>
    <cellStyle name="40% - Accent6 19 5 2" xfId="13052" xr:uid="{00000000-0005-0000-0000-0000F3320000}"/>
    <cellStyle name="40% - Accent6 19 6" xfId="13053" xr:uid="{00000000-0005-0000-0000-0000F4320000}"/>
    <cellStyle name="40% - Accent6 2" xfId="13054" xr:uid="{00000000-0005-0000-0000-0000F5320000}"/>
    <cellStyle name="40% - Accent6 2 2" xfId="13055" xr:uid="{00000000-0005-0000-0000-0000F6320000}"/>
    <cellStyle name="40% - Accent6 2 2 2" xfId="13056" xr:uid="{00000000-0005-0000-0000-0000F7320000}"/>
    <cellStyle name="40% - Accent6 2 2 2 2" xfId="13057" xr:uid="{00000000-0005-0000-0000-0000F8320000}"/>
    <cellStyle name="40% - Accent6 2 2 2 2 2" xfId="13058" xr:uid="{00000000-0005-0000-0000-0000F9320000}"/>
    <cellStyle name="40% - Accent6 2 2 2 2 2 2" xfId="13059" xr:uid="{00000000-0005-0000-0000-0000FA320000}"/>
    <cellStyle name="40% - Accent6 2 2 2 2 3" xfId="13060" xr:uid="{00000000-0005-0000-0000-0000FB320000}"/>
    <cellStyle name="40% - Accent6 2 2 2 2 3 2" xfId="13061" xr:uid="{00000000-0005-0000-0000-0000FC320000}"/>
    <cellStyle name="40% - Accent6 2 2 2 2 4" xfId="13062" xr:uid="{00000000-0005-0000-0000-0000FD320000}"/>
    <cellStyle name="40% - Accent6 2 2 2 3" xfId="13063" xr:uid="{00000000-0005-0000-0000-0000FE320000}"/>
    <cellStyle name="40% - Accent6 2 2 2 3 2" xfId="13064" xr:uid="{00000000-0005-0000-0000-0000FF320000}"/>
    <cellStyle name="40% - Accent6 2 2 2 4" xfId="13065" xr:uid="{00000000-0005-0000-0000-000000330000}"/>
    <cellStyle name="40% - Accent6 2 2 2 4 2" xfId="13066" xr:uid="{00000000-0005-0000-0000-000001330000}"/>
    <cellStyle name="40% - Accent6 2 2 2 5" xfId="13067" xr:uid="{00000000-0005-0000-0000-000002330000}"/>
    <cellStyle name="40% - Accent6 2 2 3" xfId="13068" xr:uid="{00000000-0005-0000-0000-000003330000}"/>
    <cellStyle name="40% - Accent6 2 2 3 2" xfId="13069" xr:uid="{00000000-0005-0000-0000-000004330000}"/>
    <cellStyle name="40% - Accent6 2 2 3 2 2" xfId="13070" xr:uid="{00000000-0005-0000-0000-000005330000}"/>
    <cellStyle name="40% - Accent6 2 2 3 3" xfId="13071" xr:uid="{00000000-0005-0000-0000-000006330000}"/>
    <cellStyle name="40% - Accent6 2 2 3 3 2" xfId="13072" xr:uid="{00000000-0005-0000-0000-000007330000}"/>
    <cellStyle name="40% - Accent6 2 2 3 4" xfId="13073" xr:uid="{00000000-0005-0000-0000-000008330000}"/>
    <cellStyle name="40% - Accent6 2 2 4" xfId="13074" xr:uid="{00000000-0005-0000-0000-000009330000}"/>
    <cellStyle name="40% - Accent6 2 2 4 2" xfId="13075" xr:uid="{00000000-0005-0000-0000-00000A330000}"/>
    <cellStyle name="40% - Accent6 2 2 5" xfId="13076" xr:uid="{00000000-0005-0000-0000-00000B330000}"/>
    <cellStyle name="40% - Accent6 2 2 5 2" xfId="13077" xr:uid="{00000000-0005-0000-0000-00000C330000}"/>
    <cellStyle name="40% - Accent6 2 2 6" xfId="13078" xr:uid="{00000000-0005-0000-0000-00000D330000}"/>
    <cellStyle name="40% - Accent6 2 3" xfId="13079" xr:uid="{00000000-0005-0000-0000-00000E330000}"/>
    <cellStyle name="40% - Accent6 2 3 2" xfId="13080" xr:uid="{00000000-0005-0000-0000-00000F330000}"/>
    <cellStyle name="40% - Accent6 2 3 2 2" xfId="13081" xr:uid="{00000000-0005-0000-0000-000010330000}"/>
    <cellStyle name="40% - Accent6 2 3 2 2 2" xfId="13082" xr:uid="{00000000-0005-0000-0000-000011330000}"/>
    <cellStyle name="40% - Accent6 2 3 2 2 2 2" xfId="13083" xr:uid="{00000000-0005-0000-0000-000012330000}"/>
    <cellStyle name="40% - Accent6 2 3 2 2 3" xfId="13084" xr:uid="{00000000-0005-0000-0000-000013330000}"/>
    <cellStyle name="40% - Accent6 2 3 2 2 3 2" xfId="13085" xr:uid="{00000000-0005-0000-0000-000014330000}"/>
    <cellStyle name="40% - Accent6 2 3 2 2 4" xfId="13086" xr:uid="{00000000-0005-0000-0000-000015330000}"/>
    <cellStyle name="40% - Accent6 2 3 2 3" xfId="13087" xr:uid="{00000000-0005-0000-0000-000016330000}"/>
    <cellStyle name="40% - Accent6 2 3 2 3 2" xfId="13088" xr:uid="{00000000-0005-0000-0000-000017330000}"/>
    <cellStyle name="40% - Accent6 2 3 2 4" xfId="13089" xr:uid="{00000000-0005-0000-0000-000018330000}"/>
    <cellStyle name="40% - Accent6 2 3 2 4 2" xfId="13090" xr:uid="{00000000-0005-0000-0000-000019330000}"/>
    <cellStyle name="40% - Accent6 2 3 2 5" xfId="13091" xr:uid="{00000000-0005-0000-0000-00001A330000}"/>
    <cellStyle name="40% - Accent6 2 3 3" xfId="13092" xr:uid="{00000000-0005-0000-0000-00001B330000}"/>
    <cellStyle name="40% - Accent6 2 3 3 2" xfId="13093" xr:uid="{00000000-0005-0000-0000-00001C330000}"/>
    <cellStyle name="40% - Accent6 2 3 3 2 2" xfId="13094" xr:uid="{00000000-0005-0000-0000-00001D330000}"/>
    <cellStyle name="40% - Accent6 2 3 3 3" xfId="13095" xr:uid="{00000000-0005-0000-0000-00001E330000}"/>
    <cellStyle name="40% - Accent6 2 3 3 3 2" xfId="13096" xr:uid="{00000000-0005-0000-0000-00001F330000}"/>
    <cellStyle name="40% - Accent6 2 3 3 4" xfId="13097" xr:uid="{00000000-0005-0000-0000-000020330000}"/>
    <cellStyle name="40% - Accent6 2 3 4" xfId="13098" xr:uid="{00000000-0005-0000-0000-000021330000}"/>
    <cellStyle name="40% - Accent6 2 3 4 2" xfId="13099" xr:uid="{00000000-0005-0000-0000-000022330000}"/>
    <cellStyle name="40% - Accent6 2 3 5" xfId="13100" xr:uid="{00000000-0005-0000-0000-000023330000}"/>
    <cellStyle name="40% - Accent6 2 3 5 2" xfId="13101" xr:uid="{00000000-0005-0000-0000-000024330000}"/>
    <cellStyle name="40% - Accent6 2 3 6" xfId="13102" xr:uid="{00000000-0005-0000-0000-000025330000}"/>
    <cellStyle name="40% - Accent6 2 4" xfId="13103" xr:uid="{00000000-0005-0000-0000-000026330000}"/>
    <cellStyle name="40% - Accent6 2 4 2" xfId="13104" xr:uid="{00000000-0005-0000-0000-000027330000}"/>
    <cellStyle name="40% - Accent6 2 4 2 2" xfId="13105" xr:uid="{00000000-0005-0000-0000-000028330000}"/>
    <cellStyle name="40% - Accent6 2 4 2 2 2" xfId="13106" xr:uid="{00000000-0005-0000-0000-000029330000}"/>
    <cellStyle name="40% - Accent6 2 4 2 2 2 2" xfId="13107" xr:uid="{00000000-0005-0000-0000-00002A330000}"/>
    <cellStyle name="40% - Accent6 2 4 2 2 3" xfId="13108" xr:uid="{00000000-0005-0000-0000-00002B330000}"/>
    <cellStyle name="40% - Accent6 2 4 2 2 3 2" xfId="13109" xr:uid="{00000000-0005-0000-0000-00002C330000}"/>
    <cellStyle name="40% - Accent6 2 4 2 2 4" xfId="13110" xr:uid="{00000000-0005-0000-0000-00002D330000}"/>
    <cellStyle name="40% - Accent6 2 4 2 3" xfId="13111" xr:uid="{00000000-0005-0000-0000-00002E330000}"/>
    <cellStyle name="40% - Accent6 2 4 2 3 2" xfId="13112" xr:uid="{00000000-0005-0000-0000-00002F330000}"/>
    <cellStyle name="40% - Accent6 2 4 2 4" xfId="13113" xr:uid="{00000000-0005-0000-0000-000030330000}"/>
    <cellStyle name="40% - Accent6 2 4 2 4 2" xfId="13114" xr:uid="{00000000-0005-0000-0000-000031330000}"/>
    <cellStyle name="40% - Accent6 2 4 2 5" xfId="13115" xr:uid="{00000000-0005-0000-0000-000032330000}"/>
    <cellStyle name="40% - Accent6 2 4 3" xfId="13116" xr:uid="{00000000-0005-0000-0000-000033330000}"/>
    <cellStyle name="40% - Accent6 2 4 3 2" xfId="13117" xr:uid="{00000000-0005-0000-0000-000034330000}"/>
    <cellStyle name="40% - Accent6 2 4 3 2 2" xfId="13118" xr:uid="{00000000-0005-0000-0000-000035330000}"/>
    <cellStyle name="40% - Accent6 2 4 3 3" xfId="13119" xr:uid="{00000000-0005-0000-0000-000036330000}"/>
    <cellStyle name="40% - Accent6 2 4 3 3 2" xfId="13120" xr:uid="{00000000-0005-0000-0000-000037330000}"/>
    <cellStyle name="40% - Accent6 2 4 3 4" xfId="13121" xr:uid="{00000000-0005-0000-0000-000038330000}"/>
    <cellStyle name="40% - Accent6 2 4 4" xfId="13122" xr:uid="{00000000-0005-0000-0000-000039330000}"/>
    <cellStyle name="40% - Accent6 2 4 4 2" xfId="13123" xr:uid="{00000000-0005-0000-0000-00003A330000}"/>
    <cellStyle name="40% - Accent6 2 4 5" xfId="13124" xr:uid="{00000000-0005-0000-0000-00003B330000}"/>
    <cellStyle name="40% - Accent6 2 4 5 2" xfId="13125" xr:uid="{00000000-0005-0000-0000-00003C330000}"/>
    <cellStyle name="40% - Accent6 2 4 6" xfId="13126" xr:uid="{00000000-0005-0000-0000-00003D330000}"/>
    <cellStyle name="40% - Accent6 2 5" xfId="13127" xr:uid="{00000000-0005-0000-0000-00003E330000}"/>
    <cellStyle name="40% - Accent6 2 5 2" xfId="13128" xr:uid="{00000000-0005-0000-0000-00003F330000}"/>
    <cellStyle name="40% - Accent6 2 5 2 2" xfId="13129" xr:uid="{00000000-0005-0000-0000-000040330000}"/>
    <cellStyle name="40% - Accent6 2 5 2 2 2" xfId="13130" xr:uid="{00000000-0005-0000-0000-000041330000}"/>
    <cellStyle name="40% - Accent6 2 5 2 3" xfId="13131" xr:uid="{00000000-0005-0000-0000-000042330000}"/>
    <cellStyle name="40% - Accent6 2 5 2 3 2" xfId="13132" xr:uid="{00000000-0005-0000-0000-000043330000}"/>
    <cellStyle name="40% - Accent6 2 5 2 4" xfId="13133" xr:uid="{00000000-0005-0000-0000-000044330000}"/>
    <cellStyle name="40% - Accent6 2 5 3" xfId="13134" xr:uid="{00000000-0005-0000-0000-000045330000}"/>
    <cellStyle name="40% - Accent6 2 5 3 2" xfId="13135" xr:uid="{00000000-0005-0000-0000-000046330000}"/>
    <cellStyle name="40% - Accent6 2 5 4" xfId="13136" xr:uid="{00000000-0005-0000-0000-000047330000}"/>
    <cellStyle name="40% - Accent6 2 5 4 2" xfId="13137" xr:uid="{00000000-0005-0000-0000-000048330000}"/>
    <cellStyle name="40% - Accent6 2 5 5" xfId="13138" xr:uid="{00000000-0005-0000-0000-000049330000}"/>
    <cellStyle name="40% - Accent6 2 6" xfId="13139" xr:uid="{00000000-0005-0000-0000-00004A330000}"/>
    <cellStyle name="40% - Accent6 2 6 2" xfId="13140" xr:uid="{00000000-0005-0000-0000-00004B330000}"/>
    <cellStyle name="40% - Accent6 2 6 2 2" xfId="13141" xr:uid="{00000000-0005-0000-0000-00004C330000}"/>
    <cellStyle name="40% - Accent6 2 6 3" xfId="13142" xr:uid="{00000000-0005-0000-0000-00004D330000}"/>
    <cellStyle name="40% - Accent6 2 6 3 2" xfId="13143" xr:uid="{00000000-0005-0000-0000-00004E330000}"/>
    <cellStyle name="40% - Accent6 2 6 4" xfId="13144" xr:uid="{00000000-0005-0000-0000-00004F330000}"/>
    <cellStyle name="40% - Accent6 2 7" xfId="13145" xr:uid="{00000000-0005-0000-0000-000050330000}"/>
    <cellStyle name="40% - Accent6 2 7 2" xfId="13146" xr:uid="{00000000-0005-0000-0000-000051330000}"/>
    <cellStyle name="40% - Accent6 2 8" xfId="13147" xr:uid="{00000000-0005-0000-0000-000052330000}"/>
    <cellStyle name="40% - Accent6 2 8 2" xfId="13148" xr:uid="{00000000-0005-0000-0000-000053330000}"/>
    <cellStyle name="40% - Accent6 2 9" xfId="13149" xr:uid="{00000000-0005-0000-0000-000054330000}"/>
    <cellStyle name="40% - Accent6 20" xfId="13150" xr:uid="{00000000-0005-0000-0000-000055330000}"/>
    <cellStyle name="40% - Accent6 20 2" xfId="13151" xr:uid="{00000000-0005-0000-0000-000056330000}"/>
    <cellStyle name="40% - Accent6 20 2 2" xfId="13152" xr:uid="{00000000-0005-0000-0000-000057330000}"/>
    <cellStyle name="40% - Accent6 20 2 2 2" xfId="13153" xr:uid="{00000000-0005-0000-0000-000058330000}"/>
    <cellStyle name="40% - Accent6 20 2 2 2 2" xfId="13154" xr:uid="{00000000-0005-0000-0000-000059330000}"/>
    <cellStyle name="40% - Accent6 20 2 2 3" xfId="13155" xr:uid="{00000000-0005-0000-0000-00005A330000}"/>
    <cellStyle name="40% - Accent6 20 2 2 3 2" xfId="13156" xr:uid="{00000000-0005-0000-0000-00005B330000}"/>
    <cellStyle name="40% - Accent6 20 2 2 4" xfId="13157" xr:uid="{00000000-0005-0000-0000-00005C330000}"/>
    <cellStyle name="40% - Accent6 20 2 3" xfId="13158" xr:uid="{00000000-0005-0000-0000-00005D330000}"/>
    <cellStyle name="40% - Accent6 20 2 3 2" xfId="13159" xr:uid="{00000000-0005-0000-0000-00005E330000}"/>
    <cellStyle name="40% - Accent6 20 2 4" xfId="13160" xr:uid="{00000000-0005-0000-0000-00005F330000}"/>
    <cellStyle name="40% - Accent6 20 2 4 2" xfId="13161" xr:uid="{00000000-0005-0000-0000-000060330000}"/>
    <cellStyle name="40% - Accent6 20 2 5" xfId="13162" xr:uid="{00000000-0005-0000-0000-000061330000}"/>
    <cellStyle name="40% - Accent6 20 3" xfId="13163" xr:uid="{00000000-0005-0000-0000-000062330000}"/>
    <cellStyle name="40% - Accent6 20 3 2" xfId="13164" xr:uid="{00000000-0005-0000-0000-000063330000}"/>
    <cellStyle name="40% - Accent6 20 3 2 2" xfId="13165" xr:uid="{00000000-0005-0000-0000-000064330000}"/>
    <cellStyle name="40% - Accent6 20 3 3" xfId="13166" xr:uid="{00000000-0005-0000-0000-000065330000}"/>
    <cellStyle name="40% - Accent6 20 3 3 2" xfId="13167" xr:uid="{00000000-0005-0000-0000-000066330000}"/>
    <cellStyle name="40% - Accent6 20 3 4" xfId="13168" xr:uid="{00000000-0005-0000-0000-000067330000}"/>
    <cellStyle name="40% - Accent6 20 4" xfId="13169" xr:uid="{00000000-0005-0000-0000-000068330000}"/>
    <cellStyle name="40% - Accent6 20 4 2" xfId="13170" xr:uid="{00000000-0005-0000-0000-000069330000}"/>
    <cellStyle name="40% - Accent6 20 5" xfId="13171" xr:uid="{00000000-0005-0000-0000-00006A330000}"/>
    <cellStyle name="40% - Accent6 20 5 2" xfId="13172" xr:uid="{00000000-0005-0000-0000-00006B330000}"/>
    <cellStyle name="40% - Accent6 20 6" xfId="13173" xr:uid="{00000000-0005-0000-0000-00006C330000}"/>
    <cellStyle name="40% - Accent6 21" xfId="13174" xr:uid="{00000000-0005-0000-0000-00006D330000}"/>
    <cellStyle name="40% - Accent6 21 2" xfId="13175" xr:uid="{00000000-0005-0000-0000-00006E330000}"/>
    <cellStyle name="40% - Accent6 21 2 2" xfId="13176" xr:uid="{00000000-0005-0000-0000-00006F330000}"/>
    <cellStyle name="40% - Accent6 21 2 2 2" xfId="13177" xr:uid="{00000000-0005-0000-0000-000070330000}"/>
    <cellStyle name="40% - Accent6 21 2 2 2 2" xfId="13178" xr:uid="{00000000-0005-0000-0000-000071330000}"/>
    <cellStyle name="40% - Accent6 21 2 2 3" xfId="13179" xr:uid="{00000000-0005-0000-0000-000072330000}"/>
    <cellStyle name="40% - Accent6 21 2 2 3 2" xfId="13180" xr:uid="{00000000-0005-0000-0000-000073330000}"/>
    <cellStyle name="40% - Accent6 21 2 2 4" xfId="13181" xr:uid="{00000000-0005-0000-0000-000074330000}"/>
    <cellStyle name="40% - Accent6 21 2 3" xfId="13182" xr:uid="{00000000-0005-0000-0000-000075330000}"/>
    <cellStyle name="40% - Accent6 21 2 3 2" xfId="13183" xr:uid="{00000000-0005-0000-0000-000076330000}"/>
    <cellStyle name="40% - Accent6 21 2 4" xfId="13184" xr:uid="{00000000-0005-0000-0000-000077330000}"/>
    <cellStyle name="40% - Accent6 21 2 4 2" xfId="13185" xr:uid="{00000000-0005-0000-0000-000078330000}"/>
    <cellStyle name="40% - Accent6 21 2 5" xfId="13186" xr:uid="{00000000-0005-0000-0000-000079330000}"/>
    <cellStyle name="40% - Accent6 21 3" xfId="13187" xr:uid="{00000000-0005-0000-0000-00007A330000}"/>
    <cellStyle name="40% - Accent6 21 3 2" xfId="13188" xr:uid="{00000000-0005-0000-0000-00007B330000}"/>
    <cellStyle name="40% - Accent6 21 3 2 2" xfId="13189" xr:uid="{00000000-0005-0000-0000-00007C330000}"/>
    <cellStyle name="40% - Accent6 21 3 3" xfId="13190" xr:uid="{00000000-0005-0000-0000-00007D330000}"/>
    <cellStyle name="40% - Accent6 21 3 3 2" xfId="13191" xr:uid="{00000000-0005-0000-0000-00007E330000}"/>
    <cellStyle name="40% - Accent6 21 3 4" xfId="13192" xr:uid="{00000000-0005-0000-0000-00007F330000}"/>
    <cellStyle name="40% - Accent6 21 4" xfId="13193" xr:uid="{00000000-0005-0000-0000-000080330000}"/>
    <cellStyle name="40% - Accent6 21 4 2" xfId="13194" xr:uid="{00000000-0005-0000-0000-000081330000}"/>
    <cellStyle name="40% - Accent6 21 5" xfId="13195" xr:uid="{00000000-0005-0000-0000-000082330000}"/>
    <cellStyle name="40% - Accent6 21 5 2" xfId="13196" xr:uid="{00000000-0005-0000-0000-000083330000}"/>
    <cellStyle name="40% - Accent6 21 6" xfId="13197" xr:uid="{00000000-0005-0000-0000-000084330000}"/>
    <cellStyle name="40% - Accent6 22" xfId="13198" xr:uid="{00000000-0005-0000-0000-000085330000}"/>
    <cellStyle name="40% - Accent6 22 2" xfId="13199" xr:uid="{00000000-0005-0000-0000-000086330000}"/>
    <cellStyle name="40% - Accent6 22 2 2" xfId="13200" xr:uid="{00000000-0005-0000-0000-000087330000}"/>
    <cellStyle name="40% - Accent6 22 2 2 2" xfId="13201" xr:uid="{00000000-0005-0000-0000-000088330000}"/>
    <cellStyle name="40% - Accent6 22 2 2 2 2" xfId="13202" xr:uid="{00000000-0005-0000-0000-000089330000}"/>
    <cellStyle name="40% - Accent6 22 2 2 3" xfId="13203" xr:uid="{00000000-0005-0000-0000-00008A330000}"/>
    <cellStyle name="40% - Accent6 22 2 2 3 2" xfId="13204" xr:uid="{00000000-0005-0000-0000-00008B330000}"/>
    <cellStyle name="40% - Accent6 22 2 2 4" xfId="13205" xr:uid="{00000000-0005-0000-0000-00008C330000}"/>
    <cellStyle name="40% - Accent6 22 2 3" xfId="13206" xr:uid="{00000000-0005-0000-0000-00008D330000}"/>
    <cellStyle name="40% - Accent6 22 2 3 2" xfId="13207" xr:uid="{00000000-0005-0000-0000-00008E330000}"/>
    <cellStyle name="40% - Accent6 22 2 4" xfId="13208" xr:uid="{00000000-0005-0000-0000-00008F330000}"/>
    <cellStyle name="40% - Accent6 22 2 4 2" xfId="13209" xr:uid="{00000000-0005-0000-0000-000090330000}"/>
    <cellStyle name="40% - Accent6 22 2 5" xfId="13210" xr:uid="{00000000-0005-0000-0000-000091330000}"/>
    <cellStyle name="40% - Accent6 22 3" xfId="13211" xr:uid="{00000000-0005-0000-0000-000092330000}"/>
    <cellStyle name="40% - Accent6 22 3 2" xfId="13212" xr:uid="{00000000-0005-0000-0000-000093330000}"/>
    <cellStyle name="40% - Accent6 22 3 2 2" xfId="13213" xr:uid="{00000000-0005-0000-0000-000094330000}"/>
    <cellStyle name="40% - Accent6 22 3 3" xfId="13214" xr:uid="{00000000-0005-0000-0000-000095330000}"/>
    <cellStyle name="40% - Accent6 22 3 3 2" xfId="13215" xr:uid="{00000000-0005-0000-0000-000096330000}"/>
    <cellStyle name="40% - Accent6 22 3 4" xfId="13216" xr:uid="{00000000-0005-0000-0000-000097330000}"/>
    <cellStyle name="40% - Accent6 22 4" xfId="13217" xr:uid="{00000000-0005-0000-0000-000098330000}"/>
    <cellStyle name="40% - Accent6 22 4 2" xfId="13218" xr:uid="{00000000-0005-0000-0000-000099330000}"/>
    <cellStyle name="40% - Accent6 22 5" xfId="13219" xr:uid="{00000000-0005-0000-0000-00009A330000}"/>
    <cellStyle name="40% - Accent6 22 5 2" xfId="13220" xr:uid="{00000000-0005-0000-0000-00009B330000}"/>
    <cellStyle name="40% - Accent6 22 6" xfId="13221" xr:uid="{00000000-0005-0000-0000-00009C330000}"/>
    <cellStyle name="40% - Accent6 23" xfId="13222" xr:uid="{00000000-0005-0000-0000-00009D330000}"/>
    <cellStyle name="40% - Accent6 23 2" xfId="13223" xr:uid="{00000000-0005-0000-0000-00009E330000}"/>
    <cellStyle name="40% - Accent6 23 2 2" xfId="13224" xr:uid="{00000000-0005-0000-0000-00009F330000}"/>
    <cellStyle name="40% - Accent6 23 2 2 2" xfId="13225" xr:uid="{00000000-0005-0000-0000-0000A0330000}"/>
    <cellStyle name="40% - Accent6 23 2 2 2 2" xfId="13226" xr:uid="{00000000-0005-0000-0000-0000A1330000}"/>
    <cellStyle name="40% - Accent6 23 2 2 3" xfId="13227" xr:uid="{00000000-0005-0000-0000-0000A2330000}"/>
    <cellStyle name="40% - Accent6 23 2 2 3 2" xfId="13228" xr:uid="{00000000-0005-0000-0000-0000A3330000}"/>
    <cellStyle name="40% - Accent6 23 2 2 4" xfId="13229" xr:uid="{00000000-0005-0000-0000-0000A4330000}"/>
    <cellStyle name="40% - Accent6 23 2 3" xfId="13230" xr:uid="{00000000-0005-0000-0000-0000A5330000}"/>
    <cellStyle name="40% - Accent6 23 2 3 2" xfId="13231" xr:uid="{00000000-0005-0000-0000-0000A6330000}"/>
    <cellStyle name="40% - Accent6 23 2 4" xfId="13232" xr:uid="{00000000-0005-0000-0000-0000A7330000}"/>
    <cellStyle name="40% - Accent6 23 2 4 2" xfId="13233" xr:uid="{00000000-0005-0000-0000-0000A8330000}"/>
    <cellStyle name="40% - Accent6 23 2 5" xfId="13234" xr:uid="{00000000-0005-0000-0000-0000A9330000}"/>
    <cellStyle name="40% - Accent6 23 3" xfId="13235" xr:uid="{00000000-0005-0000-0000-0000AA330000}"/>
    <cellStyle name="40% - Accent6 23 3 2" xfId="13236" xr:uid="{00000000-0005-0000-0000-0000AB330000}"/>
    <cellStyle name="40% - Accent6 23 3 2 2" xfId="13237" xr:uid="{00000000-0005-0000-0000-0000AC330000}"/>
    <cellStyle name="40% - Accent6 23 3 3" xfId="13238" xr:uid="{00000000-0005-0000-0000-0000AD330000}"/>
    <cellStyle name="40% - Accent6 23 3 3 2" xfId="13239" xr:uid="{00000000-0005-0000-0000-0000AE330000}"/>
    <cellStyle name="40% - Accent6 23 3 4" xfId="13240" xr:uid="{00000000-0005-0000-0000-0000AF330000}"/>
    <cellStyle name="40% - Accent6 23 4" xfId="13241" xr:uid="{00000000-0005-0000-0000-0000B0330000}"/>
    <cellStyle name="40% - Accent6 23 4 2" xfId="13242" xr:uid="{00000000-0005-0000-0000-0000B1330000}"/>
    <cellStyle name="40% - Accent6 23 5" xfId="13243" xr:uid="{00000000-0005-0000-0000-0000B2330000}"/>
    <cellStyle name="40% - Accent6 23 5 2" xfId="13244" xr:uid="{00000000-0005-0000-0000-0000B3330000}"/>
    <cellStyle name="40% - Accent6 23 6" xfId="13245" xr:uid="{00000000-0005-0000-0000-0000B4330000}"/>
    <cellStyle name="40% - Accent6 24" xfId="13246" xr:uid="{00000000-0005-0000-0000-0000B5330000}"/>
    <cellStyle name="40% - Accent6 24 2" xfId="13247" xr:uid="{00000000-0005-0000-0000-0000B6330000}"/>
    <cellStyle name="40% - Accent6 24 2 2" xfId="13248" xr:uid="{00000000-0005-0000-0000-0000B7330000}"/>
    <cellStyle name="40% - Accent6 24 2 2 2" xfId="13249" xr:uid="{00000000-0005-0000-0000-0000B8330000}"/>
    <cellStyle name="40% - Accent6 24 2 2 2 2" xfId="13250" xr:uid="{00000000-0005-0000-0000-0000B9330000}"/>
    <cellStyle name="40% - Accent6 24 2 2 3" xfId="13251" xr:uid="{00000000-0005-0000-0000-0000BA330000}"/>
    <cellStyle name="40% - Accent6 24 2 2 3 2" xfId="13252" xr:uid="{00000000-0005-0000-0000-0000BB330000}"/>
    <cellStyle name="40% - Accent6 24 2 2 4" xfId="13253" xr:uid="{00000000-0005-0000-0000-0000BC330000}"/>
    <cellStyle name="40% - Accent6 24 2 3" xfId="13254" xr:uid="{00000000-0005-0000-0000-0000BD330000}"/>
    <cellStyle name="40% - Accent6 24 2 3 2" xfId="13255" xr:uid="{00000000-0005-0000-0000-0000BE330000}"/>
    <cellStyle name="40% - Accent6 24 2 4" xfId="13256" xr:uid="{00000000-0005-0000-0000-0000BF330000}"/>
    <cellStyle name="40% - Accent6 24 2 4 2" xfId="13257" xr:uid="{00000000-0005-0000-0000-0000C0330000}"/>
    <cellStyle name="40% - Accent6 24 2 5" xfId="13258" xr:uid="{00000000-0005-0000-0000-0000C1330000}"/>
    <cellStyle name="40% - Accent6 24 3" xfId="13259" xr:uid="{00000000-0005-0000-0000-0000C2330000}"/>
    <cellStyle name="40% - Accent6 24 3 2" xfId="13260" xr:uid="{00000000-0005-0000-0000-0000C3330000}"/>
    <cellStyle name="40% - Accent6 24 3 2 2" xfId="13261" xr:uid="{00000000-0005-0000-0000-0000C4330000}"/>
    <cellStyle name="40% - Accent6 24 3 3" xfId="13262" xr:uid="{00000000-0005-0000-0000-0000C5330000}"/>
    <cellStyle name="40% - Accent6 24 3 3 2" xfId="13263" xr:uid="{00000000-0005-0000-0000-0000C6330000}"/>
    <cellStyle name="40% - Accent6 24 3 4" xfId="13264" xr:uid="{00000000-0005-0000-0000-0000C7330000}"/>
    <cellStyle name="40% - Accent6 24 4" xfId="13265" xr:uid="{00000000-0005-0000-0000-0000C8330000}"/>
    <cellStyle name="40% - Accent6 24 4 2" xfId="13266" xr:uid="{00000000-0005-0000-0000-0000C9330000}"/>
    <cellStyle name="40% - Accent6 24 5" xfId="13267" xr:uid="{00000000-0005-0000-0000-0000CA330000}"/>
    <cellStyle name="40% - Accent6 24 5 2" xfId="13268" xr:uid="{00000000-0005-0000-0000-0000CB330000}"/>
    <cellStyle name="40% - Accent6 24 6" xfId="13269" xr:uid="{00000000-0005-0000-0000-0000CC330000}"/>
    <cellStyle name="40% - Accent6 25" xfId="13270" xr:uid="{00000000-0005-0000-0000-0000CD330000}"/>
    <cellStyle name="40% - Accent6 25 2" xfId="13271" xr:uid="{00000000-0005-0000-0000-0000CE330000}"/>
    <cellStyle name="40% - Accent6 25 2 2" xfId="13272" xr:uid="{00000000-0005-0000-0000-0000CF330000}"/>
    <cellStyle name="40% - Accent6 25 2 2 2" xfId="13273" xr:uid="{00000000-0005-0000-0000-0000D0330000}"/>
    <cellStyle name="40% - Accent6 25 2 2 2 2" xfId="13274" xr:uid="{00000000-0005-0000-0000-0000D1330000}"/>
    <cellStyle name="40% - Accent6 25 2 2 3" xfId="13275" xr:uid="{00000000-0005-0000-0000-0000D2330000}"/>
    <cellStyle name="40% - Accent6 25 2 2 3 2" xfId="13276" xr:uid="{00000000-0005-0000-0000-0000D3330000}"/>
    <cellStyle name="40% - Accent6 25 2 2 4" xfId="13277" xr:uid="{00000000-0005-0000-0000-0000D4330000}"/>
    <cellStyle name="40% - Accent6 25 2 3" xfId="13278" xr:uid="{00000000-0005-0000-0000-0000D5330000}"/>
    <cellStyle name="40% - Accent6 25 2 3 2" xfId="13279" xr:uid="{00000000-0005-0000-0000-0000D6330000}"/>
    <cellStyle name="40% - Accent6 25 2 4" xfId="13280" xr:uid="{00000000-0005-0000-0000-0000D7330000}"/>
    <cellStyle name="40% - Accent6 25 2 4 2" xfId="13281" xr:uid="{00000000-0005-0000-0000-0000D8330000}"/>
    <cellStyle name="40% - Accent6 25 2 5" xfId="13282" xr:uid="{00000000-0005-0000-0000-0000D9330000}"/>
    <cellStyle name="40% - Accent6 25 3" xfId="13283" xr:uid="{00000000-0005-0000-0000-0000DA330000}"/>
    <cellStyle name="40% - Accent6 25 3 2" xfId="13284" xr:uid="{00000000-0005-0000-0000-0000DB330000}"/>
    <cellStyle name="40% - Accent6 25 3 2 2" xfId="13285" xr:uid="{00000000-0005-0000-0000-0000DC330000}"/>
    <cellStyle name="40% - Accent6 25 3 3" xfId="13286" xr:uid="{00000000-0005-0000-0000-0000DD330000}"/>
    <cellStyle name="40% - Accent6 25 3 3 2" xfId="13287" xr:uid="{00000000-0005-0000-0000-0000DE330000}"/>
    <cellStyle name="40% - Accent6 25 3 4" xfId="13288" xr:uid="{00000000-0005-0000-0000-0000DF330000}"/>
    <cellStyle name="40% - Accent6 25 4" xfId="13289" xr:uid="{00000000-0005-0000-0000-0000E0330000}"/>
    <cellStyle name="40% - Accent6 25 4 2" xfId="13290" xr:uid="{00000000-0005-0000-0000-0000E1330000}"/>
    <cellStyle name="40% - Accent6 25 5" xfId="13291" xr:uid="{00000000-0005-0000-0000-0000E2330000}"/>
    <cellStyle name="40% - Accent6 25 5 2" xfId="13292" xr:uid="{00000000-0005-0000-0000-0000E3330000}"/>
    <cellStyle name="40% - Accent6 25 6" xfId="13293" xr:uid="{00000000-0005-0000-0000-0000E4330000}"/>
    <cellStyle name="40% - Accent6 26" xfId="13294" xr:uid="{00000000-0005-0000-0000-0000E5330000}"/>
    <cellStyle name="40% - Accent6 26 2" xfId="13295" xr:uid="{00000000-0005-0000-0000-0000E6330000}"/>
    <cellStyle name="40% - Accent6 26 2 2" xfId="13296" xr:uid="{00000000-0005-0000-0000-0000E7330000}"/>
    <cellStyle name="40% - Accent6 26 2 2 2" xfId="13297" xr:uid="{00000000-0005-0000-0000-0000E8330000}"/>
    <cellStyle name="40% - Accent6 26 2 3" xfId="13298" xr:uid="{00000000-0005-0000-0000-0000E9330000}"/>
    <cellStyle name="40% - Accent6 26 2 3 2" xfId="13299" xr:uid="{00000000-0005-0000-0000-0000EA330000}"/>
    <cellStyle name="40% - Accent6 26 2 4" xfId="13300" xr:uid="{00000000-0005-0000-0000-0000EB330000}"/>
    <cellStyle name="40% - Accent6 26 3" xfId="13301" xr:uid="{00000000-0005-0000-0000-0000EC330000}"/>
    <cellStyle name="40% - Accent6 26 3 2" xfId="13302" xr:uid="{00000000-0005-0000-0000-0000ED330000}"/>
    <cellStyle name="40% - Accent6 26 4" xfId="13303" xr:uid="{00000000-0005-0000-0000-0000EE330000}"/>
    <cellStyle name="40% - Accent6 26 4 2" xfId="13304" xr:uid="{00000000-0005-0000-0000-0000EF330000}"/>
    <cellStyle name="40% - Accent6 26 5" xfId="13305" xr:uid="{00000000-0005-0000-0000-0000F0330000}"/>
    <cellStyle name="40% - Accent6 27" xfId="13306" xr:uid="{00000000-0005-0000-0000-0000F1330000}"/>
    <cellStyle name="40% - Accent6 27 2" xfId="13307" xr:uid="{00000000-0005-0000-0000-0000F2330000}"/>
    <cellStyle name="40% - Accent6 27 2 2" xfId="13308" xr:uid="{00000000-0005-0000-0000-0000F3330000}"/>
    <cellStyle name="40% - Accent6 27 3" xfId="13309" xr:uid="{00000000-0005-0000-0000-0000F4330000}"/>
    <cellStyle name="40% - Accent6 27 3 2" xfId="13310" xr:uid="{00000000-0005-0000-0000-0000F5330000}"/>
    <cellStyle name="40% - Accent6 27 4" xfId="13311" xr:uid="{00000000-0005-0000-0000-0000F6330000}"/>
    <cellStyle name="40% - Accent6 28" xfId="13312" xr:uid="{00000000-0005-0000-0000-0000F7330000}"/>
    <cellStyle name="40% - Accent6 28 2" xfId="13313" xr:uid="{00000000-0005-0000-0000-0000F8330000}"/>
    <cellStyle name="40% - Accent6 28 2 2" xfId="13314" xr:uid="{00000000-0005-0000-0000-0000F9330000}"/>
    <cellStyle name="40% - Accent6 28 3" xfId="13315" xr:uid="{00000000-0005-0000-0000-0000FA330000}"/>
    <cellStyle name="40% - Accent6 29" xfId="13316" xr:uid="{00000000-0005-0000-0000-0000FB330000}"/>
    <cellStyle name="40% - Accent6 29 2" xfId="13317" xr:uid="{00000000-0005-0000-0000-0000FC330000}"/>
    <cellStyle name="40% - Accent6 3" xfId="13318" xr:uid="{00000000-0005-0000-0000-0000FD330000}"/>
    <cellStyle name="40% - Accent6 3 2" xfId="13319" xr:uid="{00000000-0005-0000-0000-0000FE330000}"/>
    <cellStyle name="40% - Accent6 3 2 2" xfId="13320" xr:uid="{00000000-0005-0000-0000-0000FF330000}"/>
    <cellStyle name="40% - Accent6 3 2 2 2" xfId="13321" xr:uid="{00000000-0005-0000-0000-000000340000}"/>
    <cellStyle name="40% - Accent6 3 2 2 2 2" xfId="13322" xr:uid="{00000000-0005-0000-0000-000001340000}"/>
    <cellStyle name="40% - Accent6 3 2 2 2 2 2" xfId="13323" xr:uid="{00000000-0005-0000-0000-000002340000}"/>
    <cellStyle name="40% - Accent6 3 2 2 2 3" xfId="13324" xr:uid="{00000000-0005-0000-0000-000003340000}"/>
    <cellStyle name="40% - Accent6 3 2 2 2 3 2" xfId="13325" xr:uid="{00000000-0005-0000-0000-000004340000}"/>
    <cellStyle name="40% - Accent6 3 2 2 2 4" xfId="13326" xr:uid="{00000000-0005-0000-0000-000005340000}"/>
    <cellStyle name="40% - Accent6 3 2 2 3" xfId="13327" xr:uid="{00000000-0005-0000-0000-000006340000}"/>
    <cellStyle name="40% - Accent6 3 2 2 3 2" xfId="13328" xr:uid="{00000000-0005-0000-0000-000007340000}"/>
    <cellStyle name="40% - Accent6 3 2 2 4" xfId="13329" xr:uid="{00000000-0005-0000-0000-000008340000}"/>
    <cellStyle name="40% - Accent6 3 2 2 4 2" xfId="13330" xr:uid="{00000000-0005-0000-0000-000009340000}"/>
    <cellStyle name="40% - Accent6 3 2 2 5" xfId="13331" xr:uid="{00000000-0005-0000-0000-00000A340000}"/>
    <cellStyle name="40% - Accent6 3 2 3" xfId="13332" xr:uid="{00000000-0005-0000-0000-00000B340000}"/>
    <cellStyle name="40% - Accent6 3 2 3 2" xfId="13333" xr:uid="{00000000-0005-0000-0000-00000C340000}"/>
    <cellStyle name="40% - Accent6 3 2 3 2 2" xfId="13334" xr:uid="{00000000-0005-0000-0000-00000D340000}"/>
    <cellStyle name="40% - Accent6 3 2 3 3" xfId="13335" xr:uid="{00000000-0005-0000-0000-00000E340000}"/>
    <cellStyle name="40% - Accent6 3 2 3 3 2" xfId="13336" xr:uid="{00000000-0005-0000-0000-00000F340000}"/>
    <cellStyle name="40% - Accent6 3 2 3 4" xfId="13337" xr:uid="{00000000-0005-0000-0000-000010340000}"/>
    <cellStyle name="40% - Accent6 3 2 4" xfId="13338" xr:uid="{00000000-0005-0000-0000-000011340000}"/>
    <cellStyle name="40% - Accent6 3 2 4 2" xfId="13339" xr:uid="{00000000-0005-0000-0000-000012340000}"/>
    <cellStyle name="40% - Accent6 3 2 5" xfId="13340" xr:uid="{00000000-0005-0000-0000-000013340000}"/>
    <cellStyle name="40% - Accent6 3 2 5 2" xfId="13341" xr:uid="{00000000-0005-0000-0000-000014340000}"/>
    <cellStyle name="40% - Accent6 3 2 6" xfId="13342" xr:uid="{00000000-0005-0000-0000-000015340000}"/>
    <cellStyle name="40% - Accent6 3 3" xfId="13343" xr:uid="{00000000-0005-0000-0000-000016340000}"/>
    <cellStyle name="40% - Accent6 3 3 2" xfId="13344" xr:uid="{00000000-0005-0000-0000-000017340000}"/>
    <cellStyle name="40% - Accent6 3 3 2 2" xfId="13345" xr:uid="{00000000-0005-0000-0000-000018340000}"/>
    <cellStyle name="40% - Accent6 3 3 2 2 2" xfId="13346" xr:uid="{00000000-0005-0000-0000-000019340000}"/>
    <cellStyle name="40% - Accent6 3 3 2 2 2 2" xfId="13347" xr:uid="{00000000-0005-0000-0000-00001A340000}"/>
    <cellStyle name="40% - Accent6 3 3 2 2 3" xfId="13348" xr:uid="{00000000-0005-0000-0000-00001B340000}"/>
    <cellStyle name="40% - Accent6 3 3 2 2 3 2" xfId="13349" xr:uid="{00000000-0005-0000-0000-00001C340000}"/>
    <cellStyle name="40% - Accent6 3 3 2 2 4" xfId="13350" xr:uid="{00000000-0005-0000-0000-00001D340000}"/>
    <cellStyle name="40% - Accent6 3 3 2 3" xfId="13351" xr:uid="{00000000-0005-0000-0000-00001E340000}"/>
    <cellStyle name="40% - Accent6 3 3 2 3 2" xfId="13352" xr:uid="{00000000-0005-0000-0000-00001F340000}"/>
    <cellStyle name="40% - Accent6 3 3 2 4" xfId="13353" xr:uid="{00000000-0005-0000-0000-000020340000}"/>
    <cellStyle name="40% - Accent6 3 3 2 4 2" xfId="13354" xr:uid="{00000000-0005-0000-0000-000021340000}"/>
    <cellStyle name="40% - Accent6 3 3 2 5" xfId="13355" xr:uid="{00000000-0005-0000-0000-000022340000}"/>
    <cellStyle name="40% - Accent6 3 3 3" xfId="13356" xr:uid="{00000000-0005-0000-0000-000023340000}"/>
    <cellStyle name="40% - Accent6 3 3 3 2" xfId="13357" xr:uid="{00000000-0005-0000-0000-000024340000}"/>
    <cellStyle name="40% - Accent6 3 3 3 2 2" xfId="13358" xr:uid="{00000000-0005-0000-0000-000025340000}"/>
    <cellStyle name="40% - Accent6 3 3 3 3" xfId="13359" xr:uid="{00000000-0005-0000-0000-000026340000}"/>
    <cellStyle name="40% - Accent6 3 3 3 3 2" xfId="13360" xr:uid="{00000000-0005-0000-0000-000027340000}"/>
    <cellStyle name="40% - Accent6 3 3 3 4" xfId="13361" xr:uid="{00000000-0005-0000-0000-000028340000}"/>
    <cellStyle name="40% - Accent6 3 3 4" xfId="13362" xr:uid="{00000000-0005-0000-0000-000029340000}"/>
    <cellStyle name="40% - Accent6 3 3 4 2" xfId="13363" xr:uid="{00000000-0005-0000-0000-00002A340000}"/>
    <cellStyle name="40% - Accent6 3 3 5" xfId="13364" xr:uid="{00000000-0005-0000-0000-00002B340000}"/>
    <cellStyle name="40% - Accent6 3 3 5 2" xfId="13365" xr:uid="{00000000-0005-0000-0000-00002C340000}"/>
    <cellStyle name="40% - Accent6 3 3 6" xfId="13366" xr:uid="{00000000-0005-0000-0000-00002D340000}"/>
    <cellStyle name="40% - Accent6 3 4" xfId="13367" xr:uid="{00000000-0005-0000-0000-00002E340000}"/>
    <cellStyle name="40% - Accent6 3 4 2" xfId="13368" xr:uid="{00000000-0005-0000-0000-00002F340000}"/>
    <cellStyle name="40% - Accent6 3 4 2 2" xfId="13369" xr:uid="{00000000-0005-0000-0000-000030340000}"/>
    <cellStyle name="40% - Accent6 3 4 2 2 2" xfId="13370" xr:uid="{00000000-0005-0000-0000-000031340000}"/>
    <cellStyle name="40% - Accent6 3 4 2 2 2 2" xfId="13371" xr:uid="{00000000-0005-0000-0000-000032340000}"/>
    <cellStyle name="40% - Accent6 3 4 2 2 3" xfId="13372" xr:uid="{00000000-0005-0000-0000-000033340000}"/>
    <cellStyle name="40% - Accent6 3 4 2 2 3 2" xfId="13373" xr:uid="{00000000-0005-0000-0000-000034340000}"/>
    <cellStyle name="40% - Accent6 3 4 2 2 4" xfId="13374" xr:uid="{00000000-0005-0000-0000-000035340000}"/>
    <cellStyle name="40% - Accent6 3 4 2 3" xfId="13375" xr:uid="{00000000-0005-0000-0000-000036340000}"/>
    <cellStyle name="40% - Accent6 3 4 2 3 2" xfId="13376" xr:uid="{00000000-0005-0000-0000-000037340000}"/>
    <cellStyle name="40% - Accent6 3 4 2 4" xfId="13377" xr:uid="{00000000-0005-0000-0000-000038340000}"/>
    <cellStyle name="40% - Accent6 3 4 2 4 2" xfId="13378" xr:uid="{00000000-0005-0000-0000-000039340000}"/>
    <cellStyle name="40% - Accent6 3 4 2 5" xfId="13379" xr:uid="{00000000-0005-0000-0000-00003A340000}"/>
    <cellStyle name="40% - Accent6 3 4 3" xfId="13380" xr:uid="{00000000-0005-0000-0000-00003B340000}"/>
    <cellStyle name="40% - Accent6 3 4 3 2" xfId="13381" xr:uid="{00000000-0005-0000-0000-00003C340000}"/>
    <cellStyle name="40% - Accent6 3 4 3 2 2" xfId="13382" xr:uid="{00000000-0005-0000-0000-00003D340000}"/>
    <cellStyle name="40% - Accent6 3 4 3 3" xfId="13383" xr:uid="{00000000-0005-0000-0000-00003E340000}"/>
    <cellStyle name="40% - Accent6 3 4 3 3 2" xfId="13384" xr:uid="{00000000-0005-0000-0000-00003F340000}"/>
    <cellStyle name="40% - Accent6 3 4 3 4" xfId="13385" xr:uid="{00000000-0005-0000-0000-000040340000}"/>
    <cellStyle name="40% - Accent6 3 4 4" xfId="13386" xr:uid="{00000000-0005-0000-0000-000041340000}"/>
    <cellStyle name="40% - Accent6 3 4 4 2" xfId="13387" xr:uid="{00000000-0005-0000-0000-000042340000}"/>
    <cellStyle name="40% - Accent6 3 4 5" xfId="13388" xr:uid="{00000000-0005-0000-0000-000043340000}"/>
    <cellStyle name="40% - Accent6 3 4 5 2" xfId="13389" xr:uid="{00000000-0005-0000-0000-000044340000}"/>
    <cellStyle name="40% - Accent6 3 4 6" xfId="13390" xr:uid="{00000000-0005-0000-0000-000045340000}"/>
    <cellStyle name="40% - Accent6 3 5" xfId="13391" xr:uid="{00000000-0005-0000-0000-000046340000}"/>
    <cellStyle name="40% - Accent6 3 5 2" xfId="13392" xr:uid="{00000000-0005-0000-0000-000047340000}"/>
    <cellStyle name="40% - Accent6 3 5 2 2" xfId="13393" xr:uid="{00000000-0005-0000-0000-000048340000}"/>
    <cellStyle name="40% - Accent6 3 5 2 2 2" xfId="13394" xr:uid="{00000000-0005-0000-0000-000049340000}"/>
    <cellStyle name="40% - Accent6 3 5 2 3" xfId="13395" xr:uid="{00000000-0005-0000-0000-00004A340000}"/>
    <cellStyle name="40% - Accent6 3 5 2 3 2" xfId="13396" xr:uid="{00000000-0005-0000-0000-00004B340000}"/>
    <cellStyle name="40% - Accent6 3 5 2 4" xfId="13397" xr:uid="{00000000-0005-0000-0000-00004C340000}"/>
    <cellStyle name="40% - Accent6 3 5 3" xfId="13398" xr:uid="{00000000-0005-0000-0000-00004D340000}"/>
    <cellStyle name="40% - Accent6 3 5 3 2" xfId="13399" xr:uid="{00000000-0005-0000-0000-00004E340000}"/>
    <cellStyle name="40% - Accent6 3 5 4" xfId="13400" xr:uid="{00000000-0005-0000-0000-00004F340000}"/>
    <cellStyle name="40% - Accent6 3 5 4 2" xfId="13401" xr:uid="{00000000-0005-0000-0000-000050340000}"/>
    <cellStyle name="40% - Accent6 3 5 5" xfId="13402" xr:uid="{00000000-0005-0000-0000-000051340000}"/>
    <cellStyle name="40% - Accent6 3 6" xfId="13403" xr:uid="{00000000-0005-0000-0000-000052340000}"/>
    <cellStyle name="40% - Accent6 3 6 2" xfId="13404" xr:uid="{00000000-0005-0000-0000-000053340000}"/>
    <cellStyle name="40% - Accent6 3 6 2 2" xfId="13405" xr:uid="{00000000-0005-0000-0000-000054340000}"/>
    <cellStyle name="40% - Accent6 3 6 3" xfId="13406" xr:uid="{00000000-0005-0000-0000-000055340000}"/>
    <cellStyle name="40% - Accent6 3 6 3 2" xfId="13407" xr:uid="{00000000-0005-0000-0000-000056340000}"/>
    <cellStyle name="40% - Accent6 3 6 4" xfId="13408" xr:uid="{00000000-0005-0000-0000-000057340000}"/>
    <cellStyle name="40% - Accent6 3 7" xfId="13409" xr:uid="{00000000-0005-0000-0000-000058340000}"/>
    <cellStyle name="40% - Accent6 3 7 2" xfId="13410" xr:uid="{00000000-0005-0000-0000-000059340000}"/>
    <cellStyle name="40% - Accent6 3 8" xfId="13411" xr:uid="{00000000-0005-0000-0000-00005A340000}"/>
    <cellStyle name="40% - Accent6 3 8 2" xfId="13412" xr:uid="{00000000-0005-0000-0000-00005B340000}"/>
    <cellStyle name="40% - Accent6 3 9" xfId="13413" xr:uid="{00000000-0005-0000-0000-00005C340000}"/>
    <cellStyle name="40% - Accent6 30" xfId="13414" xr:uid="{00000000-0005-0000-0000-00005D340000}"/>
    <cellStyle name="40% - Accent6 30 2" xfId="13415" xr:uid="{00000000-0005-0000-0000-00005E340000}"/>
    <cellStyle name="40% - Accent6 31" xfId="13416" xr:uid="{00000000-0005-0000-0000-00005F340000}"/>
    <cellStyle name="40% - Accent6 31 2" xfId="13417" xr:uid="{00000000-0005-0000-0000-000060340000}"/>
    <cellStyle name="40% - Accent6 32" xfId="13418" xr:uid="{00000000-0005-0000-0000-000061340000}"/>
    <cellStyle name="40% - Accent6 32 2" xfId="13419" xr:uid="{00000000-0005-0000-0000-000062340000}"/>
    <cellStyle name="40% - Accent6 33" xfId="13420" xr:uid="{00000000-0005-0000-0000-000063340000}"/>
    <cellStyle name="40% - Accent6 33 2" xfId="13421" xr:uid="{00000000-0005-0000-0000-000064340000}"/>
    <cellStyle name="40% - Accent6 34" xfId="13422" xr:uid="{00000000-0005-0000-0000-000065340000}"/>
    <cellStyle name="40% - Accent6 34 2" xfId="13423" xr:uid="{00000000-0005-0000-0000-000066340000}"/>
    <cellStyle name="40% - Accent6 35" xfId="13424" xr:uid="{00000000-0005-0000-0000-000067340000}"/>
    <cellStyle name="40% - Accent6 35 2" xfId="13425" xr:uid="{00000000-0005-0000-0000-000068340000}"/>
    <cellStyle name="40% - Accent6 36" xfId="13426" xr:uid="{00000000-0005-0000-0000-000069340000}"/>
    <cellStyle name="40% - Accent6 36 2" xfId="13427" xr:uid="{00000000-0005-0000-0000-00006A340000}"/>
    <cellStyle name="40% - Accent6 37" xfId="13428" xr:uid="{00000000-0005-0000-0000-00006B340000}"/>
    <cellStyle name="40% - Accent6 37 2" xfId="13429" xr:uid="{00000000-0005-0000-0000-00006C340000}"/>
    <cellStyle name="40% - Accent6 38" xfId="13430" xr:uid="{00000000-0005-0000-0000-00006D340000}"/>
    <cellStyle name="40% - Accent6 38 2" xfId="13431" xr:uid="{00000000-0005-0000-0000-00006E340000}"/>
    <cellStyle name="40% - Accent6 39" xfId="13432" xr:uid="{00000000-0005-0000-0000-00006F340000}"/>
    <cellStyle name="40% - Accent6 39 2" xfId="13433" xr:uid="{00000000-0005-0000-0000-000070340000}"/>
    <cellStyle name="40% - Accent6 4" xfId="13434" xr:uid="{00000000-0005-0000-0000-000071340000}"/>
    <cellStyle name="40% - Accent6 4 2" xfId="13435" xr:uid="{00000000-0005-0000-0000-000072340000}"/>
    <cellStyle name="40% - Accent6 4 2 2" xfId="13436" xr:uid="{00000000-0005-0000-0000-000073340000}"/>
    <cellStyle name="40% - Accent6 4 2 2 2" xfId="13437" xr:uid="{00000000-0005-0000-0000-000074340000}"/>
    <cellStyle name="40% - Accent6 4 2 2 2 2" xfId="13438" xr:uid="{00000000-0005-0000-0000-000075340000}"/>
    <cellStyle name="40% - Accent6 4 2 2 2 2 2" xfId="13439" xr:uid="{00000000-0005-0000-0000-000076340000}"/>
    <cellStyle name="40% - Accent6 4 2 2 2 3" xfId="13440" xr:uid="{00000000-0005-0000-0000-000077340000}"/>
    <cellStyle name="40% - Accent6 4 2 2 2 3 2" xfId="13441" xr:uid="{00000000-0005-0000-0000-000078340000}"/>
    <cellStyle name="40% - Accent6 4 2 2 2 4" xfId="13442" xr:uid="{00000000-0005-0000-0000-000079340000}"/>
    <cellStyle name="40% - Accent6 4 2 2 3" xfId="13443" xr:uid="{00000000-0005-0000-0000-00007A340000}"/>
    <cellStyle name="40% - Accent6 4 2 2 3 2" xfId="13444" xr:uid="{00000000-0005-0000-0000-00007B340000}"/>
    <cellStyle name="40% - Accent6 4 2 2 4" xfId="13445" xr:uid="{00000000-0005-0000-0000-00007C340000}"/>
    <cellStyle name="40% - Accent6 4 2 2 4 2" xfId="13446" xr:uid="{00000000-0005-0000-0000-00007D340000}"/>
    <cellStyle name="40% - Accent6 4 2 2 5" xfId="13447" xr:uid="{00000000-0005-0000-0000-00007E340000}"/>
    <cellStyle name="40% - Accent6 4 2 3" xfId="13448" xr:uid="{00000000-0005-0000-0000-00007F340000}"/>
    <cellStyle name="40% - Accent6 4 2 3 2" xfId="13449" xr:uid="{00000000-0005-0000-0000-000080340000}"/>
    <cellStyle name="40% - Accent6 4 2 3 2 2" xfId="13450" xr:uid="{00000000-0005-0000-0000-000081340000}"/>
    <cellStyle name="40% - Accent6 4 2 3 3" xfId="13451" xr:uid="{00000000-0005-0000-0000-000082340000}"/>
    <cellStyle name="40% - Accent6 4 2 3 3 2" xfId="13452" xr:uid="{00000000-0005-0000-0000-000083340000}"/>
    <cellStyle name="40% - Accent6 4 2 3 4" xfId="13453" xr:uid="{00000000-0005-0000-0000-000084340000}"/>
    <cellStyle name="40% - Accent6 4 2 4" xfId="13454" xr:uid="{00000000-0005-0000-0000-000085340000}"/>
    <cellStyle name="40% - Accent6 4 2 4 2" xfId="13455" xr:uid="{00000000-0005-0000-0000-000086340000}"/>
    <cellStyle name="40% - Accent6 4 2 5" xfId="13456" xr:uid="{00000000-0005-0000-0000-000087340000}"/>
    <cellStyle name="40% - Accent6 4 2 5 2" xfId="13457" xr:uid="{00000000-0005-0000-0000-000088340000}"/>
    <cellStyle name="40% - Accent6 4 2 6" xfId="13458" xr:uid="{00000000-0005-0000-0000-000089340000}"/>
    <cellStyle name="40% - Accent6 4 3" xfId="13459" xr:uid="{00000000-0005-0000-0000-00008A340000}"/>
    <cellStyle name="40% - Accent6 4 3 2" xfId="13460" xr:uid="{00000000-0005-0000-0000-00008B340000}"/>
    <cellStyle name="40% - Accent6 4 3 2 2" xfId="13461" xr:uid="{00000000-0005-0000-0000-00008C340000}"/>
    <cellStyle name="40% - Accent6 4 3 2 2 2" xfId="13462" xr:uid="{00000000-0005-0000-0000-00008D340000}"/>
    <cellStyle name="40% - Accent6 4 3 2 2 2 2" xfId="13463" xr:uid="{00000000-0005-0000-0000-00008E340000}"/>
    <cellStyle name="40% - Accent6 4 3 2 2 3" xfId="13464" xr:uid="{00000000-0005-0000-0000-00008F340000}"/>
    <cellStyle name="40% - Accent6 4 3 2 2 3 2" xfId="13465" xr:uid="{00000000-0005-0000-0000-000090340000}"/>
    <cellStyle name="40% - Accent6 4 3 2 2 4" xfId="13466" xr:uid="{00000000-0005-0000-0000-000091340000}"/>
    <cellStyle name="40% - Accent6 4 3 2 3" xfId="13467" xr:uid="{00000000-0005-0000-0000-000092340000}"/>
    <cellStyle name="40% - Accent6 4 3 2 3 2" xfId="13468" xr:uid="{00000000-0005-0000-0000-000093340000}"/>
    <cellStyle name="40% - Accent6 4 3 2 4" xfId="13469" xr:uid="{00000000-0005-0000-0000-000094340000}"/>
    <cellStyle name="40% - Accent6 4 3 2 4 2" xfId="13470" xr:uid="{00000000-0005-0000-0000-000095340000}"/>
    <cellStyle name="40% - Accent6 4 3 2 5" xfId="13471" xr:uid="{00000000-0005-0000-0000-000096340000}"/>
    <cellStyle name="40% - Accent6 4 3 3" xfId="13472" xr:uid="{00000000-0005-0000-0000-000097340000}"/>
    <cellStyle name="40% - Accent6 4 3 3 2" xfId="13473" xr:uid="{00000000-0005-0000-0000-000098340000}"/>
    <cellStyle name="40% - Accent6 4 3 3 2 2" xfId="13474" xr:uid="{00000000-0005-0000-0000-000099340000}"/>
    <cellStyle name="40% - Accent6 4 3 3 3" xfId="13475" xr:uid="{00000000-0005-0000-0000-00009A340000}"/>
    <cellStyle name="40% - Accent6 4 3 3 3 2" xfId="13476" xr:uid="{00000000-0005-0000-0000-00009B340000}"/>
    <cellStyle name="40% - Accent6 4 3 3 4" xfId="13477" xr:uid="{00000000-0005-0000-0000-00009C340000}"/>
    <cellStyle name="40% - Accent6 4 3 4" xfId="13478" xr:uid="{00000000-0005-0000-0000-00009D340000}"/>
    <cellStyle name="40% - Accent6 4 3 4 2" xfId="13479" xr:uid="{00000000-0005-0000-0000-00009E340000}"/>
    <cellStyle name="40% - Accent6 4 3 5" xfId="13480" xr:uid="{00000000-0005-0000-0000-00009F340000}"/>
    <cellStyle name="40% - Accent6 4 3 5 2" xfId="13481" xr:uid="{00000000-0005-0000-0000-0000A0340000}"/>
    <cellStyle name="40% - Accent6 4 3 6" xfId="13482" xr:uid="{00000000-0005-0000-0000-0000A1340000}"/>
    <cellStyle name="40% - Accent6 4 4" xfId="13483" xr:uid="{00000000-0005-0000-0000-0000A2340000}"/>
    <cellStyle name="40% - Accent6 4 4 2" xfId="13484" xr:uid="{00000000-0005-0000-0000-0000A3340000}"/>
    <cellStyle name="40% - Accent6 4 4 2 2" xfId="13485" xr:uid="{00000000-0005-0000-0000-0000A4340000}"/>
    <cellStyle name="40% - Accent6 4 4 2 2 2" xfId="13486" xr:uid="{00000000-0005-0000-0000-0000A5340000}"/>
    <cellStyle name="40% - Accent6 4 4 2 2 2 2" xfId="13487" xr:uid="{00000000-0005-0000-0000-0000A6340000}"/>
    <cellStyle name="40% - Accent6 4 4 2 2 3" xfId="13488" xr:uid="{00000000-0005-0000-0000-0000A7340000}"/>
    <cellStyle name="40% - Accent6 4 4 2 2 3 2" xfId="13489" xr:uid="{00000000-0005-0000-0000-0000A8340000}"/>
    <cellStyle name="40% - Accent6 4 4 2 2 4" xfId="13490" xr:uid="{00000000-0005-0000-0000-0000A9340000}"/>
    <cellStyle name="40% - Accent6 4 4 2 3" xfId="13491" xr:uid="{00000000-0005-0000-0000-0000AA340000}"/>
    <cellStyle name="40% - Accent6 4 4 2 3 2" xfId="13492" xr:uid="{00000000-0005-0000-0000-0000AB340000}"/>
    <cellStyle name="40% - Accent6 4 4 2 4" xfId="13493" xr:uid="{00000000-0005-0000-0000-0000AC340000}"/>
    <cellStyle name="40% - Accent6 4 4 2 4 2" xfId="13494" xr:uid="{00000000-0005-0000-0000-0000AD340000}"/>
    <cellStyle name="40% - Accent6 4 4 2 5" xfId="13495" xr:uid="{00000000-0005-0000-0000-0000AE340000}"/>
    <cellStyle name="40% - Accent6 4 4 3" xfId="13496" xr:uid="{00000000-0005-0000-0000-0000AF340000}"/>
    <cellStyle name="40% - Accent6 4 4 3 2" xfId="13497" xr:uid="{00000000-0005-0000-0000-0000B0340000}"/>
    <cellStyle name="40% - Accent6 4 4 3 2 2" xfId="13498" xr:uid="{00000000-0005-0000-0000-0000B1340000}"/>
    <cellStyle name="40% - Accent6 4 4 3 3" xfId="13499" xr:uid="{00000000-0005-0000-0000-0000B2340000}"/>
    <cellStyle name="40% - Accent6 4 4 3 3 2" xfId="13500" xr:uid="{00000000-0005-0000-0000-0000B3340000}"/>
    <cellStyle name="40% - Accent6 4 4 3 4" xfId="13501" xr:uid="{00000000-0005-0000-0000-0000B4340000}"/>
    <cellStyle name="40% - Accent6 4 4 4" xfId="13502" xr:uid="{00000000-0005-0000-0000-0000B5340000}"/>
    <cellStyle name="40% - Accent6 4 4 4 2" xfId="13503" xr:uid="{00000000-0005-0000-0000-0000B6340000}"/>
    <cellStyle name="40% - Accent6 4 4 5" xfId="13504" xr:uid="{00000000-0005-0000-0000-0000B7340000}"/>
    <cellStyle name="40% - Accent6 4 4 5 2" xfId="13505" xr:uid="{00000000-0005-0000-0000-0000B8340000}"/>
    <cellStyle name="40% - Accent6 4 4 6" xfId="13506" xr:uid="{00000000-0005-0000-0000-0000B9340000}"/>
    <cellStyle name="40% - Accent6 4 5" xfId="13507" xr:uid="{00000000-0005-0000-0000-0000BA340000}"/>
    <cellStyle name="40% - Accent6 4 5 2" xfId="13508" xr:uid="{00000000-0005-0000-0000-0000BB340000}"/>
    <cellStyle name="40% - Accent6 4 5 2 2" xfId="13509" xr:uid="{00000000-0005-0000-0000-0000BC340000}"/>
    <cellStyle name="40% - Accent6 4 5 2 2 2" xfId="13510" xr:uid="{00000000-0005-0000-0000-0000BD340000}"/>
    <cellStyle name="40% - Accent6 4 5 2 3" xfId="13511" xr:uid="{00000000-0005-0000-0000-0000BE340000}"/>
    <cellStyle name="40% - Accent6 4 5 2 3 2" xfId="13512" xr:uid="{00000000-0005-0000-0000-0000BF340000}"/>
    <cellStyle name="40% - Accent6 4 5 2 4" xfId="13513" xr:uid="{00000000-0005-0000-0000-0000C0340000}"/>
    <cellStyle name="40% - Accent6 4 5 3" xfId="13514" xr:uid="{00000000-0005-0000-0000-0000C1340000}"/>
    <cellStyle name="40% - Accent6 4 5 3 2" xfId="13515" xr:uid="{00000000-0005-0000-0000-0000C2340000}"/>
    <cellStyle name="40% - Accent6 4 5 4" xfId="13516" xr:uid="{00000000-0005-0000-0000-0000C3340000}"/>
    <cellStyle name="40% - Accent6 4 5 4 2" xfId="13517" xr:uid="{00000000-0005-0000-0000-0000C4340000}"/>
    <cellStyle name="40% - Accent6 4 5 5" xfId="13518" xr:uid="{00000000-0005-0000-0000-0000C5340000}"/>
    <cellStyle name="40% - Accent6 4 6" xfId="13519" xr:uid="{00000000-0005-0000-0000-0000C6340000}"/>
    <cellStyle name="40% - Accent6 4 6 2" xfId="13520" xr:uid="{00000000-0005-0000-0000-0000C7340000}"/>
    <cellStyle name="40% - Accent6 4 6 2 2" xfId="13521" xr:uid="{00000000-0005-0000-0000-0000C8340000}"/>
    <cellStyle name="40% - Accent6 4 6 3" xfId="13522" xr:uid="{00000000-0005-0000-0000-0000C9340000}"/>
    <cellStyle name="40% - Accent6 4 6 3 2" xfId="13523" xr:uid="{00000000-0005-0000-0000-0000CA340000}"/>
    <cellStyle name="40% - Accent6 4 6 4" xfId="13524" xr:uid="{00000000-0005-0000-0000-0000CB340000}"/>
    <cellStyle name="40% - Accent6 4 7" xfId="13525" xr:uid="{00000000-0005-0000-0000-0000CC340000}"/>
    <cellStyle name="40% - Accent6 4 7 2" xfId="13526" xr:uid="{00000000-0005-0000-0000-0000CD340000}"/>
    <cellStyle name="40% - Accent6 4 8" xfId="13527" xr:uid="{00000000-0005-0000-0000-0000CE340000}"/>
    <cellStyle name="40% - Accent6 4 8 2" xfId="13528" xr:uid="{00000000-0005-0000-0000-0000CF340000}"/>
    <cellStyle name="40% - Accent6 4 9" xfId="13529" xr:uid="{00000000-0005-0000-0000-0000D0340000}"/>
    <cellStyle name="40% - Accent6 40" xfId="13530" xr:uid="{00000000-0005-0000-0000-0000D1340000}"/>
    <cellStyle name="40% - Accent6 40 2" xfId="13531" xr:uid="{00000000-0005-0000-0000-0000D2340000}"/>
    <cellStyle name="40% - Accent6 41" xfId="13532" xr:uid="{00000000-0005-0000-0000-0000D3340000}"/>
    <cellStyle name="40% - Accent6 41 2" xfId="13533" xr:uid="{00000000-0005-0000-0000-0000D4340000}"/>
    <cellStyle name="40% - Accent6 42" xfId="13534" xr:uid="{00000000-0005-0000-0000-0000D5340000}"/>
    <cellStyle name="40% - Accent6 42 2" xfId="13535" xr:uid="{00000000-0005-0000-0000-0000D6340000}"/>
    <cellStyle name="40% - Accent6 43" xfId="13536" xr:uid="{00000000-0005-0000-0000-0000D7340000}"/>
    <cellStyle name="40% - Accent6 43 2" xfId="13537" xr:uid="{00000000-0005-0000-0000-0000D8340000}"/>
    <cellStyle name="40% - Accent6 44" xfId="13538" xr:uid="{00000000-0005-0000-0000-0000D9340000}"/>
    <cellStyle name="40% - Accent6 44 2" xfId="13539" xr:uid="{00000000-0005-0000-0000-0000DA340000}"/>
    <cellStyle name="40% - Accent6 45" xfId="13540" xr:uid="{00000000-0005-0000-0000-0000DB340000}"/>
    <cellStyle name="40% - Accent6 45 2" xfId="13541" xr:uid="{00000000-0005-0000-0000-0000DC340000}"/>
    <cellStyle name="40% - Accent6 46" xfId="13542" xr:uid="{00000000-0005-0000-0000-0000DD340000}"/>
    <cellStyle name="40% - Accent6 46 2" xfId="13543" xr:uid="{00000000-0005-0000-0000-0000DE340000}"/>
    <cellStyle name="40% - Accent6 47" xfId="13544" xr:uid="{00000000-0005-0000-0000-0000DF340000}"/>
    <cellStyle name="40% - Accent6 47 2" xfId="13545" xr:uid="{00000000-0005-0000-0000-0000E0340000}"/>
    <cellStyle name="40% - Accent6 48" xfId="13546" xr:uid="{00000000-0005-0000-0000-0000E1340000}"/>
    <cellStyle name="40% - Accent6 48 2" xfId="13547" xr:uid="{00000000-0005-0000-0000-0000E2340000}"/>
    <cellStyle name="40% - Accent6 49" xfId="13548" xr:uid="{00000000-0005-0000-0000-0000E3340000}"/>
    <cellStyle name="40% - Accent6 49 2" xfId="13549" xr:uid="{00000000-0005-0000-0000-0000E4340000}"/>
    <cellStyle name="40% - Accent6 5" xfId="13550" xr:uid="{00000000-0005-0000-0000-0000E5340000}"/>
    <cellStyle name="40% - Accent6 5 2" xfId="13551" xr:uid="{00000000-0005-0000-0000-0000E6340000}"/>
    <cellStyle name="40% - Accent6 5 2 2" xfId="13552" xr:uid="{00000000-0005-0000-0000-0000E7340000}"/>
    <cellStyle name="40% - Accent6 5 2 2 2" xfId="13553" xr:uid="{00000000-0005-0000-0000-0000E8340000}"/>
    <cellStyle name="40% - Accent6 5 2 2 2 2" xfId="13554" xr:uid="{00000000-0005-0000-0000-0000E9340000}"/>
    <cellStyle name="40% - Accent6 5 2 2 2 2 2" xfId="13555" xr:uid="{00000000-0005-0000-0000-0000EA340000}"/>
    <cellStyle name="40% - Accent6 5 2 2 2 3" xfId="13556" xr:uid="{00000000-0005-0000-0000-0000EB340000}"/>
    <cellStyle name="40% - Accent6 5 2 2 2 3 2" xfId="13557" xr:uid="{00000000-0005-0000-0000-0000EC340000}"/>
    <cellStyle name="40% - Accent6 5 2 2 2 4" xfId="13558" xr:uid="{00000000-0005-0000-0000-0000ED340000}"/>
    <cellStyle name="40% - Accent6 5 2 2 3" xfId="13559" xr:uid="{00000000-0005-0000-0000-0000EE340000}"/>
    <cellStyle name="40% - Accent6 5 2 2 3 2" xfId="13560" xr:uid="{00000000-0005-0000-0000-0000EF340000}"/>
    <cellStyle name="40% - Accent6 5 2 2 4" xfId="13561" xr:uid="{00000000-0005-0000-0000-0000F0340000}"/>
    <cellStyle name="40% - Accent6 5 2 2 4 2" xfId="13562" xr:uid="{00000000-0005-0000-0000-0000F1340000}"/>
    <cellStyle name="40% - Accent6 5 2 2 5" xfId="13563" xr:uid="{00000000-0005-0000-0000-0000F2340000}"/>
    <cellStyle name="40% - Accent6 5 2 3" xfId="13564" xr:uid="{00000000-0005-0000-0000-0000F3340000}"/>
    <cellStyle name="40% - Accent6 5 2 3 2" xfId="13565" xr:uid="{00000000-0005-0000-0000-0000F4340000}"/>
    <cellStyle name="40% - Accent6 5 2 3 2 2" xfId="13566" xr:uid="{00000000-0005-0000-0000-0000F5340000}"/>
    <cellStyle name="40% - Accent6 5 2 3 3" xfId="13567" xr:uid="{00000000-0005-0000-0000-0000F6340000}"/>
    <cellStyle name="40% - Accent6 5 2 3 3 2" xfId="13568" xr:uid="{00000000-0005-0000-0000-0000F7340000}"/>
    <cellStyle name="40% - Accent6 5 2 3 4" xfId="13569" xr:uid="{00000000-0005-0000-0000-0000F8340000}"/>
    <cellStyle name="40% - Accent6 5 2 4" xfId="13570" xr:uid="{00000000-0005-0000-0000-0000F9340000}"/>
    <cellStyle name="40% - Accent6 5 2 4 2" xfId="13571" xr:uid="{00000000-0005-0000-0000-0000FA340000}"/>
    <cellStyle name="40% - Accent6 5 2 5" xfId="13572" xr:uid="{00000000-0005-0000-0000-0000FB340000}"/>
    <cellStyle name="40% - Accent6 5 2 5 2" xfId="13573" xr:uid="{00000000-0005-0000-0000-0000FC340000}"/>
    <cellStyle name="40% - Accent6 5 2 6" xfId="13574" xr:uid="{00000000-0005-0000-0000-0000FD340000}"/>
    <cellStyle name="40% - Accent6 5 3" xfId="13575" xr:uid="{00000000-0005-0000-0000-0000FE340000}"/>
    <cellStyle name="40% - Accent6 5 3 2" xfId="13576" xr:uid="{00000000-0005-0000-0000-0000FF340000}"/>
    <cellStyle name="40% - Accent6 5 3 2 2" xfId="13577" xr:uid="{00000000-0005-0000-0000-000000350000}"/>
    <cellStyle name="40% - Accent6 5 3 2 2 2" xfId="13578" xr:uid="{00000000-0005-0000-0000-000001350000}"/>
    <cellStyle name="40% - Accent6 5 3 2 2 2 2" xfId="13579" xr:uid="{00000000-0005-0000-0000-000002350000}"/>
    <cellStyle name="40% - Accent6 5 3 2 2 3" xfId="13580" xr:uid="{00000000-0005-0000-0000-000003350000}"/>
    <cellStyle name="40% - Accent6 5 3 2 2 3 2" xfId="13581" xr:uid="{00000000-0005-0000-0000-000004350000}"/>
    <cellStyle name="40% - Accent6 5 3 2 2 4" xfId="13582" xr:uid="{00000000-0005-0000-0000-000005350000}"/>
    <cellStyle name="40% - Accent6 5 3 2 3" xfId="13583" xr:uid="{00000000-0005-0000-0000-000006350000}"/>
    <cellStyle name="40% - Accent6 5 3 2 3 2" xfId="13584" xr:uid="{00000000-0005-0000-0000-000007350000}"/>
    <cellStyle name="40% - Accent6 5 3 2 4" xfId="13585" xr:uid="{00000000-0005-0000-0000-000008350000}"/>
    <cellStyle name="40% - Accent6 5 3 2 4 2" xfId="13586" xr:uid="{00000000-0005-0000-0000-000009350000}"/>
    <cellStyle name="40% - Accent6 5 3 2 5" xfId="13587" xr:uid="{00000000-0005-0000-0000-00000A350000}"/>
    <cellStyle name="40% - Accent6 5 3 3" xfId="13588" xr:uid="{00000000-0005-0000-0000-00000B350000}"/>
    <cellStyle name="40% - Accent6 5 3 3 2" xfId="13589" xr:uid="{00000000-0005-0000-0000-00000C350000}"/>
    <cellStyle name="40% - Accent6 5 3 3 2 2" xfId="13590" xr:uid="{00000000-0005-0000-0000-00000D350000}"/>
    <cellStyle name="40% - Accent6 5 3 3 3" xfId="13591" xr:uid="{00000000-0005-0000-0000-00000E350000}"/>
    <cellStyle name="40% - Accent6 5 3 3 3 2" xfId="13592" xr:uid="{00000000-0005-0000-0000-00000F350000}"/>
    <cellStyle name="40% - Accent6 5 3 3 4" xfId="13593" xr:uid="{00000000-0005-0000-0000-000010350000}"/>
    <cellStyle name="40% - Accent6 5 3 4" xfId="13594" xr:uid="{00000000-0005-0000-0000-000011350000}"/>
    <cellStyle name="40% - Accent6 5 3 4 2" xfId="13595" xr:uid="{00000000-0005-0000-0000-000012350000}"/>
    <cellStyle name="40% - Accent6 5 3 5" xfId="13596" xr:uid="{00000000-0005-0000-0000-000013350000}"/>
    <cellStyle name="40% - Accent6 5 3 5 2" xfId="13597" xr:uid="{00000000-0005-0000-0000-000014350000}"/>
    <cellStyle name="40% - Accent6 5 3 6" xfId="13598" xr:uid="{00000000-0005-0000-0000-000015350000}"/>
    <cellStyle name="40% - Accent6 5 4" xfId="13599" xr:uid="{00000000-0005-0000-0000-000016350000}"/>
    <cellStyle name="40% - Accent6 5 4 2" xfId="13600" xr:uid="{00000000-0005-0000-0000-000017350000}"/>
    <cellStyle name="40% - Accent6 5 4 2 2" xfId="13601" xr:uid="{00000000-0005-0000-0000-000018350000}"/>
    <cellStyle name="40% - Accent6 5 4 2 2 2" xfId="13602" xr:uid="{00000000-0005-0000-0000-000019350000}"/>
    <cellStyle name="40% - Accent6 5 4 2 2 2 2" xfId="13603" xr:uid="{00000000-0005-0000-0000-00001A350000}"/>
    <cellStyle name="40% - Accent6 5 4 2 2 3" xfId="13604" xr:uid="{00000000-0005-0000-0000-00001B350000}"/>
    <cellStyle name="40% - Accent6 5 4 2 2 3 2" xfId="13605" xr:uid="{00000000-0005-0000-0000-00001C350000}"/>
    <cellStyle name="40% - Accent6 5 4 2 2 4" xfId="13606" xr:uid="{00000000-0005-0000-0000-00001D350000}"/>
    <cellStyle name="40% - Accent6 5 4 2 3" xfId="13607" xr:uid="{00000000-0005-0000-0000-00001E350000}"/>
    <cellStyle name="40% - Accent6 5 4 2 3 2" xfId="13608" xr:uid="{00000000-0005-0000-0000-00001F350000}"/>
    <cellStyle name="40% - Accent6 5 4 2 4" xfId="13609" xr:uid="{00000000-0005-0000-0000-000020350000}"/>
    <cellStyle name="40% - Accent6 5 4 2 4 2" xfId="13610" xr:uid="{00000000-0005-0000-0000-000021350000}"/>
    <cellStyle name="40% - Accent6 5 4 2 5" xfId="13611" xr:uid="{00000000-0005-0000-0000-000022350000}"/>
    <cellStyle name="40% - Accent6 5 4 3" xfId="13612" xr:uid="{00000000-0005-0000-0000-000023350000}"/>
    <cellStyle name="40% - Accent6 5 4 3 2" xfId="13613" xr:uid="{00000000-0005-0000-0000-000024350000}"/>
    <cellStyle name="40% - Accent6 5 4 3 2 2" xfId="13614" xr:uid="{00000000-0005-0000-0000-000025350000}"/>
    <cellStyle name="40% - Accent6 5 4 3 3" xfId="13615" xr:uid="{00000000-0005-0000-0000-000026350000}"/>
    <cellStyle name="40% - Accent6 5 4 3 3 2" xfId="13616" xr:uid="{00000000-0005-0000-0000-000027350000}"/>
    <cellStyle name="40% - Accent6 5 4 3 4" xfId="13617" xr:uid="{00000000-0005-0000-0000-000028350000}"/>
    <cellStyle name="40% - Accent6 5 4 4" xfId="13618" xr:uid="{00000000-0005-0000-0000-000029350000}"/>
    <cellStyle name="40% - Accent6 5 4 4 2" xfId="13619" xr:uid="{00000000-0005-0000-0000-00002A350000}"/>
    <cellStyle name="40% - Accent6 5 4 5" xfId="13620" xr:uid="{00000000-0005-0000-0000-00002B350000}"/>
    <cellStyle name="40% - Accent6 5 4 5 2" xfId="13621" xr:uid="{00000000-0005-0000-0000-00002C350000}"/>
    <cellStyle name="40% - Accent6 5 4 6" xfId="13622" xr:uid="{00000000-0005-0000-0000-00002D350000}"/>
    <cellStyle name="40% - Accent6 5 5" xfId="13623" xr:uid="{00000000-0005-0000-0000-00002E350000}"/>
    <cellStyle name="40% - Accent6 5 5 2" xfId="13624" xr:uid="{00000000-0005-0000-0000-00002F350000}"/>
    <cellStyle name="40% - Accent6 5 5 2 2" xfId="13625" xr:uid="{00000000-0005-0000-0000-000030350000}"/>
    <cellStyle name="40% - Accent6 5 5 2 2 2" xfId="13626" xr:uid="{00000000-0005-0000-0000-000031350000}"/>
    <cellStyle name="40% - Accent6 5 5 2 3" xfId="13627" xr:uid="{00000000-0005-0000-0000-000032350000}"/>
    <cellStyle name="40% - Accent6 5 5 2 3 2" xfId="13628" xr:uid="{00000000-0005-0000-0000-000033350000}"/>
    <cellStyle name="40% - Accent6 5 5 2 4" xfId="13629" xr:uid="{00000000-0005-0000-0000-000034350000}"/>
    <cellStyle name="40% - Accent6 5 5 3" xfId="13630" xr:uid="{00000000-0005-0000-0000-000035350000}"/>
    <cellStyle name="40% - Accent6 5 5 3 2" xfId="13631" xr:uid="{00000000-0005-0000-0000-000036350000}"/>
    <cellStyle name="40% - Accent6 5 5 4" xfId="13632" xr:uid="{00000000-0005-0000-0000-000037350000}"/>
    <cellStyle name="40% - Accent6 5 5 4 2" xfId="13633" xr:uid="{00000000-0005-0000-0000-000038350000}"/>
    <cellStyle name="40% - Accent6 5 5 5" xfId="13634" xr:uid="{00000000-0005-0000-0000-000039350000}"/>
    <cellStyle name="40% - Accent6 5 6" xfId="13635" xr:uid="{00000000-0005-0000-0000-00003A350000}"/>
    <cellStyle name="40% - Accent6 5 6 2" xfId="13636" xr:uid="{00000000-0005-0000-0000-00003B350000}"/>
    <cellStyle name="40% - Accent6 5 6 2 2" xfId="13637" xr:uid="{00000000-0005-0000-0000-00003C350000}"/>
    <cellStyle name="40% - Accent6 5 6 3" xfId="13638" xr:uid="{00000000-0005-0000-0000-00003D350000}"/>
    <cellStyle name="40% - Accent6 5 6 3 2" xfId="13639" xr:uid="{00000000-0005-0000-0000-00003E350000}"/>
    <cellStyle name="40% - Accent6 5 6 4" xfId="13640" xr:uid="{00000000-0005-0000-0000-00003F350000}"/>
    <cellStyle name="40% - Accent6 5 7" xfId="13641" xr:uid="{00000000-0005-0000-0000-000040350000}"/>
    <cellStyle name="40% - Accent6 5 7 2" xfId="13642" xr:uid="{00000000-0005-0000-0000-000041350000}"/>
    <cellStyle name="40% - Accent6 5 8" xfId="13643" xr:uid="{00000000-0005-0000-0000-000042350000}"/>
    <cellStyle name="40% - Accent6 5 8 2" xfId="13644" xr:uid="{00000000-0005-0000-0000-000043350000}"/>
    <cellStyle name="40% - Accent6 5 9" xfId="13645" xr:uid="{00000000-0005-0000-0000-000044350000}"/>
    <cellStyle name="40% - Accent6 50" xfId="13646" xr:uid="{00000000-0005-0000-0000-000045350000}"/>
    <cellStyle name="40% - Accent6 50 2" xfId="13647" xr:uid="{00000000-0005-0000-0000-000046350000}"/>
    <cellStyle name="40% - Accent6 51" xfId="13648" xr:uid="{00000000-0005-0000-0000-000047350000}"/>
    <cellStyle name="40% - Accent6 51 2" xfId="13649" xr:uid="{00000000-0005-0000-0000-000048350000}"/>
    <cellStyle name="40% - Accent6 52" xfId="13650" xr:uid="{00000000-0005-0000-0000-000049350000}"/>
    <cellStyle name="40% - Accent6 52 2" xfId="13651" xr:uid="{00000000-0005-0000-0000-00004A350000}"/>
    <cellStyle name="40% - Accent6 53" xfId="13652" xr:uid="{00000000-0005-0000-0000-00004B350000}"/>
    <cellStyle name="40% - Accent6 53 2" xfId="13653" xr:uid="{00000000-0005-0000-0000-00004C350000}"/>
    <cellStyle name="40% - Accent6 54" xfId="13654" xr:uid="{00000000-0005-0000-0000-00004D350000}"/>
    <cellStyle name="40% - Accent6 54 2" xfId="13655" xr:uid="{00000000-0005-0000-0000-00004E350000}"/>
    <cellStyle name="40% - Accent6 55" xfId="13656" xr:uid="{00000000-0005-0000-0000-00004F350000}"/>
    <cellStyle name="40% - Accent6 55 2" xfId="13657" xr:uid="{00000000-0005-0000-0000-000050350000}"/>
    <cellStyle name="40% - Accent6 56" xfId="13658" xr:uid="{00000000-0005-0000-0000-000051350000}"/>
    <cellStyle name="40% - Accent6 57" xfId="13659" xr:uid="{00000000-0005-0000-0000-000052350000}"/>
    <cellStyle name="40% - Accent6 58" xfId="13660" xr:uid="{00000000-0005-0000-0000-000053350000}"/>
    <cellStyle name="40% - Accent6 59" xfId="13661" xr:uid="{00000000-0005-0000-0000-000054350000}"/>
    <cellStyle name="40% - Accent6 6" xfId="13662" xr:uid="{00000000-0005-0000-0000-000055350000}"/>
    <cellStyle name="40% - Accent6 6 2" xfId="13663" xr:uid="{00000000-0005-0000-0000-000056350000}"/>
    <cellStyle name="40% - Accent6 6 2 2" xfId="13664" xr:uid="{00000000-0005-0000-0000-000057350000}"/>
    <cellStyle name="40% - Accent6 6 2 2 2" xfId="13665" xr:uid="{00000000-0005-0000-0000-000058350000}"/>
    <cellStyle name="40% - Accent6 6 2 2 2 2" xfId="13666" xr:uid="{00000000-0005-0000-0000-000059350000}"/>
    <cellStyle name="40% - Accent6 6 2 2 2 2 2" xfId="13667" xr:uid="{00000000-0005-0000-0000-00005A350000}"/>
    <cellStyle name="40% - Accent6 6 2 2 2 3" xfId="13668" xr:uid="{00000000-0005-0000-0000-00005B350000}"/>
    <cellStyle name="40% - Accent6 6 2 2 2 3 2" xfId="13669" xr:uid="{00000000-0005-0000-0000-00005C350000}"/>
    <cellStyle name="40% - Accent6 6 2 2 2 4" xfId="13670" xr:uid="{00000000-0005-0000-0000-00005D350000}"/>
    <cellStyle name="40% - Accent6 6 2 2 3" xfId="13671" xr:uid="{00000000-0005-0000-0000-00005E350000}"/>
    <cellStyle name="40% - Accent6 6 2 2 3 2" xfId="13672" xr:uid="{00000000-0005-0000-0000-00005F350000}"/>
    <cellStyle name="40% - Accent6 6 2 2 4" xfId="13673" xr:uid="{00000000-0005-0000-0000-000060350000}"/>
    <cellStyle name="40% - Accent6 6 2 2 4 2" xfId="13674" xr:uid="{00000000-0005-0000-0000-000061350000}"/>
    <cellStyle name="40% - Accent6 6 2 2 5" xfId="13675" xr:uid="{00000000-0005-0000-0000-000062350000}"/>
    <cellStyle name="40% - Accent6 6 2 3" xfId="13676" xr:uid="{00000000-0005-0000-0000-000063350000}"/>
    <cellStyle name="40% - Accent6 6 2 3 2" xfId="13677" xr:uid="{00000000-0005-0000-0000-000064350000}"/>
    <cellStyle name="40% - Accent6 6 2 3 2 2" xfId="13678" xr:uid="{00000000-0005-0000-0000-000065350000}"/>
    <cellStyle name="40% - Accent6 6 2 3 3" xfId="13679" xr:uid="{00000000-0005-0000-0000-000066350000}"/>
    <cellStyle name="40% - Accent6 6 2 3 3 2" xfId="13680" xr:uid="{00000000-0005-0000-0000-000067350000}"/>
    <cellStyle name="40% - Accent6 6 2 3 4" xfId="13681" xr:uid="{00000000-0005-0000-0000-000068350000}"/>
    <cellStyle name="40% - Accent6 6 2 4" xfId="13682" xr:uid="{00000000-0005-0000-0000-000069350000}"/>
    <cellStyle name="40% - Accent6 6 2 4 2" xfId="13683" xr:uid="{00000000-0005-0000-0000-00006A350000}"/>
    <cellStyle name="40% - Accent6 6 2 5" xfId="13684" xr:uid="{00000000-0005-0000-0000-00006B350000}"/>
    <cellStyle name="40% - Accent6 6 2 5 2" xfId="13685" xr:uid="{00000000-0005-0000-0000-00006C350000}"/>
    <cellStyle name="40% - Accent6 6 2 6" xfId="13686" xr:uid="{00000000-0005-0000-0000-00006D350000}"/>
    <cellStyle name="40% - Accent6 6 3" xfId="13687" xr:uid="{00000000-0005-0000-0000-00006E350000}"/>
    <cellStyle name="40% - Accent6 6 3 2" xfId="13688" xr:uid="{00000000-0005-0000-0000-00006F350000}"/>
    <cellStyle name="40% - Accent6 6 3 2 2" xfId="13689" xr:uid="{00000000-0005-0000-0000-000070350000}"/>
    <cellStyle name="40% - Accent6 6 3 2 2 2" xfId="13690" xr:uid="{00000000-0005-0000-0000-000071350000}"/>
    <cellStyle name="40% - Accent6 6 3 2 2 2 2" xfId="13691" xr:uid="{00000000-0005-0000-0000-000072350000}"/>
    <cellStyle name="40% - Accent6 6 3 2 2 3" xfId="13692" xr:uid="{00000000-0005-0000-0000-000073350000}"/>
    <cellStyle name="40% - Accent6 6 3 2 2 3 2" xfId="13693" xr:uid="{00000000-0005-0000-0000-000074350000}"/>
    <cellStyle name="40% - Accent6 6 3 2 2 4" xfId="13694" xr:uid="{00000000-0005-0000-0000-000075350000}"/>
    <cellStyle name="40% - Accent6 6 3 2 3" xfId="13695" xr:uid="{00000000-0005-0000-0000-000076350000}"/>
    <cellStyle name="40% - Accent6 6 3 2 3 2" xfId="13696" xr:uid="{00000000-0005-0000-0000-000077350000}"/>
    <cellStyle name="40% - Accent6 6 3 2 4" xfId="13697" xr:uid="{00000000-0005-0000-0000-000078350000}"/>
    <cellStyle name="40% - Accent6 6 3 2 4 2" xfId="13698" xr:uid="{00000000-0005-0000-0000-000079350000}"/>
    <cellStyle name="40% - Accent6 6 3 2 5" xfId="13699" xr:uid="{00000000-0005-0000-0000-00007A350000}"/>
    <cellStyle name="40% - Accent6 6 3 3" xfId="13700" xr:uid="{00000000-0005-0000-0000-00007B350000}"/>
    <cellStyle name="40% - Accent6 6 3 3 2" xfId="13701" xr:uid="{00000000-0005-0000-0000-00007C350000}"/>
    <cellStyle name="40% - Accent6 6 3 3 2 2" xfId="13702" xr:uid="{00000000-0005-0000-0000-00007D350000}"/>
    <cellStyle name="40% - Accent6 6 3 3 3" xfId="13703" xr:uid="{00000000-0005-0000-0000-00007E350000}"/>
    <cellStyle name="40% - Accent6 6 3 3 3 2" xfId="13704" xr:uid="{00000000-0005-0000-0000-00007F350000}"/>
    <cellStyle name="40% - Accent6 6 3 3 4" xfId="13705" xr:uid="{00000000-0005-0000-0000-000080350000}"/>
    <cellStyle name="40% - Accent6 6 3 4" xfId="13706" xr:uid="{00000000-0005-0000-0000-000081350000}"/>
    <cellStyle name="40% - Accent6 6 3 4 2" xfId="13707" xr:uid="{00000000-0005-0000-0000-000082350000}"/>
    <cellStyle name="40% - Accent6 6 3 5" xfId="13708" xr:uid="{00000000-0005-0000-0000-000083350000}"/>
    <cellStyle name="40% - Accent6 6 3 5 2" xfId="13709" xr:uid="{00000000-0005-0000-0000-000084350000}"/>
    <cellStyle name="40% - Accent6 6 3 6" xfId="13710" xr:uid="{00000000-0005-0000-0000-000085350000}"/>
    <cellStyle name="40% - Accent6 6 4" xfId="13711" xr:uid="{00000000-0005-0000-0000-000086350000}"/>
    <cellStyle name="40% - Accent6 6 4 2" xfId="13712" xr:uid="{00000000-0005-0000-0000-000087350000}"/>
    <cellStyle name="40% - Accent6 6 4 2 2" xfId="13713" xr:uid="{00000000-0005-0000-0000-000088350000}"/>
    <cellStyle name="40% - Accent6 6 4 2 2 2" xfId="13714" xr:uid="{00000000-0005-0000-0000-000089350000}"/>
    <cellStyle name="40% - Accent6 6 4 2 2 2 2" xfId="13715" xr:uid="{00000000-0005-0000-0000-00008A350000}"/>
    <cellStyle name="40% - Accent6 6 4 2 2 3" xfId="13716" xr:uid="{00000000-0005-0000-0000-00008B350000}"/>
    <cellStyle name="40% - Accent6 6 4 2 2 3 2" xfId="13717" xr:uid="{00000000-0005-0000-0000-00008C350000}"/>
    <cellStyle name="40% - Accent6 6 4 2 2 4" xfId="13718" xr:uid="{00000000-0005-0000-0000-00008D350000}"/>
    <cellStyle name="40% - Accent6 6 4 2 3" xfId="13719" xr:uid="{00000000-0005-0000-0000-00008E350000}"/>
    <cellStyle name="40% - Accent6 6 4 2 3 2" xfId="13720" xr:uid="{00000000-0005-0000-0000-00008F350000}"/>
    <cellStyle name="40% - Accent6 6 4 2 4" xfId="13721" xr:uid="{00000000-0005-0000-0000-000090350000}"/>
    <cellStyle name="40% - Accent6 6 4 2 4 2" xfId="13722" xr:uid="{00000000-0005-0000-0000-000091350000}"/>
    <cellStyle name="40% - Accent6 6 4 2 5" xfId="13723" xr:uid="{00000000-0005-0000-0000-000092350000}"/>
    <cellStyle name="40% - Accent6 6 4 3" xfId="13724" xr:uid="{00000000-0005-0000-0000-000093350000}"/>
    <cellStyle name="40% - Accent6 6 4 3 2" xfId="13725" xr:uid="{00000000-0005-0000-0000-000094350000}"/>
    <cellStyle name="40% - Accent6 6 4 3 2 2" xfId="13726" xr:uid="{00000000-0005-0000-0000-000095350000}"/>
    <cellStyle name="40% - Accent6 6 4 3 3" xfId="13727" xr:uid="{00000000-0005-0000-0000-000096350000}"/>
    <cellStyle name="40% - Accent6 6 4 3 3 2" xfId="13728" xr:uid="{00000000-0005-0000-0000-000097350000}"/>
    <cellStyle name="40% - Accent6 6 4 3 4" xfId="13729" xr:uid="{00000000-0005-0000-0000-000098350000}"/>
    <cellStyle name="40% - Accent6 6 4 4" xfId="13730" xr:uid="{00000000-0005-0000-0000-000099350000}"/>
    <cellStyle name="40% - Accent6 6 4 4 2" xfId="13731" xr:uid="{00000000-0005-0000-0000-00009A350000}"/>
    <cellStyle name="40% - Accent6 6 4 5" xfId="13732" xr:uid="{00000000-0005-0000-0000-00009B350000}"/>
    <cellStyle name="40% - Accent6 6 4 5 2" xfId="13733" xr:uid="{00000000-0005-0000-0000-00009C350000}"/>
    <cellStyle name="40% - Accent6 6 4 6" xfId="13734" xr:uid="{00000000-0005-0000-0000-00009D350000}"/>
    <cellStyle name="40% - Accent6 6 5" xfId="13735" xr:uid="{00000000-0005-0000-0000-00009E350000}"/>
    <cellStyle name="40% - Accent6 6 5 2" xfId="13736" xr:uid="{00000000-0005-0000-0000-00009F350000}"/>
    <cellStyle name="40% - Accent6 6 5 2 2" xfId="13737" xr:uid="{00000000-0005-0000-0000-0000A0350000}"/>
    <cellStyle name="40% - Accent6 6 5 2 2 2" xfId="13738" xr:uid="{00000000-0005-0000-0000-0000A1350000}"/>
    <cellStyle name="40% - Accent6 6 5 2 3" xfId="13739" xr:uid="{00000000-0005-0000-0000-0000A2350000}"/>
    <cellStyle name="40% - Accent6 6 5 2 3 2" xfId="13740" xr:uid="{00000000-0005-0000-0000-0000A3350000}"/>
    <cellStyle name="40% - Accent6 6 5 2 4" xfId="13741" xr:uid="{00000000-0005-0000-0000-0000A4350000}"/>
    <cellStyle name="40% - Accent6 6 5 3" xfId="13742" xr:uid="{00000000-0005-0000-0000-0000A5350000}"/>
    <cellStyle name="40% - Accent6 6 5 3 2" xfId="13743" xr:uid="{00000000-0005-0000-0000-0000A6350000}"/>
    <cellStyle name="40% - Accent6 6 5 4" xfId="13744" xr:uid="{00000000-0005-0000-0000-0000A7350000}"/>
    <cellStyle name="40% - Accent6 6 5 4 2" xfId="13745" xr:uid="{00000000-0005-0000-0000-0000A8350000}"/>
    <cellStyle name="40% - Accent6 6 5 5" xfId="13746" xr:uid="{00000000-0005-0000-0000-0000A9350000}"/>
    <cellStyle name="40% - Accent6 6 6" xfId="13747" xr:uid="{00000000-0005-0000-0000-0000AA350000}"/>
    <cellStyle name="40% - Accent6 6 6 2" xfId="13748" xr:uid="{00000000-0005-0000-0000-0000AB350000}"/>
    <cellStyle name="40% - Accent6 6 6 2 2" xfId="13749" xr:uid="{00000000-0005-0000-0000-0000AC350000}"/>
    <cellStyle name="40% - Accent6 6 6 3" xfId="13750" xr:uid="{00000000-0005-0000-0000-0000AD350000}"/>
    <cellStyle name="40% - Accent6 6 6 3 2" xfId="13751" xr:uid="{00000000-0005-0000-0000-0000AE350000}"/>
    <cellStyle name="40% - Accent6 6 6 4" xfId="13752" xr:uid="{00000000-0005-0000-0000-0000AF350000}"/>
    <cellStyle name="40% - Accent6 6 7" xfId="13753" xr:uid="{00000000-0005-0000-0000-0000B0350000}"/>
    <cellStyle name="40% - Accent6 6 7 2" xfId="13754" xr:uid="{00000000-0005-0000-0000-0000B1350000}"/>
    <cellStyle name="40% - Accent6 6 8" xfId="13755" xr:uid="{00000000-0005-0000-0000-0000B2350000}"/>
    <cellStyle name="40% - Accent6 6 8 2" xfId="13756" xr:uid="{00000000-0005-0000-0000-0000B3350000}"/>
    <cellStyle name="40% - Accent6 6 9" xfId="13757" xr:uid="{00000000-0005-0000-0000-0000B4350000}"/>
    <cellStyle name="40% - Accent6 60" xfId="13758" xr:uid="{00000000-0005-0000-0000-0000B5350000}"/>
    <cellStyle name="40% - Accent6 61" xfId="13759" xr:uid="{00000000-0005-0000-0000-0000B6350000}"/>
    <cellStyle name="40% - Accent6 62" xfId="13760" xr:uid="{00000000-0005-0000-0000-0000B7350000}"/>
    <cellStyle name="40% - Accent6 63" xfId="13761" xr:uid="{00000000-0005-0000-0000-0000B8350000}"/>
    <cellStyle name="40% - Accent6 64" xfId="13762" xr:uid="{00000000-0005-0000-0000-0000B9350000}"/>
    <cellStyle name="40% - Accent6 65" xfId="13763" xr:uid="{00000000-0005-0000-0000-0000BA350000}"/>
    <cellStyle name="40% - Accent6 66" xfId="13764" xr:uid="{00000000-0005-0000-0000-0000BB350000}"/>
    <cellStyle name="40% - Accent6 67" xfId="13765" xr:uid="{00000000-0005-0000-0000-0000BC350000}"/>
    <cellStyle name="40% - Accent6 68" xfId="13766" xr:uid="{00000000-0005-0000-0000-0000BD350000}"/>
    <cellStyle name="40% - Accent6 69" xfId="13767" xr:uid="{00000000-0005-0000-0000-0000BE350000}"/>
    <cellStyle name="40% - Accent6 7" xfId="13768" xr:uid="{00000000-0005-0000-0000-0000BF350000}"/>
    <cellStyle name="40% - Accent6 7 2" xfId="13769" xr:uid="{00000000-0005-0000-0000-0000C0350000}"/>
    <cellStyle name="40% - Accent6 7 2 2" xfId="13770" xr:uid="{00000000-0005-0000-0000-0000C1350000}"/>
    <cellStyle name="40% - Accent6 7 2 2 2" xfId="13771" xr:uid="{00000000-0005-0000-0000-0000C2350000}"/>
    <cellStyle name="40% - Accent6 7 2 2 2 2" xfId="13772" xr:uid="{00000000-0005-0000-0000-0000C3350000}"/>
    <cellStyle name="40% - Accent6 7 2 2 2 2 2" xfId="13773" xr:uid="{00000000-0005-0000-0000-0000C4350000}"/>
    <cellStyle name="40% - Accent6 7 2 2 2 3" xfId="13774" xr:uid="{00000000-0005-0000-0000-0000C5350000}"/>
    <cellStyle name="40% - Accent6 7 2 2 2 3 2" xfId="13775" xr:uid="{00000000-0005-0000-0000-0000C6350000}"/>
    <cellStyle name="40% - Accent6 7 2 2 2 4" xfId="13776" xr:uid="{00000000-0005-0000-0000-0000C7350000}"/>
    <cellStyle name="40% - Accent6 7 2 2 3" xfId="13777" xr:uid="{00000000-0005-0000-0000-0000C8350000}"/>
    <cellStyle name="40% - Accent6 7 2 2 3 2" xfId="13778" xr:uid="{00000000-0005-0000-0000-0000C9350000}"/>
    <cellStyle name="40% - Accent6 7 2 2 4" xfId="13779" xr:uid="{00000000-0005-0000-0000-0000CA350000}"/>
    <cellStyle name="40% - Accent6 7 2 2 4 2" xfId="13780" xr:uid="{00000000-0005-0000-0000-0000CB350000}"/>
    <cellStyle name="40% - Accent6 7 2 2 5" xfId="13781" xr:uid="{00000000-0005-0000-0000-0000CC350000}"/>
    <cellStyle name="40% - Accent6 7 2 3" xfId="13782" xr:uid="{00000000-0005-0000-0000-0000CD350000}"/>
    <cellStyle name="40% - Accent6 7 2 3 2" xfId="13783" xr:uid="{00000000-0005-0000-0000-0000CE350000}"/>
    <cellStyle name="40% - Accent6 7 2 3 2 2" xfId="13784" xr:uid="{00000000-0005-0000-0000-0000CF350000}"/>
    <cellStyle name="40% - Accent6 7 2 3 3" xfId="13785" xr:uid="{00000000-0005-0000-0000-0000D0350000}"/>
    <cellStyle name="40% - Accent6 7 2 3 3 2" xfId="13786" xr:uid="{00000000-0005-0000-0000-0000D1350000}"/>
    <cellStyle name="40% - Accent6 7 2 3 4" xfId="13787" xr:uid="{00000000-0005-0000-0000-0000D2350000}"/>
    <cellStyle name="40% - Accent6 7 2 4" xfId="13788" xr:uid="{00000000-0005-0000-0000-0000D3350000}"/>
    <cellStyle name="40% - Accent6 7 2 4 2" xfId="13789" xr:uid="{00000000-0005-0000-0000-0000D4350000}"/>
    <cellStyle name="40% - Accent6 7 2 5" xfId="13790" xr:uid="{00000000-0005-0000-0000-0000D5350000}"/>
    <cellStyle name="40% - Accent6 7 2 5 2" xfId="13791" xr:uid="{00000000-0005-0000-0000-0000D6350000}"/>
    <cellStyle name="40% - Accent6 7 2 6" xfId="13792" xr:uid="{00000000-0005-0000-0000-0000D7350000}"/>
    <cellStyle name="40% - Accent6 7 3" xfId="13793" xr:uid="{00000000-0005-0000-0000-0000D8350000}"/>
    <cellStyle name="40% - Accent6 7 3 2" xfId="13794" xr:uid="{00000000-0005-0000-0000-0000D9350000}"/>
    <cellStyle name="40% - Accent6 7 3 2 2" xfId="13795" xr:uid="{00000000-0005-0000-0000-0000DA350000}"/>
    <cellStyle name="40% - Accent6 7 3 2 2 2" xfId="13796" xr:uid="{00000000-0005-0000-0000-0000DB350000}"/>
    <cellStyle name="40% - Accent6 7 3 2 2 2 2" xfId="13797" xr:uid="{00000000-0005-0000-0000-0000DC350000}"/>
    <cellStyle name="40% - Accent6 7 3 2 2 3" xfId="13798" xr:uid="{00000000-0005-0000-0000-0000DD350000}"/>
    <cellStyle name="40% - Accent6 7 3 2 2 3 2" xfId="13799" xr:uid="{00000000-0005-0000-0000-0000DE350000}"/>
    <cellStyle name="40% - Accent6 7 3 2 2 4" xfId="13800" xr:uid="{00000000-0005-0000-0000-0000DF350000}"/>
    <cellStyle name="40% - Accent6 7 3 2 3" xfId="13801" xr:uid="{00000000-0005-0000-0000-0000E0350000}"/>
    <cellStyle name="40% - Accent6 7 3 2 3 2" xfId="13802" xr:uid="{00000000-0005-0000-0000-0000E1350000}"/>
    <cellStyle name="40% - Accent6 7 3 2 4" xfId="13803" xr:uid="{00000000-0005-0000-0000-0000E2350000}"/>
    <cellStyle name="40% - Accent6 7 3 2 4 2" xfId="13804" xr:uid="{00000000-0005-0000-0000-0000E3350000}"/>
    <cellStyle name="40% - Accent6 7 3 2 5" xfId="13805" xr:uid="{00000000-0005-0000-0000-0000E4350000}"/>
    <cellStyle name="40% - Accent6 7 3 3" xfId="13806" xr:uid="{00000000-0005-0000-0000-0000E5350000}"/>
    <cellStyle name="40% - Accent6 7 3 3 2" xfId="13807" xr:uid="{00000000-0005-0000-0000-0000E6350000}"/>
    <cellStyle name="40% - Accent6 7 3 3 2 2" xfId="13808" xr:uid="{00000000-0005-0000-0000-0000E7350000}"/>
    <cellStyle name="40% - Accent6 7 3 3 3" xfId="13809" xr:uid="{00000000-0005-0000-0000-0000E8350000}"/>
    <cellStyle name="40% - Accent6 7 3 3 3 2" xfId="13810" xr:uid="{00000000-0005-0000-0000-0000E9350000}"/>
    <cellStyle name="40% - Accent6 7 3 3 4" xfId="13811" xr:uid="{00000000-0005-0000-0000-0000EA350000}"/>
    <cellStyle name="40% - Accent6 7 3 4" xfId="13812" xr:uid="{00000000-0005-0000-0000-0000EB350000}"/>
    <cellStyle name="40% - Accent6 7 3 4 2" xfId="13813" xr:uid="{00000000-0005-0000-0000-0000EC350000}"/>
    <cellStyle name="40% - Accent6 7 3 5" xfId="13814" xr:uid="{00000000-0005-0000-0000-0000ED350000}"/>
    <cellStyle name="40% - Accent6 7 3 5 2" xfId="13815" xr:uid="{00000000-0005-0000-0000-0000EE350000}"/>
    <cellStyle name="40% - Accent6 7 3 6" xfId="13816" xr:uid="{00000000-0005-0000-0000-0000EF350000}"/>
    <cellStyle name="40% - Accent6 7 4" xfId="13817" xr:uid="{00000000-0005-0000-0000-0000F0350000}"/>
    <cellStyle name="40% - Accent6 7 4 2" xfId="13818" xr:uid="{00000000-0005-0000-0000-0000F1350000}"/>
    <cellStyle name="40% - Accent6 7 4 2 2" xfId="13819" xr:uid="{00000000-0005-0000-0000-0000F2350000}"/>
    <cellStyle name="40% - Accent6 7 4 2 2 2" xfId="13820" xr:uid="{00000000-0005-0000-0000-0000F3350000}"/>
    <cellStyle name="40% - Accent6 7 4 2 2 2 2" xfId="13821" xr:uid="{00000000-0005-0000-0000-0000F4350000}"/>
    <cellStyle name="40% - Accent6 7 4 2 2 3" xfId="13822" xr:uid="{00000000-0005-0000-0000-0000F5350000}"/>
    <cellStyle name="40% - Accent6 7 4 2 2 3 2" xfId="13823" xr:uid="{00000000-0005-0000-0000-0000F6350000}"/>
    <cellStyle name="40% - Accent6 7 4 2 2 4" xfId="13824" xr:uid="{00000000-0005-0000-0000-0000F7350000}"/>
    <cellStyle name="40% - Accent6 7 4 2 3" xfId="13825" xr:uid="{00000000-0005-0000-0000-0000F8350000}"/>
    <cellStyle name="40% - Accent6 7 4 2 3 2" xfId="13826" xr:uid="{00000000-0005-0000-0000-0000F9350000}"/>
    <cellStyle name="40% - Accent6 7 4 2 4" xfId="13827" xr:uid="{00000000-0005-0000-0000-0000FA350000}"/>
    <cellStyle name="40% - Accent6 7 4 2 4 2" xfId="13828" xr:uid="{00000000-0005-0000-0000-0000FB350000}"/>
    <cellStyle name="40% - Accent6 7 4 2 5" xfId="13829" xr:uid="{00000000-0005-0000-0000-0000FC350000}"/>
    <cellStyle name="40% - Accent6 7 4 3" xfId="13830" xr:uid="{00000000-0005-0000-0000-0000FD350000}"/>
    <cellStyle name="40% - Accent6 7 4 3 2" xfId="13831" xr:uid="{00000000-0005-0000-0000-0000FE350000}"/>
    <cellStyle name="40% - Accent6 7 4 3 2 2" xfId="13832" xr:uid="{00000000-0005-0000-0000-0000FF350000}"/>
    <cellStyle name="40% - Accent6 7 4 3 3" xfId="13833" xr:uid="{00000000-0005-0000-0000-000000360000}"/>
    <cellStyle name="40% - Accent6 7 4 3 3 2" xfId="13834" xr:uid="{00000000-0005-0000-0000-000001360000}"/>
    <cellStyle name="40% - Accent6 7 4 3 4" xfId="13835" xr:uid="{00000000-0005-0000-0000-000002360000}"/>
    <cellStyle name="40% - Accent6 7 4 4" xfId="13836" xr:uid="{00000000-0005-0000-0000-000003360000}"/>
    <cellStyle name="40% - Accent6 7 4 4 2" xfId="13837" xr:uid="{00000000-0005-0000-0000-000004360000}"/>
    <cellStyle name="40% - Accent6 7 4 5" xfId="13838" xr:uid="{00000000-0005-0000-0000-000005360000}"/>
    <cellStyle name="40% - Accent6 7 4 5 2" xfId="13839" xr:uid="{00000000-0005-0000-0000-000006360000}"/>
    <cellStyle name="40% - Accent6 7 4 6" xfId="13840" xr:uid="{00000000-0005-0000-0000-000007360000}"/>
    <cellStyle name="40% - Accent6 7 5" xfId="13841" xr:uid="{00000000-0005-0000-0000-000008360000}"/>
    <cellStyle name="40% - Accent6 7 5 2" xfId="13842" xr:uid="{00000000-0005-0000-0000-000009360000}"/>
    <cellStyle name="40% - Accent6 7 5 2 2" xfId="13843" xr:uid="{00000000-0005-0000-0000-00000A360000}"/>
    <cellStyle name="40% - Accent6 7 5 2 2 2" xfId="13844" xr:uid="{00000000-0005-0000-0000-00000B360000}"/>
    <cellStyle name="40% - Accent6 7 5 2 3" xfId="13845" xr:uid="{00000000-0005-0000-0000-00000C360000}"/>
    <cellStyle name="40% - Accent6 7 5 2 3 2" xfId="13846" xr:uid="{00000000-0005-0000-0000-00000D360000}"/>
    <cellStyle name="40% - Accent6 7 5 2 4" xfId="13847" xr:uid="{00000000-0005-0000-0000-00000E360000}"/>
    <cellStyle name="40% - Accent6 7 5 3" xfId="13848" xr:uid="{00000000-0005-0000-0000-00000F360000}"/>
    <cellStyle name="40% - Accent6 7 5 3 2" xfId="13849" xr:uid="{00000000-0005-0000-0000-000010360000}"/>
    <cellStyle name="40% - Accent6 7 5 4" xfId="13850" xr:uid="{00000000-0005-0000-0000-000011360000}"/>
    <cellStyle name="40% - Accent6 7 5 4 2" xfId="13851" xr:uid="{00000000-0005-0000-0000-000012360000}"/>
    <cellStyle name="40% - Accent6 7 5 5" xfId="13852" xr:uid="{00000000-0005-0000-0000-000013360000}"/>
    <cellStyle name="40% - Accent6 7 6" xfId="13853" xr:uid="{00000000-0005-0000-0000-000014360000}"/>
    <cellStyle name="40% - Accent6 7 6 2" xfId="13854" xr:uid="{00000000-0005-0000-0000-000015360000}"/>
    <cellStyle name="40% - Accent6 7 6 2 2" xfId="13855" xr:uid="{00000000-0005-0000-0000-000016360000}"/>
    <cellStyle name="40% - Accent6 7 6 3" xfId="13856" xr:uid="{00000000-0005-0000-0000-000017360000}"/>
    <cellStyle name="40% - Accent6 7 6 3 2" xfId="13857" xr:uid="{00000000-0005-0000-0000-000018360000}"/>
    <cellStyle name="40% - Accent6 7 6 4" xfId="13858" xr:uid="{00000000-0005-0000-0000-000019360000}"/>
    <cellStyle name="40% - Accent6 7 7" xfId="13859" xr:uid="{00000000-0005-0000-0000-00001A360000}"/>
    <cellStyle name="40% - Accent6 7 7 2" xfId="13860" xr:uid="{00000000-0005-0000-0000-00001B360000}"/>
    <cellStyle name="40% - Accent6 7 8" xfId="13861" xr:uid="{00000000-0005-0000-0000-00001C360000}"/>
    <cellStyle name="40% - Accent6 7 8 2" xfId="13862" xr:uid="{00000000-0005-0000-0000-00001D360000}"/>
    <cellStyle name="40% - Accent6 7 9" xfId="13863" xr:uid="{00000000-0005-0000-0000-00001E360000}"/>
    <cellStyle name="40% - Accent6 70" xfId="13864" xr:uid="{00000000-0005-0000-0000-00001F360000}"/>
    <cellStyle name="40% - Accent6 71" xfId="13865" xr:uid="{00000000-0005-0000-0000-000020360000}"/>
    <cellStyle name="40% - Accent6 72" xfId="13866" xr:uid="{00000000-0005-0000-0000-000021360000}"/>
    <cellStyle name="40% - Accent6 73" xfId="13867" xr:uid="{00000000-0005-0000-0000-000022360000}"/>
    <cellStyle name="40% - Accent6 74" xfId="13868" xr:uid="{00000000-0005-0000-0000-000023360000}"/>
    <cellStyle name="40% - Accent6 75" xfId="13869" xr:uid="{00000000-0005-0000-0000-000024360000}"/>
    <cellStyle name="40% - Accent6 76" xfId="13870" xr:uid="{00000000-0005-0000-0000-000025360000}"/>
    <cellStyle name="40% - Accent6 77" xfId="13871" xr:uid="{00000000-0005-0000-0000-000026360000}"/>
    <cellStyle name="40% - Accent6 78" xfId="13872" xr:uid="{00000000-0005-0000-0000-000027360000}"/>
    <cellStyle name="40% - Accent6 79" xfId="13873" xr:uid="{00000000-0005-0000-0000-000028360000}"/>
    <cellStyle name="40% - Accent6 8" xfId="13874" xr:uid="{00000000-0005-0000-0000-000029360000}"/>
    <cellStyle name="40% - Accent6 8 2" xfId="13875" xr:uid="{00000000-0005-0000-0000-00002A360000}"/>
    <cellStyle name="40% - Accent6 8 2 2" xfId="13876" xr:uid="{00000000-0005-0000-0000-00002B360000}"/>
    <cellStyle name="40% - Accent6 8 2 2 2" xfId="13877" xr:uid="{00000000-0005-0000-0000-00002C360000}"/>
    <cellStyle name="40% - Accent6 8 2 2 2 2" xfId="13878" xr:uid="{00000000-0005-0000-0000-00002D360000}"/>
    <cellStyle name="40% - Accent6 8 2 2 3" xfId="13879" xr:uid="{00000000-0005-0000-0000-00002E360000}"/>
    <cellStyle name="40% - Accent6 8 2 2 3 2" xfId="13880" xr:uid="{00000000-0005-0000-0000-00002F360000}"/>
    <cellStyle name="40% - Accent6 8 2 2 4" xfId="13881" xr:uid="{00000000-0005-0000-0000-000030360000}"/>
    <cellStyle name="40% - Accent6 8 2 3" xfId="13882" xr:uid="{00000000-0005-0000-0000-000031360000}"/>
    <cellStyle name="40% - Accent6 8 2 3 2" xfId="13883" xr:uid="{00000000-0005-0000-0000-000032360000}"/>
    <cellStyle name="40% - Accent6 8 2 4" xfId="13884" xr:uid="{00000000-0005-0000-0000-000033360000}"/>
    <cellStyle name="40% - Accent6 8 2 4 2" xfId="13885" xr:uid="{00000000-0005-0000-0000-000034360000}"/>
    <cellStyle name="40% - Accent6 8 2 5" xfId="13886" xr:uid="{00000000-0005-0000-0000-000035360000}"/>
    <cellStyle name="40% - Accent6 8 3" xfId="13887" xr:uid="{00000000-0005-0000-0000-000036360000}"/>
    <cellStyle name="40% - Accent6 8 3 2" xfId="13888" xr:uid="{00000000-0005-0000-0000-000037360000}"/>
    <cellStyle name="40% - Accent6 8 3 2 2" xfId="13889" xr:uid="{00000000-0005-0000-0000-000038360000}"/>
    <cellStyle name="40% - Accent6 8 3 3" xfId="13890" xr:uid="{00000000-0005-0000-0000-000039360000}"/>
    <cellStyle name="40% - Accent6 8 3 3 2" xfId="13891" xr:uid="{00000000-0005-0000-0000-00003A360000}"/>
    <cellStyle name="40% - Accent6 8 3 4" xfId="13892" xr:uid="{00000000-0005-0000-0000-00003B360000}"/>
    <cellStyle name="40% - Accent6 8 4" xfId="13893" xr:uid="{00000000-0005-0000-0000-00003C360000}"/>
    <cellStyle name="40% - Accent6 8 4 2" xfId="13894" xr:uid="{00000000-0005-0000-0000-00003D360000}"/>
    <cellStyle name="40% - Accent6 8 5" xfId="13895" xr:uid="{00000000-0005-0000-0000-00003E360000}"/>
    <cellStyle name="40% - Accent6 8 5 2" xfId="13896" xr:uid="{00000000-0005-0000-0000-00003F360000}"/>
    <cellStyle name="40% - Accent6 8 6" xfId="13897" xr:uid="{00000000-0005-0000-0000-000040360000}"/>
    <cellStyle name="40% - Accent6 80" xfId="13898" xr:uid="{00000000-0005-0000-0000-000041360000}"/>
    <cellStyle name="40% - Accent6 81" xfId="13899" xr:uid="{00000000-0005-0000-0000-000042360000}"/>
    <cellStyle name="40% - Accent6 82" xfId="13900" xr:uid="{00000000-0005-0000-0000-000043360000}"/>
    <cellStyle name="40% - Accent6 83" xfId="13901" xr:uid="{00000000-0005-0000-0000-000044360000}"/>
    <cellStyle name="40% - Accent6 84" xfId="13902" xr:uid="{00000000-0005-0000-0000-000045360000}"/>
    <cellStyle name="40% - Accent6 85" xfId="13903" xr:uid="{00000000-0005-0000-0000-000046360000}"/>
    <cellStyle name="40% - Accent6 86" xfId="13904" xr:uid="{00000000-0005-0000-0000-000047360000}"/>
    <cellStyle name="40% - Accent6 87" xfId="13905" xr:uid="{00000000-0005-0000-0000-000048360000}"/>
    <cellStyle name="40% - Accent6 88" xfId="13906" xr:uid="{00000000-0005-0000-0000-000049360000}"/>
    <cellStyle name="40% - Accent6 89" xfId="13907" xr:uid="{00000000-0005-0000-0000-00004A360000}"/>
    <cellStyle name="40% - Accent6 9" xfId="13908" xr:uid="{00000000-0005-0000-0000-00004B360000}"/>
    <cellStyle name="40% - Accent6 9 2" xfId="13909" xr:uid="{00000000-0005-0000-0000-00004C360000}"/>
    <cellStyle name="40% - Accent6 9 2 2" xfId="13910" xr:uid="{00000000-0005-0000-0000-00004D360000}"/>
    <cellStyle name="40% - Accent6 9 2 2 2" xfId="13911" xr:uid="{00000000-0005-0000-0000-00004E360000}"/>
    <cellStyle name="40% - Accent6 9 2 2 2 2" xfId="13912" xr:uid="{00000000-0005-0000-0000-00004F360000}"/>
    <cellStyle name="40% - Accent6 9 2 2 3" xfId="13913" xr:uid="{00000000-0005-0000-0000-000050360000}"/>
    <cellStyle name="40% - Accent6 9 2 2 3 2" xfId="13914" xr:uid="{00000000-0005-0000-0000-000051360000}"/>
    <cellStyle name="40% - Accent6 9 2 2 4" xfId="13915" xr:uid="{00000000-0005-0000-0000-000052360000}"/>
    <cellStyle name="40% - Accent6 9 2 3" xfId="13916" xr:uid="{00000000-0005-0000-0000-000053360000}"/>
    <cellStyle name="40% - Accent6 9 2 3 2" xfId="13917" xr:uid="{00000000-0005-0000-0000-000054360000}"/>
    <cellStyle name="40% - Accent6 9 2 4" xfId="13918" xr:uid="{00000000-0005-0000-0000-000055360000}"/>
    <cellStyle name="40% - Accent6 9 2 4 2" xfId="13919" xr:uid="{00000000-0005-0000-0000-000056360000}"/>
    <cellStyle name="40% - Accent6 9 2 5" xfId="13920" xr:uid="{00000000-0005-0000-0000-000057360000}"/>
    <cellStyle name="40% - Accent6 9 3" xfId="13921" xr:uid="{00000000-0005-0000-0000-000058360000}"/>
    <cellStyle name="40% - Accent6 9 3 2" xfId="13922" xr:uid="{00000000-0005-0000-0000-000059360000}"/>
    <cellStyle name="40% - Accent6 9 3 2 2" xfId="13923" xr:uid="{00000000-0005-0000-0000-00005A360000}"/>
    <cellStyle name="40% - Accent6 9 3 3" xfId="13924" xr:uid="{00000000-0005-0000-0000-00005B360000}"/>
    <cellStyle name="40% - Accent6 9 3 3 2" xfId="13925" xr:uid="{00000000-0005-0000-0000-00005C360000}"/>
    <cellStyle name="40% - Accent6 9 3 4" xfId="13926" xr:uid="{00000000-0005-0000-0000-00005D360000}"/>
    <cellStyle name="40% - Accent6 9 4" xfId="13927" xr:uid="{00000000-0005-0000-0000-00005E360000}"/>
    <cellStyle name="40% - Accent6 9 4 2" xfId="13928" xr:uid="{00000000-0005-0000-0000-00005F360000}"/>
    <cellStyle name="40% - Accent6 9 5" xfId="13929" xr:uid="{00000000-0005-0000-0000-000060360000}"/>
    <cellStyle name="40% - Accent6 9 5 2" xfId="13930" xr:uid="{00000000-0005-0000-0000-000061360000}"/>
    <cellStyle name="40% - Accent6 9 6" xfId="13931" xr:uid="{00000000-0005-0000-0000-000062360000}"/>
    <cellStyle name="40% - Accent6 90" xfId="13932" xr:uid="{00000000-0005-0000-0000-000063360000}"/>
    <cellStyle name="40% - Accent6 91" xfId="13933" xr:uid="{00000000-0005-0000-0000-000064360000}"/>
    <cellStyle name="40% - Accent6 92" xfId="13934" xr:uid="{00000000-0005-0000-0000-000065360000}"/>
    <cellStyle name="40% - Accent6 93" xfId="13935" xr:uid="{00000000-0005-0000-0000-000066360000}"/>
    <cellStyle name="40% - Accent6 94" xfId="13936" xr:uid="{00000000-0005-0000-0000-000067360000}"/>
    <cellStyle name="40% - Accent6 95" xfId="13937" xr:uid="{00000000-0005-0000-0000-000068360000}"/>
    <cellStyle name="40% - Accent6 96" xfId="13938" xr:uid="{00000000-0005-0000-0000-000069360000}"/>
    <cellStyle name="40% - Accent6 97" xfId="13939" xr:uid="{00000000-0005-0000-0000-00006A360000}"/>
    <cellStyle name="40% - Accent6 98" xfId="13940" xr:uid="{00000000-0005-0000-0000-00006B360000}"/>
    <cellStyle name="40% - Accent6 99" xfId="13941" xr:uid="{00000000-0005-0000-0000-00006C360000}"/>
    <cellStyle name="60% - Accent1 2" xfId="13942" xr:uid="{00000000-0005-0000-0000-00006D360000}"/>
    <cellStyle name="60% - Accent2 2" xfId="13943" xr:uid="{00000000-0005-0000-0000-00006E360000}"/>
    <cellStyle name="60% - Accent3 2" xfId="13944" xr:uid="{00000000-0005-0000-0000-00006F360000}"/>
    <cellStyle name="60% - Accent4 2" xfId="13945" xr:uid="{00000000-0005-0000-0000-000070360000}"/>
    <cellStyle name="60% - Accent5 2" xfId="13946" xr:uid="{00000000-0005-0000-0000-000071360000}"/>
    <cellStyle name="60% - Accent6 2" xfId="13947" xr:uid="{00000000-0005-0000-0000-000072360000}"/>
    <cellStyle name="a" xfId="13948" xr:uid="{00000000-0005-0000-0000-000073360000}"/>
    <cellStyle name="a_Boq" xfId="13949" xr:uid="{00000000-0005-0000-0000-000074360000}"/>
    <cellStyle name="a_BPP PROY MUARA" xfId="13950" xr:uid="{00000000-0005-0000-0000-000075360000}"/>
    <cellStyle name="a_BPP PROY MUARA BARU R" xfId="13951" xr:uid="{00000000-0005-0000-0000-000076360000}"/>
    <cellStyle name="a_BTL_Salemba_18_nop 2005  basement for prelim (version 2)" xfId="13952" xr:uid="{00000000-0005-0000-0000-000077360000}"/>
    <cellStyle name="a_BTL_standar" xfId="13953" xr:uid="{00000000-0005-0000-0000-000078360000}"/>
    <cellStyle name="a_BTL-thesouthKLARIFIKASI1" xfId="13954" xr:uid="{00000000-0005-0000-0000-000079360000}"/>
    <cellStyle name="a_CASH FLOW" xfId="13955" xr:uid="{00000000-0005-0000-0000-00007A360000}"/>
    <cellStyle name="a_Copy of REALISASI DAN PROYEKSI  2009" xfId="13956" xr:uid="{00000000-0005-0000-0000-00007B360000}"/>
    <cellStyle name="a_EBPP ADD II ALT1" xfId="13957" xr:uid="{00000000-0005-0000-0000-00007C360000}"/>
    <cellStyle name="a_ebpp_holdpoint_30% nk awl-6,7+batu pelkin" xfId="13958" xr:uid="{00000000-0005-0000-0000-00007D360000}"/>
    <cellStyle name="a_ebpp_maret_10" xfId="13959" xr:uid="{00000000-0005-0000-0000-00007E360000}"/>
    <cellStyle name="a_FINALISASI MARUDA" xfId="13960" xr:uid="{00000000-0005-0000-0000-00007F360000}"/>
    <cellStyle name="a_Finalisasi PGC2" xfId="13961" xr:uid="{00000000-0005-0000-0000-000080360000}"/>
    <cellStyle name="a_FORM-KEWAJIBAN(COD)" xfId="13962" xr:uid="{00000000-0005-0000-0000-000081360000}"/>
    <cellStyle name="a_Monitoring Biaya laen-laen" xfId="13963" xr:uid="{00000000-0005-0000-0000-000082360000}"/>
    <cellStyle name="a_Monitoring Odong2" xfId="13964" xr:uid="{00000000-0005-0000-0000-000083360000}"/>
    <cellStyle name="a_PRES DKP" xfId="13965" xr:uid="{00000000-0005-0000-0000-000084360000}"/>
    <cellStyle name="a_PROYEKSI TH 10" xfId="13966" xr:uid="{00000000-0005-0000-0000-000085360000}"/>
    <cellStyle name="a_RAPT-RAPK" xfId="13967" xr:uid="{00000000-0005-0000-0000-000086360000}"/>
    <cellStyle name="a_REAL AND PROYEKSI ADD 2" xfId="13968" xr:uid="{00000000-0005-0000-0000-000087360000}"/>
    <cellStyle name="a_rekap_berkas" xfId="13969" xr:uid="{00000000-0005-0000-0000-000088360000}"/>
    <cellStyle name="a_RESULT of ADD II VO3_R3.1_sni" xfId="13970" xr:uid="{00000000-0005-0000-0000-000089360000}"/>
    <cellStyle name="a_Retensi Quaywall_ADD2_100% EXC CCO" xfId="13971" xr:uid="{00000000-0005-0000-0000-00008A360000}"/>
    <cellStyle name="a1" xfId="13972" xr:uid="{00000000-0005-0000-0000-00008B360000}"/>
    <cellStyle name="a1 2" xfId="13973" xr:uid="{00000000-0005-0000-0000-00008C360000}"/>
    <cellStyle name="a2" xfId="13974" xr:uid="{00000000-0005-0000-0000-00008D360000}"/>
    <cellStyle name="a2 2" xfId="13975" xr:uid="{00000000-0005-0000-0000-00008E360000}"/>
    <cellStyle name="Accent1 2" xfId="13976" xr:uid="{00000000-0005-0000-0000-00008F360000}"/>
    <cellStyle name="Accent2 2" xfId="13977" xr:uid="{00000000-0005-0000-0000-000090360000}"/>
    <cellStyle name="Accent3 2" xfId="13978" xr:uid="{00000000-0005-0000-0000-000091360000}"/>
    <cellStyle name="Accent4 2" xfId="13979" xr:uid="{00000000-0005-0000-0000-000092360000}"/>
    <cellStyle name="Accent5 2" xfId="13980" xr:uid="{00000000-0005-0000-0000-000093360000}"/>
    <cellStyle name="Accent6 2" xfId="13981" xr:uid="{00000000-0005-0000-0000-000094360000}"/>
    <cellStyle name="Arial10" xfId="13982" xr:uid="{00000000-0005-0000-0000-000095360000}"/>
    <cellStyle name="Bad 2" xfId="13983" xr:uid="{00000000-0005-0000-0000-000096360000}"/>
    <cellStyle name="Calculation 2" xfId="13984" xr:uid="{00000000-0005-0000-0000-000097360000}"/>
    <cellStyle name="Check Cell 2" xfId="13985" xr:uid="{00000000-0005-0000-0000-000098360000}"/>
    <cellStyle name="Check Cell 2 2" xfId="13986" xr:uid="{00000000-0005-0000-0000-000099360000}"/>
    <cellStyle name="Comma" xfId="1" builtinId="3"/>
    <cellStyle name="Comma  - Style1" xfId="13987" xr:uid="{00000000-0005-0000-0000-00009B360000}"/>
    <cellStyle name="Comma  - Style2" xfId="13988" xr:uid="{00000000-0005-0000-0000-00009C360000}"/>
    <cellStyle name="Comma  - Style3" xfId="13989" xr:uid="{00000000-0005-0000-0000-00009D360000}"/>
    <cellStyle name="Comma  - Style4" xfId="13990" xr:uid="{00000000-0005-0000-0000-00009E360000}"/>
    <cellStyle name="Comma  - Style5" xfId="13991" xr:uid="{00000000-0005-0000-0000-00009F360000}"/>
    <cellStyle name="Comma  - Style6" xfId="13992" xr:uid="{00000000-0005-0000-0000-0000A0360000}"/>
    <cellStyle name="Comma  - Style7" xfId="13993" xr:uid="{00000000-0005-0000-0000-0000A1360000}"/>
    <cellStyle name="Comma  - Style8" xfId="13994" xr:uid="{00000000-0005-0000-0000-0000A2360000}"/>
    <cellStyle name="Comma [0]" xfId="37456" builtinId="6"/>
    <cellStyle name="Comma [0] 10" xfId="13995" xr:uid="{00000000-0005-0000-0000-0000A4360000}"/>
    <cellStyle name="Comma [0] 10 2" xfId="13996" xr:uid="{00000000-0005-0000-0000-0000A5360000}"/>
    <cellStyle name="Comma [0] 10 3" xfId="13997" xr:uid="{00000000-0005-0000-0000-0000A6360000}"/>
    <cellStyle name="Comma [0] 10 3 2" xfId="13998" xr:uid="{00000000-0005-0000-0000-0000A7360000}"/>
    <cellStyle name="Comma [0] 10 4" xfId="13999" xr:uid="{00000000-0005-0000-0000-0000A8360000}"/>
    <cellStyle name="Comma [0] 11" xfId="14000" xr:uid="{00000000-0005-0000-0000-0000A9360000}"/>
    <cellStyle name="Comma [0] 11 2" xfId="14001" xr:uid="{00000000-0005-0000-0000-0000AA360000}"/>
    <cellStyle name="Comma [0] 11 2 2" xfId="14002" xr:uid="{00000000-0005-0000-0000-0000AB360000}"/>
    <cellStyle name="Comma [0] 12" xfId="14003" xr:uid="{00000000-0005-0000-0000-0000AC360000}"/>
    <cellStyle name="Comma [0] 13" xfId="14004" xr:uid="{00000000-0005-0000-0000-0000AD360000}"/>
    <cellStyle name="Comma [0] 14" xfId="14005" xr:uid="{00000000-0005-0000-0000-0000AE360000}"/>
    <cellStyle name="Comma [0] 15" xfId="14006" xr:uid="{00000000-0005-0000-0000-0000AF360000}"/>
    <cellStyle name="Comma [0] 16" xfId="14007" xr:uid="{00000000-0005-0000-0000-0000B0360000}"/>
    <cellStyle name="Comma [0] 17" xfId="14008" xr:uid="{00000000-0005-0000-0000-0000B1360000}"/>
    <cellStyle name="Comma [0] 18" xfId="14009" xr:uid="{00000000-0005-0000-0000-0000B2360000}"/>
    <cellStyle name="Comma [0] 19" xfId="14010" xr:uid="{00000000-0005-0000-0000-0000B3360000}"/>
    <cellStyle name="Comma [0] 19 2" xfId="14011" xr:uid="{00000000-0005-0000-0000-0000B4360000}"/>
    <cellStyle name="Comma [0] 2" xfId="14012" xr:uid="{00000000-0005-0000-0000-0000B5360000}"/>
    <cellStyle name="Comma [0] 2 10" xfId="14013" xr:uid="{00000000-0005-0000-0000-0000B6360000}"/>
    <cellStyle name="Comma [0] 2 10 2" xfId="14014" xr:uid="{00000000-0005-0000-0000-0000B7360000}"/>
    <cellStyle name="Comma [0] 2 10 3" xfId="14015" xr:uid="{00000000-0005-0000-0000-0000B8360000}"/>
    <cellStyle name="Comma [0] 2 10 4" xfId="14016" xr:uid="{00000000-0005-0000-0000-0000B9360000}"/>
    <cellStyle name="Comma [0] 2 10 5" xfId="14017" xr:uid="{00000000-0005-0000-0000-0000BA360000}"/>
    <cellStyle name="Comma [0] 2 10 6" xfId="14018" xr:uid="{00000000-0005-0000-0000-0000BB360000}"/>
    <cellStyle name="Comma [0] 2 11" xfId="14019" xr:uid="{00000000-0005-0000-0000-0000BC360000}"/>
    <cellStyle name="Comma [0] 2 11 2" xfId="14020" xr:uid="{00000000-0005-0000-0000-0000BD360000}"/>
    <cellStyle name="Comma [0] 2 11 3" xfId="14021" xr:uid="{00000000-0005-0000-0000-0000BE360000}"/>
    <cellStyle name="Comma [0] 2 11 4" xfId="14022" xr:uid="{00000000-0005-0000-0000-0000BF360000}"/>
    <cellStyle name="Comma [0] 2 11 5" xfId="14023" xr:uid="{00000000-0005-0000-0000-0000C0360000}"/>
    <cellStyle name="Comma [0] 2 11 6" xfId="14024" xr:uid="{00000000-0005-0000-0000-0000C1360000}"/>
    <cellStyle name="Comma [0] 2 12" xfId="14025" xr:uid="{00000000-0005-0000-0000-0000C2360000}"/>
    <cellStyle name="Comma [0] 2 12 2" xfId="14026" xr:uid="{00000000-0005-0000-0000-0000C3360000}"/>
    <cellStyle name="Comma [0] 2 12 3" xfId="14027" xr:uid="{00000000-0005-0000-0000-0000C4360000}"/>
    <cellStyle name="Comma [0] 2 12 4" xfId="14028" xr:uid="{00000000-0005-0000-0000-0000C5360000}"/>
    <cellStyle name="Comma [0] 2 12 5" xfId="14029" xr:uid="{00000000-0005-0000-0000-0000C6360000}"/>
    <cellStyle name="Comma [0] 2 12 6" xfId="14030" xr:uid="{00000000-0005-0000-0000-0000C7360000}"/>
    <cellStyle name="Comma [0] 2 13" xfId="14031" xr:uid="{00000000-0005-0000-0000-0000C8360000}"/>
    <cellStyle name="Comma [0] 2 13 2" xfId="14032" xr:uid="{00000000-0005-0000-0000-0000C9360000}"/>
    <cellStyle name="Comma [0] 2 13 3" xfId="14033" xr:uid="{00000000-0005-0000-0000-0000CA360000}"/>
    <cellStyle name="Comma [0] 2 13 4" xfId="14034" xr:uid="{00000000-0005-0000-0000-0000CB360000}"/>
    <cellStyle name="Comma [0] 2 13 5" xfId="14035" xr:uid="{00000000-0005-0000-0000-0000CC360000}"/>
    <cellStyle name="Comma [0] 2 13 6" xfId="14036" xr:uid="{00000000-0005-0000-0000-0000CD360000}"/>
    <cellStyle name="Comma [0] 2 14" xfId="14037" xr:uid="{00000000-0005-0000-0000-0000CE360000}"/>
    <cellStyle name="Comma [0] 2 14 2" xfId="14038" xr:uid="{00000000-0005-0000-0000-0000CF360000}"/>
    <cellStyle name="Comma [0] 2 14 3" xfId="14039" xr:uid="{00000000-0005-0000-0000-0000D0360000}"/>
    <cellStyle name="Comma [0] 2 14 4" xfId="14040" xr:uid="{00000000-0005-0000-0000-0000D1360000}"/>
    <cellStyle name="Comma [0] 2 14 5" xfId="14041" xr:uid="{00000000-0005-0000-0000-0000D2360000}"/>
    <cellStyle name="Comma [0] 2 14 6" xfId="14042" xr:uid="{00000000-0005-0000-0000-0000D3360000}"/>
    <cellStyle name="Comma [0] 2 15" xfId="14043" xr:uid="{00000000-0005-0000-0000-0000D4360000}"/>
    <cellStyle name="Comma [0] 2 15 2" xfId="14044" xr:uid="{00000000-0005-0000-0000-0000D5360000}"/>
    <cellStyle name="Comma [0] 2 15 3" xfId="14045" xr:uid="{00000000-0005-0000-0000-0000D6360000}"/>
    <cellStyle name="Comma [0] 2 15 4" xfId="14046" xr:uid="{00000000-0005-0000-0000-0000D7360000}"/>
    <cellStyle name="Comma [0] 2 15 5" xfId="14047" xr:uid="{00000000-0005-0000-0000-0000D8360000}"/>
    <cellStyle name="Comma [0] 2 15 6" xfId="14048" xr:uid="{00000000-0005-0000-0000-0000D9360000}"/>
    <cellStyle name="Comma [0] 2 16" xfId="14049" xr:uid="{00000000-0005-0000-0000-0000DA360000}"/>
    <cellStyle name="Comma [0] 2 16 2" xfId="14050" xr:uid="{00000000-0005-0000-0000-0000DB360000}"/>
    <cellStyle name="Comma [0] 2 16 3" xfId="14051" xr:uid="{00000000-0005-0000-0000-0000DC360000}"/>
    <cellStyle name="Comma [0] 2 16 4" xfId="14052" xr:uid="{00000000-0005-0000-0000-0000DD360000}"/>
    <cellStyle name="Comma [0] 2 16 5" xfId="14053" xr:uid="{00000000-0005-0000-0000-0000DE360000}"/>
    <cellStyle name="Comma [0] 2 16 6" xfId="14054" xr:uid="{00000000-0005-0000-0000-0000DF360000}"/>
    <cellStyle name="Comma [0] 2 17" xfId="14055" xr:uid="{00000000-0005-0000-0000-0000E0360000}"/>
    <cellStyle name="Comma [0] 2 17 2" xfId="14056" xr:uid="{00000000-0005-0000-0000-0000E1360000}"/>
    <cellStyle name="Comma [0] 2 17 3" xfId="14057" xr:uid="{00000000-0005-0000-0000-0000E2360000}"/>
    <cellStyle name="Comma [0] 2 17 4" xfId="14058" xr:uid="{00000000-0005-0000-0000-0000E3360000}"/>
    <cellStyle name="Comma [0] 2 17 5" xfId="14059" xr:uid="{00000000-0005-0000-0000-0000E4360000}"/>
    <cellStyle name="Comma [0] 2 17 6" xfId="14060" xr:uid="{00000000-0005-0000-0000-0000E5360000}"/>
    <cellStyle name="Comma [0] 2 18" xfId="14061" xr:uid="{00000000-0005-0000-0000-0000E6360000}"/>
    <cellStyle name="Comma [0] 2 18 2" xfId="14062" xr:uid="{00000000-0005-0000-0000-0000E7360000}"/>
    <cellStyle name="Comma [0] 2 18 3" xfId="14063" xr:uid="{00000000-0005-0000-0000-0000E8360000}"/>
    <cellStyle name="Comma [0] 2 18 4" xfId="14064" xr:uid="{00000000-0005-0000-0000-0000E9360000}"/>
    <cellStyle name="Comma [0] 2 18 5" xfId="14065" xr:uid="{00000000-0005-0000-0000-0000EA360000}"/>
    <cellStyle name="Comma [0] 2 18 6" xfId="14066" xr:uid="{00000000-0005-0000-0000-0000EB360000}"/>
    <cellStyle name="Comma [0] 2 19" xfId="14067" xr:uid="{00000000-0005-0000-0000-0000EC360000}"/>
    <cellStyle name="Comma [0] 2 19 10" xfId="14068" xr:uid="{00000000-0005-0000-0000-0000ED360000}"/>
    <cellStyle name="Comma [0] 2 19 11" xfId="14069" xr:uid="{00000000-0005-0000-0000-0000EE360000}"/>
    <cellStyle name="Comma [0] 2 19 12" xfId="14070" xr:uid="{00000000-0005-0000-0000-0000EF360000}"/>
    <cellStyle name="Comma [0] 2 19 2" xfId="14071" xr:uid="{00000000-0005-0000-0000-0000F0360000}"/>
    <cellStyle name="Comma [0] 2 19 2 2" xfId="14072" xr:uid="{00000000-0005-0000-0000-0000F1360000}"/>
    <cellStyle name="Comma [0] 2 19 2 3" xfId="14073" xr:uid="{00000000-0005-0000-0000-0000F2360000}"/>
    <cellStyle name="Comma [0] 2 19 2 4" xfId="14074" xr:uid="{00000000-0005-0000-0000-0000F3360000}"/>
    <cellStyle name="Comma [0] 2 19 2 5" xfId="14075" xr:uid="{00000000-0005-0000-0000-0000F4360000}"/>
    <cellStyle name="Comma [0] 2 19 2 6" xfId="14076" xr:uid="{00000000-0005-0000-0000-0000F5360000}"/>
    <cellStyle name="Comma [0] 2 19 3" xfId="14077" xr:uid="{00000000-0005-0000-0000-0000F6360000}"/>
    <cellStyle name="Comma [0] 2 19 3 2" xfId="14078" xr:uid="{00000000-0005-0000-0000-0000F7360000}"/>
    <cellStyle name="Comma [0] 2 19 3 3" xfId="14079" xr:uid="{00000000-0005-0000-0000-0000F8360000}"/>
    <cellStyle name="Comma [0] 2 19 3 4" xfId="14080" xr:uid="{00000000-0005-0000-0000-0000F9360000}"/>
    <cellStyle name="Comma [0] 2 19 3 5" xfId="14081" xr:uid="{00000000-0005-0000-0000-0000FA360000}"/>
    <cellStyle name="Comma [0] 2 19 3 6" xfId="14082" xr:uid="{00000000-0005-0000-0000-0000FB360000}"/>
    <cellStyle name="Comma [0] 2 19 4" xfId="14083" xr:uid="{00000000-0005-0000-0000-0000FC360000}"/>
    <cellStyle name="Comma [0] 2 19 4 2" xfId="14084" xr:uid="{00000000-0005-0000-0000-0000FD360000}"/>
    <cellStyle name="Comma [0] 2 19 4 3" xfId="14085" xr:uid="{00000000-0005-0000-0000-0000FE360000}"/>
    <cellStyle name="Comma [0] 2 19 4 4" xfId="14086" xr:uid="{00000000-0005-0000-0000-0000FF360000}"/>
    <cellStyle name="Comma [0] 2 19 4 5" xfId="14087" xr:uid="{00000000-0005-0000-0000-000000370000}"/>
    <cellStyle name="Comma [0] 2 19 4 6" xfId="14088" xr:uid="{00000000-0005-0000-0000-000001370000}"/>
    <cellStyle name="Comma [0] 2 19 5" xfId="14089" xr:uid="{00000000-0005-0000-0000-000002370000}"/>
    <cellStyle name="Comma [0] 2 19 5 2" xfId="14090" xr:uid="{00000000-0005-0000-0000-000003370000}"/>
    <cellStyle name="Comma [0] 2 19 5 3" xfId="14091" xr:uid="{00000000-0005-0000-0000-000004370000}"/>
    <cellStyle name="Comma [0] 2 19 5 4" xfId="14092" xr:uid="{00000000-0005-0000-0000-000005370000}"/>
    <cellStyle name="Comma [0] 2 19 5 5" xfId="14093" xr:uid="{00000000-0005-0000-0000-000006370000}"/>
    <cellStyle name="Comma [0] 2 19 5 6" xfId="14094" xr:uid="{00000000-0005-0000-0000-000007370000}"/>
    <cellStyle name="Comma [0] 2 19 6" xfId="14095" xr:uid="{00000000-0005-0000-0000-000008370000}"/>
    <cellStyle name="Comma [0] 2 19 6 2" xfId="14096" xr:uid="{00000000-0005-0000-0000-000009370000}"/>
    <cellStyle name="Comma [0] 2 19 6 3" xfId="14097" xr:uid="{00000000-0005-0000-0000-00000A370000}"/>
    <cellStyle name="Comma [0] 2 19 6 4" xfId="14098" xr:uid="{00000000-0005-0000-0000-00000B370000}"/>
    <cellStyle name="Comma [0] 2 19 6 5" xfId="14099" xr:uid="{00000000-0005-0000-0000-00000C370000}"/>
    <cellStyle name="Comma [0] 2 19 6 6" xfId="14100" xr:uid="{00000000-0005-0000-0000-00000D370000}"/>
    <cellStyle name="Comma [0] 2 19 7" xfId="14101" xr:uid="{00000000-0005-0000-0000-00000E370000}"/>
    <cellStyle name="Comma [0] 2 19 7 2" xfId="14102" xr:uid="{00000000-0005-0000-0000-00000F370000}"/>
    <cellStyle name="Comma [0] 2 19 7 3" xfId="14103" xr:uid="{00000000-0005-0000-0000-000010370000}"/>
    <cellStyle name="Comma [0] 2 19 7 4" xfId="14104" xr:uid="{00000000-0005-0000-0000-000011370000}"/>
    <cellStyle name="Comma [0] 2 19 7 5" xfId="14105" xr:uid="{00000000-0005-0000-0000-000012370000}"/>
    <cellStyle name="Comma [0] 2 19 7 6" xfId="14106" xr:uid="{00000000-0005-0000-0000-000013370000}"/>
    <cellStyle name="Comma [0] 2 19 8" xfId="14107" xr:uid="{00000000-0005-0000-0000-000014370000}"/>
    <cellStyle name="Comma [0] 2 19 9" xfId="14108" xr:uid="{00000000-0005-0000-0000-000015370000}"/>
    <cellStyle name="Comma [0] 2 2" xfId="14109" xr:uid="{00000000-0005-0000-0000-000016370000}"/>
    <cellStyle name="Comma [0] 2 2 2" xfId="14110" xr:uid="{00000000-0005-0000-0000-000017370000}"/>
    <cellStyle name="Comma [0] 2 2 3" xfId="14111" xr:uid="{00000000-0005-0000-0000-000018370000}"/>
    <cellStyle name="Comma [0] 2 2 4" xfId="14112" xr:uid="{00000000-0005-0000-0000-000019370000}"/>
    <cellStyle name="Comma [0] 2 2 5" xfId="14113" xr:uid="{00000000-0005-0000-0000-00001A370000}"/>
    <cellStyle name="Comma [0] 2 2 6" xfId="14114" xr:uid="{00000000-0005-0000-0000-00001B370000}"/>
    <cellStyle name="Comma [0] 2 20" xfId="14115" xr:uid="{00000000-0005-0000-0000-00001C370000}"/>
    <cellStyle name="Comma [0] 2 20 10" xfId="14116" xr:uid="{00000000-0005-0000-0000-00001D370000}"/>
    <cellStyle name="Comma [0] 2 20 11" xfId="14117" xr:uid="{00000000-0005-0000-0000-00001E370000}"/>
    <cellStyle name="Comma [0] 2 20 12" xfId="14118" xr:uid="{00000000-0005-0000-0000-00001F370000}"/>
    <cellStyle name="Comma [0] 2 20 2" xfId="14119" xr:uid="{00000000-0005-0000-0000-000020370000}"/>
    <cellStyle name="Comma [0] 2 20 2 2" xfId="14120" xr:uid="{00000000-0005-0000-0000-000021370000}"/>
    <cellStyle name="Comma [0] 2 20 2 3" xfId="14121" xr:uid="{00000000-0005-0000-0000-000022370000}"/>
    <cellStyle name="Comma [0] 2 20 2 4" xfId="14122" xr:uid="{00000000-0005-0000-0000-000023370000}"/>
    <cellStyle name="Comma [0] 2 20 2 5" xfId="14123" xr:uid="{00000000-0005-0000-0000-000024370000}"/>
    <cellStyle name="Comma [0] 2 20 2 6" xfId="14124" xr:uid="{00000000-0005-0000-0000-000025370000}"/>
    <cellStyle name="Comma [0] 2 20 3" xfId="14125" xr:uid="{00000000-0005-0000-0000-000026370000}"/>
    <cellStyle name="Comma [0] 2 20 3 2" xfId="14126" xr:uid="{00000000-0005-0000-0000-000027370000}"/>
    <cellStyle name="Comma [0] 2 20 3 3" xfId="14127" xr:uid="{00000000-0005-0000-0000-000028370000}"/>
    <cellStyle name="Comma [0] 2 20 3 4" xfId="14128" xr:uid="{00000000-0005-0000-0000-000029370000}"/>
    <cellStyle name="Comma [0] 2 20 3 5" xfId="14129" xr:uid="{00000000-0005-0000-0000-00002A370000}"/>
    <cellStyle name="Comma [0] 2 20 3 6" xfId="14130" xr:uid="{00000000-0005-0000-0000-00002B370000}"/>
    <cellStyle name="Comma [0] 2 20 4" xfId="14131" xr:uid="{00000000-0005-0000-0000-00002C370000}"/>
    <cellStyle name="Comma [0] 2 20 4 2" xfId="14132" xr:uid="{00000000-0005-0000-0000-00002D370000}"/>
    <cellStyle name="Comma [0] 2 20 4 3" xfId="14133" xr:uid="{00000000-0005-0000-0000-00002E370000}"/>
    <cellStyle name="Comma [0] 2 20 4 4" xfId="14134" xr:uid="{00000000-0005-0000-0000-00002F370000}"/>
    <cellStyle name="Comma [0] 2 20 4 5" xfId="14135" xr:uid="{00000000-0005-0000-0000-000030370000}"/>
    <cellStyle name="Comma [0] 2 20 4 6" xfId="14136" xr:uid="{00000000-0005-0000-0000-000031370000}"/>
    <cellStyle name="Comma [0] 2 20 5" xfId="14137" xr:uid="{00000000-0005-0000-0000-000032370000}"/>
    <cellStyle name="Comma [0] 2 20 5 2" xfId="14138" xr:uid="{00000000-0005-0000-0000-000033370000}"/>
    <cellStyle name="Comma [0] 2 20 5 3" xfId="14139" xr:uid="{00000000-0005-0000-0000-000034370000}"/>
    <cellStyle name="Comma [0] 2 20 5 4" xfId="14140" xr:uid="{00000000-0005-0000-0000-000035370000}"/>
    <cellStyle name="Comma [0] 2 20 5 5" xfId="14141" xr:uid="{00000000-0005-0000-0000-000036370000}"/>
    <cellStyle name="Comma [0] 2 20 5 6" xfId="14142" xr:uid="{00000000-0005-0000-0000-000037370000}"/>
    <cellStyle name="Comma [0] 2 20 6" xfId="14143" xr:uid="{00000000-0005-0000-0000-000038370000}"/>
    <cellStyle name="Comma [0] 2 20 6 2" xfId="14144" xr:uid="{00000000-0005-0000-0000-000039370000}"/>
    <cellStyle name="Comma [0] 2 20 6 3" xfId="14145" xr:uid="{00000000-0005-0000-0000-00003A370000}"/>
    <cellStyle name="Comma [0] 2 20 6 4" xfId="14146" xr:uid="{00000000-0005-0000-0000-00003B370000}"/>
    <cellStyle name="Comma [0] 2 20 6 5" xfId="14147" xr:uid="{00000000-0005-0000-0000-00003C370000}"/>
    <cellStyle name="Comma [0] 2 20 6 6" xfId="14148" xr:uid="{00000000-0005-0000-0000-00003D370000}"/>
    <cellStyle name="Comma [0] 2 20 7" xfId="14149" xr:uid="{00000000-0005-0000-0000-00003E370000}"/>
    <cellStyle name="Comma [0] 2 20 7 2" xfId="14150" xr:uid="{00000000-0005-0000-0000-00003F370000}"/>
    <cellStyle name="Comma [0] 2 20 7 3" xfId="14151" xr:uid="{00000000-0005-0000-0000-000040370000}"/>
    <cellStyle name="Comma [0] 2 20 7 4" xfId="14152" xr:uid="{00000000-0005-0000-0000-000041370000}"/>
    <cellStyle name="Comma [0] 2 20 7 5" xfId="14153" xr:uid="{00000000-0005-0000-0000-000042370000}"/>
    <cellStyle name="Comma [0] 2 20 7 6" xfId="14154" xr:uid="{00000000-0005-0000-0000-000043370000}"/>
    <cellStyle name="Comma [0] 2 20 8" xfId="14155" xr:uid="{00000000-0005-0000-0000-000044370000}"/>
    <cellStyle name="Comma [0] 2 20 9" xfId="14156" xr:uid="{00000000-0005-0000-0000-000045370000}"/>
    <cellStyle name="Comma [0] 2 21" xfId="14157" xr:uid="{00000000-0005-0000-0000-000046370000}"/>
    <cellStyle name="Comma [0] 2 21 2" xfId="14158" xr:uid="{00000000-0005-0000-0000-000047370000}"/>
    <cellStyle name="Comma [0] 2 21 3" xfId="14159" xr:uid="{00000000-0005-0000-0000-000048370000}"/>
    <cellStyle name="Comma [0] 2 21 4" xfId="14160" xr:uid="{00000000-0005-0000-0000-000049370000}"/>
    <cellStyle name="Comma [0] 2 21 5" xfId="14161" xr:uid="{00000000-0005-0000-0000-00004A370000}"/>
    <cellStyle name="Comma [0] 2 21 6" xfId="14162" xr:uid="{00000000-0005-0000-0000-00004B370000}"/>
    <cellStyle name="Comma [0] 2 22" xfId="14163" xr:uid="{00000000-0005-0000-0000-00004C370000}"/>
    <cellStyle name="Comma [0] 2 22 2" xfId="14164" xr:uid="{00000000-0005-0000-0000-00004D370000}"/>
    <cellStyle name="Comma [0] 2 22 3" xfId="14165" xr:uid="{00000000-0005-0000-0000-00004E370000}"/>
    <cellStyle name="Comma [0] 2 22 4" xfId="14166" xr:uid="{00000000-0005-0000-0000-00004F370000}"/>
    <cellStyle name="Comma [0] 2 22 5" xfId="14167" xr:uid="{00000000-0005-0000-0000-000050370000}"/>
    <cellStyle name="Comma [0] 2 22 6" xfId="14168" xr:uid="{00000000-0005-0000-0000-000051370000}"/>
    <cellStyle name="Comma [0] 2 23" xfId="14169" xr:uid="{00000000-0005-0000-0000-000052370000}"/>
    <cellStyle name="Comma [0] 2 23 2" xfId="14170" xr:uid="{00000000-0005-0000-0000-000053370000}"/>
    <cellStyle name="Comma [0] 2 23 3" xfId="14171" xr:uid="{00000000-0005-0000-0000-000054370000}"/>
    <cellStyle name="Comma [0] 2 23 4" xfId="14172" xr:uid="{00000000-0005-0000-0000-000055370000}"/>
    <cellStyle name="Comma [0] 2 23 5" xfId="14173" xr:uid="{00000000-0005-0000-0000-000056370000}"/>
    <cellStyle name="Comma [0] 2 23 6" xfId="14174" xr:uid="{00000000-0005-0000-0000-000057370000}"/>
    <cellStyle name="Comma [0] 2 24" xfId="14175" xr:uid="{00000000-0005-0000-0000-000058370000}"/>
    <cellStyle name="Comma [0] 2 25" xfId="14176" xr:uid="{00000000-0005-0000-0000-000059370000}"/>
    <cellStyle name="Comma [0] 2 3" xfId="14177" xr:uid="{00000000-0005-0000-0000-00005A370000}"/>
    <cellStyle name="Comma [0] 2 3 2" xfId="14178" xr:uid="{00000000-0005-0000-0000-00005B370000}"/>
    <cellStyle name="Comma [0] 2 3 3" xfId="14179" xr:uid="{00000000-0005-0000-0000-00005C370000}"/>
    <cellStyle name="Comma [0] 2 3 4" xfId="14180" xr:uid="{00000000-0005-0000-0000-00005D370000}"/>
    <cellStyle name="Comma [0] 2 3 5" xfId="14181" xr:uid="{00000000-0005-0000-0000-00005E370000}"/>
    <cellStyle name="Comma [0] 2 3 6" xfId="14182" xr:uid="{00000000-0005-0000-0000-00005F370000}"/>
    <cellStyle name="Comma [0] 2 4" xfId="14183" xr:uid="{00000000-0005-0000-0000-000060370000}"/>
    <cellStyle name="Comma [0] 2 4 2" xfId="14184" xr:uid="{00000000-0005-0000-0000-000061370000}"/>
    <cellStyle name="Comma [0] 2 4 3" xfId="14185" xr:uid="{00000000-0005-0000-0000-000062370000}"/>
    <cellStyle name="Comma [0] 2 4 4" xfId="14186" xr:uid="{00000000-0005-0000-0000-000063370000}"/>
    <cellStyle name="Comma [0] 2 4 5" xfId="14187" xr:uid="{00000000-0005-0000-0000-000064370000}"/>
    <cellStyle name="Comma [0] 2 4 6" xfId="14188" xr:uid="{00000000-0005-0000-0000-000065370000}"/>
    <cellStyle name="Comma [0] 2 5" xfId="14189" xr:uid="{00000000-0005-0000-0000-000066370000}"/>
    <cellStyle name="Comma [0] 2 5 2" xfId="14190" xr:uid="{00000000-0005-0000-0000-000067370000}"/>
    <cellStyle name="Comma [0] 2 5 3" xfId="14191" xr:uid="{00000000-0005-0000-0000-000068370000}"/>
    <cellStyle name="Comma [0] 2 5 4" xfId="14192" xr:uid="{00000000-0005-0000-0000-000069370000}"/>
    <cellStyle name="Comma [0] 2 5 5" xfId="14193" xr:uid="{00000000-0005-0000-0000-00006A370000}"/>
    <cellStyle name="Comma [0] 2 5 6" xfId="14194" xr:uid="{00000000-0005-0000-0000-00006B370000}"/>
    <cellStyle name="Comma [0] 2 6" xfId="14195" xr:uid="{00000000-0005-0000-0000-00006C370000}"/>
    <cellStyle name="Comma [0] 2 6 2" xfId="14196" xr:uid="{00000000-0005-0000-0000-00006D370000}"/>
    <cellStyle name="Comma [0] 2 6 3" xfId="14197" xr:uid="{00000000-0005-0000-0000-00006E370000}"/>
    <cellStyle name="Comma [0] 2 6 4" xfId="14198" xr:uid="{00000000-0005-0000-0000-00006F370000}"/>
    <cellStyle name="Comma [0] 2 6 5" xfId="14199" xr:uid="{00000000-0005-0000-0000-000070370000}"/>
    <cellStyle name="Comma [0] 2 6 6" xfId="14200" xr:uid="{00000000-0005-0000-0000-000071370000}"/>
    <cellStyle name="Comma [0] 2 7" xfId="14201" xr:uid="{00000000-0005-0000-0000-000072370000}"/>
    <cellStyle name="Comma [0] 2 7 2" xfId="14202" xr:uid="{00000000-0005-0000-0000-000073370000}"/>
    <cellStyle name="Comma [0] 2 7 3" xfId="14203" xr:uid="{00000000-0005-0000-0000-000074370000}"/>
    <cellStyle name="Comma [0] 2 7 4" xfId="14204" xr:uid="{00000000-0005-0000-0000-000075370000}"/>
    <cellStyle name="Comma [0] 2 7 5" xfId="14205" xr:uid="{00000000-0005-0000-0000-000076370000}"/>
    <cellStyle name="Comma [0] 2 7 6" xfId="14206" xr:uid="{00000000-0005-0000-0000-000077370000}"/>
    <cellStyle name="Comma [0] 2 8" xfId="14207" xr:uid="{00000000-0005-0000-0000-000078370000}"/>
    <cellStyle name="Comma [0] 2 8 2" xfId="14208" xr:uid="{00000000-0005-0000-0000-000079370000}"/>
    <cellStyle name="Comma [0] 2 8 3" xfId="14209" xr:uid="{00000000-0005-0000-0000-00007A370000}"/>
    <cellStyle name="Comma [0] 2 8 4" xfId="14210" xr:uid="{00000000-0005-0000-0000-00007B370000}"/>
    <cellStyle name="Comma [0] 2 8 5" xfId="14211" xr:uid="{00000000-0005-0000-0000-00007C370000}"/>
    <cellStyle name="Comma [0] 2 8 6" xfId="14212" xr:uid="{00000000-0005-0000-0000-00007D370000}"/>
    <cellStyle name="Comma [0] 2 9" xfId="14213" xr:uid="{00000000-0005-0000-0000-00007E370000}"/>
    <cellStyle name="Comma [0] 2 9 2" xfId="14214" xr:uid="{00000000-0005-0000-0000-00007F370000}"/>
    <cellStyle name="Comma [0] 2 9 3" xfId="14215" xr:uid="{00000000-0005-0000-0000-000080370000}"/>
    <cellStyle name="Comma [0] 2 9 4" xfId="14216" xr:uid="{00000000-0005-0000-0000-000081370000}"/>
    <cellStyle name="Comma [0] 2 9 5" xfId="14217" xr:uid="{00000000-0005-0000-0000-000082370000}"/>
    <cellStyle name="Comma [0] 2 9 6" xfId="14218" xr:uid="{00000000-0005-0000-0000-000083370000}"/>
    <cellStyle name="Comma [0] 20" xfId="14219" xr:uid="{00000000-0005-0000-0000-000084370000}"/>
    <cellStyle name="Comma [0] 21" xfId="14220" xr:uid="{00000000-0005-0000-0000-000085370000}"/>
    <cellStyle name="Comma [0] 22" xfId="14221" xr:uid="{00000000-0005-0000-0000-000086370000}"/>
    <cellStyle name="Comma [0] 22 2" xfId="14222" xr:uid="{00000000-0005-0000-0000-000087370000}"/>
    <cellStyle name="Comma [0] 23" xfId="14223" xr:uid="{00000000-0005-0000-0000-000088370000}"/>
    <cellStyle name="Comma [0] 24" xfId="14224" xr:uid="{00000000-0005-0000-0000-000089370000}"/>
    <cellStyle name="Comma [0] 24 2" xfId="14225" xr:uid="{00000000-0005-0000-0000-00008A370000}"/>
    <cellStyle name="Comma [0] 25" xfId="14226" xr:uid="{00000000-0005-0000-0000-00008B370000}"/>
    <cellStyle name="Comma [0] 25 2" xfId="14227" xr:uid="{00000000-0005-0000-0000-00008C370000}"/>
    <cellStyle name="Comma [0] 26" xfId="14228" xr:uid="{00000000-0005-0000-0000-00008D370000}"/>
    <cellStyle name="Comma [0] 27" xfId="14229" xr:uid="{00000000-0005-0000-0000-00008E370000}"/>
    <cellStyle name="Comma [0] 28" xfId="14230" xr:uid="{00000000-0005-0000-0000-00008F370000}"/>
    <cellStyle name="Comma [0] 29" xfId="14231" xr:uid="{00000000-0005-0000-0000-000090370000}"/>
    <cellStyle name="Comma [0] 29 2" xfId="14232" xr:uid="{00000000-0005-0000-0000-000091370000}"/>
    <cellStyle name="Comma [0] 3" xfId="14233" xr:uid="{00000000-0005-0000-0000-000092370000}"/>
    <cellStyle name="Comma [0] 3 2" xfId="14234" xr:uid="{00000000-0005-0000-0000-000093370000}"/>
    <cellStyle name="Comma [0] 3 2 2" xfId="14235" xr:uid="{00000000-0005-0000-0000-000094370000}"/>
    <cellStyle name="Comma [0] 30" xfId="14236" xr:uid="{00000000-0005-0000-0000-000095370000}"/>
    <cellStyle name="Comma [0] 31" xfId="14237" xr:uid="{00000000-0005-0000-0000-000096370000}"/>
    <cellStyle name="Comma [0] 32" xfId="14238" xr:uid="{00000000-0005-0000-0000-000097370000}"/>
    <cellStyle name="Comma [0] 33" xfId="14239" xr:uid="{00000000-0005-0000-0000-000098370000}"/>
    <cellStyle name="Comma [0] 34" xfId="14240" xr:uid="{00000000-0005-0000-0000-000099370000}"/>
    <cellStyle name="Comma [0] 4" xfId="14241" xr:uid="{00000000-0005-0000-0000-00009A370000}"/>
    <cellStyle name="Comma [0] 4 2" xfId="14242" xr:uid="{00000000-0005-0000-0000-00009B370000}"/>
    <cellStyle name="Comma [0] 5" xfId="14243" xr:uid="{00000000-0005-0000-0000-00009C370000}"/>
    <cellStyle name="Comma [0] 5 2" xfId="14244" xr:uid="{00000000-0005-0000-0000-00009D370000}"/>
    <cellStyle name="Comma [0] 6" xfId="14245" xr:uid="{00000000-0005-0000-0000-00009E370000}"/>
    <cellStyle name="Comma [0] 6 2" xfId="14246" xr:uid="{00000000-0005-0000-0000-00009F370000}"/>
    <cellStyle name="Comma [0] 6 2 2" xfId="14247" xr:uid="{00000000-0005-0000-0000-0000A0370000}"/>
    <cellStyle name="Comma [0] 7" xfId="14248" xr:uid="{00000000-0005-0000-0000-0000A1370000}"/>
    <cellStyle name="Comma [0] 8" xfId="14249" xr:uid="{00000000-0005-0000-0000-0000A2370000}"/>
    <cellStyle name="Comma [0] 9" xfId="14250" xr:uid="{00000000-0005-0000-0000-0000A3370000}"/>
    <cellStyle name="Comma 10" xfId="14251" xr:uid="{00000000-0005-0000-0000-0000A4370000}"/>
    <cellStyle name="Comma 10 2" xfId="14252" xr:uid="{00000000-0005-0000-0000-0000A5370000}"/>
    <cellStyle name="Comma 10 3" xfId="14253" xr:uid="{00000000-0005-0000-0000-0000A6370000}"/>
    <cellStyle name="Comma 10 4" xfId="14254" xr:uid="{00000000-0005-0000-0000-0000A7370000}"/>
    <cellStyle name="Comma 10 5" xfId="14255" xr:uid="{00000000-0005-0000-0000-0000A8370000}"/>
    <cellStyle name="Comma 10 6" xfId="14256" xr:uid="{00000000-0005-0000-0000-0000A9370000}"/>
    <cellStyle name="Comma 11" xfId="14257" xr:uid="{00000000-0005-0000-0000-0000AA370000}"/>
    <cellStyle name="Comma 11 10" xfId="14258" xr:uid="{00000000-0005-0000-0000-0000AB370000}"/>
    <cellStyle name="Comma 11 2" xfId="14259" xr:uid="{00000000-0005-0000-0000-0000AC370000}"/>
    <cellStyle name="Comma 11 3" xfId="14260" xr:uid="{00000000-0005-0000-0000-0000AD370000}"/>
    <cellStyle name="Comma 11 4" xfId="14261" xr:uid="{00000000-0005-0000-0000-0000AE370000}"/>
    <cellStyle name="Comma 11 5" xfId="14262" xr:uid="{00000000-0005-0000-0000-0000AF370000}"/>
    <cellStyle name="Comma 11 6" xfId="14263" xr:uid="{00000000-0005-0000-0000-0000B0370000}"/>
    <cellStyle name="Comma 11 7" xfId="14264" xr:uid="{00000000-0005-0000-0000-0000B1370000}"/>
    <cellStyle name="Comma 11 8" xfId="14265" xr:uid="{00000000-0005-0000-0000-0000B2370000}"/>
    <cellStyle name="Comma 11 9" xfId="14266" xr:uid="{00000000-0005-0000-0000-0000B3370000}"/>
    <cellStyle name="Comma 12" xfId="14267" xr:uid="{00000000-0005-0000-0000-0000B4370000}"/>
    <cellStyle name="Comma 12 2" xfId="14268" xr:uid="{00000000-0005-0000-0000-0000B5370000}"/>
    <cellStyle name="Comma 12 3" xfId="14269" xr:uid="{00000000-0005-0000-0000-0000B6370000}"/>
    <cellStyle name="Comma 12 4" xfId="14270" xr:uid="{00000000-0005-0000-0000-0000B7370000}"/>
    <cellStyle name="Comma 12 5" xfId="14271" xr:uid="{00000000-0005-0000-0000-0000B8370000}"/>
    <cellStyle name="Comma 12 6" xfId="14272" xr:uid="{00000000-0005-0000-0000-0000B9370000}"/>
    <cellStyle name="Comma 13" xfId="14273" xr:uid="{00000000-0005-0000-0000-0000BA370000}"/>
    <cellStyle name="Comma 13 2" xfId="14274" xr:uid="{00000000-0005-0000-0000-0000BB370000}"/>
    <cellStyle name="Comma 13 3" xfId="14275" xr:uid="{00000000-0005-0000-0000-0000BC370000}"/>
    <cellStyle name="Comma 13 4" xfId="14276" xr:uid="{00000000-0005-0000-0000-0000BD370000}"/>
    <cellStyle name="Comma 13 5" xfId="14277" xr:uid="{00000000-0005-0000-0000-0000BE370000}"/>
    <cellStyle name="Comma 13 6" xfId="14278" xr:uid="{00000000-0005-0000-0000-0000BF370000}"/>
    <cellStyle name="Comma 14" xfId="14279" xr:uid="{00000000-0005-0000-0000-0000C0370000}"/>
    <cellStyle name="Comma 14 10" xfId="14280" xr:uid="{00000000-0005-0000-0000-0000C1370000}"/>
    <cellStyle name="Comma 14 11" xfId="14281" xr:uid="{00000000-0005-0000-0000-0000C2370000}"/>
    <cellStyle name="Comma 14 12" xfId="14282" xr:uid="{00000000-0005-0000-0000-0000C3370000}"/>
    <cellStyle name="Comma 14 13" xfId="14283" xr:uid="{00000000-0005-0000-0000-0000C4370000}"/>
    <cellStyle name="Comma 14 14" xfId="14284" xr:uid="{00000000-0005-0000-0000-0000C5370000}"/>
    <cellStyle name="Comma 14 15" xfId="14285" xr:uid="{00000000-0005-0000-0000-0000C6370000}"/>
    <cellStyle name="Comma 14 16" xfId="14286" xr:uid="{00000000-0005-0000-0000-0000C7370000}"/>
    <cellStyle name="Comma 14 17" xfId="14287" xr:uid="{00000000-0005-0000-0000-0000C8370000}"/>
    <cellStyle name="Comma 14 18" xfId="14288" xr:uid="{00000000-0005-0000-0000-0000C9370000}"/>
    <cellStyle name="Comma 14 19" xfId="14289" xr:uid="{00000000-0005-0000-0000-0000CA370000}"/>
    <cellStyle name="Comma 14 2" xfId="14290" xr:uid="{00000000-0005-0000-0000-0000CB370000}"/>
    <cellStyle name="Comma 14 20" xfId="14291" xr:uid="{00000000-0005-0000-0000-0000CC370000}"/>
    <cellStyle name="Comma 14 21" xfId="14292" xr:uid="{00000000-0005-0000-0000-0000CD370000}"/>
    <cellStyle name="Comma 14 22" xfId="14293" xr:uid="{00000000-0005-0000-0000-0000CE370000}"/>
    <cellStyle name="Comma 14 23" xfId="14294" xr:uid="{00000000-0005-0000-0000-0000CF370000}"/>
    <cellStyle name="Comma 14 24" xfId="14295" xr:uid="{00000000-0005-0000-0000-0000D0370000}"/>
    <cellStyle name="Comma 14 3" xfId="14296" xr:uid="{00000000-0005-0000-0000-0000D1370000}"/>
    <cellStyle name="Comma 14 4" xfId="14297" xr:uid="{00000000-0005-0000-0000-0000D2370000}"/>
    <cellStyle name="Comma 14 5" xfId="14298" xr:uid="{00000000-0005-0000-0000-0000D3370000}"/>
    <cellStyle name="Comma 14 6" xfId="14299" xr:uid="{00000000-0005-0000-0000-0000D4370000}"/>
    <cellStyle name="Comma 14 7" xfId="14300" xr:uid="{00000000-0005-0000-0000-0000D5370000}"/>
    <cellStyle name="Comma 14 8" xfId="14301" xr:uid="{00000000-0005-0000-0000-0000D6370000}"/>
    <cellStyle name="Comma 14 9" xfId="14302" xr:uid="{00000000-0005-0000-0000-0000D7370000}"/>
    <cellStyle name="Comma 15" xfId="14303" xr:uid="{00000000-0005-0000-0000-0000D8370000}"/>
    <cellStyle name="Comma 15 2" xfId="14304" xr:uid="{00000000-0005-0000-0000-0000D9370000}"/>
    <cellStyle name="Comma 16" xfId="14305" xr:uid="{00000000-0005-0000-0000-0000DA370000}"/>
    <cellStyle name="Comma 16 2" xfId="14306" xr:uid="{00000000-0005-0000-0000-0000DB370000}"/>
    <cellStyle name="Comma 17" xfId="14307" xr:uid="{00000000-0005-0000-0000-0000DC370000}"/>
    <cellStyle name="Comma 18" xfId="14308" xr:uid="{00000000-0005-0000-0000-0000DD370000}"/>
    <cellStyle name="Comma 18 2" xfId="14309" xr:uid="{00000000-0005-0000-0000-0000DE370000}"/>
    <cellStyle name="Comma 19" xfId="14310" xr:uid="{00000000-0005-0000-0000-0000DF370000}"/>
    <cellStyle name="Comma 2" xfId="14311" xr:uid="{00000000-0005-0000-0000-0000E0370000}"/>
    <cellStyle name="Comma 2 10" xfId="14312" xr:uid="{00000000-0005-0000-0000-0000E1370000}"/>
    <cellStyle name="Comma 2 10 2" xfId="14313" xr:uid="{00000000-0005-0000-0000-0000E2370000}"/>
    <cellStyle name="Comma 2 10 3" xfId="14314" xr:uid="{00000000-0005-0000-0000-0000E3370000}"/>
    <cellStyle name="Comma 2 10 4" xfId="14315" xr:uid="{00000000-0005-0000-0000-0000E4370000}"/>
    <cellStyle name="Comma 2 10 5" xfId="14316" xr:uid="{00000000-0005-0000-0000-0000E5370000}"/>
    <cellStyle name="Comma 2 10 6" xfId="14317" xr:uid="{00000000-0005-0000-0000-0000E6370000}"/>
    <cellStyle name="Comma 2 11" xfId="14318" xr:uid="{00000000-0005-0000-0000-0000E7370000}"/>
    <cellStyle name="Comma 2 11 2" xfId="14319" xr:uid="{00000000-0005-0000-0000-0000E8370000}"/>
    <cellStyle name="Comma 2 11 3" xfId="14320" xr:uid="{00000000-0005-0000-0000-0000E9370000}"/>
    <cellStyle name="Comma 2 11 4" xfId="14321" xr:uid="{00000000-0005-0000-0000-0000EA370000}"/>
    <cellStyle name="Comma 2 11 5" xfId="14322" xr:uid="{00000000-0005-0000-0000-0000EB370000}"/>
    <cellStyle name="Comma 2 11 6" xfId="14323" xr:uid="{00000000-0005-0000-0000-0000EC370000}"/>
    <cellStyle name="Comma 2 12" xfId="14324" xr:uid="{00000000-0005-0000-0000-0000ED370000}"/>
    <cellStyle name="Comma 2 13" xfId="14325" xr:uid="{00000000-0005-0000-0000-0000EE370000}"/>
    <cellStyle name="Comma 2 14" xfId="14326" xr:uid="{00000000-0005-0000-0000-0000EF370000}"/>
    <cellStyle name="Comma 2 15" xfId="14327" xr:uid="{00000000-0005-0000-0000-0000F0370000}"/>
    <cellStyle name="Comma 2 16" xfId="14328" xr:uid="{00000000-0005-0000-0000-0000F1370000}"/>
    <cellStyle name="Comma 2 17" xfId="14329" xr:uid="{00000000-0005-0000-0000-0000F2370000}"/>
    <cellStyle name="Comma 2 18" xfId="14330" xr:uid="{00000000-0005-0000-0000-0000F3370000}"/>
    <cellStyle name="Comma 2 18 2" xfId="14331" xr:uid="{00000000-0005-0000-0000-0000F4370000}"/>
    <cellStyle name="Comma 2 19" xfId="14332" xr:uid="{00000000-0005-0000-0000-0000F5370000}"/>
    <cellStyle name="Comma 2 2" xfId="14333" xr:uid="{00000000-0005-0000-0000-0000F6370000}"/>
    <cellStyle name="Comma 2 2 10" xfId="14334" xr:uid="{00000000-0005-0000-0000-0000F7370000}"/>
    <cellStyle name="Comma 2 2 10 2" xfId="14335" xr:uid="{00000000-0005-0000-0000-0000F8370000}"/>
    <cellStyle name="Comma 2 2 11" xfId="14336" xr:uid="{00000000-0005-0000-0000-0000F9370000}"/>
    <cellStyle name="Comma 2 2 12" xfId="14337" xr:uid="{00000000-0005-0000-0000-0000FA370000}"/>
    <cellStyle name="Comma 2 2 2" xfId="14338" xr:uid="{00000000-0005-0000-0000-0000FB370000}"/>
    <cellStyle name="Comma 2 2 2 10" xfId="14339" xr:uid="{00000000-0005-0000-0000-0000FC370000}"/>
    <cellStyle name="Comma 2 2 2 2" xfId="14340" xr:uid="{00000000-0005-0000-0000-0000FD370000}"/>
    <cellStyle name="Comma 2 2 2 2 2" xfId="14341" xr:uid="{00000000-0005-0000-0000-0000FE370000}"/>
    <cellStyle name="Comma 2 2 2 2 2 2" xfId="14342" xr:uid="{00000000-0005-0000-0000-0000FF370000}"/>
    <cellStyle name="Comma 2 2 2 2 2 2 2" xfId="14343" xr:uid="{00000000-0005-0000-0000-000000380000}"/>
    <cellStyle name="Comma 2 2 2 2 2 2 2 2" xfId="14344" xr:uid="{00000000-0005-0000-0000-000001380000}"/>
    <cellStyle name="Comma 2 2 2 2 2 2 2 2 2" xfId="14345" xr:uid="{00000000-0005-0000-0000-000002380000}"/>
    <cellStyle name="Comma 2 2 2 2 2 2 2 2 2 2" xfId="14346" xr:uid="{00000000-0005-0000-0000-000003380000}"/>
    <cellStyle name="Comma 2 2 2 2 2 2 2 2 2 2 2" xfId="14347" xr:uid="{00000000-0005-0000-0000-000004380000}"/>
    <cellStyle name="Comma 2 2 2 2 2 2 2 2 2 2 2 2" xfId="14348" xr:uid="{00000000-0005-0000-0000-000005380000}"/>
    <cellStyle name="Comma 2 2 2 2 2 2 2 2 2 2 2 2 2" xfId="14349" xr:uid="{00000000-0005-0000-0000-000006380000}"/>
    <cellStyle name="Comma 2 2 2 2 2 2 2 2 2 2 2 2 2 2" xfId="14350" xr:uid="{00000000-0005-0000-0000-000007380000}"/>
    <cellStyle name="Comma 2 2 2 2 2 2 2 2 2 2 2 2 3" xfId="14351" xr:uid="{00000000-0005-0000-0000-000008380000}"/>
    <cellStyle name="Comma 2 2 2 2 2 2 2 2 2 2 2 2 4" xfId="14352" xr:uid="{00000000-0005-0000-0000-000009380000}"/>
    <cellStyle name="Comma 2 2 2 2 2 2 2 2 2 2 2 3" xfId="14353" xr:uid="{00000000-0005-0000-0000-00000A380000}"/>
    <cellStyle name="Comma 2 2 2 2 2 2 2 2 2 2 2 3 2" xfId="14354" xr:uid="{00000000-0005-0000-0000-00000B380000}"/>
    <cellStyle name="Comma 2 2 2 2 2 2 2 2 2 2 2 4" xfId="14355" xr:uid="{00000000-0005-0000-0000-00000C380000}"/>
    <cellStyle name="Comma 2 2 2 2 2 2 2 2 2 2 3" xfId="14356" xr:uid="{00000000-0005-0000-0000-00000D380000}"/>
    <cellStyle name="Comma 2 2 2 2 2 2 2 2 2 2 3 2" xfId="14357" xr:uid="{00000000-0005-0000-0000-00000E380000}"/>
    <cellStyle name="Comma 2 2 2 2 2 2 2 2 2 2 4" xfId="14358" xr:uid="{00000000-0005-0000-0000-00000F380000}"/>
    <cellStyle name="Comma 2 2 2 2 2 2 2 2 2 3" xfId="14359" xr:uid="{00000000-0005-0000-0000-000010380000}"/>
    <cellStyle name="Comma 2 2 2 2 2 2 2 2 2 4" xfId="14360" xr:uid="{00000000-0005-0000-0000-000011380000}"/>
    <cellStyle name="Comma 2 2 2 2 2 2 2 2 2 4 2" xfId="14361" xr:uid="{00000000-0005-0000-0000-000012380000}"/>
    <cellStyle name="Comma 2 2 2 2 2 2 2 2 2 5" xfId="14362" xr:uid="{00000000-0005-0000-0000-000013380000}"/>
    <cellStyle name="Comma 2 2 2 2 2 2 2 2 3" xfId="14363" xr:uid="{00000000-0005-0000-0000-000014380000}"/>
    <cellStyle name="Comma 2 2 2 2 2 2 2 2 3 2" xfId="14364" xr:uid="{00000000-0005-0000-0000-000015380000}"/>
    <cellStyle name="Comma 2 2 2 2 2 2 2 2 4" xfId="14365" xr:uid="{00000000-0005-0000-0000-000016380000}"/>
    <cellStyle name="Comma 2 2 2 2 2 2 2 2 4 2" xfId="14366" xr:uid="{00000000-0005-0000-0000-000017380000}"/>
    <cellStyle name="Comma 2 2 2 2 2 2 2 2 5" xfId="14367" xr:uid="{00000000-0005-0000-0000-000018380000}"/>
    <cellStyle name="Comma 2 2 2 2 2 2 2 3" xfId="14368" xr:uid="{00000000-0005-0000-0000-000019380000}"/>
    <cellStyle name="Comma 2 2 2 2 2 2 2 4" xfId="14369" xr:uid="{00000000-0005-0000-0000-00001A380000}"/>
    <cellStyle name="Comma 2 2 2 2 2 2 2 5" xfId="14370" xr:uid="{00000000-0005-0000-0000-00001B380000}"/>
    <cellStyle name="Comma 2 2 2 2 2 2 2 5 2" xfId="14371" xr:uid="{00000000-0005-0000-0000-00001C380000}"/>
    <cellStyle name="Comma 2 2 2 2 2 2 2 6" xfId="14372" xr:uid="{00000000-0005-0000-0000-00001D380000}"/>
    <cellStyle name="Comma 2 2 2 2 2 2 3" xfId="14373" xr:uid="{00000000-0005-0000-0000-00001E380000}"/>
    <cellStyle name="Comma 2 2 2 2 2 2 3 2" xfId="14374" xr:uid="{00000000-0005-0000-0000-00001F380000}"/>
    <cellStyle name="Comma 2 2 2 2 2 2 4" xfId="14375" xr:uid="{00000000-0005-0000-0000-000020380000}"/>
    <cellStyle name="Comma 2 2 2 2 2 2 4 2" xfId="14376" xr:uid="{00000000-0005-0000-0000-000021380000}"/>
    <cellStyle name="Comma 2 2 2 2 2 2 5" xfId="14377" xr:uid="{00000000-0005-0000-0000-000022380000}"/>
    <cellStyle name="Comma 2 2 2 2 2 2 5 2" xfId="14378" xr:uid="{00000000-0005-0000-0000-000023380000}"/>
    <cellStyle name="Comma 2 2 2 2 2 2 6" xfId="14379" xr:uid="{00000000-0005-0000-0000-000024380000}"/>
    <cellStyle name="Comma 2 2 2 2 2 3" xfId="14380" xr:uid="{00000000-0005-0000-0000-000025380000}"/>
    <cellStyle name="Comma 2 2 2 2 2 4" xfId="14381" xr:uid="{00000000-0005-0000-0000-000026380000}"/>
    <cellStyle name="Comma 2 2 2 2 2 5" xfId="14382" xr:uid="{00000000-0005-0000-0000-000027380000}"/>
    <cellStyle name="Comma 2 2 2 2 2 6" xfId="14383" xr:uid="{00000000-0005-0000-0000-000028380000}"/>
    <cellStyle name="Comma 2 2 2 2 2 6 2" xfId="14384" xr:uid="{00000000-0005-0000-0000-000029380000}"/>
    <cellStyle name="Comma 2 2 2 2 2 7" xfId="14385" xr:uid="{00000000-0005-0000-0000-00002A380000}"/>
    <cellStyle name="Comma 2 2 2 2 3" xfId="14386" xr:uid="{00000000-0005-0000-0000-00002B380000}"/>
    <cellStyle name="Comma 2 2 2 2 3 2" xfId="14387" xr:uid="{00000000-0005-0000-0000-00002C380000}"/>
    <cellStyle name="Comma 2 2 2 2 3 2 2" xfId="14388" xr:uid="{00000000-0005-0000-0000-00002D380000}"/>
    <cellStyle name="Comma 2 2 2 2 3 3" xfId="14389" xr:uid="{00000000-0005-0000-0000-00002E380000}"/>
    <cellStyle name="Comma 2 2 2 2 3 3 2" xfId="14390" xr:uid="{00000000-0005-0000-0000-00002F380000}"/>
    <cellStyle name="Comma 2 2 2 2 3 4" xfId="14391" xr:uid="{00000000-0005-0000-0000-000030380000}"/>
    <cellStyle name="Comma 2 2 2 2 4" xfId="14392" xr:uid="{00000000-0005-0000-0000-000031380000}"/>
    <cellStyle name="Comma 2 2 2 2 4 2" xfId="14393" xr:uid="{00000000-0005-0000-0000-000032380000}"/>
    <cellStyle name="Comma 2 2 2 2 5" xfId="14394" xr:uid="{00000000-0005-0000-0000-000033380000}"/>
    <cellStyle name="Comma 2 2 2 2 5 2" xfId="14395" xr:uid="{00000000-0005-0000-0000-000034380000}"/>
    <cellStyle name="Comma 2 2 2 2 6" xfId="14396" xr:uid="{00000000-0005-0000-0000-000035380000}"/>
    <cellStyle name="Comma 2 2 2 2 6 2" xfId="14397" xr:uid="{00000000-0005-0000-0000-000036380000}"/>
    <cellStyle name="Comma 2 2 2 2 7" xfId="14398" xr:uid="{00000000-0005-0000-0000-000037380000}"/>
    <cellStyle name="Comma 2 2 2 3" xfId="14399" xr:uid="{00000000-0005-0000-0000-000038380000}"/>
    <cellStyle name="Comma 2 2 2 4" xfId="14400" xr:uid="{00000000-0005-0000-0000-000039380000}"/>
    <cellStyle name="Comma 2 2 2 5" xfId="14401" xr:uid="{00000000-0005-0000-0000-00003A380000}"/>
    <cellStyle name="Comma 2 2 2 6" xfId="14402" xr:uid="{00000000-0005-0000-0000-00003B380000}"/>
    <cellStyle name="Comma 2 2 2 7" xfId="14403" xr:uid="{00000000-0005-0000-0000-00003C380000}"/>
    <cellStyle name="Comma 2 2 2 8" xfId="14404" xr:uid="{00000000-0005-0000-0000-00003D380000}"/>
    <cellStyle name="Comma 2 2 2 9" xfId="14405" xr:uid="{00000000-0005-0000-0000-00003E380000}"/>
    <cellStyle name="Comma 2 2 2 9 2" xfId="14406" xr:uid="{00000000-0005-0000-0000-00003F380000}"/>
    <cellStyle name="Comma 2 2 3" xfId="14407" xr:uid="{00000000-0005-0000-0000-000040380000}"/>
    <cellStyle name="Comma 2 2 4" xfId="14408" xr:uid="{00000000-0005-0000-0000-000041380000}"/>
    <cellStyle name="Comma 2 2 4 2" xfId="14409" xr:uid="{00000000-0005-0000-0000-000042380000}"/>
    <cellStyle name="Comma 2 2 4 2 2" xfId="14410" xr:uid="{00000000-0005-0000-0000-000043380000}"/>
    <cellStyle name="Comma 2 2 4 2 2 2" xfId="14411" xr:uid="{00000000-0005-0000-0000-000044380000}"/>
    <cellStyle name="Comma 2 2 4 2 2 2 2" xfId="14412" xr:uid="{00000000-0005-0000-0000-000045380000}"/>
    <cellStyle name="Comma 2 2 4 2 2 3" xfId="14413" xr:uid="{00000000-0005-0000-0000-000046380000}"/>
    <cellStyle name="Comma 2 2 4 2 2 3 2" xfId="14414" xr:uid="{00000000-0005-0000-0000-000047380000}"/>
    <cellStyle name="Comma 2 2 4 2 2 4" xfId="14415" xr:uid="{00000000-0005-0000-0000-000048380000}"/>
    <cellStyle name="Comma 2 2 4 2 3" xfId="14416" xr:uid="{00000000-0005-0000-0000-000049380000}"/>
    <cellStyle name="Comma 2 2 4 2 3 2" xfId="14417" xr:uid="{00000000-0005-0000-0000-00004A380000}"/>
    <cellStyle name="Comma 2 2 4 2 4" xfId="14418" xr:uid="{00000000-0005-0000-0000-00004B380000}"/>
    <cellStyle name="Comma 2 2 4 2 4 2" xfId="14419" xr:uid="{00000000-0005-0000-0000-00004C380000}"/>
    <cellStyle name="Comma 2 2 4 2 5" xfId="14420" xr:uid="{00000000-0005-0000-0000-00004D380000}"/>
    <cellStyle name="Comma 2 2 4 3" xfId="14421" xr:uid="{00000000-0005-0000-0000-00004E380000}"/>
    <cellStyle name="Comma 2 2 4 3 2" xfId="14422" xr:uid="{00000000-0005-0000-0000-00004F380000}"/>
    <cellStyle name="Comma 2 2 4 3 2 2" xfId="14423" xr:uid="{00000000-0005-0000-0000-000050380000}"/>
    <cellStyle name="Comma 2 2 4 3 3" xfId="14424" xr:uid="{00000000-0005-0000-0000-000051380000}"/>
    <cellStyle name="Comma 2 2 4 3 3 2" xfId="14425" xr:uid="{00000000-0005-0000-0000-000052380000}"/>
    <cellStyle name="Comma 2 2 4 3 4" xfId="14426" xr:uid="{00000000-0005-0000-0000-000053380000}"/>
    <cellStyle name="Comma 2 2 4 4" xfId="14427" xr:uid="{00000000-0005-0000-0000-000054380000}"/>
    <cellStyle name="Comma 2 2 4 4 2" xfId="14428" xr:uid="{00000000-0005-0000-0000-000055380000}"/>
    <cellStyle name="Comma 2 2 4 5" xfId="14429" xr:uid="{00000000-0005-0000-0000-000056380000}"/>
    <cellStyle name="Comma 2 2 4 5 2" xfId="14430" xr:uid="{00000000-0005-0000-0000-000057380000}"/>
    <cellStyle name="Comma 2 2 4 6" xfId="14431" xr:uid="{00000000-0005-0000-0000-000058380000}"/>
    <cellStyle name="Comma 2 2 5" xfId="14432" xr:uid="{00000000-0005-0000-0000-000059380000}"/>
    <cellStyle name="Comma 2 2 5 2" xfId="14433" xr:uid="{00000000-0005-0000-0000-00005A380000}"/>
    <cellStyle name="Comma 2 2 5 2 2" xfId="14434" xr:uid="{00000000-0005-0000-0000-00005B380000}"/>
    <cellStyle name="Comma 2 2 5 2 2 2" xfId="14435" xr:uid="{00000000-0005-0000-0000-00005C380000}"/>
    <cellStyle name="Comma 2 2 5 2 2 2 2" xfId="14436" xr:uid="{00000000-0005-0000-0000-00005D380000}"/>
    <cellStyle name="Comma 2 2 5 2 2 3" xfId="14437" xr:uid="{00000000-0005-0000-0000-00005E380000}"/>
    <cellStyle name="Comma 2 2 5 2 2 3 2" xfId="14438" xr:uid="{00000000-0005-0000-0000-00005F380000}"/>
    <cellStyle name="Comma 2 2 5 2 2 4" xfId="14439" xr:uid="{00000000-0005-0000-0000-000060380000}"/>
    <cellStyle name="Comma 2 2 5 2 3" xfId="14440" xr:uid="{00000000-0005-0000-0000-000061380000}"/>
    <cellStyle name="Comma 2 2 5 2 3 2" xfId="14441" xr:uid="{00000000-0005-0000-0000-000062380000}"/>
    <cellStyle name="Comma 2 2 5 2 4" xfId="14442" xr:uid="{00000000-0005-0000-0000-000063380000}"/>
    <cellStyle name="Comma 2 2 5 2 4 2" xfId="14443" xr:uid="{00000000-0005-0000-0000-000064380000}"/>
    <cellStyle name="Comma 2 2 5 2 5" xfId="14444" xr:uid="{00000000-0005-0000-0000-000065380000}"/>
    <cellStyle name="Comma 2 2 5 3" xfId="14445" xr:uid="{00000000-0005-0000-0000-000066380000}"/>
    <cellStyle name="Comma 2 2 5 3 2" xfId="14446" xr:uid="{00000000-0005-0000-0000-000067380000}"/>
    <cellStyle name="Comma 2 2 5 3 2 2" xfId="14447" xr:uid="{00000000-0005-0000-0000-000068380000}"/>
    <cellStyle name="Comma 2 2 5 3 3" xfId="14448" xr:uid="{00000000-0005-0000-0000-000069380000}"/>
    <cellStyle name="Comma 2 2 5 3 3 2" xfId="14449" xr:uid="{00000000-0005-0000-0000-00006A380000}"/>
    <cellStyle name="Comma 2 2 5 3 4" xfId="14450" xr:uid="{00000000-0005-0000-0000-00006B380000}"/>
    <cellStyle name="Comma 2 2 5 4" xfId="14451" xr:uid="{00000000-0005-0000-0000-00006C380000}"/>
    <cellStyle name="Comma 2 2 5 4 2" xfId="14452" xr:uid="{00000000-0005-0000-0000-00006D380000}"/>
    <cellStyle name="Comma 2 2 5 5" xfId="14453" xr:uid="{00000000-0005-0000-0000-00006E380000}"/>
    <cellStyle name="Comma 2 2 5 5 2" xfId="14454" xr:uid="{00000000-0005-0000-0000-00006F380000}"/>
    <cellStyle name="Comma 2 2 5 6" xfId="14455" xr:uid="{00000000-0005-0000-0000-000070380000}"/>
    <cellStyle name="Comma 2 2 6" xfId="14456" xr:uid="{00000000-0005-0000-0000-000071380000}"/>
    <cellStyle name="Comma 2 2 6 2" xfId="14457" xr:uid="{00000000-0005-0000-0000-000072380000}"/>
    <cellStyle name="Comma 2 2 6 2 2" xfId="14458" xr:uid="{00000000-0005-0000-0000-000073380000}"/>
    <cellStyle name="Comma 2 2 6 2 2 2" xfId="14459" xr:uid="{00000000-0005-0000-0000-000074380000}"/>
    <cellStyle name="Comma 2 2 6 2 3" xfId="14460" xr:uid="{00000000-0005-0000-0000-000075380000}"/>
    <cellStyle name="Comma 2 2 6 2 3 2" xfId="14461" xr:uid="{00000000-0005-0000-0000-000076380000}"/>
    <cellStyle name="Comma 2 2 6 2 4" xfId="14462" xr:uid="{00000000-0005-0000-0000-000077380000}"/>
    <cellStyle name="Comma 2 2 6 3" xfId="14463" xr:uid="{00000000-0005-0000-0000-000078380000}"/>
    <cellStyle name="Comma 2 2 6 3 2" xfId="14464" xr:uid="{00000000-0005-0000-0000-000079380000}"/>
    <cellStyle name="Comma 2 2 6 4" xfId="14465" xr:uid="{00000000-0005-0000-0000-00007A380000}"/>
    <cellStyle name="Comma 2 2 6 4 2" xfId="14466" xr:uid="{00000000-0005-0000-0000-00007B380000}"/>
    <cellStyle name="Comma 2 2 6 5" xfId="14467" xr:uid="{00000000-0005-0000-0000-00007C380000}"/>
    <cellStyle name="Comma 2 2 7" xfId="14468" xr:uid="{00000000-0005-0000-0000-00007D380000}"/>
    <cellStyle name="Comma 2 2 7 2" xfId="14469" xr:uid="{00000000-0005-0000-0000-00007E380000}"/>
    <cellStyle name="Comma 2 2 7 2 2" xfId="14470" xr:uid="{00000000-0005-0000-0000-00007F380000}"/>
    <cellStyle name="Comma 2 2 7 3" xfId="14471" xr:uid="{00000000-0005-0000-0000-000080380000}"/>
    <cellStyle name="Comma 2 2 7 3 2" xfId="14472" xr:uid="{00000000-0005-0000-0000-000081380000}"/>
    <cellStyle name="Comma 2 2 7 4" xfId="14473" xr:uid="{00000000-0005-0000-0000-000082380000}"/>
    <cellStyle name="Comma 2 2 8" xfId="14474" xr:uid="{00000000-0005-0000-0000-000083380000}"/>
    <cellStyle name="Comma 2 2 8 2" xfId="14475" xr:uid="{00000000-0005-0000-0000-000084380000}"/>
    <cellStyle name="Comma 2 2 9" xfId="14476" xr:uid="{00000000-0005-0000-0000-000085380000}"/>
    <cellStyle name="Comma 2 2 9 2" xfId="14477" xr:uid="{00000000-0005-0000-0000-000086380000}"/>
    <cellStyle name="Comma 2 3" xfId="14478" xr:uid="{00000000-0005-0000-0000-000087380000}"/>
    <cellStyle name="Comma 2 4" xfId="14479" xr:uid="{00000000-0005-0000-0000-000088380000}"/>
    <cellStyle name="Comma 2 4 10" xfId="14480" xr:uid="{00000000-0005-0000-0000-000089380000}"/>
    <cellStyle name="Comma 2 4 11" xfId="14481" xr:uid="{00000000-0005-0000-0000-00008A380000}"/>
    <cellStyle name="Comma 2 4 12" xfId="14482" xr:uid="{00000000-0005-0000-0000-00008B380000}"/>
    <cellStyle name="Comma 2 4 2" xfId="14483" xr:uid="{00000000-0005-0000-0000-00008C380000}"/>
    <cellStyle name="Comma 2 4 2 2" xfId="14484" xr:uid="{00000000-0005-0000-0000-00008D380000}"/>
    <cellStyle name="Comma 2 4 2 3" xfId="14485" xr:uid="{00000000-0005-0000-0000-00008E380000}"/>
    <cellStyle name="Comma 2 4 2 4" xfId="14486" xr:uid="{00000000-0005-0000-0000-00008F380000}"/>
    <cellStyle name="Comma 2 4 2 5" xfId="14487" xr:uid="{00000000-0005-0000-0000-000090380000}"/>
    <cellStyle name="Comma 2 4 2 6" xfId="14488" xr:uid="{00000000-0005-0000-0000-000091380000}"/>
    <cellStyle name="Comma 2 4 3" xfId="14489" xr:uid="{00000000-0005-0000-0000-000092380000}"/>
    <cellStyle name="Comma 2 4 3 2" xfId="14490" xr:uid="{00000000-0005-0000-0000-000093380000}"/>
    <cellStyle name="Comma 2 4 3 3" xfId="14491" xr:uid="{00000000-0005-0000-0000-000094380000}"/>
    <cellStyle name="Comma 2 4 3 4" xfId="14492" xr:uid="{00000000-0005-0000-0000-000095380000}"/>
    <cellStyle name="Comma 2 4 3 5" xfId="14493" xr:uid="{00000000-0005-0000-0000-000096380000}"/>
    <cellStyle name="Comma 2 4 3 6" xfId="14494" xr:uid="{00000000-0005-0000-0000-000097380000}"/>
    <cellStyle name="Comma 2 4 4" xfId="14495" xr:uid="{00000000-0005-0000-0000-000098380000}"/>
    <cellStyle name="Comma 2 4 4 2" xfId="14496" xr:uid="{00000000-0005-0000-0000-000099380000}"/>
    <cellStyle name="Comma 2 4 4 3" xfId="14497" xr:uid="{00000000-0005-0000-0000-00009A380000}"/>
    <cellStyle name="Comma 2 4 4 4" xfId="14498" xr:uid="{00000000-0005-0000-0000-00009B380000}"/>
    <cellStyle name="Comma 2 4 4 5" xfId="14499" xr:uid="{00000000-0005-0000-0000-00009C380000}"/>
    <cellStyle name="Comma 2 4 4 6" xfId="14500" xr:uid="{00000000-0005-0000-0000-00009D380000}"/>
    <cellStyle name="Comma 2 4 5" xfId="14501" xr:uid="{00000000-0005-0000-0000-00009E380000}"/>
    <cellStyle name="Comma 2 4 5 2" xfId="14502" xr:uid="{00000000-0005-0000-0000-00009F380000}"/>
    <cellStyle name="Comma 2 4 5 3" xfId="14503" xr:uid="{00000000-0005-0000-0000-0000A0380000}"/>
    <cellStyle name="Comma 2 4 5 4" xfId="14504" xr:uid="{00000000-0005-0000-0000-0000A1380000}"/>
    <cellStyle name="Comma 2 4 5 5" xfId="14505" xr:uid="{00000000-0005-0000-0000-0000A2380000}"/>
    <cellStyle name="Comma 2 4 5 6" xfId="14506" xr:uid="{00000000-0005-0000-0000-0000A3380000}"/>
    <cellStyle name="Comma 2 4 6" xfId="14507" xr:uid="{00000000-0005-0000-0000-0000A4380000}"/>
    <cellStyle name="Comma 2 4 6 2" xfId="14508" xr:uid="{00000000-0005-0000-0000-0000A5380000}"/>
    <cellStyle name="Comma 2 4 6 3" xfId="14509" xr:uid="{00000000-0005-0000-0000-0000A6380000}"/>
    <cellStyle name="Comma 2 4 6 4" xfId="14510" xr:uid="{00000000-0005-0000-0000-0000A7380000}"/>
    <cellStyle name="Comma 2 4 6 5" xfId="14511" xr:uid="{00000000-0005-0000-0000-0000A8380000}"/>
    <cellStyle name="Comma 2 4 6 6" xfId="14512" xr:uid="{00000000-0005-0000-0000-0000A9380000}"/>
    <cellStyle name="Comma 2 4 7" xfId="14513" xr:uid="{00000000-0005-0000-0000-0000AA380000}"/>
    <cellStyle name="Comma 2 4 7 2" xfId="14514" xr:uid="{00000000-0005-0000-0000-0000AB380000}"/>
    <cellStyle name="Comma 2 4 7 3" xfId="14515" xr:uid="{00000000-0005-0000-0000-0000AC380000}"/>
    <cellStyle name="Comma 2 4 7 4" xfId="14516" xr:uid="{00000000-0005-0000-0000-0000AD380000}"/>
    <cellStyle name="Comma 2 4 7 5" xfId="14517" xr:uid="{00000000-0005-0000-0000-0000AE380000}"/>
    <cellStyle name="Comma 2 4 7 6" xfId="14518" xr:uid="{00000000-0005-0000-0000-0000AF380000}"/>
    <cellStyle name="Comma 2 4 8" xfId="14519" xr:uid="{00000000-0005-0000-0000-0000B0380000}"/>
    <cellStyle name="Comma 2 4 9" xfId="14520" xr:uid="{00000000-0005-0000-0000-0000B1380000}"/>
    <cellStyle name="Comma 2 5" xfId="14521" xr:uid="{00000000-0005-0000-0000-0000B2380000}"/>
    <cellStyle name="Comma 2 6" xfId="14522" xr:uid="{00000000-0005-0000-0000-0000B3380000}"/>
    <cellStyle name="Comma 2 6 2" xfId="14523" xr:uid="{00000000-0005-0000-0000-0000B4380000}"/>
    <cellStyle name="Comma 2 7" xfId="14524" xr:uid="{00000000-0005-0000-0000-0000B5380000}"/>
    <cellStyle name="Comma 2 7 2" xfId="14525" xr:uid="{00000000-0005-0000-0000-0000B6380000}"/>
    <cellStyle name="Comma 2 7 3" xfId="14526" xr:uid="{00000000-0005-0000-0000-0000B7380000}"/>
    <cellStyle name="Comma 2 7 4" xfId="14527" xr:uid="{00000000-0005-0000-0000-0000B8380000}"/>
    <cellStyle name="Comma 2 7 5" xfId="14528" xr:uid="{00000000-0005-0000-0000-0000B9380000}"/>
    <cellStyle name="Comma 2 7 6" xfId="14529" xr:uid="{00000000-0005-0000-0000-0000BA380000}"/>
    <cellStyle name="Comma 2 8" xfId="14530" xr:uid="{00000000-0005-0000-0000-0000BB380000}"/>
    <cellStyle name="Comma 2 8 2" xfId="14531" xr:uid="{00000000-0005-0000-0000-0000BC380000}"/>
    <cellStyle name="Comma 2 8 3" xfId="14532" xr:uid="{00000000-0005-0000-0000-0000BD380000}"/>
    <cellStyle name="Comma 2 8 4" xfId="14533" xr:uid="{00000000-0005-0000-0000-0000BE380000}"/>
    <cellStyle name="Comma 2 8 5" xfId="14534" xr:uid="{00000000-0005-0000-0000-0000BF380000}"/>
    <cellStyle name="Comma 2 8 6" xfId="14535" xr:uid="{00000000-0005-0000-0000-0000C0380000}"/>
    <cellStyle name="Comma 2 9" xfId="14536" xr:uid="{00000000-0005-0000-0000-0000C1380000}"/>
    <cellStyle name="Comma 2 9 2" xfId="14537" xr:uid="{00000000-0005-0000-0000-0000C2380000}"/>
    <cellStyle name="Comma 2 9 2 2" xfId="14538" xr:uid="{00000000-0005-0000-0000-0000C3380000}"/>
    <cellStyle name="Comma 2 9 2 2 2" xfId="14539" xr:uid="{00000000-0005-0000-0000-0000C4380000}"/>
    <cellStyle name="Comma 2 9 2 2 2 2" xfId="14540" xr:uid="{00000000-0005-0000-0000-0000C5380000}"/>
    <cellStyle name="Comma 2 9 2 2 2 2 2" xfId="14541" xr:uid="{00000000-0005-0000-0000-0000C6380000}"/>
    <cellStyle name="Comma 2 9 2 2 2 3" xfId="14542" xr:uid="{00000000-0005-0000-0000-0000C7380000}"/>
    <cellStyle name="Comma 2 9 2 2 2 3 2" xfId="14543" xr:uid="{00000000-0005-0000-0000-0000C8380000}"/>
    <cellStyle name="Comma 2 9 2 2 2 4" xfId="14544" xr:uid="{00000000-0005-0000-0000-0000C9380000}"/>
    <cellStyle name="Comma 2 9 2 2 3" xfId="14545" xr:uid="{00000000-0005-0000-0000-0000CA380000}"/>
    <cellStyle name="Comma 2 9 2 2 3 2" xfId="14546" xr:uid="{00000000-0005-0000-0000-0000CB380000}"/>
    <cellStyle name="Comma 2 9 2 2 4" xfId="14547" xr:uid="{00000000-0005-0000-0000-0000CC380000}"/>
    <cellStyle name="Comma 2 9 2 2 4 2" xfId="14548" xr:uid="{00000000-0005-0000-0000-0000CD380000}"/>
    <cellStyle name="Comma 2 9 2 2 5" xfId="14549" xr:uid="{00000000-0005-0000-0000-0000CE380000}"/>
    <cellStyle name="Comma 2 9 2 3" xfId="14550" xr:uid="{00000000-0005-0000-0000-0000CF380000}"/>
    <cellStyle name="Comma 2 9 2 3 2" xfId="14551" xr:uid="{00000000-0005-0000-0000-0000D0380000}"/>
    <cellStyle name="Comma 2 9 2 3 2 2" xfId="14552" xr:uid="{00000000-0005-0000-0000-0000D1380000}"/>
    <cellStyle name="Comma 2 9 2 3 3" xfId="14553" xr:uid="{00000000-0005-0000-0000-0000D2380000}"/>
    <cellStyle name="Comma 2 9 2 3 3 2" xfId="14554" xr:uid="{00000000-0005-0000-0000-0000D3380000}"/>
    <cellStyle name="Comma 2 9 2 3 4" xfId="14555" xr:uid="{00000000-0005-0000-0000-0000D4380000}"/>
    <cellStyle name="Comma 2 9 2 4" xfId="14556" xr:uid="{00000000-0005-0000-0000-0000D5380000}"/>
    <cellStyle name="Comma 2 9 2 4 2" xfId="14557" xr:uid="{00000000-0005-0000-0000-0000D6380000}"/>
    <cellStyle name="Comma 2 9 2 5" xfId="14558" xr:uid="{00000000-0005-0000-0000-0000D7380000}"/>
    <cellStyle name="Comma 2 9 2 5 2" xfId="14559" xr:uid="{00000000-0005-0000-0000-0000D8380000}"/>
    <cellStyle name="Comma 2 9 2 6" xfId="14560" xr:uid="{00000000-0005-0000-0000-0000D9380000}"/>
    <cellStyle name="Comma 2 9 3" xfId="14561" xr:uid="{00000000-0005-0000-0000-0000DA380000}"/>
    <cellStyle name="Comma 2 9 3 2" xfId="14562" xr:uid="{00000000-0005-0000-0000-0000DB380000}"/>
    <cellStyle name="Comma 2 9 3 2 2" xfId="14563" xr:uid="{00000000-0005-0000-0000-0000DC380000}"/>
    <cellStyle name="Comma 2 9 3 2 2 2" xfId="14564" xr:uid="{00000000-0005-0000-0000-0000DD380000}"/>
    <cellStyle name="Comma 2 9 3 2 2 2 2" xfId="14565" xr:uid="{00000000-0005-0000-0000-0000DE380000}"/>
    <cellStyle name="Comma 2 9 3 2 2 3" xfId="14566" xr:uid="{00000000-0005-0000-0000-0000DF380000}"/>
    <cellStyle name="Comma 2 9 3 2 2 3 2" xfId="14567" xr:uid="{00000000-0005-0000-0000-0000E0380000}"/>
    <cellStyle name="Comma 2 9 3 2 2 4" xfId="14568" xr:uid="{00000000-0005-0000-0000-0000E1380000}"/>
    <cellStyle name="Comma 2 9 3 2 3" xfId="14569" xr:uid="{00000000-0005-0000-0000-0000E2380000}"/>
    <cellStyle name="Comma 2 9 3 2 3 2" xfId="14570" xr:uid="{00000000-0005-0000-0000-0000E3380000}"/>
    <cellStyle name="Comma 2 9 3 2 4" xfId="14571" xr:uid="{00000000-0005-0000-0000-0000E4380000}"/>
    <cellStyle name="Comma 2 9 3 2 4 2" xfId="14572" xr:uid="{00000000-0005-0000-0000-0000E5380000}"/>
    <cellStyle name="Comma 2 9 3 2 5" xfId="14573" xr:uid="{00000000-0005-0000-0000-0000E6380000}"/>
    <cellStyle name="Comma 2 9 3 3" xfId="14574" xr:uid="{00000000-0005-0000-0000-0000E7380000}"/>
    <cellStyle name="Comma 2 9 3 3 2" xfId="14575" xr:uid="{00000000-0005-0000-0000-0000E8380000}"/>
    <cellStyle name="Comma 2 9 3 3 2 2" xfId="14576" xr:uid="{00000000-0005-0000-0000-0000E9380000}"/>
    <cellStyle name="Comma 2 9 3 3 3" xfId="14577" xr:uid="{00000000-0005-0000-0000-0000EA380000}"/>
    <cellStyle name="Comma 2 9 3 3 3 2" xfId="14578" xr:uid="{00000000-0005-0000-0000-0000EB380000}"/>
    <cellStyle name="Comma 2 9 3 3 4" xfId="14579" xr:uid="{00000000-0005-0000-0000-0000EC380000}"/>
    <cellStyle name="Comma 2 9 3 4" xfId="14580" xr:uid="{00000000-0005-0000-0000-0000ED380000}"/>
    <cellStyle name="Comma 2 9 3 4 2" xfId="14581" xr:uid="{00000000-0005-0000-0000-0000EE380000}"/>
    <cellStyle name="Comma 2 9 3 5" xfId="14582" xr:uid="{00000000-0005-0000-0000-0000EF380000}"/>
    <cellStyle name="Comma 2 9 3 5 2" xfId="14583" xr:uid="{00000000-0005-0000-0000-0000F0380000}"/>
    <cellStyle name="Comma 2 9 3 6" xfId="14584" xr:uid="{00000000-0005-0000-0000-0000F1380000}"/>
    <cellStyle name="Comma 2 9 4" xfId="14585" xr:uid="{00000000-0005-0000-0000-0000F2380000}"/>
    <cellStyle name="Comma 2 9 4 2" xfId="14586" xr:uid="{00000000-0005-0000-0000-0000F3380000}"/>
    <cellStyle name="Comma 2 9 4 2 2" xfId="14587" xr:uid="{00000000-0005-0000-0000-0000F4380000}"/>
    <cellStyle name="Comma 2 9 4 2 2 2" xfId="14588" xr:uid="{00000000-0005-0000-0000-0000F5380000}"/>
    <cellStyle name="Comma 2 9 4 2 2 2 2" xfId="14589" xr:uid="{00000000-0005-0000-0000-0000F6380000}"/>
    <cellStyle name="Comma 2 9 4 2 2 3" xfId="14590" xr:uid="{00000000-0005-0000-0000-0000F7380000}"/>
    <cellStyle name="Comma 2 9 4 2 2 3 2" xfId="14591" xr:uid="{00000000-0005-0000-0000-0000F8380000}"/>
    <cellStyle name="Comma 2 9 4 2 2 4" xfId="14592" xr:uid="{00000000-0005-0000-0000-0000F9380000}"/>
    <cellStyle name="Comma 2 9 4 2 3" xfId="14593" xr:uid="{00000000-0005-0000-0000-0000FA380000}"/>
    <cellStyle name="Comma 2 9 4 2 3 2" xfId="14594" xr:uid="{00000000-0005-0000-0000-0000FB380000}"/>
    <cellStyle name="Comma 2 9 4 2 4" xfId="14595" xr:uid="{00000000-0005-0000-0000-0000FC380000}"/>
    <cellStyle name="Comma 2 9 4 2 4 2" xfId="14596" xr:uid="{00000000-0005-0000-0000-0000FD380000}"/>
    <cellStyle name="Comma 2 9 4 2 5" xfId="14597" xr:uid="{00000000-0005-0000-0000-0000FE380000}"/>
    <cellStyle name="Comma 2 9 4 3" xfId="14598" xr:uid="{00000000-0005-0000-0000-0000FF380000}"/>
    <cellStyle name="Comma 2 9 4 3 2" xfId="14599" xr:uid="{00000000-0005-0000-0000-000000390000}"/>
    <cellStyle name="Comma 2 9 4 3 2 2" xfId="14600" xr:uid="{00000000-0005-0000-0000-000001390000}"/>
    <cellStyle name="Comma 2 9 4 3 3" xfId="14601" xr:uid="{00000000-0005-0000-0000-000002390000}"/>
    <cellStyle name="Comma 2 9 4 3 3 2" xfId="14602" xr:uid="{00000000-0005-0000-0000-000003390000}"/>
    <cellStyle name="Comma 2 9 4 3 4" xfId="14603" xr:uid="{00000000-0005-0000-0000-000004390000}"/>
    <cellStyle name="Comma 2 9 4 4" xfId="14604" xr:uid="{00000000-0005-0000-0000-000005390000}"/>
    <cellStyle name="Comma 2 9 4 4 2" xfId="14605" xr:uid="{00000000-0005-0000-0000-000006390000}"/>
    <cellStyle name="Comma 2 9 4 5" xfId="14606" xr:uid="{00000000-0005-0000-0000-000007390000}"/>
    <cellStyle name="Comma 2 9 4 5 2" xfId="14607" xr:uid="{00000000-0005-0000-0000-000008390000}"/>
    <cellStyle name="Comma 2 9 4 6" xfId="14608" xr:uid="{00000000-0005-0000-0000-000009390000}"/>
    <cellStyle name="Comma 2 9 5" xfId="14609" xr:uid="{00000000-0005-0000-0000-00000A390000}"/>
    <cellStyle name="Comma 2 9 6" xfId="14610" xr:uid="{00000000-0005-0000-0000-00000B390000}"/>
    <cellStyle name="Comma 2 9 7" xfId="14611" xr:uid="{00000000-0005-0000-0000-00000C390000}"/>
    <cellStyle name="Comma 2 9 8" xfId="14612" xr:uid="{00000000-0005-0000-0000-00000D390000}"/>
    <cellStyle name="Comma 2 9 9" xfId="14613" xr:uid="{00000000-0005-0000-0000-00000E390000}"/>
    <cellStyle name="Comma 20" xfId="14614" xr:uid="{00000000-0005-0000-0000-00000F390000}"/>
    <cellStyle name="Comma 21" xfId="14615" xr:uid="{00000000-0005-0000-0000-000010390000}"/>
    <cellStyle name="Comma 22" xfId="14616" xr:uid="{00000000-0005-0000-0000-000011390000}"/>
    <cellStyle name="Comma 23" xfId="14617" xr:uid="{00000000-0005-0000-0000-000012390000}"/>
    <cellStyle name="Comma 24" xfId="14618" xr:uid="{00000000-0005-0000-0000-000013390000}"/>
    <cellStyle name="Comma 25" xfId="14619" xr:uid="{00000000-0005-0000-0000-000014390000}"/>
    <cellStyle name="Comma 26" xfId="14620" xr:uid="{00000000-0005-0000-0000-000015390000}"/>
    <cellStyle name="Comma 27" xfId="14621" xr:uid="{00000000-0005-0000-0000-000016390000}"/>
    <cellStyle name="Comma 28" xfId="14622" xr:uid="{00000000-0005-0000-0000-000017390000}"/>
    <cellStyle name="Comma 28 2" xfId="14623" xr:uid="{00000000-0005-0000-0000-000018390000}"/>
    <cellStyle name="Comma 29" xfId="14624" xr:uid="{00000000-0005-0000-0000-000019390000}"/>
    <cellStyle name="Comma 3" xfId="14625" xr:uid="{00000000-0005-0000-0000-00001A390000}"/>
    <cellStyle name="Comma 3 10" xfId="14626" xr:uid="{00000000-0005-0000-0000-00001B390000}"/>
    <cellStyle name="Comma 3 11" xfId="14627" xr:uid="{00000000-0005-0000-0000-00001C390000}"/>
    <cellStyle name="Comma 3 12" xfId="14628" xr:uid="{00000000-0005-0000-0000-00001D390000}"/>
    <cellStyle name="Comma 3 13" xfId="14629" xr:uid="{00000000-0005-0000-0000-00001E390000}"/>
    <cellStyle name="Comma 3 14" xfId="14630" xr:uid="{00000000-0005-0000-0000-00001F390000}"/>
    <cellStyle name="Comma 3 15" xfId="14631" xr:uid="{00000000-0005-0000-0000-000020390000}"/>
    <cellStyle name="Comma 3 16" xfId="14632" xr:uid="{00000000-0005-0000-0000-000021390000}"/>
    <cellStyle name="Comma 3 17" xfId="14633" xr:uid="{00000000-0005-0000-0000-000022390000}"/>
    <cellStyle name="Comma 3 17 2" xfId="14634" xr:uid="{00000000-0005-0000-0000-000023390000}"/>
    <cellStyle name="Comma 3 17 2 2" xfId="14635" xr:uid="{00000000-0005-0000-0000-000024390000}"/>
    <cellStyle name="Comma 3 17 2 2 2" xfId="14636" xr:uid="{00000000-0005-0000-0000-000025390000}"/>
    <cellStyle name="Comma 3 17 2 2 2 2" xfId="14637" xr:uid="{00000000-0005-0000-0000-000026390000}"/>
    <cellStyle name="Comma 3 17 2 2 3" xfId="14638" xr:uid="{00000000-0005-0000-0000-000027390000}"/>
    <cellStyle name="Comma 3 17 2 2 3 2" xfId="14639" xr:uid="{00000000-0005-0000-0000-000028390000}"/>
    <cellStyle name="Comma 3 17 2 2 4" xfId="14640" xr:uid="{00000000-0005-0000-0000-000029390000}"/>
    <cellStyle name="Comma 3 17 2 3" xfId="14641" xr:uid="{00000000-0005-0000-0000-00002A390000}"/>
    <cellStyle name="Comma 3 17 2 3 2" xfId="14642" xr:uid="{00000000-0005-0000-0000-00002B390000}"/>
    <cellStyle name="Comma 3 17 2 4" xfId="14643" xr:uid="{00000000-0005-0000-0000-00002C390000}"/>
    <cellStyle name="Comma 3 17 2 4 2" xfId="14644" xr:uid="{00000000-0005-0000-0000-00002D390000}"/>
    <cellStyle name="Comma 3 17 2 5" xfId="14645" xr:uid="{00000000-0005-0000-0000-00002E390000}"/>
    <cellStyle name="Comma 3 17 3" xfId="14646" xr:uid="{00000000-0005-0000-0000-00002F390000}"/>
    <cellStyle name="Comma 3 17 3 2" xfId="14647" xr:uid="{00000000-0005-0000-0000-000030390000}"/>
    <cellStyle name="Comma 3 17 3 2 2" xfId="14648" xr:uid="{00000000-0005-0000-0000-000031390000}"/>
    <cellStyle name="Comma 3 17 3 3" xfId="14649" xr:uid="{00000000-0005-0000-0000-000032390000}"/>
    <cellStyle name="Comma 3 17 3 3 2" xfId="14650" xr:uid="{00000000-0005-0000-0000-000033390000}"/>
    <cellStyle name="Comma 3 17 3 4" xfId="14651" xr:uid="{00000000-0005-0000-0000-000034390000}"/>
    <cellStyle name="Comma 3 17 4" xfId="14652" xr:uid="{00000000-0005-0000-0000-000035390000}"/>
    <cellStyle name="Comma 3 17 4 2" xfId="14653" xr:uid="{00000000-0005-0000-0000-000036390000}"/>
    <cellStyle name="Comma 3 17 5" xfId="14654" xr:uid="{00000000-0005-0000-0000-000037390000}"/>
    <cellStyle name="Comma 3 17 5 2" xfId="14655" xr:uid="{00000000-0005-0000-0000-000038390000}"/>
    <cellStyle name="Comma 3 17 6" xfId="14656" xr:uid="{00000000-0005-0000-0000-000039390000}"/>
    <cellStyle name="Comma 3 18" xfId="14657" xr:uid="{00000000-0005-0000-0000-00003A390000}"/>
    <cellStyle name="Comma 3 18 2" xfId="14658" xr:uid="{00000000-0005-0000-0000-00003B390000}"/>
    <cellStyle name="Comma 3 18 2 2" xfId="14659" xr:uid="{00000000-0005-0000-0000-00003C390000}"/>
    <cellStyle name="Comma 3 18 2 2 2" xfId="14660" xr:uid="{00000000-0005-0000-0000-00003D390000}"/>
    <cellStyle name="Comma 3 18 2 2 2 2" xfId="14661" xr:uid="{00000000-0005-0000-0000-00003E390000}"/>
    <cellStyle name="Comma 3 18 2 2 3" xfId="14662" xr:uid="{00000000-0005-0000-0000-00003F390000}"/>
    <cellStyle name="Comma 3 18 2 2 3 2" xfId="14663" xr:uid="{00000000-0005-0000-0000-000040390000}"/>
    <cellStyle name="Comma 3 18 2 2 4" xfId="14664" xr:uid="{00000000-0005-0000-0000-000041390000}"/>
    <cellStyle name="Comma 3 18 2 3" xfId="14665" xr:uid="{00000000-0005-0000-0000-000042390000}"/>
    <cellStyle name="Comma 3 18 2 3 2" xfId="14666" xr:uid="{00000000-0005-0000-0000-000043390000}"/>
    <cellStyle name="Comma 3 18 2 4" xfId="14667" xr:uid="{00000000-0005-0000-0000-000044390000}"/>
    <cellStyle name="Comma 3 18 2 4 2" xfId="14668" xr:uid="{00000000-0005-0000-0000-000045390000}"/>
    <cellStyle name="Comma 3 18 2 5" xfId="14669" xr:uid="{00000000-0005-0000-0000-000046390000}"/>
    <cellStyle name="Comma 3 18 3" xfId="14670" xr:uid="{00000000-0005-0000-0000-000047390000}"/>
    <cellStyle name="Comma 3 18 3 2" xfId="14671" xr:uid="{00000000-0005-0000-0000-000048390000}"/>
    <cellStyle name="Comma 3 18 3 2 2" xfId="14672" xr:uid="{00000000-0005-0000-0000-000049390000}"/>
    <cellStyle name="Comma 3 18 3 3" xfId="14673" xr:uid="{00000000-0005-0000-0000-00004A390000}"/>
    <cellStyle name="Comma 3 18 3 3 2" xfId="14674" xr:uid="{00000000-0005-0000-0000-00004B390000}"/>
    <cellStyle name="Comma 3 18 3 4" xfId="14675" xr:uid="{00000000-0005-0000-0000-00004C390000}"/>
    <cellStyle name="Comma 3 18 4" xfId="14676" xr:uid="{00000000-0005-0000-0000-00004D390000}"/>
    <cellStyle name="Comma 3 18 4 2" xfId="14677" xr:uid="{00000000-0005-0000-0000-00004E390000}"/>
    <cellStyle name="Comma 3 18 5" xfId="14678" xr:uid="{00000000-0005-0000-0000-00004F390000}"/>
    <cellStyle name="Comma 3 18 5 2" xfId="14679" xr:uid="{00000000-0005-0000-0000-000050390000}"/>
    <cellStyle name="Comma 3 18 6" xfId="14680" xr:uid="{00000000-0005-0000-0000-000051390000}"/>
    <cellStyle name="Comma 3 19" xfId="14681" xr:uid="{00000000-0005-0000-0000-000052390000}"/>
    <cellStyle name="Comma 3 19 2" xfId="14682" xr:uid="{00000000-0005-0000-0000-000053390000}"/>
    <cellStyle name="Comma 3 19 2 2" xfId="14683" xr:uid="{00000000-0005-0000-0000-000054390000}"/>
    <cellStyle name="Comma 3 19 2 2 2" xfId="14684" xr:uid="{00000000-0005-0000-0000-000055390000}"/>
    <cellStyle name="Comma 3 19 2 2 2 2" xfId="14685" xr:uid="{00000000-0005-0000-0000-000056390000}"/>
    <cellStyle name="Comma 3 19 2 2 3" xfId="14686" xr:uid="{00000000-0005-0000-0000-000057390000}"/>
    <cellStyle name="Comma 3 19 2 2 3 2" xfId="14687" xr:uid="{00000000-0005-0000-0000-000058390000}"/>
    <cellStyle name="Comma 3 19 2 2 4" xfId="14688" xr:uid="{00000000-0005-0000-0000-000059390000}"/>
    <cellStyle name="Comma 3 19 2 3" xfId="14689" xr:uid="{00000000-0005-0000-0000-00005A390000}"/>
    <cellStyle name="Comma 3 19 2 3 2" xfId="14690" xr:uid="{00000000-0005-0000-0000-00005B390000}"/>
    <cellStyle name="Comma 3 19 2 4" xfId="14691" xr:uid="{00000000-0005-0000-0000-00005C390000}"/>
    <cellStyle name="Comma 3 19 2 4 2" xfId="14692" xr:uid="{00000000-0005-0000-0000-00005D390000}"/>
    <cellStyle name="Comma 3 19 2 5" xfId="14693" xr:uid="{00000000-0005-0000-0000-00005E390000}"/>
    <cellStyle name="Comma 3 19 3" xfId="14694" xr:uid="{00000000-0005-0000-0000-00005F390000}"/>
    <cellStyle name="Comma 3 19 3 2" xfId="14695" xr:uid="{00000000-0005-0000-0000-000060390000}"/>
    <cellStyle name="Comma 3 19 3 2 2" xfId="14696" xr:uid="{00000000-0005-0000-0000-000061390000}"/>
    <cellStyle name="Comma 3 19 3 3" xfId="14697" xr:uid="{00000000-0005-0000-0000-000062390000}"/>
    <cellStyle name="Comma 3 19 3 3 2" xfId="14698" xr:uid="{00000000-0005-0000-0000-000063390000}"/>
    <cellStyle name="Comma 3 19 3 4" xfId="14699" xr:uid="{00000000-0005-0000-0000-000064390000}"/>
    <cellStyle name="Comma 3 19 4" xfId="14700" xr:uid="{00000000-0005-0000-0000-000065390000}"/>
    <cellStyle name="Comma 3 19 4 2" xfId="14701" xr:uid="{00000000-0005-0000-0000-000066390000}"/>
    <cellStyle name="Comma 3 19 5" xfId="14702" xr:uid="{00000000-0005-0000-0000-000067390000}"/>
    <cellStyle name="Comma 3 19 5 2" xfId="14703" xr:uid="{00000000-0005-0000-0000-000068390000}"/>
    <cellStyle name="Comma 3 19 6" xfId="14704" xr:uid="{00000000-0005-0000-0000-000069390000}"/>
    <cellStyle name="Comma 3 2" xfId="14705" xr:uid="{00000000-0005-0000-0000-00006A390000}"/>
    <cellStyle name="Comma 3 20" xfId="14706" xr:uid="{00000000-0005-0000-0000-00006B390000}"/>
    <cellStyle name="Comma 3 20 2" xfId="14707" xr:uid="{00000000-0005-0000-0000-00006C390000}"/>
    <cellStyle name="Comma 3 20 2 2" xfId="14708" xr:uid="{00000000-0005-0000-0000-00006D390000}"/>
    <cellStyle name="Comma 3 20 2 2 2" xfId="14709" xr:uid="{00000000-0005-0000-0000-00006E390000}"/>
    <cellStyle name="Comma 3 20 2 3" xfId="14710" xr:uid="{00000000-0005-0000-0000-00006F390000}"/>
    <cellStyle name="Comma 3 20 2 3 2" xfId="14711" xr:uid="{00000000-0005-0000-0000-000070390000}"/>
    <cellStyle name="Comma 3 20 2 4" xfId="14712" xr:uid="{00000000-0005-0000-0000-000071390000}"/>
    <cellStyle name="Comma 3 20 3" xfId="14713" xr:uid="{00000000-0005-0000-0000-000072390000}"/>
    <cellStyle name="Comma 3 20 3 2" xfId="14714" xr:uid="{00000000-0005-0000-0000-000073390000}"/>
    <cellStyle name="Comma 3 20 4" xfId="14715" xr:uid="{00000000-0005-0000-0000-000074390000}"/>
    <cellStyle name="Comma 3 20 4 2" xfId="14716" xr:uid="{00000000-0005-0000-0000-000075390000}"/>
    <cellStyle name="Comma 3 20 5" xfId="14717" xr:uid="{00000000-0005-0000-0000-000076390000}"/>
    <cellStyle name="Comma 3 21" xfId="14718" xr:uid="{00000000-0005-0000-0000-000077390000}"/>
    <cellStyle name="Comma 3 21 2" xfId="14719" xr:uid="{00000000-0005-0000-0000-000078390000}"/>
    <cellStyle name="Comma 3 21 2 2" xfId="14720" xr:uid="{00000000-0005-0000-0000-000079390000}"/>
    <cellStyle name="Comma 3 21 3" xfId="14721" xr:uid="{00000000-0005-0000-0000-00007A390000}"/>
    <cellStyle name="Comma 3 21 3 2" xfId="14722" xr:uid="{00000000-0005-0000-0000-00007B390000}"/>
    <cellStyle name="Comma 3 21 4" xfId="14723" xr:uid="{00000000-0005-0000-0000-00007C390000}"/>
    <cellStyle name="Comma 3 22" xfId="14724" xr:uid="{00000000-0005-0000-0000-00007D390000}"/>
    <cellStyle name="Comma 3 22 2" xfId="14725" xr:uid="{00000000-0005-0000-0000-00007E390000}"/>
    <cellStyle name="Comma 3 23" xfId="14726" xr:uid="{00000000-0005-0000-0000-00007F390000}"/>
    <cellStyle name="Comma 3 23 2" xfId="14727" xr:uid="{00000000-0005-0000-0000-000080390000}"/>
    <cellStyle name="Comma 3 24" xfId="14728" xr:uid="{00000000-0005-0000-0000-000081390000}"/>
    <cellStyle name="Comma 3 3" xfId="14729" xr:uid="{00000000-0005-0000-0000-000082390000}"/>
    <cellStyle name="Comma 3 4" xfId="14730" xr:uid="{00000000-0005-0000-0000-000083390000}"/>
    <cellStyle name="Comma 3 5" xfId="14731" xr:uid="{00000000-0005-0000-0000-000084390000}"/>
    <cellStyle name="Comma 3 6" xfId="14732" xr:uid="{00000000-0005-0000-0000-000085390000}"/>
    <cellStyle name="Comma 3 7" xfId="14733" xr:uid="{00000000-0005-0000-0000-000086390000}"/>
    <cellStyle name="Comma 3 8" xfId="14734" xr:uid="{00000000-0005-0000-0000-000087390000}"/>
    <cellStyle name="Comma 3 9" xfId="14735" xr:uid="{00000000-0005-0000-0000-000088390000}"/>
    <cellStyle name="Comma 30" xfId="14736" xr:uid="{00000000-0005-0000-0000-000089390000}"/>
    <cellStyle name="Comma 30 2" xfId="14737" xr:uid="{00000000-0005-0000-0000-00008A390000}"/>
    <cellStyle name="Comma 31" xfId="14738" xr:uid="{00000000-0005-0000-0000-00008B390000}"/>
    <cellStyle name="Comma 32" xfId="14739" xr:uid="{00000000-0005-0000-0000-00008C390000}"/>
    <cellStyle name="Comma 32 2" xfId="14740" xr:uid="{00000000-0005-0000-0000-00008D390000}"/>
    <cellStyle name="Comma 33" xfId="14741" xr:uid="{00000000-0005-0000-0000-00008E390000}"/>
    <cellStyle name="Comma 34" xfId="14742" xr:uid="{00000000-0005-0000-0000-00008F390000}"/>
    <cellStyle name="Comma 35" xfId="7" xr:uid="{00000000-0005-0000-0000-000090390000}"/>
    <cellStyle name="Comma 35 2" xfId="14743" xr:uid="{00000000-0005-0000-0000-000091390000}"/>
    <cellStyle name="Comma 36" xfId="14744" xr:uid="{00000000-0005-0000-0000-000092390000}"/>
    <cellStyle name="Comma 37 2" xfId="14745" xr:uid="{00000000-0005-0000-0000-000093390000}"/>
    <cellStyle name="Comma 37 3" xfId="14746" xr:uid="{00000000-0005-0000-0000-000094390000}"/>
    <cellStyle name="Comma 37 4" xfId="14747" xr:uid="{00000000-0005-0000-0000-000095390000}"/>
    <cellStyle name="Comma 37 5" xfId="14748" xr:uid="{00000000-0005-0000-0000-000096390000}"/>
    <cellStyle name="Comma 37 6" xfId="14749" xr:uid="{00000000-0005-0000-0000-000097390000}"/>
    <cellStyle name="Comma 38 2" xfId="14750" xr:uid="{00000000-0005-0000-0000-000098390000}"/>
    <cellStyle name="Comma 38 2 10" xfId="14751" xr:uid="{00000000-0005-0000-0000-000099390000}"/>
    <cellStyle name="Comma 38 2 11" xfId="14752" xr:uid="{00000000-0005-0000-0000-00009A390000}"/>
    <cellStyle name="Comma 38 2 12" xfId="14753" xr:uid="{00000000-0005-0000-0000-00009B390000}"/>
    <cellStyle name="Comma 38 2 2" xfId="14754" xr:uid="{00000000-0005-0000-0000-00009C390000}"/>
    <cellStyle name="Comma 38 2 3" xfId="14755" xr:uid="{00000000-0005-0000-0000-00009D390000}"/>
    <cellStyle name="Comma 38 2 4" xfId="14756" xr:uid="{00000000-0005-0000-0000-00009E390000}"/>
    <cellStyle name="Comma 38 2 5" xfId="14757" xr:uid="{00000000-0005-0000-0000-00009F390000}"/>
    <cellStyle name="Comma 38 2 6" xfId="14758" xr:uid="{00000000-0005-0000-0000-0000A0390000}"/>
    <cellStyle name="Comma 38 2 7" xfId="14759" xr:uid="{00000000-0005-0000-0000-0000A1390000}"/>
    <cellStyle name="Comma 38 2 8" xfId="14760" xr:uid="{00000000-0005-0000-0000-0000A2390000}"/>
    <cellStyle name="Comma 38 2 9" xfId="14761" xr:uid="{00000000-0005-0000-0000-0000A3390000}"/>
    <cellStyle name="Comma 39 2" xfId="14762" xr:uid="{00000000-0005-0000-0000-0000A4390000}"/>
    <cellStyle name="Comma 39 2 10" xfId="14763" xr:uid="{00000000-0005-0000-0000-0000A5390000}"/>
    <cellStyle name="Comma 39 2 11" xfId="14764" xr:uid="{00000000-0005-0000-0000-0000A6390000}"/>
    <cellStyle name="Comma 39 2 12" xfId="14765" xr:uid="{00000000-0005-0000-0000-0000A7390000}"/>
    <cellStyle name="Comma 39 2 2" xfId="14766" xr:uid="{00000000-0005-0000-0000-0000A8390000}"/>
    <cellStyle name="Comma 39 2 2 2" xfId="14767" xr:uid="{00000000-0005-0000-0000-0000A9390000}"/>
    <cellStyle name="Comma 39 2 2 3" xfId="14768" xr:uid="{00000000-0005-0000-0000-0000AA390000}"/>
    <cellStyle name="Comma 39 2 2 4" xfId="14769" xr:uid="{00000000-0005-0000-0000-0000AB390000}"/>
    <cellStyle name="Comma 39 2 2 5" xfId="14770" xr:uid="{00000000-0005-0000-0000-0000AC390000}"/>
    <cellStyle name="Comma 39 2 2 6" xfId="14771" xr:uid="{00000000-0005-0000-0000-0000AD390000}"/>
    <cellStyle name="Comma 39 2 3" xfId="14772" xr:uid="{00000000-0005-0000-0000-0000AE390000}"/>
    <cellStyle name="Comma 39 2 3 2" xfId="14773" xr:uid="{00000000-0005-0000-0000-0000AF390000}"/>
    <cellStyle name="Comma 39 2 3 3" xfId="14774" xr:uid="{00000000-0005-0000-0000-0000B0390000}"/>
    <cellStyle name="Comma 39 2 3 4" xfId="14775" xr:uid="{00000000-0005-0000-0000-0000B1390000}"/>
    <cellStyle name="Comma 39 2 3 5" xfId="14776" xr:uid="{00000000-0005-0000-0000-0000B2390000}"/>
    <cellStyle name="Comma 39 2 3 6" xfId="14777" xr:uid="{00000000-0005-0000-0000-0000B3390000}"/>
    <cellStyle name="Comma 39 2 4" xfId="14778" xr:uid="{00000000-0005-0000-0000-0000B4390000}"/>
    <cellStyle name="Comma 39 2 4 2" xfId="14779" xr:uid="{00000000-0005-0000-0000-0000B5390000}"/>
    <cellStyle name="Comma 39 2 4 3" xfId="14780" xr:uid="{00000000-0005-0000-0000-0000B6390000}"/>
    <cellStyle name="Comma 39 2 4 4" xfId="14781" xr:uid="{00000000-0005-0000-0000-0000B7390000}"/>
    <cellStyle name="Comma 39 2 4 5" xfId="14782" xr:uid="{00000000-0005-0000-0000-0000B8390000}"/>
    <cellStyle name="Comma 39 2 4 6" xfId="14783" xr:uid="{00000000-0005-0000-0000-0000B9390000}"/>
    <cellStyle name="Comma 39 2 5" xfId="14784" xr:uid="{00000000-0005-0000-0000-0000BA390000}"/>
    <cellStyle name="Comma 39 2 5 2" xfId="14785" xr:uid="{00000000-0005-0000-0000-0000BB390000}"/>
    <cellStyle name="Comma 39 2 5 3" xfId="14786" xr:uid="{00000000-0005-0000-0000-0000BC390000}"/>
    <cellStyle name="Comma 39 2 5 4" xfId="14787" xr:uid="{00000000-0005-0000-0000-0000BD390000}"/>
    <cellStyle name="Comma 39 2 5 5" xfId="14788" xr:uid="{00000000-0005-0000-0000-0000BE390000}"/>
    <cellStyle name="Comma 39 2 5 6" xfId="14789" xr:uid="{00000000-0005-0000-0000-0000BF390000}"/>
    <cellStyle name="Comma 39 2 6" xfId="14790" xr:uid="{00000000-0005-0000-0000-0000C0390000}"/>
    <cellStyle name="Comma 39 2 6 2" xfId="14791" xr:uid="{00000000-0005-0000-0000-0000C1390000}"/>
    <cellStyle name="Comma 39 2 6 3" xfId="14792" xr:uid="{00000000-0005-0000-0000-0000C2390000}"/>
    <cellStyle name="Comma 39 2 6 4" xfId="14793" xr:uid="{00000000-0005-0000-0000-0000C3390000}"/>
    <cellStyle name="Comma 39 2 6 5" xfId="14794" xr:uid="{00000000-0005-0000-0000-0000C4390000}"/>
    <cellStyle name="Comma 39 2 6 6" xfId="14795" xr:uid="{00000000-0005-0000-0000-0000C5390000}"/>
    <cellStyle name="Comma 39 2 7" xfId="14796" xr:uid="{00000000-0005-0000-0000-0000C6390000}"/>
    <cellStyle name="Comma 39 2 7 2" xfId="14797" xr:uid="{00000000-0005-0000-0000-0000C7390000}"/>
    <cellStyle name="Comma 39 2 7 3" xfId="14798" xr:uid="{00000000-0005-0000-0000-0000C8390000}"/>
    <cellStyle name="Comma 39 2 7 4" xfId="14799" xr:uid="{00000000-0005-0000-0000-0000C9390000}"/>
    <cellStyle name="Comma 39 2 7 5" xfId="14800" xr:uid="{00000000-0005-0000-0000-0000CA390000}"/>
    <cellStyle name="Comma 39 2 7 6" xfId="14801" xr:uid="{00000000-0005-0000-0000-0000CB390000}"/>
    <cellStyle name="Comma 39 2 8" xfId="14802" xr:uid="{00000000-0005-0000-0000-0000CC390000}"/>
    <cellStyle name="Comma 39 2 9" xfId="14803" xr:uid="{00000000-0005-0000-0000-0000CD390000}"/>
    <cellStyle name="Comma 4" xfId="14804" xr:uid="{00000000-0005-0000-0000-0000CE390000}"/>
    <cellStyle name="Comma 4 10" xfId="14805" xr:uid="{00000000-0005-0000-0000-0000CF390000}"/>
    <cellStyle name="Comma 4 11" xfId="14806" xr:uid="{00000000-0005-0000-0000-0000D0390000}"/>
    <cellStyle name="Comma 4 12" xfId="14807" xr:uid="{00000000-0005-0000-0000-0000D1390000}"/>
    <cellStyle name="Comma 4 2" xfId="14808" xr:uid="{00000000-0005-0000-0000-0000D2390000}"/>
    <cellStyle name="Comma 4 2 2" xfId="14809" xr:uid="{00000000-0005-0000-0000-0000D3390000}"/>
    <cellStyle name="Comma 4 2 2 2" xfId="14810" xr:uid="{00000000-0005-0000-0000-0000D4390000}"/>
    <cellStyle name="Comma 4 2 2 2 2" xfId="14811" xr:uid="{00000000-0005-0000-0000-0000D5390000}"/>
    <cellStyle name="Comma 4 2 2 2 2 2" xfId="14812" xr:uid="{00000000-0005-0000-0000-0000D6390000}"/>
    <cellStyle name="Comma 4 2 2 2 3" xfId="14813" xr:uid="{00000000-0005-0000-0000-0000D7390000}"/>
    <cellStyle name="Comma 4 2 2 2 3 2" xfId="14814" xr:uid="{00000000-0005-0000-0000-0000D8390000}"/>
    <cellStyle name="Comma 4 2 2 2 4" xfId="14815" xr:uid="{00000000-0005-0000-0000-0000D9390000}"/>
    <cellStyle name="Comma 4 2 2 3" xfId="14816" xr:uid="{00000000-0005-0000-0000-0000DA390000}"/>
    <cellStyle name="Comma 4 2 2 3 2" xfId="14817" xr:uid="{00000000-0005-0000-0000-0000DB390000}"/>
    <cellStyle name="Comma 4 2 2 4" xfId="14818" xr:uid="{00000000-0005-0000-0000-0000DC390000}"/>
    <cellStyle name="Comma 4 2 2 4 2" xfId="14819" xr:uid="{00000000-0005-0000-0000-0000DD390000}"/>
    <cellStyle name="Comma 4 2 2 5" xfId="14820" xr:uid="{00000000-0005-0000-0000-0000DE390000}"/>
    <cellStyle name="Comma 4 2 3" xfId="14821" xr:uid="{00000000-0005-0000-0000-0000DF390000}"/>
    <cellStyle name="Comma 4 2 3 2" xfId="14822" xr:uid="{00000000-0005-0000-0000-0000E0390000}"/>
    <cellStyle name="Comma 4 2 3 2 2" xfId="14823" xr:uid="{00000000-0005-0000-0000-0000E1390000}"/>
    <cellStyle name="Comma 4 2 3 3" xfId="14824" xr:uid="{00000000-0005-0000-0000-0000E2390000}"/>
    <cellStyle name="Comma 4 2 3 3 2" xfId="14825" xr:uid="{00000000-0005-0000-0000-0000E3390000}"/>
    <cellStyle name="Comma 4 2 3 4" xfId="14826" xr:uid="{00000000-0005-0000-0000-0000E4390000}"/>
    <cellStyle name="Comma 4 2 4" xfId="14827" xr:uid="{00000000-0005-0000-0000-0000E5390000}"/>
    <cellStyle name="Comma 4 2 4 2" xfId="14828" xr:uid="{00000000-0005-0000-0000-0000E6390000}"/>
    <cellStyle name="Comma 4 2 5" xfId="14829" xr:uid="{00000000-0005-0000-0000-0000E7390000}"/>
    <cellStyle name="Comma 4 2 5 2" xfId="14830" xr:uid="{00000000-0005-0000-0000-0000E8390000}"/>
    <cellStyle name="Comma 4 2 6" xfId="14831" xr:uid="{00000000-0005-0000-0000-0000E9390000}"/>
    <cellStyle name="Comma 4 3" xfId="14832" xr:uid="{00000000-0005-0000-0000-0000EA390000}"/>
    <cellStyle name="Comma 4 3 2" xfId="14833" xr:uid="{00000000-0005-0000-0000-0000EB390000}"/>
    <cellStyle name="Comma 4 3 2 2" xfId="14834" xr:uid="{00000000-0005-0000-0000-0000EC390000}"/>
    <cellStyle name="Comma 4 3 2 2 2" xfId="14835" xr:uid="{00000000-0005-0000-0000-0000ED390000}"/>
    <cellStyle name="Comma 4 3 2 2 2 2" xfId="14836" xr:uid="{00000000-0005-0000-0000-0000EE390000}"/>
    <cellStyle name="Comma 4 3 2 2 3" xfId="14837" xr:uid="{00000000-0005-0000-0000-0000EF390000}"/>
    <cellStyle name="Comma 4 3 2 2 3 2" xfId="14838" xr:uid="{00000000-0005-0000-0000-0000F0390000}"/>
    <cellStyle name="Comma 4 3 2 2 4" xfId="14839" xr:uid="{00000000-0005-0000-0000-0000F1390000}"/>
    <cellStyle name="Comma 4 3 2 3" xfId="14840" xr:uid="{00000000-0005-0000-0000-0000F2390000}"/>
    <cellStyle name="Comma 4 3 2 3 2" xfId="14841" xr:uid="{00000000-0005-0000-0000-0000F3390000}"/>
    <cellStyle name="Comma 4 3 2 4" xfId="14842" xr:uid="{00000000-0005-0000-0000-0000F4390000}"/>
    <cellStyle name="Comma 4 3 2 4 2" xfId="14843" xr:uid="{00000000-0005-0000-0000-0000F5390000}"/>
    <cellStyle name="Comma 4 3 2 5" xfId="14844" xr:uid="{00000000-0005-0000-0000-0000F6390000}"/>
    <cellStyle name="Comma 4 3 3" xfId="14845" xr:uid="{00000000-0005-0000-0000-0000F7390000}"/>
    <cellStyle name="Comma 4 3 3 2" xfId="14846" xr:uid="{00000000-0005-0000-0000-0000F8390000}"/>
    <cellStyle name="Comma 4 3 3 2 2" xfId="14847" xr:uid="{00000000-0005-0000-0000-0000F9390000}"/>
    <cellStyle name="Comma 4 3 3 3" xfId="14848" xr:uid="{00000000-0005-0000-0000-0000FA390000}"/>
    <cellStyle name="Comma 4 3 3 3 2" xfId="14849" xr:uid="{00000000-0005-0000-0000-0000FB390000}"/>
    <cellStyle name="Comma 4 3 3 4" xfId="14850" xr:uid="{00000000-0005-0000-0000-0000FC390000}"/>
    <cellStyle name="Comma 4 3 4" xfId="14851" xr:uid="{00000000-0005-0000-0000-0000FD390000}"/>
    <cellStyle name="Comma 4 3 4 2" xfId="14852" xr:uid="{00000000-0005-0000-0000-0000FE390000}"/>
    <cellStyle name="Comma 4 3 5" xfId="14853" xr:uid="{00000000-0005-0000-0000-0000FF390000}"/>
    <cellStyle name="Comma 4 3 5 2" xfId="14854" xr:uid="{00000000-0005-0000-0000-0000003A0000}"/>
    <cellStyle name="Comma 4 3 6" xfId="14855" xr:uid="{00000000-0005-0000-0000-0000013A0000}"/>
    <cellStyle name="Comma 4 4" xfId="14856" xr:uid="{00000000-0005-0000-0000-0000023A0000}"/>
    <cellStyle name="Comma 4 4 2" xfId="14857" xr:uid="{00000000-0005-0000-0000-0000033A0000}"/>
    <cellStyle name="Comma 4 4 2 2" xfId="14858" xr:uid="{00000000-0005-0000-0000-0000043A0000}"/>
    <cellStyle name="Comma 4 4 2 2 2" xfId="14859" xr:uid="{00000000-0005-0000-0000-0000053A0000}"/>
    <cellStyle name="Comma 4 4 2 2 2 2" xfId="14860" xr:uid="{00000000-0005-0000-0000-0000063A0000}"/>
    <cellStyle name="Comma 4 4 2 2 3" xfId="14861" xr:uid="{00000000-0005-0000-0000-0000073A0000}"/>
    <cellStyle name="Comma 4 4 2 2 3 2" xfId="14862" xr:uid="{00000000-0005-0000-0000-0000083A0000}"/>
    <cellStyle name="Comma 4 4 2 2 4" xfId="14863" xr:uid="{00000000-0005-0000-0000-0000093A0000}"/>
    <cellStyle name="Comma 4 4 2 3" xfId="14864" xr:uid="{00000000-0005-0000-0000-00000A3A0000}"/>
    <cellStyle name="Comma 4 4 2 3 2" xfId="14865" xr:uid="{00000000-0005-0000-0000-00000B3A0000}"/>
    <cellStyle name="Comma 4 4 2 4" xfId="14866" xr:uid="{00000000-0005-0000-0000-00000C3A0000}"/>
    <cellStyle name="Comma 4 4 2 4 2" xfId="14867" xr:uid="{00000000-0005-0000-0000-00000D3A0000}"/>
    <cellStyle name="Comma 4 4 2 5" xfId="14868" xr:uid="{00000000-0005-0000-0000-00000E3A0000}"/>
    <cellStyle name="Comma 4 4 3" xfId="14869" xr:uid="{00000000-0005-0000-0000-00000F3A0000}"/>
    <cellStyle name="Comma 4 4 3 2" xfId="14870" xr:uid="{00000000-0005-0000-0000-0000103A0000}"/>
    <cellStyle name="Comma 4 4 3 2 2" xfId="14871" xr:uid="{00000000-0005-0000-0000-0000113A0000}"/>
    <cellStyle name="Comma 4 4 3 3" xfId="14872" xr:uid="{00000000-0005-0000-0000-0000123A0000}"/>
    <cellStyle name="Comma 4 4 3 3 2" xfId="14873" xr:uid="{00000000-0005-0000-0000-0000133A0000}"/>
    <cellStyle name="Comma 4 4 3 4" xfId="14874" xr:uid="{00000000-0005-0000-0000-0000143A0000}"/>
    <cellStyle name="Comma 4 4 4" xfId="14875" xr:uid="{00000000-0005-0000-0000-0000153A0000}"/>
    <cellStyle name="Comma 4 4 4 2" xfId="14876" xr:uid="{00000000-0005-0000-0000-0000163A0000}"/>
    <cellStyle name="Comma 4 4 5" xfId="14877" xr:uid="{00000000-0005-0000-0000-0000173A0000}"/>
    <cellStyle name="Comma 4 4 5 2" xfId="14878" xr:uid="{00000000-0005-0000-0000-0000183A0000}"/>
    <cellStyle name="Comma 4 4 6" xfId="14879" xr:uid="{00000000-0005-0000-0000-0000193A0000}"/>
    <cellStyle name="Comma 4 5" xfId="14880" xr:uid="{00000000-0005-0000-0000-00001A3A0000}"/>
    <cellStyle name="Comma 4 5 2" xfId="14881" xr:uid="{00000000-0005-0000-0000-00001B3A0000}"/>
    <cellStyle name="Comma 4 5 2 2" xfId="14882" xr:uid="{00000000-0005-0000-0000-00001C3A0000}"/>
    <cellStyle name="Comma 4 5 2 2 2" xfId="14883" xr:uid="{00000000-0005-0000-0000-00001D3A0000}"/>
    <cellStyle name="Comma 4 5 2 3" xfId="14884" xr:uid="{00000000-0005-0000-0000-00001E3A0000}"/>
    <cellStyle name="Comma 4 5 2 3 2" xfId="14885" xr:uid="{00000000-0005-0000-0000-00001F3A0000}"/>
    <cellStyle name="Comma 4 5 2 4" xfId="14886" xr:uid="{00000000-0005-0000-0000-0000203A0000}"/>
    <cellStyle name="Comma 4 5 3" xfId="14887" xr:uid="{00000000-0005-0000-0000-0000213A0000}"/>
    <cellStyle name="Comma 4 5 3 2" xfId="14888" xr:uid="{00000000-0005-0000-0000-0000223A0000}"/>
    <cellStyle name="Comma 4 5 4" xfId="14889" xr:uid="{00000000-0005-0000-0000-0000233A0000}"/>
    <cellStyle name="Comma 4 5 4 2" xfId="14890" xr:uid="{00000000-0005-0000-0000-0000243A0000}"/>
    <cellStyle name="Comma 4 5 5" xfId="14891" xr:uid="{00000000-0005-0000-0000-0000253A0000}"/>
    <cellStyle name="Comma 4 6" xfId="14892" xr:uid="{00000000-0005-0000-0000-0000263A0000}"/>
    <cellStyle name="Comma 4 6 2" xfId="14893" xr:uid="{00000000-0005-0000-0000-0000273A0000}"/>
    <cellStyle name="Comma 4 6 2 2" xfId="14894" xr:uid="{00000000-0005-0000-0000-0000283A0000}"/>
    <cellStyle name="Comma 4 6 3" xfId="14895" xr:uid="{00000000-0005-0000-0000-0000293A0000}"/>
    <cellStyle name="Comma 4 6 3 2" xfId="14896" xr:uid="{00000000-0005-0000-0000-00002A3A0000}"/>
    <cellStyle name="Comma 4 6 4" xfId="14897" xr:uid="{00000000-0005-0000-0000-00002B3A0000}"/>
    <cellStyle name="Comma 4 7" xfId="14898" xr:uid="{00000000-0005-0000-0000-00002C3A0000}"/>
    <cellStyle name="Comma 4 7 2" xfId="14899" xr:uid="{00000000-0005-0000-0000-00002D3A0000}"/>
    <cellStyle name="Comma 4 8" xfId="14900" xr:uid="{00000000-0005-0000-0000-00002E3A0000}"/>
    <cellStyle name="Comma 4 8 2" xfId="14901" xr:uid="{00000000-0005-0000-0000-00002F3A0000}"/>
    <cellStyle name="Comma 4 9" xfId="14902" xr:uid="{00000000-0005-0000-0000-0000303A0000}"/>
    <cellStyle name="Comma 5" xfId="14903" xr:uid="{00000000-0005-0000-0000-0000313A0000}"/>
    <cellStyle name="Comma 5 2" xfId="14904" xr:uid="{00000000-0005-0000-0000-0000323A0000}"/>
    <cellStyle name="Comma 6" xfId="14905" xr:uid="{00000000-0005-0000-0000-0000333A0000}"/>
    <cellStyle name="Comma 6 10" xfId="14906" xr:uid="{00000000-0005-0000-0000-0000343A0000}"/>
    <cellStyle name="Comma 6 11" xfId="14907" xr:uid="{00000000-0005-0000-0000-0000353A0000}"/>
    <cellStyle name="Comma 6 12" xfId="14908" xr:uid="{00000000-0005-0000-0000-0000363A0000}"/>
    <cellStyle name="Comma 6 13" xfId="14909" xr:uid="{00000000-0005-0000-0000-0000373A0000}"/>
    <cellStyle name="Comma 6 14" xfId="14910" xr:uid="{00000000-0005-0000-0000-0000383A0000}"/>
    <cellStyle name="Comma 6 2" xfId="14911" xr:uid="{00000000-0005-0000-0000-0000393A0000}"/>
    <cellStyle name="Comma 6 3" xfId="14912" xr:uid="{00000000-0005-0000-0000-00003A3A0000}"/>
    <cellStyle name="Comma 6 4" xfId="14913" xr:uid="{00000000-0005-0000-0000-00003B3A0000}"/>
    <cellStyle name="Comma 6 5" xfId="14914" xr:uid="{00000000-0005-0000-0000-00003C3A0000}"/>
    <cellStyle name="Comma 6 6" xfId="14915" xr:uid="{00000000-0005-0000-0000-00003D3A0000}"/>
    <cellStyle name="Comma 6 7" xfId="14916" xr:uid="{00000000-0005-0000-0000-00003E3A0000}"/>
    <cellStyle name="Comma 6 8" xfId="14917" xr:uid="{00000000-0005-0000-0000-00003F3A0000}"/>
    <cellStyle name="Comma 6 9" xfId="14918" xr:uid="{00000000-0005-0000-0000-0000403A0000}"/>
    <cellStyle name="Comma 7" xfId="14919" xr:uid="{00000000-0005-0000-0000-0000413A0000}"/>
    <cellStyle name="Comma 7 2" xfId="14920" xr:uid="{00000000-0005-0000-0000-0000423A0000}"/>
    <cellStyle name="Comma 8" xfId="14921" xr:uid="{00000000-0005-0000-0000-0000433A0000}"/>
    <cellStyle name="Comma 8 2" xfId="14922" xr:uid="{00000000-0005-0000-0000-0000443A0000}"/>
    <cellStyle name="Comma 8 2 2" xfId="14923" xr:uid="{00000000-0005-0000-0000-0000453A0000}"/>
    <cellStyle name="Comma 9" xfId="14924" xr:uid="{00000000-0005-0000-0000-0000463A0000}"/>
    <cellStyle name="Comma 9 10" xfId="14925" xr:uid="{00000000-0005-0000-0000-0000473A0000}"/>
    <cellStyle name="Comma 9 11" xfId="14926" xr:uid="{00000000-0005-0000-0000-0000483A0000}"/>
    <cellStyle name="Comma 9 12" xfId="14927" xr:uid="{00000000-0005-0000-0000-0000493A0000}"/>
    <cellStyle name="Comma 9 13" xfId="14928" xr:uid="{00000000-0005-0000-0000-00004A3A0000}"/>
    <cellStyle name="Comma 9 14" xfId="14929" xr:uid="{00000000-0005-0000-0000-00004B3A0000}"/>
    <cellStyle name="Comma 9 15" xfId="14930" xr:uid="{00000000-0005-0000-0000-00004C3A0000}"/>
    <cellStyle name="Comma 9 16" xfId="14931" xr:uid="{00000000-0005-0000-0000-00004D3A0000}"/>
    <cellStyle name="Comma 9 2" xfId="14932" xr:uid="{00000000-0005-0000-0000-00004E3A0000}"/>
    <cellStyle name="Comma 9 3" xfId="14933" xr:uid="{00000000-0005-0000-0000-00004F3A0000}"/>
    <cellStyle name="Comma 9 4" xfId="14934" xr:uid="{00000000-0005-0000-0000-0000503A0000}"/>
    <cellStyle name="Comma 9 5" xfId="14935" xr:uid="{00000000-0005-0000-0000-0000513A0000}"/>
    <cellStyle name="Comma 9 6" xfId="14936" xr:uid="{00000000-0005-0000-0000-0000523A0000}"/>
    <cellStyle name="Comma 9 7" xfId="14937" xr:uid="{00000000-0005-0000-0000-0000533A0000}"/>
    <cellStyle name="Comma 9 8" xfId="14938" xr:uid="{00000000-0005-0000-0000-0000543A0000}"/>
    <cellStyle name="Comma 9 9" xfId="14939" xr:uid="{00000000-0005-0000-0000-0000553A0000}"/>
    <cellStyle name="Comma0" xfId="14940" xr:uid="{00000000-0005-0000-0000-0000563A0000}"/>
    <cellStyle name="Currency0" xfId="14941" xr:uid="{00000000-0005-0000-0000-0000573A0000}"/>
    <cellStyle name="DATE" xfId="14942" xr:uid="{00000000-0005-0000-0000-0000583A0000}"/>
    <cellStyle name="date1" xfId="14943" xr:uid="{00000000-0005-0000-0000-0000593A0000}"/>
    <cellStyle name="Description" xfId="14944" xr:uid="{00000000-0005-0000-0000-00005A3A0000}"/>
    <cellStyle name="DUA" xfId="14945" xr:uid="{00000000-0005-0000-0000-00005B3A0000}"/>
    <cellStyle name="Euro" xfId="14946" xr:uid="{00000000-0005-0000-0000-00005C3A0000}"/>
    <cellStyle name="Excel Built-in Comma" xfId="14947" xr:uid="{00000000-0005-0000-0000-00005D3A0000}"/>
    <cellStyle name="Excel Built-in Comma [0]" xfId="14948" xr:uid="{00000000-0005-0000-0000-00005E3A0000}"/>
    <cellStyle name="Excel Built-in Comma [0] 2" xfId="14949" xr:uid="{00000000-0005-0000-0000-00005F3A0000}"/>
    <cellStyle name="Excel Built-in Comma [0] 3" xfId="14950" xr:uid="{00000000-0005-0000-0000-0000603A0000}"/>
    <cellStyle name="Excel Built-in Comma [0] 4" xfId="14951" xr:uid="{00000000-0005-0000-0000-0000613A0000}"/>
    <cellStyle name="Excel Built-in Comma [0] 5" xfId="14952" xr:uid="{00000000-0005-0000-0000-0000623A0000}"/>
    <cellStyle name="Excel Built-in Comma 10" xfId="14953" xr:uid="{00000000-0005-0000-0000-0000633A0000}"/>
    <cellStyle name="Excel Built-in Comma 11" xfId="14954" xr:uid="{00000000-0005-0000-0000-0000643A0000}"/>
    <cellStyle name="Excel Built-in Comma 12" xfId="14955" xr:uid="{00000000-0005-0000-0000-0000653A0000}"/>
    <cellStyle name="Excel Built-in Comma 13" xfId="14956" xr:uid="{00000000-0005-0000-0000-0000663A0000}"/>
    <cellStyle name="Excel Built-in Comma 14" xfId="14957" xr:uid="{00000000-0005-0000-0000-0000673A0000}"/>
    <cellStyle name="Excel Built-in Comma 15" xfId="14958" xr:uid="{00000000-0005-0000-0000-0000683A0000}"/>
    <cellStyle name="Excel Built-in Comma 16" xfId="14959" xr:uid="{00000000-0005-0000-0000-0000693A0000}"/>
    <cellStyle name="Excel Built-in Comma 17" xfId="14960" xr:uid="{00000000-0005-0000-0000-00006A3A0000}"/>
    <cellStyle name="Excel Built-in Comma 18" xfId="14961" xr:uid="{00000000-0005-0000-0000-00006B3A0000}"/>
    <cellStyle name="Excel Built-in Comma 19" xfId="14962" xr:uid="{00000000-0005-0000-0000-00006C3A0000}"/>
    <cellStyle name="Excel Built-in Comma 2" xfId="14963" xr:uid="{00000000-0005-0000-0000-00006D3A0000}"/>
    <cellStyle name="Excel Built-in Comma 20" xfId="14964" xr:uid="{00000000-0005-0000-0000-00006E3A0000}"/>
    <cellStyle name="Excel Built-in Comma 21" xfId="14965" xr:uid="{00000000-0005-0000-0000-00006F3A0000}"/>
    <cellStyle name="Excel Built-in Comma 22" xfId="14966" xr:uid="{00000000-0005-0000-0000-0000703A0000}"/>
    <cellStyle name="Excel Built-in Comma 23" xfId="14967" xr:uid="{00000000-0005-0000-0000-0000713A0000}"/>
    <cellStyle name="Excel Built-in Comma 24" xfId="14968" xr:uid="{00000000-0005-0000-0000-0000723A0000}"/>
    <cellStyle name="Excel Built-in Comma 25" xfId="14969" xr:uid="{00000000-0005-0000-0000-0000733A0000}"/>
    <cellStyle name="Excel Built-in Comma 3" xfId="14970" xr:uid="{00000000-0005-0000-0000-0000743A0000}"/>
    <cellStyle name="Excel Built-in Comma 4" xfId="14971" xr:uid="{00000000-0005-0000-0000-0000753A0000}"/>
    <cellStyle name="Excel Built-in Comma 5" xfId="14972" xr:uid="{00000000-0005-0000-0000-0000763A0000}"/>
    <cellStyle name="Excel Built-in Comma 6" xfId="14973" xr:uid="{00000000-0005-0000-0000-0000773A0000}"/>
    <cellStyle name="Excel Built-in Comma 7" xfId="14974" xr:uid="{00000000-0005-0000-0000-0000783A0000}"/>
    <cellStyle name="Excel Built-in Comma 8" xfId="14975" xr:uid="{00000000-0005-0000-0000-0000793A0000}"/>
    <cellStyle name="Excel Built-in Comma 9" xfId="14976" xr:uid="{00000000-0005-0000-0000-00007A3A0000}"/>
    <cellStyle name="Excel Built-in Normal" xfId="14977" xr:uid="{00000000-0005-0000-0000-00007B3A0000}"/>
    <cellStyle name="Explanatory Text 2" xfId="14978" xr:uid="{00000000-0005-0000-0000-00007C3A0000}"/>
    <cellStyle name="Fixed" xfId="14979" xr:uid="{00000000-0005-0000-0000-00007D3A0000}"/>
    <cellStyle name="Good 2" xfId="14980" xr:uid="{00000000-0005-0000-0000-00007E3A0000}"/>
    <cellStyle name="Grey" xfId="14981" xr:uid="{00000000-0005-0000-0000-00007F3A0000}"/>
    <cellStyle name="GTT%" xfId="14982" xr:uid="{00000000-0005-0000-0000-0000803A0000}"/>
    <cellStyle name="headerStyle" xfId="14983" xr:uid="{00000000-0005-0000-0000-0000813A0000}"/>
    <cellStyle name="Heading 1 2" xfId="14984" xr:uid="{00000000-0005-0000-0000-0000823A0000}"/>
    <cellStyle name="Heading 2 2" xfId="14985" xr:uid="{00000000-0005-0000-0000-0000833A0000}"/>
    <cellStyle name="Heading 3 2" xfId="14986" xr:uid="{00000000-0005-0000-0000-0000843A0000}"/>
    <cellStyle name="Heading 4 2" xfId="14987" xr:uid="{00000000-0005-0000-0000-0000853A0000}"/>
    <cellStyle name="Hyperlink 2" xfId="14988" xr:uid="{00000000-0005-0000-0000-0000863A0000}"/>
    <cellStyle name="Input [yellow]" xfId="14989" xr:uid="{00000000-0005-0000-0000-0000873A0000}"/>
    <cellStyle name="Input [yellow] 2" xfId="14990" xr:uid="{00000000-0005-0000-0000-0000883A0000}"/>
    <cellStyle name="Input 2" xfId="14991" xr:uid="{00000000-0005-0000-0000-0000893A0000}"/>
    <cellStyle name="kop" xfId="14992" xr:uid="{00000000-0005-0000-0000-00008A3A0000}"/>
    <cellStyle name="Linked Cell 2" xfId="14993" xr:uid="{00000000-0005-0000-0000-00008B3A0000}"/>
    <cellStyle name="m" xfId="14994" xr:uid="{00000000-0005-0000-0000-00008C3A0000}"/>
    <cellStyle name="m_Boq" xfId="14995" xr:uid="{00000000-0005-0000-0000-00008D3A0000}"/>
    <cellStyle name="m_BPP PROY MUARA" xfId="14996" xr:uid="{00000000-0005-0000-0000-00008E3A0000}"/>
    <cellStyle name="m_BPP PROY MUARA BARU R" xfId="14997" xr:uid="{00000000-0005-0000-0000-00008F3A0000}"/>
    <cellStyle name="m_BTL_Salemba_18_nop 2005  basement for prelim (version 2)" xfId="14998" xr:uid="{00000000-0005-0000-0000-0000903A0000}"/>
    <cellStyle name="m_BTL_standar" xfId="14999" xr:uid="{00000000-0005-0000-0000-0000913A0000}"/>
    <cellStyle name="m_BTL-thesouthKLARIFIKASI1" xfId="15000" xr:uid="{00000000-0005-0000-0000-0000923A0000}"/>
    <cellStyle name="m_CASH FLOW" xfId="15001" xr:uid="{00000000-0005-0000-0000-0000933A0000}"/>
    <cellStyle name="m_Copy of REALISASI DAN PROYEKSI  2009" xfId="15002" xr:uid="{00000000-0005-0000-0000-0000943A0000}"/>
    <cellStyle name="m_EBPP ADD II ALT1" xfId="15003" xr:uid="{00000000-0005-0000-0000-0000953A0000}"/>
    <cellStyle name="m_ebpp_holdpoint_30% nk awl-6,7+batu pelkin" xfId="15004" xr:uid="{00000000-0005-0000-0000-0000963A0000}"/>
    <cellStyle name="m_ebpp_maret_10" xfId="15005" xr:uid="{00000000-0005-0000-0000-0000973A0000}"/>
    <cellStyle name="m_FINALISASI MARUDA" xfId="15006" xr:uid="{00000000-0005-0000-0000-0000983A0000}"/>
    <cellStyle name="m_Finalisasi PGC2" xfId="15007" xr:uid="{00000000-0005-0000-0000-0000993A0000}"/>
    <cellStyle name="m_FORM-KEWAJIBAN(COD)" xfId="15008" xr:uid="{00000000-0005-0000-0000-00009A3A0000}"/>
    <cellStyle name="m_Monitoring Biaya laen-laen" xfId="15009" xr:uid="{00000000-0005-0000-0000-00009B3A0000}"/>
    <cellStyle name="m_Monitoring Odong2" xfId="15010" xr:uid="{00000000-0005-0000-0000-00009C3A0000}"/>
    <cellStyle name="m_PRES DKP" xfId="15011" xr:uid="{00000000-0005-0000-0000-00009D3A0000}"/>
    <cellStyle name="m_PROYEKSI TH 10" xfId="15012" xr:uid="{00000000-0005-0000-0000-00009E3A0000}"/>
    <cellStyle name="m_RAPT-RAPK" xfId="15013" xr:uid="{00000000-0005-0000-0000-00009F3A0000}"/>
    <cellStyle name="m_REAL AND PROYEKSI ADD 2" xfId="15014" xr:uid="{00000000-0005-0000-0000-0000A03A0000}"/>
    <cellStyle name="m_rekap_berkas" xfId="15015" xr:uid="{00000000-0005-0000-0000-0000A13A0000}"/>
    <cellStyle name="m_RESULT of ADD II VO3_R3.1_sni" xfId="15016" xr:uid="{00000000-0005-0000-0000-0000A23A0000}"/>
    <cellStyle name="m_Retensi Quaywall_ADD2_100% EXC CCO" xfId="15017" xr:uid="{00000000-0005-0000-0000-0000A33A0000}"/>
    <cellStyle name="Neutral 2" xfId="15018" xr:uid="{00000000-0005-0000-0000-0000A43A0000}"/>
    <cellStyle name="no dec" xfId="15019" xr:uid="{00000000-0005-0000-0000-0000A53A0000}"/>
    <cellStyle name="Normal" xfId="0" builtinId="0"/>
    <cellStyle name="Normal - Style1" xfId="15020" xr:uid="{00000000-0005-0000-0000-0000A73A0000}"/>
    <cellStyle name="Normal 10" xfId="15021" xr:uid="{00000000-0005-0000-0000-0000A83A0000}"/>
    <cellStyle name="Normal 10 10" xfId="15022" xr:uid="{00000000-0005-0000-0000-0000A93A0000}"/>
    <cellStyle name="Normal 10 10 2" xfId="15023" xr:uid="{00000000-0005-0000-0000-0000AA3A0000}"/>
    <cellStyle name="Normal 10 10 2 2" xfId="15024" xr:uid="{00000000-0005-0000-0000-0000AB3A0000}"/>
    <cellStyle name="Normal 10 10 2 2 2" xfId="15025" xr:uid="{00000000-0005-0000-0000-0000AC3A0000}"/>
    <cellStyle name="Normal 10 10 2 2 2 2" xfId="15026" xr:uid="{00000000-0005-0000-0000-0000AD3A0000}"/>
    <cellStyle name="Normal 10 10 2 2 2 2 2" xfId="15027" xr:uid="{00000000-0005-0000-0000-0000AE3A0000}"/>
    <cellStyle name="Normal 10 10 2 2 2 3" xfId="15028" xr:uid="{00000000-0005-0000-0000-0000AF3A0000}"/>
    <cellStyle name="Normal 10 10 2 2 2 3 2" xfId="15029" xr:uid="{00000000-0005-0000-0000-0000B03A0000}"/>
    <cellStyle name="Normal 10 10 2 2 2 4" xfId="15030" xr:uid="{00000000-0005-0000-0000-0000B13A0000}"/>
    <cellStyle name="Normal 10 10 2 2 3" xfId="15031" xr:uid="{00000000-0005-0000-0000-0000B23A0000}"/>
    <cellStyle name="Normal 10 10 2 2 3 2" xfId="15032" xr:uid="{00000000-0005-0000-0000-0000B33A0000}"/>
    <cellStyle name="Normal 10 10 2 2 4" xfId="15033" xr:uid="{00000000-0005-0000-0000-0000B43A0000}"/>
    <cellStyle name="Normal 10 10 2 2 4 2" xfId="15034" xr:uid="{00000000-0005-0000-0000-0000B53A0000}"/>
    <cellStyle name="Normal 10 10 2 2 5" xfId="15035" xr:uid="{00000000-0005-0000-0000-0000B63A0000}"/>
    <cellStyle name="Normal 10 10 2 3" xfId="15036" xr:uid="{00000000-0005-0000-0000-0000B73A0000}"/>
    <cellStyle name="Normal 10 10 2 3 2" xfId="15037" xr:uid="{00000000-0005-0000-0000-0000B83A0000}"/>
    <cellStyle name="Normal 10 10 2 3 2 2" xfId="15038" xr:uid="{00000000-0005-0000-0000-0000B93A0000}"/>
    <cellStyle name="Normal 10 10 2 3 3" xfId="15039" xr:uid="{00000000-0005-0000-0000-0000BA3A0000}"/>
    <cellStyle name="Normal 10 10 2 3 3 2" xfId="15040" xr:uid="{00000000-0005-0000-0000-0000BB3A0000}"/>
    <cellStyle name="Normal 10 10 2 3 4" xfId="15041" xr:uid="{00000000-0005-0000-0000-0000BC3A0000}"/>
    <cellStyle name="Normal 10 10 2 4" xfId="15042" xr:uid="{00000000-0005-0000-0000-0000BD3A0000}"/>
    <cellStyle name="Normal 10 10 2 4 2" xfId="15043" xr:uid="{00000000-0005-0000-0000-0000BE3A0000}"/>
    <cellStyle name="Normal 10 10 2 5" xfId="15044" xr:uid="{00000000-0005-0000-0000-0000BF3A0000}"/>
    <cellStyle name="Normal 10 10 2 5 2" xfId="15045" xr:uid="{00000000-0005-0000-0000-0000C03A0000}"/>
    <cellStyle name="Normal 10 10 2 6" xfId="15046" xr:uid="{00000000-0005-0000-0000-0000C13A0000}"/>
    <cellStyle name="Normal 10 10 3" xfId="15047" xr:uid="{00000000-0005-0000-0000-0000C23A0000}"/>
    <cellStyle name="Normal 10 10 3 2" xfId="15048" xr:uid="{00000000-0005-0000-0000-0000C33A0000}"/>
    <cellStyle name="Normal 10 10 3 2 2" xfId="15049" xr:uid="{00000000-0005-0000-0000-0000C43A0000}"/>
    <cellStyle name="Normal 10 10 3 2 2 2" xfId="15050" xr:uid="{00000000-0005-0000-0000-0000C53A0000}"/>
    <cellStyle name="Normal 10 10 3 2 2 2 2" xfId="15051" xr:uid="{00000000-0005-0000-0000-0000C63A0000}"/>
    <cellStyle name="Normal 10 10 3 2 2 3" xfId="15052" xr:uid="{00000000-0005-0000-0000-0000C73A0000}"/>
    <cellStyle name="Normal 10 10 3 2 2 3 2" xfId="15053" xr:uid="{00000000-0005-0000-0000-0000C83A0000}"/>
    <cellStyle name="Normal 10 10 3 2 2 4" xfId="15054" xr:uid="{00000000-0005-0000-0000-0000C93A0000}"/>
    <cellStyle name="Normal 10 10 3 2 3" xfId="15055" xr:uid="{00000000-0005-0000-0000-0000CA3A0000}"/>
    <cellStyle name="Normal 10 10 3 2 3 2" xfId="15056" xr:uid="{00000000-0005-0000-0000-0000CB3A0000}"/>
    <cellStyle name="Normal 10 10 3 2 4" xfId="15057" xr:uid="{00000000-0005-0000-0000-0000CC3A0000}"/>
    <cellStyle name="Normal 10 10 3 2 4 2" xfId="15058" xr:uid="{00000000-0005-0000-0000-0000CD3A0000}"/>
    <cellStyle name="Normal 10 10 3 2 5" xfId="15059" xr:uid="{00000000-0005-0000-0000-0000CE3A0000}"/>
    <cellStyle name="Normal 10 10 3 3" xfId="15060" xr:uid="{00000000-0005-0000-0000-0000CF3A0000}"/>
    <cellStyle name="Normal 10 10 3 3 2" xfId="15061" xr:uid="{00000000-0005-0000-0000-0000D03A0000}"/>
    <cellStyle name="Normal 10 10 3 3 2 2" xfId="15062" xr:uid="{00000000-0005-0000-0000-0000D13A0000}"/>
    <cellStyle name="Normal 10 10 3 3 3" xfId="15063" xr:uid="{00000000-0005-0000-0000-0000D23A0000}"/>
    <cellStyle name="Normal 10 10 3 3 3 2" xfId="15064" xr:uid="{00000000-0005-0000-0000-0000D33A0000}"/>
    <cellStyle name="Normal 10 10 3 3 4" xfId="15065" xr:uid="{00000000-0005-0000-0000-0000D43A0000}"/>
    <cellStyle name="Normal 10 10 3 4" xfId="15066" xr:uid="{00000000-0005-0000-0000-0000D53A0000}"/>
    <cellStyle name="Normal 10 10 3 4 2" xfId="15067" xr:uid="{00000000-0005-0000-0000-0000D63A0000}"/>
    <cellStyle name="Normal 10 10 3 5" xfId="15068" xr:uid="{00000000-0005-0000-0000-0000D73A0000}"/>
    <cellStyle name="Normal 10 10 3 5 2" xfId="15069" xr:uid="{00000000-0005-0000-0000-0000D83A0000}"/>
    <cellStyle name="Normal 10 10 3 6" xfId="15070" xr:uid="{00000000-0005-0000-0000-0000D93A0000}"/>
    <cellStyle name="Normal 10 10 4" xfId="15071" xr:uid="{00000000-0005-0000-0000-0000DA3A0000}"/>
    <cellStyle name="Normal 10 10 4 2" xfId="15072" xr:uid="{00000000-0005-0000-0000-0000DB3A0000}"/>
    <cellStyle name="Normal 10 10 4 2 2" xfId="15073" xr:uid="{00000000-0005-0000-0000-0000DC3A0000}"/>
    <cellStyle name="Normal 10 10 4 2 2 2" xfId="15074" xr:uid="{00000000-0005-0000-0000-0000DD3A0000}"/>
    <cellStyle name="Normal 10 10 4 2 2 2 2" xfId="15075" xr:uid="{00000000-0005-0000-0000-0000DE3A0000}"/>
    <cellStyle name="Normal 10 10 4 2 2 3" xfId="15076" xr:uid="{00000000-0005-0000-0000-0000DF3A0000}"/>
    <cellStyle name="Normal 10 10 4 2 2 3 2" xfId="15077" xr:uid="{00000000-0005-0000-0000-0000E03A0000}"/>
    <cellStyle name="Normal 10 10 4 2 2 4" xfId="15078" xr:uid="{00000000-0005-0000-0000-0000E13A0000}"/>
    <cellStyle name="Normal 10 10 4 2 3" xfId="15079" xr:uid="{00000000-0005-0000-0000-0000E23A0000}"/>
    <cellStyle name="Normal 10 10 4 2 3 2" xfId="15080" xr:uid="{00000000-0005-0000-0000-0000E33A0000}"/>
    <cellStyle name="Normal 10 10 4 2 4" xfId="15081" xr:uid="{00000000-0005-0000-0000-0000E43A0000}"/>
    <cellStyle name="Normal 10 10 4 2 4 2" xfId="15082" xr:uid="{00000000-0005-0000-0000-0000E53A0000}"/>
    <cellStyle name="Normal 10 10 4 2 5" xfId="15083" xr:uid="{00000000-0005-0000-0000-0000E63A0000}"/>
    <cellStyle name="Normal 10 10 4 3" xfId="15084" xr:uid="{00000000-0005-0000-0000-0000E73A0000}"/>
    <cellStyle name="Normal 10 10 4 3 2" xfId="15085" xr:uid="{00000000-0005-0000-0000-0000E83A0000}"/>
    <cellStyle name="Normal 10 10 4 3 2 2" xfId="15086" xr:uid="{00000000-0005-0000-0000-0000E93A0000}"/>
    <cellStyle name="Normal 10 10 4 3 3" xfId="15087" xr:uid="{00000000-0005-0000-0000-0000EA3A0000}"/>
    <cellStyle name="Normal 10 10 4 3 3 2" xfId="15088" xr:uid="{00000000-0005-0000-0000-0000EB3A0000}"/>
    <cellStyle name="Normal 10 10 4 3 4" xfId="15089" xr:uid="{00000000-0005-0000-0000-0000EC3A0000}"/>
    <cellStyle name="Normal 10 10 4 4" xfId="15090" xr:uid="{00000000-0005-0000-0000-0000ED3A0000}"/>
    <cellStyle name="Normal 10 10 4 4 2" xfId="15091" xr:uid="{00000000-0005-0000-0000-0000EE3A0000}"/>
    <cellStyle name="Normal 10 10 4 5" xfId="15092" xr:uid="{00000000-0005-0000-0000-0000EF3A0000}"/>
    <cellStyle name="Normal 10 10 4 5 2" xfId="15093" xr:uid="{00000000-0005-0000-0000-0000F03A0000}"/>
    <cellStyle name="Normal 10 10 4 6" xfId="15094" xr:uid="{00000000-0005-0000-0000-0000F13A0000}"/>
    <cellStyle name="Normal 10 10 5" xfId="15095" xr:uid="{00000000-0005-0000-0000-0000F23A0000}"/>
    <cellStyle name="Normal 10 10 5 2" xfId="15096" xr:uid="{00000000-0005-0000-0000-0000F33A0000}"/>
    <cellStyle name="Normal 10 10 5 2 2" xfId="15097" xr:uid="{00000000-0005-0000-0000-0000F43A0000}"/>
    <cellStyle name="Normal 10 10 5 2 2 2" xfId="15098" xr:uid="{00000000-0005-0000-0000-0000F53A0000}"/>
    <cellStyle name="Normal 10 10 5 2 3" xfId="15099" xr:uid="{00000000-0005-0000-0000-0000F63A0000}"/>
    <cellStyle name="Normal 10 10 5 2 3 2" xfId="15100" xr:uid="{00000000-0005-0000-0000-0000F73A0000}"/>
    <cellStyle name="Normal 10 10 5 2 4" xfId="15101" xr:uid="{00000000-0005-0000-0000-0000F83A0000}"/>
    <cellStyle name="Normal 10 10 5 3" xfId="15102" xr:uid="{00000000-0005-0000-0000-0000F93A0000}"/>
    <cellStyle name="Normal 10 10 5 3 2" xfId="15103" xr:uid="{00000000-0005-0000-0000-0000FA3A0000}"/>
    <cellStyle name="Normal 10 10 5 4" xfId="15104" xr:uid="{00000000-0005-0000-0000-0000FB3A0000}"/>
    <cellStyle name="Normal 10 10 5 4 2" xfId="15105" xr:uid="{00000000-0005-0000-0000-0000FC3A0000}"/>
    <cellStyle name="Normal 10 10 5 5" xfId="15106" xr:uid="{00000000-0005-0000-0000-0000FD3A0000}"/>
    <cellStyle name="Normal 10 10 6" xfId="15107" xr:uid="{00000000-0005-0000-0000-0000FE3A0000}"/>
    <cellStyle name="Normal 10 10 6 2" xfId="15108" xr:uid="{00000000-0005-0000-0000-0000FF3A0000}"/>
    <cellStyle name="Normal 10 10 6 2 2" xfId="15109" xr:uid="{00000000-0005-0000-0000-0000003B0000}"/>
    <cellStyle name="Normal 10 10 6 3" xfId="15110" xr:uid="{00000000-0005-0000-0000-0000013B0000}"/>
    <cellStyle name="Normal 10 10 6 3 2" xfId="15111" xr:uid="{00000000-0005-0000-0000-0000023B0000}"/>
    <cellStyle name="Normal 10 10 6 4" xfId="15112" xr:uid="{00000000-0005-0000-0000-0000033B0000}"/>
    <cellStyle name="Normal 10 10 7" xfId="15113" xr:uid="{00000000-0005-0000-0000-0000043B0000}"/>
    <cellStyle name="Normal 10 10 7 2" xfId="15114" xr:uid="{00000000-0005-0000-0000-0000053B0000}"/>
    <cellStyle name="Normal 10 10 8" xfId="15115" xr:uid="{00000000-0005-0000-0000-0000063B0000}"/>
    <cellStyle name="Normal 10 10 8 2" xfId="15116" xr:uid="{00000000-0005-0000-0000-0000073B0000}"/>
    <cellStyle name="Normal 10 10 9" xfId="15117" xr:uid="{00000000-0005-0000-0000-0000083B0000}"/>
    <cellStyle name="Normal 10 11" xfId="15118" xr:uid="{00000000-0005-0000-0000-0000093B0000}"/>
    <cellStyle name="Normal 10 11 2" xfId="15119" xr:uid="{00000000-0005-0000-0000-00000A3B0000}"/>
    <cellStyle name="Normal 10 11 2 2" xfId="15120" xr:uid="{00000000-0005-0000-0000-00000B3B0000}"/>
    <cellStyle name="Normal 10 11 2 2 2" xfId="15121" xr:uid="{00000000-0005-0000-0000-00000C3B0000}"/>
    <cellStyle name="Normal 10 11 2 2 2 2" xfId="15122" xr:uid="{00000000-0005-0000-0000-00000D3B0000}"/>
    <cellStyle name="Normal 10 11 2 2 2 2 2" xfId="15123" xr:uid="{00000000-0005-0000-0000-00000E3B0000}"/>
    <cellStyle name="Normal 10 11 2 2 2 3" xfId="15124" xr:uid="{00000000-0005-0000-0000-00000F3B0000}"/>
    <cellStyle name="Normal 10 11 2 2 2 3 2" xfId="15125" xr:uid="{00000000-0005-0000-0000-0000103B0000}"/>
    <cellStyle name="Normal 10 11 2 2 2 4" xfId="15126" xr:uid="{00000000-0005-0000-0000-0000113B0000}"/>
    <cellStyle name="Normal 10 11 2 2 3" xfId="15127" xr:uid="{00000000-0005-0000-0000-0000123B0000}"/>
    <cellStyle name="Normal 10 11 2 2 3 2" xfId="15128" xr:uid="{00000000-0005-0000-0000-0000133B0000}"/>
    <cellStyle name="Normal 10 11 2 2 4" xfId="15129" xr:uid="{00000000-0005-0000-0000-0000143B0000}"/>
    <cellStyle name="Normal 10 11 2 2 4 2" xfId="15130" xr:uid="{00000000-0005-0000-0000-0000153B0000}"/>
    <cellStyle name="Normal 10 11 2 2 5" xfId="15131" xr:uid="{00000000-0005-0000-0000-0000163B0000}"/>
    <cellStyle name="Normal 10 11 2 3" xfId="15132" xr:uid="{00000000-0005-0000-0000-0000173B0000}"/>
    <cellStyle name="Normal 10 11 2 3 2" xfId="15133" xr:uid="{00000000-0005-0000-0000-0000183B0000}"/>
    <cellStyle name="Normal 10 11 2 3 2 2" xfId="15134" xr:uid="{00000000-0005-0000-0000-0000193B0000}"/>
    <cellStyle name="Normal 10 11 2 3 3" xfId="15135" xr:uid="{00000000-0005-0000-0000-00001A3B0000}"/>
    <cellStyle name="Normal 10 11 2 3 3 2" xfId="15136" xr:uid="{00000000-0005-0000-0000-00001B3B0000}"/>
    <cellStyle name="Normal 10 11 2 3 4" xfId="15137" xr:uid="{00000000-0005-0000-0000-00001C3B0000}"/>
    <cellStyle name="Normal 10 11 2 4" xfId="15138" xr:uid="{00000000-0005-0000-0000-00001D3B0000}"/>
    <cellStyle name="Normal 10 11 2 4 2" xfId="15139" xr:uid="{00000000-0005-0000-0000-00001E3B0000}"/>
    <cellStyle name="Normal 10 11 2 5" xfId="15140" xr:uid="{00000000-0005-0000-0000-00001F3B0000}"/>
    <cellStyle name="Normal 10 11 2 5 2" xfId="15141" xr:uid="{00000000-0005-0000-0000-0000203B0000}"/>
    <cellStyle name="Normal 10 11 2 6" xfId="15142" xr:uid="{00000000-0005-0000-0000-0000213B0000}"/>
    <cellStyle name="Normal 10 11 3" xfId="15143" xr:uid="{00000000-0005-0000-0000-0000223B0000}"/>
    <cellStyle name="Normal 10 11 3 2" xfId="15144" xr:uid="{00000000-0005-0000-0000-0000233B0000}"/>
    <cellStyle name="Normal 10 11 3 2 2" xfId="15145" xr:uid="{00000000-0005-0000-0000-0000243B0000}"/>
    <cellStyle name="Normal 10 11 3 2 2 2" xfId="15146" xr:uid="{00000000-0005-0000-0000-0000253B0000}"/>
    <cellStyle name="Normal 10 11 3 2 2 2 2" xfId="15147" xr:uid="{00000000-0005-0000-0000-0000263B0000}"/>
    <cellStyle name="Normal 10 11 3 2 2 3" xfId="15148" xr:uid="{00000000-0005-0000-0000-0000273B0000}"/>
    <cellStyle name="Normal 10 11 3 2 2 3 2" xfId="15149" xr:uid="{00000000-0005-0000-0000-0000283B0000}"/>
    <cellStyle name="Normal 10 11 3 2 2 4" xfId="15150" xr:uid="{00000000-0005-0000-0000-0000293B0000}"/>
    <cellStyle name="Normal 10 11 3 2 3" xfId="15151" xr:uid="{00000000-0005-0000-0000-00002A3B0000}"/>
    <cellStyle name="Normal 10 11 3 2 3 2" xfId="15152" xr:uid="{00000000-0005-0000-0000-00002B3B0000}"/>
    <cellStyle name="Normal 10 11 3 2 4" xfId="15153" xr:uid="{00000000-0005-0000-0000-00002C3B0000}"/>
    <cellStyle name="Normal 10 11 3 2 4 2" xfId="15154" xr:uid="{00000000-0005-0000-0000-00002D3B0000}"/>
    <cellStyle name="Normal 10 11 3 2 5" xfId="15155" xr:uid="{00000000-0005-0000-0000-00002E3B0000}"/>
    <cellStyle name="Normal 10 11 3 3" xfId="15156" xr:uid="{00000000-0005-0000-0000-00002F3B0000}"/>
    <cellStyle name="Normal 10 11 3 3 2" xfId="15157" xr:uid="{00000000-0005-0000-0000-0000303B0000}"/>
    <cellStyle name="Normal 10 11 3 3 2 2" xfId="15158" xr:uid="{00000000-0005-0000-0000-0000313B0000}"/>
    <cellStyle name="Normal 10 11 3 3 3" xfId="15159" xr:uid="{00000000-0005-0000-0000-0000323B0000}"/>
    <cellStyle name="Normal 10 11 3 3 3 2" xfId="15160" xr:uid="{00000000-0005-0000-0000-0000333B0000}"/>
    <cellStyle name="Normal 10 11 3 3 4" xfId="15161" xr:uid="{00000000-0005-0000-0000-0000343B0000}"/>
    <cellStyle name="Normal 10 11 3 4" xfId="15162" xr:uid="{00000000-0005-0000-0000-0000353B0000}"/>
    <cellStyle name="Normal 10 11 3 4 2" xfId="15163" xr:uid="{00000000-0005-0000-0000-0000363B0000}"/>
    <cellStyle name="Normal 10 11 3 5" xfId="15164" xr:uid="{00000000-0005-0000-0000-0000373B0000}"/>
    <cellStyle name="Normal 10 11 3 5 2" xfId="15165" xr:uid="{00000000-0005-0000-0000-0000383B0000}"/>
    <cellStyle name="Normal 10 11 3 6" xfId="15166" xr:uid="{00000000-0005-0000-0000-0000393B0000}"/>
    <cellStyle name="Normal 10 11 4" xfId="15167" xr:uid="{00000000-0005-0000-0000-00003A3B0000}"/>
    <cellStyle name="Normal 10 11 4 2" xfId="15168" xr:uid="{00000000-0005-0000-0000-00003B3B0000}"/>
    <cellStyle name="Normal 10 11 4 2 2" xfId="15169" xr:uid="{00000000-0005-0000-0000-00003C3B0000}"/>
    <cellStyle name="Normal 10 11 4 2 2 2" xfId="15170" xr:uid="{00000000-0005-0000-0000-00003D3B0000}"/>
    <cellStyle name="Normal 10 11 4 2 2 2 2" xfId="15171" xr:uid="{00000000-0005-0000-0000-00003E3B0000}"/>
    <cellStyle name="Normal 10 11 4 2 2 3" xfId="15172" xr:uid="{00000000-0005-0000-0000-00003F3B0000}"/>
    <cellStyle name="Normal 10 11 4 2 2 3 2" xfId="15173" xr:uid="{00000000-0005-0000-0000-0000403B0000}"/>
    <cellStyle name="Normal 10 11 4 2 2 4" xfId="15174" xr:uid="{00000000-0005-0000-0000-0000413B0000}"/>
    <cellStyle name="Normal 10 11 4 2 3" xfId="15175" xr:uid="{00000000-0005-0000-0000-0000423B0000}"/>
    <cellStyle name="Normal 10 11 4 2 3 2" xfId="15176" xr:uid="{00000000-0005-0000-0000-0000433B0000}"/>
    <cellStyle name="Normal 10 11 4 2 4" xfId="15177" xr:uid="{00000000-0005-0000-0000-0000443B0000}"/>
    <cellStyle name="Normal 10 11 4 2 4 2" xfId="15178" xr:uid="{00000000-0005-0000-0000-0000453B0000}"/>
    <cellStyle name="Normal 10 11 4 2 5" xfId="15179" xr:uid="{00000000-0005-0000-0000-0000463B0000}"/>
    <cellStyle name="Normal 10 11 4 3" xfId="15180" xr:uid="{00000000-0005-0000-0000-0000473B0000}"/>
    <cellStyle name="Normal 10 11 4 3 2" xfId="15181" xr:uid="{00000000-0005-0000-0000-0000483B0000}"/>
    <cellStyle name="Normal 10 11 4 3 2 2" xfId="15182" xr:uid="{00000000-0005-0000-0000-0000493B0000}"/>
    <cellStyle name="Normal 10 11 4 3 3" xfId="15183" xr:uid="{00000000-0005-0000-0000-00004A3B0000}"/>
    <cellStyle name="Normal 10 11 4 3 3 2" xfId="15184" xr:uid="{00000000-0005-0000-0000-00004B3B0000}"/>
    <cellStyle name="Normal 10 11 4 3 4" xfId="15185" xr:uid="{00000000-0005-0000-0000-00004C3B0000}"/>
    <cellStyle name="Normal 10 11 4 4" xfId="15186" xr:uid="{00000000-0005-0000-0000-00004D3B0000}"/>
    <cellStyle name="Normal 10 11 4 4 2" xfId="15187" xr:uid="{00000000-0005-0000-0000-00004E3B0000}"/>
    <cellStyle name="Normal 10 11 4 5" xfId="15188" xr:uid="{00000000-0005-0000-0000-00004F3B0000}"/>
    <cellStyle name="Normal 10 11 4 5 2" xfId="15189" xr:uid="{00000000-0005-0000-0000-0000503B0000}"/>
    <cellStyle name="Normal 10 11 4 6" xfId="15190" xr:uid="{00000000-0005-0000-0000-0000513B0000}"/>
    <cellStyle name="Normal 10 11 5" xfId="15191" xr:uid="{00000000-0005-0000-0000-0000523B0000}"/>
    <cellStyle name="Normal 10 11 5 2" xfId="15192" xr:uid="{00000000-0005-0000-0000-0000533B0000}"/>
    <cellStyle name="Normal 10 11 5 2 2" xfId="15193" xr:uid="{00000000-0005-0000-0000-0000543B0000}"/>
    <cellStyle name="Normal 10 11 5 2 2 2" xfId="15194" xr:uid="{00000000-0005-0000-0000-0000553B0000}"/>
    <cellStyle name="Normal 10 11 5 2 3" xfId="15195" xr:uid="{00000000-0005-0000-0000-0000563B0000}"/>
    <cellStyle name="Normal 10 11 5 2 3 2" xfId="15196" xr:uid="{00000000-0005-0000-0000-0000573B0000}"/>
    <cellStyle name="Normal 10 11 5 2 4" xfId="15197" xr:uid="{00000000-0005-0000-0000-0000583B0000}"/>
    <cellStyle name="Normal 10 11 5 3" xfId="15198" xr:uid="{00000000-0005-0000-0000-0000593B0000}"/>
    <cellStyle name="Normal 10 11 5 3 2" xfId="15199" xr:uid="{00000000-0005-0000-0000-00005A3B0000}"/>
    <cellStyle name="Normal 10 11 5 4" xfId="15200" xr:uid="{00000000-0005-0000-0000-00005B3B0000}"/>
    <cellStyle name="Normal 10 11 5 4 2" xfId="15201" xr:uid="{00000000-0005-0000-0000-00005C3B0000}"/>
    <cellStyle name="Normal 10 11 5 5" xfId="15202" xr:uid="{00000000-0005-0000-0000-00005D3B0000}"/>
    <cellStyle name="Normal 10 11 6" xfId="15203" xr:uid="{00000000-0005-0000-0000-00005E3B0000}"/>
    <cellStyle name="Normal 10 11 6 2" xfId="15204" xr:uid="{00000000-0005-0000-0000-00005F3B0000}"/>
    <cellStyle name="Normal 10 11 6 2 2" xfId="15205" xr:uid="{00000000-0005-0000-0000-0000603B0000}"/>
    <cellStyle name="Normal 10 11 6 3" xfId="15206" xr:uid="{00000000-0005-0000-0000-0000613B0000}"/>
    <cellStyle name="Normal 10 11 6 3 2" xfId="15207" xr:uid="{00000000-0005-0000-0000-0000623B0000}"/>
    <cellStyle name="Normal 10 11 6 4" xfId="15208" xr:uid="{00000000-0005-0000-0000-0000633B0000}"/>
    <cellStyle name="Normal 10 11 7" xfId="15209" xr:uid="{00000000-0005-0000-0000-0000643B0000}"/>
    <cellStyle name="Normal 10 11 7 2" xfId="15210" xr:uid="{00000000-0005-0000-0000-0000653B0000}"/>
    <cellStyle name="Normal 10 11 8" xfId="15211" xr:uid="{00000000-0005-0000-0000-0000663B0000}"/>
    <cellStyle name="Normal 10 11 8 2" xfId="15212" xr:uid="{00000000-0005-0000-0000-0000673B0000}"/>
    <cellStyle name="Normal 10 11 9" xfId="15213" xr:uid="{00000000-0005-0000-0000-0000683B0000}"/>
    <cellStyle name="Normal 10 12" xfId="15214" xr:uid="{00000000-0005-0000-0000-0000693B0000}"/>
    <cellStyle name="Normal 10 12 2" xfId="15215" xr:uid="{00000000-0005-0000-0000-00006A3B0000}"/>
    <cellStyle name="Normal 10 12 2 2" xfId="15216" xr:uid="{00000000-0005-0000-0000-00006B3B0000}"/>
    <cellStyle name="Normal 10 12 2 2 2" xfId="15217" xr:uid="{00000000-0005-0000-0000-00006C3B0000}"/>
    <cellStyle name="Normal 10 12 2 2 2 2" xfId="15218" xr:uid="{00000000-0005-0000-0000-00006D3B0000}"/>
    <cellStyle name="Normal 10 12 2 2 2 2 2" xfId="15219" xr:uid="{00000000-0005-0000-0000-00006E3B0000}"/>
    <cellStyle name="Normal 10 12 2 2 2 3" xfId="15220" xr:uid="{00000000-0005-0000-0000-00006F3B0000}"/>
    <cellStyle name="Normal 10 12 2 2 2 3 2" xfId="15221" xr:uid="{00000000-0005-0000-0000-0000703B0000}"/>
    <cellStyle name="Normal 10 12 2 2 2 4" xfId="15222" xr:uid="{00000000-0005-0000-0000-0000713B0000}"/>
    <cellStyle name="Normal 10 12 2 2 3" xfId="15223" xr:uid="{00000000-0005-0000-0000-0000723B0000}"/>
    <cellStyle name="Normal 10 12 2 2 3 2" xfId="15224" xr:uid="{00000000-0005-0000-0000-0000733B0000}"/>
    <cellStyle name="Normal 10 12 2 2 4" xfId="15225" xr:uid="{00000000-0005-0000-0000-0000743B0000}"/>
    <cellStyle name="Normal 10 12 2 2 4 2" xfId="15226" xr:uid="{00000000-0005-0000-0000-0000753B0000}"/>
    <cellStyle name="Normal 10 12 2 2 5" xfId="15227" xr:uid="{00000000-0005-0000-0000-0000763B0000}"/>
    <cellStyle name="Normal 10 12 2 3" xfId="15228" xr:uid="{00000000-0005-0000-0000-0000773B0000}"/>
    <cellStyle name="Normal 10 12 2 3 2" xfId="15229" xr:uid="{00000000-0005-0000-0000-0000783B0000}"/>
    <cellStyle name="Normal 10 12 2 3 2 2" xfId="15230" xr:uid="{00000000-0005-0000-0000-0000793B0000}"/>
    <cellStyle name="Normal 10 12 2 3 3" xfId="15231" xr:uid="{00000000-0005-0000-0000-00007A3B0000}"/>
    <cellStyle name="Normal 10 12 2 3 3 2" xfId="15232" xr:uid="{00000000-0005-0000-0000-00007B3B0000}"/>
    <cellStyle name="Normal 10 12 2 3 4" xfId="15233" xr:uid="{00000000-0005-0000-0000-00007C3B0000}"/>
    <cellStyle name="Normal 10 12 2 4" xfId="15234" xr:uid="{00000000-0005-0000-0000-00007D3B0000}"/>
    <cellStyle name="Normal 10 12 2 4 2" xfId="15235" xr:uid="{00000000-0005-0000-0000-00007E3B0000}"/>
    <cellStyle name="Normal 10 12 2 5" xfId="15236" xr:uid="{00000000-0005-0000-0000-00007F3B0000}"/>
    <cellStyle name="Normal 10 12 2 5 2" xfId="15237" xr:uid="{00000000-0005-0000-0000-0000803B0000}"/>
    <cellStyle name="Normal 10 12 2 6" xfId="15238" xr:uid="{00000000-0005-0000-0000-0000813B0000}"/>
    <cellStyle name="Normal 10 12 3" xfId="15239" xr:uid="{00000000-0005-0000-0000-0000823B0000}"/>
    <cellStyle name="Normal 10 12 3 2" xfId="15240" xr:uid="{00000000-0005-0000-0000-0000833B0000}"/>
    <cellStyle name="Normal 10 12 3 2 2" xfId="15241" xr:uid="{00000000-0005-0000-0000-0000843B0000}"/>
    <cellStyle name="Normal 10 12 3 2 2 2" xfId="15242" xr:uid="{00000000-0005-0000-0000-0000853B0000}"/>
    <cellStyle name="Normal 10 12 3 2 2 2 2" xfId="15243" xr:uid="{00000000-0005-0000-0000-0000863B0000}"/>
    <cellStyle name="Normal 10 12 3 2 2 3" xfId="15244" xr:uid="{00000000-0005-0000-0000-0000873B0000}"/>
    <cellStyle name="Normal 10 12 3 2 2 3 2" xfId="15245" xr:uid="{00000000-0005-0000-0000-0000883B0000}"/>
    <cellStyle name="Normal 10 12 3 2 2 4" xfId="15246" xr:uid="{00000000-0005-0000-0000-0000893B0000}"/>
    <cellStyle name="Normal 10 12 3 2 3" xfId="15247" xr:uid="{00000000-0005-0000-0000-00008A3B0000}"/>
    <cellStyle name="Normal 10 12 3 2 3 2" xfId="15248" xr:uid="{00000000-0005-0000-0000-00008B3B0000}"/>
    <cellStyle name="Normal 10 12 3 2 4" xfId="15249" xr:uid="{00000000-0005-0000-0000-00008C3B0000}"/>
    <cellStyle name="Normal 10 12 3 2 4 2" xfId="15250" xr:uid="{00000000-0005-0000-0000-00008D3B0000}"/>
    <cellStyle name="Normal 10 12 3 2 5" xfId="15251" xr:uid="{00000000-0005-0000-0000-00008E3B0000}"/>
    <cellStyle name="Normal 10 12 3 3" xfId="15252" xr:uid="{00000000-0005-0000-0000-00008F3B0000}"/>
    <cellStyle name="Normal 10 12 3 3 2" xfId="15253" xr:uid="{00000000-0005-0000-0000-0000903B0000}"/>
    <cellStyle name="Normal 10 12 3 3 2 2" xfId="15254" xr:uid="{00000000-0005-0000-0000-0000913B0000}"/>
    <cellStyle name="Normal 10 12 3 3 3" xfId="15255" xr:uid="{00000000-0005-0000-0000-0000923B0000}"/>
    <cellStyle name="Normal 10 12 3 3 3 2" xfId="15256" xr:uid="{00000000-0005-0000-0000-0000933B0000}"/>
    <cellStyle name="Normal 10 12 3 3 4" xfId="15257" xr:uid="{00000000-0005-0000-0000-0000943B0000}"/>
    <cellStyle name="Normal 10 12 3 4" xfId="15258" xr:uid="{00000000-0005-0000-0000-0000953B0000}"/>
    <cellStyle name="Normal 10 12 3 4 2" xfId="15259" xr:uid="{00000000-0005-0000-0000-0000963B0000}"/>
    <cellStyle name="Normal 10 12 3 5" xfId="15260" xr:uid="{00000000-0005-0000-0000-0000973B0000}"/>
    <cellStyle name="Normal 10 12 3 5 2" xfId="15261" xr:uid="{00000000-0005-0000-0000-0000983B0000}"/>
    <cellStyle name="Normal 10 12 3 6" xfId="15262" xr:uid="{00000000-0005-0000-0000-0000993B0000}"/>
    <cellStyle name="Normal 10 12 4" xfId="15263" xr:uid="{00000000-0005-0000-0000-00009A3B0000}"/>
    <cellStyle name="Normal 10 12 4 2" xfId="15264" xr:uid="{00000000-0005-0000-0000-00009B3B0000}"/>
    <cellStyle name="Normal 10 12 4 2 2" xfId="15265" xr:uid="{00000000-0005-0000-0000-00009C3B0000}"/>
    <cellStyle name="Normal 10 12 4 2 2 2" xfId="15266" xr:uid="{00000000-0005-0000-0000-00009D3B0000}"/>
    <cellStyle name="Normal 10 12 4 2 2 2 2" xfId="15267" xr:uid="{00000000-0005-0000-0000-00009E3B0000}"/>
    <cellStyle name="Normal 10 12 4 2 2 3" xfId="15268" xr:uid="{00000000-0005-0000-0000-00009F3B0000}"/>
    <cellStyle name="Normal 10 12 4 2 2 3 2" xfId="15269" xr:uid="{00000000-0005-0000-0000-0000A03B0000}"/>
    <cellStyle name="Normal 10 12 4 2 2 4" xfId="15270" xr:uid="{00000000-0005-0000-0000-0000A13B0000}"/>
    <cellStyle name="Normal 10 12 4 2 3" xfId="15271" xr:uid="{00000000-0005-0000-0000-0000A23B0000}"/>
    <cellStyle name="Normal 10 12 4 2 3 2" xfId="15272" xr:uid="{00000000-0005-0000-0000-0000A33B0000}"/>
    <cellStyle name="Normal 10 12 4 2 4" xfId="15273" xr:uid="{00000000-0005-0000-0000-0000A43B0000}"/>
    <cellStyle name="Normal 10 12 4 2 4 2" xfId="15274" xr:uid="{00000000-0005-0000-0000-0000A53B0000}"/>
    <cellStyle name="Normal 10 12 4 2 5" xfId="15275" xr:uid="{00000000-0005-0000-0000-0000A63B0000}"/>
    <cellStyle name="Normal 10 12 4 3" xfId="15276" xr:uid="{00000000-0005-0000-0000-0000A73B0000}"/>
    <cellStyle name="Normal 10 12 4 3 2" xfId="15277" xr:uid="{00000000-0005-0000-0000-0000A83B0000}"/>
    <cellStyle name="Normal 10 12 4 3 2 2" xfId="15278" xr:uid="{00000000-0005-0000-0000-0000A93B0000}"/>
    <cellStyle name="Normal 10 12 4 3 3" xfId="15279" xr:uid="{00000000-0005-0000-0000-0000AA3B0000}"/>
    <cellStyle name="Normal 10 12 4 3 3 2" xfId="15280" xr:uid="{00000000-0005-0000-0000-0000AB3B0000}"/>
    <cellStyle name="Normal 10 12 4 3 4" xfId="15281" xr:uid="{00000000-0005-0000-0000-0000AC3B0000}"/>
    <cellStyle name="Normal 10 12 4 4" xfId="15282" xr:uid="{00000000-0005-0000-0000-0000AD3B0000}"/>
    <cellStyle name="Normal 10 12 4 4 2" xfId="15283" xr:uid="{00000000-0005-0000-0000-0000AE3B0000}"/>
    <cellStyle name="Normal 10 12 4 5" xfId="15284" xr:uid="{00000000-0005-0000-0000-0000AF3B0000}"/>
    <cellStyle name="Normal 10 12 4 5 2" xfId="15285" xr:uid="{00000000-0005-0000-0000-0000B03B0000}"/>
    <cellStyle name="Normal 10 12 4 6" xfId="15286" xr:uid="{00000000-0005-0000-0000-0000B13B0000}"/>
    <cellStyle name="Normal 10 12 5" xfId="15287" xr:uid="{00000000-0005-0000-0000-0000B23B0000}"/>
    <cellStyle name="Normal 10 12 5 2" xfId="15288" xr:uid="{00000000-0005-0000-0000-0000B33B0000}"/>
    <cellStyle name="Normal 10 12 5 2 2" xfId="15289" xr:uid="{00000000-0005-0000-0000-0000B43B0000}"/>
    <cellStyle name="Normal 10 12 5 2 2 2" xfId="15290" xr:uid="{00000000-0005-0000-0000-0000B53B0000}"/>
    <cellStyle name="Normal 10 12 5 2 3" xfId="15291" xr:uid="{00000000-0005-0000-0000-0000B63B0000}"/>
    <cellStyle name="Normal 10 12 5 2 3 2" xfId="15292" xr:uid="{00000000-0005-0000-0000-0000B73B0000}"/>
    <cellStyle name="Normal 10 12 5 2 4" xfId="15293" xr:uid="{00000000-0005-0000-0000-0000B83B0000}"/>
    <cellStyle name="Normal 10 12 5 3" xfId="15294" xr:uid="{00000000-0005-0000-0000-0000B93B0000}"/>
    <cellStyle name="Normal 10 12 5 3 2" xfId="15295" xr:uid="{00000000-0005-0000-0000-0000BA3B0000}"/>
    <cellStyle name="Normal 10 12 5 4" xfId="15296" xr:uid="{00000000-0005-0000-0000-0000BB3B0000}"/>
    <cellStyle name="Normal 10 12 5 4 2" xfId="15297" xr:uid="{00000000-0005-0000-0000-0000BC3B0000}"/>
    <cellStyle name="Normal 10 12 5 5" xfId="15298" xr:uid="{00000000-0005-0000-0000-0000BD3B0000}"/>
    <cellStyle name="Normal 10 12 6" xfId="15299" xr:uid="{00000000-0005-0000-0000-0000BE3B0000}"/>
    <cellStyle name="Normal 10 12 6 2" xfId="15300" xr:uid="{00000000-0005-0000-0000-0000BF3B0000}"/>
    <cellStyle name="Normal 10 12 6 2 2" xfId="15301" xr:uid="{00000000-0005-0000-0000-0000C03B0000}"/>
    <cellStyle name="Normal 10 12 6 3" xfId="15302" xr:uid="{00000000-0005-0000-0000-0000C13B0000}"/>
    <cellStyle name="Normal 10 12 6 3 2" xfId="15303" xr:uid="{00000000-0005-0000-0000-0000C23B0000}"/>
    <cellStyle name="Normal 10 12 6 4" xfId="15304" xr:uid="{00000000-0005-0000-0000-0000C33B0000}"/>
    <cellStyle name="Normal 10 12 7" xfId="15305" xr:uid="{00000000-0005-0000-0000-0000C43B0000}"/>
    <cellStyle name="Normal 10 12 7 2" xfId="15306" xr:uid="{00000000-0005-0000-0000-0000C53B0000}"/>
    <cellStyle name="Normal 10 12 8" xfId="15307" xr:uid="{00000000-0005-0000-0000-0000C63B0000}"/>
    <cellStyle name="Normal 10 12 8 2" xfId="15308" xr:uid="{00000000-0005-0000-0000-0000C73B0000}"/>
    <cellStyle name="Normal 10 12 9" xfId="15309" xr:uid="{00000000-0005-0000-0000-0000C83B0000}"/>
    <cellStyle name="Normal 10 13" xfId="15310" xr:uid="{00000000-0005-0000-0000-0000C93B0000}"/>
    <cellStyle name="Normal 10 13 2" xfId="15311" xr:uid="{00000000-0005-0000-0000-0000CA3B0000}"/>
    <cellStyle name="Normal 10 13 2 2" xfId="15312" xr:uid="{00000000-0005-0000-0000-0000CB3B0000}"/>
    <cellStyle name="Normal 10 13 2 2 2" xfId="15313" xr:uid="{00000000-0005-0000-0000-0000CC3B0000}"/>
    <cellStyle name="Normal 10 13 2 2 2 2" xfId="15314" xr:uid="{00000000-0005-0000-0000-0000CD3B0000}"/>
    <cellStyle name="Normal 10 13 2 2 2 2 2" xfId="15315" xr:uid="{00000000-0005-0000-0000-0000CE3B0000}"/>
    <cellStyle name="Normal 10 13 2 2 2 3" xfId="15316" xr:uid="{00000000-0005-0000-0000-0000CF3B0000}"/>
    <cellStyle name="Normal 10 13 2 2 2 3 2" xfId="15317" xr:uid="{00000000-0005-0000-0000-0000D03B0000}"/>
    <cellStyle name="Normal 10 13 2 2 2 4" xfId="15318" xr:uid="{00000000-0005-0000-0000-0000D13B0000}"/>
    <cellStyle name="Normal 10 13 2 2 3" xfId="15319" xr:uid="{00000000-0005-0000-0000-0000D23B0000}"/>
    <cellStyle name="Normal 10 13 2 2 3 2" xfId="15320" xr:uid="{00000000-0005-0000-0000-0000D33B0000}"/>
    <cellStyle name="Normal 10 13 2 2 4" xfId="15321" xr:uid="{00000000-0005-0000-0000-0000D43B0000}"/>
    <cellStyle name="Normal 10 13 2 2 4 2" xfId="15322" xr:uid="{00000000-0005-0000-0000-0000D53B0000}"/>
    <cellStyle name="Normal 10 13 2 2 5" xfId="15323" xr:uid="{00000000-0005-0000-0000-0000D63B0000}"/>
    <cellStyle name="Normal 10 13 2 3" xfId="15324" xr:uid="{00000000-0005-0000-0000-0000D73B0000}"/>
    <cellStyle name="Normal 10 13 2 3 2" xfId="15325" xr:uid="{00000000-0005-0000-0000-0000D83B0000}"/>
    <cellStyle name="Normal 10 13 2 3 2 2" xfId="15326" xr:uid="{00000000-0005-0000-0000-0000D93B0000}"/>
    <cellStyle name="Normal 10 13 2 3 3" xfId="15327" xr:uid="{00000000-0005-0000-0000-0000DA3B0000}"/>
    <cellStyle name="Normal 10 13 2 3 3 2" xfId="15328" xr:uid="{00000000-0005-0000-0000-0000DB3B0000}"/>
    <cellStyle name="Normal 10 13 2 3 4" xfId="15329" xr:uid="{00000000-0005-0000-0000-0000DC3B0000}"/>
    <cellStyle name="Normal 10 13 2 4" xfId="15330" xr:uid="{00000000-0005-0000-0000-0000DD3B0000}"/>
    <cellStyle name="Normal 10 13 2 4 2" xfId="15331" xr:uid="{00000000-0005-0000-0000-0000DE3B0000}"/>
    <cellStyle name="Normal 10 13 2 5" xfId="15332" xr:uid="{00000000-0005-0000-0000-0000DF3B0000}"/>
    <cellStyle name="Normal 10 13 2 5 2" xfId="15333" xr:uid="{00000000-0005-0000-0000-0000E03B0000}"/>
    <cellStyle name="Normal 10 13 2 6" xfId="15334" xr:uid="{00000000-0005-0000-0000-0000E13B0000}"/>
    <cellStyle name="Normal 10 13 3" xfId="15335" xr:uid="{00000000-0005-0000-0000-0000E23B0000}"/>
    <cellStyle name="Normal 10 13 3 2" xfId="15336" xr:uid="{00000000-0005-0000-0000-0000E33B0000}"/>
    <cellStyle name="Normal 10 13 3 2 2" xfId="15337" xr:uid="{00000000-0005-0000-0000-0000E43B0000}"/>
    <cellStyle name="Normal 10 13 3 2 2 2" xfId="15338" xr:uid="{00000000-0005-0000-0000-0000E53B0000}"/>
    <cellStyle name="Normal 10 13 3 2 2 2 2" xfId="15339" xr:uid="{00000000-0005-0000-0000-0000E63B0000}"/>
    <cellStyle name="Normal 10 13 3 2 2 3" xfId="15340" xr:uid="{00000000-0005-0000-0000-0000E73B0000}"/>
    <cellStyle name="Normal 10 13 3 2 2 3 2" xfId="15341" xr:uid="{00000000-0005-0000-0000-0000E83B0000}"/>
    <cellStyle name="Normal 10 13 3 2 2 4" xfId="15342" xr:uid="{00000000-0005-0000-0000-0000E93B0000}"/>
    <cellStyle name="Normal 10 13 3 2 3" xfId="15343" xr:uid="{00000000-0005-0000-0000-0000EA3B0000}"/>
    <cellStyle name="Normal 10 13 3 2 3 2" xfId="15344" xr:uid="{00000000-0005-0000-0000-0000EB3B0000}"/>
    <cellStyle name="Normal 10 13 3 2 4" xfId="15345" xr:uid="{00000000-0005-0000-0000-0000EC3B0000}"/>
    <cellStyle name="Normal 10 13 3 2 4 2" xfId="15346" xr:uid="{00000000-0005-0000-0000-0000ED3B0000}"/>
    <cellStyle name="Normal 10 13 3 2 5" xfId="15347" xr:uid="{00000000-0005-0000-0000-0000EE3B0000}"/>
    <cellStyle name="Normal 10 13 3 3" xfId="15348" xr:uid="{00000000-0005-0000-0000-0000EF3B0000}"/>
    <cellStyle name="Normal 10 13 3 3 2" xfId="15349" xr:uid="{00000000-0005-0000-0000-0000F03B0000}"/>
    <cellStyle name="Normal 10 13 3 3 2 2" xfId="15350" xr:uid="{00000000-0005-0000-0000-0000F13B0000}"/>
    <cellStyle name="Normal 10 13 3 3 3" xfId="15351" xr:uid="{00000000-0005-0000-0000-0000F23B0000}"/>
    <cellStyle name="Normal 10 13 3 3 3 2" xfId="15352" xr:uid="{00000000-0005-0000-0000-0000F33B0000}"/>
    <cellStyle name="Normal 10 13 3 3 4" xfId="15353" xr:uid="{00000000-0005-0000-0000-0000F43B0000}"/>
    <cellStyle name="Normal 10 13 3 4" xfId="15354" xr:uid="{00000000-0005-0000-0000-0000F53B0000}"/>
    <cellStyle name="Normal 10 13 3 4 2" xfId="15355" xr:uid="{00000000-0005-0000-0000-0000F63B0000}"/>
    <cellStyle name="Normal 10 13 3 5" xfId="15356" xr:uid="{00000000-0005-0000-0000-0000F73B0000}"/>
    <cellStyle name="Normal 10 13 3 5 2" xfId="15357" xr:uid="{00000000-0005-0000-0000-0000F83B0000}"/>
    <cellStyle name="Normal 10 13 3 6" xfId="15358" xr:uid="{00000000-0005-0000-0000-0000F93B0000}"/>
    <cellStyle name="Normal 10 13 4" xfId="15359" xr:uid="{00000000-0005-0000-0000-0000FA3B0000}"/>
    <cellStyle name="Normal 10 13 4 2" xfId="15360" xr:uid="{00000000-0005-0000-0000-0000FB3B0000}"/>
    <cellStyle name="Normal 10 13 4 2 2" xfId="15361" xr:uid="{00000000-0005-0000-0000-0000FC3B0000}"/>
    <cellStyle name="Normal 10 13 4 2 2 2" xfId="15362" xr:uid="{00000000-0005-0000-0000-0000FD3B0000}"/>
    <cellStyle name="Normal 10 13 4 2 2 2 2" xfId="15363" xr:uid="{00000000-0005-0000-0000-0000FE3B0000}"/>
    <cellStyle name="Normal 10 13 4 2 2 3" xfId="15364" xr:uid="{00000000-0005-0000-0000-0000FF3B0000}"/>
    <cellStyle name="Normal 10 13 4 2 2 3 2" xfId="15365" xr:uid="{00000000-0005-0000-0000-0000003C0000}"/>
    <cellStyle name="Normal 10 13 4 2 2 4" xfId="15366" xr:uid="{00000000-0005-0000-0000-0000013C0000}"/>
    <cellStyle name="Normal 10 13 4 2 3" xfId="15367" xr:uid="{00000000-0005-0000-0000-0000023C0000}"/>
    <cellStyle name="Normal 10 13 4 2 3 2" xfId="15368" xr:uid="{00000000-0005-0000-0000-0000033C0000}"/>
    <cellStyle name="Normal 10 13 4 2 4" xfId="15369" xr:uid="{00000000-0005-0000-0000-0000043C0000}"/>
    <cellStyle name="Normal 10 13 4 2 4 2" xfId="15370" xr:uid="{00000000-0005-0000-0000-0000053C0000}"/>
    <cellStyle name="Normal 10 13 4 2 5" xfId="15371" xr:uid="{00000000-0005-0000-0000-0000063C0000}"/>
    <cellStyle name="Normal 10 13 4 3" xfId="15372" xr:uid="{00000000-0005-0000-0000-0000073C0000}"/>
    <cellStyle name="Normal 10 13 4 3 2" xfId="15373" xr:uid="{00000000-0005-0000-0000-0000083C0000}"/>
    <cellStyle name="Normal 10 13 4 3 2 2" xfId="15374" xr:uid="{00000000-0005-0000-0000-0000093C0000}"/>
    <cellStyle name="Normal 10 13 4 3 3" xfId="15375" xr:uid="{00000000-0005-0000-0000-00000A3C0000}"/>
    <cellStyle name="Normal 10 13 4 3 3 2" xfId="15376" xr:uid="{00000000-0005-0000-0000-00000B3C0000}"/>
    <cellStyle name="Normal 10 13 4 3 4" xfId="15377" xr:uid="{00000000-0005-0000-0000-00000C3C0000}"/>
    <cellStyle name="Normal 10 13 4 4" xfId="15378" xr:uid="{00000000-0005-0000-0000-00000D3C0000}"/>
    <cellStyle name="Normal 10 13 4 4 2" xfId="15379" xr:uid="{00000000-0005-0000-0000-00000E3C0000}"/>
    <cellStyle name="Normal 10 13 4 5" xfId="15380" xr:uid="{00000000-0005-0000-0000-00000F3C0000}"/>
    <cellStyle name="Normal 10 13 4 5 2" xfId="15381" xr:uid="{00000000-0005-0000-0000-0000103C0000}"/>
    <cellStyle name="Normal 10 13 4 6" xfId="15382" xr:uid="{00000000-0005-0000-0000-0000113C0000}"/>
    <cellStyle name="Normal 10 13 5" xfId="15383" xr:uid="{00000000-0005-0000-0000-0000123C0000}"/>
    <cellStyle name="Normal 10 13 5 2" xfId="15384" xr:uid="{00000000-0005-0000-0000-0000133C0000}"/>
    <cellStyle name="Normal 10 13 5 2 2" xfId="15385" xr:uid="{00000000-0005-0000-0000-0000143C0000}"/>
    <cellStyle name="Normal 10 13 5 2 2 2" xfId="15386" xr:uid="{00000000-0005-0000-0000-0000153C0000}"/>
    <cellStyle name="Normal 10 13 5 2 3" xfId="15387" xr:uid="{00000000-0005-0000-0000-0000163C0000}"/>
    <cellStyle name="Normal 10 13 5 2 3 2" xfId="15388" xr:uid="{00000000-0005-0000-0000-0000173C0000}"/>
    <cellStyle name="Normal 10 13 5 2 4" xfId="15389" xr:uid="{00000000-0005-0000-0000-0000183C0000}"/>
    <cellStyle name="Normal 10 13 5 3" xfId="15390" xr:uid="{00000000-0005-0000-0000-0000193C0000}"/>
    <cellStyle name="Normal 10 13 5 3 2" xfId="15391" xr:uid="{00000000-0005-0000-0000-00001A3C0000}"/>
    <cellStyle name="Normal 10 13 5 4" xfId="15392" xr:uid="{00000000-0005-0000-0000-00001B3C0000}"/>
    <cellStyle name="Normal 10 13 5 4 2" xfId="15393" xr:uid="{00000000-0005-0000-0000-00001C3C0000}"/>
    <cellStyle name="Normal 10 13 5 5" xfId="15394" xr:uid="{00000000-0005-0000-0000-00001D3C0000}"/>
    <cellStyle name="Normal 10 13 6" xfId="15395" xr:uid="{00000000-0005-0000-0000-00001E3C0000}"/>
    <cellStyle name="Normal 10 13 6 2" xfId="15396" xr:uid="{00000000-0005-0000-0000-00001F3C0000}"/>
    <cellStyle name="Normal 10 13 6 2 2" xfId="15397" xr:uid="{00000000-0005-0000-0000-0000203C0000}"/>
    <cellStyle name="Normal 10 13 6 3" xfId="15398" xr:uid="{00000000-0005-0000-0000-0000213C0000}"/>
    <cellStyle name="Normal 10 13 6 3 2" xfId="15399" xr:uid="{00000000-0005-0000-0000-0000223C0000}"/>
    <cellStyle name="Normal 10 13 6 4" xfId="15400" xr:uid="{00000000-0005-0000-0000-0000233C0000}"/>
    <cellStyle name="Normal 10 13 7" xfId="15401" xr:uid="{00000000-0005-0000-0000-0000243C0000}"/>
    <cellStyle name="Normal 10 13 7 2" xfId="15402" xr:uid="{00000000-0005-0000-0000-0000253C0000}"/>
    <cellStyle name="Normal 10 13 8" xfId="15403" xr:uid="{00000000-0005-0000-0000-0000263C0000}"/>
    <cellStyle name="Normal 10 13 8 2" xfId="15404" xr:uid="{00000000-0005-0000-0000-0000273C0000}"/>
    <cellStyle name="Normal 10 13 9" xfId="15405" xr:uid="{00000000-0005-0000-0000-0000283C0000}"/>
    <cellStyle name="Normal 10 14" xfId="15406" xr:uid="{00000000-0005-0000-0000-0000293C0000}"/>
    <cellStyle name="Normal 10 14 2" xfId="15407" xr:uid="{00000000-0005-0000-0000-00002A3C0000}"/>
    <cellStyle name="Normal 10 14 2 2" xfId="15408" xr:uid="{00000000-0005-0000-0000-00002B3C0000}"/>
    <cellStyle name="Normal 10 14 2 2 2" xfId="15409" xr:uid="{00000000-0005-0000-0000-00002C3C0000}"/>
    <cellStyle name="Normal 10 14 2 3" xfId="15410" xr:uid="{00000000-0005-0000-0000-00002D3C0000}"/>
    <cellStyle name="Normal 10 14 2 3 2" xfId="15411" xr:uid="{00000000-0005-0000-0000-00002E3C0000}"/>
    <cellStyle name="Normal 10 14 2 4" xfId="15412" xr:uid="{00000000-0005-0000-0000-00002F3C0000}"/>
    <cellStyle name="Normal 10 14 3" xfId="15413" xr:uid="{00000000-0005-0000-0000-0000303C0000}"/>
    <cellStyle name="Normal 10 14 3 2" xfId="15414" xr:uid="{00000000-0005-0000-0000-0000313C0000}"/>
    <cellStyle name="Normal 10 14 4" xfId="15415" xr:uid="{00000000-0005-0000-0000-0000323C0000}"/>
    <cellStyle name="Normal 10 14 4 2" xfId="15416" xr:uid="{00000000-0005-0000-0000-0000333C0000}"/>
    <cellStyle name="Normal 10 14 5" xfId="15417" xr:uid="{00000000-0005-0000-0000-0000343C0000}"/>
    <cellStyle name="Normal 10 15" xfId="15418" xr:uid="{00000000-0005-0000-0000-0000353C0000}"/>
    <cellStyle name="Normal 10 15 2" xfId="15419" xr:uid="{00000000-0005-0000-0000-0000363C0000}"/>
    <cellStyle name="Normal 10 15 2 2" xfId="15420" xr:uid="{00000000-0005-0000-0000-0000373C0000}"/>
    <cellStyle name="Normal 10 15 3" xfId="15421" xr:uid="{00000000-0005-0000-0000-0000383C0000}"/>
    <cellStyle name="Normal 10 15 3 2" xfId="15422" xr:uid="{00000000-0005-0000-0000-0000393C0000}"/>
    <cellStyle name="Normal 10 15 4" xfId="15423" xr:uid="{00000000-0005-0000-0000-00003A3C0000}"/>
    <cellStyle name="Normal 10 16" xfId="15424" xr:uid="{00000000-0005-0000-0000-00003B3C0000}"/>
    <cellStyle name="Normal 10 16 2" xfId="15425" xr:uid="{00000000-0005-0000-0000-00003C3C0000}"/>
    <cellStyle name="Normal 10 17" xfId="15426" xr:uid="{00000000-0005-0000-0000-00003D3C0000}"/>
    <cellStyle name="Normal 10 17 2" xfId="15427" xr:uid="{00000000-0005-0000-0000-00003E3C0000}"/>
    <cellStyle name="Normal 10 18" xfId="15428" xr:uid="{00000000-0005-0000-0000-00003F3C0000}"/>
    <cellStyle name="Normal 10 2" xfId="15429" xr:uid="{00000000-0005-0000-0000-0000403C0000}"/>
    <cellStyle name="Normal 10 2 2" xfId="15430" xr:uid="{00000000-0005-0000-0000-0000413C0000}"/>
    <cellStyle name="Normal 10 2 2 2" xfId="15431" xr:uid="{00000000-0005-0000-0000-0000423C0000}"/>
    <cellStyle name="Normal 10 2 2 2 2" xfId="15432" xr:uid="{00000000-0005-0000-0000-0000433C0000}"/>
    <cellStyle name="Normal 10 2 2 2 2 2" xfId="15433" xr:uid="{00000000-0005-0000-0000-0000443C0000}"/>
    <cellStyle name="Normal 10 2 2 2 2 2 2" xfId="15434" xr:uid="{00000000-0005-0000-0000-0000453C0000}"/>
    <cellStyle name="Normal 10 2 2 2 2 3" xfId="15435" xr:uid="{00000000-0005-0000-0000-0000463C0000}"/>
    <cellStyle name="Normal 10 2 2 2 2 3 2" xfId="15436" xr:uid="{00000000-0005-0000-0000-0000473C0000}"/>
    <cellStyle name="Normal 10 2 2 2 2 4" xfId="15437" xr:uid="{00000000-0005-0000-0000-0000483C0000}"/>
    <cellStyle name="Normal 10 2 2 2 3" xfId="15438" xr:uid="{00000000-0005-0000-0000-0000493C0000}"/>
    <cellStyle name="Normal 10 2 2 2 3 2" xfId="15439" xr:uid="{00000000-0005-0000-0000-00004A3C0000}"/>
    <cellStyle name="Normal 10 2 2 2 4" xfId="15440" xr:uid="{00000000-0005-0000-0000-00004B3C0000}"/>
    <cellStyle name="Normal 10 2 2 2 4 2" xfId="15441" xr:uid="{00000000-0005-0000-0000-00004C3C0000}"/>
    <cellStyle name="Normal 10 2 2 2 5" xfId="15442" xr:uid="{00000000-0005-0000-0000-00004D3C0000}"/>
    <cellStyle name="Normal 10 2 2 3" xfId="15443" xr:uid="{00000000-0005-0000-0000-00004E3C0000}"/>
    <cellStyle name="Normal 10 2 2 3 2" xfId="15444" xr:uid="{00000000-0005-0000-0000-00004F3C0000}"/>
    <cellStyle name="Normal 10 2 2 3 2 2" xfId="15445" xr:uid="{00000000-0005-0000-0000-0000503C0000}"/>
    <cellStyle name="Normal 10 2 2 3 3" xfId="15446" xr:uid="{00000000-0005-0000-0000-0000513C0000}"/>
    <cellStyle name="Normal 10 2 2 3 3 2" xfId="15447" xr:uid="{00000000-0005-0000-0000-0000523C0000}"/>
    <cellStyle name="Normal 10 2 2 3 4" xfId="15448" xr:uid="{00000000-0005-0000-0000-0000533C0000}"/>
    <cellStyle name="Normal 10 2 2 4" xfId="15449" xr:uid="{00000000-0005-0000-0000-0000543C0000}"/>
    <cellStyle name="Normal 10 2 2 4 2" xfId="15450" xr:uid="{00000000-0005-0000-0000-0000553C0000}"/>
    <cellStyle name="Normal 10 2 2 5" xfId="15451" xr:uid="{00000000-0005-0000-0000-0000563C0000}"/>
    <cellStyle name="Normal 10 2 2 5 2" xfId="15452" xr:uid="{00000000-0005-0000-0000-0000573C0000}"/>
    <cellStyle name="Normal 10 2 2 6" xfId="15453" xr:uid="{00000000-0005-0000-0000-0000583C0000}"/>
    <cellStyle name="Normal 10 2 3" xfId="15454" xr:uid="{00000000-0005-0000-0000-0000593C0000}"/>
    <cellStyle name="Normal 10 2 3 2" xfId="15455" xr:uid="{00000000-0005-0000-0000-00005A3C0000}"/>
    <cellStyle name="Normal 10 2 3 2 2" xfId="15456" xr:uid="{00000000-0005-0000-0000-00005B3C0000}"/>
    <cellStyle name="Normal 10 2 3 2 2 2" xfId="15457" xr:uid="{00000000-0005-0000-0000-00005C3C0000}"/>
    <cellStyle name="Normal 10 2 3 2 2 2 2" xfId="15458" xr:uid="{00000000-0005-0000-0000-00005D3C0000}"/>
    <cellStyle name="Normal 10 2 3 2 2 3" xfId="15459" xr:uid="{00000000-0005-0000-0000-00005E3C0000}"/>
    <cellStyle name="Normal 10 2 3 2 2 3 2" xfId="15460" xr:uid="{00000000-0005-0000-0000-00005F3C0000}"/>
    <cellStyle name="Normal 10 2 3 2 2 4" xfId="15461" xr:uid="{00000000-0005-0000-0000-0000603C0000}"/>
    <cellStyle name="Normal 10 2 3 2 3" xfId="15462" xr:uid="{00000000-0005-0000-0000-0000613C0000}"/>
    <cellStyle name="Normal 10 2 3 2 3 2" xfId="15463" xr:uid="{00000000-0005-0000-0000-0000623C0000}"/>
    <cellStyle name="Normal 10 2 3 2 4" xfId="15464" xr:uid="{00000000-0005-0000-0000-0000633C0000}"/>
    <cellStyle name="Normal 10 2 3 2 4 2" xfId="15465" xr:uid="{00000000-0005-0000-0000-0000643C0000}"/>
    <cellStyle name="Normal 10 2 3 2 5" xfId="15466" xr:uid="{00000000-0005-0000-0000-0000653C0000}"/>
    <cellStyle name="Normal 10 2 3 3" xfId="15467" xr:uid="{00000000-0005-0000-0000-0000663C0000}"/>
    <cellStyle name="Normal 10 2 3 3 2" xfId="15468" xr:uid="{00000000-0005-0000-0000-0000673C0000}"/>
    <cellStyle name="Normal 10 2 3 3 2 2" xfId="15469" xr:uid="{00000000-0005-0000-0000-0000683C0000}"/>
    <cellStyle name="Normal 10 2 3 3 3" xfId="15470" xr:uid="{00000000-0005-0000-0000-0000693C0000}"/>
    <cellStyle name="Normal 10 2 3 3 3 2" xfId="15471" xr:uid="{00000000-0005-0000-0000-00006A3C0000}"/>
    <cellStyle name="Normal 10 2 3 3 4" xfId="15472" xr:uid="{00000000-0005-0000-0000-00006B3C0000}"/>
    <cellStyle name="Normal 10 2 3 4" xfId="15473" xr:uid="{00000000-0005-0000-0000-00006C3C0000}"/>
    <cellStyle name="Normal 10 2 3 4 2" xfId="15474" xr:uid="{00000000-0005-0000-0000-00006D3C0000}"/>
    <cellStyle name="Normal 10 2 3 5" xfId="15475" xr:uid="{00000000-0005-0000-0000-00006E3C0000}"/>
    <cellStyle name="Normal 10 2 3 5 2" xfId="15476" xr:uid="{00000000-0005-0000-0000-00006F3C0000}"/>
    <cellStyle name="Normal 10 2 3 6" xfId="15477" xr:uid="{00000000-0005-0000-0000-0000703C0000}"/>
    <cellStyle name="Normal 10 2 4" xfId="15478" xr:uid="{00000000-0005-0000-0000-0000713C0000}"/>
    <cellStyle name="Normal 10 2 4 2" xfId="15479" xr:uid="{00000000-0005-0000-0000-0000723C0000}"/>
    <cellStyle name="Normal 10 2 4 2 2" xfId="15480" xr:uid="{00000000-0005-0000-0000-0000733C0000}"/>
    <cellStyle name="Normal 10 2 4 2 2 2" xfId="15481" xr:uid="{00000000-0005-0000-0000-0000743C0000}"/>
    <cellStyle name="Normal 10 2 4 2 2 2 2" xfId="15482" xr:uid="{00000000-0005-0000-0000-0000753C0000}"/>
    <cellStyle name="Normal 10 2 4 2 2 3" xfId="15483" xr:uid="{00000000-0005-0000-0000-0000763C0000}"/>
    <cellStyle name="Normal 10 2 4 2 2 3 2" xfId="15484" xr:uid="{00000000-0005-0000-0000-0000773C0000}"/>
    <cellStyle name="Normal 10 2 4 2 2 4" xfId="15485" xr:uid="{00000000-0005-0000-0000-0000783C0000}"/>
    <cellStyle name="Normal 10 2 4 2 3" xfId="15486" xr:uid="{00000000-0005-0000-0000-0000793C0000}"/>
    <cellStyle name="Normal 10 2 4 2 3 2" xfId="15487" xr:uid="{00000000-0005-0000-0000-00007A3C0000}"/>
    <cellStyle name="Normal 10 2 4 2 4" xfId="15488" xr:uid="{00000000-0005-0000-0000-00007B3C0000}"/>
    <cellStyle name="Normal 10 2 4 2 4 2" xfId="15489" xr:uid="{00000000-0005-0000-0000-00007C3C0000}"/>
    <cellStyle name="Normal 10 2 4 2 5" xfId="15490" xr:uid="{00000000-0005-0000-0000-00007D3C0000}"/>
    <cellStyle name="Normal 10 2 4 3" xfId="15491" xr:uid="{00000000-0005-0000-0000-00007E3C0000}"/>
    <cellStyle name="Normal 10 2 4 3 2" xfId="15492" xr:uid="{00000000-0005-0000-0000-00007F3C0000}"/>
    <cellStyle name="Normal 10 2 4 3 2 2" xfId="15493" xr:uid="{00000000-0005-0000-0000-0000803C0000}"/>
    <cellStyle name="Normal 10 2 4 3 3" xfId="15494" xr:uid="{00000000-0005-0000-0000-0000813C0000}"/>
    <cellStyle name="Normal 10 2 4 3 3 2" xfId="15495" xr:uid="{00000000-0005-0000-0000-0000823C0000}"/>
    <cellStyle name="Normal 10 2 4 3 4" xfId="15496" xr:uid="{00000000-0005-0000-0000-0000833C0000}"/>
    <cellStyle name="Normal 10 2 4 4" xfId="15497" xr:uid="{00000000-0005-0000-0000-0000843C0000}"/>
    <cellStyle name="Normal 10 2 4 4 2" xfId="15498" xr:uid="{00000000-0005-0000-0000-0000853C0000}"/>
    <cellStyle name="Normal 10 2 4 5" xfId="15499" xr:uid="{00000000-0005-0000-0000-0000863C0000}"/>
    <cellStyle name="Normal 10 2 4 5 2" xfId="15500" xr:uid="{00000000-0005-0000-0000-0000873C0000}"/>
    <cellStyle name="Normal 10 2 4 6" xfId="15501" xr:uid="{00000000-0005-0000-0000-0000883C0000}"/>
    <cellStyle name="Normal 10 2 5" xfId="15502" xr:uid="{00000000-0005-0000-0000-0000893C0000}"/>
    <cellStyle name="Normal 10 2 5 2" xfId="15503" xr:uid="{00000000-0005-0000-0000-00008A3C0000}"/>
    <cellStyle name="Normal 10 2 5 2 2" xfId="15504" xr:uid="{00000000-0005-0000-0000-00008B3C0000}"/>
    <cellStyle name="Normal 10 2 5 2 2 2" xfId="15505" xr:uid="{00000000-0005-0000-0000-00008C3C0000}"/>
    <cellStyle name="Normal 10 2 5 2 3" xfId="15506" xr:uid="{00000000-0005-0000-0000-00008D3C0000}"/>
    <cellStyle name="Normal 10 2 5 2 3 2" xfId="15507" xr:uid="{00000000-0005-0000-0000-00008E3C0000}"/>
    <cellStyle name="Normal 10 2 5 2 4" xfId="15508" xr:uid="{00000000-0005-0000-0000-00008F3C0000}"/>
    <cellStyle name="Normal 10 2 5 3" xfId="15509" xr:uid="{00000000-0005-0000-0000-0000903C0000}"/>
    <cellStyle name="Normal 10 2 5 3 2" xfId="15510" xr:uid="{00000000-0005-0000-0000-0000913C0000}"/>
    <cellStyle name="Normal 10 2 5 4" xfId="15511" xr:uid="{00000000-0005-0000-0000-0000923C0000}"/>
    <cellStyle name="Normal 10 2 5 4 2" xfId="15512" xr:uid="{00000000-0005-0000-0000-0000933C0000}"/>
    <cellStyle name="Normal 10 2 5 5" xfId="15513" xr:uid="{00000000-0005-0000-0000-0000943C0000}"/>
    <cellStyle name="Normal 10 2 6" xfId="15514" xr:uid="{00000000-0005-0000-0000-0000953C0000}"/>
    <cellStyle name="Normal 10 2 6 2" xfId="15515" xr:uid="{00000000-0005-0000-0000-0000963C0000}"/>
    <cellStyle name="Normal 10 2 6 2 2" xfId="15516" xr:uid="{00000000-0005-0000-0000-0000973C0000}"/>
    <cellStyle name="Normal 10 2 6 3" xfId="15517" xr:uid="{00000000-0005-0000-0000-0000983C0000}"/>
    <cellStyle name="Normal 10 2 6 3 2" xfId="15518" xr:uid="{00000000-0005-0000-0000-0000993C0000}"/>
    <cellStyle name="Normal 10 2 6 4" xfId="15519" xr:uid="{00000000-0005-0000-0000-00009A3C0000}"/>
    <cellStyle name="Normal 10 2 7" xfId="15520" xr:uid="{00000000-0005-0000-0000-00009B3C0000}"/>
    <cellStyle name="Normal 10 2 7 2" xfId="15521" xr:uid="{00000000-0005-0000-0000-00009C3C0000}"/>
    <cellStyle name="Normal 10 2 8" xfId="15522" xr:uid="{00000000-0005-0000-0000-00009D3C0000}"/>
    <cellStyle name="Normal 10 2 8 2" xfId="15523" xr:uid="{00000000-0005-0000-0000-00009E3C0000}"/>
    <cellStyle name="Normal 10 2 9" xfId="15524" xr:uid="{00000000-0005-0000-0000-00009F3C0000}"/>
    <cellStyle name="Normal 10 3" xfId="15525" xr:uid="{00000000-0005-0000-0000-0000A03C0000}"/>
    <cellStyle name="Normal 10 3 2" xfId="15526" xr:uid="{00000000-0005-0000-0000-0000A13C0000}"/>
    <cellStyle name="Normal 10 3 2 2" xfId="15527" xr:uid="{00000000-0005-0000-0000-0000A23C0000}"/>
    <cellStyle name="Normal 10 3 2 2 2" xfId="15528" xr:uid="{00000000-0005-0000-0000-0000A33C0000}"/>
    <cellStyle name="Normal 10 3 2 2 2 2" xfId="15529" xr:uid="{00000000-0005-0000-0000-0000A43C0000}"/>
    <cellStyle name="Normal 10 3 2 2 2 2 2" xfId="15530" xr:uid="{00000000-0005-0000-0000-0000A53C0000}"/>
    <cellStyle name="Normal 10 3 2 2 2 3" xfId="15531" xr:uid="{00000000-0005-0000-0000-0000A63C0000}"/>
    <cellStyle name="Normal 10 3 2 2 2 3 2" xfId="15532" xr:uid="{00000000-0005-0000-0000-0000A73C0000}"/>
    <cellStyle name="Normal 10 3 2 2 2 4" xfId="15533" xr:uid="{00000000-0005-0000-0000-0000A83C0000}"/>
    <cellStyle name="Normal 10 3 2 2 3" xfId="15534" xr:uid="{00000000-0005-0000-0000-0000A93C0000}"/>
    <cellStyle name="Normal 10 3 2 2 3 2" xfId="15535" xr:uid="{00000000-0005-0000-0000-0000AA3C0000}"/>
    <cellStyle name="Normal 10 3 2 2 4" xfId="15536" xr:uid="{00000000-0005-0000-0000-0000AB3C0000}"/>
    <cellStyle name="Normal 10 3 2 2 4 2" xfId="15537" xr:uid="{00000000-0005-0000-0000-0000AC3C0000}"/>
    <cellStyle name="Normal 10 3 2 2 5" xfId="15538" xr:uid="{00000000-0005-0000-0000-0000AD3C0000}"/>
    <cellStyle name="Normal 10 3 2 3" xfId="15539" xr:uid="{00000000-0005-0000-0000-0000AE3C0000}"/>
    <cellStyle name="Normal 10 3 2 3 2" xfId="15540" xr:uid="{00000000-0005-0000-0000-0000AF3C0000}"/>
    <cellStyle name="Normal 10 3 2 3 2 2" xfId="15541" xr:uid="{00000000-0005-0000-0000-0000B03C0000}"/>
    <cellStyle name="Normal 10 3 2 3 3" xfId="15542" xr:uid="{00000000-0005-0000-0000-0000B13C0000}"/>
    <cellStyle name="Normal 10 3 2 3 3 2" xfId="15543" xr:uid="{00000000-0005-0000-0000-0000B23C0000}"/>
    <cellStyle name="Normal 10 3 2 3 4" xfId="15544" xr:uid="{00000000-0005-0000-0000-0000B33C0000}"/>
    <cellStyle name="Normal 10 3 2 4" xfId="15545" xr:uid="{00000000-0005-0000-0000-0000B43C0000}"/>
    <cellStyle name="Normal 10 3 2 4 2" xfId="15546" xr:uid="{00000000-0005-0000-0000-0000B53C0000}"/>
    <cellStyle name="Normal 10 3 2 5" xfId="15547" xr:uid="{00000000-0005-0000-0000-0000B63C0000}"/>
    <cellStyle name="Normal 10 3 2 5 2" xfId="15548" xr:uid="{00000000-0005-0000-0000-0000B73C0000}"/>
    <cellStyle name="Normal 10 3 2 6" xfId="15549" xr:uid="{00000000-0005-0000-0000-0000B83C0000}"/>
    <cellStyle name="Normal 10 3 3" xfId="15550" xr:uid="{00000000-0005-0000-0000-0000B93C0000}"/>
    <cellStyle name="Normal 10 3 3 2" xfId="15551" xr:uid="{00000000-0005-0000-0000-0000BA3C0000}"/>
    <cellStyle name="Normal 10 3 3 2 2" xfId="15552" xr:uid="{00000000-0005-0000-0000-0000BB3C0000}"/>
    <cellStyle name="Normal 10 3 3 2 2 2" xfId="15553" xr:uid="{00000000-0005-0000-0000-0000BC3C0000}"/>
    <cellStyle name="Normal 10 3 3 2 2 2 2" xfId="15554" xr:uid="{00000000-0005-0000-0000-0000BD3C0000}"/>
    <cellStyle name="Normal 10 3 3 2 2 3" xfId="15555" xr:uid="{00000000-0005-0000-0000-0000BE3C0000}"/>
    <cellStyle name="Normal 10 3 3 2 2 3 2" xfId="15556" xr:uid="{00000000-0005-0000-0000-0000BF3C0000}"/>
    <cellStyle name="Normal 10 3 3 2 2 4" xfId="15557" xr:uid="{00000000-0005-0000-0000-0000C03C0000}"/>
    <cellStyle name="Normal 10 3 3 2 3" xfId="15558" xr:uid="{00000000-0005-0000-0000-0000C13C0000}"/>
    <cellStyle name="Normal 10 3 3 2 3 2" xfId="15559" xr:uid="{00000000-0005-0000-0000-0000C23C0000}"/>
    <cellStyle name="Normal 10 3 3 2 4" xfId="15560" xr:uid="{00000000-0005-0000-0000-0000C33C0000}"/>
    <cellStyle name="Normal 10 3 3 2 4 2" xfId="15561" xr:uid="{00000000-0005-0000-0000-0000C43C0000}"/>
    <cellStyle name="Normal 10 3 3 2 5" xfId="15562" xr:uid="{00000000-0005-0000-0000-0000C53C0000}"/>
    <cellStyle name="Normal 10 3 3 3" xfId="15563" xr:uid="{00000000-0005-0000-0000-0000C63C0000}"/>
    <cellStyle name="Normal 10 3 3 3 2" xfId="15564" xr:uid="{00000000-0005-0000-0000-0000C73C0000}"/>
    <cellStyle name="Normal 10 3 3 3 2 2" xfId="15565" xr:uid="{00000000-0005-0000-0000-0000C83C0000}"/>
    <cellStyle name="Normal 10 3 3 3 3" xfId="15566" xr:uid="{00000000-0005-0000-0000-0000C93C0000}"/>
    <cellStyle name="Normal 10 3 3 3 3 2" xfId="15567" xr:uid="{00000000-0005-0000-0000-0000CA3C0000}"/>
    <cellStyle name="Normal 10 3 3 3 4" xfId="15568" xr:uid="{00000000-0005-0000-0000-0000CB3C0000}"/>
    <cellStyle name="Normal 10 3 3 4" xfId="15569" xr:uid="{00000000-0005-0000-0000-0000CC3C0000}"/>
    <cellStyle name="Normal 10 3 3 4 2" xfId="15570" xr:uid="{00000000-0005-0000-0000-0000CD3C0000}"/>
    <cellStyle name="Normal 10 3 3 5" xfId="15571" xr:uid="{00000000-0005-0000-0000-0000CE3C0000}"/>
    <cellStyle name="Normal 10 3 3 5 2" xfId="15572" xr:uid="{00000000-0005-0000-0000-0000CF3C0000}"/>
    <cellStyle name="Normal 10 3 3 6" xfId="15573" xr:uid="{00000000-0005-0000-0000-0000D03C0000}"/>
    <cellStyle name="Normal 10 3 4" xfId="15574" xr:uid="{00000000-0005-0000-0000-0000D13C0000}"/>
    <cellStyle name="Normal 10 3 4 2" xfId="15575" xr:uid="{00000000-0005-0000-0000-0000D23C0000}"/>
    <cellStyle name="Normal 10 3 4 2 2" xfId="15576" xr:uid="{00000000-0005-0000-0000-0000D33C0000}"/>
    <cellStyle name="Normal 10 3 4 2 2 2" xfId="15577" xr:uid="{00000000-0005-0000-0000-0000D43C0000}"/>
    <cellStyle name="Normal 10 3 4 2 2 2 2" xfId="15578" xr:uid="{00000000-0005-0000-0000-0000D53C0000}"/>
    <cellStyle name="Normal 10 3 4 2 2 3" xfId="15579" xr:uid="{00000000-0005-0000-0000-0000D63C0000}"/>
    <cellStyle name="Normal 10 3 4 2 2 3 2" xfId="15580" xr:uid="{00000000-0005-0000-0000-0000D73C0000}"/>
    <cellStyle name="Normal 10 3 4 2 2 4" xfId="15581" xr:uid="{00000000-0005-0000-0000-0000D83C0000}"/>
    <cellStyle name="Normal 10 3 4 2 3" xfId="15582" xr:uid="{00000000-0005-0000-0000-0000D93C0000}"/>
    <cellStyle name="Normal 10 3 4 2 3 2" xfId="15583" xr:uid="{00000000-0005-0000-0000-0000DA3C0000}"/>
    <cellStyle name="Normal 10 3 4 2 4" xfId="15584" xr:uid="{00000000-0005-0000-0000-0000DB3C0000}"/>
    <cellStyle name="Normal 10 3 4 2 4 2" xfId="15585" xr:uid="{00000000-0005-0000-0000-0000DC3C0000}"/>
    <cellStyle name="Normal 10 3 4 2 5" xfId="15586" xr:uid="{00000000-0005-0000-0000-0000DD3C0000}"/>
    <cellStyle name="Normal 10 3 4 3" xfId="15587" xr:uid="{00000000-0005-0000-0000-0000DE3C0000}"/>
    <cellStyle name="Normal 10 3 4 3 2" xfId="15588" xr:uid="{00000000-0005-0000-0000-0000DF3C0000}"/>
    <cellStyle name="Normal 10 3 4 3 2 2" xfId="15589" xr:uid="{00000000-0005-0000-0000-0000E03C0000}"/>
    <cellStyle name="Normal 10 3 4 3 3" xfId="15590" xr:uid="{00000000-0005-0000-0000-0000E13C0000}"/>
    <cellStyle name="Normal 10 3 4 3 3 2" xfId="15591" xr:uid="{00000000-0005-0000-0000-0000E23C0000}"/>
    <cellStyle name="Normal 10 3 4 3 4" xfId="15592" xr:uid="{00000000-0005-0000-0000-0000E33C0000}"/>
    <cellStyle name="Normal 10 3 4 4" xfId="15593" xr:uid="{00000000-0005-0000-0000-0000E43C0000}"/>
    <cellStyle name="Normal 10 3 4 4 2" xfId="15594" xr:uid="{00000000-0005-0000-0000-0000E53C0000}"/>
    <cellStyle name="Normal 10 3 4 5" xfId="15595" xr:uid="{00000000-0005-0000-0000-0000E63C0000}"/>
    <cellStyle name="Normal 10 3 4 5 2" xfId="15596" xr:uid="{00000000-0005-0000-0000-0000E73C0000}"/>
    <cellStyle name="Normal 10 3 4 6" xfId="15597" xr:uid="{00000000-0005-0000-0000-0000E83C0000}"/>
    <cellStyle name="Normal 10 3 5" xfId="15598" xr:uid="{00000000-0005-0000-0000-0000E93C0000}"/>
    <cellStyle name="Normal 10 3 5 2" xfId="15599" xr:uid="{00000000-0005-0000-0000-0000EA3C0000}"/>
    <cellStyle name="Normal 10 3 5 2 2" xfId="15600" xr:uid="{00000000-0005-0000-0000-0000EB3C0000}"/>
    <cellStyle name="Normal 10 3 5 2 2 2" xfId="15601" xr:uid="{00000000-0005-0000-0000-0000EC3C0000}"/>
    <cellStyle name="Normal 10 3 5 2 3" xfId="15602" xr:uid="{00000000-0005-0000-0000-0000ED3C0000}"/>
    <cellStyle name="Normal 10 3 5 2 3 2" xfId="15603" xr:uid="{00000000-0005-0000-0000-0000EE3C0000}"/>
    <cellStyle name="Normal 10 3 5 2 4" xfId="15604" xr:uid="{00000000-0005-0000-0000-0000EF3C0000}"/>
    <cellStyle name="Normal 10 3 5 3" xfId="15605" xr:uid="{00000000-0005-0000-0000-0000F03C0000}"/>
    <cellStyle name="Normal 10 3 5 3 2" xfId="15606" xr:uid="{00000000-0005-0000-0000-0000F13C0000}"/>
    <cellStyle name="Normal 10 3 5 4" xfId="15607" xr:uid="{00000000-0005-0000-0000-0000F23C0000}"/>
    <cellStyle name="Normal 10 3 5 4 2" xfId="15608" xr:uid="{00000000-0005-0000-0000-0000F33C0000}"/>
    <cellStyle name="Normal 10 3 5 5" xfId="15609" xr:uid="{00000000-0005-0000-0000-0000F43C0000}"/>
    <cellStyle name="Normal 10 3 6" xfId="15610" xr:uid="{00000000-0005-0000-0000-0000F53C0000}"/>
    <cellStyle name="Normal 10 3 6 2" xfId="15611" xr:uid="{00000000-0005-0000-0000-0000F63C0000}"/>
    <cellStyle name="Normal 10 3 6 2 2" xfId="15612" xr:uid="{00000000-0005-0000-0000-0000F73C0000}"/>
    <cellStyle name="Normal 10 3 6 3" xfId="15613" xr:uid="{00000000-0005-0000-0000-0000F83C0000}"/>
    <cellStyle name="Normal 10 3 6 3 2" xfId="15614" xr:uid="{00000000-0005-0000-0000-0000F93C0000}"/>
    <cellStyle name="Normal 10 3 6 4" xfId="15615" xr:uid="{00000000-0005-0000-0000-0000FA3C0000}"/>
    <cellStyle name="Normal 10 3 7" xfId="15616" xr:uid="{00000000-0005-0000-0000-0000FB3C0000}"/>
    <cellStyle name="Normal 10 3 7 2" xfId="15617" xr:uid="{00000000-0005-0000-0000-0000FC3C0000}"/>
    <cellStyle name="Normal 10 3 8" xfId="15618" xr:uid="{00000000-0005-0000-0000-0000FD3C0000}"/>
    <cellStyle name="Normal 10 3 8 2" xfId="15619" xr:uid="{00000000-0005-0000-0000-0000FE3C0000}"/>
    <cellStyle name="Normal 10 3 9" xfId="15620" xr:uid="{00000000-0005-0000-0000-0000FF3C0000}"/>
    <cellStyle name="Normal 10 4" xfId="15621" xr:uid="{00000000-0005-0000-0000-0000003D0000}"/>
    <cellStyle name="Normal 10 4 2" xfId="15622" xr:uid="{00000000-0005-0000-0000-0000013D0000}"/>
    <cellStyle name="Normal 10 4 2 2" xfId="15623" xr:uid="{00000000-0005-0000-0000-0000023D0000}"/>
    <cellStyle name="Normal 10 4 2 2 2" xfId="15624" xr:uid="{00000000-0005-0000-0000-0000033D0000}"/>
    <cellStyle name="Normal 10 4 2 2 2 2" xfId="15625" xr:uid="{00000000-0005-0000-0000-0000043D0000}"/>
    <cellStyle name="Normal 10 4 2 2 2 2 2" xfId="15626" xr:uid="{00000000-0005-0000-0000-0000053D0000}"/>
    <cellStyle name="Normal 10 4 2 2 2 3" xfId="15627" xr:uid="{00000000-0005-0000-0000-0000063D0000}"/>
    <cellStyle name="Normal 10 4 2 2 2 3 2" xfId="15628" xr:uid="{00000000-0005-0000-0000-0000073D0000}"/>
    <cellStyle name="Normal 10 4 2 2 2 4" xfId="15629" xr:uid="{00000000-0005-0000-0000-0000083D0000}"/>
    <cellStyle name="Normal 10 4 2 2 3" xfId="15630" xr:uid="{00000000-0005-0000-0000-0000093D0000}"/>
    <cellStyle name="Normal 10 4 2 2 3 2" xfId="15631" xr:uid="{00000000-0005-0000-0000-00000A3D0000}"/>
    <cellStyle name="Normal 10 4 2 2 4" xfId="15632" xr:uid="{00000000-0005-0000-0000-00000B3D0000}"/>
    <cellStyle name="Normal 10 4 2 2 4 2" xfId="15633" xr:uid="{00000000-0005-0000-0000-00000C3D0000}"/>
    <cellStyle name="Normal 10 4 2 2 5" xfId="15634" xr:uid="{00000000-0005-0000-0000-00000D3D0000}"/>
    <cellStyle name="Normal 10 4 2 3" xfId="15635" xr:uid="{00000000-0005-0000-0000-00000E3D0000}"/>
    <cellStyle name="Normal 10 4 2 3 2" xfId="15636" xr:uid="{00000000-0005-0000-0000-00000F3D0000}"/>
    <cellStyle name="Normal 10 4 2 3 2 2" xfId="15637" xr:uid="{00000000-0005-0000-0000-0000103D0000}"/>
    <cellStyle name="Normal 10 4 2 3 3" xfId="15638" xr:uid="{00000000-0005-0000-0000-0000113D0000}"/>
    <cellStyle name="Normal 10 4 2 3 3 2" xfId="15639" xr:uid="{00000000-0005-0000-0000-0000123D0000}"/>
    <cellStyle name="Normal 10 4 2 3 4" xfId="15640" xr:uid="{00000000-0005-0000-0000-0000133D0000}"/>
    <cellStyle name="Normal 10 4 2 4" xfId="15641" xr:uid="{00000000-0005-0000-0000-0000143D0000}"/>
    <cellStyle name="Normal 10 4 2 4 2" xfId="15642" xr:uid="{00000000-0005-0000-0000-0000153D0000}"/>
    <cellStyle name="Normal 10 4 2 5" xfId="15643" xr:uid="{00000000-0005-0000-0000-0000163D0000}"/>
    <cellStyle name="Normal 10 4 2 5 2" xfId="15644" xr:uid="{00000000-0005-0000-0000-0000173D0000}"/>
    <cellStyle name="Normal 10 4 2 6" xfId="15645" xr:uid="{00000000-0005-0000-0000-0000183D0000}"/>
    <cellStyle name="Normal 10 4 3" xfId="15646" xr:uid="{00000000-0005-0000-0000-0000193D0000}"/>
    <cellStyle name="Normal 10 4 3 2" xfId="15647" xr:uid="{00000000-0005-0000-0000-00001A3D0000}"/>
    <cellStyle name="Normal 10 4 3 2 2" xfId="15648" xr:uid="{00000000-0005-0000-0000-00001B3D0000}"/>
    <cellStyle name="Normal 10 4 3 2 2 2" xfId="15649" xr:uid="{00000000-0005-0000-0000-00001C3D0000}"/>
    <cellStyle name="Normal 10 4 3 2 2 2 2" xfId="15650" xr:uid="{00000000-0005-0000-0000-00001D3D0000}"/>
    <cellStyle name="Normal 10 4 3 2 2 3" xfId="15651" xr:uid="{00000000-0005-0000-0000-00001E3D0000}"/>
    <cellStyle name="Normal 10 4 3 2 2 3 2" xfId="15652" xr:uid="{00000000-0005-0000-0000-00001F3D0000}"/>
    <cellStyle name="Normal 10 4 3 2 2 4" xfId="15653" xr:uid="{00000000-0005-0000-0000-0000203D0000}"/>
    <cellStyle name="Normal 10 4 3 2 3" xfId="15654" xr:uid="{00000000-0005-0000-0000-0000213D0000}"/>
    <cellStyle name="Normal 10 4 3 2 3 2" xfId="15655" xr:uid="{00000000-0005-0000-0000-0000223D0000}"/>
    <cellStyle name="Normal 10 4 3 2 4" xfId="15656" xr:uid="{00000000-0005-0000-0000-0000233D0000}"/>
    <cellStyle name="Normal 10 4 3 2 4 2" xfId="15657" xr:uid="{00000000-0005-0000-0000-0000243D0000}"/>
    <cellStyle name="Normal 10 4 3 2 5" xfId="15658" xr:uid="{00000000-0005-0000-0000-0000253D0000}"/>
    <cellStyle name="Normal 10 4 3 3" xfId="15659" xr:uid="{00000000-0005-0000-0000-0000263D0000}"/>
    <cellStyle name="Normal 10 4 3 3 2" xfId="15660" xr:uid="{00000000-0005-0000-0000-0000273D0000}"/>
    <cellStyle name="Normal 10 4 3 3 2 2" xfId="15661" xr:uid="{00000000-0005-0000-0000-0000283D0000}"/>
    <cellStyle name="Normal 10 4 3 3 3" xfId="15662" xr:uid="{00000000-0005-0000-0000-0000293D0000}"/>
    <cellStyle name="Normal 10 4 3 3 3 2" xfId="15663" xr:uid="{00000000-0005-0000-0000-00002A3D0000}"/>
    <cellStyle name="Normal 10 4 3 3 4" xfId="15664" xr:uid="{00000000-0005-0000-0000-00002B3D0000}"/>
    <cellStyle name="Normal 10 4 3 4" xfId="15665" xr:uid="{00000000-0005-0000-0000-00002C3D0000}"/>
    <cellStyle name="Normal 10 4 3 4 2" xfId="15666" xr:uid="{00000000-0005-0000-0000-00002D3D0000}"/>
    <cellStyle name="Normal 10 4 3 5" xfId="15667" xr:uid="{00000000-0005-0000-0000-00002E3D0000}"/>
    <cellStyle name="Normal 10 4 3 5 2" xfId="15668" xr:uid="{00000000-0005-0000-0000-00002F3D0000}"/>
    <cellStyle name="Normal 10 4 3 6" xfId="15669" xr:uid="{00000000-0005-0000-0000-0000303D0000}"/>
    <cellStyle name="Normal 10 4 4" xfId="15670" xr:uid="{00000000-0005-0000-0000-0000313D0000}"/>
    <cellStyle name="Normal 10 4 4 2" xfId="15671" xr:uid="{00000000-0005-0000-0000-0000323D0000}"/>
    <cellStyle name="Normal 10 4 4 2 2" xfId="15672" xr:uid="{00000000-0005-0000-0000-0000333D0000}"/>
    <cellStyle name="Normal 10 4 4 2 2 2" xfId="15673" xr:uid="{00000000-0005-0000-0000-0000343D0000}"/>
    <cellStyle name="Normal 10 4 4 2 2 2 2" xfId="15674" xr:uid="{00000000-0005-0000-0000-0000353D0000}"/>
    <cellStyle name="Normal 10 4 4 2 2 3" xfId="15675" xr:uid="{00000000-0005-0000-0000-0000363D0000}"/>
    <cellStyle name="Normal 10 4 4 2 2 3 2" xfId="15676" xr:uid="{00000000-0005-0000-0000-0000373D0000}"/>
    <cellStyle name="Normal 10 4 4 2 2 4" xfId="15677" xr:uid="{00000000-0005-0000-0000-0000383D0000}"/>
    <cellStyle name="Normal 10 4 4 2 3" xfId="15678" xr:uid="{00000000-0005-0000-0000-0000393D0000}"/>
    <cellStyle name="Normal 10 4 4 2 3 2" xfId="15679" xr:uid="{00000000-0005-0000-0000-00003A3D0000}"/>
    <cellStyle name="Normal 10 4 4 2 4" xfId="15680" xr:uid="{00000000-0005-0000-0000-00003B3D0000}"/>
    <cellStyle name="Normal 10 4 4 2 4 2" xfId="15681" xr:uid="{00000000-0005-0000-0000-00003C3D0000}"/>
    <cellStyle name="Normal 10 4 4 2 5" xfId="15682" xr:uid="{00000000-0005-0000-0000-00003D3D0000}"/>
    <cellStyle name="Normal 10 4 4 3" xfId="15683" xr:uid="{00000000-0005-0000-0000-00003E3D0000}"/>
    <cellStyle name="Normal 10 4 4 3 2" xfId="15684" xr:uid="{00000000-0005-0000-0000-00003F3D0000}"/>
    <cellStyle name="Normal 10 4 4 3 2 2" xfId="15685" xr:uid="{00000000-0005-0000-0000-0000403D0000}"/>
    <cellStyle name="Normal 10 4 4 3 3" xfId="15686" xr:uid="{00000000-0005-0000-0000-0000413D0000}"/>
    <cellStyle name="Normal 10 4 4 3 3 2" xfId="15687" xr:uid="{00000000-0005-0000-0000-0000423D0000}"/>
    <cellStyle name="Normal 10 4 4 3 4" xfId="15688" xr:uid="{00000000-0005-0000-0000-0000433D0000}"/>
    <cellStyle name="Normal 10 4 4 4" xfId="15689" xr:uid="{00000000-0005-0000-0000-0000443D0000}"/>
    <cellStyle name="Normal 10 4 4 4 2" xfId="15690" xr:uid="{00000000-0005-0000-0000-0000453D0000}"/>
    <cellStyle name="Normal 10 4 4 5" xfId="15691" xr:uid="{00000000-0005-0000-0000-0000463D0000}"/>
    <cellStyle name="Normal 10 4 4 5 2" xfId="15692" xr:uid="{00000000-0005-0000-0000-0000473D0000}"/>
    <cellStyle name="Normal 10 4 4 6" xfId="15693" xr:uid="{00000000-0005-0000-0000-0000483D0000}"/>
    <cellStyle name="Normal 10 4 5" xfId="15694" xr:uid="{00000000-0005-0000-0000-0000493D0000}"/>
    <cellStyle name="Normal 10 4 5 2" xfId="15695" xr:uid="{00000000-0005-0000-0000-00004A3D0000}"/>
    <cellStyle name="Normal 10 4 5 2 2" xfId="15696" xr:uid="{00000000-0005-0000-0000-00004B3D0000}"/>
    <cellStyle name="Normal 10 4 5 2 2 2" xfId="15697" xr:uid="{00000000-0005-0000-0000-00004C3D0000}"/>
    <cellStyle name="Normal 10 4 5 2 3" xfId="15698" xr:uid="{00000000-0005-0000-0000-00004D3D0000}"/>
    <cellStyle name="Normal 10 4 5 2 3 2" xfId="15699" xr:uid="{00000000-0005-0000-0000-00004E3D0000}"/>
    <cellStyle name="Normal 10 4 5 2 4" xfId="15700" xr:uid="{00000000-0005-0000-0000-00004F3D0000}"/>
    <cellStyle name="Normal 10 4 5 3" xfId="15701" xr:uid="{00000000-0005-0000-0000-0000503D0000}"/>
    <cellStyle name="Normal 10 4 5 3 2" xfId="15702" xr:uid="{00000000-0005-0000-0000-0000513D0000}"/>
    <cellStyle name="Normal 10 4 5 4" xfId="15703" xr:uid="{00000000-0005-0000-0000-0000523D0000}"/>
    <cellStyle name="Normal 10 4 5 4 2" xfId="15704" xr:uid="{00000000-0005-0000-0000-0000533D0000}"/>
    <cellStyle name="Normal 10 4 5 5" xfId="15705" xr:uid="{00000000-0005-0000-0000-0000543D0000}"/>
    <cellStyle name="Normal 10 4 6" xfId="15706" xr:uid="{00000000-0005-0000-0000-0000553D0000}"/>
    <cellStyle name="Normal 10 4 6 2" xfId="15707" xr:uid="{00000000-0005-0000-0000-0000563D0000}"/>
    <cellStyle name="Normal 10 4 6 2 2" xfId="15708" xr:uid="{00000000-0005-0000-0000-0000573D0000}"/>
    <cellStyle name="Normal 10 4 6 3" xfId="15709" xr:uid="{00000000-0005-0000-0000-0000583D0000}"/>
    <cellStyle name="Normal 10 4 6 3 2" xfId="15710" xr:uid="{00000000-0005-0000-0000-0000593D0000}"/>
    <cellStyle name="Normal 10 4 6 4" xfId="15711" xr:uid="{00000000-0005-0000-0000-00005A3D0000}"/>
    <cellStyle name="Normal 10 4 7" xfId="15712" xr:uid="{00000000-0005-0000-0000-00005B3D0000}"/>
    <cellStyle name="Normal 10 4 7 2" xfId="15713" xr:uid="{00000000-0005-0000-0000-00005C3D0000}"/>
    <cellStyle name="Normal 10 4 8" xfId="15714" xr:uid="{00000000-0005-0000-0000-00005D3D0000}"/>
    <cellStyle name="Normal 10 4 8 2" xfId="15715" xr:uid="{00000000-0005-0000-0000-00005E3D0000}"/>
    <cellStyle name="Normal 10 4 9" xfId="15716" xr:uid="{00000000-0005-0000-0000-00005F3D0000}"/>
    <cellStyle name="Normal 10 5" xfId="15717" xr:uid="{00000000-0005-0000-0000-0000603D0000}"/>
    <cellStyle name="Normal 10 5 2" xfId="15718" xr:uid="{00000000-0005-0000-0000-0000613D0000}"/>
    <cellStyle name="Normal 10 5 2 2" xfId="15719" xr:uid="{00000000-0005-0000-0000-0000623D0000}"/>
    <cellStyle name="Normal 10 5 2 2 2" xfId="15720" xr:uid="{00000000-0005-0000-0000-0000633D0000}"/>
    <cellStyle name="Normal 10 5 2 2 2 2" xfId="15721" xr:uid="{00000000-0005-0000-0000-0000643D0000}"/>
    <cellStyle name="Normal 10 5 2 2 2 2 2" xfId="15722" xr:uid="{00000000-0005-0000-0000-0000653D0000}"/>
    <cellStyle name="Normal 10 5 2 2 2 3" xfId="15723" xr:uid="{00000000-0005-0000-0000-0000663D0000}"/>
    <cellStyle name="Normal 10 5 2 2 2 3 2" xfId="15724" xr:uid="{00000000-0005-0000-0000-0000673D0000}"/>
    <cellStyle name="Normal 10 5 2 2 2 4" xfId="15725" xr:uid="{00000000-0005-0000-0000-0000683D0000}"/>
    <cellStyle name="Normal 10 5 2 2 3" xfId="15726" xr:uid="{00000000-0005-0000-0000-0000693D0000}"/>
    <cellStyle name="Normal 10 5 2 2 3 2" xfId="15727" xr:uid="{00000000-0005-0000-0000-00006A3D0000}"/>
    <cellStyle name="Normal 10 5 2 2 4" xfId="15728" xr:uid="{00000000-0005-0000-0000-00006B3D0000}"/>
    <cellStyle name="Normal 10 5 2 2 4 2" xfId="15729" xr:uid="{00000000-0005-0000-0000-00006C3D0000}"/>
    <cellStyle name="Normal 10 5 2 2 5" xfId="15730" xr:uid="{00000000-0005-0000-0000-00006D3D0000}"/>
    <cellStyle name="Normal 10 5 2 3" xfId="15731" xr:uid="{00000000-0005-0000-0000-00006E3D0000}"/>
    <cellStyle name="Normal 10 5 2 3 2" xfId="15732" xr:uid="{00000000-0005-0000-0000-00006F3D0000}"/>
    <cellStyle name="Normal 10 5 2 3 2 2" xfId="15733" xr:uid="{00000000-0005-0000-0000-0000703D0000}"/>
    <cellStyle name="Normal 10 5 2 3 3" xfId="15734" xr:uid="{00000000-0005-0000-0000-0000713D0000}"/>
    <cellStyle name="Normal 10 5 2 3 3 2" xfId="15735" xr:uid="{00000000-0005-0000-0000-0000723D0000}"/>
    <cellStyle name="Normal 10 5 2 3 4" xfId="15736" xr:uid="{00000000-0005-0000-0000-0000733D0000}"/>
    <cellStyle name="Normal 10 5 2 4" xfId="15737" xr:uid="{00000000-0005-0000-0000-0000743D0000}"/>
    <cellStyle name="Normal 10 5 2 4 2" xfId="15738" xr:uid="{00000000-0005-0000-0000-0000753D0000}"/>
    <cellStyle name="Normal 10 5 2 5" xfId="15739" xr:uid="{00000000-0005-0000-0000-0000763D0000}"/>
    <cellStyle name="Normal 10 5 2 5 2" xfId="15740" xr:uid="{00000000-0005-0000-0000-0000773D0000}"/>
    <cellStyle name="Normal 10 5 2 6" xfId="15741" xr:uid="{00000000-0005-0000-0000-0000783D0000}"/>
    <cellStyle name="Normal 10 5 3" xfId="15742" xr:uid="{00000000-0005-0000-0000-0000793D0000}"/>
    <cellStyle name="Normal 10 5 3 2" xfId="15743" xr:uid="{00000000-0005-0000-0000-00007A3D0000}"/>
    <cellStyle name="Normal 10 5 3 2 2" xfId="15744" xr:uid="{00000000-0005-0000-0000-00007B3D0000}"/>
    <cellStyle name="Normal 10 5 3 2 2 2" xfId="15745" xr:uid="{00000000-0005-0000-0000-00007C3D0000}"/>
    <cellStyle name="Normal 10 5 3 2 2 2 2" xfId="15746" xr:uid="{00000000-0005-0000-0000-00007D3D0000}"/>
    <cellStyle name="Normal 10 5 3 2 2 3" xfId="15747" xr:uid="{00000000-0005-0000-0000-00007E3D0000}"/>
    <cellStyle name="Normal 10 5 3 2 2 3 2" xfId="15748" xr:uid="{00000000-0005-0000-0000-00007F3D0000}"/>
    <cellStyle name="Normal 10 5 3 2 2 4" xfId="15749" xr:uid="{00000000-0005-0000-0000-0000803D0000}"/>
    <cellStyle name="Normal 10 5 3 2 3" xfId="15750" xr:uid="{00000000-0005-0000-0000-0000813D0000}"/>
    <cellStyle name="Normal 10 5 3 2 3 2" xfId="15751" xr:uid="{00000000-0005-0000-0000-0000823D0000}"/>
    <cellStyle name="Normal 10 5 3 2 4" xfId="15752" xr:uid="{00000000-0005-0000-0000-0000833D0000}"/>
    <cellStyle name="Normal 10 5 3 2 4 2" xfId="15753" xr:uid="{00000000-0005-0000-0000-0000843D0000}"/>
    <cellStyle name="Normal 10 5 3 2 5" xfId="15754" xr:uid="{00000000-0005-0000-0000-0000853D0000}"/>
    <cellStyle name="Normal 10 5 3 3" xfId="15755" xr:uid="{00000000-0005-0000-0000-0000863D0000}"/>
    <cellStyle name="Normal 10 5 3 3 2" xfId="15756" xr:uid="{00000000-0005-0000-0000-0000873D0000}"/>
    <cellStyle name="Normal 10 5 3 3 2 2" xfId="15757" xr:uid="{00000000-0005-0000-0000-0000883D0000}"/>
    <cellStyle name="Normal 10 5 3 3 3" xfId="15758" xr:uid="{00000000-0005-0000-0000-0000893D0000}"/>
    <cellStyle name="Normal 10 5 3 3 3 2" xfId="15759" xr:uid="{00000000-0005-0000-0000-00008A3D0000}"/>
    <cellStyle name="Normal 10 5 3 3 4" xfId="15760" xr:uid="{00000000-0005-0000-0000-00008B3D0000}"/>
    <cellStyle name="Normal 10 5 3 4" xfId="15761" xr:uid="{00000000-0005-0000-0000-00008C3D0000}"/>
    <cellStyle name="Normal 10 5 3 4 2" xfId="15762" xr:uid="{00000000-0005-0000-0000-00008D3D0000}"/>
    <cellStyle name="Normal 10 5 3 5" xfId="15763" xr:uid="{00000000-0005-0000-0000-00008E3D0000}"/>
    <cellStyle name="Normal 10 5 3 5 2" xfId="15764" xr:uid="{00000000-0005-0000-0000-00008F3D0000}"/>
    <cellStyle name="Normal 10 5 3 6" xfId="15765" xr:uid="{00000000-0005-0000-0000-0000903D0000}"/>
    <cellStyle name="Normal 10 5 4" xfId="15766" xr:uid="{00000000-0005-0000-0000-0000913D0000}"/>
    <cellStyle name="Normal 10 5 4 2" xfId="15767" xr:uid="{00000000-0005-0000-0000-0000923D0000}"/>
    <cellStyle name="Normal 10 5 4 2 2" xfId="15768" xr:uid="{00000000-0005-0000-0000-0000933D0000}"/>
    <cellStyle name="Normal 10 5 4 2 2 2" xfId="15769" xr:uid="{00000000-0005-0000-0000-0000943D0000}"/>
    <cellStyle name="Normal 10 5 4 2 2 2 2" xfId="15770" xr:uid="{00000000-0005-0000-0000-0000953D0000}"/>
    <cellStyle name="Normal 10 5 4 2 2 3" xfId="15771" xr:uid="{00000000-0005-0000-0000-0000963D0000}"/>
    <cellStyle name="Normal 10 5 4 2 2 3 2" xfId="15772" xr:uid="{00000000-0005-0000-0000-0000973D0000}"/>
    <cellStyle name="Normal 10 5 4 2 2 4" xfId="15773" xr:uid="{00000000-0005-0000-0000-0000983D0000}"/>
    <cellStyle name="Normal 10 5 4 2 3" xfId="15774" xr:uid="{00000000-0005-0000-0000-0000993D0000}"/>
    <cellStyle name="Normal 10 5 4 2 3 2" xfId="15775" xr:uid="{00000000-0005-0000-0000-00009A3D0000}"/>
    <cellStyle name="Normal 10 5 4 2 4" xfId="15776" xr:uid="{00000000-0005-0000-0000-00009B3D0000}"/>
    <cellStyle name="Normal 10 5 4 2 4 2" xfId="15777" xr:uid="{00000000-0005-0000-0000-00009C3D0000}"/>
    <cellStyle name="Normal 10 5 4 2 5" xfId="15778" xr:uid="{00000000-0005-0000-0000-00009D3D0000}"/>
    <cellStyle name="Normal 10 5 4 3" xfId="15779" xr:uid="{00000000-0005-0000-0000-00009E3D0000}"/>
    <cellStyle name="Normal 10 5 4 3 2" xfId="15780" xr:uid="{00000000-0005-0000-0000-00009F3D0000}"/>
    <cellStyle name="Normal 10 5 4 3 2 2" xfId="15781" xr:uid="{00000000-0005-0000-0000-0000A03D0000}"/>
    <cellStyle name="Normal 10 5 4 3 3" xfId="15782" xr:uid="{00000000-0005-0000-0000-0000A13D0000}"/>
    <cellStyle name="Normal 10 5 4 3 3 2" xfId="15783" xr:uid="{00000000-0005-0000-0000-0000A23D0000}"/>
    <cellStyle name="Normal 10 5 4 3 4" xfId="15784" xr:uid="{00000000-0005-0000-0000-0000A33D0000}"/>
    <cellStyle name="Normal 10 5 4 4" xfId="15785" xr:uid="{00000000-0005-0000-0000-0000A43D0000}"/>
    <cellStyle name="Normal 10 5 4 4 2" xfId="15786" xr:uid="{00000000-0005-0000-0000-0000A53D0000}"/>
    <cellStyle name="Normal 10 5 4 5" xfId="15787" xr:uid="{00000000-0005-0000-0000-0000A63D0000}"/>
    <cellStyle name="Normal 10 5 4 5 2" xfId="15788" xr:uid="{00000000-0005-0000-0000-0000A73D0000}"/>
    <cellStyle name="Normal 10 5 4 6" xfId="15789" xr:uid="{00000000-0005-0000-0000-0000A83D0000}"/>
    <cellStyle name="Normal 10 5 5" xfId="15790" xr:uid="{00000000-0005-0000-0000-0000A93D0000}"/>
    <cellStyle name="Normal 10 5 5 2" xfId="15791" xr:uid="{00000000-0005-0000-0000-0000AA3D0000}"/>
    <cellStyle name="Normal 10 5 5 2 2" xfId="15792" xr:uid="{00000000-0005-0000-0000-0000AB3D0000}"/>
    <cellStyle name="Normal 10 5 5 2 2 2" xfId="15793" xr:uid="{00000000-0005-0000-0000-0000AC3D0000}"/>
    <cellStyle name="Normal 10 5 5 2 3" xfId="15794" xr:uid="{00000000-0005-0000-0000-0000AD3D0000}"/>
    <cellStyle name="Normal 10 5 5 2 3 2" xfId="15795" xr:uid="{00000000-0005-0000-0000-0000AE3D0000}"/>
    <cellStyle name="Normal 10 5 5 2 4" xfId="15796" xr:uid="{00000000-0005-0000-0000-0000AF3D0000}"/>
    <cellStyle name="Normal 10 5 5 3" xfId="15797" xr:uid="{00000000-0005-0000-0000-0000B03D0000}"/>
    <cellStyle name="Normal 10 5 5 3 2" xfId="15798" xr:uid="{00000000-0005-0000-0000-0000B13D0000}"/>
    <cellStyle name="Normal 10 5 5 4" xfId="15799" xr:uid="{00000000-0005-0000-0000-0000B23D0000}"/>
    <cellStyle name="Normal 10 5 5 4 2" xfId="15800" xr:uid="{00000000-0005-0000-0000-0000B33D0000}"/>
    <cellStyle name="Normal 10 5 5 5" xfId="15801" xr:uid="{00000000-0005-0000-0000-0000B43D0000}"/>
    <cellStyle name="Normal 10 5 6" xfId="15802" xr:uid="{00000000-0005-0000-0000-0000B53D0000}"/>
    <cellStyle name="Normal 10 5 6 2" xfId="15803" xr:uid="{00000000-0005-0000-0000-0000B63D0000}"/>
    <cellStyle name="Normal 10 5 6 2 2" xfId="15804" xr:uid="{00000000-0005-0000-0000-0000B73D0000}"/>
    <cellStyle name="Normal 10 5 6 3" xfId="15805" xr:uid="{00000000-0005-0000-0000-0000B83D0000}"/>
    <cellStyle name="Normal 10 5 6 3 2" xfId="15806" xr:uid="{00000000-0005-0000-0000-0000B93D0000}"/>
    <cellStyle name="Normal 10 5 6 4" xfId="15807" xr:uid="{00000000-0005-0000-0000-0000BA3D0000}"/>
    <cellStyle name="Normal 10 5 7" xfId="15808" xr:uid="{00000000-0005-0000-0000-0000BB3D0000}"/>
    <cellStyle name="Normal 10 5 7 2" xfId="15809" xr:uid="{00000000-0005-0000-0000-0000BC3D0000}"/>
    <cellStyle name="Normal 10 5 8" xfId="15810" xr:uid="{00000000-0005-0000-0000-0000BD3D0000}"/>
    <cellStyle name="Normal 10 5 8 2" xfId="15811" xr:uid="{00000000-0005-0000-0000-0000BE3D0000}"/>
    <cellStyle name="Normal 10 5 9" xfId="15812" xr:uid="{00000000-0005-0000-0000-0000BF3D0000}"/>
    <cellStyle name="Normal 10 6" xfId="15813" xr:uid="{00000000-0005-0000-0000-0000C03D0000}"/>
    <cellStyle name="Normal 10 6 2" xfId="15814" xr:uid="{00000000-0005-0000-0000-0000C13D0000}"/>
    <cellStyle name="Normal 10 6 2 2" xfId="15815" xr:uid="{00000000-0005-0000-0000-0000C23D0000}"/>
    <cellStyle name="Normal 10 6 2 2 2" xfId="15816" xr:uid="{00000000-0005-0000-0000-0000C33D0000}"/>
    <cellStyle name="Normal 10 6 2 2 2 2" xfId="15817" xr:uid="{00000000-0005-0000-0000-0000C43D0000}"/>
    <cellStyle name="Normal 10 6 2 2 2 2 2" xfId="15818" xr:uid="{00000000-0005-0000-0000-0000C53D0000}"/>
    <cellStyle name="Normal 10 6 2 2 2 3" xfId="15819" xr:uid="{00000000-0005-0000-0000-0000C63D0000}"/>
    <cellStyle name="Normal 10 6 2 2 2 3 2" xfId="15820" xr:uid="{00000000-0005-0000-0000-0000C73D0000}"/>
    <cellStyle name="Normal 10 6 2 2 2 4" xfId="15821" xr:uid="{00000000-0005-0000-0000-0000C83D0000}"/>
    <cellStyle name="Normal 10 6 2 2 3" xfId="15822" xr:uid="{00000000-0005-0000-0000-0000C93D0000}"/>
    <cellStyle name="Normal 10 6 2 2 3 2" xfId="15823" xr:uid="{00000000-0005-0000-0000-0000CA3D0000}"/>
    <cellStyle name="Normal 10 6 2 2 4" xfId="15824" xr:uid="{00000000-0005-0000-0000-0000CB3D0000}"/>
    <cellStyle name="Normal 10 6 2 2 4 2" xfId="15825" xr:uid="{00000000-0005-0000-0000-0000CC3D0000}"/>
    <cellStyle name="Normal 10 6 2 2 5" xfId="15826" xr:uid="{00000000-0005-0000-0000-0000CD3D0000}"/>
    <cellStyle name="Normal 10 6 2 3" xfId="15827" xr:uid="{00000000-0005-0000-0000-0000CE3D0000}"/>
    <cellStyle name="Normal 10 6 2 3 2" xfId="15828" xr:uid="{00000000-0005-0000-0000-0000CF3D0000}"/>
    <cellStyle name="Normal 10 6 2 3 2 2" xfId="15829" xr:uid="{00000000-0005-0000-0000-0000D03D0000}"/>
    <cellStyle name="Normal 10 6 2 3 3" xfId="15830" xr:uid="{00000000-0005-0000-0000-0000D13D0000}"/>
    <cellStyle name="Normal 10 6 2 3 3 2" xfId="15831" xr:uid="{00000000-0005-0000-0000-0000D23D0000}"/>
    <cellStyle name="Normal 10 6 2 3 4" xfId="15832" xr:uid="{00000000-0005-0000-0000-0000D33D0000}"/>
    <cellStyle name="Normal 10 6 2 4" xfId="15833" xr:uid="{00000000-0005-0000-0000-0000D43D0000}"/>
    <cellStyle name="Normal 10 6 2 4 2" xfId="15834" xr:uid="{00000000-0005-0000-0000-0000D53D0000}"/>
    <cellStyle name="Normal 10 6 2 5" xfId="15835" xr:uid="{00000000-0005-0000-0000-0000D63D0000}"/>
    <cellStyle name="Normal 10 6 2 5 2" xfId="15836" xr:uid="{00000000-0005-0000-0000-0000D73D0000}"/>
    <cellStyle name="Normal 10 6 2 6" xfId="15837" xr:uid="{00000000-0005-0000-0000-0000D83D0000}"/>
    <cellStyle name="Normal 10 6 3" xfId="15838" xr:uid="{00000000-0005-0000-0000-0000D93D0000}"/>
    <cellStyle name="Normal 10 6 3 2" xfId="15839" xr:uid="{00000000-0005-0000-0000-0000DA3D0000}"/>
    <cellStyle name="Normal 10 6 3 2 2" xfId="15840" xr:uid="{00000000-0005-0000-0000-0000DB3D0000}"/>
    <cellStyle name="Normal 10 6 3 2 2 2" xfId="15841" xr:uid="{00000000-0005-0000-0000-0000DC3D0000}"/>
    <cellStyle name="Normal 10 6 3 2 2 2 2" xfId="15842" xr:uid="{00000000-0005-0000-0000-0000DD3D0000}"/>
    <cellStyle name="Normal 10 6 3 2 2 3" xfId="15843" xr:uid="{00000000-0005-0000-0000-0000DE3D0000}"/>
    <cellStyle name="Normal 10 6 3 2 2 3 2" xfId="15844" xr:uid="{00000000-0005-0000-0000-0000DF3D0000}"/>
    <cellStyle name="Normal 10 6 3 2 2 4" xfId="15845" xr:uid="{00000000-0005-0000-0000-0000E03D0000}"/>
    <cellStyle name="Normal 10 6 3 2 3" xfId="15846" xr:uid="{00000000-0005-0000-0000-0000E13D0000}"/>
    <cellStyle name="Normal 10 6 3 2 3 2" xfId="15847" xr:uid="{00000000-0005-0000-0000-0000E23D0000}"/>
    <cellStyle name="Normal 10 6 3 2 4" xfId="15848" xr:uid="{00000000-0005-0000-0000-0000E33D0000}"/>
    <cellStyle name="Normal 10 6 3 2 4 2" xfId="15849" xr:uid="{00000000-0005-0000-0000-0000E43D0000}"/>
    <cellStyle name="Normal 10 6 3 2 5" xfId="15850" xr:uid="{00000000-0005-0000-0000-0000E53D0000}"/>
    <cellStyle name="Normal 10 6 3 3" xfId="15851" xr:uid="{00000000-0005-0000-0000-0000E63D0000}"/>
    <cellStyle name="Normal 10 6 3 3 2" xfId="15852" xr:uid="{00000000-0005-0000-0000-0000E73D0000}"/>
    <cellStyle name="Normal 10 6 3 3 2 2" xfId="15853" xr:uid="{00000000-0005-0000-0000-0000E83D0000}"/>
    <cellStyle name="Normal 10 6 3 3 3" xfId="15854" xr:uid="{00000000-0005-0000-0000-0000E93D0000}"/>
    <cellStyle name="Normal 10 6 3 3 3 2" xfId="15855" xr:uid="{00000000-0005-0000-0000-0000EA3D0000}"/>
    <cellStyle name="Normal 10 6 3 3 4" xfId="15856" xr:uid="{00000000-0005-0000-0000-0000EB3D0000}"/>
    <cellStyle name="Normal 10 6 3 4" xfId="15857" xr:uid="{00000000-0005-0000-0000-0000EC3D0000}"/>
    <cellStyle name="Normal 10 6 3 4 2" xfId="15858" xr:uid="{00000000-0005-0000-0000-0000ED3D0000}"/>
    <cellStyle name="Normal 10 6 3 5" xfId="15859" xr:uid="{00000000-0005-0000-0000-0000EE3D0000}"/>
    <cellStyle name="Normal 10 6 3 5 2" xfId="15860" xr:uid="{00000000-0005-0000-0000-0000EF3D0000}"/>
    <cellStyle name="Normal 10 6 3 6" xfId="15861" xr:uid="{00000000-0005-0000-0000-0000F03D0000}"/>
    <cellStyle name="Normal 10 6 4" xfId="15862" xr:uid="{00000000-0005-0000-0000-0000F13D0000}"/>
    <cellStyle name="Normal 10 6 4 2" xfId="15863" xr:uid="{00000000-0005-0000-0000-0000F23D0000}"/>
    <cellStyle name="Normal 10 6 4 2 2" xfId="15864" xr:uid="{00000000-0005-0000-0000-0000F33D0000}"/>
    <cellStyle name="Normal 10 6 4 2 2 2" xfId="15865" xr:uid="{00000000-0005-0000-0000-0000F43D0000}"/>
    <cellStyle name="Normal 10 6 4 2 2 2 2" xfId="15866" xr:uid="{00000000-0005-0000-0000-0000F53D0000}"/>
    <cellStyle name="Normal 10 6 4 2 2 3" xfId="15867" xr:uid="{00000000-0005-0000-0000-0000F63D0000}"/>
    <cellStyle name="Normal 10 6 4 2 2 3 2" xfId="15868" xr:uid="{00000000-0005-0000-0000-0000F73D0000}"/>
    <cellStyle name="Normal 10 6 4 2 2 4" xfId="15869" xr:uid="{00000000-0005-0000-0000-0000F83D0000}"/>
    <cellStyle name="Normal 10 6 4 2 3" xfId="15870" xr:uid="{00000000-0005-0000-0000-0000F93D0000}"/>
    <cellStyle name="Normal 10 6 4 2 3 2" xfId="15871" xr:uid="{00000000-0005-0000-0000-0000FA3D0000}"/>
    <cellStyle name="Normal 10 6 4 2 4" xfId="15872" xr:uid="{00000000-0005-0000-0000-0000FB3D0000}"/>
    <cellStyle name="Normal 10 6 4 2 4 2" xfId="15873" xr:uid="{00000000-0005-0000-0000-0000FC3D0000}"/>
    <cellStyle name="Normal 10 6 4 2 5" xfId="15874" xr:uid="{00000000-0005-0000-0000-0000FD3D0000}"/>
    <cellStyle name="Normal 10 6 4 3" xfId="15875" xr:uid="{00000000-0005-0000-0000-0000FE3D0000}"/>
    <cellStyle name="Normal 10 6 4 3 2" xfId="15876" xr:uid="{00000000-0005-0000-0000-0000FF3D0000}"/>
    <cellStyle name="Normal 10 6 4 3 2 2" xfId="15877" xr:uid="{00000000-0005-0000-0000-0000003E0000}"/>
    <cellStyle name="Normal 10 6 4 3 3" xfId="15878" xr:uid="{00000000-0005-0000-0000-0000013E0000}"/>
    <cellStyle name="Normal 10 6 4 3 3 2" xfId="15879" xr:uid="{00000000-0005-0000-0000-0000023E0000}"/>
    <cellStyle name="Normal 10 6 4 3 4" xfId="15880" xr:uid="{00000000-0005-0000-0000-0000033E0000}"/>
    <cellStyle name="Normal 10 6 4 4" xfId="15881" xr:uid="{00000000-0005-0000-0000-0000043E0000}"/>
    <cellStyle name="Normal 10 6 4 4 2" xfId="15882" xr:uid="{00000000-0005-0000-0000-0000053E0000}"/>
    <cellStyle name="Normal 10 6 4 5" xfId="15883" xr:uid="{00000000-0005-0000-0000-0000063E0000}"/>
    <cellStyle name="Normal 10 6 4 5 2" xfId="15884" xr:uid="{00000000-0005-0000-0000-0000073E0000}"/>
    <cellStyle name="Normal 10 6 4 6" xfId="15885" xr:uid="{00000000-0005-0000-0000-0000083E0000}"/>
    <cellStyle name="Normal 10 6 5" xfId="15886" xr:uid="{00000000-0005-0000-0000-0000093E0000}"/>
    <cellStyle name="Normal 10 6 5 2" xfId="15887" xr:uid="{00000000-0005-0000-0000-00000A3E0000}"/>
    <cellStyle name="Normal 10 6 5 2 2" xfId="15888" xr:uid="{00000000-0005-0000-0000-00000B3E0000}"/>
    <cellStyle name="Normal 10 6 5 2 2 2" xfId="15889" xr:uid="{00000000-0005-0000-0000-00000C3E0000}"/>
    <cellStyle name="Normal 10 6 5 2 3" xfId="15890" xr:uid="{00000000-0005-0000-0000-00000D3E0000}"/>
    <cellStyle name="Normal 10 6 5 2 3 2" xfId="15891" xr:uid="{00000000-0005-0000-0000-00000E3E0000}"/>
    <cellStyle name="Normal 10 6 5 2 4" xfId="15892" xr:uid="{00000000-0005-0000-0000-00000F3E0000}"/>
    <cellStyle name="Normal 10 6 5 3" xfId="15893" xr:uid="{00000000-0005-0000-0000-0000103E0000}"/>
    <cellStyle name="Normal 10 6 5 3 2" xfId="15894" xr:uid="{00000000-0005-0000-0000-0000113E0000}"/>
    <cellStyle name="Normal 10 6 5 4" xfId="15895" xr:uid="{00000000-0005-0000-0000-0000123E0000}"/>
    <cellStyle name="Normal 10 6 5 4 2" xfId="15896" xr:uid="{00000000-0005-0000-0000-0000133E0000}"/>
    <cellStyle name="Normal 10 6 5 5" xfId="15897" xr:uid="{00000000-0005-0000-0000-0000143E0000}"/>
    <cellStyle name="Normal 10 6 6" xfId="15898" xr:uid="{00000000-0005-0000-0000-0000153E0000}"/>
    <cellStyle name="Normal 10 6 6 2" xfId="15899" xr:uid="{00000000-0005-0000-0000-0000163E0000}"/>
    <cellStyle name="Normal 10 6 6 2 2" xfId="15900" xr:uid="{00000000-0005-0000-0000-0000173E0000}"/>
    <cellStyle name="Normal 10 6 6 3" xfId="15901" xr:uid="{00000000-0005-0000-0000-0000183E0000}"/>
    <cellStyle name="Normal 10 6 6 3 2" xfId="15902" xr:uid="{00000000-0005-0000-0000-0000193E0000}"/>
    <cellStyle name="Normal 10 6 6 4" xfId="15903" xr:uid="{00000000-0005-0000-0000-00001A3E0000}"/>
    <cellStyle name="Normal 10 6 7" xfId="15904" xr:uid="{00000000-0005-0000-0000-00001B3E0000}"/>
    <cellStyle name="Normal 10 6 7 2" xfId="15905" xr:uid="{00000000-0005-0000-0000-00001C3E0000}"/>
    <cellStyle name="Normal 10 6 8" xfId="15906" xr:uid="{00000000-0005-0000-0000-00001D3E0000}"/>
    <cellStyle name="Normal 10 6 8 2" xfId="15907" xr:uid="{00000000-0005-0000-0000-00001E3E0000}"/>
    <cellStyle name="Normal 10 6 9" xfId="15908" xr:uid="{00000000-0005-0000-0000-00001F3E0000}"/>
    <cellStyle name="Normal 10 7" xfId="15909" xr:uid="{00000000-0005-0000-0000-0000203E0000}"/>
    <cellStyle name="Normal 10 7 2" xfId="15910" xr:uid="{00000000-0005-0000-0000-0000213E0000}"/>
    <cellStyle name="Normal 10 7 2 2" xfId="15911" xr:uid="{00000000-0005-0000-0000-0000223E0000}"/>
    <cellStyle name="Normal 10 7 2 2 2" xfId="15912" xr:uid="{00000000-0005-0000-0000-0000233E0000}"/>
    <cellStyle name="Normal 10 7 2 2 2 2" xfId="15913" xr:uid="{00000000-0005-0000-0000-0000243E0000}"/>
    <cellStyle name="Normal 10 7 2 2 2 2 2" xfId="15914" xr:uid="{00000000-0005-0000-0000-0000253E0000}"/>
    <cellStyle name="Normal 10 7 2 2 2 3" xfId="15915" xr:uid="{00000000-0005-0000-0000-0000263E0000}"/>
    <cellStyle name="Normal 10 7 2 2 2 3 2" xfId="15916" xr:uid="{00000000-0005-0000-0000-0000273E0000}"/>
    <cellStyle name="Normal 10 7 2 2 2 4" xfId="15917" xr:uid="{00000000-0005-0000-0000-0000283E0000}"/>
    <cellStyle name="Normal 10 7 2 2 3" xfId="15918" xr:uid="{00000000-0005-0000-0000-0000293E0000}"/>
    <cellStyle name="Normal 10 7 2 2 3 2" xfId="15919" xr:uid="{00000000-0005-0000-0000-00002A3E0000}"/>
    <cellStyle name="Normal 10 7 2 2 4" xfId="15920" xr:uid="{00000000-0005-0000-0000-00002B3E0000}"/>
    <cellStyle name="Normal 10 7 2 2 4 2" xfId="15921" xr:uid="{00000000-0005-0000-0000-00002C3E0000}"/>
    <cellStyle name="Normal 10 7 2 2 5" xfId="15922" xr:uid="{00000000-0005-0000-0000-00002D3E0000}"/>
    <cellStyle name="Normal 10 7 2 3" xfId="15923" xr:uid="{00000000-0005-0000-0000-00002E3E0000}"/>
    <cellStyle name="Normal 10 7 2 3 2" xfId="15924" xr:uid="{00000000-0005-0000-0000-00002F3E0000}"/>
    <cellStyle name="Normal 10 7 2 3 2 2" xfId="15925" xr:uid="{00000000-0005-0000-0000-0000303E0000}"/>
    <cellStyle name="Normal 10 7 2 3 3" xfId="15926" xr:uid="{00000000-0005-0000-0000-0000313E0000}"/>
    <cellStyle name="Normal 10 7 2 3 3 2" xfId="15927" xr:uid="{00000000-0005-0000-0000-0000323E0000}"/>
    <cellStyle name="Normal 10 7 2 3 4" xfId="15928" xr:uid="{00000000-0005-0000-0000-0000333E0000}"/>
    <cellStyle name="Normal 10 7 2 4" xfId="15929" xr:uid="{00000000-0005-0000-0000-0000343E0000}"/>
    <cellStyle name="Normal 10 7 2 4 2" xfId="15930" xr:uid="{00000000-0005-0000-0000-0000353E0000}"/>
    <cellStyle name="Normal 10 7 2 5" xfId="15931" xr:uid="{00000000-0005-0000-0000-0000363E0000}"/>
    <cellStyle name="Normal 10 7 2 5 2" xfId="15932" xr:uid="{00000000-0005-0000-0000-0000373E0000}"/>
    <cellStyle name="Normal 10 7 2 6" xfId="15933" xr:uid="{00000000-0005-0000-0000-0000383E0000}"/>
    <cellStyle name="Normal 10 7 3" xfId="15934" xr:uid="{00000000-0005-0000-0000-0000393E0000}"/>
    <cellStyle name="Normal 10 7 3 2" xfId="15935" xr:uid="{00000000-0005-0000-0000-00003A3E0000}"/>
    <cellStyle name="Normal 10 7 3 2 2" xfId="15936" xr:uid="{00000000-0005-0000-0000-00003B3E0000}"/>
    <cellStyle name="Normal 10 7 3 2 2 2" xfId="15937" xr:uid="{00000000-0005-0000-0000-00003C3E0000}"/>
    <cellStyle name="Normal 10 7 3 2 2 2 2" xfId="15938" xr:uid="{00000000-0005-0000-0000-00003D3E0000}"/>
    <cellStyle name="Normal 10 7 3 2 2 3" xfId="15939" xr:uid="{00000000-0005-0000-0000-00003E3E0000}"/>
    <cellStyle name="Normal 10 7 3 2 2 3 2" xfId="15940" xr:uid="{00000000-0005-0000-0000-00003F3E0000}"/>
    <cellStyle name="Normal 10 7 3 2 2 4" xfId="15941" xr:uid="{00000000-0005-0000-0000-0000403E0000}"/>
    <cellStyle name="Normal 10 7 3 2 3" xfId="15942" xr:uid="{00000000-0005-0000-0000-0000413E0000}"/>
    <cellStyle name="Normal 10 7 3 2 3 2" xfId="15943" xr:uid="{00000000-0005-0000-0000-0000423E0000}"/>
    <cellStyle name="Normal 10 7 3 2 4" xfId="15944" xr:uid="{00000000-0005-0000-0000-0000433E0000}"/>
    <cellStyle name="Normal 10 7 3 2 4 2" xfId="15945" xr:uid="{00000000-0005-0000-0000-0000443E0000}"/>
    <cellStyle name="Normal 10 7 3 2 5" xfId="15946" xr:uid="{00000000-0005-0000-0000-0000453E0000}"/>
    <cellStyle name="Normal 10 7 3 3" xfId="15947" xr:uid="{00000000-0005-0000-0000-0000463E0000}"/>
    <cellStyle name="Normal 10 7 3 3 2" xfId="15948" xr:uid="{00000000-0005-0000-0000-0000473E0000}"/>
    <cellStyle name="Normal 10 7 3 3 2 2" xfId="15949" xr:uid="{00000000-0005-0000-0000-0000483E0000}"/>
    <cellStyle name="Normal 10 7 3 3 3" xfId="15950" xr:uid="{00000000-0005-0000-0000-0000493E0000}"/>
    <cellStyle name="Normal 10 7 3 3 3 2" xfId="15951" xr:uid="{00000000-0005-0000-0000-00004A3E0000}"/>
    <cellStyle name="Normal 10 7 3 3 4" xfId="15952" xr:uid="{00000000-0005-0000-0000-00004B3E0000}"/>
    <cellStyle name="Normal 10 7 3 4" xfId="15953" xr:uid="{00000000-0005-0000-0000-00004C3E0000}"/>
    <cellStyle name="Normal 10 7 3 4 2" xfId="15954" xr:uid="{00000000-0005-0000-0000-00004D3E0000}"/>
    <cellStyle name="Normal 10 7 3 5" xfId="15955" xr:uid="{00000000-0005-0000-0000-00004E3E0000}"/>
    <cellStyle name="Normal 10 7 3 5 2" xfId="15956" xr:uid="{00000000-0005-0000-0000-00004F3E0000}"/>
    <cellStyle name="Normal 10 7 3 6" xfId="15957" xr:uid="{00000000-0005-0000-0000-0000503E0000}"/>
    <cellStyle name="Normal 10 7 4" xfId="15958" xr:uid="{00000000-0005-0000-0000-0000513E0000}"/>
    <cellStyle name="Normal 10 7 4 2" xfId="15959" xr:uid="{00000000-0005-0000-0000-0000523E0000}"/>
    <cellStyle name="Normal 10 7 4 2 2" xfId="15960" xr:uid="{00000000-0005-0000-0000-0000533E0000}"/>
    <cellStyle name="Normal 10 7 4 2 2 2" xfId="15961" xr:uid="{00000000-0005-0000-0000-0000543E0000}"/>
    <cellStyle name="Normal 10 7 4 2 2 2 2" xfId="15962" xr:uid="{00000000-0005-0000-0000-0000553E0000}"/>
    <cellStyle name="Normal 10 7 4 2 2 3" xfId="15963" xr:uid="{00000000-0005-0000-0000-0000563E0000}"/>
    <cellStyle name="Normal 10 7 4 2 2 3 2" xfId="15964" xr:uid="{00000000-0005-0000-0000-0000573E0000}"/>
    <cellStyle name="Normal 10 7 4 2 2 4" xfId="15965" xr:uid="{00000000-0005-0000-0000-0000583E0000}"/>
    <cellStyle name="Normal 10 7 4 2 3" xfId="15966" xr:uid="{00000000-0005-0000-0000-0000593E0000}"/>
    <cellStyle name="Normal 10 7 4 2 3 2" xfId="15967" xr:uid="{00000000-0005-0000-0000-00005A3E0000}"/>
    <cellStyle name="Normal 10 7 4 2 4" xfId="15968" xr:uid="{00000000-0005-0000-0000-00005B3E0000}"/>
    <cellStyle name="Normal 10 7 4 2 4 2" xfId="15969" xr:uid="{00000000-0005-0000-0000-00005C3E0000}"/>
    <cellStyle name="Normal 10 7 4 2 5" xfId="15970" xr:uid="{00000000-0005-0000-0000-00005D3E0000}"/>
    <cellStyle name="Normal 10 7 4 3" xfId="15971" xr:uid="{00000000-0005-0000-0000-00005E3E0000}"/>
    <cellStyle name="Normal 10 7 4 3 2" xfId="15972" xr:uid="{00000000-0005-0000-0000-00005F3E0000}"/>
    <cellStyle name="Normal 10 7 4 3 2 2" xfId="15973" xr:uid="{00000000-0005-0000-0000-0000603E0000}"/>
    <cellStyle name="Normal 10 7 4 3 3" xfId="15974" xr:uid="{00000000-0005-0000-0000-0000613E0000}"/>
    <cellStyle name="Normal 10 7 4 3 3 2" xfId="15975" xr:uid="{00000000-0005-0000-0000-0000623E0000}"/>
    <cellStyle name="Normal 10 7 4 3 4" xfId="15976" xr:uid="{00000000-0005-0000-0000-0000633E0000}"/>
    <cellStyle name="Normal 10 7 4 4" xfId="15977" xr:uid="{00000000-0005-0000-0000-0000643E0000}"/>
    <cellStyle name="Normal 10 7 4 4 2" xfId="15978" xr:uid="{00000000-0005-0000-0000-0000653E0000}"/>
    <cellStyle name="Normal 10 7 4 5" xfId="15979" xr:uid="{00000000-0005-0000-0000-0000663E0000}"/>
    <cellStyle name="Normal 10 7 4 5 2" xfId="15980" xr:uid="{00000000-0005-0000-0000-0000673E0000}"/>
    <cellStyle name="Normal 10 7 4 6" xfId="15981" xr:uid="{00000000-0005-0000-0000-0000683E0000}"/>
    <cellStyle name="Normal 10 7 5" xfId="15982" xr:uid="{00000000-0005-0000-0000-0000693E0000}"/>
    <cellStyle name="Normal 10 7 5 2" xfId="15983" xr:uid="{00000000-0005-0000-0000-00006A3E0000}"/>
    <cellStyle name="Normal 10 7 5 2 2" xfId="15984" xr:uid="{00000000-0005-0000-0000-00006B3E0000}"/>
    <cellStyle name="Normal 10 7 5 2 2 2" xfId="15985" xr:uid="{00000000-0005-0000-0000-00006C3E0000}"/>
    <cellStyle name="Normal 10 7 5 2 3" xfId="15986" xr:uid="{00000000-0005-0000-0000-00006D3E0000}"/>
    <cellStyle name="Normal 10 7 5 2 3 2" xfId="15987" xr:uid="{00000000-0005-0000-0000-00006E3E0000}"/>
    <cellStyle name="Normal 10 7 5 2 4" xfId="15988" xr:uid="{00000000-0005-0000-0000-00006F3E0000}"/>
    <cellStyle name="Normal 10 7 5 3" xfId="15989" xr:uid="{00000000-0005-0000-0000-0000703E0000}"/>
    <cellStyle name="Normal 10 7 5 3 2" xfId="15990" xr:uid="{00000000-0005-0000-0000-0000713E0000}"/>
    <cellStyle name="Normal 10 7 5 4" xfId="15991" xr:uid="{00000000-0005-0000-0000-0000723E0000}"/>
    <cellStyle name="Normal 10 7 5 4 2" xfId="15992" xr:uid="{00000000-0005-0000-0000-0000733E0000}"/>
    <cellStyle name="Normal 10 7 5 5" xfId="15993" xr:uid="{00000000-0005-0000-0000-0000743E0000}"/>
    <cellStyle name="Normal 10 7 6" xfId="15994" xr:uid="{00000000-0005-0000-0000-0000753E0000}"/>
    <cellStyle name="Normal 10 7 6 2" xfId="15995" xr:uid="{00000000-0005-0000-0000-0000763E0000}"/>
    <cellStyle name="Normal 10 7 6 2 2" xfId="15996" xr:uid="{00000000-0005-0000-0000-0000773E0000}"/>
    <cellStyle name="Normal 10 7 6 3" xfId="15997" xr:uid="{00000000-0005-0000-0000-0000783E0000}"/>
    <cellStyle name="Normal 10 7 6 3 2" xfId="15998" xr:uid="{00000000-0005-0000-0000-0000793E0000}"/>
    <cellStyle name="Normal 10 7 6 4" xfId="15999" xr:uid="{00000000-0005-0000-0000-00007A3E0000}"/>
    <cellStyle name="Normal 10 7 7" xfId="16000" xr:uid="{00000000-0005-0000-0000-00007B3E0000}"/>
    <cellStyle name="Normal 10 7 7 2" xfId="16001" xr:uid="{00000000-0005-0000-0000-00007C3E0000}"/>
    <cellStyle name="Normal 10 7 8" xfId="16002" xr:uid="{00000000-0005-0000-0000-00007D3E0000}"/>
    <cellStyle name="Normal 10 7 8 2" xfId="16003" xr:uid="{00000000-0005-0000-0000-00007E3E0000}"/>
    <cellStyle name="Normal 10 7 9" xfId="16004" xr:uid="{00000000-0005-0000-0000-00007F3E0000}"/>
    <cellStyle name="Normal 10 8" xfId="16005" xr:uid="{00000000-0005-0000-0000-0000803E0000}"/>
    <cellStyle name="Normal 10 8 2" xfId="16006" xr:uid="{00000000-0005-0000-0000-0000813E0000}"/>
    <cellStyle name="Normal 10 8 2 2" xfId="16007" xr:uid="{00000000-0005-0000-0000-0000823E0000}"/>
    <cellStyle name="Normal 10 8 2 2 2" xfId="16008" xr:uid="{00000000-0005-0000-0000-0000833E0000}"/>
    <cellStyle name="Normal 10 8 2 2 2 2" xfId="16009" xr:uid="{00000000-0005-0000-0000-0000843E0000}"/>
    <cellStyle name="Normal 10 8 2 2 2 2 2" xfId="16010" xr:uid="{00000000-0005-0000-0000-0000853E0000}"/>
    <cellStyle name="Normal 10 8 2 2 2 3" xfId="16011" xr:uid="{00000000-0005-0000-0000-0000863E0000}"/>
    <cellStyle name="Normal 10 8 2 2 2 3 2" xfId="16012" xr:uid="{00000000-0005-0000-0000-0000873E0000}"/>
    <cellStyle name="Normal 10 8 2 2 2 4" xfId="16013" xr:uid="{00000000-0005-0000-0000-0000883E0000}"/>
    <cellStyle name="Normal 10 8 2 2 3" xfId="16014" xr:uid="{00000000-0005-0000-0000-0000893E0000}"/>
    <cellStyle name="Normal 10 8 2 2 3 2" xfId="16015" xr:uid="{00000000-0005-0000-0000-00008A3E0000}"/>
    <cellStyle name="Normal 10 8 2 2 4" xfId="16016" xr:uid="{00000000-0005-0000-0000-00008B3E0000}"/>
    <cellStyle name="Normal 10 8 2 2 4 2" xfId="16017" xr:uid="{00000000-0005-0000-0000-00008C3E0000}"/>
    <cellStyle name="Normal 10 8 2 2 5" xfId="16018" xr:uid="{00000000-0005-0000-0000-00008D3E0000}"/>
    <cellStyle name="Normal 10 8 2 3" xfId="16019" xr:uid="{00000000-0005-0000-0000-00008E3E0000}"/>
    <cellStyle name="Normal 10 8 2 3 2" xfId="16020" xr:uid="{00000000-0005-0000-0000-00008F3E0000}"/>
    <cellStyle name="Normal 10 8 2 3 2 2" xfId="16021" xr:uid="{00000000-0005-0000-0000-0000903E0000}"/>
    <cellStyle name="Normal 10 8 2 3 3" xfId="16022" xr:uid="{00000000-0005-0000-0000-0000913E0000}"/>
    <cellStyle name="Normal 10 8 2 3 3 2" xfId="16023" xr:uid="{00000000-0005-0000-0000-0000923E0000}"/>
    <cellStyle name="Normal 10 8 2 3 4" xfId="16024" xr:uid="{00000000-0005-0000-0000-0000933E0000}"/>
    <cellStyle name="Normal 10 8 2 4" xfId="16025" xr:uid="{00000000-0005-0000-0000-0000943E0000}"/>
    <cellStyle name="Normal 10 8 2 4 2" xfId="16026" xr:uid="{00000000-0005-0000-0000-0000953E0000}"/>
    <cellStyle name="Normal 10 8 2 5" xfId="16027" xr:uid="{00000000-0005-0000-0000-0000963E0000}"/>
    <cellStyle name="Normal 10 8 2 5 2" xfId="16028" xr:uid="{00000000-0005-0000-0000-0000973E0000}"/>
    <cellStyle name="Normal 10 8 2 6" xfId="16029" xr:uid="{00000000-0005-0000-0000-0000983E0000}"/>
    <cellStyle name="Normal 10 8 3" xfId="16030" xr:uid="{00000000-0005-0000-0000-0000993E0000}"/>
    <cellStyle name="Normal 10 8 3 2" xfId="16031" xr:uid="{00000000-0005-0000-0000-00009A3E0000}"/>
    <cellStyle name="Normal 10 8 3 2 2" xfId="16032" xr:uid="{00000000-0005-0000-0000-00009B3E0000}"/>
    <cellStyle name="Normal 10 8 3 2 2 2" xfId="16033" xr:uid="{00000000-0005-0000-0000-00009C3E0000}"/>
    <cellStyle name="Normal 10 8 3 2 2 2 2" xfId="16034" xr:uid="{00000000-0005-0000-0000-00009D3E0000}"/>
    <cellStyle name="Normal 10 8 3 2 2 3" xfId="16035" xr:uid="{00000000-0005-0000-0000-00009E3E0000}"/>
    <cellStyle name="Normal 10 8 3 2 2 3 2" xfId="16036" xr:uid="{00000000-0005-0000-0000-00009F3E0000}"/>
    <cellStyle name="Normal 10 8 3 2 2 4" xfId="16037" xr:uid="{00000000-0005-0000-0000-0000A03E0000}"/>
    <cellStyle name="Normal 10 8 3 2 3" xfId="16038" xr:uid="{00000000-0005-0000-0000-0000A13E0000}"/>
    <cellStyle name="Normal 10 8 3 2 3 2" xfId="16039" xr:uid="{00000000-0005-0000-0000-0000A23E0000}"/>
    <cellStyle name="Normal 10 8 3 2 4" xfId="16040" xr:uid="{00000000-0005-0000-0000-0000A33E0000}"/>
    <cellStyle name="Normal 10 8 3 2 4 2" xfId="16041" xr:uid="{00000000-0005-0000-0000-0000A43E0000}"/>
    <cellStyle name="Normal 10 8 3 2 5" xfId="16042" xr:uid="{00000000-0005-0000-0000-0000A53E0000}"/>
    <cellStyle name="Normal 10 8 3 3" xfId="16043" xr:uid="{00000000-0005-0000-0000-0000A63E0000}"/>
    <cellStyle name="Normal 10 8 3 3 2" xfId="16044" xr:uid="{00000000-0005-0000-0000-0000A73E0000}"/>
    <cellStyle name="Normal 10 8 3 3 2 2" xfId="16045" xr:uid="{00000000-0005-0000-0000-0000A83E0000}"/>
    <cellStyle name="Normal 10 8 3 3 3" xfId="16046" xr:uid="{00000000-0005-0000-0000-0000A93E0000}"/>
    <cellStyle name="Normal 10 8 3 3 3 2" xfId="16047" xr:uid="{00000000-0005-0000-0000-0000AA3E0000}"/>
    <cellStyle name="Normal 10 8 3 3 4" xfId="16048" xr:uid="{00000000-0005-0000-0000-0000AB3E0000}"/>
    <cellStyle name="Normal 10 8 3 4" xfId="16049" xr:uid="{00000000-0005-0000-0000-0000AC3E0000}"/>
    <cellStyle name="Normal 10 8 3 4 2" xfId="16050" xr:uid="{00000000-0005-0000-0000-0000AD3E0000}"/>
    <cellStyle name="Normal 10 8 3 5" xfId="16051" xr:uid="{00000000-0005-0000-0000-0000AE3E0000}"/>
    <cellStyle name="Normal 10 8 3 5 2" xfId="16052" xr:uid="{00000000-0005-0000-0000-0000AF3E0000}"/>
    <cellStyle name="Normal 10 8 3 6" xfId="16053" xr:uid="{00000000-0005-0000-0000-0000B03E0000}"/>
    <cellStyle name="Normal 10 8 4" xfId="16054" xr:uid="{00000000-0005-0000-0000-0000B13E0000}"/>
    <cellStyle name="Normal 10 8 4 2" xfId="16055" xr:uid="{00000000-0005-0000-0000-0000B23E0000}"/>
    <cellStyle name="Normal 10 8 4 2 2" xfId="16056" xr:uid="{00000000-0005-0000-0000-0000B33E0000}"/>
    <cellStyle name="Normal 10 8 4 2 2 2" xfId="16057" xr:uid="{00000000-0005-0000-0000-0000B43E0000}"/>
    <cellStyle name="Normal 10 8 4 2 2 2 2" xfId="16058" xr:uid="{00000000-0005-0000-0000-0000B53E0000}"/>
    <cellStyle name="Normal 10 8 4 2 2 3" xfId="16059" xr:uid="{00000000-0005-0000-0000-0000B63E0000}"/>
    <cellStyle name="Normal 10 8 4 2 2 3 2" xfId="16060" xr:uid="{00000000-0005-0000-0000-0000B73E0000}"/>
    <cellStyle name="Normal 10 8 4 2 2 4" xfId="16061" xr:uid="{00000000-0005-0000-0000-0000B83E0000}"/>
    <cellStyle name="Normal 10 8 4 2 3" xfId="16062" xr:uid="{00000000-0005-0000-0000-0000B93E0000}"/>
    <cellStyle name="Normal 10 8 4 2 3 2" xfId="16063" xr:uid="{00000000-0005-0000-0000-0000BA3E0000}"/>
    <cellStyle name="Normal 10 8 4 2 4" xfId="16064" xr:uid="{00000000-0005-0000-0000-0000BB3E0000}"/>
    <cellStyle name="Normal 10 8 4 2 4 2" xfId="16065" xr:uid="{00000000-0005-0000-0000-0000BC3E0000}"/>
    <cellStyle name="Normal 10 8 4 2 5" xfId="16066" xr:uid="{00000000-0005-0000-0000-0000BD3E0000}"/>
    <cellStyle name="Normal 10 8 4 3" xfId="16067" xr:uid="{00000000-0005-0000-0000-0000BE3E0000}"/>
    <cellStyle name="Normal 10 8 4 3 2" xfId="16068" xr:uid="{00000000-0005-0000-0000-0000BF3E0000}"/>
    <cellStyle name="Normal 10 8 4 3 2 2" xfId="16069" xr:uid="{00000000-0005-0000-0000-0000C03E0000}"/>
    <cellStyle name="Normal 10 8 4 3 3" xfId="16070" xr:uid="{00000000-0005-0000-0000-0000C13E0000}"/>
    <cellStyle name="Normal 10 8 4 3 3 2" xfId="16071" xr:uid="{00000000-0005-0000-0000-0000C23E0000}"/>
    <cellStyle name="Normal 10 8 4 3 4" xfId="16072" xr:uid="{00000000-0005-0000-0000-0000C33E0000}"/>
    <cellStyle name="Normal 10 8 4 4" xfId="16073" xr:uid="{00000000-0005-0000-0000-0000C43E0000}"/>
    <cellStyle name="Normal 10 8 4 4 2" xfId="16074" xr:uid="{00000000-0005-0000-0000-0000C53E0000}"/>
    <cellStyle name="Normal 10 8 4 5" xfId="16075" xr:uid="{00000000-0005-0000-0000-0000C63E0000}"/>
    <cellStyle name="Normal 10 8 4 5 2" xfId="16076" xr:uid="{00000000-0005-0000-0000-0000C73E0000}"/>
    <cellStyle name="Normal 10 8 4 6" xfId="16077" xr:uid="{00000000-0005-0000-0000-0000C83E0000}"/>
    <cellStyle name="Normal 10 8 5" xfId="16078" xr:uid="{00000000-0005-0000-0000-0000C93E0000}"/>
    <cellStyle name="Normal 10 8 5 2" xfId="16079" xr:uid="{00000000-0005-0000-0000-0000CA3E0000}"/>
    <cellStyle name="Normal 10 8 5 2 2" xfId="16080" xr:uid="{00000000-0005-0000-0000-0000CB3E0000}"/>
    <cellStyle name="Normal 10 8 5 2 2 2" xfId="16081" xr:uid="{00000000-0005-0000-0000-0000CC3E0000}"/>
    <cellStyle name="Normal 10 8 5 2 3" xfId="16082" xr:uid="{00000000-0005-0000-0000-0000CD3E0000}"/>
    <cellStyle name="Normal 10 8 5 2 3 2" xfId="16083" xr:uid="{00000000-0005-0000-0000-0000CE3E0000}"/>
    <cellStyle name="Normal 10 8 5 2 4" xfId="16084" xr:uid="{00000000-0005-0000-0000-0000CF3E0000}"/>
    <cellStyle name="Normal 10 8 5 3" xfId="16085" xr:uid="{00000000-0005-0000-0000-0000D03E0000}"/>
    <cellStyle name="Normal 10 8 5 3 2" xfId="16086" xr:uid="{00000000-0005-0000-0000-0000D13E0000}"/>
    <cellStyle name="Normal 10 8 5 4" xfId="16087" xr:uid="{00000000-0005-0000-0000-0000D23E0000}"/>
    <cellStyle name="Normal 10 8 5 4 2" xfId="16088" xr:uid="{00000000-0005-0000-0000-0000D33E0000}"/>
    <cellStyle name="Normal 10 8 5 5" xfId="16089" xr:uid="{00000000-0005-0000-0000-0000D43E0000}"/>
    <cellStyle name="Normal 10 8 6" xfId="16090" xr:uid="{00000000-0005-0000-0000-0000D53E0000}"/>
    <cellStyle name="Normal 10 8 6 2" xfId="16091" xr:uid="{00000000-0005-0000-0000-0000D63E0000}"/>
    <cellStyle name="Normal 10 8 6 2 2" xfId="16092" xr:uid="{00000000-0005-0000-0000-0000D73E0000}"/>
    <cellStyle name="Normal 10 8 6 3" xfId="16093" xr:uid="{00000000-0005-0000-0000-0000D83E0000}"/>
    <cellStyle name="Normal 10 8 6 3 2" xfId="16094" xr:uid="{00000000-0005-0000-0000-0000D93E0000}"/>
    <cellStyle name="Normal 10 8 6 4" xfId="16095" xr:uid="{00000000-0005-0000-0000-0000DA3E0000}"/>
    <cellStyle name="Normal 10 8 7" xfId="16096" xr:uid="{00000000-0005-0000-0000-0000DB3E0000}"/>
    <cellStyle name="Normal 10 8 7 2" xfId="16097" xr:uid="{00000000-0005-0000-0000-0000DC3E0000}"/>
    <cellStyle name="Normal 10 8 8" xfId="16098" xr:uid="{00000000-0005-0000-0000-0000DD3E0000}"/>
    <cellStyle name="Normal 10 8 8 2" xfId="16099" xr:uid="{00000000-0005-0000-0000-0000DE3E0000}"/>
    <cellStyle name="Normal 10 8 9" xfId="16100" xr:uid="{00000000-0005-0000-0000-0000DF3E0000}"/>
    <cellStyle name="Normal 10 9" xfId="16101" xr:uid="{00000000-0005-0000-0000-0000E03E0000}"/>
    <cellStyle name="Normal 10 9 2" xfId="16102" xr:uid="{00000000-0005-0000-0000-0000E13E0000}"/>
    <cellStyle name="Normal 10 9 2 2" xfId="16103" xr:uid="{00000000-0005-0000-0000-0000E23E0000}"/>
    <cellStyle name="Normal 10 9 2 2 2" xfId="16104" xr:uid="{00000000-0005-0000-0000-0000E33E0000}"/>
    <cellStyle name="Normal 10 9 2 2 2 2" xfId="16105" xr:uid="{00000000-0005-0000-0000-0000E43E0000}"/>
    <cellStyle name="Normal 10 9 2 2 2 2 2" xfId="16106" xr:uid="{00000000-0005-0000-0000-0000E53E0000}"/>
    <cellStyle name="Normal 10 9 2 2 2 3" xfId="16107" xr:uid="{00000000-0005-0000-0000-0000E63E0000}"/>
    <cellStyle name="Normal 10 9 2 2 2 3 2" xfId="16108" xr:uid="{00000000-0005-0000-0000-0000E73E0000}"/>
    <cellStyle name="Normal 10 9 2 2 2 4" xfId="16109" xr:uid="{00000000-0005-0000-0000-0000E83E0000}"/>
    <cellStyle name="Normal 10 9 2 2 3" xfId="16110" xr:uid="{00000000-0005-0000-0000-0000E93E0000}"/>
    <cellStyle name="Normal 10 9 2 2 3 2" xfId="16111" xr:uid="{00000000-0005-0000-0000-0000EA3E0000}"/>
    <cellStyle name="Normal 10 9 2 2 4" xfId="16112" xr:uid="{00000000-0005-0000-0000-0000EB3E0000}"/>
    <cellStyle name="Normal 10 9 2 2 4 2" xfId="16113" xr:uid="{00000000-0005-0000-0000-0000EC3E0000}"/>
    <cellStyle name="Normal 10 9 2 2 5" xfId="16114" xr:uid="{00000000-0005-0000-0000-0000ED3E0000}"/>
    <cellStyle name="Normal 10 9 2 3" xfId="16115" xr:uid="{00000000-0005-0000-0000-0000EE3E0000}"/>
    <cellStyle name="Normal 10 9 2 3 2" xfId="16116" xr:uid="{00000000-0005-0000-0000-0000EF3E0000}"/>
    <cellStyle name="Normal 10 9 2 3 2 2" xfId="16117" xr:uid="{00000000-0005-0000-0000-0000F03E0000}"/>
    <cellStyle name="Normal 10 9 2 3 3" xfId="16118" xr:uid="{00000000-0005-0000-0000-0000F13E0000}"/>
    <cellStyle name="Normal 10 9 2 3 3 2" xfId="16119" xr:uid="{00000000-0005-0000-0000-0000F23E0000}"/>
    <cellStyle name="Normal 10 9 2 3 4" xfId="16120" xr:uid="{00000000-0005-0000-0000-0000F33E0000}"/>
    <cellStyle name="Normal 10 9 2 4" xfId="16121" xr:uid="{00000000-0005-0000-0000-0000F43E0000}"/>
    <cellStyle name="Normal 10 9 2 4 2" xfId="16122" xr:uid="{00000000-0005-0000-0000-0000F53E0000}"/>
    <cellStyle name="Normal 10 9 2 5" xfId="16123" xr:uid="{00000000-0005-0000-0000-0000F63E0000}"/>
    <cellStyle name="Normal 10 9 2 5 2" xfId="16124" xr:uid="{00000000-0005-0000-0000-0000F73E0000}"/>
    <cellStyle name="Normal 10 9 2 6" xfId="16125" xr:uid="{00000000-0005-0000-0000-0000F83E0000}"/>
    <cellStyle name="Normal 10 9 3" xfId="16126" xr:uid="{00000000-0005-0000-0000-0000F93E0000}"/>
    <cellStyle name="Normal 10 9 3 2" xfId="16127" xr:uid="{00000000-0005-0000-0000-0000FA3E0000}"/>
    <cellStyle name="Normal 10 9 3 2 2" xfId="16128" xr:uid="{00000000-0005-0000-0000-0000FB3E0000}"/>
    <cellStyle name="Normal 10 9 3 2 2 2" xfId="16129" xr:uid="{00000000-0005-0000-0000-0000FC3E0000}"/>
    <cellStyle name="Normal 10 9 3 2 2 2 2" xfId="16130" xr:uid="{00000000-0005-0000-0000-0000FD3E0000}"/>
    <cellStyle name="Normal 10 9 3 2 2 3" xfId="16131" xr:uid="{00000000-0005-0000-0000-0000FE3E0000}"/>
    <cellStyle name="Normal 10 9 3 2 2 3 2" xfId="16132" xr:uid="{00000000-0005-0000-0000-0000FF3E0000}"/>
    <cellStyle name="Normal 10 9 3 2 2 4" xfId="16133" xr:uid="{00000000-0005-0000-0000-0000003F0000}"/>
    <cellStyle name="Normal 10 9 3 2 3" xfId="16134" xr:uid="{00000000-0005-0000-0000-0000013F0000}"/>
    <cellStyle name="Normal 10 9 3 2 3 2" xfId="16135" xr:uid="{00000000-0005-0000-0000-0000023F0000}"/>
    <cellStyle name="Normal 10 9 3 2 4" xfId="16136" xr:uid="{00000000-0005-0000-0000-0000033F0000}"/>
    <cellStyle name="Normal 10 9 3 2 4 2" xfId="16137" xr:uid="{00000000-0005-0000-0000-0000043F0000}"/>
    <cellStyle name="Normal 10 9 3 2 5" xfId="16138" xr:uid="{00000000-0005-0000-0000-0000053F0000}"/>
    <cellStyle name="Normal 10 9 3 3" xfId="16139" xr:uid="{00000000-0005-0000-0000-0000063F0000}"/>
    <cellStyle name="Normal 10 9 3 3 2" xfId="16140" xr:uid="{00000000-0005-0000-0000-0000073F0000}"/>
    <cellStyle name="Normal 10 9 3 3 2 2" xfId="16141" xr:uid="{00000000-0005-0000-0000-0000083F0000}"/>
    <cellStyle name="Normal 10 9 3 3 3" xfId="16142" xr:uid="{00000000-0005-0000-0000-0000093F0000}"/>
    <cellStyle name="Normal 10 9 3 3 3 2" xfId="16143" xr:uid="{00000000-0005-0000-0000-00000A3F0000}"/>
    <cellStyle name="Normal 10 9 3 3 4" xfId="16144" xr:uid="{00000000-0005-0000-0000-00000B3F0000}"/>
    <cellStyle name="Normal 10 9 3 4" xfId="16145" xr:uid="{00000000-0005-0000-0000-00000C3F0000}"/>
    <cellStyle name="Normal 10 9 3 4 2" xfId="16146" xr:uid="{00000000-0005-0000-0000-00000D3F0000}"/>
    <cellStyle name="Normal 10 9 3 5" xfId="16147" xr:uid="{00000000-0005-0000-0000-00000E3F0000}"/>
    <cellStyle name="Normal 10 9 3 5 2" xfId="16148" xr:uid="{00000000-0005-0000-0000-00000F3F0000}"/>
    <cellStyle name="Normal 10 9 3 6" xfId="16149" xr:uid="{00000000-0005-0000-0000-0000103F0000}"/>
    <cellStyle name="Normal 10 9 4" xfId="16150" xr:uid="{00000000-0005-0000-0000-0000113F0000}"/>
    <cellStyle name="Normal 10 9 4 2" xfId="16151" xr:uid="{00000000-0005-0000-0000-0000123F0000}"/>
    <cellStyle name="Normal 10 9 4 2 2" xfId="16152" xr:uid="{00000000-0005-0000-0000-0000133F0000}"/>
    <cellStyle name="Normal 10 9 4 2 2 2" xfId="16153" xr:uid="{00000000-0005-0000-0000-0000143F0000}"/>
    <cellStyle name="Normal 10 9 4 2 2 2 2" xfId="16154" xr:uid="{00000000-0005-0000-0000-0000153F0000}"/>
    <cellStyle name="Normal 10 9 4 2 2 3" xfId="16155" xr:uid="{00000000-0005-0000-0000-0000163F0000}"/>
    <cellStyle name="Normal 10 9 4 2 2 3 2" xfId="16156" xr:uid="{00000000-0005-0000-0000-0000173F0000}"/>
    <cellStyle name="Normal 10 9 4 2 2 4" xfId="16157" xr:uid="{00000000-0005-0000-0000-0000183F0000}"/>
    <cellStyle name="Normal 10 9 4 2 3" xfId="16158" xr:uid="{00000000-0005-0000-0000-0000193F0000}"/>
    <cellStyle name="Normal 10 9 4 2 3 2" xfId="16159" xr:uid="{00000000-0005-0000-0000-00001A3F0000}"/>
    <cellStyle name="Normal 10 9 4 2 4" xfId="16160" xr:uid="{00000000-0005-0000-0000-00001B3F0000}"/>
    <cellStyle name="Normal 10 9 4 2 4 2" xfId="16161" xr:uid="{00000000-0005-0000-0000-00001C3F0000}"/>
    <cellStyle name="Normal 10 9 4 2 5" xfId="16162" xr:uid="{00000000-0005-0000-0000-00001D3F0000}"/>
    <cellStyle name="Normal 10 9 4 3" xfId="16163" xr:uid="{00000000-0005-0000-0000-00001E3F0000}"/>
    <cellStyle name="Normal 10 9 4 3 2" xfId="16164" xr:uid="{00000000-0005-0000-0000-00001F3F0000}"/>
    <cellStyle name="Normal 10 9 4 3 2 2" xfId="16165" xr:uid="{00000000-0005-0000-0000-0000203F0000}"/>
    <cellStyle name="Normal 10 9 4 3 3" xfId="16166" xr:uid="{00000000-0005-0000-0000-0000213F0000}"/>
    <cellStyle name="Normal 10 9 4 3 3 2" xfId="16167" xr:uid="{00000000-0005-0000-0000-0000223F0000}"/>
    <cellStyle name="Normal 10 9 4 3 4" xfId="16168" xr:uid="{00000000-0005-0000-0000-0000233F0000}"/>
    <cellStyle name="Normal 10 9 4 4" xfId="16169" xr:uid="{00000000-0005-0000-0000-0000243F0000}"/>
    <cellStyle name="Normal 10 9 4 4 2" xfId="16170" xr:uid="{00000000-0005-0000-0000-0000253F0000}"/>
    <cellStyle name="Normal 10 9 4 5" xfId="16171" xr:uid="{00000000-0005-0000-0000-0000263F0000}"/>
    <cellStyle name="Normal 10 9 4 5 2" xfId="16172" xr:uid="{00000000-0005-0000-0000-0000273F0000}"/>
    <cellStyle name="Normal 10 9 4 6" xfId="16173" xr:uid="{00000000-0005-0000-0000-0000283F0000}"/>
    <cellStyle name="Normal 10 9 5" xfId="16174" xr:uid="{00000000-0005-0000-0000-0000293F0000}"/>
    <cellStyle name="Normal 10 9 5 2" xfId="16175" xr:uid="{00000000-0005-0000-0000-00002A3F0000}"/>
    <cellStyle name="Normal 10 9 5 2 2" xfId="16176" xr:uid="{00000000-0005-0000-0000-00002B3F0000}"/>
    <cellStyle name="Normal 10 9 5 2 2 2" xfId="16177" xr:uid="{00000000-0005-0000-0000-00002C3F0000}"/>
    <cellStyle name="Normal 10 9 5 2 3" xfId="16178" xr:uid="{00000000-0005-0000-0000-00002D3F0000}"/>
    <cellStyle name="Normal 10 9 5 2 3 2" xfId="16179" xr:uid="{00000000-0005-0000-0000-00002E3F0000}"/>
    <cellStyle name="Normal 10 9 5 2 4" xfId="16180" xr:uid="{00000000-0005-0000-0000-00002F3F0000}"/>
    <cellStyle name="Normal 10 9 5 3" xfId="16181" xr:uid="{00000000-0005-0000-0000-0000303F0000}"/>
    <cellStyle name="Normal 10 9 5 3 2" xfId="16182" xr:uid="{00000000-0005-0000-0000-0000313F0000}"/>
    <cellStyle name="Normal 10 9 5 4" xfId="16183" xr:uid="{00000000-0005-0000-0000-0000323F0000}"/>
    <cellStyle name="Normal 10 9 5 4 2" xfId="16184" xr:uid="{00000000-0005-0000-0000-0000333F0000}"/>
    <cellStyle name="Normal 10 9 5 5" xfId="16185" xr:uid="{00000000-0005-0000-0000-0000343F0000}"/>
    <cellStyle name="Normal 10 9 6" xfId="16186" xr:uid="{00000000-0005-0000-0000-0000353F0000}"/>
    <cellStyle name="Normal 10 9 6 2" xfId="16187" xr:uid="{00000000-0005-0000-0000-0000363F0000}"/>
    <cellStyle name="Normal 10 9 6 2 2" xfId="16188" xr:uid="{00000000-0005-0000-0000-0000373F0000}"/>
    <cellStyle name="Normal 10 9 6 3" xfId="16189" xr:uid="{00000000-0005-0000-0000-0000383F0000}"/>
    <cellStyle name="Normal 10 9 6 3 2" xfId="16190" xr:uid="{00000000-0005-0000-0000-0000393F0000}"/>
    <cellStyle name="Normal 10 9 6 4" xfId="16191" xr:uid="{00000000-0005-0000-0000-00003A3F0000}"/>
    <cellStyle name="Normal 10 9 7" xfId="16192" xr:uid="{00000000-0005-0000-0000-00003B3F0000}"/>
    <cellStyle name="Normal 10 9 7 2" xfId="16193" xr:uid="{00000000-0005-0000-0000-00003C3F0000}"/>
    <cellStyle name="Normal 10 9 8" xfId="16194" xr:uid="{00000000-0005-0000-0000-00003D3F0000}"/>
    <cellStyle name="Normal 10 9 8 2" xfId="16195" xr:uid="{00000000-0005-0000-0000-00003E3F0000}"/>
    <cellStyle name="Normal 10 9 9" xfId="16196" xr:uid="{00000000-0005-0000-0000-00003F3F0000}"/>
    <cellStyle name="Normal 100" xfId="16197" xr:uid="{00000000-0005-0000-0000-0000403F0000}"/>
    <cellStyle name="Normal 101" xfId="16198" xr:uid="{00000000-0005-0000-0000-0000413F0000}"/>
    <cellStyle name="Normal 102" xfId="16199" xr:uid="{00000000-0005-0000-0000-0000423F0000}"/>
    <cellStyle name="Normal 103" xfId="16200" xr:uid="{00000000-0005-0000-0000-0000433F0000}"/>
    <cellStyle name="Normal 104" xfId="16201" xr:uid="{00000000-0005-0000-0000-0000443F0000}"/>
    <cellStyle name="Normal 105" xfId="16202" xr:uid="{00000000-0005-0000-0000-0000453F0000}"/>
    <cellStyle name="Normal 106" xfId="16203" xr:uid="{00000000-0005-0000-0000-0000463F0000}"/>
    <cellStyle name="Normal 107" xfId="16204" xr:uid="{00000000-0005-0000-0000-0000473F0000}"/>
    <cellStyle name="Normal 108" xfId="16205" xr:uid="{00000000-0005-0000-0000-0000483F0000}"/>
    <cellStyle name="Normal 109" xfId="16206" xr:uid="{00000000-0005-0000-0000-0000493F0000}"/>
    <cellStyle name="Normal 11" xfId="16207" xr:uid="{00000000-0005-0000-0000-00004A3F0000}"/>
    <cellStyle name="Normal 11 10" xfId="16208" xr:uid="{00000000-0005-0000-0000-00004B3F0000}"/>
    <cellStyle name="Normal 11 10 2" xfId="16209" xr:uid="{00000000-0005-0000-0000-00004C3F0000}"/>
    <cellStyle name="Normal 11 10 2 2" xfId="16210" xr:uid="{00000000-0005-0000-0000-00004D3F0000}"/>
    <cellStyle name="Normal 11 10 2 2 2" xfId="16211" xr:uid="{00000000-0005-0000-0000-00004E3F0000}"/>
    <cellStyle name="Normal 11 10 2 2 2 2" xfId="16212" xr:uid="{00000000-0005-0000-0000-00004F3F0000}"/>
    <cellStyle name="Normal 11 10 2 2 2 2 2" xfId="16213" xr:uid="{00000000-0005-0000-0000-0000503F0000}"/>
    <cellStyle name="Normal 11 10 2 2 2 3" xfId="16214" xr:uid="{00000000-0005-0000-0000-0000513F0000}"/>
    <cellStyle name="Normal 11 10 2 2 2 3 2" xfId="16215" xr:uid="{00000000-0005-0000-0000-0000523F0000}"/>
    <cellStyle name="Normal 11 10 2 2 2 4" xfId="16216" xr:uid="{00000000-0005-0000-0000-0000533F0000}"/>
    <cellStyle name="Normal 11 10 2 2 3" xfId="16217" xr:uid="{00000000-0005-0000-0000-0000543F0000}"/>
    <cellStyle name="Normal 11 10 2 2 3 2" xfId="16218" xr:uid="{00000000-0005-0000-0000-0000553F0000}"/>
    <cellStyle name="Normal 11 10 2 2 4" xfId="16219" xr:uid="{00000000-0005-0000-0000-0000563F0000}"/>
    <cellStyle name="Normal 11 10 2 2 4 2" xfId="16220" xr:uid="{00000000-0005-0000-0000-0000573F0000}"/>
    <cellStyle name="Normal 11 10 2 2 5" xfId="16221" xr:uid="{00000000-0005-0000-0000-0000583F0000}"/>
    <cellStyle name="Normal 11 10 2 3" xfId="16222" xr:uid="{00000000-0005-0000-0000-0000593F0000}"/>
    <cellStyle name="Normal 11 10 2 3 2" xfId="16223" xr:uid="{00000000-0005-0000-0000-00005A3F0000}"/>
    <cellStyle name="Normal 11 10 2 3 2 2" xfId="16224" xr:uid="{00000000-0005-0000-0000-00005B3F0000}"/>
    <cellStyle name="Normal 11 10 2 3 3" xfId="16225" xr:uid="{00000000-0005-0000-0000-00005C3F0000}"/>
    <cellStyle name="Normal 11 10 2 3 3 2" xfId="16226" xr:uid="{00000000-0005-0000-0000-00005D3F0000}"/>
    <cellStyle name="Normal 11 10 2 3 4" xfId="16227" xr:uid="{00000000-0005-0000-0000-00005E3F0000}"/>
    <cellStyle name="Normal 11 10 2 4" xfId="16228" xr:uid="{00000000-0005-0000-0000-00005F3F0000}"/>
    <cellStyle name="Normal 11 10 2 4 2" xfId="16229" xr:uid="{00000000-0005-0000-0000-0000603F0000}"/>
    <cellStyle name="Normal 11 10 2 5" xfId="16230" xr:uid="{00000000-0005-0000-0000-0000613F0000}"/>
    <cellStyle name="Normal 11 10 2 5 2" xfId="16231" xr:uid="{00000000-0005-0000-0000-0000623F0000}"/>
    <cellStyle name="Normal 11 10 2 6" xfId="16232" xr:uid="{00000000-0005-0000-0000-0000633F0000}"/>
    <cellStyle name="Normal 11 10 3" xfId="16233" xr:uid="{00000000-0005-0000-0000-0000643F0000}"/>
    <cellStyle name="Normal 11 10 3 2" xfId="16234" xr:uid="{00000000-0005-0000-0000-0000653F0000}"/>
    <cellStyle name="Normal 11 10 3 2 2" xfId="16235" xr:uid="{00000000-0005-0000-0000-0000663F0000}"/>
    <cellStyle name="Normal 11 10 3 2 2 2" xfId="16236" xr:uid="{00000000-0005-0000-0000-0000673F0000}"/>
    <cellStyle name="Normal 11 10 3 2 2 2 2" xfId="16237" xr:uid="{00000000-0005-0000-0000-0000683F0000}"/>
    <cellStyle name="Normal 11 10 3 2 2 3" xfId="16238" xr:uid="{00000000-0005-0000-0000-0000693F0000}"/>
    <cellStyle name="Normal 11 10 3 2 2 3 2" xfId="16239" xr:uid="{00000000-0005-0000-0000-00006A3F0000}"/>
    <cellStyle name="Normal 11 10 3 2 2 4" xfId="16240" xr:uid="{00000000-0005-0000-0000-00006B3F0000}"/>
    <cellStyle name="Normal 11 10 3 2 3" xfId="16241" xr:uid="{00000000-0005-0000-0000-00006C3F0000}"/>
    <cellStyle name="Normal 11 10 3 2 3 2" xfId="16242" xr:uid="{00000000-0005-0000-0000-00006D3F0000}"/>
    <cellStyle name="Normal 11 10 3 2 4" xfId="16243" xr:uid="{00000000-0005-0000-0000-00006E3F0000}"/>
    <cellStyle name="Normal 11 10 3 2 4 2" xfId="16244" xr:uid="{00000000-0005-0000-0000-00006F3F0000}"/>
    <cellStyle name="Normal 11 10 3 2 5" xfId="16245" xr:uid="{00000000-0005-0000-0000-0000703F0000}"/>
    <cellStyle name="Normal 11 10 3 3" xfId="16246" xr:uid="{00000000-0005-0000-0000-0000713F0000}"/>
    <cellStyle name="Normal 11 10 3 3 2" xfId="16247" xr:uid="{00000000-0005-0000-0000-0000723F0000}"/>
    <cellStyle name="Normal 11 10 3 3 2 2" xfId="16248" xr:uid="{00000000-0005-0000-0000-0000733F0000}"/>
    <cellStyle name="Normal 11 10 3 3 3" xfId="16249" xr:uid="{00000000-0005-0000-0000-0000743F0000}"/>
    <cellStyle name="Normal 11 10 3 3 3 2" xfId="16250" xr:uid="{00000000-0005-0000-0000-0000753F0000}"/>
    <cellStyle name="Normal 11 10 3 3 4" xfId="16251" xr:uid="{00000000-0005-0000-0000-0000763F0000}"/>
    <cellStyle name="Normal 11 10 3 4" xfId="16252" xr:uid="{00000000-0005-0000-0000-0000773F0000}"/>
    <cellStyle name="Normal 11 10 3 4 2" xfId="16253" xr:uid="{00000000-0005-0000-0000-0000783F0000}"/>
    <cellStyle name="Normal 11 10 3 5" xfId="16254" xr:uid="{00000000-0005-0000-0000-0000793F0000}"/>
    <cellStyle name="Normal 11 10 3 5 2" xfId="16255" xr:uid="{00000000-0005-0000-0000-00007A3F0000}"/>
    <cellStyle name="Normal 11 10 3 6" xfId="16256" xr:uid="{00000000-0005-0000-0000-00007B3F0000}"/>
    <cellStyle name="Normal 11 10 4" xfId="16257" xr:uid="{00000000-0005-0000-0000-00007C3F0000}"/>
    <cellStyle name="Normal 11 10 4 2" xfId="16258" xr:uid="{00000000-0005-0000-0000-00007D3F0000}"/>
    <cellStyle name="Normal 11 10 4 2 2" xfId="16259" xr:uid="{00000000-0005-0000-0000-00007E3F0000}"/>
    <cellStyle name="Normal 11 10 4 2 2 2" xfId="16260" xr:uid="{00000000-0005-0000-0000-00007F3F0000}"/>
    <cellStyle name="Normal 11 10 4 2 2 2 2" xfId="16261" xr:uid="{00000000-0005-0000-0000-0000803F0000}"/>
    <cellStyle name="Normal 11 10 4 2 2 3" xfId="16262" xr:uid="{00000000-0005-0000-0000-0000813F0000}"/>
    <cellStyle name="Normal 11 10 4 2 2 3 2" xfId="16263" xr:uid="{00000000-0005-0000-0000-0000823F0000}"/>
    <cellStyle name="Normal 11 10 4 2 2 4" xfId="16264" xr:uid="{00000000-0005-0000-0000-0000833F0000}"/>
    <cellStyle name="Normal 11 10 4 2 3" xfId="16265" xr:uid="{00000000-0005-0000-0000-0000843F0000}"/>
    <cellStyle name="Normal 11 10 4 2 3 2" xfId="16266" xr:uid="{00000000-0005-0000-0000-0000853F0000}"/>
    <cellStyle name="Normal 11 10 4 2 4" xfId="16267" xr:uid="{00000000-0005-0000-0000-0000863F0000}"/>
    <cellStyle name="Normal 11 10 4 2 4 2" xfId="16268" xr:uid="{00000000-0005-0000-0000-0000873F0000}"/>
    <cellStyle name="Normal 11 10 4 2 5" xfId="16269" xr:uid="{00000000-0005-0000-0000-0000883F0000}"/>
    <cellStyle name="Normal 11 10 4 3" xfId="16270" xr:uid="{00000000-0005-0000-0000-0000893F0000}"/>
    <cellStyle name="Normal 11 10 4 3 2" xfId="16271" xr:uid="{00000000-0005-0000-0000-00008A3F0000}"/>
    <cellStyle name="Normal 11 10 4 3 2 2" xfId="16272" xr:uid="{00000000-0005-0000-0000-00008B3F0000}"/>
    <cellStyle name="Normal 11 10 4 3 3" xfId="16273" xr:uid="{00000000-0005-0000-0000-00008C3F0000}"/>
    <cellStyle name="Normal 11 10 4 3 3 2" xfId="16274" xr:uid="{00000000-0005-0000-0000-00008D3F0000}"/>
    <cellStyle name="Normal 11 10 4 3 4" xfId="16275" xr:uid="{00000000-0005-0000-0000-00008E3F0000}"/>
    <cellStyle name="Normal 11 10 4 4" xfId="16276" xr:uid="{00000000-0005-0000-0000-00008F3F0000}"/>
    <cellStyle name="Normal 11 10 4 4 2" xfId="16277" xr:uid="{00000000-0005-0000-0000-0000903F0000}"/>
    <cellStyle name="Normal 11 10 4 5" xfId="16278" xr:uid="{00000000-0005-0000-0000-0000913F0000}"/>
    <cellStyle name="Normal 11 10 4 5 2" xfId="16279" xr:uid="{00000000-0005-0000-0000-0000923F0000}"/>
    <cellStyle name="Normal 11 10 4 6" xfId="16280" xr:uid="{00000000-0005-0000-0000-0000933F0000}"/>
    <cellStyle name="Normal 11 10 5" xfId="16281" xr:uid="{00000000-0005-0000-0000-0000943F0000}"/>
    <cellStyle name="Normal 11 10 5 2" xfId="16282" xr:uid="{00000000-0005-0000-0000-0000953F0000}"/>
    <cellStyle name="Normal 11 10 5 2 2" xfId="16283" xr:uid="{00000000-0005-0000-0000-0000963F0000}"/>
    <cellStyle name="Normal 11 10 5 2 2 2" xfId="16284" xr:uid="{00000000-0005-0000-0000-0000973F0000}"/>
    <cellStyle name="Normal 11 10 5 2 3" xfId="16285" xr:uid="{00000000-0005-0000-0000-0000983F0000}"/>
    <cellStyle name="Normal 11 10 5 2 3 2" xfId="16286" xr:uid="{00000000-0005-0000-0000-0000993F0000}"/>
    <cellStyle name="Normal 11 10 5 2 4" xfId="16287" xr:uid="{00000000-0005-0000-0000-00009A3F0000}"/>
    <cellStyle name="Normal 11 10 5 3" xfId="16288" xr:uid="{00000000-0005-0000-0000-00009B3F0000}"/>
    <cellStyle name="Normal 11 10 5 3 2" xfId="16289" xr:uid="{00000000-0005-0000-0000-00009C3F0000}"/>
    <cellStyle name="Normal 11 10 5 4" xfId="16290" xr:uid="{00000000-0005-0000-0000-00009D3F0000}"/>
    <cellStyle name="Normal 11 10 5 4 2" xfId="16291" xr:uid="{00000000-0005-0000-0000-00009E3F0000}"/>
    <cellStyle name="Normal 11 10 5 5" xfId="16292" xr:uid="{00000000-0005-0000-0000-00009F3F0000}"/>
    <cellStyle name="Normal 11 10 6" xfId="16293" xr:uid="{00000000-0005-0000-0000-0000A03F0000}"/>
    <cellStyle name="Normal 11 10 6 2" xfId="16294" xr:uid="{00000000-0005-0000-0000-0000A13F0000}"/>
    <cellStyle name="Normal 11 10 6 2 2" xfId="16295" xr:uid="{00000000-0005-0000-0000-0000A23F0000}"/>
    <cellStyle name="Normal 11 10 6 3" xfId="16296" xr:uid="{00000000-0005-0000-0000-0000A33F0000}"/>
    <cellStyle name="Normal 11 10 6 3 2" xfId="16297" xr:uid="{00000000-0005-0000-0000-0000A43F0000}"/>
    <cellStyle name="Normal 11 10 6 4" xfId="16298" xr:uid="{00000000-0005-0000-0000-0000A53F0000}"/>
    <cellStyle name="Normal 11 10 7" xfId="16299" xr:uid="{00000000-0005-0000-0000-0000A63F0000}"/>
    <cellStyle name="Normal 11 10 7 2" xfId="16300" xr:uid="{00000000-0005-0000-0000-0000A73F0000}"/>
    <cellStyle name="Normal 11 10 8" xfId="16301" xr:uid="{00000000-0005-0000-0000-0000A83F0000}"/>
    <cellStyle name="Normal 11 10 8 2" xfId="16302" xr:uid="{00000000-0005-0000-0000-0000A93F0000}"/>
    <cellStyle name="Normal 11 10 9" xfId="16303" xr:uid="{00000000-0005-0000-0000-0000AA3F0000}"/>
    <cellStyle name="Normal 11 11" xfId="16304" xr:uid="{00000000-0005-0000-0000-0000AB3F0000}"/>
    <cellStyle name="Normal 11 11 2" xfId="16305" xr:uid="{00000000-0005-0000-0000-0000AC3F0000}"/>
    <cellStyle name="Normal 11 11 2 2" xfId="16306" xr:uid="{00000000-0005-0000-0000-0000AD3F0000}"/>
    <cellStyle name="Normal 11 11 2 2 2" xfId="16307" xr:uid="{00000000-0005-0000-0000-0000AE3F0000}"/>
    <cellStyle name="Normal 11 11 2 2 2 2" xfId="16308" xr:uid="{00000000-0005-0000-0000-0000AF3F0000}"/>
    <cellStyle name="Normal 11 11 2 2 2 2 2" xfId="16309" xr:uid="{00000000-0005-0000-0000-0000B03F0000}"/>
    <cellStyle name="Normal 11 11 2 2 2 3" xfId="16310" xr:uid="{00000000-0005-0000-0000-0000B13F0000}"/>
    <cellStyle name="Normal 11 11 2 2 2 3 2" xfId="16311" xr:uid="{00000000-0005-0000-0000-0000B23F0000}"/>
    <cellStyle name="Normal 11 11 2 2 2 4" xfId="16312" xr:uid="{00000000-0005-0000-0000-0000B33F0000}"/>
    <cellStyle name="Normal 11 11 2 2 3" xfId="16313" xr:uid="{00000000-0005-0000-0000-0000B43F0000}"/>
    <cellStyle name="Normal 11 11 2 2 3 2" xfId="16314" xr:uid="{00000000-0005-0000-0000-0000B53F0000}"/>
    <cellStyle name="Normal 11 11 2 2 4" xfId="16315" xr:uid="{00000000-0005-0000-0000-0000B63F0000}"/>
    <cellStyle name="Normal 11 11 2 2 4 2" xfId="16316" xr:uid="{00000000-0005-0000-0000-0000B73F0000}"/>
    <cellStyle name="Normal 11 11 2 2 5" xfId="16317" xr:uid="{00000000-0005-0000-0000-0000B83F0000}"/>
    <cellStyle name="Normal 11 11 2 3" xfId="16318" xr:uid="{00000000-0005-0000-0000-0000B93F0000}"/>
    <cellStyle name="Normal 11 11 2 3 2" xfId="16319" xr:uid="{00000000-0005-0000-0000-0000BA3F0000}"/>
    <cellStyle name="Normal 11 11 2 3 2 2" xfId="16320" xr:uid="{00000000-0005-0000-0000-0000BB3F0000}"/>
    <cellStyle name="Normal 11 11 2 3 3" xfId="16321" xr:uid="{00000000-0005-0000-0000-0000BC3F0000}"/>
    <cellStyle name="Normal 11 11 2 3 3 2" xfId="16322" xr:uid="{00000000-0005-0000-0000-0000BD3F0000}"/>
    <cellStyle name="Normal 11 11 2 3 4" xfId="16323" xr:uid="{00000000-0005-0000-0000-0000BE3F0000}"/>
    <cellStyle name="Normal 11 11 2 4" xfId="16324" xr:uid="{00000000-0005-0000-0000-0000BF3F0000}"/>
    <cellStyle name="Normal 11 11 2 4 2" xfId="16325" xr:uid="{00000000-0005-0000-0000-0000C03F0000}"/>
    <cellStyle name="Normal 11 11 2 5" xfId="16326" xr:uid="{00000000-0005-0000-0000-0000C13F0000}"/>
    <cellStyle name="Normal 11 11 2 5 2" xfId="16327" xr:uid="{00000000-0005-0000-0000-0000C23F0000}"/>
    <cellStyle name="Normal 11 11 2 6" xfId="16328" xr:uid="{00000000-0005-0000-0000-0000C33F0000}"/>
    <cellStyle name="Normal 11 11 3" xfId="16329" xr:uid="{00000000-0005-0000-0000-0000C43F0000}"/>
    <cellStyle name="Normal 11 11 3 2" xfId="16330" xr:uid="{00000000-0005-0000-0000-0000C53F0000}"/>
    <cellStyle name="Normal 11 11 3 2 2" xfId="16331" xr:uid="{00000000-0005-0000-0000-0000C63F0000}"/>
    <cellStyle name="Normal 11 11 3 2 2 2" xfId="16332" xr:uid="{00000000-0005-0000-0000-0000C73F0000}"/>
    <cellStyle name="Normal 11 11 3 2 2 2 2" xfId="16333" xr:uid="{00000000-0005-0000-0000-0000C83F0000}"/>
    <cellStyle name="Normal 11 11 3 2 2 3" xfId="16334" xr:uid="{00000000-0005-0000-0000-0000C93F0000}"/>
    <cellStyle name="Normal 11 11 3 2 2 3 2" xfId="16335" xr:uid="{00000000-0005-0000-0000-0000CA3F0000}"/>
    <cellStyle name="Normal 11 11 3 2 2 4" xfId="16336" xr:uid="{00000000-0005-0000-0000-0000CB3F0000}"/>
    <cellStyle name="Normal 11 11 3 2 3" xfId="16337" xr:uid="{00000000-0005-0000-0000-0000CC3F0000}"/>
    <cellStyle name="Normal 11 11 3 2 3 2" xfId="16338" xr:uid="{00000000-0005-0000-0000-0000CD3F0000}"/>
    <cellStyle name="Normal 11 11 3 2 4" xfId="16339" xr:uid="{00000000-0005-0000-0000-0000CE3F0000}"/>
    <cellStyle name="Normal 11 11 3 2 4 2" xfId="16340" xr:uid="{00000000-0005-0000-0000-0000CF3F0000}"/>
    <cellStyle name="Normal 11 11 3 2 5" xfId="16341" xr:uid="{00000000-0005-0000-0000-0000D03F0000}"/>
    <cellStyle name="Normal 11 11 3 3" xfId="16342" xr:uid="{00000000-0005-0000-0000-0000D13F0000}"/>
    <cellStyle name="Normal 11 11 3 3 2" xfId="16343" xr:uid="{00000000-0005-0000-0000-0000D23F0000}"/>
    <cellStyle name="Normal 11 11 3 3 2 2" xfId="16344" xr:uid="{00000000-0005-0000-0000-0000D33F0000}"/>
    <cellStyle name="Normal 11 11 3 3 3" xfId="16345" xr:uid="{00000000-0005-0000-0000-0000D43F0000}"/>
    <cellStyle name="Normal 11 11 3 3 3 2" xfId="16346" xr:uid="{00000000-0005-0000-0000-0000D53F0000}"/>
    <cellStyle name="Normal 11 11 3 3 4" xfId="16347" xr:uid="{00000000-0005-0000-0000-0000D63F0000}"/>
    <cellStyle name="Normal 11 11 3 4" xfId="16348" xr:uid="{00000000-0005-0000-0000-0000D73F0000}"/>
    <cellStyle name="Normal 11 11 3 4 2" xfId="16349" xr:uid="{00000000-0005-0000-0000-0000D83F0000}"/>
    <cellStyle name="Normal 11 11 3 5" xfId="16350" xr:uid="{00000000-0005-0000-0000-0000D93F0000}"/>
    <cellStyle name="Normal 11 11 3 5 2" xfId="16351" xr:uid="{00000000-0005-0000-0000-0000DA3F0000}"/>
    <cellStyle name="Normal 11 11 3 6" xfId="16352" xr:uid="{00000000-0005-0000-0000-0000DB3F0000}"/>
    <cellStyle name="Normal 11 11 4" xfId="16353" xr:uid="{00000000-0005-0000-0000-0000DC3F0000}"/>
    <cellStyle name="Normal 11 11 4 2" xfId="16354" xr:uid="{00000000-0005-0000-0000-0000DD3F0000}"/>
    <cellStyle name="Normal 11 11 4 2 2" xfId="16355" xr:uid="{00000000-0005-0000-0000-0000DE3F0000}"/>
    <cellStyle name="Normal 11 11 4 2 2 2" xfId="16356" xr:uid="{00000000-0005-0000-0000-0000DF3F0000}"/>
    <cellStyle name="Normal 11 11 4 2 2 2 2" xfId="16357" xr:uid="{00000000-0005-0000-0000-0000E03F0000}"/>
    <cellStyle name="Normal 11 11 4 2 2 3" xfId="16358" xr:uid="{00000000-0005-0000-0000-0000E13F0000}"/>
    <cellStyle name="Normal 11 11 4 2 2 3 2" xfId="16359" xr:uid="{00000000-0005-0000-0000-0000E23F0000}"/>
    <cellStyle name="Normal 11 11 4 2 2 4" xfId="16360" xr:uid="{00000000-0005-0000-0000-0000E33F0000}"/>
    <cellStyle name="Normal 11 11 4 2 3" xfId="16361" xr:uid="{00000000-0005-0000-0000-0000E43F0000}"/>
    <cellStyle name="Normal 11 11 4 2 3 2" xfId="16362" xr:uid="{00000000-0005-0000-0000-0000E53F0000}"/>
    <cellStyle name="Normal 11 11 4 2 4" xfId="16363" xr:uid="{00000000-0005-0000-0000-0000E63F0000}"/>
    <cellStyle name="Normal 11 11 4 2 4 2" xfId="16364" xr:uid="{00000000-0005-0000-0000-0000E73F0000}"/>
    <cellStyle name="Normal 11 11 4 2 5" xfId="16365" xr:uid="{00000000-0005-0000-0000-0000E83F0000}"/>
    <cellStyle name="Normal 11 11 4 3" xfId="16366" xr:uid="{00000000-0005-0000-0000-0000E93F0000}"/>
    <cellStyle name="Normal 11 11 4 3 2" xfId="16367" xr:uid="{00000000-0005-0000-0000-0000EA3F0000}"/>
    <cellStyle name="Normal 11 11 4 3 2 2" xfId="16368" xr:uid="{00000000-0005-0000-0000-0000EB3F0000}"/>
    <cellStyle name="Normal 11 11 4 3 3" xfId="16369" xr:uid="{00000000-0005-0000-0000-0000EC3F0000}"/>
    <cellStyle name="Normal 11 11 4 3 3 2" xfId="16370" xr:uid="{00000000-0005-0000-0000-0000ED3F0000}"/>
    <cellStyle name="Normal 11 11 4 3 4" xfId="16371" xr:uid="{00000000-0005-0000-0000-0000EE3F0000}"/>
    <cellStyle name="Normal 11 11 4 4" xfId="16372" xr:uid="{00000000-0005-0000-0000-0000EF3F0000}"/>
    <cellStyle name="Normal 11 11 4 4 2" xfId="16373" xr:uid="{00000000-0005-0000-0000-0000F03F0000}"/>
    <cellStyle name="Normal 11 11 4 5" xfId="16374" xr:uid="{00000000-0005-0000-0000-0000F13F0000}"/>
    <cellStyle name="Normal 11 11 4 5 2" xfId="16375" xr:uid="{00000000-0005-0000-0000-0000F23F0000}"/>
    <cellStyle name="Normal 11 11 4 6" xfId="16376" xr:uid="{00000000-0005-0000-0000-0000F33F0000}"/>
    <cellStyle name="Normal 11 11 5" xfId="16377" xr:uid="{00000000-0005-0000-0000-0000F43F0000}"/>
    <cellStyle name="Normal 11 11 5 2" xfId="16378" xr:uid="{00000000-0005-0000-0000-0000F53F0000}"/>
    <cellStyle name="Normal 11 11 5 2 2" xfId="16379" xr:uid="{00000000-0005-0000-0000-0000F63F0000}"/>
    <cellStyle name="Normal 11 11 5 2 2 2" xfId="16380" xr:uid="{00000000-0005-0000-0000-0000F73F0000}"/>
    <cellStyle name="Normal 11 11 5 2 3" xfId="16381" xr:uid="{00000000-0005-0000-0000-0000F83F0000}"/>
    <cellStyle name="Normal 11 11 5 2 3 2" xfId="16382" xr:uid="{00000000-0005-0000-0000-0000F93F0000}"/>
    <cellStyle name="Normal 11 11 5 2 4" xfId="16383" xr:uid="{00000000-0005-0000-0000-0000FA3F0000}"/>
    <cellStyle name="Normal 11 11 5 3" xfId="16384" xr:uid="{00000000-0005-0000-0000-0000FB3F0000}"/>
    <cellStyle name="Normal 11 11 5 3 2" xfId="16385" xr:uid="{00000000-0005-0000-0000-0000FC3F0000}"/>
    <cellStyle name="Normal 11 11 5 4" xfId="16386" xr:uid="{00000000-0005-0000-0000-0000FD3F0000}"/>
    <cellStyle name="Normal 11 11 5 4 2" xfId="16387" xr:uid="{00000000-0005-0000-0000-0000FE3F0000}"/>
    <cellStyle name="Normal 11 11 5 5" xfId="16388" xr:uid="{00000000-0005-0000-0000-0000FF3F0000}"/>
    <cellStyle name="Normal 11 11 6" xfId="16389" xr:uid="{00000000-0005-0000-0000-000000400000}"/>
    <cellStyle name="Normal 11 11 6 2" xfId="16390" xr:uid="{00000000-0005-0000-0000-000001400000}"/>
    <cellStyle name="Normal 11 11 6 2 2" xfId="16391" xr:uid="{00000000-0005-0000-0000-000002400000}"/>
    <cellStyle name="Normal 11 11 6 3" xfId="16392" xr:uid="{00000000-0005-0000-0000-000003400000}"/>
    <cellStyle name="Normal 11 11 6 3 2" xfId="16393" xr:uid="{00000000-0005-0000-0000-000004400000}"/>
    <cellStyle name="Normal 11 11 6 4" xfId="16394" xr:uid="{00000000-0005-0000-0000-000005400000}"/>
    <cellStyle name="Normal 11 11 7" xfId="16395" xr:uid="{00000000-0005-0000-0000-000006400000}"/>
    <cellStyle name="Normal 11 11 7 2" xfId="16396" xr:uid="{00000000-0005-0000-0000-000007400000}"/>
    <cellStyle name="Normal 11 11 8" xfId="16397" xr:uid="{00000000-0005-0000-0000-000008400000}"/>
    <cellStyle name="Normal 11 11 8 2" xfId="16398" xr:uid="{00000000-0005-0000-0000-000009400000}"/>
    <cellStyle name="Normal 11 11 9" xfId="16399" xr:uid="{00000000-0005-0000-0000-00000A400000}"/>
    <cellStyle name="Normal 11 12" xfId="16400" xr:uid="{00000000-0005-0000-0000-00000B400000}"/>
    <cellStyle name="Normal 11 12 2" xfId="16401" xr:uid="{00000000-0005-0000-0000-00000C400000}"/>
    <cellStyle name="Normal 11 12 2 2" xfId="16402" xr:uid="{00000000-0005-0000-0000-00000D400000}"/>
    <cellStyle name="Normal 11 12 2 2 2" xfId="16403" xr:uid="{00000000-0005-0000-0000-00000E400000}"/>
    <cellStyle name="Normal 11 12 2 2 2 2" xfId="16404" xr:uid="{00000000-0005-0000-0000-00000F400000}"/>
    <cellStyle name="Normal 11 12 2 2 2 2 2" xfId="16405" xr:uid="{00000000-0005-0000-0000-000010400000}"/>
    <cellStyle name="Normal 11 12 2 2 2 3" xfId="16406" xr:uid="{00000000-0005-0000-0000-000011400000}"/>
    <cellStyle name="Normal 11 12 2 2 2 3 2" xfId="16407" xr:uid="{00000000-0005-0000-0000-000012400000}"/>
    <cellStyle name="Normal 11 12 2 2 2 4" xfId="16408" xr:uid="{00000000-0005-0000-0000-000013400000}"/>
    <cellStyle name="Normal 11 12 2 2 3" xfId="16409" xr:uid="{00000000-0005-0000-0000-000014400000}"/>
    <cellStyle name="Normal 11 12 2 2 3 2" xfId="16410" xr:uid="{00000000-0005-0000-0000-000015400000}"/>
    <cellStyle name="Normal 11 12 2 2 4" xfId="16411" xr:uid="{00000000-0005-0000-0000-000016400000}"/>
    <cellStyle name="Normal 11 12 2 2 4 2" xfId="16412" xr:uid="{00000000-0005-0000-0000-000017400000}"/>
    <cellStyle name="Normal 11 12 2 2 5" xfId="16413" xr:uid="{00000000-0005-0000-0000-000018400000}"/>
    <cellStyle name="Normal 11 12 2 3" xfId="16414" xr:uid="{00000000-0005-0000-0000-000019400000}"/>
    <cellStyle name="Normal 11 12 2 3 2" xfId="16415" xr:uid="{00000000-0005-0000-0000-00001A400000}"/>
    <cellStyle name="Normal 11 12 2 3 2 2" xfId="16416" xr:uid="{00000000-0005-0000-0000-00001B400000}"/>
    <cellStyle name="Normal 11 12 2 3 3" xfId="16417" xr:uid="{00000000-0005-0000-0000-00001C400000}"/>
    <cellStyle name="Normal 11 12 2 3 3 2" xfId="16418" xr:uid="{00000000-0005-0000-0000-00001D400000}"/>
    <cellStyle name="Normal 11 12 2 3 4" xfId="16419" xr:uid="{00000000-0005-0000-0000-00001E400000}"/>
    <cellStyle name="Normal 11 12 2 4" xfId="16420" xr:uid="{00000000-0005-0000-0000-00001F400000}"/>
    <cellStyle name="Normal 11 12 2 4 2" xfId="16421" xr:uid="{00000000-0005-0000-0000-000020400000}"/>
    <cellStyle name="Normal 11 12 2 5" xfId="16422" xr:uid="{00000000-0005-0000-0000-000021400000}"/>
    <cellStyle name="Normal 11 12 2 5 2" xfId="16423" xr:uid="{00000000-0005-0000-0000-000022400000}"/>
    <cellStyle name="Normal 11 12 2 6" xfId="16424" xr:uid="{00000000-0005-0000-0000-000023400000}"/>
    <cellStyle name="Normal 11 12 3" xfId="16425" xr:uid="{00000000-0005-0000-0000-000024400000}"/>
    <cellStyle name="Normal 11 12 3 2" xfId="16426" xr:uid="{00000000-0005-0000-0000-000025400000}"/>
    <cellStyle name="Normal 11 12 3 2 2" xfId="16427" xr:uid="{00000000-0005-0000-0000-000026400000}"/>
    <cellStyle name="Normal 11 12 3 2 2 2" xfId="16428" xr:uid="{00000000-0005-0000-0000-000027400000}"/>
    <cellStyle name="Normal 11 12 3 2 2 2 2" xfId="16429" xr:uid="{00000000-0005-0000-0000-000028400000}"/>
    <cellStyle name="Normal 11 12 3 2 2 3" xfId="16430" xr:uid="{00000000-0005-0000-0000-000029400000}"/>
    <cellStyle name="Normal 11 12 3 2 2 3 2" xfId="16431" xr:uid="{00000000-0005-0000-0000-00002A400000}"/>
    <cellStyle name="Normal 11 12 3 2 2 4" xfId="16432" xr:uid="{00000000-0005-0000-0000-00002B400000}"/>
    <cellStyle name="Normal 11 12 3 2 3" xfId="16433" xr:uid="{00000000-0005-0000-0000-00002C400000}"/>
    <cellStyle name="Normal 11 12 3 2 3 2" xfId="16434" xr:uid="{00000000-0005-0000-0000-00002D400000}"/>
    <cellStyle name="Normal 11 12 3 2 4" xfId="16435" xr:uid="{00000000-0005-0000-0000-00002E400000}"/>
    <cellStyle name="Normal 11 12 3 2 4 2" xfId="16436" xr:uid="{00000000-0005-0000-0000-00002F400000}"/>
    <cellStyle name="Normal 11 12 3 2 5" xfId="16437" xr:uid="{00000000-0005-0000-0000-000030400000}"/>
    <cellStyle name="Normal 11 12 3 3" xfId="16438" xr:uid="{00000000-0005-0000-0000-000031400000}"/>
    <cellStyle name="Normal 11 12 3 3 2" xfId="16439" xr:uid="{00000000-0005-0000-0000-000032400000}"/>
    <cellStyle name="Normal 11 12 3 3 2 2" xfId="16440" xr:uid="{00000000-0005-0000-0000-000033400000}"/>
    <cellStyle name="Normal 11 12 3 3 3" xfId="16441" xr:uid="{00000000-0005-0000-0000-000034400000}"/>
    <cellStyle name="Normal 11 12 3 3 3 2" xfId="16442" xr:uid="{00000000-0005-0000-0000-000035400000}"/>
    <cellStyle name="Normal 11 12 3 3 4" xfId="16443" xr:uid="{00000000-0005-0000-0000-000036400000}"/>
    <cellStyle name="Normal 11 12 3 4" xfId="16444" xr:uid="{00000000-0005-0000-0000-000037400000}"/>
    <cellStyle name="Normal 11 12 3 4 2" xfId="16445" xr:uid="{00000000-0005-0000-0000-000038400000}"/>
    <cellStyle name="Normal 11 12 3 5" xfId="16446" xr:uid="{00000000-0005-0000-0000-000039400000}"/>
    <cellStyle name="Normal 11 12 3 5 2" xfId="16447" xr:uid="{00000000-0005-0000-0000-00003A400000}"/>
    <cellStyle name="Normal 11 12 3 6" xfId="16448" xr:uid="{00000000-0005-0000-0000-00003B400000}"/>
    <cellStyle name="Normal 11 12 4" xfId="16449" xr:uid="{00000000-0005-0000-0000-00003C400000}"/>
    <cellStyle name="Normal 11 12 4 2" xfId="16450" xr:uid="{00000000-0005-0000-0000-00003D400000}"/>
    <cellStyle name="Normal 11 12 4 2 2" xfId="16451" xr:uid="{00000000-0005-0000-0000-00003E400000}"/>
    <cellStyle name="Normal 11 12 4 2 2 2" xfId="16452" xr:uid="{00000000-0005-0000-0000-00003F400000}"/>
    <cellStyle name="Normal 11 12 4 2 2 2 2" xfId="16453" xr:uid="{00000000-0005-0000-0000-000040400000}"/>
    <cellStyle name="Normal 11 12 4 2 2 3" xfId="16454" xr:uid="{00000000-0005-0000-0000-000041400000}"/>
    <cellStyle name="Normal 11 12 4 2 2 3 2" xfId="16455" xr:uid="{00000000-0005-0000-0000-000042400000}"/>
    <cellStyle name="Normal 11 12 4 2 2 4" xfId="16456" xr:uid="{00000000-0005-0000-0000-000043400000}"/>
    <cellStyle name="Normal 11 12 4 2 3" xfId="16457" xr:uid="{00000000-0005-0000-0000-000044400000}"/>
    <cellStyle name="Normal 11 12 4 2 3 2" xfId="16458" xr:uid="{00000000-0005-0000-0000-000045400000}"/>
    <cellStyle name="Normal 11 12 4 2 4" xfId="16459" xr:uid="{00000000-0005-0000-0000-000046400000}"/>
    <cellStyle name="Normal 11 12 4 2 4 2" xfId="16460" xr:uid="{00000000-0005-0000-0000-000047400000}"/>
    <cellStyle name="Normal 11 12 4 2 5" xfId="16461" xr:uid="{00000000-0005-0000-0000-000048400000}"/>
    <cellStyle name="Normal 11 12 4 3" xfId="16462" xr:uid="{00000000-0005-0000-0000-000049400000}"/>
    <cellStyle name="Normal 11 12 4 3 2" xfId="16463" xr:uid="{00000000-0005-0000-0000-00004A400000}"/>
    <cellStyle name="Normal 11 12 4 3 2 2" xfId="16464" xr:uid="{00000000-0005-0000-0000-00004B400000}"/>
    <cellStyle name="Normal 11 12 4 3 3" xfId="16465" xr:uid="{00000000-0005-0000-0000-00004C400000}"/>
    <cellStyle name="Normal 11 12 4 3 3 2" xfId="16466" xr:uid="{00000000-0005-0000-0000-00004D400000}"/>
    <cellStyle name="Normal 11 12 4 3 4" xfId="16467" xr:uid="{00000000-0005-0000-0000-00004E400000}"/>
    <cellStyle name="Normal 11 12 4 4" xfId="16468" xr:uid="{00000000-0005-0000-0000-00004F400000}"/>
    <cellStyle name="Normal 11 12 4 4 2" xfId="16469" xr:uid="{00000000-0005-0000-0000-000050400000}"/>
    <cellStyle name="Normal 11 12 4 5" xfId="16470" xr:uid="{00000000-0005-0000-0000-000051400000}"/>
    <cellStyle name="Normal 11 12 4 5 2" xfId="16471" xr:uid="{00000000-0005-0000-0000-000052400000}"/>
    <cellStyle name="Normal 11 12 4 6" xfId="16472" xr:uid="{00000000-0005-0000-0000-000053400000}"/>
    <cellStyle name="Normal 11 12 5" xfId="16473" xr:uid="{00000000-0005-0000-0000-000054400000}"/>
    <cellStyle name="Normal 11 12 5 2" xfId="16474" xr:uid="{00000000-0005-0000-0000-000055400000}"/>
    <cellStyle name="Normal 11 12 5 2 2" xfId="16475" xr:uid="{00000000-0005-0000-0000-000056400000}"/>
    <cellStyle name="Normal 11 12 5 2 2 2" xfId="16476" xr:uid="{00000000-0005-0000-0000-000057400000}"/>
    <cellStyle name="Normal 11 12 5 2 3" xfId="16477" xr:uid="{00000000-0005-0000-0000-000058400000}"/>
    <cellStyle name="Normal 11 12 5 2 3 2" xfId="16478" xr:uid="{00000000-0005-0000-0000-000059400000}"/>
    <cellStyle name="Normal 11 12 5 2 4" xfId="16479" xr:uid="{00000000-0005-0000-0000-00005A400000}"/>
    <cellStyle name="Normal 11 12 5 3" xfId="16480" xr:uid="{00000000-0005-0000-0000-00005B400000}"/>
    <cellStyle name="Normal 11 12 5 3 2" xfId="16481" xr:uid="{00000000-0005-0000-0000-00005C400000}"/>
    <cellStyle name="Normal 11 12 5 4" xfId="16482" xr:uid="{00000000-0005-0000-0000-00005D400000}"/>
    <cellStyle name="Normal 11 12 5 4 2" xfId="16483" xr:uid="{00000000-0005-0000-0000-00005E400000}"/>
    <cellStyle name="Normal 11 12 5 5" xfId="16484" xr:uid="{00000000-0005-0000-0000-00005F400000}"/>
    <cellStyle name="Normal 11 12 6" xfId="16485" xr:uid="{00000000-0005-0000-0000-000060400000}"/>
    <cellStyle name="Normal 11 12 6 2" xfId="16486" xr:uid="{00000000-0005-0000-0000-000061400000}"/>
    <cellStyle name="Normal 11 12 6 2 2" xfId="16487" xr:uid="{00000000-0005-0000-0000-000062400000}"/>
    <cellStyle name="Normal 11 12 6 3" xfId="16488" xr:uid="{00000000-0005-0000-0000-000063400000}"/>
    <cellStyle name="Normal 11 12 6 3 2" xfId="16489" xr:uid="{00000000-0005-0000-0000-000064400000}"/>
    <cellStyle name="Normal 11 12 6 4" xfId="16490" xr:uid="{00000000-0005-0000-0000-000065400000}"/>
    <cellStyle name="Normal 11 12 7" xfId="16491" xr:uid="{00000000-0005-0000-0000-000066400000}"/>
    <cellStyle name="Normal 11 12 7 2" xfId="16492" xr:uid="{00000000-0005-0000-0000-000067400000}"/>
    <cellStyle name="Normal 11 12 8" xfId="16493" xr:uid="{00000000-0005-0000-0000-000068400000}"/>
    <cellStyle name="Normal 11 12 8 2" xfId="16494" xr:uid="{00000000-0005-0000-0000-000069400000}"/>
    <cellStyle name="Normal 11 12 9" xfId="16495" xr:uid="{00000000-0005-0000-0000-00006A400000}"/>
    <cellStyle name="Normal 11 13" xfId="16496" xr:uid="{00000000-0005-0000-0000-00006B400000}"/>
    <cellStyle name="Normal 11 13 2" xfId="16497" xr:uid="{00000000-0005-0000-0000-00006C400000}"/>
    <cellStyle name="Normal 11 13 2 2" xfId="16498" xr:uid="{00000000-0005-0000-0000-00006D400000}"/>
    <cellStyle name="Normal 11 13 2 2 2" xfId="16499" xr:uid="{00000000-0005-0000-0000-00006E400000}"/>
    <cellStyle name="Normal 11 13 2 2 2 2" xfId="16500" xr:uid="{00000000-0005-0000-0000-00006F400000}"/>
    <cellStyle name="Normal 11 13 2 2 2 2 2" xfId="16501" xr:uid="{00000000-0005-0000-0000-000070400000}"/>
    <cellStyle name="Normal 11 13 2 2 2 3" xfId="16502" xr:uid="{00000000-0005-0000-0000-000071400000}"/>
    <cellStyle name="Normal 11 13 2 2 2 3 2" xfId="16503" xr:uid="{00000000-0005-0000-0000-000072400000}"/>
    <cellStyle name="Normal 11 13 2 2 2 4" xfId="16504" xr:uid="{00000000-0005-0000-0000-000073400000}"/>
    <cellStyle name="Normal 11 13 2 2 3" xfId="16505" xr:uid="{00000000-0005-0000-0000-000074400000}"/>
    <cellStyle name="Normal 11 13 2 2 3 2" xfId="16506" xr:uid="{00000000-0005-0000-0000-000075400000}"/>
    <cellStyle name="Normal 11 13 2 2 4" xfId="16507" xr:uid="{00000000-0005-0000-0000-000076400000}"/>
    <cellStyle name="Normal 11 13 2 2 4 2" xfId="16508" xr:uid="{00000000-0005-0000-0000-000077400000}"/>
    <cellStyle name="Normal 11 13 2 2 5" xfId="16509" xr:uid="{00000000-0005-0000-0000-000078400000}"/>
    <cellStyle name="Normal 11 13 2 3" xfId="16510" xr:uid="{00000000-0005-0000-0000-000079400000}"/>
    <cellStyle name="Normal 11 13 2 3 2" xfId="16511" xr:uid="{00000000-0005-0000-0000-00007A400000}"/>
    <cellStyle name="Normal 11 13 2 3 2 2" xfId="16512" xr:uid="{00000000-0005-0000-0000-00007B400000}"/>
    <cellStyle name="Normal 11 13 2 3 3" xfId="16513" xr:uid="{00000000-0005-0000-0000-00007C400000}"/>
    <cellStyle name="Normal 11 13 2 3 3 2" xfId="16514" xr:uid="{00000000-0005-0000-0000-00007D400000}"/>
    <cellStyle name="Normal 11 13 2 3 4" xfId="16515" xr:uid="{00000000-0005-0000-0000-00007E400000}"/>
    <cellStyle name="Normal 11 13 2 4" xfId="16516" xr:uid="{00000000-0005-0000-0000-00007F400000}"/>
    <cellStyle name="Normal 11 13 2 4 2" xfId="16517" xr:uid="{00000000-0005-0000-0000-000080400000}"/>
    <cellStyle name="Normal 11 13 2 5" xfId="16518" xr:uid="{00000000-0005-0000-0000-000081400000}"/>
    <cellStyle name="Normal 11 13 2 5 2" xfId="16519" xr:uid="{00000000-0005-0000-0000-000082400000}"/>
    <cellStyle name="Normal 11 13 2 6" xfId="16520" xr:uid="{00000000-0005-0000-0000-000083400000}"/>
    <cellStyle name="Normal 11 13 3" xfId="16521" xr:uid="{00000000-0005-0000-0000-000084400000}"/>
    <cellStyle name="Normal 11 13 3 2" xfId="16522" xr:uid="{00000000-0005-0000-0000-000085400000}"/>
    <cellStyle name="Normal 11 13 3 2 2" xfId="16523" xr:uid="{00000000-0005-0000-0000-000086400000}"/>
    <cellStyle name="Normal 11 13 3 2 2 2" xfId="16524" xr:uid="{00000000-0005-0000-0000-000087400000}"/>
    <cellStyle name="Normal 11 13 3 2 2 2 2" xfId="16525" xr:uid="{00000000-0005-0000-0000-000088400000}"/>
    <cellStyle name="Normal 11 13 3 2 2 3" xfId="16526" xr:uid="{00000000-0005-0000-0000-000089400000}"/>
    <cellStyle name="Normal 11 13 3 2 2 3 2" xfId="16527" xr:uid="{00000000-0005-0000-0000-00008A400000}"/>
    <cellStyle name="Normal 11 13 3 2 2 4" xfId="16528" xr:uid="{00000000-0005-0000-0000-00008B400000}"/>
    <cellStyle name="Normal 11 13 3 2 3" xfId="16529" xr:uid="{00000000-0005-0000-0000-00008C400000}"/>
    <cellStyle name="Normal 11 13 3 2 3 2" xfId="16530" xr:uid="{00000000-0005-0000-0000-00008D400000}"/>
    <cellStyle name="Normal 11 13 3 2 4" xfId="16531" xr:uid="{00000000-0005-0000-0000-00008E400000}"/>
    <cellStyle name="Normal 11 13 3 2 4 2" xfId="16532" xr:uid="{00000000-0005-0000-0000-00008F400000}"/>
    <cellStyle name="Normal 11 13 3 2 5" xfId="16533" xr:uid="{00000000-0005-0000-0000-000090400000}"/>
    <cellStyle name="Normal 11 13 3 3" xfId="16534" xr:uid="{00000000-0005-0000-0000-000091400000}"/>
    <cellStyle name="Normal 11 13 3 3 2" xfId="16535" xr:uid="{00000000-0005-0000-0000-000092400000}"/>
    <cellStyle name="Normal 11 13 3 3 2 2" xfId="16536" xr:uid="{00000000-0005-0000-0000-000093400000}"/>
    <cellStyle name="Normal 11 13 3 3 3" xfId="16537" xr:uid="{00000000-0005-0000-0000-000094400000}"/>
    <cellStyle name="Normal 11 13 3 3 3 2" xfId="16538" xr:uid="{00000000-0005-0000-0000-000095400000}"/>
    <cellStyle name="Normal 11 13 3 3 4" xfId="16539" xr:uid="{00000000-0005-0000-0000-000096400000}"/>
    <cellStyle name="Normal 11 13 3 4" xfId="16540" xr:uid="{00000000-0005-0000-0000-000097400000}"/>
    <cellStyle name="Normal 11 13 3 4 2" xfId="16541" xr:uid="{00000000-0005-0000-0000-000098400000}"/>
    <cellStyle name="Normal 11 13 3 5" xfId="16542" xr:uid="{00000000-0005-0000-0000-000099400000}"/>
    <cellStyle name="Normal 11 13 3 5 2" xfId="16543" xr:uid="{00000000-0005-0000-0000-00009A400000}"/>
    <cellStyle name="Normal 11 13 3 6" xfId="16544" xr:uid="{00000000-0005-0000-0000-00009B400000}"/>
    <cellStyle name="Normal 11 13 4" xfId="16545" xr:uid="{00000000-0005-0000-0000-00009C400000}"/>
    <cellStyle name="Normal 11 13 4 2" xfId="16546" xr:uid="{00000000-0005-0000-0000-00009D400000}"/>
    <cellStyle name="Normal 11 13 4 2 2" xfId="16547" xr:uid="{00000000-0005-0000-0000-00009E400000}"/>
    <cellStyle name="Normal 11 13 4 2 2 2" xfId="16548" xr:uid="{00000000-0005-0000-0000-00009F400000}"/>
    <cellStyle name="Normal 11 13 4 2 2 2 2" xfId="16549" xr:uid="{00000000-0005-0000-0000-0000A0400000}"/>
    <cellStyle name="Normal 11 13 4 2 2 3" xfId="16550" xr:uid="{00000000-0005-0000-0000-0000A1400000}"/>
    <cellStyle name="Normal 11 13 4 2 2 3 2" xfId="16551" xr:uid="{00000000-0005-0000-0000-0000A2400000}"/>
    <cellStyle name="Normal 11 13 4 2 2 4" xfId="16552" xr:uid="{00000000-0005-0000-0000-0000A3400000}"/>
    <cellStyle name="Normal 11 13 4 2 3" xfId="16553" xr:uid="{00000000-0005-0000-0000-0000A4400000}"/>
    <cellStyle name="Normal 11 13 4 2 3 2" xfId="16554" xr:uid="{00000000-0005-0000-0000-0000A5400000}"/>
    <cellStyle name="Normal 11 13 4 2 4" xfId="16555" xr:uid="{00000000-0005-0000-0000-0000A6400000}"/>
    <cellStyle name="Normal 11 13 4 2 4 2" xfId="16556" xr:uid="{00000000-0005-0000-0000-0000A7400000}"/>
    <cellStyle name="Normal 11 13 4 2 5" xfId="16557" xr:uid="{00000000-0005-0000-0000-0000A8400000}"/>
    <cellStyle name="Normal 11 13 4 3" xfId="16558" xr:uid="{00000000-0005-0000-0000-0000A9400000}"/>
    <cellStyle name="Normal 11 13 4 3 2" xfId="16559" xr:uid="{00000000-0005-0000-0000-0000AA400000}"/>
    <cellStyle name="Normal 11 13 4 3 2 2" xfId="16560" xr:uid="{00000000-0005-0000-0000-0000AB400000}"/>
    <cellStyle name="Normal 11 13 4 3 3" xfId="16561" xr:uid="{00000000-0005-0000-0000-0000AC400000}"/>
    <cellStyle name="Normal 11 13 4 3 3 2" xfId="16562" xr:uid="{00000000-0005-0000-0000-0000AD400000}"/>
    <cellStyle name="Normal 11 13 4 3 4" xfId="16563" xr:uid="{00000000-0005-0000-0000-0000AE400000}"/>
    <cellStyle name="Normal 11 13 4 4" xfId="16564" xr:uid="{00000000-0005-0000-0000-0000AF400000}"/>
    <cellStyle name="Normal 11 13 4 4 2" xfId="16565" xr:uid="{00000000-0005-0000-0000-0000B0400000}"/>
    <cellStyle name="Normal 11 13 4 5" xfId="16566" xr:uid="{00000000-0005-0000-0000-0000B1400000}"/>
    <cellStyle name="Normal 11 13 4 5 2" xfId="16567" xr:uid="{00000000-0005-0000-0000-0000B2400000}"/>
    <cellStyle name="Normal 11 13 4 6" xfId="16568" xr:uid="{00000000-0005-0000-0000-0000B3400000}"/>
    <cellStyle name="Normal 11 13 5" xfId="16569" xr:uid="{00000000-0005-0000-0000-0000B4400000}"/>
    <cellStyle name="Normal 11 13 5 2" xfId="16570" xr:uid="{00000000-0005-0000-0000-0000B5400000}"/>
    <cellStyle name="Normal 11 13 5 2 2" xfId="16571" xr:uid="{00000000-0005-0000-0000-0000B6400000}"/>
    <cellStyle name="Normal 11 13 5 2 2 2" xfId="16572" xr:uid="{00000000-0005-0000-0000-0000B7400000}"/>
    <cellStyle name="Normal 11 13 5 2 3" xfId="16573" xr:uid="{00000000-0005-0000-0000-0000B8400000}"/>
    <cellStyle name="Normal 11 13 5 2 3 2" xfId="16574" xr:uid="{00000000-0005-0000-0000-0000B9400000}"/>
    <cellStyle name="Normal 11 13 5 2 4" xfId="16575" xr:uid="{00000000-0005-0000-0000-0000BA400000}"/>
    <cellStyle name="Normal 11 13 5 3" xfId="16576" xr:uid="{00000000-0005-0000-0000-0000BB400000}"/>
    <cellStyle name="Normal 11 13 5 3 2" xfId="16577" xr:uid="{00000000-0005-0000-0000-0000BC400000}"/>
    <cellStyle name="Normal 11 13 5 4" xfId="16578" xr:uid="{00000000-0005-0000-0000-0000BD400000}"/>
    <cellStyle name="Normal 11 13 5 4 2" xfId="16579" xr:uid="{00000000-0005-0000-0000-0000BE400000}"/>
    <cellStyle name="Normal 11 13 5 5" xfId="16580" xr:uid="{00000000-0005-0000-0000-0000BF400000}"/>
    <cellStyle name="Normal 11 13 6" xfId="16581" xr:uid="{00000000-0005-0000-0000-0000C0400000}"/>
    <cellStyle name="Normal 11 13 6 2" xfId="16582" xr:uid="{00000000-0005-0000-0000-0000C1400000}"/>
    <cellStyle name="Normal 11 13 6 2 2" xfId="16583" xr:uid="{00000000-0005-0000-0000-0000C2400000}"/>
    <cellStyle name="Normal 11 13 6 3" xfId="16584" xr:uid="{00000000-0005-0000-0000-0000C3400000}"/>
    <cellStyle name="Normal 11 13 6 3 2" xfId="16585" xr:uid="{00000000-0005-0000-0000-0000C4400000}"/>
    <cellStyle name="Normal 11 13 6 4" xfId="16586" xr:uid="{00000000-0005-0000-0000-0000C5400000}"/>
    <cellStyle name="Normal 11 13 7" xfId="16587" xr:uid="{00000000-0005-0000-0000-0000C6400000}"/>
    <cellStyle name="Normal 11 13 7 2" xfId="16588" xr:uid="{00000000-0005-0000-0000-0000C7400000}"/>
    <cellStyle name="Normal 11 13 8" xfId="16589" xr:uid="{00000000-0005-0000-0000-0000C8400000}"/>
    <cellStyle name="Normal 11 13 8 2" xfId="16590" xr:uid="{00000000-0005-0000-0000-0000C9400000}"/>
    <cellStyle name="Normal 11 13 9" xfId="16591" xr:uid="{00000000-0005-0000-0000-0000CA400000}"/>
    <cellStyle name="Normal 11 14" xfId="16592" xr:uid="{00000000-0005-0000-0000-0000CB400000}"/>
    <cellStyle name="Normal 11 14 2" xfId="16593" xr:uid="{00000000-0005-0000-0000-0000CC400000}"/>
    <cellStyle name="Normal 11 14 2 2" xfId="16594" xr:uid="{00000000-0005-0000-0000-0000CD400000}"/>
    <cellStyle name="Normal 11 14 2 2 2" xfId="16595" xr:uid="{00000000-0005-0000-0000-0000CE400000}"/>
    <cellStyle name="Normal 11 14 2 2 2 2" xfId="16596" xr:uid="{00000000-0005-0000-0000-0000CF400000}"/>
    <cellStyle name="Normal 11 14 2 2 2 2 2" xfId="16597" xr:uid="{00000000-0005-0000-0000-0000D0400000}"/>
    <cellStyle name="Normal 11 14 2 2 2 3" xfId="16598" xr:uid="{00000000-0005-0000-0000-0000D1400000}"/>
    <cellStyle name="Normal 11 14 2 2 2 3 2" xfId="16599" xr:uid="{00000000-0005-0000-0000-0000D2400000}"/>
    <cellStyle name="Normal 11 14 2 2 2 4" xfId="16600" xr:uid="{00000000-0005-0000-0000-0000D3400000}"/>
    <cellStyle name="Normal 11 14 2 2 3" xfId="16601" xr:uid="{00000000-0005-0000-0000-0000D4400000}"/>
    <cellStyle name="Normal 11 14 2 2 3 2" xfId="16602" xr:uid="{00000000-0005-0000-0000-0000D5400000}"/>
    <cellStyle name="Normal 11 14 2 2 4" xfId="16603" xr:uid="{00000000-0005-0000-0000-0000D6400000}"/>
    <cellStyle name="Normal 11 14 2 2 4 2" xfId="16604" xr:uid="{00000000-0005-0000-0000-0000D7400000}"/>
    <cellStyle name="Normal 11 14 2 2 5" xfId="16605" xr:uid="{00000000-0005-0000-0000-0000D8400000}"/>
    <cellStyle name="Normal 11 14 2 3" xfId="16606" xr:uid="{00000000-0005-0000-0000-0000D9400000}"/>
    <cellStyle name="Normal 11 14 2 3 2" xfId="16607" xr:uid="{00000000-0005-0000-0000-0000DA400000}"/>
    <cellStyle name="Normal 11 14 2 3 2 2" xfId="16608" xr:uid="{00000000-0005-0000-0000-0000DB400000}"/>
    <cellStyle name="Normal 11 14 2 3 3" xfId="16609" xr:uid="{00000000-0005-0000-0000-0000DC400000}"/>
    <cellStyle name="Normal 11 14 2 3 3 2" xfId="16610" xr:uid="{00000000-0005-0000-0000-0000DD400000}"/>
    <cellStyle name="Normal 11 14 2 3 4" xfId="16611" xr:uid="{00000000-0005-0000-0000-0000DE400000}"/>
    <cellStyle name="Normal 11 14 2 4" xfId="16612" xr:uid="{00000000-0005-0000-0000-0000DF400000}"/>
    <cellStyle name="Normal 11 14 2 4 2" xfId="16613" xr:uid="{00000000-0005-0000-0000-0000E0400000}"/>
    <cellStyle name="Normal 11 14 2 5" xfId="16614" xr:uid="{00000000-0005-0000-0000-0000E1400000}"/>
    <cellStyle name="Normal 11 14 2 5 2" xfId="16615" xr:uid="{00000000-0005-0000-0000-0000E2400000}"/>
    <cellStyle name="Normal 11 14 2 6" xfId="16616" xr:uid="{00000000-0005-0000-0000-0000E3400000}"/>
    <cellStyle name="Normal 11 14 3" xfId="16617" xr:uid="{00000000-0005-0000-0000-0000E4400000}"/>
    <cellStyle name="Normal 11 14 3 2" xfId="16618" xr:uid="{00000000-0005-0000-0000-0000E5400000}"/>
    <cellStyle name="Normal 11 14 3 2 2" xfId="16619" xr:uid="{00000000-0005-0000-0000-0000E6400000}"/>
    <cellStyle name="Normal 11 14 3 2 2 2" xfId="16620" xr:uid="{00000000-0005-0000-0000-0000E7400000}"/>
    <cellStyle name="Normal 11 14 3 2 2 2 2" xfId="16621" xr:uid="{00000000-0005-0000-0000-0000E8400000}"/>
    <cellStyle name="Normal 11 14 3 2 2 3" xfId="16622" xr:uid="{00000000-0005-0000-0000-0000E9400000}"/>
    <cellStyle name="Normal 11 14 3 2 2 3 2" xfId="16623" xr:uid="{00000000-0005-0000-0000-0000EA400000}"/>
    <cellStyle name="Normal 11 14 3 2 2 4" xfId="16624" xr:uid="{00000000-0005-0000-0000-0000EB400000}"/>
    <cellStyle name="Normal 11 14 3 2 3" xfId="16625" xr:uid="{00000000-0005-0000-0000-0000EC400000}"/>
    <cellStyle name="Normal 11 14 3 2 3 2" xfId="16626" xr:uid="{00000000-0005-0000-0000-0000ED400000}"/>
    <cellStyle name="Normal 11 14 3 2 4" xfId="16627" xr:uid="{00000000-0005-0000-0000-0000EE400000}"/>
    <cellStyle name="Normal 11 14 3 2 4 2" xfId="16628" xr:uid="{00000000-0005-0000-0000-0000EF400000}"/>
    <cellStyle name="Normal 11 14 3 2 5" xfId="16629" xr:uid="{00000000-0005-0000-0000-0000F0400000}"/>
    <cellStyle name="Normal 11 14 3 3" xfId="16630" xr:uid="{00000000-0005-0000-0000-0000F1400000}"/>
    <cellStyle name="Normal 11 14 3 3 2" xfId="16631" xr:uid="{00000000-0005-0000-0000-0000F2400000}"/>
    <cellStyle name="Normal 11 14 3 3 2 2" xfId="16632" xr:uid="{00000000-0005-0000-0000-0000F3400000}"/>
    <cellStyle name="Normal 11 14 3 3 3" xfId="16633" xr:uid="{00000000-0005-0000-0000-0000F4400000}"/>
    <cellStyle name="Normal 11 14 3 3 3 2" xfId="16634" xr:uid="{00000000-0005-0000-0000-0000F5400000}"/>
    <cellStyle name="Normal 11 14 3 3 4" xfId="16635" xr:uid="{00000000-0005-0000-0000-0000F6400000}"/>
    <cellStyle name="Normal 11 14 3 4" xfId="16636" xr:uid="{00000000-0005-0000-0000-0000F7400000}"/>
    <cellStyle name="Normal 11 14 3 4 2" xfId="16637" xr:uid="{00000000-0005-0000-0000-0000F8400000}"/>
    <cellStyle name="Normal 11 14 3 5" xfId="16638" xr:uid="{00000000-0005-0000-0000-0000F9400000}"/>
    <cellStyle name="Normal 11 14 3 5 2" xfId="16639" xr:uid="{00000000-0005-0000-0000-0000FA400000}"/>
    <cellStyle name="Normal 11 14 3 6" xfId="16640" xr:uid="{00000000-0005-0000-0000-0000FB400000}"/>
    <cellStyle name="Normal 11 14 4" xfId="16641" xr:uid="{00000000-0005-0000-0000-0000FC400000}"/>
    <cellStyle name="Normal 11 14 4 2" xfId="16642" xr:uid="{00000000-0005-0000-0000-0000FD400000}"/>
    <cellStyle name="Normal 11 14 4 2 2" xfId="16643" xr:uid="{00000000-0005-0000-0000-0000FE400000}"/>
    <cellStyle name="Normal 11 14 4 2 2 2" xfId="16644" xr:uid="{00000000-0005-0000-0000-0000FF400000}"/>
    <cellStyle name="Normal 11 14 4 2 2 2 2" xfId="16645" xr:uid="{00000000-0005-0000-0000-000000410000}"/>
    <cellStyle name="Normal 11 14 4 2 2 3" xfId="16646" xr:uid="{00000000-0005-0000-0000-000001410000}"/>
    <cellStyle name="Normal 11 14 4 2 2 3 2" xfId="16647" xr:uid="{00000000-0005-0000-0000-000002410000}"/>
    <cellStyle name="Normal 11 14 4 2 2 4" xfId="16648" xr:uid="{00000000-0005-0000-0000-000003410000}"/>
    <cellStyle name="Normal 11 14 4 2 3" xfId="16649" xr:uid="{00000000-0005-0000-0000-000004410000}"/>
    <cellStyle name="Normal 11 14 4 2 3 2" xfId="16650" xr:uid="{00000000-0005-0000-0000-000005410000}"/>
    <cellStyle name="Normal 11 14 4 2 4" xfId="16651" xr:uid="{00000000-0005-0000-0000-000006410000}"/>
    <cellStyle name="Normal 11 14 4 2 4 2" xfId="16652" xr:uid="{00000000-0005-0000-0000-000007410000}"/>
    <cellStyle name="Normal 11 14 4 2 5" xfId="16653" xr:uid="{00000000-0005-0000-0000-000008410000}"/>
    <cellStyle name="Normal 11 14 4 3" xfId="16654" xr:uid="{00000000-0005-0000-0000-000009410000}"/>
    <cellStyle name="Normal 11 14 4 3 2" xfId="16655" xr:uid="{00000000-0005-0000-0000-00000A410000}"/>
    <cellStyle name="Normal 11 14 4 3 2 2" xfId="16656" xr:uid="{00000000-0005-0000-0000-00000B410000}"/>
    <cellStyle name="Normal 11 14 4 3 3" xfId="16657" xr:uid="{00000000-0005-0000-0000-00000C410000}"/>
    <cellStyle name="Normal 11 14 4 3 3 2" xfId="16658" xr:uid="{00000000-0005-0000-0000-00000D410000}"/>
    <cellStyle name="Normal 11 14 4 3 4" xfId="16659" xr:uid="{00000000-0005-0000-0000-00000E410000}"/>
    <cellStyle name="Normal 11 14 4 4" xfId="16660" xr:uid="{00000000-0005-0000-0000-00000F410000}"/>
    <cellStyle name="Normal 11 14 4 4 2" xfId="16661" xr:uid="{00000000-0005-0000-0000-000010410000}"/>
    <cellStyle name="Normal 11 14 4 5" xfId="16662" xr:uid="{00000000-0005-0000-0000-000011410000}"/>
    <cellStyle name="Normal 11 14 4 5 2" xfId="16663" xr:uid="{00000000-0005-0000-0000-000012410000}"/>
    <cellStyle name="Normal 11 14 4 6" xfId="16664" xr:uid="{00000000-0005-0000-0000-000013410000}"/>
    <cellStyle name="Normal 11 14 5" xfId="16665" xr:uid="{00000000-0005-0000-0000-000014410000}"/>
    <cellStyle name="Normal 11 14 5 2" xfId="16666" xr:uid="{00000000-0005-0000-0000-000015410000}"/>
    <cellStyle name="Normal 11 14 5 2 2" xfId="16667" xr:uid="{00000000-0005-0000-0000-000016410000}"/>
    <cellStyle name="Normal 11 14 5 2 2 2" xfId="16668" xr:uid="{00000000-0005-0000-0000-000017410000}"/>
    <cellStyle name="Normal 11 14 5 2 3" xfId="16669" xr:uid="{00000000-0005-0000-0000-000018410000}"/>
    <cellStyle name="Normal 11 14 5 2 3 2" xfId="16670" xr:uid="{00000000-0005-0000-0000-000019410000}"/>
    <cellStyle name="Normal 11 14 5 2 4" xfId="16671" xr:uid="{00000000-0005-0000-0000-00001A410000}"/>
    <cellStyle name="Normal 11 14 5 3" xfId="16672" xr:uid="{00000000-0005-0000-0000-00001B410000}"/>
    <cellStyle name="Normal 11 14 5 3 2" xfId="16673" xr:uid="{00000000-0005-0000-0000-00001C410000}"/>
    <cellStyle name="Normal 11 14 5 4" xfId="16674" xr:uid="{00000000-0005-0000-0000-00001D410000}"/>
    <cellStyle name="Normal 11 14 5 4 2" xfId="16675" xr:uid="{00000000-0005-0000-0000-00001E410000}"/>
    <cellStyle name="Normal 11 14 5 5" xfId="16676" xr:uid="{00000000-0005-0000-0000-00001F410000}"/>
    <cellStyle name="Normal 11 14 6" xfId="16677" xr:uid="{00000000-0005-0000-0000-000020410000}"/>
    <cellStyle name="Normal 11 14 6 2" xfId="16678" xr:uid="{00000000-0005-0000-0000-000021410000}"/>
    <cellStyle name="Normal 11 14 6 2 2" xfId="16679" xr:uid="{00000000-0005-0000-0000-000022410000}"/>
    <cellStyle name="Normal 11 14 6 3" xfId="16680" xr:uid="{00000000-0005-0000-0000-000023410000}"/>
    <cellStyle name="Normal 11 14 6 3 2" xfId="16681" xr:uid="{00000000-0005-0000-0000-000024410000}"/>
    <cellStyle name="Normal 11 14 6 4" xfId="16682" xr:uid="{00000000-0005-0000-0000-000025410000}"/>
    <cellStyle name="Normal 11 14 7" xfId="16683" xr:uid="{00000000-0005-0000-0000-000026410000}"/>
    <cellStyle name="Normal 11 14 7 2" xfId="16684" xr:uid="{00000000-0005-0000-0000-000027410000}"/>
    <cellStyle name="Normal 11 14 8" xfId="16685" xr:uid="{00000000-0005-0000-0000-000028410000}"/>
    <cellStyle name="Normal 11 14 8 2" xfId="16686" xr:uid="{00000000-0005-0000-0000-000029410000}"/>
    <cellStyle name="Normal 11 14 9" xfId="16687" xr:uid="{00000000-0005-0000-0000-00002A410000}"/>
    <cellStyle name="Normal 11 15" xfId="16688" xr:uid="{00000000-0005-0000-0000-00002B410000}"/>
    <cellStyle name="Normal 11 15 2" xfId="16689" xr:uid="{00000000-0005-0000-0000-00002C410000}"/>
    <cellStyle name="Normal 11 15 2 2" xfId="16690" xr:uid="{00000000-0005-0000-0000-00002D410000}"/>
    <cellStyle name="Normal 11 15 2 2 2" xfId="16691" xr:uid="{00000000-0005-0000-0000-00002E410000}"/>
    <cellStyle name="Normal 11 15 2 2 2 2" xfId="16692" xr:uid="{00000000-0005-0000-0000-00002F410000}"/>
    <cellStyle name="Normal 11 15 2 2 2 2 2" xfId="16693" xr:uid="{00000000-0005-0000-0000-000030410000}"/>
    <cellStyle name="Normal 11 15 2 2 2 3" xfId="16694" xr:uid="{00000000-0005-0000-0000-000031410000}"/>
    <cellStyle name="Normal 11 15 2 2 2 3 2" xfId="16695" xr:uid="{00000000-0005-0000-0000-000032410000}"/>
    <cellStyle name="Normal 11 15 2 2 2 4" xfId="16696" xr:uid="{00000000-0005-0000-0000-000033410000}"/>
    <cellStyle name="Normal 11 15 2 2 3" xfId="16697" xr:uid="{00000000-0005-0000-0000-000034410000}"/>
    <cellStyle name="Normal 11 15 2 2 3 2" xfId="16698" xr:uid="{00000000-0005-0000-0000-000035410000}"/>
    <cellStyle name="Normal 11 15 2 2 4" xfId="16699" xr:uid="{00000000-0005-0000-0000-000036410000}"/>
    <cellStyle name="Normal 11 15 2 2 4 2" xfId="16700" xr:uid="{00000000-0005-0000-0000-000037410000}"/>
    <cellStyle name="Normal 11 15 2 2 5" xfId="16701" xr:uid="{00000000-0005-0000-0000-000038410000}"/>
    <cellStyle name="Normal 11 15 2 3" xfId="16702" xr:uid="{00000000-0005-0000-0000-000039410000}"/>
    <cellStyle name="Normal 11 15 2 3 2" xfId="16703" xr:uid="{00000000-0005-0000-0000-00003A410000}"/>
    <cellStyle name="Normal 11 15 2 3 2 2" xfId="16704" xr:uid="{00000000-0005-0000-0000-00003B410000}"/>
    <cellStyle name="Normal 11 15 2 3 3" xfId="16705" xr:uid="{00000000-0005-0000-0000-00003C410000}"/>
    <cellStyle name="Normal 11 15 2 3 3 2" xfId="16706" xr:uid="{00000000-0005-0000-0000-00003D410000}"/>
    <cellStyle name="Normal 11 15 2 3 4" xfId="16707" xr:uid="{00000000-0005-0000-0000-00003E410000}"/>
    <cellStyle name="Normal 11 15 2 4" xfId="16708" xr:uid="{00000000-0005-0000-0000-00003F410000}"/>
    <cellStyle name="Normal 11 15 2 4 2" xfId="16709" xr:uid="{00000000-0005-0000-0000-000040410000}"/>
    <cellStyle name="Normal 11 15 2 5" xfId="16710" xr:uid="{00000000-0005-0000-0000-000041410000}"/>
    <cellStyle name="Normal 11 15 2 5 2" xfId="16711" xr:uid="{00000000-0005-0000-0000-000042410000}"/>
    <cellStyle name="Normal 11 15 2 6" xfId="16712" xr:uid="{00000000-0005-0000-0000-000043410000}"/>
    <cellStyle name="Normal 11 15 3" xfId="16713" xr:uid="{00000000-0005-0000-0000-000044410000}"/>
    <cellStyle name="Normal 11 15 3 2" xfId="16714" xr:uid="{00000000-0005-0000-0000-000045410000}"/>
    <cellStyle name="Normal 11 15 3 2 2" xfId="16715" xr:uid="{00000000-0005-0000-0000-000046410000}"/>
    <cellStyle name="Normal 11 15 3 2 2 2" xfId="16716" xr:uid="{00000000-0005-0000-0000-000047410000}"/>
    <cellStyle name="Normal 11 15 3 2 2 2 2" xfId="16717" xr:uid="{00000000-0005-0000-0000-000048410000}"/>
    <cellStyle name="Normal 11 15 3 2 2 3" xfId="16718" xr:uid="{00000000-0005-0000-0000-000049410000}"/>
    <cellStyle name="Normal 11 15 3 2 2 3 2" xfId="16719" xr:uid="{00000000-0005-0000-0000-00004A410000}"/>
    <cellStyle name="Normal 11 15 3 2 2 4" xfId="16720" xr:uid="{00000000-0005-0000-0000-00004B410000}"/>
    <cellStyle name="Normal 11 15 3 2 3" xfId="16721" xr:uid="{00000000-0005-0000-0000-00004C410000}"/>
    <cellStyle name="Normal 11 15 3 2 3 2" xfId="16722" xr:uid="{00000000-0005-0000-0000-00004D410000}"/>
    <cellStyle name="Normal 11 15 3 2 4" xfId="16723" xr:uid="{00000000-0005-0000-0000-00004E410000}"/>
    <cellStyle name="Normal 11 15 3 2 4 2" xfId="16724" xr:uid="{00000000-0005-0000-0000-00004F410000}"/>
    <cellStyle name="Normal 11 15 3 2 5" xfId="16725" xr:uid="{00000000-0005-0000-0000-000050410000}"/>
    <cellStyle name="Normal 11 15 3 3" xfId="16726" xr:uid="{00000000-0005-0000-0000-000051410000}"/>
    <cellStyle name="Normal 11 15 3 3 2" xfId="16727" xr:uid="{00000000-0005-0000-0000-000052410000}"/>
    <cellStyle name="Normal 11 15 3 3 2 2" xfId="16728" xr:uid="{00000000-0005-0000-0000-000053410000}"/>
    <cellStyle name="Normal 11 15 3 3 3" xfId="16729" xr:uid="{00000000-0005-0000-0000-000054410000}"/>
    <cellStyle name="Normal 11 15 3 3 3 2" xfId="16730" xr:uid="{00000000-0005-0000-0000-000055410000}"/>
    <cellStyle name="Normal 11 15 3 3 4" xfId="16731" xr:uid="{00000000-0005-0000-0000-000056410000}"/>
    <cellStyle name="Normal 11 15 3 4" xfId="16732" xr:uid="{00000000-0005-0000-0000-000057410000}"/>
    <cellStyle name="Normal 11 15 3 4 2" xfId="16733" xr:uid="{00000000-0005-0000-0000-000058410000}"/>
    <cellStyle name="Normal 11 15 3 5" xfId="16734" xr:uid="{00000000-0005-0000-0000-000059410000}"/>
    <cellStyle name="Normal 11 15 3 5 2" xfId="16735" xr:uid="{00000000-0005-0000-0000-00005A410000}"/>
    <cellStyle name="Normal 11 15 3 6" xfId="16736" xr:uid="{00000000-0005-0000-0000-00005B410000}"/>
    <cellStyle name="Normal 11 15 4" xfId="16737" xr:uid="{00000000-0005-0000-0000-00005C410000}"/>
    <cellStyle name="Normal 11 15 4 2" xfId="16738" xr:uid="{00000000-0005-0000-0000-00005D410000}"/>
    <cellStyle name="Normal 11 15 4 2 2" xfId="16739" xr:uid="{00000000-0005-0000-0000-00005E410000}"/>
    <cellStyle name="Normal 11 15 4 2 2 2" xfId="16740" xr:uid="{00000000-0005-0000-0000-00005F410000}"/>
    <cellStyle name="Normal 11 15 4 2 2 2 2" xfId="16741" xr:uid="{00000000-0005-0000-0000-000060410000}"/>
    <cellStyle name="Normal 11 15 4 2 2 3" xfId="16742" xr:uid="{00000000-0005-0000-0000-000061410000}"/>
    <cellStyle name="Normal 11 15 4 2 2 3 2" xfId="16743" xr:uid="{00000000-0005-0000-0000-000062410000}"/>
    <cellStyle name="Normal 11 15 4 2 2 4" xfId="16744" xr:uid="{00000000-0005-0000-0000-000063410000}"/>
    <cellStyle name="Normal 11 15 4 2 3" xfId="16745" xr:uid="{00000000-0005-0000-0000-000064410000}"/>
    <cellStyle name="Normal 11 15 4 2 3 2" xfId="16746" xr:uid="{00000000-0005-0000-0000-000065410000}"/>
    <cellStyle name="Normal 11 15 4 2 4" xfId="16747" xr:uid="{00000000-0005-0000-0000-000066410000}"/>
    <cellStyle name="Normal 11 15 4 2 4 2" xfId="16748" xr:uid="{00000000-0005-0000-0000-000067410000}"/>
    <cellStyle name="Normal 11 15 4 2 5" xfId="16749" xr:uid="{00000000-0005-0000-0000-000068410000}"/>
    <cellStyle name="Normal 11 15 4 3" xfId="16750" xr:uid="{00000000-0005-0000-0000-000069410000}"/>
    <cellStyle name="Normal 11 15 4 3 2" xfId="16751" xr:uid="{00000000-0005-0000-0000-00006A410000}"/>
    <cellStyle name="Normal 11 15 4 3 2 2" xfId="16752" xr:uid="{00000000-0005-0000-0000-00006B410000}"/>
    <cellStyle name="Normal 11 15 4 3 3" xfId="16753" xr:uid="{00000000-0005-0000-0000-00006C410000}"/>
    <cellStyle name="Normal 11 15 4 3 3 2" xfId="16754" xr:uid="{00000000-0005-0000-0000-00006D410000}"/>
    <cellStyle name="Normal 11 15 4 3 4" xfId="16755" xr:uid="{00000000-0005-0000-0000-00006E410000}"/>
    <cellStyle name="Normal 11 15 4 4" xfId="16756" xr:uid="{00000000-0005-0000-0000-00006F410000}"/>
    <cellStyle name="Normal 11 15 4 4 2" xfId="16757" xr:uid="{00000000-0005-0000-0000-000070410000}"/>
    <cellStyle name="Normal 11 15 4 5" xfId="16758" xr:uid="{00000000-0005-0000-0000-000071410000}"/>
    <cellStyle name="Normal 11 15 4 5 2" xfId="16759" xr:uid="{00000000-0005-0000-0000-000072410000}"/>
    <cellStyle name="Normal 11 15 4 6" xfId="16760" xr:uid="{00000000-0005-0000-0000-000073410000}"/>
    <cellStyle name="Normal 11 15 5" xfId="16761" xr:uid="{00000000-0005-0000-0000-000074410000}"/>
    <cellStyle name="Normal 11 15 5 2" xfId="16762" xr:uid="{00000000-0005-0000-0000-000075410000}"/>
    <cellStyle name="Normal 11 15 5 2 2" xfId="16763" xr:uid="{00000000-0005-0000-0000-000076410000}"/>
    <cellStyle name="Normal 11 15 5 2 2 2" xfId="16764" xr:uid="{00000000-0005-0000-0000-000077410000}"/>
    <cellStyle name="Normal 11 15 5 2 3" xfId="16765" xr:uid="{00000000-0005-0000-0000-000078410000}"/>
    <cellStyle name="Normal 11 15 5 2 3 2" xfId="16766" xr:uid="{00000000-0005-0000-0000-000079410000}"/>
    <cellStyle name="Normal 11 15 5 2 4" xfId="16767" xr:uid="{00000000-0005-0000-0000-00007A410000}"/>
    <cellStyle name="Normal 11 15 5 3" xfId="16768" xr:uid="{00000000-0005-0000-0000-00007B410000}"/>
    <cellStyle name="Normal 11 15 5 3 2" xfId="16769" xr:uid="{00000000-0005-0000-0000-00007C410000}"/>
    <cellStyle name="Normal 11 15 5 4" xfId="16770" xr:uid="{00000000-0005-0000-0000-00007D410000}"/>
    <cellStyle name="Normal 11 15 5 4 2" xfId="16771" xr:uid="{00000000-0005-0000-0000-00007E410000}"/>
    <cellStyle name="Normal 11 15 5 5" xfId="16772" xr:uid="{00000000-0005-0000-0000-00007F410000}"/>
    <cellStyle name="Normal 11 15 6" xfId="16773" xr:uid="{00000000-0005-0000-0000-000080410000}"/>
    <cellStyle name="Normal 11 15 6 2" xfId="16774" xr:uid="{00000000-0005-0000-0000-000081410000}"/>
    <cellStyle name="Normal 11 15 6 2 2" xfId="16775" xr:uid="{00000000-0005-0000-0000-000082410000}"/>
    <cellStyle name="Normal 11 15 6 3" xfId="16776" xr:uid="{00000000-0005-0000-0000-000083410000}"/>
    <cellStyle name="Normal 11 15 6 3 2" xfId="16777" xr:uid="{00000000-0005-0000-0000-000084410000}"/>
    <cellStyle name="Normal 11 15 6 4" xfId="16778" xr:uid="{00000000-0005-0000-0000-000085410000}"/>
    <cellStyle name="Normal 11 15 7" xfId="16779" xr:uid="{00000000-0005-0000-0000-000086410000}"/>
    <cellStyle name="Normal 11 15 7 2" xfId="16780" xr:uid="{00000000-0005-0000-0000-000087410000}"/>
    <cellStyle name="Normal 11 15 8" xfId="16781" xr:uid="{00000000-0005-0000-0000-000088410000}"/>
    <cellStyle name="Normal 11 15 8 2" xfId="16782" xr:uid="{00000000-0005-0000-0000-000089410000}"/>
    <cellStyle name="Normal 11 15 9" xfId="16783" xr:uid="{00000000-0005-0000-0000-00008A410000}"/>
    <cellStyle name="Normal 11 16" xfId="16784" xr:uid="{00000000-0005-0000-0000-00008B410000}"/>
    <cellStyle name="Normal 11 16 2" xfId="16785" xr:uid="{00000000-0005-0000-0000-00008C410000}"/>
    <cellStyle name="Normal 11 16 2 2" xfId="16786" xr:uid="{00000000-0005-0000-0000-00008D410000}"/>
    <cellStyle name="Normal 11 16 2 2 2" xfId="16787" xr:uid="{00000000-0005-0000-0000-00008E410000}"/>
    <cellStyle name="Normal 11 16 2 2 2 2" xfId="16788" xr:uid="{00000000-0005-0000-0000-00008F410000}"/>
    <cellStyle name="Normal 11 16 2 2 2 2 2" xfId="16789" xr:uid="{00000000-0005-0000-0000-000090410000}"/>
    <cellStyle name="Normal 11 16 2 2 2 3" xfId="16790" xr:uid="{00000000-0005-0000-0000-000091410000}"/>
    <cellStyle name="Normal 11 16 2 2 2 3 2" xfId="16791" xr:uid="{00000000-0005-0000-0000-000092410000}"/>
    <cellStyle name="Normal 11 16 2 2 2 4" xfId="16792" xr:uid="{00000000-0005-0000-0000-000093410000}"/>
    <cellStyle name="Normal 11 16 2 2 3" xfId="16793" xr:uid="{00000000-0005-0000-0000-000094410000}"/>
    <cellStyle name="Normal 11 16 2 2 3 2" xfId="16794" xr:uid="{00000000-0005-0000-0000-000095410000}"/>
    <cellStyle name="Normal 11 16 2 2 4" xfId="16795" xr:uid="{00000000-0005-0000-0000-000096410000}"/>
    <cellStyle name="Normal 11 16 2 2 4 2" xfId="16796" xr:uid="{00000000-0005-0000-0000-000097410000}"/>
    <cellStyle name="Normal 11 16 2 2 5" xfId="16797" xr:uid="{00000000-0005-0000-0000-000098410000}"/>
    <cellStyle name="Normal 11 16 2 3" xfId="16798" xr:uid="{00000000-0005-0000-0000-000099410000}"/>
    <cellStyle name="Normal 11 16 2 3 2" xfId="16799" xr:uid="{00000000-0005-0000-0000-00009A410000}"/>
    <cellStyle name="Normal 11 16 2 3 2 2" xfId="16800" xr:uid="{00000000-0005-0000-0000-00009B410000}"/>
    <cellStyle name="Normal 11 16 2 3 3" xfId="16801" xr:uid="{00000000-0005-0000-0000-00009C410000}"/>
    <cellStyle name="Normal 11 16 2 3 3 2" xfId="16802" xr:uid="{00000000-0005-0000-0000-00009D410000}"/>
    <cellStyle name="Normal 11 16 2 3 4" xfId="16803" xr:uid="{00000000-0005-0000-0000-00009E410000}"/>
    <cellStyle name="Normal 11 16 2 4" xfId="16804" xr:uid="{00000000-0005-0000-0000-00009F410000}"/>
    <cellStyle name="Normal 11 16 2 4 2" xfId="16805" xr:uid="{00000000-0005-0000-0000-0000A0410000}"/>
    <cellStyle name="Normal 11 16 2 5" xfId="16806" xr:uid="{00000000-0005-0000-0000-0000A1410000}"/>
    <cellStyle name="Normal 11 16 2 5 2" xfId="16807" xr:uid="{00000000-0005-0000-0000-0000A2410000}"/>
    <cellStyle name="Normal 11 16 2 6" xfId="16808" xr:uid="{00000000-0005-0000-0000-0000A3410000}"/>
    <cellStyle name="Normal 11 16 3" xfId="16809" xr:uid="{00000000-0005-0000-0000-0000A4410000}"/>
    <cellStyle name="Normal 11 16 3 2" xfId="16810" xr:uid="{00000000-0005-0000-0000-0000A5410000}"/>
    <cellStyle name="Normal 11 16 3 2 2" xfId="16811" xr:uid="{00000000-0005-0000-0000-0000A6410000}"/>
    <cellStyle name="Normal 11 16 3 2 2 2" xfId="16812" xr:uid="{00000000-0005-0000-0000-0000A7410000}"/>
    <cellStyle name="Normal 11 16 3 2 2 2 2" xfId="16813" xr:uid="{00000000-0005-0000-0000-0000A8410000}"/>
    <cellStyle name="Normal 11 16 3 2 2 3" xfId="16814" xr:uid="{00000000-0005-0000-0000-0000A9410000}"/>
    <cellStyle name="Normal 11 16 3 2 2 3 2" xfId="16815" xr:uid="{00000000-0005-0000-0000-0000AA410000}"/>
    <cellStyle name="Normal 11 16 3 2 2 4" xfId="16816" xr:uid="{00000000-0005-0000-0000-0000AB410000}"/>
    <cellStyle name="Normal 11 16 3 2 3" xfId="16817" xr:uid="{00000000-0005-0000-0000-0000AC410000}"/>
    <cellStyle name="Normal 11 16 3 2 3 2" xfId="16818" xr:uid="{00000000-0005-0000-0000-0000AD410000}"/>
    <cellStyle name="Normal 11 16 3 2 4" xfId="16819" xr:uid="{00000000-0005-0000-0000-0000AE410000}"/>
    <cellStyle name="Normal 11 16 3 2 4 2" xfId="16820" xr:uid="{00000000-0005-0000-0000-0000AF410000}"/>
    <cellStyle name="Normal 11 16 3 2 5" xfId="16821" xr:uid="{00000000-0005-0000-0000-0000B0410000}"/>
    <cellStyle name="Normal 11 16 3 3" xfId="16822" xr:uid="{00000000-0005-0000-0000-0000B1410000}"/>
    <cellStyle name="Normal 11 16 3 3 2" xfId="16823" xr:uid="{00000000-0005-0000-0000-0000B2410000}"/>
    <cellStyle name="Normal 11 16 3 3 2 2" xfId="16824" xr:uid="{00000000-0005-0000-0000-0000B3410000}"/>
    <cellStyle name="Normal 11 16 3 3 3" xfId="16825" xr:uid="{00000000-0005-0000-0000-0000B4410000}"/>
    <cellStyle name="Normal 11 16 3 3 3 2" xfId="16826" xr:uid="{00000000-0005-0000-0000-0000B5410000}"/>
    <cellStyle name="Normal 11 16 3 3 4" xfId="16827" xr:uid="{00000000-0005-0000-0000-0000B6410000}"/>
    <cellStyle name="Normal 11 16 3 4" xfId="16828" xr:uid="{00000000-0005-0000-0000-0000B7410000}"/>
    <cellStyle name="Normal 11 16 3 4 2" xfId="16829" xr:uid="{00000000-0005-0000-0000-0000B8410000}"/>
    <cellStyle name="Normal 11 16 3 5" xfId="16830" xr:uid="{00000000-0005-0000-0000-0000B9410000}"/>
    <cellStyle name="Normal 11 16 3 5 2" xfId="16831" xr:uid="{00000000-0005-0000-0000-0000BA410000}"/>
    <cellStyle name="Normal 11 16 3 6" xfId="16832" xr:uid="{00000000-0005-0000-0000-0000BB410000}"/>
    <cellStyle name="Normal 11 16 4" xfId="16833" xr:uid="{00000000-0005-0000-0000-0000BC410000}"/>
    <cellStyle name="Normal 11 16 4 2" xfId="16834" xr:uid="{00000000-0005-0000-0000-0000BD410000}"/>
    <cellStyle name="Normal 11 16 4 2 2" xfId="16835" xr:uid="{00000000-0005-0000-0000-0000BE410000}"/>
    <cellStyle name="Normal 11 16 4 2 2 2" xfId="16836" xr:uid="{00000000-0005-0000-0000-0000BF410000}"/>
    <cellStyle name="Normal 11 16 4 2 2 2 2" xfId="16837" xr:uid="{00000000-0005-0000-0000-0000C0410000}"/>
    <cellStyle name="Normal 11 16 4 2 2 3" xfId="16838" xr:uid="{00000000-0005-0000-0000-0000C1410000}"/>
    <cellStyle name="Normal 11 16 4 2 2 3 2" xfId="16839" xr:uid="{00000000-0005-0000-0000-0000C2410000}"/>
    <cellStyle name="Normal 11 16 4 2 2 4" xfId="16840" xr:uid="{00000000-0005-0000-0000-0000C3410000}"/>
    <cellStyle name="Normal 11 16 4 2 3" xfId="16841" xr:uid="{00000000-0005-0000-0000-0000C4410000}"/>
    <cellStyle name="Normal 11 16 4 2 3 2" xfId="16842" xr:uid="{00000000-0005-0000-0000-0000C5410000}"/>
    <cellStyle name="Normal 11 16 4 2 4" xfId="16843" xr:uid="{00000000-0005-0000-0000-0000C6410000}"/>
    <cellStyle name="Normal 11 16 4 2 4 2" xfId="16844" xr:uid="{00000000-0005-0000-0000-0000C7410000}"/>
    <cellStyle name="Normal 11 16 4 2 5" xfId="16845" xr:uid="{00000000-0005-0000-0000-0000C8410000}"/>
    <cellStyle name="Normal 11 16 4 3" xfId="16846" xr:uid="{00000000-0005-0000-0000-0000C9410000}"/>
    <cellStyle name="Normal 11 16 4 3 2" xfId="16847" xr:uid="{00000000-0005-0000-0000-0000CA410000}"/>
    <cellStyle name="Normal 11 16 4 3 2 2" xfId="16848" xr:uid="{00000000-0005-0000-0000-0000CB410000}"/>
    <cellStyle name="Normal 11 16 4 3 3" xfId="16849" xr:uid="{00000000-0005-0000-0000-0000CC410000}"/>
    <cellStyle name="Normal 11 16 4 3 3 2" xfId="16850" xr:uid="{00000000-0005-0000-0000-0000CD410000}"/>
    <cellStyle name="Normal 11 16 4 3 4" xfId="16851" xr:uid="{00000000-0005-0000-0000-0000CE410000}"/>
    <cellStyle name="Normal 11 16 4 4" xfId="16852" xr:uid="{00000000-0005-0000-0000-0000CF410000}"/>
    <cellStyle name="Normal 11 16 4 4 2" xfId="16853" xr:uid="{00000000-0005-0000-0000-0000D0410000}"/>
    <cellStyle name="Normal 11 16 4 5" xfId="16854" xr:uid="{00000000-0005-0000-0000-0000D1410000}"/>
    <cellStyle name="Normal 11 16 4 5 2" xfId="16855" xr:uid="{00000000-0005-0000-0000-0000D2410000}"/>
    <cellStyle name="Normal 11 16 4 6" xfId="16856" xr:uid="{00000000-0005-0000-0000-0000D3410000}"/>
    <cellStyle name="Normal 11 16 5" xfId="16857" xr:uid="{00000000-0005-0000-0000-0000D4410000}"/>
    <cellStyle name="Normal 11 16 5 2" xfId="16858" xr:uid="{00000000-0005-0000-0000-0000D5410000}"/>
    <cellStyle name="Normal 11 16 5 2 2" xfId="16859" xr:uid="{00000000-0005-0000-0000-0000D6410000}"/>
    <cellStyle name="Normal 11 16 5 2 2 2" xfId="16860" xr:uid="{00000000-0005-0000-0000-0000D7410000}"/>
    <cellStyle name="Normal 11 16 5 2 3" xfId="16861" xr:uid="{00000000-0005-0000-0000-0000D8410000}"/>
    <cellStyle name="Normal 11 16 5 2 3 2" xfId="16862" xr:uid="{00000000-0005-0000-0000-0000D9410000}"/>
    <cellStyle name="Normal 11 16 5 2 4" xfId="16863" xr:uid="{00000000-0005-0000-0000-0000DA410000}"/>
    <cellStyle name="Normal 11 16 5 3" xfId="16864" xr:uid="{00000000-0005-0000-0000-0000DB410000}"/>
    <cellStyle name="Normal 11 16 5 3 2" xfId="16865" xr:uid="{00000000-0005-0000-0000-0000DC410000}"/>
    <cellStyle name="Normal 11 16 5 4" xfId="16866" xr:uid="{00000000-0005-0000-0000-0000DD410000}"/>
    <cellStyle name="Normal 11 16 5 4 2" xfId="16867" xr:uid="{00000000-0005-0000-0000-0000DE410000}"/>
    <cellStyle name="Normal 11 16 5 5" xfId="16868" xr:uid="{00000000-0005-0000-0000-0000DF410000}"/>
    <cellStyle name="Normal 11 16 6" xfId="16869" xr:uid="{00000000-0005-0000-0000-0000E0410000}"/>
    <cellStyle name="Normal 11 16 6 2" xfId="16870" xr:uid="{00000000-0005-0000-0000-0000E1410000}"/>
    <cellStyle name="Normal 11 16 6 2 2" xfId="16871" xr:uid="{00000000-0005-0000-0000-0000E2410000}"/>
    <cellStyle name="Normal 11 16 6 3" xfId="16872" xr:uid="{00000000-0005-0000-0000-0000E3410000}"/>
    <cellStyle name="Normal 11 16 6 3 2" xfId="16873" xr:uid="{00000000-0005-0000-0000-0000E4410000}"/>
    <cellStyle name="Normal 11 16 6 4" xfId="16874" xr:uid="{00000000-0005-0000-0000-0000E5410000}"/>
    <cellStyle name="Normal 11 16 7" xfId="16875" xr:uid="{00000000-0005-0000-0000-0000E6410000}"/>
    <cellStyle name="Normal 11 16 7 2" xfId="16876" xr:uid="{00000000-0005-0000-0000-0000E7410000}"/>
    <cellStyle name="Normal 11 16 8" xfId="16877" xr:uid="{00000000-0005-0000-0000-0000E8410000}"/>
    <cellStyle name="Normal 11 16 8 2" xfId="16878" xr:uid="{00000000-0005-0000-0000-0000E9410000}"/>
    <cellStyle name="Normal 11 16 9" xfId="16879" xr:uid="{00000000-0005-0000-0000-0000EA410000}"/>
    <cellStyle name="Normal 11 17" xfId="16880" xr:uid="{00000000-0005-0000-0000-0000EB410000}"/>
    <cellStyle name="Normal 11 17 2" xfId="16881" xr:uid="{00000000-0005-0000-0000-0000EC410000}"/>
    <cellStyle name="Normal 11 17 2 2" xfId="16882" xr:uid="{00000000-0005-0000-0000-0000ED410000}"/>
    <cellStyle name="Normal 11 17 2 2 2" xfId="16883" xr:uid="{00000000-0005-0000-0000-0000EE410000}"/>
    <cellStyle name="Normal 11 17 2 3" xfId="16884" xr:uid="{00000000-0005-0000-0000-0000EF410000}"/>
    <cellStyle name="Normal 11 17 2 3 2" xfId="16885" xr:uid="{00000000-0005-0000-0000-0000F0410000}"/>
    <cellStyle name="Normal 11 17 2 4" xfId="16886" xr:uid="{00000000-0005-0000-0000-0000F1410000}"/>
    <cellStyle name="Normal 11 17 3" xfId="16887" xr:uid="{00000000-0005-0000-0000-0000F2410000}"/>
    <cellStyle name="Normal 11 17 3 2" xfId="16888" xr:uid="{00000000-0005-0000-0000-0000F3410000}"/>
    <cellStyle name="Normal 11 17 4" xfId="16889" xr:uid="{00000000-0005-0000-0000-0000F4410000}"/>
    <cellStyle name="Normal 11 17 4 2" xfId="16890" xr:uid="{00000000-0005-0000-0000-0000F5410000}"/>
    <cellStyle name="Normal 11 17 5" xfId="16891" xr:uid="{00000000-0005-0000-0000-0000F6410000}"/>
    <cellStyle name="Normal 11 18" xfId="16892" xr:uid="{00000000-0005-0000-0000-0000F7410000}"/>
    <cellStyle name="Normal 11 18 2" xfId="16893" xr:uid="{00000000-0005-0000-0000-0000F8410000}"/>
    <cellStyle name="Normal 11 18 2 2" xfId="16894" xr:uid="{00000000-0005-0000-0000-0000F9410000}"/>
    <cellStyle name="Normal 11 18 3" xfId="16895" xr:uid="{00000000-0005-0000-0000-0000FA410000}"/>
    <cellStyle name="Normal 11 18 3 2" xfId="16896" xr:uid="{00000000-0005-0000-0000-0000FB410000}"/>
    <cellStyle name="Normal 11 18 4" xfId="16897" xr:uid="{00000000-0005-0000-0000-0000FC410000}"/>
    <cellStyle name="Normal 11 19" xfId="16898" xr:uid="{00000000-0005-0000-0000-0000FD410000}"/>
    <cellStyle name="Normal 11 19 2" xfId="16899" xr:uid="{00000000-0005-0000-0000-0000FE410000}"/>
    <cellStyle name="Normal 11 2" xfId="16900" xr:uid="{00000000-0005-0000-0000-0000FF410000}"/>
    <cellStyle name="Normal 11 2 2" xfId="16901" xr:uid="{00000000-0005-0000-0000-000000420000}"/>
    <cellStyle name="Normal 11 2 2 2" xfId="16902" xr:uid="{00000000-0005-0000-0000-000001420000}"/>
    <cellStyle name="Normal 11 2 2 2 2" xfId="16903" xr:uid="{00000000-0005-0000-0000-000002420000}"/>
    <cellStyle name="Normal 11 2 2 2 2 2" xfId="16904" xr:uid="{00000000-0005-0000-0000-000003420000}"/>
    <cellStyle name="Normal 11 2 2 2 2 2 2" xfId="16905" xr:uid="{00000000-0005-0000-0000-000004420000}"/>
    <cellStyle name="Normal 11 2 2 2 2 3" xfId="16906" xr:uid="{00000000-0005-0000-0000-000005420000}"/>
    <cellStyle name="Normal 11 2 2 2 2 3 2" xfId="16907" xr:uid="{00000000-0005-0000-0000-000006420000}"/>
    <cellStyle name="Normal 11 2 2 2 2 4" xfId="16908" xr:uid="{00000000-0005-0000-0000-000007420000}"/>
    <cellStyle name="Normal 11 2 2 2 3" xfId="16909" xr:uid="{00000000-0005-0000-0000-000008420000}"/>
    <cellStyle name="Normal 11 2 2 2 3 2" xfId="16910" xr:uid="{00000000-0005-0000-0000-000009420000}"/>
    <cellStyle name="Normal 11 2 2 2 4" xfId="16911" xr:uid="{00000000-0005-0000-0000-00000A420000}"/>
    <cellStyle name="Normal 11 2 2 2 4 2" xfId="16912" xr:uid="{00000000-0005-0000-0000-00000B420000}"/>
    <cellStyle name="Normal 11 2 2 2 5" xfId="16913" xr:uid="{00000000-0005-0000-0000-00000C420000}"/>
    <cellStyle name="Normal 11 2 2 3" xfId="16914" xr:uid="{00000000-0005-0000-0000-00000D420000}"/>
    <cellStyle name="Normal 11 2 2 3 2" xfId="16915" xr:uid="{00000000-0005-0000-0000-00000E420000}"/>
    <cellStyle name="Normal 11 2 2 3 2 2" xfId="16916" xr:uid="{00000000-0005-0000-0000-00000F420000}"/>
    <cellStyle name="Normal 11 2 2 3 3" xfId="16917" xr:uid="{00000000-0005-0000-0000-000010420000}"/>
    <cellStyle name="Normal 11 2 2 3 3 2" xfId="16918" xr:uid="{00000000-0005-0000-0000-000011420000}"/>
    <cellStyle name="Normal 11 2 2 3 4" xfId="16919" xr:uid="{00000000-0005-0000-0000-000012420000}"/>
    <cellStyle name="Normal 11 2 2 4" xfId="16920" xr:uid="{00000000-0005-0000-0000-000013420000}"/>
    <cellStyle name="Normal 11 2 2 4 2" xfId="16921" xr:uid="{00000000-0005-0000-0000-000014420000}"/>
    <cellStyle name="Normal 11 2 2 5" xfId="16922" xr:uid="{00000000-0005-0000-0000-000015420000}"/>
    <cellStyle name="Normal 11 2 2 5 2" xfId="16923" xr:uid="{00000000-0005-0000-0000-000016420000}"/>
    <cellStyle name="Normal 11 2 2 6" xfId="16924" xr:uid="{00000000-0005-0000-0000-000017420000}"/>
    <cellStyle name="Normal 11 2 3" xfId="16925" xr:uid="{00000000-0005-0000-0000-000018420000}"/>
    <cellStyle name="Normal 11 2 3 2" xfId="16926" xr:uid="{00000000-0005-0000-0000-000019420000}"/>
    <cellStyle name="Normal 11 2 3 2 2" xfId="16927" xr:uid="{00000000-0005-0000-0000-00001A420000}"/>
    <cellStyle name="Normal 11 2 3 2 2 2" xfId="16928" xr:uid="{00000000-0005-0000-0000-00001B420000}"/>
    <cellStyle name="Normal 11 2 3 2 2 2 2" xfId="16929" xr:uid="{00000000-0005-0000-0000-00001C420000}"/>
    <cellStyle name="Normal 11 2 3 2 2 3" xfId="16930" xr:uid="{00000000-0005-0000-0000-00001D420000}"/>
    <cellStyle name="Normal 11 2 3 2 2 3 2" xfId="16931" xr:uid="{00000000-0005-0000-0000-00001E420000}"/>
    <cellStyle name="Normal 11 2 3 2 2 4" xfId="16932" xr:uid="{00000000-0005-0000-0000-00001F420000}"/>
    <cellStyle name="Normal 11 2 3 2 3" xfId="16933" xr:uid="{00000000-0005-0000-0000-000020420000}"/>
    <cellStyle name="Normal 11 2 3 2 3 2" xfId="16934" xr:uid="{00000000-0005-0000-0000-000021420000}"/>
    <cellStyle name="Normal 11 2 3 2 4" xfId="16935" xr:uid="{00000000-0005-0000-0000-000022420000}"/>
    <cellStyle name="Normal 11 2 3 2 4 2" xfId="16936" xr:uid="{00000000-0005-0000-0000-000023420000}"/>
    <cellStyle name="Normal 11 2 3 2 5" xfId="16937" xr:uid="{00000000-0005-0000-0000-000024420000}"/>
    <cellStyle name="Normal 11 2 3 3" xfId="16938" xr:uid="{00000000-0005-0000-0000-000025420000}"/>
    <cellStyle name="Normal 11 2 3 3 2" xfId="16939" xr:uid="{00000000-0005-0000-0000-000026420000}"/>
    <cellStyle name="Normal 11 2 3 3 2 2" xfId="16940" xr:uid="{00000000-0005-0000-0000-000027420000}"/>
    <cellStyle name="Normal 11 2 3 3 3" xfId="16941" xr:uid="{00000000-0005-0000-0000-000028420000}"/>
    <cellStyle name="Normal 11 2 3 3 3 2" xfId="16942" xr:uid="{00000000-0005-0000-0000-000029420000}"/>
    <cellStyle name="Normal 11 2 3 3 4" xfId="16943" xr:uid="{00000000-0005-0000-0000-00002A420000}"/>
    <cellStyle name="Normal 11 2 3 4" xfId="16944" xr:uid="{00000000-0005-0000-0000-00002B420000}"/>
    <cellStyle name="Normal 11 2 3 4 2" xfId="16945" xr:uid="{00000000-0005-0000-0000-00002C420000}"/>
    <cellStyle name="Normal 11 2 3 5" xfId="16946" xr:uid="{00000000-0005-0000-0000-00002D420000}"/>
    <cellStyle name="Normal 11 2 3 5 2" xfId="16947" xr:uid="{00000000-0005-0000-0000-00002E420000}"/>
    <cellStyle name="Normal 11 2 3 6" xfId="16948" xr:uid="{00000000-0005-0000-0000-00002F420000}"/>
    <cellStyle name="Normal 11 2 4" xfId="16949" xr:uid="{00000000-0005-0000-0000-000030420000}"/>
    <cellStyle name="Normal 11 2 4 2" xfId="16950" xr:uid="{00000000-0005-0000-0000-000031420000}"/>
    <cellStyle name="Normal 11 2 4 2 2" xfId="16951" xr:uid="{00000000-0005-0000-0000-000032420000}"/>
    <cellStyle name="Normal 11 2 4 2 2 2" xfId="16952" xr:uid="{00000000-0005-0000-0000-000033420000}"/>
    <cellStyle name="Normal 11 2 4 2 2 2 2" xfId="16953" xr:uid="{00000000-0005-0000-0000-000034420000}"/>
    <cellStyle name="Normal 11 2 4 2 2 3" xfId="16954" xr:uid="{00000000-0005-0000-0000-000035420000}"/>
    <cellStyle name="Normal 11 2 4 2 2 3 2" xfId="16955" xr:uid="{00000000-0005-0000-0000-000036420000}"/>
    <cellStyle name="Normal 11 2 4 2 2 4" xfId="16956" xr:uid="{00000000-0005-0000-0000-000037420000}"/>
    <cellStyle name="Normal 11 2 4 2 3" xfId="16957" xr:uid="{00000000-0005-0000-0000-000038420000}"/>
    <cellStyle name="Normal 11 2 4 2 3 2" xfId="16958" xr:uid="{00000000-0005-0000-0000-000039420000}"/>
    <cellStyle name="Normal 11 2 4 2 4" xfId="16959" xr:uid="{00000000-0005-0000-0000-00003A420000}"/>
    <cellStyle name="Normal 11 2 4 2 4 2" xfId="16960" xr:uid="{00000000-0005-0000-0000-00003B420000}"/>
    <cellStyle name="Normal 11 2 4 2 5" xfId="16961" xr:uid="{00000000-0005-0000-0000-00003C420000}"/>
    <cellStyle name="Normal 11 2 4 3" xfId="16962" xr:uid="{00000000-0005-0000-0000-00003D420000}"/>
    <cellStyle name="Normal 11 2 4 3 2" xfId="16963" xr:uid="{00000000-0005-0000-0000-00003E420000}"/>
    <cellStyle name="Normal 11 2 4 3 2 2" xfId="16964" xr:uid="{00000000-0005-0000-0000-00003F420000}"/>
    <cellStyle name="Normal 11 2 4 3 3" xfId="16965" xr:uid="{00000000-0005-0000-0000-000040420000}"/>
    <cellStyle name="Normal 11 2 4 3 3 2" xfId="16966" xr:uid="{00000000-0005-0000-0000-000041420000}"/>
    <cellStyle name="Normal 11 2 4 3 4" xfId="16967" xr:uid="{00000000-0005-0000-0000-000042420000}"/>
    <cellStyle name="Normal 11 2 4 4" xfId="16968" xr:uid="{00000000-0005-0000-0000-000043420000}"/>
    <cellStyle name="Normal 11 2 4 4 2" xfId="16969" xr:uid="{00000000-0005-0000-0000-000044420000}"/>
    <cellStyle name="Normal 11 2 4 5" xfId="16970" xr:uid="{00000000-0005-0000-0000-000045420000}"/>
    <cellStyle name="Normal 11 2 4 5 2" xfId="16971" xr:uid="{00000000-0005-0000-0000-000046420000}"/>
    <cellStyle name="Normal 11 2 4 6" xfId="16972" xr:uid="{00000000-0005-0000-0000-000047420000}"/>
    <cellStyle name="Normal 11 2 5" xfId="16973" xr:uid="{00000000-0005-0000-0000-000048420000}"/>
    <cellStyle name="Normal 11 2 5 2" xfId="16974" xr:uid="{00000000-0005-0000-0000-000049420000}"/>
    <cellStyle name="Normal 11 2 5 2 2" xfId="16975" xr:uid="{00000000-0005-0000-0000-00004A420000}"/>
    <cellStyle name="Normal 11 2 5 2 2 2" xfId="16976" xr:uid="{00000000-0005-0000-0000-00004B420000}"/>
    <cellStyle name="Normal 11 2 5 2 3" xfId="16977" xr:uid="{00000000-0005-0000-0000-00004C420000}"/>
    <cellStyle name="Normal 11 2 5 2 3 2" xfId="16978" xr:uid="{00000000-0005-0000-0000-00004D420000}"/>
    <cellStyle name="Normal 11 2 5 2 4" xfId="16979" xr:uid="{00000000-0005-0000-0000-00004E420000}"/>
    <cellStyle name="Normal 11 2 5 3" xfId="16980" xr:uid="{00000000-0005-0000-0000-00004F420000}"/>
    <cellStyle name="Normal 11 2 5 3 2" xfId="16981" xr:uid="{00000000-0005-0000-0000-000050420000}"/>
    <cellStyle name="Normal 11 2 5 4" xfId="16982" xr:uid="{00000000-0005-0000-0000-000051420000}"/>
    <cellStyle name="Normal 11 2 5 4 2" xfId="16983" xr:uid="{00000000-0005-0000-0000-000052420000}"/>
    <cellStyle name="Normal 11 2 5 5" xfId="16984" xr:uid="{00000000-0005-0000-0000-000053420000}"/>
    <cellStyle name="Normal 11 2 6" xfId="16985" xr:uid="{00000000-0005-0000-0000-000054420000}"/>
    <cellStyle name="Normal 11 2 6 2" xfId="16986" xr:uid="{00000000-0005-0000-0000-000055420000}"/>
    <cellStyle name="Normal 11 2 6 2 2" xfId="16987" xr:uid="{00000000-0005-0000-0000-000056420000}"/>
    <cellStyle name="Normal 11 2 6 3" xfId="16988" xr:uid="{00000000-0005-0000-0000-000057420000}"/>
    <cellStyle name="Normal 11 2 6 3 2" xfId="16989" xr:uid="{00000000-0005-0000-0000-000058420000}"/>
    <cellStyle name="Normal 11 2 6 4" xfId="16990" xr:uid="{00000000-0005-0000-0000-000059420000}"/>
    <cellStyle name="Normal 11 2 7" xfId="16991" xr:uid="{00000000-0005-0000-0000-00005A420000}"/>
    <cellStyle name="Normal 11 2 7 2" xfId="16992" xr:uid="{00000000-0005-0000-0000-00005B420000}"/>
    <cellStyle name="Normal 11 2 8" xfId="16993" xr:uid="{00000000-0005-0000-0000-00005C420000}"/>
    <cellStyle name="Normal 11 2 8 2" xfId="16994" xr:uid="{00000000-0005-0000-0000-00005D420000}"/>
    <cellStyle name="Normal 11 2 9" xfId="16995" xr:uid="{00000000-0005-0000-0000-00005E420000}"/>
    <cellStyle name="Normal 11 20" xfId="16996" xr:uid="{00000000-0005-0000-0000-00005F420000}"/>
    <cellStyle name="Normal 11 20 2" xfId="16997" xr:uid="{00000000-0005-0000-0000-000060420000}"/>
    <cellStyle name="Normal 11 21" xfId="16998" xr:uid="{00000000-0005-0000-0000-000061420000}"/>
    <cellStyle name="Normal 11 3" xfId="16999" xr:uid="{00000000-0005-0000-0000-000062420000}"/>
    <cellStyle name="Normal 11 3 2" xfId="17000" xr:uid="{00000000-0005-0000-0000-000063420000}"/>
    <cellStyle name="Normal 11 3 2 2" xfId="17001" xr:uid="{00000000-0005-0000-0000-000064420000}"/>
    <cellStyle name="Normal 11 3 2 2 2" xfId="17002" xr:uid="{00000000-0005-0000-0000-000065420000}"/>
    <cellStyle name="Normal 11 3 2 2 2 2" xfId="17003" xr:uid="{00000000-0005-0000-0000-000066420000}"/>
    <cellStyle name="Normal 11 3 2 2 2 2 2" xfId="17004" xr:uid="{00000000-0005-0000-0000-000067420000}"/>
    <cellStyle name="Normal 11 3 2 2 2 3" xfId="17005" xr:uid="{00000000-0005-0000-0000-000068420000}"/>
    <cellStyle name="Normal 11 3 2 2 2 3 2" xfId="17006" xr:uid="{00000000-0005-0000-0000-000069420000}"/>
    <cellStyle name="Normal 11 3 2 2 2 4" xfId="17007" xr:uid="{00000000-0005-0000-0000-00006A420000}"/>
    <cellStyle name="Normal 11 3 2 2 3" xfId="17008" xr:uid="{00000000-0005-0000-0000-00006B420000}"/>
    <cellStyle name="Normal 11 3 2 2 3 2" xfId="17009" xr:uid="{00000000-0005-0000-0000-00006C420000}"/>
    <cellStyle name="Normal 11 3 2 2 4" xfId="17010" xr:uid="{00000000-0005-0000-0000-00006D420000}"/>
    <cellStyle name="Normal 11 3 2 2 4 2" xfId="17011" xr:uid="{00000000-0005-0000-0000-00006E420000}"/>
    <cellStyle name="Normal 11 3 2 2 5" xfId="17012" xr:uid="{00000000-0005-0000-0000-00006F420000}"/>
    <cellStyle name="Normal 11 3 2 3" xfId="17013" xr:uid="{00000000-0005-0000-0000-000070420000}"/>
    <cellStyle name="Normal 11 3 2 3 2" xfId="17014" xr:uid="{00000000-0005-0000-0000-000071420000}"/>
    <cellStyle name="Normal 11 3 2 3 2 2" xfId="17015" xr:uid="{00000000-0005-0000-0000-000072420000}"/>
    <cellStyle name="Normal 11 3 2 3 3" xfId="17016" xr:uid="{00000000-0005-0000-0000-000073420000}"/>
    <cellStyle name="Normal 11 3 2 3 3 2" xfId="17017" xr:uid="{00000000-0005-0000-0000-000074420000}"/>
    <cellStyle name="Normal 11 3 2 3 4" xfId="17018" xr:uid="{00000000-0005-0000-0000-000075420000}"/>
    <cellStyle name="Normal 11 3 2 4" xfId="17019" xr:uid="{00000000-0005-0000-0000-000076420000}"/>
    <cellStyle name="Normal 11 3 2 4 2" xfId="17020" xr:uid="{00000000-0005-0000-0000-000077420000}"/>
    <cellStyle name="Normal 11 3 2 5" xfId="17021" xr:uid="{00000000-0005-0000-0000-000078420000}"/>
    <cellStyle name="Normal 11 3 2 5 2" xfId="17022" xr:uid="{00000000-0005-0000-0000-000079420000}"/>
    <cellStyle name="Normal 11 3 2 6" xfId="17023" xr:uid="{00000000-0005-0000-0000-00007A420000}"/>
    <cellStyle name="Normal 11 3 3" xfId="17024" xr:uid="{00000000-0005-0000-0000-00007B420000}"/>
    <cellStyle name="Normal 11 3 3 2" xfId="17025" xr:uid="{00000000-0005-0000-0000-00007C420000}"/>
    <cellStyle name="Normal 11 3 3 2 2" xfId="17026" xr:uid="{00000000-0005-0000-0000-00007D420000}"/>
    <cellStyle name="Normal 11 3 3 2 2 2" xfId="17027" xr:uid="{00000000-0005-0000-0000-00007E420000}"/>
    <cellStyle name="Normal 11 3 3 2 2 2 2" xfId="17028" xr:uid="{00000000-0005-0000-0000-00007F420000}"/>
    <cellStyle name="Normal 11 3 3 2 2 3" xfId="17029" xr:uid="{00000000-0005-0000-0000-000080420000}"/>
    <cellStyle name="Normal 11 3 3 2 2 3 2" xfId="17030" xr:uid="{00000000-0005-0000-0000-000081420000}"/>
    <cellStyle name="Normal 11 3 3 2 2 4" xfId="17031" xr:uid="{00000000-0005-0000-0000-000082420000}"/>
    <cellStyle name="Normal 11 3 3 2 3" xfId="17032" xr:uid="{00000000-0005-0000-0000-000083420000}"/>
    <cellStyle name="Normal 11 3 3 2 3 2" xfId="17033" xr:uid="{00000000-0005-0000-0000-000084420000}"/>
    <cellStyle name="Normal 11 3 3 2 4" xfId="17034" xr:uid="{00000000-0005-0000-0000-000085420000}"/>
    <cellStyle name="Normal 11 3 3 2 4 2" xfId="17035" xr:uid="{00000000-0005-0000-0000-000086420000}"/>
    <cellStyle name="Normal 11 3 3 2 5" xfId="17036" xr:uid="{00000000-0005-0000-0000-000087420000}"/>
    <cellStyle name="Normal 11 3 3 3" xfId="17037" xr:uid="{00000000-0005-0000-0000-000088420000}"/>
    <cellStyle name="Normal 11 3 3 3 2" xfId="17038" xr:uid="{00000000-0005-0000-0000-000089420000}"/>
    <cellStyle name="Normal 11 3 3 3 2 2" xfId="17039" xr:uid="{00000000-0005-0000-0000-00008A420000}"/>
    <cellStyle name="Normal 11 3 3 3 3" xfId="17040" xr:uid="{00000000-0005-0000-0000-00008B420000}"/>
    <cellStyle name="Normal 11 3 3 3 3 2" xfId="17041" xr:uid="{00000000-0005-0000-0000-00008C420000}"/>
    <cellStyle name="Normal 11 3 3 3 4" xfId="17042" xr:uid="{00000000-0005-0000-0000-00008D420000}"/>
    <cellStyle name="Normal 11 3 3 4" xfId="17043" xr:uid="{00000000-0005-0000-0000-00008E420000}"/>
    <cellStyle name="Normal 11 3 3 4 2" xfId="17044" xr:uid="{00000000-0005-0000-0000-00008F420000}"/>
    <cellStyle name="Normal 11 3 3 5" xfId="17045" xr:uid="{00000000-0005-0000-0000-000090420000}"/>
    <cellStyle name="Normal 11 3 3 5 2" xfId="17046" xr:uid="{00000000-0005-0000-0000-000091420000}"/>
    <cellStyle name="Normal 11 3 3 6" xfId="17047" xr:uid="{00000000-0005-0000-0000-000092420000}"/>
    <cellStyle name="Normal 11 3 4" xfId="17048" xr:uid="{00000000-0005-0000-0000-000093420000}"/>
    <cellStyle name="Normal 11 3 4 2" xfId="17049" xr:uid="{00000000-0005-0000-0000-000094420000}"/>
    <cellStyle name="Normal 11 3 4 2 2" xfId="17050" xr:uid="{00000000-0005-0000-0000-000095420000}"/>
    <cellStyle name="Normal 11 3 4 2 2 2" xfId="17051" xr:uid="{00000000-0005-0000-0000-000096420000}"/>
    <cellStyle name="Normal 11 3 4 2 2 2 2" xfId="17052" xr:uid="{00000000-0005-0000-0000-000097420000}"/>
    <cellStyle name="Normal 11 3 4 2 2 3" xfId="17053" xr:uid="{00000000-0005-0000-0000-000098420000}"/>
    <cellStyle name="Normal 11 3 4 2 2 3 2" xfId="17054" xr:uid="{00000000-0005-0000-0000-000099420000}"/>
    <cellStyle name="Normal 11 3 4 2 2 4" xfId="17055" xr:uid="{00000000-0005-0000-0000-00009A420000}"/>
    <cellStyle name="Normal 11 3 4 2 3" xfId="17056" xr:uid="{00000000-0005-0000-0000-00009B420000}"/>
    <cellStyle name="Normal 11 3 4 2 3 2" xfId="17057" xr:uid="{00000000-0005-0000-0000-00009C420000}"/>
    <cellStyle name="Normal 11 3 4 2 4" xfId="17058" xr:uid="{00000000-0005-0000-0000-00009D420000}"/>
    <cellStyle name="Normal 11 3 4 2 4 2" xfId="17059" xr:uid="{00000000-0005-0000-0000-00009E420000}"/>
    <cellStyle name="Normal 11 3 4 2 5" xfId="17060" xr:uid="{00000000-0005-0000-0000-00009F420000}"/>
    <cellStyle name="Normal 11 3 4 3" xfId="17061" xr:uid="{00000000-0005-0000-0000-0000A0420000}"/>
    <cellStyle name="Normal 11 3 4 3 2" xfId="17062" xr:uid="{00000000-0005-0000-0000-0000A1420000}"/>
    <cellStyle name="Normal 11 3 4 3 2 2" xfId="17063" xr:uid="{00000000-0005-0000-0000-0000A2420000}"/>
    <cellStyle name="Normal 11 3 4 3 3" xfId="17064" xr:uid="{00000000-0005-0000-0000-0000A3420000}"/>
    <cellStyle name="Normal 11 3 4 3 3 2" xfId="17065" xr:uid="{00000000-0005-0000-0000-0000A4420000}"/>
    <cellStyle name="Normal 11 3 4 3 4" xfId="17066" xr:uid="{00000000-0005-0000-0000-0000A5420000}"/>
    <cellStyle name="Normal 11 3 4 4" xfId="17067" xr:uid="{00000000-0005-0000-0000-0000A6420000}"/>
    <cellStyle name="Normal 11 3 4 4 2" xfId="17068" xr:uid="{00000000-0005-0000-0000-0000A7420000}"/>
    <cellStyle name="Normal 11 3 4 5" xfId="17069" xr:uid="{00000000-0005-0000-0000-0000A8420000}"/>
    <cellStyle name="Normal 11 3 4 5 2" xfId="17070" xr:uid="{00000000-0005-0000-0000-0000A9420000}"/>
    <cellStyle name="Normal 11 3 4 6" xfId="17071" xr:uid="{00000000-0005-0000-0000-0000AA420000}"/>
    <cellStyle name="Normal 11 3 5" xfId="17072" xr:uid="{00000000-0005-0000-0000-0000AB420000}"/>
    <cellStyle name="Normal 11 3 5 2" xfId="17073" xr:uid="{00000000-0005-0000-0000-0000AC420000}"/>
    <cellStyle name="Normal 11 3 5 2 2" xfId="17074" xr:uid="{00000000-0005-0000-0000-0000AD420000}"/>
    <cellStyle name="Normal 11 3 5 2 2 2" xfId="17075" xr:uid="{00000000-0005-0000-0000-0000AE420000}"/>
    <cellStyle name="Normal 11 3 5 2 3" xfId="17076" xr:uid="{00000000-0005-0000-0000-0000AF420000}"/>
    <cellStyle name="Normal 11 3 5 2 3 2" xfId="17077" xr:uid="{00000000-0005-0000-0000-0000B0420000}"/>
    <cellStyle name="Normal 11 3 5 2 4" xfId="17078" xr:uid="{00000000-0005-0000-0000-0000B1420000}"/>
    <cellStyle name="Normal 11 3 5 3" xfId="17079" xr:uid="{00000000-0005-0000-0000-0000B2420000}"/>
    <cellStyle name="Normal 11 3 5 3 2" xfId="17080" xr:uid="{00000000-0005-0000-0000-0000B3420000}"/>
    <cellStyle name="Normal 11 3 5 4" xfId="17081" xr:uid="{00000000-0005-0000-0000-0000B4420000}"/>
    <cellStyle name="Normal 11 3 5 4 2" xfId="17082" xr:uid="{00000000-0005-0000-0000-0000B5420000}"/>
    <cellStyle name="Normal 11 3 5 5" xfId="17083" xr:uid="{00000000-0005-0000-0000-0000B6420000}"/>
    <cellStyle name="Normal 11 3 6" xfId="17084" xr:uid="{00000000-0005-0000-0000-0000B7420000}"/>
    <cellStyle name="Normal 11 3 6 2" xfId="17085" xr:uid="{00000000-0005-0000-0000-0000B8420000}"/>
    <cellStyle name="Normal 11 3 6 2 2" xfId="17086" xr:uid="{00000000-0005-0000-0000-0000B9420000}"/>
    <cellStyle name="Normal 11 3 6 3" xfId="17087" xr:uid="{00000000-0005-0000-0000-0000BA420000}"/>
    <cellStyle name="Normal 11 3 6 3 2" xfId="17088" xr:uid="{00000000-0005-0000-0000-0000BB420000}"/>
    <cellStyle name="Normal 11 3 6 4" xfId="17089" xr:uid="{00000000-0005-0000-0000-0000BC420000}"/>
    <cellStyle name="Normal 11 3 7" xfId="17090" xr:uid="{00000000-0005-0000-0000-0000BD420000}"/>
    <cellStyle name="Normal 11 3 7 2" xfId="17091" xr:uid="{00000000-0005-0000-0000-0000BE420000}"/>
    <cellStyle name="Normal 11 3 8" xfId="17092" xr:uid="{00000000-0005-0000-0000-0000BF420000}"/>
    <cellStyle name="Normal 11 3 8 2" xfId="17093" xr:uid="{00000000-0005-0000-0000-0000C0420000}"/>
    <cellStyle name="Normal 11 3 9" xfId="17094" xr:uid="{00000000-0005-0000-0000-0000C1420000}"/>
    <cellStyle name="Normal 11 4" xfId="17095" xr:uid="{00000000-0005-0000-0000-0000C2420000}"/>
    <cellStyle name="Normal 11 4 2" xfId="17096" xr:uid="{00000000-0005-0000-0000-0000C3420000}"/>
    <cellStyle name="Normal 11 4 2 2" xfId="17097" xr:uid="{00000000-0005-0000-0000-0000C4420000}"/>
    <cellStyle name="Normal 11 4 2 2 2" xfId="17098" xr:uid="{00000000-0005-0000-0000-0000C5420000}"/>
    <cellStyle name="Normal 11 4 2 2 2 2" xfId="17099" xr:uid="{00000000-0005-0000-0000-0000C6420000}"/>
    <cellStyle name="Normal 11 4 2 2 2 2 2" xfId="17100" xr:uid="{00000000-0005-0000-0000-0000C7420000}"/>
    <cellStyle name="Normal 11 4 2 2 2 3" xfId="17101" xr:uid="{00000000-0005-0000-0000-0000C8420000}"/>
    <cellStyle name="Normal 11 4 2 2 2 3 2" xfId="17102" xr:uid="{00000000-0005-0000-0000-0000C9420000}"/>
    <cellStyle name="Normal 11 4 2 2 2 4" xfId="17103" xr:uid="{00000000-0005-0000-0000-0000CA420000}"/>
    <cellStyle name="Normal 11 4 2 2 3" xfId="17104" xr:uid="{00000000-0005-0000-0000-0000CB420000}"/>
    <cellStyle name="Normal 11 4 2 2 3 2" xfId="17105" xr:uid="{00000000-0005-0000-0000-0000CC420000}"/>
    <cellStyle name="Normal 11 4 2 2 4" xfId="17106" xr:uid="{00000000-0005-0000-0000-0000CD420000}"/>
    <cellStyle name="Normal 11 4 2 2 4 2" xfId="17107" xr:uid="{00000000-0005-0000-0000-0000CE420000}"/>
    <cellStyle name="Normal 11 4 2 2 5" xfId="17108" xr:uid="{00000000-0005-0000-0000-0000CF420000}"/>
    <cellStyle name="Normal 11 4 2 3" xfId="17109" xr:uid="{00000000-0005-0000-0000-0000D0420000}"/>
    <cellStyle name="Normal 11 4 2 3 2" xfId="17110" xr:uid="{00000000-0005-0000-0000-0000D1420000}"/>
    <cellStyle name="Normal 11 4 2 3 2 2" xfId="17111" xr:uid="{00000000-0005-0000-0000-0000D2420000}"/>
    <cellStyle name="Normal 11 4 2 3 3" xfId="17112" xr:uid="{00000000-0005-0000-0000-0000D3420000}"/>
    <cellStyle name="Normal 11 4 2 3 3 2" xfId="17113" xr:uid="{00000000-0005-0000-0000-0000D4420000}"/>
    <cellStyle name="Normal 11 4 2 3 4" xfId="17114" xr:uid="{00000000-0005-0000-0000-0000D5420000}"/>
    <cellStyle name="Normal 11 4 2 4" xfId="17115" xr:uid="{00000000-0005-0000-0000-0000D6420000}"/>
    <cellStyle name="Normal 11 4 2 4 2" xfId="17116" xr:uid="{00000000-0005-0000-0000-0000D7420000}"/>
    <cellStyle name="Normal 11 4 2 5" xfId="17117" xr:uid="{00000000-0005-0000-0000-0000D8420000}"/>
    <cellStyle name="Normal 11 4 2 5 2" xfId="17118" xr:uid="{00000000-0005-0000-0000-0000D9420000}"/>
    <cellStyle name="Normal 11 4 2 6" xfId="17119" xr:uid="{00000000-0005-0000-0000-0000DA420000}"/>
    <cellStyle name="Normal 11 4 3" xfId="17120" xr:uid="{00000000-0005-0000-0000-0000DB420000}"/>
    <cellStyle name="Normal 11 4 3 2" xfId="17121" xr:uid="{00000000-0005-0000-0000-0000DC420000}"/>
    <cellStyle name="Normal 11 4 3 2 2" xfId="17122" xr:uid="{00000000-0005-0000-0000-0000DD420000}"/>
    <cellStyle name="Normal 11 4 3 2 2 2" xfId="17123" xr:uid="{00000000-0005-0000-0000-0000DE420000}"/>
    <cellStyle name="Normal 11 4 3 2 2 2 2" xfId="17124" xr:uid="{00000000-0005-0000-0000-0000DF420000}"/>
    <cellStyle name="Normal 11 4 3 2 2 3" xfId="17125" xr:uid="{00000000-0005-0000-0000-0000E0420000}"/>
    <cellStyle name="Normal 11 4 3 2 2 3 2" xfId="17126" xr:uid="{00000000-0005-0000-0000-0000E1420000}"/>
    <cellStyle name="Normal 11 4 3 2 2 4" xfId="17127" xr:uid="{00000000-0005-0000-0000-0000E2420000}"/>
    <cellStyle name="Normal 11 4 3 2 3" xfId="17128" xr:uid="{00000000-0005-0000-0000-0000E3420000}"/>
    <cellStyle name="Normal 11 4 3 2 3 2" xfId="17129" xr:uid="{00000000-0005-0000-0000-0000E4420000}"/>
    <cellStyle name="Normal 11 4 3 2 4" xfId="17130" xr:uid="{00000000-0005-0000-0000-0000E5420000}"/>
    <cellStyle name="Normal 11 4 3 2 4 2" xfId="17131" xr:uid="{00000000-0005-0000-0000-0000E6420000}"/>
    <cellStyle name="Normal 11 4 3 2 5" xfId="17132" xr:uid="{00000000-0005-0000-0000-0000E7420000}"/>
    <cellStyle name="Normal 11 4 3 3" xfId="17133" xr:uid="{00000000-0005-0000-0000-0000E8420000}"/>
    <cellStyle name="Normal 11 4 3 3 2" xfId="17134" xr:uid="{00000000-0005-0000-0000-0000E9420000}"/>
    <cellStyle name="Normal 11 4 3 3 2 2" xfId="17135" xr:uid="{00000000-0005-0000-0000-0000EA420000}"/>
    <cellStyle name="Normal 11 4 3 3 3" xfId="17136" xr:uid="{00000000-0005-0000-0000-0000EB420000}"/>
    <cellStyle name="Normal 11 4 3 3 3 2" xfId="17137" xr:uid="{00000000-0005-0000-0000-0000EC420000}"/>
    <cellStyle name="Normal 11 4 3 3 4" xfId="17138" xr:uid="{00000000-0005-0000-0000-0000ED420000}"/>
    <cellStyle name="Normal 11 4 3 4" xfId="17139" xr:uid="{00000000-0005-0000-0000-0000EE420000}"/>
    <cellStyle name="Normal 11 4 3 4 2" xfId="17140" xr:uid="{00000000-0005-0000-0000-0000EF420000}"/>
    <cellStyle name="Normal 11 4 3 5" xfId="17141" xr:uid="{00000000-0005-0000-0000-0000F0420000}"/>
    <cellStyle name="Normal 11 4 3 5 2" xfId="17142" xr:uid="{00000000-0005-0000-0000-0000F1420000}"/>
    <cellStyle name="Normal 11 4 3 6" xfId="17143" xr:uid="{00000000-0005-0000-0000-0000F2420000}"/>
    <cellStyle name="Normal 11 4 4" xfId="17144" xr:uid="{00000000-0005-0000-0000-0000F3420000}"/>
    <cellStyle name="Normal 11 4 4 2" xfId="17145" xr:uid="{00000000-0005-0000-0000-0000F4420000}"/>
    <cellStyle name="Normal 11 4 4 2 2" xfId="17146" xr:uid="{00000000-0005-0000-0000-0000F5420000}"/>
    <cellStyle name="Normal 11 4 4 2 2 2" xfId="17147" xr:uid="{00000000-0005-0000-0000-0000F6420000}"/>
    <cellStyle name="Normal 11 4 4 2 2 2 2" xfId="17148" xr:uid="{00000000-0005-0000-0000-0000F7420000}"/>
    <cellStyle name="Normal 11 4 4 2 2 3" xfId="17149" xr:uid="{00000000-0005-0000-0000-0000F8420000}"/>
    <cellStyle name="Normal 11 4 4 2 2 3 2" xfId="17150" xr:uid="{00000000-0005-0000-0000-0000F9420000}"/>
    <cellStyle name="Normal 11 4 4 2 2 4" xfId="17151" xr:uid="{00000000-0005-0000-0000-0000FA420000}"/>
    <cellStyle name="Normal 11 4 4 2 3" xfId="17152" xr:uid="{00000000-0005-0000-0000-0000FB420000}"/>
    <cellStyle name="Normal 11 4 4 2 3 2" xfId="17153" xr:uid="{00000000-0005-0000-0000-0000FC420000}"/>
    <cellStyle name="Normal 11 4 4 2 4" xfId="17154" xr:uid="{00000000-0005-0000-0000-0000FD420000}"/>
    <cellStyle name="Normal 11 4 4 2 4 2" xfId="17155" xr:uid="{00000000-0005-0000-0000-0000FE420000}"/>
    <cellStyle name="Normal 11 4 4 2 5" xfId="17156" xr:uid="{00000000-0005-0000-0000-0000FF420000}"/>
    <cellStyle name="Normal 11 4 4 3" xfId="17157" xr:uid="{00000000-0005-0000-0000-000000430000}"/>
    <cellStyle name="Normal 11 4 4 3 2" xfId="17158" xr:uid="{00000000-0005-0000-0000-000001430000}"/>
    <cellStyle name="Normal 11 4 4 3 2 2" xfId="17159" xr:uid="{00000000-0005-0000-0000-000002430000}"/>
    <cellStyle name="Normal 11 4 4 3 3" xfId="17160" xr:uid="{00000000-0005-0000-0000-000003430000}"/>
    <cellStyle name="Normal 11 4 4 3 3 2" xfId="17161" xr:uid="{00000000-0005-0000-0000-000004430000}"/>
    <cellStyle name="Normal 11 4 4 3 4" xfId="17162" xr:uid="{00000000-0005-0000-0000-000005430000}"/>
    <cellStyle name="Normal 11 4 4 4" xfId="17163" xr:uid="{00000000-0005-0000-0000-000006430000}"/>
    <cellStyle name="Normal 11 4 4 4 2" xfId="17164" xr:uid="{00000000-0005-0000-0000-000007430000}"/>
    <cellStyle name="Normal 11 4 4 5" xfId="17165" xr:uid="{00000000-0005-0000-0000-000008430000}"/>
    <cellStyle name="Normal 11 4 4 5 2" xfId="17166" xr:uid="{00000000-0005-0000-0000-000009430000}"/>
    <cellStyle name="Normal 11 4 4 6" xfId="17167" xr:uid="{00000000-0005-0000-0000-00000A430000}"/>
    <cellStyle name="Normal 11 4 5" xfId="17168" xr:uid="{00000000-0005-0000-0000-00000B430000}"/>
    <cellStyle name="Normal 11 4 5 2" xfId="17169" xr:uid="{00000000-0005-0000-0000-00000C430000}"/>
    <cellStyle name="Normal 11 4 5 2 2" xfId="17170" xr:uid="{00000000-0005-0000-0000-00000D430000}"/>
    <cellStyle name="Normal 11 4 5 2 2 2" xfId="17171" xr:uid="{00000000-0005-0000-0000-00000E430000}"/>
    <cellStyle name="Normal 11 4 5 2 3" xfId="17172" xr:uid="{00000000-0005-0000-0000-00000F430000}"/>
    <cellStyle name="Normal 11 4 5 2 3 2" xfId="17173" xr:uid="{00000000-0005-0000-0000-000010430000}"/>
    <cellStyle name="Normal 11 4 5 2 4" xfId="17174" xr:uid="{00000000-0005-0000-0000-000011430000}"/>
    <cellStyle name="Normal 11 4 5 3" xfId="17175" xr:uid="{00000000-0005-0000-0000-000012430000}"/>
    <cellStyle name="Normal 11 4 5 3 2" xfId="17176" xr:uid="{00000000-0005-0000-0000-000013430000}"/>
    <cellStyle name="Normal 11 4 5 4" xfId="17177" xr:uid="{00000000-0005-0000-0000-000014430000}"/>
    <cellStyle name="Normal 11 4 5 4 2" xfId="17178" xr:uid="{00000000-0005-0000-0000-000015430000}"/>
    <cellStyle name="Normal 11 4 5 5" xfId="17179" xr:uid="{00000000-0005-0000-0000-000016430000}"/>
    <cellStyle name="Normal 11 4 6" xfId="17180" xr:uid="{00000000-0005-0000-0000-000017430000}"/>
    <cellStyle name="Normal 11 4 6 2" xfId="17181" xr:uid="{00000000-0005-0000-0000-000018430000}"/>
    <cellStyle name="Normal 11 4 6 2 2" xfId="17182" xr:uid="{00000000-0005-0000-0000-000019430000}"/>
    <cellStyle name="Normal 11 4 6 3" xfId="17183" xr:uid="{00000000-0005-0000-0000-00001A430000}"/>
    <cellStyle name="Normal 11 4 6 3 2" xfId="17184" xr:uid="{00000000-0005-0000-0000-00001B430000}"/>
    <cellStyle name="Normal 11 4 6 4" xfId="17185" xr:uid="{00000000-0005-0000-0000-00001C430000}"/>
    <cellStyle name="Normal 11 4 7" xfId="17186" xr:uid="{00000000-0005-0000-0000-00001D430000}"/>
    <cellStyle name="Normal 11 4 7 2" xfId="17187" xr:uid="{00000000-0005-0000-0000-00001E430000}"/>
    <cellStyle name="Normal 11 4 8" xfId="17188" xr:uid="{00000000-0005-0000-0000-00001F430000}"/>
    <cellStyle name="Normal 11 4 8 2" xfId="17189" xr:uid="{00000000-0005-0000-0000-000020430000}"/>
    <cellStyle name="Normal 11 4 9" xfId="17190" xr:uid="{00000000-0005-0000-0000-000021430000}"/>
    <cellStyle name="Normal 11 5" xfId="17191" xr:uid="{00000000-0005-0000-0000-000022430000}"/>
    <cellStyle name="Normal 11 5 2" xfId="17192" xr:uid="{00000000-0005-0000-0000-000023430000}"/>
    <cellStyle name="Normal 11 5 2 2" xfId="17193" xr:uid="{00000000-0005-0000-0000-000024430000}"/>
    <cellStyle name="Normal 11 5 2 2 2" xfId="17194" xr:uid="{00000000-0005-0000-0000-000025430000}"/>
    <cellStyle name="Normal 11 5 2 2 2 2" xfId="17195" xr:uid="{00000000-0005-0000-0000-000026430000}"/>
    <cellStyle name="Normal 11 5 2 2 2 2 2" xfId="17196" xr:uid="{00000000-0005-0000-0000-000027430000}"/>
    <cellStyle name="Normal 11 5 2 2 2 3" xfId="17197" xr:uid="{00000000-0005-0000-0000-000028430000}"/>
    <cellStyle name="Normal 11 5 2 2 2 3 2" xfId="17198" xr:uid="{00000000-0005-0000-0000-000029430000}"/>
    <cellStyle name="Normal 11 5 2 2 2 4" xfId="17199" xr:uid="{00000000-0005-0000-0000-00002A430000}"/>
    <cellStyle name="Normal 11 5 2 2 3" xfId="17200" xr:uid="{00000000-0005-0000-0000-00002B430000}"/>
    <cellStyle name="Normal 11 5 2 2 3 2" xfId="17201" xr:uid="{00000000-0005-0000-0000-00002C430000}"/>
    <cellStyle name="Normal 11 5 2 2 4" xfId="17202" xr:uid="{00000000-0005-0000-0000-00002D430000}"/>
    <cellStyle name="Normal 11 5 2 2 4 2" xfId="17203" xr:uid="{00000000-0005-0000-0000-00002E430000}"/>
    <cellStyle name="Normal 11 5 2 2 5" xfId="17204" xr:uid="{00000000-0005-0000-0000-00002F430000}"/>
    <cellStyle name="Normal 11 5 2 3" xfId="17205" xr:uid="{00000000-0005-0000-0000-000030430000}"/>
    <cellStyle name="Normal 11 5 2 3 2" xfId="17206" xr:uid="{00000000-0005-0000-0000-000031430000}"/>
    <cellStyle name="Normal 11 5 2 3 2 2" xfId="17207" xr:uid="{00000000-0005-0000-0000-000032430000}"/>
    <cellStyle name="Normal 11 5 2 3 3" xfId="17208" xr:uid="{00000000-0005-0000-0000-000033430000}"/>
    <cellStyle name="Normal 11 5 2 3 3 2" xfId="17209" xr:uid="{00000000-0005-0000-0000-000034430000}"/>
    <cellStyle name="Normal 11 5 2 3 4" xfId="17210" xr:uid="{00000000-0005-0000-0000-000035430000}"/>
    <cellStyle name="Normal 11 5 2 4" xfId="17211" xr:uid="{00000000-0005-0000-0000-000036430000}"/>
    <cellStyle name="Normal 11 5 2 4 2" xfId="17212" xr:uid="{00000000-0005-0000-0000-000037430000}"/>
    <cellStyle name="Normal 11 5 2 5" xfId="17213" xr:uid="{00000000-0005-0000-0000-000038430000}"/>
    <cellStyle name="Normal 11 5 2 5 2" xfId="17214" xr:uid="{00000000-0005-0000-0000-000039430000}"/>
    <cellStyle name="Normal 11 5 2 6" xfId="17215" xr:uid="{00000000-0005-0000-0000-00003A430000}"/>
    <cellStyle name="Normal 11 5 3" xfId="17216" xr:uid="{00000000-0005-0000-0000-00003B430000}"/>
    <cellStyle name="Normal 11 5 3 2" xfId="17217" xr:uid="{00000000-0005-0000-0000-00003C430000}"/>
    <cellStyle name="Normal 11 5 3 2 2" xfId="17218" xr:uid="{00000000-0005-0000-0000-00003D430000}"/>
    <cellStyle name="Normal 11 5 3 2 2 2" xfId="17219" xr:uid="{00000000-0005-0000-0000-00003E430000}"/>
    <cellStyle name="Normal 11 5 3 2 2 2 2" xfId="17220" xr:uid="{00000000-0005-0000-0000-00003F430000}"/>
    <cellStyle name="Normal 11 5 3 2 2 3" xfId="17221" xr:uid="{00000000-0005-0000-0000-000040430000}"/>
    <cellStyle name="Normal 11 5 3 2 2 3 2" xfId="17222" xr:uid="{00000000-0005-0000-0000-000041430000}"/>
    <cellStyle name="Normal 11 5 3 2 2 4" xfId="17223" xr:uid="{00000000-0005-0000-0000-000042430000}"/>
    <cellStyle name="Normal 11 5 3 2 3" xfId="17224" xr:uid="{00000000-0005-0000-0000-000043430000}"/>
    <cellStyle name="Normal 11 5 3 2 3 2" xfId="17225" xr:uid="{00000000-0005-0000-0000-000044430000}"/>
    <cellStyle name="Normal 11 5 3 2 4" xfId="17226" xr:uid="{00000000-0005-0000-0000-000045430000}"/>
    <cellStyle name="Normal 11 5 3 2 4 2" xfId="17227" xr:uid="{00000000-0005-0000-0000-000046430000}"/>
    <cellStyle name="Normal 11 5 3 2 5" xfId="17228" xr:uid="{00000000-0005-0000-0000-000047430000}"/>
    <cellStyle name="Normal 11 5 3 3" xfId="17229" xr:uid="{00000000-0005-0000-0000-000048430000}"/>
    <cellStyle name="Normal 11 5 3 3 2" xfId="17230" xr:uid="{00000000-0005-0000-0000-000049430000}"/>
    <cellStyle name="Normal 11 5 3 3 2 2" xfId="17231" xr:uid="{00000000-0005-0000-0000-00004A430000}"/>
    <cellStyle name="Normal 11 5 3 3 3" xfId="17232" xr:uid="{00000000-0005-0000-0000-00004B430000}"/>
    <cellStyle name="Normal 11 5 3 3 3 2" xfId="17233" xr:uid="{00000000-0005-0000-0000-00004C430000}"/>
    <cellStyle name="Normal 11 5 3 3 4" xfId="17234" xr:uid="{00000000-0005-0000-0000-00004D430000}"/>
    <cellStyle name="Normal 11 5 3 4" xfId="17235" xr:uid="{00000000-0005-0000-0000-00004E430000}"/>
    <cellStyle name="Normal 11 5 3 4 2" xfId="17236" xr:uid="{00000000-0005-0000-0000-00004F430000}"/>
    <cellStyle name="Normal 11 5 3 5" xfId="17237" xr:uid="{00000000-0005-0000-0000-000050430000}"/>
    <cellStyle name="Normal 11 5 3 5 2" xfId="17238" xr:uid="{00000000-0005-0000-0000-000051430000}"/>
    <cellStyle name="Normal 11 5 3 6" xfId="17239" xr:uid="{00000000-0005-0000-0000-000052430000}"/>
    <cellStyle name="Normal 11 5 4" xfId="17240" xr:uid="{00000000-0005-0000-0000-000053430000}"/>
    <cellStyle name="Normal 11 5 4 2" xfId="17241" xr:uid="{00000000-0005-0000-0000-000054430000}"/>
    <cellStyle name="Normal 11 5 4 2 2" xfId="17242" xr:uid="{00000000-0005-0000-0000-000055430000}"/>
    <cellStyle name="Normal 11 5 4 2 2 2" xfId="17243" xr:uid="{00000000-0005-0000-0000-000056430000}"/>
    <cellStyle name="Normal 11 5 4 2 2 2 2" xfId="17244" xr:uid="{00000000-0005-0000-0000-000057430000}"/>
    <cellStyle name="Normal 11 5 4 2 2 3" xfId="17245" xr:uid="{00000000-0005-0000-0000-000058430000}"/>
    <cellStyle name="Normal 11 5 4 2 2 3 2" xfId="17246" xr:uid="{00000000-0005-0000-0000-000059430000}"/>
    <cellStyle name="Normal 11 5 4 2 2 4" xfId="17247" xr:uid="{00000000-0005-0000-0000-00005A430000}"/>
    <cellStyle name="Normal 11 5 4 2 3" xfId="17248" xr:uid="{00000000-0005-0000-0000-00005B430000}"/>
    <cellStyle name="Normal 11 5 4 2 3 2" xfId="17249" xr:uid="{00000000-0005-0000-0000-00005C430000}"/>
    <cellStyle name="Normal 11 5 4 2 4" xfId="17250" xr:uid="{00000000-0005-0000-0000-00005D430000}"/>
    <cellStyle name="Normal 11 5 4 2 4 2" xfId="17251" xr:uid="{00000000-0005-0000-0000-00005E430000}"/>
    <cellStyle name="Normal 11 5 4 2 5" xfId="17252" xr:uid="{00000000-0005-0000-0000-00005F430000}"/>
    <cellStyle name="Normal 11 5 4 3" xfId="17253" xr:uid="{00000000-0005-0000-0000-000060430000}"/>
    <cellStyle name="Normal 11 5 4 3 2" xfId="17254" xr:uid="{00000000-0005-0000-0000-000061430000}"/>
    <cellStyle name="Normal 11 5 4 3 2 2" xfId="17255" xr:uid="{00000000-0005-0000-0000-000062430000}"/>
    <cellStyle name="Normal 11 5 4 3 3" xfId="17256" xr:uid="{00000000-0005-0000-0000-000063430000}"/>
    <cellStyle name="Normal 11 5 4 3 3 2" xfId="17257" xr:uid="{00000000-0005-0000-0000-000064430000}"/>
    <cellStyle name="Normal 11 5 4 3 4" xfId="17258" xr:uid="{00000000-0005-0000-0000-000065430000}"/>
    <cellStyle name="Normal 11 5 4 4" xfId="17259" xr:uid="{00000000-0005-0000-0000-000066430000}"/>
    <cellStyle name="Normal 11 5 4 4 2" xfId="17260" xr:uid="{00000000-0005-0000-0000-000067430000}"/>
    <cellStyle name="Normal 11 5 4 5" xfId="17261" xr:uid="{00000000-0005-0000-0000-000068430000}"/>
    <cellStyle name="Normal 11 5 4 5 2" xfId="17262" xr:uid="{00000000-0005-0000-0000-000069430000}"/>
    <cellStyle name="Normal 11 5 4 6" xfId="17263" xr:uid="{00000000-0005-0000-0000-00006A430000}"/>
    <cellStyle name="Normal 11 5 5" xfId="17264" xr:uid="{00000000-0005-0000-0000-00006B430000}"/>
    <cellStyle name="Normal 11 5 5 2" xfId="17265" xr:uid="{00000000-0005-0000-0000-00006C430000}"/>
    <cellStyle name="Normal 11 5 5 2 2" xfId="17266" xr:uid="{00000000-0005-0000-0000-00006D430000}"/>
    <cellStyle name="Normal 11 5 5 2 2 2" xfId="17267" xr:uid="{00000000-0005-0000-0000-00006E430000}"/>
    <cellStyle name="Normal 11 5 5 2 3" xfId="17268" xr:uid="{00000000-0005-0000-0000-00006F430000}"/>
    <cellStyle name="Normal 11 5 5 2 3 2" xfId="17269" xr:uid="{00000000-0005-0000-0000-000070430000}"/>
    <cellStyle name="Normal 11 5 5 2 4" xfId="17270" xr:uid="{00000000-0005-0000-0000-000071430000}"/>
    <cellStyle name="Normal 11 5 5 3" xfId="17271" xr:uid="{00000000-0005-0000-0000-000072430000}"/>
    <cellStyle name="Normal 11 5 5 3 2" xfId="17272" xr:uid="{00000000-0005-0000-0000-000073430000}"/>
    <cellStyle name="Normal 11 5 5 4" xfId="17273" xr:uid="{00000000-0005-0000-0000-000074430000}"/>
    <cellStyle name="Normal 11 5 5 4 2" xfId="17274" xr:uid="{00000000-0005-0000-0000-000075430000}"/>
    <cellStyle name="Normal 11 5 5 5" xfId="17275" xr:uid="{00000000-0005-0000-0000-000076430000}"/>
    <cellStyle name="Normal 11 5 6" xfId="17276" xr:uid="{00000000-0005-0000-0000-000077430000}"/>
    <cellStyle name="Normal 11 5 6 2" xfId="17277" xr:uid="{00000000-0005-0000-0000-000078430000}"/>
    <cellStyle name="Normal 11 5 6 2 2" xfId="17278" xr:uid="{00000000-0005-0000-0000-000079430000}"/>
    <cellStyle name="Normal 11 5 6 3" xfId="17279" xr:uid="{00000000-0005-0000-0000-00007A430000}"/>
    <cellStyle name="Normal 11 5 6 3 2" xfId="17280" xr:uid="{00000000-0005-0000-0000-00007B430000}"/>
    <cellStyle name="Normal 11 5 6 4" xfId="17281" xr:uid="{00000000-0005-0000-0000-00007C430000}"/>
    <cellStyle name="Normal 11 5 7" xfId="17282" xr:uid="{00000000-0005-0000-0000-00007D430000}"/>
    <cellStyle name="Normal 11 5 7 2" xfId="17283" xr:uid="{00000000-0005-0000-0000-00007E430000}"/>
    <cellStyle name="Normal 11 5 8" xfId="17284" xr:uid="{00000000-0005-0000-0000-00007F430000}"/>
    <cellStyle name="Normal 11 5 8 2" xfId="17285" xr:uid="{00000000-0005-0000-0000-000080430000}"/>
    <cellStyle name="Normal 11 5 9" xfId="17286" xr:uid="{00000000-0005-0000-0000-000081430000}"/>
    <cellStyle name="Normal 11 6" xfId="17287" xr:uid="{00000000-0005-0000-0000-000082430000}"/>
    <cellStyle name="Normal 11 6 2" xfId="17288" xr:uid="{00000000-0005-0000-0000-000083430000}"/>
    <cellStyle name="Normal 11 6 2 2" xfId="17289" xr:uid="{00000000-0005-0000-0000-000084430000}"/>
    <cellStyle name="Normal 11 6 2 2 2" xfId="17290" xr:uid="{00000000-0005-0000-0000-000085430000}"/>
    <cellStyle name="Normal 11 6 2 2 2 2" xfId="17291" xr:uid="{00000000-0005-0000-0000-000086430000}"/>
    <cellStyle name="Normal 11 6 2 2 2 2 2" xfId="17292" xr:uid="{00000000-0005-0000-0000-000087430000}"/>
    <cellStyle name="Normal 11 6 2 2 2 3" xfId="17293" xr:uid="{00000000-0005-0000-0000-000088430000}"/>
    <cellStyle name="Normal 11 6 2 2 2 3 2" xfId="17294" xr:uid="{00000000-0005-0000-0000-000089430000}"/>
    <cellStyle name="Normal 11 6 2 2 2 4" xfId="17295" xr:uid="{00000000-0005-0000-0000-00008A430000}"/>
    <cellStyle name="Normal 11 6 2 2 3" xfId="17296" xr:uid="{00000000-0005-0000-0000-00008B430000}"/>
    <cellStyle name="Normal 11 6 2 2 3 2" xfId="17297" xr:uid="{00000000-0005-0000-0000-00008C430000}"/>
    <cellStyle name="Normal 11 6 2 2 4" xfId="17298" xr:uid="{00000000-0005-0000-0000-00008D430000}"/>
    <cellStyle name="Normal 11 6 2 2 4 2" xfId="17299" xr:uid="{00000000-0005-0000-0000-00008E430000}"/>
    <cellStyle name="Normal 11 6 2 2 5" xfId="17300" xr:uid="{00000000-0005-0000-0000-00008F430000}"/>
    <cellStyle name="Normal 11 6 2 3" xfId="17301" xr:uid="{00000000-0005-0000-0000-000090430000}"/>
    <cellStyle name="Normal 11 6 2 3 2" xfId="17302" xr:uid="{00000000-0005-0000-0000-000091430000}"/>
    <cellStyle name="Normal 11 6 2 3 2 2" xfId="17303" xr:uid="{00000000-0005-0000-0000-000092430000}"/>
    <cellStyle name="Normal 11 6 2 3 3" xfId="17304" xr:uid="{00000000-0005-0000-0000-000093430000}"/>
    <cellStyle name="Normal 11 6 2 3 3 2" xfId="17305" xr:uid="{00000000-0005-0000-0000-000094430000}"/>
    <cellStyle name="Normal 11 6 2 3 4" xfId="17306" xr:uid="{00000000-0005-0000-0000-000095430000}"/>
    <cellStyle name="Normal 11 6 2 4" xfId="17307" xr:uid="{00000000-0005-0000-0000-000096430000}"/>
    <cellStyle name="Normal 11 6 2 4 2" xfId="17308" xr:uid="{00000000-0005-0000-0000-000097430000}"/>
    <cellStyle name="Normal 11 6 2 5" xfId="17309" xr:uid="{00000000-0005-0000-0000-000098430000}"/>
    <cellStyle name="Normal 11 6 2 5 2" xfId="17310" xr:uid="{00000000-0005-0000-0000-000099430000}"/>
    <cellStyle name="Normal 11 6 2 6" xfId="17311" xr:uid="{00000000-0005-0000-0000-00009A430000}"/>
    <cellStyle name="Normal 11 6 3" xfId="17312" xr:uid="{00000000-0005-0000-0000-00009B430000}"/>
    <cellStyle name="Normal 11 6 3 2" xfId="17313" xr:uid="{00000000-0005-0000-0000-00009C430000}"/>
    <cellStyle name="Normal 11 6 3 2 2" xfId="17314" xr:uid="{00000000-0005-0000-0000-00009D430000}"/>
    <cellStyle name="Normal 11 6 3 2 2 2" xfId="17315" xr:uid="{00000000-0005-0000-0000-00009E430000}"/>
    <cellStyle name="Normal 11 6 3 2 2 2 2" xfId="17316" xr:uid="{00000000-0005-0000-0000-00009F430000}"/>
    <cellStyle name="Normal 11 6 3 2 2 3" xfId="17317" xr:uid="{00000000-0005-0000-0000-0000A0430000}"/>
    <cellStyle name="Normal 11 6 3 2 2 3 2" xfId="17318" xr:uid="{00000000-0005-0000-0000-0000A1430000}"/>
    <cellStyle name="Normal 11 6 3 2 2 4" xfId="17319" xr:uid="{00000000-0005-0000-0000-0000A2430000}"/>
    <cellStyle name="Normal 11 6 3 2 3" xfId="17320" xr:uid="{00000000-0005-0000-0000-0000A3430000}"/>
    <cellStyle name="Normal 11 6 3 2 3 2" xfId="17321" xr:uid="{00000000-0005-0000-0000-0000A4430000}"/>
    <cellStyle name="Normal 11 6 3 2 4" xfId="17322" xr:uid="{00000000-0005-0000-0000-0000A5430000}"/>
    <cellStyle name="Normal 11 6 3 2 4 2" xfId="17323" xr:uid="{00000000-0005-0000-0000-0000A6430000}"/>
    <cellStyle name="Normal 11 6 3 2 5" xfId="17324" xr:uid="{00000000-0005-0000-0000-0000A7430000}"/>
    <cellStyle name="Normal 11 6 3 3" xfId="17325" xr:uid="{00000000-0005-0000-0000-0000A8430000}"/>
    <cellStyle name="Normal 11 6 3 3 2" xfId="17326" xr:uid="{00000000-0005-0000-0000-0000A9430000}"/>
    <cellStyle name="Normal 11 6 3 3 2 2" xfId="17327" xr:uid="{00000000-0005-0000-0000-0000AA430000}"/>
    <cellStyle name="Normal 11 6 3 3 3" xfId="17328" xr:uid="{00000000-0005-0000-0000-0000AB430000}"/>
    <cellStyle name="Normal 11 6 3 3 3 2" xfId="17329" xr:uid="{00000000-0005-0000-0000-0000AC430000}"/>
    <cellStyle name="Normal 11 6 3 3 4" xfId="17330" xr:uid="{00000000-0005-0000-0000-0000AD430000}"/>
    <cellStyle name="Normal 11 6 3 4" xfId="17331" xr:uid="{00000000-0005-0000-0000-0000AE430000}"/>
    <cellStyle name="Normal 11 6 3 4 2" xfId="17332" xr:uid="{00000000-0005-0000-0000-0000AF430000}"/>
    <cellStyle name="Normal 11 6 3 5" xfId="17333" xr:uid="{00000000-0005-0000-0000-0000B0430000}"/>
    <cellStyle name="Normal 11 6 3 5 2" xfId="17334" xr:uid="{00000000-0005-0000-0000-0000B1430000}"/>
    <cellStyle name="Normal 11 6 3 6" xfId="17335" xr:uid="{00000000-0005-0000-0000-0000B2430000}"/>
    <cellStyle name="Normal 11 6 4" xfId="17336" xr:uid="{00000000-0005-0000-0000-0000B3430000}"/>
    <cellStyle name="Normal 11 6 4 2" xfId="17337" xr:uid="{00000000-0005-0000-0000-0000B4430000}"/>
    <cellStyle name="Normal 11 6 4 2 2" xfId="17338" xr:uid="{00000000-0005-0000-0000-0000B5430000}"/>
    <cellStyle name="Normal 11 6 4 2 2 2" xfId="17339" xr:uid="{00000000-0005-0000-0000-0000B6430000}"/>
    <cellStyle name="Normal 11 6 4 2 2 2 2" xfId="17340" xr:uid="{00000000-0005-0000-0000-0000B7430000}"/>
    <cellStyle name="Normal 11 6 4 2 2 3" xfId="17341" xr:uid="{00000000-0005-0000-0000-0000B8430000}"/>
    <cellStyle name="Normal 11 6 4 2 2 3 2" xfId="17342" xr:uid="{00000000-0005-0000-0000-0000B9430000}"/>
    <cellStyle name="Normal 11 6 4 2 2 4" xfId="17343" xr:uid="{00000000-0005-0000-0000-0000BA430000}"/>
    <cellStyle name="Normal 11 6 4 2 3" xfId="17344" xr:uid="{00000000-0005-0000-0000-0000BB430000}"/>
    <cellStyle name="Normal 11 6 4 2 3 2" xfId="17345" xr:uid="{00000000-0005-0000-0000-0000BC430000}"/>
    <cellStyle name="Normal 11 6 4 2 4" xfId="17346" xr:uid="{00000000-0005-0000-0000-0000BD430000}"/>
    <cellStyle name="Normal 11 6 4 2 4 2" xfId="17347" xr:uid="{00000000-0005-0000-0000-0000BE430000}"/>
    <cellStyle name="Normal 11 6 4 2 5" xfId="17348" xr:uid="{00000000-0005-0000-0000-0000BF430000}"/>
    <cellStyle name="Normal 11 6 4 3" xfId="17349" xr:uid="{00000000-0005-0000-0000-0000C0430000}"/>
    <cellStyle name="Normal 11 6 4 3 2" xfId="17350" xr:uid="{00000000-0005-0000-0000-0000C1430000}"/>
    <cellStyle name="Normal 11 6 4 3 2 2" xfId="17351" xr:uid="{00000000-0005-0000-0000-0000C2430000}"/>
    <cellStyle name="Normal 11 6 4 3 3" xfId="17352" xr:uid="{00000000-0005-0000-0000-0000C3430000}"/>
    <cellStyle name="Normal 11 6 4 3 3 2" xfId="17353" xr:uid="{00000000-0005-0000-0000-0000C4430000}"/>
    <cellStyle name="Normal 11 6 4 3 4" xfId="17354" xr:uid="{00000000-0005-0000-0000-0000C5430000}"/>
    <cellStyle name="Normal 11 6 4 4" xfId="17355" xr:uid="{00000000-0005-0000-0000-0000C6430000}"/>
    <cellStyle name="Normal 11 6 4 4 2" xfId="17356" xr:uid="{00000000-0005-0000-0000-0000C7430000}"/>
    <cellStyle name="Normal 11 6 4 5" xfId="17357" xr:uid="{00000000-0005-0000-0000-0000C8430000}"/>
    <cellStyle name="Normal 11 6 4 5 2" xfId="17358" xr:uid="{00000000-0005-0000-0000-0000C9430000}"/>
    <cellStyle name="Normal 11 6 4 6" xfId="17359" xr:uid="{00000000-0005-0000-0000-0000CA430000}"/>
    <cellStyle name="Normal 11 6 5" xfId="17360" xr:uid="{00000000-0005-0000-0000-0000CB430000}"/>
    <cellStyle name="Normal 11 6 5 2" xfId="17361" xr:uid="{00000000-0005-0000-0000-0000CC430000}"/>
    <cellStyle name="Normal 11 6 5 2 2" xfId="17362" xr:uid="{00000000-0005-0000-0000-0000CD430000}"/>
    <cellStyle name="Normal 11 6 5 2 2 2" xfId="17363" xr:uid="{00000000-0005-0000-0000-0000CE430000}"/>
    <cellStyle name="Normal 11 6 5 2 3" xfId="17364" xr:uid="{00000000-0005-0000-0000-0000CF430000}"/>
    <cellStyle name="Normal 11 6 5 2 3 2" xfId="17365" xr:uid="{00000000-0005-0000-0000-0000D0430000}"/>
    <cellStyle name="Normal 11 6 5 2 4" xfId="17366" xr:uid="{00000000-0005-0000-0000-0000D1430000}"/>
    <cellStyle name="Normal 11 6 5 3" xfId="17367" xr:uid="{00000000-0005-0000-0000-0000D2430000}"/>
    <cellStyle name="Normal 11 6 5 3 2" xfId="17368" xr:uid="{00000000-0005-0000-0000-0000D3430000}"/>
    <cellStyle name="Normal 11 6 5 4" xfId="17369" xr:uid="{00000000-0005-0000-0000-0000D4430000}"/>
    <cellStyle name="Normal 11 6 5 4 2" xfId="17370" xr:uid="{00000000-0005-0000-0000-0000D5430000}"/>
    <cellStyle name="Normal 11 6 5 5" xfId="17371" xr:uid="{00000000-0005-0000-0000-0000D6430000}"/>
    <cellStyle name="Normal 11 6 6" xfId="17372" xr:uid="{00000000-0005-0000-0000-0000D7430000}"/>
    <cellStyle name="Normal 11 6 6 2" xfId="17373" xr:uid="{00000000-0005-0000-0000-0000D8430000}"/>
    <cellStyle name="Normal 11 6 6 2 2" xfId="17374" xr:uid="{00000000-0005-0000-0000-0000D9430000}"/>
    <cellStyle name="Normal 11 6 6 3" xfId="17375" xr:uid="{00000000-0005-0000-0000-0000DA430000}"/>
    <cellStyle name="Normal 11 6 6 3 2" xfId="17376" xr:uid="{00000000-0005-0000-0000-0000DB430000}"/>
    <cellStyle name="Normal 11 6 6 4" xfId="17377" xr:uid="{00000000-0005-0000-0000-0000DC430000}"/>
    <cellStyle name="Normal 11 6 7" xfId="17378" xr:uid="{00000000-0005-0000-0000-0000DD430000}"/>
    <cellStyle name="Normal 11 6 7 2" xfId="17379" xr:uid="{00000000-0005-0000-0000-0000DE430000}"/>
    <cellStyle name="Normal 11 6 8" xfId="17380" xr:uid="{00000000-0005-0000-0000-0000DF430000}"/>
    <cellStyle name="Normal 11 6 8 2" xfId="17381" xr:uid="{00000000-0005-0000-0000-0000E0430000}"/>
    <cellStyle name="Normal 11 6 9" xfId="17382" xr:uid="{00000000-0005-0000-0000-0000E1430000}"/>
    <cellStyle name="Normal 11 7" xfId="17383" xr:uid="{00000000-0005-0000-0000-0000E2430000}"/>
    <cellStyle name="Normal 11 7 2" xfId="17384" xr:uid="{00000000-0005-0000-0000-0000E3430000}"/>
    <cellStyle name="Normal 11 7 2 2" xfId="17385" xr:uid="{00000000-0005-0000-0000-0000E4430000}"/>
    <cellStyle name="Normal 11 7 2 2 2" xfId="17386" xr:uid="{00000000-0005-0000-0000-0000E5430000}"/>
    <cellStyle name="Normal 11 7 2 2 2 2" xfId="17387" xr:uid="{00000000-0005-0000-0000-0000E6430000}"/>
    <cellStyle name="Normal 11 7 2 2 2 2 2" xfId="17388" xr:uid="{00000000-0005-0000-0000-0000E7430000}"/>
    <cellStyle name="Normal 11 7 2 2 2 3" xfId="17389" xr:uid="{00000000-0005-0000-0000-0000E8430000}"/>
    <cellStyle name="Normal 11 7 2 2 2 3 2" xfId="17390" xr:uid="{00000000-0005-0000-0000-0000E9430000}"/>
    <cellStyle name="Normal 11 7 2 2 2 4" xfId="17391" xr:uid="{00000000-0005-0000-0000-0000EA430000}"/>
    <cellStyle name="Normal 11 7 2 2 3" xfId="17392" xr:uid="{00000000-0005-0000-0000-0000EB430000}"/>
    <cellStyle name="Normal 11 7 2 2 3 2" xfId="17393" xr:uid="{00000000-0005-0000-0000-0000EC430000}"/>
    <cellStyle name="Normal 11 7 2 2 4" xfId="17394" xr:uid="{00000000-0005-0000-0000-0000ED430000}"/>
    <cellStyle name="Normal 11 7 2 2 4 2" xfId="17395" xr:uid="{00000000-0005-0000-0000-0000EE430000}"/>
    <cellStyle name="Normal 11 7 2 2 5" xfId="17396" xr:uid="{00000000-0005-0000-0000-0000EF430000}"/>
    <cellStyle name="Normal 11 7 2 3" xfId="17397" xr:uid="{00000000-0005-0000-0000-0000F0430000}"/>
    <cellStyle name="Normal 11 7 2 3 2" xfId="17398" xr:uid="{00000000-0005-0000-0000-0000F1430000}"/>
    <cellStyle name="Normal 11 7 2 3 2 2" xfId="17399" xr:uid="{00000000-0005-0000-0000-0000F2430000}"/>
    <cellStyle name="Normal 11 7 2 3 3" xfId="17400" xr:uid="{00000000-0005-0000-0000-0000F3430000}"/>
    <cellStyle name="Normal 11 7 2 3 3 2" xfId="17401" xr:uid="{00000000-0005-0000-0000-0000F4430000}"/>
    <cellStyle name="Normal 11 7 2 3 4" xfId="17402" xr:uid="{00000000-0005-0000-0000-0000F5430000}"/>
    <cellStyle name="Normal 11 7 2 4" xfId="17403" xr:uid="{00000000-0005-0000-0000-0000F6430000}"/>
    <cellStyle name="Normal 11 7 2 4 2" xfId="17404" xr:uid="{00000000-0005-0000-0000-0000F7430000}"/>
    <cellStyle name="Normal 11 7 2 5" xfId="17405" xr:uid="{00000000-0005-0000-0000-0000F8430000}"/>
    <cellStyle name="Normal 11 7 2 5 2" xfId="17406" xr:uid="{00000000-0005-0000-0000-0000F9430000}"/>
    <cellStyle name="Normal 11 7 2 6" xfId="17407" xr:uid="{00000000-0005-0000-0000-0000FA430000}"/>
    <cellStyle name="Normal 11 7 3" xfId="17408" xr:uid="{00000000-0005-0000-0000-0000FB430000}"/>
    <cellStyle name="Normal 11 7 3 2" xfId="17409" xr:uid="{00000000-0005-0000-0000-0000FC430000}"/>
    <cellStyle name="Normal 11 7 3 2 2" xfId="17410" xr:uid="{00000000-0005-0000-0000-0000FD430000}"/>
    <cellStyle name="Normal 11 7 3 2 2 2" xfId="17411" xr:uid="{00000000-0005-0000-0000-0000FE430000}"/>
    <cellStyle name="Normal 11 7 3 2 2 2 2" xfId="17412" xr:uid="{00000000-0005-0000-0000-0000FF430000}"/>
    <cellStyle name="Normal 11 7 3 2 2 3" xfId="17413" xr:uid="{00000000-0005-0000-0000-000000440000}"/>
    <cellStyle name="Normal 11 7 3 2 2 3 2" xfId="17414" xr:uid="{00000000-0005-0000-0000-000001440000}"/>
    <cellStyle name="Normal 11 7 3 2 2 4" xfId="17415" xr:uid="{00000000-0005-0000-0000-000002440000}"/>
    <cellStyle name="Normal 11 7 3 2 3" xfId="17416" xr:uid="{00000000-0005-0000-0000-000003440000}"/>
    <cellStyle name="Normal 11 7 3 2 3 2" xfId="17417" xr:uid="{00000000-0005-0000-0000-000004440000}"/>
    <cellStyle name="Normal 11 7 3 2 4" xfId="17418" xr:uid="{00000000-0005-0000-0000-000005440000}"/>
    <cellStyle name="Normal 11 7 3 2 4 2" xfId="17419" xr:uid="{00000000-0005-0000-0000-000006440000}"/>
    <cellStyle name="Normal 11 7 3 2 5" xfId="17420" xr:uid="{00000000-0005-0000-0000-000007440000}"/>
    <cellStyle name="Normal 11 7 3 3" xfId="17421" xr:uid="{00000000-0005-0000-0000-000008440000}"/>
    <cellStyle name="Normal 11 7 3 3 2" xfId="17422" xr:uid="{00000000-0005-0000-0000-000009440000}"/>
    <cellStyle name="Normal 11 7 3 3 2 2" xfId="17423" xr:uid="{00000000-0005-0000-0000-00000A440000}"/>
    <cellStyle name="Normal 11 7 3 3 3" xfId="17424" xr:uid="{00000000-0005-0000-0000-00000B440000}"/>
    <cellStyle name="Normal 11 7 3 3 3 2" xfId="17425" xr:uid="{00000000-0005-0000-0000-00000C440000}"/>
    <cellStyle name="Normal 11 7 3 3 4" xfId="17426" xr:uid="{00000000-0005-0000-0000-00000D440000}"/>
    <cellStyle name="Normal 11 7 3 4" xfId="17427" xr:uid="{00000000-0005-0000-0000-00000E440000}"/>
    <cellStyle name="Normal 11 7 3 4 2" xfId="17428" xr:uid="{00000000-0005-0000-0000-00000F440000}"/>
    <cellStyle name="Normal 11 7 3 5" xfId="17429" xr:uid="{00000000-0005-0000-0000-000010440000}"/>
    <cellStyle name="Normal 11 7 3 5 2" xfId="17430" xr:uid="{00000000-0005-0000-0000-000011440000}"/>
    <cellStyle name="Normal 11 7 3 6" xfId="17431" xr:uid="{00000000-0005-0000-0000-000012440000}"/>
    <cellStyle name="Normal 11 7 4" xfId="17432" xr:uid="{00000000-0005-0000-0000-000013440000}"/>
    <cellStyle name="Normal 11 7 4 2" xfId="17433" xr:uid="{00000000-0005-0000-0000-000014440000}"/>
    <cellStyle name="Normal 11 7 4 2 2" xfId="17434" xr:uid="{00000000-0005-0000-0000-000015440000}"/>
    <cellStyle name="Normal 11 7 4 2 2 2" xfId="17435" xr:uid="{00000000-0005-0000-0000-000016440000}"/>
    <cellStyle name="Normal 11 7 4 2 2 2 2" xfId="17436" xr:uid="{00000000-0005-0000-0000-000017440000}"/>
    <cellStyle name="Normal 11 7 4 2 2 3" xfId="17437" xr:uid="{00000000-0005-0000-0000-000018440000}"/>
    <cellStyle name="Normal 11 7 4 2 2 3 2" xfId="17438" xr:uid="{00000000-0005-0000-0000-000019440000}"/>
    <cellStyle name="Normal 11 7 4 2 2 4" xfId="17439" xr:uid="{00000000-0005-0000-0000-00001A440000}"/>
    <cellStyle name="Normal 11 7 4 2 3" xfId="17440" xr:uid="{00000000-0005-0000-0000-00001B440000}"/>
    <cellStyle name="Normal 11 7 4 2 3 2" xfId="17441" xr:uid="{00000000-0005-0000-0000-00001C440000}"/>
    <cellStyle name="Normal 11 7 4 2 4" xfId="17442" xr:uid="{00000000-0005-0000-0000-00001D440000}"/>
    <cellStyle name="Normal 11 7 4 2 4 2" xfId="17443" xr:uid="{00000000-0005-0000-0000-00001E440000}"/>
    <cellStyle name="Normal 11 7 4 2 5" xfId="17444" xr:uid="{00000000-0005-0000-0000-00001F440000}"/>
    <cellStyle name="Normal 11 7 4 3" xfId="17445" xr:uid="{00000000-0005-0000-0000-000020440000}"/>
    <cellStyle name="Normal 11 7 4 3 2" xfId="17446" xr:uid="{00000000-0005-0000-0000-000021440000}"/>
    <cellStyle name="Normal 11 7 4 3 2 2" xfId="17447" xr:uid="{00000000-0005-0000-0000-000022440000}"/>
    <cellStyle name="Normal 11 7 4 3 3" xfId="17448" xr:uid="{00000000-0005-0000-0000-000023440000}"/>
    <cellStyle name="Normal 11 7 4 3 3 2" xfId="17449" xr:uid="{00000000-0005-0000-0000-000024440000}"/>
    <cellStyle name="Normal 11 7 4 3 4" xfId="17450" xr:uid="{00000000-0005-0000-0000-000025440000}"/>
    <cellStyle name="Normal 11 7 4 4" xfId="17451" xr:uid="{00000000-0005-0000-0000-000026440000}"/>
    <cellStyle name="Normal 11 7 4 4 2" xfId="17452" xr:uid="{00000000-0005-0000-0000-000027440000}"/>
    <cellStyle name="Normal 11 7 4 5" xfId="17453" xr:uid="{00000000-0005-0000-0000-000028440000}"/>
    <cellStyle name="Normal 11 7 4 5 2" xfId="17454" xr:uid="{00000000-0005-0000-0000-000029440000}"/>
    <cellStyle name="Normal 11 7 4 6" xfId="17455" xr:uid="{00000000-0005-0000-0000-00002A440000}"/>
    <cellStyle name="Normal 11 7 5" xfId="17456" xr:uid="{00000000-0005-0000-0000-00002B440000}"/>
    <cellStyle name="Normal 11 7 5 2" xfId="17457" xr:uid="{00000000-0005-0000-0000-00002C440000}"/>
    <cellStyle name="Normal 11 7 5 2 2" xfId="17458" xr:uid="{00000000-0005-0000-0000-00002D440000}"/>
    <cellStyle name="Normal 11 7 5 2 2 2" xfId="17459" xr:uid="{00000000-0005-0000-0000-00002E440000}"/>
    <cellStyle name="Normal 11 7 5 2 3" xfId="17460" xr:uid="{00000000-0005-0000-0000-00002F440000}"/>
    <cellStyle name="Normal 11 7 5 2 3 2" xfId="17461" xr:uid="{00000000-0005-0000-0000-000030440000}"/>
    <cellStyle name="Normal 11 7 5 2 4" xfId="17462" xr:uid="{00000000-0005-0000-0000-000031440000}"/>
    <cellStyle name="Normal 11 7 5 3" xfId="17463" xr:uid="{00000000-0005-0000-0000-000032440000}"/>
    <cellStyle name="Normal 11 7 5 3 2" xfId="17464" xr:uid="{00000000-0005-0000-0000-000033440000}"/>
    <cellStyle name="Normal 11 7 5 4" xfId="17465" xr:uid="{00000000-0005-0000-0000-000034440000}"/>
    <cellStyle name="Normal 11 7 5 4 2" xfId="17466" xr:uid="{00000000-0005-0000-0000-000035440000}"/>
    <cellStyle name="Normal 11 7 5 5" xfId="17467" xr:uid="{00000000-0005-0000-0000-000036440000}"/>
    <cellStyle name="Normal 11 7 6" xfId="17468" xr:uid="{00000000-0005-0000-0000-000037440000}"/>
    <cellStyle name="Normal 11 7 6 2" xfId="17469" xr:uid="{00000000-0005-0000-0000-000038440000}"/>
    <cellStyle name="Normal 11 7 6 2 2" xfId="17470" xr:uid="{00000000-0005-0000-0000-000039440000}"/>
    <cellStyle name="Normal 11 7 6 3" xfId="17471" xr:uid="{00000000-0005-0000-0000-00003A440000}"/>
    <cellStyle name="Normal 11 7 6 3 2" xfId="17472" xr:uid="{00000000-0005-0000-0000-00003B440000}"/>
    <cellStyle name="Normal 11 7 6 4" xfId="17473" xr:uid="{00000000-0005-0000-0000-00003C440000}"/>
    <cellStyle name="Normal 11 7 7" xfId="17474" xr:uid="{00000000-0005-0000-0000-00003D440000}"/>
    <cellStyle name="Normal 11 7 7 2" xfId="17475" xr:uid="{00000000-0005-0000-0000-00003E440000}"/>
    <cellStyle name="Normal 11 7 8" xfId="17476" xr:uid="{00000000-0005-0000-0000-00003F440000}"/>
    <cellStyle name="Normal 11 7 8 2" xfId="17477" xr:uid="{00000000-0005-0000-0000-000040440000}"/>
    <cellStyle name="Normal 11 7 9" xfId="17478" xr:uid="{00000000-0005-0000-0000-000041440000}"/>
    <cellStyle name="Normal 11 8" xfId="17479" xr:uid="{00000000-0005-0000-0000-000042440000}"/>
    <cellStyle name="Normal 11 8 2" xfId="17480" xr:uid="{00000000-0005-0000-0000-000043440000}"/>
    <cellStyle name="Normal 11 8 2 2" xfId="17481" xr:uid="{00000000-0005-0000-0000-000044440000}"/>
    <cellStyle name="Normal 11 8 2 2 2" xfId="17482" xr:uid="{00000000-0005-0000-0000-000045440000}"/>
    <cellStyle name="Normal 11 8 2 2 2 2" xfId="17483" xr:uid="{00000000-0005-0000-0000-000046440000}"/>
    <cellStyle name="Normal 11 8 2 2 2 2 2" xfId="17484" xr:uid="{00000000-0005-0000-0000-000047440000}"/>
    <cellStyle name="Normal 11 8 2 2 2 3" xfId="17485" xr:uid="{00000000-0005-0000-0000-000048440000}"/>
    <cellStyle name="Normal 11 8 2 2 2 3 2" xfId="17486" xr:uid="{00000000-0005-0000-0000-000049440000}"/>
    <cellStyle name="Normal 11 8 2 2 2 4" xfId="17487" xr:uid="{00000000-0005-0000-0000-00004A440000}"/>
    <cellStyle name="Normal 11 8 2 2 3" xfId="17488" xr:uid="{00000000-0005-0000-0000-00004B440000}"/>
    <cellStyle name="Normal 11 8 2 2 3 2" xfId="17489" xr:uid="{00000000-0005-0000-0000-00004C440000}"/>
    <cellStyle name="Normal 11 8 2 2 4" xfId="17490" xr:uid="{00000000-0005-0000-0000-00004D440000}"/>
    <cellStyle name="Normal 11 8 2 2 4 2" xfId="17491" xr:uid="{00000000-0005-0000-0000-00004E440000}"/>
    <cellStyle name="Normal 11 8 2 2 5" xfId="17492" xr:uid="{00000000-0005-0000-0000-00004F440000}"/>
    <cellStyle name="Normal 11 8 2 3" xfId="17493" xr:uid="{00000000-0005-0000-0000-000050440000}"/>
    <cellStyle name="Normal 11 8 2 3 2" xfId="17494" xr:uid="{00000000-0005-0000-0000-000051440000}"/>
    <cellStyle name="Normal 11 8 2 3 2 2" xfId="17495" xr:uid="{00000000-0005-0000-0000-000052440000}"/>
    <cellStyle name="Normal 11 8 2 3 3" xfId="17496" xr:uid="{00000000-0005-0000-0000-000053440000}"/>
    <cellStyle name="Normal 11 8 2 3 3 2" xfId="17497" xr:uid="{00000000-0005-0000-0000-000054440000}"/>
    <cellStyle name="Normal 11 8 2 3 4" xfId="17498" xr:uid="{00000000-0005-0000-0000-000055440000}"/>
    <cellStyle name="Normal 11 8 2 4" xfId="17499" xr:uid="{00000000-0005-0000-0000-000056440000}"/>
    <cellStyle name="Normal 11 8 2 4 2" xfId="17500" xr:uid="{00000000-0005-0000-0000-000057440000}"/>
    <cellStyle name="Normal 11 8 2 5" xfId="17501" xr:uid="{00000000-0005-0000-0000-000058440000}"/>
    <cellStyle name="Normal 11 8 2 5 2" xfId="17502" xr:uid="{00000000-0005-0000-0000-000059440000}"/>
    <cellStyle name="Normal 11 8 2 6" xfId="17503" xr:uid="{00000000-0005-0000-0000-00005A440000}"/>
    <cellStyle name="Normal 11 8 3" xfId="17504" xr:uid="{00000000-0005-0000-0000-00005B440000}"/>
    <cellStyle name="Normal 11 8 3 2" xfId="17505" xr:uid="{00000000-0005-0000-0000-00005C440000}"/>
    <cellStyle name="Normal 11 8 3 2 2" xfId="17506" xr:uid="{00000000-0005-0000-0000-00005D440000}"/>
    <cellStyle name="Normal 11 8 3 2 2 2" xfId="17507" xr:uid="{00000000-0005-0000-0000-00005E440000}"/>
    <cellStyle name="Normal 11 8 3 2 2 2 2" xfId="17508" xr:uid="{00000000-0005-0000-0000-00005F440000}"/>
    <cellStyle name="Normal 11 8 3 2 2 3" xfId="17509" xr:uid="{00000000-0005-0000-0000-000060440000}"/>
    <cellStyle name="Normal 11 8 3 2 2 3 2" xfId="17510" xr:uid="{00000000-0005-0000-0000-000061440000}"/>
    <cellStyle name="Normal 11 8 3 2 2 4" xfId="17511" xr:uid="{00000000-0005-0000-0000-000062440000}"/>
    <cellStyle name="Normal 11 8 3 2 3" xfId="17512" xr:uid="{00000000-0005-0000-0000-000063440000}"/>
    <cellStyle name="Normal 11 8 3 2 3 2" xfId="17513" xr:uid="{00000000-0005-0000-0000-000064440000}"/>
    <cellStyle name="Normal 11 8 3 2 4" xfId="17514" xr:uid="{00000000-0005-0000-0000-000065440000}"/>
    <cellStyle name="Normal 11 8 3 2 4 2" xfId="17515" xr:uid="{00000000-0005-0000-0000-000066440000}"/>
    <cellStyle name="Normal 11 8 3 2 5" xfId="17516" xr:uid="{00000000-0005-0000-0000-000067440000}"/>
    <cellStyle name="Normal 11 8 3 3" xfId="17517" xr:uid="{00000000-0005-0000-0000-000068440000}"/>
    <cellStyle name="Normal 11 8 3 3 2" xfId="17518" xr:uid="{00000000-0005-0000-0000-000069440000}"/>
    <cellStyle name="Normal 11 8 3 3 2 2" xfId="17519" xr:uid="{00000000-0005-0000-0000-00006A440000}"/>
    <cellStyle name="Normal 11 8 3 3 3" xfId="17520" xr:uid="{00000000-0005-0000-0000-00006B440000}"/>
    <cellStyle name="Normal 11 8 3 3 3 2" xfId="17521" xr:uid="{00000000-0005-0000-0000-00006C440000}"/>
    <cellStyle name="Normal 11 8 3 3 4" xfId="17522" xr:uid="{00000000-0005-0000-0000-00006D440000}"/>
    <cellStyle name="Normal 11 8 3 4" xfId="17523" xr:uid="{00000000-0005-0000-0000-00006E440000}"/>
    <cellStyle name="Normal 11 8 3 4 2" xfId="17524" xr:uid="{00000000-0005-0000-0000-00006F440000}"/>
    <cellStyle name="Normal 11 8 3 5" xfId="17525" xr:uid="{00000000-0005-0000-0000-000070440000}"/>
    <cellStyle name="Normal 11 8 3 5 2" xfId="17526" xr:uid="{00000000-0005-0000-0000-000071440000}"/>
    <cellStyle name="Normal 11 8 3 6" xfId="17527" xr:uid="{00000000-0005-0000-0000-000072440000}"/>
    <cellStyle name="Normal 11 8 4" xfId="17528" xr:uid="{00000000-0005-0000-0000-000073440000}"/>
    <cellStyle name="Normal 11 8 4 2" xfId="17529" xr:uid="{00000000-0005-0000-0000-000074440000}"/>
    <cellStyle name="Normal 11 8 4 2 2" xfId="17530" xr:uid="{00000000-0005-0000-0000-000075440000}"/>
    <cellStyle name="Normal 11 8 4 2 2 2" xfId="17531" xr:uid="{00000000-0005-0000-0000-000076440000}"/>
    <cellStyle name="Normal 11 8 4 2 2 2 2" xfId="17532" xr:uid="{00000000-0005-0000-0000-000077440000}"/>
    <cellStyle name="Normal 11 8 4 2 2 3" xfId="17533" xr:uid="{00000000-0005-0000-0000-000078440000}"/>
    <cellStyle name="Normal 11 8 4 2 2 3 2" xfId="17534" xr:uid="{00000000-0005-0000-0000-000079440000}"/>
    <cellStyle name="Normal 11 8 4 2 2 4" xfId="17535" xr:uid="{00000000-0005-0000-0000-00007A440000}"/>
    <cellStyle name="Normal 11 8 4 2 3" xfId="17536" xr:uid="{00000000-0005-0000-0000-00007B440000}"/>
    <cellStyle name="Normal 11 8 4 2 3 2" xfId="17537" xr:uid="{00000000-0005-0000-0000-00007C440000}"/>
    <cellStyle name="Normal 11 8 4 2 4" xfId="17538" xr:uid="{00000000-0005-0000-0000-00007D440000}"/>
    <cellStyle name="Normal 11 8 4 2 4 2" xfId="17539" xr:uid="{00000000-0005-0000-0000-00007E440000}"/>
    <cellStyle name="Normal 11 8 4 2 5" xfId="17540" xr:uid="{00000000-0005-0000-0000-00007F440000}"/>
    <cellStyle name="Normal 11 8 4 3" xfId="17541" xr:uid="{00000000-0005-0000-0000-000080440000}"/>
    <cellStyle name="Normal 11 8 4 3 2" xfId="17542" xr:uid="{00000000-0005-0000-0000-000081440000}"/>
    <cellStyle name="Normal 11 8 4 3 2 2" xfId="17543" xr:uid="{00000000-0005-0000-0000-000082440000}"/>
    <cellStyle name="Normal 11 8 4 3 3" xfId="17544" xr:uid="{00000000-0005-0000-0000-000083440000}"/>
    <cellStyle name="Normal 11 8 4 3 3 2" xfId="17545" xr:uid="{00000000-0005-0000-0000-000084440000}"/>
    <cellStyle name="Normal 11 8 4 3 4" xfId="17546" xr:uid="{00000000-0005-0000-0000-000085440000}"/>
    <cellStyle name="Normal 11 8 4 4" xfId="17547" xr:uid="{00000000-0005-0000-0000-000086440000}"/>
    <cellStyle name="Normal 11 8 4 4 2" xfId="17548" xr:uid="{00000000-0005-0000-0000-000087440000}"/>
    <cellStyle name="Normal 11 8 4 5" xfId="17549" xr:uid="{00000000-0005-0000-0000-000088440000}"/>
    <cellStyle name="Normal 11 8 4 5 2" xfId="17550" xr:uid="{00000000-0005-0000-0000-000089440000}"/>
    <cellStyle name="Normal 11 8 4 6" xfId="17551" xr:uid="{00000000-0005-0000-0000-00008A440000}"/>
    <cellStyle name="Normal 11 8 5" xfId="17552" xr:uid="{00000000-0005-0000-0000-00008B440000}"/>
    <cellStyle name="Normal 11 8 5 2" xfId="17553" xr:uid="{00000000-0005-0000-0000-00008C440000}"/>
    <cellStyle name="Normal 11 8 5 2 2" xfId="17554" xr:uid="{00000000-0005-0000-0000-00008D440000}"/>
    <cellStyle name="Normal 11 8 5 2 2 2" xfId="17555" xr:uid="{00000000-0005-0000-0000-00008E440000}"/>
    <cellStyle name="Normal 11 8 5 2 3" xfId="17556" xr:uid="{00000000-0005-0000-0000-00008F440000}"/>
    <cellStyle name="Normal 11 8 5 2 3 2" xfId="17557" xr:uid="{00000000-0005-0000-0000-000090440000}"/>
    <cellStyle name="Normal 11 8 5 2 4" xfId="17558" xr:uid="{00000000-0005-0000-0000-000091440000}"/>
    <cellStyle name="Normal 11 8 5 3" xfId="17559" xr:uid="{00000000-0005-0000-0000-000092440000}"/>
    <cellStyle name="Normal 11 8 5 3 2" xfId="17560" xr:uid="{00000000-0005-0000-0000-000093440000}"/>
    <cellStyle name="Normal 11 8 5 4" xfId="17561" xr:uid="{00000000-0005-0000-0000-000094440000}"/>
    <cellStyle name="Normal 11 8 5 4 2" xfId="17562" xr:uid="{00000000-0005-0000-0000-000095440000}"/>
    <cellStyle name="Normal 11 8 5 5" xfId="17563" xr:uid="{00000000-0005-0000-0000-000096440000}"/>
    <cellStyle name="Normal 11 8 6" xfId="17564" xr:uid="{00000000-0005-0000-0000-000097440000}"/>
    <cellStyle name="Normal 11 8 6 2" xfId="17565" xr:uid="{00000000-0005-0000-0000-000098440000}"/>
    <cellStyle name="Normal 11 8 6 2 2" xfId="17566" xr:uid="{00000000-0005-0000-0000-000099440000}"/>
    <cellStyle name="Normal 11 8 6 3" xfId="17567" xr:uid="{00000000-0005-0000-0000-00009A440000}"/>
    <cellStyle name="Normal 11 8 6 3 2" xfId="17568" xr:uid="{00000000-0005-0000-0000-00009B440000}"/>
    <cellStyle name="Normal 11 8 6 4" xfId="17569" xr:uid="{00000000-0005-0000-0000-00009C440000}"/>
    <cellStyle name="Normal 11 8 7" xfId="17570" xr:uid="{00000000-0005-0000-0000-00009D440000}"/>
    <cellStyle name="Normal 11 8 7 2" xfId="17571" xr:uid="{00000000-0005-0000-0000-00009E440000}"/>
    <cellStyle name="Normal 11 8 8" xfId="17572" xr:uid="{00000000-0005-0000-0000-00009F440000}"/>
    <cellStyle name="Normal 11 8 8 2" xfId="17573" xr:uid="{00000000-0005-0000-0000-0000A0440000}"/>
    <cellStyle name="Normal 11 8 9" xfId="17574" xr:uid="{00000000-0005-0000-0000-0000A1440000}"/>
    <cellStyle name="Normal 11 9" xfId="17575" xr:uid="{00000000-0005-0000-0000-0000A2440000}"/>
    <cellStyle name="Normal 11 9 2" xfId="17576" xr:uid="{00000000-0005-0000-0000-0000A3440000}"/>
    <cellStyle name="Normal 11 9 2 2" xfId="17577" xr:uid="{00000000-0005-0000-0000-0000A4440000}"/>
    <cellStyle name="Normal 11 9 2 2 2" xfId="17578" xr:uid="{00000000-0005-0000-0000-0000A5440000}"/>
    <cellStyle name="Normal 11 9 2 2 2 2" xfId="17579" xr:uid="{00000000-0005-0000-0000-0000A6440000}"/>
    <cellStyle name="Normal 11 9 2 2 2 2 2" xfId="17580" xr:uid="{00000000-0005-0000-0000-0000A7440000}"/>
    <cellStyle name="Normal 11 9 2 2 2 3" xfId="17581" xr:uid="{00000000-0005-0000-0000-0000A8440000}"/>
    <cellStyle name="Normal 11 9 2 2 2 3 2" xfId="17582" xr:uid="{00000000-0005-0000-0000-0000A9440000}"/>
    <cellStyle name="Normal 11 9 2 2 2 4" xfId="17583" xr:uid="{00000000-0005-0000-0000-0000AA440000}"/>
    <cellStyle name="Normal 11 9 2 2 3" xfId="17584" xr:uid="{00000000-0005-0000-0000-0000AB440000}"/>
    <cellStyle name="Normal 11 9 2 2 3 2" xfId="17585" xr:uid="{00000000-0005-0000-0000-0000AC440000}"/>
    <cellStyle name="Normal 11 9 2 2 4" xfId="17586" xr:uid="{00000000-0005-0000-0000-0000AD440000}"/>
    <cellStyle name="Normal 11 9 2 2 4 2" xfId="17587" xr:uid="{00000000-0005-0000-0000-0000AE440000}"/>
    <cellStyle name="Normal 11 9 2 2 5" xfId="17588" xr:uid="{00000000-0005-0000-0000-0000AF440000}"/>
    <cellStyle name="Normal 11 9 2 3" xfId="17589" xr:uid="{00000000-0005-0000-0000-0000B0440000}"/>
    <cellStyle name="Normal 11 9 2 3 2" xfId="17590" xr:uid="{00000000-0005-0000-0000-0000B1440000}"/>
    <cellStyle name="Normal 11 9 2 3 2 2" xfId="17591" xr:uid="{00000000-0005-0000-0000-0000B2440000}"/>
    <cellStyle name="Normal 11 9 2 3 3" xfId="17592" xr:uid="{00000000-0005-0000-0000-0000B3440000}"/>
    <cellStyle name="Normal 11 9 2 3 3 2" xfId="17593" xr:uid="{00000000-0005-0000-0000-0000B4440000}"/>
    <cellStyle name="Normal 11 9 2 3 4" xfId="17594" xr:uid="{00000000-0005-0000-0000-0000B5440000}"/>
    <cellStyle name="Normal 11 9 2 4" xfId="17595" xr:uid="{00000000-0005-0000-0000-0000B6440000}"/>
    <cellStyle name="Normal 11 9 2 4 2" xfId="17596" xr:uid="{00000000-0005-0000-0000-0000B7440000}"/>
    <cellStyle name="Normal 11 9 2 5" xfId="17597" xr:uid="{00000000-0005-0000-0000-0000B8440000}"/>
    <cellStyle name="Normal 11 9 2 5 2" xfId="17598" xr:uid="{00000000-0005-0000-0000-0000B9440000}"/>
    <cellStyle name="Normal 11 9 2 6" xfId="17599" xr:uid="{00000000-0005-0000-0000-0000BA440000}"/>
    <cellStyle name="Normal 11 9 3" xfId="17600" xr:uid="{00000000-0005-0000-0000-0000BB440000}"/>
    <cellStyle name="Normal 11 9 3 2" xfId="17601" xr:uid="{00000000-0005-0000-0000-0000BC440000}"/>
    <cellStyle name="Normal 11 9 3 2 2" xfId="17602" xr:uid="{00000000-0005-0000-0000-0000BD440000}"/>
    <cellStyle name="Normal 11 9 3 2 2 2" xfId="17603" xr:uid="{00000000-0005-0000-0000-0000BE440000}"/>
    <cellStyle name="Normal 11 9 3 2 2 2 2" xfId="17604" xr:uid="{00000000-0005-0000-0000-0000BF440000}"/>
    <cellStyle name="Normal 11 9 3 2 2 3" xfId="17605" xr:uid="{00000000-0005-0000-0000-0000C0440000}"/>
    <cellStyle name="Normal 11 9 3 2 2 3 2" xfId="17606" xr:uid="{00000000-0005-0000-0000-0000C1440000}"/>
    <cellStyle name="Normal 11 9 3 2 2 4" xfId="17607" xr:uid="{00000000-0005-0000-0000-0000C2440000}"/>
    <cellStyle name="Normal 11 9 3 2 3" xfId="17608" xr:uid="{00000000-0005-0000-0000-0000C3440000}"/>
    <cellStyle name="Normal 11 9 3 2 3 2" xfId="17609" xr:uid="{00000000-0005-0000-0000-0000C4440000}"/>
    <cellStyle name="Normal 11 9 3 2 4" xfId="17610" xr:uid="{00000000-0005-0000-0000-0000C5440000}"/>
    <cellStyle name="Normal 11 9 3 2 4 2" xfId="17611" xr:uid="{00000000-0005-0000-0000-0000C6440000}"/>
    <cellStyle name="Normal 11 9 3 2 5" xfId="17612" xr:uid="{00000000-0005-0000-0000-0000C7440000}"/>
    <cellStyle name="Normal 11 9 3 3" xfId="17613" xr:uid="{00000000-0005-0000-0000-0000C8440000}"/>
    <cellStyle name="Normal 11 9 3 3 2" xfId="17614" xr:uid="{00000000-0005-0000-0000-0000C9440000}"/>
    <cellStyle name="Normal 11 9 3 3 2 2" xfId="17615" xr:uid="{00000000-0005-0000-0000-0000CA440000}"/>
    <cellStyle name="Normal 11 9 3 3 3" xfId="17616" xr:uid="{00000000-0005-0000-0000-0000CB440000}"/>
    <cellStyle name="Normal 11 9 3 3 3 2" xfId="17617" xr:uid="{00000000-0005-0000-0000-0000CC440000}"/>
    <cellStyle name="Normal 11 9 3 3 4" xfId="17618" xr:uid="{00000000-0005-0000-0000-0000CD440000}"/>
    <cellStyle name="Normal 11 9 3 4" xfId="17619" xr:uid="{00000000-0005-0000-0000-0000CE440000}"/>
    <cellStyle name="Normal 11 9 3 4 2" xfId="17620" xr:uid="{00000000-0005-0000-0000-0000CF440000}"/>
    <cellStyle name="Normal 11 9 3 5" xfId="17621" xr:uid="{00000000-0005-0000-0000-0000D0440000}"/>
    <cellStyle name="Normal 11 9 3 5 2" xfId="17622" xr:uid="{00000000-0005-0000-0000-0000D1440000}"/>
    <cellStyle name="Normal 11 9 3 6" xfId="17623" xr:uid="{00000000-0005-0000-0000-0000D2440000}"/>
    <cellStyle name="Normal 11 9 4" xfId="17624" xr:uid="{00000000-0005-0000-0000-0000D3440000}"/>
    <cellStyle name="Normal 11 9 4 2" xfId="17625" xr:uid="{00000000-0005-0000-0000-0000D4440000}"/>
    <cellStyle name="Normal 11 9 4 2 2" xfId="17626" xr:uid="{00000000-0005-0000-0000-0000D5440000}"/>
    <cellStyle name="Normal 11 9 4 2 2 2" xfId="17627" xr:uid="{00000000-0005-0000-0000-0000D6440000}"/>
    <cellStyle name="Normal 11 9 4 2 2 2 2" xfId="17628" xr:uid="{00000000-0005-0000-0000-0000D7440000}"/>
    <cellStyle name="Normal 11 9 4 2 2 3" xfId="17629" xr:uid="{00000000-0005-0000-0000-0000D8440000}"/>
    <cellStyle name="Normal 11 9 4 2 2 3 2" xfId="17630" xr:uid="{00000000-0005-0000-0000-0000D9440000}"/>
    <cellStyle name="Normal 11 9 4 2 2 4" xfId="17631" xr:uid="{00000000-0005-0000-0000-0000DA440000}"/>
    <cellStyle name="Normal 11 9 4 2 3" xfId="17632" xr:uid="{00000000-0005-0000-0000-0000DB440000}"/>
    <cellStyle name="Normal 11 9 4 2 3 2" xfId="17633" xr:uid="{00000000-0005-0000-0000-0000DC440000}"/>
    <cellStyle name="Normal 11 9 4 2 4" xfId="17634" xr:uid="{00000000-0005-0000-0000-0000DD440000}"/>
    <cellStyle name="Normal 11 9 4 2 4 2" xfId="17635" xr:uid="{00000000-0005-0000-0000-0000DE440000}"/>
    <cellStyle name="Normal 11 9 4 2 5" xfId="17636" xr:uid="{00000000-0005-0000-0000-0000DF440000}"/>
    <cellStyle name="Normal 11 9 4 3" xfId="17637" xr:uid="{00000000-0005-0000-0000-0000E0440000}"/>
    <cellStyle name="Normal 11 9 4 3 2" xfId="17638" xr:uid="{00000000-0005-0000-0000-0000E1440000}"/>
    <cellStyle name="Normal 11 9 4 3 2 2" xfId="17639" xr:uid="{00000000-0005-0000-0000-0000E2440000}"/>
    <cellStyle name="Normal 11 9 4 3 3" xfId="17640" xr:uid="{00000000-0005-0000-0000-0000E3440000}"/>
    <cellStyle name="Normal 11 9 4 3 3 2" xfId="17641" xr:uid="{00000000-0005-0000-0000-0000E4440000}"/>
    <cellStyle name="Normal 11 9 4 3 4" xfId="17642" xr:uid="{00000000-0005-0000-0000-0000E5440000}"/>
    <cellStyle name="Normal 11 9 4 4" xfId="17643" xr:uid="{00000000-0005-0000-0000-0000E6440000}"/>
    <cellStyle name="Normal 11 9 4 4 2" xfId="17644" xr:uid="{00000000-0005-0000-0000-0000E7440000}"/>
    <cellStyle name="Normal 11 9 4 5" xfId="17645" xr:uid="{00000000-0005-0000-0000-0000E8440000}"/>
    <cellStyle name="Normal 11 9 4 5 2" xfId="17646" xr:uid="{00000000-0005-0000-0000-0000E9440000}"/>
    <cellStyle name="Normal 11 9 4 6" xfId="17647" xr:uid="{00000000-0005-0000-0000-0000EA440000}"/>
    <cellStyle name="Normal 11 9 5" xfId="17648" xr:uid="{00000000-0005-0000-0000-0000EB440000}"/>
    <cellStyle name="Normal 11 9 5 2" xfId="17649" xr:uid="{00000000-0005-0000-0000-0000EC440000}"/>
    <cellStyle name="Normal 11 9 5 2 2" xfId="17650" xr:uid="{00000000-0005-0000-0000-0000ED440000}"/>
    <cellStyle name="Normal 11 9 5 2 2 2" xfId="17651" xr:uid="{00000000-0005-0000-0000-0000EE440000}"/>
    <cellStyle name="Normal 11 9 5 2 3" xfId="17652" xr:uid="{00000000-0005-0000-0000-0000EF440000}"/>
    <cellStyle name="Normal 11 9 5 2 3 2" xfId="17653" xr:uid="{00000000-0005-0000-0000-0000F0440000}"/>
    <cellStyle name="Normal 11 9 5 2 4" xfId="17654" xr:uid="{00000000-0005-0000-0000-0000F1440000}"/>
    <cellStyle name="Normal 11 9 5 3" xfId="17655" xr:uid="{00000000-0005-0000-0000-0000F2440000}"/>
    <cellStyle name="Normal 11 9 5 3 2" xfId="17656" xr:uid="{00000000-0005-0000-0000-0000F3440000}"/>
    <cellStyle name="Normal 11 9 5 4" xfId="17657" xr:uid="{00000000-0005-0000-0000-0000F4440000}"/>
    <cellStyle name="Normal 11 9 5 4 2" xfId="17658" xr:uid="{00000000-0005-0000-0000-0000F5440000}"/>
    <cellStyle name="Normal 11 9 5 5" xfId="17659" xr:uid="{00000000-0005-0000-0000-0000F6440000}"/>
    <cellStyle name="Normal 11 9 6" xfId="17660" xr:uid="{00000000-0005-0000-0000-0000F7440000}"/>
    <cellStyle name="Normal 11 9 6 2" xfId="17661" xr:uid="{00000000-0005-0000-0000-0000F8440000}"/>
    <cellStyle name="Normal 11 9 6 2 2" xfId="17662" xr:uid="{00000000-0005-0000-0000-0000F9440000}"/>
    <cellStyle name="Normal 11 9 6 3" xfId="17663" xr:uid="{00000000-0005-0000-0000-0000FA440000}"/>
    <cellStyle name="Normal 11 9 6 3 2" xfId="17664" xr:uid="{00000000-0005-0000-0000-0000FB440000}"/>
    <cellStyle name="Normal 11 9 6 4" xfId="17665" xr:uid="{00000000-0005-0000-0000-0000FC440000}"/>
    <cellStyle name="Normal 11 9 7" xfId="17666" xr:uid="{00000000-0005-0000-0000-0000FD440000}"/>
    <cellStyle name="Normal 11 9 7 2" xfId="17667" xr:uid="{00000000-0005-0000-0000-0000FE440000}"/>
    <cellStyle name="Normal 11 9 8" xfId="17668" xr:uid="{00000000-0005-0000-0000-0000FF440000}"/>
    <cellStyle name="Normal 11 9 8 2" xfId="17669" xr:uid="{00000000-0005-0000-0000-000000450000}"/>
    <cellStyle name="Normal 11 9 9" xfId="17670" xr:uid="{00000000-0005-0000-0000-000001450000}"/>
    <cellStyle name="Normal 110" xfId="17671" xr:uid="{00000000-0005-0000-0000-000002450000}"/>
    <cellStyle name="Normal 111" xfId="17672" xr:uid="{00000000-0005-0000-0000-000003450000}"/>
    <cellStyle name="Normal 112" xfId="17673" xr:uid="{00000000-0005-0000-0000-000004450000}"/>
    <cellStyle name="Normal 113" xfId="17674" xr:uid="{00000000-0005-0000-0000-000005450000}"/>
    <cellStyle name="Normal 114" xfId="17675" xr:uid="{00000000-0005-0000-0000-000006450000}"/>
    <cellStyle name="Normal 114 2" xfId="17676" xr:uid="{00000000-0005-0000-0000-000007450000}"/>
    <cellStyle name="Normal 114 2 2" xfId="17677" xr:uid="{00000000-0005-0000-0000-000008450000}"/>
    <cellStyle name="Normal 114 2 2 2" xfId="17678" xr:uid="{00000000-0005-0000-0000-000009450000}"/>
    <cellStyle name="Normal 114 2 2 2 2" xfId="17679" xr:uid="{00000000-0005-0000-0000-00000A450000}"/>
    <cellStyle name="Normal 114 2 2 2 2 2" xfId="17680" xr:uid="{00000000-0005-0000-0000-00000B450000}"/>
    <cellStyle name="Normal 114 2 2 2 2 2 2" xfId="17681" xr:uid="{00000000-0005-0000-0000-00000C450000}"/>
    <cellStyle name="Normal 114 2 2 2 2 3" xfId="17682" xr:uid="{00000000-0005-0000-0000-00000D450000}"/>
    <cellStyle name="Normal 114 2 2 2 2 3 2" xfId="17683" xr:uid="{00000000-0005-0000-0000-00000E450000}"/>
    <cellStyle name="Normal 114 2 2 2 2 4" xfId="17684" xr:uid="{00000000-0005-0000-0000-00000F450000}"/>
    <cellStyle name="Normal 114 2 2 2 3" xfId="17685" xr:uid="{00000000-0005-0000-0000-000010450000}"/>
    <cellStyle name="Normal 114 2 2 2 3 2" xfId="17686" xr:uid="{00000000-0005-0000-0000-000011450000}"/>
    <cellStyle name="Normal 114 2 2 2 4" xfId="17687" xr:uid="{00000000-0005-0000-0000-000012450000}"/>
    <cellStyle name="Normal 114 2 2 2 4 2" xfId="17688" xr:uid="{00000000-0005-0000-0000-000013450000}"/>
    <cellStyle name="Normal 114 2 2 2 5" xfId="17689" xr:uid="{00000000-0005-0000-0000-000014450000}"/>
    <cellStyle name="Normal 114 2 2 3" xfId="17690" xr:uid="{00000000-0005-0000-0000-000015450000}"/>
    <cellStyle name="Normal 114 2 2 3 2" xfId="17691" xr:uid="{00000000-0005-0000-0000-000016450000}"/>
    <cellStyle name="Normal 114 2 2 3 2 2" xfId="17692" xr:uid="{00000000-0005-0000-0000-000017450000}"/>
    <cellStyle name="Normal 114 2 2 3 3" xfId="17693" xr:uid="{00000000-0005-0000-0000-000018450000}"/>
    <cellStyle name="Normal 114 2 2 3 3 2" xfId="17694" xr:uid="{00000000-0005-0000-0000-000019450000}"/>
    <cellStyle name="Normal 114 2 2 3 4" xfId="17695" xr:uid="{00000000-0005-0000-0000-00001A450000}"/>
    <cellStyle name="Normal 114 2 2 4" xfId="17696" xr:uid="{00000000-0005-0000-0000-00001B450000}"/>
    <cellStyle name="Normal 114 2 2 4 2" xfId="17697" xr:uid="{00000000-0005-0000-0000-00001C450000}"/>
    <cellStyle name="Normal 114 2 2 5" xfId="17698" xr:uid="{00000000-0005-0000-0000-00001D450000}"/>
    <cellStyle name="Normal 114 2 2 5 2" xfId="17699" xr:uid="{00000000-0005-0000-0000-00001E450000}"/>
    <cellStyle name="Normal 114 2 2 6" xfId="17700" xr:uid="{00000000-0005-0000-0000-00001F450000}"/>
    <cellStyle name="Normal 114 2 3" xfId="17701" xr:uid="{00000000-0005-0000-0000-000020450000}"/>
    <cellStyle name="Normal 114 2 3 2" xfId="17702" xr:uid="{00000000-0005-0000-0000-000021450000}"/>
    <cellStyle name="Normal 114 2 3 2 2" xfId="17703" xr:uid="{00000000-0005-0000-0000-000022450000}"/>
    <cellStyle name="Normal 114 2 3 2 2 2" xfId="17704" xr:uid="{00000000-0005-0000-0000-000023450000}"/>
    <cellStyle name="Normal 114 2 3 2 2 2 2" xfId="17705" xr:uid="{00000000-0005-0000-0000-000024450000}"/>
    <cellStyle name="Normal 114 2 3 2 2 3" xfId="17706" xr:uid="{00000000-0005-0000-0000-000025450000}"/>
    <cellStyle name="Normal 114 2 3 2 2 3 2" xfId="17707" xr:uid="{00000000-0005-0000-0000-000026450000}"/>
    <cellStyle name="Normal 114 2 3 2 2 4" xfId="17708" xr:uid="{00000000-0005-0000-0000-000027450000}"/>
    <cellStyle name="Normal 114 2 3 2 3" xfId="17709" xr:uid="{00000000-0005-0000-0000-000028450000}"/>
    <cellStyle name="Normal 114 2 3 2 3 2" xfId="17710" xr:uid="{00000000-0005-0000-0000-000029450000}"/>
    <cellStyle name="Normal 114 2 3 2 4" xfId="17711" xr:uid="{00000000-0005-0000-0000-00002A450000}"/>
    <cellStyle name="Normal 114 2 3 2 4 2" xfId="17712" xr:uid="{00000000-0005-0000-0000-00002B450000}"/>
    <cellStyle name="Normal 114 2 3 2 5" xfId="17713" xr:uid="{00000000-0005-0000-0000-00002C450000}"/>
    <cellStyle name="Normal 114 2 3 3" xfId="17714" xr:uid="{00000000-0005-0000-0000-00002D450000}"/>
    <cellStyle name="Normal 114 2 3 3 2" xfId="17715" xr:uid="{00000000-0005-0000-0000-00002E450000}"/>
    <cellStyle name="Normal 114 2 3 3 2 2" xfId="17716" xr:uid="{00000000-0005-0000-0000-00002F450000}"/>
    <cellStyle name="Normal 114 2 3 3 3" xfId="17717" xr:uid="{00000000-0005-0000-0000-000030450000}"/>
    <cellStyle name="Normal 114 2 3 3 3 2" xfId="17718" xr:uid="{00000000-0005-0000-0000-000031450000}"/>
    <cellStyle name="Normal 114 2 3 3 4" xfId="17719" xr:uid="{00000000-0005-0000-0000-000032450000}"/>
    <cellStyle name="Normal 114 2 3 4" xfId="17720" xr:uid="{00000000-0005-0000-0000-000033450000}"/>
    <cellStyle name="Normal 114 2 3 4 2" xfId="17721" xr:uid="{00000000-0005-0000-0000-000034450000}"/>
    <cellStyle name="Normal 114 2 3 5" xfId="17722" xr:uid="{00000000-0005-0000-0000-000035450000}"/>
    <cellStyle name="Normal 114 2 3 5 2" xfId="17723" xr:uid="{00000000-0005-0000-0000-000036450000}"/>
    <cellStyle name="Normal 114 2 3 6" xfId="17724" xr:uid="{00000000-0005-0000-0000-000037450000}"/>
    <cellStyle name="Normal 114 2 4" xfId="17725" xr:uid="{00000000-0005-0000-0000-000038450000}"/>
    <cellStyle name="Normal 114 2 4 2" xfId="17726" xr:uid="{00000000-0005-0000-0000-000039450000}"/>
    <cellStyle name="Normal 114 2 4 2 2" xfId="17727" xr:uid="{00000000-0005-0000-0000-00003A450000}"/>
    <cellStyle name="Normal 114 2 4 2 2 2" xfId="17728" xr:uid="{00000000-0005-0000-0000-00003B450000}"/>
    <cellStyle name="Normal 114 2 4 2 2 2 2" xfId="17729" xr:uid="{00000000-0005-0000-0000-00003C450000}"/>
    <cellStyle name="Normal 114 2 4 2 2 3" xfId="17730" xr:uid="{00000000-0005-0000-0000-00003D450000}"/>
    <cellStyle name="Normal 114 2 4 2 2 3 2" xfId="17731" xr:uid="{00000000-0005-0000-0000-00003E450000}"/>
    <cellStyle name="Normal 114 2 4 2 2 4" xfId="17732" xr:uid="{00000000-0005-0000-0000-00003F450000}"/>
    <cellStyle name="Normal 114 2 4 2 3" xfId="17733" xr:uid="{00000000-0005-0000-0000-000040450000}"/>
    <cellStyle name="Normal 114 2 4 2 3 2" xfId="17734" xr:uid="{00000000-0005-0000-0000-000041450000}"/>
    <cellStyle name="Normal 114 2 4 2 4" xfId="17735" xr:uid="{00000000-0005-0000-0000-000042450000}"/>
    <cellStyle name="Normal 114 2 4 2 4 2" xfId="17736" xr:uid="{00000000-0005-0000-0000-000043450000}"/>
    <cellStyle name="Normal 114 2 4 2 5" xfId="17737" xr:uid="{00000000-0005-0000-0000-000044450000}"/>
    <cellStyle name="Normal 114 2 4 3" xfId="17738" xr:uid="{00000000-0005-0000-0000-000045450000}"/>
    <cellStyle name="Normal 114 2 4 3 2" xfId="17739" xr:uid="{00000000-0005-0000-0000-000046450000}"/>
    <cellStyle name="Normal 114 2 4 3 2 2" xfId="17740" xr:uid="{00000000-0005-0000-0000-000047450000}"/>
    <cellStyle name="Normal 114 2 4 3 3" xfId="17741" xr:uid="{00000000-0005-0000-0000-000048450000}"/>
    <cellStyle name="Normal 114 2 4 3 3 2" xfId="17742" xr:uid="{00000000-0005-0000-0000-000049450000}"/>
    <cellStyle name="Normal 114 2 4 3 4" xfId="17743" xr:uid="{00000000-0005-0000-0000-00004A450000}"/>
    <cellStyle name="Normal 114 2 4 4" xfId="17744" xr:uid="{00000000-0005-0000-0000-00004B450000}"/>
    <cellStyle name="Normal 114 2 4 4 2" xfId="17745" xr:uid="{00000000-0005-0000-0000-00004C450000}"/>
    <cellStyle name="Normal 114 2 4 5" xfId="17746" xr:uid="{00000000-0005-0000-0000-00004D450000}"/>
    <cellStyle name="Normal 114 2 4 5 2" xfId="17747" xr:uid="{00000000-0005-0000-0000-00004E450000}"/>
    <cellStyle name="Normal 114 2 4 6" xfId="17748" xr:uid="{00000000-0005-0000-0000-00004F450000}"/>
    <cellStyle name="Normal 114 2 5" xfId="17749" xr:uid="{00000000-0005-0000-0000-000050450000}"/>
    <cellStyle name="Normal 114 2 5 2" xfId="17750" xr:uid="{00000000-0005-0000-0000-000051450000}"/>
    <cellStyle name="Normal 114 2 5 2 2" xfId="17751" xr:uid="{00000000-0005-0000-0000-000052450000}"/>
    <cellStyle name="Normal 114 2 5 2 2 2" xfId="17752" xr:uid="{00000000-0005-0000-0000-000053450000}"/>
    <cellStyle name="Normal 114 2 5 2 3" xfId="17753" xr:uid="{00000000-0005-0000-0000-000054450000}"/>
    <cellStyle name="Normal 114 2 5 2 3 2" xfId="17754" xr:uid="{00000000-0005-0000-0000-000055450000}"/>
    <cellStyle name="Normal 114 2 5 2 4" xfId="17755" xr:uid="{00000000-0005-0000-0000-000056450000}"/>
    <cellStyle name="Normal 114 2 5 3" xfId="17756" xr:uid="{00000000-0005-0000-0000-000057450000}"/>
    <cellStyle name="Normal 114 2 5 3 2" xfId="17757" xr:uid="{00000000-0005-0000-0000-000058450000}"/>
    <cellStyle name="Normal 114 2 5 4" xfId="17758" xr:uid="{00000000-0005-0000-0000-000059450000}"/>
    <cellStyle name="Normal 114 2 5 4 2" xfId="17759" xr:uid="{00000000-0005-0000-0000-00005A450000}"/>
    <cellStyle name="Normal 114 2 5 5" xfId="17760" xr:uid="{00000000-0005-0000-0000-00005B450000}"/>
    <cellStyle name="Normal 114 2 6" xfId="17761" xr:uid="{00000000-0005-0000-0000-00005C450000}"/>
    <cellStyle name="Normal 114 2 6 2" xfId="17762" xr:uid="{00000000-0005-0000-0000-00005D450000}"/>
    <cellStyle name="Normal 114 2 6 2 2" xfId="17763" xr:uid="{00000000-0005-0000-0000-00005E450000}"/>
    <cellStyle name="Normal 114 2 6 3" xfId="17764" xr:uid="{00000000-0005-0000-0000-00005F450000}"/>
    <cellStyle name="Normal 114 2 6 3 2" xfId="17765" xr:uid="{00000000-0005-0000-0000-000060450000}"/>
    <cellStyle name="Normal 114 2 6 4" xfId="17766" xr:uid="{00000000-0005-0000-0000-000061450000}"/>
    <cellStyle name="Normal 114 2 7" xfId="17767" xr:uid="{00000000-0005-0000-0000-000062450000}"/>
    <cellStyle name="Normal 114 2 7 2" xfId="17768" xr:uid="{00000000-0005-0000-0000-000063450000}"/>
    <cellStyle name="Normal 114 2 8" xfId="17769" xr:uid="{00000000-0005-0000-0000-000064450000}"/>
    <cellStyle name="Normal 114 2 8 2" xfId="17770" xr:uid="{00000000-0005-0000-0000-000065450000}"/>
    <cellStyle name="Normal 114 2 9" xfId="17771" xr:uid="{00000000-0005-0000-0000-000066450000}"/>
    <cellStyle name="Normal 115" xfId="17772" xr:uid="{00000000-0005-0000-0000-000067450000}"/>
    <cellStyle name="Normal 115 2" xfId="17773" xr:uid="{00000000-0005-0000-0000-000068450000}"/>
    <cellStyle name="Normal 115 2 2" xfId="17774" xr:uid="{00000000-0005-0000-0000-000069450000}"/>
    <cellStyle name="Normal 115 2 2 2" xfId="17775" xr:uid="{00000000-0005-0000-0000-00006A450000}"/>
    <cellStyle name="Normal 115 2 2 2 2" xfId="17776" xr:uid="{00000000-0005-0000-0000-00006B450000}"/>
    <cellStyle name="Normal 115 2 2 2 2 2" xfId="17777" xr:uid="{00000000-0005-0000-0000-00006C450000}"/>
    <cellStyle name="Normal 115 2 2 2 2 2 2" xfId="17778" xr:uid="{00000000-0005-0000-0000-00006D450000}"/>
    <cellStyle name="Normal 115 2 2 2 2 3" xfId="17779" xr:uid="{00000000-0005-0000-0000-00006E450000}"/>
    <cellStyle name="Normal 115 2 2 2 2 3 2" xfId="17780" xr:uid="{00000000-0005-0000-0000-00006F450000}"/>
    <cellStyle name="Normal 115 2 2 2 2 4" xfId="17781" xr:uid="{00000000-0005-0000-0000-000070450000}"/>
    <cellStyle name="Normal 115 2 2 2 3" xfId="17782" xr:uid="{00000000-0005-0000-0000-000071450000}"/>
    <cellStyle name="Normal 115 2 2 2 3 2" xfId="17783" xr:uid="{00000000-0005-0000-0000-000072450000}"/>
    <cellStyle name="Normal 115 2 2 2 4" xfId="17784" xr:uid="{00000000-0005-0000-0000-000073450000}"/>
    <cellStyle name="Normal 115 2 2 2 4 2" xfId="17785" xr:uid="{00000000-0005-0000-0000-000074450000}"/>
    <cellStyle name="Normal 115 2 2 2 5" xfId="17786" xr:uid="{00000000-0005-0000-0000-000075450000}"/>
    <cellStyle name="Normal 115 2 2 3" xfId="17787" xr:uid="{00000000-0005-0000-0000-000076450000}"/>
    <cellStyle name="Normal 115 2 2 3 2" xfId="17788" xr:uid="{00000000-0005-0000-0000-000077450000}"/>
    <cellStyle name="Normal 115 2 2 3 2 2" xfId="17789" xr:uid="{00000000-0005-0000-0000-000078450000}"/>
    <cellStyle name="Normal 115 2 2 3 3" xfId="17790" xr:uid="{00000000-0005-0000-0000-000079450000}"/>
    <cellStyle name="Normal 115 2 2 3 3 2" xfId="17791" xr:uid="{00000000-0005-0000-0000-00007A450000}"/>
    <cellStyle name="Normal 115 2 2 3 4" xfId="17792" xr:uid="{00000000-0005-0000-0000-00007B450000}"/>
    <cellStyle name="Normal 115 2 2 4" xfId="17793" xr:uid="{00000000-0005-0000-0000-00007C450000}"/>
    <cellStyle name="Normal 115 2 2 4 2" xfId="17794" xr:uid="{00000000-0005-0000-0000-00007D450000}"/>
    <cellStyle name="Normal 115 2 2 5" xfId="17795" xr:uid="{00000000-0005-0000-0000-00007E450000}"/>
    <cellStyle name="Normal 115 2 2 5 2" xfId="17796" xr:uid="{00000000-0005-0000-0000-00007F450000}"/>
    <cellStyle name="Normal 115 2 2 6" xfId="17797" xr:uid="{00000000-0005-0000-0000-000080450000}"/>
    <cellStyle name="Normal 115 2 3" xfId="17798" xr:uid="{00000000-0005-0000-0000-000081450000}"/>
    <cellStyle name="Normal 115 2 3 2" xfId="17799" xr:uid="{00000000-0005-0000-0000-000082450000}"/>
    <cellStyle name="Normal 115 2 3 2 2" xfId="17800" xr:uid="{00000000-0005-0000-0000-000083450000}"/>
    <cellStyle name="Normal 115 2 3 2 2 2" xfId="17801" xr:uid="{00000000-0005-0000-0000-000084450000}"/>
    <cellStyle name="Normal 115 2 3 2 2 2 2" xfId="17802" xr:uid="{00000000-0005-0000-0000-000085450000}"/>
    <cellStyle name="Normal 115 2 3 2 2 3" xfId="17803" xr:uid="{00000000-0005-0000-0000-000086450000}"/>
    <cellStyle name="Normal 115 2 3 2 2 3 2" xfId="17804" xr:uid="{00000000-0005-0000-0000-000087450000}"/>
    <cellStyle name="Normal 115 2 3 2 2 4" xfId="17805" xr:uid="{00000000-0005-0000-0000-000088450000}"/>
    <cellStyle name="Normal 115 2 3 2 3" xfId="17806" xr:uid="{00000000-0005-0000-0000-000089450000}"/>
    <cellStyle name="Normal 115 2 3 2 3 2" xfId="17807" xr:uid="{00000000-0005-0000-0000-00008A450000}"/>
    <cellStyle name="Normal 115 2 3 2 4" xfId="17808" xr:uid="{00000000-0005-0000-0000-00008B450000}"/>
    <cellStyle name="Normal 115 2 3 2 4 2" xfId="17809" xr:uid="{00000000-0005-0000-0000-00008C450000}"/>
    <cellStyle name="Normal 115 2 3 2 5" xfId="17810" xr:uid="{00000000-0005-0000-0000-00008D450000}"/>
    <cellStyle name="Normal 115 2 3 3" xfId="17811" xr:uid="{00000000-0005-0000-0000-00008E450000}"/>
    <cellStyle name="Normal 115 2 3 3 2" xfId="17812" xr:uid="{00000000-0005-0000-0000-00008F450000}"/>
    <cellStyle name="Normal 115 2 3 3 2 2" xfId="17813" xr:uid="{00000000-0005-0000-0000-000090450000}"/>
    <cellStyle name="Normal 115 2 3 3 3" xfId="17814" xr:uid="{00000000-0005-0000-0000-000091450000}"/>
    <cellStyle name="Normal 115 2 3 3 3 2" xfId="17815" xr:uid="{00000000-0005-0000-0000-000092450000}"/>
    <cellStyle name="Normal 115 2 3 3 4" xfId="17816" xr:uid="{00000000-0005-0000-0000-000093450000}"/>
    <cellStyle name="Normal 115 2 3 4" xfId="17817" xr:uid="{00000000-0005-0000-0000-000094450000}"/>
    <cellStyle name="Normal 115 2 3 4 2" xfId="17818" xr:uid="{00000000-0005-0000-0000-000095450000}"/>
    <cellStyle name="Normal 115 2 3 5" xfId="17819" xr:uid="{00000000-0005-0000-0000-000096450000}"/>
    <cellStyle name="Normal 115 2 3 5 2" xfId="17820" xr:uid="{00000000-0005-0000-0000-000097450000}"/>
    <cellStyle name="Normal 115 2 3 6" xfId="17821" xr:uid="{00000000-0005-0000-0000-000098450000}"/>
    <cellStyle name="Normal 115 2 4" xfId="17822" xr:uid="{00000000-0005-0000-0000-000099450000}"/>
    <cellStyle name="Normal 115 2 4 2" xfId="17823" xr:uid="{00000000-0005-0000-0000-00009A450000}"/>
    <cellStyle name="Normal 115 2 4 2 2" xfId="17824" xr:uid="{00000000-0005-0000-0000-00009B450000}"/>
    <cellStyle name="Normal 115 2 4 2 2 2" xfId="17825" xr:uid="{00000000-0005-0000-0000-00009C450000}"/>
    <cellStyle name="Normal 115 2 4 2 2 2 2" xfId="17826" xr:uid="{00000000-0005-0000-0000-00009D450000}"/>
    <cellStyle name="Normal 115 2 4 2 2 3" xfId="17827" xr:uid="{00000000-0005-0000-0000-00009E450000}"/>
    <cellStyle name="Normal 115 2 4 2 2 3 2" xfId="17828" xr:uid="{00000000-0005-0000-0000-00009F450000}"/>
    <cellStyle name="Normal 115 2 4 2 2 4" xfId="17829" xr:uid="{00000000-0005-0000-0000-0000A0450000}"/>
    <cellStyle name="Normal 115 2 4 2 3" xfId="17830" xr:uid="{00000000-0005-0000-0000-0000A1450000}"/>
    <cellStyle name="Normal 115 2 4 2 3 2" xfId="17831" xr:uid="{00000000-0005-0000-0000-0000A2450000}"/>
    <cellStyle name="Normal 115 2 4 2 4" xfId="17832" xr:uid="{00000000-0005-0000-0000-0000A3450000}"/>
    <cellStyle name="Normal 115 2 4 2 4 2" xfId="17833" xr:uid="{00000000-0005-0000-0000-0000A4450000}"/>
    <cellStyle name="Normal 115 2 4 2 5" xfId="17834" xr:uid="{00000000-0005-0000-0000-0000A5450000}"/>
    <cellStyle name="Normal 115 2 4 3" xfId="17835" xr:uid="{00000000-0005-0000-0000-0000A6450000}"/>
    <cellStyle name="Normal 115 2 4 3 2" xfId="17836" xr:uid="{00000000-0005-0000-0000-0000A7450000}"/>
    <cellStyle name="Normal 115 2 4 3 2 2" xfId="17837" xr:uid="{00000000-0005-0000-0000-0000A8450000}"/>
    <cellStyle name="Normal 115 2 4 3 3" xfId="17838" xr:uid="{00000000-0005-0000-0000-0000A9450000}"/>
    <cellStyle name="Normal 115 2 4 3 3 2" xfId="17839" xr:uid="{00000000-0005-0000-0000-0000AA450000}"/>
    <cellStyle name="Normal 115 2 4 3 4" xfId="17840" xr:uid="{00000000-0005-0000-0000-0000AB450000}"/>
    <cellStyle name="Normal 115 2 4 4" xfId="17841" xr:uid="{00000000-0005-0000-0000-0000AC450000}"/>
    <cellStyle name="Normal 115 2 4 4 2" xfId="17842" xr:uid="{00000000-0005-0000-0000-0000AD450000}"/>
    <cellStyle name="Normal 115 2 4 5" xfId="17843" xr:uid="{00000000-0005-0000-0000-0000AE450000}"/>
    <cellStyle name="Normal 115 2 4 5 2" xfId="17844" xr:uid="{00000000-0005-0000-0000-0000AF450000}"/>
    <cellStyle name="Normal 115 2 4 6" xfId="17845" xr:uid="{00000000-0005-0000-0000-0000B0450000}"/>
    <cellStyle name="Normal 115 2 5" xfId="17846" xr:uid="{00000000-0005-0000-0000-0000B1450000}"/>
    <cellStyle name="Normal 115 2 5 2" xfId="17847" xr:uid="{00000000-0005-0000-0000-0000B2450000}"/>
    <cellStyle name="Normal 115 2 5 2 2" xfId="17848" xr:uid="{00000000-0005-0000-0000-0000B3450000}"/>
    <cellStyle name="Normal 115 2 5 2 2 2" xfId="17849" xr:uid="{00000000-0005-0000-0000-0000B4450000}"/>
    <cellStyle name="Normal 115 2 5 2 3" xfId="17850" xr:uid="{00000000-0005-0000-0000-0000B5450000}"/>
    <cellStyle name="Normal 115 2 5 2 3 2" xfId="17851" xr:uid="{00000000-0005-0000-0000-0000B6450000}"/>
    <cellStyle name="Normal 115 2 5 2 4" xfId="17852" xr:uid="{00000000-0005-0000-0000-0000B7450000}"/>
    <cellStyle name="Normal 115 2 5 3" xfId="17853" xr:uid="{00000000-0005-0000-0000-0000B8450000}"/>
    <cellStyle name="Normal 115 2 5 3 2" xfId="17854" xr:uid="{00000000-0005-0000-0000-0000B9450000}"/>
    <cellStyle name="Normal 115 2 5 4" xfId="17855" xr:uid="{00000000-0005-0000-0000-0000BA450000}"/>
    <cellStyle name="Normal 115 2 5 4 2" xfId="17856" xr:uid="{00000000-0005-0000-0000-0000BB450000}"/>
    <cellStyle name="Normal 115 2 5 5" xfId="17857" xr:uid="{00000000-0005-0000-0000-0000BC450000}"/>
    <cellStyle name="Normal 115 2 6" xfId="17858" xr:uid="{00000000-0005-0000-0000-0000BD450000}"/>
    <cellStyle name="Normal 115 2 6 2" xfId="17859" xr:uid="{00000000-0005-0000-0000-0000BE450000}"/>
    <cellStyle name="Normal 115 2 6 2 2" xfId="17860" xr:uid="{00000000-0005-0000-0000-0000BF450000}"/>
    <cellStyle name="Normal 115 2 6 3" xfId="17861" xr:uid="{00000000-0005-0000-0000-0000C0450000}"/>
    <cellStyle name="Normal 115 2 6 3 2" xfId="17862" xr:uid="{00000000-0005-0000-0000-0000C1450000}"/>
    <cellStyle name="Normal 115 2 6 4" xfId="17863" xr:uid="{00000000-0005-0000-0000-0000C2450000}"/>
    <cellStyle name="Normal 115 2 7" xfId="17864" xr:uid="{00000000-0005-0000-0000-0000C3450000}"/>
    <cellStyle name="Normal 115 2 7 2" xfId="17865" xr:uid="{00000000-0005-0000-0000-0000C4450000}"/>
    <cellStyle name="Normal 115 2 8" xfId="17866" xr:uid="{00000000-0005-0000-0000-0000C5450000}"/>
    <cellStyle name="Normal 115 2 8 2" xfId="17867" xr:uid="{00000000-0005-0000-0000-0000C6450000}"/>
    <cellStyle name="Normal 115 2 9" xfId="17868" xr:uid="{00000000-0005-0000-0000-0000C7450000}"/>
    <cellStyle name="Normal 116" xfId="2" xr:uid="{00000000-0005-0000-0000-0000C8450000}"/>
    <cellStyle name="Normal 116 2" xfId="17869" xr:uid="{00000000-0005-0000-0000-0000C9450000}"/>
    <cellStyle name="Normal 117" xfId="17870" xr:uid="{00000000-0005-0000-0000-0000CA450000}"/>
    <cellStyle name="Normal 118" xfId="17871" xr:uid="{00000000-0005-0000-0000-0000CB450000}"/>
    <cellStyle name="Normal 118 2" xfId="17872" xr:uid="{00000000-0005-0000-0000-0000CC450000}"/>
    <cellStyle name="Normal 118 2 2" xfId="17873" xr:uid="{00000000-0005-0000-0000-0000CD450000}"/>
    <cellStyle name="Normal 119" xfId="17874" xr:uid="{00000000-0005-0000-0000-0000CE450000}"/>
    <cellStyle name="Normal 119 2" xfId="17875" xr:uid="{00000000-0005-0000-0000-0000CF450000}"/>
    <cellStyle name="Normal 12" xfId="17876" xr:uid="{00000000-0005-0000-0000-0000D0450000}"/>
    <cellStyle name="Normal 12 2" xfId="17877" xr:uid="{00000000-0005-0000-0000-0000D1450000}"/>
    <cellStyle name="Normal 12 2 2" xfId="17878" xr:uid="{00000000-0005-0000-0000-0000D2450000}"/>
    <cellStyle name="Normal 12 2 2 2" xfId="17879" xr:uid="{00000000-0005-0000-0000-0000D3450000}"/>
    <cellStyle name="Normal 12 2 2 2 2" xfId="17880" xr:uid="{00000000-0005-0000-0000-0000D4450000}"/>
    <cellStyle name="Normal 12 2 2 3" xfId="17881" xr:uid="{00000000-0005-0000-0000-0000D5450000}"/>
    <cellStyle name="Normal 12 2 2 3 2" xfId="17882" xr:uid="{00000000-0005-0000-0000-0000D6450000}"/>
    <cellStyle name="Normal 12 2 2 4" xfId="17883" xr:uid="{00000000-0005-0000-0000-0000D7450000}"/>
    <cellStyle name="Normal 12 2 3" xfId="17884" xr:uid="{00000000-0005-0000-0000-0000D8450000}"/>
    <cellStyle name="Normal 12 2 3 2" xfId="17885" xr:uid="{00000000-0005-0000-0000-0000D9450000}"/>
    <cellStyle name="Normal 12 2 4" xfId="17886" xr:uid="{00000000-0005-0000-0000-0000DA450000}"/>
    <cellStyle name="Normal 12 2 4 2" xfId="17887" xr:uid="{00000000-0005-0000-0000-0000DB450000}"/>
    <cellStyle name="Normal 12 2 5" xfId="17888" xr:uid="{00000000-0005-0000-0000-0000DC450000}"/>
    <cellStyle name="Normal 12 3" xfId="17889" xr:uid="{00000000-0005-0000-0000-0000DD450000}"/>
    <cellStyle name="Normal 12 3 2" xfId="17890" xr:uid="{00000000-0005-0000-0000-0000DE450000}"/>
    <cellStyle name="Normal 12 3 2 2" xfId="17891" xr:uid="{00000000-0005-0000-0000-0000DF450000}"/>
    <cellStyle name="Normal 12 3 3" xfId="17892" xr:uid="{00000000-0005-0000-0000-0000E0450000}"/>
    <cellStyle name="Normal 12 3 3 2" xfId="17893" xr:uid="{00000000-0005-0000-0000-0000E1450000}"/>
    <cellStyle name="Normal 12 3 4" xfId="17894" xr:uid="{00000000-0005-0000-0000-0000E2450000}"/>
    <cellStyle name="Normal 12 4" xfId="17895" xr:uid="{00000000-0005-0000-0000-0000E3450000}"/>
    <cellStyle name="Normal 12 4 2" xfId="17896" xr:uid="{00000000-0005-0000-0000-0000E4450000}"/>
    <cellStyle name="Normal 12 5" xfId="17897" xr:uid="{00000000-0005-0000-0000-0000E5450000}"/>
    <cellStyle name="Normal 12 5 2" xfId="17898" xr:uid="{00000000-0005-0000-0000-0000E6450000}"/>
    <cellStyle name="Normal 12 6" xfId="17899" xr:uid="{00000000-0005-0000-0000-0000E7450000}"/>
    <cellStyle name="Normal 120" xfId="17900" xr:uid="{00000000-0005-0000-0000-0000E8450000}"/>
    <cellStyle name="Normal 121" xfId="17901" xr:uid="{00000000-0005-0000-0000-0000E9450000}"/>
    <cellStyle name="Normal 121 2" xfId="17902" xr:uid="{00000000-0005-0000-0000-0000EA450000}"/>
    <cellStyle name="Normal 122" xfId="6" xr:uid="{00000000-0005-0000-0000-0000EB450000}"/>
    <cellStyle name="Normal 123" xfId="17903" xr:uid="{00000000-0005-0000-0000-0000EC450000}"/>
    <cellStyle name="Normal 124" xfId="17904" xr:uid="{00000000-0005-0000-0000-0000ED450000}"/>
    <cellStyle name="Normal 125 2" xfId="17905" xr:uid="{00000000-0005-0000-0000-0000EE450000}"/>
    <cellStyle name="Normal 125 2 2" xfId="17906" xr:uid="{00000000-0005-0000-0000-0000EF450000}"/>
    <cellStyle name="Normal 125 2 2 2" xfId="17907" xr:uid="{00000000-0005-0000-0000-0000F0450000}"/>
    <cellStyle name="Normal 125 2 2 2 2" xfId="17908" xr:uid="{00000000-0005-0000-0000-0000F1450000}"/>
    <cellStyle name="Normal 125 2 2 2 2 2" xfId="17909" xr:uid="{00000000-0005-0000-0000-0000F2450000}"/>
    <cellStyle name="Normal 125 2 2 2 2 2 2" xfId="17910" xr:uid="{00000000-0005-0000-0000-0000F3450000}"/>
    <cellStyle name="Normal 125 2 2 2 2 3" xfId="17911" xr:uid="{00000000-0005-0000-0000-0000F4450000}"/>
    <cellStyle name="Normal 125 2 2 2 2 3 2" xfId="17912" xr:uid="{00000000-0005-0000-0000-0000F5450000}"/>
    <cellStyle name="Normal 125 2 2 2 2 4" xfId="17913" xr:uid="{00000000-0005-0000-0000-0000F6450000}"/>
    <cellStyle name="Normal 125 2 2 2 3" xfId="17914" xr:uid="{00000000-0005-0000-0000-0000F7450000}"/>
    <cellStyle name="Normal 125 2 2 2 3 2" xfId="17915" xr:uid="{00000000-0005-0000-0000-0000F8450000}"/>
    <cellStyle name="Normal 125 2 2 2 4" xfId="17916" xr:uid="{00000000-0005-0000-0000-0000F9450000}"/>
    <cellStyle name="Normal 125 2 2 2 4 2" xfId="17917" xr:uid="{00000000-0005-0000-0000-0000FA450000}"/>
    <cellStyle name="Normal 125 2 2 2 5" xfId="17918" xr:uid="{00000000-0005-0000-0000-0000FB450000}"/>
    <cellStyle name="Normal 125 2 2 3" xfId="17919" xr:uid="{00000000-0005-0000-0000-0000FC450000}"/>
    <cellStyle name="Normal 125 2 2 3 2" xfId="17920" xr:uid="{00000000-0005-0000-0000-0000FD450000}"/>
    <cellStyle name="Normal 125 2 2 3 2 2" xfId="17921" xr:uid="{00000000-0005-0000-0000-0000FE450000}"/>
    <cellStyle name="Normal 125 2 2 3 3" xfId="17922" xr:uid="{00000000-0005-0000-0000-0000FF450000}"/>
    <cellStyle name="Normal 125 2 2 3 3 2" xfId="17923" xr:uid="{00000000-0005-0000-0000-000000460000}"/>
    <cellStyle name="Normal 125 2 2 3 4" xfId="17924" xr:uid="{00000000-0005-0000-0000-000001460000}"/>
    <cellStyle name="Normal 125 2 2 4" xfId="17925" xr:uid="{00000000-0005-0000-0000-000002460000}"/>
    <cellStyle name="Normal 125 2 2 4 2" xfId="17926" xr:uid="{00000000-0005-0000-0000-000003460000}"/>
    <cellStyle name="Normal 125 2 2 5" xfId="17927" xr:uid="{00000000-0005-0000-0000-000004460000}"/>
    <cellStyle name="Normal 125 2 2 5 2" xfId="17928" xr:uid="{00000000-0005-0000-0000-000005460000}"/>
    <cellStyle name="Normal 125 2 2 6" xfId="17929" xr:uid="{00000000-0005-0000-0000-000006460000}"/>
    <cellStyle name="Normal 125 2 3" xfId="17930" xr:uid="{00000000-0005-0000-0000-000007460000}"/>
    <cellStyle name="Normal 125 2 3 2" xfId="17931" xr:uid="{00000000-0005-0000-0000-000008460000}"/>
    <cellStyle name="Normal 125 2 3 2 2" xfId="17932" xr:uid="{00000000-0005-0000-0000-000009460000}"/>
    <cellStyle name="Normal 125 2 3 2 2 2" xfId="17933" xr:uid="{00000000-0005-0000-0000-00000A460000}"/>
    <cellStyle name="Normal 125 2 3 2 2 2 2" xfId="17934" xr:uid="{00000000-0005-0000-0000-00000B460000}"/>
    <cellStyle name="Normal 125 2 3 2 2 3" xfId="17935" xr:uid="{00000000-0005-0000-0000-00000C460000}"/>
    <cellStyle name="Normal 125 2 3 2 2 3 2" xfId="17936" xr:uid="{00000000-0005-0000-0000-00000D460000}"/>
    <cellStyle name="Normal 125 2 3 2 2 4" xfId="17937" xr:uid="{00000000-0005-0000-0000-00000E460000}"/>
    <cellStyle name="Normal 125 2 3 2 3" xfId="17938" xr:uid="{00000000-0005-0000-0000-00000F460000}"/>
    <cellStyle name="Normal 125 2 3 2 3 2" xfId="17939" xr:uid="{00000000-0005-0000-0000-000010460000}"/>
    <cellStyle name="Normal 125 2 3 2 4" xfId="17940" xr:uid="{00000000-0005-0000-0000-000011460000}"/>
    <cellStyle name="Normal 125 2 3 2 4 2" xfId="17941" xr:uid="{00000000-0005-0000-0000-000012460000}"/>
    <cellStyle name="Normal 125 2 3 2 5" xfId="17942" xr:uid="{00000000-0005-0000-0000-000013460000}"/>
    <cellStyle name="Normal 125 2 3 3" xfId="17943" xr:uid="{00000000-0005-0000-0000-000014460000}"/>
    <cellStyle name="Normal 125 2 3 3 2" xfId="17944" xr:uid="{00000000-0005-0000-0000-000015460000}"/>
    <cellStyle name="Normal 125 2 3 3 2 2" xfId="17945" xr:uid="{00000000-0005-0000-0000-000016460000}"/>
    <cellStyle name="Normal 125 2 3 3 3" xfId="17946" xr:uid="{00000000-0005-0000-0000-000017460000}"/>
    <cellStyle name="Normal 125 2 3 3 3 2" xfId="17947" xr:uid="{00000000-0005-0000-0000-000018460000}"/>
    <cellStyle name="Normal 125 2 3 3 4" xfId="17948" xr:uid="{00000000-0005-0000-0000-000019460000}"/>
    <cellStyle name="Normal 125 2 3 4" xfId="17949" xr:uid="{00000000-0005-0000-0000-00001A460000}"/>
    <cellStyle name="Normal 125 2 3 4 2" xfId="17950" xr:uid="{00000000-0005-0000-0000-00001B460000}"/>
    <cellStyle name="Normal 125 2 3 5" xfId="17951" xr:uid="{00000000-0005-0000-0000-00001C460000}"/>
    <cellStyle name="Normal 125 2 3 5 2" xfId="17952" xr:uid="{00000000-0005-0000-0000-00001D460000}"/>
    <cellStyle name="Normal 125 2 3 6" xfId="17953" xr:uid="{00000000-0005-0000-0000-00001E460000}"/>
    <cellStyle name="Normal 125 2 4" xfId="17954" xr:uid="{00000000-0005-0000-0000-00001F460000}"/>
    <cellStyle name="Normal 125 2 4 2" xfId="17955" xr:uid="{00000000-0005-0000-0000-000020460000}"/>
    <cellStyle name="Normal 125 2 4 2 2" xfId="17956" xr:uid="{00000000-0005-0000-0000-000021460000}"/>
    <cellStyle name="Normal 125 2 4 2 2 2" xfId="17957" xr:uid="{00000000-0005-0000-0000-000022460000}"/>
    <cellStyle name="Normal 125 2 4 2 2 2 2" xfId="17958" xr:uid="{00000000-0005-0000-0000-000023460000}"/>
    <cellStyle name="Normal 125 2 4 2 2 3" xfId="17959" xr:uid="{00000000-0005-0000-0000-000024460000}"/>
    <cellStyle name="Normal 125 2 4 2 2 3 2" xfId="17960" xr:uid="{00000000-0005-0000-0000-000025460000}"/>
    <cellStyle name="Normal 125 2 4 2 2 4" xfId="17961" xr:uid="{00000000-0005-0000-0000-000026460000}"/>
    <cellStyle name="Normal 125 2 4 2 3" xfId="17962" xr:uid="{00000000-0005-0000-0000-000027460000}"/>
    <cellStyle name="Normal 125 2 4 2 3 2" xfId="17963" xr:uid="{00000000-0005-0000-0000-000028460000}"/>
    <cellStyle name="Normal 125 2 4 2 4" xfId="17964" xr:uid="{00000000-0005-0000-0000-000029460000}"/>
    <cellStyle name="Normal 125 2 4 2 4 2" xfId="17965" xr:uid="{00000000-0005-0000-0000-00002A460000}"/>
    <cellStyle name="Normal 125 2 4 2 5" xfId="17966" xr:uid="{00000000-0005-0000-0000-00002B460000}"/>
    <cellStyle name="Normal 125 2 4 3" xfId="17967" xr:uid="{00000000-0005-0000-0000-00002C460000}"/>
    <cellStyle name="Normal 125 2 4 3 2" xfId="17968" xr:uid="{00000000-0005-0000-0000-00002D460000}"/>
    <cellStyle name="Normal 125 2 4 3 2 2" xfId="17969" xr:uid="{00000000-0005-0000-0000-00002E460000}"/>
    <cellStyle name="Normal 125 2 4 3 3" xfId="17970" xr:uid="{00000000-0005-0000-0000-00002F460000}"/>
    <cellStyle name="Normal 125 2 4 3 3 2" xfId="17971" xr:uid="{00000000-0005-0000-0000-000030460000}"/>
    <cellStyle name="Normal 125 2 4 3 4" xfId="17972" xr:uid="{00000000-0005-0000-0000-000031460000}"/>
    <cellStyle name="Normal 125 2 4 4" xfId="17973" xr:uid="{00000000-0005-0000-0000-000032460000}"/>
    <cellStyle name="Normal 125 2 4 4 2" xfId="17974" xr:uid="{00000000-0005-0000-0000-000033460000}"/>
    <cellStyle name="Normal 125 2 4 5" xfId="17975" xr:uid="{00000000-0005-0000-0000-000034460000}"/>
    <cellStyle name="Normal 125 2 4 5 2" xfId="17976" xr:uid="{00000000-0005-0000-0000-000035460000}"/>
    <cellStyle name="Normal 125 2 4 6" xfId="17977" xr:uid="{00000000-0005-0000-0000-000036460000}"/>
    <cellStyle name="Normal 125 2 5" xfId="17978" xr:uid="{00000000-0005-0000-0000-000037460000}"/>
    <cellStyle name="Normal 125 2 5 2" xfId="17979" xr:uid="{00000000-0005-0000-0000-000038460000}"/>
    <cellStyle name="Normal 125 2 5 2 2" xfId="17980" xr:uid="{00000000-0005-0000-0000-000039460000}"/>
    <cellStyle name="Normal 125 2 5 2 2 2" xfId="17981" xr:uid="{00000000-0005-0000-0000-00003A460000}"/>
    <cellStyle name="Normal 125 2 5 2 3" xfId="17982" xr:uid="{00000000-0005-0000-0000-00003B460000}"/>
    <cellStyle name="Normal 125 2 5 2 3 2" xfId="17983" xr:uid="{00000000-0005-0000-0000-00003C460000}"/>
    <cellStyle name="Normal 125 2 5 2 4" xfId="17984" xr:uid="{00000000-0005-0000-0000-00003D460000}"/>
    <cellStyle name="Normal 125 2 5 3" xfId="17985" xr:uid="{00000000-0005-0000-0000-00003E460000}"/>
    <cellStyle name="Normal 125 2 5 3 2" xfId="17986" xr:uid="{00000000-0005-0000-0000-00003F460000}"/>
    <cellStyle name="Normal 125 2 5 4" xfId="17987" xr:uid="{00000000-0005-0000-0000-000040460000}"/>
    <cellStyle name="Normal 125 2 5 4 2" xfId="17988" xr:uid="{00000000-0005-0000-0000-000041460000}"/>
    <cellStyle name="Normal 125 2 5 5" xfId="17989" xr:uid="{00000000-0005-0000-0000-000042460000}"/>
    <cellStyle name="Normal 125 2 6" xfId="17990" xr:uid="{00000000-0005-0000-0000-000043460000}"/>
    <cellStyle name="Normal 125 2 6 2" xfId="17991" xr:uid="{00000000-0005-0000-0000-000044460000}"/>
    <cellStyle name="Normal 125 2 6 2 2" xfId="17992" xr:uid="{00000000-0005-0000-0000-000045460000}"/>
    <cellStyle name="Normal 125 2 6 3" xfId="17993" xr:uid="{00000000-0005-0000-0000-000046460000}"/>
    <cellStyle name="Normal 125 2 6 3 2" xfId="17994" xr:uid="{00000000-0005-0000-0000-000047460000}"/>
    <cellStyle name="Normal 125 2 6 4" xfId="17995" xr:uid="{00000000-0005-0000-0000-000048460000}"/>
    <cellStyle name="Normal 125 2 7" xfId="17996" xr:uid="{00000000-0005-0000-0000-000049460000}"/>
    <cellStyle name="Normal 125 2 7 2" xfId="17997" xr:uid="{00000000-0005-0000-0000-00004A460000}"/>
    <cellStyle name="Normal 125 2 8" xfId="17998" xr:uid="{00000000-0005-0000-0000-00004B460000}"/>
    <cellStyle name="Normal 125 2 8 2" xfId="17999" xr:uid="{00000000-0005-0000-0000-00004C460000}"/>
    <cellStyle name="Normal 125 2 9" xfId="18000" xr:uid="{00000000-0005-0000-0000-00004D460000}"/>
    <cellStyle name="Normal 13" xfId="18001" xr:uid="{00000000-0005-0000-0000-00004E460000}"/>
    <cellStyle name="Normal 13 10" xfId="18002" xr:uid="{00000000-0005-0000-0000-00004F460000}"/>
    <cellStyle name="Normal 13 11" xfId="18003" xr:uid="{00000000-0005-0000-0000-000050460000}"/>
    <cellStyle name="Normal 13 2" xfId="18004" xr:uid="{00000000-0005-0000-0000-000051460000}"/>
    <cellStyle name="Normal 13 2 2" xfId="18005" xr:uid="{00000000-0005-0000-0000-000052460000}"/>
    <cellStyle name="Normal 13 2 2 2" xfId="18006" xr:uid="{00000000-0005-0000-0000-000053460000}"/>
    <cellStyle name="Normal 13 2 2 2 2" xfId="18007" xr:uid="{00000000-0005-0000-0000-000054460000}"/>
    <cellStyle name="Normal 13 2 2 3" xfId="18008" xr:uid="{00000000-0005-0000-0000-000055460000}"/>
    <cellStyle name="Normal 13 2 2 3 2" xfId="18009" xr:uid="{00000000-0005-0000-0000-000056460000}"/>
    <cellStyle name="Normal 13 2 2 4" xfId="18010" xr:uid="{00000000-0005-0000-0000-000057460000}"/>
    <cellStyle name="Normal 13 2 3" xfId="18011" xr:uid="{00000000-0005-0000-0000-000058460000}"/>
    <cellStyle name="Normal 13 2 3 2" xfId="18012" xr:uid="{00000000-0005-0000-0000-000059460000}"/>
    <cellStyle name="Normal 13 2 4" xfId="18013" xr:uid="{00000000-0005-0000-0000-00005A460000}"/>
    <cellStyle name="Normal 13 2 4 2" xfId="18014" xr:uid="{00000000-0005-0000-0000-00005B460000}"/>
    <cellStyle name="Normal 13 2 5" xfId="18015" xr:uid="{00000000-0005-0000-0000-00005C460000}"/>
    <cellStyle name="Normal 13 3" xfId="18016" xr:uid="{00000000-0005-0000-0000-00005D460000}"/>
    <cellStyle name="Normal 13 3 2" xfId="18017" xr:uid="{00000000-0005-0000-0000-00005E460000}"/>
    <cellStyle name="Normal 13 3 2 2" xfId="18018" xr:uid="{00000000-0005-0000-0000-00005F460000}"/>
    <cellStyle name="Normal 13 3 3" xfId="18019" xr:uid="{00000000-0005-0000-0000-000060460000}"/>
    <cellStyle name="Normal 13 3 3 2" xfId="18020" xr:uid="{00000000-0005-0000-0000-000061460000}"/>
    <cellStyle name="Normal 13 3 4" xfId="18021" xr:uid="{00000000-0005-0000-0000-000062460000}"/>
    <cellStyle name="Normal 13 4" xfId="18022" xr:uid="{00000000-0005-0000-0000-000063460000}"/>
    <cellStyle name="Normal 13 4 2" xfId="18023" xr:uid="{00000000-0005-0000-0000-000064460000}"/>
    <cellStyle name="Normal 13 5" xfId="18024" xr:uid="{00000000-0005-0000-0000-000065460000}"/>
    <cellStyle name="Normal 13 5 2" xfId="18025" xr:uid="{00000000-0005-0000-0000-000066460000}"/>
    <cellStyle name="Normal 13 6" xfId="18026" xr:uid="{00000000-0005-0000-0000-000067460000}"/>
    <cellStyle name="Normal 13 7" xfId="18027" xr:uid="{00000000-0005-0000-0000-000068460000}"/>
    <cellStyle name="Normal 13 8" xfId="18028" xr:uid="{00000000-0005-0000-0000-000069460000}"/>
    <cellStyle name="Normal 13 9" xfId="18029" xr:uid="{00000000-0005-0000-0000-00006A460000}"/>
    <cellStyle name="Normal 14" xfId="18030" xr:uid="{00000000-0005-0000-0000-00006B460000}"/>
    <cellStyle name="Normal 14 10" xfId="18031" xr:uid="{00000000-0005-0000-0000-00006C460000}"/>
    <cellStyle name="Normal 14 11" xfId="18032" xr:uid="{00000000-0005-0000-0000-00006D460000}"/>
    <cellStyle name="Normal 14 2" xfId="18033" xr:uid="{00000000-0005-0000-0000-00006E460000}"/>
    <cellStyle name="Normal 14 2 2" xfId="18034" xr:uid="{00000000-0005-0000-0000-00006F460000}"/>
    <cellStyle name="Normal 14 2 2 2" xfId="18035" xr:uid="{00000000-0005-0000-0000-000070460000}"/>
    <cellStyle name="Normal 14 2 2 2 2" xfId="18036" xr:uid="{00000000-0005-0000-0000-000071460000}"/>
    <cellStyle name="Normal 14 2 2 3" xfId="18037" xr:uid="{00000000-0005-0000-0000-000072460000}"/>
    <cellStyle name="Normal 14 2 2 3 2" xfId="18038" xr:uid="{00000000-0005-0000-0000-000073460000}"/>
    <cellStyle name="Normal 14 2 2 4" xfId="18039" xr:uid="{00000000-0005-0000-0000-000074460000}"/>
    <cellStyle name="Normal 14 2 3" xfId="18040" xr:uid="{00000000-0005-0000-0000-000075460000}"/>
    <cellStyle name="Normal 14 2 3 2" xfId="18041" xr:uid="{00000000-0005-0000-0000-000076460000}"/>
    <cellStyle name="Normal 14 2 4" xfId="18042" xr:uid="{00000000-0005-0000-0000-000077460000}"/>
    <cellStyle name="Normal 14 2 4 2" xfId="18043" xr:uid="{00000000-0005-0000-0000-000078460000}"/>
    <cellStyle name="Normal 14 2 5" xfId="18044" xr:uid="{00000000-0005-0000-0000-000079460000}"/>
    <cellStyle name="Normal 14 3" xfId="18045" xr:uid="{00000000-0005-0000-0000-00007A460000}"/>
    <cellStyle name="Normal 14 3 2" xfId="18046" xr:uid="{00000000-0005-0000-0000-00007B460000}"/>
    <cellStyle name="Normal 14 3 2 2" xfId="18047" xr:uid="{00000000-0005-0000-0000-00007C460000}"/>
    <cellStyle name="Normal 14 3 3" xfId="18048" xr:uid="{00000000-0005-0000-0000-00007D460000}"/>
    <cellStyle name="Normal 14 3 3 2" xfId="18049" xr:uid="{00000000-0005-0000-0000-00007E460000}"/>
    <cellStyle name="Normal 14 3 4" xfId="18050" xr:uid="{00000000-0005-0000-0000-00007F460000}"/>
    <cellStyle name="Normal 14 3 4 2" xfId="18051" xr:uid="{00000000-0005-0000-0000-000080460000}"/>
    <cellStyle name="Normal 14 4" xfId="18052" xr:uid="{00000000-0005-0000-0000-000081460000}"/>
    <cellStyle name="Normal 14 4 2" xfId="18053" xr:uid="{00000000-0005-0000-0000-000082460000}"/>
    <cellStyle name="Normal 14 5" xfId="18054" xr:uid="{00000000-0005-0000-0000-000083460000}"/>
    <cellStyle name="Normal 14 5 2" xfId="18055" xr:uid="{00000000-0005-0000-0000-000084460000}"/>
    <cellStyle name="Normal 14 6" xfId="18056" xr:uid="{00000000-0005-0000-0000-000085460000}"/>
    <cellStyle name="Normal 14 7" xfId="18057" xr:uid="{00000000-0005-0000-0000-000086460000}"/>
    <cellStyle name="Normal 14 7 2" xfId="18058" xr:uid="{00000000-0005-0000-0000-000087460000}"/>
    <cellStyle name="Normal 14 8" xfId="18059" xr:uid="{00000000-0005-0000-0000-000088460000}"/>
    <cellStyle name="Normal 14 9" xfId="18060" xr:uid="{00000000-0005-0000-0000-000089460000}"/>
    <cellStyle name="Normal 15" xfId="18061" xr:uid="{00000000-0005-0000-0000-00008A460000}"/>
    <cellStyle name="Normal 15 10" xfId="18062" xr:uid="{00000000-0005-0000-0000-00008B460000}"/>
    <cellStyle name="Normal 15 11" xfId="18063" xr:uid="{00000000-0005-0000-0000-00008C460000}"/>
    <cellStyle name="Normal 15 2" xfId="18064" xr:uid="{00000000-0005-0000-0000-00008D460000}"/>
    <cellStyle name="Normal 15 2 2" xfId="18065" xr:uid="{00000000-0005-0000-0000-00008E460000}"/>
    <cellStyle name="Normal 15 2 2 2" xfId="18066" xr:uid="{00000000-0005-0000-0000-00008F460000}"/>
    <cellStyle name="Normal 15 2 2 2 2" xfId="18067" xr:uid="{00000000-0005-0000-0000-000090460000}"/>
    <cellStyle name="Normal 15 2 2 3" xfId="18068" xr:uid="{00000000-0005-0000-0000-000091460000}"/>
    <cellStyle name="Normal 15 2 2 3 2" xfId="18069" xr:uid="{00000000-0005-0000-0000-000092460000}"/>
    <cellStyle name="Normal 15 2 2 4" xfId="18070" xr:uid="{00000000-0005-0000-0000-000093460000}"/>
    <cellStyle name="Normal 15 2 3" xfId="18071" xr:uid="{00000000-0005-0000-0000-000094460000}"/>
    <cellStyle name="Normal 15 2 3 2" xfId="18072" xr:uid="{00000000-0005-0000-0000-000095460000}"/>
    <cellStyle name="Normal 15 2 4" xfId="18073" xr:uid="{00000000-0005-0000-0000-000096460000}"/>
    <cellStyle name="Normal 15 2 4 2" xfId="18074" xr:uid="{00000000-0005-0000-0000-000097460000}"/>
    <cellStyle name="Normal 15 2 5" xfId="18075" xr:uid="{00000000-0005-0000-0000-000098460000}"/>
    <cellStyle name="Normal 15 3" xfId="18076" xr:uid="{00000000-0005-0000-0000-000099460000}"/>
    <cellStyle name="Normal 15 3 2" xfId="18077" xr:uid="{00000000-0005-0000-0000-00009A460000}"/>
    <cellStyle name="Normal 15 3 2 2" xfId="18078" xr:uid="{00000000-0005-0000-0000-00009B460000}"/>
    <cellStyle name="Normal 15 3 3" xfId="18079" xr:uid="{00000000-0005-0000-0000-00009C460000}"/>
    <cellStyle name="Normal 15 3 3 2" xfId="18080" xr:uid="{00000000-0005-0000-0000-00009D460000}"/>
    <cellStyle name="Normal 15 3 4" xfId="18081" xr:uid="{00000000-0005-0000-0000-00009E460000}"/>
    <cellStyle name="Normal 15 4" xfId="18082" xr:uid="{00000000-0005-0000-0000-00009F460000}"/>
    <cellStyle name="Normal 15 4 2" xfId="18083" xr:uid="{00000000-0005-0000-0000-0000A0460000}"/>
    <cellStyle name="Normal 15 5" xfId="18084" xr:uid="{00000000-0005-0000-0000-0000A1460000}"/>
    <cellStyle name="Normal 15 5 2" xfId="18085" xr:uid="{00000000-0005-0000-0000-0000A2460000}"/>
    <cellStyle name="Normal 15 6" xfId="18086" xr:uid="{00000000-0005-0000-0000-0000A3460000}"/>
    <cellStyle name="Normal 15 7" xfId="18087" xr:uid="{00000000-0005-0000-0000-0000A4460000}"/>
    <cellStyle name="Normal 15 7 2" xfId="18088" xr:uid="{00000000-0005-0000-0000-0000A5460000}"/>
    <cellStyle name="Normal 15 8" xfId="18089" xr:uid="{00000000-0005-0000-0000-0000A6460000}"/>
    <cellStyle name="Normal 15 9" xfId="18090" xr:uid="{00000000-0005-0000-0000-0000A7460000}"/>
    <cellStyle name="Normal 16" xfId="18091" xr:uid="{00000000-0005-0000-0000-0000A8460000}"/>
    <cellStyle name="Normal 16 10" xfId="18092" xr:uid="{00000000-0005-0000-0000-0000A9460000}"/>
    <cellStyle name="Normal 16 11" xfId="18093" xr:uid="{00000000-0005-0000-0000-0000AA460000}"/>
    <cellStyle name="Normal 16 2" xfId="18094" xr:uid="{00000000-0005-0000-0000-0000AB460000}"/>
    <cellStyle name="Normal 16 2 2" xfId="18095" xr:uid="{00000000-0005-0000-0000-0000AC460000}"/>
    <cellStyle name="Normal 16 2 2 2" xfId="18096" xr:uid="{00000000-0005-0000-0000-0000AD460000}"/>
    <cellStyle name="Normal 16 2 2 2 2" xfId="18097" xr:uid="{00000000-0005-0000-0000-0000AE460000}"/>
    <cellStyle name="Normal 16 2 2 3" xfId="18098" xr:uid="{00000000-0005-0000-0000-0000AF460000}"/>
    <cellStyle name="Normal 16 2 2 3 2" xfId="18099" xr:uid="{00000000-0005-0000-0000-0000B0460000}"/>
    <cellStyle name="Normal 16 2 2 4" xfId="18100" xr:uid="{00000000-0005-0000-0000-0000B1460000}"/>
    <cellStyle name="Normal 16 2 3" xfId="18101" xr:uid="{00000000-0005-0000-0000-0000B2460000}"/>
    <cellStyle name="Normal 16 2 3 2" xfId="18102" xr:uid="{00000000-0005-0000-0000-0000B3460000}"/>
    <cellStyle name="Normal 16 2 4" xfId="18103" xr:uid="{00000000-0005-0000-0000-0000B4460000}"/>
    <cellStyle name="Normal 16 2 4 2" xfId="18104" xr:uid="{00000000-0005-0000-0000-0000B5460000}"/>
    <cellStyle name="Normal 16 2 5" xfId="18105" xr:uid="{00000000-0005-0000-0000-0000B6460000}"/>
    <cellStyle name="Normal 16 3" xfId="18106" xr:uid="{00000000-0005-0000-0000-0000B7460000}"/>
    <cellStyle name="Normal 16 3 2" xfId="18107" xr:uid="{00000000-0005-0000-0000-0000B8460000}"/>
    <cellStyle name="Normal 16 3 2 2" xfId="18108" xr:uid="{00000000-0005-0000-0000-0000B9460000}"/>
    <cellStyle name="Normal 16 3 3" xfId="18109" xr:uid="{00000000-0005-0000-0000-0000BA460000}"/>
    <cellStyle name="Normal 16 3 3 2" xfId="18110" xr:uid="{00000000-0005-0000-0000-0000BB460000}"/>
    <cellStyle name="Normal 16 3 4" xfId="18111" xr:uid="{00000000-0005-0000-0000-0000BC460000}"/>
    <cellStyle name="Normal 16 4" xfId="18112" xr:uid="{00000000-0005-0000-0000-0000BD460000}"/>
    <cellStyle name="Normal 16 4 2" xfId="18113" xr:uid="{00000000-0005-0000-0000-0000BE460000}"/>
    <cellStyle name="Normal 16 5" xfId="18114" xr:uid="{00000000-0005-0000-0000-0000BF460000}"/>
    <cellStyle name="Normal 16 5 2" xfId="18115" xr:uid="{00000000-0005-0000-0000-0000C0460000}"/>
    <cellStyle name="Normal 16 6" xfId="18116" xr:uid="{00000000-0005-0000-0000-0000C1460000}"/>
    <cellStyle name="Normal 16 7" xfId="18117" xr:uid="{00000000-0005-0000-0000-0000C2460000}"/>
    <cellStyle name="Normal 16 7 2" xfId="18118" xr:uid="{00000000-0005-0000-0000-0000C3460000}"/>
    <cellStyle name="Normal 16 8" xfId="18119" xr:uid="{00000000-0005-0000-0000-0000C4460000}"/>
    <cellStyle name="Normal 16 9" xfId="18120" xr:uid="{00000000-0005-0000-0000-0000C5460000}"/>
    <cellStyle name="Normal 17" xfId="18121" xr:uid="{00000000-0005-0000-0000-0000C6460000}"/>
    <cellStyle name="Normal 17 10" xfId="18122" xr:uid="{00000000-0005-0000-0000-0000C7460000}"/>
    <cellStyle name="Normal 17 11" xfId="18123" xr:uid="{00000000-0005-0000-0000-0000C8460000}"/>
    <cellStyle name="Normal 17 2" xfId="18124" xr:uid="{00000000-0005-0000-0000-0000C9460000}"/>
    <cellStyle name="Normal 17 2 2" xfId="18125" xr:uid="{00000000-0005-0000-0000-0000CA460000}"/>
    <cellStyle name="Normal 17 2 2 2" xfId="18126" xr:uid="{00000000-0005-0000-0000-0000CB460000}"/>
    <cellStyle name="Normal 17 2 2 2 2" xfId="18127" xr:uid="{00000000-0005-0000-0000-0000CC460000}"/>
    <cellStyle name="Normal 17 2 2 3" xfId="18128" xr:uid="{00000000-0005-0000-0000-0000CD460000}"/>
    <cellStyle name="Normal 17 2 2 3 2" xfId="18129" xr:uid="{00000000-0005-0000-0000-0000CE460000}"/>
    <cellStyle name="Normal 17 2 2 4" xfId="18130" xr:uid="{00000000-0005-0000-0000-0000CF460000}"/>
    <cellStyle name="Normal 17 2 3" xfId="18131" xr:uid="{00000000-0005-0000-0000-0000D0460000}"/>
    <cellStyle name="Normal 17 2 3 2" xfId="18132" xr:uid="{00000000-0005-0000-0000-0000D1460000}"/>
    <cellStyle name="Normal 17 2 4" xfId="18133" xr:uid="{00000000-0005-0000-0000-0000D2460000}"/>
    <cellStyle name="Normal 17 2 4 2" xfId="18134" xr:uid="{00000000-0005-0000-0000-0000D3460000}"/>
    <cellStyle name="Normal 17 2 5" xfId="18135" xr:uid="{00000000-0005-0000-0000-0000D4460000}"/>
    <cellStyle name="Normal 17 3" xfId="18136" xr:uid="{00000000-0005-0000-0000-0000D5460000}"/>
    <cellStyle name="Normal 17 3 2" xfId="18137" xr:uid="{00000000-0005-0000-0000-0000D6460000}"/>
    <cellStyle name="Normal 17 3 2 2" xfId="18138" xr:uid="{00000000-0005-0000-0000-0000D7460000}"/>
    <cellStyle name="Normal 17 3 3" xfId="18139" xr:uid="{00000000-0005-0000-0000-0000D8460000}"/>
    <cellStyle name="Normal 17 3 3 2" xfId="18140" xr:uid="{00000000-0005-0000-0000-0000D9460000}"/>
    <cellStyle name="Normal 17 3 4" xfId="18141" xr:uid="{00000000-0005-0000-0000-0000DA460000}"/>
    <cellStyle name="Normal 17 4" xfId="18142" xr:uid="{00000000-0005-0000-0000-0000DB460000}"/>
    <cellStyle name="Normal 17 4 2" xfId="18143" xr:uid="{00000000-0005-0000-0000-0000DC460000}"/>
    <cellStyle name="Normal 17 5" xfId="18144" xr:uid="{00000000-0005-0000-0000-0000DD460000}"/>
    <cellStyle name="Normal 17 5 2" xfId="18145" xr:uid="{00000000-0005-0000-0000-0000DE460000}"/>
    <cellStyle name="Normal 17 6" xfId="18146" xr:uid="{00000000-0005-0000-0000-0000DF460000}"/>
    <cellStyle name="Normal 17 7" xfId="18147" xr:uid="{00000000-0005-0000-0000-0000E0460000}"/>
    <cellStyle name="Normal 17 8" xfId="18148" xr:uid="{00000000-0005-0000-0000-0000E1460000}"/>
    <cellStyle name="Normal 17 9" xfId="18149" xr:uid="{00000000-0005-0000-0000-0000E2460000}"/>
    <cellStyle name="Normal 18" xfId="18150" xr:uid="{00000000-0005-0000-0000-0000E3460000}"/>
    <cellStyle name="Normal 18 2" xfId="18151" xr:uid="{00000000-0005-0000-0000-0000E4460000}"/>
    <cellStyle name="Normal 18 2 2" xfId="18152" xr:uid="{00000000-0005-0000-0000-0000E5460000}"/>
    <cellStyle name="Normal 18 3" xfId="18153" xr:uid="{00000000-0005-0000-0000-0000E6460000}"/>
    <cellStyle name="Normal 18 3 2" xfId="18154" xr:uid="{00000000-0005-0000-0000-0000E7460000}"/>
    <cellStyle name="Normal 18 4" xfId="18155" xr:uid="{00000000-0005-0000-0000-0000E8460000}"/>
    <cellStyle name="Normal 19" xfId="18156" xr:uid="{00000000-0005-0000-0000-0000E9460000}"/>
    <cellStyle name="Normal 19 2" xfId="18157" xr:uid="{00000000-0005-0000-0000-0000EA460000}"/>
    <cellStyle name="Normal 19 2 2" xfId="18158" xr:uid="{00000000-0005-0000-0000-0000EB460000}"/>
    <cellStyle name="Normal 19 2 2 2" xfId="18159" xr:uid="{00000000-0005-0000-0000-0000EC460000}"/>
    <cellStyle name="Normal 19 2 2 2 2" xfId="18160" xr:uid="{00000000-0005-0000-0000-0000ED460000}"/>
    <cellStyle name="Normal 19 2 2 3" xfId="18161" xr:uid="{00000000-0005-0000-0000-0000EE460000}"/>
    <cellStyle name="Normal 19 2 2 3 2" xfId="18162" xr:uid="{00000000-0005-0000-0000-0000EF460000}"/>
    <cellStyle name="Normal 19 2 2 4" xfId="18163" xr:uid="{00000000-0005-0000-0000-0000F0460000}"/>
    <cellStyle name="Normal 19 2 3" xfId="18164" xr:uid="{00000000-0005-0000-0000-0000F1460000}"/>
    <cellStyle name="Normal 19 2 3 2" xfId="18165" xr:uid="{00000000-0005-0000-0000-0000F2460000}"/>
    <cellStyle name="Normal 19 2 4" xfId="18166" xr:uid="{00000000-0005-0000-0000-0000F3460000}"/>
    <cellStyle name="Normal 19 2 4 2" xfId="18167" xr:uid="{00000000-0005-0000-0000-0000F4460000}"/>
    <cellStyle name="Normal 19 2 5" xfId="18168" xr:uid="{00000000-0005-0000-0000-0000F5460000}"/>
    <cellStyle name="Normal 19 3" xfId="18169" xr:uid="{00000000-0005-0000-0000-0000F6460000}"/>
    <cellStyle name="Normal 19 3 2" xfId="18170" xr:uid="{00000000-0005-0000-0000-0000F7460000}"/>
    <cellStyle name="Normal 19 3 2 2" xfId="18171" xr:uid="{00000000-0005-0000-0000-0000F8460000}"/>
    <cellStyle name="Normal 19 3 3" xfId="18172" xr:uid="{00000000-0005-0000-0000-0000F9460000}"/>
    <cellStyle name="Normal 19 3 3 2" xfId="18173" xr:uid="{00000000-0005-0000-0000-0000FA460000}"/>
    <cellStyle name="Normal 19 3 4" xfId="18174" xr:uid="{00000000-0005-0000-0000-0000FB460000}"/>
    <cellStyle name="Normal 19 4" xfId="18175" xr:uid="{00000000-0005-0000-0000-0000FC460000}"/>
    <cellStyle name="Normal 19 4 2" xfId="18176" xr:uid="{00000000-0005-0000-0000-0000FD460000}"/>
    <cellStyle name="Normal 19 5" xfId="18177" xr:uid="{00000000-0005-0000-0000-0000FE460000}"/>
    <cellStyle name="Normal 19 5 2" xfId="18178" xr:uid="{00000000-0005-0000-0000-0000FF460000}"/>
    <cellStyle name="Normal 19 6" xfId="18179" xr:uid="{00000000-0005-0000-0000-000000470000}"/>
    <cellStyle name="Normal 2" xfId="18180" xr:uid="{00000000-0005-0000-0000-000001470000}"/>
    <cellStyle name="Normal 2 10" xfId="18181" xr:uid="{00000000-0005-0000-0000-000002470000}"/>
    <cellStyle name="Normal 2 10 2" xfId="3" xr:uid="{00000000-0005-0000-0000-000003470000}"/>
    <cellStyle name="Normal 2 10 3" xfId="18182" xr:uid="{00000000-0005-0000-0000-000004470000}"/>
    <cellStyle name="Normal 2 10 4" xfId="18183" xr:uid="{00000000-0005-0000-0000-000005470000}"/>
    <cellStyle name="Normal 2 10 5" xfId="18184" xr:uid="{00000000-0005-0000-0000-000006470000}"/>
    <cellStyle name="Normal 2 10 6" xfId="18185" xr:uid="{00000000-0005-0000-0000-000007470000}"/>
    <cellStyle name="Normal 2 11" xfId="18186" xr:uid="{00000000-0005-0000-0000-000008470000}"/>
    <cellStyle name="Normal 2 11 2" xfId="18187" xr:uid="{00000000-0005-0000-0000-000009470000}"/>
    <cellStyle name="Normal 2 11 3" xfId="18188" xr:uid="{00000000-0005-0000-0000-00000A470000}"/>
    <cellStyle name="Normal 2 11 4" xfId="18189" xr:uid="{00000000-0005-0000-0000-00000B470000}"/>
    <cellStyle name="Normal 2 11 5" xfId="18190" xr:uid="{00000000-0005-0000-0000-00000C470000}"/>
    <cellStyle name="Normal 2 11 6" xfId="18191" xr:uid="{00000000-0005-0000-0000-00000D470000}"/>
    <cellStyle name="Normal 2 12" xfId="18192" xr:uid="{00000000-0005-0000-0000-00000E470000}"/>
    <cellStyle name="Normal 2 12 2" xfId="18193" xr:uid="{00000000-0005-0000-0000-00000F470000}"/>
    <cellStyle name="Normal 2 12 3" xfId="18194" xr:uid="{00000000-0005-0000-0000-000010470000}"/>
    <cellStyle name="Normal 2 12 4" xfId="18195" xr:uid="{00000000-0005-0000-0000-000011470000}"/>
    <cellStyle name="Normal 2 12 5" xfId="18196" xr:uid="{00000000-0005-0000-0000-000012470000}"/>
    <cellStyle name="Normal 2 12 6" xfId="18197" xr:uid="{00000000-0005-0000-0000-000013470000}"/>
    <cellStyle name="Normal 2 13" xfId="18198" xr:uid="{00000000-0005-0000-0000-000014470000}"/>
    <cellStyle name="Normal 2 13 2" xfId="18199" xr:uid="{00000000-0005-0000-0000-000015470000}"/>
    <cellStyle name="Normal 2 13 3" xfId="18200" xr:uid="{00000000-0005-0000-0000-000016470000}"/>
    <cellStyle name="Normal 2 13 4" xfId="18201" xr:uid="{00000000-0005-0000-0000-000017470000}"/>
    <cellStyle name="Normal 2 13 5" xfId="18202" xr:uid="{00000000-0005-0000-0000-000018470000}"/>
    <cellStyle name="Normal 2 13 6" xfId="18203" xr:uid="{00000000-0005-0000-0000-000019470000}"/>
    <cellStyle name="Normal 2 14" xfId="18204" xr:uid="{00000000-0005-0000-0000-00001A470000}"/>
    <cellStyle name="Normal 2 14 2" xfId="18205" xr:uid="{00000000-0005-0000-0000-00001B470000}"/>
    <cellStyle name="Normal 2 14 3" xfId="18206" xr:uid="{00000000-0005-0000-0000-00001C470000}"/>
    <cellStyle name="Normal 2 14 4" xfId="18207" xr:uid="{00000000-0005-0000-0000-00001D470000}"/>
    <cellStyle name="Normal 2 14 5" xfId="18208" xr:uid="{00000000-0005-0000-0000-00001E470000}"/>
    <cellStyle name="Normal 2 14 6" xfId="18209" xr:uid="{00000000-0005-0000-0000-00001F470000}"/>
    <cellStyle name="Normal 2 15" xfId="18210" xr:uid="{00000000-0005-0000-0000-000020470000}"/>
    <cellStyle name="Normal 2 15 2" xfId="18211" xr:uid="{00000000-0005-0000-0000-000021470000}"/>
    <cellStyle name="Normal 2 15 3" xfId="18212" xr:uid="{00000000-0005-0000-0000-000022470000}"/>
    <cellStyle name="Normal 2 15 4" xfId="18213" xr:uid="{00000000-0005-0000-0000-000023470000}"/>
    <cellStyle name="Normal 2 15 5" xfId="18214" xr:uid="{00000000-0005-0000-0000-000024470000}"/>
    <cellStyle name="Normal 2 15 6" xfId="18215" xr:uid="{00000000-0005-0000-0000-000025470000}"/>
    <cellStyle name="Normal 2 16" xfId="18216" xr:uid="{00000000-0005-0000-0000-000026470000}"/>
    <cellStyle name="Normal 2 16 2" xfId="18217" xr:uid="{00000000-0005-0000-0000-000027470000}"/>
    <cellStyle name="Normal 2 16 3" xfId="18218" xr:uid="{00000000-0005-0000-0000-000028470000}"/>
    <cellStyle name="Normal 2 16 4" xfId="18219" xr:uid="{00000000-0005-0000-0000-000029470000}"/>
    <cellStyle name="Normal 2 16 5" xfId="18220" xr:uid="{00000000-0005-0000-0000-00002A470000}"/>
    <cellStyle name="Normal 2 16 6" xfId="18221" xr:uid="{00000000-0005-0000-0000-00002B470000}"/>
    <cellStyle name="Normal 2 17" xfId="18222" xr:uid="{00000000-0005-0000-0000-00002C470000}"/>
    <cellStyle name="Normal 2 17 2" xfId="18223" xr:uid="{00000000-0005-0000-0000-00002D470000}"/>
    <cellStyle name="Normal 2 17 3" xfId="18224" xr:uid="{00000000-0005-0000-0000-00002E470000}"/>
    <cellStyle name="Normal 2 17 4" xfId="18225" xr:uid="{00000000-0005-0000-0000-00002F470000}"/>
    <cellStyle name="Normal 2 17 5" xfId="18226" xr:uid="{00000000-0005-0000-0000-000030470000}"/>
    <cellStyle name="Normal 2 17 6" xfId="18227" xr:uid="{00000000-0005-0000-0000-000031470000}"/>
    <cellStyle name="Normal 2 18" xfId="18228" xr:uid="{00000000-0005-0000-0000-000032470000}"/>
    <cellStyle name="Normal 2 18 2" xfId="18229" xr:uid="{00000000-0005-0000-0000-000033470000}"/>
    <cellStyle name="Normal 2 18 3" xfId="18230" xr:uid="{00000000-0005-0000-0000-000034470000}"/>
    <cellStyle name="Normal 2 18 4" xfId="18231" xr:uid="{00000000-0005-0000-0000-000035470000}"/>
    <cellStyle name="Normal 2 18 5" xfId="18232" xr:uid="{00000000-0005-0000-0000-000036470000}"/>
    <cellStyle name="Normal 2 18 6" xfId="18233" xr:uid="{00000000-0005-0000-0000-000037470000}"/>
    <cellStyle name="Normal 2 19" xfId="18234" xr:uid="{00000000-0005-0000-0000-000038470000}"/>
    <cellStyle name="Normal 2 19 2" xfId="18235" xr:uid="{00000000-0005-0000-0000-000039470000}"/>
    <cellStyle name="Normal 2 19 3" xfId="18236" xr:uid="{00000000-0005-0000-0000-00003A470000}"/>
    <cellStyle name="Normal 2 19 4" xfId="18237" xr:uid="{00000000-0005-0000-0000-00003B470000}"/>
    <cellStyle name="Normal 2 19 5" xfId="18238" xr:uid="{00000000-0005-0000-0000-00003C470000}"/>
    <cellStyle name="Normal 2 19 6" xfId="18239" xr:uid="{00000000-0005-0000-0000-00003D470000}"/>
    <cellStyle name="Normal 2 2" xfId="18240" xr:uid="{00000000-0005-0000-0000-00003E470000}"/>
    <cellStyle name="Normal 2 2 10" xfId="18241" xr:uid="{00000000-0005-0000-0000-00003F470000}"/>
    <cellStyle name="Normal 2 2 10 2" xfId="18242" xr:uid="{00000000-0005-0000-0000-000040470000}"/>
    <cellStyle name="Normal 2 2 10 3" xfId="18243" xr:uid="{00000000-0005-0000-0000-000041470000}"/>
    <cellStyle name="Normal 2 2 10 4" xfId="18244" xr:uid="{00000000-0005-0000-0000-000042470000}"/>
    <cellStyle name="Normal 2 2 10 5" xfId="18245" xr:uid="{00000000-0005-0000-0000-000043470000}"/>
    <cellStyle name="Normal 2 2 10 6" xfId="18246" xr:uid="{00000000-0005-0000-0000-000044470000}"/>
    <cellStyle name="Normal 2 2 11" xfId="18247" xr:uid="{00000000-0005-0000-0000-000045470000}"/>
    <cellStyle name="Normal 2 2 11 2" xfId="18248" xr:uid="{00000000-0005-0000-0000-000046470000}"/>
    <cellStyle name="Normal 2 2 11 3" xfId="18249" xr:uid="{00000000-0005-0000-0000-000047470000}"/>
    <cellStyle name="Normal 2 2 11 4" xfId="18250" xr:uid="{00000000-0005-0000-0000-000048470000}"/>
    <cellStyle name="Normal 2 2 11 5" xfId="18251" xr:uid="{00000000-0005-0000-0000-000049470000}"/>
    <cellStyle name="Normal 2 2 11 6" xfId="18252" xr:uid="{00000000-0005-0000-0000-00004A470000}"/>
    <cellStyle name="Normal 2 2 12" xfId="18253" xr:uid="{00000000-0005-0000-0000-00004B470000}"/>
    <cellStyle name="Normal 2 2 12 2" xfId="18254" xr:uid="{00000000-0005-0000-0000-00004C470000}"/>
    <cellStyle name="Normal 2 2 12 3" xfId="18255" xr:uid="{00000000-0005-0000-0000-00004D470000}"/>
    <cellStyle name="Normal 2 2 12 4" xfId="18256" xr:uid="{00000000-0005-0000-0000-00004E470000}"/>
    <cellStyle name="Normal 2 2 12 5" xfId="18257" xr:uid="{00000000-0005-0000-0000-00004F470000}"/>
    <cellStyle name="Normal 2 2 12 6" xfId="18258" xr:uid="{00000000-0005-0000-0000-000050470000}"/>
    <cellStyle name="Normal 2 2 13" xfId="18259" xr:uid="{00000000-0005-0000-0000-000051470000}"/>
    <cellStyle name="Normal 2 2 13 2" xfId="18260" xr:uid="{00000000-0005-0000-0000-000052470000}"/>
    <cellStyle name="Normal 2 2 13 3" xfId="18261" xr:uid="{00000000-0005-0000-0000-000053470000}"/>
    <cellStyle name="Normal 2 2 13 4" xfId="18262" xr:uid="{00000000-0005-0000-0000-000054470000}"/>
    <cellStyle name="Normal 2 2 13 5" xfId="18263" xr:uid="{00000000-0005-0000-0000-000055470000}"/>
    <cellStyle name="Normal 2 2 13 6" xfId="18264" xr:uid="{00000000-0005-0000-0000-000056470000}"/>
    <cellStyle name="Normal 2 2 14" xfId="18265" xr:uid="{00000000-0005-0000-0000-000057470000}"/>
    <cellStyle name="Normal 2 2 14 2" xfId="18266" xr:uid="{00000000-0005-0000-0000-000058470000}"/>
    <cellStyle name="Normal 2 2 14 3" xfId="18267" xr:uid="{00000000-0005-0000-0000-000059470000}"/>
    <cellStyle name="Normal 2 2 14 4" xfId="18268" xr:uid="{00000000-0005-0000-0000-00005A470000}"/>
    <cellStyle name="Normal 2 2 14 5" xfId="18269" xr:uid="{00000000-0005-0000-0000-00005B470000}"/>
    <cellStyle name="Normal 2 2 14 6" xfId="18270" xr:uid="{00000000-0005-0000-0000-00005C470000}"/>
    <cellStyle name="Normal 2 2 15" xfId="18271" xr:uid="{00000000-0005-0000-0000-00005D470000}"/>
    <cellStyle name="Normal 2 2 15 2" xfId="18272" xr:uid="{00000000-0005-0000-0000-00005E470000}"/>
    <cellStyle name="Normal 2 2 15 3" xfId="18273" xr:uid="{00000000-0005-0000-0000-00005F470000}"/>
    <cellStyle name="Normal 2 2 15 4" xfId="18274" xr:uid="{00000000-0005-0000-0000-000060470000}"/>
    <cellStyle name="Normal 2 2 15 5" xfId="18275" xr:uid="{00000000-0005-0000-0000-000061470000}"/>
    <cellStyle name="Normal 2 2 15 6" xfId="18276" xr:uid="{00000000-0005-0000-0000-000062470000}"/>
    <cellStyle name="Normal 2 2 16" xfId="18277" xr:uid="{00000000-0005-0000-0000-000063470000}"/>
    <cellStyle name="Normal 2 2 16 2" xfId="18278" xr:uid="{00000000-0005-0000-0000-000064470000}"/>
    <cellStyle name="Normal 2 2 16 3" xfId="18279" xr:uid="{00000000-0005-0000-0000-000065470000}"/>
    <cellStyle name="Normal 2 2 16 4" xfId="18280" xr:uid="{00000000-0005-0000-0000-000066470000}"/>
    <cellStyle name="Normal 2 2 16 5" xfId="18281" xr:uid="{00000000-0005-0000-0000-000067470000}"/>
    <cellStyle name="Normal 2 2 16 6" xfId="18282" xr:uid="{00000000-0005-0000-0000-000068470000}"/>
    <cellStyle name="Normal 2 2 17" xfId="18283" xr:uid="{00000000-0005-0000-0000-000069470000}"/>
    <cellStyle name="Normal 2 2 17 2" xfId="18284" xr:uid="{00000000-0005-0000-0000-00006A470000}"/>
    <cellStyle name="Normal 2 2 17 3" xfId="18285" xr:uid="{00000000-0005-0000-0000-00006B470000}"/>
    <cellStyle name="Normal 2 2 17 4" xfId="18286" xr:uid="{00000000-0005-0000-0000-00006C470000}"/>
    <cellStyle name="Normal 2 2 17 5" xfId="18287" xr:uid="{00000000-0005-0000-0000-00006D470000}"/>
    <cellStyle name="Normal 2 2 17 6" xfId="18288" xr:uid="{00000000-0005-0000-0000-00006E470000}"/>
    <cellStyle name="Normal 2 2 18" xfId="18289" xr:uid="{00000000-0005-0000-0000-00006F470000}"/>
    <cellStyle name="Normal 2 2 18 2" xfId="18290" xr:uid="{00000000-0005-0000-0000-000070470000}"/>
    <cellStyle name="Normal 2 2 18 3" xfId="18291" xr:uid="{00000000-0005-0000-0000-000071470000}"/>
    <cellStyle name="Normal 2 2 18 4" xfId="18292" xr:uid="{00000000-0005-0000-0000-000072470000}"/>
    <cellStyle name="Normal 2 2 18 5" xfId="18293" xr:uid="{00000000-0005-0000-0000-000073470000}"/>
    <cellStyle name="Normal 2 2 18 6" xfId="18294" xr:uid="{00000000-0005-0000-0000-000074470000}"/>
    <cellStyle name="Normal 2 2 19" xfId="18295" xr:uid="{00000000-0005-0000-0000-000075470000}"/>
    <cellStyle name="Normal 2 2 19 2" xfId="18296" xr:uid="{00000000-0005-0000-0000-000076470000}"/>
    <cellStyle name="Normal 2 2 19 3" xfId="18297" xr:uid="{00000000-0005-0000-0000-000077470000}"/>
    <cellStyle name="Normal 2 2 19 4" xfId="18298" xr:uid="{00000000-0005-0000-0000-000078470000}"/>
    <cellStyle name="Normal 2 2 19 5" xfId="18299" xr:uid="{00000000-0005-0000-0000-000079470000}"/>
    <cellStyle name="Normal 2 2 19 6" xfId="18300" xr:uid="{00000000-0005-0000-0000-00007A470000}"/>
    <cellStyle name="Normal 2 2 2" xfId="18301" xr:uid="{00000000-0005-0000-0000-00007B470000}"/>
    <cellStyle name="Normal 2 2 2 10" xfId="18302" xr:uid="{00000000-0005-0000-0000-00007C470000}"/>
    <cellStyle name="Normal 2 2 2 10 2" xfId="18303" xr:uid="{00000000-0005-0000-0000-00007D470000}"/>
    <cellStyle name="Normal 2 2 2 11" xfId="18304" xr:uid="{00000000-0005-0000-0000-00007E470000}"/>
    <cellStyle name="Normal 2 2 2 2" xfId="18305" xr:uid="{00000000-0005-0000-0000-00007F470000}"/>
    <cellStyle name="Normal 2 2 2 2 10" xfId="18306" xr:uid="{00000000-0005-0000-0000-000080470000}"/>
    <cellStyle name="Normal 2 2 2 2 2" xfId="18307" xr:uid="{00000000-0005-0000-0000-000081470000}"/>
    <cellStyle name="Normal 2 2 2 2 2 2" xfId="18308" xr:uid="{00000000-0005-0000-0000-000082470000}"/>
    <cellStyle name="Normal 2 2 2 2 2 2 2" xfId="18309" xr:uid="{00000000-0005-0000-0000-000083470000}"/>
    <cellStyle name="Normal 2 2 2 2 2 2 2 2" xfId="18310" xr:uid="{00000000-0005-0000-0000-000084470000}"/>
    <cellStyle name="Normal 2 2 2 2 2 2 2 2 2" xfId="18311" xr:uid="{00000000-0005-0000-0000-000085470000}"/>
    <cellStyle name="Normal 2 2 2 2 2 2 2 2 2 2" xfId="18312" xr:uid="{00000000-0005-0000-0000-000086470000}"/>
    <cellStyle name="Normal 2 2 2 2 2 2 2 2 2 2 2" xfId="18313" xr:uid="{00000000-0005-0000-0000-000087470000}"/>
    <cellStyle name="Normal 2 2 2 2 2 2 2 2 2 2 2 2" xfId="18314" xr:uid="{00000000-0005-0000-0000-000088470000}"/>
    <cellStyle name="Normal 2 2 2 2 2 2 2 2 2 2 2 2 2" xfId="18315" xr:uid="{00000000-0005-0000-0000-000089470000}"/>
    <cellStyle name="Normal 2 2 2 2 2 2 2 2 2 2 2 2 2 2" xfId="18316" xr:uid="{00000000-0005-0000-0000-00008A470000}"/>
    <cellStyle name="Normal 2 2 2 2 2 2 2 2 2 2 2 2 2 2 2" xfId="18317" xr:uid="{00000000-0005-0000-0000-00008B470000}"/>
    <cellStyle name="Normal 2 2 2 2 2 2 2 2 2 2 2 2 2 3" xfId="18318" xr:uid="{00000000-0005-0000-0000-00008C470000}"/>
    <cellStyle name="Normal 2 2 2 2 2 2 2 2 2 2 2 2 2 4" xfId="18319" xr:uid="{00000000-0005-0000-0000-00008D470000}"/>
    <cellStyle name="Normal 2 2 2 2 2 2 2 2 2 2 2 2 3" xfId="18320" xr:uid="{00000000-0005-0000-0000-00008E470000}"/>
    <cellStyle name="Normal 2 2 2 2 2 2 2 2 2 2 2 2 3 2" xfId="18321" xr:uid="{00000000-0005-0000-0000-00008F470000}"/>
    <cellStyle name="Normal 2 2 2 2 2 2 2 2 2 2 2 2 4" xfId="18322" xr:uid="{00000000-0005-0000-0000-000090470000}"/>
    <cellStyle name="Normal 2 2 2 2 2 2 2 2 2 2 2 3" xfId="18323" xr:uid="{00000000-0005-0000-0000-000091470000}"/>
    <cellStyle name="Normal 2 2 2 2 2 2 2 2 2 2 2 3 2" xfId="18324" xr:uid="{00000000-0005-0000-0000-000092470000}"/>
    <cellStyle name="Normal 2 2 2 2 2 2 2 2 2 2 2 4" xfId="18325" xr:uid="{00000000-0005-0000-0000-000093470000}"/>
    <cellStyle name="Normal 2 2 2 2 2 2 2 2 2 2 3" xfId="18326" xr:uid="{00000000-0005-0000-0000-000094470000}"/>
    <cellStyle name="Normal 2 2 2 2 2 2 2 2 2 2 3 2" xfId="18327" xr:uid="{00000000-0005-0000-0000-000095470000}"/>
    <cellStyle name="Normal 2 2 2 2 2 2 2 2 2 2 4" xfId="18328" xr:uid="{00000000-0005-0000-0000-000096470000}"/>
    <cellStyle name="Normal 2 2 2 2 2 2 2 2 2 2 4 2" xfId="18329" xr:uid="{00000000-0005-0000-0000-000097470000}"/>
    <cellStyle name="Normal 2 2 2 2 2 2 2 2 2 2 5" xfId="18330" xr:uid="{00000000-0005-0000-0000-000098470000}"/>
    <cellStyle name="Normal 2 2 2 2 2 2 2 2 2 3" xfId="18331" xr:uid="{00000000-0005-0000-0000-000099470000}"/>
    <cellStyle name="Normal 2 2 2 2 2 2 2 2 2 4" xfId="18332" xr:uid="{00000000-0005-0000-0000-00009A470000}"/>
    <cellStyle name="Normal 2 2 2 2 2 2 2 2 2 4 2" xfId="18333" xr:uid="{00000000-0005-0000-0000-00009B470000}"/>
    <cellStyle name="Normal 2 2 2 2 2 2 2 2 2 5" xfId="18334" xr:uid="{00000000-0005-0000-0000-00009C470000}"/>
    <cellStyle name="Normal 2 2 2 2 2 2 2 2 3" xfId="18335" xr:uid="{00000000-0005-0000-0000-00009D470000}"/>
    <cellStyle name="Normal 2 2 2 2 2 2 2 2 3 2" xfId="18336" xr:uid="{00000000-0005-0000-0000-00009E470000}"/>
    <cellStyle name="Normal 2 2 2 2 2 2 2 2 4" xfId="18337" xr:uid="{00000000-0005-0000-0000-00009F470000}"/>
    <cellStyle name="Normal 2 2 2 2 2 2 2 2 4 2" xfId="18338" xr:uid="{00000000-0005-0000-0000-0000A0470000}"/>
    <cellStyle name="Normal 2 2 2 2 2 2 2 2 5" xfId="18339" xr:uid="{00000000-0005-0000-0000-0000A1470000}"/>
    <cellStyle name="Normal 2 2 2 2 2 2 2 2 5 2" xfId="18340" xr:uid="{00000000-0005-0000-0000-0000A2470000}"/>
    <cellStyle name="Normal 2 2 2 2 2 2 2 2 6" xfId="18341" xr:uid="{00000000-0005-0000-0000-0000A3470000}"/>
    <cellStyle name="Normal 2 2 2 2 2 2 2 3" xfId="18342" xr:uid="{00000000-0005-0000-0000-0000A4470000}"/>
    <cellStyle name="Normal 2 2 2 2 2 2 2 4" xfId="18343" xr:uid="{00000000-0005-0000-0000-0000A5470000}"/>
    <cellStyle name="Normal 2 2 2 2 2 2 2 5" xfId="18344" xr:uid="{00000000-0005-0000-0000-0000A6470000}"/>
    <cellStyle name="Normal 2 2 2 2 2 2 2 5 2" xfId="18345" xr:uid="{00000000-0005-0000-0000-0000A7470000}"/>
    <cellStyle name="Normal 2 2 2 2 2 2 2 6" xfId="18346" xr:uid="{00000000-0005-0000-0000-0000A8470000}"/>
    <cellStyle name="Normal 2 2 2 2 2 2 3" xfId="18347" xr:uid="{00000000-0005-0000-0000-0000A9470000}"/>
    <cellStyle name="Normal 2 2 2 2 2 2 3 2" xfId="18348" xr:uid="{00000000-0005-0000-0000-0000AA470000}"/>
    <cellStyle name="Normal 2 2 2 2 2 2 3 2 2" xfId="18349" xr:uid="{00000000-0005-0000-0000-0000AB470000}"/>
    <cellStyle name="Normal 2 2 2 2 2 2 3 3" xfId="18350" xr:uid="{00000000-0005-0000-0000-0000AC470000}"/>
    <cellStyle name="Normal 2 2 2 2 2 2 3 3 2" xfId="18351" xr:uid="{00000000-0005-0000-0000-0000AD470000}"/>
    <cellStyle name="Normal 2 2 2 2 2 2 3 4" xfId="18352" xr:uid="{00000000-0005-0000-0000-0000AE470000}"/>
    <cellStyle name="Normal 2 2 2 2 2 2 4" xfId="18353" xr:uid="{00000000-0005-0000-0000-0000AF470000}"/>
    <cellStyle name="Normal 2 2 2 2 2 2 4 2" xfId="18354" xr:uid="{00000000-0005-0000-0000-0000B0470000}"/>
    <cellStyle name="Normal 2 2 2 2 2 2 5" xfId="18355" xr:uid="{00000000-0005-0000-0000-0000B1470000}"/>
    <cellStyle name="Normal 2 2 2 2 2 2 5 2" xfId="18356" xr:uid="{00000000-0005-0000-0000-0000B2470000}"/>
    <cellStyle name="Normal 2 2 2 2 2 2 6" xfId="18357" xr:uid="{00000000-0005-0000-0000-0000B3470000}"/>
    <cellStyle name="Normal 2 2 2 2 2 2 6 2" xfId="18358" xr:uid="{00000000-0005-0000-0000-0000B4470000}"/>
    <cellStyle name="Normal 2 2 2 2 2 2 7" xfId="18359" xr:uid="{00000000-0005-0000-0000-0000B5470000}"/>
    <cellStyle name="Normal 2 2 2 2 2 3" xfId="18360" xr:uid="{00000000-0005-0000-0000-0000B6470000}"/>
    <cellStyle name="Normal 2 2 2 2 2 4" xfId="18361" xr:uid="{00000000-0005-0000-0000-0000B7470000}"/>
    <cellStyle name="Normal 2 2 2 2 2 5" xfId="18362" xr:uid="{00000000-0005-0000-0000-0000B8470000}"/>
    <cellStyle name="Normal 2 2 2 2 2 6" xfId="18363" xr:uid="{00000000-0005-0000-0000-0000B9470000}"/>
    <cellStyle name="Normal 2 2 2 2 2 6 2" xfId="18364" xr:uid="{00000000-0005-0000-0000-0000BA470000}"/>
    <cellStyle name="Normal 2 2 2 2 2 7" xfId="18365" xr:uid="{00000000-0005-0000-0000-0000BB470000}"/>
    <cellStyle name="Normal 2 2 2 2 3" xfId="18366" xr:uid="{00000000-0005-0000-0000-0000BC470000}"/>
    <cellStyle name="Normal 2 2 2 2 3 2" xfId="18367" xr:uid="{00000000-0005-0000-0000-0000BD470000}"/>
    <cellStyle name="Normal 2 2 2 2 3 2 2" xfId="18368" xr:uid="{00000000-0005-0000-0000-0000BE470000}"/>
    <cellStyle name="Normal 2 2 2 2 3 2 2 2" xfId="18369" xr:uid="{00000000-0005-0000-0000-0000BF470000}"/>
    <cellStyle name="Normal 2 2 2 2 3 2 2 2 2" xfId="18370" xr:uid="{00000000-0005-0000-0000-0000C0470000}"/>
    <cellStyle name="Normal 2 2 2 2 3 2 2 3" xfId="18371" xr:uid="{00000000-0005-0000-0000-0000C1470000}"/>
    <cellStyle name="Normal 2 2 2 2 3 2 2 3 2" xfId="18372" xr:uid="{00000000-0005-0000-0000-0000C2470000}"/>
    <cellStyle name="Normal 2 2 2 2 3 2 2 4" xfId="18373" xr:uid="{00000000-0005-0000-0000-0000C3470000}"/>
    <cellStyle name="Normal 2 2 2 2 3 2 3" xfId="18374" xr:uid="{00000000-0005-0000-0000-0000C4470000}"/>
    <cellStyle name="Normal 2 2 2 2 3 2 3 2" xfId="18375" xr:uid="{00000000-0005-0000-0000-0000C5470000}"/>
    <cellStyle name="Normal 2 2 2 2 3 2 4" xfId="18376" xr:uid="{00000000-0005-0000-0000-0000C6470000}"/>
    <cellStyle name="Normal 2 2 2 2 3 2 4 2" xfId="18377" xr:uid="{00000000-0005-0000-0000-0000C7470000}"/>
    <cellStyle name="Normal 2 2 2 2 3 2 5" xfId="18378" xr:uid="{00000000-0005-0000-0000-0000C8470000}"/>
    <cellStyle name="Normal 2 2 2 2 3 3" xfId="18379" xr:uid="{00000000-0005-0000-0000-0000C9470000}"/>
    <cellStyle name="Normal 2 2 2 2 3 3 2" xfId="18380" xr:uid="{00000000-0005-0000-0000-0000CA470000}"/>
    <cellStyle name="Normal 2 2 2 2 3 3 2 2" xfId="18381" xr:uid="{00000000-0005-0000-0000-0000CB470000}"/>
    <cellStyle name="Normal 2 2 2 2 3 3 3" xfId="18382" xr:uid="{00000000-0005-0000-0000-0000CC470000}"/>
    <cellStyle name="Normal 2 2 2 2 3 3 3 2" xfId="18383" xr:uid="{00000000-0005-0000-0000-0000CD470000}"/>
    <cellStyle name="Normal 2 2 2 2 3 3 4" xfId="18384" xr:uid="{00000000-0005-0000-0000-0000CE470000}"/>
    <cellStyle name="Normal 2 2 2 2 3 4" xfId="18385" xr:uid="{00000000-0005-0000-0000-0000CF470000}"/>
    <cellStyle name="Normal 2 2 2 2 3 4 2" xfId="18386" xr:uid="{00000000-0005-0000-0000-0000D0470000}"/>
    <cellStyle name="Normal 2 2 2 2 3 5" xfId="18387" xr:uid="{00000000-0005-0000-0000-0000D1470000}"/>
    <cellStyle name="Normal 2 2 2 2 3 5 2" xfId="18388" xr:uid="{00000000-0005-0000-0000-0000D2470000}"/>
    <cellStyle name="Normal 2 2 2 2 3 6" xfId="18389" xr:uid="{00000000-0005-0000-0000-0000D3470000}"/>
    <cellStyle name="Normal 2 2 2 2 4" xfId="18390" xr:uid="{00000000-0005-0000-0000-0000D4470000}"/>
    <cellStyle name="Normal 2 2 2 2 4 2" xfId="18391" xr:uid="{00000000-0005-0000-0000-0000D5470000}"/>
    <cellStyle name="Normal 2 2 2 2 4 2 2" xfId="18392" xr:uid="{00000000-0005-0000-0000-0000D6470000}"/>
    <cellStyle name="Normal 2 2 2 2 4 2 2 2" xfId="18393" xr:uid="{00000000-0005-0000-0000-0000D7470000}"/>
    <cellStyle name="Normal 2 2 2 2 4 2 2 2 2" xfId="18394" xr:uid="{00000000-0005-0000-0000-0000D8470000}"/>
    <cellStyle name="Normal 2 2 2 2 4 2 2 3" xfId="18395" xr:uid="{00000000-0005-0000-0000-0000D9470000}"/>
    <cellStyle name="Normal 2 2 2 2 4 2 2 3 2" xfId="18396" xr:uid="{00000000-0005-0000-0000-0000DA470000}"/>
    <cellStyle name="Normal 2 2 2 2 4 2 2 4" xfId="18397" xr:uid="{00000000-0005-0000-0000-0000DB470000}"/>
    <cellStyle name="Normal 2 2 2 2 4 2 3" xfId="18398" xr:uid="{00000000-0005-0000-0000-0000DC470000}"/>
    <cellStyle name="Normal 2 2 2 2 4 2 3 2" xfId="18399" xr:uid="{00000000-0005-0000-0000-0000DD470000}"/>
    <cellStyle name="Normal 2 2 2 2 4 2 4" xfId="18400" xr:uid="{00000000-0005-0000-0000-0000DE470000}"/>
    <cellStyle name="Normal 2 2 2 2 4 2 4 2" xfId="18401" xr:uid="{00000000-0005-0000-0000-0000DF470000}"/>
    <cellStyle name="Normal 2 2 2 2 4 2 5" xfId="18402" xr:uid="{00000000-0005-0000-0000-0000E0470000}"/>
    <cellStyle name="Normal 2 2 2 2 4 3" xfId="18403" xr:uid="{00000000-0005-0000-0000-0000E1470000}"/>
    <cellStyle name="Normal 2 2 2 2 4 3 2" xfId="18404" xr:uid="{00000000-0005-0000-0000-0000E2470000}"/>
    <cellStyle name="Normal 2 2 2 2 4 3 2 2" xfId="18405" xr:uid="{00000000-0005-0000-0000-0000E3470000}"/>
    <cellStyle name="Normal 2 2 2 2 4 3 3" xfId="18406" xr:uid="{00000000-0005-0000-0000-0000E4470000}"/>
    <cellStyle name="Normal 2 2 2 2 4 3 3 2" xfId="18407" xr:uid="{00000000-0005-0000-0000-0000E5470000}"/>
    <cellStyle name="Normal 2 2 2 2 4 3 4" xfId="18408" xr:uid="{00000000-0005-0000-0000-0000E6470000}"/>
    <cellStyle name="Normal 2 2 2 2 4 4" xfId="18409" xr:uid="{00000000-0005-0000-0000-0000E7470000}"/>
    <cellStyle name="Normal 2 2 2 2 4 4 2" xfId="18410" xr:uid="{00000000-0005-0000-0000-0000E8470000}"/>
    <cellStyle name="Normal 2 2 2 2 4 5" xfId="18411" xr:uid="{00000000-0005-0000-0000-0000E9470000}"/>
    <cellStyle name="Normal 2 2 2 2 4 5 2" xfId="18412" xr:uid="{00000000-0005-0000-0000-0000EA470000}"/>
    <cellStyle name="Normal 2 2 2 2 4 6" xfId="18413" xr:uid="{00000000-0005-0000-0000-0000EB470000}"/>
    <cellStyle name="Normal 2 2 2 2 5" xfId="18414" xr:uid="{00000000-0005-0000-0000-0000EC470000}"/>
    <cellStyle name="Normal 2 2 2 2 5 2" xfId="18415" xr:uid="{00000000-0005-0000-0000-0000ED470000}"/>
    <cellStyle name="Normal 2 2 2 2 5 2 2" xfId="18416" xr:uid="{00000000-0005-0000-0000-0000EE470000}"/>
    <cellStyle name="Normal 2 2 2 2 5 2 2 2" xfId="18417" xr:uid="{00000000-0005-0000-0000-0000EF470000}"/>
    <cellStyle name="Normal 2 2 2 2 5 2 3" xfId="18418" xr:uid="{00000000-0005-0000-0000-0000F0470000}"/>
    <cellStyle name="Normal 2 2 2 2 5 2 3 2" xfId="18419" xr:uid="{00000000-0005-0000-0000-0000F1470000}"/>
    <cellStyle name="Normal 2 2 2 2 5 2 4" xfId="18420" xr:uid="{00000000-0005-0000-0000-0000F2470000}"/>
    <cellStyle name="Normal 2 2 2 2 5 3" xfId="18421" xr:uid="{00000000-0005-0000-0000-0000F3470000}"/>
    <cellStyle name="Normal 2 2 2 2 5 3 2" xfId="18422" xr:uid="{00000000-0005-0000-0000-0000F4470000}"/>
    <cellStyle name="Normal 2 2 2 2 5 4" xfId="18423" xr:uid="{00000000-0005-0000-0000-0000F5470000}"/>
    <cellStyle name="Normal 2 2 2 2 5 4 2" xfId="18424" xr:uid="{00000000-0005-0000-0000-0000F6470000}"/>
    <cellStyle name="Normal 2 2 2 2 5 5" xfId="18425" xr:uid="{00000000-0005-0000-0000-0000F7470000}"/>
    <cellStyle name="Normal 2 2 2 2 6" xfId="18426" xr:uid="{00000000-0005-0000-0000-0000F8470000}"/>
    <cellStyle name="Normal 2 2 2 2 6 2" xfId="18427" xr:uid="{00000000-0005-0000-0000-0000F9470000}"/>
    <cellStyle name="Normal 2 2 2 2 6 2 2" xfId="18428" xr:uid="{00000000-0005-0000-0000-0000FA470000}"/>
    <cellStyle name="Normal 2 2 2 2 6 3" xfId="18429" xr:uid="{00000000-0005-0000-0000-0000FB470000}"/>
    <cellStyle name="Normal 2 2 2 2 6 3 2" xfId="18430" xr:uid="{00000000-0005-0000-0000-0000FC470000}"/>
    <cellStyle name="Normal 2 2 2 2 6 4" xfId="18431" xr:uid="{00000000-0005-0000-0000-0000FD470000}"/>
    <cellStyle name="Normal 2 2 2 2 7" xfId="18432" xr:uid="{00000000-0005-0000-0000-0000FE470000}"/>
    <cellStyle name="Normal 2 2 2 2 7 2" xfId="18433" xr:uid="{00000000-0005-0000-0000-0000FF470000}"/>
    <cellStyle name="Normal 2 2 2 2 8" xfId="18434" xr:uid="{00000000-0005-0000-0000-000000480000}"/>
    <cellStyle name="Normal 2 2 2 2 8 2" xfId="18435" xr:uid="{00000000-0005-0000-0000-000001480000}"/>
    <cellStyle name="Normal 2 2 2 2 9" xfId="18436" xr:uid="{00000000-0005-0000-0000-000002480000}"/>
    <cellStyle name="Normal 2 2 2 2 9 2" xfId="18437" xr:uid="{00000000-0005-0000-0000-000003480000}"/>
    <cellStyle name="Normal 2 2 2 3" xfId="18438" xr:uid="{00000000-0005-0000-0000-000004480000}"/>
    <cellStyle name="Normal 2 2 2 3 2" xfId="18439" xr:uid="{00000000-0005-0000-0000-000005480000}"/>
    <cellStyle name="Normal 2 2 2 3 2 2" xfId="18440" xr:uid="{00000000-0005-0000-0000-000006480000}"/>
    <cellStyle name="Normal 2 2 2 3 2 2 2" xfId="18441" xr:uid="{00000000-0005-0000-0000-000007480000}"/>
    <cellStyle name="Normal 2 2 2 3 2 2 2 2" xfId="18442" xr:uid="{00000000-0005-0000-0000-000008480000}"/>
    <cellStyle name="Normal 2 2 2 3 2 2 3" xfId="18443" xr:uid="{00000000-0005-0000-0000-000009480000}"/>
    <cellStyle name="Normal 2 2 2 3 2 2 3 2" xfId="18444" xr:uid="{00000000-0005-0000-0000-00000A480000}"/>
    <cellStyle name="Normal 2 2 2 3 2 2 4" xfId="18445" xr:uid="{00000000-0005-0000-0000-00000B480000}"/>
    <cellStyle name="Normal 2 2 2 3 2 3" xfId="18446" xr:uid="{00000000-0005-0000-0000-00000C480000}"/>
    <cellStyle name="Normal 2 2 2 3 2 3 2" xfId="18447" xr:uid="{00000000-0005-0000-0000-00000D480000}"/>
    <cellStyle name="Normal 2 2 2 3 2 4" xfId="18448" xr:uid="{00000000-0005-0000-0000-00000E480000}"/>
    <cellStyle name="Normal 2 2 2 3 2 4 2" xfId="18449" xr:uid="{00000000-0005-0000-0000-00000F480000}"/>
    <cellStyle name="Normal 2 2 2 3 2 5" xfId="18450" xr:uid="{00000000-0005-0000-0000-000010480000}"/>
    <cellStyle name="Normal 2 2 2 3 3" xfId="18451" xr:uid="{00000000-0005-0000-0000-000011480000}"/>
    <cellStyle name="Normal 2 2 2 3 3 2" xfId="18452" xr:uid="{00000000-0005-0000-0000-000012480000}"/>
    <cellStyle name="Normal 2 2 2 3 3 2 2" xfId="18453" xr:uid="{00000000-0005-0000-0000-000013480000}"/>
    <cellStyle name="Normal 2 2 2 3 3 3" xfId="18454" xr:uid="{00000000-0005-0000-0000-000014480000}"/>
    <cellStyle name="Normal 2 2 2 3 3 3 2" xfId="18455" xr:uid="{00000000-0005-0000-0000-000015480000}"/>
    <cellStyle name="Normal 2 2 2 3 3 4" xfId="18456" xr:uid="{00000000-0005-0000-0000-000016480000}"/>
    <cellStyle name="Normal 2 2 2 3 4" xfId="18457" xr:uid="{00000000-0005-0000-0000-000017480000}"/>
    <cellStyle name="Normal 2 2 2 3 4 2" xfId="18458" xr:uid="{00000000-0005-0000-0000-000018480000}"/>
    <cellStyle name="Normal 2 2 2 3 5" xfId="18459" xr:uid="{00000000-0005-0000-0000-000019480000}"/>
    <cellStyle name="Normal 2 2 2 3 5 2" xfId="18460" xr:uid="{00000000-0005-0000-0000-00001A480000}"/>
    <cellStyle name="Normal 2 2 2 3 6" xfId="18461" xr:uid="{00000000-0005-0000-0000-00001B480000}"/>
    <cellStyle name="Normal 2 2 2 4" xfId="18462" xr:uid="{00000000-0005-0000-0000-00001C480000}"/>
    <cellStyle name="Normal 2 2 2 4 2" xfId="18463" xr:uid="{00000000-0005-0000-0000-00001D480000}"/>
    <cellStyle name="Normal 2 2 2 4 3" xfId="18464" xr:uid="{00000000-0005-0000-0000-00001E480000}"/>
    <cellStyle name="Normal 2 2 2 4 4" xfId="18465" xr:uid="{00000000-0005-0000-0000-00001F480000}"/>
    <cellStyle name="Normal 2 2 2 4 5" xfId="18466" xr:uid="{00000000-0005-0000-0000-000020480000}"/>
    <cellStyle name="Normal 2 2 2 4 6" xfId="18467" xr:uid="{00000000-0005-0000-0000-000021480000}"/>
    <cellStyle name="Normal 2 2 2 5" xfId="18468" xr:uid="{00000000-0005-0000-0000-000022480000}"/>
    <cellStyle name="Normal 2 2 2 5 2" xfId="18469" xr:uid="{00000000-0005-0000-0000-000023480000}"/>
    <cellStyle name="Normal 2 2 2 5 3" xfId="18470" xr:uid="{00000000-0005-0000-0000-000024480000}"/>
    <cellStyle name="Normal 2 2 2 5 4" xfId="18471" xr:uid="{00000000-0005-0000-0000-000025480000}"/>
    <cellStyle name="Normal 2 2 2 5 5" xfId="18472" xr:uid="{00000000-0005-0000-0000-000026480000}"/>
    <cellStyle name="Normal 2 2 2 5 6" xfId="18473" xr:uid="{00000000-0005-0000-0000-000027480000}"/>
    <cellStyle name="Normal 2 2 2 6" xfId="18474" xr:uid="{00000000-0005-0000-0000-000028480000}"/>
    <cellStyle name="Normal 2 2 2 7" xfId="18475" xr:uid="{00000000-0005-0000-0000-000029480000}"/>
    <cellStyle name="Normal 2 2 2 8" xfId="18476" xr:uid="{00000000-0005-0000-0000-00002A480000}"/>
    <cellStyle name="Normal 2 2 2 9" xfId="18477" xr:uid="{00000000-0005-0000-0000-00002B480000}"/>
    <cellStyle name="Normal 2 2 20" xfId="18478" xr:uid="{00000000-0005-0000-0000-00002C480000}"/>
    <cellStyle name="Normal 2 2 20 2" xfId="18479" xr:uid="{00000000-0005-0000-0000-00002D480000}"/>
    <cellStyle name="Normal 2 2 20 2 2" xfId="18480" xr:uid="{00000000-0005-0000-0000-00002E480000}"/>
    <cellStyle name="Normal 2 2 20 2 3" xfId="18481" xr:uid="{00000000-0005-0000-0000-00002F480000}"/>
    <cellStyle name="Normal 2 2 20 2 4" xfId="18482" xr:uid="{00000000-0005-0000-0000-000030480000}"/>
    <cellStyle name="Normal 2 2 20 2 5" xfId="18483" xr:uid="{00000000-0005-0000-0000-000031480000}"/>
    <cellStyle name="Normal 2 2 20 2 6" xfId="18484" xr:uid="{00000000-0005-0000-0000-000032480000}"/>
    <cellStyle name="Normal 2 2 20 3" xfId="18485" xr:uid="{00000000-0005-0000-0000-000033480000}"/>
    <cellStyle name="Normal 2 2 20 3 2" xfId="18486" xr:uid="{00000000-0005-0000-0000-000034480000}"/>
    <cellStyle name="Normal 2 2 20 3 3" xfId="18487" xr:uid="{00000000-0005-0000-0000-000035480000}"/>
    <cellStyle name="Normal 2 2 20 3 4" xfId="18488" xr:uid="{00000000-0005-0000-0000-000036480000}"/>
    <cellStyle name="Normal 2 2 20 3 5" xfId="18489" xr:uid="{00000000-0005-0000-0000-000037480000}"/>
    <cellStyle name="Normal 2 2 20 3 6" xfId="18490" xr:uid="{00000000-0005-0000-0000-000038480000}"/>
    <cellStyle name="Normal 2 2 20 4" xfId="18491" xr:uid="{00000000-0005-0000-0000-000039480000}"/>
    <cellStyle name="Normal 2 2 20 4 2" xfId="18492" xr:uid="{00000000-0005-0000-0000-00003A480000}"/>
    <cellStyle name="Normal 2 2 20 4 3" xfId="18493" xr:uid="{00000000-0005-0000-0000-00003B480000}"/>
    <cellStyle name="Normal 2 2 20 4 4" xfId="18494" xr:uid="{00000000-0005-0000-0000-00003C480000}"/>
    <cellStyle name="Normal 2 2 20 4 5" xfId="18495" xr:uid="{00000000-0005-0000-0000-00003D480000}"/>
    <cellStyle name="Normal 2 2 20 4 6" xfId="18496" xr:uid="{00000000-0005-0000-0000-00003E480000}"/>
    <cellStyle name="Normal 2 2 20 5" xfId="18497" xr:uid="{00000000-0005-0000-0000-00003F480000}"/>
    <cellStyle name="Normal 2 2 20 5 2" xfId="18498" xr:uid="{00000000-0005-0000-0000-000040480000}"/>
    <cellStyle name="Normal 2 2 20 5 2 2" xfId="18499" xr:uid="{00000000-0005-0000-0000-000041480000}"/>
    <cellStyle name="Normal 2 2 20 5 2 2 2" xfId="18500" xr:uid="{00000000-0005-0000-0000-000042480000}"/>
    <cellStyle name="Normal 2 2 20 5 2 3" xfId="18501" xr:uid="{00000000-0005-0000-0000-000043480000}"/>
    <cellStyle name="Normal 2 2 20 5 2 3 2" xfId="18502" xr:uid="{00000000-0005-0000-0000-000044480000}"/>
    <cellStyle name="Normal 2 2 20 5 2 4" xfId="18503" xr:uid="{00000000-0005-0000-0000-000045480000}"/>
    <cellStyle name="Normal 2 2 20 5 3" xfId="18504" xr:uid="{00000000-0005-0000-0000-000046480000}"/>
    <cellStyle name="Normal 2 2 20 5 3 2" xfId="18505" xr:uid="{00000000-0005-0000-0000-000047480000}"/>
    <cellStyle name="Normal 2 2 20 5 4" xfId="18506" xr:uid="{00000000-0005-0000-0000-000048480000}"/>
    <cellStyle name="Normal 2 2 20 5 4 2" xfId="18507" xr:uid="{00000000-0005-0000-0000-000049480000}"/>
    <cellStyle name="Normal 2 2 20 5 5" xfId="18508" xr:uid="{00000000-0005-0000-0000-00004A480000}"/>
    <cellStyle name="Normal 2 2 20 6" xfId="18509" xr:uid="{00000000-0005-0000-0000-00004B480000}"/>
    <cellStyle name="Normal 2 2 20 6 2" xfId="18510" xr:uid="{00000000-0005-0000-0000-00004C480000}"/>
    <cellStyle name="Normal 2 2 20 6 2 2" xfId="18511" xr:uid="{00000000-0005-0000-0000-00004D480000}"/>
    <cellStyle name="Normal 2 2 20 6 3" xfId="18512" xr:uid="{00000000-0005-0000-0000-00004E480000}"/>
    <cellStyle name="Normal 2 2 20 6 3 2" xfId="18513" xr:uid="{00000000-0005-0000-0000-00004F480000}"/>
    <cellStyle name="Normal 2 2 20 6 4" xfId="18514" xr:uid="{00000000-0005-0000-0000-000050480000}"/>
    <cellStyle name="Normal 2 2 20 7" xfId="18515" xr:uid="{00000000-0005-0000-0000-000051480000}"/>
    <cellStyle name="Normal 2 2 20 7 2" xfId="18516" xr:uid="{00000000-0005-0000-0000-000052480000}"/>
    <cellStyle name="Normal 2 2 20 8" xfId="18517" xr:uid="{00000000-0005-0000-0000-000053480000}"/>
    <cellStyle name="Normal 2 2 20 8 2" xfId="18518" xr:uid="{00000000-0005-0000-0000-000054480000}"/>
    <cellStyle name="Normal 2 2 20 9" xfId="18519" xr:uid="{00000000-0005-0000-0000-000055480000}"/>
    <cellStyle name="Normal 2 2 21" xfId="18520" xr:uid="{00000000-0005-0000-0000-000056480000}"/>
    <cellStyle name="Normal 2 2 21 2" xfId="18521" xr:uid="{00000000-0005-0000-0000-000057480000}"/>
    <cellStyle name="Normal 2 2 21 2 2" xfId="18522" xr:uid="{00000000-0005-0000-0000-000058480000}"/>
    <cellStyle name="Normal 2 2 21 2 2 2" xfId="18523" xr:uid="{00000000-0005-0000-0000-000059480000}"/>
    <cellStyle name="Normal 2 2 21 2 2 2 2" xfId="18524" xr:uid="{00000000-0005-0000-0000-00005A480000}"/>
    <cellStyle name="Normal 2 2 21 2 2 3" xfId="18525" xr:uid="{00000000-0005-0000-0000-00005B480000}"/>
    <cellStyle name="Normal 2 2 21 2 2 3 2" xfId="18526" xr:uid="{00000000-0005-0000-0000-00005C480000}"/>
    <cellStyle name="Normal 2 2 21 2 2 4" xfId="18527" xr:uid="{00000000-0005-0000-0000-00005D480000}"/>
    <cellStyle name="Normal 2 2 21 2 3" xfId="18528" xr:uid="{00000000-0005-0000-0000-00005E480000}"/>
    <cellStyle name="Normal 2 2 21 2 3 2" xfId="18529" xr:uid="{00000000-0005-0000-0000-00005F480000}"/>
    <cellStyle name="Normal 2 2 21 2 4" xfId="18530" xr:uid="{00000000-0005-0000-0000-000060480000}"/>
    <cellStyle name="Normal 2 2 21 2 4 2" xfId="18531" xr:uid="{00000000-0005-0000-0000-000061480000}"/>
    <cellStyle name="Normal 2 2 21 2 5" xfId="18532" xr:uid="{00000000-0005-0000-0000-000062480000}"/>
    <cellStyle name="Normal 2 2 21 3" xfId="18533" xr:uid="{00000000-0005-0000-0000-000063480000}"/>
    <cellStyle name="Normal 2 2 21 3 2" xfId="18534" xr:uid="{00000000-0005-0000-0000-000064480000}"/>
    <cellStyle name="Normal 2 2 21 3 2 2" xfId="18535" xr:uid="{00000000-0005-0000-0000-000065480000}"/>
    <cellStyle name="Normal 2 2 21 3 3" xfId="18536" xr:uid="{00000000-0005-0000-0000-000066480000}"/>
    <cellStyle name="Normal 2 2 21 3 3 2" xfId="18537" xr:uid="{00000000-0005-0000-0000-000067480000}"/>
    <cellStyle name="Normal 2 2 21 3 4" xfId="18538" xr:uid="{00000000-0005-0000-0000-000068480000}"/>
    <cellStyle name="Normal 2 2 21 4" xfId="18539" xr:uid="{00000000-0005-0000-0000-000069480000}"/>
    <cellStyle name="Normal 2 2 21 4 2" xfId="18540" xr:uid="{00000000-0005-0000-0000-00006A480000}"/>
    <cellStyle name="Normal 2 2 21 5" xfId="18541" xr:uid="{00000000-0005-0000-0000-00006B480000}"/>
    <cellStyle name="Normal 2 2 21 5 2" xfId="18542" xr:uid="{00000000-0005-0000-0000-00006C480000}"/>
    <cellStyle name="Normal 2 2 21 6" xfId="18543" xr:uid="{00000000-0005-0000-0000-00006D480000}"/>
    <cellStyle name="Normal 2 2 22" xfId="18544" xr:uid="{00000000-0005-0000-0000-00006E480000}"/>
    <cellStyle name="Normal 2 2 22 2" xfId="18545" xr:uid="{00000000-0005-0000-0000-00006F480000}"/>
    <cellStyle name="Normal 2 2 22 2 2" xfId="18546" xr:uid="{00000000-0005-0000-0000-000070480000}"/>
    <cellStyle name="Normal 2 2 22 2 2 2" xfId="18547" xr:uid="{00000000-0005-0000-0000-000071480000}"/>
    <cellStyle name="Normal 2 2 22 2 2 2 2" xfId="18548" xr:uid="{00000000-0005-0000-0000-000072480000}"/>
    <cellStyle name="Normal 2 2 22 2 2 3" xfId="18549" xr:uid="{00000000-0005-0000-0000-000073480000}"/>
    <cellStyle name="Normal 2 2 22 2 2 3 2" xfId="18550" xr:uid="{00000000-0005-0000-0000-000074480000}"/>
    <cellStyle name="Normal 2 2 22 2 2 4" xfId="18551" xr:uid="{00000000-0005-0000-0000-000075480000}"/>
    <cellStyle name="Normal 2 2 22 2 3" xfId="18552" xr:uid="{00000000-0005-0000-0000-000076480000}"/>
    <cellStyle name="Normal 2 2 22 2 3 2" xfId="18553" xr:uid="{00000000-0005-0000-0000-000077480000}"/>
    <cellStyle name="Normal 2 2 22 2 4" xfId="18554" xr:uid="{00000000-0005-0000-0000-000078480000}"/>
    <cellStyle name="Normal 2 2 22 2 4 2" xfId="18555" xr:uid="{00000000-0005-0000-0000-000079480000}"/>
    <cellStyle name="Normal 2 2 22 2 5" xfId="18556" xr:uid="{00000000-0005-0000-0000-00007A480000}"/>
    <cellStyle name="Normal 2 2 22 3" xfId="18557" xr:uid="{00000000-0005-0000-0000-00007B480000}"/>
    <cellStyle name="Normal 2 2 22 3 2" xfId="18558" xr:uid="{00000000-0005-0000-0000-00007C480000}"/>
    <cellStyle name="Normal 2 2 22 3 2 2" xfId="18559" xr:uid="{00000000-0005-0000-0000-00007D480000}"/>
    <cellStyle name="Normal 2 2 22 3 3" xfId="18560" xr:uid="{00000000-0005-0000-0000-00007E480000}"/>
    <cellStyle name="Normal 2 2 22 3 3 2" xfId="18561" xr:uid="{00000000-0005-0000-0000-00007F480000}"/>
    <cellStyle name="Normal 2 2 22 3 4" xfId="18562" xr:uid="{00000000-0005-0000-0000-000080480000}"/>
    <cellStyle name="Normal 2 2 22 4" xfId="18563" xr:uid="{00000000-0005-0000-0000-000081480000}"/>
    <cellStyle name="Normal 2 2 22 4 2" xfId="18564" xr:uid="{00000000-0005-0000-0000-000082480000}"/>
    <cellStyle name="Normal 2 2 22 5" xfId="18565" xr:uid="{00000000-0005-0000-0000-000083480000}"/>
    <cellStyle name="Normal 2 2 22 5 2" xfId="18566" xr:uid="{00000000-0005-0000-0000-000084480000}"/>
    <cellStyle name="Normal 2 2 22 6" xfId="18567" xr:uid="{00000000-0005-0000-0000-000085480000}"/>
    <cellStyle name="Normal 2 2 23" xfId="18568" xr:uid="{00000000-0005-0000-0000-000086480000}"/>
    <cellStyle name="Normal 2 2 23 2" xfId="18569" xr:uid="{00000000-0005-0000-0000-000087480000}"/>
    <cellStyle name="Normal 2 2 23 2 2" xfId="18570" xr:uid="{00000000-0005-0000-0000-000088480000}"/>
    <cellStyle name="Normal 2 2 23 2 2 2" xfId="18571" xr:uid="{00000000-0005-0000-0000-000089480000}"/>
    <cellStyle name="Normal 2 2 23 2 3" xfId="18572" xr:uid="{00000000-0005-0000-0000-00008A480000}"/>
    <cellStyle name="Normal 2 2 23 2 3 2" xfId="18573" xr:uid="{00000000-0005-0000-0000-00008B480000}"/>
    <cellStyle name="Normal 2 2 23 2 4" xfId="18574" xr:uid="{00000000-0005-0000-0000-00008C480000}"/>
    <cellStyle name="Normal 2 2 23 3" xfId="18575" xr:uid="{00000000-0005-0000-0000-00008D480000}"/>
    <cellStyle name="Normal 2 2 23 3 2" xfId="18576" xr:uid="{00000000-0005-0000-0000-00008E480000}"/>
    <cellStyle name="Normal 2 2 23 4" xfId="18577" xr:uid="{00000000-0005-0000-0000-00008F480000}"/>
    <cellStyle name="Normal 2 2 23 4 2" xfId="18578" xr:uid="{00000000-0005-0000-0000-000090480000}"/>
    <cellStyle name="Normal 2 2 23 5" xfId="18579" xr:uid="{00000000-0005-0000-0000-000091480000}"/>
    <cellStyle name="Normal 2 2 24" xfId="18580" xr:uid="{00000000-0005-0000-0000-000092480000}"/>
    <cellStyle name="Normal 2 2 24 2" xfId="18581" xr:uid="{00000000-0005-0000-0000-000093480000}"/>
    <cellStyle name="Normal 2 2 24 2 2" xfId="18582" xr:uid="{00000000-0005-0000-0000-000094480000}"/>
    <cellStyle name="Normal 2 2 24 3" xfId="18583" xr:uid="{00000000-0005-0000-0000-000095480000}"/>
    <cellStyle name="Normal 2 2 24 3 2" xfId="18584" xr:uid="{00000000-0005-0000-0000-000096480000}"/>
    <cellStyle name="Normal 2 2 24 4" xfId="18585" xr:uid="{00000000-0005-0000-0000-000097480000}"/>
    <cellStyle name="Normal 2 2 25" xfId="18586" xr:uid="{00000000-0005-0000-0000-000098480000}"/>
    <cellStyle name="Normal 2 2 25 2" xfId="18587" xr:uid="{00000000-0005-0000-0000-000099480000}"/>
    <cellStyle name="Normal 2 2 26" xfId="18588" xr:uid="{00000000-0005-0000-0000-00009A480000}"/>
    <cellStyle name="Normal 2 2 26 2" xfId="18589" xr:uid="{00000000-0005-0000-0000-00009B480000}"/>
    <cellStyle name="Normal 2 2 27" xfId="18590" xr:uid="{00000000-0005-0000-0000-00009C480000}"/>
    <cellStyle name="Normal 2 2 27 2" xfId="18591" xr:uid="{00000000-0005-0000-0000-00009D480000}"/>
    <cellStyle name="Normal 2 2 28" xfId="18592" xr:uid="{00000000-0005-0000-0000-00009E480000}"/>
    <cellStyle name="Normal 2 2 3" xfId="18593" xr:uid="{00000000-0005-0000-0000-00009F480000}"/>
    <cellStyle name="Normal 2 2 3 2" xfId="18594" xr:uid="{00000000-0005-0000-0000-0000A0480000}"/>
    <cellStyle name="Normal 2 2 3 2 2" xfId="18595" xr:uid="{00000000-0005-0000-0000-0000A1480000}"/>
    <cellStyle name="Normal 2 2 3 2 2 2" xfId="18596" xr:uid="{00000000-0005-0000-0000-0000A2480000}"/>
    <cellStyle name="Normal 2 2 3 2 2 2 2" xfId="18597" xr:uid="{00000000-0005-0000-0000-0000A3480000}"/>
    <cellStyle name="Normal 2 2 3 2 2 2 2 2" xfId="18598" xr:uid="{00000000-0005-0000-0000-0000A4480000}"/>
    <cellStyle name="Normal 2 2 3 2 2 2 3" xfId="18599" xr:uid="{00000000-0005-0000-0000-0000A5480000}"/>
    <cellStyle name="Normal 2 2 3 2 2 2 3 2" xfId="18600" xr:uid="{00000000-0005-0000-0000-0000A6480000}"/>
    <cellStyle name="Normal 2 2 3 2 2 2 4" xfId="18601" xr:uid="{00000000-0005-0000-0000-0000A7480000}"/>
    <cellStyle name="Normal 2 2 3 2 2 3" xfId="18602" xr:uid="{00000000-0005-0000-0000-0000A8480000}"/>
    <cellStyle name="Normal 2 2 3 2 2 3 2" xfId="18603" xr:uid="{00000000-0005-0000-0000-0000A9480000}"/>
    <cellStyle name="Normal 2 2 3 2 2 4" xfId="18604" xr:uid="{00000000-0005-0000-0000-0000AA480000}"/>
    <cellStyle name="Normal 2 2 3 2 2 4 2" xfId="18605" xr:uid="{00000000-0005-0000-0000-0000AB480000}"/>
    <cellStyle name="Normal 2 2 3 2 2 5" xfId="18606" xr:uid="{00000000-0005-0000-0000-0000AC480000}"/>
    <cellStyle name="Normal 2 2 3 2 3" xfId="18607" xr:uid="{00000000-0005-0000-0000-0000AD480000}"/>
    <cellStyle name="Normal 2 2 3 2 3 2" xfId="18608" xr:uid="{00000000-0005-0000-0000-0000AE480000}"/>
    <cellStyle name="Normal 2 2 3 2 3 2 2" xfId="18609" xr:uid="{00000000-0005-0000-0000-0000AF480000}"/>
    <cellStyle name="Normal 2 2 3 2 3 3" xfId="18610" xr:uid="{00000000-0005-0000-0000-0000B0480000}"/>
    <cellStyle name="Normal 2 2 3 2 3 3 2" xfId="18611" xr:uid="{00000000-0005-0000-0000-0000B1480000}"/>
    <cellStyle name="Normal 2 2 3 2 3 4" xfId="18612" xr:uid="{00000000-0005-0000-0000-0000B2480000}"/>
    <cellStyle name="Normal 2 2 3 2 4" xfId="18613" xr:uid="{00000000-0005-0000-0000-0000B3480000}"/>
    <cellStyle name="Normal 2 2 3 2 4 2" xfId="18614" xr:uid="{00000000-0005-0000-0000-0000B4480000}"/>
    <cellStyle name="Normal 2 2 3 2 5" xfId="18615" xr:uid="{00000000-0005-0000-0000-0000B5480000}"/>
    <cellStyle name="Normal 2 2 3 2 5 2" xfId="18616" xr:uid="{00000000-0005-0000-0000-0000B6480000}"/>
    <cellStyle name="Normal 2 2 3 2 6" xfId="18617" xr:uid="{00000000-0005-0000-0000-0000B7480000}"/>
    <cellStyle name="Normal 2 2 3 3" xfId="18618" xr:uid="{00000000-0005-0000-0000-0000B8480000}"/>
    <cellStyle name="Normal 2 2 3 3 2" xfId="18619" xr:uid="{00000000-0005-0000-0000-0000B9480000}"/>
    <cellStyle name="Normal 2 2 3 3 2 2" xfId="18620" xr:uid="{00000000-0005-0000-0000-0000BA480000}"/>
    <cellStyle name="Normal 2 2 3 3 2 2 2" xfId="18621" xr:uid="{00000000-0005-0000-0000-0000BB480000}"/>
    <cellStyle name="Normal 2 2 3 3 2 2 2 2" xfId="18622" xr:uid="{00000000-0005-0000-0000-0000BC480000}"/>
    <cellStyle name="Normal 2 2 3 3 2 2 3" xfId="18623" xr:uid="{00000000-0005-0000-0000-0000BD480000}"/>
    <cellStyle name="Normal 2 2 3 3 2 2 3 2" xfId="18624" xr:uid="{00000000-0005-0000-0000-0000BE480000}"/>
    <cellStyle name="Normal 2 2 3 3 2 2 4" xfId="18625" xr:uid="{00000000-0005-0000-0000-0000BF480000}"/>
    <cellStyle name="Normal 2 2 3 3 2 3" xfId="18626" xr:uid="{00000000-0005-0000-0000-0000C0480000}"/>
    <cellStyle name="Normal 2 2 3 3 2 3 2" xfId="18627" xr:uid="{00000000-0005-0000-0000-0000C1480000}"/>
    <cellStyle name="Normal 2 2 3 3 2 4" xfId="18628" xr:uid="{00000000-0005-0000-0000-0000C2480000}"/>
    <cellStyle name="Normal 2 2 3 3 2 4 2" xfId="18629" xr:uid="{00000000-0005-0000-0000-0000C3480000}"/>
    <cellStyle name="Normal 2 2 3 3 2 5" xfId="18630" xr:uid="{00000000-0005-0000-0000-0000C4480000}"/>
    <cellStyle name="Normal 2 2 3 3 3" xfId="18631" xr:uid="{00000000-0005-0000-0000-0000C5480000}"/>
    <cellStyle name="Normal 2 2 3 3 3 2" xfId="18632" xr:uid="{00000000-0005-0000-0000-0000C6480000}"/>
    <cellStyle name="Normal 2 2 3 3 3 2 2" xfId="18633" xr:uid="{00000000-0005-0000-0000-0000C7480000}"/>
    <cellStyle name="Normal 2 2 3 3 3 3" xfId="18634" xr:uid="{00000000-0005-0000-0000-0000C8480000}"/>
    <cellStyle name="Normal 2 2 3 3 3 3 2" xfId="18635" xr:uid="{00000000-0005-0000-0000-0000C9480000}"/>
    <cellStyle name="Normal 2 2 3 3 3 4" xfId="18636" xr:uid="{00000000-0005-0000-0000-0000CA480000}"/>
    <cellStyle name="Normal 2 2 3 3 4" xfId="18637" xr:uid="{00000000-0005-0000-0000-0000CB480000}"/>
    <cellStyle name="Normal 2 2 3 3 4 2" xfId="18638" xr:uid="{00000000-0005-0000-0000-0000CC480000}"/>
    <cellStyle name="Normal 2 2 3 3 5" xfId="18639" xr:uid="{00000000-0005-0000-0000-0000CD480000}"/>
    <cellStyle name="Normal 2 2 3 3 5 2" xfId="18640" xr:uid="{00000000-0005-0000-0000-0000CE480000}"/>
    <cellStyle name="Normal 2 2 3 3 6" xfId="18641" xr:uid="{00000000-0005-0000-0000-0000CF480000}"/>
    <cellStyle name="Normal 2 2 3 4" xfId="18642" xr:uid="{00000000-0005-0000-0000-0000D0480000}"/>
    <cellStyle name="Normal 2 2 3 4 2" xfId="18643" xr:uid="{00000000-0005-0000-0000-0000D1480000}"/>
    <cellStyle name="Normal 2 2 3 4 2 2" xfId="18644" xr:uid="{00000000-0005-0000-0000-0000D2480000}"/>
    <cellStyle name="Normal 2 2 3 4 2 2 2" xfId="18645" xr:uid="{00000000-0005-0000-0000-0000D3480000}"/>
    <cellStyle name="Normal 2 2 3 4 2 2 2 2" xfId="18646" xr:uid="{00000000-0005-0000-0000-0000D4480000}"/>
    <cellStyle name="Normal 2 2 3 4 2 2 3" xfId="18647" xr:uid="{00000000-0005-0000-0000-0000D5480000}"/>
    <cellStyle name="Normal 2 2 3 4 2 2 3 2" xfId="18648" xr:uid="{00000000-0005-0000-0000-0000D6480000}"/>
    <cellStyle name="Normal 2 2 3 4 2 2 4" xfId="18649" xr:uid="{00000000-0005-0000-0000-0000D7480000}"/>
    <cellStyle name="Normal 2 2 3 4 2 3" xfId="18650" xr:uid="{00000000-0005-0000-0000-0000D8480000}"/>
    <cellStyle name="Normal 2 2 3 4 2 3 2" xfId="18651" xr:uid="{00000000-0005-0000-0000-0000D9480000}"/>
    <cellStyle name="Normal 2 2 3 4 2 4" xfId="18652" xr:uid="{00000000-0005-0000-0000-0000DA480000}"/>
    <cellStyle name="Normal 2 2 3 4 2 4 2" xfId="18653" xr:uid="{00000000-0005-0000-0000-0000DB480000}"/>
    <cellStyle name="Normal 2 2 3 4 2 5" xfId="18654" xr:uid="{00000000-0005-0000-0000-0000DC480000}"/>
    <cellStyle name="Normal 2 2 3 4 3" xfId="18655" xr:uid="{00000000-0005-0000-0000-0000DD480000}"/>
    <cellStyle name="Normal 2 2 3 4 3 2" xfId="18656" xr:uid="{00000000-0005-0000-0000-0000DE480000}"/>
    <cellStyle name="Normal 2 2 3 4 3 2 2" xfId="18657" xr:uid="{00000000-0005-0000-0000-0000DF480000}"/>
    <cellStyle name="Normal 2 2 3 4 3 3" xfId="18658" xr:uid="{00000000-0005-0000-0000-0000E0480000}"/>
    <cellStyle name="Normal 2 2 3 4 3 3 2" xfId="18659" xr:uid="{00000000-0005-0000-0000-0000E1480000}"/>
    <cellStyle name="Normal 2 2 3 4 3 4" xfId="18660" xr:uid="{00000000-0005-0000-0000-0000E2480000}"/>
    <cellStyle name="Normal 2 2 3 4 4" xfId="18661" xr:uid="{00000000-0005-0000-0000-0000E3480000}"/>
    <cellStyle name="Normal 2 2 3 4 4 2" xfId="18662" xr:uid="{00000000-0005-0000-0000-0000E4480000}"/>
    <cellStyle name="Normal 2 2 3 4 5" xfId="18663" xr:uid="{00000000-0005-0000-0000-0000E5480000}"/>
    <cellStyle name="Normal 2 2 3 4 5 2" xfId="18664" xr:uid="{00000000-0005-0000-0000-0000E6480000}"/>
    <cellStyle name="Normal 2 2 3 4 6" xfId="18665" xr:uid="{00000000-0005-0000-0000-0000E7480000}"/>
    <cellStyle name="Normal 2 2 3 5" xfId="18666" xr:uid="{00000000-0005-0000-0000-0000E8480000}"/>
    <cellStyle name="Normal 2 2 3 5 2" xfId="18667" xr:uid="{00000000-0005-0000-0000-0000E9480000}"/>
    <cellStyle name="Normal 2 2 3 5 2 2" xfId="18668" xr:uid="{00000000-0005-0000-0000-0000EA480000}"/>
    <cellStyle name="Normal 2 2 3 5 2 2 2" xfId="18669" xr:uid="{00000000-0005-0000-0000-0000EB480000}"/>
    <cellStyle name="Normal 2 2 3 5 2 3" xfId="18670" xr:uid="{00000000-0005-0000-0000-0000EC480000}"/>
    <cellStyle name="Normal 2 2 3 5 2 3 2" xfId="18671" xr:uid="{00000000-0005-0000-0000-0000ED480000}"/>
    <cellStyle name="Normal 2 2 3 5 2 4" xfId="18672" xr:uid="{00000000-0005-0000-0000-0000EE480000}"/>
    <cellStyle name="Normal 2 2 3 5 3" xfId="18673" xr:uid="{00000000-0005-0000-0000-0000EF480000}"/>
    <cellStyle name="Normal 2 2 3 5 3 2" xfId="18674" xr:uid="{00000000-0005-0000-0000-0000F0480000}"/>
    <cellStyle name="Normal 2 2 3 5 4" xfId="18675" xr:uid="{00000000-0005-0000-0000-0000F1480000}"/>
    <cellStyle name="Normal 2 2 3 5 4 2" xfId="18676" xr:uid="{00000000-0005-0000-0000-0000F2480000}"/>
    <cellStyle name="Normal 2 2 3 5 5" xfId="18677" xr:uid="{00000000-0005-0000-0000-0000F3480000}"/>
    <cellStyle name="Normal 2 2 3 6" xfId="18678" xr:uid="{00000000-0005-0000-0000-0000F4480000}"/>
    <cellStyle name="Normal 2 2 3 6 2" xfId="18679" xr:uid="{00000000-0005-0000-0000-0000F5480000}"/>
    <cellStyle name="Normal 2 2 3 6 2 2" xfId="18680" xr:uid="{00000000-0005-0000-0000-0000F6480000}"/>
    <cellStyle name="Normal 2 2 3 6 3" xfId="18681" xr:uid="{00000000-0005-0000-0000-0000F7480000}"/>
    <cellStyle name="Normal 2 2 3 6 3 2" xfId="18682" xr:uid="{00000000-0005-0000-0000-0000F8480000}"/>
    <cellStyle name="Normal 2 2 3 6 4" xfId="18683" xr:uid="{00000000-0005-0000-0000-0000F9480000}"/>
    <cellStyle name="Normal 2 2 3 7" xfId="18684" xr:uid="{00000000-0005-0000-0000-0000FA480000}"/>
    <cellStyle name="Normal 2 2 3 7 2" xfId="18685" xr:uid="{00000000-0005-0000-0000-0000FB480000}"/>
    <cellStyle name="Normal 2 2 3 8" xfId="18686" xr:uid="{00000000-0005-0000-0000-0000FC480000}"/>
    <cellStyle name="Normal 2 2 3 8 2" xfId="18687" xr:uid="{00000000-0005-0000-0000-0000FD480000}"/>
    <cellStyle name="Normal 2 2 3 9" xfId="18688" xr:uid="{00000000-0005-0000-0000-0000FE480000}"/>
    <cellStyle name="Normal 2 2 4" xfId="18689" xr:uid="{00000000-0005-0000-0000-0000FF480000}"/>
    <cellStyle name="Normal 2 2 4 2" xfId="18690" xr:uid="{00000000-0005-0000-0000-000000490000}"/>
    <cellStyle name="Normal 2 2 4 2 2" xfId="18691" xr:uid="{00000000-0005-0000-0000-000001490000}"/>
    <cellStyle name="Normal 2 2 4 2 2 2" xfId="18692" xr:uid="{00000000-0005-0000-0000-000002490000}"/>
    <cellStyle name="Normal 2 2 4 2 2 2 2" xfId="18693" xr:uid="{00000000-0005-0000-0000-000003490000}"/>
    <cellStyle name="Normal 2 2 4 2 2 2 2 2" xfId="18694" xr:uid="{00000000-0005-0000-0000-000004490000}"/>
    <cellStyle name="Normal 2 2 4 2 2 2 3" xfId="18695" xr:uid="{00000000-0005-0000-0000-000005490000}"/>
    <cellStyle name="Normal 2 2 4 2 2 2 3 2" xfId="18696" xr:uid="{00000000-0005-0000-0000-000006490000}"/>
    <cellStyle name="Normal 2 2 4 2 2 2 4" xfId="18697" xr:uid="{00000000-0005-0000-0000-000007490000}"/>
    <cellStyle name="Normal 2 2 4 2 2 3" xfId="18698" xr:uid="{00000000-0005-0000-0000-000008490000}"/>
    <cellStyle name="Normal 2 2 4 2 2 3 2" xfId="18699" xr:uid="{00000000-0005-0000-0000-000009490000}"/>
    <cellStyle name="Normal 2 2 4 2 2 4" xfId="18700" xr:uid="{00000000-0005-0000-0000-00000A490000}"/>
    <cellStyle name="Normal 2 2 4 2 2 4 2" xfId="18701" xr:uid="{00000000-0005-0000-0000-00000B490000}"/>
    <cellStyle name="Normal 2 2 4 2 2 5" xfId="18702" xr:uid="{00000000-0005-0000-0000-00000C490000}"/>
    <cellStyle name="Normal 2 2 4 2 3" xfId="18703" xr:uid="{00000000-0005-0000-0000-00000D490000}"/>
    <cellStyle name="Normal 2 2 4 2 3 2" xfId="18704" xr:uid="{00000000-0005-0000-0000-00000E490000}"/>
    <cellStyle name="Normal 2 2 4 2 3 2 2" xfId="18705" xr:uid="{00000000-0005-0000-0000-00000F490000}"/>
    <cellStyle name="Normal 2 2 4 2 3 3" xfId="18706" xr:uid="{00000000-0005-0000-0000-000010490000}"/>
    <cellStyle name="Normal 2 2 4 2 3 3 2" xfId="18707" xr:uid="{00000000-0005-0000-0000-000011490000}"/>
    <cellStyle name="Normal 2 2 4 2 3 4" xfId="18708" xr:uid="{00000000-0005-0000-0000-000012490000}"/>
    <cellStyle name="Normal 2 2 4 2 4" xfId="18709" xr:uid="{00000000-0005-0000-0000-000013490000}"/>
    <cellStyle name="Normal 2 2 4 2 4 2" xfId="18710" xr:uid="{00000000-0005-0000-0000-000014490000}"/>
    <cellStyle name="Normal 2 2 4 2 5" xfId="18711" xr:uid="{00000000-0005-0000-0000-000015490000}"/>
    <cellStyle name="Normal 2 2 4 2 5 2" xfId="18712" xr:uid="{00000000-0005-0000-0000-000016490000}"/>
    <cellStyle name="Normal 2 2 4 2 6" xfId="18713" xr:uid="{00000000-0005-0000-0000-000017490000}"/>
    <cellStyle name="Normal 2 2 4 3" xfId="18714" xr:uid="{00000000-0005-0000-0000-000018490000}"/>
    <cellStyle name="Normal 2 2 4 3 2" xfId="18715" xr:uid="{00000000-0005-0000-0000-000019490000}"/>
    <cellStyle name="Normal 2 2 4 3 2 2" xfId="18716" xr:uid="{00000000-0005-0000-0000-00001A490000}"/>
    <cellStyle name="Normal 2 2 4 3 2 2 2" xfId="18717" xr:uid="{00000000-0005-0000-0000-00001B490000}"/>
    <cellStyle name="Normal 2 2 4 3 2 2 2 2" xfId="18718" xr:uid="{00000000-0005-0000-0000-00001C490000}"/>
    <cellStyle name="Normal 2 2 4 3 2 2 3" xfId="18719" xr:uid="{00000000-0005-0000-0000-00001D490000}"/>
    <cellStyle name="Normal 2 2 4 3 2 2 3 2" xfId="18720" xr:uid="{00000000-0005-0000-0000-00001E490000}"/>
    <cellStyle name="Normal 2 2 4 3 2 2 4" xfId="18721" xr:uid="{00000000-0005-0000-0000-00001F490000}"/>
    <cellStyle name="Normal 2 2 4 3 2 3" xfId="18722" xr:uid="{00000000-0005-0000-0000-000020490000}"/>
    <cellStyle name="Normal 2 2 4 3 2 3 2" xfId="18723" xr:uid="{00000000-0005-0000-0000-000021490000}"/>
    <cellStyle name="Normal 2 2 4 3 2 4" xfId="18724" xr:uid="{00000000-0005-0000-0000-000022490000}"/>
    <cellStyle name="Normal 2 2 4 3 2 4 2" xfId="18725" xr:uid="{00000000-0005-0000-0000-000023490000}"/>
    <cellStyle name="Normal 2 2 4 3 2 5" xfId="18726" xr:uid="{00000000-0005-0000-0000-000024490000}"/>
    <cellStyle name="Normal 2 2 4 3 3" xfId="18727" xr:uid="{00000000-0005-0000-0000-000025490000}"/>
    <cellStyle name="Normal 2 2 4 3 3 2" xfId="18728" xr:uid="{00000000-0005-0000-0000-000026490000}"/>
    <cellStyle name="Normal 2 2 4 3 3 2 2" xfId="18729" xr:uid="{00000000-0005-0000-0000-000027490000}"/>
    <cellStyle name="Normal 2 2 4 3 3 3" xfId="18730" xr:uid="{00000000-0005-0000-0000-000028490000}"/>
    <cellStyle name="Normal 2 2 4 3 3 3 2" xfId="18731" xr:uid="{00000000-0005-0000-0000-000029490000}"/>
    <cellStyle name="Normal 2 2 4 3 3 4" xfId="18732" xr:uid="{00000000-0005-0000-0000-00002A490000}"/>
    <cellStyle name="Normal 2 2 4 3 4" xfId="18733" xr:uid="{00000000-0005-0000-0000-00002B490000}"/>
    <cellStyle name="Normal 2 2 4 3 4 2" xfId="18734" xr:uid="{00000000-0005-0000-0000-00002C490000}"/>
    <cellStyle name="Normal 2 2 4 3 5" xfId="18735" xr:uid="{00000000-0005-0000-0000-00002D490000}"/>
    <cellStyle name="Normal 2 2 4 3 5 2" xfId="18736" xr:uid="{00000000-0005-0000-0000-00002E490000}"/>
    <cellStyle name="Normal 2 2 4 3 6" xfId="18737" xr:uid="{00000000-0005-0000-0000-00002F490000}"/>
    <cellStyle name="Normal 2 2 4 4" xfId="18738" xr:uid="{00000000-0005-0000-0000-000030490000}"/>
    <cellStyle name="Normal 2 2 4 4 2" xfId="18739" xr:uid="{00000000-0005-0000-0000-000031490000}"/>
    <cellStyle name="Normal 2 2 4 4 2 2" xfId="18740" xr:uid="{00000000-0005-0000-0000-000032490000}"/>
    <cellStyle name="Normal 2 2 4 4 2 2 2" xfId="18741" xr:uid="{00000000-0005-0000-0000-000033490000}"/>
    <cellStyle name="Normal 2 2 4 4 2 2 2 2" xfId="18742" xr:uid="{00000000-0005-0000-0000-000034490000}"/>
    <cellStyle name="Normal 2 2 4 4 2 2 3" xfId="18743" xr:uid="{00000000-0005-0000-0000-000035490000}"/>
    <cellStyle name="Normal 2 2 4 4 2 2 3 2" xfId="18744" xr:uid="{00000000-0005-0000-0000-000036490000}"/>
    <cellStyle name="Normal 2 2 4 4 2 2 4" xfId="18745" xr:uid="{00000000-0005-0000-0000-000037490000}"/>
    <cellStyle name="Normal 2 2 4 4 2 3" xfId="18746" xr:uid="{00000000-0005-0000-0000-000038490000}"/>
    <cellStyle name="Normal 2 2 4 4 2 3 2" xfId="18747" xr:uid="{00000000-0005-0000-0000-000039490000}"/>
    <cellStyle name="Normal 2 2 4 4 2 4" xfId="18748" xr:uid="{00000000-0005-0000-0000-00003A490000}"/>
    <cellStyle name="Normal 2 2 4 4 2 4 2" xfId="18749" xr:uid="{00000000-0005-0000-0000-00003B490000}"/>
    <cellStyle name="Normal 2 2 4 4 2 5" xfId="18750" xr:uid="{00000000-0005-0000-0000-00003C490000}"/>
    <cellStyle name="Normal 2 2 4 4 3" xfId="18751" xr:uid="{00000000-0005-0000-0000-00003D490000}"/>
    <cellStyle name="Normal 2 2 4 4 3 2" xfId="18752" xr:uid="{00000000-0005-0000-0000-00003E490000}"/>
    <cellStyle name="Normal 2 2 4 4 3 2 2" xfId="18753" xr:uid="{00000000-0005-0000-0000-00003F490000}"/>
    <cellStyle name="Normal 2 2 4 4 3 3" xfId="18754" xr:uid="{00000000-0005-0000-0000-000040490000}"/>
    <cellStyle name="Normal 2 2 4 4 3 3 2" xfId="18755" xr:uid="{00000000-0005-0000-0000-000041490000}"/>
    <cellStyle name="Normal 2 2 4 4 3 4" xfId="18756" xr:uid="{00000000-0005-0000-0000-000042490000}"/>
    <cellStyle name="Normal 2 2 4 4 4" xfId="18757" xr:uid="{00000000-0005-0000-0000-000043490000}"/>
    <cellStyle name="Normal 2 2 4 4 4 2" xfId="18758" xr:uid="{00000000-0005-0000-0000-000044490000}"/>
    <cellStyle name="Normal 2 2 4 4 5" xfId="18759" xr:uid="{00000000-0005-0000-0000-000045490000}"/>
    <cellStyle name="Normal 2 2 4 4 5 2" xfId="18760" xr:uid="{00000000-0005-0000-0000-000046490000}"/>
    <cellStyle name="Normal 2 2 4 4 6" xfId="18761" xr:uid="{00000000-0005-0000-0000-000047490000}"/>
    <cellStyle name="Normal 2 2 4 5" xfId="18762" xr:uid="{00000000-0005-0000-0000-000048490000}"/>
    <cellStyle name="Normal 2 2 4 5 2" xfId="18763" xr:uid="{00000000-0005-0000-0000-000049490000}"/>
    <cellStyle name="Normal 2 2 4 5 2 2" xfId="18764" xr:uid="{00000000-0005-0000-0000-00004A490000}"/>
    <cellStyle name="Normal 2 2 4 5 2 2 2" xfId="18765" xr:uid="{00000000-0005-0000-0000-00004B490000}"/>
    <cellStyle name="Normal 2 2 4 5 2 3" xfId="18766" xr:uid="{00000000-0005-0000-0000-00004C490000}"/>
    <cellStyle name="Normal 2 2 4 5 2 3 2" xfId="18767" xr:uid="{00000000-0005-0000-0000-00004D490000}"/>
    <cellStyle name="Normal 2 2 4 5 2 4" xfId="18768" xr:uid="{00000000-0005-0000-0000-00004E490000}"/>
    <cellStyle name="Normal 2 2 4 5 3" xfId="18769" xr:uid="{00000000-0005-0000-0000-00004F490000}"/>
    <cellStyle name="Normal 2 2 4 5 3 2" xfId="18770" xr:uid="{00000000-0005-0000-0000-000050490000}"/>
    <cellStyle name="Normal 2 2 4 5 4" xfId="18771" xr:uid="{00000000-0005-0000-0000-000051490000}"/>
    <cellStyle name="Normal 2 2 4 5 4 2" xfId="18772" xr:uid="{00000000-0005-0000-0000-000052490000}"/>
    <cellStyle name="Normal 2 2 4 5 5" xfId="18773" xr:uid="{00000000-0005-0000-0000-000053490000}"/>
    <cellStyle name="Normal 2 2 4 6" xfId="18774" xr:uid="{00000000-0005-0000-0000-000054490000}"/>
    <cellStyle name="Normal 2 2 4 6 2" xfId="18775" xr:uid="{00000000-0005-0000-0000-000055490000}"/>
    <cellStyle name="Normal 2 2 4 6 2 2" xfId="18776" xr:uid="{00000000-0005-0000-0000-000056490000}"/>
    <cellStyle name="Normal 2 2 4 6 3" xfId="18777" xr:uid="{00000000-0005-0000-0000-000057490000}"/>
    <cellStyle name="Normal 2 2 4 6 3 2" xfId="18778" xr:uid="{00000000-0005-0000-0000-000058490000}"/>
    <cellStyle name="Normal 2 2 4 6 4" xfId="18779" xr:uid="{00000000-0005-0000-0000-000059490000}"/>
    <cellStyle name="Normal 2 2 4 7" xfId="18780" xr:uid="{00000000-0005-0000-0000-00005A490000}"/>
    <cellStyle name="Normal 2 2 4 7 2" xfId="18781" xr:uid="{00000000-0005-0000-0000-00005B490000}"/>
    <cellStyle name="Normal 2 2 4 8" xfId="18782" xr:uid="{00000000-0005-0000-0000-00005C490000}"/>
    <cellStyle name="Normal 2 2 4 8 2" xfId="18783" xr:uid="{00000000-0005-0000-0000-00005D490000}"/>
    <cellStyle name="Normal 2 2 4 9" xfId="18784" xr:uid="{00000000-0005-0000-0000-00005E490000}"/>
    <cellStyle name="Normal 2 2 5" xfId="18785" xr:uid="{00000000-0005-0000-0000-00005F490000}"/>
    <cellStyle name="Normal 2 2 5 2" xfId="18786" xr:uid="{00000000-0005-0000-0000-000060490000}"/>
    <cellStyle name="Normal 2 2 5 3" xfId="18787" xr:uid="{00000000-0005-0000-0000-000061490000}"/>
    <cellStyle name="Normal 2 2 5 4" xfId="18788" xr:uid="{00000000-0005-0000-0000-000062490000}"/>
    <cellStyle name="Normal 2 2 5 5" xfId="18789" xr:uid="{00000000-0005-0000-0000-000063490000}"/>
    <cellStyle name="Normal 2 2 5 6" xfId="18790" xr:uid="{00000000-0005-0000-0000-000064490000}"/>
    <cellStyle name="Normal 2 2 6" xfId="18791" xr:uid="{00000000-0005-0000-0000-000065490000}"/>
    <cellStyle name="Normal 2 2 6 2" xfId="18792" xr:uid="{00000000-0005-0000-0000-000066490000}"/>
    <cellStyle name="Normal 2 2 6 3" xfId="18793" xr:uid="{00000000-0005-0000-0000-000067490000}"/>
    <cellStyle name="Normal 2 2 6 4" xfId="18794" xr:uid="{00000000-0005-0000-0000-000068490000}"/>
    <cellStyle name="Normal 2 2 6 5" xfId="18795" xr:uid="{00000000-0005-0000-0000-000069490000}"/>
    <cellStyle name="Normal 2 2 6 6" xfId="18796" xr:uid="{00000000-0005-0000-0000-00006A490000}"/>
    <cellStyle name="Normal 2 2 7" xfId="18797" xr:uid="{00000000-0005-0000-0000-00006B490000}"/>
    <cellStyle name="Normal 2 2 7 2" xfId="18798" xr:uid="{00000000-0005-0000-0000-00006C490000}"/>
    <cellStyle name="Normal 2 2 7 3" xfId="18799" xr:uid="{00000000-0005-0000-0000-00006D490000}"/>
    <cellStyle name="Normal 2 2 7 4" xfId="18800" xr:uid="{00000000-0005-0000-0000-00006E490000}"/>
    <cellStyle name="Normal 2 2 7 5" xfId="18801" xr:uid="{00000000-0005-0000-0000-00006F490000}"/>
    <cellStyle name="Normal 2 2 7 6" xfId="18802" xr:uid="{00000000-0005-0000-0000-000070490000}"/>
    <cellStyle name="Normal 2 2 8" xfId="18803" xr:uid="{00000000-0005-0000-0000-000071490000}"/>
    <cellStyle name="Normal 2 2 8 2" xfId="18804" xr:uid="{00000000-0005-0000-0000-000072490000}"/>
    <cellStyle name="Normal 2 2 8 3" xfId="18805" xr:uid="{00000000-0005-0000-0000-000073490000}"/>
    <cellStyle name="Normal 2 2 8 4" xfId="18806" xr:uid="{00000000-0005-0000-0000-000074490000}"/>
    <cellStyle name="Normal 2 2 8 5" xfId="18807" xr:uid="{00000000-0005-0000-0000-000075490000}"/>
    <cellStyle name="Normal 2 2 8 6" xfId="18808" xr:uid="{00000000-0005-0000-0000-000076490000}"/>
    <cellStyle name="Normal 2 2 9" xfId="18809" xr:uid="{00000000-0005-0000-0000-000077490000}"/>
    <cellStyle name="Normal 2 2 9 2" xfId="18810" xr:uid="{00000000-0005-0000-0000-000078490000}"/>
    <cellStyle name="Normal 2 2 9 3" xfId="18811" xr:uid="{00000000-0005-0000-0000-000079490000}"/>
    <cellStyle name="Normal 2 2 9 4" xfId="18812" xr:uid="{00000000-0005-0000-0000-00007A490000}"/>
    <cellStyle name="Normal 2 2 9 5" xfId="18813" xr:uid="{00000000-0005-0000-0000-00007B490000}"/>
    <cellStyle name="Normal 2 2 9 6" xfId="18814" xr:uid="{00000000-0005-0000-0000-00007C490000}"/>
    <cellStyle name="Normal 2 20" xfId="18815" xr:uid="{00000000-0005-0000-0000-00007D490000}"/>
    <cellStyle name="Normal 2 20 2" xfId="18816" xr:uid="{00000000-0005-0000-0000-00007E490000}"/>
    <cellStyle name="Normal 2 20 3" xfId="18817" xr:uid="{00000000-0005-0000-0000-00007F490000}"/>
    <cellStyle name="Normal 2 20 4" xfId="18818" xr:uid="{00000000-0005-0000-0000-000080490000}"/>
    <cellStyle name="Normal 2 20 5" xfId="18819" xr:uid="{00000000-0005-0000-0000-000081490000}"/>
    <cellStyle name="Normal 2 20 6" xfId="18820" xr:uid="{00000000-0005-0000-0000-000082490000}"/>
    <cellStyle name="Normal 2 21" xfId="18821" xr:uid="{00000000-0005-0000-0000-000083490000}"/>
    <cellStyle name="Normal 2 21 2" xfId="18822" xr:uid="{00000000-0005-0000-0000-000084490000}"/>
    <cellStyle name="Normal 2 21 3" xfId="18823" xr:uid="{00000000-0005-0000-0000-000085490000}"/>
    <cellStyle name="Normal 2 21 4" xfId="18824" xr:uid="{00000000-0005-0000-0000-000086490000}"/>
    <cellStyle name="Normal 2 21 5" xfId="18825" xr:uid="{00000000-0005-0000-0000-000087490000}"/>
    <cellStyle name="Normal 2 21 6" xfId="18826" xr:uid="{00000000-0005-0000-0000-000088490000}"/>
    <cellStyle name="Normal 2 22" xfId="18827" xr:uid="{00000000-0005-0000-0000-000089490000}"/>
    <cellStyle name="Normal 2 22 2" xfId="18828" xr:uid="{00000000-0005-0000-0000-00008A490000}"/>
    <cellStyle name="Normal 2 22 3" xfId="18829" xr:uid="{00000000-0005-0000-0000-00008B490000}"/>
    <cellStyle name="Normal 2 22 4" xfId="18830" xr:uid="{00000000-0005-0000-0000-00008C490000}"/>
    <cellStyle name="Normal 2 22 5" xfId="18831" xr:uid="{00000000-0005-0000-0000-00008D490000}"/>
    <cellStyle name="Normal 2 22 6" xfId="18832" xr:uid="{00000000-0005-0000-0000-00008E490000}"/>
    <cellStyle name="Normal 2 23" xfId="18833" xr:uid="{00000000-0005-0000-0000-00008F490000}"/>
    <cellStyle name="Normal 2 23 2" xfId="18834" xr:uid="{00000000-0005-0000-0000-000090490000}"/>
    <cellStyle name="Normal 2 23 3" xfId="18835" xr:uid="{00000000-0005-0000-0000-000091490000}"/>
    <cellStyle name="Normal 2 23 4" xfId="18836" xr:uid="{00000000-0005-0000-0000-000092490000}"/>
    <cellStyle name="Normal 2 23 5" xfId="18837" xr:uid="{00000000-0005-0000-0000-000093490000}"/>
    <cellStyle name="Normal 2 23 6" xfId="18838" xr:uid="{00000000-0005-0000-0000-000094490000}"/>
    <cellStyle name="Normal 2 24" xfId="18839" xr:uid="{00000000-0005-0000-0000-000095490000}"/>
    <cellStyle name="Normal 2 24 2" xfId="18840" xr:uid="{00000000-0005-0000-0000-000096490000}"/>
    <cellStyle name="Normal 2 24 3" xfId="18841" xr:uid="{00000000-0005-0000-0000-000097490000}"/>
    <cellStyle name="Normal 2 24 4" xfId="18842" xr:uid="{00000000-0005-0000-0000-000098490000}"/>
    <cellStyle name="Normal 2 24 5" xfId="18843" xr:uid="{00000000-0005-0000-0000-000099490000}"/>
    <cellStyle name="Normal 2 24 6" xfId="18844" xr:uid="{00000000-0005-0000-0000-00009A490000}"/>
    <cellStyle name="Normal 2 25" xfId="18845" xr:uid="{00000000-0005-0000-0000-00009B490000}"/>
    <cellStyle name="Normal 2 25 2" xfId="18846" xr:uid="{00000000-0005-0000-0000-00009C490000}"/>
    <cellStyle name="Normal 2 25 3" xfId="18847" xr:uid="{00000000-0005-0000-0000-00009D490000}"/>
    <cellStyle name="Normal 2 25 4" xfId="18848" xr:uid="{00000000-0005-0000-0000-00009E490000}"/>
    <cellStyle name="Normal 2 25 5" xfId="18849" xr:uid="{00000000-0005-0000-0000-00009F490000}"/>
    <cellStyle name="Normal 2 25 6" xfId="18850" xr:uid="{00000000-0005-0000-0000-0000A0490000}"/>
    <cellStyle name="Normal 2 26" xfId="18851" xr:uid="{00000000-0005-0000-0000-0000A1490000}"/>
    <cellStyle name="Normal 2 26 2" xfId="18852" xr:uid="{00000000-0005-0000-0000-0000A2490000}"/>
    <cellStyle name="Normal 2 26 3" xfId="18853" xr:uid="{00000000-0005-0000-0000-0000A3490000}"/>
    <cellStyle name="Normal 2 26 4" xfId="18854" xr:uid="{00000000-0005-0000-0000-0000A4490000}"/>
    <cellStyle name="Normal 2 26 5" xfId="18855" xr:uid="{00000000-0005-0000-0000-0000A5490000}"/>
    <cellStyle name="Normal 2 26 6" xfId="18856" xr:uid="{00000000-0005-0000-0000-0000A6490000}"/>
    <cellStyle name="Normal 2 27" xfId="18857" xr:uid="{00000000-0005-0000-0000-0000A7490000}"/>
    <cellStyle name="Normal 2 27 2" xfId="18858" xr:uid="{00000000-0005-0000-0000-0000A8490000}"/>
    <cellStyle name="Normal 2 27 3" xfId="18859" xr:uid="{00000000-0005-0000-0000-0000A9490000}"/>
    <cellStyle name="Normal 2 27 4" xfId="18860" xr:uid="{00000000-0005-0000-0000-0000AA490000}"/>
    <cellStyle name="Normal 2 27 5" xfId="18861" xr:uid="{00000000-0005-0000-0000-0000AB490000}"/>
    <cellStyle name="Normal 2 27 6" xfId="18862" xr:uid="{00000000-0005-0000-0000-0000AC490000}"/>
    <cellStyle name="Normal 2 28" xfId="18863" xr:uid="{00000000-0005-0000-0000-0000AD490000}"/>
    <cellStyle name="Normal 2 28 2" xfId="18864" xr:uid="{00000000-0005-0000-0000-0000AE490000}"/>
    <cellStyle name="Normal 2 28 3" xfId="18865" xr:uid="{00000000-0005-0000-0000-0000AF490000}"/>
    <cellStyle name="Normal 2 28 4" xfId="18866" xr:uid="{00000000-0005-0000-0000-0000B0490000}"/>
    <cellStyle name="Normal 2 28 5" xfId="18867" xr:uid="{00000000-0005-0000-0000-0000B1490000}"/>
    <cellStyle name="Normal 2 28 6" xfId="18868" xr:uid="{00000000-0005-0000-0000-0000B2490000}"/>
    <cellStyle name="Normal 2 29" xfId="18869" xr:uid="{00000000-0005-0000-0000-0000B3490000}"/>
    <cellStyle name="Normal 2 29 2" xfId="18870" xr:uid="{00000000-0005-0000-0000-0000B4490000}"/>
    <cellStyle name="Normal 2 29 3" xfId="18871" xr:uid="{00000000-0005-0000-0000-0000B5490000}"/>
    <cellStyle name="Normal 2 29 4" xfId="18872" xr:uid="{00000000-0005-0000-0000-0000B6490000}"/>
    <cellStyle name="Normal 2 29 5" xfId="18873" xr:uid="{00000000-0005-0000-0000-0000B7490000}"/>
    <cellStyle name="Normal 2 29 6" xfId="18874" xr:uid="{00000000-0005-0000-0000-0000B8490000}"/>
    <cellStyle name="Normal 2 3" xfId="18875" xr:uid="{00000000-0005-0000-0000-0000B9490000}"/>
    <cellStyle name="Normal 2 3 2" xfId="18876" xr:uid="{00000000-0005-0000-0000-0000BA490000}"/>
    <cellStyle name="Normal 2 3 2 2" xfId="18877" xr:uid="{00000000-0005-0000-0000-0000BB490000}"/>
    <cellStyle name="Normal 2 3 2 2 2" xfId="18878" xr:uid="{00000000-0005-0000-0000-0000BC490000}"/>
    <cellStyle name="Normal 2 3 2 2 2 2" xfId="18879" xr:uid="{00000000-0005-0000-0000-0000BD490000}"/>
    <cellStyle name="Normal 2 3 2 2 2 2 2" xfId="18880" xr:uid="{00000000-0005-0000-0000-0000BE490000}"/>
    <cellStyle name="Normal 2 3 2 2 2 3" xfId="18881" xr:uid="{00000000-0005-0000-0000-0000BF490000}"/>
    <cellStyle name="Normal 2 3 2 2 2 3 2" xfId="18882" xr:uid="{00000000-0005-0000-0000-0000C0490000}"/>
    <cellStyle name="Normal 2 3 2 2 2 4" xfId="18883" xr:uid="{00000000-0005-0000-0000-0000C1490000}"/>
    <cellStyle name="Normal 2 3 2 2 3" xfId="18884" xr:uid="{00000000-0005-0000-0000-0000C2490000}"/>
    <cellStyle name="Normal 2 3 2 2 3 2" xfId="18885" xr:uid="{00000000-0005-0000-0000-0000C3490000}"/>
    <cellStyle name="Normal 2 3 2 2 4" xfId="18886" xr:uid="{00000000-0005-0000-0000-0000C4490000}"/>
    <cellStyle name="Normal 2 3 2 2 4 2" xfId="18887" xr:uid="{00000000-0005-0000-0000-0000C5490000}"/>
    <cellStyle name="Normal 2 3 2 2 5" xfId="18888" xr:uid="{00000000-0005-0000-0000-0000C6490000}"/>
    <cellStyle name="Normal 2 3 2 3" xfId="18889" xr:uid="{00000000-0005-0000-0000-0000C7490000}"/>
    <cellStyle name="Normal 2 3 2 3 2" xfId="18890" xr:uid="{00000000-0005-0000-0000-0000C8490000}"/>
    <cellStyle name="Normal 2 3 2 3 2 2" xfId="18891" xr:uid="{00000000-0005-0000-0000-0000C9490000}"/>
    <cellStyle name="Normal 2 3 2 3 3" xfId="18892" xr:uid="{00000000-0005-0000-0000-0000CA490000}"/>
    <cellStyle name="Normal 2 3 2 3 3 2" xfId="18893" xr:uid="{00000000-0005-0000-0000-0000CB490000}"/>
    <cellStyle name="Normal 2 3 2 3 4" xfId="18894" xr:uid="{00000000-0005-0000-0000-0000CC490000}"/>
    <cellStyle name="Normal 2 3 2 4" xfId="18895" xr:uid="{00000000-0005-0000-0000-0000CD490000}"/>
    <cellStyle name="Normal 2 3 2 4 2" xfId="18896" xr:uid="{00000000-0005-0000-0000-0000CE490000}"/>
    <cellStyle name="Normal 2 3 2 5" xfId="18897" xr:uid="{00000000-0005-0000-0000-0000CF490000}"/>
    <cellStyle name="Normal 2 3 2 5 2" xfId="18898" xr:uid="{00000000-0005-0000-0000-0000D0490000}"/>
    <cellStyle name="Normal 2 3 2 6" xfId="18899" xr:uid="{00000000-0005-0000-0000-0000D1490000}"/>
    <cellStyle name="Normal 2 3 3" xfId="18900" xr:uid="{00000000-0005-0000-0000-0000D2490000}"/>
    <cellStyle name="Normal 2 3 3 2" xfId="18901" xr:uid="{00000000-0005-0000-0000-0000D3490000}"/>
    <cellStyle name="Normal 2 3 3 2 2" xfId="18902" xr:uid="{00000000-0005-0000-0000-0000D4490000}"/>
    <cellStyle name="Normal 2 3 3 2 2 2" xfId="18903" xr:uid="{00000000-0005-0000-0000-0000D5490000}"/>
    <cellStyle name="Normal 2 3 3 2 2 2 2" xfId="18904" xr:uid="{00000000-0005-0000-0000-0000D6490000}"/>
    <cellStyle name="Normal 2 3 3 2 2 3" xfId="18905" xr:uid="{00000000-0005-0000-0000-0000D7490000}"/>
    <cellStyle name="Normal 2 3 3 2 2 3 2" xfId="18906" xr:uid="{00000000-0005-0000-0000-0000D8490000}"/>
    <cellStyle name="Normal 2 3 3 2 2 4" xfId="18907" xr:uid="{00000000-0005-0000-0000-0000D9490000}"/>
    <cellStyle name="Normal 2 3 3 2 3" xfId="18908" xr:uid="{00000000-0005-0000-0000-0000DA490000}"/>
    <cellStyle name="Normal 2 3 3 2 3 2" xfId="18909" xr:uid="{00000000-0005-0000-0000-0000DB490000}"/>
    <cellStyle name="Normal 2 3 3 2 4" xfId="18910" xr:uid="{00000000-0005-0000-0000-0000DC490000}"/>
    <cellStyle name="Normal 2 3 3 2 4 2" xfId="18911" xr:uid="{00000000-0005-0000-0000-0000DD490000}"/>
    <cellStyle name="Normal 2 3 3 2 5" xfId="18912" xr:uid="{00000000-0005-0000-0000-0000DE490000}"/>
    <cellStyle name="Normal 2 3 3 3" xfId="18913" xr:uid="{00000000-0005-0000-0000-0000DF490000}"/>
    <cellStyle name="Normal 2 3 3 3 2" xfId="18914" xr:uid="{00000000-0005-0000-0000-0000E0490000}"/>
    <cellStyle name="Normal 2 3 3 3 2 2" xfId="18915" xr:uid="{00000000-0005-0000-0000-0000E1490000}"/>
    <cellStyle name="Normal 2 3 3 3 3" xfId="18916" xr:uid="{00000000-0005-0000-0000-0000E2490000}"/>
    <cellStyle name="Normal 2 3 3 3 3 2" xfId="18917" xr:uid="{00000000-0005-0000-0000-0000E3490000}"/>
    <cellStyle name="Normal 2 3 3 3 4" xfId="18918" xr:uid="{00000000-0005-0000-0000-0000E4490000}"/>
    <cellStyle name="Normal 2 3 3 4" xfId="18919" xr:uid="{00000000-0005-0000-0000-0000E5490000}"/>
    <cellStyle name="Normal 2 3 3 4 2" xfId="18920" xr:uid="{00000000-0005-0000-0000-0000E6490000}"/>
    <cellStyle name="Normal 2 3 3 5" xfId="18921" xr:uid="{00000000-0005-0000-0000-0000E7490000}"/>
    <cellStyle name="Normal 2 3 3 5 2" xfId="18922" xr:uid="{00000000-0005-0000-0000-0000E8490000}"/>
    <cellStyle name="Normal 2 3 3 6" xfId="18923" xr:uid="{00000000-0005-0000-0000-0000E9490000}"/>
    <cellStyle name="Normal 2 3 4" xfId="18924" xr:uid="{00000000-0005-0000-0000-0000EA490000}"/>
    <cellStyle name="Normal 2 3 4 2" xfId="18925" xr:uid="{00000000-0005-0000-0000-0000EB490000}"/>
    <cellStyle name="Normal 2 3 4 2 2" xfId="18926" xr:uid="{00000000-0005-0000-0000-0000EC490000}"/>
    <cellStyle name="Normal 2 3 4 2 2 2" xfId="18927" xr:uid="{00000000-0005-0000-0000-0000ED490000}"/>
    <cellStyle name="Normal 2 3 4 2 2 2 2" xfId="18928" xr:uid="{00000000-0005-0000-0000-0000EE490000}"/>
    <cellStyle name="Normal 2 3 4 2 2 3" xfId="18929" xr:uid="{00000000-0005-0000-0000-0000EF490000}"/>
    <cellStyle name="Normal 2 3 4 2 2 3 2" xfId="18930" xr:uid="{00000000-0005-0000-0000-0000F0490000}"/>
    <cellStyle name="Normal 2 3 4 2 2 4" xfId="18931" xr:uid="{00000000-0005-0000-0000-0000F1490000}"/>
    <cellStyle name="Normal 2 3 4 2 3" xfId="18932" xr:uid="{00000000-0005-0000-0000-0000F2490000}"/>
    <cellStyle name="Normal 2 3 4 2 3 2" xfId="18933" xr:uid="{00000000-0005-0000-0000-0000F3490000}"/>
    <cellStyle name="Normal 2 3 4 2 4" xfId="18934" xr:uid="{00000000-0005-0000-0000-0000F4490000}"/>
    <cellStyle name="Normal 2 3 4 2 4 2" xfId="18935" xr:uid="{00000000-0005-0000-0000-0000F5490000}"/>
    <cellStyle name="Normal 2 3 4 2 5" xfId="18936" xr:uid="{00000000-0005-0000-0000-0000F6490000}"/>
    <cellStyle name="Normal 2 3 4 3" xfId="18937" xr:uid="{00000000-0005-0000-0000-0000F7490000}"/>
    <cellStyle name="Normal 2 3 4 3 2" xfId="18938" xr:uid="{00000000-0005-0000-0000-0000F8490000}"/>
    <cellStyle name="Normal 2 3 4 3 2 2" xfId="18939" xr:uid="{00000000-0005-0000-0000-0000F9490000}"/>
    <cellStyle name="Normal 2 3 4 3 3" xfId="18940" xr:uid="{00000000-0005-0000-0000-0000FA490000}"/>
    <cellStyle name="Normal 2 3 4 3 3 2" xfId="18941" xr:uid="{00000000-0005-0000-0000-0000FB490000}"/>
    <cellStyle name="Normal 2 3 4 3 4" xfId="18942" xr:uid="{00000000-0005-0000-0000-0000FC490000}"/>
    <cellStyle name="Normal 2 3 4 4" xfId="18943" xr:uid="{00000000-0005-0000-0000-0000FD490000}"/>
    <cellStyle name="Normal 2 3 4 4 2" xfId="18944" xr:uid="{00000000-0005-0000-0000-0000FE490000}"/>
    <cellStyle name="Normal 2 3 4 5" xfId="18945" xr:uid="{00000000-0005-0000-0000-0000FF490000}"/>
    <cellStyle name="Normal 2 3 4 5 2" xfId="18946" xr:uid="{00000000-0005-0000-0000-0000004A0000}"/>
    <cellStyle name="Normal 2 3 4 6" xfId="18947" xr:uid="{00000000-0005-0000-0000-0000014A0000}"/>
    <cellStyle name="Normal 2 3 5" xfId="18948" xr:uid="{00000000-0005-0000-0000-0000024A0000}"/>
    <cellStyle name="Normal 2 3 5 2" xfId="18949" xr:uid="{00000000-0005-0000-0000-0000034A0000}"/>
    <cellStyle name="Normal 2 3 5 2 2" xfId="18950" xr:uid="{00000000-0005-0000-0000-0000044A0000}"/>
    <cellStyle name="Normal 2 3 5 2 2 2" xfId="18951" xr:uid="{00000000-0005-0000-0000-0000054A0000}"/>
    <cellStyle name="Normal 2 3 5 2 3" xfId="18952" xr:uid="{00000000-0005-0000-0000-0000064A0000}"/>
    <cellStyle name="Normal 2 3 5 2 3 2" xfId="18953" xr:uid="{00000000-0005-0000-0000-0000074A0000}"/>
    <cellStyle name="Normal 2 3 5 2 4" xfId="18954" xr:uid="{00000000-0005-0000-0000-0000084A0000}"/>
    <cellStyle name="Normal 2 3 5 3" xfId="18955" xr:uid="{00000000-0005-0000-0000-0000094A0000}"/>
    <cellStyle name="Normal 2 3 5 3 2" xfId="18956" xr:uid="{00000000-0005-0000-0000-00000A4A0000}"/>
    <cellStyle name="Normal 2 3 5 4" xfId="18957" xr:uid="{00000000-0005-0000-0000-00000B4A0000}"/>
    <cellStyle name="Normal 2 3 5 4 2" xfId="18958" xr:uid="{00000000-0005-0000-0000-00000C4A0000}"/>
    <cellStyle name="Normal 2 3 5 5" xfId="18959" xr:uid="{00000000-0005-0000-0000-00000D4A0000}"/>
    <cellStyle name="Normal 2 3 6" xfId="18960" xr:uid="{00000000-0005-0000-0000-00000E4A0000}"/>
    <cellStyle name="Normal 2 3 6 2" xfId="18961" xr:uid="{00000000-0005-0000-0000-00000F4A0000}"/>
    <cellStyle name="Normal 2 3 6 2 2" xfId="18962" xr:uid="{00000000-0005-0000-0000-0000104A0000}"/>
    <cellStyle name="Normal 2 3 6 3" xfId="18963" xr:uid="{00000000-0005-0000-0000-0000114A0000}"/>
    <cellStyle name="Normal 2 3 6 3 2" xfId="18964" xr:uid="{00000000-0005-0000-0000-0000124A0000}"/>
    <cellStyle name="Normal 2 3 6 4" xfId="18965" xr:uid="{00000000-0005-0000-0000-0000134A0000}"/>
    <cellStyle name="Normal 2 3 7" xfId="18966" xr:uid="{00000000-0005-0000-0000-0000144A0000}"/>
    <cellStyle name="Normal 2 3 7 2" xfId="18967" xr:uid="{00000000-0005-0000-0000-0000154A0000}"/>
    <cellStyle name="Normal 2 3 8" xfId="18968" xr:uid="{00000000-0005-0000-0000-0000164A0000}"/>
    <cellStyle name="Normal 2 3 8 2" xfId="18969" xr:uid="{00000000-0005-0000-0000-0000174A0000}"/>
    <cellStyle name="Normal 2 3 9" xfId="18970" xr:uid="{00000000-0005-0000-0000-0000184A0000}"/>
    <cellStyle name="Normal 2 30" xfId="18971" xr:uid="{00000000-0005-0000-0000-0000194A0000}"/>
    <cellStyle name="Normal 2 30 10" xfId="18972" xr:uid="{00000000-0005-0000-0000-00001A4A0000}"/>
    <cellStyle name="Normal 2 30 11" xfId="18973" xr:uid="{00000000-0005-0000-0000-00001B4A0000}"/>
    <cellStyle name="Normal 2 30 12" xfId="18974" xr:uid="{00000000-0005-0000-0000-00001C4A0000}"/>
    <cellStyle name="Normal 2 30 2" xfId="18975" xr:uid="{00000000-0005-0000-0000-00001D4A0000}"/>
    <cellStyle name="Normal 2 30 2 2" xfId="18976" xr:uid="{00000000-0005-0000-0000-00001E4A0000}"/>
    <cellStyle name="Normal 2 30 2 3" xfId="18977" xr:uid="{00000000-0005-0000-0000-00001F4A0000}"/>
    <cellStyle name="Normal 2 30 2 4" xfId="18978" xr:uid="{00000000-0005-0000-0000-0000204A0000}"/>
    <cellStyle name="Normal 2 30 2 5" xfId="18979" xr:uid="{00000000-0005-0000-0000-0000214A0000}"/>
    <cellStyle name="Normal 2 30 2 6" xfId="18980" xr:uid="{00000000-0005-0000-0000-0000224A0000}"/>
    <cellStyle name="Normal 2 30 3" xfId="18981" xr:uid="{00000000-0005-0000-0000-0000234A0000}"/>
    <cellStyle name="Normal 2 30 3 2" xfId="18982" xr:uid="{00000000-0005-0000-0000-0000244A0000}"/>
    <cellStyle name="Normal 2 30 3 3" xfId="18983" xr:uid="{00000000-0005-0000-0000-0000254A0000}"/>
    <cellStyle name="Normal 2 30 3 4" xfId="18984" xr:uid="{00000000-0005-0000-0000-0000264A0000}"/>
    <cellStyle name="Normal 2 30 3 5" xfId="18985" xr:uid="{00000000-0005-0000-0000-0000274A0000}"/>
    <cellStyle name="Normal 2 30 3 6" xfId="18986" xr:uid="{00000000-0005-0000-0000-0000284A0000}"/>
    <cellStyle name="Normal 2 30 4" xfId="18987" xr:uid="{00000000-0005-0000-0000-0000294A0000}"/>
    <cellStyle name="Normal 2 30 4 2" xfId="18988" xr:uid="{00000000-0005-0000-0000-00002A4A0000}"/>
    <cellStyle name="Normal 2 30 4 3" xfId="18989" xr:uid="{00000000-0005-0000-0000-00002B4A0000}"/>
    <cellStyle name="Normal 2 30 4 4" xfId="18990" xr:uid="{00000000-0005-0000-0000-00002C4A0000}"/>
    <cellStyle name="Normal 2 30 4 5" xfId="18991" xr:uid="{00000000-0005-0000-0000-00002D4A0000}"/>
    <cellStyle name="Normal 2 30 4 6" xfId="18992" xr:uid="{00000000-0005-0000-0000-00002E4A0000}"/>
    <cellStyle name="Normal 2 30 5" xfId="18993" xr:uid="{00000000-0005-0000-0000-00002F4A0000}"/>
    <cellStyle name="Normal 2 30 5 2" xfId="18994" xr:uid="{00000000-0005-0000-0000-0000304A0000}"/>
    <cellStyle name="Normal 2 30 5 3" xfId="18995" xr:uid="{00000000-0005-0000-0000-0000314A0000}"/>
    <cellStyle name="Normal 2 30 5 4" xfId="18996" xr:uid="{00000000-0005-0000-0000-0000324A0000}"/>
    <cellStyle name="Normal 2 30 5 5" xfId="18997" xr:uid="{00000000-0005-0000-0000-0000334A0000}"/>
    <cellStyle name="Normal 2 30 5 6" xfId="18998" xr:uid="{00000000-0005-0000-0000-0000344A0000}"/>
    <cellStyle name="Normal 2 30 6" xfId="18999" xr:uid="{00000000-0005-0000-0000-0000354A0000}"/>
    <cellStyle name="Normal 2 30 6 2" xfId="19000" xr:uid="{00000000-0005-0000-0000-0000364A0000}"/>
    <cellStyle name="Normal 2 30 6 3" xfId="19001" xr:uid="{00000000-0005-0000-0000-0000374A0000}"/>
    <cellStyle name="Normal 2 30 6 4" xfId="19002" xr:uid="{00000000-0005-0000-0000-0000384A0000}"/>
    <cellStyle name="Normal 2 30 6 5" xfId="19003" xr:uid="{00000000-0005-0000-0000-0000394A0000}"/>
    <cellStyle name="Normal 2 30 6 6" xfId="19004" xr:uid="{00000000-0005-0000-0000-00003A4A0000}"/>
    <cellStyle name="Normal 2 30 7" xfId="19005" xr:uid="{00000000-0005-0000-0000-00003B4A0000}"/>
    <cellStyle name="Normal 2 30 7 2" xfId="19006" xr:uid="{00000000-0005-0000-0000-00003C4A0000}"/>
    <cellStyle name="Normal 2 30 7 3" xfId="19007" xr:uid="{00000000-0005-0000-0000-00003D4A0000}"/>
    <cellStyle name="Normal 2 30 7 4" xfId="19008" xr:uid="{00000000-0005-0000-0000-00003E4A0000}"/>
    <cellStyle name="Normal 2 30 7 5" xfId="19009" xr:uid="{00000000-0005-0000-0000-00003F4A0000}"/>
    <cellStyle name="Normal 2 30 7 6" xfId="19010" xr:uid="{00000000-0005-0000-0000-0000404A0000}"/>
    <cellStyle name="Normal 2 30 8" xfId="19011" xr:uid="{00000000-0005-0000-0000-0000414A0000}"/>
    <cellStyle name="Normal 2 30 9" xfId="19012" xr:uid="{00000000-0005-0000-0000-0000424A0000}"/>
    <cellStyle name="Normal 2 31" xfId="19013" xr:uid="{00000000-0005-0000-0000-0000434A0000}"/>
    <cellStyle name="Normal 2 31 10" xfId="19014" xr:uid="{00000000-0005-0000-0000-0000444A0000}"/>
    <cellStyle name="Normal 2 31 11" xfId="19015" xr:uid="{00000000-0005-0000-0000-0000454A0000}"/>
    <cellStyle name="Normal 2 31 12" xfId="19016" xr:uid="{00000000-0005-0000-0000-0000464A0000}"/>
    <cellStyle name="Normal 2 31 2" xfId="19017" xr:uid="{00000000-0005-0000-0000-0000474A0000}"/>
    <cellStyle name="Normal 2 31 2 2" xfId="19018" xr:uid="{00000000-0005-0000-0000-0000484A0000}"/>
    <cellStyle name="Normal 2 31 2 3" xfId="19019" xr:uid="{00000000-0005-0000-0000-0000494A0000}"/>
    <cellStyle name="Normal 2 31 2 4" xfId="19020" xr:uid="{00000000-0005-0000-0000-00004A4A0000}"/>
    <cellStyle name="Normal 2 31 2 5" xfId="19021" xr:uid="{00000000-0005-0000-0000-00004B4A0000}"/>
    <cellStyle name="Normal 2 31 2 6" xfId="19022" xr:uid="{00000000-0005-0000-0000-00004C4A0000}"/>
    <cellStyle name="Normal 2 31 3" xfId="19023" xr:uid="{00000000-0005-0000-0000-00004D4A0000}"/>
    <cellStyle name="Normal 2 31 3 2" xfId="19024" xr:uid="{00000000-0005-0000-0000-00004E4A0000}"/>
    <cellStyle name="Normal 2 31 3 3" xfId="19025" xr:uid="{00000000-0005-0000-0000-00004F4A0000}"/>
    <cellStyle name="Normal 2 31 3 4" xfId="19026" xr:uid="{00000000-0005-0000-0000-0000504A0000}"/>
    <cellStyle name="Normal 2 31 3 5" xfId="19027" xr:uid="{00000000-0005-0000-0000-0000514A0000}"/>
    <cellStyle name="Normal 2 31 3 6" xfId="19028" xr:uid="{00000000-0005-0000-0000-0000524A0000}"/>
    <cellStyle name="Normal 2 31 4" xfId="19029" xr:uid="{00000000-0005-0000-0000-0000534A0000}"/>
    <cellStyle name="Normal 2 31 4 2" xfId="19030" xr:uid="{00000000-0005-0000-0000-0000544A0000}"/>
    <cellStyle name="Normal 2 31 4 3" xfId="19031" xr:uid="{00000000-0005-0000-0000-0000554A0000}"/>
    <cellStyle name="Normal 2 31 4 4" xfId="19032" xr:uid="{00000000-0005-0000-0000-0000564A0000}"/>
    <cellStyle name="Normal 2 31 4 5" xfId="19033" xr:uid="{00000000-0005-0000-0000-0000574A0000}"/>
    <cellStyle name="Normal 2 31 4 6" xfId="19034" xr:uid="{00000000-0005-0000-0000-0000584A0000}"/>
    <cellStyle name="Normal 2 31 5" xfId="19035" xr:uid="{00000000-0005-0000-0000-0000594A0000}"/>
    <cellStyle name="Normal 2 31 5 2" xfId="19036" xr:uid="{00000000-0005-0000-0000-00005A4A0000}"/>
    <cellStyle name="Normal 2 31 5 3" xfId="19037" xr:uid="{00000000-0005-0000-0000-00005B4A0000}"/>
    <cellStyle name="Normal 2 31 5 4" xfId="19038" xr:uid="{00000000-0005-0000-0000-00005C4A0000}"/>
    <cellStyle name="Normal 2 31 5 5" xfId="19039" xr:uid="{00000000-0005-0000-0000-00005D4A0000}"/>
    <cellStyle name="Normal 2 31 5 6" xfId="19040" xr:uid="{00000000-0005-0000-0000-00005E4A0000}"/>
    <cellStyle name="Normal 2 31 6" xfId="19041" xr:uid="{00000000-0005-0000-0000-00005F4A0000}"/>
    <cellStyle name="Normal 2 31 6 2" xfId="19042" xr:uid="{00000000-0005-0000-0000-0000604A0000}"/>
    <cellStyle name="Normal 2 31 6 3" xfId="19043" xr:uid="{00000000-0005-0000-0000-0000614A0000}"/>
    <cellStyle name="Normal 2 31 6 4" xfId="19044" xr:uid="{00000000-0005-0000-0000-0000624A0000}"/>
    <cellStyle name="Normal 2 31 6 5" xfId="19045" xr:uid="{00000000-0005-0000-0000-0000634A0000}"/>
    <cellStyle name="Normal 2 31 6 6" xfId="19046" xr:uid="{00000000-0005-0000-0000-0000644A0000}"/>
    <cellStyle name="Normal 2 31 7" xfId="19047" xr:uid="{00000000-0005-0000-0000-0000654A0000}"/>
    <cellStyle name="Normal 2 31 7 2" xfId="19048" xr:uid="{00000000-0005-0000-0000-0000664A0000}"/>
    <cellStyle name="Normal 2 31 7 3" xfId="19049" xr:uid="{00000000-0005-0000-0000-0000674A0000}"/>
    <cellStyle name="Normal 2 31 7 4" xfId="19050" xr:uid="{00000000-0005-0000-0000-0000684A0000}"/>
    <cellStyle name="Normal 2 31 7 5" xfId="19051" xr:uid="{00000000-0005-0000-0000-0000694A0000}"/>
    <cellStyle name="Normal 2 31 7 6" xfId="19052" xr:uid="{00000000-0005-0000-0000-00006A4A0000}"/>
    <cellStyle name="Normal 2 31 8" xfId="19053" xr:uid="{00000000-0005-0000-0000-00006B4A0000}"/>
    <cellStyle name="Normal 2 31 9" xfId="19054" xr:uid="{00000000-0005-0000-0000-00006C4A0000}"/>
    <cellStyle name="Normal 2 32" xfId="19055" xr:uid="{00000000-0005-0000-0000-00006D4A0000}"/>
    <cellStyle name="Normal 2 32 2" xfId="19056" xr:uid="{00000000-0005-0000-0000-00006E4A0000}"/>
    <cellStyle name="Normal 2 32 3" xfId="19057" xr:uid="{00000000-0005-0000-0000-00006F4A0000}"/>
    <cellStyle name="Normal 2 32 4" xfId="19058" xr:uid="{00000000-0005-0000-0000-0000704A0000}"/>
    <cellStyle name="Normal 2 32 5" xfId="19059" xr:uid="{00000000-0005-0000-0000-0000714A0000}"/>
    <cellStyle name="Normal 2 32 6" xfId="19060" xr:uid="{00000000-0005-0000-0000-0000724A0000}"/>
    <cellStyle name="Normal 2 33" xfId="19061" xr:uid="{00000000-0005-0000-0000-0000734A0000}"/>
    <cellStyle name="Normal 2 33 2" xfId="19062" xr:uid="{00000000-0005-0000-0000-0000744A0000}"/>
    <cellStyle name="Normal 2 33 3" xfId="19063" xr:uid="{00000000-0005-0000-0000-0000754A0000}"/>
    <cellStyle name="Normal 2 33 4" xfId="19064" xr:uid="{00000000-0005-0000-0000-0000764A0000}"/>
    <cellStyle name="Normal 2 33 5" xfId="19065" xr:uid="{00000000-0005-0000-0000-0000774A0000}"/>
    <cellStyle name="Normal 2 33 6" xfId="19066" xr:uid="{00000000-0005-0000-0000-0000784A0000}"/>
    <cellStyle name="Normal 2 34" xfId="19067" xr:uid="{00000000-0005-0000-0000-0000794A0000}"/>
    <cellStyle name="Normal 2 34 2" xfId="19068" xr:uid="{00000000-0005-0000-0000-00007A4A0000}"/>
    <cellStyle name="Normal 2 34 3" xfId="19069" xr:uid="{00000000-0005-0000-0000-00007B4A0000}"/>
    <cellStyle name="Normal 2 34 4" xfId="19070" xr:uid="{00000000-0005-0000-0000-00007C4A0000}"/>
    <cellStyle name="Normal 2 34 5" xfId="19071" xr:uid="{00000000-0005-0000-0000-00007D4A0000}"/>
    <cellStyle name="Normal 2 34 6" xfId="19072" xr:uid="{00000000-0005-0000-0000-00007E4A0000}"/>
    <cellStyle name="Normal 2 35" xfId="19073" xr:uid="{00000000-0005-0000-0000-00007F4A0000}"/>
    <cellStyle name="Normal 2 35 2" xfId="19074" xr:uid="{00000000-0005-0000-0000-0000804A0000}"/>
    <cellStyle name="Normal 2 35 2 2" xfId="19075" xr:uid="{00000000-0005-0000-0000-0000814A0000}"/>
    <cellStyle name="Normal 2 35 2 2 2" xfId="19076" xr:uid="{00000000-0005-0000-0000-0000824A0000}"/>
    <cellStyle name="Normal 2 35 2 2 2 2" xfId="19077" xr:uid="{00000000-0005-0000-0000-0000834A0000}"/>
    <cellStyle name="Normal 2 35 2 2 2 2 2" xfId="19078" xr:uid="{00000000-0005-0000-0000-0000844A0000}"/>
    <cellStyle name="Normal 2 35 2 2 2 3" xfId="19079" xr:uid="{00000000-0005-0000-0000-0000854A0000}"/>
    <cellStyle name="Normal 2 35 2 2 2 3 2" xfId="19080" xr:uid="{00000000-0005-0000-0000-0000864A0000}"/>
    <cellStyle name="Normal 2 35 2 2 2 4" xfId="19081" xr:uid="{00000000-0005-0000-0000-0000874A0000}"/>
    <cellStyle name="Normal 2 35 2 2 3" xfId="19082" xr:uid="{00000000-0005-0000-0000-0000884A0000}"/>
    <cellStyle name="Normal 2 35 2 2 3 2" xfId="19083" xr:uid="{00000000-0005-0000-0000-0000894A0000}"/>
    <cellStyle name="Normal 2 35 2 2 4" xfId="19084" xr:uid="{00000000-0005-0000-0000-00008A4A0000}"/>
    <cellStyle name="Normal 2 35 2 2 4 2" xfId="19085" xr:uid="{00000000-0005-0000-0000-00008B4A0000}"/>
    <cellStyle name="Normal 2 35 2 2 5" xfId="19086" xr:uid="{00000000-0005-0000-0000-00008C4A0000}"/>
    <cellStyle name="Normal 2 35 2 3" xfId="19087" xr:uid="{00000000-0005-0000-0000-00008D4A0000}"/>
    <cellStyle name="Normal 2 35 2 3 2" xfId="19088" xr:uid="{00000000-0005-0000-0000-00008E4A0000}"/>
    <cellStyle name="Normal 2 35 2 3 2 2" xfId="19089" xr:uid="{00000000-0005-0000-0000-00008F4A0000}"/>
    <cellStyle name="Normal 2 35 2 3 3" xfId="19090" xr:uid="{00000000-0005-0000-0000-0000904A0000}"/>
    <cellStyle name="Normal 2 35 2 3 3 2" xfId="19091" xr:uid="{00000000-0005-0000-0000-0000914A0000}"/>
    <cellStyle name="Normal 2 35 2 3 4" xfId="19092" xr:uid="{00000000-0005-0000-0000-0000924A0000}"/>
    <cellStyle name="Normal 2 35 2 4" xfId="19093" xr:uid="{00000000-0005-0000-0000-0000934A0000}"/>
    <cellStyle name="Normal 2 35 2 4 2" xfId="19094" xr:uid="{00000000-0005-0000-0000-0000944A0000}"/>
    <cellStyle name="Normal 2 35 2 5" xfId="19095" xr:uid="{00000000-0005-0000-0000-0000954A0000}"/>
    <cellStyle name="Normal 2 35 2 5 2" xfId="19096" xr:uid="{00000000-0005-0000-0000-0000964A0000}"/>
    <cellStyle name="Normal 2 35 2 6" xfId="19097" xr:uid="{00000000-0005-0000-0000-0000974A0000}"/>
    <cellStyle name="Normal 2 35 3" xfId="19098" xr:uid="{00000000-0005-0000-0000-0000984A0000}"/>
    <cellStyle name="Normal 2 35 3 2" xfId="19099" xr:uid="{00000000-0005-0000-0000-0000994A0000}"/>
    <cellStyle name="Normal 2 35 3 2 2" xfId="19100" xr:uid="{00000000-0005-0000-0000-00009A4A0000}"/>
    <cellStyle name="Normal 2 35 3 2 2 2" xfId="19101" xr:uid="{00000000-0005-0000-0000-00009B4A0000}"/>
    <cellStyle name="Normal 2 35 3 2 2 2 2" xfId="19102" xr:uid="{00000000-0005-0000-0000-00009C4A0000}"/>
    <cellStyle name="Normal 2 35 3 2 2 3" xfId="19103" xr:uid="{00000000-0005-0000-0000-00009D4A0000}"/>
    <cellStyle name="Normal 2 35 3 2 2 3 2" xfId="19104" xr:uid="{00000000-0005-0000-0000-00009E4A0000}"/>
    <cellStyle name="Normal 2 35 3 2 2 4" xfId="19105" xr:uid="{00000000-0005-0000-0000-00009F4A0000}"/>
    <cellStyle name="Normal 2 35 3 2 3" xfId="19106" xr:uid="{00000000-0005-0000-0000-0000A04A0000}"/>
    <cellStyle name="Normal 2 35 3 2 3 2" xfId="19107" xr:uid="{00000000-0005-0000-0000-0000A14A0000}"/>
    <cellStyle name="Normal 2 35 3 2 4" xfId="19108" xr:uid="{00000000-0005-0000-0000-0000A24A0000}"/>
    <cellStyle name="Normal 2 35 3 2 4 2" xfId="19109" xr:uid="{00000000-0005-0000-0000-0000A34A0000}"/>
    <cellStyle name="Normal 2 35 3 2 5" xfId="19110" xr:uid="{00000000-0005-0000-0000-0000A44A0000}"/>
    <cellStyle name="Normal 2 35 3 3" xfId="19111" xr:uid="{00000000-0005-0000-0000-0000A54A0000}"/>
    <cellStyle name="Normal 2 35 3 3 2" xfId="19112" xr:uid="{00000000-0005-0000-0000-0000A64A0000}"/>
    <cellStyle name="Normal 2 35 3 3 2 2" xfId="19113" xr:uid="{00000000-0005-0000-0000-0000A74A0000}"/>
    <cellStyle name="Normal 2 35 3 3 3" xfId="19114" xr:uid="{00000000-0005-0000-0000-0000A84A0000}"/>
    <cellStyle name="Normal 2 35 3 3 3 2" xfId="19115" xr:uid="{00000000-0005-0000-0000-0000A94A0000}"/>
    <cellStyle name="Normal 2 35 3 3 4" xfId="19116" xr:uid="{00000000-0005-0000-0000-0000AA4A0000}"/>
    <cellStyle name="Normal 2 35 3 4" xfId="19117" xr:uid="{00000000-0005-0000-0000-0000AB4A0000}"/>
    <cellStyle name="Normal 2 35 3 4 2" xfId="19118" xr:uid="{00000000-0005-0000-0000-0000AC4A0000}"/>
    <cellStyle name="Normal 2 35 3 5" xfId="19119" xr:uid="{00000000-0005-0000-0000-0000AD4A0000}"/>
    <cellStyle name="Normal 2 35 3 5 2" xfId="19120" xr:uid="{00000000-0005-0000-0000-0000AE4A0000}"/>
    <cellStyle name="Normal 2 35 3 6" xfId="19121" xr:uid="{00000000-0005-0000-0000-0000AF4A0000}"/>
    <cellStyle name="Normal 2 35 4" xfId="19122" xr:uid="{00000000-0005-0000-0000-0000B04A0000}"/>
    <cellStyle name="Normal 2 35 4 2" xfId="19123" xr:uid="{00000000-0005-0000-0000-0000B14A0000}"/>
    <cellStyle name="Normal 2 35 4 2 2" xfId="19124" xr:uid="{00000000-0005-0000-0000-0000B24A0000}"/>
    <cellStyle name="Normal 2 35 4 2 2 2" xfId="19125" xr:uid="{00000000-0005-0000-0000-0000B34A0000}"/>
    <cellStyle name="Normal 2 35 4 2 2 2 2" xfId="19126" xr:uid="{00000000-0005-0000-0000-0000B44A0000}"/>
    <cellStyle name="Normal 2 35 4 2 2 3" xfId="19127" xr:uid="{00000000-0005-0000-0000-0000B54A0000}"/>
    <cellStyle name="Normal 2 35 4 2 2 3 2" xfId="19128" xr:uid="{00000000-0005-0000-0000-0000B64A0000}"/>
    <cellStyle name="Normal 2 35 4 2 2 4" xfId="19129" xr:uid="{00000000-0005-0000-0000-0000B74A0000}"/>
    <cellStyle name="Normal 2 35 4 2 3" xfId="19130" xr:uid="{00000000-0005-0000-0000-0000B84A0000}"/>
    <cellStyle name="Normal 2 35 4 2 3 2" xfId="19131" xr:uid="{00000000-0005-0000-0000-0000B94A0000}"/>
    <cellStyle name="Normal 2 35 4 2 4" xfId="19132" xr:uid="{00000000-0005-0000-0000-0000BA4A0000}"/>
    <cellStyle name="Normal 2 35 4 2 4 2" xfId="19133" xr:uid="{00000000-0005-0000-0000-0000BB4A0000}"/>
    <cellStyle name="Normal 2 35 4 2 5" xfId="19134" xr:uid="{00000000-0005-0000-0000-0000BC4A0000}"/>
    <cellStyle name="Normal 2 35 4 3" xfId="19135" xr:uid="{00000000-0005-0000-0000-0000BD4A0000}"/>
    <cellStyle name="Normal 2 35 4 3 2" xfId="19136" xr:uid="{00000000-0005-0000-0000-0000BE4A0000}"/>
    <cellStyle name="Normal 2 35 4 3 2 2" xfId="19137" xr:uid="{00000000-0005-0000-0000-0000BF4A0000}"/>
    <cellStyle name="Normal 2 35 4 3 3" xfId="19138" xr:uid="{00000000-0005-0000-0000-0000C04A0000}"/>
    <cellStyle name="Normal 2 35 4 3 3 2" xfId="19139" xr:uid="{00000000-0005-0000-0000-0000C14A0000}"/>
    <cellStyle name="Normal 2 35 4 3 4" xfId="19140" xr:uid="{00000000-0005-0000-0000-0000C24A0000}"/>
    <cellStyle name="Normal 2 35 4 4" xfId="19141" xr:uid="{00000000-0005-0000-0000-0000C34A0000}"/>
    <cellStyle name="Normal 2 35 4 4 2" xfId="19142" xr:uid="{00000000-0005-0000-0000-0000C44A0000}"/>
    <cellStyle name="Normal 2 35 4 5" xfId="19143" xr:uid="{00000000-0005-0000-0000-0000C54A0000}"/>
    <cellStyle name="Normal 2 35 4 5 2" xfId="19144" xr:uid="{00000000-0005-0000-0000-0000C64A0000}"/>
    <cellStyle name="Normal 2 35 4 6" xfId="19145" xr:uid="{00000000-0005-0000-0000-0000C74A0000}"/>
    <cellStyle name="Normal 2 35 5" xfId="19146" xr:uid="{00000000-0005-0000-0000-0000C84A0000}"/>
    <cellStyle name="Normal 2 35 6" xfId="19147" xr:uid="{00000000-0005-0000-0000-0000C94A0000}"/>
    <cellStyle name="Normal 2 35 7" xfId="19148" xr:uid="{00000000-0005-0000-0000-0000CA4A0000}"/>
    <cellStyle name="Normal 2 35 8" xfId="19149" xr:uid="{00000000-0005-0000-0000-0000CB4A0000}"/>
    <cellStyle name="Normal 2 35 9" xfId="19150" xr:uid="{00000000-0005-0000-0000-0000CC4A0000}"/>
    <cellStyle name="Normal 2 36" xfId="19151" xr:uid="{00000000-0005-0000-0000-0000CD4A0000}"/>
    <cellStyle name="Normal 2 36 2" xfId="19152" xr:uid="{00000000-0005-0000-0000-0000CE4A0000}"/>
    <cellStyle name="Normal 2 36 3" xfId="19153" xr:uid="{00000000-0005-0000-0000-0000CF4A0000}"/>
    <cellStyle name="Normal 2 36 4" xfId="19154" xr:uid="{00000000-0005-0000-0000-0000D04A0000}"/>
    <cellStyle name="Normal 2 36 5" xfId="19155" xr:uid="{00000000-0005-0000-0000-0000D14A0000}"/>
    <cellStyle name="Normal 2 36 6" xfId="19156" xr:uid="{00000000-0005-0000-0000-0000D24A0000}"/>
    <cellStyle name="Normal 2 37" xfId="19157" xr:uid="{00000000-0005-0000-0000-0000D34A0000}"/>
    <cellStyle name="Normal 2 37 2" xfId="19158" xr:uid="{00000000-0005-0000-0000-0000D44A0000}"/>
    <cellStyle name="Normal 2 37 3" xfId="19159" xr:uid="{00000000-0005-0000-0000-0000D54A0000}"/>
    <cellStyle name="Normal 2 37 4" xfId="19160" xr:uid="{00000000-0005-0000-0000-0000D64A0000}"/>
    <cellStyle name="Normal 2 37 5" xfId="19161" xr:uid="{00000000-0005-0000-0000-0000D74A0000}"/>
    <cellStyle name="Normal 2 37 6" xfId="19162" xr:uid="{00000000-0005-0000-0000-0000D84A0000}"/>
    <cellStyle name="Normal 2 38" xfId="19163" xr:uid="{00000000-0005-0000-0000-0000D94A0000}"/>
    <cellStyle name="Normal 2 39" xfId="19164" xr:uid="{00000000-0005-0000-0000-0000DA4A0000}"/>
    <cellStyle name="Normal 2 39 2" xfId="19165" xr:uid="{00000000-0005-0000-0000-0000DB4A0000}"/>
    <cellStyle name="Normal 2 39 3" xfId="19166" xr:uid="{00000000-0005-0000-0000-0000DC4A0000}"/>
    <cellStyle name="Normal 2 4" xfId="19167" xr:uid="{00000000-0005-0000-0000-0000DD4A0000}"/>
    <cellStyle name="Normal 2 4 10" xfId="19168" xr:uid="{00000000-0005-0000-0000-0000DE4A0000}"/>
    <cellStyle name="Normal 2 4 10 2" xfId="19169" xr:uid="{00000000-0005-0000-0000-0000DF4A0000}"/>
    <cellStyle name="Normal 2 4 10 3" xfId="19170" xr:uid="{00000000-0005-0000-0000-0000E04A0000}"/>
    <cellStyle name="Normal 2 4 10 4" xfId="19171" xr:uid="{00000000-0005-0000-0000-0000E14A0000}"/>
    <cellStyle name="Normal 2 4 10 5" xfId="19172" xr:uid="{00000000-0005-0000-0000-0000E24A0000}"/>
    <cellStyle name="Normal 2 4 10 6" xfId="19173" xr:uid="{00000000-0005-0000-0000-0000E34A0000}"/>
    <cellStyle name="Normal 2 4 11" xfId="19174" xr:uid="{00000000-0005-0000-0000-0000E44A0000}"/>
    <cellStyle name="Normal 2 4 11 2" xfId="19175" xr:uid="{00000000-0005-0000-0000-0000E54A0000}"/>
    <cellStyle name="Normal 2 4 11 3" xfId="19176" xr:uid="{00000000-0005-0000-0000-0000E64A0000}"/>
    <cellStyle name="Normal 2 4 11 4" xfId="19177" xr:uid="{00000000-0005-0000-0000-0000E74A0000}"/>
    <cellStyle name="Normal 2 4 11 5" xfId="19178" xr:uid="{00000000-0005-0000-0000-0000E84A0000}"/>
    <cellStyle name="Normal 2 4 11 6" xfId="19179" xr:uid="{00000000-0005-0000-0000-0000E94A0000}"/>
    <cellStyle name="Normal 2 4 12" xfId="19180" xr:uid="{00000000-0005-0000-0000-0000EA4A0000}"/>
    <cellStyle name="Normal 2 4 12 2" xfId="19181" xr:uid="{00000000-0005-0000-0000-0000EB4A0000}"/>
    <cellStyle name="Normal 2 4 12 3" xfId="19182" xr:uid="{00000000-0005-0000-0000-0000EC4A0000}"/>
    <cellStyle name="Normal 2 4 12 4" xfId="19183" xr:uid="{00000000-0005-0000-0000-0000ED4A0000}"/>
    <cellStyle name="Normal 2 4 12 5" xfId="19184" xr:uid="{00000000-0005-0000-0000-0000EE4A0000}"/>
    <cellStyle name="Normal 2 4 12 6" xfId="19185" xr:uid="{00000000-0005-0000-0000-0000EF4A0000}"/>
    <cellStyle name="Normal 2 4 13" xfId="19186" xr:uid="{00000000-0005-0000-0000-0000F04A0000}"/>
    <cellStyle name="Normal 2 4 13 2" xfId="19187" xr:uid="{00000000-0005-0000-0000-0000F14A0000}"/>
    <cellStyle name="Normal 2 4 13 3" xfId="19188" xr:uid="{00000000-0005-0000-0000-0000F24A0000}"/>
    <cellStyle name="Normal 2 4 13 4" xfId="19189" xr:uid="{00000000-0005-0000-0000-0000F34A0000}"/>
    <cellStyle name="Normal 2 4 13 5" xfId="19190" xr:uid="{00000000-0005-0000-0000-0000F44A0000}"/>
    <cellStyle name="Normal 2 4 13 6" xfId="19191" xr:uid="{00000000-0005-0000-0000-0000F54A0000}"/>
    <cellStyle name="Normal 2 4 14" xfId="19192" xr:uid="{00000000-0005-0000-0000-0000F64A0000}"/>
    <cellStyle name="Normal 2 4 14 2" xfId="19193" xr:uid="{00000000-0005-0000-0000-0000F74A0000}"/>
    <cellStyle name="Normal 2 4 14 3" xfId="19194" xr:uid="{00000000-0005-0000-0000-0000F84A0000}"/>
    <cellStyle name="Normal 2 4 14 4" xfId="19195" xr:uid="{00000000-0005-0000-0000-0000F94A0000}"/>
    <cellStyle name="Normal 2 4 14 5" xfId="19196" xr:uid="{00000000-0005-0000-0000-0000FA4A0000}"/>
    <cellStyle name="Normal 2 4 14 6" xfId="19197" xr:uid="{00000000-0005-0000-0000-0000FB4A0000}"/>
    <cellStyle name="Normal 2 4 15" xfId="19198" xr:uid="{00000000-0005-0000-0000-0000FC4A0000}"/>
    <cellStyle name="Normal 2 4 15 2" xfId="19199" xr:uid="{00000000-0005-0000-0000-0000FD4A0000}"/>
    <cellStyle name="Normal 2 4 15 3" xfId="19200" xr:uid="{00000000-0005-0000-0000-0000FE4A0000}"/>
    <cellStyle name="Normal 2 4 15 4" xfId="19201" xr:uid="{00000000-0005-0000-0000-0000FF4A0000}"/>
    <cellStyle name="Normal 2 4 15 5" xfId="19202" xr:uid="{00000000-0005-0000-0000-0000004B0000}"/>
    <cellStyle name="Normal 2 4 15 6" xfId="19203" xr:uid="{00000000-0005-0000-0000-0000014B0000}"/>
    <cellStyle name="Normal 2 4 16" xfId="19204" xr:uid="{00000000-0005-0000-0000-0000024B0000}"/>
    <cellStyle name="Normal 2 4 16 2" xfId="19205" xr:uid="{00000000-0005-0000-0000-0000034B0000}"/>
    <cellStyle name="Normal 2 4 16 3" xfId="19206" xr:uid="{00000000-0005-0000-0000-0000044B0000}"/>
    <cellStyle name="Normal 2 4 16 4" xfId="19207" xr:uid="{00000000-0005-0000-0000-0000054B0000}"/>
    <cellStyle name="Normal 2 4 16 5" xfId="19208" xr:uid="{00000000-0005-0000-0000-0000064B0000}"/>
    <cellStyle name="Normal 2 4 16 6" xfId="19209" xr:uid="{00000000-0005-0000-0000-0000074B0000}"/>
    <cellStyle name="Normal 2 4 17" xfId="19210" xr:uid="{00000000-0005-0000-0000-0000084B0000}"/>
    <cellStyle name="Normal 2 4 17 2" xfId="19211" xr:uid="{00000000-0005-0000-0000-0000094B0000}"/>
    <cellStyle name="Normal 2 4 17 3" xfId="19212" xr:uid="{00000000-0005-0000-0000-00000A4B0000}"/>
    <cellStyle name="Normal 2 4 17 4" xfId="19213" xr:uid="{00000000-0005-0000-0000-00000B4B0000}"/>
    <cellStyle name="Normal 2 4 17 5" xfId="19214" xr:uid="{00000000-0005-0000-0000-00000C4B0000}"/>
    <cellStyle name="Normal 2 4 17 6" xfId="19215" xr:uid="{00000000-0005-0000-0000-00000D4B0000}"/>
    <cellStyle name="Normal 2 4 18" xfId="19216" xr:uid="{00000000-0005-0000-0000-00000E4B0000}"/>
    <cellStyle name="Normal 2 4 18 2" xfId="19217" xr:uid="{00000000-0005-0000-0000-00000F4B0000}"/>
    <cellStyle name="Normal 2 4 18 3" xfId="19218" xr:uid="{00000000-0005-0000-0000-0000104B0000}"/>
    <cellStyle name="Normal 2 4 18 4" xfId="19219" xr:uid="{00000000-0005-0000-0000-0000114B0000}"/>
    <cellStyle name="Normal 2 4 18 5" xfId="19220" xr:uid="{00000000-0005-0000-0000-0000124B0000}"/>
    <cellStyle name="Normal 2 4 18 6" xfId="19221" xr:uid="{00000000-0005-0000-0000-0000134B0000}"/>
    <cellStyle name="Normal 2 4 19" xfId="19222" xr:uid="{00000000-0005-0000-0000-0000144B0000}"/>
    <cellStyle name="Normal 2 4 19 2" xfId="19223" xr:uid="{00000000-0005-0000-0000-0000154B0000}"/>
    <cellStyle name="Normal 2 4 19 3" xfId="19224" xr:uid="{00000000-0005-0000-0000-0000164B0000}"/>
    <cellStyle name="Normal 2 4 19 4" xfId="19225" xr:uid="{00000000-0005-0000-0000-0000174B0000}"/>
    <cellStyle name="Normal 2 4 19 5" xfId="19226" xr:uid="{00000000-0005-0000-0000-0000184B0000}"/>
    <cellStyle name="Normal 2 4 19 6" xfId="19227" xr:uid="{00000000-0005-0000-0000-0000194B0000}"/>
    <cellStyle name="Normal 2 4 2" xfId="19228" xr:uid="{00000000-0005-0000-0000-00001A4B0000}"/>
    <cellStyle name="Normal 2 4 2 2" xfId="19229" xr:uid="{00000000-0005-0000-0000-00001B4B0000}"/>
    <cellStyle name="Normal 2 4 2 3" xfId="19230" xr:uid="{00000000-0005-0000-0000-00001C4B0000}"/>
    <cellStyle name="Normal 2 4 2 4" xfId="19231" xr:uid="{00000000-0005-0000-0000-00001D4B0000}"/>
    <cellStyle name="Normal 2 4 2 5" xfId="19232" xr:uid="{00000000-0005-0000-0000-00001E4B0000}"/>
    <cellStyle name="Normal 2 4 2 6" xfId="19233" xr:uid="{00000000-0005-0000-0000-00001F4B0000}"/>
    <cellStyle name="Normal 2 4 20" xfId="19234" xr:uid="{00000000-0005-0000-0000-0000204B0000}"/>
    <cellStyle name="Normal 2 4 21" xfId="19235" xr:uid="{00000000-0005-0000-0000-0000214B0000}"/>
    <cellStyle name="Normal 2 4 22" xfId="19236" xr:uid="{00000000-0005-0000-0000-0000224B0000}"/>
    <cellStyle name="Normal 2 4 23" xfId="19237" xr:uid="{00000000-0005-0000-0000-0000234B0000}"/>
    <cellStyle name="Normal 2 4 24" xfId="19238" xr:uid="{00000000-0005-0000-0000-0000244B0000}"/>
    <cellStyle name="Normal 2 4 3" xfId="19239" xr:uid="{00000000-0005-0000-0000-0000254B0000}"/>
    <cellStyle name="Normal 2 4 3 2" xfId="19240" xr:uid="{00000000-0005-0000-0000-0000264B0000}"/>
    <cellStyle name="Normal 2 4 3 3" xfId="19241" xr:uid="{00000000-0005-0000-0000-0000274B0000}"/>
    <cellStyle name="Normal 2 4 3 4" xfId="19242" xr:uid="{00000000-0005-0000-0000-0000284B0000}"/>
    <cellStyle name="Normal 2 4 3 5" xfId="19243" xr:uid="{00000000-0005-0000-0000-0000294B0000}"/>
    <cellStyle name="Normal 2 4 3 6" xfId="19244" xr:uid="{00000000-0005-0000-0000-00002A4B0000}"/>
    <cellStyle name="Normal 2 4 4" xfId="19245" xr:uid="{00000000-0005-0000-0000-00002B4B0000}"/>
    <cellStyle name="Normal 2 4 4 2" xfId="19246" xr:uid="{00000000-0005-0000-0000-00002C4B0000}"/>
    <cellStyle name="Normal 2 4 4 3" xfId="19247" xr:uid="{00000000-0005-0000-0000-00002D4B0000}"/>
    <cellStyle name="Normal 2 4 4 4" xfId="19248" xr:uid="{00000000-0005-0000-0000-00002E4B0000}"/>
    <cellStyle name="Normal 2 4 4 5" xfId="19249" xr:uid="{00000000-0005-0000-0000-00002F4B0000}"/>
    <cellStyle name="Normal 2 4 4 6" xfId="19250" xr:uid="{00000000-0005-0000-0000-0000304B0000}"/>
    <cellStyle name="Normal 2 4 5" xfId="19251" xr:uid="{00000000-0005-0000-0000-0000314B0000}"/>
    <cellStyle name="Normal 2 4 5 2" xfId="19252" xr:uid="{00000000-0005-0000-0000-0000324B0000}"/>
    <cellStyle name="Normal 2 4 5 3" xfId="19253" xr:uid="{00000000-0005-0000-0000-0000334B0000}"/>
    <cellStyle name="Normal 2 4 5 4" xfId="19254" xr:uid="{00000000-0005-0000-0000-0000344B0000}"/>
    <cellStyle name="Normal 2 4 5 5" xfId="19255" xr:uid="{00000000-0005-0000-0000-0000354B0000}"/>
    <cellStyle name="Normal 2 4 5 6" xfId="19256" xr:uid="{00000000-0005-0000-0000-0000364B0000}"/>
    <cellStyle name="Normal 2 4 6" xfId="19257" xr:uid="{00000000-0005-0000-0000-0000374B0000}"/>
    <cellStyle name="Normal 2 4 6 2" xfId="19258" xr:uid="{00000000-0005-0000-0000-0000384B0000}"/>
    <cellStyle name="Normal 2 4 6 3" xfId="19259" xr:uid="{00000000-0005-0000-0000-0000394B0000}"/>
    <cellStyle name="Normal 2 4 6 4" xfId="19260" xr:uid="{00000000-0005-0000-0000-00003A4B0000}"/>
    <cellStyle name="Normal 2 4 6 5" xfId="19261" xr:uid="{00000000-0005-0000-0000-00003B4B0000}"/>
    <cellStyle name="Normal 2 4 6 6" xfId="19262" xr:uid="{00000000-0005-0000-0000-00003C4B0000}"/>
    <cellStyle name="Normal 2 4 7" xfId="19263" xr:uid="{00000000-0005-0000-0000-00003D4B0000}"/>
    <cellStyle name="Normal 2 4 7 2" xfId="19264" xr:uid="{00000000-0005-0000-0000-00003E4B0000}"/>
    <cellStyle name="Normal 2 4 7 3" xfId="19265" xr:uid="{00000000-0005-0000-0000-00003F4B0000}"/>
    <cellStyle name="Normal 2 4 7 4" xfId="19266" xr:uid="{00000000-0005-0000-0000-0000404B0000}"/>
    <cellStyle name="Normal 2 4 7 5" xfId="19267" xr:uid="{00000000-0005-0000-0000-0000414B0000}"/>
    <cellStyle name="Normal 2 4 7 6" xfId="19268" xr:uid="{00000000-0005-0000-0000-0000424B0000}"/>
    <cellStyle name="Normal 2 4 8" xfId="19269" xr:uid="{00000000-0005-0000-0000-0000434B0000}"/>
    <cellStyle name="Normal 2 4 8 2" xfId="19270" xr:uid="{00000000-0005-0000-0000-0000444B0000}"/>
    <cellStyle name="Normal 2 4 8 3" xfId="19271" xr:uid="{00000000-0005-0000-0000-0000454B0000}"/>
    <cellStyle name="Normal 2 4 8 4" xfId="19272" xr:uid="{00000000-0005-0000-0000-0000464B0000}"/>
    <cellStyle name="Normal 2 4 8 5" xfId="19273" xr:uid="{00000000-0005-0000-0000-0000474B0000}"/>
    <cellStyle name="Normal 2 4 8 6" xfId="19274" xr:uid="{00000000-0005-0000-0000-0000484B0000}"/>
    <cellStyle name="Normal 2 4 9" xfId="19275" xr:uid="{00000000-0005-0000-0000-0000494B0000}"/>
    <cellStyle name="Normal 2 4 9 2" xfId="19276" xr:uid="{00000000-0005-0000-0000-00004A4B0000}"/>
    <cellStyle name="Normal 2 4 9 3" xfId="19277" xr:uid="{00000000-0005-0000-0000-00004B4B0000}"/>
    <cellStyle name="Normal 2 4 9 4" xfId="19278" xr:uid="{00000000-0005-0000-0000-00004C4B0000}"/>
    <cellStyle name="Normal 2 4 9 5" xfId="19279" xr:uid="{00000000-0005-0000-0000-00004D4B0000}"/>
    <cellStyle name="Normal 2 4 9 6" xfId="19280" xr:uid="{00000000-0005-0000-0000-00004E4B0000}"/>
    <cellStyle name="Normal 2 40" xfId="19281" xr:uid="{00000000-0005-0000-0000-00004F4B0000}"/>
    <cellStyle name="Normal 2 41" xfId="19282" xr:uid="{00000000-0005-0000-0000-0000504B0000}"/>
    <cellStyle name="Normal 2 42" xfId="19283" xr:uid="{00000000-0005-0000-0000-0000514B0000}"/>
    <cellStyle name="Normal 2 42 2" xfId="19284" xr:uid="{00000000-0005-0000-0000-0000524B0000}"/>
    <cellStyle name="Normal 2 43" xfId="19285" xr:uid="{00000000-0005-0000-0000-0000534B0000}"/>
    <cellStyle name="Normal 2 44" xfId="19286" xr:uid="{00000000-0005-0000-0000-0000544B0000}"/>
    <cellStyle name="Normal 2 5" xfId="19287" xr:uid="{00000000-0005-0000-0000-0000554B0000}"/>
    <cellStyle name="Normal 2 5 10" xfId="19288" xr:uid="{00000000-0005-0000-0000-0000564B0000}"/>
    <cellStyle name="Normal 2 5 10 2" xfId="19289" xr:uid="{00000000-0005-0000-0000-0000574B0000}"/>
    <cellStyle name="Normal 2 5 10 3" xfId="19290" xr:uid="{00000000-0005-0000-0000-0000584B0000}"/>
    <cellStyle name="Normal 2 5 10 4" xfId="19291" xr:uid="{00000000-0005-0000-0000-0000594B0000}"/>
    <cellStyle name="Normal 2 5 10 5" xfId="19292" xr:uid="{00000000-0005-0000-0000-00005A4B0000}"/>
    <cellStyle name="Normal 2 5 10 6" xfId="19293" xr:uid="{00000000-0005-0000-0000-00005B4B0000}"/>
    <cellStyle name="Normal 2 5 11" xfId="19294" xr:uid="{00000000-0005-0000-0000-00005C4B0000}"/>
    <cellStyle name="Normal 2 5 11 2" xfId="19295" xr:uid="{00000000-0005-0000-0000-00005D4B0000}"/>
    <cellStyle name="Normal 2 5 11 3" xfId="19296" xr:uid="{00000000-0005-0000-0000-00005E4B0000}"/>
    <cellStyle name="Normal 2 5 11 4" xfId="19297" xr:uid="{00000000-0005-0000-0000-00005F4B0000}"/>
    <cellStyle name="Normal 2 5 11 5" xfId="19298" xr:uid="{00000000-0005-0000-0000-0000604B0000}"/>
    <cellStyle name="Normal 2 5 11 6" xfId="19299" xr:uid="{00000000-0005-0000-0000-0000614B0000}"/>
    <cellStyle name="Normal 2 5 12" xfId="19300" xr:uid="{00000000-0005-0000-0000-0000624B0000}"/>
    <cellStyle name="Normal 2 5 12 2" xfId="19301" xr:uid="{00000000-0005-0000-0000-0000634B0000}"/>
    <cellStyle name="Normal 2 5 12 3" xfId="19302" xr:uid="{00000000-0005-0000-0000-0000644B0000}"/>
    <cellStyle name="Normal 2 5 12 4" xfId="19303" xr:uid="{00000000-0005-0000-0000-0000654B0000}"/>
    <cellStyle name="Normal 2 5 12 5" xfId="19304" xr:uid="{00000000-0005-0000-0000-0000664B0000}"/>
    <cellStyle name="Normal 2 5 12 6" xfId="19305" xr:uid="{00000000-0005-0000-0000-0000674B0000}"/>
    <cellStyle name="Normal 2 5 13" xfId="19306" xr:uid="{00000000-0005-0000-0000-0000684B0000}"/>
    <cellStyle name="Normal 2 5 13 2" xfId="19307" xr:uid="{00000000-0005-0000-0000-0000694B0000}"/>
    <cellStyle name="Normal 2 5 13 3" xfId="19308" xr:uid="{00000000-0005-0000-0000-00006A4B0000}"/>
    <cellStyle name="Normal 2 5 13 4" xfId="19309" xr:uid="{00000000-0005-0000-0000-00006B4B0000}"/>
    <cellStyle name="Normal 2 5 13 5" xfId="19310" xr:uid="{00000000-0005-0000-0000-00006C4B0000}"/>
    <cellStyle name="Normal 2 5 13 6" xfId="19311" xr:uid="{00000000-0005-0000-0000-00006D4B0000}"/>
    <cellStyle name="Normal 2 5 14" xfId="19312" xr:uid="{00000000-0005-0000-0000-00006E4B0000}"/>
    <cellStyle name="Normal 2 5 14 2" xfId="19313" xr:uid="{00000000-0005-0000-0000-00006F4B0000}"/>
    <cellStyle name="Normal 2 5 14 3" xfId="19314" xr:uid="{00000000-0005-0000-0000-0000704B0000}"/>
    <cellStyle name="Normal 2 5 14 4" xfId="19315" xr:uid="{00000000-0005-0000-0000-0000714B0000}"/>
    <cellStyle name="Normal 2 5 14 5" xfId="19316" xr:uid="{00000000-0005-0000-0000-0000724B0000}"/>
    <cellStyle name="Normal 2 5 14 6" xfId="19317" xr:uid="{00000000-0005-0000-0000-0000734B0000}"/>
    <cellStyle name="Normal 2 5 15" xfId="19318" xr:uid="{00000000-0005-0000-0000-0000744B0000}"/>
    <cellStyle name="Normal 2 5 15 2" xfId="19319" xr:uid="{00000000-0005-0000-0000-0000754B0000}"/>
    <cellStyle name="Normal 2 5 15 3" xfId="19320" xr:uid="{00000000-0005-0000-0000-0000764B0000}"/>
    <cellStyle name="Normal 2 5 15 4" xfId="19321" xr:uid="{00000000-0005-0000-0000-0000774B0000}"/>
    <cellStyle name="Normal 2 5 15 5" xfId="19322" xr:uid="{00000000-0005-0000-0000-0000784B0000}"/>
    <cellStyle name="Normal 2 5 15 6" xfId="19323" xr:uid="{00000000-0005-0000-0000-0000794B0000}"/>
    <cellStyle name="Normal 2 5 16" xfId="19324" xr:uid="{00000000-0005-0000-0000-00007A4B0000}"/>
    <cellStyle name="Normal 2 5 16 2" xfId="19325" xr:uid="{00000000-0005-0000-0000-00007B4B0000}"/>
    <cellStyle name="Normal 2 5 16 3" xfId="19326" xr:uid="{00000000-0005-0000-0000-00007C4B0000}"/>
    <cellStyle name="Normal 2 5 16 4" xfId="19327" xr:uid="{00000000-0005-0000-0000-00007D4B0000}"/>
    <cellStyle name="Normal 2 5 16 5" xfId="19328" xr:uid="{00000000-0005-0000-0000-00007E4B0000}"/>
    <cellStyle name="Normal 2 5 16 6" xfId="19329" xr:uid="{00000000-0005-0000-0000-00007F4B0000}"/>
    <cellStyle name="Normal 2 5 17" xfId="19330" xr:uid="{00000000-0005-0000-0000-0000804B0000}"/>
    <cellStyle name="Normal 2 5 17 2" xfId="19331" xr:uid="{00000000-0005-0000-0000-0000814B0000}"/>
    <cellStyle name="Normal 2 5 17 3" xfId="19332" xr:uid="{00000000-0005-0000-0000-0000824B0000}"/>
    <cellStyle name="Normal 2 5 17 4" xfId="19333" xr:uid="{00000000-0005-0000-0000-0000834B0000}"/>
    <cellStyle name="Normal 2 5 17 5" xfId="19334" xr:uid="{00000000-0005-0000-0000-0000844B0000}"/>
    <cellStyle name="Normal 2 5 17 6" xfId="19335" xr:uid="{00000000-0005-0000-0000-0000854B0000}"/>
    <cellStyle name="Normal 2 5 18" xfId="19336" xr:uid="{00000000-0005-0000-0000-0000864B0000}"/>
    <cellStyle name="Normal 2 5 18 2" xfId="19337" xr:uid="{00000000-0005-0000-0000-0000874B0000}"/>
    <cellStyle name="Normal 2 5 18 3" xfId="19338" xr:uid="{00000000-0005-0000-0000-0000884B0000}"/>
    <cellStyle name="Normal 2 5 18 4" xfId="19339" xr:uid="{00000000-0005-0000-0000-0000894B0000}"/>
    <cellStyle name="Normal 2 5 18 5" xfId="19340" xr:uid="{00000000-0005-0000-0000-00008A4B0000}"/>
    <cellStyle name="Normal 2 5 18 6" xfId="19341" xr:uid="{00000000-0005-0000-0000-00008B4B0000}"/>
    <cellStyle name="Normal 2 5 19" xfId="19342" xr:uid="{00000000-0005-0000-0000-00008C4B0000}"/>
    <cellStyle name="Normal 2 5 19 2" xfId="19343" xr:uid="{00000000-0005-0000-0000-00008D4B0000}"/>
    <cellStyle name="Normal 2 5 19 3" xfId="19344" xr:uid="{00000000-0005-0000-0000-00008E4B0000}"/>
    <cellStyle name="Normal 2 5 19 4" xfId="19345" xr:uid="{00000000-0005-0000-0000-00008F4B0000}"/>
    <cellStyle name="Normal 2 5 19 5" xfId="19346" xr:uid="{00000000-0005-0000-0000-0000904B0000}"/>
    <cellStyle name="Normal 2 5 19 6" xfId="19347" xr:uid="{00000000-0005-0000-0000-0000914B0000}"/>
    <cellStyle name="Normal 2 5 2" xfId="19348" xr:uid="{00000000-0005-0000-0000-0000924B0000}"/>
    <cellStyle name="Normal 2 5 2 2" xfId="19349" xr:uid="{00000000-0005-0000-0000-0000934B0000}"/>
    <cellStyle name="Normal 2 5 2 3" xfId="19350" xr:uid="{00000000-0005-0000-0000-0000944B0000}"/>
    <cellStyle name="Normal 2 5 2 4" xfId="19351" xr:uid="{00000000-0005-0000-0000-0000954B0000}"/>
    <cellStyle name="Normal 2 5 2 5" xfId="19352" xr:uid="{00000000-0005-0000-0000-0000964B0000}"/>
    <cellStyle name="Normal 2 5 2 6" xfId="19353" xr:uid="{00000000-0005-0000-0000-0000974B0000}"/>
    <cellStyle name="Normal 2 5 20" xfId="19354" xr:uid="{00000000-0005-0000-0000-0000984B0000}"/>
    <cellStyle name="Normal 2 5 21" xfId="19355" xr:uid="{00000000-0005-0000-0000-0000994B0000}"/>
    <cellStyle name="Normal 2 5 22" xfId="19356" xr:uid="{00000000-0005-0000-0000-00009A4B0000}"/>
    <cellStyle name="Normal 2 5 23" xfId="19357" xr:uid="{00000000-0005-0000-0000-00009B4B0000}"/>
    <cellStyle name="Normal 2 5 24" xfId="19358" xr:uid="{00000000-0005-0000-0000-00009C4B0000}"/>
    <cellStyle name="Normal 2 5 3" xfId="19359" xr:uid="{00000000-0005-0000-0000-00009D4B0000}"/>
    <cellStyle name="Normal 2 5 3 2" xfId="19360" xr:uid="{00000000-0005-0000-0000-00009E4B0000}"/>
    <cellStyle name="Normal 2 5 3 3" xfId="19361" xr:uid="{00000000-0005-0000-0000-00009F4B0000}"/>
    <cellStyle name="Normal 2 5 3 4" xfId="19362" xr:uid="{00000000-0005-0000-0000-0000A04B0000}"/>
    <cellStyle name="Normal 2 5 3 5" xfId="19363" xr:uid="{00000000-0005-0000-0000-0000A14B0000}"/>
    <cellStyle name="Normal 2 5 3 6" xfId="19364" xr:uid="{00000000-0005-0000-0000-0000A24B0000}"/>
    <cellStyle name="Normal 2 5 4" xfId="19365" xr:uid="{00000000-0005-0000-0000-0000A34B0000}"/>
    <cellStyle name="Normal 2 5 4 2" xfId="19366" xr:uid="{00000000-0005-0000-0000-0000A44B0000}"/>
    <cellStyle name="Normal 2 5 4 3" xfId="19367" xr:uid="{00000000-0005-0000-0000-0000A54B0000}"/>
    <cellStyle name="Normal 2 5 4 4" xfId="19368" xr:uid="{00000000-0005-0000-0000-0000A64B0000}"/>
    <cellStyle name="Normal 2 5 4 5" xfId="19369" xr:uid="{00000000-0005-0000-0000-0000A74B0000}"/>
    <cellStyle name="Normal 2 5 4 6" xfId="19370" xr:uid="{00000000-0005-0000-0000-0000A84B0000}"/>
    <cellStyle name="Normal 2 5 5" xfId="19371" xr:uid="{00000000-0005-0000-0000-0000A94B0000}"/>
    <cellStyle name="Normal 2 5 5 2" xfId="19372" xr:uid="{00000000-0005-0000-0000-0000AA4B0000}"/>
    <cellStyle name="Normal 2 5 5 3" xfId="19373" xr:uid="{00000000-0005-0000-0000-0000AB4B0000}"/>
    <cellStyle name="Normal 2 5 5 4" xfId="19374" xr:uid="{00000000-0005-0000-0000-0000AC4B0000}"/>
    <cellStyle name="Normal 2 5 5 5" xfId="19375" xr:uid="{00000000-0005-0000-0000-0000AD4B0000}"/>
    <cellStyle name="Normal 2 5 5 6" xfId="19376" xr:uid="{00000000-0005-0000-0000-0000AE4B0000}"/>
    <cellStyle name="Normal 2 5 6" xfId="19377" xr:uid="{00000000-0005-0000-0000-0000AF4B0000}"/>
    <cellStyle name="Normal 2 5 6 2" xfId="19378" xr:uid="{00000000-0005-0000-0000-0000B04B0000}"/>
    <cellStyle name="Normal 2 5 6 3" xfId="19379" xr:uid="{00000000-0005-0000-0000-0000B14B0000}"/>
    <cellStyle name="Normal 2 5 6 4" xfId="19380" xr:uid="{00000000-0005-0000-0000-0000B24B0000}"/>
    <cellStyle name="Normal 2 5 6 5" xfId="19381" xr:uid="{00000000-0005-0000-0000-0000B34B0000}"/>
    <cellStyle name="Normal 2 5 6 6" xfId="19382" xr:uid="{00000000-0005-0000-0000-0000B44B0000}"/>
    <cellStyle name="Normal 2 5 7" xfId="19383" xr:uid="{00000000-0005-0000-0000-0000B54B0000}"/>
    <cellStyle name="Normal 2 5 7 2" xfId="19384" xr:uid="{00000000-0005-0000-0000-0000B64B0000}"/>
    <cellStyle name="Normal 2 5 7 3" xfId="19385" xr:uid="{00000000-0005-0000-0000-0000B74B0000}"/>
    <cellStyle name="Normal 2 5 7 4" xfId="19386" xr:uid="{00000000-0005-0000-0000-0000B84B0000}"/>
    <cellStyle name="Normal 2 5 7 5" xfId="19387" xr:uid="{00000000-0005-0000-0000-0000B94B0000}"/>
    <cellStyle name="Normal 2 5 7 6" xfId="19388" xr:uid="{00000000-0005-0000-0000-0000BA4B0000}"/>
    <cellStyle name="Normal 2 5 8" xfId="19389" xr:uid="{00000000-0005-0000-0000-0000BB4B0000}"/>
    <cellStyle name="Normal 2 5 8 2" xfId="19390" xr:uid="{00000000-0005-0000-0000-0000BC4B0000}"/>
    <cellStyle name="Normal 2 5 8 3" xfId="19391" xr:uid="{00000000-0005-0000-0000-0000BD4B0000}"/>
    <cellStyle name="Normal 2 5 8 4" xfId="19392" xr:uid="{00000000-0005-0000-0000-0000BE4B0000}"/>
    <cellStyle name="Normal 2 5 8 5" xfId="19393" xr:uid="{00000000-0005-0000-0000-0000BF4B0000}"/>
    <cellStyle name="Normal 2 5 8 6" xfId="19394" xr:uid="{00000000-0005-0000-0000-0000C04B0000}"/>
    <cellStyle name="Normal 2 5 9" xfId="19395" xr:uid="{00000000-0005-0000-0000-0000C14B0000}"/>
    <cellStyle name="Normal 2 5 9 2" xfId="19396" xr:uid="{00000000-0005-0000-0000-0000C24B0000}"/>
    <cellStyle name="Normal 2 5 9 3" xfId="19397" xr:uid="{00000000-0005-0000-0000-0000C34B0000}"/>
    <cellStyle name="Normal 2 5 9 4" xfId="19398" xr:uid="{00000000-0005-0000-0000-0000C44B0000}"/>
    <cellStyle name="Normal 2 5 9 5" xfId="19399" xr:uid="{00000000-0005-0000-0000-0000C54B0000}"/>
    <cellStyle name="Normal 2 5 9 6" xfId="19400" xr:uid="{00000000-0005-0000-0000-0000C64B0000}"/>
    <cellStyle name="Normal 2 6" xfId="19401" xr:uid="{00000000-0005-0000-0000-0000C74B0000}"/>
    <cellStyle name="Normal 2 6 2" xfId="19402" xr:uid="{00000000-0005-0000-0000-0000C84B0000}"/>
    <cellStyle name="Normal 2 6 3" xfId="19403" xr:uid="{00000000-0005-0000-0000-0000C94B0000}"/>
    <cellStyle name="Normal 2 6 4" xfId="19404" xr:uid="{00000000-0005-0000-0000-0000CA4B0000}"/>
    <cellStyle name="Normal 2 6 5" xfId="19405" xr:uid="{00000000-0005-0000-0000-0000CB4B0000}"/>
    <cellStyle name="Normal 2 6 6" xfId="19406" xr:uid="{00000000-0005-0000-0000-0000CC4B0000}"/>
    <cellStyle name="Normal 2 7" xfId="19407" xr:uid="{00000000-0005-0000-0000-0000CD4B0000}"/>
    <cellStyle name="Normal 2 7 2" xfId="19408" xr:uid="{00000000-0005-0000-0000-0000CE4B0000}"/>
    <cellStyle name="Normal 2 7 3" xfId="19409" xr:uid="{00000000-0005-0000-0000-0000CF4B0000}"/>
    <cellStyle name="Normal 2 7 4" xfId="19410" xr:uid="{00000000-0005-0000-0000-0000D04B0000}"/>
    <cellStyle name="Normal 2 7 5" xfId="19411" xr:uid="{00000000-0005-0000-0000-0000D14B0000}"/>
    <cellStyle name="Normal 2 7 6" xfId="19412" xr:uid="{00000000-0005-0000-0000-0000D24B0000}"/>
    <cellStyle name="Normal 2 8" xfId="19413" xr:uid="{00000000-0005-0000-0000-0000D34B0000}"/>
    <cellStyle name="Normal 2 8 2" xfId="19414" xr:uid="{00000000-0005-0000-0000-0000D44B0000}"/>
    <cellStyle name="Normal 2 8 3" xfId="19415" xr:uid="{00000000-0005-0000-0000-0000D54B0000}"/>
    <cellStyle name="Normal 2 8 4" xfId="19416" xr:uid="{00000000-0005-0000-0000-0000D64B0000}"/>
    <cellStyle name="Normal 2 8 5" xfId="19417" xr:uid="{00000000-0005-0000-0000-0000D74B0000}"/>
    <cellStyle name="Normal 2 8 6" xfId="19418" xr:uid="{00000000-0005-0000-0000-0000D84B0000}"/>
    <cellStyle name="Normal 2 9" xfId="19419" xr:uid="{00000000-0005-0000-0000-0000D94B0000}"/>
    <cellStyle name="Normal 2 9 2" xfId="19420" xr:uid="{00000000-0005-0000-0000-0000DA4B0000}"/>
    <cellStyle name="Normal 2 9 3" xfId="19421" xr:uid="{00000000-0005-0000-0000-0000DB4B0000}"/>
    <cellStyle name="Normal 2 9 4" xfId="19422" xr:uid="{00000000-0005-0000-0000-0000DC4B0000}"/>
    <cellStyle name="Normal 2 9 5" xfId="19423" xr:uid="{00000000-0005-0000-0000-0000DD4B0000}"/>
    <cellStyle name="Normal 2 9 6" xfId="19424" xr:uid="{00000000-0005-0000-0000-0000DE4B0000}"/>
    <cellStyle name="Normal 2_BPG ( BPG ) ceger" xfId="19425" xr:uid="{00000000-0005-0000-0000-0000DF4B0000}"/>
    <cellStyle name="Normal 20" xfId="19426" xr:uid="{00000000-0005-0000-0000-0000E04B0000}"/>
    <cellStyle name="Normal 20 2" xfId="19427" xr:uid="{00000000-0005-0000-0000-0000E14B0000}"/>
    <cellStyle name="Normal 20 2 2" xfId="19428" xr:uid="{00000000-0005-0000-0000-0000E24B0000}"/>
    <cellStyle name="Normal 20 2 2 2" xfId="19429" xr:uid="{00000000-0005-0000-0000-0000E34B0000}"/>
    <cellStyle name="Normal 20 2 2 2 2" xfId="19430" xr:uid="{00000000-0005-0000-0000-0000E44B0000}"/>
    <cellStyle name="Normal 20 2 2 2 2 2" xfId="19431" xr:uid="{00000000-0005-0000-0000-0000E54B0000}"/>
    <cellStyle name="Normal 20 2 2 2 2 2 2" xfId="19432" xr:uid="{00000000-0005-0000-0000-0000E64B0000}"/>
    <cellStyle name="Normal 20 2 2 2 2 3" xfId="19433" xr:uid="{00000000-0005-0000-0000-0000E74B0000}"/>
    <cellStyle name="Normal 20 2 2 2 2 3 2" xfId="19434" xr:uid="{00000000-0005-0000-0000-0000E84B0000}"/>
    <cellStyle name="Normal 20 2 2 2 2 4" xfId="19435" xr:uid="{00000000-0005-0000-0000-0000E94B0000}"/>
    <cellStyle name="Normal 20 2 2 2 3" xfId="19436" xr:uid="{00000000-0005-0000-0000-0000EA4B0000}"/>
    <cellStyle name="Normal 20 2 2 2 3 2" xfId="19437" xr:uid="{00000000-0005-0000-0000-0000EB4B0000}"/>
    <cellStyle name="Normal 20 2 2 2 4" xfId="19438" xr:uid="{00000000-0005-0000-0000-0000EC4B0000}"/>
    <cellStyle name="Normal 20 2 2 2 4 2" xfId="19439" xr:uid="{00000000-0005-0000-0000-0000ED4B0000}"/>
    <cellStyle name="Normal 20 2 2 2 5" xfId="19440" xr:uid="{00000000-0005-0000-0000-0000EE4B0000}"/>
    <cellStyle name="Normal 20 2 2 3" xfId="19441" xr:uid="{00000000-0005-0000-0000-0000EF4B0000}"/>
    <cellStyle name="Normal 20 2 2 3 2" xfId="19442" xr:uid="{00000000-0005-0000-0000-0000F04B0000}"/>
    <cellStyle name="Normal 20 2 2 3 2 2" xfId="19443" xr:uid="{00000000-0005-0000-0000-0000F14B0000}"/>
    <cellStyle name="Normal 20 2 2 3 3" xfId="19444" xr:uid="{00000000-0005-0000-0000-0000F24B0000}"/>
    <cellStyle name="Normal 20 2 2 3 3 2" xfId="19445" xr:uid="{00000000-0005-0000-0000-0000F34B0000}"/>
    <cellStyle name="Normal 20 2 2 3 4" xfId="19446" xr:uid="{00000000-0005-0000-0000-0000F44B0000}"/>
    <cellStyle name="Normal 20 2 2 4" xfId="19447" xr:uid="{00000000-0005-0000-0000-0000F54B0000}"/>
    <cellStyle name="Normal 20 2 2 4 2" xfId="19448" xr:uid="{00000000-0005-0000-0000-0000F64B0000}"/>
    <cellStyle name="Normal 20 2 2 5" xfId="19449" xr:uid="{00000000-0005-0000-0000-0000F74B0000}"/>
    <cellStyle name="Normal 20 2 2 5 2" xfId="19450" xr:uid="{00000000-0005-0000-0000-0000F84B0000}"/>
    <cellStyle name="Normal 20 2 2 6" xfId="19451" xr:uid="{00000000-0005-0000-0000-0000F94B0000}"/>
    <cellStyle name="Normal 20 2 3" xfId="19452" xr:uid="{00000000-0005-0000-0000-0000FA4B0000}"/>
    <cellStyle name="Normal 20 2 3 2" xfId="19453" xr:uid="{00000000-0005-0000-0000-0000FB4B0000}"/>
    <cellStyle name="Normal 20 2 3 2 2" xfId="19454" xr:uid="{00000000-0005-0000-0000-0000FC4B0000}"/>
    <cellStyle name="Normal 20 2 3 2 2 2" xfId="19455" xr:uid="{00000000-0005-0000-0000-0000FD4B0000}"/>
    <cellStyle name="Normal 20 2 3 2 2 2 2" xfId="19456" xr:uid="{00000000-0005-0000-0000-0000FE4B0000}"/>
    <cellStyle name="Normal 20 2 3 2 2 3" xfId="19457" xr:uid="{00000000-0005-0000-0000-0000FF4B0000}"/>
    <cellStyle name="Normal 20 2 3 2 2 3 2" xfId="19458" xr:uid="{00000000-0005-0000-0000-0000004C0000}"/>
    <cellStyle name="Normal 20 2 3 2 2 4" xfId="19459" xr:uid="{00000000-0005-0000-0000-0000014C0000}"/>
    <cellStyle name="Normal 20 2 3 2 3" xfId="19460" xr:uid="{00000000-0005-0000-0000-0000024C0000}"/>
    <cellStyle name="Normal 20 2 3 2 3 2" xfId="19461" xr:uid="{00000000-0005-0000-0000-0000034C0000}"/>
    <cellStyle name="Normal 20 2 3 2 4" xfId="19462" xr:uid="{00000000-0005-0000-0000-0000044C0000}"/>
    <cellStyle name="Normal 20 2 3 2 4 2" xfId="19463" xr:uid="{00000000-0005-0000-0000-0000054C0000}"/>
    <cellStyle name="Normal 20 2 3 2 5" xfId="19464" xr:uid="{00000000-0005-0000-0000-0000064C0000}"/>
    <cellStyle name="Normal 20 2 3 3" xfId="19465" xr:uid="{00000000-0005-0000-0000-0000074C0000}"/>
    <cellStyle name="Normal 20 2 3 3 2" xfId="19466" xr:uid="{00000000-0005-0000-0000-0000084C0000}"/>
    <cellStyle name="Normal 20 2 3 3 2 2" xfId="19467" xr:uid="{00000000-0005-0000-0000-0000094C0000}"/>
    <cellStyle name="Normal 20 2 3 3 3" xfId="19468" xr:uid="{00000000-0005-0000-0000-00000A4C0000}"/>
    <cellStyle name="Normal 20 2 3 3 3 2" xfId="19469" xr:uid="{00000000-0005-0000-0000-00000B4C0000}"/>
    <cellStyle name="Normal 20 2 3 3 4" xfId="19470" xr:uid="{00000000-0005-0000-0000-00000C4C0000}"/>
    <cellStyle name="Normal 20 2 3 4" xfId="19471" xr:uid="{00000000-0005-0000-0000-00000D4C0000}"/>
    <cellStyle name="Normal 20 2 3 4 2" xfId="19472" xr:uid="{00000000-0005-0000-0000-00000E4C0000}"/>
    <cellStyle name="Normal 20 2 3 5" xfId="19473" xr:uid="{00000000-0005-0000-0000-00000F4C0000}"/>
    <cellStyle name="Normal 20 2 3 5 2" xfId="19474" xr:uid="{00000000-0005-0000-0000-0000104C0000}"/>
    <cellStyle name="Normal 20 2 3 6" xfId="19475" xr:uid="{00000000-0005-0000-0000-0000114C0000}"/>
    <cellStyle name="Normal 20 2 4" xfId="19476" xr:uid="{00000000-0005-0000-0000-0000124C0000}"/>
    <cellStyle name="Normal 20 2 4 2" xfId="19477" xr:uid="{00000000-0005-0000-0000-0000134C0000}"/>
    <cellStyle name="Normal 20 2 4 2 2" xfId="19478" xr:uid="{00000000-0005-0000-0000-0000144C0000}"/>
    <cellStyle name="Normal 20 2 4 2 2 2" xfId="19479" xr:uid="{00000000-0005-0000-0000-0000154C0000}"/>
    <cellStyle name="Normal 20 2 4 2 2 2 2" xfId="19480" xr:uid="{00000000-0005-0000-0000-0000164C0000}"/>
    <cellStyle name="Normal 20 2 4 2 2 3" xfId="19481" xr:uid="{00000000-0005-0000-0000-0000174C0000}"/>
    <cellStyle name="Normal 20 2 4 2 2 3 2" xfId="19482" xr:uid="{00000000-0005-0000-0000-0000184C0000}"/>
    <cellStyle name="Normal 20 2 4 2 2 4" xfId="19483" xr:uid="{00000000-0005-0000-0000-0000194C0000}"/>
    <cellStyle name="Normal 20 2 4 2 3" xfId="19484" xr:uid="{00000000-0005-0000-0000-00001A4C0000}"/>
    <cellStyle name="Normal 20 2 4 2 3 2" xfId="19485" xr:uid="{00000000-0005-0000-0000-00001B4C0000}"/>
    <cellStyle name="Normal 20 2 4 2 4" xfId="19486" xr:uid="{00000000-0005-0000-0000-00001C4C0000}"/>
    <cellStyle name="Normal 20 2 4 2 4 2" xfId="19487" xr:uid="{00000000-0005-0000-0000-00001D4C0000}"/>
    <cellStyle name="Normal 20 2 4 2 5" xfId="19488" xr:uid="{00000000-0005-0000-0000-00001E4C0000}"/>
    <cellStyle name="Normal 20 2 4 3" xfId="19489" xr:uid="{00000000-0005-0000-0000-00001F4C0000}"/>
    <cellStyle name="Normal 20 2 4 3 2" xfId="19490" xr:uid="{00000000-0005-0000-0000-0000204C0000}"/>
    <cellStyle name="Normal 20 2 4 3 2 2" xfId="19491" xr:uid="{00000000-0005-0000-0000-0000214C0000}"/>
    <cellStyle name="Normal 20 2 4 3 3" xfId="19492" xr:uid="{00000000-0005-0000-0000-0000224C0000}"/>
    <cellStyle name="Normal 20 2 4 3 3 2" xfId="19493" xr:uid="{00000000-0005-0000-0000-0000234C0000}"/>
    <cellStyle name="Normal 20 2 4 3 4" xfId="19494" xr:uid="{00000000-0005-0000-0000-0000244C0000}"/>
    <cellStyle name="Normal 20 2 4 4" xfId="19495" xr:uid="{00000000-0005-0000-0000-0000254C0000}"/>
    <cellStyle name="Normal 20 2 4 4 2" xfId="19496" xr:uid="{00000000-0005-0000-0000-0000264C0000}"/>
    <cellStyle name="Normal 20 2 4 5" xfId="19497" xr:uid="{00000000-0005-0000-0000-0000274C0000}"/>
    <cellStyle name="Normal 20 2 4 5 2" xfId="19498" xr:uid="{00000000-0005-0000-0000-0000284C0000}"/>
    <cellStyle name="Normal 20 2 4 6" xfId="19499" xr:uid="{00000000-0005-0000-0000-0000294C0000}"/>
    <cellStyle name="Normal 20 2 5" xfId="19500" xr:uid="{00000000-0005-0000-0000-00002A4C0000}"/>
    <cellStyle name="Normal 20 2 5 2" xfId="19501" xr:uid="{00000000-0005-0000-0000-00002B4C0000}"/>
    <cellStyle name="Normal 20 2 5 2 2" xfId="19502" xr:uid="{00000000-0005-0000-0000-00002C4C0000}"/>
    <cellStyle name="Normal 20 2 5 2 2 2" xfId="19503" xr:uid="{00000000-0005-0000-0000-00002D4C0000}"/>
    <cellStyle name="Normal 20 2 5 2 3" xfId="19504" xr:uid="{00000000-0005-0000-0000-00002E4C0000}"/>
    <cellStyle name="Normal 20 2 5 2 3 2" xfId="19505" xr:uid="{00000000-0005-0000-0000-00002F4C0000}"/>
    <cellStyle name="Normal 20 2 5 2 4" xfId="19506" xr:uid="{00000000-0005-0000-0000-0000304C0000}"/>
    <cellStyle name="Normal 20 2 5 3" xfId="19507" xr:uid="{00000000-0005-0000-0000-0000314C0000}"/>
    <cellStyle name="Normal 20 2 5 3 2" xfId="19508" xr:uid="{00000000-0005-0000-0000-0000324C0000}"/>
    <cellStyle name="Normal 20 2 5 4" xfId="19509" xr:uid="{00000000-0005-0000-0000-0000334C0000}"/>
    <cellStyle name="Normal 20 2 5 4 2" xfId="19510" xr:uid="{00000000-0005-0000-0000-0000344C0000}"/>
    <cellStyle name="Normal 20 2 5 5" xfId="19511" xr:uid="{00000000-0005-0000-0000-0000354C0000}"/>
    <cellStyle name="Normal 20 2 6" xfId="19512" xr:uid="{00000000-0005-0000-0000-0000364C0000}"/>
    <cellStyle name="Normal 20 2 6 2" xfId="19513" xr:uid="{00000000-0005-0000-0000-0000374C0000}"/>
    <cellStyle name="Normal 20 2 6 2 2" xfId="19514" xr:uid="{00000000-0005-0000-0000-0000384C0000}"/>
    <cellStyle name="Normal 20 2 6 3" xfId="19515" xr:uid="{00000000-0005-0000-0000-0000394C0000}"/>
    <cellStyle name="Normal 20 2 6 3 2" xfId="19516" xr:uid="{00000000-0005-0000-0000-00003A4C0000}"/>
    <cellStyle name="Normal 20 2 6 4" xfId="19517" xr:uid="{00000000-0005-0000-0000-00003B4C0000}"/>
    <cellStyle name="Normal 20 2 7" xfId="19518" xr:uid="{00000000-0005-0000-0000-00003C4C0000}"/>
    <cellStyle name="Normal 20 2 7 2" xfId="19519" xr:uid="{00000000-0005-0000-0000-00003D4C0000}"/>
    <cellStyle name="Normal 20 2 8" xfId="19520" xr:uid="{00000000-0005-0000-0000-00003E4C0000}"/>
    <cellStyle name="Normal 20 2 8 2" xfId="19521" xr:uid="{00000000-0005-0000-0000-00003F4C0000}"/>
    <cellStyle name="Normal 20 2 9" xfId="19522" xr:uid="{00000000-0005-0000-0000-0000404C0000}"/>
    <cellStyle name="Normal 20 3" xfId="19523" xr:uid="{00000000-0005-0000-0000-0000414C0000}"/>
    <cellStyle name="Normal 20 3 2" xfId="19524" xr:uid="{00000000-0005-0000-0000-0000424C0000}"/>
    <cellStyle name="Normal 20 3 2 2" xfId="19525" xr:uid="{00000000-0005-0000-0000-0000434C0000}"/>
    <cellStyle name="Normal 20 3 2 2 2" xfId="19526" xr:uid="{00000000-0005-0000-0000-0000444C0000}"/>
    <cellStyle name="Normal 20 3 2 2 2 2" xfId="19527" xr:uid="{00000000-0005-0000-0000-0000454C0000}"/>
    <cellStyle name="Normal 20 3 2 2 2 2 2" xfId="19528" xr:uid="{00000000-0005-0000-0000-0000464C0000}"/>
    <cellStyle name="Normal 20 3 2 2 2 3" xfId="19529" xr:uid="{00000000-0005-0000-0000-0000474C0000}"/>
    <cellStyle name="Normal 20 3 2 2 2 3 2" xfId="19530" xr:uid="{00000000-0005-0000-0000-0000484C0000}"/>
    <cellStyle name="Normal 20 3 2 2 2 4" xfId="19531" xr:uid="{00000000-0005-0000-0000-0000494C0000}"/>
    <cellStyle name="Normal 20 3 2 2 3" xfId="19532" xr:uid="{00000000-0005-0000-0000-00004A4C0000}"/>
    <cellStyle name="Normal 20 3 2 2 3 2" xfId="19533" xr:uid="{00000000-0005-0000-0000-00004B4C0000}"/>
    <cellStyle name="Normal 20 3 2 2 4" xfId="19534" xr:uid="{00000000-0005-0000-0000-00004C4C0000}"/>
    <cellStyle name="Normal 20 3 2 2 4 2" xfId="19535" xr:uid="{00000000-0005-0000-0000-00004D4C0000}"/>
    <cellStyle name="Normal 20 3 2 2 5" xfId="19536" xr:uid="{00000000-0005-0000-0000-00004E4C0000}"/>
    <cellStyle name="Normal 20 3 2 3" xfId="19537" xr:uid="{00000000-0005-0000-0000-00004F4C0000}"/>
    <cellStyle name="Normal 20 3 2 3 2" xfId="19538" xr:uid="{00000000-0005-0000-0000-0000504C0000}"/>
    <cellStyle name="Normal 20 3 2 3 2 2" xfId="19539" xr:uid="{00000000-0005-0000-0000-0000514C0000}"/>
    <cellStyle name="Normal 20 3 2 3 3" xfId="19540" xr:uid="{00000000-0005-0000-0000-0000524C0000}"/>
    <cellStyle name="Normal 20 3 2 3 3 2" xfId="19541" xr:uid="{00000000-0005-0000-0000-0000534C0000}"/>
    <cellStyle name="Normal 20 3 2 3 4" xfId="19542" xr:uid="{00000000-0005-0000-0000-0000544C0000}"/>
    <cellStyle name="Normal 20 3 2 4" xfId="19543" xr:uid="{00000000-0005-0000-0000-0000554C0000}"/>
    <cellStyle name="Normal 20 3 2 4 2" xfId="19544" xr:uid="{00000000-0005-0000-0000-0000564C0000}"/>
    <cellStyle name="Normal 20 3 2 5" xfId="19545" xr:uid="{00000000-0005-0000-0000-0000574C0000}"/>
    <cellStyle name="Normal 20 3 2 5 2" xfId="19546" xr:uid="{00000000-0005-0000-0000-0000584C0000}"/>
    <cellStyle name="Normal 20 3 2 6" xfId="19547" xr:uid="{00000000-0005-0000-0000-0000594C0000}"/>
    <cellStyle name="Normal 20 3 3" xfId="19548" xr:uid="{00000000-0005-0000-0000-00005A4C0000}"/>
    <cellStyle name="Normal 20 3 3 2" xfId="19549" xr:uid="{00000000-0005-0000-0000-00005B4C0000}"/>
    <cellStyle name="Normal 20 3 3 2 2" xfId="19550" xr:uid="{00000000-0005-0000-0000-00005C4C0000}"/>
    <cellStyle name="Normal 20 3 3 2 2 2" xfId="19551" xr:uid="{00000000-0005-0000-0000-00005D4C0000}"/>
    <cellStyle name="Normal 20 3 3 2 2 2 2" xfId="19552" xr:uid="{00000000-0005-0000-0000-00005E4C0000}"/>
    <cellStyle name="Normal 20 3 3 2 2 3" xfId="19553" xr:uid="{00000000-0005-0000-0000-00005F4C0000}"/>
    <cellStyle name="Normal 20 3 3 2 2 3 2" xfId="19554" xr:uid="{00000000-0005-0000-0000-0000604C0000}"/>
    <cellStyle name="Normal 20 3 3 2 2 4" xfId="19555" xr:uid="{00000000-0005-0000-0000-0000614C0000}"/>
    <cellStyle name="Normal 20 3 3 2 3" xfId="19556" xr:uid="{00000000-0005-0000-0000-0000624C0000}"/>
    <cellStyle name="Normal 20 3 3 2 3 2" xfId="19557" xr:uid="{00000000-0005-0000-0000-0000634C0000}"/>
    <cellStyle name="Normal 20 3 3 2 4" xfId="19558" xr:uid="{00000000-0005-0000-0000-0000644C0000}"/>
    <cellStyle name="Normal 20 3 3 2 4 2" xfId="19559" xr:uid="{00000000-0005-0000-0000-0000654C0000}"/>
    <cellStyle name="Normal 20 3 3 2 5" xfId="19560" xr:uid="{00000000-0005-0000-0000-0000664C0000}"/>
    <cellStyle name="Normal 20 3 3 3" xfId="19561" xr:uid="{00000000-0005-0000-0000-0000674C0000}"/>
    <cellStyle name="Normal 20 3 3 3 2" xfId="19562" xr:uid="{00000000-0005-0000-0000-0000684C0000}"/>
    <cellStyle name="Normal 20 3 3 3 2 2" xfId="19563" xr:uid="{00000000-0005-0000-0000-0000694C0000}"/>
    <cellStyle name="Normal 20 3 3 3 3" xfId="19564" xr:uid="{00000000-0005-0000-0000-00006A4C0000}"/>
    <cellStyle name="Normal 20 3 3 3 3 2" xfId="19565" xr:uid="{00000000-0005-0000-0000-00006B4C0000}"/>
    <cellStyle name="Normal 20 3 3 3 4" xfId="19566" xr:uid="{00000000-0005-0000-0000-00006C4C0000}"/>
    <cellStyle name="Normal 20 3 3 4" xfId="19567" xr:uid="{00000000-0005-0000-0000-00006D4C0000}"/>
    <cellStyle name="Normal 20 3 3 4 2" xfId="19568" xr:uid="{00000000-0005-0000-0000-00006E4C0000}"/>
    <cellStyle name="Normal 20 3 3 5" xfId="19569" xr:uid="{00000000-0005-0000-0000-00006F4C0000}"/>
    <cellStyle name="Normal 20 3 3 5 2" xfId="19570" xr:uid="{00000000-0005-0000-0000-0000704C0000}"/>
    <cellStyle name="Normal 20 3 3 6" xfId="19571" xr:uid="{00000000-0005-0000-0000-0000714C0000}"/>
    <cellStyle name="Normal 20 3 4" xfId="19572" xr:uid="{00000000-0005-0000-0000-0000724C0000}"/>
    <cellStyle name="Normal 20 3 4 2" xfId="19573" xr:uid="{00000000-0005-0000-0000-0000734C0000}"/>
    <cellStyle name="Normal 20 3 4 2 2" xfId="19574" xr:uid="{00000000-0005-0000-0000-0000744C0000}"/>
    <cellStyle name="Normal 20 3 4 2 2 2" xfId="19575" xr:uid="{00000000-0005-0000-0000-0000754C0000}"/>
    <cellStyle name="Normal 20 3 4 2 2 2 2" xfId="19576" xr:uid="{00000000-0005-0000-0000-0000764C0000}"/>
    <cellStyle name="Normal 20 3 4 2 2 3" xfId="19577" xr:uid="{00000000-0005-0000-0000-0000774C0000}"/>
    <cellStyle name="Normal 20 3 4 2 2 3 2" xfId="19578" xr:uid="{00000000-0005-0000-0000-0000784C0000}"/>
    <cellStyle name="Normal 20 3 4 2 2 4" xfId="19579" xr:uid="{00000000-0005-0000-0000-0000794C0000}"/>
    <cellStyle name="Normal 20 3 4 2 3" xfId="19580" xr:uid="{00000000-0005-0000-0000-00007A4C0000}"/>
    <cellStyle name="Normal 20 3 4 2 3 2" xfId="19581" xr:uid="{00000000-0005-0000-0000-00007B4C0000}"/>
    <cellStyle name="Normal 20 3 4 2 4" xfId="19582" xr:uid="{00000000-0005-0000-0000-00007C4C0000}"/>
    <cellStyle name="Normal 20 3 4 2 4 2" xfId="19583" xr:uid="{00000000-0005-0000-0000-00007D4C0000}"/>
    <cellStyle name="Normal 20 3 4 2 5" xfId="19584" xr:uid="{00000000-0005-0000-0000-00007E4C0000}"/>
    <cellStyle name="Normal 20 3 4 3" xfId="19585" xr:uid="{00000000-0005-0000-0000-00007F4C0000}"/>
    <cellStyle name="Normal 20 3 4 3 2" xfId="19586" xr:uid="{00000000-0005-0000-0000-0000804C0000}"/>
    <cellStyle name="Normal 20 3 4 3 2 2" xfId="19587" xr:uid="{00000000-0005-0000-0000-0000814C0000}"/>
    <cellStyle name="Normal 20 3 4 3 3" xfId="19588" xr:uid="{00000000-0005-0000-0000-0000824C0000}"/>
    <cellStyle name="Normal 20 3 4 3 3 2" xfId="19589" xr:uid="{00000000-0005-0000-0000-0000834C0000}"/>
    <cellStyle name="Normal 20 3 4 3 4" xfId="19590" xr:uid="{00000000-0005-0000-0000-0000844C0000}"/>
    <cellStyle name="Normal 20 3 4 4" xfId="19591" xr:uid="{00000000-0005-0000-0000-0000854C0000}"/>
    <cellStyle name="Normal 20 3 4 4 2" xfId="19592" xr:uid="{00000000-0005-0000-0000-0000864C0000}"/>
    <cellStyle name="Normal 20 3 4 5" xfId="19593" xr:uid="{00000000-0005-0000-0000-0000874C0000}"/>
    <cellStyle name="Normal 20 3 4 5 2" xfId="19594" xr:uid="{00000000-0005-0000-0000-0000884C0000}"/>
    <cellStyle name="Normal 20 3 4 6" xfId="19595" xr:uid="{00000000-0005-0000-0000-0000894C0000}"/>
    <cellStyle name="Normal 20 3 5" xfId="19596" xr:uid="{00000000-0005-0000-0000-00008A4C0000}"/>
    <cellStyle name="Normal 20 3 5 2" xfId="19597" xr:uid="{00000000-0005-0000-0000-00008B4C0000}"/>
    <cellStyle name="Normal 20 3 5 2 2" xfId="19598" xr:uid="{00000000-0005-0000-0000-00008C4C0000}"/>
    <cellStyle name="Normal 20 3 5 2 2 2" xfId="19599" xr:uid="{00000000-0005-0000-0000-00008D4C0000}"/>
    <cellStyle name="Normal 20 3 5 2 3" xfId="19600" xr:uid="{00000000-0005-0000-0000-00008E4C0000}"/>
    <cellStyle name="Normal 20 3 5 2 3 2" xfId="19601" xr:uid="{00000000-0005-0000-0000-00008F4C0000}"/>
    <cellStyle name="Normal 20 3 5 2 4" xfId="19602" xr:uid="{00000000-0005-0000-0000-0000904C0000}"/>
    <cellStyle name="Normal 20 3 5 3" xfId="19603" xr:uid="{00000000-0005-0000-0000-0000914C0000}"/>
    <cellStyle name="Normal 20 3 5 3 2" xfId="19604" xr:uid="{00000000-0005-0000-0000-0000924C0000}"/>
    <cellStyle name="Normal 20 3 5 4" xfId="19605" xr:uid="{00000000-0005-0000-0000-0000934C0000}"/>
    <cellStyle name="Normal 20 3 5 4 2" xfId="19606" xr:uid="{00000000-0005-0000-0000-0000944C0000}"/>
    <cellStyle name="Normal 20 3 5 5" xfId="19607" xr:uid="{00000000-0005-0000-0000-0000954C0000}"/>
    <cellStyle name="Normal 20 3 6" xfId="19608" xr:uid="{00000000-0005-0000-0000-0000964C0000}"/>
    <cellStyle name="Normal 20 3 6 2" xfId="19609" xr:uid="{00000000-0005-0000-0000-0000974C0000}"/>
    <cellStyle name="Normal 20 3 6 2 2" xfId="19610" xr:uid="{00000000-0005-0000-0000-0000984C0000}"/>
    <cellStyle name="Normal 20 3 6 3" xfId="19611" xr:uid="{00000000-0005-0000-0000-0000994C0000}"/>
    <cellStyle name="Normal 20 3 6 3 2" xfId="19612" xr:uid="{00000000-0005-0000-0000-00009A4C0000}"/>
    <cellStyle name="Normal 20 3 6 4" xfId="19613" xr:uid="{00000000-0005-0000-0000-00009B4C0000}"/>
    <cellStyle name="Normal 20 3 7" xfId="19614" xr:uid="{00000000-0005-0000-0000-00009C4C0000}"/>
    <cellStyle name="Normal 20 3 7 2" xfId="19615" xr:uid="{00000000-0005-0000-0000-00009D4C0000}"/>
    <cellStyle name="Normal 20 3 8" xfId="19616" xr:uid="{00000000-0005-0000-0000-00009E4C0000}"/>
    <cellStyle name="Normal 20 3 8 2" xfId="19617" xr:uid="{00000000-0005-0000-0000-00009F4C0000}"/>
    <cellStyle name="Normal 20 3 9" xfId="19618" xr:uid="{00000000-0005-0000-0000-0000A04C0000}"/>
    <cellStyle name="Normal 20 4" xfId="19619" xr:uid="{00000000-0005-0000-0000-0000A14C0000}"/>
    <cellStyle name="Normal 20 4 2" xfId="19620" xr:uid="{00000000-0005-0000-0000-0000A24C0000}"/>
    <cellStyle name="Normal 20 4 2 2" xfId="19621" xr:uid="{00000000-0005-0000-0000-0000A34C0000}"/>
    <cellStyle name="Normal 20 4 2 2 2" xfId="19622" xr:uid="{00000000-0005-0000-0000-0000A44C0000}"/>
    <cellStyle name="Normal 20 4 2 3" xfId="19623" xr:uid="{00000000-0005-0000-0000-0000A54C0000}"/>
    <cellStyle name="Normal 20 4 2 3 2" xfId="19624" xr:uid="{00000000-0005-0000-0000-0000A64C0000}"/>
    <cellStyle name="Normal 20 4 2 4" xfId="19625" xr:uid="{00000000-0005-0000-0000-0000A74C0000}"/>
    <cellStyle name="Normal 20 4 3" xfId="19626" xr:uid="{00000000-0005-0000-0000-0000A84C0000}"/>
    <cellStyle name="Normal 20 4 3 2" xfId="19627" xr:uid="{00000000-0005-0000-0000-0000A94C0000}"/>
    <cellStyle name="Normal 20 4 4" xfId="19628" xr:uid="{00000000-0005-0000-0000-0000AA4C0000}"/>
    <cellStyle name="Normal 20 4 4 2" xfId="19629" xr:uid="{00000000-0005-0000-0000-0000AB4C0000}"/>
    <cellStyle name="Normal 20 4 5" xfId="19630" xr:uid="{00000000-0005-0000-0000-0000AC4C0000}"/>
    <cellStyle name="Normal 20 5" xfId="19631" xr:uid="{00000000-0005-0000-0000-0000AD4C0000}"/>
    <cellStyle name="Normal 20 5 2" xfId="19632" xr:uid="{00000000-0005-0000-0000-0000AE4C0000}"/>
    <cellStyle name="Normal 20 5 2 2" xfId="19633" xr:uid="{00000000-0005-0000-0000-0000AF4C0000}"/>
    <cellStyle name="Normal 20 5 3" xfId="19634" xr:uid="{00000000-0005-0000-0000-0000B04C0000}"/>
    <cellStyle name="Normal 20 5 3 2" xfId="19635" xr:uid="{00000000-0005-0000-0000-0000B14C0000}"/>
    <cellStyle name="Normal 20 5 4" xfId="19636" xr:uid="{00000000-0005-0000-0000-0000B24C0000}"/>
    <cellStyle name="Normal 20 6" xfId="19637" xr:uid="{00000000-0005-0000-0000-0000B34C0000}"/>
    <cellStyle name="Normal 20 6 2" xfId="19638" xr:uid="{00000000-0005-0000-0000-0000B44C0000}"/>
    <cellStyle name="Normal 20 7" xfId="19639" xr:uid="{00000000-0005-0000-0000-0000B54C0000}"/>
    <cellStyle name="Normal 20 7 2" xfId="19640" xr:uid="{00000000-0005-0000-0000-0000B64C0000}"/>
    <cellStyle name="Normal 20 8" xfId="19641" xr:uid="{00000000-0005-0000-0000-0000B74C0000}"/>
    <cellStyle name="Normal 21" xfId="19642" xr:uid="{00000000-0005-0000-0000-0000B84C0000}"/>
    <cellStyle name="Normal 21 10" xfId="19643" xr:uid="{00000000-0005-0000-0000-0000B94C0000}"/>
    <cellStyle name="Normal 21 10 2" xfId="19644" xr:uid="{00000000-0005-0000-0000-0000BA4C0000}"/>
    <cellStyle name="Normal 21 11" xfId="19645" xr:uid="{00000000-0005-0000-0000-0000BB4C0000}"/>
    <cellStyle name="Normal 21 2" xfId="19646" xr:uid="{00000000-0005-0000-0000-0000BC4C0000}"/>
    <cellStyle name="Normal 21 2 2" xfId="19647" xr:uid="{00000000-0005-0000-0000-0000BD4C0000}"/>
    <cellStyle name="Normal 21 2 2 2" xfId="19648" xr:uid="{00000000-0005-0000-0000-0000BE4C0000}"/>
    <cellStyle name="Normal 21 2 2 2 2" xfId="19649" xr:uid="{00000000-0005-0000-0000-0000BF4C0000}"/>
    <cellStyle name="Normal 21 2 2 2 2 2" xfId="19650" xr:uid="{00000000-0005-0000-0000-0000C04C0000}"/>
    <cellStyle name="Normal 21 2 2 2 2 2 2" xfId="19651" xr:uid="{00000000-0005-0000-0000-0000C14C0000}"/>
    <cellStyle name="Normal 21 2 2 2 2 3" xfId="19652" xr:uid="{00000000-0005-0000-0000-0000C24C0000}"/>
    <cellStyle name="Normal 21 2 2 2 2 3 2" xfId="19653" xr:uid="{00000000-0005-0000-0000-0000C34C0000}"/>
    <cellStyle name="Normal 21 2 2 2 2 4" xfId="19654" xr:uid="{00000000-0005-0000-0000-0000C44C0000}"/>
    <cellStyle name="Normal 21 2 2 2 3" xfId="19655" xr:uid="{00000000-0005-0000-0000-0000C54C0000}"/>
    <cellStyle name="Normal 21 2 2 2 3 2" xfId="19656" xr:uid="{00000000-0005-0000-0000-0000C64C0000}"/>
    <cellStyle name="Normal 21 2 2 2 4" xfId="19657" xr:uid="{00000000-0005-0000-0000-0000C74C0000}"/>
    <cellStyle name="Normal 21 2 2 2 4 2" xfId="19658" xr:uid="{00000000-0005-0000-0000-0000C84C0000}"/>
    <cellStyle name="Normal 21 2 2 2 5" xfId="19659" xr:uid="{00000000-0005-0000-0000-0000C94C0000}"/>
    <cellStyle name="Normal 21 2 2 3" xfId="19660" xr:uid="{00000000-0005-0000-0000-0000CA4C0000}"/>
    <cellStyle name="Normal 21 2 2 3 2" xfId="19661" xr:uid="{00000000-0005-0000-0000-0000CB4C0000}"/>
    <cellStyle name="Normal 21 2 2 3 2 2" xfId="19662" xr:uid="{00000000-0005-0000-0000-0000CC4C0000}"/>
    <cellStyle name="Normal 21 2 2 3 3" xfId="19663" xr:uid="{00000000-0005-0000-0000-0000CD4C0000}"/>
    <cellStyle name="Normal 21 2 2 3 3 2" xfId="19664" xr:uid="{00000000-0005-0000-0000-0000CE4C0000}"/>
    <cellStyle name="Normal 21 2 2 3 4" xfId="19665" xr:uid="{00000000-0005-0000-0000-0000CF4C0000}"/>
    <cellStyle name="Normal 21 2 2 4" xfId="19666" xr:uid="{00000000-0005-0000-0000-0000D04C0000}"/>
    <cellStyle name="Normal 21 2 2 4 2" xfId="19667" xr:uid="{00000000-0005-0000-0000-0000D14C0000}"/>
    <cellStyle name="Normal 21 2 2 5" xfId="19668" xr:uid="{00000000-0005-0000-0000-0000D24C0000}"/>
    <cellStyle name="Normal 21 2 2 5 2" xfId="19669" xr:uid="{00000000-0005-0000-0000-0000D34C0000}"/>
    <cellStyle name="Normal 21 2 2 6" xfId="19670" xr:uid="{00000000-0005-0000-0000-0000D44C0000}"/>
    <cellStyle name="Normal 21 2 3" xfId="19671" xr:uid="{00000000-0005-0000-0000-0000D54C0000}"/>
    <cellStyle name="Normal 21 2 3 2" xfId="19672" xr:uid="{00000000-0005-0000-0000-0000D64C0000}"/>
    <cellStyle name="Normal 21 2 3 2 2" xfId="19673" xr:uid="{00000000-0005-0000-0000-0000D74C0000}"/>
    <cellStyle name="Normal 21 2 3 2 2 2" xfId="19674" xr:uid="{00000000-0005-0000-0000-0000D84C0000}"/>
    <cellStyle name="Normal 21 2 3 2 2 2 2" xfId="19675" xr:uid="{00000000-0005-0000-0000-0000D94C0000}"/>
    <cellStyle name="Normal 21 2 3 2 2 3" xfId="19676" xr:uid="{00000000-0005-0000-0000-0000DA4C0000}"/>
    <cellStyle name="Normal 21 2 3 2 2 3 2" xfId="19677" xr:uid="{00000000-0005-0000-0000-0000DB4C0000}"/>
    <cellStyle name="Normal 21 2 3 2 2 4" xfId="19678" xr:uid="{00000000-0005-0000-0000-0000DC4C0000}"/>
    <cellStyle name="Normal 21 2 3 2 3" xfId="19679" xr:uid="{00000000-0005-0000-0000-0000DD4C0000}"/>
    <cellStyle name="Normal 21 2 3 2 3 2" xfId="19680" xr:uid="{00000000-0005-0000-0000-0000DE4C0000}"/>
    <cellStyle name="Normal 21 2 3 2 4" xfId="19681" xr:uid="{00000000-0005-0000-0000-0000DF4C0000}"/>
    <cellStyle name="Normal 21 2 3 2 4 2" xfId="19682" xr:uid="{00000000-0005-0000-0000-0000E04C0000}"/>
    <cellStyle name="Normal 21 2 3 2 5" xfId="19683" xr:uid="{00000000-0005-0000-0000-0000E14C0000}"/>
    <cellStyle name="Normal 21 2 3 3" xfId="19684" xr:uid="{00000000-0005-0000-0000-0000E24C0000}"/>
    <cellStyle name="Normal 21 2 3 3 2" xfId="19685" xr:uid="{00000000-0005-0000-0000-0000E34C0000}"/>
    <cellStyle name="Normal 21 2 3 3 2 2" xfId="19686" xr:uid="{00000000-0005-0000-0000-0000E44C0000}"/>
    <cellStyle name="Normal 21 2 3 3 3" xfId="19687" xr:uid="{00000000-0005-0000-0000-0000E54C0000}"/>
    <cellStyle name="Normal 21 2 3 3 3 2" xfId="19688" xr:uid="{00000000-0005-0000-0000-0000E64C0000}"/>
    <cellStyle name="Normal 21 2 3 3 4" xfId="19689" xr:uid="{00000000-0005-0000-0000-0000E74C0000}"/>
    <cellStyle name="Normal 21 2 3 4" xfId="19690" xr:uid="{00000000-0005-0000-0000-0000E84C0000}"/>
    <cellStyle name="Normal 21 2 3 4 2" xfId="19691" xr:uid="{00000000-0005-0000-0000-0000E94C0000}"/>
    <cellStyle name="Normal 21 2 3 5" xfId="19692" xr:uid="{00000000-0005-0000-0000-0000EA4C0000}"/>
    <cellStyle name="Normal 21 2 3 5 2" xfId="19693" xr:uid="{00000000-0005-0000-0000-0000EB4C0000}"/>
    <cellStyle name="Normal 21 2 3 6" xfId="19694" xr:uid="{00000000-0005-0000-0000-0000EC4C0000}"/>
    <cellStyle name="Normal 21 2 4" xfId="19695" xr:uid="{00000000-0005-0000-0000-0000ED4C0000}"/>
    <cellStyle name="Normal 21 2 4 2" xfId="19696" xr:uid="{00000000-0005-0000-0000-0000EE4C0000}"/>
    <cellStyle name="Normal 21 2 4 2 2" xfId="19697" xr:uid="{00000000-0005-0000-0000-0000EF4C0000}"/>
    <cellStyle name="Normal 21 2 4 2 2 2" xfId="19698" xr:uid="{00000000-0005-0000-0000-0000F04C0000}"/>
    <cellStyle name="Normal 21 2 4 2 2 2 2" xfId="19699" xr:uid="{00000000-0005-0000-0000-0000F14C0000}"/>
    <cellStyle name="Normal 21 2 4 2 2 3" xfId="19700" xr:uid="{00000000-0005-0000-0000-0000F24C0000}"/>
    <cellStyle name="Normal 21 2 4 2 2 3 2" xfId="19701" xr:uid="{00000000-0005-0000-0000-0000F34C0000}"/>
    <cellStyle name="Normal 21 2 4 2 2 4" xfId="19702" xr:uid="{00000000-0005-0000-0000-0000F44C0000}"/>
    <cellStyle name="Normal 21 2 4 2 3" xfId="19703" xr:uid="{00000000-0005-0000-0000-0000F54C0000}"/>
    <cellStyle name="Normal 21 2 4 2 3 2" xfId="19704" xr:uid="{00000000-0005-0000-0000-0000F64C0000}"/>
    <cellStyle name="Normal 21 2 4 2 4" xfId="19705" xr:uid="{00000000-0005-0000-0000-0000F74C0000}"/>
    <cellStyle name="Normal 21 2 4 2 4 2" xfId="19706" xr:uid="{00000000-0005-0000-0000-0000F84C0000}"/>
    <cellStyle name="Normal 21 2 4 2 5" xfId="19707" xr:uid="{00000000-0005-0000-0000-0000F94C0000}"/>
    <cellStyle name="Normal 21 2 4 3" xfId="19708" xr:uid="{00000000-0005-0000-0000-0000FA4C0000}"/>
    <cellStyle name="Normal 21 2 4 3 2" xfId="19709" xr:uid="{00000000-0005-0000-0000-0000FB4C0000}"/>
    <cellStyle name="Normal 21 2 4 3 2 2" xfId="19710" xr:uid="{00000000-0005-0000-0000-0000FC4C0000}"/>
    <cellStyle name="Normal 21 2 4 3 3" xfId="19711" xr:uid="{00000000-0005-0000-0000-0000FD4C0000}"/>
    <cellStyle name="Normal 21 2 4 3 3 2" xfId="19712" xr:uid="{00000000-0005-0000-0000-0000FE4C0000}"/>
    <cellStyle name="Normal 21 2 4 3 4" xfId="19713" xr:uid="{00000000-0005-0000-0000-0000FF4C0000}"/>
    <cellStyle name="Normal 21 2 4 4" xfId="19714" xr:uid="{00000000-0005-0000-0000-0000004D0000}"/>
    <cellStyle name="Normal 21 2 4 4 2" xfId="19715" xr:uid="{00000000-0005-0000-0000-0000014D0000}"/>
    <cellStyle name="Normal 21 2 4 5" xfId="19716" xr:uid="{00000000-0005-0000-0000-0000024D0000}"/>
    <cellStyle name="Normal 21 2 4 5 2" xfId="19717" xr:uid="{00000000-0005-0000-0000-0000034D0000}"/>
    <cellStyle name="Normal 21 2 4 6" xfId="19718" xr:uid="{00000000-0005-0000-0000-0000044D0000}"/>
    <cellStyle name="Normal 21 2 5" xfId="19719" xr:uid="{00000000-0005-0000-0000-0000054D0000}"/>
    <cellStyle name="Normal 21 2 5 2" xfId="19720" xr:uid="{00000000-0005-0000-0000-0000064D0000}"/>
    <cellStyle name="Normal 21 2 5 2 2" xfId="19721" xr:uid="{00000000-0005-0000-0000-0000074D0000}"/>
    <cellStyle name="Normal 21 2 5 2 2 2" xfId="19722" xr:uid="{00000000-0005-0000-0000-0000084D0000}"/>
    <cellStyle name="Normal 21 2 5 2 3" xfId="19723" xr:uid="{00000000-0005-0000-0000-0000094D0000}"/>
    <cellStyle name="Normal 21 2 5 2 3 2" xfId="19724" xr:uid="{00000000-0005-0000-0000-00000A4D0000}"/>
    <cellStyle name="Normal 21 2 5 2 4" xfId="19725" xr:uid="{00000000-0005-0000-0000-00000B4D0000}"/>
    <cellStyle name="Normal 21 2 5 3" xfId="19726" xr:uid="{00000000-0005-0000-0000-00000C4D0000}"/>
    <cellStyle name="Normal 21 2 5 3 2" xfId="19727" xr:uid="{00000000-0005-0000-0000-00000D4D0000}"/>
    <cellStyle name="Normal 21 2 5 4" xfId="19728" xr:uid="{00000000-0005-0000-0000-00000E4D0000}"/>
    <cellStyle name="Normal 21 2 5 4 2" xfId="19729" xr:uid="{00000000-0005-0000-0000-00000F4D0000}"/>
    <cellStyle name="Normal 21 2 5 5" xfId="19730" xr:uid="{00000000-0005-0000-0000-0000104D0000}"/>
    <cellStyle name="Normal 21 2 6" xfId="19731" xr:uid="{00000000-0005-0000-0000-0000114D0000}"/>
    <cellStyle name="Normal 21 2 6 2" xfId="19732" xr:uid="{00000000-0005-0000-0000-0000124D0000}"/>
    <cellStyle name="Normal 21 2 6 2 2" xfId="19733" xr:uid="{00000000-0005-0000-0000-0000134D0000}"/>
    <cellStyle name="Normal 21 2 6 3" xfId="19734" xr:uid="{00000000-0005-0000-0000-0000144D0000}"/>
    <cellStyle name="Normal 21 2 6 3 2" xfId="19735" xr:uid="{00000000-0005-0000-0000-0000154D0000}"/>
    <cellStyle name="Normal 21 2 6 4" xfId="19736" xr:uid="{00000000-0005-0000-0000-0000164D0000}"/>
    <cellStyle name="Normal 21 2 7" xfId="19737" xr:uid="{00000000-0005-0000-0000-0000174D0000}"/>
    <cellStyle name="Normal 21 2 7 2" xfId="19738" xr:uid="{00000000-0005-0000-0000-0000184D0000}"/>
    <cellStyle name="Normal 21 2 8" xfId="19739" xr:uid="{00000000-0005-0000-0000-0000194D0000}"/>
    <cellStyle name="Normal 21 2 8 2" xfId="19740" xr:uid="{00000000-0005-0000-0000-00001A4D0000}"/>
    <cellStyle name="Normal 21 2 9" xfId="19741" xr:uid="{00000000-0005-0000-0000-00001B4D0000}"/>
    <cellStyle name="Normal 21 3" xfId="19742" xr:uid="{00000000-0005-0000-0000-00001C4D0000}"/>
    <cellStyle name="Normal 21 3 2" xfId="19743" xr:uid="{00000000-0005-0000-0000-00001D4D0000}"/>
    <cellStyle name="Normal 21 3 2 2" xfId="19744" xr:uid="{00000000-0005-0000-0000-00001E4D0000}"/>
    <cellStyle name="Normal 21 3 2 2 2" xfId="19745" xr:uid="{00000000-0005-0000-0000-00001F4D0000}"/>
    <cellStyle name="Normal 21 3 2 2 2 2" xfId="19746" xr:uid="{00000000-0005-0000-0000-0000204D0000}"/>
    <cellStyle name="Normal 21 3 2 2 2 2 2" xfId="19747" xr:uid="{00000000-0005-0000-0000-0000214D0000}"/>
    <cellStyle name="Normal 21 3 2 2 2 3" xfId="19748" xr:uid="{00000000-0005-0000-0000-0000224D0000}"/>
    <cellStyle name="Normal 21 3 2 2 2 3 2" xfId="19749" xr:uid="{00000000-0005-0000-0000-0000234D0000}"/>
    <cellStyle name="Normal 21 3 2 2 2 4" xfId="19750" xr:uid="{00000000-0005-0000-0000-0000244D0000}"/>
    <cellStyle name="Normal 21 3 2 2 3" xfId="19751" xr:uid="{00000000-0005-0000-0000-0000254D0000}"/>
    <cellStyle name="Normal 21 3 2 2 3 2" xfId="19752" xr:uid="{00000000-0005-0000-0000-0000264D0000}"/>
    <cellStyle name="Normal 21 3 2 2 4" xfId="19753" xr:uid="{00000000-0005-0000-0000-0000274D0000}"/>
    <cellStyle name="Normal 21 3 2 2 4 2" xfId="19754" xr:uid="{00000000-0005-0000-0000-0000284D0000}"/>
    <cellStyle name="Normal 21 3 2 2 5" xfId="19755" xr:uid="{00000000-0005-0000-0000-0000294D0000}"/>
    <cellStyle name="Normal 21 3 2 3" xfId="19756" xr:uid="{00000000-0005-0000-0000-00002A4D0000}"/>
    <cellStyle name="Normal 21 3 2 3 2" xfId="19757" xr:uid="{00000000-0005-0000-0000-00002B4D0000}"/>
    <cellStyle name="Normal 21 3 2 3 2 2" xfId="19758" xr:uid="{00000000-0005-0000-0000-00002C4D0000}"/>
    <cellStyle name="Normal 21 3 2 3 3" xfId="19759" xr:uid="{00000000-0005-0000-0000-00002D4D0000}"/>
    <cellStyle name="Normal 21 3 2 3 3 2" xfId="19760" xr:uid="{00000000-0005-0000-0000-00002E4D0000}"/>
    <cellStyle name="Normal 21 3 2 3 4" xfId="19761" xr:uid="{00000000-0005-0000-0000-00002F4D0000}"/>
    <cellStyle name="Normal 21 3 2 4" xfId="19762" xr:uid="{00000000-0005-0000-0000-0000304D0000}"/>
    <cellStyle name="Normal 21 3 2 4 2" xfId="19763" xr:uid="{00000000-0005-0000-0000-0000314D0000}"/>
    <cellStyle name="Normal 21 3 2 5" xfId="19764" xr:uid="{00000000-0005-0000-0000-0000324D0000}"/>
    <cellStyle name="Normal 21 3 2 5 2" xfId="19765" xr:uid="{00000000-0005-0000-0000-0000334D0000}"/>
    <cellStyle name="Normal 21 3 2 6" xfId="19766" xr:uid="{00000000-0005-0000-0000-0000344D0000}"/>
    <cellStyle name="Normal 21 3 3" xfId="19767" xr:uid="{00000000-0005-0000-0000-0000354D0000}"/>
    <cellStyle name="Normal 21 3 3 2" xfId="19768" xr:uid="{00000000-0005-0000-0000-0000364D0000}"/>
    <cellStyle name="Normal 21 3 3 2 2" xfId="19769" xr:uid="{00000000-0005-0000-0000-0000374D0000}"/>
    <cellStyle name="Normal 21 3 3 2 2 2" xfId="19770" xr:uid="{00000000-0005-0000-0000-0000384D0000}"/>
    <cellStyle name="Normal 21 3 3 2 2 2 2" xfId="19771" xr:uid="{00000000-0005-0000-0000-0000394D0000}"/>
    <cellStyle name="Normal 21 3 3 2 2 3" xfId="19772" xr:uid="{00000000-0005-0000-0000-00003A4D0000}"/>
    <cellStyle name="Normal 21 3 3 2 2 3 2" xfId="19773" xr:uid="{00000000-0005-0000-0000-00003B4D0000}"/>
    <cellStyle name="Normal 21 3 3 2 2 4" xfId="19774" xr:uid="{00000000-0005-0000-0000-00003C4D0000}"/>
    <cellStyle name="Normal 21 3 3 2 3" xfId="19775" xr:uid="{00000000-0005-0000-0000-00003D4D0000}"/>
    <cellStyle name="Normal 21 3 3 2 3 2" xfId="19776" xr:uid="{00000000-0005-0000-0000-00003E4D0000}"/>
    <cellStyle name="Normal 21 3 3 2 4" xfId="19777" xr:uid="{00000000-0005-0000-0000-00003F4D0000}"/>
    <cellStyle name="Normal 21 3 3 2 4 2" xfId="19778" xr:uid="{00000000-0005-0000-0000-0000404D0000}"/>
    <cellStyle name="Normal 21 3 3 2 5" xfId="19779" xr:uid="{00000000-0005-0000-0000-0000414D0000}"/>
    <cellStyle name="Normal 21 3 3 3" xfId="19780" xr:uid="{00000000-0005-0000-0000-0000424D0000}"/>
    <cellStyle name="Normal 21 3 3 3 2" xfId="19781" xr:uid="{00000000-0005-0000-0000-0000434D0000}"/>
    <cellStyle name="Normal 21 3 3 3 2 2" xfId="19782" xr:uid="{00000000-0005-0000-0000-0000444D0000}"/>
    <cellStyle name="Normal 21 3 3 3 3" xfId="19783" xr:uid="{00000000-0005-0000-0000-0000454D0000}"/>
    <cellStyle name="Normal 21 3 3 3 3 2" xfId="19784" xr:uid="{00000000-0005-0000-0000-0000464D0000}"/>
    <cellStyle name="Normal 21 3 3 3 4" xfId="19785" xr:uid="{00000000-0005-0000-0000-0000474D0000}"/>
    <cellStyle name="Normal 21 3 3 4" xfId="19786" xr:uid="{00000000-0005-0000-0000-0000484D0000}"/>
    <cellStyle name="Normal 21 3 3 4 2" xfId="19787" xr:uid="{00000000-0005-0000-0000-0000494D0000}"/>
    <cellStyle name="Normal 21 3 3 5" xfId="19788" xr:uid="{00000000-0005-0000-0000-00004A4D0000}"/>
    <cellStyle name="Normal 21 3 3 5 2" xfId="19789" xr:uid="{00000000-0005-0000-0000-00004B4D0000}"/>
    <cellStyle name="Normal 21 3 3 6" xfId="19790" xr:uid="{00000000-0005-0000-0000-00004C4D0000}"/>
    <cellStyle name="Normal 21 3 4" xfId="19791" xr:uid="{00000000-0005-0000-0000-00004D4D0000}"/>
    <cellStyle name="Normal 21 3 4 2" xfId="19792" xr:uid="{00000000-0005-0000-0000-00004E4D0000}"/>
    <cellStyle name="Normal 21 3 4 2 2" xfId="19793" xr:uid="{00000000-0005-0000-0000-00004F4D0000}"/>
    <cellStyle name="Normal 21 3 4 2 2 2" xfId="19794" xr:uid="{00000000-0005-0000-0000-0000504D0000}"/>
    <cellStyle name="Normal 21 3 4 2 2 2 2" xfId="19795" xr:uid="{00000000-0005-0000-0000-0000514D0000}"/>
    <cellStyle name="Normal 21 3 4 2 2 3" xfId="19796" xr:uid="{00000000-0005-0000-0000-0000524D0000}"/>
    <cellStyle name="Normal 21 3 4 2 2 3 2" xfId="19797" xr:uid="{00000000-0005-0000-0000-0000534D0000}"/>
    <cellStyle name="Normal 21 3 4 2 2 4" xfId="19798" xr:uid="{00000000-0005-0000-0000-0000544D0000}"/>
    <cellStyle name="Normal 21 3 4 2 3" xfId="19799" xr:uid="{00000000-0005-0000-0000-0000554D0000}"/>
    <cellStyle name="Normal 21 3 4 2 3 2" xfId="19800" xr:uid="{00000000-0005-0000-0000-0000564D0000}"/>
    <cellStyle name="Normal 21 3 4 2 4" xfId="19801" xr:uid="{00000000-0005-0000-0000-0000574D0000}"/>
    <cellStyle name="Normal 21 3 4 2 4 2" xfId="19802" xr:uid="{00000000-0005-0000-0000-0000584D0000}"/>
    <cellStyle name="Normal 21 3 4 2 5" xfId="19803" xr:uid="{00000000-0005-0000-0000-0000594D0000}"/>
    <cellStyle name="Normal 21 3 4 3" xfId="19804" xr:uid="{00000000-0005-0000-0000-00005A4D0000}"/>
    <cellStyle name="Normal 21 3 4 3 2" xfId="19805" xr:uid="{00000000-0005-0000-0000-00005B4D0000}"/>
    <cellStyle name="Normal 21 3 4 3 2 2" xfId="19806" xr:uid="{00000000-0005-0000-0000-00005C4D0000}"/>
    <cellStyle name="Normal 21 3 4 3 3" xfId="19807" xr:uid="{00000000-0005-0000-0000-00005D4D0000}"/>
    <cellStyle name="Normal 21 3 4 3 3 2" xfId="19808" xr:uid="{00000000-0005-0000-0000-00005E4D0000}"/>
    <cellStyle name="Normal 21 3 4 3 4" xfId="19809" xr:uid="{00000000-0005-0000-0000-00005F4D0000}"/>
    <cellStyle name="Normal 21 3 4 4" xfId="19810" xr:uid="{00000000-0005-0000-0000-0000604D0000}"/>
    <cellStyle name="Normal 21 3 4 4 2" xfId="19811" xr:uid="{00000000-0005-0000-0000-0000614D0000}"/>
    <cellStyle name="Normal 21 3 4 5" xfId="19812" xr:uid="{00000000-0005-0000-0000-0000624D0000}"/>
    <cellStyle name="Normal 21 3 4 5 2" xfId="19813" xr:uid="{00000000-0005-0000-0000-0000634D0000}"/>
    <cellStyle name="Normal 21 3 4 6" xfId="19814" xr:uid="{00000000-0005-0000-0000-0000644D0000}"/>
    <cellStyle name="Normal 21 3 5" xfId="19815" xr:uid="{00000000-0005-0000-0000-0000654D0000}"/>
    <cellStyle name="Normal 21 3 5 2" xfId="19816" xr:uid="{00000000-0005-0000-0000-0000664D0000}"/>
    <cellStyle name="Normal 21 3 5 2 2" xfId="19817" xr:uid="{00000000-0005-0000-0000-0000674D0000}"/>
    <cellStyle name="Normal 21 3 5 2 2 2" xfId="19818" xr:uid="{00000000-0005-0000-0000-0000684D0000}"/>
    <cellStyle name="Normal 21 3 5 2 3" xfId="19819" xr:uid="{00000000-0005-0000-0000-0000694D0000}"/>
    <cellStyle name="Normal 21 3 5 2 3 2" xfId="19820" xr:uid="{00000000-0005-0000-0000-00006A4D0000}"/>
    <cellStyle name="Normal 21 3 5 2 4" xfId="19821" xr:uid="{00000000-0005-0000-0000-00006B4D0000}"/>
    <cellStyle name="Normal 21 3 5 3" xfId="19822" xr:uid="{00000000-0005-0000-0000-00006C4D0000}"/>
    <cellStyle name="Normal 21 3 5 3 2" xfId="19823" xr:uid="{00000000-0005-0000-0000-00006D4D0000}"/>
    <cellStyle name="Normal 21 3 5 4" xfId="19824" xr:uid="{00000000-0005-0000-0000-00006E4D0000}"/>
    <cellStyle name="Normal 21 3 5 4 2" xfId="19825" xr:uid="{00000000-0005-0000-0000-00006F4D0000}"/>
    <cellStyle name="Normal 21 3 5 5" xfId="19826" xr:uid="{00000000-0005-0000-0000-0000704D0000}"/>
    <cellStyle name="Normal 21 3 6" xfId="19827" xr:uid="{00000000-0005-0000-0000-0000714D0000}"/>
    <cellStyle name="Normal 21 3 6 2" xfId="19828" xr:uid="{00000000-0005-0000-0000-0000724D0000}"/>
    <cellStyle name="Normal 21 3 6 2 2" xfId="19829" xr:uid="{00000000-0005-0000-0000-0000734D0000}"/>
    <cellStyle name="Normal 21 3 6 3" xfId="19830" xr:uid="{00000000-0005-0000-0000-0000744D0000}"/>
    <cellStyle name="Normal 21 3 6 3 2" xfId="19831" xr:uid="{00000000-0005-0000-0000-0000754D0000}"/>
    <cellStyle name="Normal 21 3 6 4" xfId="19832" xr:uid="{00000000-0005-0000-0000-0000764D0000}"/>
    <cellStyle name="Normal 21 3 7" xfId="19833" xr:uid="{00000000-0005-0000-0000-0000774D0000}"/>
    <cellStyle name="Normal 21 3 7 2" xfId="19834" xr:uid="{00000000-0005-0000-0000-0000784D0000}"/>
    <cellStyle name="Normal 21 3 8" xfId="19835" xr:uid="{00000000-0005-0000-0000-0000794D0000}"/>
    <cellStyle name="Normal 21 3 8 2" xfId="19836" xr:uid="{00000000-0005-0000-0000-00007A4D0000}"/>
    <cellStyle name="Normal 21 3 9" xfId="19837" xr:uid="{00000000-0005-0000-0000-00007B4D0000}"/>
    <cellStyle name="Normal 21 4" xfId="19838" xr:uid="{00000000-0005-0000-0000-00007C4D0000}"/>
    <cellStyle name="Normal 21 4 2" xfId="19839" xr:uid="{00000000-0005-0000-0000-00007D4D0000}"/>
    <cellStyle name="Normal 21 4 2 2" xfId="19840" xr:uid="{00000000-0005-0000-0000-00007E4D0000}"/>
    <cellStyle name="Normal 21 4 2 2 2" xfId="19841" xr:uid="{00000000-0005-0000-0000-00007F4D0000}"/>
    <cellStyle name="Normal 21 4 2 2 2 2" xfId="19842" xr:uid="{00000000-0005-0000-0000-0000804D0000}"/>
    <cellStyle name="Normal 21 4 2 2 2 2 2" xfId="19843" xr:uid="{00000000-0005-0000-0000-0000814D0000}"/>
    <cellStyle name="Normal 21 4 2 2 2 3" xfId="19844" xr:uid="{00000000-0005-0000-0000-0000824D0000}"/>
    <cellStyle name="Normal 21 4 2 2 2 3 2" xfId="19845" xr:uid="{00000000-0005-0000-0000-0000834D0000}"/>
    <cellStyle name="Normal 21 4 2 2 2 4" xfId="19846" xr:uid="{00000000-0005-0000-0000-0000844D0000}"/>
    <cellStyle name="Normal 21 4 2 2 3" xfId="19847" xr:uid="{00000000-0005-0000-0000-0000854D0000}"/>
    <cellStyle name="Normal 21 4 2 2 3 2" xfId="19848" xr:uid="{00000000-0005-0000-0000-0000864D0000}"/>
    <cellStyle name="Normal 21 4 2 2 4" xfId="19849" xr:uid="{00000000-0005-0000-0000-0000874D0000}"/>
    <cellStyle name="Normal 21 4 2 2 4 2" xfId="19850" xr:uid="{00000000-0005-0000-0000-0000884D0000}"/>
    <cellStyle name="Normal 21 4 2 2 5" xfId="19851" xr:uid="{00000000-0005-0000-0000-0000894D0000}"/>
    <cellStyle name="Normal 21 4 2 3" xfId="19852" xr:uid="{00000000-0005-0000-0000-00008A4D0000}"/>
    <cellStyle name="Normal 21 4 2 3 2" xfId="19853" xr:uid="{00000000-0005-0000-0000-00008B4D0000}"/>
    <cellStyle name="Normal 21 4 2 3 2 2" xfId="19854" xr:uid="{00000000-0005-0000-0000-00008C4D0000}"/>
    <cellStyle name="Normal 21 4 2 3 3" xfId="19855" xr:uid="{00000000-0005-0000-0000-00008D4D0000}"/>
    <cellStyle name="Normal 21 4 2 3 3 2" xfId="19856" xr:uid="{00000000-0005-0000-0000-00008E4D0000}"/>
    <cellStyle name="Normal 21 4 2 3 4" xfId="19857" xr:uid="{00000000-0005-0000-0000-00008F4D0000}"/>
    <cellStyle name="Normal 21 4 2 4" xfId="19858" xr:uid="{00000000-0005-0000-0000-0000904D0000}"/>
    <cellStyle name="Normal 21 4 2 4 2" xfId="19859" xr:uid="{00000000-0005-0000-0000-0000914D0000}"/>
    <cellStyle name="Normal 21 4 2 5" xfId="19860" xr:uid="{00000000-0005-0000-0000-0000924D0000}"/>
    <cellStyle name="Normal 21 4 2 5 2" xfId="19861" xr:uid="{00000000-0005-0000-0000-0000934D0000}"/>
    <cellStyle name="Normal 21 4 2 6" xfId="19862" xr:uid="{00000000-0005-0000-0000-0000944D0000}"/>
    <cellStyle name="Normal 21 4 3" xfId="19863" xr:uid="{00000000-0005-0000-0000-0000954D0000}"/>
    <cellStyle name="Normal 21 4 3 2" xfId="19864" xr:uid="{00000000-0005-0000-0000-0000964D0000}"/>
    <cellStyle name="Normal 21 4 3 2 2" xfId="19865" xr:uid="{00000000-0005-0000-0000-0000974D0000}"/>
    <cellStyle name="Normal 21 4 3 2 2 2" xfId="19866" xr:uid="{00000000-0005-0000-0000-0000984D0000}"/>
    <cellStyle name="Normal 21 4 3 2 2 2 2" xfId="19867" xr:uid="{00000000-0005-0000-0000-0000994D0000}"/>
    <cellStyle name="Normal 21 4 3 2 2 3" xfId="19868" xr:uid="{00000000-0005-0000-0000-00009A4D0000}"/>
    <cellStyle name="Normal 21 4 3 2 2 3 2" xfId="19869" xr:uid="{00000000-0005-0000-0000-00009B4D0000}"/>
    <cellStyle name="Normal 21 4 3 2 2 4" xfId="19870" xr:uid="{00000000-0005-0000-0000-00009C4D0000}"/>
    <cellStyle name="Normal 21 4 3 2 3" xfId="19871" xr:uid="{00000000-0005-0000-0000-00009D4D0000}"/>
    <cellStyle name="Normal 21 4 3 2 3 2" xfId="19872" xr:uid="{00000000-0005-0000-0000-00009E4D0000}"/>
    <cellStyle name="Normal 21 4 3 2 4" xfId="19873" xr:uid="{00000000-0005-0000-0000-00009F4D0000}"/>
    <cellStyle name="Normal 21 4 3 2 4 2" xfId="19874" xr:uid="{00000000-0005-0000-0000-0000A04D0000}"/>
    <cellStyle name="Normal 21 4 3 2 5" xfId="19875" xr:uid="{00000000-0005-0000-0000-0000A14D0000}"/>
    <cellStyle name="Normal 21 4 3 3" xfId="19876" xr:uid="{00000000-0005-0000-0000-0000A24D0000}"/>
    <cellStyle name="Normal 21 4 3 3 2" xfId="19877" xr:uid="{00000000-0005-0000-0000-0000A34D0000}"/>
    <cellStyle name="Normal 21 4 3 3 2 2" xfId="19878" xr:uid="{00000000-0005-0000-0000-0000A44D0000}"/>
    <cellStyle name="Normal 21 4 3 3 3" xfId="19879" xr:uid="{00000000-0005-0000-0000-0000A54D0000}"/>
    <cellStyle name="Normal 21 4 3 3 3 2" xfId="19880" xr:uid="{00000000-0005-0000-0000-0000A64D0000}"/>
    <cellStyle name="Normal 21 4 3 3 4" xfId="19881" xr:uid="{00000000-0005-0000-0000-0000A74D0000}"/>
    <cellStyle name="Normal 21 4 3 4" xfId="19882" xr:uid="{00000000-0005-0000-0000-0000A84D0000}"/>
    <cellStyle name="Normal 21 4 3 4 2" xfId="19883" xr:uid="{00000000-0005-0000-0000-0000A94D0000}"/>
    <cellStyle name="Normal 21 4 3 5" xfId="19884" xr:uid="{00000000-0005-0000-0000-0000AA4D0000}"/>
    <cellStyle name="Normal 21 4 3 5 2" xfId="19885" xr:uid="{00000000-0005-0000-0000-0000AB4D0000}"/>
    <cellStyle name="Normal 21 4 3 6" xfId="19886" xr:uid="{00000000-0005-0000-0000-0000AC4D0000}"/>
    <cellStyle name="Normal 21 4 4" xfId="19887" xr:uid="{00000000-0005-0000-0000-0000AD4D0000}"/>
    <cellStyle name="Normal 21 4 4 2" xfId="19888" xr:uid="{00000000-0005-0000-0000-0000AE4D0000}"/>
    <cellStyle name="Normal 21 4 4 2 2" xfId="19889" xr:uid="{00000000-0005-0000-0000-0000AF4D0000}"/>
    <cellStyle name="Normal 21 4 4 2 2 2" xfId="19890" xr:uid="{00000000-0005-0000-0000-0000B04D0000}"/>
    <cellStyle name="Normal 21 4 4 2 2 2 2" xfId="19891" xr:uid="{00000000-0005-0000-0000-0000B14D0000}"/>
    <cellStyle name="Normal 21 4 4 2 2 3" xfId="19892" xr:uid="{00000000-0005-0000-0000-0000B24D0000}"/>
    <cellStyle name="Normal 21 4 4 2 2 3 2" xfId="19893" xr:uid="{00000000-0005-0000-0000-0000B34D0000}"/>
    <cellStyle name="Normal 21 4 4 2 2 4" xfId="19894" xr:uid="{00000000-0005-0000-0000-0000B44D0000}"/>
    <cellStyle name="Normal 21 4 4 2 3" xfId="19895" xr:uid="{00000000-0005-0000-0000-0000B54D0000}"/>
    <cellStyle name="Normal 21 4 4 2 3 2" xfId="19896" xr:uid="{00000000-0005-0000-0000-0000B64D0000}"/>
    <cellStyle name="Normal 21 4 4 2 4" xfId="19897" xr:uid="{00000000-0005-0000-0000-0000B74D0000}"/>
    <cellStyle name="Normal 21 4 4 2 4 2" xfId="19898" xr:uid="{00000000-0005-0000-0000-0000B84D0000}"/>
    <cellStyle name="Normal 21 4 4 2 5" xfId="19899" xr:uid="{00000000-0005-0000-0000-0000B94D0000}"/>
    <cellStyle name="Normal 21 4 4 3" xfId="19900" xr:uid="{00000000-0005-0000-0000-0000BA4D0000}"/>
    <cellStyle name="Normal 21 4 4 3 2" xfId="19901" xr:uid="{00000000-0005-0000-0000-0000BB4D0000}"/>
    <cellStyle name="Normal 21 4 4 3 2 2" xfId="19902" xr:uid="{00000000-0005-0000-0000-0000BC4D0000}"/>
    <cellStyle name="Normal 21 4 4 3 3" xfId="19903" xr:uid="{00000000-0005-0000-0000-0000BD4D0000}"/>
    <cellStyle name="Normal 21 4 4 3 3 2" xfId="19904" xr:uid="{00000000-0005-0000-0000-0000BE4D0000}"/>
    <cellStyle name="Normal 21 4 4 3 4" xfId="19905" xr:uid="{00000000-0005-0000-0000-0000BF4D0000}"/>
    <cellStyle name="Normal 21 4 4 4" xfId="19906" xr:uid="{00000000-0005-0000-0000-0000C04D0000}"/>
    <cellStyle name="Normal 21 4 4 4 2" xfId="19907" xr:uid="{00000000-0005-0000-0000-0000C14D0000}"/>
    <cellStyle name="Normal 21 4 4 5" xfId="19908" xr:uid="{00000000-0005-0000-0000-0000C24D0000}"/>
    <cellStyle name="Normal 21 4 4 5 2" xfId="19909" xr:uid="{00000000-0005-0000-0000-0000C34D0000}"/>
    <cellStyle name="Normal 21 4 4 6" xfId="19910" xr:uid="{00000000-0005-0000-0000-0000C44D0000}"/>
    <cellStyle name="Normal 21 4 5" xfId="19911" xr:uid="{00000000-0005-0000-0000-0000C54D0000}"/>
    <cellStyle name="Normal 21 4 5 2" xfId="19912" xr:uid="{00000000-0005-0000-0000-0000C64D0000}"/>
    <cellStyle name="Normal 21 4 5 2 2" xfId="19913" xr:uid="{00000000-0005-0000-0000-0000C74D0000}"/>
    <cellStyle name="Normal 21 4 5 2 2 2" xfId="19914" xr:uid="{00000000-0005-0000-0000-0000C84D0000}"/>
    <cellStyle name="Normal 21 4 5 2 3" xfId="19915" xr:uid="{00000000-0005-0000-0000-0000C94D0000}"/>
    <cellStyle name="Normal 21 4 5 2 3 2" xfId="19916" xr:uid="{00000000-0005-0000-0000-0000CA4D0000}"/>
    <cellStyle name="Normal 21 4 5 2 4" xfId="19917" xr:uid="{00000000-0005-0000-0000-0000CB4D0000}"/>
    <cellStyle name="Normal 21 4 5 3" xfId="19918" xr:uid="{00000000-0005-0000-0000-0000CC4D0000}"/>
    <cellStyle name="Normal 21 4 5 3 2" xfId="19919" xr:uid="{00000000-0005-0000-0000-0000CD4D0000}"/>
    <cellStyle name="Normal 21 4 5 4" xfId="19920" xr:uid="{00000000-0005-0000-0000-0000CE4D0000}"/>
    <cellStyle name="Normal 21 4 5 4 2" xfId="19921" xr:uid="{00000000-0005-0000-0000-0000CF4D0000}"/>
    <cellStyle name="Normal 21 4 5 5" xfId="19922" xr:uid="{00000000-0005-0000-0000-0000D04D0000}"/>
    <cellStyle name="Normal 21 4 6" xfId="19923" xr:uid="{00000000-0005-0000-0000-0000D14D0000}"/>
    <cellStyle name="Normal 21 4 6 2" xfId="19924" xr:uid="{00000000-0005-0000-0000-0000D24D0000}"/>
    <cellStyle name="Normal 21 4 6 2 2" xfId="19925" xr:uid="{00000000-0005-0000-0000-0000D34D0000}"/>
    <cellStyle name="Normal 21 4 6 3" xfId="19926" xr:uid="{00000000-0005-0000-0000-0000D44D0000}"/>
    <cellStyle name="Normal 21 4 6 3 2" xfId="19927" xr:uid="{00000000-0005-0000-0000-0000D54D0000}"/>
    <cellStyle name="Normal 21 4 6 4" xfId="19928" xr:uid="{00000000-0005-0000-0000-0000D64D0000}"/>
    <cellStyle name="Normal 21 4 7" xfId="19929" xr:uid="{00000000-0005-0000-0000-0000D74D0000}"/>
    <cellStyle name="Normal 21 4 7 2" xfId="19930" xr:uid="{00000000-0005-0000-0000-0000D84D0000}"/>
    <cellStyle name="Normal 21 4 8" xfId="19931" xr:uid="{00000000-0005-0000-0000-0000D94D0000}"/>
    <cellStyle name="Normal 21 4 8 2" xfId="19932" xr:uid="{00000000-0005-0000-0000-0000DA4D0000}"/>
    <cellStyle name="Normal 21 4 9" xfId="19933" xr:uid="{00000000-0005-0000-0000-0000DB4D0000}"/>
    <cellStyle name="Normal 21 5" xfId="19934" xr:uid="{00000000-0005-0000-0000-0000DC4D0000}"/>
    <cellStyle name="Normal 21 5 2" xfId="19935" xr:uid="{00000000-0005-0000-0000-0000DD4D0000}"/>
    <cellStyle name="Normal 21 5 2 2" xfId="19936" xr:uid="{00000000-0005-0000-0000-0000DE4D0000}"/>
    <cellStyle name="Normal 21 5 2 2 2" xfId="19937" xr:uid="{00000000-0005-0000-0000-0000DF4D0000}"/>
    <cellStyle name="Normal 21 5 2 2 2 2" xfId="19938" xr:uid="{00000000-0005-0000-0000-0000E04D0000}"/>
    <cellStyle name="Normal 21 5 2 2 2 2 2" xfId="19939" xr:uid="{00000000-0005-0000-0000-0000E14D0000}"/>
    <cellStyle name="Normal 21 5 2 2 2 3" xfId="19940" xr:uid="{00000000-0005-0000-0000-0000E24D0000}"/>
    <cellStyle name="Normal 21 5 2 2 2 3 2" xfId="19941" xr:uid="{00000000-0005-0000-0000-0000E34D0000}"/>
    <cellStyle name="Normal 21 5 2 2 2 4" xfId="19942" xr:uid="{00000000-0005-0000-0000-0000E44D0000}"/>
    <cellStyle name="Normal 21 5 2 2 3" xfId="19943" xr:uid="{00000000-0005-0000-0000-0000E54D0000}"/>
    <cellStyle name="Normal 21 5 2 2 3 2" xfId="19944" xr:uid="{00000000-0005-0000-0000-0000E64D0000}"/>
    <cellStyle name="Normal 21 5 2 2 4" xfId="19945" xr:uid="{00000000-0005-0000-0000-0000E74D0000}"/>
    <cellStyle name="Normal 21 5 2 2 4 2" xfId="19946" xr:uid="{00000000-0005-0000-0000-0000E84D0000}"/>
    <cellStyle name="Normal 21 5 2 2 5" xfId="19947" xr:uid="{00000000-0005-0000-0000-0000E94D0000}"/>
    <cellStyle name="Normal 21 5 2 3" xfId="19948" xr:uid="{00000000-0005-0000-0000-0000EA4D0000}"/>
    <cellStyle name="Normal 21 5 2 3 2" xfId="19949" xr:uid="{00000000-0005-0000-0000-0000EB4D0000}"/>
    <cellStyle name="Normal 21 5 2 3 2 2" xfId="19950" xr:uid="{00000000-0005-0000-0000-0000EC4D0000}"/>
    <cellStyle name="Normal 21 5 2 3 3" xfId="19951" xr:uid="{00000000-0005-0000-0000-0000ED4D0000}"/>
    <cellStyle name="Normal 21 5 2 3 3 2" xfId="19952" xr:uid="{00000000-0005-0000-0000-0000EE4D0000}"/>
    <cellStyle name="Normal 21 5 2 3 4" xfId="19953" xr:uid="{00000000-0005-0000-0000-0000EF4D0000}"/>
    <cellStyle name="Normal 21 5 2 4" xfId="19954" xr:uid="{00000000-0005-0000-0000-0000F04D0000}"/>
    <cellStyle name="Normal 21 5 2 4 2" xfId="19955" xr:uid="{00000000-0005-0000-0000-0000F14D0000}"/>
    <cellStyle name="Normal 21 5 2 5" xfId="19956" xr:uid="{00000000-0005-0000-0000-0000F24D0000}"/>
    <cellStyle name="Normal 21 5 2 5 2" xfId="19957" xr:uid="{00000000-0005-0000-0000-0000F34D0000}"/>
    <cellStyle name="Normal 21 5 2 6" xfId="19958" xr:uid="{00000000-0005-0000-0000-0000F44D0000}"/>
    <cellStyle name="Normal 21 5 3" xfId="19959" xr:uid="{00000000-0005-0000-0000-0000F54D0000}"/>
    <cellStyle name="Normal 21 5 3 2" xfId="19960" xr:uid="{00000000-0005-0000-0000-0000F64D0000}"/>
    <cellStyle name="Normal 21 5 3 2 2" xfId="19961" xr:uid="{00000000-0005-0000-0000-0000F74D0000}"/>
    <cellStyle name="Normal 21 5 3 2 2 2" xfId="19962" xr:uid="{00000000-0005-0000-0000-0000F84D0000}"/>
    <cellStyle name="Normal 21 5 3 2 2 2 2" xfId="19963" xr:uid="{00000000-0005-0000-0000-0000F94D0000}"/>
    <cellStyle name="Normal 21 5 3 2 2 3" xfId="19964" xr:uid="{00000000-0005-0000-0000-0000FA4D0000}"/>
    <cellStyle name="Normal 21 5 3 2 2 3 2" xfId="19965" xr:uid="{00000000-0005-0000-0000-0000FB4D0000}"/>
    <cellStyle name="Normal 21 5 3 2 2 4" xfId="19966" xr:uid="{00000000-0005-0000-0000-0000FC4D0000}"/>
    <cellStyle name="Normal 21 5 3 2 3" xfId="19967" xr:uid="{00000000-0005-0000-0000-0000FD4D0000}"/>
    <cellStyle name="Normal 21 5 3 2 3 2" xfId="19968" xr:uid="{00000000-0005-0000-0000-0000FE4D0000}"/>
    <cellStyle name="Normal 21 5 3 2 4" xfId="19969" xr:uid="{00000000-0005-0000-0000-0000FF4D0000}"/>
    <cellStyle name="Normal 21 5 3 2 4 2" xfId="19970" xr:uid="{00000000-0005-0000-0000-0000004E0000}"/>
    <cellStyle name="Normal 21 5 3 2 5" xfId="19971" xr:uid="{00000000-0005-0000-0000-0000014E0000}"/>
    <cellStyle name="Normal 21 5 3 3" xfId="19972" xr:uid="{00000000-0005-0000-0000-0000024E0000}"/>
    <cellStyle name="Normal 21 5 3 3 2" xfId="19973" xr:uid="{00000000-0005-0000-0000-0000034E0000}"/>
    <cellStyle name="Normal 21 5 3 3 2 2" xfId="19974" xr:uid="{00000000-0005-0000-0000-0000044E0000}"/>
    <cellStyle name="Normal 21 5 3 3 3" xfId="19975" xr:uid="{00000000-0005-0000-0000-0000054E0000}"/>
    <cellStyle name="Normal 21 5 3 3 3 2" xfId="19976" xr:uid="{00000000-0005-0000-0000-0000064E0000}"/>
    <cellStyle name="Normal 21 5 3 3 4" xfId="19977" xr:uid="{00000000-0005-0000-0000-0000074E0000}"/>
    <cellStyle name="Normal 21 5 3 4" xfId="19978" xr:uid="{00000000-0005-0000-0000-0000084E0000}"/>
    <cellStyle name="Normal 21 5 3 4 2" xfId="19979" xr:uid="{00000000-0005-0000-0000-0000094E0000}"/>
    <cellStyle name="Normal 21 5 3 5" xfId="19980" xr:uid="{00000000-0005-0000-0000-00000A4E0000}"/>
    <cellStyle name="Normal 21 5 3 5 2" xfId="19981" xr:uid="{00000000-0005-0000-0000-00000B4E0000}"/>
    <cellStyle name="Normal 21 5 3 6" xfId="19982" xr:uid="{00000000-0005-0000-0000-00000C4E0000}"/>
    <cellStyle name="Normal 21 5 4" xfId="19983" xr:uid="{00000000-0005-0000-0000-00000D4E0000}"/>
    <cellStyle name="Normal 21 5 4 2" xfId="19984" xr:uid="{00000000-0005-0000-0000-00000E4E0000}"/>
    <cellStyle name="Normal 21 5 4 2 2" xfId="19985" xr:uid="{00000000-0005-0000-0000-00000F4E0000}"/>
    <cellStyle name="Normal 21 5 4 2 2 2" xfId="19986" xr:uid="{00000000-0005-0000-0000-0000104E0000}"/>
    <cellStyle name="Normal 21 5 4 2 2 2 2" xfId="19987" xr:uid="{00000000-0005-0000-0000-0000114E0000}"/>
    <cellStyle name="Normal 21 5 4 2 2 3" xfId="19988" xr:uid="{00000000-0005-0000-0000-0000124E0000}"/>
    <cellStyle name="Normal 21 5 4 2 2 3 2" xfId="19989" xr:uid="{00000000-0005-0000-0000-0000134E0000}"/>
    <cellStyle name="Normal 21 5 4 2 2 4" xfId="19990" xr:uid="{00000000-0005-0000-0000-0000144E0000}"/>
    <cellStyle name="Normal 21 5 4 2 3" xfId="19991" xr:uid="{00000000-0005-0000-0000-0000154E0000}"/>
    <cellStyle name="Normal 21 5 4 2 3 2" xfId="19992" xr:uid="{00000000-0005-0000-0000-0000164E0000}"/>
    <cellStyle name="Normal 21 5 4 2 4" xfId="19993" xr:uid="{00000000-0005-0000-0000-0000174E0000}"/>
    <cellStyle name="Normal 21 5 4 2 4 2" xfId="19994" xr:uid="{00000000-0005-0000-0000-0000184E0000}"/>
    <cellStyle name="Normal 21 5 4 2 5" xfId="19995" xr:uid="{00000000-0005-0000-0000-0000194E0000}"/>
    <cellStyle name="Normal 21 5 4 3" xfId="19996" xr:uid="{00000000-0005-0000-0000-00001A4E0000}"/>
    <cellStyle name="Normal 21 5 4 3 2" xfId="19997" xr:uid="{00000000-0005-0000-0000-00001B4E0000}"/>
    <cellStyle name="Normal 21 5 4 3 2 2" xfId="19998" xr:uid="{00000000-0005-0000-0000-00001C4E0000}"/>
    <cellStyle name="Normal 21 5 4 3 3" xfId="19999" xr:uid="{00000000-0005-0000-0000-00001D4E0000}"/>
    <cellStyle name="Normal 21 5 4 3 3 2" xfId="20000" xr:uid="{00000000-0005-0000-0000-00001E4E0000}"/>
    <cellStyle name="Normal 21 5 4 3 4" xfId="20001" xr:uid="{00000000-0005-0000-0000-00001F4E0000}"/>
    <cellStyle name="Normal 21 5 4 4" xfId="20002" xr:uid="{00000000-0005-0000-0000-0000204E0000}"/>
    <cellStyle name="Normal 21 5 4 4 2" xfId="20003" xr:uid="{00000000-0005-0000-0000-0000214E0000}"/>
    <cellStyle name="Normal 21 5 4 5" xfId="20004" xr:uid="{00000000-0005-0000-0000-0000224E0000}"/>
    <cellStyle name="Normal 21 5 4 5 2" xfId="20005" xr:uid="{00000000-0005-0000-0000-0000234E0000}"/>
    <cellStyle name="Normal 21 5 4 6" xfId="20006" xr:uid="{00000000-0005-0000-0000-0000244E0000}"/>
    <cellStyle name="Normal 21 5 5" xfId="20007" xr:uid="{00000000-0005-0000-0000-0000254E0000}"/>
    <cellStyle name="Normal 21 5 5 2" xfId="20008" xr:uid="{00000000-0005-0000-0000-0000264E0000}"/>
    <cellStyle name="Normal 21 5 5 2 2" xfId="20009" xr:uid="{00000000-0005-0000-0000-0000274E0000}"/>
    <cellStyle name="Normal 21 5 5 2 2 2" xfId="20010" xr:uid="{00000000-0005-0000-0000-0000284E0000}"/>
    <cellStyle name="Normal 21 5 5 2 3" xfId="20011" xr:uid="{00000000-0005-0000-0000-0000294E0000}"/>
    <cellStyle name="Normal 21 5 5 2 3 2" xfId="20012" xr:uid="{00000000-0005-0000-0000-00002A4E0000}"/>
    <cellStyle name="Normal 21 5 5 2 4" xfId="20013" xr:uid="{00000000-0005-0000-0000-00002B4E0000}"/>
    <cellStyle name="Normal 21 5 5 3" xfId="20014" xr:uid="{00000000-0005-0000-0000-00002C4E0000}"/>
    <cellStyle name="Normal 21 5 5 3 2" xfId="20015" xr:uid="{00000000-0005-0000-0000-00002D4E0000}"/>
    <cellStyle name="Normal 21 5 5 4" xfId="20016" xr:uid="{00000000-0005-0000-0000-00002E4E0000}"/>
    <cellStyle name="Normal 21 5 5 4 2" xfId="20017" xr:uid="{00000000-0005-0000-0000-00002F4E0000}"/>
    <cellStyle name="Normal 21 5 5 5" xfId="20018" xr:uid="{00000000-0005-0000-0000-0000304E0000}"/>
    <cellStyle name="Normal 21 5 6" xfId="20019" xr:uid="{00000000-0005-0000-0000-0000314E0000}"/>
    <cellStyle name="Normal 21 5 6 2" xfId="20020" xr:uid="{00000000-0005-0000-0000-0000324E0000}"/>
    <cellStyle name="Normal 21 5 6 2 2" xfId="20021" xr:uid="{00000000-0005-0000-0000-0000334E0000}"/>
    <cellStyle name="Normal 21 5 6 3" xfId="20022" xr:uid="{00000000-0005-0000-0000-0000344E0000}"/>
    <cellStyle name="Normal 21 5 6 3 2" xfId="20023" xr:uid="{00000000-0005-0000-0000-0000354E0000}"/>
    <cellStyle name="Normal 21 5 6 4" xfId="20024" xr:uid="{00000000-0005-0000-0000-0000364E0000}"/>
    <cellStyle name="Normal 21 5 7" xfId="20025" xr:uid="{00000000-0005-0000-0000-0000374E0000}"/>
    <cellStyle name="Normal 21 5 7 2" xfId="20026" xr:uid="{00000000-0005-0000-0000-0000384E0000}"/>
    <cellStyle name="Normal 21 5 8" xfId="20027" xr:uid="{00000000-0005-0000-0000-0000394E0000}"/>
    <cellStyle name="Normal 21 5 8 2" xfId="20028" xr:uid="{00000000-0005-0000-0000-00003A4E0000}"/>
    <cellStyle name="Normal 21 5 9" xfId="20029" xr:uid="{00000000-0005-0000-0000-00003B4E0000}"/>
    <cellStyle name="Normal 21 6" xfId="20030" xr:uid="{00000000-0005-0000-0000-00003C4E0000}"/>
    <cellStyle name="Normal 21 6 2" xfId="20031" xr:uid="{00000000-0005-0000-0000-00003D4E0000}"/>
    <cellStyle name="Normal 21 6 2 2" xfId="20032" xr:uid="{00000000-0005-0000-0000-00003E4E0000}"/>
    <cellStyle name="Normal 21 6 2 2 2" xfId="20033" xr:uid="{00000000-0005-0000-0000-00003F4E0000}"/>
    <cellStyle name="Normal 21 6 2 2 2 2" xfId="20034" xr:uid="{00000000-0005-0000-0000-0000404E0000}"/>
    <cellStyle name="Normal 21 6 2 2 2 2 2" xfId="20035" xr:uid="{00000000-0005-0000-0000-0000414E0000}"/>
    <cellStyle name="Normal 21 6 2 2 2 3" xfId="20036" xr:uid="{00000000-0005-0000-0000-0000424E0000}"/>
    <cellStyle name="Normal 21 6 2 2 2 3 2" xfId="20037" xr:uid="{00000000-0005-0000-0000-0000434E0000}"/>
    <cellStyle name="Normal 21 6 2 2 2 4" xfId="20038" xr:uid="{00000000-0005-0000-0000-0000444E0000}"/>
    <cellStyle name="Normal 21 6 2 2 3" xfId="20039" xr:uid="{00000000-0005-0000-0000-0000454E0000}"/>
    <cellStyle name="Normal 21 6 2 2 3 2" xfId="20040" xr:uid="{00000000-0005-0000-0000-0000464E0000}"/>
    <cellStyle name="Normal 21 6 2 2 4" xfId="20041" xr:uid="{00000000-0005-0000-0000-0000474E0000}"/>
    <cellStyle name="Normal 21 6 2 2 4 2" xfId="20042" xr:uid="{00000000-0005-0000-0000-0000484E0000}"/>
    <cellStyle name="Normal 21 6 2 2 5" xfId="20043" xr:uid="{00000000-0005-0000-0000-0000494E0000}"/>
    <cellStyle name="Normal 21 6 2 3" xfId="20044" xr:uid="{00000000-0005-0000-0000-00004A4E0000}"/>
    <cellStyle name="Normal 21 6 2 3 2" xfId="20045" xr:uid="{00000000-0005-0000-0000-00004B4E0000}"/>
    <cellStyle name="Normal 21 6 2 3 2 2" xfId="20046" xr:uid="{00000000-0005-0000-0000-00004C4E0000}"/>
    <cellStyle name="Normal 21 6 2 3 3" xfId="20047" xr:uid="{00000000-0005-0000-0000-00004D4E0000}"/>
    <cellStyle name="Normal 21 6 2 3 3 2" xfId="20048" xr:uid="{00000000-0005-0000-0000-00004E4E0000}"/>
    <cellStyle name="Normal 21 6 2 3 4" xfId="20049" xr:uid="{00000000-0005-0000-0000-00004F4E0000}"/>
    <cellStyle name="Normal 21 6 2 4" xfId="20050" xr:uid="{00000000-0005-0000-0000-0000504E0000}"/>
    <cellStyle name="Normal 21 6 2 4 2" xfId="20051" xr:uid="{00000000-0005-0000-0000-0000514E0000}"/>
    <cellStyle name="Normal 21 6 2 5" xfId="20052" xr:uid="{00000000-0005-0000-0000-0000524E0000}"/>
    <cellStyle name="Normal 21 6 2 5 2" xfId="20053" xr:uid="{00000000-0005-0000-0000-0000534E0000}"/>
    <cellStyle name="Normal 21 6 2 6" xfId="20054" xr:uid="{00000000-0005-0000-0000-0000544E0000}"/>
    <cellStyle name="Normal 21 6 3" xfId="20055" xr:uid="{00000000-0005-0000-0000-0000554E0000}"/>
    <cellStyle name="Normal 21 6 3 2" xfId="20056" xr:uid="{00000000-0005-0000-0000-0000564E0000}"/>
    <cellStyle name="Normal 21 6 3 2 2" xfId="20057" xr:uid="{00000000-0005-0000-0000-0000574E0000}"/>
    <cellStyle name="Normal 21 6 3 2 2 2" xfId="20058" xr:uid="{00000000-0005-0000-0000-0000584E0000}"/>
    <cellStyle name="Normal 21 6 3 2 2 2 2" xfId="20059" xr:uid="{00000000-0005-0000-0000-0000594E0000}"/>
    <cellStyle name="Normal 21 6 3 2 2 3" xfId="20060" xr:uid="{00000000-0005-0000-0000-00005A4E0000}"/>
    <cellStyle name="Normal 21 6 3 2 2 3 2" xfId="20061" xr:uid="{00000000-0005-0000-0000-00005B4E0000}"/>
    <cellStyle name="Normal 21 6 3 2 2 4" xfId="20062" xr:uid="{00000000-0005-0000-0000-00005C4E0000}"/>
    <cellStyle name="Normal 21 6 3 2 3" xfId="20063" xr:uid="{00000000-0005-0000-0000-00005D4E0000}"/>
    <cellStyle name="Normal 21 6 3 2 3 2" xfId="20064" xr:uid="{00000000-0005-0000-0000-00005E4E0000}"/>
    <cellStyle name="Normal 21 6 3 2 4" xfId="20065" xr:uid="{00000000-0005-0000-0000-00005F4E0000}"/>
    <cellStyle name="Normal 21 6 3 2 4 2" xfId="20066" xr:uid="{00000000-0005-0000-0000-0000604E0000}"/>
    <cellStyle name="Normal 21 6 3 2 5" xfId="20067" xr:uid="{00000000-0005-0000-0000-0000614E0000}"/>
    <cellStyle name="Normal 21 6 3 3" xfId="20068" xr:uid="{00000000-0005-0000-0000-0000624E0000}"/>
    <cellStyle name="Normal 21 6 3 3 2" xfId="20069" xr:uid="{00000000-0005-0000-0000-0000634E0000}"/>
    <cellStyle name="Normal 21 6 3 3 2 2" xfId="20070" xr:uid="{00000000-0005-0000-0000-0000644E0000}"/>
    <cellStyle name="Normal 21 6 3 3 3" xfId="20071" xr:uid="{00000000-0005-0000-0000-0000654E0000}"/>
    <cellStyle name="Normal 21 6 3 3 3 2" xfId="20072" xr:uid="{00000000-0005-0000-0000-0000664E0000}"/>
    <cellStyle name="Normal 21 6 3 3 4" xfId="20073" xr:uid="{00000000-0005-0000-0000-0000674E0000}"/>
    <cellStyle name="Normal 21 6 3 4" xfId="20074" xr:uid="{00000000-0005-0000-0000-0000684E0000}"/>
    <cellStyle name="Normal 21 6 3 4 2" xfId="20075" xr:uid="{00000000-0005-0000-0000-0000694E0000}"/>
    <cellStyle name="Normal 21 6 3 5" xfId="20076" xr:uid="{00000000-0005-0000-0000-00006A4E0000}"/>
    <cellStyle name="Normal 21 6 3 5 2" xfId="20077" xr:uid="{00000000-0005-0000-0000-00006B4E0000}"/>
    <cellStyle name="Normal 21 6 3 6" xfId="20078" xr:uid="{00000000-0005-0000-0000-00006C4E0000}"/>
    <cellStyle name="Normal 21 6 4" xfId="20079" xr:uid="{00000000-0005-0000-0000-00006D4E0000}"/>
    <cellStyle name="Normal 21 6 4 2" xfId="20080" xr:uid="{00000000-0005-0000-0000-00006E4E0000}"/>
    <cellStyle name="Normal 21 6 4 2 2" xfId="20081" xr:uid="{00000000-0005-0000-0000-00006F4E0000}"/>
    <cellStyle name="Normal 21 6 4 2 2 2" xfId="20082" xr:uid="{00000000-0005-0000-0000-0000704E0000}"/>
    <cellStyle name="Normal 21 6 4 2 2 2 2" xfId="20083" xr:uid="{00000000-0005-0000-0000-0000714E0000}"/>
    <cellStyle name="Normal 21 6 4 2 2 3" xfId="20084" xr:uid="{00000000-0005-0000-0000-0000724E0000}"/>
    <cellStyle name="Normal 21 6 4 2 2 3 2" xfId="20085" xr:uid="{00000000-0005-0000-0000-0000734E0000}"/>
    <cellStyle name="Normal 21 6 4 2 2 4" xfId="20086" xr:uid="{00000000-0005-0000-0000-0000744E0000}"/>
    <cellStyle name="Normal 21 6 4 2 3" xfId="20087" xr:uid="{00000000-0005-0000-0000-0000754E0000}"/>
    <cellStyle name="Normal 21 6 4 2 3 2" xfId="20088" xr:uid="{00000000-0005-0000-0000-0000764E0000}"/>
    <cellStyle name="Normal 21 6 4 2 4" xfId="20089" xr:uid="{00000000-0005-0000-0000-0000774E0000}"/>
    <cellStyle name="Normal 21 6 4 2 4 2" xfId="20090" xr:uid="{00000000-0005-0000-0000-0000784E0000}"/>
    <cellStyle name="Normal 21 6 4 2 5" xfId="20091" xr:uid="{00000000-0005-0000-0000-0000794E0000}"/>
    <cellStyle name="Normal 21 6 4 3" xfId="20092" xr:uid="{00000000-0005-0000-0000-00007A4E0000}"/>
    <cellStyle name="Normal 21 6 4 3 2" xfId="20093" xr:uid="{00000000-0005-0000-0000-00007B4E0000}"/>
    <cellStyle name="Normal 21 6 4 3 2 2" xfId="20094" xr:uid="{00000000-0005-0000-0000-00007C4E0000}"/>
    <cellStyle name="Normal 21 6 4 3 3" xfId="20095" xr:uid="{00000000-0005-0000-0000-00007D4E0000}"/>
    <cellStyle name="Normal 21 6 4 3 3 2" xfId="20096" xr:uid="{00000000-0005-0000-0000-00007E4E0000}"/>
    <cellStyle name="Normal 21 6 4 3 4" xfId="20097" xr:uid="{00000000-0005-0000-0000-00007F4E0000}"/>
    <cellStyle name="Normal 21 6 4 4" xfId="20098" xr:uid="{00000000-0005-0000-0000-0000804E0000}"/>
    <cellStyle name="Normal 21 6 4 4 2" xfId="20099" xr:uid="{00000000-0005-0000-0000-0000814E0000}"/>
    <cellStyle name="Normal 21 6 4 5" xfId="20100" xr:uid="{00000000-0005-0000-0000-0000824E0000}"/>
    <cellStyle name="Normal 21 6 4 5 2" xfId="20101" xr:uid="{00000000-0005-0000-0000-0000834E0000}"/>
    <cellStyle name="Normal 21 6 4 6" xfId="20102" xr:uid="{00000000-0005-0000-0000-0000844E0000}"/>
    <cellStyle name="Normal 21 6 5" xfId="20103" xr:uid="{00000000-0005-0000-0000-0000854E0000}"/>
    <cellStyle name="Normal 21 6 5 2" xfId="20104" xr:uid="{00000000-0005-0000-0000-0000864E0000}"/>
    <cellStyle name="Normal 21 6 5 2 2" xfId="20105" xr:uid="{00000000-0005-0000-0000-0000874E0000}"/>
    <cellStyle name="Normal 21 6 5 2 2 2" xfId="20106" xr:uid="{00000000-0005-0000-0000-0000884E0000}"/>
    <cellStyle name="Normal 21 6 5 2 3" xfId="20107" xr:uid="{00000000-0005-0000-0000-0000894E0000}"/>
    <cellStyle name="Normal 21 6 5 2 3 2" xfId="20108" xr:uid="{00000000-0005-0000-0000-00008A4E0000}"/>
    <cellStyle name="Normal 21 6 5 2 4" xfId="20109" xr:uid="{00000000-0005-0000-0000-00008B4E0000}"/>
    <cellStyle name="Normal 21 6 5 3" xfId="20110" xr:uid="{00000000-0005-0000-0000-00008C4E0000}"/>
    <cellStyle name="Normal 21 6 5 3 2" xfId="20111" xr:uid="{00000000-0005-0000-0000-00008D4E0000}"/>
    <cellStyle name="Normal 21 6 5 4" xfId="20112" xr:uid="{00000000-0005-0000-0000-00008E4E0000}"/>
    <cellStyle name="Normal 21 6 5 4 2" xfId="20113" xr:uid="{00000000-0005-0000-0000-00008F4E0000}"/>
    <cellStyle name="Normal 21 6 5 5" xfId="20114" xr:uid="{00000000-0005-0000-0000-0000904E0000}"/>
    <cellStyle name="Normal 21 6 6" xfId="20115" xr:uid="{00000000-0005-0000-0000-0000914E0000}"/>
    <cellStyle name="Normal 21 6 6 2" xfId="20116" xr:uid="{00000000-0005-0000-0000-0000924E0000}"/>
    <cellStyle name="Normal 21 6 6 2 2" xfId="20117" xr:uid="{00000000-0005-0000-0000-0000934E0000}"/>
    <cellStyle name="Normal 21 6 6 3" xfId="20118" xr:uid="{00000000-0005-0000-0000-0000944E0000}"/>
    <cellStyle name="Normal 21 6 6 3 2" xfId="20119" xr:uid="{00000000-0005-0000-0000-0000954E0000}"/>
    <cellStyle name="Normal 21 6 6 4" xfId="20120" xr:uid="{00000000-0005-0000-0000-0000964E0000}"/>
    <cellStyle name="Normal 21 6 7" xfId="20121" xr:uid="{00000000-0005-0000-0000-0000974E0000}"/>
    <cellStyle name="Normal 21 6 7 2" xfId="20122" xr:uid="{00000000-0005-0000-0000-0000984E0000}"/>
    <cellStyle name="Normal 21 6 8" xfId="20123" xr:uid="{00000000-0005-0000-0000-0000994E0000}"/>
    <cellStyle name="Normal 21 6 8 2" xfId="20124" xr:uid="{00000000-0005-0000-0000-00009A4E0000}"/>
    <cellStyle name="Normal 21 6 9" xfId="20125" xr:uid="{00000000-0005-0000-0000-00009B4E0000}"/>
    <cellStyle name="Normal 21 7" xfId="20126" xr:uid="{00000000-0005-0000-0000-00009C4E0000}"/>
    <cellStyle name="Normal 21 7 2" xfId="20127" xr:uid="{00000000-0005-0000-0000-00009D4E0000}"/>
    <cellStyle name="Normal 21 7 2 2" xfId="20128" xr:uid="{00000000-0005-0000-0000-00009E4E0000}"/>
    <cellStyle name="Normal 21 7 2 2 2" xfId="20129" xr:uid="{00000000-0005-0000-0000-00009F4E0000}"/>
    <cellStyle name="Normal 21 7 2 3" xfId="20130" xr:uid="{00000000-0005-0000-0000-0000A04E0000}"/>
    <cellStyle name="Normal 21 7 2 3 2" xfId="20131" xr:uid="{00000000-0005-0000-0000-0000A14E0000}"/>
    <cellStyle name="Normal 21 7 2 4" xfId="20132" xr:uid="{00000000-0005-0000-0000-0000A24E0000}"/>
    <cellStyle name="Normal 21 7 3" xfId="20133" xr:uid="{00000000-0005-0000-0000-0000A34E0000}"/>
    <cellStyle name="Normal 21 7 3 2" xfId="20134" xr:uid="{00000000-0005-0000-0000-0000A44E0000}"/>
    <cellStyle name="Normal 21 7 4" xfId="20135" xr:uid="{00000000-0005-0000-0000-0000A54E0000}"/>
    <cellStyle name="Normal 21 7 4 2" xfId="20136" xr:uid="{00000000-0005-0000-0000-0000A64E0000}"/>
    <cellStyle name="Normal 21 7 5" xfId="20137" xr:uid="{00000000-0005-0000-0000-0000A74E0000}"/>
    <cellStyle name="Normal 21 8" xfId="20138" xr:uid="{00000000-0005-0000-0000-0000A84E0000}"/>
    <cellStyle name="Normal 21 8 2" xfId="20139" xr:uid="{00000000-0005-0000-0000-0000A94E0000}"/>
    <cellStyle name="Normal 21 8 2 2" xfId="20140" xr:uid="{00000000-0005-0000-0000-0000AA4E0000}"/>
    <cellStyle name="Normal 21 8 3" xfId="20141" xr:uid="{00000000-0005-0000-0000-0000AB4E0000}"/>
    <cellStyle name="Normal 21 8 3 2" xfId="20142" xr:uid="{00000000-0005-0000-0000-0000AC4E0000}"/>
    <cellStyle name="Normal 21 8 4" xfId="20143" xr:uid="{00000000-0005-0000-0000-0000AD4E0000}"/>
    <cellStyle name="Normal 21 9" xfId="20144" xr:uid="{00000000-0005-0000-0000-0000AE4E0000}"/>
    <cellStyle name="Normal 21 9 2" xfId="20145" xr:uid="{00000000-0005-0000-0000-0000AF4E0000}"/>
    <cellStyle name="Normal 22" xfId="20146" xr:uid="{00000000-0005-0000-0000-0000B04E0000}"/>
    <cellStyle name="Normal 22 10" xfId="20147" xr:uid="{00000000-0005-0000-0000-0000B14E0000}"/>
    <cellStyle name="Normal 22 10 2" xfId="20148" xr:uid="{00000000-0005-0000-0000-0000B24E0000}"/>
    <cellStyle name="Normal 22 11" xfId="20149" xr:uid="{00000000-0005-0000-0000-0000B34E0000}"/>
    <cellStyle name="Normal 22 12" xfId="20150" xr:uid="{00000000-0005-0000-0000-0000B44E0000}"/>
    <cellStyle name="Normal 22 12 2" xfId="20151" xr:uid="{00000000-0005-0000-0000-0000B54E0000}"/>
    <cellStyle name="Normal 22 2" xfId="20152" xr:uid="{00000000-0005-0000-0000-0000B64E0000}"/>
    <cellStyle name="Normal 22 2 2" xfId="20153" xr:uid="{00000000-0005-0000-0000-0000B74E0000}"/>
    <cellStyle name="Normal 22 2 2 2" xfId="20154" xr:uid="{00000000-0005-0000-0000-0000B84E0000}"/>
    <cellStyle name="Normal 22 2 2 2 2" xfId="20155" xr:uid="{00000000-0005-0000-0000-0000B94E0000}"/>
    <cellStyle name="Normal 22 2 2 2 2 2" xfId="20156" xr:uid="{00000000-0005-0000-0000-0000BA4E0000}"/>
    <cellStyle name="Normal 22 2 2 2 2 2 2" xfId="20157" xr:uid="{00000000-0005-0000-0000-0000BB4E0000}"/>
    <cellStyle name="Normal 22 2 2 2 2 3" xfId="20158" xr:uid="{00000000-0005-0000-0000-0000BC4E0000}"/>
    <cellStyle name="Normal 22 2 2 2 2 3 2" xfId="20159" xr:uid="{00000000-0005-0000-0000-0000BD4E0000}"/>
    <cellStyle name="Normal 22 2 2 2 2 4" xfId="20160" xr:uid="{00000000-0005-0000-0000-0000BE4E0000}"/>
    <cellStyle name="Normal 22 2 2 2 3" xfId="20161" xr:uid="{00000000-0005-0000-0000-0000BF4E0000}"/>
    <cellStyle name="Normal 22 2 2 2 3 2" xfId="20162" xr:uid="{00000000-0005-0000-0000-0000C04E0000}"/>
    <cellStyle name="Normal 22 2 2 2 4" xfId="20163" xr:uid="{00000000-0005-0000-0000-0000C14E0000}"/>
    <cellStyle name="Normal 22 2 2 2 4 2" xfId="20164" xr:uid="{00000000-0005-0000-0000-0000C24E0000}"/>
    <cellStyle name="Normal 22 2 2 2 5" xfId="20165" xr:uid="{00000000-0005-0000-0000-0000C34E0000}"/>
    <cellStyle name="Normal 22 2 2 3" xfId="20166" xr:uid="{00000000-0005-0000-0000-0000C44E0000}"/>
    <cellStyle name="Normal 22 2 2 3 2" xfId="20167" xr:uid="{00000000-0005-0000-0000-0000C54E0000}"/>
    <cellStyle name="Normal 22 2 2 3 2 2" xfId="20168" xr:uid="{00000000-0005-0000-0000-0000C64E0000}"/>
    <cellStyle name="Normal 22 2 2 3 3" xfId="20169" xr:uid="{00000000-0005-0000-0000-0000C74E0000}"/>
    <cellStyle name="Normal 22 2 2 3 3 2" xfId="20170" xr:uid="{00000000-0005-0000-0000-0000C84E0000}"/>
    <cellStyle name="Normal 22 2 2 3 4" xfId="20171" xr:uid="{00000000-0005-0000-0000-0000C94E0000}"/>
    <cellStyle name="Normal 22 2 2 4" xfId="20172" xr:uid="{00000000-0005-0000-0000-0000CA4E0000}"/>
    <cellStyle name="Normal 22 2 2 4 2" xfId="20173" xr:uid="{00000000-0005-0000-0000-0000CB4E0000}"/>
    <cellStyle name="Normal 22 2 2 5" xfId="20174" xr:uid="{00000000-0005-0000-0000-0000CC4E0000}"/>
    <cellStyle name="Normal 22 2 2 5 2" xfId="20175" xr:uid="{00000000-0005-0000-0000-0000CD4E0000}"/>
    <cellStyle name="Normal 22 2 2 6" xfId="20176" xr:uid="{00000000-0005-0000-0000-0000CE4E0000}"/>
    <cellStyle name="Normal 22 2 3" xfId="20177" xr:uid="{00000000-0005-0000-0000-0000CF4E0000}"/>
    <cellStyle name="Normal 22 2 3 2" xfId="20178" xr:uid="{00000000-0005-0000-0000-0000D04E0000}"/>
    <cellStyle name="Normal 22 2 3 2 2" xfId="20179" xr:uid="{00000000-0005-0000-0000-0000D14E0000}"/>
    <cellStyle name="Normal 22 2 3 2 2 2" xfId="20180" xr:uid="{00000000-0005-0000-0000-0000D24E0000}"/>
    <cellStyle name="Normal 22 2 3 2 2 2 2" xfId="20181" xr:uid="{00000000-0005-0000-0000-0000D34E0000}"/>
    <cellStyle name="Normal 22 2 3 2 2 3" xfId="20182" xr:uid="{00000000-0005-0000-0000-0000D44E0000}"/>
    <cellStyle name="Normal 22 2 3 2 2 3 2" xfId="20183" xr:uid="{00000000-0005-0000-0000-0000D54E0000}"/>
    <cellStyle name="Normal 22 2 3 2 2 4" xfId="20184" xr:uid="{00000000-0005-0000-0000-0000D64E0000}"/>
    <cellStyle name="Normal 22 2 3 2 3" xfId="20185" xr:uid="{00000000-0005-0000-0000-0000D74E0000}"/>
    <cellStyle name="Normal 22 2 3 2 3 2" xfId="20186" xr:uid="{00000000-0005-0000-0000-0000D84E0000}"/>
    <cellStyle name="Normal 22 2 3 2 4" xfId="20187" xr:uid="{00000000-0005-0000-0000-0000D94E0000}"/>
    <cellStyle name="Normal 22 2 3 2 4 2" xfId="20188" xr:uid="{00000000-0005-0000-0000-0000DA4E0000}"/>
    <cellStyle name="Normal 22 2 3 2 5" xfId="20189" xr:uid="{00000000-0005-0000-0000-0000DB4E0000}"/>
    <cellStyle name="Normal 22 2 3 3" xfId="20190" xr:uid="{00000000-0005-0000-0000-0000DC4E0000}"/>
    <cellStyle name="Normal 22 2 3 3 2" xfId="20191" xr:uid="{00000000-0005-0000-0000-0000DD4E0000}"/>
    <cellStyle name="Normal 22 2 3 3 2 2" xfId="20192" xr:uid="{00000000-0005-0000-0000-0000DE4E0000}"/>
    <cellStyle name="Normal 22 2 3 3 3" xfId="20193" xr:uid="{00000000-0005-0000-0000-0000DF4E0000}"/>
    <cellStyle name="Normal 22 2 3 3 3 2" xfId="20194" xr:uid="{00000000-0005-0000-0000-0000E04E0000}"/>
    <cellStyle name="Normal 22 2 3 3 4" xfId="20195" xr:uid="{00000000-0005-0000-0000-0000E14E0000}"/>
    <cellStyle name="Normal 22 2 3 4" xfId="20196" xr:uid="{00000000-0005-0000-0000-0000E24E0000}"/>
    <cellStyle name="Normal 22 2 3 4 2" xfId="20197" xr:uid="{00000000-0005-0000-0000-0000E34E0000}"/>
    <cellStyle name="Normal 22 2 3 5" xfId="20198" xr:uid="{00000000-0005-0000-0000-0000E44E0000}"/>
    <cellStyle name="Normal 22 2 3 5 2" xfId="20199" xr:uid="{00000000-0005-0000-0000-0000E54E0000}"/>
    <cellStyle name="Normal 22 2 3 6" xfId="20200" xr:uid="{00000000-0005-0000-0000-0000E64E0000}"/>
    <cellStyle name="Normal 22 2 4" xfId="20201" xr:uid="{00000000-0005-0000-0000-0000E74E0000}"/>
    <cellStyle name="Normal 22 2 4 2" xfId="20202" xr:uid="{00000000-0005-0000-0000-0000E84E0000}"/>
    <cellStyle name="Normal 22 2 4 2 2" xfId="20203" xr:uid="{00000000-0005-0000-0000-0000E94E0000}"/>
    <cellStyle name="Normal 22 2 4 2 2 2" xfId="20204" xr:uid="{00000000-0005-0000-0000-0000EA4E0000}"/>
    <cellStyle name="Normal 22 2 4 2 2 2 2" xfId="20205" xr:uid="{00000000-0005-0000-0000-0000EB4E0000}"/>
    <cellStyle name="Normal 22 2 4 2 2 3" xfId="20206" xr:uid="{00000000-0005-0000-0000-0000EC4E0000}"/>
    <cellStyle name="Normal 22 2 4 2 2 3 2" xfId="20207" xr:uid="{00000000-0005-0000-0000-0000ED4E0000}"/>
    <cellStyle name="Normal 22 2 4 2 2 4" xfId="20208" xr:uid="{00000000-0005-0000-0000-0000EE4E0000}"/>
    <cellStyle name="Normal 22 2 4 2 3" xfId="20209" xr:uid="{00000000-0005-0000-0000-0000EF4E0000}"/>
    <cellStyle name="Normal 22 2 4 2 3 2" xfId="20210" xr:uid="{00000000-0005-0000-0000-0000F04E0000}"/>
    <cellStyle name="Normal 22 2 4 2 4" xfId="20211" xr:uid="{00000000-0005-0000-0000-0000F14E0000}"/>
    <cellStyle name="Normal 22 2 4 2 4 2" xfId="20212" xr:uid="{00000000-0005-0000-0000-0000F24E0000}"/>
    <cellStyle name="Normal 22 2 4 2 5" xfId="20213" xr:uid="{00000000-0005-0000-0000-0000F34E0000}"/>
    <cellStyle name="Normal 22 2 4 3" xfId="20214" xr:uid="{00000000-0005-0000-0000-0000F44E0000}"/>
    <cellStyle name="Normal 22 2 4 3 2" xfId="20215" xr:uid="{00000000-0005-0000-0000-0000F54E0000}"/>
    <cellStyle name="Normal 22 2 4 3 2 2" xfId="20216" xr:uid="{00000000-0005-0000-0000-0000F64E0000}"/>
    <cellStyle name="Normal 22 2 4 3 3" xfId="20217" xr:uid="{00000000-0005-0000-0000-0000F74E0000}"/>
    <cellStyle name="Normal 22 2 4 3 3 2" xfId="20218" xr:uid="{00000000-0005-0000-0000-0000F84E0000}"/>
    <cellStyle name="Normal 22 2 4 3 4" xfId="20219" xr:uid="{00000000-0005-0000-0000-0000F94E0000}"/>
    <cellStyle name="Normal 22 2 4 4" xfId="20220" xr:uid="{00000000-0005-0000-0000-0000FA4E0000}"/>
    <cellStyle name="Normal 22 2 4 4 2" xfId="20221" xr:uid="{00000000-0005-0000-0000-0000FB4E0000}"/>
    <cellStyle name="Normal 22 2 4 5" xfId="20222" xr:uid="{00000000-0005-0000-0000-0000FC4E0000}"/>
    <cellStyle name="Normal 22 2 4 5 2" xfId="20223" xr:uid="{00000000-0005-0000-0000-0000FD4E0000}"/>
    <cellStyle name="Normal 22 2 4 6" xfId="20224" xr:uid="{00000000-0005-0000-0000-0000FE4E0000}"/>
    <cellStyle name="Normal 22 2 5" xfId="20225" xr:uid="{00000000-0005-0000-0000-0000FF4E0000}"/>
    <cellStyle name="Normal 22 2 5 2" xfId="20226" xr:uid="{00000000-0005-0000-0000-0000004F0000}"/>
    <cellStyle name="Normal 22 2 5 2 2" xfId="20227" xr:uid="{00000000-0005-0000-0000-0000014F0000}"/>
    <cellStyle name="Normal 22 2 5 2 2 2" xfId="20228" xr:uid="{00000000-0005-0000-0000-0000024F0000}"/>
    <cellStyle name="Normal 22 2 5 2 3" xfId="20229" xr:uid="{00000000-0005-0000-0000-0000034F0000}"/>
    <cellStyle name="Normal 22 2 5 2 3 2" xfId="20230" xr:uid="{00000000-0005-0000-0000-0000044F0000}"/>
    <cellStyle name="Normal 22 2 5 2 4" xfId="20231" xr:uid="{00000000-0005-0000-0000-0000054F0000}"/>
    <cellStyle name="Normal 22 2 5 3" xfId="20232" xr:uid="{00000000-0005-0000-0000-0000064F0000}"/>
    <cellStyle name="Normal 22 2 5 3 2" xfId="20233" xr:uid="{00000000-0005-0000-0000-0000074F0000}"/>
    <cellStyle name="Normal 22 2 5 4" xfId="20234" xr:uid="{00000000-0005-0000-0000-0000084F0000}"/>
    <cellStyle name="Normal 22 2 5 4 2" xfId="20235" xr:uid="{00000000-0005-0000-0000-0000094F0000}"/>
    <cellStyle name="Normal 22 2 5 5" xfId="20236" xr:uid="{00000000-0005-0000-0000-00000A4F0000}"/>
    <cellStyle name="Normal 22 2 6" xfId="20237" xr:uid="{00000000-0005-0000-0000-00000B4F0000}"/>
    <cellStyle name="Normal 22 2 6 2" xfId="20238" xr:uid="{00000000-0005-0000-0000-00000C4F0000}"/>
    <cellStyle name="Normal 22 2 6 2 2" xfId="20239" xr:uid="{00000000-0005-0000-0000-00000D4F0000}"/>
    <cellStyle name="Normal 22 2 6 3" xfId="20240" xr:uid="{00000000-0005-0000-0000-00000E4F0000}"/>
    <cellStyle name="Normal 22 2 6 3 2" xfId="20241" xr:uid="{00000000-0005-0000-0000-00000F4F0000}"/>
    <cellStyle name="Normal 22 2 6 4" xfId="20242" xr:uid="{00000000-0005-0000-0000-0000104F0000}"/>
    <cellStyle name="Normal 22 2 7" xfId="20243" xr:uid="{00000000-0005-0000-0000-0000114F0000}"/>
    <cellStyle name="Normal 22 2 7 2" xfId="20244" xr:uid="{00000000-0005-0000-0000-0000124F0000}"/>
    <cellStyle name="Normal 22 2 8" xfId="20245" xr:uid="{00000000-0005-0000-0000-0000134F0000}"/>
    <cellStyle name="Normal 22 2 8 2" xfId="20246" xr:uid="{00000000-0005-0000-0000-0000144F0000}"/>
    <cellStyle name="Normal 22 2 9" xfId="20247" xr:uid="{00000000-0005-0000-0000-0000154F0000}"/>
    <cellStyle name="Normal 22 3" xfId="20248" xr:uid="{00000000-0005-0000-0000-0000164F0000}"/>
    <cellStyle name="Normal 22 3 2" xfId="20249" xr:uid="{00000000-0005-0000-0000-0000174F0000}"/>
    <cellStyle name="Normal 22 3 2 2" xfId="20250" xr:uid="{00000000-0005-0000-0000-0000184F0000}"/>
    <cellStyle name="Normal 22 3 2 2 2" xfId="20251" xr:uid="{00000000-0005-0000-0000-0000194F0000}"/>
    <cellStyle name="Normal 22 3 2 2 2 2" xfId="20252" xr:uid="{00000000-0005-0000-0000-00001A4F0000}"/>
    <cellStyle name="Normal 22 3 2 2 2 2 2" xfId="20253" xr:uid="{00000000-0005-0000-0000-00001B4F0000}"/>
    <cellStyle name="Normal 22 3 2 2 2 3" xfId="20254" xr:uid="{00000000-0005-0000-0000-00001C4F0000}"/>
    <cellStyle name="Normal 22 3 2 2 2 3 2" xfId="20255" xr:uid="{00000000-0005-0000-0000-00001D4F0000}"/>
    <cellStyle name="Normal 22 3 2 2 2 4" xfId="20256" xr:uid="{00000000-0005-0000-0000-00001E4F0000}"/>
    <cellStyle name="Normal 22 3 2 2 3" xfId="20257" xr:uid="{00000000-0005-0000-0000-00001F4F0000}"/>
    <cellStyle name="Normal 22 3 2 2 3 2" xfId="20258" xr:uid="{00000000-0005-0000-0000-0000204F0000}"/>
    <cellStyle name="Normal 22 3 2 2 4" xfId="20259" xr:uid="{00000000-0005-0000-0000-0000214F0000}"/>
    <cellStyle name="Normal 22 3 2 2 4 2" xfId="20260" xr:uid="{00000000-0005-0000-0000-0000224F0000}"/>
    <cellStyle name="Normal 22 3 2 2 5" xfId="20261" xr:uid="{00000000-0005-0000-0000-0000234F0000}"/>
    <cellStyle name="Normal 22 3 2 3" xfId="20262" xr:uid="{00000000-0005-0000-0000-0000244F0000}"/>
    <cellStyle name="Normal 22 3 2 3 2" xfId="20263" xr:uid="{00000000-0005-0000-0000-0000254F0000}"/>
    <cellStyle name="Normal 22 3 2 3 2 2" xfId="20264" xr:uid="{00000000-0005-0000-0000-0000264F0000}"/>
    <cellStyle name="Normal 22 3 2 3 3" xfId="20265" xr:uid="{00000000-0005-0000-0000-0000274F0000}"/>
    <cellStyle name="Normal 22 3 2 3 3 2" xfId="20266" xr:uid="{00000000-0005-0000-0000-0000284F0000}"/>
    <cellStyle name="Normal 22 3 2 3 4" xfId="20267" xr:uid="{00000000-0005-0000-0000-0000294F0000}"/>
    <cellStyle name="Normal 22 3 2 4" xfId="20268" xr:uid="{00000000-0005-0000-0000-00002A4F0000}"/>
    <cellStyle name="Normal 22 3 2 4 2" xfId="20269" xr:uid="{00000000-0005-0000-0000-00002B4F0000}"/>
    <cellStyle name="Normal 22 3 2 5" xfId="20270" xr:uid="{00000000-0005-0000-0000-00002C4F0000}"/>
    <cellStyle name="Normal 22 3 2 5 2" xfId="20271" xr:uid="{00000000-0005-0000-0000-00002D4F0000}"/>
    <cellStyle name="Normal 22 3 2 6" xfId="20272" xr:uid="{00000000-0005-0000-0000-00002E4F0000}"/>
    <cellStyle name="Normal 22 3 3" xfId="20273" xr:uid="{00000000-0005-0000-0000-00002F4F0000}"/>
    <cellStyle name="Normal 22 3 3 2" xfId="20274" xr:uid="{00000000-0005-0000-0000-0000304F0000}"/>
    <cellStyle name="Normal 22 3 3 2 2" xfId="20275" xr:uid="{00000000-0005-0000-0000-0000314F0000}"/>
    <cellStyle name="Normal 22 3 3 2 2 2" xfId="20276" xr:uid="{00000000-0005-0000-0000-0000324F0000}"/>
    <cellStyle name="Normal 22 3 3 2 2 2 2" xfId="20277" xr:uid="{00000000-0005-0000-0000-0000334F0000}"/>
    <cellStyle name="Normal 22 3 3 2 2 3" xfId="20278" xr:uid="{00000000-0005-0000-0000-0000344F0000}"/>
    <cellStyle name="Normal 22 3 3 2 2 3 2" xfId="20279" xr:uid="{00000000-0005-0000-0000-0000354F0000}"/>
    <cellStyle name="Normal 22 3 3 2 2 4" xfId="20280" xr:uid="{00000000-0005-0000-0000-0000364F0000}"/>
    <cellStyle name="Normal 22 3 3 2 3" xfId="20281" xr:uid="{00000000-0005-0000-0000-0000374F0000}"/>
    <cellStyle name="Normal 22 3 3 2 3 2" xfId="20282" xr:uid="{00000000-0005-0000-0000-0000384F0000}"/>
    <cellStyle name="Normal 22 3 3 2 4" xfId="20283" xr:uid="{00000000-0005-0000-0000-0000394F0000}"/>
    <cellStyle name="Normal 22 3 3 2 4 2" xfId="20284" xr:uid="{00000000-0005-0000-0000-00003A4F0000}"/>
    <cellStyle name="Normal 22 3 3 2 5" xfId="20285" xr:uid="{00000000-0005-0000-0000-00003B4F0000}"/>
    <cellStyle name="Normal 22 3 3 3" xfId="20286" xr:uid="{00000000-0005-0000-0000-00003C4F0000}"/>
    <cellStyle name="Normal 22 3 3 3 2" xfId="20287" xr:uid="{00000000-0005-0000-0000-00003D4F0000}"/>
    <cellStyle name="Normal 22 3 3 3 2 2" xfId="20288" xr:uid="{00000000-0005-0000-0000-00003E4F0000}"/>
    <cellStyle name="Normal 22 3 3 3 3" xfId="20289" xr:uid="{00000000-0005-0000-0000-00003F4F0000}"/>
    <cellStyle name="Normal 22 3 3 3 3 2" xfId="20290" xr:uid="{00000000-0005-0000-0000-0000404F0000}"/>
    <cellStyle name="Normal 22 3 3 3 4" xfId="20291" xr:uid="{00000000-0005-0000-0000-0000414F0000}"/>
    <cellStyle name="Normal 22 3 3 4" xfId="20292" xr:uid="{00000000-0005-0000-0000-0000424F0000}"/>
    <cellStyle name="Normal 22 3 3 4 2" xfId="20293" xr:uid="{00000000-0005-0000-0000-0000434F0000}"/>
    <cellStyle name="Normal 22 3 3 5" xfId="20294" xr:uid="{00000000-0005-0000-0000-0000444F0000}"/>
    <cellStyle name="Normal 22 3 3 5 2" xfId="20295" xr:uid="{00000000-0005-0000-0000-0000454F0000}"/>
    <cellStyle name="Normal 22 3 3 6" xfId="20296" xr:uid="{00000000-0005-0000-0000-0000464F0000}"/>
    <cellStyle name="Normal 22 3 4" xfId="20297" xr:uid="{00000000-0005-0000-0000-0000474F0000}"/>
    <cellStyle name="Normal 22 3 4 2" xfId="20298" xr:uid="{00000000-0005-0000-0000-0000484F0000}"/>
    <cellStyle name="Normal 22 3 4 2 2" xfId="20299" xr:uid="{00000000-0005-0000-0000-0000494F0000}"/>
    <cellStyle name="Normal 22 3 4 2 2 2" xfId="20300" xr:uid="{00000000-0005-0000-0000-00004A4F0000}"/>
    <cellStyle name="Normal 22 3 4 2 2 2 2" xfId="20301" xr:uid="{00000000-0005-0000-0000-00004B4F0000}"/>
    <cellStyle name="Normal 22 3 4 2 2 3" xfId="20302" xr:uid="{00000000-0005-0000-0000-00004C4F0000}"/>
    <cellStyle name="Normal 22 3 4 2 2 3 2" xfId="20303" xr:uid="{00000000-0005-0000-0000-00004D4F0000}"/>
    <cellStyle name="Normal 22 3 4 2 2 4" xfId="20304" xr:uid="{00000000-0005-0000-0000-00004E4F0000}"/>
    <cellStyle name="Normal 22 3 4 2 3" xfId="20305" xr:uid="{00000000-0005-0000-0000-00004F4F0000}"/>
    <cellStyle name="Normal 22 3 4 2 3 2" xfId="20306" xr:uid="{00000000-0005-0000-0000-0000504F0000}"/>
    <cellStyle name="Normal 22 3 4 2 4" xfId="20307" xr:uid="{00000000-0005-0000-0000-0000514F0000}"/>
    <cellStyle name="Normal 22 3 4 2 4 2" xfId="20308" xr:uid="{00000000-0005-0000-0000-0000524F0000}"/>
    <cellStyle name="Normal 22 3 4 2 5" xfId="20309" xr:uid="{00000000-0005-0000-0000-0000534F0000}"/>
    <cellStyle name="Normal 22 3 4 3" xfId="20310" xr:uid="{00000000-0005-0000-0000-0000544F0000}"/>
    <cellStyle name="Normal 22 3 4 3 2" xfId="20311" xr:uid="{00000000-0005-0000-0000-0000554F0000}"/>
    <cellStyle name="Normal 22 3 4 3 2 2" xfId="20312" xr:uid="{00000000-0005-0000-0000-0000564F0000}"/>
    <cellStyle name="Normal 22 3 4 3 3" xfId="20313" xr:uid="{00000000-0005-0000-0000-0000574F0000}"/>
    <cellStyle name="Normal 22 3 4 3 3 2" xfId="20314" xr:uid="{00000000-0005-0000-0000-0000584F0000}"/>
    <cellStyle name="Normal 22 3 4 3 4" xfId="20315" xr:uid="{00000000-0005-0000-0000-0000594F0000}"/>
    <cellStyle name="Normal 22 3 4 4" xfId="20316" xr:uid="{00000000-0005-0000-0000-00005A4F0000}"/>
    <cellStyle name="Normal 22 3 4 4 2" xfId="20317" xr:uid="{00000000-0005-0000-0000-00005B4F0000}"/>
    <cellStyle name="Normal 22 3 4 5" xfId="20318" xr:uid="{00000000-0005-0000-0000-00005C4F0000}"/>
    <cellStyle name="Normal 22 3 4 5 2" xfId="20319" xr:uid="{00000000-0005-0000-0000-00005D4F0000}"/>
    <cellStyle name="Normal 22 3 4 6" xfId="20320" xr:uid="{00000000-0005-0000-0000-00005E4F0000}"/>
    <cellStyle name="Normal 22 3 5" xfId="20321" xr:uid="{00000000-0005-0000-0000-00005F4F0000}"/>
    <cellStyle name="Normal 22 3 5 2" xfId="20322" xr:uid="{00000000-0005-0000-0000-0000604F0000}"/>
    <cellStyle name="Normal 22 3 5 2 2" xfId="20323" xr:uid="{00000000-0005-0000-0000-0000614F0000}"/>
    <cellStyle name="Normal 22 3 5 2 2 2" xfId="20324" xr:uid="{00000000-0005-0000-0000-0000624F0000}"/>
    <cellStyle name="Normal 22 3 5 2 3" xfId="20325" xr:uid="{00000000-0005-0000-0000-0000634F0000}"/>
    <cellStyle name="Normal 22 3 5 2 3 2" xfId="20326" xr:uid="{00000000-0005-0000-0000-0000644F0000}"/>
    <cellStyle name="Normal 22 3 5 2 4" xfId="20327" xr:uid="{00000000-0005-0000-0000-0000654F0000}"/>
    <cellStyle name="Normal 22 3 5 3" xfId="20328" xr:uid="{00000000-0005-0000-0000-0000664F0000}"/>
    <cellStyle name="Normal 22 3 5 3 2" xfId="20329" xr:uid="{00000000-0005-0000-0000-0000674F0000}"/>
    <cellStyle name="Normal 22 3 5 4" xfId="20330" xr:uid="{00000000-0005-0000-0000-0000684F0000}"/>
    <cellStyle name="Normal 22 3 5 4 2" xfId="20331" xr:uid="{00000000-0005-0000-0000-0000694F0000}"/>
    <cellStyle name="Normal 22 3 5 5" xfId="20332" xr:uid="{00000000-0005-0000-0000-00006A4F0000}"/>
    <cellStyle name="Normal 22 3 6" xfId="20333" xr:uid="{00000000-0005-0000-0000-00006B4F0000}"/>
    <cellStyle name="Normal 22 3 6 2" xfId="20334" xr:uid="{00000000-0005-0000-0000-00006C4F0000}"/>
    <cellStyle name="Normal 22 3 6 2 2" xfId="20335" xr:uid="{00000000-0005-0000-0000-00006D4F0000}"/>
    <cellStyle name="Normal 22 3 6 3" xfId="20336" xr:uid="{00000000-0005-0000-0000-00006E4F0000}"/>
    <cellStyle name="Normal 22 3 6 3 2" xfId="20337" xr:uid="{00000000-0005-0000-0000-00006F4F0000}"/>
    <cellStyle name="Normal 22 3 6 4" xfId="20338" xr:uid="{00000000-0005-0000-0000-0000704F0000}"/>
    <cellStyle name="Normal 22 3 7" xfId="20339" xr:uid="{00000000-0005-0000-0000-0000714F0000}"/>
    <cellStyle name="Normal 22 3 7 2" xfId="20340" xr:uid="{00000000-0005-0000-0000-0000724F0000}"/>
    <cellStyle name="Normal 22 3 8" xfId="20341" xr:uid="{00000000-0005-0000-0000-0000734F0000}"/>
    <cellStyle name="Normal 22 3 8 2" xfId="20342" xr:uid="{00000000-0005-0000-0000-0000744F0000}"/>
    <cellStyle name="Normal 22 3 9" xfId="20343" xr:uid="{00000000-0005-0000-0000-0000754F0000}"/>
    <cellStyle name="Normal 22 4" xfId="20344" xr:uid="{00000000-0005-0000-0000-0000764F0000}"/>
    <cellStyle name="Normal 22 4 2" xfId="20345" xr:uid="{00000000-0005-0000-0000-0000774F0000}"/>
    <cellStyle name="Normal 22 4 2 2" xfId="20346" xr:uid="{00000000-0005-0000-0000-0000784F0000}"/>
    <cellStyle name="Normal 22 4 2 2 2" xfId="20347" xr:uid="{00000000-0005-0000-0000-0000794F0000}"/>
    <cellStyle name="Normal 22 4 2 2 2 2" xfId="20348" xr:uid="{00000000-0005-0000-0000-00007A4F0000}"/>
    <cellStyle name="Normal 22 4 2 2 2 2 2" xfId="20349" xr:uid="{00000000-0005-0000-0000-00007B4F0000}"/>
    <cellStyle name="Normal 22 4 2 2 2 3" xfId="20350" xr:uid="{00000000-0005-0000-0000-00007C4F0000}"/>
    <cellStyle name="Normal 22 4 2 2 2 3 2" xfId="20351" xr:uid="{00000000-0005-0000-0000-00007D4F0000}"/>
    <cellStyle name="Normal 22 4 2 2 2 4" xfId="20352" xr:uid="{00000000-0005-0000-0000-00007E4F0000}"/>
    <cellStyle name="Normal 22 4 2 2 3" xfId="20353" xr:uid="{00000000-0005-0000-0000-00007F4F0000}"/>
    <cellStyle name="Normal 22 4 2 2 3 2" xfId="20354" xr:uid="{00000000-0005-0000-0000-0000804F0000}"/>
    <cellStyle name="Normal 22 4 2 2 4" xfId="20355" xr:uid="{00000000-0005-0000-0000-0000814F0000}"/>
    <cellStyle name="Normal 22 4 2 2 4 2" xfId="20356" xr:uid="{00000000-0005-0000-0000-0000824F0000}"/>
    <cellStyle name="Normal 22 4 2 2 5" xfId="20357" xr:uid="{00000000-0005-0000-0000-0000834F0000}"/>
    <cellStyle name="Normal 22 4 2 3" xfId="20358" xr:uid="{00000000-0005-0000-0000-0000844F0000}"/>
    <cellStyle name="Normal 22 4 2 3 2" xfId="20359" xr:uid="{00000000-0005-0000-0000-0000854F0000}"/>
    <cellStyle name="Normal 22 4 2 3 2 2" xfId="20360" xr:uid="{00000000-0005-0000-0000-0000864F0000}"/>
    <cellStyle name="Normal 22 4 2 3 3" xfId="20361" xr:uid="{00000000-0005-0000-0000-0000874F0000}"/>
    <cellStyle name="Normal 22 4 2 3 3 2" xfId="20362" xr:uid="{00000000-0005-0000-0000-0000884F0000}"/>
    <cellStyle name="Normal 22 4 2 3 4" xfId="20363" xr:uid="{00000000-0005-0000-0000-0000894F0000}"/>
    <cellStyle name="Normal 22 4 2 4" xfId="20364" xr:uid="{00000000-0005-0000-0000-00008A4F0000}"/>
    <cellStyle name="Normal 22 4 2 4 2" xfId="20365" xr:uid="{00000000-0005-0000-0000-00008B4F0000}"/>
    <cellStyle name="Normal 22 4 2 5" xfId="20366" xr:uid="{00000000-0005-0000-0000-00008C4F0000}"/>
    <cellStyle name="Normal 22 4 2 5 2" xfId="20367" xr:uid="{00000000-0005-0000-0000-00008D4F0000}"/>
    <cellStyle name="Normal 22 4 2 6" xfId="20368" xr:uid="{00000000-0005-0000-0000-00008E4F0000}"/>
    <cellStyle name="Normal 22 4 3" xfId="20369" xr:uid="{00000000-0005-0000-0000-00008F4F0000}"/>
    <cellStyle name="Normal 22 4 3 2" xfId="20370" xr:uid="{00000000-0005-0000-0000-0000904F0000}"/>
    <cellStyle name="Normal 22 4 3 2 2" xfId="20371" xr:uid="{00000000-0005-0000-0000-0000914F0000}"/>
    <cellStyle name="Normal 22 4 3 2 2 2" xfId="20372" xr:uid="{00000000-0005-0000-0000-0000924F0000}"/>
    <cellStyle name="Normal 22 4 3 2 2 2 2" xfId="20373" xr:uid="{00000000-0005-0000-0000-0000934F0000}"/>
    <cellStyle name="Normal 22 4 3 2 2 3" xfId="20374" xr:uid="{00000000-0005-0000-0000-0000944F0000}"/>
    <cellStyle name="Normal 22 4 3 2 2 3 2" xfId="20375" xr:uid="{00000000-0005-0000-0000-0000954F0000}"/>
    <cellStyle name="Normal 22 4 3 2 2 4" xfId="20376" xr:uid="{00000000-0005-0000-0000-0000964F0000}"/>
    <cellStyle name="Normal 22 4 3 2 3" xfId="20377" xr:uid="{00000000-0005-0000-0000-0000974F0000}"/>
    <cellStyle name="Normal 22 4 3 2 3 2" xfId="20378" xr:uid="{00000000-0005-0000-0000-0000984F0000}"/>
    <cellStyle name="Normal 22 4 3 2 4" xfId="20379" xr:uid="{00000000-0005-0000-0000-0000994F0000}"/>
    <cellStyle name="Normal 22 4 3 2 4 2" xfId="20380" xr:uid="{00000000-0005-0000-0000-00009A4F0000}"/>
    <cellStyle name="Normal 22 4 3 2 5" xfId="20381" xr:uid="{00000000-0005-0000-0000-00009B4F0000}"/>
    <cellStyle name="Normal 22 4 3 3" xfId="20382" xr:uid="{00000000-0005-0000-0000-00009C4F0000}"/>
    <cellStyle name="Normal 22 4 3 3 2" xfId="20383" xr:uid="{00000000-0005-0000-0000-00009D4F0000}"/>
    <cellStyle name="Normal 22 4 3 3 2 2" xfId="20384" xr:uid="{00000000-0005-0000-0000-00009E4F0000}"/>
    <cellStyle name="Normal 22 4 3 3 3" xfId="20385" xr:uid="{00000000-0005-0000-0000-00009F4F0000}"/>
    <cellStyle name="Normal 22 4 3 3 3 2" xfId="20386" xr:uid="{00000000-0005-0000-0000-0000A04F0000}"/>
    <cellStyle name="Normal 22 4 3 3 4" xfId="20387" xr:uid="{00000000-0005-0000-0000-0000A14F0000}"/>
    <cellStyle name="Normal 22 4 3 4" xfId="20388" xr:uid="{00000000-0005-0000-0000-0000A24F0000}"/>
    <cellStyle name="Normal 22 4 3 4 2" xfId="20389" xr:uid="{00000000-0005-0000-0000-0000A34F0000}"/>
    <cellStyle name="Normal 22 4 3 5" xfId="20390" xr:uid="{00000000-0005-0000-0000-0000A44F0000}"/>
    <cellStyle name="Normal 22 4 3 5 2" xfId="20391" xr:uid="{00000000-0005-0000-0000-0000A54F0000}"/>
    <cellStyle name="Normal 22 4 3 6" xfId="20392" xr:uid="{00000000-0005-0000-0000-0000A64F0000}"/>
    <cellStyle name="Normal 22 4 4" xfId="20393" xr:uid="{00000000-0005-0000-0000-0000A74F0000}"/>
    <cellStyle name="Normal 22 4 4 2" xfId="20394" xr:uid="{00000000-0005-0000-0000-0000A84F0000}"/>
    <cellStyle name="Normal 22 4 4 2 2" xfId="20395" xr:uid="{00000000-0005-0000-0000-0000A94F0000}"/>
    <cellStyle name="Normal 22 4 4 2 2 2" xfId="20396" xr:uid="{00000000-0005-0000-0000-0000AA4F0000}"/>
    <cellStyle name="Normal 22 4 4 2 2 2 2" xfId="20397" xr:uid="{00000000-0005-0000-0000-0000AB4F0000}"/>
    <cellStyle name="Normal 22 4 4 2 2 3" xfId="20398" xr:uid="{00000000-0005-0000-0000-0000AC4F0000}"/>
    <cellStyle name="Normal 22 4 4 2 2 3 2" xfId="20399" xr:uid="{00000000-0005-0000-0000-0000AD4F0000}"/>
    <cellStyle name="Normal 22 4 4 2 2 4" xfId="20400" xr:uid="{00000000-0005-0000-0000-0000AE4F0000}"/>
    <cellStyle name="Normal 22 4 4 2 3" xfId="20401" xr:uid="{00000000-0005-0000-0000-0000AF4F0000}"/>
    <cellStyle name="Normal 22 4 4 2 3 2" xfId="20402" xr:uid="{00000000-0005-0000-0000-0000B04F0000}"/>
    <cellStyle name="Normal 22 4 4 2 4" xfId="20403" xr:uid="{00000000-0005-0000-0000-0000B14F0000}"/>
    <cellStyle name="Normal 22 4 4 2 4 2" xfId="20404" xr:uid="{00000000-0005-0000-0000-0000B24F0000}"/>
    <cellStyle name="Normal 22 4 4 2 5" xfId="20405" xr:uid="{00000000-0005-0000-0000-0000B34F0000}"/>
    <cellStyle name="Normal 22 4 4 3" xfId="20406" xr:uid="{00000000-0005-0000-0000-0000B44F0000}"/>
    <cellStyle name="Normal 22 4 4 3 2" xfId="20407" xr:uid="{00000000-0005-0000-0000-0000B54F0000}"/>
    <cellStyle name="Normal 22 4 4 3 2 2" xfId="20408" xr:uid="{00000000-0005-0000-0000-0000B64F0000}"/>
    <cellStyle name="Normal 22 4 4 3 3" xfId="20409" xr:uid="{00000000-0005-0000-0000-0000B74F0000}"/>
    <cellStyle name="Normal 22 4 4 3 3 2" xfId="20410" xr:uid="{00000000-0005-0000-0000-0000B84F0000}"/>
    <cellStyle name="Normal 22 4 4 3 4" xfId="20411" xr:uid="{00000000-0005-0000-0000-0000B94F0000}"/>
    <cellStyle name="Normal 22 4 4 4" xfId="20412" xr:uid="{00000000-0005-0000-0000-0000BA4F0000}"/>
    <cellStyle name="Normal 22 4 4 4 2" xfId="20413" xr:uid="{00000000-0005-0000-0000-0000BB4F0000}"/>
    <cellStyle name="Normal 22 4 4 5" xfId="20414" xr:uid="{00000000-0005-0000-0000-0000BC4F0000}"/>
    <cellStyle name="Normal 22 4 4 5 2" xfId="20415" xr:uid="{00000000-0005-0000-0000-0000BD4F0000}"/>
    <cellStyle name="Normal 22 4 4 6" xfId="20416" xr:uid="{00000000-0005-0000-0000-0000BE4F0000}"/>
    <cellStyle name="Normal 22 4 5" xfId="20417" xr:uid="{00000000-0005-0000-0000-0000BF4F0000}"/>
    <cellStyle name="Normal 22 4 5 2" xfId="20418" xr:uid="{00000000-0005-0000-0000-0000C04F0000}"/>
    <cellStyle name="Normal 22 4 5 2 2" xfId="20419" xr:uid="{00000000-0005-0000-0000-0000C14F0000}"/>
    <cellStyle name="Normal 22 4 5 2 2 2" xfId="20420" xr:uid="{00000000-0005-0000-0000-0000C24F0000}"/>
    <cellStyle name="Normal 22 4 5 2 3" xfId="20421" xr:uid="{00000000-0005-0000-0000-0000C34F0000}"/>
    <cellStyle name="Normal 22 4 5 2 3 2" xfId="20422" xr:uid="{00000000-0005-0000-0000-0000C44F0000}"/>
    <cellStyle name="Normal 22 4 5 2 4" xfId="20423" xr:uid="{00000000-0005-0000-0000-0000C54F0000}"/>
    <cellStyle name="Normal 22 4 5 3" xfId="20424" xr:uid="{00000000-0005-0000-0000-0000C64F0000}"/>
    <cellStyle name="Normal 22 4 5 3 2" xfId="20425" xr:uid="{00000000-0005-0000-0000-0000C74F0000}"/>
    <cellStyle name="Normal 22 4 5 4" xfId="20426" xr:uid="{00000000-0005-0000-0000-0000C84F0000}"/>
    <cellStyle name="Normal 22 4 5 4 2" xfId="20427" xr:uid="{00000000-0005-0000-0000-0000C94F0000}"/>
    <cellStyle name="Normal 22 4 5 5" xfId="20428" xr:uid="{00000000-0005-0000-0000-0000CA4F0000}"/>
    <cellStyle name="Normal 22 4 6" xfId="20429" xr:uid="{00000000-0005-0000-0000-0000CB4F0000}"/>
    <cellStyle name="Normal 22 4 6 2" xfId="20430" xr:uid="{00000000-0005-0000-0000-0000CC4F0000}"/>
    <cellStyle name="Normal 22 4 6 2 2" xfId="20431" xr:uid="{00000000-0005-0000-0000-0000CD4F0000}"/>
    <cellStyle name="Normal 22 4 6 3" xfId="20432" xr:uid="{00000000-0005-0000-0000-0000CE4F0000}"/>
    <cellStyle name="Normal 22 4 6 3 2" xfId="20433" xr:uid="{00000000-0005-0000-0000-0000CF4F0000}"/>
    <cellStyle name="Normal 22 4 6 4" xfId="20434" xr:uid="{00000000-0005-0000-0000-0000D04F0000}"/>
    <cellStyle name="Normal 22 4 7" xfId="20435" xr:uid="{00000000-0005-0000-0000-0000D14F0000}"/>
    <cellStyle name="Normal 22 4 7 2" xfId="20436" xr:uid="{00000000-0005-0000-0000-0000D24F0000}"/>
    <cellStyle name="Normal 22 4 8" xfId="20437" xr:uid="{00000000-0005-0000-0000-0000D34F0000}"/>
    <cellStyle name="Normal 22 4 8 2" xfId="20438" xr:uid="{00000000-0005-0000-0000-0000D44F0000}"/>
    <cellStyle name="Normal 22 4 9" xfId="20439" xr:uid="{00000000-0005-0000-0000-0000D54F0000}"/>
    <cellStyle name="Normal 22 5" xfId="20440" xr:uid="{00000000-0005-0000-0000-0000D64F0000}"/>
    <cellStyle name="Normal 22 5 2" xfId="20441" xr:uid="{00000000-0005-0000-0000-0000D74F0000}"/>
    <cellStyle name="Normal 22 5 2 2" xfId="20442" xr:uid="{00000000-0005-0000-0000-0000D84F0000}"/>
    <cellStyle name="Normal 22 5 2 2 2" xfId="20443" xr:uid="{00000000-0005-0000-0000-0000D94F0000}"/>
    <cellStyle name="Normal 22 5 2 2 2 2" xfId="20444" xr:uid="{00000000-0005-0000-0000-0000DA4F0000}"/>
    <cellStyle name="Normal 22 5 2 2 2 2 2" xfId="20445" xr:uid="{00000000-0005-0000-0000-0000DB4F0000}"/>
    <cellStyle name="Normal 22 5 2 2 2 3" xfId="20446" xr:uid="{00000000-0005-0000-0000-0000DC4F0000}"/>
    <cellStyle name="Normal 22 5 2 2 2 3 2" xfId="20447" xr:uid="{00000000-0005-0000-0000-0000DD4F0000}"/>
    <cellStyle name="Normal 22 5 2 2 2 4" xfId="20448" xr:uid="{00000000-0005-0000-0000-0000DE4F0000}"/>
    <cellStyle name="Normal 22 5 2 2 3" xfId="20449" xr:uid="{00000000-0005-0000-0000-0000DF4F0000}"/>
    <cellStyle name="Normal 22 5 2 2 3 2" xfId="20450" xr:uid="{00000000-0005-0000-0000-0000E04F0000}"/>
    <cellStyle name="Normal 22 5 2 2 4" xfId="20451" xr:uid="{00000000-0005-0000-0000-0000E14F0000}"/>
    <cellStyle name="Normal 22 5 2 2 4 2" xfId="20452" xr:uid="{00000000-0005-0000-0000-0000E24F0000}"/>
    <cellStyle name="Normal 22 5 2 2 5" xfId="20453" xr:uid="{00000000-0005-0000-0000-0000E34F0000}"/>
    <cellStyle name="Normal 22 5 2 3" xfId="20454" xr:uid="{00000000-0005-0000-0000-0000E44F0000}"/>
    <cellStyle name="Normal 22 5 2 3 2" xfId="20455" xr:uid="{00000000-0005-0000-0000-0000E54F0000}"/>
    <cellStyle name="Normal 22 5 2 3 2 2" xfId="20456" xr:uid="{00000000-0005-0000-0000-0000E64F0000}"/>
    <cellStyle name="Normal 22 5 2 3 3" xfId="20457" xr:uid="{00000000-0005-0000-0000-0000E74F0000}"/>
    <cellStyle name="Normal 22 5 2 3 3 2" xfId="20458" xr:uid="{00000000-0005-0000-0000-0000E84F0000}"/>
    <cellStyle name="Normal 22 5 2 3 4" xfId="20459" xr:uid="{00000000-0005-0000-0000-0000E94F0000}"/>
    <cellStyle name="Normal 22 5 2 4" xfId="20460" xr:uid="{00000000-0005-0000-0000-0000EA4F0000}"/>
    <cellStyle name="Normal 22 5 2 4 2" xfId="20461" xr:uid="{00000000-0005-0000-0000-0000EB4F0000}"/>
    <cellStyle name="Normal 22 5 2 5" xfId="20462" xr:uid="{00000000-0005-0000-0000-0000EC4F0000}"/>
    <cellStyle name="Normal 22 5 2 5 2" xfId="20463" xr:uid="{00000000-0005-0000-0000-0000ED4F0000}"/>
    <cellStyle name="Normal 22 5 2 6" xfId="20464" xr:uid="{00000000-0005-0000-0000-0000EE4F0000}"/>
    <cellStyle name="Normal 22 5 3" xfId="20465" xr:uid="{00000000-0005-0000-0000-0000EF4F0000}"/>
    <cellStyle name="Normal 22 5 3 2" xfId="20466" xr:uid="{00000000-0005-0000-0000-0000F04F0000}"/>
    <cellStyle name="Normal 22 5 3 2 2" xfId="20467" xr:uid="{00000000-0005-0000-0000-0000F14F0000}"/>
    <cellStyle name="Normal 22 5 3 2 2 2" xfId="20468" xr:uid="{00000000-0005-0000-0000-0000F24F0000}"/>
    <cellStyle name="Normal 22 5 3 2 2 2 2" xfId="20469" xr:uid="{00000000-0005-0000-0000-0000F34F0000}"/>
    <cellStyle name="Normal 22 5 3 2 2 3" xfId="20470" xr:uid="{00000000-0005-0000-0000-0000F44F0000}"/>
    <cellStyle name="Normal 22 5 3 2 2 3 2" xfId="20471" xr:uid="{00000000-0005-0000-0000-0000F54F0000}"/>
    <cellStyle name="Normal 22 5 3 2 2 4" xfId="20472" xr:uid="{00000000-0005-0000-0000-0000F64F0000}"/>
    <cellStyle name="Normal 22 5 3 2 3" xfId="20473" xr:uid="{00000000-0005-0000-0000-0000F74F0000}"/>
    <cellStyle name="Normal 22 5 3 2 3 2" xfId="20474" xr:uid="{00000000-0005-0000-0000-0000F84F0000}"/>
    <cellStyle name="Normal 22 5 3 2 4" xfId="20475" xr:uid="{00000000-0005-0000-0000-0000F94F0000}"/>
    <cellStyle name="Normal 22 5 3 2 4 2" xfId="20476" xr:uid="{00000000-0005-0000-0000-0000FA4F0000}"/>
    <cellStyle name="Normal 22 5 3 2 5" xfId="20477" xr:uid="{00000000-0005-0000-0000-0000FB4F0000}"/>
    <cellStyle name="Normal 22 5 3 3" xfId="20478" xr:uid="{00000000-0005-0000-0000-0000FC4F0000}"/>
    <cellStyle name="Normal 22 5 3 3 2" xfId="20479" xr:uid="{00000000-0005-0000-0000-0000FD4F0000}"/>
    <cellStyle name="Normal 22 5 3 3 2 2" xfId="20480" xr:uid="{00000000-0005-0000-0000-0000FE4F0000}"/>
    <cellStyle name="Normal 22 5 3 3 3" xfId="20481" xr:uid="{00000000-0005-0000-0000-0000FF4F0000}"/>
    <cellStyle name="Normal 22 5 3 3 3 2" xfId="20482" xr:uid="{00000000-0005-0000-0000-000000500000}"/>
    <cellStyle name="Normal 22 5 3 3 4" xfId="20483" xr:uid="{00000000-0005-0000-0000-000001500000}"/>
    <cellStyle name="Normal 22 5 3 4" xfId="20484" xr:uid="{00000000-0005-0000-0000-000002500000}"/>
    <cellStyle name="Normal 22 5 3 4 2" xfId="20485" xr:uid="{00000000-0005-0000-0000-000003500000}"/>
    <cellStyle name="Normal 22 5 3 5" xfId="20486" xr:uid="{00000000-0005-0000-0000-000004500000}"/>
    <cellStyle name="Normal 22 5 3 5 2" xfId="20487" xr:uid="{00000000-0005-0000-0000-000005500000}"/>
    <cellStyle name="Normal 22 5 3 6" xfId="20488" xr:uid="{00000000-0005-0000-0000-000006500000}"/>
    <cellStyle name="Normal 22 5 4" xfId="20489" xr:uid="{00000000-0005-0000-0000-000007500000}"/>
    <cellStyle name="Normal 22 5 4 2" xfId="20490" xr:uid="{00000000-0005-0000-0000-000008500000}"/>
    <cellStyle name="Normal 22 5 4 2 2" xfId="20491" xr:uid="{00000000-0005-0000-0000-000009500000}"/>
    <cellStyle name="Normal 22 5 4 2 2 2" xfId="20492" xr:uid="{00000000-0005-0000-0000-00000A500000}"/>
    <cellStyle name="Normal 22 5 4 2 2 2 2" xfId="20493" xr:uid="{00000000-0005-0000-0000-00000B500000}"/>
    <cellStyle name="Normal 22 5 4 2 2 3" xfId="20494" xr:uid="{00000000-0005-0000-0000-00000C500000}"/>
    <cellStyle name="Normal 22 5 4 2 2 3 2" xfId="20495" xr:uid="{00000000-0005-0000-0000-00000D500000}"/>
    <cellStyle name="Normal 22 5 4 2 2 4" xfId="20496" xr:uid="{00000000-0005-0000-0000-00000E500000}"/>
    <cellStyle name="Normal 22 5 4 2 3" xfId="20497" xr:uid="{00000000-0005-0000-0000-00000F500000}"/>
    <cellStyle name="Normal 22 5 4 2 3 2" xfId="20498" xr:uid="{00000000-0005-0000-0000-000010500000}"/>
    <cellStyle name="Normal 22 5 4 2 4" xfId="20499" xr:uid="{00000000-0005-0000-0000-000011500000}"/>
    <cellStyle name="Normal 22 5 4 2 4 2" xfId="20500" xr:uid="{00000000-0005-0000-0000-000012500000}"/>
    <cellStyle name="Normal 22 5 4 2 5" xfId="20501" xr:uid="{00000000-0005-0000-0000-000013500000}"/>
    <cellStyle name="Normal 22 5 4 3" xfId="20502" xr:uid="{00000000-0005-0000-0000-000014500000}"/>
    <cellStyle name="Normal 22 5 4 3 2" xfId="20503" xr:uid="{00000000-0005-0000-0000-000015500000}"/>
    <cellStyle name="Normal 22 5 4 3 2 2" xfId="20504" xr:uid="{00000000-0005-0000-0000-000016500000}"/>
    <cellStyle name="Normal 22 5 4 3 3" xfId="20505" xr:uid="{00000000-0005-0000-0000-000017500000}"/>
    <cellStyle name="Normal 22 5 4 3 3 2" xfId="20506" xr:uid="{00000000-0005-0000-0000-000018500000}"/>
    <cellStyle name="Normal 22 5 4 3 4" xfId="20507" xr:uid="{00000000-0005-0000-0000-000019500000}"/>
    <cellStyle name="Normal 22 5 4 4" xfId="20508" xr:uid="{00000000-0005-0000-0000-00001A500000}"/>
    <cellStyle name="Normal 22 5 4 4 2" xfId="20509" xr:uid="{00000000-0005-0000-0000-00001B500000}"/>
    <cellStyle name="Normal 22 5 4 5" xfId="20510" xr:uid="{00000000-0005-0000-0000-00001C500000}"/>
    <cellStyle name="Normal 22 5 4 5 2" xfId="20511" xr:uid="{00000000-0005-0000-0000-00001D500000}"/>
    <cellStyle name="Normal 22 5 4 6" xfId="20512" xr:uid="{00000000-0005-0000-0000-00001E500000}"/>
    <cellStyle name="Normal 22 5 5" xfId="20513" xr:uid="{00000000-0005-0000-0000-00001F500000}"/>
    <cellStyle name="Normal 22 5 5 2" xfId="20514" xr:uid="{00000000-0005-0000-0000-000020500000}"/>
    <cellStyle name="Normal 22 5 5 2 2" xfId="20515" xr:uid="{00000000-0005-0000-0000-000021500000}"/>
    <cellStyle name="Normal 22 5 5 2 2 2" xfId="20516" xr:uid="{00000000-0005-0000-0000-000022500000}"/>
    <cellStyle name="Normal 22 5 5 2 3" xfId="20517" xr:uid="{00000000-0005-0000-0000-000023500000}"/>
    <cellStyle name="Normal 22 5 5 2 3 2" xfId="20518" xr:uid="{00000000-0005-0000-0000-000024500000}"/>
    <cellStyle name="Normal 22 5 5 2 4" xfId="20519" xr:uid="{00000000-0005-0000-0000-000025500000}"/>
    <cellStyle name="Normal 22 5 5 3" xfId="20520" xr:uid="{00000000-0005-0000-0000-000026500000}"/>
    <cellStyle name="Normal 22 5 5 3 2" xfId="20521" xr:uid="{00000000-0005-0000-0000-000027500000}"/>
    <cellStyle name="Normal 22 5 5 4" xfId="20522" xr:uid="{00000000-0005-0000-0000-000028500000}"/>
    <cellStyle name="Normal 22 5 5 4 2" xfId="20523" xr:uid="{00000000-0005-0000-0000-000029500000}"/>
    <cellStyle name="Normal 22 5 5 5" xfId="20524" xr:uid="{00000000-0005-0000-0000-00002A500000}"/>
    <cellStyle name="Normal 22 5 6" xfId="20525" xr:uid="{00000000-0005-0000-0000-00002B500000}"/>
    <cellStyle name="Normal 22 5 6 2" xfId="20526" xr:uid="{00000000-0005-0000-0000-00002C500000}"/>
    <cellStyle name="Normal 22 5 6 2 2" xfId="20527" xr:uid="{00000000-0005-0000-0000-00002D500000}"/>
    <cellStyle name="Normal 22 5 6 3" xfId="20528" xr:uid="{00000000-0005-0000-0000-00002E500000}"/>
    <cellStyle name="Normal 22 5 6 3 2" xfId="20529" xr:uid="{00000000-0005-0000-0000-00002F500000}"/>
    <cellStyle name="Normal 22 5 6 4" xfId="20530" xr:uid="{00000000-0005-0000-0000-000030500000}"/>
    <cellStyle name="Normal 22 5 7" xfId="20531" xr:uid="{00000000-0005-0000-0000-000031500000}"/>
    <cellStyle name="Normal 22 5 7 2" xfId="20532" xr:uid="{00000000-0005-0000-0000-000032500000}"/>
    <cellStyle name="Normal 22 5 8" xfId="20533" xr:uid="{00000000-0005-0000-0000-000033500000}"/>
    <cellStyle name="Normal 22 5 8 2" xfId="20534" xr:uid="{00000000-0005-0000-0000-000034500000}"/>
    <cellStyle name="Normal 22 5 9" xfId="20535" xr:uid="{00000000-0005-0000-0000-000035500000}"/>
    <cellStyle name="Normal 22 6" xfId="20536" xr:uid="{00000000-0005-0000-0000-000036500000}"/>
    <cellStyle name="Normal 22 6 2" xfId="20537" xr:uid="{00000000-0005-0000-0000-000037500000}"/>
    <cellStyle name="Normal 22 6 2 2" xfId="20538" xr:uid="{00000000-0005-0000-0000-000038500000}"/>
    <cellStyle name="Normal 22 6 2 2 2" xfId="20539" xr:uid="{00000000-0005-0000-0000-000039500000}"/>
    <cellStyle name="Normal 22 6 2 2 2 2" xfId="20540" xr:uid="{00000000-0005-0000-0000-00003A500000}"/>
    <cellStyle name="Normal 22 6 2 2 2 2 2" xfId="20541" xr:uid="{00000000-0005-0000-0000-00003B500000}"/>
    <cellStyle name="Normal 22 6 2 2 2 3" xfId="20542" xr:uid="{00000000-0005-0000-0000-00003C500000}"/>
    <cellStyle name="Normal 22 6 2 2 2 3 2" xfId="20543" xr:uid="{00000000-0005-0000-0000-00003D500000}"/>
    <cellStyle name="Normal 22 6 2 2 2 4" xfId="20544" xr:uid="{00000000-0005-0000-0000-00003E500000}"/>
    <cellStyle name="Normal 22 6 2 2 3" xfId="20545" xr:uid="{00000000-0005-0000-0000-00003F500000}"/>
    <cellStyle name="Normal 22 6 2 2 3 2" xfId="20546" xr:uid="{00000000-0005-0000-0000-000040500000}"/>
    <cellStyle name="Normal 22 6 2 2 4" xfId="20547" xr:uid="{00000000-0005-0000-0000-000041500000}"/>
    <cellStyle name="Normal 22 6 2 2 4 2" xfId="20548" xr:uid="{00000000-0005-0000-0000-000042500000}"/>
    <cellStyle name="Normal 22 6 2 2 5" xfId="20549" xr:uid="{00000000-0005-0000-0000-000043500000}"/>
    <cellStyle name="Normal 22 6 2 3" xfId="20550" xr:uid="{00000000-0005-0000-0000-000044500000}"/>
    <cellStyle name="Normal 22 6 2 3 2" xfId="20551" xr:uid="{00000000-0005-0000-0000-000045500000}"/>
    <cellStyle name="Normal 22 6 2 3 2 2" xfId="20552" xr:uid="{00000000-0005-0000-0000-000046500000}"/>
    <cellStyle name="Normal 22 6 2 3 3" xfId="20553" xr:uid="{00000000-0005-0000-0000-000047500000}"/>
    <cellStyle name="Normal 22 6 2 3 3 2" xfId="20554" xr:uid="{00000000-0005-0000-0000-000048500000}"/>
    <cellStyle name="Normal 22 6 2 3 4" xfId="20555" xr:uid="{00000000-0005-0000-0000-000049500000}"/>
    <cellStyle name="Normal 22 6 2 4" xfId="20556" xr:uid="{00000000-0005-0000-0000-00004A500000}"/>
    <cellStyle name="Normal 22 6 2 4 2" xfId="20557" xr:uid="{00000000-0005-0000-0000-00004B500000}"/>
    <cellStyle name="Normal 22 6 2 5" xfId="20558" xr:uid="{00000000-0005-0000-0000-00004C500000}"/>
    <cellStyle name="Normal 22 6 2 5 2" xfId="20559" xr:uid="{00000000-0005-0000-0000-00004D500000}"/>
    <cellStyle name="Normal 22 6 2 6" xfId="20560" xr:uid="{00000000-0005-0000-0000-00004E500000}"/>
    <cellStyle name="Normal 22 6 3" xfId="20561" xr:uid="{00000000-0005-0000-0000-00004F500000}"/>
    <cellStyle name="Normal 22 6 3 2" xfId="20562" xr:uid="{00000000-0005-0000-0000-000050500000}"/>
    <cellStyle name="Normal 22 6 3 2 2" xfId="20563" xr:uid="{00000000-0005-0000-0000-000051500000}"/>
    <cellStyle name="Normal 22 6 3 2 2 2" xfId="20564" xr:uid="{00000000-0005-0000-0000-000052500000}"/>
    <cellStyle name="Normal 22 6 3 2 2 2 2" xfId="20565" xr:uid="{00000000-0005-0000-0000-000053500000}"/>
    <cellStyle name="Normal 22 6 3 2 2 3" xfId="20566" xr:uid="{00000000-0005-0000-0000-000054500000}"/>
    <cellStyle name="Normal 22 6 3 2 2 3 2" xfId="20567" xr:uid="{00000000-0005-0000-0000-000055500000}"/>
    <cellStyle name="Normal 22 6 3 2 2 4" xfId="20568" xr:uid="{00000000-0005-0000-0000-000056500000}"/>
    <cellStyle name="Normal 22 6 3 2 3" xfId="20569" xr:uid="{00000000-0005-0000-0000-000057500000}"/>
    <cellStyle name="Normal 22 6 3 2 3 2" xfId="20570" xr:uid="{00000000-0005-0000-0000-000058500000}"/>
    <cellStyle name="Normal 22 6 3 2 4" xfId="20571" xr:uid="{00000000-0005-0000-0000-000059500000}"/>
    <cellStyle name="Normal 22 6 3 2 4 2" xfId="20572" xr:uid="{00000000-0005-0000-0000-00005A500000}"/>
    <cellStyle name="Normal 22 6 3 2 5" xfId="20573" xr:uid="{00000000-0005-0000-0000-00005B500000}"/>
    <cellStyle name="Normal 22 6 3 3" xfId="20574" xr:uid="{00000000-0005-0000-0000-00005C500000}"/>
    <cellStyle name="Normal 22 6 3 3 2" xfId="20575" xr:uid="{00000000-0005-0000-0000-00005D500000}"/>
    <cellStyle name="Normal 22 6 3 3 2 2" xfId="20576" xr:uid="{00000000-0005-0000-0000-00005E500000}"/>
    <cellStyle name="Normal 22 6 3 3 3" xfId="20577" xr:uid="{00000000-0005-0000-0000-00005F500000}"/>
    <cellStyle name="Normal 22 6 3 3 3 2" xfId="20578" xr:uid="{00000000-0005-0000-0000-000060500000}"/>
    <cellStyle name="Normal 22 6 3 3 4" xfId="20579" xr:uid="{00000000-0005-0000-0000-000061500000}"/>
    <cellStyle name="Normal 22 6 3 4" xfId="20580" xr:uid="{00000000-0005-0000-0000-000062500000}"/>
    <cellStyle name="Normal 22 6 3 4 2" xfId="20581" xr:uid="{00000000-0005-0000-0000-000063500000}"/>
    <cellStyle name="Normal 22 6 3 5" xfId="20582" xr:uid="{00000000-0005-0000-0000-000064500000}"/>
    <cellStyle name="Normal 22 6 3 5 2" xfId="20583" xr:uid="{00000000-0005-0000-0000-000065500000}"/>
    <cellStyle name="Normal 22 6 3 6" xfId="20584" xr:uid="{00000000-0005-0000-0000-000066500000}"/>
    <cellStyle name="Normal 22 6 4" xfId="20585" xr:uid="{00000000-0005-0000-0000-000067500000}"/>
    <cellStyle name="Normal 22 6 4 2" xfId="20586" xr:uid="{00000000-0005-0000-0000-000068500000}"/>
    <cellStyle name="Normal 22 6 4 2 2" xfId="20587" xr:uid="{00000000-0005-0000-0000-000069500000}"/>
    <cellStyle name="Normal 22 6 4 2 2 2" xfId="20588" xr:uid="{00000000-0005-0000-0000-00006A500000}"/>
    <cellStyle name="Normal 22 6 4 2 2 2 2" xfId="20589" xr:uid="{00000000-0005-0000-0000-00006B500000}"/>
    <cellStyle name="Normal 22 6 4 2 2 3" xfId="20590" xr:uid="{00000000-0005-0000-0000-00006C500000}"/>
    <cellStyle name="Normal 22 6 4 2 2 3 2" xfId="20591" xr:uid="{00000000-0005-0000-0000-00006D500000}"/>
    <cellStyle name="Normal 22 6 4 2 2 4" xfId="20592" xr:uid="{00000000-0005-0000-0000-00006E500000}"/>
    <cellStyle name="Normal 22 6 4 2 3" xfId="20593" xr:uid="{00000000-0005-0000-0000-00006F500000}"/>
    <cellStyle name="Normal 22 6 4 2 3 2" xfId="20594" xr:uid="{00000000-0005-0000-0000-000070500000}"/>
    <cellStyle name="Normal 22 6 4 2 4" xfId="20595" xr:uid="{00000000-0005-0000-0000-000071500000}"/>
    <cellStyle name="Normal 22 6 4 2 4 2" xfId="20596" xr:uid="{00000000-0005-0000-0000-000072500000}"/>
    <cellStyle name="Normal 22 6 4 2 5" xfId="20597" xr:uid="{00000000-0005-0000-0000-000073500000}"/>
    <cellStyle name="Normal 22 6 4 3" xfId="20598" xr:uid="{00000000-0005-0000-0000-000074500000}"/>
    <cellStyle name="Normal 22 6 4 3 2" xfId="20599" xr:uid="{00000000-0005-0000-0000-000075500000}"/>
    <cellStyle name="Normal 22 6 4 3 2 2" xfId="20600" xr:uid="{00000000-0005-0000-0000-000076500000}"/>
    <cellStyle name="Normal 22 6 4 3 3" xfId="20601" xr:uid="{00000000-0005-0000-0000-000077500000}"/>
    <cellStyle name="Normal 22 6 4 3 3 2" xfId="20602" xr:uid="{00000000-0005-0000-0000-000078500000}"/>
    <cellStyle name="Normal 22 6 4 3 4" xfId="20603" xr:uid="{00000000-0005-0000-0000-000079500000}"/>
    <cellStyle name="Normal 22 6 4 4" xfId="20604" xr:uid="{00000000-0005-0000-0000-00007A500000}"/>
    <cellStyle name="Normal 22 6 4 4 2" xfId="20605" xr:uid="{00000000-0005-0000-0000-00007B500000}"/>
    <cellStyle name="Normal 22 6 4 5" xfId="20606" xr:uid="{00000000-0005-0000-0000-00007C500000}"/>
    <cellStyle name="Normal 22 6 4 5 2" xfId="20607" xr:uid="{00000000-0005-0000-0000-00007D500000}"/>
    <cellStyle name="Normal 22 6 4 6" xfId="20608" xr:uid="{00000000-0005-0000-0000-00007E500000}"/>
    <cellStyle name="Normal 22 6 5" xfId="20609" xr:uid="{00000000-0005-0000-0000-00007F500000}"/>
    <cellStyle name="Normal 22 6 5 2" xfId="20610" xr:uid="{00000000-0005-0000-0000-000080500000}"/>
    <cellStyle name="Normal 22 6 5 2 2" xfId="20611" xr:uid="{00000000-0005-0000-0000-000081500000}"/>
    <cellStyle name="Normal 22 6 5 2 2 2" xfId="20612" xr:uid="{00000000-0005-0000-0000-000082500000}"/>
    <cellStyle name="Normal 22 6 5 2 3" xfId="20613" xr:uid="{00000000-0005-0000-0000-000083500000}"/>
    <cellStyle name="Normal 22 6 5 2 3 2" xfId="20614" xr:uid="{00000000-0005-0000-0000-000084500000}"/>
    <cellStyle name="Normal 22 6 5 2 4" xfId="20615" xr:uid="{00000000-0005-0000-0000-000085500000}"/>
    <cellStyle name="Normal 22 6 5 3" xfId="20616" xr:uid="{00000000-0005-0000-0000-000086500000}"/>
    <cellStyle name="Normal 22 6 5 3 2" xfId="20617" xr:uid="{00000000-0005-0000-0000-000087500000}"/>
    <cellStyle name="Normal 22 6 5 4" xfId="20618" xr:uid="{00000000-0005-0000-0000-000088500000}"/>
    <cellStyle name="Normal 22 6 5 4 2" xfId="20619" xr:uid="{00000000-0005-0000-0000-000089500000}"/>
    <cellStyle name="Normal 22 6 5 5" xfId="20620" xr:uid="{00000000-0005-0000-0000-00008A500000}"/>
    <cellStyle name="Normal 22 6 6" xfId="20621" xr:uid="{00000000-0005-0000-0000-00008B500000}"/>
    <cellStyle name="Normal 22 6 6 2" xfId="20622" xr:uid="{00000000-0005-0000-0000-00008C500000}"/>
    <cellStyle name="Normal 22 6 6 2 2" xfId="20623" xr:uid="{00000000-0005-0000-0000-00008D500000}"/>
    <cellStyle name="Normal 22 6 6 3" xfId="20624" xr:uid="{00000000-0005-0000-0000-00008E500000}"/>
    <cellStyle name="Normal 22 6 6 3 2" xfId="20625" xr:uid="{00000000-0005-0000-0000-00008F500000}"/>
    <cellStyle name="Normal 22 6 6 4" xfId="20626" xr:uid="{00000000-0005-0000-0000-000090500000}"/>
    <cellStyle name="Normal 22 6 7" xfId="20627" xr:uid="{00000000-0005-0000-0000-000091500000}"/>
    <cellStyle name="Normal 22 6 7 2" xfId="20628" xr:uid="{00000000-0005-0000-0000-000092500000}"/>
    <cellStyle name="Normal 22 6 8" xfId="20629" xr:uid="{00000000-0005-0000-0000-000093500000}"/>
    <cellStyle name="Normal 22 6 8 2" xfId="20630" xr:uid="{00000000-0005-0000-0000-000094500000}"/>
    <cellStyle name="Normal 22 6 9" xfId="20631" xr:uid="{00000000-0005-0000-0000-000095500000}"/>
    <cellStyle name="Normal 22 7" xfId="20632" xr:uid="{00000000-0005-0000-0000-000096500000}"/>
    <cellStyle name="Normal 22 7 2" xfId="20633" xr:uid="{00000000-0005-0000-0000-000097500000}"/>
    <cellStyle name="Normal 22 7 2 2" xfId="20634" xr:uid="{00000000-0005-0000-0000-000098500000}"/>
    <cellStyle name="Normal 22 7 2 2 2" xfId="20635" xr:uid="{00000000-0005-0000-0000-000099500000}"/>
    <cellStyle name="Normal 22 7 2 3" xfId="20636" xr:uid="{00000000-0005-0000-0000-00009A500000}"/>
    <cellStyle name="Normal 22 7 2 3 2" xfId="20637" xr:uid="{00000000-0005-0000-0000-00009B500000}"/>
    <cellStyle name="Normal 22 7 2 4" xfId="20638" xr:uid="{00000000-0005-0000-0000-00009C500000}"/>
    <cellStyle name="Normal 22 7 3" xfId="20639" xr:uid="{00000000-0005-0000-0000-00009D500000}"/>
    <cellStyle name="Normal 22 7 3 2" xfId="20640" xr:uid="{00000000-0005-0000-0000-00009E500000}"/>
    <cellStyle name="Normal 22 7 4" xfId="20641" xr:uid="{00000000-0005-0000-0000-00009F500000}"/>
    <cellStyle name="Normal 22 7 4 2" xfId="20642" xr:uid="{00000000-0005-0000-0000-0000A0500000}"/>
    <cellStyle name="Normal 22 7 5" xfId="20643" xr:uid="{00000000-0005-0000-0000-0000A1500000}"/>
    <cellStyle name="Normal 22 8" xfId="20644" xr:uid="{00000000-0005-0000-0000-0000A2500000}"/>
    <cellStyle name="Normal 22 8 2" xfId="20645" xr:uid="{00000000-0005-0000-0000-0000A3500000}"/>
    <cellStyle name="Normal 22 8 2 2" xfId="20646" xr:uid="{00000000-0005-0000-0000-0000A4500000}"/>
    <cellStyle name="Normal 22 8 3" xfId="20647" xr:uid="{00000000-0005-0000-0000-0000A5500000}"/>
    <cellStyle name="Normal 22 8 3 2" xfId="20648" xr:uid="{00000000-0005-0000-0000-0000A6500000}"/>
    <cellStyle name="Normal 22 8 4" xfId="20649" xr:uid="{00000000-0005-0000-0000-0000A7500000}"/>
    <cellStyle name="Normal 22 9" xfId="20650" xr:uid="{00000000-0005-0000-0000-0000A8500000}"/>
    <cellStyle name="Normal 22 9 2" xfId="20651" xr:uid="{00000000-0005-0000-0000-0000A9500000}"/>
    <cellStyle name="Normal 23" xfId="20652" xr:uid="{00000000-0005-0000-0000-0000AA500000}"/>
    <cellStyle name="Normal 23 2" xfId="20653" xr:uid="{00000000-0005-0000-0000-0000AB500000}"/>
    <cellStyle name="Normal 23 2 2" xfId="20654" xr:uid="{00000000-0005-0000-0000-0000AC500000}"/>
    <cellStyle name="Normal 23 2 2 2" xfId="20655" xr:uid="{00000000-0005-0000-0000-0000AD500000}"/>
    <cellStyle name="Normal 23 2 3" xfId="20656" xr:uid="{00000000-0005-0000-0000-0000AE500000}"/>
    <cellStyle name="Normal 23 2 3 2" xfId="20657" xr:uid="{00000000-0005-0000-0000-0000AF500000}"/>
    <cellStyle name="Normal 23 2 4" xfId="20658" xr:uid="{00000000-0005-0000-0000-0000B0500000}"/>
    <cellStyle name="Normal 23 3" xfId="20659" xr:uid="{00000000-0005-0000-0000-0000B1500000}"/>
    <cellStyle name="Normal 23 3 2" xfId="20660" xr:uid="{00000000-0005-0000-0000-0000B2500000}"/>
    <cellStyle name="Normal 23 4" xfId="20661" xr:uid="{00000000-0005-0000-0000-0000B3500000}"/>
    <cellStyle name="Normal 23 4 2" xfId="20662" xr:uid="{00000000-0005-0000-0000-0000B4500000}"/>
    <cellStyle name="Normal 23 5" xfId="20663" xr:uid="{00000000-0005-0000-0000-0000B5500000}"/>
    <cellStyle name="Normal 23 6" xfId="20664" xr:uid="{00000000-0005-0000-0000-0000B6500000}"/>
    <cellStyle name="Normal 23 6 2" xfId="20665" xr:uid="{00000000-0005-0000-0000-0000B7500000}"/>
    <cellStyle name="Normal 24" xfId="20666" xr:uid="{00000000-0005-0000-0000-0000B8500000}"/>
    <cellStyle name="Normal 24 10" xfId="20667" xr:uid="{00000000-0005-0000-0000-0000B9500000}"/>
    <cellStyle name="Normal 24 11" xfId="20668" xr:uid="{00000000-0005-0000-0000-0000BA500000}"/>
    <cellStyle name="Normal 24 2" xfId="20669" xr:uid="{00000000-0005-0000-0000-0000BB500000}"/>
    <cellStyle name="Normal 24 2 2" xfId="20670" xr:uid="{00000000-0005-0000-0000-0000BC500000}"/>
    <cellStyle name="Normal 24 2 2 2" xfId="20671" xr:uid="{00000000-0005-0000-0000-0000BD500000}"/>
    <cellStyle name="Normal 24 2 2 2 2" xfId="20672" xr:uid="{00000000-0005-0000-0000-0000BE500000}"/>
    <cellStyle name="Normal 24 2 2 2 2 2" xfId="20673" xr:uid="{00000000-0005-0000-0000-0000BF500000}"/>
    <cellStyle name="Normal 24 2 2 2 2 2 2" xfId="20674" xr:uid="{00000000-0005-0000-0000-0000C0500000}"/>
    <cellStyle name="Normal 24 2 2 2 2 3" xfId="20675" xr:uid="{00000000-0005-0000-0000-0000C1500000}"/>
    <cellStyle name="Normal 24 2 2 2 2 3 2" xfId="20676" xr:uid="{00000000-0005-0000-0000-0000C2500000}"/>
    <cellStyle name="Normal 24 2 2 2 2 4" xfId="20677" xr:uid="{00000000-0005-0000-0000-0000C3500000}"/>
    <cellStyle name="Normal 24 2 2 2 3" xfId="20678" xr:uid="{00000000-0005-0000-0000-0000C4500000}"/>
    <cellStyle name="Normal 24 2 2 2 3 2" xfId="20679" xr:uid="{00000000-0005-0000-0000-0000C5500000}"/>
    <cellStyle name="Normal 24 2 2 2 4" xfId="20680" xr:uid="{00000000-0005-0000-0000-0000C6500000}"/>
    <cellStyle name="Normal 24 2 2 2 4 2" xfId="20681" xr:uid="{00000000-0005-0000-0000-0000C7500000}"/>
    <cellStyle name="Normal 24 2 2 2 5" xfId="20682" xr:uid="{00000000-0005-0000-0000-0000C8500000}"/>
    <cellStyle name="Normal 24 2 2 3" xfId="20683" xr:uid="{00000000-0005-0000-0000-0000C9500000}"/>
    <cellStyle name="Normal 24 2 2 3 2" xfId="20684" xr:uid="{00000000-0005-0000-0000-0000CA500000}"/>
    <cellStyle name="Normal 24 2 2 3 2 2" xfId="20685" xr:uid="{00000000-0005-0000-0000-0000CB500000}"/>
    <cellStyle name="Normal 24 2 2 3 3" xfId="20686" xr:uid="{00000000-0005-0000-0000-0000CC500000}"/>
    <cellStyle name="Normal 24 2 2 3 3 2" xfId="20687" xr:uid="{00000000-0005-0000-0000-0000CD500000}"/>
    <cellStyle name="Normal 24 2 2 3 4" xfId="20688" xr:uid="{00000000-0005-0000-0000-0000CE500000}"/>
    <cellStyle name="Normal 24 2 2 4" xfId="20689" xr:uid="{00000000-0005-0000-0000-0000CF500000}"/>
    <cellStyle name="Normal 24 2 2 4 2" xfId="20690" xr:uid="{00000000-0005-0000-0000-0000D0500000}"/>
    <cellStyle name="Normal 24 2 2 5" xfId="20691" xr:uid="{00000000-0005-0000-0000-0000D1500000}"/>
    <cellStyle name="Normal 24 2 2 5 2" xfId="20692" xr:uid="{00000000-0005-0000-0000-0000D2500000}"/>
    <cellStyle name="Normal 24 2 2 6" xfId="20693" xr:uid="{00000000-0005-0000-0000-0000D3500000}"/>
    <cellStyle name="Normal 24 2 3" xfId="20694" xr:uid="{00000000-0005-0000-0000-0000D4500000}"/>
    <cellStyle name="Normal 24 2 3 2" xfId="20695" xr:uid="{00000000-0005-0000-0000-0000D5500000}"/>
    <cellStyle name="Normal 24 2 3 2 2" xfId="20696" xr:uid="{00000000-0005-0000-0000-0000D6500000}"/>
    <cellStyle name="Normal 24 2 3 2 2 2" xfId="20697" xr:uid="{00000000-0005-0000-0000-0000D7500000}"/>
    <cellStyle name="Normal 24 2 3 2 2 2 2" xfId="20698" xr:uid="{00000000-0005-0000-0000-0000D8500000}"/>
    <cellStyle name="Normal 24 2 3 2 2 3" xfId="20699" xr:uid="{00000000-0005-0000-0000-0000D9500000}"/>
    <cellStyle name="Normal 24 2 3 2 2 3 2" xfId="20700" xr:uid="{00000000-0005-0000-0000-0000DA500000}"/>
    <cellStyle name="Normal 24 2 3 2 2 4" xfId="20701" xr:uid="{00000000-0005-0000-0000-0000DB500000}"/>
    <cellStyle name="Normal 24 2 3 2 3" xfId="20702" xr:uid="{00000000-0005-0000-0000-0000DC500000}"/>
    <cellStyle name="Normal 24 2 3 2 3 2" xfId="20703" xr:uid="{00000000-0005-0000-0000-0000DD500000}"/>
    <cellStyle name="Normal 24 2 3 2 4" xfId="20704" xr:uid="{00000000-0005-0000-0000-0000DE500000}"/>
    <cellStyle name="Normal 24 2 3 2 4 2" xfId="20705" xr:uid="{00000000-0005-0000-0000-0000DF500000}"/>
    <cellStyle name="Normal 24 2 3 2 5" xfId="20706" xr:uid="{00000000-0005-0000-0000-0000E0500000}"/>
    <cellStyle name="Normal 24 2 3 3" xfId="20707" xr:uid="{00000000-0005-0000-0000-0000E1500000}"/>
    <cellStyle name="Normal 24 2 3 3 2" xfId="20708" xr:uid="{00000000-0005-0000-0000-0000E2500000}"/>
    <cellStyle name="Normal 24 2 3 3 2 2" xfId="20709" xr:uid="{00000000-0005-0000-0000-0000E3500000}"/>
    <cellStyle name="Normal 24 2 3 3 3" xfId="20710" xr:uid="{00000000-0005-0000-0000-0000E4500000}"/>
    <cellStyle name="Normal 24 2 3 3 3 2" xfId="20711" xr:uid="{00000000-0005-0000-0000-0000E5500000}"/>
    <cellStyle name="Normal 24 2 3 3 4" xfId="20712" xr:uid="{00000000-0005-0000-0000-0000E6500000}"/>
    <cellStyle name="Normal 24 2 3 4" xfId="20713" xr:uid="{00000000-0005-0000-0000-0000E7500000}"/>
    <cellStyle name="Normal 24 2 3 4 2" xfId="20714" xr:uid="{00000000-0005-0000-0000-0000E8500000}"/>
    <cellStyle name="Normal 24 2 3 5" xfId="20715" xr:uid="{00000000-0005-0000-0000-0000E9500000}"/>
    <cellStyle name="Normal 24 2 3 5 2" xfId="20716" xr:uid="{00000000-0005-0000-0000-0000EA500000}"/>
    <cellStyle name="Normal 24 2 3 6" xfId="20717" xr:uid="{00000000-0005-0000-0000-0000EB500000}"/>
    <cellStyle name="Normal 24 2 4" xfId="20718" xr:uid="{00000000-0005-0000-0000-0000EC500000}"/>
    <cellStyle name="Normal 24 2 4 2" xfId="20719" xr:uid="{00000000-0005-0000-0000-0000ED500000}"/>
    <cellStyle name="Normal 24 2 4 2 2" xfId="20720" xr:uid="{00000000-0005-0000-0000-0000EE500000}"/>
    <cellStyle name="Normal 24 2 4 2 2 2" xfId="20721" xr:uid="{00000000-0005-0000-0000-0000EF500000}"/>
    <cellStyle name="Normal 24 2 4 2 2 2 2" xfId="20722" xr:uid="{00000000-0005-0000-0000-0000F0500000}"/>
    <cellStyle name="Normal 24 2 4 2 2 3" xfId="20723" xr:uid="{00000000-0005-0000-0000-0000F1500000}"/>
    <cellStyle name="Normal 24 2 4 2 2 3 2" xfId="20724" xr:uid="{00000000-0005-0000-0000-0000F2500000}"/>
    <cellStyle name="Normal 24 2 4 2 2 4" xfId="20725" xr:uid="{00000000-0005-0000-0000-0000F3500000}"/>
    <cellStyle name="Normal 24 2 4 2 3" xfId="20726" xr:uid="{00000000-0005-0000-0000-0000F4500000}"/>
    <cellStyle name="Normal 24 2 4 2 3 2" xfId="20727" xr:uid="{00000000-0005-0000-0000-0000F5500000}"/>
    <cellStyle name="Normal 24 2 4 2 4" xfId="20728" xr:uid="{00000000-0005-0000-0000-0000F6500000}"/>
    <cellStyle name="Normal 24 2 4 2 4 2" xfId="20729" xr:uid="{00000000-0005-0000-0000-0000F7500000}"/>
    <cellStyle name="Normal 24 2 4 2 5" xfId="20730" xr:uid="{00000000-0005-0000-0000-0000F8500000}"/>
    <cellStyle name="Normal 24 2 4 3" xfId="20731" xr:uid="{00000000-0005-0000-0000-0000F9500000}"/>
    <cellStyle name="Normal 24 2 4 3 2" xfId="20732" xr:uid="{00000000-0005-0000-0000-0000FA500000}"/>
    <cellStyle name="Normal 24 2 4 3 2 2" xfId="20733" xr:uid="{00000000-0005-0000-0000-0000FB500000}"/>
    <cellStyle name="Normal 24 2 4 3 3" xfId="20734" xr:uid="{00000000-0005-0000-0000-0000FC500000}"/>
    <cellStyle name="Normal 24 2 4 3 3 2" xfId="20735" xr:uid="{00000000-0005-0000-0000-0000FD500000}"/>
    <cellStyle name="Normal 24 2 4 3 4" xfId="20736" xr:uid="{00000000-0005-0000-0000-0000FE500000}"/>
    <cellStyle name="Normal 24 2 4 4" xfId="20737" xr:uid="{00000000-0005-0000-0000-0000FF500000}"/>
    <cellStyle name="Normal 24 2 4 4 2" xfId="20738" xr:uid="{00000000-0005-0000-0000-000000510000}"/>
    <cellStyle name="Normal 24 2 4 5" xfId="20739" xr:uid="{00000000-0005-0000-0000-000001510000}"/>
    <cellStyle name="Normal 24 2 4 5 2" xfId="20740" xr:uid="{00000000-0005-0000-0000-000002510000}"/>
    <cellStyle name="Normal 24 2 4 6" xfId="20741" xr:uid="{00000000-0005-0000-0000-000003510000}"/>
    <cellStyle name="Normal 24 2 5" xfId="20742" xr:uid="{00000000-0005-0000-0000-000004510000}"/>
    <cellStyle name="Normal 24 2 5 2" xfId="20743" xr:uid="{00000000-0005-0000-0000-000005510000}"/>
    <cellStyle name="Normal 24 2 5 2 2" xfId="20744" xr:uid="{00000000-0005-0000-0000-000006510000}"/>
    <cellStyle name="Normal 24 2 5 2 2 2" xfId="20745" xr:uid="{00000000-0005-0000-0000-000007510000}"/>
    <cellStyle name="Normal 24 2 5 2 3" xfId="20746" xr:uid="{00000000-0005-0000-0000-000008510000}"/>
    <cellStyle name="Normal 24 2 5 2 3 2" xfId="20747" xr:uid="{00000000-0005-0000-0000-000009510000}"/>
    <cellStyle name="Normal 24 2 5 2 4" xfId="20748" xr:uid="{00000000-0005-0000-0000-00000A510000}"/>
    <cellStyle name="Normal 24 2 5 3" xfId="20749" xr:uid="{00000000-0005-0000-0000-00000B510000}"/>
    <cellStyle name="Normal 24 2 5 3 2" xfId="20750" xr:uid="{00000000-0005-0000-0000-00000C510000}"/>
    <cellStyle name="Normal 24 2 5 4" xfId="20751" xr:uid="{00000000-0005-0000-0000-00000D510000}"/>
    <cellStyle name="Normal 24 2 5 4 2" xfId="20752" xr:uid="{00000000-0005-0000-0000-00000E510000}"/>
    <cellStyle name="Normal 24 2 5 5" xfId="20753" xr:uid="{00000000-0005-0000-0000-00000F510000}"/>
    <cellStyle name="Normal 24 2 6" xfId="20754" xr:uid="{00000000-0005-0000-0000-000010510000}"/>
    <cellStyle name="Normal 24 2 6 2" xfId="20755" xr:uid="{00000000-0005-0000-0000-000011510000}"/>
    <cellStyle name="Normal 24 2 6 2 2" xfId="20756" xr:uid="{00000000-0005-0000-0000-000012510000}"/>
    <cellStyle name="Normal 24 2 6 3" xfId="20757" xr:uid="{00000000-0005-0000-0000-000013510000}"/>
    <cellStyle name="Normal 24 2 6 3 2" xfId="20758" xr:uid="{00000000-0005-0000-0000-000014510000}"/>
    <cellStyle name="Normal 24 2 6 4" xfId="20759" xr:uid="{00000000-0005-0000-0000-000015510000}"/>
    <cellStyle name="Normal 24 2 7" xfId="20760" xr:uid="{00000000-0005-0000-0000-000016510000}"/>
    <cellStyle name="Normal 24 2 7 2" xfId="20761" xr:uid="{00000000-0005-0000-0000-000017510000}"/>
    <cellStyle name="Normal 24 2 8" xfId="20762" xr:uid="{00000000-0005-0000-0000-000018510000}"/>
    <cellStyle name="Normal 24 2 8 2" xfId="20763" xr:uid="{00000000-0005-0000-0000-000019510000}"/>
    <cellStyle name="Normal 24 2 9" xfId="20764" xr:uid="{00000000-0005-0000-0000-00001A510000}"/>
    <cellStyle name="Normal 24 3" xfId="20765" xr:uid="{00000000-0005-0000-0000-00001B510000}"/>
    <cellStyle name="Normal 24 3 2" xfId="20766" xr:uid="{00000000-0005-0000-0000-00001C510000}"/>
    <cellStyle name="Normal 24 3 2 2" xfId="20767" xr:uid="{00000000-0005-0000-0000-00001D510000}"/>
    <cellStyle name="Normal 24 3 2 2 2" xfId="20768" xr:uid="{00000000-0005-0000-0000-00001E510000}"/>
    <cellStyle name="Normal 24 3 2 2 2 2" xfId="20769" xr:uid="{00000000-0005-0000-0000-00001F510000}"/>
    <cellStyle name="Normal 24 3 2 2 2 2 2" xfId="20770" xr:uid="{00000000-0005-0000-0000-000020510000}"/>
    <cellStyle name="Normal 24 3 2 2 2 3" xfId="20771" xr:uid="{00000000-0005-0000-0000-000021510000}"/>
    <cellStyle name="Normal 24 3 2 2 2 3 2" xfId="20772" xr:uid="{00000000-0005-0000-0000-000022510000}"/>
    <cellStyle name="Normal 24 3 2 2 2 4" xfId="20773" xr:uid="{00000000-0005-0000-0000-000023510000}"/>
    <cellStyle name="Normal 24 3 2 2 3" xfId="20774" xr:uid="{00000000-0005-0000-0000-000024510000}"/>
    <cellStyle name="Normal 24 3 2 2 3 2" xfId="20775" xr:uid="{00000000-0005-0000-0000-000025510000}"/>
    <cellStyle name="Normal 24 3 2 2 4" xfId="20776" xr:uid="{00000000-0005-0000-0000-000026510000}"/>
    <cellStyle name="Normal 24 3 2 2 4 2" xfId="20777" xr:uid="{00000000-0005-0000-0000-000027510000}"/>
    <cellStyle name="Normal 24 3 2 2 5" xfId="20778" xr:uid="{00000000-0005-0000-0000-000028510000}"/>
    <cellStyle name="Normal 24 3 2 3" xfId="20779" xr:uid="{00000000-0005-0000-0000-000029510000}"/>
    <cellStyle name="Normal 24 3 2 3 2" xfId="20780" xr:uid="{00000000-0005-0000-0000-00002A510000}"/>
    <cellStyle name="Normal 24 3 2 3 2 2" xfId="20781" xr:uid="{00000000-0005-0000-0000-00002B510000}"/>
    <cellStyle name="Normal 24 3 2 3 3" xfId="20782" xr:uid="{00000000-0005-0000-0000-00002C510000}"/>
    <cellStyle name="Normal 24 3 2 3 3 2" xfId="20783" xr:uid="{00000000-0005-0000-0000-00002D510000}"/>
    <cellStyle name="Normal 24 3 2 3 4" xfId="20784" xr:uid="{00000000-0005-0000-0000-00002E510000}"/>
    <cellStyle name="Normal 24 3 2 4" xfId="20785" xr:uid="{00000000-0005-0000-0000-00002F510000}"/>
    <cellStyle name="Normal 24 3 2 4 2" xfId="20786" xr:uid="{00000000-0005-0000-0000-000030510000}"/>
    <cellStyle name="Normal 24 3 2 5" xfId="20787" xr:uid="{00000000-0005-0000-0000-000031510000}"/>
    <cellStyle name="Normal 24 3 2 5 2" xfId="20788" xr:uid="{00000000-0005-0000-0000-000032510000}"/>
    <cellStyle name="Normal 24 3 2 6" xfId="20789" xr:uid="{00000000-0005-0000-0000-000033510000}"/>
    <cellStyle name="Normal 24 3 3" xfId="20790" xr:uid="{00000000-0005-0000-0000-000034510000}"/>
    <cellStyle name="Normal 24 3 3 2" xfId="20791" xr:uid="{00000000-0005-0000-0000-000035510000}"/>
    <cellStyle name="Normal 24 3 3 2 2" xfId="20792" xr:uid="{00000000-0005-0000-0000-000036510000}"/>
    <cellStyle name="Normal 24 3 3 2 2 2" xfId="20793" xr:uid="{00000000-0005-0000-0000-000037510000}"/>
    <cellStyle name="Normal 24 3 3 2 2 2 2" xfId="20794" xr:uid="{00000000-0005-0000-0000-000038510000}"/>
    <cellStyle name="Normal 24 3 3 2 2 3" xfId="20795" xr:uid="{00000000-0005-0000-0000-000039510000}"/>
    <cellStyle name="Normal 24 3 3 2 2 3 2" xfId="20796" xr:uid="{00000000-0005-0000-0000-00003A510000}"/>
    <cellStyle name="Normal 24 3 3 2 2 4" xfId="20797" xr:uid="{00000000-0005-0000-0000-00003B510000}"/>
    <cellStyle name="Normal 24 3 3 2 3" xfId="20798" xr:uid="{00000000-0005-0000-0000-00003C510000}"/>
    <cellStyle name="Normal 24 3 3 2 3 2" xfId="20799" xr:uid="{00000000-0005-0000-0000-00003D510000}"/>
    <cellStyle name="Normal 24 3 3 2 4" xfId="20800" xr:uid="{00000000-0005-0000-0000-00003E510000}"/>
    <cellStyle name="Normal 24 3 3 2 4 2" xfId="20801" xr:uid="{00000000-0005-0000-0000-00003F510000}"/>
    <cellStyle name="Normal 24 3 3 2 5" xfId="20802" xr:uid="{00000000-0005-0000-0000-000040510000}"/>
    <cellStyle name="Normal 24 3 3 3" xfId="20803" xr:uid="{00000000-0005-0000-0000-000041510000}"/>
    <cellStyle name="Normal 24 3 3 3 2" xfId="20804" xr:uid="{00000000-0005-0000-0000-000042510000}"/>
    <cellStyle name="Normal 24 3 3 3 2 2" xfId="20805" xr:uid="{00000000-0005-0000-0000-000043510000}"/>
    <cellStyle name="Normal 24 3 3 3 3" xfId="20806" xr:uid="{00000000-0005-0000-0000-000044510000}"/>
    <cellStyle name="Normal 24 3 3 3 3 2" xfId="20807" xr:uid="{00000000-0005-0000-0000-000045510000}"/>
    <cellStyle name="Normal 24 3 3 3 4" xfId="20808" xr:uid="{00000000-0005-0000-0000-000046510000}"/>
    <cellStyle name="Normal 24 3 3 4" xfId="20809" xr:uid="{00000000-0005-0000-0000-000047510000}"/>
    <cellStyle name="Normal 24 3 3 4 2" xfId="20810" xr:uid="{00000000-0005-0000-0000-000048510000}"/>
    <cellStyle name="Normal 24 3 3 5" xfId="20811" xr:uid="{00000000-0005-0000-0000-000049510000}"/>
    <cellStyle name="Normal 24 3 3 5 2" xfId="20812" xr:uid="{00000000-0005-0000-0000-00004A510000}"/>
    <cellStyle name="Normal 24 3 3 6" xfId="20813" xr:uid="{00000000-0005-0000-0000-00004B510000}"/>
    <cellStyle name="Normal 24 3 4" xfId="20814" xr:uid="{00000000-0005-0000-0000-00004C510000}"/>
    <cellStyle name="Normal 24 3 4 2" xfId="20815" xr:uid="{00000000-0005-0000-0000-00004D510000}"/>
    <cellStyle name="Normal 24 3 4 2 2" xfId="20816" xr:uid="{00000000-0005-0000-0000-00004E510000}"/>
    <cellStyle name="Normal 24 3 4 2 2 2" xfId="20817" xr:uid="{00000000-0005-0000-0000-00004F510000}"/>
    <cellStyle name="Normal 24 3 4 2 2 2 2" xfId="20818" xr:uid="{00000000-0005-0000-0000-000050510000}"/>
    <cellStyle name="Normal 24 3 4 2 2 3" xfId="20819" xr:uid="{00000000-0005-0000-0000-000051510000}"/>
    <cellStyle name="Normal 24 3 4 2 2 3 2" xfId="20820" xr:uid="{00000000-0005-0000-0000-000052510000}"/>
    <cellStyle name="Normal 24 3 4 2 2 4" xfId="20821" xr:uid="{00000000-0005-0000-0000-000053510000}"/>
    <cellStyle name="Normal 24 3 4 2 3" xfId="20822" xr:uid="{00000000-0005-0000-0000-000054510000}"/>
    <cellStyle name="Normal 24 3 4 2 3 2" xfId="20823" xr:uid="{00000000-0005-0000-0000-000055510000}"/>
    <cellStyle name="Normal 24 3 4 2 4" xfId="20824" xr:uid="{00000000-0005-0000-0000-000056510000}"/>
    <cellStyle name="Normal 24 3 4 2 4 2" xfId="20825" xr:uid="{00000000-0005-0000-0000-000057510000}"/>
    <cellStyle name="Normal 24 3 4 2 5" xfId="20826" xr:uid="{00000000-0005-0000-0000-000058510000}"/>
    <cellStyle name="Normal 24 3 4 3" xfId="20827" xr:uid="{00000000-0005-0000-0000-000059510000}"/>
    <cellStyle name="Normal 24 3 4 3 2" xfId="20828" xr:uid="{00000000-0005-0000-0000-00005A510000}"/>
    <cellStyle name="Normal 24 3 4 3 2 2" xfId="20829" xr:uid="{00000000-0005-0000-0000-00005B510000}"/>
    <cellStyle name="Normal 24 3 4 3 3" xfId="20830" xr:uid="{00000000-0005-0000-0000-00005C510000}"/>
    <cellStyle name="Normal 24 3 4 3 3 2" xfId="20831" xr:uid="{00000000-0005-0000-0000-00005D510000}"/>
    <cellStyle name="Normal 24 3 4 3 4" xfId="20832" xr:uid="{00000000-0005-0000-0000-00005E510000}"/>
    <cellStyle name="Normal 24 3 4 4" xfId="20833" xr:uid="{00000000-0005-0000-0000-00005F510000}"/>
    <cellStyle name="Normal 24 3 4 4 2" xfId="20834" xr:uid="{00000000-0005-0000-0000-000060510000}"/>
    <cellStyle name="Normal 24 3 4 5" xfId="20835" xr:uid="{00000000-0005-0000-0000-000061510000}"/>
    <cellStyle name="Normal 24 3 4 5 2" xfId="20836" xr:uid="{00000000-0005-0000-0000-000062510000}"/>
    <cellStyle name="Normal 24 3 4 6" xfId="20837" xr:uid="{00000000-0005-0000-0000-000063510000}"/>
    <cellStyle name="Normal 24 3 5" xfId="20838" xr:uid="{00000000-0005-0000-0000-000064510000}"/>
    <cellStyle name="Normal 24 3 5 2" xfId="20839" xr:uid="{00000000-0005-0000-0000-000065510000}"/>
    <cellStyle name="Normal 24 3 5 2 2" xfId="20840" xr:uid="{00000000-0005-0000-0000-000066510000}"/>
    <cellStyle name="Normal 24 3 5 2 2 2" xfId="20841" xr:uid="{00000000-0005-0000-0000-000067510000}"/>
    <cellStyle name="Normal 24 3 5 2 3" xfId="20842" xr:uid="{00000000-0005-0000-0000-000068510000}"/>
    <cellStyle name="Normal 24 3 5 2 3 2" xfId="20843" xr:uid="{00000000-0005-0000-0000-000069510000}"/>
    <cellStyle name="Normal 24 3 5 2 4" xfId="20844" xr:uid="{00000000-0005-0000-0000-00006A510000}"/>
    <cellStyle name="Normal 24 3 5 3" xfId="20845" xr:uid="{00000000-0005-0000-0000-00006B510000}"/>
    <cellStyle name="Normal 24 3 5 3 2" xfId="20846" xr:uid="{00000000-0005-0000-0000-00006C510000}"/>
    <cellStyle name="Normal 24 3 5 4" xfId="20847" xr:uid="{00000000-0005-0000-0000-00006D510000}"/>
    <cellStyle name="Normal 24 3 5 4 2" xfId="20848" xr:uid="{00000000-0005-0000-0000-00006E510000}"/>
    <cellStyle name="Normal 24 3 5 5" xfId="20849" xr:uid="{00000000-0005-0000-0000-00006F510000}"/>
    <cellStyle name="Normal 24 3 6" xfId="20850" xr:uid="{00000000-0005-0000-0000-000070510000}"/>
    <cellStyle name="Normal 24 3 6 2" xfId="20851" xr:uid="{00000000-0005-0000-0000-000071510000}"/>
    <cellStyle name="Normal 24 3 6 2 2" xfId="20852" xr:uid="{00000000-0005-0000-0000-000072510000}"/>
    <cellStyle name="Normal 24 3 6 3" xfId="20853" xr:uid="{00000000-0005-0000-0000-000073510000}"/>
    <cellStyle name="Normal 24 3 6 3 2" xfId="20854" xr:uid="{00000000-0005-0000-0000-000074510000}"/>
    <cellStyle name="Normal 24 3 6 4" xfId="20855" xr:uid="{00000000-0005-0000-0000-000075510000}"/>
    <cellStyle name="Normal 24 3 7" xfId="20856" xr:uid="{00000000-0005-0000-0000-000076510000}"/>
    <cellStyle name="Normal 24 3 7 2" xfId="20857" xr:uid="{00000000-0005-0000-0000-000077510000}"/>
    <cellStyle name="Normal 24 3 8" xfId="20858" xr:uid="{00000000-0005-0000-0000-000078510000}"/>
    <cellStyle name="Normal 24 3 8 2" xfId="20859" xr:uid="{00000000-0005-0000-0000-000079510000}"/>
    <cellStyle name="Normal 24 3 9" xfId="20860" xr:uid="{00000000-0005-0000-0000-00007A510000}"/>
    <cellStyle name="Normal 24 4" xfId="20861" xr:uid="{00000000-0005-0000-0000-00007B510000}"/>
    <cellStyle name="Normal 24 4 2" xfId="20862" xr:uid="{00000000-0005-0000-0000-00007C510000}"/>
    <cellStyle name="Normal 24 4 2 2" xfId="20863" xr:uid="{00000000-0005-0000-0000-00007D510000}"/>
    <cellStyle name="Normal 24 4 2 2 2" xfId="20864" xr:uid="{00000000-0005-0000-0000-00007E510000}"/>
    <cellStyle name="Normal 24 4 2 2 2 2" xfId="20865" xr:uid="{00000000-0005-0000-0000-00007F510000}"/>
    <cellStyle name="Normal 24 4 2 2 2 2 2" xfId="20866" xr:uid="{00000000-0005-0000-0000-000080510000}"/>
    <cellStyle name="Normal 24 4 2 2 2 3" xfId="20867" xr:uid="{00000000-0005-0000-0000-000081510000}"/>
    <cellStyle name="Normal 24 4 2 2 2 3 2" xfId="20868" xr:uid="{00000000-0005-0000-0000-000082510000}"/>
    <cellStyle name="Normal 24 4 2 2 2 4" xfId="20869" xr:uid="{00000000-0005-0000-0000-000083510000}"/>
    <cellStyle name="Normal 24 4 2 2 3" xfId="20870" xr:uid="{00000000-0005-0000-0000-000084510000}"/>
    <cellStyle name="Normal 24 4 2 2 3 2" xfId="20871" xr:uid="{00000000-0005-0000-0000-000085510000}"/>
    <cellStyle name="Normal 24 4 2 2 4" xfId="20872" xr:uid="{00000000-0005-0000-0000-000086510000}"/>
    <cellStyle name="Normal 24 4 2 2 4 2" xfId="20873" xr:uid="{00000000-0005-0000-0000-000087510000}"/>
    <cellStyle name="Normal 24 4 2 2 5" xfId="20874" xr:uid="{00000000-0005-0000-0000-000088510000}"/>
    <cellStyle name="Normal 24 4 2 3" xfId="20875" xr:uid="{00000000-0005-0000-0000-000089510000}"/>
    <cellStyle name="Normal 24 4 2 3 2" xfId="20876" xr:uid="{00000000-0005-0000-0000-00008A510000}"/>
    <cellStyle name="Normal 24 4 2 3 2 2" xfId="20877" xr:uid="{00000000-0005-0000-0000-00008B510000}"/>
    <cellStyle name="Normal 24 4 2 3 3" xfId="20878" xr:uid="{00000000-0005-0000-0000-00008C510000}"/>
    <cellStyle name="Normal 24 4 2 3 3 2" xfId="20879" xr:uid="{00000000-0005-0000-0000-00008D510000}"/>
    <cellStyle name="Normal 24 4 2 3 4" xfId="20880" xr:uid="{00000000-0005-0000-0000-00008E510000}"/>
    <cellStyle name="Normal 24 4 2 4" xfId="20881" xr:uid="{00000000-0005-0000-0000-00008F510000}"/>
    <cellStyle name="Normal 24 4 2 4 2" xfId="20882" xr:uid="{00000000-0005-0000-0000-000090510000}"/>
    <cellStyle name="Normal 24 4 2 5" xfId="20883" xr:uid="{00000000-0005-0000-0000-000091510000}"/>
    <cellStyle name="Normal 24 4 2 5 2" xfId="20884" xr:uid="{00000000-0005-0000-0000-000092510000}"/>
    <cellStyle name="Normal 24 4 2 6" xfId="20885" xr:uid="{00000000-0005-0000-0000-000093510000}"/>
    <cellStyle name="Normal 24 4 3" xfId="20886" xr:uid="{00000000-0005-0000-0000-000094510000}"/>
    <cellStyle name="Normal 24 4 3 2" xfId="20887" xr:uid="{00000000-0005-0000-0000-000095510000}"/>
    <cellStyle name="Normal 24 4 3 2 2" xfId="20888" xr:uid="{00000000-0005-0000-0000-000096510000}"/>
    <cellStyle name="Normal 24 4 3 2 2 2" xfId="20889" xr:uid="{00000000-0005-0000-0000-000097510000}"/>
    <cellStyle name="Normal 24 4 3 2 2 2 2" xfId="20890" xr:uid="{00000000-0005-0000-0000-000098510000}"/>
    <cellStyle name="Normal 24 4 3 2 2 3" xfId="20891" xr:uid="{00000000-0005-0000-0000-000099510000}"/>
    <cellStyle name="Normal 24 4 3 2 2 3 2" xfId="20892" xr:uid="{00000000-0005-0000-0000-00009A510000}"/>
    <cellStyle name="Normal 24 4 3 2 2 4" xfId="20893" xr:uid="{00000000-0005-0000-0000-00009B510000}"/>
    <cellStyle name="Normal 24 4 3 2 3" xfId="20894" xr:uid="{00000000-0005-0000-0000-00009C510000}"/>
    <cellStyle name="Normal 24 4 3 2 3 2" xfId="20895" xr:uid="{00000000-0005-0000-0000-00009D510000}"/>
    <cellStyle name="Normal 24 4 3 2 4" xfId="20896" xr:uid="{00000000-0005-0000-0000-00009E510000}"/>
    <cellStyle name="Normal 24 4 3 2 4 2" xfId="20897" xr:uid="{00000000-0005-0000-0000-00009F510000}"/>
    <cellStyle name="Normal 24 4 3 2 5" xfId="20898" xr:uid="{00000000-0005-0000-0000-0000A0510000}"/>
    <cellStyle name="Normal 24 4 3 3" xfId="20899" xr:uid="{00000000-0005-0000-0000-0000A1510000}"/>
    <cellStyle name="Normal 24 4 3 3 2" xfId="20900" xr:uid="{00000000-0005-0000-0000-0000A2510000}"/>
    <cellStyle name="Normal 24 4 3 3 2 2" xfId="20901" xr:uid="{00000000-0005-0000-0000-0000A3510000}"/>
    <cellStyle name="Normal 24 4 3 3 3" xfId="20902" xr:uid="{00000000-0005-0000-0000-0000A4510000}"/>
    <cellStyle name="Normal 24 4 3 3 3 2" xfId="20903" xr:uid="{00000000-0005-0000-0000-0000A5510000}"/>
    <cellStyle name="Normal 24 4 3 3 4" xfId="20904" xr:uid="{00000000-0005-0000-0000-0000A6510000}"/>
    <cellStyle name="Normal 24 4 3 4" xfId="20905" xr:uid="{00000000-0005-0000-0000-0000A7510000}"/>
    <cellStyle name="Normal 24 4 3 4 2" xfId="20906" xr:uid="{00000000-0005-0000-0000-0000A8510000}"/>
    <cellStyle name="Normal 24 4 3 5" xfId="20907" xr:uid="{00000000-0005-0000-0000-0000A9510000}"/>
    <cellStyle name="Normal 24 4 3 5 2" xfId="20908" xr:uid="{00000000-0005-0000-0000-0000AA510000}"/>
    <cellStyle name="Normal 24 4 3 6" xfId="20909" xr:uid="{00000000-0005-0000-0000-0000AB510000}"/>
    <cellStyle name="Normal 24 4 4" xfId="20910" xr:uid="{00000000-0005-0000-0000-0000AC510000}"/>
    <cellStyle name="Normal 24 4 4 2" xfId="20911" xr:uid="{00000000-0005-0000-0000-0000AD510000}"/>
    <cellStyle name="Normal 24 4 4 2 2" xfId="20912" xr:uid="{00000000-0005-0000-0000-0000AE510000}"/>
    <cellStyle name="Normal 24 4 4 2 2 2" xfId="20913" xr:uid="{00000000-0005-0000-0000-0000AF510000}"/>
    <cellStyle name="Normal 24 4 4 2 2 2 2" xfId="20914" xr:uid="{00000000-0005-0000-0000-0000B0510000}"/>
    <cellStyle name="Normal 24 4 4 2 2 3" xfId="20915" xr:uid="{00000000-0005-0000-0000-0000B1510000}"/>
    <cellStyle name="Normal 24 4 4 2 2 3 2" xfId="20916" xr:uid="{00000000-0005-0000-0000-0000B2510000}"/>
    <cellStyle name="Normal 24 4 4 2 2 4" xfId="20917" xr:uid="{00000000-0005-0000-0000-0000B3510000}"/>
    <cellStyle name="Normal 24 4 4 2 3" xfId="20918" xr:uid="{00000000-0005-0000-0000-0000B4510000}"/>
    <cellStyle name="Normal 24 4 4 2 3 2" xfId="20919" xr:uid="{00000000-0005-0000-0000-0000B5510000}"/>
    <cellStyle name="Normal 24 4 4 2 4" xfId="20920" xr:uid="{00000000-0005-0000-0000-0000B6510000}"/>
    <cellStyle name="Normal 24 4 4 2 4 2" xfId="20921" xr:uid="{00000000-0005-0000-0000-0000B7510000}"/>
    <cellStyle name="Normal 24 4 4 2 5" xfId="20922" xr:uid="{00000000-0005-0000-0000-0000B8510000}"/>
    <cellStyle name="Normal 24 4 4 3" xfId="20923" xr:uid="{00000000-0005-0000-0000-0000B9510000}"/>
    <cellStyle name="Normal 24 4 4 3 2" xfId="20924" xr:uid="{00000000-0005-0000-0000-0000BA510000}"/>
    <cellStyle name="Normal 24 4 4 3 2 2" xfId="20925" xr:uid="{00000000-0005-0000-0000-0000BB510000}"/>
    <cellStyle name="Normal 24 4 4 3 3" xfId="20926" xr:uid="{00000000-0005-0000-0000-0000BC510000}"/>
    <cellStyle name="Normal 24 4 4 3 3 2" xfId="20927" xr:uid="{00000000-0005-0000-0000-0000BD510000}"/>
    <cellStyle name="Normal 24 4 4 3 4" xfId="20928" xr:uid="{00000000-0005-0000-0000-0000BE510000}"/>
    <cellStyle name="Normal 24 4 4 4" xfId="20929" xr:uid="{00000000-0005-0000-0000-0000BF510000}"/>
    <cellStyle name="Normal 24 4 4 4 2" xfId="20930" xr:uid="{00000000-0005-0000-0000-0000C0510000}"/>
    <cellStyle name="Normal 24 4 4 5" xfId="20931" xr:uid="{00000000-0005-0000-0000-0000C1510000}"/>
    <cellStyle name="Normal 24 4 4 5 2" xfId="20932" xr:uid="{00000000-0005-0000-0000-0000C2510000}"/>
    <cellStyle name="Normal 24 4 4 6" xfId="20933" xr:uid="{00000000-0005-0000-0000-0000C3510000}"/>
    <cellStyle name="Normal 24 4 5" xfId="20934" xr:uid="{00000000-0005-0000-0000-0000C4510000}"/>
    <cellStyle name="Normal 24 4 5 2" xfId="20935" xr:uid="{00000000-0005-0000-0000-0000C5510000}"/>
    <cellStyle name="Normal 24 4 5 2 2" xfId="20936" xr:uid="{00000000-0005-0000-0000-0000C6510000}"/>
    <cellStyle name="Normal 24 4 5 2 2 2" xfId="20937" xr:uid="{00000000-0005-0000-0000-0000C7510000}"/>
    <cellStyle name="Normal 24 4 5 2 3" xfId="20938" xr:uid="{00000000-0005-0000-0000-0000C8510000}"/>
    <cellStyle name="Normal 24 4 5 2 3 2" xfId="20939" xr:uid="{00000000-0005-0000-0000-0000C9510000}"/>
    <cellStyle name="Normal 24 4 5 2 4" xfId="20940" xr:uid="{00000000-0005-0000-0000-0000CA510000}"/>
    <cellStyle name="Normal 24 4 5 3" xfId="20941" xr:uid="{00000000-0005-0000-0000-0000CB510000}"/>
    <cellStyle name="Normal 24 4 5 3 2" xfId="20942" xr:uid="{00000000-0005-0000-0000-0000CC510000}"/>
    <cellStyle name="Normal 24 4 5 4" xfId="20943" xr:uid="{00000000-0005-0000-0000-0000CD510000}"/>
    <cellStyle name="Normal 24 4 5 4 2" xfId="20944" xr:uid="{00000000-0005-0000-0000-0000CE510000}"/>
    <cellStyle name="Normal 24 4 5 5" xfId="20945" xr:uid="{00000000-0005-0000-0000-0000CF510000}"/>
    <cellStyle name="Normal 24 4 6" xfId="20946" xr:uid="{00000000-0005-0000-0000-0000D0510000}"/>
    <cellStyle name="Normal 24 4 6 2" xfId="20947" xr:uid="{00000000-0005-0000-0000-0000D1510000}"/>
    <cellStyle name="Normal 24 4 6 2 2" xfId="20948" xr:uid="{00000000-0005-0000-0000-0000D2510000}"/>
    <cellStyle name="Normal 24 4 6 3" xfId="20949" xr:uid="{00000000-0005-0000-0000-0000D3510000}"/>
    <cellStyle name="Normal 24 4 6 3 2" xfId="20950" xr:uid="{00000000-0005-0000-0000-0000D4510000}"/>
    <cellStyle name="Normal 24 4 6 4" xfId="20951" xr:uid="{00000000-0005-0000-0000-0000D5510000}"/>
    <cellStyle name="Normal 24 4 7" xfId="20952" xr:uid="{00000000-0005-0000-0000-0000D6510000}"/>
    <cellStyle name="Normal 24 4 7 2" xfId="20953" xr:uid="{00000000-0005-0000-0000-0000D7510000}"/>
    <cellStyle name="Normal 24 4 8" xfId="20954" xr:uid="{00000000-0005-0000-0000-0000D8510000}"/>
    <cellStyle name="Normal 24 4 8 2" xfId="20955" xr:uid="{00000000-0005-0000-0000-0000D9510000}"/>
    <cellStyle name="Normal 24 4 9" xfId="20956" xr:uid="{00000000-0005-0000-0000-0000DA510000}"/>
    <cellStyle name="Normal 24 5" xfId="20957" xr:uid="{00000000-0005-0000-0000-0000DB510000}"/>
    <cellStyle name="Normal 24 5 2" xfId="20958" xr:uid="{00000000-0005-0000-0000-0000DC510000}"/>
    <cellStyle name="Normal 24 5 2 2" xfId="20959" xr:uid="{00000000-0005-0000-0000-0000DD510000}"/>
    <cellStyle name="Normal 24 5 2 2 2" xfId="20960" xr:uid="{00000000-0005-0000-0000-0000DE510000}"/>
    <cellStyle name="Normal 24 5 2 2 2 2" xfId="20961" xr:uid="{00000000-0005-0000-0000-0000DF510000}"/>
    <cellStyle name="Normal 24 5 2 2 2 2 2" xfId="20962" xr:uid="{00000000-0005-0000-0000-0000E0510000}"/>
    <cellStyle name="Normal 24 5 2 2 2 3" xfId="20963" xr:uid="{00000000-0005-0000-0000-0000E1510000}"/>
    <cellStyle name="Normal 24 5 2 2 2 3 2" xfId="20964" xr:uid="{00000000-0005-0000-0000-0000E2510000}"/>
    <cellStyle name="Normal 24 5 2 2 2 4" xfId="20965" xr:uid="{00000000-0005-0000-0000-0000E3510000}"/>
    <cellStyle name="Normal 24 5 2 2 3" xfId="20966" xr:uid="{00000000-0005-0000-0000-0000E4510000}"/>
    <cellStyle name="Normal 24 5 2 2 3 2" xfId="20967" xr:uid="{00000000-0005-0000-0000-0000E5510000}"/>
    <cellStyle name="Normal 24 5 2 2 4" xfId="20968" xr:uid="{00000000-0005-0000-0000-0000E6510000}"/>
    <cellStyle name="Normal 24 5 2 2 4 2" xfId="20969" xr:uid="{00000000-0005-0000-0000-0000E7510000}"/>
    <cellStyle name="Normal 24 5 2 2 5" xfId="20970" xr:uid="{00000000-0005-0000-0000-0000E8510000}"/>
    <cellStyle name="Normal 24 5 2 3" xfId="20971" xr:uid="{00000000-0005-0000-0000-0000E9510000}"/>
    <cellStyle name="Normal 24 5 2 3 2" xfId="20972" xr:uid="{00000000-0005-0000-0000-0000EA510000}"/>
    <cellStyle name="Normal 24 5 2 3 2 2" xfId="20973" xr:uid="{00000000-0005-0000-0000-0000EB510000}"/>
    <cellStyle name="Normal 24 5 2 3 3" xfId="20974" xr:uid="{00000000-0005-0000-0000-0000EC510000}"/>
    <cellStyle name="Normal 24 5 2 3 3 2" xfId="20975" xr:uid="{00000000-0005-0000-0000-0000ED510000}"/>
    <cellStyle name="Normal 24 5 2 3 4" xfId="20976" xr:uid="{00000000-0005-0000-0000-0000EE510000}"/>
    <cellStyle name="Normal 24 5 2 4" xfId="20977" xr:uid="{00000000-0005-0000-0000-0000EF510000}"/>
    <cellStyle name="Normal 24 5 2 4 2" xfId="20978" xr:uid="{00000000-0005-0000-0000-0000F0510000}"/>
    <cellStyle name="Normal 24 5 2 5" xfId="20979" xr:uid="{00000000-0005-0000-0000-0000F1510000}"/>
    <cellStyle name="Normal 24 5 2 5 2" xfId="20980" xr:uid="{00000000-0005-0000-0000-0000F2510000}"/>
    <cellStyle name="Normal 24 5 2 6" xfId="20981" xr:uid="{00000000-0005-0000-0000-0000F3510000}"/>
    <cellStyle name="Normal 24 5 3" xfId="20982" xr:uid="{00000000-0005-0000-0000-0000F4510000}"/>
    <cellStyle name="Normal 24 5 3 2" xfId="20983" xr:uid="{00000000-0005-0000-0000-0000F5510000}"/>
    <cellStyle name="Normal 24 5 3 2 2" xfId="20984" xr:uid="{00000000-0005-0000-0000-0000F6510000}"/>
    <cellStyle name="Normal 24 5 3 2 2 2" xfId="20985" xr:uid="{00000000-0005-0000-0000-0000F7510000}"/>
    <cellStyle name="Normal 24 5 3 2 2 2 2" xfId="20986" xr:uid="{00000000-0005-0000-0000-0000F8510000}"/>
    <cellStyle name="Normal 24 5 3 2 2 3" xfId="20987" xr:uid="{00000000-0005-0000-0000-0000F9510000}"/>
    <cellStyle name="Normal 24 5 3 2 2 3 2" xfId="20988" xr:uid="{00000000-0005-0000-0000-0000FA510000}"/>
    <cellStyle name="Normal 24 5 3 2 2 4" xfId="20989" xr:uid="{00000000-0005-0000-0000-0000FB510000}"/>
    <cellStyle name="Normal 24 5 3 2 3" xfId="20990" xr:uid="{00000000-0005-0000-0000-0000FC510000}"/>
    <cellStyle name="Normal 24 5 3 2 3 2" xfId="20991" xr:uid="{00000000-0005-0000-0000-0000FD510000}"/>
    <cellStyle name="Normal 24 5 3 2 4" xfId="20992" xr:uid="{00000000-0005-0000-0000-0000FE510000}"/>
    <cellStyle name="Normal 24 5 3 2 4 2" xfId="20993" xr:uid="{00000000-0005-0000-0000-0000FF510000}"/>
    <cellStyle name="Normal 24 5 3 2 5" xfId="20994" xr:uid="{00000000-0005-0000-0000-000000520000}"/>
    <cellStyle name="Normal 24 5 3 3" xfId="20995" xr:uid="{00000000-0005-0000-0000-000001520000}"/>
    <cellStyle name="Normal 24 5 3 3 2" xfId="20996" xr:uid="{00000000-0005-0000-0000-000002520000}"/>
    <cellStyle name="Normal 24 5 3 3 2 2" xfId="20997" xr:uid="{00000000-0005-0000-0000-000003520000}"/>
    <cellStyle name="Normal 24 5 3 3 3" xfId="20998" xr:uid="{00000000-0005-0000-0000-000004520000}"/>
    <cellStyle name="Normal 24 5 3 3 3 2" xfId="20999" xr:uid="{00000000-0005-0000-0000-000005520000}"/>
    <cellStyle name="Normal 24 5 3 3 4" xfId="21000" xr:uid="{00000000-0005-0000-0000-000006520000}"/>
    <cellStyle name="Normal 24 5 3 4" xfId="21001" xr:uid="{00000000-0005-0000-0000-000007520000}"/>
    <cellStyle name="Normal 24 5 3 4 2" xfId="21002" xr:uid="{00000000-0005-0000-0000-000008520000}"/>
    <cellStyle name="Normal 24 5 3 5" xfId="21003" xr:uid="{00000000-0005-0000-0000-000009520000}"/>
    <cellStyle name="Normal 24 5 3 5 2" xfId="21004" xr:uid="{00000000-0005-0000-0000-00000A520000}"/>
    <cellStyle name="Normal 24 5 3 6" xfId="21005" xr:uid="{00000000-0005-0000-0000-00000B520000}"/>
    <cellStyle name="Normal 24 5 4" xfId="21006" xr:uid="{00000000-0005-0000-0000-00000C520000}"/>
    <cellStyle name="Normal 24 5 4 2" xfId="21007" xr:uid="{00000000-0005-0000-0000-00000D520000}"/>
    <cellStyle name="Normal 24 5 4 2 2" xfId="21008" xr:uid="{00000000-0005-0000-0000-00000E520000}"/>
    <cellStyle name="Normal 24 5 4 2 2 2" xfId="21009" xr:uid="{00000000-0005-0000-0000-00000F520000}"/>
    <cellStyle name="Normal 24 5 4 2 2 2 2" xfId="21010" xr:uid="{00000000-0005-0000-0000-000010520000}"/>
    <cellStyle name="Normal 24 5 4 2 2 3" xfId="21011" xr:uid="{00000000-0005-0000-0000-000011520000}"/>
    <cellStyle name="Normal 24 5 4 2 2 3 2" xfId="21012" xr:uid="{00000000-0005-0000-0000-000012520000}"/>
    <cellStyle name="Normal 24 5 4 2 2 4" xfId="21013" xr:uid="{00000000-0005-0000-0000-000013520000}"/>
    <cellStyle name="Normal 24 5 4 2 3" xfId="21014" xr:uid="{00000000-0005-0000-0000-000014520000}"/>
    <cellStyle name="Normal 24 5 4 2 3 2" xfId="21015" xr:uid="{00000000-0005-0000-0000-000015520000}"/>
    <cellStyle name="Normal 24 5 4 2 4" xfId="21016" xr:uid="{00000000-0005-0000-0000-000016520000}"/>
    <cellStyle name="Normal 24 5 4 2 4 2" xfId="21017" xr:uid="{00000000-0005-0000-0000-000017520000}"/>
    <cellStyle name="Normal 24 5 4 2 5" xfId="21018" xr:uid="{00000000-0005-0000-0000-000018520000}"/>
    <cellStyle name="Normal 24 5 4 3" xfId="21019" xr:uid="{00000000-0005-0000-0000-000019520000}"/>
    <cellStyle name="Normal 24 5 4 3 2" xfId="21020" xr:uid="{00000000-0005-0000-0000-00001A520000}"/>
    <cellStyle name="Normal 24 5 4 3 2 2" xfId="21021" xr:uid="{00000000-0005-0000-0000-00001B520000}"/>
    <cellStyle name="Normal 24 5 4 3 3" xfId="21022" xr:uid="{00000000-0005-0000-0000-00001C520000}"/>
    <cellStyle name="Normal 24 5 4 3 3 2" xfId="21023" xr:uid="{00000000-0005-0000-0000-00001D520000}"/>
    <cellStyle name="Normal 24 5 4 3 4" xfId="21024" xr:uid="{00000000-0005-0000-0000-00001E520000}"/>
    <cellStyle name="Normal 24 5 4 4" xfId="21025" xr:uid="{00000000-0005-0000-0000-00001F520000}"/>
    <cellStyle name="Normal 24 5 4 4 2" xfId="21026" xr:uid="{00000000-0005-0000-0000-000020520000}"/>
    <cellStyle name="Normal 24 5 4 5" xfId="21027" xr:uid="{00000000-0005-0000-0000-000021520000}"/>
    <cellStyle name="Normal 24 5 4 5 2" xfId="21028" xr:uid="{00000000-0005-0000-0000-000022520000}"/>
    <cellStyle name="Normal 24 5 4 6" xfId="21029" xr:uid="{00000000-0005-0000-0000-000023520000}"/>
    <cellStyle name="Normal 24 5 5" xfId="21030" xr:uid="{00000000-0005-0000-0000-000024520000}"/>
    <cellStyle name="Normal 24 5 5 2" xfId="21031" xr:uid="{00000000-0005-0000-0000-000025520000}"/>
    <cellStyle name="Normal 24 5 5 2 2" xfId="21032" xr:uid="{00000000-0005-0000-0000-000026520000}"/>
    <cellStyle name="Normal 24 5 5 2 2 2" xfId="21033" xr:uid="{00000000-0005-0000-0000-000027520000}"/>
    <cellStyle name="Normal 24 5 5 2 3" xfId="21034" xr:uid="{00000000-0005-0000-0000-000028520000}"/>
    <cellStyle name="Normal 24 5 5 2 3 2" xfId="21035" xr:uid="{00000000-0005-0000-0000-000029520000}"/>
    <cellStyle name="Normal 24 5 5 2 4" xfId="21036" xr:uid="{00000000-0005-0000-0000-00002A520000}"/>
    <cellStyle name="Normal 24 5 5 3" xfId="21037" xr:uid="{00000000-0005-0000-0000-00002B520000}"/>
    <cellStyle name="Normal 24 5 5 3 2" xfId="21038" xr:uid="{00000000-0005-0000-0000-00002C520000}"/>
    <cellStyle name="Normal 24 5 5 4" xfId="21039" xr:uid="{00000000-0005-0000-0000-00002D520000}"/>
    <cellStyle name="Normal 24 5 5 4 2" xfId="21040" xr:uid="{00000000-0005-0000-0000-00002E520000}"/>
    <cellStyle name="Normal 24 5 5 5" xfId="21041" xr:uid="{00000000-0005-0000-0000-00002F520000}"/>
    <cellStyle name="Normal 24 5 6" xfId="21042" xr:uid="{00000000-0005-0000-0000-000030520000}"/>
    <cellStyle name="Normal 24 5 6 2" xfId="21043" xr:uid="{00000000-0005-0000-0000-000031520000}"/>
    <cellStyle name="Normal 24 5 6 2 2" xfId="21044" xr:uid="{00000000-0005-0000-0000-000032520000}"/>
    <cellStyle name="Normal 24 5 6 3" xfId="21045" xr:uid="{00000000-0005-0000-0000-000033520000}"/>
    <cellStyle name="Normal 24 5 6 3 2" xfId="21046" xr:uid="{00000000-0005-0000-0000-000034520000}"/>
    <cellStyle name="Normal 24 5 6 4" xfId="21047" xr:uid="{00000000-0005-0000-0000-000035520000}"/>
    <cellStyle name="Normal 24 5 7" xfId="21048" xr:uid="{00000000-0005-0000-0000-000036520000}"/>
    <cellStyle name="Normal 24 5 7 2" xfId="21049" xr:uid="{00000000-0005-0000-0000-000037520000}"/>
    <cellStyle name="Normal 24 5 8" xfId="21050" xr:uid="{00000000-0005-0000-0000-000038520000}"/>
    <cellStyle name="Normal 24 5 8 2" xfId="21051" xr:uid="{00000000-0005-0000-0000-000039520000}"/>
    <cellStyle name="Normal 24 5 9" xfId="21052" xr:uid="{00000000-0005-0000-0000-00003A520000}"/>
    <cellStyle name="Normal 24 6" xfId="21053" xr:uid="{00000000-0005-0000-0000-00003B520000}"/>
    <cellStyle name="Normal 24 6 2" xfId="21054" xr:uid="{00000000-0005-0000-0000-00003C520000}"/>
    <cellStyle name="Normal 24 6 2 2" xfId="21055" xr:uid="{00000000-0005-0000-0000-00003D520000}"/>
    <cellStyle name="Normal 24 6 2 2 2" xfId="21056" xr:uid="{00000000-0005-0000-0000-00003E520000}"/>
    <cellStyle name="Normal 24 6 2 2 2 2" xfId="21057" xr:uid="{00000000-0005-0000-0000-00003F520000}"/>
    <cellStyle name="Normal 24 6 2 2 2 2 2" xfId="21058" xr:uid="{00000000-0005-0000-0000-000040520000}"/>
    <cellStyle name="Normal 24 6 2 2 2 3" xfId="21059" xr:uid="{00000000-0005-0000-0000-000041520000}"/>
    <cellStyle name="Normal 24 6 2 2 2 3 2" xfId="21060" xr:uid="{00000000-0005-0000-0000-000042520000}"/>
    <cellStyle name="Normal 24 6 2 2 2 4" xfId="21061" xr:uid="{00000000-0005-0000-0000-000043520000}"/>
    <cellStyle name="Normal 24 6 2 2 3" xfId="21062" xr:uid="{00000000-0005-0000-0000-000044520000}"/>
    <cellStyle name="Normal 24 6 2 2 3 2" xfId="21063" xr:uid="{00000000-0005-0000-0000-000045520000}"/>
    <cellStyle name="Normal 24 6 2 2 4" xfId="21064" xr:uid="{00000000-0005-0000-0000-000046520000}"/>
    <cellStyle name="Normal 24 6 2 2 4 2" xfId="21065" xr:uid="{00000000-0005-0000-0000-000047520000}"/>
    <cellStyle name="Normal 24 6 2 2 5" xfId="21066" xr:uid="{00000000-0005-0000-0000-000048520000}"/>
    <cellStyle name="Normal 24 6 2 3" xfId="21067" xr:uid="{00000000-0005-0000-0000-000049520000}"/>
    <cellStyle name="Normal 24 6 2 3 2" xfId="21068" xr:uid="{00000000-0005-0000-0000-00004A520000}"/>
    <cellStyle name="Normal 24 6 2 3 2 2" xfId="21069" xr:uid="{00000000-0005-0000-0000-00004B520000}"/>
    <cellStyle name="Normal 24 6 2 3 3" xfId="21070" xr:uid="{00000000-0005-0000-0000-00004C520000}"/>
    <cellStyle name="Normal 24 6 2 3 3 2" xfId="21071" xr:uid="{00000000-0005-0000-0000-00004D520000}"/>
    <cellStyle name="Normal 24 6 2 3 4" xfId="21072" xr:uid="{00000000-0005-0000-0000-00004E520000}"/>
    <cellStyle name="Normal 24 6 2 4" xfId="21073" xr:uid="{00000000-0005-0000-0000-00004F520000}"/>
    <cellStyle name="Normal 24 6 2 4 2" xfId="21074" xr:uid="{00000000-0005-0000-0000-000050520000}"/>
    <cellStyle name="Normal 24 6 2 5" xfId="21075" xr:uid="{00000000-0005-0000-0000-000051520000}"/>
    <cellStyle name="Normal 24 6 2 5 2" xfId="21076" xr:uid="{00000000-0005-0000-0000-000052520000}"/>
    <cellStyle name="Normal 24 6 2 6" xfId="21077" xr:uid="{00000000-0005-0000-0000-000053520000}"/>
    <cellStyle name="Normal 24 6 3" xfId="21078" xr:uid="{00000000-0005-0000-0000-000054520000}"/>
    <cellStyle name="Normal 24 6 3 2" xfId="21079" xr:uid="{00000000-0005-0000-0000-000055520000}"/>
    <cellStyle name="Normal 24 6 3 2 2" xfId="21080" xr:uid="{00000000-0005-0000-0000-000056520000}"/>
    <cellStyle name="Normal 24 6 3 2 2 2" xfId="21081" xr:uid="{00000000-0005-0000-0000-000057520000}"/>
    <cellStyle name="Normal 24 6 3 2 2 2 2" xfId="21082" xr:uid="{00000000-0005-0000-0000-000058520000}"/>
    <cellStyle name="Normal 24 6 3 2 2 3" xfId="21083" xr:uid="{00000000-0005-0000-0000-000059520000}"/>
    <cellStyle name="Normal 24 6 3 2 2 3 2" xfId="21084" xr:uid="{00000000-0005-0000-0000-00005A520000}"/>
    <cellStyle name="Normal 24 6 3 2 2 4" xfId="21085" xr:uid="{00000000-0005-0000-0000-00005B520000}"/>
    <cellStyle name="Normal 24 6 3 2 3" xfId="21086" xr:uid="{00000000-0005-0000-0000-00005C520000}"/>
    <cellStyle name="Normal 24 6 3 2 3 2" xfId="21087" xr:uid="{00000000-0005-0000-0000-00005D520000}"/>
    <cellStyle name="Normal 24 6 3 2 4" xfId="21088" xr:uid="{00000000-0005-0000-0000-00005E520000}"/>
    <cellStyle name="Normal 24 6 3 2 4 2" xfId="21089" xr:uid="{00000000-0005-0000-0000-00005F520000}"/>
    <cellStyle name="Normal 24 6 3 2 5" xfId="21090" xr:uid="{00000000-0005-0000-0000-000060520000}"/>
    <cellStyle name="Normal 24 6 3 3" xfId="21091" xr:uid="{00000000-0005-0000-0000-000061520000}"/>
    <cellStyle name="Normal 24 6 3 3 2" xfId="21092" xr:uid="{00000000-0005-0000-0000-000062520000}"/>
    <cellStyle name="Normal 24 6 3 3 2 2" xfId="21093" xr:uid="{00000000-0005-0000-0000-000063520000}"/>
    <cellStyle name="Normal 24 6 3 3 3" xfId="21094" xr:uid="{00000000-0005-0000-0000-000064520000}"/>
    <cellStyle name="Normal 24 6 3 3 3 2" xfId="21095" xr:uid="{00000000-0005-0000-0000-000065520000}"/>
    <cellStyle name="Normal 24 6 3 3 4" xfId="21096" xr:uid="{00000000-0005-0000-0000-000066520000}"/>
    <cellStyle name="Normal 24 6 3 4" xfId="21097" xr:uid="{00000000-0005-0000-0000-000067520000}"/>
    <cellStyle name="Normal 24 6 3 4 2" xfId="21098" xr:uid="{00000000-0005-0000-0000-000068520000}"/>
    <cellStyle name="Normal 24 6 3 5" xfId="21099" xr:uid="{00000000-0005-0000-0000-000069520000}"/>
    <cellStyle name="Normal 24 6 3 5 2" xfId="21100" xr:uid="{00000000-0005-0000-0000-00006A520000}"/>
    <cellStyle name="Normal 24 6 3 6" xfId="21101" xr:uid="{00000000-0005-0000-0000-00006B520000}"/>
    <cellStyle name="Normal 24 6 4" xfId="21102" xr:uid="{00000000-0005-0000-0000-00006C520000}"/>
    <cellStyle name="Normal 24 6 4 2" xfId="21103" xr:uid="{00000000-0005-0000-0000-00006D520000}"/>
    <cellStyle name="Normal 24 6 4 2 2" xfId="21104" xr:uid="{00000000-0005-0000-0000-00006E520000}"/>
    <cellStyle name="Normal 24 6 4 2 2 2" xfId="21105" xr:uid="{00000000-0005-0000-0000-00006F520000}"/>
    <cellStyle name="Normal 24 6 4 2 2 2 2" xfId="21106" xr:uid="{00000000-0005-0000-0000-000070520000}"/>
    <cellStyle name="Normal 24 6 4 2 2 3" xfId="21107" xr:uid="{00000000-0005-0000-0000-000071520000}"/>
    <cellStyle name="Normal 24 6 4 2 2 3 2" xfId="21108" xr:uid="{00000000-0005-0000-0000-000072520000}"/>
    <cellStyle name="Normal 24 6 4 2 2 4" xfId="21109" xr:uid="{00000000-0005-0000-0000-000073520000}"/>
    <cellStyle name="Normal 24 6 4 2 3" xfId="21110" xr:uid="{00000000-0005-0000-0000-000074520000}"/>
    <cellStyle name="Normal 24 6 4 2 3 2" xfId="21111" xr:uid="{00000000-0005-0000-0000-000075520000}"/>
    <cellStyle name="Normal 24 6 4 2 4" xfId="21112" xr:uid="{00000000-0005-0000-0000-000076520000}"/>
    <cellStyle name="Normal 24 6 4 2 4 2" xfId="21113" xr:uid="{00000000-0005-0000-0000-000077520000}"/>
    <cellStyle name="Normal 24 6 4 2 5" xfId="21114" xr:uid="{00000000-0005-0000-0000-000078520000}"/>
    <cellStyle name="Normal 24 6 4 3" xfId="21115" xr:uid="{00000000-0005-0000-0000-000079520000}"/>
    <cellStyle name="Normal 24 6 4 3 2" xfId="21116" xr:uid="{00000000-0005-0000-0000-00007A520000}"/>
    <cellStyle name="Normal 24 6 4 3 2 2" xfId="21117" xr:uid="{00000000-0005-0000-0000-00007B520000}"/>
    <cellStyle name="Normal 24 6 4 3 3" xfId="21118" xr:uid="{00000000-0005-0000-0000-00007C520000}"/>
    <cellStyle name="Normal 24 6 4 3 3 2" xfId="21119" xr:uid="{00000000-0005-0000-0000-00007D520000}"/>
    <cellStyle name="Normal 24 6 4 3 4" xfId="21120" xr:uid="{00000000-0005-0000-0000-00007E520000}"/>
    <cellStyle name="Normal 24 6 4 4" xfId="21121" xr:uid="{00000000-0005-0000-0000-00007F520000}"/>
    <cellStyle name="Normal 24 6 4 4 2" xfId="21122" xr:uid="{00000000-0005-0000-0000-000080520000}"/>
    <cellStyle name="Normal 24 6 4 5" xfId="21123" xr:uid="{00000000-0005-0000-0000-000081520000}"/>
    <cellStyle name="Normal 24 6 4 5 2" xfId="21124" xr:uid="{00000000-0005-0000-0000-000082520000}"/>
    <cellStyle name="Normal 24 6 4 6" xfId="21125" xr:uid="{00000000-0005-0000-0000-000083520000}"/>
    <cellStyle name="Normal 24 6 5" xfId="21126" xr:uid="{00000000-0005-0000-0000-000084520000}"/>
    <cellStyle name="Normal 24 6 5 2" xfId="21127" xr:uid="{00000000-0005-0000-0000-000085520000}"/>
    <cellStyle name="Normal 24 6 5 2 2" xfId="21128" xr:uid="{00000000-0005-0000-0000-000086520000}"/>
    <cellStyle name="Normal 24 6 5 2 2 2" xfId="21129" xr:uid="{00000000-0005-0000-0000-000087520000}"/>
    <cellStyle name="Normal 24 6 5 2 3" xfId="21130" xr:uid="{00000000-0005-0000-0000-000088520000}"/>
    <cellStyle name="Normal 24 6 5 2 3 2" xfId="21131" xr:uid="{00000000-0005-0000-0000-000089520000}"/>
    <cellStyle name="Normal 24 6 5 2 4" xfId="21132" xr:uid="{00000000-0005-0000-0000-00008A520000}"/>
    <cellStyle name="Normal 24 6 5 3" xfId="21133" xr:uid="{00000000-0005-0000-0000-00008B520000}"/>
    <cellStyle name="Normal 24 6 5 3 2" xfId="21134" xr:uid="{00000000-0005-0000-0000-00008C520000}"/>
    <cellStyle name="Normal 24 6 5 4" xfId="21135" xr:uid="{00000000-0005-0000-0000-00008D520000}"/>
    <cellStyle name="Normal 24 6 5 4 2" xfId="21136" xr:uid="{00000000-0005-0000-0000-00008E520000}"/>
    <cellStyle name="Normal 24 6 5 5" xfId="21137" xr:uid="{00000000-0005-0000-0000-00008F520000}"/>
    <cellStyle name="Normal 24 6 6" xfId="21138" xr:uid="{00000000-0005-0000-0000-000090520000}"/>
    <cellStyle name="Normal 24 6 6 2" xfId="21139" xr:uid="{00000000-0005-0000-0000-000091520000}"/>
    <cellStyle name="Normal 24 6 6 2 2" xfId="21140" xr:uid="{00000000-0005-0000-0000-000092520000}"/>
    <cellStyle name="Normal 24 6 6 3" xfId="21141" xr:uid="{00000000-0005-0000-0000-000093520000}"/>
    <cellStyle name="Normal 24 6 6 3 2" xfId="21142" xr:uid="{00000000-0005-0000-0000-000094520000}"/>
    <cellStyle name="Normal 24 6 6 4" xfId="21143" xr:uid="{00000000-0005-0000-0000-000095520000}"/>
    <cellStyle name="Normal 24 6 7" xfId="21144" xr:uid="{00000000-0005-0000-0000-000096520000}"/>
    <cellStyle name="Normal 24 6 7 2" xfId="21145" xr:uid="{00000000-0005-0000-0000-000097520000}"/>
    <cellStyle name="Normal 24 6 8" xfId="21146" xr:uid="{00000000-0005-0000-0000-000098520000}"/>
    <cellStyle name="Normal 24 6 8 2" xfId="21147" xr:uid="{00000000-0005-0000-0000-000099520000}"/>
    <cellStyle name="Normal 24 6 9" xfId="21148" xr:uid="{00000000-0005-0000-0000-00009A520000}"/>
    <cellStyle name="Normal 24 7" xfId="21149" xr:uid="{00000000-0005-0000-0000-00009B520000}"/>
    <cellStyle name="Normal 24 7 2" xfId="21150" xr:uid="{00000000-0005-0000-0000-00009C520000}"/>
    <cellStyle name="Normal 24 8" xfId="21151" xr:uid="{00000000-0005-0000-0000-00009D520000}"/>
    <cellStyle name="Normal 24 9" xfId="21152" xr:uid="{00000000-0005-0000-0000-00009E520000}"/>
    <cellStyle name="Normal 25" xfId="21153" xr:uid="{00000000-0005-0000-0000-00009F520000}"/>
    <cellStyle name="Normal 25 2" xfId="21154" xr:uid="{00000000-0005-0000-0000-0000A0520000}"/>
    <cellStyle name="Normal 25 2 2" xfId="21155" xr:uid="{00000000-0005-0000-0000-0000A1520000}"/>
    <cellStyle name="Normal 25 2 2 2" xfId="21156" xr:uid="{00000000-0005-0000-0000-0000A2520000}"/>
    <cellStyle name="Normal 25 2 2 2 2" xfId="21157" xr:uid="{00000000-0005-0000-0000-0000A3520000}"/>
    <cellStyle name="Normal 25 2 2 2 2 2" xfId="21158" xr:uid="{00000000-0005-0000-0000-0000A4520000}"/>
    <cellStyle name="Normal 25 2 2 2 2 2 2" xfId="21159" xr:uid="{00000000-0005-0000-0000-0000A5520000}"/>
    <cellStyle name="Normal 25 2 2 2 2 3" xfId="21160" xr:uid="{00000000-0005-0000-0000-0000A6520000}"/>
    <cellStyle name="Normal 25 2 2 2 2 3 2" xfId="21161" xr:uid="{00000000-0005-0000-0000-0000A7520000}"/>
    <cellStyle name="Normal 25 2 2 2 2 4" xfId="21162" xr:uid="{00000000-0005-0000-0000-0000A8520000}"/>
    <cellStyle name="Normal 25 2 2 2 3" xfId="21163" xr:uid="{00000000-0005-0000-0000-0000A9520000}"/>
    <cellStyle name="Normal 25 2 2 2 3 2" xfId="21164" xr:uid="{00000000-0005-0000-0000-0000AA520000}"/>
    <cellStyle name="Normal 25 2 2 2 4" xfId="21165" xr:uid="{00000000-0005-0000-0000-0000AB520000}"/>
    <cellStyle name="Normal 25 2 2 2 4 2" xfId="21166" xr:uid="{00000000-0005-0000-0000-0000AC520000}"/>
    <cellStyle name="Normal 25 2 2 2 5" xfId="21167" xr:uid="{00000000-0005-0000-0000-0000AD520000}"/>
    <cellStyle name="Normal 25 2 2 3" xfId="21168" xr:uid="{00000000-0005-0000-0000-0000AE520000}"/>
    <cellStyle name="Normal 25 2 2 3 2" xfId="21169" xr:uid="{00000000-0005-0000-0000-0000AF520000}"/>
    <cellStyle name="Normal 25 2 2 3 2 2" xfId="21170" xr:uid="{00000000-0005-0000-0000-0000B0520000}"/>
    <cellStyle name="Normal 25 2 2 3 3" xfId="21171" xr:uid="{00000000-0005-0000-0000-0000B1520000}"/>
    <cellStyle name="Normal 25 2 2 3 3 2" xfId="21172" xr:uid="{00000000-0005-0000-0000-0000B2520000}"/>
    <cellStyle name="Normal 25 2 2 3 4" xfId="21173" xr:uid="{00000000-0005-0000-0000-0000B3520000}"/>
    <cellStyle name="Normal 25 2 2 4" xfId="21174" xr:uid="{00000000-0005-0000-0000-0000B4520000}"/>
    <cellStyle name="Normal 25 2 2 4 2" xfId="21175" xr:uid="{00000000-0005-0000-0000-0000B5520000}"/>
    <cellStyle name="Normal 25 2 2 5" xfId="21176" xr:uid="{00000000-0005-0000-0000-0000B6520000}"/>
    <cellStyle name="Normal 25 2 2 5 2" xfId="21177" xr:uid="{00000000-0005-0000-0000-0000B7520000}"/>
    <cellStyle name="Normal 25 2 2 6" xfId="21178" xr:uid="{00000000-0005-0000-0000-0000B8520000}"/>
    <cellStyle name="Normal 25 2 3" xfId="21179" xr:uid="{00000000-0005-0000-0000-0000B9520000}"/>
    <cellStyle name="Normal 25 2 3 2" xfId="21180" xr:uid="{00000000-0005-0000-0000-0000BA520000}"/>
    <cellStyle name="Normal 25 2 3 2 2" xfId="21181" xr:uid="{00000000-0005-0000-0000-0000BB520000}"/>
    <cellStyle name="Normal 25 2 3 2 2 2" xfId="21182" xr:uid="{00000000-0005-0000-0000-0000BC520000}"/>
    <cellStyle name="Normal 25 2 3 2 2 2 2" xfId="21183" xr:uid="{00000000-0005-0000-0000-0000BD520000}"/>
    <cellStyle name="Normal 25 2 3 2 2 3" xfId="21184" xr:uid="{00000000-0005-0000-0000-0000BE520000}"/>
    <cellStyle name="Normal 25 2 3 2 2 3 2" xfId="21185" xr:uid="{00000000-0005-0000-0000-0000BF520000}"/>
    <cellStyle name="Normal 25 2 3 2 2 4" xfId="21186" xr:uid="{00000000-0005-0000-0000-0000C0520000}"/>
    <cellStyle name="Normal 25 2 3 2 3" xfId="21187" xr:uid="{00000000-0005-0000-0000-0000C1520000}"/>
    <cellStyle name="Normal 25 2 3 2 3 2" xfId="21188" xr:uid="{00000000-0005-0000-0000-0000C2520000}"/>
    <cellStyle name="Normal 25 2 3 2 4" xfId="21189" xr:uid="{00000000-0005-0000-0000-0000C3520000}"/>
    <cellStyle name="Normal 25 2 3 2 4 2" xfId="21190" xr:uid="{00000000-0005-0000-0000-0000C4520000}"/>
    <cellStyle name="Normal 25 2 3 2 5" xfId="21191" xr:uid="{00000000-0005-0000-0000-0000C5520000}"/>
    <cellStyle name="Normal 25 2 3 3" xfId="21192" xr:uid="{00000000-0005-0000-0000-0000C6520000}"/>
    <cellStyle name="Normal 25 2 3 3 2" xfId="21193" xr:uid="{00000000-0005-0000-0000-0000C7520000}"/>
    <cellStyle name="Normal 25 2 3 3 2 2" xfId="21194" xr:uid="{00000000-0005-0000-0000-0000C8520000}"/>
    <cellStyle name="Normal 25 2 3 3 3" xfId="21195" xr:uid="{00000000-0005-0000-0000-0000C9520000}"/>
    <cellStyle name="Normal 25 2 3 3 3 2" xfId="21196" xr:uid="{00000000-0005-0000-0000-0000CA520000}"/>
    <cellStyle name="Normal 25 2 3 3 4" xfId="21197" xr:uid="{00000000-0005-0000-0000-0000CB520000}"/>
    <cellStyle name="Normal 25 2 3 4" xfId="21198" xr:uid="{00000000-0005-0000-0000-0000CC520000}"/>
    <cellStyle name="Normal 25 2 3 4 2" xfId="21199" xr:uid="{00000000-0005-0000-0000-0000CD520000}"/>
    <cellStyle name="Normal 25 2 3 5" xfId="21200" xr:uid="{00000000-0005-0000-0000-0000CE520000}"/>
    <cellStyle name="Normal 25 2 3 5 2" xfId="21201" xr:uid="{00000000-0005-0000-0000-0000CF520000}"/>
    <cellStyle name="Normal 25 2 3 6" xfId="21202" xr:uid="{00000000-0005-0000-0000-0000D0520000}"/>
    <cellStyle name="Normal 25 2 4" xfId="21203" xr:uid="{00000000-0005-0000-0000-0000D1520000}"/>
    <cellStyle name="Normal 25 2 4 2" xfId="21204" xr:uid="{00000000-0005-0000-0000-0000D2520000}"/>
    <cellStyle name="Normal 25 2 4 2 2" xfId="21205" xr:uid="{00000000-0005-0000-0000-0000D3520000}"/>
    <cellStyle name="Normal 25 2 4 2 2 2" xfId="21206" xr:uid="{00000000-0005-0000-0000-0000D4520000}"/>
    <cellStyle name="Normal 25 2 4 2 2 2 2" xfId="21207" xr:uid="{00000000-0005-0000-0000-0000D5520000}"/>
    <cellStyle name="Normal 25 2 4 2 2 3" xfId="21208" xr:uid="{00000000-0005-0000-0000-0000D6520000}"/>
    <cellStyle name="Normal 25 2 4 2 2 3 2" xfId="21209" xr:uid="{00000000-0005-0000-0000-0000D7520000}"/>
    <cellStyle name="Normal 25 2 4 2 2 4" xfId="21210" xr:uid="{00000000-0005-0000-0000-0000D8520000}"/>
    <cellStyle name="Normal 25 2 4 2 3" xfId="21211" xr:uid="{00000000-0005-0000-0000-0000D9520000}"/>
    <cellStyle name="Normal 25 2 4 2 3 2" xfId="21212" xr:uid="{00000000-0005-0000-0000-0000DA520000}"/>
    <cellStyle name="Normal 25 2 4 2 4" xfId="21213" xr:uid="{00000000-0005-0000-0000-0000DB520000}"/>
    <cellStyle name="Normal 25 2 4 2 4 2" xfId="21214" xr:uid="{00000000-0005-0000-0000-0000DC520000}"/>
    <cellStyle name="Normal 25 2 4 2 5" xfId="21215" xr:uid="{00000000-0005-0000-0000-0000DD520000}"/>
    <cellStyle name="Normal 25 2 4 3" xfId="21216" xr:uid="{00000000-0005-0000-0000-0000DE520000}"/>
    <cellStyle name="Normal 25 2 4 3 2" xfId="21217" xr:uid="{00000000-0005-0000-0000-0000DF520000}"/>
    <cellStyle name="Normal 25 2 4 3 2 2" xfId="21218" xr:uid="{00000000-0005-0000-0000-0000E0520000}"/>
    <cellStyle name="Normal 25 2 4 3 3" xfId="21219" xr:uid="{00000000-0005-0000-0000-0000E1520000}"/>
    <cellStyle name="Normal 25 2 4 3 3 2" xfId="21220" xr:uid="{00000000-0005-0000-0000-0000E2520000}"/>
    <cellStyle name="Normal 25 2 4 3 4" xfId="21221" xr:uid="{00000000-0005-0000-0000-0000E3520000}"/>
    <cellStyle name="Normal 25 2 4 4" xfId="21222" xr:uid="{00000000-0005-0000-0000-0000E4520000}"/>
    <cellStyle name="Normal 25 2 4 4 2" xfId="21223" xr:uid="{00000000-0005-0000-0000-0000E5520000}"/>
    <cellStyle name="Normal 25 2 4 5" xfId="21224" xr:uid="{00000000-0005-0000-0000-0000E6520000}"/>
    <cellStyle name="Normal 25 2 4 5 2" xfId="21225" xr:uid="{00000000-0005-0000-0000-0000E7520000}"/>
    <cellStyle name="Normal 25 2 4 6" xfId="21226" xr:uid="{00000000-0005-0000-0000-0000E8520000}"/>
    <cellStyle name="Normal 25 2 5" xfId="21227" xr:uid="{00000000-0005-0000-0000-0000E9520000}"/>
    <cellStyle name="Normal 25 2 5 2" xfId="21228" xr:uid="{00000000-0005-0000-0000-0000EA520000}"/>
    <cellStyle name="Normal 25 2 5 2 2" xfId="21229" xr:uid="{00000000-0005-0000-0000-0000EB520000}"/>
    <cellStyle name="Normal 25 2 5 2 2 2" xfId="21230" xr:uid="{00000000-0005-0000-0000-0000EC520000}"/>
    <cellStyle name="Normal 25 2 5 2 3" xfId="21231" xr:uid="{00000000-0005-0000-0000-0000ED520000}"/>
    <cellStyle name="Normal 25 2 5 2 3 2" xfId="21232" xr:uid="{00000000-0005-0000-0000-0000EE520000}"/>
    <cellStyle name="Normal 25 2 5 2 4" xfId="21233" xr:uid="{00000000-0005-0000-0000-0000EF520000}"/>
    <cellStyle name="Normal 25 2 5 3" xfId="21234" xr:uid="{00000000-0005-0000-0000-0000F0520000}"/>
    <cellStyle name="Normal 25 2 5 3 2" xfId="21235" xr:uid="{00000000-0005-0000-0000-0000F1520000}"/>
    <cellStyle name="Normal 25 2 5 4" xfId="21236" xr:uid="{00000000-0005-0000-0000-0000F2520000}"/>
    <cellStyle name="Normal 25 2 5 4 2" xfId="21237" xr:uid="{00000000-0005-0000-0000-0000F3520000}"/>
    <cellStyle name="Normal 25 2 5 5" xfId="21238" xr:uid="{00000000-0005-0000-0000-0000F4520000}"/>
    <cellStyle name="Normal 25 2 6" xfId="21239" xr:uid="{00000000-0005-0000-0000-0000F5520000}"/>
    <cellStyle name="Normal 25 2 6 2" xfId="21240" xr:uid="{00000000-0005-0000-0000-0000F6520000}"/>
    <cellStyle name="Normal 25 2 6 2 2" xfId="21241" xr:uid="{00000000-0005-0000-0000-0000F7520000}"/>
    <cellStyle name="Normal 25 2 6 3" xfId="21242" xr:uid="{00000000-0005-0000-0000-0000F8520000}"/>
    <cellStyle name="Normal 25 2 6 3 2" xfId="21243" xr:uid="{00000000-0005-0000-0000-0000F9520000}"/>
    <cellStyle name="Normal 25 2 6 4" xfId="21244" xr:uid="{00000000-0005-0000-0000-0000FA520000}"/>
    <cellStyle name="Normal 25 2 7" xfId="21245" xr:uid="{00000000-0005-0000-0000-0000FB520000}"/>
    <cellStyle name="Normal 25 2 7 2" xfId="21246" xr:uid="{00000000-0005-0000-0000-0000FC520000}"/>
    <cellStyle name="Normal 25 2 8" xfId="21247" xr:uid="{00000000-0005-0000-0000-0000FD520000}"/>
    <cellStyle name="Normal 25 2 8 2" xfId="21248" xr:uid="{00000000-0005-0000-0000-0000FE520000}"/>
    <cellStyle name="Normal 25 2 9" xfId="21249" xr:uid="{00000000-0005-0000-0000-0000FF520000}"/>
    <cellStyle name="Normal 25 3" xfId="21250" xr:uid="{00000000-0005-0000-0000-000000530000}"/>
    <cellStyle name="Normal 25 3 2" xfId="21251" xr:uid="{00000000-0005-0000-0000-000001530000}"/>
    <cellStyle name="Normal 25 3 2 2" xfId="21252" xr:uid="{00000000-0005-0000-0000-000002530000}"/>
    <cellStyle name="Normal 25 3 2 2 2" xfId="21253" xr:uid="{00000000-0005-0000-0000-000003530000}"/>
    <cellStyle name="Normal 25 3 2 2 2 2" xfId="21254" xr:uid="{00000000-0005-0000-0000-000004530000}"/>
    <cellStyle name="Normal 25 3 2 2 2 2 2" xfId="21255" xr:uid="{00000000-0005-0000-0000-000005530000}"/>
    <cellStyle name="Normal 25 3 2 2 2 3" xfId="21256" xr:uid="{00000000-0005-0000-0000-000006530000}"/>
    <cellStyle name="Normal 25 3 2 2 2 3 2" xfId="21257" xr:uid="{00000000-0005-0000-0000-000007530000}"/>
    <cellStyle name="Normal 25 3 2 2 2 4" xfId="21258" xr:uid="{00000000-0005-0000-0000-000008530000}"/>
    <cellStyle name="Normal 25 3 2 2 3" xfId="21259" xr:uid="{00000000-0005-0000-0000-000009530000}"/>
    <cellStyle name="Normal 25 3 2 2 3 2" xfId="21260" xr:uid="{00000000-0005-0000-0000-00000A530000}"/>
    <cellStyle name="Normal 25 3 2 2 4" xfId="21261" xr:uid="{00000000-0005-0000-0000-00000B530000}"/>
    <cellStyle name="Normal 25 3 2 2 4 2" xfId="21262" xr:uid="{00000000-0005-0000-0000-00000C530000}"/>
    <cellStyle name="Normal 25 3 2 2 5" xfId="21263" xr:uid="{00000000-0005-0000-0000-00000D530000}"/>
    <cellStyle name="Normal 25 3 2 3" xfId="21264" xr:uid="{00000000-0005-0000-0000-00000E530000}"/>
    <cellStyle name="Normal 25 3 2 3 2" xfId="21265" xr:uid="{00000000-0005-0000-0000-00000F530000}"/>
    <cellStyle name="Normal 25 3 2 3 2 2" xfId="21266" xr:uid="{00000000-0005-0000-0000-000010530000}"/>
    <cellStyle name="Normal 25 3 2 3 3" xfId="21267" xr:uid="{00000000-0005-0000-0000-000011530000}"/>
    <cellStyle name="Normal 25 3 2 3 3 2" xfId="21268" xr:uid="{00000000-0005-0000-0000-000012530000}"/>
    <cellStyle name="Normal 25 3 2 3 4" xfId="21269" xr:uid="{00000000-0005-0000-0000-000013530000}"/>
    <cellStyle name="Normal 25 3 2 4" xfId="21270" xr:uid="{00000000-0005-0000-0000-000014530000}"/>
    <cellStyle name="Normal 25 3 2 4 2" xfId="21271" xr:uid="{00000000-0005-0000-0000-000015530000}"/>
    <cellStyle name="Normal 25 3 2 5" xfId="21272" xr:uid="{00000000-0005-0000-0000-000016530000}"/>
    <cellStyle name="Normal 25 3 2 5 2" xfId="21273" xr:uid="{00000000-0005-0000-0000-000017530000}"/>
    <cellStyle name="Normal 25 3 2 6" xfId="21274" xr:uid="{00000000-0005-0000-0000-000018530000}"/>
    <cellStyle name="Normal 25 3 3" xfId="21275" xr:uid="{00000000-0005-0000-0000-000019530000}"/>
    <cellStyle name="Normal 25 3 3 2" xfId="21276" xr:uid="{00000000-0005-0000-0000-00001A530000}"/>
    <cellStyle name="Normal 25 3 3 2 2" xfId="21277" xr:uid="{00000000-0005-0000-0000-00001B530000}"/>
    <cellStyle name="Normal 25 3 3 2 2 2" xfId="21278" xr:uid="{00000000-0005-0000-0000-00001C530000}"/>
    <cellStyle name="Normal 25 3 3 2 2 2 2" xfId="21279" xr:uid="{00000000-0005-0000-0000-00001D530000}"/>
    <cellStyle name="Normal 25 3 3 2 2 3" xfId="21280" xr:uid="{00000000-0005-0000-0000-00001E530000}"/>
    <cellStyle name="Normal 25 3 3 2 2 3 2" xfId="21281" xr:uid="{00000000-0005-0000-0000-00001F530000}"/>
    <cellStyle name="Normal 25 3 3 2 2 4" xfId="21282" xr:uid="{00000000-0005-0000-0000-000020530000}"/>
    <cellStyle name="Normal 25 3 3 2 3" xfId="21283" xr:uid="{00000000-0005-0000-0000-000021530000}"/>
    <cellStyle name="Normal 25 3 3 2 3 2" xfId="21284" xr:uid="{00000000-0005-0000-0000-000022530000}"/>
    <cellStyle name="Normal 25 3 3 2 4" xfId="21285" xr:uid="{00000000-0005-0000-0000-000023530000}"/>
    <cellStyle name="Normal 25 3 3 2 4 2" xfId="21286" xr:uid="{00000000-0005-0000-0000-000024530000}"/>
    <cellStyle name="Normal 25 3 3 2 5" xfId="21287" xr:uid="{00000000-0005-0000-0000-000025530000}"/>
    <cellStyle name="Normal 25 3 3 3" xfId="21288" xr:uid="{00000000-0005-0000-0000-000026530000}"/>
    <cellStyle name="Normal 25 3 3 3 2" xfId="21289" xr:uid="{00000000-0005-0000-0000-000027530000}"/>
    <cellStyle name="Normal 25 3 3 3 2 2" xfId="21290" xr:uid="{00000000-0005-0000-0000-000028530000}"/>
    <cellStyle name="Normal 25 3 3 3 3" xfId="21291" xr:uid="{00000000-0005-0000-0000-000029530000}"/>
    <cellStyle name="Normal 25 3 3 3 3 2" xfId="21292" xr:uid="{00000000-0005-0000-0000-00002A530000}"/>
    <cellStyle name="Normal 25 3 3 3 4" xfId="21293" xr:uid="{00000000-0005-0000-0000-00002B530000}"/>
    <cellStyle name="Normal 25 3 3 4" xfId="21294" xr:uid="{00000000-0005-0000-0000-00002C530000}"/>
    <cellStyle name="Normal 25 3 3 4 2" xfId="21295" xr:uid="{00000000-0005-0000-0000-00002D530000}"/>
    <cellStyle name="Normal 25 3 3 5" xfId="21296" xr:uid="{00000000-0005-0000-0000-00002E530000}"/>
    <cellStyle name="Normal 25 3 3 5 2" xfId="21297" xr:uid="{00000000-0005-0000-0000-00002F530000}"/>
    <cellStyle name="Normal 25 3 3 6" xfId="21298" xr:uid="{00000000-0005-0000-0000-000030530000}"/>
    <cellStyle name="Normal 25 3 4" xfId="21299" xr:uid="{00000000-0005-0000-0000-000031530000}"/>
    <cellStyle name="Normal 25 3 4 2" xfId="21300" xr:uid="{00000000-0005-0000-0000-000032530000}"/>
    <cellStyle name="Normal 25 3 4 2 2" xfId="21301" xr:uid="{00000000-0005-0000-0000-000033530000}"/>
    <cellStyle name="Normal 25 3 4 2 2 2" xfId="21302" xr:uid="{00000000-0005-0000-0000-000034530000}"/>
    <cellStyle name="Normal 25 3 4 2 2 2 2" xfId="21303" xr:uid="{00000000-0005-0000-0000-000035530000}"/>
    <cellStyle name="Normal 25 3 4 2 2 3" xfId="21304" xr:uid="{00000000-0005-0000-0000-000036530000}"/>
    <cellStyle name="Normal 25 3 4 2 2 3 2" xfId="21305" xr:uid="{00000000-0005-0000-0000-000037530000}"/>
    <cellStyle name="Normal 25 3 4 2 2 4" xfId="21306" xr:uid="{00000000-0005-0000-0000-000038530000}"/>
    <cellStyle name="Normal 25 3 4 2 3" xfId="21307" xr:uid="{00000000-0005-0000-0000-000039530000}"/>
    <cellStyle name="Normal 25 3 4 2 3 2" xfId="21308" xr:uid="{00000000-0005-0000-0000-00003A530000}"/>
    <cellStyle name="Normal 25 3 4 2 4" xfId="21309" xr:uid="{00000000-0005-0000-0000-00003B530000}"/>
    <cellStyle name="Normal 25 3 4 2 4 2" xfId="21310" xr:uid="{00000000-0005-0000-0000-00003C530000}"/>
    <cellStyle name="Normal 25 3 4 2 5" xfId="21311" xr:uid="{00000000-0005-0000-0000-00003D530000}"/>
    <cellStyle name="Normal 25 3 4 3" xfId="21312" xr:uid="{00000000-0005-0000-0000-00003E530000}"/>
    <cellStyle name="Normal 25 3 4 3 2" xfId="21313" xr:uid="{00000000-0005-0000-0000-00003F530000}"/>
    <cellStyle name="Normal 25 3 4 3 2 2" xfId="21314" xr:uid="{00000000-0005-0000-0000-000040530000}"/>
    <cellStyle name="Normal 25 3 4 3 3" xfId="21315" xr:uid="{00000000-0005-0000-0000-000041530000}"/>
    <cellStyle name="Normal 25 3 4 3 3 2" xfId="21316" xr:uid="{00000000-0005-0000-0000-000042530000}"/>
    <cellStyle name="Normal 25 3 4 3 4" xfId="21317" xr:uid="{00000000-0005-0000-0000-000043530000}"/>
    <cellStyle name="Normal 25 3 4 4" xfId="21318" xr:uid="{00000000-0005-0000-0000-000044530000}"/>
    <cellStyle name="Normal 25 3 4 4 2" xfId="21319" xr:uid="{00000000-0005-0000-0000-000045530000}"/>
    <cellStyle name="Normal 25 3 4 5" xfId="21320" xr:uid="{00000000-0005-0000-0000-000046530000}"/>
    <cellStyle name="Normal 25 3 4 5 2" xfId="21321" xr:uid="{00000000-0005-0000-0000-000047530000}"/>
    <cellStyle name="Normal 25 3 4 6" xfId="21322" xr:uid="{00000000-0005-0000-0000-000048530000}"/>
    <cellStyle name="Normal 25 3 5" xfId="21323" xr:uid="{00000000-0005-0000-0000-000049530000}"/>
    <cellStyle name="Normal 25 3 5 2" xfId="21324" xr:uid="{00000000-0005-0000-0000-00004A530000}"/>
    <cellStyle name="Normal 25 3 5 2 2" xfId="21325" xr:uid="{00000000-0005-0000-0000-00004B530000}"/>
    <cellStyle name="Normal 25 3 5 2 2 2" xfId="21326" xr:uid="{00000000-0005-0000-0000-00004C530000}"/>
    <cellStyle name="Normal 25 3 5 2 3" xfId="21327" xr:uid="{00000000-0005-0000-0000-00004D530000}"/>
    <cellStyle name="Normal 25 3 5 2 3 2" xfId="21328" xr:uid="{00000000-0005-0000-0000-00004E530000}"/>
    <cellStyle name="Normal 25 3 5 2 4" xfId="21329" xr:uid="{00000000-0005-0000-0000-00004F530000}"/>
    <cellStyle name="Normal 25 3 5 3" xfId="21330" xr:uid="{00000000-0005-0000-0000-000050530000}"/>
    <cellStyle name="Normal 25 3 5 3 2" xfId="21331" xr:uid="{00000000-0005-0000-0000-000051530000}"/>
    <cellStyle name="Normal 25 3 5 4" xfId="21332" xr:uid="{00000000-0005-0000-0000-000052530000}"/>
    <cellStyle name="Normal 25 3 5 4 2" xfId="21333" xr:uid="{00000000-0005-0000-0000-000053530000}"/>
    <cellStyle name="Normal 25 3 5 5" xfId="21334" xr:uid="{00000000-0005-0000-0000-000054530000}"/>
    <cellStyle name="Normal 25 3 6" xfId="21335" xr:uid="{00000000-0005-0000-0000-000055530000}"/>
    <cellStyle name="Normal 25 3 6 2" xfId="21336" xr:uid="{00000000-0005-0000-0000-000056530000}"/>
    <cellStyle name="Normal 25 3 6 2 2" xfId="21337" xr:uid="{00000000-0005-0000-0000-000057530000}"/>
    <cellStyle name="Normal 25 3 6 3" xfId="21338" xr:uid="{00000000-0005-0000-0000-000058530000}"/>
    <cellStyle name="Normal 25 3 6 3 2" xfId="21339" xr:uid="{00000000-0005-0000-0000-000059530000}"/>
    <cellStyle name="Normal 25 3 6 4" xfId="21340" xr:uid="{00000000-0005-0000-0000-00005A530000}"/>
    <cellStyle name="Normal 25 3 7" xfId="21341" xr:uid="{00000000-0005-0000-0000-00005B530000}"/>
    <cellStyle name="Normal 25 3 7 2" xfId="21342" xr:uid="{00000000-0005-0000-0000-00005C530000}"/>
    <cellStyle name="Normal 25 3 8" xfId="21343" xr:uid="{00000000-0005-0000-0000-00005D530000}"/>
    <cellStyle name="Normal 25 3 8 2" xfId="21344" xr:uid="{00000000-0005-0000-0000-00005E530000}"/>
    <cellStyle name="Normal 25 3 9" xfId="21345" xr:uid="{00000000-0005-0000-0000-00005F530000}"/>
    <cellStyle name="Normal 25 4" xfId="21346" xr:uid="{00000000-0005-0000-0000-000060530000}"/>
    <cellStyle name="Normal 25 4 2" xfId="21347" xr:uid="{00000000-0005-0000-0000-000061530000}"/>
    <cellStyle name="Normal 25 4 2 2" xfId="21348" xr:uid="{00000000-0005-0000-0000-000062530000}"/>
    <cellStyle name="Normal 25 4 2 2 2" xfId="21349" xr:uid="{00000000-0005-0000-0000-000063530000}"/>
    <cellStyle name="Normal 25 4 2 2 2 2" xfId="21350" xr:uid="{00000000-0005-0000-0000-000064530000}"/>
    <cellStyle name="Normal 25 4 2 2 2 2 2" xfId="21351" xr:uid="{00000000-0005-0000-0000-000065530000}"/>
    <cellStyle name="Normal 25 4 2 2 2 3" xfId="21352" xr:uid="{00000000-0005-0000-0000-000066530000}"/>
    <cellStyle name="Normal 25 4 2 2 2 3 2" xfId="21353" xr:uid="{00000000-0005-0000-0000-000067530000}"/>
    <cellStyle name="Normal 25 4 2 2 2 4" xfId="21354" xr:uid="{00000000-0005-0000-0000-000068530000}"/>
    <cellStyle name="Normal 25 4 2 2 3" xfId="21355" xr:uid="{00000000-0005-0000-0000-000069530000}"/>
    <cellStyle name="Normal 25 4 2 2 3 2" xfId="21356" xr:uid="{00000000-0005-0000-0000-00006A530000}"/>
    <cellStyle name="Normal 25 4 2 2 4" xfId="21357" xr:uid="{00000000-0005-0000-0000-00006B530000}"/>
    <cellStyle name="Normal 25 4 2 2 4 2" xfId="21358" xr:uid="{00000000-0005-0000-0000-00006C530000}"/>
    <cellStyle name="Normal 25 4 2 2 5" xfId="21359" xr:uid="{00000000-0005-0000-0000-00006D530000}"/>
    <cellStyle name="Normal 25 4 2 3" xfId="21360" xr:uid="{00000000-0005-0000-0000-00006E530000}"/>
    <cellStyle name="Normal 25 4 2 3 2" xfId="21361" xr:uid="{00000000-0005-0000-0000-00006F530000}"/>
    <cellStyle name="Normal 25 4 2 3 2 2" xfId="21362" xr:uid="{00000000-0005-0000-0000-000070530000}"/>
    <cellStyle name="Normal 25 4 2 3 3" xfId="21363" xr:uid="{00000000-0005-0000-0000-000071530000}"/>
    <cellStyle name="Normal 25 4 2 3 3 2" xfId="21364" xr:uid="{00000000-0005-0000-0000-000072530000}"/>
    <cellStyle name="Normal 25 4 2 3 4" xfId="21365" xr:uid="{00000000-0005-0000-0000-000073530000}"/>
    <cellStyle name="Normal 25 4 2 4" xfId="21366" xr:uid="{00000000-0005-0000-0000-000074530000}"/>
    <cellStyle name="Normal 25 4 2 4 2" xfId="21367" xr:uid="{00000000-0005-0000-0000-000075530000}"/>
    <cellStyle name="Normal 25 4 2 5" xfId="21368" xr:uid="{00000000-0005-0000-0000-000076530000}"/>
    <cellStyle name="Normal 25 4 2 5 2" xfId="21369" xr:uid="{00000000-0005-0000-0000-000077530000}"/>
    <cellStyle name="Normal 25 4 2 6" xfId="21370" xr:uid="{00000000-0005-0000-0000-000078530000}"/>
    <cellStyle name="Normal 25 4 3" xfId="21371" xr:uid="{00000000-0005-0000-0000-000079530000}"/>
    <cellStyle name="Normal 25 4 3 2" xfId="21372" xr:uid="{00000000-0005-0000-0000-00007A530000}"/>
    <cellStyle name="Normal 25 4 3 2 2" xfId="21373" xr:uid="{00000000-0005-0000-0000-00007B530000}"/>
    <cellStyle name="Normal 25 4 3 2 2 2" xfId="21374" xr:uid="{00000000-0005-0000-0000-00007C530000}"/>
    <cellStyle name="Normal 25 4 3 2 2 2 2" xfId="21375" xr:uid="{00000000-0005-0000-0000-00007D530000}"/>
    <cellStyle name="Normal 25 4 3 2 2 3" xfId="21376" xr:uid="{00000000-0005-0000-0000-00007E530000}"/>
    <cellStyle name="Normal 25 4 3 2 2 3 2" xfId="21377" xr:uid="{00000000-0005-0000-0000-00007F530000}"/>
    <cellStyle name="Normal 25 4 3 2 2 4" xfId="21378" xr:uid="{00000000-0005-0000-0000-000080530000}"/>
    <cellStyle name="Normal 25 4 3 2 3" xfId="21379" xr:uid="{00000000-0005-0000-0000-000081530000}"/>
    <cellStyle name="Normal 25 4 3 2 3 2" xfId="21380" xr:uid="{00000000-0005-0000-0000-000082530000}"/>
    <cellStyle name="Normal 25 4 3 2 4" xfId="21381" xr:uid="{00000000-0005-0000-0000-000083530000}"/>
    <cellStyle name="Normal 25 4 3 2 4 2" xfId="21382" xr:uid="{00000000-0005-0000-0000-000084530000}"/>
    <cellStyle name="Normal 25 4 3 2 5" xfId="21383" xr:uid="{00000000-0005-0000-0000-000085530000}"/>
    <cellStyle name="Normal 25 4 3 3" xfId="21384" xr:uid="{00000000-0005-0000-0000-000086530000}"/>
    <cellStyle name="Normal 25 4 3 3 2" xfId="21385" xr:uid="{00000000-0005-0000-0000-000087530000}"/>
    <cellStyle name="Normal 25 4 3 3 2 2" xfId="21386" xr:uid="{00000000-0005-0000-0000-000088530000}"/>
    <cellStyle name="Normal 25 4 3 3 3" xfId="21387" xr:uid="{00000000-0005-0000-0000-000089530000}"/>
    <cellStyle name="Normal 25 4 3 3 3 2" xfId="21388" xr:uid="{00000000-0005-0000-0000-00008A530000}"/>
    <cellStyle name="Normal 25 4 3 3 4" xfId="21389" xr:uid="{00000000-0005-0000-0000-00008B530000}"/>
    <cellStyle name="Normal 25 4 3 4" xfId="21390" xr:uid="{00000000-0005-0000-0000-00008C530000}"/>
    <cellStyle name="Normal 25 4 3 4 2" xfId="21391" xr:uid="{00000000-0005-0000-0000-00008D530000}"/>
    <cellStyle name="Normal 25 4 3 5" xfId="21392" xr:uid="{00000000-0005-0000-0000-00008E530000}"/>
    <cellStyle name="Normal 25 4 3 5 2" xfId="21393" xr:uid="{00000000-0005-0000-0000-00008F530000}"/>
    <cellStyle name="Normal 25 4 3 6" xfId="21394" xr:uid="{00000000-0005-0000-0000-000090530000}"/>
    <cellStyle name="Normal 25 4 4" xfId="21395" xr:uid="{00000000-0005-0000-0000-000091530000}"/>
    <cellStyle name="Normal 25 4 4 2" xfId="21396" xr:uid="{00000000-0005-0000-0000-000092530000}"/>
    <cellStyle name="Normal 25 4 4 2 2" xfId="21397" xr:uid="{00000000-0005-0000-0000-000093530000}"/>
    <cellStyle name="Normal 25 4 4 2 2 2" xfId="21398" xr:uid="{00000000-0005-0000-0000-000094530000}"/>
    <cellStyle name="Normal 25 4 4 2 2 2 2" xfId="21399" xr:uid="{00000000-0005-0000-0000-000095530000}"/>
    <cellStyle name="Normal 25 4 4 2 2 3" xfId="21400" xr:uid="{00000000-0005-0000-0000-000096530000}"/>
    <cellStyle name="Normal 25 4 4 2 2 3 2" xfId="21401" xr:uid="{00000000-0005-0000-0000-000097530000}"/>
    <cellStyle name="Normal 25 4 4 2 2 4" xfId="21402" xr:uid="{00000000-0005-0000-0000-000098530000}"/>
    <cellStyle name="Normal 25 4 4 2 3" xfId="21403" xr:uid="{00000000-0005-0000-0000-000099530000}"/>
    <cellStyle name="Normal 25 4 4 2 3 2" xfId="21404" xr:uid="{00000000-0005-0000-0000-00009A530000}"/>
    <cellStyle name="Normal 25 4 4 2 4" xfId="21405" xr:uid="{00000000-0005-0000-0000-00009B530000}"/>
    <cellStyle name="Normal 25 4 4 2 4 2" xfId="21406" xr:uid="{00000000-0005-0000-0000-00009C530000}"/>
    <cellStyle name="Normal 25 4 4 2 5" xfId="21407" xr:uid="{00000000-0005-0000-0000-00009D530000}"/>
    <cellStyle name="Normal 25 4 4 3" xfId="21408" xr:uid="{00000000-0005-0000-0000-00009E530000}"/>
    <cellStyle name="Normal 25 4 4 3 2" xfId="21409" xr:uid="{00000000-0005-0000-0000-00009F530000}"/>
    <cellStyle name="Normal 25 4 4 3 2 2" xfId="21410" xr:uid="{00000000-0005-0000-0000-0000A0530000}"/>
    <cellStyle name="Normal 25 4 4 3 3" xfId="21411" xr:uid="{00000000-0005-0000-0000-0000A1530000}"/>
    <cellStyle name="Normal 25 4 4 3 3 2" xfId="21412" xr:uid="{00000000-0005-0000-0000-0000A2530000}"/>
    <cellStyle name="Normal 25 4 4 3 4" xfId="21413" xr:uid="{00000000-0005-0000-0000-0000A3530000}"/>
    <cellStyle name="Normal 25 4 4 4" xfId="21414" xr:uid="{00000000-0005-0000-0000-0000A4530000}"/>
    <cellStyle name="Normal 25 4 4 4 2" xfId="21415" xr:uid="{00000000-0005-0000-0000-0000A5530000}"/>
    <cellStyle name="Normal 25 4 4 5" xfId="21416" xr:uid="{00000000-0005-0000-0000-0000A6530000}"/>
    <cellStyle name="Normal 25 4 4 5 2" xfId="21417" xr:uid="{00000000-0005-0000-0000-0000A7530000}"/>
    <cellStyle name="Normal 25 4 4 6" xfId="21418" xr:uid="{00000000-0005-0000-0000-0000A8530000}"/>
    <cellStyle name="Normal 25 4 5" xfId="21419" xr:uid="{00000000-0005-0000-0000-0000A9530000}"/>
    <cellStyle name="Normal 25 4 5 2" xfId="21420" xr:uid="{00000000-0005-0000-0000-0000AA530000}"/>
    <cellStyle name="Normal 25 4 5 2 2" xfId="21421" xr:uid="{00000000-0005-0000-0000-0000AB530000}"/>
    <cellStyle name="Normal 25 4 5 2 2 2" xfId="21422" xr:uid="{00000000-0005-0000-0000-0000AC530000}"/>
    <cellStyle name="Normal 25 4 5 2 3" xfId="21423" xr:uid="{00000000-0005-0000-0000-0000AD530000}"/>
    <cellStyle name="Normal 25 4 5 2 3 2" xfId="21424" xr:uid="{00000000-0005-0000-0000-0000AE530000}"/>
    <cellStyle name="Normal 25 4 5 2 4" xfId="21425" xr:uid="{00000000-0005-0000-0000-0000AF530000}"/>
    <cellStyle name="Normal 25 4 5 3" xfId="21426" xr:uid="{00000000-0005-0000-0000-0000B0530000}"/>
    <cellStyle name="Normal 25 4 5 3 2" xfId="21427" xr:uid="{00000000-0005-0000-0000-0000B1530000}"/>
    <cellStyle name="Normal 25 4 5 4" xfId="21428" xr:uid="{00000000-0005-0000-0000-0000B2530000}"/>
    <cellStyle name="Normal 25 4 5 4 2" xfId="21429" xr:uid="{00000000-0005-0000-0000-0000B3530000}"/>
    <cellStyle name="Normal 25 4 5 5" xfId="21430" xr:uid="{00000000-0005-0000-0000-0000B4530000}"/>
    <cellStyle name="Normal 25 4 6" xfId="21431" xr:uid="{00000000-0005-0000-0000-0000B5530000}"/>
    <cellStyle name="Normal 25 4 6 2" xfId="21432" xr:uid="{00000000-0005-0000-0000-0000B6530000}"/>
    <cellStyle name="Normal 25 4 6 2 2" xfId="21433" xr:uid="{00000000-0005-0000-0000-0000B7530000}"/>
    <cellStyle name="Normal 25 4 6 3" xfId="21434" xr:uid="{00000000-0005-0000-0000-0000B8530000}"/>
    <cellStyle name="Normal 25 4 6 3 2" xfId="21435" xr:uid="{00000000-0005-0000-0000-0000B9530000}"/>
    <cellStyle name="Normal 25 4 6 4" xfId="21436" xr:uid="{00000000-0005-0000-0000-0000BA530000}"/>
    <cellStyle name="Normal 25 4 7" xfId="21437" xr:uid="{00000000-0005-0000-0000-0000BB530000}"/>
    <cellStyle name="Normal 25 4 7 2" xfId="21438" xr:uid="{00000000-0005-0000-0000-0000BC530000}"/>
    <cellStyle name="Normal 25 4 8" xfId="21439" xr:uid="{00000000-0005-0000-0000-0000BD530000}"/>
    <cellStyle name="Normal 25 4 8 2" xfId="21440" xr:uid="{00000000-0005-0000-0000-0000BE530000}"/>
    <cellStyle name="Normal 25 4 9" xfId="21441" xr:uid="{00000000-0005-0000-0000-0000BF530000}"/>
    <cellStyle name="Normal 25 5" xfId="21442" xr:uid="{00000000-0005-0000-0000-0000C0530000}"/>
    <cellStyle name="Normal 25 5 2" xfId="21443" xr:uid="{00000000-0005-0000-0000-0000C1530000}"/>
    <cellStyle name="Normal 25 5 2 2" xfId="21444" xr:uid="{00000000-0005-0000-0000-0000C2530000}"/>
    <cellStyle name="Normal 25 5 2 2 2" xfId="21445" xr:uid="{00000000-0005-0000-0000-0000C3530000}"/>
    <cellStyle name="Normal 25 5 2 2 2 2" xfId="21446" xr:uid="{00000000-0005-0000-0000-0000C4530000}"/>
    <cellStyle name="Normal 25 5 2 2 2 2 2" xfId="21447" xr:uid="{00000000-0005-0000-0000-0000C5530000}"/>
    <cellStyle name="Normal 25 5 2 2 2 3" xfId="21448" xr:uid="{00000000-0005-0000-0000-0000C6530000}"/>
    <cellStyle name="Normal 25 5 2 2 2 3 2" xfId="21449" xr:uid="{00000000-0005-0000-0000-0000C7530000}"/>
    <cellStyle name="Normal 25 5 2 2 2 4" xfId="21450" xr:uid="{00000000-0005-0000-0000-0000C8530000}"/>
    <cellStyle name="Normal 25 5 2 2 3" xfId="21451" xr:uid="{00000000-0005-0000-0000-0000C9530000}"/>
    <cellStyle name="Normal 25 5 2 2 3 2" xfId="21452" xr:uid="{00000000-0005-0000-0000-0000CA530000}"/>
    <cellStyle name="Normal 25 5 2 2 4" xfId="21453" xr:uid="{00000000-0005-0000-0000-0000CB530000}"/>
    <cellStyle name="Normal 25 5 2 2 4 2" xfId="21454" xr:uid="{00000000-0005-0000-0000-0000CC530000}"/>
    <cellStyle name="Normal 25 5 2 2 5" xfId="21455" xr:uid="{00000000-0005-0000-0000-0000CD530000}"/>
    <cellStyle name="Normal 25 5 2 3" xfId="21456" xr:uid="{00000000-0005-0000-0000-0000CE530000}"/>
    <cellStyle name="Normal 25 5 2 3 2" xfId="21457" xr:uid="{00000000-0005-0000-0000-0000CF530000}"/>
    <cellStyle name="Normal 25 5 2 3 2 2" xfId="21458" xr:uid="{00000000-0005-0000-0000-0000D0530000}"/>
    <cellStyle name="Normal 25 5 2 3 3" xfId="21459" xr:uid="{00000000-0005-0000-0000-0000D1530000}"/>
    <cellStyle name="Normal 25 5 2 3 3 2" xfId="21460" xr:uid="{00000000-0005-0000-0000-0000D2530000}"/>
    <cellStyle name="Normal 25 5 2 3 4" xfId="21461" xr:uid="{00000000-0005-0000-0000-0000D3530000}"/>
    <cellStyle name="Normal 25 5 2 4" xfId="21462" xr:uid="{00000000-0005-0000-0000-0000D4530000}"/>
    <cellStyle name="Normal 25 5 2 4 2" xfId="21463" xr:uid="{00000000-0005-0000-0000-0000D5530000}"/>
    <cellStyle name="Normal 25 5 2 5" xfId="21464" xr:uid="{00000000-0005-0000-0000-0000D6530000}"/>
    <cellStyle name="Normal 25 5 2 5 2" xfId="21465" xr:uid="{00000000-0005-0000-0000-0000D7530000}"/>
    <cellStyle name="Normal 25 5 2 6" xfId="21466" xr:uid="{00000000-0005-0000-0000-0000D8530000}"/>
    <cellStyle name="Normal 25 5 3" xfId="21467" xr:uid="{00000000-0005-0000-0000-0000D9530000}"/>
    <cellStyle name="Normal 25 5 3 2" xfId="21468" xr:uid="{00000000-0005-0000-0000-0000DA530000}"/>
    <cellStyle name="Normal 25 5 3 2 2" xfId="21469" xr:uid="{00000000-0005-0000-0000-0000DB530000}"/>
    <cellStyle name="Normal 25 5 3 2 2 2" xfId="21470" xr:uid="{00000000-0005-0000-0000-0000DC530000}"/>
    <cellStyle name="Normal 25 5 3 2 2 2 2" xfId="21471" xr:uid="{00000000-0005-0000-0000-0000DD530000}"/>
    <cellStyle name="Normal 25 5 3 2 2 3" xfId="21472" xr:uid="{00000000-0005-0000-0000-0000DE530000}"/>
    <cellStyle name="Normal 25 5 3 2 2 3 2" xfId="21473" xr:uid="{00000000-0005-0000-0000-0000DF530000}"/>
    <cellStyle name="Normal 25 5 3 2 2 4" xfId="21474" xr:uid="{00000000-0005-0000-0000-0000E0530000}"/>
    <cellStyle name="Normal 25 5 3 2 3" xfId="21475" xr:uid="{00000000-0005-0000-0000-0000E1530000}"/>
    <cellStyle name="Normal 25 5 3 2 3 2" xfId="21476" xr:uid="{00000000-0005-0000-0000-0000E2530000}"/>
    <cellStyle name="Normal 25 5 3 2 4" xfId="21477" xr:uid="{00000000-0005-0000-0000-0000E3530000}"/>
    <cellStyle name="Normal 25 5 3 2 4 2" xfId="21478" xr:uid="{00000000-0005-0000-0000-0000E4530000}"/>
    <cellStyle name="Normal 25 5 3 2 5" xfId="21479" xr:uid="{00000000-0005-0000-0000-0000E5530000}"/>
    <cellStyle name="Normal 25 5 3 3" xfId="21480" xr:uid="{00000000-0005-0000-0000-0000E6530000}"/>
    <cellStyle name="Normal 25 5 3 3 2" xfId="21481" xr:uid="{00000000-0005-0000-0000-0000E7530000}"/>
    <cellStyle name="Normal 25 5 3 3 2 2" xfId="21482" xr:uid="{00000000-0005-0000-0000-0000E8530000}"/>
    <cellStyle name="Normal 25 5 3 3 3" xfId="21483" xr:uid="{00000000-0005-0000-0000-0000E9530000}"/>
    <cellStyle name="Normal 25 5 3 3 3 2" xfId="21484" xr:uid="{00000000-0005-0000-0000-0000EA530000}"/>
    <cellStyle name="Normal 25 5 3 3 4" xfId="21485" xr:uid="{00000000-0005-0000-0000-0000EB530000}"/>
    <cellStyle name="Normal 25 5 3 4" xfId="21486" xr:uid="{00000000-0005-0000-0000-0000EC530000}"/>
    <cellStyle name="Normal 25 5 3 4 2" xfId="21487" xr:uid="{00000000-0005-0000-0000-0000ED530000}"/>
    <cellStyle name="Normal 25 5 3 5" xfId="21488" xr:uid="{00000000-0005-0000-0000-0000EE530000}"/>
    <cellStyle name="Normal 25 5 3 5 2" xfId="21489" xr:uid="{00000000-0005-0000-0000-0000EF530000}"/>
    <cellStyle name="Normal 25 5 3 6" xfId="21490" xr:uid="{00000000-0005-0000-0000-0000F0530000}"/>
    <cellStyle name="Normal 25 5 4" xfId="21491" xr:uid="{00000000-0005-0000-0000-0000F1530000}"/>
    <cellStyle name="Normal 25 5 4 2" xfId="21492" xr:uid="{00000000-0005-0000-0000-0000F2530000}"/>
    <cellStyle name="Normal 25 5 4 2 2" xfId="21493" xr:uid="{00000000-0005-0000-0000-0000F3530000}"/>
    <cellStyle name="Normal 25 5 4 2 2 2" xfId="21494" xr:uid="{00000000-0005-0000-0000-0000F4530000}"/>
    <cellStyle name="Normal 25 5 4 2 2 2 2" xfId="21495" xr:uid="{00000000-0005-0000-0000-0000F5530000}"/>
    <cellStyle name="Normal 25 5 4 2 2 3" xfId="21496" xr:uid="{00000000-0005-0000-0000-0000F6530000}"/>
    <cellStyle name="Normal 25 5 4 2 2 3 2" xfId="21497" xr:uid="{00000000-0005-0000-0000-0000F7530000}"/>
    <cellStyle name="Normal 25 5 4 2 2 4" xfId="21498" xr:uid="{00000000-0005-0000-0000-0000F8530000}"/>
    <cellStyle name="Normal 25 5 4 2 3" xfId="21499" xr:uid="{00000000-0005-0000-0000-0000F9530000}"/>
    <cellStyle name="Normal 25 5 4 2 3 2" xfId="21500" xr:uid="{00000000-0005-0000-0000-0000FA530000}"/>
    <cellStyle name="Normal 25 5 4 2 4" xfId="21501" xr:uid="{00000000-0005-0000-0000-0000FB530000}"/>
    <cellStyle name="Normal 25 5 4 2 4 2" xfId="21502" xr:uid="{00000000-0005-0000-0000-0000FC530000}"/>
    <cellStyle name="Normal 25 5 4 2 5" xfId="21503" xr:uid="{00000000-0005-0000-0000-0000FD530000}"/>
    <cellStyle name="Normal 25 5 4 3" xfId="21504" xr:uid="{00000000-0005-0000-0000-0000FE530000}"/>
    <cellStyle name="Normal 25 5 4 3 2" xfId="21505" xr:uid="{00000000-0005-0000-0000-0000FF530000}"/>
    <cellStyle name="Normal 25 5 4 3 2 2" xfId="21506" xr:uid="{00000000-0005-0000-0000-000000540000}"/>
    <cellStyle name="Normal 25 5 4 3 3" xfId="21507" xr:uid="{00000000-0005-0000-0000-000001540000}"/>
    <cellStyle name="Normal 25 5 4 3 3 2" xfId="21508" xr:uid="{00000000-0005-0000-0000-000002540000}"/>
    <cellStyle name="Normal 25 5 4 3 4" xfId="21509" xr:uid="{00000000-0005-0000-0000-000003540000}"/>
    <cellStyle name="Normal 25 5 4 4" xfId="21510" xr:uid="{00000000-0005-0000-0000-000004540000}"/>
    <cellStyle name="Normal 25 5 4 4 2" xfId="21511" xr:uid="{00000000-0005-0000-0000-000005540000}"/>
    <cellStyle name="Normal 25 5 4 5" xfId="21512" xr:uid="{00000000-0005-0000-0000-000006540000}"/>
    <cellStyle name="Normal 25 5 4 5 2" xfId="21513" xr:uid="{00000000-0005-0000-0000-000007540000}"/>
    <cellStyle name="Normal 25 5 4 6" xfId="21514" xr:uid="{00000000-0005-0000-0000-000008540000}"/>
    <cellStyle name="Normal 25 5 5" xfId="21515" xr:uid="{00000000-0005-0000-0000-000009540000}"/>
    <cellStyle name="Normal 25 5 5 2" xfId="21516" xr:uid="{00000000-0005-0000-0000-00000A540000}"/>
    <cellStyle name="Normal 25 5 5 2 2" xfId="21517" xr:uid="{00000000-0005-0000-0000-00000B540000}"/>
    <cellStyle name="Normal 25 5 5 2 2 2" xfId="21518" xr:uid="{00000000-0005-0000-0000-00000C540000}"/>
    <cellStyle name="Normal 25 5 5 2 3" xfId="21519" xr:uid="{00000000-0005-0000-0000-00000D540000}"/>
    <cellStyle name="Normal 25 5 5 2 3 2" xfId="21520" xr:uid="{00000000-0005-0000-0000-00000E540000}"/>
    <cellStyle name="Normal 25 5 5 2 4" xfId="21521" xr:uid="{00000000-0005-0000-0000-00000F540000}"/>
    <cellStyle name="Normal 25 5 5 3" xfId="21522" xr:uid="{00000000-0005-0000-0000-000010540000}"/>
    <cellStyle name="Normal 25 5 5 3 2" xfId="21523" xr:uid="{00000000-0005-0000-0000-000011540000}"/>
    <cellStyle name="Normal 25 5 5 4" xfId="21524" xr:uid="{00000000-0005-0000-0000-000012540000}"/>
    <cellStyle name="Normal 25 5 5 4 2" xfId="21525" xr:uid="{00000000-0005-0000-0000-000013540000}"/>
    <cellStyle name="Normal 25 5 5 5" xfId="21526" xr:uid="{00000000-0005-0000-0000-000014540000}"/>
    <cellStyle name="Normal 25 5 6" xfId="21527" xr:uid="{00000000-0005-0000-0000-000015540000}"/>
    <cellStyle name="Normal 25 5 6 2" xfId="21528" xr:uid="{00000000-0005-0000-0000-000016540000}"/>
    <cellStyle name="Normal 25 5 6 2 2" xfId="21529" xr:uid="{00000000-0005-0000-0000-000017540000}"/>
    <cellStyle name="Normal 25 5 6 3" xfId="21530" xr:uid="{00000000-0005-0000-0000-000018540000}"/>
    <cellStyle name="Normal 25 5 6 3 2" xfId="21531" xr:uid="{00000000-0005-0000-0000-000019540000}"/>
    <cellStyle name="Normal 25 5 6 4" xfId="21532" xr:uid="{00000000-0005-0000-0000-00001A540000}"/>
    <cellStyle name="Normal 25 5 7" xfId="21533" xr:uid="{00000000-0005-0000-0000-00001B540000}"/>
    <cellStyle name="Normal 25 5 7 2" xfId="21534" xr:uid="{00000000-0005-0000-0000-00001C540000}"/>
    <cellStyle name="Normal 25 5 8" xfId="21535" xr:uid="{00000000-0005-0000-0000-00001D540000}"/>
    <cellStyle name="Normal 25 5 8 2" xfId="21536" xr:uid="{00000000-0005-0000-0000-00001E540000}"/>
    <cellStyle name="Normal 25 5 9" xfId="21537" xr:uid="{00000000-0005-0000-0000-00001F540000}"/>
    <cellStyle name="Normal 25 6" xfId="21538" xr:uid="{00000000-0005-0000-0000-000020540000}"/>
    <cellStyle name="Normal 25 6 2" xfId="21539" xr:uid="{00000000-0005-0000-0000-000021540000}"/>
    <cellStyle name="Normal 25 6 2 2" xfId="21540" xr:uid="{00000000-0005-0000-0000-000022540000}"/>
    <cellStyle name="Normal 25 6 2 2 2" xfId="21541" xr:uid="{00000000-0005-0000-0000-000023540000}"/>
    <cellStyle name="Normal 25 6 2 2 2 2" xfId="21542" xr:uid="{00000000-0005-0000-0000-000024540000}"/>
    <cellStyle name="Normal 25 6 2 2 2 2 2" xfId="21543" xr:uid="{00000000-0005-0000-0000-000025540000}"/>
    <cellStyle name="Normal 25 6 2 2 2 3" xfId="21544" xr:uid="{00000000-0005-0000-0000-000026540000}"/>
    <cellStyle name="Normal 25 6 2 2 2 3 2" xfId="21545" xr:uid="{00000000-0005-0000-0000-000027540000}"/>
    <cellStyle name="Normal 25 6 2 2 2 4" xfId="21546" xr:uid="{00000000-0005-0000-0000-000028540000}"/>
    <cellStyle name="Normal 25 6 2 2 3" xfId="21547" xr:uid="{00000000-0005-0000-0000-000029540000}"/>
    <cellStyle name="Normal 25 6 2 2 3 2" xfId="21548" xr:uid="{00000000-0005-0000-0000-00002A540000}"/>
    <cellStyle name="Normal 25 6 2 2 4" xfId="21549" xr:uid="{00000000-0005-0000-0000-00002B540000}"/>
    <cellStyle name="Normal 25 6 2 2 4 2" xfId="21550" xr:uid="{00000000-0005-0000-0000-00002C540000}"/>
    <cellStyle name="Normal 25 6 2 2 5" xfId="21551" xr:uid="{00000000-0005-0000-0000-00002D540000}"/>
    <cellStyle name="Normal 25 6 2 3" xfId="21552" xr:uid="{00000000-0005-0000-0000-00002E540000}"/>
    <cellStyle name="Normal 25 6 2 3 2" xfId="21553" xr:uid="{00000000-0005-0000-0000-00002F540000}"/>
    <cellStyle name="Normal 25 6 2 3 2 2" xfId="21554" xr:uid="{00000000-0005-0000-0000-000030540000}"/>
    <cellStyle name="Normal 25 6 2 3 3" xfId="21555" xr:uid="{00000000-0005-0000-0000-000031540000}"/>
    <cellStyle name="Normal 25 6 2 3 3 2" xfId="21556" xr:uid="{00000000-0005-0000-0000-000032540000}"/>
    <cellStyle name="Normal 25 6 2 3 4" xfId="21557" xr:uid="{00000000-0005-0000-0000-000033540000}"/>
    <cellStyle name="Normal 25 6 2 4" xfId="21558" xr:uid="{00000000-0005-0000-0000-000034540000}"/>
    <cellStyle name="Normal 25 6 2 4 2" xfId="21559" xr:uid="{00000000-0005-0000-0000-000035540000}"/>
    <cellStyle name="Normal 25 6 2 5" xfId="21560" xr:uid="{00000000-0005-0000-0000-000036540000}"/>
    <cellStyle name="Normal 25 6 2 5 2" xfId="21561" xr:uid="{00000000-0005-0000-0000-000037540000}"/>
    <cellStyle name="Normal 25 6 2 6" xfId="21562" xr:uid="{00000000-0005-0000-0000-000038540000}"/>
    <cellStyle name="Normal 25 6 3" xfId="21563" xr:uid="{00000000-0005-0000-0000-000039540000}"/>
    <cellStyle name="Normal 25 6 3 2" xfId="21564" xr:uid="{00000000-0005-0000-0000-00003A540000}"/>
    <cellStyle name="Normal 25 6 3 2 2" xfId="21565" xr:uid="{00000000-0005-0000-0000-00003B540000}"/>
    <cellStyle name="Normal 25 6 3 2 2 2" xfId="21566" xr:uid="{00000000-0005-0000-0000-00003C540000}"/>
    <cellStyle name="Normal 25 6 3 2 2 2 2" xfId="21567" xr:uid="{00000000-0005-0000-0000-00003D540000}"/>
    <cellStyle name="Normal 25 6 3 2 2 3" xfId="21568" xr:uid="{00000000-0005-0000-0000-00003E540000}"/>
    <cellStyle name="Normal 25 6 3 2 2 3 2" xfId="21569" xr:uid="{00000000-0005-0000-0000-00003F540000}"/>
    <cellStyle name="Normal 25 6 3 2 2 4" xfId="21570" xr:uid="{00000000-0005-0000-0000-000040540000}"/>
    <cellStyle name="Normal 25 6 3 2 3" xfId="21571" xr:uid="{00000000-0005-0000-0000-000041540000}"/>
    <cellStyle name="Normal 25 6 3 2 3 2" xfId="21572" xr:uid="{00000000-0005-0000-0000-000042540000}"/>
    <cellStyle name="Normal 25 6 3 2 4" xfId="21573" xr:uid="{00000000-0005-0000-0000-000043540000}"/>
    <cellStyle name="Normal 25 6 3 2 4 2" xfId="21574" xr:uid="{00000000-0005-0000-0000-000044540000}"/>
    <cellStyle name="Normal 25 6 3 2 5" xfId="21575" xr:uid="{00000000-0005-0000-0000-000045540000}"/>
    <cellStyle name="Normal 25 6 3 3" xfId="21576" xr:uid="{00000000-0005-0000-0000-000046540000}"/>
    <cellStyle name="Normal 25 6 3 3 2" xfId="21577" xr:uid="{00000000-0005-0000-0000-000047540000}"/>
    <cellStyle name="Normal 25 6 3 3 2 2" xfId="21578" xr:uid="{00000000-0005-0000-0000-000048540000}"/>
    <cellStyle name="Normal 25 6 3 3 3" xfId="21579" xr:uid="{00000000-0005-0000-0000-000049540000}"/>
    <cellStyle name="Normal 25 6 3 3 3 2" xfId="21580" xr:uid="{00000000-0005-0000-0000-00004A540000}"/>
    <cellStyle name="Normal 25 6 3 3 4" xfId="21581" xr:uid="{00000000-0005-0000-0000-00004B540000}"/>
    <cellStyle name="Normal 25 6 3 4" xfId="21582" xr:uid="{00000000-0005-0000-0000-00004C540000}"/>
    <cellStyle name="Normal 25 6 3 4 2" xfId="21583" xr:uid="{00000000-0005-0000-0000-00004D540000}"/>
    <cellStyle name="Normal 25 6 3 5" xfId="21584" xr:uid="{00000000-0005-0000-0000-00004E540000}"/>
    <cellStyle name="Normal 25 6 3 5 2" xfId="21585" xr:uid="{00000000-0005-0000-0000-00004F540000}"/>
    <cellStyle name="Normal 25 6 3 6" xfId="21586" xr:uid="{00000000-0005-0000-0000-000050540000}"/>
    <cellStyle name="Normal 25 6 4" xfId="21587" xr:uid="{00000000-0005-0000-0000-000051540000}"/>
    <cellStyle name="Normal 25 6 4 2" xfId="21588" xr:uid="{00000000-0005-0000-0000-000052540000}"/>
    <cellStyle name="Normal 25 6 4 2 2" xfId="21589" xr:uid="{00000000-0005-0000-0000-000053540000}"/>
    <cellStyle name="Normal 25 6 4 2 2 2" xfId="21590" xr:uid="{00000000-0005-0000-0000-000054540000}"/>
    <cellStyle name="Normal 25 6 4 2 2 2 2" xfId="21591" xr:uid="{00000000-0005-0000-0000-000055540000}"/>
    <cellStyle name="Normal 25 6 4 2 2 3" xfId="21592" xr:uid="{00000000-0005-0000-0000-000056540000}"/>
    <cellStyle name="Normal 25 6 4 2 2 3 2" xfId="21593" xr:uid="{00000000-0005-0000-0000-000057540000}"/>
    <cellStyle name="Normal 25 6 4 2 2 4" xfId="21594" xr:uid="{00000000-0005-0000-0000-000058540000}"/>
    <cellStyle name="Normal 25 6 4 2 3" xfId="21595" xr:uid="{00000000-0005-0000-0000-000059540000}"/>
    <cellStyle name="Normal 25 6 4 2 3 2" xfId="21596" xr:uid="{00000000-0005-0000-0000-00005A540000}"/>
    <cellStyle name="Normal 25 6 4 2 4" xfId="21597" xr:uid="{00000000-0005-0000-0000-00005B540000}"/>
    <cellStyle name="Normal 25 6 4 2 4 2" xfId="21598" xr:uid="{00000000-0005-0000-0000-00005C540000}"/>
    <cellStyle name="Normal 25 6 4 2 5" xfId="21599" xr:uid="{00000000-0005-0000-0000-00005D540000}"/>
    <cellStyle name="Normal 25 6 4 3" xfId="21600" xr:uid="{00000000-0005-0000-0000-00005E540000}"/>
    <cellStyle name="Normal 25 6 4 3 2" xfId="21601" xr:uid="{00000000-0005-0000-0000-00005F540000}"/>
    <cellStyle name="Normal 25 6 4 3 2 2" xfId="21602" xr:uid="{00000000-0005-0000-0000-000060540000}"/>
    <cellStyle name="Normal 25 6 4 3 3" xfId="21603" xr:uid="{00000000-0005-0000-0000-000061540000}"/>
    <cellStyle name="Normal 25 6 4 3 3 2" xfId="21604" xr:uid="{00000000-0005-0000-0000-000062540000}"/>
    <cellStyle name="Normal 25 6 4 3 4" xfId="21605" xr:uid="{00000000-0005-0000-0000-000063540000}"/>
    <cellStyle name="Normal 25 6 4 4" xfId="21606" xr:uid="{00000000-0005-0000-0000-000064540000}"/>
    <cellStyle name="Normal 25 6 4 4 2" xfId="21607" xr:uid="{00000000-0005-0000-0000-000065540000}"/>
    <cellStyle name="Normal 25 6 4 5" xfId="21608" xr:uid="{00000000-0005-0000-0000-000066540000}"/>
    <cellStyle name="Normal 25 6 4 5 2" xfId="21609" xr:uid="{00000000-0005-0000-0000-000067540000}"/>
    <cellStyle name="Normal 25 6 4 6" xfId="21610" xr:uid="{00000000-0005-0000-0000-000068540000}"/>
    <cellStyle name="Normal 25 6 5" xfId="21611" xr:uid="{00000000-0005-0000-0000-000069540000}"/>
    <cellStyle name="Normal 25 6 5 2" xfId="21612" xr:uid="{00000000-0005-0000-0000-00006A540000}"/>
    <cellStyle name="Normal 25 6 5 2 2" xfId="21613" xr:uid="{00000000-0005-0000-0000-00006B540000}"/>
    <cellStyle name="Normal 25 6 5 2 2 2" xfId="21614" xr:uid="{00000000-0005-0000-0000-00006C540000}"/>
    <cellStyle name="Normal 25 6 5 2 3" xfId="21615" xr:uid="{00000000-0005-0000-0000-00006D540000}"/>
    <cellStyle name="Normal 25 6 5 2 3 2" xfId="21616" xr:uid="{00000000-0005-0000-0000-00006E540000}"/>
    <cellStyle name="Normal 25 6 5 2 4" xfId="21617" xr:uid="{00000000-0005-0000-0000-00006F540000}"/>
    <cellStyle name="Normal 25 6 5 3" xfId="21618" xr:uid="{00000000-0005-0000-0000-000070540000}"/>
    <cellStyle name="Normal 25 6 5 3 2" xfId="21619" xr:uid="{00000000-0005-0000-0000-000071540000}"/>
    <cellStyle name="Normal 25 6 5 4" xfId="21620" xr:uid="{00000000-0005-0000-0000-000072540000}"/>
    <cellStyle name="Normal 25 6 5 4 2" xfId="21621" xr:uid="{00000000-0005-0000-0000-000073540000}"/>
    <cellStyle name="Normal 25 6 5 5" xfId="21622" xr:uid="{00000000-0005-0000-0000-000074540000}"/>
    <cellStyle name="Normal 25 6 6" xfId="21623" xr:uid="{00000000-0005-0000-0000-000075540000}"/>
    <cellStyle name="Normal 25 6 6 2" xfId="21624" xr:uid="{00000000-0005-0000-0000-000076540000}"/>
    <cellStyle name="Normal 25 6 6 2 2" xfId="21625" xr:uid="{00000000-0005-0000-0000-000077540000}"/>
    <cellStyle name="Normal 25 6 6 3" xfId="21626" xr:uid="{00000000-0005-0000-0000-000078540000}"/>
    <cellStyle name="Normal 25 6 6 3 2" xfId="21627" xr:uid="{00000000-0005-0000-0000-000079540000}"/>
    <cellStyle name="Normal 25 6 6 4" xfId="21628" xr:uid="{00000000-0005-0000-0000-00007A540000}"/>
    <cellStyle name="Normal 25 6 7" xfId="21629" xr:uid="{00000000-0005-0000-0000-00007B540000}"/>
    <cellStyle name="Normal 25 6 7 2" xfId="21630" xr:uid="{00000000-0005-0000-0000-00007C540000}"/>
    <cellStyle name="Normal 25 6 8" xfId="21631" xr:uid="{00000000-0005-0000-0000-00007D540000}"/>
    <cellStyle name="Normal 25 6 8 2" xfId="21632" xr:uid="{00000000-0005-0000-0000-00007E540000}"/>
    <cellStyle name="Normal 25 6 9" xfId="21633" xr:uid="{00000000-0005-0000-0000-00007F540000}"/>
    <cellStyle name="Normal 25 7" xfId="21634" xr:uid="{00000000-0005-0000-0000-000080540000}"/>
    <cellStyle name="Normal 25 8" xfId="21635" xr:uid="{00000000-0005-0000-0000-000081540000}"/>
    <cellStyle name="Normal 26" xfId="21636" xr:uid="{00000000-0005-0000-0000-000082540000}"/>
    <cellStyle name="Normal 26 2" xfId="21637" xr:uid="{00000000-0005-0000-0000-000083540000}"/>
    <cellStyle name="Normal 26 3" xfId="21638" xr:uid="{00000000-0005-0000-0000-000084540000}"/>
    <cellStyle name="Normal 27" xfId="21639" xr:uid="{00000000-0005-0000-0000-000085540000}"/>
    <cellStyle name="Normal 27 2" xfId="21640" xr:uid="{00000000-0005-0000-0000-000086540000}"/>
    <cellStyle name="Normal 28" xfId="21641" xr:uid="{00000000-0005-0000-0000-000087540000}"/>
    <cellStyle name="Normal 28 2" xfId="21642" xr:uid="{00000000-0005-0000-0000-000088540000}"/>
    <cellStyle name="Normal 28 2 2" xfId="21643" xr:uid="{00000000-0005-0000-0000-000089540000}"/>
    <cellStyle name="Normal 28 2 2 2" xfId="21644" xr:uid="{00000000-0005-0000-0000-00008A540000}"/>
    <cellStyle name="Normal 28 2 2 2 2" xfId="21645" xr:uid="{00000000-0005-0000-0000-00008B540000}"/>
    <cellStyle name="Normal 28 2 2 2 2 2" xfId="21646" xr:uid="{00000000-0005-0000-0000-00008C540000}"/>
    <cellStyle name="Normal 28 2 2 2 2 2 2" xfId="21647" xr:uid="{00000000-0005-0000-0000-00008D540000}"/>
    <cellStyle name="Normal 28 2 2 2 2 3" xfId="21648" xr:uid="{00000000-0005-0000-0000-00008E540000}"/>
    <cellStyle name="Normal 28 2 2 2 2 3 2" xfId="21649" xr:uid="{00000000-0005-0000-0000-00008F540000}"/>
    <cellStyle name="Normal 28 2 2 2 2 4" xfId="21650" xr:uid="{00000000-0005-0000-0000-000090540000}"/>
    <cellStyle name="Normal 28 2 2 2 3" xfId="21651" xr:uid="{00000000-0005-0000-0000-000091540000}"/>
    <cellStyle name="Normal 28 2 2 2 3 2" xfId="21652" xr:uid="{00000000-0005-0000-0000-000092540000}"/>
    <cellStyle name="Normal 28 2 2 2 4" xfId="21653" xr:uid="{00000000-0005-0000-0000-000093540000}"/>
    <cellStyle name="Normal 28 2 2 2 4 2" xfId="21654" xr:uid="{00000000-0005-0000-0000-000094540000}"/>
    <cellStyle name="Normal 28 2 2 2 5" xfId="21655" xr:uid="{00000000-0005-0000-0000-000095540000}"/>
    <cellStyle name="Normal 28 2 2 3" xfId="21656" xr:uid="{00000000-0005-0000-0000-000096540000}"/>
    <cellStyle name="Normal 28 2 2 3 2" xfId="21657" xr:uid="{00000000-0005-0000-0000-000097540000}"/>
    <cellStyle name="Normal 28 2 2 3 2 2" xfId="21658" xr:uid="{00000000-0005-0000-0000-000098540000}"/>
    <cellStyle name="Normal 28 2 2 3 3" xfId="21659" xr:uid="{00000000-0005-0000-0000-000099540000}"/>
    <cellStyle name="Normal 28 2 2 3 3 2" xfId="21660" xr:uid="{00000000-0005-0000-0000-00009A540000}"/>
    <cellStyle name="Normal 28 2 2 3 4" xfId="21661" xr:uid="{00000000-0005-0000-0000-00009B540000}"/>
    <cellStyle name="Normal 28 2 2 4" xfId="21662" xr:uid="{00000000-0005-0000-0000-00009C540000}"/>
    <cellStyle name="Normal 28 2 2 4 2" xfId="21663" xr:uid="{00000000-0005-0000-0000-00009D540000}"/>
    <cellStyle name="Normal 28 2 2 5" xfId="21664" xr:uid="{00000000-0005-0000-0000-00009E540000}"/>
    <cellStyle name="Normal 28 2 2 5 2" xfId="21665" xr:uid="{00000000-0005-0000-0000-00009F540000}"/>
    <cellStyle name="Normal 28 2 2 6" xfId="21666" xr:uid="{00000000-0005-0000-0000-0000A0540000}"/>
    <cellStyle name="Normal 28 2 3" xfId="21667" xr:uid="{00000000-0005-0000-0000-0000A1540000}"/>
    <cellStyle name="Normal 28 2 3 2" xfId="21668" xr:uid="{00000000-0005-0000-0000-0000A2540000}"/>
    <cellStyle name="Normal 28 2 3 2 2" xfId="21669" xr:uid="{00000000-0005-0000-0000-0000A3540000}"/>
    <cellStyle name="Normal 28 2 3 2 2 2" xfId="21670" xr:uid="{00000000-0005-0000-0000-0000A4540000}"/>
    <cellStyle name="Normal 28 2 3 2 2 2 2" xfId="21671" xr:uid="{00000000-0005-0000-0000-0000A5540000}"/>
    <cellStyle name="Normal 28 2 3 2 2 3" xfId="21672" xr:uid="{00000000-0005-0000-0000-0000A6540000}"/>
    <cellStyle name="Normal 28 2 3 2 2 3 2" xfId="21673" xr:uid="{00000000-0005-0000-0000-0000A7540000}"/>
    <cellStyle name="Normal 28 2 3 2 2 4" xfId="21674" xr:uid="{00000000-0005-0000-0000-0000A8540000}"/>
    <cellStyle name="Normal 28 2 3 2 3" xfId="21675" xr:uid="{00000000-0005-0000-0000-0000A9540000}"/>
    <cellStyle name="Normal 28 2 3 2 3 2" xfId="21676" xr:uid="{00000000-0005-0000-0000-0000AA540000}"/>
    <cellStyle name="Normal 28 2 3 2 4" xfId="21677" xr:uid="{00000000-0005-0000-0000-0000AB540000}"/>
    <cellStyle name="Normal 28 2 3 2 4 2" xfId="21678" xr:uid="{00000000-0005-0000-0000-0000AC540000}"/>
    <cellStyle name="Normal 28 2 3 2 5" xfId="21679" xr:uid="{00000000-0005-0000-0000-0000AD540000}"/>
    <cellStyle name="Normal 28 2 3 3" xfId="21680" xr:uid="{00000000-0005-0000-0000-0000AE540000}"/>
    <cellStyle name="Normal 28 2 3 3 2" xfId="21681" xr:uid="{00000000-0005-0000-0000-0000AF540000}"/>
    <cellStyle name="Normal 28 2 3 3 2 2" xfId="21682" xr:uid="{00000000-0005-0000-0000-0000B0540000}"/>
    <cellStyle name="Normal 28 2 3 3 3" xfId="21683" xr:uid="{00000000-0005-0000-0000-0000B1540000}"/>
    <cellStyle name="Normal 28 2 3 3 3 2" xfId="21684" xr:uid="{00000000-0005-0000-0000-0000B2540000}"/>
    <cellStyle name="Normal 28 2 3 3 4" xfId="21685" xr:uid="{00000000-0005-0000-0000-0000B3540000}"/>
    <cellStyle name="Normal 28 2 3 4" xfId="21686" xr:uid="{00000000-0005-0000-0000-0000B4540000}"/>
    <cellStyle name="Normal 28 2 3 4 2" xfId="21687" xr:uid="{00000000-0005-0000-0000-0000B5540000}"/>
    <cellStyle name="Normal 28 2 3 5" xfId="21688" xr:uid="{00000000-0005-0000-0000-0000B6540000}"/>
    <cellStyle name="Normal 28 2 3 5 2" xfId="21689" xr:uid="{00000000-0005-0000-0000-0000B7540000}"/>
    <cellStyle name="Normal 28 2 3 6" xfId="21690" xr:uid="{00000000-0005-0000-0000-0000B8540000}"/>
    <cellStyle name="Normal 28 2 4" xfId="21691" xr:uid="{00000000-0005-0000-0000-0000B9540000}"/>
    <cellStyle name="Normal 28 2 4 2" xfId="21692" xr:uid="{00000000-0005-0000-0000-0000BA540000}"/>
    <cellStyle name="Normal 28 2 4 2 2" xfId="21693" xr:uid="{00000000-0005-0000-0000-0000BB540000}"/>
    <cellStyle name="Normal 28 2 4 2 2 2" xfId="21694" xr:uid="{00000000-0005-0000-0000-0000BC540000}"/>
    <cellStyle name="Normal 28 2 4 2 2 2 2" xfId="21695" xr:uid="{00000000-0005-0000-0000-0000BD540000}"/>
    <cellStyle name="Normal 28 2 4 2 2 3" xfId="21696" xr:uid="{00000000-0005-0000-0000-0000BE540000}"/>
    <cellStyle name="Normal 28 2 4 2 2 3 2" xfId="21697" xr:uid="{00000000-0005-0000-0000-0000BF540000}"/>
    <cellStyle name="Normal 28 2 4 2 2 4" xfId="21698" xr:uid="{00000000-0005-0000-0000-0000C0540000}"/>
    <cellStyle name="Normal 28 2 4 2 3" xfId="21699" xr:uid="{00000000-0005-0000-0000-0000C1540000}"/>
    <cellStyle name="Normal 28 2 4 2 3 2" xfId="21700" xr:uid="{00000000-0005-0000-0000-0000C2540000}"/>
    <cellStyle name="Normal 28 2 4 2 4" xfId="21701" xr:uid="{00000000-0005-0000-0000-0000C3540000}"/>
    <cellStyle name="Normal 28 2 4 2 4 2" xfId="21702" xr:uid="{00000000-0005-0000-0000-0000C4540000}"/>
    <cellStyle name="Normal 28 2 4 2 5" xfId="21703" xr:uid="{00000000-0005-0000-0000-0000C5540000}"/>
    <cellStyle name="Normal 28 2 4 3" xfId="21704" xr:uid="{00000000-0005-0000-0000-0000C6540000}"/>
    <cellStyle name="Normal 28 2 4 3 2" xfId="21705" xr:uid="{00000000-0005-0000-0000-0000C7540000}"/>
    <cellStyle name="Normal 28 2 4 3 2 2" xfId="21706" xr:uid="{00000000-0005-0000-0000-0000C8540000}"/>
    <cellStyle name="Normal 28 2 4 3 3" xfId="21707" xr:uid="{00000000-0005-0000-0000-0000C9540000}"/>
    <cellStyle name="Normal 28 2 4 3 3 2" xfId="21708" xr:uid="{00000000-0005-0000-0000-0000CA540000}"/>
    <cellStyle name="Normal 28 2 4 3 4" xfId="21709" xr:uid="{00000000-0005-0000-0000-0000CB540000}"/>
    <cellStyle name="Normal 28 2 4 4" xfId="21710" xr:uid="{00000000-0005-0000-0000-0000CC540000}"/>
    <cellStyle name="Normal 28 2 4 4 2" xfId="21711" xr:uid="{00000000-0005-0000-0000-0000CD540000}"/>
    <cellStyle name="Normal 28 2 4 5" xfId="21712" xr:uid="{00000000-0005-0000-0000-0000CE540000}"/>
    <cellStyle name="Normal 28 2 4 5 2" xfId="21713" xr:uid="{00000000-0005-0000-0000-0000CF540000}"/>
    <cellStyle name="Normal 28 2 4 6" xfId="21714" xr:uid="{00000000-0005-0000-0000-0000D0540000}"/>
    <cellStyle name="Normal 28 2 5" xfId="21715" xr:uid="{00000000-0005-0000-0000-0000D1540000}"/>
    <cellStyle name="Normal 28 2 5 2" xfId="21716" xr:uid="{00000000-0005-0000-0000-0000D2540000}"/>
    <cellStyle name="Normal 28 2 5 2 2" xfId="21717" xr:uid="{00000000-0005-0000-0000-0000D3540000}"/>
    <cellStyle name="Normal 28 2 5 2 2 2" xfId="21718" xr:uid="{00000000-0005-0000-0000-0000D4540000}"/>
    <cellStyle name="Normal 28 2 5 2 3" xfId="21719" xr:uid="{00000000-0005-0000-0000-0000D5540000}"/>
    <cellStyle name="Normal 28 2 5 2 3 2" xfId="21720" xr:uid="{00000000-0005-0000-0000-0000D6540000}"/>
    <cellStyle name="Normal 28 2 5 2 4" xfId="21721" xr:uid="{00000000-0005-0000-0000-0000D7540000}"/>
    <cellStyle name="Normal 28 2 5 3" xfId="21722" xr:uid="{00000000-0005-0000-0000-0000D8540000}"/>
    <cellStyle name="Normal 28 2 5 3 2" xfId="21723" xr:uid="{00000000-0005-0000-0000-0000D9540000}"/>
    <cellStyle name="Normal 28 2 5 4" xfId="21724" xr:uid="{00000000-0005-0000-0000-0000DA540000}"/>
    <cellStyle name="Normal 28 2 5 4 2" xfId="21725" xr:uid="{00000000-0005-0000-0000-0000DB540000}"/>
    <cellStyle name="Normal 28 2 5 5" xfId="21726" xr:uid="{00000000-0005-0000-0000-0000DC540000}"/>
    <cellStyle name="Normal 28 2 6" xfId="21727" xr:uid="{00000000-0005-0000-0000-0000DD540000}"/>
    <cellStyle name="Normal 28 2 6 2" xfId="21728" xr:uid="{00000000-0005-0000-0000-0000DE540000}"/>
    <cellStyle name="Normal 28 2 6 2 2" xfId="21729" xr:uid="{00000000-0005-0000-0000-0000DF540000}"/>
    <cellStyle name="Normal 28 2 6 3" xfId="21730" xr:uid="{00000000-0005-0000-0000-0000E0540000}"/>
    <cellStyle name="Normal 28 2 6 3 2" xfId="21731" xr:uid="{00000000-0005-0000-0000-0000E1540000}"/>
    <cellStyle name="Normal 28 2 6 4" xfId="21732" xr:uid="{00000000-0005-0000-0000-0000E2540000}"/>
    <cellStyle name="Normal 28 2 7" xfId="21733" xr:uid="{00000000-0005-0000-0000-0000E3540000}"/>
    <cellStyle name="Normal 28 2 7 2" xfId="21734" xr:uid="{00000000-0005-0000-0000-0000E4540000}"/>
    <cellStyle name="Normal 28 2 8" xfId="21735" xr:uid="{00000000-0005-0000-0000-0000E5540000}"/>
    <cellStyle name="Normal 28 2 8 2" xfId="21736" xr:uid="{00000000-0005-0000-0000-0000E6540000}"/>
    <cellStyle name="Normal 28 2 9" xfId="21737" xr:uid="{00000000-0005-0000-0000-0000E7540000}"/>
    <cellStyle name="Normal 28 3" xfId="21738" xr:uid="{00000000-0005-0000-0000-0000E8540000}"/>
    <cellStyle name="Normal 28 3 2" xfId="21739" xr:uid="{00000000-0005-0000-0000-0000E9540000}"/>
    <cellStyle name="Normal 28 3 2 2" xfId="21740" xr:uid="{00000000-0005-0000-0000-0000EA540000}"/>
    <cellStyle name="Normal 28 3 2 2 2" xfId="21741" xr:uid="{00000000-0005-0000-0000-0000EB540000}"/>
    <cellStyle name="Normal 28 3 2 2 2 2" xfId="21742" xr:uid="{00000000-0005-0000-0000-0000EC540000}"/>
    <cellStyle name="Normal 28 3 2 2 2 2 2" xfId="21743" xr:uid="{00000000-0005-0000-0000-0000ED540000}"/>
    <cellStyle name="Normal 28 3 2 2 2 3" xfId="21744" xr:uid="{00000000-0005-0000-0000-0000EE540000}"/>
    <cellStyle name="Normal 28 3 2 2 2 3 2" xfId="21745" xr:uid="{00000000-0005-0000-0000-0000EF540000}"/>
    <cellStyle name="Normal 28 3 2 2 2 4" xfId="21746" xr:uid="{00000000-0005-0000-0000-0000F0540000}"/>
    <cellStyle name="Normal 28 3 2 2 3" xfId="21747" xr:uid="{00000000-0005-0000-0000-0000F1540000}"/>
    <cellStyle name="Normal 28 3 2 2 3 2" xfId="21748" xr:uid="{00000000-0005-0000-0000-0000F2540000}"/>
    <cellStyle name="Normal 28 3 2 2 4" xfId="21749" xr:uid="{00000000-0005-0000-0000-0000F3540000}"/>
    <cellStyle name="Normal 28 3 2 2 4 2" xfId="21750" xr:uid="{00000000-0005-0000-0000-0000F4540000}"/>
    <cellStyle name="Normal 28 3 2 2 5" xfId="21751" xr:uid="{00000000-0005-0000-0000-0000F5540000}"/>
    <cellStyle name="Normal 28 3 2 3" xfId="21752" xr:uid="{00000000-0005-0000-0000-0000F6540000}"/>
    <cellStyle name="Normal 28 3 2 3 2" xfId="21753" xr:uid="{00000000-0005-0000-0000-0000F7540000}"/>
    <cellStyle name="Normal 28 3 2 3 2 2" xfId="21754" xr:uid="{00000000-0005-0000-0000-0000F8540000}"/>
    <cellStyle name="Normal 28 3 2 3 3" xfId="21755" xr:uid="{00000000-0005-0000-0000-0000F9540000}"/>
    <cellStyle name="Normal 28 3 2 3 3 2" xfId="21756" xr:uid="{00000000-0005-0000-0000-0000FA540000}"/>
    <cellStyle name="Normal 28 3 2 3 4" xfId="21757" xr:uid="{00000000-0005-0000-0000-0000FB540000}"/>
    <cellStyle name="Normal 28 3 2 4" xfId="21758" xr:uid="{00000000-0005-0000-0000-0000FC540000}"/>
    <cellStyle name="Normal 28 3 2 4 2" xfId="21759" xr:uid="{00000000-0005-0000-0000-0000FD540000}"/>
    <cellStyle name="Normal 28 3 2 5" xfId="21760" xr:uid="{00000000-0005-0000-0000-0000FE540000}"/>
    <cellStyle name="Normal 28 3 2 5 2" xfId="21761" xr:uid="{00000000-0005-0000-0000-0000FF540000}"/>
    <cellStyle name="Normal 28 3 2 6" xfId="21762" xr:uid="{00000000-0005-0000-0000-000000550000}"/>
    <cellStyle name="Normal 28 3 3" xfId="21763" xr:uid="{00000000-0005-0000-0000-000001550000}"/>
    <cellStyle name="Normal 28 3 3 2" xfId="21764" xr:uid="{00000000-0005-0000-0000-000002550000}"/>
    <cellStyle name="Normal 28 3 3 2 2" xfId="21765" xr:uid="{00000000-0005-0000-0000-000003550000}"/>
    <cellStyle name="Normal 28 3 3 2 2 2" xfId="21766" xr:uid="{00000000-0005-0000-0000-000004550000}"/>
    <cellStyle name="Normal 28 3 3 2 2 2 2" xfId="21767" xr:uid="{00000000-0005-0000-0000-000005550000}"/>
    <cellStyle name="Normal 28 3 3 2 2 3" xfId="21768" xr:uid="{00000000-0005-0000-0000-000006550000}"/>
    <cellStyle name="Normal 28 3 3 2 2 3 2" xfId="21769" xr:uid="{00000000-0005-0000-0000-000007550000}"/>
    <cellStyle name="Normal 28 3 3 2 2 4" xfId="21770" xr:uid="{00000000-0005-0000-0000-000008550000}"/>
    <cellStyle name="Normal 28 3 3 2 3" xfId="21771" xr:uid="{00000000-0005-0000-0000-000009550000}"/>
    <cellStyle name="Normal 28 3 3 2 3 2" xfId="21772" xr:uid="{00000000-0005-0000-0000-00000A550000}"/>
    <cellStyle name="Normal 28 3 3 2 4" xfId="21773" xr:uid="{00000000-0005-0000-0000-00000B550000}"/>
    <cellStyle name="Normal 28 3 3 2 4 2" xfId="21774" xr:uid="{00000000-0005-0000-0000-00000C550000}"/>
    <cellStyle name="Normal 28 3 3 2 5" xfId="21775" xr:uid="{00000000-0005-0000-0000-00000D550000}"/>
    <cellStyle name="Normal 28 3 3 3" xfId="21776" xr:uid="{00000000-0005-0000-0000-00000E550000}"/>
    <cellStyle name="Normal 28 3 3 3 2" xfId="21777" xr:uid="{00000000-0005-0000-0000-00000F550000}"/>
    <cellStyle name="Normal 28 3 3 3 2 2" xfId="21778" xr:uid="{00000000-0005-0000-0000-000010550000}"/>
    <cellStyle name="Normal 28 3 3 3 3" xfId="21779" xr:uid="{00000000-0005-0000-0000-000011550000}"/>
    <cellStyle name="Normal 28 3 3 3 3 2" xfId="21780" xr:uid="{00000000-0005-0000-0000-000012550000}"/>
    <cellStyle name="Normal 28 3 3 3 4" xfId="21781" xr:uid="{00000000-0005-0000-0000-000013550000}"/>
    <cellStyle name="Normal 28 3 3 4" xfId="21782" xr:uid="{00000000-0005-0000-0000-000014550000}"/>
    <cellStyle name="Normal 28 3 3 4 2" xfId="21783" xr:uid="{00000000-0005-0000-0000-000015550000}"/>
    <cellStyle name="Normal 28 3 3 5" xfId="21784" xr:uid="{00000000-0005-0000-0000-000016550000}"/>
    <cellStyle name="Normal 28 3 3 5 2" xfId="21785" xr:uid="{00000000-0005-0000-0000-000017550000}"/>
    <cellStyle name="Normal 28 3 3 6" xfId="21786" xr:uid="{00000000-0005-0000-0000-000018550000}"/>
    <cellStyle name="Normal 28 3 4" xfId="21787" xr:uid="{00000000-0005-0000-0000-000019550000}"/>
    <cellStyle name="Normal 28 3 4 2" xfId="21788" xr:uid="{00000000-0005-0000-0000-00001A550000}"/>
    <cellStyle name="Normal 28 3 4 2 2" xfId="21789" xr:uid="{00000000-0005-0000-0000-00001B550000}"/>
    <cellStyle name="Normal 28 3 4 2 2 2" xfId="21790" xr:uid="{00000000-0005-0000-0000-00001C550000}"/>
    <cellStyle name="Normal 28 3 4 2 2 2 2" xfId="21791" xr:uid="{00000000-0005-0000-0000-00001D550000}"/>
    <cellStyle name="Normal 28 3 4 2 2 3" xfId="21792" xr:uid="{00000000-0005-0000-0000-00001E550000}"/>
    <cellStyle name="Normal 28 3 4 2 2 3 2" xfId="21793" xr:uid="{00000000-0005-0000-0000-00001F550000}"/>
    <cellStyle name="Normal 28 3 4 2 2 4" xfId="21794" xr:uid="{00000000-0005-0000-0000-000020550000}"/>
    <cellStyle name="Normal 28 3 4 2 3" xfId="21795" xr:uid="{00000000-0005-0000-0000-000021550000}"/>
    <cellStyle name="Normal 28 3 4 2 3 2" xfId="21796" xr:uid="{00000000-0005-0000-0000-000022550000}"/>
    <cellStyle name="Normal 28 3 4 2 4" xfId="21797" xr:uid="{00000000-0005-0000-0000-000023550000}"/>
    <cellStyle name="Normal 28 3 4 2 4 2" xfId="21798" xr:uid="{00000000-0005-0000-0000-000024550000}"/>
    <cellStyle name="Normal 28 3 4 2 5" xfId="21799" xr:uid="{00000000-0005-0000-0000-000025550000}"/>
    <cellStyle name="Normal 28 3 4 3" xfId="21800" xr:uid="{00000000-0005-0000-0000-000026550000}"/>
    <cellStyle name="Normal 28 3 4 3 2" xfId="21801" xr:uid="{00000000-0005-0000-0000-000027550000}"/>
    <cellStyle name="Normal 28 3 4 3 2 2" xfId="21802" xr:uid="{00000000-0005-0000-0000-000028550000}"/>
    <cellStyle name="Normal 28 3 4 3 3" xfId="21803" xr:uid="{00000000-0005-0000-0000-000029550000}"/>
    <cellStyle name="Normal 28 3 4 3 3 2" xfId="21804" xr:uid="{00000000-0005-0000-0000-00002A550000}"/>
    <cellStyle name="Normal 28 3 4 3 4" xfId="21805" xr:uid="{00000000-0005-0000-0000-00002B550000}"/>
    <cellStyle name="Normal 28 3 4 4" xfId="21806" xr:uid="{00000000-0005-0000-0000-00002C550000}"/>
    <cellStyle name="Normal 28 3 4 4 2" xfId="21807" xr:uid="{00000000-0005-0000-0000-00002D550000}"/>
    <cellStyle name="Normal 28 3 4 5" xfId="21808" xr:uid="{00000000-0005-0000-0000-00002E550000}"/>
    <cellStyle name="Normal 28 3 4 5 2" xfId="21809" xr:uid="{00000000-0005-0000-0000-00002F550000}"/>
    <cellStyle name="Normal 28 3 4 6" xfId="21810" xr:uid="{00000000-0005-0000-0000-000030550000}"/>
    <cellStyle name="Normal 28 3 5" xfId="21811" xr:uid="{00000000-0005-0000-0000-000031550000}"/>
    <cellStyle name="Normal 28 3 5 2" xfId="21812" xr:uid="{00000000-0005-0000-0000-000032550000}"/>
    <cellStyle name="Normal 28 3 5 2 2" xfId="21813" xr:uid="{00000000-0005-0000-0000-000033550000}"/>
    <cellStyle name="Normal 28 3 5 2 2 2" xfId="21814" xr:uid="{00000000-0005-0000-0000-000034550000}"/>
    <cellStyle name="Normal 28 3 5 2 3" xfId="21815" xr:uid="{00000000-0005-0000-0000-000035550000}"/>
    <cellStyle name="Normal 28 3 5 2 3 2" xfId="21816" xr:uid="{00000000-0005-0000-0000-000036550000}"/>
    <cellStyle name="Normal 28 3 5 2 4" xfId="21817" xr:uid="{00000000-0005-0000-0000-000037550000}"/>
    <cellStyle name="Normal 28 3 5 3" xfId="21818" xr:uid="{00000000-0005-0000-0000-000038550000}"/>
    <cellStyle name="Normal 28 3 5 3 2" xfId="21819" xr:uid="{00000000-0005-0000-0000-000039550000}"/>
    <cellStyle name="Normal 28 3 5 4" xfId="21820" xr:uid="{00000000-0005-0000-0000-00003A550000}"/>
    <cellStyle name="Normal 28 3 5 4 2" xfId="21821" xr:uid="{00000000-0005-0000-0000-00003B550000}"/>
    <cellStyle name="Normal 28 3 5 5" xfId="21822" xr:uid="{00000000-0005-0000-0000-00003C550000}"/>
    <cellStyle name="Normal 28 3 6" xfId="21823" xr:uid="{00000000-0005-0000-0000-00003D550000}"/>
    <cellStyle name="Normal 28 3 6 2" xfId="21824" xr:uid="{00000000-0005-0000-0000-00003E550000}"/>
    <cellStyle name="Normal 28 3 6 2 2" xfId="21825" xr:uid="{00000000-0005-0000-0000-00003F550000}"/>
    <cellStyle name="Normal 28 3 6 3" xfId="21826" xr:uid="{00000000-0005-0000-0000-000040550000}"/>
    <cellStyle name="Normal 28 3 6 3 2" xfId="21827" xr:uid="{00000000-0005-0000-0000-000041550000}"/>
    <cellStyle name="Normal 28 3 6 4" xfId="21828" xr:uid="{00000000-0005-0000-0000-000042550000}"/>
    <cellStyle name="Normal 28 3 7" xfId="21829" xr:uid="{00000000-0005-0000-0000-000043550000}"/>
    <cellStyle name="Normal 28 3 7 2" xfId="21830" xr:uid="{00000000-0005-0000-0000-000044550000}"/>
    <cellStyle name="Normal 28 3 8" xfId="21831" xr:uid="{00000000-0005-0000-0000-000045550000}"/>
    <cellStyle name="Normal 28 3 8 2" xfId="21832" xr:uid="{00000000-0005-0000-0000-000046550000}"/>
    <cellStyle name="Normal 28 3 9" xfId="21833" xr:uid="{00000000-0005-0000-0000-000047550000}"/>
    <cellStyle name="Normal 28 4" xfId="21834" xr:uid="{00000000-0005-0000-0000-000048550000}"/>
    <cellStyle name="Normal 28 4 2" xfId="21835" xr:uid="{00000000-0005-0000-0000-000049550000}"/>
    <cellStyle name="Normal 28 4 2 2" xfId="21836" xr:uid="{00000000-0005-0000-0000-00004A550000}"/>
    <cellStyle name="Normal 28 4 2 2 2" xfId="21837" xr:uid="{00000000-0005-0000-0000-00004B550000}"/>
    <cellStyle name="Normal 28 4 2 2 2 2" xfId="21838" xr:uid="{00000000-0005-0000-0000-00004C550000}"/>
    <cellStyle name="Normal 28 4 2 2 2 2 2" xfId="21839" xr:uid="{00000000-0005-0000-0000-00004D550000}"/>
    <cellStyle name="Normal 28 4 2 2 2 3" xfId="21840" xr:uid="{00000000-0005-0000-0000-00004E550000}"/>
    <cellStyle name="Normal 28 4 2 2 2 3 2" xfId="21841" xr:uid="{00000000-0005-0000-0000-00004F550000}"/>
    <cellStyle name="Normal 28 4 2 2 2 4" xfId="21842" xr:uid="{00000000-0005-0000-0000-000050550000}"/>
    <cellStyle name="Normal 28 4 2 2 3" xfId="21843" xr:uid="{00000000-0005-0000-0000-000051550000}"/>
    <cellStyle name="Normal 28 4 2 2 3 2" xfId="21844" xr:uid="{00000000-0005-0000-0000-000052550000}"/>
    <cellStyle name="Normal 28 4 2 2 4" xfId="21845" xr:uid="{00000000-0005-0000-0000-000053550000}"/>
    <cellStyle name="Normal 28 4 2 2 4 2" xfId="21846" xr:uid="{00000000-0005-0000-0000-000054550000}"/>
    <cellStyle name="Normal 28 4 2 2 5" xfId="21847" xr:uid="{00000000-0005-0000-0000-000055550000}"/>
    <cellStyle name="Normal 28 4 2 3" xfId="21848" xr:uid="{00000000-0005-0000-0000-000056550000}"/>
    <cellStyle name="Normal 28 4 2 3 2" xfId="21849" xr:uid="{00000000-0005-0000-0000-000057550000}"/>
    <cellStyle name="Normal 28 4 2 3 2 2" xfId="21850" xr:uid="{00000000-0005-0000-0000-000058550000}"/>
    <cellStyle name="Normal 28 4 2 3 3" xfId="21851" xr:uid="{00000000-0005-0000-0000-000059550000}"/>
    <cellStyle name="Normal 28 4 2 3 3 2" xfId="21852" xr:uid="{00000000-0005-0000-0000-00005A550000}"/>
    <cellStyle name="Normal 28 4 2 3 4" xfId="21853" xr:uid="{00000000-0005-0000-0000-00005B550000}"/>
    <cellStyle name="Normal 28 4 2 4" xfId="21854" xr:uid="{00000000-0005-0000-0000-00005C550000}"/>
    <cellStyle name="Normal 28 4 2 4 2" xfId="21855" xr:uid="{00000000-0005-0000-0000-00005D550000}"/>
    <cellStyle name="Normal 28 4 2 5" xfId="21856" xr:uid="{00000000-0005-0000-0000-00005E550000}"/>
    <cellStyle name="Normal 28 4 2 5 2" xfId="21857" xr:uid="{00000000-0005-0000-0000-00005F550000}"/>
    <cellStyle name="Normal 28 4 2 6" xfId="21858" xr:uid="{00000000-0005-0000-0000-000060550000}"/>
    <cellStyle name="Normal 28 4 3" xfId="21859" xr:uid="{00000000-0005-0000-0000-000061550000}"/>
    <cellStyle name="Normal 28 4 3 2" xfId="21860" xr:uid="{00000000-0005-0000-0000-000062550000}"/>
    <cellStyle name="Normal 28 4 3 2 2" xfId="21861" xr:uid="{00000000-0005-0000-0000-000063550000}"/>
    <cellStyle name="Normal 28 4 3 2 2 2" xfId="21862" xr:uid="{00000000-0005-0000-0000-000064550000}"/>
    <cellStyle name="Normal 28 4 3 2 2 2 2" xfId="21863" xr:uid="{00000000-0005-0000-0000-000065550000}"/>
    <cellStyle name="Normal 28 4 3 2 2 3" xfId="21864" xr:uid="{00000000-0005-0000-0000-000066550000}"/>
    <cellStyle name="Normal 28 4 3 2 2 3 2" xfId="21865" xr:uid="{00000000-0005-0000-0000-000067550000}"/>
    <cellStyle name="Normal 28 4 3 2 2 4" xfId="21866" xr:uid="{00000000-0005-0000-0000-000068550000}"/>
    <cellStyle name="Normal 28 4 3 2 3" xfId="21867" xr:uid="{00000000-0005-0000-0000-000069550000}"/>
    <cellStyle name="Normal 28 4 3 2 3 2" xfId="21868" xr:uid="{00000000-0005-0000-0000-00006A550000}"/>
    <cellStyle name="Normal 28 4 3 2 4" xfId="21869" xr:uid="{00000000-0005-0000-0000-00006B550000}"/>
    <cellStyle name="Normal 28 4 3 2 4 2" xfId="21870" xr:uid="{00000000-0005-0000-0000-00006C550000}"/>
    <cellStyle name="Normal 28 4 3 2 5" xfId="21871" xr:uid="{00000000-0005-0000-0000-00006D550000}"/>
    <cellStyle name="Normal 28 4 3 3" xfId="21872" xr:uid="{00000000-0005-0000-0000-00006E550000}"/>
    <cellStyle name="Normal 28 4 3 3 2" xfId="21873" xr:uid="{00000000-0005-0000-0000-00006F550000}"/>
    <cellStyle name="Normal 28 4 3 3 2 2" xfId="21874" xr:uid="{00000000-0005-0000-0000-000070550000}"/>
    <cellStyle name="Normal 28 4 3 3 3" xfId="21875" xr:uid="{00000000-0005-0000-0000-000071550000}"/>
    <cellStyle name="Normal 28 4 3 3 3 2" xfId="21876" xr:uid="{00000000-0005-0000-0000-000072550000}"/>
    <cellStyle name="Normal 28 4 3 3 4" xfId="21877" xr:uid="{00000000-0005-0000-0000-000073550000}"/>
    <cellStyle name="Normal 28 4 3 4" xfId="21878" xr:uid="{00000000-0005-0000-0000-000074550000}"/>
    <cellStyle name="Normal 28 4 3 4 2" xfId="21879" xr:uid="{00000000-0005-0000-0000-000075550000}"/>
    <cellStyle name="Normal 28 4 3 5" xfId="21880" xr:uid="{00000000-0005-0000-0000-000076550000}"/>
    <cellStyle name="Normal 28 4 3 5 2" xfId="21881" xr:uid="{00000000-0005-0000-0000-000077550000}"/>
    <cellStyle name="Normal 28 4 3 6" xfId="21882" xr:uid="{00000000-0005-0000-0000-000078550000}"/>
    <cellStyle name="Normal 28 4 4" xfId="21883" xr:uid="{00000000-0005-0000-0000-000079550000}"/>
    <cellStyle name="Normal 28 4 4 2" xfId="21884" xr:uid="{00000000-0005-0000-0000-00007A550000}"/>
    <cellStyle name="Normal 28 4 4 2 2" xfId="21885" xr:uid="{00000000-0005-0000-0000-00007B550000}"/>
    <cellStyle name="Normal 28 4 4 2 2 2" xfId="21886" xr:uid="{00000000-0005-0000-0000-00007C550000}"/>
    <cellStyle name="Normal 28 4 4 2 2 2 2" xfId="21887" xr:uid="{00000000-0005-0000-0000-00007D550000}"/>
    <cellStyle name="Normal 28 4 4 2 2 3" xfId="21888" xr:uid="{00000000-0005-0000-0000-00007E550000}"/>
    <cellStyle name="Normal 28 4 4 2 2 3 2" xfId="21889" xr:uid="{00000000-0005-0000-0000-00007F550000}"/>
    <cellStyle name="Normal 28 4 4 2 2 4" xfId="21890" xr:uid="{00000000-0005-0000-0000-000080550000}"/>
    <cellStyle name="Normal 28 4 4 2 3" xfId="21891" xr:uid="{00000000-0005-0000-0000-000081550000}"/>
    <cellStyle name="Normal 28 4 4 2 3 2" xfId="21892" xr:uid="{00000000-0005-0000-0000-000082550000}"/>
    <cellStyle name="Normal 28 4 4 2 4" xfId="21893" xr:uid="{00000000-0005-0000-0000-000083550000}"/>
    <cellStyle name="Normal 28 4 4 2 4 2" xfId="21894" xr:uid="{00000000-0005-0000-0000-000084550000}"/>
    <cellStyle name="Normal 28 4 4 2 5" xfId="21895" xr:uid="{00000000-0005-0000-0000-000085550000}"/>
    <cellStyle name="Normal 28 4 4 3" xfId="21896" xr:uid="{00000000-0005-0000-0000-000086550000}"/>
    <cellStyle name="Normal 28 4 4 3 2" xfId="21897" xr:uid="{00000000-0005-0000-0000-000087550000}"/>
    <cellStyle name="Normal 28 4 4 3 2 2" xfId="21898" xr:uid="{00000000-0005-0000-0000-000088550000}"/>
    <cellStyle name="Normal 28 4 4 3 3" xfId="21899" xr:uid="{00000000-0005-0000-0000-000089550000}"/>
    <cellStyle name="Normal 28 4 4 3 3 2" xfId="21900" xr:uid="{00000000-0005-0000-0000-00008A550000}"/>
    <cellStyle name="Normal 28 4 4 3 4" xfId="21901" xr:uid="{00000000-0005-0000-0000-00008B550000}"/>
    <cellStyle name="Normal 28 4 4 4" xfId="21902" xr:uid="{00000000-0005-0000-0000-00008C550000}"/>
    <cellStyle name="Normal 28 4 4 4 2" xfId="21903" xr:uid="{00000000-0005-0000-0000-00008D550000}"/>
    <cellStyle name="Normal 28 4 4 5" xfId="21904" xr:uid="{00000000-0005-0000-0000-00008E550000}"/>
    <cellStyle name="Normal 28 4 4 5 2" xfId="21905" xr:uid="{00000000-0005-0000-0000-00008F550000}"/>
    <cellStyle name="Normal 28 4 4 6" xfId="21906" xr:uid="{00000000-0005-0000-0000-000090550000}"/>
    <cellStyle name="Normal 28 4 5" xfId="21907" xr:uid="{00000000-0005-0000-0000-000091550000}"/>
    <cellStyle name="Normal 28 4 5 2" xfId="21908" xr:uid="{00000000-0005-0000-0000-000092550000}"/>
    <cellStyle name="Normal 28 4 5 2 2" xfId="21909" xr:uid="{00000000-0005-0000-0000-000093550000}"/>
    <cellStyle name="Normal 28 4 5 2 2 2" xfId="21910" xr:uid="{00000000-0005-0000-0000-000094550000}"/>
    <cellStyle name="Normal 28 4 5 2 3" xfId="21911" xr:uid="{00000000-0005-0000-0000-000095550000}"/>
    <cellStyle name="Normal 28 4 5 2 3 2" xfId="21912" xr:uid="{00000000-0005-0000-0000-000096550000}"/>
    <cellStyle name="Normal 28 4 5 2 4" xfId="21913" xr:uid="{00000000-0005-0000-0000-000097550000}"/>
    <cellStyle name="Normal 28 4 5 3" xfId="21914" xr:uid="{00000000-0005-0000-0000-000098550000}"/>
    <cellStyle name="Normal 28 4 5 3 2" xfId="21915" xr:uid="{00000000-0005-0000-0000-000099550000}"/>
    <cellStyle name="Normal 28 4 5 4" xfId="21916" xr:uid="{00000000-0005-0000-0000-00009A550000}"/>
    <cellStyle name="Normal 28 4 5 4 2" xfId="21917" xr:uid="{00000000-0005-0000-0000-00009B550000}"/>
    <cellStyle name="Normal 28 4 5 5" xfId="21918" xr:uid="{00000000-0005-0000-0000-00009C550000}"/>
    <cellStyle name="Normal 28 4 6" xfId="21919" xr:uid="{00000000-0005-0000-0000-00009D550000}"/>
    <cellStyle name="Normal 28 4 6 2" xfId="21920" xr:uid="{00000000-0005-0000-0000-00009E550000}"/>
    <cellStyle name="Normal 28 4 6 2 2" xfId="21921" xr:uid="{00000000-0005-0000-0000-00009F550000}"/>
    <cellStyle name="Normal 28 4 6 3" xfId="21922" xr:uid="{00000000-0005-0000-0000-0000A0550000}"/>
    <cellStyle name="Normal 28 4 6 3 2" xfId="21923" xr:uid="{00000000-0005-0000-0000-0000A1550000}"/>
    <cellStyle name="Normal 28 4 6 4" xfId="21924" xr:uid="{00000000-0005-0000-0000-0000A2550000}"/>
    <cellStyle name="Normal 28 4 7" xfId="21925" xr:uid="{00000000-0005-0000-0000-0000A3550000}"/>
    <cellStyle name="Normal 28 4 7 2" xfId="21926" xr:uid="{00000000-0005-0000-0000-0000A4550000}"/>
    <cellStyle name="Normal 28 4 8" xfId="21927" xr:uid="{00000000-0005-0000-0000-0000A5550000}"/>
    <cellStyle name="Normal 28 4 8 2" xfId="21928" xr:uid="{00000000-0005-0000-0000-0000A6550000}"/>
    <cellStyle name="Normal 28 4 9" xfId="21929" xr:uid="{00000000-0005-0000-0000-0000A7550000}"/>
    <cellStyle name="Normal 28 5" xfId="21930" xr:uid="{00000000-0005-0000-0000-0000A8550000}"/>
    <cellStyle name="Normal 28 5 2" xfId="21931" xr:uid="{00000000-0005-0000-0000-0000A9550000}"/>
    <cellStyle name="Normal 28 5 2 2" xfId="21932" xr:uid="{00000000-0005-0000-0000-0000AA550000}"/>
    <cellStyle name="Normal 28 5 2 2 2" xfId="21933" xr:uid="{00000000-0005-0000-0000-0000AB550000}"/>
    <cellStyle name="Normal 28 5 2 2 2 2" xfId="21934" xr:uid="{00000000-0005-0000-0000-0000AC550000}"/>
    <cellStyle name="Normal 28 5 2 2 2 2 2" xfId="21935" xr:uid="{00000000-0005-0000-0000-0000AD550000}"/>
    <cellStyle name="Normal 28 5 2 2 2 3" xfId="21936" xr:uid="{00000000-0005-0000-0000-0000AE550000}"/>
    <cellStyle name="Normal 28 5 2 2 2 3 2" xfId="21937" xr:uid="{00000000-0005-0000-0000-0000AF550000}"/>
    <cellStyle name="Normal 28 5 2 2 2 4" xfId="21938" xr:uid="{00000000-0005-0000-0000-0000B0550000}"/>
    <cellStyle name="Normal 28 5 2 2 3" xfId="21939" xr:uid="{00000000-0005-0000-0000-0000B1550000}"/>
    <cellStyle name="Normal 28 5 2 2 3 2" xfId="21940" xr:uid="{00000000-0005-0000-0000-0000B2550000}"/>
    <cellStyle name="Normal 28 5 2 2 4" xfId="21941" xr:uid="{00000000-0005-0000-0000-0000B3550000}"/>
    <cellStyle name="Normal 28 5 2 2 4 2" xfId="21942" xr:uid="{00000000-0005-0000-0000-0000B4550000}"/>
    <cellStyle name="Normal 28 5 2 2 5" xfId="21943" xr:uid="{00000000-0005-0000-0000-0000B5550000}"/>
    <cellStyle name="Normal 28 5 2 3" xfId="21944" xr:uid="{00000000-0005-0000-0000-0000B6550000}"/>
    <cellStyle name="Normal 28 5 2 3 2" xfId="21945" xr:uid="{00000000-0005-0000-0000-0000B7550000}"/>
    <cellStyle name="Normal 28 5 2 3 2 2" xfId="21946" xr:uid="{00000000-0005-0000-0000-0000B8550000}"/>
    <cellStyle name="Normal 28 5 2 3 3" xfId="21947" xr:uid="{00000000-0005-0000-0000-0000B9550000}"/>
    <cellStyle name="Normal 28 5 2 3 3 2" xfId="21948" xr:uid="{00000000-0005-0000-0000-0000BA550000}"/>
    <cellStyle name="Normal 28 5 2 3 4" xfId="21949" xr:uid="{00000000-0005-0000-0000-0000BB550000}"/>
    <cellStyle name="Normal 28 5 2 4" xfId="21950" xr:uid="{00000000-0005-0000-0000-0000BC550000}"/>
    <cellStyle name="Normal 28 5 2 4 2" xfId="21951" xr:uid="{00000000-0005-0000-0000-0000BD550000}"/>
    <cellStyle name="Normal 28 5 2 5" xfId="21952" xr:uid="{00000000-0005-0000-0000-0000BE550000}"/>
    <cellStyle name="Normal 28 5 2 5 2" xfId="21953" xr:uid="{00000000-0005-0000-0000-0000BF550000}"/>
    <cellStyle name="Normal 28 5 2 6" xfId="21954" xr:uid="{00000000-0005-0000-0000-0000C0550000}"/>
    <cellStyle name="Normal 28 5 3" xfId="21955" xr:uid="{00000000-0005-0000-0000-0000C1550000}"/>
    <cellStyle name="Normal 28 5 3 2" xfId="21956" xr:uid="{00000000-0005-0000-0000-0000C2550000}"/>
    <cellStyle name="Normal 28 5 3 2 2" xfId="21957" xr:uid="{00000000-0005-0000-0000-0000C3550000}"/>
    <cellStyle name="Normal 28 5 3 2 2 2" xfId="21958" xr:uid="{00000000-0005-0000-0000-0000C4550000}"/>
    <cellStyle name="Normal 28 5 3 2 2 2 2" xfId="21959" xr:uid="{00000000-0005-0000-0000-0000C5550000}"/>
    <cellStyle name="Normal 28 5 3 2 2 3" xfId="21960" xr:uid="{00000000-0005-0000-0000-0000C6550000}"/>
    <cellStyle name="Normal 28 5 3 2 2 3 2" xfId="21961" xr:uid="{00000000-0005-0000-0000-0000C7550000}"/>
    <cellStyle name="Normal 28 5 3 2 2 4" xfId="21962" xr:uid="{00000000-0005-0000-0000-0000C8550000}"/>
    <cellStyle name="Normal 28 5 3 2 3" xfId="21963" xr:uid="{00000000-0005-0000-0000-0000C9550000}"/>
    <cellStyle name="Normal 28 5 3 2 3 2" xfId="21964" xr:uid="{00000000-0005-0000-0000-0000CA550000}"/>
    <cellStyle name="Normal 28 5 3 2 4" xfId="21965" xr:uid="{00000000-0005-0000-0000-0000CB550000}"/>
    <cellStyle name="Normal 28 5 3 2 4 2" xfId="21966" xr:uid="{00000000-0005-0000-0000-0000CC550000}"/>
    <cellStyle name="Normal 28 5 3 2 5" xfId="21967" xr:uid="{00000000-0005-0000-0000-0000CD550000}"/>
    <cellStyle name="Normal 28 5 3 3" xfId="21968" xr:uid="{00000000-0005-0000-0000-0000CE550000}"/>
    <cellStyle name="Normal 28 5 3 3 2" xfId="21969" xr:uid="{00000000-0005-0000-0000-0000CF550000}"/>
    <cellStyle name="Normal 28 5 3 3 2 2" xfId="21970" xr:uid="{00000000-0005-0000-0000-0000D0550000}"/>
    <cellStyle name="Normal 28 5 3 3 3" xfId="21971" xr:uid="{00000000-0005-0000-0000-0000D1550000}"/>
    <cellStyle name="Normal 28 5 3 3 3 2" xfId="21972" xr:uid="{00000000-0005-0000-0000-0000D2550000}"/>
    <cellStyle name="Normal 28 5 3 3 4" xfId="21973" xr:uid="{00000000-0005-0000-0000-0000D3550000}"/>
    <cellStyle name="Normal 28 5 3 4" xfId="21974" xr:uid="{00000000-0005-0000-0000-0000D4550000}"/>
    <cellStyle name="Normal 28 5 3 4 2" xfId="21975" xr:uid="{00000000-0005-0000-0000-0000D5550000}"/>
    <cellStyle name="Normal 28 5 3 5" xfId="21976" xr:uid="{00000000-0005-0000-0000-0000D6550000}"/>
    <cellStyle name="Normal 28 5 3 5 2" xfId="21977" xr:uid="{00000000-0005-0000-0000-0000D7550000}"/>
    <cellStyle name="Normal 28 5 3 6" xfId="21978" xr:uid="{00000000-0005-0000-0000-0000D8550000}"/>
    <cellStyle name="Normal 28 5 4" xfId="21979" xr:uid="{00000000-0005-0000-0000-0000D9550000}"/>
    <cellStyle name="Normal 28 5 4 2" xfId="21980" xr:uid="{00000000-0005-0000-0000-0000DA550000}"/>
    <cellStyle name="Normal 28 5 4 2 2" xfId="21981" xr:uid="{00000000-0005-0000-0000-0000DB550000}"/>
    <cellStyle name="Normal 28 5 4 2 2 2" xfId="21982" xr:uid="{00000000-0005-0000-0000-0000DC550000}"/>
    <cellStyle name="Normal 28 5 4 2 2 2 2" xfId="21983" xr:uid="{00000000-0005-0000-0000-0000DD550000}"/>
    <cellStyle name="Normal 28 5 4 2 2 3" xfId="21984" xr:uid="{00000000-0005-0000-0000-0000DE550000}"/>
    <cellStyle name="Normal 28 5 4 2 2 3 2" xfId="21985" xr:uid="{00000000-0005-0000-0000-0000DF550000}"/>
    <cellStyle name="Normal 28 5 4 2 2 4" xfId="21986" xr:uid="{00000000-0005-0000-0000-0000E0550000}"/>
    <cellStyle name="Normal 28 5 4 2 3" xfId="21987" xr:uid="{00000000-0005-0000-0000-0000E1550000}"/>
    <cellStyle name="Normal 28 5 4 2 3 2" xfId="21988" xr:uid="{00000000-0005-0000-0000-0000E2550000}"/>
    <cellStyle name="Normal 28 5 4 2 4" xfId="21989" xr:uid="{00000000-0005-0000-0000-0000E3550000}"/>
    <cellStyle name="Normal 28 5 4 2 4 2" xfId="21990" xr:uid="{00000000-0005-0000-0000-0000E4550000}"/>
    <cellStyle name="Normal 28 5 4 2 5" xfId="21991" xr:uid="{00000000-0005-0000-0000-0000E5550000}"/>
    <cellStyle name="Normal 28 5 4 3" xfId="21992" xr:uid="{00000000-0005-0000-0000-0000E6550000}"/>
    <cellStyle name="Normal 28 5 4 3 2" xfId="21993" xr:uid="{00000000-0005-0000-0000-0000E7550000}"/>
    <cellStyle name="Normal 28 5 4 3 2 2" xfId="21994" xr:uid="{00000000-0005-0000-0000-0000E8550000}"/>
    <cellStyle name="Normal 28 5 4 3 3" xfId="21995" xr:uid="{00000000-0005-0000-0000-0000E9550000}"/>
    <cellStyle name="Normal 28 5 4 3 3 2" xfId="21996" xr:uid="{00000000-0005-0000-0000-0000EA550000}"/>
    <cellStyle name="Normal 28 5 4 3 4" xfId="21997" xr:uid="{00000000-0005-0000-0000-0000EB550000}"/>
    <cellStyle name="Normal 28 5 4 4" xfId="21998" xr:uid="{00000000-0005-0000-0000-0000EC550000}"/>
    <cellStyle name="Normal 28 5 4 4 2" xfId="21999" xr:uid="{00000000-0005-0000-0000-0000ED550000}"/>
    <cellStyle name="Normal 28 5 4 5" xfId="22000" xr:uid="{00000000-0005-0000-0000-0000EE550000}"/>
    <cellStyle name="Normal 28 5 4 5 2" xfId="22001" xr:uid="{00000000-0005-0000-0000-0000EF550000}"/>
    <cellStyle name="Normal 28 5 4 6" xfId="22002" xr:uid="{00000000-0005-0000-0000-0000F0550000}"/>
    <cellStyle name="Normal 28 5 5" xfId="22003" xr:uid="{00000000-0005-0000-0000-0000F1550000}"/>
    <cellStyle name="Normal 28 5 5 2" xfId="22004" xr:uid="{00000000-0005-0000-0000-0000F2550000}"/>
    <cellStyle name="Normal 28 5 5 2 2" xfId="22005" xr:uid="{00000000-0005-0000-0000-0000F3550000}"/>
    <cellStyle name="Normal 28 5 5 2 2 2" xfId="22006" xr:uid="{00000000-0005-0000-0000-0000F4550000}"/>
    <cellStyle name="Normal 28 5 5 2 3" xfId="22007" xr:uid="{00000000-0005-0000-0000-0000F5550000}"/>
    <cellStyle name="Normal 28 5 5 2 3 2" xfId="22008" xr:uid="{00000000-0005-0000-0000-0000F6550000}"/>
    <cellStyle name="Normal 28 5 5 2 4" xfId="22009" xr:uid="{00000000-0005-0000-0000-0000F7550000}"/>
    <cellStyle name="Normal 28 5 5 3" xfId="22010" xr:uid="{00000000-0005-0000-0000-0000F8550000}"/>
    <cellStyle name="Normal 28 5 5 3 2" xfId="22011" xr:uid="{00000000-0005-0000-0000-0000F9550000}"/>
    <cellStyle name="Normal 28 5 5 4" xfId="22012" xr:uid="{00000000-0005-0000-0000-0000FA550000}"/>
    <cellStyle name="Normal 28 5 5 4 2" xfId="22013" xr:uid="{00000000-0005-0000-0000-0000FB550000}"/>
    <cellStyle name="Normal 28 5 5 5" xfId="22014" xr:uid="{00000000-0005-0000-0000-0000FC550000}"/>
    <cellStyle name="Normal 28 5 6" xfId="22015" xr:uid="{00000000-0005-0000-0000-0000FD550000}"/>
    <cellStyle name="Normal 28 5 6 2" xfId="22016" xr:uid="{00000000-0005-0000-0000-0000FE550000}"/>
    <cellStyle name="Normal 28 5 6 2 2" xfId="22017" xr:uid="{00000000-0005-0000-0000-0000FF550000}"/>
    <cellStyle name="Normal 28 5 6 3" xfId="22018" xr:uid="{00000000-0005-0000-0000-000000560000}"/>
    <cellStyle name="Normal 28 5 6 3 2" xfId="22019" xr:uid="{00000000-0005-0000-0000-000001560000}"/>
    <cellStyle name="Normal 28 5 6 4" xfId="22020" xr:uid="{00000000-0005-0000-0000-000002560000}"/>
    <cellStyle name="Normal 28 5 7" xfId="22021" xr:uid="{00000000-0005-0000-0000-000003560000}"/>
    <cellStyle name="Normal 28 5 7 2" xfId="22022" xr:uid="{00000000-0005-0000-0000-000004560000}"/>
    <cellStyle name="Normal 28 5 8" xfId="22023" xr:uid="{00000000-0005-0000-0000-000005560000}"/>
    <cellStyle name="Normal 28 5 8 2" xfId="22024" xr:uid="{00000000-0005-0000-0000-000006560000}"/>
    <cellStyle name="Normal 28 5 9" xfId="22025" xr:uid="{00000000-0005-0000-0000-000007560000}"/>
    <cellStyle name="Normal 28 6" xfId="22026" xr:uid="{00000000-0005-0000-0000-000008560000}"/>
    <cellStyle name="Normal 28 6 2" xfId="22027" xr:uid="{00000000-0005-0000-0000-000009560000}"/>
    <cellStyle name="Normal 28 6 2 2" xfId="22028" xr:uid="{00000000-0005-0000-0000-00000A560000}"/>
    <cellStyle name="Normal 28 6 2 2 2" xfId="22029" xr:uid="{00000000-0005-0000-0000-00000B560000}"/>
    <cellStyle name="Normal 28 6 2 2 2 2" xfId="22030" xr:uid="{00000000-0005-0000-0000-00000C560000}"/>
    <cellStyle name="Normal 28 6 2 2 2 2 2" xfId="22031" xr:uid="{00000000-0005-0000-0000-00000D560000}"/>
    <cellStyle name="Normal 28 6 2 2 2 3" xfId="22032" xr:uid="{00000000-0005-0000-0000-00000E560000}"/>
    <cellStyle name="Normal 28 6 2 2 2 3 2" xfId="22033" xr:uid="{00000000-0005-0000-0000-00000F560000}"/>
    <cellStyle name="Normal 28 6 2 2 2 4" xfId="22034" xr:uid="{00000000-0005-0000-0000-000010560000}"/>
    <cellStyle name="Normal 28 6 2 2 3" xfId="22035" xr:uid="{00000000-0005-0000-0000-000011560000}"/>
    <cellStyle name="Normal 28 6 2 2 3 2" xfId="22036" xr:uid="{00000000-0005-0000-0000-000012560000}"/>
    <cellStyle name="Normal 28 6 2 2 4" xfId="22037" xr:uid="{00000000-0005-0000-0000-000013560000}"/>
    <cellStyle name="Normal 28 6 2 2 4 2" xfId="22038" xr:uid="{00000000-0005-0000-0000-000014560000}"/>
    <cellStyle name="Normal 28 6 2 2 5" xfId="22039" xr:uid="{00000000-0005-0000-0000-000015560000}"/>
    <cellStyle name="Normal 28 6 2 3" xfId="22040" xr:uid="{00000000-0005-0000-0000-000016560000}"/>
    <cellStyle name="Normal 28 6 2 3 2" xfId="22041" xr:uid="{00000000-0005-0000-0000-000017560000}"/>
    <cellStyle name="Normal 28 6 2 3 2 2" xfId="22042" xr:uid="{00000000-0005-0000-0000-000018560000}"/>
    <cellStyle name="Normal 28 6 2 3 3" xfId="22043" xr:uid="{00000000-0005-0000-0000-000019560000}"/>
    <cellStyle name="Normal 28 6 2 3 3 2" xfId="22044" xr:uid="{00000000-0005-0000-0000-00001A560000}"/>
    <cellStyle name="Normal 28 6 2 3 4" xfId="22045" xr:uid="{00000000-0005-0000-0000-00001B560000}"/>
    <cellStyle name="Normal 28 6 2 4" xfId="22046" xr:uid="{00000000-0005-0000-0000-00001C560000}"/>
    <cellStyle name="Normal 28 6 2 4 2" xfId="22047" xr:uid="{00000000-0005-0000-0000-00001D560000}"/>
    <cellStyle name="Normal 28 6 2 5" xfId="22048" xr:uid="{00000000-0005-0000-0000-00001E560000}"/>
    <cellStyle name="Normal 28 6 2 5 2" xfId="22049" xr:uid="{00000000-0005-0000-0000-00001F560000}"/>
    <cellStyle name="Normal 28 6 2 6" xfId="22050" xr:uid="{00000000-0005-0000-0000-000020560000}"/>
    <cellStyle name="Normal 28 6 3" xfId="22051" xr:uid="{00000000-0005-0000-0000-000021560000}"/>
    <cellStyle name="Normal 28 6 3 2" xfId="22052" xr:uid="{00000000-0005-0000-0000-000022560000}"/>
    <cellStyle name="Normal 28 6 3 2 2" xfId="22053" xr:uid="{00000000-0005-0000-0000-000023560000}"/>
    <cellStyle name="Normal 28 6 3 2 2 2" xfId="22054" xr:uid="{00000000-0005-0000-0000-000024560000}"/>
    <cellStyle name="Normal 28 6 3 2 2 2 2" xfId="22055" xr:uid="{00000000-0005-0000-0000-000025560000}"/>
    <cellStyle name="Normal 28 6 3 2 2 3" xfId="22056" xr:uid="{00000000-0005-0000-0000-000026560000}"/>
    <cellStyle name="Normal 28 6 3 2 2 3 2" xfId="22057" xr:uid="{00000000-0005-0000-0000-000027560000}"/>
    <cellStyle name="Normal 28 6 3 2 2 4" xfId="22058" xr:uid="{00000000-0005-0000-0000-000028560000}"/>
    <cellStyle name="Normal 28 6 3 2 3" xfId="22059" xr:uid="{00000000-0005-0000-0000-000029560000}"/>
    <cellStyle name="Normal 28 6 3 2 3 2" xfId="22060" xr:uid="{00000000-0005-0000-0000-00002A560000}"/>
    <cellStyle name="Normal 28 6 3 2 4" xfId="22061" xr:uid="{00000000-0005-0000-0000-00002B560000}"/>
    <cellStyle name="Normal 28 6 3 2 4 2" xfId="22062" xr:uid="{00000000-0005-0000-0000-00002C560000}"/>
    <cellStyle name="Normal 28 6 3 2 5" xfId="22063" xr:uid="{00000000-0005-0000-0000-00002D560000}"/>
    <cellStyle name="Normal 28 6 3 3" xfId="22064" xr:uid="{00000000-0005-0000-0000-00002E560000}"/>
    <cellStyle name="Normal 28 6 3 3 2" xfId="22065" xr:uid="{00000000-0005-0000-0000-00002F560000}"/>
    <cellStyle name="Normal 28 6 3 3 2 2" xfId="22066" xr:uid="{00000000-0005-0000-0000-000030560000}"/>
    <cellStyle name="Normal 28 6 3 3 3" xfId="22067" xr:uid="{00000000-0005-0000-0000-000031560000}"/>
    <cellStyle name="Normal 28 6 3 3 3 2" xfId="22068" xr:uid="{00000000-0005-0000-0000-000032560000}"/>
    <cellStyle name="Normal 28 6 3 3 4" xfId="22069" xr:uid="{00000000-0005-0000-0000-000033560000}"/>
    <cellStyle name="Normal 28 6 3 4" xfId="22070" xr:uid="{00000000-0005-0000-0000-000034560000}"/>
    <cellStyle name="Normal 28 6 3 4 2" xfId="22071" xr:uid="{00000000-0005-0000-0000-000035560000}"/>
    <cellStyle name="Normal 28 6 3 5" xfId="22072" xr:uid="{00000000-0005-0000-0000-000036560000}"/>
    <cellStyle name="Normal 28 6 3 5 2" xfId="22073" xr:uid="{00000000-0005-0000-0000-000037560000}"/>
    <cellStyle name="Normal 28 6 3 6" xfId="22074" xr:uid="{00000000-0005-0000-0000-000038560000}"/>
    <cellStyle name="Normal 28 6 4" xfId="22075" xr:uid="{00000000-0005-0000-0000-000039560000}"/>
    <cellStyle name="Normal 28 6 4 2" xfId="22076" xr:uid="{00000000-0005-0000-0000-00003A560000}"/>
    <cellStyle name="Normal 28 6 4 2 2" xfId="22077" xr:uid="{00000000-0005-0000-0000-00003B560000}"/>
    <cellStyle name="Normal 28 6 4 2 2 2" xfId="22078" xr:uid="{00000000-0005-0000-0000-00003C560000}"/>
    <cellStyle name="Normal 28 6 4 2 2 2 2" xfId="22079" xr:uid="{00000000-0005-0000-0000-00003D560000}"/>
    <cellStyle name="Normal 28 6 4 2 2 3" xfId="22080" xr:uid="{00000000-0005-0000-0000-00003E560000}"/>
    <cellStyle name="Normal 28 6 4 2 2 3 2" xfId="22081" xr:uid="{00000000-0005-0000-0000-00003F560000}"/>
    <cellStyle name="Normal 28 6 4 2 2 4" xfId="22082" xr:uid="{00000000-0005-0000-0000-000040560000}"/>
    <cellStyle name="Normal 28 6 4 2 3" xfId="22083" xr:uid="{00000000-0005-0000-0000-000041560000}"/>
    <cellStyle name="Normal 28 6 4 2 3 2" xfId="22084" xr:uid="{00000000-0005-0000-0000-000042560000}"/>
    <cellStyle name="Normal 28 6 4 2 4" xfId="22085" xr:uid="{00000000-0005-0000-0000-000043560000}"/>
    <cellStyle name="Normal 28 6 4 2 4 2" xfId="22086" xr:uid="{00000000-0005-0000-0000-000044560000}"/>
    <cellStyle name="Normal 28 6 4 2 5" xfId="22087" xr:uid="{00000000-0005-0000-0000-000045560000}"/>
    <cellStyle name="Normal 28 6 4 3" xfId="22088" xr:uid="{00000000-0005-0000-0000-000046560000}"/>
    <cellStyle name="Normal 28 6 4 3 2" xfId="22089" xr:uid="{00000000-0005-0000-0000-000047560000}"/>
    <cellStyle name="Normal 28 6 4 3 2 2" xfId="22090" xr:uid="{00000000-0005-0000-0000-000048560000}"/>
    <cellStyle name="Normal 28 6 4 3 3" xfId="22091" xr:uid="{00000000-0005-0000-0000-000049560000}"/>
    <cellStyle name="Normal 28 6 4 3 3 2" xfId="22092" xr:uid="{00000000-0005-0000-0000-00004A560000}"/>
    <cellStyle name="Normal 28 6 4 3 4" xfId="22093" xr:uid="{00000000-0005-0000-0000-00004B560000}"/>
    <cellStyle name="Normal 28 6 4 4" xfId="22094" xr:uid="{00000000-0005-0000-0000-00004C560000}"/>
    <cellStyle name="Normal 28 6 4 4 2" xfId="22095" xr:uid="{00000000-0005-0000-0000-00004D560000}"/>
    <cellStyle name="Normal 28 6 4 5" xfId="22096" xr:uid="{00000000-0005-0000-0000-00004E560000}"/>
    <cellStyle name="Normal 28 6 4 5 2" xfId="22097" xr:uid="{00000000-0005-0000-0000-00004F560000}"/>
    <cellStyle name="Normal 28 6 4 6" xfId="22098" xr:uid="{00000000-0005-0000-0000-000050560000}"/>
    <cellStyle name="Normal 28 6 5" xfId="22099" xr:uid="{00000000-0005-0000-0000-000051560000}"/>
    <cellStyle name="Normal 28 6 5 2" xfId="22100" xr:uid="{00000000-0005-0000-0000-000052560000}"/>
    <cellStyle name="Normal 28 6 5 2 2" xfId="22101" xr:uid="{00000000-0005-0000-0000-000053560000}"/>
    <cellStyle name="Normal 28 6 5 2 2 2" xfId="22102" xr:uid="{00000000-0005-0000-0000-000054560000}"/>
    <cellStyle name="Normal 28 6 5 2 3" xfId="22103" xr:uid="{00000000-0005-0000-0000-000055560000}"/>
    <cellStyle name="Normal 28 6 5 2 3 2" xfId="22104" xr:uid="{00000000-0005-0000-0000-000056560000}"/>
    <cellStyle name="Normal 28 6 5 2 4" xfId="22105" xr:uid="{00000000-0005-0000-0000-000057560000}"/>
    <cellStyle name="Normal 28 6 5 3" xfId="22106" xr:uid="{00000000-0005-0000-0000-000058560000}"/>
    <cellStyle name="Normal 28 6 5 3 2" xfId="22107" xr:uid="{00000000-0005-0000-0000-000059560000}"/>
    <cellStyle name="Normal 28 6 5 4" xfId="22108" xr:uid="{00000000-0005-0000-0000-00005A560000}"/>
    <cellStyle name="Normal 28 6 5 4 2" xfId="22109" xr:uid="{00000000-0005-0000-0000-00005B560000}"/>
    <cellStyle name="Normal 28 6 5 5" xfId="22110" xr:uid="{00000000-0005-0000-0000-00005C560000}"/>
    <cellStyle name="Normal 28 6 6" xfId="22111" xr:uid="{00000000-0005-0000-0000-00005D560000}"/>
    <cellStyle name="Normal 28 6 6 2" xfId="22112" xr:uid="{00000000-0005-0000-0000-00005E560000}"/>
    <cellStyle name="Normal 28 6 6 2 2" xfId="22113" xr:uid="{00000000-0005-0000-0000-00005F560000}"/>
    <cellStyle name="Normal 28 6 6 3" xfId="22114" xr:uid="{00000000-0005-0000-0000-000060560000}"/>
    <cellStyle name="Normal 28 6 6 3 2" xfId="22115" xr:uid="{00000000-0005-0000-0000-000061560000}"/>
    <cellStyle name="Normal 28 6 6 4" xfId="22116" xr:uid="{00000000-0005-0000-0000-000062560000}"/>
    <cellStyle name="Normal 28 6 7" xfId="22117" xr:uid="{00000000-0005-0000-0000-000063560000}"/>
    <cellStyle name="Normal 28 6 7 2" xfId="22118" xr:uid="{00000000-0005-0000-0000-000064560000}"/>
    <cellStyle name="Normal 28 6 8" xfId="22119" xr:uid="{00000000-0005-0000-0000-000065560000}"/>
    <cellStyle name="Normal 28 6 8 2" xfId="22120" xr:uid="{00000000-0005-0000-0000-000066560000}"/>
    <cellStyle name="Normal 28 6 9" xfId="22121" xr:uid="{00000000-0005-0000-0000-000067560000}"/>
    <cellStyle name="Normal 28 7" xfId="22122" xr:uid="{00000000-0005-0000-0000-000068560000}"/>
    <cellStyle name="Normal 28 8" xfId="22123" xr:uid="{00000000-0005-0000-0000-000069560000}"/>
    <cellStyle name="Normal 29" xfId="22124" xr:uid="{00000000-0005-0000-0000-00006A560000}"/>
    <cellStyle name="Normal 29 2" xfId="22125" xr:uid="{00000000-0005-0000-0000-00006B560000}"/>
    <cellStyle name="Normal 29 2 2" xfId="22126" xr:uid="{00000000-0005-0000-0000-00006C560000}"/>
    <cellStyle name="Normal 29 2 2 2" xfId="22127" xr:uid="{00000000-0005-0000-0000-00006D560000}"/>
    <cellStyle name="Normal 29 2 2 2 2" xfId="22128" xr:uid="{00000000-0005-0000-0000-00006E560000}"/>
    <cellStyle name="Normal 29 2 2 2 2 2" xfId="22129" xr:uid="{00000000-0005-0000-0000-00006F560000}"/>
    <cellStyle name="Normal 29 2 2 2 2 2 2" xfId="22130" xr:uid="{00000000-0005-0000-0000-000070560000}"/>
    <cellStyle name="Normal 29 2 2 2 2 3" xfId="22131" xr:uid="{00000000-0005-0000-0000-000071560000}"/>
    <cellStyle name="Normal 29 2 2 2 2 3 2" xfId="22132" xr:uid="{00000000-0005-0000-0000-000072560000}"/>
    <cellStyle name="Normal 29 2 2 2 2 4" xfId="22133" xr:uid="{00000000-0005-0000-0000-000073560000}"/>
    <cellStyle name="Normal 29 2 2 2 3" xfId="22134" xr:uid="{00000000-0005-0000-0000-000074560000}"/>
    <cellStyle name="Normal 29 2 2 2 3 2" xfId="22135" xr:uid="{00000000-0005-0000-0000-000075560000}"/>
    <cellStyle name="Normal 29 2 2 2 4" xfId="22136" xr:uid="{00000000-0005-0000-0000-000076560000}"/>
    <cellStyle name="Normal 29 2 2 2 4 2" xfId="22137" xr:uid="{00000000-0005-0000-0000-000077560000}"/>
    <cellStyle name="Normal 29 2 2 2 5" xfId="22138" xr:uid="{00000000-0005-0000-0000-000078560000}"/>
    <cellStyle name="Normal 29 2 2 3" xfId="22139" xr:uid="{00000000-0005-0000-0000-000079560000}"/>
    <cellStyle name="Normal 29 2 2 3 2" xfId="22140" xr:uid="{00000000-0005-0000-0000-00007A560000}"/>
    <cellStyle name="Normal 29 2 2 3 2 2" xfId="22141" xr:uid="{00000000-0005-0000-0000-00007B560000}"/>
    <cellStyle name="Normal 29 2 2 3 3" xfId="22142" xr:uid="{00000000-0005-0000-0000-00007C560000}"/>
    <cellStyle name="Normal 29 2 2 3 3 2" xfId="22143" xr:uid="{00000000-0005-0000-0000-00007D560000}"/>
    <cellStyle name="Normal 29 2 2 3 4" xfId="22144" xr:uid="{00000000-0005-0000-0000-00007E560000}"/>
    <cellStyle name="Normal 29 2 2 4" xfId="22145" xr:uid="{00000000-0005-0000-0000-00007F560000}"/>
    <cellStyle name="Normal 29 2 2 4 2" xfId="22146" xr:uid="{00000000-0005-0000-0000-000080560000}"/>
    <cellStyle name="Normal 29 2 2 5" xfId="22147" xr:uid="{00000000-0005-0000-0000-000081560000}"/>
    <cellStyle name="Normal 29 2 2 5 2" xfId="22148" xr:uid="{00000000-0005-0000-0000-000082560000}"/>
    <cellStyle name="Normal 29 2 2 6" xfId="22149" xr:uid="{00000000-0005-0000-0000-000083560000}"/>
    <cellStyle name="Normal 29 2 3" xfId="22150" xr:uid="{00000000-0005-0000-0000-000084560000}"/>
    <cellStyle name="Normal 29 2 3 2" xfId="22151" xr:uid="{00000000-0005-0000-0000-000085560000}"/>
    <cellStyle name="Normal 29 2 3 2 2" xfId="22152" xr:uid="{00000000-0005-0000-0000-000086560000}"/>
    <cellStyle name="Normal 29 2 3 2 2 2" xfId="22153" xr:uid="{00000000-0005-0000-0000-000087560000}"/>
    <cellStyle name="Normal 29 2 3 2 2 2 2" xfId="22154" xr:uid="{00000000-0005-0000-0000-000088560000}"/>
    <cellStyle name="Normal 29 2 3 2 2 3" xfId="22155" xr:uid="{00000000-0005-0000-0000-000089560000}"/>
    <cellStyle name="Normal 29 2 3 2 2 3 2" xfId="22156" xr:uid="{00000000-0005-0000-0000-00008A560000}"/>
    <cellStyle name="Normal 29 2 3 2 2 4" xfId="22157" xr:uid="{00000000-0005-0000-0000-00008B560000}"/>
    <cellStyle name="Normal 29 2 3 2 3" xfId="22158" xr:uid="{00000000-0005-0000-0000-00008C560000}"/>
    <cellStyle name="Normal 29 2 3 2 3 2" xfId="22159" xr:uid="{00000000-0005-0000-0000-00008D560000}"/>
    <cellStyle name="Normal 29 2 3 2 4" xfId="22160" xr:uid="{00000000-0005-0000-0000-00008E560000}"/>
    <cellStyle name="Normal 29 2 3 2 4 2" xfId="22161" xr:uid="{00000000-0005-0000-0000-00008F560000}"/>
    <cellStyle name="Normal 29 2 3 2 5" xfId="22162" xr:uid="{00000000-0005-0000-0000-000090560000}"/>
    <cellStyle name="Normal 29 2 3 3" xfId="22163" xr:uid="{00000000-0005-0000-0000-000091560000}"/>
    <cellStyle name="Normal 29 2 3 3 2" xfId="22164" xr:uid="{00000000-0005-0000-0000-000092560000}"/>
    <cellStyle name="Normal 29 2 3 3 2 2" xfId="22165" xr:uid="{00000000-0005-0000-0000-000093560000}"/>
    <cellStyle name="Normal 29 2 3 3 3" xfId="22166" xr:uid="{00000000-0005-0000-0000-000094560000}"/>
    <cellStyle name="Normal 29 2 3 3 3 2" xfId="22167" xr:uid="{00000000-0005-0000-0000-000095560000}"/>
    <cellStyle name="Normal 29 2 3 3 4" xfId="22168" xr:uid="{00000000-0005-0000-0000-000096560000}"/>
    <cellStyle name="Normal 29 2 3 4" xfId="22169" xr:uid="{00000000-0005-0000-0000-000097560000}"/>
    <cellStyle name="Normal 29 2 3 4 2" xfId="22170" xr:uid="{00000000-0005-0000-0000-000098560000}"/>
    <cellStyle name="Normal 29 2 3 5" xfId="22171" xr:uid="{00000000-0005-0000-0000-000099560000}"/>
    <cellStyle name="Normal 29 2 3 5 2" xfId="22172" xr:uid="{00000000-0005-0000-0000-00009A560000}"/>
    <cellStyle name="Normal 29 2 3 6" xfId="22173" xr:uid="{00000000-0005-0000-0000-00009B560000}"/>
    <cellStyle name="Normal 29 2 4" xfId="22174" xr:uid="{00000000-0005-0000-0000-00009C560000}"/>
    <cellStyle name="Normal 29 2 4 2" xfId="22175" xr:uid="{00000000-0005-0000-0000-00009D560000}"/>
    <cellStyle name="Normal 29 2 4 2 2" xfId="22176" xr:uid="{00000000-0005-0000-0000-00009E560000}"/>
    <cellStyle name="Normal 29 2 4 2 2 2" xfId="22177" xr:uid="{00000000-0005-0000-0000-00009F560000}"/>
    <cellStyle name="Normal 29 2 4 2 2 2 2" xfId="22178" xr:uid="{00000000-0005-0000-0000-0000A0560000}"/>
    <cellStyle name="Normal 29 2 4 2 2 3" xfId="22179" xr:uid="{00000000-0005-0000-0000-0000A1560000}"/>
    <cellStyle name="Normal 29 2 4 2 2 3 2" xfId="22180" xr:uid="{00000000-0005-0000-0000-0000A2560000}"/>
    <cellStyle name="Normal 29 2 4 2 2 4" xfId="22181" xr:uid="{00000000-0005-0000-0000-0000A3560000}"/>
    <cellStyle name="Normal 29 2 4 2 3" xfId="22182" xr:uid="{00000000-0005-0000-0000-0000A4560000}"/>
    <cellStyle name="Normal 29 2 4 2 3 2" xfId="22183" xr:uid="{00000000-0005-0000-0000-0000A5560000}"/>
    <cellStyle name="Normal 29 2 4 2 4" xfId="22184" xr:uid="{00000000-0005-0000-0000-0000A6560000}"/>
    <cellStyle name="Normal 29 2 4 2 4 2" xfId="22185" xr:uid="{00000000-0005-0000-0000-0000A7560000}"/>
    <cellStyle name="Normal 29 2 4 2 5" xfId="22186" xr:uid="{00000000-0005-0000-0000-0000A8560000}"/>
    <cellStyle name="Normal 29 2 4 3" xfId="22187" xr:uid="{00000000-0005-0000-0000-0000A9560000}"/>
    <cellStyle name="Normal 29 2 4 3 2" xfId="22188" xr:uid="{00000000-0005-0000-0000-0000AA560000}"/>
    <cellStyle name="Normal 29 2 4 3 2 2" xfId="22189" xr:uid="{00000000-0005-0000-0000-0000AB560000}"/>
    <cellStyle name="Normal 29 2 4 3 3" xfId="22190" xr:uid="{00000000-0005-0000-0000-0000AC560000}"/>
    <cellStyle name="Normal 29 2 4 3 3 2" xfId="22191" xr:uid="{00000000-0005-0000-0000-0000AD560000}"/>
    <cellStyle name="Normal 29 2 4 3 4" xfId="22192" xr:uid="{00000000-0005-0000-0000-0000AE560000}"/>
    <cellStyle name="Normal 29 2 4 4" xfId="22193" xr:uid="{00000000-0005-0000-0000-0000AF560000}"/>
    <cellStyle name="Normal 29 2 4 4 2" xfId="22194" xr:uid="{00000000-0005-0000-0000-0000B0560000}"/>
    <cellStyle name="Normal 29 2 4 5" xfId="22195" xr:uid="{00000000-0005-0000-0000-0000B1560000}"/>
    <cellStyle name="Normal 29 2 4 5 2" xfId="22196" xr:uid="{00000000-0005-0000-0000-0000B2560000}"/>
    <cellStyle name="Normal 29 2 4 6" xfId="22197" xr:uid="{00000000-0005-0000-0000-0000B3560000}"/>
    <cellStyle name="Normal 29 2 5" xfId="22198" xr:uid="{00000000-0005-0000-0000-0000B4560000}"/>
    <cellStyle name="Normal 29 2 5 2" xfId="22199" xr:uid="{00000000-0005-0000-0000-0000B5560000}"/>
    <cellStyle name="Normal 29 2 5 2 2" xfId="22200" xr:uid="{00000000-0005-0000-0000-0000B6560000}"/>
    <cellStyle name="Normal 29 2 5 2 2 2" xfId="22201" xr:uid="{00000000-0005-0000-0000-0000B7560000}"/>
    <cellStyle name="Normal 29 2 5 2 3" xfId="22202" xr:uid="{00000000-0005-0000-0000-0000B8560000}"/>
    <cellStyle name="Normal 29 2 5 2 3 2" xfId="22203" xr:uid="{00000000-0005-0000-0000-0000B9560000}"/>
    <cellStyle name="Normal 29 2 5 2 4" xfId="22204" xr:uid="{00000000-0005-0000-0000-0000BA560000}"/>
    <cellStyle name="Normal 29 2 5 3" xfId="22205" xr:uid="{00000000-0005-0000-0000-0000BB560000}"/>
    <cellStyle name="Normal 29 2 5 3 2" xfId="22206" xr:uid="{00000000-0005-0000-0000-0000BC560000}"/>
    <cellStyle name="Normal 29 2 5 4" xfId="22207" xr:uid="{00000000-0005-0000-0000-0000BD560000}"/>
    <cellStyle name="Normal 29 2 5 4 2" xfId="22208" xr:uid="{00000000-0005-0000-0000-0000BE560000}"/>
    <cellStyle name="Normal 29 2 5 5" xfId="22209" xr:uid="{00000000-0005-0000-0000-0000BF560000}"/>
    <cellStyle name="Normal 29 2 6" xfId="22210" xr:uid="{00000000-0005-0000-0000-0000C0560000}"/>
    <cellStyle name="Normal 29 2 6 2" xfId="22211" xr:uid="{00000000-0005-0000-0000-0000C1560000}"/>
    <cellStyle name="Normal 29 2 6 2 2" xfId="22212" xr:uid="{00000000-0005-0000-0000-0000C2560000}"/>
    <cellStyle name="Normal 29 2 6 3" xfId="22213" xr:uid="{00000000-0005-0000-0000-0000C3560000}"/>
    <cellStyle name="Normal 29 2 6 3 2" xfId="22214" xr:uid="{00000000-0005-0000-0000-0000C4560000}"/>
    <cellStyle name="Normal 29 2 6 4" xfId="22215" xr:uid="{00000000-0005-0000-0000-0000C5560000}"/>
    <cellStyle name="Normal 29 2 7" xfId="22216" xr:uid="{00000000-0005-0000-0000-0000C6560000}"/>
    <cellStyle name="Normal 29 2 7 2" xfId="22217" xr:uid="{00000000-0005-0000-0000-0000C7560000}"/>
    <cellStyle name="Normal 29 2 8" xfId="22218" xr:uid="{00000000-0005-0000-0000-0000C8560000}"/>
    <cellStyle name="Normal 29 2 8 2" xfId="22219" xr:uid="{00000000-0005-0000-0000-0000C9560000}"/>
    <cellStyle name="Normal 29 2 9" xfId="22220" xr:uid="{00000000-0005-0000-0000-0000CA560000}"/>
    <cellStyle name="Normal 29 3" xfId="22221" xr:uid="{00000000-0005-0000-0000-0000CB560000}"/>
    <cellStyle name="Normal 29 3 2" xfId="22222" xr:uid="{00000000-0005-0000-0000-0000CC560000}"/>
    <cellStyle name="Normal 29 3 2 2" xfId="22223" xr:uid="{00000000-0005-0000-0000-0000CD560000}"/>
    <cellStyle name="Normal 29 3 2 2 2" xfId="22224" xr:uid="{00000000-0005-0000-0000-0000CE560000}"/>
    <cellStyle name="Normal 29 3 2 2 2 2" xfId="22225" xr:uid="{00000000-0005-0000-0000-0000CF560000}"/>
    <cellStyle name="Normal 29 3 2 2 2 2 2" xfId="22226" xr:uid="{00000000-0005-0000-0000-0000D0560000}"/>
    <cellStyle name="Normal 29 3 2 2 2 3" xfId="22227" xr:uid="{00000000-0005-0000-0000-0000D1560000}"/>
    <cellStyle name="Normal 29 3 2 2 2 3 2" xfId="22228" xr:uid="{00000000-0005-0000-0000-0000D2560000}"/>
    <cellStyle name="Normal 29 3 2 2 2 4" xfId="22229" xr:uid="{00000000-0005-0000-0000-0000D3560000}"/>
    <cellStyle name="Normal 29 3 2 2 3" xfId="22230" xr:uid="{00000000-0005-0000-0000-0000D4560000}"/>
    <cellStyle name="Normal 29 3 2 2 3 2" xfId="22231" xr:uid="{00000000-0005-0000-0000-0000D5560000}"/>
    <cellStyle name="Normal 29 3 2 2 4" xfId="22232" xr:uid="{00000000-0005-0000-0000-0000D6560000}"/>
    <cellStyle name="Normal 29 3 2 2 4 2" xfId="22233" xr:uid="{00000000-0005-0000-0000-0000D7560000}"/>
    <cellStyle name="Normal 29 3 2 2 5" xfId="22234" xr:uid="{00000000-0005-0000-0000-0000D8560000}"/>
    <cellStyle name="Normal 29 3 2 3" xfId="22235" xr:uid="{00000000-0005-0000-0000-0000D9560000}"/>
    <cellStyle name="Normal 29 3 2 3 2" xfId="22236" xr:uid="{00000000-0005-0000-0000-0000DA560000}"/>
    <cellStyle name="Normal 29 3 2 3 2 2" xfId="22237" xr:uid="{00000000-0005-0000-0000-0000DB560000}"/>
    <cellStyle name="Normal 29 3 2 3 3" xfId="22238" xr:uid="{00000000-0005-0000-0000-0000DC560000}"/>
    <cellStyle name="Normal 29 3 2 3 3 2" xfId="22239" xr:uid="{00000000-0005-0000-0000-0000DD560000}"/>
    <cellStyle name="Normal 29 3 2 3 4" xfId="22240" xr:uid="{00000000-0005-0000-0000-0000DE560000}"/>
    <cellStyle name="Normal 29 3 2 4" xfId="22241" xr:uid="{00000000-0005-0000-0000-0000DF560000}"/>
    <cellStyle name="Normal 29 3 2 4 2" xfId="22242" xr:uid="{00000000-0005-0000-0000-0000E0560000}"/>
    <cellStyle name="Normal 29 3 2 5" xfId="22243" xr:uid="{00000000-0005-0000-0000-0000E1560000}"/>
    <cellStyle name="Normal 29 3 2 5 2" xfId="22244" xr:uid="{00000000-0005-0000-0000-0000E2560000}"/>
    <cellStyle name="Normal 29 3 2 6" xfId="22245" xr:uid="{00000000-0005-0000-0000-0000E3560000}"/>
    <cellStyle name="Normal 29 3 3" xfId="22246" xr:uid="{00000000-0005-0000-0000-0000E4560000}"/>
    <cellStyle name="Normal 29 3 3 2" xfId="22247" xr:uid="{00000000-0005-0000-0000-0000E5560000}"/>
    <cellStyle name="Normal 29 3 3 2 2" xfId="22248" xr:uid="{00000000-0005-0000-0000-0000E6560000}"/>
    <cellStyle name="Normal 29 3 3 2 2 2" xfId="22249" xr:uid="{00000000-0005-0000-0000-0000E7560000}"/>
    <cellStyle name="Normal 29 3 3 2 2 2 2" xfId="22250" xr:uid="{00000000-0005-0000-0000-0000E8560000}"/>
    <cellStyle name="Normal 29 3 3 2 2 3" xfId="22251" xr:uid="{00000000-0005-0000-0000-0000E9560000}"/>
    <cellStyle name="Normal 29 3 3 2 2 3 2" xfId="22252" xr:uid="{00000000-0005-0000-0000-0000EA560000}"/>
    <cellStyle name="Normal 29 3 3 2 2 4" xfId="22253" xr:uid="{00000000-0005-0000-0000-0000EB560000}"/>
    <cellStyle name="Normal 29 3 3 2 3" xfId="22254" xr:uid="{00000000-0005-0000-0000-0000EC560000}"/>
    <cellStyle name="Normal 29 3 3 2 3 2" xfId="22255" xr:uid="{00000000-0005-0000-0000-0000ED560000}"/>
    <cellStyle name="Normal 29 3 3 2 4" xfId="22256" xr:uid="{00000000-0005-0000-0000-0000EE560000}"/>
    <cellStyle name="Normal 29 3 3 2 4 2" xfId="22257" xr:uid="{00000000-0005-0000-0000-0000EF560000}"/>
    <cellStyle name="Normal 29 3 3 2 5" xfId="22258" xr:uid="{00000000-0005-0000-0000-0000F0560000}"/>
    <cellStyle name="Normal 29 3 3 3" xfId="22259" xr:uid="{00000000-0005-0000-0000-0000F1560000}"/>
    <cellStyle name="Normal 29 3 3 3 2" xfId="22260" xr:uid="{00000000-0005-0000-0000-0000F2560000}"/>
    <cellStyle name="Normal 29 3 3 3 2 2" xfId="22261" xr:uid="{00000000-0005-0000-0000-0000F3560000}"/>
    <cellStyle name="Normal 29 3 3 3 3" xfId="22262" xr:uid="{00000000-0005-0000-0000-0000F4560000}"/>
    <cellStyle name="Normal 29 3 3 3 3 2" xfId="22263" xr:uid="{00000000-0005-0000-0000-0000F5560000}"/>
    <cellStyle name="Normal 29 3 3 3 4" xfId="22264" xr:uid="{00000000-0005-0000-0000-0000F6560000}"/>
    <cellStyle name="Normal 29 3 3 4" xfId="22265" xr:uid="{00000000-0005-0000-0000-0000F7560000}"/>
    <cellStyle name="Normal 29 3 3 4 2" xfId="22266" xr:uid="{00000000-0005-0000-0000-0000F8560000}"/>
    <cellStyle name="Normal 29 3 3 5" xfId="22267" xr:uid="{00000000-0005-0000-0000-0000F9560000}"/>
    <cellStyle name="Normal 29 3 3 5 2" xfId="22268" xr:uid="{00000000-0005-0000-0000-0000FA560000}"/>
    <cellStyle name="Normal 29 3 3 6" xfId="22269" xr:uid="{00000000-0005-0000-0000-0000FB560000}"/>
    <cellStyle name="Normal 29 3 4" xfId="22270" xr:uid="{00000000-0005-0000-0000-0000FC560000}"/>
    <cellStyle name="Normal 29 3 4 2" xfId="22271" xr:uid="{00000000-0005-0000-0000-0000FD560000}"/>
    <cellStyle name="Normal 29 3 4 2 2" xfId="22272" xr:uid="{00000000-0005-0000-0000-0000FE560000}"/>
    <cellStyle name="Normal 29 3 4 2 2 2" xfId="22273" xr:uid="{00000000-0005-0000-0000-0000FF560000}"/>
    <cellStyle name="Normal 29 3 4 2 2 2 2" xfId="22274" xr:uid="{00000000-0005-0000-0000-000000570000}"/>
    <cellStyle name="Normal 29 3 4 2 2 3" xfId="22275" xr:uid="{00000000-0005-0000-0000-000001570000}"/>
    <cellStyle name="Normal 29 3 4 2 2 3 2" xfId="22276" xr:uid="{00000000-0005-0000-0000-000002570000}"/>
    <cellStyle name="Normal 29 3 4 2 2 4" xfId="22277" xr:uid="{00000000-0005-0000-0000-000003570000}"/>
    <cellStyle name="Normal 29 3 4 2 3" xfId="22278" xr:uid="{00000000-0005-0000-0000-000004570000}"/>
    <cellStyle name="Normal 29 3 4 2 3 2" xfId="22279" xr:uid="{00000000-0005-0000-0000-000005570000}"/>
    <cellStyle name="Normal 29 3 4 2 4" xfId="22280" xr:uid="{00000000-0005-0000-0000-000006570000}"/>
    <cellStyle name="Normal 29 3 4 2 4 2" xfId="22281" xr:uid="{00000000-0005-0000-0000-000007570000}"/>
    <cellStyle name="Normal 29 3 4 2 5" xfId="22282" xr:uid="{00000000-0005-0000-0000-000008570000}"/>
    <cellStyle name="Normal 29 3 4 3" xfId="22283" xr:uid="{00000000-0005-0000-0000-000009570000}"/>
    <cellStyle name="Normal 29 3 4 3 2" xfId="22284" xr:uid="{00000000-0005-0000-0000-00000A570000}"/>
    <cellStyle name="Normal 29 3 4 3 2 2" xfId="22285" xr:uid="{00000000-0005-0000-0000-00000B570000}"/>
    <cellStyle name="Normal 29 3 4 3 3" xfId="22286" xr:uid="{00000000-0005-0000-0000-00000C570000}"/>
    <cellStyle name="Normal 29 3 4 3 3 2" xfId="22287" xr:uid="{00000000-0005-0000-0000-00000D570000}"/>
    <cellStyle name="Normal 29 3 4 3 4" xfId="22288" xr:uid="{00000000-0005-0000-0000-00000E570000}"/>
    <cellStyle name="Normal 29 3 4 4" xfId="22289" xr:uid="{00000000-0005-0000-0000-00000F570000}"/>
    <cellStyle name="Normal 29 3 4 4 2" xfId="22290" xr:uid="{00000000-0005-0000-0000-000010570000}"/>
    <cellStyle name="Normal 29 3 4 5" xfId="22291" xr:uid="{00000000-0005-0000-0000-000011570000}"/>
    <cellStyle name="Normal 29 3 4 5 2" xfId="22292" xr:uid="{00000000-0005-0000-0000-000012570000}"/>
    <cellStyle name="Normal 29 3 4 6" xfId="22293" xr:uid="{00000000-0005-0000-0000-000013570000}"/>
    <cellStyle name="Normal 29 3 5" xfId="22294" xr:uid="{00000000-0005-0000-0000-000014570000}"/>
    <cellStyle name="Normal 29 3 5 2" xfId="22295" xr:uid="{00000000-0005-0000-0000-000015570000}"/>
    <cellStyle name="Normal 29 3 5 2 2" xfId="22296" xr:uid="{00000000-0005-0000-0000-000016570000}"/>
    <cellStyle name="Normal 29 3 5 2 2 2" xfId="22297" xr:uid="{00000000-0005-0000-0000-000017570000}"/>
    <cellStyle name="Normal 29 3 5 2 3" xfId="22298" xr:uid="{00000000-0005-0000-0000-000018570000}"/>
    <cellStyle name="Normal 29 3 5 2 3 2" xfId="22299" xr:uid="{00000000-0005-0000-0000-000019570000}"/>
    <cellStyle name="Normal 29 3 5 2 4" xfId="22300" xr:uid="{00000000-0005-0000-0000-00001A570000}"/>
    <cellStyle name="Normal 29 3 5 3" xfId="22301" xr:uid="{00000000-0005-0000-0000-00001B570000}"/>
    <cellStyle name="Normal 29 3 5 3 2" xfId="22302" xr:uid="{00000000-0005-0000-0000-00001C570000}"/>
    <cellStyle name="Normal 29 3 5 4" xfId="22303" xr:uid="{00000000-0005-0000-0000-00001D570000}"/>
    <cellStyle name="Normal 29 3 5 4 2" xfId="22304" xr:uid="{00000000-0005-0000-0000-00001E570000}"/>
    <cellStyle name="Normal 29 3 5 5" xfId="22305" xr:uid="{00000000-0005-0000-0000-00001F570000}"/>
    <cellStyle name="Normal 29 3 6" xfId="22306" xr:uid="{00000000-0005-0000-0000-000020570000}"/>
    <cellStyle name="Normal 29 3 6 2" xfId="22307" xr:uid="{00000000-0005-0000-0000-000021570000}"/>
    <cellStyle name="Normal 29 3 6 2 2" xfId="22308" xr:uid="{00000000-0005-0000-0000-000022570000}"/>
    <cellStyle name="Normal 29 3 6 3" xfId="22309" xr:uid="{00000000-0005-0000-0000-000023570000}"/>
    <cellStyle name="Normal 29 3 6 3 2" xfId="22310" xr:uid="{00000000-0005-0000-0000-000024570000}"/>
    <cellStyle name="Normal 29 3 6 4" xfId="22311" xr:uid="{00000000-0005-0000-0000-000025570000}"/>
    <cellStyle name="Normal 29 3 7" xfId="22312" xr:uid="{00000000-0005-0000-0000-000026570000}"/>
    <cellStyle name="Normal 29 3 7 2" xfId="22313" xr:uid="{00000000-0005-0000-0000-000027570000}"/>
    <cellStyle name="Normal 29 3 8" xfId="22314" xr:uid="{00000000-0005-0000-0000-000028570000}"/>
    <cellStyle name="Normal 29 3 8 2" xfId="22315" xr:uid="{00000000-0005-0000-0000-000029570000}"/>
    <cellStyle name="Normal 29 3 9" xfId="22316" xr:uid="{00000000-0005-0000-0000-00002A570000}"/>
    <cellStyle name="Normal 29 4" xfId="22317" xr:uid="{00000000-0005-0000-0000-00002B570000}"/>
    <cellStyle name="Normal 29 4 2" xfId="22318" xr:uid="{00000000-0005-0000-0000-00002C570000}"/>
    <cellStyle name="Normal 29 4 2 2" xfId="22319" xr:uid="{00000000-0005-0000-0000-00002D570000}"/>
    <cellStyle name="Normal 29 4 2 2 2" xfId="22320" xr:uid="{00000000-0005-0000-0000-00002E570000}"/>
    <cellStyle name="Normal 29 4 2 2 2 2" xfId="22321" xr:uid="{00000000-0005-0000-0000-00002F570000}"/>
    <cellStyle name="Normal 29 4 2 2 2 2 2" xfId="22322" xr:uid="{00000000-0005-0000-0000-000030570000}"/>
    <cellStyle name="Normal 29 4 2 2 2 3" xfId="22323" xr:uid="{00000000-0005-0000-0000-000031570000}"/>
    <cellStyle name="Normal 29 4 2 2 2 3 2" xfId="22324" xr:uid="{00000000-0005-0000-0000-000032570000}"/>
    <cellStyle name="Normal 29 4 2 2 2 4" xfId="22325" xr:uid="{00000000-0005-0000-0000-000033570000}"/>
    <cellStyle name="Normal 29 4 2 2 3" xfId="22326" xr:uid="{00000000-0005-0000-0000-000034570000}"/>
    <cellStyle name="Normal 29 4 2 2 3 2" xfId="22327" xr:uid="{00000000-0005-0000-0000-000035570000}"/>
    <cellStyle name="Normal 29 4 2 2 4" xfId="22328" xr:uid="{00000000-0005-0000-0000-000036570000}"/>
    <cellStyle name="Normal 29 4 2 2 4 2" xfId="22329" xr:uid="{00000000-0005-0000-0000-000037570000}"/>
    <cellStyle name="Normal 29 4 2 2 5" xfId="22330" xr:uid="{00000000-0005-0000-0000-000038570000}"/>
    <cellStyle name="Normal 29 4 2 3" xfId="22331" xr:uid="{00000000-0005-0000-0000-000039570000}"/>
    <cellStyle name="Normal 29 4 2 3 2" xfId="22332" xr:uid="{00000000-0005-0000-0000-00003A570000}"/>
    <cellStyle name="Normal 29 4 2 3 2 2" xfId="22333" xr:uid="{00000000-0005-0000-0000-00003B570000}"/>
    <cellStyle name="Normal 29 4 2 3 3" xfId="22334" xr:uid="{00000000-0005-0000-0000-00003C570000}"/>
    <cellStyle name="Normal 29 4 2 3 3 2" xfId="22335" xr:uid="{00000000-0005-0000-0000-00003D570000}"/>
    <cellStyle name="Normal 29 4 2 3 4" xfId="22336" xr:uid="{00000000-0005-0000-0000-00003E570000}"/>
    <cellStyle name="Normal 29 4 2 4" xfId="22337" xr:uid="{00000000-0005-0000-0000-00003F570000}"/>
    <cellStyle name="Normal 29 4 2 4 2" xfId="22338" xr:uid="{00000000-0005-0000-0000-000040570000}"/>
    <cellStyle name="Normal 29 4 2 5" xfId="22339" xr:uid="{00000000-0005-0000-0000-000041570000}"/>
    <cellStyle name="Normal 29 4 2 5 2" xfId="22340" xr:uid="{00000000-0005-0000-0000-000042570000}"/>
    <cellStyle name="Normal 29 4 2 6" xfId="22341" xr:uid="{00000000-0005-0000-0000-000043570000}"/>
    <cellStyle name="Normal 29 4 3" xfId="22342" xr:uid="{00000000-0005-0000-0000-000044570000}"/>
    <cellStyle name="Normal 29 4 3 2" xfId="22343" xr:uid="{00000000-0005-0000-0000-000045570000}"/>
    <cellStyle name="Normal 29 4 3 2 2" xfId="22344" xr:uid="{00000000-0005-0000-0000-000046570000}"/>
    <cellStyle name="Normal 29 4 3 2 2 2" xfId="22345" xr:uid="{00000000-0005-0000-0000-000047570000}"/>
    <cellStyle name="Normal 29 4 3 2 2 2 2" xfId="22346" xr:uid="{00000000-0005-0000-0000-000048570000}"/>
    <cellStyle name="Normal 29 4 3 2 2 3" xfId="22347" xr:uid="{00000000-0005-0000-0000-000049570000}"/>
    <cellStyle name="Normal 29 4 3 2 2 3 2" xfId="22348" xr:uid="{00000000-0005-0000-0000-00004A570000}"/>
    <cellStyle name="Normal 29 4 3 2 2 4" xfId="22349" xr:uid="{00000000-0005-0000-0000-00004B570000}"/>
    <cellStyle name="Normal 29 4 3 2 3" xfId="22350" xr:uid="{00000000-0005-0000-0000-00004C570000}"/>
    <cellStyle name="Normal 29 4 3 2 3 2" xfId="22351" xr:uid="{00000000-0005-0000-0000-00004D570000}"/>
    <cellStyle name="Normal 29 4 3 2 4" xfId="22352" xr:uid="{00000000-0005-0000-0000-00004E570000}"/>
    <cellStyle name="Normal 29 4 3 2 4 2" xfId="22353" xr:uid="{00000000-0005-0000-0000-00004F570000}"/>
    <cellStyle name="Normal 29 4 3 2 5" xfId="22354" xr:uid="{00000000-0005-0000-0000-000050570000}"/>
    <cellStyle name="Normal 29 4 3 3" xfId="22355" xr:uid="{00000000-0005-0000-0000-000051570000}"/>
    <cellStyle name="Normal 29 4 3 3 2" xfId="22356" xr:uid="{00000000-0005-0000-0000-000052570000}"/>
    <cellStyle name="Normal 29 4 3 3 2 2" xfId="22357" xr:uid="{00000000-0005-0000-0000-000053570000}"/>
    <cellStyle name="Normal 29 4 3 3 3" xfId="22358" xr:uid="{00000000-0005-0000-0000-000054570000}"/>
    <cellStyle name="Normal 29 4 3 3 3 2" xfId="22359" xr:uid="{00000000-0005-0000-0000-000055570000}"/>
    <cellStyle name="Normal 29 4 3 3 4" xfId="22360" xr:uid="{00000000-0005-0000-0000-000056570000}"/>
    <cellStyle name="Normal 29 4 3 4" xfId="22361" xr:uid="{00000000-0005-0000-0000-000057570000}"/>
    <cellStyle name="Normal 29 4 3 4 2" xfId="22362" xr:uid="{00000000-0005-0000-0000-000058570000}"/>
    <cellStyle name="Normal 29 4 3 5" xfId="22363" xr:uid="{00000000-0005-0000-0000-000059570000}"/>
    <cellStyle name="Normal 29 4 3 5 2" xfId="22364" xr:uid="{00000000-0005-0000-0000-00005A570000}"/>
    <cellStyle name="Normal 29 4 3 6" xfId="22365" xr:uid="{00000000-0005-0000-0000-00005B570000}"/>
    <cellStyle name="Normal 29 4 4" xfId="22366" xr:uid="{00000000-0005-0000-0000-00005C570000}"/>
    <cellStyle name="Normal 29 4 4 2" xfId="22367" xr:uid="{00000000-0005-0000-0000-00005D570000}"/>
    <cellStyle name="Normal 29 4 4 2 2" xfId="22368" xr:uid="{00000000-0005-0000-0000-00005E570000}"/>
    <cellStyle name="Normal 29 4 4 2 2 2" xfId="22369" xr:uid="{00000000-0005-0000-0000-00005F570000}"/>
    <cellStyle name="Normal 29 4 4 2 2 2 2" xfId="22370" xr:uid="{00000000-0005-0000-0000-000060570000}"/>
    <cellStyle name="Normal 29 4 4 2 2 3" xfId="22371" xr:uid="{00000000-0005-0000-0000-000061570000}"/>
    <cellStyle name="Normal 29 4 4 2 2 3 2" xfId="22372" xr:uid="{00000000-0005-0000-0000-000062570000}"/>
    <cellStyle name="Normal 29 4 4 2 2 4" xfId="22373" xr:uid="{00000000-0005-0000-0000-000063570000}"/>
    <cellStyle name="Normal 29 4 4 2 3" xfId="22374" xr:uid="{00000000-0005-0000-0000-000064570000}"/>
    <cellStyle name="Normal 29 4 4 2 3 2" xfId="22375" xr:uid="{00000000-0005-0000-0000-000065570000}"/>
    <cellStyle name="Normal 29 4 4 2 4" xfId="22376" xr:uid="{00000000-0005-0000-0000-000066570000}"/>
    <cellStyle name="Normal 29 4 4 2 4 2" xfId="22377" xr:uid="{00000000-0005-0000-0000-000067570000}"/>
    <cellStyle name="Normal 29 4 4 2 5" xfId="22378" xr:uid="{00000000-0005-0000-0000-000068570000}"/>
    <cellStyle name="Normal 29 4 4 3" xfId="22379" xr:uid="{00000000-0005-0000-0000-000069570000}"/>
    <cellStyle name="Normal 29 4 4 3 2" xfId="22380" xr:uid="{00000000-0005-0000-0000-00006A570000}"/>
    <cellStyle name="Normal 29 4 4 3 2 2" xfId="22381" xr:uid="{00000000-0005-0000-0000-00006B570000}"/>
    <cellStyle name="Normal 29 4 4 3 3" xfId="22382" xr:uid="{00000000-0005-0000-0000-00006C570000}"/>
    <cellStyle name="Normal 29 4 4 3 3 2" xfId="22383" xr:uid="{00000000-0005-0000-0000-00006D570000}"/>
    <cellStyle name="Normal 29 4 4 3 4" xfId="22384" xr:uid="{00000000-0005-0000-0000-00006E570000}"/>
    <cellStyle name="Normal 29 4 4 4" xfId="22385" xr:uid="{00000000-0005-0000-0000-00006F570000}"/>
    <cellStyle name="Normal 29 4 4 4 2" xfId="22386" xr:uid="{00000000-0005-0000-0000-000070570000}"/>
    <cellStyle name="Normal 29 4 4 5" xfId="22387" xr:uid="{00000000-0005-0000-0000-000071570000}"/>
    <cellStyle name="Normal 29 4 4 5 2" xfId="22388" xr:uid="{00000000-0005-0000-0000-000072570000}"/>
    <cellStyle name="Normal 29 4 4 6" xfId="22389" xr:uid="{00000000-0005-0000-0000-000073570000}"/>
    <cellStyle name="Normal 29 4 5" xfId="22390" xr:uid="{00000000-0005-0000-0000-000074570000}"/>
    <cellStyle name="Normal 29 4 5 2" xfId="22391" xr:uid="{00000000-0005-0000-0000-000075570000}"/>
    <cellStyle name="Normal 29 4 5 2 2" xfId="22392" xr:uid="{00000000-0005-0000-0000-000076570000}"/>
    <cellStyle name="Normal 29 4 5 2 2 2" xfId="22393" xr:uid="{00000000-0005-0000-0000-000077570000}"/>
    <cellStyle name="Normal 29 4 5 2 3" xfId="22394" xr:uid="{00000000-0005-0000-0000-000078570000}"/>
    <cellStyle name="Normal 29 4 5 2 3 2" xfId="22395" xr:uid="{00000000-0005-0000-0000-000079570000}"/>
    <cellStyle name="Normal 29 4 5 2 4" xfId="22396" xr:uid="{00000000-0005-0000-0000-00007A570000}"/>
    <cellStyle name="Normal 29 4 5 3" xfId="22397" xr:uid="{00000000-0005-0000-0000-00007B570000}"/>
    <cellStyle name="Normal 29 4 5 3 2" xfId="22398" xr:uid="{00000000-0005-0000-0000-00007C570000}"/>
    <cellStyle name="Normal 29 4 5 4" xfId="22399" xr:uid="{00000000-0005-0000-0000-00007D570000}"/>
    <cellStyle name="Normal 29 4 5 4 2" xfId="22400" xr:uid="{00000000-0005-0000-0000-00007E570000}"/>
    <cellStyle name="Normal 29 4 5 5" xfId="22401" xr:uid="{00000000-0005-0000-0000-00007F570000}"/>
    <cellStyle name="Normal 29 4 6" xfId="22402" xr:uid="{00000000-0005-0000-0000-000080570000}"/>
    <cellStyle name="Normal 29 4 6 2" xfId="22403" xr:uid="{00000000-0005-0000-0000-000081570000}"/>
    <cellStyle name="Normal 29 4 6 2 2" xfId="22404" xr:uid="{00000000-0005-0000-0000-000082570000}"/>
    <cellStyle name="Normal 29 4 6 3" xfId="22405" xr:uid="{00000000-0005-0000-0000-000083570000}"/>
    <cellStyle name="Normal 29 4 6 3 2" xfId="22406" xr:uid="{00000000-0005-0000-0000-000084570000}"/>
    <cellStyle name="Normal 29 4 6 4" xfId="22407" xr:uid="{00000000-0005-0000-0000-000085570000}"/>
    <cellStyle name="Normal 29 4 7" xfId="22408" xr:uid="{00000000-0005-0000-0000-000086570000}"/>
    <cellStyle name="Normal 29 4 7 2" xfId="22409" xr:uid="{00000000-0005-0000-0000-000087570000}"/>
    <cellStyle name="Normal 29 4 8" xfId="22410" xr:uid="{00000000-0005-0000-0000-000088570000}"/>
    <cellStyle name="Normal 29 4 8 2" xfId="22411" xr:uid="{00000000-0005-0000-0000-000089570000}"/>
    <cellStyle name="Normal 29 4 9" xfId="22412" xr:uid="{00000000-0005-0000-0000-00008A570000}"/>
    <cellStyle name="Normal 29 5" xfId="22413" xr:uid="{00000000-0005-0000-0000-00008B570000}"/>
    <cellStyle name="Normal 29 5 2" xfId="22414" xr:uid="{00000000-0005-0000-0000-00008C570000}"/>
    <cellStyle name="Normal 29 5 2 2" xfId="22415" xr:uid="{00000000-0005-0000-0000-00008D570000}"/>
    <cellStyle name="Normal 29 5 2 2 2" xfId="22416" xr:uid="{00000000-0005-0000-0000-00008E570000}"/>
    <cellStyle name="Normal 29 5 2 2 2 2" xfId="22417" xr:uid="{00000000-0005-0000-0000-00008F570000}"/>
    <cellStyle name="Normal 29 5 2 2 2 2 2" xfId="22418" xr:uid="{00000000-0005-0000-0000-000090570000}"/>
    <cellStyle name="Normal 29 5 2 2 2 3" xfId="22419" xr:uid="{00000000-0005-0000-0000-000091570000}"/>
    <cellStyle name="Normal 29 5 2 2 2 3 2" xfId="22420" xr:uid="{00000000-0005-0000-0000-000092570000}"/>
    <cellStyle name="Normal 29 5 2 2 2 4" xfId="22421" xr:uid="{00000000-0005-0000-0000-000093570000}"/>
    <cellStyle name="Normal 29 5 2 2 3" xfId="22422" xr:uid="{00000000-0005-0000-0000-000094570000}"/>
    <cellStyle name="Normal 29 5 2 2 3 2" xfId="22423" xr:uid="{00000000-0005-0000-0000-000095570000}"/>
    <cellStyle name="Normal 29 5 2 2 4" xfId="22424" xr:uid="{00000000-0005-0000-0000-000096570000}"/>
    <cellStyle name="Normal 29 5 2 2 4 2" xfId="22425" xr:uid="{00000000-0005-0000-0000-000097570000}"/>
    <cellStyle name="Normal 29 5 2 2 5" xfId="22426" xr:uid="{00000000-0005-0000-0000-000098570000}"/>
    <cellStyle name="Normal 29 5 2 3" xfId="22427" xr:uid="{00000000-0005-0000-0000-000099570000}"/>
    <cellStyle name="Normal 29 5 2 3 2" xfId="22428" xr:uid="{00000000-0005-0000-0000-00009A570000}"/>
    <cellStyle name="Normal 29 5 2 3 2 2" xfId="22429" xr:uid="{00000000-0005-0000-0000-00009B570000}"/>
    <cellStyle name="Normal 29 5 2 3 3" xfId="22430" xr:uid="{00000000-0005-0000-0000-00009C570000}"/>
    <cellStyle name="Normal 29 5 2 3 3 2" xfId="22431" xr:uid="{00000000-0005-0000-0000-00009D570000}"/>
    <cellStyle name="Normal 29 5 2 3 4" xfId="22432" xr:uid="{00000000-0005-0000-0000-00009E570000}"/>
    <cellStyle name="Normal 29 5 2 4" xfId="22433" xr:uid="{00000000-0005-0000-0000-00009F570000}"/>
    <cellStyle name="Normal 29 5 2 4 2" xfId="22434" xr:uid="{00000000-0005-0000-0000-0000A0570000}"/>
    <cellStyle name="Normal 29 5 2 5" xfId="22435" xr:uid="{00000000-0005-0000-0000-0000A1570000}"/>
    <cellStyle name="Normal 29 5 2 5 2" xfId="22436" xr:uid="{00000000-0005-0000-0000-0000A2570000}"/>
    <cellStyle name="Normal 29 5 2 6" xfId="22437" xr:uid="{00000000-0005-0000-0000-0000A3570000}"/>
    <cellStyle name="Normal 29 5 3" xfId="22438" xr:uid="{00000000-0005-0000-0000-0000A4570000}"/>
    <cellStyle name="Normal 29 5 3 2" xfId="22439" xr:uid="{00000000-0005-0000-0000-0000A5570000}"/>
    <cellStyle name="Normal 29 5 3 2 2" xfId="22440" xr:uid="{00000000-0005-0000-0000-0000A6570000}"/>
    <cellStyle name="Normal 29 5 3 2 2 2" xfId="22441" xr:uid="{00000000-0005-0000-0000-0000A7570000}"/>
    <cellStyle name="Normal 29 5 3 2 2 2 2" xfId="22442" xr:uid="{00000000-0005-0000-0000-0000A8570000}"/>
    <cellStyle name="Normal 29 5 3 2 2 3" xfId="22443" xr:uid="{00000000-0005-0000-0000-0000A9570000}"/>
    <cellStyle name="Normal 29 5 3 2 2 3 2" xfId="22444" xr:uid="{00000000-0005-0000-0000-0000AA570000}"/>
    <cellStyle name="Normal 29 5 3 2 2 4" xfId="22445" xr:uid="{00000000-0005-0000-0000-0000AB570000}"/>
    <cellStyle name="Normal 29 5 3 2 3" xfId="22446" xr:uid="{00000000-0005-0000-0000-0000AC570000}"/>
    <cellStyle name="Normal 29 5 3 2 3 2" xfId="22447" xr:uid="{00000000-0005-0000-0000-0000AD570000}"/>
    <cellStyle name="Normal 29 5 3 2 4" xfId="22448" xr:uid="{00000000-0005-0000-0000-0000AE570000}"/>
    <cellStyle name="Normal 29 5 3 2 4 2" xfId="22449" xr:uid="{00000000-0005-0000-0000-0000AF570000}"/>
    <cellStyle name="Normal 29 5 3 2 5" xfId="22450" xr:uid="{00000000-0005-0000-0000-0000B0570000}"/>
    <cellStyle name="Normal 29 5 3 3" xfId="22451" xr:uid="{00000000-0005-0000-0000-0000B1570000}"/>
    <cellStyle name="Normal 29 5 3 3 2" xfId="22452" xr:uid="{00000000-0005-0000-0000-0000B2570000}"/>
    <cellStyle name="Normal 29 5 3 3 2 2" xfId="22453" xr:uid="{00000000-0005-0000-0000-0000B3570000}"/>
    <cellStyle name="Normal 29 5 3 3 3" xfId="22454" xr:uid="{00000000-0005-0000-0000-0000B4570000}"/>
    <cellStyle name="Normal 29 5 3 3 3 2" xfId="22455" xr:uid="{00000000-0005-0000-0000-0000B5570000}"/>
    <cellStyle name="Normal 29 5 3 3 4" xfId="22456" xr:uid="{00000000-0005-0000-0000-0000B6570000}"/>
    <cellStyle name="Normal 29 5 3 4" xfId="22457" xr:uid="{00000000-0005-0000-0000-0000B7570000}"/>
    <cellStyle name="Normal 29 5 3 4 2" xfId="22458" xr:uid="{00000000-0005-0000-0000-0000B8570000}"/>
    <cellStyle name="Normal 29 5 3 5" xfId="22459" xr:uid="{00000000-0005-0000-0000-0000B9570000}"/>
    <cellStyle name="Normal 29 5 3 5 2" xfId="22460" xr:uid="{00000000-0005-0000-0000-0000BA570000}"/>
    <cellStyle name="Normal 29 5 3 6" xfId="22461" xr:uid="{00000000-0005-0000-0000-0000BB570000}"/>
    <cellStyle name="Normal 29 5 4" xfId="22462" xr:uid="{00000000-0005-0000-0000-0000BC570000}"/>
    <cellStyle name="Normal 29 5 4 2" xfId="22463" xr:uid="{00000000-0005-0000-0000-0000BD570000}"/>
    <cellStyle name="Normal 29 5 4 2 2" xfId="22464" xr:uid="{00000000-0005-0000-0000-0000BE570000}"/>
    <cellStyle name="Normal 29 5 4 2 2 2" xfId="22465" xr:uid="{00000000-0005-0000-0000-0000BF570000}"/>
    <cellStyle name="Normal 29 5 4 2 2 2 2" xfId="22466" xr:uid="{00000000-0005-0000-0000-0000C0570000}"/>
    <cellStyle name="Normal 29 5 4 2 2 3" xfId="22467" xr:uid="{00000000-0005-0000-0000-0000C1570000}"/>
    <cellStyle name="Normal 29 5 4 2 2 3 2" xfId="22468" xr:uid="{00000000-0005-0000-0000-0000C2570000}"/>
    <cellStyle name="Normal 29 5 4 2 2 4" xfId="22469" xr:uid="{00000000-0005-0000-0000-0000C3570000}"/>
    <cellStyle name="Normal 29 5 4 2 3" xfId="22470" xr:uid="{00000000-0005-0000-0000-0000C4570000}"/>
    <cellStyle name="Normal 29 5 4 2 3 2" xfId="22471" xr:uid="{00000000-0005-0000-0000-0000C5570000}"/>
    <cellStyle name="Normal 29 5 4 2 4" xfId="22472" xr:uid="{00000000-0005-0000-0000-0000C6570000}"/>
    <cellStyle name="Normal 29 5 4 2 4 2" xfId="22473" xr:uid="{00000000-0005-0000-0000-0000C7570000}"/>
    <cellStyle name="Normal 29 5 4 2 5" xfId="22474" xr:uid="{00000000-0005-0000-0000-0000C8570000}"/>
    <cellStyle name="Normal 29 5 4 3" xfId="22475" xr:uid="{00000000-0005-0000-0000-0000C9570000}"/>
    <cellStyle name="Normal 29 5 4 3 2" xfId="22476" xr:uid="{00000000-0005-0000-0000-0000CA570000}"/>
    <cellStyle name="Normal 29 5 4 3 2 2" xfId="22477" xr:uid="{00000000-0005-0000-0000-0000CB570000}"/>
    <cellStyle name="Normal 29 5 4 3 3" xfId="22478" xr:uid="{00000000-0005-0000-0000-0000CC570000}"/>
    <cellStyle name="Normal 29 5 4 3 3 2" xfId="22479" xr:uid="{00000000-0005-0000-0000-0000CD570000}"/>
    <cellStyle name="Normal 29 5 4 3 4" xfId="22480" xr:uid="{00000000-0005-0000-0000-0000CE570000}"/>
    <cellStyle name="Normal 29 5 4 4" xfId="22481" xr:uid="{00000000-0005-0000-0000-0000CF570000}"/>
    <cellStyle name="Normal 29 5 4 4 2" xfId="22482" xr:uid="{00000000-0005-0000-0000-0000D0570000}"/>
    <cellStyle name="Normal 29 5 4 5" xfId="22483" xr:uid="{00000000-0005-0000-0000-0000D1570000}"/>
    <cellStyle name="Normal 29 5 4 5 2" xfId="22484" xr:uid="{00000000-0005-0000-0000-0000D2570000}"/>
    <cellStyle name="Normal 29 5 4 6" xfId="22485" xr:uid="{00000000-0005-0000-0000-0000D3570000}"/>
    <cellStyle name="Normal 29 5 5" xfId="22486" xr:uid="{00000000-0005-0000-0000-0000D4570000}"/>
    <cellStyle name="Normal 29 5 5 2" xfId="22487" xr:uid="{00000000-0005-0000-0000-0000D5570000}"/>
    <cellStyle name="Normal 29 5 5 2 2" xfId="22488" xr:uid="{00000000-0005-0000-0000-0000D6570000}"/>
    <cellStyle name="Normal 29 5 5 2 2 2" xfId="22489" xr:uid="{00000000-0005-0000-0000-0000D7570000}"/>
    <cellStyle name="Normal 29 5 5 2 3" xfId="22490" xr:uid="{00000000-0005-0000-0000-0000D8570000}"/>
    <cellStyle name="Normal 29 5 5 2 3 2" xfId="22491" xr:uid="{00000000-0005-0000-0000-0000D9570000}"/>
    <cellStyle name="Normal 29 5 5 2 4" xfId="22492" xr:uid="{00000000-0005-0000-0000-0000DA570000}"/>
    <cellStyle name="Normal 29 5 5 3" xfId="22493" xr:uid="{00000000-0005-0000-0000-0000DB570000}"/>
    <cellStyle name="Normal 29 5 5 3 2" xfId="22494" xr:uid="{00000000-0005-0000-0000-0000DC570000}"/>
    <cellStyle name="Normal 29 5 5 4" xfId="22495" xr:uid="{00000000-0005-0000-0000-0000DD570000}"/>
    <cellStyle name="Normal 29 5 5 4 2" xfId="22496" xr:uid="{00000000-0005-0000-0000-0000DE570000}"/>
    <cellStyle name="Normal 29 5 5 5" xfId="22497" xr:uid="{00000000-0005-0000-0000-0000DF570000}"/>
    <cellStyle name="Normal 29 5 6" xfId="22498" xr:uid="{00000000-0005-0000-0000-0000E0570000}"/>
    <cellStyle name="Normal 29 5 6 2" xfId="22499" xr:uid="{00000000-0005-0000-0000-0000E1570000}"/>
    <cellStyle name="Normal 29 5 6 2 2" xfId="22500" xr:uid="{00000000-0005-0000-0000-0000E2570000}"/>
    <cellStyle name="Normal 29 5 6 3" xfId="22501" xr:uid="{00000000-0005-0000-0000-0000E3570000}"/>
    <cellStyle name="Normal 29 5 6 3 2" xfId="22502" xr:uid="{00000000-0005-0000-0000-0000E4570000}"/>
    <cellStyle name="Normal 29 5 6 4" xfId="22503" xr:uid="{00000000-0005-0000-0000-0000E5570000}"/>
    <cellStyle name="Normal 29 5 7" xfId="22504" xr:uid="{00000000-0005-0000-0000-0000E6570000}"/>
    <cellStyle name="Normal 29 5 7 2" xfId="22505" xr:uid="{00000000-0005-0000-0000-0000E7570000}"/>
    <cellStyle name="Normal 29 5 8" xfId="22506" xr:uid="{00000000-0005-0000-0000-0000E8570000}"/>
    <cellStyle name="Normal 29 5 8 2" xfId="22507" xr:uid="{00000000-0005-0000-0000-0000E9570000}"/>
    <cellStyle name="Normal 29 5 9" xfId="22508" xr:uid="{00000000-0005-0000-0000-0000EA570000}"/>
    <cellStyle name="Normal 29 6" xfId="22509" xr:uid="{00000000-0005-0000-0000-0000EB570000}"/>
    <cellStyle name="Normal 29 6 2" xfId="22510" xr:uid="{00000000-0005-0000-0000-0000EC570000}"/>
    <cellStyle name="Normal 29 6 2 2" xfId="22511" xr:uid="{00000000-0005-0000-0000-0000ED570000}"/>
    <cellStyle name="Normal 29 6 2 2 2" xfId="22512" xr:uid="{00000000-0005-0000-0000-0000EE570000}"/>
    <cellStyle name="Normal 29 6 2 2 2 2" xfId="22513" xr:uid="{00000000-0005-0000-0000-0000EF570000}"/>
    <cellStyle name="Normal 29 6 2 2 2 2 2" xfId="22514" xr:uid="{00000000-0005-0000-0000-0000F0570000}"/>
    <cellStyle name="Normal 29 6 2 2 2 3" xfId="22515" xr:uid="{00000000-0005-0000-0000-0000F1570000}"/>
    <cellStyle name="Normal 29 6 2 2 2 3 2" xfId="22516" xr:uid="{00000000-0005-0000-0000-0000F2570000}"/>
    <cellStyle name="Normal 29 6 2 2 2 4" xfId="22517" xr:uid="{00000000-0005-0000-0000-0000F3570000}"/>
    <cellStyle name="Normal 29 6 2 2 3" xfId="22518" xr:uid="{00000000-0005-0000-0000-0000F4570000}"/>
    <cellStyle name="Normal 29 6 2 2 3 2" xfId="22519" xr:uid="{00000000-0005-0000-0000-0000F5570000}"/>
    <cellStyle name="Normal 29 6 2 2 4" xfId="22520" xr:uid="{00000000-0005-0000-0000-0000F6570000}"/>
    <cellStyle name="Normal 29 6 2 2 4 2" xfId="22521" xr:uid="{00000000-0005-0000-0000-0000F7570000}"/>
    <cellStyle name="Normal 29 6 2 2 5" xfId="22522" xr:uid="{00000000-0005-0000-0000-0000F8570000}"/>
    <cellStyle name="Normal 29 6 2 3" xfId="22523" xr:uid="{00000000-0005-0000-0000-0000F9570000}"/>
    <cellStyle name="Normal 29 6 2 3 2" xfId="22524" xr:uid="{00000000-0005-0000-0000-0000FA570000}"/>
    <cellStyle name="Normal 29 6 2 3 2 2" xfId="22525" xr:uid="{00000000-0005-0000-0000-0000FB570000}"/>
    <cellStyle name="Normal 29 6 2 3 3" xfId="22526" xr:uid="{00000000-0005-0000-0000-0000FC570000}"/>
    <cellStyle name="Normal 29 6 2 3 3 2" xfId="22527" xr:uid="{00000000-0005-0000-0000-0000FD570000}"/>
    <cellStyle name="Normal 29 6 2 3 4" xfId="22528" xr:uid="{00000000-0005-0000-0000-0000FE570000}"/>
    <cellStyle name="Normal 29 6 2 4" xfId="22529" xr:uid="{00000000-0005-0000-0000-0000FF570000}"/>
    <cellStyle name="Normal 29 6 2 4 2" xfId="22530" xr:uid="{00000000-0005-0000-0000-000000580000}"/>
    <cellStyle name="Normal 29 6 2 5" xfId="22531" xr:uid="{00000000-0005-0000-0000-000001580000}"/>
    <cellStyle name="Normal 29 6 2 5 2" xfId="22532" xr:uid="{00000000-0005-0000-0000-000002580000}"/>
    <cellStyle name="Normal 29 6 2 6" xfId="22533" xr:uid="{00000000-0005-0000-0000-000003580000}"/>
    <cellStyle name="Normal 29 6 3" xfId="22534" xr:uid="{00000000-0005-0000-0000-000004580000}"/>
    <cellStyle name="Normal 29 6 3 2" xfId="22535" xr:uid="{00000000-0005-0000-0000-000005580000}"/>
    <cellStyle name="Normal 29 6 3 2 2" xfId="22536" xr:uid="{00000000-0005-0000-0000-000006580000}"/>
    <cellStyle name="Normal 29 6 3 2 2 2" xfId="22537" xr:uid="{00000000-0005-0000-0000-000007580000}"/>
    <cellStyle name="Normal 29 6 3 2 2 2 2" xfId="22538" xr:uid="{00000000-0005-0000-0000-000008580000}"/>
    <cellStyle name="Normal 29 6 3 2 2 3" xfId="22539" xr:uid="{00000000-0005-0000-0000-000009580000}"/>
    <cellStyle name="Normal 29 6 3 2 2 3 2" xfId="22540" xr:uid="{00000000-0005-0000-0000-00000A580000}"/>
    <cellStyle name="Normal 29 6 3 2 2 4" xfId="22541" xr:uid="{00000000-0005-0000-0000-00000B580000}"/>
    <cellStyle name="Normal 29 6 3 2 3" xfId="22542" xr:uid="{00000000-0005-0000-0000-00000C580000}"/>
    <cellStyle name="Normal 29 6 3 2 3 2" xfId="22543" xr:uid="{00000000-0005-0000-0000-00000D580000}"/>
    <cellStyle name="Normal 29 6 3 2 4" xfId="22544" xr:uid="{00000000-0005-0000-0000-00000E580000}"/>
    <cellStyle name="Normal 29 6 3 2 4 2" xfId="22545" xr:uid="{00000000-0005-0000-0000-00000F580000}"/>
    <cellStyle name="Normal 29 6 3 2 5" xfId="22546" xr:uid="{00000000-0005-0000-0000-000010580000}"/>
    <cellStyle name="Normal 29 6 3 3" xfId="22547" xr:uid="{00000000-0005-0000-0000-000011580000}"/>
    <cellStyle name="Normal 29 6 3 3 2" xfId="22548" xr:uid="{00000000-0005-0000-0000-000012580000}"/>
    <cellStyle name="Normal 29 6 3 3 2 2" xfId="22549" xr:uid="{00000000-0005-0000-0000-000013580000}"/>
    <cellStyle name="Normal 29 6 3 3 3" xfId="22550" xr:uid="{00000000-0005-0000-0000-000014580000}"/>
    <cellStyle name="Normal 29 6 3 3 3 2" xfId="22551" xr:uid="{00000000-0005-0000-0000-000015580000}"/>
    <cellStyle name="Normal 29 6 3 3 4" xfId="22552" xr:uid="{00000000-0005-0000-0000-000016580000}"/>
    <cellStyle name="Normal 29 6 3 4" xfId="22553" xr:uid="{00000000-0005-0000-0000-000017580000}"/>
    <cellStyle name="Normal 29 6 3 4 2" xfId="22554" xr:uid="{00000000-0005-0000-0000-000018580000}"/>
    <cellStyle name="Normal 29 6 3 5" xfId="22555" xr:uid="{00000000-0005-0000-0000-000019580000}"/>
    <cellStyle name="Normal 29 6 3 5 2" xfId="22556" xr:uid="{00000000-0005-0000-0000-00001A580000}"/>
    <cellStyle name="Normal 29 6 3 6" xfId="22557" xr:uid="{00000000-0005-0000-0000-00001B580000}"/>
    <cellStyle name="Normal 29 6 4" xfId="22558" xr:uid="{00000000-0005-0000-0000-00001C580000}"/>
    <cellStyle name="Normal 29 6 4 2" xfId="22559" xr:uid="{00000000-0005-0000-0000-00001D580000}"/>
    <cellStyle name="Normal 29 6 4 2 2" xfId="22560" xr:uid="{00000000-0005-0000-0000-00001E580000}"/>
    <cellStyle name="Normal 29 6 4 2 2 2" xfId="22561" xr:uid="{00000000-0005-0000-0000-00001F580000}"/>
    <cellStyle name="Normal 29 6 4 2 2 2 2" xfId="22562" xr:uid="{00000000-0005-0000-0000-000020580000}"/>
    <cellStyle name="Normal 29 6 4 2 2 3" xfId="22563" xr:uid="{00000000-0005-0000-0000-000021580000}"/>
    <cellStyle name="Normal 29 6 4 2 2 3 2" xfId="22564" xr:uid="{00000000-0005-0000-0000-000022580000}"/>
    <cellStyle name="Normal 29 6 4 2 2 4" xfId="22565" xr:uid="{00000000-0005-0000-0000-000023580000}"/>
    <cellStyle name="Normal 29 6 4 2 3" xfId="22566" xr:uid="{00000000-0005-0000-0000-000024580000}"/>
    <cellStyle name="Normal 29 6 4 2 3 2" xfId="22567" xr:uid="{00000000-0005-0000-0000-000025580000}"/>
    <cellStyle name="Normal 29 6 4 2 4" xfId="22568" xr:uid="{00000000-0005-0000-0000-000026580000}"/>
    <cellStyle name="Normal 29 6 4 2 4 2" xfId="22569" xr:uid="{00000000-0005-0000-0000-000027580000}"/>
    <cellStyle name="Normal 29 6 4 2 5" xfId="22570" xr:uid="{00000000-0005-0000-0000-000028580000}"/>
    <cellStyle name="Normal 29 6 4 3" xfId="22571" xr:uid="{00000000-0005-0000-0000-000029580000}"/>
    <cellStyle name="Normal 29 6 4 3 2" xfId="22572" xr:uid="{00000000-0005-0000-0000-00002A580000}"/>
    <cellStyle name="Normal 29 6 4 3 2 2" xfId="22573" xr:uid="{00000000-0005-0000-0000-00002B580000}"/>
    <cellStyle name="Normal 29 6 4 3 3" xfId="22574" xr:uid="{00000000-0005-0000-0000-00002C580000}"/>
    <cellStyle name="Normal 29 6 4 3 3 2" xfId="22575" xr:uid="{00000000-0005-0000-0000-00002D580000}"/>
    <cellStyle name="Normal 29 6 4 3 4" xfId="22576" xr:uid="{00000000-0005-0000-0000-00002E580000}"/>
    <cellStyle name="Normal 29 6 4 4" xfId="22577" xr:uid="{00000000-0005-0000-0000-00002F580000}"/>
    <cellStyle name="Normal 29 6 4 4 2" xfId="22578" xr:uid="{00000000-0005-0000-0000-000030580000}"/>
    <cellStyle name="Normal 29 6 4 5" xfId="22579" xr:uid="{00000000-0005-0000-0000-000031580000}"/>
    <cellStyle name="Normal 29 6 4 5 2" xfId="22580" xr:uid="{00000000-0005-0000-0000-000032580000}"/>
    <cellStyle name="Normal 29 6 4 6" xfId="22581" xr:uid="{00000000-0005-0000-0000-000033580000}"/>
    <cellStyle name="Normal 29 6 5" xfId="22582" xr:uid="{00000000-0005-0000-0000-000034580000}"/>
    <cellStyle name="Normal 29 6 5 2" xfId="22583" xr:uid="{00000000-0005-0000-0000-000035580000}"/>
    <cellStyle name="Normal 29 6 5 2 2" xfId="22584" xr:uid="{00000000-0005-0000-0000-000036580000}"/>
    <cellStyle name="Normal 29 6 5 2 2 2" xfId="22585" xr:uid="{00000000-0005-0000-0000-000037580000}"/>
    <cellStyle name="Normal 29 6 5 2 3" xfId="22586" xr:uid="{00000000-0005-0000-0000-000038580000}"/>
    <cellStyle name="Normal 29 6 5 2 3 2" xfId="22587" xr:uid="{00000000-0005-0000-0000-000039580000}"/>
    <cellStyle name="Normal 29 6 5 2 4" xfId="22588" xr:uid="{00000000-0005-0000-0000-00003A580000}"/>
    <cellStyle name="Normal 29 6 5 3" xfId="22589" xr:uid="{00000000-0005-0000-0000-00003B580000}"/>
    <cellStyle name="Normal 29 6 5 3 2" xfId="22590" xr:uid="{00000000-0005-0000-0000-00003C580000}"/>
    <cellStyle name="Normal 29 6 5 4" xfId="22591" xr:uid="{00000000-0005-0000-0000-00003D580000}"/>
    <cellStyle name="Normal 29 6 5 4 2" xfId="22592" xr:uid="{00000000-0005-0000-0000-00003E580000}"/>
    <cellStyle name="Normal 29 6 5 5" xfId="22593" xr:uid="{00000000-0005-0000-0000-00003F580000}"/>
    <cellStyle name="Normal 29 6 6" xfId="22594" xr:uid="{00000000-0005-0000-0000-000040580000}"/>
    <cellStyle name="Normal 29 6 6 2" xfId="22595" xr:uid="{00000000-0005-0000-0000-000041580000}"/>
    <cellStyle name="Normal 29 6 6 2 2" xfId="22596" xr:uid="{00000000-0005-0000-0000-000042580000}"/>
    <cellStyle name="Normal 29 6 6 3" xfId="22597" xr:uid="{00000000-0005-0000-0000-000043580000}"/>
    <cellStyle name="Normal 29 6 6 3 2" xfId="22598" xr:uid="{00000000-0005-0000-0000-000044580000}"/>
    <cellStyle name="Normal 29 6 6 4" xfId="22599" xr:uid="{00000000-0005-0000-0000-000045580000}"/>
    <cellStyle name="Normal 29 6 7" xfId="22600" xr:uid="{00000000-0005-0000-0000-000046580000}"/>
    <cellStyle name="Normal 29 6 7 2" xfId="22601" xr:uid="{00000000-0005-0000-0000-000047580000}"/>
    <cellStyle name="Normal 29 6 8" xfId="22602" xr:uid="{00000000-0005-0000-0000-000048580000}"/>
    <cellStyle name="Normal 29 6 8 2" xfId="22603" xr:uid="{00000000-0005-0000-0000-000049580000}"/>
    <cellStyle name="Normal 29 6 9" xfId="22604" xr:uid="{00000000-0005-0000-0000-00004A580000}"/>
    <cellStyle name="Normal 29 7" xfId="22605" xr:uid="{00000000-0005-0000-0000-00004B580000}"/>
    <cellStyle name="Normal 3" xfId="22606" xr:uid="{00000000-0005-0000-0000-00004C580000}"/>
    <cellStyle name="Normal 3 10" xfId="22607" xr:uid="{00000000-0005-0000-0000-00004D580000}"/>
    <cellStyle name="Normal 3 10 2" xfId="22608" xr:uid="{00000000-0005-0000-0000-00004E580000}"/>
    <cellStyle name="Normal 3 10 2 2" xfId="22609" xr:uid="{00000000-0005-0000-0000-00004F580000}"/>
    <cellStyle name="Normal 3 10 2 2 2" xfId="22610" xr:uid="{00000000-0005-0000-0000-000050580000}"/>
    <cellStyle name="Normal 3 10 2 2 2 2" xfId="22611" xr:uid="{00000000-0005-0000-0000-000051580000}"/>
    <cellStyle name="Normal 3 10 2 2 2 2 2" xfId="22612" xr:uid="{00000000-0005-0000-0000-000052580000}"/>
    <cellStyle name="Normal 3 10 2 2 2 3" xfId="22613" xr:uid="{00000000-0005-0000-0000-000053580000}"/>
    <cellStyle name="Normal 3 10 2 2 2 3 2" xfId="22614" xr:uid="{00000000-0005-0000-0000-000054580000}"/>
    <cellStyle name="Normal 3 10 2 2 2 4" xfId="22615" xr:uid="{00000000-0005-0000-0000-000055580000}"/>
    <cellStyle name="Normal 3 10 2 2 3" xfId="22616" xr:uid="{00000000-0005-0000-0000-000056580000}"/>
    <cellStyle name="Normal 3 10 2 2 3 2" xfId="22617" xr:uid="{00000000-0005-0000-0000-000057580000}"/>
    <cellStyle name="Normal 3 10 2 2 4" xfId="22618" xr:uid="{00000000-0005-0000-0000-000058580000}"/>
    <cellStyle name="Normal 3 10 2 2 4 2" xfId="22619" xr:uid="{00000000-0005-0000-0000-000059580000}"/>
    <cellStyle name="Normal 3 10 2 2 5" xfId="22620" xr:uid="{00000000-0005-0000-0000-00005A580000}"/>
    <cellStyle name="Normal 3 10 2 3" xfId="22621" xr:uid="{00000000-0005-0000-0000-00005B580000}"/>
    <cellStyle name="Normal 3 10 2 3 2" xfId="22622" xr:uid="{00000000-0005-0000-0000-00005C580000}"/>
    <cellStyle name="Normal 3 10 2 3 2 2" xfId="22623" xr:uid="{00000000-0005-0000-0000-00005D580000}"/>
    <cellStyle name="Normal 3 10 2 3 3" xfId="22624" xr:uid="{00000000-0005-0000-0000-00005E580000}"/>
    <cellStyle name="Normal 3 10 2 3 3 2" xfId="22625" xr:uid="{00000000-0005-0000-0000-00005F580000}"/>
    <cellStyle name="Normal 3 10 2 3 4" xfId="22626" xr:uid="{00000000-0005-0000-0000-000060580000}"/>
    <cellStyle name="Normal 3 10 2 4" xfId="22627" xr:uid="{00000000-0005-0000-0000-000061580000}"/>
    <cellStyle name="Normal 3 10 2 4 2" xfId="22628" xr:uid="{00000000-0005-0000-0000-000062580000}"/>
    <cellStyle name="Normal 3 10 2 5" xfId="22629" xr:uid="{00000000-0005-0000-0000-000063580000}"/>
    <cellStyle name="Normal 3 10 2 5 2" xfId="22630" xr:uid="{00000000-0005-0000-0000-000064580000}"/>
    <cellStyle name="Normal 3 10 2 6" xfId="22631" xr:uid="{00000000-0005-0000-0000-000065580000}"/>
    <cellStyle name="Normal 3 10 3" xfId="22632" xr:uid="{00000000-0005-0000-0000-000066580000}"/>
    <cellStyle name="Normal 3 10 3 2" xfId="22633" xr:uid="{00000000-0005-0000-0000-000067580000}"/>
    <cellStyle name="Normal 3 10 3 2 2" xfId="22634" xr:uid="{00000000-0005-0000-0000-000068580000}"/>
    <cellStyle name="Normal 3 10 3 2 2 2" xfId="22635" xr:uid="{00000000-0005-0000-0000-000069580000}"/>
    <cellStyle name="Normal 3 10 3 2 2 2 2" xfId="22636" xr:uid="{00000000-0005-0000-0000-00006A580000}"/>
    <cellStyle name="Normal 3 10 3 2 2 3" xfId="22637" xr:uid="{00000000-0005-0000-0000-00006B580000}"/>
    <cellStyle name="Normal 3 10 3 2 2 3 2" xfId="22638" xr:uid="{00000000-0005-0000-0000-00006C580000}"/>
    <cellStyle name="Normal 3 10 3 2 2 4" xfId="22639" xr:uid="{00000000-0005-0000-0000-00006D580000}"/>
    <cellStyle name="Normal 3 10 3 2 3" xfId="22640" xr:uid="{00000000-0005-0000-0000-00006E580000}"/>
    <cellStyle name="Normal 3 10 3 2 3 2" xfId="22641" xr:uid="{00000000-0005-0000-0000-00006F580000}"/>
    <cellStyle name="Normal 3 10 3 2 4" xfId="22642" xr:uid="{00000000-0005-0000-0000-000070580000}"/>
    <cellStyle name="Normal 3 10 3 2 4 2" xfId="22643" xr:uid="{00000000-0005-0000-0000-000071580000}"/>
    <cellStyle name="Normal 3 10 3 2 5" xfId="22644" xr:uid="{00000000-0005-0000-0000-000072580000}"/>
    <cellStyle name="Normal 3 10 3 3" xfId="22645" xr:uid="{00000000-0005-0000-0000-000073580000}"/>
    <cellStyle name="Normal 3 10 3 3 2" xfId="22646" xr:uid="{00000000-0005-0000-0000-000074580000}"/>
    <cellStyle name="Normal 3 10 3 3 2 2" xfId="22647" xr:uid="{00000000-0005-0000-0000-000075580000}"/>
    <cellStyle name="Normal 3 10 3 3 3" xfId="22648" xr:uid="{00000000-0005-0000-0000-000076580000}"/>
    <cellStyle name="Normal 3 10 3 3 3 2" xfId="22649" xr:uid="{00000000-0005-0000-0000-000077580000}"/>
    <cellStyle name="Normal 3 10 3 3 4" xfId="22650" xr:uid="{00000000-0005-0000-0000-000078580000}"/>
    <cellStyle name="Normal 3 10 3 4" xfId="22651" xr:uid="{00000000-0005-0000-0000-000079580000}"/>
    <cellStyle name="Normal 3 10 3 4 2" xfId="22652" xr:uid="{00000000-0005-0000-0000-00007A580000}"/>
    <cellStyle name="Normal 3 10 3 5" xfId="22653" xr:uid="{00000000-0005-0000-0000-00007B580000}"/>
    <cellStyle name="Normal 3 10 3 5 2" xfId="22654" xr:uid="{00000000-0005-0000-0000-00007C580000}"/>
    <cellStyle name="Normal 3 10 3 6" xfId="22655" xr:uid="{00000000-0005-0000-0000-00007D580000}"/>
    <cellStyle name="Normal 3 10 4" xfId="22656" xr:uid="{00000000-0005-0000-0000-00007E580000}"/>
    <cellStyle name="Normal 3 10 4 2" xfId="22657" xr:uid="{00000000-0005-0000-0000-00007F580000}"/>
    <cellStyle name="Normal 3 10 4 2 2" xfId="22658" xr:uid="{00000000-0005-0000-0000-000080580000}"/>
    <cellStyle name="Normal 3 10 4 2 2 2" xfId="22659" xr:uid="{00000000-0005-0000-0000-000081580000}"/>
    <cellStyle name="Normal 3 10 4 2 2 2 2" xfId="22660" xr:uid="{00000000-0005-0000-0000-000082580000}"/>
    <cellStyle name="Normal 3 10 4 2 2 3" xfId="22661" xr:uid="{00000000-0005-0000-0000-000083580000}"/>
    <cellStyle name="Normal 3 10 4 2 2 3 2" xfId="22662" xr:uid="{00000000-0005-0000-0000-000084580000}"/>
    <cellStyle name="Normal 3 10 4 2 2 4" xfId="22663" xr:uid="{00000000-0005-0000-0000-000085580000}"/>
    <cellStyle name="Normal 3 10 4 2 3" xfId="22664" xr:uid="{00000000-0005-0000-0000-000086580000}"/>
    <cellStyle name="Normal 3 10 4 2 3 2" xfId="22665" xr:uid="{00000000-0005-0000-0000-000087580000}"/>
    <cellStyle name="Normal 3 10 4 2 4" xfId="22666" xr:uid="{00000000-0005-0000-0000-000088580000}"/>
    <cellStyle name="Normal 3 10 4 2 4 2" xfId="22667" xr:uid="{00000000-0005-0000-0000-000089580000}"/>
    <cellStyle name="Normal 3 10 4 2 5" xfId="22668" xr:uid="{00000000-0005-0000-0000-00008A580000}"/>
    <cellStyle name="Normal 3 10 4 3" xfId="22669" xr:uid="{00000000-0005-0000-0000-00008B580000}"/>
    <cellStyle name="Normal 3 10 4 3 2" xfId="22670" xr:uid="{00000000-0005-0000-0000-00008C580000}"/>
    <cellStyle name="Normal 3 10 4 3 2 2" xfId="22671" xr:uid="{00000000-0005-0000-0000-00008D580000}"/>
    <cellStyle name="Normal 3 10 4 3 3" xfId="22672" xr:uid="{00000000-0005-0000-0000-00008E580000}"/>
    <cellStyle name="Normal 3 10 4 3 3 2" xfId="22673" xr:uid="{00000000-0005-0000-0000-00008F580000}"/>
    <cellStyle name="Normal 3 10 4 3 4" xfId="22674" xr:uid="{00000000-0005-0000-0000-000090580000}"/>
    <cellStyle name="Normal 3 10 4 4" xfId="22675" xr:uid="{00000000-0005-0000-0000-000091580000}"/>
    <cellStyle name="Normal 3 10 4 4 2" xfId="22676" xr:uid="{00000000-0005-0000-0000-000092580000}"/>
    <cellStyle name="Normal 3 10 4 5" xfId="22677" xr:uid="{00000000-0005-0000-0000-000093580000}"/>
    <cellStyle name="Normal 3 10 4 5 2" xfId="22678" xr:uid="{00000000-0005-0000-0000-000094580000}"/>
    <cellStyle name="Normal 3 10 4 6" xfId="22679" xr:uid="{00000000-0005-0000-0000-000095580000}"/>
    <cellStyle name="Normal 3 10 5" xfId="22680" xr:uid="{00000000-0005-0000-0000-000096580000}"/>
    <cellStyle name="Normal 3 10 5 2" xfId="22681" xr:uid="{00000000-0005-0000-0000-000097580000}"/>
    <cellStyle name="Normal 3 10 5 2 2" xfId="22682" xr:uid="{00000000-0005-0000-0000-000098580000}"/>
    <cellStyle name="Normal 3 10 5 2 2 2" xfId="22683" xr:uid="{00000000-0005-0000-0000-000099580000}"/>
    <cellStyle name="Normal 3 10 5 2 3" xfId="22684" xr:uid="{00000000-0005-0000-0000-00009A580000}"/>
    <cellStyle name="Normal 3 10 5 2 3 2" xfId="22685" xr:uid="{00000000-0005-0000-0000-00009B580000}"/>
    <cellStyle name="Normal 3 10 5 2 4" xfId="22686" xr:uid="{00000000-0005-0000-0000-00009C580000}"/>
    <cellStyle name="Normal 3 10 5 3" xfId="22687" xr:uid="{00000000-0005-0000-0000-00009D580000}"/>
    <cellStyle name="Normal 3 10 5 3 2" xfId="22688" xr:uid="{00000000-0005-0000-0000-00009E580000}"/>
    <cellStyle name="Normal 3 10 5 4" xfId="22689" xr:uid="{00000000-0005-0000-0000-00009F580000}"/>
    <cellStyle name="Normal 3 10 5 4 2" xfId="22690" xr:uid="{00000000-0005-0000-0000-0000A0580000}"/>
    <cellStyle name="Normal 3 10 5 5" xfId="22691" xr:uid="{00000000-0005-0000-0000-0000A1580000}"/>
    <cellStyle name="Normal 3 10 6" xfId="22692" xr:uid="{00000000-0005-0000-0000-0000A2580000}"/>
    <cellStyle name="Normal 3 10 6 2" xfId="22693" xr:uid="{00000000-0005-0000-0000-0000A3580000}"/>
    <cellStyle name="Normal 3 10 6 2 2" xfId="22694" xr:uid="{00000000-0005-0000-0000-0000A4580000}"/>
    <cellStyle name="Normal 3 10 6 3" xfId="22695" xr:uid="{00000000-0005-0000-0000-0000A5580000}"/>
    <cellStyle name="Normal 3 10 6 3 2" xfId="22696" xr:uid="{00000000-0005-0000-0000-0000A6580000}"/>
    <cellStyle name="Normal 3 10 6 4" xfId="22697" xr:uid="{00000000-0005-0000-0000-0000A7580000}"/>
    <cellStyle name="Normal 3 10 7" xfId="22698" xr:uid="{00000000-0005-0000-0000-0000A8580000}"/>
    <cellStyle name="Normal 3 10 7 2" xfId="22699" xr:uid="{00000000-0005-0000-0000-0000A9580000}"/>
    <cellStyle name="Normal 3 10 8" xfId="22700" xr:uid="{00000000-0005-0000-0000-0000AA580000}"/>
    <cellStyle name="Normal 3 10 8 2" xfId="22701" xr:uid="{00000000-0005-0000-0000-0000AB580000}"/>
    <cellStyle name="Normal 3 10 9" xfId="22702" xr:uid="{00000000-0005-0000-0000-0000AC580000}"/>
    <cellStyle name="Normal 3 11" xfId="22703" xr:uid="{00000000-0005-0000-0000-0000AD580000}"/>
    <cellStyle name="Normal 3 11 2" xfId="22704" xr:uid="{00000000-0005-0000-0000-0000AE580000}"/>
    <cellStyle name="Normal 3 11 2 2" xfId="22705" xr:uid="{00000000-0005-0000-0000-0000AF580000}"/>
    <cellStyle name="Normal 3 11 2 2 2" xfId="22706" xr:uid="{00000000-0005-0000-0000-0000B0580000}"/>
    <cellStyle name="Normal 3 11 2 2 2 2" xfId="22707" xr:uid="{00000000-0005-0000-0000-0000B1580000}"/>
    <cellStyle name="Normal 3 11 2 2 2 2 2" xfId="22708" xr:uid="{00000000-0005-0000-0000-0000B2580000}"/>
    <cellStyle name="Normal 3 11 2 2 2 3" xfId="22709" xr:uid="{00000000-0005-0000-0000-0000B3580000}"/>
    <cellStyle name="Normal 3 11 2 2 2 3 2" xfId="22710" xr:uid="{00000000-0005-0000-0000-0000B4580000}"/>
    <cellStyle name="Normal 3 11 2 2 2 4" xfId="22711" xr:uid="{00000000-0005-0000-0000-0000B5580000}"/>
    <cellStyle name="Normal 3 11 2 2 3" xfId="22712" xr:uid="{00000000-0005-0000-0000-0000B6580000}"/>
    <cellStyle name="Normal 3 11 2 2 3 2" xfId="22713" xr:uid="{00000000-0005-0000-0000-0000B7580000}"/>
    <cellStyle name="Normal 3 11 2 2 4" xfId="22714" xr:uid="{00000000-0005-0000-0000-0000B8580000}"/>
    <cellStyle name="Normal 3 11 2 2 4 2" xfId="22715" xr:uid="{00000000-0005-0000-0000-0000B9580000}"/>
    <cellStyle name="Normal 3 11 2 2 5" xfId="22716" xr:uid="{00000000-0005-0000-0000-0000BA580000}"/>
    <cellStyle name="Normal 3 11 2 3" xfId="22717" xr:uid="{00000000-0005-0000-0000-0000BB580000}"/>
    <cellStyle name="Normal 3 11 2 3 2" xfId="22718" xr:uid="{00000000-0005-0000-0000-0000BC580000}"/>
    <cellStyle name="Normal 3 11 2 3 2 2" xfId="22719" xr:uid="{00000000-0005-0000-0000-0000BD580000}"/>
    <cellStyle name="Normal 3 11 2 3 3" xfId="22720" xr:uid="{00000000-0005-0000-0000-0000BE580000}"/>
    <cellStyle name="Normal 3 11 2 3 3 2" xfId="22721" xr:uid="{00000000-0005-0000-0000-0000BF580000}"/>
    <cellStyle name="Normal 3 11 2 3 4" xfId="22722" xr:uid="{00000000-0005-0000-0000-0000C0580000}"/>
    <cellStyle name="Normal 3 11 2 4" xfId="22723" xr:uid="{00000000-0005-0000-0000-0000C1580000}"/>
    <cellStyle name="Normal 3 11 2 4 2" xfId="22724" xr:uid="{00000000-0005-0000-0000-0000C2580000}"/>
    <cellStyle name="Normal 3 11 2 5" xfId="22725" xr:uid="{00000000-0005-0000-0000-0000C3580000}"/>
    <cellStyle name="Normal 3 11 2 5 2" xfId="22726" xr:uid="{00000000-0005-0000-0000-0000C4580000}"/>
    <cellStyle name="Normal 3 11 2 6" xfId="22727" xr:uid="{00000000-0005-0000-0000-0000C5580000}"/>
    <cellStyle name="Normal 3 11 3" xfId="22728" xr:uid="{00000000-0005-0000-0000-0000C6580000}"/>
    <cellStyle name="Normal 3 11 3 2" xfId="22729" xr:uid="{00000000-0005-0000-0000-0000C7580000}"/>
    <cellStyle name="Normal 3 11 3 2 2" xfId="22730" xr:uid="{00000000-0005-0000-0000-0000C8580000}"/>
    <cellStyle name="Normal 3 11 3 2 2 2" xfId="22731" xr:uid="{00000000-0005-0000-0000-0000C9580000}"/>
    <cellStyle name="Normal 3 11 3 2 2 2 2" xfId="22732" xr:uid="{00000000-0005-0000-0000-0000CA580000}"/>
    <cellStyle name="Normal 3 11 3 2 2 3" xfId="22733" xr:uid="{00000000-0005-0000-0000-0000CB580000}"/>
    <cellStyle name="Normal 3 11 3 2 2 3 2" xfId="22734" xr:uid="{00000000-0005-0000-0000-0000CC580000}"/>
    <cellStyle name="Normal 3 11 3 2 2 4" xfId="22735" xr:uid="{00000000-0005-0000-0000-0000CD580000}"/>
    <cellStyle name="Normal 3 11 3 2 3" xfId="22736" xr:uid="{00000000-0005-0000-0000-0000CE580000}"/>
    <cellStyle name="Normal 3 11 3 2 3 2" xfId="22737" xr:uid="{00000000-0005-0000-0000-0000CF580000}"/>
    <cellStyle name="Normal 3 11 3 2 4" xfId="22738" xr:uid="{00000000-0005-0000-0000-0000D0580000}"/>
    <cellStyle name="Normal 3 11 3 2 4 2" xfId="22739" xr:uid="{00000000-0005-0000-0000-0000D1580000}"/>
    <cellStyle name="Normal 3 11 3 2 5" xfId="22740" xr:uid="{00000000-0005-0000-0000-0000D2580000}"/>
    <cellStyle name="Normal 3 11 3 3" xfId="22741" xr:uid="{00000000-0005-0000-0000-0000D3580000}"/>
    <cellStyle name="Normal 3 11 3 3 2" xfId="22742" xr:uid="{00000000-0005-0000-0000-0000D4580000}"/>
    <cellStyle name="Normal 3 11 3 3 2 2" xfId="22743" xr:uid="{00000000-0005-0000-0000-0000D5580000}"/>
    <cellStyle name="Normal 3 11 3 3 3" xfId="22744" xr:uid="{00000000-0005-0000-0000-0000D6580000}"/>
    <cellStyle name="Normal 3 11 3 3 3 2" xfId="22745" xr:uid="{00000000-0005-0000-0000-0000D7580000}"/>
    <cellStyle name="Normal 3 11 3 3 4" xfId="22746" xr:uid="{00000000-0005-0000-0000-0000D8580000}"/>
    <cellStyle name="Normal 3 11 3 4" xfId="22747" xr:uid="{00000000-0005-0000-0000-0000D9580000}"/>
    <cellStyle name="Normal 3 11 3 4 2" xfId="22748" xr:uid="{00000000-0005-0000-0000-0000DA580000}"/>
    <cellStyle name="Normal 3 11 3 5" xfId="22749" xr:uid="{00000000-0005-0000-0000-0000DB580000}"/>
    <cellStyle name="Normal 3 11 3 5 2" xfId="22750" xr:uid="{00000000-0005-0000-0000-0000DC580000}"/>
    <cellStyle name="Normal 3 11 3 6" xfId="22751" xr:uid="{00000000-0005-0000-0000-0000DD580000}"/>
    <cellStyle name="Normal 3 11 4" xfId="22752" xr:uid="{00000000-0005-0000-0000-0000DE580000}"/>
    <cellStyle name="Normal 3 11 4 2" xfId="22753" xr:uid="{00000000-0005-0000-0000-0000DF580000}"/>
    <cellStyle name="Normal 3 11 4 2 2" xfId="22754" xr:uid="{00000000-0005-0000-0000-0000E0580000}"/>
    <cellStyle name="Normal 3 11 4 2 2 2" xfId="22755" xr:uid="{00000000-0005-0000-0000-0000E1580000}"/>
    <cellStyle name="Normal 3 11 4 2 2 2 2" xfId="22756" xr:uid="{00000000-0005-0000-0000-0000E2580000}"/>
    <cellStyle name="Normal 3 11 4 2 2 3" xfId="22757" xr:uid="{00000000-0005-0000-0000-0000E3580000}"/>
    <cellStyle name="Normal 3 11 4 2 2 3 2" xfId="22758" xr:uid="{00000000-0005-0000-0000-0000E4580000}"/>
    <cellStyle name="Normal 3 11 4 2 2 4" xfId="22759" xr:uid="{00000000-0005-0000-0000-0000E5580000}"/>
    <cellStyle name="Normal 3 11 4 2 3" xfId="22760" xr:uid="{00000000-0005-0000-0000-0000E6580000}"/>
    <cellStyle name="Normal 3 11 4 2 3 2" xfId="22761" xr:uid="{00000000-0005-0000-0000-0000E7580000}"/>
    <cellStyle name="Normal 3 11 4 2 4" xfId="22762" xr:uid="{00000000-0005-0000-0000-0000E8580000}"/>
    <cellStyle name="Normal 3 11 4 2 4 2" xfId="22763" xr:uid="{00000000-0005-0000-0000-0000E9580000}"/>
    <cellStyle name="Normal 3 11 4 2 5" xfId="22764" xr:uid="{00000000-0005-0000-0000-0000EA580000}"/>
    <cellStyle name="Normal 3 11 4 3" xfId="22765" xr:uid="{00000000-0005-0000-0000-0000EB580000}"/>
    <cellStyle name="Normal 3 11 4 3 2" xfId="22766" xr:uid="{00000000-0005-0000-0000-0000EC580000}"/>
    <cellStyle name="Normal 3 11 4 3 2 2" xfId="22767" xr:uid="{00000000-0005-0000-0000-0000ED580000}"/>
    <cellStyle name="Normal 3 11 4 3 3" xfId="22768" xr:uid="{00000000-0005-0000-0000-0000EE580000}"/>
    <cellStyle name="Normal 3 11 4 3 3 2" xfId="22769" xr:uid="{00000000-0005-0000-0000-0000EF580000}"/>
    <cellStyle name="Normal 3 11 4 3 4" xfId="22770" xr:uid="{00000000-0005-0000-0000-0000F0580000}"/>
    <cellStyle name="Normal 3 11 4 4" xfId="22771" xr:uid="{00000000-0005-0000-0000-0000F1580000}"/>
    <cellStyle name="Normal 3 11 4 4 2" xfId="22772" xr:uid="{00000000-0005-0000-0000-0000F2580000}"/>
    <cellStyle name="Normal 3 11 4 5" xfId="22773" xr:uid="{00000000-0005-0000-0000-0000F3580000}"/>
    <cellStyle name="Normal 3 11 4 5 2" xfId="22774" xr:uid="{00000000-0005-0000-0000-0000F4580000}"/>
    <cellStyle name="Normal 3 11 4 6" xfId="22775" xr:uid="{00000000-0005-0000-0000-0000F5580000}"/>
    <cellStyle name="Normal 3 11 5" xfId="22776" xr:uid="{00000000-0005-0000-0000-0000F6580000}"/>
    <cellStyle name="Normal 3 11 5 2" xfId="22777" xr:uid="{00000000-0005-0000-0000-0000F7580000}"/>
    <cellStyle name="Normal 3 11 5 2 2" xfId="22778" xr:uid="{00000000-0005-0000-0000-0000F8580000}"/>
    <cellStyle name="Normal 3 11 5 2 2 2" xfId="22779" xr:uid="{00000000-0005-0000-0000-0000F9580000}"/>
    <cellStyle name="Normal 3 11 5 2 3" xfId="22780" xr:uid="{00000000-0005-0000-0000-0000FA580000}"/>
    <cellStyle name="Normal 3 11 5 2 3 2" xfId="22781" xr:uid="{00000000-0005-0000-0000-0000FB580000}"/>
    <cellStyle name="Normal 3 11 5 2 4" xfId="22782" xr:uid="{00000000-0005-0000-0000-0000FC580000}"/>
    <cellStyle name="Normal 3 11 5 3" xfId="22783" xr:uid="{00000000-0005-0000-0000-0000FD580000}"/>
    <cellStyle name="Normal 3 11 5 3 2" xfId="22784" xr:uid="{00000000-0005-0000-0000-0000FE580000}"/>
    <cellStyle name="Normal 3 11 5 4" xfId="22785" xr:uid="{00000000-0005-0000-0000-0000FF580000}"/>
    <cellStyle name="Normal 3 11 5 4 2" xfId="22786" xr:uid="{00000000-0005-0000-0000-000000590000}"/>
    <cellStyle name="Normal 3 11 5 5" xfId="22787" xr:uid="{00000000-0005-0000-0000-000001590000}"/>
    <cellStyle name="Normal 3 11 6" xfId="22788" xr:uid="{00000000-0005-0000-0000-000002590000}"/>
    <cellStyle name="Normal 3 11 6 2" xfId="22789" xr:uid="{00000000-0005-0000-0000-000003590000}"/>
    <cellStyle name="Normal 3 11 6 2 2" xfId="22790" xr:uid="{00000000-0005-0000-0000-000004590000}"/>
    <cellStyle name="Normal 3 11 6 3" xfId="22791" xr:uid="{00000000-0005-0000-0000-000005590000}"/>
    <cellStyle name="Normal 3 11 6 3 2" xfId="22792" xr:uid="{00000000-0005-0000-0000-000006590000}"/>
    <cellStyle name="Normal 3 11 6 4" xfId="22793" xr:uid="{00000000-0005-0000-0000-000007590000}"/>
    <cellStyle name="Normal 3 11 7" xfId="22794" xr:uid="{00000000-0005-0000-0000-000008590000}"/>
    <cellStyle name="Normal 3 11 7 2" xfId="22795" xr:uid="{00000000-0005-0000-0000-000009590000}"/>
    <cellStyle name="Normal 3 11 8" xfId="22796" xr:uid="{00000000-0005-0000-0000-00000A590000}"/>
    <cellStyle name="Normal 3 11 8 2" xfId="22797" xr:uid="{00000000-0005-0000-0000-00000B590000}"/>
    <cellStyle name="Normal 3 11 9" xfId="22798" xr:uid="{00000000-0005-0000-0000-00000C590000}"/>
    <cellStyle name="Normal 3 12" xfId="22799" xr:uid="{00000000-0005-0000-0000-00000D590000}"/>
    <cellStyle name="Normal 3 12 2" xfId="22800" xr:uid="{00000000-0005-0000-0000-00000E590000}"/>
    <cellStyle name="Normal 3 12 2 2" xfId="22801" xr:uid="{00000000-0005-0000-0000-00000F590000}"/>
    <cellStyle name="Normal 3 12 2 2 2" xfId="22802" xr:uid="{00000000-0005-0000-0000-000010590000}"/>
    <cellStyle name="Normal 3 12 2 2 2 2" xfId="22803" xr:uid="{00000000-0005-0000-0000-000011590000}"/>
    <cellStyle name="Normal 3 12 2 2 2 2 2" xfId="22804" xr:uid="{00000000-0005-0000-0000-000012590000}"/>
    <cellStyle name="Normal 3 12 2 2 2 3" xfId="22805" xr:uid="{00000000-0005-0000-0000-000013590000}"/>
    <cellStyle name="Normal 3 12 2 2 2 3 2" xfId="22806" xr:uid="{00000000-0005-0000-0000-000014590000}"/>
    <cellStyle name="Normal 3 12 2 2 2 4" xfId="22807" xr:uid="{00000000-0005-0000-0000-000015590000}"/>
    <cellStyle name="Normal 3 12 2 2 3" xfId="22808" xr:uid="{00000000-0005-0000-0000-000016590000}"/>
    <cellStyle name="Normal 3 12 2 2 3 2" xfId="22809" xr:uid="{00000000-0005-0000-0000-000017590000}"/>
    <cellStyle name="Normal 3 12 2 2 4" xfId="22810" xr:uid="{00000000-0005-0000-0000-000018590000}"/>
    <cellStyle name="Normal 3 12 2 2 4 2" xfId="22811" xr:uid="{00000000-0005-0000-0000-000019590000}"/>
    <cellStyle name="Normal 3 12 2 2 5" xfId="22812" xr:uid="{00000000-0005-0000-0000-00001A590000}"/>
    <cellStyle name="Normal 3 12 2 3" xfId="22813" xr:uid="{00000000-0005-0000-0000-00001B590000}"/>
    <cellStyle name="Normal 3 12 2 3 2" xfId="22814" xr:uid="{00000000-0005-0000-0000-00001C590000}"/>
    <cellStyle name="Normal 3 12 2 3 2 2" xfId="22815" xr:uid="{00000000-0005-0000-0000-00001D590000}"/>
    <cellStyle name="Normal 3 12 2 3 3" xfId="22816" xr:uid="{00000000-0005-0000-0000-00001E590000}"/>
    <cellStyle name="Normal 3 12 2 3 3 2" xfId="22817" xr:uid="{00000000-0005-0000-0000-00001F590000}"/>
    <cellStyle name="Normal 3 12 2 3 4" xfId="22818" xr:uid="{00000000-0005-0000-0000-000020590000}"/>
    <cellStyle name="Normal 3 12 2 4" xfId="22819" xr:uid="{00000000-0005-0000-0000-000021590000}"/>
    <cellStyle name="Normal 3 12 2 4 2" xfId="22820" xr:uid="{00000000-0005-0000-0000-000022590000}"/>
    <cellStyle name="Normal 3 12 2 5" xfId="22821" xr:uid="{00000000-0005-0000-0000-000023590000}"/>
    <cellStyle name="Normal 3 12 2 5 2" xfId="22822" xr:uid="{00000000-0005-0000-0000-000024590000}"/>
    <cellStyle name="Normal 3 12 2 6" xfId="22823" xr:uid="{00000000-0005-0000-0000-000025590000}"/>
    <cellStyle name="Normal 3 12 3" xfId="22824" xr:uid="{00000000-0005-0000-0000-000026590000}"/>
    <cellStyle name="Normal 3 12 3 2" xfId="22825" xr:uid="{00000000-0005-0000-0000-000027590000}"/>
    <cellStyle name="Normal 3 12 3 2 2" xfId="22826" xr:uid="{00000000-0005-0000-0000-000028590000}"/>
    <cellStyle name="Normal 3 12 3 2 2 2" xfId="22827" xr:uid="{00000000-0005-0000-0000-000029590000}"/>
    <cellStyle name="Normal 3 12 3 2 2 2 2" xfId="22828" xr:uid="{00000000-0005-0000-0000-00002A590000}"/>
    <cellStyle name="Normal 3 12 3 2 2 3" xfId="22829" xr:uid="{00000000-0005-0000-0000-00002B590000}"/>
    <cellStyle name="Normal 3 12 3 2 2 3 2" xfId="22830" xr:uid="{00000000-0005-0000-0000-00002C590000}"/>
    <cellStyle name="Normal 3 12 3 2 2 4" xfId="22831" xr:uid="{00000000-0005-0000-0000-00002D590000}"/>
    <cellStyle name="Normal 3 12 3 2 3" xfId="22832" xr:uid="{00000000-0005-0000-0000-00002E590000}"/>
    <cellStyle name="Normal 3 12 3 2 3 2" xfId="22833" xr:uid="{00000000-0005-0000-0000-00002F590000}"/>
    <cellStyle name="Normal 3 12 3 2 4" xfId="22834" xr:uid="{00000000-0005-0000-0000-000030590000}"/>
    <cellStyle name="Normal 3 12 3 2 4 2" xfId="22835" xr:uid="{00000000-0005-0000-0000-000031590000}"/>
    <cellStyle name="Normal 3 12 3 2 5" xfId="22836" xr:uid="{00000000-0005-0000-0000-000032590000}"/>
    <cellStyle name="Normal 3 12 3 3" xfId="22837" xr:uid="{00000000-0005-0000-0000-000033590000}"/>
    <cellStyle name="Normal 3 12 3 3 2" xfId="22838" xr:uid="{00000000-0005-0000-0000-000034590000}"/>
    <cellStyle name="Normal 3 12 3 3 2 2" xfId="22839" xr:uid="{00000000-0005-0000-0000-000035590000}"/>
    <cellStyle name="Normal 3 12 3 3 3" xfId="22840" xr:uid="{00000000-0005-0000-0000-000036590000}"/>
    <cellStyle name="Normal 3 12 3 3 3 2" xfId="22841" xr:uid="{00000000-0005-0000-0000-000037590000}"/>
    <cellStyle name="Normal 3 12 3 3 4" xfId="22842" xr:uid="{00000000-0005-0000-0000-000038590000}"/>
    <cellStyle name="Normal 3 12 3 4" xfId="22843" xr:uid="{00000000-0005-0000-0000-000039590000}"/>
    <cellStyle name="Normal 3 12 3 4 2" xfId="22844" xr:uid="{00000000-0005-0000-0000-00003A590000}"/>
    <cellStyle name="Normal 3 12 3 5" xfId="22845" xr:uid="{00000000-0005-0000-0000-00003B590000}"/>
    <cellStyle name="Normal 3 12 3 5 2" xfId="22846" xr:uid="{00000000-0005-0000-0000-00003C590000}"/>
    <cellStyle name="Normal 3 12 3 6" xfId="22847" xr:uid="{00000000-0005-0000-0000-00003D590000}"/>
    <cellStyle name="Normal 3 12 4" xfId="22848" xr:uid="{00000000-0005-0000-0000-00003E590000}"/>
    <cellStyle name="Normal 3 12 4 2" xfId="22849" xr:uid="{00000000-0005-0000-0000-00003F590000}"/>
    <cellStyle name="Normal 3 12 4 2 2" xfId="22850" xr:uid="{00000000-0005-0000-0000-000040590000}"/>
    <cellStyle name="Normal 3 12 4 2 2 2" xfId="22851" xr:uid="{00000000-0005-0000-0000-000041590000}"/>
    <cellStyle name="Normal 3 12 4 2 2 2 2" xfId="22852" xr:uid="{00000000-0005-0000-0000-000042590000}"/>
    <cellStyle name="Normal 3 12 4 2 2 3" xfId="22853" xr:uid="{00000000-0005-0000-0000-000043590000}"/>
    <cellStyle name="Normal 3 12 4 2 2 3 2" xfId="22854" xr:uid="{00000000-0005-0000-0000-000044590000}"/>
    <cellStyle name="Normal 3 12 4 2 2 4" xfId="22855" xr:uid="{00000000-0005-0000-0000-000045590000}"/>
    <cellStyle name="Normal 3 12 4 2 3" xfId="22856" xr:uid="{00000000-0005-0000-0000-000046590000}"/>
    <cellStyle name="Normal 3 12 4 2 3 2" xfId="22857" xr:uid="{00000000-0005-0000-0000-000047590000}"/>
    <cellStyle name="Normal 3 12 4 2 4" xfId="22858" xr:uid="{00000000-0005-0000-0000-000048590000}"/>
    <cellStyle name="Normal 3 12 4 2 4 2" xfId="22859" xr:uid="{00000000-0005-0000-0000-000049590000}"/>
    <cellStyle name="Normal 3 12 4 2 5" xfId="22860" xr:uid="{00000000-0005-0000-0000-00004A590000}"/>
    <cellStyle name="Normal 3 12 4 3" xfId="22861" xr:uid="{00000000-0005-0000-0000-00004B590000}"/>
    <cellStyle name="Normal 3 12 4 3 2" xfId="22862" xr:uid="{00000000-0005-0000-0000-00004C590000}"/>
    <cellStyle name="Normal 3 12 4 3 2 2" xfId="22863" xr:uid="{00000000-0005-0000-0000-00004D590000}"/>
    <cellStyle name="Normal 3 12 4 3 3" xfId="22864" xr:uid="{00000000-0005-0000-0000-00004E590000}"/>
    <cellStyle name="Normal 3 12 4 3 3 2" xfId="22865" xr:uid="{00000000-0005-0000-0000-00004F590000}"/>
    <cellStyle name="Normal 3 12 4 3 4" xfId="22866" xr:uid="{00000000-0005-0000-0000-000050590000}"/>
    <cellStyle name="Normal 3 12 4 4" xfId="22867" xr:uid="{00000000-0005-0000-0000-000051590000}"/>
    <cellStyle name="Normal 3 12 4 4 2" xfId="22868" xr:uid="{00000000-0005-0000-0000-000052590000}"/>
    <cellStyle name="Normal 3 12 4 5" xfId="22869" xr:uid="{00000000-0005-0000-0000-000053590000}"/>
    <cellStyle name="Normal 3 12 4 5 2" xfId="22870" xr:uid="{00000000-0005-0000-0000-000054590000}"/>
    <cellStyle name="Normal 3 12 4 6" xfId="22871" xr:uid="{00000000-0005-0000-0000-000055590000}"/>
    <cellStyle name="Normal 3 12 5" xfId="22872" xr:uid="{00000000-0005-0000-0000-000056590000}"/>
    <cellStyle name="Normal 3 12 5 2" xfId="22873" xr:uid="{00000000-0005-0000-0000-000057590000}"/>
    <cellStyle name="Normal 3 12 5 2 2" xfId="22874" xr:uid="{00000000-0005-0000-0000-000058590000}"/>
    <cellStyle name="Normal 3 12 5 2 2 2" xfId="22875" xr:uid="{00000000-0005-0000-0000-000059590000}"/>
    <cellStyle name="Normal 3 12 5 2 3" xfId="22876" xr:uid="{00000000-0005-0000-0000-00005A590000}"/>
    <cellStyle name="Normal 3 12 5 2 3 2" xfId="22877" xr:uid="{00000000-0005-0000-0000-00005B590000}"/>
    <cellStyle name="Normal 3 12 5 2 4" xfId="22878" xr:uid="{00000000-0005-0000-0000-00005C590000}"/>
    <cellStyle name="Normal 3 12 5 3" xfId="22879" xr:uid="{00000000-0005-0000-0000-00005D590000}"/>
    <cellStyle name="Normal 3 12 5 3 2" xfId="22880" xr:uid="{00000000-0005-0000-0000-00005E590000}"/>
    <cellStyle name="Normal 3 12 5 4" xfId="22881" xr:uid="{00000000-0005-0000-0000-00005F590000}"/>
    <cellStyle name="Normal 3 12 5 4 2" xfId="22882" xr:uid="{00000000-0005-0000-0000-000060590000}"/>
    <cellStyle name="Normal 3 12 5 5" xfId="22883" xr:uid="{00000000-0005-0000-0000-000061590000}"/>
    <cellStyle name="Normal 3 12 6" xfId="22884" xr:uid="{00000000-0005-0000-0000-000062590000}"/>
    <cellStyle name="Normal 3 12 6 2" xfId="22885" xr:uid="{00000000-0005-0000-0000-000063590000}"/>
    <cellStyle name="Normal 3 12 6 2 2" xfId="22886" xr:uid="{00000000-0005-0000-0000-000064590000}"/>
    <cellStyle name="Normal 3 12 6 3" xfId="22887" xr:uid="{00000000-0005-0000-0000-000065590000}"/>
    <cellStyle name="Normal 3 12 6 3 2" xfId="22888" xr:uid="{00000000-0005-0000-0000-000066590000}"/>
    <cellStyle name="Normal 3 12 6 4" xfId="22889" xr:uid="{00000000-0005-0000-0000-000067590000}"/>
    <cellStyle name="Normal 3 12 7" xfId="22890" xr:uid="{00000000-0005-0000-0000-000068590000}"/>
    <cellStyle name="Normal 3 12 7 2" xfId="22891" xr:uid="{00000000-0005-0000-0000-000069590000}"/>
    <cellStyle name="Normal 3 12 8" xfId="22892" xr:uid="{00000000-0005-0000-0000-00006A590000}"/>
    <cellStyle name="Normal 3 12 8 2" xfId="22893" xr:uid="{00000000-0005-0000-0000-00006B590000}"/>
    <cellStyle name="Normal 3 12 9" xfId="22894" xr:uid="{00000000-0005-0000-0000-00006C590000}"/>
    <cellStyle name="Normal 3 13" xfId="22895" xr:uid="{00000000-0005-0000-0000-00006D590000}"/>
    <cellStyle name="Normal 3 13 2" xfId="22896" xr:uid="{00000000-0005-0000-0000-00006E590000}"/>
    <cellStyle name="Normal 3 13 2 2" xfId="22897" xr:uid="{00000000-0005-0000-0000-00006F590000}"/>
    <cellStyle name="Normal 3 13 2 2 2" xfId="22898" xr:uid="{00000000-0005-0000-0000-000070590000}"/>
    <cellStyle name="Normal 3 13 2 2 2 2" xfId="22899" xr:uid="{00000000-0005-0000-0000-000071590000}"/>
    <cellStyle name="Normal 3 13 2 2 2 2 2" xfId="22900" xr:uid="{00000000-0005-0000-0000-000072590000}"/>
    <cellStyle name="Normal 3 13 2 2 2 3" xfId="22901" xr:uid="{00000000-0005-0000-0000-000073590000}"/>
    <cellStyle name="Normal 3 13 2 2 2 3 2" xfId="22902" xr:uid="{00000000-0005-0000-0000-000074590000}"/>
    <cellStyle name="Normal 3 13 2 2 2 4" xfId="22903" xr:uid="{00000000-0005-0000-0000-000075590000}"/>
    <cellStyle name="Normal 3 13 2 2 3" xfId="22904" xr:uid="{00000000-0005-0000-0000-000076590000}"/>
    <cellStyle name="Normal 3 13 2 2 3 2" xfId="22905" xr:uid="{00000000-0005-0000-0000-000077590000}"/>
    <cellStyle name="Normal 3 13 2 2 4" xfId="22906" xr:uid="{00000000-0005-0000-0000-000078590000}"/>
    <cellStyle name="Normal 3 13 2 2 4 2" xfId="22907" xr:uid="{00000000-0005-0000-0000-000079590000}"/>
    <cellStyle name="Normal 3 13 2 2 5" xfId="22908" xr:uid="{00000000-0005-0000-0000-00007A590000}"/>
    <cellStyle name="Normal 3 13 2 3" xfId="22909" xr:uid="{00000000-0005-0000-0000-00007B590000}"/>
    <cellStyle name="Normal 3 13 2 3 2" xfId="22910" xr:uid="{00000000-0005-0000-0000-00007C590000}"/>
    <cellStyle name="Normal 3 13 2 3 2 2" xfId="22911" xr:uid="{00000000-0005-0000-0000-00007D590000}"/>
    <cellStyle name="Normal 3 13 2 3 3" xfId="22912" xr:uid="{00000000-0005-0000-0000-00007E590000}"/>
    <cellStyle name="Normal 3 13 2 3 3 2" xfId="22913" xr:uid="{00000000-0005-0000-0000-00007F590000}"/>
    <cellStyle name="Normal 3 13 2 3 4" xfId="22914" xr:uid="{00000000-0005-0000-0000-000080590000}"/>
    <cellStyle name="Normal 3 13 2 4" xfId="22915" xr:uid="{00000000-0005-0000-0000-000081590000}"/>
    <cellStyle name="Normal 3 13 2 4 2" xfId="22916" xr:uid="{00000000-0005-0000-0000-000082590000}"/>
    <cellStyle name="Normal 3 13 2 5" xfId="22917" xr:uid="{00000000-0005-0000-0000-000083590000}"/>
    <cellStyle name="Normal 3 13 2 5 2" xfId="22918" xr:uid="{00000000-0005-0000-0000-000084590000}"/>
    <cellStyle name="Normal 3 13 2 6" xfId="22919" xr:uid="{00000000-0005-0000-0000-000085590000}"/>
    <cellStyle name="Normal 3 13 3" xfId="22920" xr:uid="{00000000-0005-0000-0000-000086590000}"/>
    <cellStyle name="Normal 3 13 3 2" xfId="22921" xr:uid="{00000000-0005-0000-0000-000087590000}"/>
    <cellStyle name="Normal 3 13 3 2 2" xfId="22922" xr:uid="{00000000-0005-0000-0000-000088590000}"/>
    <cellStyle name="Normal 3 13 3 2 2 2" xfId="22923" xr:uid="{00000000-0005-0000-0000-000089590000}"/>
    <cellStyle name="Normal 3 13 3 2 2 2 2" xfId="22924" xr:uid="{00000000-0005-0000-0000-00008A590000}"/>
    <cellStyle name="Normal 3 13 3 2 2 3" xfId="22925" xr:uid="{00000000-0005-0000-0000-00008B590000}"/>
    <cellStyle name="Normal 3 13 3 2 2 3 2" xfId="22926" xr:uid="{00000000-0005-0000-0000-00008C590000}"/>
    <cellStyle name="Normal 3 13 3 2 2 4" xfId="22927" xr:uid="{00000000-0005-0000-0000-00008D590000}"/>
    <cellStyle name="Normal 3 13 3 2 3" xfId="22928" xr:uid="{00000000-0005-0000-0000-00008E590000}"/>
    <cellStyle name="Normal 3 13 3 2 3 2" xfId="22929" xr:uid="{00000000-0005-0000-0000-00008F590000}"/>
    <cellStyle name="Normal 3 13 3 2 4" xfId="22930" xr:uid="{00000000-0005-0000-0000-000090590000}"/>
    <cellStyle name="Normal 3 13 3 2 4 2" xfId="22931" xr:uid="{00000000-0005-0000-0000-000091590000}"/>
    <cellStyle name="Normal 3 13 3 2 5" xfId="22932" xr:uid="{00000000-0005-0000-0000-000092590000}"/>
    <cellStyle name="Normal 3 13 3 3" xfId="22933" xr:uid="{00000000-0005-0000-0000-000093590000}"/>
    <cellStyle name="Normal 3 13 3 3 2" xfId="22934" xr:uid="{00000000-0005-0000-0000-000094590000}"/>
    <cellStyle name="Normal 3 13 3 3 2 2" xfId="22935" xr:uid="{00000000-0005-0000-0000-000095590000}"/>
    <cellStyle name="Normal 3 13 3 3 3" xfId="22936" xr:uid="{00000000-0005-0000-0000-000096590000}"/>
    <cellStyle name="Normal 3 13 3 3 3 2" xfId="22937" xr:uid="{00000000-0005-0000-0000-000097590000}"/>
    <cellStyle name="Normal 3 13 3 3 4" xfId="22938" xr:uid="{00000000-0005-0000-0000-000098590000}"/>
    <cellStyle name="Normal 3 13 3 4" xfId="22939" xr:uid="{00000000-0005-0000-0000-000099590000}"/>
    <cellStyle name="Normal 3 13 3 4 2" xfId="22940" xr:uid="{00000000-0005-0000-0000-00009A590000}"/>
    <cellStyle name="Normal 3 13 3 5" xfId="22941" xr:uid="{00000000-0005-0000-0000-00009B590000}"/>
    <cellStyle name="Normal 3 13 3 5 2" xfId="22942" xr:uid="{00000000-0005-0000-0000-00009C590000}"/>
    <cellStyle name="Normal 3 13 3 6" xfId="22943" xr:uid="{00000000-0005-0000-0000-00009D590000}"/>
    <cellStyle name="Normal 3 13 4" xfId="22944" xr:uid="{00000000-0005-0000-0000-00009E590000}"/>
    <cellStyle name="Normal 3 13 4 2" xfId="22945" xr:uid="{00000000-0005-0000-0000-00009F590000}"/>
    <cellStyle name="Normal 3 13 4 2 2" xfId="22946" xr:uid="{00000000-0005-0000-0000-0000A0590000}"/>
    <cellStyle name="Normal 3 13 4 2 2 2" xfId="22947" xr:uid="{00000000-0005-0000-0000-0000A1590000}"/>
    <cellStyle name="Normal 3 13 4 2 2 2 2" xfId="22948" xr:uid="{00000000-0005-0000-0000-0000A2590000}"/>
    <cellStyle name="Normal 3 13 4 2 2 3" xfId="22949" xr:uid="{00000000-0005-0000-0000-0000A3590000}"/>
    <cellStyle name="Normal 3 13 4 2 2 3 2" xfId="22950" xr:uid="{00000000-0005-0000-0000-0000A4590000}"/>
    <cellStyle name="Normal 3 13 4 2 2 4" xfId="22951" xr:uid="{00000000-0005-0000-0000-0000A5590000}"/>
    <cellStyle name="Normal 3 13 4 2 3" xfId="22952" xr:uid="{00000000-0005-0000-0000-0000A6590000}"/>
    <cellStyle name="Normal 3 13 4 2 3 2" xfId="22953" xr:uid="{00000000-0005-0000-0000-0000A7590000}"/>
    <cellStyle name="Normal 3 13 4 2 4" xfId="22954" xr:uid="{00000000-0005-0000-0000-0000A8590000}"/>
    <cellStyle name="Normal 3 13 4 2 4 2" xfId="22955" xr:uid="{00000000-0005-0000-0000-0000A9590000}"/>
    <cellStyle name="Normal 3 13 4 2 5" xfId="22956" xr:uid="{00000000-0005-0000-0000-0000AA590000}"/>
    <cellStyle name="Normal 3 13 4 3" xfId="22957" xr:uid="{00000000-0005-0000-0000-0000AB590000}"/>
    <cellStyle name="Normal 3 13 4 3 2" xfId="22958" xr:uid="{00000000-0005-0000-0000-0000AC590000}"/>
    <cellStyle name="Normal 3 13 4 3 2 2" xfId="22959" xr:uid="{00000000-0005-0000-0000-0000AD590000}"/>
    <cellStyle name="Normal 3 13 4 3 3" xfId="22960" xr:uid="{00000000-0005-0000-0000-0000AE590000}"/>
    <cellStyle name="Normal 3 13 4 3 3 2" xfId="22961" xr:uid="{00000000-0005-0000-0000-0000AF590000}"/>
    <cellStyle name="Normal 3 13 4 3 4" xfId="22962" xr:uid="{00000000-0005-0000-0000-0000B0590000}"/>
    <cellStyle name="Normal 3 13 4 4" xfId="22963" xr:uid="{00000000-0005-0000-0000-0000B1590000}"/>
    <cellStyle name="Normal 3 13 4 4 2" xfId="22964" xr:uid="{00000000-0005-0000-0000-0000B2590000}"/>
    <cellStyle name="Normal 3 13 4 5" xfId="22965" xr:uid="{00000000-0005-0000-0000-0000B3590000}"/>
    <cellStyle name="Normal 3 13 4 5 2" xfId="22966" xr:uid="{00000000-0005-0000-0000-0000B4590000}"/>
    <cellStyle name="Normal 3 13 4 6" xfId="22967" xr:uid="{00000000-0005-0000-0000-0000B5590000}"/>
    <cellStyle name="Normal 3 13 5" xfId="22968" xr:uid="{00000000-0005-0000-0000-0000B6590000}"/>
    <cellStyle name="Normal 3 13 5 2" xfId="22969" xr:uid="{00000000-0005-0000-0000-0000B7590000}"/>
    <cellStyle name="Normal 3 13 5 2 2" xfId="22970" xr:uid="{00000000-0005-0000-0000-0000B8590000}"/>
    <cellStyle name="Normal 3 13 5 2 2 2" xfId="22971" xr:uid="{00000000-0005-0000-0000-0000B9590000}"/>
    <cellStyle name="Normal 3 13 5 2 3" xfId="22972" xr:uid="{00000000-0005-0000-0000-0000BA590000}"/>
    <cellStyle name="Normal 3 13 5 2 3 2" xfId="22973" xr:uid="{00000000-0005-0000-0000-0000BB590000}"/>
    <cellStyle name="Normal 3 13 5 2 4" xfId="22974" xr:uid="{00000000-0005-0000-0000-0000BC590000}"/>
    <cellStyle name="Normal 3 13 5 3" xfId="22975" xr:uid="{00000000-0005-0000-0000-0000BD590000}"/>
    <cellStyle name="Normal 3 13 5 3 2" xfId="22976" xr:uid="{00000000-0005-0000-0000-0000BE590000}"/>
    <cellStyle name="Normal 3 13 5 4" xfId="22977" xr:uid="{00000000-0005-0000-0000-0000BF590000}"/>
    <cellStyle name="Normal 3 13 5 4 2" xfId="22978" xr:uid="{00000000-0005-0000-0000-0000C0590000}"/>
    <cellStyle name="Normal 3 13 5 5" xfId="22979" xr:uid="{00000000-0005-0000-0000-0000C1590000}"/>
    <cellStyle name="Normal 3 13 6" xfId="22980" xr:uid="{00000000-0005-0000-0000-0000C2590000}"/>
    <cellStyle name="Normal 3 13 6 2" xfId="22981" xr:uid="{00000000-0005-0000-0000-0000C3590000}"/>
    <cellStyle name="Normal 3 13 6 2 2" xfId="22982" xr:uid="{00000000-0005-0000-0000-0000C4590000}"/>
    <cellStyle name="Normal 3 13 6 3" xfId="22983" xr:uid="{00000000-0005-0000-0000-0000C5590000}"/>
    <cellStyle name="Normal 3 13 6 3 2" xfId="22984" xr:uid="{00000000-0005-0000-0000-0000C6590000}"/>
    <cellStyle name="Normal 3 13 6 4" xfId="22985" xr:uid="{00000000-0005-0000-0000-0000C7590000}"/>
    <cellStyle name="Normal 3 13 7" xfId="22986" xr:uid="{00000000-0005-0000-0000-0000C8590000}"/>
    <cellStyle name="Normal 3 13 7 2" xfId="22987" xr:uid="{00000000-0005-0000-0000-0000C9590000}"/>
    <cellStyle name="Normal 3 13 8" xfId="22988" xr:uid="{00000000-0005-0000-0000-0000CA590000}"/>
    <cellStyle name="Normal 3 13 8 2" xfId="22989" xr:uid="{00000000-0005-0000-0000-0000CB590000}"/>
    <cellStyle name="Normal 3 13 9" xfId="22990" xr:uid="{00000000-0005-0000-0000-0000CC590000}"/>
    <cellStyle name="Normal 3 14" xfId="22991" xr:uid="{00000000-0005-0000-0000-0000CD590000}"/>
    <cellStyle name="Normal 3 14 2" xfId="22992" xr:uid="{00000000-0005-0000-0000-0000CE590000}"/>
    <cellStyle name="Normal 3 14 2 2" xfId="22993" xr:uid="{00000000-0005-0000-0000-0000CF590000}"/>
    <cellStyle name="Normal 3 14 2 2 2" xfId="22994" xr:uid="{00000000-0005-0000-0000-0000D0590000}"/>
    <cellStyle name="Normal 3 14 2 2 2 2" xfId="22995" xr:uid="{00000000-0005-0000-0000-0000D1590000}"/>
    <cellStyle name="Normal 3 14 2 2 2 2 2" xfId="22996" xr:uid="{00000000-0005-0000-0000-0000D2590000}"/>
    <cellStyle name="Normal 3 14 2 2 2 3" xfId="22997" xr:uid="{00000000-0005-0000-0000-0000D3590000}"/>
    <cellStyle name="Normal 3 14 2 2 2 3 2" xfId="22998" xr:uid="{00000000-0005-0000-0000-0000D4590000}"/>
    <cellStyle name="Normal 3 14 2 2 2 4" xfId="22999" xr:uid="{00000000-0005-0000-0000-0000D5590000}"/>
    <cellStyle name="Normal 3 14 2 2 3" xfId="23000" xr:uid="{00000000-0005-0000-0000-0000D6590000}"/>
    <cellStyle name="Normal 3 14 2 2 3 2" xfId="23001" xr:uid="{00000000-0005-0000-0000-0000D7590000}"/>
    <cellStyle name="Normal 3 14 2 2 4" xfId="23002" xr:uid="{00000000-0005-0000-0000-0000D8590000}"/>
    <cellStyle name="Normal 3 14 2 2 4 2" xfId="23003" xr:uid="{00000000-0005-0000-0000-0000D9590000}"/>
    <cellStyle name="Normal 3 14 2 2 5" xfId="23004" xr:uid="{00000000-0005-0000-0000-0000DA590000}"/>
    <cellStyle name="Normal 3 14 2 3" xfId="23005" xr:uid="{00000000-0005-0000-0000-0000DB590000}"/>
    <cellStyle name="Normal 3 14 2 3 2" xfId="23006" xr:uid="{00000000-0005-0000-0000-0000DC590000}"/>
    <cellStyle name="Normal 3 14 2 3 2 2" xfId="23007" xr:uid="{00000000-0005-0000-0000-0000DD590000}"/>
    <cellStyle name="Normal 3 14 2 3 3" xfId="23008" xr:uid="{00000000-0005-0000-0000-0000DE590000}"/>
    <cellStyle name="Normal 3 14 2 3 3 2" xfId="23009" xr:uid="{00000000-0005-0000-0000-0000DF590000}"/>
    <cellStyle name="Normal 3 14 2 3 4" xfId="23010" xr:uid="{00000000-0005-0000-0000-0000E0590000}"/>
    <cellStyle name="Normal 3 14 2 4" xfId="23011" xr:uid="{00000000-0005-0000-0000-0000E1590000}"/>
    <cellStyle name="Normal 3 14 2 4 2" xfId="23012" xr:uid="{00000000-0005-0000-0000-0000E2590000}"/>
    <cellStyle name="Normal 3 14 2 5" xfId="23013" xr:uid="{00000000-0005-0000-0000-0000E3590000}"/>
    <cellStyle name="Normal 3 14 2 5 2" xfId="23014" xr:uid="{00000000-0005-0000-0000-0000E4590000}"/>
    <cellStyle name="Normal 3 14 2 6" xfId="23015" xr:uid="{00000000-0005-0000-0000-0000E5590000}"/>
    <cellStyle name="Normal 3 14 3" xfId="23016" xr:uid="{00000000-0005-0000-0000-0000E6590000}"/>
    <cellStyle name="Normal 3 14 3 2" xfId="23017" xr:uid="{00000000-0005-0000-0000-0000E7590000}"/>
    <cellStyle name="Normal 3 14 3 2 2" xfId="23018" xr:uid="{00000000-0005-0000-0000-0000E8590000}"/>
    <cellStyle name="Normal 3 14 3 2 2 2" xfId="23019" xr:uid="{00000000-0005-0000-0000-0000E9590000}"/>
    <cellStyle name="Normal 3 14 3 2 2 2 2" xfId="23020" xr:uid="{00000000-0005-0000-0000-0000EA590000}"/>
    <cellStyle name="Normal 3 14 3 2 2 3" xfId="23021" xr:uid="{00000000-0005-0000-0000-0000EB590000}"/>
    <cellStyle name="Normal 3 14 3 2 2 3 2" xfId="23022" xr:uid="{00000000-0005-0000-0000-0000EC590000}"/>
    <cellStyle name="Normal 3 14 3 2 2 4" xfId="23023" xr:uid="{00000000-0005-0000-0000-0000ED590000}"/>
    <cellStyle name="Normal 3 14 3 2 3" xfId="23024" xr:uid="{00000000-0005-0000-0000-0000EE590000}"/>
    <cellStyle name="Normal 3 14 3 2 3 2" xfId="23025" xr:uid="{00000000-0005-0000-0000-0000EF590000}"/>
    <cellStyle name="Normal 3 14 3 2 4" xfId="23026" xr:uid="{00000000-0005-0000-0000-0000F0590000}"/>
    <cellStyle name="Normal 3 14 3 2 4 2" xfId="23027" xr:uid="{00000000-0005-0000-0000-0000F1590000}"/>
    <cellStyle name="Normal 3 14 3 2 5" xfId="23028" xr:uid="{00000000-0005-0000-0000-0000F2590000}"/>
    <cellStyle name="Normal 3 14 3 3" xfId="23029" xr:uid="{00000000-0005-0000-0000-0000F3590000}"/>
    <cellStyle name="Normal 3 14 3 3 2" xfId="23030" xr:uid="{00000000-0005-0000-0000-0000F4590000}"/>
    <cellStyle name="Normal 3 14 3 3 2 2" xfId="23031" xr:uid="{00000000-0005-0000-0000-0000F5590000}"/>
    <cellStyle name="Normal 3 14 3 3 3" xfId="23032" xr:uid="{00000000-0005-0000-0000-0000F6590000}"/>
    <cellStyle name="Normal 3 14 3 3 3 2" xfId="23033" xr:uid="{00000000-0005-0000-0000-0000F7590000}"/>
    <cellStyle name="Normal 3 14 3 3 4" xfId="23034" xr:uid="{00000000-0005-0000-0000-0000F8590000}"/>
    <cellStyle name="Normal 3 14 3 4" xfId="23035" xr:uid="{00000000-0005-0000-0000-0000F9590000}"/>
    <cellStyle name="Normal 3 14 3 4 2" xfId="23036" xr:uid="{00000000-0005-0000-0000-0000FA590000}"/>
    <cellStyle name="Normal 3 14 3 5" xfId="23037" xr:uid="{00000000-0005-0000-0000-0000FB590000}"/>
    <cellStyle name="Normal 3 14 3 5 2" xfId="23038" xr:uid="{00000000-0005-0000-0000-0000FC590000}"/>
    <cellStyle name="Normal 3 14 3 6" xfId="23039" xr:uid="{00000000-0005-0000-0000-0000FD590000}"/>
    <cellStyle name="Normal 3 14 4" xfId="23040" xr:uid="{00000000-0005-0000-0000-0000FE590000}"/>
    <cellStyle name="Normal 3 14 4 2" xfId="23041" xr:uid="{00000000-0005-0000-0000-0000FF590000}"/>
    <cellStyle name="Normal 3 14 4 2 2" xfId="23042" xr:uid="{00000000-0005-0000-0000-0000005A0000}"/>
    <cellStyle name="Normal 3 14 4 2 2 2" xfId="23043" xr:uid="{00000000-0005-0000-0000-0000015A0000}"/>
    <cellStyle name="Normal 3 14 4 2 2 2 2" xfId="23044" xr:uid="{00000000-0005-0000-0000-0000025A0000}"/>
    <cellStyle name="Normal 3 14 4 2 2 3" xfId="23045" xr:uid="{00000000-0005-0000-0000-0000035A0000}"/>
    <cellStyle name="Normal 3 14 4 2 2 3 2" xfId="23046" xr:uid="{00000000-0005-0000-0000-0000045A0000}"/>
    <cellStyle name="Normal 3 14 4 2 2 4" xfId="23047" xr:uid="{00000000-0005-0000-0000-0000055A0000}"/>
    <cellStyle name="Normal 3 14 4 2 3" xfId="23048" xr:uid="{00000000-0005-0000-0000-0000065A0000}"/>
    <cellStyle name="Normal 3 14 4 2 3 2" xfId="23049" xr:uid="{00000000-0005-0000-0000-0000075A0000}"/>
    <cellStyle name="Normal 3 14 4 2 4" xfId="23050" xr:uid="{00000000-0005-0000-0000-0000085A0000}"/>
    <cellStyle name="Normal 3 14 4 2 4 2" xfId="23051" xr:uid="{00000000-0005-0000-0000-0000095A0000}"/>
    <cellStyle name="Normal 3 14 4 2 5" xfId="23052" xr:uid="{00000000-0005-0000-0000-00000A5A0000}"/>
    <cellStyle name="Normal 3 14 4 3" xfId="23053" xr:uid="{00000000-0005-0000-0000-00000B5A0000}"/>
    <cellStyle name="Normal 3 14 4 3 2" xfId="23054" xr:uid="{00000000-0005-0000-0000-00000C5A0000}"/>
    <cellStyle name="Normal 3 14 4 3 2 2" xfId="23055" xr:uid="{00000000-0005-0000-0000-00000D5A0000}"/>
    <cellStyle name="Normal 3 14 4 3 3" xfId="23056" xr:uid="{00000000-0005-0000-0000-00000E5A0000}"/>
    <cellStyle name="Normal 3 14 4 3 3 2" xfId="23057" xr:uid="{00000000-0005-0000-0000-00000F5A0000}"/>
    <cellStyle name="Normal 3 14 4 3 4" xfId="23058" xr:uid="{00000000-0005-0000-0000-0000105A0000}"/>
    <cellStyle name="Normal 3 14 4 4" xfId="23059" xr:uid="{00000000-0005-0000-0000-0000115A0000}"/>
    <cellStyle name="Normal 3 14 4 4 2" xfId="23060" xr:uid="{00000000-0005-0000-0000-0000125A0000}"/>
    <cellStyle name="Normal 3 14 4 5" xfId="23061" xr:uid="{00000000-0005-0000-0000-0000135A0000}"/>
    <cellStyle name="Normal 3 14 4 5 2" xfId="23062" xr:uid="{00000000-0005-0000-0000-0000145A0000}"/>
    <cellStyle name="Normal 3 14 4 6" xfId="23063" xr:uid="{00000000-0005-0000-0000-0000155A0000}"/>
    <cellStyle name="Normal 3 14 5" xfId="23064" xr:uid="{00000000-0005-0000-0000-0000165A0000}"/>
    <cellStyle name="Normal 3 14 5 2" xfId="23065" xr:uid="{00000000-0005-0000-0000-0000175A0000}"/>
    <cellStyle name="Normal 3 14 5 2 2" xfId="23066" xr:uid="{00000000-0005-0000-0000-0000185A0000}"/>
    <cellStyle name="Normal 3 14 5 2 2 2" xfId="23067" xr:uid="{00000000-0005-0000-0000-0000195A0000}"/>
    <cellStyle name="Normal 3 14 5 2 3" xfId="23068" xr:uid="{00000000-0005-0000-0000-00001A5A0000}"/>
    <cellStyle name="Normal 3 14 5 2 3 2" xfId="23069" xr:uid="{00000000-0005-0000-0000-00001B5A0000}"/>
    <cellStyle name="Normal 3 14 5 2 4" xfId="23070" xr:uid="{00000000-0005-0000-0000-00001C5A0000}"/>
    <cellStyle name="Normal 3 14 5 3" xfId="23071" xr:uid="{00000000-0005-0000-0000-00001D5A0000}"/>
    <cellStyle name="Normal 3 14 5 3 2" xfId="23072" xr:uid="{00000000-0005-0000-0000-00001E5A0000}"/>
    <cellStyle name="Normal 3 14 5 4" xfId="23073" xr:uid="{00000000-0005-0000-0000-00001F5A0000}"/>
    <cellStyle name="Normal 3 14 5 4 2" xfId="23074" xr:uid="{00000000-0005-0000-0000-0000205A0000}"/>
    <cellStyle name="Normal 3 14 5 5" xfId="23075" xr:uid="{00000000-0005-0000-0000-0000215A0000}"/>
    <cellStyle name="Normal 3 14 6" xfId="23076" xr:uid="{00000000-0005-0000-0000-0000225A0000}"/>
    <cellStyle name="Normal 3 14 6 2" xfId="23077" xr:uid="{00000000-0005-0000-0000-0000235A0000}"/>
    <cellStyle name="Normal 3 14 6 2 2" xfId="23078" xr:uid="{00000000-0005-0000-0000-0000245A0000}"/>
    <cellStyle name="Normal 3 14 6 3" xfId="23079" xr:uid="{00000000-0005-0000-0000-0000255A0000}"/>
    <cellStyle name="Normal 3 14 6 3 2" xfId="23080" xr:uid="{00000000-0005-0000-0000-0000265A0000}"/>
    <cellStyle name="Normal 3 14 6 4" xfId="23081" xr:uid="{00000000-0005-0000-0000-0000275A0000}"/>
    <cellStyle name="Normal 3 14 7" xfId="23082" xr:uid="{00000000-0005-0000-0000-0000285A0000}"/>
    <cellStyle name="Normal 3 14 7 2" xfId="23083" xr:uid="{00000000-0005-0000-0000-0000295A0000}"/>
    <cellStyle name="Normal 3 14 8" xfId="23084" xr:uid="{00000000-0005-0000-0000-00002A5A0000}"/>
    <cellStyle name="Normal 3 14 8 2" xfId="23085" xr:uid="{00000000-0005-0000-0000-00002B5A0000}"/>
    <cellStyle name="Normal 3 14 9" xfId="23086" xr:uid="{00000000-0005-0000-0000-00002C5A0000}"/>
    <cellStyle name="Normal 3 15" xfId="23087" xr:uid="{00000000-0005-0000-0000-00002D5A0000}"/>
    <cellStyle name="Normal 3 15 2" xfId="23088" xr:uid="{00000000-0005-0000-0000-00002E5A0000}"/>
    <cellStyle name="Normal 3 15 2 2" xfId="23089" xr:uid="{00000000-0005-0000-0000-00002F5A0000}"/>
    <cellStyle name="Normal 3 15 2 2 2" xfId="23090" xr:uid="{00000000-0005-0000-0000-0000305A0000}"/>
    <cellStyle name="Normal 3 15 2 2 2 2" xfId="23091" xr:uid="{00000000-0005-0000-0000-0000315A0000}"/>
    <cellStyle name="Normal 3 15 2 2 2 2 2" xfId="23092" xr:uid="{00000000-0005-0000-0000-0000325A0000}"/>
    <cellStyle name="Normal 3 15 2 2 2 3" xfId="23093" xr:uid="{00000000-0005-0000-0000-0000335A0000}"/>
    <cellStyle name="Normal 3 15 2 2 2 3 2" xfId="23094" xr:uid="{00000000-0005-0000-0000-0000345A0000}"/>
    <cellStyle name="Normal 3 15 2 2 2 4" xfId="23095" xr:uid="{00000000-0005-0000-0000-0000355A0000}"/>
    <cellStyle name="Normal 3 15 2 2 3" xfId="23096" xr:uid="{00000000-0005-0000-0000-0000365A0000}"/>
    <cellStyle name="Normal 3 15 2 2 3 2" xfId="23097" xr:uid="{00000000-0005-0000-0000-0000375A0000}"/>
    <cellStyle name="Normal 3 15 2 2 4" xfId="23098" xr:uid="{00000000-0005-0000-0000-0000385A0000}"/>
    <cellStyle name="Normal 3 15 2 2 4 2" xfId="23099" xr:uid="{00000000-0005-0000-0000-0000395A0000}"/>
    <cellStyle name="Normal 3 15 2 2 5" xfId="23100" xr:uid="{00000000-0005-0000-0000-00003A5A0000}"/>
    <cellStyle name="Normal 3 15 2 3" xfId="23101" xr:uid="{00000000-0005-0000-0000-00003B5A0000}"/>
    <cellStyle name="Normal 3 15 2 3 2" xfId="23102" xr:uid="{00000000-0005-0000-0000-00003C5A0000}"/>
    <cellStyle name="Normal 3 15 2 3 2 2" xfId="23103" xr:uid="{00000000-0005-0000-0000-00003D5A0000}"/>
    <cellStyle name="Normal 3 15 2 3 3" xfId="23104" xr:uid="{00000000-0005-0000-0000-00003E5A0000}"/>
    <cellStyle name="Normal 3 15 2 3 3 2" xfId="23105" xr:uid="{00000000-0005-0000-0000-00003F5A0000}"/>
    <cellStyle name="Normal 3 15 2 3 4" xfId="23106" xr:uid="{00000000-0005-0000-0000-0000405A0000}"/>
    <cellStyle name="Normal 3 15 2 4" xfId="23107" xr:uid="{00000000-0005-0000-0000-0000415A0000}"/>
    <cellStyle name="Normal 3 15 2 4 2" xfId="23108" xr:uid="{00000000-0005-0000-0000-0000425A0000}"/>
    <cellStyle name="Normal 3 15 2 5" xfId="23109" xr:uid="{00000000-0005-0000-0000-0000435A0000}"/>
    <cellStyle name="Normal 3 15 2 5 2" xfId="23110" xr:uid="{00000000-0005-0000-0000-0000445A0000}"/>
    <cellStyle name="Normal 3 15 2 6" xfId="23111" xr:uid="{00000000-0005-0000-0000-0000455A0000}"/>
    <cellStyle name="Normal 3 15 3" xfId="23112" xr:uid="{00000000-0005-0000-0000-0000465A0000}"/>
    <cellStyle name="Normal 3 15 3 2" xfId="23113" xr:uid="{00000000-0005-0000-0000-0000475A0000}"/>
    <cellStyle name="Normal 3 15 3 2 2" xfId="23114" xr:uid="{00000000-0005-0000-0000-0000485A0000}"/>
    <cellStyle name="Normal 3 15 3 2 2 2" xfId="23115" xr:uid="{00000000-0005-0000-0000-0000495A0000}"/>
    <cellStyle name="Normal 3 15 3 2 2 2 2" xfId="23116" xr:uid="{00000000-0005-0000-0000-00004A5A0000}"/>
    <cellStyle name="Normal 3 15 3 2 2 3" xfId="23117" xr:uid="{00000000-0005-0000-0000-00004B5A0000}"/>
    <cellStyle name="Normal 3 15 3 2 2 3 2" xfId="23118" xr:uid="{00000000-0005-0000-0000-00004C5A0000}"/>
    <cellStyle name="Normal 3 15 3 2 2 4" xfId="23119" xr:uid="{00000000-0005-0000-0000-00004D5A0000}"/>
    <cellStyle name="Normal 3 15 3 2 3" xfId="23120" xr:uid="{00000000-0005-0000-0000-00004E5A0000}"/>
    <cellStyle name="Normal 3 15 3 2 3 2" xfId="23121" xr:uid="{00000000-0005-0000-0000-00004F5A0000}"/>
    <cellStyle name="Normal 3 15 3 2 4" xfId="23122" xr:uid="{00000000-0005-0000-0000-0000505A0000}"/>
    <cellStyle name="Normal 3 15 3 2 4 2" xfId="23123" xr:uid="{00000000-0005-0000-0000-0000515A0000}"/>
    <cellStyle name="Normal 3 15 3 2 5" xfId="23124" xr:uid="{00000000-0005-0000-0000-0000525A0000}"/>
    <cellStyle name="Normal 3 15 3 3" xfId="23125" xr:uid="{00000000-0005-0000-0000-0000535A0000}"/>
    <cellStyle name="Normal 3 15 3 3 2" xfId="23126" xr:uid="{00000000-0005-0000-0000-0000545A0000}"/>
    <cellStyle name="Normal 3 15 3 3 2 2" xfId="23127" xr:uid="{00000000-0005-0000-0000-0000555A0000}"/>
    <cellStyle name="Normal 3 15 3 3 3" xfId="23128" xr:uid="{00000000-0005-0000-0000-0000565A0000}"/>
    <cellStyle name="Normal 3 15 3 3 3 2" xfId="23129" xr:uid="{00000000-0005-0000-0000-0000575A0000}"/>
    <cellStyle name="Normal 3 15 3 3 4" xfId="23130" xr:uid="{00000000-0005-0000-0000-0000585A0000}"/>
    <cellStyle name="Normal 3 15 3 4" xfId="23131" xr:uid="{00000000-0005-0000-0000-0000595A0000}"/>
    <cellStyle name="Normal 3 15 3 4 2" xfId="23132" xr:uid="{00000000-0005-0000-0000-00005A5A0000}"/>
    <cellStyle name="Normal 3 15 3 5" xfId="23133" xr:uid="{00000000-0005-0000-0000-00005B5A0000}"/>
    <cellStyle name="Normal 3 15 3 5 2" xfId="23134" xr:uid="{00000000-0005-0000-0000-00005C5A0000}"/>
    <cellStyle name="Normal 3 15 3 6" xfId="23135" xr:uid="{00000000-0005-0000-0000-00005D5A0000}"/>
    <cellStyle name="Normal 3 15 4" xfId="23136" xr:uid="{00000000-0005-0000-0000-00005E5A0000}"/>
    <cellStyle name="Normal 3 15 4 2" xfId="23137" xr:uid="{00000000-0005-0000-0000-00005F5A0000}"/>
    <cellStyle name="Normal 3 15 4 2 2" xfId="23138" xr:uid="{00000000-0005-0000-0000-0000605A0000}"/>
    <cellStyle name="Normal 3 15 4 2 2 2" xfId="23139" xr:uid="{00000000-0005-0000-0000-0000615A0000}"/>
    <cellStyle name="Normal 3 15 4 2 2 2 2" xfId="23140" xr:uid="{00000000-0005-0000-0000-0000625A0000}"/>
    <cellStyle name="Normal 3 15 4 2 2 3" xfId="23141" xr:uid="{00000000-0005-0000-0000-0000635A0000}"/>
    <cellStyle name="Normal 3 15 4 2 2 3 2" xfId="23142" xr:uid="{00000000-0005-0000-0000-0000645A0000}"/>
    <cellStyle name="Normal 3 15 4 2 2 4" xfId="23143" xr:uid="{00000000-0005-0000-0000-0000655A0000}"/>
    <cellStyle name="Normal 3 15 4 2 3" xfId="23144" xr:uid="{00000000-0005-0000-0000-0000665A0000}"/>
    <cellStyle name="Normal 3 15 4 2 3 2" xfId="23145" xr:uid="{00000000-0005-0000-0000-0000675A0000}"/>
    <cellStyle name="Normal 3 15 4 2 4" xfId="23146" xr:uid="{00000000-0005-0000-0000-0000685A0000}"/>
    <cellStyle name="Normal 3 15 4 2 4 2" xfId="23147" xr:uid="{00000000-0005-0000-0000-0000695A0000}"/>
    <cellStyle name="Normal 3 15 4 2 5" xfId="23148" xr:uid="{00000000-0005-0000-0000-00006A5A0000}"/>
    <cellStyle name="Normal 3 15 4 3" xfId="23149" xr:uid="{00000000-0005-0000-0000-00006B5A0000}"/>
    <cellStyle name="Normal 3 15 4 3 2" xfId="23150" xr:uid="{00000000-0005-0000-0000-00006C5A0000}"/>
    <cellStyle name="Normal 3 15 4 3 2 2" xfId="23151" xr:uid="{00000000-0005-0000-0000-00006D5A0000}"/>
    <cellStyle name="Normal 3 15 4 3 3" xfId="23152" xr:uid="{00000000-0005-0000-0000-00006E5A0000}"/>
    <cellStyle name="Normal 3 15 4 3 3 2" xfId="23153" xr:uid="{00000000-0005-0000-0000-00006F5A0000}"/>
    <cellStyle name="Normal 3 15 4 3 4" xfId="23154" xr:uid="{00000000-0005-0000-0000-0000705A0000}"/>
    <cellStyle name="Normal 3 15 4 4" xfId="23155" xr:uid="{00000000-0005-0000-0000-0000715A0000}"/>
    <cellStyle name="Normal 3 15 4 4 2" xfId="23156" xr:uid="{00000000-0005-0000-0000-0000725A0000}"/>
    <cellStyle name="Normal 3 15 4 5" xfId="23157" xr:uid="{00000000-0005-0000-0000-0000735A0000}"/>
    <cellStyle name="Normal 3 15 4 5 2" xfId="23158" xr:uid="{00000000-0005-0000-0000-0000745A0000}"/>
    <cellStyle name="Normal 3 15 4 6" xfId="23159" xr:uid="{00000000-0005-0000-0000-0000755A0000}"/>
    <cellStyle name="Normal 3 15 5" xfId="23160" xr:uid="{00000000-0005-0000-0000-0000765A0000}"/>
    <cellStyle name="Normal 3 15 5 2" xfId="23161" xr:uid="{00000000-0005-0000-0000-0000775A0000}"/>
    <cellStyle name="Normal 3 15 5 2 2" xfId="23162" xr:uid="{00000000-0005-0000-0000-0000785A0000}"/>
    <cellStyle name="Normal 3 15 5 2 2 2" xfId="23163" xr:uid="{00000000-0005-0000-0000-0000795A0000}"/>
    <cellStyle name="Normal 3 15 5 2 3" xfId="23164" xr:uid="{00000000-0005-0000-0000-00007A5A0000}"/>
    <cellStyle name="Normal 3 15 5 2 3 2" xfId="23165" xr:uid="{00000000-0005-0000-0000-00007B5A0000}"/>
    <cellStyle name="Normal 3 15 5 2 4" xfId="23166" xr:uid="{00000000-0005-0000-0000-00007C5A0000}"/>
    <cellStyle name="Normal 3 15 5 3" xfId="23167" xr:uid="{00000000-0005-0000-0000-00007D5A0000}"/>
    <cellStyle name="Normal 3 15 5 3 2" xfId="23168" xr:uid="{00000000-0005-0000-0000-00007E5A0000}"/>
    <cellStyle name="Normal 3 15 5 4" xfId="23169" xr:uid="{00000000-0005-0000-0000-00007F5A0000}"/>
    <cellStyle name="Normal 3 15 5 4 2" xfId="23170" xr:uid="{00000000-0005-0000-0000-0000805A0000}"/>
    <cellStyle name="Normal 3 15 5 5" xfId="23171" xr:uid="{00000000-0005-0000-0000-0000815A0000}"/>
    <cellStyle name="Normal 3 15 6" xfId="23172" xr:uid="{00000000-0005-0000-0000-0000825A0000}"/>
    <cellStyle name="Normal 3 15 6 2" xfId="23173" xr:uid="{00000000-0005-0000-0000-0000835A0000}"/>
    <cellStyle name="Normal 3 15 6 2 2" xfId="23174" xr:uid="{00000000-0005-0000-0000-0000845A0000}"/>
    <cellStyle name="Normal 3 15 6 3" xfId="23175" xr:uid="{00000000-0005-0000-0000-0000855A0000}"/>
    <cellStyle name="Normal 3 15 6 3 2" xfId="23176" xr:uid="{00000000-0005-0000-0000-0000865A0000}"/>
    <cellStyle name="Normal 3 15 6 4" xfId="23177" xr:uid="{00000000-0005-0000-0000-0000875A0000}"/>
    <cellStyle name="Normal 3 15 7" xfId="23178" xr:uid="{00000000-0005-0000-0000-0000885A0000}"/>
    <cellStyle name="Normal 3 15 7 2" xfId="23179" xr:uid="{00000000-0005-0000-0000-0000895A0000}"/>
    <cellStyle name="Normal 3 15 8" xfId="23180" xr:uid="{00000000-0005-0000-0000-00008A5A0000}"/>
    <cellStyle name="Normal 3 15 8 2" xfId="23181" xr:uid="{00000000-0005-0000-0000-00008B5A0000}"/>
    <cellStyle name="Normal 3 15 9" xfId="23182" xr:uid="{00000000-0005-0000-0000-00008C5A0000}"/>
    <cellStyle name="Normal 3 16" xfId="23183" xr:uid="{00000000-0005-0000-0000-00008D5A0000}"/>
    <cellStyle name="Normal 3 16 2" xfId="23184" xr:uid="{00000000-0005-0000-0000-00008E5A0000}"/>
    <cellStyle name="Normal 3 16 2 2" xfId="23185" xr:uid="{00000000-0005-0000-0000-00008F5A0000}"/>
    <cellStyle name="Normal 3 16 2 2 2" xfId="23186" xr:uid="{00000000-0005-0000-0000-0000905A0000}"/>
    <cellStyle name="Normal 3 16 2 2 2 2" xfId="23187" xr:uid="{00000000-0005-0000-0000-0000915A0000}"/>
    <cellStyle name="Normal 3 16 2 2 2 2 2" xfId="23188" xr:uid="{00000000-0005-0000-0000-0000925A0000}"/>
    <cellStyle name="Normal 3 16 2 2 2 3" xfId="23189" xr:uid="{00000000-0005-0000-0000-0000935A0000}"/>
    <cellStyle name="Normal 3 16 2 2 2 3 2" xfId="23190" xr:uid="{00000000-0005-0000-0000-0000945A0000}"/>
    <cellStyle name="Normal 3 16 2 2 2 4" xfId="23191" xr:uid="{00000000-0005-0000-0000-0000955A0000}"/>
    <cellStyle name="Normal 3 16 2 2 3" xfId="23192" xr:uid="{00000000-0005-0000-0000-0000965A0000}"/>
    <cellStyle name="Normal 3 16 2 2 3 2" xfId="23193" xr:uid="{00000000-0005-0000-0000-0000975A0000}"/>
    <cellStyle name="Normal 3 16 2 2 4" xfId="23194" xr:uid="{00000000-0005-0000-0000-0000985A0000}"/>
    <cellStyle name="Normal 3 16 2 2 4 2" xfId="23195" xr:uid="{00000000-0005-0000-0000-0000995A0000}"/>
    <cellStyle name="Normal 3 16 2 2 5" xfId="23196" xr:uid="{00000000-0005-0000-0000-00009A5A0000}"/>
    <cellStyle name="Normal 3 16 2 3" xfId="23197" xr:uid="{00000000-0005-0000-0000-00009B5A0000}"/>
    <cellStyle name="Normal 3 16 2 3 2" xfId="23198" xr:uid="{00000000-0005-0000-0000-00009C5A0000}"/>
    <cellStyle name="Normal 3 16 2 3 2 2" xfId="23199" xr:uid="{00000000-0005-0000-0000-00009D5A0000}"/>
    <cellStyle name="Normal 3 16 2 3 3" xfId="23200" xr:uid="{00000000-0005-0000-0000-00009E5A0000}"/>
    <cellStyle name="Normal 3 16 2 3 3 2" xfId="23201" xr:uid="{00000000-0005-0000-0000-00009F5A0000}"/>
    <cellStyle name="Normal 3 16 2 3 4" xfId="23202" xr:uid="{00000000-0005-0000-0000-0000A05A0000}"/>
    <cellStyle name="Normal 3 16 2 4" xfId="23203" xr:uid="{00000000-0005-0000-0000-0000A15A0000}"/>
    <cellStyle name="Normal 3 16 2 4 2" xfId="23204" xr:uid="{00000000-0005-0000-0000-0000A25A0000}"/>
    <cellStyle name="Normal 3 16 2 5" xfId="23205" xr:uid="{00000000-0005-0000-0000-0000A35A0000}"/>
    <cellStyle name="Normal 3 16 2 5 2" xfId="23206" xr:uid="{00000000-0005-0000-0000-0000A45A0000}"/>
    <cellStyle name="Normal 3 16 2 6" xfId="23207" xr:uid="{00000000-0005-0000-0000-0000A55A0000}"/>
    <cellStyle name="Normal 3 16 3" xfId="23208" xr:uid="{00000000-0005-0000-0000-0000A65A0000}"/>
    <cellStyle name="Normal 3 16 3 2" xfId="23209" xr:uid="{00000000-0005-0000-0000-0000A75A0000}"/>
    <cellStyle name="Normal 3 16 3 2 2" xfId="23210" xr:uid="{00000000-0005-0000-0000-0000A85A0000}"/>
    <cellStyle name="Normal 3 16 3 2 2 2" xfId="23211" xr:uid="{00000000-0005-0000-0000-0000A95A0000}"/>
    <cellStyle name="Normal 3 16 3 2 2 2 2" xfId="23212" xr:uid="{00000000-0005-0000-0000-0000AA5A0000}"/>
    <cellStyle name="Normal 3 16 3 2 2 3" xfId="23213" xr:uid="{00000000-0005-0000-0000-0000AB5A0000}"/>
    <cellStyle name="Normal 3 16 3 2 2 3 2" xfId="23214" xr:uid="{00000000-0005-0000-0000-0000AC5A0000}"/>
    <cellStyle name="Normal 3 16 3 2 2 4" xfId="23215" xr:uid="{00000000-0005-0000-0000-0000AD5A0000}"/>
    <cellStyle name="Normal 3 16 3 2 3" xfId="23216" xr:uid="{00000000-0005-0000-0000-0000AE5A0000}"/>
    <cellStyle name="Normal 3 16 3 2 3 2" xfId="23217" xr:uid="{00000000-0005-0000-0000-0000AF5A0000}"/>
    <cellStyle name="Normal 3 16 3 2 4" xfId="23218" xr:uid="{00000000-0005-0000-0000-0000B05A0000}"/>
    <cellStyle name="Normal 3 16 3 2 4 2" xfId="23219" xr:uid="{00000000-0005-0000-0000-0000B15A0000}"/>
    <cellStyle name="Normal 3 16 3 2 5" xfId="23220" xr:uid="{00000000-0005-0000-0000-0000B25A0000}"/>
    <cellStyle name="Normal 3 16 3 3" xfId="23221" xr:uid="{00000000-0005-0000-0000-0000B35A0000}"/>
    <cellStyle name="Normal 3 16 3 3 2" xfId="23222" xr:uid="{00000000-0005-0000-0000-0000B45A0000}"/>
    <cellStyle name="Normal 3 16 3 3 2 2" xfId="23223" xr:uid="{00000000-0005-0000-0000-0000B55A0000}"/>
    <cellStyle name="Normal 3 16 3 3 3" xfId="23224" xr:uid="{00000000-0005-0000-0000-0000B65A0000}"/>
    <cellStyle name="Normal 3 16 3 3 3 2" xfId="23225" xr:uid="{00000000-0005-0000-0000-0000B75A0000}"/>
    <cellStyle name="Normal 3 16 3 3 4" xfId="23226" xr:uid="{00000000-0005-0000-0000-0000B85A0000}"/>
    <cellStyle name="Normal 3 16 3 4" xfId="23227" xr:uid="{00000000-0005-0000-0000-0000B95A0000}"/>
    <cellStyle name="Normal 3 16 3 4 2" xfId="23228" xr:uid="{00000000-0005-0000-0000-0000BA5A0000}"/>
    <cellStyle name="Normal 3 16 3 5" xfId="23229" xr:uid="{00000000-0005-0000-0000-0000BB5A0000}"/>
    <cellStyle name="Normal 3 16 3 5 2" xfId="23230" xr:uid="{00000000-0005-0000-0000-0000BC5A0000}"/>
    <cellStyle name="Normal 3 16 3 6" xfId="23231" xr:uid="{00000000-0005-0000-0000-0000BD5A0000}"/>
    <cellStyle name="Normal 3 16 4" xfId="23232" xr:uid="{00000000-0005-0000-0000-0000BE5A0000}"/>
    <cellStyle name="Normal 3 16 4 2" xfId="23233" xr:uid="{00000000-0005-0000-0000-0000BF5A0000}"/>
    <cellStyle name="Normal 3 16 4 2 2" xfId="23234" xr:uid="{00000000-0005-0000-0000-0000C05A0000}"/>
    <cellStyle name="Normal 3 16 4 2 2 2" xfId="23235" xr:uid="{00000000-0005-0000-0000-0000C15A0000}"/>
    <cellStyle name="Normal 3 16 4 2 2 2 2" xfId="23236" xr:uid="{00000000-0005-0000-0000-0000C25A0000}"/>
    <cellStyle name="Normal 3 16 4 2 2 3" xfId="23237" xr:uid="{00000000-0005-0000-0000-0000C35A0000}"/>
    <cellStyle name="Normal 3 16 4 2 2 3 2" xfId="23238" xr:uid="{00000000-0005-0000-0000-0000C45A0000}"/>
    <cellStyle name="Normal 3 16 4 2 2 4" xfId="23239" xr:uid="{00000000-0005-0000-0000-0000C55A0000}"/>
    <cellStyle name="Normal 3 16 4 2 3" xfId="23240" xr:uid="{00000000-0005-0000-0000-0000C65A0000}"/>
    <cellStyle name="Normal 3 16 4 2 3 2" xfId="23241" xr:uid="{00000000-0005-0000-0000-0000C75A0000}"/>
    <cellStyle name="Normal 3 16 4 2 4" xfId="23242" xr:uid="{00000000-0005-0000-0000-0000C85A0000}"/>
    <cellStyle name="Normal 3 16 4 2 4 2" xfId="23243" xr:uid="{00000000-0005-0000-0000-0000C95A0000}"/>
    <cellStyle name="Normal 3 16 4 2 5" xfId="23244" xr:uid="{00000000-0005-0000-0000-0000CA5A0000}"/>
    <cellStyle name="Normal 3 16 4 3" xfId="23245" xr:uid="{00000000-0005-0000-0000-0000CB5A0000}"/>
    <cellStyle name="Normal 3 16 4 3 2" xfId="23246" xr:uid="{00000000-0005-0000-0000-0000CC5A0000}"/>
    <cellStyle name="Normal 3 16 4 3 2 2" xfId="23247" xr:uid="{00000000-0005-0000-0000-0000CD5A0000}"/>
    <cellStyle name="Normal 3 16 4 3 3" xfId="23248" xr:uid="{00000000-0005-0000-0000-0000CE5A0000}"/>
    <cellStyle name="Normal 3 16 4 3 3 2" xfId="23249" xr:uid="{00000000-0005-0000-0000-0000CF5A0000}"/>
    <cellStyle name="Normal 3 16 4 3 4" xfId="23250" xr:uid="{00000000-0005-0000-0000-0000D05A0000}"/>
    <cellStyle name="Normal 3 16 4 4" xfId="23251" xr:uid="{00000000-0005-0000-0000-0000D15A0000}"/>
    <cellStyle name="Normal 3 16 4 4 2" xfId="23252" xr:uid="{00000000-0005-0000-0000-0000D25A0000}"/>
    <cellStyle name="Normal 3 16 4 5" xfId="23253" xr:uid="{00000000-0005-0000-0000-0000D35A0000}"/>
    <cellStyle name="Normal 3 16 4 5 2" xfId="23254" xr:uid="{00000000-0005-0000-0000-0000D45A0000}"/>
    <cellStyle name="Normal 3 16 4 6" xfId="23255" xr:uid="{00000000-0005-0000-0000-0000D55A0000}"/>
    <cellStyle name="Normal 3 16 5" xfId="23256" xr:uid="{00000000-0005-0000-0000-0000D65A0000}"/>
    <cellStyle name="Normal 3 16 5 2" xfId="23257" xr:uid="{00000000-0005-0000-0000-0000D75A0000}"/>
    <cellStyle name="Normal 3 16 5 2 2" xfId="23258" xr:uid="{00000000-0005-0000-0000-0000D85A0000}"/>
    <cellStyle name="Normal 3 16 5 2 2 2" xfId="23259" xr:uid="{00000000-0005-0000-0000-0000D95A0000}"/>
    <cellStyle name="Normal 3 16 5 2 3" xfId="23260" xr:uid="{00000000-0005-0000-0000-0000DA5A0000}"/>
    <cellStyle name="Normal 3 16 5 2 3 2" xfId="23261" xr:uid="{00000000-0005-0000-0000-0000DB5A0000}"/>
    <cellStyle name="Normal 3 16 5 2 4" xfId="23262" xr:uid="{00000000-0005-0000-0000-0000DC5A0000}"/>
    <cellStyle name="Normal 3 16 5 3" xfId="23263" xr:uid="{00000000-0005-0000-0000-0000DD5A0000}"/>
    <cellStyle name="Normal 3 16 5 3 2" xfId="23264" xr:uid="{00000000-0005-0000-0000-0000DE5A0000}"/>
    <cellStyle name="Normal 3 16 5 4" xfId="23265" xr:uid="{00000000-0005-0000-0000-0000DF5A0000}"/>
    <cellStyle name="Normal 3 16 5 4 2" xfId="23266" xr:uid="{00000000-0005-0000-0000-0000E05A0000}"/>
    <cellStyle name="Normal 3 16 5 5" xfId="23267" xr:uid="{00000000-0005-0000-0000-0000E15A0000}"/>
    <cellStyle name="Normal 3 16 6" xfId="23268" xr:uid="{00000000-0005-0000-0000-0000E25A0000}"/>
    <cellStyle name="Normal 3 16 6 2" xfId="23269" xr:uid="{00000000-0005-0000-0000-0000E35A0000}"/>
    <cellStyle name="Normal 3 16 6 2 2" xfId="23270" xr:uid="{00000000-0005-0000-0000-0000E45A0000}"/>
    <cellStyle name="Normal 3 16 6 3" xfId="23271" xr:uid="{00000000-0005-0000-0000-0000E55A0000}"/>
    <cellStyle name="Normal 3 16 6 3 2" xfId="23272" xr:uid="{00000000-0005-0000-0000-0000E65A0000}"/>
    <cellStyle name="Normal 3 16 6 4" xfId="23273" xr:uid="{00000000-0005-0000-0000-0000E75A0000}"/>
    <cellStyle name="Normal 3 16 7" xfId="23274" xr:uid="{00000000-0005-0000-0000-0000E85A0000}"/>
    <cellStyle name="Normal 3 16 7 2" xfId="23275" xr:uid="{00000000-0005-0000-0000-0000E95A0000}"/>
    <cellStyle name="Normal 3 16 8" xfId="23276" xr:uid="{00000000-0005-0000-0000-0000EA5A0000}"/>
    <cellStyle name="Normal 3 16 8 2" xfId="23277" xr:uid="{00000000-0005-0000-0000-0000EB5A0000}"/>
    <cellStyle name="Normal 3 16 9" xfId="23278" xr:uid="{00000000-0005-0000-0000-0000EC5A0000}"/>
    <cellStyle name="Normal 3 17" xfId="23279" xr:uid="{00000000-0005-0000-0000-0000ED5A0000}"/>
    <cellStyle name="Normal 3 17 2" xfId="23280" xr:uid="{00000000-0005-0000-0000-0000EE5A0000}"/>
    <cellStyle name="Normal 3 17 2 2" xfId="23281" xr:uid="{00000000-0005-0000-0000-0000EF5A0000}"/>
    <cellStyle name="Normal 3 17 2 2 2" xfId="23282" xr:uid="{00000000-0005-0000-0000-0000F05A0000}"/>
    <cellStyle name="Normal 3 17 2 2 2 2" xfId="23283" xr:uid="{00000000-0005-0000-0000-0000F15A0000}"/>
    <cellStyle name="Normal 3 17 2 2 2 2 2" xfId="23284" xr:uid="{00000000-0005-0000-0000-0000F25A0000}"/>
    <cellStyle name="Normal 3 17 2 2 2 3" xfId="23285" xr:uid="{00000000-0005-0000-0000-0000F35A0000}"/>
    <cellStyle name="Normal 3 17 2 2 2 3 2" xfId="23286" xr:uid="{00000000-0005-0000-0000-0000F45A0000}"/>
    <cellStyle name="Normal 3 17 2 2 2 4" xfId="23287" xr:uid="{00000000-0005-0000-0000-0000F55A0000}"/>
    <cellStyle name="Normal 3 17 2 2 3" xfId="23288" xr:uid="{00000000-0005-0000-0000-0000F65A0000}"/>
    <cellStyle name="Normal 3 17 2 2 3 2" xfId="23289" xr:uid="{00000000-0005-0000-0000-0000F75A0000}"/>
    <cellStyle name="Normal 3 17 2 2 4" xfId="23290" xr:uid="{00000000-0005-0000-0000-0000F85A0000}"/>
    <cellStyle name="Normal 3 17 2 2 4 2" xfId="23291" xr:uid="{00000000-0005-0000-0000-0000F95A0000}"/>
    <cellStyle name="Normal 3 17 2 2 5" xfId="23292" xr:uid="{00000000-0005-0000-0000-0000FA5A0000}"/>
    <cellStyle name="Normal 3 17 2 3" xfId="23293" xr:uid="{00000000-0005-0000-0000-0000FB5A0000}"/>
    <cellStyle name="Normal 3 17 2 3 2" xfId="23294" xr:uid="{00000000-0005-0000-0000-0000FC5A0000}"/>
    <cellStyle name="Normal 3 17 2 3 2 2" xfId="23295" xr:uid="{00000000-0005-0000-0000-0000FD5A0000}"/>
    <cellStyle name="Normal 3 17 2 3 3" xfId="23296" xr:uid="{00000000-0005-0000-0000-0000FE5A0000}"/>
    <cellStyle name="Normal 3 17 2 3 3 2" xfId="23297" xr:uid="{00000000-0005-0000-0000-0000FF5A0000}"/>
    <cellStyle name="Normal 3 17 2 3 4" xfId="23298" xr:uid="{00000000-0005-0000-0000-0000005B0000}"/>
    <cellStyle name="Normal 3 17 2 4" xfId="23299" xr:uid="{00000000-0005-0000-0000-0000015B0000}"/>
    <cellStyle name="Normal 3 17 2 4 2" xfId="23300" xr:uid="{00000000-0005-0000-0000-0000025B0000}"/>
    <cellStyle name="Normal 3 17 2 5" xfId="23301" xr:uid="{00000000-0005-0000-0000-0000035B0000}"/>
    <cellStyle name="Normal 3 17 2 5 2" xfId="23302" xr:uid="{00000000-0005-0000-0000-0000045B0000}"/>
    <cellStyle name="Normal 3 17 2 6" xfId="23303" xr:uid="{00000000-0005-0000-0000-0000055B0000}"/>
    <cellStyle name="Normal 3 17 3" xfId="23304" xr:uid="{00000000-0005-0000-0000-0000065B0000}"/>
    <cellStyle name="Normal 3 17 3 2" xfId="23305" xr:uid="{00000000-0005-0000-0000-0000075B0000}"/>
    <cellStyle name="Normal 3 17 3 2 2" xfId="23306" xr:uid="{00000000-0005-0000-0000-0000085B0000}"/>
    <cellStyle name="Normal 3 17 3 2 2 2" xfId="23307" xr:uid="{00000000-0005-0000-0000-0000095B0000}"/>
    <cellStyle name="Normal 3 17 3 2 2 2 2" xfId="23308" xr:uid="{00000000-0005-0000-0000-00000A5B0000}"/>
    <cellStyle name="Normal 3 17 3 2 2 3" xfId="23309" xr:uid="{00000000-0005-0000-0000-00000B5B0000}"/>
    <cellStyle name="Normal 3 17 3 2 2 3 2" xfId="23310" xr:uid="{00000000-0005-0000-0000-00000C5B0000}"/>
    <cellStyle name="Normal 3 17 3 2 2 4" xfId="23311" xr:uid="{00000000-0005-0000-0000-00000D5B0000}"/>
    <cellStyle name="Normal 3 17 3 2 3" xfId="23312" xr:uid="{00000000-0005-0000-0000-00000E5B0000}"/>
    <cellStyle name="Normal 3 17 3 2 3 2" xfId="23313" xr:uid="{00000000-0005-0000-0000-00000F5B0000}"/>
    <cellStyle name="Normal 3 17 3 2 4" xfId="23314" xr:uid="{00000000-0005-0000-0000-0000105B0000}"/>
    <cellStyle name="Normal 3 17 3 2 4 2" xfId="23315" xr:uid="{00000000-0005-0000-0000-0000115B0000}"/>
    <cellStyle name="Normal 3 17 3 2 5" xfId="23316" xr:uid="{00000000-0005-0000-0000-0000125B0000}"/>
    <cellStyle name="Normal 3 17 3 3" xfId="23317" xr:uid="{00000000-0005-0000-0000-0000135B0000}"/>
    <cellStyle name="Normal 3 17 3 3 2" xfId="23318" xr:uid="{00000000-0005-0000-0000-0000145B0000}"/>
    <cellStyle name="Normal 3 17 3 3 2 2" xfId="23319" xr:uid="{00000000-0005-0000-0000-0000155B0000}"/>
    <cellStyle name="Normal 3 17 3 3 3" xfId="23320" xr:uid="{00000000-0005-0000-0000-0000165B0000}"/>
    <cellStyle name="Normal 3 17 3 3 3 2" xfId="23321" xr:uid="{00000000-0005-0000-0000-0000175B0000}"/>
    <cellStyle name="Normal 3 17 3 3 4" xfId="23322" xr:uid="{00000000-0005-0000-0000-0000185B0000}"/>
    <cellStyle name="Normal 3 17 3 4" xfId="23323" xr:uid="{00000000-0005-0000-0000-0000195B0000}"/>
    <cellStyle name="Normal 3 17 3 4 2" xfId="23324" xr:uid="{00000000-0005-0000-0000-00001A5B0000}"/>
    <cellStyle name="Normal 3 17 3 5" xfId="23325" xr:uid="{00000000-0005-0000-0000-00001B5B0000}"/>
    <cellStyle name="Normal 3 17 3 5 2" xfId="23326" xr:uid="{00000000-0005-0000-0000-00001C5B0000}"/>
    <cellStyle name="Normal 3 17 3 6" xfId="23327" xr:uid="{00000000-0005-0000-0000-00001D5B0000}"/>
    <cellStyle name="Normal 3 17 4" xfId="23328" xr:uid="{00000000-0005-0000-0000-00001E5B0000}"/>
    <cellStyle name="Normal 3 17 4 2" xfId="23329" xr:uid="{00000000-0005-0000-0000-00001F5B0000}"/>
    <cellStyle name="Normal 3 17 4 2 2" xfId="23330" xr:uid="{00000000-0005-0000-0000-0000205B0000}"/>
    <cellStyle name="Normal 3 17 4 2 2 2" xfId="23331" xr:uid="{00000000-0005-0000-0000-0000215B0000}"/>
    <cellStyle name="Normal 3 17 4 2 2 2 2" xfId="23332" xr:uid="{00000000-0005-0000-0000-0000225B0000}"/>
    <cellStyle name="Normal 3 17 4 2 2 3" xfId="23333" xr:uid="{00000000-0005-0000-0000-0000235B0000}"/>
    <cellStyle name="Normal 3 17 4 2 2 3 2" xfId="23334" xr:uid="{00000000-0005-0000-0000-0000245B0000}"/>
    <cellStyle name="Normal 3 17 4 2 2 4" xfId="23335" xr:uid="{00000000-0005-0000-0000-0000255B0000}"/>
    <cellStyle name="Normal 3 17 4 2 3" xfId="23336" xr:uid="{00000000-0005-0000-0000-0000265B0000}"/>
    <cellStyle name="Normal 3 17 4 2 3 2" xfId="23337" xr:uid="{00000000-0005-0000-0000-0000275B0000}"/>
    <cellStyle name="Normal 3 17 4 2 4" xfId="23338" xr:uid="{00000000-0005-0000-0000-0000285B0000}"/>
    <cellStyle name="Normal 3 17 4 2 4 2" xfId="23339" xr:uid="{00000000-0005-0000-0000-0000295B0000}"/>
    <cellStyle name="Normal 3 17 4 2 5" xfId="23340" xr:uid="{00000000-0005-0000-0000-00002A5B0000}"/>
    <cellStyle name="Normal 3 17 4 3" xfId="23341" xr:uid="{00000000-0005-0000-0000-00002B5B0000}"/>
    <cellStyle name="Normal 3 17 4 3 2" xfId="23342" xr:uid="{00000000-0005-0000-0000-00002C5B0000}"/>
    <cellStyle name="Normal 3 17 4 3 2 2" xfId="23343" xr:uid="{00000000-0005-0000-0000-00002D5B0000}"/>
    <cellStyle name="Normal 3 17 4 3 3" xfId="23344" xr:uid="{00000000-0005-0000-0000-00002E5B0000}"/>
    <cellStyle name="Normal 3 17 4 3 3 2" xfId="23345" xr:uid="{00000000-0005-0000-0000-00002F5B0000}"/>
    <cellStyle name="Normal 3 17 4 3 4" xfId="23346" xr:uid="{00000000-0005-0000-0000-0000305B0000}"/>
    <cellStyle name="Normal 3 17 4 4" xfId="23347" xr:uid="{00000000-0005-0000-0000-0000315B0000}"/>
    <cellStyle name="Normal 3 17 4 4 2" xfId="23348" xr:uid="{00000000-0005-0000-0000-0000325B0000}"/>
    <cellStyle name="Normal 3 17 4 5" xfId="23349" xr:uid="{00000000-0005-0000-0000-0000335B0000}"/>
    <cellStyle name="Normal 3 17 4 5 2" xfId="23350" xr:uid="{00000000-0005-0000-0000-0000345B0000}"/>
    <cellStyle name="Normal 3 17 4 6" xfId="23351" xr:uid="{00000000-0005-0000-0000-0000355B0000}"/>
    <cellStyle name="Normal 3 17 5" xfId="23352" xr:uid="{00000000-0005-0000-0000-0000365B0000}"/>
    <cellStyle name="Normal 3 17 5 2" xfId="23353" xr:uid="{00000000-0005-0000-0000-0000375B0000}"/>
    <cellStyle name="Normal 3 17 5 2 2" xfId="23354" xr:uid="{00000000-0005-0000-0000-0000385B0000}"/>
    <cellStyle name="Normal 3 17 5 2 2 2" xfId="23355" xr:uid="{00000000-0005-0000-0000-0000395B0000}"/>
    <cellStyle name="Normal 3 17 5 2 3" xfId="23356" xr:uid="{00000000-0005-0000-0000-00003A5B0000}"/>
    <cellStyle name="Normal 3 17 5 2 3 2" xfId="23357" xr:uid="{00000000-0005-0000-0000-00003B5B0000}"/>
    <cellStyle name="Normal 3 17 5 2 4" xfId="23358" xr:uid="{00000000-0005-0000-0000-00003C5B0000}"/>
    <cellStyle name="Normal 3 17 5 3" xfId="23359" xr:uid="{00000000-0005-0000-0000-00003D5B0000}"/>
    <cellStyle name="Normal 3 17 5 3 2" xfId="23360" xr:uid="{00000000-0005-0000-0000-00003E5B0000}"/>
    <cellStyle name="Normal 3 17 5 4" xfId="23361" xr:uid="{00000000-0005-0000-0000-00003F5B0000}"/>
    <cellStyle name="Normal 3 17 5 4 2" xfId="23362" xr:uid="{00000000-0005-0000-0000-0000405B0000}"/>
    <cellStyle name="Normal 3 17 5 5" xfId="23363" xr:uid="{00000000-0005-0000-0000-0000415B0000}"/>
    <cellStyle name="Normal 3 17 6" xfId="23364" xr:uid="{00000000-0005-0000-0000-0000425B0000}"/>
    <cellStyle name="Normal 3 17 6 2" xfId="23365" xr:uid="{00000000-0005-0000-0000-0000435B0000}"/>
    <cellStyle name="Normal 3 17 6 2 2" xfId="23366" xr:uid="{00000000-0005-0000-0000-0000445B0000}"/>
    <cellStyle name="Normal 3 17 6 3" xfId="23367" xr:uid="{00000000-0005-0000-0000-0000455B0000}"/>
    <cellStyle name="Normal 3 17 6 3 2" xfId="23368" xr:uid="{00000000-0005-0000-0000-0000465B0000}"/>
    <cellStyle name="Normal 3 17 6 4" xfId="23369" xr:uid="{00000000-0005-0000-0000-0000475B0000}"/>
    <cellStyle name="Normal 3 17 7" xfId="23370" xr:uid="{00000000-0005-0000-0000-0000485B0000}"/>
    <cellStyle name="Normal 3 17 7 2" xfId="23371" xr:uid="{00000000-0005-0000-0000-0000495B0000}"/>
    <cellStyle name="Normal 3 17 8" xfId="23372" xr:uid="{00000000-0005-0000-0000-00004A5B0000}"/>
    <cellStyle name="Normal 3 17 8 2" xfId="23373" xr:uid="{00000000-0005-0000-0000-00004B5B0000}"/>
    <cellStyle name="Normal 3 17 9" xfId="23374" xr:uid="{00000000-0005-0000-0000-00004C5B0000}"/>
    <cellStyle name="Normal 3 18" xfId="23375" xr:uid="{00000000-0005-0000-0000-00004D5B0000}"/>
    <cellStyle name="Normal 3 18 2" xfId="23376" xr:uid="{00000000-0005-0000-0000-00004E5B0000}"/>
    <cellStyle name="Normal 3 18 2 2" xfId="23377" xr:uid="{00000000-0005-0000-0000-00004F5B0000}"/>
    <cellStyle name="Normal 3 18 2 2 2" xfId="23378" xr:uid="{00000000-0005-0000-0000-0000505B0000}"/>
    <cellStyle name="Normal 3 18 2 2 2 2" xfId="23379" xr:uid="{00000000-0005-0000-0000-0000515B0000}"/>
    <cellStyle name="Normal 3 18 2 2 2 2 2" xfId="23380" xr:uid="{00000000-0005-0000-0000-0000525B0000}"/>
    <cellStyle name="Normal 3 18 2 2 2 3" xfId="23381" xr:uid="{00000000-0005-0000-0000-0000535B0000}"/>
    <cellStyle name="Normal 3 18 2 2 2 3 2" xfId="23382" xr:uid="{00000000-0005-0000-0000-0000545B0000}"/>
    <cellStyle name="Normal 3 18 2 2 2 4" xfId="23383" xr:uid="{00000000-0005-0000-0000-0000555B0000}"/>
    <cellStyle name="Normal 3 18 2 2 3" xfId="23384" xr:uid="{00000000-0005-0000-0000-0000565B0000}"/>
    <cellStyle name="Normal 3 18 2 2 3 2" xfId="23385" xr:uid="{00000000-0005-0000-0000-0000575B0000}"/>
    <cellStyle name="Normal 3 18 2 2 4" xfId="23386" xr:uid="{00000000-0005-0000-0000-0000585B0000}"/>
    <cellStyle name="Normal 3 18 2 2 4 2" xfId="23387" xr:uid="{00000000-0005-0000-0000-0000595B0000}"/>
    <cellStyle name="Normal 3 18 2 2 5" xfId="23388" xr:uid="{00000000-0005-0000-0000-00005A5B0000}"/>
    <cellStyle name="Normal 3 18 2 3" xfId="23389" xr:uid="{00000000-0005-0000-0000-00005B5B0000}"/>
    <cellStyle name="Normal 3 18 2 3 2" xfId="23390" xr:uid="{00000000-0005-0000-0000-00005C5B0000}"/>
    <cellStyle name="Normal 3 18 2 3 2 2" xfId="23391" xr:uid="{00000000-0005-0000-0000-00005D5B0000}"/>
    <cellStyle name="Normal 3 18 2 3 3" xfId="23392" xr:uid="{00000000-0005-0000-0000-00005E5B0000}"/>
    <cellStyle name="Normal 3 18 2 3 3 2" xfId="23393" xr:uid="{00000000-0005-0000-0000-00005F5B0000}"/>
    <cellStyle name="Normal 3 18 2 3 4" xfId="23394" xr:uid="{00000000-0005-0000-0000-0000605B0000}"/>
    <cellStyle name="Normal 3 18 2 4" xfId="23395" xr:uid="{00000000-0005-0000-0000-0000615B0000}"/>
    <cellStyle name="Normal 3 18 2 4 2" xfId="23396" xr:uid="{00000000-0005-0000-0000-0000625B0000}"/>
    <cellStyle name="Normal 3 18 2 5" xfId="23397" xr:uid="{00000000-0005-0000-0000-0000635B0000}"/>
    <cellStyle name="Normal 3 18 2 5 2" xfId="23398" xr:uid="{00000000-0005-0000-0000-0000645B0000}"/>
    <cellStyle name="Normal 3 18 2 6" xfId="23399" xr:uid="{00000000-0005-0000-0000-0000655B0000}"/>
    <cellStyle name="Normal 3 18 3" xfId="23400" xr:uid="{00000000-0005-0000-0000-0000665B0000}"/>
    <cellStyle name="Normal 3 18 3 2" xfId="23401" xr:uid="{00000000-0005-0000-0000-0000675B0000}"/>
    <cellStyle name="Normal 3 18 3 2 2" xfId="23402" xr:uid="{00000000-0005-0000-0000-0000685B0000}"/>
    <cellStyle name="Normal 3 18 3 2 2 2" xfId="23403" xr:uid="{00000000-0005-0000-0000-0000695B0000}"/>
    <cellStyle name="Normal 3 18 3 2 2 2 2" xfId="23404" xr:uid="{00000000-0005-0000-0000-00006A5B0000}"/>
    <cellStyle name="Normal 3 18 3 2 2 3" xfId="23405" xr:uid="{00000000-0005-0000-0000-00006B5B0000}"/>
    <cellStyle name="Normal 3 18 3 2 2 3 2" xfId="23406" xr:uid="{00000000-0005-0000-0000-00006C5B0000}"/>
    <cellStyle name="Normal 3 18 3 2 2 4" xfId="23407" xr:uid="{00000000-0005-0000-0000-00006D5B0000}"/>
    <cellStyle name="Normal 3 18 3 2 3" xfId="23408" xr:uid="{00000000-0005-0000-0000-00006E5B0000}"/>
    <cellStyle name="Normal 3 18 3 2 3 2" xfId="23409" xr:uid="{00000000-0005-0000-0000-00006F5B0000}"/>
    <cellStyle name="Normal 3 18 3 2 4" xfId="23410" xr:uid="{00000000-0005-0000-0000-0000705B0000}"/>
    <cellStyle name="Normal 3 18 3 2 4 2" xfId="23411" xr:uid="{00000000-0005-0000-0000-0000715B0000}"/>
    <cellStyle name="Normal 3 18 3 2 5" xfId="23412" xr:uid="{00000000-0005-0000-0000-0000725B0000}"/>
    <cellStyle name="Normal 3 18 3 3" xfId="23413" xr:uid="{00000000-0005-0000-0000-0000735B0000}"/>
    <cellStyle name="Normal 3 18 3 3 2" xfId="23414" xr:uid="{00000000-0005-0000-0000-0000745B0000}"/>
    <cellStyle name="Normal 3 18 3 3 2 2" xfId="23415" xr:uid="{00000000-0005-0000-0000-0000755B0000}"/>
    <cellStyle name="Normal 3 18 3 3 3" xfId="23416" xr:uid="{00000000-0005-0000-0000-0000765B0000}"/>
    <cellStyle name="Normal 3 18 3 3 3 2" xfId="23417" xr:uid="{00000000-0005-0000-0000-0000775B0000}"/>
    <cellStyle name="Normal 3 18 3 3 4" xfId="23418" xr:uid="{00000000-0005-0000-0000-0000785B0000}"/>
    <cellStyle name="Normal 3 18 3 4" xfId="23419" xr:uid="{00000000-0005-0000-0000-0000795B0000}"/>
    <cellStyle name="Normal 3 18 3 4 2" xfId="23420" xr:uid="{00000000-0005-0000-0000-00007A5B0000}"/>
    <cellStyle name="Normal 3 18 3 5" xfId="23421" xr:uid="{00000000-0005-0000-0000-00007B5B0000}"/>
    <cellStyle name="Normal 3 18 3 5 2" xfId="23422" xr:uid="{00000000-0005-0000-0000-00007C5B0000}"/>
    <cellStyle name="Normal 3 18 3 6" xfId="23423" xr:uid="{00000000-0005-0000-0000-00007D5B0000}"/>
    <cellStyle name="Normal 3 18 4" xfId="23424" xr:uid="{00000000-0005-0000-0000-00007E5B0000}"/>
    <cellStyle name="Normal 3 18 4 2" xfId="23425" xr:uid="{00000000-0005-0000-0000-00007F5B0000}"/>
    <cellStyle name="Normal 3 18 4 2 2" xfId="23426" xr:uid="{00000000-0005-0000-0000-0000805B0000}"/>
    <cellStyle name="Normal 3 18 4 2 2 2" xfId="23427" xr:uid="{00000000-0005-0000-0000-0000815B0000}"/>
    <cellStyle name="Normal 3 18 4 2 2 2 2" xfId="23428" xr:uid="{00000000-0005-0000-0000-0000825B0000}"/>
    <cellStyle name="Normal 3 18 4 2 2 3" xfId="23429" xr:uid="{00000000-0005-0000-0000-0000835B0000}"/>
    <cellStyle name="Normal 3 18 4 2 2 3 2" xfId="23430" xr:uid="{00000000-0005-0000-0000-0000845B0000}"/>
    <cellStyle name="Normal 3 18 4 2 2 4" xfId="23431" xr:uid="{00000000-0005-0000-0000-0000855B0000}"/>
    <cellStyle name="Normal 3 18 4 2 3" xfId="23432" xr:uid="{00000000-0005-0000-0000-0000865B0000}"/>
    <cellStyle name="Normal 3 18 4 2 3 2" xfId="23433" xr:uid="{00000000-0005-0000-0000-0000875B0000}"/>
    <cellStyle name="Normal 3 18 4 2 4" xfId="23434" xr:uid="{00000000-0005-0000-0000-0000885B0000}"/>
    <cellStyle name="Normal 3 18 4 2 4 2" xfId="23435" xr:uid="{00000000-0005-0000-0000-0000895B0000}"/>
    <cellStyle name="Normal 3 18 4 2 5" xfId="23436" xr:uid="{00000000-0005-0000-0000-00008A5B0000}"/>
    <cellStyle name="Normal 3 18 4 3" xfId="23437" xr:uid="{00000000-0005-0000-0000-00008B5B0000}"/>
    <cellStyle name="Normal 3 18 4 3 2" xfId="23438" xr:uid="{00000000-0005-0000-0000-00008C5B0000}"/>
    <cellStyle name="Normal 3 18 4 3 2 2" xfId="23439" xr:uid="{00000000-0005-0000-0000-00008D5B0000}"/>
    <cellStyle name="Normal 3 18 4 3 3" xfId="23440" xr:uid="{00000000-0005-0000-0000-00008E5B0000}"/>
    <cellStyle name="Normal 3 18 4 3 3 2" xfId="23441" xr:uid="{00000000-0005-0000-0000-00008F5B0000}"/>
    <cellStyle name="Normal 3 18 4 3 4" xfId="23442" xr:uid="{00000000-0005-0000-0000-0000905B0000}"/>
    <cellStyle name="Normal 3 18 4 4" xfId="23443" xr:uid="{00000000-0005-0000-0000-0000915B0000}"/>
    <cellStyle name="Normal 3 18 4 4 2" xfId="23444" xr:uid="{00000000-0005-0000-0000-0000925B0000}"/>
    <cellStyle name="Normal 3 18 4 5" xfId="23445" xr:uid="{00000000-0005-0000-0000-0000935B0000}"/>
    <cellStyle name="Normal 3 18 4 5 2" xfId="23446" xr:uid="{00000000-0005-0000-0000-0000945B0000}"/>
    <cellStyle name="Normal 3 18 4 6" xfId="23447" xr:uid="{00000000-0005-0000-0000-0000955B0000}"/>
    <cellStyle name="Normal 3 18 5" xfId="23448" xr:uid="{00000000-0005-0000-0000-0000965B0000}"/>
    <cellStyle name="Normal 3 18 5 2" xfId="23449" xr:uid="{00000000-0005-0000-0000-0000975B0000}"/>
    <cellStyle name="Normal 3 18 5 2 2" xfId="23450" xr:uid="{00000000-0005-0000-0000-0000985B0000}"/>
    <cellStyle name="Normal 3 18 5 2 2 2" xfId="23451" xr:uid="{00000000-0005-0000-0000-0000995B0000}"/>
    <cellStyle name="Normal 3 18 5 2 3" xfId="23452" xr:uid="{00000000-0005-0000-0000-00009A5B0000}"/>
    <cellStyle name="Normal 3 18 5 2 3 2" xfId="23453" xr:uid="{00000000-0005-0000-0000-00009B5B0000}"/>
    <cellStyle name="Normal 3 18 5 2 4" xfId="23454" xr:uid="{00000000-0005-0000-0000-00009C5B0000}"/>
    <cellStyle name="Normal 3 18 5 3" xfId="23455" xr:uid="{00000000-0005-0000-0000-00009D5B0000}"/>
    <cellStyle name="Normal 3 18 5 3 2" xfId="23456" xr:uid="{00000000-0005-0000-0000-00009E5B0000}"/>
    <cellStyle name="Normal 3 18 5 4" xfId="23457" xr:uid="{00000000-0005-0000-0000-00009F5B0000}"/>
    <cellStyle name="Normal 3 18 5 4 2" xfId="23458" xr:uid="{00000000-0005-0000-0000-0000A05B0000}"/>
    <cellStyle name="Normal 3 18 5 5" xfId="23459" xr:uid="{00000000-0005-0000-0000-0000A15B0000}"/>
    <cellStyle name="Normal 3 18 6" xfId="23460" xr:uid="{00000000-0005-0000-0000-0000A25B0000}"/>
    <cellStyle name="Normal 3 18 6 2" xfId="23461" xr:uid="{00000000-0005-0000-0000-0000A35B0000}"/>
    <cellStyle name="Normal 3 18 6 2 2" xfId="23462" xr:uid="{00000000-0005-0000-0000-0000A45B0000}"/>
    <cellStyle name="Normal 3 18 6 3" xfId="23463" xr:uid="{00000000-0005-0000-0000-0000A55B0000}"/>
    <cellStyle name="Normal 3 18 6 3 2" xfId="23464" xr:uid="{00000000-0005-0000-0000-0000A65B0000}"/>
    <cellStyle name="Normal 3 18 6 4" xfId="23465" xr:uid="{00000000-0005-0000-0000-0000A75B0000}"/>
    <cellStyle name="Normal 3 18 7" xfId="23466" xr:uid="{00000000-0005-0000-0000-0000A85B0000}"/>
    <cellStyle name="Normal 3 18 7 2" xfId="23467" xr:uid="{00000000-0005-0000-0000-0000A95B0000}"/>
    <cellStyle name="Normal 3 18 8" xfId="23468" xr:uid="{00000000-0005-0000-0000-0000AA5B0000}"/>
    <cellStyle name="Normal 3 18 8 2" xfId="23469" xr:uid="{00000000-0005-0000-0000-0000AB5B0000}"/>
    <cellStyle name="Normal 3 18 9" xfId="23470" xr:uid="{00000000-0005-0000-0000-0000AC5B0000}"/>
    <cellStyle name="Normal 3 19" xfId="23471" xr:uid="{00000000-0005-0000-0000-0000AD5B0000}"/>
    <cellStyle name="Normal 3 19 2" xfId="23472" xr:uid="{00000000-0005-0000-0000-0000AE5B0000}"/>
    <cellStyle name="Normal 3 19 2 2" xfId="23473" xr:uid="{00000000-0005-0000-0000-0000AF5B0000}"/>
    <cellStyle name="Normal 3 19 2 2 2" xfId="23474" xr:uid="{00000000-0005-0000-0000-0000B05B0000}"/>
    <cellStyle name="Normal 3 19 2 2 2 2" xfId="23475" xr:uid="{00000000-0005-0000-0000-0000B15B0000}"/>
    <cellStyle name="Normal 3 19 2 2 2 2 2" xfId="23476" xr:uid="{00000000-0005-0000-0000-0000B25B0000}"/>
    <cellStyle name="Normal 3 19 2 2 2 3" xfId="23477" xr:uid="{00000000-0005-0000-0000-0000B35B0000}"/>
    <cellStyle name="Normal 3 19 2 2 2 3 2" xfId="23478" xr:uid="{00000000-0005-0000-0000-0000B45B0000}"/>
    <cellStyle name="Normal 3 19 2 2 2 4" xfId="23479" xr:uid="{00000000-0005-0000-0000-0000B55B0000}"/>
    <cellStyle name="Normal 3 19 2 2 3" xfId="23480" xr:uid="{00000000-0005-0000-0000-0000B65B0000}"/>
    <cellStyle name="Normal 3 19 2 2 3 2" xfId="23481" xr:uid="{00000000-0005-0000-0000-0000B75B0000}"/>
    <cellStyle name="Normal 3 19 2 2 4" xfId="23482" xr:uid="{00000000-0005-0000-0000-0000B85B0000}"/>
    <cellStyle name="Normal 3 19 2 2 4 2" xfId="23483" xr:uid="{00000000-0005-0000-0000-0000B95B0000}"/>
    <cellStyle name="Normal 3 19 2 2 5" xfId="23484" xr:uid="{00000000-0005-0000-0000-0000BA5B0000}"/>
    <cellStyle name="Normal 3 19 2 3" xfId="23485" xr:uid="{00000000-0005-0000-0000-0000BB5B0000}"/>
    <cellStyle name="Normal 3 19 2 3 2" xfId="23486" xr:uid="{00000000-0005-0000-0000-0000BC5B0000}"/>
    <cellStyle name="Normal 3 19 2 3 2 2" xfId="23487" xr:uid="{00000000-0005-0000-0000-0000BD5B0000}"/>
    <cellStyle name="Normal 3 19 2 3 3" xfId="23488" xr:uid="{00000000-0005-0000-0000-0000BE5B0000}"/>
    <cellStyle name="Normal 3 19 2 3 3 2" xfId="23489" xr:uid="{00000000-0005-0000-0000-0000BF5B0000}"/>
    <cellStyle name="Normal 3 19 2 3 4" xfId="23490" xr:uid="{00000000-0005-0000-0000-0000C05B0000}"/>
    <cellStyle name="Normal 3 19 2 4" xfId="23491" xr:uid="{00000000-0005-0000-0000-0000C15B0000}"/>
    <cellStyle name="Normal 3 19 2 4 2" xfId="23492" xr:uid="{00000000-0005-0000-0000-0000C25B0000}"/>
    <cellStyle name="Normal 3 19 2 5" xfId="23493" xr:uid="{00000000-0005-0000-0000-0000C35B0000}"/>
    <cellStyle name="Normal 3 19 2 5 2" xfId="23494" xr:uid="{00000000-0005-0000-0000-0000C45B0000}"/>
    <cellStyle name="Normal 3 19 2 6" xfId="23495" xr:uid="{00000000-0005-0000-0000-0000C55B0000}"/>
    <cellStyle name="Normal 3 19 3" xfId="23496" xr:uid="{00000000-0005-0000-0000-0000C65B0000}"/>
    <cellStyle name="Normal 3 19 3 2" xfId="23497" xr:uid="{00000000-0005-0000-0000-0000C75B0000}"/>
    <cellStyle name="Normal 3 19 3 2 2" xfId="23498" xr:uid="{00000000-0005-0000-0000-0000C85B0000}"/>
    <cellStyle name="Normal 3 19 3 2 2 2" xfId="23499" xr:uid="{00000000-0005-0000-0000-0000C95B0000}"/>
    <cellStyle name="Normal 3 19 3 2 2 2 2" xfId="23500" xr:uid="{00000000-0005-0000-0000-0000CA5B0000}"/>
    <cellStyle name="Normal 3 19 3 2 2 3" xfId="23501" xr:uid="{00000000-0005-0000-0000-0000CB5B0000}"/>
    <cellStyle name="Normal 3 19 3 2 2 3 2" xfId="23502" xr:uid="{00000000-0005-0000-0000-0000CC5B0000}"/>
    <cellStyle name="Normal 3 19 3 2 2 4" xfId="23503" xr:uid="{00000000-0005-0000-0000-0000CD5B0000}"/>
    <cellStyle name="Normal 3 19 3 2 3" xfId="23504" xr:uid="{00000000-0005-0000-0000-0000CE5B0000}"/>
    <cellStyle name="Normal 3 19 3 2 3 2" xfId="23505" xr:uid="{00000000-0005-0000-0000-0000CF5B0000}"/>
    <cellStyle name="Normal 3 19 3 2 4" xfId="23506" xr:uid="{00000000-0005-0000-0000-0000D05B0000}"/>
    <cellStyle name="Normal 3 19 3 2 4 2" xfId="23507" xr:uid="{00000000-0005-0000-0000-0000D15B0000}"/>
    <cellStyle name="Normal 3 19 3 2 5" xfId="23508" xr:uid="{00000000-0005-0000-0000-0000D25B0000}"/>
    <cellStyle name="Normal 3 19 3 3" xfId="23509" xr:uid="{00000000-0005-0000-0000-0000D35B0000}"/>
    <cellStyle name="Normal 3 19 3 3 2" xfId="23510" xr:uid="{00000000-0005-0000-0000-0000D45B0000}"/>
    <cellStyle name="Normal 3 19 3 3 2 2" xfId="23511" xr:uid="{00000000-0005-0000-0000-0000D55B0000}"/>
    <cellStyle name="Normal 3 19 3 3 3" xfId="23512" xr:uid="{00000000-0005-0000-0000-0000D65B0000}"/>
    <cellStyle name="Normal 3 19 3 3 3 2" xfId="23513" xr:uid="{00000000-0005-0000-0000-0000D75B0000}"/>
    <cellStyle name="Normal 3 19 3 3 4" xfId="23514" xr:uid="{00000000-0005-0000-0000-0000D85B0000}"/>
    <cellStyle name="Normal 3 19 3 4" xfId="23515" xr:uid="{00000000-0005-0000-0000-0000D95B0000}"/>
    <cellStyle name="Normal 3 19 3 4 2" xfId="23516" xr:uid="{00000000-0005-0000-0000-0000DA5B0000}"/>
    <cellStyle name="Normal 3 19 3 5" xfId="23517" xr:uid="{00000000-0005-0000-0000-0000DB5B0000}"/>
    <cellStyle name="Normal 3 19 3 5 2" xfId="23518" xr:uid="{00000000-0005-0000-0000-0000DC5B0000}"/>
    <cellStyle name="Normal 3 19 3 6" xfId="23519" xr:uid="{00000000-0005-0000-0000-0000DD5B0000}"/>
    <cellStyle name="Normal 3 19 4" xfId="23520" xr:uid="{00000000-0005-0000-0000-0000DE5B0000}"/>
    <cellStyle name="Normal 3 19 4 2" xfId="23521" xr:uid="{00000000-0005-0000-0000-0000DF5B0000}"/>
    <cellStyle name="Normal 3 19 4 2 2" xfId="23522" xr:uid="{00000000-0005-0000-0000-0000E05B0000}"/>
    <cellStyle name="Normal 3 19 4 2 2 2" xfId="23523" xr:uid="{00000000-0005-0000-0000-0000E15B0000}"/>
    <cellStyle name="Normal 3 19 4 2 2 2 2" xfId="23524" xr:uid="{00000000-0005-0000-0000-0000E25B0000}"/>
    <cellStyle name="Normal 3 19 4 2 2 3" xfId="23525" xr:uid="{00000000-0005-0000-0000-0000E35B0000}"/>
    <cellStyle name="Normal 3 19 4 2 2 3 2" xfId="23526" xr:uid="{00000000-0005-0000-0000-0000E45B0000}"/>
    <cellStyle name="Normal 3 19 4 2 2 4" xfId="23527" xr:uid="{00000000-0005-0000-0000-0000E55B0000}"/>
    <cellStyle name="Normal 3 19 4 2 3" xfId="23528" xr:uid="{00000000-0005-0000-0000-0000E65B0000}"/>
    <cellStyle name="Normal 3 19 4 2 3 2" xfId="23529" xr:uid="{00000000-0005-0000-0000-0000E75B0000}"/>
    <cellStyle name="Normal 3 19 4 2 4" xfId="23530" xr:uid="{00000000-0005-0000-0000-0000E85B0000}"/>
    <cellStyle name="Normal 3 19 4 2 4 2" xfId="23531" xr:uid="{00000000-0005-0000-0000-0000E95B0000}"/>
    <cellStyle name="Normal 3 19 4 2 5" xfId="23532" xr:uid="{00000000-0005-0000-0000-0000EA5B0000}"/>
    <cellStyle name="Normal 3 19 4 3" xfId="23533" xr:uid="{00000000-0005-0000-0000-0000EB5B0000}"/>
    <cellStyle name="Normal 3 19 4 3 2" xfId="23534" xr:uid="{00000000-0005-0000-0000-0000EC5B0000}"/>
    <cellStyle name="Normal 3 19 4 3 2 2" xfId="23535" xr:uid="{00000000-0005-0000-0000-0000ED5B0000}"/>
    <cellStyle name="Normal 3 19 4 3 3" xfId="23536" xr:uid="{00000000-0005-0000-0000-0000EE5B0000}"/>
    <cellStyle name="Normal 3 19 4 3 3 2" xfId="23537" xr:uid="{00000000-0005-0000-0000-0000EF5B0000}"/>
    <cellStyle name="Normal 3 19 4 3 4" xfId="23538" xr:uid="{00000000-0005-0000-0000-0000F05B0000}"/>
    <cellStyle name="Normal 3 19 4 4" xfId="23539" xr:uid="{00000000-0005-0000-0000-0000F15B0000}"/>
    <cellStyle name="Normal 3 19 4 4 2" xfId="23540" xr:uid="{00000000-0005-0000-0000-0000F25B0000}"/>
    <cellStyle name="Normal 3 19 4 5" xfId="23541" xr:uid="{00000000-0005-0000-0000-0000F35B0000}"/>
    <cellStyle name="Normal 3 19 4 5 2" xfId="23542" xr:uid="{00000000-0005-0000-0000-0000F45B0000}"/>
    <cellStyle name="Normal 3 19 4 6" xfId="23543" xr:uid="{00000000-0005-0000-0000-0000F55B0000}"/>
    <cellStyle name="Normal 3 19 5" xfId="23544" xr:uid="{00000000-0005-0000-0000-0000F65B0000}"/>
    <cellStyle name="Normal 3 19 5 2" xfId="23545" xr:uid="{00000000-0005-0000-0000-0000F75B0000}"/>
    <cellStyle name="Normal 3 19 5 2 2" xfId="23546" xr:uid="{00000000-0005-0000-0000-0000F85B0000}"/>
    <cellStyle name="Normal 3 19 5 2 2 2" xfId="23547" xr:uid="{00000000-0005-0000-0000-0000F95B0000}"/>
    <cellStyle name="Normal 3 19 5 2 3" xfId="23548" xr:uid="{00000000-0005-0000-0000-0000FA5B0000}"/>
    <cellStyle name="Normal 3 19 5 2 3 2" xfId="23549" xr:uid="{00000000-0005-0000-0000-0000FB5B0000}"/>
    <cellStyle name="Normal 3 19 5 2 4" xfId="23550" xr:uid="{00000000-0005-0000-0000-0000FC5B0000}"/>
    <cellStyle name="Normal 3 19 5 3" xfId="23551" xr:uid="{00000000-0005-0000-0000-0000FD5B0000}"/>
    <cellStyle name="Normal 3 19 5 3 2" xfId="23552" xr:uid="{00000000-0005-0000-0000-0000FE5B0000}"/>
    <cellStyle name="Normal 3 19 5 4" xfId="23553" xr:uid="{00000000-0005-0000-0000-0000FF5B0000}"/>
    <cellStyle name="Normal 3 19 5 4 2" xfId="23554" xr:uid="{00000000-0005-0000-0000-0000005C0000}"/>
    <cellStyle name="Normal 3 19 5 5" xfId="23555" xr:uid="{00000000-0005-0000-0000-0000015C0000}"/>
    <cellStyle name="Normal 3 19 6" xfId="23556" xr:uid="{00000000-0005-0000-0000-0000025C0000}"/>
    <cellStyle name="Normal 3 19 6 2" xfId="23557" xr:uid="{00000000-0005-0000-0000-0000035C0000}"/>
    <cellStyle name="Normal 3 19 6 2 2" xfId="23558" xr:uid="{00000000-0005-0000-0000-0000045C0000}"/>
    <cellStyle name="Normal 3 19 6 3" xfId="23559" xr:uid="{00000000-0005-0000-0000-0000055C0000}"/>
    <cellStyle name="Normal 3 19 6 3 2" xfId="23560" xr:uid="{00000000-0005-0000-0000-0000065C0000}"/>
    <cellStyle name="Normal 3 19 6 4" xfId="23561" xr:uid="{00000000-0005-0000-0000-0000075C0000}"/>
    <cellStyle name="Normal 3 19 7" xfId="23562" xr:uid="{00000000-0005-0000-0000-0000085C0000}"/>
    <cellStyle name="Normal 3 19 7 2" xfId="23563" xr:uid="{00000000-0005-0000-0000-0000095C0000}"/>
    <cellStyle name="Normal 3 19 8" xfId="23564" xr:uid="{00000000-0005-0000-0000-00000A5C0000}"/>
    <cellStyle name="Normal 3 19 8 2" xfId="23565" xr:uid="{00000000-0005-0000-0000-00000B5C0000}"/>
    <cellStyle name="Normal 3 19 9" xfId="23566" xr:uid="{00000000-0005-0000-0000-00000C5C0000}"/>
    <cellStyle name="Normal 3 2" xfId="23567" xr:uid="{00000000-0005-0000-0000-00000D5C0000}"/>
    <cellStyle name="Normal 3 2 10" xfId="23568" xr:uid="{00000000-0005-0000-0000-00000E5C0000}"/>
    <cellStyle name="Normal 3 2 10 2" xfId="23569" xr:uid="{00000000-0005-0000-0000-00000F5C0000}"/>
    <cellStyle name="Normal 3 2 10 3" xfId="23570" xr:uid="{00000000-0005-0000-0000-0000105C0000}"/>
    <cellStyle name="Normal 3 2 10 4" xfId="23571" xr:uid="{00000000-0005-0000-0000-0000115C0000}"/>
    <cellStyle name="Normal 3 2 10 5" xfId="23572" xr:uid="{00000000-0005-0000-0000-0000125C0000}"/>
    <cellStyle name="Normal 3 2 10 6" xfId="23573" xr:uid="{00000000-0005-0000-0000-0000135C0000}"/>
    <cellStyle name="Normal 3 2 11" xfId="23574" xr:uid="{00000000-0005-0000-0000-0000145C0000}"/>
    <cellStyle name="Normal 3 2 11 2" xfId="23575" xr:uid="{00000000-0005-0000-0000-0000155C0000}"/>
    <cellStyle name="Normal 3 2 11 3" xfId="23576" xr:uid="{00000000-0005-0000-0000-0000165C0000}"/>
    <cellStyle name="Normal 3 2 11 4" xfId="23577" xr:uid="{00000000-0005-0000-0000-0000175C0000}"/>
    <cellStyle name="Normal 3 2 11 5" xfId="23578" xr:uid="{00000000-0005-0000-0000-0000185C0000}"/>
    <cellStyle name="Normal 3 2 11 6" xfId="23579" xr:uid="{00000000-0005-0000-0000-0000195C0000}"/>
    <cellStyle name="Normal 3 2 12" xfId="23580" xr:uid="{00000000-0005-0000-0000-00001A5C0000}"/>
    <cellStyle name="Normal 3 2 12 2" xfId="23581" xr:uid="{00000000-0005-0000-0000-00001B5C0000}"/>
    <cellStyle name="Normal 3 2 12 3" xfId="23582" xr:uid="{00000000-0005-0000-0000-00001C5C0000}"/>
    <cellStyle name="Normal 3 2 12 4" xfId="23583" xr:uid="{00000000-0005-0000-0000-00001D5C0000}"/>
    <cellStyle name="Normal 3 2 12 5" xfId="23584" xr:uid="{00000000-0005-0000-0000-00001E5C0000}"/>
    <cellStyle name="Normal 3 2 12 6" xfId="23585" xr:uid="{00000000-0005-0000-0000-00001F5C0000}"/>
    <cellStyle name="Normal 3 2 13" xfId="23586" xr:uid="{00000000-0005-0000-0000-0000205C0000}"/>
    <cellStyle name="Normal 3 2 13 2" xfId="23587" xr:uid="{00000000-0005-0000-0000-0000215C0000}"/>
    <cellStyle name="Normal 3 2 13 3" xfId="23588" xr:uid="{00000000-0005-0000-0000-0000225C0000}"/>
    <cellStyle name="Normal 3 2 13 4" xfId="23589" xr:uid="{00000000-0005-0000-0000-0000235C0000}"/>
    <cellStyle name="Normal 3 2 13 5" xfId="23590" xr:uid="{00000000-0005-0000-0000-0000245C0000}"/>
    <cellStyle name="Normal 3 2 13 6" xfId="23591" xr:uid="{00000000-0005-0000-0000-0000255C0000}"/>
    <cellStyle name="Normal 3 2 14" xfId="23592" xr:uid="{00000000-0005-0000-0000-0000265C0000}"/>
    <cellStyle name="Normal 3 2 14 2" xfId="23593" xr:uid="{00000000-0005-0000-0000-0000275C0000}"/>
    <cellStyle name="Normal 3 2 14 3" xfId="23594" xr:uid="{00000000-0005-0000-0000-0000285C0000}"/>
    <cellStyle name="Normal 3 2 14 4" xfId="23595" xr:uid="{00000000-0005-0000-0000-0000295C0000}"/>
    <cellStyle name="Normal 3 2 14 5" xfId="23596" xr:uid="{00000000-0005-0000-0000-00002A5C0000}"/>
    <cellStyle name="Normal 3 2 14 6" xfId="23597" xr:uid="{00000000-0005-0000-0000-00002B5C0000}"/>
    <cellStyle name="Normal 3 2 15" xfId="23598" xr:uid="{00000000-0005-0000-0000-00002C5C0000}"/>
    <cellStyle name="Normal 3 2 15 2" xfId="23599" xr:uid="{00000000-0005-0000-0000-00002D5C0000}"/>
    <cellStyle name="Normal 3 2 15 3" xfId="23600" xr:uid="{00000000-0005-0000-0000-00002E5C0000}"/>
    <cellStyle name="Normal 3 2 15 4" xfId="23601" xr:uid="{00000000-0005-0000-0000-00002F5C0000}"/>
    <cellStyle name="Normal 3 2 15 5" xfId="23602" xr:uid="{00000000-0005-0000-0000-0000305C0000}"/>
    <cellStyle name="Normal 3 2 15 6" xfId="23603" xr:uid="{00000000-0005-0000-0000-0000315C0000}"/>
    <cellStyle name="Normal 3 2 16" xfId="23604" xr:uid="{00000000-0005-0000-0000-0000325C0000}"/>
    <cellStyle name="Normal 3 2 16 2" xfId="23605" xr:uid="{00000000-0005-0000-0000-0000335C0000}"/>
    <cellStyle name="Normal 3 2 16 3" xfId="23606" xr:uid="{00000000-0005-0000-0000-0000345C0000}"/>
    <cellStyle name="Normal 3 2 16 4" xfId="23607" xr:uid="{00000000-0005-0000-0000-0000355C0000}"/>
    <cellStyle name="Normal 3 2 16 5" xfId="23608" xr:uid="{00000000-0005-0000-0000-0000365C0000}"/>
    <cellStyle name="Normal 3 2 16 6" xfId="23609" xr:uid="{00000000-0005-0000-0000-0000375C0000}"/>
    <cellStyle name="Normal 3 2 17" xfId="23610" xr:uid="{00000000-0005-0000-0000-0000385C0000}"/>
    <cellStyle name="Normal 3 2 17 2" xfId="23611" xr:uid="{00000000-0005-0000-0000-0000395C0000}"/>
    <cellStyle name="Normal 3 2 17 3" xfId="23612" xr:uid="{00000000-0005-0000-0000-00003A5C0000}"/>
    <cellStyle name="Normal 3 2 17 4" xfId="23613" xr:uid="{00000000-0005-0000-0000-00003B5C0000}"/>
    <cellStyle name="Normal 3 2 17 5" xfId="23614" xr:uid="{00000000-0005-0000-0000-00003C5C0000}"/>
    <cellStyle name="Normal 3 2 17 6" xfId="23615" xr:uid="{00000000-0005-0000-0000-00003D5C0000}"/>
    <cellStyle name="Normal 3 2 18" xfId="23616" xr:uid="{00000000-0005-0000-0000-00003E5C0000}"/>
    <cellStyle name="Normal 3 2 18 2" xfId="23617" xr:uid="{00000000-0005-0000-0000-00003F5C0000}"/>
    <cellStyle name="Normal 3 2 18 3" xfId="23618" xr:uid="{00000000-0005-0000-0000-0000405C0000}"/>
    <cellStyle name="Normal 3 2 18 4" xfId="23619" xr:uid="{00000000-0005-0000-0000-0000415C0000}"/>
    <cellStyle name="Normal 3 2 18 5" xfId="23620" xr:uid="{00000000-0005-0000-0000-0000425C0000}"/>
    <cellStyle name="Normal 3 2 18 6" xfId="23621" xr:uid="{00000000-0005-0000-0000-0000435C0000}"/>
    <cellStyle name="Normal 3 2 19" xfId="23622" xr:uid="{00000000-0005-0000-0000-0000445C0000}"/>
    <cellStyle name="Normal 3 2 19 2" xfId="23623" xr:uid="{00000000-0005-0000-0000-0000455C0000}"/>
    <cellStyle name="Normal 3 2 19 3" xfId="23624" xr:uid="{00000000-0005-0000-0000-0000465C0000}"/>
    <cellStyle name="Normal 3 2 19 4" xfId="23625" xr:uid="{00000000-0005-0000-0000-0000475C0000}"/>
    <cellStyle name="Normal 3 2 19 5" xfId="23626" xr:uid="{00000000-0005-0000-0000-0000485C0000}"/>
    <cellStyle name="Normal 3 2 19 6" xfId="23627" xr:uid="{00000000-0005-0000-0000-0000495C0000}"/>
    <cellStyle name="Normal 3 2 2" xfId="23628" xr:uid="{00000000-0005-0000-0000-00004A5C0000}"/>
    <cellStyle name="Normal 3 2 2 2" xfId="23629" xr:uid="{00000000-0005-0000-0000-00004B5C0000}"/>
    <cellStyle name="Normal 3 2 2 3" xfId="23630" xr:uid="{00000000-0005-0000-0000-00004C5C0000}"/>
    <cellStyle name="Normal 3 2 2 4" xfId="23631" xr:uid="{00000000-0005-0000-0000-00004D5C0000}"/>
    <cellStyle name="Normal 3 2 2 5" xfId="23632" xr:uid="{00000000-0005-0000-0000-00004E5C0000}"/>
    <cellStyle name="Normal 3 2 2 6" xfId="23633" xr:uid="{00000000-0005-0000-0000-00004F5C0000}"/>
    <cellStyle name="Normal 3 2 20" xfId="23634" xr:uid="{00000000-0005-0000-0000-0000505C0000}"/>
    <cellStyle name="Normal 3 2 21" xfId="23635" xr:uid="{00000000-0005-0000-0000-0000515C0000}"/>
    <cellStyle name="Normal 3 2 22" xfId="23636" xr:uid="{00000000-0005-0000-0000-0000525C0000}"/>
    <cellStyle name="Normal 3 2 23" xfId="23637" xr:uid="{00000000-0005-0000-0000-0000535C0000}"/>
    <cellStyle name="Normal 3 2 24" xfId="23638" xr:uid="{00000000-0005-0000-0000-0000545C0000}"/>
    <cellStyle name="Normal 3 2 25" xfId="23639" xr:uid="{00000000-0005-0000-0000-0000555C0000}"/>
    <cellStyle name="Normal 3 2 3" xfId="23640" xr:uid="{00000000-0005-0000-0000-0000565C0000}"/>
    <cellStyle name="Normal 3 2 3 2" xfId="23641" xr:uid="{00000000-0005-0000-0000-0000575C0000}"/>
    <cellStyle name="Normal 3 2 3 3" xfId="23642" xr:uid="{00000000-0005-0000-0000-0000585C0000}"/>
    <cellStyle name="Normal 3 2 3 4" xfId="23643" xr:uid="{00000000-0005-0000-0000-0000595C0000}"/>
    <cellStyle name="Normal 3 2 3 5" xfId="23644" xr:uid="{00000000-0005-0000-0000-00005A5C0000}"/>
    <cellStyle name="Normal 3 2 3 6" xfId="23645" xr:uid="{00000000-0005-0000-0000-00005B5C0000}"/>
    <cellStyle name="Normal 3 2 4" xfId="23646" xr:uid="{00000000-0005-0000-0000-00005C5C0000}"/>
    <cellStyle name="Normal 3 2 4 2" xfId="23647" xr:uid="{00000000-0005-0000-0000-00005D5C0000}"/>
    <cellStyle name="Normal 3 2 4 3" xfId="23648" xr:uid="{00000000-0005-0000-0000-00005E5C0000}"/>
    <cellStyle name="Normal 3 2 4 4" xfId="23649" xr:uid="{00000000-0005-0000-0000-00005F5C0000}"/>
    <cellStyle name="Normal 3 2 4 5" xfId="23650" xr:uid="{00000000-0005-0000-0000-0000605C0000}"/>
    <cellStyle name="Normal 3 2 4 6" xfId="23651" xr:uid="{00000000-0005-0000-0000-0000615C0000}"/>
    <cellStyle name="Normal 3 2 5" xfId="23652" xr:uid="{00000000-0005-0000-0000-0000625C0000}"/>
    <cellStyle name="Normal 3 2 5 2" xfId="23653" xr:uid="{00000000-0005-0000-0000-0000635C0000}"/>
    <cellStyle name="Normal 3 2 5 3" xfId="23654" xr:uid="{00000000-0005-0000-0000-0000645C0000}"/>
    <cellStyle name="Normal 3 2 5 4" xfId="23655" xr:uid="{00000000-0005-0000-0000-0000655C0000}"/>
    <cellStyle name="Normal 3 2 5 5" xfId="23656" xr:uid="{00000000-0005-0000-0000-0000665C0000}"/>
    <cellStyle name="Normal 3 2 5 6" xfId="23657" xr:uid="{00000000-0005-0000-0000-0000675C0000}"/>
    <cellStyle name="Normal 3 2 6" xfId="23658" xr:uid="{00000000-0005-0000-0000-0000685C0000}"/>
    <cellStyle name="Normal 3 2 6 2" xfId="23659" xr:uid="{00000000-0005-0000-0000-0000695C0000}"/>
    <cellStyle name="Normal 3 2 6 3" xfId="23660" xr:uid="{00000000-0005-0000-0000-00006A5C0000}"/>
    <cellStyle name="Normal 3 2 6 4" xfId="23661" xr:uid="{00000000-0005-0000-0000-00006B5C0000}"/>
    <cellStyle name="Normal 3 2 6 5" xfId="23662" xr:uid="{00000000-0005-0000-0000-00006C5C0000}"/>
    <cellStyle name="Normal 3 2 6 6" xfId="23663" xr:uid="{00000000-0005-0000-0000-00006D5C0000}"/>
    <cellStyle name="Normal 3 2 7" xfId="23664" xr:uid="{00000000-0005-0000-0000-00006E5C0000}"/>
    <cellStyle name="Normal 3 2 7 2" xfId="23665" xr:uid="{00000000-0005-0000-0000-00006F5C0000}"/>
    <cellStyle name="Normal 3 2 7 3" xfId="23666" xr:uid="{00000000-0005-0000-0000-0000705C0000}"/>
    <cellStyle name="Normal 3 2 7 4" xfId="23667" xr:uid="{00000000-0005-0000-0000-0000715C0000}"/>
    <cellStyle name="Normal 3 2 7 5" xfId="23668" xr:uid="{00000000-0005-0000-0000-0000725C0000}"/>
    <cellStyle name="Normal 3 2 7 6" xfId="23669" xr:uid="{00000000-0005-0000-0000-0000735C0000}"/>
    <cellStyle name="Normal 3 2 8" xfId="23670" xr:uid="{00000000-0005-0000-0000-0000745C0000}"/>
    <cellStyle name="Normal 3 2 8 2" xfId="23671" xr:uid="{00000000-0005-0000-0000-0000755C0000}"/>
    <cellStyle name="Normal 3 2 8 3" xfId="23672" xr:uid="{00000000-0005-0000-0000-0000765C0000}"/>
    <cellStyle name="Normal 3 2 8 4" xfId="23673" xr:uid="{00000000-0005-0000-0000-0000775C0000}"/>
    <cellStyle name="Normal 3 2 8 5" xfId="23674" xr:uid="{00000000-0005-0000-0000-0000785C0000}"/>
    <cellStyle name="Normal 3 2 8 6" xfId="23675" xr:uid="{00000000-0005-0000-0000-0000795C0000}"/>
    <cellStyle name="Normal 3 2 9" xfId="23676" xr:uid="{00000000-0005-0000-0000-00007A5C0000}"/>
    <cellStyle name="Normal 3 2 9 2" xfId="23677" xr:uid="{00000000-0005-0000-0000-00007B5C0000}"/>
    <cellStyle name="Normal 3 2 9 3" xfId="23678" xr:uid="{00000000-0005-0000-0000-00007C5C0000}"/>
    <cellStyle name="Normal 3 2 9 4" xfId="23679" xr:uid="{00000000-0005-0000-0000-00007D5C0000}"/>
    <cellStyle name="Normal 3 2 9 5" xfId="23680" xr:uid="{00000000-0005-0000-0000-00007E5C0000}"/>
    <cellStyle name="Normal 3 2 9 6" xfId="23681" xr:uid="{00000000-0005-0000-0000-00007F5C0000}"/>
    <cellStyle name="Normal 3 20" xfId="23682" xr:uid="{00000000-0005-0000-0000-0000805C0000}"/>
    <cellStyle name="Normal 3 20 2" xfId="23683" xr:uid="{00000000-0005-0000-0000-0000815C0000}"/>
    <cellStyle name="Normal 3 20 2 2" xfId="23684" xr:uid="{00000000-0005-0000-0000-0000825C0000}"/>
    <cellStyle name="Normal 3 20 2 2 2" xfId="23685" xr:uid="{00000000-0005-0000-0000-0000835C0000}"/>
    <cellStyle name="Normal 3 20 2 2 2 2" xfId="23686" xr:uid="{00000000-0005-0000-0000-0000845C0000}"/>
    <cellStyle name="Normal 3 20 2 2 3" xfId="23687" xr:uid="{00000000-0005-0000-0000-0000855C0000}"/>
    <cellStyle name="Normal 3 20 2 2 3 2" xfId="23688" xr:uid="{00000000-0005-0000-0000-0000865C0000}"/>
    <cellStyle name="Normal 3 20 2 2 4" xfId="23689" xr:uid="{00000000-0005-0000-0000-0000875C0000}"/>
    <cellStyle name="Normal 3 20 2 3" xfId="23690" xr:uid="{00000000-0005-0000-0000-0000885C0000}"/>
    <cellStyle name="Normal 3 20 2 3 2" xfId="23691" xr:uid="{00000000-0005-0000-0000-0000895C0000}"/>
    <cellStyle name="Normal 3 20 2 4" xfId="23692" xr:uid="{00000000-0005-0000-0000-00008A5C0000}"/>
    <cellStyle name="Normal 3 20 2 4 2" xfId="23693" xr:uid="{00000000-0005-0000-0000-00008B5C0000}"/>
    <cellStyle name="Normal 3 20 2 5" xfId="23694" xr:uid="{00000000-0005-0000-0000-00008C5C0000}"/>
    <cellStyle name="Normal 3 20 3" xfId="23695" xr:uid="{00000000-0005-0000-0000-00008D5C0000}"/>
    <cellStyle name="Normal 3 20 3 2" xfId="23696" xr:uid="{00000000-0005-0000-0000-00008E5C0000}"/>
    <cellStyle name="Normal 3 20 3 2 2" xfId="23697" xr:uid="{00000000-0005-0000-0000-00008F5C0000}"/>
    <cellStyle name="Normal 3 20 3 3" xfId="23698" xr:uid="{00000000-0005-0000-0000-0000905C0000}"/>
    <cellStyle name="Normal 3 20 3 3 2" xfId="23699" xr:uid="{00000000-0005-0000-0000-0000915C0000}"/>
    <cellStyle name="Normal 3 20 3 4" xfId="23700" xr:uid="{00000000-0005-0000-0000-0000925C0000}"/>
    <cellStyle name="Normal 3 20 4" xfId="23701" xr:uid="{00000000-0005-0000-0000-0000935C0000}"/>
    <cellStyle name="Normal 3 20 4 2" xfId="23702" xr:uid="{00000000-0005-0000-0000-0000945C0000}"/>
    <cellStyle name="Normal 3 20 5" xfId="23703" xr:uid="{00000000-0005-0000-0000-0000955C0000}"/>
    <cellStyle name="Normal 3 20 5 2" xfId="23704" xr:uid="{00000000-0005-0000-0000-0000965C0000}"/>
    <cellStyle name="Normal 3 20 6" xfId="23705" xr:uid="{00000000-0005-0000-0000-0000975C0000}"/>
    <cellStyle name="Normal 3 21" xfId="23706" xr:uid="{00000000-0005-0000-0000-0000985C0000}"/>
    <cellStyle name="Normal 3 21 2" xfId="23707" xr:uid="{00000000-0005-0000-0000-0000995C0000}"/>
    <cellStyle name="Normal 3 21 2 2" xfId="23708" xr:uid="{00000000-0005-0000-0000-00009A5C0000}"/>
    <cellStyle name="Normal 3 21 2 2 2" xfId="23709" xr:uid="{00000000-0005-0000-0000-00009B5C0000}"/>
    <cellStyle name="Normal 3 21 2 2 2 2" xfId="23710" xr:uid="{00000000-0005-0000-0000-00009C5C0000}"/>
    <cellStyle name="Normal 3 21 2 2 3" xfId="23711" xr:uid="{00000000-0005-0000-0000-00009D5C0000}"/>
    <cellStyle name="Normal 3 21 2 2 3 2" xfId="23712" xr:uid="{00000000-0005-0000-0000-00009E5C0000}"/>
    <cellStyle name="Normal 3 21 2 2 4" xfId="23713" xr:uid="{00000000-0005-0000-0000-00009F5C0000}"/>
    <cellStyle name="Normal 3 21 2 3" xfId="23714" xr:uid="{00000000-0005-0000-0000-0000A05C0000}"/>
    <cellStyle name="Normal 3 21 2 3 2" xfId="23715" xr:uid="{00000000-0005-0000-0000-0000A15C0000}"/>
    <cellStyle name="Normal 3 21 2 4" xfId="23716" xr:uid="{00000000-0005-0000-0000-0000A25C0000}"/>
    <cellStyle name="Normal 3 21 2 4 2" xfId="23717" xr:uid="{00000000-0005-0000-0000-0000A35C0000}"/>
    <cellStyle name="Normal 3 21 2 5" xfId="23718" xr:uid="{00000000-0005-0000-0000-0000A45C0000}"/>
    <cellStyle name="Normal 3 21 3" xfId="23719" xr:uid="{00000000-0005-0000-0000-0000A55C0000}"/>
    <cellStyle name="Normal 3 21 3 2" xfId="23720" xr:uid="{00000000-0005-0000-0000-0000A65C0000}"/>
    <cellStyle name="Normal 3 21 3 2 2" xfId="23721" xr:uid="{00000000-0005-0000-0000-0000A75C0000}"/>
    <cellStyle name="Normal 3 21 3 3" xfId="23722" xr:uid="{00000000-0005-0000-0000-0000A85C0000}"/>
    <cellStyle name="Normal 3 21 3 3 2" xfId="23723" xr:uid="{00000000-0005-0000-0000-0000A95C0000}"/>
    <cellStyle name="Normal 3 21 3 4" xfId="23724" xr:uid="{00000000-0005-0000-0000-0000AA5C0000}"/>
    <cellStyle name="Normal 3 21 4" xfId="23725" xr:uid="{00000000-0005-0000-0000-0000AB5C0000}"/>
    <cellStyle name="Normal 3 21 4 2" xfId="23726" xr:uid="{00000000-0005-0000-0000-0000AC5C0000}"/>
    <cellStyle name="Normal 3 21 5" xfId="23727" xr:uid="{00000000-0005-0000-0000-0000AD5C0000}"/>
    <cellStyle name="Normal 3 21 5 2" xfId="23728" xr:uid="{00000000-0005-0000-0000-0000AE5C0000}"/>
    <cellStyle name="Normal 3 21 6" xfId="23729" xr:uid="{00000000-0005-0000-0000-0000AF5C0000}"/>
    <cellStyle name="Normal 3 22" xfId="23730" xr:uid="{00000000-0005-0000-0000-0000B05C0000}"/>
    <cellStyle name="Normal 3 22 2" xfId="23731" xr:uid="{00000000-0005-0000-0000-0000B15C0000}"/>
    <cellStyle name="Normal 3 22 2 2" xfId="23732" xr:uid="{00000000-0005-0000-0000-0000B25C0000}"/>
    <cellStyle name="Normal 3 22 2 2 2" xfId="23733" xr:uid="{00000000-0005-0000-0000-0000B35C0000}"/>
    <cellStyle name="Normal 3 22 2 2 2 2" xfId="23734" xr:uid="{00000000-0005-0000-0000-0000B45C0000}"/>
    <cellStyle name="Normal 3 22 2 2 3" xfId="23735" xr:uid="{00000000-0005-0000-0000-0000B55C0000}"/>
    <cellStyle name="Normal 3 22 2 2 3 2" xfId="23736" xr:uid="{00000000-0005-0000-0000-0000B65C0000}"/>
    <cellStyle name="Normal 3 22 2 2 4" xfId="23737" xr:uid="{00000000-0005-0000-0000-0000B75C0000}"/>
    <cellStyle name="Normal 3 22 2 3" xfId="23738" xr:uid="{00000000-0005-0000-0000-0000B85C0000}"/>
    <cellStyle name="Normal 3 22 2 3 2" xfId="23739" xr:uid="{00000000-0005-0000-0000-0000B95C0000}"/>
    <cellStyle name="Normal 3 22 2 4" xfId="23740" xr:uid="{00000000-0005-0000-0000-0000BA5C0000}"/>
    <cellStyle name="Normal 3 22 2 4 2" xfId="23741" xr:uid="{00000000-0005-0000-0000-0000BB5C0000}"/>
    <cellStyle name="Normal 3 22 2 5" xfId="23742" xr:uid="{00000000-0005-0000-0000-0000BC5C0000}"/>
    <cellStyle name="Normal 3 22 3" xfId="23743" xr:uid="{00000000-0005-0000-0000-0000BD5C0000}"/>
    <cellStyle name="Normal 3 22 3 2" xfId="23744" xr:uid="{00000000-0005-0000-0000-0000BE5C0000}"/>
    <cellStyle name="Normal 3 22 3 2 2" xfId="23745" xr:uid="{00000000-0005-0000-0000-0000BF5C0000}"/>
    <cellStyle name="Normal 3 22 3 3" xfId="23746" xr:uid="{00000000-0005-0000-0000-0000C05C0000}"/>
    <cellStyle name="Normal 3 22 3 3 2" xfId="23747" xr:uid="{00000000-0005-0000-0000-0000C15C0000}"/>
    <cellStyle name="Normal 3 22 3 4" xfId="23748" xr:uid="{00000000-0005-0000-0000-0000C25C0000}"/>
    <cellStyle name="Normal 3 22 4" xfId="23749" xr:uid="{00000000-0005-0000-0000-0000C35C0000}"/>
    <cellStyle name="Normal 3 22 4 2" xfId="23750" xr:uid="{00000000-0005-0000-0000-0000C45C0000}"/>
    <cellStyle name="Normal 3 22 5" xfId="23751" xr:uid="{00000000-0005-0000-0000-0000C55C0000}"/>
    <cellStyle name="Normal 3 22 5 2" xfId="23752" xr:uid="{00000000-0005-0000-0000-0000C65C0000}"/>
    <cellStyle name="Normal 3 22 6" xfId="23753" xr:uid="{00000000-0005-0000-0000-0000C75C0000}"/>
    <cellStyle name="Normal 3 23" xfId="23754" xr:uid="{00000000-0005-0000-0000-0000C85C0000}"/>
    <cellStyle name="Normal 3 23 2" xfId="23755" xr:uid="{00000000-0005-0000-0000-0000C95C0000}"/>
    <cellStyle name="Normal 3 23 2 2" xfId="23756" xr:uid="{00000000-0005-0000-0000-0000CA5C0000}"/>
    <cellStyle name="Normal 3 23 2 2 2" xfId="23757" xr:uid="{00000000-0005-0000-0000-0000CB5C0000}"/>
    <cellStyle name="Normal 3 23 2 3" xfId="23758" xr:uid="{00000000-0005-0000-0000-0000CC5C0000}"/>
    <cellStyle name="Normal 3 23 2 3 2" xfId="23759" xr:uid="{00000000-0005-0000-0000-0000CD5C0000}"/>
    <cellStyle name="Normal 3 23 2 4" xfId="23760" xr:uid="{00000000-0005-0000-0000-0000CE5C0000}"/>
    <cellStyle name="Normal 3 23 3" xfId="23761" xr:uid="{00000000-0005-0000-0000-0000CF5C0000}"/>
    <cellStyle name="Normal 3 23 3 2" xfId="23762" xr:uid="{00000000-0005-0000-0000-0000D05C0000}"/>
    <cellStyle name="Normal 3 23 4" xfId="23763" xr:uid="{00000000-0005-0000-0000-0000D15C0000}"/>
    <cellStyle name="Normal 3 23 4 2" xfId="23764" xr:uid="{00000000-0005-0000-0000-0000D25C0000}"/>
    <cellStyle name="Normal 3 23 5" xfId="23765" xr:uid="{00000000-0005-0000-0000-0000D35C0000}"/>
    <cellStyle name="Normal 3 24" xfId="23766" xr:uid="{00000000-0005-0000-0000-0000D45C0000}"/>
    <cellStyle name="Normal 3 24 2" xfId="23767" xr:uid="{00000000-0005-0000-0000-0000D55C0000}"/>
    <cellStyle name="Normal 3 24 2 2" xfId="23768" xr:uid="{00000000-0005-0000-0000-0000D65C0000}"/>
    <cellStyle name="Normal 3 24 3" xfId="23769" xr:uid="{00000000-0005-0000-0000-0000D75C0000}"/>
    <cellStyle name="Normal 3 24 3 2" xfId="23770" xr:uid="{00000000-0005-0000-0000-0000D85C0000}"/>
    <cellStyle name="Normal 3 24 4" xfId="23771" xr:uid="{00000000-0005-0000-0000-0000D95C0000}"/>
    <cellStyle name="Normal 3 25" xfId="23772" xr:uid="{00000000-0005-0000-0000-0000DA5C0000}"/>
    <cellStyle name="Normal 3 25 2" xfId="23773" xr:uid="{00000000-0005-0000-0000-0000DB5C0000}"/>
    <cellStyle name="Normal 3 26" xfId="23774" xr:uid="{00000000-0005-0000-0000-0000DC5C0000}"/>
    <cellStyle name="Normal 3 26 2" xfId="23775" xr:uid="{00000000-0005-0000-0000-0000DD5C0000}"/>
    <cellStyle name="Normal 3 27" xfId="23776" xr:uid="{00000000-0005-0000-0000-0000DE5C0000}"/>
    <cellStyle name="Normal 3 28" xfId="23777" xr:uid="{00000000-0005-0000-0000-0000DF5C0000}"/>
    <cellStyle name="Normal 3 3" xfId="23778" xr:uid="{00000000-0005-0000-0000-0000E05C0000}"/>
    <cellStyle name="Normal 3 3 10" xfId="23779" xr:uid="{00000000-0005-0000-0000-0000E15C0000}"/>
    <cellStyle name="Normal 3 3 10 2" xfId="23780" xr:uid="{00000000-0005-0000-0000-0000E25C0000}"/>
    <cellStyle name="Normal 3 3 10 3" xfId="23781" xr:uid="{00000000-0005-0000-0000-0000E35C0000}"/>
    <cellStyle name="Normal 3 3 10 4" xfId="23782" xr:uid="{00000000-0005-0000-0000-0000E45C0000}"/>
    <cellStyle name="Normal 3 3 10 5" xfId="23783" xr:uid="{00000000-0005-0000-0000-0000E55C0000}"/>
    <cellStyle name="Normal 3 3 10 6" xfId="23784" xr:uid="{00000000-0005-0000-0000-0000E65C0000}"/>
    <cellStyle name="Normal 3 3 11" xfId="23785" xr:uid="{00000000-0005-0000-0000-0000E75C0000}"/>
    <cellStyle name="Normal 3 3 11 2" xfId="23786" xr:uid="{00000000-0005-0000-0000-0000E85C0000}"/>
    <cellStyle name="Normal 3 3 11 3" xfId="23787" xr:uid="{00000000-0005-0000-0000-0000E95C0000}"/>
    <cellStyle name="Normal 3 3 11 4" xfId="23788" xr:uid="{00000000-0005-0000-0000-0000EA5C0000}"/>
    <cellStyle name="Normal 3 3 11 5" xfId="23789" xr:uid="{00000000-0005-0000-0000-0000EB5C0000}"/>
    <cellStyle name="Normal 3 3 11 6" xfId="23790" xr:uid="{00000000-0005-0000-0000-0000EC5C0000}"/>
    <cellStyle name="Normal 3 3 12" xfId="23791" xr:uid="{00000000-0005-0000-0000-0000ED5C0000}"/>
    <cellStyle name="Normal 3 3 12 2" xfId="23792" xr:uid="{00000000-0005-0000-0000-0000EE5C0000}"/>
    <cellStyle name="Normal 3 3 12 3" xfId="23793" xr:uid="{00000000-0005-0000-0000-0000EF5C0000}"/>
    <cellStyle name="Normal 3 3 12 4" xfId="23794" xr:uid="{00000000-0005-0000-0000-0000F05C0000}"/>
    <cellStyle name="Normal 3 3 12 5" xfId="23795" xr:uid="{00000000-0005-0000-0000-0000F15C0000}"/>
    <cellStyle name="Normal 3 3 12 6" xfId="23796" xr:uid="{00000000-0005-0000-0000-0000F25C0000}"/>
    <cellStyle name="Normal 3 3 13" xfId="23797" xr:uid="{00000000-0005-0000-0000-0000F35C0000}"/>
    <cellStyle name="Normal 3 3 13 2" xfId="23798" xr:uid="{00000000-0005-0000-0000-0000F45C0000}"/>
    <cellStyle name="Normal 3 3 13 3" xfId="23799" xr:uid="{00000000-0005-0000-0000-0000F55C0000}"/>
    <cellStyle name="Normal 3 3 13 4" xfId="23800" xr:uid="{00000000-0005-0000-0000-0000F65C0000}"/>
    <cellStyle name="Normal 3 3 13 5" xfId="23801" xr:uid="{00000000-0005-0000-0000-0000F75C0000}"/>
    <cellStyle name="Normal 3 3 13 6" xfId="23802" xr:uid="{00000000-0005-0000-0000-0000F85C0000}"/>
    <cellStyle name="Normal 3 3 14" xfId="23803" xr:uid="{00000000-0005-0000-0000-0000F95C0000}"/>
    <cellStyle name="Normal 3 3 14 2" xfId="23804" xr:uid="{00000000-0005-0000-0000-0000FA5C0000}"/>
    <cellStyle name="Normal 3 3 14 3" xfId="23805" xr:uid="{00000000-0005-0000-0000-0000FB5C0000}"/>
    <cellStyle name="Normal 3 3 14 4" xfId="23806" xr:uid="{00000000-0005-0000-0000-0000FC5C0000}"/>
    <cellStyle name="Normal 3 3 14 5" xfId="23807" xr:uid="{00000000-0005-0000-0000-0000FD5C0000}"/>
    <cellStyle name="Normal 3 3 14 6" xfId="23808" xr:uid="{00000000-0005-0000-0000-0000FE5C0000}"/>
    <cellStyle name="Normal 3 3 15" xfId="23809" xr:uid="{00000000-0005-0000-0000-0000FF5C0000}"/>
    <cellStyle name="Normal 3 3 15 2" xfId="23810" xr:uid="{00000000-0005-0000-0000-0000005D0000}"/>
    <cellStyle name="Normal 3 3 15 3" xfId="23811" xr:uid="{00000000-0005-0000-0000-0000015D0000}"/>
    <cellStyle name="Normal 3 3 15 4" xfId="23812" xr:uid="{00000000-0005-0000-0000-0000025D0000}"/>
    <cellStyle name="Normal 3 3 15 5" xfId="23813" xr:uid="{00000000-0005-0000-0000-0000035D0000}"/>
    <cellStyle name="Normal 3 3 15 6" xfId="23814" xr:uid="{00000000-0005-0000-0000-0000045D0000}"/>
    <cellStyle name="Normal 3 3 16" xfId="23815" xr:uid="{00000000-0005-0000-0000-0000055D0000}"/>
    <cellStyle name="Normal 3 3 16 2" xfId="23816" xr:uid="{00000000-0005-0000-0000-0000065D0000}"/>
    <cellStyle name="Normal 3 3 16 3" xfId="23817" xr:uid="{00000000-0005-0000-0000-0000075D0000}"/>
    <cellStyle name="Normal 3 3 16 4" xfId="23818" xr:uid="{00000000-0005-0000-0000-0000085D0000}"/>
    <cellStyle name="Normal 3 3 16 5" xfId="23819" xr:uid="{00000000-0005-0000-0000-0000095D0000}"/>
    <cellStyle name="Normal 3 3 16 6" xfId="23820" xr:uid="{00000000-0005-0000-0000-00000A5D0000}"/>
    <cellStyle name="Normal 3 3 17" xfId="23821" xr:uid="{00000000-0005-0000-0000-00000B5D0000}"/>
    <cellStyle name="Normal 3 3 17 2" xfId="23822" xr:uid="{00000000-0005-0000-0000-00000C5D0000}"/>
    <cellStyle name="Normal 3 3 17 3" xfId="23823" xr:uid="{00000000-0005-0000-0000-00000D5D0000}"/>
    <cellStyle name="Normal 3 3 17 4" xfId="23824" xr:uid="{00000000-0005-0000-0000-00000E5D0000}"/>
    <cellStyle name="Normal 3 3 17 5" xfId="23825" xr:uid="{00000000-0005-0000-0000-00000F5D0000}"/>
    <cellStyle name="Normal 3 3 17 6" xfId="23826" xr:uid="{00000000-0005-0000-0000-0000105D0000}"/>
    <cellStyle name="Normal 3 3 18" xfId="23827" xr:uid="{00000000-0005-0000-0000-0000115D0000}"/>
    <cellStyle name="Normal 3 3 18 2" xfId="23828" xr:uid="{00000000-0005-0000-0000-0000125D0000}"/>
    <cellStyle name="Normal 3 3 18 3" xfId="23829" xr:uid="{00000000-0005-0000-0000-0000135D0000}"/>
    <cellStyle name="Normal 3 3 18 4" xfId="23830" xr:uid="{00000000-0005-0000-0000-0000145D0000}"/>
    <cellStyle name="Normal 3 3 18 5" xfId="23831" xr:uid="{00000000-0005-0000-0000-0000155D0000}"/>
    <cellStyle name="Normal 3 3 18 6" xfId="23832" xr:uid="{00000000-0005-0000-0000-0000165D0000}"/>
    <cellStyle name="Normal 3 3 19" xfId="23833" xr:uid="{00000000-0005-0000-0000-0000175D0000}"/>
    <cellStyle name="Normal 3 3 19 2" xfId="23834" xr:uid="{00000000-0005-0000-0000-0000185D0000}"/>
    <cellStyle name="Normal 3 3 19 3" xfId="23835" xr:uid="{00000000-0005-0000-0000-0000195D0000}"/>
    <cellStyle name="Normal 3 3 19 4" xfId="23836" xr:uid="{00000000-0005-0000-0000-00001A5D0000}"/>
    <cellStyle name="Normal 3 3 19 5" xfId="23837" xr:uid="{00000000-0005-0000-0000-00001B5D0000}"/>
    <cellStyle name="Normal 3 3 19 6" xfId="23838" xr:uid="{00000000-0005-0000-0000-00001C5D0000}"/>
    <cellStyle name="Normal 3 3 2" xfId="23839" xr:uid="{00000000-0005-0000-0000-00001D5D0000}"/>
    <cellStyle name="Normal 3 3 2 2" xfId="23840" xr:uid="{00000000-0005-0000-0000-00001E5D0000}"/>
    <cellStyle name="Normal 3 3 2 3" xfId="23841" xr:uid="{00000000-0005-0000-0000-00001F5D0000}"/>
    <cellStyle name="Normal 3 3 2 4" xfId="23842" xr:uid="{00000000-0005-0000-0000-0000205D0000}"/>
    <cellStyle name="Normal 3 3 2 5" xfId="23843" xr:uid="{00000000-0005-0000-0000-0000215D0000}"/>
    <cellStyle name="Normal 3 3 2 6" xfId="23844" xr:uid="{00000000-0005-0000-0000-0000225D0000}"/>
    <cellStyle name="Normal 3 3 20" xfId="23845" xr:uid="{00000000-0005-0000-0000-0000235D0000}"/>
    <cellStyle name="Normal 3 3 21" xfId="23846" xr:uid="{00000000-0005-0000-0000-0000245D0000}"/>
    <cellStyle name="Normal 3 3 22" xfId="23847" xr:uid="{00000000-0005-0000-0000-0000255D0000}"/>
    <cellStyle name="Normal 3 3 23" xfId="23848" xr:uid="{00000000-0005-0000-0000-0000265D0000}"/>
    <cellStyle name="Normal 3 3 24" xfId="23849" xr:uid="{00000000-0005-0000-0000-0000275D0000}"/>
    <cellStyle name="Normal 3 3 3" xfId="23850" xr:uid="{00000000-0005-0000-0000-0000285D0000}"/>
    <cellStyle name="Normal 3 3 3 2" xfId="23851" xr:uid="{00000000-0005-0000-0000-0000295D0000}"/>
    <cellStyle name="Normal 3 3 3 3" xfId="23852" xr:uid="{00000000-0005-0000-0000-00002A5D0000}"/>
    <cellStyle name="Normal 3 3 3 4" xfId="23853" xr:uid="{00000000-0005-0000-0000-00002B5D0000}"/>
    <cellStyle name="Normal 3 3 3 5" xfId="23854" xr:uid="{00000000-0005-0000-0000-00002C5D0000}"/>
    <cellStyle name="Normal 3 3 3 6" xfId="23855" xr:uid="{00000000-0005-0000-0000-00002D5D0000}"/>
    <cellStyle name="Normal 3 3 4" xfId="23856" xr:uid="{00000000-0005-0000-0000-00002E5D0000}"/>
    <cellStyle name="Normal 3 3 4 2" xfId="23857" xr:uid="{00000000-0005-0000-0000-00002F5D0000}"/>
    <cellStyle name="Normal 3 3 4 3" xfId="23858" xr:uid="{00000000-0005-0000-0000-0000305D0000}"/>
    <cellStyle name="Normal 3 3 4 4" xfId="23859" xr:uid="{00000000-0005-0000-0000-0000315D0000}"/>
    <cellStyle name="Normal 3 3 4 5" xfId="23860" xr:uid="{00000000-0005-0000-0000-0000325D0000}"/>
    <cellStyle name="Normal 3 3 4 6" xfId="23861" xr:uid="{00000000-0005-0000-0000-0000335D0000}"/>
    <cellStyle name="Normal 3 3 5" xfId="23862" xr:uid="{00000000-0005-0000-0000-0000345D0000}"/>
    <cellStyle name="Normal 3 3 5 2" xfId="23863" xr:uid="{00000000-0005-0000-0000-0000355D0000}"/>
    <cellStyle name="Normal 3 3 5 3" xfId="23864" xr:uid="{00000000-0005-0000-0000-0000365D0000}"/>
    <cellStyle name="Normal 3 3 5 4" xfId="23865" xr:uid="{00000000-0005-0000-0000-0000375D0000}"/>
    <cellStyle name="Normal 3 3 5 5" xfId="23866" xr:uid="{00000000-0005-0000-0000-0000385D0000}"/>
    <cellStyle name="Normal 3 3 5 6" xfId="23867" xr:uid="{00000000-0005-0000-0000-0000395D0000}"/>
    <cellStyle name="Normal 3 3 6" xfId="23868" xr:uid="{00000000-0005-0000-0000-00003A5D0000}"/>
    <cellStyle name="Normal 3 3 6 2" xfId="23869" xr:uid="{00000000-0005-0000-0000-00003B5D0000}"/>
    <cellStyle name="Normal 3 3 6 3" xfId="23870" xr:uid="{00000000-0005-0000-0000-00003C5D0000}"/>
    <cellStyle name="Normal 3 3 6 4" xfId="23871" xr:uid="{00000000-0005-0000-0000-00003D5D0000}"/>
    <cellStyle name="Normal 3 3 6 5" xfId="23872" xr:uid="{00000000-0005-0000-0000-00003E5D0000}"/>
    <cellStyle name="Normal 3 3 6 6" xfId="23873" xr:uid="{00000000-0005-0000-0000-00003F5D0000}"/>
    <cellStyle name="Normal 3 3 7" xfId="23874" xr:uid="{00000000-0005-0000-0000-0000405D0000}"/>
    <cellStyle name="Normal 3 3 7 2" xfId="23875" xr:uid="{00000000-0005-0000-0000-0000415D0000}"/>
    <cellStyle name="Normal 3 3 7 3" xfId="23876" xr:uid="{00000000-0005-0000-0000-0000425D0000}"/>
    <cellStyle name="Normal 3 3 7 4" xfId="23877" xr:uid="{00000000-0005-0000-0000-0000435D0000}"/>
    <cellStyle name="Normal 3 3 7 5" xfId="23878" xr:uid="{00000000-0005-0000-0000-0000445D0000}"/>
    <cellStyle name="Normal 3 3 7 6" xfId="23879" xr:uid="{00000000-0005-0000-0000-0000455D0000}"/>
    <cellStyle name="Normal 3 3 8" xfId="23880" xr:uid="{00000000-0005-0000-0000-0000465D0000}"/>
    <cellStyle name="Normal 3 3 8 2" xfId="23881" xr:uid="{00000000-0005-0000-0000-0000475D0000}"/>
    <cellStyle name="Normal 3 3 8 3" xfId="23882" xr:uid="{00000000-0005-0000-0000-0000485D0000}"/>
    <cellStyle name="Normal 3 3 8 4" xfId="23883" xr:uid="{00000000-0005-0000-0000-0000495D0000}"/>
    <cellStyle name="Normal 3 3 8 5" xfId="23884" xr:uid="{00000000-0005-0000-0000-00004A5D0000}"/>
    <cellStyle name="Normal 3 3 8 6" xfId="23885" xr:uid="{00000000-0005-0000-0000-00004B5D0000}"/>
    <cellStyle name="Normal 3 3 9" xfId="23886" xr:uid="{00000000-0005-0000-0000-00004C5D0000}"/>
    <cellStyle name="Normal 3 3 9 2" xfId="23887" xr:uid="{00000000-0005-0000-0000-00004D5D0000}"/>
    <cellStyle name="Normal 3 3 9 3" xfId="23888" xr:uid="{00000000-0005-0000-0000-00004E5D0000}"/>
    <cellStyle name="Normal 3 3 9 4" xfId="23889" xr:uid="{00000000-0005-0000-0000-00004F5D0000}"/>
    <cellStyle name="Normal 3 3 9 5" xfId="23890" xr:uid="{00000000-0005-0000-0000-0000505D0000}"/>
    <cellStyle name="Normal 3 3 9 6" xfId="23891" xr:uid="{00000000-0005-0000-0000-0000515D0000}"/>
    <cellStyle name="Normal 3 4" xfId="23892" xr:uid="{00000000-0005-0000-0000-0000525D0000}"/>
    <cellStyle name="Normal 3 4 10" xfId="23893" xr:uid="{00000000-0005-0000-0000-0000535D0000}"/>
    <cellStyle name="Normal 3 4 10 2" xfId="23894" xr:uid="{00000000-0005-0000-0000-0000545D0000}"/>
    <cellStyle name="Normal 3 4 10 3" xfId="23895" xr:uid="{00000000-0005-0000-0000-0000555D0000}"/>
    <cellStyle name="Normal 3 4 10 4" xfId="23896" xr:uid="{00000000-0005-0000-0000-0000565D0000}"/>
    <cellStyle name="Normal 3 4 10 5" xfId="23897" xr:uid="{00000000-0005-0000-0000-0000575D0000}"/>
    <cellStyle name="Normal 3 4 10 6" xfId="23898" xr:uid="{00000000-0005-0000-0000-0000585D0000}"/>
    <cellStyle name="Normal 3 4 11" xfId="23899" xr:uid="{00000000-0005-0000-0000-0000595D0000}"/>
    <cellStyle name="Normal 3 4 11 2" xfId="23900" xr:uid="{00000000-0005-0000-0000-00005A5D0000}"/>
    <cellStyle name="Normal 3 4 11 3" xfId="23901" xr:uid="{00000000-0005-0000-0000-00005B5D0000}"/>
    <cellStyle name="Normal 3 4 11 4" xfId="23902" xr:uid="{00000000-0005-0000-0000-00005C5D0000}"/>
    <cellStyle name="Normal 3 4 11 5" xfId="23903" xr:uid="{00000000-0005-0000-0000-00005D5D0000}"/>
    <cellStyle name="Normal 3 4 11 6" xfId="23904" xr:uid="{00000000-0005-0000-0000-00005E5D0000}"/>
    <cellStyle name="Normal 3 4 12" xfId="23905" xr:uid="{00000000-0005-0000-0000-00005F5D0000}"/>
    <cellStyle name="Normal 3 4 12 2" xfId="23906" xr:uid="{00000000-0005-0000-0000-0000605D0000}"/>
    <cellStyle name="Normal 3 4 12 3" xfId="23907" xr:uid="{00000000-0005-0000-0000-0000615D0000}"/>
    <cellStyle name="Normal 3 4 12 4" xfId="23908" xr:uid="{00000000-0005-0000-0000-0000625D0000}"/>
    <cellStyle name="Normal 3 4 12 5" xfId="23909" xr:uid="{00000000-0005-0000-0000-0000635D0000}"/>
    <cellStyle name="Normal 3 4 12 6" xfId="23910" xr:uid="{00000000-0005-0000-0000-0000645D0000}"/>
    <cellStyle name="Normal 3 4 13" xfId="23911" xr:uid="{00000000-0005-0000-0000-0000655D0000}"/>
    <cellStyle name="Normal 3 4 13 2" xfId="23912" xr:uid="{00000000-0005-0000-0000-0000665D0000}"/>
    <cellStyle name="Normal 3 4 13 3" xfId="23913" xr:uid="{00000000-0005-0000-0000-0000675D0000}"/>
    <cellStyle name="Normal 3 4 13 4" xfId="23914" xr:uid="{00000000-0005-0000-0000-0000685D0000}"/>
    <cellStyle name="Normal 3 4 13 5" xfId="23915" xr:uid="{00000000-0005-0000-0000-0000695D0000}"/>
    <cellStyle name="Normal 3 4 13 6" xfId="23916" xr:uid="{00000000-0005-0000-0000-00006A5D0000}"/>
    <cellStyle name="Normal 3 4 14" xfId="23917" xr:uid="{00000000-0005-0000-0000-00006B5D0000}"/>
    <cellStyle name="Normal 3 4 14 2" xfId="23918" xr:uid="{00000000-0005-0000-0000-00006C5D0000}"/>
    <cellStyle name="Normal 3 4 14 3" xfId="23919" xr:uid="{00000000-0005-0000-0000-00006D5D0000}"/>
    <cellStyle name="Normal 3 4 14 4" xfId="23920" xr:uid="{00000000-0005-0000-0000-00006E5D0000}"/>
    <cellStyle name="Normal 3 4 14 5" xfId="23921" xr:uid="{00000000-0005-0000-0000-00006F5D0000}"/>
    <cellStyle name="Normal 3 4 14 6" xfId="23922" xr:uid="{00000000-0005-0000-0000-0000705D0000}"/>
    <cellStyle name="Normal 3 4 15" xfId="23923" xr:uid="{00000000-0005-0000-0000-0000715D0000}"/>
    <cellStyle name="Normal 3 4 15 2" xfId="23924" xr:uid="{00000000-0005-0000-0000-0000725D0000}"/>
    <cellStyle name="Normal 3 4 15 3" xfId="23925" xr:uid="{00000000-0005-0000-0000-0000735D0000}"/>
    <cellStyle name="Normal 3 4 15 4" xfId="23926" xr:uid="{00000000-0005-0000-0000-0000745D0000}"/>
    <cellStyle name="Normal 3 4 15 5" xfId="23927" xr:uid="{00000000-0005-0000-0000-0000755D0000}"/>
    <cellStyle name="Normal 3 4 15 6" xfId="23928" xr:uid="{00000000-0005-0000-0000-0000765D0000}"/>
    <cellStyle name="Normal 3 4 16" xfId="23929" xr:uid="{00000000-0005-0000-0000-0000775D0000}"/>
    <cellStyle name="Normal 3 4 16 2" xfId="23930" xr:uid="{00000000-0005-0000-0000-0000785D0000}"/>
    <cellStyle name="Normal 3 4 16 3" xfId="23931" xr:uid="{00000000-0005-0000-0000-0000795D0000}"/>
    <cellStyle name="Normal 3 4 16 4" xfId="23932" xr:uid="{00000000-0005-0000-0000-00007A5D0000}"/>
    <cellStyle name="Normal 3 4 16 5" xfId="23933" xr:uid="{00000000-0005-0000-0000-00007B5D0000}"/>
    <cellStyle name="Normal 3 4 16 6" xfId="23934" xr:uid="{00000000-0005-0000-0000-00007C5D0000}"/>
    <cellStyle name="Normal 3 4 17" xfId="23935" xr:uid="{00000000-0005-0000-0000-00007D5D0000}"/>
    <cellStyle name="Normal 3 4 17 2" xfId="23936" xr:uid="{00000000-0005-0000-0000-00007E5D0000}"/>
    <cellStyle name="Normal 3 4 17 3" xfId="23937" xr:uid="{00000000-0005-0000-0000-00007F5D0000}"/>
    <cellStyle name="Normal 3 4 17 4" xfId="23938" xr:uid="{00000000-0005-0000-0000-0000805D0000}"/>
    <cellStyle name="Normal 3 4 17 5" xfId="23939" xr:uid="{00000000-0005-0000-0000-0000815D0000}"/>
    <cellStyle name="Normal 3 4 17 6" xfId="23940" xr:uid="{00000000-0005-0000-0000-0000825D0000}"/>
    <cellStyle name="Normal 3 4 18" xfId="23941" xr:uid="{00000000-0005-0000-0000-0000835D0000}"/>
    <cellStyle name="Normal 3 4 18 2" xfId="23942" xr:uid="{00000000-0005-0000-0000-0000845D0000}"/>
    <cellStyle name="Normal 3 4 18 3" xfId="23943" xr:uid="{00000000-0005-0000-0000-0000855D0000}"/>
    <cellStyle name="Normal 3 4 18 4" xfId="23944" xr:uid="{00000000-0005-0000-0000-0000865D0000}"/>
    <cellStyle name="Normal 3 4 18 5" xfId="23945" xr:uid="{00000000-0005-0000-0000-0000875D0000}"/>
    <cellStyle name="Normal 3 4 18 6" xfId="23946" xr:uid="{00000000-0005-0000-0000-0000885D0000}"/>
    <cellStyle name="Normal 3 4 19" xfId="23947" xr:uid="{00000000-0005-0000-0000-0000895D0000}"/>
    <cellStyle name="Normal 3 4 19 2" xfId="23948" xr:uid="{00000000-0005-0000-0000-00008A5D0000}"/>
    <cellStyle name="Normal 3 4 19 3" xfId="23949" xr:uid="{00000000-0005-0000-0000-00008B5D0000}"/>
    <cellStyle name="Normal 3 4 19 4" xfId="23950" xr:uid="{00000000-0005-0000-0000-00008C5D0000}"/>
    <cellStyle name="Normal 3 4 19 5" xfId="23951" xr:uid="{00000000-0005-0000-0000-00008D5D0000}"/>
    <cellStyle name="Normal 3 4 19 6" xfId="23952" xr:uid="{00000000-0005-0000-0000-00008E5D0000}"/>
    <cellStyle name="Normal 3 4 2" xfId="23953" xr:uid="{00000000-0005-0000-0000-00008F5D0000}"/>
    <cellStyle name="Normal 3 4 2 2" xfId="23954" xr:uid="{00000000-0005-0000-0000-0000905D0000}"/>
    <cellStyle name="Normal 3 4 2 3" xfId="23955" xr:uid="{00000000-0005-0000-0000-0000915D0000}"/>
    <cellStyle name="Normal 3 4 2 4" xfId="23956" xr:uid="{00000000-0005-0000-0000-0000925D0000}"/>
    <cellStyle name="Normal 3 4 2 5" xfId="23957" xr:uid="{00000000-0005-0000-0000-0000935D0000}"/>
    <cellStyle name="Normal 3 4 2 6" xfId="23958" xr:uid="{00000000-0005-0000-0000-0000945D0000}"/>
    <cellStyle name="Normal 3 4 20" xfId="23959" xr:uid="{00000000-0005-0000-0000-0000955D0000}"/>
    <cellStyle name="Normal 3 4 21" xfId="23960" xr:uid="{00000000-0005-0000-0000-0000965D0000}"/>
    <cellStyle name="Normal 3 4 22" xfId="23961" xr:uid="{00000000-0005-0000-0000-0000975D0000}"/>
    <cellStyle name="Normal 3 4 23" xfId="23962" xr:uid="{00000000-0005-0000-0000-0000985D0000}"/>
    <cellStyle name="Normal 3 4 24" xfId="23963" xr:uid="{00000000-0005-0000-0000-0000995D0000}"/>
    <cellStyle name="Normal 3 4 3" xfId="23964" xr:uid="{00000000-0005-0000-0000-00009A5D0000}"/>
    <cellStyle name="Normal 3 4 3 2" xfId="23965" xr:uid="{00000000-0005-0000-0000-00009B5D0000}"/>
    <cellStyle name="Normal 3 4 3 3" xfId="23966" xr:uid="{00000000-0005-0000-0000-00009C5D0000}"/>
    <cellStyle name="Normal 3 4 3 4" xfId="23967" xr:uid="{00000000-0005-0000-0000-00009D5D0000}"/>
    <cellStyle name="Normal 3 4 3 5" xfId="23968" xr:uid="{00000000-0005-0000-0000-00009E5D0000}"/>
    <cellStyle name="Normal 3 4 3 6" xfId="23969" xr:uid="{00000000-0005-0000-0000-00009F5D0000}"/>
    <cellStyle name="Normal 3 4 4" xfId="23970" xr:uid="{00000000-0005-0000-0000-0000A05D0000}"/>
    <cellStyle name="Normal 3 4 4 2" xfId="23971" xr:uid="{00000000-0005-0000-0000-0000A15D0000}"/>
    <cellStyle name="Normal 3 4 4 3" xfId="23972" xr:uid="{00000000-0005-0000-0000-0000A25D0000}"/>
    <cellStyle name="Normal 3 4 4 4" xfId="23973" xr:uid="{00000000-0005-0000-0000-0000A35D0000}"/>
    <cellStyle name="Normal 3 4 4 5" xfId="23974" xr:uid="{00000000-0005-0000-0000-0000A45D0000}"/>
    <cellStyle name="Normal 3 4 4 6" xfId="23975" xr:uid="{00000000-0005-0000-0000-0000A55D0000}"/>
    <cellStyle name="Normal 3 4 5" xfId="23976" xr:uid="{00000000-0005-0000-0000-0000A65D0000}"/>
    <cellStyle name="Normal 3 4 5 2" xfId="23977" xr:uid="{00000000-0005-0000-0000-0000A75D0000}"/>
    <cellStyle name="Normal 3 4 5 3" xfId="23978" xr:uid="{00000000-0005-0000-0000-0000A85D0000}"/>
    <cellStyle name="Normal 3 4 5 4" xfId="23979" xr:uid="{00000000-0005-0000-0000-0000A95D0000}"/>
    <cellStyle name="Normal 3 4 5 5" xfId="23980" xr:uid="{00000000-0005-0000-0000-0000AA5D0000}"/>
    <cellStyle name="Normal 3 4 5 6" xfId="23981" xr:uid="{00000000-0005-0000-0000-0000AB5D0000}"/>
    <cellStyle name="Normal 3 4 6" xfId="23982" xr:uid="{00000000-0005-0000-0000-0000AC5D0000}"/>
    <cellStyle name="Normal 3 4 6 2" xfId="23983" xr:uid="{00000000-0005-0000-0000-0000AD5D0000}"/>
    <cellStyle name="Normal 3 4 6 3" xfId="23984" xr:uid="{00000000-0005-0000-0000-0000AE5D0000}"/>
    <cellStyle name="Normal 3 4 6 4" xfId="23985" xr:uid="{00000000-0005-0000-0000-0000AF5D0000}"/>
    <cellStyle name="Normal 3 4 6 5" xfId="23986" xr:uid="{00000000-0005-0000-0000-0000B05D0000}"/>
    <cellStyle name="Normal 3 4 6 6" xfId="23987" xr:uid="{00000000-0005-0000-0000-0000B15D0000}"/>
    <cellStyle name="Normal 3 4 7" xfId="23988" xr:uid="{00000000-0005-0000-0000-0000B25D0000}"/>
    <cellStyle name="Normal 3 4 7 2" xfId="23989" xr:uid="{00000000-0005-0000-0000-0000B35D0000}"/>
    <cellStyle name="Normal 3 4 7 3" xfId="23990" xr:uid="{00000000-0005-0000-0000-0000B45D0000}"/>
    <cellStyle name="Normal 3 4 7 4" xfId="23991" xr:uid="{00000000-0005-0000-0000-0000B55D0000}"/>
    <cellStyle name="Normal 3 4 7 5" xfId="23992" xr:uid="{00000000-0005-0000-0000-0000B65D0000}"/>
    <cellStyle name="Normal 3 4 7 6" xfId="23993" xr:uid="{00000000-0005-0000-0000-0000B75D0000}"/>
    <cellStyle name="Normal 3 4 8" xfId="23994" xr:uid="{00000000-0005-0000-0000-0000B85D0000}"/>
    <cellStyle name="Normal 3 4 8 2" xfId="23995" xr:uid="{00000000-0005-0000-0000-0000B95D0000}"/>
    <cellStyle name="Normal 3 4 8 3" xfId="23996" xr:uid="{00000000-0005-0000-0000-0000BA5D0000}"/>
    <cellStyle name="Normal 3 4 8 4" xfId="23997" xr:uid="{00000000-0005-0000-0000-0000BB5D0000}"/>
    <cellStyle name="Normal 3 4 8 5" xfId="23998" xr:uid="{00000000-0005-0000-0000-0000BC5D0000}"/>
    <cellStyle name="Normal 3 4 8 6" xfId="23999" xr:uid="{00000000-0005-0000-0000-0000BD5D0000}"/>
    <cellStyle name="Normal 3 4 9" xfId="24000" xr:uid="{00000000-0005-0000-0000-0000BE5D0000}"/>
    <cellStyle name="Normal 3 4 9 2" xfId="24001" xr:uid="{00000000-0005-0000-0000-0000BF5D0000}"/>
    <cellStyle name="Normal 3 4 9 3" xfId="24002" xr:uid="{00000000-0005-0000-0000-0000C05D0000}"/>
    <cellStyle name="Normal 3 4 9 4" xfId="24003" xr:uid="{00000000-0005-0000-0000-0000C15D0000}"/>
    <cellStyle name="Normal 3 4 9 5" xfId="24004" xr:uid="{00000000-0005-0000-0000-0000C25D0000}"/>
    <cellStyle name="Normal 3 4 9 6" xfId="24005" xr:uid="{00000000-0005-0000-0000-0000C35D0000}"/>
    <cellStyle name="Normal 3 5" xfId="24006" xr:uid="{00000000-0005-0000-0000-0000C45D0000}"/>
    <cellStyle name="Normal 3 5 2" xfId="24007" xr:uid="{00000000-0005-0000-0000-0000C55D0000}"/>
    <cellStyle name="Normal 3 5 2 2" xfId="24008" xr:uid="{00000000-0005-0000-0000-0000C65D0000}"/>
    <cellStyle name="Normal 3 5 2 2 2" xfId="24009" xr:uid="{00000000-0005-0000-0000-0000C75D0000}"/>
    <cellStyle name="Normal 3 5 2 2 2 2" xfId="24010" xr:uid="{00000000-0005-0000-0000-0000C85D0000}"/>
    <cellStyle name="Normal 3 5 2 2 2 2 2" xfId="24011" xr:uid="{00000000-0005-0000-0000-0000C95D0000}"/>
    <cellStyle name="Normal 3 5 2 2 2 3" xfId="24012" xr:uid="{00000000-0005-0000-0000-0000CA5D0000}"/>
    <cellStyle name="Normal 3 5 2 2 2 3 2" xfId="24013" xr:uid="{00000000-0005-0000-0000-0000CB5D0000}"/>
    <cellStyle name="Normal 3 5 2 2 2 4" xfId="24014" xr:uid="{00000000-0005-0000-0000-0000CC5D0000}"/>
    <cellStyle name="Normal 3 5 2 2 3" xfId="24015" xr:uid="{00000000-0005-0000-0000-0000CD5D0000}"/>
    <cellStyle name="Normal 3 5 2 2 3 2" xfId="24016" xr:uid="{00000000-0005-0000-0000-0000CE5D0000}"/>
    <cellStyle name="Normal 3 5 2 2 4" xfId="24017" xr:uid="{00000000-0005-0000-0000-0000CF5D0000}"/>
    <cellStyle name="Normal 3 5 2 2 4 2" xfId="24018" xr:uid="{00000000-0005-0000-0000-0000D05D0000}"/>
    <cellStyle name="Normal 3 5 2 2 5" xfId="24019" xr:uid="{00000000-0005-0000-0000-0000D15D0000}"/>
    <cellStyle name="Normal 3 5 2 3" xfId="24020" xr:uid="{00000000-0005-0000-0000-0000D25D0000}"/>
    <cellStyle name="Normal 3 5 2 3 2" xfId="24021" xr:uid="{00000000-0005-0000-0000-0000D35D0000}"/>
    <cellStyle name="Normal 3 5 2 3 2 2" xfId="24022" xr:uid="{00000000-0005-0000-0000-0000D45D0000}"/>
    <cellStyle name="Normal 3 5 2 3 3" xfId="24023" xr:uid="{00000000-0005-0000-0000-0000D55D0000}"/>
    <cellStyle name="Normal 3 5 2 3 3 2" xfId="24024" xr:uid="{00000000-0005-0000-0000-0000D65D0000}"/>
    <cellStyle name="Normal 3 5 2 3 4" xfId="24025" xr:uid="{00000000-0005-0000-0000-0000D75D0000}"/>
    <cellStyle name="Normal 3 5 2 4" xfId="24026" xr:uid="{00000000-0005-0000-0000-0000D85D0000}"/>
    <cellStyle name="Normal 3 5 2 4 2" xfId="24027" xr:uid="{00000000-0005-0000-0000-0000D95D0000}"/>
    <cellStyle name="Normal 3 5 2 5" xfId="24028" xr:uid="{00000000-0005-0000-0000-0000DA5D0000}"/>
    <cellStyle name="Normal 3 5 2 5 2" xfId="24029" xr:uid="{00000000-0005-0000-0000-0000DB5D0000}"/>
    <cellStyle name="Normal 3 5 2 6" xfId="24030" xr:uid="{00000000-0005-0000-0000-0000DC5D0000}"/>
    <cellStyle name="Normal 3 5 3" xfId="24031" xr:uid="{00000000-0005-0000-0000-0000DD5D0000}"/>
    <cellStyle name="Normal 3 5 3 2" xfId="24032" xr:uid="{00000000-0005-0000-0000-0000DE5D0000}"/>
    <cellStyle name="Normal 3 5 3 2 2" xfId="24033" xr:uid="{00000000-0005-0000-0000-0000DF5D0000}"/>
    <cellStyle name="Normal 3 5 3 2 2 2" xfId="24034" xr:uid="{00000000-0005-0000-0000-0000E05D0000}"/>
    <cellStyle name="Normal 3 5 3 2 2 2 2" xfId="24035" xr:uid="{00000000-0005-0000-0000-0000E15D0000}"/>
    <cellStyle name="Normal 3 5 3 2 2 3" xfId="24036" xr:uid="{00000000-0005-0000-0000-0000E25D0000}"/>
    <cellStyle name="Normal 3 5 3 2 2 3 2" xfId="24037" xr:uid="{00000000-0005-0000-0000-0000E35D0000}"/>
    <cellStyle name="Normal 3 5 3 2 2 4" xfId="24038" xr:uid="{00000000-0005-0000-0000-0000E45D0000}"/>
    <cellStyle name="Normal 3 5 3 2 3" xfId="24039" xr:uid="{00000000-0005-0000-0000-0000E55D0000}"/>
    <cellStyle name="Normal 3 5 3 2 3 2" xfId="24040" xr:uid="{00000000-0005-0000-0000-0000E65D0000}"/>
    <cellStyle name="Normal 3 5 3 2 4" xfId="24041" xr:uid="{00000000-0005-0000-0000-0000E75D0000}"/>
    <cellStyle name="Normal 3 5 3 2 4 2" xfId="24042" xr:uid="{00000000-0005-0000-0000-0000E85D0000}"/>
    <cellStyle name="Normal 3 5 3 2 5" xfId="24043" xr:uid="{00000000-0005-0000-0000-0000E95D0000}"/>
    <cellStyle name="Normal 3 5 3 3" xfId="24044" xr:uid="{00000000-0005-0000-0000-0000EA5D0000}"/>
    <cellStyle name="Normal 3 5 3 3 2" xfId="24045" xr:uid="{00000000-0005-0000-0000-0000EB5D0000}"/>
    <cellStyle name="Normal 3 5 3 3 2 2" xfId="24046" xr:uid="{00000000-0005-0000-0000-0000EC5D0000}"/>
    <cellStyle name="Normal 3 5 3 3 3" xfId="24047" xr:uid="{00000000-0005-0000-0000-0000ED5D0000}"/>
    <cellStyle name="Normal 3 5 3 3 3 2" xfId="24048" xr:uid="{00000000-0005-0000-0000-0000EE5D0000}"/>
    <cellStyle name="Normal 3 5 3 3 4" xfId="24049" xr:uid="{00000000-0005-0000-0000-0000EF5D0000}"/>
    <cellStyle name="Normal 3 5 3 4" xfId="24050" xr:uid="{00000000-0005-0000-0000-0000F05D0000}"/>
    <cellStyle name="Normal 3 5 3 4 2" xfId="24051" xr:uid="{00000000-0005-0000-0000-0000F15D0000}"/>
    <cellStyle name="Normal 3 5 3 5" xfId="24052" xr:uid="{00000000-0005-0000-0000-0000F25D0000}"/>
    <cellStyle name="Normal 3 5 3 5 2" xfId="24053" xr:uid="{00000000-0005-0000-0000-0000F35D0000}"/>
    <cellStyle name="Normal 3 5 3 6" xfId="24054" xr:uid="{00000000-0005-0000-0000-0000F45D0000}"/>
    <cellStyle name="Normal 3 5 4" xfId="24055" xr:uid="{00000000-0005-0000-0000-0000F55D0000}"/>
    <cellStyle name="Normal 3 5 4 2" xfId="24056" xr:uid="{00000000-0005-0000-0000-0000F65D0000}"/>
    <cellStyle name="Normal 3 5 4 2 2" xfId="24057" xr:uid="{00000000-0005-0000-0000-0000F75D0000}"/>
    <cellStyle name="Normal 3 5 4 2 2 2" xfId="24058" xr:uid="{00000000-0005-0000-0000-0000F85D0000}"/>
    <cellStyle name="Normal 3 5 4 2 2 2 2" xfId="24059" xr:uid="{00000000-0005-0000-0000-0000F95D0000}"/>
    <cellStyle name="Normal 3 5 4 2 2 3" xfId="24060" xr:uid="{00000000-0005-0000-0000-0000FA5D0000}"/>
    <cellStyle name="Normal 3 5 4 2 2 3 2" xfId="24061" xr:uid="{00000000-0005-0000-0000-0000FB5D0000}"/>
    <cellStyle name="Normal 3 5 4 2 2 4" xfId="24062" xr:uid="{00000000-0005-0000-0000-0000FC5D0000}"/>
    <cellStyle name="Normal 3 5 4 2 3" xfId="24063" xr:uid="{00000000-0005-0000-0000-0000FD5D0000}"/>
    <cellStyle name="Normal 3 5 4 2 3 2" xfId="24064" xr:uid="{00000000-0005-0000-0000-0000FE5D0000}"/>
    <cellStyle name="Normal 3 5 4 2 4" xfId="24065" xr:uid="{00000000-0005-0000-0000-0000FF5D0000}"/>
    <cellStyle name="Normal 3 5 4 2 4 2" xfId="24066" xr:uid="{00000000-0005-0000-0000-0000005E0000}"/>
    <cellStyle name="Normal 3 5 4 2 5" xfId="24067" xr:uid="{00000000-0005-0000-0000-0000015E0000}"/>
    <cellStyle name="Normal 3 5 4 3" xfId="24068" xr:uid="{00000000-0005-0000-0000-0000025E0000}"/>
    <cellStyle name="Normal 3 5 4 3 2" xfId="24069" xr:uid="{00000000-0005-0000-0000-0000035E0000}"/>
    <cellStyle name="Normal 3 5 4 3 2 2" xfId="24070" xr:uid="{00000000-0005-0000-0000-0000045E0000}"/>
    <cellStyle name="Normal 3 5 4 3 3" xfId="24071" xr:uid="{00000000-0005-0000-0000-0000055E0000}"/>
    <cellStyle name="Normal 3 5 4 3 3 2" xfId="24072" xr:uid="{00000000-0005-0000-0000-0000065E0000}"/>
    <cellStyle name="Normal 3 5 4 3 4" xfId="24073" xr:uid="{00000000-0005-0000-0000-0000075E0000}"/>
    <cellStyle name="Normal 3 5 4 4" xfId="24074" xr:uid="{00000000-0005-0000-0000-0000085E0000}"/>
    <cellStyle name="Normal 3 5 4 4 2" xfId="24075" xr:uid="{00000000-0005-0000-0000-0000095E0000}"/>
    <cellStyle name="Normal 3 5 4 5" xfId="24076" xr:uid="{00000000-0005-0000-0000-00000A5E0000}"/>
    <cellStyle name="Normal 3 5 4 5 2" xfId="24077" xr:uid="{00000000-0005-0000-0000-00000B5E0000}"/>
    <cellStyle name="Normal 3 5 4 6" xfId="24078" xr:uid="{00000000-0005-0000-0000-00000C5E0000}"/>
    <cellStyle name="Normal 3 5 5" xfId="24079" xr:uid="{00000000-0005-0000-0000-00000D5E0000}"/>
    <cellStyle name="Normal 3 5 5 2" xfId="24080" xr:uid="{00000000-0005-0000-0000-00000E5E0000}"/>
    <cellStyle name="Normal 3 5 5 2 2" xfId="24081" xr:uid="{00000000-0005-0000-0000-00000F5E0000}"/>
    <cellStyle name="Normal 3 5 5 2 2 2" xfId="24082" xr:uid="{00000000-0005-0000-0000-0000105E0000}"/>
    <cellStyle name="Normal 3 5 5 2 3" xfId="24083" xr:uid="{00000000-0005-0000-0000-0000115E0000}"/>
    <cellStyle name="Normal 3 5 5 2 3 2" xfId="24084" xr:uid="{00000000-0005-0000-0000-0000125E0000}"/>
    <cellStyle name="Normal 3 5 5 2 4" xfId="24085" xr:uid="{00000000-0005-0000-0000-0000135E0000}"/>
    <cellStyle name="Normal 3 5 5 3" xfId="24086" xr:uid="{00000000-0005-0000-0000-0000145E0000}"/>
    <cellStyle name="Normal 3 5 5 3 2" xfId="24087" xr:uid="{00000000-0005-0000-0000-0000155E0000}"/>
    <cellStyle name="Normal 3 5 5 4" xfId="24088" xr:uid="{00000000-0005-0000-0000-0000165E0000}"/>
    <cellStyle name="Normal 3 5 5 4 2" xfId="24089" xr:uid="{00000000-0005-0000-0000-0000175E0000}"/>
    <cellStyle name="Normal 3 5 5 5" xfId="24090" xr:uid="{00000000-0005-0000-0000-0000185E0000}"/>
    <cellStyle name="Normal 3 5 6" xfId="24091" xr:uid="{00000000-0005-0000-0000-0000195E0000}"/>
    <cellStyle name="Normal 3 5 6 2" xfId="24092" xr:uid="{00000000-0005-0000-0000-00001A5E0000}"/>
    <cellStyle name="Normal 3 5 6 2 2" xfId="24093" xr:uid="{00000000-0005-0000-0000-00001B5E0000}"/>
    <cellStyle name="Normal 3 5 6 3" xfId="24094" xr:uid="{00000000-0005-0000-0000-00001C5E0000}"/>
    <cellStyle name="Normal 3 5 6 3 2" xfId="24095" xr:uid="{00000000-0005-0000-0000-00001D5E0000}"/>
    <cellStyle name="Normal 3 5 6 4" xfId="24096" xr:uid="{00000000-0005-0000-0000-00001E5E0000}"/>
    <cellStyle name="Normal 3 5 7" xfId="24097" xr:uid="{00000000-0005-0000-0000-00001F5E0000}"/>
    <cellStyle name="Normal 3 5 7 2" xfId="24098" xr:uid="{00000000-0005-0000-0000-0000205E0000}"/>
    <cellStyle name="Normal 3 5 8" xfId="24099" xr:uid="{00000000-0005-0000-0000-0000215E0000}"/>
    <cellStyle name="Normal 3 5 8 2" xfId="24100" xr:uid="{00000000-0005-0000-0000-0000225E0000}"/>
    <cellStyle name="Normal 3 5 9" xfId="24101" xr:uid="{00000000-0005-0000-0000-0000235E0000}"/>
    <cellStyle name="Normal 3 6" xfId="24102" xr:uid="{00000000-0005-0000-0000-0000245E0000}"/>
    <cellStyle name="Normal 3 6 2" xfId="24103" xr:uid="{00000000-0005-0000-0000-0000255E0000}"/>
    <cellStyle name="Normal 3 6 2 2" xfId="24104" xr:uid="{00000000-0005-0000-0000-0000265E0000}"/>
    <cellStyle name="Normal 3 6 2 2 2" xfId="24105" xr:uid="{00000000-0005-0000-0000-0000275E0000}"/>
    <cellStyle name="Normal 3 6 2 2 2 2" xfId="24106" xr:uid="{00000000-0005-0000-0000-0000285E0000}"/>
    <cellStyle name="Normal 3 6 2 2 2 2 2" xfId="24107" xr:uid="{00000000-0005-0000-0000-0000295E0000}"/>
    <cellStyle name="Normal 3 6 2 2 2 3" xfId="24108" xr:uid="{00000000-0005-0000-0000-00002A5E0000}"/>
    <cellStyle name="Normal 3 6 2 2 2 3 2" xfId="24109" xr:uid="{00000000-0005-0000-0000-00002B5E0000}"/>
    <cellStyle name="Normal 3 6 2 2 2 4" xfId="24110" xr:uid="{00000000-0005-0000-0000-00002C5E0000}"/>
    <cellStyle name="Normal 3 6 2 2 3" xfId="24111" xr:uid="{00000000-0005-0000-0000-00002D5E0000}"/>
    <cellStyle name="Normal 3 6 2 2 3 2" xfId="24112" xr:uid="{00000000-0005-0000-0000-00002E5E0000}"/>
    <cellStyle name="Normal 3 6 2 2 4" xfId="24113" xr:uid="{00000000-0005-0000-0000-00002F5E0000}"/>
    <cellStyle name="Normal 3 6 2 2 4 2" xfId="24114" xr:uid="{00000000-0005-0000-0000-0000305E0000}"/>
    <cellStyle name="Normal 3 6 2 2 5" xfId="24115" xr:uid="{00000000-0005-0000-0000-0000315E0000}"/>
    <cellStyle name="Normal 3 6 2 3" xfId="24116" xr:uid="{00000000-0005-0000-0000-0000325E0000}"/>
    <cellStyle name="Normal 3 6 2 3 2" xfId="24117" xr:uid="{00000000-0005-0000-0000-0000335E0000}"/>
    <cellStyle name="Normal 3 6 2 3 2 2" xfId="24118" xr:uid="{00000000-0005-0000-0000-0000345E0000}"/>
    <cellStyle name="Normal 3 6 2 3 3" xfId="24119" xr:uid="{00000000-0005-0000-0000-0000355E0000}"/>
    <cellStyle name="Normal 3 6 2 3 3 2" xfId="24120" xr:uid="{00000000-0005-0000-0000-0000365E0000}"/>
    <cellStyle name="Normal 3 6 2 3 4" xfId="24121" xr:uid="{00000000-0005-0000-0000-0000375E0000}"/>
    <cellStyle name="Normal 3 6 2 4" xfId="24122" xr:uid="{00000000-0005-0000-0000-0000385E0000}"/>
    <cellStyle name="Normal 3 6 2 4 2" xfId="24123" xr:uid="{00000000-0005-0000-0000-0000395E0000}"/>
    <cellStyle name="Normal 3 6 2 5" xfId="24124" xr:uid="{00000000-0005-0000-0000-00003A5E0000}"/>
    <cellStyle name="Normal 3 6 2 5 2" xfId="24125" xr:uid="{00000000-0005-0000-0000-00003B5E0000}"/>
    <cellStyle name="Normal 3 6 2 6" xfId="24126" xr:uid="{00000000-0005-0000-0000-00003C5E0000}"/>
    <cellStyle name="Normal 3 6 3" xfId="24127" xr:uid="{00000000-0005-0000-0000-00003D5E0000}"/>
    <cellStyle name="Normal 3 6 3 2" xfId="24128" xr:uid="{00000000-0005-0000-0000-00003E5E0000}"/>
    <cellStyle name="Normal 3 6 3 2 2" xfId="24129" xr:uid="{00000000-0005-0000-0000-00003F5E0000}"/>
    <cellStyle name="Normal 3 6 3 2 2 2" xfId="24130" xr:uid="{00000000-0005-0000-0000-0000405E0000}"/>
    <cellStyle name="Normal 3 6 3 2 2 2 2" xfId="24131" xr:uid="{00000000-0005-0000-0000-0000415E0000}"/>
    <cellStyle name="Normal 3 6 3 2 2 3" xfId="24132" xr:uid="{00000000-0005-0000-0000-0000425E0000}"/>
    <cellStyle name="Normal 3 6 3 2 2 3 2" xfId="24133" xr:uid="{00000000-0005-0000-0000-0000435E0000}"/>
    <cellStyle name="Normal 3 6 3 2 2 4" xfId="24134" xr:uid="{00000000-0005-0000-0000-0000445E0000}"/>
    <cellStyle name="Normal 3 6 3 2 3" xfId="24135" xr:uid="{00000000-0005-0000-0000-0000455E0000}"/>
    <cellStyle name="Normal 3 6 3 2 3 2" xfId="24136" xr:uid="{00000000-0005-0000-0000-0000465E0000}"/>
    <cellStyle name="Normal 3 6 3 2 4" xfId="24137" xr:uid="{00000000-0005-0000-0000-0000475E0000}"/>
    <cellStyle name="Normal 3 6 3 2 4 2" xfId="24138" xr:uid="{00000000-0005-0000-0000-0000485E0000}"/>
    <cellStyle name="Normal 3 6 3 2 5" xfId="24139" xr:uid="{00000000-0005-0000-0000-0000495E0000}"/>
    <cellStyle name="Normal 3 6 3 3" xfId="24140" xr:uid="{00000000-0005-0000-0000-00004A5E0000}"/>
    <cellStyle name="Normal 3 6 3 3 2" xfId="24141" xr:uid="{00000000-0005-0000-0000-00004B5E0000}"/>
    <cellStyle name="Normal 3 6 3 3 2 2" xfId="24142" xr:uid="{00000000-0005-0000-0000-00004C5E0000}"/>
    <cellStyle name="Normal 3 6 3 3 3" xfId="24143" xr:uid="{00000000-0005-0000-0000-00004D5E0000}"/>
    <cellStyle name="Normal 3 6 3 3 3 2" xfId="24144" xr:uid="{00000000-0005-0000-0000-00004E5E0000}"/>
    <cellStyle name="Normal 3 6 3 3 4" xfId="24145" xr:uid="{00000000-0005-0000-0000-00004F5E0000}"/>
    <cellStyle name="Normal 3 6 3 4" xfId="24146" xr:uid="{00000000-0005-0000-0000-0000505E0000}"/>
    <cellStyle name="Normal 3 6 3 4 2" xfId="24147" xr:uid="{00000000-0005-0000-0000-0000515E0000}"/>
    <cellStyle name="Normal 3 6 3 5" xfId="24148" xr:uid="{00000000-0005-0000-0000-0000525E0000}"/>
    <cellStyle name="Normal 3 6 3 5 2" xfId="24149" xr:uid="{00000000-0005-0000-0000-0000535E0000}"/>
    <cellStyle name="Normal 3 6 3 6" xfId="24150" xr:uid="{00000000-0005-0000-0000-0000545E0000}"/>
    <cellStyle name="Normal 3 6 4" xfId="24151" xr:uid="{00000000-0005-0000-0000-0000555E0000}"/>
    <cellStyle name="Normal 3 6 4 2" xfId="24152" xr:uid="{00000000-0005-0000-0000-0000565E0000}"/>
    <cellStyle name="Normal 3 6 4 2 2" xfId="24153" xr:uid="{00000000-0005-0000-0000-0000575E0000}"/>
    <cellStyle name="Normal 3 6 4 2 2 2" xfId="24154" xr:uid="{00000000-0005-0000-0000-0000585E0000}"/>
    <cellStyle name="Normal 3 6 4 2 2 2 2" xfId="24155" xr:uid="{00000000-0005-0000-0000-0000595E0000}"/>
    <cellStyle name="Normal 3 6 4 2 2 3" xfId="24156" xr:uid="{00000000-0005-0000-0000-00005A5E0000}"/>
    <cellStyle name="Normal 3 6 4 2 2 3 2" xfId="24157" xr:uid="{00000000-0005-0000-0000-00005B5E0000}"/>
    <cellStyle name="Normal 3 6 4 2 2 4" xfId="24158" xr:uid="{00000000-0005-0000-0000-00005C5E0000}"/>
    <cellStyle name="Normal 3 6 4 2 3" xfId="24159" xr:uid="{00000000-0005-0000-0000-00005D5E0000}"/>
    <cellStyle name="Normal 3 6 4 2 3 2" xfId="24160" xr:uid="{00000000-0005-0000-0000-00005E5E0000}"/>
    <cellStyle name="Normal 3 6 4 2 4" xfId="24161" xr:uid="{00000000-0005-0000-0000-00005F5E0000}"/>
    <cellStyle name="Normal 3 6 4 2 4 2" xfId="24162" xr:uid="{00000000-0005-0000-0000-0000605E0000}"/>
    <cellStyle name="Normal 3 6 4 2 5" xfId="24163" xr:uid="{00000000-0005-0000-0000-0000615E0000}"/>
    <cellStyle name="Normal 3 6 4 3" xfId="24164" xr:uid="{00000000-0005-0000-0000-0000625E0000}"/>
    <cellStyle name="Normal 3 6 4 3 2" xfId="24165" xr:uid="{00000000-0005-0000-0000-0000635E0000}"/>
    <cellStyle name="Normal 3 6 4 3 2 2" xfId="24166" xr:uid="{00000000-0005-0000-0000-0000645E0000}"/>
    <cellStyle name="Normal 3 6 4 3 3" xfId="24167" xr:uid="{00000000-0005-0000-0000-0000655E0000}"/>
    <cellStyle name="Normal 3 6 4 3 3 2" xfId="24168" xr:uid="{00000000-0005-0000-0000-0000665E0000}"/>
    <cellStyle name="Normal 3 6 4 3 4" xfId="24169" xr:uid="{00000000-0005-0000-0000-0000675E0000}"/>
    <cellStyle name="Normal 3 6 4 4" xfId="24170" xr:uid="{00000000-0005-0000-0000-0000685E0000}"/>
    <cellStyle name="Normal 3 6 4 4 2" xfId="24171" xr:uid="{00000000-0005-0000-0000-0000695E0000}"/>
    <cellStyle name="Normal 3 6 4 5" xfId="24172" xr:uid="{00000000-0005-0000-0000-00006A5E0000}"/>
    <cellStyle name="Normal 3 6 4 5 2" xfId="24173" xr:uid="{00000000-0005-0000-0000-00006B5E0000}"/>
    <cellStyle name="Normal 3 6 4 6" xfId="24174" xr:uid="{00000000-0005-0000-0000-00006C5E0000}"/>
    <cellStyle name="Normal 3 6 5" xfId="24175" xr:uid="{00000000-0005-0000-0000-00006D5E0000}"/>
    <cellStyle name="Normal 3 6 5 2" xfId="24176" xr:uid="{00000000-0005-0000-0000-00006E5E0000}"/>
    <cellStyle name="Normal 3 6 5 2 2" xfId="24177" xr:uid="{00000000-0005-0000-0000-00006F5E0000}"/>
    <cellStyle name="Normal 3 6 5 2 2 2" xfId="24178" xr:uid="{00000000-0005-0000-0000-0000705E0000}"/>
    <cellStyle name="Normal 3 6 5 2 3" xfId="24179" xr:uid="{00000000-0005-0000-0000-0000715E0000}"/>
    <cellStyle name="Normal 3 6 5 2 3 2" xfId="24180" xr:uid="{00000000-0005-0000-0000-0000725E0000}"/>
    <cellStyle name="Normal 3 6 5 2 4" xfId="24181" xr:uid="{00000000-0005-0000-0000-0000735E0000}"/>
    <cellStyle name="Normal 3 6 5 3" xfId="24182" xr:uid="{00000000-0005-0000-0000-0000745E0000}"/>
    <cellStyle name="Normal 3 6 5 3 2" xfId="24183" xr:uid="{00000000-0005-0000-0000-0000755E0000}"/>
    <cellStyle name="Normal 3 6 5 4" xfId="24184" xr:uid="{00000000-0005-0000-0000-0000765E0000}"/>
    <cellStyle name="Normal 3 6 5 4 2" xfId="24185" xr:uid="{00000000-0005-0000-0000-0000775E0000}"/>
    <cellStyle name="Normal 3 6 5 5" xfId="24186" xr:uid="{00000000-0005-0000-0000-0000785E0000}"/>
    <cellStyle name="Normal 3 6 6" xfId="24187" xr:uid="{00000000-0005-0000-0000-0000795E0000}"/>
    <cellStyle name="Normal 3 6 6 2" xfId="24188" xr:uid="{00000000-0005-0000-0000-00007A5E0000}"/>
    <cellStyle name="Normal 3 6 6 2 2" xfId="24189" xr:uid="{00000000-0005-0000-0000-00007B5E0000}"/>
    <cellStyle name="Normal 3 6 6 3" xfId="24190" xr:uid="{00000000-0005-0000-0000-00007C5E0000}"/>
    <cellStyle name="Normal 3 6 6 3 2" xfId="24191" xr:uid="{00000000-0005-0000-0000-00007D5E0000}"/>
    <cellStyle name="Normal 3 6 6 4" xfId="24192" xr:uid="{00000000-0005-0000-0000-00007E5E0000}"/>
    <cellStyle name="Normal 3 6 7" xfId="24193" xr:uid="{00000000-0005-0000-0000-00007F5E0000}"/>
    <cellStyle name="Normal 3 6 7 2" xfId="24194" xr:uid="{00000000-0005-0000-0000-0000805E0000}"/>
    <cellStyle name="Normal 3 6 8" xfId="24195" xr:uid="{00000000-0005-0000-0000-0000815E0000}"/>
    <cellStyle name="Normal 3 6 8 2" xfId="24196" xr:uid="{00000000-0005-0000-0000-0000825E0000}"/>
    <cellStyle name="Normal 3 6 9" xfId="24197" xr:uid="{00000000-0005-0000-0000-0000835E0000}"/>
    <cellStyle name="Normal 3 7" xfId="24198" xr:uid="{00000000-0005-0000-0000-0000845E0000}"/>
    <cellStyle name="Normal 3 7 2" xfId="24199" xr:uid="{00000000-0005-0000-0000-0000855E0000}"/>
    <cellStyle name="Normal 3 7 2 2" xfId="24200" xr:uid="{00000000-0005-0000-0000-0000865E0000}"/>
    <cellStyle name="Normal 3 7 2 2 2" xfId="24201" xr:uid="{00000000-0005-0000-0000-0000875E0000}"/>
    <cellStyle name="Normal 3 7 2 2 2 2" xfId="24202" xr:uid="{00000000-0005-0000-0000-0000885E0000}"/>
    <cellStyle name="Normal 3 7 2 2 2 2 2" xfId="24203" xr:uid="{00000000-0005-0000-0000-0000895E0000}"/>
    <cellStyle name="Normal 3 7 2 2 2 3" xfId="24204" xr:uid="{00000000-0005-0000-0000-00008A5E0000}"/>
    <cellStyle name="Normal 3 7 2 2 2 3 2" xfId="24205" xr:uid="{00000000-0005-0000-0000-00008B5E0000}"/>
    <cellStyle name="Normal 3 7 2 2 2 4" xfId="24206" xr:uid="{00000000-0005-0000-0000-00008C5E0000}"/>
    <cellStyle name="Normal 3 7 2 2 3" xfId="24207" xr:uid="{00000000-0005-0000-0000-00008D5E0000}"/>
    <cellStyle name="Normal 3 7 2 2 3 2" xfId="24208" xr:uid="{00000000-0005-0000-0000-00008E5E0000}"/>
    <cellStyle name="Normal 3 7 2 2 4" xfId="24209" xr:uid="{00000000-0005-0000-0000-00008F5E0000}"/>
    <cellStyle name="Normal 3 7 2 2 4 2" xfId="24210" xr:uid="{00000000-0005-0000-0000-0000905E0000}"/>
    <cellStyle name="Normal 3 7 2 2 5" xfId="24211" xr:uid="{00000000-0005-0000-0000-0000915E0000}"/>
    <cellStyle name="Normal 3 7 2 3" xfId="24212" xr:uid="{00000000-0005-0000-0000-0000925E0000}"/>
    <cellStyle name="Normal 3 7 2 3 2" xfId="24213" xr:uid="{00000000-0005-0000-0000-0000935E0000}"/>
    <cellStyle name="Normal 3 7 2 3 2 2" xfId="24214" xr:uid="{00000000-0005-0000-0000-0000945E0000}"/>
    <cellStyle name="Normal 3 7 2 3 3" xfId="24215" xr:uid="{00000000-0005-0000-0000-0000955E0000}"/>
    <cellStyle name="Normal 3 7 2 3 3 2" xfId="24216" xr:uid="{00000000-0005-0000-0000-0000965E0000}"/>
    <cellStyle name="Normal 3 7 2 3 4" xfId="24217" xr:uid="{00000000-0005-0000-0000-0000975E0000}"/>
    <cellStyle name="Normal 3 7 2 4" xfId="24218" xr:uid="{00000000-0005-0000-0000-0000985E0000}"/>
    <cellStyle name="Normal 3 7 2 4 2" xfId="24219" xr:uid="{00000000-0005-0000-0000-0000995E0000}"/>
    <cellStyle name="Normal 3 7 2 5" xfId="24220" xr:uid="{00000000-0005-0000-0000-00009A5E0000}"/>
    <cellStyle name="Normal 3 7 2 5 2" xfId="24221" xr:uid="{00000000-0005-0000-0000-00009B5E0000}"/>
    <cellStyle name="Normal 3 7 2 6" xfId="24222" xr:uid="{00000000-0005-0000-0000-00009C5E0000}"/>
    <cellStyle name="Normal 3 7 3" xfId="24223" xr:uid="{00000000-0005-0000-0000-00009D5E0000}"/>
    <cellStyle name="Normal 3 7 3 2" xfId="24224" xr:uid="{00000000-0005-0000-0000-00009E5E0000}"/>
    <cellStyle name="Normal 3 7 3 2 2" xfId="24225" xr:uid="{00000000-0005-0000-0000-00009F5E0000}"/>
    <cellStyle name="Normal 3 7 3 2 2 2" xfId="24226" xr:uid="{00000000-0005-0000-0000-0000A05E0000}"/>
    <cellStyle name="Normal 3 7 3 2 2 2 2" xfId="24227" xr:uid="{00000000-0005-0000-0000-0000A15E0000}"/>
    <cellStyle name="Normal 3 7 3 2 2 3" xfId="24228" xr:uid="{00000000-0005-0000-0000-0000A25E0000}"/>
    <cellStyle name="Normal 3 7 3 2 2 3 2" xfId="24229" xr:uid="{00000000-0005-0000-0000-0000A35E0000}"/>
    <cellStyle name="Normal 3 7 3 2 2 4" xfId="24230" xr:uid="{00000000-0005-0000-0000-0000A45E0000}"/>
    <cellStyle name="Normal 3 7 3 2 3" xfId="24231" xr:uid="{00000000-0005-0000-0000-0000A55E0000}"/>
    <cellStyle name="Normal 3 7 3 2 3 2" xfId="24232" xr:uid="{00000000-0005-0000-0000-0000A65E0000}"/>
    <cellStyle name="Normal 3 7 3 2 4" xfId="24233" xr:uid="{00000000-0005-0000-0000-0000A75E0000}"/>
    <cellStyle name="Normal 3 7 3 2 4 2" xfId="24234" xr:uid="{00000000-0005-0000-0000-0000A85E0000}"/>
    <cellStyle name="Normal 3 7 3 2 5" xfId="24235" xr:uid="{00000000-0005-0000-0000-0000A95E0000}"/>
    <cellStyle name="Normal 3 7 3 3" xfId="24236" xr:uid="{00000000-0005-0000-0000-0000AA5E0000}"/>
    <cellStyle name="Normal 3 7 3 3 2" xfId="24237" xr:uid="{00000000-0005-0000-0000-0000AB5E0000}"/>
    <cellStyle name="Normal 3 7 3 3 2 2" xfId="24238" xr:uid="{00000000-0005-0000-0000-0000AC5E0000}"/>
    <cellStyle name="Normal 3 7 3 3 3" xfId="24239" xr:uid="{00000000-0005-0000-0000-0000AD5E0000}"/>
    <cellStyle name="Normal 3 7 3 3 3 2" xfId="24240" xr:uid="{00000000-0005-0000-0000-0000AE5E0000}"/>
    <cellStyle name="Normal 3 7 3 3 4" xfId="24241" xr:uid="{00000000-0005-0000-0000-0000AF5E0000}"/>
    <cellStyle name="Normal 3 7 3 4" xfId="24242" xr:uid="{00000000-0005-0000-0000-0000B05E0000}"/>
    <cellStyle name="Normal 3 7 3 4 2" xfId="24243" xr:uid="{00000000-0005-0000-0000-0000B15E0000}"/>
    <cellStyle name="Normal 3 7 3 5" xfId="24244" xr:uid="{00000000-0005-0000-0000-0000B25E0000}"/>
    <cellStyle name="Normal 3 7 3 5 2" xfId="24245" xr:uid="{00000000-0005-0000-0000-0000B35E0000}"/>
    <cellStyle name="Normal 3 7 3 6" xfId="24246" xr:uid="{00000000-0005-0000-0000-0000B45E0000}"/>
    <cellStyle name="Normal 3 7 4" xfId="24247" xr:uid="{00000000-0005-0000-0000-0000B55E0000}"/>
    <cellStyle name="Normal 3 7 4 2" xfId="24248" xr:uid="{00000000-0005-0000-0000-0000B65E0000}"/>
    <cellStyle name="Normal 3 7 4 2 2" xfId="24249" xr:uid="{00000000-0005-0000-0000-0000B75E0000}"/>
    <cellStyle name="Normal 3 7 4 2 2 2" xfId="24250" xr:uid="{00000000-0005-0000-0000-0000B85E0000}"/>
    <cellStyle name="Normal 3 7 4 2 2 2 2" xfId="24251" xr:uid="{00000000-0005-0000-0000-0000B95E0000}"/>
    <cellStyle name="Normal 3 7 4 2 2 3" xfId="24252" xr:uid="{00000000-0005-0000-0000-0000BA5E0000}"/>
    <cellStyle name="Normal 3 7 4 2 2 3 2" xfId="24253" xr:uid="{00000000-0005-0000-0000-0000BB5E0000}"/>
    <cellStyle name="Normal 3 7 4 2 2 4" xfId="24254" xr:uid="{00000000-0005-0000-0000-0000BC5E0000}"/>
    <cellStyle name="Normal 3 7 4 2 3" xfId="24255" xr:uid="{00000000-0005-0000-0000-0000BD5E0000}"/>
    <cellStyle name="Normal 3 7 4 2 3 2" xfId="24256" xr:uid="{00000000-0005-0000-0000-0000BE5E0000}"/>
    <cellStyle name="Normal 3 7 4 2 4" xfId="24257" xr:uid="{00000000-0005-0000-0000-0000BF5E0000}"/>
    <cellStyle name="Normal 3 7 4 2 4 2" xfId="24258" xr:uid="{00000000-0005-0000-0000-0000C05E0000}"/>
    <cellStyle name="Normal 3 7 4 2 5" xfId="24259" xr:uid="{00000000-0005-0000-0000-0000C15E0000}"/>
    <cellStyle name="Normal 3 7 4 3" xfId="24260" xr:uid="{00000000-0005-0000-0000-0000C25E0000}"/>
    <cellStyle name="Normal 3 7 4 3 2" xfId="24261" xr:uid="{00000000-0005-0000-0000-0000C35E0000}"/>
    <cellStyle name="Normal 3 7 4 3 2 2" xfId="24262" xr:uid="{00000000-0005-0000-0000-0000C45E0000}"/>
    <cellStyle name="Normal 3 7 4 3 3" xfId="24263" xr:uid="{00000000-0005-0000-0000-0000C55E0000}"/>
    <cellStyle name="Normal 3 7 4 3 3 2" xfId="24264" xr:uid="{00000000-0005-0000-0000-0000C65E0000}"/>
    <cellStyle name="Normal 3 7 4 3 4" xfId="24265" xr:uid="{00000000-0005-0000-0000-0000C75E0000}"/>
    <cellStyle name="Normal 3 7 4 4" xfId="24266" xr:uid="{00000000-0005-0000-0000-0000C85E0000}"/>
    <cellStyle name="Normal 3 7 4 4 2" xfId="24267" xr:uid="{00000000-0005-0000-0000-0000C95E0000}"/>
    <cellStyle name="Normal 3 7 4 5" xfId="24268" xr:uid="{00000000-0005-0000-0000-0000CA5E0000}"/>
    <cellStyle name="Normal 3 7 4 5 2" xfId="24269" xr:uid="{00000000-0005-0000-0000-0000CB5E0000}"/>
    <cellStyle name="Normal 3 7 4 6" xfId="24270" xr:uid="{00000000-0005-0000-0000-0000CC5E0000}"/>
    <cellStyle name="Normal 3 7 5" xfId="24271" xr:uid="{00000000-0005-0000-0000-0000CD5E0000}"/>
    <cellStyle name="Normal 3 7 5 2" xfId="24272" xr:uid="{00000000-0005-0000-0000-0000CE5E0000}"/>
    <cellStyle name="Normal 3 7 5 2 2" xfId="24273" xr:uid="{00000000-0005-0000-0000-0000CF5E0000}"/>
    <cellStyle name="Normal 3 7 5 2 2 2" xfId="24274" xr:uid="{00000000-0005-0000-0000-0000D05E0000}"/>
    <cellStyle name="Normal 3 7 5 2 3" xfId="24275" xr:uid="{00000000-0005-0000-0000-0000D15E0000}"/>
    <cellStyle name="Normal 3 7 5 2 3 2" xfId="24276" xr:uid="{00000000-0005-0000-0000-0000D25E0000}"/>
    <cellStyle name="Normal 3 7 5 2 4" xfId="24277" xr:uid="{00000000-0005-0000-0000-0000D35E0000}"/>
    <cellStyle name="Normal 3 7 5 3" xfId="24278" xr:uid="{00000000-0005-0000-0000-0000D45E0000}"/>
    <cellStyle name="Normal 3 7 5 3 2" xfId="24279" xr:uid="{00000000-0005-0000-0000-0000D55E0000}"/>
    <cellStyle name="Normal 3 7 5 4" xfId="24280" xr:uid="{00000000-0005-0000-0000-0000D65E0000}"/>
    <cellStyle name="Normal 3 7 5 4 2" xfId="24281" xr:uid="{00000000-0005-0000-0000-0000D75E0000}"/>
    <cellStyle name="Normal 3 7 5 5" xfId="24282" xr:uid="{00000000-0005-0000-0000-0000D85E0000}"/>
    <cellStyle name="Normal 3 7 6" xfId="24283" xr:uid="{00000000-0005-0000-0000-0000D95E0000}"/>
    <cellStyle name="Normal 3 7 6 2" xfId="24284" xr:uid="{00000000-0005-0000-0000-0000DA5E0000}"/>
    <cellStyle name="Normal 3 7 6 2 2" xfId="24285" xr:uid="{00000000-0005-0000-0000-0000DB5E0000}"/>
    <cellStyle name="Normal 3 7 6 3" xfId="24286" xr:uid="{00000000-0005-0000-0000-0000DC5E0000}"/>
    <cellStyle name="Normal 3 7 6 3 2" xfId="24287" xr:uid="{00000000-0005-0000-0000-0000DD5E0000}"/>
    <cellStyle name="Normal 3 7 6 4" xfId="24288" xr:uid="{00000000-0005-0000-0000-0000DE5E0000}"/>
    <cellStyle name="Normal 3 7 7" xfId="24289" xr:uid="{00000000-0005-0000-0000-0000DF5E0000}"/>
    <cellStyle name="Normal 3 7 7 2" xfId="24290" xr:uid="{00000000-0005-0000-0000-0000E05E0000}"/>
    <cellStyle name="Normal 3 7 8" xfId="24291" xr:uid="{00000000-0005-0000-0000-0000E15E0000}"/>
    <cellStyle name="Normal 3 7 8 2" xfId="24292" xr:uid="{00000000-0005-0000-0000-0000E25E0000}"/>
    <cellStyle name="Normal 3 7 9" xfId="24293" xr:uid="{00000000-0005-0000-0000-0000E35E0000}"/>
    <cellStyle name="Normal 3 8" xfId="24294" xr:uid="{00000000-0005-0000-0000-0000E45E0000}"/>
    <cellStyle name="Normal 3 8 2" xfId="24295" xr:uid="{00000000-0005-0000-0000-0000E55E0000}"/>
    <cellStyle name="Normal 3 8 2 2" xfId="24296" xr:uid="{00000000-0005-0000-0000-0000E65E0000}"/>
    <cellStyle name="Normal 3 8 2 2 2" xfId="24297" xr:uid="{00000000-0005-0000-0000-0000E75E0000}"/>
    <cellStyle name="Normal 3 8 2 2 2 2" xfId="24298" xr:uid="{00000000-0005-0000-0000-0000E85E0000}"/>
    <cellStyle name="Normal 3 8 2 2 2 2 2" xfId="24299" xr:uid="{00000000-0005-0000-0000-0000E95E0000}"/>
    <cellStyle name="Normal 3 8 2 2 2 3" xfId="24300" xr:uid="{00000000-0005-0000-0000-0000EA5E0000}"/>
    <cellStyle name="Normal 3 8 2 2 2 3 2" xfId="24301" xr:uid="{00000000-0005-0000-0000-0000EB5E0000}"/>
    <cellStyle name="Normal 3 8 2 2 2 4" xfId="24302" xr:uid="{00000000-0005-0000-0000-0000EC5E0000}"/>
    <cellStyle name="Normal 3 8 2 2 3" xfId="24303" xr:uid="{00000000-0005-0000-0000-0000ED5E0000}"/>
    <cellStyle name="Normal 3 8 2 2 3 2" xfId="24304" xr:uid="{00000000-0005-0000-0000-0000EE5E0000}"/>
    <cellStyle name="Normal 3 8 2 2 4" xfId="24305" xr:uid="{00000000-0005-0000-0000-0000EF5E0000}"/>
    <cellStyle name="Normal 3 8 2 2 4 2" xfId="24306" xr:uid="{00000000-0005-0000-0000-0000F05E0000}"/>
    <cellStyle name="Normal 3 8 2 2 5" xfId="24307" xr:uid="{00000000-0005-0000-0000-0000F15E0000}"/>
    <cellStyle name="Normal 3 8 2 3" xfId="24308" xr:uid="{00000000-0005-0000-0000-0000F25E0000}"/>
    <cellStyle name="Normal 3 8 2 3 2" xfId="24309" xr:uid="{00000000-0005-0000-0000-0000F35E0000}"/>
    <cellStyle name="Normal 3 8 2 3 2 2" xfId="24310" xr:uid="{00000000-0005-0000-0000-0000F45E0000}"/>
    <cellStyle name="Normal 3 8 2 3 3" xfId="24311" xr:uid="{00000000-0005-0000-0000-0000F55E0000}"/>
    <cellStyle name="Normal 3 8 2 3 3 2" xfId="24312" xr:uid="{00000000-0005-0000-0000-0000F65E0000}"/>
    <cellStyle name="Normal 3 8 2 3 4" xfId="24313" xr:uid="{00000000-0005-0000-0000-0000F75E0000}"/>
    <cellStyle name="Normal 3 8 2 4" xfId="24314" xr:uid="{00000000-0005-0000-0000-0000F85E0000}"/>
    <cellStyle name="Normal 3 8 2 4 2" xfId="24315" xr:uid="{00000000-0005-0000-0000-0000F95E0000}"/>
    <cellStyle name="Normal 3 8 2 5" xfId="24316" xr:uid="{00000000-0005-0000-0000-0000FA5E0000}"/>
    <cellStyle name="Normal 3 8 2 5 2" xfId="24317" xr:uid="{00000000-0005-0000-0000-0000FB5E0000}"/>
    <cellStyle name="Normal 3 8 2 6" xfId="24318" xr:uid="{00000000-0005-0000-0000-0000FC5E0000}"/>
    <cellStyle name="Normal 3 8 3" xfId="24319" xr:uid="{00000000-0005-0000-0000-0000FD5E0000}"/>
    <cellStyle name="Normal 3 8 3 2" xfId="24320" xr:uid="{00000000-0005-0000-0000-0000FE5E0000}"/>
    <cellStyle name="Normal 3 8 3 2 2" xfId="24321" xr:uid="{00000000-0005-0000-0000-0000FF5E0000}"/>
    <cellStyle name="Normal 3 8 3 2 2 2" xfId="24322" xr:uid="{00000000-0005-0000-0000-0000005F0000}"/>
    <cellStyle name="Normal 3 8 3 2 2 2 2" xfId="24323" xr:uid="{00000000-0005-0000-0000-0000015F0000}"/>
    <cellStyle name="Normal 3 8 3 2 2 3" xfId="24324" xr:uid="{00000000-0005-0000-0000-0000025F0000}"/>
    <cellStyle name="Normal 3 8 3 2 2 3 2" xfId="24325" xr:uid="{00000000-0005-0000-0000-0000035F0000}"/>
    <cellStyle name="Normal 3 8 3 2 2 4" xfId="24326" xr:uid="{00000000-0005-0000-0000-0000045F0000}"/>
    <cellStyle name="Normal 3 8 3 2 3" xfId="24327" xr:uid="{00000000-0005-0000-0000-0000055F0000}"/>
    <cellStyle name="Normal 3 8 3 2 3 2" xfId="24328" xr:uid="{00000000-0005-0000-0000-0000065F0000}"/>
    <cellStyle name="Normal 3 8 3 2 4" xfId="24329" xr:uid="{00000000-0005-0000-0000-0000075F0000}"/>
    <cellStyle name="Normal 3 8 3 2 4 2" xfId="24330" xr:uid="{00000000-0005-0000-0000-0000085F0000}"/>
    <cellStyle name="Normal 3 8 3 2 5" xfId="24331" xr:uid="{00000000-0005-0000-0000-0000095F0000}"/>
    <cellStyle name="Normal 3 8 3 3" xfId="24332" xr:uid="{00000000-0005-0000-0000-00000A5F0000}"/>
    <cellStyle name="Normal 3 8 3 3 2" xfId="24333" xr:uid="{00000000-0005-0000-0000-00000B5F0000}"/>
    <cellStyle name="Normal 3 8 3 3 2 2" xfId="24334" xr:uid="{00000000-0005-0000-0000-00000C5F0000}"/>
    <cellStyle name="Normal 3 8 3 3 3" xfId="24335" xr:uid="{00000000-0005-0000-0000-00000D5F0000}"/>
    <cellStyle name="Normal 3 8 3 3 3 2" xfId="24336" xr:uid="{00000000-0005-0000-0000-00000E5F0000}"/>
    <cellStyle name="Normal 3 8 3 3 4" xfId="24337" xr:uid="{00000000-0005-0000-0000-00000F5F0000}"/>
    <cellStyle name="Normal 3 8 3 4" xfId="24338" xr:uid="{00000000-0005-0000-0000-0000105F0000}"/>
    <cellStyle name="Normal 3 8 3 4 2" xfId="24339" xr:uid="{00000000-0005-0000-0000-0000115F0000}"/>
    <cellStyle name="Normal 3 8 3 5" xfId="24340" xr:uid="{00000000-0005-0000-0000-0000125F0000}"/>
    <cellStyle name="Normal 3 8 3 5 2" xfId="24341" xr:uid="{00000000-0005-0000-0000-0000135F0000}"/>
    <cellStyle name="Normal 3 8 3 6" xfId="24342" xr:uid="{00000000-0005-0000-0000-0000145F0000}"/>
    <cellStyle name="Normal 3 8 4" xfId="24343" xr:uid="{00000000-0005-0000-0000-0000155F0000}"/>
    <cellStyle name="Normal 3 8 4 2" xfId="24344" xr:uid="{00000000-0005-0000-0000-0000165F0000}"/>
    <cellStyle name="Normal 3 8 4 2 2" xfId="24345" xr:uid="{00000000-0005-0000-0000-0000175F0000}"/>
    <cellStyle name="Normal 3 8 4 2 2 2" xfId="24346" xr:uid="{00000000-0005-0000-0000-0000185F0000}"/>
    <cellStyle name="Normal 3 8 4 2 2 2 2" xfId="24347" xr:uid="{00000000-0005-0000-0000-0000195F0000}"/>
    <cellStyle name="Normal 3 8 4 2 2 3" xfId="24348" xr:uid="{00000000-0005-0000-0000-00001A5F0000}"/>
    <cellStyle name="Normal 3 8 4 2 2 3 2" xfId="24349" xr:uid="{00000000-0005-0000-0000-00001B5F0000}"/>
    <cellStyle name="Normal 3 8 4 2 2 4" xfId="24350" xr:uid="{00000000-0005-0000-0000-00001C5F0000}"/>
    <cellStyle name="Normal 3 8 4 2 3" xfId="24351" xr:uid="{00000000-0005-0000-0000-00001D5F0000}"/>
    <cellStyle name="Normal 3 8 4 2 3 2" xfId="24352" xr:uid="{00000000-0005-0000-0000-00001E5F0000}"/>
    <cellStyle name="Normal 3 8 4 2 4" xfId="24353" xr:uid="{00000000-0005-0000-0000-00001F5F0000}"/>
    <cellStyle name="Normal 3 8 4 2 4 2" xfId="24354" xr:uid="{00000000-0005-0000-0000-0000205F0000}"/>
    <cellStyle name="Normal 3 8 4 2 5" xfId="24355" xr:uid="{00000000-0005-0000-0000-0000215F0000}"/>
    <cellStyle name="Normal 3 8 4 3" xfId="24356" xr:uid="{00000000-0005-0000-0000-0000225F0000}"/>
    <cellStyle name="Normal 3 8 4 3 2" xfId="24357" xr:uid="{00000000-0005-0000-0000-0000235F0000}"/>
    <cellStyle name="Normal 3 8 4 3 2 2" xfId="24358" xr:uid="{00000000-0005-0000-0000-0000245F0000}"/>
    <cellStyle name="Normal 3 8 4 3 3" xfId="24359" xr:uid="{00000000-0005-0000-0000-0000255F0000}"/>
    <cellStyle name="Normal 3 8 4 3 3 2" xfId="24360" xr:uid="{00000000-0005-0000-0000-0000265F0000}"/>
    <cellStyle name="Normal 3 8 4 3 4" xfId="24361" xr:uid="{00000000-0005-0000-0000-0000275F0000}"/>
    <cellStyle name="Normal 3 8 4 4" xfId="24362" xr:uid="{00000000-0005-0000-0000-0000285F0000}"/>
    <cellStyle name="Normal 3 8 4 4 2" xfId="24363" xr:uid="{00000000-0005-0000-0000-0000295F0000}"/>
    <cellStyle name="Normal 3 8 4 5" xfId="24364" xr:uid="{00000000-0005-0000-0000-00002A5F0000}"/>
    <cellStyle name="Normal 3 8 4 5 2" xfId="24365" xr:uid="{00000000-0005-0000-0000-00002B5F0000}"/>
    <cellStyle name="Normal 3 8 4 6" xfId="24366" xr:uid="{00000000-0005-0000-0000-00002C5F0000}"/>
    <cellStyle name="Normal 3 8 5" xfId="24367" xr:uid="{00000000-0005-0000-0000-00002D5F0000}"/>
    <cellStyle name="Normal 3 8 5 2" xfId="24368" xr:uid="{00000000-0005-0000-0000-00002E5F0000}"/>
    <cellStyle name="Normal 3 8 5 2 2" xfId="24369" xr:uid="{00000000-0005-0000-0000-00002F5F0000}"/>
    <cellStyle name="Normal 3 8 5 2 2 2" xfId="24370" xr:uid="{00000000-0005-0000-0000-0000305F0000}"/>
    <cellStyle name="Normal 3 8 5 2 3" xfId="24371" xr:uid="{00000000-0005-0000-0000-0000315F0000}"/>
    <cellStyle name="Normal 3 8 5 2 3 2" xfId="24372" xr:uid="{00000000-0005-0000-0000-0000325F0000}"/>
    <cellStyle name="Normal 3 8 5 2 4" xfId="24373" xr:uid="{00000000-0005-0000-0000-0000335F0000}"/>
    <cellStyle name="Normal 3 8 5 3" xfId="24374" xr:uid="{00000000-0005-0000-0000-0000345F0000}"/>
    <cellStyle name="Normal 3 8 5 3 2" xfId="24375" xr:uid="{00000000-0005-0000-0000-0000355F0000}"/>
    <cellStyle name="Normal 3 8 5 4" xfId="24376" xr:uid="{00000000-0005-0000-0000-0000365F0000}"/>
    <cellStyle name="Normal 3 8 5 4 2" xfId="24377" xr:uid="{00000000-0005-0000-0000-0000375F0000}"/>
    <cellStyle name="Normal 3 8 5 5" xfId="24378" xr:uid="{00000000-0005-0000-0000-0000385F0000}"/>
    <cellStyle name="Normal 3 8 6" xfId="24379" xr:uid="{00000000-0005-0000-0000-0000395F0000}"/>
    <cellStyle name="Normal 3 8 6 2" xfId="24380" xr:uid="{00000000-0005-0000-0000-00003A5F0000}"/>
    <cellStyle name="Normal 3 8 6 2 2" xfId="24381" xr:uid="{00000000-0005-0000-0000-00003B5F0000}"/>
    <cellStyle name="Normal 3 8 6 3" xfId="24382" xr:uid="{00000000-0005-0000-0000-00003C5F0000}"/>
    <cellStyle name="Normal 3 8 6 3 2" xfId="24383" xr:uid="{00000000-0005-0000-0000-00003D5F0000}"/>
    <cellStyle name="Normal 3 8 6 4" xfId="24384" xr:uid="{00000000-0005-0000-0000-00003E5F0000}"/>
    <cellStyle name="Normal 3 8 7" xfId="24385" xr:uid="{00000000-0005-0000-0000-00003F5F0000}"/>
    <cellStyle name="Normal 3 8 7 2" xfId="24386" xr:uid="{00000000-0005-0000-0000-0000405F0000}"/>
    <cellStyle name="Normal 3 8 8" xfId="24387" xr:uid="{00000000-0005-0000-0000-0000415F0000}"/>
    <cellStyle name="Normal 3 8 8 2" xfId="24388" xr:uid="{00000000-0005-0000-0000-0000425F0000}"/>
    <cellStyle name="Normal 3 8 9" xfId="24389" xr:uid="{00000000-0005-0000-0000-0000435F0000}"/>
    <cellStyle name="Normal 3 9" xfId="24390" xr:uid="{00000000-0005-0000-0000-0000445F0000}"/>
    <cellStyle name="Normal 3 9 2" xfId="24391" xr:uid="{00000000-0005-0000-0000-0000455F0000}"/>
    <cellStyle name="Normal 3 9 2 2" xfId="24392" xr:uid="{00000000-0005-0000-0000-0000465F0000}"/>
    <cellStyle name="Normal 3 9 2 2 2" xfId="24393" xr:uid="{00000000-0005-0000-0000-0000475F0000}"/>
    <cellStyle name="Normal 3 9 2 2 2 2" xfId="24394" xr:uid="{00000000-0005-0000-0000-0000485F0000}"/>
    <cellStyle name="Normal 3 9 2 2 2 2 2" xfId="24395" xr:uid="{00000000-0005-0000-0000-0000495F0000}"/>
    <cellStyle name="Normal 3 9 2 2 2 3" xfId="24396" xr:uid="{00000000-0005-0000-0000-00004A5F0000}"/>
    <cellStyle name="Normal 3 9 2 2 2 3 2" xfId="24397" xr:uid="{00000000-0005-0000-0000-00004B5F0000}"/>
    <cellStyle name="Normal 3 9 2 2 2 4" xfId="24398" xr:uid="{00000000-0005-0000-0000-00004C5F0000}"/>
    <cellStyle name="Normal 3 9 2 2 3" xfId="24399" xr:uid="{00000000-0005-0000-0000-00004D5F0000}"/>
    <cellStyle name="Normal 3 9 2 2 3 2" xfId="24400" xr:uid="{00000000-0005-0000-0000-00004E5F0000}"/>
    <cellStyle name="Normal 3 9 2 2 4" xfId="24401" xr:uid="{00000000-0005-0000-0000-00004F5F0000}"/>
    <cellStyle name="Normal 3 9 2 2 4 2" xfId="24402" xr:uid="{00000000-0005-0000-0000-0000505F0000}"/>
    <cellStyle name="Normal 3 9 2 2 5" xfId="24403" xr:uid="{00000000-0005-0000-0000-0000515F0000}"/>
    <cellStyle name="Normal 3 9 2 3" xfId="24404" xr:uid="{00000000-0005-0000-0000-0000525F0000}"/>
    <cellStyle name="Normal 3 9 2 3 2" xfId="24405" xr:uid="{00000000-0005-0000-0000-0000535F0000}"/>
    <cellStyle name="Normal 3 9 2 3 2 2" xfId="24406" xr:uid="{00000000-0005-0000-0000-0000545F0000}"/>
    <cellStyle name="Normal 3 9 2 3 3" xfId="24407" xr:uid="{00000000-0005-0000-0000-0000555F0000}"/>
    <cellStyle name="Normal 3 9 2 3 3 2" xfId="24408" xr:uid="{00000000-0005-0000-0000-0000565F0000}"/>
    <cellStyle name="Normal 3 9 2 3 4" xfId="24409" xr:uid="{00000000-0005-0000-0000-0000575F0000}"/>
    <cellStyle name="Normal 3 9 2 4" xfId="24410" xr:uid="{00000000-0005-0000-0000-0000585F0000}"/>
    <cellStyle name="Normal 3 9 2 4 2" xfId="24411" xr:uid="{00000000-0005-0000-0000-0000595F0000}"/>
    <cellStyle name="Normal 3 9 2 5" xfId="24412" xr:uid="{00000000-0005-0000-0000-00005A5F0000}"/>
    <cellStyle name="Normal 3 9 2 5 2" xfId="24413" xr:uid="{00000000-0005-0000-0000-00005B5F0000}"/>
    <cellStyle name="Normal 3 9 2 6" xfId="24414" xr:uid="{00000000-0005-0000-0000-00005C5F0000}"/>
    <cellStyle name="Normal 3 9 3" xfId="24415" xr:uid="{00000000-0005-0000-0000-00005D5F0000}"/>
    <cellStyle name="Normal 3 9 3 2" xfId="24416" xr:uid="{00000000-0005-0000-0000-00005E5F0000}"/>
    <cellStyle name="Normal 3 9 3 2 2" xfId="24417" xr:uid="{00000000-0005-0000-0000-00005F5F0000}"/>
    <cellStyle name="Normal 3 9 3 2 2 2" xfId="24418" xr:uid="{00000000-0005-0000-0000-0000605F0000}"/>
    <cellStyle name="Normal 3 9 3 2 2 2 2" xfId="24419" xr:uid="{00000000-0005-0000-0000-0000615F0000}"/>
    <cellStyle name="Normal 3 9 3 2 2 3" xfId="24420" xr:uid="{00000000-0005-0000-0000-0000625F0000}"/>
    <cellStyle name="Normal 3 9 3 2 2 3 2" xfId="24421" xr:uid="{00000000-0005-0000-0000-0000635F0000}"/>
    <cellStyle name="Normal 3 9 3 2 2 4" xfId="24422" xr:uid="{00000000-0005-0000-0000-0000645F0000}"/>
    <cellStyle name="Normal 3 9 3 2 3" xfId="24423" xr:uid="{00000000-0005-0000-0000-0000655F0000}"/>
    <cellStyle name="Normal 3 9 3 2 3 2" xfId="24424" xr:uid="{00000000-0005-0000-0000-0000665F0000}"/>
    <cellStyle name="Normal 3 9 3 2 4" xfId="24425" xr:uid="{00000000-0005-0000-0000-0000675F0000}"/>
    <cellStyle name="Normal 3 9 3 2 4 2" xfId="24426" xr:uid="{00000000-0005-0000-0000-0000685F0000}"/>
    <cellStyle name="Normal 3 9 3 2 5" xfId="24427" xr:uid="{00000000-0005-0000-0000-0000695F0000}"/>
    <cellStyle name="Normal 3 9 3 3" xfId="24428" xr:uid="{00000000-0005-0000-0000-00006A5F0000}"/>
    <cellStyle name="Normal 3 9 3 3 2" xfId="24429" xr:uid="{00000000-0005-0000-0000-00006B5F0000}"/>
    <cellStyle name="Normal 3 9 3 3 2 2" xfId="24430" xr:uid="{00000000-0005-0000-0000-00006C5F0000}"/>
    <cellStyle name="Normal 3 9 3 3 3" xfId="24431" xr:uid="{00000000-0005-0000-0000-00006D5F0000}"/>
    <cellStyle name="Normal 3 9 3 3 3 2" xfId="24432" xr:uid="{00000000-0005-0000-0000-00006E5F0000}"/>
    <cellStyle name="Normal 3 9 3 3 4" xfId="24433" xr:uid="{00000000-0005-0000-0000-00006F5F0000}"/>
    <cellStyle name="Normal 3 9 3 4" xfId="24434" xr:uid="{00000000-0005-0000-0000-0000705F0000}"/>
    <cellStyle name="Normal 3 9 3 4 2" xfId="24435" xr:uid="{00000000-0005-0000-0000-0000715F0000}"/>
    <cellStyle name="Normal 3 9 3 5" xfId="24436" xr:uid="{00000000-0005-0000-0000-0000725F0000}"/>
    <cellStyle name="Normal 3 9 3 5 2" xfId="24437" xr:uid="{00000000-0005-0000-0000-0000735F0000}"/>
    <cellStyle name="Normal 3 9 3 6" xfId="24438" xr:uid="{00000000-0005-0000-0000-0000745F0000}"/>
    <cellStyle name="Normal 3 9 4" xfId="24439" xr:uid="{00000000-0005-0000-0000-0000755F0000}"/>
    <cellStyle name="Normal 3 9 4 2" xfId="24440" xr:uid="{00000000-0005-0000-0000-0000765F0000}"/>
    <cellStyle name="Normal 3 9 4 2 2" xfId="24441" xr:uid="{00000000-0005-0000-0000-0000775F0000}"/>
    <cellStyle name="Normal 3 9 4 2 2 2" xfId="24442" xr:uid="{00000000-0005-0000-0000-0000785F0000}"/>
    <cellStyle name="Normal 3 9 4 2 2 2 2" xfId="24443" xr:uid="{00000000-0005-0000-0000-0000795F0000}"/>
    <cellStyle name="Normal 3 9 4 2 2 3" xfId="24444" xr:uid="{00000000-0005-0000-0000-00007A5F0000}"/>
    <cellStyle name="Normal 3 9 4 2 2 3 2" xfId="24445" xr:uid="{00000000-0005-0000-0000-00007B5F0000}"/>
    <cellStyle name="Normal 3 9 4 2 2 4" xfId="24446" xr:uid="{00000000-0005-0000-0000-00007C5F0000}"/>
    <cellStyle name="Normal 3 9 4 2 3" xfId="24447" xr:uid="{00000000-0005-0000-0000-00007D5F0000}"/>
    <cellStyle name="Normal 3 9 4 2 3 2" xfId="24448" xr:uid="{00000000-0005-0000-0000-00007E5F0000}"/>
    <cellStyle name="Normal 3 9 4 2 4" xfId="24449" xr:uid="{00000000-0005-0000-0000-00007F5F0000}"/>
    <cellStyle name="Normal 3 9 4 2 4 2" xfId="24450" xr:uid="{00000000-0005-0000-0000-0000805F0000}"/>
    <cellStyle name="Normal 3 9 4 2 5" xfId="24451" xr:uid="{00000000-0005-0000-0000-0000815F0000}"/>
    <cellStyle name="Normal 3 9 4 3" xfId="24452" xr:uid="{00000000-0005-0000-0000-0000825F0000}"/>
    <cellStyle name="Normal 3 9 4 3 2" xfId="24453" xr:uid="{00000000-0005-0000-0000-0000835F0000}"/>
    <cellStyle name="Normal 3 9 4 3 2 2" xfId="24454" xr:uid="{00000000-0005-0000-0000-0000845F0000}"/>
    <cellStyle name="Normal 3 9 4 3 3" xfId="24455" xr:uid="{00000000-0005-0000-0000-0000855F0000}"/>
    <cellStyle name="Normal 3 9 4 3 3 2" xfId="24456" xr:uid="{00000000-0005-0000-0000-0000865F0000}"/>
    <cellStyle name="Normal 3 9 4 3 4" xfId="24457" xr:uid="{00000000-0005-0000-0000-0000875F0000}"/>
    <cellStyle name="Normal 3 9 4 4" xfId="24458" xr:uid="{00000000-0005-0000-0000-0000885F0000}"/>
    <cellStyle name="Normal 3 9 4 4 2" xfId="24459" xr:uid="{00000000-0005-0000-0000-0000895F0000}"/>
    <cellStyle name="Normal 3 9 4 5" xfId="24460" xr:uid="{00000000-0005-0000-0000-00008A5F0000}"/>
    <cellStyle name="Normal 3 9 4 5 2" xfId="24461" xr:uid="{00000000-0005-0000-0000-00008B5F0000}"/>
    <cellStyle name="Normal 3 9 4 6" xfId="24462" xr:uid="{00000000-0005-0000-0000-00008C5F0000}"/>
    <cellStyle name="Normal 3 9 5" xfId="24463" xr:uid="{00000000-0005-0000-0000-00008D5F0000}"/>
    <cellStyle name="Normal 3 9 5 2" xfId="24464" xr:uid="{00000000-0005-0000-0000-00008E5F0000}"/>
    <cellStyle name="Normal 3 9 5 2 2" xfId="24465" xr:uid="{00000000-0005-0000-0000-00008F5F0000}"/>
    <cellStyle name="Normal 3 9 5 2 2 2" xfId="24466" xr:uid="{00000000-0005-0000-0000-0000905F0000}"/>
    <cellStyle name="Normal 3 9 5 2 3" xfId="24467" xr:uid="{00000000-0005-0000-0000-0000915F0000}"/>
    <cellStyle name="Normal 3 9 5 2 3 2" xfId="24468" xr:uid="{00000000-0005-0000-0000-0000925F0000}"/>
    <cellStyle name="Normal 3 9 5 2 4" xfId="24469" xr:uid="{00000000-0005-0000-0000-0000935F0000}"/>
    <cellStyle name="Normal 3 9 5 3" xfId="24470" xr:uid="{00000000-0005-0000-0000-0000945F0000}"/>
    <cellStyle name="Normal 3 9 5 3 2" xfId="24471" xr:uid="{00000000-0005-0000-0000-0000955F0000}"/>
    <cellStyle name="Normal 3 9 5 4" xfId="24472" xr:uid="{00000000-0005-0000-0000-0000965F0000}"/>
    <cellStyle name="Normal 3 9 5 4 2" xfId="24473" xr:uid="{00000000-0005-0000-0000-0000975F0000}"/>
    <cellStyle name="Normal 3 9 5 5" xfId="24474" xr:uid="{00000000-0005-0000-0000-0000985F0000}"/>
    <cellStyle name="Normal 3 9 6" xfId="24475" xr:uid="{00000000-0005-0000-0000-0000995F0000}"/>
    <cellStyle name="Normal 3 9 6 2" xfId="24476" xr:uid="{00000000-0005-0000-0000-00009A5F0000}"/>
    <cellStyle name="Normal 3 9 6 2 2" xfId="24477" xr:uid="{00000000-0005-0000-0000-00009B5F0000}"/>
    <cellStyle name="Normal 3 9 6 3" xfId="24478" xr:uid="{00000000-0005-0000-0000-00009C5F0000}"/>
    <cellStyle name="Normal 3 9 6 3 2" xfId="24479" xr:uid="{00000000-0005-0000-0000-00009D5F0000}"/>
    <cellStyle name="Normal 3 9 6 4" xfId="24480" xr:uid="{00000000-0005-0000-0000-00009E5F0000}"/>
    <cellStyle name="Normal 3 9 7" xfId="24481" xr:uid="{00000000-0005-0000-0000-00009F5F0000}"/>
    <cellStyle name="Normal 3 9 7 2" xfId="24482" xr:uid="{00000000-0005-0000-0000-0000A05F0000}"/>
    <cellStyle name="Normal 3 9 8" xfId="24483" xr:uid="{00000000-0005-0000-0000-0000A15F0000}"/>
    <cellStyle name="Normal 3 9 8 2" xfId="24484" xr:uid="{00000000-0005-0000-0000-0000A25F0000}"/>
    <cellStyle name="Normal 3 9 9" xfId="24485" xr:uid="{00000000-0005-0000-0000-0000A35F0000}"/>
    <cellStyle name="Normal 30" xfId="24486" xr:uid="{00000000-0005-0000-0000-0000A45F0000}"/>
    <cellStyle name="Normal 30 2" xfId="24487" xr:uid="{00000000-0005-0000-0000-0000A55F0000}"/>
    <cellStyle name="Normal 30 2 2" xfId="24488" xr:uid="{00000000-0005-0000-0000-0000A65F0000}"/>
    <cellStyle name="Normal 30 2 2 2" xfId="24489" xr:uid="{00000000-0005-0000-0000-0000A75F0000}"/>
    <cellStyle name="Normal 30 2 2 2 2" xfId="24490" xr:uid="{00000000-0005-0000-0000-0000A85F0000}"/>
    <cellStyle name="Normal 30 2 2 2 2 2" xfId="24491" xr:uid="{00000000-0005-0000-0000-0000A95F0000}"/>
    <cellStyle name="Normal 30 2 2 2 2 2 2" xfId="24492" xr:uid="{00000000-0005-0000-0000-0000AA5F0000}"/>
    <cellStyle name="Normal 30 2 2 2 2 3" xfId="24493" xr:uid="{00000000-0005-0000-0000-0000AB5F0000}"/>
    <cellStyle name="Normal 30 2 2 2 2 3 2" xfId="24494" xr:uid="{00000000-0005-0000-0000-0000AC5F0000}"/>
    <cellStyle name="Normal 30 2 2 2 2 4" xfId="24495" xr:uid="{00000000-0005-0000-0000-0000AD5F0000}"/>
    <cellStyle name="Normal 30 2 2 2 3" xfId="24496" xr:uid="{00000000-0005-0000-0000-0000AE5F0000}"/>
    <cellStyle name="Normal 30 2 2 2 3 2" xfId="24497" xr:uid="{00000000-0005-0000-0000-0000AF5F0000}"/>
    <cellStyle name="Normal 30 2 2 2 4" xfId="24498" xr:uid="{00000000-0005-0000-0000-0000B05F0000}"/>
    <cellStyle name="Normal 30 2 2 2 4 2" xfId="24499" xr:uid="{00000000-0005-0000-0000-0000B15F0000}"/>
    <cellStyle name="Normal 30 2 2 2 5" xfId="24500" xr:uid="{00000000-0005-0000-0000-0000B25F0000}"/>
    <cellStyle name="Normal 30 2 2 3" xfId="24501" xr:uid="{00000000-0005-0000-0000-0000B35F0000}"/>
    <cellStyle name="Normal 30 2 2 3 2" xfId="24502" xr:uid="{00000000-0005-0000-0000-0000B45F0000}"/>
    <cellStyle name="Normal 30 2 2 3 2 2" xfId="24503" xr:uid="{00000000-0005-0000-0000-0000B55F0000}"/>
    <cellStyle name="Normal 30 2 2 3 3" xfId="24504" xr:uid="{00000000-0005-0000-0000-0000B65F0000}"/>
    <cellStyle name="Normal 30 2 2 3 3 2" xfId="24505" xr:uid="{00000000-0005-0000-0000-0000B75F0000}"/>
    <cellStyle name="Normal 30 2 2 3 4" xfId="24506" xr:uid="{00000000-0005-0000-0000-0000B85F0000}"/>
    <cellStyle name="Normal 30 2 2 4" xfId="24507" xr:uid="{00000000-0005-0000-0000-0000B95F0000}"/>
    <cellStyle name="Normal 30 2 2 4 2" xfId="24508" xr:uid="{00000000-0005-0000-0000-0000BA5F0000}"/>
    <cellStyle name="Normal 30 2 2 5" xfId="24509" xr:uid="{00000000-0005-0000-0000-0000BB5F0000}"/>
    <cellStyle name="Normal 30 2 2 5 2" xfId="24510" xr:uid="{00000000-0005-0000-0000-0000BC5F0000}"/>
    <cellStyle name="Normal 30 2 2 6" xfId="24511" xr:uid="{00000000-0005-0000-0000-0000BD5F0000}"/>
    <cellStyle name="Normal 30 2 3" xfId="24512" xr:uid="{00000000-0005-0000-0000-0000BE5F0000}"/>
    <cellStyle name="Normal 30 2 3 2" xfId="24513" xr:uid="{00000000-0005-0000-0000-0000BF5F0000}"/>
    <cellStyle name="Normal 30 2 3 2 2" xfId="24514" xr:uid="{00000000-0005-0000-0000-0000C05F0000}"/>
    <cellStyle name="Normal 30 2 3 2 2 2" xfId="24515" xr:uid="{00000000-0005-0000-0000-0000C15F0000}"/>
    <cellStyle name="Normal 30 2 3 2 2 2 2" xfId="24516" xr:uid="{00000000-0005-0000-0000-0000C25F0000}"/>
    <cellStyle name="Normal 30 2 3 2 2 3" xfId="24517" xr:uid="{00000000-0005-0000-0000-0000C35F0000}"/>
    <cellStyle name="Normal 30 2 3 2 2 3 2" xfId="24518" xr:uid="{00000000-0005-0000-0000-0000C45F0000}"/>
    <cellStyle name="Normal 30 2 3 2 2 4" xfId="24519" xr:uid="{00000000-0005-0000-0000-0000C55F0000}"/>
    <cellStyle name="Normal 30 2 3 2 3" xfId="24520" xr:uid="{00000000-0005-0000-0000-0000C65F0000}"/>
    <cellStyle name="Normal 30 2 3 2 3 2" xfId="24521" xr:uid="{00000000-0005-0000-0000-0000C75F0000}"/>
    <cellStyle name="Normal 30 2 3 2 4" xfId="24522" xr:uid="{00000000-0005-0000-0000-0000C85F0000}"/>
    <cellStyle name="Normal 30 2 3 2 4 2" xfId="24523" xr:uid="{00000000-0005-0000-0000-0000C95F0000}"/>
    <cellStyle name="Normal 30 2 3 2 5" xfId="24524" xr:uid="{00000000-0005-0000-0000-0000CA5F0000}"/>
    <cellStyle name="Normal 30 2 3 3" xfId="24525" xr:uid="{00000000-0005-0000-0000-0000CB5F0000}"/>
    <cellStyle name="Normal 30 2 3 3 2" xfId="24526" xr:uid="{00000000-0005-0000-0000-0000CC5F0000}"/>
    <cellStyle name="Normal 30 2 3 3 2 2" xfId="24527" xr:uid="{00000000-0005-0000-0000-0000CD5F0000}"/>
    <cellStyle name="Normal 30 2 3 3 3" xfId="24528" xr:uid="{00000000-0005-0000-0000-0000CE5F0000}"/>
    <cellStyle name="Normal 30 2 3 3 3 2" xfId="24529" xr:uid="{00000000-0005-0000-0000-0000CF5F0000}"/>
    <cellStyle name="Normal 30 2 3 3 4" xfId="24530" xr:uid="{00000000-0005-0000-0000-0000D05F0000}"/>
    <cellStyle name="Normal 30 2 3 4" xfId="24531" xr:uid="{00000000-0005-0000-0000-0000D15F0000}"/>
    <cellStyle name="Normal 30 2 3 4 2" xfId="24532" xr:uid="{00000000-0005-0000-0000-0000D25F0000}"/>
    <cellStyle name="Normal 30 2 3 5" xfId="24533" xr:uid="{00000000-0005-0000-0000-0000D35F0000}"/>
    <cellStyle name="Normal 30 2 3 5 2" xfId="24534" xr:uid="{00000000-0005-0000-0000-0000D45F0000}"/>
    <cellStyle name="Normal 30 2 3 6" xfId="24535" xr:uid="{00000000-0005-0000-0000-0000D55F0000}"/>
    <cellStyle name="Normal 30 2 4" xfId="24536" xr:uid="{00000000-0005-0000-0000-0000D65F0000}"/>
    <cellStyle name="Normal 30 2 4 2" xfId="24537" xr:uid="{00000000-0005-0000-0000-0000D75F0000}"/>
    <cellStyle name="Normal 30 2 4 2 2" xfId="24538" xr:uid="{00000000-0005-0000-0000-0000D85F0000}"/>
    <cellStyle name="Normal 30 2 4 2 2 2" xfId="24539" xr:uid="{00000000-0005-0000-0000-0000D95F0000}"/>
    <cellStyle name="Normal 30 2 4 2 2 2 2" xfId="24540" xr:uid="{00000000-0005-0000-0000-0000DA5F0000}"/>
    <cellStyle name="Normal 30 2 4 2 2 3" xfId="24541" xr:uid="{00000000-0005-0000-0000-0000DB5F0000}"/>
    <cellStyle name="Normal 30 2 4 2 2 3 2" xfId="24542" xr:uid="{00000000-0005-0000-0000-0000DC5F0000}"/>
    <cellStyle name="Normal 30 2 4 2 2 4" xfId="24543" xr:uid="{00000000-0005-0000-0000-0000DD5F0000}"/>
    <cellStyle name="Normal 30 2 4 2 3" xfId="24544" xr:uid="{00000000-0005-0000-0000-0000DE5F0000}"/>
    <cellStyle name="Normal 30 2 4 2 3 2" xfId="24545" xr:uid="{00000000-0005-0000-0000-0000DF5F0000}"/>
    <cellStyle name="Normal 30 2 4 2 4" xfId="24546" xr:uid="{00000000-0005-0000-0000-0000E05F0000}"/>
    <cellStyle name="Normal 30 2 4 2 4 2" xfId="24547" xr:uid="{00000000-0005-0000-0000-0000E15F0000}"/>
    <cellStyle name="Normal 30 2 4 2 5" xfId="24548" xr:uid="{00000000-0005-0000-0000-0000E25F0000}"/>
    <cellStyle name="Normal 30 2 4 3" xfId="24549" xr:uid="{00000000-0005-0000-0000-0000E35F0000}"/>
    <cellStyle name="Normal 30 2 4 3 2" xfId="24550" xr:uid="{00000000-0005-0000-0000-0000E45F0000}"/>
    <cellStyle name="Normal 30 2 4 3 2 2" xfId="24551" xr:uid="{00000000-0005-0000-0000-0000E55F0000}"/>
    <cellStyle name="Normal 30 2 4 3 3" xfId="24552" xr:uid="{00000000-0005-0000-0000-0000E65F0000}"/>
    <cellStyle name="Normal 30 2 4 3 3 2" xfId="24553" xr:uid="{00000000-0005-0000-0000-0000E75F0000}"/>
    <cellStyle name="Normal 30 2 4 3 4" xfId="24554" xr:uid="{00000000-0005-0000-0000-0000E85F0000}"/>
    <cellStyle name="Normal 30 2 4 4" xfId="24555" xr:uid="{00000000-0005-0000-0000-0000E95F0000}"/>
    <cellStyle name="Normal 30 2 4 4 2" xfId="24556" xr:uid="{00000000-0005-0000-0000-0000EA5F0000}"/>
    <cellStyle name="Normal 30 2 4 5" xfId="24557" xr:uid="{00000000-0005-0000-0000-0000EB5F0000}"/>
    <cellStyle name="Normal 30 2 4 5 2" xfId="24558" xr:uid="{00000000-0005-0000-0000-0000EC5F0000}"/>
    <cellStyle name="Normal 30 2 4 6" xfId="24559" xr:uid="{00000000-0005-0000-0000-0000ED5F0000}"/>
    <cellStyle name="Normal 30 2 5" xfId="24560" xr:uid="{00000000-0005-0000-0000-0000EE5F0000}"/>
    <cellStyle name="Normal 30 2 5 2" xfId="24561" xr:uid="{00000000-0005-0000-0000-0000EF5F0000}"/>
    <cellStyle name="Normal 30 2 5 2 2" xfId="24562" xr:uid="{00000000-0005-0000-0000-0000F05F0000}"/>
    <cellStyle name="Normal 30 2 5 2 2 2" xfId="24563" xr:uid="{00000000-0005-0000-0000-0000F15F0000}"/>
    <cellStyle name="Normal 30 2 5 2 3" xfId="24564" xr:uid="{00000000-0005-0000-0000-0000F25F0000}"/>
    <cellStyle name="Normal 30 2 5 2 3 2" xfId="24565" xr:uid="{00000000-0005-0000-0000-0000F35F0000}"/>
    <cellStyle name="Normal 30 2 5 2 4" xfId="24566" xr:uid="{00000000-0005-0000-0000-0000F45F0000}"/>
    <cellStyle name="Normal 30 2 5 3" xfId="24567" xr:uid="{00000000-0005-0000-0000-0000F55F0000}"/>
    <cellStyle name="Normal 30 2 5 3 2" xfId="24568" xr:uid="{00000000-0005-0000-0000-0000F65F0000}"/>
    <cellStyle name="Normal 30 2 5 4" xfId="24569" xr:uid="{00000000-0005-0000-0000-0000F75F0000}"/>
    <cellStyle name="Normal 30 2 5 4 2" xfId="24570" xr:uid="{00000000-0005-0000-0000-0000F85F0000}"/>
    <cellStyle name="Normal 30 2 5 5" xfId="24571" xr:uid="{00000000-0005-0000-0000-0000F95F0000}"/>
    <cellStyle name="Normal 30 2 6" xfId="24572" xr:uid="{00000000-0005-0000-0000-0000FA5F0000}"/>
    <cellStyle name="Normal 30 2 6 2" xfId="24573" xr:uid="{00000000-0005-0000-0000-0000FB5F0000}"/>
    <cellStyle name="Normal 30 2 6 2 2" xfId="24574" xr:uid="{00000000-0005-0000-0000-0000FC5F0000}"/>
    <cellStyle name="Normal 30 2 6 3" xfId="24575" xr:uid="{00000000-0005-0000-0000-0000FD5F0000}"/>
    <cellStyle name="Normal 30 2 6 3 2" xfId="24576" xr:uid="{00000000-0005-0000-0000-0000FE5F0000}"/>
    <cellStyle name="Normal 30 2 6 4" xfId="24577" xr:uid="{00000000-0005-0000-0000-0000FF5F0000}"/>
    <cellStyle name="Normal 30 2 7" xfId="24578" xr:uid="{00000000-0005-0000-0000-000000600000}"/>
    <cellStyle name="Normal 30 2 7 2" xfId="24579" xr:uid="{00000000-0005-0000-0000-000001600000}"/>
    <cellStyle name="Normal 30 2 8" xfId="24580" xr:uid="{00000000-0005-0000-0000-000002600000}"/>
    <cellStyle name="Normal 30 2 8 2" xfId="24581" xr:uid="{00000000-0005-0000-0000-000003600000}"/>
    <cellStyle name="Normal 30 2 9" xfId="24582" xr:uid="{00000000-0005-0000-0000-000004600000}"/>
    <cellStyle name="Normal 30 3" xfId="24583" xr:uid="{00000000-0005-0000-0000-000005600000}"/>
    <cellStyle name="Normal 30 3 2" xfId="24584" xr:uid="{00000000-0005-0000-0000-000006600000}"/>
    <cellStyle name="Normal 30 3 2 2" xfId="24585" xr:uid="{00000000-0005-0000-0000-000007600000}"/>
    <cellStyle name="Normal 30 3 2 2 2" xfId="24586" xr:uid="{00000000-0005-0000-0000-000008600000}"/>
    <cellStyle name="Normal 30 3 2 2 2 2" xfId="24587" xr:uid="{00000000-0005-0000-0000-000009600000}"/>
    <cellStyle name="Normal 30 3 2 2 2 2 2" xfId="24588" xr:uid="{00000000-0005-0000-0000-00000A600000}"/>
    <cellStyle name="Normal 30 3 2 2 2 3" xfId="24589" xr:uid="{00000000-0005-0000-0000-00000B600000}"/>
    <cellStyle name="Normal 30 3 2 2 2 3 2" xfId="24590" xr:uid="{00000000-0005-0000-0000-00000C600000}"/>
    <cellStyle name="Normal 30 3 2 2 2 4" xfId="24591" xr:uid="{00000000-0005-0000-0000-00000D600000}"/>
    <cellStyle name="Normal 30 3 2 2 3" xfId="24592" xr:uid="{00000000-0005-0000-0000-00000E600000}"/>
    <cellStyle name="Normal 30 3 2 2 3 2" xfId="24593" xr:uid="{00000000-0005-0000-0000-00000F600000}"/>
    <cellStyle name="Normal 30 3 2 2 4" xfId="24594" xr:uid="{00000000-0005-0000-0000-000010600000}"/>
    <cellStyle name="Normal 30 3 2 2 4 2" xfId="24595" xr:uid="{00000000-0005-0000-0000-000011600000}"/>
    <cellStyle name="Normal 30 3 2 2 5" xfId="24596" xr:uid="{00000000-0005-0000-0000-000012600000}"/>
    <cellStyle name="Normal 30 3 2 3" xfId="24597" xr:uid="{00000000-0005-0000-0000-000013600000}"/>
    <cellStyle name="Normal 30 3 2 3 2" xfId="24598" xr:uid="{00000000-0005-0000-0000-000014600000}"/>
    <cellStyle name="Normal 30 3 2 3 2 2" xfId="24599" xr:uid="{00000000-0005-0000-0000-000015600000}"/>
    <cellStyle name="Normal 30 3 2 3 3" xfId="24600" xr:uid="{00000000-0005-0000-0000-000016600000}"/>
    <cellStyle name="Normal 30 3 2 3 3 2" xfId="24601" xr:uid="{00000000-0005-0000-0000-000017600000}"/>
    <cellStyle name="Normal 30 3 2 3 4" xfId="24602" xr:uid="{00000000-0005-0000-0000-000018600000}"/>
    <cellStyle name="Normal 30 3 2 4" xfId="24603" xr:uid="{00000000-0005-0000-0000-000019600000}"/>
    <cellStyle name="Normal 30 3 2 4 2" xfId="24604" xr:uid="{00000000-0005-0000-0000-00001A600000}"/>
    <cellStyle name="Normal 30 3 2 5" xfId="24605" xr:uid="{00000000-0005-0000-0000-00001B600000}"/>
    <cellStyle name="Normal 30 3 2 5 2" xfId="24606" xr:uid="{00000000-0005-0000-0000-00001C600000}"/>
    <cellStyle name="Normal 30 3 2 6" xfId="24607" xr:uid="{00000000-0005-0000-0000-00001D600000}"/>
    <cellStyle name="Normal 30 3 3" xfId="24608" xr:uid="{00000000-0005-0000-0000-00001E600000}"/>
    <cellStyle name="Normal 30 3 3 2" xfId="24609" xr:uid="{00000000-0005-0000-0000-00001F600000}"/>
    <cellStyle name="Normal 30 3 3 2 2" xfId="24610" xr:uid="{00000000-0005-0000-0000-000020600000}"/>
    <cellStyle name="Normal 30 3 3 2 2 2" xfId="24611" xr:uid="{00000000-0005-0000-0000-000021600000}"/>
    <cellStyle name="Normal 30 3 3 2 2 2 2" xfId="24612" xr:uid="{00000000-0005-0000-0000-000022600000}"/>
    <cellStyle name="Normal 30 3 3 2 2 3" xfId="24613" xr:uid="{00000000-0005-0000-0000-000023600000}"/>
    <cellStyle name="Normal 30 3 3 2 2 3 2" xfId="24614" xr:uid="{00000000-0005-0000-0000-000024600000}"/>
    <cellStyle name="Normal 30 3 3 2 2 4" xfId="24615" xr:uid="{00000000-0005-0000-0000-000025600000}"/>
    <cellStyle name="Normal 30 3 3 2 3" xfId="24616" xr:uid="{00000000-0005-0000-0000-000026600000}"/>
    <cellStyle name="Normal 30 3 3 2 3 2" xfId="24617" xr:uid="{00000000-0005-0000-0000-000027600000}"/>
    <cellStyle name="Normal 30 3 3 2 4" xfId="24618" xr:uid="{00000000-0005-0000-0000-000028600000}"/>
    <cellStyle name="Normal 30 3 3 2 4 2" xfId="24619" xr:uid="{00000000-0005-0000-0000-000029600000}"/>
    <cellStyle name="Normal 30 3 3 2 5" xfId="24620" xr:uid="{00000000-0005-0000-0000-00002A600000}"/>
    <cellStyle name="Normal 30 3 3 3" xfId="24621" xr:uid="{00000000-0005-0000-0000-00002B600000}"/>
    <cellStyle name="Normal 30 3 3 3 2" xfId="24622" xr:uid="{00000000-0005-0000-0000-00002C600000}"/>
    <cellStyle name="Normal 30 3 3 3 2 2" xfId="24623" xr:uid="{00000000-0005-0000-0000-00002D600000}"/>
    <cellStyle name="Normal 30 3 3 3 3" xfId="24624" xr:uid="{00000000-0005-0000-0000-00002E600000}"/>
    <cellStyle name="Normal 30 3 3 3 3 2" xfId="24625" xr:uid="{00000000-0005-0000-0000-00002F600000}"/>
    <cellStyle name="Normal 30 3 3 3 4" xfId="24626" xr:uid="{00000000-0005-0000-0000-000030600000}"/>
    <cellStyle name="Normal 30 3 3 4" xfId="24627" xr:uid="{00000000-0005-0000-0000-000031600000}"/>
    <cellStyle name="Normal 30 3 3 4 2" xfId="24628" xr:uid="{00000000-0005-0000-0000-000032600000}"/>
    <cellStyle name="Normal 30 3 3 5" xfId="24629" xr:uid="{00000000-0005-0000-0000-000033600000}"/>
    <cellStyle name="Normal 30 3 3 5 2" xfId="24630" xr:uid="{00000000-0005-0000-0000-000034600000}"/>
    <cellStyle name="Normal 30 3 3 6" xfId="24631" xr:uid="{00000000-0005-0000-0000-000035600000}"/>
    <cellStyle name="Normal 30 3 4" xfId="24632" xr:uid="{00000000-0005-0000-0000-000036600000}"/>
    <cellStyle name="Normal 30 3 4 2" xfId="24633" xr:uid="{00000000-0005-0000-0000-000037600000}"/>
    <cellStyle name="Normal 30 3 4 2 2" xfId="24634" xr:uid="{00000000-0005-0000-0000-000038600000}"/>
    <cellStyle name="Normal 30 3 4 2 2 2" xfId="24635" xr:uid="{00000000-0005-0000-0000-000039600000}"/>
    <cellStyle name="Normal 30 3 4 2 2 2 2" xfId="24636" xr:uid="{00000000-0005-0000-0000-00003A600000}"/>
    <cellStyle name="Normal 30 3 4 2 2 3" xfId="24637" xr:uid="{00000000-0005-0000-0000-00003B600000}"/>
    <cellStyle name="Normal 30 3 4 2 2 3 2" xfId="24638" xr:uid="{00000000-0005-0000-0000-00003C600000}"/>
    <cellStyle name="Normal 30 3 4 2 2 4" xfId="24639" xr:uid="{00000000-0005-0000-0000-00003D600000}"/>
    <cellStyle name="Normal 30 3 4 2 3" xfId="24640" xr:uid="{00000000-0005-0000-0000-00003E600000}"/>
    <cellStyle name="Normal 30 3 4 2 3 2" xfId="24641" xr:uid="{00000000-0005-0000-0000-00003F600000}"/>
    <cellStyle name="Normal 30 3 4 2 4" xfId="24642" xr:uid="{00000000-0005-0000-0000-000040600000}"/>
    <cellStyle name="Normal 30 3 4 2 4 2" xfId="24643" xr:uid="{00000000-0005-0000-0000-000041600000}"/>
    <cellStyle name="Normal 30 3 4 2 5" xfId="24644" xr:uid="{00000000-0005-0000-0000-000042600000}"/>
    <cellStyle name="Normal 30 3 4 3" xfId="24645" xr:uid="{00000000-0005-0000-0000-000043600000}"/>
    <cellStyle name="Normal 30 3 4 3 2" xfId="24646" xr:uid="{00000000-0005-0000-0000-000044600000}"/>
    <cellStyle name="Normal 30 3 4 3 2 2" xfId="24647" xr:uid="{00000000-0005-0000-0000-000045600000}"/>
    <cellStyle name="Normal 30 3 4 3 3" xfId="24648" xr:uid="{00000000-0005-0000-0000-000046600000}"/>
    <cellStyle name="Normal 30 3 4 3 3 2" xfId="24649" xr:uid="{00000000-0005-0000-0000-000047600000}"/>
    <cellStyle name="Normal 30 3 4 3 4" xfId="24650" xr:uid="{00000000-0005-0000-0000-000048600000}"/>
    <cellStyle name="Normal 30 3 4 4" xfId="24651" xr:uid="{00000000-0005-0000-0000-000049600000}"/>
    <cellStyle name="Normal 30 3 4 4 2" xfId="24652" xr:uid="{00000000-0005-0000-0000-00004A600000}"/>
    <cellStyle name="Normal 30 3 4 5" xfId="24653" xr:uid="{00000000-0005-0000-0000-00004B600000}"/>
    <cellStyle name="Normal 30 3 4 5 2" xfId="24654" xr:uid="{00000000-0005-0000-0000-00004C600000}"/>
    <cellStyle name="Normal 30 3 4 6" xfId="24655" xr:uid="{00000000-0005-0000-0000-00004D600000}"/>
    <cellStyle name="Normal 30 3 5" xfId="24656" xr:uid="{00000000-0005-0000-0000-00004E600000}"/>
    <cellStyle name="Normal 30 3 5 2" xfId="24657" xr:uid="{00000000-0005-0000-0000-00004F600000}"/>
    <cellStyle name="Normal 30 3 5 2 2" xfId="24658" xr:uid="{00000000-0005-0000-0000-000050600000}"/>
    <cellStyle name="Normal 30 3 5 2 2 2" xfId="24659" xr:uid="{00000000-0005-0000-0000-000051600000}"/>
    <cellStyle name="Normal 30 3 5 2 3" xfId="24660" xr:uid="{00000000-0005-0000-0000-000052600000}"/>
    <cellStyle name="Normal 30 3 5 2 3 2" xfId="24661" xr:uid="{00000000-0005-0000-0000-000053600000}"/>
    <cellStyle name="Normal 30 3 5 2 4" xfId="24662" xr:uid="{00000000-0005-0000-0000-000054600000}"/>
    <cellStyle name="Normal 30 3 5 3" xfId="24663" xr:uid="{00000000-0005-0000-0000-000055600000}"/>
    <cellStyle name="Normal 30 3 5 3 2" xfId="24664" xr:uid="{00000000-0005-0000-0000-000056600000}"/>
    <cellStyle name="Normal 30 3 5 4" xfId="24665" xr:uid="{00000000-0005-0000-0000-000057600000}"/>
    <cellStyle name="Normal 30 3 5 4 2" xfId="24666" xr:uid="{00000000-0005-0000-0000-000058600000}"/>
    <cellStyle name="Normal 30 3 5 5" xfId="24667" xr:uid="{00000000-0005-0000-0000-000059600000}"/>
    <cellStyle name="Normal 30 3 6" xfId="24668" xr:uid="{00000000-0005-0000-0000-00005A600000}"/>
    <cellStyle name="Normal 30 3 6 2" xfId="24669" xr:uid="{00000000-0005-0000-0000-00005B600000}"/>
    <cellStyle name="Normal 30 3 6 2 2" xfId="24670" xr:uid="{00000000-0005-0000-0000-00005C600000}"/>
    <cellStyle name="Normal 30 3 6 3" xfId="24671" xr:uid="{00000000-0005-0000-0000-00005D600000}"/>
    <cellStyle name="Normal 30 3 6 3 2" xfId="24672" xr:uid="{00000000-0005-0000-0000-00005E600000}"/>
    <cellStyle name="Normal 30 3 6 4" xfId="24673" xr:uid="{00000000-0005-0000-0000-00005F600000}"/>
    <cellStyle name="Normal 30 3 7" xfId="24674" xr:uid="{00000000-0005-0000-0000-000060600000}"/>
    <cellStyle name="Normal 30 3 7 2" xfId="24675" xr:uid="{00000000-0005-0000-0000-000061600000}"/>
    <cellStyle name="Normal 30 3 8" xfId="24676" xr:uid="{00000000-0005-0000-0000-000062600000}"/>
    <cellStyle name="Normal 30 3 8 2" xfId="24677" xr:uid="{00000000-0005-0000-0000-000063600000}"/>
    <cellStyle name="Normal 30 3 9" xfId="24678" xr:uid="{00000000-0005-0000-0000-000064600000}"/>
    <cellStyle name="Normal 30 4" xfId="24679" xr:uid="{00000000-0005-0000-0000-000065600000}"/>
    <cellStyle name="Normal 30 4 2" xfId="24680" xr:uid="{00000000-0005-0000-0000-000066600000}"/>
    <cellStyle name="Normal 30 4 2 2" xfId="24681" xr:uid="{00000000-0005-0000-0000-000067600000}"/>
    <cellStyle name="Normal 30 4 2 2 2" xfId="24682" xr:uid="{00000000-0005-0000-0000-000068600000}"/>
    <cellStyle name="Normal 30 4 2 2 2 2" xfId="24683" xr:uid="{00000000-0005-0000-0000-000069600000}"/>
    <cellStyle name="Normal 30 4 2 2 2 2 2" xfId="24684" xr:uid="{00000000-0005-0000-0000-00006A600000}"/>
    <cellStyle name="Normal 30 4 2 2 2 3" xfId="24685" xr:uid="{00000000-0005-0000-0000-00006B600000}"/>
    <cellStyle name="Normal 30 4 2 2 2 3 2" xfId="24686" xr:uid="{00000000-0005-0000-0000-00006C600000}"/>
    <cellStyle name="Normal 30 4 2 2 2 4" xfId="24687" xr:uid="{00000000-0005-0000-0000-00006D600000}"/>
    <cellStyle name="Normal 30 4 2 2 3" xfId="24688" xr:uid="{00000000-0005-0000-0000-00006E600000}"/>
    <cellStyle name="Normal 30 4 2 2 3 2" xfId="24689" xr:uid="{00000000-0005-0000-0000-00006F600000}"/>
    <cellStyle name="Normal 30 4 2 2 4" xfId="24690" xr:uid="{00000000-0005-0000-0000-000070600000}"/>
    <cellStyle name="Normal 30 4 2 2 4 2" xfId="24691" xr:uid="{00000000-0005-0000-0000-000071600000}"/>
    <cellStyle name="Normal 30 4 2 2 5" xfId="24692" xr:uid="{00000000-0005-0000-0000-000072600000}"/>
    <cellStyle name="Normal 30 4 2 3" xfId="24693" xr:uid="{00000000-0005-0000-0000-000073600000}"/>
    <cellStyle name="Normal 30 4 2 3 2" xfId="24694" xr:uid="{00000000-0005-0000-0000-000074600000}"/>
    <cellStyle name="Normal 30 4 2 3 2 2" xfId="24695" xr:uid="{00000000-0005-0000-0000-000075600000}"/>
    <cellStyle name="Normal 30 4 2 3 3" xfId="24696" xr:uid="{00000000-0005-0000-0000-000076600000}"/>
    <cellStyle name="Normal 30 4 2 3 3 2" xfId="24697" xr:uid="{00000000-0005-0000-0000-000077600000}"/>
    <cellStyle name="Normal 30 4 2 3 4" xfId="24698" xr:uid="{00000000-0005-0000-0000-000078600000}"/>
    <cellStyle name="Normal 30 4 2 4" xfId="24699" xr:uid="{00000000-0005-0000-0000-000079600000}"/>
    <cellStyle name="Normal 30 4 2 4 2" xfId="24700" xr:uid="{00000000-0005-0000-0000-00007A600000}"/>
    <cellStyle name="Normal 30 4 2 5" xfId="24701" xr:uid="{00000000-0005-0000-0000-00007B600000}"/>
    <cellStyle name="Normal 30 4 2 5 2" xfId="24702" xr:uid="{00000000-0005-0000-0000-00007C600000}"/>
    <cellStyle name="Normal 30 4 2 6" xfId="24703" xr:uid="{00000000-0005-0000-0000-00007D600000}"/>
    <cellStyle name="Normal 30 4 3" xfId="24704" xr:uid="{00000000-0005-0000-0000-00007E600000}"/>
    <cellStyle name="Normal 30 4 3 2" xfId="24705" xr:uid="{00000000-0005-0000-0000-00007F600000}"/>
    <cellStyle name="Normal 30 4 3 2 2" xfId="24706" xr:uid="{00000000-0005-0000-0000-000080600000}"/>
    <cellStyle name="Normal 30 4 3 2 2 2" xfId="24707" xr:uid="{00000000-0005-0000-0000-000081600000}"/>
    <cellStyle name="Normal 30 4 3 2 2 2 2" xfId="24708" xr:uid="{00000000-0005-0000-0000-000082600000}"/>
    <cellStyle name="Normal 30 4 3 2 2 3" xfId="24709" xr:uid="{00000000-0005-0000-0000-000083600000}"/>
    <cellStyle name="Normal 30 4 3 2 2 3 2" xfId="24710" xr:uid="{00000000-0005-0000-0000-000084600000}"/>
    <cellStyle name="Normal 30 4 3 2 2 4" xfId="24711" xr:uid="{00000000-0005-0000-0000-000085600000}"/>
    <cellStyle name="Normal 30 4 3 2 3" xfId="24712" xr:uid="{00000000-0005-0000-0000-000086600000}"/>
    <cellStyle name="Normal 30 4 3 2 3 2" xfId="24713" xr:uid="{00000000-0005-0000-0000-000087600000}"/>
    <cellStyle name="Normal 30 4 3 2 4" xfId="24714" xr:uid="{00000000-0005-0000-0000-000088600000}"/>
    <cellStyle name="Normal 30 4 3 2 4 2" xfId="24715" xr:uid="{00000000-0005-0000-0000-000089600000}"/>
    <cellStyle name="Normal 30 4 3 2 5" xfId="24716" xr:uid="{00000000-0005-0000-0000-00008A600000}"/>
    <cellStyle name="Normal 30 4 3 3" xfId="24717" xr:uid="{00000000-0005-0000-0000-00008B600000}"/>
    <cellStyle name="Normal 30 4 3 3 2" xfId="24718" xr:uid="{00000000-0005-0000-0000-00008C600000}"/>
    <cellStyle name="Normal 30 4 3 3 2 2" xfId="24719" xr:uid="{00000000-0005-0000-0000-00008D600000}"/>
    <cellStyle name="Normal 30 4 3 3 3" xfId="24720" xr:uid="{00000000-0005-0000-0000-00008E600000}"/>
    <cellStyle name="Normal 30 4 3 3 3 2" xfId="24721" xr:uid="{00000000-0005-0000-0000-00008F600000}"/>
    <cellStyle name="Normal 30 4 3 3 4" xfId="24722" xr:uid="{00000000-0005-0000-0000-000090600000}"/>
    <cellStyle name="Normal 30 4 3 4" xfId="24723" xr:uid="{00000000-0005-0000-0000-000091600000}"/>
    <cellStyle name="Normal 30 4 3 4 2" xfId="24724" xr:uid="{00000000-0005-0000-0000-000092600000}"/>
    <cellStyle name="Normal 30 4 3 5" xfId="24725" xr:uid="{00000000-0005-0000-0000-000093600000}"/>
    <cellStyle name="Normal 30 4 3 5 2" xfId="24726" xr:uid="{00000000-0005-0000-0000-000094600000}"/>
    <cellStyle name="Normal 30 4 3 6" xfId="24727" xr:uid="{00000000-0005-0000-0000-000095600000}"/>
    <cellStyle name="Normal 30 4 4" xfId="24728" xr:uid="{00000000-0005-0000-0000-000096600000}"/>
    <cellStyle name="Normal 30 4 4 2" xfId="24729" xr:uid="{00000000-0005-0000-0000-000097600000}"/>
    <cellStyle name="Normal 30 4 4 2 2" xfId="24730" xr:uid="{00000000-0005-0000-0000-000098600000}"/>
    <cellStyle name="Normal 30 4 4 2 2 2" xfId="24731" xr:uid="{00000000-0005-0000-0000-000099600000}"/>
    <cellStyle name="Normal 30 4 4 2 2 2 2" xfId="24732" xr:uid="{00000000-0005-0000-0000-00009A600000}"/>
    <cellStyle name="Normal 30 4 4 2 2 3" xfId="24733" xr:uid="{00000000-0005-0000-0000-00009B600000}"/>
    <cellStyle name="Normal 30 4 4 2 2 3 2" xfId="24734" xr:uid="{00000000-0005-0000-0000-00009C600000}"/>
    <cellStyle name="Normal 30 4 4 2 2 4" xfId="24735" xr:uid="{00000000-0005-0000-0000-00009D600000}"/>
    <cellStyle name="Normal 30 4 4 2 3" xfId="24736" xr:uid="{00000000-0005-0000-0000-00009E600000}"/>
    <cellStyle name="Normal 30 4 4 2 3 2" xfId="24737" xr:uid="{00000000-0005-0000-0000-00009F600000}"/>
    <cellStyle name="Normal 30 4 4 2 4" xfId="24738" xr:uid="{00000000-0005-0000-0000-0000A0600000}"/>
    <cellStyle name="Normal 30 4 4 2 4 2" xfId="24739" xr:uid="{00000000-0005-0000-0000-0000A1600000}"/>
    <cellStyle name="Normal 30 4 4 2 5" xfId="24740" xr:uid="{00000000-0005-0000-0000-0000A2600000}"/>
    <cellStyle name="Normal 30 4 4 3" xfId="24741" xr:uid="{00000000-0005-0000-0000-0000A3600000}"/>
    <cellStyle name="Normal 30 4 4 3 2" xfId="24742" xr:uid="{00000000-0005-0000-0000-0000A4600000}"/>
    <cellStyle name="Normal 30 4 4 3 2 2" xfId="24743" xr:uid="{00000000-0005-0000-0000-0000A5600000}"/>
    <cellStyle name="Normal 30 4 4 3 3" xfId="24744" xr:uid="{00000000-0005-0000-0000-0000A6600000}"/>
    <cellStyle name="Normal 30 4 4 3 3 2" xfId="24745" xr:uid="{00000000-0005-0000-0000-0000A7600000}"/>
    <cellStyle name="Normal 30 4 4 3 4" xfId="24746" xr:uid="{00000000-0005-0000-0000-0000A8600000}"/>
    <cellStyle name="Normal 30 4 4 4" xfId="24747" xr:uid="{00000000-0005-0000-0000-0000A9600000}"/>
    <cellStyle name="Normal 30 4 4 4 2" xfId="24748" xr:uid="{00000000-0005-0000-0000-0000AA600000}"/>
    <cellStyle name="Normal 30 4 4 5" xfId="24749" xr:uid="{00000000-0005-0000-0000-0000AB600000}"/>
    <cellStyle name="Normal 30 4 4 5 2" xfId="24750" xr:uid="{00000000-0005-0000-0000-0000AC600000}"/>
    <cellStyle name="Normal 30 4 4 6" xfId="24751" xr:uid="{00000000-0005-0000-0000-0000AD600000}"/>
    <cellStyle name="Normal 30 4 5" xfId="24752" xr:uid="{00000000-0005-0000-0000-0000AE600000}"/>
    <cellStyle name="Normal 30 4 5 2" xfId="24753" xr:uid="{00000000-0005-0000-0000-0000AF600000}"/>
    <cellStyle name="Normal 30 4 5 2 2" xfId="24754" xr:uid="{00000000-0005-0000-0000-0000B0600000}"/>
    <cellStyle name="Normal 30 4 5 2 2 2" xfId="24755" xr:uid="{00000000-0005-0000-0000-0000B1600000}"/>
    <cellStyle name="Normal 30 4 5 2 3" xfId="24756" xr:uid="{00000000-0005-0000-0000-0000B2600000}"/>
    <cellStyle name="Normal 30 4 5 2 3 2" xfId="24757" xr:uid="{00000000-0005-0000-0000-0000B3600000}"/>
    <cellStyle name="Normal 30 4 5 2 4" xfId="24758" xr:uid="{00000000-0005-0000-0000-0000B4600000}"/>
    <cellStyle name="Normal 30 4 5 3" xfId="24759" xr:uid="{00000000-0005-0000-0000-0000B5600000}"/>
    <cellStyle name="Normal 30 4 5 3 2" xfId="24760" xr:uid="{00000000-0005-0000-0000-0000B6600000}"/>
    <cellStyle name="Normal 30 4 5 4" xfId="24761" xr:uid="{00000000-0005-0000-0000-0000B7600000}"/>
    <cellStyle name="Normal 30 4 5 4 2" xfId="24762" xr:uid="{00000000-0005-0000-0000-0000B8600000}"/>
    <cellStyle name="Normal 30 4 5 5" xfId="24763" xr:uid="{00000000-0005-0000-0000-0000B9600000}"/>
    <cellStyle name="Normal 30 4 6" xfId="24764" xr:uid="{00000000-0005-0000-0000-0000BA600000}"/>
    <cellStyle name="Normal 30 4 6 2" xfId="24765" xr:uid="{00000000-0005-0000-0000-0000BB600000}"/>
    <cellStyle name="Normal 30 4 6 2 2" xfId="24766" xr:uid="{00000000-0005-0000-0000-0000BC600000}"/>
    <cellStyle name="Normal 30 4 6 3" xfId="24767" xr:uid="{00000000-0005-0000-0000-0000BD600000}"/>
    <cellStyle name="Normal 30 4 6 3 2" xfId="24768" xr:uid="{00000000-0005-0000-0000-0000BE600000}"/>
    <cellStyle name="Normal 30 4 6 4" xfId="24769" xr:uid="{00000000-0005-0000-0000-0000BF600000}"/>
    <cellStyle name="Normal 30 4 7" xfId="24770" xr:uid="{00000000-0005-0000-0000-0000C0600000}"/>
    <cellStyle name="Normal 30 4 7 2" xfId="24771" xr:uid="{00000000-0005-0000-0000-0000C1600000}"/>
    <cellStyle name="Normal 30 4 8" xfId="24772" xr:uid="{00000000-0005-0000-0000-0000C2600000}"/>
    <cellStyle name="Normal 30 4 8 2" xfId="24773" xr:uid="{00000000-0005-0000-0000-0000C3600000}"/>
    <cellStyle name="Normal 30 4 9" xfId="24774" xr:uid="{00000000-0005-0000-0000-0000C4600000}"/>
    <cellStyle name="Normal 30 5" xfId="24775" xr:uid="{00000000-0005-0000-0000-0000C5600000}"/>
    <cellStyle name="Normal 30 5 2" xfId="24776" xr:uid="{00000000-0005-0000-0000-0000C6600000}"/>
    <cellStyle name="Normal 30 5 2 2" xfId="24777" xr:uid="{00000000-0005-0000-0000-0000C7600000}"/>
    <cellStyle name="Normal 30 5 2 2 2" xfId="24778" xr:uid="{00000000-0005-0000-0000-0000C8600000}"/>
    <cellStyle name="Normal 30 5 2 2 2 2" xfId="24779" xr:uid="{00000000-0005-0000-0000-0000C9600000}"/>
    <cellStyle name="Normal 30 5 2 2 2 2 2" xfId="24780" xr:uid="{00000000-0005-0000-0000-0000CA600000}"/>
    <cellStyle name="Normal 30 5 2 2 2 3" xfId="24781" xr:uid="{00000000-0005-0000-0000-0000CB600000}"/>
    <cellStyle name="Normal 30 5 2 2 2 3 2" xfId="24782" xr:uid="{00000000-0005-0000-0000-0000CC600000}"/>
    <cellStyle name="Normal 30 5 2 2 2 4" xfId="24783" xr:uid="{00000000-0005-0000-0000-0000CD600000}"/>
    <cellStyle name="Normal 30 5 2 2 3" xfId="24784" xr:uid="{00000000-0005-0000-0000-0000CE600000}"/>
    <cellStyle name="Normal 30 5 2 2 3 2" xfId="24785" xr:uid="{00000000-0005-0000-0000-0000CF600000}"/>
    <cellStyle name="Normal 30 5 2 2 4" xfId="24786" xr:uid="{00000000-0005-0000-0000-0000D0600000}"/>
    <cellStyle name="Normal 30 5 2 2 4 2" xfId="24787" xr:uid="{00000000-0005-0000-0000-0000D1600000}"/>
    <cellStyle name="Normal 30 5 2 2 5" xfId="24788" xr:uid="{00000000-0005-0000-0000-0000D2600000}"/>
    <cellStyle name="Normal 30 5 2 3" xfId="24789" xr:uid="{00000000-0005-0000-0000-0000D3600000}"/>
    <cellStyle name="Normal 30 5 2 3 2" xfId="24790" xr:uid="{00000000-0005-0000-0000-0000D4600000}"/>
    <cellStyle name="Normal 30 5 2 3 2 2" xfId="24791" xr:uid="{00000000-0005-0000-0000-0000D5600000}"/>
    <cellStyle name="Normal 30 5 2 3 3" xfId="24792" xr:uid="{00000000-0005-0000-0000-0000D6600000}"/>
    <cellStyle name="Normal 30 5 2 3 3 2" xfId="24793" xr:uid="{00000000-0005-0000-0000-0000D7600000}"/>
    <cellStyle name="Normal 30 5 2 3 4" xfId="24794" xr:uid="{00000000-0005-0000-0000-0000D8600000}"/>
    <cellStyle name="Normal 30 5 2 4" xfId="24795" xr:uid="{00000000-0005-0000-0000-0000D9600000}"/>
    <cellStyle name="Normal 30 5 2 4 2" xfId="24796" xr:uid="{00000000-0005-0000-0000-0000DA600000}"/>
    <cellStyle name="Normal 30 5 2 5" xfId="24797" xr:uid="{00000000-0005-0000-0000-0000DB600000}"/>
    <cellStyle name="Normal 30 5 2 5 2" xfId="24798" xr:uid="{00000000-0005-0000-0000-0000DC600000}"/>
    <cellStyle name="Normal 30 5 2 6" xfId="24799" xr:uid="{00000000-0005-0000-0000-0000DD600000}"/>
    <cellStyle name="Normal 30 5 3" xfId="24800" xr:uid="{00000000-0005-0000-0000-0000DE600000}"/>
    <cellStyle name="Normal 30 5 3 2" xfId="24801" xr:uid="{00000000-0005-0000-0000-0000DF600000}"/>
    <cellStyle name="Normal 30 5 3 2 2" xfId="24802" xr:uid="{00000000-0005-0000-0000-0000E0600000}"/>
    <cellStyle name="Normal 30 5 3 2 2 2" xfId="24803" xr:uid="{00000000-0005-0000-0000-0000E1600000}"/>
    <cellStyle name="Normal 30 5 3 2 2 2 2" xfId="24804" xr:uid="{00000000-0005-0000-0000-0000E2600000}"/>
    <cellStyle name="Normal 30 5 3 2 2 3" xfId="24805" xr:uid="{00000000-0005-0000-0000-0000E3600000}"/>
    <cellStyle name="Normal 30 5 3 2 2 3 2" xfId="24806" xr:uid="{00000000-0005-0000-0000-0000E4600000}"/>
    <cellStyle name="Normal 30 5 3 2 2 4" xfId="24807" xr:uid="{00000000-0005-0000-0000-0000E5600000}"/>
    <cellStyle name="Normal 30 5 3 2 3" xfId="24808" xr:uid="{00000000-0005-0000-0000-0000E6600000}"/>
    <cellStyle name="Normal 30 5 3 2 3 2" xfId="24809" xr:uid="{00000000-0005-0000-0000-0000E7600000}"/>
    <cellStyle name="Normal 30 5 3 2 4" xfId="24810" xr:uid="{00000000-0005-0000-0000-0000E8600000}"/>
    <cellStyle name="Normal 30 5 3 2 4 2" xfId="24811" xr:uid="{00000000-0005-0000-0000-0000E9600000}"/>
    <cellStyle name="Normal 30 5 3 2 5" xfId="24812" xr:uid="{00000000-0005-0000-0000-0000EA600000}"/>
    <cellStyle name="Normal 30 5 3 3" xfId="24813" xr:uid="{00000000-0005-0000-0000-0000EB600000}"/>
    <cellStyle name="Normal 30 5 3 3 2" xfId="24814" xr:uid="{00000000-0005-0000-0000-0000EC600000}"/>
    <cellStyle name="Normal 30 5 3 3 2 2" xfId="24815" xr:uid="{00000000-0005-0000-0000-0000ED600000}"/>
    <cellStyle name="Normal 30 5 3 3 3" xfId="24816" xr:uid="{00000000-0005-0000-0000-0000EE600000}"/>
    <cellStyle name="Normal 30 5 3 3 3 2" xfId="24817" xr:uid="{00000000-0005-0000-0000-0000EF600000}"/>
    <cellStyle name="Normal 30 5 3 3 4" xfId="24818" xr:uid="{00000000-0005-0000-0000-0000F0600000}"/>
    <cellStyle name="Normal 30 5 3 4" xfId="24819" xr:uid="{00000000-0005-0000-0000-0000F1600000}"/>
    <cellStyle name="Normal 30 5 3 4 2" xfId="24820" xr:uid="{00000000-0005-0000-0000-0000F2600000}"/>
    <cellStyle name="Normal 30 5 3 5" xfId="24821" xr:uid="{00000000-0005-0000-0000-0000F3600000}"/>
    <cellStyle name="Normal 30 5 3 5 2" xfId="24822" xr:uid="{00000000-0005-0000-0000-0000F4600000}"/>
    <cellStyle name="Normal 30 5 3 6" xfId="24823" xr:uid="{00000000-0005-0000-0000-0000F5600000}"/>
    <cellStyle name="Normal 30 5 4" xfId="24824" xr:uid="{00000000-0005-0000-0000-0000F6600000}"/>
    <cellStyle name="Normal 30 5 4 2" xfId="24825" xr:uid="{00000000-0005-0000-0000-0000F7600000}"/>
    <cellStyle name="Normal 30 5 4 2 2" xfId="24826" xr:uid="{00000000-0005-0000-0000-0000F8600000}"/>
    <cellStyle name="Normal 30 5 4 2 2 2" xfId="24827" xr:uid="{00000000-0005-0000-0000-0000F9600000}"/>
    <cellStyle name="Normal 30 5 4 2 2 2 2" xfId="24828" xr:uid="{00000000-0005-0000-0000-0000FA600000}"/>
    <cellStyle name="Normal 30 5 4 2 2 3" xfId="24829" xr:uid="{00000000-0005-0000-0000-0000FB600000}"/>
    <cellStyle name="Normal 30 5 4 2 2 3 2" xfId="24830" xr:uid="{00000000-0005-0000-0000-0000FC600000}"/>
    <cellStyle name="Normal 30 5 4 2 2 4" xfId="24831" xr:uid="{00000000-0005-0000-0000-0000FD600000}"/>
    <cellStyle name="Normal 30 5 4 2 3" xfId="24832" xr:uid="{00000000-0005-0000-0000-0000FE600000}"/>
    <cellStyle name="Normal 30 5 4 2 3 2" xfId="24833" xr:uid="{00000000-0005-0000-0000-0000FF600000}"/>
    <cellStyle name="Normal 30 5 4 2 4" xfId="24834" xr:uid="{00000000-0005-0000-0000-000000610000}"/>
    <cellStyle name="Normal 30 5 4 2 4 2" xfId="24835" xr:uid="{00000000-0005-0000-0000-000001610000}"/>
    <cellStyle name="Normal 30 5 4 2 5" xfId="24836" xr:uid="{00000000-0005-0000-0000-000002610000}"/>
    <cellStyle name="Normal 30 5 4 3" xfId="24837" xr:uid="{00000000-0005-0000-0000-000003610000}"/>
    <cellStyle name="Normal 30 5 4 3 2" xfId="24838" xr:uid="{00000000-0005-0000-0000-000004610000}"/>
    <cellStyle name="Normal 30 5 4 3 2 2" xfId="24839" xr:uid="{00000000-0005-0000-0000-000005610000}"/>
    <cellStyle name="Normal 30 5 4 3 3" xfId="24840" xr:uid="{00000000-0005-0000-0000-000006610000}"/>
    <cellStyle name="Normal 30 5 4 3 3 2" xfId="24841" xr:uid="{00000000-0005-0000-0000-000007610000}"/>
    <cellStyle name="Normal 30 5 4 3 4" xfId="24842" xr:uid="{00000000-0005-0000-0000-000008610000}"/>
    <cellStyle name="Normal 30 5 4 4" xfId="24843" xr:uid="{00000000-0005-0000-0000-000009610000}"/>
    <cellStyle name="Normal 30 5 4 4 2" xfId="24844" xr:uid="{00000000-0005-0000-0000-00000A610000}"/>
    <cellStyle name="Normal 30 5 4 5" xfId="24845" xr:uid="{00000000-0005-0000-0000-00000B610000}"/>
    <cellStyle name="Normal 30 5 4 5 2" xfId="24846" xr:uid="{00000000-0005-0000-0000-00000C610000}"/>
    <cellStyle name="Normal 30 5 4 6" xfId="24847" xr:uid="{00000000-0005-0000-0000-00000D610000}"/>
    <cellStyle name="Normal 30 5 5" xfId="24848" xr:uid="{00000000-0005-0000-0000-00000E610000}"/>
    <cellStyle name="Normal 30 5 5 2" xfId="24849" xr:uid="{00000000-0005-0000-0000-00000F610000}"/>
    <cellStyle name="Normal 30 5 5 2 2" xfId="24850" xr:uid="{00000000-0005-0000-0000-000010610000}"/>
    <cellStyle name="Normal 30 5 5 2 2 2" xfId="24851" xr:uid="{00000000-0005-0000-0000-000011610000}"/>
    <cellStyle name="Normal 30 5 5 2 3" xfId="24852" xr:uid="{00000000-0005-0000-0000-000012610000}"/>
    <cellStyle name="Normal 30 5 5 2 3 2" xfId="24853" xr:uid="{00000000-0005-0000-0000-000013610000}"/>
    <cellStyle name="Normal 30 5 5 2 4" xfId="24854" xr:uid="{00000000-0005-0000-0000-000014610000}"/>
    <cellStyle name="Normal 30 5 5 3" xfId="24855" xr:uid="{00000000-0005-0000-0000-000015610000}"/>
    <cellStyle name="Normal 30 5 5 3 2" xfId="24856" xr:uid="{00000000-0005-0000-0000-000016610000}"/>
    <cellStyle name="Normal 30 5 5 4" xfId="24857" xr:uid="{00000000-0005-0000-0000-000017610000}"/>
    <cellStyle name="Normal 30 5 5 4 2" xfId="24858" xr:uid="{00000000-0005-0000-0000-000018610000}"/>
    <cellStyle name="Normal 30 5 5 5" xfId="24859" xr:uid="{00000000-0005-0000-0000-000019610000}"/>
    <cellStyle name="Normal 30 5 6" xfId="24860" xr:uid="{00000000-0005-0000-0000-00001A610000}"/>
    <cellStyle name="Normal 30 5 6 2" xfId="24861" xr:uid="{00000000-0005-0000-0000-00001B610000}"/>
    <cellStyle name="Normal 30 5 6 2 2" xfId="24862" xr:uid="{00000000-0005-0000-0000-00001C610000}"/>
    <cellStyle name="Normal 30 5 6 3" xfId="24863" xr:uid="{00000000-0005-0000-0000-00001D610000}"/>
    <cellStyle name="Normal 30 5 6 3 2" xfId="24864" xr:uid="{00000000-0005-0000-0000-00001E610000}"/>
    <cellStyle name="Normal 30 5 6 4" xfId="24865" xr:uid="{00000000-0005-0000-0000-00001F610000}"/>
    <cellStyle name="Normal 30 5 7" xfId="24866" xr:uid="{00000000-0005-0000-0000-000020610000}"/>
    <cellStyle name="Normal 30 5 7 2" xfId="24867" xr:uid="{00000000-0005-0000-0000-000021610000}"/>
    <cellStyle name="Normal 30 5 8" xfId="24868" xr:uid="{00000000-0005-0000-0000-000022610000}"/>
    <cellStyle name="Normal 30 5 8 2" xfId="24869" xr:uid="{00000000-0005-0000-0000-000023610000}"/>
    <cellStyle name="Normal 30 5 9" xfId="24870" xr:uid="{00000000-0005-0000-0000-000024610000}"/>
    <cellStyle name="Normal 30 6" xfId="24871" xr:uid="{00000000-0005-0000-0000-000025610000}"/>
    <cellStyle name="Normal 30 6 2" xfId="24872" xr:uid="{00000000-0005-0000-0000-000026610000}"/>
    <cellStyle name="Normal 30 6 2 2" xfId="24873" xr:uid="{00000000-0005-0000-0000-000027610000}"/>
    <cellStyle name="Normal 30 6 2 2 2" xfId="24874" xr:uid="{00000000-0005-0000-0000-000028610000}"/>
    <cellStyle name="Normal 30 6 2 2 2 2" xfId="24875" xr:uid="{00000000-0005-0000-0000-000029610000}"/>
    <cellStyle name="Normal 30 6 2 2 2 2 2" xfId="24876" xr:uid="{00000000-0005-0000-0000-00002A610000}"/>
    <cellStyle name="Normal 30 6 2 2 2 3" xfId="24877" xr:uid="{00000000-0005-0000-0000-00002B610000}"/>
    <cellStyle name="Normal 30 6 2 2 2 3 2" xfId="24878" xr:uid="{00000000-0005-0000-0000-00002C610000}"/>
    <cellStyle name="Normal 30 6 2 2 2 4" xfId="24879" xr:uid="{00000000-0005-0000-0000-00002D610000}"/>
    <cellStyle name="Normal 30 6 2 2 3" xfId="24880" xr:uid="{00000000-0005-0000-0000-00002E610000}"/>
    <cellStyle name="Normal 30 6 2 2 3 2" xfId="24881" xr:uid="{00000000-0005-0000-0000-00002F610000}"/>
    <cellStyle name="Normal 30 6 2 2 4" xfId="24882" xr:uid="{00000000-0005-0000-0000-000030610000}"/>
    <cellStyle name="Normal 30 6 2 2 4 2" xfId="24883" xr:uid="{00000000-0005-0000-0000-000031610000}"/>
    <cellStyle name="Normal 30 6 2 2 5" xfId="24884" xr:uid="{00000000-0005-0000-0000-000032610000}"/>
    <cellStyle name="Normal 30 6 2 3" xfId="24885" xr:uid="{00000000-0005-0000-0000-000033610000}"/>
    <cellStyle name="Normal 30 6 2 3 2" xfId="24886" xr:uid="{00000000-0005-0000-0000-000034610000}"/>
    <cellStyle name="Normal 30 6 2 3 2 2" xfId="24887" xr:uid="{00000000-0005-0000-0000-000035610000}"/>
    <cellStyle name="Normal 30 6 2 3 3" xfId="24888" xr:uid="{00000000-0005-0000-0000-000036610000}"/>
    <cellStyle name="Normal 30 6 2 3 3 2" xfId="24889" xr:uid="{00000000-0005-0000-0000-000037610000}"/>
    <cellStyle name="Normal 30 6 2 3 4" xfId="24890" xr:uid="{00000000-0005-0000-0000-000038610000}"/>
    <cellStyle name="Normal 30 6 2 4" xfId="24891" xr:uid="{00000000-0005-0000-0000-000039610000}"/>
    <cellStyle name="Normal 30 6 2 4 2" xfId="24892" xr:uid="{00000000-0005-0000-0000-00003A610000}"/>
    <cellStyle name="Normal 30 6 2 5" xfId="24893" xr:uid="{00000000-0005-0000-0000-00003B610000}"/>
    <cellStyle name="Normal 30 6 2 5 2" xfId="24894" xr:uid="{00000000-0005-0000-0000-00003C610000}"/>
    <cellStyle name="Normal 30 6 2 6" xfId="24895" xr:uid="{00000000-0005-0000-0000-00003D610000}"/>
    <cellStyle name="Normal 30 6 3" xfId="24896" xr:uid="{00000000-0005-0000-0000-00003E610000}"/>
    <cellStyle name="Normal 30 6 3 2" xfId="24897" xr:uid="{00000000-0005-0000-0000-00003F610000}"/>
    <cellStyle name="Normal 30 6 3 2 2" xfId="24898" xr:uid="{00000000-0005-0000-0000-000040610000}"/>
    <cellStyle name="Normal 30 6 3 2 2 2" xfId="24899" xr:uid="{00000000-0005-0000-0000-000041610000}"/>
    <cellStyle name="Normal 30 6 3 2 2 2 2" xfId="24900" xr:uid="{00000000-0005-0000-0000-000042610000}"/>
    <cellStyle name="Normal 30 6 3 2 2 3" xfId="24901" xr:uid="{00000000-0005-0000-0000-000043610000}"/>
    <cellStyle name="Normal 30 6 3 2 2 3 2" xfId="24902" xr:uid="{00000000-0005-0000-0000-000044610000}"/>
    <cellStyle name="Normal 30 6 3 2 2 4" xfId="24903" xr:uid="{00000000-0005-0000-0000-000045610000}"/>
    <cellStyle name="Normal 30 6 3 2 3" xfId="24904" xr:uid="{00000000-0005-0000-0000-000046610000}"/>
    <cellStyle name="Normal 30 6 3 2 3 2" xfId="24905" xr:uid="{00000000-0005-0000-0000-000047610000}"/>
    <cellStyle name="Normal 30 6 3 2 4" xfId="24906" xr:uid="{00000000-0005-0000-0000-000048610000}"/>
    <cellStyle name="Normal 30 6 3 2 4 2" xfId="24907" xr:uid="{00000000-0005-0000-0000-000049610000}"/>
    <cellStyle name="Normal 30 6 3 2 5" xfId="24908" xr:uid="{00000000-0005-0000-0000-00004A610000}"/>
    <cellStyle name="Normal 30 6 3 3" xfId="24909" xr:uid="{00000000-0005-0000-0000-00004B610000}"/>
    <cellStyle name="Normal 30 6 3 3 2" xfId="24910" xr:uid="{00000000-0005-0000-0000-00004C610000}"/>
    <cellStyle name="Normal 30 6 3 3 2 2" xfId="24911" xr:uid="{00000000-0005-0000-0000-00004D610000}"/>
    <cellStyle name="Normal 30 6 3 3 3" xfId="24912" xr:uid="{00000000-0005-0000-0000-00004E610000}"/>
    <cellStyle name="Normal 30 6 3 3 3 2" xfId="24913" xr:uid="{00000000-0005-0000-0000-00004F610000}"/>
    <cellStyle name="Normal 30 6 3 3 4" xfId="24914" xr:uid="{00000000-0005-0000-0000-000050610000}"/>
    <cellStyle name="Normal 30 6 3 4" xfId="24915" xr:uid="{00000000-0005-0000-0000-000051610000}"/>
    <cellStyle name="Normal 30 6 3 4 2" xfId="24916" xr:uid="{00000000-0005-0000-0000-000052610000}"/>
    <cellStyle name="Normal 30 6 3 5" xfId="24917" xr:uid="{00000000-0005-0000-0000-000053610000}"/>
    <cellStyle name="Normal 30 6 3 5 2" xfId="24918" xr:uid="{00000000-0005-0000-0000-000054610000}"/>
    <cellStyle name="Normal 30 6 3 6" xfId="24919" xr:uid="{00000000-0005-0000-0000-000055610000}"/>
    <cellStyle name="Normal 30 6 4" xfId="24920" xr:uid="{00000000-0005-0000-0000-000056610000}"/>
    <cellStyle name="Normal 30 6 4 2" xfId="24921" xr:uid="{00000000-0005-0000-0000-000057610000}"/>
    <cellStyle name="Normal 30 6 4 2 2" xfId="24922" xr:uid="{00000000-0005-0000-0000-000058610000}"/>
    <cellStyle name="Normal 30 6 4 2 2 2" xfId="24923" xr:uid="{00000000-0005-0000-0000-000059610000}"/>
    <cellStyle name="Normal 30 6 4 2 2 2 2" xfId="24924" xr:uid="{00000000-0005-0000-0000-00005A610000}"/>
    <cellStyle name="Normal 30 6 4 2 2 3" xfId="24925" xr:uid="{00000000-0005-0000-0000-00005B610000}"/>
    <cellStyle name="Normal 30 6 4 2 2 3 2" xfId="24926" xr:uid="{00000000-0005-0000-0000-00005C610000}"/>
    <cellStyle name="Normal 30 6 4 2 2 4" xfId="24927" xr:uid="{00000000-0005-0000-0000-00005D610000}"/>
    <cellStyle name="Normal 30 6 4 2 3" xfId="24928" xr:uid="{00000000-0005-0000-0000-00005E610000}"/>
    <cellStyle name="Normal 30 6 4 2 3 2" xfId="24929" xr:uid="{00000000-0005-0000-0000-00005F610000}"/>
    <cellStyle name="Normal 30 6 4 2 4" xfId="24930" xr:uid="{00000000-0005-0000-0000-000060610000}"/>
    <cellStyle name="Normal 30 6 4 2 4 2" xfId="24931" xr:uid="{00000000-0005-0000-0000-000061610000}"/>
    <cellStyle name="Normal 30 6 4 2 5" xfId="24932" xr:uid="{00000000-0005-0000-0000-000062610000}"/>
    <cellStyle name="Normal 30 6 4 3" xfId="24933" xr:uid="{00000000-0005-0000-0000-000063610000}"/>
    <cellStyle name="Normal 30 6 4 3 2" xfId="24934" xr:uid="{00000000-0005-0000-0000-000064610000}"/>
    <cellStyle name="Normal 30 6 4 3 2 2" xfId="24935" xr:uid="{00000000-0005-0000-0000-000065610000}"/>
    <cellStyle name="Normal 30 6 4 3 3" xfId="24936" xr:uid="{00000000-0005-0000-0000-000066610000}"/>
    <cellStyle name="Normal 30 6 4 3 3 2" xfId="24937" xr:uid="{00000000-0005-0000-0000-000067610000}"/>
    <cellStyle name="Normal 30 6 4 3 4" xfId="24938" xr:uid="{00000000-0005-0000-0000-000068610000}"/>
    <cellStyle name="Normal 30 6 4 4" xfId="24939" xr:uid="{00000000-0005-0000-0000-000069610000}"/>
    <cellStyle name="Normal 30 6 4 4 2" xfId="24940" xr:uid="{00000000-0005-0000-0000-00006A610000}"/>
    <cellStyle name="Normal 30 6 4 5" xfId="24941" xr:uid="{00000000-0005-0000-0000-00006B610000}"/>
    <cellStyle name="Normal 30 6 4 5 2" xfId="24942" xr:uid="{00000000-0005-0000-0000-00006C610000}"/>
    <cellStyle name="Normal 30 6 4 6" xfId="24943" xr:uid="{00000000-0005-0000-0000-00006D610000}"/>
    <cellStyle name="Normal 30 6 5" xfId="24944" xr:uid="{00000000-0005-0000-0000-00006E610000}"/>
    <cellStyle name="Normal 30 6 5 2" xfId="24945" xr:uid="{00000000-0005-0000-0000-00006F610000}"/>
    <cellStyle name="Normal 30 6 5 2 2" xfId="24946" xr:uid="{00000000-0005-0000-0000-000070610000}"/>
    <cellStyle name="Normal 30 6 5 2 2 2" xfId="24947" xr:uid="{00000000-0005-0000-0000-000071610000}"/>
    <cellStyle name="Normal 30 6 5 2 3" xfId="24948" xr:uid="{00000000-0005-0000-0000-000072610000}"/>
    <cellStyle name="Normal 30 6 5 2 3 2" xfId="24949" xr:uid="{00000000-0005-0000-0000-000073610000}"/>
    <cellStyle name="Normal 30 6 5 2 4" xfId="24950" xr:uid="{00000000-0005-0000-0000-000074610000}"/>
    <cellStyle name="Normal 30 6 5 3" xfId="24951" xr:uid="{00000000-0005-0000-0000-000075610000}"/>
    <cellStyle name="Normal 30 6 5 3 2" xfId="24952" xr:uid="{00000000-0005-0000-0000-000076610000}"/>
    <cellStyle name="Normal 30 6 5 4" xfId="24953" xr:uid="{00000000-0005-0000-0000-000077610000}"/>
    <cellStyle name="Normal 30 6 5 4 2" xfId="24954" xr:uid="{00000000-0005-0000-0000-000078610000}"/>
    <cellStyle name="Normal 30 6 5 5" xfId="24955" xr:uid="{00000000-0005-0000-0000-000079610000}"/>
    <cellStyle name="Normal 30 6 6" xfId="24956" xr:uid="{00000000-0005-0000-0000-00007A610000}"/>
    <cellStyle name="Normal 30 6 6 2" xfId="24957" xr:uid="{00000000-0005-0000-0000-00007B610000}"/>
    <cellStyle name="Normal 30 6 6 2 2" xfId="24958" xr:uid="{00000000-0005-0000-0000-00007C610000}"/>
    <cellStyle name="Normal 30 6 6 3" xfId="24959" xr:uid="{00000000-0005-0000-0000-00007D610000}"/>
    <cellStyle name="Normal 30 6 6 3 2" xfId="24960" xr:uid="{00000000-0005-0000-0000-00007E610000}"/>
    <cellStyle name="Normal 30 6 6 4" xfId="24961" xr:uid="{00000000-0005-0000-0000-00007F610000}"/>
    <cellStyle name="Normal 30 6 7" xfId="24962" xr:uid="{00000000-0005-0000-0000-000080610000}"/>
    <cellStyle name="Normal 30 6 7 2" xfId="24963" xr:uid="{00000000-0005-0000-0000-000081610000}"/>
    <cellStyle name="Normal 30 6 8" xfId="24964" xr:uid="{00000000-0005-0000-0000-000082610000}"/>
    <cellStyle name="Normal 30 6 8 2" xfId="24965" xr:uid="{00000000-0005-0000-0000-000083610000}"/>
    <cellStyle name="Normal 30 6 9" xfId="24966" xr:uid="{00000000-0005-0000-0000-000084610000}"/>
    <cellStyle name="Normal 30 7" xfId="24967" xr:uid="{00000000-0005-0000-0000-000085610000}"/>
    <cellStyle name="Normal 31" xfId="24968" xr:uid="{00000000-0005-0000-0000-000086610000}"/>
    <cellStyle name="Normal 31 2" xfId="24969" xr:uid="{00000000-0005-0000-0000-000087610000}"/>
    <cellStyle name="Normal 31 2 2" xfId="24970" xr:uid="{00000000-0005-0000-0000-000088610000}"/>
    <cellStyle name="Normal 31 2 2 2" xfId="24971" xr:uid="{00000000-0005-0000-0000-000089610000}"/>
    <cellStyle name="Normal 31 2 2 2 2" xfId="24972" xr:uid="{00000000-0005-0000-0000-00008A610000}"/>
    <cellStyle name="Normal 31 2 2 2 2 2" xfId="24973" xr:uid="{00000000-0005-0000-0000-00008B610000}"/>
    <cellStyle name="Normal 31 2 2 2 2 2 2" xfId="24974" xr:uid="{00000000-0005-0000-0000-00008C610000}"/>
    <cellStyle name="Normal 31 2 2 2 2 3" xfId="24975" xr:uid="{00000000-0005-0000-0000-00008D610000}"/>
    <cellStyle name="Normal 31 2 2 2 2 3 2" xfId="24976" xr:uid="{00000000-0005-0000-0000-00008E610000}"/>
    <cellStyle name="Normal 31 2 2 2 2 4" xfId="24977" xr:uid="{00000000-0005-0000-0000-00008F610000}"/>
    <cellStyle name="Normal 31 2 2 2 3" xfId="24978" xr:uid="{00000000-0005-0000-0000-000090610000}"/>
    <cellStyle name="Normal 31 2 2 2 3 2" xfId="24979" xr:uid="{00000000-0005-0000-0000-000091610000}"/>
    <cellStyle name="Normal 31 2 2 2 4" xfId="24980" xr:uid="{00000000-0005-0000-0000-000092610000}"/>
    <cellStyle name="Normal 31 2 2 2 4 2" xfId="24981" xr:uid="{00000000-0005-0000-0000-000093610000}"/>
    <cellStyle name="Normal 31 2 2 2 5" xfId="24982" xr:uid="{00000000-0005-0000-0000-000094610000}"/>
    <cellStyle name="Normal 31 2 2 3" xfId="24983" xr:uid="{00000000-0005-0000-0000-000095610000}"/>
    <cellStyle name="Normal 31 2 2 3 2" xfId="24984" xr:uid="{00000000-0005-0000-0000-000096610000}"/>
    <cellStyle name="Normal 31 2 2 3 2 2" xfId="24985" xr:uid="{00000000-0005-0000-0000-000097610000}"/>
    <cellStyle name="Normal 31 2 2 3 3" xfId="24986" xr:uid="{00000000-0005-0000-0000-000098610000}"/>
    <cellStyle name="Normal 31 2 2 3 3 2" xfId="24987" xr:uid="{00000000-0005-0000-0000-000099610000}"/>
    <cellStyle name="Normal 31 2 2 3 4" xfId="24988" xr:uid="{00000000-0005-0000-0000-00009A610000}"/>
    <cellStyle name="Normal 31 2 2 4" xfId="24989" xr:uid="{00000000-0005-0000-0000-00009B610000}"/>
    <cellStyle name="Normal 31 2 2 4 2" xfId="24990" xr:uid="{00000000-0005-0000-0000-00009C610000}"/>
    <cellStyle name="Normal 31 2 2 5" xfId="24991" xr:uid="{00000000-0005-0000-0000-00009D610000}"/>
    <cellStyle name="Normal 31 2 2 5 2" xfId="24992" xr:uid="{00000000-0005-0000-0000-00009E610000}"/>
    <cellStyle name="Normal 31 2 2 6" xfId="24993" xr:uid="{00000000-0005-0000-0000-00009F610000}"/>
    <cellStyle name="Normal 31 2 3" xfId="24994" xr:uid="{00000000-0005-0000-0000-0000A0610000}"/>
    <cellStyle name="Normal 31 2 3 2" xfId="24995" xr:uid="{00000000-0005-0000-0000-0000A1610000}"/>
    <cellStyle name="Normal 31 2 3 2 2" xfId="24996" xr:uid="{00000000-0005-0000-0000-0000A2610000}"/>
    <cellStyle name="Normal 31 2 3 2 2 2" xfId="24997" xr:uid="{00000000-0005-0000-0000-0000A3610000}"/>
    <cellStyle name="Normal 31 2 3 2 2 2 2" xfId="24998" xr:uid="{00000000-0005-0000-0000-0000A4610000}"/>
    <cellStyle name="Normal 31 2 3 2 2 3" xfId="24999" xr:uid="{00000000-0005-0000-0000-0000A5610000}"/>
    <cellStyle name="Normal 31 2 3 2 2 3 2" xfId="25000" xr:uid="{00000000-0005-0000-0000-0000A6610000}"/>
    <cellStyle name="Normal 31 2 3 2 2 4" xfId="25001" xr:uid="{00000000-0005-0000-0000-0000A7610000}"/>
    <cellStyle name="Normal 31 2 3 2 3" xfId="25002" xr:uid="{00000000-0005-0000-0000-0000A8610000}"/>
    <cellStyle name="Normal 31 2 3 2 3 2" xfId="25003" xr:uid="{00000000-0005-0000-0000-0000A9610000}"/>
    <cellStyle name="Normal 31 2 3 2 4" xfId="25004" xr:uid="{00000000-0005-0000-0000-0000AA610000}"/>
    <cellStyle name="Normal 31 2 3 2 4 2" xfId="25005" xr:uid="{00000000-0005-0000-0000-0000AB610000}"/>
    <cellStyle name="Normal 31 2 3 2 5" xfId="25006" xr:uid="{00000000-0005-0000-0000-0000AC610000}"/>
    <cellStyle name="Normal 31 2 3 3" xfId="25007" xr:uid="{00000000-0005-0000-0000-0000AD610000}"/>
    <cellStyle name="Normal 31 2 3 3 2" xfId="25008" xr:uid="{00000000-0005-0000-0000-0000AE610000}"/>
    <cellStyle name="Normal 31 2 3 3 2 2" xfId="25009" xr:uid="{00000000-0005-0000-0000-0000AF610000}"/>
    <cellStyle name="Normal 31 2 3 3 3" xfId="25010" xr:uid="{00000000-0005-0000-0000-0000B0610000}"/>
    <cellStyle name="Normal 31 2 3 3 3 2" xfId="25011" xr:uid="{00000000-0005-0000-0000-0000B1610000}"/>
    <cellStyle name="Normal 31 2 3 3 4" xfId="25012" xr:uid="{00000000-0005-0000-0000-0000B2610000}"/>
    <cellStyle name="Normal 31 2 3 4" xfId="25013" xr:uid="{00000000-0005-0000-0000-0000B3610000}"/>
    <cellStyle name="Normal 31 2 3 4 2" xfId="25014" xr:uid="{00000000-0005-0000-0000-0000B4610000}"/>
    <cellStyle name="Normal 31 2 3 5" xfId="25015" xr:uid="{00000000-0005-0000-0000-0000B5610000}"/>
    <cellStyle name="Normal 31 2 3 5 2" xfId="25016" xr:uid="{00000000-0005-0000-0000-0000B6610000}"/>
    <cellStyle name="Normal 31 2 3 6" xfId="25017" xr:uid="{00000000-0005-0000-0000-0000B7610000}"/>
    <cellStyle name="Normal 31 2 4" xfId="25018" xr:uid="{00000000-0005-0000-0000-0000B8610000}"/>
    <cellStyle name="Normal 31 2 4 2" xfId="25019" xr:uid="{00000000-0005-0000-0000-0000B9610000}"/>
    <cellStyle name="Normal 31 2 4 2 2" xfId="25020" xr:uid="{00000000-0005-0000-0000-0000BA610000}"/>
    <cellStyle name="Normal 31 2 4 2 2 2" xfId="25021" xr:uid="{00000000-0005-0000-0000-0000BB610000}"/>
    <cellStyle name="Normal 31 2 4 2 2 2 2" xfId="25022" xr:uid="{00000000-0005-0000-0000-0000BC610000}"/>
    <cellStyle name="Normal 31 2 4 2 2 3" xfId="25023" xr:uid="{00000000-0005-0000-0000-0000BD610000}"/>
    <cellStyle name="Normal 31 2 4 2 2 3 2" xfId="25024" xr:uid="{00000000-0005-0000-0000-0000BE610000}"/>
    <cellStyle name="Normal 31 2 4 2 2 4" xfId="25025" xr:uid="{00000000-0005-0000-0000-0000BF610000}"/>
    <cellStyle name="Normal 31 2 4 2 3" xfId="25026" xr:uid="{00000000-0005-0000-0000-0000C0610000}"/>
    <cellStyle name="Normal 31 2 4 2 3 2" xfId="25027" xr:uid="{00000000-0005-0000-0000-0000C1610000}"/>
    <cellStyle name="Normal 31 2 4 2 4" xfId="25028" xr:uid="{00000000-0005-0000-0000-0000C2610000}"/>
    <cellStyle name="Normal 31 2 4 2 4 2" xfId="25029" xr:uid="{00000000-0005-0000-0000-0000C3610000}"/>
    <cellStyle name="Normal 31 2 4 2 5" xfId="25030" xr:uid="{00000000-0005-0000-0000-0000C4610000}"/>
    <cellStyle name="Normal 31 2 4 3" xfId="25031" xr:uid="{00000000-0005-0000-0000-0000C5610000}"/>
    <cellStyle name="Normal 31 2 4 3 2" xfId="25032" xr:uid="{00000000-0005-0000-0000-0000C6610000}"/>
    <cellStyle name="Normal 31 2 4 3 2 2" xfId="25033" xr:uid="{00000000-0005-0000-0000-0000C7610000}"/>
    <cellStyle name="Normal 31 2 4 3 3" xfId="25034" xr:uid="{00000000-0005-0000-0000-0000C8610000}"/>
    <cellStyle name="Normal 31 2 4 3 3 2" xfId="25035" xr:uid="{00000000-0005-0000-0000-0000C9610000}"/>
    <cellStyle name="Normal 31 2 4 3 4" xfId="25036" xr:uid="{00000000-0005-0000-0000-0000CA610000}"/>
    <cellStyle name="Normal 31 2 4 4" xfId="25037" xr:uid="{00000000-0005-0000-0000-0000CB610000}"/>
    <cellStyle name="Normal 31 2 4 4 2" xfId="25038" xr:uid="{00000000-0005-0000-0000-0000CC610000}"/>
    <cellStyle name="Normal 31 2 4 5" xfId="25039" xr:uid="{00000000-0005-0000-0000-0000CD610000}"/>
    <cellStyle name="Normal 31 2 4 5 2" xfId="25040" xr:uid="{00000000-0005-0000-0000-0000CE610000}"/>
    <cellStyle name="Normal 31 2 4 6" xfId="25041" xr:uid="{00000000-0005-0000-0000-0000CF610000}"/>
    <cellStyle name="Normal 31 2 5" xfId="25042" xr:uid="{00000000-0005-0000-0000-0000D0610000}"/>
    <cellStyle name="Normal 31 2 5 2" xfId="25043" xr:uid="{00000000-0005-0000-0000-0000D1610000}"/>
    <cellStyle name="Normal 31 2 5 2 2" xfId="25044" xr:uid="{00000000-0005-0000-0000-0000D2610000}"/>
    <cellStyle name="Normal 31 2 5 2 2 2" xfId="25045" xr:uid="{00000000-0005-0000-0000-0000D3610000}"/>
    <cellStyle name="Normal 31 2 5 2 3" xfId="25046" xr:uid="{00000000-0005-0000-0000-0000D4610000}"/>
    <cellStyle name="Normal 31 2 5 2 3 2" xfId="25047" xr:uid="{00000000-0005-0000-0000-0000D5610000}"/>
    <cellStyle name="Normal 31 2 5 2 4" xfId="25048" xr:uid="{00000000-0005-0000-0000-0000D6610000}"/>
    <cellStyle name="Normal 31 2 5 3" xfId="25049" xr:uid="{00000000-0005-0000-0000-0000D7610000}"/>
    <cellStyle name="Normal 31 2 5 3 2" xfId="25050" xr:uid="{00000000-0005-0000-0000-0000D8610000}"/>
    <cellStyle name="Normal 31 2 5 4" xfId="25051" xr:uid="{00000000-0005-0000-0000-0000D9610000}"/>
    <cellStyle name="Normal 31 2 5 4 2" xfId="25052" xr:uid="{00000000-0005-0000-0000-0000DA610000}"/>
    <cellStyle name="Normal 31 2 5 5" xfId="25053" xr:uid="{00000000-0005-0000-0000-0000DB610000}"/>
    <cellStyle name="Normal 31 2 6" xfId="25054" xr:uid="{00000000-0005-0000-0000-0000DC610000}"/>
    <cellStyle name="Normal 31 2 6 2" xfId="25055" xr:uid="{00000000-0005-0000-0000-0000DD610000}"/>
    <cellStyle name="Normal 31 2 6 2 2" xfId="25056" xr:uid="{00000000-0005-0000-0000-0000DE610000}"/>
    <cellStyle name="Normal 31 2 6 3" xfId="25057" xr:uid="{00000000-0005-0000-0000-0000DF610000}"/>
    <cellStyle name="Normal 31 2 6 3 2" xfId="25058" xr:uid="{00000000-0005-0000-0000-0000E0610000}"/>
    <cellStyle name="Normal 31 2 6 4" xfId="25059" xr:uid="{00000000-0005-0000-0000-0000E1610000}"/>
    <cellStyle name="Normal 31 2 7" xfId="25060" xr:uid="{00000000-0005-0000-0000-0000E2610000}"/>
    <cellStyle name="Normal 31 2 7 2" xfId="25061" xr:uid="{00000000-0005-0000-0000-0000E3610000}"/>
    <cellStyle name="Normal 31 2 8" xfId="25062" xr:uid="{00000000-0005-0000-0000-0000E4610000}"/>
    <cellStyle name="Normal 31 2 8 2" xfId="25063" xr:uid="{00000000-0005-0000-0000-0000E5610000}"/>
    <cellStyle name="Normal 31 2 9" xfId="25064" xr:uid="{00000000-0005-0000-0000-0000E6610000}"/>
    <cellStyle name="Normal 31 3" xfId="25065" xr:uid="{00000000-0005-0000-0000-0000E7610000}"/>
    <cellStyle name="Normal 31 3 2" xfId="25066" xr:uid="{00000000-0005-0000-0000-0000E8610000}"/>
    <cellStyle name="Normal 31 3 2 2" xfId="25067" xr:uid="{00000000-0005-0000-0000-0000E9610000}"/>
    <cellStyle name="Normal 31 3 2 2 2" xfId="25068" xr:uid="{00000000-0005-0000-0000-0000EA610000}"/>
    <cellStyle name="Normal 31 3 2 2 2 2" xfId="25069" xr:uid="{00000000-0005-0000-0000-0000EB610000}"/>
    <cellStyle name="Normal 31 3 2 2 2 2 2" xfId="25070" xr:uid="{00000000-0005-0000-0000-0000EC610000}"/>
    <cellStyle name="Normal 31 3 2 2 2 3" xfId="25071" xr:uid="{00000000-0005-0000-0000-0000ED610000}"/>
    <cellStyle name="Normal 31 3 2 2 2 3 2" xfId="25072" xr:uid="{00000000-0005-0000-0000-0000EE610000}"/>
    <cellStyle name="Normal 31 3 2 2 2 4" xfId="25073" xr:uid="{00000000-0005-0000-0000-0000EF610000}"/>
    <cellStyle name="Normal 31 3 2 2 3" xfId="25074" xr:uid="{00000000-0005-0000-0000-0000F0610000}"/>
    <cellStyle name="Normal 31 3 2 2 3 2" xfId="25075" xr:uid="{00000000-0005-0000-0000-0000F1610000}"/>
    <cellStyle name="Normal 31 3 2 2 4" xfId="25076" xr:uid="{00000000-0005-0000-0000-0000F2610000}"/>
    <cellStyle name="Normal 31 3 2 2 4 2" xfId="25077" xr:uid="{00000000-0005-0000-0000-0000F3610000}"/>
    <cellStyle name="Normal 31 3 2 2 5" xfId="25078" xr:uid="{00000000-0005-0000-0000-0000F4610000}"/>
    <cellStyle name="Normal 31 3 2 3" xfId="25079" xr:uid="{00000000-0005-0000-0000-0000F5610000}"/>
    <cellStyle name="Normal 31 3 2 3 2" xfId="25080" xr:uid="{00000000-0005-0000-0000-0000F6610000}"/>
    <cellStyle name="Normal 31 3 2 3 2 2" xfId="25081" xr:uid="{00000000-0005-0000-0000-0000F7610000}"/>
    <cellStyle name="Normal 31 3 2 3 3" xfId="25082" xr:uid="{00000000-0005-0000-0000-0000F8610000}"/>
    <cellStyle name="Normal 31 3 2 3 3 2" xfId="25083" xr:uid="{00000000-0005-0000-0000-0000F9610000}"/>
    <cellStyle name="Normal 31 3 2 3 4" xfId="25084" xr:uid="{00000000-0005-0000-0000-0000FA610000}"/>
    <cellStyle name="Normal 31 3 2 4" xfId="25085" xr:uid="{00000000-0005-0000-0000-0000FB610000}"/>
    <cellStyle name="Normal 31 3 2 4 2" xfId="25086" xr:uid="{00000000-0005-0000-0000-0000FC610000}"/>
    <cellStyle name="Normal 31 3 2 5" xfId="25087" xr:uid="{00000000-0005-0000-0000-0000FD610000}"/>
    <cellStyle name="Normal 31 3 2 5 2" xfId="25088" xr:uid="{00000000-0005-0000-0000-0000FE610000}"/>
    <cellStyle name="Normal 31 3 2 6" xfId="25089" xr:uid="{00000000-0005-0000-0000-0000FF610000}"/>
    <cellStyle name="Normal 31 3 3" xfId="25090" xr:uid="{00000000-0005-0000-0000-000000620000}"/>
    <cellStyle name="Normal 31 3 3 2" xfId="25091" xr:uid="{00000000-0005-0000-0000-000001620000}"/>
    <cellStyle name="Normal 31 3 3 2 2" xfId="25092" xr:uid="{00000000-0005-0000-0000-000002620000}"/>
    <cellStyle name="Normal 31 3 3 2 2 2" xfId="25093" xr:uid="{00000000-0005-0000-0000-000003620000}"/>
    <cellStyle name="Normal 31 3 3 2 2 2 2" xfId="25094" xr:uid="{00000000-0005-0000-0000-000004620000}"/>
    <cellStyle name="Normal 31 3 3 2 2 3" xfId="25095" xr:uid="{00000000-0005-0000-0000-000005620000}"/>
    <cellStyle name="Normal 31 3 3 2 2 3 2" xfId="25096" xr:uid="{00000000-0005-0000-0000-000006620000}"/>
    <cellStyle name="Normal 31 3 3 2 2 4" xfId="25097" xr:uid="{00000000-0005-0000-0000-000007620000}"/>
    <cellStyle name="Normal 31 3 3 2 3" xfId="25098" xr:uid="{00000000-0005-0000-0000-000008620000}"/>
    <cellStyle name="Normal 31 3 3 2 3 2" xfId="25099" xr:uid="{00000000-0005-0000-0000-000009620000}"/>
    <cellStyle name="Normal 31 3 3 2 4" xfId="25100" xr:uid="{00000000-0005-0000-0000-00000A620000}"/>
    <cellStyle name="Normal 31 3 3 2 4 2" xfId="25101" xr:uid="{00000000-0005-0000-0000-00000B620000}"/>
    <cellStyle name="Normal 31 3 3 2 5" xfId="25102" xr:uid="{00000000-0005-0000-0000-00000C620000}"/>
    <cellStyle name="Normal 31 3 3 3" xfId="25103" xr:uid="{00000000-0005-0000-0000-00000D620000}"/>
    <cellStyle name="Normal 31 3 3 3 2" xfId="25104" xr:uid="{00000000-0005-0000-0000-00000E620000}"/>
    <cellStyle name="Normal 31 3 3 3 2 2" xfId="25105" xr:uid="{00000000-0005-0000-0000-00000F620000}"/>
    <cellStyle name="Normal 31 3 3 3 3" xfId="25106" xr:uid="{00000000-0005-0000-0000-000010620000}"/>
    <cellStyle name="Normal 31 3 3 3 3 2" xfId="25107" xr:uid="{00000000-0005-0000-0000-000011620000}"/>
    <cellStyle name="Normal 31 3 3 3 4" xfId="25108" xr:uid="{00000000-0005-0000-0000-000012620000}"/>
    <cellStyle name="Normal 31 3 3 4" xfId="25109" xr:uid="{00000000-0005-0000-0000-000013620000}"/>
    <cellStyle name="Normal 31 3 3 4 2" xfId="25110" xr:uid="{00000000-0005-0000-0000-000014620000}"/>
    <cellStyle name="Normal 31 3 3 5" xfId="25111" xr:uid="{00000000-0005-0000-0000-000015620000}"/>
    <cellStyle name="Normal 31 3 3 5 2" xfId="25112" xr:uid="{00000000-0005-0000-0000-000016620000}"/>
    <cellStyle name="Normal 31 3 3 6" xfId="25113" xr:uid="{00000000-0005-0000-0000-000017620000}"/>
    <cellStyle name="Normal 31 3 4" xfId="25114" xr:uid="{00000000-0005-0000-0000-000018620000}"/>
    <cellStyle name="Normal 31 3 4 2" xfId="25115" xr:uid="{00000000-0005-0000-0000-000019620000}"/>
    <cellStyle name="Normal 31 3 4 2 2" xfId="25116" xr:uid="{00000000-0005-0000-0000-00001A620000}"/>
    <cellStyle name="Normal 31 3 4 2 2 2" xfId="25117" xr:uid="{00000000-0005-0000-0000-00001B620000}"/>
    <cellStyle name="Normal 31 3 4 2 2 2 2" xfId="25118" xr:uid="{00000000-0005-0000-0000-00001C620000}"/>
    <cellStyle name="Normal 31 3 4 2 2 3" xfId="25119" xr:uid="{00000000-0005-0000-0000-00001D620000}"/>
    <cellStyle name="Normal 31 3 4 2 2 3 2" xfId="25120" xr:uid="{00000000-0005-0000-0000-00001E620000}"/>
    <cellStyle name="Normal 31 3 4 2 2 4" xfId="25121" xr:uid="{00000000-0005-0000-0000-00001F620000}"/>
    <cellStyle name="Normal 31 3 4 2 3" xfId="25122" xr:uid="{00000000-0005-0000-0000-000020620000}"/>
    <cellStyle name="Normal 31 3 4 2 3 2" xfId="25123" xr:uid="{00000000-0005-0000-0000-000021620000}"/>
    <cellStyle name="Normal 31 3 4 2 4" xfId="25124" xr:uid="{00000000-0005-0000-0000-000022620000}"/>
    <cellStyle name="Normal 31 3 4 2 4 2" xfId="25125" xr:uid="{00000000-0005-0000-0000-000023620000}"/>
    <cellStyle name="Normal 31 3 4 2 5" xfId="25126" xr:uid="{00000000-0005-0000-0000-000024620000}"/>
    <cellStyle name="Normal 31 3 4 3" xfId="25127" xr:uid="{00000000-0005-0000-0000-000025620000}"/>
    <cellStyle name="Normal 31 3 4 3 2" xfId="25128" xr:uid="{00000000-0005-0000-0000-000026620000}"/>
    <cellStyle name="Normal 31 3 4 3 2 2" xfId="25129" xr:uid="{00000000-0005-0000-0000-000027620000}"/>
    <cellStyle name="Normal 31 3 4 3 3" xfId="25130" xr:uid="{00000000-0005-0000-0000-000028620000}"/>
    <cellStyle name="Normal 31 3 4 3 3 2" xfId="25131" xr:uid="{00000000-0005-0000-0000-000029620000}"/>
    <cellStyle name="Normal 31 3 4 3 4" xfId="25132" xr:uid="{00000000-0005-0000-0000-00002A620000}"/>
    <cellStyle name="Normal 31 3 4 4" xfId="25133" xr:uid="{00000000-0005-0000-0000-00002B620000}"/>
    <cellStyle name="Normal 31 3 4 4 2" xfId="25134" xr:uid="{00000000-0005-0000-0000-00002C620000}"/>
    <cellStyle name="Normal 31 3 4 5" xfId="25135" xr:uid="{00000000-0005-0000-0000-00002D620000}"/>
    <cellStyle name="Normal 31 3 4 5 2" xfId="25136" xr:uid="{00000000-0005-0000-0000-00002E620000}"/>
    <cellStyle name="Normal 31 3 4 6" xfId="25137" xr:uid="{00000000-0005-0000-0000-00002F620000}"/>
    <cellStyle name="Normal 31 3 5" xfId="25138" xr:uid="{00000000-0005-0000-0000-000030620000}"/>
    <cellStyle name="Normal 31 3 5 2" xfId="25139" xr:uid="{00000000-0005-0000-0000-000031620000}"/>
    <cellStyle name="Normal 31 3 5 2 2" xfId="25140" xr:uid="{00000000-0005-0000-0000-000032620000}"/>
    <cellStyle name="Normal 31 3 5 2 2 2" xfId="25141" xr:uid="{00000000-0005-0000-0000-000033620000}"/>
    <cellStyle name="Normal 31 3 5 2 3" xfId="25142" xr:uid="{00000000-0005-0000-0000-000034620000}"/>
    <cellStyle name="Normal 31 3 5 2 3 2" xfId="25143" xr:uid="{00000000-0005-0000-0000-000035620000}"/>
    <cellStyle name="Normal 31 3 5 2 4" xfId="25144" xr:uid="{00000000-0005-0000-0000-000036620000}"/>
    <cellStyle name="Normal 31 3 5 3" xfId="25145" xr:uid="{00000000-0005-0000-0000-000037620000}"/>
    <cellStyle name="Normal 31 3 5 3 2" xfId="25146" xr:uid="{00000000-0005-0000-0000-000038620000}"/>
    <cellStyle name="Normal 31 3 5 4" xfId="25147" xr:uid="{00000000-0005-0000-0000-000039620000}"/>
    <cellStyle name="Normal 31 3 5 4 2" xfId="25148" xr:uid="{00000000-0005-0000-0000-00003A620000}"/>
    <cellStyle name="Normal 31 3 5 5" xfId="25149" xr:uid="{00000000-0005-0000-0000-00003B620000}"/>
    <cellStyle name="Normal 31 3 6" xfId="25150" xr:uid="{00000000-0005-0000-0000-00003C620000}"/>
    <cellStyle name="Normal 31 3 6 2" xfId="25151" xr:uid="{00000000-0005-0000-0000-00003D620000}"/>
    <cellStyle name="Normal 31 3 6 2 2" xfId="25152" xr:uid="{00000000-0005-0000-0000-00003E620000}"/>
    <cellStyle name="Normal 31 3 6 3" xfId="25153" xr:uid="{00000000-0005-0000-0000-00003F620000}"/>
    <cellStyle name="Normal 31 3 6 3 2" xfId="25154" xr:uid="{00000000-0005-0000-0000-000040620000}"/>
    <cellStyle name="Normal 31 3 6 4" xfId="25155" xr:uid="{00000000-0005-0000-0000-000041620000}"/>
    <cellStyle name="Normal 31 3 7" xfId="25156" xr:uid="{00000000-0005-0000-0000-000042620000}"/>
    <cellStyle name="Normal 31 3 7 2" xfId="25157" xr:uid="{00000000-0005-0000-0000-000043620000}"/>
    <cellStyle name="Normal 31 3 8" xfId="25158" xr:uid="{00000000-0005-0000-0000-000044620000}"/>
    <cellStyle name="Normal 31 3 8 2" xfId="25159" xr:uid="{00000000-0005-0000-0000-000045620000}"/>
    <cellStyle name="Normal 31 3 9" xfId="25160" xr:uid="{00000000-0005-0000-0000-000046620000}"/>
    <cellStyle name="Normal 31 4" xfId="25161" xr:uid="{00000000-0005-0000-0000-000047620000}"/>
    <cellStyle name="Normal 31 4 2" xfId="25162" xr:uid="{00000000-0005-0000-0000-000048620000}"/>
    <cellStyle name="Normal 31 4 2 2" xfId="25163" xr:uid="{00000000-0005-0000-0000-000049620000}"/>
    <cellStyle name="Normal 31 4 2 2 2" xfId="25164" xr:uid="{00000000-0005-0000-0000-00004A620000}"/>
    <cellStyle name="Normal 31 4 2 2 2 2" xfId="25165" xr:uid="{00000000-0005-0000-0000-00004B620000}"/>
    <cellStyle name="Normal 31 4 2 2 2 2 2" xfId="25166" xr:uid="{00000000-0005-0000-0000-00004C620000}"/>
    <cellStyle name="Normal 31 4 2 2 2 3" xfId="25167" xr:uid="{00000000-0005-0000-0000-00004D620000}"/>
    <cellStyle name="Normal 31 4 2 2 2 3 2" xfId="25168" xr:uid="{00000000-0005-0000-0000-00004E620000}"/>
    <cellStyle name="Normal 31 4 2 2 2 4" xfId="25169" xr:uid="{00000000-0005-0000-0000-00004F620000}"/>
    <cellStyle name="Normal 31 4 2 2 3" xfId="25170" xr:uid="{00000000-0005-0000-0000-000050620000}"/>
    <cellStyle name="Normal 31 4 2 2 3 2" xfId="25171" xr:uid="{00000000-0005-0000-0000-000051620000}"/>
    <cellStyle name="Normal 31 4 2 2 4" xfId="25172" xr:uid="{00000000-0005-0000-0000-000052620000}"/>
    <cellStyle name="Normal 31 4 2 2 4 2" xfId="25173" xr:uid="{00000000-0005-0000-0000-000053620000}"/>
    <cellStyle name="Normal 31 4 2 2 5" xfId="25174" xr:uid="{00000000-0005-0000-0000-000054620000}"/>
    <cellStyle name="Normal 31 4 2 3" xfId="25175" xr:uid="{00000000-0005-0000-0000-000055620000}"/>
    <cellStyle name="Normal 31 4 2 3 2" xfId="25176" xr:uid="{00000000-0005-0000-0000-000056620000}"/>
    <cellStyle name="Normal 31 4 2 3 2 2" xfId="25177" xr:uid="{00000000-0005-0000-0000-000057620000}"/>
    <cellStyle name="Normal 31 4 2 3 3" xfId="25178" xr:uid="{00000000-0005-0000-0000-000058620000}"/>
    <cellStyle name="Normal 31 4 2 3 3 2" xfId="25179" xr:uid="{00000000-0005-0000-0000-000059620000}"/>
    <cellStyle name="Normal 31 4 2 3 4" xfId="25180" xr:uid="{00000000-0005-0000-0000-00005A620000}"/>
    <cellStyle name="Normal 31 4 2 4" xfId="25181" xr:uid="{00000000-0005-0000-0000-00005B620000}"/>
    <cellStyle name="Normal 31 4 2 4 2" xfId="25182" xr:uid="{00000000-0005-0000-0000-00005C620000}"/>
    <cellStyle name="Normal 31 4 2 5" xfId="25183" xr:uid="{00000000-0005-0000-0000-00005D620000}"/>
    <cellStyle name="Normal 31 4 2 5 2" xfId="25184" xr:uid="{00000000-0005-0000-0000-00005E620000}"/>
    <cellStyle name="Normal 31 4 2 6" xfId="25185" xr:uid="{00000000-0005-0000-0000-00005F620000}"/>
    <cellStyle name="Normal 31 4 3" xfId="25186" xr:uid="{00000000-0005-0000-0000-000060620000}"/>
    <cellStyle name="Normal 31 4 3 2" xfId="25187" xr:uid="{00000000-0005-0000-0000-000061620000}"/>
    <cellStyle name="Normal 31 4 3 2 2" xfId="25188" xr:uid="{00000000-0005-0000-0000-000062620000}"/>
    <cellStyle name="Normal 31 4 3 2 2 2" xfId="25189" xr:uid="{00000000-0005-0000-0000-000063620000}"/>
    <cellStyle name="Normal 31 4 3 2 2 2 2" xfId="25190" xr:uid="{00000000-0005-0000-0000-000064620000}"/>
    <cellStyle name="Normal 31 4 3 2 2 3" xfId="25191" xr:uid="{00000000-0005-0000-0000-000065620000}"/>
    <cellStyle name="Normal 31 4 3 2 2 3 2" xfId="25192" xr:uid="{00000000-0005-0000-0000-000066620000}"/>
    <cellStyle name="Normal 31 4 3 2 2 4" xfId="25193" xr:uid="{00000000-0005-0000-0000-000067620000}"/>
    <cellStyle name="Normal 31 4 3 2 3" xfId="25194" xr:uid="{00000000-0005-0000-0000-000068620000}"/>
    <cellStyle name="Normal 31 4 3 2 3 2" xfId="25195" xr:uid="{00000000-0005-0000-0000-000069620000}"/>
    <cellStyle name="Normal 31 4 3 2 4" xfId="25196" xr:uid="{00000000-0005-0000-0000-00006A620000}"/>
    <cellStyle name="Normal 31 4 3 2 4 2" xfId="25197" xr:uid="{00000000-0005-0000-0000-00006B620000}"/>
    <cellStyle name="Normal 31 4 3 2 5" xfId="25198" xr:uid="{00000000-0005-0000-0000-00006C620000}"/>
    <cellStyle name="Normal 31 4 3 3" xfId="25199" xr:uid="{00000000-0005-0000-0000-00006D620000}"/>
    <cellStyle name="Normal 31 4 3 3 2" xfId="25200" xr:uid="{00000000-0005-0000-0000-00006E620000}"/>
    <cellStyle name="Normal 31 4 3 3 2 2" xfId="25201" xr:uid="{00000000-0005-0000-0000-00006F620000}"/>
    <cellStyle name="Normal 31 4 3 3 3" xfId="25202" xr:uid="{00000000-0005-0000-0000-000070620000}"/>
    <cellStyle name="Normal 31 4 3 3 3 2" xfId="25203" xr:uid="{00000000-0005-0000-0000-000071620000}"/>
    <cellStyle name="Normal 31 4 3 3 4" xfId="25204" xr:uid="{00000000-0005-0000-0000-000072620000}"/>
    <cellStyle name="Normal 31 4 3 4" xfId="25205" xr:uid="{00000000-0005-0000-0000-000073620000}"/>
    <cellStyle name="Normal 31 4 3 4 2" xfId="25206" xr:uid="{00000000-0005-0000-0000-000074620000}"/>
    <cellStyle name="Normal 31 4 3 5" xfId="25207" xr:uid="{00000000-0005-0000-0000-000075620000}"/>
    <cellStyle name="Normal 31 4 3 5 2" xfId="25208" xr:uid="{00000000-0005-0000-0000-000076620000}"/>
    <cellStyle name="Normal 31 4 3 6" xfId="25209" xr:uid="{00000000-0005-0000-0000-000077620000}"/>
    <cellStyle name="Normal 31 4 4" xfId="25210" xr:uid="{00000000-0005-0000-0000-000078620000}"/>
    <cellStyle name="Normal 31 4 4 2" xfId="25211" xr:uid="{00000000-0005-0000-0000-000079620000}"/>
    <cellStyle name="Normal 31 4 4 2 2" xfId="25212" xr:uid="{00000000-0005-0000-0000-00007A620000}"/>
    <cellStyle name="Normal 31 4 4 2 2 2" xfId="25213" xr:uid="{00000000-0005-0000-0000-00007B620000}"/>
    <cellStyle name="Normal 31 4 4 2 2 2 2" xfId="25214" xr:uid="{00000000-0005-0000-0000-00007C620000}"/>
    <cellStyle name="Normal 31 4 4 2 2 3" xfId="25215" xr:uid="{00000000-0005-0000-0000-00007D620000}"/>
    <cellStyle name="Normal 31 4 4 2 2 3 2" xfId="25216" xr:uid="{00000000-0005-0000-0000-00007E620000}"/>
    <cellStyle name="Normal 31 4 4 2 2 4" xfId="25217" xr:uid="{00000000-0005-0000-0000-00007F620000}"/>
    <cellStyle name="Normal 31 4 4 2 3" xfId="25218" xr:uid="{00000000-0005-0000-0000-000080620000}"/>
    <cellStyle name="Normal 31 4 4 2 3 2" xfId="25219" xr:uid="{00000000-0005-0000-0000-000081620000}"/>
    <cellStyle name="Normal 31 4 4 2 4" xfId="25220" xr:uid="{00000000-0005-0000-0000-000082620000}"/>
    <cellStyle name="Normal 31 4 4 2 4 2" xfId="25221" xr:uid="{00000000-0005-0000-0000-000083620000}"/>
    <cellStyle name="Normal 31 4 4 2 5" xfId="25222" xr:uid="{00000000-0005-0000-0000-000084620000}"/>
    <cellStyle name="Normal 31 4 4 3" xfId="25223" xr:uid="{00000000-0005-0000-0000-000085620000}"/>
    <cellStyle name="Normal 31 4 4 3 2" xfId="25224" xr:uid="{00000000-0005-0000-0000-000086620000}"/>
    <cellStyle name="Normal 31 4 4 3 2 2" xfId="25225" xr:uid="{00000000-0005-0000-0000-000087620000}"/>
    <cellStyle name="Normal 31 4 4 3 3" xfId="25226" xr:uid="{00000000-0005-0000-0000-000088620000}"/>
    <cellStyle name="Normal 31 4 4 3 3 2" xfId="25227" xr:uid="{00000000-0005-0000-0000-000089620000}"/>
    <cellStyle name="Normal 31 4 4 3 4" xfId="25228" xr:uid="{00000000-0005-0000-0000-00008A620000}"/>
    <cellStyle name="Normal 31 4 4 4" xfId="25229" xr:uid="{00000000-0005-0000-0000-00008B620000}"/>
    <cellStyle name="Normal 31 4 4 4 2" xfId="25230" xr:uid="{00000000-0005-0000-0000-00008C620000}"/>
    <cellStyle name="Normal 31 4 4 5" xfId="25231" xr:uid="{00000000-0005-0000-0000-00008D620000}"/>
    <cellStyle name="Normal 31 4 4 5 2" xfId="25232" xr:uid="{00000000-0005-0000-0000-00008E620000}"/>
    <cellStyle name="Normal 31 4 4 6" xfId="25233" xr:uid="{00000000-0005-0000-0000-00008F620000}"/>
    <cellStyle name="Normal 31 4 5" xfId="25234" xr:uid="{00000000-0005-0000-0000-000090620000}"/>
    <cellStyle name="Normal 31 4 5 2" xfId="25235" xr:uid="{00000000-0005-0000-0000-000091620000}"/>
    <cellStyle name="Normal 31 4 5 2 2" xfId="25236" xr:uid="{00000000-0005-0000-0000-000092620000}"/>
    <cellStyle name="Normal 31 4 5 2 2 2" xfId="25237" xr:uid="{00000000-0005-0000-0000-000093620000}"/>
    <cellStyle name="Normal 31 4 5 2 3" xfId="25238" xr:uid="{00000000-0005-0000-0000-000094620000}"/>
    <cellStyle name="Normal 31 4 5 2 3 2" xfId="25239" xr:uid="{00000000-0005-0000-0000-000095620000}"/>
    <cellStyle name="Normal 31 4 5 2 4" xfId="25240" xr:uid="{00000000-0005-0000-0000-000096620000}"/>
    <cellStyle name="Normal 31 4 5 3" xfId="25241" xr:uid="{00000000-0005-0000-0000-000097620000}"/>
    <cellStyle name="Normal 31 4 5 3 2" xfId="25242" xr:uid="{00000000-0005-0000-0000-000098620000}"/>
    <cellStyle name="Normal 31 4 5 4" xfId="25243" xr:uid="{00000000-0005-0000-0000-000099620000}"/>
    <cellStyle name="Normal 31 4 5 4 2" xfId="25244" xr:uid="{00000000-0005-0000-0000-00009A620000}"/>
    <cellStyle name="Normal 31 4 5 5" xfId="25245" xr:uid="{00000000-0005-0000-0000-00009B620000}"/>
    <cellStyle name="Normal 31 4 6" xfId="25246" xr:uid="{00000000-0005-0000-0000-00009C620000}"/>
    <cellStyle name="Normal 31 4 6 2" xfId="25247" xr:uid="{00000000-0005-0000-0000-00009D620000}"/>
    <cellStyle name="Normal 31 4 6 2 2" xfId="25248" xr:uid="{00000000-0005-0000-0000-00009E620000}"/>
    <cellStyle name="Normal 31 4 6 3" xfId="25249" xr:uid="{00000000-0005-0000-0000-00009F620000}"/>
    <cellStyle name="Normal 31 4 6 3 2" xfId="25250" xr:uid="{00000000-0005-0000-0000-0000A0620000}"/>
    <cellStyle name="Normal 31 4 6 4" xfId="25251" xr:uid="{00000000-0005-0000-0000-0000A1620000}"/>
    <cellStyle name="Normal 31 4 7" xfId="25252" xr:uid="{00000000-0005-0000-0000-0000A2620000}"/>
    <cellStyle name="Normal 31 4 7 2" xfId="25253" xr:uid="{00000000-0005-0000-0000-0000A3620000}"/>
    <cellStyle name="Normal 31 4 8" xfId="25254" xr:uid="{00000000-0005-0000-0000-0000A4620000}"/>
    <cellStyle name="Normal 31 4 8 2" xfId="25255" xr:uid="{00000000-0005-0000-0000-0000A5620000}"/>
    <cellStyle name="Normal 31 4 9" xfId="25256" xr:uid="{00000000-0005-0000-0000-0000A6620000}"/>
    <cellStyle name="Normal 31 5" xfId="25257" xr:uid="{00000000-0005-0000-0000-0000A7620000}"/>
    <cellStyle name="Normal 31 5 2" xfId="25258" xr:uid="{00000000-0005-0000-0000-0000A8620000}"/>
    <cellStyle name="Normal 31 5 2 2" xfId="25259" xr:uid="{00000000-0005-0000-0000-0000A9620000}"/>
    <cellStyle name="Normal 31 5 2 2 2" xfId="25260" xr:uid="{00000000-0005-0000-0000-0000AA620000}"/>
    <cellStyle name="Normal 31 5 2 2 2 2" xfId="25261" xr:uid="{00000000-0005-0000-0000-0000AB620000}"/>
    <cellStyle name="Normal 31 5 2 2 2 2 2" xfId="25262" xr:uid="{00000000-0005-0000-0000-0000AC620000}"/>
    <cellStyle name="Normal 31 5 2 2 2 3" xfId="25263" xr:uid="{00000000-0005-0000-0000-0000AD620000}"/>
    <cellStyle name="Normal 31 5 2 2 2 3 2" xfId="25264" xr:uid="{00000000-0005-0000-0000-0000AE620000}"/>
    <cellStyle name="Normal 31 5 2 2 2 4" xfId="25265" xr:uid="{00000000-0005-0000-0000-0000AF620000}"/>
    <cellStyle name="Normal 31 5 2 2 3" xfId="25266" xr:uid="{00000000-0005-0000-0000-0000B0620000}"/>
    <cellStyle name="Normal 31 5 2 2 3 2" xfId="25267" xr:uid="{00000000-0005-0000-0000-0000B1620000}"/>
    <cellStyle name="Normal 31 5 2 2 4" xfId="25268" xr:uid="{00000000-0005-0000-0000-0000B2620000}"/>
    <cellStyle name="Normal 31 5 2 2 4 2" xfId="25269" xr:uid="{00000000-0005-0000-0000-0000B3620000}"/>
    <cellStyle name="Normal 31 5 2 2 5" xfId="25270" xr:uid="{00000000-0005-0000-0000-0000B4620000}"/>
    <cellStyle name="Normal 31 5 2 3" xfId="25271" xr:uid="{00000000-0005-0000-0000-0000B5620000}"/>
    <cellStyle name="Normal 31 5 2 3 2" xfId="25272" xr:uid="{00000000-0005-0000-0000-0000B6620000}"/>
    <cellStyle name="Normal 31 5 2 3 2 2" xfId="25273" xr:uid="{00000000-0005-0000-0000-0000B7620000}"/>
    <cellStyle name="Normal 31 5 2 3 3" xfId="25274" xr:uid="{00000000-0005-0000-0000-0000B8620000}"/>
    <cellStyle name="Normal 31 5 2 3 3 2" xfId="25275" xr:uid="{00000000-0005-0000-0000-0000B9620000}"/>
    <cellStyle name="Normal 31 5 2 3 4" xfId="25276" xr:uid="{00000000-0005-0000-0000-0000BA620000}"/>
    <cellStyle name="Normal 31 5 2 4" xfId="25277" xr:uid="{00000000-0005-0000-0000-0000BB620000}"/>
    <cellStyle name="Normal 31 5 2 4 2" xfId="25278" xr:uid="{00000000-0005-0000-0000-0000BC620000}"/>
    <cellStyle name="Normal 31 5 2 5" xfId="25279" xr:uid="{00000000-0005-0000-0000-0000BD620000}"/>
    <cellStyle name="Normal 31 5 2 5 2" xfId="25280" xr:uid="{00000000-0005-0000-0000-0000BE620000}"/>
    <cellStyle name="Normal 31 5 2 6" xfId="25281" xr:uid="{00000000-0005-0000-0000-0000BF620000}"/>
    <cellStyle name="Normal 31 5 3" xfId="25282" xr:uid="{00000000-0005-0000-0000-0000C0620000}"/>
    <cellStyle name="Normal 31 5 3 2" xfId="25283" xr:uid="{00000000-0005-0000-0000-0000C1620000}"/>
    <cellStyle name="Normal 31 5 3 2 2" xfId="25284" xr:uid="{00000000-0005-0000-0000-0000C2620000}"/>
    <cellStyle name="Normal 31 5 3 2 2 2" xfId="25285" xr:uid="{00000000-0005-0000-0000-0000C3620000}"/>
    <cellStyle name="Normal 31 5 3 2 2 2 2" xfId="25286" xr:uid="{00000000-0005-0000-0000-0000C4620000}"/>
    <cellStyle name="Normal 31 5 3 2 2 3" xfId="25287" xr:uid="{00000000-0005-0000-0000-0000C5620000}"/>
    <cellStyle name="Normal 31 5 3 2 2 3 2" xfId="25288" xr:uid="{00000000-0005-0000-0000-0000C6620000}"/>
    <cellStyle name="Normal 31 5 3 2 2 4" xfId="25289" xr:uid="{00000000-0005-0000-0000-0000C7620000}"/>
    <cellStyle name="Normal 31 5 3 2 3" xfId="25290" xr:uid="{00000000-0005-0000-0000-0000C8620000}"/>
    <cellStyle name="Normal 31 5 3 2 3 2" xfId="25291" xr:uid="{00000000-0005-0000-0000-0000C9620000}"/>
    <cellStyle name="Normal 31 5 3 2 4" xfId="25292" xr:uid="{00000000-0005-0000-0000-0000CA620000}"/>
    <cellStyle name="Normal 31 5 3 2 4 2" xfId="25293" xr:uid="{00000000-0005-0000-0000-0000CB620000}"/>
    <cellStyle name="Normal 31 5 3 2 5" xfId="25294" xr:uid="{00000000-0005-0000-0000-0000CC620000}"/>
    <cellStyle name="Normal 31 5 3 3" xfId="25295" xr:uid="{00000000-0005-0000-0000-0000CD620000}"/>
    <cellStyle name="Normal 31 5 3 3 2" xfId="25296" xr:uid="{00000000-0005-0000-0000-0000CE620000}"/>
    <cellStyle name="Normal 31 5 3 3 2 2" xfId="25297" xr:uid="{00000000-0005-0000-0000-0000CF620000}"/>
    <cellStyle name="Normal 31 5 3 3 3" xfId="25298" xr:uid="{00000000-0005-0000-0000-0000D0620000}"/>
    <cellStyle name="Normal 31 5 3 3 3 2" xfId="25299" xr:uid="{00000000-0005-0000-0000-0000D1620000}"/>
    <cellStyle name="Normal 31 5 3 3 4" xfId="25300" xr:uid="{00000000-0005-0000-0000-0000D2620000}"/>
    <cellStyle name="Normal 31 5 3 4" xfId="25301" xr:uid="{00000000-0005-0000-0000-0000D3620000}"/>
    <cellStyle name="Normal 31 5 3 4 2" xfId="25302" xr:uid="{00000000-0005-0000-0000-0000D4620000}"/>
    <cellStyle name="Normal 31 5 3 5" xfId="25303" xr:uid="{00000000-0005-0000-0000-0000D5620000}"/>
    <cellStyle name="Normal 31 5 3 5 2" xfId="25304" xr:uid="{00000000-0005-0000-0000-0000D6620000}"/>
    <cellStyle name="Normal 31 5 3 6" xfId="25305" xr:uid="{00000000-0005-0000-0000-0000D7620000}"/>
    <cellStyle name="Normal 31 5 4" xfId="25306" xr:uid="{00000000-0005-0000-0000-0000D8620000}"/>
    <cellStyle name="Normal 31 5 4 2" xfId="25307" xr:uid="{00000000-0005-0000-0000-0000D9620000}"/>
    <cellStyle name="Normal 31 5 4 2 2" xfId="25308" xr:uid="{00000000-0005-0000-0000-0000DA620000}"/>
    <cellStyle name="Normal 31 5 4 2 2 2" xfId="25309" xr:uid="{00000000-0005-0000-0000-0000DB620000}"/>
    <cellStyle name="Normal 31 5 4 2 2 2 2" xfId="25310" xr:uid="{00000000-0005-0000-0000-0000DC620000}"/>
    <cellStyle name="Normal 31 5 4 2 2 3" xfId="25311" xr:uid="{00000000-0005-0000-0000-0000DD620000}"/>
    <cellStyle name="Normal 31 5 4 2 2 3 2" xfId="25312" xr:uid="{00000000-0005-0000-0000-0000DE620000}"/>
    <cellStyle name="Normal 31 5 4 2 2 4" xfId="25313" xr:uid="{00000000-0005-0000-0000-0000DF620000}"/>
    <cellStyle name="Normal 31 5 4 2 3" xfId="25314" xr:uid="{00000000-0005-0000-0000-0000E0620000}"/>
    <cellStyle name="Normal 31 5 4 2 3 2" xfId="25315" xr:uid="{00000000-0005-0000-0000-0000E1620000}"/>
    <cellStyle name="Normal 31 5 4 2 4" xfId="25316" xr:uid="{00000000-0005-0000-0000-0000E2620000}"/>
    <cellStyle name="Normal 31 5 4 2 4 2" xfId="25317" xr:uid="{00000000-0005-0000-0000-0000E3620000}"/>
    <cellStyle name="Normal 31 5 4 2 5" xfId="25318" xr:uid="{00000000-0005-0000-0000-0000E4620000}"/>
    <cellStyle name="Normal 31 5 4 3" xfId="25319" xr:uid="{00000000-0005-0000-0000-0000E5620000}"/>
    <cellStyle name="Normal 31 5 4 3 2" xfId="25320" xr:uid="{00000000-0005-0000-0000-0000E6620000}"/>
    <cellStyle name="Normal 31 5 4 3 2 2" xfId="25321" xr:uid="{00000000-0005-0000-0000-0000E7620000}"/>
    <cellStyle name="Normal 31 5 4 3 3" xfId="25322" xr:uid="{00000000-0005-0000-0000-0000E8620000}"/>
    <cellStyle name="Normal 31 5 4 3 3 2" xfId="25323" xr:uid="{00000000-0005-0000-0000-0000E9620000}"/>
    <cellStyle name="Normal 31 5 4 3 4" xfId="25324" xr:uid="{00000000-0005-0000-0000-0000EA620000}"/>
    <cellStyle name="Normal 31 5 4 4" xfId="25325" xr:uid="{00000000-0005-0000-0000-0000EB620000}"/>
    <cellStyle name="Normal 31 5 4 4 2" xfId="25326" xr:uid="{00000000-0005-0000-0000-0000EC620000}"/>
    <cellStyle name="Normal 31 5 4 5" xfId="25327" xr:uid="{00000000-0005-0000-0000-0000ED620000}"/>
    <cellStyle name="Normal 31 5 4 5 2" xfId="25328" xr:uid="{00000000-0005-0000-0000-0000EE620000}"/>
    <cellStyle name="Normal 31 5 4 6" xfId="25329" xr:uid="{00000000-0005-0000-0000-0000EF620000}"/>
    <cellStyle name="Normal 31 5 5" xfId="25330" xr:uid="{00000000-0005-0000-0000-0000F0620000}"/>
    <cellStyle name="Normal 31 5 5 2" xfId="25331" xr:uid="{00000000-0005-0000-0000-0000F1620000}"/>
    <cellStyle name="Normal 31 5 5 2 2" xfId="25332" xr:uid="{00000000-0005-0000-0000-0000F2620000}"/>
    <cellStyle name="Normal 31 5 5 2 2 2" xfId="25333" xr:uid="{00000000-0005-0000-0000-0000F3620000}"/>
    <cellStyle name="Normal 31 5 5 2 3" xfId="25334" xr:uid="{00000000-0005-0000-0000-0000F4620000}"/>
    <cellStyle name="Normal 31 5 5 2 3 2" xfId="25335" xr:uid="{00000000-0005-0000-0000-0000F5620000}"/>
    <cellStyle name="Normal 31 5 5 2 4" xfId="25336" xr:uid="{00000000-0005-0000-0000-0000F6620000}"/>
    <cellStyle name="Normal 31 5 5 3" xfId="25337" xr:uid="{00000000-0005-0000-0000-0000F7620000}"/>
    <cellStyle name="Normal 31 5 5 3 2" xfId="25338" xr:uid="{00000000-0005-0000-0000-0000F8620000}"/>
    <cellStyle name="Normal 31 5 5 4" xfId="25339" xr:uid="{00000000-0005-0000-0000-0000F9620000}"/>
    <cellStyle name="Normal 31 5 5 4 2" xfId="25340" xr:uid="{00000000-0005-0000-0000-0000FA620000}"/>
    <cellStyle name="Normal 31 5 5 5" xfId="25341" xr:uid="{00000000-0005-0000-0000-0000FB620000}"/>
    <cellStyle name="Normal 31 5 6" xfId="25342" xr:uid="{00000000-0005-0000-0000-0000FC620000}"/>
    <cellStyle name="Normal 31 5 6 2" xfId="25343" xr:uid="{00000000-0005-0000-0000-0000FD620000}"/>
    <cellStyle name="Normal 31 5 6 2 2" xfId="25344" xr:uid="{00000000-0005-0000-0000-0000FE620000}"/>
    <cellStyle name="Normal 31 5 6 3" xfId="25345" xr:uid="{00000000-0005-0000-0000-0000FF620000}"/>
    <cellStyle name="Normal 31 5 6 3 2" xfId="25346" xr:uid="{00000000-0005-0000-0000-000000630000}"/>
    <cellStyle name="Normal 31 5 6 4" xfId="25347" xr:uid="{00000000-0005-0000-0000-000001630000}"/>
    <cellStyle name="Normal 31 5 7" xfId="25348" xr:uid="{00000000-0005-0000-0000-000002630000}"/>
    <cellStyle name="Normal 31 5 7 2" xfId="25349" xr:uid="{00000000-0005-0000-0000-000003630000}"/>
    <cellStyle name="Normal 31 5 8" xfId="25350" xr:uid="{00000000-0005-0000-0000-000004630000}"/>
    <cellStyle name="Normal 31 5 8 2" xfId="25351" xr:uid="{00000000-0005-0000-0000-000005630000}"/>
    <cellStyle name="Normal 31 5 9" xfId="25352" xr:uid="{00000000-0005-0000-0000-000006630000}"/>
    <cellStyle name="Normal 31 6" xfId="25353" xr:uid="{00000000-0005-0000-0000-000007630000}"/>
    <cellStyle name="Normal 31 6 2" xfId="25354" xr:uid="{00000000-0005-0000-0000-000008630000}"/>
    <cellStyle name="Normal 31 6 2 2" xfId="25355" xr:uid="{00000000-0005-0000-0000-000009630000}"/>
    <cellStyle name="Normal 31 6 2 2 2" xfId="25356" xr:uid="{00000000-0005-0000-0000-00000A630000}"/>
    <cellStyle name="Normal 31 6 2 2 2 2" xfId="25357" xr:uid="{00000000-0005-0000-0000-00000B630000}"/>
    <cellStyle name="Normal 31 6 2 2 2 2 2" xfId="25358" xr:uid="{00000000-0005-0000-0000-00000C630000}"/>
    <cellStyle name="Normal 31 6 2 2 2 3" xfId="25359" xr:uid="{00000000-0005-0000-0000-00000D630000}"/>
    <cellStyle name="Normal 31 6 2 2 2 3 2" xfId="25360" xr:uid="{00000000-0005-0000-0000-00000E630000}"/>
    <cellStyle name="Normal 31 6 2 2 2 4" xfId="25361" xr:uid="{00000000-0005-0000-0000-00000F630000}"/>
    <cellStyle name="Normal 31 6 2 2 3" xfId="25362" xr:uid="{00000000-0005-0000-0000-000010630000}"/>
    <cellStyle name="Normal 31 6 2 2 3 2" xfId="25363" xr:uid="{00000000-0005-0000-0000-000011630000}"/>
    <cellStyle name="Normal 31 6 2 2 4" xfId="25364" xr:uid="{00000000-0005-0000-0000-000012630000}"/>
    <cellStyle name="Normal 31 6 2 2 4 2" xfId="25365" xr:uid="{00000000-0005-0000-0000-000013630000}"/>
    <cellStyle name="Normal 31 6 2 2 5" xfId="25366" xr:uid="{00000000-0005-0000-0000-000014630000}"/>
    <cellStyle name="Normal 31 6 2 3" xfId="25367" xr:uid="{00000000-0005-0000-0000-000015630000}"/>
    <cellStyle name="Normal 31 6 2 3 2" xfId="25368" xr:uid="{00000000-0005-0000-0000-000016630000}"/>
    <cellStyle name="Normal 31 6 2 3 2 2" xfId="25369" xr:uid="{00000000-0005-0000-0000-000017630000}"/>
    <cellStyle name="Normal 31 6 2 3 3" xfId="25370" xr:uid="{00000000-0005-0000-0000-000018630000}"/>
    <cellStyle name="Normal 31 6 2 3 3 2" xfId="25371" xr:uid="{00000000-0005-0000-0000-000019630000}"/>
    <cellStyle name="Normal 31 6 2 3 4" xfId="25372" xr:uid="{00000000-0005-0000-0000-00001A630000}"/>
    <cellStyle name="Normal 31 6 2 4" xfId="25373" xr:uid="{00000000-0005-0000-0000-00001B630000}"/>
    <cellStyle name="Normal 31 6 2 4 2" xfId="25374" xr:uid="{00000000-0005-0000-0000-00001C630000}"/>
    <cellStyle name="Normal 31 6 2 5" xfId="25375" xr:uid="{00000000-0005-0000-0000-00001D630000}"/>
    <cellStyle name="Normal 31 6 2 5 2" xfId="25376" xr:uid="{00000000-0005-0000-0000-00001E630000}"/>
    <cellStyle name="Normal 31 6 2 6" xfId="25377" xr:uid="{00000000-0005-0000-0000-00001F630000}"/>
    <cellStyle name="Normal 31 6 3" xfId="25378" xr:uid="{00000000-0005-0000-0000-000020630000}"/>
    <cellStyle name="Normal 31 6 3 2" xfId="25379" xr:uid="{00000000-0005-0000-0000-000021630000}"/>
    <cellStyle name="Normal 31 6 3 2 2" xfId="25380" xr:uid="{00000000-0005-0000-0000-000022630000}"/>
    <cellStyle name="Normal 31 6 3 2 2 2" xfId="25381" xr:uid="{00000000-0005-0000-0000-000023630000}"/>
    <cellStyle name="Normal 31 6 3 2 2 2 2" xfId="25382" xr:uid="{00000000-0005-0000-0000-000024630000}"/>
    <cellStyle name="Normal 31 6 3 2 2 3" xfId="25383" xr:uid="{00000000-0005-0000-0000-000025630000}"/>
    <cellStyle name="Normal 31 6 3 2 2 3 2" xfId="25384" xr:uid="{00000000-0005-0000-0000-000026630000}"/>
    <cellStyle name="Normal 31 6 3 2 2 4" xfId="25385" xr:uid="{00000000-0005-0000-0000-000027630000}"/>
    <cellStyle name="Normal 31 6 3 2 3" xfId="25386" xr:uid="{00000000-0005-0000-0000-000028630000}"/>
    <cellStyle name="Normal 31 6 3 2 3 2" xfId="25387" xr:uid="{00000000-0005-0000-0000-000029630000}"/>
    <cellStyle name="Normal 31 6 3 2 4" xfId="25388" xr:uid="{00000000-0005-0000-0000-00002A630000}"/>
    <cellStyle name="Normal 31 6 3 2 4 2" xfId="25389" xr:uid="{00000000-0005-0000-0000-00002B630000}"/>
    <cellStyle name="Normal 31 6 3 2 5" xfId="25390" xr:uid="{00000000-0005-0000-0000-00002C630000}"/>
    <cellStyle name="Normal 31 6 3 3" xfId="25391" xr:uid="{00000000-0005-0000-0000-00002D630000}"/>
    <cellStyle name="Normal 31 6 3 3 2" xfId="25392" xr:uid="{00000000-0005-0000-0000-00002E630000}"/>
    <cellStyle name="Normal 31 6 3 3 2 2" xfId="25393" xr:uid="{00000000-0005-0000-0000-00002F630000}"/>
    <cellStyle name="Normal 31 6 3 3 3" xfId="25394" xr:uid="{00000000-0005-0000-0000-000030630000}"/>
    <cellStyle name="Normal 31 6 3 3 3 2" xfId="25395" xr:uid="{00000000-0005-0000-0000-000031630000}"/>
    <cellStyle name="Normal 31 6 3 3 4" xfId="25396" xr:uid="{00000000-0005-0000-0000-000032630000}"/>
    <cellStyle name="Normal 31 6 3 4" xfId="25397" xr:uid="{00000000-0005-0000-0000-000033630000}"/>
    <cellStyle name="Normal 31 6 3 4 2" xfId="25398" xr:uid="{00000000-0005-0000-0000-000034630000}"/>
    <cellStyle name="Normal 31 6 3 5" xfId="25399" xr:uid="{00000000-0005-0000-0000-000035630000}"/>
    <cellStyle name="Normal 31 6 3 5 2" xfId="25400" xr:uid="{00000000-0005-0000-0000-000036630000}"/>
    <cellStyle name="Normal 31 6 3 6" xfId="25401" xr:uid="{00000000-0005-0000-0000-000037630000}"/>
    <cellStyle name="Normal 31 6 4" xfId="25402" xr:uid="{00000000-0005-0000-0000-000038630000}"/>
    <cellStyle name="Normal 31 6 4 2" xfId="25403" xr:uid="{00000000-0005-0000-0000-000039630000}"/>
    <cellStyle name="Normal 31 6 4 2 2" xfId="25404" xr:uid="{00000000-0005-0000-0000-00003A630000}"/>
    <cellStyle name="Normal 31 6 4 2 2 2" xfId="25405" xr:uid="{00000000-0005-0000-0000-00003B630000}"/>
    <cellStyle name="Normal 31 6 4 2 2 2 2" xfId="25406" xr:uid="{00000000-0005-0000-0000-00003C630000}"/>
    <cellStyle name="Normal 31 6 4 2 2 3" xfId="25407" xr:uid="{00000000-0005-0000-0000-00003D630000}"/>
    <cellStyle name="Normal 31 6 4 2 2 3 2" xfId="25408" xr:uid="{00000000-0005-0000-0000-00003E630000}"/>
    <cellStyle name="Normal 31 6 4 2 2 4" xfId="25409" xr:uid="{00000000-0005-0000-0000-00003F630000}"/>
    <cellStyle name="Normal 31 6 4 2 3" xfId="25410" xr:uid="{00000000-0005-0000-0000-000040630000}"/>
    <cellStyle name="Normal 31 6 4 2 3 2" xfId="25411" xr:uid="{00000000-0005-0000-0000-000041630000}"/>
    <cellStyle name="Normal 31 6 4 2 4" xfId="25412" xr:uid="{00000000-0005-0000-0000-000042630000}"/>
    <cellStyle name="Normal 31 6 4 2 4 2" xfId="25413" xr:uid="{00000000-0005-0000-0000-000043630000}"/>
    <cellStyle name="Normal 31 6 4 2 5" xfId="25414" xr:uid="{00000000-0005-0000-0000-000044630000}"/>
    <cellStyle name="Normal 31 6 4 3" xfId="25415" xr:uid="{00000000-0005-0000-0000-000045630000}"/>
    <cellStyle name="Normal 31 6 4 3 2" xfId="25416" xr:uid="{00000000-0005-0000-0000-000046630000}"/>
    <cellStyle name="Normal 31 6 4 3 2 2" xfId="25417" xr:uid="{00000000-0005-0000-0000-000047630000}"/>
    <cellStyle name="Normal 31 6 4 3 3" xfId="25418" xr:uid="{00000000-0005-0000-0000-000048630000}"/>
    <cellStyle name="Normal 31 6 4 3 3 2" xfId="25419" xr:uid="{00000000-0005-0000-0000-000049630000}"/>
    <cellStyle name="Normal 31 6 4 3 4" xfId="25420" xr:uid="{00000000-0005-0000-0000-00004A630000}"/>
    <cellStyle name="Normal 31 6 4 4" xfId="25421" xr:uid="{00000000-0005-0000-0000-00004B630000}"/>
    <cellStyle name="Normal 31 6 4 4 2" xfId="25422" xr:uid="{00000000-0005-0000-0000-00004C630000}"/>
    <cellStyle name="Normal 31 6 4 5" xfId="25423" xr:uid="{00000000-0005-0000-0000-00004D630000}"/>
    <cellStyle name="Normal 31 6 4 5 2" xfId="25424" xr:uid="{00000000-0005-0000-0000-00004E630000}"/>
    <cellStyle name="Normal 31 6 4 6" xfId="25425" xr:uid="{00000000-0005-0000-0000-00004F630000}"/>
    <cellStyle name="Normal 31 6 5" xfId="25426" xr:uid="{00000000-0005-0000-0000-000050630000}"/>
    <cellStyle name="Normal 31 6 5 2" xfId="25427" xr:uid="{00000000-0005-0000-0000-000051630000}"/>
    <cellStyle name="Normal 31 6 5 2 2" xfId="25428" xr:uid="{00000000-0005-0000-0000-000052630000}"/>
    <cellStyle name="Normal 31 6 5 2 2 2" xfId="25429" xr:uid="{00000000-0005-0000-0000-000053630000}"/>
    <cellStyle name="Normal 31 6 5 2 3" xfId="25430" xr:uid="{00000000-0005-0000-0000-000054630000}"/>
    <cellStyle name="Normal 31 6 5 2 3 2" xfId="25431" xr:uid="{00000000-0005-0000-0000-000055630000}"/>
    <cellStyle name="Normal 31 6 5 2 4" xfId="25432" xr:uid="{00000000-0005-0000-0000-000056630000}"/>
    <cellStyle name="Normal 31 6 5 3" xfId="25433" xr:uid="{00000000-0005-0000-0000-000057630000}"/>
    <cellStyle name="Normal 31 6 5 3 2" xfId="25434" xr:uid="{00000000-0005-0000-0000-000058630000}"/>
    <cellStyle name="Normal 31 6 5 4" xfId="25435" xr:uid="{00000000-0005-0000-0000-000059630000}"/>
    <cellStyle name="Normal 31 6 5 4 2" xfId="25436" xr:uid="{00000000-0005-0000-0000-00005A630000}"/>
    <cellStyle name="Normal 31 6 5 5" xfId="25437" xr:uid="{00000000-0005-0000-0000-00005B630000}"/>
    <cellStyle name="Normal 31 6 6" xfId="25438" xr:uid="{00000000-0005-0000-0000-00005C630000}"/>
    <cellStyle name="Normal 31 6 6 2" xfId="25439" xr:uid="{00000000-0005-0000-0000-00005D630000}"/>
    <cellStyle name="Normal 31 6 6 2 2" xfId="25440" xr:uid="{00000000-0005-0000-0000-00005E630000}"/>
    <cellStyle name="Normal 31 6 6 3" xfId="25441" xr:uid="{00000000-0005-0000-0000-00005F630000}"/>
    <cellStyle name="Normal 31 6 6 3 2" xfId="25442" xr:uid="{00000000-0005-0000-0000-000060630000}"/>
    <cellStyle name="Normal 31 6 6 4" xfId="25443" xr:uid="{00000000-0005-0000-0000-000061630000}"/>
    <cellStyle name="Normal 31 6 7" xfId="25444" xr:uid="{00000000-0005-0000-0000-000062630000}"/>
    <cellStyle name="Normal 31 6 7 2" xfId="25445" xr:uid="{00000000-0005-0000-0000-000063630000}"/>
    <cellStyle name="Normal 31 6 8" xfId="25446" xr:uid="{00000000-0005-0000-0000-000064630000}"/>
    <cellStyle name="Normal 31 6 8 2" xfId="25447" xr:uid="{00000000-0005-0000-0000-000065630000}"/>
    <cellStyle name="Normal 31 6 9" xfId="25448" xr:uid="{00000000-0005-0000-0000-000066630000}"/>
    <cellStyle name="Normal 31 7" xfId="25449" xr:uid="{00000000-0005-0000-0000-000067630000}"/>
    <cellStyle name="Normal 31 8" xfId="25450" xr:uid="{00000000-0005-0000-0000-000068630000}"/>
    <cellStyle name="Normal 31 8 2" xfId="25451" xr:uid="{00000000-0005-0000-0000-000069630000}"/>
    <cellStyle name="Normal 32" xfId="25452" xr:uid="{00000000-0005-0000-0000-00006A630000}"/>
    <cellStyle name="Normal 32 2" xfId="25453" xr:uid="{00000000-0005-0000-0000-00006B630000}"/>
    <cellStyle name="Normal 32 2 2" xfId="25454" xr:uid="{00000000-0005-0000-0000-00006C630000}"/>
    <cellStyle name="Normal 32 2 2 2" xfId="25455" xr:uid="{00000000-0005-0000-0000-00006D630000}"/>
    <cellStyle name="Normal 32 2 2 2 2" xfId="25456" xr:uid="{00000000-0005-0000-0000-00006E630000}"/>
    <cellStyle name="Normal 32 2 2 2 2 2" xfId="25457" xr:uid="{00000000-0005-0000-0000-00006F630000}"/>
    <cellStyle name="Normal 32 2 2 2 2 2 2" xfId="25458" xr:uid="{00000000-0005-0000-0000-000070630000}"/>
    <cellStyle name="Normal 32 2 2 2 2 3" xfId="25459" xr:uid="{00000000-0005-0000-0000-000071630000}"/>
    <cellStyle name="Normal 32 2 2 2 2 3 2" xfId="25460" xr:uid="{00000000-0005-0000-0000-000072630000}"/>
    <cellStyle name="Normal 32 2 2 2 2 4" xfId="25461" xr:uid="{00000000-0005-0000-0000-000073630000}"/>
    <cellStyle name="Normal 32 2 2 2 3" xfId="25462" xr:uid="{00000000-0005-0000-0000-000074630000}"/>
    <cellStyle name="Normal 32 2 2 2 3 2" xfId="25463" xr:uid="{00000000-0005-0000-0000-000075630000}"/>
    <cellStyle name="Normal 32 2 2 2 4" xfId="25464" xr:uid="{00000000-0005-0000-0000-000076630000}"/>
    <cellStyle name="Normal 32 2 2 2 4 2" xfId="25465" xr:uid="{00000000-0005-0000-0000-000077630000}"/>
    <cellStyle name="Normal 32 2 2 2 5" xfId="25466" xr:uid="{00000000-0005-0000-0000-000078630000}"/>
    <cellStyle name="Normal 32 2 2 3" xfId="25467" xr:uid="{00000000-0005-0000-0000-000079630000}"/>
    <cellStyle name="Normal 32 2 2 3 2" xfId="25468" xr:uid="{00000000-0005-0000-0000-00007A630000}"/>
    <cellStyle name="Normal 32 2 2 3 2 2" xfId="25469" xr:uid="{00000000-0005-0000-0000-00007B630000}"/>
    <cellStyle name="Normal 32 2 2 3 3" xfId="25470" xr:uid="{00000000-0005-0000-0000-00007C630000}"/>
    <cellStyle name="Normal 32 2 2 3 3 2" xfId="25471" xr:uid="{00000000-0005-0000-0000-00007D630000}"/>
    <cellStyle name="Normal 32 2 2 3 4" xfId="25472" xr:uid="{00000000-0005-0000-0000-00007E630000}"/>
    <cellStyle name="Normal 32 2 2 4" xfId="25473" xr:uid="{00000000-0005-0000-0000-00007F630000}"/>
    <cellStyle name="Normal 32 2 2 4 2" xfId="25474" xr:uid="{00000000-0005-0000-0000-000080630000}"/>
    <cellStyle name="Normal 32 2 2 5" xfId="25475" xr:uid="{00000000-0005-0000-0000-000081630000}"/>
    <cellStyle name="Normal 32 2 2 5 2" xfId="25476" xr:uid="{00000000-0005-0000-0000-000082630000}"/>
    <cellStyle name="Normal 32 2 2 6" xfId="25477" xr:uid="{00000000-0005-0000-0000-000083630000}"/>
    <cellStyle name="Normal 32 2 3" xfId="25478" xr:uid="{00000000-0005-0000-0000-000084630000}"/>
    <cellStyle name="Normal 32 2 3 2" xfId="25479" xr:uid="{00000000-0005-0000-0000-000085630000}"/>
    <cellStyle name="Normal 32 2 3 2 2" xfId="25480" xr:uid="{00000000-0005-0000-0000-000086630000}"/>
    <cellStyle name="Normal 32 2 3 2 2 2" xfId="25481" xr:uid="{00000000-0005-0000-0000-000087630000}"/>
    <cellStyle name="Normal 32 2 3 2 2 2 2" xfId="25482" xr:uid="{00000000-0005-0000-0000-000088630000}"/>
    <cellStyle name="Normal 32 2 3 2 2 3" xfId="25483" xr:uid="{00000000-0005-0000-0000-000089630000}"/>
    <cellStyle name="Normal 32 2 3 2 2 3 2" xfId="25484" xr:uid="{00000000-0005-0000-0000-00008A630000}"/>
    <cellStyle name="Normal 32 2 3 2 2 4" xfId="25485" xr:uid="{00000000-0005-0000-0000-00008B630000}"/>
    <cellStyle name="Normal 32 2 3 2 3" xfId="25486" xr:uid="{00000000-0005-0000-0000-00008C630000}"/>
    <cellStyle name="Normal 32 2 3 2 3 2" xfId="25487" xr:uid="{00000000-0005-0000-0000-00008D630000}"/>
    <cellStyle name="Normal 32 2 3 2 4" xfId="25488" xr:uid="{00000000-0005-0000-0000-00008E630000}"/>
    <cellStyle name="Normal 32 2 3 2 4 2" xfId="25489" xr:uid="{00000000-0005-0000-0000-00008F630000}"/>
    <cellStyle name="Normal 32 2 3 2 5" xfId="25490" xr:uid="{00000000-0005-0000-0000-000090630000}"/>
    <cellStyle name="Normal 32 2 3 3" xfId="25491" xr:uid="{00000000-0005-0000-0000-000091630000}"/>
    <cellStyle name="Normal 32 2 3 3 2" xfId="25492" xr:uid="{00000000-0005-0000-0000-000092630000}"/>
    <cellStyle name="Normal 32 2 3 3 2 2" xfId="25493" xr:uid="{00000000-0005-0000-0000-000093630000}"/>
    <cellStyle name="Normal 32 2 3 3 3" xfId="25494" xr:uid="{00000000-0005-0000-0000-000094630000}"/>
    <cellStyle name="Normal 32 2 3 3 3 2" xfId="25495" xr:uid="{00000000-0005-0000-0000-000095630000}"/>
    <cellStyle name="Normal 32 2 3 3 4" xfId="25496" xr:uid="{00000000-0005-0000-0000-000096630000}"/>
    <cellStyle name="Normal 32 2 3 4" xfId="25497" xr:uid="{00000000-0005-0000-0000-000097630000}"/>
    <cellStyle name="Normal 32 2 3 4 2" xfId="25498" xr:uid="{00000000-0005-0000-0000-000098630000}"/>
    <cellStyle name="Normal 32 2 3 5" xfId="25499" xr:uid="{00000000-0005-0000-0000-000099630000}"/>
    <cellStyle name="Normal 32 2 3 5 2" xfId="25500" xr:uid="{00000000-0005-0000-0000-00009A630000}"/>
    <cellStyle name="Normal 32 2 3 6" xfId="25501" xr:uid="{00000000-0005-0000-0000-00009B630000}"/>
    <cellStyle name="Normal 32 2 4" xfId="25502" xr:uid="{00000000-0005-0000-0000-00009C630000}"/>
    <cellStyle name="Normal 32 2 4 2" xfId="25503" xr:uid="{00000000-0005-0000-0000-00009D630000}"/>
    <cellStyle name="Normal 32 2 4 2 2" xfId="25504" xr:uid="{00000000-0005-0000-0000-00009E630000}"/>
    <cellStyle name="Normal 32 2 4 2 2 2" xfId="25505" xr:uid="{00000000-0005-0000-0000-00009F630000}"/>
    <cellStyle name="Normal 32 2 4 2 2 2 2" xfId="25506" xr:uid="{00000000-0005-0000-0000-0000A0630000}"/>
    <cellStyle name="Normal 32 2 4 2 2 3" xfId="25507" xr:uid="{00000000-0005-0000-0000-0000A1630000}"/>
    <cellStyle name="Normal 32 2 4 2 2 3 2" xfId="25508" xr:uid="{00000000-0005-0000-0000-0000A2630000}"/>
    <cellStyle name="Normal 32 2 4 2 2 4" xfId="25509" xr:uid="{00000000-0005-0000-0000-0000A3630000}"/>
    <cellStyle name="Normal 32 2 4 2 3" xfId="25510" xr:uid="{00000000-0005-0000-0000-0000A4630000}"/>
    <cellStyle name="Normal 32 2 4 2 3 2" xfId="25511" xr:uid="{00000000-0005-0000-0000-0000A5630000}"/>
    <cellStyle name="Normal 32 2 4 2 4" xfId="25512" xr:uid="{00000000-0005-0000-0000-0000A6630000}"/>
    <cellStyle name="Normal 32 2 4 2 4 2" xfId="25513" xr:uid="{00000000-0005-0000-0000-0000A7630000}"/>
    <cellStyle name="Normal 32 2 4 2 5" xfId="25514" xr:uid="{00000000-0005-0000-0000-0000A8630000}"/>
    <cellStyle name="Normal 32 2 4 3" xfId="25515" xr:uid="{00000000-0005-0000-0000-0000A9630000}"/>
    <cellStyle name="Normal 32 2 4 3 2" xfId="25516" xr:uid="{00000000-0005-0000-0000-0000AA630000}"/>
    <cellStyle name="Normal 32 2 4 3 2 2" xfId="25517" xr:uid="{00000000-0005-0000-0000-0000AB630000}"/>
    <cellStyle name="Normal 32 2 4 3 3" xfId="25518" xr:uid="{00000000-0005-0000-0000-0000AC630000}"/>
    <cellStyle name="Normal 32 2 4 3 3 2" xfId="25519" xr:uid="{00000000-0005-0000-0000-0000AD630000}"/>
    <cellStyle name="Normal 32 2 4 3 4" xfId="25520" xr:uid="{00000000-0005-0000-0000-0000AE630000}"/>
    <cellStyle name="Normal 32 2 4 4" xfId="25521" xr:uid="{00000000-0005-0000-0000-0000AF630000}"/>
    <cellStyle name="Normal 32 2 4 4 2" xfId="25522" xr:uid="{00000000-0005-0000-0000-0000B0630000}"/>
    <cellStyle name="Normal 32 2 4 5" xfId="25523" xr:uid="{00000000-0005-0000-0000-0000B1630000}"/>
    <cellStyle name="Normal 32 2 4 5 2" xfId="25524" xr:uid="{00000000-0005-0000-0000-0000B2630000}"/>
    <cellStyle name="Normal 32 2 4 6" xfId="25525" xr:uid="{00000000-0005-0000-0000-0000B3630000}"/>
    <cellStyle name="Normal 32 2 5" xfId="25526" xr:uid="{00000000-0005-0000-0000-0000B4630000}"/>
    <cellStyle name="Normal 32 2 5 2" xfId="25527" xr:uid="{00000000-0005-0000-0000-0000B5630000}"/>
    <cellStyle name="Normal 32 2 5 2 2" xfId="25528" xr:uid="{00000000-0005-0000-0000-0000B6630000}"/>
    <cellStyle name="Normal 32 2 5 2 2 2" xfId="25529" xr:uid="{00000000-0005-0000-0000-0000B7630000}"/>
    <cellStyle name="Normal 32 2 5 2 3" xfId="25530" xr:uid="{00000000-0005-0000-0000-0000B8630000}"/>
    <cellStyle name="Normal 32 2 5 2 3 2" xfId="25531" xr:uid="{00000000-0005-0000-0000-0000B9630000}"/>
    <cellStyle name="Normal 32 2 5 2 4" xfId="25532" xr:uid="{00000000-0005-0000-0000-0000BA630000}"/>
    <cellStyle name="Normal 32 2 5 3" xfId="25533" xr:uid="{00000000-0005-0000-0000-0000BB630000}"/>
    <cellStyle name="Normal 32 2 5 3 2" xfId="25534" xr:uid="{00000000-0005-0000-0000-0000BC630000}"/>
    <cellStyle name="Normal 32 2 5 4" xfId="25535" xr:uid="{00000000-0005-0000-0000-0000BD630000}"/>
    <cellStyle name="Normal 32 2 5 4 2" xfId="25536" xr:uid="{00000000-0005-0000-0000-0000BE630000}"/>
    <cellStyle name="Normal 32 2 5 5" xfId="25537" xr:uid="{00000000-0005-0000-0000-0000BF630000}"/>
    <cellStyle name="Normal 32 2 6" xfId="25538" xr:uid="{00000000-0005-0000-0000-0000C0630000}"/>
    <cellStyle name="Normal 32 2 6 2" xfId="25539" xr:uid="{00000000-0005-0000-0000-0000C1630000}"/>
    <cellStyle name="Normal 32 2 6 2 2" xfId="25540" xr:uid="{00000000-0005-0000-0000-0000C2630000}"/>
    <cellStyle name="Normal 32 2 6 3" xfId="25541" xr:uid="{00000000-0005-0000-0000-0000C3630000}"/>
    <cellStyle name="Normal 32 2 6 3 2" xfId="25542" xr:uid="{00000000-0005-0000-0000-0000C4630000}"/>
    <cellStyle name="Normal 32 2 6 4" xfId="25543" xr:uid="{00000000-0005-0000-0000-0000C5630000}"/>
    <cellStyle name="Normal 32 2 7" xfId="25544" xr:uid="{00000000-0005-0000-0000-0000C6630000}"/>
    <cellStyle name="Normal 32 2 7 2" xfId="25545" xr:uid="{00000000-0005-0000-0000-0000C7630000}"/>
    <cellStyle name="Normal 32 2 8" xfId="25546" xr:uid="{00000000-0005-0000-0000-0000C8630000}"/>
    <cellStyle name="Normal 32 2 8 2" xfId="25547" xr:uid="{00000000-0005-0000-0000-0000C9630000}"/>
    <cellStyle name="Normal 32 2 9" xfId="25548" xr:uid="{00000000-0005-0000-0000-0000CA630000}"/>
    <cellStyle name="Normal 32 3" xfId="25549" xr:uid="{00000000-0005-0000-0000-0000CB630000}"/>
    <cellStyle name="Normal 32 3 2" xfId="25550" xr:uid="{00000000-0005-0000-0000-0000CC630000}"/>
    <cellStyle name="Normal 32 3 2 2" xfId="25551" xr:uid="{00000000-0005-0000-0000-0000CD630000}"/>
    <cellStyle name="Normal 32 3 2 2 2" xfId="25552" xr:uid="{00000000-0005-0000-0000-0000CE630000}"/>
    <cellStyle name="Normal 32 3 2 2 2 2" xfId="25553" xr:uid="{00000000-0005-0000-0000-0000CF630000}"/>
    <cellStyle name="Normal 32 3 2 2 2 2 2" xfId="25554" xr:uid="{00000000-0005-0000-0000-0000D0630000}"/>
    <cellStyle name="Normal 32 3 2 2 2 3" xfId="25555" xr:uid="{00000000-0005-0000-0000-0000D1630000}"/>
    <cellStyle name="Normal 32 3 2 2 2 3 2" xfId="25556" xr:uid="{00000000-0005-0000-0000-0000D2630000}"/>
    <cellStyle name="Normal 32 3 2 2 2 4" xfId="25557" xr:uid="{00000000-0005-0000-0000-0000D3630000}"/>
    <cellStyle name="Normal 32 3 2 2 3" xfId="25558" xr:uid="{00000000-0005-0000-0000-0000D4630000}"/>
    <cellStyle name="Normal 32 3 2 2 3 2" xfId="25559" xr:uid="{00000000-0005-0000-0000-0000D5630000}"/>
    <cellStyle name="Normal 32 3 2 2 4" xfId="25560" xr:uid="{00000000-0005-0000-0000-0000D6630000}"/>
    <cellStyle name="Normal 32 3 2 2 4 2" xfId="25561" xr:uid="{00000000-0005-0000-0000-0000D7630000}"/>
    <cellStyle name="Normal 32 3 2 2 5" xfId="25562" xr:uid="{00000000-0005-0000-0000-0000D8630000}"/>
    <cellStyle name="Normal 32 3 2 3" xfId="25563" xr:uid="{00000000-0005-0000-0000-0000D9630000}"/>
    <cellStyle name="Normal 32 3 2 3 2" xfId="25564" xr:uid="{00000000-0005-0000-0000-0000DA630000}"/>
    <cellStyle name="Normal 32 3 2 3 2 2" xfId="25565" xr:uid="{00000000-0005-0000-0000-0000DB630000}"/>
    <cellStyle name="Normal 32 3 2 3 3" xfId="25566" xr:uid="{00000000-0005-0000-0000-0000DC630000}"/>
    <cellStyle name="Normal 32 3 2 3 3 2" xfId="25567" xr:uid="{00000000-0005-0000-0000-0000DD630000}"/>
    <cellStyle name="Normal 32 3 2 3 4" xfId="25568" xr:uid="{00000000-0005-0000-0000-0000DE630000}"/>
    <cellStyle name="Normal 32 3 2 4" xfId="25569" xr:uid="{00000000-0005-0000-0000-0000DF630000}"/>
    <cellStyle name="Normal 32 3 2 4 2" xfId="25570" xr:uid="{00000000-0005-0000-0000-0000E0630000}"/>
    <cellStyle name="Normal 32 3 2 5" xfId="25571" xr:uid="{00000000-0005-0000-0000-0000E1630000}"/>
    <cellStyle name="Normal 32 3 2 5 2" xfId="25572" xr:uid="{00000000-0005-0000-0000-0000E2630000}"/>
    <cellStyle name="Normal 32 3 2 6" xfId="25573" xr:uid="{00000000-0005-0000-0000-0000E3630000}"/>
    <cellStyle name="Normal 32 3 3" xfId="25574" xr:uid="{00000000-0005-0000-0000-0000E4630000}"/>
    <cellStyle name="Normal 32 3 3 2" xfId="25575" xr:uid="{00000000-0005-0000-0000-0000E5630000}"/>
    <cellStyle name="Normal 32 3 3 2 2" xfId="25576" xr:uid="{00000000-0005-0000-0000-0000E6630000}"/>
    <cellStyle name="Normal 32 3 3 2 2 2" xfId="25577" xr:uid="{00000000-0005-0000-0000-0000E7630000}"/>
    <cellStyle name="Normal 32 3 3 2 2 2 2" xfId="25578" xr:uid="{00000000-0005-0000-0000-0000E8630000}"/>
    <cellStyle name="Normal 32 3 3 2 2 3" xfId="25579" xr:uid="{00000000-0005-0000-0000-0000E9630000}"/>
    <cellStyle name="Normal 32 3 3 2 2 3 2" xfId="25580" xr:uid="{00000000-0005-0000-0000-0000EA630000}"/>
    <cellStyle name="Normal 32 3 3 2 2 4" xfId="25581" xr:uid="{00000000-0005-0000-0000-0000EB630000}"/>
    <cellStyle name="Normal 32 3 3 2 3" xfId="25582" xr:uid="{00000000-0005-0000-0000-0000EC630000}"/>
    <cellStyle name="Normal 32 3 3 2 3 2" xfId="25583" xr:uid="{00000000-0005-0000-0000-0000ED630000}"/>
    <cellStyle name="Normal 32 3 3 2 4" xfId="25584" xr:uid="{00000000-0005-0000-0000-0000EE630000}"/>
    <cellStyle name="Normal 32 3 3 2 4 2" xfId="25585" xr:uid="{00000000-0005-0000-0000-0000EF630000}"/>
    <cellStyle name="Normal 32 3 3 2 5" xfId="25586" xr:uid="{00000000-0005-0000-0000-0000F0630000}"/>
    <cellStyle name="Normal 32 3 3 3" xfId="25587" xr:uid="{00000000-0005-0000-0000-0000F1630000}"/>
    <cellStyle name="Normal 32 3 3 3 2" xfId="25588" xr:uid="{00000000-0005-0000-0000-0000F2630000}"/>
    <cellStyle name="Normal 32 3 3 3 2 2" xfId="25589" xr:uid="{00000000-0005-0000-0000-0000F3630000}"/>
    <cellStyle name="Normal 32 3 3 3 3" xfId="25590" xr:uid="{00000000-0005-0000-0000-0000F4630000}"/>
    <cellStyle name="Normal 32 3 3 3 3 2" xfId="25591" xr:uid="{00000000-0005-0000-0000-0000F5630000}"/>
    <cellStyle name="Normal 32 3 3 3 4" xfId="25592" xr:uid="{00000000-0005-0000-0000-0000F6630000}"/>
    <cellStyle name="Normal 32 3 3 4" xfId="25593" xr:uid="{00000000-0005-0000-0000-0000F7630000}"/>
    <cellStyle name="Normal 32 3 3 4 2" xfId="25594" xr:uid="{00000000-0005-0000-0000-0000F8630000}"/>
    <cellStyle name="Normal 32 3 3 5" xfId="25595" xr:uid="{00000000-0005-0000-0000-0000F9630000}"/>
    <cellStyle name="Normal 32 3 3 5 2" xfId="25596" xr:uid="{00000000-0005-0000-0000-0000FA630000}"/>
    <cellStyle name="Normal 32 3 3 6" xfId="25597" xr:uid="{00000000-0005-0000-0000-0000FB630000}"/>
    <cellStyle name="Normal 32 3 4" xfId="25598" xr:uid="{00000000-0005-0000-0000-0000FC630000}"/>
    <cellStyle name="Normal 32 3 4 2" xfId="25599" xr:uid="{00000000-0005-0000-0000-0000FD630000}"/>
    <cellStyle name="Normal 32 3 4 2 2" xfId="25600" xr:uid="{00000000-0005-0000-0000-0000FE630000}"/>
    <cellStyle name="Normal 32 3 4 2 2 2" xfId="25601" xr:uid="{00000000-0005-0000-0000-0000FF630000}"/>
    <cellStyle name="Normal 32 3 4 2 2 2 2" xfId="25602" xr:uid="{00000000-0005-0000-0000-000000640000}"/>
    <cellStyle name="Normal 32 3 4 2 2 3" xfId="25603" xr:uid="{00000000-0005-0000-0000-000001640000}"/>
    <cellStyle name="Normal 32 3 4 2 2 3 2" xfId="25604" xr:uid="{00000000-0005-0000-0000-000002640000}"/>
    <cellStyle name="Normal 32 3 4 2 2 4" xfId="25605" xr:uid="{00000000-0005-0000-0000-000003640000}"/>
    <cellStyle name="Normal 32 3 4 2 3" xfId="25606" xr:uid="{00000000-0005-0000-0000-000004640000}"/>
    <cellStyle name="Normal 32 3 4 2 3 2" xfId="25607" xr:uid="{00000000-0005-0000-0000-000005640000}"/>
    <cellStyle name="Normal 32 3 4 2 4" xfId="25608" xr:uid="{00000000-0005-0000-0000-000006640000}"/>
    <cellStyle name="Normal 32 3 4 2 4 2" xfId="25609" xr:uid="{00000000-0005-0000-0000-000007640000}"/>
    <cellStyle name="Normal 32 3 4 2 5" xfId="25610" xr:uid="{00000000-0005-0000-0000-000008640000}"/>
    <cellStyle name="Normal 32 3 4 3" xfId="25611" xr:uid="{00000000-0005-0000-0000-000009640000}"/>
    <cellStyle name="Normal 32 3 4 3 2" xfId="25612" xr:uid="{00000000-0005-0000-0000-00000A640000}"/>
    <cellStyle name="Normal 32 3 4 3 2 2" xfId="25613" xr:uid="{00000000-0005-0000-0000-00000B640000}"/>
    <cellStyle name="Normal 32 3 4 3 3" xfId="25614" xr:uid="{00000000-0005-0000-0000-00000C640000}"/>
    <cellStyle name="Normal 32 3 4 3 3 2" xfId="25615" xr:uid="{00000000-0005-0000-0000-00000D640000}"/>
    <cellStyle name="Normal 32 3 4 3 4" xfId="25616" xr:uid="{00000000-0005-0000-0000-00000E640000}"/>
    <cellStyle name="Normal 32 3 4 4" xfId="25617" xr:uid="{00000000-0005-0000-0000-00000F640000}"/>
    <cellStyle name="Normal 32 3 4 4 2" xfId="25618" xr:uid="{00000000-0005-0000-0000-000010640000}"/>
    <cellStyle name="Normal 32 3 4 5" xfId="25619" xr:uid="{00000000-0005-0000-0000-000011640000}"/>
    <cellStyle name="Normal 32 3 4 5 2" xfId="25620" xr:uid="{00000000-0005-0000-0000-000012640000}"/>
    <cellStyle name="Normal 32 3 4 6" xfId="25621" xr:uid="{00000000-0005-0000-0000-000013640000}"/>
    <cellStyle name="Normal 32 3 5" xfId="25622" xr:uid="{00000000-0005-0000-0000-000014640000}"/>
    <cellStyle name="Normal 32 3 5 2" xfId="25623" xr:uid="{00000000-0005-0000-0000-000015640000}"/>
    <cellStyle name="Normal 32 3 5 2 2" xfId="25624" xr:uid="{00000000-0005-0000-0000-000016640000}"/>
    <cellStyle name="Normal 32 3 5 2 2 2" xfId="25625" xr:uid="{00000000-0005-0000-0000-000017640000}"/>
    <cellStyle name="Normal 32 3 5 2 3" xfId="25626" xr:uid="{00000000-0005-0000-0000-000018640000}"/>
    <cellStyle name="Normal 32 3 5 2 3 2" xfId="25627" xr:uid="{00000000-0005-0000-0000-000019640000}"/>
    <cellStyle name="Normal 32 3 5 2 4" xfId="25628" xr:uid="{00000000-0005-0000-0000-00001A640000}"/>
    <cellStyle name="Normal 32 3 5 3" xfId="25629" xr:uid="{00000000-0005-0000-0000-00001B640000}"/>
    <cellStyle name="Normal 32 3 5 3 2" xfId="25630" xr:uid="{00000000-0005-0000-0000-00001C640000}"/>
    <cellStyle name="Normal 32 3 5 4" xfId="25631" xr:uid="{00000000-0005-0000-0000-00001D640000}"/>
    <cellStyle name="Normal 32 3 5 4 2" xfId="25632" xr:uid="{00000000-0005-0000-0000-00001E640000}"/>
    <cellStyle name="Normal 32 3 5 5" xfId="25633" xr:uid="{00000000-0005-0000-0000-00001F640000}"/>
    <cellStyle name="Normal 32 3 6" xfId="25634" xr:uid="{00000000-0005-0000-0000-000020640000}"/>
    <cellStyle name="Normal 32 3 6 2" xfId="25635" xr:uid="{00000000-0005-0000-0000-000021640000}"/>
    <cellStyle name="Normal 32 3 6 2 2" xfId="25636" xr:uid="{00000000-0005-0000-0000-000022640000}"/>
    <cellStyle name="Normal 32 3 6 3" xfId="25637" xr:uid="{00000000-0005-0000-0000-000023640000}"/>
    <cellStyle name="Normal 32 3 6 3 2" xfId="25638" xr:uid="{00000000-0005-0000-0000-000024640000}"/>
    <cellStyle name="Normal 32 3 6 4" xfId="25639" xr:uid="{00000000-0005-0000-0000-000025640000}"/>
    <cellStyle name="Normal 32 3 7" xfId="25640" xr:uid="{00000000-0005-0000-0000-000026640000}"/>
    <cellStyle name="Normal 32 3 7 2" xfId="25641" xr:uid="{00000000-0005-0000-0000-000027640000}"/>
    <cellStyle name="Normal 32 3 8" xfId="25642" xr:uid="{00000000-0005-0000-0000-000028640000}"/>
    <cellStyle name="Normal 32 3 8 2" xfId="25643" xr:uid="{00000000-0005-0000-0000-000029640000}"/>
    <cellStyle name="Normal 32 3 9" xfId="25644" xr:uid="{00000000-0005-0000-0000-00002A640000}"/>
    <cellStyle name="Normal 32 4" xfId="25645" xr:uid="{00000000-0005-0000-0000-00002B640000}"/>
    <cellStyle name="Normal 32 4 2" xfId="25646" xr:uid="{00000000-0005-0000-0000-00002C640000}"/>
    <cellStyle name="Normal 32 4 2 2" xfId="25647" xr:uid="{00000000-0005-0000-0000-00002D640000}"/>
    <cellStyle name="Normal 32 4 2 2 2" xfId="25648" xr:uid="{00000000-0005-0000-0000-00002E640000}"/>
    <cellStyle name="Normal 32 4 2 2 2 2" xfId="25649" xr:uid="{00000000-0005-0000-0000-00002F640000}"/>
    <cellStyle name="Normal 32 4 2 2 2 2 2" xfId="25650" xr:uid="{00000000-0005-0000-0000-000030640000}"/>
    <cellStyle name="Normal 32 4 2 2 2 3" xfId="25651" xr:uid="{00000000-0005-0000-0000-000031640000}"/>
    <cellStyle name="Normal 32 4 2 2 2 3 2" xfId="25652" xr:uid="{00000000-0005-0000-0000-000032640000}"/>
    <cellStyle name="Normal 32 4 2 2 2 4" xfId="25653" xr:uid="{00000000-0005-0000-0000-000033640000}"/>
    <cellStyle name="Normal 32 4 2 2 3" xfId="25654" xr:uid="{00000000-0005-0000-0000-000034640000}"/>
    <cellStyle name="Normal 32 4 2 2 3 2" xfId="25655" xr:uid="{00000000-0005-0000-0000-000035640000}"/>
    <cellStyle name="Normal 32 4 2 2 4" xfId="25656" xr:uid="{00000000-0005-0000-0000-000036640000}"/>
    <cellStyle name="Normal 32 4 2 2 4 2" xfId="25657" xr:uid="{00000000-0005-0000-0000-000037640000}"/>
    <cellStyle name="Normal 32 4 2 2 5" xfId="25658" xr:uid="{00000000-0005-0000-0000-000038640000}"/>
    <cellStyle name="Normal 32 4 2 3" xfId="25659" xr:uid="{00000000-0005-0000-0000-000039640000}"/>
    <cellStyle name="Normal 32 4 2 3 2" xfId="25660" xr:uid="{00000000-0005-0000-0000-00003A640000}"/>
    <cellStyle name="Normal 32 4 2 3 2 2" xfId="25661" xr:uid="{00000000-0005-0000-0000-00003B640000}"/>
    <cellStyle name="Normal 32 4 2 3 3" xfId="25662" xr:uid="{00000000-0005-0000-0000-00003C640000}"/>
    <cellStyle name="Normal 32 4 2 3 3 2" xfId="25663" xr:uid="{00000000-0005-0000-0000-00003D640000}"/>
    <cellStyle name="Normal 32 4 2 3 4" xfId="25664" xr:uid="{00000000-0005-0000-0000-00003E640000}"/>
    <cellStyle name="Normal 32 4 2 4" xfId="25665" xr:uid="{00000000-0005-0000-0000-00003F640000}"/>
    <cellStyle name="Normal 32 4 2 4 2" xfId="25666" xr:uid="{00000000-0005-0000-0000-000040640000}"/>
    <cellStyle name="Normal 32 4 2 5" xfId="25667" xr:uid="{00000000-0005-0000-0000-000041640000}"/>
    <cellStyle name="Normal 32 4 2 5 2" xfId="25668" xr:uid="{00000000-0005-0000-0000-000042640000}"/>
    <cellStyle name="Normal 32 4 2 6" xfId="25669" xr:uid="{00000000-0005-0000-0000-000043640000}"/>
    <cellStyle name="Normal 32 4 3" xfId="25670" xr:uid="{00000000-0005-0000-0000-000044640000}"/>
    <cellStyle name="Normal 32 4 3 2" xfId="25671" xr:uid="{00000000-0005-0000-0000-000045640000}"/>
    <cellStyle name="Normal 32 4 3 2 2" xfId="25672" xr:uid="{00000000-0005-0000-0000-000046640000}"/>
    <cellStyle name="Normal 32 4 3 2 2 2" xfId="25673" xr:uid="{00000000-0005-0000-0000-000047640000}"/>
    <cellStyle name="Normal 32 4 3 2 2 2 2" xfId="25674" xr:uid="{00000000-0005-0000-0000-000048640000}"/>
    <cellStyle name="Normal 32 4 3 2 2 3" xfId="25675" xr:uid="{00000000-0005-0000-0000-000049640000}"/>
    <cellStyle name="Normal 32 4 3 2 2 3 2" xfId="25676" xr:uid="{00000000-0005-0000-0000-00004A640000}"/>
    <cellStyle name="Normal 32 4 3 2 2 4" xfId="25677" xr:uid="{00000000-0005-0000-0000-00004B640000}"/>
    <cellStyle name="Normal 32 4 3 2 3" xfId="25678" xr:uid="{00000000-0005-0000-0000-00004C640000}"/>
    <cellStyle name="Normal 32 4 3 2 3 2" xfId="25679" xr:uid="{00000000-0005-0000-0000-00004D640000}"/>
    <cellStyle name="Normal 32 4 3 2 4" xfId="25680" xr:uid="{00000000-0005-0000-0000-00004E640000}"/>
    <cellStyle name="Normal 32 4 3 2 4 2" xfId="25681" xr:uid="{00000000-0005-0000-0000-00004F640000}"/>
    <cellStyle name="Normal 32 4 3 2 5" xfId="25682" xr:uid="{00000000-0005-0000-0000-000050640000}"/>
    <cellStyle name="Normal 32 4 3 3" xfId="25683" xr:uid="{00000000-0005-0000-0000-000051640000}"/>
    <cellStyle name="Normal 32 4 3 3 2" xfId="25684" xr:uid="{00000000-0005-0000-0000-000052640000}"/>
    <cellStyle name="Normal 32 4 3 3 2 2" xfId="25685" xr:uid="{00000000-0005-0000-0000-000053640000}"/>
    <cellStyle name="Normal 32 4 3 3 3" xfId="25686" xr:uid="{00000000-0005-0000-0000-000054640000}"/>
    <cellStyle name="Normal 32 4 3 3 3 2" xfId="25687" xr:uid="{00000000-0005-0000-0000-000055640000}"/>
    <cellStyle name="Normal 32 4 3 3 4" xfId="25688" xr:uid="{00000000-0005-0000-0000-000056640000}"/>
    <cellStyle name="Normal 32 4 3 4" xfId="25689" xr:uid="{00000000-0005-0000-0000-000057640000}"/>
    <cellStyle name="Normal 32 4 3 4 2" xfId="25690" xr:uid="{00000000-0005-0000-0000-000058640000}"/>
    <cellStyle name="Normal 32 4 3 5" xfId="25691" xr:uid="{00000000-0005-0000-0000-000059640000}"/>
    <cellStyle name="Normal 32 4 3 5 2" xfId="25692" xr:uid="{00000000-0005-0000-0000-00005A640000}"/>
    <cellStyle name="Normal 32 4 3 6" xfId="25693" xr:uid="{00000000-0005-0000-0000-00005B640000}"/>
    <cellStyle name="Normal 32 4 4" xfId="25694" xr:uid="{00000000-0005-0000-0000-00005C640000}"/>
    <cellStyle name="Normal 32 4 4 2" xfId="25695" xr:uid="{00000000-0005-0000-0000-00005D640000}"/>
    <cellStyle name="Normal 32 4 4 2 2" xfId="25696" xr:uid="{00000000-0005-0000-0000-00005E640000}"/>
    <cellStyle name="Normal 32 4 4 2 2 2" xfId="25697" xr:uid="{00000000-0005-0000-0000-00005F640000}"/>
    <cellStyle name="Normal 32 4 4 2 2 2 2" xfId="25698" xr:uid="{00000000-0005-0000-0000-000060640000}"/>
    <cellStyle name="Normal 32 4 4 2 2 3" xfId="25699" xr:uid="{00000000-0005-0000-0000-000061640000}"/>
    <cellStyle name="Normal 32 4 4 2 2 3 2" xfId="25700" xr:uid="{00000000-0005-0000-0000-000062640000}"/>
    <cellStyle name="Normal 32 4 4 2 2 4" xfId="25701" xr:uid="{00000000-0005-0000-0000-000063640000}"/>
    <cellStyle name="Normal 32 4 4 2 3" xfId="25702" xr:uid="{00000000-0005-0000-0000-000064640000}"/>
    <cellStyle name="Normal 32 4 4 2 3 2" xfId="25703" xr:uid="{00000000-0005-0000-0000-000065640000}"/>
    <cellStyle name="Normal 32 4 4 2 4" xfId="25704" xr:uid="{00000000-0005-0000-0000-000066640000}"/>
    <cellStyle name="Normal 32 4 4 2 4 2" xfId="25705" xr:uid="{00000000-0005-0000-0000-000067640000}"/>
    <cellStyle name="Normal 32 4 4 2 5" xfId="25706" xr:uid="{00000000-0005-0000-0000-000068640000}"/>
    <cellStyle name="Normal 32 4 4 3" xfId="25707" xr:uid="{00000000-0005-0000-0000-000069640000}"/>
    <cellStyle name="Normal 32 4 4 3 2" xfId="25708" xr:uid="{00000000-0005-0000-0000-00006A640000}"/>
    <cellStyle name="Normal 32 4 4 3 2 2" xfId="25709" xr:uid="{00000000-0005-0000-0000-00006B640000}"/>
    <cellStyle name="Normal 32 4 4 3 3" xfId="25710" xr:uid="{00000000-0005-0000-0000-00006C640000}"/>
    <cellStyle name="Normal 32 4 4 3 3 2" xfId="25711" xr:uid="{00000000-0005-0000-0000-00006D640000}"/>
    <cellStyle name="Normal 32 4 4 3 4" xfId="25712" xr:uid="{00000000-0005-0000-0000-00006E640000}"/>
    <cellStyle name="Normal 32 4 4 4" xfId="25713" xr:uid="{00000000-0005-0000-0000-00006F640000}"/>
    <cellStyle name="Normal 32 4 4 4 2" xfId="25714" xr:uid="{00000000-0005-0000-0000-000070640000}"/>
    <cellStyle name="Normal 32 4 4 5" xfId="25715" xr:uid="{00000000-0005-0000-0000-000071640000}"/>
    <cellStyle name="Normal 32 4 4 5 2" xfId="25716" xr:uid="{00000000-0005-0000-0000-000072640000}"/>
    <cellStyle name="Normal 32 4 4 6" xfId="25717" xr:uid="{00000000-0005-0000-0000-000073640000}"/>
    <cellStyle name="Normal 32 4 5" xfId="25718" xr:uid="{00000000-0005-0000-0000-000074640000}"/>
    <cellStyle name="Normal 32 4 5 2" xfId="25719" xr:uid="{00000000-0005-0000-0000-000075640000}"/>
    <cellStyle name="Normal 32 4 5 2 2" xfId="25720" xr:uid="{00000000-0005-0000-0000-000076640000}"/>
    <cellStyle name="Normal 32 4 5 2 2 2" xfId="25721" xr:uid="{00000000-0005-0000-0000-000077640000}"/>
    <cellStyle name="Normal 32 4 5 2 3" xfId="25722" xr:uid="{00000000-0005-0000-0000-000078640000}"/>
    <cellStyle name="Normal 32 4 5 2 3 2" xfId="25723" xr:uid="{00000000-0005-0000-0000-000079640000}"/>
    <cellStyle name="Normal 32 4 5 2 4" xfId="25724" xr:uid="{00000000-0005-0000-0000-00007A640000}"/>
    <cellStyle name="Normal 32 4 5 3" xfId="25725" xr:uid="{00000000-0005-0000-0000-00007B640000}"/>
    <cellStyle name="Normal 32 4 5 3 2" xfId="25726" xr:uid="{00000000-0005-0000-0000-00007C640000}"/>
    <cellStyle name="Normal 32 4 5 4" xfId="25727" xr:uid="{00000000-0005-0000-0000-00007D640000}"/>
    <cellStyle name="Normal 32 4 5 4 2" xfId="25728" xr:uid="{00000000-0005-0000-0000-00007E640000}"/>
    <cellStyle name="Normal 32 4 5 5" xfId="25729" xr:uid="{00000000-0005-0000-0000-00007F640000}"/>
    <cellStyle name="Normal 32 4 6" xfId="25730" xr:uid="{00000000-0005-0000-0000-000080640000}"/>
    <cellStyle name="Normal 32 4 6 2" xfId="25731" xr:uid="{00000000-0005-0000-0000-000081640000}"/>
    <cellStyle name="Normal 32 4 6 2 2" xfId="25732" xr:uid="{00000000-0005-0000-0000-000082640000}"/>
    <cellStyle name="Normal 32 4 6 3" xfId="25733" xr:uid="{00000000-0005-0000-0000-000083640000}"/>
    <cellStyle name="Normal 32 4 6 3 2" xfId="25734" xr:uid="{00000000-0005-0000-0000-000084640000}"/>
    <cellStyle name="Normal 32 4 6 4" xfId="25735" xr:uid="{00000000-0005-0000-0000-000085640000}"/>
    <cellStyle name="Normal 32 4 7" xfId="25736" xr:uid="{00000000-0005-0000-0000-000086640000}"/>
    <cellStyle name="Normal 32 4 7 2" xfId="25737" xr:uid="{00000000-0005-0000-0000-000087640000}"/>
    <cellStyle name="Normal 32 4 8" xfId="25738" xr:uid="{00000000-0005-0000-0000-000088640000}"/>
    <cellStyle name="Normal 32 4 8 2" xfId="25739" xr:uid="{00000000-0005-0000-0000-000089640000}"/>
    <cellStyle name="Normal 32 4 9" xfId="25740" xr:uid="{00000000-0005-0000-0000-00008A640000}"/>
    <cellStyle name="Normal 32 5" xfId="25741" xr:uid="{00000000-0005-0000-0000-00008B640000}"/>
    <cellStyle name="Normal 32 5 2" xfId="25742" xr:uid="{00000000-0005-0000-0000-00008C640000}"/>
    <cellStyle name="Normal 32 5 2 2" xfId="25743" xr:uid="{00000000-0005-0000-0000-00008D640000}"/>
    <cellStyle name="Normal 32 5 2 2 2" xfId="25744" xr:uid="{00000000-0005-0000-0000-00008E640000}"/>
    <cellStyle name="Normal 32 5 2 2 2 2" xfId="25745" xr:uid="{00000000-0005-0000-0000-00008F640000}"/>
    <cellStyle name="Normal 32 5 2 2 2 2 2" xfId="25746" xr:uid="{00000000-0005-0000-0000-000090640000}"/>
    <cellStyle name="Normal 32 5 2 2 2 3" xfId="25747" xr:uid="{00000000-0005-0000-0000-000091640000}"/>
    <cellStyle name="Normal 32 5 2 2 2 3 2" xfId="25748" xr:uid="{00000000-0005-0000-0000-000092640000}"/>
    <cellStyle name="Normal 32 5 2 2 2 4" xfId="25749" xr:uid="{00000000-0005-0000-0000-000093640000}"/>
    <cellStyle name="Normal 32 5 2 2 3" xfId="25750" xr:uid="{00000000-0005-0000-0000-000094640000}"/>
    <cellStyle name="Normal 32 5 2 2 3 2" xfId="25751" xr:uid="{00000000-0005-0000-0000-000095640000}"/>
    <cellStyle name="Normal 32 5 2 2 4" xfId="25752" xr:uid="{00000000-0005-0000-0000-000096640000}"/>
    <cellStyle name="Normal 32 5 2 2 4 2" xfId="25753" xr:uid="{00000000-0005-0000-0000-000097640000}"/>
    <cellStyle name="Normal 32 5 2 2 5" xfId="25754" xr:uid="{00000000-0005-0000-0000-000098640000}"/>
    <cellStyle name="Normal 32 5 2 3" xfId="25755" xr:uid="{00000000-0005-0000-0000-000099640000}"/>
    <cellStyle name="Normal 32 5 2 3 2" xfId="25756" xr:uid="{00000000-0005-0000-0000-00009A640000}"/>
    <cellStyle name="Normal 32 5 2 3 2 2" xfId="25757" xr:uid="{00000000-0005-0000-0000-00009B640000}"/>
    <cellStyle name="Normal 32 5 2 3 3" xfId="25758" xr:uid="{00000000-0005-0000-0000-00009C640000}"/>
    <cellStyle name="Normal 32 5 2 3 3 2" xfId="25759" xr:uid="{00000000-0005-0000-0000-00009D640000}"/>
    <cellStyle name="Normal 32 5 2 3 4" xfId="25760" xr:uid="{00000000-0005-0000-0000-00009E640000}"/>
    <cellStyle name="Normal 32 5 2 4" xfId="25761" xr:uid="{00000000-0005-0000-0000-00009F640000}"/>
    <cellStyle name="Normal 32 5 2 4 2" xfId="25762" xr:uid="{00000000-0005-0000-0000-0000A0640000}"/>
    <cellStyle name="Normal 32 5 2 5" xfId="25763" xr:uid="{00000000-0005-0000-0000-0000A1640000}"/>
    <cellStyle name="Normal 32 5 2 5 2" xfId="25764" xr:uid="{00000000-0005-0000-0000-0000A2640000}"/>
    <cellStyle name="Normal 32 5 2 6" xfId="25765" xr:uid="{00000000-0005-0000-0000-0000A3640000}"/>
    <cellStyle name="Normal 32 5 3" xfId="25766" xr:uid="{00000000-0005-0000-0000-0000A4640000}"/>
    <cellStyle name="Normal 32 5 3 2" xfId="25767" xr:uid="{00000000-0005-0000-0000-0000A5640000}"/>
    <cellStyle name="Normal 32 5 3 2 2" xfId="25768" xr:uid="{00000000-0005-0000-0000-0000A6640000}"/>
    <cellStyle name="Normal 32 5 3 2 2 2" xfId="25769" xr:uid="{00000000-0005-0000-0000-0000A7640000}"/>
    <cellStyle name="Normal 32 5 3 2 2 2 2" xfId="25770" xr:uid="{00000000-0005-0000-0000-0000A8640000}"/>
    <cellStyle name="Normal 32 5 3 2 2 3" xfId="25771" xr:uid="{00000000-0005-0000-0000-0000A9640000}"/>
    <cellStyle name="Normal 32 5 3 2 2 3 2" xfId="25772" xr:uid="{00000000-0005-0000-0000-0000AA640000}"/>
    <cellStyle name="Normal 32 5 3 2 2 4" xfId="25773" xr:uid="{00000000-0005-0000-0000-0000AB640000}"/>
    <cellStyle name="Normal 32 5 3 2 3" xfId="25774" xr:uid="{00000000-0005-0000-0000-0000AC640000}"/>
    <cellStyle name="Normal 32 5 3 2 3 2" xfId="25775" xr:uid="{00000000-0005-0000-0000-0000AD640000}"/>
    <cellStyle name="Normal 32 5 3 2 4" xfId="25776" xr:uid="{00000000-0005-0000-0000-0000AE640000}"/>
    <cellStyle name="Normal 32 5 3 2 4 2" xfId="25777" xr:uid="{00000000-0005-0000-0000-0000AF640000}"/>
    <cellStyle name="Normal 32 5 3 2 5" xfId="25778" xr:uid="{00000000-0005-0000-0000-0000B0640000}"/>
    <cellStyle name="Normal 32 5 3 3" xfId="25779" xr:uid="{00000000-0005-0000-0000-0000B1640000}"/>
    <cellStyle name="Normal 32 5 3 3 2" xfId="25780" xr:uid="{00000000-0005-0000-0000-0000B2640000}"/>
    <cellStyle name="Normal 32 5 3 3 2 2" xfId="25781" xr:uid="{00000000-0005-0000-0000-0000B3640000}"/>
    <cellStyle name="Normal 32 5 3 3 3" xfId="25782" xr:uid="{00000000-0005-0000-0000-0000B4640000}"/>
    <cellStyle name="Normal 32 5 3 3 3 2" xfId="25783" xr:uid="{00000000-0005-0000-0000-0000B5640000}"/>
    <cellStyle name="Normal 32 5 3 3 4" xfId="25784" xr:uid="{00000000-0005-0000-0000-0000B6640000}"/>
    <cellStyle name="Normal 32 5 3 4" xfId="25785" xr:uid="{00000000-0005-0000-0000-0000B7640000}"/>
    <cellStyle name="Normal 32 5 3 4 2" xfId="25786" xr:uid="{00000000-0005-0000-0000-0000B8640000}"/>
    <cellStyle name="Normal 32 5 3 5" xfId="25787" xr:uid="{00000000-0005-0000-0000-0000B9640000}"/>
    <cellStyle name="Normal 32 5 3 5 2" xfId="25788" xr:uid="{00000000-0005-0000-0000-0000BA640000}"/>
    <cellStyle name="Normal 32 5 3 6" xfId="25789" xr:uid="{00000000-0005-0000-0000-0000BB640000}"/>
    <cellStyle name="Normal 32 5 4" xfId="25790" xr:uid="{00000000-0005-0000-0000-0000BC640000}"/>
    <cellStyle name="Normal 32 5 4 2" xfId="25791" xr:uid="{00000000-0005-0000-0000-0000BD640000}"/>
    <cellStyle name="Normal 32 5 4 2 2" xfId="25792" xr:uid="{00000000-0005-0000-0000-0000BE640000}"/>
    <cellStyle name="Normal 32 5 4 2 2 2" xfId="25793" xr:uid="{00000000-0005-0000-0000-0000BF640000}"/>
    <cellStyle name="Normal 32 5 4 2 2 2 2" xfId="25794" xr:uid="{00000000-0005-0000-0000-0000C0640000}"/>
    <cellStyle name="Normal 32 5 4 2 2 3" xfId="25795" xr:uid="{00000000-0005-0000-0000-0000C1640000}"/>
    <cellStyle name="Normal 32 5 4 2 2 3 2" xfId="25796" xr:uid="{00000000-0005-0000-0000-0000C2640000}"/>
    <cellStyle name="Normal 32 5 4 2 2 4" xfId="25797" xr:uid="{00000000-0005-0000-0000-0000C3640000}"/>
    <cellStyle name="Normal 32 5 4 2 3" xfId="25798" xr:uid="{00000000-0005-0000-0000-0000C4640000}"/>
    <cellStyle name="Normal 32 5 4 2 3 2" xfId="25799" xr:uid="{00000000-0005-0000-0000-0000C5640000}"/>
    <cellStyle name="Normal 32 5 4 2 4" xfId="25800" xr:uid="{00000000-0005-0000-0000-0000C6640000}"/>
    <cellStyle name="Normal 32 5 4 2 4 2" xfId="25801" xr:uid="{00000000-0005-0000-0000-0000C7640000}"/>
    <cellStyle name="Normal 32 5 4 2 5" xfId="25802" xr:uid="{00000000-0005-0000-0000-0000C8640000}"/>
    <cellStyle name="Normal 32 5 4 3" xfId="25803" xr:uid="{00000000-0005-0000-0000-0000C9640000}"/>
    <cellStyle name="Normal 32 5 4 3 2" xfId="25804" xr:uid="{00000000-0005-0000-0000-0000CA640000}"/>
    <cellStyle name="Normal 32 5 4 3 2 2" xfId="25805" xr:uid="{00000000-0005-0000-0000-0000CB640000}"/>
    <cellStyle name="Normal 32 5 4 3 3" xfId="25806" xr:uid="{00000000-0005-0000-0000-0000CC640000}"/>
    <cellStyle name="Normal 32 5 4 3 3 2" xfId="25807" xr:uid="{00000000-0005-0000-0000-0000CD640000}"/>
    <cellStyle name="Normal 32 5 4 3 4" xfId="25808" xr:uid="{00000000-0005-0000-0000-0000CE640000}"/>
    <cellStyle name="Normal 32 5 4 4" xfId="25809" xr:uid="{00000000-0005-0000-0000-0000CF640000}"/>
    <cellStyle name="Normal 32 5 4 4 2" xfId="25810" xr:uid="{00000000-0005-0000-0000-0000D0640000}"/>
    <cellStyle name="Normal 32 5 4 5" xfId="25811" xr:uid="{00000000-0005-0000-0000-0000D1640000}"/>
    <cellStyle name="Normal 32 5 4 5 2" xfId="25812" xr:uid="{00000000-0005-0000-0000-0000D2640000}"/>
    <cellStyle name="Normal 32 5 4 6" xfId="25813" xr:uid="{00000000-0005-0000-0000-0000D3640000}"/>
    <cellStyle name="Normal 32 5 5" xfId="25814" xr:uid="{00000000-0005-0000-0000-0000D4640000}"/>
    <cellStyle name="Normal 32 5 5 2" xfId="25815" xr:uid="{00000000-0005-0000-0000-0000D5640000}"/>
    <cellStyle name="Normal 32 5 5 2 2" xfId="25816" xr:uid="{00000000-0005-0000-0000-0000D6640000}"/>
    <cellStyle name="Normal 32 5 5 2 2 2" xfId="25817" xr:uid="{00000000-0005-0000-0000-0000D7640000}"/>
    <cellStyle name="Normal 32 5 5 2 3" xfId="25818" xr:uid="{00000000-0005-0000-0000-0000D8640000}"/>
    <cellStyle name="Normal 32 5 5 2 3 2" xfId="25819" xr:uid="{00000000-0005-0000-0000-0000D9640000}"/>
    <cellStyle name="Normal 32 5 5 2 4" xfId="25820" xr:uid="{00000000-0005-0000-0000-0000DA640000}"/>
    <cellStyle name="Normal 32 5 5 3" xfId="25821" xr:uid="{00000000-0005-0000-0000-0000DB640000}"/>
    <cellStyle name="Normal 32 5 5 3 2" xfId="25822" xr:uid="{00000000-0005-0000-0000-0000DC640000}"/>
    <cellStyle name="Normal 32 5 5 4" xfId="25823" xr:uid="{00000000-0005-0000-0000-0000DD640000}"/>
    <cellStyle name="Normal 32 5 5 4 2" xfId="25824" xr:uid="{00000000-0005-0000-0000-0000DE640000}"/>
    <cellStyle name="Normal 32 5 5 5" xfId="25825" xr:uid="{00000000-0005-0000-0000-0000DF640000}"/>
    <cellStyle name="Normal 32 5 6" xfId="25826" xr:uid="{00000000-0005-0000-0000-0000E0640000}"/>
    <cellStyle name="Normal 32 5 6 2" xfId="25827" xr:uid="{00000000-0005-0000-0000-0000E1640000}"/>
    <cellStyle name="Normal 32 5 6 2 2" xfId="25828" xr:uid="{00000000-0005-0000-0000-0000E2640000}"/>
    <cellStyle name="Normal 32 5 6 3" xfId="25829" xr:uid="{00000000-0005-0000-0000-0000E3640000}"/>
    <cellStyle name="Normal 32 5 6 3 2" xfId="25830" xr:uid="{00000000-0005-0000-0000-0000E4640000}"/>
    <cellStyle name="Normal 32 5 6 4" xfId="25831" xr:uid="{00000000-0005-0000-0000-0000E5640000}"/>
    <cellStyle name="Normal 32 5 7" xfId="25832" xr:uid="{00000000-0005-0000-0000-0000E6640000}"/>
    <cellStyle name="Normal 32 5 7 2" xfId="25833" xr:uid="{00000000-0005-0000-0000-0000E7640000}"/>
    <cellStyle name="Normal 32 5 8" xfId="25834" xr:uid="{00000000-0005-0000-0000-0000E8640000}"/>
    <cellStyle name="Normal 32 5 8 2" xfId="25835" xr:uid="{00000000-0005-0000-0000-0000E9640000}"/>
    <cellStyle name="Normal 32 5 9" xfId="25836" xr:uid="{00000000-0005-0000-0000-0000EA640000}"/>
    <cellStyle name="Normal 32 6" xfId="25837" xr:uid="{00000000-0005-0000-0000-0000EB640000}"/>
    <cellStyle name="Normal 32 6 2" xfId="25838" xr:uid="{00000000-0005-0000-0000-0000EC640000}"/>
    <cellStyle name="Normal 32 6 2 2" xfId="25839" xr:uid="{00000000-0005-0000-0000-0000ED640000}"/>
    <cellStyle name="Normal 32 6 2 2 2" xfId="25840" xr:uid="{00000000-0005-0000-0000-0000EE640000}"/>
    <cellStyle name="Normal 32 6 2 2 2 2" xfId="25841" xr:uid="{00000000-0005-0000-0000-0000EF640000}"/>
    <cellStyle name="Normal 32 6 2 2 2 2 2" xfId="25842" xr:uid="{00000000-0005-0000-0000-0000F0640000}"/>
    <cellStyle name="Normal 32 6 2 2 2 3" xfId="25843" xr:uid="{00000000-0005-0000-0000-0000F1640000}"/>
    <cellStyle name="Normal 32 6 2 2 2 3 2" xfId="25844" xr:uid="{00000000-0005-0000-0000-0000F2640000}"/>
    <cellStyle name="Normal 32 6 2 2 2 4" xfId="25845" xr:uid="{00000000-0005-0000-0000-0000F3640000}"/>
    <cellStyle name="Normal 32 6 2 2 3" xfId="25846" xr:uid="{00000000-0005-0000-0000-0000F4640000}"/>
    <cellStyle name="Normal 32 6 2 2 3 2" xfId="25847" xr:uid="{00000000-0005-0000-0000-0000F5640000}"/>
    <cellStyle name="Normal 32 6 2 2 4" xfId="25848" xr:uid="{00000000-0005-0000-0000-0000F6640000}"/>
    <cellStyle name="Normal 32 6 2 2 4 2" xfId="25849" xr:uid="{00000000-0005-0000-0000-0000F7640000}"/>
    <cellStyle name="Normal 32 6 2 2 5" xfId="25850" xr:uid="{00000000-0005-0000-0000-0000F8640000}"/>
    <cellStyle name="Normal 32 6 2 3" xfId="25851" xr:uid="{00000000-0005-0000-0000-0000F9640000}"/>
    <cellStyle name="Normal 32 6 2 3 2" xfId="25852" xr:uid="{00000000-0005-0000-0000-0000FA640000}"/>
    <cellStyle name="Normal 32 6 2 3 2 2" xfId="25853" xr:uid="{00000000-0005-0000-0000-0000FB640000}"/>
    <cellStyle name="Normal 32 6 2 3 3" xfId="25854" xr:uid="{00000000-0005-0000-0000-0000FC640000}"/>
    <cellStyle name="Normal 32 6 2 3 3 2" xfId="25855" xr:uid="{00000000-0005-0000-0000-0000FD640000}"/>
    <cellStyle name="Normal 32 6 2 3 4" xfId="25856" xr:uid="{00000000-0005-0000-0000-0000FE640000}"/>
    <cellStyle name="Normal 32 6 2 4" xfId="25857" xr:uid="{00000000-0005-0000-0000-0000FF640000}"/>
    <cellStyle name="Normal 32 6 2 4 2" xfId="25858" xr:uid="{00000000-0005-0000-0000-000000650000}"/>
    <cellStyle name="Normal 32 6 2 5" xfId="25859" xr:uid="{00000000-0005-0000-0000-000001650000}"/>
    <cellStyle name="Normal 32 6 2 5 2" xfId="25860" xr:uid="{00000000-0005-0000-0000-000002650000}"/>
    <cellStyle name="Normal 32 6 2 6" xfId="25861" xr:uid="{00000000-0005-0000-0000-000003650000}"/>
    <cellStyle name="Normal 32 6 3" xfId="25862" xr:uid="{00000000-0005-0000-0000-000004650000}"/>
    <cellStyle name="Normal 32 6 3 2" xfId="25863" xr:uid="{00000000-0005-0000-0000-000005650000}"/>
    <cellStyle name="Normal 32 6 3 2 2" xfId="25864" xr:uid="{00000000-0005-0000-0000-000006650000}"/>
    <cellStyle name="Normal 32 6 3 2 2 2" xfId="25865" xr:uid="{00000000-0005-0000-0000-000007650000}"/>
    <cellStyle name="Normal 32 6 3 2 2 2 2" xfId="25866" xr:uid="{00000000-0005-0000-0000-000008650000}"/>
    <cellStyle name="Normal 32 6 3 2 2 3" xfId="25867" xr:uid="{00000000-0005-0000-0000-000009650000}"/>
    <cellStyle name="Normal 32 6 3 2 2 3 2" xfId="25868" xr:uid="{00000000-0005-0000-0000-00000A650000}"/>
    <cellStyle name="Normal 32 6 3 2 2 4" xfId="25869" xr:uid="{00000000-0005-0000-0000-00000B650000}"/>
    <cellStyle name="Normal 32 6 3 2 3" xfId="25870" xr:uid="{00000000-0005-0000-0000-00000C650000}"/>
    <cellStyle name="Normal 32 6 3 2 3 2" xfId="25871" xr:uid="{00000000-0005-0000-0000-00000D650000}"/>
    <cellStyle name="Normal 32 6 3 2 4" xfId="25872" xr:uid="{00000000-0005-0000-0000-00000E650000}"/>
    <cellStyle name="Normal 32 6 3 2 4 2" xfId="25873" xr:uid="{00000000-0005-0000-0000-00000F650000}"/>
    <cellStyle name="Normal 32 6 3 2 5" xfId="25874" xr:uid="{00000000-0005-0000-0000-000010650000}"/>
    <cellStyle name="Normal 32 6 3 3" xfId="25875" xr:uid="{00000000-0005-0000-0000-000011650000}"/>
    <cellStyle name="Normal 32 6 3 3 2" xfId="25876" xr:uid="{00000000-0005-0000-0000-000012650000}"/>
    <cellStyle name="Normal 32 6 3 3 2 2" xfId="25877" xr:uid="{00000000-0005-0000-0000-000013650000}"/>
    <cellStyle name="Normal 32 6 3 3 3" xfId="25878" xr:uid="{00000000-0005-0000-0000-000014650000}"/>
    <cellStyle name="Normal 32 6 3 3 3 2" xfId="25879" xr:uid="{00000000-0005-0000-0000-000015650000}"/>
    <cellStyle name="Normal 32 6 3 3 4" xfId="25880" xr:uid="{00000000-0005-0000-0000-000016650000}"/>
    <cellStyle name="Normal 32 6 3 4" xfId="25881" xr:uid="{00000000-0005-0000-0000-000017650000}"/>
    <cellStyle name="Normal 32 6 3 4 2" xfId="25882" xr:uid="{00000000-0005-0000-0000-000018650000}"/>
    <cellStyle name="Normal 32 6 3 5" xfId="25883" xr:uid="{00000000-0005-0000-0000-000019650000}"/>
    <cellStyle name="Normal 32 6 3 5 2" xfId="25884" xr:uid="{00000000-0005-0000-0000-00001A650000}"/>
    <cellStyle name="Normal 32 6 3 6" xfId="25885" xr:uid="{00000000-0005-0000-0000-00001B650000}"/>
    <cellStyle name="Normal 32 6 4" xfId="25886" xr:uid="{00000000-0005-0000-0000-00001C650000}"/>
    <cellStyle name="Normal 32 6 4 2" xfId="25887" xr:uid="{00000000-0005-0000-0000-00001D650000}"/>
    <cellStyle name="Normal 32 6 4 2 2" xfId="25888" xr:uid="{00000000-0005-0000-0000-00001E650000}"/>
    <cellStyle name="Normal 32 6 4 2 2 2" xfId="25889" xr:uid="{00000000-0005-0000-0000-00001F650000}"/>
    <cellStyle name="Normal 32 6 4 2 2 2 2" xfId="25890" xr:uid="{00000000-0005-0000-0000-000020650000}"/>
    <cellStyle name="Normal 32 6 4 2 2 3" xfId="25891" xr:uid="{00000000-0005-0000-0000-000021650000}"/>
    <cellStyle name="Normal 32 6 4 2 2 3 2" xfId="25892" xr:uid="{00000000-0005-0000-0000-000022650000}"/>
    <cellStyle name="Normal 32 6 4 2 2 4" xfId="25893" xr:uid="{00000000-0005-0000-0000-000023650000}"/>
    <cellStyle name="Normal 32 6 4 2 3" xfId="25894" xr:uid="{00000000-0005-0000-0000-000024650000}"/>
    <cellStyle name="Normal 32 6 4 2 3 2" xfId="25895" xr:uid="{00000000-0005-0000-0000-000025650000}"/>
    <cellStyle name="Normal 32 6 4 2 4" xfId="25896" xr:uid="{00000000-0005-0000-0000-000026650000}"/>
    <cellStyle name="Normal 32 6 4 2 4 2" xfId="25897" xr:uid="{00000000-0005-0000-0000-000027650000}"/>
    <cellStyle name="Normal 32 6 4 2 5" xfId="25898" xr:uid="{00000000-0005-0000-0000-000028650000}"/>
    <cellStyle name="Normal 32 6 4 3" xfId="25899" xr:uid="{00000000-0005-0000-0000-000029650000}"/>
    <cellStyle name="Normal 32 6 4 3 2" xfId="25900" xr:uid="{00000000-0005-0000-0000-00002A650000}"/>
    <cellStyle name="Normal 32 6 4 3 2 2" xfId="25901" xr:uid="{00000000-0005-0000-0000-00002B650000}"/>
    <cellStyle name="Normal 32 6 4 3 3" xfId="25902" xr:uid="{00000000-0005-0000-0000-00002C650000}"/>
    <cellStyle name="Normal 32 6 4 3 3 2" xfId="25903" xr:uid="{00000000-0005-0000-0000-00002D650000}"/>
    <cellStyle name="Normal 32 6 4 3 4" xfId="25904" xr:uid="{00000000-0005-0000-0000-00002E650000}"/>
    <cellStyle name="Normal 32 6 4 4" xfId="25905" xr:uid="{00000000-0005-0000-0000-00002F650000}"/>
    <cellStyle name="Normal 32 6 4 4 2" xfId="25906" xr:uid="{00000000-0005-0000-0000-000030650000}"/>
    <cellStyle name="Normal 32 6 4 5" xfId="25907" xr:uid="{00000000-0005-0000-0000-000031650000}"/>
    <cellStyle name="Normal 32 6 4 5 2" xfId="25908" xr:uid="{00000000-0005-0000-0000-000032650000}"/>
    <cellStyle name="Normal 32 6 4 6" xfId="25909" xr:uid="{00000000-0005-0000-0000-000033650000}"/>
    <cellStyle name="Normal 32 6 5" xfId="25910" xr:uid="{00000000-0005-0000-0000-000034650000}"/>
    <cellStyle name="Normal 32 6 5 2" xfId="25911" xr:uid="{00000000-0005-0000-0000-000035650000}"/>
    <cellStyle name="Normal 32 6 5 2 2" xfId="25912" xr:uid="{00000000-0005-0000-0000-000036650000}"/>
    <cellStyle name="Normal 32 6 5 2 2 2" xfId="25913" xr:uid="{00000000-0005-0000-0000-000037650000}"/>
    <cellStyle name="Normal 32 6 5 2 3" xfId="25914" xr:uid="{00000000-0005-0000-0000-000038650000}"/>
    <cellStyle name="Normal 32 6 5 2 3 2" xfId="25915" xr:uid="{00000000-0005-0000-0000-000039650000}"/>
    <cellStyle name="Normal 32 6 5 2 4" xfId="25916" xr:uid="{00000000-0005-0000-0000-00003A650000}"/>
    <cellStyle name="Normal 32 6 5 3" xfId="25917" xr:uid="{00000000-0005-0000-0000-00003B650000}"/>
    <cellStyle name="Normal 32 6 5 3 2" xfId="25918" xr:uid="{00000000-0005-0000-0000-00003C650000}"/>
    <cellStyle name="Normal 32 6 5 4" xfId="25919" xr:uid="{00000000-0005-0000-0000-00003D650000}"/>
    <cellStyle name="Normal 32 6 5 4 2" xfId="25920" xr:uid="{00000000-0005-0000-0000-00003E650000}"/>
    <cellStyle name="Normal 32 6 5 5" xfId="25921" xr:uid="{00000000-0005-0000-0000-00003F650000}"/>
    <cellStyle name="Normal 32 6 6" xfId="25922" xr:uid="{00000000-0005-0000-0000-000040650000}"/>
    <cellStyle name="Normal 32 6 6 2" xfId="25923" xr:uid="{00000000-0005-0000-0000-000041650000}"/>
    <cellStyle name="Normal 32 6 6 2 2" xfId="25924" xr:uid="{00000000-0005-0000-0000-000042650000}"/>
    <cellStyle name="Normal 32 6 6 3" xfId="25925" xr:uid="{00000000-0005-0000-0000-000043650000}"/>
    <cellStyle name="Normal 32 6 6 3 2" xfId="25926" xr:uid="{00000000-0005-0000-0000-000044650000}"/>
    <cellStyle name="Normal 32 6 6 4" xfId="25927" xr:uid="{00000000-0005-0000-0000-000045650000}"/>
    <cellStyle name="Normal 32 6 7" xfId="25928" xr:uid="{00000000-0005-0000-0000-000046650000}"/>
    <cellStyle name="Normal 32 6 7 2" xfId="25929" xr:uid="{00000000-0005-0000-0000-000047650000}"/>
    <cellStyle name="Normal 32 6 8" xfId="25930" xr:uid="{00000000-0005-0000-0000-000048650000}"/>
    <cellStyle name="Normal 32 6 8 2" xfId="25931" xr:uid="{00000000-0005-0000-0000-000049650000}"/>
    <cellStyle name="Normal 32 6 9" xfId="25932" xr:uid="{00000000-0005-0000-0000-00004A650000}"/>
    <cellStyle name="Normal 32 7" xfId="25933" xr:uid="{00000000-0005-0000-0000-00004B650000}"/>
    <cellStyle name="Normal 33" xfId="25934" xr:uid="{00000000-0005-0000-0000-00004C650000}"/>
    <cellStyle name="Normal 33 2" xfId="25935" xr:uid="{00000000-0005-0000-0000-00004D650000}"/>
    <cellStyle name="Normal 33 2 2" xfId="25936" xr:uid="{00000000-0005-0000-0000-00004E650000}"/>
    <cellStyle name="Normal 33 2 2 2" xfId="25937" xr:uid="{00000000-0005-0000-0000-00004F650000}"/>
    <cellStyle name="Normal 33 2 2 2 2" xfId="25938" xr:uid="{00000000-0005-0000-0000-000050650000}"/>
    <cellStyle name="Normal 33 2 2 2 2 2" xfId="25939" xr:uid="{00000000-0005-0000-0000-000051650000}"/>
    <cellStyle name="Normal 33 2 2 2 2 2 2" xfId="25940" xr:uid="{00000000-0005-0000-0000-000052650000}"/>
    <cellStyle name="Normal 33 2 2 2 2 3" xfId="25941" xr:uid="{00000000-0005-0000-0000-000053650000}"/>
    <cellStyle name="Normal 33 2 2 2 2 3 2" xfId="25942" xr:uid="{00000000-0005-0000-0000-000054650000}"/>
    <cellStyle name="Normal 33 2 2 2 2 4" xfId="25943" xr:uid="{00000000-0005-0000-0000-000055650000}"/>
    <cellStyle name="Normal 33 2 2 2 3" xfId="25944" xr:uid="{00000000-0005-0000-0000-000056650000}"/>
    <cellStyle name="Normal 33 2 2 2 3 2" xfId="25945" xr:uid="{00000000-0005-0000-0000-000057650000}"/>
    <cellStyle name="Normal 33 2 2 2 4" xfId="25946" xr:uid="{00000000-0005-0000-0000-000058650000}"/>
    <cellStyle name="Normal 33 2 2 2 4 2" xfId="25947" xr:uid="{00000000-0005-0000-0000-000059650000}"/>
    <cellStyle name="Normal 33 2 2 2 5" xfId="25948" xr:uid="{00000000-0005-0000-0000-00005A650000}"/>
    <cellStyle name="Normal 33 2 2 3" xfId="25949" xr:uid="{00000000-0005-0000-0000-00005B650000}"/>
    <cellStyle name="Normal 33 2 2 3 2" xfId="25950" xr:uid="{00000000-0005-0000-0000-00005C650000}"/>
    <cellStyle name="Normal 33 2 2 3 2 2" xfId="25951" xr:uid="{00000000-0005-0000-0000-00005D650000}"/>
    <cellStyle name="Normal 33 2 2 3 3" xfId="25952" xr:uid="{00000000-0005-0000-0000-00005E650000}"/>
    <cellStyle name="Normal 33 2 2 3 3 2" xfId="25953" xr:uid="{00000000-0005-0000-0000-00005F650000}"/>
    <cellStyle name="Normal 33 2 2 3 4" xfId="25954" xr:uid="{00000000-0005-0000-0000-000060650000}"/>
    <cellStyle name="Normal 33 2 2 4" xfId="25955" xr:uid="{00000000-0005-0000-0000-000061650000}"/>
    <cellStyle name="Normal 33 2 2 4 2" xfId="25956" xr:uid="{00000000-0005-0000-0000-000062650000}"/>
    <cellStyle name="Normal 33 2 2 5" xfId="25957" xr:uid="{00000000-0005-0000-0000-000063650000}"/>
    <cellStyle name="Normal 33 2 2 5 2" xfId="25958" xr:uid="{00000000-0005-0000-0000-000064650000}"/>
    <cellStyle name="Normal 33 2 2 6" xfId="25959" xr:uid="{00000000-0005-0000-0000-000065650000}"/>
    <cellStyle name="Normal 33 2 3" xfId="25960" xr:uid="{00000000-0005-0000-0000-000066650000}"/>
    <cellStyle name="Normal 33 2 3 2" xfId="25961" xr:uid="{00000000-0005-0000-0000-000067650000}"/>
    <cellStyle name="Normal 33 2 3 2 2" xfId="25962" xr:uid="{00000000-0005-0000-0000-000068650000}"/>
    <cellStyle name="Normal 33 2 3 2 2 2" xfId="25963" xr:uid="{00000000-0005-0000-0000-000069650000}"/>
    <cellStyle name="Normal 33 2 3 2 2 2 2" xfId="25964" xr:uid="{00000000-0005-0000-0000-00006A650000}"/>
    <cellStyle name="Normal 33 2 3 2 2 3" xfId="25965" xr:uid="{00000000-0005-0000-0000-00006B650000}"/>
    <cellStyle name="Normal 33 2 3 2 2 3 2" xfId="25966" xr:uid="{00000000-0005-0000-0000-00006C650000}"/>
    <cellStyle name="Normal 33 2 3 2 2 4" xfId="25967" xr:uid="{00000000-0005-0000-0000-00006D650000}"/>
    <cellStyle name="Normal 33 2 3 2 3" xfId="25968" xr:uid="{00000000-0005-0000-0000-00006E650000}"/>
    <cellStyle name="Normal 33 2 3 2 3 2" xfId="25969" xr:uid="{00000000-0005-0000-0000-00006F650000}"/>
    <cellStyle name="Normal 33 2 3 2 4" xfId="25970" xr:uid="{00000000-0005-0000-0000-000070650000}"/>
    <cellStyle name="Normal 33 2 3 2 4 2" xfId="25971" xr:uid="{00000000-0005-0000-0000-000071650000}"/>
    <cellStyle name="Normal 33 2 3 2 5" xfId="25972" xr:uid="{00000000-0005-0000-0000-000072650000}"/>
    <cellStyle name="Normal 33 2 3 3" xfId="25973" xr:uid="{00000000-0005-0000-0000-000073650000}"/>
    <cellStyle name="Normal 33 2 3 3 2" xfId="25974" xr:uid="{00000000-0005-0000-0000-000074650000}"/>
    <cellStyle name="Normal 33 2 3 3 2 2" xfId="25975" xr:uid="{00000000-0005-0000-0000-000075650000}"/>
    <cellStyle name="Normal 33 2 3 3 3" xfId="25976" xr:uid="{00000000-0005-0000-0000-000076650000}"/>
    <cellStyle name="Normal 33 2 3 3 3 2" xfId="25977" xr:uid="{00000000-0005-0000-0000-000077650000}"/>
    <cellStyle name="Normal 33 2 3 3 4" xfId="25978" xr:uid="{00000000-0005-0000-0000-000078650000}"/>
    <cellStyle name="Normal 33 2 3 4" xfId="25979" xr:uid="{00000000-0005-0000-0000-000079650000}"/>
    <cellStyle name="Normal 33 2 3 4 2" xfId="25980" xr:uid="{00000000-0005-0000-0000-00007A650000}"/>
    <cellStyle name="Normal 33 2 3 5" xfId="25981" xr:uid="{00000000-0005-0000-0000-00007B650000}"/>
    <cellStyle name="Normal 33 2 3 5 2" xfId="25982" xr:uid="{00000000-0005-0000-0000-00007C650000}"/>
    <cellStyle name="Normal 33 2 3 6" xfId="25983" xr:uid="{00000000-0005-0000-0000-00007D650000}"/>
    <cellStyle name="Normal 33 2 4" xfId="25984" xr:uid="{00000000-0005-0000-0000-00007E650000}"/>
    <cellStyle name="Normal 33 2 4 2" xfId="25985" xr:uid="{00000000-0005-0000-0000-00007F650000}"/>
    <cellStyle name="Normal 33 2 4 2 2" xfId="25986" xr:uid="{00000000-0005-0000-0000-000080650000}"/>
    <cellStyle name="Normal 33 2 4 2 2 2" xfId="25987" xr:uid="{00000000-0005-0000-0000-000081650000}"/>
    <cellStyle name="Normal 33 2 4 2 2 2 2" xfId="25988" xr:uid="{00000000-0005-0000-0000-000082650000}"/>
    <cellStyle name="Normal 33 2 4 2 2 3" xfId="25989" xr:uid="{00000000-0005-0000-0000-000083650000}"/>
    <cellStyle name="Normal 33 2 4 2 2 3 2" xfId="25990" xr:uid="{00000000-0005-0000-0000-000084650000}"/>
    <cellStyle name="Normal 33 2 4 2 2 4" xfId="25991" xr:uid="{00000000-0005-0000-0000-000085650000}"/>
    <cellStyle name="Normal 33 2 4 2 3" xfId="25992" xr:uid="{00000000-0005-0000-0000-000086650000}"/>
    <cellStyle name="Normal 33 2 4 2 3 2" xfId="25993" xr:uid="{00000000-0005-0000-0000-000087650000}"/>
    <cellStyle name="Normal 33 2 4 2 4" xfId="25994" xr:uid="{00000000-0005-0000-0000-000088650000}"/>
    <cellStyle name="Normal 33 2 4 2 4 2" xfId="25995" xr:uid="{00000000-0005-0000-0000-000089650000}"/>
    <cellStyle name="Normal 33 2 4 2 5" xfId="25996" xr:uid="{00000000-0005-0000-0000-00008A650000}"/>
    <cellStyle name="Normal 33 2 4 3" xfId="25997" xr:uid="{00000000-0005-0000-0000-00008B650000}"/>
    <cellStyle name="Normal 33 2 4 3 2" xfId="25998" xr:uid="{00000000-0005-0000-0000-00008C650000}"/>
    <cellStyle name="Normal 33 2 4 3 2 2" xfId="25999" xr:uid="{00000000-0005-0000-0000-00008D650000}"/>
    <cellStyle name="Normal 33 2 4 3 3" xfId="26000" xr:uid="{00000000-0005-0000-0000-00008E650000}"/>
    <cellStyle name="Normal 33 2 4 3 3 2" xfId="26001" xr:uid="{00000000-0005-0000-0000-00008F650000}"/>
    <cellStyle name="Normal 33 2 4 3 4" xfId="26002" xr:uid="{00000000-0005-0000-0000-000090650000}"/>
    <cellStyle name="Normal 33 2 4 4" xfId="26003" xr:uid="{00000000-0005-0000-0000-000091650000}"/>
    <cellStyle name="Normal 33 2 4 4 2" xfId="26004" xr:uid="{00000000-0005-0000-0000-000092650000}"/>
    <cellStyle name="Normal 33 2 4 5" xfId="26005" xr:uid="{00000000-0005-0000-0000-000093650000}"/>
    <cellStyle name="Normal 33 2 4 5 2" xfId="26006" xr:uid="{00000000-0005-0000-0000-000094650000}"/>
    <cellStyle name="Normal 33 2 4 6" xfId="26007" xr:uid="{00000000-0005-0000-0000-000095650000}"/>
    <cellStyle name="Normal 33 2 5" xfId="26008" xr:uid="{00000000-0005-0000-0000-000096650000}"/>
    <cellStyle name="Normal 33 2 5 2" xfId="26009" xr:uid="{00000000-0005-0000-0000-000097650000}"/>
    <cellStyle name="Normal 33 2 5 2 2" xfId="26010" xr:uid="{00000000-0005-0000-0000-000098650000}"/>
    <cellStyle name="Normal 33 2 5 2 2 2" xfId="26011" xr:uid="{00000000-0005-0000-0000-000099650000}"/>
    <cellStyle name="Normal 33 2 5 2 3" xfId="26012" xr:uid="{00000000-0005-0000-0000-00009A650000}"/>
    <cellStyle name="Normal 33 2 5 2 3 2" xfId="26013" xr:uid="{00000000-0005-0000-0000-00009B650000}"/>
    <cellStyle name="Normal 33 2 5 2 4" xfId="26014" xr:uid="{00000000-0005-0000-0000-00009C650000}"/>
    <cellStyle name="Normal 33 2 5 3" xfId="26015" xr:uid="{00000000-0005-0000-0000-00009D650000}"/>
    <cellStyle name="Normal 33 2 5 3 2" xfId="26016" xr:uid="{00000000-0005-0000-0000-00009E650000}"/>
    <cellStyle name="Normal 33 2 5 4" xfId="26017" xr:uid="{00000000-0005-0000-0000-00009F650000}"/>
    <cellStyle name="Normal 33 2 5 4 2" xfId="26018" xr:uid="{00000000-0005-0000-0000-0000A0650000}"/>
    <cellStyle name="Normal 33 2 5 5" xfId="26019" xr:uid="{00000000-0005-0000-0000-0000A1650000}"/>
    <cellStyle name="Normal 33 2 6" xfId="26020" xr:uid="{00000000-0005-0000-0000-0000A2650000}"/>
    <cellStyle name="Normal 33 2 6 2" xfId="26021" xr:uid="{00000000-0005-0000-0000-0000A3650000}"/>
    <cellStyle name="Normal 33 2 6 2 2" xfId="26022" xr:uid="{00000000-0005-0000-0000-0000A4650000}"/>
    <cellStyle name="Normal 33 2 6 3" xfId="26023" xr:uid="{00000000-0005-0000-0000-0000A5650000}"/>
    <cellStyle name="Normal 33 2 6 3 2" xfId="26024" xr:uid="{00000000-0005-0000-0000-0000A6650000}"/>
    <cellStyle name="Normal 33 2 6 4" xfId="26025" xr:uid="{00000000-0005-0000-0000-0000A7650000}"/>
    <cellStyle name="Normal 33 2 7" xfId="26026" xr:uid="{00000000-0005-0000-0000-0000A8650000}"/>
    <cellStyle name="Normal 33 2 7 2" xfId="26027" xr:uid="{00000000-0005-0000-0000-0000A9650000}"/>
    <cellStyle name="Normal 33 2 8" xfId="26028" xr:uid="{00000000-0005-0000-0000-0000AA650000}"/>
    <cellStyle name="Normal 33 2 8 2" xfId="26029" xr:uid="{00000000-0005-0000-0000-0000AB650000}"/>
    <cellStyle name="Normal 33 2 9" xfId="26030" xr:uid="{00000000-0005-0000-0000-0000AC650000}"/>
    <cellStyle name="Normal 33 3" xfId="26031" xr:uid="{00000000-0005-0000-0000-0000AD650000}"/>
    <cellStyle name="Normal 33 3 2" xfId="26032" xr:uid="{00000000-0005-0000-0000-0000AE650000}"/>
    <cellStyle name="Normal 33 3 2 2" xfId="26033" xr:uid="{00000000-0005-0000-0000-0000AF650000}"/>
    <cellStyle name="Normal 33 3 2 2 2" xfId="26034" xr:uid="{00000000-0005-0000-0000-0000B0650000}"/>
    <cellStyle name="Normal 33 3 2 2 2 2" xfId="26035" xr:uid="{00000000-0005-0000-0000-0000B1650000}"/>
    <cellStyle name="Normal 33 3 2 2 2 2 2" xfId="26036" xr:uid="{00000000-0005-0000-0000-0000B2650000}"/>
    <cellStyle name="Normal 33 3 2 2 2 3" xfId="26037" xr:uid="{00000000-0005-0000-0000-0000B3650000}"/>
    <cellStyle name="Normal 33 3 2 2 2 3 2" xfId="26038" xr:uid="{00000000-0005-0000-0000-0000B4650000}"/>
    <cellStyle name="Normal 33 3 2 2 2 4" xfId="26039" xr:uid="{00000000-0005-0000-0000-0000B5650000}"/>
    <cellStyle name="Normal 33 3 2 2 3" xfId="26040" xr:uid="{00000000-0005-0000-0000-0000B6650000}"/>
    <cellStyle name="Normal 33 3 2 2 3 2" xfId="26041" xr:uid="{00000000-0005-0000-0000-0000B7650000}"/>
    <cellStyle name="Normal 33 3 2 2 4" xfId="26042" xr:uid="{00000000-0005-0000-0000-0000B8650000}"/>
    <cellStyle name="Normal 33 3 2 2 4 2" xfId="26043" xr:uid="{00000000-0005-0000-0000-0000B9650000}"/>
    <cellStyle name="Normal 33 3 2 2 5" xfId="26044" xr:uid="{00000000-0005-0000-0000-0000BA650000}"/>
    <cellStyle name="Normal 33 3 2 3" xfId="26045" xr:uid="{00000000-0005-0000-0000-0000BB650000}"/>
    <cellStyle name="Normal 33 3 2 3 2" xfId="26046" xr:uid="{00000000-0005-0000-0000-0000BC650000}"/>
    <cellStyle name="Normal 33 3 2 3 2 2" xfId="26047" xr:uid="{00000000-0005-0000-0000-0000BD650000}"/>
    <cellStyle name="Normal 33 3 2 3 3" xfId="26048" xr:uid="{00000000-0005-0000-0000-0000BE650000}"/>
    <cellStyle name="Normal 33 3 2 3 3 2" xfId="26049" xr:uid="{00000000-0005-0000-0000-0000BF650000}"/>
    <cellStyle name="Normal 33 3 2 3 4" xfId="26050" xr:uid="{00000000-0005-0000-0000-0000C0650000}"/>
    <cellStyle name="Normal 33 3 2 4" xfId="26051" xr:uid="{00000000-0005-0000-0000-0000C1650000}"/>
    <cellStyle name="Normal 33 3 2 4 2" xfId="26052" xr:uid="{00000000-0005-0000-0000-0000C2650000}"/>
    <cellStyle name="Normal 33 3 2 5" xfId="26053" xr:uid="{00000000-0005-0000-0000-0000C3650000}"/>
    <cellStyle name="Normal 33 3 2 5 2" xfId="26054" xr:uid="{00000000-0005-0000-0000-0000C4650000}"/>
    <cellStyle name="Normal 33 3 2 6" xfId="26055" xr:uid="{00000000-0005-0000-0000-0000C5650000}"/>
    <cellStyle name="Normal 33 3 3" xfId="26056" xr:uid="{00000000-0005-0000-0000-0000C6650000}"/>
    <cellStyle name="Normal 33 3 3 2" xfId="26057" xr:uid="{00000000-0005-0000-0000-0000C7650000}"/>
    <cellStyle name="Normal 33 3 3 2 2" xfId="26058" xr:uid="{00000000-0005-0000-0000-0000C8650000}"/>
    <cellStyle name="Normal 33 3 3 2 2 2" xfId="26059" xr:uid="{00000000-0005-0000-0000-0000C9650000}"/>
    <cellStyle name="Normal 33 3 3 2 2 2 2" xfId="26060" xr:uid="{00000000-0005-0000-0000-0000CA650000}"/>
    <cellStyle name="Normal 33 3 3 2 2 3" xfId="26061" xr:uid="{00000000-0005-0000-0000-0000CB650000}"/>
    <cellStyle name="Normal 33 3 3 2 2 3 2" xfId="26062" xr:uid="{00000000-0005-0000-0000-0000CC650000}"/>
    <cellStyle name="Normal 33 3 3 2 2 4" xfId="26063" xr:uid="{00000000-0005-0000-0000-0000CD650000}"/>
    <cellStyle name="Normal 33 3 3 2 3" xfId="26064" xr:uid="{00000000-0005-0000-0000-0000CE650000}"/>
    <cellStyle name="Normal 33 3 3 2 3 2" xfId="26065" xr:uid="{00000000-0005-0000-0000-0000CF650000}"/>
    <cellStyle name="Normal 33 3 3 2 4" xfId="26066" xr:uid="{00000000-0005-0000-0000-0000D0650000}"/>
    <cellStyle name="Normal 33 3 3 2 4 2" xfId="26067" xr:uid="{00000000-0005-0000-0000-0000D1650000}"/>
    <cellStyle name="Normal 33 3 3 2 5" xfId="26068" xr:uid="{00000000-0005-0000-0000-0000D2650000}"/>
    <cellStyle name="Normal 33 3 3 3" xfId="26069" xr:uid="{00000000-0005-0000-0000-0000D3650000}"/>
    <cellStyle name="Normal 33 3 3 3 2" xfId="26070" xr:uid="{00000000-0005-0000-0000-0000D4650000}"/>
    <cellStyle name="Normal 33 3 3 3 2 2" xfId="26071" xr:uid="{00000000-0005-0000-0000-0000D5650000}"/>
    <cellStyle name="Normal 33 3 3 3 3" xfId="26072" xr:uid="{00000000-0005-0000-0000-0000D6650000}"/>
    <cellStyle name="Normal 33 3 3 3 3 2" xfId="26073" xr:uid="{00000000-0005-0000-0000-0000D7650000}"/>
    <cellStyle name="Normal 33 3 3 3 4" xfId="26074" xr:uid="{00000000-0005-0000-0000-0000D8650000}"/>
    <cellStyle name="Normal 33 3 3 4" xfId="26075" xr:uid="{00000000-0005-0000-0000-0000D9650000}"/>
    <cellStyle name="Normal 33 3 3 4 2" xfId="26076" xr:uid="{00000000-0005-0000-0000-0000DA650000}"/>
    <cellStyle name="Normal 33 3 3 5" xfId="26077" xr:uid="{00000000-0005-0000-0000-0000DB650000}"/>
    <cellStyle name="Normal 33 3 3 5 2" xfId="26078" xr:uid="{00000000-0005-0000-0000-0000DC650000}"/>
    <cellStyle name="Normal 33 3 3 6" xfId="26079" xr:uid="{00000000-0005-0000-0000-0000DD650000}"/>
    <cellStyle name="Normal 33 3 4" xfId="26080" xr:uid="{00000000-0005-0000-0000-0000DE650000}"/>
    <cellStyle name="Normal 33 3 4 2" xfId="26081" xr:uid="{00000000-0005-0000-0000-0000DF650000}"/>
    <cellStyle name="Normal 33 3 4 2 2" xfId="26082" xr:uid="{00000000-0005-0000-0000-0000E0650000}"/>
    <cellStyle name="Normal 33 3 4 2 2 2" xfId="26083" xr:uid="{00000000-0005-0000-0000-0000E1650000}"/>
    <cellStyle name="Normal 33 3 4 2 2 2 2" xfId="26084" xr:uid="{00000000-0005-0000-0000-0000E2650000}"/>
    <cellStyle name="Normal 33 3 4 2 2 3" xfId="26085" xr:uid="{00000000-0005-0000-0000-0000E3650000}"/>
    <cellStyle name="Normal 33 3 4 2 2 3 2" xfId="26086" xr:uid="{00000000-0005-0000-0000-0000E4650000}"/>
    <cellStyle name="Normal 33 3 4 2 2 4" xfId="26087" xr:uid="{00000000-0005-0000-0000-0000E5650000}"/>
    <cellStyle name="Normal 33 3 4 2 3" xfId="26088" xr:uid="{00000000-0005-0000-0000-0000E6650000}"/>
    <cellStyle name="Normal 33 3 4 2 3 2" xfId="26089" xr:uid="{00000000-0005-0000-0000-0000E7650000}"/>
    <cellStyle name="Normal 33 3 4 2 4" xfId="26090" xr:uid="{00000000-0005-0000-0000-0000E8650000}"/>
    <cellStyle name="Normal 33 3 4 2 4 2" xfId="26091" xr:uid="{00000000-0005-0000-0000-0000E9650000}"/>
    <cellStyle name="Normal 33 3 4 2 5" xfId="26092" xr:uid="{00000000-0005-0000-0000-0000EA650000}"/>
    <cellStyle name="Normal 33 3 4 3" xfId="26093" xr:uid="{00000000-0005-0000-0000-0000EB650000}"/>
    <cellStyle name="Normal 33 3 4 3 2" xfId="26094" xr:uid="{00000000-0005-0000-0000-0000EC650000}"/>
    <cellStyle name="Normal 33 3 4 3 2 2" xfId="26095" xr:uid="{00000000-0005-0000-0000-0000ED650000}"/>
    <cellStyle name="Normal 33 3 4 3 3" xfId="26096" xr:uid="{00000000-0005-0000-0000-0000EE650000}"/>
    <cellStyle name="Normal 33 3 4 3 3 2" xfId="26097" xr:uid="{00000000-0005-0000-0000-0000EF650000}"/>
    <cellStyle name="Normal 33 3 4 3 4" xfId="26098" xr:uid="{00000000-0005-0000-0000-0000F0650000}"/>
    <cellStyle name="Normal 33 3 4 4" xfId="26099" xr:uid="{00000000-0005-0000-0000-0000F1650000}"/>
    <cellStyle name="Normal 33 3 4 4 2" xfId="26100" xr:uid="{00000000-0005-0000-0000-0000F2650000}"/>
    <cellStyle name="Normal 33 3 4 5" xfId="26101" xr:uid="{00000000-0005-0000-0000-0000F3650000}"/>
    <cellStyle name="Normal 33 3 4 5 2" xfId="26102" xr:uid="{00000000-0005-0000-0000-0000F4650000}"/>
    <cellStyle name="Normal 33 3 4 6" xfId="26103" xr:uid="{00000000-0005-0000-0000-0000F5650000}"/>
    <cellStyle name="Normal 33 3 5" xfId="26104" xr:uid="{00000000-0005-0000-0000-0000F6650000}"/>
    <cellStyle name="Normal 33 3 5 2" xfId="26105" xr:uid="{00000000-0005-0000-0000-0000F7650000}"/>
    <cellStyle name="Normal 33 3 5 2 2" xfId="26106" xr:uid="{00000000-0005-0000-0000-0000F8650000}"/>
    <cellStyle name="Normal 33 3 5 2 2 2" xfId="26107" xr:uid="{00000000-0005-0000-0000-0000F9650000}"/>
    <cellStyle name="Normal 33 3 5 2 3" xfId="26108" xr:uid="{00000000-0005-0000-0000-0000FA650000}"/>
    <cellStyle name="Normal 33 3 5 2 3 2" xfId="26109" xr:uid="{00000000-0005-0000-0000-0000FB650000}"/>
    <cellStyle name="Normal 33 3 5 2 4" xfId="26110" xr:uid="{00000000-0005-0000-0000-0000FC650000}"/>
    <cellStyle name="Normal 33 3 5 3" xfId="26111" xr:uid="{00000000-0005-0000-0000-0000FD650000}"/>
    <cellStyle name="Normal 33 3 5 3 2" xfId="26112" xr:uid="{00000000-0005-0000-0000-0000FE650000}"/>
    <cellStyle name="Normal 33 3 5 4" xfId="26113" xr:uid="{00000000-0005-0000-0000-0000FF650000}"/>
    <cellStyle name="Normal 33 3 5 4 2" xfId="26114" xr:uid="{00000000-0005-0000-0000-000000660000}"/>
    <cellStyle name="Normal 33 3 5 5" xfId="26115" xr:uid="{00000000-0005-0000-0000-000001660000}"/>
    <cellStyle name="Normal 33 3 6" xfId="26116" xr:uid="{00000000-0005-0000-0000-000002660000}"/>
    <cellStyle name="Normal 33 3 6 2" xfId="26117" xr:uid="{00000000-0005-0000-0000-000003660000}"/>
    <cellStyle name="Normal 33 3 6 2 2" xfId="26118" xr:uid="{00000000-0005-0000-0000-000004660000}"/>
    <cellStyle name="Normal 33 3 6 3" xfId="26119" xr:uid="{00000000-0005-0000-0000-000005660000}"/>
    <cellStyle name="Normal 33 3 6 3 2" xfId="26120" xr:uid="{00000000-0005-0000-0000-000006660000}"/>
    <cellStyle name="Normal 33 3 6 4" xfId="26121" xr:uid="{00000000-0005-0000-0000-000007660000}"/>
    <cellStyle name="Normal 33 3 7" xfId="26122" xr:uid="{00000000-0005-0000-0000-000008660000}"/>
    <cellStyle name="Normal 33 3 7 2" xfId="26123" xr:uid="{00000000-0005-0000-0000-000009660000}"/>
    <cellStyle name="Normal 33 3 8" xfId="26124" xr:uid="{00000000-0005-0000-0000-00000A660000}"/>
    <cellStyle name="Normal 33 3 8 2" xfId="26125" xr:uid="{00000000-0005-0000-0000-00000B660000}"/>
    <cellStyle name="Normal 33 3 9" xfId="26126" xr:uid="{00000000-0005-0000-0000-00000C660000}"/>
    <cellStyle name="Normal 33 4" xfId="26127" xr:uid="{00000000-0005-0000-0000-00000D660000}"/>
    <cellStyle name="Normal 33 4 2" xfId="26128" xr:uid="{00000000-0005-0000-0000-00000E660000}"/>
    <cellStyle name="Normal 33 4 2 2" xfId="26129" xr:uid="{00000000-0005-0000-0000-00000F660000}"/>
    <cellStyle name="Normal 33 4 2 2 2" xfId="26130" xr:uid="{00000000-0005-0000-0000-000010660000}"/>
    <cellStyle name="Normal 33 4 2 2 2 2" xfId="26131" xr:uid="{00000000-0005-0000-0000-000011660000}"/>
    <cellStyle name="Normal 33 4 2 2 2 2 2" xfId="26132" xr:uid="{00000000-0005-0000-0000-000012660000}"/>
    <cellStyle name="Normal 33 4 2 2 2 3" xfId="26133" xr:uid="{00000000-0005-0000-0000-000013660000}"/>
    <cellStyle name="Normal 33 4 2 2 2 3 2" xfId="26134" xr:uid="{00000000-0005-0000-0000-000014660000}"/>
    <cellStyle name="Normal 33 4 2 2 2 4" xfId="26135" xr:uid="{00000000-0005-0000-0000-000015660000}"/>
    <cellStyle name="Normal 33 4 2 2 3" xfId="26136" xr:uid="{00000000-0005-0000-0000-000016660000}"/>
    <cellStyle name="Normal 33 4 2 2 3 2" xfId="26137" xr:uid="{00000000-0005-0000-0000-000017660000}"/>
    <cellStyle name="Normal 33 4 2 2 4" xfId="26138" xr:uid="{00000000-0005-0000-0000-000018660000}"/>
    <cellStyle name="Normal 33 4 2 2 4 2" xfId="26139" xr:uid="{00000000-0005-0000-0000-000019660000}"/>
    <cellStyle name="Normal 33 4 2 2 5" xfId="26140" xr:uid="{00000000-0005-0000-0000-00001A660000}"/>
    <cellStyle name="Normal 33 4 2 3" xfId="26141" xr:uid="{00000000-0005-0000-0000-00001B660000}"/>
    <cellStyle name="Normal 33 4 2 3 2" xfId="26142" xr:uid="{00000000-0005-0000-0000-00001C660000}"/>
    <cellStyle name="Normal 33 4 2 3 2 2" xfId="26143" xr:uid="{00000000-0005-0000-0000-00001D660000}"/>
    <cellStyle name="Normal 33 4 2 3 3" xfId="26144" xr:uid="{00000000-0005-0000-0000-00001E660000}"/>
    <cellStyle name="Normal 33 4 2 3 3 2" xfId="26145" xr:uid="{00000000-0005-0000-0000-00001F660000}"/>
    <cellStyle name="Normal 33 4 2 3 4" xfId="26146" xr:uid="{00000000-0005-0000-0000-000020660000}"/>
    <cellStyle name="Normal 33 4 2 4" xfId="26147" xr:uid="{00000000-0005-0000-0000-000021660000}"/>
    <cellStyle name="Normal 33 4 2 4 2" xfId="26148" xr:uid="{00000000-0005-0000-0000-000022660000}"/>
    <cellStyle name="Normal 33 4 2 5" xfId="26149" xr:uid="{00000000-0005-0000-0000-000023660000}"/>
    <cellStyle name="Normal 33 4 2 5 2" xfId="26150" xr:uid="{00000000-0005-0000-0000-000024660000}"/>
    <cellStyle name="Normal 33 4 2 6" xfId="26151" xr:uid="{00000000-0005-0000-0000-000025660000}"/>
    <cellStyle name="Normal 33 4 3" xfId="26152" xr:uid="{00000000-0005-0000-0000-000026660000}"/>
    <cellStyle name="Normal 33 4 3 2" xfId="26153" xr:uid="{00000000-0005-0000-0000-000027660000}"/>
    <cellStyle name="Normal 33 4 3 2 2" xfId="26154" xr:uid="{00000000-0005-0000-0000-000028660000}"/>
    <cellStyle name="Normal 33 4 3 2 2 2" xfId="26155" xr:uid="{00000000-0005-0000-0000-000029660000}"/>
    <cellStyle name="Normal 33 4 3 2 2 2 2" xfId="26156" xr:uid="{00000000-0005-0000-0000-00002A660000}"/>
    <cellStyle name="Normal 33 4 3 2 2 3" xfId="26157" xr:uid="{00000000-0005-0000-0000-00002B660000}"/>
    <cellStyle name="Normal 33 4 3 2 2 3 2" xfId="26158" xr:uid="{00000000-0005-0000-0000-00002C660000}"/>
    <cellStyle name="Normal 33 4 3 2 2 4" xfId="26159" xr:uid="{00000000-0005-0000-0000-00002D660000}"/>
    <cellStyle name="Normal 33 4 3 2 3" xfId="26160" xr:uid="{00000000-0005-0000-0000-00002E660000}"/>
    <cellStyle name="Normal 33 4 3 2 3 2" xfId="26161" xr:uid="{00000000-0005-0000-0000-00002F660000}"/>
    <cellStyle name="Normal 33 4 3 2 4" xfId="26162" xr:uid="{00000000-0005-0000-0000-000030660000}"/>
    <cellStyle name="Normal 33 4 3 2 4 2" xfId="26163" xr:uid="{00000000-0005-0000-0000-000031660000}"/>
    <cellStyle name="Normal 33 4 3 2 5" xfId="26164" xr:uid="{00000000-0005-0000-0000-000032660000}"/>
    <cellStyle name="Normal 33 4 3 3" xfId="26165" xr:uid="{00000000-0005-0000-0000-000033660000}"/>
    <cellStyle name="Normal 33 4 3 3 2" xfId="26166" xr:uid="{00000000-0005-0000-0000-000034660000}"/>
    <cellStyle name="Normal 33 4 3 3 2 2" xfId="26167" xr:uid="{00000000-0005-0000-0000-000035660000}"/>
    <cellStyle name="Normal 33 4 3 3 3" xfId="26168" xr:uid="{00000000-0005-0000-0000-000036660000}"/>
    <cellStyle name="Normal 33 4 3 3 3 2" xfId="26169" xr:uid="{00000000-0005-0000-0000-000037660000}"/>
    <cellStyle name="Normal 33 4 3 3 4" xfId="26170" xr:uid="{00000000-0005-0000-0000-000038660000}"/>
    <cellStyle name="Normal 33 4 3 4" xfId="26171" xr:uid="{00000000-0005-0000-0000-000039660000}"/>
    <cellStyle name="Normal 33 4 3 4 2" xfId="26172" xr:uid="{00000000-0005-0000-0000-00003A660000}"/>
    <cellStyle name="Normal 33 4 3 5" xfId="26173" xr:uid="{00000000-0005-0000-0000-00003B660000}"/>
    <cellStyle name="Normal 33 4 3 5 2" xfId="26174" xr:uid="{00000000-0005-0000-0000-00003C660000}"/>
    <cellStyle name="Normal 33 4 3 6" xfId="26175" xr:uid="{00000000-0005-0000-0000-00003D660000}"/>
    <cellStyle name="Normal 33 4 4" xfId="26176" xr:uid="{00000000-0005-0000-0000-00003E660000}"/>
    <cellStyle name="Normal 33 4 4 2" xfId="26177" xr:uid="{00000000-0005-0000-0000-00003F660000}"/>
    <cellStyle name="Normal 33 4 4 2 2" xfId="26178" xr:uid="{00000000-0005-0000-0000-000040660000}"/>
    <cellStyle name="Normal 33 4 4 2 2 2" xfId="26179" xr:uid="{00000000-0005-0000-0000-000041660000}"/>
    <cellStyle name="Normal 33 4 4 2 2 2 2" xfId="26180" xr:uid="{00000000-0005-0000-0000-000042660000}"/>
    <cellStyle name="Normal 33 4 4 2 2 3" xfId="26181" xr:uid="{00000000-0005-0000-0000-000043660000}"/>
    <cellStyle name="Normal 33 4 4 2 2 3 2" xfId="26182" xr:uid="{00000000-0005-0000-0000-000044660000}"/>
    <cellStyle name="Normal 33 4 4 2 2 4" xfId="26183" xr:uid="{00000000-0005-0000-0000-000045660000}"/>
    <cellStyle name="Normal 33 4 4 2 3" xfId="26184" xr:uid="{00000000-0005-0000-0000-000046660000}"/>
    <cellStyle name="Normal 33 4 4 2 3 2" xfId="26185" xr:uid="{00000000-0005-0000-0000-000047660000}"/>
    <cellStyle name="Normal 33 4 4 2 4" xfId="26186" xr:uid="{00000000-0005-0000-0000-000048660000}"/>
    <cellStyle name="Normal 33 4 4 2 4 2" xfId="26187" xr:uid="{00000000-0005-0000-0000-000049660000}"/>
    <cellStyle name="Normal 33 4 4 2 5" xfId="26188" xr:uid="{00000000-0005-0000-0000-00004A660000}"/>
    <cellStyle name="Normal 33 4 4 3" xfId="26189" xr:uid="{00000000-0005-0000-0000-00004B660000}"/>
    <cellStyle name="Normal 33 4 4 3 2" xfId="26190" xr:uid="{00000000-0005-0000-0000-00004C660000}"/>
    <cellStyle name="Normal 33 4 4 3 2 2" xfId="26191" xr:uid="{00000000-0005-0000-0000-00004D660000}"/>
    <cellStyle name="Normal 33 4 4 3 3" xfId="26192" xr:uid="{00000000-0005-0000-0000-00004E660000}"/>
    <cellStyle name="Normal 33 4 4 3 3 2" xfId="26193" xr:uid="{00000000-0005-0000-0000-00004F660000}"/>
    <cellStyle name="Normal 33 4 4 3 4" xfId="26194" xr:uid="{00000000-0005-0000-0000-000050660000}"/>
    <cellStyle name="Normal 33 4 4 4" xfId="26195" xr:uid="{00000000-0005-0000-0000-000051660000}"/>
    <cellStyle name="Normal 33 4 4 4 2" xfId="26196" xr:uid="{00000000-0005-0000-0000-000052660000}"/>
    <cellStyle name="Normal 33 4 4 5" xfId="26197" xr:uid="{00000000-0005-0000-0000-000053660000}"/>
    <cellStyle name="Normal 33 4 4 5 2" xfId="26198" xr:uid="{00000000-0005-0000-0000-000054660000}"/>
    <cellStyle name="Normal 33 4 4 6" xfId="26199" xr:uid="{00000000-0005-0000-0000-000055660000}"/>
    <cellStyle name="Normal 33 4 5" xfId="26200" xr:uid="{00000000-0005-0000-0000-000056660000}"/>
    <cellStyle name="Normal 33 4 5 2" xfId="26201" xr:uid="{00000000-0005-0000-0000-000057660000}"/>
    <cellStyle name="Normal 33 4 5 2 2" xfId="26202" xr:uid="{00000000-0005-0000-0000-000058660000}"/>
    <cellStyle name="Normal 33 4 5 2 2 2" xfId="26203" xr:uid="{00000000-0005-0000-0000-000059660000}"/>
    <cellStyle name="Normal 33 4 5 2 3" xfId="26204" xr:uid="{00000000-0005-0000-0000-00005A660000}"/>
    <cellStyle name="Normal 33 4 5 2 3 2" xfId="26205" xr:uid="{00000000-0005-0000-0000-00005B660000}"/>
    <cellStyle name="Normal 33 4 5 2 4" xfId="26206" xr:uid="{00000000-0005-0000-0000-00005C660000}"/>
    <cellStyle name="Normal 33 4 5 3" xfId="26207" xr:uid="{00000000-0005-0000-0000-00005D660000}"/>
    <cellStyle name="Normal 33 4 5 3 2" xfId="26208" xr:uid="{00000000-0005-0000-0000-00005E660000}"/>
    <cellStyle name="Normal 33 4 5 4" xfId="26209" xr:uid="{00000000-0005-0000-0000-00005F660000}"/>
    <cellStyle name="Normal 33 4 5 4 2" xfId="26210" xr:uid="{00000000-0005-0000-0000-000060660000}"/>
    <cellStyle name="Normal 33 4 5 5" xfId="26211" xr:uid="{00000000-0005-0000-0000-000061660000}"/>
    <cellStyle name="Normal 33 4 6" xfId="26212" xr:uid="{00000000-0005-0000-0000-000062660000}"/>
    <cellStyle name="Normal 33 4 6 2" xfId="26213" xr:uid="{00000000-0005-0000-0000-000063660000}"/>
    <cellStyle name="Normal 33 4 6 2 2" xfId="26214" xr:uid="{00000000-0005-0000-0000-000064660000}"/>
    <cellStyle name="Normal 33 4 6 3" xfId="26215" xr:uid="{00000000-0005-0000-0000-000065660000}"/>
    <cellStyle name="Normal 33 4 6 3 2" xfId="26216" xr:uid="{00000000-0005-0000-0000-000066660000}"/>
    <cellStyle name="Normal 33 4 6 4" xfId="26217" xr:uid="{00000000-0005-0000-0000-000067660000}"/>
    <cellStyle name="Normal 33 4 7" xfId="26218" xr:uid="{00000000-0005-0000-0000-000068660000}"/>
    <cellStyle name="Normal 33 4 7 2" xfId="26219" xr:uid="{00000000-0005-0000-0000-000069660000}"/>
    <cellStyle name="Normal 33 4 8" xfId="26220" xr:uid="{00000000-0005-0000-0000-00006A660000}"/>
    <cellStyle name="Normal 33 4 8 2" xfId="26221" xr:uid="{00000000-0005-0000-0000-00006B660000}"/>
    <cellStyle name="Normal 33 4 9" xfId="26222" xr:uid="{00000000-0005-0000-0000-00006C660000}"/>
    <cellStyle name="Normal 33 5" xfId="26223" xr:uid="{00000000-0005-0000-0000-00006D660000}"/>
    <cellStyle name="Normal 33 5 2" xfId="26224" xr:uid="{00000000-0005-0000-0000-00006E660000}"/>
    <cellStyle name="Normal 33 5 2 2" xfId="26225" xr:uid="{00000000-0005-0000-0000-00006F660000}"/>
    <cellStyle name="Normal 33 5 2 2 2" xfId="26226" xr:uid="{00000000-0005-0000-0000-000070660000}"/>
    <cellStyle name="Normal 33 5 2 2 2 2" xfId="26227" xr:uid="{00000000-0005-0000-0000-000071660000}"/>
    <cellStyle name="Normal 33 5 2 2 2 2 2" xfId="26228" xr:uid="{00000000-0005-0000-0000-000072660000}"/>
    <cellStyle name="Normal 33 5 2 2 2 3" xfId="26229" xr:uid="{00000000-0005-0000-0000-000073660000}"/>
    <cellStyle name="Normal 33 5 2 2 2 3 2" xfId="26230" xr:uid="{00000000-0005-0000-0000-000074660000}"/>
    <cellStyle name="Normal 33 5 2 2 2 4" xfId="26231" xr:uid="{00000000-0005-0000-0000-000075660000}"/>
    <cellStyle name="Normal 33 5 2 2 3" xfId="26232" xr:uid="{00000000-0005-0000-0000-000076660000}"/>
    <cellStyle name="Normal 33 5 2 2 3 2" xfId="26233" xr:uid="{00000000-0005-0000-0000-000077660000}"/>
    <cellStyle name="Normal 33 5 2 2 4" xfId="26234" xr:uid="{00000000-0005-0000-0000-000078660000}"/>
    <cellStyle name="Normal 33 5 2 2 4 2" xfId="26235" xr:uid="{00000000-0005-0000-0000-000079660000}"/>
    <cellStyle name="Normal 33 5 2 2 5" xfId="26236" xr:uid="{00000000-0005-0000-0000-00007A660000}"/>
    <cellStyle name="Normal 33 5 2 3" xfId="26237" xr:uid="{00000000-0005-0000-0000-00007B660000}"/>
    <cellStyle name="Normal 33 5 2 3 2" xfId="26238" xr:uid="{00000000-0005-0000-0000-00007C660000}"/>
    <cellStyle name="Normal 33 5 2 3 2 2" xfId="26239" xr:uid="{00000000-0005-0000-0000-00007D660000}"/>
    <cellStyle name="Normal 33 5 2 3 3" xfId="26240" xr:uid="{00000000-0005-0000-0000-00007E660000}"/>
    <cellStyle name="Normal 33 5 2 3 3 2" xfId="26241" xr:uid="{00000000-0005-0000-0000-00007F660000}"/>
    <cellStyle name="Normal 33 5 2 3 4" xfId="26242" xr:uid="{00000000-0005-0000-0000-000080660000}"/>
    <cellStyle name="Normal 33 5 2 4" xfId="26243" xr:uid="{00000000-0005-0000-0000-000081660000}"/>
    <cellStyle name="Normal 33 5 2 4 2" xfId="26244" xr:uid="{00000000-0005-0000-0000-000082660000}"/>
    <cellStyle name="Normal 33 5 2 5" xfId="26245" xr:uid="{00000000-0005-0000-0000-000083660000}"/>
    <cellStyle name="Normal 33 5 2 5 2" xfId="26246" xr:uid="{00000000-0005-0000-0000-000084660000}"/>
    <cellStyle name="Normal 33 5 2 6" xfId="26247" xr:uid="{00000000-0005-0000-0000-000085660000}"/>
    <cellStyle name="Normal 33 5 3" xfId="26248" xr:uid="{00000000-0005-0000-0000-000086660000}"/>
    <cellStyle name="Normal 33 5 3 2" xfId="26249" xr:uid="{00000000-0005-0000-0000-000087660000}"/>
    <cellStyle name="Normal 33 5 3 2 2" xfId="26250" xr:uid="{00000000-0005-0000-0000-000088660000}"/>
    <cellStyle name="Normal 33 5 3 2 2 2" xfId="26251" xr:uid="{00000000-0005-0000-0000-000089660000}"/>
    <cellStyle name="Normal 33 5 3 2 2 2 2" xfId="26252" xr:uid="{00000000-0005-0000-0000-00008A660000}"/>
    <cellStyle name="Normal 33 5 3 2 2 3" xfId="26253" xr:uid="{00000000-0005-0000-0000-00008B660000}"/>
    <cellStyle name="Normal 33 5 3 2 2 3 2" xfId="26254" xr:uid="{00000000-0005-0000-0000-00008C660000}"/>
    <cellStyle name="Normal 33 5 3 2 2 4" xfId="26255" xr:uid="{00000000-0005-0000-0000-00008D660000}"/>
    <cellStyle name="Normal 33 5 3 2 3" xfId="26256" xr:uid="{00000000-0005-0000-0000-00008E660000}"/>
    <cellStyle name="Normal 33 5 3 2 3 2" xfId="26257" xr:uid="{00000000-0005-0000-0000-00008F660000}"/>
    <cellStyle name="Normal 33 5 3 2 4" xfId="26258" xr:uid="{00000000-0005-0000-0000-000090660000}"/>
    <cellStyle name="Normal 33 5 3 2 4 2" xfId="26259" xr:uid="{00000000-0005-0000-0000-000091660000}"/>
    <cellStyle name="Normal 33 5 3 2 5" xfId="26260" xr:uid="{00000000-0005-0000-0000-000092660000}"/>
    <cellStyle name="Normal 33 5 3 3" xfId="26261" xr:uid="{00000000-0005-0000-0000-000093660000}"/>
    <cellStyle name="Normal 33 5 3 3 2" xfId="26262" xr:uid="{00000000-0005-0000-0000-000094660000}"/>
    <cellStyle name="Normal 33 5 3 3 2 2" xfId="26263" xr:uid="{00000000-0005-0000-0000-000095660000}"/>
    <cellStyle name="Normal 33 5 3 3 3" xfId="26264" xr:uid="{00000000-0005-0000-0000-000096660000}"/>
    <cellStyle name="Normal 33 5 3 3 3 2" xfId="26265" xr:uid="{00000000-0005-0000-0000-000097660000}"/>
    <cellStyle name="Normal 33 5 3 3 4" xfId="26266" xr:uid="{00000000-0005-0000-0000-000098660000}"/>
    <cellStyle name="Normal 33 5 3 4" xfId="26267" xr:uid="{00000000-0005-0000-0000-000099660000}"/>
    <cellStyle name="Normal 33 5 3 4 2" xfId="26268" xr:uid="{00000000-0005-0000-0000-00009A660000}"/>
    <cellStyle name="Normal 33 5 3 5" xfId="26269" xr:uid="{00000000-0005-0000-0000-00009B660000}"/>
    <cellStyle name="Normal 33 5 3 5 2" xfId="26270" xr:uid="{00000000-0005-0000-0000-00009C660000}"/>
    <cellStyle name="Normal 33 5 3 6" xfId="26271" xr:uid="{00000000-0005-0000-0000-00009D660000}"/>
    <cellStyle name="Normal 33 5 4" xfId="26272" xr:uid="{00000000-0005-0000-0000-00009E660000}"/>
    <cellStyle name="Normal 33 5 4 2" xfId="26273" xr:uid="{00000000-0005-0000-0000-00009F660000}"/>
    <cellStyle name="Normal 33 5 4 2 2" xfId="26274" xr:uid="{00000000-0005-0000-0000-0000A0660000}"/>
    <cellStyle name="Normal 33 5 4 2 2 2" xfId="26275" xr:uid="{00000000-0005-0000-0000-0000A1660000}"/>
    <cellStyle name="Normal 33 5 4 2 2 2 2" xfId="26276" xr:uid="{00000000-0005-0000-0000-0000A2660000}"/>
    <cellStyle name="Normal 33 5 4 2 2 3" xfId="26277" xr:uid="{00000000-0005-0000-0000-0000A3660000}"/>
    <cellStyle name="Normal 33 5 4 2 2 3 2" xfId="26278" xr:uid="{00000000-0005-0000-0000-0000A4660000}"/>
    <cellStyle name="Normal 33 5 4 2 2 4" xfId="26279" xr:uid="{00000000-0005-0000-0000-0000A5660000}"/>
    <cellStyle name="Normal 33 5 4 2 3" xfId="26280" xr:uid="{00000000-0005-0000-0000-0000A6660000}"/>
    <cellStyle name="Normal 33 5 4 2 3 2" xfId="26281" xr:uid="{00000000-0005-0000-0000-0000A7660000}"/>
    <cellStyle name="Normal 33 5 4 2 4" xfId="26282" xr:uid="{00000000-0005-0000-0000-0000A8660000}"/>
    <cellStyle name="Normal 33 5 4 2 4 2" xfId="26283" xr:uid="{00000000-0005-0000-0000-0000A9660000}"/>
    <cellStyle name="Normal 33 5 4 2 5" xfId="26284" xr:uid="{00000000-0005-0000-0000-0000AA660000}"/>
    <cellStyle name="Normal 33 5 4 3" xfId="26285" xr:uid="{00000000-0005-0000-0000-0000AB660000}"/>
    <cellStyle name="Normal 33 5 4 3 2" xfId="26286" xr:uid="{00000000-0005-0000-0000-0000AC660000}"/>
    <cellStyle name="Normal 33 5 4 3 2 2" xfId="26287" xr:uid="{00000000-0005-0000-0000-0000AD660000}"/>
    <cellStyle name="Normal 33 5 4 3 3" xfId="26288" xr:uid="{00000000-0005-0000-0000-0000AE660000}"/>
    <cellStyle name="Normal 33 5 4 3 3 2" xfId="26289" xr:uid="{00000000-0005-0000-0000-0000AF660000}"/>
    <cellStyle name="Normal 33 5 4 3 4" xfId="26290" xr:uid="{00000000-0005-0000-0000-0000B0660000}"/>
    <cellStyle name="Normal 33 5 4 4" xfId="26291" xr:uid="{00000000-0005-0000-0000-0000B1660000}"/>
    <cellStyle name="Normal 33 5 4 4 2" xfId="26292" xr:uid="{00000000-0005-0000-0000-0000B2660000}"/>
    <cellStyle name="Normal 33 5 4 5" xfId="26293" xr:uid="{00000000-0005-0000-0000-0000B3660000}"/>
    <cellStyle name="Normal 33 5 4 5 2" xfId="26294" xr:uid="{00000000-0005-0000-0000-0000B4660000}"/>
    <cellStyle name="Normal 33 5 4 6" xfId="26295" xr:uid="{00000000-0005-0000-0000-0000B5660000}"/>
    <cellStyle name="Normal 33 5 5" xfId="26296" xr:uid="{00000000-0005-0000-0000-0000B6660000}"/>
    <cellStyle name="Normal 33 5 5 2" xfId="26297" xr:uid="{00000000-0005-0000-0000-0000B7660000}"/>
    <cellStyle name="Normal 33 5 5 2 2" xfId="26298" xr:uid="{00000000-0005-0000-0000-0000B8660000}"/>
    <cellStyle name="Normal 33 5 5 2 2 2" xfId="26299" xr:uid="{00000000-0005-0000-0000-0000B9660000}"/>
    <cellStyle name="Normal 33 5 5 2 3" xfId="26300" xr:uid="{00000000-0005-0000-0000-0000BA660000}"/>
    <cellStyle name="Normal 33 5 5 2 3 2" xfId="26301" xr:uid="{00000000-0005-0000-0000-0000BB660000}"/>
    <cellStyle name="Normal 33 5 5 2 4" xfId="26302" xr:uid="{00000000-0005-0000-0000-0000BC660000}"/>
    <cellStyle name="Normal 33 5 5 3" xfId="26303" xr:uid="{00000000-0005-0000-0000-0000BD660000}"/>
    <cellStyle name="Normal 33 5 5 3 2" xfId="26304" xr:uid="{00000000-0005-0000-0000-0000BE660000}"/>
    <cellStyle name="Normal 33 5 5 4" xfId="26305" xr:uid="{00000000-0005-0000-0000-0000BF660000}"/>
    <cellStyle name="Normal 33 5 5 4 2" xfId="26306" xr:uid="{00000000-0005-0000-0000-0000C0660000}"/>
    <cellStyle name="Normal 33 5 5 5" xfId="26307" xr:uid="{00000000-0005-0000-0000-0000C1660000}"/>
    <cellStyle name="Normal 33 5 6" xfId="26308" xr:uid="{00000000-0005-0000-0000-0000C2660000}"/>
    <cellStyle name="Normal 33 5 6 2" xfId="26309" xr:uid="{00000000-0005-0000-0000-0000C3660000}"/>
    <cellStyle name="Normal 33 5 6 2 2" xfId="26310" xr:uid="{00000000-0005-0000-0000-0000C4660000}"/>
    <cellStyle name="Normal 33 5 6 3" xfId="26311" xr:uid="{00000000-0005-0000-0000-0000C5660000}"/>
    <cellStyle name="Normal 33 5 6 3 2" xfId="26312" xr:uid="{00000000-0005-0000-0000-0000C6660000}"/>
    <cellStyle name="Normal 33 5 6 4" xfId="26313" xr:uid="{00000000-0005-0000-0000-0000C7660000}"/>
    <cellStyle name="Normal 33 5 7" xfId="26314" xr:uid="{00000000-0005-0000-0000-0000C8660000}"/>
    <cellStyle name="Normal 33 5 7 2" xfId="26315" xr:uid="{00000000-0005-0000-0000-0000C9660000}"/>
    <cellStyle name="Normal 33 5 8" xfId="26316" xr:uid="{00000000-0005-0000-0000-0000CA660000}"/>
    <cellStyle name="Normal 33 5 8 2" xfId="26317" xr:uid="{00000000-0005-0000-0000-0000CB660000}"/>
    <cellStyle name="Normal 33 5 9" xfId="26318" xr:uid="{00000000-0005-0000-0000-0000CC660000}"/>
    <cellStyle name="Normal 33 6" xfId="26319" xr:uid="{00000000-0005-0000-0000-0000CD660000}"/>
    <cellStyle name="Normal 33 6 2" xfId="26320" xr:uid="{00000000-0005-0000-0000-0000CE660000}"/>
    <cellStyle name="Normal 33 6 2 2" xfId="26321" xr:uid="{00000000-0005-0000-0000-0000CF660000}"/>
    <cellStyle name="Normal 33 6 2 2 2" xfId="26322" xr:uid="{00000000-0005-0000-0000-0000D0660000}"/>
    <cellStyle name="Normal 33 6 2 2 2 2" xfId="26323" xr:uid="{00000000-0005-0000-0000-0000D1660000}"/>
    <cellStyle name="Normal 33 6 2 2 2 2 2" xfId="26324" xr:uid="{00000000-0005-0000-0000-0000D2660000}"/>
    <cellStyle name="Normal 33 6 2 2 2 3" xfId="26325" xr:uid="{00000000-0005-0000-0000-0000D3660000}"/>
    <cellStyle name="Normal 33 6 2 2 2 3 2" xfId="26326" xr:uid="{00000000-0005-0000-0000-0000D4660000}"/>
    <cellStyle name="Normal 33 6 2 2 2 4" xfId="26327" xr:uid="{00000000-0005-0000-0000-0000D5660000}"/>
    <cellStyle name="Normal 33 6 2 2 3" xfId="26328" xr:uid="{00000000-0005-0000-0000-0000D6660000}"/>
    <cellStyle name="Normal 33 6 2 2 3 2" xfId="26329" xr:uid="{00000000-0005-0000-0000-0000D7660000}"/>
    <cellStyle name="Normal 33 6 2 2 4" xfId="26330" xr:uid="{00000000-0005-0000-0000-0000D8660000}"/>
    <cellStyle name="Normal 33 6 2 2 4 2" xfId="26331" xr:uid="{00000000-0005-0000-0000-0000D9660000}"/>
    <cellStyle name="Normal 33 6 2 2 5" xfId="26332" xr:uid="{00000000-0005-0000-0000-0000DA660000}"/>
    <cellStyle name="Normal 33 6 2 3" xfId="26333" xr:uid="{00000000-0005-0000-0000-0000DB660000}"/>
    <cellStyle name="Normal 33 6 2 3 2" xfId="26334" xr:uid="{00000000-0005-0000-0000-0000DC660000}"/>
    <cellStyle name="Normal 33 6 2 3 2 2" xfId="26335" xr:uid="{00000000-0005-0000-0000-0000DD660000}"/>
    <cellStyle name="Normal 33 6 2 3 3" xfId="26336" xr:uid="{00000000-0005-0000-0000-0000DE660000}"/>
    <cellStyle name="Normal 33 6 2 3 3 2" xfId="26337" xr:uid="{00000000-0005-0000-0000-0000DF660000}"/>
    <cellStyle name="Normal 33 6 2 3 4" xfId="26338" xr:uid="{00000000-0005-0000-0000-0000E0660000}"/>
    <cellStyle name="Normal 33 6 2 4" xfId="26339" xr:uid="{00000000-0005-0000-0000-0000E1660000}"/>
    <cellStyle name="Normal 33 6 2 4 2" xfId="26340" xr:uid="{00000000-0005-0000-0000-0000E2660000}"/>
    <cellStyle name="Normal 33 6 2 5" xfId="26341" xr:uid="{00000000-0005-0000-0000-0000E3660000}"/>
    <cellStyle name="Normal 33 6 2 5 2" xfId="26342" xr:uid="{00000000-0005-0000-0000-0000E4660000}"/>
    <cellStyle name="Normal 33 6 2 6" xfId="26343" xr:uid="{00000000-0005-0000-0000-0000E5660000}"/>
    <cellStyle name="Normal 33 6 3" xfId="26344" xr:uid="{00000000-0005-0000-0000-0000E6660000}"/>
    <cellStyle name="Normal 33 6 3 2" xfId="26345" xr:uid="{00000000-0005-0000-0000-0000E7660000}"/>
    <cellStyle name="Normal 33 6 3 2 2" xfId="26346" xr:uid="{00000000-0005-0000-0000-0000E8660000}"/>
    <cellStyle name="Normal 33 6 3 2 2 2" xfId="26347" xr:uid="{00000000-0005-0000-0000-0000E9660000}"/>
    <cellStyle name="Normal 33 6 3 2 2 2 2" xfId="26348" xr:uid="{00000000-0005-0000-0000-0000EA660000}"/>
    <cellStyle name="Normal 33 6 3 2 2 3" xfId="26349" xr:uid="{00000000-0005-0000-0000-0000EB660000}"/>
    <cellStyle name="Normal 33 6 3 2 2 3 2" xfId="26350" xr:uid="{00000000-0005-0000-0000-0000EC660000}"/>
    <cellStyle name="Normal 33 6 3 2 2 4" xfId="26351" xr:uid="{00000000-0005-0000-0000-0000ED660000}"/>
    <cellStyle name="Normal 33 6 3 2 3" xfId="26352" xr:uid="{00000000-0005-0000-0000-0000EE660000}"/>
    <cellStyle name="Normal 33 6 3 2 3 2" xfId="26353" xr:uid="{00000000-0005-0000-0000-0000EF660000}"/>
    <cellStyle name="Normal 33 6 3 2 4" xfId="26354" xr:uid="{00000000-0005-0000-0000-0000F0660000}"/>
    <cellStyle name="Normal 33 6 3 2 4 2" xfId="26355" xr:uid="{00000000-0005-0000-0000-0000F1660000}"/>
    <cellStyle name="Normal 33 6 3 2 5" xfId="26356" xr:uid="{00000000-0005-0000-0000-0000F2660000}"/>
    <cellStyle name="Normal 33 6 3 3" xfId="26357" xr:uid="{00000000-0005-0000-0000-0000F3660000}"/>
    <cellStyle name="Normal 33 6 3 3 2" xfId="26358" xr:uid="{00000000-0005-0000-0000-0000F4660000}"/>
    <cellStyle name="Normal 33 6 3 3 2 2" xfId="26359" xr:uid="{00000000-0005-0000-0000-0000F5660000}"/>
    <cellStyle name="Normal 33 6 3 3 3" xfId="26360" xr:uid="{00000000-0005-0000-0000-0000F6660000}"/>
    <cellStyle name="Normal 33 6 3 3 3 2" xfId="26361" xr:uid="{00000000-0005-0000-0000-0000F7660000}"/>
    <cellStyle name="Normal 33 6 3 3 4" xfId="26362" xr:uid="{00000000-0005-0000-0000-0000F8660000}"/>
    <cellStyle name="Normal 33 6 3 4" xfId="26363" xr:uid="{00000000-0005-0000-0000-0000F9660000}"/>
    <cellStyle name="Normal 33 6 3 4 2" xfId="26364" xr:uid="{00000000-0005-0000-0000-0000FA660000}"/>
    <cellStyle name="Normal 33 6 3 5" xfId="26365" xr:uid="{00000000-0005-0000-0000-0000FB660000}"/>
    <cellStyle name="Normal 33 6 3 5 2" xfId="26366" xr:uid="{00000000-0005-0000-0000-0000FC660000}"/>
    <cellStyle name="Normal 33 6 3 6" xfId="26367" xr:uid="{00000000-0005-0000-0000-0000FD660000}"/>
    <cellStyle name="Normal 33 6 4" xfId="26368" xr:uid="{00000000-0005-0000-0000-0000FE660000}"/>
    <cellStyle name="Normal 33 6 4 2" xfId="26369" xr:uid="{00000000-0005-0000-0000-0000FF660000}"/>
    <cellStyle name="Normal 33 6 4 2 2" xfId="26370" xr:uid="{00000000-0005-0000-0000-000000670000}"/>
    <cellStyle name="Normal 33 6 4 2 2 2" xfId="26371" xr:uid="{00000000-0005-0000-0000-000001670000}"/>
    <cellStyle name="Normal 33 6 4 2 2 2 2" xfId="26372" xr:uid="{00000000-0005-0000-0000-000002670000}"/>
    <cellStyle name="Normal 33 6 4 2 2 3" xfId="26373" xr:uid="{00000000-0005-0000-0000-000003670000}"/>
    <cellStyle name="Normal 33 6 4 2 2 3 2" xfId="26374" xr:uid="{00000000-0005-0000-0000-000004670000}"/>
    <cellStyle name="Normal 33 6 4 2 2 4" xfId="26375" xr:uid="{00000000-0005-0000-0000-000005670000}"/>
    <cellStyle name="Normal 33 6 4 2 3" xfId="26376" xr:uid="{00000000-0005-0000-0000-000006670000}"/>
    <cellStyle name="Normal 33 6 4 2 3 2" xfId="26377" xr:uid="{00000000-0005-0000-0000-000007670000}"/>
    <cellStyle name="Normal 33 6 4 2 4" xfId="26378" xr:uid="{00000000-0005-0000-0000-000008670000}"/>
    <cellStyle name="Normal 33 6 4 2 4 2" xfId="26379" xr:uid="{00000000-0005-0000-0000-000009670000}"/>
    <cellStyle name="Normal 33 6 4 2 5" xfId="26380" xr:uid="{00000000-0005-0000-0000-00000A670000}"/>
    <cellStyle name="Normal 33 6 4 3" xfId="26381" xr:uid="{00000000-0005-0000-0000-00000B670000}"/>
    <cellStyle name="Normal 33 6 4 3 2" xfId="26382" xr:uid="{00000000-0005-0000-0000-00000C670000}"/>
    <cellStyle name="Normal 33 6 4 3 2 2" xfId="26383" xr:uid="{00000000-0005-0000-0000-00000D670000}"/>
    <cellStyle name="Normal 33 6 4 3 3" xfId="26384" xr:uid="{00000000-0005-0000-0000-00000E670000}"/>
    <cellStyle name="Normal 33 6 4 3 3 2" xfId="26385" xr:uid="{00000000-0005-0000-0000-00000F670000}"/>
    <cellStyle name="Normal 33 6 4 3 4" xfId="26386" xr:uid="{00000000-0005-0000-0000-000010670000}"/>
    <cellStyle name="Normal 33 6 4 4" xfId="26387" xr:uid="{00000000-0005-0000-0000-000011670000}"/>
    <cellStyle name="Normal 33 6 4 4 2" xfId="26388" xr:uid="{00000000-0005-0000-0000-000012670000}"/>
    <cellStyle name="Normal 33 6 4 5" xfId="26389" xr:uid="{00000000-0005-0000-0000-000013670000}"/>
    <cellStyle name="Normal 33 6 4 5 2" xfId="26390" xr:uid="{00000000-0005-0000-0000-000014670000}"/>
    <cellStyle name="Normal 33 6 4 6" xfId="26391" xr:uid="{00000000-0005-0000-0000-000015670000}"/>
    <cellStyle name="Normal 33 6 5" xfId="26392" xr:uid="{00000000-0005-0000-0000-000016670000}"/>
    <cellStyle name="Normal 33 6 5 2" xfId="26393" xr:uid="{00000000-0005-0000-0000-000017670000}"/>
    <cellStyle name="Normal 33 6 5 2 2" xfId="26394" xr:uid="{00000000-0005-0000-0000-000018670000}"/>
    <cellStyle name="Normal 33 6 5 2 2 2" xfId="26395" xr:uid="{00000000-0005-0000-0000-000019670000}"/>
    <cellStyle name="Normal 33 6 5 2 3" xfId="26396" xr:uid="{00000000-0005-0000-0000-00001A670000}"/>
    <cellStyle name="Normal 33 6 5 2 3 2" xfId="26397" xr:uid="{00000000-0005-0000-0000-00001B670000}"/>
    <cellStyle name="Normal 33 6 5 2 4" xfId="26398" xr:uid="{00000000-0005-0000-0000-00001C670000}"/>
    <cellStyle name="Normal 33 6 5 3" xfId="26399" xr:uid="{00000000-0005-0000-0000-00001D670000}"/>
    <cellStyle name="Normal 33 6 5 3 2" xfId="26400" xr:uid="{00000000-0005-0000-0000-00001E670000}"/>
    <cellStyle name="Normal 33 6 5 4" xfId="26401" xr:uid="{00000000-0005-0000-0000-00001F670000}"/>
    <cellStyle name="Normal 33 6 5 4 2" xfId="26402" xr:uid="{00000000-0005-0000-0000-000020670000}"/>
    <cellStyle name="Normal 33 6 5 5" xfId="26403" xr:uid="{00000000-0005-0000-0000-000021670000}"/>
    <cellStyle name="Normal 33 6 6" xfId="26404" xr:uid="{00000000-0005-0000-0000-000022670000}"/>
    <cellStyle name="Normal 33 6 6 2" xfId="26405" xr:uid="{00000000-0005-0000-0000-000023670000}"/>
    <cellStyle name="Normal 33 6 6 2 2" xfId="26406" xr:uid="{00000000-0005-0000-0000-000024670000}"/>
    <cellStyle name="Normal 33 6 6 3" xfId="26407" xr:uid="{00000000-0005-0000-0000-000025670000}"/>
    <cellStyle name="Normal 33 6 6 3 2" xfId="26408" xr:uid="{00000000-0005-0000-0000-000026670000}"/>
    <cellStyle name="Normal 33 6 6 4" xfId="26409" xr:uid="{00000000-0005-0000-0000-000027670000}"/>
    <cellStyle name="Normal 33 6 7" xfId="26410" xr:uid="{00000000-0005-0000-0000-000028670000}"/>
    <cellStyle name="Normal 33 6 7 2" xfId="26411" xr:uid="{00000000-0005-0000-0000-000029670000}"/>
    <cellStyle name="Normal 33 6 8" xfId="26412" xr:uid="{00000000-0005-0000-0000-00002A670000}"/>
    <cellStyle name="Normal 33 6 8 2" xfId="26413" xr:uid="{00000000-0005-0000-0000-00002B670000}"/>
    <cellStyle name="Normal 33 6 9" xfId="26414" xr:uid="{00000000-0005-0000-0000-00002C670000}"/>
    <cellStyle name="Normal 33 7" xfId="26415" xr:uid="{00000000-0005-0000-0000-00002D670000}"/>
    <cellStyle name="Normal 33 8" xfId="26416" xr:uid="{00000000-0005-0000-0000-00002E670000}"/>
    <cellStyle name="Normal 34" xfId="26417" xr:uid="{00000000-0005-0000-0000-00002F670000}"/>
    <cellStyle name="Normal 34 2" xfId="26418" xr:uid="{00000000-0005-0000-0000-000030670000}"/>
    <cellStyle name="Normal 34 2 2" xfId="26419" xr:uid="{00000000-0005-0000-0000-000031670000}"/>
    <cellStyle name="Normal 34 2 2 2" xfId="26420" xr:uid="{00000000-0005-0000-0000-000032670000}"/>
    <cellStyle name="Normal 34 2 2 2 2" xfId="26421" xr:uid="{00000000-0005-0000-0000-000033670000}"/>
    <cellStyle name="Normal 34 2 2 2 2 2" xfId="26422" xr:uid="{00000000-0005-0000-0000-000034670000}"/>
    <cellStyle name="Normal 34 2 2 2 2 2 2" xfId="26423" xr:uid="{00000000-0005-0000-0000-000035670000}"/>
    <cellStyle name="Normal 34 2 2 2 2 3" xfId="26424" xr:uid="{00000000-0005-0000-0000-000036670000}"/>
    <cellStyle name="Normal 34 2 2 2 2 3 2" xfId="26425" xr:uid="{00000000-0005-0000-0000-000037670000}"/>
    <cellStyle name="Normal 34 2 2 2 2 4" xfId="26426" xr:uid="{00000000-0005-0000-0000-000038670000}"/>
    <cellStyle name="Normal 34 2 2 2 3" xfId="26427" xr:uid="{00000000-0005-0000-0000-000039670000}"/>
    <cellStyle name="Normal 34 2 2 2 3 2" xfId="26428" xr:uid="{00000000-0005-0000-0000-00003A670000}"/>
    <cellStyle name="Normal 34 2 2 2 4" xfId="26429" xr:uid="{00000000-0005-0000-0000-00003B670000}"/>
    <cellStyle name="Normal 34 2 2 2 4 2" xfId="26430" xr:uid="{00000000-0005-0000-0000-00003C670000}"/>
    <cellStyle name="Normal 34 2 2 2 5" xfId="26431" xr:uid="{00000000-0005-0000-0000-00003D670000}"/>
    <cellStyle name="Normal 34 2 2 3" xfId="26432" xr:uid="{00000000-0005-0000-0000-00003E670000}"/>
    <cellStyle name="Normal 34 2 2 3 2" xfId="26433" xr:uid="{00000000-0005-0000-0000-00003F670000}"/>
    <cellStyle name="Normal 34 2 2 3 2 2" xfId="26434" xr:uid="{00000000-0005-0000-0000-000040670000}"/>
    <cellStyle name="Normal 34 2 2 3 3" xfId="26435" xr:uid="{00000000-0005-0000-0000-000041670000}"/>
    <cellStyle name="Normal 34 2 2 3 3 2" xfId="26436" xr:uid="{00000000-0005-0000-0000-000042670000}"/>
    <cellStyle name="Normal 34 2 2 3 4" xfId="26437" xr:uid="{00000000-0005-0000-0000-000043670000}"/>
    <cellStyle name="Normal 34 2 2 4" xfId="26438" xr:uid="{00000000-0005-0000-0000-000044670000}"/>
    <cellStyle name="Normal 34 2 2 4 2" xfId="26439" xr:uid="{00000000-0005-0000-0000-000045670000}"/>
    <cellStyle name="Normal 34 2 2 5" xfId="26440" xr:uid="{00000000-0005-0000-0000-000046670000}"/>
    <cellStyle name="Normal 34 2 2 5 2" xfId="26441" xr:uid="{00000000-0005-0000-0000-000047670000}"/>
    <cellStyle name="Normal 34 2 2 6" xfId="26442" xr:uid="{00000000-0005-0000-0000-000048670000}"/>
    <cellStyle name="Normal 34 2 3" xfId="26443" xr:uid="{00000000-0005-0000-0000-000049670000}"/>
    <cellStyle name="Normal 34 2 3 2" xfId="26444" xr:uid="{00000000-0005-0000-0000-00004A670000}"/>
    <cellStyle name="Normal 34 2 3 2 2" xfId="26445" xr:uid="{00000000-0005-0000-0000-00004B670000}"/>
    <cellStyle name="Normal 34 2 3 2 2 2" xfId="26446" xr:uid="{00000000-0005-0000-0000-00004C670000}"/>
    <cellStyle name="Normal 34 2 3 2 2 2 2" xfId="26447" xr:uid="{00000000-0005-0000-0000-00004D670000}"/>
    <cellStyle name="Normal 34 2 3 2 2 3" xfId="26448" xr:uid="{00000000-0005-0000-0000-00004E670000}"/>
    <cellStyle name="Normal 34 2 3 2 2 3 2" xfId="26449" xr:uid="{00000000-0005-0000-0000-00004F670000}"/>
    <cellStyle name="Normal 34 2 3 2 2 4" xfId="26450" xr:uid="{00000000-0005-0000-0000-000050670000}"/>
    <cellStyle name="Normal 34 2 3 2 3" xfId="26451" xr:uid="{00000000-0005-0000-0000-000051670000}"/>
    <cellStyle name="Normal 34 2 3 2 3 2" xfId="26452" xr:uid="{00000000-0005-0000-0000-000052670000}"/>
    <cellStyle name="Normal 34 2 3 2 4" xfId="26453" xr:uid="{00000000-0005-0000-0000-000053670000}"/>
    <cellStyle name="Normal 34 2 3 2 4 2" xfId="26454" xr:uid="{00000000-0005-0000-0000-000054670000}"/>
    <cellStyle name="Normal 34 2 3 2 5" xfId="26455" xr:uid="{00000000-0005-0000-0000-000055670000}"/>
    <cellStyle name="Normal 34 2 3 3" xfId="26456" xr:uid="{00000000-0005-0000-0000-000056670000}"/>
    <cellStyle name="Normal 34 2 3 3 2" xfId="26457" xr:uid="{00000000-0005-0000-0000-000057670000}"/>
    <cellStyle name="Normal 34 2 3 3 2 2" xfId="26458" xr:uid="{00000000-0005-0000-0000-000058670000}"/>
    <cellStyle name="Normal 34 2 3 3 3" xfId="26459" xr:uid="{00000000-0005-0000-0000-000059670000}"/>
    <cellStyle name="Normal 34 2 3 3 3 2" xfId="26460" xr:uid="{00000000-0005-0000-0000-00005A670000}"/>
    <cellStyle name="Normal 34 2 3 3 4" xfId="26461" xr:uid="{00000000-0005-0000-0000-00005B670000}"/>
    <cellStyle name="Normal 34 2 3 4" xfId="26462" xr:uid="{00000000-0005-0000-0000-00005C670000}"/>
    <cellStyle name="Normal 34 2 3 4 2" xfId="26463" xr:uid="{00000000-0005-0000-0000-00005D670000}"/>
    <cellStyle name="Normal 34 2 3 5" xfId="26464" xr:uid="{00000000-0005-0000-0000-00005E670000}"/>
    <cellStyle name="Normal 34 2 3 5 2" xfId="26465" xr:uid="{00000000-0005-0000-0000-00005F670000}"/>
    <cellStyle name="Normal 34 2 3 6" xfId="26466" xr:uid="{00000000-0005-0000-0000-000060670000}"/>
    <cellStyle name="Normal 34 2 4" xfId="26467" xr:uid="{00000000-0005-0000-0000-000061670000}"/>
    <cellStyle name="Normal 34 2 4 2" xfId="26468" xr:uid="{00000000-0005-0000-0000-000062670000}"/>
    <cellStyle name="Normal 34 2 4 2 2" xfId="26469" xr:uid="{00000000-0005-0000-0000-000063670000}"/>
    <cellStyle name="Normal 34 2 4 2 2 2" xfId="26470" xr:uid="{00000000-0005-0000-0000-000064670000}"/>
    <cellStyle name="Normal 34 2 4 2 2 2 2" xfId="26471" xr:uid="{00000000-0005-0000-0000-000065670000}"/>
    <cellStyle name="Normal 34 2 4 2 2 3" xfId="26472" xr:uid="{00000000-0005-0000-0000-000066670000}"/>
    <cellStyle name="Normal 34 2 4 2 2 3 2" xfId="26473" xr:uid="{00000000-0005-0000-0000-000067670000}"/>
    <cellStyle name="Normal 34 2 4 2 2 4" xfId="26474" xr:uid="{00000000-0005-0000-0000-000068670000}"/>
    <cellStyle name="Normal 34 2 4 2 3" xfId="26475" xr:uid="{00000000-0005-0000-0000-000069670000}"/>
    <cellStyle name="Normal 34 2 4 2 3 2" xfId="26476" xr:uid="{00000000-0005-0000-0000-00006A670000}"/>
    <cellStyle name="Normal 34 2 4 2 4" xfId="26477" xr:uid="{00000000-0005-0000-0000-00006B670000}"/>
    <cellStyle name="Normal 34 2 4 2 4 2" xfId="26478" xr:uid="{00000000-0005-0000-0000-00006C670000}"/>
    <cellStyle name="Normal 34 2 4 2 5" xfId="26479" xr:uid="{00000000-0005-0000-0000-00006D670000}"/>
    <cellStyle name="Normal 34 2 4 3" xfId="26480" xr:uid="{00000000-0005-0000-0000-00006E670000}"/>
    <cellStyle name="Normal 34 2 4 3 2" xfId="26481" xr:uid="{00000000-0005-0000-0000-00006F670000}"/>
    <cellStyle name="Normal 34 2 4 3 2 2" xfId="26482" xr:uid="{00000000-0005-0000-0000-000070670000}"/>
    <cellStyle name="Normal 34 2 4 3 3" xfId="26483" xr:uid="{00000000-0005-0000-0000-000071670000}"/>
    <cellStyle name="Normal 34 2 4 3 3 2" xfId="26484" xr:uid="{00000000-0005-0000-0000-000072670000}"/>
    <cellStyle name="Normal 34 2 4 3 4" xfId="26485" xr:uid="{00000000-0005-0000-0000-000073670000}"/>
    <cellStyle name="Normal 34 2 4 4" xfId="26486" xr:uid="{00000000-0005-0000-0000-000074670000}"/>
    <cellStyle name="Normal 34 2 4 4 2" xfId="26487" xr:uid="{00000000-0005-0000-0000-000075670000}"/>
    <cellStyle name="Normal 34 2 4 5" xfId="26488" xr:uid="{00000000-0005-0000-0000-000076670000}"/>
    <cellStyle name="Normal 34 2 4 5 2" xfId="26489" xr:uid="{00000000-0005-0000-0000-000077670000}"/>
    <cellStyle name="Normal 34 2 4 6" xfId="26490" xr:uid="{00000000-0005-0000-0000-000078670000}"/>
    <cellStyle name="Normal 34 2 5" xfId="26491" xr:uid="{00000000-0005-0000-0000-000079670000}"/>
    <cellStyle name="Normal 34 2 5 2" xfId="26492" xr:uid="{00000000-0005-0000-0000-00007A670000}"/>
    <cellStyle name="Normal 34 2 5 2 2" xfId="26493" xr:uid="{00000000-0005-0000-0000-00007B670000}"/>
    <cellStyle name="Normal 34 2 5 2 2 2" xfId="26494" xr:uid="{00000000-0005-0000-0000-00007C670000}"/>
    <cellStyle name="Normal 34 2 5 2 3" xfId="26495" xr:uid="{00000000-0005-0000-0000-00007D670000}"/>
    <cellStyle name="Normal 34 2 5 2 3 2" xfId="26496" xr:uid="{00000000-0005-0000-0000-00007E670000}"/>
    <cellStyle name="Normal 34 2 5 2 4" xfId="26497" xr:uid="{00000000-0005-0000-0000-00007F670000}"/>
    <cellStyle name="Normal 34 2 5 3" xfId="26498" xr:uid="{00000000-0005-0000-0000-000080670000}"/>
    <cellStyle name="Normal 34 2 5 3 2" xfId="26499" xr:uid="{00000000-0005-0000-0000-000081670000}"/>
    <cellStyle name="Normal 34 2 5 4" xfId="26500" xr:uid="{00000000-0005-0000-0000-000082670000}"/>
    <cellStyle name="Normal 34 2 5 4 2" xfId="26501" xr:uid="{00000000-0005-0000-0000-000083670000}"/>
    <cellStyle name="Normal 34 2 5 5" xfId="26502" xr:uid="{00000000-0005-0000-0000-000084670000}"/>
    <cellStyle name="Normal 34 2 6" xfId="26503" xr:uid="{00000000-0005-0000-0000-000085670000}"/>
    <cellStyle name="Normal 34 2 6 2" xfId="26504" xr:uid="{00000000-0005-0000-0000-000086670000}"/>
    <cellStyle name="Normal 34 2 6 2 2" xfId="26505" xr:uid="{00000000-0005-0000-0000-000087670000}"/>
    <cellStyle name="Normal 34 2 6 3" xfId="26506" xr:uid="{00000000-0005-0000-0000-000088670000}"/>
    <cellStyle name="Normal 34 2 6 3 2" xfId="26507" xr:uid="{00000000-0005-0000-0000-000089670000}"/>
    <cellStyle name="Normal 34 2 6 4" xfId="26508" xr:uid="{00000000-0005-0000-0000-00008A670000}"/>
    <cellStyle name="Normal 34 2 7" xfId="26509" xr:uid="{00000000-0005-0000-0000-00008B670000}"/>
    <cellStyle name="Normal 34 2 7 2" xfId="26510" xr:uid="{00000000-0005-0000-0000-00008C670000}"/>
    <cellStyle name="Normal 34 2 8" xfId="26511" xr:uid="{00000000-0005-0000-0000-00008D670000}"/>
    <cellStyle name="Normal 34 2 8 2" xfId="26512" xr:uid="{00000000-0005-0000-0000-00008E670000}"/>
    <cellStyle name="Normal 34 2 9" xfId="26513" xr:uid="{00000000-0005-0000-0000-00008F670000}"/>
    <cellStyle name="Normal 34 3" xfId="26514" xr:uid="{00000000-0005-0000-0000-000090670000}"/>
    <cellStyle name="Normal 34 3 2" xfId="26515" xr:uid="{00000000-0005-0000-0000-000091670000}"/>
    <cellStyle name="Normal 34 3 2 2" xfId="26516" xr:uid="{00000000-0005-0000-0000-000092670000}"/>
    <cellStyle name="Normal 34 3 2 2 2" xfId="26517" xr:uid="{00000000-0005-0000-0000-000093670000}"/>
    <cellStyle name="Normal 34 3 2 2 2 2" xfId="26518" xr:uid="{00000000-0005-0000-0000-000094670000}"/>
    <cellStyle name="Normal 34 3 2 2 2 2 2" xfId="26519" xr:uid="{00000000-0005-0000-0000-000095670000}"/>
    <cellStyle name="Normal 34 3 2 2 2 3" xfId="26520" xr:uid="{00000000-0005-0000-0000-000096670000}"/>
    <cellStyle name="Normal 34 3 2 2 2 3 2" xfId="26521" xr:uid="{00000000-0005-0000-0000-000097670000}"/>
    <cellStyle name="Normal 34 3 2 2 2 4" xfId="26522" xr:uid="{00000000-0005-0000-0000-000098670000}"/>
    <cellStyle name="Normal 34 3 2 2 3" xfId="26523" xr:uid="{00000000-0005-0000-0000-000099670000}"/>
    <cellStyle name="Normal 34 3 2 2 3 2" xfId="26524" xr:uid="{00000000-0005-0000-0000-00009A670000}"/>
    <cellStyle name="Normal 34 3 2 2 4" xfId="26525" xr:uid="{00000000-0005-0000-0000-00009B670000}"/>
    <cellStyle name="Normal 34 3 2 2 4 2" xfId="26526" xr:uid="{00000000-0005-0000-0000-00009C670000}"/>
    <cellStyle name="Normal 34 3 2 2 5" xfId="26527" xr:uid="{00000000-0005-0000-0000-00009D670000}"/>
    <cellStyle name="Normal 34 3 2 3" xfId="26528" xr:uid="{00000000-0005-0000-0000-00009E670000}"/>
    <cellStyle name="Normal 34 3 2 3 2" xfId="26529" xr:uid="{00000000-0005-0000-0000-00009F670000}"/>
    <cellStyle name="Normal 34 3 2 3 2 2" xfId="26530" xr:uid="{00000000-0005-0000-0000-0000A0670000}"/>
    <cellStyle name="Normal 34 3 2 3 3" xfId="26531" xr:uid="{00000000-0005-0000-0000-0000A1670000}"/>
    <cellStyle name="Normal 34 3 2 3 3 2" xfId="26532" xr:uid="{00000000-0005-0000-0000-0000A2670000}"/>
    <cellStyle name="Normal 34 3 2 3 4" xfId="26533" xr:uid="{00000000-0005-0000-0000-0000A3670000}"/>
    <cellStyle name="Normal 34 3 2 4" xfId="26534" xr:uid="{00000000-0005-0000-0000-0000A4670000}"/>
    <cellStyle name="Normal 34 3 2 4 2" xfId="26535" xr:uid="{00000000-0005-0000-0000-0000A5670000}"/>
    <cellStyle name="Normal 34 3 2 5" xfId="26536" xr:uid="{00000000-0005-0000-0000-0000A6670000}"/>
    <cellStyle name="Normal 34 3 2 5 2" xfId="26537" xr:uid="{00000000-0005-0000-0000-0000A7670000}"/>
    <cellStyle name="Normal 34 3 2 6" xfId="26538" xr:uid="{00000000-0005-0000-0000-0000A8670000}"/>
    <cellStyle name="Normal 34 3 3" xfId="26539" xr:uid="{00000000-0005-0000-0000-0000A9670000}"/>
    <cellStyle name="Normal 34 3 3 2" xfId="26540" xr:uid="{00000000-0005-0000-0000-0000AA670000}"/>
    <cellStyle name="Normal 34 3 3 2 2" xfId="26541" xr:uid="{00000000-0005-0000-0000-0000AB670000}"/>
    <cellStyle name="Normal 34 3 3 2 2 2" xfId="26542" xr:uid="{00000000-0005-0000-0000-0000AC670000}"/>
    <cellStyle name="Normal 34 3 3 2 2 2 2" xfId="26543" xr:uid="{00000000-0005-0000-0000-0000AD670000}"/>
    <cellStyle name="Normal 34 3 3 2 2 3" xfId="26544" xr:uid="{00000000-0005-0000-0000-0000AE670000}"/>
    <cellStyle name="Normal 34 3 3 2 2 3 2" xfId="26545" xr:uid="{00000000-0005-0000-0000-0000AF670000}"/>
    <cellStyle name="Normal 34 3 3 2 2 4" xfId="26546" xr:uid="{00000000-0005-0000-0000-0000B0670000}"/>
    <cellStyle name="Normal 34 3 3 2 3" xfId="26547" xr:uid="{00000000-0005-0000-0000-0000B1670000}"/>
    <cellStyle name="Normal 34 3 3 2 3 2" xfId="26548" xr:uid="{00000000-0005-0000-0000-0000B2670000}"/>
    <cellStyle name="Normal 34 3 3 2 4" xfId="26549" xr:uid="{00000000-0005-0000-0000-0000B3670000}"/>
    <cellStyle name="Normal 34 3 3 2 4 2" xfId="26550" xr:uid="{00000000-0005-0000-0000-0000B4670000}"/>
    <cellStyle name="Normal 34 3 3 2 5" xfId="26551" xr:uid="{00000000-0005-0000-0000-0000B5670000}"/>
    <cellStyle name="Normal 34 3 3 3" xfId="26552" xr:uid="{00000000-0005-0000-0000-0000B6670000}"/>
    <cellStyle name="Normal 34 3 3 3 2" xfId="26553" xr:uid="{00000000-0005-0000-0000-0000B7670000}"/>
    <cellStyle name="Normal 34 3 3 3 2 2" xfId="26554" xr:uid="{00000000-0005-0000-0000-0000B8670000}"/>
    <cellStyle name="Normal 34 3 3 3 3" xfId="26555" xr:uid="{00000000-0005-0000-0000-0000B9670000}"/>
    <cellStyle name="Normal 34 3 3 3 3 2" xfId="26556" xr:uid="{00000000-0005-0000-0000-0000BA670000}"/>
    <cellStyle name="Normal 34 3 3 3 4" xfId="26557" xr:uid="{00000000-0005-0000-0000-0000BB670000}"/>
    <cellStyle name="Normal 34 3 3 4" xfId="26558" xr:uid="{00000000-0005-0000-0000-0000BC670000}"/>
    <cellStyle name="Normal 34 3 3 4 2" xfId="26559" xr:uid="{00000000-0005-0000-0000-0000BD670000}"/>
    <cellStyle name="Normal 34 3 3 5" xfId="26560" xr:uid="{00000000-0005-0000-0000-0000BE670000}"/>
    <cellStyle name="Normal 34 3 3 5 2" xfId="26561" xr:uid="{00000000-0005-0000-0000-0000BF670000}"/>
    <cellStyle name="Normal 34 3 3 6" xfId="26562" xr:uid="{00000000-0005-0000-0000-0000C0670000}"/>
    <cellStyle name="Normal 34 3 4" xfId="26563" xr:uid="{00000000-0005-0000-0000-0000C1670000}"/>
    <cellStyle name="Normal 34 3 4 2" xfId="26564" xr:uid="{00000000-0005-0000-0000-0000C2670000}"/>
    <cellStyle name="Normal 34 3 4 2 2" xfId="26565" xr:uid="{00000000-0005-0000-0000-0000C3670000}"/>
    <cellStyle name="Normal 34 3 4 2 2 2" xfId="26566" xr:uid="{00000000-0005-0000-0000-0000C4670000}"/>
    <cellStyle name="Normal 34 3 4 2 2 2 2" xfId="26567" xr:uid="{00000000-0005-0000-0000-0000C5670000}"/>
    <cellStyle name="Normal 34 3 4 2 2 3" xfId="26568" xr:uid="{00000000-0005-0000-0000-0000C6670000}"/>
    <cellStyle name="Normal 34 3 4 2 2 3 2" xfId="26569" xr:uid="{00000000-0005-0000-0000-0000C7670000}"/>
    <cellStyle name="Normal 34 3 4 2 2 4" xfId="26570" xr:uid="{00000000-0005-0000-0000-0000C8670000}"/>
    <cellStyle name="Normal 34 3 4 2 3" xfId="26571" xr:uid="{00000000-0005-0000-0000-0000C9670000}"/>
    <cellStyle name="Normal 34 3 4 2 3 2" xfId="26572" xr:uid="{00000000-0005-0000-0000-0000CA670000}"/>
    <cellStyle name="Normal 34 3 4 2 4" xfId="26573" xr:uid="{00000000-0005-0000-0000-0000CB670000}"/>
    <cellStyle name="Normal 34 3 4 2 4 2" xfId="26574" xr:uid="{00000000-0005-0000-0000-0000CC670000}"/>
    <cellStyle name="Normal 34 3 4 2 5" xfId="26575" xr:uid="{00000000-0005-0000-0000-0000CD670000}"/>
    <cellStyle name="Normal 34 3 4 3" xfId="26576" xr:uid="{00000000-0005-0000-0000-0000CE670000}"/>
    <cellStyle name="Normal 34 3 4 3 2" xfId="26577" xr:uid="{00000000-0005-0000-0000-0000CF670000}"/>
    <cellStyle name="Normal 34 3 4 3 2 2" xfId="26578" xr:uid="{00000000-0005-0000-0000-0000D0670000}"/>
    <cellStyle name="Normal 34 3 4 3 3" xfId="26579" xr:uid="{00000000-0005-0000-0000-0000D1670000}"/>
    <cellStyle name="Normal 34 3 4 3 3 2" xfId="26580" xr:uid="{00000000-0005-0000-0000-0000D2670000}"/>
    <cellStyle name="Normal 34 3 4 3 4" xfId="26581" xr:uid="{00000000-0005-0000-0000-0000D3670000}"/>
    <cellStyle name="Normal 34 3 4 4" xfId="26582" xr:uid="{00000000-0005-0000-0000-0000D4670000}"/>
    <cellStyle name="Normal 34 3 4 4 2" xfId="26583" xr:uid="{00000000-0005-0000-0000-0000D5670000}"/>
    <cellStyle name="Normal 34 3 4 5" xfId="26584" xr:uid="{00000000-0005-0000-0000-0000D6670000}"/>
    <cellStyle name="Normal 34 3 4 5 2" xfId="26585" xr:uid="{00000000-0005-0000-0000-0000D7670000}"/>
    <cellStyle name="Normal 34 3 4 6" xfId="26586" xr:uid="{00000000-0005-0000-0000-0000D8670000}"/>
    <cellStyle name="Normal 34 3 5" xfId="26587" xr:uid="{00000000-0005-0000-0000-0000D9670000}"/>
    <cellStyle name="Normal 34 3 5 2" xfId="26588" xr:uid="{00000000-0005-0000-0000-0000DA670000}"/>
    <cellStyle name="Normal 34 3 5 2 2" xfId="26589" xr:uid="{00000000-0005-0000-0000-0000DB670000}"/>
    <cellStyle name="Normal 34 3 5 2 2 2" xfId="26590" xr:uid="{00000000-0005-0000-0000-0000DC670000}"/>
    <cellStyle name="Normal 34 3 5 2 3" xfId="26591" xr:uid="{00000000-0005-0000-0000-0000DD670000}"/>
    <cellStyle name="Normal 34 3 5 2 3 2" xfId="26592" xr:uid="{00000000-0005-0000-0000-0000DE670000}"/>
    <cellStyle name="Normal 34 3 5 2 4" xfId="26593" xr:uid="{00000000-0005-0000-0000-0000DF670000}"/>
    <cellStyle name="Normal 34 3 5 3" xfId="26594" xr:uid="{00000000-0005-0000-0000-0000E0670000}"/>
    <cellStyle name="Normal 34 3 5 3 2" xfId="26595" xr:uid="{00000000-0005-0000-0000-0000E1670000}"/>
    <cellStyle name="Normal 34 3 5 4" xfId="26596" xr:uid="{00000000-0005-0000-0000-0000E2670000}"/>
    <cellStyle name="Normal 34 3 5 4 2" xfId="26597" xr:uid="{00000000-0005-0000-0000-0000E3670000}"/>
    <cellStyle name="Normal 34 3 5 5" xfId="26598" xr:uid="{00000000-0005-0000-0000-0000E4670000}"/>
    <cellStyle name="Normal 34 3 6" xfId="26599" xr:uid="{00000000-0005-0000-0000-0000E5670000}"/>
    <cellStyle name="Normal 34 3 6 2" xfId="26600" xr:uid="{00000000-0005-0000-0000-0000E6670000}"/>
    <cellStyle name="Normal 34 3 6 2 2" xfId="26601" xr:uid="{00000000-0005-0000-0000-0000E7670000}"/>
    <cellStyle name="Normal 34 3 6 3" xfId="26602" xr:uid="{00000000-0005-0000-0000-0000E8670000}"/>
    <cellStyle name="Normal 34 3 6 3 2" xfId="26603" xr:uid="{00000000-0005-0000-0000-0000E9670000}"/>
    <cellStyle name="Normal 34 3 6 4" xfId="26604" xr:uid="{00000000-0005-0000-0000-0000EA670000}"/>
    <cellStyle name="Normal 34 3 7" xfId="26605" xr:uid="{00000000-0005-0000-0000-0000EB670000}"/>
    <cellStyle name="Normal 34 3 7 2" xfId="26606" xr:uid="{00000000-0005-0000-0000-0000EC670000}"/>
    <cellStyle name="Normal 34 3 8" xfId="26607" xr:uid="{00000000-0005-0000-0000-0000ED670000}"/>
    <cellStyle name="Normal 34 3 8 2" xfId="26608" xr:uid="{00000000-0005-0000-0000-0000EE670000}"/>
    <cellStyle name="Normal 34 3 9" xfId="26609" xr:uid="{00000000-0005-0000-0000-0000EF670000}"/>
    <cellStyle name="Normal 34 4" xfId="26610" xr:uid="{00000000-0005-0000-0000-0000F0670000}"/>
    <cellStyle name="Normal 34 4 2" xfId="26611" xr:uid="{00000000-0005-0000-0000-0000F1670000}"/>
    <cellStyle name="Normal 34 4 2 2" xfId="26612" xr:uid="{00000000-0005-0000-0000-0000F2670000}"/>
    <cellStyle name="Normal 34 4 2 2 2" xfId="26613" xr:uid="{00000000-0005-0000-0000-0000F3670000}"/>
    <cellStyle name="Normal 34 4 2 2 2 2" xfId="26614" xr:uid="{00000000-0005-0000-0000-0000F4670000}"/>
    <cellStyle name="Normal 34 4 2 2 2 2 2" xfId="26615" xr:uid="{00000000-0005-0000-0000-0000F5670000}"/>
    <cellStyle name="Normal 34 4 2 2 2 3" xfId="26616" xr:uid="{00000000-0005-0000-0000-0000F6670000}"/>
    <cellStyle name="Normal 34 4 2 2 2 3 2" xfId="26617" xr:uid="{00000000-0005-0000-0000-0000F7670000}"/>
    <cellStyle name="Normal 34 4 2 2 2 4" xfId="26618" xr:uid="{00000000-0005-0000-0000-0000F8670000}"/>
    <cellStyle name="Normal 34 4 2 2 3" xfId="26619" xr:uid="{00000000-0005-0000-0000-0000F9670000}"/>
    <cellStyle name="Normal 34 4 2 2 3 2" xfId="26620" xr:uid="{00000000-0005-0000-0000-0000FA670000}"/>
    <cellStyle name="Normal 34 4 2 2 4" xfId="26621" xr:uid="{00000000-0005-0000-0000-0000FB670000}"/>
    <cellStyle name="Normal 34 4 2 2 4 2" xfId="26622" xr:uid="{00000000-0005-0000-0000-0000FC670000}"/>
    <cellStyle name="Normal 34 4 2 2 5" xfId="26623" xr:uid="{00000000-0005-0000-0000-0000FD670000}"/>
    <cellStyle name="Normal 34 4 2 3" xfId="26624" xr:uid="{00000000-0005-0000-0000-0000FE670000}"/>
    <cellStyle name="Normal 34 4 2 3 2" xfId="26625" xr:uid="{00000000-0005-0000-0000-0000FF670000}"/>
    <cellStyle name="Normal 34 4 2 3 2 2" xfId="26626" xr:uid="{00000000-0005-0000-0000-000000680000}"/>
    <cellStyle name="Normal 34 4 2 3 3" xfId="26627" xr:uid="{00000000-0005-0000-0000-000001680000}"/>
    <cellStyle name="Normal 34 4 2 3 3 2" xfId="26628" xr:uid="{00000000-0005-0000-0000-000002680000}"/>
    <cellStyle name="Normal 34 4 2 3 4" xfId="26629" xr:uid="{00000000-0005-0000-0000-000003680000}"/>
    <cellStyle name="Normal 34 4 2 4" xfId="26630" xr:uid="{00000000-0005-0000-0000-000004680000}"/>
    <cellStyle name="Normal 34 4 2 4 2" xfId="26631" xr:uid="{00000000-0005-0000-0000-000005680000}"/>
    <cellStyle name="Normal 34 4 2 5" xfId="26632" xr:uid="{00000000-0005-0000-0000-000006680000}"/>
    <cellStyle name="Normal 34 4 2 5 2" xfId="26633" xr:uid="{00000000-0005-0000-0000-000007680000}"/>
    <cellStyle name="Normal 34 4 2 6" xfId="26634" xr:uid="{00000000-0005-0000-0000-000008680000}"/>
    <cellStyle name="Normal 34 4 3" xfId="26635" xr:uid="{00000000-0005-0000-0000-000009680000}"/>
    <cellStyle name="Normal 34 4 3 2" xfId="26636" xr:uid="{00000000-0005-0000-0000-00000A680000}"/>
    <cellStyle name="Normal 34 4 3 2 2" xfId="26637" xr:uid="{00000000-0005-0000-0000-00000B680000}"/>
    <cellStyle name="Normal 34 4 3 2 2 2" xfId="26638" xr:uid="{00000000-0005-0000-0000-00000C680000}"/>
    <cellStyle name="Normal 34 4 3 2 2 2 2" xfId="26639" xr:uid="{00000000-0005-0000-0000-00000D680000}"/>
    <cellStyle name="Normal 34 4 3 2 2 3" xfId="26640" xr:uid="{00000000-0005-0000-0000-00000E680000}"/>
    <cellStyle name="Normal 34 4 3 2 2 3 2" xfId="26641" xr:uid="{00000000-0005-0000-0000-00000F680000}"/>
    <cellStyle name="Normal 34 4 3 2 2 4" xfId="26642" xr:uid="{00000000-0005-0000-0000-000010680000}"/>
    <cellStyle name="Normal 34 4 3 2 3" xfId="26643" xr:uid="{00000000-0005-0000-0000-000011680000}"/>
    <cellStyle name="Normal 34 4 3 2 3 2" xfId="26644" xr:uid="{00000000-0005-0000-0000-000012680000}"/>
    <cellStyle name="Normal 34 4 3 2 4" xfId="26645" xr:uid="{00000000-0005-0000-0000-000013680000}"/>
    <cellStyle name="Normal 34 4 3 2 4 2" xfId="26646" xr:uid="{00000000-0005-0000-0000-000014680000}"/>
    <cellStyle name="Normal 34 4 3 2 5" xfId="26647" xr:uid="{00000000-0005-0000-0000-000015680000}"/>
    <cellStyle name="Normal 34 4 3 3" xfId="26648" xr:uid="{00000000-0005-0000-0000-000016680000}"/>
    <cellStyle name="Normal 34 4 3 3 2" xfId="26649" xr:uid="{00000000-0005-0000-0000-000017680000}"/>
    <cellStyle name="Normal 34 4 3 3 2 2" xfId="26650" xr:uid="{00000000-0005-0000-0000-000018680000}"/>
    <cellStyle name="Normal 34 4 3 3 3" xfId="26651" xr:uid="{00000000-0005-0000-0000-000019680000}"/>
    <cellStyle name="Normal 34 4 3 3 3 2" xfId="26652" xr:uid="{00000000-0005-0000-0000-00001A680000}"/>
    <cellStyle name="Normal 34 4 3 3 4" xfId="26653" xr:uid="{00000000-0005-0000-0000-00001B680000}"/>
    <cellStyle name="Normal 34 4 3 4" xfId="26654" xr:uid="{00000000-0005-0000-0000-00001C680000}"/>
    <cellStyle name="Normal 34 4 3 4 2" xfId="26655" xr:uid="{00000000-0005-0000-0000-00001D680000}"/>
    <cellStyle name="Normal 34 4 3 5" xfId="26656" xr:uid="{00000000-0005-0000-0000-00001E680000}"/>
    <cellStyle name="Normal 34 4 3 5 2" xfId="26657" xr:uid="{00000000-0005-0000-0000-00001F680000}"/>
    <cellStyle name="Normal 34 4 3 6" xfId="26658" xr:uid="{00000000-0005-0000-0000-000020680000}"/>
    <cellStyle name="Normal 34 4 4" xfId="26659" xr:uid="{00000000-0005-0000-0000-000021680000}"/>
    <cellStyle name="Normal 34 4 4 2" xfId="26660" xr:uid="{00000000-0005-0000-0000-000022680000}"/>
    <cellStyle name="Normal 34 4 4 2 2" xfId="26661" xr:uid="{00000000-0005-0000-0000-000023680000}"/>
    <cellStyle name="Normal 34 4 4 2 2 2" xfId="26662" xr:uid="{00000000-0005-0000-0000-000024680000}"/>
    <cellStyle name="Normal 34 4 4 2 2 2 2" xfId="26663" xr:uid="{00000000-0005-0000-0000-000025680000}"/>
    <cellStyle name="Normal 34 4 4 2 2 3" xfId="26664" xr:uid="{00000000-0005-0000-0000-000026680000}"/>
    <cellStyle name="Normal 34 4 4 2 2 3 2" xfId="26665" xr:uid="{00000000-0005-0000-0000-000027680000}"/>
    <cellStyle name="Normal 34 4 4 2 2 4" xfId="26666" xr:uid="{00000000-0005-0000-0000-000028680000}"/>
    <cellStyle name="Normal 34 4 4 2 3" xfId="26667" xr:uid="{00000000-0005-0000-0000-000029680000}"/>
    <cellStyle name="Normal 34 4 4 2 3 2" xfId="26668" xr:uid="{00000000-0005-0000-0000-00002A680000}"/>
    <cellStyle name="Normal 34 4 4 2 4" xfId="26669" xr:uid="{00000000-0005-0000-0000-00002B680000}"/>
    <cellStyle name="Normal 34 4 4 2 4 2" xfId="26670" xr:uid="{00000000-0005-0000-0000-00002C680000}"/>
    <cellStyle name="Normal 34 4 4 2 5" xfId="26671" xr:uid="{00000000-0005-0000-0000-00002D680000}"/>
    <cellStyle name="Normal 34 4 4 3" xfId="26672" xr:uid="{00000000-0005-0000-0000-00002E680000}"/>
    <cellStyle name="Normal 34 4 4 3 2" xfId="26673" xr:uid="{00000000-0005-0000-0000-00002F680000}"/>
    <cellStyle name="Normal 34 4 4 3 2 2" xfId="26674" xr:uid="{00000000-0005-0000-0000-000030680000}"/>
    <cellStyle name="Normal 34 4 4 3 3" xfId="26675" xr:uid="{00000000-0005-0000-0000-000031680000}"/>
    <cellStyle name="Normal 34 4 4 3 3 2" xfId="26676" xr:uid="{00000000-0005-0000-0000-000032680000}"/>
    <cellStyle name="Normal 34 4 4 3 4" xfId="26677" xr:uid="{00000000-0005-0000-0000-000033680000}"/>
    <cellStyle name="Normal 34 4 4 4" xfId="26678" xr:uid="{00000000-0005-0000-0000-000034680000}"/>
    <cellStyle name="Normal 34 4 4 4 2" xfId="26679" xr:uid="{00000000-0005-0000-0000-000035680000}"/>
    <cellStyle name="Normal 34 4 4 5" xfId="26680" xr:uid="{00000000-0005-0000-0000-000036680000}"/>
    <cellStyle name="Normal 34 4 4 5 2" xfId="26681" xr:uid="{00000000-0005-0000-0000-000037680000}"/>
    <cellStyle name="Normal 34 4 4 6" xfId="26682" xr:uid="{00000000-0005-0000-0000-000038680000}"/>
    <cellStyle name="Normal 34 4 5" xfId="26683" xr:uid="{00000000-0005-0000-0000-000039680000}"/>
    <cellStyle name="Normal 34 4 5 2" xfId="26684" xr:uid="{00000000-0005-0000-0000-00003A680000}"/>
    <cellStyle name="Normal 34 4 5 2 2" xfId="26685" xr:uid="{00000000-0005-0000-0000-00003B680000}"/>
    <cellStyle name="Normal 34 4 5 2 2 2" xfId="26686" xr:uid="{00000000-0005-0000-0000-00003C680000}"/>
    <cellStyle name="Normal 34 4 5 2 3" xfId="26687" xr:uid="{00000000-0005-0000-0000-00003D680000}"/>
    <cellStyle name="Normal 34 4 5 2 3 2" xfId="26688" xr:uid="{00000000-0005-0000-0000-00003E680000}"/>
    <cellStyle name="Normal 34 4 5 2 4" xfId="26689" xr:uid="{00000000-0005-0000-0000-00003F680000}"/>
    <cellStyle name="Normal 34 4 5 3" xfId="26690" xr:uid="{00000000-0005-0000-0000-000040680000}"/>
    <cellStyle name="Normal 34 4 5 3 2" xfId="26691" xr:uid="{00000000-0005-0000-0000-000041680000}"/>
    <cellStyle name="Normal 34 4 5 4" xfId="26692" xr:uid="{00000000-0005-0000-0000-000042680000}"/>
    <cellStyle name="Normal 34 4 5 4 2" xfId="26693" xr:uid="{00000000-0005-0000-0000-000043680000}"/>
    <cellStyle name="Normal 34 4 5 5" xfId="26694" xr:uid="{00000000-0005-0000-0000-000044680000}"/>
    <cellStyle name="Normal 34 4 6" xfId="26695" xr:uid="{00000000-0005-0000-0000-000045680000}"/>
    <cellStyle name="Normal 34 4 6 2" xfId="26696" xr:uid="{00000000-0005-0000-0000-000046680000}"/>
    <cellStyle name="Normal 34 4 6 2 2" xfId="26697" xr:uid="{00000000-0005-0000-0000-000047680000}"/>
    <cellStyle name="Normal 34 4 6 3" xfId="26698" xr:uid="{00000000-0005-0000-0000-000048680000}"/>
    <cellStyle name="Normal 34 4 6 3 2" xfId="26699" xr:uid="{00000000-0005-0000-0000-000049680000}"/>
    <cellStyle name="Normal 34 4 6 4" xfId="26700" xr:uid="{00000000-0005-0000-0000-00004A680000}"/>
    <cellStyle name="Normal 34 4 7" xfId="26701" xr:uid="{00000000-0005-0000-0000-00004B680000}"/>
    <cellStyle name="Normal 34 4 7 2" xfId="26702" xr:uid="{00000000-0005-0000-0000-00004C680000}"/>
    <cellStyle name="Normal 34 4 8" xfId="26703" xr:uid="{00000000-0005-0000-0000-00004D680000}"/>
    <cellStyle name="Normal 34 4 8 2" xfId="26704" xr:uid="{00000000-0005-0000-0000-00004E680000}"/>
    <cellStyle name="Normal 34 4 9" xfId="26705" xr:uid="{00000000-0005-0000-0000-00004F680000}"/>
    <cellStyle name="Normal 34 5" xfId="26706" xr:uid="{00000000-0005-0000-0000-000050680000}"/>
    <cellStyle name="Normal 34 5 2" xfId="26707" xr:uid="{00000000-0005-0000-0000-000051680000}"/>
    <cellStyle name="Normal 34 5 2 2" xfId="26708" xr:uid="{00000000-0005-0000-0000-000052680000}"/>
    <cellStyle name="Normal 34 5 2 2 2" xfId="26709" xr:uid="{00000000-0005-0000-0000-000053680000}"/>
    <cellStyle name="Normal 34 5 2 2 2 2" xfId="26710" xr:uid="{00000000-0005-0000-0000-000054680000}"/>
    <cellStyle name="Normal 34 5 2 2 2 2 2" xfId="26711" xr:uid="{00000000-0005-0000-0000-000055680000}"/>
    <cellStyle name="Normal 34 5 2 2 2 3" xfId="26712" xr:uid="{00000000-0005-0000-0000-000056680000}"/>
    <cellStyle name="Normal 34 5 2 2 2 3 2" xfId="26713" xr:uid="{00000000-0005-0000-0000-000057680000}"/>
    <cellStyle name="Normal 34 5 2 2 2 4" xfId="26714" xr:uid="{00000000-0005-0000-0000-000058680000}"/>
    <cellStyle name="Normal 34 5 2 2 3" xfId="26715" xr:uid="{00000000-0005-0000-0000-000059680000}"/>
    <cellStyle name="Normal 34 5 2 2 3 2" xfId="26716" xr:uid="{00000000-0005-0000-0000-00005A680000}"/>
    <cellStyle name="Normal 34 5 2 2 4" xfId="26717" xr:uid="{00000000-0005-0000-0000-00005B680000}"/>
    <cellStyle name="Normal 34 5 2 2 4 2" xfId="26718" xr:uid="{00000000-0005-0000-0000-00005C680000}"/>
    <cellStyle name="Normal 34 5 2 2 5" xfId="26719" xr:uid="{00000000-0005-0000-0000-00005D680000}"/>
    <cellStyle name="Normal 34 5 2 3" xfId="26720" xr:uid="{00000000-0005-0000-0000-00005E680000}"/>
    <cellStyle name="Normal 34 5 2 3 2" xfId="26721" xr:uid="{00000000-0005-0000-0000-00005F680000}"/>
    <cellStyle name="Normal 34 5 2 3 2 2" xfId="26722" xr:uid="{00000000-0005-0000-0000-000060680000}"/>
    <cellStyle name="Normal 34 5 2 3 3" xfId="26723" xr:uid="{00000000-0005-0000-0000-000061680000}"/>
    <cellStyle name="Normal 34 5 2 3 3 2" xfId="26724" xr:uid="{00000000-0005-0000-0000-000062680000}"/>
    <cellStyle name="Normal 34 5 2 3 4" xfId="26725" xr:uid="{00000000-0005-0000-0000-000063680000}"/>
    <cellStyle name="Normal 34 5 2 4" xfId="26726" xr:uid="{00000000-0005-0000-0000-000064680000}"/>
    <cellStyle name="Normal 34 5 2 4 2" xfId="26727" xr:uid="{00000000-0005-0000-0000-000065680000}"/>
    <cellStyle name="Normal 34 5 2 5" xfId="26728" xr:uid="{00000000-0005-0000-0000-000066680000}"/>
    <cellStyle name="Normal 34 5 2 5 2" xfId="26729" xr:uid="{00000000-0005-0000-0000-000067680000}"/>
    <cellStyle name="Normal 34 5 2 6" xfId="26730" xr:uid="{00000000-0005-0000-0000-000068680000}"/>
    <cellStyle name="Normal 34 5 3" xfId="26731" xr:uid="{00000000-0005-0000-0000-000069680000}"/>
    <cellStyle name="Normal 34 5 3 2" xfId="26732" xr:uid="{00000000-0005-0000-0000-00006A680000}"/>
    <cellStyle name="Normal 34 5 3 2 2" xfId="26733" xr:uid="{00000000-0005-0000-0000-00006B680000}"/>
    <cellStyle name="Normal 34 5 3 2 2 2" xfId="26734" xr:uid="{00000000-0005-0000-0000-00006C680000}"/>
    <cellStyle name="Normal 34 5 3 2 2 2 2" xfId="26735" xr:uid="{00000000-0005-0000-0000-00006D680000}"/>
    <cellStyle name="Normal 34 5 3 2 2 3" xfId="26736" xr:uid="{00000000-0005-0000-0000-00006E680000}"/>
    <cellStyle name="Normal 34 5 3 2 2 3 2" xfId="26737" xr:uid="{00000000-0005-0000-0000-00006F680000}"/>
    <cellStyle name="Normal 34 5 3 2 2 4" xfId="26738" xr:uid="{00000000-0005-0000-0000-000070680000}"/>
    <cellStyle name="Normal 34 5 3 2 3" xfId="26739" xr:uid="{00000000-0005-0000-0000-000071680000}"/>
    <cellStyle name="Normal 34 5 3 2 3 2" xfId="26740" xr:uid="{00000000-0005-0000-0000-000072680000}"/>
    <cellStyle name="Normal 34 5 3 2 4" xfId="26741" xr:uid="{00000000-0005-0000-0000-000073680000}"/>
    <cellStyle name="Normal 34 5 3 2 4 2" xfId="26742" xr:uid="{00000000-0005-0000-0000-000074680000}"/>
    <cellStyle name="Normal 34 5 3 2 5" xfId="26743" xr:uid="{00000000-0005-0000-0000-000075680000}"/>
    <cellStyle name="Normal 34 5 3 3" xfId="26744" xr:uid="{00000000-0005-0000-0000-000076680000}"/>
    <cellStyle name="Normal 34 5 3 3 2" xfId="26745" xr:uid="{00000000-0005-0000-0000-000077680000}"/>
    <cellStyle name="Normal 34 5 3 3 2 2" xfId="26746" xr:uid="{00000000-0005-0000-0000-000078680000}"/>
    <cellStyle name="Normal 34 5 3 3 3" xfId="26747" xr:uid="{00000000-0005-0000-0000-000079680000}"/>
    <cellStyle name="Normal 34 5 3 3 3 2" xfId="26748" xr:uid="{00000000-0005-0000-0000-00007A680000}"/>
    <cellStyle name="Normal 34 5 3 3 4" xfId="26749" xr:uid="{00000000-0005-0000-0000-00007B680000}"/>
    <cellStyle name="Normal 34 5 3 4" xfId="26750" xr:uid="{00000000-0005-0000-0000-00007C680000}"/>
    <cellStyle name="Normal 34 5 3 4 2" xfId="26751" xr:uid="{00000000-0005-0000-0000-00007D680000}"/>
    <cellStyle name="Normal 34 5 3 5" xfId="26752" xr:uid="{00000000-0005-0000-0000-00007E680000}"/>
    <cellStyle name="Normal 34 5 3 5 2" xfId="26753" xr:uid="{00000000-0005-0000-0000-00007F680000}"/>
    <cellStyle name="Normal 34 5 3 6" xfId="26754" xr:uid="{00000000-0005-0000-0000-000080680000}"/>
    <cellStyle name="Normal 34 5 4" xfId="26755" xr:uid="{00000000-0005-0000-0000-000081680000}"/>
    <cellStyle name="Normal 34 5 4 2" xfId="26756" xr:uid="{00000000-0005-0000-0000-000082680000}"/>
    <cellStyle name="Normal 34 5 4 2 2" xfId="26757" xr:uid="{00000000-0005-0000-0000-000083680000}"/>
    <cellStyle name="Normal 34 5 4 2 2 2" xfId="26758" xr:uid="{00000000-0005-0000-0000-000084680000}"/>
    <cellStyle name="Normal 34 5 4 2 2 2 2" xfId="26759" xr:uid="{00000000-0005-0000-0000-000085680000}"/>
    <cellStyle name="Normal 34 5 4 2 2 3" xfId="26760" xr:uid="{00000000-0005-0000-0000-000086680000}"/>
    <cellStyle name="Normal 34 5 4 2 2 3 2" xfId="26761" xr:uid="{00000000-0005-0000-0000-000087680000}"/>
    <cellStyle name="Normal 34 5 4 2 2 4" xfId="26762" xr:uid="{00000000-0005-0000-0000-000088680000}"/>
    <cellStyle name="Normal 34 5 4 2 3" xfId="26763" xr:uid="{00000000-0005-0000-0000-000089680000}"/>
    <cellStyle name="Normal 34 5 4 2 3 2" xfId="26764" xr:uid="{00000000-0005-0000-0000-00008A680000}"/>
    <cellStyle name="Normal 34 5 4 2 4" xfId="26765" xr:uid="{00000000-0005-0000-0000-00008B680000}"/>
    <cellStyle name="Normal 34 5 4 2 4 2" xfId="26766" xr:uid="{00000000-0005-0000-0000-00008C680000}"/>
    <cellStyle name="Normal 34 5 4 2 5" xfId="26767" xr:uid="{00000000-0005-0000-0000-00008D680000}"/>
    <cellStyle name="Normal 34 5 4 3" xfId="26768" xr:uid="{00000000-0005-0000-0000-00008E680000}"/>
    <cellStyle name="Normal 34 5 4 3 2" xfId="26769" xr:uid="{00000000-0005-0000-0000-00008F680000}"/>
    <cellStyle name="Normal 34 5 4 3 2 2" xfId="26770" xr:uid="{00000000-0005-0000-0000-000090680000}"/>
    <cellStyle name="Normal 34 5 4 3 3" xfId="26771" xr:uid="{00000000-0005-0000-0000-000091680000}"/>
    <cellStyle name="Normal 34 5 4 3 3 2" xfId="26772" xr:uid="{00000000-0005-0000-0000-000092680000}"/>
    <cellStyle name="Normal 34 5 4 3 4" xfId="26773" xr:uid="{00000000-0005-0000-0000-000093680000}"/>
    <cellStyle name="Normal 34 5 4 4" xfId="26774" xr:uid="{00000000-0005-0000-0000-000094680000}"/>
    <cellStyle name="Normal 34 5 4 4 2" xfId="26775" xr:uid="{00000000-0005-0000-0000-000095680000}"/>
    <cellStyle name="Normal 34 5 4 5" xfId="26776" xr:uid="{00000000-0005-0000-0000-000096680000}"/>
    <cellStyle name="Normal 34 5 4 5 2" xfId="26777" xr:uid="{00000000-0005-0000-0000-000097680000}"/>
    <cellStyle name="Normal 34 5 4 6" xfId="26778" xr:uid="{00000000-0005-0000-0000-000098680000}"/>
    <cellStyle name="Normal 34 5 5" xfId="26779" xr:uid="{00000000-0005-0000-0000-000099680000}"/>
    <cellStyle name="Normal 34 5 5 2" xfId="26780" xr:uid="{00000000-0005-0000-0000-00009A680000}"/>
    <cellStyle name="Normal 34 5 5 2 2" xfId="26781" xr:uid="{00000000-0005-0000-0000-00009B680000}"/>
    <cellStyle name="Normal 34 5 5 2 2 2" xfId="26782" xr:uid="{00000000-0005-0000-0000-00009C680000}"/>
    <cellStyle name="Normal 34 5 5 2 3" xfId="26783" xr:uid="{00000000-0005-0000-0000-00009D680000}"/>
    <cellStyle name="Normal 34 5 5 2 3 2" xfId="26784" xr:uid="{00000000-0005-0000-0000-00009E680000}"/>
    <cellStyle name="Normal 34 5 5 2 4" xfId="26785" xr:uid="{00000000-0005-0000-0000-00009F680000}"/>
    <cellStyle name="Normal 34 5 5 3" xfId="26786" xr:uid="{00000000-0005-0000-0000-0000A0680000}"/>
    <cellStyle name="Normal 34 5 5 3 2" xfId="26787" xr:uid="{00000000-0005-0000-0000-0000A1680000}"/>
    <cellStyle name="Normal 34 5 5 4" xfId="26788" xr:uid="{00000000-0005-0000-0000-0000A2680000}"/>
    <cellStyle name="Normal 34 5 5 4 2" xfId="26789" xr:uid="{00000000-0005-0000-0000-0000A3680000}"/>
    <cellStyle name="Normal 34 5 5 5" xfId="26790" xr:uid="{00000000-0005-0000-0000-0000A4680000}"/>
    <cellStyle name="Normal 34 5 6" xfId="26791" xr:uid="{00000000-0005-0000-0000-0000A5680000}"/>
    <cellStyle name="Normal 34 5 6 2" xfId="26792" xr:uid="{00000000-0005-0000-0000-0000A6680000}"/>
    <cellStyle name="Normal 34 5 6 2 2" xfId="26793" xr:uid="{00000000-0005-0000-0000-0000A7680000}"/>
    <cellStyle name="Normal 34 5 6 3" xfId="26794" xr:uid="{00000000-0005-0000-0000-0000A8680000}"/>
    <cellStyle name="Normal 34 5 6 3 2" xfId="26795" xr:uid="{00000000-0005-0000-0000-0000A9680000}"/>
    <cellStyle name="Normal 34 5 6 4" xfId="26796" xr:uid="{00000000-0005-0000-0000-0000AA680000}"/>
    <cellStyle name="Normal 34 5 7" xfId="26797" xr:uid="{00000000-0005-0000-0000-0000AB680000}"/>
    <cellStyle name="Normal 34 5 7 2" xfId="26798" xr:uid="{00000000-0005-0000-0000-0000AC680000}"/>
    <cellStyle name="Normal 34 5 8" xfId="26799" xr:uid="{00000000-0005-0000-0000-0000AD680000}"/>
    <cellStyle name="Normal 34 5 8 2" xfId="26800" xr:uid="{00000000-0005-0000-0000-0000AE680000}"/>
    <cellStyle name="Normal 34 5 9" xfId="26801" xr:uid="{00000000-0005-0000-0000-0000AF680000}"/>
    <cellStyle name="Normal 34 6" xfId="26802" xr:uid="{00000000-0005-0000-0000-0000B0680000}"/>
    <cellStyle name="Normal 34 6 2" xfId="26803" xr:uid="{00000000-0005-0000-0000-0000B1680000}"/>
    <cellStyle name="Normal 34 6 2 2" xfId="26804" xr:uid="{00000000-0005-0000-0000-0000B2680000}"/>
    <cellStyle name="Normal 34 6 2 2 2" xfId="26805" xr:uid="{00000000-0005-0000-0000-0000B3680000}"/>
    <cellStyle name="Normal 34 6 2 2 2 2" xfId="26806" xr:uid="{00000000-0005-0000-0000-0000B4680000}"/>
    <cellStyle name="Normal 34 6 2 2 2 2 2" xfId="26807" xr:uid="{00000000-0005-0000-0000-0000B5680000}"/>
    <cellStyle name="Normal 34 6 2 2 2 3" xfId="26808" xr:uid="{00000000-0005-0000-0000-0000B6680000}"/>
    <cellStyle name="Normal 34 6 2 2 2 3 2" xfId="26809" xr:uid="{00000000-0005-0000-0000-0000B7680000}"/>
    <cellStyle name="Normal 34 6 2 2 2 4" xfId="26810" xr:uid="{00000000-0005-0000-0000-0000B8680000}"/>
    <cellStyle name="Normal 34 6 2 2 3" xfId="26811" xr:uid="{00000000-0005-0000-0000-0000B9680000}"/>
    <cellStyle name="Normal 34 6 2 2 3 2" xfId="26812" xr:uid="{00000000-0005-0000-0000-0000BA680000}"/>
    <cellStyle name="Normal 34 6 2 2 4" xfId="26813" xr:uid="{00000000-0005-0000-0000-0000BB680000}"/>
    <cellStyle name="Normal 34 6 2 2 4 2" xfId="26814" xr:uid="{00000000-0005-0000-0000-0000BC680000}"/>
    <cellStyle name="Normal 34 6 2 2 5" xfId="26815" xr:uid="{00000000-0005-0000-0000-0000BD680000}"/>
    <cellStyle name="Normal 34 6 2 3" xfId="26816" xr:uid="{00000000-0005-0000-0000-0000BE680000}"/>
    <cellStyle name="Normal 34 6 2 3 2" xfId="26817" xr:uid="{00000000-0005-0000-0000-0000BF680000}"/>
    <cellStyle name="Normal 34 6 2 3 2 2" xfId="26818" xr:uid="{00000000-0005-0000-0000-0000C0680000}"/>
    <cellStyle name="Normal 34 6 2 3 3" xfId="26819" xr:uid="{00000000-0005-0000-0000-0000C1680000}"/>
    <cellStyle name="Normal 34 6 2 3 3 2" xfId="26820" xr:uid="{00000000-0005-0000-0000-0000C2680000}"/>
    <cellStyle name="Normal 34 6 2 3 4" xfId="26821" xr:uid="{00000000-0005-0000-0000-0000C3680000}"/>
    <cellStyle name="Normal 34 6 2 4" xfId="26822" xr:uid="{00000000-0005-0000-0000-0000C4680000}"/>
    <cellStyle name="Normal 34 6 2 4 2" xfId="26823" xr:uid="{00000000-0005-0000-0000-0000C5680000}"/>
    <cellStyle name="Normal 34 6 2 5" xfId="26824" xr:uid="{00000000-0005-0000-0000-0000C6680000}"/>
    <cellStyle name="Normal 34 6 2 5 2" xfId="26825" xr:uid="{00000000-0005-0000-0000-0000C7680000}"/>
    <cellStyle name="Normal 34 6 2 6" xfId="26826" xr:uid="{00000000-0005-0000-0000-0000C8680000}"/>
    <cellStyle name="Normal 34 6 3" xfId="26827" xr:uid="{00000000-0005-0000-0000-0000C9680000}"/>
    <cellStyle name="Normal 34 6 3 2" xfId="26828" xr:uid="{00000000-0005-0000-0000-0000CA680000}"/>
    <cellStyle name="Normal 34 6 3 2 2" xfId="26829" xr:uid="{00000000-0005-0000-0000-0000CB680000}"/>
    <cellStyle name="Normal 34 6 3 2 2 2" xfId="26830" xr:uid="{00000000-0005-0000-0000-0000CC680000}"/>
    <cellStyle name="Normal 34 6 3 2 2 2 2" xfId="26831" xr:uid="{00000000-0005-0000-0000-0000CD680000}"/>
    <cellStyle name="Normal 34 6 3 2 2 3" xfId="26832" xr:uid="{00000000-0005-0000-0000-0000CE680000}"/>
    <cellStyle name="Normal 34 6 3 2 2 3 2" xfId="26833" xr:uid="{00000000-0005-0000-0000-0000CF680000}"/>
    <cellStyle name="Normal 34 6 3 2 2 4" xfId="26834" xr:uid="{00000000-0005-0000-0000-0000D0680000}"/>
    <cellStyle name="Normal 34 6 3 2 3" xfId="26835" xr:uid="{00000000-0005-0000-0000-0000D1680000}"/>
    <cellStyle name="Normal 34 6 3 2 3 2" xfId="26836" xr:uid="{00000000-0005-0000-0000-0000D2680000}"/>
    <cellStyle name="Normal 34 6 3 2 4" xfId="26837" xr:uid="{00000000-0005-0000-0000-0000D3680000}"/>
    <cellStyle name="Normal 34 6 3 2 4 2" xfId="26838" xr:uid="{00000000-0005-0000-0000-0000D4680000}"/>
    <cellStyle name="Normal 34 6 3 2 5" xfId="26839" xr:uid="{00000000-0005-0000-0000-0000D5680000}"/>
    <cellStyle name="Normal 34 6 3 3" xfId="26840" xr:uid="{00000000-0005-0000-0000-0000D6680000}"/>
    <cellStyle name="Normal 34 6 3 3 2" xfId="26841" xr:uid="{00000000-0005-0000-0000-0000D7680000}"/>
    <cellStyle name="Normal 34 6 3 3 2 2" xfId="26842" xr:uid="{00000000-0005-0000-0000-0000D8680000}"/>
    <cellStyle name="Normal 34 6 3 3 3" xfId="26843" xr:uid="{00000000-0005-0000-0000-0000D9680000}"/>
    <cellStyle name="Normal 34 6 3 3 3 2" xfId="26844" xr:uid="{00000000-0005-0000-0000-0000DA680000}"/>
    <cellStyle name="Normal 34 6 3 3 4" xfId="26845" xr:uid="{00000000-0005-0000-0000-0000DB680000}"/>
    <cellStyle name="Normal 34 6 3 4" xfId="26846" xr:uid="{00000000-0005-0000-0000-0000DC680000}"/>
    <cellStyle name="Normal 34 6 3 4 2" xfId="26847" xr:uid="{00000000-0005-0000-0000-0000DD680000}"/>
    <cellStyle name="Normal 34 6 3 5" xfId="26848" xr:uid="{00000000-0005-0000-0000-0000DE680000}"/>
    <cellStyle name="Normal 34 6 3 5 2" xfId="26849" xr:uid="{00000000-0005-0000-0000-0000DF680000}"/>
    <cellStyle name="Normal 34 6 3 6" xfId="26850" xr:uid="{00000000-0005-0000-0000-0000E0680000}"/>
    <cellStyle name="Normal 34 6 4" xfId="26851" xr:uid="{00000000-0005-0000-0000-0000E1680000}"/>
    <cellStyle name="Normal 34 6 4 2" xfId="26852" xr:uid="{00000000-0005-0000-0000-0000E2680000}"/>
    <cellStyle name="Normal 34 6 4 2 2" xfId="26853" xr:uid="{00000000-0005-0000-0000-0000E3680000}"/>
    <cellStyle name="Normal 34 6 4 2 2 2" xfId="26854" xr:uid="{00000000-0005-0000-0000-0000E4680000}"/>
    <cellStyle name="Normal 34 6 4 2 2 2 2" xfId="26855" xr:uid="{00000000-0005-0000-0000-0000E5680000}"/>
    <cellStyle name="Normal 34 6 4 2 2 3" xfId="26856" xr:uid="{00000000-0005-0000-0000-0000E6680000}"/>
    <cellStyle name="Normal 34 6 4 2 2 3 2" xfId="26857" xr:uid="{00000000-0005-0000-0000-0000E7680000}"/>
    <cellStyle name="Normal 34 6 4 2 2 4" xfId="26858" xr:uid="{00000000-0005-0000-0000-0000E8680000}"/>
    <cellStyle name="Normal 34 6 4 2 3" xfId="26859" xr:uid="{00000000-0005-0000-0000-0000E9680000}"/>
    <cellStyle name="Normal 34 6 4 2 3 2" xfId="26860" xr:uid="{00000000-0005-0000-0000-0000EA680000}"/>
    <cellStyle name="Normal 34 6 4 2 4" xfId="26861" xr:uid="{00000000-0005-0000-0000-0000EB680000}"/>
    <cellStyle name="Normal 34 6 4 2 4 2" xfId="26862" xr:uid="{00000000-0005-0000-0000-0000EC680000}"/>
    <cellStyle name="Normal 34 6 4 2 5" xfId="26863" xr:uid="{00000000-0005-0000-0000-0000ED680000}"/>
    <cellStyle name="Normal 34 6 4 3" xfId="26864" xr:uid="{00000000-0005-0000-0000-0000EE680000}"/>
    <cellStyle name="Normal 34 6 4 3 2" xfId="26865" xr:uid="{00000000-0005-0000-0000-0000EF680000}"/>
    <cellStyle name="Normal 34 6 4 3 2 2" xfId="26866" xr:uid="{00000000-0005-0000-0000-0000F0680000}"/>
    <cellStyle name="Normal 34 6 4 3 3" xfId="26867" xr:uid="{00000000-0005-0000-0000-0000F1680000}"/>
    <cellStyle name="Normal 34 6 4 3 3 2" xfId="26868" xr:uid="{00000000-0005-0000-0000-0000F2680000}"/>
    <cellStyle name="Normal 34 6 4 3 4" xfId="26869" xr:uid="{00000000-0005-0000-0000-0000F3680000}"/>
    <cellStyle name="Normal 34 6 4 4" xfId="26870" xr:uid="{00000000-0005-0000-0000-0000F4680000}"/>
    <cellStyle name="Normal 34 6 4 4 2" xfId="26871" xr:uid="{00000000-0005-0000-0000-0000F5680000}"/>
    <cellStyle name="Normal 34 6 4 5" xfId="26872" xr:uid="{00000000-0005-0000-0000-0000F6680000}"/>
    <cellStyle name="Normal 34 6 4 5 2" xfId="26873" xr:uid="{00000000-0005-0000-0000-0000F7680000}"/>
    <cellStyle name="Normal 34 6 4 6" xfId="26874" xr:uid="{00000000-0005-0000-0000-0000F8680000}"/>
    <cellStyle name="Normal 34 6 5" xfId="26875" xr:uid="{00000000-0005-0000-0000-0000F9680000}"/>
    <cellStyle name="Normal 34 6 5 2" xfId="26876" xr:uid="{00000000-0005-0000-0000-0000FA680000}"/>
    <cellStyle name="Normal 34 6 5 2 2" xfId="26877" xr:uid="{00000000-0005-0000-0000-0000FB680000}"/>
    <cellStyle name="Normal 34 6 5 2 2 2" xfId="26878" xr:uid="{00000000-0005-0000-0000-0000FC680000}"/>
    <cellStyle name="Normal 34 6 5 2 3" xfId="26879" xr:uid="{00000000-0005-0000-0000-0000FD680000}"/>
    <cellStyle name="Normal 34 6 5 2 3 2" xfId="26880" xr:uid="{00000000-0005-0000-0000-0000FE680000}"/>
    <cellStyle name="Normal 34 6 5 2 4" xfId="26881" xr:uid="{00000000-0005-0000-0000-0000FF680000}"/>
    <cellStyle name="Normal 34 6 5 3" xfId="26882" xr:uid="{00000000-0005-0000-0000-000000690000}"/>
    <cellStyle name="Normal 34 6 5 3 2" xfId="26883" xr:uid="{00000000-0005-0000-0000-000001690000}"/>
    <cellStyle name="Normal 34 6 5 4" xfId="26884" xr:uid="{00000000-0005-0000-0000-000002690000}"/>
    <cellStyle name="Normal 34 6 5 4 2" xfId="26885" xr:uid="{00000000-0005-0000-0000-000003690000}"/>
    <cellStyle name="Normal 34 6 5 5" xfId="26886" xr:uid="{00000000-0005-0000-0000-000004690000}"/>
    <cellStyle name="Normal 34 6 6" xfId="26887" xr:uid="{00000000-0005-0000-0000-000005690000}"/>
    <cellStyle name="Normal 34 6 6 2" xfId="26888" xr:uid="{00000000-0005-0000-0000-000006690000}"/>
    <cellStyle name="Normal 34 6 6 2 2" xfId="26889" xr:uid="{00000000-0005-0000-0000-000007690000}"/>
    <cellStyle name="Normal 34 6 6 3" xfId="26890" xr:uid="{00000000-0005-0000-0000-000008690000}"/>
    <cellStyle name="Normal 34 6 6 3 2" xfId="26891" xr:uid="{00000000-0005-0000-0000-000009690000}"/>
    <cellStyle name="Normal 34 6 6 4" xfId="26892" xr:uid="{00000000-0005-0000-0000-00000A690000}"/>
    <cellStyle name="Normal 34 6 7" xfId="26893" xr:uid="{00000000-0005-0000-0000-00000B690000}"/>
    <cellStyle name="Normal 34 6 7 2" xfId="26894" xr:uid="{00000000-0005-0000-0000-00000C690000}"/>
    <cellStyle name="Normal 34 6 8" xfId="26895" xr:uid="{00000000-0005-0000-0000-00000D690000}"/>
    <cellStyle name="Normal 34 6 8 2" xfId="26896" xr:uid="{00000000-0005-0000-0000-00000E690000}"/>
    <cellStyle name="Normal 34 6 9" xfId="26897" xr:uid="{00000000-0005-0000-0000-00000F690000}"/>
    <cellStyle name="Normal 34 7" xfId="26898" xr:uid="{00000000-0005-0000-0000-000010690000}"/>
    <cellStyle name="Normal 35" xfId="26899" xr:uid="{00000000-0005-0000-0000-000011690000}"/>
    <cellStyle name="Normal 35 2" xfId="26900" xr:uid="{00000000-0005-0000-0000-000012690000}"/>
    <cellStyle name="Normal 35 2 2" xfId="26901" xr:uid="{00000000-0005-0000-0000-000013690000}"/>
    <cellStyle name="Normal 35 2 2 2" xfId="26902" xr:uid="{00000000-0005-0000-0000-000014690000}"/>
    <cellStyle name="Normal 35 2 2 2 2" xfId="26903" xr:uid="{00000000-0005-0000-0000-000015690000}"/>
    <cellStyle name="Normal 35 2 2 2 2 2" xfId="26904" xr:uid="{00000000-0005-0000-0000-000016690000}"/>
    <cellStyle name="Normal 35 2 2 2 2 2 2" xfId="26905" xr:uid="{00000000-0005-0000-0000-000017690000}"/>
    <cellStyle name="Normal 35 2 2 2 2 3" xfId="26906" xr:uid="{00000000-0005-0000-0000-000018690000}"/>
    <cellStyle name="Normal 35 2 2 2 2 3 2" xfId="26907" xr:uid="{00000000-0005-0000-0000-000019690000}"/>
    <cellStyle name="Normal 35 2 2 2 2 4" xfId="26908" xr:uid="{00000000-0005-0000-0000-00001A690000}"/>
    <cellStyle name="Normal 35 2 2 2 3" xfId="26909" xr:uid="{00000000-0005-0000-0000-00001B690000}"/>
    <cellStyle name="Normal 35 2 2 2 3 2" xfId="26910" xr:uid="{00000000-0005-0000-0000-00001C690000}"/>
    <cellStyle name="Normal 35 2 2 2 4" xfId="26911" xr:uid="{00000000-0005-0000-0000-00001D690000}"/>
    <cellStyle name="Normal 35 2 2 2 4 2" xfId="26912" xr:uid="{00000000-0005-0000-0000-00001E690000}"/>
    <cellStyle name="Normal 35 2 2 2 5" xfId="26913" xr:uid="{00000000-0005-0000-0000-00001F690000}"/>
    <cellStyle name="Normal 35 2 2 3" xfId="26914" xr:uid="{00000000-0005-0000-0000-000020690000}"/>
    <cellStyle name="Normal 35 2 2 3 2" xfId="26915" xr:uid="{00000000-0005-0000-0000-000021690000}"/>
    <cellStyle name="Normal 35 2 2 3 2 2" xfId="26916" xr:uid="{00000000-0005-0000-0000-000022690000}"/>
    <cellStyle name="Normal 35 2 2 3 3" xfId="26917" xr:uid="{00000000-0005-0000-0000-000023690000}"/>
    <cellStyle name="Normal 35 2 2 3 3 2" xfId="26918" xr:uid="{00000000-0005-0000-0000-000024690000}"/>
    <cellStyle name="Normal 35 2 2 3 4" xfId="26919" xr:uid="{00000000-0005-0000-0000-000025690000}"/>
    <cellStyle name="Normal 35 2 2 4" xfId="26920" xr:uid="{00000000-0005-0000-0000-000026690000}"/>
    <cellStyle name="Normal 35 2 2 4 2" xfId="26921" xr:uid="{00000000-0005-0000-0000-000027690000}"/>
    <cellStyle name="Normal 35 2 2 5" xfId="26922" xr:uid="{00000000-0005-0000-0000-000028690000}"/>
    <cellStyle name="Normal 35 2 2 5 2" xfId="26923" xr:uid="{00000000-0005-0000-0000-000029690000}"/>
    <cellStyle name="Normal 35 2 2 6" xfId="26924" xr:uid="{00000000-0005-0000-0000-00002A690000}"/>
    <cellStyle name="Normal 35 2 3" xfId="26925" xr:uid="{00000000-0005-0000-0000-00002B690000}"/>
    <cellStyle name="Normal 35 2 3 2" xfId="26926" xr:uid="{00000000-0005-0000-0000-00002C690000}"/>
    <cellStyle name="Normal 35 2 3 2 2" xfId="26927" xr:uid="{00000000-0005-0000-0000-00002D690000}"/>
    <cellStyle name="Normal 35 2 3 2 2 2" xfId="26928" xr:uid="{00000000-0005-0000-0000-00002E690000}"/>
    <cellStyle name="Normal 35 2 3 2 2 2 2" xfId="26929" xr:uid="{00000000-0005-0000-0000-00002F690000}"/>
    <cellStyle name="Normal 35 2 3 2 2 3" xfId="26930" xr:uid="{00000000-0005-0000-0000-000030690000}"/>
    <cellStyle name="Normal 35 2 3 2 2 3 2" xfId="26931" xr:uid="{00000000-0005-0000-0000-000031690000}"/>
    <cellStyle name="Normal 35 2 3 2 2 4" xfId="26932" xr:uid="{00000000-0005-0000-0000-000032690000}"/>
    <cellStyle name="Normal 35 2 3 2 3" xfId="26933" xr:uid="{00000000-0005-0000-0000-000033690000}"/>
    <cellStyle name="Normal 35 2 3 2 3 2" xfId="26934" xr:uid="{00000000-0005-0000-0000-000034690000}"/>
    <cellStyle name="Normal 35 2 3 2 4" xfId="26935" xr:uid="{00000000-0005-0000-0000-000035690000}"/>
    <cellStyle name="Normal 35 2 3 2 4 2" xfId="26936" xr:uid="{00000000-0005-0000-0000-000036690000}"/>
    <cellStyle name="Normal 35 2 3 2 5" xfId="26937" xr:uid="{00000000-0005-0000-0000-000037690000}"/>
    <cellStyle name="Normal 35 2 3 3" xfId="26938" xr:uid="{00000000-0005-0000-0000-000038690000}"/>
    <cellStyle name="Normal 35 2 3 3 2" xfId="26939" xr:uid="{00000000-0005-0000-0000-000039690000}"/>
    <cellStyle name="Normal 35 2 3 3 2 2" xfId="26940" xr:uid="{00000000-0005-0000-0000-00003A690000}"/>
    <cellStyle name="Normal 35 2 3 3 3" xfId="26941" xr:uid="{00000000-0005-0000-0000-00003B690000}"/>
    <cellStyle name="Normal 35 2 3 3 3 2" xfId="26942" xr:uid="{00000000-0005-0000-0000-00003C690000}"/>
    <cellStyle name="Normal 35 2 3 3 4" xfId="26943" xr:uid="{00000000-0005-0000-0000-00003D690000}"/>
    <cellStyle name="Normal 35 2 3 4" xfId="26944" xr:uid="{00000000-0005-0000-0000-00003E690000}"/>
    <cellStyle name="Normal 35 2 3 4 2" xfId="26945" xr:uid="{00000000-0005-0000-0000-00003F690000}"/>
    <cellStyle name="Normal 35 2 3 5" xfId="26946" xr:uid="{00000000-0005-0000-0000-000040690000}"/>
    <cellStyle name="Normal 35 2 3 5 2" xfId="26947" xr:uid="{00000000-0005-0000-0000-000041690000}"/>
    <cellStyle name="Normal 35 2 3 6" xfId="26948" xr:uid="{00000000-0005-0000-0000-000042690000}"/>
    <cellStyle name="Normal 35 2 4" xfId="26949" xr:uid="{00000000-0005-0000-0000-000043690000}"/>
    <cellStyle name="Normal 35 2 4 2" xfId="26950" xr:uid="{00000000-0005-0000-0000-000044690000}"/>
    <cellStyle name="Normal 35 2 4 2 2" xfId="26951" xr:uid="{00000000-0005-0000-0000-000045690000}"/>
    <cellStyle name="Normal 35 2 4 2 2 2" xfId="26952" xr:uid="{00000000-0005-0000-0000-000046690000}"/>
    <cellStyle name="Normal 35 2 4 2 2 2 2" xfId="26953" xr:uid="{00000000-0005-0000-0000-000047690000}"/>
    <cellStyle name="Normal 35 2 4 2 2 3" xfId="26954" xr:uid="{00000000-0005-0000-0000-000048690000}"/>
    <cellStyle name="Normal 35 2 4 2 2 3 2" xfId="26955" xr:uid="{00000000-0005-0000-0000-000049690000}"/>
    <cellStyle name="Normal 35 2 4 2 2 4" xfId="26956" xr:uid="{00000000-0005-0000-0000-00004A690000}"/>
    <cellStyle name="Normal 35 2 4 2 3" xfId="26957" xr:uid="{00000000-0005-0000-0000-00004B690000}"/>
    <cellStyle name="Normal 35 2 4 2 3 2" xfId="26958" xr:uid="{00000000-0005-0000-0000-00004C690000}"/>
    <cellStyle name="Normal 35 2 4 2 4" xfId="26959" xr:uid="{00000000-0005-0000-0000-00004D690000}"/>
    <cellStyle name="Normal 35 2 4 2 4 2" xfId="26960" xr:uid="{00000000-0005-0000-0000-00004E690000}"/>
    <cellStyle name="Normal 35 2 4 2 5" xfId="26961" xr:uid="{00000000-0005-0000-0000-00004F690000}"/>
    <cellStyle name="Normal 35 2 4 3" xfId="26962" xr:uid="{00000000-0005-0000-0000-000050690000}"/>
    <cellStyle name="Normal 35 2 4 3 2" xfId="26963" xr:uid="{00000000-0005-0000-0000-000051690000}"/>
    <cellStyle name="Normal 35 2 4 3 2 2" xfId="26964" xr:uid="{00000000-0005-0000-0000-000052690000}"/>
    <cellStyle name="Normal 35 2 4 3 3" xfId="26965" xr:uid="{00000000-0005-0000-0000-000053690000}"/>
    <cellStyle name="Normal 35 2 4 3 3 2" xfId="26966" xr:uid="{00000000-0005-0000-0000-000054690000}"/>
    <cellStyle name="Normal 35 2 4 3 4" xfId="26967" xr:uid="{00000000-0005-0000-0000-000055690000}"/>
    <cellStyle name="Normal 35 2 4 4" xfId="26968" xr:uid="{00000000-0005-0000-0000-000056690000}"/>
    <cellStyle name="Normal 35 2 4 4 2" xfId="26969" xr:uid="{00000000-0005-0000-0000-000057690000}"/>
    <cellStyle name="Normal 35 2 4 5" xfId="26970" xr:uid="{00000000-0005-0000-0000-000058690000}"/>
    <cellStyle name="Normal 35 2 4 5 2" xfId="26971" xr:uid="{00000000-0005-0000-0000-000059690000}"/>
    <cellStyle name="Normal 35 2 4 6" xfId="26972" xr:uid="{00000000-0005-0000-0000-00005A690000}"/>
    <cellStyle name="Normal 35 2 5" xfId="26973" xr:uid="{00000000-0005-0000-0000-00005B690000}"/>
    <cellStyle name="Normal 35 2 5 2" xfId="26974" xr:uid="{00000000-0005-0000-0000-00005C690000}"/>
    <cellStyle name="Normal 35 2 5 2 2" xfId="26975" xr:uid="{00000000-0005-0000-0000-00005D690000}"/>
    <cellStyle name="Normal 35 2 5 2 2 2" xfId="26976" xr:uid="{00000000-0005-0000-0000-00005E690000}"/>
    <cellStyle name="Normal 35 2 5 2 3" xfId="26977" xr:uid="{00000000-0005-0000-0000-00005F690000}"/>
    <cellStyle name="Normal 35 2 5 2 3 2" xfId="26978" xr:uid="{00000000-0005-0000-0000-000060690000}"/>
    <cellStyle name="Normal 35 2 5 2 4" xfId="26979" xr:uid="{00000000-0005-0000-0000-000061690000}"/>
    <cellStyle name="Normal 35 2 5 3" xfId="26980" xr:uid="{00000000-0005-0000-0000-000062690000}"/>
    <cellStyle name="Normal 35 2 5 3 2" xfId="26981" xr:uid="{00000000-0005-0000-0000-000063690000}"/>
    <cellStyle name="Normal 35 2 5 4" xfId="26982" xr:uid="{00000000-0005-0000-0000-000064690000}"/>
    <cellStyle name="Normal 35 2 5 4 2" xfId="26983" xr:uid="{00000000-0005-0000-0000-000065690000}"/>
    <cellStyle name="Normal 35 2 5 5" xfId="26984" xr:uid="{00000000-0005-0000-0000-000066690000}"/>
    <cellStyle name="Normal 35 2 6" xfId="26985" xr:uid="{00000000-0005-0000-0000-000067690000}"/>
    <cellStyle name="Normal 35 2 6 2" xfId="26986" xr:uid="{00000000-0005-0000-0000-000068690000}"/>
    <cellStyle name="Normal 35 2 6 2 2" xfId="26987" xr:uid="{00000000-0005-0000-0000-000069690000}"/>
    <cellStyle name="Normal 35 2 6 3" xfId="26988" xr:uid="{00000000-0005-0000-0000-00006A690000}"/>
    <cellStyle name="Normal 35 2 6 3 2" xfId="26989" xr:uid="{00000000-0005-0000-0000-00006B690000}"/>
    <cellStyle name="Normal 35 2 6 4" xfId="26990" xr:uid="{00000000-0005-0000-0000-00006C690000}"/>
    <cellStyle name="Normal 35 2 7" xfId="26991" xr:uid="{00000000-0005-0000-0000-00006D690000}"/>
    <cellStyle name="Normal 35 2 7 2" xfId="26992" xr:uid="{00000000-0005-0000-0000-00006E690000}"/>
    <cellStyle name="Normal 35 2 8" xfId="26993" xr:uid="{00000000-0005-0000-0000-00006F690000}"/>
    <cellStyle name="Normal 35 2 8 2" xfId="26994" xr:uid="{00000000-0005-0000-0000-000070690000}"/>
    <cellStyle name="Normal 35 2 9" xfId="26995" xr:uid="{00000000-0005-0000-0000-000071690000}"/>
    <cellStyle name="Normal 35 3" xfId="26996" xr:uid="{00000000-0005-0000-0000-000072690000}"/>
    <cellStyle name="Normal 35 3 2" xfId="26997" xr:uid="{00000000-0005-0000-0000-000073690000}"/>
    <cellStyle name="Normal 35 3 2 2" xfId="26998" xr:uid="{00000000-0005-0000-0000-000074690000}"/>
    <cellStyle name="Normal 35 3 2 2 2" xfId="26999" xr:uid="{00000000-0005-0000-0000-000075690000}"/>
    <cellStyle name="Normal 35 3 2 2 2 2" xfId="27000" xr:uid="{00000000-0005-0000-0000-000076690000}"/>
    <cellStyle name="Normal 35 3 2 2 2 2 2" xfId="27001" xr:uid="{00000000-0005-0000-0000-000077690000}"/>
    <cellStyle name="Normal 35 3 2 2 2 3" xfId="27002" xr:uid="{00000000-0005-0000-0000-000078690000}"/>
    <cellStyle name="Normal 35 3 2 2 2 3 2" xfId="27003" xr:uid="{00000000-0005-0000-0000-000079690000}"/>
    <cellStyle name="Normal 35 3 2 2 2 4" xfId="27004" xr:uid="{00000000-0005-0000-0000-00007A690000}"/>
    <cellStyle name="Normal 35 3 2 2 3" xfId="27005" xr:uid="{00000000-0005-0000-0000-00007B690000}"/>
    <cellStyle name="Normal 35 3 2 2 3 2" xfId="27006" xr:uid="{00000000-0005-0000-0000-00007C690000}"/>
    <cellStyle name="Normal 35 3 2 2 4" xfId="27007" xr:uid="{00000000-0005-0000-0000-00007D690000}"/>
    <cellStyle name="Normal 35 3 2 2 4 2" xfId="27008" xr:uid="{00000000-0005-0000-0000-00007E690000}"/>
    <cellStyle name="Normal 35 3 2 2 5" xfId="27009" xr:uid="{00000000-0005-0000-0000-00007F690000}"/>
    <cellStyle name="Normal 35 3 2 3" xfId="27010" xr:uid="{00000000-0005-0000-0000-000080690000}"/>
    <cellStyle name="Normal 35 3 2 3 2" xfId="27011" xr:uid="{00000000-0005-0000-0000-000081690000}"/>
    <cellStyle name="Normal 35 3 2 3 2 2" xfId="27012" xr:uid="{00000000-0005-0000-0000-000082690000}"/>
    <cellStyle name="Normal 35 3 2 3 3" xfId="27013" xr:uid="{00000000-0005-0000-0000-000083690000}"/>
    <cellStyle name="Normal 35 3 2 3 3 2" xfId="27014" xr:uid="{00000000-0005-0000-0000-000084690000}"/>
    <cellStyle name="Normal 35 3 2 3 4" xfId="27015" xr:uid="{00000000-0005-0000-0000-000085690000}"/>
    <cellStyle name="Normal 35 3 2 4" xfId="27016" xr:uid="{00000000-0005-0000-0000-000086690000}"/>
    <cellStyle name="Normal 35 3 2 4 2" xfId="27017" xr:uid="{00000000-0005-0000-0000-000087690000}"/>
    <cellStyle name="Normal 35 3 2 5" xfId="27018" xr:uid="{00000000-0005-0000-0000-000088690000}"/>
    <cellStyle name="Normal 35 3 2 5 2" xfId="27019" xr:uid="{00000000-0005-0000-0000-000089690000}"/>
    <cellStyle name="Normal 35 3 2 6" xfId="27020" xr:uid="{00000000-0005-0000-0000-00008A690000}"/>
    <cellStyle name="Normal 35 3 3" xfId="27021" xr:uid="{00000000-0005-0000-0000-00008B690000}"/>
    <cellStyle name="Normal 35 3 3 2" xfId="27022" xr:uid="{00000000-0005-0000-0000-00008C690000}"/>
    <cellStyle name="Normal 35 3 3 2 2" xfId="27023" xr:uid="{00000000-0005-0000-0000-00008D690000}"/>
    <cellStyle name="Normal 35 3 3 2 2 2" xfId="27024" xr:uid="{00000000-0005-0000-0000-00008E690000}"/>
    <cellStyle name="Normal 35 3 3 2 2 2 2" xfId="27025" xr:uid="{00000000-0005-0000-0000-00008F690000}"/>
    <cellStyle name="Normal 35 3 3 2 2 3" xfId="27026" xr:uid="{00000000-0005-0000-0000-000090690000}"/>
    <cellStyle name="Normal 35 3 3 2 2 3 2" xfId="27027" xr:uid="{00000000-0005-0000-0000-000091690000}"/>
    <cellStyle name="Normal 35 3 3 2 2 4" xfId="27028" xr:uid="{00000000-0005-0000-0000-000092690000}"/>
    <cellStyle name="Normal 35 3 3 2 3" xfId="27029" xr:uid="{00000000-0005-0000-0000-000093690000}"/>
    <cellStyle name="Normal 35 3 3 2 3 2" xfId="27030" xr:uid="{00000000-0005-0000-0000-000094690000}"/>
    <cellStyle name="Normal 35 3 3 2 4" xfId="27031" xr:uid="{00000000-0005-0000-0000-000095690000}"/>
    <cellStyle name="Normal 35 3 3 2 4 2" xfId="27032" xr:uid="{00000000-0005-0000-0000-000096690000}"/>
    <cellStyle name="Normal 35 3 3 2 5" xfId="27033" xr:uid="{00000000-0005-0000-0000-000097690000}"/>
    <cellStyle name="Normal 35 3 3 3" xfId="27034" xr:uid="{00000000-0005-0000-0000-000098690000}"/>
    <cellStyle name="Normal 35 3 3 3 2" xfId="27035" xr:uid="{00000000-0005-0000-0000-000099690000}"/>
    <cellStyle name="Normal 35 3 3 3 2 2" xfId="27036" xr:uid="{00000000-0005-0000-0000-00009A690000}"/>
    <cellStyle name="Normal 35 3 3 3 3" xfId="27037" xr:uid="{00000000-0005-0000-0000-00009B690000}"/>
    <cellStyle name="Normal 35 3 3 3 3 2" xfId="27038" xr:uid="{00000000-0005-0000-0000-00009C690000}"/>
    <cellStyle name="Normal 35 3 3 3 4" xfId="27039" xr:uid="{00000000-0005-0000-0000-00009D690000}"/>
    <cellStyle name="Normal 35 3 3 4" xfId="27040" xr:uid="{00000000-0005-0000-0000-00009E690000}"/>
    <cellStyle name="Normal 35 3 3 4 2" xfId="27041" xr:uid="{00000000-0005-0000-0000-00009F690000}"/>
    <cellStyle name="Normal 35 3 3 5" xfId="27042" xr:uid="{00000000-0005-0000-0000-0000A0690000}"/>
    <cellStyle name="Normal 35 3 3 5 2" xfId="27043" xr:uid="{00000000-0005-0000-0000-0000A1690000}"/>
    <cellStyle name="Normal 35 3 3 6" xfId="27044" xr:uid="{00000000-0005-0000-0000-0000A2690000}"/>
    <cellStyle name="Normal 35 3 4" xfId="27045" xr:uid="{00000000-0005-0000-0000-0000A3690000}"/>
    <cellStyle name="Normal 35 3 4 2" xfId="27046" xr:uid="{00000000-0005-0000-0000-0000A4690000}"/>
    <cellStyle name="Normal 35 3 4 2 2" xfId="27047" xr:uid="{00000000-0005-0000-0000-0000A5690000}"/>
    <cellStyle name="Normal 35 3 4 2 2 2" xfId="27048" xr:uid="{00000000-0005-0000-0000-0000A6690000}"/>
    <cellStyle name="Normal 35 3 4 2 2 2 2" xfId="27049" xr:uid="{00000000-0005-0000-0000-0000A7690000}"/>
    <cellStyle name="Normal 35 3 4 2 2 3" xfId="27050" xr:uid="{00000000-0005-0000-0000-0000A8690000}"/>
    <cellStyle name="Normal 35 3 4 2 2 3 2" xfId="27051" xr:uid="{00000000-0005-0000-0000-0000A9690000}"/>
    <cellStyle name="Normal 35 3 4 2 2 4" xfId="27052" xr:uid="{00000000-0005-0000-0000-0000AA690000}"/>
    <cellStyle name="Normal 35 3 4 2 3" xfId="27053" xr:uid="{00000000-0005-0000-0000-0000AB690000}"/>
    <cellStyle name="Normal 35 3 4 2 3 2" xfId="27054" xr:uid="{00000000-0005-0000-0000-0000AC690000}"/>
    <cellStyle name="Normal 35 3 4 2 4" xfId="27055" xr:uid="{00000000-0005-0000-0000-0000AD690000}"/>
    <cellStyle name="Normal 35 3 4 2 4 2" xfId="27056" xr:uid="{00000000-0005-0000-0000-0000AE690000}"/>
    <cellStyle name="Normal 35 3 4 2 5" xfId="27057" xr:uid="{00000000-0005-0000-0000-0000AF690000}"/>
    <cellStyle name="Normal 35 3 4 3" xfId="27058" xr:uid="{00000000-0005-0000-0000-0000B0690000}"/>
    <cellStyle name="Normal 35 3 4 3 2" xfId="27059" xr:uid="{00000000-0005-0000-0000-0000B1690000}"/>
    <cellStyle name="Normal 35 3 4 3 2 2" xfId="27060" xr:uid="{00000000-0005-0000-0000-0000B2690000}"/>
    <cellStyle name="Normal 35 3 4 3 3" xfId="27061" xr:uid="{00000000-0005-0000-0000-0000B3690000}"/>
    <cellStyle name="Normal 35 3 4 3 3 2" xfId="27062" xr:uid="{00000000-0005-0000-0000-0000B4690000}"/>
    <cellStyle name="Normal 35 3 4 3 4" xfId="27063" xr:uid="{00000000-0005-0000-0000-0000B5690000}"/>
    <cellStyle name="Normal 35 3 4 4" xfId="27064" xr:uid="{00000000-0005-0000-0000-0000B6690000}"/>
    <cellStyle name="Normal 35 3 4 4 2" xfId="27065" xr:uid="{00000000-0005-0000-0000-0000B7690000}"/>
    <cellStyle name="Normal 35 3 4 5" xfId="27066" xr:uid="{00000000-0005-0000-0000-0000B8690000}"/>
    <cellStyle name="Normal 35 3 4 5 2" xfId="27067" xr:uid="{00000000-0005-0000-0000-0000B9690000}"/>
    <cellStyle name="Normal 35 3 4 6" xfId="27068" xr:uid="{00000000-0005-0000-0000-0000BA690000}"/>
    <cellStyle name="Normal 35 3 5" xfId="27069" xr:uid="{00000000-0005-0000-0000-0000BB690000}"/>
    <cellStyle name="Normal 35 3 5 2" xfId="27070" xr:uid="{00000000-0005-0000-0000-0000BC690000}"/>
    <cellStyle name="Normal 35 3 5 2 2" xfId="27071" xr:uid="{00000000-0005-0000-0000-0000BD690000}"/>
    <cellStyle name="Normal 35 3 5 2 2 2" xfId="27072" xr:uid="{00000000-0005-0000-0000-0000BE690000}"/>
    <cellStyle name="Normal 35 3 5 2 3" xfId="27073" xr:uid="{00000000-0005-0000-0000-0000BF690000}"/>
    <cellStyle name="Normal 35 3 5 2 3 2" xfId="27074" xr:uid="{00000000-0005-0000-0000-0000C0690000}"/>
    <cellStyle name="Normal 35 3 5 2 4" xfId="27075" xr:uid="{00000000-0005-0000-0000-0000C1690000}"/>
    <cellStyle name="Normal 35 3 5 3" xfId="27076" xr:uid="{00000000-0005-0000-0000-0000C2690000}"/>
    <cellStyle name="Normal 35 3 5 3 2" xfId="27077" xr:uid="{00000000-0005-0000-0000-0000C3690000}"/>
    <cellStyle name="Normal 35 3 5 4" xfId="27078" xr:uid="{00000000-0005-0000-0000-0000C4690000}"/>
    <cellStyle name="Normal 35 3 5 4 2" xfId="27079" xr:uid="{00000000-0005-0000-0000-0000C5690000}"/>
    <cellStyle name="Normal 35 3 5 5" xfId="27080" xr:uid="{00000000-0005-0000-0000-0000C6690000}"/>
    <cellStyle name="Normal 35 3 6" xfId="27081" xr:uid="{00000000-0005-0000-0000-0000C7690000}"/>
    <cellStyle name="Normal 35 3 6 2" xfId="27082" xr:uid="{00000000-0005-0000-0000-0000C8690000}"/>
    <cellStyle name="Normal 35 3 6 2 2" xfId="27083" xr:uid="{00000000-0005-0000-0000-0000C9690000}"/>
    <cellStyle name="Normal 35 3 6 3" xfId="27084" xr:uid="{00000000-0005-0000-0000-0000CA690000}"/>
    <cellStyle name="Normal 35 3 6 3 2" xfId="27085" xr:uid="{00000000-0005-0000-0000-0000CB690000}"/>
    <cellStyle name="Normal 35 3 6 4" xfId="27086" xr:uid="{00000000-0005-0000-0000-0000CC690000}"/>
    <cellStyle name="Normal 35 3 7" xfId="27087" xr:uid="{00000000-0005-0000-0000-0000CD690000}"/>
    <cellStyle name="Normal 35 3 7 2" xfId="27088" xr:uid="{00000000-0005-0000-0000-0000CE690000}"/>
    <cellStyle name="Normal 35 3 8" xfId="27089" xr:uid="{00000000-0005-0000-0000-0000CF690000}"/>
    <cellStyle name="Normal 35 3 8 2" xfId="27090" xr:uid="{00000000-0005-0000-0000-0000D0690000}"/>
    <cellStyle name="Normal 35 3 9" xfId="27091" xr:uid="{00000000-0005-0000-0000-0000D1690000}"/>
    <cellStyle name="Normal 35 4" xfId="27092" xr:uid="{00000000-0005-0000-0000-0000D2690000}"/>
    <cellStyle name="Normal 35 4 2" xfId="27093" xr:uid="{00000000-0005-0000-0000-0000D3690000}"/>
    <cellStyle name="Normal 35 4 2 2" xfId="27094" xr:uid="{00000000-0005-0000-0000-0000D4690000}"/>
    <cellStyle name="Normal 35 4 2 2 2" xfId="27095" xr:uid="{00000000-0005-0000-0000-0000D5690000}"/>
    <cellStyle name="Normal 35 4 2 2 2 2" xfId="27096" xr:uid="{00000000-0005-0000-0000-0000D6690000}"/>
    <cellStyle name="Normal 35 4 2 2 2 2 2" xfId="27097" xr:uid="{00000000-0005-0000-0000-0000D7690000}"/>
    <cellStyle name="Normal 35 4 2 2 2 3" xfId="27098" xr:uid="{00000000-0005-0000-0000-0000D8690000}"/>
    <cellStyle name="Normal 35 4 2 2 2 3 2" xfId="27099" xr:uid="{00000000-0005-0000-0000-0000D9690000}"/>
    <cellStyle name="Normal 35 4 2 2 2 4" xfId="27100" xr:uid="{00000000-0005-0000-0000-0000DA690000}"/>
    <cellStyle name="Normal 35 4 2 2 3" xfId="27101" xr:uid="{00000000-0005-0000-0000-0000DB690000}"/>
    <cellStyle name="Normal 35 4 2 2 3 2" xfId="27102" xr:uid="{00000000-0005-0000-0000-0000DC690000}"/>
    <cellStyle name="Normal 35 4 2 2 4" xfId="27103" xr:uid="{00000000-0005-0000-0000-0000DD690000}"/>
    <cellStyle name="Normal 35 4 2 2 4 2" xfId="27104" xr:uid="{00000000-0005-0000-0000-0000DE690000}"/>
    <cellStyle name="Normal 35 4 2 2 5" xfId="27105" xr:uid="{00000000-0005-0000-0000-0000DF690000}"/>
    <cellStyle name="Normal 35 4 2 3" xfId="27106" xr:uid="{00000000-0005-0000-0000-0000E0690000}"/>
    <cellStyle name="Normal 35 4 2 3 2" xfId="27107" xr:uid="{00000000-0005-0000-0000-0000E1690000}"/>
    <cellStyle name="Normal 35 4 2 3 2 2" xfId="27108" xr:uid="{00000000-0005-0000-0000-0000E2690000}"/>
    <cellStyle name="Normal 35 4 2 3 3" xfId="27109" xr:uid="{00000000-0005-0000-0000-0000E3690000}"/>
    <cellStyle name="Normal 35 4 2 3 3 2" xfId="27110" xr:uid="{00000000-0005-0000-0000-0000E4690000}"/>
    <cellStyle name="Normal 35 4 2 3 4" xfId="27111" xr:uid="{00000000-0005-0000-0000-0000E5690000}"/>
    <cellStyle name="Normal 35 4 2 4" xfId="27112" xr:uid="{00000000-0005-0000-0000-0000E6690000}"/>
    <cellStyle name="Normal 35 4 2 4 2" xfId="27113" xr:uid="{00000000-0005-0000-0000-0000E7690000}"/>
    <cellStyle name="Normal 35 4 2 5" xfId="27114" xr:uid="{00000000-0005-0000-0000-0000E8690000}"/>
    <cellStyle name="Normal 35 4 2 5 2" xfId="27115" xr:uid="{00000000-0005-0000-0000-0000E9690000}"/>
    <cellStyle name="Normal 35 4 2 6" xfId="27116" xr:uid="{00000000-0005-0000-0000-0000EA690000}"/>
    <cellStyle name="Normal 35 4 3" xfId="27117" xr:uid="{00000000-0005-0000-0000-0000EB690000}"/>
    <cellStyle name="Normal 35 4 3 2" xfId="27118" xr:uid="{00000000-0005-0000-0000-0000EC690000}"/>
    <cellStyle name="Normal 35 4 3 2 2" xfId="27119" xr:uid="{00000000-0005-0000-0000-0000ED690000}"/>
    <cellStyle name="Normal 35 4 3 2 2 2" xfId="27120" xr:uid="{00000000-0005-0000-0000-0000EE690000}"/>
    <cellStyle name="Normal 35 4 3 2 2 2 2" xfId="27121" xr:uid="{00000000-0005-0000-0000-0000EF690000}"/>
    <cellStyle name="Normal 35 4 3 2 2 3" xfId="27122" xr:uid="{00000000-0005-0000-0000-0000F0690000}"/>
    <cellStyle name="Normal 35 4 3 2 2 3 2" xfId="27123" xr:uid="{00000000-0005-0000-0000-0000F1690000}"/>
    <cellStyle name="Normal 35 4 3 2 2 4" xfId="27124" xr:uid="{00000000-0005-0000-0000-0000F2690000}"/>
    <cellStyle name="Normal 35 4 3 2 3" xfId="27125" xr:uid="{00000000-0005-0000-0000-0000F3690000}"/>
    <cellStyle name="Normal 35 4 3 2 3 2" xfId="27126" xr:uid="{00000000-0005-0000-0000-0000F4690000}"/>
    <cellStyle name="Normal 35 4 3 2 4" xfId="27127" xr:uid="{00000000-0005-0000-0000-0000F5690000}"/>
    <cellStyle name="Normal 35 4 3 2 4 2" xfId="27128" xr:uid="{00000000-0005-0000-0000-0000F6690000}"/>
    <cellStyle name="Normal 35 4 3 2 5" xfId="27129" xr:uid="{00000000-0005-0000-0000-0000F7690000}"/>
    <cellStyle name="Normal 35 4 3 3" xfId="27130" xr:uid="{00000000-0005-0000-0000-0000F8690000}"/>
    <cellStyle name="Normal 35 4 3 3 2" xfId="27131" xr:uid="{00000000-0005-0000-0000-0000F9690000}"/>
    <cellStyle name="Normal 35 4 3 3 2 2" xfId="27132" xr:uid="{00000000-0005-0000-0000-0000FA690000}"/>
    <cellStyle name="Normal 35 4 3 3 3" xfId="27133" xr:uid="{00000000-0005-0000-0000-0000FB690000}"/>
    <cellStyle name="Normal 35 4 3 3 3 2" xfId="27134" xr:uid="{00000000-0005-0000-0000-0000FC690000}"/>
    <cellStyle name="Normal 35 4 3 3 4" xfId="27135" xr:uid="{00000000-0005-0000-0000-0000FD690000}"/>
    <cellStyle name="Normal 35 4 3 4" xfId="27136" xr:uid="{00000000-0005-0000-0000-0000FE690000}"/>
    <cellStyle name="Normal 35 4 3 4 2" xfId="27137" xr:uid="{00000000-0005-0000-0000-0000FF690000}"/>
    <cellStyle name="Normal 35 4 3 5" xfId="27138" xr:uid="{00000000-0005-0000-0000-0000006A0000}"/>
    <cellStyle name="Normal 35 4 3 5 2" xfId="27139" xr:uid="{00000000-0005-0000-0000-0000016A0000}"/>
    <cellStyle name="Normal 35 4 3 6" xfId="27140" xr:uid="{00000000-0005-0000-0000-0000026A0000}"/>
    <cellStyle name="Normal 35 4 4" xfId="27141" xr:uid="{00000000-0005-0000-0000-0000036A0000}"/>
    <cellStyle name="Normal 35 4 4 2" xfId="27142" xr:uid="{00000000-0005-0000-0000-0000046A0000}"/>
    <cellStyle name="Normal 35 4 4 2 2" xfId="27143" xr:uid="{00000000-0005-0000-0000-0000056A0000}"/>
    <cellStyle name="Normal 35 4 4 2 2 2" xfId="27144" xr:uid="{00000000-0005-0000-0000-0000066A0000}"/>
    <cellStyle name="Normal 35 4 4 2 2 2 2" xfId="27145" xr:uid="{00000000-0005-0000-0000-0000076A0000}"/>
    <cellStyle name="Normal 35 4 4 2 2 3" xfId="27146" xr:uid="{00000000-0005-0000-0000-0000086A0000}"/>
    <cellStyle name="Normal 35 4 4 2 2 3 2" xfId="27147" xr:uid="{00000000-0005-0000-0000-0000096A0000}"/>
    <cellStyle name="Normal 35 4 4 2 2 4" xfId="27148" xr:uid="{00000000-0005-0000-0000-00000A6A0000}"/>
    <cellStyle name="Normal 35 4 4 2 3" xfId="27149" xr:uid="{00000000-0005-0000-0000-00000B6A0000}"/>
    <cellStyle name="Normal 35 4 4 2 3 2" xfId="27150" xr:uid="{00000000-0005-0000-0000-00000C6A0000}"/>
    <cellStyle name="Normal 35 4 4 2 4" xfId="27151" xr:uid="{00000000-0005-0000-0000-00000D6A0000}"/>
    <cellStyle name="Normal 35 4 4 2 4 2" xfId="27152" xr:uid="{00000000-0005-0000-0000-00000E6A0000}"/>
    <cellStyle name="Normal 35 4 4 2 5" xfId="27153" xr:uid="{00000000-0005-0000-0000-00000F6A0000}"/>
    <cellStyle name="Normal 35 4 4 3" xfId="27154" xr:uid="{00000000-0005-0000-0000-0000106A0000}"/>
    <cellStyle name="Normal 35 4 4 3 2" xfId="27155" xr:uid="{00000000-0005-0000-0000-0000116A0000}"/>
    <cellStyle name="Normal 35 4 4 3 2 2" xfId="27156" xr:uid="{00000000-0005-0000-0000-0000126A0000}"/>
    <cellStyle name="Normal 35 4 4 3 3" xfId="27157" xr:uid="{00000000-0005-0000-0000-0000136A0000}"/>
    <cellStyle name="Normal 35 4 4 3 3 2" xfId="27158" xr:uid="{00000000-0005-0000-0000-0000146A0000}"/>
    <cellStyle name="Normal 35 4 4 3 4" xfId="27159" xr:uid="{00000000-0005-0000-0000-0000156A0000}"/>
    <cellStyle name="Normal 35 4 4 4" xfId="27160" xr:uid="{00000000-0005-0000-0000-0000166A0000}"/>
    <cellStyle name="Normal 35 4 4 4 2" xfId="27161" xr:uid="{00000000-0005-0000-0000-0000176A0000}"/>
    <cellStyle name="Normal 35 4 4 5" xfId="27162" xr:uid="{00000000-0005-0000-0000-0000186A0000}"/>
    <cellStyle name="Normal 35 4 4 5 2" xfId="27163" xr:uid="{00000000-0005-0000-0000-0000196A0000}"/>
    <cellStyle name="Normal 35 4 4 6" xfId="27164" xr:uid="{00000000-0005-0000-0000-00001A6A0000}"/>
    <cellStyle name="Normal 35 4 5" xfId="27165" xr:uid="{00000000-0005-0000-0000-00001B6A0000}"/>
    <cellStyle name="Normal 35 4 5 2" xfId="27166" xr:uid="{00000000-0005-0000-0000-00001C6A0000}"/>
    <cellStyle name="Normal 35 4 5 2 2" xfId="27167" xr:uid="{00000000-0005-0000-0000-00001D6A0000}"/>
    <cellStyle name="Normal 35 4 5 2 2 2" xfId="27168" xr:uid="{00000000-0005-0000-0000-00001E6A0000}"/>
    <cellStyle name="Normal 35 4 5 2 3" xfId="27169" xr:uid="{00000000-0005-0000-0000-00001F6A0000}"/>
    <cellStyle name="Normal 35 4 5 2 3 2" xfId="27170" xr:uid="{00000000-0005-0000-0000-0000206A0000}"/>
    <cellStyle name="Normal 35 4 5 2 4" xfId="27171" xr:uid="{00000000-0005-0000-0000-0000216A0000}"/>
    <cellStyle name="Normal 35 4 5 3" xfId="27172" xr:uid="{00000000-0005-0000-0000-0000226A0000}"/>
    <cellStyle name="Normal 35 4 5 3 2" xfId="27173" xr:uid="{00000000-0005-0000-0000-0000236A0000}"/>
    <cellStyle name="Normal 35 4 5 4" xfId="27174" xr:uid="{00000000-0005-0000-0000-0000246A0000}"/>
    <cellStyle name="Normal 35 4 5 4 2" xfId="27175" xr:uid="{00000000-0005-0000-0000-0000256A0000}"/>
    <cellStyle name="Normal 35 4 5 5" xfId="27176" xr:uid="{00000000-0005-0000-0000-0000266A0000}"/>
    <cellStyle name="Normal 35 4 6" xfId="27177" xr:uid="{00000000-0005-0000-0000-0000276A0000}"/>
    <cellStyle name="Normal 35 4 6 2" xfId="27178" xr:uid="{00000000-0005-0000-0000-0000286A0000}"/>
    <cellStyle name="Normal 35 4 6 2 2" xfId="27179" xr:uid="{00000000-0005-0000-0000-0000296A0000}"/>
    <cellStyle name="Normal 35 4 6 3" xfId="27180" xr:uid="{00000000-0005-0000-0000-00002A6A0000}"/>
    <cellStyle name="Normal 35 4 6 3 2" xfId="27181" xr:uid="{00000000-0005-0000-0000-00002B6A0000}"/>
    <cellStyle name="Normal 35 4 6 4" xfId="27182" xr:uid="{00000000-0005-0000-0000-00002C6A0000}"/>
    <cellStyle name="Normal 35 4 7" xfId="27183" xr:uid="{00000000-0005-0000-0000-00002D6A0000}"/>
    <cellStyle name="Normal 35 4 7 2" xfId="27184" xr:uid="{00000000-0005-0000-0000-00002E6A0000}"/>
    <cellStyle name="Normal 35 4 8" xfId="27185" xr:uid="{00000000-0005-0000-0000-00002F6A0000}"/>
    <cellStyle name="Normal 35 4 8 2" xfId="27186" xr:uid="{00000000-0005-0000-0000-0000306A0000}"/>
    <cellStyle name="Normal 35 4 9" xfId="27187" xr:uid="{00000000-0005-0000-0000-0000316A0000}"/>
    <cellStyle name="Normal 35 5" xfId="27188" xr:uid="{00000000-0005-0000-0000-0000326A0000}"/>
    <cellStyle name="Normal 35 5 2" xfId="27189" xr:uid="{00000000-0005-0000-0000-0000336A0000}"/>
    <cellStyle name="Normal 35 5 2 2" xfId="27190" xr:uid="{00000000-0005-0000-0000-0000346A0000}"/>
    <cellStyle name="Normal 35 5 2 2 2" xfId="27191" xr:uid="{00000000-0005-0000-0000-0000356A0000}"/>
    <cellStyle name="Normal 35 5 2 2 2 2" xfId="27192" xr:uid="{00000000-0005-0000-0000-0000366A0000}"/>
    <cellStyle name="Normal 35 5 2 2 2 2 2" xfId="27193" xr:uid="{00000000-0005-0000-0000-0000376A0000}"/>
    <cellStyle name="Normal 35 5 2 2 2 3" xfId="27194" xr:uid="{00000000-0005-0000-0000-0000386A0000}"/>
    <cellStyle name="Normal 35 5 2 2 2 3 2" xfId="27195" xr:uid="{00000000-0005-0000-0000-0000396A0000}"/>
    <cellStyle name="Normal 35 5 2 2 2 4" xfId="27196" xr:uid="{00000000-0005-0000-0000-00003A6A0000}"/>
    <cellStyle name="Normal 35 5 2 2 3" xfId="27197" xr:uid="{00000000-0005-0000-0000-00003B6A0000}"/>
    <cellStyle name="Normal 35 5 2 2 3 2" xfId="27198" xr:uid="{00000000-0005-0000-0000-00003C6A0000}"/>
    <cellStyle name="Normal 35 5 2 2 4" xfId="27199" xr:uid="{00000000-0005-0000-0000-00003D6A0000}"/>
    <cellStyle name="Normal 35 5 2 2 4 2" xfId="27200" xr:uid="{00000000-0005-0000-0000-00003E6A0000}"/>
    <cellStyle name="Normal 35 5 2 2 5" xfId="27201" xr:uid="{00000000-0005-0000-0000-00003F6A0000}"/>
    <cellStyle name="Normal 35 5 2 3" xfId="27202" xr:uid="{00000000-0005-0000-0000-0000406A0000}"/>
    <cellStyle name="Normal 35 5 2 3 2" xfId="27203" xr:uid="{00000000-0005-0000-0000-0000416A0000}"/>
    <cellStyle name="Normal 35 5 2 3 2 2" xfId="27204" xr:uid="{00000000-0005-0000-0000-0000426A0000}"/>
    <cellStyle name="Normal 35 5 2 3 3" xfId="27205" xr:uid="{00000000-0005-0000-0000-0000436A0000}"/>
    <cellStyle name="Normal 35 5 2 3 3 2" xfId="27206" xr:uid="{00000000-0005-0000-0000-0000446A0000}"/>
    <cellStyle name="Normal 35 5 2 3 4" xfId="27207" xr:uid="{00000000-0005-0000-0000-0000456A0000}"/>
    <cellStyle name="Normal 35 5 2 4" xfId="27208" xr:uid="{00000000-0005-0000-0000-0000466A0000}"/>
    <cellStyle name="Normal 35 5 2 4 2" xfId="27209" xr:uid="{00000000-0005-0000-0000-0000476A0000}"/>
    <cellStyle name="Normal 35 5 2 5" xfId="27210" xr:uid="{00000000-0005-0000-0000-0000486A0000}"/>
    <cellStyle name="Normal 35 5 2 5 2" xfId="27211" xr:uid="{00000000-0005-0000-0000-0000496A0000}"/>
    <cellStyle name="Normal 35 5 2 6" xfId="27212" xr:uid="{00000000-0005-0000-0000-00004A6A0000}"/>
    <cellStyle name="Normal 35 5 3" xfId="27213" xr:uid="{00000000-0005-0000-0000-00004B6A0000}"/>
    <cellStyle name="Normal 35 5 3 2" xfId="27214" xr:uid="{00000000-0005-0000-0000-00004C6A0000}"/>
    <cellStyle name="Normal 35 5 3 2 2" xfId="27215" xr:uid="{00000000-0005-0000-0000-00004D6A0000}"/>
    <cellStyle name="Normal 35 5 3 2 2 2" xfId="27216" xr:uid="{00000000-0005-0000-0000-00004E6A0000}"/>
    <cellStyle name="Normal 35 5 3 2 2 2 2" xfId="27217" xr:uid="{00000000-0005-0000-0000-00004F6A0000}"/>
    <cellStyle name="Normal 35 5 3 2 2 3" xfId="27218" xr:uid="{00000000-0005-0000-0000-0000506A0000}"/>
    <cellStyle name="Normal 35 5 3 2 2 3 2" xfId="27219" xr:uid="{00000000-0005-0000-0000-0000516A0000}"/>
    <cellStyle name="Normal 35 5 3 2 2 4" xfId="27220" xr:uid="{00000000-0005-0000-0000-0000526A0000}"/>
    <cellStyle name="Normal 35 5 3 2 3" xfId="27221" xr:uid="{00000000-0005-0000-0000-0000536A0000}"/>
    <cellStyle name="Normal 35 5 3 2 3 2" xfId="27222" xr:uid="{00000000-0005-0000-0000-0000546A0000}"/>
    <cellStyle name="Normal 35 5 3 2 4" xfId="27223" xr:uid="{00000000-0005-0000-0000-0000556A0000}"/>
    <cellStyle name="Normal 35 5 3 2 4 2" xfId="27224" xr:uid="{00000000-0005-0000-0000-0000566A0000}"/>
    <cellStyle name="Normal 35 5 3 2 5" xfId="27225" xr:uid="{00000000-0005-0000-0000-0000576A0000}"/>
    <cellStyle name="Normal 35 5 3 3" xfId="27226" xr:uid="{00000000-0005-0000-0000-0000586A0000}"/>
    <cellStyle name="Normal 35 5 3 3 2" xfId="27227" xr:uid="{00000000-0005-0000-0000-0000596A0000}"/>
    <cellStyle name="Normal 35 5 3 3 2 2" xfId="27228" xr:uid="{00000000-0005-0000-0000-00005A6A0000}"/>
    <cellStyle name="Normal 35 5 3 3 3" xfId="27229" xr:uid="{00000000-0005-0000-0000-00005B6A0000}"/>
    <cellStyle name="Normal 35 5 3 3 3 2" xfId="27230" xr:uid="{00000000-0005-0000-0000-00005C6A0000}"/>
    <cellStyle name="Normal 35 5 3 3 4" xfId="27231" xr:uid="{00000000-0005-0000-0000-00005D6A0000}"/>
    <cellStyle name="Normal 35 5 3 4" xfId="27232" xr:uid="{00000000-0005-0000-0000-00005E6A0000}"/>
    <cellStyle name="Normal 35 5 3 4 2" xfId="27233" xr:uid="{00000000-0005-0000-0000-00005F6A0000}"/>
    <cellStyle name="Normal 35 5 3 5" xfId="27234" xr:uid="{00000000-0005-0000-0000-0000606A0000}"/>
    <cellStyle name="Normal 35 5 3 5 2" xfId="27235" xr:uid="{00000000-0005-0000-0000-0000616A0000}"/>
    <cellStyle name="Normal 35 5 3 6" xfId="27236" xr:uid="{00000000-0005-0000-0000-0000626A0000}"/>
    <cellStyle name="Normal 35 5 4" xfId="27237" xr:uid="{00000000-0005-0000-0000-0000636A0000}"/>
    <cellStyle name="Normal 35 5 4 2" xfId="27238" xr:uid="{00000000-0005-0000-0000-0000646A0000}"/>
    <cellStyle name="Normal 35 5 4 2 2" xfId="27239" xr:uid="{00000000-0005-0000-0000-0000656A0000}"/>
    <cellStyle name="Normal 35 5 4 2 2 2" xfId="27240" xr:uid="{00000000-0005-0000-0000-0000666A0000}"/>
    <cellStyle name="Normal 35 5 4 2 2 2 2" xfId="27241" xr:uid="{00000000-0005-0000-0000-0000676A0000}"/>
    <cellStyle name="Normal 35 5 4 2 2 3" xfId="27242" xr:uid="{00000000-0005-0000-0000-0000686A0000}"/>
    <cellStyle name="Normal 35 5 4 2 2 3 2" xfId="27243" xr:uid="{00000000-0005-0000-0000-0000696A0000}"/>
    <cellStyle name="Normal 35 5 4 2 2 4" xfId="27244" xr:uid="{00000000-0005-0000-0000-00006A6A0000}"/>
    <cellStyle name="Normal 35 5 4 2 3" xfId="27245" xr:uid="{00000000-0005-0000-0000-00006B6A0000}"/>
    <cellStyle name="Normal 35 5 4 2 3 2" xfId="27246" xr:uid="{00000000-0005-0000-0000-00006C6A0000}"/>
    <cellStyle name="Normal 35 5 4 2 4" xfId="27247" xr:uid="{00000000-0005-0000-0000-00006D6A0000}"/>
    <cellStyle name="Normal 35 5 4 2 4 2" xfId="27248" xr:uid="{00000000-0005-0000-0000-00006E6A0000}"/>
    <cellStyle name="Normal 35 5 4 2 5" xfId="27249" xr:uid="{00000000-0005-0000-0000-00006F6A0000}"/>
    <cellStyle name="Normal 35 5 4 3" xfId="27250" xr:uid="{00000000-0005-0000-0000-0000706A0000}"/>
    <cellStyle name="Normal 35 5 4 3 2" xfId="27251" xr:uid="{00000000-0005-0000-0000-0000716A0000}"/>
    <cellStyle name="Normal 35 5 4 3 2 2" xfId="27252" xr:uid="{00000000-0005-0000-0000-0000726A0000}"/>
    <cellStyle name="Normal 35 5 4 3 3" xfId="27253" xr:uid="{00000000-0005-0000-0000-0000736A0000}"/>
    <cellStyle name="Normal 35 5 4 3 3 2" xfId="27254" xr:uid="{00000000-0005-0000-0000-0000746A0000}"/>
    <cellStyle name="Normal 35 5 4 3 4" xfId="27255" xr:uid="{00000000-0005-0000-0000-0000756A0000}"/>
    <cellStyle name="Normal 35 5 4 4" xfId="27256" xr:uid="{00000000-0005-0000-0000-0000766A0000}"/>
    <cellStyle name="Normal 35 5 4 4 2" xfId="27257" xr:uid="{00000000-0005-0000-0000-0000776A0000}"/>
    <cellStyle name="Normal 35 5 4 5" xfId="27258" xr:uid="{00000000-0005-0000-0000-0000786A0000}"/>
    <cellStyle name="Normal 35 5 4 5 2" xfId="27259" xr:uid="{00000000-0005-0000-0000-0000796A0000}"/>
    <cellStyle name="Normal 35 5 4 6" xfId="27260" xr:uid="{00000000-0005-0000-0000-00007A6A0000}"/>
    <cellStyle name="Normal 35 5 5" xfId="27261" xr:uid="{00000000-0005-0000-0000-00007B6A0000}"/>
    <cellStyle name="Normal 35 5 5 2" xfId="27262" xr:uid="{00000000-0005-0000-0000-00007C6A0000}"/>
    <cellStyle name="Normal 35 5 5 2 2" xfId="27263" xr:uid="{00000000-0005-0000-0000-00007D6A0000}"/>
    <cellStyle name="Normal 35 5 5 2 2 2" xfId="27264" xr:uid="{00000000-0005-0000-0000-00007E6A0000}"/>
    <cellStyle name="Normal 35 5 5 2 3" xfId="27265" xr:uid="{00000000-0005-0000-0000-00007F6A0000}"/>
    <cellStyle name="Normal 35 5 5 2 3 2" xfId="27266" xr:uid="{00000000-0005-0000-0000-0000806A0000}"/>
    <cellStyle name="Normal 35 5 5 2 4" xfId="27267" xr:uid="{00000000-0005-0000-0000-0000816A0000}"/>
    <cellStyle name="Normal 35 5 5 3" xfId="27268" xr:uid="{00000000-0005-0000-0000-0000826A0000}"/>
    <cellStyle name="Normal 35 5 5 3 2" xfId="27269" xr:uid="{00000000-0005-0000-0000-0000836A0000}"/>
    <cellStyle name="Normal 35 5 5 4" xfId="27270" xr:uid="{00000000-0005-0000-0000-0000846A0000}"/>
    <cellStyle name="Normal 35 5 5 4 2" xfId="27271" xr:uid="{00000000-0005-0000-0000-0000856A0000}"/>
    <cellStyle name="Normal 35 5 5 5" xfId="27272" xr:uid="{00000000-0005-0000-0000-0000866A0000}"/>
    <cellStyle name="Normal 35 5 6" xfId="27273" xr:uid="{00000000-0005-0000-0000-0000876A0000}"/>
    <cellStyle name="Normal 35 5 6 2" xfId="27274" xr:uid="{00000000-0005-0000-0000-0000886A0000}"/>
    <cellStyle name="Normal 35 5 6 2 2" xfId="27275" xr:uid="{00000000-0005-0000-0000-0000896A0000}"/>
    <cellStyle name="Normal 35 5 6 3" xfId="27276" xr:uid="{00000000-0005-0000-0000-00008A6A0000}"/>
    <cellStyle name="Normal 35 5 6 3 2" xfId="27277" xr:uid="{00000000-0005-0000-0000-00008B6A0000}"/>
    <cellStyle name="Normal 35 5 6 4" xfId="27278" xr:uid="{00000000-0005-0000-0000-00008C6A0000}"/>
    <cellStyle name="Normal 35 5 7" xfId="27279" xr:uid="{00000000-0005-0000-0000-00008D6A0000}"/>
    <cellStyle name="Normal 35 5 7 2" xfId="27280" xr:uid="{00000000-0005-0000-0000-00008E6A0000}"/>
    <cellStyle name="Normal 35 5 8" xfId="27281" xr:uid="{00000000-0005-0000-0000-00008F6A0000}"/>
    <cellStyle name="Normal 35 5 8 2" xfId="27282" xr:uid="{00000000-0005-0000-0000-0000906A0000}"/>
    <cellStyle name="Normal 35 5 9" xfId="27283" xr:uid="{00000000-0005-0000-0000-0000916A0000}"/>
    <cellStyle name="Normal 35 6" xfId="27284" xr:uid="{00000000-0005-0000-0000-0000926A0000}"/>
    <cellStyle name="Normal 35 6 2" xfId="27285" xr:uid="{00000000-0005-0000-0000-0000936A0000}"/>
    <cellStyle name="Normal 35 6 2 2" xfId="27286" xr:uid="{00000000-0005-0000-0000-0000946A0000}"/>
    <cellStyle name="Normal 35 6 2 2 2" xfId="27287" xr:uid="{00000000-0005-0000-0000-0000956A0000}"/>
    <cellStyle name="Normal 35 6 2 2 2 2" xfId="27288" xr:uid="{00000000-0005-0000-0000-0000966A0000}"/>
    <cellStyle name="Normal 35 6 2 2 2 2 2" xfId="27289" xr:uid="{00000000-0005-0000-0000-0000976A0000}"/>
    <cellStyle name="Normal 35 6 2 2 2 3" xfId="27290" xr:uid="{00000000-0005-0000-0000-0000986A0000}"/>
    <cellStyle name="Normal 35 6 2 2 2 3 2" xfId="27291" xr:uid="{00000000-0005-0000-0000-0000996A0000}"/>
    <cellStyle name="Normal 35 6 2 2 2 4" xfId="27292" xr:uid="{00000000-0005-0000-0000-00009A6A0000}"/>
    <cellStyle name="Normal 35 6 2 2 3" xfId="27293" xr:uid="{00000000-0005-0000-0000-00009B6A0000}"/>
    <cellStyle name="Normal 35 6 2 2 3 2" xfId="27294" xr:uid="{00000000-0005-0000-0000-00009C6A0000}"/>
    <cellStyle name="Normal 35 6 2 2 4" xfId="27295" xr:uid="{00000000-0005-0000-0000-00009D6A0000}"/>
    <cellStyle name="Normal 35 6 2 2 4 2" xfId="27296" xr:uid="{00000000-0005-0000-0000-00009E6A0000}"/>
    <cellStyle name="Normal 35 6 2 2 5" xfId="27297" xr:uid="{00000000-0005-0000-0000-00009F6A0000}"/>
    <cellStyle name="Normal 35 6 2 3" xfId="27298" xr:uid="{00000000-0005-0000-0000-0000A06A0000}"/>
    <cellStyle name="Normal 35 6 2 3 2" xfId="27299" xr:uid="{00000000-0005-0000-0000-0000A16A0000}"/>
    <cellStyle name="Normal 35 6 2 3 2 2" xfId="27300" xr:uid="{00000000-0005-0000-0000-0000A26A0000}"/>
    <cellStyle name="Normal 35 6 2 3 3" xfId="27301" xr:uid="{00000000-0005-0000-0000-0000A36A0000}"/>
    <cellStyle name="Normal 35 6 2 3 3 2" xfId="27302" xr:uid="{00000000-0005-0000-0000-0000A46A0000}"/>
    <cellStyle name="Normal 35 6 2 3 4" xfId="27303" xr:uid="{00000000-0005-0000-0000-0000A56A0000}"/>
    <cellStyle name="Normal 35 6 2 4" xfId="27304" xr:uid="{00000000-0005-0000-0000-0000A66A0000}"/>
    <cellStyle name="Normal 35 6 2 4 2" xfId="27305" xr:uid="{00000000-0005-0000-0000-0000A76A0000}"/>
    <cellStyle name="Normal 35 6 2 5" xfId="27306" xr:uid="{00000000-0005-0000-0000-0000A86A0000}"/>
    <cellStyle name="Normal 35 6 2 5 2" xfId="27307" xr:uid="{00000000-0005-0000-0000-0000A96A0000}"/>
    <cellStyle name="Normal 35 6 2 6" xfId="27308" xr:uid="{00000000-0005-0000-0000-0000AA6A0000}"/>
    <cellStyle name="Normal 35 6 3" xfId="27309" xr:uid="{00000000-0005-0000-0000-0000AB6A0000}"/>
    <cellStyle name="Normal 35 6 3 2" xfId="27310" xr:uid="{00000000-0005-0000-0000-0000AC6A0000}"/>
    <cellStyle name="Normal 35 6 3 2 2" xfId="27311" xr:uid="{00000000-0005-0000-0000-0000AD6A0000}"/>
    <cellStyle name="Normal 35 6 3 2 2 2" xfId="27312" xr:uid="{00000000-0005-0000-0000-0000AE6A0000}"/>
    <cellStyle name="Normal 35 6 3 2 2 2 2" xfId="27313" xr:uid="{00000000-0005-0000-0000-0000AF6A0000}"/>
    <cellStyle name="Normal 35 6 3 2 2 3" xfId="27314" xr:uid="{00000000-0005-0000-0000-0000B06A0000}"/>
    <cellStyle name="Normal 35 6 3 2 2 3 2" xfId="27315" xr:uid="{00000000-0005-0000-0000-0000B16A0000}"/>
    <cellStyle name="Normal 35 6 3 2 2 4" xfId="27316" xr:uid="{00000000-0005-0000-0000-0000B26A0000}"/>
    <cellStyle name="Normal 35 6 3 2 3" xfId="27317" xr:uid="{00000000-0005-0000-0000-0000B36A0000}"/>
    <cellStyle name="Normal 35 6 3 2 3 2" xfId="27318" xr:uid="{00000000-0005-0000-0000-0000B46A0000}"/>
    <cellStyle name="Normal 35 6 3 2 4" xfId="27319" xr:uid="{00000000-0005-0000-0000-0000B56A0000}"/>
    <cellStyle name="Normal 35 6 3 2 4 2" xfId="27320" xr:uid="{00000000-0005-0000-0000-0000B66A0000}"/>
    <cellStyle name="Normal 35 6 3 2 5" xfId="27321" xr:uid="{00000000-0005-0000-0000-0000B76A0000}"/>
    <cellStyle name="Normal 35 6 3 3" xfId="27322" xr:uid="{00000000-0005-0000-0000-0000B86A0000}"/>
    <cellStyle name="Normal 35 6 3 3 2" xfId="27323" xr:uid="{00000000-0005-0000-0000-0000B96A0000}"/>
    <cellStyle name="Normal 35 6 3 3 2 2" xfId="27324" xr:uid="{00000000-0005-0000-0000-0000BA6A0000}"/>
    <cellStyle name="Normal 35 6 3 3 3" xfId="27325" xr:uid="{00000000-0005-0000-0000-0000BB6A0000}"/>
    <cellStyle name="Normal 35 6 3 3 3 2" xfId="27326" xr:uid="{00000000-0005-0000-0000-0000BC6A0000}"/>
    <cellStyle name="Normal 35 6 3 3 4" xfId="27327" xr:uid="{00000000-0005-0000-0000-0000BD6A0000}"/>
    <cellStyle name="Normal 35 6 3 4" xfId="27328" xr:uid="{00000000-0005-0000-0000-0000BE6A0000}"/>
    <cellStyle name="Normal 35 6 3 4 2" xfId="27329" xr:uid="{00000000-0005-0000-0000-0000BF6A0000}"/>
    <cellStyle name="Normal 35 6 3 5" xfId="27330" xr:uid="{00000000-0005-0000-0000-0000C06A0000}"/>
    <cellStyle name="Normal 35 6 3 5 2" xfId="27331" xr:uid="{00000000-0005-0000-0000-0000C16A0000}"/>
    <cellStyle name="Normal 35 6 3 6" xfId="27332" xr:uid="{00000000-0005-0000-0000-0000C26A0000}"/>
    <cellStyle name="Normal 35 6 4" xfId="27333" xr:uid="{00000000-0005-0000-0000-0000C36A0000}"/>
    <cellStyle name="Normal 35 6 4 2" xfId="27334" xr:uid="{00000000-0005-0000-0000-0000C46A0000}"/>
    <cellStyle name="Normal 35 6 4 2 2" xfId="27335" xr:uid="{00000000-0005-0000-0000-0000C56A0000}"/>
    <cellStyle name="Normal 35 6 4 2 2 2" xfId="27336" xr:uid="{00000000-0005-0000-0000-0000C66A0000}"/>
    <cellStyle name="Normal 35 6 4 2 2 2 2" xfId="27337" xr:uid="{00000000-0005-0000-0000-0000C76A0000}"/>
    <cellStyle name="Normal 35 6 4 2 2 3" xfId="27338" xr:uid="{00000000-0005-0000-0000-0000C86A0000}"/>
    <cellStyle name="Normal 35 6 4 2 2 3 2" xfId="27339" xr:uid="{00000000-0005-0000-0000-0000C96A0000}"/>
    <cellStyle name="Normal 35 6 4 2 2 4" xfId="27340" xr:uid="{00000000-0005-0000-0000-0000CA6A0000}"/>
    <cellStyle name="Normal 35 6 4 2 3" xfId="27341" xr:uid="{00000000-0005-0000-0000-0000CB6A0000}"/>
    <cellStyle name="Normal 35 6 4 2 3 2" xfId="27342" xr:uid="{00000000-0005-0000-0000-0000CC6A0000}"/>
    <cellStyle name="Normal 35 6 4 2 4" xfId="27343" xr:uid="{00000000-0005-0000-0000-0000CD6A0000}"/>
    <cellStyle name="Normal 35 6 4 2 4 2" xfId="27344" xr:uid="{00000000-0005-0000-0000-0000CE6A0000}"/>
    <cellStyle name="Normal 35 6 4 2 5" xfId="27345" xr:uid="{00000000-0005-0000-0000-0000CF6A0000}"/>
    <cellStyle name="Normal 35 6 4 3" xfId="27346" xr:uid="{00000000-0005-0000-0000-0000D06A0000}"/>
    <cellStyle name="Normal 35 6 4 3 2" xfId="27347" xr:uid="{00000000-0005-0000-0000-0000D16A0000}"/>
    <cellStyle name="Normal 35 6 4 3 2 2" xfId="27348" xr:uid="{00000000-0005-0000-0000-0000D26A0000}"/>
    <cellStyle name="Normal 35 6 4 3 3" xfId="27349" xr:uid="{00000000-0005-0000-0000-0000D36A0000}"/>
    <cellStyle name="Normal 35 6 4 3 3 2" xfId="27350" xr:uid="{00000000-0005-0000-0000-0000D46A0000}"/>
    <cellStyle name="Normal 35 6 4 3 4" xfId="27351" xr:uid="{00000000-0005-0000-0000-0000D56A0000}"/>
    <cellStyle name="Normal 35 6 4 4" xfId="27352" xr:uid="{00000000-0005-0000-0000-0000D66A0000}"/>
    <cellStyle name="Normal 35 6 4 4 2" xfId="27353" xr:uid="{00000000-0005-0000-0000-0000D76A0000}"/>
    <cellStyle name="Normal 35 6 4 5" xfId="27354" xr:uid="{00000000-0005-0000-0000-0000D86A0000}"/>
    <cellStyle name="Normal 35 6 4 5 2" xfId="27355" xr:uid="{00000000-0005-0000-0000-0000D96A0000}"/>
    <cellStyle name="Normal 35 6 4 6" xfId="27356" xr:uid="{00000000-0005-0000-0000-0000DA6A0000}"/>
    <cellStyle name="Normal 35 6 5" xfId="27357" xr:uid="{00000000-0005-0000-0000-0000DB6A0000}"/>
    <cellStyle name="Normal 35 6 5 2" xfId="27358" xr:uid="{00000000-0005-0000-0000-0000DC6A0000}"/>
    <cellStyle name="Normal 35 6 5 2 2" xfId="27359" xr:uid="{00000000-0005-0000-0000-0000DD6A0000}"/>
    <cellStyle name="Normal 35 6 5 2 2 2" xfId="27360" xr:uid="{00000000-0005-0000-0000-0000DE6A0000}"/>
    <cellStyle name="Normal 35 6 5 2 3" xfId="27361" xr:uid="{00000000-0005-0000-0000-0000DF6A0000}"/>
    <cellStyle name="Normal 35 6 5 2 3 2" xfId="27362" xr:uid="{00000000-0005-0000-0000-0000E06A0000}"/>
    <cellStyle name="Normal 35 6 5 2 4" xfId="27363" xr:uid="{00000000-0005-0000-0000-0000E16A0000}"/>
    <cellStyle name="Normal 35 6 5 3" xfId="27364" xr:uid="{00000000-0005-0000-0000-0000E26A0000}"/>
    <cellStyle name="Normal 35 6 5 3 2" xfId="27365" xr:uid="{00000000-0005-0000-0000-0000E36A0000}"/>
    <cellStyle name="Normal 35 6 5 4" xfId="27366" xr:uid="{00000000-0005-0000-0000-0000E46A0000}"/>
    <cellStyle name="Normal 35 6 5 4 2" xfId="27367" xr:uid="{00000000-0005-0000-0000-0000E56A0000}"/>
    <cellStyle name="Normal 35 6 5 5" xfId="27368" xr:uid="{00000000-0005-0000-0000-0000E66A0000}"/>
    <cellStyle name="Normal 35 6 6" xfId="27369" xr:uid="{00000000-0005-0000-0000-0000E76A0000}"/>
    <cellStyle name="Normal 35 6 6 2" xfId="27370" xr:uid="{00000000-0005-0000-0000-0000E86A0000}"/>
    <cellStyle name="Normal 35 6 6 2 2" xfId="27371" xr:uid="{00000000-0005-0000-0000-0000E96A0000}"/>
    <cellStyle name="Normal 35 6 6 3" xfId="27372" xr:uid="{00000000-0005-0000-0000-0000EA6A0000}"/>
    <cellStyle name="Normal 35 6 6 3 2" xfId="27373" xr:uid="{00000000-0005-0000-0000-0000EB6A0000}"/>
    <cellStyle name="Normal 35 6 6 4" xfId="27374" xr:uid="{00000000-0005-0000-0000-0000EC6A0000}"/>
    <cellStyle name="Normal 35 6 7" xfId="27375" xr:uid="{00000000-0005-0000-0000-0000ED6A0000}"/>
    <cellStyle name="Normal 35 6 7 2" xfId="27376" xr:uid="{00000000-0005-0000-0000-0000EE6A0000}"/>
    <cellStyle name="Normal 35 6 8" xfId="27377" xr:uid="{00000000-0005-0000-0000-0000EF6A0000}"/>
    <cellStyle name="Normal 35 6 8 2" xfId="27378" xr:uid="{00000000-0005-0000-0000-0000F06A0000}"/>
    <cellStyle name="Normal 35 6 9" xfId="27379" xr:uid="{00000000-0005-0000-0000-0000F16A0000}"/>
    <cellStyle name="Normal 35 7" xfId="27380" xr:uid="{00000000-0005-0000-0000-0000F26A0000}"/>
    <cellStyle name="Normal 35 8" xfId="27381" xr:uid="{00000000-0005-0000-0000-0000F36A0000}"/>
    <cellStyle name="Normal 36" xfId="27382" xr:uid="{00000000-0005-0000-0000-0000F46A0000}"/>
    <cellStyle name="Normal 36 2" xfId="27383" xr:uid="{00000000-0005-0000-0000-0000F56A0000}"/>
    <cellStyle name="Normal 36 2 2" xfId="27384" xr:uid="{00000000-0005-0000-0000-0000F66A0000}"/>
    <cellStyle name="Normal 36 2 2 2" xfId="27385" xr:uid="{00000000-0005-0000-0000-0000F76A0000}"/>
    <cellStyle name="Normal 36 2 2 2 2" xfId="27386" xr:uid="{00000000-0005-0000-0000-0000F86A0000}"/>
    <cellStyle name="Normal 36 2 2 2 2 2" xfId="27387" xr:uid="{00000000-0005-0000-0000-0000F96A0000}"/>
    <cellStyle name="Normal 36 2 2 2 2 2 2" xfId="27388" xr:uid="{00000000-0005-0000-0000-0000FA6A0000}"/>
    <cellStyle name="Normal 36 2 2 2 2 3" xfId="27389" xr:uid="{00000000-0005-0000-0000-0000FB6A0000}"/>
    <cellStyle name="Normal 36 2 2 2 2 3 2" xfId="27390" xr:uid="{00000000-0005-0000-0000-0000FC6A0000}"/>
    <cellStyle name="Normal 36 2 2 2 2 4" xfId="27391" xr:uid="{00000000-0005-0000-0000-0000FD6A0000}"/>
    <cellStyle name="Normal 36 2 2 2 3" xfId="27392" xr:uid="{00000000-0005-0000-0000-0000FE6A0000}"/>
    <cellStyle name="Normal 36 2 2 2 3 2" xfId="27393" xr:uid="{00000000-0005-0000-0000-0000FF6A0000}"/>
    <cellStyle name="Normal 36 2 2 2 4" xfId="27394" xr:uid="{00000000-0005-0000-0000-0000006B0000}"/>
    <cellStyle name="Normal 36 2 2 2 4 2" xfId="27395" xr:uid="{00000000-0005-0000-0000-0000016B0000}"/>
    <cellStyle name="Normal 36 2 2 2 5" xfId="27396" xr:uid="{00000000-0005-0000-0000-0000026B0000}"/>
    <cellStyle name="Normal 36 2 2 3" xfId="27397" xr:uid="{00000000-0005-0000-0000-0000036B0000}"/>
    <cellStyle name="Normal 36 2 2 3 2" xfId="27398" xr:uid="{00000000-0005-0000-0000-0000046B0000}"/>
    <cellStyle name="Normal 36 2 2 3 2 2" xfId="27399" xr:uid="{00000000-0005-0000-0000-0000056B0000}"/>
    <cellStyle name="Normal 36 2 2 3 3" xfId="27400" xr:uid="{00000000-0005-0000-0000-0000066B0000}"/>
    <cellStyle name="Normal 36 2 2 3 3 2" xfId="27401" xr:uid="{00000000-0005-0000-0000-0000076B0000}"/>
    <cellStyle name="Normal 36 2 2 3 4" xfId="27402" xr:uid="{00000000-0005-0000-0000-0000086B0000}"/>
    <cellStyle name="Normal 36 2 2 4" xfId="27403" xr:uid="{00000000-0005-0000-0000-0000096B0000}"/>
    <cellStyle name="Normal 36 2 2 4 2" xfId="27404" xr:uid="{00000000-0005-0000-0000-00000A6B0000}"/>
    <cellStyle name="Normal 36 2 2 5" xfId="27405" xr:uid="{00000000-0005-0000-0000-00000B6B0000}"/>
    <cellStyle name="Normal 36 2 2 5 2" xfId="27406" xr:uid="{00000000-0005-0000-0000-00000C6B0000}"/>
    <cellStyle name="Normal 36 2 2 6" xfId="27407" xr:uid="{00000000-0005-0000-0000-00000D6B0000}"/>
    <cellStyle name="Normal 36 2 3" xfId="27408" xr:uid="{00000000-0005-0000-0000-00000E6B0000}"/>
    <cellStyle name="Normal 36 2 3 2" xfId="27409" xr:uid="{00000000-0005-0000-0000-00000F6B0000}"/>
    <cellStyle name="Normal 36 2 3 2 2" xfId="27410" xr:uid="{00000000-0005-0000-0000-0000106B0000}"/>
    <cellStyle name="Normal 36 2 3 2 2 2" xfId="27411" xr:uid="{00000000-0005-0000-0000-0000116B0000}"/>
    <cellStyle name="Normal 36 2 3 2 2 2 2" xfId="27412" xr:uid="{00000000-0005-0000-0000-0000126B0000}"/>
    <cellStyle name="Normal 36 2 3 2 2 3" xfId="27413" xr:uid="{00000000-0005-0000-0000-0000136B0000}"/>
    <cellStyle name="Normal 36 2 3 2 2 3 2" xfId="27414" xr:uid="{00000000-0005-0000-0000-0000146B0000}"/>
    <cellStyle name="Normal 36 2 3 2 2 4" xfId="27415" xr:uid="{00000000-0005-0000-0000-0000156B0000}"/>
    <cellStyle name="Normal 36 2 3 2 3" xfId="27416" xr:uid="{00000000-0005-0000-0000-0000166B0000}"/>
    <cellStyle name="Normal 36 2 3 2 3 2" xfId="27417" xr:uid="{00000000-0005-0000-0000-0000176B0000}"/>
    <cellStyle name="Normal 36 2 3 2 4" xfId="27418" xr:uid="{00000000-0005-0000-0000-0000186B0000}"/>
    <cellStyle name="Normal 36 2 3 2 4 2" xfId="27419" xr:uid="{00000000-0005-0000-0000-0000196B0000}"/>
    <cellStyle name="Normal 36 2 3 2 5" xfId="27420" xr:uid="{00000000-0005-0000-0000-00001A6B0000}"/>
    <cellStyle name="Normal 36 2 3 3" xfId="27421" xr:uid="{00000000-0005-0000-0000-00001B6B0000}"/>
    <cellStyle name="Normal 36 2 3 3 2" xfId="27422" xr:uid="{00000000-0005-0000-0000-00001C6B0000}"/>
    <cellStyle name="Normal 36 2 3 3 2 2" xfId="27423" xr:uid="{00000000-0005-0000-0000-00001D6B0000}"/>
    <cellStyle name="Normal 36 2 3 3 3" xfId="27424" xr:uid="{00000000-0005-0000-0000-00001E6B0000}"/>
    <cellStyle name="Normal 36 2 3 3 3 2" xfId="27425" xr:uid="{00000000-0005-0000-0000-00001F6B0000}"/>
    <cellStyle name="Normal 36 2 3 3 4" xfId="27426" xr:uid="{00000000-0005-0000-0000-0000206B0000}"/>
    <cellStyle name="Normal 36 2 3 4" xfId="27427" xr:uid="{00000000-0005-0000-0000-0000216B0000}"/>
    <cellStyle name="Normal 36 2 3 4 2" xfId="27428" xr:uid="{00000000-0005-0000-0000-0000226B0000}"/>
    <cellStyle name="Normal 36 2 3 5" xfId="27429" xr:uid="{00000000-0005-0000-0000-0000236B0000}"/>
    <cellStyle name="Normal 36 2 3 5 2" xfId="27430" xr:uid="{00000000-0005-0000-0000-0000246B0000}"/>
    <cellStyle name="Normal 36 2 3 6" xfId="27431" xr:uid="{00000000-0005-0000-0000-0000256B0000}"/>
    <cellStyle name="Normal 36 2 4" xfId="27432" xr:uid="{00000000-0005-0000-0000-0000266B0000}"/>
    <cellStyle name="Normal 36 2 4 2" xfId="27433" xr:uid="{00000000-0005-0000-0000-0000276B0000}"/>
    <cellStyle name="Normal 36 2 4 2 2" xfId="27434" xr:uid="{00000000-0005-0000-0000-0000286B0000}"/>
    <cellStyle name="Normal 36 2 4 2 2 2" xfId="27435" xr:uid="{00000000-0005-0000-0000-0000296B0000}"/>
    <cellStyle name="Normal 36 2 4 2 2 2 2" xfId="27436" xr:uid="{00000000-0005-0000-0000-00002A6B0000}"/>
    <cellStyle name="Normal 36 2 4 2 2 3" xfId="27437" xr:uid="{00000000-0005-0000-0000-00002B6B0000}"/>
    <cellStyle name="Normal 36 2 4 2 2 3 2" xfId="27438" xr:uid="{00000000-0005-0000-0000-00002C6B0000}"/>
    <cellStyle name="Normal 36 2 4 2 2 4" xfId="27439" xr:uid="{00000000-0005-0000-0000-00002D6B0000}"/>
    <cellStyle name="Normal 36 2 4 2 3" xfId="27440" xr:uid="{00000000-0005-0000-0000-00002E6B0000}"/>
    <cellStyle name="Normal 36 2 4 2 3 2" xfId="27441" xr:uid="{00000000-0005-0000-0000-00002F6B0000}"/>
    <cellStyle name="Normal 36 2 4 2 4" xfId="27442" xr:uid="{00000000-0005-0000-0000-0000306B0000}"/>
    <cellStyle name="Normal 36 2 4 2 4 2" xfId="27443" xr:uid="{00000000-0005-0000-0000-0000316B0000}"/>
    <cellStyle name="Normal 36 2 4 2 5" xfId="27444" xr:uid="{00000000-0005-0000-0000-0000326B0000}"/>
    <cellStyle name="Normal 36 2 4 3" xfId="27445" xr:uid="{00000000-0005-0000-0000-0000336B0000}"/>
    <cellStyle name="Normal 36 2 4 3 2" xfId="27446" xr:uid="{00000000-0005-0000-0000-0000346B0000}"/>
    <cellStyle name="Normal 36 2 4 3 2 2" xfId="27447" xr:uid="{00000000-0005-0000-0000-0000356B0000}"/>
    <cellStyle name="Normal 36 2 4 3 3" xfId="27448" xr:uid="{00000000-0005-0000-0000-0000366B0000}"/>
    <cellStyle name="Normal 36 2 4 3 3 2" xfId="27449" xr:uid="{00000000-0005-0000-0000-0000376B0000}"/>
    <cellStyle name="Normal 36 2 4 3 4" xfId="27450" xr:uid="{00000000-0005-0000-0000-0000386B0000}"/>
    <cellStyle name="Normal 36 2 4 4" xfId="27451" xr:uid="{00000000-0005-0000-0000-0000396B0000}"/>
    <cellStyle name="Normal 36 2 4 4 2" xfId="27452" xr:uid="{00000000-0005-0000-0000-00003A6B0000}"/>
    <cellStyle name="Normal 36 2 4 5" xfId="27453" xr:uid="{00000000-0005-0000-0000-00003B6B0000}"/>
    <cellStyle name="Normal 36 2 4 5 2" xfId="27454" xr:uid="{00000000-0005-0000-0000-00003C6B0000}"/>
    <cellStyle name="Normal 36 2 4 6" xfId="27455" xr:uid="{00000000-0005-0000-0000-00003D6B0000}"/>
    <cellStyle name="Normal 36 2 5" xfId="27456" xr:uid="{00000000-0005-0000-0000-00003E6B0000}"/>
    <cellStyle name="Normal 36 2 5 2" xfId="27457" xr:uid="{00000000-0005-0000-0000-00003F6B0000}"/>
    <cellStyle name="Normal 36 2 5 2 2" xfId="27458" xr:uid="{00000000-0005-0000-0000-0000406B0000}"/>
    <cellStyle name="Normal 36 2 5 2 2 2" xfId="27459" xr:uid="{00000000-0005-0000-0000-0000416B0000}"/>
    <cellStyle name="Normal 36 2 5 2 3" xfId="27460" xr:uid="{00000000-0005-0000-0000-0000426B0000}"/>
    <cellStyle name="Normal 36 2 5 2 3 2" xfId="27461" xr:uid="{00000000-0005-0000-0000-0000436B0000}"/>
    <cellStyle name="Normal 36 2 5 2 4" xfId="27462" xr:uid="{00000000-0005-0000-0000-0000446B0000}"/>
    <cellStyle name="Normal 36 2 5 3" xfId="27463" xr:uid="{00000000-0005-0000-0000-0000456B0000}"/>
    <cellStyle name="Normal 36 2 5 3 2" xfId="27464" xr:uid="{00000000-0005-0000-0000-0000466B0000}"/>
    <cellStyle name="Normal 36 2 5 4" xfId="27465" xr:uid="{00000000-0005-0000-0000-0000476B0000}"/>
    <cellStyle name="Normal 36 2 5 4 2" xfId="27466" xr:uid="{00000000-0005-0000-0000-0000486B0000}"/>
    <cellStyle name="Normal 36 2 5 5" xfId="27467" xr:uid="{00000000-0005-0000-0000-0000496B0000}"/>
    <cellStyle name="Normal 36 2 6" xfId="27468" xr:uid="{00000000-0005-0000-0000-00004A6B0000}"/>
    <cellStyle name="Normal 36 2 6 2" xfId="27469" xr:uid="{00000000-0005-0000-0000-00004B6B0000}"/>
    <cellStyle name="Normal 36 2 6 2 2" xfId="27470" xr:uid="{00000000-0005-0000-0000-00004C6B0000}"/>
    <cellStyle name="Normal 36 2 6 3" xfId="27471" xr:uid="{00000000-0005-0000-0000-00004D6B0000}"/>
    <cellStyle name="Normal 36 2 6 3 2" xfId="27472" xr:uid="{00000000-0005-0000-0000-00004E6B0000}"/>
    <cellStyle name="Normal 36 2 6 4" xfId="27473" xr:uid="{00000000-0005-0000-0000-00004F6B0000}"/>
    <cellStyle name="Normal 36 2 7" xfId="27474" xr:uid="{00000000-0005-0000-0000-0000506B0000}"/>
    <cellStyle name="Normal 36 2 7 2" xfId="27475" xr:uid="{00000000-0005-0000-0000-0000516B0000}"/>
    <cellStyle name="Normal 36 2 8" xfId="27476" xr:uid="{00000000-0005-0000-0000-0000526B0000}"/>
    <cellStyle name="Normal 36 2 8 2" xfId="27477" xr:uid="{00000000-0005-0000-0000-0000536B0000}"/>
    <cellStyle name="Normal 36 2 9" xfId="27478" xr:uid="{00000000-0005-0000-0000-0000546B0000}"/>
    <cellStyle name="Normal 36 3" xfId="27479" xr:uid="{00000000-0005-0000-0000-0000556B0000}"/>
    <cellStyle name="Normal 36 3 2" xfId="27480" xr:uid="{00000000-0005-0000-0000-0000566B0000}"/>
    <cellStyle name="Normal 36 3 2 2" xfId="27481" xr:uid="{00000000-0005-0000-0000-0000576B0000}"/>
    <cellStyle name="Normal 36 3 2 2 2" xfId="27482" xr:uid="{00000000-0005-0000-0000-0000586B0000}"/>
    <cellStyle name="Normal 36 3 2 2 2 2" xfId="27483" xr:uid="{00000000-0005-0000-0000-0000596B0000}"/>
    <cellStyle name="Normal 36 3 2 2 2 2 2" xfId="27484" xr:uid="{00000000-0005-0000-0000-00005A6B0000}"/>
    <cellStyle name="Normal 36 3 2 2 2 3" xfId="27485" xr:uid="{00000000-0005-0000-0000-00005B6B0000}"/>
    <cellStyle name="Normal 36 3 2 2 2 3 2" xfId="27486" xr:uid="{00000000-0005-0000-0000-00005C6B0000}"/>
    <cellStyle name="Normal 36 3 2 2 2 4" xfId="27487" xr:uid="{00000000-0005-0000-0000-00005D6B0000}"/>
    <cellStyle name="Normal 36 3 2 2 3" xfId="27488" xr:uid="{00000000-0005-0000-0000-00005E6B0000}"/>
    <cellStyle name="Normal 36 3 2 2 3 2" xfId="27489" xr:uid="{00000000-0005-0000-0000-00005F6B0000}"/>
    <cellStyle name="Normal 36 3 2 2 4" xfId="27490" xr:uid="{00000000-0005-0000-0000-0000606B0000}"/>
    <cellStyle name="Normal 36 3 2 2 4 2" xfId="27491" xr:uid="{00000000-0005-0000-0000-0000616B0000}"/>
    <cellStyle name="Normal 36 3 2 2 5" xfId="27492" xr:uid="{00000000-0005-0000-0000-0000626B0000}"/>
    <cellStyle name="Normal 36 3 2 3" xfId="27493" xr:uid="{00000000-0005-0000-0000-0000636B0000}"/>
    <cellStyle name="Normal 36 3 2 3 2" xfId="27494" xr:uid="{00000000-0005-0000-0000-0000646B0000}"/>
    <cellStyle name="Normal 36 3 2 3 2 2" xfId="27495" xr:uid="{00000000-0005-0000-0000-0000656B0000}"/>
    <cellStyle name="Normal 36 3 2 3 3" xfId="27496" xr:uid="{00000000-0005-0000-0000-0000666B0000}"/>
    <cellStyle name="Normal 36 3 2 3 3 2" xfId="27497" xr:uid="{00000000-0005-0000-0000-0000676B0000}"/>
    <cellStyle name="Normal 36 3 2 3 4" xfId="27498" xr:uid="{00000000-0005-0000-0000-0000686B0000}"/>
    <cellStyle name="Normal 36 3 2 4" xfId="27499" xr:uid="{00000000-0005-0000-0000-0000696B0000}"/>
    <cellStyle name="Normal 36 3 2 4 2" xfId="27500" xr:uid="{00000000-0005-0000-0000-00006A6B0000}"/>
    <cellStyle name="Normal 36 3 2 5" xfId="27501" xr:uid="{00000000-0005-0000-0000-00006B6B0000}"/>
    <cellStyle name="Normal 36 3 2 5 2" xfId="27502" xr:uid="{00000000-0005-0000-0000-00006C6B0000}"/>
    <cellStyle name="Normal 36 3 2 6" xfId="27503" xr:uid="{00000000-0005-0000-0000-00006D6B0000}"/>
    <cellStyle name="Normal 36 3 3" xfId="27504" xr:uid="{00000000-0005-0000-0000-00006E6B0000}"/>
    <cellStyle name="Normal 36 3 3 2" xfId="27505" xr:uid="{00000000-0005-0000-0000-00006F6B0000}"/>
    <cellStyle name="Normal 36 3 3 2 2" xfId="27506" xr:uid="{00000000-0005-0000-0000-0000706B0000}"/>
    <cellStyle name="Normal 36 3 3 2 2 2" xfId="27507" xr:uid="{00000000-0005-0000-0000-0000716B0000}"/>
    <cellStyle name="Normal 36 3 3 2 2 2 2" xfId="27508" xr:uid="{00000000-0005-0000-0000-0000726B0000}"/>
    <cellStyle name="Normal 36 3 3 2 2 3" xfId="27509" xr:uid="{00000000-0005-0000-0000-0000736B0000}"/>
    <cellStyle name="Normal 36 3 3 2 2 3 2" xfId="27510" xr:uid="{00000000-0005-0000-0000-0000746B0000}"/>
    <cellStyle name="Normal 36 3 3 2 2 4" xfId="27511" xr:uid="{00000000-0005-0000-0000-0000756B0000}"/>
    <cellStyle name="Normal 36 3 3 2 3" xfId="27512" xr:uid="{00000000-0005-0000-0000-0000766B0000}"/>
    <cellStyle name="Normal 36 3 3 2 3 2" xfId="27513" xr:uid="{00000000-0005-0000-0000-0000776B0000}"/>
    <cellStyle name="Normal 36 3 3 2 4" xfId="27514" xr:uid="{00000000-0005-0000-0000-0000786B0000}"/>
    <cellStyle name="Normal 36 3 3 2 4 2" xfId="27515" xr:uid="{00000000-0005-0000-0000-0000796B0000}"/>
    <cellStyle name="Normal 36 3 3 2 5" xfId="27516" xr:uid="{00000000-0005-0000-0000-00007A6B0000}"/>
    <cellStyle name="Normal 36 3 3 3" xfId="27517" xr:uid="{00000000-0005-0000-0000-00007B6B0000}"/>
    <cellStyle name="Normal 36 3 3 3 2" xfId="27518" xr:uid="{00000000-0005-0000-0000-00007C6B0000}"/>
    <cellStyle name="Normal 36 3 3 3 2 2" xfId="27519" xr:uid="{00000000-0005-0000-0000-00007D6B0000}"/>
    <cellStyle name="Normal 36 3 3 3 3" xfId="27520" xr:uid="{00000000-0005-0000-0000-00007E6B0000}"/>
    <cellStyle name="Normal 36 3 3 3 3 2" xfId="27521" xr:uid="{00000000-0005-0000-0000-00007F6B0000}"/>
    <cellStyle name="Normal 36 3 3 3 4" xfId="27522" xr:uid="{00000000-0005-0000-0000-0000806B0000}"/>
    <cellStyle name="Normal 36 3 3 4" xfId="27523" xr:uid="{00000000-0005-0000-0000-0000816B0000}"/>
    <cellStyle name="Normal 36 3 3 4 2" xfId="27524" xr:uid="{00000000-0005-0000-0000-0000826B0000}"/>
    <cellStyle name="Normal 36 3 3 5" xfId="27525" xr:uid="{00000000-0005-0000-0000-0000836B0000}"/>
    <cellStyle name="Normal 36 3 3 5 2" xfId="27526" xr:uid="{00000000-0005-0000-0000-0000846B0000}"/>
    <cellStyle name="Normal 36 3 3 6" xfId="27527" xr:uid="{00000000-0005-0000-0000-0000856B0000}"/>
    <cellStyle name="Normal 36 3 4" xfId="27528" xr:uid="{00000000-0005-0000-0000-0000866B0000}"/>
    <cellStyle name="Normal 36 3 4 2" xfId="27529" xr:uid="{00000000-0005-0000-0000-0000876B0000}"/>
    <cellStyle name="Normal 36 3 4 2 2" xfId="27530" xr:uid="{00000000-0005-0000-0000-0000886B0000}"/>
    <cellStyle name="Normal 36 3 4 2 2 2" xfId="27531" xr:uid="{00000000-0005-0000-0000-0000896B0000}"/>
    <cellStyle name="Normal 36 3 4 2 2 2 2" xfId="27532" xr:uid="{00000000-0005-0000-0000-00008A6B0000}"/>
    <cellStyle name="Normal 36 3 4 2 2 3" xfId="27533" xr:uid="{00000000-0005-0000-0000-00008B6B0000}"/>
    <cellStyle name="Normal 36 3 4 2 2 3 2" xfId="27534" xr:uid="{00000000-0005-0000-0000-00008C6B0000}"/>
    <cellStyle name="Normal 36 3 4 2 2 4" xfId="27535" xr:uid="{00000000-0005-0000-0000-00008D6B0000}"/>
    <cellStyle name="Normal 36 3 4 2 3" xfId="27536" xr:uid="{00000000-0005-0000-0000-00008E6B0000}"/>
    <cellStyle name="Normal 36 3 4 2 3 2" xfId="27537" xr:uid="{00000000-0005-0000-0000-00008F6B0000}"/>
    <cellStyle name="Normal 36 3 4 2 4" xfId="27538" xr:uid="{00000000-0005-0000-0000-0000906B0000}"/>
    <cellStyle name="Normal 36 3 4 2 4 2" xfId="27539" xr:uid="{00000000-0005-0000-0000-0000916B0000}"/>
    <cellStyle name="Normal 36 3 4 2 5" xfId="27540" xr:uid="{00000000-0005-0000-0000-0000926B0000}"/>
    <cellStyle name="Normal 36 3 4 3" xfId="27541" xr:uid="{00000000-0005-0000-0000-0000936B0000}"/>
    <cellStyle name="Normal 36 3 4 3 2" xfId="27542" xr:uid="{00000000-0005-0000-0000-0000946B0000}"/>
    <cellStyle name="Normal 36 3 4 3 2 2" xfId="27543" xr:uid="{00000000-0005-0000-0000-0000956B0000}"/>
    <cellStyle name="Normal 36 3 4 3 3" xfId="27544" xr:uid="{00000000-0005-0000-0000-0000966B0000}"/>
    <cellStyle name="Normal 36 3 4 3 3 2" xfId="27545" xr:uid="{00000000-0005-0000-0000-0000976B0000}"/>
    <cellStyle name="Normal 36 3 4 3 4" xfId="27546" xr:uid="{00000000-0005-0000-0000-0000986B0000}"/>
    <cellStyle name="Normal 36 3 4 4" xfId="27547" xr:uid="{00000000-0005-0000-0000-0000996B0000}"/>
    <cellStyle name="Normal 36 3 4 4 2" xfId="27548" xr:uid="{00000000-0005-0000-0000-00009A6B0000}"/>
    <cellStyle name="Normal 36 3 4 5" xfId="27549" xr:uid="{00000000-0005-0000-0000-00009B6B0000}"/>
    <cellStyle name="Normal 36 3 4 5 2" xfId="27550" xr:uid="{00000000-0005-0000-0000-00009C6B0000}"/>
    <cellStyle name="Normal 36 3 4 6" xfId="27551" xr:uid="{00000000-0005-0000-0000-00009D6B0000}"/>
    <cellStyle name="Normal 36 3 5" xfId="27552" xr:uid="{00000000-0005-0000-0000-00009E6B0000}"/>
    <cellStyle name="Normal 36 3 5 2" xfId="27553" xr:uid="{00000000-0005-0000-0000-00009F6B0000}"/>
    <cellStyle name="Normal 36 3 5 2 2" xfId="27554" xr:uid="{00000000-0005-0000-0000-0000A06B0000}"/>
    <cellStyle name="Normal 36 3 5 2 2 2" xfId="27555" xr:uid="{00000000-0005-0000-0000-0000A16B0000}"/>
    <cellStyle name="Normal 36 3 5 2 3" xfId="27556" xr:uid="{00000000-0005-0000-0000-0000A26B0000}"/>
    <cellStyle name="Normal 36 3 5 2 3 2" xfId="27557" xr:uid="{00000000-0005-0000-0000-0000A36B0000}"/>
    <cellStyle name="Normal 36 3 5 2 4" xfId="27558" xr:uid="{00000000-0005-0000-0000-0000A46B0000}"/>
    <cellStyle name="Normal 36 3 5 3" xfId="27559" xr:uid="{00000000-0005-0000-0000-0000A56B0000}"/>
    <cellStyle name="Normal 36 3 5 3 2" xfId="27560" xr:uid="{00000000-0005-0000-0000-0000A66B0000}"/>
    <cellStyle name="Normal 36 3 5 4" xfId="27561" xr:uid="{00000000-0005-0000-0000-0000A76B0000}"/>
    <cellStyle name="Normal 36 3 5 4 2" xfId="27562" xr:uid="{00000000-0005-0000-0000-0000A86B0000}"/>
    <cellStyle name="Normal 36 3 5 5" xfId="27563" xr:uid="{00000000-0005-0000-0000-0000A96B0000}"/>
    <cellStyle name="Normal 36 3 6" xfId="27564" xr:uid="{00000000-0005-0000-0000-0000AA6B0000}"/>
    <cellStyle name="Normal 36 3 6 2" xfId="27565" xr:uid="{00000000-0005-0000-0000-0000AB6B0000}"/>
    <cellStyle name="Normal 36 3 6 2 2" xfId="27566" xr:uid="{00000000-0005-0000-0000-0000AC6B0000}"/>
    <cellStyle name="Normal 36 3 6 3" xfId="27567" xr:uid="{00000000-0005-0000-0000-0000AD6B0000}"/>
    <cellStyle name="Normal 36 3 6 3 2" xfId="27568" xr:uid="{00000000-0005-0000-0000-0000AE6B0000}"/>
    <cellStyle name="Normal 36 3 6 4" xfId="27569" xr:uid="{00000000-0005-0000-0000-0000AF6B0000}"/>
    <cellStyle name="Normal 36 3 7" xfId="27570" xr:uid="{00000000-0005-0000-0000-0000B06B0000}"/>
    <cellStyle name="Normal 36 3 7 2" xfId="27571" xr:uid="{00000000-0005-0000-0000-0000B16B0000}"/>
    <cellStyle name="Normal 36 3 8" xfId="27572" xr:uid="{00000000-0005-0000-0000-0000B26B0000}"/>
    <cellStyle name="Normal 36 3 8 2" xfId="27573" xr:uid="{00000000-0005-0000-0000-0000B36B0000}"/>
    <cellStyle name="Normal 36 3 9" xfId="27574" xr:uid="{00000000-0005-0000-0000-0000B46B0000}"/>
    <cellStyle name="Normal 36 4" xfId="27575" xr:uid="{00000000-0005-0000-0000-0000B56B0000}"/>
    <cellStyle name="Normal 36 4 2" xfId="27576" xr:uid="{00000000-0005-0000-0000-0000B66B0000}"/>
    <cellStyle name="Normal 36 4 2 2" xfId="27577" xr:uid="{00000000-0005-0000-0000-0000B76B0000}"/>
    <cellStyle name="Normal 36 4 2 2 2" xfId="27578" xr:uid="{00000000-0005-0000-0000-0000B86B0000}"/>
    <cellStyle name="Normal 36 4 2 2 2 2" xfId="27579" xr:uid="{00000000-0005-0000-0000-0000B96B0000}"/>
    <cellStyle name="Normal 36 4 2 2 2 2 2" xfId="27580" xr:uid="{00000000-0005-0000-0000-0000BA6B0000}"/>
    <cellStyle name="Normal 36 4 2 2 2 3" xfId="27581" xr:uid="{00000000-0005-0000-0000-0000BB6B0000}"/>
    <cellStyle name="Normal 36 4 2 2 2 3 2" xfId="27582" xr:uid="{00000000-0005-0000-0000-0000BC6B0000}"/>
    <cellStyle name="Normal 36 4 2 2 2 4" xfId="27583" xr:uid="{00000000-0005-0000-0000-0000BD6B0000}"/>
    <cellStyle name="Normal 36 4 2 2 3" xfId="27584" xr:uid="{00000000-0005-0000-0000-0000BE6B0000}"/>
    <cellStyle name="Normal 36 4 2 2 3 2" xfId="27585" xr:uid="{00000000-0005-0000-0000-0000BF6B0000}"/>
    <cellStyle name="Normal 36 4 2 2 4" xfId="27586" xr:uid="{00000000-0005-0000-0000-0000C06B0000}"/>
    <cellStyle name="Normal 36 4 2 2 4 2" xfId="27587" xr:uid="{00000000-0005-0000-0000-0000C16B0000}"/>
    <cellStyle name="Normal 36 4 2 2 5" xfId="27588" xr:uid="{00000000-0005-0000-0000-0000C26B0000}"/>
    <cellStyle name="Normal 36 4 2 3" xfId="27589" xr:uid="{00000000-0005-0000-0000-0000C36B0000}"/>
    <cellStyle name="Normal 36 4 2 3 2" xfId="27590" xr:uid="{00000000-0005-0000-0000-0000C46B0000}"/>
    <cellStyle name="Normal 36 4 2 3 2 2" xfId="27591" xr:uid="{00000000-0005-0000-0000-0000C56B0000}"/>
    <cellStyle name="Normal 36 4 2 3 3" xfId="27592" xr:uid="{00000000-0005-0000-0000-0000C66B0000}"/>
    <cellStyle name="Normal 36 4 2 3 3 2" xfId="27593" xr:uid="{00000000-0005-0000-0000-0000C76B0000}"/>
    <cellStyle name="Normal 36 4 2 3 4" xfId="27594" xr:uid="{00000000-0005-0000-0000-0000C86B0000}"/>
    <cellStyle name="Normal 36 4 2 4" xfId="27595" xr:uid="{00000000-0005-0000-0000-0000C96B0000}"/>
    <cellStyle name="Normal 36 4 2 4 2" xfId="27596" xr:uid="{00000000-0005-0000-0000-0000CA6B0000}"/>
    <cellStyle name="Normal 36 4 2 5" xfId="27597" xr:uid="{00000000-0005-0000-0000-0000CB6B0000}"/>
    <cellStyle name="Normal 36 4 2 5 2" xfId="27598" xr:uid="{00000000-0005-0000-0000-0000CC6B0000}"/>
    <cellStyle name="Normal 36 4 2 6" xfId="27599" xr:uid="{00000000-0005-0000-0000-0000CD6B0000}"/>
    <cellStyle name="Normal 36 4 3" xfId="27600" xr:uid="{00000000-0005-0000-0000-0000CE6B0000}"/>
    <cellStyle name="Normal 36 4 3 2" xfId="27601" xr:uid="{00000000-0005-0000-0000-0000CF6B0000}"/>
    <cellStyle name="Normal 36 4 3 2 2" xfId="27602" xr:uid="{00000000-0005-0000-0000-0000D06B0000}"/>
    <cellStyle name="Normal 36 4 3 2 2 2" xfId="27603" xr:uid="{00000000-0005-0000-0000-0000D16B0000}"/>
    <cellStyle name="Normal 36 4 3 2 2 2 2" xfId="27604" xr:uid="{00000000-0005-0000-0000-0000D26B0000}"/>
    <cellStyle name="Normal 36 4 3 2 2 3" xfId="27605" xr:uid="{00000000-0005-0000-0000-0000D36B0000}"/>
    <cellStyle name="Normal 36 4 3 2 2 3 2" xfId="27606" xr:uid="{00000000-0005-0000-0000-0000D46B0000}"/>
    <cellStyle name="Normal 36 4 3 2 2 4" xfId="27607" xr:uid="{00000000-0005-0000-0000-0000D56B0000}"/>
    <cellStyle name="Normal 36 4 3 2 3" xfId="27608" xr:uid="{00000000-0005-0000-0000-0000D66B0000}"/>
    <cellStyle name="Normal 36 4 3 2 3 2" xfId="27609" xr:uid="{00000000-0005-0000-0000-0000D76B0000}"/>
    <cellStyle name="Normal 36 4 3 2 4" xfId="27610" xr:uid="{00000000-0005-0000-0000-0000D86B0000}"/>
    <cellStyle name="Normal 36 4 3 2 4 2" xfId="27611" xr:uid="{00000000-0005-0000-0000-0000D96B0000}"/>
    <cellStyle name="Normal 36 4 3 2 5" xfId="27612" xr:uid="{00000000-0005-0000-0000-0000DA6B0000}"/>
    <cellStyle name="Normal 36 4 3 3" xfId="27613" xr:uid="{00000000-0005-0000-0000-0000DB6B0000}"/>
    <cellStyle name="Normal 36 4 3 3 2" xfId="27614" xr:uid="{00000000-0005-0000-0000-0000DC6B0000}"/>
    <cellStyle name="Normal 36 4 3 3 2 2" xfId="27615" xr:uid="{00000000-0005-0000-0000-0000DD6B0000}"/>
    <cellStyle name="Normal 36 4 3 3 3" xfId="27616" xr:uid="{00000000-0005-0000-0000-0000DE6B0000}"/>
    <cellStyle name="Normal 36 4 3 3 3 2" xfId="27617" xr:uid="{00000000-0005-0000-0000-0000DF6B0000}"/>
    <cellStyle name="Normal 36 4 3 3 4" xfId="27618" xr:uid="{00000000-0005-0000-0000-0000E06B0000}"/>
    <cellStyle name="Normal 36 4 3 4" xfId="27619" xr:uid="{00000000-0005-0000-0000-0000E16B0000}"/>
    <cellStyle name="Normal 36 4 3 4 2" xfId="27620" xr:uid="{00000000-0005-0000-0000-0000E26B0000}"/>
    <cellStyle name="Normal 36 4 3 5" xfId="27621" xr:uid="{00000000-0005-0000-0000-0000E36B0000}"/>
    <cellStyle name="Normal 36 4 3 5 2" xfId="27622" xr:uid="{00000000-0005-0000-0000-0000E46B0000}"/>
    <cellStyle name="Normal 36 4 3 6" xfId="27623" xr:uid="{00000000-0005-0000-0000-0000E56B0000}"/>
    <cellStyle name="Normal 36 4 4" xfId="27624" xr:uid="{00000000-0005-0000-0000-0000E66B0000}"/>
    <cellStyle name="Normal 36 4 4 2" xfId="27625" xr:uid="{00000000-0005-0000-0000-0000E76B0000}"/>
    <cellStyle name="Normal 36 4 4 2 2" xfId="27626" xr:uid="{00000000-0005-0000-0000-0000E86B0000}"/>
    <cellStyle name="Normal 36 4 4 2 2 2" xfId="27627" xr:uid="{00000000-0005-0000-0000-0000E96B0000}"/>
    <cellStyle name="Normal 36 4 4 2 2 2 2" xfId="27628" xr:uid="{00000000-0005-0000-0000-0000EA6B0000}"/>
    <cellStyle name="Normal 36 4 4 2 2 3" xfId="27629" xr:uid="{00000000-0005-0000-0000-0000EB6B0000}"/>
    <cellStyle name="Normal 36 4 4 2 2 3 2" xfId="27630" xr:uid="{00000000-0005-0000-0000-0000EC6B0000}"/>
    <cellStyle name="Normal 36 4 4 2 2 4" xfId="27631" xr:uid="{00000000-0005-0000-0000-0000ED6B0000}"/>
    <cellStyle name="Normal 36 4 4 2 3" xfId="27632" xr:uid="{00000000-0005-0000-0000-0000EE6B0000}"/>
    <cellStyle name="Normal 36 4 4 2 3 2" xfId="27633" xr:uid="{00000000-0005-0000-0000-0000EF6B0000}"/>
    <cellStyle name="Normal 36 4 4 2 4" xfId="27634" xr:uid="{00000000-0005-0000-0000-0000F06B0000}"/>
    <cellStyle name="Normal 36 4 4 2 4 2" xfId="27635" xr:uid="{00000000-0005-0000-0000-0000F16B0000}"/>
    <cellStyle name="Normal 36 4 4 2 5" xfId="27636" xr:uid="{00000000-0005-0000-0000-0000F26B0000}"/>
    <cellStyle name="Normal 36 4 4 3" xfId="27637" xr:uid="{00000000-0005-0000-0000-0000F36B0000}"/>
    <cellStyle name="Normal 36 4 4 3 2" xfId="27638" xr:uid="{00000000-0005-0000-0000-0000F46B0000}"/>
    <cellStyle name="Normal 36 4 4 3 2 2" xfId="27639" xr:uid="{00000000-0005-0000-0000-0000F56B0000}"/>
    <cellStyle name="Normal 36 4 4 3 3" xfId="27640" xr:uid="{00000000-0005-0000-0000-0000F66B0000}"/>
    <cellStyle name="Normal 36 4 4 3 3 2" xfId="27641" xr:uid="{00000000-0005-0000-0000-0000F76B0000}"/>
    <cellStyle name="Normal 36 4 4 3 4" xfId="27642" xr:uid="{00000000-0005-0000-0000-0000F86B0000}"/>
    <cellStyle name="Normal 36 4 4 4" xfId="27643" xr:uid="{00000000-0005-0000-0000-0000F96B0000}"/>
    <cellStyle name="Normal 36 4 4 4 2" xfId="27644" xr:uid="{00000000-0005-0000-0000-0000FA6B0000}"/>
    <cellStyle name="Normal 36 4 4 5" xfId="27645" xr:uid="{00000000-0005-0000-0000-0000FB6B0000}"/>
    <cellStyle name="Normal 36 4 4 5 2" xfId="27646" xr:uid="{00000000-0005-0000-0000-0000FC6B0000}"/>
    <cellStyle name="Normal 36 4 4 6" xfId="27647" xr:uid="{00000000-0005-0000-0000-0000FD6B0000}"/>
    <cellStyle name="Normal 36 4 5" xfId="27648" xr:uid="{00000000-0005-0000-0000-0000FE6B0000}"/>
    <cellStyle name="Normal 36 4 5 2" xfId="27649" xr:uid="{00000000-0005-0000-0000-0000FF6B0000}"/>
    <cellStyle name="Normal 36 4 5 2 2" xfId="27650" xr:uid="{00000000-0005-0000-0000-0000006C0000}"/>
    <cellStyle name="Normal 36 4 5 2 2 2" xfId="27651" xr:uid="{00000000-0005-0000-0000-0000016C0000}"/>
    <cellStyle name="Normal 36 4 5 2 3" xfId="27652" xr:uid="{00000000-0005-0000-0000-0000026C0000}"/>
    <cellStyle name="Normal 36 4 5 2 3 2" xfId="27653" xr:uid="{00000000-0005-0000-0000-0000036C0000}"/>
    <cellStyle name="Normal 36 4 5 2 4" xfId="27654" xr:uid="{00000000-0005-0000-0000-0000046C0000}"/>
    <cellStyle name="Normal 36 4 5 3" xfId="27655" xr:uid="{00000000-0005-0000-0000-0000056C0000}"/>
    <cellStyle name="Normal 36 4 5 3 2" xfId="27656" xr:uid="{00000000-0005-0000-0000-0000066C0000}"/>
    <cellStyle name="Normal 36 4 5 4" xfId="27657" xr:uid="{00000000-0005-0000-0000-0000076C0000}"/>
    <cellStyle name="Normal 36 4 5 4 2" xfId="27658" xr:uid="{00000000-0005-0000-0000-0000086C0000}"/>
    <cellStyle name="Normal 36 4 5 5" xfId="27659" xr:uid="{00000000-0005-0000-0000-0000096C0000}"/>
    <cellStyle name="Normal 36 4 6" xfId="27660" xr:uid="{00000000-0005-0000-0000-00000A6C0000}"/>
    <cellStyle name="Normal 36 4 6 2" xfId="27661" xr:uid="{00000000-0005-0000-0000-00000B6C0000}"/>
    <cellStyle name="Normal 36 4 6 2 2" xfId="27662" xr:uid="{00000000-0005-0000-0000-00000C6C0000}"/>
    <cellStyle name="Normal 36 4 6 3" xfId="27663" xr:uid="{00000000-0005-0000-0000-00000D6C0000}"/>
    <cellStyle name="Normal 36 4 6 3 2" xfId="27664" xr:uid="{00000000-0005-0000-0000-00000E6C0000}"/>
    <cellStyle name="Normal 36 4 6 4" xfId="27665" xr:uid="{00000000-0005-0000-0000-00000F6C0000}"/>
    <cellStyle name="Normal 36 4 7" xfId="27666" xr:uid="{00000000-0005-0000-0000-0000106C0000}"/>
    <cellStyle name="Normal 36 4 7 2" xfId="27667" xr:uid="{00000000-0005-0000-0000-0000116C0000}"/>
    <cellStyle name="Normal 36 4 8" xfId="27668" xr:uid="{00000000-0005-0000-0000-0000126C0000}"/>
    <cellStyle name="Normal 36 4 8 2" xfId="27669" xr:uid="{00000000-0005-0000-0000-0000136C0000}"/>
    <cellStyle name="Normal 36 4 9" xfId="27670" xr:uid="{00000000-0005-0000-0000-0000146C0000}"/>
    <cellStyle name="Normal 36 5" xfId="27671" xr:uid="{00000000-0005-0000-0000-0000156C0000}"/>
    <cellStyle name="Normal 36 5 2" xfId="27672" xr:uid="{00000000-0005-0000-0000-0000166C0000}"/>
    <cellStyle name="Normal 36 5 2 2" xfId="27673" xr:uid="{00000000-0005-0000-0000-0000176C0000}"/>
    <cellStyle name="Normal 36 5 2 2 2" xfId="27674" xr:uid="{00000000-0005-0000-0000-0000186C0000}"/>
    <cellStyle name="Normal 36 5 2 2 2 2" xfId="27675" xr:uid="{00000000-0005-0000-0000-0000196C0000}"/>
    <cellStyle name="Normal 36 5 2 2 2 2 2" xfId="27676" xr:uid="{00000000-0005-0000-0000-00001A6C0000}"/>
    <cellStyle name="Normal 36 5 2 2 2 3" xfId="27677" xr:uid="{00000000-0005-0000-0000-00001B6C0000}"/>
    <cellStyle name="Normal 36 5 2 2 2 3 2" xfId="27678" xr:uid="{00000000-0005-0000-0000-00001C6C0000}"/>
    <cellStyle name="Normal 36 5 2 2 2 4" xfId="27679" xr:uid="{00000000-0005-0000-0000-00001D6C0000}"/>
    <cellStyle name="Normal 36 5 2 2 3" xfId="27680" xr:uid="{00000000-0005-0000-0000-00001E6C0000}"/>
    <cellStyle name="Normal 36 5 2 2 3 2" xfId="27681" xr:uid="{00000000-0005-0000-0000-00001F6C0000}"/>
    <cellStyle name="Normal 36 5 2 2 4" xfId="27682" xr:uid="{00000000-0005-0000-0000-0000206C0000}"/>
    <cellStyle name="Normal 36 5 2 2 4 2" xfId="27683" xr:uid="{00000000-0005-0000-0000-0000216C0000}"/>
    <cellStyle name="Normal 36 5 2 2 5" xfId="27684" xr:uid="{00000000-0005-0000-0000-0000226C0000}"/>
    <cellStyle name="Normal 36 5 2 3" xfId="27685" xr:uid="{00000000-0005-0000-0000-0000236C0000}"/>
    <cellStyle name="Normal 36 5 2 3 2" xfId="27686" xr:uid="{00000000-0005-0000-0000-0000246C0000}"/>
    <cellStyle name="Normal 36 5 2 3 2 2" xfId="27687" xr:uid="{00000000-0005-0000-0000-0000256C0000}"/>
    <cellStyle name="Normal 36 5 2 3 3" xfId="27688" xr:uid="{00000000-0005-0000-0000-0000266C0000}"/>
    <cellStyle name="Normal 36 5 2 3 3 2" xfId="27689" xr:uid="{00000000-0005-0000-0000-0000276C0000}"/>
    <cellStyle name="Normal 36 5 2 3 4" xfId="27690" xr:uid="{00000000-0005-0000-0000-0000286C0000}"/>
    <cellStyle name="Normal 36 5 2 4" xfId="27691" xr:uid="{00000000-0005-0000-0000-0000296C0000}"/>
    <cellStyle name="Normal 36 5 2 4 2" xfId="27692" xr:uid="{00000000-0005-0000-0000-00002A6C0000}"/>
    <cellStyle name="Normal 36 5 2 5" xfId="27693" xr:uid="{00000000-0005-0000-0000-00002B6C0000}"/>
    <cellStyle name="Normal 36 5 2 5 2" xfId="27694" xr:uid="{00000000-0005-0000-0000-00002C6C0000}"/>
    <cellStyle name="Normal 36 5 2 6" xfId="27695" xr:uid="{00000000-0005-0000-0000-00002D6C0000}"/>
    <cellStyle name="Normal 36 5 3" xfId="27696" xr:uid="{00000000-0005-0000-0000-00002E6C0000}"/>
    <cellStyle name="Normal 36 5 3 2" xfId="27697" xr:uid="{00000000-0005-0000-0000-00002F6C0000}"/>
    <cellStyle name="Normal 36 5 3 2 2" xfId="27698" xr:uid="{00000000-0005-0000-0000-0000306C0000}"/>
    <cellStyle name="Normal 36 5 3 2 2 2" xfId="27699" xr:uid="{00000000-0005-0000-0000-0000316C0000}"/>
    <cellStyle name="Normal 36 5 3 2 2 2 2" xfId="27700" xr:uid="{00000000-0005-0000-0000-0000326C0000}"/>
    <cellStyle name="Normal 36 5 3 2 2 3" xfId="27701" xr:uid="{00000000-0005-0000-0000-0000336C0000}"/>
    <cellStyle name="Normal 36 5 3 2 2 3 2" xfId="27702" xr:uid="{00000000-0005-0000-0000-0000346C0000}"/>
    <cellStyle name="Normal 36 5 3 2 2 4" xfId="27703" xr:uid="{00000000-0005-0000-0000-0000356C0000}"/>
    <cellStyle name="Normal 36 5 3 2 3" xfId="27704" xr:uid="{00000000-0005-0000-0000-0000366C0000}"/>
    <cellStyle name="Normal 36 5 3 2 3 2" xfId="27705" xr:uid="{00000000-0005-0000-0000-0000376C0000}"/>
    <cellStyle name="Normal 36 5 3 2 4" xfId="27706" xr:uid="{00000000-0005-0000-0000-0000386C0000}"/>
    <cellStyle name="Normal 36 5 3 2 4 2" xfId="27707" xr:uid="{00000000-0005-0000-0000-0000396C0000}"/>
    <cellStyle name="Normal 36 5 3 2 5" xfId="27708" xr:uid="{00000000-0005-0000-0000-00003A6C0000}"/>
    <cellStyle name="Normal 36 5 3 3" xfId="27709" xr:uid="{00000000-0005-0000-0000-00003B6C0000}"/>
    <cellStyle name="Normal 36 5 3 3 2" xfId="27710" xr:uid="{00000000-0005-0000-0000-00003C6C0000}"/>
    <cellStyle name="Normal 36 5 3 3 2 2" xfId="27711" xr:uid="{00000000-0005-0000-0000-00003D6C0000}"/>
    <cellStyle name="Normal 36 5 3 3 3" xfId="27712" xr:uid="{00000000-0005-0000-0000-00003E6C0000}"/>
    <cellStyle name="Normal 36 5 3 3 3 2" xfId="27713" xr:uid="{00000000-0005-0000-0000-00003F6C0000}"/>
    <cellStyle name="Normal 36 5 3 3 4" xfId="27714" xr:uid="{00000000-0005-0000-0000-0000406C0000}"/>
    <cellStyle name="Normal 36 5 3 4" xfId="27715" xr:uid="{00000000-0005-0000-0000-0000416C0000}"/>
    <cellStyle name="Normal 36 5 3 4 2" xfId="27716" xr:uid="{00000000-0005-0000-0000-0000426C0000}"/>
    <cellStyle name="Normal 36 5 3 5" xfId="27717" xr:uid="{00000000-0005-0000-0000-0000436C0000}"/>
    <cellStyle name="Normal 36 5 3 5 2" xfId="27718" xr:uid="{00000000-0005-0000-0000-0000446C0000}"/>
    <cellStyle name="Normal 36 5 3 6" xfId="27719" xr:uid="{00000000-0005-0000-0000-0000456C0000}"/>
    <cellStyle name="Normal 36 5 4" xfId="27720" xr:uid="{00000000-0005-0000-0000-0000466C0000}"/>
    <cellStyle name="Normal 36 5 4 2" xfId="27721" xr:uid="{00000000-0005-0000-0000-0000476C0000}"/>
    <cellStyle name="Normal 36 5 4 2 2" xfId="27722" xr:uid="{00000000-0005-0000-0000-0000486C0000}"/>
    <cellStyle name="Normal 36 5 4 2 2 2" xfId="27723" xr:uid="{00000000-0005-0000-0000-0000496C0000}"/>
    <cellStyle name="Normal 36 5 4 2 2 2 2" xfId="27724" xr:uid="{00000000-0005-0000-0000-00004A6C0000}"/>
    <cellStyle name="Normal 36 5 4 2 2 3" xfId="27725" xr:uid="{00000000-0005-0000-0000-00004B6C0000}"/>
    <cellStyle name="Normal 36 5 4 2 2 3 2" xfId="27726" xr:uid="{00000000-0005-0000-0000-00004C6C0000}"/>
    <cellStyle name="Normal 36 5 4 2 2 4" xfId="27727" xr:uid="{00000000-0005-0000-0000-00004D6C0000}"/>
    <cellStyle name="Normal 36 5 4 2 3" xfId="27728" xr:uid="{00000000-0005-0000-0000-00004E6C0000}"/>
    <cellStyle name="Normal 36 5 4 2 3 2" xfId="27729" xr:uid="{00000000-0005-0000-0000-00004F6C0000}"/>
    <cellStyle name="Normal 36 5 4 2 4" xfId="27730" xr:uid="{00000000-0005-0000-0000-0000506C0000}"/>
    <cellStyle name="Normal 36 5 4 2 4 2" xfId="27731" xr:uid="{00000000-0005-0000-0000-0000516C0000}"/>
    <cellStyle name="Normal 36 5 4 2 5" xfId="27732" xr:uid="{00000000-0005-0000-0000-0000526C0000}"/>
    <cellStyle name="Normal 36 5 4 3" xfId="27733" xr:uid="{00000000-0005-0000-0000-0000536C0000}"/>
    <cellStyle name="Normal 36 5 4 3 2" xfId="27734" xr:uid="{00000000-0005-0000-0000-0000546C0000}"/>
    <cellStyle name="Normal 36 5 4 3 2 2" xfId="27735" xr:uid="{00000000-0005-0000-0000-0000556C0000}"/>
    <cellStyle name="Normal 36 5 4 3 3" xfId="27736" xr:uid="{00000000-0005-0000-0000-0000566C0000}"/>
    <cellStyle name="Normal 36 5 4 3 3 2" xfId="27737" xr:uid="{00000000-0005-0000-0000-0000576C0000}"/>
    <cellStyle name="Normal 36 5 4 3 4" xfId="27738" xr:uid="{00000000-0005-0000-0000-0000586C0000}"/>
    <cellStyle name="Normal 36 5 4 4" xfId="27739" xr:uid="{00000000-0005-0000-0000-0000596C0000}"/>
    <cellStyle name="Normal 36 5 4 4 2" xfId="27740" xr:uid="{00000000-0005-0000-0000-00005A6C0000}"/>
    <cellStyle name="Normal 36 5 4 5" xfId="27741" xr:uid="{00000000-0005-0000-0000-00005B6C0000}"/>
    <cellStyle name="Normal 36 5 4 5 2" xfId="27742" xr:uid="{00000000-0005-0000-0000-00005C6C0000}"/>
    <cellStyle name="Normal 36 5 4 6" xfId="27743" xr:uid="{00000000-0005-0000-0000-00005D6C0000}"/>
    <cellStyle name="Normal 36 5 5" xfId="27744" xr:uid="{00000000-0005-0000-0000-00005E6C0000}"/>
    <cellStyle name="Normal 36 5 5 2" xfId="27745" xr:uid="{00000000-0005-0000-0000-00005F6C0000}"/>
    <cellStyle name="Normal 36 5 5 2 2" xfId="27746" xr:uid="{00000000-0005-0000-0000-0000606C0000}"/>
    <cellStyle name="Normal 36 5 5 2 2 2" xfId="27747" xr:uid="{00000000-0005-0000-0000-0000616C0000}"/>
    <cellStyle name="Normal 36 5 5 2 3" xfId="27748" xr:uid="{00000000-0005-0000-0000-0000626C0000}"/>
    <cellStyle name="Normal 36 5 5 2 3 2" xfId="27749" xr:uid="{00000000-0005-0000-0000-0000636C0000}"/>
    <cellStyle name="Normal 36 5 5 2 4" xfId="27750" xr:uid="{00000000-0005-0000-0000-0000646C0000}"/>
    <cellStyle name="Normal 36 5 5 3" xfId="27751" xr:uid="{00000000-0005-0000-0000-0000656C0000}"/>
    <cellStyle name="Normal 36 5 5 3 2" xfId="27752" xr:uid="{00000000-0005-0000-0000-0000666C0000}"/>
    <cellStyle name="Normal 36 5 5 4" xfId="27753" xr:uid="{00000000-0005-0000-0000-0000676C0000}"/>
    <cellStyle name="Normal 36 5 5 4 2" xfId="27754" xr:uid="{00000000-0005-0000-0000-0000686C0000}"/>
    <cellStyle name="Normal 36 5 5 5" xfId="27755" xr:uid="{00000000-0005-0000-0000-0000696C0000}"/>
    <cellStyle name="Normal 36 5 6" xfId="27756" xr:uid="{00000000-0005-0000-0000-00006A6C0000}"/>
    <cellStyle name="Normal 36 5 6 2" xfId="27757" xr:uid="{00000000-0005-0000-0000-00006B6C0000}"/>
    <cellStyle name="Normal 36 5 6 2 2" xfId="27758" xr:uid="{00000000-0005-0000-0000-00006C6C0000}"/>
    <cellStyle name="Normal 36 5 6 3" xfId="27759" xr:uid="{00000000-0005-0000-0000-00006D6C0000}"/>
    <cellStyle name="Normal 36 5 6 3 2" xfId="27760" xr:uid="{00000000-0005-0000-0000-00006E6C0000}"/>
    <cellStyle name="Normal 36 5 6 4" xfId="27761" xr:uid="{00000000-0005-0000-0000-00006F6C0000}"/>
    <cellStyle name="Normal 36 5 7" xfId="27762" xr:uid="{00000000-0005-0000-0000-0000706C0000}"/>
    <cellStyle name="Normal 36 5 7 2" xfId="27763" xr:uid="{00000000-0005-0000-0000-0000716C0000}"/>
    <cellStyle name="Normal 36 5 8" xfId="27764" xr:uid="{00000000-0005-0000-0000-0000726C0000}"/>
    <cellStyle name="Normal 36 5 8 2" xfId="27765" xr:uid="{00000000-0005-0000-0000-0000736C0000}"/>
    <cellStyle name="Normal 36 5 9" xfId="27766" xr:uid="{00000000-0005-0000-0000-0000746C0000}"/>
    <cellStyle name="Normal 36 6" xfId="27767" xr:uid="{00000000-0005-0000-0000-0000756C0000}"/>
    <cellStyle name="Normal 36 6 2" xfId="27768" xr:uid="{00000000-0005-0000-0000-0000766C0000}"/>
    <cellStyle name="Normal 36 6 2 2" xfId="27769" xr:uid="{00000000-0005-0000-0000-0000776C0000}"/>
    <cellStyle name="Normal 36 6 2 2 2" xfId="27770" xr:uid="{00000000-0005-0000-0000-0000786C0000}"/>
    <cellStyle name="Normal 36 6 2 2 2 2" xfId="27771" xr:uid="{00000000-0005-0000-0000-0000796C0000}"/>
    <cellStyle name="Normal 36 6 2 2 2 2 2" xfId="27772" xr:uid="{00000000-0005-0000-0000-00007A6C0000}"/>
    <cellStyle name="Normal 36 6 2 2 2 3" xfId="27773" xr:uid="{00000000-0005-0000-0000-00007B6C0000}"/>
    <cellStyle name="Normal 36 6 2 2 2 3 2" xfId="27774" xr:uid="{00000000-0005-0000-0000-00007C6C0000}"/>
    <cellStyle name="Normal 36 6 2 2 2 4" xfId="27775" xr:uid="{00000000-0005-0000-0000-00007D6C0000}"/>
    <cellStyle name="Normal 36 6 2 2 3" xfId="27776" xr:uid="{00000000-0005-0000-0000-00007E6C0000}"/>
    <cellStyle name="Normal 36 6 2 2 3 2" xfId="27777" xr:uid="{00000000-0005-0000-0000-00007F6C0000}"/>
    <cellStyle name="Normal 36 6 2 2 4" xfId="27778" xr:uid="{00000000-0005-0000-0000-0000806C0000}"/>
    <cellStyle name="Normal 36 6 2 2 4 2" xfId="27779" xr:uid="{00000000-0005-0000-0000-0000816C0000}"/>
    <cellStyle name="Normal 36 6 2 2 5" xfId="27780" xr:uid="{00000000-0005-0000-0000-0000826C0000}"/>
    <cellStyle name="Normal 36 6 2 3" xfId="27781" xr:uid="{00000000-0005-0000-0000-0000836C0000}"/>
    <cellStyle name="Normal 36 6 2 3 2" xfId="27782" xr:uid="{00000000-0005-0000-0000-0000846C0000}"/>
    <cellStyle name="Normal 36 6 2 3 2 2" xfId="27783" xr:uid="{00000000-0005-0000-0000-0000856C0000}"/>
    <cellStyle name="Normal 36 6 2 3 3" xfId="27784" xr:uid="{00000000-0005-0000-0000-0000866C0000}"/>
    <cellStyle name="Normal 36 6 2 3 3 2" xfId="27785" xr:uid="{00000000-0005-0000-0000-0000876C0000}"/>
    <cellStyle name="Normal 36 6 2 3 4" xfId="27786" xr:uid="{00000000-0005-0000-0000-0000886C0000}"/>
    <cellStyle name="Normal 36 6 2 4" xfId="27787" xr:uid="{00000000-0005-0000-0000-0000896C0000}"/>
    <cellStyle name="Normal 36 6 2 4 2" xfId="27788" xr:uid="{00000000-0005-0000-0000-00008A6C0000}"/>
    <cellStyle name="Normal 36 6 2 5" xfId="27789" xr:uid="{00000000-0005-0000-0000-00008B6C0000}"/>
    <cellStyle name="Normal 36 6 2 5 2" xfId="27790" xr:uid="{00000000-0005-0000-0000-00008C6C0000}"/>
    <cellStyle name="Normal 36 6 2 6" xfId="27791" xr:uid="{00000000-0005-0000-0000-00008D6C0000}"/>
    <cellStyle name="Normal 36 6 3" xfId="27792" xr:uid="{00000000-0005-0000-0000-00008E6C0000}"/>
    <cellStyle name="Normal 36 6 3 2" xfId="27793" xr:uid="{00000000-0005-0000-0000-00008F6C0000}"/>
    <cellStyle name="Normal 36 6 3 2 2" xfId="27794" xr:uid="{00000000-0005-0000-0000-0000906C0000}"/>
    <cellStyle name="Normal 36 6 3 2 2 2" xfId="27795" xr:uid="{00000000-0005-0000-0000-0000916C0000}"/>
    <cellStyle name="Normal 36 6 3 2 2 2 2" xfId="27796" xr:uid="{00000000-0005-0000-0000-0000926C0000}"/>
    <cellStyle name="Normal 36 6 3 2 2 3" xfId="27797" xr:uid="{00000000-0005-0000-0000-0000936C0000}"/>
    <cellStyle name="Normal 36 6 3 2 2 3 2" xfId="27798" xr:uid="{00000000-0005-0000-0000-0000946C0000}"/>
    <cellStyle name="Normal 36 6 3 2 2 4" xfId="27799" xr:uid="{00000000-0005-0000-0000-0000956C0000}"/>
    <cellStyle name="Normal 36 6 3 2 3" xfId="27800" xr:uid="{00000000-0005-0000-0000-0000966C0000}"/>
    <cellStyle name="Normal 36 6 3 2 3 2" xfId="27801" xr:uid="{00000000-0005-0000-0000-0000976C0000}"/>
    <cellStyle name="Normal 36 6 3 2 4" xfId="27802" xr:uid="{00000000-0005-0000-0000-0000986C0000}"/>
    <cellStyle name="Normal 36 6 3 2 4 2" xfId="27803" xr:uid="{00000000-0005-0000-0000-0000996C0000}"/>
    <cellStyle name="Normal 36 6 3 2 5" xfId="27804" xr:uid="{00000000-0005-0000-0000-00009A6C0000}"/>
    <cellStyle name="Normal 36 6 3 3" xfId="27805" xr:uid="{00000000-0005-0000-0000-00009B6C0000}"/>
    <cellStyle name="Normal 36 6 3 3 2" xfId="27806" xr:uid="{00000000-0005-0000-0000-00009C6C0000}"/>
    <cellStyle name="Normal 36 6 3 3 2 2" xfId="27807" xr:uid="{00000000-0005-0000-0000-00009D6C0000}"/>
    <cellStyle name="Normal 36 6 3 3 3" xfId="27808" xr:uid="{00000000-0005-0000-0000-00009E6C0000}"/>
    <cellStyle name="Normal 36 6 3 3 3 2" xfId="27809" xr:uid="{00000000-0005-0000-0000-00009F6C0000}"/>
    <cellStyle name="Normal 36 6 3 3 4" xfId="27810" xr:uid="{00000000-0005-0000-0000-0000A06C0000}"/>
    <cellStyle name="Normal 36 6 3 4" xfId="27811" xr:uid="{00000000-0005-0000-0000-0000A16C0000}"/>
    <cellStyle name="Normal 36 6 3 4 2" xfId="27812" xr:uid="{00000000-0005-0000-0000-0000A26C0000}"/>
    <cellStyle name="Normal 36 6 3 5" xfId="27813" xr:uid="{00000000-0005-0000-0000-0000A36C0000}"/>
    <cellStyle name="Normal 36 6 3 5 2" xfId="27814" xr:uid="{00000000-0005-0000-0000-0000A46C0000}"/>
    <cellStyle name="Normal 36 6 3 6" xfId="27815" xr:uid="{00000000-0005-0000-0000-0000A56C0000}"/>
    <cellStyle name="Normal 36 6 4" xfId="27816" xr:uid="{00000000-0005-0000-0000-0000A66C0000}"/>
    <cellStyle name="Normal 36 6 4 2" xfId="27817" xr:uid="{00000000-0005-0000-0000-0000A76C0000}"/>
    <cellStyle name="Normal 36 6 4 2 2" xfId="27818" xr:uid="{00000000-0005-0000-0000-0000A86C0000}"/>
    <cellStyle name="Normal 36 6 4 2 2 2" xfId="27819" xr:uid="{00000000-0005-0000-0000-0000A96C0000}"/>
    <cellStyle name="Normal 36 6 4 2 2 2 2" xfId="27820" xr:uid="{00000000-0005-0000-0000-0000AA6C0000}"/>
    <cellStyle name="Normal 36 6 4 2 2 3" xfId="27821" xr:uid="{00000000-0005-0000-0000-0000AB6C0000}"/>
    <cellStyle name="Normal 36 6 4 2 2 3 2" xfId="27822" xr:uid="{00000000-0005-0000-0000-0000AC6C0000}"/>
    <cellStyle name="Normal 36 6 4 2 2 4" xfId="27823" xr:uid="{00000000-0005-0000-0000-0000AD6C0000}"/>
    <cellStyle name="Normal 36 6 4 2 3" xfId="27824" xr:uid="{00000000-0005-0000-0000-0000AE6C0000}"/>
    <cellStyle name="Normal 36 6 4 2 3 2" xfId="27825" xr:uid="{00000000-0005-0000-0000-0000AF6C0000}"/>
    <cellStyle name="Normal 36 6 4 2 4" xfId="27826" xr:uid="{00000000-0005-0000-0000-0000B06C0000}"/>
    <cellStyle name="Normal 36 6 4 2 4 2" xfId="27827" xr:uid="{00000000-0005-0000-0000-0000B16C0000}"/>
    <cellStyle name="Normal 36 6 4 2 5" xfId="27828" xr:uid="{00000000-0005-0000-0000-0000B26C0000}"/>
    <cellStyle name="Normal 36 6 4 3" xfId="27829" xr:uid="{00000000-0005-0000-0000-0000B36C0000}"/>
    <cellStyle name="Normal 36 6 4 3 2" xfId="27830" xr:uid="{00000000-0005-0000-0000-0000B46C0000}"/>
    <cellStyle name="Normal 36 6 4 3 2 2" xfId="27831" xr:uid="{00000000-0005-0000-0000-0000B56C0000}"/>
    <cellStyle name="Normal 36 6 4 3 3" xfId="27832" xr:uid="{00000000-0005-0000-0000-0000B66C0000}"/>
    <cellStyle name="Normal 36 6 4 3 3 2" xfId="27833" xr:uid="{00000000-0005-0000-0000-0000B76C0000}"/>
    <cellStyle name="Normal 36 6 4 3 4" xfId="27834" xr:uid="{00000000-0005-0000-0000-0000B86C0000}"/>
    <cellStyle name="Normal 36 6 4 4" xfId="27835" xr:uid="{00000000-0005-0000-0000-0000B96C0000}"/>
    <cellStyle name="Normal 36 6 4 4 2" xfId="27836" xr:uid="{00000000-0005-0000-0000-0000BA6C0000}"/>
    <cellStyle name="Normal 36 6 4 5" xfId="27837" xr:uid="{00000000-0005-0000-0000-0000BB6C0000}"/>
    <cellStyle name="Normal 36 6 4 5 2" xfId="27838" xr:uid="{00000000-0005-0000-0000-0000BC6C0000}"/>
    <cellStyle name="Normal 36 6 4 6" xfId="27839" xr:uid="{00000000-0005-0000-0000-0000BD6C0000}"/>
    <cellStyle name="Normal 36 6 5" xfId="27840" xr:uid="{00000000-0005-0000-0000-0000BE6C0000}"/>
    <cellStyle name="Normal 36 6 5 2" xfId="27841" xr:uid="{00000000-0005-0000-0000-0000BF6C0000}"/>
    <cellStyle name="Normal 36 6 5 2 2" xfId="27842" xr:uid="{00000000-0005-0000-0000-0000C06C0000}"/>
    <cellStyle name="Normal 36 6 5 2 2 2" xfId="27843" xr:uid="{00000000-0005-0000-0000-0000C16C0000}"/>
    <cellStyle name="Normal 36 6 5 2 3" xfId="27844" xr:uid="{00000000-0005-0000-0000-0000C26C0000}"/>
    <cellStyle name="Normal 36 6 5 2 3 2" xfId="27845" xr:uid="{00000000-0005-0000-0000-0000C36C0000}"/>
    <cellStyle name="Normal 36 6 5 2 4" xfId="27846" xr:uid="{00000000-0005-0000-0000-0000C46C0000}"/>
    <cellStyle name="Normal 36 6 5 3" xfId="27847" xr:uid="{00000000-0005-0000-0000-0000C56C0000}"/>
    <cellStyle name="Normal 36 6 5 3 2" xfId="27848" xr:uid="{00000000-0005-0000-0000-0000C66C0000}"/>
    <cellStyle name="Normal 36 6 5 4" xfId="27849" xr:uid="{00000000-0005-0000-0000-0000C76C0000}"/>
    <cellStyle name="Normal 36 6 5 4 2" xfId="27850" xr:uid="{00000000-0005-0000-0000-0000C86C0000}"/>
    <cellStyle name="Normal 36 6 5 5" xfId="27851" xr:uid="{00000000-0005-0000-0000-0000C96C0000}"/>
    <cellStyle name="Normal 36 6 6" xfId="27852" xr:uid="{00000000-0005-0000-0000-0000CA6C0000}"/>
    <cellStyle name="Normal 36 6 6 2" xfId="27853" xr:uid="{00000000-0005-0000-0000-0000CB6C0000}"/>
    <cellStyle name="Normal 36 6 6 2 2" xfId="27854" xr:uid="{00000000-0005-0000-0000-0000CC6C0000}"/>
    <cellStyle name="Normal 36 6 6 3" xfId="27855" xr:uid="{00000000-0005-0000-0000-0000CD6C0000}"/>
    <cellStyle name="Normal 36 6 6 3 2" xfId="27856" xr:uid="{00000000-0005-0000-0000-0000CE6C0000}"/>
    <cellStyle name="Normal 36 6 6 4" xfId="27857" xr:uid="{00000000-0005-0000-0000-0000CF6C0000}"/>
    <cellStyle name="Normal 36 6 7" xfId="27858" xr:uid="{00000000-0005-0000-0000-0000D06C0000}"/>
    <cellStyle name="Normal 36 6 7 2" xfId="27859" xr:uid="{00000000-0005-0000-0000-0000D16C0000}"/>
    <cellStyle name="Normal 36 6 8" xfId="27860" xr:uid="{00000000-0005-0000-0000-0000D26C0000}"/>
    <cellStyle name="Normal 36 6 8 2" xfId="27861" xr:uid="{00000000-0005-0000-0000-0000D36C0000}"/>
    <cellStyle name="Normal 36 6 9" xfId="27862" xr:uid="{00000000-0005-0000-0000-0000D46C0000}"/>
    <cellStyle name="Normal 36 7" xfId="27863" xr:uid="{00000000-0005-0000-0000-0000D56C0000}"/>
    <cellStyle name="Normal 37" xfId="27864" xr:uid="{00000000-0005-0000-0000-0000D66C0000}"/>
    <cellStyle name="Normal 37 2" xfId="27865" xr:uid="{00000000-0005-0000-0000-0000D76C0000}"/>
    <cellStyle name="Normal 37 2 2" xfId="27866" xr:uid="{00000000-0005-0000-0000-0000D86C0000}"/>
    <cellStyle name="Normal 37 2 2 2" xfId="27867" xr:uid="{00000000-0005-0000-0000-0000D96C0000}"/>
    <cellStyle name="Normal 37 2 2 2 2" xfId="27868" xr:uid="{00000000-0005-0000-0000-0000DA6C0000}"/>
    <cellStyle name="Normal 37 2 2 2 2 2" xfId="27869" xr:uid="{00000000-0005-0000-0000-0000DB6C0000}"/>
    <cellStyle name="Normal 37 2 2 2 2 2 2" xfId="27870" xr:uid="{00000000-0005-0000-0000-0000DC6C0000}"/>
    <cellStyle name="Normal 37 2 2 2 2 3" xfId="27871" xr:uid="{00000000-0005-0000-0000-0000DD6C0000}"/>
    <cellStyle name="Normal 37 2 2 2 2 3 2" xfId="27872" xr:uid="{00000000-0005-0000-0000-0000DE6C0000}"/>
    <cellStyle name="Normal 37 2 2 2 2 4" xfId="27873" xr:uid="{00000000-0005-0000-0000-0000DF6C0000}"/>
    <cellStyle name="Normal 37 2 2 2 3" xfId="27874" xr:uid="{00000000-0005-0000-0000-0000E06C0000}"/>
    <cellStyle name="Normal 37 2 2 2 3 2" xfId="27875" xr:uid="{00000000-0005-0000-0000-0000E16C0000}"/>
    <cellStyle name="Normal 37 2 2 2 4" xfId="27876" xr:uid="{00000000-0005-0000-0000-0000E26C0000}"/>
    <cellStyle name="Normal 37 2 2 2 4 2" xfId="27877" xr:uid="{00000000-0005-0000-0000-0000E36C0000}"/>
    <cellStyle name="Normal 37 2 2 2 5" xfId="27878" xr:uid="{00000000-0005-0000-0000-0000E46C0000}"/>
    <cellStyle name="Normal 37 2 2 3" xfId="27879" xr:uid="{00000000-0005-0000-0000-0000E56C0000}"/>
    <cellStyle name="Normal 37 2 2 3 2" xfId="27880" xr:uid="{00000000-0005-0000-0000-0000E66C0000}"/>
    <cellStyle name="Normal 37 2 2 3 2 2" xfId="27881" xr:uid="{00000000-0005-0000-0000-0000E76C0000}"/>
    <cellStyle name="Normal 37 2 2 3 3" xfId="27882" xr:uid="{00000000-0005-0000-0000-0000E86C0000}"/>
    <cellStyle name="Normal 37 2 2 3 3 2" xfId="27883" xr:uid="{00000000-0005-0000-0000-0000E96C0000}"/>
    <cellStyle name="Normal 37 2 2 3 4" xfId="27884" xr:uid="{00000000-0005-0000-0000-0000EA6C0000}"/>
    <cellStyle name="Normal 37 2 2 4" xfId="27885" xr:uid="{00000000-0005-0000-0000-0000EB6C0000}"/>
    <cellStyle name="Normal 37 2 2 4 2" xfId="27886" xr:uid="{00000000-0005-0000-0000-0000EC6C0000}"/>
    <cellStyle name="Normal 37 2 2 5" xfId="27887" xr:uid="{00000000-0005-0000-0000-0000ED6C0000}"/>
    <cellStyle name="Normal 37 2 2 5 2" xfId="27888" xr:uid="{00000000-0005-0000-0000-0000EE6C0000}"/>
    <cellStyle name="Normal 37 2 2 6" xfId="27889" xr:uid="{00000000-0005-0000-0000-0000EF6C0000}"/>
    <cellStyle name="Normal 37 2 3" xfId="27890" xr:uid="{00000000-0005-0000-0000-0000F06C0000}"/>
    <cellStyle name="Normal 37 2 3 2" xfId="27891" xr:uid="{00000000-0005-0000-0000-0000F16C0000}"/>
    <cellStyle name="Normal 37 2 3 2 2" xfId="27892" xr:uid="{00000000-0005-0000-0000-0000F26C0000}"/>
    <cellStyle name="Normal 37 2 3 2 2 2" xfId="27893" xr:uid="{00000000-0005-0000-0000-0000F36C0000}"/>
    <cellStyle name="Normal 37 2 3 2 2 2 2" xfId="27894" xr:uid="{00000000-0005-0000-0000-0000F46C0000}"/>
    <cellStyle name="Normal 37 2 3 2 2 3" xfId="27895" xr:uid="{00000000-0005-0000-0000-0000F56C0000}"/>
    <cellStyle name="Normal 37 2 3 2 2 3 2" xfId="27896" xr:uid="{00000000-0005-0000-0000-0000F66C0000}"/>
    <cellStyle name="Normal 37 2 3 2 2 4" xfId="27897" xr:uid="{00000000-0005-0000-0000-0000F76C0000}"/>
    <cellStyle name="Normal 37 2 3 2 3" xfId="27898" xr:uid="{00000000-0005-0000-0000-0000F86C0000}"/>
    <cellStyle name="Normal 37 2 3 2 3 2" xfId="27899" xr:uid="{00000000-0005-0000-0000-0000F96C0000}"/>
    <cellStyle name="Normal 37 2 3 2 4" xfId="27900" xr:uid="{00000000-0005-0000-0000-0000FA6C0000}"/>
    <cellStyle name="Normal 37 2 3 2 4 2" xfId="27901" xr:uid="{00000000-0005-0000-0000-0000FB6C0000}"/>
    <cellStyle name="Normal 37 2 3 2 5" xfId="27902" xr:uid="{00000000-0005-0000-0000-0000FC6C0000}"/>
    <cellStyle name="Normal 37 2 3 3" xfId="27903" xr:uid="{00000000-0005-0000-0000-0000FD6C0000}"/>
    <cellStyle name="Normal 37 2 3 3 2" xfId="27904" xr:uid="{00000000-0005-0000-0000-0000FE6C0000}"/>
    <cellStyle name="Normal 37 2 3 3 2 2" xfId="27905" xr:uid="{00000000-0005-0000-0000-0000FF6C0000}"/>
    <cellStyle name="Normal 37 2 3 3 3" xfId="27906" xr:uid="{00000000-0005-0000-0000-0000006D0000}"/>
    <cellStyle name="Normal 37 2 3 3 3 2" xfId="27907" xr:uid="{00000000-0005-0000-0000-0000016D0000}"/>
    <cellStyle name="Normal 37 2 3 3 4" xfId="27908" xr:uid="{00000000-0005-0000-0000-0000026D0000}"/>
    <cellStyle name="Normal 37 2 3 4" xfId="27909" xr:uid="{00000000-0005-0000-0000-0000036D0000}"/>
    <cellStyle name="Normal 37 2 3 4 2" xfId="27910" xr:uid="{00000000-0005-0000-0000-0000046D0000}"/>
    <cellStyle name="Normal 37 2 3 5" xfId="27911" xr:uid="{00000000-0005-0000-0000-0000056D0000}"/>
    <cellStyle name="Normal 37 2 3 5 2" xfId="27912" xr:uid="{00000000-0005-0000-0000-0000066D0000}"/>
    <cellStyle name="Normal 37 2 3 6" xfId="27913" xr:uid="{00000000-0005-0000-0000-0000076D0000}"/>
    <cellStyle name="Normal 37 2 4" xfId="27914" xr:uid="{00000000-0005-0000-0000-0000086D0000}"/>
    <cellStyle name="Normal 37 2 4 2" xfId="27915" xr:uid="{00000000-0005-0000-0000-0000096D0000}"/>
    <cellStyle name="Normal 37 2 4 2 2" xfId="27916" xr:uid="{00000000-0005-0000-0000-00000A6D0000}"/>
    <cellStyle name="Normal 37 2 4 2 2 2" xfId="27917" xr:uid="{00000000-0005-0000-0000-00000B6D0000}"/>
    <cellStyle name="Normal 37 2 4 2 2 2 2" xfId="27918" xr:uid="{00000000-0005-0000-0000-00000C6D0000}"/>
    <cellStyle name="Normal 37 2 4 2 2 3" xfId="27919" xr:uid="{00000000-0005-0000-0000-00000D6D0000}"/>
    <cellStyle name="Normal 37 2 4 2 2 3 2" xfId="27920" xr:uid="{00000000-0005-0000-0000-00000E6D0000}"/>
    <cellStyle name="Normal 37 2 4 2 2 4" xfId="27921" xr:uid="{00000000-0005-0000-0000-00000F6D0000}"/>
    <cellStyle name="Normal 37 2 4 2 3" xfId="27922" xr:uid="{00000000-0005-0000-0000-0000106D0000}"/>
    <cellStyle name="Normal 37 2 4 2 3 2" xfId="27923" xr:uid="{00000000-0005-0000-0000-0000116D0000}"/>
    <cellStyle name="Normal 37 2 4 2 4" xfId="27924" xr:uid="{00000000-0005-0000-0000-0000126D0000}"/>
    <cellStyle name="Normal 37 2 4 2 4 2" xfId="27925" xr:uid="{00000000-0005-0000-0000-0000136D0000}"/>
    <cellStyle name="Normal 37 2 4 2 5" xfId="27926" xr:uid="{00000000-0005-0000-0000-0000146D0000}"/>
    <cellStyle name="Normal 37 2 4 3" xfId="27927" xr:uid="{00000000-0005-0000-0000-0000156D0000}"/>
    <cellStyle name="Normal 37 2 4 3 2" xfId="27928" xr:uid="{00000000-0005-0000-0000-0000166D0000}"/>
    <cellStyle name="Normal 37 2 4 3 2 2" xfId="27929" xr:uid="{00000000-0005-0000-0000-0000176D0000}"/>
    <cellStyle name="Normal 37 2 4 3 3" xfId="27930" xr:uid="{00000000-0005-0000-0000-0000186D0000}"/>
    <cellStyle name="Normal 37 2 4 3 3 2" xfId="27931" xr:uid="{00000000-0005-0000-0000-0000196D0000}"/>
    <cellStyle name="Normal 37 2 4 3 4" xfId="27932" xr:uid="{00000000-0005-0000-0000-00001A6D0000}"/>
    <cellStyle name="Normal 37 2 4 4" xfId="27933" xr:uid="{00000000-0005-0000-0000-00001B6D0000}"/>
    <cellStyle name="Normal 37 2 4 4 2" xfId="27934" xr:uid="{00000000-0005-0000-0000-00001C6D0000}"/>
    <cellStyle name="Normal 37 2 4 5" xfId="27935" xr:uid="{00000000-0005-0000-0000-00001D6D0000}"/>
    <cellStyle name="Normal 37 2 4 5 2" xfId="27936" xr:uid="{00000000-0005-0000-0000-00001E6D0000}"/>
    <cellStyle name="Normal 37 2 4 6" xfId="27937" xr:uid="{00000000-0005-0000-0000-00001F6D0000}"/>
    <cellStyle name="Normal 37 2 5" xfId="27938" xr:uid="{00000000-0005-0000-0000-0000206D0000}"/>
    <cellStyle name="Normal 37 2 5 2" xfId="27939" xr:uid="{00000000-0005-0000-0000-0000216D0000}"/>
    <cellStyle name="Normal 37 2 5 2 2" xfId="27940" xr:uid="{00000000-0005-0000-0000-0000226D0000}"/>
    <cellStyle name="Normal 37 2 5 2 2 2" xfId="27941" xr:uid="{00000000-0005-0000-0000-0000236D0000}"/>
    <cellStyle name="Normal 37 2 5 2 3" xfId="27942" xr:uid="{00000000-0005-0000-0000-0000246D0000}"/>
    <cellStyle name="Normal 37 2 5 2 3 2" xfId="27943" xr:uid="{00000000-0005-0000-0000-0000256D0000}"/>
    <cellStyle name="Normal 37 2 5 2 4" xfId="27944" xr:uid="{00000000-0005-0000-0000-0000266D0000}"/>
    <cellStyle name="Normal 37 2 5 3" xfId="27945" xr:uid="{00000000-0005-0000-0000-0000276D0000}"/>
    <cellStyle name="Normal 37 2 5 3 2" xfId="27946" xr:uid="{00000000-0005-0000-0000-0000286D0000}"/>
    <cellStyle name="Normal 37 2 5 4" xfId="27947" xr:uid="{00000000-0005-0000-0000-0000296D0000}"/>
    <cellStyle name="Normal 37 2 5 4 2" xfId="27948" xr:uid="{00000000-0005-0000-0000-00002A6D0000}"/>
    <cellStyle name="Normal 37 2 5 5" xfId="27949" xr:uid="{00000000-0005-0000-0000-00002B6D0000}"/>
    <cellStyle name="Normal 37 2 6" xfId="27950" xr:uid="{00000000-0005-0000-0000-00002C6D0000}"/>
    <cellStyle name="Normal 37 2 6 2" xfId="27951" xr:uid="{00000000-0005-0000-0000-00002D6D0000}"/>
    <cellStyle name="Normal 37 2 6 2 2" xfId="27952" xr:uid="{00000000-0005-0000-0000-00002E6D0000}"/>
    <cellStyle name="Normal 37 2 6 3" xfId="27953" xr:uid="{00000000-0005-0000-0000-00002F6D0000}"/>
    <cellStyle name="Normal 37 2 6 3 2" xfId="27954" xr:uid="{00000000-0005-0000-0000-0000306D0000}"/>
    <cellStyle name="Normal 37 2 6 4" xfId="27955" xr:uid="{00000000-0005-0000-0000-0000316D0000}"/>
    <cellStyle name="Normal 37 2 7" xfId="27956" xr:uid="{00000000-0005-0000-0000-0000326D0000}"/>
    <cellStyle name="Normal 37 2 7 2" xfId="27957" xr:uid="{00000000-0005-0000-0000-0000336D0000}"/>
    <cellStyle name="Normal 37 2 8" xfId="27958" xr:uid="{00000000-0005-0000-0000-0000346D0000}"/>
    <cellStyle name="Normal 37 2 8 2" xfId="27959" xr:uid="{00000000-0005-0000-0000-0000356D0000}"/>
    <cellStyle name="Normal 37 2 9" xfId="27960" xr:uid="{00000000-0005-0000-0000-0000366D0000}"/>
    <cellStyle name="Normal 37 3" xfId="27961" xr:uid="{00000000-0005-0000-0000-0000376D0000}"/>
    <cellStyle name="Normal 37 3 2" xfId="27962" xr:uid="{00000000-0005-0000-0000-0000386D0000}"/>
    <cellStyle name="Normal 37 3 2 2" xfId="27963" xr:uid="{00000000-0005-0000-0000-0000396D0000}"/>
    <cellStyle name="Normal 37 3 2 2 2" xfId="27964" xr:uid="{00000000-0005-0000-0000-00003A6D0000}"/>
    <cellStyle name="Normal 37 3 2 2 2 2" xfId="27965" xr:uid="{00000000-0005-0000-0000-00003B6D0000}"/>
    <cellStyle name="Normal 37 3 2 2 2 2 2" xfId="27966" xr:uid="{00000000-0005-0000-0000-00003C6D0000}"/>
    <cellStyle name="Normal 37 3 2 2 2 3" xfId="27967" xr:uid="{00000000-0005-0000-0000-00003D6D0000}"/>
    <cellStyle name="Normal 37 3 2 2 2 3 2" xfId="27968" xr:uid="{00000000-0005-0000-0000-00003E6D0000}"/>
    <cellStyle name="Normal 37 3 2 2 2 4" xfId="27969" xr:uid="{00000000-0005-0000-0000-00003F6D0000}"/>
    <cellStyle name="Normal 37 3 2 2 3" xfId="27970" xr:uid="{00000000-0005-0000-0000-0000406D0000}"/>
    <cellStyle name="Normal 37 3 2 2 3 2" xfId="27971" xr:uid="{00000000-0005-0000-0000-0000416D0000}"/>
    <cellStyle name="Normal 37 3 2 2 4" xfId="27972" xr:uid="{00000000-0005-0000-0000-0000426D0000}"/>
    <cellStyle name="Normal 37 3 2 2 4 2" xfId="27973" xr:uid="{00000000-0005-0000-0000-0000436D0000}"/>
    <cellStyle name="Normal 37 3 2 2 5" xfId="27974" xr:uid="{00000000-0005-0000-0000-0000446D0000}"/>
    <cellStyle name="Normal 37 3 2 3" xfId="27975" xr:uid="{00000000-0005-0000-0000-0000456D0000}"/>
    <cellStyle name="Normal 37 3 2 3 2" xfId="27976" xr:uid="{00000000-0005-0000-0000-0000466D0000}"/>
    <cellStyle name="Normal 37 3 2 3 2 2" xfId="27977" xr:uid="{00000000-0005-0000-0000-0000476D0000}"/>
    <cellStyle name="Normal 37 3 2 3 3" xfId="27978" xr:uid="{00000000-0005-0000-0000-0000486D0000}"/>
    <cellStyle name="Normal 37 3 2 3 3 2" xfId="27979" xr:uid="{00000000-0005-0000-0000-0000496D0000}"/>
    <cellStyle name="Normal 37 3 2 3 4" xfId="27980" xr:uid="{00000000-0005-0000-0000-00004A6D0000}"/>
    <cellStyle name="Normal 37 3 2 4" xfId="27981" xr:uid="{00000000-0005-0000-0000-00004B6D0000}"/>
    <cellStyle name="Normal 37 3 2 4 2" xfId="27982" xr:uid="{00000000-0005-0000-0000-00004C6D0000}"/>
    <cellStyle name="Normal 37 3 2 5" xfId="27983" xr:uid="{00000000-0005-0000-0000-00004D6D0000}"/>
    <cellStyle name="Normal 37 3 2 5 2" xfId="27984" xr:uid="{00000000-0005-0000-0000-00004E6D0000}"/>
    <cellStyle name="Normal 37 3 2 6" xfId="27985" xr:uid="{00000000-0005-0000-0000-00004F6D0000}"/>
    <cellStyle name="Normal 37 3 3" xfId="27986" xr:uid="{00000000-0005-0000-0000-0000506D0000}"/>
    <cellStyle name="Normal 37 3 3 2" xfId="27987" xr:uid="{00000000-0005-0000-0000-0000516D0000}"/>
    <cellStyle name="Normal 37 3 3 2 2" xfId="27988" xr:uid="{00000000-0005-0000-0000-0000526D0000}"/>
    <cellStyle name="Normal 37 3 3 2 2 2" xfId="27989" xr:uid="{00000000-0005-0000-0000-0000536D0000}"/>
    <cellStyle name="Normal 37 3 3 2 2 2 2" xfId="27990" xr:uid="{00000000-0005-0000-0000-0000546D0000}"/>
    <cellStyle name="Normal 37 3 3 2 2 3" xfId="27991" xr:uid="{00000000-0005-0000-0000-0000556D0000}"/>
    <cellStyle name="Normal 37 3 3 2 2 3 2" xfId="27992" xr:uid="{00000000-0005-0000-0000-0000566D0000}"/>
    <cellStyle name="Normal 37 3 3 2 2 4" xfId="27993" xr:uid="{00000000-0005-0000-0000-0000576D0000}"/>
    <cellStyle name="Normal 37 3 3 2 3" xfId="27994" xr:uid="{00000000-0005-0000-0000-0000586D0000}"/>
    <cellStyle name="Normal 37 3 3 2 3 2" xfId="27995" xr:uid="{00000000-0005-0000-0000-0000596D0000}"/>
    <cellStyle name="Normal 37 3 3 2 4" xfId="27996" xr:uid="{00000000-0005-0000-0000-00005A6D0000}"/>
    <cellStyle name="Normal 37 3 3 2 4 2" xfId="27997" xr:uid="{00000000-0005-0000-0000-00005B6D0000}"/>
    <cellStyle name="Normal 37 3 3 2 5" xfId="27998" xr:uid="{00000000-0005-0000-0000-00005C6D0000}"/>
    <cellStyle name="Normal 37 3 3 3" xfId="27999" xr:uid="{00000000-0005-0000-0000-00005D6D0000}"/>
    <cellStyle name="Normal 37 3 3 3 2" xfId="28000" xr:uid="{00000000-0005-0000-0000-00005E6D0000}"/>
    <cellStyle name="Normal 37 3 3 3 2 2" xfId="28001" xr:uid="{00000000-0005-0000-0000-00005F6D0000}"/>
    <cellStyle name="Normal 37 3 3 3 3" xfId="28002" xr:uid="{00000000-0005-0000-0000-0000606D0000}"/>
    <cellStyle name="Normal 37 3 3 3 3 2" xfId="28003" xr:uid="{00000000-0005-0000-0000-0000616D0000}"/>
    <cellStyle name="Normal 37 3 3 3 4" xfId="28004" xr:uid="{00000000-0005-0000-0000-0000626D0000}"/>
    <cellStyle name="Normal 37 3 3 4" xfId="28005" xr:uid="{00000000-0005-0000-0000-0000636D0000}"/>
    <cellStyle name="Normal 37 3 3 4 2" xfId="28006" xr:uid="{00000000-0005-0000-0000-0000646D0000}"/>
    <cellStyle name="Normal 37 3 3 5" xfId="28007" xr:uid="{00000000-0005-0000-0000-0000656D0000}"/>
    <cellStyle name="Normal 37 3 3 5 2" xfId="28008" xr:uid="{00000000-0005-0000-0000-0000666D0000}"/>
    <cellStyle name="Normal 37 3 3 6" xfId="28009" xr:uid="{00000000-0005-0000-0000-0000676D0000}"/>
    <cellStyle name="Normal 37 3 4" xfId="28010" xr:uid="{00000000-0005-0000-0000-0000686D0000}"/>
    <cellStyle name="Normal 37 3 4 2" xfId="28011" xr:uid="{00000000-0005-0000-0000-0000696D0000}"/>
    <cellStyle name="Normal 37 3 4 2 2" xfId="28012" xr:uid="{00000000-0005-0000-0000-00006A6D0000}"/>
    <cellStyle name="Normal 37 3 4 2 2 2" xfId="28013" xr:uid="{00000000-0005-0000-0000-00006B6D0000}"/>
    <cellStyle name="Normal 37 3 4 2 2 2 2" xfId="28014" xr:uid="{00000000-0005-0000-0000-00006C6D0000}"/>
    <cellStyle name="Normal 37 3 4 2 2 3" xfId="28015" xr:uid="{00000000-0005-0000-0000-00006D6D0000}"/>
    <cellStyle name="Normal 37 3 4 2 2 3 2" xfId="28016" xr:uid="{00000000-0005-0000-0000-00006E6D0000}"/>
    <cellStyle name="Normal 37 3 4 2 2 4" xfId="28017" xr:uid="{00000000-0005-0000-0000-00006F6D0000}"/>
    <cellStyle name="Normal 37 3 4 2 3" xfId="28018" xr:uid="{00000000-0005-0000-0000-0000706D0000}"/>
    <cellStyle name="Normal 37 3 4 2 3 2" xfId="28019" xr:uid="{00000000-0005-0000-0000-0000716D0000}"/>
    <cellStyle name="Normal 37 3 4 2 4" xfId="28020" xr:uid="{00000000-0005-0000-0000-0000726D0000}"/>
    <cellStyle name="Normal 37 3 4 2 4 2" xfId="28021" xr:uid="{00000000-0005-0000-0000-0000736D0000}"/>
    <cellStyle name="Normal 37 3 4 2 5" xfId="28022" xr:uid="{00000000-0005-0000-0000-0000746D0000}"/>
    <cellStyle name="Normal 37 3 4 3" xfId="28023" xr:uid="{00000000-0005-0000-0000-0000756D0000}"/>
    <cellStyle name="Normal 37 3 4 3 2" xfId="28024" xr:uid="{00000000-0005-0000-0000-0000766D0000}"/>
    <cellStyle name="Normal 37 3 4 3 2 2" xfId="28025" xr:uid="{00000000-0005-0000-0000-0000776D0000}"/>
    <cellStyle name="Normal 37 3 4 3 3" xfId="28026" xr:uid="{00000000-0005-0000-0000-0000786D0000}"/>
    <cellStyle name="Normal 37 3 4 3 3 2" xfId="28027" xr:uid="{00000000-0005-0000-0000-0000796D0000}"/>
    <cellStyle name="Normal 37 3 4 3 4" xfId="28028" xr:uid="{00000000-0005-0000-0000-00007A6D0000}"/>
    <cellStyle name="Normal 37 3 4 4" xfId="28029" xr:uid="{00000000-0005-0000-0000-00007B6D0000}"/>
    <cellStyle name="Normal 37 3 4 4 2" xfId="28030" xr:uid="{00000000-0005-0000-0000-00007C6D0000}"/>
    <cellStyle name="Normal 37 3 4 5" xfId="28031" xr:uid="{00000000-0005-0000-0000-00007D6D0000}"/>
    <cellStyle name="Normal 37 3 4 5 2" xfId="28032" xr:uid="{00000000-0005-0000-0000-00007E6D0000}"/>
    <cellStyle name="Normal 37 3 4 6" xfId="28033" xr:uid="{00000000-0005-0000-0000-00007F6D0000}"/>
    <cellStyle name="Normal 37 3 5" xfId="28034" xr:uid="{00000000-0005-0000-0000-0000806D0000}"/>
    <cellStyle name="Normal 37 3 5 2" xfId="28035" xr:uid="{00000000-0005-0000-0000-0000816D0000}"/>
    <cellStyle name="Normal 37 3 5 2 2" xfId="28036" xr:uid="{00000000-0005-0000-0000-0000826D0000}"/>
    <cellStyle name="Normal 37 3 5 2 2 2" xfId="28037" xr:uid="{00000000-0005-0000-0000-0000836D0000}"/>
    <cellStyle name="Normal 37 3 5 2 3" xfId="28038" xr:uid="{00000000-0005-0000-0000-0000846D0000}"/>
    <cellStyle name="Normal 37 3 5 2 3 2" xfId="28039" xr:uid="{00000000-0005-0000-0000-0000856D0000}"/>
    <cellStyle name="Normal 37 3 5 2 4" xfId="28040" xr:uid="{00000000-0005-0000-0000-0000866D0000}"/>
    <cellStyle name="Normal 37 3 5 3" xfId="28041" xr:uid="{00000000-0005-0000-0000-0000876D0000}"/>
    <cellStyle name="Normal 37 3 5 3 2" xfId="28042" xr:uid="{00000000-0005-0000-0000-0000886D0000}"/>
    <cellStyle name="Normal 37 3 5 4" xfId="28043" xr:uid="{00000000-0005-0000-0000-0000896D0000}"/>
    <cellStyle name="Normal 37 3 5 4 2" xfId="28044" xr:uid="{00000000-0005-0000-0000-00008A6D0000}"/>
    <cellStyle name="Normal 37 3 5 5" xfId="28045" xr:uid="{00000000-0005-0000-0000-00008B6D0000}"/>
    <cellStyle name="Normal 37 3 6" xfId="28046" xr:uid="{00000000-0005-0000-0000-00008C6D0000}"/>
    <cellStyle name="Normal 37 3 6 2" xfId="28047" xr:uid="{00000000-0005-0000-0000-00008D6D0000}"/>
    <cellStyle name="Normal 37 3 6 2 2" xfId="28048" xr:uid="{00000000-0005-0000-0000-00008E6D0000}"/>
    <cellStyle name="Normal 37 3 6 3" xfId="28049" xr:uid="{00000000-0005-0000-0000-00008F6D0000}"/>
    <cellStyle name="Normal 37 3 6 3 2" xfId="28050" xr:uid="{00000000-0005-0000-0000-0000906D0000}"/>
    <cellStyle name="Normal 37 3 6 4" xfId="28051" xr:uid="{00000000-0005-0000-0000-0000916D0000}"/>
    <cellStyle name="Normal 37 3 7" xfId="28052" xr:uid="{00000000-0005-0000-0000-0000926D0000}"/>
    <cellStyle name="Normal 37 3 7 2" xfId="28053" xr:uid="{00000000-0005-0000-0000-0000936D0000}"/>
    <cellStyle name="Normal 37 3 8" xfId="28054" xr:uid="{00000000-0005-0000-0000-0000946D0000}"/>
    <cellStyle name="Normal 37 3 8 2" xfId="28055" xr:uid="{00000000-0005-0000-0000-0000956D0000}"/>
    <cellStyle name="Normal 37 3 9" xfId="28056" xr:uid="{00000000-0005-0000-0000-0000966D0000}"/>
    <cellStyle name="Normal 37 4" xfId="28057" xr:uid="{00000000-0005-0000-0000-0000976D0000}"/>
    <cellStyle name="Normal 37 4 2" xfId="28058" xr:uid="{00000000-0005-0000-0000-0000986D0000}"/>
    <cellStyle name="Normal 37 4 2 2" xfId="28059" xr:uid="{00000000-0005-0000-0000-0000996D0000}"/>
    <cellStyle name="Normal 37 4 2 2 2" xfId="28060" xr:uid="{00000000-0005-0000-0000-00009A6D0000}"/>
    <cellStyle name="Normal 37 4 2 2 2 2" xfId="28061" xr:uid="{00000000-0005-0000-0000-00009B6D0000}"/>
    <cellStyle name="Normal 37 4 2 2 2 2 2" xfId="28062" xr:uid="{00000000-0005-0000-0000-00009C6D0000}"/>
    <cellStyle name="Normal 37 4 2 2 2 3" xfId="28063" xr:uid="{00000000-0005-0000-0000-00009D6D0000}"/>
    <cellStyle name="Normal 37 4 2 2 2 3 2" xfId="28064" xr:uid="{00000000-0005-0000-0000-00009E6D0000}"/>
    <cellStyle name="Normal 37 4 2 2 2 4" xfId="28065" xr:uid="{00000000-0005-0000-0000-00009F6D0000}"/>
    <cellStyle name="Normal 37 4 2 2 3" xfId="28066" xr:uid="{00000000-0005-0000-0000-0000A06D0000}"/>
    <cellStyle name="Normal 37 4 2 2 3 2" xfId="28067" xr:uid="{00000000-0005-0000-0000-0000A16D0000}"/>
    <cellStyle name="Normal 37 4 2 2 4" xfId="28068" xr:uid="{00000000-0005-0000-0000-0000A26D0000}"/>
    <cellStyle name="Normal 37 4 2 2 4 2" xfId="28069" xr:uid="{00000000-0005-0000-0000-0000A36D0000}"/>
    <cellStyle name="Normal 37 4 2 2 5" xfId="28070" xr:uid="{00000000-0005-0000-0000-0000A46D0000}"/>
    <cellStyle name="Normal 37 4 2 3" xfId="28071" xr:uid="{00000000-0005-0000-0000-0000A56D0000}"/>
    <cellStyle name="Normal 37 4 2 3 2" xfId="28072" xr:uid="{00000000-0005-0000-0000-0000A66D0000}"/>
    <cellStyle name="Normal 37 4 2 3 2 2" xfId="28073" xr:uid="{00000000-0005-0000-0000-0000A76D0000}"/>
    <cellStyle name="Normal 37 4 2 3 3" xfId="28074" xr:uid="{00000000-0005-0000-0000-0000A86D0000}"/>
    <cellStyle name="Normal 37 4 2 3 3 2" xfId="28075" xr:uid="{00000000-0005-0000-0000-0000A96D0000}"/>
    <cellStyle name="Normal 37 4 2 3 4" xfId="28076" xr:uid="{00000000-0005-0000-0000-0000AA6D0000}"/>
    <cellStyle name="Normal 37 4 2 4" xfId="28077" xr:uid="{00000000-0005-0000-0000-0000AB6D0000}"/>
    <cellStyle name="Normal 37 4 2 4 2" xfId="28078" xr:uid="{00000000-0005-0000-0000-0000AC6D0000}"/>
    <cellStyle name="Normal 37 4 2 5" xfId="28079" xr:uid="{00000000-0005-0000-0000-0000AD6D0000}"/>
    <cellStyle name="Normal 37 4 2 5 2" xfId="28080" xr:uid="{00000000-0005-0000-0000-0000AE6D0000}"/>
    <cellStyle name="Normal 37 4 2 6" xfId="28081" xr:uid="{00000000-0005-0000-0000-0000AF6D0000}"/>
    <cellStyle name="Normal 37 4 3" xfId="28082" xr:uid="{00000000-0005-0000-0000-0000B06D0000}"/>
    <cellStyle name="Normal 37 4 3 2" xfId="28083" xr:uid="{00000000-0005-0000-0000-0000B16D0000}"/>
    <cellStyle name="Normal 37 4 3 2 2" xfId="28084" xr:uid="{00000000-0005-0000-0000-0000B26D0000}"/>
    <cellStyle name="Normal 37 4 3 2 2 2" xfId="28085" xr:uid="{00000000-0005-0000-0000-0000B36D0000}"/>
    <cellStyle name="Normal 37 4 3 2 2 2 2" xfId="28086" xr:uid="{00000000-0005-0000-0000-0000B46D0000}"/>
    <cellStyle name="Normal 37 4 3 2 2 3" xfId="28087" xr:uid="{00000000-0005-0000-0000-0000B56D0000}"/>
    <cellStyle name="Normal 37 4 3 2 2 3 2" xfId="28088" xr:uid="{00000000-0005-0000-0000-0000B66D0000}"/>
    <cellStyle name="Normal 37 4 3 2 2 4" xfId="28089" xr:uid="{00000000-0005-0000-0000-0000B76D0000}"/>
    <cellStyle name="Normal 37 4 3 2 3" xfId="28090" xr:uid="{00000000-0005-0000-0000-0000B86D0000}"/>
    <cellStyle name="Normal 37 4 3 2 3 2" xfId="28091" xr:uid="{00000000-0005-0000-0000-0000B96D0000}"/>
    <cellStyle name="Normal 37 4 3 2 4" xfId="28092" xr:uid="{00000000-0005-0000-0000-0000BA6D0000}"/>
    <cellStyle name="Normal 37 4 3 2 4 2" xfId="28093" xr:uid="{00000000-0005-0000-0000-0000BB6D0000}"/>
    <cellStyle name="Normal 37 4 3 2 5" xfId="28094" xr:uid="{00000000-0005-0000-0000-0000BC6D0000}"/>
    <cellStyle name="Normal 37 4 3 3" xfId="28095" xr:uid="{00000000-0005-0000-0000-0000BD6D0000}"/>
    <cellStyle name="Normal 37 4 3 3 2" xfId="28096" xr:uid="{00000000-0005-0000-0000-0000BE6D0000}"/>
    <cellStyle name="Normal 37 4 3 3 2 2" xfId="28097" xr:uid="{00000000-0005-0000-0000-0000BF6D0000}"/>
    <cellStyle name="Normal 37 4 3 3 3" xfId="28098" xr:uid="{00000000-0005-0000-0000-0000C06D0000}"/>
    <cellStyle name="Normal 37 4 3 3 3 2" xfId="28099" xr:uid="{00000000-0005-0000-0000-0000C16D0000}"/>
    <cellStyle name="Normal 37 4 3 3 4" xfId="28100" xr:uid="{00000000-0005-0000-0000-0000C26D0000}"/>
    <cellStyle name="Normal 37 4 3 4" xfId="28101" xr:uid="{00000000-0005-0000-0000-0000C36D0000}"/>
    <cellStyle name="Normal 37 4 3 4 2" xfId="28102" xr:uid="{00000000-0005-0000-0000-0000C46D0000}"/>
    <cellStyle name="Normal 37 4 3 5" xfId="28103" xr:uid="{00000000-0005-0000-0000-0000C56D0000}"/>
    <cellStyle name="Normal 37 4 3 5 2" xfId="28104" xr:uid="{00000000-0005-0000-0000-0000C66D0000}"/>
    <cellStyle name="Normal 37 4 3 6" xfId="28105" xr:uid="{00000000-0005-0000-0000-0000C76D0000}"/>
    <cellStyle name="Normal 37 4 4" xfId="28106" xr:uid="{00000000-0005-0000-0000-0000C86D0000}"/>
    <cellStyle name="Normal 37 4 4 2" xfId="28107" xr:uid="{00000000-0005-0000-0000-0000C96D0000}"/>
    <cellStyle name="Normal 37 4 4 2 2" xfId="28108" xr:uid="{00000000-0005-0000-0000-0000CA6D0000}"/>
    <cellStyle name="Normal 37 4 4 2 2 2" xfId="28109" xr:uid="{00000000-0005-0000-0000-0000CB6D0000}"/>
    <cellStyle name="Normal 37 4 4 2 2 2 2" xfId="28110" xr:uid="{00000000-0005-0000-0000-0000CC6D0000}"/>
    <cellStyle name="Normal 37 4 4 2 2 3" xfId="28111" xr:uid="{00000000-0005-0000-0000-0000CD6D0000}"/>
    <cellStyle name="Normal 37 4 4 2 2 3 2" xfId="28112" xr:uid="{00000000-0005-0000-0000-0000CE6D0000}"/>
    <cellStyle name="Normal 37 4 4 2 2 4" xfId="28113" xr:uid="{00000000-0005-0000-0000-0000CF6D0000}"/>
    <cellStyle name="Normal 37 4 4 2 3" xfId="28114" xr:uid="{00000000-0005-0000-0000-0000D06D0000}"/>
    <cellStyle name="Normal 37 4 4 2 3 2" xfId="28115" xr:uid="{00000000-0005-0000-0000-0000D16D0000}"/>
    <cellStyle name="Normal 37 4 4 2 4" xfId="28116" xr:uid="{00000000-0005-0000-0000-0000D26D0000}"/>
    <cellStyle name="Normal 37 4 4 2 4 2" xfId="28117" xr:uid="{00000000-0005-0000-0000-0000D36D0000}"/>
    <cellStyle name="Normal 37 4 4 2 5" xfId="28118" xr:uid="{00000000-0005-0000-0000-0000D46D0000}"/>
    <cellStyle name="Normal 37 4 4 3" xfId="28119" xr:uid="{00000000-0005-0000-0000-0000D56D0000}"/>
    <cellStyle name="Normal 37 4 4 3 2" xfId="28120" xr:uid="{00000000-0005-0000-0000-0000D66D0000}"/>
    <cellStyle name="Normal 37 4 4 3 2 2" xfId="28121" xr:uid="{00000000-0005-0000-0000-0000D76D0000}"/>
    <cellStyle name="Normal 37 4 4 3 3" xfId="28122" xr:uid="{00000000-0005-0000-0000-0000D86D0000}"/>
    <cellStyle name="Normal 37 4 4 3 3 2" xfId="28123" xr:uid="{00000000-0005-0000-0000-0000D96D0000}"/>
    <cellStyle name="Normal 37 4 4 3 4" xfId="28124" xr:uid="{00000000-0005-0000-0000-0000DA6D0000}"/>
    <cellStyle name="Normal 37 4 4 4" xfId="28125" xr:uid="{00000000-0005-0000-0000-0000DB6D0000}"/>
    <cellStyle name="Normal 37 4 4 4 2" xfId="28126" xr:uid="{00000000-0005-0000-0000-0000DC6D0000}"/>
    <cellStyle name="Normal 37 4 4 5" xfId="28127" xr:uid="{00000000-0005-0000-0000-0000DD6D0000}"/>
    <cellStyle name="Normal 37 4 4 5 2" xfId="28128" xr:uid="{00000000-0005-0000-0000-0000DE6D0000}"/>
    <cellStyle name="Normal 37 4 4 6" xfId="28129" xr:uid="{00000000-0005-0000-0000-0000DF6D0000}"/>
    <cellStyle name="Normal 37 4 5" xfId="28130" xr:uid="{00000000-0005-0000-0000-0000E06D0000}"/>
    <cellStyle name="Normal 37 4 5 2" xfId="28131" xr:uid="{00000000-0005-0000-0000-0000E16D0000}"/>
    <cellStyle name="Normal 37 4 5 2 2" xfId="28132" xr:uid="{00000000-0005-0000-0000-0000E26D0000}"/>
    <cellStyle name="Normal 37 4 5 2 2 2" xfId="28133" xr:uid="{00000000-0005-0000-0000-0000E36D0000}"/>
    <cellStyle name="Normal 37 4 5 2 3" xfId="28134" xr:uid="{00000000-0005-0000-0000-0000E46D0000}"/>
    <cellStyle name="Normal 37 4 5 2 3 2" xfId="28135" xr:uid="{00000000-0005-0000-0000-0000E56D0000}"/>
    <cellStyle name="Normal 37 4 5 2 4" xfId="28136" xr:uid="{00000000-0005-0000-0000-0000E66D0000}"/>
    <cellStyle name="Normal 37 4 5 3" xfId="28137" xr:uid="{00000000-0005-0000-0000-0000E76D0000}"/>
    <cellStyle name="Normal 37 4 5 3 2" xfId="28138" xr:uid="{00000000-0005-0000-0000-0000E86D0000}"/>
    <cellStyle name="Normal 37 4 5 4" xfId="28139" xr:uid="{00000000-0005-0000-0000-0000E96D0000}"/>
    <cellStyle name="Normal 37 4 5 4 2" xfId="28140" xr:uid="{00000000-0005-0000-0000-0000EA6D0000}"/>
    <cellStyle name="Normal 37 4 5 5" xfId="28141" xr:uid="{00000000-0005-0000-0000-0000EB6D0000}"/>
    <cellStyle name="Normal 37 4 6" xfId="28142" xr:uid="{00000000-0005-0000-0000-0000EC6D0000}"/>
    <cellStyle name="Normal 37 4 6 2" xfId="28143" xr:uid="{00000000-0005-0000-0000-0000ED6D0000}"/>
    <cellStyle name="Normal 37 4 6 2 2" xfId="28144" xr:uid="{00000000-0005-0000-0000-0000EE6D0000}"/>
    <cellStyle name="Normal 37 4 6 3" xfId="28145" xr:uid="{00000000-0005-0000-0000-0000EF6D0000}"/>
    <cellStyle name="Normal 37 4 6 3 2" xfId="28146" xr:uid="{00000000-0005-0000-0000-0000F06D0000}"/>
    <cellStyle name="Normal 37 4 6 4" xfId="28147" xr:uid="{00000000-0005-0000-0000-0000F16D0000}"/>
    <cellStyle name="Normal 37 4 7" xfId="28148" xr:uid="{00000000-0005-0000-0000-0000F26D0000}"/>
    <cellStyle name="Normal 37 4 7 2" xfId="28149" xr:uid="{00000000-0005-0000-0000-0000F36D0000}"/>
    <cellStyle name="Normal 37 4 8" xfId="28150" xr:uid="{00000000-0005-0000-0000-0000F46D0000}"/>
    <cellStyle name="Normal 37 4 8 2" xfId="28151" xr:uid="{00000000-0005-0000-0000-0000F56D0000}"/>
    <cellStyle name="Normal 37 4 9" xfId="28152" xr:uid="{00000000-0005-0000-0000-0000F66D0000}"/>
    <cellStyle name="Normal 37 5" xfId="28153" xr:uid="{00000000-0005-0000-0000-0000F76D0000}"/>
    <cellStyle name="Normal 37 5 2" xfId="28154" xr:uid="{00000000-0005-0000-0000-0000F86D0000}"/>
    <cellStyle name="Normal 37 5 2 2" xfId="28155" xr:uid="{00000000-0005-0000-0000-0000F96D0000}"/>
    <cellStyle name="Normal 37 5 2 2 2" xfId="28156" xr:uid="{00000000-0005-0000-0000-0000FA6D0000}"/>
    <cellStyle name="Normal 37 5 2 2 2 2" xfId="28157" xr:uid="{00000000-0005-0000-0000-0000FB6D0000}"/>
    <cellStyle name="Normal 37 5 2 2 2 2 2" xfId="28158" xr:uid="{00000000-0005-0000-0000-0000FC6D0000}"/>
    <cellStyle name="Normal 37 5 2 2 2 3" xfId="28159" xr:uid="{00000000-0005-0000-0000-0000FD6D0000}"/>
    <cellStyle name="Normal 37 5 2 2 2 3 2" xfId="28160" xr:uid="{00000000-0005-0000-0000-0000FE6D0000}"/>
    <cellStyle name="Normal 37 5 2 2 2 4" xfId="28161" xr:uid="{00000000-0005-0000-0000-0000FF6D0000}"/>
    <cellStyle name="Normal 37 5 2 2 3" xfId="28162" xr:uid="{00000000-0005-0000-0000-0000006E0000}"/>
    <cellStyle name="Normal 37 5 2 2 3 2" xfId="28163" xr:uid="{00000000-0005-0000-0000-0000016E0000}"/>
    <cellStyle name="Normal 37 5 2 2 4" xfId="28164" xr:uid="{00000000-0005-0000-0000-0000026E0000}"/>
    <cellStyle name="Normal 37 5 2 2 4 2" xfId="28165" xr:uid="{00000000-0005-0000-0000-0000036E0000}"/>
    <cellStyle name="Normal 37 5 2 2 5" xfId="28166" xr:uid="{00000000-0005-0000-0000-0000046E0000}"/>
    <cellStyle name="Normal 37 5 2 3" xfId="28167" xr:uid="{00000000-0005-0000-0000-0000056E0000}"/>
    <cellStyle name="Normal 37 5 2 3 2" xfId="28168" xr:uid="{00000000-0005-0000-0000-0000066E0000}"/>
    <cellStyle name="Normal 37 5 2 3 2 2" xfId="28169" xr:uid="{00000000-0005-0000-0000-0000076E0000}"/>
    <cellStyle name="Normal 37 5 2 3 3" xfId="28170" xr:uid="{00000000-0005-0000-0000-0000086E0000}"/>
    <cellStyle name="Normal 37 5 2 3 3 2" xfId="28171" xr:uid="{00000000-0005-0000-0000-0000096E0000}"/>
    <cellStyle name="Normal 37 5 2 3 4" xfId="28172" xr:uid="{00000000-0005-0000-0000-00000A6E0000}"/>
    <cellStyle name="Normal 37 5 2 4" xfId="28173" xr:uid="{00000000-0005-0000-0000-00000B6E0000}"/>
    <cellStyle name="Normal 37 5 2 4 2" xfId="28174" xr:uid="{00000000-0005-0000-0000-00000C6E0000}"/>
    <cellStyle name="Normal 37 5 2 5" xfId="28175" xr:uid="{00000000-0005-0000-0000-00000D6E0000}"/>
    <cellStyle name="Normal 37 5 2 5 2" xfId="28176" xr:uid="{00000000-0005-0000-0000-00000E6E0000}"/>
    <cellStyle name="Normal 37 5 2 6" xfId="28177" xr:uid="{00000000-0005-0000-0000-00000F6E0000}"/>
    <cellStyle name="Normal 37 5 3" xfId="28178" xr:uid="{00000000-0005-0000-0000-0000106E0000}"/>
    <cellStyle name="Normal 37 5 3 2" xfId="28179" xr:uid="{00000000-0005-0000-0000-0000116E0000}"/>
    <cellStyle name="Normal 37 5 3 2 2" xfId="28180" xr:uid="{00000000-0005-0000-0000-0000126E0000}"/>
    <cellStyle name="Normal 37 5 3 2 2 2" xfId="28181" xr:uid="{00000000-0005-0000-0000-0000136E0000}"/>
    <cellStyle name="Normal 37 5 3 2 2 2 2" xfId="28182" xr:uid="{00000000-0005-0000-0000-0000146E0000}"/>
    <cellStyle name="Normal 37 5 3 2 2 3" xfId="28183" xr:uid="{00000000-0005-0000-0000-0000156E0000}"/>
    <cellStyle name="Normal 37 5 3 2 2 3 2" xfId="28184" xr:uid="{00000000-0005-0000-0000-0000166E0000}"/>
    <cellStyle name="Normal 37 5 3 2 2 4" xfId="28185" xr:uid="{00000000-0005-0000-0000-0000176E0000}"/>
    <cellStyle name="Normal 37 5 3 2 3" xfId="28186" xr:uid="{00000000-0005-0000-0000-0000186E0000}"/>
    <cellStyle name="Normal 37 5 3 2 3 2" xfId="28187" xr:uid="{00000000-0005-0000-0000-0000196E0000}"/>
    <cellStyle name="Normal 37 5 3 2 4" xfId="28188" xr:uid="{00000000-0005-0000-0000-00001A6E0000}"/>
    <cellStyle name="Normal 37 5 3 2 4 2" xfId="28189" xr:uid="{00000000-0005-0000-0000-00001B6E0000}"/>
    <cellStyle name="Normal 37 5 3 2 5" xfId="28190" xr:uid="{00000000-0005-0000-0000-00001C6E0000}"/>
    <cellStyle name="Normal 37 5 3 3" xfId="28191" xr:uid="{00000000-0005-0000-0000-00001D6E0000}"/>
    <cellStyle name="Normal 37 5 3 3 2" xfId="28192" xr:uid="{00000000-0005-0000-0000-00001E6E0000}"/>
    <cellStyle name="Normal 37 5 3 3 2 2" xfId="28193" xr:uid="{00000000-0005-0000-0000-00001F6E0000}"/>
    <cellStyle name="Normal 37 5 3 3 3" xfId="28194" xr:uid="{00000000-0005-0000-0000-0000206E0000}"/>
    <cellStyle name="Normal 37 5 3 3 3 2" xfId="28195" xr:uid="{00000000-0005-0000-0000-0000216E0000}"/>
    <cellStyle name="Normal 37 5 3 3 4" xfId="28196" xr:uid="{00000000-0005-0000-0000-0000226E0000}"/>
    <cellStyle name="Normal 37 5 3 4" xfId="28197" xr:uid="{00000000-0005-0000-0000-0000236E0000}"/>
    <cellStyle name="Normal 37 5 3 4 2" xfId="28198" xr:uid="{00000000-0005-0000-0000-0000246E0000}"/>
    <cellStyle name="Normal 37 5 3 5" xfId="28199" xr:uid="{00000000-0005-0000-0000-0000256E0000}"/>
    <cellStyle name="Normal 37 5 3 5 2" xfId="28200" xr:uid="{00000000-0005-0000-0000-0000266E0000}"/>
    <cellStyle name="Normal 37 5 3 6" xfId="28201" xr:uid="{00000000-0005-0000-0000-0000276E0000}"/>
    <cellStyle name="Normal 37 5 4" xfId="28202" xr:uid="{00000000-0005-0000-0000-0000286E0000}"/>
    <cellStyle name="Normal 37 5 4 2" xfId="28203" xr:uid="{00000000-0005-0000-0000-0000296E0000}"/>
    <cellStyle name="Normal 37 5 4 2 2" xfId="28204" xr:uid="{00000000-0005-0000-0000-00002A6E0000}"/>
    <cellStyle name="Normal 37 5 4 2 2 2" xfId="28205" xr:uid="{00000000-0005-0000-0000-00002B6E0000}"/>
    <cellStyle name="Normal 37 5 4 2 2 2 2" xfId="28206" xr:uid="{00000000-0005-0000-0000-00002C6E0000}"/>
    <cellStyle name="Normal 37 5 4 2 2 3" xfId="28207" xr:uid="{00000000-0005-0000-0000-00002D6E0000}"/>
    <cellStyle name="Normal 37 5 4 2 2 3 2" xfId="28208" xr:uid="{00000000-0005-0000-0000-00002E6E0000}"/>
    <cellStyle name="Normal 37 5 4 2 2 4" xfId="28209" xr:uid="{00000000-0005-0000-0000-00002F6E0000}"/>
    <cellStyle name="Normal 37 5 4 2 3" xfId="28210" xr:uid="{00000000-0005-0000-0000-0000306E0000}"/>
    <cellStyle name="Normal 37 5 4 2 3 2" xfId="28211" xr:uid="{00000000-0005-0000-0000-0000316E0000}"/>
    <cellStyle name="Normal 37 5 4 2 4" xfId="28212" xr:uid="{00000000-0005-0000-0000-0000326E0000}"/>
    <cellStyle name="Normal 37 5 4 2 4 2" xfId="28213" xr:uid="{00000000-0005-0000-0000-0000336E0000}"/>
    <cellStyle name="Normal 37 5 4 2 5" xfId="28214" xr:uid="{00000000-0005-0000-0000-0000346E0000}"/>
    <cellStyle name="Normal 37 5 4 3" xfId="28215" xr:uid="{00000000-0005-0000-0000-0000356E0000}"/>
    <cellStyle name="Normal 37 5 4 3 2" xfId="28216" xr:uid="{00000000-0005-0000-0000-0000366E0000}"/>
    <cellStyle name="Normal 37 5 4 3 2 2" xfId="28217" xr:uid="{00000000-0005-0000-0000-0000376E0000}"/>
    <cellStyle name="Normal 37 5 4 3 3" xfId="28218" xr:uid="{00000000-0005-0000-0000-0000386E0000}"/>
    <cellStyle name="Normal 37 5 4 3 3 2" xfId="28219" xr:uid="{00000000-0005-0000-0000-0000396E0000}"/>
    <cellStyle name="Normal 37 5 4 3 4" xfId="28220" xr:uid="{00000000-0005-0000-0000-00003A6E0000}"/>
    <cellStyle name="Normal 37 5 4 4" xfId="28221" xr:uid="{00000000-0005-0000-0000-00003B6E0000}"/>
    <cellStyle name="Normal 37 5 4 4 2" xfId="28222" xr:uid="{00000000-0005-0000-0000-00003C6E0000}"/>
    <cellStyle name="Normal 37 5 4 5" xfId="28223" xr:uid="{00000000-0005-0000-0000-00003D6E0000}"/>
    <cellStyle name="Normal 37 5 4 5 2" xfId="28224" xr:uid="{00000000-0005-0000-0000-00003E6E0000}"/>
    <cellStyle name="Normal 37 5 4 6" xfId="28225" xr:uid="{00000000-0005-0000-0000-00003F6E0000}"/>
    <cellStyle name="Normal 37 5 5" xfId="28226" xr:uid="{00000000-0005-0000-0000-0000406E0000}"/>
    <cellStyle name="Normal 37 5 5 2" xfId="28227" xr:uid="{00000000-0005-0000-0000-0000416E0000}"/>
    <cellStyle name="Normal 37 5 5 2 2" xfId="28228" xr:uid="{00000000-0005-0000-0000-0000426E0000}"/>
    <cellStyle name="Normal 37 5 5 2 2 2" xfId="28229" xr:uid="{00000000-0005-0000-0000-0000436E0000}"/>
    <cellStyle name="Normal 37 5 5 2 3" xfId="28230" xr:uid="{00000000-0005-0000-0000-0000446E0000}"/>
    <cellStyle name="Normal 37 5 5 2 3 2" xfId="28231" xr:uid="{00000000-0005-0000-0000-0000456E0000}"/>
    <cellStyle name="Normal 37 5 5 2 4" xfId="28232" xr:uid="{00000000-0005-0000-0000-0000466E0000}"/>
    <cellStyle name="Normal 37 5 5 3" xfId="28233" xr:uid="{00000000-0005-0000-0000-0000476E0000}"/>
    <cellStyle name="Normal 37 5 5 3 2" xfId="28234" xr:uid="{00000000-0005-0000-0000-0000486E0000}"/>
    <cellStyle name="Normal 37 5 5 4" xfId="28235" xr:uid="{00000000-0005-0000-0000-0000496E0000}"/>
    <cellStyle name="Normal 37 5 5 4 2" xfId="28236" xr:uid="{00000000-0005-0000-0000-00004A6E0000}"/>
    <cellStyle name="Normal 37 5 5 5" xfId="28237" xr:uid="{00000000-0005-0000-0000-00004B6E0000}"/>
    <cellStyle name="Normal 37 5 6" xfId="28238" xr:uid="{00000000-0005-0000-0000-00004C6E0000}"/>
    <cellStyle name="Normal 37 5 6 2" xfId="28239" xr:uid="{00000000-0005-0000-0000-00004D6E0000}"/>
    <cellStyle name="Normal 37 5 6 2 2" xfId="28240" xr:uid="{00000000-0005-0000-0000-00004E6E0000}"/>
    <cellStyle name="Normal 37 5 6 3" xfId="28241" xr:uid="{00000000-0005-0000-0000-00004F6E0000}"/>
    <cellStyle name="Normal 37 5 6 3 2" xfId="28242" xr:uid="{00000000-0005-0000-0000-0000506E0000}"/>
    <cellStyle name="Normal 37 5 6 4" xfId="28243" xr:uid="{00000000-0005-0000-0000-0000516E0000}"/>
    <cellStyle name="Normal 37 5 7" xfId="28244" xr:uid="{00000000-0005-0000-0000-0000526E0000}"/>
    <cellStyle name="Normal 37 5 7 2" xfId="28245" xr:uid="{00000000-0005-0000-0000-0000536E0000}"/>
    <cellStyle name="Normal 37 5 8" xfId="28246" xr:uid="{00000000-0005-0000-0000-0000546E0000}"/>
    <cellStyle name="Normal 37 5 8 2" xfId="28247" xr:uid="{00000000-0005-0000-0000-0000556E0000}"/>
    <cellStyle name="Normal 37 5 9" xfId="28248" xr:uid="{00000000-0005-0000-0000-0000566E0000}"/>
    <cellStyle name="Normal 37 6" xfId="28249" xr:uid="{00000000-0005-0000-0000-0000576E0000}"/>
    <cellStyle name="Normal 37 6 2" xfId="28250" xr:uid="{00000000-0005-0000-0000-0000586E0000}"/>
    <cellStyle name="Normal 37 6 2 2" xfId="28251" xr:uid="{00000000-0005-0000-0000-0000596E0000}"/>
    <cellStyle name="Normal 37 6 2 2 2" xfId="28252" xr:uid="{00000000-0005-0000-0000-00005A6E0000}"/>
    <cellStyle name="Normal 37 6 2 2 2 2" xfId="28253" xr:uid="{00000000-0005-0000-0000-00005B6E0000}"/>
    <cellStyle name="Normal 37 6 2 2 2 2 2" xfId="28254" xr:uid="{00000000-0005-0000-0000-00005C6E0000}"/>
    <cellStyle name="Normal 37 6 2 2 2 3" xfId="28255" xr:uid="{00000000-0005-0000-0000-00005D6E0000}"/>
    <cellStyle name="Normal 37 6 2 2 2 3 2" xfId="28256" xr:uid="{00000000-0005-0000-0000-00005E6E0000}"/>
    <cellStyle name="Normal 37 6 2 2 2 4" xfId="28257" xr:uid="{00000000-0005-0000-0000-00005F6E0000}"/>
    <cellStyle name="Normal 37 6 2 2 3" xfId="28258" xr:uid="{00000000-0005-0000-0000-0000606E0000}"/>
    <cellStyle name="Normal 37 6 2 2 3 2" xfId="28259" xr:uid="{00000000-0005-0000-0000-0000616E0000}"/>
    <cellStyle name="Normal 37 6 2 2 4" xfId="28260" xr:uid="{00000000-0005-0000-0000-0000626E0000}"/>
    <cellStyle name="Normal 37 6 2 2 4 2" xfId="28261" xr:uid="{00000000-0005-0000-0000-0000636E0000}"/>
    <cellStyle name="Normal 37 6 2 2 5" xfId="28262" xr:uid="{00000000-0005-0000-0000-0000646E0000}"/>
    <cellStyle name="Normal 37 6 2 3" xfId="28263" xr:uid="{00000000-0005-0000-0000-0000656E0000}"/>
    <cellStyle name="Normal 37 6 2 3 2" xfId="28264" xr:uid="{00000000-0005-0000-0000-0000666E0000}"/>
    <cellStyle name="Normal 37 6 2 3 2 2" xfId="28265" xr:uid="{00000000-0005-0000-0000-0000676E0000}"/>
    <cellStyle name="Normal 37 6 2 3 3" xfId="28266" xr:uid="{00000000-0005-0000-0000-0000686E0000}"/>
    <cellStyle name="Normal 37 6 2 3 3 2" xfId="28267" xr:uid="{00000000-0005-0000-0000-0000696E0000}"/>
    <cellStyle name="Normal 37 6 2 3 4" xfId="28268" xr:uid="{00000000-0005-0000-0000-00006A6E0000}"/>
    <cellStyle name="Normal 37 6 2 4" xfId="28269" xr:uid="{00000000-0005-0000-0000-00006B6E0000}"/>
    <cellStyle name="Normal 37 6 2 4 2" xfId="28270" xr:uid="{00000000-0005-0000-0000-00006C6E0000}"/>
    <cellStyle name="Normal 37 6 2 5" xfId="28271" xr:uid="{00000000-0005-0000-0000-00006D6E0000}"/>
    <cellStyle name="Normal 37 6 2 5 2" xfId="28272" xr:uid="{00000000-0005-0000-0000-00006E6E0000}"/>
    <cellStyle name="Normal 37 6 2 6" xfId="28273" xr:uid="{00000000-0005-0000-0000-00006F6E0000}"/>
    <cellStyle name="Normal 37 6 3" xfId="28274" xr:uid="{00000000-0005-0000-0000-0000706E0000}"/>
    <cellStyle name="Normal 37 6 3 2" xfId="28275" xr:uid="{00000000-0005-0000-0000-0000716E0000}"/>
    <cellStyle name="Normal 37 6 3 2 2" xfId="28276" xr:uid="{00000000-0005-0000-0000-0000726E0000}"/>
    <cellStyle name="Normal 37 6 3 2 2 2" xfId="28277" xr:uid="{00000000-0005-0000-0000-0000736E0000}"/>
    <cellStyle name="Normal 37 6 3 2 2 2 2" xfId="28278" xr:uid="{00000000-0005-0000-0000-0000746E0000}"/>
    <cellStyle name="Normal 37 6 3 2 2 3" xfId="28279" xr:uid="{00000000-0005-0000-0000-0000756E0000}"/>
    <cellStyle name="Normal 37 6 3 2 2 3 2" xfId="28280" xr:uid="{00000000-0005-0000-0000-0000766E0000}"/>
    <cellStyle name="Normal 37 6 3 2 2 4" xfId="28281" xr:uid="{00000000-0005-0000-0000-0000776E0000}"/>
    <cellStyle name="Normal 37 6 3 2 3" xfId="28282" xr:uid="{00000000-0005-0000-0000-0000786E0000}"/>
    <cellStyle name="Normal 37 6 3 2 3 2" xfId="28283" xr:uid="{00000000-0005-0000-0000-0000796E0000}"/>
    <cellStyle name="Normal 37 6 3 2 4" xfId="28284" xr:uid="{00000000-0005-0000-0000-00007A6E0000}"/>
    <cellStyle name="Normal 37 6 3 2 4 2" xfId="28285" xr:uid="{00000000-0005-0000-0000-00007B6E0000}"/>
    <cellStyle name="Normal 37 6 3 2 5" xfId="28286" xr:uid="{00000000-0005-0000-0000-00007C6E0000}"/>
    <cellStyle name="Normal 37 6 3 3" xfId="28287" xr:uid="{00000000-0005-0000-0000-00007D6E0000}"/>
    <cellStyle name="Normal 37 6 3 3 2" xfId="28288" xr:uid="{00000000-0005-0000-0000-00007E6E0000}"/>
    <cellStyle name="Normal 37 6 3 3 2 2" xfId="28289" xr:uid="{00000000-0005-0000-0000-00007F6E0000}"/>
    <cellStyle name="Normal 37 6 3 3 3" xfId="28290" xr:uid="{00000000-0005-0000-0000-0000806E0000}"/>
    <cellStyle name="Normal 37 6 3 3 3 2" xfId="28291" xr:uid="{00000000-0005-0000-0000-0000816E0000}"/>
    <cellStyle name="Normal 37 6 3 3 4" xfId="28292" xr:uid="{00000000-0005-0000-0000-0000826E0000}"/>
    <cellStyle name="Normal 37 6 3 4" xfId="28293" xr:uid="{00000000-0005-0000-0000-0000836E0000}"/>
    <cellStyle name="Normal 37 6 3 4 2" xfId="28294" xr:uid="{00000000-0005-0000-0000-0000846E0000}"/>
    <cellStyle name="Normal 37 6 3 5" xfId="28295" xr:uid="{00000000-0005-0000-0000-0000856E0000}"/>
    <cellStyle name="Normal 37 6 3 5 2" xfId="28296" xr:uid="{00000000-0005-0000-0000-0000866E0000}"/>
    <cellStyle name="Normal 37 6 3 6" xfId="28297" xr:uid="{00000000-0005-0000-0000-0000876E0000}"/>
    <cellStyle name="Normal 37 6 4" xfId="28298" xr:uid="{00000000-0005-0000-0000-0000886E0000}"/>
    <cellStyle name="Normal 37 6 4 2" xfId="28299" xr:uid="{00000000-0005-0000-0000-0000896E0000}"/>
    <cellStyle name="Normal 37 6 4 2 2" xfId="28300" xr:uid="{00000000-0005-0000-0000-00008A6E0000}"/>
    <cellStyle name="Normal 37 6 4 2 2 2" xfId="28301" xr:uid="{00000000-0005-0000-0000-00008B6E0000}"/>
    <cellStyle name="Normal 37 6 4 2 2 2 2" xfId="28302" xr:uid="{00000000-0005-0000-0000-00008C6E0000}"/>
    <cellStyle name="Normal 37 6 4 2 2 3" xfId="28303" xr:uid="{00000000-0005-0000-0000-00008D6E0000}"/>
    <cellStyle name="Normal 37 6 4 2 2 3 2" xfId="28304" xr:uid="{00000000-0005-0000-0000-00008E6E0000}"/>
    <cellStyle name="Normal 37 6 4 2 2 4" xfId="28305" xr:uid="{00000000-0005-0000-0000-00008F6E0000}"/>
    <cellStyle name="Normal 37 6 4 2 3" xfId="28306" xr:uid="{00000000-0005-0000-0000-0000906E0000}"/>
    <cellStyle name="Normal 37 6 4 2 3 2" xfId="28307" xr:uid="{00000000-0005-0000-0000-0000916E0000}"/>
    <cellStyle name="Normal 37 6 4 2 4" xfId="28308" xr:uid="{00000000-0005-0000-0000-0000926E0000}"/>
    <cellStyle name="Normal 37 6 4 2 4 2" xfId="28309" xr:uid="{00000000-0005-0000-0000-0000936E0000}"/>
    <cellStyle name="Normal 37 6 4 2 5" xfId="28310" xr:uid="{00000000-0005-0000-0000-0000946E0000}"/>
    <cellStyle name="Normal 37 6 4 3" xfId="28311" xr:uid="{00000000-0005-0000-0000-0000956E0000}"/>
    <cellStyle name="Normal 37 6 4 3 2" xfId="28312" xr:uid="{00000000-0005-0000-0000-0000966E0000}"/>
    <cellStyle name="Normal 37 6 4 3 2 2" xfId="28313" xr:uid="{00000000-0005-0000-0000-0000976E0000}"/>
    <cellStyle name="Normal 37 6 4 3 3" xfId="28314" xr:uid="{00000000-0005-0000-0000-0000986E0000}"/>
    <cellStyle name="Normal 37 6 4 3 3 2" xfId="28315" xr:uid="{00000000-0005-0000-0000-0000996E0000}"/>
    <cellStyle name="Normal 37 6 4 3 4" xfId="28316" xr:uid="{00000000-0005-0000-0000-00009A6E0000}"/>
    <cellStyle name="Normal 37 6 4 4" xfId="28317" xr:uid="{00000000-0005-0000-0000-00009B6E0000}"/>
    <cellStyle name="Normal 37 6 4 4 2" xfId="28318" xr:uid="{00000000-0005-0000-0000-00009C6E0000}"/>
    <cellStyle name="Normal 37 6 4 5" xfId="28319" xr:uid="{00000000-0005-0000-0000-00009D6E0000}"/>
    <cellStyle name="Normal 37 6 4 5 2" xfId="28320" xr:uid="{00000000-0005-0000-0000-00009E6E0000}"/>
    <cellStyle name="Normal 37 6 4 6" xfId="28321" xr:uid="{00000000-0005-0000-0000-00009F6E0000}"/>
    <cellStyle name="Normal 37 6 5" xfId="28322" xr:uid="{00000000-0005-0000-0000-0000A06E0000}"/>
    <cellStyle name="Normal 37 6 5 2" xfId="28323" xr:uid="{00000000-0005-0000-0000-0000A16E0000}"/>
    <cellStyle name="Normal 37 6 5 2 2" xfId="28324" xr:uid="{00000000-0005-0000-0000-0000A26E0000}"/>
    <cellStyle name="Normal 37 6 5 2 2 2" xfId="28325" xr:uid="{00000000-0005-0000-0000-0000A36E0000}"/>
    <cellStyle name="Normal 37 6 5 2 3" xfId="28326" xr:uid="{00000000-0005-0000-0000-0000A46E0000}"/>
    <cellStyle name="Normal 37 6 5 2 3 2" xfId="28327" xr:uid="{00000000-0005-0000-0000-0000A56E0000}"/>
    <cellStyle name="Normal 37 6 5 2 4" xfId="28328" xr:uid="{00000000-0005-0000-0000-0000A66E0000}"/>
    <cellStyle name="Normal 37 6 5 3" xfId="28329" xr:uid="{00000000-0005-0000-0000-0000A76E0000}"/>
    <cellStyle name="Normal 37 6 5 3 2" xfId="28330" xr:uid="{00000000-0005-0000-0000-0000A86E0000}"/>
    <cellStyle name="Normal 37 6 5 4" xfId="28331" xr:uid="{00000000-0005-0000-0000-0000A96E0000}"/>
    <cellStyle name="Normal 37 6 5 4 2" xfId="28332" xr:uid="{00000000-0005-0000-0000-0000AA6E0000}"/>
    <cellStyle name="Normal 37 6 5 5" xfId="28333" xr:uid="{00000000-0005-0000-0000-0000AB6E0000}"/>
    <cellStyle name="Normal 37 6 6" xfId="28334" xr:uid="{00000000-0005-0000-0000-0000AC6E0000}"/>
    <cellStyle name="Normal 37 6 6 2" xfId="28335" xr:uid="{00000000-0005-0000-0000-0000AD6E0000}"/>
    <cellStyle name="Normal 37 6 6 2 2" xfId="28336" xr:uid="{00000000-0005-0000-0000-0000AE6E0000}"/>
    <cellStyle name="Normal 37 6 6 3" xfId="28337" xr:uid="{00000000-0005-0000-0000-0000AF6E0000}"/>
    <cellStyle name="Normal 37 6 6 3 2" xfId="28338" xr:uid="{00000000-0005-0000-0000-0000B06E0000}"/>
    <cellStyle name="Normal 37 6 6 4" xfId="28339" xr:uid="{00000000-0005-0000-0000-0000B16E0000}"/>
    <cellStyle name="Normal 37 6 7" xfId="28340" xr:uid="{00000000-0005-0000-0000-0000B26E0000}"/>
    <cellStyle name="Normal 37 6 7 2" xfId="28341" xr:uid="{00000000-0005-0000-0000-0000B36E0000}"/>
    <cellStyle name="Normal 37 6 8" xfId="28342" xr:uid="{00000000-0005-0000-0000-0000B46E0000}"/>
    <cellStyle name="Normal 37 6 8 2" xfId="28343" xr:uid="{00000000-0005-0000-0000-0000B56E0000}"/>
    <cellStyle name="Normal 37 6 9" xfId="28344" xr:uid="{00000000-0005-0000-0000-0000B66E0000}"/>
    <cellStyle name="Normal 37 7" xfId="28345" xr:uid="{00000000-0005-0000-0000-0000B76E0000}"/>
    <cellStyle name="Normal 37 8" xfId="28346" xr:uid="{00000000-0005-0000-0000-0000B86E0000}"/>
    <cellStyle name="Normal 38" xfId="28347" xr:uid="{00000000-0005-0000-0000-0000B96E0000}"/>
    <cellStyle name="Normal 38 2" xfId="28348" xr:uid="{00000000-0005-0000-0000-0000BA6E0000}"/>
    <cellStyle name="Normal 38 2 2" xfId="28349" xr:uid="{00000000-0005-0000-0000-0000BB6E0000}"/>
    <cellStyle name="Normal 38 2 2 2" xfId="28350" xr:uid="{00000000-0005-0000-0000-0000BC6E0000}"/>
    <cellStyle name="Normal 38 2 2 2 2" xfId="28351" xr:uid="{00000000-0005-0000-0000-0000BD6E0000}"/>
    <cellStyle name="Normal 38 2 2 2 2 2" xfId="28352" xr:uid="{00000000-0005-0000-0000-0000BE6E0000}"/>
    <cellStyle name="Normal 38 2 2 2 2 2 2" xfId="28353" xr:uid="{00000000-0005-0000-0000-0000BF6E0000}"/>
    <cellStyle name="Normal 38 2 2 2 2 3" xfId="28354" xr:uid="{00000000-0005-0000-0000-0000C06E0000}"/>
    <cellStyle name="Normal 38 2 2 2 2 3 2" xfId="28355" xr:uid="{00000000-0005-0000-0000-0000C16E0000}"/>
    <cellStyle name="Normal 38 2 2 2 2 4" xfId="28356" xr:uid="{00000000-0005-0000-0000-0000C26E0000}"/>
    <cellStyle name="Normal 38 2 2 2 3" xfId="28357" xr:uid="{00000000-0005-0000-0000-0000C36E0000}"/>
    <cellStyle name="Normal 38 2 2 2 3 2" xfId="28358" xr:uid="{00000000-0005-0000-0000-0000C46E0000}"/>
    <cellStyle name="Normal 38 2 2 2 4" xfId="28359" xr:uid="{00000000-0005-0000-0000-0000C56E0000}"/>
    <cellStyle name="Normal 38 2 2 2 4 2" xfId="28360" xr:uid="{00000000-0005-0000-0000-0000C66E0000}"/>
    <cellStyle name="Normal 38 2 2 2 5" xfId="28361" xr:uid="{00000000-0005-0000-0000-0000C76E0000}"/>
    <cellStyle name="Normal 38 2 2 3" xfId="28362" xr:uid="{00000000-0005-0000-0000-0000C86E0000}"/>
    <cellStyle name="Normal 38 2 2 3 2" xfId="28363" xr:uid="{00000000-0005-0000-0000-0000C96E0000}"/>
    <cellStyle name="Normal 38 2 2 3 2 2" xfId="28364" xr:uid="{00000000-0005-0000-0000-0000CA6E0000}"/>
    <cellStyle name="Normal 38 2 2 3 3" xfId="28365" xr:uid="{00000000-0005-0000-0000-0000CB6E0000}"/>
    <cellStyle name="Normal 38 2 2 3 3 2" xfId="28366" xr:uid="{00000000-0005-0000-0000-0000CC6E0000}"/>
    <cellStyle name="Normal 38 2 2 3 4" xfId="28367" xr:uid="{00000000-0005-0000-0000-0000CD6E0000}"/>
    <cellStyle name="Normal 38 2 2 4" xfId="28368" xr:uid="{00000000-0005-0000-0000-0000CE6E0000}"/>
    <cellStyle name="Normal 38 2 2 4 2" xfId="28369" xr:uid="{00000000-0005-0000-0000-0000CF6E0000}"/>
    <cellStyle name="Normal 38 2 2 5" xfId="28370" xr:uid="{00000000-0005-0000-0000-0000D06E0000}"/>
    <cellStyle name="Normal 38 2 2 5 2" xfId="28371" xr:uid="{00000000-0005-0000-0000-0000D16E0000}"/>
    <cellStyle name="Normal 38 2 2 6" xfId="28372" xr:uid="{00000000-0005-0000-0000-0000D26E0000}"/>
    <cellStyle name="Normal 38 2 3" xfId="28373" xr:uid="{00000000-0005-0000-0000-0000D36E0000}"/>
    <cellStyle name="Normal 38 2 3 2" xfId="28374" xr:uid="{00000000-0005-0000-0000-0000D46E0000}"/>
    <cellStyle name="Normal 38 2 3 2 2" xfId="28375" xr:uid="{00000000-0005-0000-0000-0000D56E0000}"/>
    <cellStyle name="Normal 38 2 3 2 2 2" xfId="28376" xr:uid="{00000000-0005-0000-0000-0000D66E0000}"/>
    <cellStyle name="Normal 38 2 3 2 2 2 2" xfId="28377" xr:uid="{00000000-0005-0000-0000-0000D76E0000}"/>
    <cellStyle name="Normal 38 2 3 2 2 3" xfId="28378" xr:uid="{00000000-0005-0000-0000-0000D86E0000}"/>
    <cellStyle name="Normal 38 2 3 2 2 3 2" xfId="28379" xr:uid="{00000000-0005-0000-0000-0000D96E0000}"/>
    <cellStyle name="Normal 38 2 3 2 2 4" xfId="28380" xr:uid="{00000000-0005-0000-0000-0000DA6E0000}"/>
    <cellStyle name="Normal 38 2 3 2 3" xfId="28381" xr:uid="{00000000-0005-0000-0000-0000DB6E0000}"/>
    <cellStyle name="Normal 38 2 3 2 3 2" xfId="28382" xr:uid="{00000000-0005-0000-0000-0000DC6E0000}"/>
    <cellStyle name="Normal 38 2 3 2 4" xfId="28383" xr:uid="{00000000-0005-0000-0000-0000DD6E0000}"/>
    <cellStyle name="Normal 38 2 3 2 4 2" xfId="28384" xr:uid="{00000000-0005-0000-0000-0000DE6E0000}"/>
    <cellStyle name="Normal 38 2 3 2 5" xfId="28385" xr:uid="{00000000-0005-0000-0000-0000DF6E0000}"/>
    <cellStyle name="Normal 38 2 3 3" xfId="28386" xr:uid="{00000000-0005-0000-0000-0000E06E0000}"/>
    <cellStyle name="Normal 38 2 3 3 2" xfId="28387" xr:uid="{00000000-0005-0000-0000-0000E16E0000}"/>
    <cellStyle name="Normal 38 2 3 3 2 2" xfId="28388" xr:uid="{00000000-0005-0000-0000-0000E26E0000}"/>
    <cellStyle name="Normal 38 2 3 3 3" xfId="28389" xr:uid="{00000000-0005-0000-0000-0000E36E0000}"/>
    <cellStyle name="Normal 38 2 3 3 3 2" xfId="28390" xr:uid="{00000000-0005-0000-0000-0000E46E0000}"/>
    <cellStyle name="Normal 38 2 3 3 4" xfId="28391" xr:uid="{00000000-0005-0000-0000-0000E56E0000}"/>
    <cellStyle name="Normal 38 2 3 4" xfId="28392" xr:uid="{00000000-0005-0000-0000-0000E66E0000}"/>
    <cellStyle name="Normal 38 2 3 4 2" xfId="28393" xr:uid="{00000000-0005-0000-0000-0000E76E0000}"/>
    <cellStyle name="Normal 38 2 3 5" xfId="28394" xr:uid="{00000000-0005-0000-0000-0000E86E0000}"/>
    <cellStyle name="Normal 38 2 3 5 2" xfId="28395" xr:uid="{00000000-0005-0000-0000-0000E96E0000}"/>
    <cellStyle name="Normal 38 2 3 6" xfId="28396" xr:uid="{00000000-0005-0000-0000-0000EA6E0000}"/>
    <cellStyle name="Normal 38 2 4" xfId="28397" xr:uid="{00000000-0005-0000-0000-0000EB6E0000}"/>
    <cellStyle name="Normal 38 2 4 2" xfId="28398" xr:uid="{00000000-0005-0000-0000-0000EC6E0000}"/>
    <cellStyle name="Normal 38 2 4 2 2" xfId="28399" xr:uid="{00000000-0005-0000-0000-0000ED6E0000}"/>
    <cellStyle name="Normal 38 2 4 2 2 2" xfId="28400" xr:uid="{00000000-0005-0000-0000-0000EE6E0000}"/>
    <cellStyle name="Normal 38 2 4 2 2 2 2" xfId="28401" xr:uid="{00000000-0005-0000-0000-0000EF6E0000}"/>
    <cellStyle name="Normal 38 2 4 2 2 3" xfId="28402" xr:uid="{00000000-0005-0000-0000-0000F06E0000}"/>
    <cellStyle name="Normal 38 2 4 2 2 3 2" xfId="28403" xr:uid="{00000000-0005-0000-0000-0000F16E0000}"/>
    <cellStyle name="Normal 38 2 4 2 2 4" xfId="28404" xr:uid="{00000000-0005-0000-0000-0000F26E0000}"/>
    <cellStyle name="Normal 38 2 4 2 3" xfId="28405" xr:uid="{00000000-0005-0000-0000-0000F36E0000}"/>
    <cellStyle name="Normal 38 2 4 2 3 2" xfId="28406" xr:uid="{00000000-0005-0000-0000-0000F46E0000}"/>
    <cellStyle name="Normal 38 2 4 2 4" xfId="28407" xr:uid="{00000000-0005-0000-0000-0000F56E0000}"/>
    <cellStyle name="Normal 38 2 4 2 4 2" xfId="28408" xr:uid="{00000000-0005-0000-0000-0000F66E0000}"/>
    <cellStyle name="Normal 38 2 4 2 5" xfId="28409" xr:uid="{00000000-0005-0000-0000-0000F76E0000}"/>
    <cellStyle name="Normal 38 2 4 3" xfId="28410" xr:uid="{00000000-0005-0000-0000-0000F86E0000}"/>
    <cellStyle name="Normal 38 2 4 3 2" xfId="28411" xr:uid="{00000000-0005-0000-0000-0000F96E0000}"/>
    <cellStyle name="Normal 38 2 4 3 2 2" xfId="28412" xr:uid="{00000000-0005-0000-0000-0000FA6E0000}"/>
    <cellStyle name="Normal 38 2 4 3 3" xfId="28413" xr:uid="{00000000-0005-0000-0000-0000FB6E0000}"/>
    <cellStyle name="Normal 38 2 4 3 3 2" xfId="28414" xr:uid="{00000000-0005-0000-0000-0000FC6E0000}"/>
    <cellStyle name="Normal 38 2 4 3 4" xfId="28415" xr:uid="{00000000-0005-0000-0000-0000FD6E0000}"/>
    <cellStyle name="Normal 38 2 4 4" xfId="28416" xr:uid="{00000000-0005-0000-0000-0000FE6E0000}"/>
    <cellStyle name="Normal 38 2 4 4 2" xfId="28417" xr:uid="{00000000-0005-0000-0000-0000FF6E0000}"/>
    <cellStyle name="Normal 38 2 4 5" xfId="28418" xr:uid="{00000000-0005-0000-0000-0000006F0000}"/>
    <cellStyle name="Normal 38 2 4 5 2" xfId="28419" xr:uid="{00000000-0005-0000-0000-0000016F0000}"/>
    <cellStyle name="Normal 38 2 4 6" xfId="28420" xr:uid="{00000000-0005-0000-0000-0000026F0000}"/>
    <cellStyle name="Normal 38 2 5" xfId="28421" xr:uid="{00000000-0005-0000-0000-0000036F0000}"/>
    <cellStyle name="Normal 38 2 5 2" xfId="28422" xr:uid="{00000000-0005-0000-0000-0000046F0000}"/>
    <cellStyle name="Normal 38 2 5 2 2" xfId="28423" xr:uid="{00000000-0005-0000-0000-0000056F0000}"/>
    <cellStyle name="Normal 38 2 5 2 2 2" xfId="28424" xr:uid="{00000000-0005-0000-0000-0000066F0000}"/>
    <cellStyle name="Normal 38 2 5 2 3" xfId="28425" xr:uid="{00000000-0005-0000-0000-0000076F0000}"/>
    <cellStyle name="Normal 38 2 5 2 3 2" xfId="28426" xr:uid="{00000000-0005-0000-0000-0000086F0000}"/>
    <cellStyle name="Normal 38 2 5 2 4" xfId="28427" xr:uid="{00000000-0005-0000-0000-0000096F0000}"/>
    <cellStyle name="Normal 38 2 5 3" xfId="28428" xr:uid="{00000000-0005-0000-0000-00000A6F0000}"/>
    <cellStyle name="Normal 38 2 5 3 2" xfId="28429" xr:uid="{00000000-0005-0000-0000-00000B6F0000}"/>
    <cellStyle name="Normal 38 2 5 4" xfId="28430" xr:uid="{00000000-0005-0000-0000-00000C6F0000}"/>
    <cellStyle name="Normal 38 2 5 4 2" xfId="28431" xr:uid="{00000000-0005-0000-0000-00000D6F0000}"/>
    <cellStyle name="Normal 38 2 5 5" xfId="28432" xr:uid="{00000000-0005-0000-0000-00000E6F0000}"/>
    <cellStyle name="Normal 38 2 6" xfId="28433" xr:uid="{00000000-0005-0000-0000-00000F6F0000}"/>
    <cellStyle name="Normal 38 2 6 2" xfId="28434" xr:uid="{00000000-0005-0000-0000-0000106F0000}"/>
    <cellStyle name="Normal 38 2 6 2 2" xfId="28435" xr:uid="{00000000-0005-0000-0000-0000116F0000}"/>
    <cellStyle name="Normal 38 2 6 3" xfId="28436" xr:uid="{00000000-0005-0000-0000-0000126F0000}"/>
    <cellStyle name="Normal 38 2 6 3 2" xfId="28437" xr:uid="{00000000-0005-0000-0000-0000136F0000}"/>
    <cellStyle name="Normal 38 2 6 4" xfId="28438" xr:uid="{00000000-0005-0000-0000-0000146F0000}"/>
    <cellStyle name="Normal 38 2 7" xfId="28439" xr:uid="{00000000-0005-0000-0000-0000156F0000}"/>
    <cellStyle name="Normal 38 2 7 2" xfId="28440" xr:uid="{00000000-0005-0000-0000-0000166F0000}"/>
    <cellStyle name="Normal 38 2 8" xfId="28441" xr:uid="{00000000-0005-0000-0000-0000176F0000}"/>
    <cellStyle name="Normal 38 2 8 2" xfId="28442" xr:uid="{00000000-0005-0000-0000-0000186F0000}"/>
    <cellStyle name="Normal 38 2 9" xfId="28443" xr:uid="{00000000-0005-0000-0000-0000196F0000}"/>
    <cellStyle name="Normal 38 3" xfId="28444" xr:uid="{00000000-0005-0000-0000-00001A6F0000}"/>
    <cellStyle name="Normal 38 3 2" xfId="28445" xr:uid="{00000000-0005-0000-0000-00001B6F0000}"/>
    <cellStyle name="Normal 38 3 2 2" xfId="28446" xr:uid="{00000000-0005-0000-0000-00001C6F0000}"/>
    <cellStyle name="Normal 38 3 2 2 2" xfId="28447" xr:uid="{00000000-0005-0000-0000-00001D6F0000}"/>
    <cellStyle name="Normal 38 3 2 2 2 2" xfId="28448" xr:uid="{00000000-0005-0000-0000-00001E6F0000}"/>
    <cellStyle name="Normal 38 3 2 2 2 2 2" xfId="28449" xr:uid="{00000000-0005-0000-0000-00001F6F0000}"/>
    <cellStyle name="Normal 38 3 2 2 2 3" xfId="28450" xr:uid="{00000000-0005-0000-0000-0000206F0000}"/>
    <cellStyle name="Normal 38 3 2 2 2 3 2" xfId="28451" xr:uid="{00000000-0005-0000-0000-0000216F0000}"/>
    <cellStyle name="Normal 38 3 2 2 2 4" xfId="28452" xr:uid="{00000000-0005-0000-0000-0000226F0000}"/>
    <cellStyle name="Normal 38 3 2 2 3" xfId="28453" xr:uid="{00000000-0005-0000-0000-0000236F0000}"/>
    <cellStyle name="Normal 38 3 2 2 3 2" xfId="28454" xr:uid="{00000000-0005-0000-0000-0000246F0000}"/>
    <cellStyle name="Normal 38 3 2 2 4" xfId="28455" xr:uid="{00000000-0005-0000-0000-0000256F0000}"/>
    <cellStyle name="Normal 38 3 2 2 4 2" xfId="28456" xr:uid="{00000000-0005-0000-0000-0000266F0000}"/>
    <cellStyle name="Normal 38 3 2 2 5" xfId="28457" xr:uid="{00000000-0005-0000-0000-0000276F0000}"/>
    <cellStyle name="Normal 38 3 2 3" xfId="28458" xr:uid="{00000000-0005-0000-0000-0000286F0000}"/>
    <cellStyle name="Normal 38 3 2 3 2" xfId="28459" xr:uid="{00000000-0005-0000-0000-0000296F0000}"/>
    <cellStyle name="Normal 38 3 2 3 2 2" xfId="28460" xr:uid="{00000000-0005-0000-0000-00002A6F0000}"/>
    <cellStyle name="Normal 38 3 2 3 3" xfId="28461" xr:uid="{00000000-0005-0000-0000-00002B6F0000}"/>
    <cellStyle name="Normal 38 3 2 3 3 2" xfId="28462" xr:uid="{00000000-0005-0000-0000-00002C6F0000}"/>
    <cellStyle name="Normal 38 3 2 3 4" xfId="28463" xr:uid="{00000000-0005-0000-0000-00002D6F0000}"/>
    <cellStyle name="Normal 38 3 2 4" xfId="28464" xr:uid="{00000000-0005-0000-0000-00002E6F0000}"/>
    <cellStyle name="Normal 38 3 2 4 2" xfId="28465" xr:uid="{00000000-0005-0000-0000-00002F6F0000}"/>
    <cellStyle name="Normal 38 3 2 5" xfId="28466" xr:uid="{00000000-0005-0000-0000-0000306F0000}"/>
    <cellStyle name="Normal 38 3 2 5 2" xfId="28467" xr:uid="{00000000-0005-0000-0000-0000316F0000}"/>
    <cellStyle name="Normal 38 3 2 6" xfId="28468" xr:uid="{00000000-0005-0000-0000-0000326F0000}"/>
    <cellStyle name="Normal 38 3 3" xfId="28469" xr:uid="{00000000-0005-0000-0000-0000336F0000}"/>
    <cellStyle name="Normal 38 3 3 2" xfId="28470" xr:uid="{00000000-0005-0000-0000-0000346F0000}"/>
    <cellStyle name="Normal 38 3 3 2 2" xfId="28471" xr:uid="{00000000-0005-0000-0000-0000356F0000}"/>
    <cellStyle name="Normal 38 3 3 2 2 2" xfId="28472" xr:uid="{00000000-0005-0000-0000-0000366F0000}"/>
    <cellStyle name="Normal 38 3 3 2 2 2 2" xfId="28473" xr:uid="{00000000-0005-0000-0000-0000376F0000}"/>
    <cellStyle name="Normal 38 3 3 2 2 3" xfId="28474" xr:uid="{00000000-0005-0000-0000-0000386F0000}"/>
    <cellStyle name="Normal 38 3 3 2 2 3 2" xfId="28475" xr:uid="{00000000-0005-0000-0000-0000396F0000}"/>
    <cellStyle name="Normal 38 3 3 2 2 4" xfId="28476" xr:uid="{00000000-0005-0000-0000-00003A6F0000}"/>
    <cellStyle name="Normal 38 3 3 2 3" xfId="28477" xr:uid="{00000000-0005-0000-0000-00003B6F0000}"/>
    <cellStyle name="Normal 38 3 3 2 3 2" xfId="28478" xr:uid="{00000000-0005-0000-0000-00003C6F0000}"/>
    <cellStyle name="Normal 38 3 3 2 4" xfId="28479" xr:uid="{00000000-0005-0000-0000-00003D6F0000}"/>
    <cellStyle name="Normal 38 3 3 2 4 2" xfId="28480" xr:uid="{00000000-0005-0000-0000-00003E6F0000}"/>
    <cellStyle name="Normal 38 3 3 2 5" xfId="28481" xr:uid="{00000000-0005-0000-0000-00003F6F0000}"/>
    <cellStyle name="Normal 38 3 3 3" xfId="28482" xr:uid="{00000000-0005-0000-0000-0000406F0000}"/>
    <cellStyle name="Normal 38 3 3 3 2" xfId="28483" xr:uid="{00000000-0005-0000-0000-0000416F0000}"/>
    <cellStyle name="Normal 38 3 3 3 2 2" xfId="28484" xr:uid="{00000000-0005-0000-0000-0000426F0000}"/>
    <cellStyle name="Normal 38 3 3 3 3" xfId="28485" xr:uid="{00000000-0005-0000-0000-0000436F0000}"/>
    <cellStyle name="Normal 38 3 3 3 3 2" xfId="28486" xr:uid="{00000000-0005-0000-0000-0000446F0000}"/>
    <cellStyle name="Normal 38 3 3 3 4" xfId="28487" xr:uid="{00000000-0005-0000-0000-0000456F0000}"/>
    <cellStyle name="Normal 38 3 3 4" xfId="28488" xr:uid="{00000000-0005-0000-0000-0000466F0000}"/>
    <cellStyle name="Normal 38 3 3 4 2" xfId="28489" xr:uid="{00000000-0005-0000-0000-0000476F0000}"/>
    <cellStyle name="Normal 38 3 3 5" xfId="28490" xr:uid="{00000000-0005-0000-0000-0000486F0000}"/>
    <cellStyle name="Normal 38 3 3 5 2" xfId="28491" xr:uid="{00000000-0005-0000-0000-0000496F0000}"/>
    <cellStyle name="Normal 38 3 3 6" xfId="28492" xr:uid="{00000000-0005-0000-0000-00004A6F0000}"/>
    <cellStyle name="Normal 38 3 4" xfId="28493" xr:uid="{00000000-0005-0000-0000-00004B6F0000}"/>
    <cellStyle name="Normal 38 3 4 2" xfId="28494" xr:uid="{00000000-0005-0000-0000-00004C6F0000}"/>
    <cellStyle name="Normal 38 3 4 2 2" xfId="28495" xr:uid="{00000000-0005-0000-0000-00004D6F0000}"/>
    <cellStyle name="Normal 38 3 4 2 2 2" xfId="28496" xr:uid="{00000000-0005-0000-0000-00004E6F0000}"/>
    <cellStyle name="Normal 38 3 4 2 2 2 2" xfId="28497" xr:uid="{00000000-0005-0000-0000-00004F6F0000}"/>
    <cellStyle name="Normal 38 3 4 2 2 3" xfId="28498" xr:uid="{00000000-0005-0000-0000-0000506F0000}"/>
    <cellStyle name="Normal 38 3 4 2 2 3 2" xfId="28499" xr:uid="{00000000-0005-0000-0000-0000516F0000}"/>
    <cellStyle name="Normal 38 3 4 2 2 4" xfId="28500" xr:uid="{00000000-0005-0000-0000-0000526F0000}"/>
    <cellStyle name="Normal 38 3 4 2 3" xfId="28501" xr:uid="{00000000-0005-0000-0000-0000536F0000}"/>
    <cellStyle name="Normal 38 3 4 2 3 2" xfId="28502" xr:uid="{00000000-0005-0000-0000-0000546F0000}"/>
    <cellStyle name="Normal 38 3 4 2 4" xfId="28503" xr:uid="{00000000-0005-0000-0000-0000556F0000}"/>
    <cellStyle name="Normal 38 3 4 2 4 2" xfId="28504" xr:uid="{00000000-0005-0000-0000-0000566F0000}"/>
    <cellStyle name="Normal 38 3 4 2 5" xfId="28505" xr:uid="{00000000-0005-0000-0000-0000576F0000}"/>
    <cellStyle name="Normal 38 3 4 3" xfId="28506" xr:uid="{00000000-0005-0000-0000-0000586F0000}"/>
    <cellStyle name="Normal 38 3 4 3 2" xfId="28507" xr:uid="{00000000-0005-0000-0000-0000596F0000}"/>
    <cellStyle name="Normal 38 3 4 3 2 2" xfId="28508" xr:uid="{00000000-0005-0000-0000-00005A6F0000}"/>
    <cellStyle name="Normal 38 3 4 3 3" xfId="28509" xr:uid="{00000000-0005-0000-0000-00005B6F0000}"/>
    <cellStyle name="Normal 38 3 4 3 3 2" xfId="28510" xr:uid="{00000000-0005-0000-0000-00005C6F0000}"/>
    <cellStyle name="Normal 38 3 4 3 4" xfId="28511" xr:uid="{00000000-0005-0000-0000-00005D6F0000}"/>
    <cellStyle name="Normal 38 3 4 4" xfId="28512" xr:uid="{00000000-0005-0000-0000-00005E6F0000}"/>
    <cellStyle name="Normal 38 3 4 4 2" xfId="28513" xr:uid="{00000000-0005-0000-0000-00005F6F0000}"/>
    <cellStyle name="Normal 38 3 4 5" xfId="28514" xr:uid="{00000000-0005-0000-0000-0000606F0000}"/>
    <cellStyle name="Normal 38 3 4 5 2" xfId="28515" xr:uid="{00000000-0005-0000-0000-0000616F0000}"/>
    <cellStyle name="Normal 38 3 4 6" xfId="28516" xr:uid="{00000000-0005-0000-0000-0000626F0000}"/>
    <cellStyle name="Normal 38 3 5" xfId="28517" xr:uid="{00000000-0005-0000-0000-0000636F0000}"/>
    <cellStyle name="Normal 38 3 5 2" xfId="28518" xr:uid="{00000000-0005-0000-0000-0000646F0000}"/>
    <cellStyle name="Normal 38 3 5 2 2" xfId="28519" xr:uid="{00000000-0005-0000-0000-0000656F0000}"/>
    <cellStyle name="Normal 38 3 5 2 2 2" xfId="28520" xr:uid="{00000000-0005-0000-0000-0000666F0000}"/>
    <cellStyle name="Normal 38 3 5 2 3" xfId="28521" xr:uid="{00000000-0005-0000-0000-0000676F0000}"/>
    <cellStyle name="Normal 38 3 5 2 3 2" xfId="28522" xr:uid="{00000000-0005-0000-0000-0000686F0000}"/>
    <cellStyle name="Normal 38 3 5 2 4" xfId="28523" xr:uid="{00000000-0005-0000-0000-0000696F0000}"/>
    <cellStyle name="Normal 38 3 5 3" xfId="28524" xr:uid="{00000000-0005-0000-0000-00006A6F0000}"/>
    <cellStyle name="Normal 38 3 5 3 2" xfId="28525" xr:uid="{00000000-0005-0000-0000-00006B6F0000}"/>
    <cellStyle name="Normal 38 3 5 4" xfId="28526" xr:uid="{00000000-0005-0000-0000-00006C6F0000}"/>
    <cellStyle name="Normal 38 3 5 4 2" xfId="28527" xr:uid="{00000000-0005-0000-0000-00006D6F0000}"/>
    <cellStyle name="Normal 38 3 5 5" xfId="28528" xr:uid="{00000000-0005-0000-0000-00006E6F0000}"/>
    <cellStyle name="Normal 38 3 6" xfId="28529" xr:uid="{00000000-0005-0000-0000-00006F6F0000}"/>
    <cellStyle name="Normal 38 3 6 2" xfId="28530" xr:uid="{00000000-0005-0000-0000-0000706F0000}"/>
    <cellStyle name="Normal 38 3 6 2 2" xfId="28531" xr:uid="{00000000-0005-0000-0000-0000716F0000}"/>
    <cellStyle name="Normal 38 3 6 3" xfId="28532" xr:uid="{00000000-0005-0000-0000-0000726F0000}"/>
    <cellStyle name="Normal 38 3 6 3 2" xfId="28533" xr:uid="{00000000-0005-0000-0000-0000736F0000}"/>
    <cellStyle name="Normal 38 3 6 4" xfId="28534" xr:uid="{00000000-0005-0000-0000-0000746F0000}"/>
    <cellStyle name="Normal 38 3 7" xfId="28535" xr:uid="{00000000-0005-0000-0000-0000756F0000}"/>
    <cellStyle name="Normal 38 3 7 2" xfId="28536" xr:uid="{00000000-0005-0000-0000-0000766F0000}"/>
    <cellStyle name="Normal 38 3 8" xfId="28537" xr:uid="{00000000-0005-0000-0000-0000776F0000}"/>
    <cellStyle name="Normal 38 3 8 2" xfId="28538" xr:uid="{00000000-0005-0000-0000-0000786F0000}"/>
    <cellStyle name="Normal 38 3 9" xfId="28539" xr:uid="{00000000-0005-0000-0000-0000796F0000}"/>
    <cellStyle name="Normal 38 4" xfId="28540" xr:uid="{00000000-0005-0000-0000-00007A6F0000}"/>
    <cellStyle name="Normal 38 5" xfId="28541" xr:uid="{00000000-0005-0000-0000-00007B6F0000}"/>
    <cellStyle name="Normal 38 5 2" xfId="28542" xr:uid="{00000000-0005-0000-0000-00007C6F0000}"/>
    <cellStyle name="Normal 39" xfId="28543" xr:uid="{00000000-0005-0000-0000-00007D6F0000}"/>
    <cellStyle name="Normal 39 2" xfId="28544" xr:uid="{00000000-0005-0000-0000-00007E6F0000}"/>
    <cellStyle name="Normal 39 2 2" xfId="28545" xr:uid="{00000000-0005-0000-0000-00007F6F0000}"/>
    <cellStyle name="Normal 39 2 2 2" xfId="28546" xr:uid="{00000000-0005-0000-0000-0000806F0000}"/>
    <cellStyle name="Normal 39 2 2 2 2" xfId="28547" xr:uid="{00000000-0005-0000-0000-0000816F0000}"/>
    <cellStyle name="Normal 39 2 2 2 2 2" xfId="28548" xr:uid="{00000000-0005-0000-0000-0000826F0000}"/>
    <cellStyle name="Normal 39 2 2 2 2 2 2" xfId="28549" xr:uid="{00000000-0005-0000-0000-0000836F0000}"/>
    <cellStyle name="Normal 39 2 2 2 2 3" xfId="28550" xr:uid="{00000000-0005-0000-0000-0000846F0000}"/>
    <cellStyle name="Normal 39 2 2 2 2 3 2" xfId="28551" xr:uid="{00000000-0005-0000-0000-0000856F0000}"/>
    <cellStyle name="Normal 39 2 2 2 2 4" xfId="28552" xr:uid="{00000000-0005-0000-0000-0000866F0000}"/>
    <cellStyle name="Normal 39 2 2 2 3" xfId="28553" xr:uid="{00000000-0005-0000-0000-0000876F0000}"/>
    <cellStyle name="Normal 39 2 2 2 3 2" xfId="28554" xr:uid="{00000000-0005-0000-0000-0000886F0000}"/>
    <cellStyle name="Normal 39 2 2 2 4" xfId="28555" xr:uid="{00000000-0005-0000-0000-0000896F0000}"/>
    <cellStyle name="Normal 39 2 2 2 4 2" xfId="28556" xr:uid="{00000000-0005-0000-0000-00008A6F0000}"/>
    <cellStyle name="Normal 39 2 2 2 5" xfId="28557" xr:uid="{00000000-0005-0000-0000-00008B6F0000}"/>
    <cellStyle name="Normal 39 2 2 3" xfId="28558" xr:uid="{00000000-0005-0000-0000-00008C6F0000}"/>
    <cellStyle name="Normal 39 2 2 3 2" xfId="28559" xr:uid="{00000000-0005-0000-0000-00008D6F0000}"/>
    <cellStyle name="Normal 39 2 2 3 2 2" xfId="28560" xr:uid="{00000000-0005-0000-0000-00008E6F0000}"/>
    <cellStyle name="Normal 39 2 2 3 3" xfId="28561" xr:uid="{00000000-0005-0000-0000-00008F6F0000}"/>
    <cellStyle name="Normal 39 2 2 3 3 2" xfId="28562" xr:uid="{00000000-0005-0000-0000-0000906F0000}"/>
    <cellStyle name="Normal 39 2 2 3 4" xfId="28563" xr:uid="{00000000-0005-0000-0000-0000916F0000}"/>
    <cellStyle name="Normal 39 2 2 4" xfId="28564" xr:uid="{00000000-0005-0000-0000-0000926F0000}"/>
    <cellStyle name="Normal 39 2 2 4 2" xfId="28565" xr:uid="{00000000-0005-0000-0000-0000936F0000}"/>
    <cellStyle name="Normal 39 2 2 5" xfId="28566" xr:uid="{00000000-0005-0000-0000-0000946F0000}"/>
    <cellStyle name="Normal 39 2 2 5 2" xfId="28567" xr:uid="{00000000-0005-0000-0000-0000956F0000}"/>
    <cellStyle name="Normal 39 2 2 6" xfId="28568" xr:uid="{00000000-0005-0000-0000-0000966F0000}"/>
    <cellStyle name="Normal 39 2 3" xfId="28569" xr:uid="{00000000-0005-0000-0000-0000976F0000}"/>
    <cellStyle name="Normal 39 2 3 2" xfId="28570" xr:uid="{00000000-0005-0000-0000-0000986F0000}"/>
    <cellStyle name="Normal 39 2 3 2 2" xfId="28571" xr:uid="{00000000-0005-0000-0000-0000996F0000}"/>
    <cellStyle name="Normal 39 2 3 2 2 2" xfId="28572" xr:uid="{00000000-0005-0000-0000-00009A6F0000}"/>
    <cellStyle name="Normal 39 2 3 2 2 2 2" xfId="28573" xr:uid="{00000000-0005-0000-0000-00009B6F0000}"/>
    <cellStyle name="Normal 39 2 3 2 2 3" xfId="28574" xr:uid="{00000000-0005-0000-0000-00009C6F0000}"/>
    <cellStyle name="Normal 39 2 3 2 2 3 2" xfId="28575" xr:uid="{00000000-0005-0000-0000-00009D6F0000}"/>
    <cellStyle name="Normal 39 2 3 2 2 4" xfId="28576" xr:uid="{00000000-0005-0000-0000-00009E6F0000}"/>
    <cellStyle name="Normal 39 2 3 2 3" xfId="28577" xr:uid="{00000000-0005-0000-0000-00009F6F0000}"/>
    <cellStyle name="Normal 39 2 3 2 3 2" xfId="28578" xr:uid="{00000000-0005-0000-0000-0000A06F0000}"/>
    <cellStyle name="Normal 39 2 3 2 4" xfId="28579" xr:uid="{00000000-0005-0000-0000-0000A16F0000}"/>
    <cellStyle name="Normal 39 2 3 2 4 2" xfId="28580" xr:uid="{00000000-0005-0000-0000-0000A26F0000}"/>
    <cellStyle name="Normal 39 2 3 2 5" xfId="28581" xr:uid="{00000000-0005-0000-0000-0000A36F0000}"/>
    <cellStyle name="Normal 39 2 3 3" xfId="28582" xr:uid="{00000000-0005-0000-0000-0000A46F0000}"/>
    <cellStyle name="Normal 39 2 3 3 2" xfId="28583" xr:uid="{00000000-0005-0000-0000-0000A56F0000}"/>
    <cellStyle name="Normal 39 2 3 3 2 2" xfId="28584" xr:uid="{00000000-0005-0000-0000-0000A66F0000}"/>
    <cellStyle name="Normal 39 2 3 3 3" xfId="28585" xr:uid="{00000000-0005-0000-0000-0000A76F0000}"/>
    <cellStyle name="Normal 39 2 3 3 3 2" xfId="28586" xr:uid="{00000000-0005-0000-0000-0000A86F0000}"/>
    <cellStyle name="Normal 39 2 3 3 4" xfId="28587" xr:uid="{00000000-0005-0000-0000-0000A96F0000}"/>
    <cellStyle name="Normal 39 2 3 4" xfId="28588" xr:uid="{00000000-0005-0000-0000-0000AA6F0000}"/>
    <cellStyle name="Normal 39 2 3 4 2" xfId="28589" xr:uid="{00000000-0005-0000-0000-0000AB6F0000}"/>
    <cellStyle name="Normal 39 2 3 5" xfId="28590" xr:uid="{00000000-0005-0000-0000-0000AC6F0000}"/>
    <cellStyle name="Normal 39 2 3 5 2" xfId="28591" xr:uid="{00000000-0005-0000-0000-0000AD6F0000}"/>
    <cellStyle name="Normal 39 2 3 6" xfId="28592" xr:uid="{00000000-0005-0000-0000-0000AE6F0000}"/>
    <cellStyle name="Normal 39 2 4" xfId="28593" xr:uid="{00000000-0005-0000-0000-0000AF6F0000}"/>
    <cellStyle name="Normal 39 2 4 2" xfId="28594" xr:uid="{00000000-0005-0000-0000-0000B06F0000}"/>
    <cellStyle name="Normal 39 2 4 2 2" xfId="28595" xr:uid="{00000000-0005-0000-0000-0000B16F0000}"/>
    <cellStyle name="Normal 39 2 4 2 2 2" xfId="28596" xr:uid="{00000000-0005-0000-0000-0000B26F0000}"/>
    <cellStyle name="Normal 39 2 4 2 2 2 2" xfId="28597" xr:uid="{00000000-0005-0000-0000-0000B36F0000}"/>
    <cellStyle name="Normal 39 2 4 2 2 3" xfId="28598" xr:uid="{00000000-0005-0000-0000-0000B46F0000}"/>
    <cellStyle name="Normal 39 2 4 2 2 3 2" xfId="28599" xr:uid="{00000000-0005-0000-0000-0000B56F0000}"/>
    <cellStyle name="Normal 39 2 4 2 2 4" xfId="28600" xr:uid="{00000000-0005-0000-0000-0000B66F0000}"/>
    <cellStyle name="Normal 39 2 4 2 3" xfId="28601" xr:uid="{00000000-0005-0000-0000-0000B76F0000}"/>
    <cellStyle name="Normal 39 2 4 2 3 2" xfId="28602" xr:uid="{00000000-0005-0000-0000-0000B86F0000}"/>
    <cellStyle name="Normal 39 2 4 2 4" xfId="28603" xr:uid="{00000000-0005-0000-0000-0000B96F0000}"/>
    <cellStyle name="Normal 39 2 4 2 4 2" xfId="28604" xr:uid="{00000000-0005-0000-0000-0000BA6F0000}"/>
    <cellStyle name="Normal 39 2 4 2 5" xfId="28605" xr:uid="{00000000-0005-0000-0000-0000BB6F0000}"/>
    <cellStyle name="Normal 39 2 4 3" xfId="28606" xr:uid="{00000000-0005-0000-0000-0000BC6F0000}"/>
    <cellStyle name="Normal 39 2 4 3 2" xfId="28607" xr:uid="{00000000-0005-0000-0000-0000BD6F0000}"/>
    <cellStyle name="Normal 39 2 4 3 2 2" xfId="28608" xr:uid="{00000000-0005-0000-0000-0000BE6F0000}"/>
    <cellStyle name="Normal 39 2 4 3 3" xfId="28609" xr:uid="{00000000-0005-0000-0000-0000BF6F0000}"/>
    <cellStyle name="Normal 39 2 4 3 3 2" xfId="28610" xr:uid="{00000000-0005-0000-0000-0000C06F0000}"/>
    <cellStyle name="Normal 39 2 4 3 4" xfId="28611" xr:uid="{00000000-0005-0000-0000-0000C16F0000}"/>
    <cellStyle name="Normal 39 2 4 4" xfId="28612" xr:uid="{00000000-0005-0000-0000-0000C26F0000}"/>
    <cellStyle name="Normal 39 2 4 4 2" xfId="28613" xr:uid="{00000000-0005-0000-0000-0000C36F0000}"/>
    <cellStyle name="Normal 39 2 4 5" xfId="28614" xr:uid="{00000000-0005-0000-0000-0000C46F0000}"/>
    <cellStyle name="Normal 39 2 4 5 2" xfId="28615" xr:uid="{00000000-0005-0000-0000-0000C56F0000}"/>
    <cellStyle name="Normal 39 2 4 6" xfId="28616" xr:uid="{00000000-0005-0000-0000-0000C66F0000}"/>
    <cellStyle name="Normal 39 2 5" xfId="28617" xr:uid="{00000000-0005-0000-0000-0000C76F0000}"/>
    <cellStyle name="Normal 39 2 5 2" xfId="28618" xr:uid="{00000000-0005-0000-0000-0000C86F0000}"/>
    <cellStyle name="Normal 39 2 5 2 2" xfId="28619" xr:uid="{00000000-0005-0000-0000-0000C96F0000}"/>
    <cellStyle name="Normal 39 2 5 2 2 2" xfId="28620" xr:uid="{00000000-0005-0000-0000-0000CA6F0000}"/>
    <cellStyle name="Normal 39 2 5 2 3" xfId="28621" xr:uid="{00000000-0005-0000-0000-0000CB6F0000}"/>
    <cellStyle name="Normal 39 2 5 2 3 2" xfId="28622" xr:uid="{00000000-0005-0000-0000-0000CC6F0000}"/>
    <cellStyle name="Normal 39 2 5 2 4" xfId="28623" xr:uid="{00000000-0005-0000-0000-0000CD6F0000}"/>
    <cellStyle name="Normal 39 2 5 3" xfId="28624" xr:uid="{00000000-0005-0000-0000-0000CE6F0000}"/>
    <cellStyle name="Normal 39 2 5 3 2" xfId="28625" xr:uid="{00000000-0005-0000-0000-0000CF6F0000}"/>
    <cellStyle name="Normal 39 2 5 4" xfId="28626" xr:uid="{00000000-0005-0000-0000-0000D06F0000}"/>
    <cellStyle name="Normal 39 2 5 4 2" xfId="28627" xr:uid="{00000000-0005-0000-0000-0000D16F0000}"/>
    <cellStyle name="Normal 39 2 5 5" xfId="28628" xr:uid="{00000000-0005-0000-0000-0000D26F0000}"/>
    <cellStyle name="Normal 39 2 6" xfId="28629" xr:uid="{00000000-0005-0000-0000-0000D36F0000}"/>
    <cellStyle name="Normal 39 2 6 2" xfId="28630" xr:uid="{00000000-0005-0000-0000-0000D46F0000}"/>
    <cellStyle name="Normal 39 2 6 2 2" xfId="28631" xr:uid="{00000000-0005-0000-0000-0000D56F0000}"/>
    <cellStyle name="Normal 39 2 6 3" xfId="28632" xr:uid="{00000000-0005-0000-0000-0000D66F0000}"/>
    <cellStyle name="Normal 39 2 6 3 2" xfId="28633" xr:uid="{00000000-0005-0000-0000-0000D76F0000}"/>
    <cellStyle name="Normal 39 2 6 4" xfId="28634" xr:uid="{00000000-0005-0000-0000-0000D86F0000}"/>
    <cellStyle name="Normal 39 2 7" xfId="28635" xr:uid="{00000000-0005-0000-0000-0000D96F0000}"/>
    <cellStyle name="Normal 39 2 7 2" xfId="28636" xr:uid="{00000000-0005-0000-0000-0000DA6F0000}"/>
    <cellStyle name="Normal 39 2 8" xfId="28637" xr:uid="{00000000-0005-0000-0000-0000DB6F0000}"/>
    <cellStyle name="Normal 39 2 8 2" xfId="28638" xr:uid="{00000000-0005-0000-0000-0000DC6F0000}"/>
    <cellStyle name="Normal 39 2 9" xfId="28639" xr:uid="{00000000-0005-0000-0000-0000DD6F0000}"/>
    <cellStyle name="Normal 39 3" xfId="28640" xr:uid="{00000000-0005-0000-0000-0000DE6F0000}"/>
    <cellStyle name="Normal 39 3 2" xfId="28641" xr:uid="{00000000-0005-0000-0000-0000DF6F0000}"/>
    <cellStyle name="Normal 39 3 2 2" xfId="28642" xr:uid="{00000000-0005-0000-0000-0000E06F0000}"/>
    <cellStyle name="Normal 39 3 2 2 2" xfId="28643" xr:uid="{00000000-0005-0000-0000-0000E16F0000}"/>
    <cellStyle name="Normal 39 3 2 2 2 2" xfId="28644" xr:uid="{00000000-0005-0000-0000-0000E26F0000}"/>
    <cellStyle name="Normal 39 3 2 2 2 2 2" xfId="28645" xr:uid="{00000000-0005-0000-0000-0000E36F0000}"/>
    <cellStyle name="Normal 39 3 2 2 2 3" xfId="28646" xr:uid="{00000000-0005-0000-0000-0000E46F0000}"/>
    <cellStyle name="Normal 39 3 2 2 2 3 2" xfId="28647" xr:uid="{00000000-0005-0000-0000-0000E56F0000}"/>
    <cellStyle name="Normal 39 3 2 2 2 4" xfId="28648" xr:uid="{00000000-0005-0000-0000-0000E66F0000}"/>
    <cellStyle name="Normal 39 3 2 2 3" xfId="28649" xr:uid="{00000000-0005-0000-0000-0000E76F0000}"/>
    <cellStyle name="Normal 39 3 2 2 3 2" xfId="28650" xr:uid="{00000000-0005-0000-0000-0000E86F0000}"/>
    <cellStyle name="Normal 39 3 2 2 4" xfId="28651" xr:uid="{00000000-0005-0000-0000-0000E96F0000}"/>
    <cellStyle name="Normal 39 3 2 2 4 2" xfId="28652" xr:uid="{00000000-0005-0000-0000-0000EA6F0000}"/>
    <cellStyle name="Normal 39 3 2 2 5" xfId="28653" xr:uid="{00000000-0005-0000-0000-0000EB6F0000}"/>
    <cellStyle name="Normal 39 3 2 3" xfId="28654" xr:uid="{00000000-0005-0000-0000-0000EC6F0000}"/>
    <cellStyle name="Normal 39 3 2 3 2" xfId="28655" xr:uid="{00000000-0005-0000-0000-0000ED6F0000}"/>
    <cellStyle name="Normal 39 3 2 3 2 2" xfId="28656" xr:uid="{00000000-0005-0000-0000-0000EE6F0000}"/>
    <cellStyle name="Normal 39 3 2 3 3" xfId="28657" xr:uid="{00000000-0005-0000-0000-0000EF6F0000}"/>
    <cellStyle name="Normal 39 3 2 3 3 2" xfId="28658" xr:uid="{00000000-0005-0000-0000-0000F06F0000}"/>
    <cellStyle name="Normal 39 3 2 3 4" xfId="28659" xr:uid="{00000000-0005-0000-0000-0000F16F0000}"/>
    <cellStyle name="Normal 39 3 2 4" xfId="28660" xr:uid="{00000000-0005-0000-0000-0000F26F0000}"/>
    <cellStyle name="Normal 39 3 2 4 2" xfId="28661" xr:uid="{00000000-0005-0000-0000-0000F36F0000}"/>
    <cellStyle name="Normal 39 3 2 5" xfId="28662" xr:uid="{00000000-0005-0000-0000-0000F46F0000}"/>
    <cellStyle name="Normal 39 3 2 5 2" xfId="28663" xr:uid="{00000000-0005-0000-0000-0000F56F0000}"/>
    <cellStyle name="Normal 39 3 2 6" xfId="28664" xr:uid="{00000000-0005-0000-0000-0000F66F0000}"/>
    <cellStyle name="Normal 39 3 3" xfId="28665" xr:uid="{00000000-0005-0000-0000-0000F76F0000}"/>
    <cellStyle name="Normal 39 3 3 2" xfId="28666" xr:uid="{00000000-0005-0000-0000-0000F86F0000}"/>
    <cellStyle name="Normal 39 3 3 2 2" xfId="28667" xr:uid="{00000000-0005-0000-0000-0000F96F0000}"/>
    <cellStyle name="Normal 39 3 3 2 2 2" xfId="28668" xr:uid="{00000000-0005-0000-0000-0000FA6F0000}"/>
    <cellStyle name="Normal 39 3 3 2 2 2 2" xfId="28669" xr:uid="{00000000-0005-0000-0000-0000FB6F0000}"/>
    <cellStyle name="Normal 39 3 3 2 2 3" xfId="28670" xr:uid="{00000000-0005-0000-0000-0000FC6F0000}"/>
    <cellStyle name="Normal 39 3 3 2 2 3 2" xfId="28671" xr:uid="{00000000-0005-0000-0000-0000FD6F0000}"/>
    <cellStyle name="Normal 39 3 3 2 2 4" xfId="28672" xr:uid="{00000000-0005-0000-0000-0000FE6F0000}"/>
    <cellStyle name="Normal 39 3 3 2 3" xfId="28673" xr:uid="{00000000-0005-0000-0000-0000FF6F0000}"/>
    <cellStyle name="Normal 39 3 3 2 3 2" xfId="28674" xr:uid="{00000000-0005-0000-0000-000000700000}"/>
    <cellStyle name="Normal 39 3 3 2 4" xfId="28675" xr:uid="{00000000-0005-0000-0000-000001700000}"/>
    <cellStyle name="Normal 39 3 3 2 4 2" xfId="28676" xr:uid="{00000000-0005-0000-0000-000002700000}"/>
    <cellStyle name="Normal 39 3 3 2 5" xfId="28677" xr:uid="{00000000-0005-0000-0000-000003700000}"/>
    <cellStyle name="Normal 39 3 3 3" xfId="28678" xr:uid="{00000000-0005-0000-0000-000004700000}"/>
    <cellStyle name="Normal 39 3 3 3 2" xfId="28679" xr:uid="{00000000-0005-0000-0000-000005700000}"/>
    <cellStyle name="Normal 39 3 3 3 2 2" xfId="28680" xr:uid="{00000000-0005-0000-0000-000006700000}"/>
    <cellStyle name="Normal 39 3 3 3 3" xfId="28681" xr:uid="{00000000-0005-0000-0000-000007700000}"/>
    <cellStyle name="Normal 39 3 3 3 3 2" xfId="28682" xr:uid="{00000000-0005-0000-0000-000008700000}"/>
    <cellStyle name="Normal 39 3 3 3 4" xfId="28683" xr:uid="{00000000-0005-0000-0000-000009700000}"/>
    <cellStyle name="Normal 39 3 3 4" xfId="28684" xr:uid="{00000000-0005-0000-0000-00000A700000}"/>
    <cellStyle name="Normal 39 3 3 4 2" xfId="28685" xr:uid="{00000000-0005-0000-0000-00000B700000}"/>
    <cellStyle name="Normal 39 3 3 5" xfId="28686" xr:uid="{00000000-0005-0000-0000-00000C700000}"/>
    <cellStyle name="Normal 39 3 3 5 2" xfId="28687" xr:uid="{00000000-0005-0000-0000-00000D700000}"/>
    <cellStyle name="Normal 39 3 3 6" xfId="28688" xr:uid="{00000000-0005-0000-0000-00000E700000}"/>
    <cellStyle name="Normal 39 3 4" xfId="28689" xr:uid="{00000000-0005-0000-0000-00000F700000}"/>
    <cellStyle name="Normal 39 3 4 2" xfId="28690" xr:uid="{00000000-0005-0000-0000-000010700000}"/>
    <cellStyle name="Normal 39 3 4 2 2" xfId="28691" xr:uid="{00000000-0005-0000-0000-000011700000}"/>
    <cellStyle name="Normal 39 3 4 2 2 2" xfId="28692" xr:uid="{00000000-0005-0000-0000-000012700000}"/>
    <cellStyle name="Normal 39 3 4 2 2 2 2" xfId="28693" xr:uid="{00000000-0005-0000-0000-000013700000}"/>
    <cellStyle name="Normal 39 3 4 2 2 3" xfId="28694" xr:uid="{00000000-0005-0000-0000-000014700000}"/>
    <cellStyle name="Normal 39 3 4 2 2 3 2" xfId="28695" xr:uid="{00000000-0005-0000-0000-000015700000}"/>
    <cellStyle name="Normal 39 3 4 2 2 4" xfId="28696" xr:uid="{00000000-0005-0000-0000-000016700000}"/>
    <cellStyle name="Normal 39 3 4 2 3" xfId="28697" xr:uid="{00000000-0005-0000-0000-000017700000}"/>
    <cellStyle name="Normal 39 3 4 2 3 2" xfId="28698" xr:uid="{00000000-0005-0000-0000-000018700000}"/>
    <cellStyle name="Normal 39 3 4 2 4" xfId="28699" xr:uid="{00000000-0005-0000-0000-000019700000}"/>
    <cellStyle name="Normal 39 3 4 2 4 2" xfId="28700" xr:uid="{00000000-0005-0000-0000-00001A700000}"/>
    <cellStyle name="Normal 39 3 4 2 5" xfId="28701" xr:uid="{00000000-0005-0000-0000-00001B700000}"/>
    <cellStyle name="Normal 39 3 4 3" xfId="28702" xr:uid="{00000000-0005-0000-0000-00001C700000}"/>
    <cellStyle name="Normal 39 3 4 3 2" xfId="28703" xr:uid="{00000000-0005-0000-0000-00001D700000}"/>
    <cellStyle name="Normal 39 3 4 3 2 2" xfId="28704" xr:uid="{00000000-0005-0000-0000-00001E700000}"/>
    <cellStyle name="Normal 39 3 4 3 3" xfId="28705" xr:uid="{00000000-0005-0000-0000-00001F700000}"/>
    <cellStyle name="Normal 39 3 4 3 3 2" xfId="28706" xr:uid="{00000000-0005-0000-0000-000020700000}"/>
    <cellStyle name="Normal 39 3 4 3 4" xfId="28707" xr:uid="{00000000-0005-0000-0000-000021700000}"/>
    <cellStyle name="Normal 39 3 4 4" xfId="28708" xr:uid="{00000000-0005-0000-0000-000022700000}"/>
    <cellStyle name="Normal 39 3 4 4 2" xfId="28709" xr:uid="{00000000-0005-0000-0000-000023700000}"/>
    <cellStyle name="Normal 39 3 4 5" xfId="28710" xr:uid="{00000000-0005-0000-0000-000024700000}"/>
    <cellStyle name="Normal 39 3 4 5 2" xfId="28711" xr:uid="{00000000-0005-0000-0000-000025700000}"/>
    <cellStyle name="Normal 39 3 4 6" xfId="28712" xr:uid="{00000000-0005-0000-0000-000026700000}"/>
    <cellStyle name="Normal 39 3 5" xfId="28713" xr:uid="{00000000-0005-0000-0000-000027700000}"/>
    <cellStyle name="Normal 39 3 5 2" xfId="28714" xr:uid="{00000000-0005-0000-0000-000028700000}"/>
    <cellStyle name="Normal 39 3 5 2 2" xfId="28715" xr:uid="{00000000-0005-0000-0000-000029700000}"/>
    <cellStyle name="Normal 39 3 5 2 2 2" xfId="28716" xr:uid="{00000000-0005-0000-0000-00002A700000}"/>
    <cellStyle name="Normal 39 3 5 2 3" xfId="28717" xr:uid="{00000000-0005-0000-0000-00002B700000}"/>
    <cellStyle name="Normal 39 3 5 2 3 2" xfId="28718" xr:uid="{00000000-0005-0000-0000-00002C700000}"/>
    <cellStyle name="Normal 39 3 5 2 4" xfId="28719" xr:uid="{00000000-0005-0000-0000-00002D700000}"/>
    <cellStyle name="Normal 39 3 5 3" xfId="28720" xr:uid="{00000000-0005-0000-0000-00002E700000}"/>
    <cellStyle name="Normal 39 3 5 3 2" xfId="28721" xr:uid="{00000000-0005-0000-0000-00002F700000}"/>
    <cellStyle name="Normal 39 3 5 4" xfId="28722" xr:uid="{00000000-0005-0000-0000-000030700000}"/>
    <cellStyle name="Normal 39 3 5 4 2" xfId="28723" xr:uid="{00000000-0005-0000-0000-000031700000}"/>
    <cellStyle name="Normal 39 3 5 5" xfId="28724" xr:uid="{00000000-0005-0000-0000-000032700000}"/>
    <cellStyle name="Normal 39 3 6" xfId="28725" xr:uid="{00000000-0005-0000-0000-000033700000}"/>
    <cellStyle name="Normal 39 3 6 2" xfId="28726" xr:uid="{00000000-0005-0000-0000-000034700000}"/>
    <cellStyle name="Normal 39 3 6 2 2" xfId="28727" xr:uid="{00000000-0005-0000-0000-000035700000}"/>
    <cellStyle name="Normal 39 3 6 3" xfId="28728" xr:uid="{00000000-0005-0000-0000-000036700000}"/>
    <cellStyle name="Normal 39 3 6 3 2" xfId="28729" xr:uid="{00000000-0005-0000-0000-000037700000}"/>
    <cellStyle name="Normal 39 3 6 4" xfId="28730" xr:uid="{00000000-0005-0000-0000-000038700000}"/>
    <cellStyle name="Normal 39 3 7" xfId="28731" xr:uid="{00000000-0005-0000-0000-000039700000}"/>
    <cellStyle name="Normal 39 3 7 2" xfId="28732" xr:uid="{00000000-0005-0000-0000-00003A700000}"/>
    <cellStyle name="Normal 39 3 8" xfId="28733" xr:uid="{00000000-0005-0000-0000-00003B700000}"/>
    <cellStyle name="Normal 39 3 8 2" xfId="28734" xr:uid="{00000000-0005-0000-0000-00003C700000}"/>
    <cellStyle name="Normal 39 3 9" xfId="28735" xr:uid="{00000000-0005-0000-0000-00003D700000}"/>
    <cellStyle name="Normal 39 4" xfId="28736" xr:uid="{00000000-0005-0000-0000-00003E700000}"/>
    <cellStyle name="Normal 39 4 2" xfId="28737" xr:uid="{00000000-0005-0000-0000-00003F700000}"/>
    <cellStyle name="Normal 39 4 2 2" xfId="28738" xr:uid="{00000000-0005-0000-0000-000040700000}"/>
    <cellStyle name="Normal 39 4 2 2 2" xfId="28739" xr:uid="{00000000-0005-0000-0000-000041700000}"/>
    <cellStyle name="Normal 39 4 2 2 2 2" xfId="28740" xr:uid="{00000000-0005-0000-0000-000042700000}"/>
    <cellStyle name="Normal 39 4 2 2 2 2 2" xfId="28741" xr:uid="{00000000-0005-0000-0000-000043700000}"/>
    <cellStyle name="Normal 39 4 2 2 2 3" xfId="28742" xr:uid="{00000000-0005-0000-0000-000044700000}"/>
    <cellStyle name="Normal 39 4 2 2 2 3 2" xfId="28743" xr:uid="{00000000-0005-0000-0000-000045700000}"/>
    <cellStyle name="Normal 39 4 2 2 2 4" xfId="28744" xr:uid="{00000000-0005-0000-0000-000046700000}"/>
    <cellStyle name="Normal 39 4 2 2 3" xfId="28745" xr:uid="{00000000-0005-0000-0000-000047700000}"/>
    <cellStyle name="Normal 39 4 2 2 3 2" xfId="28746" xr:uid="{00000000-0005-0000-0000-000048700000}"/>
    <cellStyle name="Normal 39 4 2 2 4" xfId="28747" xr:uid="{00000000-0005-0000-0000-000049700000}"/>
    <cellStyle name="Normal 39 4 2 2 4 2" xfId="28748" xr:uid="{00000000-0005-0000-0000-00004A700000}"/>
    <cellStyle name="Normal 39 4 2 2 5" xfId="28749" xr:uid="{00000000-0005-0000-0000-00004B700000}"/>
    <cellStyle name="Normal 39 4 2 3" xfId="28750" xr:uid="{00000000-0005-0000-0000-00004C700000}"/>
    <cellStyle name="Normal 39 4 2 3 2" xfId="28751" xr:uid="{00000000-0005-0000-0000-00004D700000}"/>
    <cellStyle name="Normal 39 4 2 3 2 2" xfId="28752" xr:uid="{00000000-0005-0000-0000-00004E700000}"/>
    <cellStyle name="Normal 39 4 2 3 3" xfId="28753" xr:uid="{00000000-0005-0000-0000-00004F700000}"/>
    <cellStyle name="Normal 39 4 2 3 3 2" xfId="28754" xr:uid="{00000000-0005-0000-0000-000050700000}"/>
    <cellStyle name="Normal 39 4 2 3 4" xfId="28755" xr:uid="{00000000-0005-0000-0000-000051700000}"/>
    <cellStyle name="Normal 39 4 2 4" xfId="28756" xr:uid="{00000000-0005-0000-0000-000052700000}"/>
    <cellStyle name="Normal 39 4 2 4 2" xfId="28757" xr:uid="{00000000-0005-0000-0000-000053700000}"/>
    <cellStyle name="Normal 39 4 2 5" xfId="28758" xr:uid="{00000000-0005-0000-0000-000054700000}"/>
    <cellStyle name="Normal 39 4 2 5 2" xfId="28759" xr:uid="{00000000-0005-0000-0000-000055700000}"/>
    <cellStyle name="Normal 39 4 2 6" xfId="28760" xr:uid="{00000000-0005-0000-0000-000056700000}"/>
    <cellStyle name="Normal 39 4 3" xfId="28761" xr:uid="{00000000-0005-0000-0000-000057700000}"/>
    <cellStyle name="Normal 39 4 3 2" xfId="28762" xr:uid="{00000000-0005-0000-0000-000058700000}"/>
    <cellStyle name="Normal 39 4 3 2 2" xfId="28763" xr:uid="{00000000-0005-0000-0000-000059700000}"/>
    <cellStyle name="Normal 39 4 3 2 2 2" xfId="28764" xr:uid="{00000000-0005-0000-0000-00005A700000}"/>
    <cellStyle name="Normal 39 4 3 2 2 2 2" xfId="28765" xr:uid="{00000000-0005-0000-0000-00005B700000}"/>
    <cellStyle name="Normal 39 4 3 2 2 3" xfId="28766" xr:uid="{00000000-0005-0000-0000-00005C700000}"/>
    <cellStyle name="Normal 39 4 3 2 2 3 2" xfId="28767" xr:uid="{00000000-0005-0000-0000-00005D700000}"/>
    <cellStyle name="Normal 39 4 3 2 2 4" xfId="28768" xr:uid="{00000000-0005-0000-0000-00005E700000}"/>
    <cellStyle name="Normal 39 4 3 2 3" xfId="28769" xr:uid="{00000000-0005-0000-0000-00005F700000}"/>
    <cellStyle name="Normal 39 4 3 2 3 2" xfId="28770" xr:uid="{00000000-0005-0000-0000-000060700000}"/>
    <cellStyle name="Normal 39 4 3 2 4" xfId="28771" xr:uid="{00000000-0005-0000-0000-000061700000}"/>
    <cellStyle name="Normal 39 4 3 2 4 2" xfId="28772" xr:uid="{00000000-0005-0000-0000-000062700000}"/>
    <cellStyle name="Normal 39 4 3 2 5" xfId="28773" xr:uid="{00000000-0005-0000-0000-000063700000}"/>
    <cellStyle name="Normal 39 4 3 3" xfId="28774" xr:uid="{00000000-0005-0000-0000-000064700000}"/>
    <cellStyle name="Normal 39 4 3 3 2" xfId="28775" xr:uid="{00000000-0005-0000-0000-000065700000}"/>
    <cellStyle name="Normal 39 4 3 3 2 2" xfId="28776" xr:uid="{00000000-0005-0000-0000-000066700000}"/>
    <cellStyle name="Normal 39 4 3 3 3" xfId="28777" xr:uid="{00000000-0005-0000-0000-000067700000}"/>
    <cellStyle name="Normal 39 4 3 3 3 2" xfId="28778" xr:uid="{00000000-0005-0000-0000-000068700000}"/>
    <cellStyle name="Normal 39 4 3 3 4" xfId="28779" xr:uid="{00000000-0005-0000-0000-000069700000}"/>
    <cellStyle name="Normal 39 4 3 4" xfId="28780" xr:uid="{00000000-0005-0000-0000-00006A700000}"/>
    <cellStyle name="Normal 39 4 3 4 2" xfId="28781" xr:uid="{00000000-0005-0000-0000-00006B700000}"/>
    <cellStyle name="Normal 39 4 3 5" xfId="28782" xr:uid="{00000000-0005-0000-0000-00006C700000}"/>
    <cellStyle name="Normal 39 4 3 5 2" xfId="28783" xr:uid="{00000000-0005-0000-0000-00006D700000}"/>
    <cellStyle name="Normal 39 4 3 6" xfId="28784" xr:uid="{00000000-0005-0000-0000-00006E700000}"/>
    <cellStyle name="Normal 39 4 4" xfId="28785" xr:uid="{00000000-0005-0000-0000-00006F700000}"/>
    <cellStyle name="Normal 39 4 4 2" xfId="28786" xr:uid="{00000000-0005-0000-0000-000070700000}"/>
    <cellStyle name="Normal 39 4 4 2 2" xfId="28787" xr:uid="{00000000-0005-0000-0000-000071700000}"/>
    <cellStyle name="Normal 39 4 4 2 2 2" xfId="28788" xr:uid="{00000000-0005-0000-0000-000072700000}"/>
    <cellStyle name="Normal 39 4 4 2 2 2 2" xfId="28789" xr:uid="{00000000-0005-0000-0000-000073700000}"/>
    <cellStyle name="Normal 39 4 4 2 2 3" xfId="28790" xr:uid="{00000000-0005-0000-0000-000074700000}"/>
    <cellStyle name="Normal 39 4 4 2 2 3 2" xfId="28791" xr:uid="{00000000-0005-0000-0000-000075700000}"/>
    <cellStyle name="Normal 39 4 4 2 2 4" xfId="28792" xr:uid="{00000000-0005-0000-0000-000076700000}"/>
    <cellStyle name="Normal 39 4 4 2 3" xfId="28793" xr:uid="{00000000-0005-0000-0000-000077700000}"/>
    <cellStyle name="Normal 39 4 4 2 3 2" xfId="28794" xr:uid="{00000000-0005-0000-0000-000078700000}"/>
    <cellStyle name="Normal 39 4 4 2 4" xfId="28795" xr:uid="{00000000-0005-0000-0000-000079700000}"/>
    <cellStyle name="Normal 39 4 4 2 4 2" xfId="28796" xr:uid="{00000000-0005-0000-0000-00007A700000}"/>
    <cellStyle name="Normal 39 4 4 2 5" xfId="28797" xr:uid="{00000000-0005-0000-0000-00007B700000}"/>
    <cellStyle name="Normal 39 4 4 3" xfId="28798" xr:uid="{00000000-0005-0000-0000-00007C700000}"/>
    <cellStyle name="Normal 39 4 4 3 2" xfId="28799" xr:uid="{00000000-0005-0000-0000-00007D700000}"/>
    <cellStyle name="Normal 39 4 4 3 2 2" xfId="28800" xr:uid="{00000000-0005-0000-0000-00007E700000}"/>
    <cellStyle name="Normal 39 4 4 3 3" xfId="28801" xr:uid="{00000000-0005-0000-0000-00007F700000}"/>
    <cellStyle name="Normal 39 4 4 3 3 2" xfId="28802" xr:uid="{00000000-0005-0000-0000-000080700000}"/>
    <cellStyle name="Normal 39 4 4 3 4" xfId="28803" xr:uid="{00000000-0005-0000-0000-000081700000}"/>
    <cellStyle name="Normal 39 4 4 4" xfId="28804" xr:uid="{00000000-0005-0000-0000-000082700000}"/>
    <cellStyle name="Normal 39 4 4 4 2" xfId="28805" xr:uid="{00000000-0005-0000-0000-000083700000}"/>
    <cellStyle name="Normal 39 4 4 5" xfId="28806" xr:uid="{00000000-0005-0000-0000-000084700000}"/>
    <cellStyle name="Normal 39 4 4 5 2" xfId="28807" xr:uid="{00000000-0005-0000-0000-000085700000}"/>
    <cellStyle name="Normal 39 4 4 6" xfId="28808" xr:uid="{00000000-0005-0000-0000-000086700000}"/>
    <cellStyle name="Normal 39 4 5" xfId="28809" xr:uid="{00000000-0005-0000-0000-000087700000}"/>
    <cellStyle name="Normal 39 4 5 2" xfId="28810" xr:uid="{00000000-0005-0000-0000-000088700000}"/>
    <cellStyle name="Normal 39 4 5 2 2" xfId="28811" xr:uid="{00000000-0005-0000-0000-000089700000}"/>
    <cellStyle name="Normal 39 4 5 2 2 2" xfId="28812" xr:uid="{00000000-0005-0000-0000-00008A700000}"/>
    <cellStyle name="Normal 39 4 5 2 3" xfId="28813" xr:uid="{00000000-0005-0000-0000-00008B700000}"/>
    <cellStyle name="Normal 39 4 5 2 3 2" xfId="28814" xr:uid="{00000000-0005-0000-0000-00008C700000}"/>
    <cellStyle name="Normal 39 4 5 2 4" xfId="28815" xr:uid="{00000000-0005-0000-0000-00008D700000}"/>
    <cellStyle name="Normal 39 4 5 3" xfId="28816" xr:uid="{00000000-0005-0000-0000-00008E700000}"/>
    <cellStyle name="Normal 39 4 5 3 2" xfId="28817" xr:uid="{00000000-0005-0000-0000-00008F700000}"/>
    <cellStyle name="Normal 39 4 5 4" xfId="28818" xr:uid="{00000000-0005-0000-0000-000090700000}"/>
    <cellStyle name="Normal 39 4 5 4 2" xfId="28819" xr:uid="{00000000-0005-0000-0000-000091700000}"/>
    <cellStyle name="Normal 39 4 5 5" xfId="28820" xr:uid="{00000000-0005-0000-0000-000092700000}"/>
    <cellStyle name="Normal 39 4 6" xfId="28821" xr:uid="{00000000-0005-0000-0000-000093700000}"/>
    <cellStyle name="Normal 39 4 6 2" xfId="28822" xr:uid="{00000000-0005-0000-0000-000094700000}"/>
    <cellStyle name="Normal 39 4 6 2 2" xfId="28823" xr:uid="{00000000-0005-0000-0000-000095700000}"/>
    <cellStyle name="Normal 39 4 6 3" xfId="28824" xr:uid="{00000000-0005-0000-0000-000096700000}"/>
    <cellStyle name="Normal 39 4 6 3 2" xfId="28825" xr:uid="{00000000-0005-0000-0000-000097700000}"/>
    <cellStyle name="Normal 39 4 6 4" xfId="28826" xr:uid="{00000000-0005-0000-0000-000098700000}"/>
    <cellStyle name="Normal 39 4 7" xfId="28827" xr:uid="{00000000-0005-0000-0000-000099700000}"/>
    <cellStyle name="Normal 39 4 7 2" xfId="28828" xr:uid="{00000000-0005-0000-0000-00009A700000}"/>
    <cellStyle name="Normal 39 4 8" xfId="28829" xr:uid="{00000000-0005-0000-0000-00009B700000}"/>
    <cellStyle name="Normal 39 4 8 2" xfId="28830" xr:uid="{00000000-0005-0000-0000-00009C700000}"/>
    <cellStyle name="Normal 39 4 9" xfId="28831" xr:uid="{00000000-0005-0000-0000-00009D700000}"/>
    <cellStyle name="Normal 39 5" xfId="28832" xr:uid="{00000000-0005-0000-0000-00009E700000}"/>
    <cellStyle name="Normal 39 5 2" xfId="28833" xr:uid="{00000000-0005-0000-0000-00009F700000}"/>
    <cellStyle name="Normal 39 5 2 2" xfId="28834" xr:uid="{00000000-0005-0000-0000-0000A0700000}"/>
    <cellStyle name="Normal 39 5 2 2 2" xfId="28835" xr:uid="{00000000-0005-0000-0000-0000A1700000}"/>
    <cellStyle name="Normal 39 5 2 2 2 2" xfId="28836" xr:uid="{00000000-0005-0000-0000-0000A2700000}"/>
    <cellStyle name="Normal 39 5 2 2 2 2 2" xfId="28837" xr:uid="{00000000-0005-0000-0000-0000A3700000}"/>
    <cellStyle name="Normal 39 5 2 2 2 3" xfId="28838" xr:uid="{00000000-0005-0000-0000-0000A4700000}"/>
    <cellStyle name="Normal 39 5 2 2 2 3 2" xfId="28839" xr:uid="{00000000-0005-0000-0000-0000A5700000}"/>
    <cellStyle name="Normal 39 5 2 2 2 4" xfId="28840" xr:uid="{00000000-0005-0000-0000-0000A6700000}"/>
    <cellStyle name="Normal 39 5 2 2 3" xfId="28841" xr:uid="{00000000-0005-0000-0000-0000A7700000}"/>
    <cellStyle name="Normal 39 5 2 2 3 2" xfId="28842" xr:uid="{00000000-0005-0000-0000-0000A8700000}"/>
    <cellStyle name="Normal 39 5 2 2 4" xfId="28843" xr:uid="{00000000-0005-0000-0000-0000A9700000}"/>
    <cellStyle name="Normal 39 5 2 2 4 2" xfId="28844" xr:uid="{00000000-0005-0000-0000-0000AA700000}"/>
    <cellStyle name="Normal 39 5 2 2 5" xfId="28845" xr:uid="{00000000-0005-0000-0000-0000AB700000}"/>
    <cellStyle name="Normal 39 5 2 3" xfId="28846" xr:uid="{00000000-0005-0000-0000-0000AC700000}"/>
    <cellStyle name="Normal 39 5 2 3 2" xfId="28847" xr:uid="{00000000-0005-0000-0000-0000AD700000}"/>
    <cellStyle name="Normal 39 5 2 3 2 2" xfId="28848" xr:uid="{00000000-0005-0000-0000-0000AE700000}"/>
    <cellStyle name="Normal 39 5 2 3 3" xfId="28849" xr:uid="{00000000-0005-0000-0000-0000AF700000}"/>
    <cellStyle name="Normal 39 5 2 3 3 2" xfId="28850" xr:uid="{00000000-0005-0000-0000-0000B0700000}"/>
    <cellStyle name="Normal 39 5 2 3 4" xfId="28851" xr:uid="{00000000-0005-0000-0000-0000B1700000}"/>
    <cellStyle name="Normal 39 5 2 4" xfId="28852" xr:uid="{00000000-0005-0000-0000-0000B2700000}"/>
    <cellStyle name="Normal 39 5 2 4 2" xfId="28853" xr:uid="{00000000-0005-0000-0000-0000B3700000}"/>
    <cellStyle name="Normal 39 5 2 5" xfId="28854" xr:uid="{00000000-0005-0000-0000-0000B4700000}"/>
    <cellStyle name="Normal 39 5 2 5 2" xfId="28855" xr:uid="{00000000-0005-0000-0000-0000B5700000}"/>
    <cellStyle name="Normal 39 5 2 6" xfId="28856" xr:uid="{00000000-0005-0000-0000-0000B6700000}"/>
    <cellStyle name="Normal 39 5 3" xfId="28857" xr:uid="{00000000-0005-0000-0000-0000B7700000}"/>
    <cellStyle name="Normal 39 5 3 2" xfId="28858" xr:uid="{00000000-0005-0000-0000-0000B8700000}"/>
    <cellStyle name="Normal 39 5 3 2 2" xfId="28859" xr:uid="{00000000-0005-0000-0000-0000B9700000}"/>
    <cellStyle name="Normal 39 5 3 2 2 2" xfId="28860" xr:uid="{00000000-0005-0000-0000-0000BA700000}"/>
    <cellStyle name="Normal 39 5 3 2 2 2 2" xfId="28861" xr:uid="{00000000-0005-0000-0000-0000BB700000}"/>
    <cellStyle name="Normal 39 5 3 2 2 3" xfId="28862" xr:uid="{00000000-0005-0000-0000-0000BC700000}"/>
    <cellStyle name="Normal 39 5 3 2 2 3 2" xfId="28863" xr:uid="{00000000-0005-0000-0000-0000BD700000}"/>
    <cellStyle name="Normal 39 5 3 2 2 4" xfId="28864" xr:uid="{00000000-0005-0000-0000-0000BE700000}"/>
    <cellStyle name="Normal 39 5 3 2 3" xfId="28865" xr:uid="{00000000-0005-0000-0000-0000BF700000}"/>
    <cellStyle name="Normal 39 5 3 2 3 2" xfId="28866" xr:uid="{00000000-0005-0000-0000-0000C0700000}"/>
    <cellStyle name="Normal 39 5 3 2 4" xfId="28867" xr:uid="{00000000-0005-0000-0000-0000C1700000}"/>
    <cellStyle name="Normal 39 5 3 2 4 2" xfId="28868" xr:uid="{00000000-0005-0000-0000-0000C2700000}"/>
    <cellStyle name="Normal 39 5 3 2 5" xfId="28869" xr:uid="{00000000-0005-0000-0000-0000C3700000}"/>
    <cellStyle name="Normal 39 5 3 3" xfId="28870" xr:uid="{00000000-0005-0000-0000-0000C4700000}"/>
    <cellStyle name="Normal 39 5 3 3 2" xfId="28871" xr:uid="{00000000-0005-0000-0000-0000C5700000}"/>
    <cellStyle name="Normal 39 5 3 3 2 2" xfId="28872" xr:uid="{00000000-0005-0000-0000-0000C6700000}"/>
    <cellStyle name="Normal 39 5 3 3 3" xfId="28873" xr:uid="{00000000-0005-0000-0000-0000C7700000}"/>
    <cellStyle name="Normal 39 5 3 3 3 2" xfId="28874" xr:uid="{00000000-0005-0000-0000-0000C8700000}"/>
    <cellStyle name="Normal 39 5 3 3 4" xfId="28875" xr:uid="{00000000-0005-0000-0000-0000C9700000}"/>
    <cellStyle name="Normal 39 5 3 4" xfId="28876" xr:uid="{00000000-0005-0000-0000-0000CA700000}"/>
    <cellStyle name="Normal 39 5 3 4 2" xfId="28877" xr:uid="{00000000-0005-0000-0000-0000CB700000}"/>
    <cellStyle name="Normal 39 5 3 5" xfId="28878" xr:uid="{00000000-0005-0000-0000-0000CC700000}"/>
    <cellStyle name="Normal 39 5 3 5 2" xfId="28879" xr:uid="{00000000-0005-0000-0000-0000CD700000}"/>
    <cellStyle name="Normal 39 5 3 6" xfId="28880" xr:uid="{00000000-0005-0000-0000-0000CE700000}"/>
    <cellStyle name="Normal 39 5 4" xfId="28881" xr:uid="{00000000-0005-0000-0000-0000CF700000}"/>
    <cellStyle name="Normal 39 5 4 2" xfId="28882" xr:uid="{00000000-0005-0000-0000-0000D0700000}"/>
    <cellStyle name="Normal 39 5 4 2 2" xfId="28883" xr:uid="{00000000-0005-0000-0000-0000D1700000}"/>
    <cellStyle name="Normal 39 5 4 2 2 2" xfId="28884" xr:uid="{00000000-0005-0000-0000-0000D2700000}"/>
    <cellStyle name="Normal 39 5 4 2 2 2 2" xfId="28885" xr:uid="{00000000-0005-0000-0000-0000D3700000}"/>
    <cellStyle name="Normal 39 5 4 2 2 3" xfId="28886" xr:uid="{00000000-0005-0000-0000-0000D4700000}"/>
    <cellStyle name="Normal 39 5 4 2 2 3 2" xfId="28887" xr:uid="{00000000-0005-0000-0000-0000D5700000}"/>
    <cellStyle name="Normal 39 5 4 2 2 4" xfId="28888" xr:uid="{00000000-0005-0000-0000-0000D6700000}"/>
    <cellStyle name="Normal 39 5 4 2 3" xfId="28889" xr:uid="{00000000-0005-0000-0000-0000D7700000}"/>
    <cellStyle name="Normal 39 5 4 2 3 2" xfId="28890" xr:uid="{00000000-0005-0000-0000-0000D8700000}"/>
    <cellStyle name="Normal 39 5 4 2 4" xfId="28891" xr:uid="{00000000-0005-0000-0000-0000D9700000}"/>
    <cellStyle name="Normal 39 5 4 2 4 2" xfId="28892" xr:uid="{00000000-0005-0000-0000-0000DA700000}"/>
    <cellStyle name="Normal 39 5 4 2 5" xfId="28893" xr:uid="{00000000-0005-0000-0000-0000DB700000}"/>
    <cellStyle name="Normal 39 5 4 3" xfId="28894" xr:uid="{00000000-0005-0000-0000-0000DC700000}"/>
    <cellStyle name="Normal 39 5 4 3 2" xfId="28895" xr:uid="{00000000-0005-0000-0000-0000DD700000}"/>
    <cellStyle name="Normal 39 5 4 3 2 2" xfId="28896" xr:uid="{00000000-0005-0000-0000-0000DE700000}"/>
    <cellStyle name="Normal 39 5 4 3 3" xfId="28897" xr:uid="{00000000-0005-0000-0000-0000DF700000}"/>
    <cellStyle name="Normal 39 5 4 3 3 2" xfId="28898" xr:uid="{00000000-0005-0000-0000-0000E0700000}"/>
    <cellStyle name="Normal 39 5 4 3 4" xfId="28899" xr:uid="{00000000-0005-0000-0000-0000E1700000}"/>
    <cellStyle name="Normal 39 5 4 4" xfId="28900" xr:uid="{00000000-0005-0000-0000-0000E2700000}"/>
    <cellStyle name="Normal 39 5 4 4 2" xfId="28901" xr:uid="{00000000-0005-0000-0000-0000E3700000}"/>
    <cellStyle name="Normal 39 5 4 5" xfId="28902" xr:uid="{00000000-0005-0000-0000-0000E4700000}"/>
    <cellStyle name="Normal 39 5 4 5 2" xfId="28903" xr:uid="{00000000-0005-0000-0000-0000E5700000}"/>
    <cellStyle name="Normal 39 5 4 6" xfId="28904" xr:uid="{00000000-0005-0000-0000-0000E6700000}"/>
    <cellStyle name="Normal 39 5 5" xfId="28905" xr:uid="{00000000-0005-0000-0000-0000E7700000}"/>
    <cellStyle name="Normal 39 5 5 2" xfId="28906" xr:uid="{00000000-0005-0000-0000-0000E8700000}"/>
    <cellStyle name="Normal 39 5 5 2 2" xfId="28907" xr:uid="{00000000-0005-0000-0000-0000E9700000}"/>
    <cellStyle name="Normal 39 5 5 2 2 2" xfId="28908" xr:uid="{00000000-0005-0000-0000-0000EA700000}"/>
    <cellStyle name="Normal 39 5 5 2 3" xfId="28909" xr:uid="{00000000-0005-0000-0000-0000EB700000}"/>
    <cellStyle name="Normal 39 5 5 2 3 2" xfId="28910" xr:uid="{00000000-0005-0000-0000-0000EC700000}"/>
    <cellStyle name="Normal 39 5 5 2 4" xfId="28911" xr:uid="{00000000-0005-0000-0000-0000ED700000}"/>
    <cellStyle name="Normal 39 5 5 3" xfId="28912" xr:uid="{00000000-0005-0000-0000-0000EE700000}"/>
    <cellStyle name="Normal 39 5 5 3 2" xfId="28913" xr:uid="{00000000-0005-0000-0000-0000EF700000}"/>
    <cellStyle name="Normal 39 5 5 4" xfId="28914" xr:uid="{00000000-0005-0000-0000-0000F0700000}"/>
    <cellStyle name="Normal 39 5 5 4 2" xfId="28915" xr:uid="{00000000-0005-0000-0000-0000F1700000}"/>
    <cellStyle name="Normal 39 5 5 5" xfId="28916" xr:uid="{00000000-0005-0000-0000-0000F2700000}"/>
    <cellStyle name="Normal 39 5 6" xfId="28917" xr:uid="{00000000-0005-0000-0000-0000F3700000}"/>
    <cellStyle name="Normal 39 5 6 2" xfId="28918" xr:uid="{00000000-0005-0000-0000-0000F4700000}"/>
    <cellStyle name="Normal 39 5 6 2 2" xfId="28919" xr:uid="{00000000-0005-0000-0000-0000F5700000}"/>
    <cellStyle name="Normal 39 5 6 3" xfId="28920" xr:uid="{00000000-0005-0000-0000-0000F6700000}"/>
    <cellStyle name="Normal 39 5 6 3 2" xfId="28921" xr:uid="{00000000-0005-0000-0000-0000F7700000}"/>
    <cellStyle name="Normal 39 5 6 4" xfId="28922" xr:uid="{00000000-0005-0000-0000-0000F8700000}"/>
    <cellStyle name="Normal 39 5 7" xfId="28923" xr:uid="{00000000-0005-0000-0000-0000F9700000}"/>
    <cellStyle name="Normal 39 5 7 2" xfId="28924" xr:uid="{00000000-0005-0000-0000-0000FA700000}"/>
    <cellStyle name="Normal 39 5 8" xfId="28925" xr:uid="{00000000-0005-0000-0000-0000FB700000}"/>
    <cellStyle name="Normal 39 5 8 2" xfId="28926" xr:uid="{00000000-0005-0000-0000-0000FC700000}"/>
    <cellStyle name="Normal 39 5 9" xfId="28927" xr:uid="{00000000-0005-0000-0000-0000FD700000}"/>
    <cellStyle name="Normal 39 6" xfId="28928" xr:uid="{00000000-0005-0000-0000-0000FE700000}"/>
    <cellStyle name="Normal 39 6 2" xfId="28929" xr:uid="{00000000-0005-0000-0000-0000FF700000}"/>
    <cellStyle name="Normal 39 6 2 2" xfId="28930" xr:uid="{00000000-0005-0000-0000-000000710000}"/>
    <cellStyle name="Normal 39 6 2 2 2" xfId="28931" xr:uid="{00000000-0005-0000-0000-000001710000}"/>
    <cellStyle name="Normal 39 6 2 2 2 2" xfId="28932" xr:uid="{00000000-0005-0000-0000-000002710000}"/>
    <cellStyle name="Normal 39 6 2 2 2 2 2" xfId="28933" xr:uid="{00000000-0005-0000-0000-000003710000}"/>
    <cellStyle name="Normal 39 6 2 2 2 3" xfId="28934" xr:uid="{00000000-0005-0000-0000-000004710000}"/>
    <cellStyle name="Normal 39 6 2 2 2 3 2" xfId="28935" xr:uid="{00000000-0005-0000-0000-000005710000}"/>
    <cellStyle name="Normal 39 6 2 2 2 4" xfId="28936" xr:uid="{00000000-0005-0000-0000-000006710000}"/>
    <cellStyle name="Normal 39 6 2 2 3" xfId="28937" xr:uid="{00000000-0005-0000-0000-000007710000}"/>
    <cellStyle name="Normal 39 6 2 2 3 2" xfId="28938" xr:uid="{00000000-0005-0000-0000-000008710000}"/>
    <cellStyle name="Normal 39 6 2 2 4" xfId="28939" xr:uid="{00000000-0005-0000-0000-000009710000}"/>
    <cellStyle name="Normal 39 6 2 2 4 2" xfId="28940" xr:uid="{00000000-0005-0000-0000-00000A710000}"/>
    <cellStyle name="Normal 39 6 2 2 5" xfId="28941" xr:uid="{00000000-0005-0000-0000-00000B710000}"/>
    <cellStyle name="Normal 39 6 2 3" xfId="28942" xr:uid="{00000000-0005-0000-0000-00000C710000}"/>
    <cellStyle name="Normal 39 6 2 3 2" xfId="28943" xr:uid="{00000000-0005-0000-0000-00000D710000}"/>
    <cellStyle name="Normal 39 6 2 3 2 2" xfId="28944" xr:uid="{00000000-0005-0000-0000-00000E710000}"/>
    <cellStyle name="Normal 39 6 2 3 3" xfId="28945" xr:uid="{00000000-0005-0000-0000-00000F710000}"/>
    <cellStyle name="Normal 39 6 2 3 3 2" xfId="28946" xr:uid="{00000000-0005-0000-0000-000010710000}"/>
    <cellStyle name="Normal 39 6 2 3 4" xfId="28947" xr:uid="{00000000-0005-0000-0000-000011710000}"/>
    <cellStyle name="Normal 39 6 2 4" xfId="28948" xr:uid="{00000000-0005-0000-0000-000012710000}"/>
    <cellStyle name="Normal 39 6 2 4 2" xfId="28949" xr:uid="{00000000-0005-0000-0000-000013710000}"/>
    <cellStyle name="Normal 39 6 2 5" xfId="28950" xr:uid="{00000000-0005-0000-0000-000014710000}"/>
    <cellStyle name="Normal 39 6 2 5 2" xfId="28951" xr:uid="{00000000-0005-0000-0000-000015710000}"/>
    <cellStyle name="Normal 39 6 2 6" xfId="28952" xr:uid="{00000000-0005-0000-0000-000016710000}"/>
    <cellStyle name="Normal 39 6 3" xfId="28953" xr:uid="{00000000-0005-0000-0000-000017710000}"/>
    <cellStyle name="Normal 39 6 3 2" xfId="28954" xr:uid="{00000000-0005-0000-0000-000018710000}"/>
    <cellStyle name="Normal 39 6 3 2 2" xfId="28955" xr:uid="{00000000-0005-0000-0000-000019710000}"/>
    <cellStyle name="Normal 39 6 3 2 2 2" xfId="28956" xr:uid="{00000000-0005-0000-0000-00001A710000}"/>
    <cellStyle name="Normal 39 6 3 2 2 2 2" xfId="28957" xr:uid="{00000000-0005-0000-0000-00001B710000}"/>
    <cellStyle name="Normal 39 6 3 2 2 3" xfId="28958" xr:uid="{00000000-0005-0000-0000-00001C710000}"/>
    <cellStyle name="Normal 39 6 3 2 2 3 2" xfId="28959" xr:uid="{00000000-0005-0000-0000-00001D710000}"/>
    <cellStyle name="Normal 39 6 3 2 2 4" xfId="28960" xr:uid="{00000000-0005-0000-0000-00001E710000}"/>
    <cellStyle name="Normal 39 6 3 2 3" xfId="28961" xr:uid="{00000000-0005-0000-0000-00001F710000}"/>
    <cellStyle name="Normal 39 6 3 2 3 2" xfId="28962" xr:uid="{00000000-0005-0000-0000-000020710000}"/>
    <cellStyle name="Normal 39 6 3 2 4" xfId="28963" xr:uid="{00000000-0005-0000-0000-000021710000}"/>
    <cellStyle name="Normal 39 6 3 2 4 2" xfId="28964" xr:uid="{00000000-0005-0000-0000-000022710000}"/>
    <cellStyle name="Normal 39 6 3 2 5" xfId="28965" xr:uid="{00000000-0005-0000-0000-000023710000}"/>
    <cellStyle name="Normal 39 6 3 3" xfId="28966" xr:uid="{00000000-0005-0000-0000-000024710000}"/>
    <cellStyle name="Normal 39 6 3 3 2" xfId="28967" xr:uid="{00000000-0005-0000-0000-000025710000}"/>
    <cellStyle name="Normal 39 6 3 3 2 2" xfId="28968" xr:uid="{00000000-0005-0000-0000-000026710000}"/>
    <cellStyle name="Normal 39 6 3 3 3" xfId="28969" xr:uid="{00000000-0005-0000-0000-000027710000}"/>
    <cellStyle name="Normal 39 6 3 3 3 2" xfId="28970" xr:uid="{00000000-0005-0000-0000-000028710000}"/>
    <cellStyle name="Normal 39 6 3 3 4" xfId="28971" xr:uid="{00000000-0005-0000-0000-000029710000}"/>
    <cellStyle name="Normal 39 6 3 4" xfId="28972" xr:uid="{00000000-0005-0000-0000-00002A710000}"/>
    <cellStyle name="Normal 39 6 3 4 2" xfId="28973" xr:uid="{00000000-0005-0000-0000-00002B710000}"/>
    <cellStyle name="Normal 39 6 3 5" xfId="28974" xr:uid="{00000000-0005-0000-0000-00002C710000}"/>
    <cellStyle name="Normal 39 6 3 5 2" xfId="28975" xr:uid="{00000000-0005-0000-0000-00002D710000}"/>
    <cellStyle name="Normal 39 6 3 6" xfId="28976" xr:uid="{00000000-0005-0000-0000-00002E710000}"/>
    <cellStyle name="Normal 39 6 4" xfId="28977" xr:uid="{00000000-0005-0000-0000-00002F710000}"/>
    <cellStyle name="Normal 39 6 4 2" xfId="28978" xr:uid="{00000000-0005-0000-0000-000030710000}"/>
    <cellStyle name="Normal 39 6 4 2 2" xfId="28979" xr:uid="{00000000-0005-0000-0000-000031710000}"/>
    <cellStyle name="Normal 39 6 4 2 2 2" xfId="28980" xr:uid="{00000000-0005-0000-0000-000032710000}"/>
    <cellStyle name="Normal 39 6 4 2 2 2 2" xfId="28981" xr:uid="{00000000-0005-0000-0000-000033710000}"/>
    <cellStyle name="Normal 39 6 4 2 2 3" xfId="28982" xr:uid="{00000000-0005-0000-0000-000034710000}"/>
    <cellStyle name="Normal 39 6 4 2 2 3 2" xfId="28983" xr:uid="{00000000-0005-0000-0000-000035710000}"/>
    <cellStyle name="Normal 39 6 4 2 2 4" xfId="28984" xr:uid="{00000000-0005-0000-0000-000036710000}"/>
    <cellStyle name="Normal 39 6 4 2 3" xfId="28985" xr:uid="{00000000-0005-0000-0000-000037710000}"/>
    <cellStyle name="Normal 39 6 4 2 3 2" xfId="28986" xr:uid="{00000000-0005-0000-0000-000038710000}"/>
    <cellStyle name="Normal 39 6 4 2 4" xfId="28987" xr:uid="{00000000-0005-0000-0000-000039710000}"/>
    <cellStyle name="Normal 39 6 4 2 4 2" xfId="28988" xr:uid="{00000000-0005-0000-0000-00003A710000}"/>
    <cellStyle name="Normal 39 6 4 2 5" xfId="28989" xr:uid="{00000000-0005-0000-0000-00003B710000}"/>
    <cellStyle name="Normal 39 6 4 3" xfId="28990" xr:uid="{00000000-0005-0000-0000-00003C710000}"/>
    <cellStyle name="Normal 39 6 4 3 2" xfId="28991" xr:uid="{00000000-0005-0000-0000-00003D710000}"/>
    <cellStyle name="Normal 39 6 4 3 2 2" xfId="28992" xr:uid="{00000000-0005-0000-0000-00003E710000}"/>
    <cellStyle name="Normal 39 6 4 3 3" xfId="28993" xr:uid="{00000000-0005-0000-0000-00003F710000}"/>
    <cellStyle name="Normal 39 6 4 3 3 2" xfId="28994" xr:uid="{00000000-0005-0000-0000-000040710000}"/>
    <cellStyle name="Normal 39 6 4 3 4" xfId="28995" xr:uid="{00000000-0005-0000-0000-000041710000}"/>
    <cellStyle name="Normal 39 6 4 4" xfId="28996" xr:uid="{00000000-0005-0000-0000-000042710000}"/>
    <cellStyle name="Normal 39 6 4 4 2" xfId="28997" xr:uid="{00000000-0005-0000-0000-000043710000}"/>
    <cellStyle name="Normal 39 6 4 5" xfId="28998" xr:uid="{00000000-0005-0000-0000-000044710000}"/>
    <cellStyle name="Normal 39 6 4 5 2" xfId="28999" xr:uid="{00000000-0005-0000-0000-000045710000}"/>
    <cellStyle name="Normal 39 6 4 6" xfId="29000" xr:uid="{00000000-0005-0000-0000-000046710000}"/>
    <cellStyle name="Normal 39 6 5" xfId="29001" xr:uid="{00000000-0005-0000-0000-000047710000}"/>
    <cellStyle name="Normal 39 6 5 2" xfId="29002" xr:uid="{00000000-0005-0000-0000-000048710000}"/>
    <cellStyle name="Normal 39 6 5 2 2" xfId="29003" xr:uid="{00000000-0005-0000-0000-000049710000}"/>
    <cellStyle name="Normal 39 6 5 2 2 2" xfId="29004" xr:uid="{00000000-0005-0000-0000-00004A710000}"/>
    <cellStyle name="Normal 39 6 5 2 3" xfId="29005" xr:uid="{00000000-0005-0000-0000-00004B710000}"/>
    <cellStyle name="Normal 39 6 5 2 3 2" xfId="29006" xr:uid="{00000000-0005-0000-0000-00004C710000}"/>
    <cellStyle name="Normal 39 6 5 2 4" xfId="29007" xr:uid="{00000000-0005-0000-0000-00004D710000}"/>
    <cellStyle name="Normal 39 6 5 3" xfId="29008" xr:uid="{00000000-0005-0000-0000-00004E710000}"/>
    <cellStyle name="Normal 39 6 5 3 2" xfId="29009" xr:uid="{00000000-0005-0000-0000-00004F710000}"/>
    <cellStyle name="Normal 39 6 5 4" xfId="29010" xr:uid="{00000000-0005-0000-0000-000050710000}"/>
    <cellStyle name="Normal 39 6 5 4 2" xfId="29011" xr:uid="{00000000-0005-0000-0000-000051710000}"/>
    <cellStyle name="Normal 39 6 5 5" xfId="29012" xr:uid="{00000000-0005-0000-0000-000052710000}"/>
    <cellStyle name="Normal 39 6 6" xfId="29013" xr:uid="{00000000-0005-0000-0000-000053710000}"/>
    <cellStyle name="Normal 39 6 6 2" xfId="29014" xr:uid="{00000000-0005-0000-0000-000054710000}"/>
    <cellStyle name="Normal 39 6 6 2 2" xfId="29015" xr:uid="{00000000-0005-0000-0000-000055710000}"/>
    <cellStyle name="Normal 39 6 6 3" xfId="29016" xr:uid="{00000000-0005-0000-0000-000056710000}"/>
    <cellStyle name="Normal 39 6 6 3 2" xfId="29017" xr:uid="{00000000-0005-0000-0000-000057710000}"/>
    <cellStyle name="Normal 39 6 6 4" xfId="29018" xr:uid="{00000000-0005-0000-0000-000058710000}"/>
    <cellStyle name="Normal 39 6 7" xfId="29019" xr:uid="{00000000-0005-0000-0000-000059710000}"/>
    <cellStyle name="Normal 39 6 7 2" xfId="29020" xr:uid="{00000000-0005-0000-0000-00005A710000}"/>
    <cellStyle name="Normal 39 6 8" xfId="29021" xr:uid="{00000000-0005-0000-0000-00005B710000}"/>
    <cellStyle name="Normal 39 6 8 2" xfId="29022" xr:uid="{00000000-0005-0000-0000-00005C710000}"/>
    <cellStyle name="Normal 39 6 9" xfId="29023" xr:uid="{00000000-0005-0000-0000-00005D710000}"/>
    <cellStyle name="Normal 39 7" xfId="29024" xr:uid="{00000000-0005-0000-0000-00005E710000}"/>
    <cellStyle name="Normal 4" xfId="29025" xr:uid="{00000000-0005-0000-0000-00005F710000}"/>
    <cellStyle name="Normal 4 10" xfId="29026" xr:uid="{00000000-0005-0000-0000-000060710000}"/>
    <cellStyle name="Normal 4 11" xfId="29027" xr:uid="{00000000-0005-0000-0000-000061710000}"/>
    <cellStyle name="Normal 4 12" xfId="29028" xr:uid="{00000000-0005-0000-0000-000062710000}"/>
    <cellStyle name="Normal 4 13" xfId="29029" xr:uid="{00000000-0005-0000-0000-000063710000}"/>
    <cellStyle name="Normal 4 14" xfId="29030" xr:uid="{00000000-0005-0000-0000-000064710000}"/>
    <cellStyle name="Normal 4 15" xfId="29031" xr:uid="{00000000-0005-0000-0000-000065710000}"/>
    <cellStyle name="Normal 4 2" xfId="29032" xr:uid="{00000000-0005-0000-0000-000066710000}"/>
    <cellStyle name="Normal 4 2 2" xfId="29033" xr:uid="{00000000-0005-0000-0000-000067710000}"/>
    <cellStyle name="Normal 4 2 2 2" xfId="29034" xr:uid="{00000000-0005-0000-0000-000068710000}"/>
    <cellStyle name="Normal 4 2 2 2 2" xfId="29035" xr:uid="{00000000-0005-0000-0000-000069710000}"/>
    <cellStyle name="Normal 4 2 2 2 2 2" xfId="29036" xr:uid="{00000000-0005-0000-0000-00006A710000}"/>
    <cellStyle name="Normal 4 2 2 2 3" xfId="29037" xr:uid="{00000000-0005-0000-0000-00006B710000}"/>
    <cellStyle name="Normal 4 2 2 2 3 2" xfId="29038" xr:uid="{00000000-0005-0000-0000-00006C710000}"/>
    <cellStyle name="Normal 4 2 2 2 4" xfId="29039" xr:uid="{00000000-0005-0000-0000-00006D710000}"/>
    <cellStyle name="Normal 4 2 2 3" xfId="29040" xr:uid="{00000000-0005-0000-0000-00006E710000}"/>
    <cellStyle name="Normal 4 2 2 3 2" xfId="29041" xr:uid="{00000000-0005-0000-0000-00006F710000}"/>
    <cellStyle name="Normal 4 2 2 4" xfId="29042" xr:uid="{00000000-0005-0000-0000-000070710000}"/>
    <cellStyle name="Normal 4 2 2 4 2" xfId="29043" xr:uid="{00000000-0005-0000-0000-000071710000}"/>
    <cellStyle name="Normal 4 2 2 5" xfId="29044" xr:uid="{00000000-0005-0000-0000-000072710000}"/>
    <cellStyle name="Normal 4 2 3" xfId="29045" xr:uid="{00000000-0005-0000-0000-000073710000}"/>
    <cellStyle name="Normal 4 2 3 2" xfId="29046" xr:uid="{00000000-0005-0000-0000-000074710000}"/>
    <cellStyle name="Normal 4 2 3 2 2" xfId="29047" xr:uid="{00000000-0005-0000-0000-000075710000}"/>
    <cellStyle name="Normal 4 2 3 3" xfId="29048" xr:uid="{00000000-0005-0000-0000-000076710000}"/>
    <cellStyle name="Normal 4 2 3 3 2" xfId="29049" xr:uid="{00000000-0005-0000-0000-000077710000}"/>
    <cellStyle name="Normal 4 2 3 4" xfId="29050" xr:uid="{00000000-0005-0000-0000-000078710000}"/>
    <cellStyle name="Normal 4 2 4" xfId="29051" xr:uid="{00000000-0005-0000-0000-000079710000}"/>
    <cellStyle name="Normal 4 2 4 2" xfId="29052" xr:uid="{00000000-0005-0000-0000-00007A710000}"/>
    <cellStyle name="Normal 4 2 5" xfId="29053" xr:uid="{00000000-0005-0000-0000-00007B710000}"/>
    <cellStyle name="Normal 4 2 5 2" xfId="29054" xr:uid="{00000000-0005-0000-0000-00007C710000}"/>
    <cellStyle name="Normal 4 2 6" xfId="29055" xr:uid="{00000000-0005-0000-0000-00007D710000}"/>
    <cellStyle name="Normal 4 2 7" xfId="29056" xr:uid="{00000000-0005-0000-0000-00007E710000}"/>
    <cellStyle name="Normal 4 3" xfId="29057" xr:uid="{00000000-0005-0000-0000-00007F710000}"/>
    <cellStyle name="Normal 4 3 2" xfId="29058" xr:uid="{00000000-0005-0000-0000-000080710000}"/>
    <cellStyle name="Normal 4 3 2 2" xfId="29059" xr:uid="{00000000-0005-0000-0000-000081710000}"/>
    <cellStyle name="Normal 4 3 2 2 2" xfId="29060" xr:uid="{00000000-0005-0000-0000-000082710000}"/>
    <cellStyle name="Normal 4 3 2 2 2 2" xfId="29061" xr:uid="{00000000-0005-0000-0000-000083710000}"/>
    <cellStyle name="Normal 4 3 2 2 3" xfId="29062" xr:uid="{00000000-0005-0000-0000-000084710000}"/>
    <cellStyle name="Normal 4 3 2 2 3 2" xfId="29063" xr:uid="{00000000-0005-0000-0000-000085710000}"/>
    <cellStyle name="Normal 4 3 2 2 4" xfId="29064" xr:uid="{00000000-0005-0000-0000-000086710000}"/>
    <cellStyle name="Normal 4 3 2 3" xfId="29065" xr:uid="{00000000-0005-0000-0000-000087710000}"/>
    <cellStyle name="Normal 4 3 2 3 2" xfId="29066" xr:uid="{00000000-0005-0000-0000-000088710000}"/>
    <cellStyle name="Normal 4 3 2 4" xfId="29067" xr:uid="{00000000-0005-0000-0000-000089710000}"/>
    <cellStyle name="Normal 4 3 2 4 2" xfId="29068" xr:uid="{00000000-0005-0000-0000-00008A710000}"/>
    <cellStyle name="Normal 4 3 2 5" xfId="29069" xr:uid="{00000000-0005-0000-0000-00008B710000}"/>
    <cellStyle name="Normal 4 3 3" xfId="29070" xr:uid="{00000000-0005-0000-0000-00008C710000}"/>
    <cellStyle name="Normal 4 3 3 2" xfId="29071" xr:uid="{00000000-0005-0000-0000-00008D710000}"/>
    <cellStyle name="Normal 4 3 3 2 2" xfId="29072" xr:uid="{00000000-0005-0000-0000-00008E710000}"/>
    <cellStyle name="Normal 4 3 3 3" xfId="29073" xr:uid="{00000000-0005-0000-0000-00008F710000}"/>
    <cellStyle name="Normal 4 3 3 3 2" xfId="29074" xr:uid="{00000000-0005-0000-0000-000090710000}"/>
    <cellStyle name="Normal 4 3 3 4" xfId="29075" xr:uid="{00000000-0005-0000-0000-000091710000}"/>
    <cellStyle name="Normal 4 3 4" xfId="29076" xr:uid="{00000000-0005-0000-0000-000092710000}"/>
    <cellStyle name="Normal 4 3 4 2" xfId="29077" xr:uid="{00000000-0005-0000-0000-000093710000}"/>
    <cellStyle name="Normal 4 3 5" xfId="29078" xr:uid="{00000000-0005-0000-0000-000094710000}"/>
    <cellStyle name="Normal 4 3 5 2" xfId="29079" xr:uid="{00000000-0005-0000-0000-000095710000}"/>
    <cellStyle name="Normal 4 3 6" xfId="29080" xr:uid="{00000000-0005-0000-0000-000096710000}"/>
    <cellStyle name="Normal 4 4" xfId="29081" xr:uid="{00000000-0005-0000-0000-000097710000}"/>
    <cellStyle name="Normal 4 4 2" xfId="29082" xr:uid="{00000000-0005-0000-0000-000098710000}"/>
    <cellStyle name="Normal 4 4 2 2" xfId="29083" xr:uid="{00000000-0005-0000-0000-000099710000}"/>
    <cellStyle name="Normal 4 4 2 2 2" xfId="29084" xr:uid="{00000000-0005-0000-0000-00009A710000}"/>
    <cellStyle name="Normal 4 4 2 2 2 2" xfId="29085" xr:uid="{00000000-0005-0000-0000-00009B710000}"/>
    <cellStyle name="Normal 4 4 2 2 3" xfId="29086" xr:uid="{00000000-0005-0000-0000-00009C710000}"/>
    <cellStyle name="Normal 4 4 2 2 3 2" xfId="29087" xr:uid="{00000000-0005-0000-0000-00009D710000}"/>
    <cellStyle name="Normal 4 4 2 2 4" xfId="29088" xr:uid="{00000000-0005-0000-0000-00009E710000}"/>
    <cellStyle name="Normal 4 4 2 3" xfId="29089" xr:uid="{00000000-0005-0000-0000-00009F710000}"/>
    <cellStyle name="Normal 4 4 2 3 2" xfId="29090" xr:uid="{00000000-0005-0000-0000-0000A0710000}"/>
    <cellStyle name="Normal 4 4 2 4" xfId="29091" xr:uid="{00000000-0005-0000-0000-0000A1710000}"/>
    <cellStyle name="Normal 4 4 2 4 2" xfId="29092" xr:uid="{00000000-0005-0000-0000-0000A2710000}"/>
    <cellStyle name="Normal 4 4 2 5" xfId="29093" xr:uid="{00000000-0005-0000-0000-0000A3710000}"/>
    <cellStyle name="Normal 4 4 3" xfId="29094" xr:uid="{00000000-0005-0000-0000-0000A4710000}"/>
    <cellStyle name="Normal 4 4 3 2" xfId="29095" xr:uid="{00000000-0005-0000-0000-0000A5710000}"/>
    <cellStyle name="Normal 4 4 3 2 2" xfId="29096" xr:uid="{00000000-0005-0000-0000-0000A6710000}"/>
    <cellStyle name="Normal 4 4 3 3" xfId="29097" xr:uid="{00000000-0005-0000-0000-0000A7710000}"/>
    <cellStyle name="Normal 4 4 3 3 2" xfId="29098" xr:uid="{00000000-0005-0000-0000-0000A8710000}"/>
    <cellStyle name="Normal 4 4 3 4" xfId="29099" xr:uid="{00000000-0005-0000-0000-0000A9710000}"/>
    <cellStyle name="Normal 4 4 4" xfId="29100" xr:uid="{00000000-0005-0000-0000-0000AA710000}"/>
    <cellStyle name="Normal 4 4 4 2" xfId="29101" xr:uid="{00000000-0005-0000-0000-0000AB710000}"/>
    <cellStyle name="Normal 4 4 5" xfId="29102" xr:uid="{00000000-0005-0000-0000-0000AC710000}"/>
    <cellStyle name="Normal 4 4 5 2" xfId="29103" xr:uid="{00000000-0005-0000-0000-0000AD710000}"/>
    <cellStyle name="Normal 4 4 6" xfId="29104" xr:uid="{00000000-0005-0000-0000-0000AE710000}"/>
    <cellStyle name="Normal 4 5" xfId="29105" xr:uid="{00000000-0005-0000-0000-0000AF710000}"/>
    <cellStyle name="Normal 4 5 2" xfId="29106" xr:uid="{00000000-0005-0000-0000-0000B0710000}"/>
    <cellStyle name="Normal 4 5 2 2" xfId="29107" xr:uid="{00000000-0005-0000-0000-0000B1710000}"/>
    <cellStyle name="Normal 4 5 2 2 2" xfId="29108" xr:uid="{00000000-0005-0000-0000-0000B2710000}"/>
    <cellStyle name="Normal 4 5 2 3" xfId="29109" xr:uid="{00000000-0005-0000-0000-0000B3710000}"/>
    <cellStyle name="Normal 4 5 2 3 2" xfId="29110" xr:uid="{00000000-0005-0000-0000-0000B4710000}"/>
    <cellStyle name="Normal 4 5 2 4" xfId="29111" xr:uid="{00000000-0005-0000-0000-0000B5710000}"/>
    <cellStyle name="Normal 4 5 3" xfId="29112" xr:uid="{00000000-0005-0000-0000-0000B6710000}"/>
    <cellStyle name="Normal 4 5 3 2" xfId="29113" xr:uid="{00000000-0005-0000-0000-0000B7710000}"/>
    <cellStyle name="Normal 4 5 4" xfId="29114" xr:uid="{00000000-0005-0000-0000-0000B8710000}"/>
    <cellStyle name="Normal 4 5 4 2" xfId="29115" xr:uid="{00000000-0005-0000-0000-0000B9710000}"/>
    <cellStyle name="Normal 4 5 5" xfId="29116" xr:uid="{00000000-0005-0000-0000-0000BA710000}"/>
    <cellStyle name="Normal 4 6" xfId="29117" xr:uid="{00000000-0005-0000-0000-0000BB710000}"/>
    <cellStyle name="Normal 4 6 2" xfId="29118" xr:uid="{00000000-0005-0000-0000-0000BC710000}"/>
    <cellStyle name="Normal 4 6 2 2" xfId="29119" xr:uid="{00000000-0005-0000-0000-0000BD710000}"/>
    <cellStyle name="Normal 4 6 3" xfId="29120" xr:uid="{00000000-0005-0000-0000-0000BE710000}"/>
    <cellStyle name="Normal 4 6 3 2" xfId="29121" xr:uid="{00000000-0005-0000-0000-0000BF710000}"/>
    <cellStyle name="Normal 4 6 4" xfId="29122" xr:uid="{00000000-0005-0000-0000-0000C0710000}"/>
    <cellStyle name="Normal 4 7" xfId="29123" xr:uid="{00000000-0005-0000-0000-0000C1710000}"/>
    <cellStyle name="Normal 4 7 2" xfId="29124" xr:uid="{00000000-0005-0000-0000-0000C2710000}"/>
    <cellStyle name="Normal 4 7 3" xfId="29125" xr:uid="{00000000-0005-0000-0000-0000C3710000}"/>
    <cellStyle name="Normal 4 8" xfId="29126" xr:uid="{00000000-0005-0000-0000-0000C4710000}"/>
    <cellStyle name="Normal 4 8 2" xfId="29127" xr:uid="{00000000-0005-0000-0000-0000C5710000}"/>
    <cellStyle name="Normal 4 9" xfId="29128" xr:uid="{00000000-0005-0000-0000-0000C6710000}"/>
    <cellStyle name="Normal 4_BPG ( BPG ) ceger" xfId="29129" xr:uid="{00000000-0005-0000-0000-0000C7710000}"/>
    <cellStyle name="Normal 40" xfId="29130" xr:uid="{00000000-0005-0000-0000-0000C8710000}"/>
    <cellStyle name="Normal 40 2" xfId="29131" xr:uid="{00000000-0005-0000-0000-0000C9710000}"/>
    <cellStyle name="Normal 40 2 2" xfId="29132" xr:uid="{00000000-0005-0000-0000-0000CA710000}"/>
    <cellStyle name="Normal 40 2 2 2" xfId="29133" xr:uid="{00000000-0005-0000-0000-0000CB710000}"/>
    <cellStyle name="Normal 40 2 2 2 2" xfId="29134" xr:uid="{00000000-0005-0000-0000-0000CC710000}"/>
    <cellStyle name="Normal 40 2 2 2 2 2" xfId="29135" xr:uid="{00000000-0005-0000-0000-0000CD710000}"/>
    <cellStyle name="Normal 40 2 2 2 2 2 2" xfId="29136" xr:uid="{00000000-0005-0000-0000-0000CE710000}"/>
    <cellStyle name="Normal 40 2 2 2 2 3" xfId="29137" xr:uid="{00000000-0005-0000-0000-0000CF710000}"/>
    <cellStyle name="Normal 40 2 2 2 2 3 2" xfId="29138" xr:uid="{00000000-0005-0000-0000-0000D0710000}"/>
    <cellStyle name="Normal 40 2 2 2 2 4" xfId="29139" xr:uid="{00000000-0005-0000-0000-0000D1710000}"/>
    <cellStyle name="Normal 40 2 2 2 3" xfId="29140" xr:uid="{00000000-0005-0000-0000-0000D2710000}"/>
    <cellStyle name="Normal 40 2 2 2 3 2" xfId="29141" xr:uid="{00000000-0005-0000-0000-0000D3710000}"/>
    <cellStyle name="Normal 40 2 2 2 4" xfId="29142" xr:uid="{00000000-0005-0000-0000-0000D4710000}"/>
    <cellStyle name="Normal 40 2 2 2 4 2" xfId="29143" xr:uid="{00000000-0005-0000-0000-0000D5710000}"/>
    <cellStyle name="Normal 40 2 2 2 5" xfId="29144" xr:uid="{00000000-0005-0000-0000-0000D6710000}"/>
    <cellStyle name="Normal 40 2 2 3" xfId="29145" xr:uid="{00000000-0005-0000-0000-0000D7710000}"/>
    <cellStyle name="Normal 40 2 2 3 2" xfId="29146" xr:uid="{00000000-0005-0000-0000-0000D8710000}"/>
    <cellStyle name="Normal 40 2 2 3 2 2" xfId="29147" xr:uid="{00000000-0005-0000-0000-0000D9710000}"/>
    <cellStyle name="Normal 40 2 2 3 3" xfId="29148" xr:uid="{00000000-0005-0000-0000-0000DA710000}"/>
    <cellStyle name="Normal 40 2 2 3 3 2" xfId="29149" xr:uid="{00000000-0005-0000-0000-0000DB710000}"/>
    <cellStyle name="Normal 40 2 2 3 4" xfId="29150" xr:uid="{00000000-0005-0000-0000-0000DC710000}"/>
    <cellStyle name="Normal 40 2 2 4" xfId="29151" xr:uid="{00000000-0005-0000-0000-0000DD710000}"/>
    <cellStyle name="Normal 40 2 2 4 2" xfId="29152" xr:uid="{00000000-0005-0000-0000-0000DE710000}"/>
    <cellStyle name="Normal 40 2 2 5" xfId="29153" xr:uid="{00000000-0005-0000-0000-0000DF710000}"/>
    <cellStyle name="Normal 40 2 2 5 2" xfId="29154" xr:uid="{00000000-0005-0000-0000-0000E0710000}"/>
    <cellStyle name="Normal 40 2 2 6" xfId="29155" xr:uid="{00000000-0005-0000-0000-0000E1710000}"/>
    <cellStyle name="Normal 40 2 3" xfId="29156" xr:uid="{00000000-0005-0000-0000-0000E2710000}"/>
    <cellStyle name="Normal 40 2 3 2" xfId="29157" xr:uid="{00000000-0005-0000-0000-0000E3710000}"/>
    <cellStyle name="Normal 40 2 3 2 2" xfId="29158" xr:uid="{00000000-0005-0000-0000-0000E4710000}"/>
    <cellStyle name="Normal 40 2 3 2 2 2" xfId="29159" xr:uid="{00000000-0005-0000-0000-0000E5710000}"/>
    <cellStyle name="Normal 40 2 3 2 2 2 2" xfId="29160" xr:uid="{00000000-0005-0000-0000-0000E6710000}"/>
    <cellStyle name="Normal 40 2 3 2 2 3" xfId="29161" xr:uid="{00000000-0005-0000-0000-0000E7710000}"/>
    <cellStyle name="Normal 40 2 3 2 2 3 2" xfId="29162" xr:uid="{00000000-0005-0000-0000-0000E8710000}"/>
    <cellStyle name="Normal 40 2 3 2 2 4" xfId="29163" xr:uid="{00000000-0005-0000-0000-0000E9710000}"/>
    <cellStyle name="Normal 40 2 3 2 3" xfId="29164" xr:uid="{00000000-0005-0000-0000-0000EA710000}"/>
    <cellStyle name="Normal 40 2 3 2 3 2" xfId="29165" xr:uid="{00000000-0005-0000-0000-0000EB710000}"/>
    <cellStyle name="Normal 40 2 3 2 4" xfId="29166" xr:uid="{00000000-0005-0000-0000-0000EC710000}"/>
    <cellStyle name="Normal 40 2 3 2 4 2" xfId="29167" xr:uid="{00000000-0005-0000-0000-0000ED710000}"/>
    <cellStyle name="Normal 40 2 3 2 5" xfId="29168" xr:uid="{00000000-0005-0000-0000-0000EE710000}"/>
    <cellStyle name="Normal 40 2 3 3" xfId="29169" xr:uid="{00000000-0005-0000-0000-0000EF710000}"/>
    <cellStyle name="Normal 40 2 3 3 2" xfId="29170" xr:uid="{00000000-0005-0000-0000-0000F0710000}"/>
    <cellStyle name="Normal 40 2 3 3 2 2" xfId="29171" xr:uid="{00000000-0005-0000-0000-0000F1710000}"/>
    <cellStyle name="Normal 40 2 3 3 3" xfId="29172" xr:uid="{00000000-0005-0000-0000-0000F2710000}"/>
    <cellStyle name="Normal 40 2 3 3 3 2" xfId="29173" xr:uid="{00000000-0005-0000-0000-0000F3710000}"/>
    <cellStyle name="Normal 40 2 3 3 4" xfId="29174" xr:uid="{00000000-0005-0000-0000-0000F4710000}"/>
    <cellStyle name="Normal 40 2 3 4" xfId="29175" xr:uid="{00000000-0005-0000-0000-0000F5710000}"/>
    <cellStyle name="Normal 40 2 3 4 2" xfId="29176" xr:uid="{00000000-0005-0000-0000-0000F6710000}"/>
    <cellStyle name="Normal 40 2 3 5" xfId="29177" xr:uid="{00000000-0005-0000-0000-0000F7710000}"/>
    <cellStyle name="Normal 40 2 3 5 2" xfId="29178" xr:uid="{00000000-0005-0000-0000-0000F8710000}"/>
    <cellStyle name="Normal 40 2 3 6" xfId="29179" xr:uid="{00000000-0005-0000-0000-0000F9710000}"/>
    <cellStyle name="Normal 40 2 4" xfId="29180" xr:uid="{00000000-0005-0000-0000-0000FA710000}"/>
    <cellStyle name="Normal 40 2 4 2" xfId="29181" xr:uid="{00000000-0005-0000-0000-0000FB710000}"/>
    <cellStyle name="Normal 40 2 4 2 2" xfId="29182" xr:uid="{00000000-0005-0000-0000-0000FC710000}"/>
    <cellStyle name="Normal 40 2 4 2 2 2" xfId="29183" xr:uid="{00000000-0005-0000-0000-0000FD710000}"/>
    <cellStyle name="Normal 40 2 4 2 2 2 2" xfId="29184" xr:uid="{00000000-0005-0000-0000-0000FE710000}"/>
    <cellStyle name="Normal 40 2 4 2 2 3" xfId="29185" xr:uid="{00000000-0005-0000-0000-0000FF710000}"/>
    <cellStyle name="Normal 40 2 4 2 2 3 2" xfId="29186" xr:uid="{00000000-0005-0000-0000-000000720000}"/>
    <cellStyle name="Normal 40 2 4 2 2 4" xfId="29187" xr:uid="{00000000-0005-0000-0000-000001720000}"/>
    <cellStyle name="Normal 40 2 4 2 3" xfId="29188" xr:uid="{00000000-0005-0000-0000-000002720000}"/>
    <cellStyle name="Normal 40 2 4 2 3 2" xfId="29189" xr:uid="{00000000-0005-0000-0000-000003720000}"/>
    <cellStyle name="Normal 40 2 4 2 4" xfId="29190" xr:uid="{00000000-0005-0000-0000-000004720000}"/>
    <cellStyle name="Normal 40 2 4 2 4 2" xfId="29191" xr:uid="{00000000-0005-0000-0000-000005720000}"/>
    <cellStyle name="Normal 40 2 4 2 5" xfId="29192" xr:uid="{00000000-0005-0000-0000-000006720000}"/>
    <cellStyle name="Normal 40 2 4 3" xfId="29193" xr:uid="{00000000-0005-0000-0000-000007720000}"/>
    <cellStyle name="Normal 40 2 4 3 2" xfId="29194" xr:uid="{00000000-0005-0000-0000-000008720000}"/>
    <cellStyle name="Normal 40 2 4 3 2 2" xfId="29195" xr:uid="{00000000-0005-0000-0000-000009720000}"/>
    <cellStyle name="Normal 40 2 4 3 3" xfId="29196" xr:uid="{00000000-0005-0000-0000-00000A720000}"/>
    <cellStyle name="Normal 40 2 4 3 3 2" xfId="29197" xr:uid="{00000000-0005-0000-0000-00000B720000}"/>
    <cellStyle name="Normal 40 2 4 3 4" xfId="29198" xr:uid="{00000000-0005-0000-0000-00000C720000}"/>
    <cellStyle name="Normal 40 2 4 4" xfId="29199" xr:uid="{00000000-0005-0000-0000-00000D720000}"/>
    <cellStyle name="Normal 40 2 4 4 2" xfId="29200" xr:uid="{00000000-0005-0000-0000-00000E720000}"/>
    <cellStyle name="Normal 40 2 4 5" xfId="29201" xr:uid="{00000000-0005-0000-0000-00000F720000}"/>
    <cellStyle name="Normal 40 2 4 5 2" xfId="29202" xr:uid="{00000000-0005-0000-0000-000010720000}"/>
    <cellStyle name="Normal 40 2 4 6" xfId="29203" xr:uid="{00000000-0005-0000-0000-000011720000}"/>
    <cellStyle name="Normal 40 2 5" xfId="29204" xr:uid="{00000000-0005-0000-0000-000012720000}"/>
    <cellStyle name="Normal 40 2 5 2" xfId="29205" xr:uid="{00000000-0005-0000-0000-000013720000}"/>
    <cellStyle name="Normal 40 2 5 2 2" xfId="29206" xr:uid="{00000000-0005-0000-0000-000014720000}"/>
    <cellStyle name="Normal 40 2 5 2 2 2" xfId="29207" xr:uid="{00000000-0005-0000-0000-000015720000}"/>
    <cellStyle name="Normal 40 2 5 2 3" xfId="29208" xr:uid="{00000000-0005-0000-0000-000016720000}"/>
    <cellStyle name="Normal 40 2 5 2 3 2" xfId="29209" xr:uid="{00000000-0005-0000-0000-000017720000}"/>
    <cellStyle name="Normal 40 2 5 2 4" xfId="29210" xr:uid="{00000000-0005-0000-0000-000018720000}"/>
    <cellStyle name="Normal 40 2 5 3" xfId="29211" xr:uid="{00000000-0005-0000-0000-000019720000}"/>
    <cellStyle name="Normal 40 2 5 3 2" xfId="29212" xr:uid="{00000000-0005-0000-0000-00001A720000}"/>
    <cellStyle name="Normal 40 2 5 4" xfId="29213" xr:uid="{00000000-0005-0000-0000-00001B720000}"/>
    <cellStyle name="Normal 40 2 5 4 2" xfId="29214" xr:uid="{00000000-0005-0000-0000-00001C720000}"/>
    <cellStyle name="Normal 40 2 5 5" xfId="29215" xr:uid="{00000000-0005-0000-0000-00001D720000}"/>
    <cellStyle name="Normal 40 2 6" xfId="29216" xr:uid="{00000000-0005-0000-0000-00001E720000}"/>
    <cellStyle name="Normal 40 2 6 2" xfId="29217" xr:uid="{00000000-0005-0000-0000-00001F720000}"/>
    <cellStyle name="Normal 40 2 6 2 2" xfId="29218" xr:uid="{00000000-0005-0000-0000-000020720000}"/>
    <cellStyle name="Normal 40 2 6 3" xfId="29219" xr:uid="{00000000-0005-0000-0000-000021720000}"/>
    <cellStyle name="Normal 40 2 6 3 2" xfId="29220" xr:uid="{00000000-0005-0000-0000-000022720000}"/>
    <cellStyle name="Normal 40 2 6 4" xfId="29221" xr:uid="{00000000-0005-0000-0000-000023720000}"/>
    <cellStyle name="Normal 40 2 7" xfId="29222" xr:uid="{00000000-0005-0000-0000-000024720000}"/>
    <cellStyle name="Normal 40 2 7 2" xfId="29223" xr:uid="{00000000-0005-0000-0000-000025720000}"/>
    <cellStyle name="Normal 40 2 8" xfId="29224" xr:uid="{00000000-0005-0000-0000-000026720000}"/>
    <cellStyle name="Normal 40 2 8 2" xfId="29225" xr:uid="{00000000-0005-0000-0000-000027720000}"/>
    <cellStyle name="Normal 40 2 9" xfId="29226" xr:uid="{00000000-0005-0000-0000-000028720000}"/>
    <cellStyle name="Normal 40 3" xfId="29227" xr:uid="{00000000-0005-0000-0000-000029720000}"/>
    <cellStyle name="Normal 40 3 2" xfId="29228" xr:uid="{00000000-0005-0000-0000-00002A720000}"/>
    <cellStyle name="Normal 40 3 2 2" xfId="29229" xr:uid="{00000000-0005-0000-0000-00002B720000}"/>
    <cellStyle name="Normal 40 3 2 2 2" xfId="29230" xr:uid="{00000000-0005-0000-0000-00002C720000}"/>
    <cellStyle name="Normal 40 3 2 2 2 2" xfId="29231" xr:uid="{00000000-0005-0000-0000-00002D720000}"/>
    <cellStyle name="Normal 40 3 2 2 2 2 2" xfId="29232" xr:uid="{00000000-0005-0000-0000-00002E720000}"/>
    <cellStyle name="Normal 40 3 2 2 2 3" xfId="29233" xr:uid="{00000000-0005-0000-0000-00002F720000}"/>
    <cellStyle name="Normal 40 3 2 2 2 3 2" xfId="29234" xr:uid="{00000000-0005-0000-0000-000030720000}"/>
    <cellStyle name="Normal 40 3 2 2 2 4" xfId="29235" xr:uid="{00000000-0005-0000-0000-000031720000}"/>
    <cellStyle name="Normal 40 3 2 2 3" xfId="29236" xr:uid="{00000000-0005-0000-0000-000032720000}"/>
    <cellStyle name="Normal 40 3 2 2 3 2" xfId="29237" xr:uid="{00000000-0005-0000-0000-000033720000}"/>
    <cellStyle name="Normal 40 3 2 2 4" xfId="29238" xr:uid="{00000000-0005-0000-0000-000034720000}"/>
    <cellStyle name="Normal 40 3 2 2 4 2" xfId="29239" xr:uid="{00000000-0005-0000-0000-000035720000}"/>
    <cellStyle name="Normal 40 3 2 2 5" xfId="29240" xr:uid="{00000000-0005-0000-0000-000036720000}"/>
    <cellStyle name="Normal 40 3 2 3" xfId="29241" xr:uid="{00000000-0005-0000-0000-000037720000}"/>
    <cellStyle name="Normal 40 3 2 3 2" xfId="29242" xr:uid="{00000000-0005-0000-0000-000038720000}"/>
    <cellStyle name="Normal 40 3 2 3 2 2" xfId="29243" xr:uid="{00000000-0005-0000-0000-000039720000}"/>
    <cellStyle name="Normal 40 3 2 3 3" xfId="29244" xr:uid="{00000000-0005-0000-0000-00003A720000}"/>
    <cellStyle name="Normal 40 3 2 3 3 2" xfId="29245" xr:uid="{00000000-0005-0000-0000-00003B720000}"/>
    <cellStyle name="Normal 40 3 2 3 4" xfId="29246" xr:uid="{00000000-0005-0000-0000-00003C720000}"/>
    <cellStyle name="Normal 40 3 2 4" xfId="29247" xr:uid="{00000000-0005-0000-0000-00003D720000}"/>
    <cellStyle name="Normal 40 3 2 4 2" xfId="29248" xr:uid="{00000000-0005-0000-0000-00003E720000}"/>
    <cellStyle name="Normal 40 3 2 5" xfId="29249" xr:uid="{00000000-0005-0000-0000-00003F720000}"/>
    <cellStyle name="Normal 40 3 2 5 2" xfId="29250" xr:uid="{00000000-0005-0000-0000-000040720000}"/>
    <cellStyle name="Normal 40 3 2 6" xfId="29251" xr:uid="{00000000-0005-0000-0000-000041720000}"/>
    <cellStyle name="Normal 40 3 3" xfId="29252" xr:uid="{00000000-0005-0000-0000-000042720000}"/>
    <cellStyle name="Normal 40 3 3 2" xfId="29253" xr:uid="{00000000-0005-0000-0000-000043720000}"/>
    <cellStyle name="Normal 40 3 3 2 2" xfId="29254" xr:uid="{00000000-0005-0000-0000-000044720000}"/>
    <cellStyle name="Normal 40 3 3 2 2 2" xfId="29255" xr:uid="{00000000-0005-0000-0000-000045720000}"/>
    <cellStyle name="Normal 40 3 3 2 2 2 2" xfId="29256" xr:uid="{00000000-0005-0000-0000-000046720000}"/>
    <cellStyle name="Normal 40 3 3 2 2 3" xfId="29257" xr:uid="{00000000-0005-0000-0000-000047720000}"/>
    <cellStyle name="Normal 40 3 3 2 2 3 2" xfId="29258" xr:uid="{00000000-0005-0000-0000-000048720000}"/>
    <cellStyle name="Normal 40 3 3 2 2 4" xfId="29259" xr:uid="{00000000-0005-0000-0000-000049720000}"/>
    <cellStyle name="Normal 40 3 3 2 3" xfId="29260" xr:uid="{00000000-0005-0000-0000-00004A720000}"/>
    <cellStyle name="Normal 40 3 3 2 3 2" xfId="29261" xr:uid="{00000000-0005-0000-0000-00004B720000}"/>
    <cellStyle name="Normal 40 3 3 2 4" xfId="29262" xr:uid="{00000000-0005-0000-0000-00004C720000}"/>
    <cellStyle name="Normal 40 3 3 2 4 2" xfId="29263" xr:uid="{00000000-0005-0000-0000-00004D720000}"/>
    <cellStyle name="Normal 40 3 3 2 5" xfId="29264" xr:uid="{00000000-0005-0000-0000-00004E720000}"/>
    <cellStyle name="Normal 40 3 3 3" xfId="29265" xr:uid="{00000000-0005-0000-0000-00004F720000}"/>
    <cellStyle name="Normal 40 3 3 3 2" xfId="29266" xr:uid="{00000000-0005-0000-0000-000050720000}"/>
    <cellStyle name="Normal 40 3 3 3 2 2" xfId="29267" xr:uid="{00000000-0005-0000-0000-000051720000}"/>
    <cellStyle name="Normal 40 3 3 3 3" xfId="29268" xr:uid="{00000000-0005-0000-0000-000052720000}"/>
    <cellStyle name="Normal 40 3 3 3 3 2" xfId="29269" xr:uid="{00000000-0005-0000-0000-000053720000}"/>
    <cellStyle name="Normal 40 3 3 3 4" xfId="29270" xr:uid="{00000000-0005-0000-0000-000054720000}"/>
    <cellStyle name="Normal 40 3 3 4" xfId="29271" xr:uid="{00000000-0005-0000-0000-000055720000}"/>
    <cellStyle name="Normal 40 3 3 4 2" xfId="29272" xr:uid="{00000000-0005-0000-0000-000056720000}"/>
    <cellStyle name="Normal 40 3 3 5" xfId="29273" xr:uid="{00000000-0005-0000-0000-000057720000}"/>
    <cellStyle name="Normal 40 3 3 5 2" xfId="29274" xr:uid="{00000000-0005-0000-0000-000058720000}"/>
    <cellStyle name="Normal 40 3 3 6" xfId="29275" xr:uid="{00000000-0005-0000-0000-000059720000}"/>
    <cellStyle name="Normal 40 3 4" xfId="29276" xr:uid="{00000000-0005-0000-0000-00005A720000}"/>
    <cellStyle name="Normal 40 3 4 2" xfId="29277" xr:uid="{00000000-0005-0000-0000-00005B720000}"/>
    <cellStyle name="Normal 40 3 4 2 2" xfId="29278" xr:uid="{00000000-0005-0000-0000-00005C720000}"/>
    <cellStyle name="Normal 40 3 4 2 2 2" xfId="29279" xr:uid="{00000000-0005-0000-0000-00005D720000}"/>
    <cellStyle name="Normal 40 3 4 2 2 2 2" xfId="29280" xr:uid="{00000000-0005-0000-0000-00005E720000}"/>
    <cellStyle name="Normal 40 3 4 2 2 3" xfId="29281" xr:uid="{00000000-0005-0000-0000-00005F720000}"/>
    <cellStyle name="Normal 40 3 4 2 2 3 2" xfId="29282" xr:uid="{00000000-0005-0000-0000-000060720000}"/>
    <cellStyle name="Normal 40 3 4 2 2 4" xfId="29283" xr:uid="{00000000-0005-0000-0000-000061720000}"/>
    <cellStyle name="Normal 40 3 4 2 3" xfId="29284" xr:uid="{00000000-0005-0000-0000-000062720000}"/>
    <cellStyle name="Normal 40 3 4 2 3 2" xfId="29285" xr:uid="{00000000-0005-0000-0000-000063720000}"/>
    <cellStyle name="Normal 40 3 4 2 4" xfId="29286" xr:uid="{00000000-0005-0000-0000-000064720000}"/>
    <cellStyle name="Normal 40 3 4 2 4 2" xfId="29287" xr:uid="{00000000-0005-0000-0000-000065720000}"/>
    <cellStyle name="Normal 40 3 4 2 5" xfId="29288" xr:uid="{00000000-0005-0000-0000-000066720000}"/>
    <cellStyle name="Normal 40 3 4 3" xfId="29289" xr:uid="{00000000-0005-0000-0000-000067720000}"/>
    <cellStyle name="Normal 40 3 4 3 2" xfId="29290" xr:uid="{00000000-0005-0000-0000-000068720000}"/>
    <cellStyle name="Normal 40 3 4 3 2 2" xfId="29291" xr:uid="{00000000-0005-0000-0000-000069720000}"/>
    <cellStyle name="Normal 40 3 4 3 3" xfId="29292" xr:uid="{00000000-0005-0000-0000-00006A720000}"/>
    <cellStyle name="Normal 40 3 4 3 3 2" xfId="29293" xr:uid="{00000000-0005-0000-0000-00006B720000}"/>
    <cellStyle name="Normal 40 3 4 3 4" xfId="29294" xr:uid="{00000000-0005-0000-0000-00006C720000}"/>
    <cellStyle name="Normal 40 3 4 4" xfId="29295" xr:uid="{00000000-0005-0000-0000-00006D720000}"/>
    <cellStyle name="Normal 40 3 4 4 2" xfId="29296" xr:uid="{00000000-0005-0000-0000-00006E720000}"/>
    <cellStyle name="Normal 40 3 4 5" xfId="29297" xr:uid="{00000000-0005-0000-0000-00006F720000}"/>
    <cellStyle name="Normal 40 3 4 5 2" xfId="29298" xr:uid="{00000000-0005-0000-0000-000070720000}"/>
    <cellStyle name="Normal 40 3 4 6" xfId="29299" xr:uid="{00000000-0005-0000-0000-000071720000}"/>
    <cellStyle name="Normal 40 3 5" xfId="29300" xr:uid="{00000000-0005-0000-0000-000072720000}"/>
    <cellStyle name="Normal 40 3 5 2" xfId="29301" xr:uid="{00000000-0005-0000-0000-000073720000}"/>
    <cellStyle name="Normal 40 3 5 2 2" xfId="29302" xr:uid="{00000000-0005-0000-0000-000074720000}"/>
    <cellStyle name="Normal 40 3 5 2 2 2" xfId="29303" xr:uid="{00000000-0005-0000-0000-000075720000}"/>
    <cellStyle name="Normal 40 3 5 2 3" xfId="29304" xr:uid="{00000000-0005-0000-0000-000076720000}"/>
    <cellStyle name="Normal 40 3 5 2 3 2" xfId="29305" xr:uid="{00000000-0005-0000-0000-000077720000}"/>
    <cellStyle name="Normal 40 3 5 2 4" xfId="29306" xr:uid="{00000000-0005-0000-0000-000078720000}"/>
    <cellStyle name="Normal 40 3 5 3" xfId="29307" xr:uid="{00000000-0005-0000-0000-000079720000}"/>
    <cellStyle name="Normal 40 3 5 3 2" xfId="29308" xr:uid="{00000000-0005-0000-0000-00007A720000}"/>
    <cellStyle name="Normal 40 3 5 4" xfId="29309" xr:uid="{00000000-0005-0000-0000-00007B720000}"/>
    <cellStyle name="Normal 40 3 5 4 2" xfId="29310" xr:uid="{00000000-0005-0000-0000-00007C720000}"/>
    <cellStyle name="Normal 40 3 5 5" xfId="29311" xr:uid="{00000000-0005-0000-0000-00007D720000}"/>
    <cellStyle name="Normal 40 3 6" xfId="29312" xr:uid="{00000000-0005-0000-0000-00007E720000}"/>
    <cellStyle name="Normal 40 3 6 2" xfId="29313" xr:uid="{00000000-0005-0000-0000-00007F720000}"/>
    <cellStyle name="Normal 40 3 6 2 2" xfId="29314" xr:uid="{00000000-0005-0000-0000-000080720000}"/>
    <cellStyle name="Normal 40 3 6 3" xfId="29315" xr:uid="{00000000-0005-0000-0000-000081720000}"/>
    <cellStyle name="Normal 40 3 6 3 2" xfId="29316" xr:uid="{00000000-0005-0000-0000-000082720000}"/>
    <cellStyle name="Normal 40 3 6 4" xfId="29317" xr:uid="{00000000-0005-0000-0000-000083720000}"/>
    <cellStyle name="Normal 40 3 7" xfId="29318" xr:uid="{00000000-0005-0000-0000-000084720000}"/>
    <cellStyle name="Normal 40 3 7 2" xfId="29319" xr:uid="{00000000-0005-0000-0000-000085720000}"/>
    <cellStyle name="Normal 40 3 8" xfId="29320" xr:uid="{00000000-0005-0000-0000-000086720000}"/>
    <cellStyle name="Normal 40 3 8 2" xfId="29321" xr:uid="{00000000-0005-0000-0000-000087720000}"/>
    <cellStyle name="Normal 40 3 9" xfId="29322" xr:uid="{00000000-0005-0000-0000-000088720000}"/>
    <cellStyle name="Normal 40 4" xfId="29323" xr:uid="{00000000-0005-0000-0000-000089720000}"/>
    <cellStyle name="Normal 40 5" xfId="29324" xr:uid="{00000000-0005-0000-0000-00008A720000}"/>
    <cellStyle name="Normal 41" xfId="29325" xr:uid="{00000000-0005-0000-0000-00008B720000}"/>
    <cellStyle name="Normal 41 2" xfId="29326" xr:uid="{00000000-0005-0000-0000-00008C720000}"/>
    <cellStyle name="Normal 41 3" xfId="29327" xr:uid="{00000000-0005-0000-0000-00008D720000}"/>
    <cellStyle name="Normal 42" xfId="29328" xr:uid="{00000000-0005-0000-0000-00008E720000}"/>
    <cellStyle name="Normal 42 2" xfId="29329" xr:uid="{00000000-0005-0000-0000-00008F720000}"/>
    <cellStyle name="Normal 42 3" xfId="29330" xr:uid="{00000000-0005-0000-0000-000090720000}"/>
    <cellStyle name="Normal 43" xfId="29331" xr:uid="{00000000-0005-0000-0000-000091720000}"/>
    <cellStyle name="Normal 43 2" xfId="29332" xr:uid="{00000000-0005-0000-0000-000092720000}"/>
    <cellStyle name="Normal 44" xfId="29333" xr:uid="{00000000-0005-0000-0000-000093720000}"/>
    <cellStyle name="Normal 44 2" xfId="29334" xr:uid="{00000000-0005-0000-0000-000094720000}"/>
    <cellStyle name="Normal 44 2 2" xfId="29335" xr:uid="{00000000-0005-0000-0000-000095720000}"/>
    <cellStyle name="Normal 44 2 2 2" xfId="29336" xr:uid="{00000000-0005-0000-0000-000096720000}"/>
    <cellStyle name="Normal 44 2 2 2 2" xfId="29337" xr:uid="{00000000-0005-0000-0000-000097720000}"/>
    <cellStyle name="Normal 44 2 2 2 2 2" xfId="29338" xr:uid="{00000000-0005-0000-0000-000098720000}"/>
    <cellStyle name="Normal 44 2 2 2 2 2 2" xfId="29339" xr:uid="{00000000-0005-0000-0000-000099720000}"/>
    <cellStyle name="Normal 44 2 2 2 2 3" xfId="29340" xr:uid="{00000000-0005-0000-0000-00009A720000}"/>
    <cellStyle name="Normal 44 2 2 2 2 3 2" xfId="29341" xr:uid="{00000000-0005-0000-0000-00009B720000}"/>
    <cellStyle name="Normal 44 2 2 2 2 4" xfId="29342" xr:uid="{00000000-0005-0000-0000-00009C720000}"/>
    <cellStyle name="Normal 44 2 2 2 3" xfId="29343" xr:uid="{00000000-0005-0000-0000-00009D720000}"/>
    <cellStyle name="Normal 44 2 2 2 3 2" xfId="29344" xr:uid="{00000000-0005-0000-0000-00009E720000}"/>
    <cellStyle name="Normal 44 2 2 2 4" xfId="29345" xr:uid="{00000000-0005-0000-0000-00009F720000}"/>
    <cellStyle name="Normal 44 2 2 2 4 2" xfId="29346" xr:uid="{00000000-0005-0000-0000-0000A0720000}"/>
    <cellStyle name="Normal 44 2 2 2 5" xfId="29347" xr:uid="{00000000-0005-0000-0000-0000A1720000}"/>
    <cellStyle name="Normal 44 2 2 3" xfId="29348" xr:uid="{00000000-0005-0000-0000-0000A2720000}"/>
    <cellStyle name="Normal 44 2 2 3 2" xfId="29349" xr:uid="{00000000-0005-0000-0000-0000A3720000}"/>
    <cellStyle name="Normal 44 2 2 3 2 2" xfId="29350" xr:uid="{00000000-0005-0000-0000-0000A4720000}"/>
    <cellStyle name="Normal 44 2 2 3 3" xfId="29351" xr:uid="{00000000-0005-0000-0000-0000A5720000}"/>
    <cellStyle name="Normal 44 2 2 3 3 2" xfId="29352" xr:uid="{00000000-0005-0000-0000-0000A6720000}"/>
    <cellStyle name="Normal 44 2 2 3 4" xfId="29353" xr:uid="{00000000-0005-0000-0000-0000A7720000}"/>
    <cellStyle name="Normal 44 2 2 4" xfId="29354" xr:uid="{00000000-0005-0000-0000-0000A8720000}"/>
    <cellStyle name="Normal 44 2 2 4 2" xfId="29355" xr:uid="{00000000-0005-0000-0000-0000A9720000}"/>
    <cellStyle name="Normal 44 2 2 5" xfId="29356" xr:uid="{00000000-0005-0000-0000-0000AA720000}"/>
    <cellStyle name="Normal 44 2 2 5 2" xfId="29357" xr:uid="{00000000-0005-0000-0000-0000AB720000}"/>
    <cellStyle name="Normal 44 2 2 6" xfId="29358" xr:uid="{00000000-0005-0000-0000-0000AC720000}"/>
    <cellStyle name="Normal 44 2 3" xfId="29359" xr:uid="{00000000-0005-0000-0000-0000AD720000}"/>
    <cellStyle name="Normal 44 2 3 2" xfId="29360" xr:uid="{00000000-0005-0000-0000-0000AE720000}"/>
    <cellStyle name="Normal 44 2 3 2 2" xfId="29361" xr:uid="{00000000-0005-0000-0000-0000AF720000}"/>
    <cellStyle name="Normal 44 2 3 2 2 2" xfId="29362" xr:uid="{00000000-0005-0000-0000-0000B0720000}"/>
    <cellStyle name="Normal 44 2 3 2 2 2 2" xfId="29363" xr:uid="{00000000-0005-0000-0000-0000B1720000}"/>
    <cellStyle name="Normal 44 2 3 2 2 3" xfId="29364" xr:uid="{00000000-0005-0000-0000-0000B2720000}"/>
    <cellStyle name="Normal 44 2 3 2 2 3 2" xfId="29365" xr:uid="{00000000-0005-0000-0000-0000B3720000}"/>
    <cellStyle name="Normal 44 2 3 2 2 4" xfId="29366" xr:uid="{00000000-0005-0000-0000-0000B4720000}"/>
    <cellStyle name="Normal 44 2 3 2 3" xfId="29367" xr:uid="{00000000-0005-0000-0000-0000B5720000}"/>
    <cellStyle name="Normal 44 2 3 2 3 2" xfId="29368" xr:uid="{00000000-0005-0000-0000-0000B6720000}"/>
    <cellStyle name="Normal 44 2 3 2 4" xfId="29369" xr:uid="{00000000-0005-0000-0000-0000B7720000}"/>
    <cellStyle name="Normal 44 2 3 2 4 2" xfId="29370" xr:uid="{00000000-0005-0000-0000-0000B8720000}"/>
    <cellStyle name="Normal 44 2 3 2 5" xfId="29371" xr:uid="{00000000-0005-0000-0000-0000B9720000}"/>
    <cellStyle name="Normal 44 2 3 3" xfId="29372" xr:uid="{00000000-0005-0000-0000-0000BA720000}"/>
    <cellStyle name="Normal 44 2 3 3 2" xfId="29373" xr:uid="{00000000-0005-0000-0000-0000BB720000}"/>
    <cellStyle name="Normal 44 2 3 3 2 2" xfId="29374" xr:uid="{00000000-0005-0000-0000-0000BC720000}"/>
    <cellStyle name="Normal 44 2 3 3 3" xfId="29375" xr:uid="{00000000-0005-0000-0000-0000BD720000}"/>
    <cellStyle name="Normal 44 2 3 3 3 2" xfId="29376" xr:uid="{00000000-0005-0000-0000-0000BE720000}"/>
    <cellStyle name="Normal 44 2 3 3 4" xfId="29377" xr:uid="{00000000-0005-0000-0000-0000BF720000}"/>
    <cellStyle name="Normal 44 2 3 4" xfId="29378" xr:uid="{00000000-0005-0000-0000-0000C0720000}"/>
    <cellStyle name="Normal 44 2 3 4 2" xfId="29379" xr:uid="{00000000-0005-0000-0000-0000C1720000}"/>
    <cellStyle name="Normal 44 2 3 5" xfId="29380" xr:uid="{00000000-0005-0000-0000-0000C2720000}"/>
    <cellStyle name="Normal 44 2 3 5 2" xfId="29381" xr:uid="{00000000-0005-0000-0000-0000C3720000}"/>
    <cellStyle name="Normal 44 2 3 6" xfId="29382" xr:uid="{00000000-0005-0000-0000-0000C4720000}"/>
    <cellStyle name="Normal 44 2 4" xfId="29383" xr:uid="{00000000-0005-0000-0000-0000C5720000}"/>
    <cellStyle name="Normal 44 2 4 2" xfId="29384" xr:uid="{00000000-0005-0000-0000-0000C6720000}"/>
    <cellStyle name="Normal 44 2 4 2 2" xfId="29385" xr:uid="{00000000-0005-0000-0000-0000C7720000}"/>
    <cellStyle name="Normal 44 2 4 2 2 2" xfId="29386" xr:uid="{00000000-0005-0000-0000-0000C8720000}"/>
    <cellStyle name="Normal 44 2 4 2 2 2 2" xfId="29387" xr:uid="{00000000-0005-0000-0000-0000C9720000}"/>
    <cellStyle name="Normal 44 2 4 2 2 3" xfId="29388" xr:uid="{00000000-0005-0000-0000-0000CA720000}"/>
    <cellStyle name="Normal 44 2 4 2 2 3 2" xfId="29389" xr:uid="{00000000-0005-0000-0000-0000CB720000}"/>
    <cellStyle name="Normal 44 2 4 2 2 4" xfId="29390" xr:uid="{00000000-0005-0000-0000-0000CC720000}"/>
    <cellStyle name="Normal 44 2 4 2 3" xfId="29391" xr:uid="{00000000-0005-0000-0000-0000CD720000}"/>
    <cellStyle name="Normal 44 2 4 2 3 2" xfId="29392" xr:uid="{00000000-0005-0000-0000-0000CE720000}"/>
    <cellStyle name="Normal 44 2 4 2 4" xfId="29393" xr:uid="{00000000-0005-0000-0000-0000CF720000}"/>
    <cellStyle name="Normal 44 2 4 2 4 2" xfId="29394" xr:uid="{00000000-0005-0000-0000-0000D0720000}"/>
    <cellStyle name="Normal 44 2 4 2 5" xfId="29395" xr:uid="{00000000-0005-0000-0000-0000D1720000}"/>
    <cellStyle name="Normal 44 2 4 3" xfId="29396" xr:uid="{00000000-0005-0000-0000-0000D2720000}"/>
    <cellStyle name="Normal 44 2 4 3 2" xfId="29397" xr:uid="{00000000-0005-0000-0000-0000D3720000}"/>
    <cellStyle name="Normal 44 2 4 3 2 2" xfId="29398" xr:uid="{00000000-0005-0000-0000-0000D4720000}"/>
    <cellStyle name="Normal 44 2 4 3 3" xfId="29399" xr:uid="{00000000-0005-0000-0000-0000D5720000}"/>
    <cellStyle name="Normal 44 2 4 3 3 2" xfId="29400" xr:uid="{00000000-0005-0000-0000-0000D6720000}"/>
    <cellStyle name="Normal 44 2 4 3 4" xfId="29401" xr:uid="{00000000-0005-0000-0000-0000D7720000}"/>
    <cellStyle name="Normal 44 2 4 4" xfId="29402" xr:uid="{00000000-0005-0000-0000-0000D8720000}"/>
    <cellStyle name="Normal 44 2 4 4 2" xfId="29403" xr:uid="{00000000-0005-0000-0000-0000D9720000}"/>
    <cellStyle name="Normal 44 2 4 5" xfId="29404" xr:uid="{00000000-0005-0000-0000-0000DA720000}"/>
    <cellStyle name="Normal 44 2 4 5 2" xfId="29405" xr:uid="{00000000-0005-0000-0000-0000DB720000}"/>
    <cellStyle name="Normal 44 2 4 6" xfId="29406" xr:uid="{00000000-0005-0000-0000-0000DC720000}"/>
    <cellStyle name="Normal 44 2 5" xfId="29407" xr:uid="{00000000-0005-0000-0000-0000DD720000}"/>
    <cellStyle name="Normal 44 2 5 2" xfId="29408" xr:uid="{00000000-0005-0000-0000-0000DE720000}"/>
    <cellStyle name="Normal 44 2 5 2 2" xfId="29409" xr:uid="{00000000-0005-0000-0000-0000DF720000}"/>
    <cellStyle name="Normal 44 2 5 2 2 2" xfId="29410" xr:uid="{00000000-0005-0000-0000-0000E0720000}"/>
    <cellStyle name="Normal 44 2 5 2 3" xfId="29411" xr:uid="{00000000-0005-0000-0000-0000E1720000}"/>
    <cellStyle name="Normal 44 2 5 2 3 2" xfId="29412" xr:uid="{00000000-0005-0000-0000-0000E2720000}"/>
    <cellStyle name="Normal 44 2 5 2 4" xfId="29413" xr:uid="{00000000-0005-0000-0000-0000E3720000}"/>
    <cellStyle name="Normal 44 2 5 3" xfId="29414" xr:uid="{00000000-0005-0000-0000-0000E4720000}"/>
    <cellStyle name="Normal 44 2 5 3 2" xfId="29415" xr:uid="{00000000-0005-0000-0000-0000E5720000}"/>
    <cellStyle name="Normal 44 2 5 4" xfId="29416" xr:uid="{00000000-0005-0000-0000-0000E6720000}"/>
    <cellStyle name="Normal 44 2 5 4 2" xfId="29417" xr:uid="{00000000-0005-0000-0000-0000E7720000}"/>
    <cellStyle name="Normal 44 2 5 5" xfId="29418" xr:uid="{00000000-0005-0000-0000-0000E8720000}"/>
    <cellStyle name="Normal 44 2 6" xfId="29419" xr:uid="{00000000-0005-0000-0000-0000E9720000}"/>
    <cellStyle name="Normal 44 2 6 2" xfId="29420" xr:uid="{00000000-0005-0000-0000-0000EA720000}"/>
    <cellStyle name="Normal 44 2 6 2 2" xfId="29421" xr:uid="{00000000-0005-0000-0000-0000EB720000}"/>
    <cellStyle name="Normal 44 2 6 3" xfId="29422" xr:uid="{00000000-0005-0000-0000-0000EC720000}"/>
    <cellStyle name="Normal 44 2 6 3 2" xfId="29423" xr:uid="{00000000-0005-0000-0000-0000ED720000}"/>
    <cellStyle name="Normal 44 2 6 4" xfId="29424" xr:uid="{00000000-0005-0000-0000-0000EE720000}"/>
    <cellStyle name="Normal 44 2 7" xfId="29425" xr:uid="{00000000-0005-0000-0000-0000EF720000}"/>
    <cellStyle name="Normal 44 2 7 2" xfId="29426" xr:uid="{00000000-0005-0000-0000-0000F0720000}"/>
    <cellStyle name="Normal 44 2 8" xfId="29427" xr:uid="{00000000-0005-0000-0000-0000F1720000}"/>
    <cellStyle name="Normal 44 2 8 2" xfId="29428" xr:uid="{00000000-0005-0000-0000-0000F2720000}"/>
    <cellStyle name="Normal 44 2 9" xfId="29429" xr:uid="{00000000-0005-0000-0000-0000F3720000}"/>
    <cellStyle name="Normal 44 3" xfId="29430" xr:uid="{00000000-0005-0000-0000-0000F4720000}"/>
    <cellStyle name="Normal 44 3 2" xfId="29431" xr:uid="{00000000-0005-0000-0000-0000F5720000}"/>
    <cellStyle name="Normal 44 3 2 2" xfId="29432" xr:uid="{00000000-0005-0000-0000-0000F6720000}"/>
    <cellStyle name="Normal 44 3 2 2 2" xfId="29433" xr:uid="{00000000-0005-0000-0000-0000F7720000}"/>
    <cellStyle name="Normal 44 3 2 2 2 2" xfId="29434" xr:uid="{00000000-0005-0000-0000-0000F8720000}"/>
    <cellStyle name="Normal 44 3 2 2 2 2 2" xfId="29435" xr:uid="{00000000-0005-0000-0000-0000F9720000}"/>
    <cellStyle name="Normal 44 3 2 2 2 3" xfId="29436" xr:uid="{00000000-0005-0000-0000-0000FA720000}"/>
    <cellStyle name="Normal 44 3 2 2 2 3 2" xfId="29437" xr:uid="{00000000-0005-0000-0000-0000FB720000}"/>
    <cellStyle name="Normal 44 3 2 2 2 4" xfId="29438" xr:uid="{00000000-0005-0000-0000-0000FC720000}"/>
    <cellStyle name="Normal 44 3 2 2 3" xfId="29439" xr:uid="{00000000-0005-0000-0000-0000FD720000}"/>
    <cellStyle name="Normal 44 3 2 2 3 2" xfId="29440" xr:uid="{00000000-0005-0000-0000-0000FE720000}"/>
    <cellStyle name="Normal 44 3 2 2 4" xfId="29441" xr:uid="{00000000-0005-0000-0000-0000FF720000}"/>
    <cellStyle name="Normal 44 3 2 2 4 2" xfId="29442" xr:uid="{00000000-0005-0000-0000-000000730000}"/>
    <cellStyle name="Normal 44 3 2 2 5" xfId="29443" xr:uid="{00000000-0005-0000-0000-000001730000}"/>
    <cellStyle name="Normal 44 3 2 3" xfId="29444" xr:uid="{00000000-0005-0000-0000-000002730000}"/>
    <cellStyle name="Normal 44 3 2 3 2" xfId="29445" xr:uid="{00000000-0005-0000-0000-000003730000}"/>
    <cellStyle name="Normal 44 3 2 3 2 2" xfId="29446" xr:uid="{00000000-0005-0000-0000-000004730000}"/>
    <cellStyle name="Normal 44 3 2 3 3" xfId="29447" xr:uid="{00000000-0005-0000-0000-000005730000}"/>
    <cellStyle name="Normal 44 3 2 3 3 2" xfId="29448" xr:uid="{00000000-0005-0000-0000-000006730000}"/>
    <cellStyle name="Normal 44 3 2 3 4" xfId="29449" xr:uid="{00000000-0005-0000-0000-000007730000}"/>
    <cellStyle name="Normal 44 3 2 4" xfId="29450" xr:uid="{00000000-0005-0000-0000-000008730000}"/>
    <cellStyle name="Normal 44 3 2 4 2" xfId="29451" xr:uid="{00000000-0005-0000-0000-000009730000}"/>
    <cellStyle name="Normal 44 3 2 5" xfId="29452" xr:uid="{00000000-0005-0000-0000-00000A730000}"/>
    <cellStyle name="Normal 44 3 2 5 2" xfId="29453" xr:uid="{00000000-0005-0000-0000-00000B730000}"/>
    <cellStyle name="Normal 44 3 2 6" xfId="29454" xr:uid="{00000000-0005-0000-0000-00000C730000}"/>
    <cellStyle name="Normal 44 3 3" xfId="29455" xr:uid="{00000000-0005-0000-0000-00000D730000}"/>
    <cellStyle name="Normal 44 3 3 2" xfId="29456" xr:uid="{00000000-0005-0000-0000-00000E730000}"/>
    <cellStyle name="Normal 44 3 3 2 2" xfId="29457" xr:uid="{00000000-0005-0000-0000-00000F730000}"/>
    <cellStyle name="Normal 44 3 3 2 2 2" xfId="29458" xr:uid="{00000000-0005-0000-0000-000010730000}"/>
    <cellStyle name="Normal 44 3 3 2 2 2 2" xfId="29459" xr:uid="{00000000-0005-0000-0000-000011730000}"/>
    <cellStyle name="Normal 44 3 3 2 2 3" xfId="29460" xr:uid="{00000000-0005-0000-0000-000012730000}"/>
    <cellStyle name="Normal 44 3 3 2 2 3 2" xfId="29461" xr:uid="{00000000-0005-0000-0000-000013730000}"/>
    <cellStyle name="Normal 44 3 3 2 2 4" xfId="29462" xr:uid="{00000000-0005-0000-0000-000014730000}"/>
    <cellStyle name="Normal 44 3 3 2 3" xfId="29463" xr:uid="{00000000-0005-0000-0000-000015730000}"/>
    <cellStyle name="Normal 44 3 3 2 3 2" xfId="29464" xr:uid="{00000000-0005-0000-0000-000016730000}"/>
    <cellStyle name="Normal 44 3 3 2 4" xfId="29465" xr:uid="{00000000-0005-0000-0000-000017730000}"/>
    <cellStyle name="Normal 44 3 3 2 4 2" xfId="29466" xr:uid="{00000000-0005-0000-0000-000018730000}"/>
    <cellStyle name="Normal 44 3 3 2 5" xfId="29467" xr:uid="{00000000-0005-0000-0000-000019730000}"/>
    <cellStyle name="Normal 44 3 3 3" xfId="29468" xr:uid="{00000000-0005-0000-0000-00001A730000}"/>
    <cellStyle name="Normal 44 3 3 3 2" xfId="29469" xr:uid="{00000000-0005-0000-0000-00001B730000}"/>
    <cellStyle name="Normal 44 3 3 3 2 2" xfId="29470" xr:uid="{00000000-0005-0000-0000-00001C730000}"/>
    <cellStyle name="Normal 44 3 3 3 3" xfId="29471" xr:uid="{00000000-0005-0000-0000-00001D730000}"/>
    <cellStyle name="Normal 44 3 3 3 3 2" xfId="29472" xr:uid="{00000000-0005-0000-0000-00001E730000}"/>
    <cellStyle name="Normal 44 3 3 3 4" xfId="29473" xr:uid="{00000000-0005-0000-0000-00001F730000}"/>
    <cellStyle name="Normal 44 3 3 4" xfId="29474" xr:uid="{00000000-0005-0000-0000-000020730000}"/>
    <cellStyle name="Normal 44 3 3 4 2" xfId="29475" xr:uid="{00000000-0005-0000-0000-000021730000}"/>
    <cellStyle name="Normal 44 3 3 5" xfId="29476" xr:uid="{00000000-0005-0000-0000-000022730000}"/>
    <cellStyle name="Normal 44 3 3 5 2" xfId="29477" xr:uid="{00000000-0005-0000-0000-000023730000}"/>
    <cellStyle name="Normal 44 3 3 6" xfId="29478" xr:uid="{00000000-0005-0000-0000-000024730000}"/>
    <cellStyle name="Normal 44 3 4" xfId="29479" xr:uid="{00000000-0005-0000-0000-000025730000}"/>
    <cellStyle name="Normal 44 3 4 2" xfId="29480" xr:uid="{00000000-0005-0000-0000-000026730000}"/>
    <cellStyle name="Normal 44 3 4 2 2" xfId="29481" xr:uid="{00000000-0005-0000-0000-000027730000}"/>
    <cellStyle name="Normal 44 3 4 2 2 2" xfId="29482" xr:uid="{00000000-0005-0000-0000-000028730000}"/>
    <cellStyle name="Normal 44 3 4 2 2 2 2" xfId="29483" xr:uid="{00000000-0005-0000-0000-000029730000}"/>
    <cellStyle name="Normal 44 3 4 2 2 3" xfId="29484" xr:uid="{00000000-0005-0000-0000-00002A730000}"/>
    <cellStyle name="Normal 44 3 4 2 2 3 2" xfId="29485" xr:uid="{00000000-0005-0000-0000-00002B730000}"/>
    <cellStyle name="Normal 44 3 4 2 2 4" xfId="29486" xr:uid="{00000000-0005-0000-0000-00002C730000}"/>
    <cellStyle name="Normal 44 3 4 2 3" xfId="29487" xr:uid="{00000000-0005-0000-0000-00002D730000}"/>
    <cellStyle name="Normal 44 3 4 2 3 2" xfId="29488" xr:uid="{00000000-0005-0000-0000-00002E730000}"/>
    <cellStyle name="Normal 44 3 4 2 4" xfId="29489" xr:uid="{00000000-0005-0000-0000-00002F730000}"/>
    <cellStyle name="Normal 44 3 4 2 4 2" xfId="29490" xr:uid="{00000000-0005-0000-0000-000030730000}"/>
    <cellStyle name="Normal 44 3 4 2 5" xfId="29491" xr:uid="{00000000-0005-0000-0000-000031730000}"/>
    <cellStyle name="Normal 44 3 4 3" xfId="29492" xr:uid="{00000000-0005-0000-0000-000032730000}"/>
    <cellStyle name="Normal 44 3 4 3 2" xfId="29493" xr:uid="{00000000-0005-0000-0000-000033730000}"/>
    <cellStyle name="Normal 44 3 4 3 2 2" xfId="29494" xr:uid="{00000000-0005-0000-0000-000034730000}"/>
    <cellStyle name="Normal 44 3 4 3 3" xfId="29495" xr:uid="{00000000-0005-0000-0000-000035730000}"/>
    <cellStyle name="Normal 44 3 4 3 3 2" xfId="29496" xr:uid="{00000000-0005-0000-0000-000036730000}"/>
    <cellStyle name="Normal 44 3 4 3 4" xfId="29497" xr:uid="{00000000-0005-0000-0000-000037730000}"/>
    <cellStyle name="Normal 44 3 4 4" xfId="29498" xr:uid="{00000000-0005-0000-0000-000038730000}"/>
    <cellStyle name="Normal 44 3 4 4 2" xfId="29499" xr:uid="{00000000-0005-0000-0000-000039730000}"/>
    <cellStyle name="Normal 44 3 4 5" xfId="29500" xr:uid="{00000000-0005-0000-0000-00003A730000}"/>
    <cellStyle name="Normal 44 3 4 5 2" xfId="29501" xr:uid="{00000000-0005-0000-0000-00003B730000}"/>
    <cellStyle name="Normal 44 3 4 6" xfId="29502" xr:uid="{00000000-0005-0000-0000-00003C730000}"/>
    <cellStyle name="Normal 44 3 5" xfId="29503" xr:uid="{00000000-0005-0000-0000-00003D730000}"/>
    <cellStyle name="Normal 44 3 5 2" xfId="29504" xr:uid="{00000000-0005-0000-0000-00003E730000}"/>
    <cellStyle name="Normal 44 3 5 2 2" xfId="29505" xr:uid="{00000000-0005-0000-0000-00003F730000}"/>
    <cellStyle name="Normal 44 3 5 2 2 2" xfId="29506" xr:uid="{00000000-0005-0000-0000-000040730000}"/>
    <cellStyle name="Normal 44 3 5 2 3" xfId="29507" xr:uid="{00000000-0005-0000-0000-000041730000}"/>
    <cellStyle name="Normal 44 3 5 2 3 2" xfId="29508" xr:uid="{00000000-0005-0000-0000-000042730000}"/>
    <cellStyle name="Normal 44 3 5 2 4" xfId="29509" xr:uid="{00000000-0005-0000-0000-000043730000}"/>
    <cellStyle name="Normal 44 3 5 3" xfId="29510" xr:uid="{00000000-0005-0000-0000-000044730000}"/>
    <cellStyle name="Normal 44 3 5 3 2" xfId="29511" xr:uid="{00000000-0005-0000-0000-000045730000}"/>
    <cellStyle name="Normal 44 3 5 4" xfId="29512" xr:uid="{00000000-0005-0000-0000-000046730000}"/>
    <cellStyle name="Normal 44 3 5 4 2" xfId="29513" xr:uid="{00000000-0005-0000-0000-000047730000}"/>
    <cellStyle name="Normal 44 3 5 5" xfId="29514" xr:uid="{00000000-0005-0000-0000-000048730000}"/>
    <cellStyle name="Normal 44 3 6" xfId="29515" xr:uid="{00000000-0005-0000-0000-000049730000}"/>
    <cellStyle name="Normal 44 3 6 2" xfId="29516" xr:uid="{00000000-0005-0000-0000-00004A730000}"/>
    <cellStyle name="Normal 44 3 6 2 2" xfId="29517" xr:uid="{00000000-0005-0000-0000-00004B730000}"/>
    <cellStyle name="Normal 44 3 6 3" xfId="29518" xr:uid="{00000000-0005-0000-0000-00004C730000}"/>
    <cellStyle name="Normal 44 3 6 3 2" xfId="29519" xr:uid="{00000000-0005-0000-0000-00004D730000}"/>
    <cellStyle name="Normal 44 3 6 4" xfId="29520" xr:uid="{00000000-0005-0000-0000-00004E730000}"/>
    <cellStyle name="Normal 44 3 7" xfId="29521" xr:uid="{00000000-0005-0000-0000-00004F730000}"/>
    <cellStyle name="Normal 44 3 7 2" xfId="29522" xr:uid="{00000000-0005-0000-0000-000050730000}"/>
    <cellStyle name="Normal 44 3 8" xfId="29523" xr:uid="{00000000-0005-0000-0000-000051730000}"/>
    <cellStyle name="Normal 44 3 8 2" xfId="29524" xr:uid="{00000000-0005-0000-0000-000052730000}"/>
    <cellStyle name="Normal 44 3 9" xfId="29525" xr:uid="{00000000-0005-0000-0000-000053730000}"/>
    <cellStyle name="Normal 44 4" xfId="29526" xr:uid="{00000000-0005-0000-0000-000054730000}"/>
    <cellStyle name="Normal 44 5" xfId="29527" xr:uid="{00000000-0005-0000-0000-000055730000}"/>
    <cellStyle name="Normal 44 5 2" xfId="29528" xr:uid="{00000000-0005-0000-0000-000056730000}"/>
    <cellStyle name="Normal 45" xfId="29529" xr:uid="{00000000-0005-0000-0000-000057730000}"/>
    <cellStyle name="Normal 45 2" xfId="29530" xr:uid="{00000000-0005-0000-0000-000058730000}"/>
    <cellStyle name="Normal 45 3" xfId="29531" xr:uid="{00000000-0005-0000-0000-000059730000}"/>
    <cellStyle name="Normal 45 3 2" xfId="29532" xr:uid="{00000000-0005-0000-0000-00005A730000}"/>
    <cellStyle name="Normal 46" xfId="29533" xr:uid="{00000000-0005-0000-0000-00005B730000}"/>
    <cellStyle name="Normal 46 2" xfId="29534" xr:uid="{00000000-0005-0000-0000-00005C730000}"/>
    <cellStyle name="Normal 46 3" xfId="29535" xr:uid="{00000000-0005-0000-0000-00005D730000}"/>
    <cellStyle name="Normal 46 3 2" xfId="29536" xr:uid="{00000000-0005-0000-0000-00005E730000}"/>
    <cellStyle name="Normal 47" xfId="29537" xr:uid="{00000000-0005-0000-0000-00005F730000}"/>
    <cellStyle name="Normal 47 2" xfId="29538" xr:uid="{00000000-0005-0000-0000-000060730000}"/>
    <cellStyle name="Normal 47 3" xfId="29539" xr:uid="{00000000-0005-0000-0000-000061730000}"/>
    <cellStyle name="Normal 48" xfId="29540" xr:uid="{00000000-0005-0000-0000-000062730000}"/>
    <cellStyle name="Normal 48 2" xfId="29541" xr:uid="{00000000-0005-0000-0000-000063730000}"/>
    <cellStyle name="Normal 49" xfId="29542" xr:uid="{00000000-0005-0000-0000-000064730000}"/>
    <cellStyle name="Normal 49 2" xfId="29543" xr:uid="{00000000-0005-0000-0000-000065730000}"/>
    <cellStyle name="Normal 49 3" xfId="29544" xr:uid="{00000000-0005-0000-0000-000066730000}"/>
    <cellStyle name="Normal 49 3 2" xfId="29545" xr:uid="{00000000-0005-0000-0000-000067730000}"/>
    <cellStyle name="Normal 5" xfId="29546" xr:uid="{00000000-0005-0000-0000-000068730000}"/>
    <cellStyle name="Normal 5 10" xfId="29547" xr:uid="{00000000-0005-0000-0000-000069730000}"/>
    <cellStyle name="Normal 5 10 2" xfId="29548" xr:uid="{00000000-0005-0000-0000-00006A730000}"/>
    <cellStyle name="Normal 5 10 2 2" xfId="29549" xr:uid="{00000000-0005-0000-0000-00006B730000}"/>
    <cellStyle name="Normal 5 10 2 2 2" xfId="29550" xr:uid="{00000000-0005-0000-0000-00006C730000}"/>
    <cellStyle name="Normal 5 10 2 2 2 2" xfId="29551" xr:uid="{00000000-0005-0000-0000-00006D730000}"/>
    <cellStyle name="Normal 5 10 2 2 2 2 2" xfId="29552" xr:uid="{00000000-0005-0000-0000-00006E730000}"/>
    <cellStyle name="Normal 5 10 2 2 2 3" xfId="29553" xr:uid="{00000000-0005-0000-0000-00006F730000}"/>
    <cellStyle name="Normal 5 10 2 2 2 3 2" xfId="29554" xr:uid="{00000000-0005-0000-0000-000070730000}"/>
    <cellStyle name="Normal 5 10 2 2 2 4" xfId="29555" xr:uid="{00000000-0005-0000-0000-000071730000}"/>
    <cellStyle name="Normal 5 10 2 2 3" xfId="29556" xr:uid="{00000000-0005-0000-0000-000072730000}"/>
    <cellStyle name="Normal 5 10 2 2 3 2" xfId="29557" xr:uid="{00000000-0005-0000-0000-000073730000}"/>
    <cellStyle name="Normal 5 10 2 2 4" xfId="29558" xr:uid="{00000000-0005-0000-0000-000074730000}"/>
    <cellStyle name="Normal 5 10 2 2 4 2" xfId="29559" xr:uid="{00000000-0005-0000-0000-000075730000}"/>
    <cellStyle name="Normal 5 10 2 2 5" xfId="29560" xr:uid="{00000000-0005-0000-0000-000076730000}"/>
    <cellStyle name="Normal 5 10 2 3" xfId="29561" xr:uid="{00000000-0005-0000-0000-000077730000}"/>
    <cellStyle name="Normal 5 10 2 3 2" xfId="29562" xr:uid="{00000000-0005-0000-0000-000078730000}"/>
    <cellStyle name="Normal 5 10 2 3 2 2" xfId="29563" xr:uid="{00000000-0005-0000-0000-000079730000}"/>
    <cellStyle name="Normal 5 10 2 3 3" xfId="29564" xr:uid="{00000000-0005-0000-0000-00007A730000}"/>
    <cellStyle name="Normal 5 10 2 3 3 2" xfId="29565" xr:uid="{00000000-0005-0000-0000-00007B730000}"/>
    <cellStyle name="Normal 5 10 2 3 4" xfId="29566" xr:uid="{00000000-0005-0000-0000-00007C730000}"/>
    <cellStyle name="Normal 5 10 2 4" xfId="29567" xr:uid="{00000000-0005-0000-0000-00007D730000}"/>
    <cellStyle name="Normal 5 10 2 4 2" xfId="29568" xr:uid="{00000000-0005-0000-0000-00007E730000}"/>
    <cellStyle name="Normal 5 10 2 5" xfId="29569" xr:uid="{00000000-0005-0000-0000-00007F730000}"/>
    <cellStyle name="Normal 5 10 2 5 2" xfId="29570" xr:uid="{00000000-0005-0000-0000-000080730000}"/>
    <cellStyle name="Normal 5 10 2 6" xfId="29571" xr:uid="{00000000-0005-0000-0000-000081730000}"/>
    <cellStyle name="Normal 5 10 3" xfId="29572" xr:uid="{00000000-0005-0000-0000-000082730000}"/>
    <cellStyle name="Normal 5 10 3 2" xfId="29573" xr:uid="{00000000-0005-0000-0000-000083730000}"/>
    <cellStyle name="Normal 5 10 3 2 2" xfId="29574" xr:uid="{00000000-0005-0000-0000-000084730000}"/>
    <cellStyle name="Normal 5 10 3 2 2 2" xfId="29575" xr:uid="{00000000-0005-0000-0000-000085730000}"/>
    <cellStyle name="Normal 5 10 3 2 2 2 2" xfId="29576" xr:uid="{00000000-0005-0000-0000-000086730000}"/>
    <cellStyle name="Normal 5 10 3 2 2 3" xfId="29577" xr:uid="{00000000-0005-0000-0000-000087730000}"/>
    <cellStyle name="Normal 5 10 3 2 2 3 2" xfId="29578" xr:uid="{00000000-0005-0000-0000-000088730000}"/>
    <cellStyle name="Normal 5 10 3 2 2 4" xfId="29579" xr:uid="{00000000-0005-0000-0000-000089730000}"/>
    <cellStyle name="Normal 5 10 3 2 3" xfId="29580" xr:uid="{00000000-0005-0000-0000-00008A730000}"/>
    <cellStyle name="Normal 5 10 3 2 3 2" xfId="29581" xr:uid="{00000000-0005-0000-0000-00008B730000}"/>
    <cellStyle name="Normal 5 10 3 2 4" xfId="29582" xr:uid="{00000000-0005-0000-0000-00008C730000}"/>
    <cellStyle name="Normal 5 10 3 2 4 2" xfId="29583" xr:uid="{00000000-0005-0000-0000-00008D730000}"/>
    <cellStyle name="Normal 5 10 3 2 5" xfId="29584" xr:uid="{00000000-0005-0000-0000-00008E730000}"/>
    <cellStyle name="Normal 5 10 3 3" xfId="29585" xr:uid="{00000000-0005-0000-0000-00008F730000}"/>
    <cellStyle name="Normal 5 10 3 3 2" xfId="29586" xr:uid="{00000000-0005-0000-0000-000090730000}"/>
    <cellStyle name="Normal 5 10 3 3 2 2" xfId="29587" xr:uid="{00000000-0005-0000-0000-000091730000}"/>
    <cellStyle name="Normal 5 10 3 3 3" xfId="29588" xr:uid="{00000000-0005-0000-0000-000092730000}"/>
    <cellStyle name="Normal 5 10 3 3 3 2" xfId="29589" xr:uid="{00000000-0005-0000-0000-000093730000}"/>
    <cellStyle name="Normal 5 10 3 3 4" xfId="29590" xr:uid="{00000000-0005-0000-0000-000094730000}"/>
    <cellStyle name="Normal 5 10 3 4" xfId="29591" xr:uid="{00000000-0005-0000-0000-000095730000}"/>
    <cellStyle name="Normal 5 10 3 4 2" xfId="29592" xr:uid="{00000000-0005-0000-0000-000096730000}"/>
    <cellStyle name="Normal 5 10 3 5" xfId="29593" xr:uid="{00000000-0005-0000-0000-000097730000}"/>
    <cellStyle name="Normal 5 10 3 5 2" xfId="29594" xr:uid="{00000000-0005-0000-0000-000098730000}"/>
    <cellStyle name="Normal 5 10 3 6" xfId="29595" xr:uid="{00000000-0005-0000-0000-000099730000}"/>
    <cellStyle name="Normal 5 10 4" xfId="29596" xr:uid="{00000000-0005-0000-0000-00009A730000}"/>
    <cellStyle name="Normal 5 10 4 2" xfId="29597" xr:uid="{00000000-0005-0000-0000-00009B730000}"/>
    <cellStyle name="Normal 5 10 4 2 2" xfId="29598" xr:uid="{00000000-0005-0000-0000-00009C730000}"/>
    <cellStyle name="Normal 5 10 4 2 2 2" xfId="29599" xr:uid="{00000000-0005-0000-0000-00009D730000}"/>
    <cellStyle name="Normal 5 10 4 2 2 2 2" xfId="29600" xr:uid="{00000000-0005-0000-0000-00009E730000}"/>
    <cellStyle name="Normal 5 10 4 2 2 3" xfId="29601" xr:uid="{00000000-0005-0000-0000-00009F730000}"/>
    <cellStyle name="Normal 5 10 4 2 2 3 2" xfId="29602" xr:uid="{00000000-0005-0000-0000-0000A0730000}"/>
    <cellStyle name="Normal 5 10 4 2 2 4" xfId="29603" xr:uid="{00000000-0005-0000-0000-0000A1730000}"/>
    <cellStyle name="Normal 5 10 4 2 3" xfId="29604" xr:uid="{00000000-0005-0000-0000-0000A2730000}"/>
    <cellStyle name="Normal 5 10 4 2 3 2" xfId="29605" xr:uid="{00000000-0005-0000-0000-0000A3730000}"/>
    <cellStyle name="Normal 5 10 4 2 4" xfId="29606" xr:uid="{00000000-0005-0000-0000-0000A4730000}"/>
    <cellStyle name="Normal 5 10 4 2 4 2" xfId="29607" xr:uid="{00000000-0005-0000-0000-0000A5730000}"/>
    <cellStyle name="Normal 5 10 4 2 5" xfId="29608" xr:uid="{00000000-0005-0000-0000-0000A6730000}"/>
    <cellStyle name="Normal 5 10 4 3" xfId="29609" xr:uid="{00000000-0005-0000-0000-0000A7730000}"/>
    <cellStyle name="Normal 5 10 4 3 2" xfId="29610" xr:uid="{00000000-0005-0000-0000-0000A8730000}"/>
    <cellStyle name="Normal 5 10 4 3 2 2" xfId="29611" xr:uid="{00000000-0005-0000-0000-0000A9730000}"/>
    <cellStyle name="Normal 5 10 4 3 3" xfId="29612" xr:uid="{00000000-0005-0000-0000-0000AA730000}"/>
    <cellStyle name="Normal 5 10 4 3 3 2" xfId="29613" xr:uid="{00000000-0005-0000-0000-0000AB730000}"/>
    <cellStyle name="Normal 5 10 4 3 4" xfId="29614" xr:uid="{00000000-0005-0000-0000-0000AC730000}"/>
    <cellStyle name="Normal 5 10 4 4" xfId="29615" xr:uid="{00000000-0005-0000-0000-0000AD730000}"/>
    <cellStyle name="Normal 5 10 4 4 2" xfId="29616" xr:uid="{00000000-0005-0000-0000-0000AE730000}"/>
    <cellStyle name="Normal 5 10 4 5" xfId="29617" xr:uid="{00000000-0005-0000-0000-0000AF730000}"/>
    <cellStyle name="Normal 5 10 4 5 2" xfId="29618" xr:uid="{00000000-0005-0000-0000-0000B0730000}"/>
    <cellStyle name="Normal 5 10 4 6" xfId="29619" xr:uid="{00000000-0005-0000-0000-0000B1730000}"/>
    <cellStyle name="Normal 5 10 5" xfId="29620" xr:uid="{00000000-0005-0000-0000-0000B2730000}"/>
    <cellStyle name="Normal 5 10 5 2" xfId="29621" xr:uid="{00000000-0005-0000-0000-0000B3730000}"/>
    <cellStyle name="Normal 5 10 5 2 2" xfId="29622" xr:uid="{00000000-0005-0000-0000-0000B4730000}"/>
    <cellStyle name="Normal 5 10 5 2 2 2" xfId="29623" xr:uid="{00000000-0005-0000-0000-0000B5730000}"/>
    <cellStyle name="Normal 5 10 5 2 3" xfId="29624" xr:uid="{00000000-0005-0000-0000-0000B6730000}"/>
    <cellStyle name="Normal 5 10 5 2 3 2" xfId="29625" xr:uid="{00000000-0005-0000-0000-0000B7730000}"/>
    <cellStyle name="Normal 5 10 5 2 4" xfId="29626" xr:uid="{00000000-0005-0000-0000-0000B8730000}"/>
    <cellStyle name="Normal 5 10 5 3" xfId="29627" xr:uid="{00000000-0005-0000-0000-0000B9730000}"/>
    <cellStyle name="Normal 5 10 5 3 2" xfId="29628" xr:uid="{00000000-0005-0000-0000-0000BA730000}"/>
    <cellStyle name="Normal 5 10 5 4" xfId="29629" xr:uid="{00000000-0005-0000-0000-0000BB730000}"/>
    <cellStyle name="Normal 5 10 5 4 2" xfId="29630" xr:uid="{00000000-0005-0000-0000-0000BC730000}"/>
    <cellStyle name="Normal 5 10 5 5" xfId="29631" xr:uid="{00000000-0005-0000-0000-0000BD730000}"/>
    <cellStyle name="Normal 5 10 6" xfId="29632" xr:uid="{00000000-0005-0000-0000-0000BE730000}"/>
    <cellStyle name="Normal 5 10 6 2" xfId="29633" xr:uid="{00000000-0005-0000-0000-0000BF730000}"/>
    <cellStyle name="Normal 5 10 6 2 2" xfId="29634" xr:uid="{00000000-0005-0000-0000-0000C0730000}"/>
    <cellStyle name="Normal 5 10 6 3" xfId="29635" xr:uid="{00000000-0005-0000-0000-0000C1730000}"/>
    <cellStyle name="Normal 5 10 6 3 2" xfId="29636" xr:uid="{00000000-0005-0000-0000-0000C2730000}"/>
    <cellStyle name="Normal 5 10 6 4" xfId="29637" xr:uid="{00000000-0005-0000-0000-0000C3730000}"/>
    <cellStyle name="Normal 5 10 7" xfId="29638" xr:uid="{00000000-0005-0000-0000-0000C4730000}"/>
    <cellStyle name="Normal 5 10 7 2" xfId="29639" xr:uid="{00000000-0005-0000-0000-0000C5730000}"/>
    <cellStyle name="Normal 5 10 8" xfId="29640" xr:uid="{00000000-0005-0000-0000-0000C6730000}"/>
    <cellStyle name="Normal 5 10 8 2" xfId="29641" xr:uid="{00000000-0005-0000-0000-0000C7730000}"/>
    <cellStyle name="Normal 5 10 9" xfId="29642" xr:uid="{00000000-0005-0000-0000-0000C8730000}"/>
    <cellStyle name="Normal 5 11" xfId="29643" xr:uid="{00000000-0005-0000-0000-0000C9730000}"/>
    <cellStyle name="Normal 5 11 2" xfId="29644" xr:uid="{00000000-0005-0000-0000-0000CA730000}"/>
    <cellStyle name="Normal 5 11 2 2" xfId="29645" xr:uid="{00000000-0005-0000-0000-0000CB730000}"/>
    <cellStyle name="Normal 5 11 2 2 2" xfId="29646" xr:uid="{00000000-0005-0000-0000-0000CC730000}"/>
    <cellStyle name="Normal 5 11 2 2 2 2" xfId="29647" xr:uid="{00000000-0005-0000-0000-0000CD730000}"/>
    <cellStyle name="Normal 5 11 2 2 2 2 2" xfId="29648" xr:uid="{00000000-0005-0000-0000-0000CE730000}"/>
    <cellStyle name="Normal 5 11 2 2 2 3" xfId="29649" xr:uid="{00000000-0005-0000-0000-0000CF730000}"/>
    <cellStyle name="Normal 5 11 2 2 2 3 2" xfId="29650" xr:uid="{00000000-0005-0000-0000-0000D0730000}"/>
    <cellStyle name="Normal 5 11 2 2 2 4" xfId="29651" xr:uid="{00000000-0005-0000-0000-0000D1730000}"/>
    <cellStyle name="Normal 5 11 2 2 3" xfId="29652" xr:uid="{00000000-0005-0000-0000-0000D2730000}"/>
    <cellStyle name="Normal 5 11 2 2 3 2" xfId="29653" xr:uid="{00000000-0005-0000-0000-0000D3730000}"/>
    <cellStyle name="Normal 5 11 2 2 4" xfId="29654" xr:uid="{00000000-0005-0000-0000-0000D4730000}"/>
    <cellStyle name="Normal 5 11 2 2 4 2" xfId="29655" xr:uid="{00000000-0005-0000-0000-0000D5730000}"/>
    <cellStyle name="Normal 5 11 2 2 5" xfId="29656" xr:uid="{00000000-0005-0000-0000-0000D6730000}"/>
    <cellStyle name="Normal 5 11 2 3" xfId="29657" xr:uid="{00000000-0005-0000-0000-0000D7730000}"/>
    <cellStyle name="Normal 5 11 2 3 2" xfId="29658" xr:uid="{00000000-0005-0000-0000-0000D8730000}"/>
    <cellStyle name="Normal 5 11 2 3 2 2" xfId="29659" xr:uid="{00000000-0005-0000-0000-0000D9730000}"/>
    <cellStyle name="Normal 5 11 2 3 3" xfId="29660" xr:uid="{00000000-0005-0000-0000-0000DA730000}"/>
    <cellStyle name="Normal 5 11 2 3 3 2" xfId="29661" xr:uid="{00000000-0005-0000-0000-0000DB730000}"/>
    <cellStyle name="Normal 5 11 2 3 4" xfId="29662" xr:uid="{00000000-0005-0000-0000-0000DC730000}"/>
    <cellStyle name="Normal 5 11 2 4" xfId="29663" xr:uid="{00000000-0005-0000-0000-0000DD730000}"/>
    <cellStyle name="Normal 5 11 2 4 2" xfId="29664" xr:uid="{00000000-0005-0000-0000-0000DE730000}"/>
    <cellStyle name="Normal 5 11 2 5" xfId="29665" xr:uid="{00000000-0005-0000-0000-0000DF730000}"/>
    <cellStyle name="Normal 5 11 2 5 2" xfId="29666" xr:uid="{00000000-0005-0000-0000-0000E0730000}"/>
    <cellStyle name="Normal 5 11 2 6" xfId="29667" xr:uid="{00000000-0005-0000-0000-0000E1730000}"/>
    <cellStyle name="Normal 5 11 3" xfId="29668" xr:uid="{00000000-0005-0000-0000-0000E2730000}"/>
    <cellStyle name="Normal 5 11 3 2" xfId="29669" xr:uid="{00000000-0005-0000-0000-0000E3730000}"/>
    <cellStyle name="Normal 5 11 3 2 2" xfId="29670" xr:uid="{00000000-0005-0000-0000-0000E4730000}"/>
    <cellStyle name="Normal 5 11 3 2 2 2" xfId="29671" xr:uid="{00000000-0005-0000-0000-0000E5730000}"/>
    <cellStyle name="Normal 5 11 3 2 2 2 2" xfId="29672" xr:uid="{00000000-0005-0000-0000-0000E6730000}"/>
    <cellStyle name="Normal 5 11 3 2 2 3" xfId="29673" xr:uid="{00000000-0005-0000-0000-0000E7730000}"/>
    <cellStyle name="Normal 5 11 3 2 2 3 2" xfId="29674" xr:uid="{00000000-0005-0000-0000-0000E8730000}"/>
    <cellStyle name="Normal 5 11 3 2 2 4" xfId="29675" xr:uid="{00000000-0005-0000-0000-0000E9730000}"/>
    <cellStyle name="Normal 5 11 3 2 3" xfId="29676" xr:uid="{00000000-0005-0000-0000-0000EA730000}"/>
    <cellStyle name="Normal 5 11 3 2 3 2" xfId="29677" xr:uid="{00000000-0005-0000-0000-0000EB730000}"/>
    <cellStyle name="Normal 5 11 3 2 4" xfId="29678" xr:uid="{00000000-0005-0000-0000-0000EC730000}"/>
    <cellStyle name="Normal 5 11 3 2 4 2" xfId="29679" xr:uid="{00000000-0005-0000-0000-0000ED730000}"/>
    <cellStyle name="Normal 5 11 3 2 5" xfId="29680" xr:uid="{00000000-0005-0000-0000-0000EE730000}"/>
    <cellStyle name="Normal 5 11 3 3" xfId="29681" xr:uid="{00000000-0005-0000-0000-0000EF730000}"/>
    <cellStyle name="Normal 5 11 3 3 2" xfId="29682" xr:uid="{00000000-0005-0000-0000-0000F0730000}"/>
    <cellStyle name="Normal 5 11 3 3 2 2" xfId="29683" xr:uid="{00000000-0005-0000-0000-0000F1730000}"/>
    <cellStyle name="Normal 5 11 3 3 3" xfId="29684" xr:uid="{00000000-0005-0000-0000-0000F2730000}"/>
    <cellStyle name="Normal 5 11 3 3 3 2" xfId="29685" xr:uid="{00000000-0005-0000-0000-0000F3730000}"/>
    <cellStyle name="Normal 5 11 3 3 4" xfId="29686" xr:uid="{00000000-0005-0000-0000-0000F4730000}"/>
    <cellStyle name="Normal 5 11 3 4" xfId="29687" xr:uid="{00000000-0005-0000-0000-0000F5730000}"/>
    <cellStyle name="Normal 5 11 3 4 2" xfId="29688" xr:uid="{00000000-0005-0000-0000-0000F6730000}"/>
    <cellStyle name="Normal 5 11 3 5" xfId="29689" xr:uid="{00000000-0005-0000-0000-0000F7730000}"/>
    <cellStyle name="Normal 5 11 3 5 2" xfId="29690" xr:uid="{00000000-0005-0000-0000-0000F8730000}"/>
    <cellStyle name="Normal 5 11 3 6" xfId="29691" xr:uid="{00000000-0005-0000-0000-0000F9730000}"/>
    <cellStyle name="Normal 5 11 4" xfId="29692" xr:uid="{00000000-0005-0000-0000-0000FA730000}"/>
    <cellStyle name="Normal 5 11 4 2" xfId="29693" xr:uid="{00000000-0005-0000-0000-0000FB730000}"/>
    <cellStyle name="Normal 5 11 4 2 2" xfId="29694" xr:uid="{00000000-0005-0000-0000-0000FC730000}"/>
    <cellStyle name="Normal 5 11 4 2 2 2" xfId="29695" xr:uid="{00000000-0005-0000-0000-0000FD730000}"/>
    <cellStyle name="Normal 5 11 4 2 2 2 2" xfId="29696" xr:uid="{00000000-0005-0000-0000-0000FE730000}"/>
    <cellStyle name="Normal 5 11 4 2 2 3" xfId="29697" xr:uid="{00000000-0005-0000-0000-0000FF730000}"/>
    <cellStyle name="Normal 5 11 4 2 2 3 2" xfId="29698" xr:uid="{00000000-0005-0000-0000-000000740000}"/>
    <cellStyle name="Normal 5 11 4 2 2 4" xfId="29699" xr:uid="{00000000-0005-0000-0000-000001740000}"/>
    <cellStyle name="Normal 5 11 4 2 3" xfId="29700" xr:uid="{00000000-0005-0000-0000-000002740000}"/>
    <cellStyle name="Normal 5 11 4 2 3 2" xfId="29701" xr:uid="{00000000-0005-0000-0000-000003740000}"/>
    <cellStyle name="Normal 5 11 4 2 4" xfId="29702" xr:uid="{00000000-0005-0000-0000-000004740000}"/>
    <cellStyle name="Normal 5 11 4 2 4 2" xfId="29703" xr:uid="{00000000-0005-0000-0000-000005740000}"/>
    <cellStyle name="Normal 5 11 4 2 5" xfId="29704" xr:uid="{00000000-0005-0000-0000-000006740000}"/>
    <cellStyle name="Normal 5 11 4 3" xfId="29705" xr:uid="{00000000-0005-0000-0000-000007740000}"/>
    <cellStyle name="Normal 5 11 4 3 2" xfId="29706" xr:uid="{00000000-0005-0000-0000-000008740000}"/>
    <cellStyle name="Normal 5 11 4 3 2 2" xfId="29707" xr:uid="{00000000-0005-0000-0000-000009740000}"/>
    <cellStyle name="Normal 5 11 4 3 3" xfId="29708" xr:uid="{00000000-0005-0000-0000-00000A740000}"/>
    <cellStyle name="Normal 5 11 4 3 3 2" xfId="29709" xr:uid="{00000000-0005-0000-0000-00000B740000}"/>
    <cellStyle name="Normal 5 11 4 3 4" xfId="29710" xr:uid="{00000000-0005-0000-0000-00000C740000}"/>
    <cellStyle name="Normal 5 11 4 4" xfId="29711" xr:uid="{00000000-0005-0000-0000-00000D740000}"/>
    <cellStyle name="Normal 5 11 4 4 2" xfId="29712" xr:uid="{00000000-0005-0000-0000-00000E740000}"/>
    <cellStyle name="Normal 5 11 4 5" xfId="29713" xr:uid="{00000000-0005-0000-0000-00000F740000}"/>
    <cellStyle name="Normal 5 11 4 5 2" xfId="29714" xr:uid="{00000000-0005-0000-0000-000010740000}"/>
    <cellStyle name="Normal 5 11 4 6" xfId="29715" xr:uid="{00000000-0005-0000-0000-000011740000}"/>
    <cellStyle name="Normal 5 11 5" xfId="29716" xr:uid="{00000000-0005-0000-0000-000012740000}"/>
    <cellStyle name="Normal 5 11 5 2" xfId="29717" xr:uid="{00000000-0005-0000-0000-000013740000}"/>
    <cellStyle name="Normal 5 11 5 2 2" xfId="29718" xr:uid="{00000000-0005-0000-0000-000014740000}"/>
    <cellStyle name="Normal 5 11 5 2 2 2" xfId="29719" xr:uid="{00000000-0005-0000-0000-000015740000}"/>
    <cellStyle name="Normal 5 11 5 2 3" xfId="29720" xr:uid="{00000000-0005-0000-0000-000016740000}"/>
    <cellStyle name="Normal 5 11 5 2 3 2" xfId="29721" xr:uid="{00000000-0005-0000-0000-000017740000}"/>
    <cellStyle name="Normal 5 11 5 2 4" xfId="29722" xr:uid="{00000000-0005-0000-0000-000018740000}"/>
    <cellStyle name="Normal 5 11 5 3" xfId="29723" xr:uid="{00000000-0005-0000-0000-000019740000}"/>
    <cellStyle name="Normal 5 11 5 3 2" xfId="29724" xr:uid="{00000000-0005-0000-0000-00001A740000}"/>
    <cellStyle name="Normal 5 11 5 4" xfId="29725" xr:uid="{00000000-0005-0000-0000-00001B740000}"/>
    <cellStyle name="Normal 5 11 5 4 2" xfId="29726" xr:uid="{00000000-0005-0000-0000-00001C740000}"/>
    <cellStyle name="Normal 5 11 5 5" xfId="29727" xr:uid="{00000000-0005-0000-0000-00001D740000}"/>
    <cellStyle name="Normal 5 11 6" xfId="29728" xr:uid="{00000000-0005-0000-0000-00001E740000}"/>
    <cellStyle name="Normal 5 11 6 2" xfId="29729" xr:uid="{00000000-0005-0000-0000-00001F740000}"/>
    <cellStyle name="Normal 5 11 6 2 2" xfId="29730" xr:uid="{00000000-0005-0000-0000-000020740000}"/>
    <cellStyle name="Normal 5 11 6 3" xfId="29731" xr:uid="{00000000-0005-0000-0000-000021740000}"/>
    <cellStyle name="Normal 5 11 6 3 2" xfId="29732" xr:uid="{00000000-0005-0000-0000-000022740000}"/>
    <cellStyle name="Normal 5 11 6 4" xfId="29733" xr:uid="{00000000-0005-0000-0000-000023740000}"/>
    <cellStyle name="Normal 5 11 7" xfId="29734" xr:uid="{00000000-0005-0000-0000-000024740000}"/>
    <cellStyle name="Normal 5 11 7 2" xfId="29735" xr:uid="{00000000-0005-0000-0000-000025740000}"/>
    <cellStyle name="Normal 5 11 8" xfId="29736" xr:uid="{00000000-0005-0000-0000-000026740000}"/>
    <cellStyle name="Normal 5 11 8 2" xfId="29737" xr:uid="{00000000-0005-0000-0000-000027740000}"/>
    <cellStyle name="Normal 5 11 9" xfId="29738" xr:uid="{00000000-0005-0000-0000-000028740000}"/>
    <cellStyle name="Normal 5 12" xfId="29739" xr:uid="{00000000-0005-0000-0000-000029740000}"/>
    <cellStyle name="Normal 5 12 2" xfId="29740" xr:uid="{00000000-0005-0000-0000-00002A740000}"/>
    <cellStyle name="Normal 5 12 2 2" xfId="29741" xr:uid="{00000000-0005-0000-0000-00002B740000}"/>
    <cellStyle name="Normal 5 12 2 2 2" xfId="29742" xr:uid="{00000000-0005-0000-0000-00002C740000}"/>
    <cellStyle name="Normal 5 12 2 2 2 2" xfId="29743" xr:uid="{00000000-0005-0000-0000-00002D740000}"/>
    <cellStyle name="Normal 5 12 2 2 2 2 2" xfId="29744" xr:uid="{00000000-0005-0000-0000-00002E740000}"/>
    <cellStyle name="Normal 5 12 2 2 2 3" xfId="29745" xr:uid="{00000000-0005-0000-0000-00002F740000}"/>
    <cellStyle name="Normal 5 12 2 2 2 3 2" xfId="29746" xr:uid="{00000000-0005-0000-0000-000030740000}"/>
    <cellStyle name="Normal 5 12 2 2 2 4" xfId="29747" xr:uid="{00000000-0005-0000-0000-000031740000}"/>
    <cellStyle name="Normal 5 12 2 2 3" xfId="29748" xr:uid="{00000000-0005-0000-0000-000032740000}"/>
    <cellStyle name="Normal 5 12 2 2 3 2" xfId="29749" xr:uid="{00000000-0005-0000-0000-000033740000}"/>
    <cellStyle name="Normal 5 12 2 2 4" xfId="29750" xr:uid="{00000000-0005-0000-0000-000034740000}"/>
    <cellStyle name="Normal 5 12 2 2 4 2" xfId="29751" xr:uid="{00000000-0005-0000-0000-000035740000}"/>
    <cellStyle name="Normal 5 12 2 2 5" xfId="29752" xr:uid="{00000000-0005-0000-0000-000036740000}"/>
    <cellStyle name="Normal 5 12 2 3" xfId="29753" xr:uid="{00000000-0005-0000-0000-000037740000}"/>
    <cellStyle name="Normal 5 12 2 3 2" xfId="29754" xr:uid="{00000000-0005-0000-0000-000038740000}"/>
    <cellStyle name="Normal 5 12 2 3 2 2" xfId="29755" xr:uid="{00000000-0005-0000-0000-000039740000}"/>
    <cellStyle name="Normal 5 12 2 3 3" xfId="29756" xr:uid="{00000000-0005-0000-0000-00003A740000}"/>
    <cellStyle name="Normal 5 12 2 3 3 2" xfId="29757" xr:uid="{00000000-0005-0000-0000-00003B740000}"/>
    <cellStyle name="Normal 5 12 2 3 4" xfId="29758" xr:uid="{00000000-0005-0000-0000-00003C740000}"/>
    <cellStyle name="Normal 5 12 2 4" xfId="29759" xr:uid="{00000000-0005-0000-0000-00003D740000}"/>
    <cellStyle name="Normal 5 12 2 4 2" xfId="29760" xr:uid="{00000000-0005-0000-0000-00003E740000}"/>
    <cellStyle name="Normal 5 12 2 5" xfId="29761" xr:uid="{00000000-0005-0000-0000-00003F740000}"/>
    <cellStyle name="Normal 5 12 2 5 2" xfId="29762" xr:uid="{00000000-0005-0000-0000-000040740000}"/>
    <cellStyle name="Normal 5 12 2 6" xfId="29763" xr:uid="{00000000-0005-0000-0000-000041740000}"/>
    <cellStyle name="Normal 5 12 3" xfId="29764" xr:uid="{00000000-0005-0000-0000-000042740000}"/>
    <cellStyle name="Normal 5 12 3 2" xfId="29765" xr:uid="{00000000-0005-0000-0000-000043740000}"/>
    <cellStyle name="Normal 5 12 3 2 2" xfId="29766" xr:uid="{00000000-0005-0000-0000-000044740000}"/>
    <cellStyle name="Normal 5 12 3 2 2 2" xfId="29767" xr:uid="{00000000-0005-0000-0000-000045740000}"/>
    <cellStyle name="Normal 5 12 3 2 2 2 2" xfId="29768" xr:uid="{00000000-0005-0000-0000-000046740000}"/>
    <cellStyle name="Normal 5 12 3 2 2 3" xfId="29769" xr:uid="{00000000-0005-0000-0000-000047740000}"/>
    <cellStyle name="Normal 5 12 3 2 2 3 2" xfId="29770" xr:uid="{00000000-0005-0000-0000-000048740000}"/>
    <cellStyle name="Normal 5 12 3 2 2 4" xfId="29771" xr:uid="{00000000-0005-0000-0000-000049740000}"/>
    <cellStyle name="Normal 5 12 3 2 3" xfId="29772" xr:uid="{00000000-0005-0000-0000-00004A740000}"/>
    <cellStyle name="Normal 5 12 3 2 3 2" xfId="29773" xr:uid="{00000000-0005-0000-0000-00004B740000}"/>
    <cellStyle name="Normal 5 12 3 2 4" xfId="29774" xr:uid="{00000000-0005-0000-0000-00004C740000}"/>
    <cellStyle name="Normal 5 12 3 2 4 2" xfId="29775" xr:uid="{00000000-0005-0000-0000-00004D740000}"/>
    <cellStyle name="Normal 5 12 3 2 5" xfId="29776" xr:uid="{00000000-0005-0000-0000-00004E740000}"/>
    <cellStyle name="Normal 5 12 3 3" xfId="29777" xr:uid="{00000000-0005-0000-0000-00004F740000}"/>
    <cellStyle name="Normal 5 12 3 3 2" xfId="29778" xr:uid="{00000000-0005-0000-0000-000050740000}"/>
    <cellStyle name="Normal 5 12 3 3 2 2" xfId="29779" xr:uid="{00000000-0005-0000-0000-000051740000}"/>
    <cellStyle name="Normal 5 12 3 3 3" xfId="29780" xr:uid="{00000000-0005-0000-0000-000052740000}"/>
    <cellStyle name="Normal 5 12 3 3 3 2" xfId="29781" xr:uid="{00000000-0005-0000-0000-000053740000}"/>
    <cellStyle name="Normal 5 12 3 3 4" xfId="29782" xr:uid="{00000000-0005-0000-0000-000054740000}"/>
    <cellStyle name="Normal 5 12 3 4" xfId="29783" xr:uid="{00000000-0005-0000-0000-000055740000}"/>
    <cellStyle name="Normal 5 12 3 4 2" xfId="29784" xr:uid="{00000000-0005-0000-0000-000056740000}"/>
    <cellStyle name="Normal 5 12 3 5" xfId="29785" xr:uid="{00000000-0005-0000-0000-000057740000}"/>
    <cellStyle name="Normal 5 12 3 5 2" xfId="29786" xr:uid="{00000000-0005-0000-0000-000058740000}"/>
    <cellStyle name="Normal 5 12 3 6" xfId="29787" xr:uid="{00000000-0005-0000-0000-000059740000}"/>
    <cellStyle name="Normal 5 12 4" xfId="29788" xr:uid="{00000000-0005-0000-0000-00005A740000}"/>
    <cellStyle name="Normal 5 12 4 2" xfId="29789" xr:uid="{00000000-0005-0000-0000-00005B740000}"/>
    <cellStyle name="Normal 5 12 4 2 2" xfId="29790" xr:uid="{00000000-0005-0000-0000-00005C740000}"/>
    <cellStyle name="Normal 5 12 4 2 2 2" xfId="29791" xr:uid="{00000000-0005-0000-0000-00005D740000}"/>
    <cellStyle name="Normal 5 12 4 2 2 2 2" xfId="29792" xr:uid="{00000000-0005-0000-0000-00005E740000}"/>
    <cellStyle name="Normal 5 12 4 2 2 3" xfId="29793" xr:uid="{00000000-0005-0000-0000-00005F740000}"/>
    <cellStyle name="Normal 5 12 4 2 2 3 2" xfId="29794" xr:uid="{00000000-0005-0000-0000-000060740000}"/>
    <cellStyle name="Normal 5 12 4 2 2 4" xfId="29795" xr:uid="{00000000-0005-0000-0000-000061740000}"/>
    <cellStyle name="Normal 5 12 4 2 3" xfId="29796" xr:uid="{00000000-0005-0000-0000-000062740000}"/>
    <cellStyle name="Normal 5 12 4 2 3 2" xfId="29797" xr:uid="{00000000-0005-0000-0000-000063740000}"/>
    <cellStyle name="Normal 5 12 4 2 4" xfId="29798" xr:uid="{00000000-0005-0000-0000-000064740000}"/>
    <cellStyle name="Normal 5 12 4 2 4 2" xfId="29799" xr:uid="{00000000-0005-0000-0000-000065740000}"/>
    <cellStyle name="Normal 5 12 4 2 5" xfId="29800" xr:uid="{00000000-0005-0000-0000-000066740000}"/>
    <cellStyle name="Normal 5 12 4 3" xfId="29801" xr:uid="{00000000-0005-0000-0000-000067740000}"/>
    <cellStyle name="Normal 5 12 4 3 2" xfId="29802" xr:uid="{00000000-0005-0000-0000-000068740000}"/>
    <cellStyle name="Normal 5 12 4 3 2 2" xfId="29803" xr:uid="{00000000-0005-0000-0000-000069740000}"/>
    <cellStyle name="Normal 5 12 4 3 3" xfId="29804" xr:uid="{00000000-0005-0000-0000-00006A740000}"/>
    <cellStyle name="Normal 5 12 4 3 3 2" xfId="29805" xr:uid="{00000000-0005-0000-0000-00006B740000}"/>
    <cellStyle name="Normal 5 12 4 3 4" xfId="29806" xr:uid="{00000000-0005-0000-0000-00006C740000}"/>
    <cellStyle name="Normal 5 12 4 4" xfId="29807" xr:uid="{00000000-0005-0000-0000-00006D740000}"/>
    <cellStyle name="Normal 5 12 4 4 2" xfId="29808" xr:uid="{00000000-0005-0000-0000-00006E740000}"/>
    <cellStyle name="Normal 5 12 4 5" xfId="29809" xr:uid="{00000000-0005-0000-0000-00006F740000}"/>
    <cellStyle name="Normal 5 12 4 5 2" xfId="29810" xr:uid="{00000000-0005-0000-0000-000070740000}"/>
    <cellStyle name="Normal 5 12 4 6" xfId="29811" xr:uid="{00000000-0005-0000-0000-000071740000}"/>
    <cellStyle name="Normal 5 12 5" xfId="29812" xr:uid="{00000000-0005-0000-0000-000072740000}"/>
    <cellStyle name="Normal 5 12 5 2" xfId="29813" xr:uid="{00000000-0005-0000-0000-000073740000}"/>
    <cellStyle name="Normal 5 12 5 2 2" xfId="29814" xr:uid="{00000000-0005-0000-0000-000074740000}"/>
    <cellStyle name="Normal 5 12 5 2 2 2" xfId="29815" xr:uid="{00000000-0005-0000-0000-000075740000}"/>
    <cellStyle name="Normal 5 12 5 2 3" xfId="29816" xr:uid="{00000000-0005-0000-0000-000076740000}"/>
    <cellStyle name="Normal 5 12 5 2 3 2" xfId="29817" xr:uid="{00000000-0005-0000-0000-000077740000}"/>
    <cellStyle name="Normal 5 12 5 2 4" xfId="29818" xr:uid="{00000000-0005-0000-0000-000078740000}"/>
    <cellStyle name="Normal 5 12 5 3" xfId="29819" xr:uid="{00000000-0005-0000-0000-000079740000}"/>
    <cellStyle name="Normal 5 12 5 3 2" xfId="29820" xr:uid="{00000000-0005-0000-0000-00007A740000}"/>
    <cellStyle name="Normal 5 12 5 4" xfId="29821" xr:uid="{00000000-0005-0000-0000-00007B740000}"/>
    <cellStyle name="Normal 5 12 5 4 2" xfId="29822" xr:uid="{00000000-0005-0000-0000-00007C740000}"/>
    <cellStyle name="Normal 5 12 5 5" xfId="29823" xr:uid="{00000000-0005-0000-0000-00007D740000}"/>
    <cellStyle name="Normal 5 12 6" xfId="29824" xr:uid="{00000000-0005-0000-0000-00007E740000}"/>
    <cellStyle name="Normal 5 12 6 2" xfId="29825" xr:uid="{00000000-0005-0000-0000-00007F740000}"/>
    <cellStyle name="Normal 5 12 6 2 2" xfId="29826" xr:uid="{00000000-0005-0000-0000-000080740000}"/>
    <cellStyle name="Normal 5 12 6 3" xfId="29827" xr:uid="{00000000-0005-0000-0000-000081740000}"/>
    <cellStyle name="Normal 5 12 6 3 2" xfId="29828" xr:uid="{00000000-0005-0000-0000-000082740000}"/>
    <cellStyle name="Normal 5 12 6 4" xfId="29829" xr:uid="{00000000-0005-0000-0000-000083740000}"/>
    <cellStyle name="Normal 5 12 7" xfId="29830" xr:uid="{00000000-0005-0000-0000-000084740000}"/>
    <cellStyle name="Normal 5 12 7 2" xfId="29831" xr:uid="{00000000-0005-0000-0000-000085740000}"/>
    <cellStyle name="Normal 5 12 8" xfId="29832" xr:uid="{00000000-0005-0000-0000-000086740000}"/>
    <cellStyle name="Normal 5 12 8 2" xfId="29833" xr:uid="{00000000-0005-0000-0000-000087740000}"/>
    <cellStyle name="Normal 5 12 9" xfId="29834" xr:uid="{00000000-0005-0000-0000-000088740000}"/>
    <cellStyle name="Normal 5 13" xfId="29835" xr:uid="{00000000-0005-0000-0000-000089740000}"/>
    <cellStyle name="Normal 5 13 2" xfId="29836" xr:uid="{00000000-0005-0000-0000-00008A740000}"/>
    <cellStyle name="Normal 5 13 2 2" xfId="29837" xr:uid="{00000000-0005-0000-0000-00008B740000}"/>
    <cellStyle name="Normal 5 13 2 2 2" xfId="29838" xr:uid="{00000000-0005-0000-0000-00008C740000}"/>
    <cellStyle name="Normal 5 13 2 2 2 2" xfId="29839" xr:uid="{00000000-0005-0000-0000-00008D740000}"/>
    <cellStyle name="Normal 5 13 2 2 2 2 2" xfId="29840" xr:uid="{00000000-0005-0000-0000-00008E740000}"/>
    <cellStyle name="Normal 5 13 2 2 2 3" xfId="29841" xr:uid="{00000000-0005-0000-0000-00008F740000}"/>
    <cellStyle name="Normal 5 13 2 2 2 3 2" xfId="29842" xr:uid="{00000000-0005-0000-0000-000090740000}"/>
    <cellStyle name="Normal 5 13 2 2 2 4" xfId="29843" xr:uid="{00000000-0005-0000-0000-000091740000}"/>
    <cellStyle name="Normal 5 13 2 2 3" xfId="29844" xr:uid="{00000000-0005-0000-0000-000092740000}"/>
    <cellStyle name="Normal 5 13 2 2 3 2" xfId="29845" xr:uid="{00000000-0005-0000-0000-000093740000}"/>
    <cellStyle name="Normal 5 13 2 2 4" xfId="29846" xr:uid="{00000000-0005-0000-0000-000094740000}"/>
    <cellStyle name="Normal 5 13 2 2 4 2" xfId="29847" xr:uid="{00000000-0005-0000-0000-000095740000}"/>
    <cellStyle name="Normal 5 13 2 2 5" xfId="29848" xr:uid="{00000000-0005-0000-0000-000096740000}"/>
    <cellStyle name="Normal 5 13 2 3" xfId="29849" xr:uid="{00000000-0005-0000-0000-000097740000}"/>
    <cellStyle name="Normal 5 13 2 3 2" xfId="29850" xr:uid="{00000000-0005-0000-0000-000098740000}"/>
    <cellStyle name="Normal 5 13 2 3 2 2" xfId="29851" xr:uid="{00000000-0005-0000-0000-000099740000}"/>
    <cellStyle name="Normal 5 13 2 3 3" xfId="29852" xr:uid="{00000000-0005-0000-0000-00009A740000}"/>
    <cellStyle name="Normal 5 13 2 3 3 2" xfId="29853" xr:uid="{00000000-0005-0000-0000-00009B740000}"/>
    <cellStyle name="Normal 5 13 2 3 4" xfId="29854" xr:uid="{00000000-0005-0000-0000-00009C740000}"/>
    <cellStyle name="Normal 5 13 2 4" xfId="29855" xr:uid="{00000000-0005-0000-0000-00009D740000}"/>
    <cellStyle name="Normal 5 13 2 4 2" xfId="29856" xr:uid="{00000000-0005-0000-0000-00009E740000}"/>
    <cellStyle name="Normal 5 13 2 5" xfId="29857" xr:uid="{00000000-0005-0000-0000-00009F740000}"/>
    <cellStyle name="Normal 5 13 2 5 2" xfId="29858" xr:uid="{00000000-0005-0000-0000-0000A0740000}"/>
    <cellStyle name="Normal 5 13 2 6" xfId="29859" xr:uid="{00000000-0005-0000-0000-0000A1740000}"/>
    <cellStyle name="Normal 5 13 3" xfId="29860" xr:uid="{00000000-0005-0000-0000-0000A2740000}"/>
    <cellStyle name="Normal 5 13 3 2" xfId="29861" xr:uid="{00000000-0005-0000-0000-0000A3740000}"/>
    <cellStyle name="Normal 5 13 3 2 2" xfId="29862" xr:uid="{00000000-0005-0000-0000-0000A4740000}"/>
    <cellStyle name="Normal 5 13 3 2 2 2" xfId="29863" xr:uid="{00000000-0005-0000-0000-0000A5740000}"/>
    <cellStyle name="Normal 5 13 3 2 2 2 2" xfId="29864" xr:uid="{00000000-0005-0000-0000-0000A6740000}"/>
    <cellStyle name="Normal 5 13 3 2 2 3" xfId="29865" xr:uid="{00000000-0005-0000-0000-0000A7740000}"/>
    <cellStyle name="Normal 5 13 3 2 2 3 2" xfId="29866" xr:uid="{00000000-0005-0000-0000-0000A8740000}"/>
    <cellStyle name="Normal 5 13 3 2 2 4" xfId="29867" xr:uid="{00000000-0005-0000-0000-0000A9740000}"/>
    <cellStyle name="Normal 5 13 3 2 3" xfId="29868" xr:uid="{00000000-0005-0000-0000-0000AA740000}"/>
    <cellStyle name="Normal 5 13 3 2 3 2" xfId="29869" xr:uid="{00000000-0005-0000-0000-0000AB740000}"/>
    <cellStyle name="Normal 5 13 3 2 4" xfId="29870" xr:uid="{00000000-0005-0000-0000-0000AC740000}"/>
    <cellStyle name="Normal 5 13 3 2 4 2" xfId="29871" xr:uid="{00000000-0005-0000-0000-0000AD740000}"/>
    <cellStyle name="Normal 5 13 3 2 5" xfId="29872" xr:uid="{00000000-0005-0000-0000-0000AE740000}"/>
    <cellStyle name="Normal 5 13 3 3" xfId="29873" xr:uid="{00000000-0005-0000-0000-0000AF740000}"/>
    <cellStyle name="Normal 5 13 3 3 2" xfId="29874" xr:uid="{00000000-0005-0000-0000-0000B0740000}"/>
    <cellStyle name="Normal 5 13 3 3 2 2" xfId="29875" xr:uid="{00000000-0005-0000-0000-0000B1740000}"/>
    <cellStyle name="Normal 5 13 3 3 3" xfId="29876" xr:uid="{00000000-0005-0000-0000-0000B2740000}"/>
    <cellStyle name="Normal 5 13 3 3 3 2" xfId="29877" xr:uid="{00000000-0005-0000-0000-0000B3740000}"/>
    <cellStyle name="Normal 5 13 3 3 4" xfId="29878" xr:uid="{00000000-0005-0000-0000-0000B4740000}"/>
    <cellStyle name="Normal 5 13 3 4" xfId="29879" xr:uid="{00000000-0005-0000-0000-0000B5740000}"/>
    <cellStyle name="Normal 5 13 3 4 2" xfId="29880" xr:uid="{00000000-0005-0000-0000-0000B6740000}"/>
    <cellStyle name="Normal 5 13 3 5" xfId="29881" xr:uid="{00000000-0005-0000-0000-0000B7740000}"/>
    <cellStyle name="Normal 5 13 3 5 2" xfId="29882" xr:uid="{00000000-0005-0000-0000-0000B8740000}"/>
    <cellStyle name="Normal 5 13 3 6" xfId="29883" xr:uid="{00000000-0005-0000-0000-0000B9740000}"/>
    <cellStyle name="Normal 5 13 4" xfId="29884" xr:uid="{00000000-0005-0000-0000-0000BA740000}"/>
    <cellStyle name="Normal 5 13 4 2" xfId="29885" xr:uid="{00000000-0005-0000-0000-0000BB740000}"/>
    <cellStyle name="Normal 5 13 4 2 2" xfId="29886" xr:uid="{00000000-0005-0000-0000-0000BC740000}"/>
    <cellStyle name="Normal 5 13 4 2 2 2" xfId="29887" xr:uid="{00000000-0005-0000-0000-0000BD740000}"/>
    <cellStyle name="Normal 5 13 4 2 2 2 2" xfId="29888" xr:uid="{00000000-0005-0000-0000-0000BE740000}"/>
    <cellStyle name="Normal 5 13 4 2 2 3" xfId="29889" xr:uid="{00000000-0005-0000-0000-0000BF740000}"/>
    <cellStyle name="Normal 5 13 4 2 2 3 2" xfId="29890" xr:uid="{00000000-0005-0000-0000-0000C0740000}"/>
    <cellStyle name="Normal 5 13 4 2 2 4" xfId="29891" xr:uid="{00000000-0005-0000-0000-0000C1740000}"/>
    <cellStyle name="Normal 5 13 4 2 3" xfId="29892" xr:uid="{00000000-0005-0000-0000-0000C2740000}"/>
    <cellStyle name="Normal 5 13 4 2 3 2" xfId="29893" xr:uid="{00000000-0005-0000-0000-0000C3740000}"/>
    <cellStyle name="Normal 5 13 4 2 4" xfId="29894" xr:uid="{00000000-0005-0000-0000-0000C4740000}"/>
    <cellStyle name="Normal 5 13 4 2 4 2" xfId="29895" xr:uid="{00000000-0005-0000-0000-0000C5740000}"/>
    <cellStyle name="Normal 5 13 4 2 5" xfId="29896" xr:uid="{00000000-0005-0000-0000-0000C6740000}"/>
    <cellStyle name="Normal 5 13 4 3" xfId="29897" xr:uid="{00000000-0005-0000-0000-0000C7740000}"/>
    <cellStyle name="Normal 5 13 4 3 2" xfId="29898" xr:uid="{00000000-0005-0000-0000-0000C8740000}"/>
    <cellStyle name="Normal 5 13 4 3 2 2" xfId="29899" xr:uid="{00000000-0005-0000-0000-0000C9740000}"/>
    <cellStyle name="Normal 5 13 4 3 3" xfId="29900" xr:uid="{00000000-0005-0000-0000-0000CA740000}"/>
    <cellStyle name="Normal 5 13 4 3 3 2" xfId="29901" xr:uid="{00000000-0005-0000-0000-0000CB740000}"/>
    <cellStyle name="Normal 5 13 4 3 4" xfId="29902" xr:uid="{00000000-0005-0000-0000-0000CC740000}"/>
    <cellStyle name="Normal 5 13 4 4" xfId="29903" xr:uid="{00000000-0005-0000-0000-0000CD740000}"/>
    <cellStyle name="Normal 5 13 4 4 2" xfId="29904" xr:uid="{00000000-0005-0000-0000-0000CE740000}"/>
    <cellStyle name="Normal 5 13 4 5" xfId="29905" xr:uid="{00000000-0005-0000-0000-0000CF740000}"/>
    <cellStyle name="Normal 5 13 4 5 2" xfId="29906" xr:uid="{00000000-0005-0000-0000-0000D0740000}"/>
    <cellStyle name="Normal 5 13 4 6" xfId="29907" xr:uid="{00000000-0005-0000-0000-0000D1740000}"/>
    <cellStyle name="Normal 5 13 5" xfId="29908" xr:uid="{00000000-0005-0000-0000-0000D2740000}"/>
    <cellStyle name="Normal 5 13 5 2" xfId="29909" xr:uid="{00000000-0005-0000-0000-0000D3740000}"/>
    <cellStyle name="Normal 5 13 5 2 2" xfId="29910" xr:uid="{00000000-0005-0000-0000-0000D4740000}"/>
    <cellStyle name="Normal 5 13 5 2 2 2" xfId="29911" xr:uid="{00000000-0005-0000-0000-0000D5740000}"/>
    <cellStyle name="Normal 5 13 5 2 3" xfId="29912" xr:uid="{00000000-0005-0000-0000-0000D6740000}"/>
    <cellStyle name="Normal 5 13 5 2 3 2" xfId="29913" xr:uid="{00000000-0005-0000-0000-0000D7740000}"/>
    <cellStyle name="Normal 5 13 5 2 4" xfId="29914" xr:uid="{00000000-0005-0000-0000-0000D8740000}"/>
    <cellStyle name="Normal 5 13 5 3" xfId="29915" xr:uid="{00000000-0005-0000-0000-0000D9740000}"/>
    <cellStyle name="Normal 5 13 5 3 2" xfId="29916" xr:uid="{00000000-0005-0000-0000-0000DA740000}"/>
    <cellStyle name="Normal 5 13 5 4" xfId="29917" xr:uid="{00000000-0005-0000-0000-0000DB740000}"/>
    <cellStyle name="Normal 5 13 5 4 2" xfId="29918" xr:uid="{00000000-0005-0000-0000-0000DC740000}"/>
    <cellStyle name="Normal 5 13 5 5" xfId="29919" xr:uid="{00000000-0005-0000-0000-0000DD740000}"/>
    <cellStyle name="Normal 5 13 6" xfId="29920" xr:uid="{00000000-0005-0000-0000-0000DE740000}"/>
    <cellStyle name="Normal 5 13 6 2" xfId="29921" xr:uid="{00000000-0005-0000-0000-0000DF740000}"/>
    <cellStyle name="Normal 5 13 6 2 2" xfId="29922" xr:uid="{00000000-0005-0000-0000-0000E0740000}"/>
    <cellStyle name="Normal 5 13 6 3" xfId="29923" xr:uid="{00000000-0005-0000-0000-0000E1740000}"/>
    <cellStyle name="Normal 5 13 6 3 2" xfId="29924" xr:uid="{00000000-0005-0000-0000-0000E2740000}"/>
    <cellStyle name="Normal 5 13 6 4" xfId="29925" xr:uid="{00000000-0005-0000-0000-0000E3740000}"/>
    <cellStyle name="Normal 5 13 7" xfId="29926" xr:uid="{00000000-0005-0000-0000-0000E4740000}"/>
    <cellStyle name="Normal 5 13 7 2" xfId="29927" xr:uid="{00000000-0005-0000-0000-0000E5740000}"/>
    <cellStyle name="Normal 5 13 8" xfId="29928" xr:uid="{00000000-0005-0000-0000-0000E6740000}"/>
    <cellStyle name="Normal 5 13 8 2" xfId="29929" xr:uid="{00000000-0005-0000-0000-0000E7740000}"/>
    <cellStyle name="Normal 5 13 9" xfId="29930" xr:uid="{00000000-0005-0000-0000-0000E8740000}"/>
    <cellStyle name="Normal 5 14" xfId="29931" xr:uid="{00000000-0005-0000-0000-0000E9740000}"/>
    <cellStyle name="Normal 5 14 2" xfId="29932" xr:uid="{00000000-0005-0000-0000-0000EA740000}"/>
    <cellStyle name="Normal 5 14 2 2" xfId="29933" xr:uid="{00000000-0005-0000-0000-0000EB740000}"/>
    <cellStyle name="Normal 5 14 2 2 2" xfId="29934" xr:uid="{00000000-0005-0000-0000-0000EC740000}"/>
    <cellStyle name="Normal 5 14 2 2 2 2" xfId="29935" xr:uid="{00000000-0005-0000-0000-0000ED740000}"/>
    <cellStyle name="Normal 5 14 2 2 2 2 2" xfId="29936" xr:uid="{00000000-0005-0000-0000-0000EE740000}"/>
    <cellStyle name="Normal 5 14 2 2 2 3" xfId="29937" xr:uid="{00000000-0005-0000-0000-0000EF740000}"/>
    <cellStyle name="Normal 5 14 2 2 2 3 2" xfId="29938" xr:uid="{00000000-0005-0000-0000-0000F0740000}"/>
    <cellStyle name="Normal 5 14 2 2 2 4" xfId="29939" xr:uid="{00000000-0005-0000-0000-0000F1740000}"/>
    <cellStyle name="Normal 5 14 2 2 3" xfId="29940" xr:uid="{00000000-0005-0000-0000-0000F2740000}"/>
    <cellStyle name="Normal 5 14 2 2 3 2" xfId="29941" xr:uid="{00000000-0005-0000-0000-0000F3740000}"/>
    <cellStyle name="Normal 5 14 2 2 4" xfId="29942" xr:uid="{00000000-0005-0000-0000-0000F4740000}"/>
    <cellStyle name="Normal 5 14 2 2 4 2" xfId="29943" xr:uid="{00000000-0005-0000-0000-0000F5740000}"/>
    <cellStyle name="Normal 5 14 2 2 5" xfId="29944" xr:uid="{00000000-0005-0000-0000-0000F6740000}"/>
    <cellStyle name="Normal 5 14 2 3" xfId="29945" xr:uid="{00000000-0005-0000-0000-0000F7740000}"/>
    <cellStyle name="Normal 5 14 2 3 2" xfId="29946" xr:uid="{00000000-0005-0000-0000-0000F8740000}"/>
    <cellStyle name="Normal 5 14 2 3 2 2" xfId="29947" xr:uid="{00000000-0005-0000-0000-0000F9740000}"/>
    <cellStyle name="Normal 5 14 2 3 3" xfId="29948" xr:uid="{00000000-0005-0000-0000-0000FA740000}"/>
    <cellStyle name="Normal 5 14 2 3 3 2" xfId="29949" xr:uid="{00000000-0005-0000-0000-0000FB740000}"/>
    <cellStyle name="Normal 5 14 2 3 4" xfId="29950" xr:uid="{00000000-0005-0000-0000-0000FC740000}"/>
    <cellStyle name="Normal 5 14 2 4" xfId="29951" xr:uid="{00000000-0005-0000-0000-0000FD740000}"/>
    <cellStyle name="Normal 5 14 2 4 2" xfId="29952" xr:uid="{00000000-0005-0000-0000-0000FE740000}"/>
    <cellStyle name="Normal 5 14 2 5" xfId="29953" xr:uid="{00000000-0005-0000-0000-0000FF740000}"/>
    <cellStyle name="Normal 5 14 2 5 2" xfId="29954" xr:uid="{00000000-0005-0000-0000-000000750000}"/>
    <cellStyle name="Normal 5 14 2 6" xfId="29955" xr:uid="{00000000-0005-0000-0000-000001750000}"/>
    <cellStyle name="Normal 5 14 3" xfId="29956" xr:uid="{00000000-0005-0000-0000-000002750000}"/>
    <cellStyle name="Normal 5 14 3 2" xfId="29957" xr:uid="{00000000-0005-0000-0000-000003750000}"/>
    <cellStyle name="Normal 5 14 3 2 2" xfId="29958" xr:uid="{00000000-0005-0000-0000-000004750000}"/>
    <cellStyle name="Normal 5 14 3 2 2 2" xfId="29959" xr:uid="{00000000-0005-0000-0000-000005750000}"/>
    <cellStyle name="Normal 5 14 3 2 2 2 2" xfId="29960" xr:uid="{00000000-0005-0000-0000-000006750000}"/>
    <cellStyle name="Normal 5 14 3 2 2 3" xfId="29961" xr:uid="{00000000-0005-0000-0000-000007750000}"/>
    <cellStyle name="Normal 5 14 3 2 2 3 2" xfId="29962" xr:uid="{00000000-0005-0000-0000-000008750000}"/>
    <cellStyle name="Normal 5 14 3 2 2 4" xfId="29963" xr:uid="{00000000-0005-0000-0000-000009750000}"/>
    <cellStyle name="Normal 5 14 3 2 3" xfId="29964" xr:uid="{00000000-0005-0000-0000-00000A750000}"/>
    <cellStyle name="Normal 5 14 3 2 3 2" xfId="29965" xr:uid="{00000000-0005-0000-0000-00000B750000}"/>
    <cellStyle name="Normal 5 14 3 2 4" xfId="29966" xr:uid="{00000000-0005-0000-0000-00000C750000}"/>
    <cellStyle name="Normal 5 14 3 2 4 2" xfId="29967" xr:uid="{00000000-0005-0000-0000-00000D750000}"/>
    <cellStyle name="Normal 5 14 3 2 5" xfId="29968" xr:uid="{00000000-0005-0000-0000-00000E750000}"/>
    <cellStyle name="Normal 5 14 3 3" xfId="29969" xr:uid="{00000000-0005-0000-0000-00000F750000}"/>
    <cellStyle name="Normal 5 14 3 3 2" xfId="29970" xr:uid="{00000000-0005-0000-0000-000010750000}"/>
    <cellStyle name="Normal 5 14 3 3 2 2" xfId="29971" xr:uid="{00000000-0005-0000-0000-000011750000}"/>
    <cellStyle name="Normal 5 14 3 3 3" xfId="29972" xr:uid="{00000000-0005-0000-0000-000012750000}"/>
    <cellStyle name="Normal 5 14 3 3 3 2" xfId="29973" xr:uid="{00000000-0005-0000-0000-000013750000}"/>
    <cellStyle name="Normal 5 14 3 3 4" xfId="29974" xr:uid="{00000000-0005-0000-0000-000014750000}"/>
    <cellStyle name="Normal 5 14 3 4" xfId="29975" xr:uid="{00000000-0005-0000-0000-000015750000}"/>
    <cellStyle name="Normal 5 14 3 4 2" xfId="29976" xr:uid="{00000000-0005-0000-0000-000016750000}"/>
    <cellStyle name="Normal 5 14 3 5" xfId="29977" xr:uid="{00000000-0005-0000-0000-000017750000}"/>
    <cellStyle name="Normal 5 14 3 5 2" xfId="29978" xr:uid="{00000000-0005-0000-0000-000018750000}"/>
    <cellStyle name="Normal 5 14 3 6" xfId="29979" xr:uid="{00000000-0005-0000-0000-000019750000}"/>
    <cellStyle name="Normal 5 14 4" xfId="29980" xr:uid="{00000000-0005-0000-0000-00001A750000}"/>
    <cellStyle name="Normal 5 14 4 2" xfId="29981" xr:uid="{00000000-0005-0000-0000-00001B750000}"/>
    <cellStyle name="Normal 5 14 4 2 2" xfId="29982" xr:uid="{00000000-0005-0000-0000-00001C750000}"/>
    <cellStyle name="Normal 5 14 4 2 2 2" xfId="29983" xr:uid="{00000000-0005-0000-0000-00001D750000}"/>
    <cellStyle name="Normal 5 14 4 2 2 2 2" xfId="29984" xr:uid="{00000000-0005-0000-0000-00001E750000}"/>
    <cellStyle name="Normal 5 14 4 2 2 3" xfId="29985" xr:uid="{00000000-0005-0000-0000-00001F750000}"/>
    <cellStyle name="Normal 5 14 4 2 2 3 2" xfId="29986" xr:uid="{00000000-0005-0000-0000-000020750000}"/>
    <cellStyle name="Normal 5 14 4 2 2 4" xfId="29987" xr:uid="{00000000-0005-0000-0000-000021750000}"/>
    <cellStyle name="Normal 5 14 4 2 3" xfId="29988" xr:uid="{00000000-0005-0000-0000-000022750000}"/>
    <cellStyle name="Normal 5 14 4 2 3 2" xfId="29989" xr:uid="{00000000-0005-0000-0000-000023750000}"/>
    <cellStyle name="Normal 5 14 4 2 4" xfId="29990" xr:uid="{00000000-0005-0000-0000-000024750000}"/>
    <cellStyle name="Normal 5 14 4 2 4 2" xfId="29991" xr:uid="{00000000-0005-0000-0000-000025750000}"/>
    <cellStyle name="Normal 5 14 4 2 5" xfId="29992" xr:uid="{00000000-0005-0000-0000-000026750000}"/>
    <cellStyle name="Normal 5 14 4 3" xfId="29993" xr:uid="{00000000-0005-0000-0000-000027750000}"/>
    <cellStyle name="Normal 5 14 4 3 2" xfId="29994" xr:uid="{00000000-0005-0000-0000-000028750000}"/>
    <cellStyle name="Normal 5 14 4 3 2 2" xfId="29995" xr:uid="{00000000-0005-0000-0000-000029750000}"/>
    <cellStyle name="Normal 5 14 4 3 3" xfId="29996" xr:uid="{00000000-0005-0000-0000-00002A750000}"/>
    <cellStyle name="Normal 5 14 4 3 3 2" xfId="29997" xr:uid="{00000000-0005-0000-0000-00002B750000}"/>
    <cellStyle name="Normal 5 14 4 3 4" xfId="29998" xr:uid="{00000000-0005-0000-0000-00002C750000}"/>
    <cellStyle name="Normal 5 14 4 4" xfId="29999" xr:uid="{00000000-0005-0000-0000-00002D750000}"/>
    <cellStyle name="Normal 5 14 4 4 2" xfId="30000" xr:uid="{00000000-0005-0000-0000-00002E750000}"/>
    <cellStyle name="Normal 5 14 4 5" xfId="30001" xr:uid="{00000000-0005-0000-0000-00002F750000}"/>
    <cellStyle name="Normal 5 14 4 5 2" xfId="30002" xr:uid="{00000000-0005-0000-0000-000030750000}"/>
    <cellStyle name="Normal 5 14 4 6" xfId="30003" xr:uid="{00000000-0005-0000-0000-000031750000}"/>
    <cellStyle name="Normal 5 14 5" xfId="30004" xr:uid="{00000000-0005-0000-0000-000032750000}"/>
    <cellStyle name="Normal 5 14 5 2" xfId="30005" xr:uid="{00000000-0005-0000-0000-000033750000}"/>
    <cellStyle name="Normal 5 14 5 2 2" xfId="30006" xr:uid="{00000000-0005-0000-0000-000034750000}"/>
    <cellStyle name="Normal 5 14 5 2 2 2" xfId="30007" xr:uid="{00000000-0005-0000-0000-000035750000}"/>
    <cellStyle name="Normal 5 14 5 2 3" xfId="30008" xr:uid="{00000000-0005-0000-0000-000036750000}"/>
    <cellStyle name="Normal 5 14 5 2 3 2" xfId="30009" xr:uid="{00000000-0005-0000-0000-000037750000}"/>
    <cellStyle name="Normal 5 14 5 2 4" xfId="30010" xr:uid="{00000000-0005-0000-0000-000038750000}"/>
    <cellStyle name="Normal 5 14 5 3" xfId="30011" xr:uid="{00000000-0005-0000-0000-000039750000}"/>
    <cellStyle name="Normal 5 14 5 3 2" xfId="30012" xr:uid="{00000000-0005-0000-0000-00003A750000}"/>
    <cellStyle name="Normal 5 14 5 4" xfId="30013" xr:uid="{00000000-0005-0000-0000-00003B750000}"/>
    <cellStyle name="Normal 5 14 5 4 2" xfId="30014" xr:uid="{00000000-0005-0000-0000-00003C750000}"/>
    <cellStyle name="Normal 5 14 5 5" xfId="30015" xr:uid="{00000000-0005-0000-0000-00003D750000}"/>
    <cellStyle name="Normal 5 14 6" xfId="30016" xr:uid="{00000000-0005-0000-0000-00003E750000}"/>
    <cellStyle name="Normal 5 14 6 2" xfId="30017" xr:uid="{00000000-0005-0000-0000-00003F750000}"/>
    <cellStyle name="Normal 5 14 6 2 2" xfId="30018" xr:uid="{00000000-0005-0000-0000-000040750000}"/>
    <cellStyle name="Normal 5 14 6 3" xfId="30019" xr:uid="{00000000-0005-0000-0000-000041750000}"/>
    <cellStyle name="Normal 5 14 6 3 2" xfId="30020" xr:uid="{00000000-0005-0000-0000-000042750000}"/>
    <cellStyle name="Normal 5 14 6 4" xfId="30021" xr:uid="{00000000-0005-0000-0000-000043750000}"/>
    <cellStyle name="Normal 5 14 7" xfId="30022" xr:uid="{00000000-0005-0000-0000-000044750000}"/>
    <cellStyle name="Normal 5 14 7 2" xfId="30023" xr:uid="{00000000-0005-0000-0000-000045750000}"/>
    <cellStyle name="Normal 5 14 8" xfId="30024" xr:uid="{00000000-0005-0000-0000-000046750000}"/>
    <cellStyle name="Normal 5 14 8 2" xfId="30025" xr:uid="{00000000-0005-0000-0000-000047750000}"/>
    <cellStyle name="Normal 5 14 9" xfId="30026" xr:uid="{00000000-0005-0000-0000-000048750000}"/>
    <cellStyle name="Normal 5 15" xfId="30027" xr:uid="{00000000-0005-0000-0000-000049750000}"/>
    <cellStyle name="Normal 5 15 2" xfId="30028" xr:uid="{00000000-0005-0000-0000-00004A750000}"/>
    <cellStyle name="Normal 5 15 2 2" xfId="30029" xr:uid="{00000000-0005-0000-0000-00004B750000}"/>
    <cellStyle name="Normal 5 15 2 2 2" xfId="30030" xr:uid="{00000000-0005-0000-0000-00004C750000}"/>
    <cellStyle name="Normal 5 15 2 2 2 2" xfId="30031" xr:uid="{00000000-0005-0000-0000-00004D750000}"/>
    <cellStyle name="Normal 5 15 2 2 2 2 2" xfId="30032" xr:uid="{00000000-0005-0000-0000-00004E750000}"/>
    <cellStyle name="Normal 5 15 2 2 2 3" xfId="30033" xr:uid="{00000000-0005-0000-0000-00004F750000}"/>
    <cellStyle name="Normal 5 15 2 2 2 3 2" xfId="30034" xr:uid="{00000000-0005-0000-0000-000050750000}"/>
    <cellStyle name="Normal 5 15 2 2 2 4" xfId="30035" xr:uid="{00000000-0005-0000-0000-000051750000}"/>
    <cellStyle name="Normal 5 15 2 2 3" xfId="30036" xr:uid="{00000000-0005-0000-0000-000052750000}"/>
    <cellStyle name="Normal 5 15 2 2 3 2" xfId="30037" xr:uid="{00000000-0005-0000-0000-000053750000}"/>
    <cellStyle name="Normal 5 15 2 2 4" xfId="30038" xr:uid="{00000000-0005-0000-0000-000054750000}"/>
    <cellStyle name="Normal 5 15 2 2 4 2" xfId="30039" xr:uid="{00000000-0005-0000-0000-000055750000}"/>
    <cellStyle name="Normal 5 15 2 2 5" xfId="30040" xr:uid="{00000000-0005-0000-0000-000056750000}"/>
    <cellStyle name="Normal 5 15 2 3" xfId="30041" xr:uid="{00000000-0005-0000-0000-000057750000}"/>
    <cellStyle name="Normal 5 15 2 3 2" xfId="30042" xr:uid="{00000000-0005-0000-0000-000058750000}"/>
    <cellStyle name="Normal 5 15 2 3 2 2" xfId="30043" xr:uid="{00000000-0005-0000-0000-000059750000}"/>
    <cellStyle name="Normal 5 15 2 3 3" xfId="30044" xr:uid="{00000000-0005-0000-0000-00005A750000}"/>
    <cellStyle name="Normal 5 15 2 3 3 2" xfId="30045" xr:uid="{00000000-0005-0000-0000-00005B750000}"/>
    <cellStyle name="Normal 5 15 2 3 4" xfId="30046" xr:uid="{00000000-0005-0000-0000-00005C750000}"/>
    <cellStyle name="Normal 5 15 2 4" xfId="30047" xr:uid="{00000000-0005-0000-0000-00005D750000}"/>
    <cellStyle name="Normal 5 15 2 4 2" xfId="30048" xr:uid="{00000000-0005-0000-0000-00005E750000}"/>
    <cellStyle name="Normal 5 15 2 5" xfId="30049" xr:uid="{00000000-0005-0000-0000-00005F750000}"/>
    <cellStyle name="Normal 5 15 2 5 2" xfId="30050" xr:uid="{00000000-0005-0000-0000-000060750000}"/>
    <cellStyle name="Normal 5 15 2 6" xfId="30051" xr:uid="{00000000-0005-0000-0000-000061750000}"/>
    <cellStyle name="Normal 5 15 3" xfId="30052" xr:uid="{00000000-0005-0000-0000-000062750000}"/>
    <cellStyle name="Normal 5 15 3 2" xfId="30053" xr:uid="{00000000-0005-0000-0000-000063750000}"/>
    <cellStyle name="Normal 5 15 3 2 2" xfId="30054" xr:uid="{00000000-0005-0000-0000-000064750000}"/>
    <cellStyle name="Normal 5 15 3 2 2 2" xfId="30055" xr:uid="{00000000-0005-0000-0000-000065750000}"/>
    <cellStyle name="Normal 5 15 3 2 2 2 2" xfId="30056" xr:uid="{00000000-0005-0000-0000-000066750000}"/>
    <cellStyle name="Normal 5 15 3 2 2 3" xfId="30057" xr:uid="{00000000-0005-0000-0000-000067750000}"/>
    <cellStyle name="Normal 5 15 3 2 2 3 2" xfId="30058" xr:uid="{00000000-0005-0000-0000-000068750000}"/>
    <cellStyle name="Normal 5 15 3 2 2 4" xfId="30059" xr:uid="{00000000-0005-0000-0000-000069750000}"/>
    <cellStyle name="Normal 5 15 3 2 3" xfId="30060" xr:uid="{00000000-0005-0000-0000-00006A750000}"/>
    <cellStyle name="Normal 5 15 3 2 3 2" xfId="30061" xr:uid="{00000000-0005-0000-0000-00006B750000}"/>
    <cellStyle name="Normal 5 15 3 2 4" xfId="30062" xr:uid="{00000000-0005-0000-0000-00006C750000}"/>
    <cellStyle name="Normal 5 15 3 2 4 2" xfId="30063" xr:uid="{00000000-0005-0000-0000-00006D750000}"/>
    <cellStyle name="Normal 5 15 3 2 5" xfId="30064" xr:uid="{00000000-0005-0000-0000-00006E750000}"/>
    <cellStyle name="Normal 5 15 3 3" xfId="30065" xr:uid="{00000000-0005-0000-0000-00006F750000}"/>
    <cellStyle name="Normal 5 15 3 3 2" xfId="30066" xr:uid="{00000000-0005-0000-0000-000070750000}"/>
    <cellStyle name="Normal 5 15 3 3 2 2" xfId="30067" xr:uid="{00000000-0005-0000-0000-000071750000}"/>
    <cellStyle name="Normal 5 15 3 3 3" xfId="30068" xr:uid="{00000000-0005-0000-0000-000072750000}"/>
    <cellStyle name="Normal 5 15 3 3 3 2" xfId="30069" xr:uid="{00000000-0005-0000-0000-000073750000}"/>
    <cellStyle name="Normal 5 15 3 3 4" xfId="30070" xr:uid="{00000000-0005-0000-0000-000074750000}"/>
    <cellStyle name="Normal 5 15 3 4" xfId="30071" xr:uid="{00000000-0005-0000-0000-000075750000}"/>
    <cellStyle name="Normal 5 15 3 4 2" xfId="30072" xr:uid="{00000000-0005-0000-0000-000076750000}"/>
    <cellStyle name="Normal 5 15 3 5" xfId="30073" xr:uid="{00000000-0005-0000-0000-000077750000}"/>
    <cellStyle name="Normal 5 15 3 5 2" xfId="30074" xr:uid="{00000000-0005-0000-0000-000078750000}"/>
    <cellStyle name="Normal 5 15 3 6" xfId="30075" xr:uid="{00000000-0005-0000-0000-000079750000}"/>
    <cellStyle name="Normal 5 15 4" xfId="30076" xr:uid="{00000000-0005-0000-0000-00007A750000}"/>
    <cellStyle name="Normal 5 15 4 2" xfId="30077" xr:uid="{00000000-0005-0000-0000-00007B750000}"/>
    <cellStyle name="Normal 5 15 4 2 2" xfId="30078" xr:uid="{00000000-0005-0000-0000-00007C750000}"/>
    <cellStyle name="Normal 5 15 4 2 2 2" xfId="30079" xr:uid="{00000000-0005-0000-0000-00007D750000}"/>
    <cellStyle name="Normal 5 15 4 2 2 2 2" xfId="30080" xr:uid="{00000000-0005-0000-0000-00007E750000}"/>
    <cellStyle name="Normal 5 15 4 2 2 3" xfId="30081" xr:uid="{00000000-0005-0000-0000-00007F750000}"/>
    <cellStyle name="Normal 5 15 4 2 2 3 2" xfId="30082" xr:uid="{00000000-0005-0000-0000-000080750000}"/>
    <cellStyle name="Normal 5 15 4 2 2 4" xfId="30083" xr:uid="{00000000-0005-0000-0000-000081750000}"/>
    <cellStyle name="Normal 5 15 4 2 3" xfId="30084" xr:uid="{00000000-0005-0000-0000-000082750000}"/>
    <cellStyle name="Normal 5 15 4 2 3 2" xfId="30085" xr:uid="{00000000-0005-0000-0000-000083750000}"/>
    <cellStyle name="Normal 5 15 4 2 4" xfId="30086" xr:uid="{00000000-0005-0000-0000-000084750000}"/>
    <cellStyle name="Normal 5 15 4 2 4 2" xfId="30087" xr:uid="{00000000-0005-0000-0000-000085750000}"/>
    <cellStyle name="Normal 5 15 4 2 5" xfId="30088" xr:uid="{00000000-0005-0000-0000-000086750000}"/>
    <cellStyle name="Normal 5 15 4 3" xfId="30089" xr:uid="{00000000-0005-0000-0000-000087750000}"/>
    <cellStyle name="Normal 5 15 4 3 2" xfId="30090" xr:uid="{00000000-0005-0000-0000-000088750000}"/>
    <cellStyle name="Normal 5 15 4 3 2 2" xfId="30091" xr:uid="{00000000-0005-0000-0000-000089750000}"/>
    <cellStyle name="Normal 5 15 4 3 3" xfId="30092" xr:uid="{00000000-0005-0000-0000-00008A750000}"/>
    <cellStyle name="Normal 5 15 4 3 3 2" xfId="30093" xr:uid="{00000000-0005-0000-0000-00008B750000}"/>
    <cellStyle name="Normal 5 15 4 3 4" xfId="30094" xr:uid="{00000000-0005-0000-0000-00008C750000}"/>
    <cellStyle name="Normal 5 15 4 4" xfId="30095" xr:uid="{00000000-0005-0000-0000-00008D750000}"/>
    <cellStyle name="Normal 5 15 4 4 2" xfId="30096" xr:uid="{00000000-0005-0000-0000-00008E750000}"/>
    <cellStyle name="Normal 5 15 4 5" xfId="30097" xr:uid="{00000000-0005-0000-0000-00008F750000}"/>
    <cellStyle name="Normal 5 15 4 5 2" xfId="30098" xr:uid="{00000000-0005-0000-0000-000090750000}"/>
    <cellStyle name="Normal 5 15 4 6" xfId="30099" xr:uid="{00000000-0005-0000-0000-000091750000}"/>
    <cellStyle name="Normal 5 15 5" xfId="30100" xr:uid="{00000000-0005-0000-0000-000092750000}"/>
    <cellStyle name="Normal 5 15 5 2" xfId="30101" xr:uid="{00000000-0005-0000-0000-000093750000}"/>
    <cellStyle name="Normal 5 15 5 2 2" xfId="30102" xr:uid="{00000000-0005-0000-0000-000094750000}"/>
    <cellStyle name="Normal 5 15 5 2 2 2" xfId="30103" xr:uid="{00000000-0005-0000-0000-000095750000}"/>
    <cellStyle name="Normal 5 15 5 2 3" xfId="30104" xr:uid="{00000000-0005-0000-0000-000096750000}"/>
    <cellStyle name="Normal 5 15 5 2 3 2" xfId="30105" xr:uid="{00000000-0005-0000-0000-000097750000}"/>
    <cellStyle name="Normal 5 15 5 2 4" xfId="30106" xr:uid="{00000000-0005-0000-0000-000098750000}"/>
    <cellStyle name="Normal 5 15 5 3" xfId="30107" xr:uid="{00000000-0005-0000-0000-000099750000}"/>
    <cellStyle name="Normal 5 15 5 3 2" xfId="30108" xr:uid="{00000000-0005-0000-0000-00009A750000}"/>
    <cellStyle name="Normal 5 15 5 4" xfId="30109" xr:uid="{00000000-0005-0000-0000-00009B750000}"/>
    <cellStyle name="Normal 5 15 5 4 2" xfId="30110" xr:uid="{00000000-0005-0000-0000-00009C750000}"/>
    <cellStyle name="Normal 5 15 5 5" xfId="30111" xr:uid="{00000000-0005-0000-0000-00009D750000}"/>
    <cellStyle name="Normal 5 15 6" xfId="30112" xr:uid="{00000000-0005-0000-0000-00009E750000}"/>
    <cellStyle name="Normal 5 15 6 2" xfId="30113" xr:uid="{00000000-0005-0000-0000-00009F750000}"/>
    <cellStyle name="Normal 5 15 6 2 2" xfId="30114" xr:uid="{00000000-0005-0000-0000-0000A0750000}"/>
    <cellStyle name="Normal 5 15 6 3" xfId="30115" xr:uid="{00000000-0005-0000-0000-0000A1750000}"/>
    <cellStyle name="Normal 5 15 6 3 2" xfId="30116" xr:uid="{00000000-0005-0000-0000-0000A2750000}"/>
    <cellStyle name="Normal 5 15 6 4" xfId="30117" xr:uid="{00000000-0005-0000-0000-0000A3750000}"/>
    <cellStyle name="Normal 5 15 7" xfId="30118" xr:uid="{00000000-0005-0000-0000-0000A4750000}"/>
    <cellStyle name="Normal 5 15 7 2" xfId="30119" xr:uid="{00000000-0005-0000-0000-0000A5750000}"/>
    <cellStyle name="Normal 5 15 8" xfId="30120" xr:uid="{00000000-0005-0000-0000-0000A6750000}"/>
    <cellStyle name="Normal 5 15 8 2" xfId="30121" xr:uid="{00000000-0005-0000-0000-0000A7750000}"/>
    <cellStyle name="Normal 5 15 9" xfId="30122" xr:uid="{00000000-0005-0000-0000-0000A8750000}"/>
    <cellStyle name="Normal 5 16" xfId="30123" xr:uid="{00000000-0005-0000-0000-0000A9750000}"/>
    <cellStyle name="Normal 5 16 2" xfId="30124" xr:uid="{00000000-0005-0000-0000-0000AA750000}"/>
    <cellStyle name="Normal 5 16 2 2" xfId="30125" xr:uid="{00000000-0005-0000-0000-0000AB750000}"/>
    <cellStyle name="Normal 5 16 2 2 2" xfId="30126" xr:uid="{00000000-0005-0000-0000-0000AC750000}"/>
    <cellStyle name="Normal 5 16 2 2 2 2" xfId="30127" xr:uid="{00000000-0005-0000-0000-0000AD750000}"/>
    <cellStyle name="Normal 5 16 2 2 2 2 2" xfId="30128" xr:uid="{00000000-0005-0000-0000-0000AE750000}"/>
    <cellStyle name="Normal 5 16 2 2 2 3" xfId="30129" xr:uid="{00000000-0005-0000-0000-0000AF750000}"/>
    <cellStyle name="Normal 5 16 2 2 2 3 2" xfId="30130" xr:uid="{00000000-0005-0000-0000-0000B0750000}"/>
    <cellStyle name="Normal 5 16 2 2 2 4" xfId="30131" xr:uid="{00000000-0005-0000-0000-0000B1750000}"/>
    <cellStyle name="Normal 5 16 2 2 3" xfId="30132" xr:uid="{00000000-0005-0000-0000-0000B2750000}"/>
    <cellStyle name="Normal 5 16 2 2 3 2" xfId="30133" xr:uid="{00000000-0005-0000-0000-0000B3750000}"/>
    <cellStyle name="Normal 5 16 2 2 4" xfId="30134" xr:uid="{00000000-0005-0000-0000-0000B4750000}"/>
    <cellStyle name="Normal 5 16 2 2 4 2" xfId="30135" xr:uid="{00000000-0005-0000-0000-0000B5750000}"/>
    <cellStyle name="Normal 5 16 2 2 5" xfId="30136" xr:uid="{00000000-0005-0000-0000-0000B6750000}"/>
    <cellStyle name="Normal 5 16 2 3" xfId="30137" xr:uid="{00000000-0005-0000-0000-0000B7750000}"/>
    <cellStyle name="Normal 5 16 2 3 2" xfId="30138" xr:uid="{00000000-0005-0000-0000-0000B8750000}"/>
    <cellStyle name="Normal 5 16 2 3 2 2" xfId="30139" xr:uid="{00000000-0005-0000-0000-0000B9750000}"/>
    <cellStyle name="Normal 5 16 2 3 3" xfId="30140" xr:uid="{00000000-0005-0000-0000-0000BA750000}"/>
    <cellStyle name="Normal 5 16 2 3 3 2" xfId="30141" xr:uid="{00000000-0005-0000-0000-0000BB750000}"/>
    <cellStyle name="Normal 5 16 2 3 4" xfId="30142" xr:uid="{00000000-0005-0000-0000-0000BC750000}"/>
    <cellStyle name="Normal 5 16 2 4" xfId="30143" xr:uid="{00000000-0005-0000-0000-0000BD750000}"/>
    <cellStyle name="Normal 5 16 2 4 2" xfId="30144" xr:uid="{00000000-0005-0000-0000-0000BE750000}"/>
    <cellStyle name="Normal 5 16 2 5" xfId="30145" xr:uid="{00000000-0005-0000-0000-0000BF750000}"/>
    <cellStyle name="Normal 5 16 2 5 2" xfId="30146" xr:uid="{00000000-0005-0000-0000-0000C0750000}"/>
    <cellStyle name="Normal 5 16 2 6" xfId="30147" xr:uid="{00000000-0005-0000-0000-0000C1750000}"/>
    <cellStyle name="Normal 5 16 3" xfId="30148" xr:uid="{00000000-0005-0000-0000-0000C2750000}"/>
    <cellStyle name="Normal 5 16 3 2" xfId="30149" xr:uid="{00000000-0005-0000-0000-0000C3750000}"/>
    <cellStyle name="Normal 5 16 3 2 2" xfId="30150" xr:uid="{00000000-0005-0000-0000-0000C4750000}"/>
    <cellStyle name="Normal 5 16 3 2 2 2" xfId="30151" xr:uid="{00000000-0005-0000-0000-0000C5750000}"/>
    <cellStyle name="Normal 5 16 3 2 2 2 2" xfId="30152" xr:uid="{00000000-0005-0000-0000-0000C6750000}"/>
    <cellStyle name="Normal 5 16 3 2 2 3" xfId="30153" xr:uid="{00000000-0005-0000-0000-0000C7750000}"/>
    <cellStyle name="Normal 5 16 3 2 2 3 2" xfId="30154" xr:uid="{00000000-0005-0000-0000-0000C8750000}"/>
    <cellStyle name="Normal 5 16 3 2 2 4" xfId="30155" xr:uid="{00000000-0005-0000-0000-0000C9750000}"/>
    <cellStyle name="Normal 5 16 3 2 3" xfId="30156" xr:uid="{00000000-0005-0000-0000-0000CA750000}"/>
    <cellStyle name="Normal 5 16 3 2 3 2" xfId="30157" xr:uid="{00000000-0005-0000-0000-0000CB750000}"/>
    <cellStyle name="Normal 5 16 3 2 4" xfId="30158" xr:uid="{00000000-0005-0000-0000-0000CC750000}"/>
    <cellStyle name="Normal 5 16 3 2 4 2" xfId="30159" xr:uid="{00000000-0005-0000-0000-0000CD750000}"/>
    <cellStyle name="Normal 5 16 3 2 5" xfId="30160" xr:uid="{00000000-0005-0000-0000-0000CE750000}"/>
    <cellStyle name="Normal 5 16 3 3" xfId="30161" xr:uid="{00000000-0005-0000-0000-0000CF750000}"/>
    <cellStyle name="Normal 5 16 3 3 2" xfId="30162" xr:uid="{00000000-0005-0000-0000-0000D0750000}"/>
    <cellStyle name="Normal 5 16 3 3 2 2" xfId="30163" xr:uid="{00000000-0005-0000-0000-0000D1750000}"/>
    <cellStyle name="Normal 5 16 3 3 3" xfId="30164" xr:uid="{00000000-0005-0000-0000-0000D2750000}"/>
    <cellStyle name="Normal 5 16 3 3 3 2" xfId="30165" xr:uid="{00000000-0005-0000-0000-0000D3750000}"/>
    <cellStyle name="Normal 5 16 3 3 4" xfId="30166" xr:uid="{00000000-0005-0000-0000-0000D4750000}"/>
    <cellStyle name="Normal 5 16 3 4" xfId="30167" xr:uid="{00000000-0005-0000-0000-0000D5750000}"/>
    <cellStyle name="Normal 5 16 3 4 2" xfId="30168" xr:uid="{00000000-0005-0000-0000-0000D6750000}"/>
    <cellStyle name="Normal 5 16 3 5" xfId="30169" xr:uid="{00000000-0005-0000-0000-0000D7750000}"/>
    <cellStyle name="Normal 5 16 3 5 2" xfId="30170" xr:uid="{00000000-0005-0000-0000-0000D8750000}"/>
    <cellStyle name="Normal 5 16 3 6" xfId="30171" xr:uid="{00000000-0005-0000-0000-0000D9750000}"/>
    <cellStyle name="Normal 5 16 4" xfId="30172" xr:uid="{00000000-0005-0000-0000-0000DA750000}"/>
    <cellStyle name="Normal 5 16 4 2" xfId="30173" xr:uid="{00000000-0005-0000-0000-0000DB750000}"/>
    <cellStyle name="Normal 5 16 4 2 2" xfId="30174" xr:uid="{00000000-0005-0000-0000-0000DC750000}"/>
    <cellStyle name="Normal 5 16 4 2 2 2" xfId="30175" xr:uid="{00000000-0005-0000-0000-0000DD750000}"/>
    <cellStyle name="Normal 5 16 4 2 2 2 2" xfId="30176" xr:uid="{00000000-0005-0000-0000-0000DE750000}"/>
    <cellStyle name="Normal 5 16 4 2 2 3" xfId="30177" xr:uid="{00000000-0005-0000-0000-0000DF750000}"/>
    <cellStyle name="Normal 5 16 4 2 2 3 2" xfId="30178" xr:uid="{00000000-0005-0000-0000-0000E0750000}"/>
    <cellStyle name="Normal 5 16 4 2 2 4" xfId="30179" xr:uid="{00000000-0005-0000-0000-0000E1750000}"/>
    <cellStyle name="Normal 5 16 4 2 3" xfId="30180" xr:uid="{00000000-0005-0000-0000-0000E2750000}"/>
    <cellStyle name="Normal 5 16 4 2 3 2" xfId="30181" xr:uid="{00000000-0005-0000-0000-0000E3750000}"/>
    <cellStyle name="Normal 5 16 4 2 4" xfId="30182" xr:uid="{00000000-0005-0000-0000-0000E4750000}"/>
    <cellStyle name="Normal 5 16 4 2 4 2" xfId="30183" xr:uid="{00000000-0005-0000-0000-0000E5750000}"/>
    <cellStyle name="Normal 5 16 4 2 5" xfId="30184" xr:uid="{00000000-0005-0000-0000-0000E6750000}"/>
    <cellStyle name="Normal 5 16 4 3" xfId="30185" xr:uid="{00000000-0005-0000-0000-0000E7750000}"/>
    <cellStyle name="Normal 5 16 4 3 2" xfId="30186" xr:uid="{00000000-0005-0000-0000-0000E8750000}"/>
    <cellStyle name="Normal 5 16 4 3 2 2" xfId="30187" xr:uid="{00000000-0005-0000-0000-0000E9750000}"/>
    <cellStyle name="Normal 5 16 4 3 3" xfId="30188" xr:uid="{00000000-0005-0000-0000-0000EA750000}"/>
    <cellStyle name="Normal 5 16 4 3 3 2" xfId="30189" xr:uid="{00000000-0005-0000-0000-0000EB750000}"/>
    <cellStyle name="Normal 5 16 4 3 4" xfId="30190" xr:uid="{00000000-0005-0000-0000-0000EC750000}"/>
    <cellStyle name="Normal 5 16 4 4" xfId="30191" xr:uid="{00000000-0005-0000-0000-0000ED750000}"/>
    <cellStyle name="Normal 5 16 4 4 2" xfId="30192" xr:uid="{00000000-0005-0000-0000-0000EE750000}"/>
    <cellStyle name="Normal 5 16 4 5" xfId="30193" xr:uid="{00000000-0005-0000-0000-0000EF750000}"/>
    <cellStyle name="Normal 5 16 4 5 2" xfId="30194" xr:uid="{00000000-0005-0000-0000-0000F0750000}"/>
    <cellStyle name="Normal 5 16 4 6" xfId="30195" xr:uid="{00000000-0005-0000-0000-0000F1750000}"/>
    <cellStyle name="Normal 5 16 5" xfId="30196" xr:uid="{00000000-0005-0000-0000-0000F2750000}"/>
    <cellStyle name="Normal 5 16 5 2" xfId="30197" xr:uid="{00000000-0005-0000-0000-0000F3750000}"/>
    <cellStyle name="Normal 5 16 5 2 2" xfId="30198" xr:uid="{00000000-0005-0000-0000-0000F4750000}"/>
    <cellStyle name="Normal 5 16 5 2 2 2" xfId="30199" xr:uid="{00000000-0005-0000-0000-0000F5750000}"/>
    <cellStyle name="Normal 5 16 5 2 3" xfId="30200" xr:uid="{00000000-0005-0000-0000-0000F6750000}"/>
    <cellStyle name="Normal 5 16 5 2 3 2" xfId="30201" xr:uid="{00000000-0005-0000-0000-0000F7750000}"/>
    <cellStyle name="Normal 5 16 5 2 4" xfId="30202" xr:uid="{00000000-0005-0000-0000-0000F8750000}"/>
    <cellStyle name="Normal 5 16 5 3" xfId="30203" xr:uid="{00000000-0005-0000-0000-0000F9750000}"/>
    <cellStyle name="Normal 5 16 5 3 2" xfId="30204" xr:uid="{00000000-0005-0000-0000-0000FA750000}"/>
    <cellStyle name="Normal 5 16 5 4" xfId="30205" xr:uid="{00000000-0005-0000-0000-0000FB750000}"/>
    <cellStyle name="Normal 5 16 5 4 2" xfId="30206" xr:uid="{00000000-0005-0000-0000-0000FC750000}"/>
    <cellStyle name="Normal 5 16 5 5" xfId="30207" xr:uid="{00000000-0005-0000-0000-0000FD750000}"/>
    <cellStyle name="Normal 5 16 6" xfId="30208" xr:uid="{00000000-0005-0000-0000-0000FE750000}"/>
    <cellStyle name="Normal 5 16 6 2" xfId="30209" xr:uid="{00000000-0005-0000-0000-0000FF750000}"/>
    <cellStyle name="Normal 5 16 6 2 2" xfId="30210" xr:uid="{00000000-0005-0000-0000-000000760000}"/>
    <cellStyle name="Normal 5 16 6 3" xfId="30211" xr:uid="{00000000-0005-0000-0000-000001760000}"/>
    <cellStyle name="Normal 5 16 6 3 2" xfId="30212" xr:uid="{00000000-0005-0000-0000-000002760000}"/>
    <cellStyle name="Normal 5 16 6 4" xfId="30213" xr:uid="{00000000-0005-0000-0000-000003760000}"/>
    <cellStyle name="Normal 5 16 7" xfId="30214" xr:uid="{00000000-0005-0000-0000-000004760000}"/>
    <cellStyle name="Normal 5 16 7 2" xfId="30215" xr:uid="{00000000-0005-0000-0000-000005760000}"/>
    <cellStyle name="Normal 5 16 8" xfId="30216" xr:uid="{00000000-0005-0000-0000-000006760000}"/>
    <cellStyle name="Normal 5 16 8 2" xfId="30217" xr:uid="{00000000-0005-0000-0000-000007760000}"/>
    <cellStyle name="Normal 5 16 9" xfId="30218" xr:uid="{00000000-0005-0000-0000-000008760000}"/>
    <cellStyle name="Normal 5 17" xfId="30219" xr:uid="{00000000-0005-0000-0000-000009760000}"/>
    <cellStyle name="Normal 5 17 2" xfId="30220" xr:uid="{00000000-0005-0000-0000-00000A760000}"/>
    <cellStyle name="Normal 5 17 2 2" xfId="30221" xr:uid="{00000000-0005-0000-0000-00000B760000}"/>
    <cellStyle name="Normal 5 17 2 2 2" xfId="30222" xr:uid="{00000000-0005-0000-0000-00000C760000}"/>
    <cellStyle name="Normal 5 17 2 2 2 2" xfId="30223" xr:uid="{00000000-0005-0000-0000-00000D760000}"/>
    <cellStyle name="Normal 5 17 2 2 3" xfId="30224" xr:uid="{00000000-0005-0000-0000-00000E760000}"/>
    <cellStyle name="Normal 5 17 2 2 3 2" xfId="30225" xr:uid="{00000000-0005-0000-0000-00000F760000}"/>
    <cellStyle name="Normal 5 17 2 2 4" xfId="30226" xr:uid="{00000000-0005-0000-0000-000010760000}"/>
    <cellStyle name="Normal 5 17 2 3" xfId="30227" xr:uid="{00000000-0005-0000-0000-000011760000}"/>
    <cellStyle name="Normal 5 17 2 3 2" xfId="30228" xr:uid="{00000000-0005-0000-0000-000012760000}"/>
    <cellStyle name="Normal 5 17 2 4" xfId="30229" xr:uid="{00000000-0005-0000-0000-000013760000}"/>
    <cellStyle name="Normal 5 17 2 4 2" xfId="30230" xr:uid="{00000000-0005-0000-0000-000014760000}"/>
    <cellStyle name="Normal 5 17 2 5" xfId="30231" xr:uid="{00000000-0005-0000-0000-000015760000}"/>
    <cellStyle name="Normal 5 17 3" xfId="30232" xr:uid="{00000000-0005-0000-0000-000016760000}"/>
    <cellStyle name="Normal 5 17 3 2" xfId="30233" xr:uid="{00000000-0005-0000-0000-000017760000}"/>
    <cellStyle name="Normal 5 17 3 2 2" xfId="30234" xr:uid="{00000000-0005-0000-0000-000018760000}"/>
    <cellStyle name="Normal 5 17 3 3" xfId="30235" xr:uid="{00000000-0005-0000-0000-000019760000}"/>
    <cellStyle name="Normal 5 17 3 3 2" xfId="30236" xr:uid="{00000000-0005-0000-0000-00001A760000}"/>
    <cellStyle name="Normal 5 17 3 4" xfId="30237" xr:uid="{00000000-0005-0000-0000-00001B760000}"/>
    <cellStyle name="Normal 5 17 4" xfId="30238" xr:uid="{00000000-0005-0000-0000-00001C760000}"/>
    <cellStyle name="Normal 5 17 4 2" xfId="30239" xr:uid="{00000000-0005-0000-0000-00001D760000}"/>
    <cellStyle name="Normal 5 17 5" xfId="30240" xr:uid="{00000000-0005-0000-0000-00001E760000}"/>
    <cellStyle name="Normal 5 17 5 2" xfId="30241" xr:uid="{00000000-0005-0000-0000-00001F760000}"/>
    <cellStyle name="Normal 5 17 6" xfId="30242" xr:uid="{00000000-0005-0000-0000-000020760000}"/>
    <cellStyle name="Normal 5 18" xfId="30243" xr:uid="{00000000-0005-0000-0000-000021760000}"/>
    <cellStyle name="Normal 5 18 2" xfId="30244" xr:uid="{00000000-0005-0000-0000-000022760000}"/>
    <cellStyle name="Normal 5 18 2 2" xfId="30245" xr:uid="{00000000-0005-0000-0000-000023760000}"/>
    <cellStyle name="Normal 5 18 2 2 2" xfId="30246" xr:uid="{00000000-0005-0000-0000-000024760000}"/>
    <cellStyle name="Normal 5 18 2 2 2 2" xfId="30247" xr:uid="{00000000-0005-0000-0000-000025760000}"/>
    <cellStyle name="Normal 5 18 2 2 3" xfId="30248" xr:uid="{00000000-0005-0000-0000-000026760000}"/>
    <cellStyle name="Normal 5 18 2 2 3 2" xfId="30249" xr:uid="{00000000-0005-0000-0000-000027760000}"/>
    <cellStyle name="Normal 5 18 2 2 4" xfId="30250" xr:uid="{00000000-0005-0000-0000-000028760000}"/>
    <cellStyle name="Normal 5 18 2 3" xfId="30251" xr:uid="{00000000-0005-0000-0000-000029760000}"/>
    <cellStyle name="Normal 5 18 2 3 2" xfId="30252" xr:uid="{00000000-0005-0000-0000-00002A760000}"/>
    <cellStyle name="Normal 5 18 2 4" xfId="30253" xr:uid="{00000000-0005-0000-0000-00002B760000}"/>
    <cellStyle name="Normal 5 18 2 4 2" xfId="30254" xr:uid="{00000000-0005-0000-0000-00002C760000}"/>
    <cellStyle name="Normal 5 18 2 5" xfId="30255" xr:uid="{00000000-0005-0000-0000-00002D760000}"/>
    <cellStyle name="Normal 5 18 3" xfId="30256" xr:uid="{00000000-0005-0000-0000-00002E760000}"/>
    <cellStyle name="Normal 5 18 3 2" xfId="30257" xr:uid="{00000000-0005-0000-0000-00002F760000}"/>
    <cellStyle name="Normal 5 18 3 2 2" xfId="30258" xr:uid="{00000000-0005-0000-0000-000030760000}"/>
    <cellStyle name="Normal 5 18 3 3" xfId="30259" xr:uid="{00000000-0005-0000-0000-000031760000}"/>
    <cellStyle name="Normal 5 18 3 3 2" xfId="30260" xr:uid="{00000000-0005-0000-0000-000032760000}"/>
    <cellStyle name="Normal 5 18 3 4" xfId="30261" xr:uid="{00000000-0005-0000-0000-000033760000}"/>
    <cellStyle name="Normal 5 18 4" xfId="30262" xr:uid="{00000000-0005-0000-0000-000034760000}"/>
    <cellStyle name="Normal 5 18 4 2" xfId="30263" xr:uid="{00000000-0005-0000-0000-000035760000}"/>
    <cellStyle name="Normal 5 18 5" xfId="30264" xr:uid="{00000000-0005-0000-0000-000036760000}"/>
    <cellStyle name="Normal 5 18 5 2" xfId="30265" xr:uid="{00000000-0005-0000-0000-000037760000}"/>
    <cellStyle name="Normal 5 18 6" xfId="30266" xr:uid="{00000000-0005-0000-0000-000038760000}"/>
    <cellStyle name="Normal 5 19" xfId="30267" xr:uid="{00000000-0005-0000-0000-000039760000}"/>
    <cellStyle name="Normal 5 19 2" xfId="30268" xr:uid="{00000000-0005-0000-0000-00003A760000}"/>
    <cellStyle name="Normal 5 19 2 2" xfId="30269" xr:uid="{00000000-0005-0000-0000-00003B760000}"/>
    <cellStyle name="Normal 5 19 2 2 2" xfId="30270" xr:uid="{00000000-0005-0000-0000-00003C760000}"/>
    <cellStyle name="Normal 5 19 2 2 2 2" xfId="30271" xr:uid="{00000000-0005-0000-0000-00003D760000}"/>
    <cellStyle name="Normal 5 19 2 2 3" xfId="30272" xr:uid="{00000000-0005-0000-0000-00003E760000}"/>
    <cellStyle name="Normal 5 19 2 2 3 2" xfId="30273" xr:uid="{00000000-0005-0000-0000-00003F760000}"/>
    <cellStyle name="Normal 5 19 2 2 4" xfId="30274" xr:uid="{00000000-0005-0000-0000-000040760000}"/>
    <cellStyle name="Normal 5 19 2 3" xfId="30275" xr:uid="{00000000-0005-0000-0000-000041760000}"/>
    <cellStyle name="Normal 5 19 2 3 2" xfId="30276" xr:uid="{00000000-0005-0000-0000-000042760000}"/>
    <cellStyle name="Normal 5 19 2 4" xfId="30277" xr:uid="{00000000-0005-0000-0000-000043760000}"/>
    <cellStyle name="Normal 5 19 2 4 2" xfId="30278" xr:uid="{00000000-0005-0000-0000-000044760000}"/>
    <cellStyle name="Normal 5 19 2 5" xfId="30279" xr:uid="{00000000-0005-0000-0000-000045760000}"/>
    <cellStyle name="Normal 5 19 3" xfId="30280" xr:uid="{00000000-0005-0000-0000-000046760000}"/>
    <cellStyle name="Normal 5 19 3 2" xfId="30281" xr:uid="{00000000-0005-0000-0000-000047760000}"/>
    <cellStyle name="Normal 5 19 3 2 2" xfId="30282" xr:uid="{00000000-0005-0000-0000-000048760000}"/>
    <cellStyle name="Normal 5 19 3 3" xfId="30283" xr:uid="{00000000-0005-0000-0000-000049760000}"/>
    <cellStyle name="Normal 5 19 3 3 2" xfId="30284" xr:uid="{00000000-0005-0000-0000-00004A760000}"/>
    <cellStyle name="Normal 5 19 3 4" xfId="30285" xr:uid="{00000000-0005-0000-0000-00004B760000}"/>
    <cellStyle name="Normal 5 19 4" xfId="30286" xr:uid="{00000000-0005-0000-0000-00004C760000}"/>
    <cellStyle name="Normal 5 19 4 2" xfId="30287" xr:uid="{00000000-0005-0000-0000-00004D760000}"/>
    <cellStyle name="Normal 5 19 5" xfId="30288" xr:uid="{00000000-0005-0000-0000-00004E760000}"/>
    <cellStyle name="Normal 5 19 5 2" xfId="30289" xr:uid="{00000000-0005-0000-0000-00004F760000}"/>
    <cellStyle name="Normal 5 19 6" xfId="30290" xr:uid="{00000000-0005-0000-0000-000050760000}"/>
    <cellStyle name="Normal 5 2" xfId="30291" xr:uid="{00000000-0005-0000-0000-000051760000}"/>
    <cellStyle name="Normal 5 2 2" xfId="30292" xr:uid="{00000000-0005-0000-0000-000052760000}"/>
    <cellStyle name="Normal 5 2 2 2" xfId="30293" xr:uid="{00000000-0005-0000-0000-000053760000}"/>
    <cellStyle name="Normal 5 2 2 2 2" xfId="30294" xr:uid="{00000000-0005-0000-0000-000054760000}"/>
    <cellStyle name="Normal 5 2 2 2 2 2" xfId="30295" xr:uid="{00000000-0005-0000-0000-000055760000}"/>
    <cellStyle name="Normal 5 2 2 2 2 2 2" xfId="30296" xr:uid="{00000000-0005-0000-0000-000056760000}"/>
    <cellStyle name="Normal 5 2 2 2 2 3" xfId="30297" xr:uid="{00000000-0005-0000-0000-000057760000}"/>
    <cellStyle name="Normal 5 2 2 2 2 3 2" xfId="30298" xr:uid="{00000000-0005-0000-0000-000058760000}"/>
    <cellStyle name="Normal 5 2 2 2 2 4" xfId="30299" xr:uid="{00000000-0005-0000-0000-000059760000}"/>
    <cellStyle name="Normal 5 2 2 2 3" xfId="30300" xr:uid="{00000000-0005-0000-0000-00005A760000}"/>
    <cellStyle name="Normal 5 2 2 2 3 2" xfId="30301" xr:uid="{00000000-0005-0000-0000-00005B760000}"/>
    <cellStyle name="Normal 5 2 2 2 4" xfId="30302" xr:uid="{00000000-0005-0000-0000-00005C760000}"/>
    <cellStyle name="Normal 5 2 2 2 4 2" xfId="30303" xr:uid="{00000000-0005-0000-0000-00005D760000}"/>
    <cellStyle name="Normal 5 2 2 2 5" xfId="30304" xr:uid="{00000000-0005-0000-0000-00005E760000}"/>
    <cellStyle name="Normal 5 2 2 3" xfId="30305" xr:uid="{00000000-0005-0000-0000-00005F760000}"/>
    <cellStyle name="Normal 5 2 2 3 2" xfId="30306" xr:uid="{00000000-0005-0000-0000-000060760000}"/>
    <cellStyle name="Normal 5 2 2 3 2 2" xfId="30307" xr:uid="{00000000-0005-0000-0000-000061760000}"/>
    <cellStyle name="Normal 5 2 2 3 3" xfId="30308" xr:uid="{00000000-0005-0000-0000-000062760000}"/>
    <cellStyle name="Normal 5 2 2 3 3 2" xfId="30309" xr:uid="{00000000-0005-0000-0000-000063760000}"/>
    <cellStyle name="Normal 5 2 2 3 4" xfId="30310" xr:uid="{00000000-0005-0000-0000-000064760000}"/>
    <cellStyle name="Normal 5 2 2 4" xfId="30311" xr:uid="{00000000-0005-0000-0000-000065760000}"/>
    <cellStyle name="Normal 5 2 2 4 2" xfId="30312" xr:uid="{00000000-0005-0000-0000-000066760000}"/>
    <cellStyle name="Normal 5 2 2 5" xfId="30313" xr:uid="{00000000-0005-0000-0000-000067760000}"/>
    <cellStyle name="Normal 5 2 2 5 2" xfId="30314" xr:uid="{00000000-0005-0000-0000-000068760000}"/>
    <cellStyle name="Normal 5 2 2 6" xfId="30315" xr:uid="{00000000-0005-0000-0000-000069760000}"/>
    <cellStyle name="Normal 5 2 3" xfId="30316" xr:uid="{00000000-0005-0000-0000-00006A760000}"/>
    <cellStyle name="Normal 5 2 3 2" xfId="30317" xr:uid="{00000000-0005-0000-0000-00006B760000}"/>
    <cellStyle name="Normal 5 2 3 2 2" xfId="30318" xr:uid="{00000000-0005-0000-0000-00006C760000}"/>
    <cellStyle name="Normal 5 2 3 2 2 2" xfId="30319" xr:uid="{00000000-0005-0000-0000-00006D760000}"/>
    <cellStyle name="Normal 5 2 3 2 2 2 2" xfId="30320" xr:uid="{00000000-0005-0000-0000-00006E760000}"/>
    <cellStyle name="Normal 5 2 3 2 2 3" xfId="30321" xr:uid="{00000000-0005-0000-0000-00006F760000}"/>
    <cellStyle name="Normal 5 2 3 2 2 3 2" xfId="30322" xr:uid="{00000000-0005-0000-0000-000070760000}"/>
    <cellStyle name="Normal 5 2 3 2 2 4" xfId="30323" xr:uid="{00000000-0005-0000-0000-000071760000}"/>
    <cellStyle name="Normal 5 2 3 2 3" xfId="30324" xr:uid="{00000000-0005-0000-0000-000072760000}"/>
    <cellStyle name="Normal 5 2 3 2 3 2" xfId="30325" xr:uid="{00000000-0005-0000-0000-000073760000}"/>
    <cellStyle name="Normal 5 2 3 2 4" xfId="30326" xr:uid="{00000000-0005-0000-0000-000074760000}"/>
    <cellStyle name="Normal 5 2 3 2 4 2" xfId="30327" xr:uid="{00000000-0005-0000-0000-000075760000}"/>
    <cellStyle name="Normal 5 2 3 2 5" xfId="30328" xr:uid="{00000000-0005-0000-0000-000076760000}"/>
    <cellStyle name="Normal 5 2 3 3" xfId="30329" xr:uid="{00000000-0005-0000-0000-000077760000}"/>
    <cellStyle name="Normal 5 2 3 3 2" xfId="30330" xr:uid="{00000000-0005-0000-0000-000078760000}"/>
    <cellStyle name="Normal 5 2 3 3 2 2" xfId="30331" xr:uid="{00000000-0005-0000-0000-000079760000}"/>
    <cellStyle name="Normal 5 2 3 3 3" xfId="30332" xr:uid="{00000000-0005-0000-0000-00007A760000}"/>
    <cellStyle name="Normal 5 2 3 3 3 2" xfId="30333" xr:uid="{00000000-0005-0000-0000-00007B760000}"/>
    <cellStyle name="Normal 5 2 3 3 4" xfId="30334" xr:uid="{00000000-0005-0000-0000-00007C760000}"/>
    <cellStyle name="Normal 5 2 3 4" xfId="30335" xr:uid="{00000000-0005-0000-0000-00007D760000}"/>
    <cellStyle name="Normal 5 2 3 4 2" xfId="30336" xr:uid="{00000000-0005-0000-0000-00007E760000}"/>
    <cellStyle name="Normal 5 2 3 5" xfId="30337" xr:uid="{00000000-0005-0000-0000-00007F760000}"/>
    <cellStyle name="Normal 5 2 3 5 2" xfId="30338" xr:uid="{00000000-0005-0000-0000-000080760000}"/>
    <cellStyle name="Normal 5 2 3 6" xfId="30339" xr:uid="{00000000-0005-0000-0000-000081760000}"/>
    <cellStyle name="Normal 5 2 4" xfId="30340" xr:uid="{00000000-0005-0000-0000-000082760000}"/>
    <cellStyle name="Normal 5 2 4 2" xfId="30341" xr:uid="{00000000-0005-0000-0000-000083760000}"/>
    <cellStyle name="Normal 5 2 4 2 2" xfId="30342" xr:uid="{00000000-0005-0000-0000-000084760000}"/>
    <cellStyle name="Normal 5 2 4 2 2 2" xfId="30343" xr:uid="{00000000-0005-0000-0000-000085760000}"/>
    <cellStyle name="Normal 5 2 4 2 2 2 2" xfId="30344" xr:uid="{00000000-0005-0000-0000-000086760000}"/>
    <cellStyle name="Normal 5 2 4 2 2 3" xfId="30345" xr:uid="{00000000-0005-0000-0000-000087760000}"/>
    <cellStyle name="Normal 5 2 4 2 2 3 2" xfId="30346" xr:uid="{00000000-0005-0000-0000-000088760000}"/>
    <cellStyle name="Normal 5 2 4 2 2 4" xfId="30347" xr:uid="{00000000-0005-0000-0000-000089760000}"/>
    <cellStyle name="Normal 5 2 4 2 3" xfId="30348" xr:uid="{00000000-0005-0000-0000-00008A760000}"/>
    <cellStyle name="Normal 5 2 4 2 3 2" xfId="30349" xr:uid="{00000000-0005-0000-0000-00008B760000}"/>
    <cellStyle name="Normal 5 2 4 2 4" xfId="30350" xr:uid="{00000000-0005-0000-0000-00008C760000}"/>
    <cellStyle name="Normal 5 2 4 2 4 2" xfId="30351" xr:uid="{00000000-0005-0000-0000-00008D760000}"/>
    <cellStyle name="Normal 5 2 4 2 5" xfId="30352" xr:uid="{00000000-0005-0000-0000-00008E760000}"/>
    <cellStyle name="Normal 5 2 4 3" xfId="30353" xr:uid="{00000000-0005-0000-0000-00008F760000}"/>
    <cellStyle name="Normal 5 2 4 3 2" xfId="30354" xr:uid="{00000000-0005-0000-0000-000090760000}"/>
    <cellStyle name="Normal 5 2 4 3 2 2" xfId="30355" xr:uid="{00000000-0005-0000-0000-000091760000}"/>
    <cellStyle name="Normal 5 2 4 3 3" xfId="30356" xr:uid="{00000000-0005-0000-0000-000092760000}"/>
    <cellStyle name="Normal 5 2 4 3 3 2" xfId="30357" xr:uid="{00000000-0005-0000-0000-000093760000}"/>
    <cellStyle name="Normal 5 2 4 3 4" xfId="30358" xr:uid="{00000000-0005-0000-0000-000094760000}"/>
    <cellStyle name="Normal 5 2 4 4" xfId="30359" xr:uid="{00000000-0005-0000-0000-000095760000}"/>
    <cellStyle name="Normal 5 2 4 4 2" xfId="30360" xr:uid="{00000000-0005-0000-0000-000096760000}"/>
    <cellStyle name="Normal 5 2 4 5" xfId="30361" xr:uid="{00000000-0005-0000-0000-000097760000}"/>
    <cellStyle name="Normal 5 2 4 5 2" xfId="30362" xr:uid="{00000000-0005-0000-0000-000098760000}"/>
    <cellStyle name="Normal 5 2 4 6" xfId="30363" xr:uid="{00000000-0005-0000-0000-000099760000}"/>
    <cellStyle name="Normal 5 2 5" xfId="30364" xr:uid="{00000000-0005-0000-0000-00009A760000}"/>
    <cellStyle name="Normal 5 2 5 2" xfId="30365" xr:uid="{00000000-0005-0000-0000-00009B760000}"/>
    <cellStyle name="Normal 5 2 5 2 2" xfId="30366" xr:uid="{00000000-0005-0000-0000-00009C760000}"/>
    <cellStyle name="Normal 5 2 5 2 2 2" xfId="30367" xr:uid="{00000000-0005-0000-0000-00009D760000}"/>
    <cellStyle name="Normal 5 2 5 2 3" xfId="30368" xr:uid="{00000000-0005-0000-0000-00009E760000}"/>
    <cellStyle name="Normal 5 2 5 2 3 2" xfId="30369" xr:uid="{00000000-0005-0000-0000-00009F760000}"/>
    <cellStyle name="Normal 5 2 5 2 4" xfId="30370" xr:uid="{00000000-0005-0000-0000-0000A0760000}"/>
    <cellStyle name="Normal 5 2 5 3" xfId="30371" xr:uid="{00000000-0005-0000-0000-0000A1760000}"/>
    <cellStyle name="Normal 5 2 5 3 2" xfId="30372" xr:uid="{00000000-0005-0000-0000-0000A2760000}"/>
    <cellStyle name="Normal 5 2 5 4" xfId="30373" xr:uid="{00000000-0005-0000-0000-0000A3760000}"/>
    <cellStyle name="Normal 5 2 5 4 2" xfId="30374" xr:uid="{00000000-0005-0000-0000-0000A4760000}"/>
    <cellStyle name="Normal 5 2 5 5" xfId="30375" xr:uid="{00000000-0005-0000-0000-0000A5760000}"/>
    <cellStyle name="Normal 5 2 6" xfId="30376" xr:uid="{00000000-0005-0000-0000-0000A6760000}"/>
    <cellStyle name="Normal 5 2 6 2" xfId="30377" xr:uid="{00000000-0005-0000-0000-0000A7760000}"/>
    <cellStyle name="Normal 5 2 6 2 2" xfId="30378" xr:uid="{00000000-0005-0000-0000-0000A8760000}"/>
    <cellStyle name="Normal 5 2 6 3" xfId="30379" xr:uid="{00000000-0005-0000-0000-0000A9760000}"/>
    <cellStyle name="Normal 5 2 6 3 2" xfId="30380" xr:uid="{00000000-0005-0000-0000-0000AA760000}"/>
    <cellStyle name="Normal 5 2 6 4" xfId="30381" xr:uid="{00000000-0005-0000-0000-0000AB760000}"/>
    <cellStyle name="Normal 5 2 7" xfId="30382" xr:uid="{00000000-0005-0000-0000-0000AC760000}"/>
    <cellStyle name="Normal 5 2 7 2" xfId="30383" xr:uid="{00000000-0005-0000-0000-0000AD760000}"/>
    <cellStyle name="Normal 5 2 8" xfId="30384" xr:uid="{00000000-0005-0000-0000-0000AE760000}"/>
    <cellStyle name="Normal 5 2 8 2" xfId="30385" xr:uid="{00000000-0005-0000-0000-0000AF760000}"/>
    <cellStyle name="Normal 5 2 9" xfId="30386" xr:uid="{00000000-0005-0000-0000-0000B0760000}"/>
    <cellStyle name="Normal 5 20" xfId="30387" xr:uid="{00000000-0005-0000-0000-0000B1760000}"/>
    <cellStyle name="Normal 5 20 2" xfId="30388" xr:uid="{00000000-0005-0000-0000-0000B2760000}"/>
    <cellStyle name="Normal 5 20 2 2" xfId="30389" xr:uid="{00000000-0005-0000-0000-0000B3760000}"/>
    <cellStyle name="Normal 5 20 2 2 2" xfId="30390" xr:uid="{00000000-0005-0000-0000-0000B4760000}"/>
    <cellStyle name="Normal 5 20 2 3" xfId="30391" xr:uid="{00000000-0005-0000-0000-0000B5760000}"/>
    <cellStyle name="Normal 5 20 2 3 2" xfId="30392" xr:uid="{00000000-0005-0000-0000-0000B6760000}"/>
    <cellStyle name="Normal 5 20 2 4" xfId="30393" xr:uid="{00000000-0005-0000-0000-0000B7760000}"/>
    <cellStyle name="Normal 5 20 3" xfId="30394" xr:uid="{00000000-0005-0000-0000-0000B8760000}"/>
    <cellStyle name="Normal 5 20 3 2" xfId="30395" xr:uid="{00000000-0005-0000-0000-0000B9760000}"/>
    <cellStyle name="Normal 5 20 4" xfId="30396" xr:uid="{00000000-0005-0000-0000-0000BA760000}"/>
    <cellStyle name="Normal 5 20 4 2" xfId="30397" xr:uid="{00000000-0005-0000-0000-0000BB760000}"/>
    <cellStyle name="Normal 5 20 5" xfId="30398" xr:uid="{00000000-0005-0000-0000-0000BC760000}"/>
    <cellStyle name="Normal 5 21" xfId="30399" xr:uid="{00000000-0005-0000-0000-0000BD760000}"/>
    <cellStyle name="Normal 5 21 2" xfId="30400" xr:uid="{00000000-0005-0000-0000-0000BE760000}"/>
    <cellStyle name="Normal 5 21 2 2" xfId="30401" xr:uid="{00000000-0005-0000-0000-0000BF760000}"/>
    <cellStyle name="Normal 5 21 3" xfId="30402" xr:uid="{00000000-0005-0000-0000-0000C0760000}"/>
    <cellStyle name="Normal 5 21 3 2" xfId="30403" xr:uid="{00000000-0005-0000-0000-0000C1760000}"/>
    <cellStyle name="Normal 5 21 4" xfId="30404" xr:uid="{00000000-0005-0000-0000-0000C2760000}"/>
    <cellStyle name="Normal 5 22" xfId="30405" xr:uid="{00000000-0005-0000-0000-0000C3760000}"/>
    <cellStyle name="Normal 5 22 2" xfId="30406" xr:uid="{00000000-0005-0000-0000-0000C4760000}"/>
    <cellStyle name="Normal 5 23" xfId="30407" xr:uid="{00000000-0005-0000-0000-0000C5760000}"/>
    <cellStyle name="Normal 5 23 2" xfId="30408" xr:uid="{00000000-0005-0000-0000-0000C6760000}"/>
    <cellStyle name="Normal 5 24" xfId="30409" xr:uid="{00000000-0005-0000-0000-0000C7760000}"/>
    <cellStyle name="Normal 5 25" xfId="30410" xr:uid="{00000000-0005-0000-0000-0000C8760000}"/>
    <cellStyle name="Normal 5 3" xfId="30411" xr:uid="{00000000-0005-0000-0000-0000C9760000}"/>
    <cellStyle name="Normal 5 3 2" xfId="30412" xr:uid="{00000000-0005-0000-0000-0000CA760000}"/>
    <cellStyle name="Normal 5 3 2 2" xfId="30413" xr:uid="{00000000-0005-0000-0000-0000CB760000}"/>
    <cellStyle name="Normal 5 3 2 2 2" xfId="30414" xr:uid="{00000000-0005-0000-0000-0000CC760000}"/>
    <cellStyle name="Normal 5 3 2 2 2 2" xfId="30415" xr:uid="{00000000-0005-0000-0000-0000CD760000}"/>
    <cellStyle name="Normal 5 3 2 2 2 2 2" xfId="30416" xr:uid="{00000000-0005-0000-0000-0000CE760000}"/>
    <cellStyle name="Normal 5 3 2 2 2 3" xfId="30417" xr:uid="{00000000-0005-0000-0000-0000CF760000}"/>
    <cellStyle name="Normal 5 3 2 2 2 3 2" xfId="30418" xr:uid="{00000000-0005-0000-0000-0000D0760000}"/>
    <cellStyle name="Normal 5 3 2 2 2 4" xfId="30419" xr:uid="{00000000-0005-0000-0000-0000D1760000}"/>
    <cellStyle name="Normal 5 3 2 2 3" xfId="30420" xr:uid="{00000000-0005-0000-0000-0000D2760000}"/>
    <cellStyle name="Normal 5 3 2 2 3 2" xfId="30421" xr:uid="{00000000-0005-0000-0000-0000D3760000}"/>
    <cellStyle name="Normal 5 3 2 2 4" xfId="30422" xr:uid="{00000000-0005-0000-0000-0000D4760000}"/>
    <cellStyle name="Normal 5 3 2 2 4 2" xfId="30423" xr:uid="{00000000-0005-0000-0000-0000D5760000}"/>
    <cellStyle name="Normal 5 3 2 2 5" xfId="30424" xr:uid="{00000000-0005-0000-0000-0000D6760000}"/>
    <cellStyle name="Normal 5 3 2 3" xfId="30425" xr:uid="{00000000-0005-0000-0000-0000D7760000}"/>
    <cellStyle name="Normal 5 3 2 3 2" xfId="30426" xr:uid="{00000000-0005-0000-0000-0000D8760000}"/>
    <cellStyle name="Normal 5 3 2 3 2 2" xfId="30427" xr:uid="{00000000-0005-0000-0000-0000D9760000}"/>
    <cellStyle name="Normal 5 3 2 3 3" xfId="30428" xr:uid="{00000000-0005-0000-0000-0000DA760000}"/>
    <cellStyle name="Normal 5 3 2 3 3 2" xfId="30429" xr:uid="{00000000-0005-0000-0000-0000DB760000}"/>
    <cellStyle name="Normal 5 3 2 3 4" xfId="30430" xr:uid="{00000000-0005-0000-0000-0000DC760000}"/>
    <cellStyle name="Normal 5 3 2 4" xfId="30431" xr:uid="{00000000-0005-0000-0000-0000DD760000}"/>
    <cellStyle name="Normal 5 3 2 4 2" xfId="30432" xr:uid="{00000000-0005-0000-0000-0000DE760000}"/>
    <cellStyle name="Normal 5 3 2 5" xfId="30433" xr:uid="{00000000-0005-0000-0000-0000DF760000}"/>
    <cellStyle name="Normal 5 3 2 5 2" xfId="30434" xr:uid="{00000000-0005-0000-0000-0000E0760000}"/>
    <cellStyle name="Normal 5 3 2 6" xfId="30435" xr:uid="{00000000-0005-0000-0000-0000E1760000}"/>
    <cellStyle name="Normal 5 3 3" xfId="30436" xr:uid="{00000000-0005-0000-0000-0000E2760000}"/>
    <cellStyle name="Normal 5 3 3 2" xfId="30437" xr:uid="{00000000-0005-0000-0000-0000E3760000}"/>
    <cellStyle name="Normal 5 3 3 2 2" xfId="30438" xr:uid="{00000000-0005-0000-0000-0000E4760000}"/>
    <cellStyle name="Normal 5 3 3 2 2 2" xfId="30439" xr:uid="{00000000-0005-0000-0000-0000E5760000}"/>
    <cellStyle name="Normal 5 3 3 2 2 2 2" xfId="30440" xr:uid="{00000000-0005-0000-0000-0000E6760000}"/>
    <cellStyle name="Normal 5 3 3 2 2 3" xfId="30441" xr:uid="{00000000-0005-0000-0000-0000E7760000}"/>
    <cellStyle name="Normal 5 3 3 2 2 3 2" xfId="30442" xr:uid="{00000000-0005-0000-0000-0000E8760000}"/>
    <cellStyle name="Normal 5 3 3 2 2 4" xfId="30443" xr:uid="{00000000-0005-0000-0000-0000E9760000}"/>
    <cellStyle name="Normal 5 3 3 2 3" xfId="30444" xr:uid="{00000000-0005-0000-0000-0000EA760000}"/>
    <cellStyle name="Normal 5 3 3 2 3 2" xfId="30445" xr:uid="{00000000-0005-0000-0000-0000EB760000}"/>
    <cellStyle name="Normal 5 3 3 2 4" xfId="30446" xr:uid="{00000000-0005-0000-0000-0000EC760000}"/>
    <cellStyle name="Normal 5 3 3 2 4 2" xfId="30447" xr:uid="{00000000-0005-0000-0000-0000ED760000}"/>
    <cellStyle name="Normal 5 3 3 2 5" xfId="30448" xr:uid="{00000000-0005-0000-0000-0000EE760000}"/>
    <cellStyle name="Normal 5 3 3 3" xfId="30449" xr:uid="{00000000-0005-0000-0000-0000EF760000}"/>
    <cellStyle name="Normal 5 3 3 3 2" xfId="30450" xr:uid="{00000000-0005-0000-0000-0000F0760000}"/>
    <cellStyle name="Normal 5 3 3 3 2 2" xfId="30451" xr:uid="{00000000-0005-0000-0000-0000F1760000}"/>
    <cellStyle name="Normal 5 3 3 3 3" xfId="30452" xr:uid="{00000000-0005-0000-0000-0000F2760000}"/>
    <cellStyle name="Normal 5 3 3 3 3 2" xfId="30453" xr:uid="{00000000-0005-0000-0000-0000F3760000}"/>
    <cellStyle name="Normal 5 3 3 3 4" xfId="30454" xr:uid="{00000000-0005-0000-0000-0000F4760000}"/>
    <cellStyle name="Normal 5 3 3 4" xfId="30455" xr:uid="{00000000-0005-0000-0000-0000F5760000}"/>
    <cellStyle name="Normal 5 3 3 4 2" xfId="30456" xr:uid="{00000000-0005-0000-0000-0000F6760000}"/>
    <cellStyle name="Normal 5 3 3 5" xfId="30457" xr:uid="{00000000-0005-0000-0000-0000F7760000}"/>
    <cellStyle name="Normal 5 3 3 5 2" xfId="30458" xr:uid="{00000000-0005-0000-0000-0000F8760000}"/>
    <cellStyle name="Normal 5 3 3 6" xfId="30459" xr:uid="{00000000-0005-0000-0000-0000F9760000}"/>
    <cellStyle name="Normal 5 3 4" xfId="30460" xr:uid="{00000000-0005-0000-0000-0000FA760000}"/>
    <cellStyle name="Normal 5 3 4 2" xfId="30461" xr:uid="{00000000-0005-0000-0000-0000FB760000}"/>
    <cellStyle name="Normal 5 3 4 2 2" xfId="30462" xr:uid="{00000000-0005-0000-0000-0000FC760000}"/>
    <cellStyle name="Normal 5 3 4 2 2 2" xfId="30463" xr:uid="{00000000-0005-0000-0000-0000FD760000}"/>
    <cellStyle name="Normal 5 3 4 2 2 2 2" xfId="30464" xr:uid="{00000000-0005-0000-0000-0000FE760000}"/>
    <cellStyle name="Normal 5 3 4 2 2 3" xfId="30465" xr:uid="{00000000-0005-0000-0000-0000FF760000}"/>
    <cellStyle name="Normal 5 3 4 2 2 3 2" xfId="30466" xr:uid="{00000000-0005-0000-0000-000000770000}"/>
    <cellStyle name="Normal 5 3 4 2 2 4" xfId="30467" xr:uid="{00000000-0005-0000-0000-000001770000}"/>
    <cellStyle name="Normal 5 3 4 2 3" xfId="30468" xr:uid="{00000000-0005-0000-0000-000002770000}"/>
    <cellStyle name="Normal 5 3 4 2 3 2" xfId="30469" xr:uid="{00000000-0005-0000-0000-000003770000}"/>
    <cellStyle name="Normal 5 3 4 2 4" xfId="30470" xr:uid="{00000000-0005-0000-0000-000004770000}"/>
    <cellStyle name="Normal 5 3 4 2 4 2" xfId="30471" xr:uid="{00000000-0005-0000-0000-000005770000}"/>
    <cellStyle name="Normal 5 3 4 2 5" xfId="30472" xr:uid="{00000000-0005-0000-0000-000006770000}"/>
    <cellStyle name="Normal 5 3 4 3" xfId="30473" xr:uid="{00000000-0005-0000-0000-000007770000}"/>
    <cellStyle name="Normal 5 3 4 3 2" xfId="30474" xr:uid="{00000000-0005-0000-0000-000008770000}"/>
    <cellStyle name="Normal 5 3 4 3 2 2" xfId="30475" xr:uid="{00000000-0005-0000-0000-000009770000}"/>
    <cellStyle name="Normal 5 3 4 3 3" xfId="30476" xr:uid="{00000000-0005-0000-0000-00000A770000}"/>
    <cellStyle name="Normal 5 3 4 3 3 2" xfId="30477" xr:uid="{00000000-0005-0000-0000-00000B770000}"/>
    <cellStyle name="Normal 5 3 4 3 4" xfId="30478" xr:uid="{00000000-0005-0000-0000-00000C770000}"/>
    <cellStyle name="Normal 5 3 4 4" xfId="30479" xr:uid="{00000000-0005-0000-0000-00000D770000}"/>
    <cellStyle name="Normal 5 3 4 4 2" xfId="30480" xr:uid="{00000000-0005-0000-0000-00000E770000}"/>
    <cellStyle name="Normal 5 3 4 5" xfId="30481" xr:uid="{00000000-0005-0000-0000-00000F770000}"/>
    <cellStyle name="Normal 5 3 4 5 2" xfId="30482" xr:uid="{00000000-0005-0000-0000-000010770000}"/>
    <cellStyle name="Normal 5 3 4 6" xfId="30483" xr:uid="{00000000-0005-0000-0000-000011770000}"/>
    <cellStyle name="Normal 5 3 5" xfId="30484" xr:uid="{00000000-0005-0000-0000-000012770000}"/>
    <cellStyle name="Normal 5 3 5 2" xfId="30485" xr:uid="{00000000-0005-0000-0000-000013770000}"/>
    <cellStyle name="Normal 5 3 5 2 2" xfId="30486" xr:uid="{00000000-0005-0000-0000-000014770000}"/>
    <cellStyle name="Normal 5 3 5 2 2 2" xfId="30487" xr:uid="{00000000-0005-0000-0000-000015770000}"/>
    <cellStyle name="Normal 5 3 5 2 3" xfId="30488" xr:uid="{00000000-0005-0000-0000-000016770000}"/>
    <cellStyle name="Normal 5 3 5 2 3 2" xfId="30489" xr:uid="{00000000-0005-0000-0000-000017770000}"/>
    <cellStyle name="Normal 5 3 5 2 4" xfId="30490" xr:uid="{00000000-0005-0000-0000-000018770000}"/>
    <cellStyle name="Normal 5 3 5 3" xfId="30491" xr:uid="{00000000-0005-0000-0000-000019770000}"/>
    <cellStyle name="Normal 5 3 5 3 2" xfId="30492" xr:uid="{00000000-0005-0000-0000-00001A770000}"/>
    <cellStyle name="Normal 5 3 5 4" xfId="30493" xr:uid="{00000000-0005-0000-0000-00001B770000}"/>
    <cellStyle name="Normal 5 3 5 4 2" xfId="30494" xr:uid="{00000000-0005-0000-0000-00001C770000}"/>
    <cellStyle name="Normal 5 3 5 5" xfId="30495" xr:uid="{00000000-0005-0000-0000-00001D770000}"/>
    <cellStyle name="Normal 5 3 6" xfId="30496" xr:uid="{00000000-0005-0000-0000-00001E770000}"/>
    <cellStyle name="Normal 5 3 6 2" xfId="30497" xr:uid="{00000000-0005-0000-0000-00001F770000}"/>
    <cellStyle name="Normal 5 3 6 2 2" xfId="30498" xr:uid="{00000000-0005-0000-0000-000020770000}"/>
    <cellStyle name="Normal 5 3 6 3" xfId="30499" xr:uid="{00000000-0005-0000-0000-000021770000}"/>
    <cellStyle name="Normal 5 3 6 3 2" xfId="30500" xr:uid="{00000000-0005-0000-0000-000022770000}"/>
    <cellStyle name="Normal 5 3 6 4" xfId="30501" xr:uid="{00000000-0005-0000-0000-000023770000}"/>
    <cellStyle name="Normal 5 3 7" xfId="30502" xr:uid="{00000000-0005-0000-0000-000024770000}"/>
    <cellStyle name="Normal 5 3 7 2" xfId="30503" xr:uid="{00000000-0005-0000-0000-000025770000}"/>
    <cellStyle name="Normal 5 3 8" xfId="30504" xr:uid="{00000000-0005-0000-0000-000026770000}"/>
    <cellStyle name="Normal 5 3 8 2" xfId="30505" xr:uid="{00000000-0005-0000-0000-000027770000}"/>
    <cellStyle name="Normal 5 3 9" xfId="30506" xr:uid="{00000000-0005-0000-0000-000028770000}"/>
    <cellStyle name="Normal 5 4" xfId="30507" xr:uid="{00000000-0005-0000-0000-000029770000}"/>
    <cellStyle name="Normal 5 4 2" xfId="30508" xr:uid="{00000000-0005-0000-0000-00002A770000}"/>
    <cellStyle name="Normal 5 4 2 2" xfId="30509" xr:uid="{00000000-0005-0000-0000-00002B770000}"/>
    <cellStyle name="Normal 5 4 2 2 2" xfId="30510" xr:uid="{00000000-0005-0000-0000-00002C770000}"/>
    <cellStyle name="Normal 5 4 2 2 2 2" xfId="30511" xr:uid="{00000000-0005-0000-0000-00002D770000}"/>
    <cellStyle name="Normal 5 4 2 2 2 2 2" xfId="30512" xr:uid="{00000000-0005-0000-0000-00002E770000}"/>
    <cellStyle name="Normal 5 4 2 2 2 3" xfId="30513" xr:uid="{00000000-0005-0000-0000-00002F770000}"/>
    <cellStyle name="Normal 5 4 2 2 2 3 2" xfId="30514" xr:uid="{00000000-0005-0000-0000-000030770000}"/>
    <cellStyle name="Normal 5 4 2 2 2 4" xfId="30515" xr:uid="{00000000-0005-0000-0000-000031770000}"/>
    <cellStyle name="Normal 5 4 2 2 3" xfId="30516" xr:uid="{00000000-0005-0000-0000-000032770000}"/>
    <cellStyle name="Normal 5 4 2 2 3 2" xfId="30517" xr:uid="{00000000-0005-0000-0000-000033770000}"/>
    <cellStyle name="Normal 5 4 2 2 4" xfId="30518" xr:uid="{00000000-0005-0000-0000-000034770000}"/>
    <cellStyle name="Normal 5 4 2 2 4 2" xfId="30519" xr:uid="{00000000-0005-0000-0000-000035770000}"/>
    <cellStyle name="Normal 5 4 2 2 5" xfId="30520" xr:uid="{00000000-0005-0000-0000-000036770000}"/>
    <cellStyle name="Normal 5 4 2 3" xfId="30521" xr:uid="{00000000-0005-0000-0000-000037770000}"/>
    <cellStyle name="Normal 5 4 2 3 2" xfId="30522" xr:uid="{00000000-0005-0000-0000-000038770000}"/>
    <cellStyle name="Normal 5 4 2 3 2 2" xfId="30523" xr:uid="{00000000-0005-0000-0000-000039770000}"/>
    <cellStyle name="Normal 5 4 2 3 3" xfId="30524" xr:uid="{00000000-0005-0000-0000-00003A770000}"/>
    <cellStyle name="Normal 5 4 2 3 3 2" xfId="30525" xr:uid="{00000000-0005-0000-0000-00003B770000}"/>
    <cellStyle name="Normal 5 4 2 3 4" xfId="30526" xr:uid="{00000000-0005-0000-0000-00003C770000}"/>
    <cellStyle name="Normal 5 4 2 4" xfId="30527" xr:uid="{00000000-0005-0000-0000-00003D770000}"/>
    <cellStyle name="Normal 5 4 2 4 2" xfId="30528" xr:uid="{00000000-0005-0000-0000-00003E770000}"/>
    <cellStyle name="Normal 5 4 2 5" xfId="30529" xr:uid="{00000000-0005-0000-0000-00003F770000}"/>
    <cellStyle name="Normal 5 4 2 5 2" xfId="30530" xr:uid="{00000000-0005-0000-0000-000040770000}"/>
    <cellStyle name="Normal 5 4 2 6" xfId="30531" xr:uid="{00000000-0005-0000-0000-000041770000}"/>
    <cellStyle name="Normal 5 4 3" xfId="30532" xr:uid="{00000000-0005-0000-0000-000042770000}"/>
    <cellStyle name="Normal 5 4 3 2" xfId="30533" xr:uid="{00000000-0005-0000-0000-000043770000}"/>
    <cellStyle name="Normal 5 4 3 2 2" xfId="30534" xr:uid="{00000000-0005-0000-0000-000044770000}"/>
    <cellStyle name="Normal 5 4 3 2 2 2" xfId="30535" xr:uid="{00000000-0005-0000-0000-000045770000}"/>
    <cellStyle name="Normal 5 4 3 2 2 2 2" xfId="30536" xr:uid="{00000000-0005-0000-0000-000046770000}"/>
    <cellStyle name="Normal 5 4 3 2 2 3" xfId="30537" xr:uid="{00000000-0005-0000-0000-000047770000}"/>
    <cellStyle name="Normal 5 4 3 2 2 3 2" xfId="30538" xr:uid="{00000000-0005-0000-0000-000048770000}"/>
    <cellStyle name="Normal 5 4 3 2 2 4" xfId="30539" xr:uid="{00000000-0005-0000-0000-000049770000}"/>
    <cellStyle name="Normal 5 4 3 2 3" xfId="30540" xr:uid="{00000000-0005-0000-0000-00004A770000}"/>
    <cellStyle name="Normal 5 4 3 2 3 2" xfId="30541" xr:uid="{00000000-0005-0000-0000-00004B770000}"/>
    <cellStyle name="Normal 5 4 3 2 4" xfId="30542" xr:uid="{00000000-0005-0000-0000-00004C770000}"/>
    <cellStyle name="Normal 5 4 3 2 4 2" xfId="30543" xr:uid="{00000000-0005-0000-0000-00004D770000}"/>
    <cellStyle name="Normal 5 4 3 2 5" xfId="30544" xr:uid="{00000000-0005-0000-0000-00004E770000}"/>
    <cellStyle name="Normal 5 4 3 3" xfId="30545" xr:uid="{00000000-0005-0000-0000-00004F770000}"/>
    <cellStyle name="Normal 5 4 3 3 2" xfId="30546" xr:uid="{00000000-0005-0000-0000-000050770000}"/>
    <cellStyle name="Normal 5 4 3 3 2 2" xfId="30547" xr:uid="{00000000-0005-0000-0000-000051770000}"/>
    <cellStyle name="Normal 5 4 3 3 3" xfId="30548" xr:uid="{00000000-0005-0000-0000-000052770000}"/>
    <cellStyle name="Normal 5 4 3 3 3 2" xfId="30549" xr:uid="{00000000-0005-0000-0000-000053770000}"/>
    <cellStyle name="Normal 5 4 3 3 4" xfId="30550" xr:uid="{00000000-0005-0000-0000-000054770000}"/>
    <cellStyle name="Normal 5 4 3 4" xfId="30551" xr:uid="{00000000-0005-0000-0000-000055770000}"/>
    <cellStyle name="Normal 5 4 3 4 2" xfId="30552" xr:uid="{00000000-0005-0000-0000-000056770000}"/>
    <cellStyle name="Normal 5 4 3 5" xfId="30553" xr:uid="{00000000-0005-0000-0000-000057770000}"/>
    <cellStyle name="Normal 5 4 3 5 2" xfId="30554" xr:uid="{00000000-0005-0000-0000-000058770000}"/>
    <cellStyle name="Normal 5 4 3 6" xfId="30555" xr:uid="{00000000-0005-0000-0000-000059770000}"/>
    <cellStyle name="Normal 5 4 4" xfId="30556" xr:uid="{00000000-0005-0000-0000-00005A770000}"/>
    <cellStyle name="Normal 5 4 4 2" xfId="30557" xr:uid="{00000000-0005-0000-0000-00005B770000}"/>
    <cellStyle name="Normal 5 4 4 2 2" xfId="30558" xr:uid="{00000000-0005-0000-0000-00005C770000}"/>
    <cellStyle name="Normal 5 4 4 2 2 2" xfId="30559" xr:uid="{00000000-0005-0000-0000-00005D770000}"/>
    <cellStyle name="Normal 5 4 4 2 2 2 2" xfId="30560" xr:uid="{00000000-0005-0000-0000-00005E770000}"/>
    <cellStyle name="Normal 5 4 4 2 2 3" xfId="30561" xr:uid="{00000000-0005-0000-0000-00005F770000}"/>
    <cellStyle name="Normal 5 4 4 2 2 3 2" xfId="30562" xr:uid="{00000000-0005-0000-0000-000060770000}"/>
    <cellStyle name="Normal 5 4 4 2 2 4" xfId="30563" xr:uid="{00000000-0005-0000-0000-000061770000}"/>
    <cellStyle name="Normal 5 4 4 2 3" xfId="30564" xr:uid="{00000000-0005-0000-0000-000062770000}"/>
    <cellStyle name="Normal 5 4 4 2 3 2" xfId="30565" xr:uid="{00000000-0005-0000-0000-000063770000}"/>
    <cellStyle name="Normal 5 4 4 2 4" xfId="30566" xr:uid="{00000000-0005-0000-0000-000064770000}"/>
    <cellStyle name="Normal 5 4 4 2 4 2" xfId="30567" xr:uid="{00000000-0005-0000-0000-000065770000}"/>
    <cellStyle name="Normal 5 4 4 2 5" xfId="30568" xr:uid="{00000000-0005-0000-0000-000066770000}"/>
    <cellStyle name="Normal 5 4 4 3" xfId="30569" xr:uid="{00000000-0005-0000-0000-000067770000}"/>
    <cellStyle name="Normal 5 4 4 3 2" xfId="30570" xr:uid="{00000000-0005-0000-0000-000068770000}"/>
    <cellStyle name="Normal 5 4 4 3 2 2" xfId="30571" xr:uid="{00000000-0005-0000-0000-000069770000}"/>
    <cellStyle name="Normal 5 4 4 3 3" xfId="30572" xr:uid="{00000000-0005-0000-0000-00006A770000}"/>
    <cellStyle name="Normal 5 4 4 3 3 2" xfId="30573" xr:uid="{00000000-0005-0000-0000-00006B770000}"/>
    <cellStyle name="Normal 5 4 4 3 4" xfId="30574" xr:uid="{00000000-0005-0000-0000-00006C770000}"/>
    <cellStyle name="Normal 5 4 4 4" xfId="30575" xr:uid="{00000000-0005-0000-0000-00006D770000}"/>
    <cellStyle name="Normal 5 4 4 4 2" xfId="30576" xr:uid="{00000000-0005-0000-0000-00006E770000}"/>
    <cellStyle name="Normal 5 4 4 5" xfId="30577" xr:uid="{00000000-0005-0000-0000-00006F770000}"/>
    <cellStyle name="Normal 5 4 4 5 2" xfId="30578" xr:uid="{00000000-0005-0000-0000-000070770000}"/>
    <cellStyle name="Normal 5 4 4 6" xfId="30579" xr:uid="{00000000-0005-0000-0000-000071770000}"/>
    <cellStyle name="Normal 5 4 5" xfId="30580" xr:uid="{00000000-0005-0000-0000-000072770000}"/>
    <cellStyle name="Normal 5 4 5 2" xfId="30581" xr:uid="{00000000-0005-0000-0000-000073770000}"/>
    <cellStyle name="Normal 5 4 5 2 2" xfId="30582" xr:uid="{00000000-0005-0000-0000-000074770000}"/>
    <cellStyle name="Normal 5 4 5 2 2 2" xfId="30583" xr:uid="{00000000-0005-0000-0000-000075770000}"/>
    <cellStyle name="Normal 5 4 5 2 3" xfId="30584" xr:uid="{00000000-0005-0000-0000-000076770000}"/>
    <cellStyle name="Normal 5 4 5 2 3 2" xfId="30585" xr:uid="{00000000-0005-0000-0000-000077770000}"/>
    <cellStyle name="Normal 5 4 5 2 4" xfId="30586" xr:uid="{00000000-0005-0000-0000-000078770000}"/>
    <cellStyle name="Normal 5 4 5 3" xfId="30587" xr:uid="{00000000-0005-0000-0000-000079770000}"/>
    <cellStyle name="Normal 5 4 5 3 2" xfId="30588" xr:uid="{00000000-0005-0000-0000-00007A770000}"/>
    <cellStyle name="Normal 5 4 5 4" xfId="30589" xr:uid="{00000000-0005-0000-0000-00007B770000}"/>
    <cellStyle name="Normal 5 4 5 4 2" xfId="30590" xr:uid="{00000000-0005-0000-0000-00007C770000}"/>
    <cellStyle name="Normal 5 4 5 5" xfId="30591" xr:uid="{00000000-0005-0000-0000-00007D770000}"/>
    <cellStyle name="Normal 5 4 6" xfId="30592" xr:uid="{00000000-0005-0000-0000-00007E770000}"/>
    <cellStyle name="Normal 5 4 6 2" xfId="30593" xr:uid="{00000000-0005-0000-0000-00007F770000}"/>
    <cellStyle name="Normal 5 4 6 2 2" xfId="30594" xr:uid="{00000000-0005-0000-0000-000080770000}"/>
    <cellStyle name="Normal 5 4 6 3" xfId="30595" xr:uid="{00000000-0005-0000-0000-000081770000}"/>
    <cellStyle name="Normal 5 4 6 3 2" xfId="30596" xr:uid="{00000000-0005-0000-0000-000082770000}"/>
    <cellStyle name="Normal 5 4 6 4" xfId="30597" xr:uid="{00000000-0005-0000-0000-000083770000}"/>
    <cellStyle name="Normal 5 4 7" xfId="30598" xr:uid="{00000000-0005-0000-0000-000084770000}"/>
    <cellStyle name="Normal 5 4 7 2" xfId="30599" xr:uid="{00000000-0005-0000-0000-000085770000}"/>
    <cellStyle name="Normal 5 4 8" xfId="30600" xr:uid="{00000000-0005-0000-0000-000086770000}"/>
    <cellStyle name="Normal 5 4 8 2" xfId="30601" xr:uid="{00000000-0005-0000-0000-000087770000}"/>
    <cellStyle name="Normal 5 4 9" xfId="30602" xr:uid="{00000000-0005-0000-0000-000088770000}"/>
    <cellStyle name="Normal 5 5" xfId="30603" xr:uid="{00000000-0005-0000-0000-000089770000}"/>
    <cellStyle name="Normal 5 5 2" xfId="30604" xr:uid="{00000000-0005-0000-0000-00008A770000}"/>
    <cellStyle name="Normal 5 5 2 2" xfId="30605" xr:uid="{00000000-0005-0000-0000-00008B770000}"/>
    <cellStyle name="Normal 5 5 2 2 2" xfId="30606" xr:uid="{00000000-0005-0000-0000-00008C770000}"/>
    <cellStyle name="Normal 5 5 2 2 2 2" xfId="30607" xr:uid="{00000000-0005-0000-0000-00008D770000}"/>
    <cellStyle name="Normal 5 5 2 2 2 2 2" xfId="30608" xr:uid="{00000000-0005-0000-0000-00008E770000}"/>
    <cellStyle name="Normal 5 5 2 2 2 3" xfId="30609" xr:uid="{00000000-0005-0000-0000-00008F770000}"/>
    <cellStyle name="Normal 5 5 2 2 2 3 2" xfId="30610" xr:uid="{00000000-0005-0000-0000-000090770000}"/>
    <cellStyle name="Normal 5 5 2 2 2 4" xfId="30611" xr:uid="{00000000-0005-0000-0000-000091770000}"/>
    <cellStyle name="Normal 5 5 2 2 3" xfId="30612" xr:uid="{00000000-0005-0000-0000-000092770000}"/>
    <cellStyle name="Normal 5 5 2 2 3 2" xfId="30613" xr:uid="{00000000-0005-0000-0000-000093770000}"/>
    <cellStyle name="Normal 5 5 2 2 4" xfId="30614" xr:uid="{00000000-0005-0000-0000-000094770000}"/>
    <cellStyle name="Normal 5 5 2 2 4 2" xfId="30615" xr:uid="{00000000-0005-0000-0000-000095770000}"/>
    <cellStyle name="Normal 5 5 2 2 5" xfId="30616" xr:uid="{00000000-0005-0000-0000-000096770000}"/>
    <cellStyle name="Normal 5 5 2 3" xfId="30617" xr:uid="{00000000-0005-0000-0000-000097770000}"/>
    <cellStyle name="Normal 5 5 2 3 2" xfId="30618" xr:uid="{00000000-0005-0000-0000-000098770000}"/>
    <cellStyle name="Normal 5 5 2 3 2 2" xfId="30619" xr:uid="{00000000-0005-0000-0000-000099770000}"/>
    <cellStyle name="Normal 5 5 2 3 3" xfId="30620" xr:uid="{00000000-0005-0000-0000-00009A770000}"/>
    <cellStyle name="Normal 5 5 2 3 3 2" xfId="30621" xr:uid="{00000000-0005-0000-0000-00009B770000}"/>
    <cellStyle name="Normal 5 5 2 3 4" xfId="30622" xr:uid="{00000000-0005-0000-0000-00009C770000}"/>
    <cellStyle name="Normal 5 5 2 4" xfId="30623" xr:uid="{00000000-0005-0000-0000-00009D770000}"/>
    <cellStyle name="Normal 5 5 2 4 2" xfId="30624" xr:uid="{00000000-0005-0000-0000-00009E770000}"/>
    <cellStyle name="Normal 5 5 2 5" xfId="30625" xr:uid="{00000000-0005-0000-0000-00009F770000}"/>
    <cellStyle name="Normal 5 5 2 5 2" xfId="30626" xr:uid="{00000000-0005-0000-0000-0000A0770000}"/>
    <cellStyle name="Normal 5 5 2 6" xfId="30627" xr:uid="{00000000-0005-0000-0000-0000A1770000}"/>
    <cellStyle name="Normal 5 5 3" xfId="30628" xr:uid="{00000000-0005-0000-0000-0000A2770000}"/>
    <cellStyle name="Normal 5 5 3 2" xfId="30629" xr:uid="{00000000-0005-0000-0000-0000A3770000}"/>
    <cellStyle name="Normal 5 5 3 2 2" xfId="30630" xr:uid="{00000000-0005-0000-0000-0000A4770000}"/>
    <cellStyle name="Normal 5 5 3 2 2 2" xfId="30631" xr:uid="{00000000-0005-0000-0000-0000A5770000}"/>
    <cellStyle name="Normal 5 5 3 2 2 2 2" xfId="30632" xr:uid="{00000000-0005-0000-0000-0000A6770000}"/>
    <cellStyle name="Normal 5 5 3 2 2 3" xfId="30633" xr:uid="{00000000-0005-0000-0000-0000A7770000}"/>
    <cellStyle name="Normal 5 5 3 2 2 3 2" xfId="30634" xr:uid="{00000000-0005-0000-0000-0000A8770000}"/>
    <cellStyle name="Normal 5 5 3 2 2 4" xfId="30635" xr:uid="{00000000-0005-0000-0000-0000A9770000}"/>
    <cellStyle name="Normal 5 5 3 2 3" xfId="30636" xr:uid="{00000000-0005-0000-0000-0000AA770000}"/>
    <cellStyle name="Normal 5 5 3 2 3 2" xfId="30637" xr:uid="{00000000-0005-0000-0000-0000AB770000}"/>
    <cellStyle name="Normal 5 5 3 2 4" xfId="30638" xr:uid="{00000000-0005-0000-0000-0000AC770000}"/>
    <cellStyle name="Normal 5 5 3 2 4 2" xfId="30639" xr:uid="{00000000-0005-0000-0000-0000AD770000}"/>
    <cellStyle name="Normal 5 5 3 2 5" xfId="30640" xr:uid="{00000000-0005-0000-0000-0000AE770000}"/>
    <cellStyle name="Normal 5 5 3 3" xfId="30641" xr:uid="{00000000-0005-0000-0000-0000AF770000}"/>
    <cellStyle name="Normal 5 5 3 3 2" xfId="30642" xr:uid="{00000000-0005-0000-0000-0000B0770000}"/>
    <cellStyle name="Normal 5 5 3 3 2 2" xfId="30643" xr:uid="{00000000-0005-0000-0000-0000B1770000}"/>
    <cellStyle name="Normal 5 5 3 3 3" xfId="30644" xr:uid="{00000000-0005-0000-0000-0000B2770000}"/>
    <cellStyle name="Normal 5 5 3 3 3 2" xfId="30645" xr:uid="{00000000-0005-0000-0000-0000B3770000}"/>
    <cellStyle name="Normal 5 5 3 3 4" xfId="30646" xr:uid="{00000000-0005-0000-0000-0000B4770000}"/>
    <cellStyle name="Normal 5 5 3 4" xfId="30647" xr:uid="{00000000-0005-0000-0000-0000B5770000}"/>
    <cellStyle name="Normal 5 5 3 4 2" xfId="30648" xr:uid="{00000000-0005-0000-0000-0000B6770000}"/>
    <cellStyle name="Normal 5 5 3 5" xfId="30649" xr:uid="{00000000-0005-0000-0000-0000B7770000}"/>
    <cellStyle name="Normal 5 5 3 5 2" xfId="30650" xr:uid="{00000000-0005-0000-0000-0000B8770000}"/>
    <cellStyle name="Normal 5 5 3 6" xfId="30651" xr:uid="{00000000-0005-0000-0000-0000B9770000}"/>
    <cellStyle name="Normal 5 5 4" xfId="30652" xr:uid="{00000000-0005-0000-0000-0000BA770000}"/>
    <cellStyle name="Normal 5 5 4 2" xfId="30653" xr:uid="{00000000-0005-0000-0000-0000BB770000}"/>
    <cellStyle name="Normal 5 5 4 2 2" xfId="30654" xr:uid="{00000000-0005-0000-0000-0000BC770000}"/>
    <cellStyle name="Normal 5 5 4 2 2 2" xfId="30655" xr:uid="{00000000-0005-0000-0000-0000BD770000}"/>
    <cellStyle name="Normal 5 5 4 2 2 2 2" xfId="30656" xr:uid="{00000000-0005-0000-0000-0000BE770000}"/>
    <cellStyle name="Normal 5 5 4 2 2 3" xfId="30657" xr:uid="{00000000-0005-0000-0000-0000BF770000}"/>
    <cellStyle name="Normal 5 5 4 2 2 3 2" xfId="30658" xr:uid="{00000000-0005-0000-0000-0000C0770000}"/>
    <cellStyle name="Normal 5 5 4 2 2 4" xfId="30659" xr:uid="{00000000-0005-0000-0000-0000C1770000}"/>
    <cellStyle name="Normal 5 5 4 2 3" xfId="30660" xr:uid="{00000000-0005-0000-0000-0000C2770000}"/>
    <cellStyle name="Normal 5 5 4 2 3 2" xfId="30661" xr:uid="{00000000-0005-0000-0000-0000C3770000}"/>
    <cellStyle name="Normal 5 5 4 2 4" xfId="30662" xr:uid="{00000000-0005-0000-0000-0000C4770000}"/>
    <cellStyle name="Normal 5 5 4 2 4 2" xfId="30663" xr:uid="{00000000-0005-0000-0000-0000C5770000}"/>
    <cellStyle name="Normal 5 5 4 2 5" xfId="30664" xr:uid="{00000000-0005-0000-0000-0000C6770000}"/>
    <cellStyle name="Normal 5 5 4 3" xfId="30665" xr:uid="{00000000-0005-0000-0000-0000C7770000}"/>
    <cellStyle name="Normal 5 5 4 3 2" xfId="30666" xr:uid="{00000000-0005-0000-0000-0000C8770000}"/>
    <cellStyle name="Normal 5 5 4 3 2 2" xfId="30667" xr:uid="{00000000-0005-0000-0000-0000C9770000}"/>
    <cellStyle name="Normal 5 5 4 3 3" xfId="30668" xr:uid="{00000000-0005-0000-0000-0000CA770000}"/>
    <cellStyle name="Normal 5 5 4 3 3 2" xfId="30669" xr:uid="{00000000-0005-0000-0000-0000CB770000}"/>
    <cellStyle name="Normal 5 5 4 3 4" xfId="30670" xr:uid="{00000000-0005-0000-0000-0000CC770000}"/>
    <cellStyle name="Normal 5 5 4 4" xfId="30671" xr:uid="{00000000-0005-0000-0000-0000CD770000}"/>
    <cellStyle name="Normal 5 5 4 4 2" xfId="30672" xr:uid="{00000000-0005-0000-0000-0000CE770000}"/>
    <cellStyle name="Normal 5 5 4 5" xfId="30673" xr:uid="{00000000-0005-0000-0000-0000CF770000}"/>
    <cellStyle name="Normal 5 5 4 5 2" xfId="30674" xr:uid="{00000000-0005-0000-0000-0000D0770000}"/>
    <cellStyle name="Normal 5 5 4 6" xfId="30675" xr:uid="{00000000-0005-0000-0000-0000D1770000}"/>
    <cellStyle name="Normal 5 5 5" xfId="30676" xr:uid="{00000000-0005-0000-0000-0000D2770000}"/>
    <cellStyle name="Normal 5 5 5 2" xfId="30677" xr:uid="{00000000-0005-0000-0000-0000D3770000}"/>
    <cellStyle name="Normal 5 5 5 2 2" xfId="30678" xr:uid="{00000000-0005-0000-0000-0000D4770000}"/>
    <cellStyle name="Normal 5 5 5 2 2 2" xfId="30679" xr:uid="{00000000-0005-0000-0000-0000D5770000}"/>
    <cellStyle name="Normal 5 5 5 2 3" xfId="30680" xr:uid="{00000000-0005-0000-0000-0000D6770000}"/>
    <cellStyle name="Normal 5 5 5 2 3 2" xfId="30681" xr:uid="{00000000-0005-0000-0000-0000D7770000}"/>
    <cellStyle name="Normal 5 5 5 2 4" xfId="30682" xr:uid="{00000000-0005-0000-0000-0000D8770000}"/>
    <cellStyle name="Normal 5 5 5 3" xfId="30683" xr:uid="{00000000-0005-0000-0000-0000D9770000}"/>
    <cellStyle name="Normal 5 5 5 3 2" xfId="30684" xr:uid="{00000000-0005-0000-0000-0000DA770000}"/>
    <cellStyle name="Normal 5 5 5 4" xfId="30685" xr:uid="{00000000-0005-0000-0000-0000DB770000}"/>
    <cellStyle name="Normal 5 5 5 4 2" xfId="30686" xr:uid="{00000000-0005-0000-0000-0000DC770000}"/>
    <cellStyle name="Normal 5 5 5 5" xfId="30687" xr:uid="{00000000-0005-0000-0000-0000DD770000}"/>
    <cellStyle name="Normal 5 5 6" xfId="30688" xr:uid="{00000000-0005-0000-0000-0000DE770000}"/>
    <cellStyle name="Normal 5 5 6 2" xfId="30689" xr:uid="{00000000-0005-0000-0000-0000DF770000}"/>
    <cellStyle name="Normal 5 5 6 2 2" xfId="30690" xr:uid="{00000000-0005-0000-0000-0000E0770000}"/>
    <cellStyle name="Normal 5 5 6 3" xfId="30691" xr:uid="{00000000-0005-0000-0000-0000E1770000}"/>
    <cellStyle name="Normal 5 5 6 3 2" xfId="30692" xr:uid="{00000000-0005-0000-0000-0000E2770000}"/>
    <cellStyle name="Normal 5 5 6 4" xfId="30693" xr:uid="{00000000-0005-0000-0000-0000E3770000}"/>
    <cellStyle name="Normal 5 5 7" xfId="30694" xr:uid="{00000000-0005-0000-0000-0000E4770000}"/>
    <cellStyle name="Normal 5 5 7 2" xfId="30695" xr:uid="{00000000-0005-0000-0000-0000E5770000}"/>
    <cellStyle name="Normal 5 5 8" xfId="30696" xr:uid="{00000000-0005-0000-0000-0000E6770000}"/>
    <cellStyle name="Normal 5 5 8 2" xfId="30697" xr:uid="{00000000-0005-0000-0000-0000E7770000}"/>
    <cellStyle name="Normal 5 5 9" xfId="30698" xr:uid="{00000000-0005-0000-0000-0000E8770000}"/>
    <cellStyle name="Normal 5 6" xfId="30699" xr:uid="{00000000-0005-0000-0000-0000E9770000}"/>
    <cellStyle name="Normal 5 6 2" xfId="30700" xr:uid="{00000000-0005-0000-0000-0000EA770000}"/>
    <cellStyle name="Normal 5 6 2 2" xfId="30701" xr:uid="{00000000-0005-0000-0000-0000EB770000}"/>
    <cellStyle name="Normal 5 6 2 2 2" xfId="30702" xr:uid="{00000000-0005-0000-0000-0000EC770000}"/>
    <cellStyle name="Normal 5 6 2 2 2 2" xfId="30703" xr:uid="{00000000-0005-0000-0000-0000ED770000}"/>
    <cellStyle name="Normal 5 6 2 2 2 2 2" xfId="30704" xr:uid="{00000000-0005-0000-0000-0000EE770000}"/>
    <cellStyle name="Normal 5 6 2 2 2 3" xfId="30705" xr:uid="{00000000-0005-0000-0000-0000EF770000}"/>
    <cellStyle name="Normal 5 6 2 2 2 3 2" xfId="30706" xr:uid="{00000000-0005-0000-0000-0000F0770000}"/>
    <cellStyle name="Normal 5 6 2 2 2 4" xfId="30707" xr:uid="{00000000-0005-0000-0000-0000F1770000}"/>
    <cellStyle name="Normal 5 6 2 2 3" xfId="30708" xr:uid="{00000000-0005-0000-0000-0000F2770000}"/>
    <cellStyle name="Normal 5 6 2 2 3 2" xfId="30709" xr:uid="{00000000-0005-0000-0000-0000F3770000}"/>
    <cellStyle name="Normal 5 6 2 2 4" xfId="30710" xr:uid="{00000000-0005-0000-0000-0000F4770000}"/>
    <cellStyle name="Normal 5 6 2 2 4 2" xfId="30711" xr:uid="{00000000-0005-0000-0000-0000F5770000}"/>
    <cellStyle name="Normal 5 6 2 2 5" xfId="30712" xr:uid="{00000000-0005-0000-0000-0000F6770000}"/>
    <cellStyle name="Normal 5 6 2 3" xfId="30713" xr:uid="{00000000-0005-0000-0000-0000F7770000}"/>
    <cellStyle name="Normal 5 6 2 3 2" xfId="30714" xr:uid="{00000000-0005-0000-0000-0000F8770000}"/>
    <cellStyle name="Normal 5 6 2 3 2 2" xfId="30715" xr:uid="{00000000-0005-0000-0000-0000F9770000}"/>
    <cellStyle name="Normal 5 6 2 3 3" xfId="30716" xr:uid="{00000000-0005-0000-0000-0000FA770000}"/>
    <cellStyle name="Normal 5 6 2 3 3 2" xfId="30717" xr:uid="{00000000-0005-0000-0000-0000FB770000}"/>
    <cellStyle name="Normal 5 6 2 3 4" xfId="30718" xr:uid="{00000000-0005-0000-0000-0000FC770000}"/>
    <cellStyle name="Normal 5 6 2 4" xfId="30719" xr:uid="{00000000-0005-0000-0000-0000FD770000}"/>
    <cellStyle name="Normal 5 6 2 4 2" xfId="30720" xr:uid="{00000000-0005-0000-0000-0000FE770000}"/>
    <cellStyle name="Normal 5 6 2 5" xfId="30721" xr:uid="{00000000-0005-0000-0000-0000FF770000}"/>
    <cellStyle name="Normal 5 6 2 5 2" xfId="30722" xr:uid="{00000000-0005-0000-0000-000000780000}"/>
    <cellStyle name="Normal 5 6 2 6" xfId="30723" xr:uid="{00000000-0005-0000-0000-000001780000}"/>
    <cellStyle name="Normal 5 6 3" xfId="30724" xr:uid="{00000000-0005-0000-0000-000002780000}"/>
    <cellStyle name="Normal 5 6 3 2" xfId="30725" xr:uid="{00000000-0005-0000-0000-000003780000}"/>
    <cellStyle name="Normal 5 6 3 2 2" xfId="30726" xr:uid="{00000000-0005-0000-0000-000004780000}"/>
    <cellStyle name="Normal 5 6 3 2 2 2" xfId="30727" xr:uid="{00000000-0005-0000-0000-000005780000}"/>
    <cellStyle name="Normal 5 6 3 2 2 2 2" xfId="30728" xr:uid="{00000000-0005-0000-0000-000006780000}"/>
    <cellStyle name="Normal 5 6 3 2 2 3" xfId="30729" xr:uid="{00000000-0005-0000-0000-000007780000}"/>
    <cellStyle name="Normal 5 6 3 2 2 3 2" xfId="30730" xr:uid="{00000000-0005-0000-0000-000008780000}"/>
    <cellStyle name="Normal 5 6 3 2 2 4" xfId="30731" xr:uid="{00000000-0005-0000-0000-000009780000}"/>
    <cellStyle name="Normal 5 6 3 2 3" xfId="30732" xr:uid="{00000000-0005-0000-0000-00000A780000}"/>
    <cellStyle name="Normal 5 6 3 2 3 2" xfId="30733" xr:uid="{00000000-0005-0000-0000-00000B780000}"/>
    <cellStyle name="Normal 5 6 3 2 4" xfId="30734" xr:uid="{00000000-0005-0000-0000-00000C780000}"/>
    <cellStyle name="Normal 5 6 3 2 4 2" xfId="30735" xr:uid="{00000000-0005-0000-0000-00000D780000}"/>
    <cellStyle name="Normal 5 6 3 2 5" xfId="30736" xr:uid="{00000000-0005-0000-0000-00000E780000}"/>
    <cellStyle name="Normal 5 6 3 3" xfId="30737" xr:uid="{00000000-0005-0000-0000-00000F780000}"/>
    <cellStyle name="Normal 5 6 3 3 2" xfId="30738" xr:uid="{00000000-0005-0000-0000-000010780000}"/>
    <cellStyle name="Normal 5 6 3 3 2 2" xfId="30739" xr:uid="{00000000-0005-0000-0000-000011780000}"/>
    <cellStyle name="Normal 5 6 3 3 3" xfId="30740" xr:uid="{00000000-0005-0000-0000-000012780000}"/>
    <cellStyle name="Normal 5 6 3 3 3 2" xfId="30741" xr:uid="{00000000-0005-0000-0000-000013780000}"/>
    <cellStyle name="Normal 5 6 3 3 4" xfId="30742" xr:uid="{00000000-0005-0000-0000-000014780000}"/>
    <cellStyle name="Normal 5 6 3 4" xfId="30743" xr:uid="{00000000-0005-0000-0000-000015780000}"/>
    <cellStyle name="Normal 5 6 3 4 2" xfId="30744" xr:uid="{00000000-0005-0000-0000-000016780000}"/>
    <cellStyle name="Normal 5 6 3 5" xfId="30745" xr:uid="{00000000-0005-0000-0000-000017780000}"/>
    <cellStyle name="Normal 5 6 3 5 2" xfId="30746" xr:uid="{00000000-0005-0000-0000-000018780000}"/>
    <cellStyle name="Normal 5 6 3 6" xfId="30747" xr:uid="{00000000-0005-0000-0000-000019780000}"/>
    <cellStyle name="Normal 5 6 4" xfId="30748" xr:uid="{00000000-0005-0000-0000-00001A780000}"/>
    <cellStyle name="Normal 5 6 4 2" xfId="30749" xr:uid="{00000000-0005-0000-0000-00001B780000}"/>
    <cellStyle name="Normal 5 6 4 2 2" xfId="30750" xr:uid="{00000000-0005-0000-0000-00001C780000}"/>
    <cellStyle name="Normal 5 6 4 2 2 2" xfId="30751" xr:uid="{00000000-0005-0000-0000-00001D780000}"/>
    <cellStyle name="Normal 5 6 4 2 2 2 2" xfId="30752" xr:uid="{00000000-0005-0000-0000-00001E780000}"/>
    <cellStyle name="Normal 5 6 4 2 2 3" xfId="30753" xr:uid="{00000000-0005-0000-0000-00001F780000}"/>
    <cellStyle name="Normal 5 6 4 2 2 3 2" xfId="30754" xr:uid="{00000000-0005-0000-0000-000020780000}"/>
    <cellStyle name="Normal 5 6 4 2 2 4" xfId="30755" xr:uid="{00000000-0005-0000-0000-000021780000}"/>
    <cellStyle name="Normal 5 6 4 2 3" xfId="30756" xr:uid="{00000000-0005-0000-0000-000022780000}"/>
    <cellStyle name="Normal 5 6 4 2 3 2" xfId="30757" xr:uid="{00000000-0005-0000-0000-000023780000}"/>
    <cellStyle name="Normal 5 6 4 2 4" xfId="30758" xr:uid="{00000000-0005-0000-0000-000024780000}"/>
    <cellStyle name="Normal 5 6 4 2 4 2" xfId="30759" xr:uid="{00000000-0005-0000-0000-000025780000}"/>
    <cellStyle name="Normal 5 6 4 2 5" xfId="30760" xr:uid="{00000000-0005-0000-0000-000026780000}"/>
    <cellStyle name="Normal 5 6 4 3" xfId="30761" xr:uid="{00000000-0005-0000-0000-000027780000}"/>
    <cellStyle name="Normal 5 6 4 3 2" xfId="30762" xr:uid="{00000000-0005-0000-0000-000028780000}"/>
    <cellStyle name="Normal 5 6 4 3 2 2" xfId="30763" xr:uid="{00000000-0005-0000-0000-000029780000}"/>
    <cellStyle name="Normal 5 6 4 3 3" xfId="30764" xr:uid="{00000000-0005-0000-0000-00002A780000}"/>
    <cellStyle name="Normal 5 6 4 3 3 2" xfId="30765" xr:uid="{00000000-0005-0000-0000-00002B780000}"/>
    <cellStyle name="Normal 5 6 4 3 4" xfId="30766" xr:uid="{00000000-0005-0000-0000-00002C780000}"/>
    <cellStyle name="Normal 5 6 4 4" xfId="30767" xr:uid="{00000000-0005-0000-0000-00002D780000}"/>
    <cellStyle name="Normal 5 6 4 4 2" xfId="30768" xr:uid="{00000000-0005-0000-0000-00002E780000}"/>
    <cellStyle name="Normal 5 6 4 5" xfId="30769" xr:uid="{00000000-0005-0000-0000-00002F780000}"/>
    <cellStyle name="Normal 5 6 4 5 2" xfId="30770" xr:uid="{00000000-0005-0000-0000-000030780000}"/>
    <cellStyle name="Normal 5 6 4 6" xfId="30771" xr:uid="{00000000-0005-0000-0000-000031780000}"/>
    <cellStyle name="Normal 5 6 5" xfId="30772" xr:uid="{00000000-0005-0000-0000-000032780000}"/>
    <cellStyle name="Normal 5 6 5 2" xfId="30773" xr:uid="{00000000-0005-0000-0000-000033780000}"/>
    <cellStyle name="Normal 5 6 5 2 2" xfId="30774" xr:uid="{00000000-0005-0000-0000-000034780000}"/>
    <cellStyle name="Normal 5 6 5 2 2 2" xfId="30775" xr:uid="{00000000-0005-0000-0000-000035780000}"/>
    <cellStyle name="Normal 5 6 5 2 3" xfId="30776" xr:uid="{00000000-0005-0000-0000-000036780000}"/>
    <cellStyle name="Normal 5 6 5 2 3 2" xfId="30777" xr:uid="{00000000-0005-0000-0000-000037780000}"/>
    <cellStyle name="Normal 5 6 5 2 4" xfId="30778" xr:uid="{00000000-0005-0000-0000-000038780000}"/>
    <cellStyle name="Normal 5 6 5 3" xfId="30779" xr:uid="{00000000-0005-0000-0000-000039780000}"/>
    <cellStyle name="Normal 5 6 5 3 2" xfId="30780" xr:uid="{00000000-0005-0000-0000-00003A780000}"/>
    <cellStyle name="Normal 5 6 5 4" xfId="30781" xr:uid="{00000000-0005-0000-0000-00003B780000}"/>
    <cellStyle name="Normal 5 6 5 4 2" xfId="30782" xr:uid="{00000000-0005-0000-0000-00003C780000}"/>
    <cellStyle name="Normal 5 6 5 5" xfId="30783" xr:uid="{00000000-0005-0000-0000-00003D780000}"/>
    <cellStyle name="Normal 5 6 6" xfId="30784" xr:uid="{00000000-0005-0000-0000-00003E780000}"/>
    <cellStyle name="Normal 5 6 6 2" xfId="30785" xr:uid="{00000000-0005-0000-0000-00003F780000}"/>
    <cellStyle name="Normal 5 6 6 2 2" xfId="30786" xr:uid="{00000000-0005-0000-0000-000040780000}"/>
    <cellStyle name="Normal 5 6 6 3" xfId="30787" xr:uid="{00000000-0005-0000-0000-000041780000}"/>
    <cellStyle name="Normal 5 6 6 3 2" xfId="30788" xr:uid="{00000000-0005-0000-0000-000042780000}"/>
    <cellStyle name="Normal 5 6 6 4" xfId="30789" xr:uid="{00000000-0005-0000-0000-000043780000}"/>
    <cellStyle name="Normal 5 6 7" xfId="30790" xr:uid="{00000000-0005-0000-0000-000044780000}"/>
    <cellStyle name="Normal 5 6 7 2" xfId="30791" xr:uid="{00000000-0005-0000-0000-000045780000}"/>
    <cellStyle name="Normal 5 6 8" xfId="30792" xr:uid="{00000000-0005-0000-0000-000046780000}"/>
    <cellStyle name="Normal 5 6 8 2" xfId="30793" xr:uid="{00000000-0005-0000-0000-000047780000}"/>
    <cellStyle name="Normal 5 6 9" xfId="30794" xr:uid="{00000000-0005-0000-0000-000048780000}"/>
    <cellStyle name="Normal 5 7" xfId="30795" xr:uid="{00000000-0005-0000-0000-000049780000}"/>
    <cellStyle name="Normal 5 7 2" xfId="30796" xr:uid="{00000000-0005-0000-0000-00004A780000}"/>
    <cellStyle name="Normal 5 7 2 2" xfId="30797" xr:uid="{00000000-0005-0000-0000-00004B780000}"/>
    <cellStyle name="Normal 5 7 2 2 2" xfId="30798" xr:uid="{00000000-0005-0000-0000-00004C780000}"/>
    <cellStyle name="Normal 5 7 2 2 2 2" xfId="30799" xr:uid="{00000000-0005-0000-0000-00004D780000}"/>
    <cellStyle name="Normal 5 7 2 2 2 2 2" xfId="30800" xr:uid="{00000000-0005-0000-0000-00004E780000}"/>
    <cellStyle name="Normal 5 7 2 2 2 3" xfId="30801" xr:uid="{00000000-0005-0000-0000-00004F780000}"/>
    <cellStyle name="Normal 5 7 2 2 2 3 2" xfId="30802" xr:uid="{00000000-0005-0000-0000-000050780000}"/>
    <cellStyle name="Normal 5 7 2 2 2 4" xfId="30803" xr:uid="{00000000-0005-0000-0000-000051780000}"/>
    <cellStyle name="Normal 5 7 2 2 3" xfId="30804" xr:uid="{00000000-0005-0000-0000-000052780000}"/>
    <cellStyle name="Normal 5 7 2 2 3 2" xfId="30805" xr:uid="{00000000-0005-0000-0000-000053780000}"/>
    <cellStyle name="Normal 5 7 2 2 4" xfId="30806" xr:uid="{00000000-0005-0000-0000-000054780000}"/>
    <cellStyle name="Normal 5 7 2 2 4 2" xfId="30807" xr:uid="{00000000-0005-0000-0000-000055780000}"/>
    <cellStyle name="Normal 5 7 2 2 5" xfId="30808" xr:uid="{00000000-0005-0000-0000-000056780000}"/>
    <cellStyle name="Normal 5 7 2 3" xfId="30809" xr:uid="{00000000-0005-0000-0000-000057780000}"/>
    <cellStyle name="Normal 5 7 2 3 2" xfId="30810" xr:uid="{00000000-0005-0000-0000-000058780000}"/>
    <cellStyle name="Normal 5 7 2 3 2 2" xfId="30811" xr:uid="{00000000-0005-0000-0000-000059780000}"/>
    <cellStyle name="Normal 5 7 2 3 3" xfId="30812" xr:uid="{00000000-0005-0000-0000-00005A780000}"/>
    <cellStyle name="Normal 5 7 2 3 3 2" xfId="30813" xr:uid="{00000000-0005-0000-0000-00005B780000}"/>
    <cellStyle name="Normal 5 7 2 3 4" xfId="30814" xr:uid="{00000000-0005-0000-0000-00005C780000}"/>
    <cellStyle name="Normal 5 7 2 4" xfId="30815" xr:uid="{00000000-0005-0000-0000-00005D780000}"/>
    <cellStyle name="Normal 5 7 2 4 2" xfId="30816" xr:uid="{00000000-0005-0000-0000-00005E780000}"/>
    <cellStyle name="Normal 5 7 2 5" xfId="30817" xr:uid="{00000000-0005-0000-0000-00005F780000}"/>
    <cellStyle name="Normal 5 7 2 5 2" xfId="30818" xr:uid="{00000000-0005-0000-0000-000060780000}"/>
    <cellStyle name="Normal 5 7 2 6" xfId="30819" xr:uid="{00000000-0005-0000-0000-000061780000}"/>
    <cellStyle name="Normal 5 7 3" xfId="30820" xr:uid="{00000000-0005-0000-0000-000062780000}"/>
    <cellStyle name="Normal 5 7 3 2" xfId="30821" xr:uid="{00000000-0005-0000-0000-000063780000}"/>
    <cellStyle name="Normal 5 7 3 2 2" xfId="30822" xr:uid="{00000000-0005-0000-0000-000064780000}"/>
    <cellStyle name="Normal 5 7 3 2 2 2" xfId="30823" xr:uid="{00000000-0005-0000-0000-000065780000}"/>
    <cellStyle name="Normal 5 7 3 2 2 2 2" xfId="30824" xr:uid="{00000000-0005-0000-0000-000066780000}"/>
    <cellStyle name="Normal 5 7 3 2 2 3" xfId="30825" xr:uid="{00000000-0005-0000-0000-000067780000}"/>
    <cellStyle name="Normal 5 7 3 2 2 3 2" xfId="30826" xr:uid="{00000000-0005-0000-0000-000068780000}"/>
    <cellStyle name="Normal 5 7 3 2 2 4" xfId="30827" xr:uid="{00000000-0005-0000-0000-000069780000}"/>
    <cellStyle name="Normal 5 7 3 2 3" xfId="30828" xr:uid="{00000000-0005-0000-0000-00006A780000}"/>
    <cellStyle name="Normal 5 7 3 2 3 2" xfId="30829" xr:uid="{00000000-0005-0000-0000-00006B780000}"/>
    <cellStyle name="Normal 5 7 3 2 4" xfId="30830" xr:uid="{00000000-0005-0000-0000-00006C780000}"/>
    <cellStyle name="Normal 5 7 3 2 4 2" xfId="30831" xr:uid="{00000000-0005-0000-0000-00006D780000}"/>
    <cellStyle name="Normal 5 7 3 2 5" xfId="30832" xr:uid="{00000000-0005-0000-0000-00006E780000}"/>
    <cellStyle name="Normal 5 7 3 3" xfId="30833" xr:uid="{00000000-0005-0000-0000-00006F780000}"/>
    <cellStyle name="Normal 5 7 3 3 2" xfId="30834" xr:uid="{00000000-0005-0000-0000-000070780000}"/>
    <cellStyle name="Normal 5 7 3 3 2 2" xfId="30835" xr:uid="{00000000-0005-0000-0000-000071780000}"/>
    <cellStyle name="Normal 5 7 3 3 3" xfId="30836" xr:uid="{00000000-0005-0000-0000-000072780000}"/>
    <cellStyle name="Normal 5 7 3 3 3 2" xfId="30837" xr:uid="{00000000-0005-0000-0000-000073780000}"/>
    <cellStyle name="Normal 5 7 3 3 4" xfId="30838" xr:uid="{00000000-0005-0000-0000-000074780000}"/>
    <cellStyle name="Normal 5 7 3 4" xfId="30839" xr:uid="{00000000-0005-0000-0000-000075780000}"/>
    <cellStyle name="Normal 5 7 3 4 2" xfId="30840" xr:uid="{00000000-0005-0000-0000-000076780000}"/>
    <cellStyle name="Normal 5 7 3 5" xfId="30841" xr:uid="{00000000-0005-0000-0000-000077780000}"/>
    <cellStyle name="Normal 5 7 3 5 2" xfId="30842" xr:uid="{00000000-0005-0000-0000-000078780000}"/>
    <cellStyle name="Normal 5 7 3 6" xfId="30843" xr:uid="{00000000-0005-0000-0000-000079780000}"/>
    <cellStyle name="Normal 5 7 4" xfId="30844" xr:uid="{00000000-0005-0000-0000-00007A780000}"/>
    <cellStyle name="Normal 5 7 4 2" xfId="30845" xr:uid="{00000000-0005-0000-0000-00007B780000}"/>
    <cellStyle name="Normal 5 7 4 2 2" xfId="30846" xr:uid="{00000000-0005-0000-0000-00007C780000}"/>
    <cellStyle name="Normal 5 7 4 2 2 2" xfId="30847" xr:uid="{00000000-0005-0000-0000-00007D780000}"/>
    <cellStyle name="Normal 5 7 4 2 2 2 2" xfId="30848" xr:uid="{00000000-0005-0000-0000-00007E780000}"/>
    <cellStyle name="Normal 5 7 4 2 2 3" xfId="30849" xr:uid="{00000000-0005-0000-0000-00007F780000}"/>
    <cellStyle name="Normal 5 7 4 2 2 3 2" xfId="30850" xr:uid="{00000000-0005-0000-0000-000080780000}"/>
    <cellStyle name="Normal 5 7 4 2 2 4" xfId="30851" xr:uid="{00000000-0005-0000-0000-000081780000}"/>
    <cellStyle name="Normal 5 7 4 2 3" xfId="30852" xr:uid="{00000000-0005-0000-0000-000082780000}"/>
    <cellStyle name="Normal 5 7 4 2 3 2" xfId="30853" xr:uid="{00000000-0005-0000-0000-000083780000}"/>
    <cellStyle name="Normal 5 7 4 2 4" xfId="30854" xr:uid="{00000000-0005-0000-0000-000084780000}"/>
    <cellStyle name="Normal 5 7 4 2 4 2" xfId="30855" xr:uid="{00000000-0005-0000-0000-000085780000}"/>
    <cellStyle name="Normal 5 7 4 2 5" xfId="30856" xr:uid="{00000000-0005-0000-0000-000086780000}"/>
    <cellStyle name="Normal 5 7 4 3" xfId="30857" xr:uid="{00000000-0005-0000-0000-000087780000}"/>
    <cellStyle name="Normal 5 7 4 3 2" xfId="30858" xr:uid="{00000000-0005-0000-0000-000088780000}"/>
    <cellStyle name="Normal 5 7 4 3 2 2" xfId="30859" xr:uid="{00000000-0005-0000-0000-000089780000}"/>
    <cellStyle name="Normal 5 7 4 3 3" xfId="30860" xr:uid="{00000000-0005-0000-0000-00008A780000}"/>
    <cellStyle name="Normal 5 7 4 3 3 2" xfId="30861" xr:uid="{00000000-0005-0000-0000-00008B780000}"/>
    <cellStyle name="Normal 5 7 4 3 4" xfId="30862" xr:uid="{00000000-0005-0000-0000-00008C780000}"/>
    <cellStyle name="Normal 5 7 4 4" xfId="30863" xr:uid="{00000000-0005-0000-0000-00008D780000}"/>
    <cellStyle name="Normal 5 7 4 4 2" xfId="30864" xr:uid="{00000000-0005-0000-0000-00008E780000}"/>
    <cellStyle name="Normal 5 7 4 5" xfId="30865" xr:uid="{00000000-0005-0000-0000-00008F780000}"/>
    <cellStyle name="Normal 5 7 4 5 2" xfId="30866" xr:uid="{00000000-0005-0000-0000-000090780000}"/>
    <cellStyle name="Normal 5 7 4 6" xfId="30867" xr:uid="{00000000-0005-0000-0000-000091780000}"/>
    <cellStyle name="Normal 5 7 5" xfId="30868" xr:uid="{00000000-0005-0000-0000-000092780000}"/>
    <cellStyle name="Normal 5 7 5 2" xfId="30869" xr:uid="{00000000-0005-0000-0000-000093780000}"/>
    <cellStyle name="Normal 5 7 5 2 2" xfId="30870" xr:uid="{00000000-0005-0000-0000-000094780000}"/>
    <cellStyle name="Normal 5 7 5 2 2 2" xfId="30871" xr:uid="{00000000-0005-0000-0000-000095780000}"/>
    <cellStyle name="Normal 5 7 5 2 3" xfId="30872" xr:uid="{00000000-0005-0000-0000-000096780000}"/>
    <cellStyle name="Normal 5 7 5 2 3 2" xfId="30873" xr:uid="{00000000-0005-0000-0000-000097780000}"/>
    <cellStyle name="Normal 5 7 5 2 4" xfId="30874" xr:uid="{00000000-0005-0000-0000-000098780000}"/>
    <cellStyle name="Normal 5 7 5 3" xfId="30875" xr:uid="{00000000-0005-0000-0000-000099780000}"/>
    <cellStyle name="Normal 5 7 5 3 2" xfId="30876" xr:uid="{00000000-0005-0000-0000-00009A780000}"/>
    <cellStyle name="Normal 5 7 5 4" xfId="30877" xr:uid="{00000000-0005-0000-0000-00009B780000}"/>
    <cellStyle name="Normal 5 7 5 4 2" xfId="30878" xr:uid="{00000000-0005-0000-0000-00009C780000}"/>
    <cellStyle name="Normal 5 7 5 5" xfId="30879" xr:uid="{00000000-0005-0000-0000-00009D780000}"/>
    <cellStyle name="Normal 5 7 6" xfId="30880" xr:uid="{00000000-0005-0000-0000-00009E780000}"/>
    <cellStyle name="Normal 5 7 6 2" xfId="30881" xr:uid="{00000000-0005-0000-0000-00009F780000}"/>
    <cellStyle name="Normal 5 7 6 2 2" xfId="30882" xr:uid="{00000000-0005-0000-0000-0000A0780000}"/>
    <cellStyle name="Normal 5 7 6 3" xfId="30883" xr:uid="{00000000-0005-0000-0000-0000A1780000}"/>
    <cellStyle name="Normal 5 7 6 3 2" xfId="30884" xr:uid="{00000000-0005-0000-0000-0000A2780000}"/>
    <cellStyle name="Normal 5 7 6 4" xfId="30885" xr:uid="{00000000-0005-0000-0000-0000A3780000}"/>
    <cellStyle name="Normal 5 7 7" xfId="30886" xr:uid="{00000000-0005-0000-0000-0000A4780000}"/>
    <cellStyle name="Normal 5 7 7 2" xfId="30887" xr:uid="{00000000-0005-0000-0000-0000A5780000}"/>
    <cellStyle name="Normal 5 7 8" xfId="30888" xr:uid="{00000000-0005-0000-0000-0000A6780000}"/>
    <cellStyle name="Normal 5 7 8 2" xfId="30889" xr:uid="{00000000-0005-0000-0000-0000A7780000}"/>
    <cellStyle name="Normal 5 7 9" xfId="30890" xr:uid="{00000000-0005-0000-0000-0000A8780000}"/>
    <cellStyle name="Normal 5 8" xfId="30891" xr:uid="{00000000-0005-0000-0000-0000A9780000}"/>
    <cellStyle name="Normal 5 8 2" xfId="30892" xr:uid="{00000000-0005-0000-0000-0000AA780000}"/>
    <cellStyle name="Normal 5 8 2 2" xfId="30893" xr:uid="{00000000-0005-0000-0000-0000AB780000}"/>
    <cellStyle name="Normal 5 8 2 2 2" xfId="30894" xr:uid="{00000000-0005-0000-0000-0000AC780000}"/>
    <cellStyle name="Normal 5 8 2 2 2 2" xfId="30895" xr:uid="{00000000-0005-0000-0000-0000AD780000}"/>
    <cellStyle name="Normal 5 8 2 2 2 2 2" xfId="30896" xr:uid="{00000000-0005-0000-0000-0000AE780000}"/>
    <cellStyle name="Normal 5 8 2 2 2 3" xfId="30897" xr:uid="{00000000-0005-0000-0000-0000AF780000}"/>
    <cellStyle name="Normal 5 8 2 2 2 3 2" xfId="30898" xr:uid="{00000000-0005-0000-0000-0000B0780000}"/>
    <cellStyle name="Normal 5 8 2 2 2 4" xfId="30899" xr:uid="{00000000-0005-0000-0000-0000B1780000}"/>
    <cellStyle name="Normal 5 8 2 2 3" xfId="30900" xr:uid="{00000000-0005-0000-0000-0000B2780000}"/>
    <cellStyle name="Normal 5 8 2 2 3 2" xfId="30901" xr:uid="{00000000-0005-0000-0000-0000B3780000}"/>
    <cellStyle name="Normal 5 8 2 2 4" xfId="30902" xr:uid="{00000000-0005-0000-0000-0000B4780000}"/>
    <cellStyle name="Normal 5 8 2 2 4 2" xfId="30903" xr:uid="{00000000-0005-0000-0000-0000B5780000}"/>
    <cellStyle name="Normal 5 8 2 2 5" xfId="30904" xr:uid="{00000000-0005-0000-0000-0000B6780000}"/>
    <cellStyle name="Normal 5 8 2 3" xfId="30905" xr:uid="{00000000-0005-0000-0000-0000B7780000}"/>
    <cellStyle name="Normal 5 8 2 3 2" xfId="30906" xr:uid="{00000000-0005-0000-0000-0000B8780000}"/>
    <cellStyle name="Normal 5 8 2 3 2 2" xfId="30907" xr:uid="{00000000-0005-0000-0000-0000B9780000}"/>
    <cellStyle name="Normal 5 8 2 3 3" xfId="30908" xr:uid="{00000000-0005-0000-0000-0000BA780000}"/>
    <cellStyle name="Normal 5 8 2 3 3 2" xfId="30909" xr:uid="{00000000-0005-0000-0000-0000BB780000}"/>
    <cellStyle name="Normal 5 8 2 3 4" xfId="30910" xr:uid="{00000000-0005-0000-0000-0000BC780000}"/>
    <cellStyle name="Normal 5 8 2 4" xfId="30911" xr:uid="{00000000-0005-0000-0000-0000BD780000}"/>
    <cellStyle name="Normal 5 8 2 4 2" xfId="30912" xr:uid="{00000000-0005-0000-0000-0000BE780000}"/>
    <cellStyle name="Normal 5 8 2 5" xfId="30913" xr:uid="{00000000-0005-0000-0000-0000BF780000}"/>
    <cellStyle name="Normal 5 8 2 5 2" xfId="30914" xr:uid="{00000000-0005-0000-0000-0000C0780000}"/>
    <cellStyle name="Normal 5 8 2 6" xfId="30915" xr:uid="{00000000-0005-0000-0000-0000C1780000}"/>
    <cellStyle name="Normal 5 8 3" xfId="30916" xr:uid="{00000000-0005-0000-0000-0000C2780000}"/>
    <cellStyle name="Normal 5 8 3 2" xfId="30917" xr:uid="{00000000-0005-0000-0000-0000C3780000}"/>
    <cellStyle name="Normal 5 8 3 2 2" xfId="30918" xr:uid="{00000000-0005-0000-0000-0000C4780000}"/>
    <cellStyle name="Normal 5 8 3 2 2 2" xfId="30919" xr:uid="{00000000-0005-0000-0000-0000C5780000}"/>
    <cellStyle name="Normal 5 8 3 2 2 2 2" xfId="30920" xr:uid="{00000000-0005-0000-0000-0000C6780000}"/>
    <cellStyle name="Normal 5 8 3 2 2 3" xfId="30921" xr:uid="{00000000-0005-0000-0000-0000C7780000}"/>
    <cellStyle name="Normal 5 8 3 2 2 3 2" xfId="30922" xr:uid="{00000000-0005-0000-0000-0000C8780000}"/>
    <cellStyle name="Normal 5 8 3 2 2 4" xfId="30923" xr:uid="{00000000-0005-0000-0000-0000C9780000}"/>
    <cellStyle name="Normal 5 8 3 2 3" xfId="30924" xr:uid="{00000000-0005-0000-0000-0000CA780000}"/>
    <cellStyle name="Normal 5 8 3 2 3 2" xfId="30925" xr:uid="{00000000-0005-0000-0000-0000CB780000}"/>
    <cellStyle name="Normal 5 8 3 2 4" xfId="30926" xr:uid="{00000000-0005-0000-0000-0000CC780000}"/>
    <cellStyle name="Normal 5 8 3 2 4 2" xfId="30927" xr:uid="{00000000-0005-0000-0000-0000CD780000}"/>
    <cellStyle name="Normal 5 8 3 2 5" xfId="30928" xr:uid="{00000000-0005-0000-0000-0000CE780000}"/>
    <cellStyle name="Normal 5 8 3 3" xfId="30929" xr:uid="{00000000-0005-0000-0000-0000CF780000}"/>
    <cellStyle name="Normal 5 8 3 3 2" xfId="30930" xr:uid="{00000000-0005-0000-0000-0000D0780000}"/>
    <cellStyle name="Normal 5 8 3 3 2 2" xfId="30931" xr:uid="{00000000-0005-0000-0000-0000D1780000}"/>
    <cellStyle name="Normal 5 8 3 3 3" xfId="30932" xr:uid="{00000000-0005-0000-0000-0000D2780000}"/>
    <cellStyle name="Normal 5 8 3 3 3 2" xfId="30933" xr:uid="{00000000-0005-0000-0000-0000D3780000}"/>
    <cellStyle name="Normal 5 8 3 3 4" xfId="30934" xr:uid="{00000000-0005-0000-0000-0000D4780000}"/>
    <cellStyle name="Normal 5 8 3 4" xfId="30935" xr:uid="{00000000-0005-0000-0000-0000D5780000}"/>
    <cellStyle name="Normal 5 8 3 4 2" xfId="30936" xr:uid="{00000000-0005-0000-0000-0000D6780000}"/>
    <cellStyle name="Normal 5 8 3 5" xfId="30937" xr:uid="{00000000-0005-0000-0000-0000D7780000}"/>
    <cellStyle name="Normal 5 8 3 5 2" xfId="30938" xr:uid="{00000000-0005-0000-0000-0000D8780000}"/>
    <cellStyle name="Normal 5 8 3 6" xfId="30939" xr:uid="{00000000-0005-0000-0000-0000D9780000}"/>
    <cellStyle name="Normal 5 8 4" xfId="30940" xr:uid="{00000000-0005-0000-0000-0000DA780000}"/>
    <cellStyle name="Normal 5 8 4 2" xfId="30941" xr:uid="{00000000-0005-0000-0000-0000DB780000}"/>
    <cellStyle name="Normal 5 8 4 2 2" xfId="30942" xr:uid="{00000000-0005-0000-0000-0000DC780000}"/>
    <cellStyle name="Normal 5 8 4 2 2 2" xfId="30943" xr:uid="{00000000-0005-0000-0000-0000DD780000}"/>
    <cellStyle name="Normal 5 8 4 2 2 2 2" xfId="30944" xr:uid="{00000000-0005-0000-0000-0000DE780000}"/>
    <cellStyle name="Normal 5 8 4 2 2 3" xfId="30945" xr:uid="{00000000-0005-0000-0000-0000DF780000}"/>
    <cellStyle name="Normal 5 8 4 2 2 3 2" xfId="30946" xr:uid="{00000000-0005-0000-0000-0000E0780000}"/>
    <cellStyle name="Normal 5 8 4 2 2 4" xfId="30947" xr:uid="{00000000-0005-0000-0000-0000E1780000}"/>
    <cellStyle name="Normal 5 8 4 2 3" xfId="30948" xr:uid="{00000000-0005-0000-0000-0000E2780000}"/>
    <cellStyle name="Normal 5 8 4 2 3 2" xfId="30949" xr:uid="{00000000-0005-0000-0000-0000E3780000}"/>
    <cellStyle name="Normal 5 8 4 2 4" xfId="30950" xr:uid="{00000000-0005-0000-0000-0000E4780000}"/>
    <cellStyle name="Normal 5 8 4 2 4 2" xfId="30951" xr:uid="{00000000-0005-0000-0000-0000E5780000}"/>
    <cellStyle name="Normal 5 8 4 2 5" xfId="30952" xr:uid="{00000000-0005-0000-0000-0000E6780000}"/>
    <cellStyle name="Normal 5 8 4 3" xfId="30953" xr:uid="{00000000-0005-0000-0000-0000E7780000}"/>
    <cellStyle name="Normal 5 8 4 3 2" xfId="30954" xr:uid="{00000000-0005-0000-0000-0000E8780000}"/>
    <cellStyle name="Normal 5 8 4 3 2 2" xfId="30955" xr:uid="{00000000-0005-0000-0000-0000E9780000}"/>
    <cellStyle name="Normal 5 8 4 3 3" xfId="30956" xr:uid="{00000000-0005-0000-0000-0000EA780000}"/>
    <cellStyle name="Normal 5 8 4 3 3 2" xfId="30957" xr:uid="{00000000-0005-0000-0000-0000EB780000}"/>
    <cellStyle name="Normal 5 8 4 3 4" xfId="30958" xr:uid="{00000000-0005-0000-0000-0000EC780000}"/>
    <cellStyle name="Normal 5 8 4 4" xfId="30959" xr:uid="{00000000-0005-0000-0000-0000ED780000}"/>
    <cellStyle name="Normal 5 8 4 4 2" xfId="30960" xr:uid="{00000000-0005-0000-0000-0000EE780000}"/>
    <cellStyle name="Normal 5 8 4 5" xfId="30961" xr:uid="{00000000-0005-0000-0000-0000EF780000}"/>
    <cellStyle name="Normal 5 8 4 5 2" xfId="30962" xr:uid="{00000000-0005-0000-0000-0000F0780000}"/>
    <cellStyle name="Normal 5 8 4 6" xfId="30963" xr:uid="{00000000-0005-0000-0000-0000F1780000}"/>
    <cellStyle name="Normal 5 8 5" xfId="30964" xr:uid="{00000000-0005-0000-0000-0000F2780000}"/>
    <cellStyle name="Normal 5 8 5 2" xfId="30965" xr:uid="{00000000-0005-0000-0000-0000F3780000}"/>
    <cellStyle name="Normal 5 8 5 2 2" xfId="30966" xr:uid="{00000000-0005-0000-0000-0000F4780000}"/>
    <cellStyle name="Normal 5 8 5 2 2 2" xfId="30967" xr:uid="{00000000-0005-0000-0000-0000F5780000}"/>
    <cellStyle name="Normal 5 8 5 2 3" xfId="30968" xr:uid="{00000000-0005-0000-0000-0000F6780000}"/>
    <cellStyle name="Normal 5 8 5 2 3 2" xfId="30969" xr:uid="{00000000-0005-0000-0000-0000F7780000}"/>
    <cellStyle name="Normal 5 8 5 2 4" xfId="30970" xr:uid="{00000000-0005-0000-0000-0000F8780000}"/>
    <cellStyle name="Normal 5 8 5 3" xfId="30971" xr:uid="{00000000-0005-0000-0000-0000F9780000}"/>
    <cellStyle name="Normal 5 8 5 3 2" xfId="30972" xr:uid="{00000000-0005-0000-0000-0000FA780000}"/>
    <cellStyle name="Normal 5 8 5 4" xfId="30973" xr:uid="{00000000-0005-0000-0000-0000FB780000}"/>
    <cellStyle name="Normal 5 8 5 4 2" xfId="30974" xr:uid="{00000000-0005-0000-0000-0000FC780000}"/>
    <cellStyle name="Normal 5 8 5 5" xfId="30975" xr:uid="{00000000-0005-0000-0000-0000FD780000}"/>
    <cellStyle name="Normal 5 8 6" xfId="30976" xr:uid="{00000000-0005-0000-0000-0000FE780000}"/>
    <cellStyle name="Normal 5 8 6 2" xfId="30977" xr:uid="{00000000-0005-0000-0000-0000FF780000}"/>
    <cellStyle name="Normal 5 8 6 2 2" xfId="30978" xr:uid="{00000000-0005-0000-0000-000000790000}"/>
    <cellStyle name="Normal 5 8 6 3" xfId="30979" xr:uid="{00000000-0005-0000-0000-000001790000}"/>
    <cellStyle name="Normal 5 8 6 3 2" xfId="30980" xr:uid="{00000000-0005-0000-0000-000002790000}"/>
    <cellStyle name="Normal 5 8 6 4" xfId="30981" xr:uid="{00000000-0005-0000-0000-000003790000}"/>
    <cellStyle name="Normal 5 8 7" xfId="30982" xr:uid="{00000000-0005-0000-0000-000004790000}"/>
    <cellStyle name="Normal 5 8 7 2" xfId="30983" xr:uid="{00000000-0005-0000-0000-000005790000}"/>
    <cellStyle name="Normal 5 8 8" xfId="30984" xr:uid="{00000000-0005-0000-0000-000006790000}"/>
    <cellStyle name="Normal 5 8 8 2" xfId="30985" xr:uid="{00000000-0005-0000-0000-000007790000}"/>
    <cellStyle name="Normal 5 8 9" xfId="30986" xr:uid="{00000000-0005-0000-0000-000008790000}"/>
    <cellStyle name="Normal 5 9" xfId="30987" xr:uid="{00000000-0005-0000-0000-000009790000}"/>
    <cellStyle name="Normal 5 9 2" xfId="30988" xr:uid="{00000000-0005-0000-0000-00000A790000}"/>
    <cellStyle name="Normal 5 9 2 2" xfId="30989" xr:uid="{00000000-0005-0000-0000-00000B790000}"/>
    <cellStyle name="Normal 5 9 2 2 2" xfId="30990" xr:uid="{00000000-0005-0000-0000-00000C790000}"/>
    <cellStyle name="Normal 5 9 2 2 2 2" xfId="30991" xr:uid="{00000000-0005-0000-0000-00000D790000}"/>
    <cellStyle name="Normal 5 9 2 2 2 2 2" xfId="30992" xr:uid="{00000000-0005-0000-0000-00000E790000}"/>
    <cellStyle name="Normal 5 9 2 2 2 3" xfId="30993" xr:uid="{00000000-0005-0000-0000-00000F790000}"/>
    <cellStyle name="Normal 5 9 2 2 2 3 2" xfId="30994" xr:uid="{00000000-0005-0000-0000-000010790000}"/>
    <cellStyle name="Normal 5 9 2 2 2 4" xfId="30995" xr:uid="{00000000-0005-0000-0000-000011790000}"/>
    <cellStyle name="Normal 5 9 2 2 3" xfId="30996" xr:uid="{00000000-0005-0000-0000-000012790000}"/>
    <cellStyle name="Normal 5 9 2 2 3 2" xfId="30997" xr:uid="{00000000-0005-0000-0000-000013790000}"/>
    <cellStyle name="Normal 5 9 2 2 4" xfId="30998" xr:uid="{00000000-0005-0000-0000-000014790000}"/>
    <cellStyle name="Normal 5 9 2 2 4 2" xfId="30999" xr:uid="{00000000-0005-0000-0000-000015790000}"/>
    <cellStyle name="Normal 5 9 2 2 5" xfId="31000" xr:uid="{00000000-0005-0000-0000-000016790000}"/>
    <cellStyle name="Normal 5 9 2 3" xfId="31001" xr:uid="{00000000-0005-0000-0000-000017790000}"/>
    <cellStyle name="Normal 5 9 2 3 2" xfId="31002" xr:uid="{00000000-0005-0000-0000-000018790000}"/>
    <cellStyle name="Normal 5 9 2 3 2 2" xfId="31003" xr:uid="{00000000-0005-0000-0000-000019790000}"/>
    <cellStyle name="Normal 5 9 2 3 3" xfId="31004" xr:uid="{00000000-0005-0000-0000-00001A790000}"/>
    <cellStyle name="Normal 5 9 2 3 3 2" xfId="31005" xr:uid="{00000000-0005-0000-0000-00001B790000}"/>
    <cellStyle name="Normal 5 9 2 3 4" xfId="31006" xr:uid="{00000000-0005-0000-0000-00001C790000}"/>
    <cellStyle name="Normal 5 9 2 4" xfId="31007" xr:uid="{00000000-0005-0000-0000-00001D790000}"/>
    <cellStyle name="Normal 5 9 2 4 2" xfId="31008" xr:uid="{00000000-0005-0000-0000-00001E790000}"/>
    <cellStyle name="Normal 5 9 2 5" xfId="31009" xr:uid="{00000000-0005-0000-0000-00001F790000}"/>
    <cellStyle name="Normal 5 9 2 5 2" xfId="31010" xr:uid="{00000000-0005-0000-0000-000020790000}"/>
    <cellStyle name="Normal 5 9 2 6" xfId="31011" xr:uid="{00000000-0005-0000-0000-000021790000}"/>
    <cellStyle name="Normal 5 9 3" xfId="31012" xr:uid="{00000000-0005-0000-0000-000022790000}"/>
    <cellStyle name="Normal 5 9 3 2" xfId="31013" xr:uid="{00000000-0005-0000-0000-000023790000}"/>
    <cellStyle name="Normal 5 9 3 2 2" xfId="31014" xr:uid="{00000000-0005-0000-0000-000024790000}"/>
    <cellStyle name="Normal 5 9 3 2 2 2" xfId="31015" xr:uid="{00000000-0005-0000-0000-000025790000}"/>
    <cellStyle name="Normal 5 9 3 2 2 2 2" xfId="31016" xr:uid="{00000000-0005-0000-0000-000026790000}"/>
    <cellStyle name="Normal 5 9 3 2 2 3" xfId="31017" xr:uid="{00000000-0005-0000-0000-000027790000}"/>
    <cellStyle name="Normal 5 9 3 2 2 3 2" xfId="31018" xr:uid="{00000000-0005-0000-0000-000028790000}"/>
    <cellStyle name="Normal 5 9 3 2 2 4" xfId="31019" xr:uid="{00000000-0005-0000-0000-000029790000}"/>
    <cellStyle name="Normal 5 9 3 2 3" xfId="31020" xr:uid="{00000000-0005-0000-0000-00002A790000}"/>
    <cellStyle name="Normal 5 9 3 2 3 2" xfId="31021" xr:uid="{00000000-0005-0000-0000-00002B790000}"/>
    <cellStyle name="Normal 5 9 3 2 4" xfId="31022" xr:uid="{00000000-0005-0000-0000-00002C790000}"/>
    <cellStyle name="Normal 5 9 3 2 4 2" xfId="31023" xr:uid="{00000000-0005-0000-0000-00002D790000}"/>
    <cellStyle name="Normal 5 9 3 2 5" xfId="31024" xr:uid="{00000000-0005-0000-0000-00002E790000}"/>
    <cellStyle name="Normal 5 9 3 3" xfId="31025" xr:uid="{00000000-0005-0000-0000-00002F790000}"/>
    <cellStyle name="Normal 5 9 3 3 2" xfId="31026" xr:uid="{00000000-0005-0000-0000-000030790000}"/>
    <cellStyle name="Normal 5 9 3 3 2 2" xfId="31027" xr:uid="{00000000-0005-0000-0000-000031790000}"/>
    <cellStyle name="Normal 5 9 3 3 3" xfId="31028" xr:uid="{00000000-0005-0000-0000-000032790000}"/>
    <cellStyle name="Normal 5 9 3 3 3 2" xfId="31029" xr:uid="{00000000-0005-0000-0000-000033790000}"/>
    <cellStyle name="Normal 5 9 3 3 4" xfId="31030" xr:uid="{00000000-0005-0000-0000-000034790000}"/>
    <cellStyle name="Normal 5 9 3 4" xfId="31031" xr:uid="{00000000-0005-0000-0000-000035790000}"/>
    <cellStyle name="Normal 5 9 3 4 2" xfId="31032" xr:uid="{00000000-0005-0000-0000-000036790000}"/>
    <cellStyle name="Normal 5 9 3 5" xfId="31033" xr:uid="{00000000-0005-0000-0000-000037790000}"/>
    <cellStyle name="Normal 5 9 3 5 2" xfId="31034" xr:uid="{00000000-0005-0000-0000-000038790000}"/>
    <cellStyle name="Normal 5 9 3 6" xfId="31035" xr:uid="{00000000-0005-0000-0000-000039790000}"/>
    <cellStyle name="Normal 5 9 4" xfId="31036" xr:uid="{00000000-0005-0000-0000-00003A790000}"/>
    <cellStyle name="Normal 5 9 4 2" xfId="31037" xr:uid="{00000000-0005-0000-0000-00003B790000}"/>
    <cellStyle name="Normal 5 9 4 2 2" xfId="31038" xr:uid="{00000000-0005-0000-0000-00003C790000}"/>
    <cellStyle name="Normal 5 9 4 2 2 2" xfId="31039" xr:uid="{00000000-0005-0000-0000-00003D790000}"/>
    <cellStyle name="Normal 5 9 4 2 2 2 2" xfId="31040" xr:uid="{00000000-0005-0000-0000-00003E790000}"/>
    <cellStyle name="Normal 5 9 4 2 2 3" xfId="31041" xr:uid="{00000000-0005-0000-0000-00003F790000}"/>
    <cellStyle name="Normal 5 9 4 2 2 3 2" xfId="31042" xr:uid="{00000000-0005-0000-0000-000040790000}"/>
    <cellStyle name="Normal 5 9 4 2 2 4" xfId="31043" xr:uid="{00000000-0005-0000-0000-000041790000}"/>
    <cellStyle name="Normal 5 9 4 2 3" xfId="31044" xr:uid="{00000000-0005-0000-0000-000042790000}"/>
    <cellStyle name="Normal 5 9 4 2 3 2" xfId="31045" xr:uid="{00000000-0005-0000-0000-000043790000}"/>
    <cellStyle name="Normal 5 9 4 2 4" xfId="31046" xr:uid="{00000000-0005-0000-0000-000044790000}"/>
    <cellStyle name="Normal 5 9 4 2 4 2" xfId="31047" xr:uid="{00000000-0005-0000-0000-000045790000}"/>
    <cellStyle name="Normal 5 9 4 2 5" xfId="31048" xr:uid="{00000000-0005-0000-0000-000046790000}"/>
    <cellStyle name="Normal 5 9 4 3" xfId="31049" xr:uid="{00000000-0005-0000-0000-000047790000}"/>
    <cellStyle name="Normal 5 9 4 3 2" xfId="31050" xr:uid="{00000000-0005-0000-0000-000048790000}"/>
    <cellStyle name="Normal 5 9 4 3 2 2" xfId="31051" xr:uid="{00000000-0005-0000-0000-000049790000}"/>
    <cellStyle name="Normal 5 9 4 3 3" xfId="31052" xr:uid="{00000000-0005-0000-0000-00004A790000}"/>
    <cellStyle name="Normal 5 9 4 3 3 2" xfId="31053" xr:uid="{00000000-0005-0000-0000-00004B790000}"/>
    <cellStyle name="Normal 5 9 4 3 4" xfId="31054" xr:uid="{00000000-0005-0000-0000-00004C790000}"/>
    <cellStyle name="Normal 5 9 4 4" xfId="31055" xr:uid="{00000000-0005-0000-0000-00004D790000}"/>
    <cellStyle name="Normal 5 9 4 4 2" xfId="31056" xr:uid="{00000000-0005-0000-0000-00004E790000}"/>
    <cellStyle name="Normal 5 9 4 5" xfId="31057" xr:uid="{00000000-0005-0000-0000-00004F790000}"/>
    <cellStyle name="Normal 5 9 4 5 2" xfId="31058" xr:uid="{00000000-0005-0000-0000-000050790000}"/>
    <cellStyle name="Normal 5 9 4 6" xfId="31059" xr:uid="{00000000-0005-0000-0000-000051790000}"/>
    <cellStyle name="Normal 5 9 5" xfId="31060" xr:uid="{00000000-0005-0000-0000-000052790000}"/>
    <cellStyle name="Normal 5 9 5 2" xfId="31061" xr:uid="{00000000-0005-0000-0000-000053790000}"/>
    <cellStyle name="Normal 5 9 5 2 2" xfId="31062" xr:uid="{00000000-0005-0000-0000-000054790000}"/>
    <cellStyle name="Normal 5 9 5 2 2 2" xfId="31063" xr:uid="{00000000-0005-0000-0000-000055790000}"/>
    <cellStyle name="Normal 5 9 5 2 3" xfId="31064" xr:uid="{00000000-0005-0000-0000-000056790000}"/>
    <cellStyle name="Normal 5 9 5 2 3 2" xfId="31065" xr:uid="{00000000-0005-0000-0000-000057790000}"/>
    <cellStyle name="Normal 5 9 5 2 4" xfId="31066" xr:uid="{00000000-0005-0000-0000-000058790000}"/>
    <cellStyle name="Normal 5 9 5 3" xfId="31067" xr:uid="{00000000-0005-0000-0000-000059790000}"/>
    <cellStyle name="Normal 5 9 5 3 2" xfId="31068" xr:uid="{00000000-0005-0000-0000-00005A790000}"/>
    <cellStyle name="Normal 5 9 5 4" xfId="31069" xr:uid="{00000000-0005-0000-0000-00005B790000}"/>
    <cellStyle name="Normal 5 9 5 4 2" xfId="31070" xr:uid="{00000000-0005-0000-0000-00005C790000}"/>
    <cellStyle name="Normal 5 9 5 5" xfId="31071" xr:uid="{00000000-0005-0000-0000-00005D790000}"/>
    <cellStyle name="Normal 5 9 6" xfId="31072" xr:uid="{00000000-0005-0000-0000-00005E790000}"/>
    <cellStyle name="Normal 5 9 6 2" xfId="31073" xr:uid="{00000000-0005-0000-0000-00005F790000}"/>
    <cellStyle name="Normal 5 9 6 2 2" xfId="31074" xr:uid="{00000000-0005-0000-0000-000060790000}"/>
    <cellStyle name="Normal 5 9 6 3" xfId="31075" xr:uid="{00000000-0005-0000-0000-000061790000}"/>
    <cellStyle name="Normal 5 9 6 3 2" xfId="31076" xr:uid="{00000000-0005-0000-0000-000062790000}"/>
    <cellStyle name="Normal 5 9 6 4" xfId="31077" xr:uid="{00000000-0005-0000-0000-000063790000}"/>
    <cellStyle name="Normal 5 9 7" xfId="31078" xr:uid="{00000000-0005-0000-0000-000064790000}"/>
    <cellStyle name="Normal 5 9 7 2" xfId="31079" xr:uid="{00000000-0005-0000-0000-000065790000}"/>
    <cellStyle name="Normal 5 9 8" xfId="31080" xr:uid="{00000000-0005-0000-0000-000066790000}"/>
    <cellStyle name="Normal 5 9 8 2" xfId="31081" xr:uid="{00000000-0005-0000-0000-000067790000}"/>
    <cellStyle name="Normal 5 9 9" xfId="31082" xr:uid="{00000000-0005-0000-0000-000068790000}"/>
    <cellStyle name="Normal 50" xfId="31083" xr:uid="{00000000-0005-0000-0000-000069790000}"/>
    <cellStyle name="Normal 50 2" xfId="31084" xr:uid="{00000000-0005-0000-0000-00006A790000}"/>
    <cellStyle name="Normal 51" xfId="31085" xr:uid="{00000000-0005-0000-0000-00006B790000}"/>
    <cellStyle name="Normal 51 2" xfId="31086" xr:uid="{00000000-0005-0000-0000-00006C790000}"/>
    <cellStyle name="Normal 52" xfId="31087" xr:uid="{00000000-0005-0000-0000-00006D790000}"/>
    <cellStyle name="Normal 53" xfId="31088" xr:uid="{00000000-0005-0000-0000-00006E790000}"/>
    <cellStyle name="Normal 53 2" xfId="31089" xr:uid="{00000000-0005-0000-0000-00006F790000}"/>
    <cellStyle name="Normal 53 2 2" xfId="31090" xr:uid="{00000000-0005-0000-0000-000070790000}"/>
    <cellStyle name="Normal 54" xfId="31091" xr:uid="{00000000-0005-0000-0000-000071790000}"/>
    <cellStyle name="Normal 54 2" xfId="31092" xr:uid="{00000000-0005-0000-0000-000072790000}"/>
    <cellStyle name="Normal 55" xfId="31093" xr:uid="{00000000-0005-0000-0000-000073790000}"/>
    <cellStyle name="Normal 55 2" xfId="31094" xr:uid="{00000000-0005-0000-0000-000074790000}"/>
    <cellStyle name="Normal 55 2 2" xfId="31095" xr:uid="{00000000-0005-0000-0000-000075790000}"/>
    <cellStyle name="Normal 56" xfId="31096" xr:uid="{00000000-0005-0000-0000-000076790000}"/>
    <cellStyle name="Normal 57" xfId="31097" xr:uid="{00000000-0005-0000-0000-000077790000}"/>
    <cellStyle name="Normal 57 2" xfId="31098" xr:uid="{00000000-0005-0000-0000-000078790000}"/>
    <cellStyle name="Normal 58" xfId="31099" xr:uid="{00000000-0005-0000-0000-000079790000}"/>
    <cellStyle name="Normal 58 2" xfId="31100" xr:uid="{00000000-0005-0000-0000-00007A790000}"/>
    <cellStyle name="Normal 59" xfId="31101" xr:uid="{00000000-0005-0000-0000-00007B790000}"/>
    <cellStyle name="Normal 59 2" xfId="31102" xr:uid="{00000000-0005-0000-0000-00007C790000}"/>
    <cellStyle name="Normal 59 2 2" xfId="31103" xr:uid="{00000000-0005-0000-0000-00007D790000}"/>
    <cellStyle name="Normal 6" xfId="31104" xr:uid="{00000000-0005-0000-0000-00007E790000}"/>
    <cellStyle name="Normal 6 10" xfId="31105" xr:uid="{00000000-0005-0000-0000-00007F790000}"/>
    <cellStyle name="Normal 6 10 2" xfId="31106" xr:uid="{00000000-0005-0000-0000-000080790000}"/>
    <cellStyle name="Normal 6 10 2 2" xfId="31107" xr:uid="{00000000-0005-0000-0000-000081790000}"/>
    <cellStyle name="Normal 6 10 2 2 2" xfId="31108" xr:uid="{00000000-0005-0000-0000-000082790000}"/>
    <cellStyle name="Normal 6 10 2 2 2 2" xfId="31109" xr:uid="{00000000-0005-0000-0000-000083790000}"/>
    <cellStyle name="Normal 6 10 2 2 2 2 2" xfId="31110" xr:uid="{00000000-0005-0000-0000-000084790000}"/>
    <cellStyle name="Normal 6 10 2 2 2 3" xfId="31111" xr:uid="{00000000-0005-0000-0000-000085790000}"/>
    <cellStyle name="Normal 6 10 2 2 2 3 2" xfId="31112" xr:uid="{00000000-0005-0000-0000-000086790000}"/>
    <cellStyle name="Normal 6 10 2 2 2 4" xfId="31113" xr:uid="{00000000-0005-0000-0000-000087790000}"/>
    <cellStyle name="Normal 6 10 2 2 3" xfId="31114" xr:uid="{00000000-0005-0000-0000-000088790000}"/>
    <cellStyle name="Normal 6 10 2 2 3 2" xfId="31115" xr:uid="{00000000-0005-0000-0000-000089790000}"/>
    <cellStyle name="Normal 6 10 2 2 4" xfId="31116" xr:uid="{00000000-0005-0000-0000-00008A790000}"/>
    <cellStyle name="Normal 6 10 2 2 4 2" xfId="31117" xr:uid="{00000000-0005-0000-0000-00008B790000}"/>
    <cellStyle name="Normal 6 10 2 2 5" xfId="31118" xr:uid="{00000000-0005-0000-0000-00008C790000}"/>
    <cellStyle name="Normal 6 10 2 3" xfId="31119" xr:uid="{00000000-0005-0000-0000-00008D790000}"/>
    <cellStyle name="Normal 6 10 2 3 2" xfId="31120" xr:uid="{00000000-0005-0000-0000-00008E790000}"/>
    <cellStyle name="Normal 6 10 2 3 2 2" xfId="31121" xr:uid="{00000000-0005-0000-0000-00008F790000}"/>
    <cellStyle name="Normal 6 10 2 3 3" xfId="31122" xr:uid="{00000000-0005-0000-0000-000090790000}"/>
    <cellStyle name="Normal 6 10 2 3 3 2" xfId="31123" xr:uid="{00000000-0005-0000-0000-000091790000}"/>
    <cellStyle name="Normal 6 10 2 3 4" xfId="31124" xr:uid="{00000000-0005-0000-0000-000092790000}"/>
    <cellStyle name="Normal 6 10 2 4" xfId="31125" xr:uid="{00000000-0005-0000-0000-000093790000}"/>
    <cellStyle name="Normal 6 10 2 4 2" xfId="31126" xr:uid="{00000000-0005-0000-0000-000094790000}"/>
    <cellStyle name="Normal 6 10 2 5" xfId="31127" xr:uid="{00000000-0005-0000-0000-000095790000}"/>
    <cellStyle name="Normal 6 10 2 5 2" xfId="31128" xr:uid="{00000000-0005-0000-0000-000096790000}"/>
    <cellStyle name="Normal 6 10 2 6" xfId="31129" xr:uid="{00000000-0005-0000-0000-000097790000}"/>
    <cellStyle name="Normal 6 10 3" xfId="31130" xr:uid="{00000000-0005-0000-0000-000098790000}"/>
    <cellStyle name="Normal 6 10 3 2" xfId="31131" xr:uid="{00000000-0005-0000-0000-000099790000}"/>
    <cellStyle name="Normal 6 10 3 2 2" xfId="31132" xr:uid="{00000000-0005-0000-0000-00009A790000}"/>
    <cellStyle name="Normal 6 10 3 2 2 2" xfId="31133" xr:uid="{00000000-0005-0000-0000-00009B790000}"/>
    <cellStyle name="Normal 6 10 3 2 2 2 2" xfId="31134" xr:uid="{00000000-0005-0000-0000-00009C790000}"/>
    <cellStyle name="Normal 6 10 3 2 2 3" xfId="31135" xr:uid="{00000000-0005-0000-0000-00009D790000}"/>
    <cellStyle name="Normal 6 10 3 2 2 3 2" xfId="31136" xr:uid="{00000000-0005-0000-0000-00009E790000}"/>
    <cellStyle name="Normal 6 10 3 2 2 4" xfId="31137" xr:uid="{00000000-0005-0000-0000-00009F790000}"/>
    <cellStyle name="Normal 6 10 3 2 3" xfId="31138" xr:uid="{00000000-0005-0000-0000-0000A0790000}"/>
    <cellStyle name="Normal 6 10 3 2 3 2" xfId="31139" xr:uid="{00000000-0005-0000-0000-0000A1790000}"/>
    <cellStyle name="Normal 6 10 3 2 4" xfId="31140" xr:uid="{00000000-0005-0000-0000-0000A2790000}"/>
    <cellStyle name="Normal 6 10 3 2 4 2" xfId="31141" xr:uid="{00000000-0005-0000-0000-0000A3790000}"/>
    <cellStyle name="Normal 6 10 3 2 5" xfId="31142" xr:uid="{00000000-0005-0000-0000-0000A4790000}"/>
    <cellStyle name="Normal 6 10 3 3" xfId="31143" xr:uid="{00000000-0005-0000-0000-0000A5790000}"/>
    <cellStyle name="Normal 6 10 3 3 2" xfId="31144" xr:uid="{00000000-0005-0000-0000-0000A6790000}"/>
    <cellStyle name="Normal 6 10 3 3 2 2" xfId="31145" xr:uid="{00000000-0005-0000-0000-0000A7790000}"/>
    <cellStyle name="Normal 6 10 3 3 3" xfId="31146" xr:uid="{00000000-0005-0000-0000-0000A8790000}"/>
    <cellStyle name="Normal 6 10 3 3 3 2" xfId="31147" xr:uid="{00000000-0005-0000-0000-0000A9790000}"/>
    <cellStyle name="Normal 6 10 3 3 4" xfId="31148" xr:uid="{00000000-0005-0000-0000-0000AA790000}"/>
    <cellStyle name="Normal 6 10 3 4" xfId="31149" xr:uid="{00000000-0005-0000-0000-0000AB790000}"/>
    <cellStyle name="Normal 6 10 3 4 2" xfId="31150" xr:uid="{00000000-0005-0000-0000-0000AC790000}"/>
    <cellStyle name="Normal 6 10 3 5" xfId="31151" xr:uid="{00000000-0005-0000-0000-0000AD790000}"/>
    <cellStyle name="Normal 6 10 3 5 2" xfId="31152" xr:uid="{00000000-0005-0000-0000-0000AE790000}"/>
    <cellStyle name="Normal 6 10 3 6" xfId="31153" xr:uid="{00000000-0005-0000-0000-0000AF790000}"/>
    <cellStyle name="Normal 6 10 4" xfId="31154" xr:uid="{00000000-0005-0000-0000-0000B0790000}"/>
    <cellStyle name="Normal 6 10 4 2" xfId="31155" xr:uid="{00000000-0005-0000-0000-0000B1790000}"/>
    <cellStyle name="Normal 6 10 4 2 2" xfId="31156" xr:uid="{00000000-0005-0000-0000-0000B2790000}"/>
    <cellStyle name="Normal 6 10 4 2 2 2" xfId="31157" xr:uid="{00000000-0005-0000-0000-0000B3790000}"/>
    <cellStyle name="Normal 6 10 4 2 2 2 2" xfId="31158" xr:uid="{00000000-0005-0000-0000-0000B4790000}"/>
    <cellStyle name="Normal 6 10 4 2 2 3" xfId="31159" xr:uid="{00000000-0005-0000-0000-0000B5790000}"/>
    <cellStyle name="Normal 6 10 4 2 2 3 2" xfId="31160" xr:uid="{00000000-0005-0000-0000-0000B6790000}"/>
    <cellStyle name="Normal 6 10 4 2 2 4" xfId="31161" xr:uid="{00000000-0005-0000-0000-0000B7790000}"/>
    <cellStyle name="Normal 6 10 4 2 3" xfId="31162" xr:uid="{00000000-0005-0000-0000-0000B8790000}"/>
    <cellStyle name="Normal 6 10 4 2 3 2" xfId="31163" xr:uid="{00000000-0005-0000-0000-0000B9790000}"/>
    <cellStyle name="Normal 6 10 4 2 4" xfId="31164" xr:uid="{00000000-0005-0000-0000-0000BA790000}"/>
    <cellStyle name="Normal 6 10 4 2 4 2" xfId="31165" xr:uid="{00000000-0005-0000-0000-0000BB790000}"/>
    <cellStyle name="Normal 6 10 4 2 5" xfId="31166" xr:uid="{00000000-0005-0000-0000-0000BC790000}"/>
    <cellStyle name="Normal 6 10 4 3" xfId="31167" xr:uid="{00000000-0005-0000-0000-0000BD790000}"/>
    <cellStyle name="Normal 6 10 4 3 2" xfId="31168" xr:uid="{00000000-0005-0000-0000-0000BE790000}"/>
    <cellStyle name="Normal 6 10 4 3 2 2" xfId="31169" xr:uid="{00000000-0005-0000-0000-0000BF790000}"/>
    <cellStyle name="Normal 6 10 4 3 3" xfId="31170" xr:uid="{00000000-0005-0000-0000-0000C0790000}"/>
    <cellStyle name="Normal 6 10 4 3 3 2" xfId="31171" xr:uid="{00000000-0005-0000-0000-0000C1790000}"/>
    <cellStyle name="Normal 6 10 4 3 4" xfId="31172" xr:uid="{00000000-0005-0000-0000-0000C2790000}"/>
    <cellStyle name="Normal 6 10 4 4" xfId="31173" xr:uid="{00000000-0005-0000-0000-0000C3790000}"/>
    <cellStyle name="Normal 6 10 4 4 2" xfId="31174" xr:uid="{00000000-0005-0000-0000-0000C4790000}"/>
    <cellStyle name="Normal 6 10 4 5" xfId="31175" xr:uid="{00000000-0005-0000-0000-0000C5790000}"/>
    <cellStyle name="Normal 6 10 4 5 2" xfId="31176" xr:uid="{00000000-0005-0000-0000-0000C6790000}"/>
    <cellStyle name="Normal 6 10 4 6" xfId="31177" xr:uid="{00000000-0005-0000-0000-0000C7790000}"/>
    <cellStyle name="Normal 6 10 5" xfId="31178" xr:uid="{00000000-0005-0000-0000-0000C8790000}"/>
    <cellStyle name="Normal 6 10 5 2" xfId="31179" xr:uid="{00000000-0005-0000-0000-0000C9790000}"/>
    <cellStyle name="Normal 6 10 5 2 2" xfId="31180" xr:uid="{00000000-0005-0000-0000-0000CA790000}"/>
    <cellStyle name="Normal 6 10 5 2 2 2" xfId="31181" xr:uid="{00000000-0005-0000-0000-0000CB790000}"/>
    <cellStyle name="Normal 6 10 5 2 3" xfId="31182" xr:uid="{00000000-0005-0000-0000-0000CC790000}"/>
    <cellStyle name="Normal 6 10 5 2 3 2" xfId="31183" xr:uid="{00000000-0005-0000-0000-0000CD790000}"/>
    <cellStyle name="Normal 6 10 5 2 4" xfId="31184" xr:uid="{00000000-0005-0000-0000-0000CE790000}"/>
    <cellStyle name="Normal 6 10 5 3" xfId="31185" xr:uid="{00000000-0005-0000-0000-0000CF790000}"/>
    <cellStyle name="Normal 6 10 5 3 2" xfId="31186" xr:uid="{00000000-0005-0000-0000-0000D0790000}"/>
    <cellStyle name="Normal 6 10 5 4" xfId="31187" xr:uid="{00000000-0005-0000-0000-0000D1790000}"/>
    <cellStyle name="Normal 6 10 5 4 2" xfId="31188" xr:uid="{00000000-0005-0000-0000-0000D2790000}"/>
    <cellStyle name="Normal 6 10 5 5" xfId="31189" xr:uid="{00000000-0005-0000-0000-0000D3790000}"/>
    <cellStyle name="Normal 6 10 6" xfId="31190" xr:uid="{00000000-0005-0000-0000-0000D4790000}"/>
    <cellStyle name="Normal 6 10 6 2" xfId="31191" xr:uid="{00000000-0005-0000-0000-0000D5790000}"/>
    <cellStyle name="Normal 6 10 6 2 2" xfId="31192" xr:uid="{00000000-0005-0000-0000-0000D6790000}"/>
    <cellStyle name="Normal 6 10 6 3" xfId="31193" xr:uid="{00000000-0005-0000-0000-0000D7790000}"/>
    <cellStyle name="Normal 6 10 6 3 2" xfId="31194" xr:uid="{00000000-0005-0000-0000-0000D8790000}"/>
    <cellStyle name="Normal 6 10 6 4" xfId="31195" xr:uid="{00000000-0005-0000-0000-0000D9790000}"/>
    <cellStyle name="Normal 6 10 7" xfId="31196" xr:uid="{00000000-0005-0000-0000-0000DA790000}"/>
    <cellStyle name="Normal 6 10 7 2" xfId="31197" xr:uid="{00000000-0005-0000-0000-0000DB790000}"/>
    <cellStyle name="Normal 6 10 8" xfId="31198" xr:uid="{00000000-0005-0000-0000-0000DC790000}"/>
    <cellStyle name="Normal 6 10 8 2" xfId="31199" xr:uid="{00000000-0005-0000-0000-0000DD790000}"/>
    <cellStyle name="Normal 6 10 9" xfId="31200" xr:uid="{00000000-0005-0000-0000-0000DE790000}"/>
    <cellStyle name="Normal 6 11" xfId="31201" xr:uid="{00000000-0005-0000-0000-0000DF790000}"/>
    <cellStyle name="Normal 6 11 2" xfId="31202" xr:uid="{00000000-0005-0000-0000-0000E0790000}"/>
    <cellStyle name="Normal 6 11 2 2" xfId="31203" xr:uid="{00000000-0005-0000-0000-0000E1790000}"/>
    <cellStyle name="Normal 6 11 2 2 2" xfId="31204" xr:uid="{00000000-0005-0000-0000-0000E2790000}"/>
    <cellStyle name="Normal 6 11 2 2 2 2" xfId="31205" xr:uid="{00000000-0005-0000-0000-0000E3790000}"/>
    <cellStyle name="Normal 6 11 2 2 2 2 2" xfId="31206" xr:uid="{00000000-0005-0000-0000-0000E4790000}"/>
    <cellStyle name="Normal 6 11 2 2 2 3" xfId="31207" xr:uid="{00000000-0005-0000-0000-0000E5790000}"/>
    <cellStyle name="Normal 6 11 2 2 2 3 2" xfId="31208" xr:uid="{00000000-0005-0000-0000-0000E6790000}"/>
    <cellStyle name="Normal 6 11 2 2 2 4" xfId="31209" xr:uid="{00000000-0005-0000-0000-0000E7790000}"/>
    <cellStyle name="Normal 6 11 2 2 3" xfId="31210" xr:uid="{00000000-0005-0000-0000-0000E8790000}"/>
    <cellStyle name="Normal 6 11 2 2 3 2" xfId="31211" xr:uid="{00000000-0005-0000-0000-0000E9790000}"/>
    <cellStyle name="Normal 6 11 2 2 4" xfId="31212" xr:uid="{00000000-0005-0000-0000-0000EA790000}"/>
    <cellStyle name="Normal 6 11 2 2 4 2" xfId="31213" xr:uid="{00000000-0005-0000-0000-0000EB790000}"/>
    <cellStyle name="Normal 6 11 2 2 5" xfId="31214" xr:uid="{00000000-0005-0000-0000-0000EC790000}"/>
    <cellStyle name="Normal 6 11 2 3" xfId="31215" xr:uid="{00000000-0005-0000-0000-0000ED790000}"/>
    <cellStyle name="Normal 6 11 2 3 2" xfId="31216" xr:uid="{00000000-0005-0000-0000-0000EE790000}"/>
    <cellStyle name="Normal 6 11 2 3 2 2" xfId="31217" xr:uid="{00000000-0005-0000-0000-0000EF790000}"/>
    <cellStyle name="Normal 6 11 2 3 3" xfId="31218" xr:uid="{00000000-0005-0000-0000-0000F0790000}"/>
    <cellStyle name="Normal 6 11 2 3 3 2" xfId="31219" xr:uid="{00000000-0005-0000-0000-0000F1790000}"/>
    <cellStyle name="Normal 6 11 2 3 4" xfId="31220" xr:uid="{00000000-0005-0000-0000-0000F2790000}"/>
    <cellStyle name="Normal 6 11 2 4" xfId="31221" xr:uid="{00000000-0005-0000-0000-0000F3790000}"/>
    <cellStyle name="Normal 6 11 2 4 2" xfId="31222" xr:uid="{00000000-0005-0000-0000-0000F4790000}"/>
    <cellStyle name="Normal 6 11 2 5" xfId="31223" xr:uid="{00000000-0005-0000-0000-0000F5790000}"/>
    <cellStyle name="Normal 6 11 2 5 2" xfId="31224" xr:uid="{00000000-0005-0000-0000-0000F6790000}"/>
    <cellStyle name="Normal 6 11 2 6" xfId="31225" xr:uid="{00000000-0005-0000-0000-0000F7790000}"/>
    <cellStyle name="Normal 6 11 3" xfId="31226" xr:uid="{00000000-0005-0000-0000-0000F8790000}"/>
    <cellStyle name="Normal 6 11 3 2" xfId="31227" xr:uid="{00000000-0005-0000-0000-0000F9790000}"/>
    <cellStyle name="Normal 6 11 3 2 2" xfId="31228" xr:uid="{00000000-0005-0000-0000-0000FA790000}"/>
    <cellStyle name="Normal 6 11 3 2 2 2" xfId="31229" xr:uid="{00000000-0005-0000-0000-0000FB790000}"/>
    <cellStyle name="Normal 6 11 3 2 2 2 2" xfId="31230" xr:uid="{00000000-0005-0000-0000-0000FC790000}"/>
    <cellStyle name="Normal 6 11 3 2 2 3" xfId="31231" xr:uid="{00000000-0005-0000-0000-0000FD790000}"/>
    <cellStyle name="Normal 6 11 3 2 2 3 2" xfId="31232" xr:uid="{00000000-0005-0000-0000-0000FE790000}"/>
    <cellStyle name="Normal 6 11 3 2 2 4" xfId="31233" xr:uid="{00000000-0005-0000-0000-0000FF790000}"/>
    <cellStyle name="Normal 6 11 3 2 3" xfId="31234" xr:uid="{00000000-0005-0000-0000-0000007A0000}"/>
    <cellStyle name="Normal 6 11 3 2 3 2" xfId="31235" xr:uid="{00000000-0005-0000-0000-0000017A0000}"/>
    <cellStyle name="Normal 6 11 3 2 4" xfId="31236" xr:uid="{00000000-0005-0000-0000-0000027A0000}"/>
    <cellStyle name="Normal 6 11 3 2 4 2" xfId="31237" xr:uid="{00000000-0005-0000-0000-0000037A0000}"/>
    <cellStyle name="Normal 6 11 3 2 5" xfId="31238" xr:uid="{00000000-0005-0000-0000-0000047A0000}"/>
    <cellStyle name="Normal 6 11 3 3" xfId="31239" xr:uid="{00000000-0005-0000-0000-0000057A0000}"/>
    <cellStyle name="Normal 6 11 3 3 2" xfId="31240" xr:uid="{00000000-0005-0000-0000-0000067A0000}"/>
    <cellStyle name="Normal 6 11 3 3 2 2" xfId="31241" xr:uid="{00000000-0005-0000-0000-0000077A0000}"/>
    <cellStyle name="Normal 6 11 3 3 3" xfId="31242" xr:uid="{00000000-0005-0000-0000-0000087A0000}"/>
    <cellStyle name="Normal 6 11 3 3 3 2" xfId="31243" xr:uid="{00000000-0005-0000-0000-0000097A0000}"/>
    <cellStyle name="Normal 6 11 3 3 4" xfId="31244" xr:uid="{00000000-0005-0000-0000-00000A7A0000}"/>
    <cellStyle name="Normal 6 11 3 4" xfId="31245" xr:uid="{00000000-0005-0000-0000-00000B7A0000}"/>
    <cellStyle name="Normal 6 11 3 4 2" xfId="31246" xr:uid="{00000000-0005-0000-0000-00000C7A0000}"/>
    <cellStyle name="Normal 6 11 3 5" xfId="31247" xr:uid="{00000000-0005-0000-0000-00000D7A0000}"/>
    <cellStyle name="Normal 6 11 3 5 2" xfId="31248" xr:uid="{00000000-0005-0000-0000-00000E7A0000}"/>
    <cellStyle name="Normal 6 11 3 6" xfId="31249" xr:uid="{00000000-0005-0000-0000-00000F7A0000}"/>
    <cellStyle name="Normal 6 11 4" xfId="31250" xr:uid="{00000000-0005-0000-0000-0000107A0000}"/>
    <cellStyle name="Normal 6 11 4 2" xfId="31251" xr:uid="{00000000-0005-0000-0000-0000117A0000}"/>
    <cellStyle name="Normal 6 11 4 2 2" xfId="31252" xr:uid="{00000000-0005-0000-0000-0000127A0000}"/>
    <cellStyle name="Normal 6 11 4 2 2 2" xfId="31253" xr:uid="{00000000-0005-0000-0000-0000137A0000}"/>
    <cellStyle name="Normal 6 11 4 2 2 2 2" xfId="31254" xr:uid="{00000000-0005-0000-0000-0000147A0000}"/>
    <cellStyle name="Normal 6 11 4 2 2 3" xfId="31255" xr:uid="{00000000-0005-0000-0000-0000157A0000}"/>
    <cellStyle name="Normal 6 11 4 2 2 3 2" xfId="31256" xr:uid="{00000000-0005-0000-0000-0000167A0000}"/>
    <cellStyle name="Normal 6 11 4 2 2 4" xfId="31257" xr:uid="{00000000-0005-0000-0000-0000177A0000}"/>
    <cellStyle name="Normal 6 11 4 2 3" xfId="31258" xr:uid="{00000000-0005-0000-0000-0000187A0000}"/>
    <cellStyle name="Normal 6 11 4 2 3 2" xfId="31259" xr:uid="{00000000-0005-0000-0000-0000197A0000}"/>
    <cellStyle name="Normal 6 11 4 2 4" xfId="31260" xr:uid="{00000000-0005-0000-0000-00001A7A0000}"/>
    <cellStyle name="Normal 6 11 4 2 4 2" xfId="31261" xr:uid="{00000000-0005-0000-0000-00001B7A0000}"/>
    <cellStyle name="Normal 6 11 4 2 5" xfId="31262" xr:uid="{00000000-0005-0000-0000-00001C7A0000}"/>
    <cellStyle name="Normal 6 11 4 3" xfId="31263" xr:uid="{00000000-0005-0000-0000-00001D7A0000}"/>
    <cellStyle name="Normal 6 11 4 3 2" xfId="31264" xr:uid="{00000000-0005-0000-0000-00001E7A0000}"/>
    <cellStyle name="Normal 6 11 4 3 2 2" xfId="31265" xr:uid="{00000000-0005-0000-0000-00001F7A0000}"/>
    <cellStyle name="Normal 6 11 4 3 3" xfId="31266" xr:uid="{00000000-0005-0000-0000-0000207A0000}"/>
    <cellStyle name="Normal 6 11 4 3 3 2" xfId="31267" xr:uid="{00000000-0005-0000-0000-0000217A0000}"/>
    <cellStyle name="Normal 6 11 4 3 4" xfId="31268" xr:uid="{00000000-0005-0000-0000-0000227A0000}"/>
    <cellStyle name="Normal 6 11 4 4" xfId="31269" xr:uid="{00000000-0005-0000-0000-0000237A0000}"/>
    <cellStyle name="Normal 6 11 4 4 2" xfId="31270" xr:uid="{00000000-0005-0000-0000-0000247A0000}"/>
    <cellStyle name="Normal 6 11 4 5" xfId="31271" xr:uid="{00000000-0005-0000-0000-0000257A0000}"/>
    <cellStyle name="Normal 6 11 4 5 2" xfId="31272" xr:uid="{00000000-0005-0000-0000-0000267A0000}"/>
    <cellStyle name="Normal 6 11 4 6" xfId="31273" xr:uid="{00000000-0005-0000-0000-0000277A0000}"/>
    <cellStyle name="Normal 6 11 5" xfId="31274" xr:uid="{00000000-0005-0000-0000-0000287A0000}"/>
    <cellStyle name="Normal 6 11 5 2" xfId="31275" xr:uid="{00000000-0005-0000-0000-0000297A0000}"/>
    <cellStyle name="Normal 6 11 5 2 2" xfId="31276" xr:uid="{00000000-0005-0000-0000-00002A7A0000}"/>
    <cellStyle name="Normal 6 11 5 2 2 2" xfId="31277" xr:uid="{00000000-0005-0000-0000-00002B7A0000}"/>
    <cellStyle name="Normal 6 11 5 2 3" xfId="31278" xr:uid="{00000000-0005-0000-0000-00002C7A0000}"/>
    <cellStyle name="Normal 6 11 5 2 3 2" xfId="31279" xr:uid="{00000000-0005-0000-0000-00002D7A0000}"/>
    <cellStyle name="Normal 6 11 5 2 4" xfId="31280" xr:uid="{00000000-0005-0000-0000-00002E7A0000}"/>
    <cellStyle name="Normal 6 11 5 3" xfId="31281" xr:uid="{00000000-0005-0000-0000-00002F7A0000}"/>
    <cellStyle name="Normal 6 11 5 3 2" xfId="31282" xr:uid="{00000000-0005-0000-0000-0000307A0000}"/>
    <cellStyle name="Normal 6 11 5 4" xfId="31283" xr:uid="{00000000-0005-0000-0000-0000317A0000}"/>
    <cellStyle name="Normal 6 11 5 4 2" xfId="31284" xr:uid="{00000000-0005-0000-0000-0000327A0000}"/>
    <cellStyle name="Normal 6 11 5 5" xfId="31285" xr:uid="{00000000-0005-0000-0000-0000337A0000}"/>
    <cellStyle name="Normal 6 11 6" xfId="31286" xr:uid="{00000000-0005-0000-0000-0000347A0000}"/>
    <cellStyle name="Normal 6 11 6 2" xfId="31287" xr:uid="{00000000-0005-0000-0000-0000357A0000}"/>
    <cellStyle name="Normal 6 11 6 2 2" xfId="31288" xr:uid="{00000000-0005-0000-0000-0000367A0000}"/>
    <cellStyle name="Normal 6 11 6 3" xfId="31289" xr:uid="{00000000-0005-0000-0000-0000377A0000}"/>
    <cellStyle name="Normal 6 11 6 3 2" xfId="31290" xr:uid="{00000000-0005-0000-0000-0000387A0000}"/>
    <cellStyle name="Normal 6 11 6 4" xfId="31291" xr:uid="{00000000-0005-0000-0000-0000397A0000}"/>
    <cellStyle name="Normal 6 11 7" xfId="31292" xr:uid="{00000000-0005-0000-0000-00003A7A0000}"/>
    <cellStyle name="Normal 6 11 7 2" xfId="31293" xr:uid="{00000000-0005-0000-0000-00003B7A0000}"/>
    <cellStyle name="Normal 6 11 8" xfId="31294" xr:uid="{00000000-0005-0000-0000-00003C7A0000}"/>
    <cellStyle name="Normal 6 11 8 2" xfId="31295" xr:uid="{00000000-0005-0000-0000-00003D7A0000}"/>
    <cellStyle name="Normal 6 11 9" xfId="31296" xr:uid="{00000000-0005-0000-0000-00003E7A0000}"/>
    <cellStyle name="Normal 6 12" xfId="31297" xr:uid="{00000000-0005-0000-0000-00003F7A0000}"/>
    <cellStyle name="Normal 6 12 2" xfId="31298" xr:uid="{00000000-0005-0000-0000-0000407A0000}"/>
    <cellStyle name="Normal 6 12 2 2" xfId="31299" xr:uid="{00000000-0005-0000-0000-0000417A0000}"/>
    <cellStyle name="Normal 6 12 2 2 2" xfId="31300" xr:uid="{00000000-0005-0000-0000-0000427A0000}"/>
    <cellStyle name="Normal 6 12 2 2 2 2" xfId="31301" xr:uid="{00000000-0005-0000-0000-0000437A0000}"/>
    <cellStyle name="Normal 6 12 2 2 2 2 2" xfId="31302" xr:uid="{00000000-0005-0000-0000-0000447A0000}"/>
    <cellStyle name="Normal 6 12 2 2 2 3" xfId="31303" xr:uid="{00000000-0005-0000-0000-0000457A0000}"/>
    <cellStyle name="Normal 6 12 2 2 2 3 2" xfId="31304" xr:uid="{00000000-0005-0000-0000-0000467A0000}"/>
    <cellStyle name="Normal 6 12 2 2 2 4" xfId="31305" xr:uid="{00000000-0005-0000-0000-0000477A0000}"/>
    <cellStyle name="Normal 6 12 2 2 3" xfId="31306" xr:uid="{00000000-0005-0000-0000-0000487A0000}"/>
    <cellStyle name="Normal 6 12 2 2 3 2" xfId="31307" xr:uid="{00000000-0005-0000-0000-0000497A0000}"/>
    <cellStyle name="Normal 6 12 2 2 4" xfId="31308" xr:uid="{00000000-0005-0000-0000-00004A7A0000}"/>
    <cellStyle name="Normal 6 12 2 2 4 2" xfId="31309" xr:uid="{00000000-0005-0000-0000-00004B7A0000}"/>
    <cellStyle name="Normal 6 12 2 2 5" xfId="31310" xr:uid="{00000000-0005-0000-0000-00004C7A0000}"/>
    <cellStyle name="Normal 6 12 2 3" xfId="31311" xr:uid="{00000000-0005-0000-0000-00004D7A0000}"/>
    <cellStyle name="Normal 6 12 2 3 2" xfId="31312" xr:uid="{00000000-0005-0000-0000-00004E7A0000}"/>
    <cellStyle name="Normal 6 12 2 3 2 2" xfId="31313" xr:uid="{00000000-0005-0000-0000-00004F7A0000}"/>
    <cellStyle name="Normal 6 12 2 3 3" xfId="31314" xr:uid="{00000000-0005-0000-0000-0000507A0000}"/>
    <cellStyle name="Normal 6 12 2 3 3 2" xfId="31315" xr:uid="{00000000-0005-0000-0000-0000517A0000}"/>
    <cellStyle name="Normal 6 12 2 3 4" xfId="31316" xr:uid="{00000000-0005-0000-0000-0000527A0000}"/>
    <cellStyle name="Normal 6 12 2 4" xfId="31317" xr:uid="{00000000-0005-0000-0000-0000537A0000}"/>
    <cellStyle name="Normal 6 12 2 4 2" xfId="31318" xr:uid="{00000000-0005-0000-0000-0000547A0000}"/>
    <cellStyle name="Normal 6 12 2 5" xfId="31319" xr:uid="{00000000-0005-0000-0000-0000557A0000}"/>
    <cellStyle name="Normal 6 12 2 5 2" xfId="31320" xr:uid="{00000000-0005-0000-0000-0000567A0000}"/>
    <cellStyle name="Normal 6 12 2 6" xfId="31321" xr:uid="{00000000-0005-0000-0000-0000577A0000}"/>
    <cellStyle name="Normal 6 12 3" xfId="31322" xr:uid="{00000000-0005-0000-0000-0000587A0000}"/>
    <cellStyle name="Normal 6 12 3 2" xfId="31323" xr:uid="{00000000-0005-0000-0000-0000597A0000}"/>
    <cellStyle name="Normal 6 12 3 2 2" xfId="31324" xr:uid="{00000000-0005-0000-0000-00005A7A0000}"/>
    <cellStyle name="Normal 6 12 3 2 2 2" xfId="31325" xr:uid="{00000000-0005-0000-0000-00005B7A0000}"/>
    <cellStyle name="Normal 6 12 3 2 2 2 2" xfId="31326" xr:uid="{00000000-0005-0000-0000-00005C7A0000}"/>
    <cellStyle name="Normal 6 12 3 2 2 3" xfId="31327" xr:uid="{00000000-0005-0000-0000-00005D7A0000}"/>
    <cellStyle name="Normal 6 12 3 2 2 3 2" xfId="31328" xr:uid="{00000000-0005-0000-0000-00005E7A0000}"/>
    <cellStyle name="Normal 6 12 3 2 2 4" xfId="31329" xr:uid="{00000000-0005-0000-0000-00005F7A0000}"/>
    <cellStyle name="Normal 6 12 3 2 3" xfId="31330" xr:uid="{00000000-0005-0000-0000-0000607A0000}"/>
    <cellStyle name="Normal 6 12 3 2 3 2" xfId="31331" xr:uid="{00000000-0005-0000-0000-0000617A0000}"/>
    <cellStyle name="Normal 6 12 3 2 4" xfId="31332" xr:uid="{00000000-0005-0000-0000-0000627A0000}"/>
    <cellStyle name="Normal 6 12 3 2 4 2" xfId="31333" xr:uid="{00000000-0005-0000-0000-0000637A0000}"/>
    <cellStyle name="Normal 6 12 3 2 5" xfId="31334" xr:uid="{00000000-0005-0000-0000-0000647A0000}"/>
    <cellStyle name="Normal 6 12 3 3" xfId="31335" xr:uid="{00000000-0005-0000-0000-0000657A0000}"/>
    <cellStyle name="Normal 6 12 3 3 2" xfId="31336" xr:uid="{00000000-0005-0000-0000-0000667A0000}"/>
    <cellStyle name="Normal 6 12 3 3 2 2" xfId="31337" xr:uid="{00000000-0005-0000-0000-0000677A0000}"/>
    <cellStyle name="Normal 6 12 3 3 3" xfId="31338" xr:uid="{00000000-0005-0000-0000-0000687A0000}"/>
    <cellStyle name="Normal 6 12 3 3 3 2" xfId="31339" xr:uid="{00000000-0005-0000-0000-0000697A0000}"/>
    <cellStyle name="Normal 6 12 3 3 4" xfId="31340" xr:uid="{00000000-0005-0000-0000-00006A7A0000}"/>
    <cellStyle name="Normal 6 12 3 4" xfId="31341" xr:uid="{00000000-0005-0000-0000-00006B7A0000}"/>
    <cellStyle name="Normal 6 12 3 4 2" xfId="31342" xr:uid="{00000000-0005-0000-0000-00006C7A0000}"/>
    <cellStyle name="Normal 6 12 3 5" xfId="31343" xr:uid="{00000000-0005-0000-0000-00006D7A0000}"/>
    <cellStyle name="Normal 6 12 3 5 2" xfId="31344" xr:uid="{00000000-0005-0000-0000-00006E7A0000}"/>
    <cellStyle name="Normal 6 12 3 6" xfId="31345" xr:uid="{00000000-0005-0000-0000-00006F7A0000}"/>
    <cellStyle name="Normal 6 12 4" xfId="31346" xr:uid="{00000000-0005-0000-0000-0000707A0000}"/>
    <cellStyle name="Normal 6 12 4 2" xfId="31347" xr:uid="{00000000-0005-0000-0000-0000717A0000}"/>
    <cellStyle name="Normal 6 12 4 2 2" xfId="31348" xr:uid="{00000000-0005-0000-0000-0000727A0000}"/>
    <cellStyle name="Normal 6 12 4 2 2 2" xfId="31349" xr:uid="{00000000-0005-0000-0000-0000737A0000}"/>
    <cellStyle name="Normal 6 12 4 2 2 2 2" xfId="31350" xr:uid="{00000000-0005-0000-0000-0000747A0000}"/>
    <cellStyle name="Normal 6 12 4 2 2 3" xfId="31351" xr:uid="{00000000-0005-0000-0000-0000757A0000}"/>
    <cellStyle name="Normal 6 12 4 2 2 3 2" xfId="31352" xr:uid="{00000000-0005-0000-0000-0000767A0000}"/>
    <cellStyle name="Normal 6 12 4 2 2 4" xfId="31353" xr:uid="{00000000-0005-0000-0000-0000777A0000}"/>
    <cellStyle name="Normal 6 12 4 2 3" xfId="31354" xr:uid="{00000000-0005-0000-0000-0000787A0000}"/>
    <cellStyle name="Normal 6 12 4 2 3 2" xfId="31355" xr:uid="{00000000-0005-0000-0000-0000797A0000}"/>
    <cellStyle name="Normal 6 12 4 2 4" xfId="31356" xr:uid="{00000000-0005-0000-0000-00007A7A0000}"/>
    <cellStyle name="Normal 6 12 4 2 4 2" xfId="31357" xr:uid="{00000000-0005-0000-0000-00007B7A0000}"/>
    <cellStyle name="Normal 6 12 4 2 5" xfId="31358" xr:uid="{00000000-0005-0000-0000-00007C7A0000}"/>
    <cellStyle name="Normal 6 12 4 3" xfId="31359" xr:uid="{00000000-0005-0000-0000-00007D7A0000}"/>
    <cellStyle name="Normal 6 12 4 3 2" xfId="31360" xr:uid="{00000000-0005-0000-0000-00007E7A0000}"/>
    <cellStyle name="Normal 6 12 4 3 2 2" xfId="31361" xr:uid="{00000000-0005-0000-0000-00007F7A0000}"/>
    <cellStyle name="Normal 6 12 4 3 3" xfId="31362" xr:uid="{00000000-0005-0000-0000-0000807A0000}"/>
    <cellStyle name="Normal 6 12 4 3 3 2" xfId="31363" xr:uid="{00000000-0005-0000-0000-0000817A0000}"/>
    <cellStyle name="Normal 6 12 4 3 4" xfId="31364" xr:uid="{00000000-0005-0000-0000-0000827A0000}"/>
    <cellStyle name="Normal 6 12 4 4" xfId="31365" xr:uid="{00000000-0005-0000-0000-0000837A0000}"/>
    <cellStyle name="Normal 6 12 4 4 2" xfId="31366" xr:uid="{00000000-0005-0000-0000-0000847A0000}"/>
    <cellStyle name="Normal 6 12 4 5" xfId="31367" xr:uid="{00000000-0005-0000-0000-0000857A0000}"/>
    <cellStyle name="Normal 6 12 4 5 2" xfId="31368" xr:uid="{00000000-0005-0000-0000-0000867A0000}"/>
    <cellStyle name="Normal 6 12 4 6" xfId="31369" xr:uid="{00000000-0005-0000-0000-0000877A0000}"/>
    <cellStyle name="Normal 6 12 5" xfId="31370" xr:uid="{00000000-0005-0000-0000-0000887A0000}"/>
    <cellStyle name="Normal 6 12 5 2" xfId="31371" xr:uid="{00000000-0005-0000-0000-0000897A0000}"/>
    <cellStyle name="Normal 6 12 5 2 2" xfId="31372" xr:uid="{00000000-0005-0000-0000-00008A7A0000}"/>
    <cellStyle name="Normal 6 12 5 2 2 2" xfId="31373" xr:uid="{00000000-0005-0000-0000-00008B7A0000}"/>
    <cellStyle name="Normal 6 12 5 2 3" xfId="31374" xr:uid="{00000000-0005-0000-0000-00008C7A0000}"/>
    <cellStyle name="Normal 6 12 5 2 3 2" xfId="31375" xr:uid="{00000000-0005-0000-0000-00008D7A0000}"/>
    <cellStyle name="Normal 6 12 5 2 4" xfId="31376" xr:uid="{00000000-0005-0000-0000-00008E7A0000}"/>
    <cellStyle name="Normal 6 12 5 3" xfId="31377" xr:uid="{00000000-0005-0000-0000-00008F7A0000}"/>
    <cellStyle name="Normal 6 12 5 3 2" xfId="31378" xr:uid="{00000000-0005-0000-0000-0000907A0000}"/>
    <cellStyle name="Normal 6 12 5 4" xfId="31379" xr:uid="{00000000-0005-0000-0000-0000917A0000}"/>
    <cellStyle name="Normal 6 12 5 4 2" xfId="31380" xr:uid="{00000000-0005-0000-0000-0000927A0000}"/>
    <cellStyle name="Normal 6 12 5 5" xfId="31381" xr:uid="{00000000-0005-0000-0000-0000937A0000}"/>
    <cellStyle name="Normal 6 12 6" xfId="31382" xr:uid="{00000000-0005-0000-0000-0000947A0000}"/>
    <cellStyle name="Normal 6 12 6 2" xfId="31383" xr:uid="{00000000-0005-0000-0000-0000957A0000}"/>
    <cellStyle name="Normal 6 12 6 2 2" xfId="31384" xr:uid="{00000000-0005-0000-0000-0000967A0000}"/>
    <cellStyle name="Normal 6 12 6 3" xfId="31385" xr:uid="{00000000-0005-0000-0000-0000977A0000}"/>
    <cellStyle name="Normal 6 12 6 3 2" xfId="31386" xr:uid="{00000000-0005-0000-0000-0000987A0000}"/>
    <cellStyle name="Normal 6 12 6 4" xfId="31387" xr:uid="{00000000-0005-0000-0000-0000997A0000}"/>
    <cellStyle name="Normal 6 12 7" xfId="31388" xr:uid="{00000000-0005-0000-0000-00009A7A0000}"/>
    <cellStyle name="Normal 6 12 7 2" xfId="31389" xr:uid="{00000000-0005-0000-0000-00009B7A0000}"/>
    <cellStyle name="Normal 6 12 8" xfId="31390" xr:uid="{00000000-0005-0000-0000-00009C7A0000}"/>
    <cellStyle name="Normal 6 12 8 2" xfId="31391" xr:uid="{00000000-0005-0000-0000-00009D7A0000}"/>
    <cellStyle name="Normal 6 12 9" xfId="31392" xr:uid="{00000000-0005-0000-0000-00009E7A0000}"/>
    <cellStyle name="Normal 6 13" xfId="31393" xr:uid="{00000000-0005-0000-0000-00009F7A0000}"/>
    <cellStyle name="Normal 6 13 2" xfId="31394" xr:uid="{00000000-0005-0000-0000-0000A07A0000}"/>
    <cellStyle name="Normal 6 13 2 2" xfId="31395" xr:uid="{00000000-0005-0000-0000-0000A17A0000}"/>
    <cellStyle name="Normal 6 13 2 2 2" xfId="31396" xr:uid="{00000000-0005-0000-0000-0000A27A0000}"/>
    <cellStyle name="Normal 6 13 2 2 2 2" xfId="31397" xr:uid="{00000000-0005-0000-0000-0000A37A0000}"/>
    <cellStyle name="Normal 6 13 2 2 2 2 2" xfId="31398" xr:uid="{00000000-0005-0000-0000-0000A47A0000}"/>
    <cellStyle name="Normal 6 13 2 2 2 3" xfId="31399" xr:uid="{00000000-0005-0000-0000-0000A57A0000}"/>
    <cellStyle name="Normal 6 13 2 2 2 3 2" xfId="31400" xr:uid="{00000000-0005-0000-0000-0000A67A0000}"/>
    <cellStyle name="Normal 6 13 2 2 2 4" xfId="31401" xr:uid="{00000000-0005-0000-0000-0000A77A0000}"/>
    <cellStyle name="Normal 6 13 2 2 3" xfId="31402" xr:uid="{00000000-0005-0000-0000-0000A87A0000}"/>
    <cellStyle name="Normal 6 13 2 2 3 2" xfId="31403" xr:uid="{00000000-0005-0000-0000-0000A97A0000}"/>
    <cellStyle name="Normal 6 13 2 2 4" xfId="31404" xr:uid="{00000000-0005-0000-0000-0000AA7A0000}"/>
    <cellStyle name="Normal 6 13 2 2 4 2" xfId="31405" xr:uid="{00000000-0005-0000-0000-0000AB7A0000}"/>
    <cellStyle name="Normal 6 13 2 2 5" xfId="31406" xr:uid="{00000000-0005-0000-0000-0000AC7A0000}"/>
    <cellStyle name="Normal 6 13 2 3" xfId="31407" xr:uid="{00000000-0005-0000-0000-0000AD7A0000}"/>
    <cellStyle name="Normal 6 13 2 3 2" xfId="31408" xr:uid="{00000000-0005-0000-0000-0000AE7A0000}"/>
    <cellStyle name="Normal 6 13 2 3 2 2" xfId="31409" xr:uid="{00000000-0005-0000-0000-0000AF7A0000}"/>
    <cellStyle name="Normal 6 13 2 3 3" xfId="31410" xr:uid="{00000000-0005-0000-0000-0000B07A0000}"/>
    <cellStyle name="Normal 6 13 2 3 3 2" xfId="31411" xr:uid="{00000000-0005-0000-0000-0000B17A0000}"/>
    <cellStyle name="Normal 6 13 2 3 4" xfId="31412" xr:uid="{00000000-0005-0000-0000-0000B27A0000}"/>
    <cellStyle name="Normal 6 13 2 4" xfId="31413" xr:uid="{00000000-0005-0000-0000-0000B37A0000}"/>
    <cellStyle name="Normal 6 13 2 4 2" xfId="31414" xr:uid="{00000000-0005-0000-0000-0000B47A0000}"/>
    <cellStyle name="Normal 6 13 2 5" xfId="31415" xr:uid="{00000000-0005-0000-0000-0000B57A0000}"/>
    <cellStyle name="Normal 6 13 2 5 2" xfId="31416" xr:uid="{00000000-0005-0000-0000-0000B67A0000}"/>
    <cellStyle name="Normal 6 13 2 6" xfId="31417" xr:uid="{00000000-0005-0000-0000-0000B77A0000}"/>
    <cellStyle name="Normal 6 13 3" xfId="31418" xr:uid="{00000000-0005-0000-0000-0000B87A0000}"/>
    <cellStyle name="Normal 6 13 3 2" xfId="31419" xr:uid="{00000000-0005-0000-0000-0000B97A0000}"/>
    <cellStyle name="Normal 6 13 3 2 2" xfId="31420" xr:uid="{00000000-0005-0000-0000-0000BA7A0000}"/>
    <cellStyle name="Normal 6 13 3 2 2 2" xfId="31421" xr:uid="{00000000-0005-0000-0000-0000BB7A0000}"/>
    <cellStyle name="Normal 6 13 3 2 2 2 2" xfId="31422" xr:uid="{00000000-0005-0000-0000-0000BC7A0000}"/>
    <cellStyle name="Normal 6 13 3 2 2 3" xfId="31423" xr:uid="{00000000-0005-0000-0000-0000BD7A0000}"/>
    <cellStyle name="Normal 6 13 3 2 2 3 2" xfId="31424" xr:uid="{00000000-0005-0000-0000-0000BE7A0000}"/>
    <cellStyle name="Normal 6 13 3 2 2 4" xfId="31425" xr:uid="{00000000-0005-0000-0000-0000BF7A0000}"/>
    <cellStyle name="Normal 6 13 3 2 3" xfId="31426" xr:uid="{00000000-0005-0000-0000-0000C07A0000}"/>
    <cellStyle name="Normal 6 13 3 2 3 2" xfId="31427" xr:uid="{00000000-0005-0000-0000-0000C17A0000}"/>
    <cellStyle name="Normal 6 13 3 2 4" xfId="31428" xr:uid="{00000000-0005-0000-0000-0000C27A0000}"/>
    <cellStyle name="Normal 6 13 3 2 4 2" xfId="31429" xr:uid="{00000000-0005-0000-0000-0000C37A0000}"/>
    <cellStyle name="Normal 6 13 3 2 5" xfId="31430" xr:uid="{00000000-0005-0000-0000-0000C47A0000}"/>
    <cellStyle name="Normal 6 13 3 3" xfId="31431" xr:uid="{00000000-0005-0000-0000-0000C57A0000}"/>
    <cellStyle name="Normal 6 13 3 3 2" xfId="31432" xr:uid="{00000000-0005-0000-0000-0000C67A0000}"/>
    <cellStyle name="Normal 6 13 3 3 2 2" xfId="31433" xr:uid="{00000000-0005-0000-0000-0000C77A0000}"/>
    <cellStyle name="Normal 6 13 3 3 3" xfId="31434" xr:uid="{00000000-0005-0000-0000-0000C87A0000}"/>
    <cellStyle name="Normal 6 13 3 3 3 2" xfId="31435" xr:uid="{00000000-0005-0000-0000-0000C97A0000}"/>
    <cellStyle name="Normal 6 13 3 3 4" xfId="31436" xr:uid="{00000000-0005-0000-0000-0000CA7A0000}"/>
    <cellStyle name="Normal 6 13 3 4" xfId="31437" xr:uid="{00000000-0005-0000-0000-0000CB7A0000}"/>
    <cellStyle name="Normal 6 13 3 4 2" xfId="31438" xr:uid="{00000000-0005-0000-0000-0000CC7A0000}"/>
    <cellStyle name="Normal 6 13 3 5" xfId="31439" xr:uid="{00000000-0005-0000-0000-0000CD7A0000}"/>
    <cellStyle name="Normal 6 13 3 5 2" xfId="31440" xr:uid="{00000000-0005-0000-0000-0000CE7A0000}"/>
    <cellStyle name="Normal 6 13 3 6" xfId="31441" xr:uid="{00000000-0005-0000-0000-0000CF7A0000}"/>
    <cellStyle name="Normal 6 13 4" xfId="31442" xr:uid="{00000000-0005-0000-0000-0000D07A0000}"/>
    <cellStyle name="Normal 6 13 4 2" xfId="31443" xr:uid="{00000000-0005-0000-0000-0000D17A0000}"/>
    <cellStyle name="Normal 6 13 4 2 2" xfId="31444" xr:uid="{00000000-0005-0000-0000-0000D27A0000}"/>
    <cellStyle name="Normal 6 13 4 2 2 2" xfId="31445" xr:uid="{00000000-0005-0000-0000-0000D37A0000}"/>
    <cellStyle name="Normal 6 13 4 2 2 2 2" xfId="31446" xr:uid="{00000000-0005-0000-0000-0000D47A0000}"/>
    <cellStyle name="Normal 6 13 4 2 2 3" xfId="31447" xr:uid="{00000000-0005-0000-0000-0000D57A0000}"/>
    <cellStyle name="Normal 6 13 4 2 2 3 2" xfId="31448" xr:uid="{00000000-0005-0000-0000-0000D67A0000}"/>
    <cellStyle name="Normal 6 13 4 2 2 4" xfId="31449" xr:uid="{00000000-0005-0000-0000-0000D77A0000}"/>
    <cellStyle name="Normal 6 13 4 2 3" xfId="31450" xr:uid="{00000000-0005-0000-0000-0000D87A0000}"/>
    <cellStyle name="Normal 6 13 4 2 3 2" xfId="31451" xr:uid="{00000000-0005-0000-0000-0000D97A0000}"/>
    <cellStyle name="Normal 6 13 4 2 4" xfId="31452" xr:uid="{00000000-0005-0000-0000-0000DA7A0000}"/>
    <cellStyle name="Normal 6 13 4 2 4 2" xfId="31453" xr:uid="{00000000-0005-0000-0000-0000DB7A0000}"/>
    <cellStyle name="Normal 6 13 4 2 5" xfId="31454" xr:uid="{00000000-0005-0000-0000-0000DC7A0000}"/>
    <cellStyle name="Normal 6 13 4 3" xfId="31455" xr:uid="{00000000-0005-0000-0000-0000DD7A0000}"/>
    <cellStyle name="Normal 6 13 4 3 2" xfId="31456" xr:uid="{00000000-0005-0000-0000-0000DE7A0000}"/>
    <cellStyle name="Normal 6 13 4 3 2 2" xfId="31457" xr:uid="{00000000-0005-0000-0000-0000DF7A0000}"/>
    <cellStyle name="Normal 6 13 4 3 3" xfId="31458" xr:uid="{00000000-0005-0000-0000-0000E07A0000}"/>
    <cellStyle name="Normal 6 13 4 3 3 2" xfId="31459" xr:uid="{00000000-0005-0000-0000-0000E17A0000}"/>
    <cellStyle name="Normal 6 13 4 3 4" xfId="31460" xr:uid="{00000000-0005-0000-0000-0000E27A0000}"/>
    <cellStyle name="Normal 6 13 4 4" xfId="31461" xr:uid="{00000000-0005-0000-0000-0000E37A0000}"/>
    <cellStyle name="Normal 6 13 4 4 2" xfId="31462" xr:uid="{00000000-0005-0000-0000-0000E47A0000}"/>
    <cellStyle name="Normal 6 13 4 5" xfId="31463" xr:uid="{00000000-0005-0000-0000-0000E57A0000}"/>
    <cellStyle name="Normal 6 13 4 5 2" xfId="31464" xr:uid="{00000000-0005-0000-0000-0000E67A0000}"/>
    <cellStyle name="Normal 6 13 4 6" xfId="31465" xr:uid="{00000000-0005-0000-0000-0000E77A0000}"/>
    <cellStyle name="Normal 6 13 5" xfId="31466" xr:uid="{00000000-0005-0000-0000-0000E87A0000}"/>
    <cellStyle name="Normal 6 13 5 2" xfId="31467" xr:uid="{00000000-0005-0000-0000-0000E97A0000}"/>
    <cellStyle name="Normal 6 13 5 2 2" xfId="31468" xr:uid="{00000000-0005-0000-0000-0000EA7A0000}"/>
    <cellStyle name="Normal 6 13 5 2 2 2" xfId="31469" xr:uid="{00000000-0005-0000-0000-0000EB7A0000}"/>
    <cellStyle name="Normal 6 13 5 2 3" xfId="31470" xr:uid="{00000000-0005-0000-0000-0000EC7A0000}"/>
    <cellStyle name="Normal 6 13 5 2 3 2" xfId="31471" xr:uid="{00000000-0005-0000-0000-0000ED7A0000}"/>
    <cellStyle name="Normal 6 13 5 2 4" xfId="31472" xr:uid="{00000000-0005-0000-0000-0000EE7A0000}"/>
    <cellStyle name="Normal 6 13 5 3" xfId="31473" xr:uid="{00000000-0005-0000-0000-0000EF7A0000}"/>
    <cellStyle name="Normal 6 13 5 3 2" xfId="31474" xr:uid="{00000000-0005-0000-0000-0000F07A0000}"/>
    <cellStyle name="Normal 6 13 5 4" xfId="31475" xr:uid="{00000000-0005-0000-0000-0000F17A0000}"/>
    <cellStyle name="Normal 6 13 5 4 2" xfId="31476" xr:uid="{00000000-0005-0000-0000-0000F27A0000}"/>
    <cellStyle name="Normal 6 13 5 5" xfId="31477" xr:uid="{00000000-0005-0000-0000-0000F37A0000}"/>
    <cellStyle name="Normal 6 13 6" xfId="31478" xr:uid="{00000000-0005-0000-0000-0000F47A0000}"/>
    <cellStyle name="Normal 6 13 6 2" xfId="31479" xr:uid="{00000000-0005-0000-0000-0000F57A0000}"/>
    <cellStyle name="Normal 6 13 6 2 2" xfId="31480" xr:uid="{00000000-0005-0000-0000-0000F67A0000}"/>
    <cellStyle name="Normal 6 13 6 3" xfId="31481" xr:uid="{00000000-0005-0000-0000-0000F77A0000}"/>
    <cellStyle name="Normal 6 13 6 3 2" xfId="31482" xr:uid="{00000000-0005-0000-0000-0000F87A0000}"/>
    <cellStyle name="Normal 6 13 6 4" xfId="31483" xr:uid="{00000000-0005-0000-0000-0000F97A0000}"/>
    <cellStyle name="Normal 6 13 7" xfId="31484" xr:uid="{00000000-0005-0000-0000-0000FA7A0000}"/>
    <cellStyle name="Normal 6 13 7 2" xfId="31485" xr:uid="{00000000-0005-0000-0000-0000FB7A0000}"/>
    <cellStyle name="Normal 6 13 8" xfId="31486" xr:uid="{00000000-0005-0000-0000-0000FC7A0000}"/>
    <cellStyle name="Normal 6 13 8 2" xfId="31487" xr:uid="{00000000-0005-0000-0000-0000FD7A0000}"/>
    <cellStyle name="Normal 6 13 9" xfId="31488" xr:uid="{00000000-0005-0000-0000-0000FE7A0000}"/>
    <cellStyle name="Normal 6 14" xfId="31489" xr:uid="{00000000-0005-0000-0000-0000FF7A0000}"/>
    <cellStyle name="Normal 6 14 2" xfId="31490" xr:uid="{00000000-0005-0000-0000-0000007B0000}"/>
    <cellStyle name="Normal 6 14 3" xfId="31491" xr:uid="{00000000-0005-0000-0000-0000017B0000}"/>
    <cellStyle name="Normal 6 14 4" xfId="31492" xr:uid="{00000000-0005-0000-0000-0000027B0000}"/>
    <cellStyle name="Normal 6 14 5" xfId="31493" xr:uid="{00000000-0005-0000-0000-0000037B0000}"/>
    <cellStyle name="Normal 6 14 6" xfId="31494" xr:uid="{00000000-0005-0000-0000-0000047B0000}"/>
    <cellStyle name="Normal 6 15" xfId="31495" xr:uid="{00000000-0005-0000-0000-0000057B0000}"/>
    <cellStyle name="Normal 6 15 2" xfId="31496" xr:uid="{00000000-0005-0000-0000-0000067B0000}"/>
    <cellStyle name="Normal 6 15 3" xfId="31497" xr:uid="{00000000-0005-0000-0000-0000077B0000}"/>
    <cellStyle name="Normal 6 15 4" xfId="31498" xr:uid="{00000000-0005-0000-0000-0000087B0000}"/>
    <cellStyle name="Normal 6 15 5" xfId="31499" xr:uid="{00000000-0005-0000-0000-0000097B0000}"/>
    <cellStyle name="Normal 6 15 6" xfId="31500" xr:uid="{00000000-0005-0000-0000-00000A7B0000}"/>
    <cellStyle name="Normal 6 16" xfId="31501" xr:uid="{00000000-0005-0000-0000-00000B7B0000}"/>
    <cellStyle name="Normal 6 16 2" xfId="31502" xr:uid="{00000000-0005-0000-0000-00000C7B0000}"/>
    <cellStyle name="Normal 6 16 3" xfId="31503" xr:uid="{00000000-0005-0000-0000-00000D7B0000}"/>
    <cellStyle name="Normal 6 16 4" xfId="31504" xr:uid="{00000000-0005-0000-0000-00000E7B0000}"/>
    <cellStyle name="Normal 6 16 5" xfId="31505" xr:uid="{00000000-0005-0000-0000-00000F7B0000}"/>
    <cellStyle name="Normal 6 16 6" xfId="31506" xr:uid="{00000000-0005-0000-0000-0000107B0000}"/>
    <cellStyle name="Normal 6 17" xfId="31507" xr:uid="{00000000-0005-0000-0000-0000117B0000}"/>
    <cellStyle name="Normal 6 17 2" xfId="31508" xr:uid="{00000000-0005-0000-0000-0000127B0000}"/>
    <cellStyle name="Normal 6 17 2 2" xfId="31509" xr:uid="{00000000-0005-0000-0000-0000137B0000}"/>
    <cellStyle name="Normal 6 17 2 2 2" xfId="31510" xr:uid="{00000000-0005-0000-0000-0000147B0000}"/>
    <cellStyle name="Normal 6 17 2 3" xfId="31511" xr:uid="{00000000-0005-0000-0000-0000157B0000}"/>
    <cellStyle name="Normal 6 17 2 3 2" xfId="31512" xr:uid="{00000000-0005-0000-0000-0000167B0000}"/>
    <cellStyle name="Normal 6 17 2 4" xfId="31513" xr:uid="{00000000-0005-0000-0000-0000177B0000}"/>
    <cellStyle name="Normal 6 17 3" xfId="31514" xr:uid="{00000000-0005-0000-0000-0000187B0000}"/>
    <cellStyle name="Normal 6 17 3 2" xfId="31515" xr:uid="{00000000-0005-0000-0000-0000197B0000}"/>
    <cellStyle name="Normal 6 17 4" xfId="31516" xr:uid="{00000000-0005-0000-0000-00001A7B0000}"/>
    <cellStyle name="Normal 6 17 4 2" xfId="31517" xr:uid="{00000000-0005-0000-0000-00001B7B0000}"/>
    <cellStyle name="Normal 6 17 5" xfId="31518" xr:uid="{00000000-0005-0000-0000-00001C7B0000}"/>
    <cellStyle name="Normal 6 18" xfId="31519" xr:uid="{00000000-0005-0000-0000-00001D7B0000}"/>
    <cellStyle name="Normal 6 18 2" xfId="31520" xr:uid="{00000000-0005-0000-0000-00001E7B0000}"/>
    <cellStyle name="Normal 6 18 2 2" xfId="31521" xr:uid="{00000000-0005-0000-0000-00001F7B0000}"/>
    <cellStyle name="Normal 6 18 3" xfId="31522" xr:uid="{00000000-0005-0000-0000-0000207B0000}"/>
    <cellStyle name="Normal 6 18 3 2" xfId="31523" xr:uid="{00000000-0005-0000-0000-0000217B0000}"/>
    <cellStyle name="Normal 6 18 4" xfId="31524" xr:uid="{00000000-0005-0000-0000-0000227B0000}"/>
    <cellStyle name="Normal 6 19" xfId="31525" xr:uid="{00000000-0005-0000-0000-0000237B0000}"/>
    <cellStyle name="Normal 6 19 2" xfId="31526" xr:uid="{00000000-0005-0000-0000-0000247B0000}"/>
    <cellStyle name="Normal 6 2" xfId="31527" xr:uid="{00000000-0005-0000-0000-0000257B0000}"/>
    <cellStyle name="Normal 6 2 2" xfId="31528" xr:uid="{00000000-0005-0000-0000-0000267B0000}"/>
    <cellStyle name="Normal 6 2 2 2" xfId="31529" xr:uid="{00000000-0005-0000-0000-0000277B0000}"/>
    <cellStyle name="Normal 6 2 2 2 2" xfId="31530" xr:uid="{00000000-0005-0000-0000-0000287B0000}"/>
    <cellStyle name="Normal 6 2 2 2 2 2" xfId="31531" xr:uid="{00000000-0005-0000-0000-0000297B0000}"/>
    <cellStyle name="Normal 6 2 2 2 2 2 2" xfId="31532" xr:uid="{00000000-0005-0000-0000-00002A7B0000}"/>
    <cellStyle name="Normal 6 2 2 2 2 3" xfId="31533" xr:uid="{00000000-0005-0000-0000-00002B7B0000}"/>
    <cellStyle name="Normal 6 2 2 2 2 3 2" xfId="31534" xr:uid="{00000000-0005-0000-0000-00002C7B0000}"/>
    <cellStyle name="Normal 6 2 2 2 2 4" xfId="31535" xr:uid="{00000000-0005-0000-0000-00002D7B0000}"/>
    <cellStyle name="Normal 6 2 2 2 3" xfId="31536" xr:uid="{00000000-0005-0000-0000-00002E7B0000}"/>
    <cellStyle name="Normal 6 2 2 2 3 2" xfId="31537" xr:uid="{00000000-0005-0000-0000-00002F7B0000}"/>
    <cellStyle name="Normal 6 2 2 2 4" xfId="31538" xr:uid="{00000000-0005-0000-0000-0000307B0000}"/>
    <cellStyle name="Normal 6 2 2 2 4 2" xfId="31539" xr:uid="{00000000-0005-0000-0000-0000317B0000}"/>
    <cellStyle name="Normal 6 2 2 2 5" xfId="31540" xr:uid="{00000000-0005-0000-0000-0000327B0000}"/>
    <cellStyle name="Normal 6 2 2 3" xfId="31541" xr:uid="{00000000-0005-0000-0000-0000337B0000}"/>
    <cellStyle name="Normal 6 2 2 3 2" xfId="31542" xr:uid="{00000000-0005-0000-0000-0000347B0000}"/>
    <cellStyle name="Normal 6 2 2 3 2 2" xfId="31543" xr:uid="{00000000-0005-0000-0000-0000357B0000}"/>
    <cellStyle name="Normal 6 2 2 3 3" xfId="31544" xr:uid="{00000000-0005-0000-0000-0000367B0000}"/>
    <cellStyle name="Normal 6 2 2 3 3 2" xfId="31545" xr:uid="{00000000-0005-0000-0000-0000377B0000}"/>
    <cellStyle name="Normal 6 2 2 3 4" xfId="31546" xr:uid="{00000000-0005-0000-0000-0000387B0000}"/>
    <cellStyle name="Normal 6 2 2 4" xfId="31547" xr:uid="{00000000-0005-0000-0000-0000397B0000}"/>
    <cellStyle name="Normal 6 2 2 4 2" xfId="31548" xr:uid="{00000000-0005-0000-0000-00003A7B0000}"/>
    <cellStyle name="Normal 6 2 2 5" xfId="31549" xr:uid="{00000000-0005-0000-0000-00003B7B0000}"/>
    <cellStyle name="Normal 6 2 2 5 2" xfId="31550" xr:uid="{00000000-0005-0000-0000-00003C7B0000}"/>
    <cellStyle name="Normal 6 2 2 6" xfId="31551" xr:uid="{00000000-0005-0000-0000-00003D7B0000}"/>
    <cellStyle name="Normal 6 2 3" xfId="31552" xr:uid="{00000000-0005-0000-0000-00003E7B0000}"/>
    <cellStyle name="Normal 6 2 3 2" xfId="31553" xr:uid="{00000000-0005-0000-0000-00003F7B0000}"/>
    <cellStyle name="Normal 6 2 3 2 2" xfId="31554" xr:uid="{00000000-0005-0000-0000-0000407B0000}"/>
    <cellStyle name="Normal 6 2 3 2 2 2" xfId="31555" xr:uid="{00000000-0005-0000-0000-0000417B0000}"/>
    <cellStyle name="Normal 6 2 3 2 2 2 2" xfId="31556" xr:uid="{00000000-0005-0000-0000-0000427B0000}"/>
    <cellStyle name="Normal 6 2 3 2 2 3" xfId="31557" xr:uid="{00000000-0005-0000-0000-0000437B0000}"/>
    <cellStyle name="Normal 6 2 3 2 2 3 2" xfId="31558" xr:uid="{00000000-0005-0000-0000-0000447B0000}"/>
    <cellStyle name="Normal 6 2 3 2 2 4" xfId="31559" xr:uid="{00000000-0005-0000-0000-0000457B0000}"/>
    <cellStyle name="Normal 6 2 3 2 3" xfId="31560" xr:uid="{00000000-0005-0000-0000-0000467B0000}"/>
    <cellStyle name="Normal 6 2 3 2 3 2" xfId="31561" xr:uid="{00000000-0005-0000-0000-0000477B0000}"/>
    <cellStyle name="Normal 6 2 3 2 4" xfId="31562" xr:uid="{00000000-0005-0000-0000-0000487B0000}"/>
    <cellStyle name="Normal 6 2 3 2 4 2" xfId="31563" xr:uid="{00000000-0005-0000-0000-0000497B0000}"/>
    <cellStyle name="Normal 6 2 3 2 5" xfId="31564" xr:uid="{00000000-0005-0000-0000-00004A7B0000}"/>
    <cellStyle name="Normal 6 2 3 3" xfId="31565" xr:uid="{00000000-0005-0000-0000-00004B7B0000}"/>
    <cellStyle name="Normal 6 2 3 3 2" xfId="31566" xr:uid="{00000000-0005-0000-0000-00004C7B0000}"/>
    <cellStyle name="Normal 6 2 3 3 2 2" xfId="31567" xr:uid="{00000000-0005-0000-0000-00004D7B0000}"/>
    <cellStyle name="Normal 6 2 3 3 3" xfId="31568" xr:uid="{00000000-0005-0000-0000-00004E7B0000}"/>
    <cellStyle name="Normal 6 2 3 3 3 2" xfId="31569" xr:uid="{00000000-0005-0000-0000-00004F7B0000}"/>
    <cellStyle name="Normal 6 2 3 3 4" xfId="31570" xr:uid="{00000000-0005-0000-0000-0000507B0000}"/>
    <cellStyle name="Normal 6 2 3 4" xfId="31571" xr:uid="{00000000-0005-0000-0000-0000517B0000}"/>
    <cellStyle name="Normal 6 2 3 4 2" xfId="31572" xr:uid="{00000000-0005-0000-0000-0000527B0000}"/>
    <cellStyle name="Normal 6 2 3 5" xfId="31573" xr:uid="{00000000-0005-0000-0000-0000537B0000}"/>
    <cellStyle name="Normal 6 2 3 5 2" xfId="31574" xr:uid="{00000000-0005-0000-0000-0000547B0000}"/>
    <cellStyle name="Normal 6 2 3 6" xfId="31575" xr:uid="{00000000-0005-0000-0000-0000557B0000}"/>
    <cellStyle name="Normal 6 2 4" xfId="31576" xr:uid="{00000000-0005-0000-0000-0000567B0000}"/>
    <cellStyle name="Normal 6 2 4 2" xfId="31577" xr:uid="{00000000-0005-0000-0000-0000577B0000}"/>
    <cellStyle name="Normal 6 2 4 2 2" xfId="31578" xr:uid="{00000000-0005-0000-0000-0000587B0000}"/>
    <cellStyle name="Normal 6 2 4 2 2 2" xfId="31579" xr:uid="{00000000-0005-0000-0000-0000597B0000}"/>
    <cellStyle name="Normal 6 2 4 2 2 2 2" xfId="31580" xr:uid="{00000000-0005-0000-0000-00005A7B0000}"/>
    <cellStyle name="Normal 6 2 4 2 2 3" xfId="31581" xr:uid="{00000000-0005-0000-0000-00005B7B0000}"/>
    <cellStyle name="Normal 6 2 4 2 2 3 2" xfId="31582" xr:uid="{00000000-0005-0000-0000-00005C7B0000}"/>
    <cellStyle name="Normal 6 2 4 2 2 4" xfId="31583" xr:uid="{00000000-0005-0000-0000-00005D7B0000}"/>
    <cellStyle name="Normal 6 2 4 2 3" xfId="31584" xr:uid="{00000000-0005-0000-0000-00005E7B0000}"/>
    <cellStyle name="Normal 6 2 4 2 3 2" xfId="31585" xr:uid="{00000000-0005-0000-0000-00005F7B0000}"/>
    <cellStyle name="Normal 6 2 4 2 4" xfId="31586" xr:uid="{00000000-0005-0000-0000-0000607B0000}"/>
    <cellStyle name="Normal 6 2 4 2 4 2" xfId="31587" xr:uid="{00000000-0005-0000-0000-0000617B0000}"/>
    <cellStyle name="Normal 6 2 4 2 5" xfId="31588" xr:uid="{00000000-0005-0000-0000-0000627B0000}"/>
    <cellStyle name="Normal 6 2 4 3" xfId="31589" xr:uid="{00000000-0005-0000-0000-0000637B0000}"/>
    <cellStyle name="Normal 6 2 4 3 2" xfId="31590" xr:uid="{00000000-0005-0000-0000-0000647B0000}"/>
    <cellStyle name="Normal 6 2 4 3 2 2" xfId="31591" xr:uid="{00000000-0005-0000-0000-0000657B0000}"/>
    <cellStyle name="Normal 6 2 4 3 3" xfId="31592" xr:uid="{00000000-0005-0000-0000-0000667B0000}"/>
    <cellStyle name="Normal 6 2 4 3 3 2" xfId="31593" xr:uid="{00000000-0005-0000-0000-0000677B0000}"/>
    <cellStyle name="Normal 6 2 4 3 4" xfId="31594" xr:uid="{00000000-0005-0000-0000-0000687B0000}"/>
    <cellStyle name="Normal 6 2 4 4" xfId="31595" xr:uid="{00000000-0005-0000-0000-0000697B0000}"/>
    <cellStyle name="Normal 6 2 4 4 2" xfId="31596" xr:uid="{00000000-0005-0000-0000-00006A7B0000}"/>
    <cellStyle name="Normal 6 2 4 5" xfId="31597" xr:uid="{00000000-0005-0000-0000-00006B7B0000}"/>
    <cellStyle name="Normal 6 2 4 5 2" xfId="31598" xr:uid="{00000000-0005-0000-0000-00006C7B0000}"/>
    <cellStyle name="Normal 6 2 4 6" xfId="31599" xr:uid="{00000000-0005-0000-0000-00006D7B0000}"/>
    <cellStyle name="Normal 6 2 5" xfId="31600" xr:uid="{00000000-0005-0000-0000-00006E7B0000}"/>
    <cellStyle name="Normal 6 2 5 2" xfId="31601" xr:uid="{00000000-0005-0000-0000-00006F7B0000}"/>
    <cellStyle name="Normal 6 2 5 2 2" xfId="31602" xr:uid="{00000000-0005-0000-0000-0000707B0000}"/>
    <cellStyle name="Normal 6 2 5 2 2 2" xfId="31603" xr:uid="{00000000-0005-0000-0000-0000717B0000}"/>
    <cellStyle name="Normal 6 2 5 2 3" xfId="31604" xr:uid="{00000000-0005-0000-0000-0000727B0000}"/>
    <cellStyle name="Normal 6 2 5 2 3 2" xfId="31605" xr:uid="{00000000-0005-0000-0000-0000737B0000}"/>
    <cellStyle name="Normal 6 2 5 2 4" xfId="31606" xr:uid="{00000000-0005-0000-0000-0000747B0000}"/>
    <cellStyle name="Normal 6 2 5 3" xfId="31607" xr:uid="{00000000-0005-0000-0000-0000757B0000}"/>
    <cellStyle name="Normal 6 2 5 3 2" xfId="31608" xr:uid="{00000000-0005-0000-0000-0000767B0000}"/>
    <cellStyle name="Normal 6 2 5 4" xfId="31609" xr:uid="{00000000-0005-0000-0000-0000777B0000}"/>
    <cellStyle name="Normal 6 2 5 4 2" xfId="31610" xr:uid="{00000000-0005-0000-0000-0000787B0000}"/>
    <cellStyle name="Normal 6 2 5 5" xfId="31611" xr:uid="{00000000-0005-0000-0000-0000797B0000}"/>
    <cellStyle name="Normal 6 2 6" xfId="31612" xr:uid="{00000000-0005-0000-0000-00007A7B0000}"/>
    <cellStyle name="Normal 6 2 6 2" xfId="31613" xr:uid="{00000000-0005-0000-0000-00007B7B0000}"/>
    <cellStyle name="Normal 6 2 6 2 2" xfId="31614" xr:uid="{00000000-0005-0000-0000-00007C7B0000}"/>
    <cellStyle name="Normal 6 2 6 3" xfId="31615" xr:uid="{00000000-0005-0000-0000-00007D7B0000}"/>
    <cellStyle name="Normal 6 2 6 3 2" xfId="31616" xr:uid="{00000000-0005-0000-0000-00007E7B0000}"/>
    <cellStyle name="Normal 6 2 6 4" xfId="31617" xr:uid="{00000000-0005-0000-0000-00007F7B0000}"/>
    <cellStyle name="Normal 6 2 7" xfId="31618" xr:uid="{00000000-0005-0000-0000-0000807B0000}"/>
    <cellStyle name="Normal 6 2 7 2" xfId="31619" xr:uid="{00000000-0005-0000-0000-0000817B0000}"/>
    <cellStyle name="Normal 6 2 8" xfId="31620" xr:uid="{00000000-0005-0000-0000-0000827B0000}"/>
    <cellStyle name="Normal 6 2 8 2" xfId="31621" xr:uid="{00000000-0005-0000-0000-0000837B0000}"/>
    <cellStyle name="Normal 6 2 9" xfId="31622" xr:uid="{00000000-0005-0000-0000-0000847B0000}"/>
    <cellStyle name="Normal 6 20" xfId="31623" xr:uid="{00000000-0005-0000-0000-0000857B0000}"/>
    <cellStyle name="Normal 6 20 2" xfId="31624" xr:uid="{00000000-0005-0000-0000-0000867B0000}"/>
    <cellStyle name="Normal 6 21" xfId="31625" xr:uid="{00000000-0005-0000-0000-0000877B0000}"/>
    <cellStyle name="Normal 6 22" xfId="31626" xr:uid="{00000000-0005-0000-0000-0000887B0000}"/>
    <cellStyle name="Normal 6 22 2" xfId="31627" xr:uid="{00000000-0005-0000-0000-0000897B0000}"/>
    <cellStyle name="Normal 6 3" xfId="31628" xr:uid="{00000000-0005-0000-0000-00008A7B0000}"/>
    <cellStyle name="Normal 6 3 2" xfId="31629" xr:uid="{00000000-0005-0000-0000-00008B7B0000}"/>
    <cellStyle name="Normal 6 3 2 2" xfId="31630" xr:uid="{00000000-0005-0000-0000-00008C7B0000}"/>
    <cellStyle name="Normal 6 3 2 2 2" xfId="31631" xr:uid="{00000000-0005-0000-0000-00008D7B0000}"/>
    <cellStyle name="Normal 6 3 2 2 2 2" xfId="31632" xr:uid="{00000000-0005-0000-0000-00008E7B0000}"/>
    <cellStyle name="Normal 6 3 2 2 2 2 2" xfId="31633" xr:uid="{00000000-0005-0000-0000-00008F7B0000}"/>
    <cellStyle name="Normal 6 3 2 2 2 3" xfId="31634" xr:uid="{00000000-0005-0000-0000-0000907B0000}"/>
    <cellStyle name="Normal 6 3 2 2 2 3 2" xfId="31635" xr:uid="{00000000-0005-0000-0000-0000917B0000}"/>
    <cellStyle name="Normal 6 3 2 2 2 4" xfId="31636" xr:uid="{00000000-0005-0000-0000-0000927B0000}"/>
    <cellStyle name="Normal 6 3 2 2 3" xfId="31637" xr:uid="{00000000-0005-0000-0000-0000937B0000}"/>
    <cellStyle name="Normal 6 3 2 2 3 2" xfId="31638" xr:uid="{00000000-0005-0000-0000-0000947B0000}"/>
    <cellStyle name="Normal 6 3 2 2 4" xfId="31639" xr:uid="{00000000-0005-0000-0000-0000957B0000}"/>
    <cellStyle name="Normal 6 3 2 2 4 2" xfId="31640" xr:uid="{00000000-0005-0000-0000-0000967B0000}"/>
    <cellStyle name="Normal 6 3 2 2 5" xfId="31641" xr:uid="{00000000-0005-0000-0000-0000977B0000}"/>
    <cellStyle name="Normal 6 3 2 3" xfId="31642" xr:uid="{00000000-0005-0000-0000-0000987B0000}"/>
    <cellStyle name="Normal 6 3 2 3 2" xfId="31643" xr:uid="{00000000-0005-0000-0000-0000997B0000}"/>
    <cellStyle name="Normal 6 3 2 3 2 2" xfId="31644" xr:uid="{00000000-0005-0000-0000-00009A7B0000}"/>
    <cellStyle name="Normal 6 3 2 3 3" xfId="31645" xr:uid="{00000000-0005-0000-0000-00009B7B0000}"/>
    <cellStyle name="Normal 6 3 2 3 3 2" xfId="31646" xr:uid="{00000000-0005-0000-0000-00009C7B0000}"/>
    <cellStyle name="Normal 6 3 2 3 4" xfId="31647" xr:uid="{00000000-0005-0000-0000-00009D7B0000}"/>
    <cellStyle name="Normal 6 3 2 4" xfId="31648" xr:uid="{00000000-0005-0000-0000-00009E7B0000}"/>
    <cellStyle name="Normal 6 3 2 4 2" xfId="31649" xr:uid="{00000000-0005-0000-0000-00009F7B0000}"/>
    <cellStyle name="Normal 6 3 2 5" xfId="31650" xr:uid="{00000000-0005-0000-0000-0000A07B0000}"/>
    <cellStyle name="Normal 6 3 2 5 2" xfId="31651" xr:uid="{00000000-0005-0000-0000-0000A17B0000}"/>
    <cellStyle name="Normal 6 3 2 6" xfId="31652" xr:uid="{00000000-0005-0000-0000-0000A27B0000}"/>
    <cellStyle name="Normal 6 3 3" xfId="31653" xr:uid="{00000000-0005-0000-0000-0000A37B0000}"/>
    <cellStyle name="Normal 6 3 3 2" xfId="31654" xr:uid="{00000000-0005-0000-0000-0000A47B0000}"/>
    <cellStyle name="Normal 6 3 3 2 2" xfId="31655" xr:uid="{00000000-0005-0000-0000-0000A57B0000}"/>
    <cellStyle name="Normal 6 3 3 2 2 2" xfId="31656" xr:uid="{00000000-0005-0000-0000-0000A67B0000}"/>
    <cellStyle name="Normal 6 3 3 2 2 2 2" xfId="31657" xr:uid="{00000000-0005-0000-0000-0000A77B0000}"/>
    <cellStyle name="Normal 6 3 3 2 2 3" xfId="31658" xr:uid="{00000000-0005-0000-0000-0000A87B0000}"/>
    <cellStyle name="Normal 6 3 3 2 2 3 2" xfId="31659" xr:uid="{00000000-0005-0000-0000-0000A97B0000}"/>
    <cellStyle name="Normal 6 3 3 2 2 4" xfId="31660" xr:uid="{00000000-0005-0000-0000-0000AA7B0000}"/>
    <cellStyle name="Normal 6 3 3 2 3" xfId="31661" xr:uid="{00000000-0005-0000-0000-0000AB7B0000}"/>
    <cellStyle name="Normal 6 3 3 2 3 2" xfId="31662" xr:uid="{00000000-0005-0000-0000-0000AC7B0000}"/>
    <cellStyle name="Normal 6 3 3 2 4" xfId="31663" xr:uid="{00000000-0005-0000-0000-0000AD7B0000}"/>
    <cellStyle name="Normal 6 3 3 2 4 2" xfId="31664" xr:uid="{00000000-0005-0000-0000-0000AE7B0000}"/>
    <cellStyle name="Normal 6 3 3 2 5" xfId="31665" xr:uid="{00000000-0005-0000-0000-0000AF7B0000}"/>
    <cellStyle name="Normal 6 3 3 3" xfId="31666" xr:uid="{00000000-0005-0000-0000-0000B07B0000}"/>
    <cellStyle name="Normal 6 3 3 3 2" xfId="31667" xr:uid="{00000000-0005-0000-0000-0000B17B0000}"/>
    <cellStyle name="Normal 6 3 3 3 2 2" xfId="31668" xr:uid="{00000000-0005-0000-0000-0000B27B0000}"/>
    <cellStyle name="Normal 6 3 3 3 3" xfId="31669" xr:uid="{00000000-0005-0000-0000-0000B37B0000}"/>
    <cellStyle name="Normal 6 3 3 3 3 2" xfId="31670" xr:uid="{00000000-0005-0000-0000-0000B47B0000}"/>
    <cellStyle name="Normal 6 3 3 3 4" xfId="31671" xr:uid="{00000000-0005-0000-0000-0000B57B0000}"/>
    <cellStyle name="Normal 6 3 3 4" xfId="31672" xr:uid="{00000000-0005-0000-0000-0000B67B0000}"/>
    <cellStyle name="Normal 6 3 3 4 2" xfId="31673" xr:uid="{00000000-0005-0000-0000-0000B77B0000}"/>
    <cellStyle name="Normal 6 3 3 5" xfId="31674" xr:uid="{00000000-0005-0000-0000-0000B87B0000}"/>
    <cellStyle name="Normal 6 3 3 5 2" xfId="31675" xr:uid="{00000000-0005-0000-0000-0000B97B0000}"/>
    <cellStyle name="Normal 6 3 3 6" xfId="31676" xr:uid="{00000000-0005-0000-0000-0000BA7B0000}"/>
    <cellStyle name="Normal 6 3 4" xfId="31677" xr:uid="{00000000-0005-0000-0000-0000BB7B0000}"/>
    <cellStyle name="Normal 6 3 4 2" xfId="31678" xr:uid="{00000000-0005-0000-0000-0000BC7B0000}"/>
    <cellStyle name="Normal 6 3 4 2 2" xfId="31679" xr:uid="{00000000-0005-0000-0000-0000BD7B0000}"/>
    <cellStyle name="Normal 6 3 4 2 2 2" xfId="31680" xr:uid="{00000000-0005-0000-0000-0000BE7B0000}"/>
    <cellStyle name="Normal 6 3 4 2 2 2 2" xfId="31681" xr:uid="{00000000-0005-0000-0000-0000BF7B0000}"/>
    <cellStyle name="Normal 6 3 4 2 2 3" xfId="31682" xr:uid="{00000000-0005-0000-0000-0000C07B0000}"/>
    <cellStyle name="Normal 6 3 4 2 2 3 2" xfId="31683" xr:uid="{00000000-0005-0000-0000-0000C17B0000}"/>
    <cellStyle name="Normal 6 3 4 2 2 4" xfId="31684" xr:uid="{00000000-0005-0000-0000-0000C27B0000}"/>
    <cellStyle name="Normal 6 3 4 2 3" xfId="31685" xr:uid="{00000000-0005-0000-0000-0000C37B0000}"/>
    <cellStyle name="Normal 6 3 4 2 3 2" xfId="31686" xr:uid="{00000000-0005-0000-0000-0000C47B0000}"/>
    <cellStyle name="Normal 6 3 4 2 4" xfId="31687" xr:uid="{00000000-0005-0000-0000-0000C57B0000}"/>
    <cellStyle name="Normal 6 3 4 2 4 2" xfId="31688" xr:uid="{00000000-0005-0000-0000-0000C67B0000}"/>
    <cellStyle name="Normal 6 3 4 2 5" xfId="31689" xr:uid="{00000000-0005-0000-0000-0000C77B0000}"/>
    <cellStyle name="Normal 6 3 4 3" xfId="31690" xr:uid="{00000000-0005-0000-0000-0000C87B0000}"/>
    <cellStyle name="Normal 6 3 4 3 2" xfId="31691" xr:uid="{00000000-0005-0000-0000-0000C97B0000}"/>
    <cellStyle name="Normal 6 3 4 3 2 2" xfId="31692" xr:uid="{00000000-0005-0000-0000-0000CA7B0000}"/>
    <cellStyle name="Normal 6 3 4 3 3" xfId="31693" xr:uid="{00000000-0005-0000-0000-0000CB7B0000}"/>
    <cellStyle name="Normal 6 3 4 3 3 2" xfId="31694" xr:uid="{00000000-0005-0000-0000-0000CC7B0000}"/>
    <cellStyle name="Normal 6 3 4 3 4" xfId="31695" xr:uid="{00000000-0005-0000-0000-0000CD7B0000}"/>
    <cellStyle name="Normal 6 3 4 4" xfId="31696" xr:uid="{00000000-0005-0000-0000-0000CE7B0000}"/>
    <cellStyle name="Normal 6 3 4 4 2" xfId="31697" xr:uid="{00000000-0005-0000-0000-0000CF7B0000}"/>
    <cellStyle name="Normal 6 3 4 5" xfId="31698" xr:uid="{00000000-0005-0000-0000-0000D07B0000}"/>
    <cellStyle name="Normal 6 3 4 5 2" xfId="31699" xr:uid="{00000000-0005-0000-0000-0000D17B0000}"/>
    <cellStyle name="Normal 6 3 4 6" xfId="31700" xr:uid="{00000000-0005-0000-0000-0000D27B0000}"/>
    <cellStyle name="Normal 6 3 5" xfId="31701" xr:uid="{00000000-0005-0000-0000-0000D37B0000}"/>
    <cellStyle name="Normal 6 3 5 2" xfId="31702" xr:uid="{00000000-0005-0000-0000-0000D47B0000}"/>
    <cellStyle name="Normal 6 3 5 2 2" xfId="31703" xr:uid="{00000000-0005-0000-0000-0000D57B0000}"/>
    <cellStyle name="Normal 6 3 5 2 2 2" xfId="31704" xr:uid="{00000000-0005-0000-0000-0000D67B0000}"/>
    <cellStyle name="Normal 6 3 5 2 3" xfId="31705" xr:uid="{00000000-0005-0000-0000-0000D77B0000}"/>
    <cellStyle name="Normal 6 3 5 2 3 2" xfId="31706" xr:uid="{00000000-0005-0000-0000-0000D87B0000}"/>
    <cellStyle name="Normal 6 3 5 2 4" xfId="31707" xr:uid="{00000000-0005-0000-0000-0000D97B0000}"/>
    <cellStyle name="Normal 6 3 5 3" xfId="31708" xr:uid="{00000000-0005-0000-0000-0000DA7B0000}"/>
    <cellStyle name="Normal 6 3 5 3 2" xfId="31709" xr:uid="{00000000-0005-0000-0000-0000DB7B0000}"/>
    <cellStyle name="Normal 6 3 5 4" xfId="31710" xr:uid="{00000000-0005-0000-0000-0000DC7B0000}"/>
    <cellStyle name="Normal 6 3 5 4 2" xfId="31711" xr:uid="{00000000-0005-0000-0000-0000DD7B0000}"/>
    <cellStyle name="Normal 6 3 5 5" xfId="31712" xr:uid="{00000000-0005-0000-0000-0000DE7B0000}"/>
    <cellStyle name="Normal 6 3 6" xfId="31713" xr:uid="{00000000-0005-0000-0000-0000DF7B0000}"/>
    <cellStyle name="Normal 6 3 6 2" xfId="31714" xr:uid="{00000000-0005-0000-0000-0000E07B0000}"/>
    <cellStyle name="Normal 6 3 6 2 2" xfId="31715" xr:uid="{00000000-0005-0000-0000-0000E17B0000}"/>
    <cellStyle name="Normal 6 3 6 3" xfId="31716" xr:uid="{00000000-0005-0000-0000-0000E27B0000}"/>
    <cellStyle name="Normal 6 3 6 3 2" xfId="31717" xr:uid="{00000000-0005-0000-0000-0000E37B0000}"/>
    <cellStyle name="Normal 6 3 6 4" xfId="31718" xr:uid="{00000000-0005-0000-0000-0000E47B0000}"/>
    <cellStyle name="Normal 6 3 7" xfId="31719" xr:uid="{00000000-0005-0000-0000-0000E57B0000}"/>
    <cellStyle name="Normal 6 3 7 2" xfId="31720" xr:uid="{00000000-0005-0000-0000-0000E67B0000}"/>
    <cellStyle name="Normal 6 3 8" xfId="31721" xr:uid="{00000000-0005-0000-0000-0000E77B0000}"/>
    <cellStyle name="Normal 6 3 8 2" xfId="31722" xr:uid="{00000000-0005-0000-0000-0000E87B0000}"/>
    <cellStyle name="Normal 6 3 9" xfId="31723" xr:uid="{00000000-0005-0000-0000-0000E97B0000}"/>
    <cellStyle name="Normal 6 4" xfId="31724" xr:uid="{00000000-0005-0000-0000-0000EA7B0000}"/>
    <cellStyle name="Normal 6 4 2" xfId="31725" xr:uid="{00000000-0005-0000-0000-0000EB7B0000}"/>
    <cellStyle name="Normal 6 4 2 2" xfId="31726" xr:uid="{00000000-0005-0000-0000-0000EC7B0000}"/>
    <cellStyle name="Normal 6 4 2 2 2" xfId="31727" xr:uid="{00000000-0005-0000-0000-0000ED7B0000}"/>
    <cellStyle name="Normal 6 4 2 2 2 2" xfId="31728" xr:uid="{00000000-0005-0000-0000-0000EE7B0000}"/>
    <cellStyle name="Normal 6 4 2 2 2 2 2" xfId="31729" xr:uid="{00000000-0005-0000-0000-0000EF7B0000}"/>
    <cellStyle name="Normal 6 4 2 2 2 3" xfId="31730" xr:uid="{00000000-0005-0000-0000-0000F07B0000}"/>
    <cellStyle name="Normal 6 4 2 2 2 3 2" xfId="31731" xr:uid="{00000000-0005-0000-0000-0000F17B0000}"/>
    <cellStyle name="Normal 6 4 2 2 2 4" xfId="31732" xr:uid="{00000000-0005-0000-0000-0000F27B0000}"/>
    <cellStyle name="Normal 6 4 2 2 3" xfId="31733" xr:uid="{00000000-0005-0000-0000-0000F37B0000}"/>
    <cellStyle name="Normal 6 4 2 2 3 2" xfId="31734" xr:uid="{00000000-0005-0000-0000-0000F47B0000}"/>
    <cellStyle name="Normal 6 4 2 2 4" xfId="31735" xr:uid="{00000000-0005-0000-0000-0000F57B0000}"/>
    <cellStyle name="Normal 6 4 2 2 4 2" xfId="31736" xr:uid="{00000000-0005-0000-0000-0000F67B0000}"/>
    <cellStyle name="Normal 6 4 2 2 5" xfId="31737" xr:uid="{00000000-0005-0000-0000-0000F77B0000}"/>
    <cellStyle name="Normal 6 4 2 3" xfId="31738" xr:uid="{00000000-0005-0000-0000-0000F87B0000}"/>
    <cellStyle name="Normal 6 4 2 3 2" xfId="31739" xr:uid="{00000000-0005-0000-0000-0000F97B0000}"/>
    <cellStyle name="Normal 6 4 2 3 2 2" xfId="31740" xr:uid="{00000000-0005-0000-0000-0000FA7B0000}"/>
    <cellStyle name="Normal 6 4 2 3 3" xfId="31741" xr:uid="{00000000-0005-0000-0000-0000FB7B0000}"/>
    <cellStyle name="Normal 6 4 2 3 3 2" xfId="31742" xr:uid="{00000000-0005-0000-0000-0000FC7B0000}"/>
    <cellStyle name="Normal 6 4 2 3 4" xfId="31743" xr:uid="{00000000-0005-0000-0000-0000FD7B0000}"/>
    <cellStyle name="Normal 6 4 2 4" xfId="31744" xr:uid="{00000000-0005-0000-0000-0000FE7B0000}"/>
    <cellStyle name="Normal 6 4 2 4 2" xfId="31745" xr:uid="{00000000-0005-0000-0000-0000FF7B0000}"/>
    <cellStyle name="Normal 6 4 2 5" xfId="31746" xr:uid="{00000000-0005-0000-0000-0000007C0000}"/>
    <cellStyle name="Normal 6 4 2 5 2" xfId="31747" xr:uid="{00000000-0005-0000-0000-0000017C0000}"/>
    <cellStyle name="Normal 6 4 2 6" xfId="31748" xr:uid="{00000000-0005-0000-0000-0000027C0000}"/>
    <cellStyle name="Normal 6 4 3" xfId="31749" xr:uid="{00000000-0005-0000-0000-0000037C0000}"/>
    <cellStyle name="Normal 6 4 3 2" xfId="31750" xr:uid="{00000000-0005-0000-0000-0000047C0000}"/>
    <cellStyle name="Normal 6 4 3 2 2" xfId="31751" xr:uid="{00000000-0005-0000-0000-0000057C0000}"/>
    <cellStyle name="Normal 6 4 3 2 2 2" xfId="31752" xr:uid="{00000000-0005-0000-0000-0000067C0000}"/>
    <cellStyle name="Normal 6 4 3 2 2 2 2" xfId="31753" xr:uid="{00000000-0005-0000-0000-0000077C0000}"/>
    <cellStyle name="Normal 6 4 3 2 2 3" xfId="31754" xr:uid="{00000000-0005-0000-0000-0000087C0000}"/>
    <cellStyle name="Normal 6 4 3 2 2 3 2" xfId="31755" xr:uid="{00000000-0005-0000-0000-0000097C0000}"/>
    <cellStyle name="Normal 6 4 3 2 2 4" xfId="31756" xr:uid="{00000000-0005-0000-0000-00000A7C0000}"/>
    <cellStyle name="Normal 6 4 3 2 3" xfId="31757" xr:uid="{00000000-0005-0000-0000-00000B7C0000}"/>
    <cellStyle name="Normal 6 4 3 2 3 2" xfId="31758" xr:uid="{00000000-0005-0000-0000-00000C7C0000}"/>
    <cellStyle name="Normal 6 4 3 2 4" xfId="31759" xr:uid="{00000000-0005-0000-0000-00000D7C0000}"/>
    <cellStyle name="Normal 6 4 3 2 4 2" xfId="31760" xr:uid="{00000000-0005-0000-0000-00000E7C0000}"/>
    <cellStyle name="Normal 6 4 3 2 5" xfId="31761" xr:uid="{00000000-0005-0000-0000-00000F7C0000}"/>
    <cellStyle name="Normal 6 4 3 3" xfId="31762" xr:uid="{00000000-0005-0000-0000-0000107C0000}"/>
    <cellStyle name="Normal 6 4 3 3 2" xfId="31763" xr:uid="{00000000-0005-0000-0000-0000117C0000}"/>
    <cellStyle name="Normal 6 4 3 3 2 2" xfId="31764" xr:uid="{00000000-0005-0000-0000-0000127C0000}"/>
    <cellStyle name="Normal 6 4 3 3 3" xfId="31765" xr:uid="{00000000-0005-0000-0000-0000137C0000}"/>
    <cellStyle name="Normal 6 4 3 3 3 2" xfId="31766" xr:uid="{00000000-0005-0000-0000-0000147C0000}"/>
    <cellStyle name="Normal 6 4 3 3 4" xfId="31767" xr:uid="{00000000-0005-0000-0000-0000157C0000}"/>
    <cellStyle name="Normal 6 4 3 4" xfId="31768" xr:uid="{00000000-0005-0000-0000-0000167C0000}"/>
    <cellStyle name="Normal 6 4 3 4 2" xfId="31769" xr:uid="{00000000-0005-0000-0000-0000177C0000}"/>
    <cellStyle name="Normal 6 4 3 5" xfId="31770" xr:uid="{00000000-0005-0000-0000-0000187C0000}"/>
    <cellStyle name="Normal 6 4 3 5 2" xfId="31771" xr:uid="{00000000-0005-0000-0000-0000197C0000}"/>
    <cellStyle name="Normal 6 4 3 6" xfId="31772" xr:uid="{00000000-0005-0000-0000-00001A7C0000}"/>
    <cellStyle name="Normal 6 4 4" xfId="31773" xr:uid="{00000000-0005-0000-0000-00001B7C0000}"/>
    <cellStyle name="Normal 6 4 4 2" xfId="31774" xr:uid="{00000000-0005-0000-0000-00001C7C0000}"/>
    <cellStyle name="Normal 6 4 4 2 2" xfId="31775" xr:uid="{00000000-0005-0000-0000-00001D7C0000}"/>
    <cellStyle name="Normal 6 4 4 2 2 2" xfId="31776" xr:uid="{00000000-0005-0000-0000-00001E7C0000}"/>
    <cellStyle name="Normal 6 4 4 2 2 2 2" xfId="31777" xr:uid="{00000000-0005-0000-0000-00001F7C0000}"/>
    <cellStyle name="Normal 6 4 4 2 2 3" xfId="31778" xr:uid="{00000000-0005-0000-0000-0000207C0000}"/>
    <cellStyle name="Normal 6 4 4 2 2 3 2" xfId="31779" xr:uid="{00000000-0005-0000-0000-0000217C0000}"/>
    <cellStyle name="Normal 6 4 4 2 2 4" xfId="31780" xr:uid="{00000000-0005-0000-0000-0000227C0000}"/>
    <cellStyle name="Normal 6 4 4 2 3" xfId="31781" xr:uid="{00000000-0005-0000-0000-0000237C0000}"/>
    <cellStyle name="Normal 6 4 4 2 3 2" xfId="31782" xr:uid="{00000000-0005-0000-0000-0000247C0000}"/>
    <cellStyle name="Normal 6 4 4 2 4" xfId="31783" xr:uid="{00000000-0005-0000-0000-0000257C0000}"/>
    <cellStyle name="Normal 6 4 4 2 4 2" xfId="31784" xr:uid="{00000000-0005-0000-0000-0000267C0000}"/>
    <cellStyle name="Normal 6 4 4 2 5" xfId="31785" xr:uid="{00000000-0005-0000-0000-0000277C0000}"/>
    <cellStyle name="Normal 6 4 4 3" xfId="31786" xr:uid="{00000000-0005-0000-0000-0000287C0000}"/>
    <cellStyle name="Normal 6 4 4 3 2" xfId="31787" xr:uid="{00000000-0005-0000-0000-0000297C0000}"/>
    <cellStyle name="Normal 6 4 4 3 2 2" xfId="31788" xr:uid="{00000000-0005-0000-0000-00002A7C0000}"/>
    <cellStyle name="Normal 6 4 4 3 3" xfId="31789" xr:uid="{00000000-0005-0000-0000-00002B7C0000}"/>
    <cellStyle name="Normal 6 4 4 3 3 2" xfId="31790" xr:uid="{00000000-0005-0000-0000-00002C7C0000}"/>
    <cellStyle name="Normal 6 4 4 3 4" xfId="31791" xr:uid="{00000000-0005-0000-0000-00002D7C0000}"/>
    <cellStyle name="Normal 6 4 4 4" xfId="31792" xr:uid="{00000000-0005-0000-0000-00002E7C0000}"/>
    <cellStyle name="Normal 6 4 4 4 2" xfId="31793" xr:uid="{00000000-0005-0000-0000-00002F7C0000}"/>
    <cellStyle name="Normal 6 4 4 5" xfId="31794" xr:uid="{00000000-0005-0000-0000-0000307C0000}"/>
    <cellStyle name="Normal 6 4 4 5 2" xfId="31795" xr:uid="{00000000-0005-0000-0000-0000317C0000}"/>
    <cellStyle name="Normal 6 4 4 6" xfId="31796" xr:uid="{00000000-0005-0000-0000-0000327C0000}"/>
    <cellStyle name="Normal 6 4 5" xfId="31797" xr:uid="{00000000-0005-0000-0000-0000337C0000}"/>
    <cellStyle name="Normal 6 4 5 2" xfId="31798" xr:uid="{00000000-0005-0000-0000-0000347C0000}"/>
    <cellStyle name="Normal 6 4 5 2 2" xfId="31799" xr:uid="{00000000-0005-0000-0000-0000357C0000}"/>
    <cellStyle name="Normal 6 4 5 2 2 2" xfId="31800" xr:uid="{00000000-0005-0000-0000-0000367C0000}"/>
    <cellStyle name="Normal 6 4 5 2 3" xfId="31801" xr:uid="{00000000-0005-0000-0000-0000377C0000}"/>
    <cellStyle name="Normal 6 4 5 2 3 2" xfId="31802" xr:uid="{00000000-0005-0000-0000-0000387C0000}"/>
    <cellStyle name="Normal 6 4 5 2 4" xfId="31803" xr:uid="{00000000-0005-0000-0000-0000397C0000}"/>
    <cellStyle name="Normal 6 4 5 3" xfId="31804" xr:uid="{00000000-0005-0000-0000-00003A7C0000}"/>
    <cellStyle name="Normal 6 4 5 3 2" xfId="31805" xr:uid="{00000000-0005-0000-0000-00003B7C0000}"/>
    <cellStyle name="Normal 6 4 5 4" xfId="31806" xr:uid="{00000000-0005-0000-0000-00003C7C0000}"/>
    <cellStyle name="Normal 6 4 5 4 2" xfId="31807" xr:uid="{00000000-0005-0000-0000-00003D7C0000}"/>
    <cellStyle name="Normal 6 4 5 5" xfId="31808" xr:uid="{00000000-0005-0000-0000-00003E7C0000}"/>
    <cellStyle name="Normal 6 4 6" xfId="31809" xr:uid="{00000000-0005-0000-0000-00003F7C0000}"/>
    <cellStyle name="Normal 6 4 6 2" xfId="31810" xr:uid="{00000000-0005-0000-0000-0000407C0000}"/>
    <cellStyle name="Normal 6 4 6 2 2" xfId="31811" xr:uid="{00000000-0005-0000-0000-0000417C0000}"/>
    <cellStyle name="Normal 6 4 6 3" xfId="31812" xr:uid="{00000000-0005-0000-0000-0000427C0000}"/>
    <cellStyle name="Normal 6 4 6 3 2" xfId="31813" xr:uid="{00000000-0005-0000-0000-0000437C0000}"/>
    <cellStyle name="Normal 6 4 6 4" xfId="31814" xr:uid="{00000000-0005-0000-0000-0000447C0000}"/>
    <cellStyle name="Normal 6 4 7" xfId="31815" xr:uid="{00000000-0005-0000-0000-0000457C0000}"/>
    <cellStyle name="Normal 6 4 7 2" xfId="31816" xr:uid="{00000000-0005-0000-0000-0000467C0000}"/>
    <cellStyle name="Normal 6 4 8" xfId="31817" xr:uid="{00000000-0005-0000-0000-0000477C0000}"/>
    <cellStyle name="Normal 6 4 8 2" xfId="31818" xr:uid="{00000000-0005-0000-0000-0000487C0000}"/>
    <cellStyle name="Normal 6 4 9" xfId="31819" xr:uid="{00000000-0005-0000-0000-0000497C0000}"/>
    <cellStyle name="Normal 6 5" xfId="31820" xr:uid="{00000000-0005-0000-0000-00004A7C0000}"/>
    <cellStyle name="Normal 6 5 2" xfId="31821" xr:uid="{00000000-0005-0000-0000-00004B7C0000}"/>
    <cellStyle name="Normal 6 5 2 2" xfId="31822" xr:uid="{00000000-0005-0000-0000-00004C7C0000}"/>
    <cellStyle name="Normal 6 5 2 2 2" xfId="31823" xr:uid="{00000000-0005-0000-0000-00004D7C0000}"/>
    <cellStyle name="Normal 6 5 2 2 2 2" xfId="31824" xr:uid="{00000000-0005-0000-0000-00004E7C0000}"/>
    <cellStyle name="Normal 6 5 2 2 2 2 2" xfId="31825" xr:uid="{00000000-0005-0000-0000-00004F7C0000}"/>
    <cellStyle name="Normal 6 5 2 2 2 3" xfId="31826" xr:uid="{00000000-0005-0000-0000-0000507C0000}"/>
    <cellStyle name="Normal 6 5 2 2 2 3 2" xfId="31827" xr:uid="{00000000-0005-0000-0000-0000517C0000}"/>
    <cellStyle name="Normal 6 5 2 2 2 4" xfId="31828" xr:uid="{00000000-0005-0000-0000-0000527C0000}"/>
    <cellStyle name="Normal 6 5 2 2 3" xfId="31829" xr:uid="{00000000-0005-0000-0000-0000537C0000}"/>
    <cellStyle name="Normal 6 5 2 2 3 2" xfId="31830" xr:uid="{00000000-0005-0000-0000-0000547C0000}"/>
    <cellStyle name="Normal 6 5 2 2 4" xfId="31831" xr:uid="{00000000-0005-0000-0000-0000557C0000}"/>
    <cellStyle name="Normal 6 5 2 2 4 2" xfId="31832" xr:uid="{00000000-0005-0000-0000-0000567C0000}"/>
    <cellStyle name="Normal 6 5 2 2 5" xfId="31833" xr:uid="{00000000-0005-0000-0000-0000577C0000}"/>
    <cellStyle name="Normal 6 5 2 3" xfId="31834" xr:uid="{00000000-0005-0000-0000-0000587C0000}"/>
    <cellStyle name="Normal 6 5 2 3 2" xfId="31835" xr:uid="{00000000-0005-0000-0000-0000597C0000}"/>
    <cellStyle name="Normal 6 5 2 3 2 2" xfId="31836" xr:uid="{00000000-0005-0000-0000-00005A7C0000}"/>
    <cellStyle name="Normal 6 5 2 3 3" xfId="31837" xr:uid="{00000000-0005-0000-0000-00005B7C0000}"/>
    <cellStyle name="Normal 6 5 2 3 3 2" xfId="31838" xr:uid="{00000000-0005-0000-0000-00005C7C0000}"/>
    <cellStyle name="Normal 6 5 2 3 4" xfId="31839" xr:uid="{00000000-0005-0000-0000-00005D7C0000}"/>
    <cellStyle name="Normal 6 5 2 4" xfId="31840" xr:uid="{00000000-0005-0000-0000-00005E7C0000}"/>
    <cellStyle name="Normal 6 5 2 4 2" xfId="31841" xr:uid="{00000000-0005-0000-0000-00005F7C0000}"/>
    <cellStyle name="Normal 6 5 2 5" xfId="31842" xr:uid="{00000000-0005-0000-0000-0000607C0000}"/>
    <cellStyle name="Normal 6 5 2 5 2" xfId="31843" xr:uid="{00000000-0005-0000-0000-0000617C0000}"/>
    <cellStyle name="Normal 6 5 2 6" xfId="31844" xr:uid="{00000000-0005-0000-0000-0000627C0000}"/>
    <cellStyle name="Normal 6 5 3" xfId="31845" xr:uid="{00000000-0005-0000-0000-0000637C0000}"/>
    <cellStyle name="Normal 6 5 3 2" xfId="31846" xr:uid="{00000000-0005-0000-0000-0000647C0000}"/>
    <cellStyle name="Normal 6 5 3 2 2" xfId="31847" xr:uid="{00000000-0005-0000-0000-0000657C0000}"/>
    <cellStyle name="Normal 6 5 3 2 2 2" xfId="31848" xr:uid="{00000000-0005-0000-0000-0000667C0000}"/>
    <cellStyle name="Normal 6 5 3 2 2 2 2" xfId="31849" xr:uid="{00000000-0005-0000-0000-0000677C0000}"/>
    <cellStyle name="Normal 6 5 3 2 2 3" xfId="31850" xr:uid="{00000000-0005-0000-0000-0000687C0000}"/>
    <cellStyle name="Normal 6 5 3 2 2 3 2" xfId="31851" xr:uid="{00000000-0005-0000-0000-0000697C0000}"/>
    <cellStyle name="Normal 6 5 3 2 2 4" xfId="31852" xr:uid="{00000000-0005-0000-0000-00006A7C0000}"/>
    <cellStyle name="Normal 6 5 3 2 3" xfId="31853" xr:uid="{00000000-0005-0000-0000-00006B7C0000}"/>
    <cellStyle name="Normal 6 5 3 2 3 2" xfId="31854" xr:uid="{00000000-0005-0000-0000-00006C7C0000}"/>
    <cellStyle name="Normal 6 5 3 2 4" xfId="31855" xr:uid="{00000000-0005-0000-0000-00006D7C0000}"/>
    <cellStyle name="Normal 6 5 3 2 4 2" xfId="31856" xr:uid="{00000000-0005-0000-0000-00006E7C0000}"/>
    <cellStyle name="Normal 6 5 3 2 5" xfId="31857" xr:uid="{00000000-0005-0000-0000-00006F7C0000}"/>
    <cellStyle name="Normal 6 5 3 3" xfId="31858" xr:uid="{00000000-0005-0000-0000-0000707C0000}"/>
    <cellStyle name="Normal 6 5 3 3 2" xfId="31859" xr:uid="{00000000-0005-0000-0000-0000717C0000}"/>
    <cellStyle name="Normal 6 5 3 3 2 2" xfId="31860" xr:uid="{00000000-0005-0000-0000-0000727C0000}"/>
    <cellStyle name="Normal 6 5 3 3 3" xfId="31861" xr:uid="{00000000-0005-0000-0000-0000737C0000}"/>
    <cellStyle name="Normal 6 5 3 3 3 2" xfId="31862" xr:uid="{00000000-0005-0000-0000-0000747C0000}"/>
    <cellStyle name="Normal 6 5 3 3 4" xfId="31863" xr:uid="{00000000-0005-0000-0000-0000757C0000}"/>
    <cellStyle name="Normal 6 5 3 4" xfId="31864" xr:uid="{00000000-0005-0000-0000-0000767C0000}"/>
    <cellStyle name="Normal 6 5 3 4 2" xfId="31865" xr:uid="{00000000-0005-0000-0000-0000777C0000}"/>
    <cellStyle name="Normal 6 5 3 5" xfId="31866" xr:uid="{00000000-0005-0000-0000-0000787C0000}"/>
    <cellStyle name="Normal 6 5 3 5 2" xfId="31867" xr:uid="{00000000-0005-0000-0000-0000797C0000}"/>
    <cellStyle name="Normal 6 5 3 6" xfId="31868" xr:uid="{00000000-0005-0000-0000-00007A7C0000}"/>
    <cellStyle name="Normal 6 5 4" xfId="31869" xr:uid="{00000000-0005-0000-0000-00007B7C0000}"/>
    <cellStyle name="Normal 6 5 4 2" xfId="31870" xr:uid="{00000000-0005-0000-0000-00007C7C0000}"/>
    <cellStyle name="Normal 6 5 4 2 2" xfId="31871" xr:uid="{00000000-0005-0000-0000-00007D7C0000}"/>
    <cellStyle name="Normal 6 5 4 2 2 2" xfId="31872" xr:uid="{00000000-0005-0000-0000-00007E7C0000}"/>
    <cellStyle name="Normal 6 5 4 2 2 2 2" xfId="31873" xr:uid="{00000000-0005-0000-0000-00007F7C0000}"/>
    <cellStyle name="Normal 6 5 4 2 2 3" xfId="31874" xr:uid="{00000000-0005-0000-0000-0000807C0000}"/>
    <cellStyle name="Normal 6 5 4 2 2 3 2" xfId="31875" xr:uid="{00000000-0005-0000-0000-0000817C0000}"/>
    <cellStyle name="Normal 6 5 4 2 2 4" xfId="31876" xr:uid="{00000000-0005-0000-0000-0000827C0000}"/>
    <cellStyle name="Normal 6 5 4 2 3" xfId="31877" xr:uid="{00000000-0005-0000-0000-0000837C0000}"/>
    <cellStyle name="Normal 6 5 4 2 3 2" xfId="31878" xr:uid="{00000000-0005-0000-0000-0000847C0000}"/>
    <cellStyle name="Normal 6 5 4 2 4" xfId="31879" xr:uid="{00000000-0005-0000-0000-0000857C0000}"/>
    <cellStyle name="Normal 6 5 4 2 4 2" xfId="31880" xr:uid="{00000000-0005-0000-0000-0000867C0000}"/>
    <cellStyle name="Normal 6 5 4 2 5" xfId="31881" xr:uid="{00000000-0005-0000-0000-0000877C0000}"/>
    <cellStyle name="Normal 6 5 4 3" xfId="31882" xr:uid="{00000000-0005-0000-0000-0000887C0000}"/>
    <cellStyle name="Normal 6 5 4 3 2" xfId="31883" xr:uid="{00000000-0005-0000-0000-0000897C0000}"/>
    <cellStyle name="Normal 6 5 4 3 2 2" xfId="31884" xr:uid="{00000000-0005-0000-0000-00008A7C0000}"/>
    <cellStyle name="Normal 6 5 4 3 3" xfId="31885" xr:uid="{00000000-0005-0000-0000-00008B7C0000}"/>
    <cellStyle name="Normal 6 5 4 3 3 2" xfId="31886" xr:uid="{00000000-0005-0000-0000-00008C7C0000}"/>
    <cellStyle name="Normal 6 5 4 3 4" xfId="31887" xr:uid="{00000000-0005-0000-0000-00008D7C0000}"/>
    <cellStyle name="Normal 6 5 4 4" xfId="31888" xr:uid="{00000000-0005-0000-0000-00008E7C0000}"/>
    <cellStyle name="Normal 6 5 4 4 2" xfId="31889" xr:uid="{00000000-0005-0000-0000-00008F7C0000}"/>
    <cellStyle name="Normal 6 5 4 5" xfId="31890" xr:uid="{00000000-0005-0000-0000-0000907C0000}"/>
    <cellStyle name="Normal 6 5 4 5 2" xfId="31891" xr:uid="{00000000-0005-0000-0000-0000917C0000}"/>
    <cellStyle name="Normal 6 5 4 6" xfId="31892" xr:uid="{00000000-0005-0000-0000-0000927C0000}"/>
    <cellStyle name="Normal 6 5 5" xfId="31893" xr:uid="{00000000-0005-0000-0000-0000937C0000}"/>
    <cellStyle name="Normal 6 5 5 2" xfId="31894" xr:uid="{00000000-0005-0000-0000-0000947C0000}"/>
    <cellStyle name="Normal 6 5 5 2 2" xfId="31895" xr:uid="{00000000-0005-0000-0000-0000957C0000}"/>
    <cellStyle name="Normal 6 5 5 2 2 2" xfId="31896" xr:uid="{00000000-0005-0000-0000-0000967C0000}"/>
    <cellStyle name="Normal 6 5 5 2 3" xfId="31897" xr:uid="{00000000-0005-0000-0000-0000977C0000}"/>
    <cellStyle name="Normal 6 5 5 2 3 2" xfId="31898" xr:uid="{00000000-0005-0000-0000-0000987C0000}"/>
    <cellStyle name="Normal 6 5 5 2 4" xfId="31899" xr:uid="{00000000-0005-0000-0000-0000997C0000}"/>
    <cellStyle name="Normal 6 5 5 3" xfId="31900" xr:uid="{00000000-0005-0000-0000-00009A7C0000}"/>
    <cellStyle name="Normal 6 5 5 3 2" xfId="31901" xr:uid="{00000000-0005-0000-0000-00009B7C0000}"/>
    <cellStyle name="Normal 6 5 5 4" xfId="31902" xr:uid="{00000000-0005-0000-0000-00009C7C0000}"/>
    <cellStyle name="Normal 6 5 5 4 2" xfId="31903" xr:uid="{00000000-0005-0000-0000-00009D7C0000}"/>
    <cellStyle name="Normal 6 5 5 5" xfId="31904" xr:uid="{00000000-0005-0000-0000-00009E7C0000}"/>
    <cellStyle name="Normal 6 5 6" xfId="31905" xr:uid="{00000000-0005-0000-0000-00009F7C0000}"/>
    <cellStyle name="Normal 6 5 6 2" xfId="31906" xr:uid="{00000000-0005-0000-0000-0000A07C0000}"/>
    <cellStyle name="Normal 6 5 6 2 2" xfId="31907" xr:uid="{00000000-0005-0000-0000-0000A17C0000}"/>
    <cellStyle name="Normal 6 5 6 3" xfId="31908" xr:uid="{00000000-0005-0000-0000-0000A27C0000}"/>
    <cellStyle name="Normal 6 5 6 3 2" xfId="31909" xr:uid="{00000000-0005-0000-0000-0000A37C0000}"/>
    <cellStyle name="Normal 6 5 6 4" xfId="31910" xr:uid="{00000000-0005-0000-0000-0000A47C0000}"/>
    <cellStyle name="Normal 6 5 7" xfId="31911" xr:uid="{00000000-0005-0000-0000-0000A57C0000}"/>
    <cellStyle name="Normal 6 5 7 2" xfId="31912" xr:uid="{00000000-0005-0000-0000-0000A67C0000}"/>
    <cellStyle name="Normal 6 5 8" xfId="31913" xr:uid="{00000000-0005-0000-0000-0000A77C0000}"/>
    <cellStyle name="Normal 6 5 8 2" xfId="31914" xr:uid="{00000000-0005-0000-0000-0000A87C0000}"/>
    <cellStyle name="Normal 6 5 9" xfId="31915" xr:uid="{00000000-0005-0000-0000-0000A97C0000}"/>
    <cellStyle name="Normal 6 6" xfId="31916" xr:uid="{00000000-0005-0000-0000-0000AA7C0000}"/>
    <cellStyle name="Normal 6 6 2" xfId="31917" xr:uid="{00000000-0005-0000-0000-0000AB7C0000}"/>
    <cellStyle name="Normal 6 6 2 2" xfId="31918" xr:uid="{00000000-0005-0000-0000-0000AC7C0000}"/>
    <cellStyle name="Normal 6 6 2 2 2" xfId="31919" xr:uid="{00000000-0005-0000-0000-0000AD7C0000}"/>
    <cellStyle name="Normal 6 6 2 2 2 2" xfId="31920" xr:uid="{00000000-0005-0000-0000-0000AE7C0000}"/>
    <cellStyle name="Normal 6 6 2 2 2 2 2" xfId="31921" xr:uid="{00000000-0005-0000-0000-0000AF7C0000}"/>
    <cellStyle name="Normal 6 6 2 2 2 3" xfId="31922" xr:uid="{00000000-0005-0000-0000-0000B07C0000}"/>
    <cellStyle name="Normal 6 6 2 2 2 3 2" xfId="31923" xr:uid="{00000000-0005-0000-0000-0000B17C0000}"/>
    <cellStyle name="Normal 6 6 2 2 2 4" xfId="31924" xr:uid="{00000000-0005-0000-0000-0000B27C0000}"/>
    <cellStyle name="Normal 6 6 2 2 3" xfId="31925" xr:uid="{00000000-0005-0000-0000-0000B37C0000}"/>
    <cellStyle name="Normal 6 6 2 2 3 2" xfId="31926" xr:uid="{00000000-0005-0000-0000-0000B47C0000}"/>
    <cellStyle name="Normal 6 6 2 2 4" xfId="31927" xr:uid="{00000000-0005-0000-0000-0000B57C0000}"/>
    <cellStyle name="Normal 6 6 2 2 4 2" xfId="31928" xr:uid="{00000000-0005-0000-0000-0000B67C0000}"/>
    <cellStyle name="Normal 6 6 2 2 5" xfId="31929" xr:uid="{00000000-0005-0000-0000-0000B77C0000}"/>
    <cellStyle name="Normal 6 6 2 3" xfId="31930" xr:uid="{00000000-0005-0000-0000-0000B87C0000}"/>
    <cellStyle name="Normal 6 6 2 3 2" xfId="31931" xr:uid="{00000000-0005-0000-0000-0000B97C0000}"/>
    <cellStyle name="Normal 6 6 2 3 2 2" xfId="31932" xr:uid="{00000000-0005-0000-0000-0000BA7C0000}"/>
    <cellStyle name="Normal 6 6 2 3 3" xfId="31933" xr:uid="{00000000-0005-0000-0000-0000BB7C0000}"/>
    <cellStyle name="Normal 6 6 2 3 3 2" xfId="31934" xr:uid="{00000000-0005-0000-0000-0000BC7C0000}"/>
    <cellStyle name="Normal 6 6 2 3 4" xfId="31935" xr:uid="{00000000-0005-0000-0000-0000BD7C0000}"/>
    <cellStyle name="Normal 6 6 2 4" xfId="31936" xr:uid="{00000000-0005-0000-0000-0000BE7C0000}"/>
    <cellStyle name="Normal 6 6 2 4 2" xfId="31937" xr:uid="{00000000-0005-0000-0000-0000BF7C0000}"/>
    <cellStyle name="Normal 6 6 2 5" xfId="31938" xr:uid="{00000000-0005-0000-0000-0000C07C0000}"/>
    <cellStyle name="Normal 6 6 2 5 2" xfId="31939" xr:uid="{00000000-0005-0000-0000-0000C17C0000}"/>
    <cellStyle name="Normal 6 6 2 6" xfId="31940" xr:uid="{00000000-0005-0000-0000-0000C27C0000}"/>
    <cellStyle name="Normal 6 6 3" xfId="31941" xr:uid="{00000000-0005-0000-0000-0000C37C0000}"/>
    <cellStyle name="Normal 6 6 3 2" xfId="31942" xr:uid="{00000000-0005-0000-0000-0000C47C0000}"/>
    <cellStyle name="Normal 6 6 3 2 2" xfId="31943" xr:uid="{00000000-0005-0000-0000-0000C57C0000}"/>
    <cellStyle name="Normal 6 6 3 2 2 2" xfId="31944" xr:uid="{00000000-0005-0000-0000-0000C67C0000}"/>
    <cellStyle name="Normal 6 6 3 2 2 2 2" xfId="31945" xr:uid="{00000000-0005-0000-0000-0000C77C0000}"/>
    <cellStyle name="Normal 6 6 3 2 2 3" xfId="31946" xr:uid="{00000000-0005-0000-0000-0000C87C0000}"/>
    <cellStyle name="Normal 6 6 3 2 2 3 2" xfId="31947" xr:uid="{00000000-0005-0000-0000-0000C97C0000}"/>
    <cellStyle name="Normal 6 6 3 2 2 4" xfId="31948" xr:uid="{00000000-0005-0000-0000-0000CA7C0000}"/>
    <cellStyle name="Normal 6 6 3 2 3" xfId="31949" xr:uid="{00000000-0005-0000-0000-0000CB7C0000}"/>
    <cellStyle name="Normal 6 6 3 2 3 2" xfId="31950" xr:uid="{00000000-0005-0000-0000-0000CC7C0000}"/>
    <cellStyle name="Normal 6 6 3 2 4" xfId="31951" xr:uid="{00000000-0005-0000-0000-0000CD7C0000}"/>
    <cellStyle name="Normal 6 6 3 2 4 2" xfId="31952" xr:uid="{00000000-0005-0000-0000-0000CE7C0000}"/>
    <cellStyle name="Normal 6 6 3 2 5" xfId="31953" xr:uid="{00000000-0005-0000-0000-0000CF7C0000}"/>
    <cellStyle name="Normal 6 6 3 3" xfId="31954" xr:uid="{00000000-0005-0000-0000-0000D07C0000}"/>
    <cellStyle name="Normal 6 6 3 3 2" xfId="31955" xr:uid="{00000000-0005-0000-0000-0000D17C0000}"/>
    <cellStyle name="Normal 6 6 3 3 2 2" xfId="31956" xr:uid="{00000000-0005-0000-0000-0000D27C0000}"/>
    <cellStyle name="Normal 6 6 3 3 3" xfId="31957" xr:uid="{00000000-0005-0000-0000-0000D37C0000}"/>
    <cellStyle name="Normal 6 6 3 3 3 2" xfId="31958" xr:uid="{00000000-0005-0000-0000-0000D47C0000}"/>
    <cellStyle name="Normal 6 6 3 3 4" xfId="31959" xr:uid="{00000000-0005-0000-0000-0000D57C0000}"/>
    <cellStyle name="Normal 6 6 3 4" xfId="31960" xr:uid="{00000000-0005-0000-0000-0000D67C0000}"/>
    <cellStyle name="Normal 6 6 3 4 2" xfId="31961" xr:uid="{00000000-0005-0000-0000-0000D77C0000}"/>
    <cellStyle name="Normal 6 6 3 5" xfId="31962" xr:uid="{00000000-0005-0000-0000-0000D87C0000}"/>
    <cellStyle name="Normal 6 6 3 5 2" xfId="31963" xr:uid="{00000000-0005-0000-0000-0000D97C0000}"/>
    <cellStyle name="Normal 6 6 3 6" xfId="31964" xr:uid="{00000000-0005-0000-0000-0000DA7C0000}"/>
    <cellStyle name="Normal 6 6 4" xfId="31965" xr:uid="{00000000-0005-0000-0000-0000DB7C0000}"/>
    <cellStyle name="Normal 6 6 4 2" xfId="31966" xr:uid="{00000000-0005-0000-0000-0000DC7C0000}"/>
    <cellStyle name="Normal 6 6 4 2 2" xfId="31967" xr:uid="{00000000-0005-0000-0000-0000DD7C0000}"/>
    <cellStyle name="Normal 6 6 4 2 2 2" xfId="31968" xr:uid="{00000000-0005-0000-0000-0000DE7C0000}"/>
    <cellStyle name="Normal 6 6 4 2 2 2 2" xfId="31969" xr:uid="{00000000-0005-0000-0000-0000DF7C0000}"/>
    <cellStyle name="Normal 6 6 4 2 2 3" xfId="31970" xr:uid="{00000000-0005-0000-0000-0000E07C0000}"/>
    <cellStyle name="Normal 6 6 4 2 2 3 2" xfId="31971" xr:uid="{00000000-0005-0000-0000-0000E17C0000}"/>
    <cellStyle name="Normal 6 6 4 2 2 4" xfId="31972" xr:uid="{00000000-0005-0000-0000-0000E27C0000}"/>
    <cellStyle name="Normal 6 6 4 2 3" xfId="31973" xr:uid="{00000000-0005-0000-0000-0000E37C0000}"/>
    <cellStyle name="Normal 6 6 4 2 3 2" xfId="31974" xr:uid="{00000000-0005-0000-0000-0000E47C0000}"/>
    <cellStyle name="Normal 6 6 4 2 4" xfId="31975" xr:uid="{00000000-0005-0000-0000-0000E57C0000}"/>
    <cellStyle name="Normal 6 6 4 2 4 2" xfId="31976" xr:uid="{00000000-0005-0000-0000-0000E67C0000}"/>
    <cellStyle name="Normal 6 6 4 2 5" xfId="31977" xr:uid="{00000000-0005-0000-0000-0000E77C0000}"/>
    <cellStyle name="Normal 6 6 4 3" xfId="31978" xr:uid="{00000000-0005-0000-0000-0000E87C0000}"/>
    <cellStyle name="Normal 6 6 4 3 2" xfId="31979" xr:uid="{00000000-0005-0000-0000-0000E97C0000}"/>
    <cellStyle name="Normal 6 6 4 3 2 2" xfId="31980" xr:uid="{00000000-0005-0000-0000-0000EA7C0000}"/>
    <cellStyle name="Normal 6 6 4 3 3" xfId="31981" xr:uid="{00000000-0005-0000-0000-0000EB7C0000}"/>
    <cellStyle name="Normal 6 6 4 3 3 2" xfId="31982" xr:uid="{00000000-0005-0000-0000-0000EC7C0000}"/>
    <cellStyle name="Normal 6 6 4 3 4" xfId="31983" xr:uid="{00000000-0005-0000-0000-0000ED7C0000}"/>
    <cellStyle name="Normal 6 6 4 4" xfId="31984" xr:uid="{00000000-0005-0000-0000-0000EE7C0000}"/>
    <cellStyle name="Normal 6 6 4 4 2" xfId="31985" xr:uid="{00000000-0005-0000-0000-0000EF7C0000}"/>
    <cellStyle name="Normal 6 6 4 5" xfId="31986" xr:uid="{00000000-0005-0000-0000-0000F07C0000}"/>
    <cellStyle name="Normal 6 6 4 5 2" xfId="31987" xr:uid="{00000000-0005-0000-0000-0000F17C0000}"/>
    <cellStyle name="Normal 6 6 4 6" xfId="31988" xr:uid="{00000000-0005-0000-0000-0000F27C0000}"/>
    <cellStyle name="Normal 6 6 5" xfId="31989" xr:uid="{00000000-0005-0000-0000-0000F37C0000}"/>
    <cellStyle name="Normal 6 6 5 2" xfId="31990" xr:uid="{00000000-0005-0000-0000-0000F47C0000}"/>
    <cellStyle name="Normal 6 6 5 2 2" xfId="31991" xr:uid="{00000000-0005-0000-0000-0000F57C0000}"/>
    <cellStyle name="Normal 6 6 5 2 2 2" xfId="31992" xr:uid="{00000000-0005-0000-0000-0000F67C0000}"/>
    <cellStyle name="Normal 6 6 5 2 3" xfId="31993" xr:uid="{00000000-0005-0000-0000-0000F77C0000}"/>
    <cellStyle name="Normal 6 6 5 2 3 2" xfId="31994" xr:uid="{00000000-0005-0000-0000-0000F87C0000}"/>
    <cellStyle name="Normal 6 6 5 2 4" xfId="31995" xr:uid="{00000000-0005-0000-0000-0000F97C0000}"/>
    <cellStyle name="Normal 6 6 5 3" xfId="31996" xr:uid="{00000000-0005-0000-0000-0000FA7C0000}"/>
    <cellStyle name="Normal 6 6 5 3 2" xfId="31997" xr:uid="{00000000-0005-0000-0000-0000FB7C0000}"/>
    <cellStyle name="Normal 6 6 5 4" xfId="31998" xr:uid="{00000000-0005-0000-0000-0000FC7C0000}"/>
    <cellStyle name="Normal 6 6 5 4 2" xfId="31999" xr:uid="{00000000-0005-0000-0000-0000FD7C0000}"/>
    <cellStyle name="Normal 6 6 5 5" xfId="32000" xr:uid="{00000000-0005-0000-0000-0000FE7C0000}"/>
    <cellStyle name="Normal 6 6 6" xfId="32001" xr:uid="{00000000-0005-0000-0000-0000FF7C0000}"/>
    <cellStyle name="Normal 6 6 6 2" xfId="32002" xr:uid="{00000000-0005-0000-0000-0000007D0000}"/>
    <cellStyle name="Normal 6 6 6 2 2" xfId="32003" xr:uid="{00000000-0005-0000-0000-0000017D0000}"/>
    <cellStyle name="Normal 6 6 6 3" xfId="32004" xr:uid="{00000000-0005-0000-0000-0000027D0000}"/>
    <cellStyle name="Normal 6 6 6 3 2" xfId="32005" xr:uid="{00000000-0005-0000-0000-0000037D0000}"/>
    <cellStyle name="Normal 6 6 6 4" xfId="32006" xr:uid="{00000000-0005-0000-0000-0000047D0000}"/>
    <cellStyle name="Normal 6 6 7" xfId="32007" xr:uid="{00000000-0005-0000-0000-0000057D0000}"/>
    <cellStyle name="Normal 6 6 7 2" xfId="32008" xr:uid="{00000000-0005-0000-0000-0000067D0000}"/>
    <cellStyle name="Normal 6 6 8" xfId="32009" xr:uid="{00000000-0005-0000-0000-0000077D0000}"/>
    <cellStyle name="Normal 6 6 8 2" xfId="32010" xr:uid="{00000000-0005-0000-0000-0000087D0000}"/>
    <cellStyle name="Normal 6 6 9" xfId="32011" xr:uid="{00000000-0005-0000-0000-0000097D0000}"/>
    <cellStyle name="Normal 6 7" xfId="32012" xr:uid="{00000000-0005-0000-0000-00000A7D0000}"/>
    <cellStyle name="Normal 6 7 2" xfId="32013" xr:uid="{00000000-0005-0000-0000-00000B7D0000}"/>
    <cellStyle name="Normal 6 7 2 2" xfId="32014" xr:uid="{00000000-0005-0000-0000-00000C7D0000}"/>
    <cellStyle name="Normal 6 7 2 2 2" xfId="32015" xr:uid="{00000000-0005-0000-0000-00000D7D0000}"/>
    <cellStyle name="Normal 6 7 2 2 2 2" xfId="32016" xr:uid="{00000000-0005-0000-0000-00000E7D0000}"/>
    <cellStyle name="Normal 6 7 2 2 2 2 2" xfId="32017" xr:uid="{00000000-0005-0000-0000-00000F7D0000}"/>
    <cellStyle name="Normal 6 7 2 2 2 3" xfId="32018" xr:uid="{00000000-0005-0000-0000-0000107D0000}"/>
    <cellStyle name="Normal 6 7 2 2 2 3 2" xfId="32019" xr:uid="{00000000-0005-0000-0000-0000117D0000}"/>
    <cellStyle name="Normal 6 7 2 2 2 4" xfId="32020" xr:uid="{00000000-0005-0000-0000-0000127D0000}"/>
    <cellStyle name="Normal 6 7 2 2 3" xfId="32021" xr:uid="{00000000-0005-0000-0000-0000137D0000}"/>
    <cellStyle name="Normal 6 7 2 2 3 2" xfId="32022" xr:uid="{00000000-0005-0000-0000-0000147D0000}"/>
    <cellStyle name="Normal 6 7 2 2 4" xfId="32023" xr:uid="{00000000-0005-0000-0000-0000157D0000}"/>
    <cellStyle name="Normal 6 7 2 2 4 2" xfId="32024" xr:uid="{00000000-0005-0000-0000-0000167D0000}"/>
    <cellStyle name="Normal 6 7 2 2 5" xfId="32025" xr:uid="{00000000-0005-0000-0000-0000177D0000}"/>
    <cellStyle name="Normal 6 7 2 3" xfId="32026" xr:uid="{00000000-0005-0000-0000-0000187D0000}"/>
    <cellStyle name="Normal 6 7 2 3 2" xfId="32027" xr:uid="{00000000-0005-0000-0000-0000197D0000}"/>
    <cellStyle name="Normal 6 7 2 3 2 2" xfId="32028" xr:uid="{00000000-0005-0000-0000-00001A7D0000}"/>
    <cellStyle name="Normal 6 7 2 3 3" xfId="32029" xr:uid="{00000000-0005-0000-0000-00001B7D0000}"/>
    <cellStyle name="Normal 6 7 2 3 3 2" xfId="32030" xr:uid="{00000000-0005-0000-0000-00001C7D0000}"/>
    <cellStyle name="Normal 6 7 2 3 4" xfId="32031" xr:uid="{00000000-0005-0000-0000-00001D7D0000}"/>
    <cellStyle name="Normal 6 7 2 4" xfId="32032" xr:uid="{00000000-0005-0000-0000-00001E7D0000}"/>
    <cellStyle name="Normal 6 7 2 4 2" xfId="32033" xr:uid="{00000000-0005-0000-0000-00001F7D0000}"/>
    <cellStyle name="Normal 6 7 2 5" xfId="32034" xr:uid="{00000000-0005-0000-0000-0000207D0000}"/>
    <cellStyle name="Normal 6 7 2 5 2" xfId="32035" xr:uid="{00000000-0005-0000-0000-0000217D0000}"/>
    <cellStyle name="Normal 6 7 2 6" xfId="32036" xr:uid="{00000000-0005-0000-0000-0000227D0000}"/>
    <cellStyle name="Normal 6 7 3" xfId="32037" xr:uid="{00000000-0005-0000-0000-0000237D0000}"/>
    <cellStyle name="Normal 6 7 3 2" xfId="32038" xr:uid="{00000000-0005-0000-0000-0000247D0000}"/>
    <cellStyle name="Normal 6 7 3 2 2" xfId="32039" xr:uid="{00000000-0005-0000-0000-0000257D0000}"/>
    <cellStyle name="Normal 6 7 3 2 2 2" xfId="32040" xr:uid="{00000000-0005-0000-0000-0000267D0000}"/>
    <cellStyle name="Normal 6 7 3 2 2 2 2" xfId="32041" xr:uid="{00000000-0005-0000-0000-0000277D0000}"/>
    <cellStyle name="Normal 6 7 3 2 2 3" xfId="32042" xr:uid="{00000000-0005-0000-0000-0000287D0000}"/>
    <cellStyle name="Normal 6 7 3 2 2 3 2" xfId="32043" xr:uid="{00000000-0005-0000-0000-0000297D0000}"/>
    <cellStyle name="Normal 6 7 3 2 2 4" xfId="32044" xr:uid="{00000000-0005-0000-0000-00002A7D0000}"/>
    <cellStyle name="Normal 6 7 3 2 3" xfId="32045" xr:uid="{00000000-0005-0000-0000-00002B7D0000}"/>
    <cellStyle name="Normal 6 7 3 2 3 2" xfId="32046" xr:uid="{00000000-0005-0000-0000-00002C7D0000}"/>
    <cellStyle name="Normal 6 7 3 2 4" xfId="32047" xr:uid="{00000000-0005-0000-0000-00002D7D0000}"/>
    <cellStyle name="Normal 6 7 3 2 4 2" xfId="32048" xr:uid="{00000000-0005-0000-0000-00002E7D0000}"/>
    <cellStyle name="Normal 6 7 3 2 5" xfId="32049" xr:uid="{00000000-0005-0000-0000-00002F7D0000}"/>
    <cellStyle name="Normal 6 7 3 3" xfId="32050" xr:uid="{00000000-0005-0000-0000-0000307D0000}"/>
    <cellStyle name="Normal 6 7 3 3 2" xfId="32051" xr:uid="{00000000-0005-0000-0000-0000317D0000}"/>
    <cellStyle name="Normal 6 7 3 3 2 2" xfId="32052" xr:uid="{00000000-0005-0000-0000-0000327D0000}"/>
    <cellStyle name="Normal 6 7 3 3 3" xfId="32053" xr:uid="{00000000-0005-0000-0000-0000337D0000}"/>
    <cellStyle name="Normal 6 7 3 3 3 2" xfId="32054" xr:uid="{00000000-0005-0000-0000-0000347D0000}"/>
    <cellStyle name="Normal 6 7 3 3 4" xfId="32055" xr:uid="{00000000-0005-0000-0000-0000357D0000}"/>
    <cellStyle name="Normal 6 7 3 4" xfId="32056" xr:uid="{00000000-0005-0000-0000-0000367D0000}"/>
    <cellStyle name="Normal 6 7 3 4 2" xfId="32057" xr:uid="{00000000-0005-0000-0000-0000377D0000}"/>
    <cellStyle name="Normal 6 7 3 5" xfId="32058" xr:uid="{00000000-0005-0000-0000-0000387D0000}"/>
    <cellStyle name="Normal 6 7 3 5 2" xfId="32059" xr:uid="{00000000-0005-0000-0000-0000397D0000}"/>
    <cellStyle name="Normal 6 7 3 6" xfId="32060" xr:uid="{00000000-0005-0000-0000-00003A7D0000}"/>
    <cellStyle name="Normal 6 7 4" xfId="32061" xr:uid="{00000000-0005-0000-0000-00003B7D0000}"/>
    <cellStyle name="Normal 6 7 4 2" xfId="32062" xr:uid="{00000000-0005-0000-0000-00003C7D0000}"/>
    <cellStyle name="Normal 6 7 4 2 2" xfId="32063" xr:uid="{00000000-0005-0000-0000-00003D7D0000}"/>
    <cellStyle name="Normal 6 7 4 2 2 2" xfId="32064" xr:uid="{00000000-0005-0000-0000-00003E7D0000}"/>
    <cellStyle name="Normal 6 7 4 2 2 2 2" xfId="32065" xr:uid="{00000000-0005-0000-0000-00003F7D0000}"/>
    <cellStyle name="Normal 6 7 4 2 2 3" xfId="32066" xr:uid="{00000000-0005-0000-0000-0000407D0000}"/>
    <cellStyle name="Normal 6 7 4 2 2 3 2" xfId="32067" xr:uid="{00000000-0005-0000-0000-0000417D0000}"/>
    <cellStyle name="Normal 6 7 4 2 2 4" xfId="32068" xr:uid="{00000000-0005-0000-0000-0000427D0000}"/>
    <cellStyle name="Normal 6 7 4 2 3" xfId="32069" xr:uid="{00000000-0005-0000-0000-0000437D0000}"/>
    <cellStyle name="Normal 6 7 4 2 3 2" xfId="32070" xr:uid="{00000000-0005-0000-0000-0000447D0000}"/>
    <cellStyle name="Normal 6 7 4 2 4" xfId="32071" xr:uid="{00000000-0005-0000-0000-0000457D0000}"/>
    <cellStyle name="Normal 6 7 4 2 4 2" xfId="32072" xr:uid="{00000000-0005-0000-0000-0000467D0000}"/>
    <cellStyle name="Normal 6 7 4 2 5" xfId="32073" xr:uid="{00000000-0005-0000-0000-0000477D0000}"/>
    <cellStyle name="Normal 6 7 4 3" xfId="32074" xr:uid="{00000000-0005-0000-0000-0000487D0000}"/>
    <cellStyle name="Normal 6 7 4 3 2" xfId="32075" xr:uid="{00000000-0005-0000-0000-0000497D0000}"/>
    <cellStyle name="Normal 6 7 4 3 2 2" xfId="32076" xr:uid="{00000000-0005-0000-0000-00004A7D0000}"/>
    <cellStyle name="Normal 6 7 4 3 3" xfId="32077" xr:uid="{00000000-0005-0000-0000-00004B7D0000}"/>
    <cellStyle name="Normal 6 7 4 3 3 2" xfId="32078" xr:uid="{00000000-0005-0000-0000-00004C7D0000}"/>
    <cellStyle name="Normal 6 7 4 3 4" xfId="32079" xr:uid="{00000000-0005-0000-0000-00004D7D0000}"/>
    <cellStyle name="Normal 6 7 4 4" xfId="32080" xr:uid="{00000000-0005-0000-0000-00004E7D0000}"/>
    <cellStyle name="Normal 6 7 4 4 2" xfId="32081" xr:uid="{00000000-0005-0000-0000-00004F7D0000}"/>
    <cellStyle name="Normal 6 7 4 5" xfId="32082" xr:uid="{00000000-0005-0000-0000-0000507D0000}"/>
    <cellStyle name="Normal 6 7 4 5 2" xfId="32083" xr:uid="{00000000-0005-0000-0000-0000517D0000}"/>
    <cellStyle name="Normal 6 7 4 6" xfId="32084" xr:uid="{00000000-0005-0000-0000-0000527D0000}"/>
    <cellStyle name="Normal 6 7 5" xfId="32085" xr:uid="{00000000-0005-0000-0000-0000537D0000}"/>
    <cellStyle name="Normal 6 7 5 2" xfId="32086" xr:uid="{00000000-0005-0000-0000-0000547D0000}"/>
    <cellStyle name="Normal 6 7 5 2 2" xfId="32087" xr:uid="{00000000-0005-0000-0000-0000557D0000}"/>
    <cellStyle name="Normal 6 7 5 2 2 2" xfId="32088" xr:uid="{00000000-0005-0000-0000-0000567D0000}"/>
    <cellStyle name="Normal 6 7 5 2 3" xfId="32089" xr:uid="{00000000-0005-0000-0000-0000577D0000}"/>
    <cellStyle name="Normal 6 7 5 2 3 2" xfId="32090" xr:uid="{00000000-0005-0000-0000-0000587D0000}"/>
    <cellStyle name="Normal 6 7 5 2 4" xfId="32091" xr:uid="{00000000-0005-0000-0000-0000597D0000}"/>
    <cellStyle name="Normal 6 7 5 3" xfId="32092" xr:uid="{00000000-0005-0000-0000-00005A7D0000}"/>
    <cellStyle name="Normal 6 7 5 3 2" xfId="32093" xr:uid="{00000000-0005-0000-0000-00005B7D0000}"/>
    <cellStyle name="Normal 6 7 5 4" xfId="32094" xr:uid="{00000000-0005-0000-0000-00005C7D0000}"/>
    <cellStyle name="Normal 6 7 5 4 2" xfId="32095" xr:uid="{00000000-0005-0000-0000-00005D7D0000}"/>
    <cellStyle name="Normal 6 7 5 5" xfId="32096" xr:uid="{00000000-0005-0000-0000-00005E7D0000}"/>
    <cellStyle name="Normal 6 7 6" xfId="32097" xr:uid="{00000000-0005-0000-0000-00005F7D0000}"/>
    <cellStyle name="Normal 6 7 6 2" xfId="32098" xr:uid="{00000000-0005-0000-0000-0000607D0000}"/>
    <cellStyle name="Normal 6 7 6 2 2" xfId="32099" xr:uid="{00000000-0005-0000-0000-0000617D0000}"/>
    <cellStyle name="Normal 6 7 6 3" xfId="32100" xr:uid="{00000000-0005-0000-0000-0000627D0000}"/>
    <cellStyle name="Normal 6 7 6 3 2" xfId="32101" xr:uid="{00000000-0005-0000-0000-0000637D0000}"/>
    <cellStyle name="Normal 6 7 6 4" xfId="32102" xr:uid="{00000000-0005-0000-0000-0000647D0000}"/>
    <cellStyle name="Normal 6 7 7" xfId="32103" xr:uid="{00000000-0005-0000-0000-0000657D0000}"/>
    <cellStyle name="Normal 6 7 7 2" xfId="32104" xr:uid="{00000000-0005-0000-0000-0000667D0000}"/>
    <cellStyle name="Normal 6 7 8" xfId="32105" xr:uid="{00000000-0005-0000-0000-0000677D0000}"/>
    <cellStyle name="Normal 6 7 8 2" xfId="32106" xr:uid="{00000000-0005-0000-0000-0000687D0000}"/>
    <cellStyle name="Normal 6 7 9" xfId="32107" xr:uid="{00000000-0005-0000-0000-0000697D0000}"/>
    <cellStyle name="Normal 6 8" xfId="32108" xr:uid="{00000000-0005-0000-0000-00006A7D0000}"/>
    <cellStyle name="Normal 6 8 2" xfId="32109" xr:uid="{00000000-0005-0000-0000-00006B7D0000}"/>
    <cellStyle name="Normal 6 8 2 2" xfId="32110" xr:uid="{00000000-0005-0000-0000-00006C7D0000}"/>
    <cellStyle name="Normal 6 8 2 2 2" xfId="32111" xr:uid="{00000000-0005-0000-0000-00006D7D0000}"/>
    <cellStyle name="Normal 6 8 2 2 2 2" xfId="32112" xr:uid="{00000000-0005-0000-0000-00006E7D0000}"/>
    <cellStyle name="Normal 6 8 2 2 2 2 2" xfId="32113" xr:uid="{00000000-0005-0000-0000-00006F7D0000}"/>
    <cellStyle name="Normal 6 8 2 2 2 3" xfId="32114" xr:uid="{00000000-0005-0000-0000-0000707D0000}"/>
    <cellStyle name="Normal 6 8 2 2 2 3 2" xfId="32115" xr:uid="{00000000-0005-0000-0000-0000717D0000}"/>
    <cellStyle name="Normal 6 8 2 2 2 4" xfId="32116" xr:uid="{00000000-0005-0000-0000-0000727D0000}"/>
    <cellStyle name="Normal 6 8 2 2 3" xfId="32117" xr:uid="{00000000-0005-0000-0000-0000737D0000}"/>
    <cellStyle name="Normal 6 8 2 2 3 2" xfId="32118" xr:uid="{00000000-0005-0000-0000-0000747D0000}"/>
    <cellStyle name="Normal 6 8 2 2 4" xfId="32119" xr:uid="{00000000-0005-0000-0000-0000757D0000}"/>
    <cellStyle name="Normal 6 8 2 2 4 2" xfId="32120" xr:uid="{00000000-0005-0000-0000-0000767D0000}"/>
    <cellStyle name="Normal 6 8 2 2 5" xfId="32121" xr:uid="{00000000-0005-0000-0000-0000777D0000}"/>
    <cellStyle name="Normal 6 8 2 3" xfId="32122" xr:uid="{00000000-0005-0000-0000-0000787D0000}"/>
    <cellStyle name="Normal 6 8 2 3 2" xfId="32123" xr:uid="{00000000-0005-0000-0000-0000797D0000}"/>
    <cellStyle name="Normal 6 8 2 3 2 2" xfId="32124" xr:uid="{00000000-0005-0000-0000-00007A7D0000}"/>
    <cellStyle name="Normal 6 8 2 3 3" xfId="32125" xr:uid="{00000000-0005-0000-0000-00007B7D0000}"/>
    <cellStyle name="Normal 6 8 2 3 3 2" xfId="32126" xr:uid="{00000000-0005-0000-0000-00007C7D0000}"/>
    <cellStyle name="Normal 6 8 2 3 4" xfId="32127" xr:uid="{00000000-0005-0000-0000-00007D7D0000}"/>
    <cellStyle name="Normal 6 8 2 4" xfId="32128" xr:uid="{00000000-0005-0000-0000-00007E7D0000}"/>
    <cellStyle name="Normal 6 8 2 4 2" xfId="32129" xr:uid="{00000000-0005-0000-0000-00007F7D0000}"/>
    <cellStyle name="Normal 6 8 2 5" xfId="32130" xr:uid="{00000000-0005-0000-0000-0000807D0000}"/>
    <cellStyle name="Normal 6 8 2 5 2" xfId="32131" xr:uid="{00000000-0005-0000-0000-0000817D0000}"/>
    <cellStyle name="Normal 6 8 2 6" xfId="32132" xr:uid="{00000000-0005-0000-0000-0000827D0000}"/>
    <cellStyle name="Normal 6 8 3" xfId="32133" xr:uid="{00000000-0005-0000-0000-0000837D0000}"/>
    <cellStyle name="Normal 6 8 3 2" xfId="32134" xr:uid="{00000000-0005-0000-0000-0000847D0000}"/>
    <cellStyle name="Normal 6 8 3 2 2" xfId="32135" xr:uid="{00000000-0005-0000-0000-0000857D0000}"/>
    <cellStyle name="Normal 6 8 3 2 2 2" xfId="32136" xr:uid="{00000000-0005-0000-0000-0000867D0000}"/>
    <cellStyle name="Normal 6 8 3 2 2 2 2" xfId="32137" xr:uid="{00000000-0005-0000-0000-0000877D0000}"/>
    <cellStyle name="Normal 6 8 3 2 2 3" xfId="32138" xr:uid="{00000000-0005-0000-0000-0000887D0000}"/>
    <cellStyle name="Normal 6 8 3 2 2 3 2" xfId="32139" xr:uid="{00000000-0005-0000-0000-0000897D0000}"/>
    <cellStyle name="Normal 6 8 3 2 2 4" xfId="32140" xr:uid="{00000000-0005-0000-0000-00008A7D0000}"/>
    <cellStyle name="Normal 6 8 3 2 3" xfId="32141" xr:uid="{00000000-0005-0000-0000-00008B7D0000}"/>
    <cellStyle name="Normal 6 8 3 2 3 2" xfId="32142" xr:uid="{00000000-0005-0000-0000-00008C7D0000}"/>
    <cellStyle name="Normal 6 8 3 2 4" xfId="32143" xr:uid="{00000000-0005-0000-0000-00008D7D0000}"/>
    <cellStyle name="Normal 6 8 3 2 4 2" xfId="32144" xr:uid="{00000000-0005-0000-0000-00008E7D0000}"/>
    <cellStyle name="Normal 6 8 3 2 5" xfId="32145" xr:uid="{00000000-0005-0000-0000-00008F7D0000}"/>
    <cellStyle name="Normal 6 8 3 3" xfId="32146" xr:uid="{00000000-0005-0000-0000-0000907D0000}"/>
    <cellStyle name="Normal 6 8 3 3 2" xfId="32147" xr:uid="{00000000-0005-0000-0000-0000917D0000}"/>
    <cellStyle name="Normal 6 8 3 3 2 2" xfId="32148" xr:uid="{00000000-0005-0000-0000-0000927D0000}"/>
    <cellStyle name="Normal 6 8 3 3 3" xfId="32149" xr:uid="{00000000-0005-0000-0000-0000937D0000}"/>
    <cellStyle name="Normal 6 8 3 3 3 2" xfId="32150" xr:uid="{00000000-0005-0000-0000-0000947D0000}"/>
    <cellStyle name="Normal 6 8 3 3 4" xfId="32151" xr:uid="{00000000-0005-0000-0000-0000957D0000}"/>
    <cellStyle name="Normal 6 8 3 4" xfId="32152" xr:uid="{00000000-0005-0000-0000-0000967D0000}"/>
    <cellStyle name="Normal 6 8 3 4 2" xfId="32153" xr:uid="{00000000-0005-0000-0000-0000977D0000}"/>
    <cellStyle name="Normal 6 8 3 5" xfId="32154" xr:uid="{00000000-0005-0000-0000-0000987D0000}"/>
    <cellStyle name="Normal 6 8 3 5 2" xfId="32155" xr:uid="{00000000-0005-0000-0000-0000997D0000}"/>
    <cellStyle name="Normal 6 8 3 6" xfId="32156" xr:uid="{00000000-0005-0000-0000-00009A7D0000}"/>
    <cellStyle name="Normal 6 8 4" xfId="32157" xr:uid="{00000000-0005-0000-0000-00009B7D0000}"/>
    <cellStyle name="Normal 6 8 4 2" xfId="32158" xr:uid="{00000000-0005-0000-0000-00009C7D0000}"/>
    <cellStyle name="Normal 6 8 4 2 2" xfId="32159" xr:uid="{00000000-0005-0000-0000-00009D7D0000}"/>
    <cellStyle name="Normal 6 8 4 2 2 2" xfId="32160" xr:uid="{00000000-0005-0000-0000-00009E7D0000}"/>
    <cellStyle name="Normal 6 8 4 2 2 2 2" xfId="32161" xr:uid="{00000000-0005-0000-0000-00009F7D0000}"/>
    <cellStyle name="Normal 6 8 4 2 2 3" xfId="32162" xr:uid="{00000000-0005-0000-0000-0000A07D0000}"/>
    <cellStyle name="Normal 6 8 4 2 2 3 2" xfId="32163" xr:uid="{00000000-0005-0000-0000-0000A17D0000}"/>
    <cellStyle name="Normal 6 8 4 2 2 4" xfId="32164" xr:uid="{00000000-0005-0000-0000-0000A27D0000}"/>
    <cellStyle name="Normal 6 8 4 2 3" xfId="32165" xr:uid="{00000000-0005-0000-0000-0000A37D0000}"/>
    <cellStyle name="Normal 6 8 4 2 3 2" xfId="32166" xr:uid="{00000000-0005-0000-0000-0000A47D0000}"/>
    <cellStyle name="Normal 6 8 4 2 4" xfId="32167" xr:uid="{00000000-0005-0000-0000-0000A57D0000}"/>
    <cellStyle name="Normal 6 8 4 2 4 2" xfId="32168" xr:uid="{00000000-0005-0000-0000-0000A67D0000}"/>
    <cellStyle name="Normal 6 8 4 2 5" xfId="32169" xr:uid="{00000000-0005-0000-0000-0000A77D0000}"/>
    <cellStyle name="Normal 6 8 4 3" xfId="32170" xr:uid="{00000000-0005-0000-0000-0000A87D0000}"/>
    <cellStyle name="Normal 6 8 4 3 2" xfId="32171" xr:uid="{00000000-0005-0000-0000-0000A97D0000}"/>
    <cellStyle name="Normal 6 8 4 3 2 2" xfId="32172" xr:uid="{00000000-0005-0000-0000-0000AA7D0000}"/>
    <cellStyle name="Normal 6 8 4 3 3" xfId="32173" xr:uid="{00000000-0005-0000-0000-0000AB7D0000}"/>
    <cellStyle name="Normal 6 8 4 3 3 2" xfId="32174" xr:uid="{00000000-0005-0000-0000-0000AC7D0000}"/>
    <cellStyle name="Normal 6 8 4 3 4" xfId="32175" xr:uid="{00000000-0005-0000-0000-0000AD7D0000}"/>
    <cellStyle name="Normal 6 8 4 4" xfId="32176" xr:uid="{00000000-0005-0000-0000-0000AE7D0000}"/>
    <cellStyle name="Normal 6 8 4 4 2" xfId="32177" xr:uid="{00000000-0005-0000-0000-0000AF7D0000}"/>
    <cellStyle name="Normal 6 8 4 5" xfId="32178" xr:uid="{00000000-0005-0000-0000-0000B07D0000}"/>
    <cellStyle name="Normal 6 8 4 5 2" xfId="32179" xr:uid="{00000000-0005-0000-0000-0000B17D0000}"/>
    <cellStyle name="Normal 6 8 4 6" xfId="32180" xr:uid="{00000000-0005-0000-0000-0000B27D0000}"/>
    <cellStyle name="Normal 6 8 5" xfId="32181" xr:uid="{00000000-0005-0000-0000-0000B37D0000}"/>
    <cellStyle name="Normal 6 8 5 2" xfId="32182" xr:uid="{00000000-0005-0000-0000-0000B47D0000}"/>
    <cellStyle name="Normal 6 8 5 2 2" xfId="32183" xr:uid="{00000000-0005-0000-0000-0000B57D0000}"/>
    <cellStyle name="Normal 6 8 5 2 2 2" xfId="32184" xr:uid="{00000000-0005-0000-0000-0000B67D0000}"/>
    <cellStyle name="Normal 6 8 5 2 3" xfId="32185" xr:uid="{00000000-0005-0000-0000-0000B77D0000}"/>
    <cellStyle name="Normal 6 8 5 2 3 2" xfId="32186" xr:uid="{00000000-0005-0000-0000-0000B87D0000}"/>
    <cellStyle name="Normal 6 8 5 2 4" xfId="32187" xr:uid="{00000000-0005-0000-0000-0000B97D0000}"/>
    <cellStyle name="Normal 6 8 5 3" xfId="32188" xr:uid="{00000000-0005-0000-0000-0000BA7D0000}"/>
    <cellStyle name="Normal 6 8 5 3 2" xfId="32189" xr:uid="{00000000-0005-0000-0000-0000BB7D0000}"/>
    <cellStyle name="Normal 6 8 5 4" xfId="32190" xr:uid="{00000000-0005-0000-0000-0000BC7D0000}"/>
    <cellStyle name="Normal 6 8 5 4 2" xfId="32191" xr:uid="{00000000-0005-0000-0000-0000BD7D0000}"/>
    <cellStyle name="Normal 6 8 5 5" xfId="32192" xr:uid="{00000000-0005-0000-0000-0000BE7D0000}"/>
    <cellStyle name="Normal 6 8 6" xfId="32193" xr:uid="{00000000-0005-0000-0000-0000BF7D0000}"/>
    <cellStyle name="Normal 6 8 6 2" xfId="32194" xr:uid="{00000000-0005-0000-0000-0000C07D0000}"/>
    <cellStyle name="Normal 6 8 6 2 2" xfId="32195" xr:uid="{00000000-0005-0000-0000-0000C17D0000}"/>
    <cellStyle name="Normal 6 8 6 3" xfId="32196" xr:uid="{00000000-0005-0000-0000-0000C27D0000}"/>
    <cellStyle name="Normal 6 8 6 3 2" xfId="32197" xr:uid="{00000000-0005-0000-0000-0000C37D0000}"/>
    <cellStyle name="Normal 6 8 6 4" xfId="32198" xr:uid="{00000000-0005-0000-0000-0000C47D0000}"/>
    <cellStyle name="Normal 6 8 7" xfId="32199" xr:uid="{00000000-0005-0000-0000-0000C57D0000}"/>
    <cellStyle name="Normal 6 8 7 2" xfId="32200" xr:uid="{00000000-0005-0000-0000-0000C67D0000}"/>
    <cellStyle name="Normal 6 8 8" xfId="32201" xr:uid="{00000000-0005-0000-0000-0000C77D0000}"/>
    <cellStyle name="Normal 6 8 8 2" xfId="32202" xr:uid="{00000000-0005-0000-0000-0000C87D0000}"/>
    <cellStyle name="Normal 6 8 9" xfId="32203" xr:uid="{00000000-0005-0000-0000-0000C97D0000}"/>
    <cellStyle name="Normal 6 9" xfId="32204" xr:uid="{00000000-0005-0000-0000-0000CA7D0000}"/>
    <cellStyle name="Normal 6 9 2" xfId="32205" xr:uid="{00000000-0005-0000-0000-0000CB7D0000}"/>
    <cellStyle name="Normal 6 9 2 2" xfId="32206" xr:uid="{00000000-0005-0000-0000-0000CC7D0000}"/>
    <cellStyle name="Normal 6 9 2 2 2" xfId="32207" xr:uid="{00000000-0005-0000-0000-0000CD7D0000}"/>
    <cellStyle name="Normal 6 9 2 2 2 2" xfId="32208" xr:uid="{00000000-0005-0000-0000-0000CE7D0000}"/>
    <cellStyle name="Normal 6 9 2 2 2 2 2" xfId="32209" xr:uid="{00000000-0005-0000-0000-0000CF7D0000}"/>
    <cellStyle name="Normal 6 9 2 2 2 3" xfId="32210" xr:uid="{00000000-0005-0000-0000-0000D07D0000}"/>
    <cellStyle name="Normal 6 9 2 2 2 3 2" xfId="32211" xr:uid="{00000000-0005-0000-0000-0000D17D0000}"/>
    <cellStyle name="Normal 6 9 2 2 2 4" xfId="32212" xr:uid="{00000000-0005-0000-0000-0000D27D0000}"/>
    <cellStyle name="Normal 6 9 2 2 3" xfId="32213" xr:uid="{00000000-0005-0000-0000-0000D37D0000}"/>
    <cellStyle name="Normal 6 9 2 2 3 2" xfId="32214" xr:uid="{00000000-0005-0000-0000-0000D47D0000}"/>
    <cellStyle name="Normal 6 9 2 2 4" xfId="32215" xr:uid="{00000000-0005-0000-0000-0000D57D0000}"/>
    <cellStyle name="Normal 6 9 2 2 4 2" xfId="32216" xr:uid="{00000000-0005-0000-0000-0000D67D0000}"/>
    <cellStyle name="Normal 6 9 2 2 5" xfId="32217" xr:uid="{00000000-0005-0000-0000-0000D77D0000}"/>
    <cellStyle name="Normal 6 9 2 3" xfId="32218" xr:uid="{00000000-0005-0000-0000-0000D87D0000}"/>
    <cellStyle name="Normal 6 9 2 3 2" xfId="32219" xr:uid="{00000000-0005-0000-0000-0000D97D0000}"/>
    <cellStyle name="Normal 6 9 2 3 2 2" xfId="32220" xr:uid="{00000000-0005-0000-0000-0000DA7D0000}"/>
    <cellStyle name="Normal 6 9 2 3 3" xfId="32221" xr:uid="{00000000-0005-0000-0000-0000DB7D0000}"/>
    <cellStyle name="Normal 6 9 2 3 3 2" xfId="32222" xr:uid="{00000000-0005-0000-0000-0000DC7D0000}"/>
    <cellStyle name="Normal 6 9 2 3 4" xfId="32223" xr:uid="{00000000-0005-0000-0000-0000DD7D0000}"/>
    <cellStyle name="Normal 6 9 2 4" xfId="32224" xr:uid="{00000000-0005-0000-0000-0000DE7D0000}"/>
    <cellStyle name="Normal 6 9 2 4 2" xfId="32225" xr:uid="{00000000-0005-0000-0000-0000DF7D0000}"/>
    <cellStyle name="Normal 6 9 2 5" xfId="32226" xr:uid="{00000000-0005-0000-0000-0000E07D0000}"/>
    <cellStyle name="Normal 6 9 2 5 2" xfId="32227" xr:uid="{00000000-0005-0000-0000-0000E17D0000}"/>
    <cellStyle name="Normal 6 9 2 6" xfId="32228" xr:uid="{00000000-0005-0000-0000-0000E27D0000}"/>
    <cellStyle name="Normal 6 9 3" xfId="32229" xr:uid="{00000000-0005-0000-0000-0000E37D0000}"/>
    <cellStyle name="Normal 6 9 3 2" xfId="32230" xr:uid="{00000000-0005-0000-0000-0000E47D0000}"/>
    <cellStyle name="Normal 6 9 3 2 2" xfId="32231" xr:uid="{00000000-0005-0000-0000-0000E57D0000}"/>
    <cellStyle name="Normal 6 9 3 2 2 2" xfId="32232" xr:uid="{00000000-0005-0000-0000-0000E67D0000}"/>
    <cellStyle name="Normal 6 9 3 2 2 2 2" xfId="32233" xr:uid="{00000000-0005-0000-0000-0000E77D0000}"/>
    <cellStyle name="Normal 6 9 3 2 2 3" xfId="32234" xr:uid="{00000000-0005-0000-0000-0000E87D0000}"/>
    <cellStyle name="Normal 6 9 3 2 2 3 2" xfId="32235" xr:uid="{00000000-0005-0000-0000-0000E97D0000}"/>
    <cellStyle name="Normal 6 9 3 2 2 4" xfId="32236" xr:uid="{00000000-0005-0000-0000-0000EA7D0000}"/>
    <cellStyle name="Normal 6 9 3 2 3" xfId="32237" xr:uid="{00000000-0005-0000-0000-0000EB7D0000}"/>
    <cellStyle name="Normal 6 9 3 2 3 2" xfId="32238" xr:uid="{00000000-0005-0000-0000-0000EC7D0000}"/>
    <cellStyle name="Normal 6 9 3 2 4" xfId="32239" xr:uid="{00000000-0005-0000-0000-0000ED7D0000}"/>
    <cellStyle name="Normal 6 9 3 2 4 2" xfId="32240" xr:uid="{00000000-0005-0000-0000-0000EE7D0000}"/>
    <cellStyle name="Normal 6 9 3 2 5" xfId="32241" xr:uid="{00000000-0005-0000-0000-0000EF7D0000}"/>
    <cellStyle name="Normal 6 9 3 3" xfId="32242" xr:uid="{00000000-0005-0000-0000-0000F07D0000}"/>
    <cellStyle name="Normal 6 9 3 3 2" xfId="32243" xr:uid="{00000000-0005-0000-0000-0000F17D0000}"/>
    <cellStyle name="Normal 6 9 3 3 2 2" xfId="32244" xr:uid="{00000000-0005-0000-0000-0000F27D0000}"/>
    <cellStyle name="Normal 6 9 3 3 3" xfId="32245" xr:uid="{00000000-0005-0000-0000-0000F37D0000}"/>
    <cellStyle name="Normal 6 9 3 3 3 2" xfId="32246" xr:uid="{00000000-0005-0000-0000-0000F47D0000}"/>
    <cellStyle name="Normal 6 9 3 3 4" xfId="32247" xr:uid="{00000000-0005-0000-0000-0000F57D0000}"/>
    <cellStyle name="Normal 6 9 3 4" xfId="32248" xr:uid="{00000000-0005-0000-0000-0000F67D0000}"/>
    <cellStyle name="Normal 6 9 3 4 2" xfId="32249" xr:uid="{00000000-0005-0000-0000-0000F77D0000}"/>
    <cellStyle name="Normal 6 9 3 5" xfId="32250" xr:uid="{00000000-0005-0000-0000-0000F87D0000}"/>
    <cellStyle name="Normal 6 9 3 5 2" xfId="32251" xr:uid="{00000000-0005-0000-0000-0000F97D0000}"/>
    <cellStyle name="Normal 6 9 3 6" xfId="32252" xr:uid="{00000000-0005-0000-0000-0000FA7D0000}"/>
    <cellStyle name="Normal 6 9 4" xfId="32253" xr:uid="{00000000-0005-0000-0000-0000FB7D0000}"/>
    <cellStyle name="Normal 6 9 4 2" xfId="32254" xr:uid="{00000000-0005-0000-0000-0000FC7D0000}"/>
    <cellStyle name="Normal 6 9 4 2 2" xfId="32255" xr:uid="{00000000-0005-0000-0000-0000FD7D0000}"/>
    <cellStyle name="Normal 6 9 4 2 2 2" xfId="32256" xr:uid="{00000000-0005-0000-0000-0000FE7D0000}"/>
    <cellStyle name="Normal 6 9 4 2 2 2 2" xfId="32257" xr:uid="{00000000-0005-0000-0000-0000FF7D0000}"/>
    <cellStyle name="Normal 6 9 4 2 2 3" xfId="32258" xr:uid="{00000000-0005-0000-0000-0000007E0000}"/>
    <cellStyle name="Normal 6 9 4 2 2 3 2" xfId="32259" xr:uid="{00000000-0005-0000-0000-0000017E0000}"/>
    <cellStyle name="Normal 6 9 4 2 2 4" xfId="32260" xr:uid="{00000000-0005-0000-0000-0000027E0000}"/>
    <cellStyle name="Normal 6 9 4 2 3" xfId="32261" xr:uid="{00000000-0005-0000-0000-0000037E0000}"/>
    <cellStyle name="Normal 6 9 4 2 3 2" xfId="32262" xr:uid="{00000000-0005-0000-0000-0000047E0000}"/>
    <cellStyle name="Normal 6 9 4 2 4" xfId="32263" xr:uid="{00000000-0005-0000-0000-0000057E0000}"/>
    <cellStyle name="Normal 6 9 4 2 4 2" xfId="32264" xr:uid="{00000000-0005-0000-0000-0000067E0000}"/>
    <cellStyle name="Normal 6 9 4 2 5" xfId="32265" xr:uid="{00000000-0005-0000-0000-0000077E0000}"/>
    <cellStyle name="Normal 6 9 4 3" xfId="32266" xr:uid="{00000000-0005-0000-0000-0000087E0000}"/>
    <cellStyle name="Normal 6 9 4 3 2" xfId="32267" xr:uid="{00000000-0005-0000-0000-0000097E0000}"/>
    <cellStyle name="Normal 6 9 4 3 2 2" xfId="32268" xr:uid="{00000000-0005-0000-0000-00000A7E0000}"/>
    <cellStyle name="Normal 6 9 4 3 3" xfId="32269" xr:uid="{00000000-0005-0000-0000-00000B7E0000}"/>
    <cellStyle name="Normal 6 9 4 3 3 2" xfId="32270" xr:uid="{00000000-0005-0000-0000-00000C7E0000}"/>
    <cellStyle name="Normal 6 9 4 3 4" xfId="32271" xr:uid="{00000000-0005-0000-0000-00000D7E0000}"/>
    <cellStyle name="Normal 6 9 4 4" xfId="32272" xr:uid="{00000000-0005-0000-0000-00000E7E0000}"/>
    <cellStyle name="Normal 6 9 4 4 2" xfId="32273" xr:uid="{00000000-0005-0000-0000-00000F7E0000}"/>
    <cellStyle name="Normal 6 9 4 5" xfId="32274" xr:uid="{00000000-0005-0000-0000-0000107E0000}"/>
    <cellStyle name="Normal 6 9 4 5 2" xfId="32275" xr:uid="{00000000-0005-0000-0000-0000117E0000}"/>
    <cellStyle name="Normal 6 9 4 6" xfId="32276" xr:uid="{00000000-0005-0000-0000-0000127E0000}"/>
    <cellStyle name="Normal 6 9 5" xfId="32277" xr:uid="{00000000-0005-0000-0000-0000137E0000}"/>
    <cellStyle name="Normal 6 9 5 2" xfId="32278" xr:uid="{00000000-0005-0000-0000-0000147E0000}"/>
    <cellStyle name="Normal 6 9 5 2 2" xfId="32279" xr:uid="{00000000-0005-0000-0000-0000157E0000}"/>
    <cellStyle name="Normal 6 9 5 2 2 2" xfId="32280" xr:uid="{00000000-0005-0000-0000-0000167E0000}"/>
    <cellStyle name="Normal 6 9 5 2 3" xfId="32281" xr:uid="{00000000-0005-0000-0000-0000177E0000}"/>
    <cellStyle name="Normal 6 9 5 2 3 2" xfId="32282" xr:uid="{00000000-0005-0000-0000-0000187E0000}"/>
    <cellStyle name="Normal 6 9 5 2 4" xfId="32283" xr:uid="{00000000-0005-0000-0000-0000197E0000}"/>
    <cellStyle name="Normal 6 9 5 3" xfId="32284" xr:uid="{00000000-0005-0000-0000-00001A7E0000}"/>
    <cellStyle name="Normal 6 9 5 3 2" xfId="32285" xr:uid="{00000000-0005-0000-0000-00001B7E0000}"/>
    <cellStyle name="Normal 6 9 5 4" xfId="32286" xr:uid="{00000000-0005-0000-0000-00001C7E0000}"/>
    <cellStyle name="Normal 6 9 5 4 2" xfId="32287" xr:uid="{00000000-0005-0000-0000-00001D7E0000}"/>
    <cellStyle name="Normal 6 9 5 5" xfId="32288" xr:uid="{00000000-0005-0000-0000-00001E7E0000}"/>
    <cellStyle name="Normal 6 9 6" xfId="32289" xr:uid="{00000000-0005-0000-0000-00001F7E0000}"/>
    <cellStyle name="Normal 6 9 6 2" xfId="32290" xr:uid="{00000000-0005-0000-0000-0000207E0000}"/>
    <cellStyle name="Normal 6 9 6 2 2" xfId="32291" xr:uid="{00000000-0005-0000-0000-0000217E0000}"/>
    <cellStyle name="Normal 6 9 6 3" xfId="32292" xr:uid="{00000000-0005-0000-0000-0000227E0000}"/>
    <cellStyle name="Normal 6 9 6 3 2" xfId="32293" xr:uid="{00000000-0005-0000-0000-0000237E0000}"/>
    <cellStyle name="Normal 6 9 6 4" xfId="32294" xr:uid="{00000000-0005-0000-0000-0000247E0000}"/>
    <cellStyle name="Normal 6 9 7" xfId="32295" xr:uid="{00000000-0005-0000-0000-0000257E0000}"/>
    <cellStyle name="Normal 6 9 7 2" xfId="32296" xr:uid="{00000000-0005-0000-0000-0000267E0000}"/>
    <cellStyle name="Normal 6 9 8" xfId="32297" xr:uid="{00000000-0005-0000-0000-0000277E0000}"/>
    <cellStyle name="Normal 6 9 8 2" xfId="32298" xr:uid="{00000000-0005-0000-0000-0000287E0000}"/>
    <cellStyle name="Normal 6 9 9" xfId="32299" xr:uid="{00000000-0005-0000-0000-0000297E0000}"/>
    <cellStyle name="Normal 60" xfId="32300" xr:uid="{00000000-0005-0000-0000-00002A7E0000}"/>
    <cellStyle name="Normal 61" xfId="32301" xr:uid="{00000000-0005-0000-0000-00002B7E0000}"/>
    <cellStyle name="Normal 62" xfId="32302" xr:uid="{00000000-0005-0000-0000-00002C7E0000}"/>
    <cellStyle name="Normal 62 2" xfId="32303" xr:uid="{00000000-0005-0000-0000-00002D7E0000}"/>
    <cellStyle name="Normal 63" xfId="32304" xr:uid="{00000000-0005-0000-0000-00002E7E0000}"/>
    <cellStyle name="Normal 63 2" xfId="32305" xr:uid="{00000000-0005-0000-0000-00002F7E0000}"/>
    <cellStyle name="Normal 64" xfId="32306" xr:uid="{00000000-0005-0000-0000-0000307E0000}"/>
    <cellStyle name="Normal 64 2" xfId="32307" xr:uid="{00000000-0005-0000-0000-0000317E0000}"/>
    <cellStyle name="Normal 65" xfId="32308" xr:uid="{00000000-0005-0000-0000-0000327E0000}"/>
    <cellStyle name="Normal 65 2" xfId="32309" xr:uid="{00000000-0005-0000-0000-0000337E0000}"/>
    <cellStyle name="Normal 65 2 2" xfId="32310" xr:uid="{00000000-0005-0000-0000-0000347E0000}"/>
    <cellStyle name="Normal 66" xfId="32311" xr:uid="{00000000-0005-0000-0000-0000357E0000}"/>
    <cellStyle name="Normal 66 2" xfId="32312" xr:uid="{00000000-0005-0000-0000-0000367E0000}"/>
    <cellStyle name="Normal 66 2 2" xfId="32313" xr:uid="{00000000-0005-0000-0000-0000377E0000}"/>
    <cellStyle name="Normal 67" xfId="32314" xr:uid="{00000000-0005-0000-0000-0000387E0000}"/>
    <cellStyle name="Normal 67 2" xfId="32315" xr:uid="{00000000-0005-0000-0000-0000397E0000}"/>
    <cellStyle name="Normal 68" xfId="32316" xr:uid="{00000000-0005-0000-0000-00003A7E0000}"/>
    <cellStyle name="Normal 68 2" xfId="32317" xr:uid="{00000000-0005-0000-0000-00003B7E0000}"/>
    <cellStyle name="Normal 69" xfId="32318" xr:uid="{00000000-0005-0000-0000-00003C7E0000}"/>
    <cellStyle name="Normal 69 2" xfId="32319" xr:uid="{00000000-0005-0000-0000-00003D7E0000}"/>
    <cellStyle name="Normal 69 2 2" xfId="32320" xr:uid="{00000000-0005-0000-0000-00003E7E0000}"/>
    <cellStyle name="Normal 7" xfId="32321" xr:uid="{00000000-0005-0000-0000-00003F7E0000}"/>
    <cellStyle name="Normal 7 10" xfId="32322" xr:uid="{00000000-0005-0000-0000-0000407E0000}"/>
    <cellStyle name="Normal 7 10 2" xfId="32323" xr:uid="{00000000-0005-0000-0000-0000417E0000}"/>
    <cellStyle name="Normal 7 10 2 2" xfId="32324" xr:uid="{00000000-0005-0000-0000-0000427E0000}"/>
    <cellStyle name="Normal 7 10 2 2 2" xfId="32325" xr:uid="{00000000-0005-0000-0000-0000437E0000}"/>
    <cellStyle name="Normal 7 10 2 2 2 2" xfId="32326" xr:uid="{00000000-0005-0000-0000-0000447E0000}"/>
    <cellStyle name="Normal 7 10 2 2 2 2 2" xfId="32327" xr:uid="{00000000-0005-0000-0000-0000457E0000}"/>
    <cellStyle name="Normal 7 10 2 2 2 3" xfId="32328" xr:uid="{00000000-0005-0000-0000-0000467E0000}"/>
    <cellStyle name="Normal 7 10 2 2 2 3 2" xfId="32329" xr:uid="{00000000-0005-0000-0000-0000477E0000}"/>
    <cellStyle name="Normal 7 10 2 2 2 4" xfId="32330" xr:uid="{00000000-0005-0000-0000-0000487E0000}"/>
    <cellStyle name="Normal 7 10 2 2 3" xfId="32331" xr:uid="{00000000-0005-0000-0000-0000497E0000}"/>
    <cellStyle name="Normal 7 10 2 2 3 2" xfId="32332" xr:uid="{00000000-0005-0000-0000-00004A7E0000}"/>
    <cellStyle name="Normal 7 10 2 2 4" xfId="32333" xr:uid="{00000000-0005-0000-0000-00004B7E0000}"/>
    <cellStyle name="Normal 7 10 2 2 4 2" xfId="32334" xr:uid="{00000000-0005-0000-0000-00004C7E0000}"/>
    <cellStyle name="Normal 7 10 2 2 5" xfId="32335" xr:uid="{00000000-0005-0000-0000-00004D7E0000}"/>
    <cellStyle name="Normal 7 10 2 3" xfId="32336" xr:uid="{00000000-0005-0000-0000-00004E7E0000}"/>
    <cellStyle name="Normal 7 10 2 3 2" xfId="32337" xr:uid="{00000000-0005-0000-0000-00004F7E0000}"/>
    <cellStyle name="Normal 7 10 2 3 2 2" xfId="32338" xr:uid="{00000000-0005-0000-0000-0000507E0000}"/>
    <cellStyle name="Normal 7 10 2 3 3" xfId="32339" xr:uid="{00000000-0005-0000-0000-0000517E0000}"/>
    <cellStyle name="Normal 7 10 2 3 3 2" xfId="32340" xr:uid="{00000000-0005-0000-0000-0000527E0000}"/>
    <cellStyle name="Normal 7 10 2 3 4" xfId="32341" xr:uid="{00000000-0005-0000-0000-0000537E0000}"/>
    <cellStyle name="Normal 7 10 2 4" xfId="32342" xr:uid="{00000000-0005-0000-0000-0000547E0000}"/>
    <cellStyle name="Normal 7 10 2 4 2" xfId="32343" xr:uid="{00000000-0005-0000-0000-0000557E0000}"/>
    <cellStyle name="Normal 7 10 2 5" xfId="32344" xr:uid="{00000000-0005-0000-0000-0000567E0000}"/>
    <cellStyle name="Normal 7 10 2 5 2" xfId="32345" xr:uid="{00000000-0005-0000-0000-0000577E0000}"/>
    <cellStyle name="Normal 7 10 2 6" xfId="32346" xr:uid="{00000000-0005-0000-0000-0000587E0000}"/>
    <cellStyle name="Normal 7 10 3" xfId="32347" xr:uid="{00000000-0005-0000-0000-0000597E0000}"/>
    <cellStyle name="Normal 7 10 3 2" xfId="32348" xr:uid="{00000000-0005-0000-0000-00005A7E0000}"/>
    <cellStyle name="Normal 7 10 3 2 2" xfId="32349" xr:uid="{00000000-0005-0000-0000-00005B7E0000}"/>
    <cellStyle name="Normal 7 10 3 2 2 2" xfId="32350" xr:uid="{00000000-0005-0000-0000-00005C7E0000}"/>
    <cellStyle name="Normal 7 10 3 2 2 2 2" xfId="32351" xr:uid="{00000000-0005-0000-0000-00005D7E0000}"/>
    <cellStyle name="Normal 7 10 3 2 2 3" xfId="32352" xr:uid="{00000000-0005-0000-0000-00005E7E0000}"/>
    <cellStyle name="Normal 7 10 3 2 2 3 2" xfId="32353" xr:uid="{00000000-0005-0000-0000-00005F7E0000}"/>
    <cellStyle name="Normal 7 10 3 2 2 4" xfId="32354" xr:uid="{00000000-0005-0000-0000-0000607E0000}"/>
    <cellStyle name="Normal 7 10 3 2 3" xfId="32355" xr:uid="{00000000-0005-0000-0000-0000617E0000}"/>
    <cellStyle name="Normal 7 10 3 2 3 2" xfId="32356" xr:uid="{00000000-0005-0000-0000-0000627E0000}"/>
    <cellStyle name="Normal 7 10 3 2 4" xfId="32357" xr:uid="{00000000-0005-0000-0000-0000637E0000}"/>
    <cellStyle name="Normal 7 10 3 2 4 2" xfId="32358" xr:uid="{00000000-0005-0000-0000-0000647E0000}"/>
    <cellStyle name="Normal 7 10 3 2 5" xfId="32359" xr:uid="{00000000-0005-0000-0000-0000657E0000}"/>
    <cellStyle name="Normal 7 10 3 3" xfId="32360" xr:uid="{00000000-0005-0000-0000-0000667E0000}"/>
    <cellStyle name="Normal 7 10 3 3 2" xfId="32361" xr:uid="{00000000-0005-0000-0000-0000677E0000}"/>
    <cellStyle name="Normal 7 10 3 3 2 2" xfId="32362" xr:uid="{00000000-0005-0000-0000-0000687E0000}"/>
    <cellStyle name="Normal 7 10 3 3 3" xfId="32363" xr:uid="{00000000-0005-0000-0000-0000697E0000}"/>
    <cellStyle name="Normal 7 10 3 3 3 2" xfId="32364" xr:uid="{00000000-0005-0000-0000-00006A7E0000}"/>
    <cellStyle name="Normal 7 10 3 3 4" xfId="32365" xr:uid="{00000000-0005-0000-0000-00006B7E0000}"/>
    <cellStyle name="Normal 7 10 3 4" xfId="32366" xr:uid="{00000000-0005-0000-0000-00006C7E0000}"/>
    <cellStyle name="Normal 7 10 3 4 2" xfId="32367" xr:uid="{00000000-0005-0000-0000-00006D7E0000}"/>
    <cellStyle name="Normal 7 10 3 5" xfId="32368" xr:uid="{00000000-0005-0000-0000-00006E7E0000}"/>
    <cellStyle name="Normal 7 10 3 5 2" xfId="32369" xr:uid="{00000000-0005-0000-0000-00006F7E0000}"/>
    <cellStyle name="Normal 7 10 3 6" xfId="32370" xr:uid="{00000000-0005-0000-0000-0000707E0000}"/>
    <cellStyle name="Normal 7 10 4" xfId="32371" xr:uid="{00000000-0005-0000-0000-0000717E0000}"/>
    <cellStyle name="Normal 7 10 4 2" xfId="32372" xr:uid="{00000000-0005-0000-0000-0000727E0000}"/>
    <cellStyle name="Normal 7 10 4 2 2" xfId="32373" xr:uid="{00000000-0005-0000-0000-0000737E0000}"/>
    <cellStyle name="Normal 7 10 4 2 2 2" xfId="32374" xr:uid="{00000000-0005-0000-0000-0000747E0000}"/>
    <cellStyle name="Normal 7 10 4 2 2 2 2" xfId="32375" xr:uid="{00000000-0005-0000-0000-0000757E0000}"/>
    <cellStyle name="Normal 7 10 4 2 2 3" xfId="32376" xr:uid="{00000000-0005-0000-0000-0000767E0000}"/>
    <cellStyle name="Normal 7 10 4 2 2 3 2" xfId="32377" xr:uid="{00000000-0005-0000-0000-0000777E0000}"/>
    <cellStyle name="Normal 7 10 4 2 2 4" xfId="32378" xr:uid="{00000000-0005-0000-0000-0000787E0000}"/>
    <cellStyle name="Normal 7 10 4 2 3" xfId="32379" xr:uid="{00000000-0005-0000-0000-0000797E0000}"/>
    <cellStyle name="Normal 7 10 4 2 3 2" xfId="32380" xr:uid="{00000000-0005-0000-0000-00007A7E0000}"/>
    <cellStyle name="Normal 7 10 4 2 4" xfId="32381" xr:uid="{00000000-0005-0000-0000-00007B7E0000}"/>
    <cellStyle name="Normal 7 10 4 2 4 2" xfId="32382" xr:uid="{00000000-0005-0000-0000-00007C7E0000}"/>
    <cellStyle name="Normal 7 10 4 2 5" xfId="32383" xr:uid="{00000000-0005-0000-0000-00007D7E0000}"/>
    <cellStyle name="Normal 7 10 4 3" xfId="32384" xr:uid="{00000000-0005-0000-0000-00007E7E0000}"/>
    <cellStyle name="Normal 7 10 4 3 2" xfId="32385" xr:uid="{00000000-0005-0000-0000-00007F7E0000}"/>
    <cellStyle name="Normal 7 10 4 3 2 2" xfId="32386" xr:uid="{00000000-0005-0000-0000-0000807E0000}"/>
    <cellStyle name="Normal 7 10 4 3 3" xfId="32387" xr:uid="{00000000-0005-0000-0000-0000817E0000}"/>
    <cellStyle name="Normal 7 10 4 3 3 2" xfId="32388" xr:uid="{00000000-0005-0000-0000-0000827E0000}"/>
    <cellStyle name="Normal 7 10 4 3 4" xfId="32389" xr:uid="{00000000-0005-0000-0000-0000837E0000}"/>
    <cellStyle name="Normal 7 10 4 4" xfId="32390" xr:uid="{00000000-0005-0000-0000-0000847E0000}"/>
    <cellStyle name="Normal 7 10 4 4 2" xfId="32391" xr:uid="{00000000-0005-0000-0000-0000857E0000}"/>
    <cellStyle name="Normal 7 10 4 5" xfId="32392" xr:uid="{00000000-0005-0000-0000-0000867E0000}"/>
    <cellStyle name="Normal 7 10 4 5 2" xfId="32393" xr:uid="{00000000-0005-0000-0000-0000877E0000}"/>
    <cellStyle name="Normal 7 10 4 6" xfId="32394" xr:uid="{00000000-0005-0000-0000-0000887E0000}"/>
    <cellStyle name="Normal 7 10 5" xfId="32395" xr:uid="{00000000-0005-0000-0000-0000897E0000}"/>
    <cellStyle name="Normal 7 10 5 2" xfId="32396" xr:uid="{00000000-0005-0000-0000-00008A7E0000}"/>
    <cellStyle name="Normal 7 10 5 2 2" xfId="32397" xr:uid="{00000000-0005-0000-0000-00008B7E0000}"/>
    <cellStyle name="Normal 7 10 5 2 2 2" xfId="32398" xr:uid="{00000000-0005-0000-0000-00008C7E0000}"/>
    <cellStyle name="Normal 7 10 5 2 3" xfId="32399" xr:uid="{00000000-0005-0000-0000-00008D7E0000}"/>
    <cellStyle name="Normal 7 10 5 2 3 2" xfId="32400" xr:uid="{00000000-0005-0000-0000-00008E7E0000}"/>
    <cellStyle name="Normal 7 10 5 2 4" xfId="32401" xr:uid="{00000000-0005-0000-0000-00008F7E0000}"/>
    <cellStyle name="Normal 7 10 5 3" xfId="32402" xr:uid="{00000000-0005-0000-0000-0000907E0000}"/>
    <cellStyle name="Normal 7 10 5 3 2" xfId="32403" xr:uid="{00000000-0005-0000-0000-0000917E0000}"/>
    <cellStyle name="Normal 7 10 5 4" xfId="32404" xr:uid="{00000000-0005-0000-0000-0000927E0000}"/>
    <cellStyle name="Normal 7 10 5 4 2" xfId="32405" xr:uid="{00000000-0005-0000-0000-0000937E0000}"/>
    <cellStyle name="Normal 7 10 5 5" xfId="32406" xr:uid="{00000000-0005-0000-0000-0000947E0000}"/>
    <cellStyle name="Normal 7 10 6" xfId="32407" xr:uid="{00000000-0005-0000-0000-0000957E0000}"/>
    <cellStyle name="Normal 7 10 6 2" xfId="32408" xr:uid="{00000000-0005-0000-0000-0000967E0000}"/>
    <cellStyle name="Normal 7 10 6 2 2" xfId="32409" xr:uid="{00000000-0005-0000-0000-0000977E0000}"/>
    <cellStyle name="Normal 7 10 6 3" xfId="32410" xr:uid="{00000000-0005-0000-0000-0000987E0000}"/>
    <cellStyle name="Normal 7 10 6 3 2" xfId="32411" xr:uid="{00000000-0005-0000-0000-0000997E0000}"/>
    <cellStyle name="Normal 7 10 6 4" xfId="32412" xr:uid="{00000000-0005-0000-0000-00009A7E0000}"/>
    <cellStyle name="Normal 7 10 7" xfId="32413" xr:uid="{00000000-0005-0000-0000-00009B7E0000}"/>
    <cellStyle name="Normal 7 10 7 2" xfId="32414" xr:uid="{00000000-0005-0000-0000-00009C7E0000}"/>
    <cellStyle name="Normal 7 10 8" xfId="32415" xr:uid="{00000000-0005-0000-0000-00009D7E0000}"/>
    <cellStyle name="Normal 7 10 8 2" xfId="32416" xr:uid="{00000000-0005-0000-0000-00009E7E0000}"/>
    <cellStyle name="Normal 7 10 9" xfId="32417" xr:uid="{00000000-0005-0000-0000-00009F7E0000}"/>
    <cellStyle name="Normal 7 11" xfId="32418" xr:uid="{00000000-0005-0000-0000-0000A07E0000}"/>
    <cellStyle name="Normal 7 11 2" xfId="32419" xr:uid="{00000000-0005-0000-0000-0000A17E0000}"/>
    <cellStyle name="Normal 7 11 2 2" xfId="32420" xr:uid="{00000000-0005-0000-0000-0000A27E0000}"/>
    <cellStyle name="Normal 7 11 2 2 2" xfId="32421" xr:uid="{00000000-0005-0000-0000-0000A37E0000}"/>
    <cellStyle name="Normal 7 11 2 2 2 2" xfId="32422" xr:uid="{00000000-0005-0000-0000-0000A47E0000}"/>
    <cellStyle name="Normal 7 11 2 2 2 2 2" xfId="32423" xr:uid="{00000000-0005-0000-0000-0000A57E0000}"/>
    <cellStyle name="Normal 7 11 2 2 2 3" xfId="32424" xr:uid="{00000000-0005-0000-0000-0000A67E0000}"/>
    <cellStyle name="Normal 7 11 2 2 2 3 2" xfId="32425" xr:uid="{00000000-0005-0000-0000-0000A77E0000}"/>
    <cellStyle name="Normal 7 11 2 2 2 4" xfId="32426" xr:uid="{00000000-0005-0000-0000-0000A87E0000}"/>
    <cellStyle name="Normal 7 11 2 2 3" xfId="32427" xr:uid="{00000000-0005-0000-0000-0000A97E0000}"/>
    <cellStyle name="Normal 7 11 2 2 3 2" xfId="32428" xr:uid="{00000000-0005-0000-0000-0000AA7E0000}"/>
    <cellStyle name="Normal 7 11 2 2 4" xfId="32429" xr:uid="{00000000-0005-0000-0000-0000AB7E0000}"/>
    <cellStyle name="Normal 7 11 2 2 4 2" xfId="32430" xr:uid="{00000000-0005-0000-0000-0000AC7E0000}"/>
    <cellStyle name="Normal 7 11 2 2 5" xfId="32431" xr:uid="{00000000-0005-0000-0000-0000AD7E0000}"/>
    <cellStyle name="Normal 7 11 2 3" xfId="32432" xr:uid="{00000000-0005-0000-0000-0000AE7E0000}"/>
    <cellStyle name="Normal 7 11 2 3 2" xfId="32433" xr:uid="{00000000-0005-0000-0000-0000AF7E0000}"/>
    <cellStyle name="Normal 7 11 2 3 2 2" xfId="32434" xr:uid="{00000000-0005-0000-0000-0000B07E0000}"/>
    <cellStyle name="Normal 7 11 2 3 3" xfId="32435" xr:uid="{00000000-0005-0000-0000-0000B17E0000}"/>
    <cellStyle name="Normal 7 11 2 3 3 2" xfId="32436" xr:uid="{00000000-0005-0000-0000-0000B27E0000}"/>
    <cellStyle name="Normal 7 11 2 3 4" xfId="32437" xr:uid="{00000000-0005-0000-0000-0000B37E0000}"/>
    <cellStyle name="Normal 7 11 2 4" xfId="32438" xr:uid="{00000000-0005-0000-0000-0000B47E0000}"/>
    <cellStyle name="Normal 7 11 2 4 2" xfId="32439" xr:uid="{00000000-0005-0000-0000-0000B57E0000}"/>
    <cellStyle name="Normal 7 11 2 5" xfId="32440" xr:uid="{00000000-0005-0000-0000-0000B67E0000}"/>
    <cellStyle name="Normal 7 11 2 5 2" xfId="32441" xr:uid="{00000000-0005-0000-0000-0000B77E0000}"/>
    <cellStyle name="Normal 7 11 2 6" xfId="32442" xr:uid="{00000000-0005-0000-0000-0000B87E0000}"/>
    <cellStyle name="Normal 7 11 3" xfId="32443" xr:uid="{00000000-0005-0000-0000-0000B97E0000}"/>
    <cellStyle name="Normal 7 11 3 2" xfId="32444" xr:uid="{00000000-0005-0000-0000-0000BA7E0000}"/>
    <cellStyle name="Normal 7 11 3 2 2" xfId="32445" xr:uid="{00000000-0005-0000-0000-0000BB7E0000}"/>
    <cellStyle name="Normal 7 11 3 2 2 2" xfId="32446" xr:uid="{00000000-0005-0000-0000-0000BC7E0000}"/>
    <cellStyle name="Normal 7 11 3 2 2 2 2" xfId="32447" xr:uid="{00000000-0005-0000-0000-0000BD7E0000}"/>
    <cellStyle name="Normal 7 11 3 2 2 3" xfId="32448" xr:uid="{00000000-0005-0000-0000-0000BE7E0000}"/>
    <cellStyle name="Normal 7 11 3 2 2 3 2" xfId="32449" xr:uid="{00000000-0005-0000-0000-0000BF7E0000}"/>
    <cellStyle name="Normal 7 11 3 2 2 4" xfId="32450" xr:uid="{00000000-0005-0000-0000-0000C07E0000}"/>
    <cellStyle name="Normal 7 11 3 2 3" xfId="32451" xr:uid="{00000000-0005-0000-0000-0000C17E0000}"/>
    <cellStyle name="Normal 7 11 3 2 3 2" xfId="32452" xr:uid="{00000000-0005-0000-0000-0000C27E0000}"/>
    <cellStyle name="Normal 7 11 3 2 4" xfId="32453" xr:uid="{00000000-0005-0000-0000-0000C37E0000}"/>
    <cellStyle name="Normal 7 11 3 2 4 2" xfId="32454" xr:uid="{00000000-0005-0000-0000-0000C47E0000}"/>
    <cellStyle name="Normal 7 11 3 2 5" xfId="32455" xr:uid="{00000000-0005-0000-0000-0000C57E0000}"/>
    <cellStyle name="Normal 7 11 3 3" xfId="32456" xr:uid="{00000000-0005-0000-0000-0000C67E0000}"/>
    <cellStyle name="Normal 7 11 3 3 2" xfId="32457" xr:uid="{00000000-0005-0000-0000-0000C77E0000}"/>
    <cellStyle name="Normal 7 11 3 3 2 2" xfId="32458" xr:uid="{00000000-0005-0000-0000-0000C87E0000}"/>
    <cellStyle name="Normal 7 11 3 3 3" xfId="32459" xr:uid="{00000000-0005-0000-0000-0000C97E0000}"/>
    <cellStyle name="Normal 7 11 3 3 3 2" xfId="32460" xr:uid="{00000000-0005-0000-0000-0000CA7E0000}"/>
    <cellStyle name="Normal 7 11 3 3 4" xfId="32461" xr:uid="{00000000-0005-0000-0000-0000CB7E0000}"/>
    <cellStyle name="Normal 7 11 3 4" xfId="32462" xr:uid="{00000000-0005-0000-0000-0000CC7E0000}"/>
    <cellStyle name="Normal 7 11 3 4 2" xfId="32463" xr:uid="{00000000-0005-0000-0000-0000CD7E0000}"/>
    <cellStyle name="Normal 7 11 3 5" xfId="32464" xr:uid="{00000000-0005-0000-0000-0000CE7E0000}"/>
    <cellStyle name="Normal 7 11 3 5 2" xfId="32465" xr:uid="{00000000-0005-0000-0000-0000CF7E0000}"/>
    <cellStyle name="Normal 7 11 3 6" xfId="32466" xr:uid="{00000000-0005-0000-0000-0000D07E0000}"/>
    <cellStyle name="Normal 7 11 4" xfId="32467" xr:uid="{00000000-0005-0000-0000-0000D17E0000}"/>
    <cellStyle name="Normal 7 11 4 2" xfId="32468" xr:uid="{00000000-0005-0000-0000-0000D27E0000}"/>
    <cellStyle name="Normal 7 11 4 2 2" xfId="32469" xr:uid="{00000000-0005-0000-0000-0000D37E0000}"/>
    <cellStyle name="Normal 7 11 4 2 2 2" xfId="32470" xr:uid="{00000000-0005-0000-0000-0000D47E0000}"/>
    <cellStyle name="Normal 7 11 4 2 2 2 2" xfId="32471" xr:uid="{00000000-0005-0000-0000-0000D57E0000}"/>
    <cellStyle name="Normal 7 11 4 2 2 3" xfId="32472" xr:uid="{00000000-0005-0000-0000-0000D67E0000}"/>
    <cellStyle name="Normal 7 11 4 2 2 3 2" xfId="32473" xr:uid="{00000000-0005-0000-0000-0000D77E0000}"/>
    <cellStyle name="Normal 7 11 4 2 2 4" xfId="32474" xr:uid="{00000000-0005-0000-0000-0000D87E0000}"/>
    <cellStyle name="Normal 7 11 4 2 3" xfId="32475" xr:uid="{00000000-0005-0000-0000-0000D97E0000}"/>
    <cellStyle name="Normal 7 11 4 2 3 2" xfId="32476" xr:uid="{00000000-0005-0000-0000-0000DA7E0000}"/>
    <cellStyle name="Normal 7 11 4 2 4" xfId="32477" xr:uid="{00000000-0005-0000-0000-0000DB7E0000}"/>
    <cellStyle name="Normal 7 11 4 2 4 2" xfId="32478" xr:uid="{00000000-0005-0000-0000-0000DC7E0000}"/>
    <cellStyle name="Normal 7 11 4 2 5" xfId="32479" xr:uid="{00000000-0005-0000-0000-0000DD7E0000}"/>
    <cellStyle name="Normal 7 11 4 3" xfId="32480" xr:uid="{00000000-0005-0000-0000-0000DE7E0000}"/>
    <cellStyle name="Normal 7 11 4 3 2" xfId="32481" xr:uid="{00000000-0005-0000-0000-0000DF7E0000}"/>
    <cellStyle name="Normal 7 11 4 3 2 2" xfId="32482" xr:uid="{00000000-0005-0000-0000-0000E07E0000}"/>
    <cellStyle name="Normal 7 11 4 3 3" xfId="32483" xr:uid="{00000000-0005-0000-0000-0000E17E0000}"/>
    <cellStyle name="Normal 7 11 4 3 3 2" xfId="32484" xr:uid="{00000000-0005-0000-0000-0000E27E0000}"/>
    <cellStyle name="Normal 7 11 4 3 4" xfId="32485" xr:uid="{00000000-0005-0000-0000-0000E37E0000}"/>
    <cellStyle name="Normal 7 11 4 4" xfId="32486" xr:uid="{00000000-0005-0000-0000-0000E47E0000}"/>
    <cellStyle name="Normal 7 11 4 4 2" xfId="32487" xr:uid="{00000000-0005-0000-0000-0000E57E0000}"/>
    <cellStyle name="Normal 7 11 4 5" xfId="32488" xr:uid="{00000000-0005-0000-0000-0000E67E0000}"/>
    <cellStyle name="Normal 7 11 4 5 2" xfId="32489" xr:uid="{00000000-0005-0000-0000-0000E77E0000}"/>
    <cellStyle name="Normal 7 11 4 6" xfId="32490" xr:uid="{00000000-0005-0000-0000-0000E87E0000}"/>
    <cellStyle name="Normal 7 11 5" xfId="32491" xr:uid="{00000000-0005-0000-0000-0000E97E0000}"/>
    <cellStyle name="Normal 7 11 5 2" xfId="32492" xr:uid="{00000000-0005-0000-0000-0000EA7E0000}"/>
    <cellStyle name="Normal 7 11 5 2 2" xfId="32493" xr:uid="{00000000-0005-0000-0000-0000EB7E0000}"/>
    <cellStyle name="Normal 7 11 5 2 2 2" xfId="32494" xr:uid="{00000000-0005-0000-0000-0000EC7E0000}"/>
    <cellStyle name="Normal 7 11 5 2 3" xfId="32495" xr:uid="{00000000-0005-0000-0000-0000ED7E0000}"/>
    <cellStyle name="Normal 7 11 5 2 3 2" xfId="32496" xr:uid="{00000000-0005-0000-0000-0000EE7E0000}"/>
    <cellStyle name="Normal 7 11 5 2 4" xfId="32497" xr:uid="{00000000-0005-0000-0000-0000EF7E0000}"/>
    <cellStyle name="Normal 7 11 5 3" xfId="32498" xr:uid="{00000000-0005-0000-0000-0000F07E0000}"/>
    <cellStyle name="Normal 7 11 5 3 2" xfId="32499" xr:uid="{00000000-0005-0000-0000-0000F17E0000}"/>
    <cellStyle name="Normal 7 11 5 4" xfId="32500" xr:uid="{00000000-0005-0000-0000-0000F27E0000}"/>
    <cellStyle name="Normal 7 11 5 4 2" xfId="32501" xr:uid="{00000000-0005-0000-0000-0000F37E0000}"/>
    <cellStyle name="Normal 7 11 5 5" xfId="32502" xr:uid="{00000000-0005-0000-0000-0000F47E0000}"/>
    <cellStyle name="Normal 7 11 6" xfId="32503" xr:uid="{00000000-0005-0000-0000-0000F57E0000}"/>
    <cellStyle name="Normal 7 11 6 2" xfId="32504" xr:uid="{00000000-0005-0000-0000-0000F67E0000}"/>
    <cellStyle name="Normal 7 11 6 2 2" xfId="32505" xr:uid="{00000000-0005-0000-0000-0000F77E0000}"/>
    <cellStyle name="Normal 7 11 6 3" xfId="32506" xr:uid="{00000000-0005-0000-0000-0000F87E0000}"/>
    <cellStyle name="Normal 7 11 6 3 2" xfId="32507" xr:uid="{00000000-0005-0000-0000-0000F97E0000}"/>
    <cellStyle name="Normal 7 11 6 4" xfId="32508" xr:uid="{00000000-0005-0000-0000-0000FA7E0000}"/>
    <cellStyle name="Normal 7 11 7" xfId="32509" xr:uid="{00000000-0005-0000-0000-0000FB7E0000}"/>
    <cellStyle name="Normal 7 11 7 2" xfId="32510" xr:uid="{00000000-0005-0000-0000-0000FC7E0000}"/>
    <cellStyle name="Normal 7 11 8" xfId="32511" xr:uid="{00000000-0005-0000-0000-0000FD7E0000}"/>
    <cellStyle name="Normal 7 11 8 2" xfId="32512" xr:uid="{00000000-0005-0000-0000-0000FE7E0000}"/>
    <cellStyle name="Normal 7 11 9" xfId="32513" xr:uid="{00000000-0005-0000-0000-0000FF7E0000}"/>
    <cellStyle name="Normal 7 12" xfId="32514" xr:uid="{00000000-0005-0000-0000-0000007F0000}"/>
    <cellStyle name="Normal 7 12 2" xfId="32515" xr:uid="{00000000-0005-0000-0000-0000017F0000}"/>
    <cellStyle name="Normal 7 12 2 2" xfId="32516" xr:uid="{00000000-0005-0000-0000-0000027F0000}"/>
    <cellStyle name="Normal 7 12 2 2 2" xfId="32517" xr:uid="{00000000-0005-0000-0000-0000037F0000}"/>
    <cellStyle name="Normal 7 12 2 2 2 2" xfId="32518" xr:uid="{00000000-0005-0000-0000-0000047F0000}"/>
    <cellStyle name="Normal 7 12 2 2 3" xfId="32519" xr:uid="{00000000-0005-0000-0000-0000057F0000}"/>
    <cellStyle name="Normal 7 12 2 2 3 2" xfId="32520" xr:uid="{00000000-0005-0000-0000-0000067F0000}"/>
    <cellStyle name="Normal 7 12 2 2 4" xfId="32521" xr:uid="{00000000-0005-0000-0000-0000077F0000}"/>
    <cellStyle name="Normal 7 12 2 3" xfId="32522" xr:uid="{00000000-0005-0000-0000-0000087F0000}"/>
    <cellStyle name="Normal 7 12 2 3 2" xfId="32523" xr:uid="{00000000-0005-0000-0000-0000097F0000}"/>
    <cellStyle name="Normal 7 12 2 4" xfId="32524" xr:uid="{00000000-0005-0000-0000-00000A7F0000}"/>
    <cellStyle name="Normal 7 12 2 4 2" xfId="32525" xr:uid="{00000000-0005-0000-0000-00000B7F0000}"/>
    <cellStyle name="Normal 7 12 2 5" xfId="32526" xr:uid="{00000000-0005-0000-0000-00000C7F0000}"/>
    <cellStyle name="Normal 7 12 3" xfId="32527" xr:uid="{00000000-0005-0000-0000-00000D7F0000}"/>
    <cellStyle name="Normal 7 12 3 2" xfId="32528" xr:uid="{00000000-0005-0000-0000-00000E7F0000}"/>
    <cellStyle name="Normal 7 12 3 2 2" xfId="32529" xr:uid="{00000000-0005-0000-0000-00000F7F0000}"/>
    <cellStyle name="Normal 7 12 3 3" xfId="32530" xr:uid="{00000000-0005-0000-0000-0000107F0000}"/>
    <cellStyle name="Normal 7 12 3 3 2" xfId="32531" xr:uid="{00000000-0005-0000-0000-0000117F0000}"/>
    <cellStyle name="Normal 7 12 3 4" xfId="32532" xr:uid="{00000000-0005-0000-0000-0000127F0000}"/>
    <cellStyle name="Normal 7 12 4" xfId="32533" xr:uid="{00000000-0005-0000-0000-0000137F0000}"/>
    <cellStyle name="Normal 7 12 4 2" xfId="32534" xr:uid="{00000000-0005-0000-0000-0000147F0000}"/>
    <cellStyle name="Normal 7 12 5" xfId="32535" xr:uid="{00000000-0005-0000-0000-0000157F0000}"/>
    <cellStyle name="Normal 7 12 5 2" xfId="32536" xr:uid="{00000000-0005-0000-0000-0000167F0000}"/>
    <cellStyle name="Normal 7 12 6" xfId="32537" xr:uid="{00000000-0005-0000-0000-0000177F0000}"/>
    <cellStyle name="Normal 7 13" xfId="32538" xr:uid="{00000000-0005-0000-0000-0000187F0000}"/>
    <cellStyle name="Normal 7 13 2" xfId="32539" xr:uid="{00000000-0005-0000-0000-0000197F0000}"/>
    <cellStyle name="Normal 7 13 2 2" xfId="32540" xr:uid="{00000000-0005-0000-0000-00001A7F0000}"/>
    <cellStyle name="Normal 7 13 2 2 2" xfId="32541" xr:uid="{00000000-0005-0000-0000-00001B7F0000}"/>
    <cellStyle name="Normal 7 13 2 2 2 2" xfId="32542" xr:uid="{00000000-0005-0000-0000-00001C7F0000}"/>
    <cellStyle name="Normal 7 13 2 2 3" xfId="32543" xr:uid="{00000000-0005-0000-0000-00001D7F0000}"/>
    <cellStyle name="Normal 7 13 2 2 3 2" xfId="32544" xr:uid="{00000000-0005-0000-0000-00001E7F0000}"/>
    <cellStyle name="Normal 7 13 2 2 4" xfId="32545" xr:uid="{00000000-0005-0000-0000-00001F7F0000}"/>
    <cellStyle name="Normal 7 13 2 3" xfId="32546" xr:uid="{00000000-0005-0000-0000-0000207F0000}"/>
    <cellStyle name="Normal 7 13 2 3 2" xfId="32547" xr:uid="{00000000-0005-0000-0000-0000217F0000}"/>
    <cellStyle name="Normal 7 13 2 4" xfId="32548" xr:uid="{00000000-0005-0000-0000-0000227F0000}"/>
    <cellStyle name="Normal 7 13 2 4 2" xfId="32549" xr:uid="{00000000-0005-0000-0000-0000237F0000}"/>
    <cellStyle name="Normal 7 13 2 5" xfId="32550" xr:uid="{00000000-0005-0000-0000-0000247F0000}"/>
    <cellStyle name="Normal 7 13 3" xfId="32551" xr:uid="{00000000-0005-0000-0000-0000257F0000}"/>
    <cellStyle name="Normal 7 13 3 2" xfId="32552" xr:uid="{00000000-0005-0000-0000-0000267F0000}"/>
    <cellStyle name="Normal 7 13 3 2 2" xfId="32553" xr:uid="{00000000-0005-0000-0000-0000277F0000}"/>
    <cellStyle name="Normal 7 13 3 3" xfId="32554" xr:uid="{00000000-0005-0000-0000-0000287F0000}"/>
    <cellStyle name="Normal 7 13 3 3 2" xfId="32555" xr:uid="{00000000-0005-0000-0000-0000297F0000}"/>
    <cellStyle name="Normal 7 13 3 4" xfId="32556" xr:uid="{00000000-0005-0000-0000-00002A7F0000}"/>
    <cellStyle name="Normal 7 13 4" xfId="32557" xr:uid="{00000000-0005-0000-0000-00002B7F0000}"/>
    <cellStyle name="Normal 7 13 4 2" xfId="32558" xr:uid="{00000000-0005-0000-0000-00002C7F0000}"/>
    <cellStyle name="Normal 7 13 5" xfId="32559" xr:uid="{00000000-0005-0000-0000-00002D7F0000}"/>
    <cellStyle name="Normal 7 13 5 2" xfId="32560" xr:uid="{00000000-0005-0000-0000-00002E7F0000}"/>
    <cellStyle name="Normal 7 13 6" xfId="32561" xr:uid="{00000000-0005-0000-0000-00002F7F0000}"/>
    <cellStyle name="Normal 7 14" xfId="32562" xr:uid="{00000000-0005-0000-0000-0000307F0000}"/>
    <cellStyle name="Normal 7 14 2" xfId="32563" xr:uid="{00000000-0005-0000-0000-0000317F0000}"/>
    <cellStyle name="Normal 7 14 2 2" xfId="32564" xr:uid="{00000000-0005-0000-0000-0000327F0000}"/>
    <cellStyle name="Normal 7 14 2 2 2" xfId="32565" xr:uid="{00000000-0005-0000-0000-0000337F0000}"/>
    <cellStyle name="Normal 7 14 2 2 2 2" xfId="32566" xr:uid="{00000000-0005-0000-0000-0000347F0000}"/>
    <cellStyle name="Normal 7 14 2 2 3" xfId="32567" xr:uid="{00000000-0005-0000-0000-0000357F0000}"/>
    <cellStyle name="Normal 7 14 2 2 3 2" xfId="32568" xr:uid="{00000000-0005-0000-0000-0000367F0000}"/>
    <cellStyle name="Normal 7 14 2 2 4" xfId="32569" xr:uid="{00000000-0005-0000-0000-0000377F0000}"/>
    <cellStyle name="Normal 7 14 2 3" xfId="32570" xr:uid="{00000000-0005-0000-0000-0000387F0000}"/>
    <cellStyle name="Normal 7 14 2 3 2" xfId="32571" xr:uid="{00000000-0005-0000-0000-0000397F0000}"/>
    <cellStyle name="Normal 7 14 2 4" xfId="32572" xr:uid="{00000000-0005-0000-0000-00003A7F0000}"/>
    <cellStyle name="Normal 7 14 2 4 2" xfId="32573" xr:uid="{00000000-0005-0000-0000-00003B7F0000}"/>
    <cellStyle name="Normal 7 14 2 5" xfId="32574" xr:uid="{00000000-0005-0000-0000-00003C7F0000}"/>
    <cellStyle name="Normal 7 14 3" xfId="32575" xr:uid="{00000000-0005-0000-0000-00003D7F0000}"/>
    <cellStyle name="Normal 7 14 3 2" xfId="32576" xr:uid="{00000000-0005-0000-0000-00003E7F0000}"/>
    <cellStyle name="Normal 7 14 3 2 2" xfId="32577" xr:uid="{00000000-0005-0000-0000-00003F7F0000}"/>
    <cellStyle name="Normal 7 14 3 3" xfId="32578" xr:uid="{00000000-0005-0000-0000-0000407F0000}"/>
    <cellStyle name="Normal 7 14 3 3 2" xfId="32579" xr:uid="{00000000-0005-0000-0000-0000417F0000}"/>
    <cellStyle name="Normal 7 14 3 4" xfId="32580" xr:uid="{00000000-0005-0000-0000-0000427F0000}"/>
    <cellStyle name="Normal 7 14 4" xfId="32581" xr:uid="{00000000-0005-0000-0000-0000437F0000}"/>
    <cellStyle name="Normal 7 14 4 2" xfId="32582" xr:uid="{00000000-0005-0000-0000-0000447F0000}"/>
    <cellStyle name="Normal 7 14 5" xfId="32583" xr:uid="{00000000-0005-0000-0000-0000457F0000}"/>
    <cellStyle name="Normal 7 14 5 2" xfId="32584" xr:uid="{00000000-0005-0000-0000-0000467F0000}"/>
    <cellStyle name="Normal 7 14 6" xfId="32585" xr:uid="{00000000-0005-0000-0000-0000477F0000}"/>
    <cellStyle name="Normal 7 15" xfId="32586" xr:uid="{00000000-0005-0000-0000-0000487F0000}"/>
    <cellStyle name="Normal 7 15 2" xfId="32587" xr:uid="{00000000-0005-0000-0000-0000497F0000}"/>
    <cellStyle name="Normal 7 15 2 2" xfId="32588" xr:uid="{00000000-0005-0000-0000-00004A7F0000}"/>
    <cellStyle name="Normal 7 15 2 2 2" xfId="32589" xr:uid="{00000000-0005-0000-0000-00004B7F0000}"/>
    <cellStyle name="Normal 7 15 2 3" xfId="32590" xr:uid="{00000000-0005-0000-0000-00004C7F0000}"/>
    <cellStyle name="Normal 7 15 2 3 2" xfId="32591" xr:uid="{00000000-0005-0000-0000-00004D7F0000}"/>
    <cellStyle name="Normal 7 15 2 4" xfId="32592" xr:uid="{00000000-0005-0000-0000-00004E7F0000}"/>
    <cellStyle name="Normal 7 15 3" xfId="32593" xr:uid="{00000000-0005-0000-0000-00004F7F0000}"/>
    <cellStyle name="Normal 7 15 3 2" xfId="32594" xr:uid="{00000000-0005-0000-0000-0000507F0000}"/>
    <cellStyle name="Normal 7 15 4" xfId="32595" xr:uid="{00000000-0005-0000-0000-0000517F0000}"/>
    <cellStyle name="Normal 7 15 4 2" xfId="32596" xr:uid="{00000000-0005-0000-0000-0000527F0000}"/>
    <cellStyle name="Normal 7 15 5" xfId="32597" xr:uid="{00000000-0005-0000-0000-0000537F0000}"/>
    <cellStyle name="Normal 7 16" xfId="32598" xr:uid="{00000000-0005-0000-0000-0000547F0000}"/>
    <cellStyle name="Normal 7 16 2" xfId="32599" xr:uid="{00000000-0005-0000-0000-0000557F0000}"/>
    <cellStyle name="Normal 7 16 2 2" xfId="32600" xr:uid="{00000000-0005-0000-0000-0000567F0000}"/>
    <cellStyle name="Normal 7 16 3" xfId="32601" xr:uid="{00000000-0005-0000-0000-0000577F0000}"/>
    <cellStyle name="Normal 7 16 3 2" xfId="32602" xr:uid="{00000000-0005-0000-0000-0000587F0000}"/>
    <cellStyle name="Normal 7 16 4" xfId="32603" xr:uid="{00000000-0005-0000-0000-0000597F0000}"/>
    <cellStyle name="Normal 7 17" xfId="32604" xr:uid="{00000000-0005-0000-0000-00005A7F0000}"/>
    <cellStyle name="Normal 7 17 2" xfId="32605" xr:uid="{00000000-0005-0000-0000-00005B7F0000}"/>
    <cellStyle name="Normal 7 18" xfId="32606" xr:uid="{00000000-0005-0000-0000-00005C7F0000}"/>
    <cellStyle name="Normal 7 18 2" xfId="32607" xr:uid="{00000000-0005-0000-0000-00005D7F0000}"/>
    <cellStyle name="Normal 7 19" xfId="32608" xr:uid="{00000000-0005-0000-0000-00005E7F0000}"/>
    <cellStyle name="Normal 7 2" xfId="32609" xr:uid="{00000000-0005-0000-0000-00005F7F0000}"/>
    <cellStyle name="Normal 7 2 2" xfId="32610" xr:uid="{00000000-0005-0000-0000-0000607F0000}"/>
    <cellStyle name="Normal 7 2 2 2" xfId="32611" xr:uid="{00000000-0005-0000-0000-0000617F0000}"/>
    <cellStyle name="Normal 7 2 2 2 2" xfId="32612" xr:uid="{00000000-0005-0000-0000-0000627F0000}"/>
    <cellStyle name="Normal 7 2 2 2 2 2" xfId="32613" xr:uid="{00000000-0005-0000-0000-0000637F0000}"/>
    <cellStyle name="Normal 7 2 2 2 2 2 2" xfId="32614" xr:uid="{00000000-0005-0000-0000-0000647F0000}"/>
    <cellStyle name="Normal 7 2 2 2 2 3" xfId="32615" xr:uid="{00000000-0005-0000-0000-0000657F0000}"/>
    <cellStyle name="Normal 7 2 2 2 2 3 2" xfId="32616" xr:uid="{00000000-0005-0000-0000-0000667F0000}"/>
    <cellStyle name="Normal 7 2 2 2 2 4" xfId="32617" xr:uid="{00000000-0005-0000-0000-0000677F0000}"/>
    <cellStyle name="Normal 7 2 2 2 3" xfId="32618" xr:uid="{00000000-0005-0000-0000-0000687F0000}"/>
    <cellStyle name="Normal 7 2 2 2 3 2" xfId="32619" xr:uid="{00000000-0005-0000-0000-0000697F0000}"/>
    <cellStyle name="Normal 7 2 2 2 4" xfId="32620" xr:uid="{00000000-0005-0000-0000-00006A7F0000}"/>
    <cellStyle name="Normal 7 2 2 2 4 2" xfId="32621" xr:uid="{00000000-0005-0000-0000-00006B7F0000}"/>
    <cellStyle name="Normal 7 2 2 2 5" xfId="32622" xr:uid="{00000000-0005-0000-0000-00006C7F0000}"/>
    <cellStyle name="Normal 7 2 2 3" xfId="32623" xr:uid="{00000000-0005-0000-0000-00006D7F0000}"/>
    <cellStyle name="Normal 7 2 2 3 2" xfId="32624" xr:uid="{00000000-0005-0000-0000-00006E7F0000}"/>
    <cellStyle name="Normal 7 2 2 3 2 2" xfId="32625" xr:uid="{00000000-0005-0000-0000-00006F7F0000}"/>
    <cellStyle name="Normal 7 2 2 3 3" xfId="32626" xr:uid="{00000000-0005-0000-0000-0000707F0000}"/>
    <cellStyle name="Normal 7 2 2 3 3 2" xfId="32627" xr:uid="{00000000-0005-0000-0000-0000717F0000}"/>
    <cellStyle name="Normal 7 2 2 3 4" xfId="32628" xr:uid="{00000000-0005-0000-0000-0000727F0000}"/>
    <cellStyle name="Normal 7 2 2 4" xfId="32629" xr:uid="{00000000-0005-0000-0000-0000737F0000}"/>
    <cellStyle name="Normal 7 2 2 4 2" xfId="32630" xr:uid="{00000000-0005-0000-0000-0000747F0000}"/>
    <cellStyle name="Normal 7 2 2 5" xfId="32631" xr:uid="{00000000-0005-0000-0000-0000757F0000}"/>
    <cellStyle name="Normal 7 2 2 5 2" xfId="32632" xr:uid="{00000000-0005-0000-0000-0000767F0000}"/>
    <cellStyle name="Normal 7 2 2 6" xfId="32633" xr:uid="{00000000-0005-0000-0000-0000777F0000}"/>
    <cellStyle name="Normal 7 2 3" xfId="32634" xr:uid="{00000000-0005-0000-0000-0000787F0000}"/>
    <cellStyle name="Normal 7 2 3 2" xfId="32635" xr:uid="{00000000-0005-0000-0000-0000797F0000}"/>
    <cellStyle name="Normal 7 2 3 2 2" xfId="32636" xr:uid="{00000000-0005-0000-0000-00007A7F0000}"/>
    <cellStyle name="Normal 7 2 3 2 2 2" xfId="32637" xr:uid="{00000000-0005-0000-0000-00007B7F0000}"/>
    <cellStyle name="Normal 7 2 3 2 2 2 2" xfId="32638" xr:uid="{00000000-0005-0000-0000-00007C7F0000}"/>
    <cellStyle name="Normal 7 2 3 2 2 3" xfId="32639" xr:uid="{00000000-0005-0000-0000-00007D7F0000}"/>
    <cellStyle name="Normal 7 2 3 2 2 3 2" xfId="32640" xr:uid="{00000000-0005-0000-0000-00007E7F0000}"/>
    <cellStyle name="Normal 7 2 3 2 2 4" xfId="32641" xr:uid="{00000000-0005-0000-0000-00007F7F0000}"/>
    <cellStyle name="Normal 7 2 3 2 3" xfId="32642" xr:uid="{00000000-0005-0000-0000-0000807F0000}"/>
    <cellStyle name="Normal 7 2 3 2 3 2" xfId="32643" xr:uid="{00000000-0005-0000-0000-0000817F0000}"/>
    <cellStyle name="Normal 7 2 3 2 4" xfId="32644" xr:uid="{00000000-0005-0000-0000-0000827F0000}"/>
    <cellStyle name="Normal 7 2 3 2 4 2" xfId="32645" xr:uid="{00000000-0005-0000-0000-0000837F0000}"/>
    <cellStyle name="Normal 7 2 3 2 5" xfId="32646" xr:uid="{00000000-0005-0000-0000-0000847F0000}"/>
    <cellStyle name="Normal 7 2 3 3" xfId="32647" xr:uid="{00000000-0005-0000-0000-0000857F0000}"/>
    <cellStyle name="Normal 7 2 3 3 2" xfId="32648" xr:uid="{00000000-0005-0000-0000-0000867F0000}"/>
    <cellStyle name="Normal 7 2 3 3 2 2" xfId="32649" xr:uid="{00000000-0005-0000-0000-0000877F0000}"/>
    <cellStyle name="Normal 7 2 3 3 3" xfId="32650" xr:uid="{00000000-0005-0000-0000-0000887F0000}"/>
    <cellStyle name="Normal 7 2 3 3 3 2" xfId="32651" xr:uid="{00000000-0005-0000-0000-0000897F0000}"/>
    <cellStyle name="Normal 7 2 3 3 4" xfId="32652" xr:uid="{00000000-0005-0000-0000-00008A7F0000}"/>
    <cellStyle name="Normal 7 2 3 4" xfId="32653" xr:uid="{00000000-0005-0000-0000-00008B7F0000}"/>
    <cellStyle name="Normal 7 2 3 4 2" xfId="32654" xr:uid="{00000000-0005-0000-0000-00008C7F0000}"/>
    <cellStyle name="Normal 7 2 3 5" xfId="32655" xr:uid="{00000000-0005-0000-0000-00008D7F0000}"/>
    <cellStyle name="Normal 7 2 3 5 2" xfId="32656" xr:uid="{00000000-0005-0000-0000-00008E7F0000}"/>
    <cellStyle name="Normal 7 2 3 6" xfId="32657" xr:uid="{00000000-0005-0000-0000-00008F7F0000}"/>
    <cellStyle name="Normal 7 2 4" xfId="32658" xr:uid="{00000000-0005-0000-0000-0000907F0000}"/>
    <cellStyle name="Normal 7 2 4 2" xfId="32659" xr:uid="{00000000-0005-0000-0000-0000917F0000}"/>
    <cellStyle name="Normal 7 2 4 2 2" xfId="32660" xr:uid="{00000000-0005-0000-0000-0000927F0000}"/>
    <cellStyle name="Normal 7 2 4 2 2 2" xfId="32661" xr:uid="{00000000-0005-0000-0000-0000937F0000}"/>
    <cellStyle name="Normal 7 2 4 2 2 2 2" xfId="32662" xr:uid="{00000000-0005-0000-0000-0000947F0000}"/>
    <cellStyle name="Normal 7 2 4 2 2 3" xfId="32663" xr:uid="{00000000-0005-0000-0000-0000957F0000}"/>
    <cellStyle name="Normal 7 2 4 2 2 3 2" xfId="32664" xr:uid="{00000000-0005-0000-0000-0000967F0000}"/>
    <cellStyle name="Normal 7 2 4 2 2 4" xfId="32665" xr:uid="{00000000-0005-0000-0000-0000977F0000}"/>
    <cellStyle name="Normal 7 2 4 2 3" xfId="32666" xr:uid="{00000000-0005-0000-0000-0000987F0000}"/>
    <cellStyle name="Normal 7 2 4 2 3 2" xfId="32667" xr:uid="{00000000-0005-0000-0000-0000997F0000}"/>
    <cellStyle name="Normal 7 2 4 2 4" xfId="32668" xr:uid="{00000000-0005-0000-0000-00009A7F0000}"/>
    <cellStyle name="Normal 7 2 4 2 4 2" xfId="32669" xr:uid="{00000000-0005-0000-0000-00009B7F0000}"/>
    <cellStyle name="Normal 7 2 4 2 5" xfId="32670" xr:uid="{00000000-0005-0000-0000-00009C7F0000}"/>
    <cellStyle name="Normal 7 2 4 3" xfId="32671" xr:uid="{00000000-0005-0000-0000-00009D7F0000}"/>
    <cellStyle name="Normal 7 2 4 3 2" xfId="32672" xr:uid="{00000000-0005-0000-0000-00009E7F0000}"/>
    <cellStyle name="Normal 7 2 4 3 2 2" xfId="32673" xr:uid="{00000000-0005-0000-0000-00009F7F0000}"/>
    <cellStyle name="Normal 7 2 4 3 3" xfId="32674" xr:uid="{00000000-0005-0000-0000-0000A07F0000}"/>
    <cellStyle name="Normal 7 2 4 3 3 2" xfId="32675" xr:uid="{00000000-0005-0000-0000-0000A17F0000}"/>
    <cellStyle name="Normal 7 2 4 3 4" xfId="32676" xr:uid="{00000000-0005-0000-0000-0000A27F0000}"/>
    <cellStyle name="Normal 7 2 4 4" xfId="32677" xr:uid="{00000000-0005-0000-0000-0000A37F0000}"/>
    <cellStyle name="Normal 7 2 4 4 2" xfId="32678" xr:uid="{00000000-0005-0000-0000-0000A47F0000}"/>
    <cellStyle name="Normal 7 2 4 5" xfId="32679" xr:uid="{00000000-0005-0000-0000-0000A57F0000}"/>
    <cellStyle name="Normal 7 2 4 5 2" xfId="32680" xr:uid="{00000000-0005-0000-0000-0000A67F0000}"/>
    <cellStyle name="Normal 7 2 4 6" xfId="32681" xr:uid="{00000000-0005-0000-0000-0000A77F0000}"/>
    <cellStyle name="Normal 7 2 5" xfId="32682" xr:uid="{00000000-0005-0000-0000-0000A87F0000}"/>
    <cellStyle name="Normal 7 2 5 2" xfId="32683" xr:uid="{00000000-0005-0000-0000-0000A97F0000}"/>
    <cellStyle name="Normal 7 2 5 2 2" xfId="32684" xr:uid="{00000000-0005-0000-0000-0000AA7F0000}"/>
    <cellStyle name="Normal 7 2 5 2 2 2" xfId="32685" xr:uid="{00000000-0005-0000-0000-0000AB7F0000}"/>
    <cellStyle name="Normal 7 2 5 2 3" xfId="32686" xr:uid="{00000000-0005-0000-0000-0000AC7F0000}"/>
    <cellStyle name="Normal 7 2 5 2 3 2" xfId="32687" xr:uid="{00000000-0005-0000-0000-0000AD7F0000}"/>
    <cellStyle name="Normal 7 2 5 2 4" xfId="32688" xr:uid="{00000000-0005-0000-0000-0000AE7F0000}"/>
    <cellStyle name="Normal 7 2 5 3" xfId="32689" xr:uid="{00000000-0005-0000-0000-0000AF7F0000}"/>
    <cellStyle name="Normal 7 2 5 3 2" xfId="32690" xr:uid="{00000000-0005-0000-0000-0000B07F0000}"/>
    <cellStyle name="Normal 7 2 5 4" xfId="32691" xr:uid="{00000000-0005-0000-0000-0000B17F0000}"/>
    <cellStyle name="Normal 7 2 5 4 2" xfId="32692" xr:uid="{00000000-0005-0000-0000-0000B27F0000}"/>
    <cellStyle name="Normal 7 2 5 5" xfId="32693" xr:uid="{00000000-0005-0000-0000-0000B37F0000}"/>
    <cellStyle name="Normal 7 2 6" xfId="32694" xr:uid="{00000000-0005-0000-0000-0000B47F0000}"/>
    <cellStyle name="Normal 7 2 6 2" xfId="32695" xr:uid="{00000000-0005-0000-0000-0000B57F0000}"/>
    <cellStyle name="Normal 7 2 6 2 2" xfId="32696" xr:uid="{00000000-0005-0000-0000-0000B67F0000}"/>
    <cellStyle name="Normal 7 2 6 3" xfId="32697" xr:uid="{00000000-0005-0000-0000-0000B77F0000}"/>
    <cellStyle name="Normal 7 2 6 3 2" xfId="32698" xr:uid="{00000000-0005-0000-0000-0000B87F0000}"/>
    <cellStyle name="Normal 7 2 6 4" xfId="32699" xr:uid="{00000000-0005-0000-0000-0000B97F0000}"/>
    <cellStyle name="Normal 7 2 7" xfId="32700" xr:uid="{00000000-0005-0000-0000-0000BA7F0000}"/>
    <cellStyle name="Normal 7 2 7 2" xfId="32701" xr:uid="{00000000-0005-0000-0000-0000BB7F0000}"/>
    <cellStyle name="Normal 7 2 8" xfId="32702" xr:uid="{00000000-0005-0000-0000-0000BC7F0000}"/>
    <cellStyle name="Normal 7 2 8 2" xfId="32703" xr:uid="{00000000-0005-0000-0000-0000BD7F0000}"/>
    <cellStyle name="Normal 7 2 9" xfId="32704" xr:uid="{00000000-0005-0000-0000-0000BE7F0000}"/>
    <cellStyle name="Normal 7 20" xfId="32705" xr:uid="{00000000-0005-0000-0000-0000BF7F0000}"/>
    <cellStyle name="Normal 7 20 2" xfId="32706" xr:uid="{00000000-0005-0000-0000-0000C07F0000}"/>
    <cellStyle name="Normal 7 3" xfId="32707" xr:uid="{00000000-0005-0000-0000-0000C17F0000}"/>
    <cellStyle name="Normal 7 3 2" xfId="32708" xr:uid="{00000000-0005-0000-0000-0000C27F0000}"/>
    <cellStyle name="Normal 7 3 2 2" xfId="32709" xr:uid="{00000000-0005-0000-0000-0000C37F0000}"/>
    <cellStyle name="Normal 7 3 2 2 2" xfId="32710" xr:uid="{00000000-0005-0000-0000-0000C47F0000}"/>
    <cellStyle name="Normal 7 3 2 2 2 2" xfId="32711" xr:uid="{00000000-0005-0000-0000-0000C57F0000}"/>
    <cellStyle name="Normal 7 3 2 2 2 2 2" xfId="32712" xr:uid="{00000000-0005-0000-0000-0000C67F0000}"/>
    <cellStyle name="Normal 7 3 2 2 2 3" xfId="32713" xr:uid="{00000000-0005-0000-0000-0000C77F0000}"/>
    <cellStyle name="Normal 7 3 2 2 2 3 2" xfId="32714" xr:uid="{00000000-0005-0000-0000-0000C87F0000}"/>
    <cellStyle name="Normal 7 3 2 2 2 4" xfId="32715" xr:uid="{00000000-0005-0000-0000-0000C97F0000}"/>
    <cellStyle name="Normal 7 3 2 2 3" xfId="32716" xr:uid="{00000000-0005-0000-0000-0000CA7F0000}"/>
    <cellStyle name="Normal 7 3 2 2 3 2" xfId="32717" xr:uid="{00000000-0005-0000-0000-0000CB7F0000}"/>
    <cellStyle name="Normal 7 3 2 2 4" xfId="32718" xr:uid="{00000000-0005-0000-0000-0000CC7F0000}"/>
    <cellStyle name="Normal 7 3 2 2 4 2" xfId="32719" xr:uid="{00000000-0005-0000-0000-0000CD7F0000}"/>
    <cellStyle name="Normal 7 3 2 2 5" xfId="32720" xr:uid="{00000000-0005-0000-0000-0000CE7F0000}"/>
    <cellStyle name="Normal 7 3 2 3" xfId="32721" xr:uid="{00000000-0005-0000-0000-0000CF7F0000}"/>
    <cellStyle name="Normal 7 3 2 3 2" xfId="32722" xr:uid="{00000000-0005-0000-0000-0000D07F0000}"/>
    <cellStyle name="Normal 7 3 2 3 2 2" xfId="32723" xr:uid="{00000000-0005-0000-0000-0000D17F0000}"/>
    <cellStyle name="Normal 7 3 2 3 3" xfId="32724" xr:uid="{00000000-0005-0000-0000-0000D27F0000}"/>
    <cellStyle name="Normal 7 3 2 3 3 2" xfId="32725" xr:uid="{00000000-0005-0000-0000-0000D37F0000}"/>
    <cellStyle name="Normal 7 3 2 3 4" xfId="32726" xr:uid="{00000000-0005-0000-0000-0000D47F0000}"/>
    <cellStyle name="Normal 7 3 2 4" xfId="32727" xr:uid="{00000000-0005-0000-0000-0000D57F0000}"/>
    <cellStyle name="Normal 7 3 2 4 2" xfId="32728" xr:uid="{00000000-0005-0000-0000-0000D67F0000}"/>
    <cellStyle name="Normal 7 3 2 5" xfId="32729" xr:uid="{00000000-0005-0000-0000-0000D77F0000}"/>
    <cellStyle name="Normal 7 3 2 5 2" xfId="32730" xr:uid="{00000000-0005-0000-0000-0000D87F0000}"/>
    <cellStyle name="Normal 7 3 2 6" xfId="32731" xr:uid="{00000000-0005-0000-0000-0000D97F0000}"/>
    <cellStyle name="Normal 7 3 3" xfId="32732" xr:uid="{00000000-0005-0000-0000-0000DA7F0000}"/>
    <cellStyle name="Normal 7 3 3 2" xfId="32733" xr:uid="{00000000-0005-0000-0000-0000DB7F0000}"/>
    <cellStyle name="Normal 7 3 3 2 2" xfId="32734" xr:uid="{00000000-0005-0000-0000-0000DC7F0000}"/>
    <cellStyle name="Normal 7 3 3 2 2 2" xfId="32735" xr:uid="{00000000-0005-0000-0000-0000DD7F0000}"/>
    <cellStyle name="Normal 7 3 3 2 2 2 2" xfId="32736" xr:uid="{00000000-0005-0000-0000-0000DE7F0000}"/>
    <cellStyle name="Normal 7 3 3 2 2 3" xfId="32737" xr:uid="{00000000-0005-0000-0000-0000DF7F0000}"/>
    <cellStyle name="Normal 7 3 3 2 2 3 2" xfId="32738" xr:uid="{00000000-0005-0000-0000-0000E07F0000}"/>
    <cellStyle name="Normal 7 3 3 2 2 4" xfId="32739" xr:uid="{00000000-0005-0000-0000-0000E17F0000}"/>
    <cellStyle name="Normal 7 3 3 2 3" xfId="32740" xr:uid="{00000000-0005-0000-0000-0000E27F0000}"/>
    <cellStyle name="Normal 7 3 3 2 3 2" xfId="32741" xr:uid="{00000000-0005-0000-0000-0000E37F0000}"/>
    <cellStyle name="Normal 7 3 3 2 4" xfId="32742" xr:uid="{00000000-0005-0000-0000-0000E47F0000}"/>
    <cellStyle name="Normal 7 3 3 2 4 2" xfId="32743" xr:uid="{00000000-0005-0000-0000-0000E57F0000}"/>
    <cellStyle name="Normal 7 3 3 2 5" xfId="32744" xr:uid="{00000000-0005-0000-0000-0000E67F0000}"/>
    <cellStyle name="Normal 7 3 3 3" xfId="32745" xr:uid="{00000000-0005-0000-0000-0000E77F0000}"/>
    <cellStyle name="Normal 7 3 3 3 2" xfId="32746" xr:uid="{00000000-0005-0000-0000-0000E87F0000}"/>
    <cellStyle name="Normal 7 3 3 3 2 2" xfId="32747" xr:uid="{00000000-0005-0000-0000-0000E97F0000}"/>
    <cellStyle name="Normal 7 3 3 3 3" xfId="32748" xr:uid="{00000000-0005-0000-0000-0000EA7F0000}"/>
    <cellStyle name="Normal 7 3 3 3 3 2" xfId="32749" xr:uid="{00000000-0005-0000-0000-0000EB7F0000}"/>
    <cellStyle name="Normal 7 3 3 3 4" xfId="32750" xr:uid="{00000000-0005-0000-0000-0000EC7F0000}"/>
    <cellStyle name="Normal 7 3 3 4" xfId="32751" xr:uid="{00000000-0005-0000-0000-0000ED7F0000}"/>
    <cellStyle name="Normal 7 3 3 4 2" xfId="32752" xr:uid="{00000000-0005-0000-0000-0000EE7F0000}"/>
    <cellStyle name="Normal 7 3 3 5" xfId="32753" xr:uid="{00000000-0005-0000-0000-0000EF7F0000}"/>
    <cellStyle name="Normal 7 3 3 5 2" xfId="32754" xr:uid="{00000000-0005-0000-0000-0000F07F0000}"/>
    <cellStyle name="Normal 7 3 3 6" xfId="32755" xr:uid="{00000000-0005-0000-0000-0000F17F0000}"/>
    <cellStyle name="Normal 7 3 4" xfId="32756" xr:uid="{00000000-0005-0000-0000-0000F27F0000}"/>
    <cellStyle name="Normal 7 3 4 2" xfId="32757" xr:uid="{00000000-0005-0000-0000-0000F37F0000}"/>
    <cellStyle name="Normal 7 3 4 2 2" xfId="32758" xr:uid="{00000000-0005-0000-0000-0000F47F0000}"/>
    <cellStyle name="Normal 7 3 4 2 2 2" xfId="32759" xr:uid="{00000000-0005-0000-0000-0000F57F0000}"/>
    <cellStyle name="Normal 7 3 4 2 2 2 2" xfId="32760" xr:uid="{00000000-0005-0000-0000-0000F67F0000}"/>
    <cellStyle name="Normal 7 3 4 2 2 3" xfId="32761" xr:uid="{00000000-0005-0000-0000-0000F77F0000}"/>
    <cellStyle name="Normal 7 3 4 2 2 3 2" xfId="32762" xr:uid="{00000000-0005-0000-0000-0000F87F0000}"/>
    <cellStyle name="Normal 7 3 4 2 2 4" xfId="32763" xr:uid="{00000000-0005-0000-0000-0000F97F0000}"/>
    <cellStyle name="Normal 7 3 4 2 3" xfId="32764" xr:uid="{00000000-0005-0000-0000-0000FA7F0000}"/>
    <cellStyle name="Normal 7 3 4 2 3 2" xfId="32765" xr:uid="{00000000-0005-0000-0000-0000FB7F0000}"/>
    <cellStyle name="Normal 7 3 4 2 4" xfId="32766" xr:uid="{00000000-0005-0000-0000-0000FC7F0000}"/>
    <cellStyle name="Normal 7 3 4 2 4 2" xfId="32767" xr:uid="{00000000-0005-0000-0000-0000FD7F0000}"/>
    <cellStyle name="Normal 7 3 4 2 5" xfId="32768" xr:uid="{00000000-0005-0000-0000-0000FE7F0000}"/>
    <cellStyle name="Normal 7 3 4 3" xfId="32769" xr:uid="{00000000-0005-0000-0000-0000FF7F0000}"/>
    <cellStyle name="Normal 7 3 4 3 2" xfId="32770" xr:uid="{00000000-0005-0000-0000-000000800000}"/>
    <cellStyle name="Normal 7 3 4 3 2 2" xfId="32771" xr:uid="{00000000-0005-0000-0000-000001800000}"/>
    <cellStyle name="Normal 7 3 4 3 3" xfId="32772" xr:uid="{00000000-0005-0000-0000-000002800000}"/>
    <cellStyle name="Normal 7 3 4 3 3 2" xfId="32773" xr:uid="{00000000-0005-0000-0000-000003800000}"/>
    <cellStyle name="Normal 7 3 4 3 4" xfId="32774" xr:uid="{00000000-0005-0000-0000-000004800000}"/>
    <cellStyle name="Normal 7 3 4 4" xfId="32775" xr:uid="{00000000-0005-0000-0000-000005800000}"/>
    <cellStyle name="Normal 7 3 4 4 2" xfId="32776" xr:uid="{00000000-0005-0000-0000-000006800000}"/>
    <cellStyle name="Normal 7 3 4 5" xfId="32777" xr:uid="{00000000-0005-0000-0000-000007800000}"/>
    <cellStyle name="Normal 7 3 4 5 2" xfId="32778" xr:uid="{00000000-0005-0000-0000-000008800000}"/>
    <cellStyle name="Normal 7 3 4 6" xfId="32779" xr:uid="{00000000-0005-0000-0000-000009800000}"/>
    <cellStyle name="Normal 7 3 5" xfId="32780" xr:uid="{00000000-0005-0000-0000-00000A800000}"/>
    <cellStyle name="Normal 7 3 5 2" xfId="32781" xr:uid="{00000000-0005-0000-0000-00000B800000}"/>
    <cellStyle name="Normal 7 3 5 2 2" xfId="32782" xr:uid="{00000000-0005-0000-0000-00000C800000}"/>
    <cellStyle name="Normal 7 3 5 2 2 2" xfId="32783" xr:uid="{00000000-0005-0000-0000-00000D800000}"/>
    <cellStyle name="Normal 7 3 5 2 3" xfId="32784" xr:uid="{00000000-0005-0000-0000-00000E800000}"/>
    <cellStyle name="Normal 7 3 5 2 3 2" xfId="32785" xr:uid="{00000000-0005-0000-0000-00000F800000}"/>
    <cellStyle name="Normal 7 3 5 2 4" xfId="32786" xr:uid="{00000000-0005-0000-0000-000010800000}"/>
    <cellStyle name="Normal 7 3 5 3" xfId="32787" xr:uid="{00000000-0005-0000-0000-000011800000}"/>
    <cellStyle name="Normal 7 3 5 3 2" xfId="32788" xr:uid="{00000000-0005-0000-0000-000012800000}"/>
    <cellStyle name="Normal 7 3 5 4" xfId="32789" xr:uid="{00000000-0005-0000-0000-000013800000}"/>
    <cellStyle name="Normal 7 3 5 4 2" xfId="32790" xr:uid="{00000000-0005-0000-0000-000014800000}"/>
    <cellStyle name="Normal 7 3 5 5" xfId="32791" xr:uid="{00000000-0005-0000-0000-000015800000}"/>
    <cellStyle name="Normal 7 3 6" xfId="32792" xr:uid="{00000000-0005-0000-0000-000016800000}"/>
    <cellStyle name="Normal 7 3 6 2" xfId="32793" xr:uid="{00000000-0005-0000-0000-000017800000}"/>
    <cellStyle name="Normal 7 3 6 2 2" xfId="32794" xr:uid="{00000000-0005-0000-0000-000018800000}"/>
    <cellStyle name="Normal 7 3 6 3" xfId="32795" xr:uid="{00000000-0005-0000-0000-000019800000}"/>
    <cellStyle name="Normal 7 3 6 3 2" xfId="32796" xr:uid="{00000000-0005-0000-0000-00001A800000}"/>
    <cellStyle name="Normal 7 3 6 4" xfId="32797" xr:uid="{00000000-0005-0000-0000-00001B800000}"/>
    <cellStyle name="Normal 7 3 7" xfId="32798" xr:uid="{00000000-0005-0000-0000-00001C800000}"/>
    <cellStyle name="Normal 7 3 7 2" xfId="32799" xr:uid="{00000000-0005-0000-0000-00001D800000}"/>
    <cellStyle name="Normal 7 3 8" xfId="32800" xr:uid="{00000000-0005-0000-0000-00001E800000}"/>
    <cellStyle name="Normal 7 3 8 2" xfId="32801" xr:uid="{00000000-0005-0000-0000-00001F800000}"/>
    <cellStyle name="Normal 7 3 9" xfId="32802" xr:uid="{00000000-0005-0000-0000-000020800000}"/>
    <cellStyle name="Normal 7 4" xfId="32803" xr:uid="{00000000-0005-0000-0000-000021800000}"/>
    <cellStyle name="Normal 7 4 2" xfId="32804" xr:uid="{00000000-0005-0000-0000-000022800000}"/>
    <cellStyle name="Normal 7 4 2 2" xfId="32805" xr:uid="{00000000-0005-0000-0000-000023800000}"/>
    <cellStyle name="Normal 7 4 2 2 2" xfId="32806" xr:uid="{00000000-0005-0000-0000-000024800000}"/>
    <cellStyle name="Normal 7 4 2 2 2 2" xfId="32807" xr:uid="{00000000-0005-0000-0000-000025800000}"/>
    <cellStyle name="Normal 7 4 2 2 2 2 2" xfId="32808" xr:uid="{00000000-0005-0000-0000-000026800000}"/>
    <cellStyle name="Normal 7 4 2 2 2 3" xfId="32809" xr:uid="{00000000-0005-0000-0000-000027800000}"/>
    <cellStyle name="Normal 7 4 2 2 2 3 2" xfId="32810" xr:uid="{00000000-0005-0000-0000-000028800000}"/>
    <cellStyle name="Normal 7 4 2 2 2 4" xfId="32811" xr:uid="{00000000-0005-0000-0000-000029800000}"/>
    <cellStyle name="Normal 7 4 2 2 3" xfId="32812" xr:uid="{00000000-0005-0000-0000-00002A800000}"/>
    <cellStyle name="Normal 7 4 2 2 3 2" xfId="32813" xr:uid="{00000000-0005-0000-0000-00002B800000}"/>
    <cellStyle name="Normal 7 4 2 2 4" xfId="32814" xr:uid="{00000000-0005-0000-0000-00002C800000}"/>
    <cellStyle name="Normal 7 4 2 2 4 2" xfId="32815" xr:uid="{00000000-0005-0000-0000-00002D800000}"/>
    <cellStyle name="Normal 7 4 2 2 5" xfId="32816" xr:uid="{00000000-0005-0000-0000-00002E800000}"/>
    <cellStyle name="Normal 7 4 2 3" xfId="32817" xr:uid="{00000000-0005-0000-0000-00002F800000}"/>
    <cellStyle name="Normal 7 4 2 3 2" xfId="32818" xr:uid="{00000000-0005-0000-0000-000030800000}"/>
    <cellStyle name="Normal 7 4 2 3 2 2" xfId="32819" xr:uid="{00000000-0005-0000-0000-000031800000}"/>
    <cellStyle name="Normal 7 4 2 3 3" xfId="32820" xr:uid="{00000000-0005-0000-0000-000032800000}"/>
    <cellStyle name="Normal 7 4 2 3 3 2" xfId="32821" xr:uid="{00000000-0005-0000-0000-000033800000}"/>
    <cellStyle name="Normal 7 4 2 3 4" xfId="32822" xr:uid="{00000000-0005-0000-0000-000034800000}"/>
    <cellStyle name="Normal 7 4 2 4" xfId="32823" xr:uid="{00000000-0005-0000-0000-000035800000}"/>
    <cellStyle name="Normal 7 4 2 4 2" xfId="32824" xr:uid="{00000000-0005-0000-0000-000036800000}"/>
    <cellStyle name="Normal 7 4 2 5" xfId="32825" xr:uid="{00000000-0005-0000-0000-000037800000}"/>
    <cellStyle name="Normal 7 4 2 5 2" xfId="32826" xr:uid="{00000000-0005-0000-0000-000038800000}"/>
    <cellStyle name="Normal 7 4 2 6" xfId="32827" xr:uid="{00000000-0005-0000-0000-000039800000}"/>
    <cellStyle name="Normal 7 4 3" xfId="32828" xr:uid="{00000000-0005-0000-0000-00003A800000}"/>
    <cellStyle name="Normal 7 4 3 2" xfId="32829" xr:uid="{00000000-0005-0000-0000-00003B800000}"/>
    <cellStyle name="Normal 7 4 3 2 2" xfId="32830" xr:uid="{00000000-0005-0000-0000-00003C800000}"/>
    <cellStyle name="Normal 7 4 3 2 2 2" xfId="32831" xr:uid="{00000000-0005-0000-0000-00003D800000}"/>
    <cellStyle name="Normal 7 4 3 2 2 2 2" xfId="32832" xr:uid="{00000000-0005-0000-0000-00003E800000}"/>
    <cellStyle name="Normal 7 4 3 2 2 3" xfId="32833" xr:uid="{00000000-0005-0000-0000-00003F800000}"/>
    <cellStyle name="Normal 7 4 3 2 2 3 2" xfId="32834" xr:uid="{00000000-0005-0000-0000-000040800000}"/>
    <cellStyle name="Normal 7 4 3 2 2 4" xfId="32835" xr:uid="{00000000-0005-0000-0000-000041800000}"/>
    <cellStyle name="Normal 7 4 3 2 3" xfId="32836" xr:uid="{00000000-0005-0000-0000-000042800000}"/>
    <cellStyle name="Normal 7 4 3 2 3 2" xfId="32837" xr:uid="{00000000-0005-0000-0000-000043800000}"/>
    <cellStyle name="Normal 7 4 3 2 4" xfId="32838" xr:uid="{00000000-0005-0000-0000-000044800000}"/>
    <cellStyle name="Normal 7 4 3 2 4 2" xfId="32839" xr:uid="{00000000-0005-0000-0000-000045800000}"/>
    <cellStyle name="Normal 7 4 3 2 5" xfId="32840" xr:uid="{00000000-0005-0000-0000-000046800000}"/>
    <cellStyle name="Normal 7 4 3 3" xfId="32841" xr:uid="{00000000-0005-0000-0000-000047800000}"/>
    <cellStyle name="Normal 7 4 3 3 2" xfId="32842" xr:uid="{00000000-0005-0000-0000-000048800000}"/>
    <cellStyle name="Normal 7 4 3 3 2 2" xfId="32843" xr:uid="{00000000-0005-0000-0000-000049800000}"/>
    <cellStyle name="Normal 7 4 3 3 3" xfId="32844" xr:uid="{00000000-0005-0000-0000-00004A800000}"/>
    <cellStyle name="Normal 7 4 3 3 3 2" xfId="32845" xr:uid="{00000000-0005-0000-0000-00004B800000}"/>
    <cellStyle name="Normal 7 4 3 3 4" xfId="32846" xr:uid="{00000000-0005-0000-0000-00004C800000}"/>
    <cellStyle name="Normal 7 4 3 4" xfId="32847" xr:uid="{00000000-0005-0000-0000-00004D800000}"/>
    <cellStyle name="Normal 7 4 3 4 2" xfId="32848" xr:uid="{00000000-0005-0000-0000-00004E800000}"/>
    <cellStyle name="Normal 7 4 3 5" xfId="32849" xr:uid="{00000000-0005-0000-0000-00004F800000}"/>
    <cellStyle name="Normal 7 4 3 5 2" xfId="32850" xr:uid="{00000000-0005-0000-0000-000050800000}"/>
    <cellStyle name="Normal 7 4 3 6" xfId="32851" xr:uid="{00000000-0005-0000-0000-000051800000}"/>
    <cellStyle name="Normal 7 4 4" xfId="32852" xr:uid="{00000000-0005-0000-0000-000052800000}"/>
    <cellStyle name="Normal 7 4 4 2" xfId="32853" xr:uid="{00000000-0005-0000-0000-000053800000}"/>
    <cellStyle name="Normal 7 4 4 2 2" xfId="32854" xr:uid="{00000000-0005-0000-0000-000054800000}"/>
    <cellStyle name="Normal 7 4 4 2 2 2" xfId="32855" xr:uid="{00000000-0005-0000-0000-000055800000}"/>
    <cellStyle name="Normal 7 4 4 2 2 2 2" xfId="32856" xr:uid="{00000000-0005-0000-0000-000056800000}"/>
    <cellStyle name="Normal 7 4 4 2 2 3" xfId="32857" xr:uid="{00000000-0005-0000-0000-000057800000}"/>
    <cellStyle name="Normal 7 4 4 2 2 3 2" xfId="32858" xr:uid="{00000000-0005-0000-0000-000058800000}"/>
    <cellStyle name="Normal 7 4 4 2 2 4" xfId="32859" xr:uid="{00000000-0005-0000-0000-000059800000}"/>
    <cellStyle name="Normal 7 4 4 2 3" xfId="32860" xr:uid="{00000000-0005-0000-0000-00005A800000}"/>
    <cellStyle name="Normal 7 4 4 2 3 2" xfId="32861" xr:uid="{00000000-0005-0000-0000-00005B800000}"/>
    <cellStyle name="Normal 7 4 4 2 4" xfId="32862" xr:uid="{00000000-0005-0000-0000-00005C800000}"/>
    <cellStyle name="Normal 7 4 4 2 4 2" xfId="32863" xr:uid="{00000000-0005-0000-0000-00005D800000}"/>
    <cellStyle name="Normal 7 4 4 2 5" xfId="32864" xr:uid="{00000000-0005-0000-0000-00005E800000}"/>
    <cellStyle name="Normal 7 4 4 3" xfId="32865" xr:uid="{00000000-0005-0000-0000-00005F800000}"/>
    <cellStyle name="Normal 7 4 4 3 2" xfId="32866" xr:uid="{00000000-0005-0000-0000-000060800000}"/>
    <cellStyle name="Normal 7 4 4 3 2 2" xfId="32867" xr:uid="{00000000-0005-0000-0000-000061800000}"/>
    <cellStyle name="Normal 7 4 4 3 3" xfId="32868" xr:uid="{00000000-0005-0000-0000-000062800000}"/>
    <cellStyle name="Normal 7 4 4 3 3 2" xfId="32869" xr:uid="{00000000-0005-0000-0000-000063800000}"/>
    <cellStyle name="Normal 7 4 4 3 4" xfId="32870" xr:uid="{00000000-0005-0000-0000-000064800000}"/>
    <cellStyle name="Normal 7 4 4 4" xfId="32871" xr:uid="{00000000-0005-0000-0000-000065800000}"/>
    <cellStyle name="Normal 7 4 4 4 2" xfId="32872" xr:uid="{00000000-0005-0000-0000-000066800000}"/>
    <cellStyle name="Normal 7 4 4 5" xfId="32873" xr:uid="{00000000-0005-0000-0000-000067800000}"/>
    <cellStyle name="Normal 7 4 4 5 2" xfId="32874" xr:uid="{00000000-0005-0000-0000-000068800000}"/>
    <cellStyle name="Normal 7 4 4 6" xfId="32875" xr:uid="{00000000-0005-0000-0000-000069800000}"/>
    <cellStyle name="Normal 7 4 5" xfId="32876" xr:uid="{00000000-0005-0000-0000-00006A800000}"/>
    <cellStyle name="Normal 7 4 5 2" xfId="32877" xr:uid="{00000000-0005-0000-0000-00006B800000}"/>
    <cellStyle name="Normal 7 4 5 2 2" xfId="32878" xr:uid="{00000000-0005-0000-0000-00006C800000}"/>
    <cellStyle name="Normal 7 4 5 2 2 2" xfId="32879" xr:uid="{00000000-0005-0000-0000-00006D800000}"/>
    <cellStyle name="Normal 7 4 5 2 3" xfId="32880" xr:uid="{00000000-0005-0000-0000-00006E800000}"/>
    <cellStyle name="Normal 7 4 5 2 3 2" xfId="32881" xr:uid="{00000000-0005-0000-0000-00006F800000}"/>
    <cellStyle name="Normal 7 4 5 2 4" xfId="32882" xr:uid="{00000000-0005-0000-0000-000070800000}"/>
    <cellStyle name="Normal 7 4 5 3" xfId="32883" xr:uid="{00000000-0005-0000-0000-000071800000}"/>
    <cellStyle name="Normal 7 4 5 3 2" xfId="32884" xr:uid="{00000000-0005-0000-0000-000072800000}"/>
    <cellStyle name="Normal 7 4 5 4" xfId="32885" xr:uid="{00000000-0005-0000-0000-000073800000}"/>
    <cellStyle name="Normal 7 4 5 4 2" xfId="32886" xr:uid="{00000000-0005-0000-0000-000074800000}"/>
    <cellStyle name="Normal 7 4 5 5" xfId="32887" xr:uid="{00000000-0005-0000-0000-000075800000}"/>
    <cellStyle name="Normal 7 4 6" xfId="32888" xr:uid="{00000000-0005-0000-0000-000076800000}"/>
    <cellStyle name="Normal 7 4 6 2" xfId="32889" xr:uid="{00000000-0005-0000-0000-000077800000}"/>
    <cellStyle name="Normal 7 4 6 2 2" xfId="32890" xr:uid="{00000000-0005-0000-0000-000078800000}"/>
    <cellStyle name="Normal 7 4 6 3" xfId="32891" xr:uid="{00000000-0005-0000-0000-000079800000}"/>
    <cellStyle name="Normal 7 4 6 3 2" xfId="32892" xr:uid="{00000000-0005-0000-0000-00007A800000}"/>
    <cellStyle name="Normal 7 4 6 4" xfId="32893" xr:uid="{00000000-0005-0000-0000-00007B800000}"/>
    <cellStyle name="Normal 7 4 7" xfId="32894" xr:uid="{00000000-0005-0000-0000-00007C800000}"/>
    <cellStyle name="Normal 7 4 7 2" xfId="32895" xr:uid="{00000000-0005-0000-0000-00007D800000}"/>
    <cellStyle name="Normal 7 4 8" xfId="32896" xr:uid="{00000000-0005-0000-0000-00007E800000}"/>
    <cellStyle name="Normal 7 4 8 2" xfId="32897" xr:uid="{00000000-0005-0000-0000-00007F800000}"/>
    <cellStyle name="Normal 7 4 9" xfId="32898" xr:uid="{00000000-0005-0000-0000-000080800000}"/>
    <cellStyle name="Normal 7 5" xfId="32899" xr:uid="{00000000-0005-0000-0000-000081800000}"/>
    <cellStyle name="Normal 7 5 2" xfId="32900" xr:uid="{00000000-0005-0000-0000-000082800000}"/>
    <cellStyle name="Normal 7 5 2 2" xfId="32901" xr:uid="{00000000-0005-0000-0000-000083800000}"/>
    <cellStyle name="Normal 7 5 2 2 2" xfId="32902" xr:uid="{00000000-0005-0000-0000-000084800000}"/>
    <cellStyle name="Normal 7 5 2 2 2 2" xfId="32903" xr:uid="{00000000-0005-0000-0000-000085800000}"/>
    <cellStyle name="Normal 7 5 2 2 2 2 2" xfId="32904" xr:uid="{00000000-0005-0000-0000-000086800000}"/>
    <cellStyle name="Normal 7 5 2 2 2 3" xfId="32905" xr:uid="{00000000-0005-0000-0000-000087800000}"/>
    <cellStyle name="Normal 7 5 2 2 2 3 2" xfId="32906" xr:uid="{00000000-0005-0000-0000-000088800000}"/>
    <cellStyle name="Normal 7 5 2 2 2 4" xfId="32907" xr:uid="{00000000-0005-0000-0000-000089800000}"/>
    <cellStyle name="Normal 7 5 2 2 3" xfId="32908" xr:uid="{00000000-0005-0000-0000-00008A800000}"/>
    <cellStyle name="Normal 7 5 2 2 3 2" xfId="32909" xr:uid="{00000000-0005-0000-0000-00008B800000}"/>
    <cellStyle name="Normal 7 5 2 2 4" xfId="32910" xr:uid="{00000000-0005-0000-0000-00008C800000}"/>
    <cellStyle name="Normal 7 5 2 2 4 2" xfId="32911" xr:uid="{00000000-0005-0000-0000-00008D800000}"/>
    <cellStyle name="Normal 7 5 2 2 5" xfId="32912" xr:uid="{00000000-0005-0000-0000-00008E800000}"/>
    <cellStyle name="Normal 7 5 2 3" xfId="32913" xr:uid="{00000000-0005-0000-0000-00008F800000}"/>
    <cellStyle name="Normal 7 5 2 3 2" xfId="32914" xr:uid="{00000000-0005-0000-0000-000090800000}"/>
    <cellStyle name="Normal 7 5 2 3 2 2" xfId="32915" xr:uid="{00000000-0005-0000-0000-000091800000}"/>
    <cellStyle name="Normal 7 5 2 3 3" xfId="32916" xr:uid="{00000000-0005-0000-0000-000092800000}"/>
    <cellStyle name="Normal 7 5 2 3 3 2" xfId="32917" xr:uid="{00000000-0005-0000-0000-000093800000}"/>
    <cellStyle name="Normal 7 5 2 3 4" xfId="32918" xr:uid="{00000000-0005-0000-0000-000094800000}"/>
    <cellStyle name="Normal 7 5 2 4" xfId="32919" xr:uid="{00000000-0005-0000-0000-000095800000}"/>
    <cellStyle name="Normal 7 5 2 4 2" xfId="32920" xr:uid="{00000000-0005-0000-0000-000096800000}"/>
    <cellStyle name="Normal 7 5 2 5" xfId="32921" xr:uid="{00000000-0005-0000-0000-000097800000}"/>
    <cellStyle name="Normal 7 5 2 5 2" xfId="32922" xr:uid="{00000000-0005-0000-0000-000098800000}"/>
    <cellStyle name="Normal 7 5 2 6" xfId="32923" xr:uid="{00000000-0005-0000-0000-000099800000}"/>
    <cellStyle name="Normal 7 5 3" xfId="32924" xr:uid="{00000000-0005-0000-0000-00009A800000}"/>
    <cellStyle name="Normal 7 5 3 2" xfId="32925" xr:uid="{00000000-0005-0000-0000-00009B800000}"/>
    <cellStyle name="Normal 7 5 3 2 2" xfId="32926" xr:uid="{00000000-0005-0000-0000-00009C800000}"/>
    <cellStyle name="Normal 7 5 3 2 2 2" xfId="32927" xr:uid="{00000000-0005-0000-0000-00009D800000}"/>
    <cellStyle name="Normal 7 5 3 2 2 2 2" xfId="32928" xr:uid="{00000000-0005-0000-0000-00009E800000}"/>
    <cellStyle name="Normal 7 5 3 2 2 3" xfId="32929" xr:uid="{00000000-0005-0000-0000-00009F800000}"/>
    <cellStyle name="Normal 7 5 3 2 2 3 2" xfId="32930" xr:uid="{00000000-0005-0000-0000-0000A0800000}"/>
    <cellStyle name="Normal 7 5 3 2 2 4" xfId="32931" xr:uid="{00000000-0005-0000-0000-0000A1800000}"/>
    <cellStyle name="Normal 7 5 3 2 3" xfId="32932" xr:uid="{00000000-0005-0000-0000-0000A2800000}"/>
    <cellStyle name="Normal 7 5 3 2 3 2" xfId="32933" xr:uid="{00000000-0005-0000-0000-0000A3800000}"/>
    <cellStyle name="Normal 7 5 3 2 4" xfId="32934" xr:uid="{00000000-0005-0000-0000-0000A4800000}"/>
    <cellStyle name="Normal 7 5 3 2 4 2" xfId="32935" xr:uid="{00000000-0005-0000-0000-0000A5800000}"/>
    <cellStyle name="Normal 7 5 3 2 5" xfId="32936" xr:uid="{00000000-0005-0000-0000-0000A6800000}"/>
    <cellStyle name="Normal 7 5 3 3" xfId="32937" xr:uid="{00000000-0005-0000-0000-0000A7800000}"/>
    <cellStyle name="Normal 7 5 3 3 2" xfId="32938" xr:uid="{00000000-0005-0000-0000-0000A8800000}"/>
    <cellStyle name="Normal 7 5 3 3 2 2" xfId="32939" xr:uid="{00000000-0005-0000-0000-0000A9800000}"/>
    <cellStyle name="Normal 7 5 3 3 3" xfId="32940" xr:uid="{00000000-0005-0000-0000-0000AA800000}"/>
    <cellStyle name="Normal 7 5 3 3 3 2" xfId="32941" xr:uid="{00000000-0005-0000-0000-0000AB800000}"/>
    <cellStyle name="Normal 7 5 3 3 4" xfId="32942" xr:uid="{00000000-0005-0000-0000-0000AC800000}"/>
    <cellStyle name="Normal 7 5 3 4" xfId="32943" xr:uid="{00000000-0005-0000-0000-0000AD800000}"/>
    <cellStyle name="Normal 7 5 3 4 2" xfId="32944" xr:uid="{00000000-0005-0000-0000-0000AE800000}"/>
    <cellStyle name="Normal 7 5 3 5" xfId="32945" xr:uid="{00000000-0005-0000-0000-0000AF800000}"/>
    <cellStyle name="Normal 7 5 3 5 2" xfId="32946" xr:uid="{00000000-0005-0000-0000-0000B0800000}"/>
    <cellStyle name="Normal 7 5 3 6" xfId="32947" xr:uid="{00000000-0005-0000-0000-0000B1800000}"/>
    <cellStyle name="Normal 7 5 4" xfId="32948" xr:uid="{00000000-0005-0000-0000-0000B2800000}"/>
    <cellStyle name="Normal 7 5 4 2" xfId="32949" xr:uid="{00000000-0005-0000-0000-0000B3800000}"/>
    <cellStyle name="Normal 7 5 4 2 2" xfId="32950" xr:uid="{00000000-0005-0000-0000-0000B4800000}"/>
    <cellStyle name="Normal 7 5 4 2 2 2" xfId="32951" xr:uid="{00000000-0005-0000-0000-0000B5800000}"/>
    <cellStyle name="Normal 7 5 4 2 2 2 2" xfId="32952" xr:uid="{00000000-0005-0000-0000-0000B6800000}"/>
    <cellStyle name="Normal 7 5 4 2 2 3" xfId="32953" xr:uid="{00000000-0005-0000-0000-0000B7800000}"/>
    <cellStyle name="Normal 7 5 4 2 2 3 2" xfId="32954" xr:uid="{00000000-0005-0000-0000-0000B8800000}"/>
    <cellStyle name="Normal 7 5 4 2 2 4" xfId="32955" xr:uid="{00000000-0005-0000-0000-0000B9800000}"/>
    <cellStyle name="Normal 7 5 4 2 3" xfId="32956" xr:uid="{00000000-0005-0000-0000-0000BA800000}"/>
    <cellStyle name="Normal 7 5 4 2 3 2" xfId="32957" xr:uid="{00000000-0005-0000-0000-0000BB800000}"/>
    <cellStyle name="Normal 7 5 4 2 4" xfId="32958" xr:uid="{00000000-0005-0000-0000-0000BC800000}"/>
    <cellStyle name="Normal 7 5 4 2 4 2" xfId="32959" xr:uid="{00000000-0005-0000-0000-0000BD800000}"/>
    <cellStyle name="Normal 7 5 4 2 5" xfId="32960" xr:uid="{00000000-0005-0000-0000-0000BE800000}"/>
    <cellStyle name="Normal 7 5 4 3" xfId="32961" xr:uid="{00000000-0005-0000-0000-0000BF800000}"/>
    <cellStyle name="Normal 7 5 4 3 2" xfId="32962" xr:uid="{00000000-0005-0000-0000-0000C0800000}"/>
    <cellStyle name="Normal 7 5 4 3 2 2" xfId="32963" xr:uid="{00000000-0005-0000-0000-0000C1800000}"/>
    <cellStyle name="Normal 7 5 4 3 3" xfId="32964" xr:uid="{00000000-0005-0000-0000-0000C2800000}"/>
    <cellStyle name="Normal 7 5 4 3 3 2" xfId="32965" xr:uid="{00000000-0005-0000-0000-0000C3800000}"/>
    <cellStyle name="Normal 7 5 4 3 4" xfId="32966" xr:uid="{00000000-0005-0000-0000-0000C4800000}"/>
    <cellStyle name="Normal 7 5 4 4" xfId="32967" xr:uid="{00000000-0005-0000-0000-0000C5800000}"/>
    <cellStyle name="Normal 7 5 4 4 2" xfId="32968" xr:uid="{00000000-0005-0000-0000-0000C6800000}"/>
    <cellStyle name="Normal 7 5 4 5" xfId="32969" xr:uid="{00000000-0005-0000-0000-0000C7800000}"/>
    <cellStyle name="Normal 7 5 4 5 2" xfId="32970" xr:uid="{00000000-0005-0000-0000-0000C8800000}"/>
    <cellStyle name="Normal 7 5 4 6" xfId="32971" xr:uid="{00000000-0005-0000-0000-0000C9800000}"/>
    <cellStyle name="Normal 7 5 5" xfId="32972" xr:uid="{00000000-0005-0000-0000-0000CA800000}"/>
    <cellStyle name="Normal 7 5 5 2" xfId="32973" xr:uid="{00000000-0005-0000-0000-0000CB800000}"/>
    <cellStyle name="Normal 7 5 5 2 2" xfId="32974" xr:uid="{00000000-0005-0000-0000-0000CC800000}"/>
    <cellStyle name="Normal 7 5 5 2 2 2" xfId="32975" xr:uid="{00000000-0005-0000-0000-0000CD800000}"/>
    <cellStyle name="Normal 7 5 5 2 3" xfId="32976" xr:uid="{00000000-0005-0000-0000-0000CE800000}"/>
    <cellStyle name="Normal 7 5 5 2 3 2" xfId="32977" xr:uid="{00000000-0005-0000-0000-0000CF800000}"/>
    <cellStyle name="Normal 7 5 5 2 4" xfId="32978" xr:uid="{00000000-0005-0000-0000-0000D0800000}"/>
    <cellStyle name="Normal 7 5 5 3" xfId="32979" xr:uid="{00000000-0005-0000-0000-0000D1800000}"/>
    <cellStyle name="Normal 7 5 5 3 2" xfId="32980" xr:uid="{00000000-0005-0000-0000-0000D2800000}"/>
    <cellStyle name="Normal 7 5 5 4" xfId="32981" xr:uid="{00000000-0005-0000-0000-0000D3800000}"/>
    <cellStyle name="Normal 7 5 5 4 2" xfId="32982" xr:uid="{00000000-0005-0000-0000-0000D4800000}"/>
    <cellStyle name="Normal 7 5 5 5" xfId="32983" xr:uid="{00000000-0005-0000-0000-0000D5800000}"/>
    <cellStyle name="Normal 7 5 6" xfId="32984" xr:uid="{00000000-0005-0000-0000-0000D6800000}"/>
    <cellStyle name="Normal 7 5 6 2" xfId="32985" xr:uid="{00000000-0005-0000-0000-0000D7800000}"/>
    <cellStyle name="Normal 7 5 6 2 2" xfId="32986" xr:uid="{00000000-0005-0000-0000-0000D8800000}"/>
    <cellStyle name="Normal 7 5 6 3" xfId="32987" xr:uid="{00000000-0005-0000-0000-0000D9800000}"/>
    <cellStyle name="Normal 7 5 6 3 2" xfId="32988" xr:uid="{00000000-0005-0000-0000-0000DA800000}"/>
    <cellStyle name="Normal 7 5 6 4" xfId="32989" xr:uid="{00000000-0005-0000-0000-0000DB800000}"/>
    <cellStyle name="Normal 7 5 7" xfId="32990" xr:uid="{00000000-0005-0000-0000-0000DC800000}"/>
    <cellStyle name="Normal 7 5 7 2" xfId="32991" xr:uid="{00000000-0005-0000-0000-0000DD800000}"/>
    <cellStyle name="Normal 7 5 8" xfId="32992" xr:uid="{00000000-0005-0000-0000-0000DE800000}"/>
    <cellStyle name="Normal 7 5 8 2" xfId="32993" xr:uid="{00000000-0005-0000-0000-0000DF800000}"/>
    <cellStyle name="Normal 7 5 9" xfId="32994" xr:uid="{00000000-0005-0000-0000-0000E0800000}"/>
    <cellStyle name="Normal 7 6" xfId="32995" xr:uid="{00000000-0005-0000-0000-0000E1800000}"/>
    <cellStyle name="Normal 7 6 2" xfId="32996" xr:uid="{00000000-0005-0000-0000-0000E2800000}"/>
    <cellStyle name="Normal 7 6 2 2" xfId="32997" xr:uid="{00000000-0005-0000-0000-0000E3800000}"/>
    <cellStyle name="Normal 7 6 2 2 2" xfId="32998" xr:uid="{00000000-0005-0000-0000-0000E4800000}"/>
    <cellStyle name="Normal 7 6 2 2 2 2" xfId="32999" xr:uid="{00000000-0005-0000-0000-0000E5800000}"/>
    <cellStyle name="Normal 7 6 2 2 2 2 2" xfId="33000" xr:uid="{00000000-0005-0000-0000-0000E6800000}"/>
    <cellStyle name="Normal 7 6 2 2 2 3" xfId="33001" xr:uid="{00000000-0005-0000-0000-0000E7800000}"/>
    <cellStyle name="Normal 7 6 2 2 2 3 2" xfId="33002" xr:uid="{00000000-0005-0000-0000-0000E8800000}"/>
    <cellStyle name="Normal 7 6 2 2 2 4" xfId="33003" xr:uid="{00000000-0005-0000-0000-0000E9800000}"/>
    <cellStyle name="Normal 7 6 2 2 3" xfId="33004" xr:uid="{00000000-0005-0000-0000-0000EA800000}"/>
    <cellStyle name="Normal 7 6 2 2 3 2" xfId="33005" xr:uid="{00000000-0005-0000-0000-0000EB800000}"/>
    <cellStyle name="Normal 7 6 2 2 4" xfId="33006" xr:uid="{00000000-0005-0000-0000-0000EC800000}"/>
    <cellStyle name="Normal 7 6 2 2 4 2" xfId="33007" xr:uid="{00000000-0005-0000-0000-0000ED800000}"/>
    <cellStyle name="Normal 7 6 2 2 5" xfId="33008" xr:uid="{00000000-0005-0000-0000-0000EE800000}"/>
    <cellStyle name="Normal 7 6 2 3" xfId="33009" xr:uid="{00000000-0005-0000-0000-0000EF800000}"/>
    <cellStyle name="Normal 7 6 2 3 2" xfId="33010" xr:uid="{00000000-0005-0000-0000-0000F0800000}"/>
    <cellStyle name="Normal 7 6 2 3 2 2" xfId="33011" xr:uid="{00000000-0005-0000-0000-0000F1800000}"/>
    <cellStyle name="Normal 7 6 2 3 3" xfId="33012" xr:uid="{00000000-0005-0000-0000-0000F2800000}"/>
    <cellStyle name="Normal 7 6 2 3 3 2" xfId="33013" xr:uid="{00000000-0005-0000-0000-0000F3800000}"/>
    <cellStyle name="Normal 7 6 2 3 4" xfId="33014" xr:uid="{00000000-0005-0000-0000-0000F4800000}"/>
    <cellStyle name="Normal 7 6 2 4" xfId="33015" xr:uid="{00000000-0005-0000-0000-0000F5800000}"/>
    <cellStyle name="Normal 7 6 2 4 2" xfId="33016" xr:uid="{00000000-0005-0000-0000-0000F6800000}"/>
    <cellStyle name="Normal 7 6 2 5" xfId="33017" xr:uid="{00000000-0005-0000-0000-0000F7800000}"/>
    <cellStyle name="Normal 7 6 2 5 2" xfId="33018" xr:uid="{00000000-0005-0000-0000-0000F8800000}"/>
    <cellStyle name="Normal 7 6 2 6" xfId="33019" xr:uid="{00000000-0005-0000-0000-0000F9800000}"/>
    <cellStyle name="Normal 7 6 3" xfId="33020" xr:uid="{00000000-0005-0000-0000-0000FA800000}"/>
    <cellStyle name="Normal 7 6 3 2" xfId="33021" xr:uid="{00000000-0005-0000-0000-0000FB800000}"/>
    <cellStyle name="Normal 7 6 3 2 2" xfId="33022" xr:uid="{00000000-0005-0000-0000-0000FC800000}"/>
    <cellStyle name="Normal 7 6 3 2 2 2" xfId="33023" xr:uid="{00000000-0005-0000-0000-0000FD800000}"/>
    <cellStyle name="Normal 7 6 3 2 2 2 2" xfId="33024" xr:uid="{00000000-0005-0000-0000-0000FE800000}"/>
    <cellStyle name="Normal 7 6 3 2 2 3" xfId="33025" xr:uid="{00000000-0005-0000-0000-0000FF800000}"/>
    <cellStyle name="Normal 7 6 3 2 2 3 2" xfId="33026" xr:uid="{00000000-0005-0000-0000-000000810000}"/>
    <cellStyle name="Normal 7 6 3 2 2 4" xfId="33027" xr:uid="{00000000-0005-0000-0000-000001810000}"/>
    <cellStyle name="Normal 7 6 3 2 3" xfId="33028" xr:uid="{00000000-0005-0000-0000-000002810000}"/>
    <cellStyle name="Normal 7 6 3 2 3 2" xfId="33029" xr:uid="{00000000-0005-0000-0000-000003810000}"/>
    <cellStyle name="Normal 7 6 3 2 4" xfId="33030" xr:uid="{00000000-0005-0000-0000-000004810000}"/>
    <cellStyle name="Normal 7 6 3 2 4 2" xfId="33031" xr:uid="{00000000-0005-0000-0000-000005810000}"/>
    <cellStyle name="Normal 7 6 3 2 5" xfId="33032" xr:uid="{00000000-0005-0000-0000-000006810000}"/>
    <cellStyle name="Normal 7 6 3 3" xfId="33033" xr:uid="{00000000-0005-0000-0000-000007810000}"/>
    <cellStyle name="Normal 7 6 3 3 2" xfId="33034" xr:uid="{00000000-0005-0000-0000-000008810000}"/>
    <cellStyle name="Normal 7 6 3 3 2 2" xfId="33035" xr:uid="{00000000-0005-0000-0000-000009810000}"/>
    <cellStyle name="Normal 7 6 3 3 3" xfId="33036" xr:uid="{00000000-0005-0000-0000-00000A810000}"/>
    <cellStyle name="Normal 7 6 3 3 3 2" xfId="33037" xr:uid="{00000000-0005-0000-0000-00000B810000}"/>
    <cellStyle name="Normal 7 6 3 3 4" xfId="33038" xr:uid="{00000000-0005-0000-0000-00000C810000}"/>
    <cellStyle name="Normal 7 6 3 4" xfId="33039" xr:uid="{00000000-0005-0000-0000-00000D810000}"/>
    <cellStyle name="Normal 7 6 3 4 2" xfId="33040" xr:uid="{00000000-0005-0000-0000-00000E810000}"/>
    <cellStyle name="Normal 7 6 3 5" xfId="33041" xr:uid="{00000000-0005-0000-0000-00000F810000}"/>
    <cellStyle name="Normal 7 6 3 5 2" xfId="33042" xr:uid="{00000000-0005-0000-0000-000010810000}"/>
    <cellStyle name="Normal 7 6 3 6" xfId="33043" xr:uid="{00000000-0005-0000-0000-000011810000}"/>
    <cellStyle name="Normal 7 6 4" xfId="33044" xr:uid="{00000000-0005-0000-0000-000012810000}"/>
    <cellStyle name="Normal 7 6 4 2" xfId="33045" xr:uid="{00000000-0005-0000-0000-000013810000}"/>
    <cellStyle name="Normal 7 6 4 2 2" xfId="33046" xr:uid="{00000000-0005-0000-0000-000014810000}"/>
    <cellStyle name="Normal 7 6 4 2 2 2" xfId="33047" xr:uid="{00000000-0005-0000-0000-000015810000}"/>
    <cellStyle name="Normal 7 6 4 2 2 2 2" xfId="33048" xr:uid="{00000000-0005-0000-0000-000016810000}"/>
    <cellStyle name="Normal 7 6 4 2 2 3" xfId="33049" xr:uid="{00000000-0005-0000-0000-000017810000}"/>
    <cellStyle name="Normal 7 6 4 2 2 3 2" xfId="33050" xr:uid="{00000000-0005-0000-0000-000018810000}"/>
    <cellStyle name="Normal 7 6 4 2 2 4" xfId="33051" xr:uid="{00000000-0005-0000-0000-000019810000}"/>
    <cellStyle name="Normal 7 6 4 2 3" xfId="33052" xr:uid="{00000000-0005-0000-0000-00001A810000}"/>
    <cellStyle name="Normal 7 6 4 2 3 2" xfId="33053" xr:uid="{00000000-0005-0000-0000-00001B810000}"/>
    <cellStyle name="Normal 7 6 4 2 4" xfId="33054" xr:uid="{00000000-0005-0000-0000-00001C810000}"/>
    <cellStyle name="Normal 7 6 4 2 4 2" xfId="33055" xr:uid="{00000000-0005-0000-0000-00001D810000}"/>
    <cellStyle name="Normal 7 6 4 2 5" xfId="33056" xr:uid="{00000000-0005-0000-0000-00001E810000}"/>
    <cellStyle name="Normal 7 6 4 3" xfId="33057" xr:uid="{00000000-0005-0000-0000-00001F810000}"/>
    <cellStyle name="Normal 7 6 4 3 2" xfId="33058" xr:uid="{00000000-0005-0000-0000-000020810000}"/>
    <cellStyle name="Normal 7 6 4 3 2 2" xfId="33059" xr:uid="{00000000-0005-0000-0000-000021810000}"/>
    <cellStyle name="Normal 7 6 4 3 3" xfId="33060" xr:uid="{00000000-0005-0000-0000-000022810000}"/>
    <cellStyle name="Normal 7 6 4 3 3 2" xfId="33061" xr:uid="{00000000-0005-0000-0000-000023810000}"/>
    <cellStyle name="Normal 7 6 4 3 4" xfId="33062" xr:uid="{00000000-0005-0000-0000-000024810000}"/>
    <cellStyle name="Normal 7 6 4 4" xfId="33063" xr:uid="{00000000-0005-0000-0000-000025810000}"/>
    <cellStyle name="Normal 7 6 4 4 2" xfId="33064" xr:uid="{00000000-0005-0000-0000-000026810000}"/>
    <cellStyle name="Normal 7 6 4 5" xfId="33065" xr:uid="{00000000-0005-0000-0000-000027810000}"/>
    <cellStyle name="Normal 7 6 4 5 2" xfId="33066" xr:uid="{00000000-0005-0000-0000-000028810000}"/>
    <cellStyle name="Normal 7 6 4 6" xfId="33067" xr:uid="{00000000-0005-0000-0000-000029810000}"/>
    <cellStyle name="Normal 7 6 5" xfId="33068" xr:uid="{00000000-0005-0000-0000-00002A810000}"/>
    <cellStyle name="Normal 7 6 5 2" xfId="33069" xr:uid="{00000000-0005-0000-0000-00002B810000}"/>
    <cellStyle name="Normal 7 6 5 2 2" xfId="33070" xr:uid="{00000000-0005-0000-0000-00002C810000}"/>
    <cellStyle name="Normal 7 6 5 2 2 2" xfId="33071" xr:uid="{00000000-0005-0000-0000-00002D810000}"/>
    <cellStyle name="Normal 7 6 5 2 3" xfId="33072" xr:uid="{00000000-0005-0000-0000-00002E810000}"/>
    <cellStyle name="Normal 7 6 5 2 3 2" xfId="33073" xr:uid="{00000000-0005-0000-0000-00002F810000}"/>
    <cellStyle name="Normal 7 6 5 2 4" xfId="33074" xr:uid="{00000000-0005-0000-0000-000030810000}"/>
    <cellStyle name="Normal 7 6 5 3" xfId="33075" xr:uid="{00000000-0005-0000-0000-000031810000}"/>
    <cellStyle name="Normal 7 6 5 3 2" xfId="33076" xr:uid="{00000000-0005-0000-0000-000032810000}"/>
    <cellStyle name="Normal 7 6 5 4" xfId="33077" xr:uid="{00000000-0005-0000-0000-000033810000}"/>
    <cellStyle name="Normal 7 6 5 4 2" xfId="33078" xr:uid="{00000000-0005-0000-0000-000034810000}"/>
    <cellStyle name="Normal 7 6 5 5" xfId="33079" xr:uid="{00000000-0005-0000-0000-000035810000}"/>
    <cellStyle name="Normal 7 6 6" xfId="33080" xr:uid="{00000000-0005-0000-0000-000036810000}"/>
    <cellStyle name="Normal 7 6 6 2" xfId="33081" xr:uid="{00000000-0005-0000-0000-000037810000}"/>
    <cellStyle name="Normal 7 6 6 2 2" xfId="33082" xr:uid="{00000000-0005-0000-0000-000038810000}"/>
    <cellStyle name="Normal 7 6 6 3" xfId="33083" xr:uid="{00000000-0005-0000-0000-000039810000}"/>
    <cellStyle name="Normal 7 6 6 3 2" xfId="33084" xr:uid="{00000000-0005-0000-0000-00003A810000}"/>
    <cellStyle name="Normal 7 6 6 4" xfId="33085" xr:uid="{00000000-0005-0000-0000-00003B810000}"/>
    <cellStyle name="Normal 7 6 7" xfId="33086" xr:uid="{00000000-0005-0000-0000-00003C810000}"/>
    <cellStyle name="Normal 7 6 7 2" xfId="33087" xr:uid="{00000000-0005-0000-0000-00003D810000}"/>
    <cellStyle name="Normal 7 6 8" xfId="33088" xr:uid="{00000000-0005-0000-0000-00003E810000}"/>
    <cellStyle name="Normal 7 6 8 2" xfId="33089" xr:uid="{00000000-0005-0000-0000-00003F810000}"/>
    <cellStyle name="Normal 7 6 9" xfId="33090" xr:uid="{00000000-0005-0000-0000-000040810000}"/>
    <cellStyle name="Normal 7 7" xfId="33091" xr:uid="{00000000-0005-0000-0000-000041810000}"/>
    <cellStyle name="Normal 7 7 2" xfId="33092" xr:uid="{00000000-0005-0000-0000-000042810000}"/>
    <cellStyle name="Normal 7 7 2 2" xfId="33093" xr:uid="{00000000-0005-0000-0000-000043810000}"/>
    <cellStyle name="Normal 7 7 2 2 2" xfId="33094" xr:uid="{00000000-0005-0000-0000-000044810000}"/>
    <cellStyle name="Normal 7 7 2 2 2 2" xfId="33095" xr:uid="{00000000-0005-0000-0000-000045810000}"/>
    <cellStyle name="Normal 7 7 2 2 2 2 2" xfId="33096" xr:uid="{00000000-0005-0000-0000-000046810000}"/>
    <cellStyle name="Normal 7 7 2 2 2 3" xfId="33097" xr:uid="{00000000-0005-0000-0000-000047810000}"/>
    <cellStyle name="Normal 7 7 2 2 2 3 2" xfId="33098" xr:uid="{00000000-0005-0000-0000-000048810000}"/>
    <cellStyle name="Normal 7 7 2 2 2 4" xfId="33099" xr:uid="{00000000-0005-0000-0000-000049810000}"/>
    <cellStyle name="Normal 7 7 2 2 3" xfId="33100" xr:uid="{00000000-0005-0000-0000-00004A810000}"/>
    <cellStyle name="Normal 7 7 2 2 3 2" xfId="33101" xr:uid="{00000000-0005-0000-0000-00004B810000}"/>
    <cellStyle name="Normal 7 7 2 2 4" xfId="33102" xr:uid="{00000000-0005-0000-0000-00004C810000}"/>
    <cellStyle name="Normal 7 7 2 2 4 2" xfId="33103" xr:uid="{00000000-0005-0000-0000-00004D810000}"/>
    <cellStyle name="Normal 7 7 2 2 5" xfId="33104" xr:uid="{00000000-0005-0000-0000-00004E810000}"/>
    <cellStyle name="Normal 7 7 2 3" xfId="33105" xr:uid="{00000000-0005-0000-0000-00004F810000}"/>
    <cellStyle name="Normal 7 7 2 3 2" xfId="33106" xr:uid="{00000000-0005-0000-0000-000050810000}"/>
    <cellStyle name="Normal 7 7 2 3 2 2" xfId="33107" xr:uid="{00000000-0005-0000-0000-000051810000}"/>
    <cellStyle name="Normal 7 7 2 3 3" xfId="33108" xr:uid="{00000000-0005-0000-0000-000052810000}"/>
    <cellStyle name="Normal 7 7 2 3 3 2" xfId="33109" xr:uid="{00000000-0005-0000-0000-000053810000}"/>
    <cellStyle name="Normal 7 7 2 3 4" xfId="33110" xr:uid="{00000000-0005-0000-0000-000054810000}"/>
    <cellStyle name="Normal 7 7 2 4" xfId="33111" xr:uid="{00000000-0005-0000-0000-000055810000}"/>
    <cellStyle name="Normal 7 7 2 4 2" xfId="33112" xr:uid="{00000000-0005-0000-0000-000056810000}"/>
    <cellStyle name="Normal 7 7 2 5" xfId="33113" xr:uid="{00000000-0005-0000-0000-000057810000}"/>
    <cellStyle name="Normal 7 7 2 5 2" xfId="33114" xr:uid="{00000000-0005-0000-0000-000058810000}"/>
    <cellStyle name="Normal 7 7 2 6" xfId="33115" xr:uid="{00000000-0005-0000-0000-000059810000}"/>
    <cellStyle name="Normal 7 7 3" xfId="33116" xr:uid="{00000000-0005-0000-0000-00005A810000}"/>
    <cellStyle name="Normal 7 7 3 2" xfId="33117" xr:uid="{00000000-0005-0000-0000-00005B810000}"/>
    <cellStyle name="Normal 7 7 3 2 2" xfId="33118" xr:uid="{00000000-0005-0000-0000-00005C810000}"/>
    <cellStyle name="Normal 7 7 3 2 2 2" xfId="33119" xr:uid="{00000000-0005-0000-0000-00005D810000}"/>
    <cellStyle name="Normal 7 7 3 2 2 2 2" xfId="33120" xr:uid="{00000000-0005-0000-0000-00005E810000}"/>
    <cellStyle name="Normal 7 7 3 2 2 3" xfId="33121" xr:uid="{00000000-0005-0000-0000-00005F810000}"/>
    <cellStyle name="Normal 7 7 3 2 2 3 2" xfId="33122" xr:uid="{00000000-0005-0000-0000-000060810000}"/>
    <cellStyle name="Normal 7 7 3 2 2 4" xfId="33123" xr:uid="{00000000-0005-0000-0000-000061810000}"/>
    <cellStyle name="Normal 7 7 3 2 3" xfId="33124" xr:uid="{00000000-0005-0000-0000-000062810000}"/>
    <cellStyle name="Normal 7 7 3 2 3 2" xfId="33125" xr:uid="{00000000-0005-0000-0000-000063810000}"/>
    <cellStyle name="Normal 7 7 3 2 4" xfId="33126" xr:uid="{00000000-0005-0000-0000-000064810000}"/>
    <cellStyle name="Normal 7 7 3 2 4 2" xfId="33127" xr:uid="{00000000-0005-0000-0000-000065810000}"/>
    <cellStyle name="Normal 7 7 3 2 5" xfId="33128" xr:uid="{00000000-0005-0000-0000-000066810000}"/>
    <cellStyle name="Normal 7 7 3 3" xfId="33129" xr:uid="{00000000-0005-0000-0000-000067810000}"/>
    <cellStyle name="Normal 7 7 3 3 2" xfId="33130" xr:uid="{00000000-0005-0000-0000-000068810000}"/>
    <cellStyle name="Normal 7 7 3 3 2 2" xfId="33131" xr:uid="{00000000-0005-0000-0000-000069810000}"/>
    <cellStyle name="Normal 7 7 3 3 3" xfId="33132" xr:uid="{00000000-0005-0000-0000-00006A810000}"/>
    <cellStyle name="Normal 7 7 3 3 3 2" xfId="33133" xr:uid="{00000000-0005-0000-0000-00006B810000}"/>
    <cellStyle name="Normal 7 7 3 3 4" xfId="33134" xr:uid="{00000000-0005-0000-0000-00006C810000}"/>
    <cellStyle name="Normal 7 7 3 4" xfId="33135" xr:uid="{00000000-0005-0000-0000-00006D810000}"/>
    <cellStyle name="Normal 7 7 3 4 2" xfId="33136" xr:uid="{00000000-0005-0000-0000-00006E810000}"/>
    <cellStyle name="Normal 7 7 3 5" xfId="33137" xr:uid="{00000000-0005-0000-0000-00006F810000}"/>
    <cellStyle name="Normal 7 7 3 5 2" xfId="33138" xr:uid="{00000000-0005-0000-0000-000070810000}"/>
    <cellStyle name="Normal 7 7 3 6" xfId="33139" xr:uid="{00000000-0005-0000-0000-000071810000}"/>
    <cellStyle name="Normal 7 7 4" xfId="33140" xr:uid="{00000000-0005-0000-0000-000072810000}"/>
    <cellStyle name="Normal 7 7 4 2" xfId="33141" xr:uid="{00000000-0005-0000-0000-000073810000}"/>
    <cellStyle name="Normal 7 7 4 2 2" xfId="33142" xr:uid="{00000000-0005-0000-0000-000074810000}"/>
    <cellStyle name="Normal 7 7 4 2 2 2" xfId="33143" xr:uid="{00000000-0005-0000-0000-000075810000}"/>
    <cellStyle name="Normal 7 7 4 2 2 2 2" xfId="33144" xr:uid="{00000000-0005-0000-0000-000076810000}"/>
    <cellStyle name="Normal 7 7 4 2 2 3" xfId="33145" xr:uid="{00000000-0005-0000-0000-000077810000}"/>
    <cellStyle name="Normal 7 7 4 2 2 3 2" xfId="33146" xr:uid="{00000000-0005-0000-0000-000078810000}"/>
    <cellStyle name="Normal 7 7 4 2 2 4" xfId="33147" xr:uid="{00000000-0005-0000-0000-000079810000}"/>
    <cellStyle name="Normal 7 7 4 2 3" xfId="33148" xr:uid="{00000000-0005-0000-0000-00007A810000}"/>
    <cellStyle name="Normal 7 7 4 2 3 2" xfId="33149" xr:uid="{00000000-0005-0000-0000-00007B810000}"/>
    <cellStyle name="Normal 7 7 4 2 4" xfId="33150" xr:uid="{00000000-0005-0000-0000-00007C810000}"/>
    <cellStyle name="Normal 7 7 4 2 4 2" xfId="33151" xr:uid="{00000000-0005-0000-0000-00007D810000}"/>
    <cellStyle name="Normal 7 7 4 2 5" xfId="33152" xr:uid="{00000000-0005-0000-0000-00007E810000}"/>
    <cellStyle name="Normal 7 7 4 3" xfId="33153" xr:uid="{00000000-0005-0000-0000-00007F810000}"/>
    <cellStyle name="Normal 7 7 4 3 2" xfId="33154" xr:uid="{00000000-0005-0000-0000-000080810000}"/>
    <cellStyle name="Normal 7 7 4 3 2 2" xfId="33155" xr:uid="{00000000-0005-0000-0000-000081810000}"/>
    <cellStyle name="Normal 7 7 4 3 3" xfId="33156" xr:uid="{00000000-0005-0000-0000-000082810000}"/>
    <cellStyle name="Normal 7 7 4 3 3 2" xfId="33157" xr:uid="{00000000-0005-0000-0000-000083810000}"/>
    <cellStyle name="Normal 7 7 4 3 4" xfId="33158" xr:uid="{00000000-0005-0000-0000-000084810000}"/>
    <cellStyle name="Normal 7 7 4 4" xfId="33159" xr:uid="{00000000-0005-0000-0000-000085810000}"/>
    <cellStyle name="Normal 7 7 4 4 2" xfId="33160" xr:uid="{00000000-0005-0000-0000-000086810000}"/>
    <cellStyle name="Normal 7 7 4 5" xfId="33161" xr:uid="{00000000-0005-0000-0000-000087810000}"/>
    <cellStyle name="Normal 7 7 4 5 2" xfId="33162" xr:uid="{00000000-0005-0000-0000-000088810000}"/>
    <cellStyle name="Normal 7 7 4 6" xfId="33163" xr:uid="{00000000-0005-0000-0000-000089810000}"/>
    <cellStyle name="Normal 7 7 5" xfId="33164" xr:uid="{00000000-0005-0000-0000-00008A810000}"/>
    <cellStyle name="Normal 7 7 5 2" xfId="33165" xr:uid="{00000000-0005-0000-0000-00008B810000}"/>
    <cellStyle name="Normal 7 7 5 2 2" xfId="33166" xr:uid="{00000000-0005-0000-0000-00008C810000}"/>
    <cellStyle name="Normal 7 7 5 2 2 2" xfId="33167" xr:uid="{00000000-0005-0000-0000-00008D810000}"/>
    <cellStyle name="Normal 7 7 5 2 3" xfId="33168" xr:uid="{00000000-0005-0000-0000-00008E810000}"/>
    <cellStyle name="Normal 7 7 5 2 3 2" xfId="33169" xr:uid="{00000000-0005-0000-0000-00008F810000}"/>
    <cellStyle name="Normal 7 7 5 2 4" xfId="33170" xr:uid="{00000000-0005-0000-0000-000090810000}"/>
    <cellStyle name="Normal 7 7 5 3" xfId="33171" xr:uid="{00000000-0005-0000-0000-000091810000}"/>
    <cellStyle name="Normal 7 7 5 3 2" xfId="33172" xr:uid="{00000000-0005-0000-0000-000092810000}"/>
    <cellStyle name="Normal 7 7 5 4" xfId="33173" xr:uid="{00000000-0005-0000-0000-000093810000}"/>
    <cellStyle name="Normal 7 7 5 4 2" xfId="33174" xr:uid="{00000000-0005-0000-0000-000094810000}"/>
    <cellStyle name="Normal 7 7 5 5" xfId="33175" xr:uid="{00000000-0005-0000-0000-000095810000}"/>
    <cellStyle name="Normal 7 7 6" xfId="33176" xr:uid="{00000000-0005-0000-0000-000096810000}"/>
    <cellStyle name="Normal 7 7 6 2" xfId="33177" xr:uid="{00000000-0005-0000-0000-000097810000}"/>
    <cellStyle name="Normal 7 7 6 2 2" xfId="33178" xr:uid="{00000000-0005-0000-0000-000098810000}"/>
    <cellStyle name="Normal 7 7 6 3" xfId="33179" xr:uid="{00000000-0005-0000-0000-000099810000}"/>
    <cellStyle name="Normal 7 7 6 3 2" xfId="33180" xr:uid="{00000000-0005-0000-0000-00009A810000}"/>
    <cellStyle name="Normal 7 7 6 4" xfId="33181" xr:uid="{00000000-0005-0000-0000-00009B810000}"/>
    <cellStyle name="Normal 7 7 7" xfId="33182" xr:uid="{00000000-0005-0000-0000-00009C810000}"/>
    <cellStyle name="Normal 7 7 7 2" xfId="33183" xr:uid="{00000000-0005-0000-0000-00009D810000}"/>
    <cellStyle name="Normal 7 7 8" xfId="33184" xr:uid="{00000000-0005-0000-0000-00009E810000}"/>
    <cellStyle name="Normal 7 7 8 2" xfId="33185" xr:uid="{00000000-0005-0000-0000-00009F810000}"/>
    <cellStyle name="Normal 7 7 9" xfId="33186" xr:uid="{00000000-0005-0000-0000-0000A0810000}"/>
    <cellStyle name="Normal 7 8" xfId="33187" xr:uid="{00000000-0005-0000-0000-0000A1810000}"/>
    <cellStyle name="Normal 7 8 2" xfId="33188" xr:uid="{00000000-0005-0000-0000-0000A2810000}"/>
    <cellStyle name="Normal 7 8 2 2" xfId="33189" xr:uid="{00000000-0005-0000-0000-0000A3810000}"/>
    <cellStyle name="Normal 7 8 2 2 2" xfId="33190" xr:uid="{00000000-0005-0000-0000-0000A4810000}"/>
    <cellStyle name="Normal 7 8 2 2 2 2" xfId="33191" xr:uid="{00000000-0005-0000-0000-0000A5810000}"/>
    <cellStyle name="Normal 7 8 2 2 2 2 2" xfId="33192" xr:uid="{00000000-0005-0000-0000-0000A6810000}"/>
    <cellStyle name="Normal 7 8 2 2 2 3" xfId="33193" xr:uid="{00000000-0005-0000-0000-0000A7810000}"/>
    <cellStyle name="Normal 7 8 2 2 2 3 2" xfId="33194" xr:uid="{00000000-0005-0000-0000-0000A8810000}"/>
    <cellStyle name="Normal 7 8 2 2 2 4" xfId="33195" xr:uid="{00000000-0005-0000-0000-0000A9810000}"/>
    <cellStyle name="Normal 7 8 2 2 3" xfId="33196" xr:uid="{00000000-0005-0000-0000-0000AA810000}"/>
    <cellStyle name="Normal 7 8 2 2 3 2" xfId="33197" xr:uid="{00000000-0005-0000-0000-0000AB810000}"/>
    <cellStyle name="Normal 7 8 2 2 4" xfId="33198" xr:uid="{00000000-0005-0000-0000-0000AC810000}"/>
    <cellStyle name="Normal 7 8 2 2 4 2" xfId="33199" xr:uid="{00000000-0005-0000-0000-0000AD810000}"/>
    <cellStyle name="Normal 7 8 2 2 5" xfId="33200" xr:uid="{00000000-0005-0000-0000-0000AE810000}"/>
    <cellStyle name="Normal 7 8 2 3" xfId="33201" xr:uid="{00000000-0005-0000-0000-0000AF810000}"/>
    <cellStyle name="Normal 7 8 2 3 2" xfId="33202" xr:uid="{00000000-0005-0000-0000-0000B0810000}"/>
    <cellStyle name="Normal 7 8 2 3 2 2" xfId="33203" xr:uid="{00000000-0005-0000-0000-0000B1810000}"/>
    <cellStyle name="Normal 7 8 2 3 3" xfId="33204" xr:uid="{00000000-0005-0000-0000-0000B2810000}"/>
    <cellStyle name="Normal 7 8 2 3 3 2" xfId="33205" xr:uid="{00000000-0005-0000-0000-0000B3810000}"/>
    <cellStyle name="Normal 7 8 2 3 4" xfId="33206" xr:uid="{00000000-0005-0000-0000-0000B4810000}"/>
    <cellStyle name="Normal 7 8 2 4" xfId="33207" xr:uid="{00000000-0005-0000-0000-0000B5810000}"/>
    <cellStyle name="Normal 7 8 2 4 2" xfId="33208" xr:uid="{00000000-0005-0000-0000-0000B6810000}"/>
    <cellStyle name="Normal 7 8 2 5" xfId="33209" xr:uid="{00000000-0005-0000-0000-0000B7810000}"/>
    <cellStyle name="Normal 7 8 2 5 2" xfId="33210" xr:uid="{00000000-0005-0000-0000-0000B8810000}"/>
    <cellStyle name="Normal 7 8 2 6" xfId="33211" xr:uid="{00000000-0005-0000-0000-0000B9810000}"/>
    <cellStyle name="Normal 7 8 3" xfId="33212" xr:uid="{00000000-0005-0000-0000-0000BA810000}"/>
    <cellStyle name="Normal 7 8 3 2" xfId="33213" xr:uid="{00000000-0005-0000-0000-0000BB810000}"/>
    <cellStyle name="Normal 7 8 3 2 2" xfId="33214" xr:uid="{00000000-0005-0000-0000-0000BC810000}"/>
    <cellStyle name="Normal 7 8 3 2 2 2" xfId="33215" xr:uid="{00000000-0005-0000-0000-0000BD810000}"/>
    <cellStyle name="Normal 7 8 3 2 2 2 2" xfId="33216" xr:uid="{00000000-0005-0000-0000-0000BE810000}"/>
    <cellStyle name="Normal 7 8 3 2 2 3" xfId="33217" xr:uid="{00000000-0005-0000-0000-0000BF810000}"/>
    <cellStyle name="Normal 7 8 3 2 2 3 2" xfId="33218" xr:uid="{00000000-0005-0000-0000-0000C0810000}"/>
    <cellStyle name="Normal 7 8 3 2 2 4" xfId="33219" xr:uid="{00000000-0005-0000-0000-0000C1810000}"/>
    <cellStyle name="Normal 7 8 3 2 3" xfId="33220" xr:uid="{00000000-0005-0000-0000-0000C2810000}"/>
    <cellStyle name="Normal 7 8 3 2 3 2" xfId="33221" xr:uid="{00000000-0005-0000-0000-0000C3810000}"/>
    <cellStyle name="Normal 7 8 3 2 4" xfId="33222" xr:uid="{00000000-0005-0000-0000-0000C4810000}"/>
    <cellStyle name="Normal 7 8 3 2 4 2" xfId="33223" xr:uid="{00000000-0005-0000-0000-0000C5810000}"/>
    <cellStyle name="Normal 7 8 3 2 5" xfId="33224" xr:uid="{00000000-0005-0000-0000-0000C6810000}"/>
    <cellStyle name="Normal 7 8 3 3" xfId="33225" xr:uid="{00000000-0005-0000-0000-0000C7810000}"/>
    <cellStyle name="Normal 7 8 3 3 2" xfId="33226" xr:uid="{00000000-0005-0000-0000-0000C8810000}"/>
    <cellStyle name="Normal 7 8 3 3 2 2" xfId="33227" xr:uid="{00000000-0005-0000-0000-0000C9810000}"/>
    <cellStyle name="Normal 7 8 3 3 3" xfId="33228" xr:uid="{00000000-0005-0000-0000-0000CA810000}"/>
    <cellStyle name="Normal 7 8 3 3 3 2" xfId="33229" xr:uid="{00000000-0005-0000-0000-0000CB810000}"/>
    <cellStyle name="Normal 7 8 3 3 4" xfId="33230" xr:uid="{00000000-0005-0000-0000-0000CC810000}"/>
    <cellStyle name="Normal 7 8 3 4" xfId="33231" xr:uid="{00000000-0005-0000-0000-0000CD810000}"/>
    <cellStyle name="Normal 7 8 3 4 2" xfId="33232" xr:uid="{00000000-0005-0000-0000-0000CE810000}"/>
    <cellStyle name="Normal 7 8 3 5" xfId="33233" xr:uid="{00000000-0005-0000-0000-0000CF810000}"/>
    <cellStyle name="Normal 7 8 3 5 2" xfId="33234" xr:uid="{00000000-0005-0000-0000-0000D0810000}"/>
    <cellStyle name="Normal 7 8 3 6" xfId="33235" xr:uid="{00000000-0005-0000-0000-0000D1810000}"/>
    <cellStyle name="Normal 7 8 4" xfId="33236" xr:uid="{00000000-0005-0000-0000-0000D2810000}"/>
    <cellStyle name="Normal 7 8 4 2" xfId="33237" xr:uid="{00000000-0005-0000-0000-0000D3810000}"/>
    <cellStyle name="Normal 7 8 4 2 2" xfId="33238" xr:uid="{00000000-0005-0000-0000-0000D4810000}"/>
    <cellStyle name="Normal 7 8 4 2 2 2" xfId="33239" xr:uid="{00000000-0005-0000-0000-0000D5810000}"/>
    <cellStyle name="Normal 7 8 4 2 2 2 2" xfId="33240" xr:uid="{00000000-0005-0000-0000-0000D6810000}"/>
    <cellStyle name="Normal 7 8 4 2 2 3" xfId="33241" xr:uid="{00000000-0005-0000-0000-0000D7810000}"/>
    <cellStyle name="Normal 7 8 4 2 2 3 2" xfId="33242" xr:uid="{00000000-0005-0000-0000-0000D8810000}"/>
    <cellStyle name="Normal 7 8 4 2 2 4" xfId="33243" xr:uid="{00000000-0005-0000-0000-0000D9810000}"/>
    <cellStyle name="Normal 7 8 4 2 3" xfId="33244" xr:uid="{00000000-0005-0000-0000-0000DA810000}"/>
    <cellStyle name="Normal 7 8 4 2 3 2" xfId="33245" xr:uid="{00000000-0005-0000-0000-0000DB810000}"/>
    <cellStyle name="Normal 7 8 4 2 4" xfId="33246" xr:uid="{00000000-0005-0000-0000-0000DC810000}"/>
    <cellStyle name="Normal 7 8 4 2 4 2" xfId="33247" xr:uid="{00000000-0005-0000-0000-0000DD810000}"/>
    <cellStyle name="Normal 7 8 4 2 5" xfId="33248" xr:uid="{00000000-0005-0000-0000-0000DE810000}"/>
    <cellStyle name="Normal 7 8 4 3" xfId="33249" xr:uid="{00000000-0005-0000-0000-0000DF810000}"/>
    <cellStyle name="Normal 7 8 4 3 2" xfId="33250" xr:uid="{00000000-0005-0000-0000-0000E0810000}"/>
    <cellStyle name="Normal 7 8 4 3 2 2" xfId="33251" xr:uid="{00000000-0005-0000-0000-0000E1810000}"/>
    <cellStyle name="Normal 7 8 4 3 3" xfId="33252" xr:uid="{00000000-0005-0000-0000-0000E2810000}"/>
    <cellStyle name="Normal 7 8 4 3 3 2" xfId="33253" xr:uid="{00000000-0005-0000-0000-0000E3810000}"/>
    <cellStyle name="Normal 7 8 4 3 4" xfId="33254" xr:uid="{00000000-0005-0000-0000-0000E4810000}"/>
    <cellStyle name="Normal 7 8 4 4" xfId="33255" xr:uid="{00000000-0005-0000-0000-0000E5810000}"/>
    <cellStyle name="Normal 7 8 4 4 2" xfId="33256" xr:uid="{00000000-0005-0000-0000-0000E6810000}"/>
    <cellStyle name="Normal 7 8 4 5" xfId="33257" xr:uid="{00000000-0005-0000-0000-0000E7810000}"/>
    <cellStyle name="Normal 7 8 4 5 2" xfId="33258" xr:uid="{00000000-0005-0000-0000-0000E8810000}"/>
    <cellStyle name="Normal 7 8 4 6" xfId="33259" xr:uid="{00000000-0005-0000-0000-0000E9810000}"/>
    <cellStyle name="Normal 7 8 5" xfId="33260" xr:uid="{00000000-0005-0000-0000-0000EA810000}"/>
    <cellStyle name="Normal 7 8 5 2" xfId="33261" xr:uid="{00000000-0005-0000-0000-0000EB810000}"/>
    <cellStyle name="Normal 7 8 5 2 2" xfId="33262" xr:uid="{00000000-0005-0000-0000-0000EC810000}"/>
    <cellStyle name="Normal 7 8 5 2 2 2" xfId="33263" xr:uid="{00000000-0005-0000-0000-0000ED810000}"/>
    <cellStyle name="Normal 7 8 5 2 3" xfId="33264" xr:uid="{00000000-0005-0000-0000-0000EE810000}"/>
    <cellStyle name="Normal 7 8 5 2 3 2" xfId="33265" xr:uid="{00000000-0005-0000-0000-0000EF810000}"/>
    <cellStyle name="Normal 7 8 5 2 4" xfId="33266" xr:uid="{00000000-0005-0000-0000-0000F0810000}"/>
    <cellStyle name="Normal 7 8 5 3" xfId="33267" xr:uid="{00000000-0005-0000-0000-0000F1810000}"/>
    <cellStyle name="Normal 7 8 5 3 2" xfId="33268" xr:uid="{00000000-0005-0000-0000-0000F2810000}"/>
    <cellStyle name="Normal 7 8 5 4" xfId="33269" xr:uid="{00000000-0005-0000-0000-0000F3810000}"/>
    <cellStyle name="Normal 7 8 5 4 2" xfId="33270" xr:uid="{00000000-0005-0000-0000-0000F4810000}"/>
    <cellStyle name="Normal 7 8 5 5" xfId="33271" xr:uid="{00000000-0005-0000-0000-0000F5810000}"/>
    <cellStyle name="Normal 7 8 6" xfId="33272" xr:uid="{00000000-0005-0000-0000-0000F6810000}"/>
    <cellStyle name="Normal 7 8 6 2" xfId="33273" xr:uid="{00000000-0005-0000-0000-0000F7810000}"/>
    <cellStyle name="Normal 7 8 6 2 2" xfId="33274" xr:uid="{00000000-0005-0000-0000-0000F8810000}"/>
    <cellStyle name="Normal 7 8 6 3" xfId="33275" xr:uid="{00000000-0005-0000-0000-0000F9810000}"/>
    <cellStyle name="Normal 7 8 6 3 2" xfId="33276" xr:uid="{00000000-0005-0000-0000-0000FA810000}"/>
    <cellStyle name="Normal 7 8 6 4" xfId="33277" xr:uid="{00000000-0005-0000-0000-0000FB810000}"/>
    <cellStyle name="Normal 7 8 7" xfId="33278" xr:uid="{00000000-0005-0000-0000-0000FC810000}"/>
    <cellStyle name="Normal 7 8 7 2" xfId="33279" xr:uid="{00000000-0005-0000-0000-0000FD810000}"/>
    <cellStyle name="Normal 7 8 8" xfId="33280" xr:uid="{00000000-0005-0000-0000-0000FE810000}"/>
    <cellStyle name="Normal 7 8 8 2" xfId="33281" xr:uid="{00000000-0005-0000-0000-0000FF810000}"/>
    <cellStyle name="Normal 7 8 9" xfId="33282" xr:uid="{00000000-0005-0000-0000-000000820000}"/>
    <cellStyle name="Normal 7 9" xfId="33283" xr:uid="{00000000-0005-0000-0000-000001820000}"/>
    <cellStyle name="Normal 7 9 2" xfId="33284" xr:uid="{00000000-0005-0000-0000-000002820000}"/>
    <cellStyle name="Normal 7 9 2 2" xfId="33285" xr:uid="{00000000-0005-0000-0000-000003820000}"/>
    <cellStyle name="Normal 7 9 2 2 2" xfId="33286" xr:uid="{00000000-0005-0000-0000-000004820000}"/>
    <cellStyle name="Normal 7 9 2 2 2 2" xfId="33287" xr:uid="{00000000-0005-0000-0000-000005820000}"/>
    <cellStyle name="Normal 7 9 2 2 2 2 2" xfId="33288" xr:uid="{00000000-0005-0000-0000-000006820000}"/>
    <cellStyle name="Normal 7 9 2 2 2 3" xfId="33289" xr:uid="{00000000-0005-0000-0000-000007820000}"/>
    <cellStyle name="Normal 7 9 2 2 2 3 2" xfId="33290" xr:uid="{00000000-0005-0000-0000-000008820000}"/>
    <cellStyle name="Normal 7 9 2 2 2 4" xfId="33291" xr:uid="{00000000-0005-0000-0000-000009820000}"/>
    <cellStyle name="Normal 7 9 2 2 3" xfId="33292" xr:uid="{00000000-0005-0000-0000-00000A820000}"/>
    <cellStyle name="Normal 7 9 2 2 3 2" xfId="33293" xr:uid="{00000000-0005-0000-0000-00000B820000}"/>
    <cellStyle name="Normal 7 9 2 2 4" xfId="33294" xr:uid="{00000000-0005-0000-0000-00000C820000}"/>
    <cellStyle name="Normal 7 9 2 2 4 2" xfId="33295" xr:uid="{00000000-0005-0000-0000-00000D820000}"/>
    <cellStyle name="Normal 7 9 2 2 5" xfId="33296" xr:uid="{00000000-0005-0000-0000-00000E820000}"/>
    <cellStyle name="Normal 7 9 2 3" xfId="33297" xr:uid="{00000000-0005-0000-0000-00000F820000}"/>
    <cellStyle name="Normal 7 9 2 3 2" xfId="33298" xr:uid="{00000000-0005-0000-0000-000010820000}"/>
    <cellStyle name="Normal 7 9 2 3 2 2" xfId="33299" xr:uid="{00000000-0005-0000-0000-000011820000}"/>
    <cellStyle name="Normal 7 9 2 3 3" xfId="33300" xr:uid="{00000000-0005-0000-0000-000012820000}"/>
    <cellStyle name="Normal 7 9 2 3 3 2" xfId="33301" xr:uid="{00000000-0005-0000-0000-000013820000}"/>
    <cellStyle name="Normal 7 9 2 3 4" xfId="33302" xr:uid="{00000000-0005-0000-0000-000014820000}"/>
    <cellStyle name="Normal 7 9 2 4" xfId="33303" xr:uid="{00000000-0005-0000-0000-000015820000}"/>
    <cellStyle name="Normal 7 9 2 4 2" xfId="33304" xr:uid="{00000000-0005-0000-0000-000016820000}"/>
    <cellStyle name="Normal 7 9 2 5" xfId="33305" xr:uid="{00000000-0005-0000-0000-000017820000}"/>
    <cellStyle name="Normal 7 9 2 5 2" xfId="33306" xr:uid="{00000000-0005-0000-0000-000018820000}"/>
    <cellStyle name="Normal 7 9 2 6" xfId="33307" xr:uid="{00000000-0005-0000-0000-000019820000}"/>
    <cellStyle name="Normal 7 9 3" xfId="33308" xr:uid="{00000000-0005-0000-0000-00001A820000}"/>
    <cellStyle name="Normal 7 9 3 2" xfId="33309" xr:uid="{00000000-0005-0000-0000-00001B820000}"/>
    <cellStyle name="Normal 7 9 3 2 2" xfId="33310" xr:uid="{00000000-0005-0000-0000-00001C820000}"/>
    <cellStyle name="Normal 7 9 3 2 2 2" xfId="33311" xr:uid="{00000000-0005-0000-0000-00001D820000}"/>
    <cellStyle name="Normal 7 9 3 2 2 2 2" xfId="33312" xr:uid="{00000000-0005-0000-0000-00001E820000}"/>
    <cellStyle name="Normal 7 9 3 2 2 3" xfId="33313" xr:uid="{00000000-0005-0000-0000-00001F820000}"/>
    <cellStyle name="Normal 7 9 3 2 2 3 2" xfId="33314" xr:uid="{00000000-0005-0000-0000-000020820000}"/>
    <cellStyle name="Normal 7 9 3 2 2 4" xfId="33315" xr:uid="{00000000-0005-0000-0000-000021820000}"/>
    <cellStyle name="Normal 7 9 3 2 3" xfId="33316" xr:uid="{00000000-0005-0000-0000-000022820000}"/>
    <cellStyle name="Normal 7 9 3 2 3 2" xfId="33317" xr:uid="{00000000-0005-0000-0000-000023820000}"/>
    <cellStyle name="Normal 7 9 3 2 4" xfId="33318" xr:uid="{00000000-0005-0000-0000-000024820000}"/>
    <cellStyle name="Normal 7 9 3 2 4 2" xfId="33319" xr:uid="{00000000-0005-0000-0000-000025820000}"/>
    <cellStyle name="Normal 7 9 3 2 5" xfId="33320" xr:uid="{00000000-0005-0000-0000-000026820000}"/>
    <cellStyle name="Normal 7 9 3 3" xfId="33321" xr:uid="{00000000-0005-0000-0000-000027820000}"/>
    <cellStyle name="Normal 7 9 3 3 2" xfId="33322" xr:uid="{00000000-0005-0000-0000-000028820000}"/>
    <cellStyle name="Normal 7 9 3 3 2 2" xfId="33323" xr:uid="{00000000-0005-0000-0000-000029820000}"/>
    <cellStyle name="Normal 7 9 3 3 3" xfId="33324" xr:uid="{00000000-0005-0000-0000-00002A820000}"/>
    <cellStyle name="Normal 7 9 3 3 3 2" xfId="33325" xr:uid="{00000000-0005-0000-0000-00002B820000}"/>
    <cellStyle name="Normal 7 9 3 3 4" xfId="33326" xr:uid="{00000000-0005-0000-0000-00002C820000}"/>
    <cellStyle name="Normal 7 9 3 4" xfId="33327" xr:uid="{00000000-0005-0000-0000-00002D820000}"/>
    <cellStyle name="Normal 7 9 3 4 2" xfId="33328" xr:uid="{00000000-0005-0000-0000-00002E820000}"/>
    <cellStyle name="Normal 7 9 3 5" xfId="33329" xr:uid="{00000000-0005-0000-0000-00002F820000}"/>
    <cellStyle name="Normal 7 9 3 5 2" xfId="33330" xr:uid="{00000000-0005-0000-0000-000030820000}"/>
    <cellStyle name="Normal 7 9 3 6" xfId="33331" xr:uid="{00000000-0005-0000-0000-000031820000}"/>
    <cellStyle name="Normal 7 9 4" xfId="33332" xr:uid="{00000000-0005-0000-0000-000032820000}"/>
    <cellStyle name="Normal 7 9 4 2" xfId="33333" xr:uid="{00000000-0005-0000-0000-000033820000}"/>
    <cellStyle name="Normal 7 9 4 2 2" xfId="33334" xr:uid="{00000000-0005-0000-0000-000034820000}"/>
    <cellStyle name="Normal 7 9 4 2 2 2" xfId="33335" xr:uid="{00000000-0005-0000-0000-000035820000}"/>
    <cellStyle name="Normal 7 9 4 2 2 2 2" xfId="33336" xr:uid="{00000000-0005-0000-0000-000036820000}"/>
    <cellStyle name="Normal 7 9 4 2 2 3" xfId="33337" xr:uid="{00000000-0005-0000-0000-000037820000}"/>
    <cellStyle name="Normal 7 9 4 2 2 3 2" xfId="33338" xr:uid="{00000000-0005-0000-0000-000038820000}"/>
    <cellStyle name="Normal 7 9 4 2 2 4" xfId="33339" xr:uid="{00000000-0005-0000-0000-000039820000}"/>
    <cellStyle name="Normal 7 9 4 2 3" xfId="33340" xr:uid="{00000000-0005-0000-0000-00003A820000}"/>
    <cellStyle name="Normal 7 9 4 2 3 2" xfId="33341" xr:uid="{00000000-0005-0000-0000-00003B820000}"/>
    <cellStyle name="Normal 7 9 4 2 4" xfId="33342" xr:uid="{00000000-0005-0000-0000-00003C820000}"/>
    <cellStyle name="Normal 7 9 4 2 4 2" xfId="33343" xr:uid="{00000000-0005-0000-0000-00003D820000}"/>
    <cellStyle name="Normal 7 9 4 2 5" xfId="33344" xr:uid="{00000000-0005-0000-0000-00003E820000}"/>
    <cellStyle name="Normal 7 9 4 3" xfId="33345" xr:uid="{00000000-0005-0000-0000-00003F820000}"/>
    <cellStyle name="Normal 7 9 4 3 2" xfId="33346" xr:uid="{00000000-0005-0000-0000-000040820000}"/>
    <cellStyle name="Normal 7 9 4 3 2 2" xfId="33347" xr:uid="{00000000-0005-0000-0000-000041820000}"/>
    <cellStyle name="Normal 7 9 4 3 3" xfId="33348" xr:uid="{00000000-0005-0000-0000-000042820000}"/>
    <cellStyle name="Normal 7 9 4 3 3 2" xfId="33349" xr:uid="{00000000-0005-0000-0000-000043820000}"/>
    <cellStyle name="Normal 7 9 4 3 4" xfId="33350" xr:uid="{00000000-0005-0000-0000-000044820000}"/>
    <cellStyle name="Normal 7 9 4 4" xfId="33351" xr:uid="{00000000-0005-0000-0000-000045820000}"/>
    <cellStyle name="Normal 7 9 4 4 2" xfId="33352" xr:uid="{00000000-0005-0000-0000-000046820000}"/>
    <cellStyle name="Normal 7 9 4 5" xfId="33353" xr:uid="{00000000-0005-0000-0000-000047820000}"/>
    <cellStyle name="Normal 7 9 4 5 2" xfId="33354" xr:uid="{00000000-0005-0000-0000-000048820000}"/>
    <cellStyle name="Normal 7 9 4 6" xfId="33355" xr:uid="{00000000-0005-0000-0000-000049820000}"/>
    <cellStyle name="Normal 7 9 5" xfId="33356" xr:uid="{00000000-0005-0000-0000-00004A820000}"/>
    <cellStyle name="Normal 7 9 5 2" xfId="33357" xr:uid="{00000000-0005-0000-0000-00004B820000}"/>
    <cellStyle name="Normal 7 9 5 2 2" xfId="33358" xr:uid="{00000000-0005-0000-0000-00004C820000}"/>
    <cellStyle name="Normal 7 9 5 2 2 2" xfId="33359" xr:uid="{00000000-0005-0000-0000-00004D820000}"/>
    <cellStyle name="Normal 7 9 5 2 3" xfId="33360" xr:uid="{00000000-0005-0000-0000-00004E820000}"/>
    <cellStyle name="Normal 7 9 5 2 3 2" xfId="33361" xr:uid="{00000000-0005-0000-0000-00004F820000}"/>
    <cellStyle name="Normal 7 9 5 2 4" xfId="33362" xr:uid="{00000000-0005-0000-0000-000050820000}"/>
    <cellStyle name="Normal 7 9 5 3" xfId="33363" xr:uid="{00000000-0005-0000-0000-000051820000}"/>
    <cellStyle name="Normal 7 9 5 3 2" xfId="33364" xr:uid="{00000000-0005-0000-0000-000052820000}"/>
    <cellStyle name="Normal 7 9 5 4" xfId="33365" xr:uid="{00000000-0005-0000-0000-000053820000}"/>
    <cellStyle name="Normal 7 9 5 4 2" xfId="33366" xr:uid="{00000000-0005-0000-0000-000054820000}"/>
    <cellStyle name="Normal 7 9 5 5" xfId="33367" xr:uid="{00000000-0005-0000-0000-000055820000}"/>
    <cellStyle name="Normal 7 9 6" xfId="33368" xr:uid="{00000000-0005-0000-0000-000056820000}"/>
    <cellStyle name="Normal 7 9 6 2" xfId="33369" xr:uid="{00000000-0005-0000-0000-000057820000}"/>
    <cellStyle name="Normal 7 9 6 2 2" xfId="33370" xr:uid="{00000000-0005-0000-0000-000058820000}"/>
    <cellStyle name="Normal 7 9 6 3" xfId="33371" xr:uid="{00000000-0005-0000-0000-000059820000}"/>
    <cellStyle name="Normal 7 9 6 3 2" xfId="33372" xr:uid="{00000000-0005-0000-0000-00005A820000}"/>
    <cellStyle name="Normal 7 9 6 4" xfId="33373" xr:uid="{00000000-0005-0000-0000-00005B820000}"/>
    <cellStyle name="Normal 7 9 7" xfId="33374" xr:uid="{00000000-0005-0000-0000-00005C820000}"/>
    <cellStyle name="Normal 7 9 7 2" xfId="33375" xr:uid="{00000000-0005-0000-0000-00005D820000}"/>
    <cellStyle name="Normal 7 9 8" xfId="33376" xr:uid="{00000000-0005-0000-0000-00005E820000}"/>
    <cellStyle name="Normal 7 9 8 2" xfId="33377" xr:uid="{00000000-0005-0000-0000-00005F820000}"/>
    <cellStyle name="Normal 7 9 9" xfId="33378" xr:uid="{00000000-0005-0000-0000-000060820000}"/>
    <cellStyle name="Normal 70" xfId="33379" xr:uid="{00000000-0005-0000-0000-000061820000}"/>
    <cellStyle name="Normal 70 2" xfId="33380" xr:uid="{00000000-0005-0000-0000-000062820000}"/>
    <cellStyle name="Normal 70 2 2" xfId="33381" xr:uid="{00000000-0005-0000-0000-000063820000}"/>
    <cellStyle name="Normal 71" xfId="33382" xr:uid="{00000000-0005-0000-0000-000064820000}"/>
    <cellStyle name="Normal 71 2" xfId="33383" xr:uid="{00000000-0005-0000-0000-000065820000}"/>
    <cellStyle name="Normal 72" xfId="33384" xr:uid="{00000000-0005-0000-0000-000066820000}"/>
    <cellStyle name="Normal 72 2" xfId="33385" xr:uid="{00000000-0005-0000-0000-000067820000}"/>
    <cellStyle name="Normal 73" xfId="33386" xr:uid="{00000000-0005-0000-0000-000068820000}"/>
    <cellStyle name="Normal 73 2" xfId="33387" xr:uid="{00000000-0005-0000-0000-000069820000}"/>
    <cellStyle name="Normal 73 2 2" xfId="33388" xr:uid="{00000000-0005-0000-0000-00006A820000}"/>
    <cellStyle name="Normal 74" xfId="33389" xr:uid="{00000000-0005-0000-0000-00006B820000}"/>
    <cellStyle name="Normal 75" xfId="33390" xr:uid="{00000000-0005-0000-0000-00006C820000}"/>
    <cellStyle name="Normal 76" xfId="33391" xr:uid="{00000000-0005-0000-0000-00006D820000}"/>
    <cellStyle name="Normal 77" xfId="33392" xr:uid="{00000000-0005-0000-0000-00006E820000}"/>
    <cellStyle name="Normal 78" xfId="33393" xr:uid="{00000000-0005-0000-0000-00006F820000}"/>
    <cellStyle name="Normal 79" xfId="33394" xr:uid="{00000000-0005-0000-0000-000070820000}"/>
    <cellStyle name="Normal 79 2" xfId="33395" xr:uid="{00000000-0005-0000-0000-000071820000}"/>
    <cellStyle name="Normal 79 2 2" xfId="33396" xr:uid="{00000000-0005-0000-0000-000072820000}"/>
    <cellStyle name="Normal 8" xfId="33397" xr:uid="{00000000-0005-0000-0000-000073820000}"/>
    <cellStyle name="Normal 8 10" xfId="33398" xr:uid="{00000000-0005-0000-0000-000074820000}"/>
    <cellStyle name="Normal 8 10 2" xfId="33399" xr:uid="{00000000-0005-0000-0000-000075820000}"/>
    <cellStyle name="Normal 8 10 2 2" xfId="33400" xr:uid="{00000000-0005-0000-0000-000076820000}"/>
    <cellStyle name="Normal 8 10 2 2 2" xfId="33401" xr:uid="{00000000-0005-0000-0000-000077820000}"/>
    <cellStyle name="Normal 8 10 2 2 2 2" xfId="33402" xr:uid="{00000000-0005-0000-0000-000078820000}"/>
    <cellStyle name="Normal 8 10 2 2 2 2 2" xfId="33403" xr:uid="{00000000-0005-0000-0000-000079820000}"/>
    <cellStyle name="Normal 8 10 2 2 2 3" xfId="33404" xr:uid="{00000000-0005-0000-0000-00007A820000}"/>
    <cellStyle name="Normal 8 10 2 2 2 3 2" xfId="33405" xr:uid="{00000000-0005-0000-0000-00007B820000}"/>
    <cellStyle name="Normal 8 10 2 2 2 4" xfId="33406" xr:uid="{00000000-0005-0000-0000-00007C820000}"/>
    <cellStyle name="Normal 8 10 2 2 3" xfId="33407" xr:uid="{00000000-0005-0000-0000-00007D820000}"/>
    <cellStyle name="Normal 8 10 2 2 3 2" xfId="33408" xr:uid="{00000000-0005-0000-0000-00007E820000}"/>
    <cellStyle name="Normal 8 10 2 2 4" xfId="33409" xr:uid="{00000000-0005-0000-0000-00007F820000}"/>
    <cellStyle name="Normal 8 10 2 2 4 2" xfId="33410" xr:uid="{00000000-0005-0000-0000-000080820000}"/>
    <cellStyle name="Normal 8 10 2 2 5" xfId="33411" xr:uid="{00000000-0005-0000-0000-000081820000}"/>
    <cellStyle name="Normal 8 10 2 3" xfId="33412" xr:uid="{00000000-0005-0000-0000-000082820000}"/>
    <cellStyle name="Normal 8 10 2 3 2" xfId="33413" xr:uid="{00000000-0005-0000-0000-000083820000}"/>
    <cellStyle name="Normal 8 10 2 3 2 2" xfId="33414" xr:uid="{00000000-0005-0000-0000-000084820000}"/>
    <cellStyle name="Normal 8 10 2 3 3" xfId="33415" xr:uid="{00000000-0005-0000-0000-000085820000}"/>
    <cellStyle name="Normal 8 10 2 3 3 2" xfId="33416" xr:uid="{00000000-0005-0000-0000-000086820000}"/>
    <cellStyle name="Normal 8 10 2 3 4" xfId="33417" xr:uid="{00000000-0005-0000-0000-000087820000}"/>
    <cellStyle name="Normal 8 10 2 4" xfId="33418" xr:uid="{00000000-0005-0000-0000-000088820000}"/>
    <cellStyle name="Normal 8 10 2 4 2" xfId="33419" xr:uid="{00000000-0005-0000-0000-000089820000}"/>
    <cellStyle name="Normal 8 10 2 5" xfId="33420" xr:uid="{00000000-0005-0000-0000-00008A820000}"/>
    <cellStyle name="Normal 8 10 2 5 2" xfId="33421" xr:uid="{00000000-0005-0000-0000-00008B820000}"/>
    <cellStyle name="Normal 8 10 2 6" xfId="33422" xr:uid="{00000000-0005-0000-0000-00008C820000}"/>
    <cellStyle name="Normal 8 10 3" xfId="33423" xr:uid="{00000000-0005-0000-0000-00008D820000}"/>
    <cellStyle name="Normal 8 10 3 2" xfId="33424" xr:uid="{00000000-0005-0000-0000-00008E820000}"/>
    <cellStyle name="Normal 8 10 3 2 2" xfId="33425" xr:uid="{00000000-0005-0000-0000-00008F820000}"/>
    <cellStyle name="Normal 8 10 3 2 2 2" xfId="33426" xr:uid="{00000000-0005-0000-0000-000090820000}"/>
    <cellStyle name="Normal 8 10 3 2 2 2 2" xfId="33427" xr:uid="{00000000-0005-0000-0000-000091820000}"/>
    <cellStyle name="Normal 8 10 3 2 2 3" xfId="33428" xr:uid="{00000000-0005-0000-0000-000092820000}"/>
    <cellStyle name="Normal 8 10 3 2 2 3 2" xfId="33429" xr:uid="{00000000-0005-0000-0000-000093820000}"/>
    <cellStyle name="Normal 8 10 3 2 2 4" xfId="33430" xr:uid="{00000000-0005-0000-0000-000094820000}"/>
    <cellStyle name="Normal 8 10 3 2 3" xfId="33431" xr:uid="{00000000-0005-0000-0000-000095820000}"/>
    <cellStyle name="Normal 8 10 3 2 3 2" xfId="33432" xr:uid="{00000000-0005-0000-0000-000096820000}"/>
    <cellStyle name="Normal 8 10 3 2 4" xfId="33433" xr:uid="{00000000-0005-0000-0000-000097820000}"/>
    <cellStyle name="Normal 8 10 3 2 4 2" xfId="33434" xr:uid="{00000000-0005-0000-0000-000098820000}"/>
    <cellStyle name="Normal 8 10 3 2 5" xfId="33435" xr:uid="{00000000-0005-0000-0000-000099820000}"/>
    <cellStyle name="Normal 8 10 3 3" xfId="33436" xr:uid="{00000000-0005-0000-0000-00009A820000}"/>
    <cellStyle name="Normal 8 10 3 3 2" xfId="33437" xr:uid="{00000000-0005-0000-0000-00009B820000}"/>
    <cellStyle name="Normal 8 10 3 3 2 2" xfId="33438" xr:uid="{00000000-0005-0000-0000-00009C820000}"/>
    <cellStyle name="Normal 8 10 3 3 3" xfId="33439" xr:uid="{00000000-0005-0000-0000-00009D820000}"/>
    <cellStyle name="Normal 8 10 3 3 3 2" xfId="33440" xr:uid="{00000000-0005-0000-0000-00009E820000}"/>
    <cellStyle name="Normal 8 10 3 3 4" xfId="33441" xr:uid="{00000000-0005-0000-0000-00009F820000}"/>
    <cellStyle name="Normal 8 10 3 4" xfId="33442" xr:uid="{00000000-0005-0000-0000-0000A0820000}"/>
    <cellStyle name="Normal 8 10 3 4 2" xfId="33443" xr:uid="{00000000-0005-0000-0000-0000A1820000}"/>
    <cellStyle name="Normal 8 10 3 5" xfId="33444" xr:uid="{00000000-0005-0000-0000-0000A2820000}"/>
    <cellStyle name="Normal 8 10 3 5 2" xfId="33445" xr:uid="{00000000-0005-0000-0000-0000A3820000}"/>
    <cellStyle name="Normal 8 10 3 6" xfId="33446" xr:uid="{00000000-0005-0000-0000-0000A4820000}"/>
    <cellStyle name="Normal 8 10 4" xfId="33447" xr:uid="{00000000-0005-0000-0000-0000A5820000}"/>
    <cellStyle name="Normal 8 10 4 2" xfId="33448" xr:uid="{00000000-0005-0000-0000-0000A6820000}"/>
    <cellStyle name="Normal 8 10 4 2 2" xfId="33449" xr:uid="{00000000-0005-0000-0000-0000A7820000}"/>
    <cellStyle name="Normal 8 10 4 2 2 2" xfId="33450" xr:uid="{00000000-0005-0000-0000-0000A8820000}"/>
    <cellStyle name="Normal 8 10 4 2 2 2 2" xfId="33451" xr:uid="{00000000-0005-0000-0000-0000A9820000}"/>
    <cellStyle name="Normal 8 10 4 2 2 3" xfId="33452" xr:uid="{00000000-0005-0000-0000-0000AA820000}"/>
    <cellStyle name="Normal 8 10 4 2 2 3 2" xfId="33453" xr:uid="{00000000-0005-0000-0000-0000AB820000}"/>
    <cellStyle name="Normal 8 10 4 2 2 4" xfId="33454" xr:uid="{00000000-0005-0000-0000-0000AC820000}"/>
    <cellStyle name="Normal 8 10 4 2 3" xfId="33455" xr:uid="{00000000-0005-0000-0000-0000AD820000}"/>
    <cellStyle name="Normal 8 10 4 2 3 2" xfId="33456" xr:uid="{00000000-0005-0000-0000-0000AE820000}"/>
    <cellStyle name="Normal 8 10 4 2 4" xfId="33457" xr:uid="{00000000-0005-0000-0000-0000AF820000}"/>
    <cellStyle name="Normal 8 10 4 2 4 2" xfId="33458" xr:uid="{00000000-0005-0000-0000-0000B0820000}"/>
    <cellStyle name="Normal 8 10 4 2 5" xfId="33459" xr:uid="{00000000-0005-0000-0000-0000B1820000}"/>
    <cellStyle name="Normal 8 10 4 3" xfId="33460" xr:uid="{00000000-0005-0000-0000-0000B2820000}"/>
    <cellStyle name="Normal 8 10 4 3 2" xfId="33461" xr:uid="{00000000-0005-0000-0000-0000B3820000}"/>
    <cellStyle name="Normal 8 10 4 3 2 2" xfId="33462" xr:uid="{00000000-0005-0000-0000-0000B4820000}"/>
    <cellStyle name="Normal 8 10 4 3 3" xfId="33463" xr:uid="{00000000-0005-0000-0000-0000B5820000}"/>
    <cellStyle name="Normal 8 10 4 3 3 2" xfId="33464" xr:uid="{00000000-0005-0000-0000-0000B6820000}"/>
    <cellStyle name="Normal 8 10 4 3 4" xfId="33465" xr:uid="{00000000-0005-0000-0000-0000B7820000}"/>
    <cellStyle name="Normal 8 10 4 4" xfId="33466" xr:uid="{00000000-0005-0000-0000-0000B8820000}"/>
    <cellStyle name="Normal 8 10 4 4 2" xfId="33467" xr:uid="{00000000-0005-0000-0000-0000B9820000}"/>
    <cellStyle name="Normal 8 10 4 5" xfId="33468" xr:uid="{00000000-0005-0000-0000-0000BA820000}"/>
    <cellStyle name="Normal 8 10 4 5 2" xfId="33469" xr:uid="{00000000-0005-0000-0000-0000BB820000}"/>
    <cellStyle name="Normal 8 10 4 6" xfId="33470" xr:uid="{00000000-0005-0000-0000-0000BC820000}"/>
    <cellStyle name="Normal 8 10 5" xfId="33471" xr:uid="{00000000-0005-0000-0000-0000BD820000}"/>
    <cellStyle name="Normal 8 10 5 2" xfId="33472" xr:uid="{00000000-0005-0000-0000-0000BE820000}"/>
    <cellStyle name="Normal 8 10 5 2 2" xfId="33473" xr:uid="{00000000-0005-0000-0000-0000BF820000}"/>
    <cellStyle name="Normal 8 10 5 2 2 2" xfId="33474" xr:uid="{00000000-0005-0000-0000-0000C0820000}"/>
    <cellStyle name="Normal 8 10 5 2 3" xfId="33475" xr:uid="{00000000-0005-0000-0000-0000C1820000}"/>
    <cellStyle name="Normal 8 10 5 2 3 2" xfId="33476" xr:uid="{00000000-0005-0000-0000-0000C2820000}"/>
    <cellStyle name="Normal 8 10 5 2 4" xfId="33477" xr:uid="{00000000-0005-0000-0000-0000C3820000}"/>
    <cellStyle name="Normal 8 10 5 3" xfId="33478" xr:uid="{00000000-0005-0000-0000-0000C4820000}"/>
    <cellStyle name="Normal 8 10 5 3 2" xfId="33479" xr:uid="{00000000-0005-0000-0000-0000C5820000}"/>
    <cellStyle name="Normal 8 10 5 4" xfId="33480" xr:uid="{00000000-0005-0000-0000-0000C6820000}"/>
    <cellStyle name="Normal 8 10 5 4 2" xfId="33481" xr:uid="{00000000-0005-0000-0000-0000C7820000}"/>
    <cellStyle name="Normal 8 10 5 5" xfId="33482" xr:uid="{00000000-0005-0000-0000-0000C8820000}"/>
    <cellStyle name="Normal 8 10 6" xfId="33483" xr:uid="{00000000-0005-0000-0000-0000C9820000}"/>
    <cellStyle name="Normal 8 10 6 2" xfId="33484" xr:uid="{00000000-0005-0000-0000-0000CA820000}"/>
    <cellStyle name="Normal 8 10 6 2 2" xfId="33485" xr:uid="{00000000-0005-0000-0000-0000CB820000}"/>
    <cellStyle name="Normal 8 10 6 3" xfId="33486" xr:uid="{00000000-0005-0000-0000-0000CC820000}"/>
    <cellStyle name="Normal 8 10 6 3 2" xfId="33487" xr:uid="{00000000-0005-0000-0000-0000CD820000}"/>
    <cellStyle name="Normal 8 10 6 4" xfId="33488" xr:uid="{00000000-0005-0000-0000-0000CE820000}"/>
    <cellStyle name="Normal 8 10 7" xfId="33489" xr:uid="{00000000-0005-0000-0000-0000CF820000}"/>
    <cellStyle name="Normal 8 10 7 2" xfId="33490" xr:uid="{00000000-0005-0000-0000-0000D0820000}"/>
    <cellStyle name="Normal 8 10 8" xfId="33491" xr:uid="{00000000-0005-0000-0000-0000D1820000}"/>
    <cellStyle name="Normal 8 10 8 2" xfId="33492" xr:uid="{00000000-0005-0000-0000-0000D2820000}"/>
    <cellStyle name="Normal 8 10 9" xfId="33493" xr:uid="{00000000-0005-0000-0000-0000D3820000}"/>
    <cellStyle name="Normal 8 11" xfId="33494" xr:uid="{00000000-0005-0000-0000-0000D4820000}"/>
    <cellStyle name="Normal 8 11 2" xfId="33495" xr:uid="{00000000-0005-0000-0000-0000D5820000}"/>
    <cellStyle name="Normal 8 11 2 2" xfId="33496" xr:uid="{00000000-0005-0000-0000-0000D6820000}"/>
    <cellStyle name="Normal 8 11 2 2 2" xfId="33497" xr:uid="{00000000-0005-0000-0000-0000D7820000}"/>
    <cellStyle name="Normal 8 11 2 2 2 2" xfId="33498" xr:uid="{00000000-0005-0000-0000-0000D8820000}"/>
    <cellStyle name="Normal 8 11 2 2 2 2 2" xfId="33499" xr:uid="{00000000-0005-0000-0000-0000D9820000}"/>
    <cellStyle name="Normal 8 11 2 2 2 3" xfId="33500" xr:uid="{00000000-0005-0000-0000-0000DA820000}"/>
    <cellStyle name="Normal 8 11 2 2 2 3 2" xfId="33501" xr:uid="{00000000-0005-0000-0000-0000DB820000}"/>
    <cellStyle name="Normal 8 11 2 2 2 4" xfId="33502" xr:uid="{00000000-0005-0000-0000-0000DC820000}"/>
    <cellStyle name="Normal 8 11 2 2 3" xfId="33503" xr:uid="{00000000-0005-0000-0000-0000DD820000}"/>
    <cellStyle name="Normal 8 11 2 2 3 2" xfId="33504" xr:uid="{00000000-0005-0000-0000-0000DE820000}"/>
    <cellStyle name="Normal 8 11 2 2 4" xfId="33505" xr:uid="{00000000-0005-0000-0000-0000DF820000}"/>
    <cellStyle name="Normal 8 11 2 2 4 2" xfId="33506" xr:uid="{00000000-0005-0000-0000-0000E0820000}"/>
    <cellStyle name="Normal 8 11 2 2 5" xfId="33507" xr:uid="{00000000-0005-0000-0000-0000E1820000}"/>
    <cellStyle name="Normal 8 11 2 3" xfId="33508" xr:uid="{00000000-0005-0000-0000-0000E2820000}"/>
    <cellStyle name="Normal 8 11 2 3 2" xfId="33509" xr:uid="{00000000-0005-0000-0000-0000E3820000}"/>
    <cellStyle name="Normal 8 11 2 3 2 2" xfId="33510" xr:uid="{00000000-0005-0000-0000-0000E4820000}"/>
    <cellStyle name="Normal 8 11 2 3 3" xfId="33511" xr:uid="{00000000-0005-0000-0000-0000E5820000}"/>
    <cellStyle name="Normal 8 11 2 3 3 2" xfId="33512" xr:uid="{00000000-0005-0000-0000-0000E6820000}"/>
    <cellStyle name="Normal 8 11 2 3 4" xfId="33513" xr:uid="{00000000-0005-0000-0000-0000E7820000}"/>
    <cellStyle name="Normal 8 11 2 4" xfId="33514" xr:uid="{00000000-0005-0000-0000-0000E8820000}"/>
    <cellStyle name="Normal 8 11 2 4 2" xfId="33515" xr:uid="{00000000-0005-0000-0000-0000E9820000}"/>
    <cellStyle name="Normal 8 11 2 5" xfId="33516" xr:uid="{00000000-0005-0000-0000-0000EA820000}"/>
    <cellStyle name="Normal 8 11 2 5 2" xfId="33517" xr:uid="{00000000-0005-0000-0000-0000EB820000}"/>
    <cellStyle name="Normal 8 11 2 6" xfId="33518" xr:uid="{00000000-0005-0000-0000-0000EC820000}"/>
    <cellStyle name="Normal 8 11 3" xfId="33519" xr:uid="{00000000-0005-0000-0000-0000ED820000}"/>
    <cellStyle name="Normal 8 11 3 2" xfId="33520" xr:uid="{00000000-0005-0000-0000-0000EE820000}"/>
    <cellStyle name="Normal 8 11 3 2 2" xfId="33521" xr:uid="{00000000-0005-0000-0000-0000EF820000}"/>
    <cellStyle name="Normal 8 11 3 2 2 2" xfId="33522" xr:uid="{00000000-0005-0000-0000-0000F0820000}"/>
    <cellStyle name="Normal 8 11 3 2 2 2 2" xfId="33523" xr:uid="{00000000-0005-0000-0000-0000F1820000}"/>
    <cellStyle name="Normal 8 11 3 2 2 3" xfId="33524" xr:uid="{00000000-0005-0000-0000-0000F2820000}"/>
    <cellStyle name="Normal 8 11 3 2 2 3 2" xfId="33525" xr:uid="{00000000-0005-0000-0000-0000F3820000}"/>
    <cellStyle name="Normal 8 11 3 2 2 4" xfId="33526" xr:uid="{00000000-0005-0000-0000-0000F4820000}"/>
    <cellStyle name="Normal 8 11 3 2 3" xfId="33527" xr:uid="{00000000-0005-0000-0000-0000F5820000}"/>
    <cellStyle name="Normal 8 11 3 2 3 2" xfId="33528" xr:uid="{00000000-0005-0000-0000-0000F6820000}"/>
    <cellStyle name="Normal 8 11 3 2 4" xfId="33529" xr:uid="{00000000-0005-0000-0000-0000F7820000}"/>
    <cellStyle name="Normal 8 11 3 2 4 2" xfId="33530" xr:uid="{00000000-0005-0000-0000-0000F8820000}"/>
    <cellStyle name="Normal 8 11 3 2 5" xfId="33531" xr:uid="{00000000-0005-0000-0000-0000F9820000}"/>
    <cellStyle name="Normal 8 11 3 3" xfId="33532" xr:uid="{00000000-0005-0000-0000-0000FA820000}"/>
    <cellStyle name="Normal 8 11 3 3 2" xfId="33533" xr:uid="{00000000-0005-0000-0000-0000FB820000}"/>
    <cellStyle name="Normal 8 11 3 3 2 2" xfId="33534" xr:uid="{00000000-0005-0000-0000-0000FC820000}"/>
    <cellStyle name="Normal 8 11 3 3 3" xfId="33535" xr:uid="{00000000-0005-0000-0000-0000FD820000}"/>
    <cellStyle name="Normal 8 11 3 3 3 2" xfId="33536" xr:uid="{00000000-0005-0000-0000-0000FE820000}"/>
    <cellStyle name="Normal 8 11 3 3 4" xfId="33537" xr:uid="{00000000-0005-0000-0000-0000FF820000}"/>
    <cellStyle name="Normal 8 11 3 4" xfId="33538" xr:uid="{00000000-0005-0000-0000-000000830000}"/>
    <cellStyle name="Normal 8 11 3 4 2" xfId="33539" xr:uid="{00000000-0005-0000-0000-000001830000}"/>
    <cellStyle name="Normal 8 11 3 5" xfId="33540" xr:uid="{00000000-0005-0000-0000-000002830000}"/>
    <cellStyle name="Normal 8 11 3 5 2" xfId="33541" xr:uid="{00000000-0005-0000-0000-000003830000}"/>
    <cellStyle name="Normal 8 11 3 6" xfId="33542" xr:uid="{00000000-0005-0000-0000-000004830000}"/>
    <cellStyle name="Normal 8 11 4" xfId="33543" xr:uid="{00000000-0005-0000-0000-000005830000}"/>
    <cellStyle name="Normal 8 11 4 2" xfId="33544" xr:uid="{00000000-0005-0000-0000-000006830000}"/>
    <cellStyle name="Normal 8 11 4 2 2" xfId="33545" xr:uid="{00000000-0005-0000-0000-000007830000}"/>
    <cellStyle name="Normal 8 11 4 2 2 2" xfId="33546" xr:uid="{00000000-0005-0000-0000-000008830000}"/>
    <cellStyle name="Normal 8 11 4 2 2 2 2" xfId="33547" xr:uid="{00000000-0005-0000-0000-000009830000}"/>
    <cellStyle name="Normal 8 11 4 2 2 3" xfId="33548" xr:uid="{00000000-0005-0000-0000-00000A830000}"/>
    <cellStyle name="Normal 8 11 4 2 2 3 2" xfId="33549" xr:uid="{00000000-0005-0000-0000-00000B830000}"/>
    <cellStyle name="Normal 8 11 4 2 2 4" xfId="33550" xr:uid="{00000000-0005-0000-0000-00000C830000}"/>
    <cellStyle name="Normal 8 11 4 2 3" xfId="33551" xr:uid="{00000000-0005-0000-0000-00000D830000}"/>
    <cellStyle name="Normal 8 11 4 2 3 2" xfId="33552" xr:uid="{00000000-0005-0000-0000-00000E830000}"/>
    <cellStyle name="Normal 8 11 4 2 4" xfId="33553" xr:uid="{00000000-0005-0000-0000-00000F830000}"/>
    <cellStyle name="Normal 8 11 4 2 4 2" xfId="33554" xr:uid="{00000000-0005-0000-0000-000010830000}"/>
    <cellStyle name="Normal 8 11 4 2 5" xfId="33555" xr:uid="{00000000-0005-0000-0000-000011830000}"/>
    <cellStyle name="Normal 8 11 4 3" xfId="33556" xr:uid="{00000000-0005-0000-0000-000012830000}"/>
    <cellStyle name="Normal 8 11 4 3 2" xfId="33557" xr:uid="{00000000-0005-0000-0000-000013830000}"/>
    <cellStyle name="Normal 8 11 4 3 2 2" xfId="33558" xr:uid="{00000000-0005-0000-0000-000014830000}"/>
    <cellStyle name="Normal 8 11 4 3 3" xfId="33559" xr:uid="{00000000-0005-0000-0000-000015830000}"/>
    <cellStyle name="Normal 8 11 4 3 3 2" xfId="33560" xr:uid="{00000000-0005-0000-0000-000016830000}"/>
    <cellStyle name="Normal 8 11 4 3 4" xfId="33561" xr:uid="{00000000-0005-0000-0000-000017830000}"/>
    <cellStyle name="Normal 8 11 4 4" xfId="33562" xr:uid="{00000000-0005-0000-0000-000018830000}"/>
    <cellStyle name="Normal 8 11 4 4 2" xfId="33563" xr:uid="{00000000-0005-0000-0000-000019830000}"/>
    <cellStyle name="Normal 8 11 4 5" xfId="33564" xr:uid="{00000000-0005-0000-0000-00001A830000}"/>
    <cellStyle name="Normal 8 11 4 5 2" xfId="33565" xr:uid="{00000000-0005-0000-0000-00001B830000}"/>
    <cellStyle name="Normal 8 11 4 6" xfId="33566" xr:uid="{00000000-0005-0000-0000-00001C830000}"/>
    <cellStyle name="Normal 8 11 5" xfId="33567" xr:uid="{00000000-0005-0000-0000-00001D830000}"/>
    <cellStyle name="Normal 8 11 5 2" xfId="33568" xr:uid="{00000000-0005-0000-0000-00001E830000}"/>
    <cellStyle name="Normal 8 11 5 2 2" xfId="33569" xr:uid="{00000000-0005-0000-0000-00001F830000}"/>
    <cellStyle name="Normal 8 11 5 2 2 2" xfId="33570" xr:uid="{00000000-0005-0000-0000-000020830000}"/>
    <cellStyle name="Normal 8 11 5 2 3" xfId="33571" xr:uid="{00000000-0005-0000-0000-000021830000}"/>
    <cellStyle name="Normal 8 11 5 2 3 2" xfId="33572" xr:uid="{00000000-0005-0000-0000-000022830000}"/>
    <cellStyle name="Normal 8 11 5 2 4" xfId="33573" xr:uid="{00000000-0005-0000-0000-000023830000}"/>
    <cellStyle name="Normal 8 11 5 3" xfId="33574" xr:uid="{00000000-0005-0000-0000-000024830000}"/>
    <cellStyle name="Normal 8 11 5 3 2" xfId="33575" xr:uid="{00000000-0005-0000-0000-000025830000}"/>
    <cellStyle name="Normal 8 11 5 4" xfId="33576" xr:uid="{00000000-0005-0000-0000-000026830000}"/>
    <cellStyle name="Normal 8 11 5 4 2" xfId="33577" xr:uid="{00000000-0005-0000-0000-000027830000}"/>
    <cellStyle name="Normal 8 11 5 5" xfId="33578" xr:uid="{00000000-0005-0000-0000-000028830000}"/>
    <cellStyle name="Normal 8 11 6" xfId="33579" xr:uid="{00000000-0005-0000-0000-000029830000}"/>
    <cellStyle name="Normal 8 11 6 2" xfId="33580" xr:uid="{00000000-0005-0000-0000-00002A830000}"/>
    <cellStyle name="Normal 8 11 6 2 2" xfId="33581" xr:uid="{00000000-0005-0000-0000-00002B830000}"/>
    <cellStyle name="Normal 8 11 6 3" xfId="33582" xr:uid="{00000000-0005-0000-0000-00002C830000}"/>
    <cellStyle name="Normal 8 11 6 3 2" xfId="33583" xr:uid="{00000000-0005-0000-0000-00002D830000}"/>
    <cellStyle name="Normal 8 11 6 4" xfId="33584" xr:uid="{00000000-0005-0000-0000-00002E830000}"/>
    <cellStyle name="Normal 8 11 7" xfId="33585" xr:uid="{00000000-0005-0000-0000-00002F830000}"/>
    <cellStyle name="Normal 8 11 7 2" xfId="33586" xr:uid="{00000000-0005-0000-0000-000030830000}"/>
    <cellStyle name="Normal 8 11 8" xfId="33587" xr:uid="{00000000-0005-0000-0000-000031830000}"/>
    <cellStyle name="Normal 8 11 8 2" xfId="33588" xr:uid="{00000000-0005-0000-0000-000032830000}"/>
    <cellStyle name="Normal 8 11 9" xfId="33589" xr:uid="{00000000-0005-0000-0000-000033830000}"/>
    <cellStyle name="Normal 8 12" xfId="33590" xr:uid="{00000000-0005-0000-0000-000034830000}"/>
    <cellStyle name="Normal 8 12 2" xfId="33591" xr:uid="{00000000-0005-0000-0000-000035830000}"/>
    <cellStyle name="Normal 8 12 2 2" xfId="33592" xr:uid="{00000000-0005-0000-0000-000036830000}"/>
    <cellStyle name="Normal 8 12 2 2 2" xfId="33593" xr:uid="{00000000-0005-0000-0000-000037830000}"/>
    <cellStyle name="Normal 8 12 2 2 2 2" xfId="33594" xr:uid="{00000000-0005-0000-0000-000038830000}"/>
    <cellStyle name="Normal 8 12 2 2 2 2 2" xfId="33595" xr:uid="{00000000-0005-0000-0000-000039830000}"/>
    <cellStyle name="Normal 8 12 2 2 2 3" xfId="33596" xr:uid="{00000000-0005-0000-0000-00003A830000}"/>
    <cellStyle name="Normal 8 12 2 2 2 3 2" xfId="33597" xr:uid="{00000000-0005-0000-0000-00003B830000}"/>
    <cellStyle name="Normal 8 12 2 2 2 4" xfId="33598" xr:uid="{00000000-0005-0000-0000-00003C830000}"/>
    <cellStyle name="Normal 8 12 2 2 3" xfId="33599" xr:uid="{00000000-0005-0000-0000-00003D830000}"/>
    <cellStyle name="Normal 8 12 2 2 3 2" xfId="33600" xr:uid="{00000000-0005-0000-0000-00003E830000}"/>
    <cellStyle name="Normal 8 12 2 2 4" xfId="33601" xr:uid="{00000000-0005-0000-0000-00003F830000}"/>
    <cellStyle name="Normal 8 12 2 2 4 2" xfId="33602" xr:uid="{00000000-0005-0000-0000-000040830000}"/>
    <cellStyle name="Normal 8 12 2 2 5" xfId="33603" xr:uid="{00000000-0005-0000-0000-000041830000}"/>
    <cellStyle name="Normal 8 12 2 3" xfId="33604" xr:uid="{00000000-0005-0000-0000-000042830000}"/>
    <cellStyle name="Normal 8 12 2 3 2" xfId="33605" xr:uid="{00000000-0005-0000-0000-000043830000}"/>
    <cellStyle name="Normal 8 12 2 3 2 2" xfId="33606" xr:uid="{00000000-0005-0000-0000-000044830000}"/>
    <cellStyle name="Normal 8 12 2 3 3" xfId="33607" xr:uid="{00000000-0005-0000-0000-000045830000}"/>
    <cellStyle name="Normal 8 12 2 3 3 2" xfId="33608" xr:uid="{00000000-0005-0000-0000-000046830000}"/>
    <cellStyle name="Normal 8 12 2 3 4" xfId="33609" xr:uid="{00000000-0005-0000-0000-000047830000}"/>
    <cellStyle name="Normal 8 12 2 4" xfId="33610" xr:uid="{00000000-0005-0000-0000-000048830000}"/>
    <cellStyle name="Normal 8 12 2 4 2" xfId="33611" xr:uid="{00000000-0005-0000-0000-000049830000}"/>
    <cellStyle name="Normal 8 12 2 5" xfId="33612" xr:uid="{00000000-0005-0000-0000-00004A830000}"/>
    <cellStyle name="Normal 8 12 2 5 2" xfId="33613" xr:uid="{00000000-0005-0000-0000-00004B830000}"/>
    <cellStyle name="Normal 8 12 2 6" xfId="33614" xr:uid="{00000000-0005-0000-0000-00004C830000}"/>
    <cellStyle name="Normal 8 12 3" xfId="33615" xr:uid="{00000000-0005-0000-0000-00004D830000}"/>
    <cellStyle name="Normal 8 12 3 2" xfId="33616" xr:uid="{00000000-0005-0000-0000-00004E830000}"/>
    <cellStyle name="Normal 8 12 3 2 2" xfId="33617" xr:uid="{00000000-0005-0000-0000-00004F830000}"/>
    <cellStyle name="Normal 8 12 3 2 2 2" xfId="33618" xr:uid="{00000000-0005-0000-0000-000050830000}"/>
    <cellStyle name="Normal 8 12 3 2 2 2 2" xfId="33619" xr:uid="{00000000-0005-0000-0000-000051830000}"/>
    <cellStyle name="Normal 8 12 3 2 2 3" xfId="33620" xr:uid="{00000000-0005-0000-0000-000052830000}"/>
    <cellStyle name="Normal 8 12 3 2 2 3 2" xfId="33621" xr:uid="{00000000-0005-0000-0000-000053830000}"/>
    <cellStyle name="Normal 8 12 3 2 2 4" xfId="33622" xr:uid="{00000000-0005-0000-0000-000054830000}"/>
    <cellStyle name="Normal 8 12 3 2 3" xfId="33623" xr:uid="{00000000-0005-0000-0000-000055830000}"/>
    <cellStyle name="Normal 8 12 3 2 3 2" xfId="33624" xr:uid="{00000000-0005-0000-0000-000056830000}"/>
    <cellStyle name="Normal 8 12 3 2 4" xfId="33625" xr:uid="{00000000-0005-0000-0000-000057830000}"/>
    <cellStyle name="Normal 8 12 3 2 4 2" xfId="33626" xr:uid="{00000000-0005-0000-0000-000058830000}"/>
    <cellStyle name="Normal 8 12 3 2 5" xfId="33627" xr:uid="{00000000-0005-0000-0000-000059830000}"/>
    <cellStyle name="Normal 8 12 3 3" xfId="33628" xr:uid="{00000000-0005-0000-0000-00005A830000}"/>
    <cellStyle name="Normal 8 12 3 3 2" xfId="33629" xr:uid="{00000000-0005-0000-0000-00005B830000}"/>
    <cellStyle name="Normal 8 12 3 3 2 2" xfId="33630" xr:uid="{00000000-0005-0000-0000-00005C830000}"/>
    <cellStyle name="Normal 8 12 3 3 3" xfId="33631" xr:uid="{00000000-0005-0000-0000-00005D830000}"/>
    <cellStyle name="Normal 8 12 3 3 3 2" xfId="33632" xr:uid="{00000000-0005-0000-0000-00005E830000}"/>
    <cellStyle name="Normal 8 12 3 3 4" xfId="33633" xr:uid="{00000000-0005-0000-0000-00005F830000}"/>
    <cellStyle name="Normal 8 12 3 4" xfId="33634" xr:uid="{00000000-0005-0000-0000-000060830000}"/>
    <cellStyle name="Normal 8 12 3 4 2" xfId="33635" xr:uid="{00000000-0005-0000-0000-000061830000}"/>
    <cellStyle name="Normal 8 12 3 5" xfId="33636" xr:uid="{00000000-0005-0000-0000-000062830000}"/>
    <cellStyle name="Normal 8 12 3 5 2" xfId="33637" xr:uid="{00000000-0005-0000-0000-000063830000}"/>
    <cellStyle name="Normal 8 12 3 6" xfId="33638" xr:uid="{00000000-0005-0000-0000-000064830000}"/>
    <cellStyle name="Normal 8 12 4" xfId="33639" xr:uid="{00000000-0005-0000-0000-000065830000}"/>
    <cellStyle name="Normal 8 12 4 2" xfId="33640" xr:uid="{00000000-0005-0000-0000-000066830000}"/>
    <cellStyle name="Normal 8 12 4 2 2" xfId="33641" xr:uid="{00000000-0005-0000-0000-000067830000}"/>
    <cellStyle name="Normal 8 12 4 2 2 2" xfId="33642" xr:uid="{00000000-0005-0000-0000-000068830000}"/>
    <cellStyle name="Normal 8 12 4 2 2 2 2" xfId="33643" xr:uid="{00000000-0005-0000-0000-000069830000}"/>
    <cellStyle name="Normal 8 12 4 2 2 3" xfId="33644" xr:uid="{00000000-0005-0000-0000-00006A830000}"/>
    <cellStyle name="Normal 8 12 4 2 2 3 2" xfId="33645" xr:uid="{00000000-0005-0000-0000-00006B830000}"/>
    <cellStyle name="Normal 8 12 4 2 2 4" xfId="33646" xr:uid="{00000000-0005-0000-0000-00006C830000}"/>
    <cellStyle name="Normal 8 12 4 2 3" xfId="33647" xr:uid="{00000000-0005-0000-0000-00006D830000}"/>
    <cellStyle name="Normal 8 12 4 2 3 2" xfId="33648" xr:uid="{00000000-0005-0000-0000-00006E830000}"/>
    <cellStyle name="Normal 8 12 4 2 4" xfId="33649" xr:uid="{00000000-0005-0000-0000-00006F830000}"/>
    <cellStyle name="Normal 8 12 4 2 4 2" xfId="33650" xr:uid="{00000000-0005-0000-0000-000070830000}"/>
    <cellStyle name="Normal 8 12 4 2 5" xfId="33651" xr:uid="{00000000-0005-0000-0000-000071830000}"/>
    <cellStyle name="Normal 8 12 4 3" xfId="33652" xr:uid="{00000000-0005-0000-0000-000072830000}"/>
    <cellStyle name="Normal 8 12 4 3 2" xfId="33653" xr:uid="{00000000-0005-0000-0000-000073830000}"/>
    <cellStyle name="Normal 8 12 4 3 2 2" xfId="33654" xr:uid="{00000000-0005-0000-0000-000074830000}"/>
    <cellStyle name="Normal 8 12 4 3 3" xfId="33655" xr:uid="{00000000-0005-0000-0000-000075830000}"/>
    <cellStyle name="Normal 8 12 4 3 3 2" xfId="33656" xr:uid="{00000000-0005-0000-0000-000076830000}"/>
    <cellStyle name="Normal 8 12 4 3 4" xfId="33657" xr:uid="{00000000-0005-0000-0000-000077830000}"/>
    <cellStyle name="Normal 8 12 4 4" xfId="33658" xr:uid="{00000000-0005-0000-0000-000078830000}"/>
    <cellStyle name="Normal 8 12 4 4 2" xfId="33659" xr:uid="{00000000-0005-0000-0000-000079830000}"/>
    <cellStyle name="Normal 8 12 4 5" xfId="33660" xr:uid="{00000000-0005-0000-0000-00007A830000}"/>
    <cellStyle name="Normal 8 12 4 5 2" xfId="33661" xr:uid="{00000000-0005-0000-0000-00007B830000}"/>
    <cellStyle name="Normal 8 12 4 6" xfId="33662" xr:uid="{00000000-0005-0000-0000-00007C830000}"/>
    <cellStyle name="Normal 8 12 5" xfId="33663" xr:uid="{00000000-0005-0000-0000-00007D830000}"/>
    <cellStyle name="Normal 8 12 5 2" xfId="33664" xr:uid="{00000000-0005-0000-0000-00007E830000}"/>
    <cellStyle name="Normal 8 12 5 2 2" xfId="33665" xr:uid="{00000000-0005-0000-0000-00007F830000}"/>
    <cellStyle name="Normal 8 12 5 2 2 2" xfId="33666" xr:uid="{00000000-0005-0000-0000-000080830000}"/>
    <cellStyle name="Normal 8 12 5 2 3" xfId="33667" xr:uid="{00000000-0005-0000-0000-000081830000}"/>
    <cellStyle name="Normal 8 12 5 2 3 2" xfId="33668" xr:uid="{00000000-0005-0000-0000-000082830000}"/>
    <cellStyle name="Normal 8 12 5 2 4" xfId="33669" xr:uid="{00000000-0005-0000-0000-000083830000}"/>
    <cellStyle name="Normal 8 12 5 3" xfId="33670" xr:uid="{00000000-0005-0000-0000-000084830000}"/>
    <cellStyle name="Normal 8 12 5 3 2" xfId="33671" xr:uid="{00000000-0005-0000-0000-000085830000}"/>
    <cellStyle name="Normal 8 12 5 4" xfId="33672" xr:uid="{00000000-0005-0000-0000-000086830000}"/>
    <cellStyle name="Normal 8 12 5 4 2" xfId="33673" xr:uid="{00000000-0005-0000-0000-000087830000}"/>
    <cellStyle name="Normal 8 12 5 5" xfId="33674" xr:uid="{00000000-0005-0000-0000-000088830000}"/>
    <cellStyle name="Normal 8 12 6" xfId="33675" xr:uid="{00000000-0005-0000-0000-000089830000}"/>
    <cellStyle name="Normal 8 12 6 2" xfId="33676" xr:uid="{00000000-0005-0000-0000-00008A830000}"/>
    <cellStyle name="Normal 8 12 6 2 2" xfId="33677" xr:uid="{00000000-0005-0000-0000-00008B830000}"/>
    <cellStyle name="Normal 8 12 6 3" xfId="33678" xr:uid="{00000000-0005-0000-0000-00008C830000}"/>
    <cellStyle name="Normal 8 12 6 3 2" xfId="33679" xr:uid="{00000000-0005-0000-0000-00008D830000}"/>
    <cellStyle name="Normal 8 12 6 4" xfId="33680" xr:uid="{00000000-0005-0000-0000-00008E830000}"/>
    <cellStyle name="Normal 8 12 7" xfId="33681" xr:uid="{00000000-0005-0000-0000-00008F830000}"/>
    <cellStyle name="Normal 8 12 7 2" xfId="33682" xr:uid="{00000000-0005-0000-0000-000090830000}"/>
    <cellStyle name="Normal 8 12 8" xfId="33683" xr:uid="{00000000-0005-0000-0000-000091830000}"/>
    <cellStyle name="Normal 8 12 8 2" xfId="33684" xr:uid="{00000000-0005-0000-0000-000092830000}"/>
    <cellStyle name="Normal 8 12 9" xfId="33685" xr:uid="{00000000-0005-0000-0000-000093830000}"/>
    <cellStyle name="Normal 8 13" xfId="33686" xr:uid="{00000000-0005-0000-0000-000094830000}"/>
    <cellStyle name="Normal 8 13 2" xfId="33687" xr:uid="{00000000-0005-0000-0000-000095830000}"/>
    <cellStyle name="Normal 8 13 2 2" xfId="33688" xr:uid="{00000000-0005-0000-0000-000096830000}"/>
    <cellStyle name="Normal 8 13 2 2 2" xfId="33689" xr:uid="{00000000-0005-0000-0000-000097830000}"/>
    <cellStyle name="Normal 8 13 2 2 2 2" xfId="33690" xr:uid="{00000000-0005-0000-0000-000098830000}"/>
    <cellStyle name="Normal 8 13 2 2 2 2 2" xfId="33691" xr:uid="{00000000-0005-0000-0000-000099830000}"/>
    <cellStyle name="Normal 8 13 2 2 2 3" xfId="33692" xr:uid="{00000000-0005-0000-0000-00009A830000}"/>
    <cellStyle name="Normal 8 13 2 2 2 3 2" xfId="33693" xr:uid="{00000000-0005-0000-0000-00009B830000}"/>
    <cellStyle name="Normal 8 13 2 2 2 4" xfId="33694" xr:uid="{00000000-0005-0000-0000-00009C830000}"/>
    <cellStyle name="Normal 8 13 2 2 3" xfId="33695" xr:uid="{00000000-0005-0000-0000-00009D830000}"/>
    <cellStyle name="Normal 8 13 2 2 3 2" xfId="33696" xr:uid="{00000000-0005-0000-0000-00009E830000}"/>
    <cellStyle name="Normal 8 13 2 2 4" xfId="33697" xr:uid="{00000000-0005-0000-0000-00009F830000}"/>
    <cellStyle name="Normal 8 13 2 2 4 2" xfId="33698" xr:uid="{00000000-0005-0000-0000-0000A0830000}"/>
    <cellStyle name="Normal 8 13 2 2 5" xfId="33699" xr:uid="{00000000-0005-0000-0000-0000A1830000}"/>
    <cellStyle name="Normal 8 13 2 3" xfId="33700" xr:uid="{00000000-0005-0000-0000-0000A2830000}"/>
    <cellStyle name="Normal 8 13 2 3 2" xfId="33701" xr:uid="{00000000-0005-0000-0000-0000A3830000}"/>
    <cellStyle name="Normal 8 13 2 3 2 2" xfId="33702" xr:uid="{00000000-0005-0000-0000-0000A4830000}"/>
    <cellStyle name="Normal 8 13 2 3 3" xfId="33703" xr:uid="{00000000-0005-0000-0000-0000A5830000}"/>
    <cellStyle name="Normal 8 13 2 3 3 2" xfId="33704" xr:uid="{00000000-0005-0000-0000-0000A6830000}"/>
    <cellStyle name="Normal 8 13 2 3 4" xfId="33705" xr:uid="{00000000-0005-0000-0000-0000A7830000}"/>
    <cellStyle name="Normal 8 13 2 4" xfId="33706" xr:uid="{00000000-0005-0000-0000-0000A8830000}"/>
    <cellStyle name="Normal 8 13 2 4 2" xfId="33707" xr:uid="{00000000-0005-0000-0000-0000A9830000}"/>
    <cellStyle name="Normal 8 13 2 5" xfId="33708" xr:uid="{00000000-0005-0000-0000-0000AA830000}"/>
    <cellStyle name="Normal 8 13 2 5 2" xfId="33709" xr:uid="{00000000-0005-0000-0000-0000AB830000}"/>
    <cellStyle name="Normal 8 13 2 6" xfId="33710" xr:uid="{00000000-0005-0000-0000-0000AC830000}"/>
    <cellStyle name="Normal 8 13 3" xfId="33711" xr:uid="{00000000-0005-0000-0000-0000AD830000}"/>
    <cellStyle name="Normal 8 13 3 2" xfId="33712" xr:uid="{00000000-0005-0000-0000-0000AE830000}"/>
    <cellStyle name="Normal 8 13 3 2 2" xfId="33713" xr:uid="{00000000-0005-0000-0000-0000AF830000}"/>
    <cellStyle name="Normal 8 13 3 2 2 2" xfId="33714" xr:uid="{00000000-0005-0000-0000-0000B0830000}"/>
    <cellStyle name="Normal 8 13 3 2 2 2 2" xfId="33715" xr:uid="{00000000-0005-0000-0000-0000B1830000}"/>
    <cellStyle name="Normal 8 13 3 2 2 3" xfId="33716" xr:uid="{00000000-0005-0000-0000-0000B2830000}"/>
    <cellStyle name="Normal 8 13 3 2 2 3 2" xfId="33717" xr:uid="{00000000-0005-0000-0000-0000B3830000}"/>
    <cellStyle name="Normal 8 13 3 2 2 4" xfId="33718" xr:uid="{00000000-0005-0000-0000-0000B4830000}"/>
    <cellStyle name="Normal 8 13 3 2 3" xfId="33719" xr:uid="{00000000-0005-0000-0000-0000B5830000}"/>
    <cellStyle name="Normal 8 13 3 2 3 2" xfId="33720" xr:uid="{00000000-0005-0000-0000-0000B6830000}"/>
    <cellStyle name="Normal 8 13 3 2 4" xfId="33721" xr:uid="{00000000-0005-0000-0000-0000B7830000}"/>
    <cellStyle name="Normal 8 13 3 2 4 2" xfId="33722" xr:uid="{00000000-0005-0000-0000-0000B8830000}"/>
    <cellStyle name="Normal 8 13 3 2 5" xfId="33723" xr:uid="{00000000-0005-0000-0000-0000B9830000}"/>
    <cellStyle name="Normal 8 13 3 3" xfId="33724" xr:uid="{00000000-0005-0000-0000-0000BA830000}"/>
    <cellStyle name="Normal 8 13 3 3 2" xfId="33725" xr:uid="{00000000-0005-0000-0000-0000BB830000}"/>
    <cellStyle name="Normal 8 13 3 3 2 2" xfId="33726" xr:uid="{00000000-0005-0000-0000-0000BC830000}"/>
    <cellStyle name="Normal 8 13 3 3 3" xfId="33727" xr:uid="{00000000-0005-0000-0000-0000BD830000}"/>
    <cellStyle name="Normal 8 13 3 3 3 2" xfId="33728" xr:uid="{00000000-0005-0000-0000-0000BE830000}"/>
    <cellStyle name="Normal 8 13 3 3 4" xfId="33729" xr:uid="{00000000-0005-0000-0000-0000BF830000}"/>
    <cellStyle name="Normal 8 13 3 4" xfId="33730" xr:uid="{00000000-0005-0000-0000-0000C0830000}"/>
    <cellStyle name="Normal 8 13 3 4 2" xfId="33731" xr:uid="{00000000-0005-0000-0000-0000C1830000}"/>
    <cellStyle name="Normal 8 13 3 5" xfId="33732" xr:uid="{00000000-0005-0000-0000-0000C2830000}"/>
    <cellStyle name="Normal 8 13 3 5 2" xfId="33733" xr:uid="{00000000-0005-0000-0000-0000C3830000}"/>
    <cellStyle name="Normal 8 13 3 6" xfId="33734" xr:uid="{00000000-0005-0000-0000-0000C4830000}"/>
    <cellStyle name="Normal 8 13 4" xfId="33735" xr:uid="{00000000-0005-0000-0000-0000C5830000}"/>
    <cellStyle name="Normal 8 13 4 2" xfId="33736" xr:uid="{00000000-0005-0000-0000-0000C6830000}"/>
    <cellStyle name="Normal 8 13 4 2 2" xfId="33737" xr:uid="{00000000-0005-0000-0000-0000C7830000}"/>
    <cellStyle name="Normal 8 13 4 2 2 2" xfId="33738" xr:uid="{00000000-0005-0000-0000-0000C8830000}"/>
    <cellStyle name="Normal 8 13 4 2 2 2 2" xfId="33739" xr:uid="{00000000-0005-0000-0000-0000C9830000}"/>
    <cellStyle name="Normal 8 13 4 2 2 3" xfId="33740" xr:uid="{00000000-0005-0000-0000-0000CA830000}"/>
    <cellStyle name="Normal 8 13 4 2 2 3 2" xfId="33741" xr:uid="{00000000-0005-0000-0000-0000CB830000}"/>
    <cellStyle name="Normal 8 13 4 2 2 4" xfId="33742" xr:uid="{00000000-0005-0000-0000-0000CC830000}"/>
    <cellStyle name="Normal 8 13 4 2 3" xfId="33743" xr:uid="{00000000-0005-0000-0000-0000CD830000}"/>
    <cellStyle name="Normal 8 13 4 2 3 2" xfId="33744" xr:uid="{00000000-0005-0000-0000-0000CE830000}"/>
    <cellStyle name="Normal 8 13 4 2 4" xfId="33745" xr:uid="{00000000-0005-0000-0000-0000CF830000}"/>
    <cellStyle name="Normal 8 13 4 2 4 2" xfId="33746" xr:uid="{00000000-0005-0000-0000-0000D0830000}"/>
    <cellStyle name="Normal 8 13 4 2 5" xfId="33747" xr:uid="{00000000-0005-0000-0000-0000D1830000}"/>
    <cellStyle name="Normal 8 13 4 3" xfId="33748" xr:uid="{00000000-0005-0000-0000-0000D2830000}"/>
    <cellStyle name="Normal 8 13 4 3 2" xfId="33749" xr:uid="{00000000-0005-0000-0000-0000D3830000}"/>
    <cellStyle name="Normal 8 13 4 3 2 2" xfId="33750" xr:uid="{00000000-0005-0000-0000-0000D4830000}"/>
    <cellStyle name="Normal 8 13 4 3 3" xfId="33751" xr:uid="{00000000-0005-0000-0000-0000D5830000}"/>
    <cellStyle name="Normal 8 13 4 3 3 2" xfId="33752" xr:uid="{00000000-0005-0000-0000-0000D6830000}"/>
    <cellStyle name="Normal 8 13 4 3 4" xfId="33753" xr:uid="{00000000-0005-0000-0000-0000D7830000}"/>
    <cellStyle name="Normal 8 13 4 4" xfId="33754" xr:uid="{00000000-0005-0000-0000-0000D8830000}"/>
    <cellStyle name="Normal 8 13 4 4 2" xfId="33755" xr:uid="{00000000-0005-0000-0000-0000D9830000}"/>
    <cellStyle name="Normal 8 13 4 5" xfId="33756" xr:uid="{00000000-0005-0000-0000-0000DA830000}"/>
    <cellStyle name="Normal 8 13 4 5 2" xfId="33757" xr:uid="{00000000-0005-0000-0000-0000DB830000}"/>
    <cellStyle name="Normal 8 13 4 6" xfId="33758" xr:uid="{00000000-0005-0000-0000-0000DC830000}"/>
    <cellStyle name="Normal 8 13 5" xfId="33759" xr:uid="{00000000-0005-0000-0000-0000DD830000}"/>
    <cellStyle name="Normal 8 13 5 2" xfId="33760" xr:uid="{00000000-0005-0000-0000-0000DE830000}"/>
    <cellStyle name="Normal 8 13 5 2 2" xfId="33761" xr:uid="{00000000-0005-0000-0000-0000DF830000}"/>
    <cellStyle name="Normal 8 13 5 2 2 2" xfId="33762" xr:uid="{00000000-0005-0000-0000-0000E0830000}"/>
    <cellStyle name="Normal 8 13 5 2 3" xfId="33763" xr:uid="{00000000-0005-0000-0000-0000E1830000}"/>
    <cellStyle name="Normal 8 13 5 2 3 2" xfId="33764" xr:uid="{00000000-0005-0000-0000-0000E2830000}"/>
    <cellStyle name="Normal 8 13 5 2 4" xfId="33765" xr:uid="{00000000-0005-0000-0000-0000E3830000}"/>
    <cellStyle name="Normal 8 13 5 3" xfId="33766" xr:uid="{00000000-0005-0000-0000-0000E4830000}"/>
    <cellStyle name="Normal 8 13 5 3 2" xfId="33767" xr:uid="{00000000-0005-0000-0000-0000E5830000}"/>
    <cellStyle name="Normal 8 13 5 4" xfId="33768" xr:uid="{00000000-0005-0000-0000-0000E6830000}"/>
    <cellStyle name="Normal 8 13 5 4 2" xfId="33769" xr:uid="{00000000-0005-0000-0000-0000E7830000}"/>
    <cellStyle name="Normal 8 13 5 5" xfId="33770" xr:uid="{00000000-0005-0000-0000-0000E8830000}"/>
    <cellStyle name="Normal 8 13 6" xfId="33771" xr:uid="{00000000-0005-0000-0000-0000E9830000}"/>
    <cellStyle name="Normal 8 13 6 2" xfId="33772" xr:uid="{00000000-0005-0000-0000-0000EA830000}"/>
    <cellStyle name="Normal 8 13 6 2 2" xfId="33773" xr:uid="{00000000-0005-0000-0000-0000EB830000}"/>
    <cellStyle name="Normal 8 13 6 3" xfId="33774" xr:uid="{00000000-0005-0000-0000-0000EC830000}"/>
    <cellStyle name="Normal 8 13 6 3 2" xfId="33775" xr:uid="{00000000-0005-0000-0000-0000ED830000}"/>
    <cellStyle name="Normal 8 13 6 4" xfId="33776" xr:uid="{00000000-0005-0000-0000-0000EE830000}"/>
    <cellStyle name="Normal 8 13 7" xfId="33777" xr:uid="{00000000-0005-0000-0000-0000EF830000}"/>
    <cellStyle name="Normal 8 13 7 2" xfId="33778" xr:uid="{00000000-0005-0000-0000-0000F0830000}"/>
    <cellStyle name="Normal 8 13 8" xfId="33779" xr:uid="{00000000-0005-0000-0000-0000F1830000}"/>
    <cellStyle name="Normal 8 13 8 2" xfId="33780" xr:uid="{00000000-0005-0000-0000-0000F2830000}"/>
    <cellStyle name="Normal 8 13 9" xfId="33781" xr:uid="{00000000-0005-0000-0000-0000F3830000}"/>
    <cellStyle name="Normal 8 14" xfId="33782" xr:uid="{00000000-0005-0000-0000-0000F4830000}"/>
    <cellStyle name="Normal 8 14 2" xfId="33783" xr:uid="{00000000-0005-0000-0000-0000F5830000}"/>
    <cellStyle name="Normal 8 14 2 2" xfId="33784" xr:uid="{00000000-0005-0000-0000-0000F6830000}"/>
    <cellStyle name="Normal 8 14 2 2 2" xfId="33785" xr:uid="{00000000-0005-0000-0000-0000F7830000}"/>
    <cellStyle name="Normal 8 14 2 3" xfId="33786" xr:uid="{00000000-0005-0000-0000-0000F8830000}"/>
    <cellStyle name="Normal 8 14 2 3 2" xfId="33787" xr:uid="{00000000-0005-0000-0000-0000F9830000}"/>
    <cellStyle name="Normal 8 14 2 4" xfId="33788" xr:uid="{00000000-0005-0000-0000-0000FA830000}"/>
    <cellStyle name="Normal 8 14 3" xfId="33789" xr:uid="{00000000-0005-0000-0000-0000FB830000}"/>
    <cellStyle name="Normal 8 14 3 2" xfId="33790" xr:uid="{00000000-0005-0000-0000-0000FC830000}"/>
    <cellStyle name="Normal 8 14 4" xfId="33791" xr:uid="{00000000-0005-0000-0000-0000FD830000}"/>
    <cellStyle name="Normal 8 14 4 2" xfId="33792" xr:uid="{00000000-0005-0000-0000-0000FE830000}"/>
    <cellStyle name="Normal 8 14 5" xfId="33793" xr:uid="{00000000-0005-0000-0000-0000FF830000}"/>
    <cellStyle name="Normal 8 15" xfId="33794" xr:uid="{00000000-0005-0000-0000-000000840000}"/>
    <cellStyle name="Normal 8 15 2" xfId="33795" xr:uid="{00000000-0005-0000-0000-000001840000}"/>
    <cellStyle name="Normal 8 15 2 2" xfId="33796" xr:uid="{00000000-0005-0000-0000-000002840000}"/>
    <cellStyle name="Normal 8 15 3" xfId="33797" xr:uid="{00000000-0005-0000-0000-000003840000}"/>
    <cellStyle name="Normal 8 15 3 2" xfId="33798" xr:uid="{00000000-0005-0000-0000-000004840000}"/>
    <cellStyle name="Normal 8 15 4" xfId="33799" xr:uid="{00000000-0005-0000-0000-000005840000}"/>
    <cellStyle name="Normal 8 16" xfId="33800" xr:uid="{00000000-0005-0000-0000-000006840000}"/>
    <cellStyle name="Normal 8 16 2" xfId="33801" xr:uid="{00000000-0005-0000-0000-000007840000}"/>
    <cellStyle name="Normal 8 17" xfId="33802" xr:uid="{00000000-0005-0000-0000-000008840000}"/>
    <cellStyle name="Normal 8 17 2" xfId="33803" xr:uid="{00000000-0005-0000-0000-000009840000}"/>
    <cellStyle name="Normal 8 18" xfId="33804" xr:uid="{00000000-0005-0000-0000-00000A840000}"/>
    <cellStyle name="Normal 8 19" xfId="33805" xr:uid="{00000000-0005-0000-0000-00000B840000}"/>
    <cellStyle name="Normal 8 19 2" xfId="33806" xr:uid="{00000000-0005-0000-0000-00000C840000}"/>
    <cellStyle name="Normal 8 2" xfId="33807" xr:uid="{00000000-0005-0000-0000-00000D840000}"/>
    <cellStyle name="Normal 8 2 2" xfId="33808" xr:uid="{00000000-0005-0000-0000-00000E840000}"/>
    <cellStyle name="Normal 8 2 2 2" xfId="33809" xr:uid="{00000000-0005-0000-0000-00000F840000}"/>
    <cellStyle name="Normal 8 2 2 2 2" xfId="33810" xr:uid="{00000000-0005-0000-0000-000010840000}"/>
    <cellStyle name="Normal 8 2 2 2 2 2" xfId="33811" xr:uid="{00000000-0005-0000-0000-000011840000}"/>
    <cellStyle name="Normal 8 2 2 2 2 2 2" xfId="33812" xr:uid="{00000000-0005-0000-0000-000012840000}"/>
    <cellStyle name="Normal 8 2 2 2 2 3" xfId="33813" xr:uid="{00000000-0005-0000-0000-000013840000}"/>
    <cellStyle name="Normal 8 2 2 2 2 3 2" xfId="33814" xr:uid="{00000000-0005-0000-0000-000014840000}"/>
    <cellStyle name="Normal 8 2 2 2 2 4" xfId="33815" xr:uid="{00000000-0005-0000-0000-000015840000}"/>
    <cellStyle name="Normal 8 2 2 2 3" xfId="33816" xr:uid="{00000000-0005-0000-0000-000016840000}"/>
    <cellStyle name="Normal 8 2 2 2 3 2" xfId="33817" xr:uid="{00000000-0005-0000-0000-000017840000}"/>
    <cellStyle name="Normal 8 2 2 2 4" xfId="33818" xr:uid="{00000000-0005-0000-0000-000018840000}"/>
    <cellStyle name="Normal 8 2 2 2 4 2" xfId="33819" xr:uid="{00000000-0005-0000-0000-000019840000}"/>
    <cellStyle name="Normal 8 2 2 2 5" xfId="33820" xr:uid="{00000000-0005-0000-0000-00001A840000}"/>
    <cellStyle name="Normal 8 2 2 3" xfId="33821" xr:uid="{00000000-0005-0000-0000-00001B840000}"/>
    <cellStyle name="Normal 8 2 2 3 2" xfId="33822" xr:uid="{00000000-0005-0000-0000-00001C840000}"/>
    <cellStyle name="Normal 8 2 2 3 2 2" xfId="33823" xr:uid="{00000000-0005-0000-0000-00001D840000}"/>
    <cellStyle name="Normal 8 2 2 3 3" xfId="33824" xr:uid="{00000000-0005-0000-0000-00001E840000}"/>
    <cellStyle name="Normal 8 2 2 3 3 2" xfId="33825" xr:uid="{00000000-0005-0000-0000-00001F840000}"/>
    <cellStyle name="Normal 8 2 2 3 4" xfId="33826" xr:uid="{00000000-0005-0000-0000-000020840000}"/>
    <cellStyle name="Normal 8 2 2 4" xfId="33827" xr:uid="{00000000-0005-0000-0000-000021840000}"/>
    <cellStyle name="Normal 8 2 2 4 2" xfId="33828" xr:uid="{00000000-0005-0000-0000-000022840000}"/>
    <cellStyle name="Normal 8 2 2 5" xfId="33829" xr:uid="{00000000-0005-0000-0000-000023840000}"/>
    <cellStyle name="Normal 8 2 2 5 2" xfId="33830" xr:uid="{00000000-0005-0000-0000-000024840000}"/>
    <cellStyle name="Normal 8 2 2 6" xfId="33831" xr:uid="{00000000-0005-0000-0000-000025840000}"/>
    <cellStyle name="Normal 8 2 3" xfId="33832" xr:uid="{00000000-0005-0000-0000-000026840000}"/>
    <cellStyle name="Normal 8 2 3 2" xfId="33833" xr:uid="{00000000-0005-0000-0000-000027840000}"/>
    <cellStyle name="Normal 8 2 3 2 2" xfId="33834" xr:uid="{00000000-0005-0000-0000-000028840000}"/>
    <cellStyle name="Normal 8 2 3 2 2 2" xfId="33835" xr:uid="{00000000-0005-0000-0000-000029840000}"/>
    <cellStyle name="Normal 8 2 3 2 2 2 2" xfId="33836" xr:uid="{00000000-0005-0000-0000-00002A840000}"/>
    <cellStyle name="Normal 8 2 3 2 2 3" xfId="33837" xr:uid="{00000000-0005-0000-0000-00002B840000}"/>
    <cellStyle name="Normal 8 2 3 2 2 3 2" xfId="33838" xr:uid="{00000000-0005-0000-0000-00002C840000}"/>
    <cellStyle name="Normal 8 2 3 2 2 4" xfId="33839" xr:uid="{00000000-0005-0000-0000-00002D840000}"/>
    <cellStyle name="Normal 8 2 3 2 3" xfId="33840" xr:uid="{00000000-0005-0000-0000-00002E840000}"/>
    <cellStyle name="Normal 8 2 3 2 3 2" xfId="33841" xr:uid="{00000000-0005-0000-0000-00002F840000}"/>
    <cellStyle name="Normal 8 2 3 2 4" xfId="33842" xr:uid="{00000000-0005-0000-0000-000030840000}"/>
    <cellStyle name="Normal 8 2 3 2 4 2" xfId="33843" xr:uid="{00000000-0005-0000-0000-000031840000}"/>
    <cellStyle name="Normal 8 2 3 2 5" xfId="33844" xr:uid="{00000000-0005-0000-0000-000032840000}"/>
    <cellStyle name="Normal 8 2 3 3" xfId="33845" xr:uid="{00000000-0005-0000-0000-000033840000}"/>
    <cellStyle name="Normal 8 2 3 3 2" xfId="33846" xr:uid="{00000000-0005-0000-0000-000034840000}"/>
    <cellStyle name="Normal 8 2 3 3 2 2" xfId="33847" xr:uid="{00000000-0005-0000-0000-000035840000}"/>
    <cellStyle name="Normal 8 2 3 3 3" xfId="33848" xr:uid="{00000000-0005-0000-0000-000036840000}"/>
    <cellStyle name="Normal 8 2 3 3 3 2" xfId="33849" xr:uid="{00000000-0005-0000-0000-000037840000}"/>
    <cellStyle name="Normal 8 2 3 3 4" xfId="33850" xr:uid="{00000000-0005-0000-0000-000038840000}"/>
    <cellStyle name="Normal 8 2 3 4" xfId="33851" xr:uid="{00000000-0005-0000-0000-000039840000}"/>
    <cellStyle name="Normal 8 2 3 4 2" xfId="33852" xr:uid="{00000000-0005-0000-0000-00003A840000}"/>
    <cellStyle name="Normal 8 2 3 5" xfId="33853" xr:uid="{00000000-0005-0000-0000-00003B840000}"/>
    <cellStyle name="Normal 8 2 3 5 2" xfId="33854" xr:uid="{00000000-0005-0000-0000-00003C840000}"/>
    <cellStyle name="Normal 8 2 3 6" xfId="33855" xr:uid="{00000000-0005-0000-0000-00003D840000}"/>
    <cellStyle name="Normal 8 2 4" xfId="33856" xr:uid="{00000000-0005-0000-0000-00003E840000}"/>
    <cellStyle name="Normal 8 2 4 2" xfId="33857" xr:uid="{00000000-0005-0000-0000-00003F840000}"/>
    <cellStyle name="Normal 8 2 4 2 2" xfId="33858" xr:uid="{00000000-0005-0000-0000-000040840000}"/>
    <cellStyle name="Normal 8 2 4 2 2 2" xfId="33859" xr:uid="{00000000-0005-0000-0000-000041840000}"/>
    <cellStyle name="Normal 8 2 4 2 2 2 2" xfId="33860" xr:uid="{00000000-0005-0000-0000-000042840000}"/>
    <cellStyle name="Normal 8 2 4 2 2 3" xfId="33861" xr:uid="{00000000-0005-0000-0000-000043840000}"/>
    <cellStyle name="Normal 8 2 4 2 2 3 2" xfId="33862" xr:uid="{00000000-0005-0000-0000-000044840000}"/>
    <cellStyle name="Normal 8 2 4 2 2 4" xfId="33863" xr:uid="{00000000-0005-0000-0000-000045840000}"/>
    <cellStyle name="Normal 8 2 4 2 3" xfId="33864" xr:uid="{00000000-0005-0000-0000-000046840000}"/>
    <cellStyle name="Normal 8 2 4 2 3 2" xfId="33865" xr:uid="{00000000-0005-0000-0000-000047840000}"/>
    <cellStyle name="Normal 8 2 4 2 4" xfId="33866" xr:uid="{00000000-0005-0000-0000-000048840000}"/>
    <cellStyle name="Normal 8 2 4 2 4 2" xfId="33867" xr:uid="{00000000-0005-0000-0000-000049840000}"/>
    <cellStyle name="Normal 8 2 4 2 5" xfId="33868" xr:uid="{00000000-0005-0000-0000-00004A840000}"/>
    <cellStyle name="Normal 8 2 4 3" xfId="33869" xr:uid="{00000000-0005-0000-0000-00004B840000}"/>
    <cellStyle name="Normal 8 2 4 3 2" xfId="33870" xr:uid="{00000000-0005-0000-0000-00004C840000}"/>
    <cellStyle name="Normal 8 2 4 3 2 2" xfId="33871" xr:uid="{00000000-0005-0000-0000-00004D840000}"/>
    <cellStyle name="Normal 8 2 4 3 3" xfId="33872" xr:uid="{00000000-0005-0000-0000-00004E840000}"/>
    <cellStyle name="Normal 8 2 4 3 3 2" xfId="33873" xr:uid="{00000000-0005-0000-0000-00004F840000}"/>
    <cellStyle name="Normal 8 2 4 3 4" xfId="33874" xr:uid="{00000000-0005-0000-0000-000050840000}"/>
    <cellStyle name="Normal 8 2 4 4" xfId="33875" xr:uid="{00000000-0005-0000-0000-000051840000}"/>
    <cellStyle name="Normal 8 2 4 4 2" xfId="33876" xr:uid="{00000000-0005-0000-0000-000052840000}"/>
    <cellStyle name="Normal 8 2 4 5" xfId="33877" xr:uid="{00000000-0005-0000-0000-000053840000}"/>
    <cellStyle name="Normal 8 2 4 5 2" xfId="33878" xr:uid="{00000000-0005-0000-0000-000054840000}"/>
    <cellStyle name="Normal 8 2 4 6" xfId="33879" xr:uid="{00000000-0005-0000-0000-000055840000}"/>
    <cellStyle name="Normal 8 2 5" xfId="33880" xr:uid="{00000000-0005-0000-0000-000056840000}"/>
    <cellStyle name="Normal 8 2 5 2" xfId="33881" xr:uid="{00000000-0005-0000-0000-000057840000}"/>
    <cellStyle name="Normal 8 2 5 2 2" xfId="33882" xr:uid="{00000000-0005-0000-0000-000058840000}"/>
    <cellStyle name="Normal 8 2 5 2 2 2" xfId="33883" xr:uid="{00000000-0005-0000-0000-000059840000}"/>
    <cellStyle name="Normal 8 2 5 2 3" xfId="33884" xr:uid="{00000000-0005-0000-0000-00005A840000}"/>
    <cellStyle name="Normal 8 2 5 2 3 2" xfId="33885" xr:uid="{00000000-0005-0000-0000-00005B840000}"/>
    <cellStyle name="Normal 8 2 5 2 4" xfId="33886" xr:uid="{00000000-0005-0000-0000-00005C840000}"/>
    <cellStyle name="Normal 8 2 5 3" xfId="33887" xr:uid="{00000000-0005-0000-0000-00005D840000}"/>
    <cellStyle name="Normal 8 2 5 3 2" xfId="33888" xr:uid="{00000000-0005-0000-0000-00005E840000}"/>
    <cellStyle name="Normal 8 2 5 4" xfId="33889" xr:uid="{00000000-0005-0000-0000-00005F840000}"/>
    <cellStyle name="Normal 8 2 5 4 2" xfId="33890" xr:uid="{00000000-0005-0000-0000-000060840000}"/>
    <cellStyle name="Normal 8 2 5 5" xfId="33891" xr:uid="{00000000-0005-0000-0000-000061840000}"/>
    <cellStyle name="Normal 8 2 6" xfId="33892" xr:uid="{00000000-0005-0000-0000-000062840000}"/>
    <cellStyle name="Normal 8 2 6 2" xfId="33893" xr:uid="{00000000-0005-0000-0000-000063840000}"/>
    <cellStyle name="Normal 8 2 6 2 2" xfId="33894" xr:uid="{00000000-0005-0000-0000-000064840000}"/>
    <cellStyle name="Normal 8 2 6 3" xfId="33895" xr:uid="{00000000-0005-0000-0000-000065840000}"/>
    <cellStyle name="Normal 8 2 6 3 2" xfId="33896" xr:uid="{00000000-0005-0000-0000-000066840000}"/>
    <cellStyle name="Normal 8 2 6 4" xfId="33897" xr:uid="{00000000-0005-0000-0000-000067840000}"/>
    <cellStyle name="Normal 8 2 7" xfId="33898" xr:uid="{00000000-0005-0000-0000-000068840000}"/>
    <cellStyle name="Normal 8 2 7 2" xfId="33899" xr:uid="{00000000-0005-0000-0000-000069840000}"/>
    <cellStyle name="Normal 8 2 8" xfId="33900" xr:uid="{00000000-0005-0000-0000-00006A840000}"/>
    <cellStyle name="Normal 8 2 8 2" xfId="33901" xr:uid="{00000000-0005-0000-0000-00006B840000}"/>
    <cellStyle name="Normal 8 2 9" xfId="33902" xr:uid="{00000000-0005-0000-0000-00006C840000}"/>
    <cellStyle name="Normal 8 3" xfId="33903" xr:uid="{00000000-0005-0000-0000-00006D840000}"/>
    <cellStyle name="Normal 8 3 2" xfId="33904" xr:uid="{00000000-0005-0000-0000-00006E840000}"/>
    <cellStyle name="Normal 8 3 2 2" xfId="33905" xr:uid="{00000000-0005-0000-0000-00006F840000}"/>
    <cellStyle name="Normal 8 3 2 2 2" xfId="33906" xr:uid="{00000000-0005-0000-0000-000070840000}"/>
    <cellStyle name="Normal 8 3 2 2 2 2" xfId="33907" xr:uid="{00000000-0005-0000-0000-000071840000}"/>
    <cellStyle name="Normal 8 3 2 2 2 2 2" xfId="33908" xr:uid="{00000000-0005-0000-0000-000072840000}"/>
    <cellStyle name="Normal 8 3 2 2 2 3" xfId="33909" xr:uid="{00000000-0005-0000-0000-000073840000}"/>
    <cellStyle name="Normal 8 3 2 2 2 3 2" xfId="33910" xr:uid="{00000000-0005-0000-0000-000074840000}"/>
    <cellStyle name="Normal 8 3 2 2 2 4" xfId="33911" xr:uid="{00000000-0005-0000-0000-000075840000}"/>
    <cellStyle name="Normal 8 3 2 2 3" xfId="33912" xr:uid="{00000000-0005-0000-0000-000076840000}"/>
    <cellStyle name="Normal 8 3 2 2 3 2" xfId="33913" xr:uid="{00000000-0005-0000-0000-000077840000}"/>
    <cellStyle name="Normal 8 3 2 2 4" xfId="33914" xr:uid="{00000000-0005-0000-0000-000078840000}"/>
    <cellStyle name="Normal 8 3 2 2 4 2" xfId="33915" xr:uid="{00000000-0005-0000-0000-000079840000}"/>
    <cellStyle name="Normal 8 3 2 2 5" xfId="33916" xr:uid="{00000000-0005-0000-0000-00007A840000}"/>
    <cellStyle name="Normal 8 3 2 3" xfId="33917" xr:uid="{00000000-0005-0000-0000-00007B840000}"/>
    <cellStyle name="Normal 8 3 2 3 2" xfId="33918" xr:uid="{00000000-0005-0000-0000-00007C840000}"/>
    <cellStyle name="Normal 8 3 2 3 2 2" xfId="33919" xr:uid="{00000000-0005-0000-0000-00007D840000}"/>
    <cellStyle name="Normal 8 3 2 3 3" xfId="33920" xr:uid="{00000000-0005-0000-0000-00007E840000}"/>
    <cellStyle name="Normal 8 3 2 3 3 2" xfId="33921" xr:uid="{00000000-0005-0000-0000-00007F840000}"/>
    <cellStyle name="Normal 8 3 2 3 4" xfId="33922" xr:uid="{00000000-0005-0000-0000-000080840000}"/>
    <cellStyle name="Normal 8 3 2 4" xfId="33923" xr:uid="{00000000-0005-0000-0000-000081840000}"/>
    <cellStyle name="Normal 8 3 2 4 2" xfId="33924" xr:uid="{00000000-0005-0000-0000-000082840000}"/>
    <cellStyle name="Normal 8 3 2 5" xfId="33925" xr:uid="{00000000-0005-0000-0000-000083840000}"/>
    <cellStyle name="Normal 8 3 2 5 2" xfId="33926" xr:uid="{00000000-0005-0000-0000-000084840000}"/>
    <cellStyle name="Normal 8 3 2 6" xfId="33927" xr:uid="{00000000-0005-0000-0000-000085840000}"/>
    <cellStyle name="Normal 8 3 3" xfId="33928" xr:uid="{00000000-0005-0000-0000-000086840000}"/>
    <cellStyle name="Normal 8 3 3 2" xfId="33929" xr:uid="{00000000-0005-0000-0000-000087840000}"/>
    <cellStyle name="Normal 8 3 3 2 2" xfId="33930" xr:uid="{00000000-0005-0000-0000-000088840000}"/>
    <cellStyle name="Normal 8 3 3 2 2 2" xfId="33931" xr:uid="{00000000-0005-0000-0000-000089840000}"/>
    <cellStyle name="Normal 8 3 3 2 2 2 2" xfId="33932" xr:uid="{00000000-0005-0000-0000-00008A840000}"/>
    <cellStyle name="Normal 8 3 3 2 2 3" xfId="33933" xr:uid="{00000000-0005-0000-0000-00008B840000}"/>
    <cellStyle name="Normal 8 3 3 2 2 3 2" xfId="33934" xr:uid="{00000000-0005-0000-0000-00008C840000}"/>
    <cellStyle name="Normal 8 3 3 2 2 4" xfId="33935" xr:uid="{00000000-0005-0000-0000-00008D840000}"/>
    <cellStyle name="Normal 8 3 3 2 3" xfId="33936" xr:uid="{00000000-0005-0000-0000-00008E840000}"/>
    <cellStyle name="Normal 8 3 3 2 3 2" xfId="33937" xr:uid="{00000000-0005-0000-0000-00008F840000}"/>
    <cellStyle name="Normal 8 3 3 2 4" xfId="33938" xr:uid="{00000000-0005-0000-0000-000090840000}"/>
    <cellStyle name="Normal 8 3 3 2 4 2" xfId="33939" xr:uid="{00000000-0005-0000-0000-000091840000}"/>
    <cellStyle name="Normal 8 3 3 2 5" xfId="33940" xr:uid="{00000000-0005-0000-0000-000092840000}"/>
    <cellStyle name="Normal 8 3 3 3" xfId="33941" xr:uid="{00000000-0005-0000-0000-000093840000}"/>
    <cellStyle name="Normal 8 3 3 3 2" xfId="33942" xr:uid="{00000000-0005-0000-0000-000094840000}"/>
    <cellStyle name="Normal 8 3 3 3 2 2" xfId="33943" xr:uid="{00000000-0005-0000-0000-000095840000}"/>
    <cellStyle name="Normal 8 3 3 3 3" xfId="33944" xr:uid="{00000000-0005-0000-0000-000096840000}"/>
    <cellStyle name="Normal 8 3 3 3 3 2" xfId="33945" xr:uid="{00000000-0005-0000-0000-000097840000}"/>
    <cellStyle name="Normal 8 3 3 3 4" xfId="33946" xr:uid="{00000000-0005-0000-0000-000098840000}"/>
    <cellStyle name="Normal 8 3 3 4" xfId="33947" xr:uid="{00000000-0005-0000-0000-000099840000}"/>
    <cellStyle name="Normal 8 3 3 4 2" xfId="33948" xr:uid="{00000000-0005-0000-0000-00009A840000}"/>
    <cellStyle name="Normal 8 3 3 5" xfId="33949" xr:uid="{00000000-0005-0000-0000-00009B840000}"/>
    <cellStyle name="Normal 8 3 3 5 2" xfId="33950" xr:uid="{00000000-0005-0000-0000-00009C840000}"/>
    <cellStyle name="Normal 8 3 3 6" xfId="33951" xr:uid="{00000000-0005-0000-0000-00009D840000}"/>
    <cellStyle name="Normal 8 3 4" xfId="33952" xr:uid="{00000000-0005-0000-0000-00009E840000}"/>
    <cellStyle name="Normal 8 3 4 2" xfId="33953" xr:uid="{00000000-0005-0000-0000-00009F840000}"/>
    <cellStyle name="Normal 8 3 4 2 2" xfId="33954" xr:uid="{00000000-0005-0000-0000-0000A0840000}"/>
    <cellStyle name="Normal 8 3 4 2 2 2" xfId="33955" xr:uid="{00000000-0005-0000-0000-0000A1840000}"/>
    <cellStyle name="Normal 8 3 4 2 2 2 2" xfId="33956" xr:uid="{00000000-0005-0000-0000-0000A2840000}"/>
    <cellStyle name="Normal 8 3 4 2 2 3" xfId="33957" xr:uid="{00000000-0005-0000-0000-0000A3840000}"/>
    <cellStyle name="Normal 8 3 4 2 2 3 2" xfId="33958" xr:uid="{00000000-0005-0000-0000-0000A4840000}"/>
    <cellStyle name="Normal 8 3 4 2 2 4" xfId="33959" xr:uid="{00000000-0005-0000-0000-0000A5840000}"/>
    <cellStyle name="Normal 8 3 4 2 3" xfId="33960" xr:uid="{00000000-0005-0000-0000-0000A6840000}"/>
    <cellStyle name="Normal 8 3 4 2 3 2" xfId="33961" xr:uid="{00000000-0005-0000-0000-0000A7840000}"/>
    <cellStyle name="Normal 8 3 4 2 4" xfId="33962" xr:uid="{00000000-0005-0000-0000-0000A8840000}"/>
    <cellStyle name="Normal 8 3 4 2 4 2" xfId="33963" xr:uid="{00000000-0005-0000-0000-0000A9840000}"/>
    <cellStyle name="Normal 8 3 4 2 5" xfId="33964" xr:uid="{00000000-0005-0000-0000-0000AA840000}"/>
    <cellStyle name="Normal 8 3 4 3" xfId="33965" xr:uid="{00000000-0005-0000-0000-0000AB840000}"/>
    <cellStyle name="Normal 8 3 4 3 2" xfId="33966" xr:uid="{00000000-0005-0000-0000-0000AC840000}"/>
    <cellStyle name="Normal 8 3 4 3 2 2" xfId="33967" xr:uid="{00000000-0005-0000-0000-0000AD840000}"/>
    <cellStyle name="Normal 8 3 4 3 3" xfId="33968" xr:uid="{00000000-0005-0000-0000-0000AE840000}"/>
    <cellStyle name="Normal 8 3 4 3 3 2" xfId="33969" xr:uid="{00000000-0005-0000-0000-0000AF840000}"/>
    <cellStyle name="Normal 8 3 4 3 4" xfId="33970" xr:uid="{00000000-0005-0000-0000-0000B0840000}"/>
    <cellStyle name="Normal 8 3 4 4" xfId="33971" xr:uid="{00000000-0005-0000-0000-0000B1840000}"/>
    <cellStyle name="Normal 8 3 4 4 2" xfId="33972" xr:uid="{00000000-0005-0000-0000-0000B2840000}"/>
    <cellStyle name="Normal 8 3 4 5" xfId="33973" xr:uid="{00000000-0005-0000-0000-0000B3840000}"/>
    <cellStyle name="Normal 8 3 4 5 2" xfId="33974" xr:uid="{00000000-0005-0000-0000-0000B4840000}"/>
    <cellStyle name="Normal 8 3 4 6" xfId="33975" xr:uid="{00000000-0005-0000-0000-0000B5840000}"/>
    <cellStyle name="Normal 8 3 5" xfId="33976" xr:uid="{00000000-0005-0000-0000-0000B6840000}"/>
    <cellStyle name="Normal 8 3 5 2" xfId="33977" xr:uid="{00000000-0005-0000-0000-0000B7840000}"/>
    <cellStyle name="Normal 8 3 5 2 2" xfId="33978" xr:uid="{00000000-0005-0000-0000-0000B8840000}"/>
    <cellStyle name="Normal 8 3 5 2 2 2" xfId="33979" xr:uid="{00000000-0005-0000-0000-0000B9840000}"/>
    <cellStyle name="Normal 8 3 5 2 3" xfId="33980" xr:uid="{00000000-0005-0000-0000-0000BA840000}"/>
    <cellStyle name="Normal 8 3 5 2 3 2" xfId="33981" xr:uid="{00000000-0005-0000-0000-0000BB840000}"/>
    <cellStyle name="Normal 8 3 5 2 4" xfId="33982" xr:uid="{00000000-0005-0000-0000-0000BC840000}"/>
    <cellStyle name="Normal 8 3 5 3" xfId="33983" xr:uid="{00000000-0005-0000-0000-0000BD840000}"/>
    <cellStyle name="Normal 8 3 5 3 2" xfId="33984" xr:uid="{00000000-0005-0000-0000-0000BE840000}"/>
    <cellStyle name="Normal 8 3 5 4" xfId="33985" xr:uid="{00000000-0005-0000-0000-0000BF840000}"/>
    <cellStyle name="Normal 8 3 5 4 2" xfId="33986" xr:uid="{00000000-0005-0000-0000-0000C0840000}"/>
    <cellStyle name="Normal 8 3 5 5" xfId="33987" xr:uid="{00000000-0005-0000-0000-0000C1840000}"/>
    <cellStyle name="Normal 8 3 6" xfId="33988" xr:uid="{00000000-0005-0000-0000-0000C2840000}"/>
    <cellStyle name="Normal 8 3 6 2" xfId="33989" xr:uid="{00000000-0005-0000-0000-0000C3840000}"/>
    <cellStyle name="Normal 8 3 6 2 2" xfId="33990" xr:uid="{00000000-0005-0000-0000-0000C4840000}"/>
    <cellStyle name="Normal 8 3 6 3" xfId="33991" xr:uid="{00000000-0005-0000-0000-0000C5840000}"/>
    <cellStyle name="Normal 8 3 6 3 2" xfId="33992" xr:uid="{00000000-0005-0000-0000-0000C6840000}"/>
    <cellStyle name="Normal 8 3 6 4" xfId="33993" xr:uid="{00000000-0005-0000-0000-0000C7840000}"/>
    <cellStyle name="Normal 8 3 7" xfId="33994" xr:uid="{00000000-0005-0000-0000-0000C8840000}"/>
    <cellStyle name="Normal 8 3 7 2" xfId="33995" xr:uid="{00000000-0005-0000-0000-0000C9840000}"/>
    <cellStyle name="Normal 8 3 8" xfId="33996" xr:uid="{00000000-0005-0000-0000-0000CA840000}"/>
    <cellStyle name="Normal 8 3 8 2" xfId="33997" xr:uid="{00000000-0005-0000-0000-0000CB840000}"/>
    <cellStyle name="Normal 8 3 9" xfId="33998" xr:uid="{00000000-0005-0000-0000-0000CC840000}"/>
    <cellStyle name="Normal 8 4" xfId="33999" xr:uid="{00000000-0005-0000-0000-0000CD840000}"/>
    <cellStyle name="Normal 8 4 2" xfId="34000" xr:uid="{00000000-0005-0000-0000-0000CE840000}"/>
    <cellStyle name="Normal 8 4 2 2" xfId="34001" xr:uid="{00000000-0005-0000-0000-0000CF840000}"/>
    <cellStyle name="Normal 8 4 2 2 2" xfId="34002" xr:uid="{00000000-0005-0000-0000-0000D0840000}"/>
    <cellStyle name="Normal 8 4 2 2 2 2" xfId="34003" xr:uid="{00000000-0005-0000-0000-0000D1840000}"/>
    <cellStyle name="Normal 8 4 2 2 2 2 2" xfId="34004" xr:uid="{00000000-0005-0000-0000-0000D2840000}"/>
    <cellStyle name="Normal 8 4 2 2 2 3" xfId="34005" xr:uid="{00000000-0005-0000-0000-0000D3840000}"/>
    <cellStyle name="Normal 8 4 2 2 2 3 2" xfId="34006" xr:uid="{00000000-0005-0000-0000-0000D4840000}"/>
    <cellStyle name="Normal 8 4 2 2 2 4" xfId="34007" xr:uid="{00000000-0005-0000-0000-0000D5840000}"/>
    <cellStyle name="Normal 8 4 2 2 3" xfId="34008" xr:uid="{00000000-0005-0000-0000-0000D6840000}"/>
    <cellStyle name="Normal 8 4 2 2 3 2" xfId="34009" xr:uid="{00000000-0005-0000-0000-0000D7840000}"/>
    <cellStyle name="Normal 8 4 2 2 4" xfId="34010" xr:uid="{00000000-0005-0000-0000-0000D8840000}"/>
    <cellStyle name="Normal 8 4 2 2 4 2" xfId="34011" xr:uid="{00000000-0005-0000-0000-0000D9840000}"/>
    <cellStyle name="Normal 8 4 2 2 5" xfId="34012" xr:uid="{00000000-0005-0000-0000-0000DA840000}"/>
    <cellStyle name="Normal 8 4 2 3" xfId="34013" xr:uid="{00000000-0005-0000-0000-0000DB840000}"/>
    <cellStyle name="Normal 8 4 2 3 2" xfId="34014" xr:uid="{00000000-0005-0000-0000-0000DC840000}"/>
    <cellStyle name="Normal 8 4 2 3 2 2" xfId="34015" xr:uid="{00000000-0005-0000-0000-0000DD840000}"/>
    <cellStyle name="Normal 8 4 2 3 3" xfId="34016" xr:uid="{00000000-0005-0000-0000-0000DE840000}"/>
    <cellStyle name="Normal 8 4 2 3 3 2" xfId="34017" xr:uid="{00000000-0005-0000-0000-0000DF840000}"/>
    <cellStyle name="Normal 8 4 2 3 4" xfId="34018" xr:uid="{00000000-0005-0000-0000-0000E0840000}"/>
    <cellStyle name="Normal 8 4 2 4" xfId="34019" xr:uid="{00000000-0005-0000-0000-0000E1840000}"/>
    <cellStyle name="Normal 8 4 2 4 2" xfId="34020" xr:uid="{00000000-0005-0000-0000-0000E2840000}"/>
    <cellStyle name="Normal 8 4 2 5" xfId="34021" xr:uid="{00000000-0005-0000-0000-0000E3840000}"/>
    <cellStyle name="Normal 8 4 2 5 2" xfId="34022" xr:uid="{00000000-0005-0000-0000-0000E4840000}"/>
    <cellStyle name="Normal 8 4 2 6" xfId="34023" xr:uid="{00000000-0005-0000-0000-0000E5840000}"/>
    <cellStyle name="Normal 8 4 3" xfId="34024" xr:uid="{00000000-0005-0000-0000-0000E6840000}"/>
    <cellStyle name="Normal 8 4 3 2" xfId="34025" xr:uid="{00000000-0005-0000-0000-0000E7840000}"/>
    <cellStyle name="Normal 8 4 3 2 2" xfId="34026" xr:uid="{00000000-0005-0000-0000-0000E8840000}"/>
    <cellStyle name="Normal 8 4 3 2 2 2" xfId="34027" xr:uid="{00000000-0005-0000-0000-0000E9840000}"/>
    <cellStyle name="Normal 8 4 3 2 2 2 2" xfId="34028" xr:uid="{00000000-0005-0000-0000-0000EA840000}"/>
    <cellStyle name="Normal 8 4 3 2 2 3" xfId="34029" xr:uid="{00000000-0005-0000-0000-0000EB840000}"/>
    <cellStyle name="Normal 8 4 3 2 2 3 2" xfId="34030" xr:uid="{00000000-0005-0000-0000-0000EC840000}"/>
    <cellStyle name="Normal 8 4 3 2 2 4" xfId="34031" xr:uid="{00000000-0005-0000-0000-0000ED840000}"/>
    <cellStyle name="Normal 8 4 3 2 3" xfId="34032" xr:uid="{00000000-0005-0000-0000-0000EE840000}"/>
    <cellStyle name="Normal 8 4 3 2 3 2" xfId="34033" xr:uid="{00000000-0005-0000-0000-0000EF840000}"/>
    <cellStyle name="Normal 8 4 3 2 4" xfId="34034" xr:uid="{00000000-0005-0000-0000-0000F0840000}"/>
    <cellStyle name="Normal 8 4 3 2 4 2" xfId="34035" xr:uid="{00000000-0005-0000-0000-0000F1840000}"/>
    <cellStyle name="Normal 8 4 3 2 5" xfId="34036" xr:uid="{00000000-0005-0000-0000-0000F2840000}"/>
    <cellStyle name="Normal 8 4 3 3" xfId="34037" xr:uid="{00000000-0005-0000-0000-0000F3840000}"/>
    <cellStyle name="Normal 8 4 3 3 2" xfId="34038" xr:uid="{00000000-0005-0000-0000-0000F4840000}"/>
    <cellStyle name="Normal 8 4 3 3 2 2" xfId="34039" xr:uid="{00000000-0005-0000-0000-0000F5840000}"/>
    <cellStyle name="Normal 8 4 3 3 3" xfId="34040" xr:uid="{00000000-0005-0000-0000-0000F6840000}"/>
    <cellStyle name="Normal 8 4 3 3 3 2" xfId="34041" xr:uid="{00000000-0005-0000-0000-0000F7840000}"/>
    <cellStyle name="Normal 8 4 3 3 4" xfId="34042" xr:uid="{00000000-0005-0000-0000-0000F8840000}"/>
    <cellStyle name="Normal 8 4 3 4" xfId="34043" xr:uid="{00000000-0005-0000-0000-0000F9840000}"/>
    <cellStyle name="Normal 8 4 3 4 2" xfId="34044" xr:uid="{00000000-0005-0000-0000-0000FA840000}"/>
    <cellStyle name="Normal 8 4 3 5" xfId="34045" xr:uid="{00000000-0005-0000-0000-0000FB840000}"/>
    <cellStyle name="Normal 8 4 3 5 2" xfId="34046" xr:uid="{00000000-0005-0000-0000-0000FC840000}"/>
    <cellStyle name="Normal 8 4 3 6" xfId="34047" xr:uid="{00000000-0005-0000-0000-0000FD840000}"/>
    <cellStyle name="Normal 8 4 4" xfId="34048" xr:uid="{00000000-0005-0000-0000-0000FE840000}"/>
    <cellStyle name="Normal 8 4 4 2" xfId="34049" xr:uid="{00000000-0005-0000-0000-0000FF840000}"/>
    <cellStyle name="Normal 8 4 4 2 2" xfId="34050" xr:uid="{00000000-0005-0000-0000-000000850000}"/>
    <cellStyle name="Normal 8 4 4 2 2 2" xfId="34051" xr:uid="{00000000-0005-0000-0000-000001850000}"/>
    <cellStyle name="Normal 8 4 4 2 2 2 2" xfId="34052" xr:uid="{00000000-0005-0000-0000-000002850000}"/>
    <cellStyle name="Normal 8 4 4 2 2 3" xfId="34053" xr:uid="{00000000-0005-0000-0000-000003850000}"/>
    <cellStyle name="Normal 8 4 4 2 2 3 2" xfId="34054" xr:uid="{00000000-0005-0000-0000-000004850000}"/>
    <cellStyle name="Normal 8 4 4 2 2 4" xfId="34055" xr:uid="{00000000-0005-0000-0000-000005850000}"/>
    <cellStyle name="Normal 8 4 4 2 3" xfId="34056" xr:uid="{00000000-0005-0000-0000-000006850000}"/>
    <cellStyle name="Normal 8 4 4 2 3 2" xfId="34057" xr:uid="{00000000-0005-0000-0000-000007850000}"/>
    <cellStyle name="Normal 8 4 4 2 4" xfId="34058" xr:uid="{00000000-0005-0000-0000-000008850000}"/>
    <cellStyle name="Normal 8 4 4 2 4 2" xfId="34059" xr:uid="{00000000-0005-0000-0000-000009850000}"/>
    <cellStyle name="Normal 8 4 4 2 5" xfId="34060" xr:uid="{00000000-0005-0000-0000-00000A850000}"/>
    <cellStyle name="Normal 8 4 4 3" xfId="34061" xr:uid="{00000000-0005-0000-0000-00000B850000}"/>
    <cellStyle name="Normal 8 4 4 3 2" xfId="34062" xr:uid="{00000000-0005-0000-0000-00000C850000}"/>
    <cellStyle name="Normal 8 4 4 3 2 2" xfId="34063" xr:uid="{00000000-0005-0000-0000-00000D850000}"/>
    <cellStyle name="Normal 8 4 4 3 3" xfId="34064" xr:uid="{00000000-0005-0000-0000-00000E850000}"/>
    <cellStyle name="Normal 8 4 4 3 3 2" xfId="34065" xr:uid="{00000000-0005-0000-0000-00000F850000}"/>
    <cellStyle name="Normal 8 4 4 3 4" xfId="34066" xr:uid="{00000000-0005-0000-0000-000010850000}"/>
    <cellStyle name="Normal 8 4 4 4" xfId="34067" xr:uid="{00000000-0005-0000-0000-000011850000}"/>
    <cellStyle name="Normal 8 4 4 4 2" xfId="34068" xr:uid="{00000000-0005-0000-0000-000012850000}"/>
    <cellStyle name="Normal 8 4 4 5" xfId="34069" xr:uid="{00000000-0005-0000-0000-000013850000}"/>
    <cellStyle name="Normal 8 4 4 5 2" xfId="34070" xr:uid="{00000000-0005-0000-0000-000014850000}"/>
    <cellStyle name="Normal 8 4 4 6" xfId="34071" xr:uid="{00000000-0005-0000-0000-000015850000}"/>
    <cellStyle name="Normal 8 4 5" xfId="34072" xr:uid="{00000000-0005-0000-0000-000016850000}"/>
    <cellStyle name="Normal 8 4 5 2" xfId="34073" xr:uid="{00000000-0005-0000-0000-000017850000}"/>
    <cellStyle name="Normal 8 4 5 2 2" xfId="34074" xr:uid="{00000000-0005-0000-0000-000018850000}"/>
    <cellStyle name="Normal 8 4 5 2 2 2" xfId="34075" xr:uid="{00000000-0005-0000-0000-000019850000}"/>
    <cellStyle name="Normal 8 4 5 2 3" xfId="34076" xr:uid="{00000000-0005-0000-0000-00001A850000}"/>
    <cellStyle name="Normal 8 4 5 2 3 2" xfId="34077" xr:uid="{00000000-0005-0000-0000-00001B850000}"/>
    <cellStyle name="Normal 8 4 5 2 4" xfId="34078" xr:uid="{00000000-0005-0000-0000-00001C850000}"/>
    <cellStyle name="Normal 8 4 5 3" xfId="34079" xr:uid="{00000000-0005-0000-0000-00001D850000}"/>
    <cellStyle name="Normal 8 4 5 3 2" xfId="34080" xr:uid="{00000000-0005-0000-0000-00001E850000}"/>
    <cellStyle name="Normal 8 4 5 4" xfId="34081" xr:uid="{00000000-0005-0000-0000-00001F850000}"/>
    <cellStyle name="Normal 8 4 5 4 2" xfId="34082" xr:uid="{00000000-0005-0000-0000-000020850000}"/>
    <cellStyle name="Normal 8 4 5 5" xfId="34083" xr:uid="{00000000-0005-0000-0000-000021850000}"/>
    <cellStyle name="Normal 8 4 6" xfId="34084" xr:uid="{00000000-0005-0000-0000-000022850000}"/>
    <cellStyle name="Normal 8 4 6 2" xfId="34085" xr:uid="{00000000-0005-0000-0000-000023850000}"/>
    <cellStyle name="Normal 8 4 6 2 2" xfId="34086" xr:uid="{00000000-0005-0000-0000-000024850000}"/>
    <cellStyle name="Normal 8 4 6 3" xfId="34087" xr:uid="{00000000-0005-0000-0000-000025850000}"/>
    <cellStyle name="Normal 8 4 6 3 2" xfId="34088" xr:uid="{00000000-0005-0000-0000-000026850000}"/>
    <cellStyle name="Normal 8 4 6 4" xfId="34089" xr:uid="{00000000-0005-0000-0000-000027850000}"/>
    <cellStyle name="Normal 8 4 7" xfId="34090" xr:uid="{00000000-0005-0000-0000-000028850000}"/>
    <cellStyle name="Normal 8 4 7 2" xfId="34091" xr:uid="{00000000-0005-0000-0000-000029850000}"/>
    <cellStyle name="Normal 8 4 8" xfId="34092" xr:uid="{00000000-0005-0000-0000-00002A850000}"/>
    <cellStyle name="Normal 8 4 8 2" xfId="34093" xr:uid="{00000000-0005-0000-0000-00002B850000}"/>
    <cellStyle name="Normal 8 4 9" xfId="34094" xr:uid="{00000000-0005-0000-0000-00002C850000}"/>
    <cellStyle name="Normal 8 5" xfId="34095" xr:uid="{00000000-0005-0000-0000-00002D850000}"/>
    <cellStyle name="Normal 8 5 2" xfId="34096" xr:uid="{00000000-0005-0000-0000-00002E850000}"/>
    <cellStyle name="Normal 8 5 2 2" xfId="34097" xr:uid="{00000000-0005-0000-0000-00002F850000}"/>
    <cellStyle name="Normal 8 5 2 2 2" xfId="34098" xr:uid="{00000000-0005-0000-0000-000030850000}"/>
    <cellStyle name="Normal 8 5 2 2 2 2" xfId="34099" xr:uid="{00000000-0005-0000-0000-000031850000}"/>
    <cellStyle name="Normal 8 5 2 2 2 2 2" xfId="34100" xr:uid="{00000000-0005-0000-0000-000032850000}"/>
    <cellStyle name="Normal 8 5 2 2 2 3" xfId="34101" xr:uid="{00000000-0005-0000-0000-000033850000}"/>
    <cellStyle name="Normal 8 5 2 2 2 3 2" xfId="34102" xr:uid="{00000000-0005-0000-0000-000034850000}"/>
    <cellStyle name="Normal 8 5 2 2 2 4" xfId="34103" xr:uid="{00000000-0005-0000-0000-000035850000}"/>
    <cellStyle name="Normal 8 5 2 2 3" xfId="34104" xr:uid="{00000000-0005-0000-0000-000036850000}"/>
    <cellStyle name="Normal 8 5 2 2 3 2" xfId="34105" xr:uid="{00000000-0005-0000-0000-000037850000}"/>
    <cellStyle name="Normal 8 5 2 2 4" xfId="34106" xr:uid="{00000000-0005-0000-0000-000038850000}"/>
    <cellStyle name="Normal 8 5 2 2 4 2" xfId="34107" xr:uid="{00000000-0005-0000-0000-000039850000}"/>
    <cellStyle name="Normal 8 5 2 2 5" xfId="34108" xr:uid="{00000000-0005-0000-0000-00003A850000}"/>
    <cellStyle name="Normal 8 5 2 3" xfId="34109" xr:uid="{00000000-0005-0000-0000-00003B850000}"/>
    <cellStyle name="Normal 8 5 2 3 2" xfId="34110" xr:uid="{00000000-0005-0000-0000-00003C850000}"/>
    <cellStyle name="Normal 8 5 2 3 2 2" xfId="34111" xr:uid="{00000000-0005-0000-0000-00003D850000}"/>
    <cellStyle name="Normal 8 5 2 3 3" xfId="34112" xr:uid="{00000000-0005-0000-0000-00003E850000}"/>
    <cellStyle name="Normal 8 5 2 3 3 2" xfId="34113" xr:uid="{00000000-0005-0000-0000-00003F850000}"/>
    <cellStyle name="Normal 8 5 2 3 4" xfId="34114" xr:uid="{00000000-0005-0000-0000-000040850000}"/>
    <cellStyle name="Normal 8 5 2 4" xfId="34115" xr:uid="{00000000-0005-0000-0000-000041850000}"/>
    <cellStyle name="Normal 8 5 2 4 2" xfId="34116" xr:uid="{00000000-0005-0000-0000-000042850000}"/>
    <cellStyle name="Normal 8 5 2 5" xfId="34117" xr:uid="{00000000-0005-0000-0000-000043850000}"/>
    <cellStyle name="Normal 8 5 2 5 2" xfId="34118" xr:uid="{00000000-0005-0000-0000-000044850000}"/>
    <cellStyle name="Normal 8 5 2 6" xfId="34119" xr:uid="{00000000-0005-0000-0000-000045850000}"/>
    <cellStyle name="Normal 8 5 3" xfId="34120" xr:uid="{00000000-0005-0000-0000-000046850000}"/>
    <cellStyle name="Normal 8 5 3 2" xfId="34121" xr:uid="{00000000-0005-0000-0000-000047850000}"/>
    <cellStyle name="Normal 8 5 3 2 2" xfId="34122" xr:uid="{00000000-0005-0000-0000-000048850000}"/>
    <cellStyle name="Normal 8 5 3 2 2 2" xfId="34123" xr:uid="{00000000-0005-0000-0000-000049850000}"/>
    <cellStyle name="Normal 8 5 3 2 2 2 2" xfId="34124" xr:uid="{00000000-0005-0000-0000-00004A850000}"/>
    <cellStyle name="Normal 8 5 3 2 2 3" xfId="34125" xr:uid="{00000000-0005-0000-0000-00004B850000}"/>
    <cellStyle name="Normal 8 5 3 2 2 3 2" xfId="34126" xr:uid="{00000000-0005-0000-0000-00004C850000}"/>
    <cellStyle name="Normal 8 5 3 2 2 4" xfId="34127" xr:uid="{00000000-0005-0000-0000-00004D850000}"/>
    <cellStyle name="Normal 8 5 3 2 3" xfId="34128" xr:uid="{00000000-0005-0000-0000-00004E850000}"/>
    <cellStyle name="Normal 8 5 3 2 3 2" xfId="34129" xr:uid="{00000000-0005-0000-0000-00004F850000}"/>
    <cellStyle name="Normal 8 5 3 2 4" xfId="34130" xr:uid="{00000000-0005-0000-0000-000050850000}"/>
    <cellStyle name="Normal 8 5 3 2 4 2" xfId="34131" xr:uid="{00000000-0005-0000-0000-000051850000}"/>
    <cellStyle name="Normal 8 5 3 2 5" xfId="34132" xr:uid="{00000000-0005-0000-0000-000052850000}"/>
    <cellStyle name="Normal 8 5 3 3" xfId="34133" xr:uid="{00000000-0005-0000-0000-000053850000}"/>
    <cellStyle name="Normal 8 5 3 3 2" xfId="34134" xr:uid="{00000000-0005-0000-0000-000054850000}"/>
    <cellStyle name="Normal 8 5 3 3 2 2" xfId="34135" xr:uid="{00000000-0005-0000-0000-000055850000}"/>
    <cellStyle name="Normal 8 5 3 3 3" xfId="34136" xr:uid="{00000000-0005-0000-0000-000056850000}"/>
    <cellStyle name="Normal 8 5 3 3 3 2" xfId="34137" xr:uid="{00000000-0005-0000-0000-000057850000}"/>
    <cellStyle name="Normal 8 5 3 3 4" xfId="34138" xr:uid="{00000000-0005-0000-0000-000058850000}"/>
    <cellStyle name="Normal 8 5 3 4" xfId="34139" xr:uid="{00000000-0005-0000-0000-000059850000}"/>
    <cellStyle name="Normal 8 5 3 4 2" xfId="34140" xr:uid="{00000000-0005-0000-0000-00005A850000}"/>
    <cellStyle name="Normal 8 5 3 5" xfId="34141" xr:uid="{00000000-0005-0000-0000-00005B850000}"/>
    <cellStyle name="Normal 8 5 3 5 2" xfId="34142" xr:uid="{00000000-0005-0000-0000-00005C850000}"/>
    <cellStyle name="Normal 8 5 3 6" xfId="34143" xr:uid="{00000000-0005-0000-0000-00005D850000}"/>
    <cellStyle name="Normal 8 5 4" xfId="34144" xr:uid="{00000000-0005-0000-0000-00005E850000}"/>
    <cellStyle name="Normal 8 5 4 2" xfId="34145" xr:uid="{00000000-0005-0000-0000-00005F850000}"/>
    <cellStyle name="Normal 8 5 4 2 2" xfId="34146" xr:uid="{00000000-0005-0000-0000-000060850000}"/>
    <cellStyle name="Normal 8 5 4 2 2 2" xfId="34147" xr:uid="{00000000-0005-0000-0000-000061850000}"/>
    <cellStyle name="Normal 8 5 4 2 2 2 2" xfId="34148" xr:uid="{00000000-0005-0000-0000-000062850000}"/>
    <cellStyle name="Normal 8 5 4 2 2 3" xfId="34149" xr:uid="{00000000-0005-0000-0000-000063850000}"/>
    <cellStyle name="Normal 8 5 4 2 2 3 2" xfId="34150" xr:uid="{00000000-0005-0000-0000-000064850000}"/>
    <cellStyle name="Normal 8 5 4 2 2 4" xfId="34151" xr:uid="{00000000-0005-0000-0000-000065850000}"/>
    <cellStyle name="Normal 8 5 4 2 3" xfId="34152" xr:uid="{00000000-0005-0000-0000-000066850000}"/>
    <cellStyle name="Normal 8 5 4 2 3 2" xfId="34153" xr:uid="{00000000-0005-0000-0000-000067850000}"/>
    <cellStyle name="Normal 8 5 4 2 4" xfId="34154" xr:uid="{00000000-0005-0000-0000-000068850000}"/>
    <cellStyle name="Normal 8 5 4 2 4 2" xfId="34155" xr:uid="{00000000-0005-0000-0000-000069850000}"/>
    <cellStyle name="Normal 8 5 4 2 5" xfId="34156" xr:uid="{00000000-0005-0000-0000-00006A850000}"/>
    <cellStyle name="Normal 8 5 4 3" xfId="34157" xr:uid="{00000000-0005-0000-0000-00006B850000}"/>
    <cellStyle name="Normal 8 5 4 3 2" xfId="34158" xr:uid="{00000000-0005-0000-0000-00006C850000}"/>
    <cellStyle name="Normal 8 5 4 3 2 2" xfId="34159" xr:uid="{00000000-0005-0000-0000-00006D850000}"/>
    <cellStyle name="Normal 8 5 4 3 3" xfId="34160" xr:uid="{00000000-0005-0000-0000-00006E850000}"/>
    <cellStyle name="Normal 8 5 4 3 3 2" xfId="34161" xr:uid="{00000000-0005-0000-0000-00006F850000}"/>
    <cellStyle name="Normal 8 5 4 3 4" xfId="34162" xr:uid="{00000000-0005-0000-0000-000070850000}"/>
    <cellStyle name="Normal 8 5 4 4" xfId="34163" xr:uid="{00000000-0005-0000-0000-000071850000}"/>
    <cellStyle name="Normal 8 5 4 4 2" xfId="34164" xr:uid="{00000000-0005-0000-0000-000072850000}"/>
    <cellStyle name="Normal 8 5 4 5" xfId="34165" xr:uid="{00000000-0005-0000-0000-000073850000}"/>
    <cellStyle name="Normal 8 5 4 5 2" xfId="34166" xr:uid="{00000000-0005-0000-0000-000074850000}"/>
    <cellStyle name="Normal 8 5 4 6" xfId="34167" xr:uid="{00000000-0005-0000-0000-000075850000}"/>
    <cellStyle name="Normal 8 5 5" xfId="34168" xr:uid="{00000000-0005-0000-0000-000076850000}"/>
    <cellStyle name="Normal 8 5 5 2" xfId="34169" xr:uid="{00000000-0005-0000-0000-000077850000}"/>
    <cellStyle name="Normal 8 5 5 2 2" xfId="34170" xr:uid="{00000000-0005-0000-0000-000078850000}"/>
    <cellStyle name="Normal 8 5 5 2 2 2" xfId="34171" xr:uid="{00000000-0005-0000-0000-000079850000}"/>
    <cellStyle name="Normal 8 5 5 2 3" xfId="34172" xr:uid="{00000000-0005-0000-0000-00007A850000}"/>
    <cellStyle name="Normal 8 5 5 2 3 2" xfId="34173" xr:uid="{00000000-0005-0000-0000-00007B850000}"/>
    <cellStyle name="Normal 8 5 5 2 4" xfId="34174" xr:uid="{00000000-0005-0000-0000-00007C850000}"/>
    <cellStyle name="Normal 8 5 5 3" xfId="34175" xr:uid="{00000000-0005-0000-0000-00007D850000}"/>
    <cellStyle name="Normal 8 5 5 3 2" xfId="34176" xr:uid="{00000000-0005-0000-0000-00007E850000}"/>
    <cellStyle name="Normal 8 5 5 4" xfId="34177" xr:uid="{00000000-0005-0000-0000-00007F850000}"/>
    <cellStyle name="Normal 8 5 5 4 2" xfId="34178" xr:uid="{00000000-0005-0000-0000-000080850000}"/>
    <cellStyle name="Normal 8 5 5 5" xfId="34179" xr:uid="{00000000-0005-0000-0000-000081850000}"/>
    <cellStyle name="Normal 8 5 6" xfId="34180" xr:uid="{00000000-0005-0000-0000-000082850000}"/>
    <cellStyle name="Normal 8 5 6 2" xfId="34181" xr:uid="{00000000-0005-0000-0000-000083850000}"/>
    <cellStyle name="Normal 8 5 6 2 2" xfId="34182" xr:uid="{00000000-0005-0000-0000-000084850000}"/>
    <cellStyle name="Normal 8 5 6 3" xfId="34183" xr:uid="{00000000-0005-0000-0000-000085850000}"/>
    <cellStyle name="Normal 8 5 6 3 2" xfId="34184" xr:uid="{00000000-0005-0000-0000-000086850000}"/>
    <cellStyle name="Normal 8 5 6 4" xfId="34185" xr:uid="{00000000-0005-0000-0000-000087850000}"/>
    <cellStyle name="Normal 8 5 7" xfId="34186" xr:uid="{00000000-0005-0000-0000-000088850000}"/>
    <cellStyle name="Normal 8 5 7 2" xfId="34187" xr:uid="{00000000-0005-0000-0000-000089850000}"/>
    <cellStyle name="Normal 8 5 8" xfId="34188" xr:uid="{00000000-0005-0000-0000-00008A850000}"/>
    <cellStyle name="Normal 8 5 8 2" xfId="34189" xr:uid="{00000000-0005-0000-0000-00008B850000}"/>
    <cellStyle name="Normal 8 5 9" xfId="34190" xr:uid="{00000000-0005-0000-0000-00008C850000}"/>
    <cellStyle name="Normal 8 6" xfId="34191" xr:uid="{00000000-0005-0000-0000-00008D850000}"/>
    <cellStyle name="Normal 8 6 2" xfId="34192" xr:uid="{00000000-0005-0000-0000-00008E850000}"/>
    <cellStyle name="Normal 8 6 2 2" xfId="34193" xr:uid="{00000000-0005-0000-0000-00008F850000}"/>
    <cellStyle name="Normal 8 6 2 2 2" xfId="34194" xr:uid="{00000000-0005-0000-0000-000090850000}"/>
    <cellStyle name="Normal 8 6 2 2 2 2" xfId="34195" xr:uid="{00000000-0005-0000-0000-000091850000}"/>
    <cellStyle name="Normal 8 6 2 2 2 2 2" xfId="34196" xr:uid="{00000000-0005-0000-0000-000092850000}"/>
    <cellStyle name="Normal 8 6 2 2 2 3" xfId="34197" xr:uid="{00000000-0005-0000-0000-000093850000}"/>
    <cellStyle name="Normal 8 6 2 2 2 3 2" xfId="34198" xr:uid="{00000000-0005-0000-0000-000094850000}"/>
    <cellStyle name="Normal 8 6 2 2 2 4" xfId="34199" xr:uid="{00000000-0005-0000-0000-000095850000}"/>
    <cellStyle name="Normal 8 6 2 2 3" xfId="34200" xr:uid="{00000000-0005-0000-0000-000096850000}"/>
    <cellStyle name="Normal 8 6 2 2 3 2" xfId="34201" xr:uid="{00000000-0005-0000-0000-000097850000}"/>
    <cellStyle name="Normal 8 6 2 2 4" xfId="34202" xr:uid="{00000000-0005-0000-0000-000098850000}"/>
    <cellStyle name="Normal 8 6 2 2 4 2" xfId="34203" xr:uid="{00000000-0005-0000-0000-000099850000}"/>
    <cellStyle name="Normal 8 6 2 2 5" xfId="34204" xr:uid="{00000000-0005-0000-0000-00009A850000}"/>
    <cellStyle name="Normal 8 6 2 3" xfId="34205" xr:uid="{00000000-0005-0000-0000-00009B850000}"/>
    <cellStyle name="Normal 8 6 2 3 2" xfId="34206" xr:uid="{00000000-0005-0000-0000-00009C850000}"/>
    <cellStyle name="Normal 8 6 2 3 2 2" xfId="34207" xr:uid="{00000000-0005-0000-0000-00009D850000}"/>
    <cellStyle name="Normal 8 6 2 3 3" xfId="34208" xr:uid="{00000000-0005-0000-0000-00009E850000}"/>
    <cellStyle name="Normal 8 6 2 3 3 2" xfId="34209" xr:uid="{00000000-0005-0000-0000-00009F850000}"/>
    <cellStyle name="Normal 8 6 2 3 4" xfId="34210" xr:uid="{00000000-0005-0000-0000-0000A0850000}"/>
    <cellStyle name="Normal 8 6 2 4" xfId="34211" xr:uid="{00000000-0005-0000-0000-0000A1850000}"/>
    <cellStyle name="Normal 8 6 2 4 2" xfId="34212" xr:uid="{00000000-0005-0000-0000-0000A2850000}"/>
    <cellStyle name="Normal 8 6 2 5" xfId="34213" xr:uid="{00000000-0005-0000-0000-0000A3850000}"/>
    <cellStyle name="Normal 8 6 2 5 2" xfId="34214" xr:uid="{00000000-0005-0000-0000-0000A4850000}"/>
    <cellStyle name="Normal 8 6 2 6" xfId="34215" xr:uid="{00000000-0005-0000-0000-0000A5850000}"/>
    <cellStyle name="Normal 8 6 3" xfId="34216" xr:uid="{00000000-0005-0000-0000-0000A6850000}"/>
    <cellStyle name="Normal 8 6 3 2" xfId="34217" xr:uid="{00000000-0005-0000-0000-0000A7850000}"/>
    <cellStyle name="Normal 8 6 3 2 2" xfId="34218" xr:uid="{00000000-0005-0000-0000-0000A8850000}"/>
    <cellStyle name="Normal 8 6 3 2 2 2" xfId="34219" xr:uid="{00000000-0005-0000-0000-0000A9850000}"/>
    <cellStyle name="Normal 8 6 3 2 2 2 2" xfId="34220" xr:uid="{00000000-0005-0000-0000-0000AA850000}"/>
    <cellStyle name="Normal 8 6 3 2 2 3" xfId="34221" xr:uid="{00000000-0005-0000-0000-0000AB850000}"/>
    <cellStyle name="Normal 8 6 3 2 2 3 2" xfId="34222" xr:uid="{00000000-0005-0000-0000-0000AC850000}"/>
    <cellStyle name="Normal 8 6 3 2 2 4" xfId="34223" xr:uid="{00000000-0005-0000-0000-0000AD850000}"/>
    <cellStyle name="Normal 8 6 3 2 3" xfId="34224" xr:uid="{00000000-0005-0000-0000-0000AE850000}"/>
    <cellStyle name="Normal 8 6 3 2 3 2" xfId="34225" xr:uid="{00000000-0005-0000-0000-0000AF850000}"/>
    <cellStyle name="Normal 8 6 3 2 4" xfId="34226" xr:uid="{00000000-0005-0000-0000-0000B0850000}"/>
    <cellStyle name="Normal 8 6 3 2 4 2" xfId="34227" xr:uid="{00000000-0005-0000-0000-0000B1850000}"/>
    <cellStyle name="Normal 8 6 3 2 5" xfId="34228" xr:uid="{00000000-0005-0000-0000-0000B2850000}"/>
    <cellStyle name="Normal 8 6 3 3" xfId="34229" xr:uid="{00000000-0005-0000-0000-0000B3850000}"/>
    <cellStyle name="Normal 8 6 3 3 2" xfId="34230" xr:uid="{00000000-0005-0000-0000-0000B4850000}"/>
    <cellStyle name="Normal 8 6 3 3 2 2" xfId="34231" xr:uid="{00000000-0005-0000-0000-0000B5850000}"/>
    <cellStyle name="Normal 8 6 3 3 3" xfId="34232" xr:uid="{00000000-0005-0000-0000-0000B6850000}"/>
    <cellStyle name="Normal 8 6 3 3 3 2" xfId="34233" xr:uid="{00000000-0005-0000-0000-0000B7850000}"/>
    <cellStyle name="Normal 8 6 3 3 4" xfId="34234" xr:uid="{00000000-0005-0000-0000-0000B8850000}"/>
    <cellStyle name="Normal 8 6 3 4" xfId="34235" xr:uid="{00000000-0005-0000-0000-0000B9850000}"/>
    <cellStyle name="Normal 8 6 3 4 2" xfId="34236" xr:uid="{00000000-0005-0000-0000-0000BA850000}"/>
    <cellStyle name="Normal 8 6 3 5" xfId="34237" xr:uid="{00000000-0005-0000-0000-0000BB850000}"/>
    <cellStyle name="Normal 8 6 3 5 2" xfId="34238" xr:uid="{00000000-0005-0000-0000-0000BC850000}"/>
    <cellStyle name="Normal 8 6 3 6" xfId="34239" xr:uid="{00000000-0005-0000-0000-0000BD850000}"/>
    <cellStyle name="Normal 8 6 4" xfId="34240" xr:uid="{00000000-0005-0000-0000-0000BE850000}"/>
    <cellStyle name="Normal 8 6 4 2" xfId="34241" xr:uid="{00000000-0005-0000-0000-0000BF850000}"/>
    <cellStyle name="Normal 8 6 4 2 2" xfId="34242" xr:uid="{00000000-0005-0000-0000-0000C0850000}"/>
    <cellStyle name="Normal 8 6 4 2 2 2" xfId="34243" xr:uid="{00000000-0005-0000-0000-0000C1850000}"/>
    <cellStyle name="Normal 8 6 4 2 2 2 2" xfId="34244" xr:uid="{00000000-0005-0000-0000-0000C2850000}"/>
    <cellStyle name="Normal 8 6 4 2 2 3" xfId="34245" xr:uid="{00000000-0005-0000-0000-0000C3850000}"/>
    <cellStyle name="Normal 8 6 4 2 2 3 2" xfId="34246" xr:uid="{00000000-0005-0000-0000-0000C4850000}"/>
    <cellStyle name="Normal 8 6 4 2 2 4" xfId="34247" xr:uid="{00000000-0005-0000-0000-0000C5850000}"/>
    <cellStyle name="Normal 8 6 4 2 3" xfId="34248" xr:uid="{00000000-0005-0000-0000-0000C6850000}"/>
    <cellStyle name="Normal 8 6 4 2 3 2" xfId="34249" xr:uid="{00000000-0005-0000-0000-0000C7850000}"/>
    <cellStyle name="Normal 8 6 4 2 4" xfId="34250" xr:uid="{00000000-0005-0000-0000-0000C8850000}"/>
    <cellStyle name="Normal 8 6 4 2 4 2" xfId="34251" xr:uid="{00000000-0005-0000-0000-0000C9850000}"/>
    <cellStyle name="Normal 8 6 4 2 5" xfId="34252" xr:uid="{00000000-0005-0000-0000-0000CA850000}"/>
    <cellStyle name="Normal 8 6 4 3" xfId="34253" xr:uid="{00000000-0005-0000-0000-0000CB850000}"/>
    <cellStyle name="Normal 8 6 4 3 2" xfId="34254" xr:uid="{00000000-0005-0000-0000-0000CC850000}"/>
    <cellStyle name="Normal 8 6 4 3 2 2" xfId="34255" xr:uid="{00000000-0005-0000-0000-0000CD850000}"/>
    <cellStyle name="Normal 8 6 4 3 3" xfId="34256" xr:uid="{00000000-0005-0000-0000-0000CE850000}"/>
    <cellStyle name="Normal 8 6 4 3 3 2" xfId="34257" xr:uid="{00000000-0005-0000-0000-0000CF850000}"/>
    <cellStyle name="Normal 8 6 4 3 4" xfId="34258" xr:uid="{00000000-0005-0000-0000-0000D0850000}"/>
    <cellStyle name="Normal 8 6 4 4" xfId="34259" xr:uid="{00000000-0005-0000-0000-0000D1850000}"/>
    <cellStyle name="Normal 8 6 4 4 2" xfId="34260" xr:uid="{00000000-0005-0000-0000-0000D2850000}"/>
    <cellStyle name="Normal 8 6 4 5" xfId="34261" xr:uid="{00000000-0005-0000-0000-0000D3850000}"/>
    <cellStyle name="Normal 8 6 4 5 2" xfId="34262" xr:uid="{00000000-0005-0000-0000-0000D4850000}"/>
    <cellStyle name="Normal 8 6 4 6" xfId="34263" xr:uid="{00000000-0005-0000-0000-0000D5850000}"/>
    <cellStyle name="Normal 8 6 5" xfId="34264" xr:uid="{00000000-0005-0000-0000-0000D6850000}"/>
    <cellStyle name="Normal 8 6 5 2" xfId="34265" xr:uid="{00000000-0005-0000-0000-0000D7850000}"/>
    <cellStyle name="Normal 8 6 5 2 2" xfId="34266" xr:uid="{00000000-0005-0000-0000-0000D8850000}"/>
    <cellStyle name="Normal 8 6 5 2 2 2" xfId="34267" xr:uid="{00000000-0005-0000-0000-0000D9850000}"/>
    <cellStyle name="Normal 8 6 5 2 3" xfId="34268" xr:uid="{00000000-0005-0000-0000-0000DA850000}"/>
    <cellStyle name="Normal 8 6 5 2 3 2" xfId="34269" xr:uid="{00000000-0005-0000-0000-0000DB850000}"/>
    <cellStyle name="Normal 8 6 5 2 4" xfId="34270" xr:uid="{00000000-0005-0000-0000-0000DC850000}"/>
    <cellStyle name="Normal 8 6 5 3" xfId="34271" xr:uid="{00000000-0005-0000-0000-0000DD850000}"/>
    <cellStyle name="Normal 8 6 5 3 2" xfId="34272" xr:uid="{00000000-0005-0000-0000-0000DE850000}"/>
    <cellStyle name="Normal 8 6 5 4" xfId="34273" xr:uid="{00000000-0005-0000-0000-0000DF850000}"/>
    <cellStyle name="Normal 8 6 5 4 2" xfId="34274" xr:uid="{00000000-0005-0000-0000-0000E0850000}"/>
    <cellStyle name="Normal 8 6 5 5" xfId="34275" xr:uid="{00000000-0005-0000-0000-0000E1850000}"/>
    <cellStyle name="Normal 8 6 6" xfId="34276" xr:uid="{00000000-0005-0000-0000-0000E2850000}"/>
    <cellStyle name="Normal 8 6 6 2" xfId="34277" xr:uid="{00000000-0005-0000-0000-0000E3850000}"/>
    <cellStyle name="Normal 8 6 6 2 2" xfId="34278" xr:uid="{00000000-0005-0000-0000-0000E4850000}"/>
    <cellStyle name="Normal 8 6 6 3" xfId="34279" xr:uid="{00000000-0005-0000-0000-0000E5850000}"/>
    <cellStyle name="Normal 8 6 6 3 2" xfId="34280" xr:uid="{00000000-0005-0000-0000-0000E6850000}"/>
    <cellStyle name="Normal 8 6 6 4" xfId="34281" xr:uid="{00000000-0005-0000-0000-0000E7850000}"/>
    <cellStyle name="Normal 8 6 7" xfId="34282" xr:uid="{00000000-0005-0000-0000-0000E8850000}"/>
    <cellStyle name="Normal 8 6 7 2" xfId="34283" xr:uid="{00000000-0005-0000-0000-0000E9850000}"/>
    <cellStyle name="Normal 8 6 8" xfId="34284" xr:uid="{00000000-0005-0000-0000-0000EA850000}"/>
    <cellStyle name="Normal 8 6 8 2" xfId="34285" xr:uid="{00000000-0005-0000-0000-0000EB850000}"/>
    <cellStyle name="Normal 8 6 9" xfId="34286" xr:uid="{00000000-0005-0000-0000-0000EC850000}"/>
    <cellStyle name="Normal 8 7" xfId="34287" xr:uid="{00000000-0005-0000-0000-0000ED850000}"/>
    <cellStyle name="Normal 8 7 2" xfId="34288" xr:uid="{00000000-0005-0000-0000-0000EE850000}"/>
    <cellStyle name="Normal 8 7 2 2" xfId="34289" xr:uid="{00000000-0005-0000-0000-0000EF850000}"/>
    <cellStyle name="Normal 8 7 2 2 2" xfId="34290" xr:uid="{00000000-0005-0000-0000-0000F0850000}"/>
    <cellStyle name="Normal 8 7 2 2 2 2" xfId="34291" xr:uid="{00000000-0005-0000-0000-0000F1850000}"/>
    <cellStyle name="Normal 8 7 2 2 2 2 2" xfId="34292" xr:uid="{00000000-0005-0000-0000-0000F2850000}"/>
    <cellStyle name="Normal 8 7 2 2 2 3" xfId="34293" xr:uid="{00000000-0005-0000-0000-0000F3850000}"/>
    <cellStyle name="Normal 8 7 2 2 2 3 2" xfId="34294" xr:uid="{00000000-0005-0000-0000-0000F4850000}"/>
    <cellStyle name="Normal 8 7 2 2 2 4" xfId="34295" xr:uid="{00000000-0005-0000-0000-0000F5850000}"/>
    <cellStyle name="Normal 8 7 2 2 3" xfId="34296" xr:uid="{00000000-0005-0000-0000-0000F6850000}"/>
    <cellStyle name="Normal 8 7 2 2 3 2" xfId="34297" xr:uid="{00000000-0005-0000-0000-0000F7850000}"/>
    <cellStyle name="Normal 8 7 2 2 4" xfId="34298" xr:uid="{00000000-0005-0000-0000-0000F8850000}"/>
    <cellStyle name="Normal 8 7 2 2 4 2" xfId="34299" xr:uid="{00000000-0005-0000-0000-0000F9850000}"/>
    <cellStyle name="Normal 8 7 2 2 5" xfId="34300" xr:uid="{00000000-0005-0000-0000-0000FA850000}"/>
    <cellStyle name="Normal 8 7 2 3" xfId="34301" xr:uid="{00000000-0005-0000-0000-0000FB850000}"/>
    <cellStyle name="Normal 8 7 2 3 2" xfId="34302" xr:uid="{00000000-0005-0000-0000-0000FC850000}"/>
    <cellStyle name="Normal 8 7 2 3 2 2" xfId="34303" xr:uid="{00000000-0005-0000-0000-0000FD850000}"/>
    <cellStyle name="Normal 8 7 2 3 3" xfId="34304" xr:uid="{00000000-0005-0000-0000-0000FE850000}"/>
    <cellStyle name="Normal 8 7 2 3 3 2" xfId="34305" xr:uid="{00000000-0005-0000-0000-0000FF850000}"/>
    <cellStyle name="Normal 8 7 2 3 4" xfId="34306" xr:uid="{00000000-0005-0000-0000-000000860000}"/>
    <cellStyle name="Normal 8 7 2 4" xfId="34307" xr:uid="{00000000-0005-0000-0000-000001860000}"/>
    <cellStyle name="Normal 8 7 2 4 2" xfId="34308" xr:uid="{00000000-0005-0000-0000-000002860000}"/>
    <cellStyle name="Normal 8 7 2 5" xfId="34309" xr:uid="{00000000-0005-0000-0000-000003860000}"/>
    <cellStyle name="Normal 8 7 2 5 2" xfId="34310" xr:uid="{00000000-0005-0000-0000-000004860000}"/>
    <cellStyle name="Normal 8 7 2 6" xfId="34311" xr:uid="{00000000-0005-0000-0000-000005860000}"/>
    <cellStyle name="Normal 8 7 3" xfId="34312" xr:uid="{00000000-0005-0000-0000-000006860000}"/>
    <cellStyle name="Normal 8 7 3 2" xfId="34313" xr:uid="{00000000-0005-0000-0000-000007860000}"/>
    <cellStyle name="Normal 8 7 3 2 2" xfId="34314" xr:uid="{00000000-0005-0000-0000-000008860000}"/>
    <cellStyle name="Normal 8 7 3 2 2 2" xfId="34315" xr:uid="{00000000-0005-0000-0000-000009860000}"/>
    <cellStyle name="Normal 8 7 3 2 2 2 2" xfId="34316" xr:uid="{00000000-0005-0000-0000-00000A860000}"/>
    <cellStyle name="Normal 8 7 3 2 2 3" xfId="34317" xr:uid="{00000000-0005-0000-0000-00000B860000}"/>
    <cellStyle name="Normal 8 7 3 2 2 3 2" xfId="34318" xr:uid="{00000000-0005-0000-0000-00000C860000}"/>
    <cellStyle name="Normal 8 7 3 2 2 4" xfId="34319" xr:uid="{00000000-0005-0000-0000-00000D860000}"/>
    <cellStyle name="Normal 8 7 3 2 3" xfId="34320" xr:uid="{00000000-0005-0000-0000-00000E860000}"/>
    <cellStyle name="Normal 8 7 3 2 3 2" xfId="34321" xr:uid="{00000000-0005-0000-0000-00000F860000}"/>
    <cellStyle name="Normal 8 7 3 2 4" xfId="34322" xr:uid="{00000000-0005-0000-0000-000010860000}"/>
    <cellStyle name="Normal 8 7 3 2 4 2" xfId="34323" xr:uid="{00000000-0005-0000-0000-000011860000}"/>
    <cellStyle name="Normal 8 7 3 2 5" xfId="34324" xr:uid="{00000000-0005-0000-0000-000012860000}"/>
    <cellStyle name="Normal 8 7 3 3" xfId="34325" xr:uid="{00000000-0005-0000-0000-000013860000}"/>
    <cellStyle name="Normal 8 7 3 3 2" xfId="34326" xr:uid="{00000000-0005-0000-0000-000014860000}"/>
    <cellStyle name="Normal 8 7 3 3 2 2" xfId="34327" xr:uid="{00000000-0005-0000-0000-000015860000}"/>
    <cellStyle name="Normal 8 7 3 3 3" xfId="34328" xr:uid="{00000000-0005-0000-0000-000016860000}"/>
    <cellStyle name="Normal 8 7 3 3 3 2" xfId="34329" xr:uid="{00000000-0005-0000-0000-000017860000}"/>
    <cellStyle name="Normal 8 7 3 3 4" xfId="34330" xr:uid="{00000000-0005-0000-0000-000018860000}"/>
    <cellStyle name="Normal 8 7 3 4" xfId="34331" xr:uid="{00000000-0005-0000-0000-000019860000}"/>
    <cellStyle name="Normal 8 7 3 4 2" xfId="34332" xr:uid="{00000000-0005-0000-0000-00001A860000}"/>
    <cellStyle name="Normal 8 7 3 5" xfId="34333" xr:uid="{00000000-0005-0000-0000-00001B860000}"/>
    <cellStyle name="Normal 8 7 3 5 2" xfId="34334" xr:uid="{00000000-0005-0000-0000-00001C860000}"/>
    <cellStyle name="Normal 8 7 3 6" xfId="34335" xr:uid="{00000000-0005-0000-0000-00001D860000}"/>
    <cellStyle name="Normal 8 7 4" xfId="34336" xr:uid="{00000000-0005-0000-0000-00001E860000}"/>
    <cellStyle name="Normal 8 7 4 2" xfId="34337" xr:uid="{00000000-0005-0000-0000-00001F860000}"/>
    <cellStyle name="Normal 8 7 4 2 2" xfId="34338" xr:uid="{00000000-0005-0000-0000-000020860000}"/>
    <cellStyle name="Normal 8 7 4 2 2 2" xfId="34339" xr:uid="{00000000-0005-0000-0000-000021860000}"/>
    <cellStyle name="Normal 8 7 4 2 2 2 2" xfId="34340" xr:uid="{00000000-0005-0000-0000-000022860000}"/>
    <cellStyle name="Normal 8 7 4 2 2 3" xfId="34341" xr:uid="{00000000-0005-0000-0000-000023860000}"/>
    <cellStyle name="Normal 8 7 4 2 2 3 2" xfId="34342" xr:uid="{00000000-0005-0000-0000-000024860000}"/>
    <cellStyle name="Normal 8 7 4 2 2 4" xfId="34343" xr:uid="{00000000-0005-0000-0000-000025860000}"/>
    <cellStyle name="Normal 8 7 4 2 3" xfId="34344" xr:uid="{00000000-0005-0000-0000-000026860000}"/>
    <cellStyle name="Normal 8 7 4 2 3 2" xfId="34345" xr:uid="{00000000-0005-0000-0000-000027860000}"/>
    <cellStyle name="Normal 8 7 4 2 4" xfId="34346" xr:uid="{00000000-0005-0000-0000-000028860000}"/>
    <cellStyle name="Normal 8 7 4 2 4 2" xfId="34347" xr:uid="{00000000-0005-0000-0000-000029860000}"/>
    <cellStyle name="Normal 8 7 4 2 5" xfId="34348" xr:uid="{00000000-0005-0000-0000-00002A860000}"/>
    <cellStyle name="Normal 8 7 4 3" xfId="34349" xr:uid="{00000000-0005-0000-0000-00002B860000}"/>
    <cellStyle name="Normal 8 7 4 3 2" xfId="34350" xr:uid="{00000000-0005-0000-0000-00002C860000}"/>
    <cellStyle name="Normal 8 7 4 3 2 2" xfId="34351" xr:uid="{00000000-0005-0000-0000-00002D860000}"/>
    <cellStyle name="Normal 8 7 4 3 3" xfId="34352" xr:uid="{00000000-0005-0000-0000-00002E860000}"/>
    <cellStyle name="Normal 8 7 4 3 3 2" xfId="34353" xr:uid="{00000000-0005-0000-0000-00002F860000}"/>
    <cellStyle name="Normal 8 7 4 3 4" xfId="34354" xr:uid="{00000000-0005-0000-0000-000030860000}"/>
    <cellStyle name="Normal 8 7 4 4" xfId="34355" xr:uid="{00000000-0005-0000-0000-000031860000}"/>
    <cellStyle name="Normal 8 7 4 4 2" xfId="34356" xr:uid="{00000000-0005-0000-0000-000032860000}"/>
    <cellStyle name="Normal 8 7 4 5" xfId="34357" xr:uid="{00000000-0005-0000-0000-000033860000}"/>
    <cellStyle name="Normal 8 7 4 5 2" xfId="34358" xr:uid="{00000000-0005-0000-0000-000034860000}"/>
    <cellStyle name="Normal 8 7 4 6" xfId="34359" xr:uid="{00000000-0005-0000-0000-000035860000}"/>
    <cellStyle name="Normal 8 7 5" xfId="34360" xr:uid="{00000000-0005-0000-0000-000036860000}"/>
    <cellStyle name="Normal 8 7 5 2" xfId="34361" xr:uid="{00000000-0005-0000-0000-000037860000}"/>
    <cellStyle name="Normal 8 7 5 2 2" xfId="34362" xr:uid="{00000000-0005-0000-0000-000038860000}"/>
    <cellStyle name="Normal 8 7 5 2 2 2" xfId="34363" xr:uid="{00000000-0005-0000-0000-000039860000}"/>
    <cellStyle name="Normal 8 7 5 2 3" xfId="34364" xr:uid="{00000000-0005-0000-0000-00003A860000}"/>
    <cellStyle name="Normal 8 7 5 2 3 2" xfId="34365" xr:uid="{00000000-0005-0000-0000-00003B860000}"/>
    <cellStyle name="Normal 8 7 5 2 4" xfId="34366" xr:uid="{00000000-0005-0000-0000-00003C860000}"/>
    <cellStyle name="Normal 8 7 5 3" xfId="34367" xr:uid="{00000000-0005-0000-0000-00003D860000}"/>
    <cellStyle name="Normal 8 7 5 3 2" xfId="34368" xr:uid="{00000000-0005-0000-0000-00003E860000}"/>
    <cellStyle name="Normal 8 7 5 4" xfId="34369" xr:uid="{00000000-0005-0000-0000-00003F860000}"/>
    <cellStyle name="Normal 8 7 5 4 2" xfId="34370" xr:uid="{00000000-0005-0000-0000-000040860000}"/>
    <cellStyle name="Normal 8 7 5 5" xfId="34371" xr:uid="{00000000-0005-0000-0000-000041860000}"/>
    <cellStyle name="Normal 8 7 6" xfId="34372" xr:uid="{00000000-0005-0000-0000-000042860000}"/>
    <cellStyle name="Normal 8 7 6 2" xfId="34373" xr:uid="{00000000-0005-0000-0000-000043860000}"/>
    <cellStyle name="Normal 8 7 6 2 2" xfId="34374" xr:uid="{00000000-0005-0000-0000-000044860000}"/>
    <cellStyle name="Normal 8 7 6 3" xfId="34375" xr:uid="{00000000-0005-0000-0000-000045860000}"/>
    <cellStyle name="Normal 8 7 6 3 2" xfId="34376" xr:uid="{00000000-0005-0000-0000-000046860000}"/>
    <cellStyle name="Normal 8 7 6 4" xfId="34377" xr:uid="{00000000-0005-0000-0000-000047860000}"/>
    <cellStyle name="Normal 8 7 7" xfId="34378" xr:uid="{00000000-0005-0000-0000-000048860000}"/>
    <cellStyle name="Normal 8 7 7 2" xfId="34379" xr:uid="{00000000-0005-0000-0000-000049860000}"/>
    <cellStyle name="Normal 8 7 8" xfId="34380" xr:uid="{00000000-0005-0000-0000-00004A860000}"/>
    <cellStyle name="Normal 8 7 8 2" xfId="34381" xr:uid="{00000000-0005-0000-0000-00004B860000}"/>
    <cellStyle name="Normal 8 7 9" xfId="34382" xr:uid="{00000000-0005-0000-0000-00004C860000}"/>
    <cellStyle name="Normal 8 8" xfId="34383" xr:uid="{00000000-0005-0000-0000-00004D860000}"/>
    <cellStyle name="Normal 8 8 2" xfId="34384" xr:uid="{00000000-0005-0000-0000-00004E860000}"/>
    <cellStyle name="Normal 8 8 2 2" xfId="34385" xr:uid="{00000000-0005-0000-0000-00004F860000}"/>
    <cellStyle name="Normal 8 8 2 2 2" xfId="34386" xr:uid="{00000000-0005-0000-0000-000050860000}"/>
    <cellStyle name="Normal 8 8 2 2 2 2" xfId="34387" xr:uid="{00000000-0005-0000-0000-000051860000}"/>
    <cellStyle name="Normal 8 8 2 2 2 2 2" xfId="34388" xr:uid="{00000000-0005-0000-0000-000052860000}"/>
    <cellStyle name="Normal 8 8 2 2 2 3" xfId="34389" xr:uid="{00000000-0005-0000-0000-000053860000}"/>
    <cellStyle name="Normal 8 8 2 2 2 3 2" xfId="34390" xr:uid="{00000000-0005-0000-0000-000054860000}"/>
    <cellStyle name="Normal 8 8 2 2 2 4" xfId="34391" xr:uid="{00000000-0005-0000-0000-000055860000}"/>
    <cellStyle name="Normal 8 8 2 2 3" xfId="34392" xr:uid="{00000000-0005-0000-0000-000056860000}"/>
    <cellStyle name="Normal 8 8 2 2 3 2" xfId="34393" xr:uid="{00000000-0005-0000-0000-000057860000}"/>
    <cellStyle name="Normal 8 8 2 2 4" xfId="34394" xr:uid="{00000000-0005-0000-0000-000058860000}"/>
    <cellStyle name="Normal 8 8 2 2 4 2" xfId="34395" xr:uid="{00000000-0005-0000-0000-000059860000}"/>
    <cellStyle name="Normal 8 8 2 2 5" xfId="34396" xr:uid="{00000000-0005-0000-0000-00005A860000}"/>
    <cellStyle name="Normal 8 8 2 3" xfId="34397" xr:uid="{00000000-0005-0000-0000-00005B860000}"/>
    <cellStyle name="Normal 8 8 2 3 2" xfId="34398" xr:uid="{00000000-0005-0000-0000-00005C860000}"/>
    <cellStyle name="Normal 8 8 2 3 2 2" xfId="34399" xr:uid="{00000000-0005-0000-0000-00005D860000}"/>
    <cellStyle name="Normal 8 8 2 3 3" xfId="34400" xr:uid="{00000000-0005-0000-0000-00005E860000}"/>
    <cellStyle name="Normal 8 8 2 3 3 2" xfId="34401" xr:uid="{00000000-0005-0000-0000-00005F860000}"/>
    <cellStyle name="Normal 8 8 2 3 4" xfId="34402" xr:uid="{00000000-0005-0000-0000-000060860000}"/>
    <cellStyle name="Normal 8 8 2 4" xfId="34403" xr:uid="{00000000-0005-0000-0000-000061860000}"/>
    <cellStyle name="Normal 8 8 2 4 2" xfId="34404" xr:uid="{00000000-0005-0000-0000-000062860000}"/>
    <cellStyle name="Normal 8 8 2 5" xfId="34405" xr:uid="{00000000-0005-0000-0000-000063860000}"/>
    <cellStyle name="Normal 8 8 2 5 2" xfId="34406" xr:uid="{00000000-0005-0000-0000-000064860000}"/>
    <cellStyle name="Normal 8 8 2 6" xfId="34407" xr:uid="{00000000-0005-0000-0000-000065860000}"/>
    <cellStyle name="Normal 8 8 3" xfId="34408" xr:uid="{00000000-0005-0000-0000-000066860000}"/>
    <cellStyle name="Normal 8 8 3 2" xfId="34409" xr:uid="{00000000-0005-0000-0000-000067860000}"/>
    <cellStyle name="Normal 8 8 3 2 2" xfId="34410" xr:uid="{00000000-0005-0000-0000-000068860000}"/>
    <cellStyle name="Normal 8 8 3 2 2 2" xfId="34411" xr:uid="{00000000-0005-0000-0000-000069860000}"/>
    <cellStyle name="Normal 8 8 3 2 2 2 2" xfId="34412" xr:uid="{00000000-0005-0000-0000-00006A860000}"/>
    <cellStyle name="Normal 8 8 3 2 2 3" xfId="34413" xr:uid="{00000000-0005-0000-0000-00006B860000}"/>
    <cellStyle name="Normal 8 8 3 2 2 3 2" xfId="34414" xr:uid="{00000000-0005-0000-0000-00006C860000}"/>
    <cellStyle name="Normal 8 8 3 2 2 4" xfId="34415" xr:uid="{00000000-0005-0000-0000-00006D860000}"/>
    <cellStyle name="Normal 8 8 3 2 3" xfId="34416" xr:uid="{00000000-0005-0000-0000-00006E860000}"/>
    <cellStyle name="Normal 8 8 3 2 3 2" xfId="34417" xr:uid="{00000000-0005-0000-0000-00006F860000}"/>
    <cellStyle name="Normal 8 8 3 2 4" xfId="34418" xr:uid="{00000000-0005-0000-0000-000070860000}"/>
    <cellStyle name="Normal 8 8 3 2 4 2" xfId="34419" xr:uid="{00000000-0005-0000-0000-000071860000}"/>
    <cellStyle name="Normal 8 8 3 2 5" xfId="34420" xr:uid="{00000000-0005-0000-0000-000072860000}"/>
    <cellStyle name="Normal 8 8 3 3" xfId="34421" xr:uid="{00000000-0005-0000-0000-000073860000}"/>
    <cellStyle name="Normal 8 8 3 3 2" xfId="34422" xr:uid="{00000000-0005-0000-0000-000074860000}"/>
    <cellStyle name="Normal 8 8 3 3 2 2" xfId="34423" xr:uid="{00000000-0005-0000-0000-000075860000}"/>
    <cellStyle name="Normal 8 8 3 3 3" xfId="34424" xr:uid="{00000000-0005-0000-0000-000076860000}"/>
    <cellStyle name="Normal 8 8 3 3 3 2" xfId="34425" xr:uid="{00000000-0005-0000-0000-000077860000}"/>
    <cellStyle name="Normal 8 8 3 3 4" xfId="34426" xr:uid="{00000000-0005-0000-0000-000078860000}"/>
    <cellStyle name="Normal 8 8 3 4" xfId="34427" xr:uid="{00000000-0005-0000-0000-000079860000}"/>
    <cellStyle name="Normal 8 8 3 4 2" xfId="34428" xr:uid="{00000000-0005-0000-0000-00007A860000}"/>
    <cellStyle name="Normal 8 8 3 5" xfId="34429" xr:uid="{00000000-0005-0000-0000-00007B860000}"/>
    <cellStyle name="Normal 8 8 3 5 2" xfId="34430" xr:uid="{00000000-0005-0000-0000-00007C860000}"/>
    <cellStyle name="Normal 8 8 3 6" xfId="34431" xr:uid="{00000000-0005-0000-0000-00007D860000}"/>
    <cellStyle name="Normal 8 8 4" xfId="34432" xr:uid="{00000000-0005-0000-0000-00007E860000}"/>
    <cellStyle name="Normal 8 8 4 2" xfId="34433" xr:uid="{00000000-0005-0000-0000-00007F860000}"/>
    <cellStyle name="Normal 8 8 4 2 2" xfId="34434" xr:uid="{00000000-0005-0000-0000-000080860000}"/>
    <cellStyle name="Normal 8 8 4 2 2 2" xfId="34435" xr:uid="{00000000-0005-0000-0000-000081860000}"/>
    <cellStyle name="Normal 8 8 4 2 2 2 2" xfId="34436" xr:uid="{00000000-0005-0000-0000-000082860000}"/>
    <cellStyle name="Normal 8 8 4 2 2 3" xfId="34437" xr:uid="{00000000-0005-0000-0000-000083860000}"/>
    <cellStyle name="Normal 8 8 4 2 2 3 2" xfId="34438" xr:uid="{00000000-0005-0000-0000-000084860000}"/>
    <cellStyle name="Normal 8 8 4 2 2 4" xfId="34439" xr:uid="{00000000-0005-0000-0000-000085860000}"/>
    <cellStyle name="Normal 8 8 4 2 3" xfId="34440" xr:uid="{00000000-0005-0000-0000-000086860000}"/>
    <cellStyle name="Normal 8 8 4 2 3 2" xfId="34441" xr:uid="{00000000-0005-0000-0000-000087860000}"/>
    <cellStyle name="Normal 8 8 4 2 4" xfId="34442" xr:uid="{00000000-0005-0000-0000-000088860000}"/>
    <cellStyle name="Normal 8 8 4 2 4 2" xfId="34443" xr:uid="{00000000-0005-0000-0000-000089860000}"/>
    <cellStyle name="Normal 8 8 4 2 5" xfId="34444" xr:uid="{00000000-0005-0000-0000-00008A860000}"/>
    <cellStyle name="Normal 8 8 4 3" xfId="34445" xr:uid="{00000000-0005-0000-0000-00008B860000}"/>
    <cellStyle name="Normal 8 8 4 3 2" xfId="34446" xr:uid="{00000000-0005-0000-0000-00008C860000}"/>
    <cellStyle name="Normal 8 8 4 3 2 2" xfId="34447" xr:uid="{00000000-0005-0000-0000-00008D860000}"/>
    <cellStyle name="Normal 8 8 4 3 3" xfId="34448" xr:uid="{00000000-0005-0000-0000-00008E860000}"/>
    <cellStyle name="Normal 8 8 4 3 3 2" xfId="34449" xr:uid="{00000000-0005-0000-0000-00008F860000}"/>
    <cellStyle name="Normal 8 8 4 3 4" xfId="34450" xr:uid="{00000000-0005-0000-0000-000090860000}"/>
    <cellStyle name="Normal 8 8 4 4" xfId="34451" xr:uid="{00000000-0005-0000-0000-000091860000}"/>
    <cellStyle name="Normal 8 8 4 4 2" xfId="34452" xr:uid="{00000000-0005-0000-0000-000092860000}"/>
    <cellStyle name="Normal 8 8 4 5" xfId="34453" xr:uid="{00000000-0005-0000-0000-000093860000}"/>
    <cellStyle name="Normal 8 8 4 5 2" xfId="34454" xr:uid="{00000000-0005-0000-0000-000094860000}"/>
    <cellStyle name="Normal 8 8 4 6" xfId="34455" xr:uid="{00000000-0005-0000-0000-000095860000}"/>
    <cellStyle name="Normal 8 8 5" xfId="34456" xr:uid="{00000000-0005-0000-0000-000096860000}"/>
    <cellStyle name="Normal 8 8 5 2" xfId="34457" xr:uid="{00000000-0005-0000-0000-000097860000}"/>
    <cellStyle name="Normal 8 8 5 2 2" xfId="34458" xr:uid="{00000000-0005-0000-0000-000098860000}"/>
    <cellStyle name="Normal 8 8 5 2 2 2" xfId="34459" xr:uid="{00000000-0005-0000-0000-000099860000}"/>
    <cellStyle name="Normal 8 8 5 2 3" xfId="34460" xr:uid="{00000000-0005-0000-0000-00009A860000}"/>
    <cellStyle name="Normal 8 8 5 2 3 2" xfId="34461" xr:uid="{00000000-0005-0000-0000-00009B860000}"/>
    <cellStyle name="Normal 8 8 5 2 4" xfId="34462" xr:uid="{00000000-0005-0000-0000-00009C860000}"/>
    <cellStyle name="Normal 8 8 5 3" xfId="34463" xr:uid="{00000000-0005-0000-0000-00009D860000}"/>
    <cellStyle name="Normal 8 8 5 3 2" xfId="34464" xr:uid="{00000000-0005-0000-0000-00009E860000}"/>
    <cellStyle name="Normal 8 8 5 4" xfId="34465" xr:uid="{00000000-0005-0000-0000-00009F860000}"/>
    <cellStyle name="Normal 8 8 5 4 2" xfId="34466" xr:uid="{00000000-0005-0000-0000-0000A0860000}"/>
    <cellStyle name="Normal 8 8 5 5" xfId="34467" xr:uid="{00000000-0005-0000-0000-0000A1860000}"/>
    <cellStyle name="Normal 8 8 6" xfId="34468" xr:uid="{00000000-0005-0000-0000-0000A2860000}"/>
    <cellStyle name="Normal 8 8 6 2" xfId="34469" xr:uid="{00000000-0005-0000-0000-0000A3860000}"/>
    <cellStyle name="Normal 8 8 6 2 2" xfId="34470" xr:uid="{00000000-0005-0000-0000-0000A4860000}"/>
    <cellStyle name="Normal 8 8 6 3" xfId="34471" xr:uid="{00000000-0005-0000-0000-0000A5860000}"/>
    <cellStyle name="Normal 8 8 6 3 2" xfId="34472" xr:uid="{00000000-0005-0000-0000-0000A6860000}"/>
    <cellStyle name="Normal 8 8 6 4" xfId="34473" xr:uid="{00000000-0005-0000-0000-0000A7860000}"/>
    <cellStyle name="Normal 8 8 7" xfId="34474" xr:uid="{00000000-0005-0000-0000-0000A8860000}"/>
    <cellStyle name="Normal 8 8 7 2" xfId="34475" xr:uid="{00000000-0005-0000-0000-0000A9860000}"/>
    <cellStyle name="Normal 8 8 8" xfId="34476" xr:uid="{00000000-0005-0000-0000-0000AA860000}"/>
    <cellStyle name="Normal 8 8 8 2" xfId="34477" xr:uid="{00000000-0005-0000-0000-0000AB860000}"/>
    <cellStyle name="Normal 8 8 9" xfId="34478" xr:uid="{00000000-0005-0000-0000-0000AC860000}"/>
    <cellStyle name="Normal 8 9" xfId="34479" xr:uid="{00000000-0005-0000-0000-0000AD860000}"/>
    <cellStyle name="Normal 8 9 2" xfId="34480" xr:uid="{00000000-0005-0000-0000-0000AE860000}"/>
    <cellStyle name="Normal 8 9 2 2" xfId="34481" xr:uid="{00000000-0005-0000-0000-0000AF860000}"/>
    <cellStyle name="Normal 8 9 2 2 2" xfId="34482" xr:uid="{00000000-0005-0000-0000-0000B0860000}"/>
    <cellStyle name="Normal 8 9 2 2 2 2" xfId="34483" xr:uid="{00000000-0005-0000-0000-0000B1860000}"/>
    <cellStyle name="Normal 8 9 2 2 2 2 2" xfId="34484" xr:uid="{00000000-0005-0000-0000-0000B2860000}"/>
    <cellStyle name="Normal 8 9 2 2 2 3" xfId="34485" xr:uid="{00000000-0005-0000-0000-0000B3860000}"/>
    <cellStyle name="Normal 8 9 2 2 2 3 2" xfId="34486" xr:uid="{00000000-0005-0000-0000-0000B4860000}"/>
    <cellStyle name="Normal 8 9 2 2 2 4" xfId="34487" xr:uid="{00000000-0005-0000-0000-0000B5860000}"/>
    <cellStyle name="Normal 8 9 2 2 3" xfId="34488" xr:uid="{00000000-0005-0000-0000-0000B6860000}"/>
    <cellStyle name="Normal 8 9 2 2 3 2" xfId="34489" xr:uid="{00000000-0005-0000-0000-0000B7860000}"/>
    <cellStyle name="Normal 8 9 2 2 4" xfId="34490" xr:uid="{00000000-0005-0000-0000-0000B8860000}"/>
    <cellStyle name="Normal 8 9 2 2 4 2" xfId="34491" xr:uid="{00000000-0005-0000-0000-0000B9860000}"/>
    <cellStyle name="Normal 8 9 2 2 5" xfId="34492" xr:uid="{00000000-0005-0000-0000-0000BA860000}"/>
    <cellStyle name="Normal 8 9 2 3" xfId="34493" xr:uid="{00000000-0005-0000-0000-0000BB860000}"/>
    <cellStyle name="Normal 8 9 2 3 2" xfId="34494" xr:uid="{00000000-0005-0000-0000-0000BC860000}"/>
    <cellStyle name="Normal 8 9 2 3 2 2" xfId="34495" xr:uid="{00000000-0005-0000-0000-0000BD860000}"/>
    <cellStyle name="Normal 8 9 2 3 3" xfId="34496" xr:uid="{00000000-0005-0000-0000-0000BE860000}"/>
    <cellStyle name="Normal 8 9 2 3 3 2" xfId="34497" xr:uid="{00000000-0005-0000-0000-0000BF860000}"/>
    <cellStyle name="Normal 8 9 2 3 4" xfId="34498" xr:uid="{00000000-0005-0000-0000-0000C0860000}"/>
    <cellStyle name="Normal 8 9 2 4" xfId="34499" xr:uid="{00000000-0005-0000-0000-0000C1860000}"/>
    <cellStyle name="Normal 8 9 2 4 2" xfId="34500" xr:uid="{00000000-0005-0000-0000-0000C2860000}"/>
    <cellStyle name="Normal 8 9 2 5" xfId="34501" xr:uid="{00000000-0005-0000-0000-0000C3860000}"/>
    <cellStyle name="Normal 8 9 2 5 2" xfId="34502" xr:uid="{00000000-0005-0000-0000-0000C4860000}"/>
    <cellStyle name="Normal 8 9 2 6" xfId="34503" xr:uid="{00000000-0005-0000-0000-0000C5860000}"/>
    <cellStyle name="Normal 8 9 3" xfId="34504" xr:uid="{00000000-0005-0000-0000-0000C6860000}"/>
    <cellStyle name="Normal 8 9 3 2" xfId="34505" xr:uid="{00000000-0005-0000-0000-0000C7860000}"/>
    <cellStyle name="Normal 8 9 3 2 2" xfId="34506" xr:uid="{00000000-0005-0000-0000-0000C8860000}"/>
    <cellStyle name="Normal 8 9 3 2 2 2" xfId="34507" xr:uid="{00000000-0005-0000-0000-0000C9860000}"/>
    <cellStyle name="Normal 8 9 3 2 2 2 2" xfId="34508" xr:uid="{00000000-0005-0000-0000-0000CA860000}"/>
    <cellStyle name="Normal 8 9 3 2 2 3" xfId="34509" xr:uid="{00000000-0005-0000-0000-0000CB860000}"/>
    <cellStyle name="Normal 8 9 3 2 2 3 2" xfId="34510" xr:uid="{00000000-0005-0000-0000-0000CC860000}"/>
    <cellStyle name="Normal 8 9 3 2 2 4" xfId="34511" xr:uid="{00000000-0005-0000-0000-0000CD860000}"/>
    <cellStyle name="Normal 8 9 3 2 3" xfId="34512" xr:uid="{00000000-0005-0000-0000-0000CE860000}"/>
    <cellStyle name="Normal 8 9 3 2 3 2" xfId="34513" xr:uid="{00000000-0005-0000-0000-0000CF860000}"/>
    <cellStyle name="Normal 8 9 3 2 4" xfId="34514" xr:uid="{00000000-0005-0000-0000-0000D0860000}"/>
    <cellStyle name="Normal 8 9 3 2 4 2" xfId="34515" xr:uid="{00000000-0005-0000-0000-0000D1860000}"/>
    <cellStyle name="Normal 8 9 3 2 5" xfId="34516" xr:uid="{00000000-0005-0000-0000-0000D2860000}"/>
    <cellStyle name="Normal 8 9 3 3" xfId="34517" xr:uid="{00000000-0005-0000-0000-0000D3860000}"/>
    <cellStyle name="Normal 8 9 3 3 2" xfId="34518" xr:uid="{00000000-0005-0000-0000-0000D4860000}"/>
    <cellStyle name="Normal 8 9 3 3 2 2" xfId="34519" xr:uid="{00000000-0005-0000-0000-0000D5860000}"/>
    <cellStyle name="Normal 8 9 3 3 3" xfId="34520" xr:uid="{00000000-0005-0000-0000-0000D6860000}"/>
    <cellStyle name="Normal 8 9 3 3 3 2" xfId="34521" xr:uid="{00000000-0005-0000-0000-0000D7860000}"/>
    <cellStyle name="Normal 8 9 3 3 4" xfId="34522" xr:uid="{00000000-0005-0000-0000-0000D8860000}"/>
    <cellStyle name="Normal 8 9 3 4" xfId="34523" xr:uid="{00000000-0005-0000-0000-0000D9860000}"/>
    <cellStyle name="Normal 8 9 3 4 2" xfId="34524" xr:uid="{00000000-0005-0000-0000-0000DA860000}"/>
    <cellStyle name="Normal 8 9 3 5" xfId="34525" xr:uid="{00000000-0005-0000-0000-0000DB860000}"/>
    <cellStyle name="Normal 8 9 3 5 2" xfId="34526" xr:uid="{00000000-0005-0000-0000-0000DC860000}"/>
    <cellStyle name="Normal 8 9 3 6" xfId="34527" xr:uid="{00000000-0005-0000-0000-0000DD860000}"/>
    <cellStyle name="Normal 8 9 4" xfId="34528" xr:uid="{00000000-0005-0000-0000-0000DE860000}"/>
    <cellStyle name="Normal 8 9 4 2" xfId="34529" xr:uid="{00000000-0005-0000-0000-0000DF860000}"/>
    <cellStyle name="Normal 8 9 4 2 2" xfId="34530" xr:uid="{00000000-0005-0000-0000-0000E0860000}"/>
    <cellStyle name="Normal 8 9 4 2 2 2" xfId="34531" xr:uid="{00000000-0005-0000-0000-0000E1860000}"/>
    <cellStyle name="Normal 8 9 4 2 2 2 2" xfId="34532" xr:uid="{00000000-0005-0000-0000-0000E2860000}"/>
    <cellStyle name="Normal 8 9 4 2 2 3" xfId="34533" xr:uid="{00000000-0005-0000-0000-0000E3860000}"/>
    <cellStyle name="Normal 8 9 4 2 2 3 2" xfId="34534" xr:uid="{00000000-0005-0000-0000-0000E4860000}"/>
    <cellStyle name="Normal 8 9 4 2 2 4" xfId="34535" xr:uid="{00000000-0005-0000-0000-0000E5860000}"/>
    <cellStyle name="Normal 8 9 4 2 3" xfId="34536" xr:uid="{00000000-0005-0000-0000-0000E6860000}"/>
    <cellStyle name="Normal 8 9 4 2 3 2" xfId="34537" xr:uid="{00000000-0005-0000-0000-0000E7860000}"/>
    <cellStyle name="Normal 8 9 4 2 4" xfId="34538" xr:uid="{00000000-0005-0000-0000-0000E8860000}"/>
    <cellStyle name="Normal 8 9 4 2 4 2" xfId="34539" xr:uid="{00000000-0005-0000-0000-0000E9860000}"/>
    <cellStyle name="Normal 8 9 4 2 5" xfId="34540" xr:uid="{00000000-0005-0000-0000-0000EA860000}"/>
    <cellStyle name="Normal 8 9 4 3" xfId="34541" xr:uid="{00000000-0005-0000-0000-0000EB860000}"/>
    <cellStyle name="Normal 8 9 4 3 2" xfId="34542" xr:uid="{00000000-0005-0000-0000-0000EC860000}"/>
    <cellStyle name="Normal 8 9 4 3 2 2" xfId="34543" xr:uid="{00000000-0005-0000-0000-0000ED860000}"/>
    <cellStyle name="Normal 8 9 4 3 3" xfId="34544" xr:uid="{00000000-0005-0000-0000-0000EE860000}"/>
    <cellStyle name="Normal 8 9 4 3 3 2" xfId="34545" xr:uid="{00000000-0005-0000-0000-0000EF860000}"/>
    <cellStyle name="Normal 8 9 4 3 4" xfId="34546" xr:uid="{00000000-0005-0000-0000-0000F0860000}"/>
    <cellStyle name="Normal 8 9 4 4" xfId="34547" xr:uid="{00000000-0005-0000-0000-0000F1860000}"/>
    <cellStyle name="Normal 8 9 4 4 2" xfId="34548" xr:uid="{00000000-0005-0000-0000-0000F2860000}"/>
    <cellStyle name="Normal 8 9 4 5" xfId="34549" xr:uid="{00000000-0005-0000-0000-0000F3860000}"/>
    <cellStyle name="Normal 8 9 4 5 2" xfId="34550" xr:uid="{00000000-0005-0000-0000-0000F4860000}"/>
    <cellStyle name="Normal 8 9 4 6" xfId="34551" xr:uid="{00000000-0005-0000-0000-0000F5860000}"/>
    <cellStyle name="Normal 8 9 5" xfId="34552" xr:uid="{00000000-0005-0000-0000-0000F6860000}"/>
    <cellStyle name="Normal 8 9 5 2" xfId="34553" xr:uid="{00000000-0005-0000-0000-0000F7860000}"/>
    <cellStyle name="Normal 8 9 5 2 2" xfId="34554" xr:uid="{00000000-0005-0000-0000-0000F8860000}"/>
    <cellStyle name="Normal 8 9 5 2 2 2" xfId="34555" xr:uid="{00000000-0005-0000-0000-0000F9860000}"/>
    <cellStyle name="Normal 8 9 5 2 3" xfId="34556" xr:uid="{00000000-0005-0000-0000-0000FA860000}"/>
    <cellStyle name="Normal 8 9 5 2 3 2" xfId="34557" xr:uid="{00000000-0005-0000-0000-0000FB860000}"/>
    <cellStyle name="Normal 8 9 5 2 4" xfId="34558" xr:uid="{00000000-0005-0000-0000-0000FC860000}"/>
    <cellStyle name="Normal 8 9 5 3" xfId="34559" xr:uid="{00000000-0005-0000-0000-0000FD860000}"/>
    <cellStyle name="Normal 8 9 5 3 2" xfId="34560" xr:uid="{00000000-0005-0000-0000-0000FE860000}"/>
    <cellStyle name="Normal 8 9 5 4" xfId="34561" xr:uid="{00000000-0005-0000-0000-0000FF860000}"/>
    <cellStyle name="Normal 8 9 5 4 2" xfId="34562" xr:uid="{00000000-0005-0000-0000-000000870000}"/>
    <cellStyle name="Normal 8 9 5 5" xfId="34563" xr:uid="{00000000-0005-0000-0000-000001870000}"/>
    <cellStyle name="Normal 8 9 6" xfId="34564" xr:uid="{00000000-0005-0000-0000-000002870000}"/>
    <cellStyle name="Normal 8 9 6 2" xfId="34565" xr:uid="{00000000-0005-0000-0000-000003870000}"/>
    <cellStyle name="Normal 8 9 6 2 2" xfId="34566" xr:uid="{00000000-0005-0000-0000-000004870000}"/>
    <cellStyle name="Normal 8 9 6 3" xfId="34567" xr:uid="{00000000-0005-0000-0000-000005870000}"/>
    <cellStyle name="Normal 8 9 6 3 2" xfId="34568" xr:uid="{00000000-0005-0000-0000-000006870000}"/>
    <cellStyle name="Normal 8 9 6 4" xfId="34569" xr:uid="{00000000-0005-0000-0000-000007870000}"/>
    <cellStyle name="Normal 8 9 7" xfId="34570" xr:uid="{00000000-0005-0000-0000-000008870000}"/>
    <cellStyle name="Normal 8 9 7 2" xfId="34571" xr:uid="{00000000-0005-0000-0000-000009870000}"/>
    <cellStyle name="Normal 8 9 8" xfId="34572" xr:uid="{00000000-0005-0000-0000-00000A870000}"/>
    <cellStyle name="Normal 8 9 8 2" xfId="34573" xr:uid="{00000000-0005-0000-0000-00000B870000}"/>
    <cellStyle name="Normal 8 9 9" xfId="34574" xr:uid="{00000000-0005-0000-0000-00000C870000}"/>
    <cellStyle name="Normal 80" xfId="34575" xr:uid="{00000000-0005-0000-0000-00000D870000}"/>
    <cellStyle name="Normal 81" xfId="34576" xr:uid="{00000000-0005-0000-0000-00000E870000}"/>
    <cellStyle name="Normal 82" xfId="34577" xr:uid="{00000000-0005-0000-0000-00000F870000}"/>
    <cellStyle name="Normal 82 2" xfId="34578" xr:uid="{00000000-0005-0000-0000-000010870000}"/>
    <cellStyle name="Normal 83" xfId="34579" xr:uid="{00000000-0005-0000-0000-000011870000}"/>
    <cellStyle name="Normal 83 2" xfId="34580" xr:uid="{00000000-0005-0000-0000-000012870000}"/>
    <cellStyle name="Normal 84" xfId="34581" xr:uid="{00000000-0005-0000-0000-000013870000}"/>
    <cellStyle name="Normal 84 2" xfId="34582" xr:uid="{00000000-0005-0000-0000-000014870000}"/>
    <cellStyle name="Normal 85" xfId="34583" xr:uid="{00000000-0005-0000-0000-000015870000}"/>
    <cellStyle name="Normal 85 2" xfId="34584" xr:uid="{00000000-0005-0000-0000-000016870000}"/>
    <cellStyle name="Normal 86" xfId="34585" xr:uid="{00000000-0005-0000-0000-000017870000}"/>
    <cellStyle name="Normal 86 2" xfId="34586" xr:uid="{00000000-0005-0000-0000-000018870000}"/>
    <cellStyle name="Normal 87" xfId="34587" xr:uid="{00000000-0005-0000-0000-000019870000}"/>
    <cellStyle name="Normal 88" xfId="34588" xr:uid="{00000000-0005-0000-0000-00001A870000}"/>
    <cellStyle name="Normal 89" xfId="34589" xr:uid="{00000000-0005-0000-0000-00001B870000}"/>
    <cellStyle name="Normal 9" xfId="34590" xr:uid="{00000000-0005-0000-0000-00001C870000}"/>
    <cellStyle name="Normal 9 10" xfId="34591" xr:uid="{00000000-0005-0000-0000-00001D870000}"/>
    <cellStyle name="Normal 9 11" xfId="34592" xr:uid="{00000000-0005-0000-0000-00001E870000}"/>
    <cellStyle name="Normal 9 12" xfId="34593" xr:uid="{00000000-0005-0000-0000-00001F870000}"/>
    <cellStyle name="Normal 9 13" xfId="34594" xr:uid="{00000000-0005-0000-0000-000020870000}"/>
    <cellStyle name="Normal 9 14" xfId="34595" xr:uid="{00000000-0005-0000-0000-000021870000}"/>
    <cellStyle name="Normal 9 2" xfId="34596" xr:uid="{00000000-0005-0000-0000-000022870000}"/>
    <cellStyle name="Normal 9 2 2" xfId="34597" xr:uid="{00000000-0005-0000-0000-000023870000}"/>
    <cellStyle name="Normal 9 2 2 2" xfId="34598" xr:uid="{00000000-0005-0000-0000-000024870000}"/>
    <cellStyle name="Normal 9 2 2 2 2" xfId="34599" xr:uid="{00000000-0005-0000-0000-000025870000}"/>
    <cellStyle name="Normal 9 2 2 3" xfId="34600" xr:uid="{00000000-0005-0000-0000-000026870000}"/>
    <cellStyle name="Normal 9 2 2 3 2" xfId="34601" xr:uid="{00000000-0005-0000-0000-000027870000}"/>
    <cellStyle name="Normal 9 2 2 4" xfId="34602" xr:uid="{00000000-0005-0000-0000-000028870000}"/>
    <cellStyle name="Normal 9 2 3" xfId="34603" xr:uid="{00000000-0005-0000-0000-000029870000}"/>
    <cellStyle name="Normal 9 2 3 2" xfId="34604" xr:uid="{00000000-0005-0000-0000-00002A870000}"/>
    <cellStyle name="Normal 9 2 4" xfId="34605" xr:uid="{00000000-0005-0000-0000-00002B870000}"/>
    <cellStyle name="Normal 9 2 4 2" xfId="34606" xr:uid="{00000000-0005-0000-0000-00002C870000}"/>
    <cellStyle name="Normal 9 2 5" xfId="34607" xr:uid="{00000000-0005-0000-0000-00002D870000}"/>
    <cellStyle name="Normal 9 3" xfId="34608" xr:uid="{00000000-0005-0000-0000-00002E870000}"/>
    <cellStyle name="Normal 9 3 2" xfId="34609" xr:uid="{00000000-0005-0000-0000-00002F870000}"/>
    <cellStyle name="Normal 9 3 2 2" xfId="34610" xr:uid="{00000000-0005-0000-0000-000030870000}"/>
    <cellStyle name="Normal 9 3 3" xfId="34611" xr:uid="{00000000-0005-0000-0000-000031870000}"/>
    <cellStyle name="Normal 9 3 3 2" xfId="34612" xr:uid="{00000000-0005-0000-0000-000032870000}"/>
    <cellStyle name="Normal 9 3 4" xfId="34613" xr:uid="{00000000-0005-0000-0000-000033870000}"/>
    <cellStyle name="Normal 9 4" xfId="34614" xr:uid="{00000000-0005-0000-0000-000034870000}"/>
    <cellStyle name="Normal 9 4 2" xfId="34615" xr:uid="{00000000-0005-0000-0000-000035870000}"/>
    <cellStyle name="Normal 9 5" xfId="34616" xr:uid="{00000000-0005-0000-0000-000036870000}"/>
    <cellStyle name="Normal 9 5 2" xfId="34617" xr:uid="{00000000-0005-0000-0000-000037870000}"/>
    <cellStyle name="Normal 9 6" xfId="34618" xr:uid="{00000000-0005-0000-0000-000038870000}"/>
    <cellStyle name="Normal 9 7" xfId="34619" xr:uid="{00000000-0005-0000-0000-000039870000}"/>
    <cellStyle name="Normal 9 7 2" xfId="34620" xr:uid="{00000000-0005-0000-0000-00003A870000}"/>
    <cellStyle name="Normal 9 8" xfId="34621" xr:uid="{00000000-0005-0000-0000-00003B870000}"/>
    <cellStyle name="Normal 9 9" xfId="34622" xr:uid="{00000000-0005-0000-0000-00003C870000}"/>
    <cellStyle name="Normal 90" xfId="34623" xr:uid="{00000000-0005-0000-0000-00003D870000}"/>
    <cellStyle name="Normal 91" xfId="34624" xr:uid="{00000000-0005-0000-0000-00003E870000}"/>
    <cellStyle name="Normal 92" xfId="34625" xr:uid="{00000000-0005-0000-0000-00003F870000}"/>
    <cellStyle name="Normal 93" xfId="34626" xr:uid="{00000000-0005-0000-0000-000040870000}"/>
    <cellStyle name="Normal 94" xfId="34627" xr:uid="{00000000-0005-0000-0000-000041870000}"/>
    <cellStyle name="Normal 95" xfId="34628" xr:uid="{00000000-0005-0000-0000-000042870000}"/>
    <cellStyle name="Normal 96" xfId="34629" xr:uid="{00000000-0005-0000-0000-000043870000}"/>
    <cellStyle name="Normal 97" xfId="34630" xr:uid="{00000000-0005-0000-0000-000044870000}"/>
    <cellStyle name="Normal 98" xfId="34631" xr:uid="{00000000-0005-0000-0000-000045870000}"/>
    <cellStyle name="Normal 99" xfId="34632" xr:uid="{00000000-0005-0000-0000-000046870000}"/>
    <cellStyle name="Normal_Lapkeu Tugu Sya July 2005" xfId="4" xr:uid="{00000000-0005-0000-0000-000047870000}"/>
    <cellStyle name="Note 10" xfId="34633" xr:uid="{00000000-0005-0000-0000-000048870000}"/>
    <cellStyle name="Note 10 10" xfId="34634" xr:uid="{00000000-0005-0000-0000-000049870000}"/>
    <cellStyle name="Note 10 11" xfId="34635" xr:uid="{00000000-0005-0000-0000-00004A870000}"/>
    <cellStyle name="Note 10 12" xfId="34636" xr:uid="{00000000-0005-0000-0000-00004B870000}"/>
    <cellStyle name="Note 10 13" xfId="34637" xr:uid="{00000000-0005-0000-0000-00004C870000}"/>
    <cellStyle name="Note 10 14" xfId="34638" xr:uid="{00000000-0005-0000-0000-00004D870000}"/>
    <cellStyle name="Note 10 15" xfId="34639" xr:uid="{00000000-0005-0000-0000-00004E870000}"/>
    <cellStyle name="Note 10 16" xfId="34640" xr:uid="{00000000-0005-0000-0000-00004F870000}"/>
    <cellStyle name="Note 10 2" xfId="34641" xr:uid="{00000000-0005-0000-0000-000050870000}"/>
    <cellStyle name="Note 10 3" xfId="34642" xr:uid="{00000000-0005-0000-0000-000051870000}"/>
    <cellStyle name="Note 10 4" xfId="34643" xr:uid="{00000000-0005-0000-0000-000052870000}"/>
    <cellStyle name="Note 10 5" xfId="34644" xr:uid="{00000000-0005-0000-0000-000053870000}"/>
    <cellStyle name="Note 10 6" xfId="34645" xr:uid="{00000000-0005-0000-0000-000054870000}"/>
    <cellStyle name="Note 10 7" xfId="34646" xr:uid="{00000000-0005-0000-0000-000055870000}"/>
    <cellStyle name="Note 10 8" xfId="34647" xr:uid="{00000000-0005-0000-0000-000056870000}"/>
    <cellStyle name="Note 10 9" xfId="34648" xr:uid="{00000000-0005-0000-0000-000057870000}"/>
    <cellStyle name="Note 100" xfId="34649" xr:uid="{00000000-0005-0000-0000-000058870000}"/>
    <cellStyle name="Note 100 10" xfId="34650" xr:uid="{00000000-0005-0000-0000-000059870000}"/>
    <cellStyle name="Note 100 11" xfId="34651" xr:uid="{00000000-0005-0000-0000-00005A870000}"/>
    <cellStyle name="Note 100 12" xfId="34652" xr:uid="{00000000-0005-0000-0000-00005B870000}"/>
    <cellStyle name="Note 100 2" xfId="34653" xr:uid="{00000000-0005-0000-0000-00005C870000}"/>
    <cellStyle name="Note 100 3" xfId="34654" xr:uid="{00000000-0005-0000-0000-00005D870000}"/>
    <cellStyle name="Note 100 4" xfId="34655" xr:uid="{00000000-0005-0000-0000-00005E870000}"/>
    <cellStyle name="Note 100 5" xfId="34656" xr:uid="{00000000-0005-0000-0000-00005F870000}"/>
    <cellStyle name="Note 100 6" xfId="34657" xr:uid="{00000000-0005-0000-0000-000060870000}"/>
    <cellStyle name="Note 100 7" xfId="34658" xr:uid="{00000000-0005-0000-0000-000061870000}"/>
    <cellStyle name="Note 100 8" xfId="34659" xr:uid="{00000000-0005-0000-0000-000062870000}"/>
    <cellStyle name="Note 100 9" xfId="34660" xr:uid="{00000000-0005-0000-0000-000063870000}"/>
    <cellStyle name="Note 101" xfId="34661" xr:uid="{00000000-0005-0000-0000-000064870000}"/>
    <cellStyle name="Note 101 10" xfId="34662" xr:uid="{00000000-0005-0000-0000-000065870000}"/>
    <cellStyle name="Note 101 11" xfId="34663" xr:uid="{00000000-0005-0000-0000-000066870000}"/>
    <cellStyle name="Note 101 12" xfId="34664" xr:uid="{00000000-0005-0000-0000-000067870000}"/>
    <cellStyle name="Note 101 2" xfId="34665" xr:uid="{00000000-0005-0000-0000-000068870000}"/>
    <cellStyle name="Note 101 3" xfId="34666" xr:uid="{00000000-0005-0000-0000-000069870000}"/>
    <cellStyle name="Note 101 4" xfId="34667" xr:uid="{00000000-0005-0000-0000-00006A870000}"/>
    <cellStyle name="Note 101 5" xfId="34668" xr:uid="{00000000-0005-0000-0000-00006B870000}"/>
    <cellStyle name="Note 101 6" xfId="34669" xr:uid="{00000000-0005-0000-0000-00006C870000}"/>
    <cellStyle name="Note 101 7" xfId="34670" xr:uid="{00000000-0005-0000-0000-00006D870000}"/>
    <cellStyle name="Note 101 8" xfId="34671" xr:uid="{00000000-0005-0000-0000-00006E870000}"/>
    <cellStyle name="Note 101 9" xfId="34672" xr:uid="{00000000-0005-0000-0000-00006F870000}"/>
    <cellStyle name="Note 102" xfId="34673" xr:uid="{00000000-0005-0000-0000-000070870000}"/>
    <cellStyle name="Note 102 10" xfId="34674" xr:uid="{00000000-0005-0000-0000-000071870000}"/>
    <cellStyle name="Note 102 11" xfId="34675" xr:uid="{00000000-0005-0000-0000-000072870000}"/>
    <cellStyle name="Note 102 12" xfId="34676" xr:uid="{00000000-0005-0000-0000-000073870000}"/>
    <cellStyle name="Note 102 2" xfId="34677" xr:uid="{00000000-0005-0000-0000-000074870000}"/>
    <cellStyle name="Note 102 3" xfId="34678" xr:uid="{00000000-0005-0000-0000-000075870000}"/>
    <cellStyle name="Note 102 4" xfId="34679" xr:uid="{00000000-0005-0000-0000-000076870000}"/>
    <cellStyle name="Note 102 5" xfId="34680" xr:uid="{00000000-0005-0000-0000-000077870000}"/>
    <cellStyle name="Note 102 6" xfId="34681" xr:uid="{00000000-0005-0000-0000-000078870000}"/>
    <cellStyle name="Note 102 7" xfId="34682" xr:uid="{00000000-0005-0000-0000-000079870000}"/>
    <cellStyle name="Note 102 8" xfId="34683" xr:uid="{00000000-0005-0000-0000-00007A870000}"/>
    <cellStyle name="Note 102 9" xfId="34684" xr:uid="{00000000-0005-0000-0000-00007B870000}"/>
    <cellStyle name="Note 103" xfId="34685" xr:uid="{00000000-0005-0000-0000-00007C870000}"/>
    <cellStyle name="Note 103 10" xfId="34686" xr:uid="{00000000-0005-0000-0000-00007D870000}"/>
    <cellStyle name="Note 103 11" xfId="34687" xr:uid="{00000000-0005-0000-0000-00007E870000}"/>
    <cellStyle name="Note 103 12" xfId="34688" xr:uid="{00000000-0005-0000-0000-00007F870000}"/>
    <cellStyle name="Note 103 2" xfId="34689" xr:uid="{00000000-0005-0000-0000-000080870000}"/>
    <cellStyle name="Note 103 3" xfId="34690" xr:uid="{00000000-0005-0000-0000-000081870000}"/>
    <cellStyle name="Note 103 4" xfId="34691" xr:uid="{00000000-0005-0000-0000-000082870000}"/>
    <cellStyle name="Note 103 5" xfId="34692" xr:uid="{00000000-0005-0000-0000-000083870000}"/>
    <cellStyle name="Note 103 6" xfId="34693" xr:uid="{00000000-0005-0000-0000-000084870000}"/>
    <cellStyle name="Note 103 7" xfId="34694" xr:uid="{00000000-0005-0000-0000-000085870000}"/>
    <cellStyle name="Note 103 8" xfId="34695" xr:uid="{00000000-0005-0000-0000-000086870000}"/>
    <cellStyle name="Note 103 9" xfId="34696" xr:uid="{00000000-0005-0000-0000-000087870000}"/>
    <cellStyle name="Note 104" xfId="34697" xr:uid="{00000000-0005-0000-0000-000088870000}"/>
    <cellStyle name="Note 104 10" xfId="34698" xr:uid="{00000000-0005-0000-0000-000089870000}"/>
    <cellStyle name="Note 104 11" xfId="34699" xr:uid="{00000000-0005-0000-0000-00008A870000}"/>
    <cellStyle name="Note 104 12" xfId="34700" xr:uid="{00000000-0005-0000-0000-00008B870000}"/>
    <cellStyle name="Note 104 2" xfId="34701" xr:uid="{00000000-0005-0000-0000-00008C870000}"/>
    <cellStyle name="Note 104 3" xfId="34702" xr:uid="{00000000-0005-0000-0000-00008D870000}"/>
    <cellStyle name="Note 104 4" xfId="34703" xr:uid="{00000000-0005-0000-0000-00008E870000}"/>
    <cellStyle name="Note 104 5" xfId="34704" xr:uid="{00000000-0005-0000-0000-00008F870000}"/>
    <cellStyle name="Note 104 6" xfId="34705" xr:uid="{00000000-0005-0000-0000-000090870000}"/>
    <cellStyle name="Note 104 7" xfId="34706" xr:uid="{00000000-0005-0000-0000-000091870000}"/>
    <cellStyle name="Note 104 8" xfId="34707" xr:uid="{00000000-0005-0000-0000-000092870000}"/>
    <cellStyle name="Note 104 9" xfId="34708" xr:uid="{00000000-0005-0000-0000-000093870000}"/>
    <cellStyle name="Note 105" xfId="34709" xr:uid="{00000000-0005-0000-0000-000094870000}"/>
    <cellStyle name="Note 105 10" xfId="34710" xr:uid="{00000000-0005-0000-0000-000095870000}"/>
    <cellStyle name="Note 105 11" xfId="34711" xr:uid="{00000000-0005-0000-0000-000096870000}"/>
    <cellStyle name="Note 105 12" xfId="34712" xr:uid="{00000000-0005-0000-0000-000097870000}"/>
    <cellStyle name="Note 105 2" xfId="34713" xr:uid="{00000000-0005-0000-0000-000098870000}"/>
    <cellStyle name="Note 105 3" xfId="34714" xr:uid="{00000000-0005-0000-0000-000099870000}"/>
    <cellStyle name="Note 105 4" xfId="34715" xr:uid="{00000000-0005-0000-0000-00009A870000}"/>
    <cellStyle name="Note 105 5" xfId="34716" xr:uid="{00000000-0005-0000-0000-00009B870000}"/>
    <cellStyle name="Note 105 6" xfId="34717" xr:uid="{00000000-0005-0000-0000-00009C870000}"/>
    <cellStyle name="Note 105 7" xfId="34718" xr:uid="{00000000-0005-0000-0000-00009D870000}"/>
    <cellStyle name="Note 105 8" xfId="34719" xr:uid="{00000000-0005-0000-0000-00009E870000}"/>
    <cellStyle name="Note 105 9" xfId="34720" xr:uid="{00000000-0005-0000-0000-00009F870000}"/>
    <cellStyle name="Note 106" xfId="34721" xr:uid="{00000000-0005-0000-0000-0000A0870000}"/>
    <cellStyle name="Note 106 10" xfId="34722" xr:uid="{00000000-0005-0000-0000-0000A1870000}"/>
    <cellStyle name="Note 106 11" xfId="34723" xr:uid="{00000000-0005-0000-0000-0000A2870000}"/>
    <cellStyle name="Note 106 12" xfId="34724" xr:uid="{00000000-0005-0000-0000-0000A3870000}"/>
    <cellStyle name="Note 106 2" xfId="34725" xr:uid="{00000000-0005-0000-0000-0000A4870000}"/>
    <cellStyle name="Note 106 3" xfId="34726" xr:uid="{00000000-0005-0000-0000-0000A5870000}"/>
    <cellStyle name="Note 106 4" xfId="34727" xr:uid="{00000000-0005-0000-0000-0000A6870000}"/>
    <cellStyle name="Note 106 5" xfId="34728" xr:uid="{00000000-0005-0000-0000-0000A7870000}"/>
    <cellStyle name="Note 106 6" xfId="34729" xr:uid="{00000000-0005-0000-0000-0000A8870000}"/>
    <cellStyle name="Note 106 7" xfId="34730" xr:uid="{00000000-0005-0000-0000-0000A9870000}"/>
    <cellStyle name="Note 106 8" xfId="34731" xr:uid="{00000000-0005-0000-0000-0000AA870000}"/>
    <cellStyle name="Note 106 9" xfId="34732" xr:uid="{00000000-0005-0000-0000-0000AB870000}"/>
    <cellStyle name="Note 107" xfId="34733" xr:uid="{00000000-0005-0000-0000-0000AC870000}"/>
    <cellStyle name="Note 107 10" xfId="34734" xr:uid="{00000000-0005-0000-0000-0000AD870000}"/>
    <cellStyle name="Note 107 11" xfId="34735" xr:uid="{00000000-0005-0000-0000-0000AE870000}"/>
    <cellStyle name="Note 107 12" xfId="34736" xr:uid="{00000000-0005-0000-0000-0000AF870000}"/>
    <cellStyle name="Note 107 2" xfId="34737" xr:uid="{00000000-0005-0000-0000-0000B0870000}"/>
    <cellStyle name="Note 107 3" xfId="34738" xr:uid="{00000000-0005-0000-0000-0000B1870000}"/>
    <cellStyle name="Note 107 4" xfId="34739" xr:uid="{00000000-0005-0000-0000-0000B2870000}"/>
    <cellStyle name="Note 107 5" xfId="34740" xr:uid="{00000000-0005-0000-0000-0000B3870000}"/>
    <cellStyle name="Note 107 6" xfId="34741" xr:uid="{00000000-0005-0000-0000-0000B4870000}"/>
    <cellStyle name="Note 107 7" xfId="34742" xr:uid="{00000000-0005-0000-0000-0000B5870000}"/>
    <cellStyle name="Note 107 8" xfId="34743" xr:uid="{00000000-0005-0000-0000-0000B6870000}"/>
    <cellStyle name="Note 107 9" xfId="34744" xr:uid="{00000000-0005-0000-0000-0000B7870000}"/>
    <cellStyle name="Note 108" xfId="34745" xr:uid="{00000000-0005-0000-0000-0000B8870000}"/>
    <cellStyle name="Note 108 10" xfId="34746" xr:uid="{00000000-0005-0000-0000-0000B9870000}"/>
    <cellStyle name="Note 108 11" xfId="34747" xr:uid="{00000000-0005-0000-0000-0000BA870000}"/>
    <cellStyle name="Note 108 12" xfId="34748" xr:uid="{00000000-0005-0000-0000-0000BB870000}"/>
    <cellStyle name="Note 108 2" xfId="34749" xr:uid="{00000000-0005-0000-0000-0000BC870000}"/>
    <cellStyle name="Note 108 3" xfId="34750" xr:uid="{00000000-0005-0000-0000-0000BD870000}"/>
    <cellStyle name="Note 108 4" xfId="34751" xr:uid="{00000000-0005-0000-0000-0000BE870000}"/>
    <cellStyle name="Note 108 5" xfId="34752" xr:uid="{00000000-0005-0000-0000-0000BF870000}"/>
    <cellStyle name="Note 108 6" xfId="34753" xr:uid="{00000000-0005-0000-0000-0000C0870000}"/>
    <cellStyle name="Note 108 7" xfId="34754" xr:uid="{00000000-0005-0000-0000-0000C1870000}"/>
    <cellStyle name="Note 108 8" xfId="34755" xr:uid="{00000000-0005-0000-0000-0000C2870000}"/>
    <cellStyle name="Note 108 9" xfId="34756" xr:uid="{00000000-0005-0000-0000-0000C3870000}"/>
    <cellStyle name="Note 109" xfId="34757" xr:uid="{00000000-0005-0000-0000-0000C4870000}"/>
    <cellStyle name="Note 109 10" xfId="34758" xr:uid="{00000000-0005-0000-0000-0000C5870000}"/>
    <cellStyle name="Note 109 11" xfId="34759" xr:uid="{00000000-0005-0000-0000-0000C6870000}"/>
    <cellStyle name="Note 109 12" xfId="34760" xr:uid="{00000000-0005-0000-0000-0000C7870000}"/>
    <cellStyle name="Note 109 2" xfId="34761" xr:uid="{00000000-0005-0000-0000-0000C8870000}"/>
    <cellStyle name="Note 109 3" xfId="34762" xr:uid="{00000000-0005-0000-0000-0000C9870000}"/>
    <cellStyle name="Note 109 4" xfId="34763" xr:uid="{00000000-0005-0000-0000-0000CA870000}"/>
    <cellStyle name="Note 109 5" xfId="34764" xr:uid="{00000000-0005-0000-0000-0000CB870000}"/>
    <cellStyle name="Note 109 6" xfId="34765" xr:uid="{00000000-0005-0000-0000-0000CC870000}"/>
    <cellStyle name="Note 109 7" xfId="34766" xr:uid="{00000000-0005-0000-0000-0000CD870000}"/>
    <cellStyle name="Note 109 8" xfId="34767" xr:uid="{00000000-0005-0000-0000-0000CE870000}"/>
    <cellStyle name="Note 109 9" xfId="34768" xr:uid="{00000000-0005-0000-0000-0000CF870000}"/>
    <cellStyle name="Note 11" xfId="34769" xr:uid="{00000000-0005-0000-0000-0000D0870000}"/>
    <cellStyle name="Note 11 10" xfId="34770" xr:uid="{00000000-0005-0000-0000-0000D1870000}"/>
    <cellStyle name="Note 11 11" xfId="34771" xr:uid="{00000000-0005-0000-0000-0000D2870000}"/>
    <cellStyle name="Note 11 12" xfId="34772" xr:uid="{00000000-0005-0000-0000-0000D3870000}"/>
    <cellStyle name="Note 11 13" xfId="34773" xr:uid="{00000000-0005-0000-0000-0000D4870000}"/>
    <cellStyle name="Note 11 14" xfId="34774" xr:uid="{00000000-0005-0000-0000-0000D5870000}"/>
    <cellStyle name="Note 11 15" xfId="34775" xr:uid="{00000000-0005-0000-0000-0000D6870000}"/>
    <cellStyle name="Note 11 16" xfId="34776" xr:uid="{00000000-0005-0000-0000-0000D7870000}"/>
    <cellStyle name="Note 11 2" xfId="34777" xr:uid="{00000000-0005-0000-0000-0000D8870000}"/>
    <cellStyle name="Note 11 3" xfId="34778" xr:uid="{00000000-0005-0000-0000-0000D9870000}"/>
    <cellStyle name="Note 11 4" xfId="34779" xr:uid="{00000000-0005-0000-0000-0000DA870000}"/>
    <cellStyle name="Note 11 5" xfId="34780" xr:uid="{00000000-0005-0000-0000-0000DB870000}"/>
    <cellStyle name="Note 11 6" xfId="34781" xr:uid="{00000000-0005-0000-0000-0000DC870000}"/>
    <cellStyle name="Note 11 7" xfId="34782" xr:uid="{00000000-0005-0000-0000-0000DD870000}"/>
    <cellStyle name="Note 11 8" xfId="34783" xr:uid="{00000000-0005-0000-0000-0000DE870000}"/>
    <cellStyle name="Note 11 9" xfId="34784" xr:uid="{00000000-0005-0000-0000-0000DF870000}"/>
    <cellStyle name="Note 110" xfId="34785" xr:uid="{00000000-0005-0000-0000-0000E0870000}"/>
    <cellStyle name="Note 110 10" xfId="34786" xr:uid="{00000000-0005-0000-0000-0000E1870000}"/>
    <cellStyle name="Note 110 11" xfId="34787" xr:uid="{00000000-0005-0000-0000-0000E2870000}"/>
    <cellStyle name="Note 110 12" xfId="34788" xr:uid="{00000000-0005-0000-0000-0000E3870000}"/>
    <cellStyle name="Note 110 2" xfId="34789" xr:uid="{00000000-0005-0000-0000-0000E4870000}"/>
    <cellStyle name="Note 110 3" xfId="34790" xr:uid="{00000000-0005-0000-0000-0000E5870000}"/>
    <cellStyle name="Note 110 4" xfId="34791" xr:uid="{00000000-0005-0000-0000-0000E6870000}"/>
    <cellStyle name="Note 110 5" xfId="34792" xr:uid="{00000000-0005-0000-0000-0000E7870000}"/>
    <cellStyle name="Note 110 6" xfId="34793" xr:uid="{00000000-0005-0000-0000-0000E8870000}"/>
    <cellStyle name="Note 110 7" xfId="34794" xr:uid="{00000000-0005-0000-0000-0000E9870000}"/>
    <cellStyle name="Note 110 8" xfId="34795" xr:uid="{00000000-0005-0000-0000-0000EA870000}"/>
    <cellStyle name="Note 110 9" xfId="34796" xr:uid="{00000000-0005-0000-0000-0000EB870000}"/>
    <cellStyle name="Note 111" xfId="34797" xr:uid="{00000000-0005-0000-0000-0000EC870000}"/>
    <cellStyle name="Note 111 10" xfId="34798" xr:uid="{00000000-0005-0000-0000-0000ED870000}"/>
    <cellStyle name="Note 111 11" xfId="34799" xr:uid="{00000000-0005-0000-0000-0000EE870000}"/>
    <cellStyle name="Note 111 12" xfId="34800" xr:uid="{00000000-0005-0000-0000-0000EF870000}"/>
    <cellStyle name="Note 111 2" xfId="34801" xr:uid="{00000000-0005-0000-0000-0000F0870000}"/>
    <cellStyle name="Note 111 3" xfId="34802" xr:uid="{00000000-0005-0000-0000-0000F1870000}"/>
    <cellStyle name="Note 111 4" xfId="34803" xr:uid="{00000000-0005-0000-0000-0000F2870000}"/>
    <cellStyle name="Note 111 5" xfId="34804" xr:uid="{00000000-0005-0000-0000-0000F3870000}"/>
    <cellStyle name="Note 111 6" xfId="34805" xr:uid="{00000000-0005-0000-0000-0000F4870000}"/>
    <cellStyle name="Note 111 7" xfId="34806" xr:uid="{00000000-0005-0000-0000-0000F5870000}"/>
    <cellStyle name="Note 111 8" xfId="34807" xr:uid="{00000000-0005-0000-0000-0000F6870000}"/>
    <cellStyle name="Note 111 9" xfId="34808" xr:uid="{00000000-0005-0000-0000-0000F7870000}"/>
    <cellStyle name="Note 112" xfId="34809" xr:uid="{00000000-0005-0000-0000-0000F8870000}"/>
    <cellStyle name="Note 112 10" xfId="34810" xr:uid="{00000000-0005-0000-0000-0000F9870000}"/>
    <cellStyle name="Note 112 11" xfId="34811" xr:uid="{00000000-0005-0000-0000-0000FA870000}"/>
    <cellStyle name="Note 112 12" xfId="34812" xr:uid="{00000000-0005-0000-0000-0000FB870000}"/>
    <cellStyle name="Note 112 2" xfId="34813" xr:uid="{00000000-0005-0000-0000-0000FC870000}"/>
    <cellStyle name="Note 112 2 10" xfId="34814" xr:uid="{00000000-0005-0000-0000-0000FD870000}"/>
    <cellStyle name="Note 112 2 11" xfId="34815" xr:uid="{00000000-0005-0000-0000-0000FE870000}"/>
    <cellStyle name="Note 112 2 2" xfId="34816" xr:uid="{00000000-0005-0000-0000-0000FF870000}"/>
    <cellStyle name="Note 112 2 3" xfId="34817" xr:uid="{00000000-0005-0000-0000-000000880000}"/>
    <cellStyle name="Note 112 2 4" xfId="34818" xr:uid="{00000000-0005-0000-0000-000001880000}"/>
    <cellStyle name="Note 112 2 5" xfId="34819" xr:uid="{00000000-0005-0000-0000-000002880000}"/>
    <cellStyle name="Note 112 2 6" xfId="34820" xr:uid="{00000000-0005-0000-0000-000003880000}"/>
    <cellStyle name="Note 112 2 7" xfId="34821" xr:uid="{00000000-0005-0000-0000-000004880000}"/>
    <cellStyle name="Note 112 2 8" xfId="34822" xr:uid="{00000000-0005-0000-0000-000005880000}"/>
    <cellStyle name="Note 112 2 9" xfId="34823" xr:uid="{00000000-0005-0000-0000-000006880000}"/>
    <cellStyle name="Note 112 3" xfId="34824" xr:uid="{00000000-0005-0000-0000-000007880000}"/>
    <cellStyle name="Note 112 4" xfId="34825" xr:uid="{00000000-0005-0000-0000-000008880000}"/>
    <cellStyle name="Note 112 5" xfId="34826" xr:uid="{00000000-0005-0000-0000-000009880000}"/>
    <cellStyle name="Note 112 6" xfId="34827" xr:uid="{00000000-0005-0000-0000-00000A880000}"/>
    <cellStyle name="Note 112 7" xfId="34828" xr:uid="{00000000-0005-0000-0000-00000B880000}"/>
    <cellStyle name="Note 112 8" xfId="34829" xr:uid="{00000000-0005-0000-0000-00000C880000}"/>
    <cellStyle name="Note 112 9" xfId="34830" xr:uid="{00000000-0005-0000-0000-00000D880000}"/>
    <cellStyle name="Note 113" xfId="34831" xr:uid="{00000000-0005-0000-0000-00000E880000}"/>
    <cellStyle name="Note 113 10" xfId="34832" xr:uid="{00000000-0005-0000-0000-00000F880000}"/>
    <cellStyle name="Note 113 11" xfId="34833" xr:uid="{00000000-0005-0000-0000-000010880000}"/>
    <cellStyle name="Note 113 12" xfId="34834" xr:uid="{00000000-0005-0000-0000-000011880000}"/>
    <cellStyle name="Note 113 2" xfId="34835" xr:uid="{00000000-0005-0000-0000-000012880000}"/>
    <cellStyle name="Note 113 2 10" xfId="34836" xr:uid="{00000000-0005-0000-0000-000013880000}"/>
    <cellStyle name="Note 113 2 11" xfId="34837" xr:uid="{00000000-0005-0000-0000-000014880000}"/>
    <cellStyle name="Note 113 2 2" xfId="34838" xr:uid="{00000000-0005-0000-0000-000015880000}"/>
    <cellStyle name="Note 113 2 3" xfId="34839" xr:uid="{00000000-0005-0000-0000-000016880000}"/>
    <cellStyle name="Note 113 2 4" xfId="34840" xr:uid="{00000000-0005-0000-0000-000017880000}"/>
    <cellStyle name="Note 113 2 5" xfId="34841" xr:uid="{00000000-0005-0000-0000-000018880000}"/>
    <cellStyle name="Note 113 2 6" xfId="34842" xr:uid="{00000000-0005-0000-0000-000019880000}"/>
    <cellStyle name="Note 113 2 7" xfId="34843" xr:uid="{00000000-0005-0000-0000-00001A880000}"/>
    <cellStyle name="Note 113 2 8" xfId="34844" xr:uid="{00000000-0005-0000-0000-00001B880000}"/>
    <cellStyle name="Note 113 2 9" xfId="34845" xr:uid="{00000000-0005-0000-0000-00001C880000}"/>
    <cellStyle name="Note 113 3" xfId="34846" xr:uid="{00000000-0005-0000-0000-00001D880000}"/>
    <cellStyle name="Note 113 4" xfId="34847" xr:uid="{00000000-0005-0000-0000-00001E880000}"/>
    <cellStyle name="Note 113 5" xfId="34848" xr:uid="{00000000-0005-0000-0000-00001F880000}"/>
    <cellStyle name="Note 113 6" xfId="34849" xr:uid="{00000000-0005-0000-0000-000020880000}"/>
    <cellStyle name="Note 113 7" xfId="34850" xr:uid="{00000000-0005-0000-0000-000021880000}"/>
    <cellStyle name="Note 113 8" xfId="34851" xr:uid="{00000000-0005-0000-0000-000022880000}"/>
    <cellStyle name="Note 113 9" xfId="34852" xr:uid="{00000000-0005-0000-0000-000023880000}"/>
    <cellStyle name="Note 114" xfId="34853" xr:uid="{00000000-0005-0000-0000-000024880000}"/>
    <cellStyle name="Note 114 10" xfId="34854" xr:uid="{00000000-0005-0000-0000-000025880000}"/>
    <cellStyle name="Note 114 11" xfId="34855" xr:uid="{00000000-0005-0000-0000-000026880000}"/>
    <cellStyle name="Note 114 12" xfId="34856" xr:uid="{00000000-0005-0000-0000-000027880000}"/>
    <cellStyle name="Note 114 2" xfId="34857" xr:uid="{00000000-0005-0000-0000-000028880000}"/>
    <cellStyle name="Note 114 2 10" xfId="34858" xr:uid="{00000000-0005-0000-0000-000029880000}"/>
    <cellStyle name="Note 114 2 11" xfId="34859" xr:uid="{00000000-0005-0000-0000-00002A880000}"/>
    <cellStyle name="Note 114 2 2" xfId="34860" xr:uid="{00000000-0005-0000-0000-00002B880000}"/>
    <cellStyle name="Note 114 2 3" xfId="34861" xr:uid="{00000000-0005-0000-0000-00002C880000}"/>
    <cellStyle name="Note 114 2 4" xfId="34862" xr:uid="{00000000-0005-0000-0000-00002D880000}"/>
    <cellStyle name="Note 114 2 5" xfId="34863" xr:uid="{00000000-0005-0000-0000-00002E880000}"/>
    <cellStyle name="Note 114 2 6" xfId="34864" xr:uid="{00000000-0005-0000-0000-00002F880000}"/>
    <cellStyle name="Note 114 2 7" xfId="34865" xr:uid="{00000000-0005-0000-0000-000030880000}"/>
    <cellStyle name="Note 114 2 8" xfId="34866" xr:uid="{00000000-0005-0000-0000-000031880000}"/>
    <cellStyle name="Note 114 2 9" xfId="34867" xr:uid="{00000000-0005-0000-0000-000032880000}"/>
    <cellStyle name="Note 114 3" xfId="34868" xr:uid="{00000000-0005-0000-0000-000033880000}"/>
    <cellStyle name="Note 114 4" xfId="34869" xr:uid="{00000000-0005-0000-0000-000034880000}"/>
    <cellStyle name="Note 114 5" xfId="34870" xr:uid="{00000000-0005-0000-0000-000035880000}"/>
    <cellStyle name="Note 114 6" xfId="34871" xr:uid="{00000000-0005-0000-0000-000036880000}"/>
    <cellStyle name="Note 114 7" xfId="34872" xr:uid="{00000000-0005-0000-0000-000037880000}"/>
    <cellStyle name="Note 114 8" xfId="34873" xr:uid="{00000000-0005-0000-0000-000038880000}"/>
    <cellStyle name="Note 114 9" xfId="34874" xr:uid="{00000000-0005-0000-0000-000039880000}"/>
    <cellStyle name="Note 115" xfId="34875" xr:uid="{00000000-0005-0000-0000-00003A880000}"/>
    <cellStyle name="Note 115 10" xfId="34876" xr:uid="{00000000-0005-0000-0000-00003B880000}"/>
    <cellStyle name="Note 115 11" xfId="34877" xr:uid="{00000000-0005-0000-0000-00003C880000}"/>
    <cellStyle name="Note 115 2" xfId="34878" xr:uid="{00000000-0005-0000-0000-00003D880000}"/>
    <cellStyle name="Note 115 3" xfId="34879" xr:uid="{00000000-0005-0000-0000-00003E880000}"/>
    <cellStyle name="Note 115 4" xfId="34880" xr:uid="{00000000-0005-0000-0000-00003F880000}"/>
    <cellStyle name="Note 115 5" xfId="34881" xr:uid="{00000000-0005-0000-0000-000040880000}"/>
    <cellStyle name="Note 115 6" xfId="34882" xr:uid="{00000000-0005-0000-0000-000041880000}"/>
    <cellStyle name="Note 115 7" xfId="34883" xr:uid="{00000000-0005-0000-0000-000042880000}"/>
    <cellStyle name="Note 115 8" xfId="34884" xr:uid="{00000000-0005-0000-0000-000043880000}"/>
    <cellStyle name="Note 115 9" xfId="34885" xr:uid="{00000000-0005-0000-0000-000044880000}"/>
    <cellStyle name="Note 116" xfId="34886" xr:uid="{00000000-0005-0000-0000-000045880000}"/>
    <cellStyle name="Note 116 10" xfId="34887" xr:uid="{00000000-0005-0000-0000-000046880000}"/>
    <cellStyle name="Note 116 11" xfId="34888" xr:uid="{00000000-0005-0000-0000-000047880000}"/>
    <cellStyle name="Note 116 2" xfId="34889" xr:uid="{00000000-0005-0000-0000-000048880000}"/>
    <cellStyle name="Note 116 3" xfId="34890" xr:uid="{00000000-0005-0000-0000-000049880000}"/>
    <cellStyle name="Note 116 4" xfId="34891" xr:uid="{00000000-0005-0000-0000-00004A880000}"/>
    <cellStyle name="Note 116 5" xfId="34892" xr:uid="{00000000-0005-0000-0000-00004B880000}"/>
    <cellStyle name="Note 116 6" xfId="34893" xr:uid="{00000000-0005-0000-0000-00004C880000}"/>
    <cellStyle name="Note 116 7" xfId="34894" xr:uid="{00000000-0005-0000-0000-00004D880000}"/>
    <cellStyle name="Note 116 8" xfId="34895" xr:uid="{00000000-0005-0000-0000-00004E880000}"/>
    <cellStyle name="Note 116 9" xfId="34896" xr:uid="{00000000-0005-0000-0000-00004F880000}"/>
    <cellStyle name="Note 117" xfId="34897" xr:uid="{00000000-0005-0000-0000-000050880000}"/>
    <cellStyle name="Note 117 10" xfId="34898" xr:uid="{00000000-0005-0000-0000-000051880000}"/>
    <cellStyle name="Note 117 11" xfId="34899" xr:uid="{00000000-0005-0000-0000-000052880000}"/>
    <cellStyle name="Note 117 2" xfId="34900" xr:uid="{00000000-0005-0000-0000-000053880000}"/>
    <cellStyle name="Note 117 3" xfId="34901" xr:uid="{00000000-0005-0000-0000-000054880000}"/>
    <cellStyle name="Note 117 4" xfId="34902" xr:uid="{00000000-0005-0000-0000-000055880000}"/>
    <cellStyle name="Note 117 5" xfId="34903" xr:uid="{00000000-0005-0000-0000-000056880000}"/>
    <cellStyle name="Note 117 6" xfId="34904" xr:uid="{00000000-0005-0000-0000-000057880000}"/>
    <cellStyle name="Note 117 7" xfId="34905" xr:uid="{00000000-0005-0000-0000-000058880000}"/>
    <cellStyle name="Note 117 8" xfId="34906" xr:uid="{00000000-0005-0000-0000-000059880000}"/>
    <cellStyle name="Note 117 9" xfId="34907" xr:uid="{00000000-0005-0000-0000-00005A880000}"/>
    <cellStyle name="Note 118" xfId="34908" xr:uid="{00000000-0005-0000-0000-00005B880000}"/>
    <cellStyle name="Note 118 10" xfId="34909" xr:uid="{00000000-0005-0000-0000-00005C880000}"/>
    <cellStyle name="Note 118 11" xfId="34910" xr:uid="{00000000-0005-0000-0000-00005D880000}"/>
    <cellStyle name="Note 118 2" xfId="34911" xr:uid="{00000000-0005-0000-0000-00005E880000}"/>
    <cellStyle name="Note 118 3" xfId="34912" xr:uid="{00000000-0005-0000-0000-00005F880000}"/>
    <cellStyle name="Note 118 4" xfId="34913" xr:uid="{00000000-0005-0000-0000-000060880000}"/>
    <cellStyle name="Note 118 5" xfId="34914" xr:uid="{00000000-0005-0000-0000-000061880000}"/>
    <cellStyle name="Note 118 6" xfId="34915" xr:uid="{00000000-0005-0000-0000-000062880000}"/>
    <cellStyle name="Note 118 7" xfId="34916" xr:uid="{00000000-0005-0000-0000-000063880000}"/>
    <cellStyle name="Note 118 8" xfId="34917" xr:uid="{00000000-0005-0000-0000-000064880000}"/>
    <cellStyle name="Note 118 9" xfId="34918" xr:uid="{00000000-0005-0000-0000-000065880000}"/>
    <cellStyle name="Note 119" xfId="34919" xr:uid="{00000000-0005-0000-0000-000066880000}"/>
    <cellStyle name="Note 119 10" xfId="34920" xr:uid="{00000000-0005-0000-0000-000067880000}"/>
    <cellStyle name="Note 119 11" xfId="34921" xr:uid="{00000000-0005-0000-0000-000068880000}"/>
    <cellStyle name="Note 119 2" xfId="34922" xr:uid="{00000000-0005-0000-0000-000069880000}"/>
    <cellStyle name="Note 119 3" xfId="34923" xr:uid="{00000000-0005-0000-0000-00006A880000}"/>
    <cellStyle name="Note 119 4" xfId="34924" xr:uid="{00000000-0005-0000-0000-00006B880000}"/>
    <cellStyle name="Note 119 5" xfId="34925" xr:uid="{00000000-0005-0000-0000-00006C880000}"/>
    <cellStyle name="Note 119 6" xfId="34926" xr:uid="{00000000-0005-0000-0000-00006D880000}"/>
    <cellStyle name="Note 119 7" xfId="34927" xr:uid="{00000000-0005-0000-0000-00006E880000}"/>
    <cellStyle name="Note 119 8" xfId="34928" xr:uid="{00000000-0005-0000-0000-00006F880000}"/>
    <cellStyle name="Note 119 9" xfId="34929" xr:uid="{00000000-0005-0000-0000-000070880000}"/>
    <cellStyle name="Note 12" xfId="34930" xr:uid="{00000000-0005-0000-0000-000071880000}"/>
    <cellStyle name="Note 12 10" xfId="34931" xr:uid="{00000000-0005-0000-0000-000072880000}"/>
    <cellStyle name="Note 12 11" xfId="34932" xr:uid="{00000000-0005-0000-0000-000073880000}"/>
    <cellStyle name="Note 12 12" xfId="34933" xr:uid="{00000000-0005-0000-0000-000074880000}"/>
    <cellStyle name="Note 12 13" xfId="34934" xr:uid="{00000000-0005-0000-0000-000075880000}"/>
    <cellStyle name="Note 12 14" xfId="34935" xr:uid="{00000000-0005-0000-0000-000076880000}"/>
    <cellStyle name="Note 12 15" xfId="34936" xr:uid="{00000000-0005-0000-0000-000077880000}"/>
    <cellStyle name="Note 12 16" xfId="34937" xr:uid="{00000000-0005-0000-0000-000078880000}"/>
    <cellStyle name="Note 12 2" xfId="34938" xr:uid="{00000000-0005-0000-0000-000079880000}"/>
    <cellStyle name="Note 12 3" xfId="34939" xr:uid="{00000000-0005-0000-0000-00007A880000}"/>
    <cellStyle name="Note 12 4" xfId="34940" xr:uid="{00000000-0005-0000-0000-00007B880000}"/>
    <cellStyle name="Note 12 5" xfId="34941" xr:uid="{00000000-0005-0000-0000-00007C880000}"/>
    <cellStyle name="Note 12 6" xfId="34942" xr:uid="{00000000-0005-0000-0000-00007D880000}"/>
    <cellStyle name="Note 12 7" xfId="34943" xr:uid="{00000000-0005-0000-0000-00007E880000}"/>
    <cellStyle name="Note 12 8" xfId="34944" xr:uid="{00000000-0005-0000-0000-00007F880000}"/>
    <cellStyle name="Note 12 9" xfId="34945" xr:uid="{00000000-0005-0000-0000-000080880000}"/>
    <cellStyle name="Note 120" xfId="34946" xr:uid="{00000000-0005-0000-0000-000081880000}"/>
    <cellStyle name="Note 120 10" xfId="34947" xr:uid="{00000000-0005-0000-0000-000082880000}"/>
    <cellStyle name="Note 120 11" xfId="34948" xr:uid="{00000000-0005-0000-0000-000083880000}"/>
    <cellStyle name="Note 120 2" xfId="34949" xr:uid="{00000000-0005-0000-0000-000084880000}"/>
    <cellStyle name="Note 120 3" xfId="34950" xr:uid="{00000000-0005-0000-0000-000085880000}"/>
    <cellStyle name="Note 120 4" xfId="34951" xr:uid="{00000000-0005-0000-0000-000086880000}"/>
    <cellStyle name="Note 120 5" xfId="34952" xr:uid="{00000000-0005-0000-0000-000087880000}"/>
    <cellStyle name="Note 120 6" xfId="34953" xr:uid="{00000000-0005-0000-0000-000088880000}"/>
    <cellStyle name="Note 120 7" xfId="34954" xr:uid="{00000000-0005-0000-0000-000089880000}"/>
    <cellStyle name="Note 120 8" xfId="34955" xr:uid="{00000000-0005-0000-0000-00008A880000}"/>
    <cellStyle name="Note 120 9" xfId="34956" xr:uid="{00000000-0005-0000-0000-00008B880000}"/>
    <cellStyle name="Note 121" xfId="34957" xr:uid="{00000000-0005-0000-0000-00008C880000}"/>
    <cellStyle name="Note 121 10" xfId="34958" xr:uid="{00000000-0005-0000-0000-00008D880000}"/>
    <cellStyle name="Note 121 11" xfId="34959" xr:uid="{00000000-0005-0000-0000-00008E880000}"/>
    <cellStyle name="Note 121 2" xfId="34960" xr:uid="{00000000-0005-0000-0000-00008F880000}"/>
    <cellStyle name="Note 121 3" xfId="34961" xr:uid="{00000000-0005-0000-0000-000090880000}"/>
    <cellStyle name="Note 121 4" xfId="34962" xr:uid="{00000000-0005-0000-0000-000091880000}"/>
    <cellStyle name="Note 121 5" xfId="34963" xr:uid="{00000000-0005-0000-0000-000092880000}"/>
    <cellStyle name="Note 121 6" xfId="34964" xr:uid="{00000000-0005-0000-0000-000093880000}"/>
    <cellStyle name="Note 121 7" xfId="34965" xr:uid="{00000000-0005-0000-0000-000094880000}"/>
    <cellStyle name="Note 121 8" xfId="34966" xr:uid="{00000000-0005-0000-0000-000095880000}"/>
    <cellStyle name="Note 121 9" xfId="34967" xr:uid="{00000000-0005-0000-0000-000096880000}"/>
    <cellStyle name="Note 122" xfId="34968" xr:uid="{00000000-0005-0000-0000-000097880000}"/>
    <cellStyle name="Note 122 10" xfId="34969" xr:uid="{00000000-0005-0000-0000-000098880000}"/>
    <cellStyle name="Note 122 11" xfId="34970" xr:uid="{00000000-0005-0000-0000-000099880000}"/>
    <cellStyle name="Note 122 2" xfId="34971" xr:uid="{00000000-0005-0000-0000-00009A880000}"/>
    <cellStyle name="Note 122 3" xfId="34972" xr:uid="{00000000-0005-0000-0000-00009B880000}"/>
    <cellStyle name="Note 122 4" xfId="34973" xr:uid="{00000000-0005-0000-0000-00009C880000}"/>
    <cellStyle name="Note 122 5" xfId="34974" xr:uid="{00000000-0005-0000-0000-00009D880000}"/>
    <cellStyle name="Note 122 6" xfId="34975" xr:uid="{00000000-0005-0000-0000-00009E880000}"/>
    <cellStyle name="Note 122 7" xfId="34976" xr:uid="{00000000-0005-0000-0000-00009F880000}"/>
    <cellStyle name="Note 122 8" xfId="34977" xr:uid="{00000000-0005-0000-0000-0000A0880000}"/>
    <cellStyle name="Note 122 9" xfId="34978" xr:uid="{00000000-0005-0000-0000-0000A1880000}"/>
    <cellStyle name="Note 123" xfId="34979" xr:uid="{00000000-0005-0000-0000-0000A2880000}"/>
    <cellStyle name="Note 123 10" xfId="34980" xr:uid="{00000000-0005-0000-0000-0000A3880000}"/>
    <cellStyle name="Note 123 2" xfId="34981" xr:uid="{00000000-0005-0000-0000-0000A4880000}"/>
    <cellStyle name="Note 123 2 2" xfId="34982" xr:uid="{00000000-0005-0000-0000-0000A5880000}"/>
    <cellStyle name="Note 123 2 3" xfId="34983" xr:uid="{00000000-0005-0000-0000-0000A6880000}"/>
    <cellStyle name="Note 123 2 4" xfId="34984" xr:uid="{00000000-0005-0000-0000-0000A7880000}"/>
    <cellStyle name="Note 123 2 5" xfId="34985" xr:uid="{00000000-0005-0000-0000-0000A8880000}"/>
    <cellStyle name="Note 123 2 6" xfId="34986" xr:uid="{00000000-0005-0000-0000-0000A9880000}"/>
    <cellStyle name="Note 123 2 7" xfId="34987" xr:uid="{00000000-0005-0000-0000-0000AA880000}"/>
    <cellStyle name="Note 123 2 8" xfId="34988" xr:uid="{00000000-0005-0000-0000-0000AB880000}"/>
    <cellStyle name="Note 123 2 9" xfId="34989" xr:uid="{00000000-0005-0000-0000-0000AC880000}"/>
    <cellStyle name="Note 123 3" xfId="34990" xr:uid="{00000000-0005-0000-0000-0000AD880000}"/>
    <cellStyle name="Note 123 4" xfId="34991" xr:uid="{00000000-0005-0000-0000-0000AE880000}"/>
    <cellStyle name="Note 123 5" xfId="34992" xr:uid="{00000000-0005-0000-0000-0000AF880000}"/>
    <cellStyle name="Note 123 6" xfId="34993" xr:uid="{00000000-0005-0000-0000-0000B0880000}"/>
    <cellStyle name="Note 123 7" xfId="34994" xr:uid="{00000000-0005-0000-0000-0000B1880000}"/>
    <cellStyle name="Note 123 8" xfId="34995" xr:uid="{00000000-0005-0000-0000-0000B2880000}"/>
    <cellStyle name="Note 123 9" xfId="34996" xr:uid="{00000000-0005-0000-0000-0000B3880000}"/>
    <cellStyle name="Note 124" xfId="34997" xr:uid="{00000000-0005-0000-0000-0000B4880000}"/>
    <cellStyle name="Note 124 2" xfId="34998" xr:uid="{00000000-0005-0000-0000-0000B5880000}"/>
    <cellStyle name="Note 124 3" xfId="34999" xr:uid="{00000000-0005-0000-0000-0000B6880000}"/>
    <cellStyle name="Note 124 4" xfId="35000" xr:uid="{00000000-0005-0000-0000-0000B7880000}"/>
    <cellStyle name="Note 124 5" xfId="35001" xr:uid="{00000000-0005-0000-0000-0000B8880000}"/>
    <cellStyle name="Note 124 6" xfId="35002" xr:uid="{00000000-0005-0000-0000-0000B9880000}"/>
    <cellStyle name="Note 124 7" xfId="35003" xr:uid="{00000000-0005-0000-0000-0000BA880000}"/>
    <cellStyle name="Note 124 8" xfId="35004" xr:uid="{00000000-0005-0000-0000-0000BB880000}"/>
    <cellStyle name="Note 124 9" xfId="35005" xr:uid="{00000000-0005-0000-0000-0000BC880000}"/>
    <cellStyle name="Note 125" xfId="35006" xr:uid="{00000000-0005-0000-0000-0000BD880000}"/>
    <cellStyle name="Note 125 2" xfId="35007" xr:uid="{00000000-0005-0000-0000-0000BE880000}"/>
    <cellStyle name="Note 125 2 2" xfId="35008" xr:uid="{00000000-0005-0000-0000-0000BF880000}"/>
    <cellStyle name="Note 125 2 2 2" xfId="35009" xr:uid="{00000000-0005-0000-0000-0000C0880000}"/>
    <cellStyle name="Note 125 2 2 2 2" xfId="35010" xr:uid="{00000000-0005-0000-0000-0000C1880000}"/>
    <cellStyle name="Note 125 2 2 2 2 2" xfId="35011" xr:uid="{00000000-0005-0000-0000-0000C2880000}"/>
    <cellStyle name="Note 125 2 2 2 3" xfId="35012" xr:uid="{00000000-0005-0000-0000-0000C3880000}"/>
    <cellStyle name="Note 125 2 2 2 3 2" xfId="35013" xr:uid="{00000000-0005-0000-0000-0000C4880000}"/>
    <cellStyle name="Note 125 2 2 2 4" xfId="35014" xr:uid="{00000000-0005-0000-0000-0000C5880000}"/>
    <cellStyle name="Note 125 2 2 3" xfId="35015" xr:uid="{00000000-0005-0000-0000-0000C6880000}"/>
    <cellStyle name="Note 125 2 2 3 2" xfId="35016" xr:uid="{00000000-0005-0000-0000-0000C7880000}"/>
    <cellStyle name="Note 125 2 2 4" xfId="35017" xr:uid="{00000000-0005-0000-0000-0000C8880000}"/>
    <cellStyle name="Note 125 2 2 4 2" xfId="35018" xr:uid="{00000000-0005-0000-0000-0000C9880000}"/>
    <cellStyle name="Note 125 2 2 5" xfId="35019" xr:uid="{00000000-0005-0000-0000-0000CA880000}"/>
    <cellStyle name="Note 125 2 3" xfId="35020" xr:uid="{00000000-0005-0000-0000-0000CB880000}"/>
    <cellStyle name="Note 125 2 3 2" xfId="35021" xr:uid="{00000000-0005-0000-0000-0000CC880000}"/>
    <cellStyle name="Note 125 2 3 2 2" xfId="35022" xr:uid="{00000000-0005-0000-0000-0000CD880000}"/>
    <cellStyle name="Note 125 2 3 3" xfId="35023" xr:uid="{00000000-0005-0000-0000-0000CE880000}"/>
    <cellStyle name="Note 125 2 3 3 2" xfId="35024" xr:uid="{00000000-0005-0000-0000-0000CF880000}"/>
    <cellStyle name="Note 125 2 3 4" xfId="35025" xr:uid="{00000000-0005-0000-0000-0000D0880000}"/>
    <cellStyle name="Note 125 2 4" xfId="35026" xr:uid="{00000000-0005-0000-0000-0000D1880000}"/>
    <cellStyle name="Note 125 2 4 2" xfId="35027" xr:uid="{00000000-0005-0000-0000-0000D2880000}"/>
    <cellStyle name="Note 125 2 5" xfId="35028" xr:uid="{00000000-0005-0000-0000-0000D3880000}"/>
    <cellStyle name="Note 125 2 5 2" xfId="35029" xr:uid="{00000000-0005-0000-0000-0000D4880000}"/>
    <cellStyle name="Note 125 2 6" xfId="35030" xr:uid="{00000000-0005-0000-0000-0000D5880000}"/>
    <cellStyle name="Note 125 3" xfId="35031" xr:uid="{00000000-0005-0000-0000-0000D6880000}"/>
    <cellStyle name="Note 125 3 2" xfId="35032" xr:uid="{00000000-0005-0000-0000-0000D7880000}"/>
    <cellStyle name="Note 125 3 2 2" xfId="35033" xr:uid="{00000000-0005-0000-0000-0000D8880000}"/>
    <cellStyle name="Note 125 3 2 2 2" xfId="35034" xr:uid="{00000000-0005-0000-0000-0000D9880000}"/>
    <cellStyle name="Note 125 3 2 2 2 2" xfId="35035" xr:uid="{00000000-0005-0000-0000-0000DA880000}"/>
    <cellStyle name="Note 125 3 2 2 3" xfId="35036" xr:uid="{00000000-0005-0000-0000-0000DB880000}"/>
    <cellStyle name="Note 125 3 2 2 3 2" xfId="35037" xr:uid="{00000000-0005-0000-0000-0000DC880000}"/>
    <cellStyle name="Note 125 3 2 2 4" xfId="35038" xr:uid="{00000000-0005-0000-0000-0000DD880000}"/>
    <cellStyle name="Note 125 3 2 3" xfId="35039" xr:uid="{00000000-0005-0000-0000-0000DE880000}"/>
    <cellStyle name="Note 125 3 2 3 2" xfId="35040" xr:uid="{00000000-0005-0000-0000-0000DF880000}"/>
    <cellStyle name="Note 125 3 2 4" xfId="35041" xr:uid="{00000000-0005-0000-0000-0000E0880000}"/>
    <cellStyle name="Note 125 3 2 4 2" xfId="35042" xr:uid="{00000000-0005-0000-0000-0000E1880000}"/>
    <cellStyle name="Note 125 3 2 5" xfId="35043" xr:uid="{00000000-0005-0000-0000-0000E2880000}"/>
    <cellStyle name="Note 125 3 3" xfId="35044" xr:uid="{00000000-0005-0000-0000-0000E3880000}"/>
    <cellStyle name="Note 125 3 3 2" xfId="35045" xr:uid="{00000000-0005-0000-0000-0000E4880000}"/>
    <cellStyle name="Note 125 3 3 2 2" xfId="35046" xr:uid="{00000000-0005-0000-0000-0000E5880000}"/>
    <cellStyle name="Note 125 3 3 3" xfId="35047" xr:uid="{00000000-0005-0000-0000-0000E6880000}"/>
    <cellStyle name="Note 125 3 3 3 2" xfId="35048" xr:uid="{00000000-0005-0000-0000-0000E7880000}"/>
    <cellStyle name="Note 125 3 3 4" xfId="35049" xr:uid="{00000000-0005-0000-0000-0000E8880000}"/>
    <cellStyle name="Note 125 3 4" xfId="35050" xr:uid="{00000000-0005-0000-0000-0000E9880000}"/>
    <cellStyle name="Note 125 3 4 2" xfId="35051" xr:uid="{00000000-0005-0000-0000-0000EA880000}"/>
    <cellStyle name="Note 125 3 5" xfId="35052" xr:uid="{00000000-0005-0000-0000-0000EB880000}"/>
    <cellStyle name="Note 125 3 5 2" xfId="35053" xr:uid="{00000000-0005-0000-0000-0000EC880000}"/>
    <cellStyle name="Note 125 3 6" xfId="35054" xr:uid="{00000000-0005-0000-0000-0000ED880000}"/>
    <cellStyle name="Note 125 4" xfId="35055" xr:uid="{00000000-0005-0000-0000-0000EE880000}"/>
    <cellStyle name="Note 125 4 2" xfId="35056" xr:uid="{00000000-0005-0000-0000-0000EF880000}"/>
    <cellStyle name="Note 125 4 2 2" xfId="35057" xr:uid="{00000000-0005-0000-0000-0000F0880000}"/>
    <cellStyle name="Note 125 4 2 2 2" xfId="35058" xr:uid="{00000000-0005-0000-0000-0000F1880000}"/>
    <cellStyle name="Note 125 4 2 2 2 2" xfId="35059" xr:uid="{00000000-0005-0000-0000-0000F2880000}"/>
    <cellStyle name="Note 125 4 2 2 3" xfId="35060" xr:uid="{00000000-0005-0000-0000-0000F3880000}"/>
    <cellStyle name="Note 125 4 2 2 3 2" xfId="35061" xr:uid="{00000000-0005-0000-0000-0000F4880000}"/>
    <cellStyle name="Note 125 4 2 2 4" xfId="35062" xr:uid="{00000000-0005-0000-0000-0000F5880000}"/>
    <cellStyle name="Note 125 4 2 3" xfId="35063" xr:uid="{00000000-0005-0000-0000-0000F6880000}"/>
    <cellStyle name="Note 125 4 2 3 2" xfId="35064" xr:uid="{00000000-0005-0000-0000-0000F7880000}"/>
    <cellStyle name="Note 125 4 2 4" xfId="35065" xr:uid="{00000000-0005-0000-0000-0000F8880000}"/>
    <cellStyle name="Note 125 4 2 4 2" xfId="35066" xr:uid="{00000000-0005-0000-0000-0000F9880000}"/>
    <cellStyle name="Note 125 4 2 5" xfId="35067" xr:uid="{00000000-0005-0000-0000-0000FA880000}"/>
    <cellStyle name="Note 125 4 3" xfId="35068" xr:uid="{00000000-0005-0000-0000-0000FB880000}"/>
    <cellStyle name="Note 125 4 3 2" xfId="35069" xr:uid="{00000000-0005-0000-0000-0000FC880000}"/>
    <cellStyle name="Note 125 4 3 2 2" xfId="35070" xr:uid="{00000000-0005-0000-0000-0000FD880000}"/>
    <cellStyle name="Note 125 4 3 3" xfId="35071" xr:uid="{00000000-0005-0000-0000-0000FE880000}"/>
    <cellStyle name="Note 125 4 3 3 2" xfId="35072" xr:uid="{00000000-0005-0000-0000-0000FF880000}"/>
    <cellStyle name="Note 125 4 3 4" xfId="35073" xr:uid="{00000000-0005-0000-0000-000000890000}"/>
    <cellStyle name="Note 125 4 4" xfId="35074" xr:uid="{00000000-0005-0000-0000-000001890000}"/>
    <cellStyle name="Note 125 4 4 2" xfId="35075" xr:uid="{00000000-0005-0000-0000-000002890000}"/>
    <cellStyle name="Note 125 4 5" xfId="35076" xr:uid="{00000000-0005-0000-0000-000003890000}"/>
    <cellStyle name="Note 125 4 5 2" xfId="35077" xr:uid="{00000000-0005-0000-0000-000004890000}"/>
    <cellStyle name="Note 125 4 6" xfId="35078" xr:uid="{00000000-0005-0000-0000-000005890000}"/>
    <cellStyle name="Note 125 5" xfId="35079" xr:uid="{00000000-0005-0000-0000-000006890000}"/>
    <cellStyle name="Note 125 5 2" xfId="35080" xr:uid="{00000000-0005-0000-0000-000007890000}"/>
    <cellStyle name="Note 125 5 2 2" xfId="35081" xr:uid="{00000000-0005-0000-0000-000008890000}"/>
    <cellStyle name="Note 125 5 2 2 2" xfId="35082" xr:uid="{00000000-0005-0000-0000-000009890000}"/>
    <cellStyle name="Note 125 5 2 3" xfId="35083" xr:uid="{00000000-0005-0000-0000-00000A890000}"/>
    <cellStyle name="Note 125 5 2 3 2" xfId="35084" xr:uid="{00000000-0005-0000-0000-00000B890000}"/>
    <cellStyle name="Note 125 5 2 4" xfId="35085" xr:uid="{00000000-0005-0000-0000-00000C890000}"/>
    <cellStyle name="Note 125 5 3" xfId="35086" xr:uid="{00000000-0005-0000-0000-00000D890000}"/>
    <cellStyle name="Note 125 5 3 2" xfId="35087" xr:uid="{00000000-0005-0000-0000-00000E890000}"/>
    <cellStyle name="Note 125 5 4" xfId="35088" xr:uid="{00000000-0005-0000-0000-00000F890000}"/>
    <cellStyle name="Note 125 5 4 2" xfId="35089" xr:uid="{00000000-0005-0000-0000-000010890000}"/>
    <cellStyle name="Note 125 5 5" xfId="35090" xr:uid="{00000000-0005-0000-0000-000011890000}"/>
    <cellStyle name="Note 125 6" xfId="35091" xr:uid="{00000000-0005-0000-0000-000012890000}"/>
    <cellStyle name="Note 125 6 2" xfId="35092" xr:uid="{00000000-0005-0000-0000-000013890000}"/>
    <cellStyle name="Note 125 6 2 2" xfId="35093" xr:uid="{00000000-0005-0000-0000-000014890000}"/>
    <cellStyle name="Note 125 6 3" xfId="35094" xr:uid="{00000000-0005-0000-0000-000015890000}"/>
    <cellStyle name="Note 125 6 3 2" xfId="35095" xr:uid="{00000000-0005-0000-0000-000016890000}"/>
    <cellStyle name="Note 125 6 4" xfId="35096" xr:uid="{00000000-0005-0000-0000-000017890000}"/>
    <cellStyle name="Note 125 7" xfId="35097" xr:uid="{00000000-0005-0000-0000-000018890000}"/>
    <cellStyle name="Note 125 7 2" xfId="35098" xr:uid="{00000000-0005-0000-0000-000019890000}"/>
    <cellStyle name="Note 125 8" xfId="35099" xr:uid="{00000000-0005-0000-0000-00001A890000}"/>
    <cellStyle name="Note 125 8 2" xfId="35100" xr:uid="{00000000-0005-0000-0000-00001B890000}"/>
    <cellStyle name="Note 125 9" xfId="35101" xr:uid="{00000000-0005-0000-0000-00001C890000}"/>
    <cellStyle name="Note 126" xfId="35102" xr:uid="{00000000-0005-0000-0000-00001D890000}"/>
    <cellStyle name="Note 126 2" xfId="35103" xr:uid="{00000000-0005-0000-0000-00001E890000}"/>
    <cellStyle name="Note 126 2 2" xfId="35104" xr:uid="{00000000-0005-0000-0000-00001F890000}"/>
    <cellStyle name="Note 126 2 2 2" xfId="35105" xr:uid="{00000000-0005-0000-0000-000020890000}"/>
    <cellStyle name="Note 126 2 2 2 2" xfId="35106" xr:uid="{00000000-0005-0000-0000-000021890000}"/>
    <cellStyle name="Note 126 2 2 2 2 2" xfId="35107" xr:uid="{00000000-0005-0000-0000-000022890000}"/>
    <cellStyle name="Note 126 2 2 2 3" xfId="35108" xr:uid="{00000000-0005-0000-0000-000023890000}"/>
    <cellStyle name="Note 126 2 2 2 3 2" xfId="35109" xr:uid="{00000000-0005-0000-0000-000024890000}"/>
    <cellStyle name="Note 126 2 2 2 4" xfId="35110" xr:uid="{00000000-0005-0000-0000-000025890000}"/>
    <cellStyle name="Note 126 2 2 3" xfId="35111" xr:uid="{00000000-0005-0000-0000-000026890000}"/>
    <cellStyle name="Note 126 2 2 3 2" xfId="35112" xr:uid="{00000000-0005-0000-0000-000027890000}"/>
    <cellStyle name="Note 126 2 2 4" xfId="35113" xr:uid="{00000000-0005-0000-0000-000028890000}"/>
    <cellStyle name="Note 126 2 2 4 2" xfId="35114" xr:uid="{00000000-0005-0000-0000-000029890000}"/>
    <cellStyle name="Note 126 2 2 5" xfId="35115" xr:uid="{00000000-0005-0000-0000-00002A890000}"/>
    <cellStyle name="Note 126 2 3" xfId="35116" xr:uid="{00000000-0005-0000-0000-00002B890000}"/>
    <cellStyle name="Note 126 2 3 2" xfId="35117" xr:uid="{00000000-0005-0000-0000-00002C890000}"/>
    <cellStyle name="Note 126 2 3 2 2" xfId="35118" xr:uid="{00000000-0005-0000-0000-00002D890000}"/>
    <cellStyle name="Note 126 2 3 3" xfId="35119" xr:uid="{00000000-0005-0000-0000-00002E890000}"/>
    <cellStyle name="Note 126 2 3 3 2" xfId="35120" xr:uid="{00000000-0005-0000-0000-00002F890000}"/>
    <cellStyle name="Note 126 2 3 4" xfId="35121" xr:uid="{00000000-0005-0000-0000-000030890000}"/>
    <cellStyle name="Note 126 2 4" xfId="35122" xr:uid="{00000000-0005-0000-0000-000031890000}"/>
    <cellStyle name="Note 126 2 4 2" xfId="35123" xr:uid="{00000000-0005-0000-0000-000032890000}"/>
    <cellStyle name="Note 126 2 5" xfId="35124" xr:uid="{00000000-0005-0000-0000-000033890000}"/>
    <cellStyle name="Note 126 2 5 2" xfId="35125" xr:uid="{00000000-0005-0000-0000-000034890000}"/>
    <cellStyle name="Note 126 2 6" xfId="35126" xr:uid="{00000000-0005-0000-0000-000035890000}"/>
    <cellStyle name="Note 126 3" xfId="35127" xr:uid="{00000000-0005-0000-0000-000036890000}"/>
    <cellStyle name="Note 126 3 2" xfId="35128" xr:uid="{00000000-0005-0000-0000-000037890000}"/>
    <cellStyle name="Note 126 3 2 2" xfId="35129" xr:uid="{00000000-0005-0000-0000-000038890000}"/>
    <cellStyle name="Note 126 3 2 2 2" xfId="35130" xr:uid="{00000000-0005-0000-0000-000039890000}"/>
    <cellStyle name="Note 126 3 2 2 2 2" xfId="35131" xr:uid="{00000000-0005-0000-0000-00003A890000}"/>
    <cellStyle name="Note 126 3 2 2 3" xfId="35132" xr:uid="{00000000-0005-0000-0000-00003B890000}"/>
    <cellStyle name="Note 126 3 2 2 3 2" xfId="35133" xr:uid="{00000000-0005-0000-0000-00003C890000}"/>
    <cellStyle name="Note 126 3 2 2 4" xfId="35134" xr:uid="{00000000-0005-0000-0000-00003D890000}"/>
    <cellStyle name="Note 126 3 2 3" xfId="35135" xr:uid="{00000000-0005-0000-0000-00003E890000}"/>
    <cellStyle name="Note 126 3 2 3 2" xfId="35136" xr:uid="{00000000-0005-0000-0000-00003F890000}"/>
    <cellStyle name="Note 126 3 2 4" xfId="35137" xr:uid="{00000000-0005-0000-0000-000040890000}"/>
    <cellStyle name="Note 126 3 2 4 2" xfId="35138" xr:uid="{00000000-0005-0000-0000-000041890000}"/>
    <cellStyle name="Note 126 3 2 5" xfId="35139" xr:uid="{00000000-0005-0000-0000-000042890000}"/>
    <cellStyle name="Note 126 3 3" xfId="35140" xr:uid="{00000000-0005-0000-0000-000043890000}"/>
    <cellStyle name="Note 126 3 3 2" xfId="35141" xr:uid="{00000000-0005-0000-0000-000044890000}"/>
    <cellStyle name="Note 126 3 3 2 2" xfId="35142" xr:uid="{00000000-0005-0000-0000-000045890000}"/>
    <cellStyle name="Note 126 3 3 3" xfId="35143" xr:uid="{00000000-0005-0000-0000-000046890000}"/>
    <cellStyle name="Note 126 3 3 3 2" xfId="35144" xr:uid="{00000000-0005-0000-0000-000047890000}"/>
    <cellStyle name="Note 126 3 3 4" xfId="35145" xr:uid="{00000000-0005-0000-0000-000048890000}"/>
    <cellStyle name="Note 126 3 4" xfId="35146" xr:uid="{00000000-0005-0000-0000-000049890000}"/>
    <cellStyle name="Note 126 3 4 2" xfId="35147" xr:uid="{00000000-0005-0000-0000-00004A890000}"/>
    <cellStyle name="Note 126 3 5" xfId="35148" xr:uid="{00000000-0005-0000-0000-00004B890000}"/>
    <cellStyle name="Note 126 3 5 2" xfId="35149" xr:uid="{00000000-0005-0000-0000-00004C890000}"/>
    <cellStyle name="Note 126 3 6" xfId="35150" xr:uid="{00000000-0005-0000-0000-00004D890000}"/>
    <cellStyle name="Note 126 4" xfId="35151" xr:uid="{00000000-0005-0000-0000-00004E890000}"/>
    <cellStyle name="Note 126 4 2" xfId="35152" xr:uid="{00000000-0005-0000-0000-00004F890000}"/>
    <cellStyle name="Note 126 4 2 2" xfId="35153" xr:uid="{00000000-0005-0000-0000-000050890000}"/>
    <cellStyle name="Note 126 4 2 2 2" xfId="35154" xr:uid="{00000000-0005-0000-0000-000051890000}"/>
    <cellStyle name="Note 126 4 2 2 2 2" xfId="35155" xr:uid="{00000000-0005-0000-0000-000052890000}"/>
    <cellStyle name="Note 126 4 2 2 3" xfId="35156" xr:uid="{00000000-0005-0000-0000-000053890000}"/>
    <cellStyle name="Note 126 4 2 2 3 2" xfId="35157" xr:uid="{00000000-0005-0000-0000-000054890000}"/>
    <cellStyle name="Note 126 4 2 2 4" xfId="35158" xr:uid="{00000000-0005-0000-0000-000055890000}"/>
    <cellStyle name="Note 126 4 2 3" xfId="35159" xr:uid="{00000000-0005-0000-0000-000056890000}"/>
    <cellStyle name="Note 126 4 2 3 2" xfId="35160" xr:uid="{00000000-0005-0000-0000-000057890000}"/>
    <cellStyle name="Note 126 4 2 4" xfId="35161" xr:uid="{00000000-0005-0000-0000-000058890000}"/>
    <cellStyle name="Note 126 4 2 4 2" xfId="35162" xr:uid="{00000000-0005-0000-0000-000059890000}"/>
    <cellStyle name="Note 126 4 2 5" xfId="35163" xr:uid="{00000000-0005-0000-0000-00005A890000}"/>
    <cellStyle name="Note 126 4 3" xfId="35164" xr:uid="{00000000-0005-0000-0000-00005B890000}"/>
    <cellStyle name="Note 126 4 3 2" xfId="35165" xr:uid="{00000000-0005-0000-0000-00005C890000}"/>
    <cellStyle name="Note 126 4 3 2 2" xfId="35166" xr:uid="{00000000-0005-0000-0000-00005D890000}"/>
    <cellStyle name="Note 126 4 3 3" xfId="35167" xr:uid="{00000000-0005-0000-0000-00005E890000}"/>
    <cellStyle name="Note 126 4 3 3 2" xfId="35168" xr:uid="{00000000-0005-0000-0000-00005F890000}"/>
    <cellStyle name="Note 126 4 3 4" xfId="35169" xr:uid="{00000000-0005-0000-0000-000060890000}"/>
    <cellStyle name="Note 126 4 4" xfId="35170" xr:uid="{00000000-0005-0000-0000-000061890000}"/>
    <cellStyle name="Note 126 4 4 2" xfId="35171" xr:uid="{00000000-0005-0000-0000-000062890000}"/>
    <cellStyle name="Note 126 4 5" xfId="35172" xr:uid="{00000000-0005-0000-0000-000063890000}"/>
    <cellStyle name="Note 126 4 5 2" xfId="35173" xr:uid="{00000000-0005-0000-0000-000064890000}"/>
    <cellStyle name="Note 126 4 6" xfId="35174" xr:uid="{00000000-0005-0000-0000-000065890000}"/>
    <cellStyle name="Note 126 5" xfId="35175" xr:uid="{00000000-0005-0000-0000-000066890000}"/>
    <cellStyle name="Note 126 5 2" xfId="35176" xr:uid="{00000000-0005-0000-0000-000067890000}"/>
    <cellStyle name="Note 126 5 2 2" xfId="35177" xr:uid="{00000000-0005-0000-0000-000068890000}"/>
    <cellStyle name="Note 126 5 2 2 2" xfId="35178" xr:uid="{00000000-0005-0000-0000-000069890000}"/>
    <cellStyle name="Note 126 5 2 3" xfId="35179" xr:uid="{00000000-0005-0000-0000-00006A890000}"/>
    <cellStyle name="Note 126 5 2 3 2" xfId="35180" xr:uid="{00000000-0005-0000-0000-00006B890000}"/>
    <cellStyle name="Note 126 5 2 4" xfId="35181" xr:uid="{00000000-0005-0000-0000-00006C890000}"/>
    <cellStyle name="Note 126 5 3" xfId="35182" xr:uid="{00000000-0005-0000-0000-00006D890000}"/>
    <cellStyle name="Note 126 5 3 2" xfId="35183" xr:uid="{00000000-0005-0000-0000-00006E890000}"/>
    <cellStyle name="Note 126 5 4" xfId="35184" xr:uid="{00000000-0005-0000-0000-00006F890000}"/>
    <cellStyle name="Note 126 5 4 2" xfId="35185" xr:uid="{00000000-0005-0000-0000-000070890000}"/>
    <cellStyle name="Note 126 5 5" xfId="35186" xr:uid="{00000000-0005-0000-0000-000071890000}"/>
    <cellStyle name="Note 126 6" xfId="35187" xr:uid="{00000000-0005-0000-0000-000072890000}"/>
    <cellStyle name="Note 126 6 2" xfId="35188" xr:uid="{00000000-0005-0000-0000-000073890000}"/>
    <cellStyle name="Note 126 6 2 2" xfId="35189" xr:uid="{00000000-0005-0000-0000-000074890000}"/>
    <cellStyle name="Note 126 6 3" xfId="35190" xr:uid="{00000000-0005-0000-0000-000075890000}"/>
    <cellStyle name="Note 126 6 3 2" xfId="35191" xr:uid="{00000000-0005-0000-0000-000076890000}"/>
    <cellStyle name="Note 126 6 4" xfId="35192" xr:uid="{00000000-0005-0000-0000-000077890000}"/>
    <cellStyle name="Note 126 7" xfId="35193" xr:uid="{00000000-0005-0000-0000-000078890000}"/>
    <cellStyle name="Note 126 7 2" xfId="35194" xr:uid="{00000000-0005-0000-0000-000079890000}"/>
    <cellStyle name="Note 126 8" xfId="35195" xr:uid="{00000000-0005-0000-0000-00007A890000}"/>
    <cellStyle name="Note 126 8 2" xfId="35196" xr:uid="{00000000-0005-0000-0000-00007B890000}"/>
    <cellStyle name="Note 126 9" xfId="35197" xr:uid="{00000000-0005-0000-0000-00007C890000}"/>
    <cellStyle name="Note 127" xfId="35198" xr:uid="{00000000-0005-0000-0000-00007D890000}"/>
    <cellStyle name="Note 127 2" xfId="35199" xr:uid="{00000000-0005-0000-0000-00007E890000}"/>
    <cellStyle name="Note 127 2 2" xfId="35200" xr:uid="{00000000-0005-0000-0000-00007F890000}"/>
    <cellStyle name="Note 127 2 2 2" xfId="35201" xr:uid="{00000000-0005-0000-0000-000080890000}"/>
    <cellStyle name="Note 127 2 2 2 2" xfId="35202" xr:uid="{00000000-0005-0000-0000-000081890000}"/>
    <cellStyle name="Note 127 2 2 2 2 2" xfId="35203" xr:uid="{00000000-0005-0000-0000-000082890000}"/>
    <cellStyle name="Note 127 2 2 2 3" xfId="35204" xr:uid="{00000000-0005-0000-0000-000083890000}"/>
    <cellStyle name="Note 127 2 2 2 3 2" xfId="35205" xr:uid="{00000000-0005-0000-0000-000084890000}"/>
    <cellStyle name="Note 127 2 2 2 4" xfId="35206" xr:uid="{00000000-0005-0000-0000-000085890000}"/>
    <cellStyle name="Note 127 2 2 3" xfId="35207" xr:uid="{00000000-0005-0000-0000-000086890000}"/>
    <cellStyle name="Note 127 2 2 3 2" xfId="35208" xr:uid="{00000000-0005-0000-0000-000087890000}"/>
    <cellStyle name="Note 127 2 2 4" xfId="35209" xr:uid="{00000000-0005-0000-0000-000088890000}"/>
    <cellStyle name="Note 127 2 2 4 2" xfId="35210" xr:uid="{00000000-0005-0000-0000-000089890000}"/>
    <cellStyle name="Note 127 2 2 5" xfId="35211" xr:uid="{00000000-0005-0000-0000-00008A890000}"/>
    <cellStyle name="Note 127 2 3" xfId="35212" xr:uid="{00000000-0005-0000-0000-00008B890000}"/>
    <cellStyle name="Note 127 2 3 2" xfId="35213" xr:uid="{00000000-0005-0000-0000-00008C890000}"/>
    <cellStyle name="Note 127 2 3 2 2" xfId="35214" xr:uid="{00000000-0005-0000-0000-00008D890000}"/>
    <cellStyle name="Note 127 2 3 3" xfId="35215" xr:uid="{00000000-0005-0000-0000-00008E890000}"/>
    <cellStyle name="Note 127 2 3 3 2" xfId="35216" xr:uid="{00000000-0005-0000-0000-00008F890000}"/>
    <cellStyle name="Note 127 2 3 4" xfId="35217" xr:uid="{00000000-0005-0000-0000-000090890000}"/>
    <cellStyle name="Note 127 2 4" xfId="35218" xr:uid="{00000000-0005-0000-0000-000091890000}"/>
    <cellStyle name="Note 127 2 4 2" xfId="35219" xr:uid="{00000000-0005-0000-0000-000092890000}"/>
    <cellStyle name="Note 127 2 5" xfId="35220" xr:uid="{00000000-0005-0000-0000-000093890000}"/>
    <cellStyle name="Note 127 2 5 2" xfId="35221" xr:uid="{00000000-0005-0000-0000-000094890000}"/>
    <cellStyle name="Note 127 2 6" xfId="35222" xr:uid="{00000000-0005-0000-0000-000095890000}"/>
    <cellStyle name="Note 127 3" xfId="35223" xr:uid="{00000000-0005-0000-0000-000096890000}"/>
    <cellStyle name="Note 127 3 2" xfId="35224" xr:uid="{00000000-0005-0000-0000-000097890000}"/>
    <cellStyle name="Note 127 3 2 2" xfId="35225" xr:uid="{00000000-0005-0000-0000-000098890000}"/>
    <cellStyle name="Note 127 3 2 2 2" xfId="35226" xr:uid="{00000000-0005-0000-0000-000099890000}"/>
    <cellStyle name="Note 127 3 2 2 2 2" xfId="35227" xr:uid="{00000000-0005-0000-0000-00009A890000}"/>
    <cellStyle name="Note 127 3 2 2 3" xfId="35228" xr:uid="{00000000-0005-0000-0000-00009B890000}"/>
    <cellStyle name="Note 127 3 2 2 3 2" xfId="35229" xr:uid="{00000000-0005-0000-0000-00009C890000}"/>
    <cellStyle name="Note 127 3 2 2 4" xfId="35230" xr:uid="{00000000-0005-0000-0000-00009D890000}"/>
    <cellStyle name="Note 127 3 2 3" xfId="35231" xr:uid="{00000000-0005-0000-0000-00009E890000}"/>
    <cellStyle name="Note 127 3 2 3 2" xfId="35232" xr:uid="{00000000-0005-0000-0000-00009F890000}"/>
    <cellStyle name="Note 127 3 2 4" xfId="35233" xr:uid="{00000000-0005-0000-0000-0000A0890000}"/>
    <cellStyle name="Note 127 3 2 4 2" xfId="35234" xr:uid="{00000000-0005-0000-0000-0000A1890000}"/>
    <cellStyle name="Note 127 3 2 5" xfId="35235" xr:uid="{00000000-0005-0000-0000-0000A2890000}"/>
    <cellStyle name="Note 127 3 3" xfId="35236" xr:uid="{00000000-0005-0000-0000-0000A3890000}"/>
    <cellStyle name="Note 127 3 3 2" xfId="35237" xr:uid="{00000000-0005-0000-0000-0000A4890000}"/>
    <cellStyle name="Note 127 3 3 2 2" xfId="35238" xr:uid="{00000000-0005-0000-0000-0000A5890000}"/>
    <cellStyle name="Note 127 3 3 3" xfId="35239" xr:uid="{00000000-0005-0000-0000-0000A6890000}"/>
    <cellStyle name="Note 127 3 3 3 2" xfId="35240" xr:uid="{00000000-0005-0000-0000-0000A7890000}"/>
    <cellStyle name="Note 127 3 3 4" xfId="35241" xr:uid="{00000000-0005-0000-0000-0000A8890000}"/>
    <cellStyle name="Note 127 3 4" xfId="35242" xr:uid="{00000000-0005-0000-0000-0000A9890000}"/>
    <cellStyle name="Note 127 3 4 2" xfId="35243" xr:uid="{00000000-0005-0000-0000-0000AA890000}"/>
    <cellStyle name="Note 127 3 5" xfId="35244" xr:uid="{00000000-0005-0000-0000-0000AB890000}"/>
    <cellStyle name="Note 127 3 5 2" xfId="35245" xr:uid="{00000000-0005-0000-0000-0000AC890000}"/>
    <cellStyle name="Note 127 3 6" xfId="35246" xr:uid="{00000000-0005-0000-0000-0000AD890000}"/>
    <cellStyle name="Note 127 4" xfId="35247" xr:uid="{00000000-0005-0000-0000-0000AE890000}"/>
    <cellStyle name="Note 127 4 2" xfId="35248" xr:uid="{00000000-0005-0000-0000-0000AF890000}"/>
    <cellStyle name="Note 127 4 2 2" xfId="35249" xr:uid="{00000000-0005-0000-0000-0000B0890000}"/>
    <cellStyle name="Note 127 4 2 2 2" xfId="35250" xr:uid="{00000000-0005-0000-0000-0000B1890000}"/>
    <cellStyle name="Note 127 4 2 2 2 2" xfId="35251" xr:uid="{00000000-0005-0000-0000-0000B2890000}"/>
    <cellStyle name="Note 127 4 2 2 3" xfId="35252" xr:uid="{00000000-0005-0000-0000-0000B3890000}"/>
    <cellStyle name="Note 127 4 2 2 3 2" xfId="35253" xr:uid="{00000000-0005-0000-0000-0000B4890000}"/>
    <cellStyle name="Note 127 4 2 2 4" xfId="35254" xr:uid="{00000000-0005-0000-0000-0000B5890000}"/>
    <cellStyle name="Note 127 4 2 3" xfId="35255" xr:uid="{00000000-0005-0000-0000-0000B6890000}"/>
    <cellStyle name="Note 127 4 2 3 2" xfId="35256" xr:uid="{00000000-0005-0000-0000-0000B7890000}"/>
    <cellStyle name="Note 127 4 2 4" xfId="35257" xr:uid="{00000000-0005-0000-0000-0000B8890000}"/>
    <cellStyle name="Note 127 4 2 4 2" xfId="35258" xr:uid="{00000000-0005-0000-0000-0000B9890000}"/>
    <cellStyle name="Note 127 4 2 5" xfId="35259" xr:uid="{00000000-0005-0000-0000-0000BA890000}"/>
    <cellStyle name="Note 127 4 3" xfId="35260" xr:uid="{00000000-0005-0000-0000-0000BB890000}"/>
    <cellStyle name="Note 127 4 3 2" xfId="35261" xr:uid="{00000000-0005-0000-0000-0000BC890000}"/>
    <cellStyle name="Note 127 4 3 2 2" xfId="35262" xr:uid="{00000000-0005-0000-0000-0000BD890000}"/>
    <cellStyle name="Note 127 4 3 3" xfId="35263" xr:uid="{00000000-0005-0000-0000-0000BE890000}"/>
    <cellStyle name="Note 127 4 3 3 2" xfId="35264" xr:uid="{00000000-0005-0000-0000-0000BF890000}"/>
    <cellStyle name="Note 127 4 3 4" xfId="35265" xr:uid="{00000000-0005-0000-0000-0000C0890000}"/>
    <cellStyle name="Note 127 4 4" xfId="35266" xr:uid="{00000000-0005-0000-0000-0000C1890000}"/>
    <cellStyle name="Note 127 4 4 2" xfId="35267" xr:uid="{00000000-0005-0000-0000-0000C2890000}"/>
    <cellStyle name="Note 127 4 5" xfId="35268" xr:uid="{00000000-0005-0000-0000-0000C3890000}"/>
    <cellStyle name="Note 127 4 5 2" xfId="35269" xr:uid="{00000000-0005-0000-0000-0000C4890000}"/>
    <cellStyle name="Note 127 4 6" xfId="35270" xr:uid="{00000000-0005-0000-0000-0000C5890000}"/>
    <cellStyle name="Note 127 5" xfId="35271" xr:uid="{00000000-0005-0000-0000-0000C6890000}"/>
    <cellStyle name="Note 127 5 2" xfId="35272" xr:uid="{00000000-0005-0000-0000-0000C7890000}"/>
    <cellStyle name="Note 127 5 2 2" xfId="35273" xr:uid="{00000000-0005-0000-0000-0000C8890000}"/>
    <cellStyle name="Note 127 5 2 2 2" xfId="35274" xr:uid="{00000000-0005-0000-0000-0000C9890000}"/>
    <cellStyle name="Note 127 5 2 3" xfId="35275" xr:uid="{00000000-0005-0000-0000-0000CA890000}"/>
    <cellStyle name="Note 127 5 2 3 2" xfId="35276" xr:uid="{00000000-0005-0000-0000-0000CB890000}"/>
    <cellStyle name="Note 127 5 2 4" xfId="35277" xr:uid="{00000000-0005-0000-0000-0000CC890000}"/>
    <cellStyle name="Note 127 5 3" xfId="35278" xr:uid="{00000000-0005-0000-0000-0000CD890000}"/>
    <cellStyle name="Note 127 5 3 2" xfId="35279" xr:uid="{00000000-0005-0000-0000-0000CE890000}"/>
    <cellStyle name="Note 127 5 4" xfId="35280" xr:uid="{00000000-0005-0000-0000-0000CF890000}"/>
    <cellStyle name="Note 127 5 4 2" xfId="35281" xr:uid="{00000000-0005-0000-0000-0000D0890000}"/>
    <cellStyle name="Note 127 5 5" xfId="35282" xr:uid="{00000000-0005-0000-0000-0000D1890000}"/>
    <cellStyle name="Note 127 6" xfId="35283" xr:uid="{00000000-0005-0000-0000-0000D2890000}"/>
    <cellStyle name="Note 127 6 2" xfId="35284" xr:uid="{00000000-0005-0000-0000-0000D3890000}"/>
    <cellStyle name="Note 127 6 2 2" xfId="35285" xr:uid="{00000000-0005-0000-0000-0000D4890000}"/>
    <cellStyle name="Note 127 6 3" xfId="35286" xr:uid="{00000000-0005-0000-0000-0000D5890000}"/>
    <cellStyle name="Note 127 6 3 2" xfId="35287" xr:uid="{00000000-0005-0000-0000-0000D6890000}"/>
    <cellStyle name="Note 127 6 4" xfId="35288" xr:uid="{00000000-0005-0000-0000-0000D7890000}"/>
    <cellStyle name="Note 127 7" xfId="35289" xr:uid="{00000000-0005-0000-0000-0000D8890000}"/>
    <cellStyle name="Note 127 7 2" xfId="35290" xr:uid="{00000000-0005-0000-0000-0000D9890000}"/>
    <cellStyle name="Note 127 8" xfId="35291" xr:uid="{00000000-0005-0000-0000-0000DA890000}"/>
    <cellStyle name="Note 127 8 2" xfId="35292" xr:uid="{00000000-0005-0000-0000-0000DB890000}"/>
    <cellStyle name="Note 127 9" xfId="35293" xr:uid="{00000000-0005-0000-0000-0000DC890000}"/>
    <cellStyle name="Note 128" xfId="35294" xr:uid="{00000000-0005-0000-0000-0000DD890000}"/>
    <cellStyle name="Note 128 2" xfId="35295" xr:uid="{00000000-0005-0000-0000-0000DE890000}"/>
    <cellStyle name="Note 128 2 2" xfId="35296" xr:uid="{00000000-0005-0000-0000-0000DF890000}"/>
    <cellStyle name="Note 128 2 2 2" xfId="35297" xr:uid="{00000000-0005-0000-0000-0000E0890000}"/>
    <cellStyle name="Note 128 2 2 2 2" xfId="35298" xr:uid="{00000000-0005-0000-0000-0000E1890000}"/>
    <cellStyle name="Note 128 2 2 2 2 2" xfId="35299" xr:uid="{00000000-0005-0000-0000-0000E2890000}"/>
    <cellStyle name="Note 128 2 2 2 3" xfId="35300" xr:uid="{00000000-0005-0000-0000-0000E3890000}"/>
    <cellStyle name="Note 128 2 2 2 3 2" xfId="35301" xr:uid="{00000000-0005-0000-0000-0000E4890000}"/>
    <cellStyle name="Note 128 2 2 2 4" xfId="35302" xr:uid="{00000000-0005-0000-0000-0000E5890000}"/>
    <cellStyle name="Note 128 2 2 3" xfId="35303" xr:uid="{00000000-0005-0000-0000-0000E6890000}"/>
    <cellStyle name="Note 128 2 2 3 2" xfId="35304" xr:uid="{00000000-0005-0000-0000-0000E7890000}"/>
    <cellStyle name="Note 128 2 2 4" xfId="35305" xr:uid="{00000000-0005-0000-0000-0000E8890000}"/>
    <cellStyle name="Note 128 2 2 4 2" xfId="35306" xr:uid="{00000000-0005-0000-0000-0000E9890000}"/>
    <cellStyle name="Note 128 2 2 5" xfId="35307" xr:uid="{00000000-0005-0000-0000-0000EA890000}"/>
    <cellStyle name="Note 128 2 3" xfId="35308" xr:uid="{00000000-0005-0000-0000-0000EB890000}"/>
    <cellStyle name="Note 128 2 3 2" xfId="35309" xr:uid="{00000000-0005-0000-0000-0000EC890000}"/>
    <cellStyle name="Note 128 2 3 2 2" xfId="35310" xr:uid="{00000000-0005-0000-0000-0000ED890000}"/>
    <cellStyle name="Note 128 2 3 3" xfId="35311" xr:uid="{00000000-0005-0000-0000-0000EE890000}"/>
    <cellStyle name="Note 128 2 3 3 2" xfId="35312" xr:uid="{00000000-0005-0000-0000-0000EF890000}"/>
    <cellStyle name="Note 128 2 3 4" xfId="35313" xr:uid="{00000000-0005-0000-0000-0000F0890000}"/>
    <cellStyle name="Note 128 2 4" xfId="35314" xr:uid="{00000000-0005-0000-0000-0000F1890000}"/>
    <cellStyle name="Note 128 2 4 2" xfId="35315" xr:uid="{00000000-0005-0000-0000-0000F2890000}"/>
    <cellStyle name="Note 128 2 5" xfId="35316" xr:uid="{00000000-0005-0000-0000-0000F3890000}"/>
    <cellStyle name="Note 128 2 5 2" xfId="35317" xr:uid="{00000000-0005-0000-0000-0000F4890000}"/>
    <cellStyle name="Note 128 2 6" xfId="35318" xr:uid="{00000000-0005-0000-0000-0000F5890000}"/>
    <cellStyle name="Note 128 3" xfId="35319" xr:uid="{00000000-0005-0000-0000-0000F6890000}"/>
    <cellStyle name="Note 128 3 2" xfId="35320" xr:uid="{00000000-0005-0000-0000-0000F7890000}"/>
    <cellStyle name="Note 128 3 2 2" xfId="35321" xr:uid="{00000000-0005-0000-0000-0000F8890000}"/>
    <cellStyle name="Note 128 3 2 2 2" xfId="35322" xr:uid="{00000000-0005-0000-0000-0000F9890000}"/>
    <cellStyle name="Note 128 3 2 2 2 2" xfId="35323" xr:uid="{00000000-0005-0000-0000-0000FA890000}"/>
    <cellStyle name="Note 128 3 2 2 3" xfId="35324" xr:uid="{00000000-0005-0000-0000-0000FB890000}"/>
    <cellStyle name="Note 128 3 2 2 3 2" xfId="35325" xr:uid="{00000000-0005-0000-0000-0000FC890000}"/>
    <cellStyle name="Note 128 3 2 2 4" xfId="35326" xr:uid="{00000000-0005-0000-0000-0000FD890000}"/>
    <cellStyle name="Note 128 3 2 3" xfId="35327" xr:uid="{00000000-0005-0000-0000-0000FE890000}"/>
    <cellStyle name="Note 128 3 2 3 2" xfId="35328" xr:uid="{00000000-0005-0000-0000-0000FF890000}"/>
    <cellStyle name="Note 128 3 2 4" xfId="35329" xr:uid="{00000000-0005-0000-0000-0000008A0000}"/>
    <cellStyle name="Note 128 3 2 4 2" xfId="35330" xr:uid="{00000000-0005-0000-0000-0000018A0000}"/>
    <cellStyle name="Note 128 3 2 5" xfId="35331" xr:uid="{00000000-0005-0000-0000-0000028A0000}"/>
    <cellStyle name="Note 128 3 3" xfId="35332" xr:uid="{00000000-0005-0000-0000-0000038A0000}"/>
    <cellStyle name="Note 128 3 3 2" xfId="35333" xr:uid="{00000000-0005-0000-0000-0000048A0000}"/>
    <cellStyle name="Note 128 3 3 2 2" xfId="35334" xr:uid="{00000000-0005-0000-0000-0000058A0000}"/>
    <cellStyle name="Note 128 3 3 3" xfId="35335" xr:uid="{00000000-0005-0000-0000-0000068A0000}"/>
    <cellStyle name="Note 128 3 3 3 2" xfId="35336" xr:uid="{00000000-0005-0000-0000-0000078A0000}"/>
    <cellStyle name="Note 128 3 3 4" xfId="35337" xr:uid="{00000000-0005-0000-0000-0000088A0000}"/>
    <cellStyle name="Note 128 3 4" xfId="35338" xr:uid="{00000000-0005-0000-0000-0000098A0000}"/>
    <cellStyle name="Note 128 3 4 2" xfId="35339" xr:uid="{00000000-0005-0000-0000-00000A8A0000}"/>
    <cellStyle name="Note 128 3 5" xfId="35340" xr:uid="{00000000-0005-0000-0000-00000B8A0000}"/>
    <cellStyle name="Note 128 3 5 2" xfId="35341" xr:uid="{00000000-0005-0000-0000-00000C8A0000}"/>
    <cellStyle name="Note 128 3 6" xfId="35342" xr:uid="{00000000-0005-0000-0000-00000D8A0000}"/>
    <cellStyle name="Note 128 4" xfId="35343" xr:uid="{00000000-0005-0000-0000-00000E8A0000}"/>
    <cellStyle name="Note 128 4 2" xfId="35344" xr:uid="{00000000-0005-0000-0000-00000F8A0000}"/>
    <cellStyle name="Note 128 4 2 2" xfId="35345" xr:uid="{00000000-0005-0000-0000-0000108A0000}"/>
    <cellStyle name="Note 128 4 2 2 2" xfId="35346" xr:uid="{00000000-0005-0000-0000-0000118A0000}"/>
    <cellStyle name="Note 128 4 2 2 2 2" xfId="35347" xr:uid="{00000000-0005-0000-0000-0000128A0000}"/>
    <cellStyle name="Note 128 4 2 2 3" xfId="35348" xr:uid="{00000000-0005-0000-0000-0000138A0000}"/>
    <cellStyle name="Note 128 4 2 2 3 2" xfId="35349" xr:uid="{00000000-0005-0000-0000-0000148A0000}"/>
    <cellStyle name="Note 128 4 2 2 4" xfId="35350" xr:uid="{00000000-0005-0000-0000-0000158A0000}"/>
    <cellStyle name="Note 128 4 2 3" xfId="35351" xr:uid="{00000000-0005-0000-0000-0000168A0000}"/>
    <cellStyle name="Note 128 4 2 3 2" xfId="35352" xr:uid="{00000000-0005-0000-0000-0000178A0000}"/>
    <cellStyle name="Note 128 4 2 4" xfId="35353" xr:uid="{00000000-0005-0000-0000-0000188A0000}"/>
    <cellStyle name="Note 128 4 2 4 2" xfId="35354" xr:uid="{00000000-0005-0000-0000-0000198A0000}"/>
    <cellStyle name="Note 128 4 2 5" xfId="35355" xr:uid="{00000000-0005-0000-0000-00001A8A0000}"/>
    <cellStyle name="Note 128 4 3" xfId="35356" xr:uid="{00000000-0005-0000-0000-00001B8A0000}"/>
    <cellStyle name="Note 128 4 3 2" xfId="35357" xr:uid="{00000000-0005-0000-0000-00001C8A0000}"/>
    <cellStyle name="Note 128 4 3 2 2" xfId="35358" xr:uid="{00000000-0005-0000-0000-00001D8A0000}"/>
    <cellStyle name="Note 128 4 3 3" xfId="35359" xr:uid="{00000000-0005-0000-0000-00001E8A0000}"/>
    <cellStyle name="Note 128 4 3 3 2" xfId="35360" xr:uid="{00000000-0005-0000-0000-00001F8A0000}"/>
    <cellStyle name="Note 128 4 3 4" xfId="35361" xr:uid="{00000000-0005-0000-0000-0000208A0000}"/>
    <cellStyle name="Note 128 4 4" xfId="35362" xr:uid="{00000000-0005-0000-0000-0000218A0000}"/>
    <cellStyle name="Note 128 4 4 2" xfId="35363" xr:uid="{00000000-0005-0000-0000-0000228A0000}"/>
    <cellStyle name="Note 128 4 5" xfId="35364" xr:uid="{00000000-0005-0000-0000-0000238A0000}"/>
    <cellStyle name="Note 128 4 5 2" xfId="35365" xr:uid="{00000000-0005-0000-0000-0000248A0000}"/>
    <cellStyle name="Note 128 4 6" xfId="35366" xr:uid="{00000000-0005-0000-0000-0000258A0000}"/>
    <cellStyle name="Note 128 5" xfId="35367" xr:uid="{00000000-0005-0000-0000-0000268A0000}"/>
    <cellStyle name="Note 128 5 2" xfId="35368" xr:uid="{00000000-0005-0000-0000-0000278A0000}"/>
    <cellStyle name="Note 128 5 2 2" xfId="35369" xr:uid="{00000000-0005-0000-0000-0000288A0000}"/>
    <cellStyle name="Note 128 5 2 2 2" xfId="35370" xr:uid="{00000000-0005-0000-0000-0000298A0000}"/>
    <cellStyle name="Note 128 5 2 3" xfId="35371" xr:uid="{00000000-0005-0000-0000-00002A8A0000}"/>
    <cellStyle name="Note 128 5 2 3 2" xfId="35372" xr:uid="{00000000-0005-0000-0000-00002B8A0000}"/>
    <cellStyle name="Note 128 5 2 4" xfId="35373" xr:uid="{00000000-0005-0000-0000-00002C8A0000}"/>
    <cellStyle name="Note 128 5 3" xfId="35374" xr:uid="{00000000-0005-0000-0000-00002D8A0000}"/>
    <cellStyle name="Note 128 5 3 2" xfId="35375" xr:uid="{00000000-0005-0000-0000-00002E8A0000}"/>
    <cellStyle name="Note 128 5 4" xfId="35376" xr:uid="{00000000-0005-0000-0000-00002F8A0000}"/>
    <cellStyle name="Note 128 5 4 2" xfId="35377" xr:uid="{00000000-0005-0000-0000-0000308A0000}"/>
    <cellStyle name="Note 128 5 5" xfId="35378" xr:uid="{00000000-0005-0000-0000-0000318A0000}"/>
    <cellStyle name="Note 128 6" xfId="35379" xr:uid="{00000000-0005-0000-0000-0000328A0000}"/>
    <cellStyle name="Note 128 6 2" xfId="35380" xr:uid="{00000000-0005-0000-0000-0000338A0000}"/>
    <cellStyle name="Note 128 6 2 2" xfId="35381" xr:uid="{00000000-0005-0000-0000-0000348A0000}"/>
    <cellStyle name="Note 128 6 3" xfId="35382" xr:uid="{00000000-0005-0000-0000-0000358A0000}"/>
    <cellStyle name="Note 128 6 3 2" xfId="35383" xr:uid="{00000000-0005-0000-0000-0000368A0000}"/>
    <cellStyle name="Note 128 6 4" xfId="35384" xr:uid="{00000000-0005-0000-0000-0000378A0000}"/>
    <cellStyle name="Note 128 7" xfId="35385" xr:uid="{00000000-0005-0000-0000-0000388A0000}"/>
    <cellStyle name="Note 128 7 2" xfId="35386" xr:uid="{00000000-0005-0000-0000-0000398A0000}"/>
    <cellStyle name="Note 128 8" xfId="35387" xr:uid="{00000000-0005-0000-0000-00003A8A0000}"/>
    <cellStyle name="Note 128 8 2" xfId="35388" xr:uid="{00000000-0005-0000-0000-00003B8A0000}"/>
    <cellStyle name="Note 128 9" xfId="35389" xr:uid="{00000000-0005-0000-0000-00003C8A0000}"/>
    <cellStyle name="Note 129" xfId="35390" xr:uid="{00000000-0005-0000-0000-00003D8A0000}"/>
    <cellStyle name="Note 129 2" xfId="35391" xr:uid="{00000000-0005-0000-0000-00003E8A0000}"/>
    <cellStyle name="Note 129 2 2" xfId="35392" xr:uid="{00000000-0005-0000-0000-00003F8A0000}"/>
    <cellStyle name="Note 129 2 2 2" xfId="35393" xr:uid="{00000000-0005-0000-0000-0000408A0000}"/>
    <cellStyle name="Note 129 2 2 2 2" xfId="35394" xr:uid="{00000000-0005-0000-0000-0000418A0000}"/>
    <cellStyle name="Note 129 2 2 2 2 2" xfId="35395" xr:uid="{00000000-0005-0000-0000-0000428A0000}"/>
    <cellStyle name="Note 129 2 2 2 3" xfId="35396" xr:uid="{00000000-0005-0000-0000-0000438A0000}"/>
    <cellStyle name="Note 129 2 2 2 3 2" xfId="35397" xr:uid="{00000000-0005-0000-0000-0000448A0000}"/>
    <cellStyle name="Note 129 2 2 2 4" xfId="35398" xr:uid="{00000000-0005-0000-0000-0000458A0000}"/>
    <cellStyle name="Note 129 2 2 3" xfId="35399" xr:uid="{00000000-0005-0000-0000-0000468A0000}"/>
    <cellStyle name="Note 129 2 2 3 2" xfId="35400" xr:uid="{00000000-0005-0000-0000-0000478A0000}"/>
    <cellStyle name="Note 129 2 2 4" xfId="35401" xr:uid="{00000000-0005-0000-0000-0000488A0000}"/>
    <cellStyle name="Note 129 2 2 4 2" xfId="35402" xr:uid="{00000000-0005-0000-0000-0000498A0000}"/>
    <cellStyle name="Note 129 2 2 5" xfId="35403" xr:uid="{00000000-0005-0000-0000-00004A8A0000}"/>
    <cellStyle name="Note 129 2 3" xfId="35404" xr:uid="{00000000-0005-0000-0000-00004B8A0000}"/>
    <cellStyle name="Note 129 2 3 2" xfId="35405" xr:uid="{00000000-0005-0000-0000-00004C8A0000}"/>
    <cellStyle name="Note 129 2 3 2 2" xfId="35406" xr:uid="{00000000-0005-0000-0000-00004D8A0000}"/>
    <cellStyle name="Note 129 2 3 3" xfId="35407" xr:uid="{00000000-0005-0000-0000-00004E8A0000}"/>
    <cellStyle name="Note 129 2 3 3 2" xfId="35408" xr:uid="{00000000-0005-0000-0000-00004F8A0000}"/>
    <cellStyle name="Note 129 2 3 4" xfId="35409" xr:uid="{00000000-0005-0000-0000-0000508A0000}"/>
    <cellStyle name="Note 129 2 4" xfId="35410" xr:uid="{00000000-0005-0000-0000-0000518A0000}"/>
    <cellStyle name="Note 129 2 4 2" xfId="35411" xr:uid="{00000000-0005-0000-0000-0000528A0000}"/>
    <cellStyle name="Note 129 2 5" xfId="35412" xr:uid="{00000000-0005-0000-0000-0000538A0000}"/>
    <cellStyle name="Note 129 2 5 2" xfId="35413" xr:uid="{00000000-0005-0000-0000-0000548A0000}"/>
    <cellStyle name="Note 129 2 6" xfId="35414" xr:uid="{00000000-0005-0000-0000-0000558A0000}"/>
    <cellStyle name="Note 129 3" xfId="35415" xr:uid="{00000000-0005-0000-0000-0000568A0000}"/>
    <cellStyle name="Note 129 3 2" xfId="35416" xr:uid="{00000000-0005-0000-0000-0000578A0000}"/>
    <cellStyle name="Note 129 3 2 2" xfId="35417" xr:uid="{00000000-0005-0000-0000-0000588A0000}"/>
    <cellStyle name="Note 129 3 2 2 2" xfId="35418" xr:uid="{00000000-0005-0000-0000-0000598A0000}"/>
    <cellStyle name="Note 129 3 2 2 2 2" xfId="35419" xr:uid="{00000000-0005-0000-0000-00005A8A0000}"/>
    <cellStyle name="Note 129 3 2 2 3" xfId="35420" xr:uid="{00000000-0005-0000-0000-00005B8A0000}"/>
    <cellStyle name="Note 129 3 2 2 3 2" xfId="35421" xr:uid="{00000000-0005-0000-0000-00005C8A0000}"/>
    <cellStyle name="Note 129 3 2 2 4" xfId="35422" xr:uid="{00000000-0005-0000-0000-00005D8A0000}"/>
    <cellStyle name="Note 129 3 2 3" xfId="35423" xr:uid="{00000000-0005-0000-0000-00005E8A0000}"/>
    <cellStyle name="Note 129 3 2 3 2" xfId="35424" xr:uid="{00000000-0005-0000-0000-00005F8A0000}"/>
    <cellStyle name="Note 129 3 2 4" xfId="35425" xr:uid="{00000000-0005-0000-0000-0000608A0000}"/>
    <cellStyle name="Note 129 3 2 4 2" xfId="35426" xr:uid="{00000000-0005-0000-0000-0000618A0000}"/>
    <cellStyle name="Note 129 3 2 5" xfId="35427" xr:uid="{00000000-0005-0000-0000-0000628A0000}"/>
    <cellStyle name="Note 129 3 3" xfId="35428" xr:uid="{00000000-0005-0000-0000-0000638A0000}"/>
    <cellStyle name="Note 129 3 3 2" xfId="35429" xr:uid="{00000000-0005-0000-0000-0000648A0000}"/>
    <cellStyle name="Note 129 3 3 2 2" xfId="35430" xr:uid="{00000000-0005-0000-0000-0000658A0000}"/>
    <cellStyle name="Note 129 3 3 3" xfId="35431" xr:uid="{00000000-0005-0000-0000-0000668A0000}"/>
    <cellStyle name="Note 129 3 3 3 2" xfId="35432" xr:uid="{00000000-0005-0000-0000-0000678A0000}"/>
    <cellStyle name="Note 129 3 3 4" xfId="35433" xr:uid="{00000000-0005-0000-0000-0000688A0000}"/>
    <cellStyle name="Note 129 3 4" xfId="35434" xr:uid="{00000000-0005-0000-0000-0000698A0000}"/>
    <cellStyle name="Note 129 3 4 2" xfId="35435" xr:uid="{00000000-0005-0000-0000-00006A8A0000}"/>
    <cellStyle name="Note 129 3 5" xfId="35436" xr:uid="{00000000-0005-0000-0000-00006B8A0000}"/>
    <cellStyle name="Note 129 3 5 2" xfId="35437" xr:uid="{00000000-0005-0000-0000-00006C8A0000}"/>
    <cellStyle name="Note 129 3 6" xfId="35438" xr:uid="{00000000-0005-0000-0000-00006D8A0000}"/>
    <cellStyle name="Note 129 4" xfId="35439" xr:uid="{00000000-0005-0000-0000-00006E8A0000}"/>
    <cellStyle name="Note 129 4 2" xfId="35440" xr:uid="{00000000-0005-0000-0000-00006F8A0000}"/>
    <cellStyle name="Note 129 4 2 2" xfId="35441" xr:uid="{00000000-0005-0000-0000-0000708A0000}"/>
    <cellStyle name="Note 129 4 2 2 2" xfId="35442" xr:uid="{00000000-0005-0000-0000-0000718A0000}"/>
    <cellStyle name="Note 129 4 2 2 2 2" xfId="35443" xr:uid="{00000000-0005-0000-0000-0000728A0000}"/>
    <cellStyle name="Note 129 4 2 2 3" xfId="35444" xr:uid="{00000000-0005-0000-0000-0000738A0000}"/>
    <cellStyle name="Note 129 4 2 2 3 2" xfId="35445" xr:uid="{00000000-0005-0000-0000-0000748A0000}"/>
    <cellStyle name="Note 129 4 2 2 4" xfId="35446" xr:uid="{00000000-0005-0000-0000-0000758A0000}"/>
    <cellStyle name="Note 129 4 2 3" xfId="35447" xr:uid="{00000000-0005-0000-0000-0000768A0000}"/>
    <cellStyle name="Note 129 4 2 3 2" xfId="35448" xr:uid="{00000000-0005-0000-0000-0000778A0000}"/>
    <cellStyle name="Note 129 4 2 4" xfId="35449" xr:uid="{00000000-0005-0000-0000-0000788A0000}"/>
    <cellStyle name="Note 129 4 2 4 2" xfId="35450" xr:uid="{00000000-0005-0000-0000-0000798A0000}"/>
    <cellStyle name="Note 129 4 2 5" xfId="35451" xr:uid="{00000000-0005-0000-0000-00007A8A0000}"/>
    <cellStyle name="Note 129 4 3" xfId="35452" xr:uid="{00000000-0005-0000-0000-00007B8A0000}"/>
    <cellStyle name="Note 129 4 3 2" xfId="35453" xr:uid="{00000000-0005-0000-0000-00007C8A0000}"/>
    <cellStyle name="Note 129 4 3 2 2" xfId="35454" xr:uid="{00000000-0005-0000-0000-00007D8A0000}"/>
    <cellStyle name="Note 129 4 3 3" xfId="35455" xr:uid="{00000000-0005-0000-0000-00007E8A0000}"/>
    <cellStyle name="Note 129 4 3 3 2" xfId="35456" xr:uid="{00000000-0005-0000-0000-00007F8A0000}"/>
    <cellStyle name="Note 129 4 3 4" xfId="35457" xr:uid="{00000000-0005-0000-0000-0000808A0000}"/>
    <cellStyle name="Note 129 4 4" xfId="35458" xr:uid="{00000000-0005-0000-0000-0000818A0000}"/>
    <cellStyle name="Note 129 4 4 2" xfId="35459" xr:uid="{00000000-0005-0000-0000-0000828A0000}"/>
    <cellStyle name="Note 129 4 5" xfId="35460" xr:uid="{00000000-0005-0000-0000-0000838A0000}"/>
    <cellStyle name="Note 129 4 5 2" xfId="35461" xr:uid="{00000000-0005-0000-0000-0000848A0000}"/>
    <cellStyle name="Note 129 4 6" xfId="35462" xr:uid="{00000000-0005-0000-0000-0000858A0000}"/>
    <cellStyle name="Note 129 5" xfId="35463" xr:uid="{00000000-0005-0000-0000-0000868A0000}"/>
    <cellStyle name="Note 129 5 2" xfId="35464" xr:uid="{00000000-0005-0000-0000-0000878A0000}"/>
    <cellStyle name="Note 129 5 2 2" xfId="35465" xr:uid="{00000000-0005-0000-0000-0000888A0000}"/>
    <cellStyle name="Note 129 5 2 2 2" xfId="35466" xr:uid="{00000000-0005-0000-0000-0000898A0000}"/>
    <cellStyle name="Note 129 5 2 3" xfId="35467" xr:uid="{00000000-0005-0000-0000-00008A8A0000}"/>
    <cellStyle name="Note 129 5 2 3 2" xfId="35468" xr:uid="{00000000-0005-0000-0000-00008B8A0000}"/>
    <cellStyle name="Note 129 5 2 4" xfId="35469" xr:uid="{00000000-0005-0000-0000-00008C8A0000}"/>
    <cellStyle name="Note 129 5 3" xfId="35470" xr:uid="{00000000-0005-0000-0000-00008D8A0000}"/>
    <cellStyle name="Note 129 5 3 2" xfId="35471" xr:uid="{00000000-0005-0000-0000-00008E8A0000}"/>
    <cellStyle name="Note 129 5 4" xfId="35472" xr:uid="{00000000-0005-0000-0000-00008F8A0000}"/>
    <cellStyle name="Note 129 5 4 2" xfId="35473" xr:uid="{00000000-0005-0000-0000-0000908A0000}"/>
    <cellStyle name="Note 129 5 5" xfId="35474" xr:uid="{00000000-0005-0000-0000-0000918A0000}"/>
    <cellStyle name="Note 129 6" xfId="35475" xr:uid="{00000000-0005-0000-0000-0000928A0000}"/>
    <cellStyle name="Note 129 6 2" xfId="35476" xr:uid="{00000000-0005-0000-0000-0000938A0000}"/>
    <cellStyle name="Note 129 6 2 2" xfId="35477" xr:uid="{00000000-0005-0000-0000-0000948A0000}"/>
    <cellStyle name="Note 129 6 3" xfId="35478" xr:uid="{00000000-0005-0000-0000-0000958A0000}"/>
    <cellStyle name="Note 129 6 3 2" xfId="35479" xr:uid="{00000000-0005-0000-0000-0000968A0000}"/>
    <cellStyle name="Note 129 6 4" xfId="35480" xr:uid="{00000000-0005-0000-0000-0000978A0000}"/>
    <cellStyle name="Note 129 7" xfId="35481" xr:uid="{00000000-0005-0000-0000-0000988A0000}"/>
    <cellStyle name="Note 129 7 2" xfId="35482" xr:uid="{00000000-0005-0000-0000-0000998A0000}"/>
    <cellStyle name="Note 129 8" xfId="35483" xr:uid="{00000000-0005-0000-0000-00009A8A0000}"/>
    <cellStyle name="Note 129 8 2" xfId="35484" xr:uid="{00000000-0005-0000-0000-00009B8A0000}"/>
    <cellStyle name="Note 129 9" xfId="35485" xr:uid="{00000000-0005-0000-0000-00009C8A0000}"/>
    <cellStyle name="Note 13" xfId="35486" xr:uid="{00000000-0005-0000-0000-00009D8A0000}"/>
    <cellStyle name="Note 13 10" xfId="35487" xr:uid="{00000000-0005-0000-0000-00009E8A0000}"/>
    <cellStyle name="Note 13 11" xfId="35488" xr:uid="{00000000-0005-0000-0000-00009F8A0000}"/>
    <cellStyle name="Note 13 2" xfId="35489" xr:uid="{00000000-0005-0000-0000-0000A08A0000}"/>
    <cellStyle name="Note 13 3" xfId="35490" xr:uid="{00000000-0005-0000-0000-0000A18A0000}"/>
    <cellStyle name="Note 13 4" xfId="35491" xr:uid="{00000000-0005-0000-0000-0000A28A0000}"/>
    <cellStyle name="Note 13 5" xfId="35492" xr:uid="{00000000-0005-0000-0000-0000A38A0000}"/>
    <cellStyle name="Note 13 6" xfId="35493" xr:uid="{00000000-0005-0000-0000-0000A48A0000}"/>
    <cellStyle name="Note 13 7" xfId="35494" xr:uid="{00000000-0005-0000-0000-0000A58A0000}"/>
    <cellStyle name="Note 13 8" xfId="35495" xr:uid="{00000000-0005-0000-0000-0000A68A0000}"/>
    <cellStyle name="Note 13 9" xfId="35496" xr:uid="{00000000-0005-0000-0000-0000A78A0000}"/>
    <cellStyle name="Note 130" xfId="35497" xr:uid="{00000000-0005-0000-0000-0000A88A0000}"/>
    <cellStyle name="Note 130 2" xfId="35498" xr:uid="{00000000-0005-0000-0000-0000A98A0000}"/>
    <cellStyle name="Note 130 2 2" xfId="35499" xr:uid="{00000000-0005-0000-0000-0000AA8A0000}"/>
    <cellStyle name="Note 130 2 2 2" xfId="35500" xr:uid="{00000000-0005-0000-0000-0000AB8A0000}"/>
    <cellStyle name="Note 130 2 2 2 2" xfId="35501" xr:uid="{00000000-0005-0000-0000-0000AC8A0000}"/>
    <cellStyle name="Note 130 2 2 2 2 2" xfId="35502" xr:uid="{00000000-0005-0000-0000-0000AD8A0000}"/>
    <cellStyle name="Note 130 2 2 2 3" xfId="35503" xr:uid="{00000000-0005-0000-0000-0000AE8A0000}"/>
    <cellStyle name="Note 130 2 2 2 3 2" xfId="35504" xr:uid="{00000000-0005-0000-0000-0000AF8A0000}"/>
    <cellStyle name="Note 130 2 2 2 4" xfId="35505" xr:uid="{00000000-0005-0000-0000-0000B08A0000}"/>
    <cellStyle name="Note 130 2 2 3" xfId="35506" xr:uid="{00000000-0005-0000-0000-0000B18A0000}"/>
    <cellStyle name="Note 130 2 2 3 2" xfId="35507" xr:uid="{00000000-0005-0000-0000-0000B28A0000}"/>
    <cellStyle name="Note 130 2 2 4" xfId="35508" xr:uid="{00000000-0005-0000-0000-0000B38A0000}"/>
    <cellStyle name="Note 130 2 2 4 2" xfId="35509" xr:uid="{00000000-0005-0000-0000-0000B48A0000}"/>
    <cellStyle name="Note 130 2 2 5" xfId="35510" xr:uid="{00000000-0005-0000-0000-0000B58A0000}"/>
    <cellStyle name="Note 130 2 3" xfId="35511" xr:uid="{00000000-0005-0000-0000-0000B68A0000}"/>
    <cellStyle name="Note 130 2 3 2" xfId="35512" xr:uid="{00000000-0005-0000-0000-0000B78A0000}"/>
    <cellStyle name="Note 130 2 3 2 2" xfId="35513" xr:uid="{00000000-0005-0000-0000-0000B88A0000}"/>
    <cellStyle name="Note 130 2 3 3" xfId="35514" xr:uid="{00000000-0005-0000-0000-0000B98A0000}"/>
    <cellStyle name="Note 130 2 3 3 2" xfId="35515" xr:uid="{00000000-0005-0000-0000-0000BA8A0000}"/>
    <cellStyle name="Note 130 2 3 4" xfId="35516" xr:uid="{00000000-0005-0000-0000-0000BB8A0000}"/>
    <cellStyle name="Note 130 2 4" xfId="35517" xr:uid="{00000000-0005-0000-0000-0000BC8A0000}"/>
    <cellStyle name="Note 130 2 4 2" xfId="35518" xr:uid="{00000000-0005-0000-0000-0000BD8A0000}"/>
    <cellStyle name="Note 130 2 5" xfId="35519" xr:uid="{00000000-0005-0000-0000-0000BE8A0000}"/>
    <cellStyle name="Note 130 2 5 2" xfId="35520" xr:uid="{00000000-0005-0000-0000-0000BF8A0000}"/>
    <cellStyle name="Note 130 2 6" xfId="35521" xr:uid="{00000000-0005-0000-0000-0000C08A0000}"/>
    <cellStyle name="Note 130 3" xfId="35522" xr:uid="{00000000-0005-0000-0000-0000C18A0000}"/>
    <cellStyle name="Note 130 3 2" xfId="35523" xr:uid="{00000000-0005-0000-0000-0000C28A0000}"/>
    <cellStyle name="Note 130 3 2 2" xfId="35524" xr:uid="{00000000-0005-0000-0000-0000C38A0000}"/>
    <cellStyle name="Note 130 3 2 2 2" xfId="35525" xr:uid="{00000000-0005-0000-0000-0000C48A0000}"/>
    <cellStyle name="Note 130 3 2 2 2 2" xfId="35526" xr:uid="{00000000-0005-0000-0000-0000C58A0000}"/>
    <cellStyle name="Note 130 3 2 2 3" xfId="35527" xr:uid="{00000000-0005-0000-0000-0000C68A0000}"/>
    <cellStyle name="Note 130 3 2 2 3 2" xfId="35528" xr:uid="{00000000-0005-0000-0000-0000C78A0000}"/>
    <cellStyle name="Note 130 3 2 2 4" xfId="35529" xr:uid="{00000000-0005-0000-0000-0000C88A0000}"/>
    <cellStyle name="Note 130 3 2 3" xfId="35530" xr:uid="{00000000-0005-0000-0000-0000C98A0000}"/>
    <cellStyle name="Note 130 3 2 3 2" xfId="35531" xr:uid="{00000000-0005-0000-0000-0000CA8A0000}"/>
    <cellStyle name="Note 130 3 2 4" xfId="35532" xr:uid="{00000000-0005-0000-0000-0000CB8A0000}"/>
    <cellStyle name="Note 130 3 2 4 2" xfId="35533" xr:uid="{00000000-0005-0000-0000-0000CC8A0000}"/>
    <cellStyle name="Note 130 3 2 5" xfId="35534" xr:uid="{00000000-0005-0000-0000-0000CD8A0000}"/>
    <cellStyle name="Note 130 3 3" xfId="35535" xr:uid="{00000000-0005-0000-0000-0000CE8A0000}"/>
    <cellStyle name="Note 130 3 3 2" xfId="35536" xr:uid="{00000000-0005-0000-0000-0000CF8A0000}"/>
    <cellStyle name="Note 130 3 3 2 2" xfId="35537" xr:uid="{00000000-0005-0000-0000-0000D08A0000}"/>
    <cellStyle name="Note 130 3 3 3" xfId="35538" xr:uid="{00000000-0005-0000-0000-0000D18A0000}"/>
    <cellStyle name="Note 130 3 3 3 2" xfId="35539" xr:uid="{00000000-0005-0000-0000-0000D28A0000}"/>
    <cellStyle name="Note 130 3 3 4" xfId="35540" xr:uid="{00000000-0005-0000-0000-0000D38A0000}"/>
    <cellStyle name="Note 130 3 4" xfId="35541" xr:uid="{00000000-0005-0000-0000-0000D48A0000}"/>
    <cellStyle name="Note 130 3 4 2" xfId="35542" xr:uid="{00000000-0005-0000-0000-0000D58A0000}"/>
    <cellStyle name="Note 130 3 5" xfId="35543" xr:uid="{00000000-0005-0000-0000-0000D68A0000}"/>
    <cellStyle name="Note 130 3 5 2" xfId="35544" xr:uid="{00000000-0005-0000-0000-0000D78A0000}"/>
    <cellStyle name="Note 130 3 6" xfId="35545" xr:uid="{00000000-0005-0000-0000-0000D88A0000}"/>
    <cellStyle name="Note 130 4" xfId="35546" xr:uid="{00000000-0005-0000-0000-0000D98A0000}"/>
    <cellStyle name="Note 130 4 2" xfId="35547" xr:uid="{00000000-0005-0000-0000-0000DA8A0000}"/>
    <cellStyle name="Note 130 4 2 2" xfId="35548" xr:uid="{00000000-0005-0000-0000-0000DB8A0000}"/>
    <cellStyle name="Note 130 4 2 2 2" xfId="35549" xr:uid="{00000000-0005-0000-0000-0000DC8A0000}"/>
    <cellStyle name="Note 130 4 2 2 2 2" xfId="35550" xr:uid="{00000000-0005-0000-0000-0000DD8A0000}"/>
    <cellStyle name="Note 130 4 2 2 3" xfId="35551" xr:uid="{00000000-0005-0000-0000-0000DE8A0000}"/>
    <cellStyle name="Note 130 4 2 2 3 2" xfId="35552" xr:uid="{00000000-0005-0000-0000-0000DF8A0000}"/>
    <cellStyle name="Note 130 4 2 2 4" xfId="35553" xr:uid="{00000000-0005-0000-0000-0000E08A0000}"/>
    <cellStyle name="Note 130 4 2 3" xfId="35554" xr:uid="{00000000-0005-0000-0000-0000E18A0000}"/>
    <cellStyle name="Note 130 4 2 3 2" xfId="35555" xr:uid="{00000000-0005-0000-0000-0000E28A0000}"/>
    <cellStyle name="Note 130 4 2 4" xfId="35556" xr:uid="{00000000-0005-0000-0000-0000E38A0000}"/>
    <cellStyle name="Note 130 4 2 4 2" xfId="35557" xr:uid="{00000000-0005-0000-0000-0000E48A0000}"/>
    <cellStyle name="Note 130 4 2 5" xfId="35558" xr:uid="{00000000-0005-0000-0000-0000E58A0000}"/>
    <cellStyle name="Note 130 4 3" xfId="35559" xr:uid="{00000000-0005-0000-0000-0000E68A0000}"/>
    <cellStyle name="Note 130 4 3 2" xfId="35560" xr:uid="{00000000-0005-0000-0000-0000E78A0000}"/>
    <cellStyle name="Note 130 4 3 2 2" xfId="35561" xr:uid="{00000000-0005-0000-0000-0000E88A0000}"/>
    <cellStyle name="Note 130 4 3 3" xfId="35562" xr:uid="{00000000-0005-0000-0000-0000E98A0000}"/>
    <cellStyle name="Note 130 4 3 3 2" xfId="35563" xr:uid="{00000000-0005-0000-0000-0000EA8A0000}"/>
    <cellStyle name="Note 130 4 3 4" xfId="35564" xr:uid="{00000000-0005-0000-0000-0000EB8A0000}"/>
    <cellStyle name="Note 130 4 4" xfId="35565" xr:uid="{00000000-0005-0000-0000-0000EC8A0000}"/>
    <cellStyle name="Note 130 4 4 2" xfId="35566" xr:uid="{00000000-0005-0000-0000-0000ED8A0000}"/>
    <cellStyle name="Note 130 4 5" xfId="35567" xr:uid="{00000000-0005-0000-0000-0000EE8A0000}"/>
    <cellStyle name="Note 130 4 5 2" xfId="35568" xr:uid="{00000000-0005-0000-0000-0000EF8A0000}"/>
    <cellStyle name="Note 130 4 6" xfId="35569" xr:uid="{00000000-0005-0000-0000-0000F08A0000}"/>
    <cellStyle name="Note 130 5" xfId="35570" xr:uid="{00000000-0005-0000-0000-0000F18A0000}"/>
    <cellStyle name="Note 130 5 2" xfId="35571" xr:uid="{00000000-0005-0000-0000-0000F28A0000}"/>
    <cellStyle name="Note 130 5 2 2" xfId="35572" xr:uid="{00000000-0005-0000-0000-0000F38A0000}"/>
    <cellStyle name="Note 130 5 2 2 2" xfId="35573" xr:uid="{00000000-0005-0000-0000-0000F48A0000}"/>
    <cellStyle name="Note 130 5 2 3" xfId="35574" xr:uid="{00000000-0005-0000-0000-0000F58A0000}"/>
    <cellStyle name="Note 130 5 2 3 2" xfId="35575" xr:uid="{00000000-0005-0000-0000-0000F68A0000}"/>
    <cellStyle name="Note 130 5 2 4" xfId="35576" xr:uid="{00000000-0005-0000-0000-0000F78A0000}"/>
    <cellStyle name="Note 130 5 3" xfId="35577" xr:uid="{00000000-0005-0000-0000-0000F88A0000}"/>
    <cellStyle name="Note 130 5 3 2" xfId="35578" xr:uid="{00000000-0005-0000-0000-0000F98A0000}"/>
    <cellStyle name="Note 130 5 4" xfId="35579" xr:uid="{00000000-0005-0000-0000-0000FA8A0000}"/>
    <cellStyle name="Note 130 5 4 2" xfId="35580" xr:uid="{00000000-0005-0000-0000-0000FB8A0000}"/>
    <cellStyle name="Note 130 5 5" xfId="35581" xr:uid="{00000000-0005-0000-0000-0000FC8A0000}"/>
    <cellStyle name="Note 130 6" xfId="35582" xr:uid="{00000000-0005-0000-0000-0000FD8A0000}"/>
    <cellStyle name="Note 130 6 2" xfId="35583" xr:uid="{00000000-0005-0000-0000-0000FE8A0000}"/>
    <cellStyle name="Note 130 6 2 2" xfId="35584" xr:uid="{00000000-0005-0000-0000-0000FF8A0000}"/>
    <cellStyle name="Note 130 6 3" xfId="35585" xr:uid="{00000000-0005-0000-0000-0000008B0000}"/>
    <cellStyle name="Note 130 6 3 2" xfId="35586" xr:uid="{00000000-0005-0000-0000-0000018B0000}"/>
    <cellStyle name="Note 130 6 4" xfId="35587" xr:uid="{00000000-0005-0000-0000-0000028B0000}"/>
    <cellStyle name="Note 130 7" xfId="35588" xr:uid="{00000000-0005-0000-0000-0000038B0000}"/>
    <cellStyle name="Note 130 7 2" xfId="35589" xr:uid="{00000000-0005-0000-0000-0000048B0000}"/>
    <cellStyle name="Note 130 8" xfId="35590" xr:uid="{00000000-0005-0000-0000-0000058B0000}"/>
    <cellStyle name="Note 130 8 2" xfId="35591" xr:uid="{00000000-0005-0000-0000-0000068B0000}"/>
    <cellStyle name="Note 130 9" xfId="35592" xr:uid="{00000000-0005-0000-0000-0000078B0000}"/>
    <cellStyle name="Note 131" xfId="35593" xr:uid="{00000000-0005-0000-0000-0000088B0000}"/>
    <cellStyle name="Note 131 2" xfId="35594" xr:uid="{00000000-0005-0000-0000-0000098B0000}"/>
    <cellStyle name="Note 131 2 2" xfId="35595" xr:uid="{00000000-0005-0000-0000-00000A8B0000}"/>
    <cellStyle name="Note 131 2 2 2" xfId="35596" xr:uid="{00000000-0005-0000-0000-00000B8B0000}"/>
    <cellStyle name="Note 131 2 2 2 2" xfId="35597" xr:uid="{00000000-0005-0000-0000-00000C8B0000}"/>
    <cellStyle name="Note 131 2 2 3" xfId="35598" xr:uid="{00000000-0005-0000-0000-00000D8B0000}"/>
    <cellStyle name="Note 131 2 2 3 2" xfId="35599" xr:uid="{00000000-0005-0000-0000-00000E8B0000}"/>
    <cellStyle name="Note 131 2 2 4" xfId="35600" xr:uid="{00000000-0005-0000-0000-00000F8B0000}"/>
    <cellStyle name="Note 131 2 3" xfId="35601" xr:uid="{00000000-0005-0000-0000-0000108B0000}"/>
    <cellStyle name="Note 131 2 3 2" xfId="35602" xr:uid="{00000000-0005-0000-0000-0000118B0000}"/>
    <cellStyle name="Note 131 2 4" xfId="35603" xr:uid="{00000000-0005-0000-0000-0000128B0000}"/>
    <cellStyle name="Note 131 2 4 2" xfId="35604" xr:uid="{00000000-0005-0000-0000-0000138B0000}"/>
    <cellStyle name="Note 131 2 5" xfId="35605" xr:uid="{00000000-0005-0000-0000-0000148B0000}"/>
    <cellStyle name="Note 131 3" xfId="35606" xr:uid="{00000000-0005-0000-0000-0000158B0000}"/>
    <cellStyle name="Note 131 3 2" xfId="35607" xr:uid="{00000000-0005-0000-0000-0000168B0000}"/>
    <cellStyle name="Note 131 3 2 2" xfId="35608" xr:uid="{00000000-0005-0000-0000-0000178B0000}"/>
    <cellStyle name="Note 131 3 3" xfId="35609" xr:uid="{00000000-0005-0000-0000-0000188B0000}"/>
    <cellStyle name="Note 131 3 3 2" xfId="35610" xr:uid="{00000000-0005-0000-0000-0000198B0000}"/>
    <cellStyle name="Note 131 3 4" xfId="35611" xr:uid="{00000000-0005-0000-0000-00001A8B0000}"/>
    <cellStyle name="Note 131 4" xfId="35612" xr:uid="{00000000-0005-0000-0000-00001B8B0000}"/>
    <cellStyle name="Note 131 4 2" xfId="35613" xr:uid="{00000000-0005-0000-0000-00001C8B0000}"/>
    <cellStyle name="Note 131 5" xfId="35614" xr:uid="{00000000-0005-0000-0000-00001D8B0000}"/>
    <cellStyle name="Note 131 5 2" xfId="35615" xr:uid="{00000000-0005-0000-0000-00001E8B0000}"/>
    <cellStyle name="Note 131 6" xfId="35616" xr:uid="{00000000-0005-0000-0000-00001F8B0000}"/>
    <cellStyle name="Note 132" xfId="35617" xr:uid="{00000000-0005-0000-0000-0000208B0000}"/>
    <cellStyle name="Note 132 2" xfId="35618" xr:uid="{00000000-0005-0000-0000-0000218B0000}"/>
    <cellStyle name="Note 132 2 2" xfId="35619" xr:uid="{00000000-0005-0000-0000-0000228B0000}"/>
    <cellStyle name="Note 132 2 2 2" xfId="35620" xr:uid="{00000000-0005-0000-0000-0000238B0000}"/>
    <cellStyle name="Note 132 2 2 2 2" xfId="35621" xr:uid="{00000000-0005-0000-0000-0000248B0000}"/>
    <cellStyle name="Note 132 2 2 3" xfId="35622" xr:uid="{00000000-0005-0000-0000-0000258B0000}"/>
    <cellStyle name="Note 132 2 2 3 2" xfId="35623" xr:uid="{00000000-0005-0000-0000-0000268B0000}"/>
    <cellStyle name="Note 132 2 2 4" xfId="35624" xr:uid="{00000000-0005-0000-0000-0000278B0000}"/>
    <cellStyle name="Note 132 2 3" xfId="35625" xr:uid="{00000000-0005-0000-0000-0000288B0000}"/>
    <cellStyle name="Note 132 2 3 2" xfId="35626" xr:uid="{00000000-0005-0000-0000-0000298B0000}"/>
    <cellStyle name="Note 132 2 4" xfId="35627" xr:uid="{00000000-0005-0000-0000-00002A8B0000}"/>
    <cellStyle name="Note 132 2 4 2" xfId="35628" xr:uid="{00000000-0005-0000-0000-00002B8B0000}"/>
    <cellStyle name="Note 132 2 5" xfId="35629" xr:uid="{00000000-0005-0000-0000-00002C8B0000}"/>
    <cellStyle name="Note 132 3" xfId="35630" xr:uid="{00000000-0005-0000-0000-00002D8B0000}"/>
    <cellStyle name="Note 132 3 2" xfId="35631" xr:uid="{00000000-0005-0000-0000-00002E8B0000}"/>
    <cellStyle name="Note 132 3 2 2" xfId="35632" xr:uid="{00000000-0005-0000-0000-00002F8B0000}"/>
    <cellStyle name="Note 132 3 3" xfId="35633" xr:uid="{00000000-0005-0000-0000-0000308B0000}"/>
    <cellStyle name="Note 132 3 3 2" xfId="35634" xr:uid="{00000000-0005-0000-0000-0000318B0000}"/>
    <cellStyle name="Note 132 3 4" xfId="35635" xr:uid="{00000000-0005-0000-0000-0000328B0000}"/>
    <cellStyle name="Note 132 4" xfId="35636" xr:uid="{00000000-0005-0000-0000-0000338B0000}"/>
    <cellStyle name="Note 132 4 2" xfId="35637" xr:uid="{00000000-0005-0000-0000-0000348B0000}"/>
    <cellStyle name="Note 132 5" xfId="35638" xr:uid="{00000000-0005-0000-0000-0000358B0000}"/>
    <cellStyle name="Note 132 5 2" xfId="35639" xr:uid="{00000000-0005-0000-0000-0000368B0000}"/>
    <cellStyle name="Note 132 6" xfId="35640" xr:uid="{00000000-0005-0000-0000-0000378B0000}"/>
    <cellStyle name="Note 133" xfId="35641" xr:uid="{00000000-0005-0000-0000-0000388B0000}"/>
    <cellStyle name="Note 133 2" xfId="35642" xr:uid="{00000000-0005-0000-0000-0000398B0000}"/>
    <cellStyle name="Note 133 2 2" xfId="35643" xr:uid="{00000000-0005-0000-0000-00003A8B0000}"/>
    <cellStyle name="Note 133 2 2 2" xfId="35644" xr:uid="{00000000-0005-0000-0000-00003B8B0000}"/>
    <cellStyle name="Note 133 2 2 2 2" xfId="35645" xr:uid="{00000000-0005-0000-0000-00003C8B0000}"/>
    <cellStyle name="Note 133 2 2 3" xfId="35646" xr:uid="{00000000-0005-0000-0000-00003D8B0000}"/>
    <cellStyle name="Note 133 2 2 3 2" xfId="35647" xr:uid="{00000000-0005-0000-0000-00003E8B0000}"/>
    <cellStyle name="Note 133 2 2 4" xfId="35648" xr:uid="{00000000-0005-0000-0000-00003F8B0000}"/>
    <cellStyle name="Note 133 2 3" xfId="35649" xr:uid="{00000000-0005-0000-0000-0000408B0000}"/>
    <cellStyle name="Note 133 2 3 2" xfId="35650" xr:uid="{00000000-0005-0000-0000-0000418B0000}"/>
    <cellStyle name="Note 133 2 4" xfId="35651" xr:uid="{00000000-0005-0000-0000-0000428B0000}"/>
    <cellStyle name="Note 133 2 4 2" xfId="35652" xr:uid="{00000000-0005-0000-0000-0000438B0000}"/>
    <cellStyle name="Note 133 2 5" xfId="35653" xr:uid="{00000000-0005-0000-0000-0000448B0000}"/>
    <cellStyle name="Note 133 3" xfId="35654" xr:uid="{00000000-0005-0000-0000-0000458B0000}"/>
    <cellStyle name="Note 133 3 2" xfId="35655" xr:uid="{00000000-0005-0000-0000-0000468B0000}"/>
    <cellStyle name="Note 133 3 2 2" xfId="35656" xr:uid="{00000000-0005-0000-0000-0000478B0000}"/>
    <cellStyle name="Note 133 3 3" xfId="35657" xr:uid="{00000000-0005-0000-0000-0000488B0000}"/>
    <cellStyle name="Note 133 3 3 2" xfId="35658" xr:uid="{00000000-0005-0000-0000-0000498B0000}"/>
    <cellStyle name="Note 133 3 4" xfId="35659" xr:uid="{00000000-0005-0000-0000-00004A8B0000}"/>
    <cellStyle name="Note 133 4" xfId="35660" xr:uid="{00000000-0005-0000-0000-00004B8B0000}"/>
    <cellStyle name="Note 133 4 2" xfId="35661" xr:uid="{00000000-0005-0000-0000-00004C8B0000}"/>
    <cellStyle name="Note 133 5" xfId="35662" xr:uid="{00000000-0005-0000-0000-00004D8B0000}"/>
    <cellStyle name="Note 133 5 2" xfId="35663" xr:uid="{00000000-0005-0000-0000-00004E8B0000}"/>
    <cellStyle name="Note 133 6" xfId="35664" xr:uid="{00000000-0005-0000-0000-00004F8B0000}"/>
    <cellStyle name="Note 134" xfId="35665" xr:uid="{00000000-0005-0000-0000-0000508B0000}"/>
    <cellStyle name="Note 134 2" xfId="35666" xr:uid="{00000000-0005-0000-0000-0000518B0000}"/>
    <cellStyle name="Note 134 2 2" xfId="35667" xr:uid="{00000000-0005-0000-0000-0000528B0000}"/>
    <cellStyle name="Note 134 2 2 2" xfId="35668" xr:uid="{00000000-0005-0000-0000-0000538B0000}"/>
    <cellStyle name="Note 134 2 2 2 2" xfId="35669" xr:uid="{00000000-0005-0000-0000-0000548B0000}"/>
    <cellStyle name="Note 134 2 2 3" xfId="35670" xr:uid="{00000000-0005-0000-0000-0000558B0000}"/>
    <cellStyle name="Note 134 2 2 3 2" xfId="35671" xr:uid="{00000000-0005-0000-0000-0000568B0000}"/>
    <cellStyle name="Note 134 2 2 4" xfId="35672" xr:uid="{00000000-0005-0000-0000-0000578B0000}"/>
    <cellStyle name="Note 134 2 3" xfId="35673" xr:uid="{00000000-0005-0000-0000-0000588B0000}"/>
    <cellStyle name="Note 134 2 3 2" xfId="35674" xr:uid="{00000000-0005-0000-0000-0000598B0000}"/>
    <cellStyle name="Note 134 2 4" xfId="35675" xr:uid="{00000000-0005-0000-0000-00005A8B0000}"/>
    <cellStyle name="Note 134 2 4 2" xfId="35676" xr:uid="{00000000-0005-0000-0000-00005B8B0000}"/>
    <cellStyle name="Note 134 2 5" xfId="35677" xr:uid="{00000000-0005-0000-0000-00005C8B0000}"/>
    <cellStyle name="Note 134 3" xfId="35678" xr:uid="{00000000-0005-0000-0000-00005D8B0000}"/>
    <cellStyle name="Note 134 3 2" xfId="35679" xr:uid="{00000000-0005-0000-0000-00005E8B0000}"/>
    <cellStyle name="Note 134 3 2 2" xfId="35680" xr:uid="{00000000-0005-0000-0000-00005F8B0000}"/>
    <cellStyle name="Note 134 3 3" xfId="35681" xr:uid="{00000000-0005-0000-0000-0000608B0000}"/>
    <cellStyle name="Note 134 3 3 2" xfId="35682" xr:uid="{00000000-0005-0000-0000-0000618B0000}"/>
    <cellStyle name="Note 134 3 4" xfId="35683" xr:uid="{00000000-0005-0000-0000-0000628B0000}"/>
    <cellStyle name="Note 134 4" xfId="35684" xr:uid="{00000000-0005-0000-0000-0000638B0000}"/>
    <cellStyle name="Note 134 4 2" xfId="35685" xr:uid="{00000000-0005-0000-0000-0000648B0000}"/>
    <cellStyle name="Note 134 5" xfId="35686" xr:uid="{00000000-0005-0000-0000-0000658B0000}"/>
    <cellStyle name="Note 134 5 2" xfId="35687" xr:uid="{00000000-0005-0000-0000-0000668B0000}"/>
    <cellStyle name="Note 134 6" xfId="35688" xr:uid="{00000000-0005-0000-0000-0000678B0000}"/>
    <cellStyle name="Note 135" xfId="35689" xr:uid="{00000000-0005-0000-0000-0000688B0000}"/>
    <cellStyle name="Note 135 2" xfId="35690" xr:uid="{00000000-0005-0000-0000-0000698B0000}"/>
    <cellStyle name="Note 135 2 2" xfId="35691" xr:uid="{00000000-0005-0000-0000-00006A8B0000}"/>
    <cellStyle name="Note 135 2 2 2" xfId="35692" xr:uid="{00000000-0005-0000-0000-00006B8B0000}"/>
    <cellStyle name="Note 135 2 2 2 2" xfId="35693" xr:uid="{00000000-0005-0000-0000-00006C8B0000}"/>
    <cellStyle name="Note 135 2 2 3" xfId="35694" xr:uid="{00000000-0005-0000-0000-00006D8B0000}"/>
    <cellStyle name="Note 135 2 2 3 2" xfId="35695" xr:uid="{00000000-0005-0000-0000-00006E8B0000}"/>
    <cellStyle name="Note 135 2 2 4" xfId="35696" xr:uid="{00000000-0005-0000-0000-00006F8B0000}"/>
    <cellStyle name="Note 135 2 3" xfId="35697" xr:uid="{00000000-0005-0000-0000-0000708B0000}"/>
    <cellStyle name="Note 135 2 3 2" xfId="35698" xr:uid="{00000000-0005-0000-0000-0000718B0000}"/>
    <cellStyle name="Note 135 2 4" xfId="35699" xr:uid="{00000000-0005-0000-0000-0000728B0000}"/>
    <cellStyle name="Note 135 2 4 2" xfId="35700" xr:uid="{00000000-0005-0000-0000-0000738B0000}"/>
    <cellStyle name="Note 135 2 5" xfId="35701" xr:uid="{00000000-0005-0000-0000-0000748B0000}"/>
    <cellStyle name="Note 135 3" xfId="35702" xr:uid="{00000000-0005-0000-0000-0000758B0000}"/>
    <cellStyle name="Note 135 3 2" xfId="35703" xr:uid="{00000000-0005-0000-0000-0000768B0000}"/>
    <cellStyle name="Note 135 3 2 2" xfId="35704" xr:uid="{00000000-0005-0000-0000-0000778B0000}"/>
    <cellStyle name="Note 135 3 3" xfId="35705" xr:uid="{00000000-0005-0000-0000-0000788B0000}"/>
    <cellStyle name="Note 135 3 3 2" xfId="35706" xr:uid="{00000000-0005-0000-0000-0000798B0000}"/>
    <cellStyle name="Note 135 3 4" xfId="35707" xr:uid="{00000000-0005-0000-0000-00007A8B0000}"/>
    <cellStyle name="Note 135 4" xfId="35708" xr:uid="{00000000-0005-0000-0000-00007B8B0000}"/>
    <cellStyle name="Note 135 4 2" xfId="35709" xr:uid="{00000000-0005-0000-0000-00007C8B0000}"/>
    <cellStyle name="Note 135 5" xfId="35710" xr:uid="{00000000-0005-0000-0000-00007D8B0000}"/>
    <cellStyle name="Note 135 5 2" xfId="35711" xr:uid="{00000000-0005-0000-0000-00007E8B0000}"/>
    <cellStyle name="Note 135 6" xfId="35712" xr:uid="{00000000-0005-0000-0000-00007F8B0000}"/>
    <cellStyle name="Note 136" xfId="35713" xr:uid="{00000000-0005-0000-0000-0000808B0000}"/>
    <cellStyle name="Note 136 2" xfId="35714" xr:uid="{00000000-0005-0000-0000-0000818B0000}"/>
    <cellStyle name="Note 136 2 2" xfId="35715" xr:uid="{00000000-0005-0000-0000-0000828B0000}"/>
    <cellStyle name="Note 136 2 2 2" xfId="35716" xr:uid="{00000000-0005-0000-0000-0000838B0000}"/>
    <cellStyle name="Note 136 2 2 2 2" xfId="35717" xr:uid="{00000000-0005-0000-0000-0000848B0000}"/>
    <cellStyle name="Note 136 2 2 3" xfId="35718" xr:uid="{00000000-0005-0000-0000-0000858B0000}"/>
    <cellStyle name="Note 136 2 2 3 2" xfId="35719" xr:uid="{00000000-0005-0000-0000-0000868B0000}"/>
    <cellStyle name="Note 136 2 2 4" xfId="35720" xr:uid="{00000000-0005-0000-0000-0000878B0000}"/>
    <cellStyle name="Note 136 2 3" xfId="35721" xr:uid="{00000000-0005-0000-0000-0000888B0000}"/>
    <cellStyle name="Note 136 2 3 2" xfId="35722" xr:uid="{00000000-0005-0000-0000-0000898B0000}"/>
    <cellStyle name="Note 136 2 4" xfId="35723" xr:uid="{00000000-0005-0000-0000-00008A8B0000}"/>
    <cellStyle name="Note 136 2 4 2" xfId="35724" xr:uid="{00000000-0005-0000-0000-00008B8B0000}"/>
    <cellStyle name="Note 136 2 5" xfId="35725" xr:uid="{00000000-0005-0000-0000-00008C8B0000}"/>
    <cellStyle name="Note 136 3" xfId="35726" xr:uid="{00000000-0005-0000-0000-00008D8B0000}"/>
    <cellStyle name="Note 136 3 2" xfId="35727" xr:uid="{00000000-0005-0000-0000-00008E8B0000}"/>
    <cellStyle name="Note 136 3 2 2" xfId="35728" xr:uid="{00000000-0005-0000-0000-00008F8B0000}"/>
    <cellStyle name="Note 136 3 3" xfId="35729" xr:uid="{00000000-0005-0000-0000-0000908B0000}"/>
    <cellStyle name="Note 136 3 3 2" xfId="35730" xr:uid="{00000000-0005-0000-0000-0000918B0000}"/>
    <cellStyle name="Note 136 3 4" xfId="35731" xr:uid="{00000000-0005-0000-0000-0000928B0000}"/>
    <cellStyle name="Note 136 4" xfId="35732" xr:uid="{00000000-0005-0000-0000-0000938B0000}"/>
    <cellStyle name="Note 136 4 2" xfId="35733" xr:uid="{00000000-0005-0000-0000-0000948B0000}"/>
    <cellStyle name="Note 136 5" xfId="35734" xr:uid="{00000000-0005-0000-0000-0000958B0000}"/>
    <cellStyle name="Note 136 5 2" xfId="35735" xr:uid="{00000000-0005-0000-0000-0000968B0000}"/>
    <cellStyle name="Note 136 6" xfId="35736" xr:uid="{00000000-0005-0000-0000-0000978B0000}"/>
    <cellStyle name="Note 137" xfId="35737" xr:uid="{00000000-0005-0000-0000-0000988B0000}"/>
    <cellStyle name="Note 137 2" xfId="35738" xr:uid="{00000000-0005-0000-0000-0000998B0000}"/>
    <cellStyle name="Note 137 2 2" xfId="35739" xr:uid="{00000000-0005-0000-0000-00009A8B0000}"/>
    <cellStyle name="Note 137 2 2 2" xfId="35740" xr:uid="{00000000-0005-0000-0000-00009B8B0000}"/>
    <cellStyle name="Note 137 2 2 2 2" xfId="35741" xr:uid="{00000000-0005-0000-0000-00009C8B0000}"/>
    <cellStyle name="Note 137 2 2 3" xfId="35742" xr:uid="{00000000-0005-0000-0000-00009D8B0000}"/>
    <cellStyle name="Note 137 2 2 3 2" xfId="35743" xr:uid="{00000000-0005-0000-0000-00009E8B0000}"/>
    <cellStyle name="Note 137 2 2 4" xfId="35744" xr:uid="{00000000-0005-0000-0000-00009F8B0000}"/>
    <cellStyle name="Note 137 2 3" xfId="35745" xr:uid="{00000000-0005-0000-0000-0000A08B0000}"/>
    <cellStyle name="Note 137 2 3 2" xfId="35746" xr:uid="{00000000-0005-0000-0000-0000A18B0000}"/>
    <cellStyle name="Note 137 2 4" xfId="35747" xr:uid="{00000000-0005-0000-0000-0000A28B0000}"/>
    <cellStyle name="Note 137 2 4 2" xfId="35748" xr:uid="{00000000-0005-0000-0000-0000A38B0000}"/>
    <cellStyle name="Note 137 2 5" xfId="35749" xr:uid="{00000000-0005-0000-0000-0000A48B0000}"/>
    <cellStyle name="Note 137 3" xfId="35750" xr:uid="{00000000-0005-0000-0000-0000A58B0000}"/>
    <cellStyle name="Note 137 3 2" xfId="35751" xr:uid="{00000000-0005-0000-0000-0000A68B0000}"/>
    <cellStyle name="Note 137 3 2 2" xfId="35752" xr:uid="{00000000-0005-0000-0000-0000A78B0000}"/>
    <cellStyle name="Note 137 3 3" xfId="35753" xr:uid="{00000000-0005-0000-0000-0000A88B0000}"/>
    <cellStyle name="Note 137 3 3 2" xfId="35754" xr:uid="{00000000-0005-0000-0000-0000A98B0000}"/>
    <cellStyle name="Note 137 3 4" xfId="35755" xr:uid="{00000000-0005-0000-0000-0000AA8B0000}"/>
    <cellStyle name="Note 137 4" xfId="35756" xr:uid="{00000000-0005-0000-0000-0000AB8B0000}"/>
    <cellStyle name="Note 137 4 2" xfId="35757" xr:uid="{00000000-0005-0000-0000-0000AC8B0000}"/>
    <cellStyle name="Note 137 5" xfId="35758" xr:uid="{00000000-0005-0000-0000-0000AD8B0000}"/>
    <cellStyle name="Note 137 5 2" xfId="35759" xr:uid="{00000000-0005-0000-0000-0000AE8B0000}"/>
    <cellStyle name="Note 137 6" xfId="35760" xr:uid="{00000000-0005-0000-0000-0000AF8B0000}"/>
    <cellStyle name="Note 138" xfId="35761" xr:uid="{00000000-0005-0000-0000-0000B08B0000}"/>
    <cellStyle name="Note 138 2" xfId="35762" xr:uid="{00000000-0005-0000-0000-0000B18B0000}"/>
    <cellStyle name="Note 138 2 2" xfId="35763" xr:uid="{00000000-0005-0000-0000-0000B28B0000}"/>
    <cellStyle name="Note 138 2 2 2" xfId="35764" xr:uid="{00000000-0005-0000-0000-0000B38B0000}"/>
    <cellStyle name="Note 138 2 2 2 2" xfId="35765" xr:uid="{00000000-0005-0000-0000-0000B48B0000}"/>
    <cellStyle name="Note 138 2 2 3" xfId="35766" xr:uid="{00000000-0005-0000-0000-0000B58B0000}"/>
    <cellStyle name="Note 138 2 2 3 2" xfId="35767" xr:uid="{00000000-0005-0000-0000-0000B68B0000}"/>
    <cellStyle name="Note 138 2 2 4" xfId="35768" xr:uid="{00000000-0005-0000-0000-0000B78B0000}"/>
    <cellStyle name="Note 138 2 3" xfId="35769" xr:uid="{00000000-0005-0000-0000-0000B88B0000}"/>
    <cellStyle name="Note 138 2 3 2" xfId="35770" xr:uid="{00000000-0005-0000-0000-0000B98B0000}"/>
    <cellStyle name="Note 138 2 4" xfId="35771" xr:uid="{00000000-0005-0000-0000-0000BA8B0000}"/>
    <cellStyle name="Note 138 2 4 2" xfId="35772" xr:uid="{00000000-0005-0000-0000-0000BB8B0000}"/>
    <cellStyle name="Note 138 2 5" xfId="35773" xr:uid="{00000000-0005-0000-0000-0000BC8B0000}"/>
    <cellStyle name="Note 138 3" xfId="35774" xr:uid="{00000000-0005-0000-0000-0000BD8B0000}"/>
    <cellStyle name="Note 138 3 2" xfId="35775" xr:uid="{00000000-0005-0000-0000-0000BE8B0000}"/>
    <cellStyle name="Note 138 3 2 2" xfId="35776" xr:uid="{00000000-0005-0000-0000-0000BF8B0000}"/>
    <cellStyle name="Note 138 3 3" xfId="35777" xr:uid="{00000000-0005-0000-0000-0000C08B0000}"/>
    <cellStyle name="Note 138 3 3 2" xfId="35778" xr:uid="{00000000-0005-0000-0000-0000C18B0000}"/>
    <cellStyle name="Note 138 3 4" xfId="35779" xr:uid="{00000000-0005-0000-0000-0000C28B0000}"/>
    <cellStyle name="Note 138 4" xfId="35780" xr:uid="{00000000-0005-0000-0000-0000C38B0000}"/>
    <cellStyle name="Note 138 4 2" xfId="35781" xr:uid="{00000000-0005-0000-0000-0000C48B0000}"/>
    <cellStyle name="Note 138 5" xfId="35782" xr:uid="{00000000-0005-0000-0000-0000C58B0000}"/>
    <cellStyle name="Note 138 5 2" xfId="35783" xr:uid="{00000000-0005-0000-0000-0000C68B0000}"/>
    <cellStyle name="Note 138 6" xfId="35784" xr:uid="{00000000-0005-0000-0000-0000C78B0000}"/>
    <cellStyle name="Note 139" xfId="35785" xr:uid="{00000000-0005-0000-0000-0000C88B0000}"/>
    <cellStyle name="Note 139 2" xfId="35786" xr:uid="{00000000-0005-0000-0000-0000C98B0000}"/>
    <cellStyle name="Note 139 2 2" xfId="35787" xr:uid="{00000000-0005-0000-0000-0000CA8B0000}"/>
    <cellStyle name="Note 139 2 2 2" xfId="35788" xr:uid="{00000000-0005-0000-0000-0000CB8B0000}"/>
    <cellStyle name="Note 139 2 2 2 2" xfId="35789" xr:uid="{00000000-0005-0000-0000-0000CC8B0000}"/>
    <cellStyle name="Note 139 2 2 3" xfId="35790" xr:uid="{00000000-0005-0000-0000-0000CD8B0000}"/>
    <cellStyle name="Note 139 2 2 3 2" xfId="35791" xr:uid="{00000000-0005-0000-0000-0000CE8B0000}"/>
    <cellStyle name="Note 139 2 2 4" xfId="35792" xr:uid="{00000000-0005-0000-0000-0000CF8B0000}"/>
    <cellStyle name="Note 139 2 3" xfId="35793" xr:uid="{00000000-0005-0000-0000-0000D08B0000}"/>
    <cellStyle name="Note 139 2 3 2" xfId="35794" xr:uid="{00000000-0005-0000-0000-0000D18B0000}"/>
    <cellStyle name="Note 139 2 4" xfId="35795" xr:uid="{00000000-0005-0000-0000-0000D28B0000}"/>
    <cellStyle name="Note 139 2 4 2" xfId="35796" xr:uid="{00000000-0005-0000-0000-0000D38B0000}"/>
    <cellStyle name="Note 139 2 5" xfId="35797" xr:uid="{00000000-0005-0000-0000-0000D48B0000}"/>
    <cellStyle name="Note 139 3" xfId="35798" xr:uid="{00000000-0005-0000-0000-0000D58B0000}"/>
    <cellStyle name="Note 139 3 2" xfId="35799" xr:uid="{00000000-0005-0000-0000-0000D68B0000}"/>
    <cellStyle name="Note 139 3 2 2" xfId="35800" xr:uid="{00000000-0005-0000-0000-0000D78B0000}"/>
    <cellStyle name="Note 139 3 3" xfId="35801" xr:uid="{00000000-0005-0000-0000-0000D88B0000}"/>
    <cellStyle name="Note 139 3 3 2" xfId="35802" xr:uid="{00000000-0005-0000-0000-0000D98B0000}"/>
    <cellStyle name="Note 139 3 4" xfId="35803" xr:uid="{00000000-0005-0000-0000-0000DA8B0000}"/>
    <cellStyle name="Note 139 4" xfId="35804" xr:uid="{00000000-0005-0000-0000-0000DB8B0000}"/>
    <cellStyle name="Note 139 4 2" xfId="35805" xr:uid="{00000000-0005-0000-0000-0000DC8B0000}"/>
    <cellStyle name="Note 139 5" xfId="35806" xr:uid="{00000000-0005-0000-0000-0000DD8B0000}"/>
    <cellStyle name="Note 139 5 2" xfId="35807" xr:uid="{00000000-0005-0000-0000-0000DE8B0000}"/>
    <cellStyle name="Note 139 6" xfId="35808" xr:uid="{00000000-0005-0000-0000-0000DF8B0000}"/>
    <cellStyle name="Note 14" xfId="35809" xr:uid="{00000000-0005-0000-0000-0000E08B0000}"/>
    <cellStyle name="Note 14 10" xfId="35810" xr:uid="{00000000-0005-0000-0000-0000E18B0000}"/>
    <cellStyle name="Note 14 11" xfId="35811" xr:uid="{00000000-0005-0000-0000-0000E28B0000}"/>
    <cellStyle name="Note 14 2" xfId="35812" xr:uid="{00000000-0005-0000-0000-0000E38B0000}"/>
    <cellStyle name="Note 14 3" xfId="35813" xr:uid="{00000000-0005-0000-0000-0000E48B0000}"/>
    <cellStyle name="Note 14 4" xfId="35814" xr:uid="{00000000-0005-0000-0000-0000E58B0000}"/>
    <cellStyle name="Note 14 5" xfId="35815" xr:uid="{00000000-0005-0000-0000-0000E68B0000}"/>
    <cellStyle name="Note 14 6" xfId="35816" xr:uid="{00000000-0005-0000-0000-0000E78B0000}"/>
    <cellStyle name="Note 14 7" xfId="35817" xr:uid="{00000000-0005-0000-0000-0000E88B0000}"/>
    <cellStyle name="Note 14 8" xfId="35818" xr:uid="{00000000-0005-0000-0000-0000E98B0000}"/>
    <cellStyle name="Note 14 9" xfId="35819" xr:uid="{00000000-0005-0000-0000-0000EA8B0000}"/>
    <cellStyle name="Note 140" xfId="35820" xr:uid="{00000000-0005-0000-0000-0000EB8B0000}"/>
    <cellStyle name="Note 140 2" xfId="35821" xr:uid="{00000000-0005-0000-0000-0000EC8B0000}"/>
    <cellStyle name="Note 140 2 2" xfId="35822" xr:uid="{00000000-0005-0000-0000-0000ED8B0000}"/>
    <cellStyle name="Note 140 2 2 2" xfId="35823" xr:uid="{00000000-0005-0000-0000-0000EE8B0000}"/>
    <cellStyle name="Note 140 2 2 2 2" xfId="35824" xr:uid="{00000000-0005-0000-0000-0000EF8B0000}"/>
    <cellStyle name="Note 140 2 2 3" xfId="35825" xr:uid="{00000000-0005-0000-0000-0000F08B0000}"/>
    <cellStyle name="Note 140 2 2 3 2" xfId="35826" xr:uid="{00000000-0005-0000-0000-0000F18B0000}"/>
    <cellStyle name="Note 140 2 2 4" xfId="35827" xr:uid="{00000000-0005-0000-0000-0000F28B0000}"/>
    <cellStyle name="Note 140 2 3" xfId="35828" xr:uid="{00000000-0005-0000-0000-0000F38B0000}"/>
    <cellStyle name="Note 140 2 3 2" xfId="35829" xr:uid="{00000000-0005-0000-0000-0000F48B0000}"/>
    <cellStyle name="Note 140 2 4" xfId="35830" xr:uid="{00000000-0005-0000-0000-0000F58B0000}"/>
    <cellStyle name="Note 140 2 4 2" xfId="35831" xr:uid="{00000000-0005-0000-0000-0000F68B0000}"/>
    <cellStyle name="Note 140 2 5" xfId="35832" xr:uid="{00000000-0005-0000-0000-0000F78B0000}"/>
    <cellStyle name="Note 140 3" xfId="35833" xr:uid="{00000000-0005-0000-0000-0000F88B0000}"/>
    <cellStyle name="Note 140 3 2" xfId="35834" xr:uid="{00000000-0005-0000-0000-0000F98B0000}"/>
    <cellStyle name="Note 140 3 2 2" xfId="35835" xr:uid="{00000000-0005-0000-0000-0000FA8B0000}"/>
    <cellStyle name="Note 140 3 3" xfId="35836" xr:uid="{00000000-0005-0000-0000-0000FB8B0000}"/>
    <cellStyle name="Note 140 3 3 2" xfId="35837" xr:uid="{00000000-0005-0000-0000-0000FC8B0000}"/>
    <cellStyle name="Note 140 3 4" xfId="35838" xr:uid="{00000000-0005-0000-0000-0000FD8B0000}"/>
    <cellStyle name="Note 140 4" xfId="35839" xr:uid="{00000000-0005-0000-0000-0000FE8B0000}"/>
    <cellStyle name="Note 140 4 2" xfId="35840" xr:uid="{00000000-0005-0000-0000-0000FF8B0000}"/>
    <cellStyle name="Note 140 5" xfId="35841" xr:uid="{00000000-0005-0000-0000-0000008C0000}"/>
    <cellStyle name="Note 140 5 2" xfId="35842" xr:uid="{00000000-0005-0000-0000-0000018C0000}"/>
    <cellStyle name="Note 140 6" xfId="35843" xr:uid="{00000000-0005-0000-0000-0000028C0000}"/>
    <cellStyle name="Note 141" xfId="35844" xr:uid="{00000000-0005-0000-0000-0000038C0000}"/>
    <cellStyle name="Note 141 2" xfId="35845" xr:uid="{00000000-0005-0000-0000-0000048C0000}"/>
    <cellStyle name="Note 141 2 2" xfId="35846" xr:uid="{00000000-0005-0000-0000-0000058C0000}"/>
    <cellStyle name="Note 141 2 2 2" xfId="35847" xr:uid="{00000000-0005-0000-0000-0000068C0000}"/>
    <cellStyle name="Note 141 2 2 2 2" xfId="35848" xr:uid="{00000000-0005-0000-0000-0000078C0000}"/>
    <cellStyle name="Note 141 2 2 3" xfId="35849" xr:uid="{00000000-0005-0000-0000-0000088C0000}"/>
    <cellStyle name="Note 141 2 2 3 2" xfId="35850" xr:uid="{00000000-0005-0000-0000-0000098C0000}"/>
    <cellStyle name="Note 141 2 2 4" xfId="35851" xr:uid="{00000000-0005-0000-0000-00000A8C0000}"/>
    <cellStyle name="Note 141 2 3" xfId="35852" xr:uid="{00000000-0005-0000-0000-00000B8C0000}"/>
    <cellStyle name="Note 141 2 3 2" xfId="35853" xr:uid="{00000000-0005-0000-0000-00000C8C0000}"/>
    <cellStyle name="Note 141 2 4" xfId="35854" xr:uid="{00000000-0005-0000-0000-00000D8C0000}"/>
    <cellStyle name="Note 141 2 4 2" xfId="35855" xr:uid="{00000000-0005-0000-0000-00000E8C0000}"/>
    <cellStyle name="Note 141 2 5" xfId="35856" xr:uid="{00000000-0005-0000-0000-00000F8C0000}"/>
    <cellStyle name="Note 141 3" xfId="35857" xr:uid="{00000000-0005-0000-0000-0000108C0000}"/>
    <cellStyle name="Note 141 3 2" xfId="35858" xr:uid="{00000000-0005-0000-0000-0000118C0000}"/>
    <cellStyle name="Note 141 3 2 2" xfId="35859" xr:uid="{00000000-0005-0000-0000-0000128C0000}"/>
    <cellStyle name="Note 141 3 3" xfId="35860" xr:uid="{00000000-0005-0000-0000-0000138C0000}"/>
    <cellStyle name="Note 141 3 3 2" xfId="35861" xr:uid="{00000000-0005-0000-0000-0000148C0000}"/>
    <cellStyle name="Note 141 3 4" xfId="35862" xr:uid="{00000000-0005-0000-0000-0000158C0000}"/>
    <cellStyle name="Note 141 4" xfId="35863" xr:uid="{00000000-0005-0000-0000-0000168C0000}"/>
    <cellStyle name="Note 141 4 2" xfId="35864" xr:uid="{00000000-0005-0000-0000-0000178C0000}"/>
    <cellStyle name="Note 141 5" xfId="35865" xr:uid="{00000000-0005-0000-0000-0000188C0000}"/>
    <cellStyle name="Note 141 5 2" xfId="35866" xr:uid="{00000000-0005-0000-0000-0000198C0000}"/>
    <cellStyle name="Note 141 6" xfId="35867" xr:uid="{00000000-0005-0000-0000-00001A8C0000}"/>
    <cellStyle name="Note 142" xfId="35868" xr:uid="{00000000-0005-0000-0000-00001B8C0000}"/>
    <cellStyle name="Note 142 2" xfId="35869" xr:uid="{00000000-0005-0000-0000-00001C8C0000}"/>
    <cellStyle name="Note 142 2 2" xfId="35870" xr:uid="{00000000-0005-0000-0000-00001D8C0000}"/>
    <cellStyle name="Note 142 2 2 2" xfId="35871" xr:uid="{00000000-0005-0000-0000-00001E8C0000}"/>
    <cellStyle name="Note 142 2 2 2 2" xfId="35872" xr:uid="{00000000-0005-0000-0000-00001F8C0000}"/>
    <cellStyle name="Note 142 2 2 3" xfId="35873" xr:uid="{00000000-0005-0000-0000-0000208C0000}"/>
    <cellStyle name="Note 142 2 2 3 2" xfId="35874" xr:uid="{00000000-0005-0000-0000-0000218C0000}"/>
    <cellStyle name="Note 142 2 2 4" xfId="35875" xr:uid="{00000000-0005-0000-0000-0000228C0000}"/>
    <cellStyle name="Note 142 2 3" xfId="35876" xr:uid="{00000000-0005-0000-0000-0000238C0000}"/>
    <cellStyle name="Note 142 2 3 2" xfId="35877" xr:uid="{00000000-0005-0000-0000-0000248C0000}"/>
    <cellStyle name="Note 142 2 4" xfId="35878" xr:uid="{00000000-0005-0000-0000-0000258C0000}"/>
    <cellStyle name="Note 142 2 4 2" xfId="35879" xr:uid="{00000000-0005-0000-0000-0000268C0000}"/>
    <cellStyle name="Note 142 2 5" xfId="35880" xr:uid="{00000000-0005-0000-0000-0000278C0000}"/>
    <cellStyle name="Note 142 3" xfId="35881" xr:uid="{00000000-0005-0000-0000-0000288C0000}"/>
    <cellStyle name="Note 142 3 2" xfId="35882" xr:uid="{00000000-0005-0000-0000-0000298C0000}"/>
    <cellStyle name="Note 142 3 2 2" xfId="35883" xr:uid="{00000000-0005-0000-0000-00002A8C0000}"/>
    <cellStyle name="Note 142 3 3" xfId="35884" xr:uid="{00000000-0005-0000-0000-00002B8C0000}"/>
    <cellStyle name="Note 142 3 3 2" xfId="35885" xr:uid="{00000000-0005-0000-0000-00002C8C0000}"/>
    <cellStyle name="Note 142 3 4" xfId="35886" xr:uid="{00000000-0005-0000-0000-00002D8C0000}"/>
    <cellStyle name="Note 142 4" xfId="35887" xr:uid="{00000000-0005-0000-0000-00002E8C0000}"/>
    <cellStyle name="Note 142 4 2" xfId="35888" xr:uid="{00000000-0005-0000-0000-00002F8C0000}"/>
    <cellStyle name="Note 142 5" xfId="35889" xr:uid="{00000000-0005-0000-0000-0000308C0000}"/>
    <cellStyle name="Note 142 5 2" xfId="35890" xr:uid="{00000000-0005-0000-0000-0000318C0000}"/>
    <cellStyle name="Note 142 6" xfId="35891" xr:uid="{00000000-0005-0000-0000-0000328C0000}"/>
    <cellStyle name="Note 143" xfId="35892" xr:uid="{00000000-0005-0000-0000-0000338C0000}"/>
    <cellStyle name="Note 143 2" xfId="35893" xr:uid="{00000000-0005-0000-0000-0000348C0000}"/>
    <cellStyle name="Note 143 2 2" xfId="35894" xr:uid="{00000000-0005-0000-0000-0000358C0000}"/>
    <cellStyle name="Note 143 2 2 2" xfId="35895" xr:uid="{00000000-0005-0000-0000-0000368C0000}"/>
    <cellStyle name="Note 143 2 2 2 2" xfId="35896" xr:uid="{00000000-0005-0000-0000-0000378C0000}"/>
    <cellStyle name="Note 143 2 2 3" xfId="35897" xr:uid="{00000000-0005-0000-0000-0000388C0000}"/>
    <cellStyle name="Note 143 2 2 3 2" xfId="35898" xr:uid="{00000000-0005-0000-0000-0000398C0000}"/>
    <cellStyle name="Note 143 2 2 4" xfId="35899" xr:uid="{00000000-0005-0000-0000-00003A8C0000}"/>
    <cellStyle name="Note 143 2 3" xfId="35900" xr:uid="{00000000-0005-0000-0000-00003B8C0000}"/>
    <cellStyle name="Note 143 2 3 2" xfId="35901" xr:uid="{00000000-0005-0000-0000-00003C8C0000}"/>
    <cellStyle name="Note 143 2 4" xfId="35902" xr:uid="{00000000-0005-0000-0000-00003D8C0000}"/>
    <cellStyle name="Note 143 2 4 2" xfId="35903" xr:uid="{00000000-0005-0000-0000-00003E8C0000}"/>
    <cellStyle name="Note 143 2 5" xfId="35904" xr:uid="{00000000-0005-0000-0000-00003F8C0000}"/>
    <cellStyle name="Note 143 3" xfId="35905" xr:uid="{00000000-0005-0000-0000-0000408C0000}"/>
    <cellStyle name="Note 143 3 2" xfId="35906" xr:uid="{00000000-0005-0000-0000-0000418C0000}"/>
    <cellStyle name="Note 143 3 2 2" xfId="35907" xr:uid="{00000000-0005-0000-0000-0000428C0000}"/>
    <cellStyle name="Note 143 3 3" xfId="35908" xr:uid="{00000000-0005-0000-0000-0000438C0000}"/>
    <cellStyle name="Note 143 3 3 2" xfId="35909" xr:uid="{00000000-0005-0000-0000-0000448C0000}"/>
    <cellStyle name="Note 143 3 4" xfId="35910" xr:uid="{00000000-0005-0000-0000-0000458C0000}"/>
    <cellStyle name="Note 143 4" xfId="35911" xr:uid="{00000000-0005-0000-0000-0000468C0000}"/>
    <cellStyle name="Note 143 4 2" xfId="35912" xr:uid="{00000000-0005-0000-0000-0000478C0000}"/>
    <cellStyle name="Note 143 5" xfId="35913" xr:uid="{00000000-0005-0000-0000-0000488C0000}"/>
    <cellStyle name="Note 143 5 2" xfId="35914" xr:uid="{00000000-0005-0000-0000-0000498C0000}"/>
    <cellStyle name="Note 143 6" xfId="35915" xr:uid="{00000000-0005-0000-0000-00004A8C0000}"/>
    <cellStyle name="Note 144" xfId="35916" xr:uid="{00000000-0005-0000-0000-00004B8C0000}"/>
    <cellStyle name="Note 144 2" xfId="35917" xr:uid="{00000000-0005-0000-0000-00004C8C0000}"/>
    <cellStyle name="Note 144 2 2" xfId="35918" xr:uid="{00000000-0005-0000-0000-00004D8C0000}"/>
    <cellStyle name="Note 144 2 2 2" xfId="35919" xr:uid="{00000000-0005-0000-0000-00004E8C0000}"/>
    <cellStyle name="Note 144 2 2 2 2" xfId="35920" xr:uid="{00000000-0005-0000-0000-00004F8C0000}"/>
    <cellStyle name="Note 144 2 2 3" xfId="35921" xr:uid="{00000000-0005-0000-0000-0000508C0000}"/>
    <cellStyle name="Note 144 2 2 3 2" xfId="35922" xr:uid="{00000000-0005-0000-0000-0000518C0000}"/>
    <cellStyle name="Note 144 2 2 4" xfId="35923" xr:uid="{00000000-0005-0000-0000-0000528C0000}"/>
    <cellStyle name="Note 144 2 3" xfId="35924" xr:uid="{00000000-0005-0000-0000-0000538C0000}"/>
    <cellStyle name="Note 144 2 3 2" xfId="35925" xr:uid="{00000000-0005-0000-0000-0000548C0000}"/>
    <cellStyle name="Note 144 2 4" xfId="35926" xr:uid="{00000000-0005-0000-0000-0000558C0000}"/>
    <cellStyle name="Note 144 2 4 2" xfId="35927" xr:uid="{00000000-0005-0000-0000-0000568C0000}"/>
    <cellStyle name="Note 144 2 5" xfId="35928" xr:uid="{00000000-0005-0000-0000-0000578C0000}"/>
    <cellStyle name="Note 144 3" xfId="35929" xr:uid="{00000000-0005-0000-0000-0000588C0000}"/>
    <cellStyle name="Note 144 3 2" xfId="35930" xr:uid="{00000000-0005-0000-0000-0000598C0000}"/>
    <cellStyle name="Note 144 3 2 2" xfId="35931" xr:uid="{00000000-0005-0000-0000-00005A8C0000}"/>
    <cellStyle name="Note 144 3 3" xfId="35932" xr:uid="{00000000-0005-0000-0000-00005B8C0000}"/>
    <cellStyle name="Note 144 3 3 2" xfId="35933" xr:uid="{00000000-0005-0000-0000-00005C8C0000}"/>
    <cellStyle name="Note 144 3 4" xfId="35934" xr:uid="{00000000-0005-0000-0000-00005D8C0000}"/>
    <cellStyle name="Note 144 4" xfId="35935" xr:uid="{00000000-0005-0000-0000-00005E8C0000}"/>
    <cellStyle name="Note 144 4 2" xfId="35936" xr:uid="{00000000-0005-0000-0000-00005F8C0000}"/>
    <cellStyle name="Note 144 5" xfId="35937" xr:uid="{00000000-0005-0000-0000-0000608C0000}"/>
    <cellStyle name="Note 144 5 2" xfId="35938" xr:uid="{00000000-0005-0000-0000-0000618C0000}"/>
    <cellStyle name="Note 144 6" xfId="35939" xr:uid="{00000000-0005-0000-0000-0000628C0000}"/>
    <cellStyle name="Note 145" xfId="35940" xr:uid="{00000000-0005-0000-0000-0000638C0000}"/>
    <cellStyle name="Note 145 2" xfId="35941" xr:uid="{00000000-0005-0000-0000-0000648C0000}"/>
    <cellStyle name="Note 145 2 2" xfId="35942" xr:uid="{00000000-0005-0000-0000-0000658C0000}"/>
    <cellStyle name="Note 145 2 2 2" xfId="35943" xr:uid="{00000000-0005-0000-0000-0000668C0000}"/>
    <cellStyle name="Note 145 2 2 2 2" xfId="35944" xr:uid="{00000000-0005-0000-0000-0000678C0000}"/>
    <cellStyle name="Note 145 2 2 3" xfId="35945" xr:uid="{00000000-0005-0000-0000-0000688C0000}"/>
    <cellStyle name="Note 145 2 2 3 2" xfId="35946" xr:uid="{00000000-0005-0000-0000-0000698C0000}"/>
    <cellStyle name="Note 145 2 2 4" xfId="35947" xr:uid="{00000000-0005-0000-0000-00006A8C0000}"/>
    <cellStyle name="Note 145 2 3" xfId="35948" xr:uid="{00000000-0005-0000-0000-00006B8C0000}"/>
    <cellStyle name="Note 145 2 3 2" xfId="35949" xr:uid="{00000000-0005-0000-0000-00006C8C0000}"/>
    <cellStyle name="Note 145 2 4" xfId="35950" xr:uid="{00000000-0005-0000-0000-00006D8C0000}"/>
    <cellStyle name="Note 145 2 4 2" xfId="35951" xr:uid="{00000000-0005-0000-0000-00006E8C0000}"/>
    <cellStyle name="Note 145 2 5" xfId="35952" xr:uid="{00000000-0005-0000-0000-00006F8C0000}"/>
    <cellStyle name="Note 145 3" xfId="35953" xr:uid="{00000000-0005-0000-0000-0000708C0000}"/>
    <cellStyle name="Note 145 3 2" xfId="35954" xr:uid="{00000000-0005-0000-0000-0000718C0000}"/>
    <cellStyle name="Note 145 3 2 2" xfId="35955" xr:uid="{00000000-0005-0000-0000-0000728C0000}"/>
    <cellStyle name="Note 145 3 3" xfId="35956" xr:uid="{00000000-0005-0000-0000-0000738C0000}"/>
    <cellStyle name="Note 145 3 3 2" xfId="35957" xr:uid="{00000000-0005-0000-0000-0000748C0000}"/>
    <cellStyle name="Note 145 3 4" xfId="35958" xr:uid="{00000000-0005-0000-0000-0000758C0000}"/>
    <cellStyle name="Note 145 4" xfId="35959" xr:uid="{00000000-0005-0000-0000-0000768C0000}"/>
    <cellStyle name="Note 145 4 2" xfId="35960" xr:uid="{00000000-0005-0000-0000-0000778C0000}"/>
    <cellStyle name="Note 145 5" xfId="35961" xr:uid="{00000000-0005-0000-0000-0000788C0000}"/>
    <cellStyle name="Note 145 5 2" xfId="35962" xr:uid="{00000000-0005-0000-0000-0000798C0000}"/>
    <cellStyle name="Note 145 6" xfId="35963" xr:uid="{00000000-0005-0000-0000-00007A8C0000}"/>
    <cellStyle name="Note 146" xfId="35964" xr:uid="{00000000-0005-0000-0000-00007B8C0000}"/>
    <cellStyle name="Note 146 2" xfId="35965" xr:uid="{00000000-0005-0000-0000-00007C8C0000}"/>
    <cellStyle name="Note 146 2 2" xfId="35966" xr:uid="{00000000-0005-0000-0000-00007D8C0000}"/>
    <cellStyle name="Note 146 2 2 2" xfId="35967" xr:uid="{00000000-0005-0000-0000-00007E8C0000}"/>
    <cellStyle name="Note 146 2 2 2 2" xfId="35968" xr:uid="{00000000-0005-0000-0000-00007F8C0000}"/>
    <cellStyle name="Note 146 2 2 3" xfId="35969" xr:uid="{00000000-0005-0000-0000-0000808C0000}"/>
    <cellStyle name="Note 146 2 2 3 2" xfId="35970" xr:uid="{00000000-0005-0000-0000-0000818C0000}"/>
    <cellStyle name="Note 146 2 2 4" xfId="35971" xr:uid="{00000000-0005-0000-0000-0000828C0000}"/>
    <cellStyle name="Note 146 2 3" xfId="35972" xr:uid="{00000000-0005-0000-0000-0000838C0000}"/>
    <cellStyle name="Note 146 2 3 2" xfId="35973" xr:uid="{00000000-0005-0000-0000-0000848C0000}"/>
    <cellStyle name="Note 146 2 4" xfId="35974" xr:uid="{00000000-0005-0000-0000-0000858C0000}"/>
    <cellStyle name="Note 146 2 4 2" xfId="35975" xr:uid="{00000000-0005-0000-0000-0000868C0000}"/>
    <cellStyle name="Note 146 2 5" xfId="35976" xr:uid="{00000000-0005-0000-0000-0000878C0000}"/>
    <cellStyle name="Note 146 3" xfId="35977" xr:uid="{00000000-0005-0000-0000-0000888C0000}"/>
    <cellStyle name="Note 146 3 2" xfId="35978" xr:uid="{00000000-0005-0000-0000-0000898C0000}"/>
    <cellStyle name="Note 146 3 2 2" xfId="35979" xr:uid="{00000000-0005-0000-0000-00008A8C0000}"/>
    <cellStyle name="Note 146 3 3" xfId="35980" xr:uid="{00000000-0005-0000-0000-00008B8C0000}"/>
    <cellStyle name="Note 146 3 3 2" xfId="35981" xr:uid="{00000000-0005-0000-0000-00008C8C0000}"/>
    <cellStyle name="Note 146 3 4" xfId="35982" xr:uid="{00000000-0005-0000-0000-00008D8C0000}"/>
    <cellStyle name="Note 146 4" xfId="35983" xr:uid="{00000000-0005-0000-0000-00008E8C0000}"/>
    <cellStyle name="Note 146 4 2" xfId="35984" xr:uid="{00000000-0005-0000-0000-00008F8C0000}"/>
    <cellStyle name="Note 146 5" xfId="35985" xr:uid="{00000000-0005-0000-0000-0000908C0000}"/>
    <cellStyle name="Note 146 5 2" xfId="35986" xr:uid="{00000000-0005-0000-0000-0000918C0000}"/>
    <cellStyle name="Note 146 6" xfId="35987" xr:uid="{00000000-0005-0000-0000-0000928C0000}"/>
    <cellStyle name="Note 147" xfId="35988" xr:uid="{00000000-0005-0000-0000-0000938C0000}"/>
    <cellStyle name="Note 147 2" xfId="35989" xr:uid="{00000000-0005-0000-0000-0000948C0000}"/>
    <cellStyle name="Note 147 2 2" xfId="35990" xr:uid="{00000000-0005-0000-0000-0000958C0000}"/>
    <cellStyle name="Note 147 2 2 2" xfId="35991" xr:uid="{00000000-0005-0000-0000-0000968C0000}"/>
    <cellStyle name="Note 147 2 2 2 2" xfId="35992" xr:uid="{00000000-0005-0000-0000-0000978C0000}"/>
    <cellStyle name="Note 147 2 2 3" xfId="35993" xr:uid="{00000000-0005-0000-0000-0000988C0000}"/>
    <cellStyle name="Note 147 2 2 3 2" xfId="35994" xr:uid="{00000000-0005-0000-0000-0000998C0000}"/>
    <cellStyle name="Note 147 2 2 4" xfId="35995" xr:uid="{00000000-0005-0000-0000-00009A8C0000}"/>
    <cellStyle name="Note 147 2 3" xfId="35996" xr:uid="{00000000-0005-0000-0000-00009B8C0000}"/>
    <cellStyle name="Note 147 2 3 2" xfId="35997" xr:uid="{00000000-0005-0000-0000-00009C8C0000}"/>
    <cellStyle name="Note 147 2 4" xfId="35998" xr:uid="{00000000-0005-0000-0000-00009D8C0000}"/>
    <cellStyle name="Note 147 2 4 2" xfId="35999" xr:uid="{00000000-0005-0000-0000-00009E8C0000}"/>
    <cellStyle name="Note 147 2 5" xfId="36000" xr:uid="{00000000-0005-0000-0000-00009F8C0000}"/>
    <cellStyle name="Note 147 3" xfId="36001" xr:uid="{00000000-0005-0000-0000-0000A08C0000}"/>
    <cellStyle name="Note 147 3 2" xfId="36002" xr:uid="{00000000-0005-0000-0000-0000A18C0000}"/>
    <cellStyle name="Note 147 3 2 2" xfId="36003" xr:uid="{00000000-0005-0000-0000-0000A28C0000}"/>
    <cellStyle name="Note 147 3 3" xfId="36004" xr:uid="{00000000-0005-0000-0000-0000A38C0000}"/>
    <cellStyle name="Note 147 3 3 2" xfId="36005" xr:uid="{00000000-0005-0000-0000-0000A48C0000}"/>
    <cellStyle name="Note 147 3 4" xfId="36006" xr:uid="{00000000-0005-0000-0000-0000A58C0000}"/>
    <cellStyle name="Note 147 4" xfId="36007" xr:uid="{00000000-0005-0000-0000-0000A68C0000}"/>
    <cellStyle name="Note 147 4 2" xfId="36008" xr:uid="{00000000-0005-0000-0000-0000A78C0000}"/>
    <cellStyle name="Note 147 5" xfId="36009" xr:uid="{00000000-0005-0000-0000-0000A88C0000}"/>
    <cellStyle name="Note 147 5 2" xfId="36010" xr:uid="{00000000-0005-0000-0000-0000A98C0000}"/>
    <cellStyle name="Note 147 6" xfId="36011" xr:uid="{00000000-0005-0000-0000-0000AA8C0000}"/>
    <cellStyle name="Note 148" xfId="36012" xr:uid="{00000000-0005-0000-0000-0000AB8C0000}"/>
    <cellStyle name="Note 148 2" xfId="36013" xr:uid="{00000000-0005-0000-0000-0000AC8C0000}"/>
    <cellStyle name="Note 148 2 2" xfId="36014" xr:uid="{00000000-0005-0000-0000-0000AD8C0000}"/>
    <cellStyle name="Note 148 2 2 2" xfId="36015" xr:uid="{00000000-0005-0000-0000-0000AE8C0000}"/>
    <cellStyle name="Note 148 2 2 2 2" xfId="36016" xr:uid="{00000000-0005-0000-0000-0000AF8C0000}"/>
    <cellStyle name="Note 148 2 2 3" xfId="36017" xr:uid="{00000000-0005-0000-0000-0000B08C0000}"/>
    <cellStyle name="Note 148 2 2 3 2" xfId="36018" xr:uid="{00000000-0005-0000-0000-0000B18C0000}"/>
    <cellStyle name="Note 148 2 2 4" xfId="36019" xr:uid="{00000000-0005-0000-0000-0000B28C0000}"/>
    <cellStyle name="Note 148 2 3" xfId="36020" xr:uid="{00000000-0005-0000-0000-0000B38C0000}"/>
    <cellStyle name="Note 148 2 3 2" xfId="36021" xr:uid="{00000000-0005-0000-0000-0000B48C0000}"/>
    <cellStyle name="Note 148 2 4" xfId="36022" xr:uid="{00000000-0005-0000-0000-0000B58C0000}"/>
    <cellStyle name="Note 148 2 4 2" xfId="36023" xr:uid="{00000000-0005-0000-0000-0000B68C0000}"/>
    <cellStyle name="Note 148 2 5" xfId="36024" xr:uid="{00000000-0005-0000-0000-0000B78C0000}"/>
    <cellStyle name="Note 148 3" xfId="36025" xr:uid="{00000000-0005-0000-0000-0000B88C0000}"/>
    <cellStyle name="Note 148 3 2" xfId="36026" xr:uid="{00000000-0005-0000-0000-0000B98C0000}"/>
    <cellStyle name="Note 148 3 2 2" xfId="36027" xr:uid="{00000000-0005-0000-0000-0000BA8C0000}"/>
    <cellStyle name="Note 148 3 3" xfId="36028" xr:uid="{00000000-0005-0000-0000-0000BB8C0000}"/>
    <cellStyle name="Note 148 3 3 2" xfId="36029" xr:uid="{00000000-0005-0000-0000-0000BC8C0000}"/>
    <cellStyle name="Note 148 3 4" xfId="36030" xr:uid="{00000000-0005-0000-0000-0000BD8C0000}"/>
    <cellStyle name="Note 148 4" xfId="36031" xr:uid="{00000000-0005-0000-0000-0000BE8C0000}"/>
    <cellStyle name="Note 148 4 2" xfId="36032" xr:uid="{00000000-0005-0000-0000-0000BF8C0000}"/>
    <cellStyle name="Note 148 5" xfId="36033" xr:uid="{00000000-0005-0000-0000-0000C08C0000}"/>
    <cellStyle name="Note 148 5 2" xfId="36034" xr:uid="{00000000-0005-0000-0000-0000C18C0000}"/>
    <cellStyle name="Note 148 6" xfId="36035" xr:uid="{00000000-0005-0000-0000-0000C28C0000}"/>
    <cellStyle name="Note 149" xfId="36036" xr:uid="{00000000-0005-0000-0000-0000C38C0000}"/>
    <cellStyle name="Note 149 2" xfId="36037" xr:uid="{00000000-0005-0000-0000-0000C48C0000}"/>
    <cellStyle name="Note 149 2 2" xfId="36038" xr:uid="{00000000-0005-0000-0000-0000C58C0000}"/>
    <cellStyle name="Note 149 2 2 2" xfId="36039" xr:uid="{00000000-0005-0000-0000-0000C68C0000}"/>
    <cellStyle name="Note 149 2 3" xfId="36040" xr:uid="{00000000-0005-0000-0000-0000C78C0000}"/>
    <cellStyle name="Note 149 2 3 2" xfId="36041" xr:uid="{00000000-0005-0000-0000-0000C88C0000}"/>
    <cellStyle name="Note 149 2 4" xfId="36042" xr:uid="{00000000-0005-0000-0000-0000C98C0000}"/>
    <cellStyle name="Note 149 3" xfId="36043" xr:uid="{00000000-0005-0000-0000-0000CA8C0000}"/>
    <cellStyle name="Note 149 3 2" xfId="36044" xr:uid="{00000000-0005-0000-0000-0000CB8C0000}"/>
    <cellStyle name="Note 149 4" xfId="36045" xr:uid="{00000000-0005-0000-0000-0000CC8C0000}"/>
    <cellStyle name="Note 149 4 2" xfId="36046" xr:uid="{00000000-0005-0000-0000-0000CD8C0000}"/>
    <cellStyle name="Note 149 5" xfId="36047" xr:uid="{00000000-0005-0000-0000-0000CE8C0000}"/>
    <cellStyle name="Note 15" xfId="36048" xr:uid="{00000000-0005-0000-0000-0000CF8C0000}"/>
    <cellStyle name="Note 15 10" xfId="36049" xr:uid="{00000000-0005-0000-0000-0000D08C0000}"/>
    <cellStyle name="Note 15 11" xfId="36050" xr:uid="{00000000-0005-0000-0000-0000D18C0000}"/>
    <cellStyle name="Note 15 2" xfId="36051" xr:uid="{00000000-0005-0000-0000-0000D28C0000}"/>
    <cellStyle name="Note 15 3" xfId="36052" xr:uid="{00000000-0005-0000-0000-0000D38C0000}"/>
    <cellStyle name="Note 15 4" xfId="36053" xr:uid="{00000000-0005-0000-0000-0000D48C0000}"/>
    <cellStyle name="Note 15 5" xfId="36054" xr:uid="{00000000-0005-0000-0000-0000D58C0000}"/>
    <cellStyle name="Note 15 6" xfId="36055" xr:uid="{00000000-0005-0000-0000-0000D68C0000}"/>
    <cellStyle name="Note 15 7" xfId="36056" xr:uid="{00000000-0005-0000-0000-0000D78C0000}"/>
    <cellStyle name="Note 15 8" xfId="36057" xr:uid="{00000000-0005-0000-0000-0000D88C0000}"/>
    <cellStyle name="Note 15 9" xfId="36058" xr:uid="{00000000-0005-0000-0000-0000D98C0000}"/>
    <cellStyle name="Note 150" xfId="36059" xr:uid="{00000000-0005-0000-0000-0000DA8C0000}"/>
    <cellStyle name="Note 150 2" xfId="36060" xr:uid="{00000000-0005-0000-0000-0000DB8C0000}"/>
    <cellStyle name="Note 150 2 2" xfId="36061" xr:uid="{00000000-0005-0000-0000-0000DC8C0000}"/>
    <cellStyle name="Note 150 3" xfId="36062" xr:uid="{00000000-0005-0000-0000-0000DD8C0000}"/>
    <cellStyle name="Note 150 3 2" xfId="36063" xr:uid="{00000000-0005-0000-0000-0000DE8C0000}"/>
    <cellStyle name="Note 150 4" xfId="36064" xr:uid="{00000000-0005-0000-0000-0000DF8C0000}"/>
    <cellStyle name="Note 151" xfId="36065" xr:uid="{00000000-0005-0000-0000-0000E08C0000}"/>
    <cellStyle name="Note 151 2" xfId="36066" xr:uid="{00000000-0005-0000-0000-0000E18C0000}"/>
    <cellStyle name="Note 151 2 2" xfId="36067" xr:uid="{00000000-0005-0000-0000-0000E28C0000}"/>
    <cellStyle name="Note 151 3" xfId="36068" xr:uid="{00000000-0005-0000-0000-0000E38C0000}"/>
    <cellStyle name="Note 152" xfId="36069" xr:uid="{00000000-0005-0000-0000-0000E48C0000}"/>
    <cellStyle name="Note 152 2" xfId="36070" xr:uid="{00000000-0005-0000-0000-0000E58C0000}"/>
    <cellStyle name="Note 153" xfId="36071" xr:uid="{00000000-0005-0000-0000-0000E68C0000}"/>
    <cellStyle name="Note 153 2" xfId="36072" xr:uid="{00000000-0005-0000-0000-0000E78C0000}"/>
    <cellStyle name="Note 154" xfId="36073" xr:uid="{00000000-0005-0000-0000-0000E88C0000}"/>
    <cellStyle name="Note 154 2" xfId="36074" xr:uid="{00000000-0005-0000-0000-0000E98C0000}"/>
    <cellStyle name="Note 155" xfId="36075" xr:uid="{00000000-0005-0000-0000-0000EA8C0000}"/>
    <cellStyle name="Note 155 2" xfId="36076" xr:uid="{00000000-0005-0000-0000-0000EB8C0000}"/>
    <cellStyle name="Note 156" xfId="36077" xr:uid="{00000000-0005-0000-0000-0000EC8C0000}"/>
    <cellStyle name="Note 156 2" xfId="36078" xr:uid="{00000000-0005-0000-0000-0000ED8C0000}"/>
    <cellStyle name="Note 157" xfId="36079" xr:uid="{00000000-0005-0000-0000-0000EE8C0000}"/>
    <cellStyle name="Note 157 2" xfId="36080" xr:uid="{00000000-0005-0000-0000-0000EF8C0000}"/>
    <cellStyle name="Note 158" xfId="36081" xr:uid="{00000000-0005-0000-0000-0000F08C0000}"/>
    <cellStyle name="Note 158 2" xfId="36082" xr:uid="{00000000-0005-0000-0000-0000F18C0000}"/>
    <cellStyle name="Note 159" xfId="36083" xr:uid="{00000000-0005-0000-0000-0000F28C0000}"/>
    <cellStyle name="Note 159 2" xfId="36084" xr:uid="{00000000-0005-0000-0000-0000F38C0000}"/>
    <cellStyle name="Note 16" xfId="36085" xr:uid="{00000000-0005-0000-0000-0000F48C0000}"/>
    <cellStyle name="Note 16 10" xfId="36086" xr:uid="{00000000-0005-0000-0000-0000F58C0000}"/>
    <cellStyle name="Note 16 11" xfId="36087" xr:uid="{00000000-0005-0000-0000-0000F68C0000}"/>
    <cellStyle name="Note 16 2" xfId="36088" xr:uid="{00000000-0005-0000-0000-0000F78C0000}"/>
    <cellStyle name="Note 16 3" xfId="36089" xr:uid="{00000000-0005-0000-0000-0000F88C0000}"/>
    <cellStyle name="Note 16 4" xfId="36090" xr:uid="{00000000-0005-0000-0000-0000F98C0000}"/>
    <cellStyle name="Note 16 5" xfId="36091" xr:uid="{00000000-0005-0000-0000-0000FA8C0000}"/>
    <cellStyle name="Note 16 6" xfId="36092" xr:uid="{00000000-0005-0000-0000-0000FB8C0000}"/>
    <cellStyle name="Note 16 7" xfId="36093" xr:uid="{00000000-0005-0000-0000-0000FC8C0000}"/>
    <cellStyle name="Note 16 8" xfId="36094" xr:uid="{00000000-0005-0000-0000-0000FD8C0000}"/>
    <cellStyle name="Note 16 9" xfId="36095" xr:uid="{00000000-0005-0000-0000-0000FE8C0000}"/>
    <cellStyle name="Note 160" xfId="36096" xr:uid="{00000000-0005-0000-0000-0000FF8C0000}"/>
    <cellStyle name="Note 160 2" xfId="36097" xr:uid="{00000000-0005-0000-0000-0000008D0000}"/>
    <cellStyle name="Note 161" xfId="36098" xr:uid="{00000000-0005-0000-0000-0000018D0000}"/>
    <cellStyle name="Note 161 2" xfId="36099" xr:uid="{00000000-0005-0000-0000-0000028D0000}"/>
    <cellStyle name="Note 162" xfId="36100" xr:uid="{00000000-0005-0000-0000-0000038D0000}"/>
    <cellStyle name="Note 162 2" xfId="36101" xr:uid="{00000000-0005-0000-0000-0000048D0000}"/>
    <cellStyle name="Note 163" xfId="36102" xr:uid="{00000000-0005-0000-0000-0000058D0000}"/>
    <cellStyle name="Note 163 2" xfId="36103" xr:uid="{00000000-0005-0000-0000-0000068D0000}"/>
    <cellStyle name="Note 164" xfId="36104" xr:uid="{00000000-0005-0000-0000-0000078D0000}"/>
    <cellStyle name="Note 164 2" xfId="36105" xr:uid="{00000000-0005-0000-0000-0000088D0000}"/>
    <cellStyle name="Note 165" xfId="36106" xr:uid="{00000000-0005-0000-0000-0000098D0000}"/>
    <cellStyle name="Note 165 2" xfId="36107" xr:uid="{00000000-0005-0000-0000-00000A8D0000}"/>
    <cellStyle name="Note 166" xfId="36108" xr:uid="{00000000-0005-0000-0000-00000B8D0000}"/>
    <cellStyle name="Note 166 2" xfId="36109" xr:uid="{00000000-0005-0000-0000-00000C8D0000}"/>
    <cellStyle name="Note 167" xfId="36110" xr:uid="{00000000-0005-0000-0000-00000D8D0000}"/>
    <cellStyle name="Note 167 2" xfId="36111" xr:uid="{00000000-0005-0000-0000-00000E8D0000}"/>
    <cellStyle name="Note 168" xfId="36112" xr:uid="{00000000-0005-0000-0000-00000F8D0000}"/>
    <cellStyle name="Note 168 2" xfId="36113" xr:uid="{00000000-0005-0000-0000-0000108D0000}"/>
    <cellStyle name="Note 169" xfId="36114" xr:uid="{00000000-0005-0000-0000-0000118D0000}"/>
    <cellStyle name="Note 169 2" xfId="36115" xr:uid="{00000000-0005-0000-0000-0000128D0000}"/>
    <cellStyle name="Note 17" xfId="36116" xr:uid="{00000000-0005-0000-0000-0000138D0000}"/>
    <cellStyle name="Note 17 10" xfId="36117" xr:uid="{00000000-0005-0000-0000-0000148D0000}"/>
    <cellStyle name="Note 17 11" xfId="36118" xr:uid="{00000000-0005-0000-0000-0000158D0000}"/>
    <cellStyle name="Note 17 2" xfId="36119" xr:uid="{00000000-0005-0000-0000-0000168D0000}"/>
    <cellStyle name="Note 17 3" xfId="36120" xr:uid="{00000000-0005-0000-0000-0000178D0000}"/>
    <cellStyle name="Note 17 4" xfId="36121" xr:uid="{00000000-0005-0000-0000-0000188D0000}"/>
    <cellStyle name="Note 17 5" xfId="36122" xr:uid="{00000000-0005-0000-0000-0000198D0000}"/>
    <cellStyle name="Note 17 6" xfId="36123" xr:uid="{00000000-0005-0000-0000-00001A8D0000}"/>
    <cellStyle name="Note 17 7" xfId="36124" xr:uid="{00000000-0005-0000-0000-00001B8D0000}"/>
    <cellStyle name="Note 17 8" xfId="36125" xr:uid="{00000000-0005-0000-0000-00001C8D0000}"/>
    <cellStyle name="Note 17 9" xfId="36126" xr:uid="{00000000-0005-0000-0000-00001D8D0000}"/>
    <cellStyle name="Note 170" xfId="36127" xr:uid="{00000000-0005-0000-0000-00001E8D0000}"/>
    <cellStyle name="Note 170 2" xfId="36128" xr:uid="{00000000-0005-0000-0000-00001F8D0000}"/>
    <cellStyle name="Note 171" xfId="36129" xr:uid="{00000000-0005-0000-0000-0000208D0000}"/>
    <cellStyle name="Note 171 2" xfId="36130" xr:uid="{00000000-0005-0000-0000-0000218D0000}"/>
    <cellStyle name="Note 172" xfId="36131" xr:uid="{00000000-0005-0000-0000-0000228D0000}"/>
    <cellStyle name="Note 172 2" xfId="36132" xr:uid="{00000000-0005-0000-0000-0000238D0000}"/>
    <cellStyle name="Note 173" xfId="36133" xr:uid="{00000000-0005-0000-0000-0000248D0000}"/>
    <cellStyle name="Note 173 2" xfId="36134" xr:uid="{00000000-0005-0000-0000-0000258D0000}"/>
    <cellStyle name="Note 174" xfId="36135" xr:uid="{00000000-0005-0000-0000-0000268D0000}"/>
    <cellStyle name="Note 174 2" xfId="36136" xr:uid="{00000000-0005-0000-0000-0000278D0000}"/>
    <cellStyle name="Note 175" xfId="36137" xr:uid="{00000000-0005-0000-0000-0000288D0000}"/>
    <cellStyle name="Note 175 2" xfId="36138" xr:uid="{00000000-0005-0000-0000-0000298D0000}"/>
    <cellStyle name="Note 176" xfId="36139" xr:uid="{00000000-0005-0000-0000-00002A8D0000}"/>
    <cellStyle name="Note 176 2" xfId="36140" xr:uid="{00000000-0005-0000-0000-00002B8D0000}"/>
    <cellStyle name="Note 177" xfId="36141" xr:uid="{00000000-0005-0000-0000-00002C8D0000}"/>
    <cellStyle name="Note 177 2" xfId="36142" xr:uid="{00000000-0005-0000-0000-00002D8D0000}"/>
    <cellStyle name="Note 178" xfId="36143" xr:uid="{00000000-0005-0000-0000-00002E8D0000}"/>
    <cellStyle name="Note 178 2" xfId="36144" xr:uid="{00000000-0005-0000-0000-00002F8D0000}"/>
    <cellStyle name="Note 179" xfId="36145" xr:uid="{00000000-0005-0000-0000-0000308D0000}"/>
    <cellStyle name="Note 18" xfId="36146" xr:uid="{00000000-0005-0000-0000-0000318D0000}"/>
    <cellStyle name="Note 18 10" xfId="36147" xr:uid="{00000000-0005-0000-0000-0000328D0000}"/>
    <cellStyle name="Note 18 11" xfId="36148" xr:uid="{00000000-0005-0000-0000-0000338D0000}"/>
    <cellStyle name="Note 18 2" xfId="36149" xr:uid="{00000000-0005-0000-0000-0000348D0000}"/>
    <cellStyle name="Note 18 3" xfId="36150" xr:uid="{00000000-0005-0000-0000-0000358D0000}"/>
    <cellStyle name="Note 18 4" xfId="36151" xr:uid="{00000000-0005-0000-0000-0000368D0000}"/>
    <cellStyle name="Note 18 5" xfId="36152" xr:uid="{00000000-0005-0000-0000-0000378D0000}"/>
    <cellStyle name="Note 18 6" xfId="36153" xr:uid="{00000000-0005-0000-0000-0000388D0000}"/>
    <cellStyle name="Note 18 7" xfId="36154" xr:uid="{00000000-0005-0000-0000-0000398D0000}"/>
    <cellStyle name="Note 18 8" xfId="36155" xr:uid="{00000000-0005-0000-0000-00003A8D0000}"/>
    <cellStyle name="Note 18 9" xfId="36156" xr:uid="{00000000-0005-0000-0000-00003B8D0000}"/>
    <cellStyle name="Note 180" xfId="36157" xr:uid="{00000000-0005-0000-0000-00003C8D0000}"/>
    <cellStyle name="Note 181" xfId="36158" xr:uid="{00000000-0005-0000-0000-00003D8D0000}"/>
    <cellStyle name="Note 182" xfId="36159" xr:uid="{00000000-0005-0000-0000-00003E8D0000}"/>
    <cellStyle name="Note 183" xfId="36160" xr:uid="{00000000-0005-0000-0000-00003F8D0000}"/>
    <cellStyle name="Note 184" xfId="36161" xr:uid="{00000000-0005-0000-0000-0000408D0000}"/>
    <cellStyle name="Note 185" xfId="36162" xr:uid="{00000000-0005-0000-0000-0000418D0000}"/>
    <cellStyle name="Note 186" xfId="36163" xr:uid="{00000000-0005-0000-0000-0000428D0000}"/>
    <cellStyle name="Note 187" xfId="36164" xr:uid="{00000000-0005-0000-0000-0000438D0000}"/>
    <cellStyle name="Note 188" xfId="36165" xr:uid="{00000000-0005-0000-0000-0000448D0000}"/>
    <cellStyle name="Note 189" xfId="36166" xr:uid="{00000000-0005-0000-0000-0000458D0000}"/>
    <cellStyle name="Note 19" xfId="36167" xr:uid="{00000000-0005-0000-0000-0000468D0000}"/>
    <cellStyle name="Note 19 10" xfId="36168" xr:uid="{00000000-0005-0000-0000-0000478D0000}"/>
    <cellStyle name="Note 19 11" xfId="36169" xr:uid="{00000000-0005-0000-0000-0000488D0000}"/>
    <cellStyle name="Note 19 2" xfId="36170" xr:uid="{00000000-0005-0000-0000-0000498D0000}"/>
    <cellStyle name="Note 19 3" xfId="36171" xr:uid="{00000000-0005-0000-0000-00004A8D0000}"/>
    <cellStyle name="Note 19 4" xfId="36172" xr:uid="{00000000-0005-0000-0000-00004B8D0000}"/>
    <cellStyle name="Note 19 5" xfId="36173" xr:uid="{00000000-0005-0000-0000-00004C8D0000}"/>
    <cellStyle name="Note 19 6" xfId="36174" xr:uid="{00000000-0005-0000-0000-00004D8D0000}"/>
    <cellStyle name="Note 19 7" xfId="36175" xr:uid="{00000000-0005-0000-0000-00004E8D0000}"/>
    <cellStyle name="Note 19 8" xfId="36176" xr:uid="{00000000-0005-0000-0000-00004F8D0000}"/>
    <cellStyle name="Note 19 9" xfId="36177" xr:uid="{00000000-0005-0000-0000-0000508D0000}"/>
    <cellStyle name="Note 190" xfId="36178" xr:uid="{00000000-0005-0000-0000-0000518D0000}"/>
    <cellStyle name="Note 191" xfId="36179" xr:uid="{00000000-0005-0000-0000-0000528D0000}"/>
    <cellStyle name="Note 192" xfId="36180" xr:uid="{00000000-0005-0000-0000-0000538D0000}"/>
    <cellStyle name="Note 193" xfId="36181" xr:uid="{00000000-0005-0000-0000-0000548D0000}"/>
    <cellStyle name="Note 194" xfId="36182" xr:uid="{00000000-0005-0000-0000-0000558D0000}"/>
    <cellStyle name="Note 195" xfId="36183" xr:uid="{00000000-0005-0000-0000-0000568D0000}"/>
    <cellStyle name="Note 196" xfId="36184" xr:uid="{00000000-0005-0000-0000-0000578D0000}"/>
    <cellStyle name="Note 197" xfId="36185" xr:uid="{00000000-0005-0000-0000-0000588D0000}"/>
    <cellStyle name="Note 198" xfId="36186" xr:uid="{00000000-0005-0000-0000-0000598D0000}"/>
    <cellStyle name="Note 199" xfId="36187" xr:uid="{00000000-0005-0000-0000-00005A8D0000}"/>
    <cellStyle name="Note 2" xfId="36188" xr:uid="{00000000-0005-0000-0000-00005B8D0000}"/>
    <cellStyle name="Note 2 10" xfId="36189" xr:uid="{00000000-0005-0000-0000-00005C8D0000}"/>
    <cellStyle name="Note 2 11" xfId="36190" xr:uid="{00000000-0005-0000-0000-00005D8D0000}"/>
    <cellStyle name="Note 2 12" xfId="36191" xr:uid="{00000000-0005-0000-0000-00005E8D0000}"/>
    <cellStyle name="Note 2 13" xfId="36192" xr:uid="{00000000-0005-0000-0000-00005F8D0000}"/>
    <cellStyle name="Note 2 14" xfId="36193" xr:uid="{00000000-0005-0000-0000-0000608D0000}"/>
    <cellStyle name="Note 2 15" xfId="36194" xr:uid="{00000000-0005-0000-0000-0000618D0000}"/>
    <cellStyle name="Note 2 16" xfId="36195" xr:uid="{00000000-0005-0000-0000-0000628D0000}"/>
    <cellStyle name="Note 2 17" xfId="36196" xr:uid="{00000000-0005-0000-0000-0000638D0000}"/>
    <cellStyle name="Note 2 18" xfId="36197" xr:uid="{00000000-0005-0000-0000-0000648D0000}"/>
    <cellStyle name="Note 2 19" xfId="36198" xr:uid="{00000000-0005-0000-0000-0000658D0000}"/>
    <cellStyle name="Note 2 2" xfId="36199" xr:uid="{00000000-0005-0000-0000-0000668D0000}"/>
    <cellStyle name="Note 2 3" xfId="36200" xr:uid="{00000000-0005-0000-0000-0000678D0000}"/>
    <cellStyle name="Note 2 4" xfId="36201" xr:uid="{00000000-0005-0000-0000-0000688D0000}"/>
    <cellStyle name="Note 2 5" xfId="36202" xr:uid="{00000000-0005-0000-0000-0000698D0000}"/>
    <cellStyle name="Note 2 6" xfId="36203" xr:uid="{00000000-0005-0000-0000-00006A8D0000}"/>
    <cellStyle name="Note 2 7" xfId="36204" xr:uid="{00000000-0005-0000-0000-00006B8D0000}"/>
    <cellStyle name="Note 2 8" xfId="36205" xr:uid="{00000000-0005-0000-0000-00006C8D0000}"/>
    <cellStyle name="Note 2 9" xfId="36206" xr:uid="{00000000-0005-0000-0000-00006D8D0000}"/>
    <cellStyle name="Note 20" xfId="36207" xr:uid="{00000000-0005-0000-0000-00006E8D0000}"/>
    <cellStyle name="Note 20 10" xfId="36208" xr:uid="{00000000-0005-0000-0000-00006F8D0000}"/>
    <cellStyle name="Note 20 11" xfId="36209" xr:uid="{00000000-0005-0000-0000-0000708D0000}"/>
    <cellStyle name="Note 20 12" xfId="36210" xr:uid="{00000000-0005-0000-0000-0000718D0000}"/>
    <cellStyle name="Note 20 13" xfId="36211" xr:uid="{00000000-0005-0000-0000-0000728D0000}"/>
    <cellStyle name="Note 20 14" xfId="36212" xr:uid="{00000000-0005-0000-0000-0000738D0000}"/>
    <cellStyle name="Note 20 2" xfId="36213" xr:uid="{00000000-0005-0000-0000-0000748D0000}"/>
    <cellStyle name="Note 20 3" xfId="36214" xr:uid="{00000000-0005-0000-0000-0000758D0000}"/>
    <cellStyle name="Note 20 4" xfId="36215" xr:uid="{00000000-0005-0000-0000-0000768D0000}"/>
    <cellStyle name="Note 20 5" xfId="36216" xr:uid="{00000000-0005-0000-0000-0000778D0000}"/>
    <cellStyle name="Note 20 6" xfId="36217" xr:uid="{00000000-0005-0000-0000-0000788D0000}"/>
    <cellStyle name="Note 20 7" xfId="36218" xr:uid="{00000000-0005-0000-0000-0000798D0000}"/>
    <cellStyle name="Note 20 8" xfId="36219" xr:uid="{00000000-0005-0000-0000-00007A8D0000}"/>
    <cellStyle name="Note 20 9" xfId="36220" xr:uid="{00000000-0005-0000-0000-00007B8D0000}"/>
    <cellStyle name="Note 200" xfId="36221" xr:uid="{00000000-0005-0000-0000-00007C8D0000}"/>
    <cellStyle name="Note 201" xfId="36222" xr:uid="{00000000-0005-0000-0000-00007D8D0000}"/>
    <cellStyle name="Note 202" xfId="36223" xr:uid="{00000000-0005-0000-0000-00007E8D0000}"/>
    <cellStyle name="Note 203" xfId="36224" xr:uid="{00000000-0005-0000-0000-00007F8D0000}"/>
    <cellStyle name="Note 204" xfId="36225" xr:uid="{00000000-0005-0000-0000-0000808D0000}"/>
    <cellStyle name="Note 205" xfId="36226" xr:uid="{00000000-0005-0000-0000-0000818D0000}"/>
    <cellStyle name="Note 206" xfId="36227" xr:uid="{00000000-0005-0000-0000-0000828D0000}"/>
    <cellStyle name="Note 207" xfId="36228" xr:uid="{00000000-0005-0000-0000-0000838D0000}"/>
    <cellStyle name="Note 208" xfId="36229" xr:uid="{00000000-0005-0000-0000-0000848D0000}"/>
    <cellStyle name="Note 209" xfId="36230" xr:uid="{00000000-0005-0000-0000-0000858D0000}"/>
    <cellStyle name="Note 21" xfId="36231" xr:uid="{00000000-0005-0000-0000-0000868D0000}"/>
    <cellStyle name="Note 21 10" xfId="36232" xr:uid="{00000000-0005-0000-0000-0000878D0000}"/>
    <cellStyle name="Note 21 11" xfId="36233" xr:uid="{00000000-0005-0000-0000-0000888D0000}"/>
    <cellStyle name="Note 21 12" xfId="36234" xr:uid="{00000000-0005-0000-0000-0000898D0000}"/>
    <cellStyle name="Note 21 13" xfId="36235" xr:uid="{00000000-0005-0000-0000-00008A8D0000}"/>
    <cellStyle name="Note 21 14" xfId="36236" xr:uid="{00000000-0005-0000-0000-00008B8D0000}"/>
    <cellStyle name="Note 21 2" xfId="36237" xr:uid="{00000000-0005-0000-0000-00008C8D0000}"/>
    <cellStyle name="Note 21 3" xfId="36238" xr:uid="{00000000-0005-0000-0000-00008D8D0000}"/>
    <cellStyle name="Note 21 4" xfId="36239" xr:uid="{00000000-0005-0000-0000-00008E8D0000}"/>
    <cellStyle name="Note 21 5" xfId="36240" xr:uid="{00000000-0005-0000-0000-00008F8D0000}"/>
    <cellStyle name="Note 21 6" xfId="36241" xr:uid="{00000000-0005-0000-0000-0000908D0000}"/>
    <cellStyle name="Note 21 7" xfId="36242" xr:uid="{00000000-0005-0000-0000-0000918D0000}"/>
    <cellStyle name="Note 21 8" xfId="36243" xr:uid="{00000000-0005-0000-0000-0000928D0000}"/>
    <cellStyle name="Note 21 9" xfId="36244" xr:uid="{00000000-0005-0000-0000-0000938D0000}"/>
    <cellStyle name="Note 210" xfId="36245" xr:uid="{00000000-0005-0000-0000-0000948D0000}"/>
    <cellStyle name="Note 211" xfId="36246" xr:uid="{00000000-0005-0000-0000-0000958D0000}"/>
    <cellStyle name="Note 212" xfId="36247" xr:uid="{00000000-0005-0000-0000-0000968D0000}"/>
    <cellStyle name="Note 213" xfId="36248" xr:uid="{00000000-0005-0000-0000-0000978D0000}"/>
    <cellStyle name="Note 214" xfId="36249" xr:uid="{00000000-0005-0000-0000-0000988D0000}"/>
    <cellStyle name="Note 215" xfId="36250" xr:uid="{00000000-0005-0000-0000-0000998D0000}"/>
    <cellStyle name="Note 216" xfId="36251" xr:uid="{00000000-0005-0000-0000-00009A8D0000}"/>
    <cellStyle name="Note 217" xfId="36252" xr:uid="{00000000-0005-0000-0000-00009B8D0000}"/>
    <cellStyle name="Note 218" xfId="36253" xr:uid="{00000000-0005-0000-0000-00009C8D0000}"/>
    <cellStyle name="Note 219" xfId="36254" xr:uid="{00000000-0005-0000-0000-00009D8D0000}"/>
    <cellStyle name="Note 22" xfId="36255" xr:uid="{00000000-0005-0000-0000-00009E8D0000}"/>
    <cellStyle name="Note 22 10" xfId="36256" xr:uid="{00000000-0005-0000-0000-00009F8D0000}"/>
    <cellStyle name="Note 22 11" xfId="36257" xr:uid="{00000000-0005-0000-0000-0000A08D0000}"/>
    <cellStyle name="Note 22 12" xfId="36258" xr:uid="{00000000-0005-0000-0000-0000A18D0000}"/>
    <cellStyle name="Note 22 13" xfId="36259" xr:uid="{00000000-0005-0000-0000-0000A28D0000}"/>
    <cellStyle name="Note 22 14" xfId="36260" xr:uid="{00000000-0005-0000-0000-0000A38D0000}"/>
    <cellStyle name="Note 22 2" xfId="36261" xr:uid="{00000000-0005-0000-0000-0000A48D0000}"/>
    <cellStyle name="Note 22 3" xfId="36262" xr:uid="{00000000-0005-0000-0000-0000A58D0000}"/>
    <cellStyle name="Note 22 4" xfId="36263" xr:uid="{00000000-0005-0000-0000-0000A68D0000}"/>
    <cellStyle name="Note 22 5" xfId="36264" xr:uid="{00000000-0005-0000-0000-0000A78D0000}"/>
    <cellStyle name="Note 22 6" xfId="36265" xr:uid="{00000000-0005-0000-0000-0000A88D0000}"/>
    <cellStyle name="Note 22 7" xfId="36266" xr:uid="{00000000-0005-0000-0000-0000A98D0000}"/>
    <cellStyle name="Note 22 8" xfId="36267" xr:uid="{00000000-0005-0000-0000-0000AA8D0000}"/>
    <cellStyle name="Note 22 9" xfId="36268" xr:uid="{00000000-0005-0000-0000-0000AB8D0000}"/>
    <cellStyle name="Note 220" xfId="36269" xr:uid="{00000000-0005-0000-0000-0000AC8D0000}"/>
    <cellStyle name="Note 221" xfId="36270" xr:uid="{00000000-0005-0000-0000-0000AD8D0000}"/>
    <cellStyle name="Note 222" xfId="36271" xr:uid="{00000000-0005-0000-0000-0000AE8D0000}"/>
    <cellStyle name="Note 223" xfId="36272" xr:uid="{00000000-0005-0000-0000-0000AF8D0000}"/>
    <cellStyle name="Note 224" xfId="36273" xr:uid="{00000000-0005-0000-0000-0000B08D0000}"/>
    <cellStyle name="Note 225" xfId="36274" xr:uid="{00000000-0005-0000-0000-0000B18D0000}"/>
    <cellStyle name="Note 226" xfId="36275" xr:uid="{00000000-0005-0000-0000-0000B28D0000}"/>
    <cellStyle name="Note 227" xfId="36276" xr:uid="{00000000-0005-0000-0000-0000B38D0000}"/>
    <cellStyle name="Note 228" xfId="36277" xr:uid="{00000000-0005-0000-0000-0000B48D0000}"/>
    <cellStyle name="Note 229" xfId="36278" xr:uid="{00000000-0005-0000-0000-0000B58D0000}"/>
    <cellStyle name="Note 23" xfId="36279" xr:uid="{00000000-0005-0000-0000-0000B68D0000}"/>
    <cellStyle name="Note 23 10" xfId="36280" xr:uid="{00000000-0005-0000-0000-0000B78D0000}"/>
    <cellStyle name="Note 23 11" xfId="36281" xr:uid="{00000000-0005-0000-0000-0000B88D0000}"/>
    <cellStyle name="Note 23 12" xfId="36282" xr:uid="{00000000-0005-0000-0000-0000B98D0000}"/>
    <cellStyle name="Note 23 13" xfId="36283" xr:uid="{00000000-0005-0000-0000-0000BA8D0000}"/>
    <cellStyle name="Note 23 14" xfId="36284" xr:uid="{00000000-0005-0000-0000-0000BB8D0000}"/>
    <cellStyle name="Note 23 2" xfId="36285" xr:uid="{00000000-0005-0000-0000-0000BC8D0000}"/>
    <cellStyle name="Note 23 3" xfId="36286" xr:uid="{00000000-0005-0000-0000-0000BD8D0000}"/>
    <cellStyle name="Note 23 4" xfId="36287" xr:uid="{00000000-0005-0000-0000-0000BE8D0000}"/>
    <cellStyle name="Note 23 5" xfId="36288" xr:uid="{00000000-0005-0000-0000-0000BF8D0000}"/>
    <cellStyle name="Note 23 6" xfId="36289" xr:uid="{00000000-0005-0000-0000-0000C08D0000}"/>
    <cellStyle name="Note 23 7" xfId="36290" xr:uid="{00000000-0005-0000-0000-0000C18D0000}"/>
    <cellStyle name="Note 23 8" xfId="36291" xr:uid="{00000000-0005-0000-0000-0000C28D0000}"/>
    <cellStyle name="Note 23 9" xfId="36292" xr:uid="{00000000-0005-0000-0000-0000C38D0000}"/>
    <cellStyle name="Note 230" xfId="36293" xr:uid="{00000000-0005-0000-0000-0000C48D0000}"/>
    <cellStyle name="Note 231" xfId="36294" xr:uid="{00000000-0005-0000-0000-0000C58D0000}"/>
    <cellStyle name="Note 232" xfId="36295" xr:uid="{00000000-0005-0000-0000-0000C68D0000}"/>
    <cellStyle name="Note 233" xfId="36296" xr:uid="{00000000-0005-0000-0000-0000C78D0000}"/>
    <cellStyle name="Note 234" xfId="36297" xr:uid="{00000000-0005-0000-0000-0000C88D0000}"/>
    <cellStyle name="Note 235" xfId="36298" xr:uid="{00000000-0005-0000-0000-0000C98D0000}"/>
    <cellStyle name="Note 236" xfId="36299" xr:uid="{00000000-0005-0000-0000-0000CA8D0000}"/>
    <cellStyle name="Note 237" xfId="36300" xr:uid="{00000000-0005-0000-0000-0000CB8D0000}"/>
    <cellStyle name="Note 238" xfId="36301" xr:uid="{00000000-0005-0000-0000-0000CC8D0000}"/>
    <cellStyle name="Note 239" xfId="36302" xr:uid="{00000000-0005-0000-0000-0000CD8D0000}"/>
    <cellStyle name="Note 24" xfId="36303" xr:uid="{00000000-0005-0000-0000-0000CE8D0000}"/>
    <cellStyle name="Note 24 10" xfId="36304" xr:uid="{00000000-0005-0000-0000-0000CF8D0000}"/>
    <cellStyle name="Note 24 11" xfId="36305" xr:uid="{00000000-0005-0000-0000-0000D08D0000}"/>
    <cellStyle name="Note 24 12" xfId="36306" xr:uid="{00000000-0005-0000-0000-0000D18D0000}"/>
    <cellStyle name="Note 24 13" xfId="36307" xr:uid="{00000000-0005-0000-0000-0000D28D0000}"/>
    <cellStyle name="Note 24 14" xfId="36308" xr:uid="{00000000-0005-0000-0000-0000D38D0000}"/>
    <cellStyle name="Note 24 2" xfId="36309" xr:uid="{00000000-0005-0000-0000-0000D48D0000}"/>
    <cellStyle name="Note 24 3" xfId="36310" xr:uid="{00000000-0005-0000-0000-0000D58D0000}"/>
    <cellStyle name="Note 24 4" xfId="36311" xr:uid="{00000000-0005-0000-0000-0000D68D0000}"/>
    <cellStyle name="Note 24 5" xfId="36312" xr:uid="{00000000-0005-0000-0000-0000D78D0000}"/>
    <cellStyle name="Note 24 6" xfId="36313" xr:uid="{00000000-0005-0000-0000-0000D88D0000}"/>
    <cellStyle name="Note 24 7" xfId="36314" xr:uid="{00000000-0005-0000-0000-0000D98D0000}"/>
    <cellStyle name="Note 24 8" xfId="36315" xr:uid="{00000000-0005-0000-0000-0000DA8D0000}"/>
    <cellStyle name="Note 24 9" xfId="36316" xr:uid="{00000000-0005-0000-0000-0000DB8D0000}"/>
    <cellStyle name="Note 240" xfId="36317" xr:uid="{00000000-0005-0000-0000-0000DC8D0000}"/>
    <cellStyle name="Note 241" xfId="36318" xr:uid="{00000000-0005-0000-0000-0000DD8D0000}"/>
    <cellStyle name="Note 242" xfId="36319" xr:uid="{00000000-0005-0000-0000-0000DE8D0000}"/>
    <cellStyle name="Note 243" xfId="36320" xr:uid="{00000000-0005-0000-0000-0000DF8D0000}"/>
    <cellStyle name="Note 244" xfId="36321" xr:uid="{00000000-0005-0000-0000-0000E08D0000}"/>
    <cellStyle name="Note 245" xfId="36322" xr:uid="{00000000-0005-0000-0000-0000E18D0000}"/>
    <cellStyle name="Note 246" xfId="36323" xr:uid="{00000000-0005-0000-0000-0000E28D0000}"/>
    <cellStyle name="Note 247" xfId="36324" xr:uid="{00000000-0005-0000-0000-0000E38D0000}"/>
    <cellStyle name="Note 248" xfId="36325" xr:uid="{00000000-0005-0000-0000-0000E48D0000}"/>
    <cellStyle name="Note 249" xfId="36326" xr:uid="{00000000-0005-0000-0000-0000E58D0000}"/>
    <cellStyle name="Note 25" xfId="36327" xr:uid="{00000000-0005-0000-0000-0000E68D0000}"/>
    <cellStyle name="Note 25 10" xfId="36328" xr:uid="{00000000-0005-0000-0000-0000E78D0000}"/>
    <cellStyle name="Note 25 11" xfId="36329" xr:uid="{00000000-0005-0000-0000-0000E88D0000}"/>
    <cellStyle name="Note 25 12" xfId="36330" xr:uid="{00000000-0005-0000-0000-0000E98D0000}"/>
    <cellStyle name="Note 25 13" xfId="36331" xr:uid="{00000000-0005-0000-0000-0000EA8D0000}"/>
    <cellStyle name="Note 25 14" xfId="36332" xr:uid="{00000000-0005-0000-0000-0000EB8D0000}"/>
    <cellStyle name="Note 25 2" xfId="36333" xr:uid="{00000000-0005-0000-0000-0000EC8D0000}"/>
    <cellStyle name="Note 25 3" xfId="36334" xr:uid="{00000000-0005-0000-0000-0000ED8D0000}"/>
    <cellStyle name="Note 25 4" xfId="36335" xr:uid="{00000000-0005-0000-0000-0000EE8D0000}"/>
    <cellStyle name="Note 25 5" xfId="36336" xr:uid="{00000000-0005-0000-0000-0000EF8D0000}"/>
    <cellStyle name="Note 25 6" xfId="36337" xr:uid="{00000000-0005-0000-0000-0000F08D0000}"/>
    <cellStyle name="Note 25 7" xfId="36338" xr:uid="{00000000-0005-0000-0000-0000F18D0000}"/>
    <cellStyle name="Note 25 8" xfId="36339" xr:uid="{00000000-0005-0000-0000-0000F28D0000}"/>
    <cellStyle name="Note 25 9" xfId="36340" xr:uid="{00000000-0005-0000-0000-0000F38D0000}"/>
    <cellStyle name="Note 250" xfId="36341" xr:uid="{00000000-0005-0000-0000-0000F48D0000}"/>
    <cellStyle name="Note 251" xfId="36342" xr:uid="{00000000-0005-0000-0000-0000F58D0000}"/>
    <cellStyle name="Note 252" xfId="36343" xr:uid="{00000000-0005-0000-0000-0000F68D0000}"/>
    <cellStyle name="Note 253" xfId="36344" xr:uid="{00000000-0005-0000-0000-0000F78D0000}"/>
    <cellStyle name="Note 254" xfId="36345" xr:uid="{00000000-0005-0000-0000-0000F88D0000}"/>
    <cellStyle name="Note 255" xfId="36346" xr:uid="{00000000-0005-0000-0000-0000F98D0000}"/>
    <cellStyle name="Note 26" xfId="36347" xr:uid="{00000000-0005-0000-0000-0000FA8D0000}"/>
    <cellStyle name="Note 26 10" xfId="36348" xr:uid="{00000000-0005-0000-0000-0000FB8D0000}"/>
    <cellStyle name="Note 26 11" xfId="36349" xr:uid="{00000000-0005-0000-0000-0000FC8D0000}"/>
    <cellStyle name="Note 26 12" xfId="36350" xr:uid="{00000000-0005-0000-0000-0000FD8D0000}"/>
    <cellStyle name="Note 26 13" xfId="36351" xr:uid="{00000000-0005-0000-0000-0000FE8D0000}"/>
    <cellStyle name="Note 26 14" xfId="36352" xr:uid="{00000000-0005-0000-0000-0000FF8D0000}"/>
    <cellStyle name="Note 26 2" xfId="36353" xr:uid="{00000000-0005-0000-0000-0000008E0000}"/>
    <cellStyle name="Note 26 3" xfId="36354" xr:uid="{00000000-0005-0000-0000-0000018E0000}"/>
    <cellStyle name="Note 26 4" xfId="36355" xr:uid="{00000000-0005-0000-0000-0000028E0000}"/>
    <cellStyle name="Note 26 5" xfId="36356" xr:uid="{00000000-0005-0000-0000-0000038E0000}"/>
    <cellStyle name="Note 26 6" xfId="36357" xr:uid="{00000000-0005-0000-0000-0000048E0000}"/>
    <cellStyle name="Note 26 7" xfId="36358" xr:uid="{00000000-0005-0000-0000-0000058E0000}"/>
    <cellStyle name="Note 26 8" xfId="36359" xr:uid="{00000000-0005-0000-0000-0000068E0000}"/>
    <cellStyle name="Note 26 9" xfId="36360" xr:uid="{00000000-0005-0000-0000-0000078E0000}"/>
    <cellStyle name="Note 27" xfId="36361" xr:uid="{00000000-0005-0000-0000-0000088E0000}"/>
    <cellStyle name="Note 27 10" xfId="36362" xr:uid="{00000000-0005-0000-0000-0000098E0000}"/>
    <cellStyle name="Note 27 11" xfId="36363" xr:uid="{00000000-0005-0000-0000-00000A8E0000}"/>
    <cellStyle name="Note 27 12" xfId="36364" xr:uid="{00000000-0005-0000-0000-00000B8E0000}"/>
    <cellStyle name="Note 27 13" xfId="36365" xr:uid="{00000000-0005-0000-0000-00000C8E0000}"/>
    <cellStyle name="Note 27 14" xfId="36366" xr:uid="{00000000-0005-0000-0000-00000D8E0000}"/>
    <cellStyle name="Note 27 2" xfId="36367" xr:uid="{00000000-0005-0000-0000-00000E8E0000}"/>
    <cellStyle name="Note 27 3" xfId="36368" xr:uid="{00000000-0005-0000-0000-00000F8E0000}"/>
    <cellStyle name="Note 27 4" xfId="36369" xr:uid="{00000000-0005-0000-0000-0000108E0000}"/>
    <cellStyle name="Note 27 5" xfId="36370" xr:uid="{00000000-0005-0000-0000-0000118E0000}"/>
    <cellStyle name="Note 27 6" xfId="36371" xr:uid="{00000000-0005-0000-0000-0000128E0000}"/>
    <cellStyle name="Note 27 7" xfId="36372" xr:uid="{00000000-0005-0000-0000-0000138E0000}"/>
    <cellStyle name="Note 27 8" xfId="36373" xr:uid="{00000000-0005-0000-0000-0000148E0000}"/>
    <cellStyle name="Note 27 9" xfId="36374" xr:uid="{00000000-0005-0000-0000-0000158E0000}"/>
    <cellStyle name="Note 28" xfId="36375" xr:uid="{00000000-0005-0000-0000-0000168E0000}"/>
    <cellStyle name="Note 28 10" xfId="36376" xr:uid="{00000000-0005-0000-0000-0000178E0000}"/>
    <cellStyle name="Note 28 11" xfId="36377" xr:uid="{00000000-0005-0000-0000-0000188E0000}"/>
    <cellStyle name="Note 28 12" xfId="36378" xr:uid="{00000000-0005-0000-0000-0000198E0000}"/>
    <cellStyle name="Note 28 13" xfId="36379" xr:uid="{00000000-0005-0000-0000-00001A8E0000}"/>
    <cellStyle name="Note 28 14" xfId="36380" xr:uid="{00000000-0005-0000-0000-00001B8E0000}"/>
    <cellStyle name="Note 28 2" xfId="36381" xr:uid="{00000000-0005-0000-0000-00001C8E0000}"/>
    <cellStyle name="Note 28 3" xfId="36382" xr:uid="{00000000-0005-0000-0000-00001D8E0000}"/>
    <cellStyle name="Note 28 4" xfId="36383" xr:uid="{00000000-0005-0000-0000-00001E8E0000}"/>
    <cellStyle name="Note 28 5" xfId="36384" xr:uid="{00000000-0005-0000-0000-00001F8E0000}"/>
    <cellStyle name="Note 28 6" xfId="36385" xr:uid="{00000000-0005-0000-0000-0000208E0000}"/>
    <cellStyle name="Note 28 7" xfId="36386" xr:uid="{00000000-0005-0000-0000-0000218E0000}"/>
    <cellStyle name="Note 28 8" xfId="36387" xr:uid="{00000000-0005-0000-0000-0000228E0000}"/>
    <cellStyle name="Note 28 9" xfId="36388" xr:uid="{00000000-0005-0000-0000-0000238E0000}"/>
    <cellStyle name="Note 29" xfId="36389" xr:uid="{00000000-0005-0000-0000-0000248E0000}"/>
    <cellStyle name="Note 29 10" xfId="36390" xr:uid="{00000000-0005-0000-0000-0000258E0000}"/>
    <cellStyle name="Note 29 11" xfId="36391" xr:uid="{00000000-0005-0000-0000-0000268E0000}"/>
    <cellStyle name="Note 29 12" xfId="36392" xr:uid="{00000000-0005-0000-0000-0000278E0000}"/>
    <cellStyle name="Note 29 13" xfId="36393" xr:uid="{00000000-0005-0000-0000-0000288E0000}"/>
    <cellStyle name="Note 29 14" xfId="36394" xr:uid="{00000000-0005-0000-0000-0000298E0000}"/>
    <cellStyle name="Note 29 2" xfId="36395" xr:uid="{00000000-0005-0000-0000-00002A8E0000}"/>
    <cellStyle name="Note 29 3" xfId="36396" xr:uid="{00000000-0005-0000-0000-00002B8E0000}"/>
    <cellStyle name="Note 29 4" xfId="36397" xr:uid="{00000000-0005-0000-0000-00002C8E0000}"/>
    <cellStyle name="Note 29 5" xfId="36398" xr:uid="{00000000-0005-0000-0000-00002D8E0000}"/>
    <cellStyle name="Note 29 6" xfId="36399" xr:uid="{00000000-0005-0000-0000-00002E8E0000}"/>
    <cellStyle name="Note 29 7" xfId="36400" xr:uid="{00000000-0005-0000-0000-00002F8E0000}"/>
    <cellStyle name="Note 29 8" xfId="36401" xr:uid="{00000000-0005-0000-0000-0000308E0000}"/>
    <cellStyle name="Note 29 9" xfId="36402" xr:uid="{00000000-0005-0000-0000-0000318E0000}"/>
    <cellStyle name="Note 3" xfId="36403" xr:uid="{00000000-0005-0000-0000-0000328E0000}"/>
    <cellStyle name="Note 3 10" xfId="36404" xr:uid="{00000000-0005-0000-0000-0000338E0000}"/>
    <cellStyle name="Note 3 11" xfId="36405" xr:uid="{00000000-0005-0000-0000-0000348E0000}"/>
    <cellStyle name="Note 3 12" xfId="36406" xr:uid="{00000000-0005-0000-0000-0000358E0000}"/>
    <cellStyle name="Note 3 13" xfId="36407" xr:uid="{00000000-0005-0000-0000-0000368E0000}"/>
    <cellStyle name="Note 3 14" xfId="36408" xr:uid="{00000000-0005-0000-0000-0000378E0000}"/>
    <cellStyle name="Note 3 15" xfId="36409" xr:uid="{00000000-0005-0000-0000-0000388E0000}"/>
    <cellStyle name="Note 3 16" xfId="36410" xr:uid="{00000000-0005-0000-0000-0000398E0000}"/>
    <cellStyle name="Note 3 2" xfId="36411" xr:uid="{00000000-0005-0000-0000-00003A8E0000}"/>
    <cellStyle name="Note 3 3" xfId="36412" xr:uid="{00000000-0005-0000-0000-00003B8E0000}"/>
    <cellStyle name="Note 3 4" xfId="36413" xr:uid="{00000000-0005-0000-0000-00003C8E0000}"/>
    <cellStyle name="Note 3 5" xfId="36414" xr:uid="{00000000-0005-0000-0000-00003D8E0000}"/>
    <cellStyle name="Note 3 6" xfId="36415" xr:uid="{00000000-0005-0000-0000-00003E8E0000}"/>
    <cellStyle name="Note 3 7" xfId="36416" xr:uid="{00000000-0005-0000-0000-00003F8E0000}"/>
    <cellStyle name="Note 3 8" xfId="36417" xr:uid="{00000000-0005-0000-0000-0000408E0000}"/>
    <cellStyle name="Note 3 9" xfId="36418" xr:uid="{00000000-0005-0000-0000-0000418E0000}"/>
    <cellStyle name="Note 30" xfId="36419" xr:uid="{00000000-0005-0000-0000-0000428E0000}"/>
    <cellStyle name="Note 30 10" xfId="36420" xr:uid="{00000000-0005-0000-0000-0000438E0000}"/>
    <cellStyle name="Note 30 11" xfId="36421" xr:uid="{00000000-0005-0000-0000-0000448E0000}"/>
    <cellStyle name="Note 30 12" xfId="36422" xr:uid="{00000000-0005-0000-0000-0000458E0000}"/>
    <cellStyle name="Note 30 13" xfId="36423" xr:uid="{00000000-0005-0000-0000-0000468E0000}"/>
    <cellStyle name="Note 30 14" xfId="36424" xr:uid="{00000000-0005-0000-0000-0000478E0000}"/>
    <cellStyle name="Note 30 2" xfId="36425" xr:uid="{00000000-0005-0000-0000-0000488E0000}"/>
    <cellStyle name="Note 30 3" xfId="36426" xr:uid="{00000000-0005-0000-0000-0000498E0000}"/>
    <cellStyle name="Note 30 4" xfId="36427" xr:uid="{00000000-0005-0000-0000-00004A8E0000}"/>
    <cellStyle name="Note 30 5" xfId="36428" xr:uid="{00000000-0005-0000-0000-00004B8E0000}"/>
    <cellStyle name="Note 30 6" xfId="36429" xr:uid="{00000000-0005-0000-0000-00004C8E0000}"/>
    <cellStyle name="Note 30 7" xfId="36430" xr:uid="{00000000-0005-0000-0000-00004D8E0000}"/>
    <cellStyle name="Note 30 8" xfId="36431" xr:uid="{00000000-0005-0000-0000-00004E8E0000}"/>
    <cellStyle name="Note 30 9" xfId="36432" xr:uid="{00000000-0005-0000-0000-00004F8E0000}"/>
    <cellStyle name="Note 31" xfId="36433" xr:uid="{00000000-0005-0000-0000-0000508E0000}"/>
    <cellStyle name="Note 31 10" xfId="36434" xr:uid="{00000000-0005-0000-0000-0000518E0000}"/>
    <cellStyle name="Note 31 11" xfId="36435" xr:uid="{00000000-0005-0000-0000-0000528E0000}"/>
    <cellStyle name="Note 31 12" xfId="36436" xr:uid="{00000000-0005-0000-0000-0000538E0000}"/>
    <cellStyle name="Note 31 13" xfId="36437" xr:uid="{00000000-0005-0000-0000-0000548E0000}"/>
    <cellStyle name="Note 31 14" xfId="36438" xr:uid="{00000000-0005-0000-0000-0000558E0000}"/>
    <cellStyle name="Note 31 2" xfId="36439" xr:uid="{00000000-0005-0000-0000-0000568E0000}"/>
    <cellStyle name="Note 31 3" xfId="36440" xr:uid="{00000000-0005-0000-0000-0000578E0000}"/>
    <cellStyle name="Note 31 4" xfId="36441" xr:uid="{00000000-0005-0000-0000-0000588E0000}"/>
    <cellStyle name="Note 31 5" xfId="36442" xr:uid="{00000000-0005-0000-0000-0000598E0000}"/>
    <cellStyle name="Note 31 6" xfId="36443" xr:uid="{00000000-0005-0000-0000-00005A8E0000}"/>
    <cellStyle name="Note 31 7" xfId="36444" xr:uid="{00000000-0005-0000-0000-00005B8E0000}"/>
    <cellStyle name="Note 31 8" xfId="36445" xr:uid="{00000000-0005-0000-0000-00005C8E0000}"/>
    <cellStyle name="Note 31 9" xfId="36446" xr:uid="{00000000-0005-0000-0000-00005D8E0000}"/>
    <cellStyle name="Note 32" xfId="36447" xr:uid="{00000000-0005-0000-0000-00005E8E0000}"/>
    <cellStyle name="Note 32 10" xfId="36448" xr:uid="{00000000-0005-0000-0000-00005F8E0000}"/>
    <cellStyle name="Note 32 11" xfId="36449" xr:uid="{00000000-0005-0000-0000-0000608E0000}"/>
    <cellStyle name="Note 32 12" xfId="36450" xr:uid="{00000000-0005-0000-0000-0000618E0000}"/>
    <cellStyle name="Note 32 13" xfId="36451" xr:uid="{00000000-0005-0000-0000-0000628E0000}"/>
    <cellStyle name="Note 32 14" xfId="36452" xr:uid="{00000000-0005-0000-0000-0000638E0000}"/>
    <cellStyle name="Note 32 2" xfId="36453" xr:uid="{00000000-0005-0000-0000-0000648E0000}"/>
    <cellStyle name="Note 32 3" xfId="36454" xr:uid="{00000000-0005-0000-0000-0000658E0000}"/>
    <cellStyle name="Note 32 4" xfId="36455" xr:uid="{00000000-0005-0000-0000-0000668E0000}"/>
    <cellStyle name="Note 32 5" xfId="36456" xr:uid="{00000000-0005-0000-0000-0000678E0000}"/>
    <cellStyle name="Note 32 6" xfId="36457" xr:uid="{00000000-0005-0000-0000-0000688E0000}"/>
    <cellStyle name="Note 32 7" xfId="36458" xr:uid="{00000000-0005-0000-0000-0000698E0000}"/>
    <cellStyle name="Note 32 8" xfId="36459" xr:uid="{00000000-0005-0000-0000-00006A8E0000}"/>
    <cellStyle name="Note 32 9" xfId="36460" xr:uid="{00000000-0005-0000-0000-00006B8E0000}"/>
    <cellStyle name="Note 33" xfId="36461" xr:uid="{00000000-0005-0000-0000-00006C8E0000}"/>
    <cellStyle name="Note 33 10" xfId="36462" xr:uid="{00000000-0005-0000-0000-00006D8E0000}"/>
    <cellStyle name="Note 33 11" xfId="36463" xr:uid="{00000000-0005-0000-0000-00006E8E0000}"/>
    <cellStyle name="Note 33 12" xfId="36464" xr:uid="{00000000-0005-0000-0000-00006F8E0000}"/>
    <cellStyle name="Note 33 13" xfId="36465" xr:uid="{00000000-0005-0000-0000-0000708E0000}"/>
    <cellStyle name="Note 33 14" xfId="36466" xr:uid="{00000000-0005-0000-0000-0000718E0000}"/>
    <cellStyle name="Note 33 2" xfId="36467" xr:uid="{00000000-0005-0000-0000-0000728E0000}"/>
    <cellStyle name="Note 33 3" xfId="36468" xr:uid="{00000000-0005-0000-0000-0000738E0000}"/>
    <cellStyle name="Note 33 4" xfId="36469" xr:uid="{00000000-0005-0000-0000-0000748E0000}"/>
    <cellStyle name="Note 33 5" xfId="36470" xr:uid="{00000000-0005-0000-0000-0000758E0000}"/>
    <cellStyle name="Note 33 6" xfId="36471" xr:uid="{00000000-0005-0000-0000-0000768E0000}"/>
    <cellStyle name="Note 33 7" xfId="36472" xr:uid="{00000000-0005-0000-0000-0000778E0000}"/>
    <cellStyle name="Note 33 8" xfId="36473" xr:uid="{00000000-0005-0000-0000-0000788E0000}"/>
    <cellStyle name="Note 33 9" xfId="36474" xr:uid="{00000000-0005-0000-0000-0000798E0000}"/>
    <cellStyle name="Note 34" xfId="36475" xr:uid="{00000000-0005-0000-0000-00007A8E0000}"/>
    <cellStyle name="Note 34 10" xfId="36476" xr:uid="{00000000-0005-0000-0000-00007B8E0000}"/>
    <cellStyle name="Note 34 11" xfId="36477" xr:uid="{00000000-0005-0000-0000-00007C8E0000}"/>
    <cellStyle name="Note 34 12" xfId="36478" xr:uid="{00000000-0005-0000-0000-00007D8E0000}"/>
    <cellStyle name="Note 34 13" xfId="36479" xr:uid="{00000000-0005-0000-0000-00007E8E0000}"/>
    <cellStyle name="Note 34 14" xfId="36480" xr:uid="{00000000-0005-0000-0000-00007F8E0000}"/>
    <cellStyle name="Note 34 2" xfId="36481" xr:uid="{00000000-0005-0000-0000-0000808E0000}"/>
    <cellStyle name="Note 34 3" xfId="36482" xr:uid="{00000000-0005-0000-0000-0000818E0000}"/>
    <cellStyle name="Note 34 4" xfId="36483" xr:uid="{00000000-0005-0000-0000-0000828E0000}"/>
    <cellStyle name="Note 34 5" xfId="36484" xr:uid="{00000000-0005-0000-0000-0000838E0000}"/>
    <cellStyle name="Note 34 6" xfId="36485" xr:uid="{00000000-0005-0000-0000-0000848E0000}"/>
    <cellStyle name="Note 34 7" xfId="36486" xr:uid="{00000000-0005-0000-0000-0000858E0000}"/>
    <cellStyle name="Note 34 8" xfId="36487" xr:uid="{00000000-0005-0000-0000-0000868E0000}"/>
    <cellStyle name="Note 34 9" xfId="36488" xr:uid="{00000000-0005-0000-0000-0000878E0000}"/>
    <cellStyle name="Note 35" xfId="36489" xr:uid="{00000000-0005-0000-0000-0000888E0000}"/>
    <cellStyle name="Note 35 10" xfId="36490" xr:uid="{00000000-0005-0000-0000-0000898E0000}"/>
    <cellStyle name="Note 35 11" xfId="36491" xr:uid="{00000000-0005-0000-0000-00008A8E0000}"/>
    <cellStyle name="Note 35 12" xfId="36492" xr:uid="{00000000-0005-0000-0000-00008B8E0000}"/>
    <cellStyle name="Note 35 13" xfId="36493" xr:uid="{00000000-0005-0000-0000-00008C8E0000}"/>
    <cellStyle name="Note 35 14" xfId="36494" xr:uid="{00000000-0005-0000-0000-00008D8E0000}"/>
    <cellStyle name="Note 35 2" xfId="36495" xr:uid="{00000000-0005-0000-0000-00008E8E0000}"/>
    <cellStyle name="Note 35 3" xfId="36496" xr:uid="{00000000-0005-0000-0000-00008F8E0000}"/>
    <cellStyle name="Note 35 4" xfId="36497" xr:uid="{00000000-0005-0000-0000-0000908E0000}"/>
    <cellStyle name="Note 35 5" xfId="36498" xr:uid="{00000000-0005-0000-0000-0000918E0000}"/>
    <cellStyle name="Note 35 6" xfId="36499" xr:uid="{00000000-0005-0000-0000-0000928E0000}"/>
    <cellStyle name="Note 35 7" xfId="36500" xr:uid="{00000000-0005-0000-0000-0000938E0000}"/>
    <cellStyle name="Note 35 8" xfId="36501" xr:uid="{00000000-0005-0000-0000-0000948E0000}"/>
    <cellStyle name="Note 35 9" xfId="36502" xr:uid="{00000000-0005-0000-0000-0000958E0000}"/>
    <cellStyle name="Note 36" xfId="36503" xr:uid="{00000000-0005-0000-0000-0000968E0000}"/>
    <cellStyle name="Note 36 10" xfId="36504" xr:uid="{00000000-0005-0000-0000-0000978E0000}"/>
    <cellStyle name="Note 36 11" xfId="36505" xr:uid="{00000000-0005-0000-0000-0000988E0000}"/>
    <cellStyle name="Note 36 12" xfId="36506" xr:uid="{00000000-0005-0000-0000-0000998E0000}"/>
    <cellStyle name="Note 36 13" xfId="36507" xr:uid="{00000000-0005-0000-0000-00009A8E0000}"/>
    <cellStyle name="Note 36 14" xfId="36508" xr:uid="{00000000-0005-0000-0000-00009B8E0000}"/>
    <cellStyle name="Note 36 2" xfId="36509" xr:uid="{00000000-0005-0000-0000-00009C8E0000}"/>
    <cellStyle name="Note 36 3" xfId="36510" xr:uid="{00000000-0005-0000-0000-00009D8E0000}"/>
    <cellStyle name="Note 36 4" xfId="36511" xr:uid="{00000000-0005-0000-0000-00009E8E0000}"/>
    <cellStyle name="Note 36 5" xfId="36512" xr:uid="{00000000-0005-0000-0000-00009F8E0000}"/>
    <cellStyle name="Note 36 6" xfId="36513" xr:uid="{00000000-0005-0000-0000-0000A08E0000}"/>
    <cellStyle name="Note 36 7" xfId="36514" xr:uid="{00000000-0005-0000-0000-0000A18E0000}"/>
    <cellStyle name="Note 36 8" xfId="36515" xr:uid="{00000000-0005-0000-0000-0000A28E0000}"/>
    <cellStyle name="Note 36 9" xfId="36516" xr:uid="{00000000-0005-0000-0000-0000A38E0000}"/>
    <cellStyle name="Note 37" xfId="36517" xr:uid="{00000000-0005-0000-0000-0000A48E0000}"/>
    <cellStyle name="Note 37 10" xfId="36518" xr:uid="{00000000-0005-0000-0000-0000A58E0000}"/>
    <cellStyle name="Note 37 11" xfId="36519" xr:uid="{00000000-0005-0000-0000-0000A68E0000}"/>
    <cellStyle name="Note 37 12" xfId="36520" xr:uid="{00000000-0005-0000-0000-0000A78E0000}"/>
    <cellStyle name="Note 37 13" xfId="36521" xr:uid="{00000000-0005-0000-0000-0000A88E0000}"/>
    <cellStyle name="Note 37 14" xfId="36522" xr:uid="{00000000-0005-0000-0000-0000A98E0000}"/>
    <cellStyle name="Note 37 2" xfId="36523" xr:uid="{00000000-0005-0000-0000-0000AA8E0000}"/>
    <cellStyle name="Note 37 3" xfId="36524" xr:uid="{00000000-0005-0000-0000-0000AB8E0000}"/>
    <cellStyle name="Note 37 4" xfId="36525" xr:uid="{00000000-0005-0000-0000-0000AC8E0000}"/>
    <cellStyle name="Note 37 5" xfId="36526" xr:uid="{00000000-0005-0000-0000-0000AD8E0000}"/>
    <cellStyle name="Note 37 6" xfId="36527" xr:uid="{00000000-0005-0000-0000-0000AE8E0000}"/>
    <cellStyle name="Note 37 7" xfId="36528" xr:uid="{00000000-0005-0000-0000-0000AF8E0000}"/>
    <cellStyle name="Note 37 8" xfId="36529" xr:uid="{00000000-0005-0000-0000-0000B08E0000}"/>
    <cellStyle name="Note 37 9" xfId="36530" xr:uid="{00000000-0005-0000-0000-0000B18E0000}"/>
    <cellStyle name="Note 38" xfId="36531" xr:uid="{00000000-0005-0000-0000-0000B28E0000}"/>
    <cellStyle name="Note 38 10" xfId="36532" xr:uid="{00000000-0005-0000-0000-0000B38E0000}"/>
    <cellStyle name="Note 38 11" xfId="36533" xr:uid="{00000000-0005-0000-0000-0000B48E0000}"/>
    <cellStyle name="Note 38 12" xfId="36534" xr:uid="{00000000-0005-0000-0000-0000B58E0000}"/>
    <cellStyle name="Note 38 13" xfId="36535" xr:uid="{00000000-0005-0000-0000-0000B68E0000}"/>
    <cellStyle name="Note 38 14" xfId="36536" xr:uid="{00000000-0005-0000-0000-0000B78E0000}"/>
    <cellStyle name="Note 38 2" xfId="36537" xr:uid="{00000000-0005-0000-0000-0000B88E0000}"/>
    <cellStyle name="Note 38 3" xfId="36538" xr:uid="{00000000-0005-0000-0000-0000B98E0000}"/>
    <cellStyle name="Note 38 4" xfId="36539" xr:uid="{00000000-0005-0000-0000-0000BA8E0000}"/>
    <cellStyle name="Note 38 5" xfId="36540" xr:uid="{00000000-0005-0000-0000-0000BB8E0000}"/>
    <cellStyle name="Note 38 6" xfId="36541" xr:uid="{00000000-0005-0000-0000-0000BC8E0000}"/>
    <cellStyle name="Note 38 7" xfId="36542" xr:uid="{00000000-0005-0000-0000-0000BD8E0000}"/>
    <cellStyle name="Note 38 8" xfId="36543" xr:uid="{00000000-0005-0000-0000-0000BE8E0000}"/>
    <cellStyle name="Note 38 9" xfId="36544" xr:uid="{00000000-0005-0000-0000-0000BF8E0000}"/>
    <cellStyle name="Note 39" xfId="36545" xr:uid="{00000000-0005-0000-0000-0000C08E0000}"/>
    <cellStyle name="Note 39 10" xfId="36546" xr:uid="{00000000-0005-0000-0000-0000C18E0000}"/>
    <cellStyle name="Note 39 11" xfId="36547" xr:uid="{00000000-0005-0000-0000-0000C28E0000}"/>
    <cellStyle name="Note 39 12" xfId="36548" xr:uid="{00000000-0005-0000-0000-0000C38E0000}"/>
    <cellStyle name="Note 39 13" xfId="36549" xr:uid="{00000000-0005-0000-0000-0000C48E0000}"/>
    <cellStyle name="Note 39 14" xfId="36550" xr:uid="{00000000-0005-0000-0000-0000C58E0000}"/>
    <cellStyle name="Note 39 2" xfId="36551" xr:uid="{00000000-0005-0000-0000-0000C68E0000}"/>
    <cellStyle name="Note 39 3" xfId="36552" xr:uid="{00000000-0005-0000-0000-0000C78E0000}"/>
    <cellStyle name="Note 39 4" xfId="36553" xr:uid="{00000000-0005-0000-0000-0000C88E0000}"/>
    <cellStyle name="Note 39 5" xfId="36554" xr:uid="{00000000-0005-0000-0000-0000C98E0000}"/>
    <cellStyle name="Note 39 6" xfId="36555" xr:uid="{00000000-0005-0000-0000-0000CA8E0000}"/>
    <cellStyle name="Note 39 7" xfId="36556" xr:uid="{00000000-0005-0000-0000-0000CB8E0000}"/>
    <cellStyle name="Note 39 8" xfId="36557" xr:uid="{00000000-0005-0000-0000-0000CC8E0000}"/>
    <cellStyle name="Note 39 9" xfId="36558" xr:uid="{00000000-0005-0000-0000-0000CD8E0000}"/>
    <cellStyle name="Note 4" xfId="36559" xr:uid="{00000000-0005-0000-0000-0000CE8E0000}"/>
    <cellStyle name="Note 4 10" xfId="36560" xr:uid="{00000000-0005-0000-0000-0000CF8E0000}"/>
    <cellStyle name="Note 4 11" xfId="36561" xr:uid="{00000000-0005-0000-0000-0000D08E0000}"/>
    <cellStyle name="Note 4 12" xfId="36562" xr:uid="{00000000-0005-0000-0000-0000D18E0000}"/>
    <cellStyle name="Note 4 13" xfId="36563" xr:uid="{00000000-0005-0000-0000-0000D28E0000}"/>
    <cellStyle name="Note 4 14" xfId="36564" xr:uid="{00000000-0005-0000-0000-0000D38E0000}"/>
    <cellStyle name="Note 4 15" xfId="36565" xr:uid="{00000000-0005-0000-0000-0000D48E0000}"/>
    <cellStyle name="Note 4 16" xfId="36566" xr:uid="{00000000-0005-0000-0000-0000D58E0000}"/>
    <cellStyle name="Note 4 2" xfId="36567" xr:uid="{00000000-0005-0000-0000-0000D68E0000}"/>
    <cellStyle name="Note 4 3" xfId="36568" xr:uid="{00000000-0005-0000-0000-0000D78E0000}"/>
    <cellStyle name="Note 4 4" xfId="36569" xr:uid="{00000000-0005-0000-0000-0000D88E0000}"/>
    <cellStyle name="Note 4 5" xfId="36570" xr:uid="{00000000-0005-0000-0000-0000D98E0000}"/>
    <cellStyle name="Note 4 6" xfId="36571" xr:uid="{00000000-0005-0000-0000-0000DA8E0000}"/>
    <cellStyle name="Note 4 7" xfId="36572" xr:uid="{00000000-0005-0000-0000-0000DB8E0000}"/>
    <cellStyle name="Note 4 8" xfId="36573" xr:uid="{00000000-0005-0000-0000-0000DC8E0000}"/>
    <cellStyle name="Note 4 9" xfId="36574" xr:uid="{00000000-0005-0000-0000-0000DD8E0000}"/>
    <cellStyle name="Note 40" xfId="36575" xr:uid="{00000000-0005-0000-0000-0000DE8E0000}"/>
    <cellStyle name="Note 40 10" xfId="36576" xr:uid="{00000000-0005-0000-0000-0000DF8E0000}"/>
    <cellStyle name="Note 40 11" xfId="36577" xr:uid="{00000000-0005-0000-0000-0000E08E0000}"/>
    <cellStyle name="Note 40 12" xfId="36578" xr:uid="{00000000-0005-0000-0000-0000E18E0000}"/>
    <cellStyle name="Note 40 13" xfId="36579" xr:uid="{00000000-0005-0000-0000-0000E28E0000}"/>
    <cellStyle name="Note 40 14" xfId="36580" xr:uid="{00000000-0005-0000-0000-0000E38E0000}"/>
    <cellStyle name="Note 40 2" xfId="36581" xr:uid="{00000000-0005-0000-0000-0000E48E0000}"/>
    <cellStyle name="Note 40 3" xfId="36582" xr:uid="{00000000-0005-0000-0000-0000E58E0000}"/>
    <cellStyle name="Note 40 4" xfId="36583" xr:uid="{00000000-0005-0000-0000-0000E68E0000}"/>
    <cellStyle name="Note 40 5" xfId="36584" xr:uid="{00000000-0005-0000-0000-0000E78E0000}"/>
    <cellStyle name="Note 40 6" xfId="36585" xr:uid="{00000000-0005-0000-0000-0000E88E0000}"/>
    <cellStyle name="Note 40 7" xfId="36586" xr:uid="{00000000-0005-0000-0000-0000E98E0000}"/>
    <cellStyle name="Note 40 8" xfId="36587" xr:uid="{00000000-0005-0000-0000-0000EA8E0000}"/>
    <cellStyle name="Note 40 9" xfId="36588" xr:uid="{00000000-0005-0000-0000-0000EB8E0000}"/>
    <cellStyle name="Note 41" xfId="36589" xr:uid="{00000000-0005-0000-0000-0000EC8E0000}"/>
    <cellStyle name="Note 41 10" xfId="36590" xr:uid="{00000000-0005-0000-0000-0000ED8E0000}"/>
    <cellStyle name="Note 41 11" xfId="36591" xr:uid="{00000000-0005-0000-0000-0000EE8E0000}"/>
    <cellStyle name="Note 41 12" xfId="36592" xr:uid="{00000000-0005-0000-0000-0000EF8E0000}"/>
    <cellStyle name="Note 41 13" xfId="36593" xr:uid="{00000000-0005-0000-0000-0000F08E0000}"/>
    <cellStyle name="Note 41 14" xfId="36594" xr:uid="{00000000-0005-0000-0000-0000F18E0000}"/>
    <cellStyle name="Note 41 2" xfId="36595" xr:uid="{00000000-0005-0000-0000-0000F28E0000}"/>
    <cellStyle name="Note 41 3" xfId="36596" xr:uid="{00000000-0005-0000-0000-0000F38E0000}"/>
    <cellStyle name="Note 41 4" xfId="36597" xr:uid="{00000000-0005-0000-0000-0000F48E0000}"/>
    <cellStyle name="Note 41 5" xfId="36598" xr:uid="{00000000-0005-0000-0000-0000F58E0000}"/>
    <cellStyle name="Note 41 6" xfId="36599" xr:uid="{00000000-0005-0000-0000-0000F68E0000}"/>
    <cellStyle name="Note 41 7" xfId="36600" xr:uid="{00000000-0005-0000-0000-0000F78E0000}"/>
    <cellStyle name="Note 41 8" xfId="36601" xr:uid="{00000000-0005-0000-0000-0000F88E0000}"/>
    <cellStyle name="Note 41 9" xfId="36602" xr:uid="{00000000-0005-0000-0000-0000F98E0000}"/>
    <cellStyle name="Note 42" xfId="36603" xr:uid="{00000000-0005-0000-0000-0000FA8E0000}"/>
    <cellStyle name="Note 42 10" xfId="36604" xr:uid="{00000000-0005-0000-0000-0000FB8E0000}"/>
    <cellStyle name="Note 42 11" xfId="36605" xr:uid="{00000000-0005-0000-0000-0000FC8E0000}"/>
    <cellStyle name="Note 42 12" xfId="36606" xr:uid="{00000000-0005-0000-0000-0000FD8E0000}"/>
    <cellStyle name="Note 42 13" xfId="36607" xr:uid="{00000000-0005-0000-0000-0000FE8E0000}"/>
    <cellStyle name="Note 42 14" xfId="36608" xr:uid="{00000000-0005-0000-0000-0000FF8E0000}"/>
    <cellStyle name="Note 42 2" xfId="36609" xr:uid="{00000000-0005-0000-0000-0000008F0000}"/>
    <cellStyle name="Note 42 3" xfId="36610" xr:uid="{00000000-0005-0000-0000-0000018F0000}"/>
    <cellStyle name="Note 42 4" xfId="36611" xr:uid="{00000000-0005-0000-0000-0000028F0000}"/>
    <cellStyle name="Note 42 5" xfId="36612" xr:uid="{00000000-0005-0000-0000-0000038F0000}"/>
    <cellStyle name="Note 42 6" xfId="36613" xr:uid="{00000000-0005-0000-0000-0000048F0000}"/>
    <cellStyle name="Note 42 7" xfId="36614" xr:uid="{00000000-0005-0000-0000-0000058F0000}"/>
    <cellStyle name="Note 42 8" xfId="36615" xr:uid="{00000000-0005-0000-0000-0000068F0000}"/>
    <cellStyle name="Note 42 9" xfId="36616" xr:uid="{00000000-0005-0000-0000-0000078F0000}"/>
    <cellStyle name="Note 43" xfId="36617" xr:uid="{00000000-0005-0000-0000-0000088F0000}"/>
    <cellStyle name="Note 43 10" xfId="36618" xr:uid="{00000000-0005-0000-0000-0000098F0000}"/>
    <cellStyle name="Note 43 11" xfId="36619" xr:uid="{00000000-0005-0000-0000-00000A8F0000}"/>
    <cellStyle name="Note 43 12" xfId="36620" xr:uid="{00000000-0005-0000-0000-00000B8F0000}"/>
    <cellStyle name="Note 43 13" xfId="36621" xr:uid="{00000000-0005-0000-0000-00000C8F0000}"/>
    <cellStyle name="Note 43 14" xfId="36622" xr:uid="{00000000-0005-0000-0000-00000D8F0000}"/>
    <cellStyle name="Note 43 2" xfId="36623" xr:uid="{00000000-0005-0000-0000-00000E8F0000}"/>
    <cellStyle name="Note 43 3" xfId="36624" xr:uid="{00000000-0005-0000-0000-00000F8F0000}"/>
    <cellStyle name="Note 43 4" xfId="36625" xr:uid="{00000000-0005-0000-0000-0000108F0000}"/>
    <cellStyle name="Note 43 5" xfId="36626" xr:uid="{00000000-0005-0000-0000-0000118F0000}"/>
    <cellStyle name="Note 43 6" xfId="36627" xr:uid="{00000000-0005-0000-0000-0000128F0000}"/>
    <cellStyle name="Note 43 7" xfId="36628" xr:uid="{00000000-0005-0000-0000-0000138F0000}"/>
    <cellStyle name="Note 43 8" xfId="36629" xr:uid="{00000000-0005-0000-0000-0000148F0000}"/>
    <cellStyle name="Note 43 9" xfId="36630" xr:uid="{00000000-0005-0000-0000-0000158F0000}"/>
    <cellStyle name="Note 44" xfId="36631" xr:uid="{00000000-0005-0000-0000-0000168F0000}"/>
    <cellStyle name="Note 44 10" xfId="36632" xr:uid="{00000000-0005-0000-0000-0000178F0000}"/>
    <cellStyle name="Note 44 11" xfId="36633" xr:uid="{00000000-0005-0000-0000-0000188F0000}"/>
    <cellStyle name="Note 44 12" xfId="36634" xr:uid="{00000000-0005-0000-0000-0000198F0000}"/>
    <cellStyle name="Note 44 13" xfId="36635" xr:uid="{00000000-0005-0000-0000-00001A8F0000}"/>
    <cellStyle name="Note 44 14" xfId="36636" xr:uid="{00000000-0005-0000-0000-00001B8F0000}"/>
    <cellStyle name="Note 44 2" xfId="36637" xr:uid="{00000000-0005-0000-0000-00001C8F0000}"/>
    <cellStyle name="Note 44 2 10" xfId="36638" xr:uid="{00000000-0005-0000-0000-00001D8F0000}"/>
    <cellStyle name="Note 44 2 11" xfId="36639" xr:uid="{00000000-0005-0000-0000-00001E8F0000}"/>
    <cellStyle name="Note 44 2 12" xfId="36640" xr:uid="{00000000-0005-0000-0000-00001F8F0000}"/>
    <cellStyle name="Note 44 2 2" xfId="36641" xr:uid="{00000000-0005-0000-0000-0000208F0000}"/>
    <cellStyle name="Note 44 2 3" xfId="36642" xr:uid="{00000000-0005-0000-0000-0000218F0000}"/>
    <cellStyle name="Note 44 2 4" xfId="36643" xr:uid="{00000000-0005-0000-0000-0000228F0000}"/>
    <cellStyle name="Note 44 2 5" xfId="36644" xr:uid="{00000000-0005-0000-0000-0000238F0000}"/>
    <cellStyle name="Note 44 2 6" xfId="36645" xr:uid="{00000000-0005-0000-0000-0000248F0000}"/>
    <cellStyle name="Note 44 2 7" xfId="36646" xr:uid="{00000000-0005-0000-0000-0000258F0000}"/>
    <cellStyle name="Note 44 2 8" xfId="36647" xr:uid="{00000000-0005-0000-0000-0000268F0000}"/>
    <cellStyle name="Note 44 2 9" xfId="36648" xr:uid="{00000000-0005-0000-0000-0000278F0000}"/>
    <cellStyle name="Note 44 3" xfId="36649" xr:uid="{00000000-0005-0000-0000-0000288F0000}"/>
    <cellStyle name="Note 44 3 10" xfId="36650" xr:uid="{00000000-0005-0000-0000-0000298F0000}"/>
    <cellStyle name="Note 44 3 11" xfId="36651" xr:uid="{00000000-0005-0000-0000-00002A8F0000}"/>
    <cellStyle name="Note 44 3 12" xfId="36652" xr:uid="{00000000-0005-0000-0000-00002B8F0000}"/>
    <cellStyle name="Note 44 3 2" xfId="36653" xr:uid="{00000000-0005-0000-0000-00002C8F0000}"/>
    <cellStyle name="Note 44 3 3" xfId="36654" xr:uid="{00000000-0005-0000-0000-00002D8F0000}"/>
    <cellStyle name="Note 44 3 4" xfId="36655" xr:uid="{00000000-0005-0000-0000-00002E8F0000}"/>
    <cellStyle name="Note 44 3 5" xfId="36656" xr:uid="{00000000-0005-0000-0000-00002F8F0000}"/>
    <cellStyle name="Note 44 3 6" xfId="36657" xr:uid="{00000000-0005-0000-0000-0000308F0000}"/>
    <cellStyle name="Note 44 3 7" xfId="36658" xr:uid="{00000000-0005-0000-0000-0000318F0000}"/>
    <cellStyle name="Note 44 3 8" xfId="36659" xr:uid="{00000000-0005-0000-0000-0000328F0000}"/>
    <cellStyle name="Note 44 3 9" xfId="36660" xr:uid="{00000000-0005-0000-0000-0000338F0000}"/>
    <cellStyle name="Note 44 4" xfId="36661" xr:uid="{00000000-0005-0000-0000-0000348F0000}"/>
    <cellStyle name="Note 44 5" xfId="36662" xr:uid="{00000000-0005-0000-0000-0000358F0000}"/>
    <cellStyle name="Note 44 6" xfId="36663" xr:uid="{00000000-0005-0000-0000-0000368F0000}"/>
    <cellStyle name="Note 44 7" xfId="36664" xr:uid="{00000000-0005-0000-0000-0000378F0000}"/>
    <cellStyle name="Note 44 8" xfId="36665" xr:uid="{00000000-0005-0000-0000-0000388F0000}"/>
    <cellStyle name="Note 44 9" xfId="36666" xr:uid="{00000000-0005-0000-0000-0000398F0000}"/>
    <cellStyle name="Note 45" xfId="36667" xr:uid="{00000000-0005-0000-0000-00003A8F0000}"/>
    <cellStyle name="Note 45 10" xfId="36668" xr:uid="{00000000-0005-0000-0000-00003B8F0000}"/>
    <cellStyle name="Note 45 11" xfId="36669" xr:uid="{00000000-0005-0000-0000-00003C8F0000}"/>
    <cellStyle name="Note 45 12" xfId="36670" xr:uid="{00000000-0005-0000-0000-00003D8F0000}"/>
    <cellStyle name="Note 45 13" xfId="36671" xr:uid="{00000000-0005-0000-0000-00003E8F0000}"/>
    <cellStyle name="Note 45 2" xfId="36672" xr:uid="{00000000-0005-0000-0000-00003F8F0000}"/>
    <cellStyle name="Note 45 2 10" xfId="36673" xr:uid="{00000000-0005-0000-0000-0000408F0000}"/>
    <cellStyle name="Note 45 2 11" xfId="36674" xr:uid="{00000000-0005-0000-0000-0000418F0000}"/>
    <cellStyle name="Note 45 2 12" xfId="36675" xr:uid="{00000000-0005-0000-0000-0000428F0000}"/>
    <cellStyle name="Note 45 2 2" xfId="36676" xr:uid="{00000000-0005-0000-0000-0000438F0000}"/>
    <cellStyle name="Note 45 2 3" xfId="36677" xr:uid="{00000000-0005-0000-0000-0000448F0000}"/>
    <cellStyle name="Note 45 2 4" xfId="36678" xr:uid="{00000000-0005-0000-0000-0000458F0000}"/>
    <cellStyle name="Note 45 2 5" xfId="36679" xr:uid="{00000000-0005-0000-0000-0000468F0000}"/>
    <cellStyle name="Note 45 2 6" xfId="36680" xr:uid="{00000000-0005-0000-0000-0000478F0000}"/>
    <cellStyle name="Note 45 2 7" xfId="36681" xr:uid="{00000000-0005-0000-0000-0000488F0000}"/>
    <cellStyle name="Note 45 2 8" xfId="36682" xr:uid="{00000000-0005-0000-0000-0000498F0000}"/>
    <cellStyle name="Note 45 2 9" xfId="36683" xr:uid="{00000000-0005-0000-0000-00004A8F0000}"/>
    <cellStyle name="Note 45 3" xfId="36684" xr:uid="{00000000-0005-0000-0000-00004B8F0000}"/>
    <cellStyle name="Note 45 4" xfId="36685" xr:uid="{00000000-0005-0000-0000-00004C8F0000}"/>
    <cellStyle name="Note 45 5" xfId="36686" xr:uid="{00000000-0005-0000-0000-00004D8F0000}"/>
    <cellStyle name="Note 45 6" xfId="36687" xr:uid="{00000000-0005-0000-0000-00004E8F0000}"/>
    <cellStyle name="Note 45 7" xfId="36688" xr:uid="{00000000-0005-0000-0000-00004F8F0000}"/>
    <cellStyle name="Note 45 8" xfId="36689" xr:uid="{00000000-0005-0000-0000-0000508F0000}"/>
    <cellStyle name="Note 45 9" xfId="36690" xr:uid="{00000000-0005-0000-0000-0000518F0000}"/>
    <cellStyle name="Note 46" xfId="36691" xr:uid="{00000000-0005-0000-0000-0000528F0000}"/>
    <cellStyle name="Note 46 10" xfId="36692" xr:uid="{00000000-0005-0000-0000-0000538F0000}"/>
    <cellStyle name="Note 46 11" xfId="36693" xr:uid="{00000000-0005-0000-0000-0000548F0000}"/>
    <cellStyle name="Note 46 12" xfId="36694" xr:uid="{00000000-0005-0000-0000-0000558F0000}"/>
    <cellStyle name="Note 46 2" xfId="36695" xr:uid="{00000000-0005-0000-0000-0000568F0000}"/>
    <cellStyle name="Note 46 3" xfId="36696" xr:uid="{00000000-0005-0000-0000-0000578F0000}"/>
    <cellStyle name="Note 46 4" xfId="36697" xr:uid="{00000000-0005-0000-0000-0000588F0000}"/>
    <cellStyle name="Note 46 5" xfId="36698" xr:uid="{00000000-0005-0000-0000-0000598F0000}"/>
    <cellStyle name="Note 46 6" xfId="36699" xr:uid="{00000000-0005-0000-0000-00005A8F0000}"/>
    <cellStyle name="Note 46 7" xfId="36700" xr:uid="{00000000-0005-0000-0000-00005B8F0000}"/>
    <cellStyle name="Note 46 8" xfId="36701" xr:uid="{00000000-0005-0000-0000-00005C8F0000}"/>
    <cellStyle name="Note 46 9" xfId="36702" xr:uid="{00000000-0005-0000-0000-00005D8F0000}"/>
    <cellStyle name="Note 47" xfId="36703" xr:uid="{00000000-0005-0000-0000-00005E8F0000}"/>
    <cellStyle name="Note 47 10" xfId="36704" xr:uid="{00000000-0005-0000-0000-00005F8F0000}"/>
    <cellStyle name="Note 47 11" xfId="36705" xr:uid="{00000000-0005-0000-0000-0000608F0000}"/>
    <cellStyle name="Note 47 12" xfId="36706" xr:uid="{00000000-0005-0000-0000-0000618F0000}"/>
    <cellStyle name="Note 47 2" xfId="36707" xr:uid="{00000000-0005-0000-0000-0000628F0000}"/>
    <cellStyle name="Note 47 3" xfId="36708" xr:uid="{00000000-0005-0000-0000-0000638F0000}"/>
    <cellStyle name="Note 47 4" xfId="36709" xr:uid="{00000000-0005-0000-0000-0000648F0000}"/>
    <cellStyle name="Note 47 5" xfId="36710" xr:uid="{00000000-0005-0000-0000-0000658F0000}"/>
    <cellStyle name="Note 47 6" xfId="36711" xr:uid="{00000000-0005-0000-0000-0000668F0000}"/>
    <cellStyle name="Note 47 7" xfId="36712" xr:uid="{00000000-0005-0000-0000-0000678F0000}"/>
    <cellStyle name="Note 47 8" xfId="36713" xr:uid="{00000000-0005-0000-0000-0000688F0000}"/>
    <cellStyle name="Note 47 9" xfId="36714" xr:uid="{00000000-0005-0000-0000-0000698F0000}"/>
    <cellStyle name="Note 48" xfId="36715" xr:uid="{00000000-0005-0000-0000-00006A8F0000}"/>
    <cellStyle name="Note 48 10" xfId="36716" xr:uid="{00000000-0005-0000-0000-00006B8F0000}"/>
    <cellStyle name="Note 48 11" xfId="36717" xr:uid="{00000000-0005-0000-0000-00006C8F0000}"/>
    <cellStyle name="Note 48 12" xfId="36718" xr:uid="{00000000-0005-0000-0000-00006D8F0000}"/>
    <cellStyle name="Note 48 2" xfId="36719" xr:uid="{00000000-0005-0000-0000-00006E8F0000}"/>
    <cellStyle name="Note 48 3" xfId="36720" xr:uid="{00000000-0005-0000-0000-00006F8F0000}"/>
    <cellStyle name="Note 48 4" xfId="36721" xr:uid="{00000000-0005-0000-0000-0000708F0000}"/>
    <cellStyle name="Note 48 5" xfId="36722" xr:uid="{00000000-0005-0000-0000-0000718F0000}"/>
    <cellStyle name="Note 48 6" xfId="36723" xr:uid="{00000000-0005-0000-0000-0000728F0000}"/>
    <cellStyle name="Note 48 7" xfId="36724" xr:uid="{00000000-0005-0000-0000-0000738F0000}"/>
    <cellStyle name="Note 48 8" xfId="36725" xr:uid="{00000000-0005-0000-0000-0000748F0000}"/>
    <cellStyle name="Note 48 9" xfId="36726" xr:uid="{00000000-0005-0000-0000-0000758F0000}"/>
    <cellStyle name="Note 49" xfId="36727" xr:uid="{00000000-0005-0000-0000-0000768F0000}"/>
    <cellStyle name="Note 49 10" xfId="36728" xr:uid="{00000000-0005-0000-0000-0000778F0000}"/>
    <cellStyle name="Note 49 11" xfId="36729" xr:uid="{00000000-0005-0000-0000-0000788F0000}"/>
    <cellStyle name="Note 49 12" xfId="36730" xr:uid="{00000000-0005-0000-0000-0000798F0000}"/>
    <cellStyle name="Note 49 2" xfId="36731" xr:uid="{00000000-0005-0000-0000-00007A8F0000}"/>
    <cellStyle name="Note 49 3" xfId="36732" xr:uid="{00000000-0005-0000-0000-00007B8F0000}"/>
    <cellStyle name="Note 49 4" xfId="36733" xr:uid="{00000000-0005-0000-0000-00007C8F0000}"/>
    <cellStyle name="Note 49 5" xfId="36734" xr:uid="{00000000-0005-0000-0000-00007D8F0000}"/>
    <cellStyle name="Note 49 6" xfId="36735" xr:uid="{00000000-0005-0000-0000-00007E8F0000}"/>
    <cellStyle name="Note 49 7" xfId="36736" xr:uid="{00000000-0005-0000-0000-00007F8F0000}"/>
    <cellStyle name="Note 49 8" xfId="36737" xr:uid="{00000000-0005-0000-0000-0000808F0000}"/>
    <cellStyle name="Note 49 9" xfId="36738" xr:uid="{00000000-0005-0000-0000-0000818F0000}"/>
    <cellStyle name="Note 5" xfId="36739" xr:uid="{00000000-0005-0000-0000-0000828F0000}"/>
    <cellStyle name="Note 5 10" xfId="36740" xr:uid="{00000000-0005-0000-0000-0000838F0000}"/>
    <cellStyle name="Note 5 11" xfId="36741" xr:uid="{00000000-0005-0000-0000-0000848F0000}"/>
    <cellStyle name="Note 5 12" xfId="36742" xr:uid="{00000000-0005-0000-0000-0000858F0000}"/>
    <cellStyle name="Note 5 13" xfId="36743" xr:uid="{00000000-0005-0000-0000-0000868F0000}"/>
    <cellStyle name="Note 5 14" xfId="36744" xr:uid="{00000000-0005-0000-0000-0000878F0000}"/>
    <cellStyle name="Note 5 15" xfId="36745" xr:uid="{00000000-0005-0000-0000-0000888F0000}"/>
    <cellStyle name="Note 5 16" xfId="36746" xr:uid="{00000000-0005-0000-0000-0000898F0000}"/>
    <cellStyle name="Note 5 2" xfId="36747" xr:uid="{00000000-0005-0000-0000-00008A8F0000}"/>
    <cellStyle name="Note 5 3" xfId="36748" xr:uid="{00000000-0005-0000-0000-00008B8F0000}"/>
    <cellStyle name="Note 5 4" xfId="36749" xr:uid="{00000000-0005-0000-0000-00008C8F0000}"/>
    <cellStyle name="Note 5 5" xfId="36750" xr:uid="{00000000-0005-0000-0000-00008D8F0000}"/>
    <cellStyle name="Note 5 6" xfId="36751" xr:uid="{00000000-0005-0000-0000-00008E8F0000}"/>
    <cellStyle name="Note 5 7" xfId="36752" xr:uid="{00000000-0005-0000-0000-00008F8F0000}"/>
    <cellStyle name="Note 5 8" xfId="36753" xr:uid="{00000000-0005-0000-0000-0000908F0000}"/>
    <cellStyle name="Note 5 9" xfId="36754" xr:uid="{00000000-0005-0000-0000-0000918F0000}"/>
    <cellStyle name="Note 50" xfId="36755" xr:uid="{00000000-0005-0000-0000-0000928F0000}"/>
    <cellStyle name="Note 50 10" xfId="36756" xr:uid="{00000000-0005-0000-0000-0000938F0000}"/>
    <cellStyle name="Note 50 11" xfId="36757" xr:uid="{00000000-0005-0000-0000-0000948F0000}"/>
    <cellStyle name="Note 50 12" xfId="36758" xr:uid="{00000000-0005-0000-0000-0000958F0000}"/>
    <cellStyle name="Note 50 2" xfId="36759" xr:uid="{00000000-0005-0000-0000-0000968F0000}"/>
    <cellStyle name="Note 50 3" xfId="36760" xr:uid="{00000000-0005-0000-0000-0000978F0000}"/>
    <cellStyle name="Note 50 4" xfId="36761" xr:uid="{00000000-0005-0000-0000-0000988F0000}"/>
    <cellStyle name="Note 50 5" xfId="36762" xr:uid="{00000000-0005-0000-0000-0000998F0000}"/>
    <cellStyle name="Note 50 6" xfId="36763" xr:uid="{00000000-0005-0000-0000-00009A8F0000}"/>
    <cellStyle name="Note 50 7" xfId="36764" xr:uid="{00000000-0005-0000-0000-00009B8F0000}"/>
    <cellStyle name="Note 50 8" xfId="36765" xr:uid="{00000000-0005-0000-0000-00009C8F0000}"/>
    <cellStyle name="Note 50 9" xfId="36766" xr:uid="{00000000-0005-0000-0000-00009D8F0000}"/>
    <cellStyle name="Note 51" xfId="36767" xr:uid="{00000000-0005-0000-0000-00009E8F0000}"/>
    <cellStyle name="Note 51 10" xfId="36768" xr:uid="{00000000-0005-0000-0000-00009F8F0000}"/>
    <cellStyle name="Note 51 11" xfId="36769" xr:uid="{00000000-0005-0000-0000-0000A08F0000}"/>
    <cellStyle name="Note 51 12" xfId="36770" xr:uid="{00000000-0005-0000-0000-0000A18F0000}"/>
    <cellStyle name="Note 51 2" xfId="36771" xr:uid="{00000000-0005-0000-0000-0000A28F0000}"/>
    <cellStyle name="Note 51 3" xfId="36772" xr:uid="{00000000-0005-0000-0000-0000A38F0000}"/>
    <cellStyle name="Note 51 4" xfId="36773" xr:uid="{00000000-0005-0000-0000-0000A48F0000}"/>
    <cellStyle name="Note 51 5" xfId="36774" xr:uid="{00000000-0005-0000-0000-0000A58F0000}"/>
    <cellStyle name="Note 51 6" xfId="36775" xr:uid="{00000000-0005-0000-0000-0000A68F0000}"/>
    <cellStyle name="Note 51 7" xfId="36776" xr:uid="{00000000-0005-0000-0000-0000A78F0000}"/>
    <cellStyle name="Note 51 8" xfId="36777" xr:uid="{00000000-0005-0000-0000-0000A88F0000}"/>
    <cellStyle name="Note 51 9" xfId="36778" xr:uid="{00000000-0005-0000-0000-0000A98F0000}"/>
    <cellStyle name="Note 52" xfId="36779" xr:uid="{00000000-0005-0000-0000-0000AA8F0000}"/>
    <cellStyle name="Note 52 10" xfId="36780" xr:uid="{00000000-0005-0000-0000-0000AB8F0000}"/>
    <cellStyle name="Note 52 11" xfId="36781" xr:uid="{00000000-0005-0000-0000-0000AC8F0000}"/>
    <cellStyle name="Note 52 12" xfId="36782" xr:uid="{00000000-0005-0000-0000-0000AD8F0000}"/>
    <cellStyle name="Note 52 2" xfId="36783" xr:uid="{00000000-0005-0000-0000-0000AE8F0000}"/>
    <cellStyle name="Note 52 3" xfId="36784" xr:uid="{00000000-0005-0000-0000-0000AF8F0000}"/>
    <cellStyle name="Note 52 4" xfId="36785" xr:uid="{00000000-0005-0000-0000-0000B08F0000}"/>
    <cellStyle name="Note 52 5" xfId="36786" xr:uid="{00000000-0005-0000-0000-0000B18F0000}"/>
    <cellStyle name="Note 52 6" xfId="36787" xr:uid="{00000000-0005-0000-0000-0000B28F0000}"/>
    <cellStyle name="Note 52 7" xfId="36788" xr:uid="{00000000-0005-0000-0000-0000B38F0000}"/>
    <cellStyle name="Note 52 8" xfId="36789" xr:uid="{00000000-0005-0000-0000-0000B48F0000}"/>
    <cellStyle name="Note 52 9" xfId="36790" xr:uid="{00000000-0005-0000-0000-0000B58F0000}"/>
    <cellStyle name="Note 53" xfId="36791" xr:uid="{00000000-0005-0000-0000-0000B68F0000}"/>
    <cellStyle name="Note 53 10" xfId="36792" xr:uid="{00000000-0005-0000-0000-0000B78F0000}"/>
    <cellStyle name="Note 53 11" xfId="36793" xr:uid="{00000000-0005-0000-0000-0000B88F0000}"/>
    <cellStyle name="Note 53 12" xfId="36794" xr:uid="{00000000-0005-0000-0000-0000B98F0000}"/>
    <cellStyle name="Note 53 2" xfId="36795" xr:uid="{00000000-0005-0000-0000-0000BA8F0000}"/>
    <cellStyle name="Note 53 3" xfId="36796" xr:uid="{00000000-0005-0000-0000-0000BB8F0000}"/>
    <cellStyle name="Note 53 4" xfId="36797" xr:uid="{00000000-0005-0000-0000-0000BC8F0000}"/>
    <cellStyle name="Note 53 5" xfId="36798" xr:uid="{00000000-0005-0000-0000-0000BD8F0000}"/>
    <cellStyle name="Note 53 6" xfId="36799" xr:uid="{00000000-0005-0000-0000-0000BE8F0000}"/>
    <cellStyle name="Note 53 7" xfId="36800" xr:uid="{00000000-0005-0000-0000-0000BF8F0000}"/>
    <cellStyle name="Note 53 8" xfId="36801" xr:uid="{00000000-0005-0000-0000-0000C08F0000}"/>
    <cellStyle name="Note 53 9" xfId="36802" xr:uid="{00000000-0005-0000-0000-0000C18F0000}"/>
    <cellStyle name="Note 54" xfId="36803" xr:uid="{00000000-0005-0000-0000-0000C28F0000}"/>
    <cellStyle name="Note 54 10" xfId="36804" xr:uid="{00000000-0005-0000-0000-0000C38F0000}"/>
    <cellStyle name="Note 54 11" xfId="36805" xr:uid="{00000000-0005-0000-0000-0000C48F0000}"/>
    <cellStyle name="Note 54 12" xfId="36806" xr:uid="{00000000-0005-0000-0000-0000C58F0000}"/>
    <cellStyle name="Note 54 2" xfId="36807" xr:uid="{00000000-0005-0000-0000-0000C68F0000}"/>
    <cellStyle name="Note 54 3" xfId="36808" xr:uid="{00000000-0005-0000-0000-0000C78F0000}"/>
    <cellStyle name="Note 54 4" xfId="36809" xr:uid="{00000000-0005-0000-0000-0000C88F0000}"/>
    <cellStyle name="Note 54 5" xfId="36810" xr:uid="{00000000-0005-0000-0000-0000C98F0000}"/>
    <cellStyle name="Note 54 6" xfId="36811" xr:uid="{00000000-0005-0000-0000-0000CA8F0000}"/>
    <cellStyle name="Note 54 7" xfId="36812" xr:uid="{00000000-0005-0000-0000-0000CB8F0000}"/>
    <cellStyle name="Note 54 8" xfId="36813" xr:uid="{00000000-0005-0000-0000-0000CC8F0000}"/>
    <cellStyle name="Note 54 9" xfId="36814" xr:uid="{00000000-0005-0000-0000-0000CD8F0000}"/>
    <cellStyle name="Note 55" xfId="36815" xr:uid="{00000000-0005-0000-0000-0000CE8F0000}"/>
    <cellStyle name="Note 55 10" xfId="36816" xr:uid="{00000000-0005-0000-0000-0000CF8F0000}"/>
    <cellStyle name="Note 55 11" xfId="36817" xr:uid="{00000000-0005-0000-0000-0000D08F0000}"/>
    <cellStyle name="Note 55 12" xfId="36818" xr:uid="{00000000-0005-0000-0000-0000D18F0000}"/>
    <cellStyle name="Note 55 2" xfId="36819" xr:uid="{00000000-0005-0000-0000-0000D28F0000}"/>
    <cellStyle name="Note 55 3" xfId="36820" xr:uid="{00000000-0005-0000-0000-0000D38F0000}"/>
    <cellStyle name="Note 55 4" xfId="36821" xr:uid="{00000000-0005-0000-0000-0000D48F0000}"/>
    <cellStyle name="Note 55 5" xfId="36822" xr:uid="{00000000-0005-0000-0000-0000D58F0000}"/>
    <cellStyle name="Note 55 6" xfId="36823" xr:uid="{00000000-0005-0000-0000-0000D68F0000}"/>
    <cellStyle name="Note 55 7" xfId="36824" xr:uid="{00000000-0005-0000-0000-0000D78F0000}"/>
    <cellStyle name="Note 55 8" xfId="36825" xr:uid="{00000000-0005-0000-0000-0000D88F0000}"/>
    <cellStyle name="Note 55 9" xfId="36826" xr:uid="{00000000-0005-0000-0000-0000D98F0000}"/>
    <cellStyle name="Note 56" xfId="36827" xr:uid="{00000000-0005-0000-0000-0000DA8F0000}"/>
    <cellStyle name="Note 56 10" xfId="36828" xr:uid="{00000000-0005-0000-0000-0000DB8F0000}"/>
    <cellStyle name="Note 56 11" xfId="36829" xr:uid="{00000000-0005-0000-0000-0000DC8F0000}"/>
    <cellStyle name="Note 56 12" xfId="36830" xr:uid="{00000000-0005-0000-0000-0000DD8F0000}"/>
    <cellStyle name="Note 56 2" xfId="36831" xr:uid="{00000000-0005-0000-0000-0000DE8F0000}"/>
    <cellStyle name="Note 56 3" xfId="36832" xr:uid="{00000000-0005-0000-0000-0000DF8F0000}"/>
    <cellStyle name="Note 56 4" xfId="36833" xr:uid="{00000000-0005-0000-0000-0000E08F0000}"/>
    <cellStyle name="Note 56 5" xfId="36834" xr:uid="{00000000-0005-0000-0000-0000E18F0000}"/>
    <cellStyle name="Note 56 6" xfId="36835" xr:uid="{00000000-0005-0000-0000-0000E28F0000}"/>
    <cellStyle name="Note 56 7" xfId="36836" xr:uid="{00000000-0005-0000-0000-0000E38F0000}"/>
    <cellStyle name="Note 56 8" xfId="36837" xr:uid="{00000000-0005-0000-0000-0000E48F0000}"/>
    <cellStyle name="Note 56 9" xfId="36838" xr:uid="{00000000-0005-0000-0000-0000E58F0000}"/>
    <cellStyle name="Note 57" xfId="36839" xr:uid="{00000000-0005-0000-0000-0000E68F0000}"/>
    <cellStyle name="Note 57 10" xfId="36840" xr:uid="{00000000-0005-0000-0000-0000E78F0000}"/>
    <cellStyle name="Note 57 11" xfId="36841" xr:uid="{00000000-0005-0000-0000-0000E88F0000}"/>
    <cellStyle name="Note 57 12" xfId="36842" xr:uid="{00000000-0005-0000-0000-0000E98F0000}"/>
    <cellStyle name="Note 57 2" xfId="36843" xr:uid="{00000000-0005-0000-0000-0000EA8F0000}"/>
    <cellStyle name="Note 57 3" xfId="36844" xr:uid="{00000000-0005-0000-0000-0000EB8F0000}"/>
    <cellStyle name="Note 57 4" xfId="36845" xr:uid="{00000000-0005-0000-0000-0000EC8F0000}"/>
    <cellStyle name="Note 57 5" xfId="36846" xr:uid="{00000000-0005-0000-0000-0000ED8F0000}"/>
    <cellStyle name="Note 57 6" xfId="36847" xr:uid="{00000000-0005-0000-0000-0000EE8F0000}"/>
    <cellStyle name="Note 57 7" xfId="36848" xr:uid="{00000000-0005-0000-0000-0000EF8F0000}"/>
    <cellStyle name="Note 57 8" xfId="36849" xr:uid="{00000000-0005-0000-0000-0000F08F0000}"/>
    <cellStyle name="Note 57 9" xfId="36850" xr:uid="{00000000-0005-0000-0000-0000F18F0000}"/>
    <cellStyle name="Note 58" xfId="36851" xr:uid="{00000000-0005-0000-0000-0000F28F0000}"/>
    <cellStyle name="Note 58 10" xfId="36852" xr:uid="{00000000-0005-0000-0000-0000F38F0000}"/>
    <cellStyle name="Note 58 11" xfId="36853" xr:uid="{00000000-0005-0000-0000-0000F48F0000}"/>
    <cellStyle name="Note 58 12" xfId="36854" xr:uid="{00000000-0005-0000-0000-0000F58F0000}"/>
    <cellStyle name="Note 58 2" xfId="36855" xr:uid="{00000000-0005-0000-0000-0000F68F0000}"/>
    <cellStyle name="Note 58 3" xfId="36856" xr:uid="{00000000-0005-0000-0000-0000F78F0000}"/>
    <cellStyle name="Note 58 4" xfId="36857" xr:uid="{00000000-0005-0000-0000-0000F88F0000}"/>
    <cellStyle name="Note 58 5" xfId="36858" xr:uid="{00000000-0005-0000-0000-0000F98F0000}"/>
    <cellStyle name="Note 58 6" xfId="36859" xr:uid="{00000000-0005-0000-0000-0000FA8F0000}"/>
    <cellStyle name="Note 58 7" xfId="36860" xr:uid="{00000000-0005-0000-0000-0000FB8F0000}"/>
    <cellStyle name="Note 58 8" xfId="36861" xr:uid="{00000000-0005-0000-0000-0000FC8F0000}"/>
    <cellStyle name="Note 58 9" xfId="36862" xr:uid="{00000000-0005-0000-0000-0000FD8F0000}"/>
    <cellStyle name="Note 59" xfId="36863" xr:uid="{00000000-0005-0000-0000-0000FE8F0000}"/>
    <cellStyle name="Note 59 10" xfId="36864" xr:uid="{00000000-0005-0000-0000-0000FF8F0000}"/>
    <cellStyle name="Note 59 11" xfId="36865" xr:uid="{00000000-0005-0000-0000-000000900000}"/>
    <cellStyle name="Note 59 12" xfId="36866" xr:uid="{00000000-0005-0000-0000-000001900000}"/>
    <cellStyle name="Note 59 2" xfId="36867" xr:uid="{00000000-0005-0000-0000-000002900000}"/>
    <cellStyle name="Note 59 3" xfId="36868" xr:uid="{00000000-0005-0000-0000-000003900000}"/>
    <cellStyle name="Note 59 4" xfId="36869" xr:uid="{00000000-0005-0000-0000-000004900000}"/>
    <cellStyle name="Note 59 5" xfId="36870" xr:uid="{00000000-0005-0000-0000-000005900000}"/>
    <cellStyle name="Note 59 6" xfId="36871" xr:uid="{00000000-0005-0000-0000-000006900000}"/>
    <cellStyle name="Note 59 7" xfId="36872" xr:uid="{00000000-0005-0000-0000-000007900000}"/>
    <cellStyle name="Note 59 8" xfId="36873" xr:uid="{00000000-0005-0000-0000-000008900000}"/>
    <cellStyle name="Note 59 9" xfId="36874" xr:uid="{00000000-0005-0000-0000-000009900000}"/>
    <cellStyle name="Note 6" xfId="36875" xr:uid="{00000000-0005-0000-0000-00000A900000}"/>
    <cellStyle name="Note 6 10" xfId="36876" xr:uid="{00000000-0005-0000-0000-00000B900000}"/>
    <cellStyle name="Note 6 11" xfId="36877" xr:uid="{00000000-0005-0000-0000-00000C900000}"/>
    <cellStyle name="Note 6 12" xfId="36878" xr:uid="{00000000-0005-0000-0000-00000D900000}"/>
    <cellStyle name="Note 6 13" xfId="36879" xr:uid="{00000000-0005-0000-0000-00000E900000}"/>
    <cellStyle name="Note 6 14" xfId="36880" xr:uid="{00000000-0005-0000-0000-00000F900000}"/>
    <cellStyle name="Note 6 15" xfId="36881" xr:uid="{00000000-0005-0000-0000-000010900000}"/>
    <cellStyle name="Note 6 16" xfId="36882" xr:uid="{00000000-0005-0000-0000-000011900000}"/>
    <cellStyle name="Note 6 2" xfId="36883" xr:uid="{00000000-0005-0000-0000-000012900000}"/>
    <cellStyle name="Note 6 3" xfId="36884" xr:uid="{00000000-0005-0000-0000-000013900000}"/>
    <cellStyle name="Note 6 4" xfId="36885" xr:uid="{00000000-0005-0000-0000-000014900000}"/>
    <cellStyle name="Note 6 5" xfId="36886" xr:uid="{00000000-0005-0000-0000-000015900000}"/>
    <cellStyle name="Note 6 6" xfId="36887" xr:uid="{00000000-0005-0000-0000-000016900000}"/>
    <cellStyle name="Note 6 7" xfId="36888" xr:uid="{00000000-0005-0000-0000-000017900000}"/>
    <cellStyle name="Note 6 8" xfId="36889" xr:uid="{00000000-0005-0000-0000-000018900000}"/>
    <cellStyle name="Note 6 9" xfId="36890" xr:uid="{00000000-0005-0000-0000-000019900000}"/>
    <cellStyle name="Note 60" xfId="36891" xr:uid="{00000000-0005-0000-0000-00001A900000}"/>
    <cellStyle name="Note 60 10" xfId="36892" xr:uid="{00000000-0005-0000-0000-00001B900000}"/>
    <cellStyle name="Note 60 11" xfId="36893" xr:uid="{00000000-0005-0000-0000-00001C900000}"/>
    <cellStyle name="Note 60 12" xfId="36894" xr:uid="{00000000-0005-0000-0000-00001D900000}"/>
    <cellStyle name="Note 60 2" xfId="36895" xr:uid="{00000000-0005-0000-0000-00001E900000}"/>
    <cellStyle name="Note 60 3" xfId="36896" xr:uid="{00000000-0005-0000-0000-00001F900000}"/>
    <cellStyle name="Note 60 4" xfId="36897" xr:uid="{00000000-0005-0000-0000-000020900000}"/>
    <cellStyle name="Note 60 5" xfId="36898" xr:uid="{00000000-0005-0000-0000-000021900000}"/>
    <cellStyle name="Note 60 6" xfId="36899" xr:uid="{00000000-0005-0000-0000-000022900000}"/>
    <cellStyle name="Note 60 7" xfId="36900" xr:uid="{00000000-0005-0000-0000-000023900000}"/>
    <cellStyle name="Note 60 8" xfId="36901" xr:uid="{00000000-0005-0000-0000-000024900000}"/>
    <cellStyle name="Note 60 9" xfId="36902" xr:uid="{00000000-0005-0000-0000-000025900000}"/>
    <cellStyle name="Note 61" xfId="36903" xr:uid="{00000000-0005-0000-0000-000026900000}"/>
    <cellStyle name="Note 61 10" xfId="36904" xr:uid="{00000000-0005-0000-0000-000027900000}"/>
    <cellStyle name="Note 61 11" xfId="36905" xr:uid="{00000000-0005-0000-0000-000028900000}"/>
    <cellStyle name="Note 61 12" xfId="36906" xr:uid="{00000000-0005-0000-0000-000029900000}"/>
    <cellStyle name="Note 61 2" xfId="36907" xr:uid="{00000000-0005-0000-0000-00002A900000}"/>
    <cellStyle name="Note 61 3" xfId="36908" xr:uid="{00000000-0005-0000-0000-00002B900000}"/>
    <cellStyle name="Note 61 4" xfId="36909" xr:uid="{00000000-0005-0000-0000-00002C900000}"/>
    <cellStyle name="Note 61 5" xfId="36910" xr:uid="{00000000-0005-0000-0000-00002D900000}"/>
    <cellStyle name="Note 61 6" xfId="36911" xr:uid="{00000000-0005-0000-0000-00002E900000}"/>
    <cellStyle name="Note 61 7" xfId="36912" xr:uid="{00000000-0005-0000-0000-00002F900000}"/>
    <cellStyle name="Note 61 8" xfId="36913" xr:uid="{00000000-0005-0000-0000-000030900000}"/>
    <cellStyle name="Note 61 9" xfId="36914" xr:uid="{00000000-0005-0000-0000-000031900000}"/>
    <cellStyle name="Note 62" xfId="36915" xr:uid="{00000000-0005-0000-0000-000032900000}"/>
    <cellStyle name="Note 62 10" xfId="36916" xr:uid="{00000000-0005-0000-0000-000033900000}"/>
    <cellStyle name="Note 62 11" xfId="36917" xr:uid="{00000000-0005-0000-0000-000034900000}"/>
    <cellStyle name="Note 62 12" xfId="36918" xr:uid="{00000000-0005-0000-0000-000035900000}"/>
    <cellStyle name="Note 62 2" xfId="36919" xr:uid="{00000000-0005-0000-0000-000036900000}"/>
    <cellStyle name="Note 62 3" xfId="36920" xr:uid="{00000000-0005-0000-0000-000037900000}"/>
    <cellStyle name="Note 62 4" xfId="36921" xr:uid="{00000000-0005-0000-0000-000038900000}"/>
    <cellStyle name="Note 62 5" xfId="36922" xr:uid="{00000000-0005-0000-0000-000039900000}"/>
    <cellStyle name="Note 62 6" xfId="36923" xr:uid="{00000000-0005-0000-0000-00003A900000}"/>
    <cellStyle name="Note 62 7" xfId="36924" xr:uid="{00000000-0005-0000-0000-00003B900000}"/>
    <cellStyle name="Note 62 8" xfId="36925" xr:uid="{00000000-0005-0000-0000-00003C900000}"/>
    <cellStyle name="Note 62 9" xfId="36926" xr:uid="{00000000-0005-0000-0000-00003D900000}"/>
    <cellStyle name="Note 63" xfId="36927" xr:uid="{00000000-0005-0000-0000-00003E900000}"/>
    <cellStyle name="Note 63 10" xfId="36928" xr:uid="{00000000-0005-0000-0000-00003F900000}"/>
    <cellStyle name="Note 63 11" xfId="36929" xr:uid="{00000000-0005-0000-0000-000040900000}"/>
    <cellStyle name="Note 63 12" xfId="36930" xr:uid="{00000000-0005-0000-0000-000041900000}"/>
    <cellStyle name="Note 63 2" xfId="36931" xr:uid="{00000000-0005-0000-0000-000042900000}"/>
    <cellStyle name="Note 63 3" xfId="36932" xr:uid="{00000000-0005-0000-0000-000043900000}"/>
    <cellStyle name="Note 63 4" xfId="36933" xr:uid="{00000000-0005-0000-0000-000044900000}"/>
    <cellStyle name="Note 63 5" xfId="36934" xr:uid="{00000000-0005-0000-0000-000045900000}"/>
    <cellStyle name="Note 63 6" xfId="36935" xr:uid="{00000000-0005-0000-0000-000046900000}"/>
    <cellStyle name="Note 63 7" xfId="36936" xr:uid="{00000000-0005-0000-0000-000047900000}"/>
    <cellStyle name="Note 63 8" xfId="36937" xr:uid="{00000000-0005-0000-0000-000048900000}"/>
    <cellStyle name="Note 63 9" xfId="36938" xr:uid="{00000000-0005-0000-0000-000049900000}"/>
    <cellStyle name="Note 64" xfId="36939" xr:uid="{00000000-0005-0000-0000-00004A900000}"/>
    <cellStyle name="Note 64 10" xfId="36940" xr:uid="{00000000-0005-0000-0000-00004B900000}"/>
    <cellStyle name="Note 64 11" xfId="36941" xr:uid="{00000000-0005-0000-0000-00004C900000}"/>
    <cellStyle name="Note 64 12" xfId="36942" xr:uid="{00000000-0005-0000-0000-00004D900000}"/>
    <cellStyle name="Note 64 2" xfId="36943" xr:uid="{00000000-0005-0000-0000-00004E900000}"/>
    <cellStyle name="Note 64 3" xfId="36944" xr:uid="{00000000-0005-0000-0000-00004F900000}"/>
    <cellStyle name="Note 64 4" xfId="36945" xr:uid="{00000000-0005-0000-0000-000050900000}"/>
    <cellStyle name="Note 64 5" xfId="36946" xr:uid="{00000000-0005-0000-0000-000051900000}"/>
    <cellStyle name="Note 64 6" xfId="36947" xr:uid="{00000000-0005-0000-0000-000052900000}"/>
    <cellStyle name="Note 64 7" xfId="36948" xr:uid="{00000000-0005-0000-0000-000053900000}"/>
    <cellStyle name="Note 64 8" xfId="36949" xr:uid="{00000000-0005-0000-0000-000054900000}"/>
    <cellStyle name="Note 64 9" xfId="36950" xr:uid="{00000000-0005-0000-0000-000055900000}"/>
    <cellStyle name="Note 65" xfId="36951" xr:uid="{00000000-0005-0000-0000-000056900000}"/>
    <cellStyle name="Note 65 10" xfId="36952" xr:uid="{00000000-0005-0000-0000-000057900000}"/>
    <cellStyle name="Note 65 11" xfId="36953" xr:uid="{00000000-0005-0000-0000-000058900000}"/>
    <cellStyle name="Note 65 12" xfId="36954" xr:uid="{00000000-0005-0000-0000-000059900000}"/>
    <cellStyle name="Note 65 2" xfId="36955" xr:uid="{00000000-0005-0000-0000-00005A900000}"/>
    <cellStyle name="Note 65 3" xfId="36956" xr:uid="{00000000-0005-0000-0000-00005B900000}"/>
    <cellStyle name="Note 65 4" xfId="36957" xr:uid="{00000000-0005-0000-0000-00005C900000}"/>
    <cellStyle name="Note 65 5" xfId="36958" xr:uid="{00000000-0005-0000-0000-00005D900000}"/>
    <cellStyle name="Note 65 6" xfId="36959" xr:uid="{00000000-0005-0000-0000-00005E900000}"/>
    <cellStyle name="Note 65 7" xfId="36960" xr:uid="{00000000-0005-0000-0000-00005F900000}"/>
    <cellStyle name="Note 65 8" xfId="36961" xr:uid="{00000000-0005-0000-0000-000060900000}"/>
    <cellStyle name="Note 65 9" xfId="36962" xr:uid="{00000000-0005-0000-0000-000061900000}"/>
    <cellStyle name="Note 66" xfId="36963" xr:uid="{00000000-0005-0000-0000-000062900000}"/>
    <cellStyle name="Note 66 10" xfId="36964" xr:uid="{00000000-0005-0000-0000-000063900000}"/>
    <cellStyle name="Note 66 11" xfId="36965" xr:uid="{00000000-0005-0000-0000-000064900000}"/>
    <cellStyle name="Note 66 12" xfId="36966" xr:uid="{00000000-0005-0000-0000-000065900000}"/>
    <cellStyle name="Note 66 2" xfId="36967" xr:uid="{00000000-0005-0000-0000-000066900000}"/>
    <cellStyle name="Note 66 3" xfId="36968" xr:uid="{00000000-0005-0000-0000-000067900000}"/>
    <cellStyle name="Note 66 4" xfId="36969" xr:uid="{00000000-0005-0000-0000-000068900000}"/>
    <cellStyle name="Note 66 5" xfId="36970" xr:uid="{00000000-0005-0000-0000-000069900000}"/>
    <cellStyle name="Note 66 6" xfId="36971" xr:uid="{00000000-0005-0000-0000-00006A900000}"/>
    <cellStyle name="Note 66 7" xfId="36972" xr:uid="{00000000-0005-0000-0000-00006B900000}"/>
    <cellStyle name="Note 66 8" xfId="36973" xr:uid="{00000000-0005-0000-0000-00006C900000}"/>
    <cellStyle name="Note 66 9" xfId="36974" xr:uid="{00000000-0005-0000-0000-00006D900000}"/>
    <cellStyle name="Note 67" xfId="36975" xr:uid="{00000000-0005-0000-0000-00006E900000}"/>
    <cellStyle name="Note 67 10" xfId="36976" xr:uid="{00000000-0005-0000-0000-00006F900000}"/>
    <cellStyle name="Note 67 11" xfId="36977" xr:uid="{00000000-0005-0000-0000-000070900000}"/>
    <cellStyle name="Note 67 12" xfId="36978" xr:uid="{00000000-0005-0000-0000-000071900000}"/>
    <cellStyle name="Note 67 2" xfId="36979" xr:uid="{00000000-0005-0000-0000-000072900000}"/>
    <cellStyle name="Note 67 3" xfId="36980" xr:uid="{00000000-0005-0000-0000-000073900000}"/>
    <cellStyle name="Note 67 4" xfId="36981" xr:uid="{00000000-0005-0000-0000-000074900000}"/>
    <cellStyle name="Note 67 5" xfId="36982" xr:uid="{00000000-0005-0000-0000-000075900000}"/>
    <cellStyle name="Note 67 6" xfId="36983" xr:uid="{00000000-0005-0000-0000-000076900000}"/>
    <cellStyle name="Note 67 7" xfId="36984" xr:uid="{00000000-0005-0000-0000-000077900000}"/>
    <cellStyle name="Note 67 8" xfId="36985" xr:uid="{00000000-0005-0000-0000-000078900000}"/>
    <cellStyle name="Note 67 9" xfId="36986" xr:uid="{00000000-0005-0000-0000-000079900000}"/>
    <cellStyle name="Note 68" xfId="36987" xr:uid="{00000000-0005-0000-0000-00007A900000}"/>
    <cellStyle name="Note 68 10" xfId="36988" xr:uid="{00000000-0005-0000-0000-00007B900000}"/>
    <cellStyle name="Note 68 11" xfId="36989" xr:uid="{00000000-0005-0000-0000-00007C900000}"/>
    <cellStyle name="Note 68 12" xfId="36990" xr:uid="{00000000-0005-0000-0000-00007D900000}"/>
    <cellStyle name="Note 68 2" xfId="36991" xr:uid="{00000000-0005-0000-0000-00007E900000}"/>
    <cellStyle name="Note 68 3" xfId="36992" xr:uid="{00000000-0005-0000-0000-00007F900000}"/>
    <cellStyle name="Note 68 4" xfId="36993" xr:uid="{00000000-0005-0000-0000-000080900000}"/>
    <cellStyle name="Note 68 5" xfId="36994" xr:uid="{00000000-0005-0000-0000-000081900000}"/>
    <cellStyle name="Note 68 6" xfId="36995" xr:uid="{00000000-0005-0000-0000-000082900000}"/>
    <cellStyle name="Note 68 7" xfId="36996" xr:uid="{00000000-0005-0000-0000-000083900000}"/>
    <cellStyle name="Note 68 8" xfId="36997" xr:uid="{00000000-0005-0000-0000-000084900000}"/>
    <cellStyle name="Note 68 9" xfId="36998" xr:uid="{00000000-0005-0000-0000-000085900000}"/>
    <cellStyle name="Note 69" xfId="36999" xr:uid="{00000000-0005-0000-0000-000086900000}"/>
    <cellStyle name="Note 69 10" xfId="37000" xr:uid="{00000000-0005-0000-0000-000087900000}"/>
    <cellStyle name="Note 69 11" xfId="37001" xr:uid="{00000000-0005-0000-0000-000088900000}"/>
    <cellStyle name="Note 69 12" xfId="37002" xr:uid="{00000000-0005-0000-0000-000089900000}"/>
    <cellStyle name="Note 69 2" xfId="37003" xr:uid="{00000000-0005-0000-0000-00008A900000}"/>
    <cellStyle name="Note 69 3" xfId="37004" xr:uid="{00000000-0005-0000-0000-00008B900000}"/>
    <cellStyle name="Note 69 4" xfId="37005" xr:uid="{00000000-0005-0000-0000-00008C900000}"/>
    <cellStyle name="Note 69 5" xfId="37006" xr:uid="{00000000-0005-0000-0000-00008D900000}"/>
    <cellStyle name="Note 69 6" xfId="37007" xr:uid="{00000000-0005-0000-0000-00008E900000}"/>
    <cellStyle name="Note 69 7" xfId="37008" xr:uid="{00000000-0005-0000-0000-00008F900000}"/>
    <cellStyle name="Note 69 8" xfId="37009" xr:uid="{00000000-0005-0000-0000-000090900000}"/>
    <cellStyle name="Note 69 9" xfId="37010" xr:uid="{00000000-0005-0000-0000-000091900000}"/>
    <cellStyle name="Note 7" xfId="37011" xr:uid="{00000000-0005-0000-0000-000092900000}"/>
    <cellStyle name="Note 7 10" xfId="37012" xr:uid="{00000000-0005-0000-0000-000093900000}"/>
    <cellStyle name="Note 7 11" xfId="37013" xr:uid="{00000000-0005-0000-0000-000094900000}"/>
    <cellStyle name="Note 7 12" xfId="37014" xr:uid="{00000000-0005-0000-0000-000095900000}"/>
    <cellStyle name="Note 7 13" xfId="37015" xr:uid="{00000000-0005-0000-0000-000096900000}"/>
    <cellStyle name="Note 7 14" xfId="37016" xr:uid="{00000000-0005-0000-0000-000097900000}"/>
    <cellStyle name="Note 7 15" xfId="37017" xr:uid="{00000000-0005-0000-0000-000098900000}"/>
    <cellStyle name="Note 7 16" xfId="37018" xr:uid="{00000000-0005-0000-0000-000099900000}"/>
    <cellStyle name="Note 7 2" xfId="37019" xr:uid="{00000000-0005-0000-0000-00009A900000}"/>
    <cellStyle name="Note 7 3" xfId="37020" xr:uid="{00000000-0005-0000-0000-00009B900000}"/>
    <cellStyle name="Note 7 4" xfId="37021" xr:uid="{00000000-0005-0000-0000-00009C900000}"/>
    <cellStyle name="Note 7 5" xfId="37022" xr:uid="{00000000-0005-0000-0000-00009D900000}"/>
    <cellStyle name="Note 7 6" xfId="37023" xr:uid="{00000000-0005-0000-0000-00009E900000}"/>
    <cellStyle name="Note 7 7" xfId="37024" xr:uid="{00000000-0005-0000-0000-00009F900000}"/>
    <cellStyle name="Note 7 8" xfId="37025" xr:uid="{00000000-0005-0000-0000-0000A0900000}"/>
    <cellStyle name="Note 7 9" xfId="37026" xr:uid="{00000000-0005-0000-0000-0000A1900000}"/>
    <cellStyle name="Note 70" xfId="37027" xr:uid="{00000000-0005-0000-0000-0000A2900000}"/>
    <cellStyle name="Note 70 10" xfId="37028" xr:uid="{00000000-0005-0000-0000-0000A3900000}"/>
    <cellStyle name="Note 70 11" xfId="37029" xr:uid="{00000000-0005-0000-0000-0000A4900000}"/>
    <cellStyle name="Note 70 12" xfId="37030" xr:uid="{00000000-0005-0000-0000-0000A5900000}"/>
    <cellStyle name="Note 70 2" xfId="37031" xr:uid="{00000000-0005-0000-0000-0000A6900000}"/>
    <cellStyle name="Note 70 3" xfId="37032" xr:uid="{00000000-0005-0000-0000-0000A7900000}"/>
    <cellStyle name="Note 70 4" xfId="37033" xr:uid="{00000000-0005-0000-0000-0000A8900000}"/>
    <cellStyle name="Note 70 5" xfId="37034" xr:uid="{00000000-0005-0000-0000-0000A9900000}"/>
    <cellStyle name="Note 70 6" xfId="37035" xr:uid="{00000000-0005-0000-0000-0000AA900000}"/>
    <cellStyle name="Note 70 7" xfId="37036" xr:uid="{00000000-0005-0000-0000-0000AB900000}"/>
    <cellStyle name="Note 70 8" xfId="37037" xr:uid="{00000000-0005-0000-0000-0000AC900000}"/>
    <cellStyle name="Note 70 9" xfId="37038" xr:uid="{00000000-0005-0000-0000-0000AD900000}"/>
    <cellStyle name="Note 71" xfId="37039" xr:uid="{00000000-0005-0000-0000-0000AE900000}"/>
    <cellStyle name="Note 71 10" xfId="37040" xr:uid="{00000000-0005-0000-0000-0000AF900000}"/>
    <cellStyle name="Note 71 11" xfId="37041" xr:uid="{00000000-0005-0000-0000-0000B0900000}"/>
    <cellStyle name="Note 71 12" xfId="37042" xr:uid="{00000000-0005-0000-0000-0000B1900000}"/>
    <cellStyle name="Note 71 2" xfId="37043" xr:uid="{00000000-0005-0000-0000-0000B2900000}"/>
    <cellStyle name="Note 71 3" xfId="37044" xr:uid="{00000000-0005-0000-0000-0000B3900000}"/>
    <cellStyle name="Note 71 4" xfId="37045" xr:uid="{00000000-0005-0000-0000-0000B4900000}"/>
    <cellStyle name="Note 71 5" xfId="37046" xr:uid="{00000000-0005-0000-0000-0000B5900000}"/>
    <cellStyle name="Note 71 6" xfId="37047" xr:uid="{00000000-0005-0000-0000-0000B6900000}"/>
    <cellStyle name="Note 71 7" xfId="37048" xr:uid="{00000000-0005-0000-0000-0000B7900000}"/>
    <cellStyle name="Note 71 8" xfId="37049" xr:uid="{00000000-0005-0000-0000-0000B8900000}"/>
    <cellStyle name="Note 71 9" xfId="37050" xr:uid="{00000000-0005-0000-0000-0000B9900000}"/>
    <cellStyle name="Note 72" xfId="37051" xr:uid="{00000000-0005-0000-0000-0000BA900000}"/>
    <cellStyle name="Note 72 10" xfId="37052" xr:uid="{00000000-0005-0000-0000-0000BB900000}"/>
    <cellStyle name="Note 72 11" xfId="37053" xr:uid="{00000000-0005-0000-0000-0000BC900000}"/>
    <cellStyle name="Note 72 12" xfId="37054" xr:uid="{00000000-0005-0000-0000-0000BD900000}"/>
    <cellStyle name="Note 72 2" xfId="37055" xr:uid="{00000000-0005-0000-0000-0000BE900000}"/>
    <cellStyle name="Note 72 3" xfId="37056" xr:uid="{00000000-0005-0000-0000-0000BF900000}"/>
    <cellStyle name="Note 72 4" xfId="37057" xr:uid="{00000000-0005-0000-0000-0000C0900000}"/>
    <cellStyle name="Note 72 5" xfId="37058" xr:uid="{00000000-0005-0000-0000-0000C1900000}"/>
    <cellStyle name="Note 72 6" xfId="37059" xr:uid="{00000000-0005-0000-0000-0000C2900000}"/>
    <cellStyle name="Note 72 7" xfId="37060" xr:uid="{00000000-0005-0000-0000-0000C3900000}"/>
    <cellStyle name="Note 72 8" xfId="37061" xr:uid="{00000000-0005-0000-0000-0000C4900000}"/>
    <cellStyle name="Note 72 9" xfId="37062" xr:uid="{00000000-0005-0000-0000-0000C5900000}"/>
    <cellStyle name="Note 73" xfId="37063" xr:uid="{00000000-0005-0000-0000-0000C6900000}"/>
    <cellStyle name="Note 73 10" xfId="37064" xr:uid="{00000000-0005-0000-0000-0000C7900000}"/>
    <cellStyle name="Note 73 11" xfId="37065" xr:uid="{00000000-0005-0000-0000-0000C8900000}"/>
    <cellStyle name="Note 73 12" xfId="37066" xr:uid="{00000000-0005-0000-0000-0000C9900000}"/>
    <cellStyle name="Note 73 2" xfId="37067" xr:uid="{00000000-0005-0000-0000-0000CA900000}"/>
    <cellStyle name="Note 73 3" xfId="37068" xr:uid="{00000000-0005-0000-0000-0000CB900000}"/>
    <cellStyle name="Note 73 4" xfId="37069" xr:uid="{00000000-0005-0000-0000-0000CC900000}"/>
    <cellStyle name="Note 73 5" xfId="37070" xr:uid="{00000000-0005-0000-0000-0000CD900000}"/>
    <cellStyle name="Note 73 6" xfId="37071" xr:uid="{00000000-0005-0000-0000-0000CE900000}"/>
    <cellStyle name="Note 73 7" xfId="37072" xr:uid="{00000000-0005-0000-0000-0000CF900000}"/>
    <cellStyle name="Note 73 8" xfId="37073" xr:uid="{00000000-0005-0000-0000-0000D0900000}"/>
    <cellStyle name="Note 73 9" xfId="37074" xr:uid="{00000000-0005-0000-0000-0000D1900000}"/>
    <cellStyle name="Note 74" xfId="37075" xr:uid="{00000000-0005-0000-0000-0000D2900000}"/>
    <cellStyle name="Note 74 10" xfId="37076" xr:uid="{00000000-0005-0000-0000-0000D3900000}"/>
    <cellStyle name="Note 74 11" xfId="37077" xr:uid="{00000000-0005-0000-0000-0000D4900000}"/>
    <cellStyle name="Note 74 12" xfId="37078" xr:uid="{00000000-0005-0000-0000-0000D5900000}"/>
    <cellStyle name="Note 74 2" xfId="37079" xr:uid="{00000000-0005-0000-0000-0000D6900000}"/>
    <cellStyle name="Note 74 3" xfId="37080" xr:uid="{00000000-0005-0000-0000-0000D7900000}"/>
    <cellStyle name="Note 74 4" xfId="37081" xr:uid="{00000000-0005-0000-0000-0000D8900000}"/>
    <cellStyle name="Note 74 5" xfId="37082" xr:uid="{00000000-0005-0000-0000-0000D9900000}"/>
    <cellStyle name="Note 74 6" xfId="37083" xr:uid="{00000000-0005-0000-0000-0000DA900000}"/>
    <cellStyle name="Note 74 7" xfId="37084" xr:uid="{00000000-0005-0000-0000-0000DB900000}"/>
    <cellStyle name="Note 74 8" xfId="37085" xr:uid="{00000000-0005-0000-0000-0000DC900000}"/>
    <cellStyle name="Note 74 9" xfId="37086" xr:uid="{00000000-0005-0000-0000-0000DD900000}"/>
    <cellStyle name="Note 75" xfId="37087" xr:uid="{00000000-0005-0000-0000-0000DE900000}"/>
    <cellStyle name="Note 75 10" xfId="37088" xr:uid="{00000000-0005-0000-0000-0000DF900000}"/>
    <cellStyle name="Note 75 11" xfId="37089" xr:uid="{00000000-0005-0000-0000-0000E0900000}"/>
    <cellStyle name="Note 75 12" xfId="37090" xr:uid="{00000000-0005-0000-0000-0000E1900000}"/>
    <cellStyle name="Note 75 2" xfId="37091" xr:uid="{00000000-0005-0000-0000-0000E2900000}"/>
    <cellStyle name="Note 75 3" xfId="37092" xr:uid="{00000000-0005-0000-0000-0000E3900000}"/>
    <cellStyle name="Note 75 4" xfId="37093" xr:uid="{00000000-0005-0000-0000-0000E4900000}"/>
    <cellStyle name="Note 75 5" xfId="37094" xr:uid="{00000000-0005-0000-0000-0000E5900000}"/>
    <cellStyle name="Note 75 6" xfId="37095" xr:uid="{00000000-0005-0000-0000-0000E6900000}"/>
    <cellStyle name="Note 75 7" xfId="37096" xr:uid="{00000000-0005-0000-0000-0000E7900000}"/>
    <cellStyle name="Note 75 8" xfId="37097" xr:uid="{00000000-0005-0000-0000-0000E8900000}"/>
    <cellStyle name="Note 75 9" xfId="37098" xr:uid="{00000000-0005-0000-0000-0000E9900000}"/>
    <cellStyle name="Note 76" xfId="37099" xr:uid="{00000000-0005-0000-0000-0000EA900000}"/>
    <cellStyle name="Note 76 10" xfId="37100" xr:uid="{00000000-0005-0000-0000-0000EB900000}"/>
    <cellStyle name="Note 76 11" xfId="37101" xr:uid="{00000000-0005-0000-0000-0000EC900000}"/>
    <cellStyle name="Note 76 12" xfId="37102" xr:uid="{00000000-0005-0000-0000-0000ED900000}"/>
    <cellStyle name="Note 76 2" xfId="37103" xr:uid="{00000000-0005-0000-0000-0000EE900000}"/>
    <cellStyle name="Note 76 3" xfId="37104" xr:uid="{00000000-0005-0000-0000-0000EF900000}"/>
    <cellStyle name="Note 76 4" xfId="37105" xr:uid="{00000000-0005-0000-0000-0000F0900000}"/>
    <cellStyle name="Note 76 5" xfId="37106" xr:uid="{00000000-0005-0000-0000-0000F1900000}"/>
    <cellStyle name="Note 76 6" xfId="37107" xr:uid="{00000000-0005-0000-0000-0000F2900000}"/>
    <cellStyle name="Note 76 7" xfId="37108" xr:uid="{00000000-0005-0000-0000-0000F3900000}"/>
    <cellStyle name="Note 76 8" xfId="37109" xr:uid="{00000000-0005-0000-0000-0000F4900000}"/>
    <cellStyle name="Note 76 9" xfId="37110" xr:uid="{00000000-0005-0000-0000-0000F5900000}"/>
    <cellStyle name="Note 77" xfId="37111" xr:uid="{00000000-0005-0000-0000-0000F6900000}"/>
    <cellStyle name="Note 77 10" xfId="37112" xr:uid="{00000000-0005-0000-0000-0000F7900000}"/>
    <cellStyle name="Note 77 11" xfId="37113" xr:uid="{00000000-0005-0000-0000-0000F8900000}"/>
    <cellStyle name="Note 77 12" xfId="37114" xr:uid="{00000000-0005-0000-0000-0000F9900000}"/>
    <cellStyle name="Note 77 2" xfId="37115" xr:uid="{00000000-0005-0000-0000-0000FA900000}"/>
    <cellStyle name="Note 77 3" xfId="37116" xr:uid="{00000000-0005-0000-0000-0000FB900000}"/>
    <cellStyle name="Note 77 4" xfId="37117" xr:uid="{00000000-0005-0000-0000-0000FC900000}"/>
    <cellStyle name="Note 77 5" xfId="37118" xr:uid="{00000000-0005-0000-0000-0000FD900000}"/>
    <cellStyle name="Note 77 6" xfId="37119" xr:uid="{00000000-0005-0000-0000-0000FE900000}"/>
    <cellStyle name="Note 77 7" xfId="37120" xr:uid="{00000000-0005-0000-0000-0000FF900000}"/>
    <cellStyle name="Note 77 8" xfId="37121" xr:uid="{00000000-0005-0000-0000-000000910000}"/>
    <cellStyle name="Note 77 9" xfId="37122" xr:uid="{00000000-0005-0000-0000-000001910000}"/>
    <cellStyle name="Note 78" xfId="37123" xr:uid="{00000000-0005-0000-0000-000002910000}"/>
    <cellStyle name="Note 78 10" xfId="37124" xr:uid="{00000000-0005-0000-0000-000003910000}"/>
    <cellStyle name="Note 78 11" xfId="37125" xr:uid="{00000000-0005-0000-0000-000004910000}"/>
    <cellStyle name="Note 78 12" xfId="37126" xr:uid="{00000000-0005-0000-0000-000005910000}"/>
    <cellStyle name="Note 78 2" xfId="37127" xr:uid="{00000000-0005-0000-0000-000006910000}"/>
    <cellStyle name="Note 78 3" xfId="37128" xr:uid="{00000000-0005-0000-0000-000007910000}"/>
    <cellStyle name="Note 78 4" xfId="37129" xr:uid="{00000000-0005-0000-0000-000008910000}"/>
    <cellStyle name="Note 78 5" xfId="37130" xr:uid="{00000000-0005-0000-0000-000009910000}"/>
    <cellStyle name="Note 78 6" xfId="37131" xr:uid="{00000000-0005-0000-0000-00000A910000}"/>
    <cellStyle name="Note 78 7" xfId="37132" xr:uid="{00000000-0005-0000-0000-00000B910000}"/>
    <cellStyle name="Note 78 8" xfId="37133" xr:uid="{00000000-0005-0000-0000-00000C910000}"/>
    <cellStyle name="Note 78 9" xfId="37134" xr:uid="{00000000-0005-0000-0000-00000D910000}"/>
    <cellStyle name="Note 79" xfId="37135" xr:uid="{00000000-0005-0000-0000-00000E910000}"/>
    <cellStyle name="Note 79 10" xfId="37136" xr:uid="{00000000-0005-0000-0000-00000F910000}"/>
    <cellStyle name="Note 79 11" xfId="37137" xr:uid="{00000000-0005-0000-0000-000010910000}"/>
    <cellStyle name="Note 79 12" xfId="37138" xr:uid="{00000000-0005-0000-0000-000011910000}"/>
    <cellStyle name="Note 79 2" xfId="37139" xr:uid="{00000000-0005-0000-0000-000012910000}"/>
    <cellStyle name="Note 79 3" xfId="37140" xr:uid="{00000000-0005-0000-0000-000013910000}"/>
    <cellStyle name="Note 79 4" xfId="37141" xr:uid="{00000000-0005-0000-0000-000014910000}"/>
    <cellStyle name="Note 79 5" xfId="37142" xr:uid="{00000000-0005-0000-0000-000015910000}"/>
    <cellStyle name="Note 79 6" xfId="37143" xr:uid="{00000000-0005-0000-0000-000016910000}"/>
    <cellStyle name="Note 79 7" xfId="37144" xr:uid="{00000000-0005-0000-0000-000017910000}"/>
    <cellStyle name="Note 79 8" xfId="37145" xr:uid="{00000000-0005-0000-0000-000018910000}"/>
    <cellStyle name="Note 79 9" xfId="37146" xr:uid="{00000000-0005-0000-0000-000019910000}"/>
    <cellStyle name="Note 8" xfId="37147" xr:uid="{00000000-0005-0000-0000-00001A910000}"/>
    <cellStyle name="Note 8 10" xfId="37148" xr:uid="{00000000-0005-0000-0000-00001B910000}"/>
    <cellStyle name="Note 8 11" xfId="37149" xr:uid="{00000000-0005-0000-0000-00001C910000}"/>
    <cellStyle name="Note 8 12" xfId="37150" xr:uid="{00000000-0005-0000-0000-00001D910000}"/>
    <cellStyle name="Note 8 13" xfId="37151" xr:uid="{00000000-0005-0000-0000-00001E910000}"/>
    <cellStyle name="Note 8 14" xfId="37152" xr:uid="{00000000-0005-0000-0000-00001F910000}"/>
    <cellStyle name="Note 8 15" xfId="37153" xr:uid="{00000000-0005-0000-0000-000020910000}"/>
    <cellStyle name="Note 8 16" xfId="37154" xr:uid="{00000000-0005-0000-0000-000021910000}"/>
    <cellStyle name="Note 8 2" xfId="37155" xr:uid="{00000000-0005-0000-0000-000022910000}"/>
    <cellStyle name="Note 8 3" xfId="37156" xr:uid="{00000000-0005-0000-0000-000023910000}"/>
    <cellStyle name="Note 8 4" xfId="37157" xr:uid="{00000000-0005-0000-0000-000024910000}"/>
    <cellStyle name="Note 8 5" xfId="37158" xr:uid="{00000000-0005-0000-0000-000025910000}"/>
    <cellStyle name="Note 8 6" xfId="37159" xr:uid="{00000000-0005-0000-0000-000026910000}"/>
    <cellStyle name="Note 8 7" xfId="37160" xr:uid="{00000000-0005-0000-0000-000027910000}"/>
    <cellStyle name="Note 8 8" xfId="37161" xr:uid="{00000000-0005-0000-0000-000028910000}"/>
    <cellStyle name="Note 8 9" xfId="37162" xr:uid="{00000000-0005-0000-0000-000029910000}"/>
    <cellStyle name="Note 80" xfId="37163" xr:uid="{00000000-0005-0000-0000-00002A910000}"/>
    <cellStyle name="Note 80 10" xfId="37164" xr:uid="{00000000-0005-0000-0000-00002B910000}"/>
    <cellStyle name="Note 80 11" xfId="37165" xr:uid="{00000000-0005-0000-0000-00002C910000}"/>
    <cellStyle name="Note 80 12" xfId="37166" xr:uid="{00000000-0005-0000-0000-00002D910000}"/>
    <cellStyle name="Note 80 2" xfId="37167" xr:uid="{00000000-0005-0000-0000-00002E910000}"/>
    <cellStyle name="Note 80 3" xfId="37168" xr:uid="{00000000-0005-0000-0000-00002F910000}"/>
    <cellStyle name="Note 80 4" xfId="37169" xr:uid="{00000000-0005-0000-0000-000030910000}"/>
    <cellStyle name="Note 80 5" xfId="37170" xr:uid="{00000000-0005-0000-0000-000031910000}"/>
    <cellStyle name="Note 80 6" xfId="37171" xr:uid="{00000000-0005-0000-0000-000032910000}"/>
    <cellStyle name="Note 80 7" xfId="37172" xr:uid="{00000000-0005-0000-0000-000033910000}"/>
    <cellStyle name="Note 80 8" xfId="37173" xr:uid="{00000000-0005-0000-0000-000034910000}"/>
    <cellStyle name="Note 80 9" xfId="37174" xr:uid="{00000000-0005-0000-0000-000035910000}"/>
    <cellStyle name="Note 81" xfId="37175" xr:uid="{00000000-0005-0000-0000-000036910000}"/>
    <cellStyle name="Note 81 10" xfId="37176" xr:uid="{00000000-0005-0000-0000-000037910000}"/>
    <cellStyle name="Note 81 11" xfId="37177" xr:uid="{00000000-0005-0000-0000-000038910000}"/>
    <cellStyle name="Note 81 12" xfId="37178" xr:uid="{00000000-0005-0000-0000-000039910000}"/>
    <cellStyle name="Note 81 2" xfId="37179" xr:uid="{00000000-0005-0000-0000-00003A910000}"/>
    <cellStyle name="Note 81 3" xfId="37180" xr:uid="{00000000-0005-0000-0000-00003B910000}"/>
    <cellStyle name="Note 81 4" xfId="37181" xr:uid="{00000000-0005-0000-0000-00003C910000}"/>
    <cellStyle name="Note 81 5" xfId="37182" xr:uid="{00000000-0005-0000-0000-00003D910000}"/>
    <cellStyle name="Note 81 6" xfId="37183" xr:uid="{00000000-0005-0000-0000-00003E910000}"/>
    <cellStyle name="Note 81 7" xfId="37184" xr:uid="{00000000-0005-0000-0000-00003F910000}"/>
    <cellStyle name="Note 81 8" xfId="37185" xr:uid="{00000000-0005-0000-0000-000040910000}"/>
    <cellStyle name="Note 81 9" xfId="37186" xr:uid="{00000000-0005-0000-0000-000041910000}"/>
    <cellStyle name="Note 82" xfId="37187" xr:uid="{00000000-0005-0000-0000-000042910000}"/>
    <cellStyle name="Note 82 10" xfId="37188" xr:uid="{00000000-0005-0000-0000-000043910000}"/>
    <cellStyle name="Note 82 11" xfId="37189" xr:uid="{00000000-0005-0000-0000-000044910000}"/>
    <cellStyle name="Note 82 12" xfId="37190" xr:uid="{00000000-0005-0000-0000-000045910000}"/>
    <cellStyle name="Note 82 2" xfId="37191" xr:uid="{00000000-0005-0000-0000-000046910000}"/>
    <cellStyle name="Note 82 3" xfId="37192" xr:uid="{00000000-0005-0000-0000-000047910000}"/>
    <cellStyle name="Note 82 4" xfId="37193" xr:uid="{00000000-0005-0000-0000-000048910000}"/>
    <cellStyle name="Note 82 5" xfId="37194" xr:uid="{00000000-0005-0000-0000-000049910000}"/>
    <cellStyle name="Note 82 6" xfId="37195" xr:uid="{00000000-0005-0000-0000-00004A910000}"/>
    <cellStyle name="Note 82 7" xfId="37196" xr:uid="{00000000-0005-0000-0000-00004B910000}"/>
    <cellStyle name="Note 82 8" xfId="37197" xr:uid="{00000000-0005-0000-0000-00004C910000}"/>
    <cellStyle name="Note 82 9" xfId="37198" xr:uid="{00000000-0005-0000-0000-00004D910000}"/>
    <cellStyle name="Note 83" xfId="37199" xr:uid="{00000000-0005-0000-0000-00004E910000}"/>
    <cellStyle name="Note 83 10" xfId="37200" xr:uid="{00000000-0005-0000-0000-00004F910000}"/>
    <cellStyle name="Note 83 11" xfId="37201" xr:uid="{00000000-0005-0000-0000-000050910000}"/>
    <cellStyle name="Note 83 12" xfId="37202" xr:uid="{00000000-0005-0000-0000-000051910000}"/>
    <cellStyle name="Note 83 2" xfId="37203" xr:uid="{00000000-0005-0000-0000-000052910000}"/>
    <cellStyle name="Note 83 3" xfId="37204" xr:uid="{00000000-0005-0000-0000-000053910000}"/>
    <cellStyle name="Note 83 4" xfId="37205" xr:uid="{00000000-0005-0000-0000-000054910000}"/>
    <cellStyle name="Note 83 5" xfId="37206" xr:uid="{00000000-0005-0000-0000-000055910000}"/>
    <cellStyle name="Note 83 6" xfId="37207" xr:uid="{00000000-0005-0000-0000-000056910000}"/>
    <cellStyle name="Note 83 7" xfId="37208" xr:uid="{00000000-0005-0000-0000-000057910000}"/>
    <cellStyle name="Note 83 8" xfId="37209" xr:uid="{00000000-0005-0000-0000-000058910000}"/>
    <cellStyle name="Note 83 9" xfId="37210" xr:uid="{00000000-0005-0000-0000-000059910000}"/>
    <cellStyle name="Note 84" xfId="37211" xr:uid="{00000000-0005-0000-0000-00005A910000}"/>
    <cellStyle name="Note 84 10" xfId="37212" xr:uid="{00000000-0005-0000-0000-00005B910000}"/>
    <cellStyle name="Note 84 11" xfId="37213" xr:uid="{00000000-0005-0000-0000-00005C910000}"/>
    <cellStyle name="Note 84 12" xfId="37214" xr:uid="{00000000-0005-0000-0000-00005D910000}"/>
    <cellStyle name="Note 84 2" xfId="37215" xr:uid="{00000000-0005-0000-0000-00005E910000}"/>
    <cellStyle name="Note 84 3" xfId="37216" xr:uid="{00000000-0005-0000-0000-00005F910000}"/>
    <cellStyle name="Note 84 4" xfId="37217" xr:uid="{00000000-0005-0000-0000-000060910000}"/>
    <cellStyle name="Note 84 5" xfId="37218" xr:uid="{00000000-0005-0000-0000-000061910000}"/>
    <cellStyle name="Note 84 6" xfId="37219" xr:uid="{00000000-0005-0000-0000-000062910000}"/>
    <cellStyle name="Note 84 7" xfId="37220" xr:uid="{00000000-0005-0000-0000-000063910000}"/>
    <cellStyle name="Note 84 8" xfId="37221" xr:uid="{00000000-0005-0000-0000-000064910000}"/>
    <cellStyle name="Note 84 9" xfId="37222" xr:uid="{00000000-0005-0000-0000-000065910000}"/>
    <cellStyle name="Note 85" xfId="37223" xr:uid="{00000000-0005-0000-0000-000066910000}"/>
    <cellStyle name="Note 85 10" xfId="37224" xr:uid="{00000000-0005-0000-0000-000067910000}"/>
    <cellStyle name="Note 85 11" xfId="37225" xr:uid="{00000000-0005-0000-0000-000068910000}"/>
    <cellStyle name="Note 85 12" xfId="37226" xr:uid="{00000000-0005-0000-0000-000069910000}"/>
    <cellStyle name="Note 85 2" xfId="37227" xr:uid="{00000000-0005-0000-0000-00006A910000}"/>
    <cellStyle name="Note 85 3" xfId="37228" xr:uid="{00000000-0005-0000-0000-00006B910000}"/>
    <cellStyle name="Note 85 4" xfId="37229" xr:uid="{00000000-0005-0000-0000-00006C910000}"/>
    <cellStyle name="Note 85 5" xfId="37230" xr:uid="{00000000-0005-0000-0000-00006D910000}"/>
    <cellStyle name="Note 85 6" xfId="37231" xr:uid="{00000000-0005-0000-0000-00006E910000}"/>
    <cellStyle name="Note 85 7" xfId="37232" xr:uid="{00000000-0005-0000-0000-00006F910000}"/>
    <cellStyle name="Note 85 8" xfId="37233" xr:uid="{00000000-0005-0000-0000-000070910000}"/>
    <cellStyle name="Note 85 9" xfId="37234" xr:uid="{00000000-0005-0000-0000-000071910000}"/>
    <cellStyle name="Note 86" xfId="37235" xr:uid="{00000000-0005-0000-0000-000072910000}"/>
    <cellStyle name="Note 86 10" xfId="37236" xr:uid="{00000000-0005-0000-0000-000073910000}"/>
    <cellStyle name="Note 86 11" xfId="37237" xr:uid="{00000000-0005-0000-0000-000074910000}"/>
    <cellStyle name="Note 86 12" xfId="37238" xr:uid="{00000000-0005-0000-0000-000075910000}"/>
    <cellStyle name="Note 86 2" xfId="37239" xr:uid="{00000000-0005-0000-0000-000076910000}"/>
    <cellStyle name="Note 86 3" xfId="37240" xr:uid="{00000000-0005-0000-0000-000077910000}"/>
    <cellStyle name="Note 86 4" xfId="37241" xr:uid="{00000000-0005-0000-0000-000078910000}"/>
    <cellStyle name="Note 86 5" xfId="37242" xr:uid="{00000000-0005-0000-0000-000079910000}"/>
    <cellStyle name="Note 86 6" xfId="37243" xr:uid="{00000000-0005-0000-0000-00007A910000}"/>
    <cellStyle name="Note 86 7" xfId="37244" xr:uid="{00000000-0005-0000-0000-00007B910000}"/>
    <cellStyle name="Note 86 8" xfId="37245" xr:uid="{00000000-0005-0000-0000-00007C910000}"/>
    <cellStyle name="Note 86 9" xfId="37246" xr:uid="{00000000-0005-0000-0000-00007D910000}"/>
    <cellStyle name="Note 87" xfId="37247" xr:uid="{00000000-0005-0000-0000-00007E910000}"/>
    <cellStyle name="Note 87 10" xfId="37248" xr:uid="{00000000-0005-0000-0000-00007F910000}"/>
    <cellStyle name="Note 87 11" xfId="37249" xr:uid="{00000000-0005-0000-0000-000080910000}"/>
    <cellStyle name="Note 87 12" xfId="37250" xr:uid="{00000000-0005-0000-0000-000081910000}"/>
    <cellStyle name="Note 87 2" xfId="37251" xr:uid="{00000000-0005-0000-0000-000082910000}"/>
    <cellStyle name="Note 87 3" xfId="37252" xr:uid="{00000000-0005-0000-0000-000083910000}"/>
    <cellStyle name="Note 87 4" xfId="37253" xr:uid="{00000000-0005-0000-0000-000084910000}"/>
    <cellStyle name="Note 87 5" xfId="37254" xr:uid="{00000000-0005-0000-0000-000085910000}"/>
    <cellStyle name="Note 87 6" xfId="37255" xr:uid="{00000000-0005-0000-0000-000086910000}"/>
    <cellStyle name="Note 87 7" xfId="37256" xr:uid="{00000000-0005-0000-0000-000087910000}"/>
    <cellStyle name="Note 87 8" xfId="37257" xr:uid="{00000000-0005-0000-0000-000088910000}"/>
    <cellStyle name="Note 87 9" xfId="37258" xr:uid="{00000000-0005-0000-0000-000089910000}"/>
    <cellStyle name="Note 88" xfId="37259" xr:uid="{00000000-0005-0000-0000-00008A910000}"/>
    <cellStyle name="Note 88 10" xfId="37260" xr:uid="{00000000-0005-0000-0000-00008B910000}"/>
    <cellStyle name="Note 88 11" xfId="37261" xr:uid="{00000000-0005-0000-0000-00008C910000}"/>
    <cellStyle name="Note 88 12" xfId="37262" xr:uid="{00000000-0005-0000-0000-00008D910000}"/>
    <cellStyle name="Note 88 2" xfId="37263" xr:uid="{00000000-0005-0000-0000-00008E910000}"/>
    <cellStyle name="Note 88 3" xfId="37264" xr:uid="{00000000-0005-0000-0000-00008F910000}"/>
    <cellStyle name="Note 88 4" xfId="37265" xr:uid="{00000000-0005-0000-0000-000090910000}"/>
    <cellStyle name="Note 88 5" xfId="37266" xr:uid="{00000000-0005-0000-0000-000091910000}"/>
    <cellStyle name="Note 88 6" xfId="37267" xr:uid="{00000000-0005-0000-0000-000092910000}"/>
    <cellStyle name="Note 88 7" xfId="37268" xr:uid="{00000000-0005-0000-0000-000093910000}"/>
    <cellStyle name="Note 88 8" xfId="37269" xr:uid="{00000000-0005-0000-0000-000094910000}"/>
    <cellStyle name="Note 88 9" xfId="37270" xr:uid="{00000000-0005-0000-0000-000095910000}"/>
    <cellStyle name="Note 89" xfId="37271" xr:uid="{00000000-0005-0000-0000-000096910000}"/>
    <cellStyle name="Note 89 10" xfId="37272" xr:uid="{00000000-0005-0000-0000-000097910000}"/>
    <cellStyle name="Note 89 11" xfId="37273" xr:uid="{00000000-0005-0000-0000-000098910000}"/>
    <cellStyle name="Note 89 12" xfId="37274" xr:uid="{00000000-0005-0000-0000-000099910000}"/>
    <cellStyle name="Note 89 2" xfId="37275" xr:uid="{00000000-0005-0000-0000-00009A910000}"/>
    <cellStyle name="Note 89 3" xfId="37276" xr:uid="{00000000-0005-0000-0000-00009B910000}"/>
    <cellStyle name="Note 89 4" xfId="37277" xr:uid="{00000000-0005-0000-0000-00009C910000}"/>
    <cellStyle name="Note 89 5" xfId="37278" xr:uid="{00000000-0005-0000-0000-00009D910000}"/>
    <cellStyle name="Note 89 6" xfId="37279" xr:uid="{00000000-0005-0000-0000-00009E910000}"/>
    <cellStyle name="Note 89 7" xfId="37280" xr:uid="{00000000-0005-0000-0000-00009F910000}"/>
    <cellStyle name="Note 89 8" xfId="37281" xr:uid="{00000000-0005-0000-0000-0000A0910000}"/>
    <cellStyle name="Note 89 9" xfId="37282" xr:uid="{00000000-0005-0000-0000-0000A1910000}"/>
    <cellStyle name="Note 9" xfId="37283" xr:uid="{00000000-0005-0000-0000-0000A2910000}"/>
    <cellStyle name="Note 9 10" xfId="37284" xr:uid="{00000000-0005-0000-0000-0000A3910000}"/>
    <cellStyle name="Note 9 11" xfId="37285" xr:uid="{00000000-0005-0000-0000-0000A4910000}"/>
    <cellStyle name="Note 9 12" xfId="37286" xr:uid="{00000000-0005-0000-0000-0000A5910000}"/>
    <cellStyle name="Note 9 13" xfId="37287" xr:uid="{00000000-0005-0000-0000-0000A6910000}"/>
    <cellStyle name="Note 9 14" xfId="37288" xr:uid="{00000000-0005-0000-0000-0000A7910000}"/>
    <cellStyle name="Note 9 15" xfId="37289" xr:uid="{00000000-0005-0000-0000-0000A8910000}"/>
    <cellStyle name="Note 9 16" xfId="37290" xr:uid="{00000000-0005-0000-0000-0000A9910000}"/>
    <cellStyle name="Note 9 2" xfId="37291" xr:uid="{00000000-0005-0000-0000-0000AA910000}"/>
    <cellStyle name="Note 9 3" xfId="37292" xr:uid="{00000000-0005-0000-0000-0000AB910000}"/>
    <cellStyle name="Note 9 4" xfId="37293" xr:uid="{00000000-0005-0000-0000-0000AC910000}"/>
    <cellStyle name="Note 9 5" xfId="37294" xr:uid="{00000000-0005-0000-0000-0000AD910000}"/>
    <cellStyle name="Note 9 6" xfId="37295" xr:uid="{00000000-0005-0000-0000-0000AE910000}"/>
    <cellStyle name="Note 9 7" xfId="37296" xr:uid="{00000000-0005-0000-0000-0000AF910000}"/>
    <cellStyle name="Note 9 8" xfId="37297" xr:uid="{00000000-0005-0000-0000-0000B0910000}"/>
    <cellStyle name="Note 9 9" xfId="37298" xr:uid="{00000000-0005-0000-0000-0000B1910000}"/>
    <cellStyle name="Note 90" xfId="37299" xr:uid="{00000000-0005-0000-0000-0000B2910000}"/>
    <cellStyle name="Note 90 10" xfId="37300" xr:uid="{00000000-0005-0000-0000-0000B3910000}"/>
    <cellStyle name="Note 90 11" xfId="37301" xr:uid="{00000000-0005-0000-0000-0000B4910000}"/>
    <cellStyle name="Note 90 12" xfId="37302" xr:uid="{00000000-0005-0000-0000-0000B5910000}"/>
    <cellStyle name="Note 90 2" xfId="37303" xr:uid="{00000000-0005-0000-0000-0000B6910000}"/>
    <cellStyle name="Note 90 3" xfId="37304" xr:uid="{00000000-0005-0000-0000-0000B7910000}"/>
    <cellStyle name="Note 90 4" xfId="37305" xr:uid="{00000000-0005-0000-0000-0000B8910000}"/>
    <cellStyle name="Note 90 5" xfId="37306" xr:uid="{00000000-0005-0000-0000-0000B9910000}"/>
    <cellStyle name="Note 90 6" xfId="37307" xr:uid="{00000000-0005-0000-0000-0000BA910000}"/>
    <cellStyle name="Note 90 7" xfId="37308" xr:uid="{00000000-0005-0000-0000-0000BB910000}"/>
    <cellStyle name="Note 90 8" xfId="37309" xr:uid="{00000000-0005-0000-0000-0000BC910000}"/>
    <cellStyle name="Note 90 9" xfId="37310" xr:uid="{00000000-0005-0000-0000-0000BD910000}"/>
    <cellStyle name="Note 91" xfId="37311" xr:uid="{00000000-0005-0000-0000-0000BE910000}"/>
    <cellStyle name="Note 91 10" xfId="37312" xr:uid="{00000000-0005-0000-0000-0000BF910000}"/>
    <cellStyle name="Note 91 11" xfId="37313" xr:uid="{00000000-0005-0000-0000-0000C0910000}"/>
    <cellStyle name="Note 91 12" xfId="37314" xr:uid="{00000000-0005-0000-0000-0000C1910000}"/>
    <cellStyle name="Note 91 2" xfId="37315" xr:uid="{00000000-0005-0000-0000-0000C2910000}"/>
    <cellStyle name="Note 91 3" xfId="37316" xr:uid="{00000000-0005-0000-0000-0000C3910000}"/>
    <cellStyle name="Note 91 4" xfId="37317" xr:uid="{00000000-0005-0000-0000-0000C4910000}"/>
    <cellStyle name="Note 91 5" xfId="37318" xr:uid="{00000000-0005-0000-0000-0000C5910000}"/>
    <cellStyle name="Note 91 6" xfId="37319" xr:uid="{00000000-0005-0000-0000-0000C6910000}"/>
    <cellStyle name="Note 91 7" xfId="37320" xr:uid="{00000000-0005-0000-0000-0000C7910000}"/>
    <cellStyle name="Note 91 8" xfId="37321" xr:uid="{00000000-0005-0000-0000-0000C8910000}"/>
    <cellStyle name="Note 91 9" xfId="37322" xr:uid="{00000000-0005-0000-0000-0000C9910000}"/>
    <cellStyle name="Note 92" xfId="37323" xr:uid="{00000000-0005-0000-0000-0000CA910000}"/>
    <cellStyle name="Note 92 10" xfId="37324" xr:uid="{00000000-0005-0000-0000-0000CB910000}"/>
    <cellStyle name="Note 92 11" xfId="37325" xr:uid="{00000000-0005-0000-0000-0000CC910000}"/>
    <cellStyle name="Note 92 12" xfId="37326" xr:uid="{00000000-0005-0000-0000-0000CD910000}"/>
    <cellStyle name="Note 92 2" xfId="37327" xr:uid="{00000000-0005-0000-0000-0000CE910000}"/>
    <cellStyle name="Note 92 3" xfId="37328" xr:uid="{00000000-0005-0000-0000-0000CF910000}"/>
    <cellStyle name="Note 92 4" xfId="37329" xr:uid="{00000000-0005-0000-0000-0000D0910000}"/>
    <cellStyle name="Note 92 5" xfId="37330" xr:uid="{00000000-0005-0000-0000-0000D1910000}"/>
    <cellStyle name="Note 92 6" xfId="37331" xr:uid="{00000000-0005-0000-0000-0000D2910000}"/>
    <cellStyle name="Note 92 7" xfId="37332" xr:uid="{00000000-0005-0000-0000-0000D3910000}"/>
    <cellStyle name="Note 92 8" xfId="37333" xr:uid="{00000000-0005-0000-0000-0000D4910000}"/>
    <cellStyle name="Note 92 9" xfId="37334" xr:uid="{00000000-0005-0000-0000-0000D5910000}"/>
    <cellStyle name="Note 93" xfId="37335" xr:uid="{00000000-0005-0000-0000-0000D6910000}"/>
    <cellStyle name="Note 93 10" xfId="37336" xr:uid="{00000000-0005-0000-0000-0000D7910000}"/>
    <cellStyle name="Note 93 11" xfId="37337" xr:uid="{00000000-0005-0000-0000-0000D8910000}"/>
    <cellStyle name="Note 93 12" xfId="37338" xr:uid="{00000000-0005-0000-0000-0000D9910000}"/>
    <cellStyle name="Note 93 2" xfId="37339" xr:uid="{00000000-0005-0000-0000-0000DA910000}"/>
    <cellStyle name="Note 93 3" xfId="37340" xr:uid="{00000000-0005-0000-0000-0000DB910000}"/>
    <cellStyle name="Note 93 4" xfId="37341" xr:uid="{00000000-0005-0000-0000-0000DC910000}"/>
    <cellStyle name="Note 93 5" xfId="37342" xr:uid="{00000000-0005-0000-0000-0000DD910000}"/>
    <cellStyle name="Note 93 6" xfId="37343" xr:uid="{00000000-0005-0000-0000-0000DE910000}"/>
    <cellStyle name="Note 93 7" xfId="37344" xr:uid="{00000000-0005-0000-0000-0000DF910000}"/>
    <cellStyle name="Note 93 8" xfId="37345" xr:uid="{00000000-0005-0000-0000-0000E0910000}"/>
    <cellStyle name="Note 93 9" xfId="37346" xr:uid="{00000000-0005-0000-0000-0000E1910000}"/>
    <cellStyle name="Note 94" xfId="37347" xr:uid="{00000000-0005-0000-0000-0000E2910000}"/>
    <cellStyle name="Note 94 10" xfId="37348" xr:uid="{00000000-0005-0000-0000-0000E3910000}"/>
    <cellStyle name="Note 94 11" xfId="37349" xr:uid="{00000000-0005-0000-0000-0000E4910000}"/>
    <cellStyle name="Note 94 12" xfId="37350" xr:uid="{00000000-0005-0000-0000-0000E5910000}"/>
    <cellStyle name="Note 94 2" xfId="37351" xr:uid="{00000000-0005-0000-0000-0000E6910000}"/>
    <cellStyle name="Note 94 3" xfId="37352" xr:uid="{00000000-0005-0000-0000-0000E7910000}"/>
    <cellStyle name="Note 94 4" xfId="37353" xr:uid="{00000000-0005-0000-0000-0000E8910000}"/>
    <cellStyle name="Note 94 5" xfId="37354" xr:uid="{00000000-0005-0000-0000-0000E9910000}"/>
    <cellStyle name="Note 94 6" xfId="37355" xr:uid="{00000000-0005-0000-0000-0000EA910000}"/>
    <cellStyle name="Note 94 7" xfId="37356" xr:uid="{00000000-0005-0000-0000-0000EB910000}"/>
    <cellStyle name="Note 94 8" xfId="37357" xr:uid="{00000000-0005-0000-0000-0000EC910000}"/>
    <cellStyle name="Note 94 9" xfId="37358" xr:uid="{00000000-0005-0000-0000-0000ED910000}"/>
    <cellStyle name="Note 95" xfId="37359" xr:uid="{00000000-0005-0000-0000-0000EE910000}"/>
    <cellStyle name="Note 95 10" xfId="37360" xr:uid="{00000000-0005-0000-0000-0000EF910000}"/>
    <cellStyle name="Note 95 11" xfId="37361" xr:uid="{00000000-0005-0000-0000-0000F0910000}"/>
    <cellStyle name="Note 95 12" xfId="37362" xr:uid="{00000000-0005-0000-0000-0000F1910000}"/>
    <cellStyle name="Note 95 2" xfId="37363" xr:uid="{00000000-0005-0000-0000-0000F2910000}"/>
    <cellStyle name="Note 95 3" xfId="37364" xr:uid="{00000000-0005-0000-0000-0000F3910000}"/>
    <cellStyle name="Note 95 4" xfId="37365" xr:uid="{00000000-0005-0000-0000-0000F4910000}"/>
    <cellStyle name="Note 95 5" xfId="37366" xr:uid="{00000000-0005-0000-0000-0000F5910000}"/>
    <cellStyle name="Note 95 6" xfId="37367" xr:uid="{00000000-0005-0000-0000-0000F6910000}"/>
    <cellStyle name="Note 95 7" xfId="37368" xr:uid="{00000000-0005-0000-0000-0000F7910000}"/>
    <cellStyle name="Note 95 8" xfId="37369" xr:uid="{00000000-0005-0000-0000-0000F8910000}"/>
    <cellStyle name="Note 95 9" xfId="37370" xr:uid="{00000000-0005-0000-0000-0000F9910000}"/>
    <cellStyle name="Note 96" xfId="37371" xr:uid="{00000000-0005-0000-0000-0000FA910000}"/>
    <cellStyle name="Note 96 10" xfId="37372" xr:uid="{00000000-0005-0000-0000-0000FB910000}"/>
    <cellStyle name="Note 96 11" xfId="37373" xr:uid="{00000000-0005-0000-0000-0000FC910000}"/>
    <cellStyle name="Note 96 12" xfId="37374" xr:uid="{00000000-0005-0000-0000-0000FD910000}"/>
    <cellStyle name="Note 96 2" xfId="37375" xr:uid="{00000000-0005-0000-0000-0000FE910000}"/>
    <cellStyle name="Note 96 3" xfId="37376" xr:uid="{00000000-0005-0000-0000-0000FF910000}"/>
    <cellStyle name="Note 96 4" xfId="37377" xr:uid="{00000000-0005-0000-0000-000000920000}"/>
    <cellStyle name="Note 96 5" xfId="37378" xr:uid="{00000000-0005-0000-0000-000001920000}"/>
    <cellStyle name="Note 96 6" xfId="37379" xr:uid="{00000000-0005-0000-0000-000002920000}"/>
    <cellStyle name="Note 96 7" xfId="37380" xr:uid="{00000000-0005-0000-0000-000003920000}"/>
    <cellStyle name="Note 96 8" xfId="37381" xr:uid="{00000000-0005-0000-0000-000004920000}"/>
    <cellStyle name="Note 96 9" xfId="37382" xr:uid="{00000000-0005-0000-0000-000005920000}"/>
    <cellStyle name="Note 97" xfId="37383" xr:uid="{00000000-0005-0000-0000-000006920000}"/>
    <cellStyle name="Note 97 10" xfId="37384" xr:uid="{00000000-0005-0000-0000-000007920000}"/>
    <cellStyle name="Note 97 11" xfId="37385" xr:uid="{00000000-0005-0000-0000-000008920000}"/>
    <cellStyle name="Note 97 12" xfId="37386" xr:uid="{00000000-0005-0000-0000-000009920000}"/>
    <cellStyle name="Note 97 2" xfId="37387" xr:uid="{00000000-0005-0000-0000-00000A920000}"/>
    <cellStyle name="Note 97 3" xfId="37388" xr:uid="{00000000-0005-0000-0000-00000B920000}"/>
    <cellStyle name="Note 97 4" xfId="37389" xr:uid="{00000000-0005-0000-0000-00000C920000}"/>
    <cellStyle name="Note 97 5" xfId="37390" xr:uid="{00000000-0005-0000-0000-00000D920000}"/>
    <cellStyle name="Note 97 6" xfId="37391" xr:uid="{00000000-0005-0000-0000-00000E920000}"/>
    <cellStyle name="Note 97 7" xfId="37392" xr:uid="{00000000-0005-0000-0000-00000F920000}"/>
    <cellStyle name="Note 97 8" xfId="37393" xr:uid="{00000000-0005-0000-0000-000010920000}"/>
    <cellStyle name="Note 97 9" xfId="37394" xr:uid="{00000000-0005-0000-0000-000011920000}"/>
    <cellStyle name="Note 98" xfId="37395" xr:uid="{00000000-0005-0000-0000-000012920000}"/>
    <cellStyle name="Note 98 10" xfId="37396" xr:uid="{00000000-0005-0000-0000-000013920000}"/>
    <cellStyle name="Note 98 11" xfId="37397" xr:uid="{00000000-0005-0000-0000-000014920000}"/>
    <cellStyle name="Note 98 12" xfId="37398" xr:uid="{00000000-0005-0000-0000-000015920000}"/>
    <cellStyle name="Note 98 2" xfId="37399" xr:uid="{00000000-0005-0000-0000-000016920000}"/>
    <cellStyle name="Note 98 3" xfId="37400" xr:uid="{00000000-0005-0000-0000-000017920000}"/>
    <cellStyle name="Note 98 4" xfId="37401" xr:uid="{00000000-0005-0000-0000-000018920000}"/>
    <cellStyle name="Note 98 5" xfId="37402" xr:uid="{00000000-0005-0000-0000-000019920000}"/>
    <cellStyle name="Note 98 6" xfId="37403" xr:uid="{00000000-0005-0000-0000-00001A920000}"/>
    <cellStyle name="Note 98 7" xfId="37404" xr:uid="{00000000-0005-0000-0000-00001B920000}"/>
    <cellStyle name="Note 98 8" xfId="37405" xr:uid="{00000000-0005-0000-0000-00001C920000}"/>
    <cellStyle name="Note 98 9" xfId="37406" xr:uid="{00000000-0005-0000-0000-00001D920000}"/>
    <cellStyle name="Note 99" xfId="37407" xr:uid="{00000000-0005-0000-0000-00001E920000}"/>
    <cellStyle name="Note 99 10" xfId="37408" xr:uid="{00000000-0005-0000-0000-00001F920000}"/>
    <cellStyle name="Note 99 11" xfId="37409" xr:uid="{00000000-0005-0000-0000-000020920000}"/>
    <cellStyle name="Note 99 12" xfId="37410" xr:uid="{00000000-0005-0000-0000-000021920000}"/>
    <cellStyle name="Note 99 2" xfId="37411" xr:uid="{00000000-0005-0000-0000-000022920000}"/>
    <cellStyle name="Note 99 3" xfId="37412" xr:uid="{00000000-0005-0000-0000-000023920000}"/>
    <cellStyle name="Note 99 4" xfId="37413" xr:uid="{00000000-0005-0000-0000-000024920000}"/>
    <cellStyle name="Note 99 5" xfId="37414" xr:uid="{00000000-0005-0000-0000-000025920000}"/>
    <cellStyle name="Note 99 6" xfId="37415" xr:uid="{00000000-0005-0000-0000-000026920000}"/>
    <cellStyle name="Note 99 7" xfId="37416" xr:uid="{00000000-0005-0000-0000-000027920000}"/>
    <cellStyle name="Note 99 8" xfId="37417" xr:uid="{00000000-0005-0000-0000-000028920000}"/>
    <cellStyle name="Note 99 9" xfId="37418" xr:uid="{00000000-0005-0000-0000-000029920000}"/>
    <cellStyle name="Output 2" xfId="37419" xr:uid="{00000000-0005-0000-0000-00002A920000}"/>
    <cellStyle name="Percent [2]" xfId="37420" xr:uid="{00000000-0005-0000-0000-00002B920000}"/>
    <cellStyle name="Percent 10" xfId="8" xr:uid="{00000000-0005-0000-0000-00002C920000}"/>
    <cellStyle name="Percent 2" xfId="37421" xr:uid="{00000000-0005-0000-0000-00002D920000}"/>
    <cellStyle name="Percent 2 2" xfId="37422" xr:uid="{00000000-0005-0000-0000-00002E920000}"/>
    <cellStyle name="Percent 2 2 2" xfId="37423" xr:uid="{00000000-0005-0000-0000-00002F920000}"/>
    <cellStyle name="Percent 2 2 2 2" xfId="37424" xr:uid="{00000000-0005-0000-0000-000030920000}"/>
    <cellStyle name="Percent 3" xfId="37425" xr:uid="{00000000-0005-0000-0000-000031920000}"/>
    <cellStyle name="Percent 3 2" xfId="37426" xr:uid="{00000000-0005-0000-0000-000032920000}"/>
    <cellStyle name="Percent 4" xfId="37427" xr:uid="{00000000-0005-0000-0000-000033920000}"/>
    <cellStyle name="Percent 5" xfId="37428" xr:uid="{00000000-0005-0000-0000-000034920000}"/>
    <cellStyle name="Percent 5 2" xfId="37429" xr:uid="{00000000-0005-0000-0000-000035920000}"/>
    <cellStyle name="Percent 6" xfId="37430" xr:uid="{00000000-0005-0000-0000-000036920000}"/>
    <cellStyle name="Percent 7" xfId="37431" xr:uid="{00000000-0005-0000-0000-000037920000}"/>
    <cellStyle name="Percent 8" xfId="37432" xr:uid="{00000000-0005-0000-0000-000038920000}"/>
    <cellStyle name="Percent 9" xfId="5" xr:uid="{00000000-0005-0000-0000-000039920000}"/>
    <cellStyle name="SATU" xfId="37433" xr:uid="{00000000-0005-0000-0000-00003A920000}"/>
    <cellStyle name="Style 1" xfId="37434" xr:uid="{00000000-0005-0000-0000-00003B920000}"/>
    <cellStyle name="sum" xfId="37435" xr:uid="{00000000-0005-0000-0000-00003C920000}"/>
    <cellStyle name="t" xfId="37436" xr:uid="{00000000-0005-0000-0000-00003D920000}"/>
    <cellStyle name="t_BPG ( BPG ) ceger" xfId="37437" xr:uid="{00000000-0005-0000-0000-00003E920000}"/>
    <cellStyle name="t_Copy of PP kinerja Mei 2011" xfId="37438" xr:uid="{00000000-0005-0000-0000-00003F920000}"/>
    <cellStyle name="t_Copy of PP kinerja Mei 2011Ifan" xfId="37439" xr:uid="{00000000-0005-0000-0000-000040920000}"/>
    <cellStyle name="t_Copy of Tes of feb 20112krk" xfId="37440" xr:uid="{00000000-0005-0000-0000-000041920000}"/>
    <cellStyle name="t_KINERJA DESEMBER 2011" xfId="37441" xr:uid="{00000000-0005-0000-0000-000042920000}"/>
    <cellStyle name="t_KINERJA JULI 2012" xfId="37442" xr:uid="{00000000-0005-0000-0000-000043920000}"/>
    <cellStyle name="t_KINERJA JUNI 2011" xfId="37443" xr:uid="{00000000-0005-0000-0000-000044920000}"/>
    <cellStyle name="t_kinerja mar 2011" xfId="37444" xr:uid="{00000000-0005-0000-0000-000045920000}"/>
    <cellStyle name="t_kinerja mei 2011" xfId="37445" xr:uid="{00000000-0005-0000-0000-000046920000}"/>
    <cellStyle name="t_KINERJA NOPEMBER 2011" xfId="37446" xr:uid="{00000000-0005-0000-0000-000047920000}"/>
    <cellStyle name="t_KINERJA OKTOBER 2011" xfId="37447" xr:uid="{00000000-0005-0000-0000-000048920000}"/>
    <cellStyle name="t_KINERJA OKTOBER 2012 ok POP" xfId="37448" xr:uid="{00000000-0005-0000-0000-000049920000}"/>
    <cellStyle name="Title 2" xfId="37449" xr:uid="{00000000-0005-0000-0000-00004A920000}"/>
    <cellStyle name="Total 2" xfId="37450" xr:uid="{00000000-0005-0000-0000-00004B920000}"/>
    <cellStyle name="Unit" xfId="37451" xr:uid="{00000000-0005-0000-0000-00004C920000}"/>
    <cellStyle name="User_Defined_A" xfId="37452" xr:uid="{00000000-0005-0000-0000-00004D920000}"/>
    <cellStyle name="Warning Text 2" xfId="37453" xr:uid="{00000000-0005-0000-0000-00004E920000}"/>
    <cellStyle name="桁区切り_Constr.Cost Estimated" xfId="37454" xr:uid="{00000000-0005-0000-0000-00004F920000}"/>
    <cellStyle name="標準_Constr.Cost Estimated" xfId="37455" xr:uid="{00000000-0005-0000-0000-00005092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0</xdr:row>
      <xdr:rowOff>47626</xdr:rowOff>
    </xdr:from>
    <xdr:to>
      <xdr:col>4</xdr:col>
      <xdr:colOff>774700</xdr:colOff>
      <xdr:row>4</xdr:row>
      <xdr:rowOff>38101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375" y="47626"/>
          <a:ext cx="12287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ny%20Mukti/RKAP%202011_CAB.%20SYARIAH/Documents%20and%20Settings/TEMP/Local%20Settings/Temporary%20Internet%20Files/Content.MSO/Statistik%202003-Agustus%202010%20updat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ERJA%20SYARIAH%20ASR/Laporan%20Keuangan/2012/TW%20III/AJS%20Amanahjiwa%20TW%203%20-%202012/Amanah%20Githa%20-%20%20LAP-KEU%20PA%20JIWA%20SYARIAH%20Q3%20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IRA/lapkeu/2015/KERJA%20SYARIAH%20ASR/Laporan%20Keuangan/2012/TW%20III/AJS%20Amanahjiwa%20TW%203%20-%202012/Amanah%20Githa%20-%20%20LAP-KEU%20PA%20JIWA%20SYARIAH%20Q3%20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nch"/>
      <sheetName val="Verse1"/>
      <sheetName val="All"/>
      <sheetName val="Umum"/>
      <sheetName val="Pemda"/>
      <sheetName val="Perusda"/>
      <sheetName val="BPD"/>
      <sheetName val="BPD (2)"/>
      <sheetName val="Rumus"/>
      <sheetName val="Deploy"/>
      <sheetName val="COA"/>
      <sheetName val="DAFTAR"/>
      <sheetName val="GL"/>
      <sheetName val="ADJ"/>
    </sheetNames>
    <sheetDataSet>
      <sheetData sheetId="0"/>
      <sheetData sheetId="1">
        <row r="5">
          <cell r="C5" t="str">
            <v>_Kantor Pusat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  <cell r="EU5">
            <v>0</v>
          </cell>
          <cell r="EV5">
            <v>0</v>
          </cell>
          <cell r="EW5">
            <v>0</v>
          </cell>
          <cell r="EX5">
            <v>0</v>
          </cell>
          <cell r="EY5">
            <v>0</v>
          </cell>
          <cell r="EZ5">
            <v>0</v>
          </cell>
          <cell r="FA5">
            <v>0</v>
          </cell>
          <cell r="FB5">
            <v>0</v>
          </cell>
          <cell r="FC5">
            <v>0</v>
          </cell>
          <cell r="FD5">
            <v>0</v>
          </cell>
          <cell r="FE5">
            <v>0</v>
          </cell>
          <cell r="FF5">
            <v>0</v>
          </cell>
          <cell r="FG5">
            <v>0</v>
          </cell>
          <cell r="FH5">
            <v>0</v>
          </cell>
          <cell r="FI5">
            <v>0</v>
          </cell>
          <cell r="FJ5">
            <v>0</v>
          </cell>
          <cell r="FK5">
            <v>0</v>
          </cell>
          <cell r="FL5">
            <v>0</v>
          </cell>
          <cell r="FM5">
            <v>0</v>
          </cell>
          <cell r="FN5">
            <v>0</v>
          </cell>
          <cell r="FO5">
            <v>0</v>
          </cell>
          <cell r="FP5">
            <v>0</v>
          </cell>
          <cell r="FQ5">
            <v>0</v>
          </cell>
          <cell r="FR5">
            <v>0</v>
          </cell>
          <cell r="FS5">
            <v>0</v>
          </cell>
          <cell r="FT5">
            <v>0</v>
          </cell>
          <cell r="FU5">
            <v>0</v>
          </cell>
          <cell r="FV5">
            <v>0</v>
          </cell>
          <cell r="FW5">
            <v>0</v>
          </cell>
          <cell r="FX5">
            <v>0</v>
          </cell>
          <cell r="FY5">
            <v>0</v>
          </cell>
          <cell r="FZ5">
            <v>0</v>
          </cell>
          <cell r="GA5">
            <v>0</v>
          </cell>
          <cell r="GB5">
            <v>0</v>
          </cell>
          <cell r="GC5">
            <v>0</v>
          </cell>
          <cell r="GD5">
            <v>0</v>
          </cell>
          <cell r="GE5">
            <v>0</v>
          </cell>
          <cell r="GF5">
            <v>0</v>
          </cell>
          <cell r="GG5">
            <v>0</v>
          </cell>
          <cell r="GH5">
            <v>0</v>
          </cell>
          <cell r="GI5">
            <v>0</v>
          </cell>
          <cell r="GJ5">
            <v>0</v>
          </cell>
          <cell r="GK5">
            <v>0</v>
          </cell>
          <cell r="GL5">
            <v>0</v>
          </cell>
          <cell r="GM5">
            <v>0</v>
          </cell>
          <cell r="GN5">
            <v>0</v>
          </cell>
          <cell r="GO5">
            <v>0</v>
          </cell>
          <cell r="GP5">
            <v>0</v>
          </cell>
          <cell r="GQ5">
            <v>0</v>
          </cell>
          <cell r="GR5">
            <v>0</v>
          </cell>
          <cell r="GS5">
            <v>0</v>
          </cell>
          <cell r="GT5">
            <v>0</v>
          </cell>
          <cell r="GU5">
            <v>0</v>
          </cell>
          <cell r="GV5">
            <v>0</v>
          </cell>
          <cell r="GW5">
            <v>0</v>
          </cell>
          <cell r="GX5">
            <v>0</v>
          </cell>
          <cell r="GY5">
            <v>0</v>
          </cell>
          <cell r="GZ5">
            <v>0</v>
          </cell>
          <cell r="HA5">
            <v>0</v>
          </cell>
          <cell r="HB5">
            <v>0</v>
          </cell>
          <cell r="HC5">
            <v>0</v>
          </cell>
          <cell r="HD5">
            <v>0</v>
          </cell>
          <cell r="HE5">
            <v>0</v>
          </cell>
        </row>
        <row r="6">
          <cell r="C6" t="str">
            <v>Aceh</v>
          </cell>
          <cell r="D6">
            <v>0</v>
          </cell>
          <cell r="E6">
            <v>0</v>
          </cell>
          <cell r="F6">
            <v>0</v>
          </cell>
          <cell r="G6">
            <v>57635679</v>
          </cell>
          <cell r="H6">
            <v>57635679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2411500</v>
          </cell>
          <cell r="W6">
            <v>2411500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78225000</v>
          </cell>
          <cell r="BU6">
            <v>78225000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  <cell r="EU6">
            <v>0</v>
          </cell>
          <cell r="EV6">
            <v>0</v>
          </cell>
          <cell r="EW6">
            <v>0</v>
          </cell>
          <cell r="EX6">
            <v>0</v>
          </cell>
          <cell r="EY6">
            <v>0</v>
          </cell>
          <cell r="EZ6">
            <v>0</v>
          </cell>
          <cell r="FA6">
            <v>0</v>
          </cell>
          <cell r="FB6">
            <v>0</v>
          </cell>
          <cell r="FC6">
            <v>0</v>
          </cell>
          <cell r="FD6">
            <v>0</v>
          </cell>
          <cell r="FE6">
            <v>0</v>
          </cell>
          <cell r="FF6">
            <v>0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0</v>
          </cell>
          <cell r="FL6">
            <v>0</v>
          </cell>
          <cell r="FM6">
            <v>0</v>
          </cell>
          <cell r="FN6">
            <v>0</v>
          </cell>
          <cell r="FO6">
            <v>0</v>
          </cell>
          <cell r="FP6">
            <v>0</v>
          </cell>
          <cell r="FQ6">
            <v>0</v>
          </cell>
          <cell r="FR6">
            <v>0</v>
          </cell>
          <cell r="FS6">
            <v>0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0</v>
          </cell>
          <cell r="FY6">
            <v>0</v>
          </cell>
          <cell r="FZ6">
            <v>0</v>
          </cell>
          <cell r="GA6">
            <v>0</v>
          </cell>
          <cell r="GB6">
            <v>0</v>
          </cell>
          <cell r="GC6">
            <v>0</v>
          </cell>
          <cell r="GD6">
            <v>0</v>
          </cell>
          <cell r="GE6">
            <v>0</v>
          </cell>
          <cell r="GF6">
            <v>0</v>
          </cell>
          <cell r="GG6">
            <v>0</v>
          </cell>
          <cell r="GH6">
            <v>0</v>
          </cell>
          <cell r="GI6">
            <v>0</v>
          </cell>
          <cell r="GJ6">
            <v>0</v>
          </cell>
          <cell r="GK6">
            <v>0</v>
          </cell>
          <cell r="GL6">
            <v>0</v>
          </cell>
          <cell r="GM6">
            <v>0</v>
          </cell>
          <cell r="GN6">
            <v>0</v>
          </cell>
          <cell r="GO6">
            <v>138272179</v>
          </cell>
          <cell r="GP6">
            <v>138272179</v>
          </cell>
          <cell r="GQ6">
            <v>0</v>
          </cell>
          <cell r="GR6">
            <v>0</v>
          </cell>
          <cell r="GS6">
            <v>0</v>
          </cell>
          <cell r="GT6">
            <v>0</v>
          </cell>
          <cell r="GU6">
            <v>0</v>
          </cell>
          <cell r="GV6">
            <v>0</v>
          </cell>
          <cell r="GW6">
            <v>0</v>
          </cell>
          <cell r="GX6">
            <v>0</v>
          </cell>
          <cell r="GY6">
            <v>0</v>
          </cell>
          <cell r="GZ6">
            <v>0</v>
          </cell>
          <cell r="HA6">
            <v>0</v>
          </cell>
          <cell r="HB6">
            <v>0</v>
          </cell>
          <cell r="HC6">
            <v>0</v>
          </cell>
          <cell r="HD6">
            <v>0</v>
          </cell>
          <cell r="HE6">
            <v>0</v>
          </cell>
        </row>
        <row r="7">
          <cell r="C7" t="str">
            <v>Ambon</v>
          </cell>
          <cell r="D7">
            <v>142500</v>
          </cell>
          <cell r="E7">
            <v>0</v>
          </cell>
          <cell r="F7">
            <v>0</v>
          </cell>
          <cell r="G7">
            <v>12461012</v>
          </cell>
          <cell r="H7">
            <v>12603512</v>
          </cell>
          <cell r="I7">
            <v>0</v>
          </cell>
          <cell r="J7">
            <v>0</v>
          </cell>
          <cell r="K7">
            <v>0</v>
          </cell>
          <cell r="L7">
            <v>12000000</v>
          </cell>
          <cell r="M7">
            <v>12000000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  <cell r="EU7">
            <v>0</v>
          </cell>
          <cell r="EV7">
            <v>0</v>
          </cell>
          <cell r="EW7">
            <v>0</v>
          </cell>
          <cell r="EX7">
            <v>0</v>
          </cell>
          <cell r="EY7">
            <v>0</v>
          </cell>
          <cell r="EZ7">
            <v>0</v>
          </cell>
          <cell r="FA7">
            <v>0</v>
          </cell>
          <cell r="FB7">
            <v>0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0</v>
          </cell>
          <cell r="FL7">
            <v>0</v>
          </cell>
          <cell r="FM7">
            <v>0</v>
          </cell>
          <cell r="FN7">
            <v>0</v>
          </cell>
          <cell r="FO7">
            <v>0</v>
          </cell>
          <cell r="FP7">
            <v>0</v>
          </cell>
          <cell r="FQ7">
            <v>0</v>
          </cell>
          <cell r="FR7">
            <v>0</v>
          </cell>
          <cell r="FS7">
            <v>0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0</v>
          </cell>
          <cell r="FY7">
            <v>0</v>
          </cell>
          <cell r="FZ7">
            <v>0</v>
          </cell>
          <cell r="GA7">
            <v>0</v>
          </cell>
          <cell r="GB7">
            <v>0</v>
          </cell>
          <cell r="GC7">
            <v>0</v>
          </cell>
          <cell r="GD7">
            <v>0</v>
          </cell>
          <cell r="GE7">
            <v>0</v>
          </cell>
          <cell r="GF7">
            <v>0</v>
          </cell>
          <cell r="GG7">
            <v>0</v>
          </cell>
          <cell r="GH7">
            <v>0</v>
          </cell>
          <cell r="GI7">
            <v>0</v>
          </cell>
          <cell r="GJ7">
            <v>0</v>
          </cell>
          <cell r="GK7">
            <v>0</v>
          </cell>
          <cell r="GL7">
            <v>142500</v>
          </cell>
          <cell r="GM7">
            <v>0</v>
          </cell>
          <cell r="GN7">
            <v>0</v>
          </cell>
          <cell r="GO7">
            <v>24461012</v>
          </cell>
          <cell r="GP7">
            <v>24603512</v>
          </cell>
          <cell r="GQ7">
            <v>0</v>
          </cell>
          <cell r="GR7">
            <v>0</v>
          </cell>
          <cell r="GS7">
            <v>0</v>
          </cell>
          <cell r="GT7">
            <v>0</v>
          </cell>
          <cell r="GU7">
            <v>0</v>
          </cell>
          <cell r="GV7">
            <v>0</v>
          </cell>
          <cell r="GW7">
            <v>0</v>
          </cell>
          <cell r="GX7">
            <v>0</v>
          </cell>
          <cell r="GY7">
            <v>0</v>
          </cell>
          <cell r="GZ7">
            <v>0</v>
          </cell>
          <cell r="HA7">
            <v>0</v>
          </cell>
          <cell r="HB7">
            <v>0</v>
          </cell>
          <cell r="HC7">
            <v>0</v>
          </cell>
          <cell r="HD7">
            <v>0</v>
          </cell>
          <cell r="HE7">
            <v>0</v>
          </cell>
        </row>
        <row r="8">
          <cell r="C8" t="str">
            <v>Bandung</v>
          </cell>
          <cell r="D8">
            <v>41669204</v>
          </cell>
          <cell r="E8">
            <v>91918829</v>
          </cell>
          <cell r="F8">
            <v>4500000</v>
          </cell>
          <cell r="G8">
            <v>0</v>
          </cell>
          <cell r="H8">
            <v>138088033</v>
          </cell>
          <cell r="I8">
            <v>0</v>
          </cell>
          <cell r="J8">
            <v>370360736</v>
          </cell>
          <cell r="K8">
            <v>0</v>
          </cell>
          <cell r="L8">
            <v>9713920</v>
          </cell>
          <cell r="M8">
            <v>380074656</v>
          </cell>
          <cell r="N8">
            <v>193602741</v>
          </cell>
          <cell r="O8">
            <v>144206000</v>
          </cell>
          <cell r="P8">
            <v>0</v>
          </cell>
          <cell r="Q8">
            <v>0</v>
          </cell>
          <cell r="R8">
            <v>337808741</v>
          </cell>
          <cell r="S8">
            <v>194400</v>
          </cell>
          <cell r="T8">
            <v>0</v>
          </cell>
          <cell r="U8">
            <v>0</v>
          </cell>
          <cell r="V8">
            <v>0</v>
          </cell>
          <cell r="W8">
            <v>194400</v>
          </cell>
          <cell r="X8">
            <v>0</v>
          </cell>
          <cell r="Y8">
            <v>0</v>
          </cell>
          <cell r="Z8">
            <v>0</v>
          </cell>
          <cell r="AA8">
            <v>202831850</v>
          </cell>
          <cell r="AB8">
            <v>202831850</v>
          </cell>
          <cell r="AC8">
            <v>7950400</v>
          </cell>
          <cell r="AD8">
            <v>0</v>
          </cell>
          <cell r="AE8">
            <v>0</v>
          </cell>
          <cell r="AF8">
            <v>0</v>
          </cell>
          <cell r="AG8">
            <v>7950400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3032962</v>
          </cell>
          <cell r="BH8">
            <v>1524000</v>
          </cell>
          <cell r="BI8">
            <v>0</v>
          </cell>
          <cell r="BJ8">
            <v>4980000</v>
          </cell>
          <cell r="BK8">
            <v>9536962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413015773</v>
          </cell>
          <cell r="BU8">
            <v>413015773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1660573996</v>
          </cell>
          <cell r="DD8">
            <v>1660573996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20440700</v>
          </cell>
          <cell r="EJ8">
            <v>8355395</v>
          </cell>
          <cell r="EK8">
            <v>0</v>
          </cell>
          <cell r="EL8">
            <v>0</v>
          </cell>
          <cell r="EM8">
            <v>28796095</v>
          </cell>
          <cell r="EN8">
            <v>41519177</v>
          </cell>
          <cell r="EO8">
            <v>9700740</v>
          </cell>
          <cell r="EP8">
            <v>0</v>
          </cell>
          <cell r="EQ8">
            <v>0</v>
          </cell>
          <cell r="ER8">
            <v>51219917</v>
          </cell>
          <cell r="ES8">
            <v>35785216</v>
          </cell>
          <cell r="ET8">
            <v>9548804</v>
          </cell>
          <cell r="EU8">
            <v>0</v>
          </cell>
          <cell r="EV8">
            <v>0</v>
          </cell>
          <cell r="EW8">
            <v>45334020</v>
          </cell>
          <cell r="EX8">
            <v>9220826</v>
          </cell>
          <cell r="EY8">
            <v>425012</v>
          </cell>
          <cell r="EZ8">
            <v>0</v>
          </cell>
          <cell r="FA8">
            <v>0</v>
          </cell>
          <cell r="FB8">
            <v>9645838</v>
          </cell>
          <cell r="FC8">
            <v>0</v>
          </cell>
          <cell r="FD8">
            <v>0</v>
          </cell>
          <cell r="FE8">
            <v>0</v>
          </cell>
          <cell r="FF8">
            <v>0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0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0</v>
          </cell>
          <cell r="FR8">
            <v>0</v>
          </cell>
          <cell r="FS8">
            <v>0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0</v>
          </cell>
          <cell r="FY8">
            <v>0</v>
          </cell>
          <cell r="FZ8">
            <v>0</v>
          </cell>
          <cell r="GA8">
            <v>0</v>
          </cell>
          <cell r="GB8">
            <v>0</v>
          </cell>
          <cell r="GC8">
            <v>0</v>
          </cell>
          <cell r="GD8">
            <v>0</v>
          </cell>
          <cell r="GE8">
            <v>0</v>
          </cell>
          <cell r="GF8">
            <v>0</v>
          </cell>
          <cell r="GG8">
            <v>0</v>
          </cell>
          <cell r="GH8">
            <v>0</v>
          </cell>
          <cell r="GI8">
            <v>0</v>
          </cell>
          <cell r="GJ8">
            <v>0</v>
          </cell>
          <cell r="GK8">
            <v>0</v>
          </cell>
          <cell r="GL8">
            <v>353415626</v>
          </cell>
          <cell r="GM8">
            <v>636039516</v>
          </cell>
          <cell r="GN8">
            <v>4500000</v>
          </cell>
          <cell r="GO8">
            <v>2291115539</v>
          </cell>
          <cell r="GP8">
            <v>3285070681</v>
          </cell>
          <cell r="GQ8">
            <v>0</v>
          </cell>
          <cell r="GR8">
            <v>0</v>
          </cell>
          <cell r="GS8">
            <v>0</v>
          </cell>
          <cell r="GT8">
            <v>0</v>
          </cell>
          <cell r="GU8">
            <v>0</v>
          </cell>
          <cell r="GV8">
            <v>0</v>
          </cell>
          <cell r="GW8">
            <v>0</v>
          </cell>
          <cell r="GX8">
            <v>0</v>
          </cell>
          <cell r="GY8">
            <v>0</v>
          </cell>
          <cell r="GZ8">
            <v>0</v>
          </cell>
          <cell r="HA8">
            <v>0</v>
          </cell>
          <cell r="HB8">
            <v>0</v>
          </cell>
          <cell r="HC8">
            <v>0</v>
          </cell>
          <cell r="HD8">
            <v>0</v>
          </cell>
          <cell r="HE8">
            <v>0</v>
          </cell>
        </row>
        <row r="9">
          <cell r="C9" t="str">
            <v>Banjarmasin</v>
          </cell>
          <cell r="D9">
            <v>0</v>
          </cell>
          <cell r="E9">
            <v>0</v>
          </cell>
          <cell r="F9">
            <v>0</v>
          </cell>
          <cell r="G9">
            <v>1823136</v>
          </cell>
          <cell r="H9">
            <v>1823136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  <cell r="GF9">
            <v>0</v>
          </cell>
          <cell r="GG9">
            <v>0</v>
          </cell>
          <cell r="GH9">
            <v>0</v>
          </cell>
          <cell r="GI9">
            <v>0</v>
          </cell>
          <cell r="GJ9">
            <v>0</v>
          </cell>
          <cell r="GK9">
            <v>0</v>
          </cell>
          <cell r="GL9">
            <v>0</v>
          </cell>
          <cell r="GM9">
            <v>0</v>
          </cell>
          <cell r="GN9">
            <v>0</v>
          </cell>
          <cell r="GO9">
            <v>1823136</v>
          </cell>
          <cell r="GP9">
            <v>1823136</v>
          </cell>
          <cell r="GQ9">
            <v>0</v>
          </cell>
          <cell r="GR9">
            <v>0</v>
          </cell>
          <cell r="GS9">
            <v>0</v>
          </cell>
          <cell r="GT9">
            <v>0</v>
          </cell>
          <cell r="GU9">
            <v>0</v>
          </cell>
          <cell r="GV9">
            <v>0</v>
          </cell>
          <cell r="GW9">
            <v>0</v>
          </cell>
          <cell r="GX9">
            <v>0</v>
          </cell>
          <cell r="GY9">
            <v>0</v>
          </cell>
          <cell r="GZ9">
            <v>0</v>
          </cell>
          <cell r="HA9">
            <v>0</v>
          </cell>
          <cell r="HB9">
            <v>0</v>
          </cell>
          <cell r="HC9">
            <v>0</v>
          </cell>
          <cell r="HD9">
            <v>0</v>
          </cell>
          <cell r="HE9">
            <v>0</v>
          </cell>
        </row>
        <row r="10">
          <cell r="C10" t="str">
            <v>Bengkulu</v>
          </cell>
          <cell r="D10">
            <v>0</v>
          </cell>
          <cell r="E10">
            <v>0</v>
          </cell>
          <cell r="F10">
            <v>0</v>
          </cell>
          <cell r="G10">
            <v>2395600</v>
          </cell>
          <cell r="H10">
            <v>2395600</v>
          </cell>
          <cell r="I10">
            <v>4290000</v>
          </cell>
          <cell r="J10">
            <v>0</v>
          </cell>
          <cell r="K10">
            <v>0</v>
          </cell>
          <cell r="L10">
            <v>0</v>
          </cell>
          <cell r="M10">
            <v>4290000</v>
          </cell>
          <cell r="N10">
            <v>0</v>
          </cell>
          <cell r="O10">
            <v>0</v>
          </cell>
          <cell r="P10">
            <v>0</v>
          </cell>
          <cell r="Q10">
            <v>31055000</v>
          </cell>
          <cell r="R10">
            <v>31055000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3875000</v>
          </cell>
          <cell r="BU10">
            <v>3875000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  <cell r="GF10">
            <v>0</v>
          </cell>
          <cell r="GG10">
            <v>0</v>
          </cell>
          <cell r="GH10">
            <v>0</v>
          </cell>
          <cell r="GI10">
            <v>0</v>
          </cell>
          <cell r="GJ10">
            <v>0</v>
          </cell>
          <cell r="GK10">
            <v>0</v>
          </cell>
          <cell r="GL10">
            <v>4290000</v>
          </cell>
          <cell r="GM10">
            <v>0</v>
          </cell>
          <cell r="GN10">
            <v>0</v>
          </cell>
          <cell r="GO10">
            <v>37325600</v>
          </cell>
          <cell r="GP10">
            <v>41615600</v>
          </cell>
          <cell r="GQ10">
            <v>0</v>
          </cell>
          <cell r="GR10">
            <v>0</v>
          </cell>
          <cell r="GS10">
            <v>0</v>
          </cell>
          <cell r="GT10">
            <v>0</v>
          </cell>
          <cell r="GU10">
            <v>0</v>
          </cell>
          <cell r="GV10">
            <v>0</v>
          </cell>
          <cell r="GW10">
            <v>0</v>
          </cell>
          <cell r="GX10">
            <v>0</v>
          </cell>
          <cell r="GY10">
            <v>0</v>
          </cell>
          <cell r="GZ10">
            <v>0</v>
          </cell>
          <cell r="HA10">
            <v>0</v>
          </cell>
          <cell r="HB10">
            <v>0</v>
          </cell>
          <cell r="HC10">
            <v>0</v>
          </cell>
          <cell r="HD10">
            <v>0</v>
          </cell>
          <cell r="HE10">
            <v>0</v>
          </cell>
        </row>
        <row r="11">
          <cell r="C11" t="str">
            <v>Denpasar</v>
          </cell>
          <cell r="D11">
            <v>1979070</v>
          </cell>
          <cell r="E11">
            <v>148329954</v>
          </cell>
          <cell r="F11">
            <v>649500</v>
          </cell>
          <cell r="G11">
            <v>76231715</v>
          </cell>
          <cell r="H11">
            <v>227190239</v>
          </cell>
          <cell r="I11">
            <v>0</v>
          </cell>
          <cell r="J11">
            <v>21000000</v>
          </cell>
          <cell r="K11">
            <v>225612765</v>
          </cell>
          <cell r="L11">
            <v>0</v>
          </cell>
          <cell r="M11">
            <v>246612765</v>
          </cell>
          <cell r="N11">
            <v>68027726</v>
          </cell>
          <cell r="O11">
            <v>194248326</v>
          </cell>
          <cell r="P11">
            <v>0</v>
          </cell>
          <cell r="Q11">
            <v>0</v>
          </cell>
          <cell r="R11">
            <v>262276052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298542470</v>
          </cell>
          <cell r="BU11">
            <v>298542470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1396471276</v>
          </cell>
          <cell r="DD11">
            <v>1396471276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  <cell r="GF11">
            <v>0</v>
          </cell>
          <cell r="GG11">
            <v>0</v>
          </cell>
          <cell r="GH11">
            <v>0</v>
          </cell>
          <cell r="GI11">
            <v>0</v>
          </cell>
          <cell r="GJ11">
            <v>0</v>
          </cell>
          <cell r="GK11">
            <v>0</v>
          </cell>
          <cell r="GL11">
            <v>70006796</v>
          </cell>
          <cell r="GM11">
            <v>363578280</v>
          </cell>
          <cell r="GN11">
            <v>226262265</v>
          </cell>
          <cell r="GO11">
            <v>1771245461</v>
          </cell>
          <cell r="GP11">
            <v>2431092802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0</v>
          </cell>
          <cell r="GX11">
            <v>0</v>
          </cell>
          <cell r="GY11">
            <v>0</v>
          </cell>
          <cell r="GZ11">
            <v>0</v>
          </cell>
          <cell r="HA11">
            <v>0</v>
          </cell>
          <cell r="HB11">
            <v>0</v>
          </cell>
          <cell r="HC11">
            <v>0</v>
          </cell>
          <cell r="HD11">
            <v>0</v>
          </cell>
          <cell r="HE11">
            <v>0</v>
          </cell>
        </row>
        <row r="12">
          <cell r="C12" t="str">
            <v>Jakarta</v>
          </cell>
          <cell r="D12">
            <v>700504181</v>
          </cell>
          <cell r="E12">
            <v>7429759332</v>
          </cell>
          <cell r="F12">
            <v>447135438</v>
          </cell>
          <cell r="G12">
            <v>270375395</v>
          </cell>
          <cell r="H12">
            <v>8847774346</v>
          </cell>
          <cell r="I12">
            <v>413600907</v>
          </cell>
          <cell r="J12">
            <v>0</v>
          </cell>
          <cell r="K12">
            <v>2817476094</v>
          </cell>
          <cell r="L12">
            <v>258264812</v>
          </cell>
          <cell r="M12">
            <v>3489341813</v>
          </cell>
          <cell r="N12">
            <v>236494900</v>
          </cell>
          <cell r="O12">
            <v>150000000</v>
          </cell>
          <cell r="P12">
            <v>31385000</v>
          </cell>
          <cell r="Q12">
            <v>500683195</v>
          </cell>
          <cell r="R12">
            <v>918563095</v>
          </cell>
          <cell r="S12">
            <v>12531875</v>
          </cell>
          <cell r="T12">
            <v>0</v>
          </cell>
          <cell r="U12">
            <v>0</v>
          </cell>
          <cell r="V12">
            <v>0</v>
          </cell>
          <cell r="W12">
            <v>12531875</v>
          </cell>
          <cell r="X12">
            <v>28350000</v>
          </cell>
          <cell r="Y12">
            <v>0</v>
          </cell>
          <cell r="Z12">
            <v>0</v>
          </cell>
          <cell r="AA12">
            <v>32485225</v>
          </cell>
          <cell r="AB12">
            <v>60835225</v>
          </cell>
          <cell r="AC12">
            <v>25844256</v>
          </cell>
          <cell r="AD12">
            <v>0</v>
          </cell>
          <cell r="AE12">
            <v>0</v>
          </cell>
          <cell r="AF12">
            <v>0</v>
          </cell>
          <cell r="AG12">
            <v>25844256</v>
          </cell>
          <cell r="AH12">
            <v>767603</v>
          </cell>
          <cell r="AI12">
            <v>0</v>
          </cell>
          <cell r="AJ12">
            <v>0</v>
          </cell>
          <cell r="AK12">
            <v>0</v>
          </cell>
          <cell r="AL12">
            <v>767603</v>
          </cell>
          <cell r="AM12">
            <v>23944246</v>
          </cell>
          <cell r="AN12">
            <v>0</v>
          </cell>
          <cell r="AO12">
            <v>0</v>
          </cell>
          <cell r="AP12">
            <v>0</v>
          </cell>
          <cell r="AQ12">
            <v>23944246</v>
          </cell>
          <cell r="AR12">
            <v>999990</v>
          </cell>
          <cell r="AS12">
            <v>0</v>
          </cell>
          <cell r="AT12">
            <v>0</v>
          </cell>
          <cell r="AU12">
            <v>0</v>
          </cell>
          <cell r="AV12">
            <v>999990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13875000</v>
          </cell>
          <cell r="BC12">
            <v>180000000</v>
          </cell>
          <cell r="BD12">
            <v>29187500</v>
          </cell>
          <cell r="BE12">
            <v>0</v>
          </cell>
          <cell r="BF12">
            <v>223062500</v>
          </cell>
          <cell r="BG12">
            <v>4575950</v>
          </cell>
          <cell r="BH12">
            <v>0</v>
          </cell>
          <cell r="BI12">
            <v>468750</v>
          </cell>
          <cell r="BJ12">
            <v>0</v>
          </cell>
          <cell r="BK12">
            <v>5044700</v>
          </cell>
          <cell r="BL12">
            <v>317613909</v>
          </cell>
          <cell r="BM12">
            <v>0</v>
          </cell>
          <cell r="BN12">
            <v>0</v>
          </cell>
          <cell r="BO12">
            <v>0</v>
          </cell>
          <cell r="BP12">
            <v>317613909</v>
          </cell>
          <cell r="BQ12">
            <v>4894648</v>
          </cell>
          <cell r="BR12">
            <v>0</v>
          </cell>
          <cell r="BS12">
            <v>0</v>
          </cell>
          <cell r="BT12">
            <v>139009648</v>
          </cell>
          <cell r="BU12">
            <v>143904296</v>
          </cell>
          <cell r="BV12">
            <v>38325000</v>
          </cell>
          <cell r="BW12">
            <v>0</v>
          </cell>
          <cell r="BX12">
            <v>0</v>
          </cell>
          <cell r="BY12">
            <v>0</v>
          </cell>
          <cell r="BZ12">
            <v>38325000</v>
          </cell>
          <cell r="CA12">
            <v>30953875</v>
          </cell>
          <cell r="CB12">
            <v>0</v>
          </cell>
          <cell r="CC12">
            <v>0</v>
          </cell>
          <cell r="CD12">
            <v>0</v>
          </cell>
          <cell r="CE12">
            <v>30953875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113143105</v>
          </cell>
          <cell r="CQ12">
            <v>0</v>
          </cell>
          <cell r="CR12">
            <v>165610534</v>
          </cell>
          <cell r="CS12">
            <v>0</v>
          </cell>
          <cell r="CT12">
            <v>278753639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2019466</v>
          </cell>
          <cell r="DA12">
            <v>0</v>
          </cell>
          <cell r="DB12">
            <v>0</v>
          </cell>
          <cell r="DC12">
            <v>2175996523</v>
          </cell>
          <cell r="DD12">
            <v>2178015989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27326022</v>
          </cell>
          <cell r="EJ12">
            <v>0</v>
          </cell>
          <cell r="EK12">
            <v>0</v>
          </cell>
          <cell r="EL12">
            <v>0</v>
          </cell>
          <cell r="EM12">
            <v>27326022</v>
          </cell>
          <cell r="EN12">
            <v>54021740</v>
          </cell>
          <cell r="EO12">
            <v>0</v>
          </cell>
          <cell r="EP12">
            <v>0</v>
          </cell>
          <cell r="EQ12">
            <v>0</v>
          </cell>
          <cell r="ER12">
            <v>54021740</v>
          </cell>
          <cell r="ES12">
            <v>79286031</v>
          </cell>
          <cell r="ET12">
            <v>0</v>
          </cell>
          <cell r="EU12">
            <v>0</v>
          </cell>
          <cell r="EV12">
            <v>0</v>
          </cell>
          <cell r="EW12">
            <v>79286031</v>
          </cell>
          <cell r="EX12">
            <v>9651660</v>
          </cell>
          <cell r="EY12">
            <v>0</v>
          </cell>
          <cell r="EZ12">
            <v>0</v>
          </cell>
          <cell r="FA12">
            <v>0</v>
          </cell>
          <cell r="FB12">
            <v>9651660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  <cell r="GF12">
            <v>0</v>
          </cell>
          <cell r="GG12">
            <v>0</v>
          </cell>
          <cell r="GH12">
            <v>0</v>
          </cell>
          <cell r="GI12">
            <v>0</v>
          </cell>
          <cell r="GJ12">
            <v>0</v>
          </cell>
          <cell r="GK12">
            <v>0</v>
          </cell>
          <cell r="GL12">
            <v>2138724364</v>
          </cell>
          <cell r="GM12">
            <v>7759759332</v>
          </cell>
          <cell r="GN12">
            <v>3491263316</v>
          </cell>
          <cell r="GO12">
            <v>3376814798</v>
          </cell>
          <cell r="GP12">
            <v>16766561810</v>
          </cell>
          <cell r="GQ12">
            <v>0</v>
          </cell>
          <cell r="GR12">
            <v>0</v>
          </cell>
          <cell r="GS12">
            <v>0</v>
          </cell>
          <cell r="GT12">
            <v>0</v>
          </cell>
          <cell r="GU12">
            <v>0</v>
          </cell>
          <cell r="GV12">
            <v>0</v>
          </cell>
          <cell r="GW12">
            <v>0</v>
          </cell>
          <cell r="GX12">
            <v>0</v>
          </cell>
          <cell r="GY12">
            <v>0</v>
          </cell>
          <cell r="GZ12">
            <v>0</v>
          </cell>
          <cell r="HA12">
            <v>0</v>
          </cell>
          <cell r="HB12">
            <v>0</v>
          </cell>
          <cell r="HC12">
            <v>0</v>
          </cell>
          <cell r="HD12">
            <v>0</v>
          </cell>
          <cell r="HE12">
            <v>0</v>
          </cell>
        </row>
        <row r="13">
          <cell r="C13" t="str">
            <v>Jambi</v>
          </cell>
          <cell r="D13">
            <v>0</v>
          </cell>
          <cell r="E13">
            <v>0</v>
          </cell>
          <cell r="F13">
            <v>0</v>
          </cell>
          <cell r="G13">
            <v>2076928</v>
          </cell>
          <cell r="H13">
            <v>2076928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8900000</v>
          </cell>
          <cell r="O13">
            <v>0</v>
          </cell>
          <cell r="P13">
            <v>0</v>
          </cell>
          <cell r="Q13">
            <v>40092290</v>
          </cell>
          <cell r="R13">
            <v>48992290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272457302</v>
          </cell>
          <cell r="AB13">
            <v>272457302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55380820</v>
          </cell>
          <cell r="DD13">
            <v>55380820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  <cell r="GF13">
            <v>0</v>
          </cell>
          <cell r="GG13">
            <v>0</v>
          </cell>
          <cell r="GH13">
            <v>0</v>
          </cell>
          <cell r="GI13">
            <v>0</v>
          </cell>
          <cell r="GJ13">
            <v>0</v>
          </cell>
          <cell r="GK13">
            <v>0</v>
          </cell>
          <cell r="GL13">
            <v>8900000</v>
          </cell>
          <cell r="GM13">
            <v>0</v>
          </cell>
          <cell r="GN13">
            <v>0</v>
          </cell>
          <cell r="GO13">
            <v>370007340</v>
          </cell>
          <cell r="GP13">
            <v>378907340</v>
          </cell>
          <cell r="GQ13">
            <v>0</v>
          </cell>
          <cell r="GR13">
            <v>0</v>
          </cell>
          <cell r="GS13">
            <v>0</v>
          </cell>
          <cell r="GT13">
            <v>0</v>
          </cell>
          <cell r="GU13">
            <v>0</v>
          </cell>
          <cell r="GV13">
            <v>0</v>
          </cell>
          <cell r="GW13">
            <v>0</v>
          </cell>
          <cell r="GX13">
            <v>0</v>
          </cell>
          <cell r="GY13">
            <v>0</v>
          </cell>
          <cell r="GZ13">
            <v>0</v>
          </cell>
          <cell r="HA13">
            <v>0</v>
          </cell>
          <cell r="HB13">
            <v>0</v>
          </cell>
          <cell r="HC13">
            <v>0</v>
          </cell>
          <cell r="HD13">
            <v>0</v>
          </cell>
          <cell r="HE13">
            <v>0</v>
          </cell>
        </row>
        <row r="14">
          <cell r="C14" t="str">
            <v>Jayapura</v>
          </cell>
          <cell r="D14">
            <v>1057740</v>
          </cell>
          <cell r="E14">
            <v>0</v>
          </cell>
          <cell r="F14">
            <v>0</v>
          </cell>
          <cell r="G14">
            <v>300000</v>
          </cell>
          <cell r="H14">
            <v>1357740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  <cell r="GF14">
            <v>0</v>
          </cell>
          <cell r="GG14">
            <v>0</v>
          </cell>
          <cell r="GH14">
            <v>0</v>
          </cell>
          <cell r="GI14">
            <v>0</v>
          </cell>
          <cell r="GJ14">
            <v>0</v>
          </cell>
          <cell r="GK14">
            <v>0</v>
          </cell>
          <cell r="GL14">
            <v>1057740</v>
          </cell>
          <cell r="GM14">
            <v>0</v>
          </cell>
          <cell r="GN14">
            <v>0</v>
          </cell>
          <cell r="GO14">
            <v>300000</v>
          </cell>
          <cell r="GP14">
            <v>1357740</v>
          </cell>
          <cell r="GQ14">
            <v>0</v>
          </cell>
          <cell r="GR14">
            <v>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0</v>
          </cell>
          <cell r="GX14">
            <v>0</v>
          </cell>
          <cell r="GY14">
            <v>0</v>
          </cell>
          <cell r="GZ14">
            <v>0</v>
          </cell>
          <cell r="HA14">
            <v>0</v>
          </cell>
          <cell r="HB14">
            <v>0</v>
          </cell>
          <cell r="HC14">
            <v>0</v>
          </cell>
          <cell r="HD14">
            <v>0</v>
          </cell>
          <cell r="HE14">
            <v>0</v>
          </cell>
        </row>
        <row r="15">
          <cell r="C15" t="str">
            <v>Kendari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69812500</v>
          </cell>
          <cell r="BU15">
            <v>69812500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720853326</v>
          </cell>
          <cell r="DD15">
            <v>720853326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  <cell r="GF15">
            <v>0</v>
          </cell>
          <cell r="GG15">
            <v>0</v>
          </cell>
          <cell r="GH15">
            <v>0</v>
          </cell>
          <cell r="GI15">
            <v>0</v>
          </cell>
          <cell r="GJ15">
            <v>0</v>
          </cell>
          <cell r="GK15">
            <v>0</v>
          </cell>
          <cell r="GL15">
            <v>0</v>
          </cell>
          <cell r="GM15">
            <v>0</v>
          </cell>
          <cell r="GN15">
            <v>0</v>
          </cell>
          <cell r="GO15">
            <v>790665826</v>
          </cell>
          <cell r="GP15">
            <v>790665826</v>
          </cell>
          <cell r="GQ15">
            <v>0</v>
          </cell>
          <cell r="GR15">
            <v>0</v>
          </cell>
          <cell r="GS15">
            <v>0</v>
          </cell>
          <cell r="GT15">
            <v>0</v>
          </cell>
          <cell r="GU15">
            <v>0</v>
          </cell>
          <cell r="GV15">
            <v>0</v>
          </cell>
          <cell r="GW15">
            <v>0</v>
          </cell>
          <cell r="GX15">
            <v>0</v>
          </cell>
          <cell r="GY15">
            <v>0</v>
          </cell>
          <cell r="GZ15">
            <v>0</v>
          </cell>
          <cell r="HA15">
            <v>0</v>
          </cell>
          <cell r="HB15">
            <v>0</v>
          </cell>
          <cell r="HC15">
            <v>0</v>
          </cell>
          <cell r="HD15">
            <v>0</v>
          </cell>
          <cell r="HE15">
            <v>0</v>
          </cell>
        </row>
        <row r="16">
          <cell r="C16" t="str">
            <v>Kupang</v>
          </cell>
          <cell r="D16">
            <v>4497750</v>
          </cell>
          <cell r="E16">
            <v>0</v>
          </cell>
          <cell r="F16">
            <v>0</v>
          </cell>
          <cell r="G16">
            <v>24508529</v>
          </cell>
          <cell r="H16">
            <v>29006279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12182440</v>
          </cell>
          <cell r="R16">
            <v>12182440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77187600</v>
          </cell>
          <cell r="BU16">
            <v>77187600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  <cell r="GF16">
            <v>0</v>
          </cell>
          <cell r="GG16">
            <v>0</v>
          </cell>
          <cell r="GH16">
            <v>0</v>
          </cell>
          <cell r="GI16">
            <v>0</v>
          </cell>
          <cell r="GJ16">
            <v>0</v>
          </cell>
          <cell r="GK16">
            <v>0</v>
          </cell>
          <cell r="GL16">
            <v>4497750</v>
          </cell>
          <cell r="GM16">
            <v>0</v>
          </cell>
          <cell r="GN16">
            <v>0</v>
          </cell>
          <cell r="GO16">
            <v>113878569</v>
          </cell>
          <cell r="GP16">
            <v>118376319</v>
          </cell>
          <cell r="GQ16">
            <v>0</v>
          </cell>
          <cell r="GR16">
            <v>0</v>
          </cell>
          <cell r="GS16">
            <v>0</v>
          </cell>
          <cell r="GT16">
            <v>0</v>
          </cell>
          <cell r="GU16">
            <v>0</v>
          </cell>
          <cell r="GV16">
            <v>0</v>
          </cell>
          <cell r="GW16">
            <v>0</v>
          </cell>
          <cell r="GX16">
            <v>0</v>
          </cell>
          <cell r="GY16">
            <v>0</v>
          </cell>
          <cell r="GZ16">
            <v>0</v>
          </cell>
          <cell r="HA16">
            <v>0</v>
          </cell>
          <cell r="HB16">
            <v>0</v>
          </cell>
          <cell r="HC16">
            <v>0</v>
          </cell>
          <cell r="HD16">
            <v>0</v>
          </cell>
          <cell r="HE16">
            <v>0</v>
          </cell>
        </row>
        <row r="17">
          <cell r="C17" t="str">
            <v>Lampung</v>
          </cell>
          <cell r="D17">
            <v>2172615</v>
          </cell>
          <cell r="E17">
            <v>184902500</v>
          </cell>
          <cell r="F17">
            <v>0</v>
          </cell>
          <cell r="G17">
            <v>13850112</v>
          </cell>
          <cell r="H17">
            <v>200925227</v>
          </cell>
          <cell r="I17">
            <v>0</v>
          </cell>
          <cell r="J17">
            <v>13100000</v>
          </cell>
          <cell r="K17">
            <v>0</v>
          </cell>
          <cell r="L17">
            <v>0</v>
          </cell>
          <cell r="M17">
            <v>13100000</v>
          </cell>
          <cell r="N17">
            <v>11589875</v>
          </cell>
          <cell r="O17">
            <v>110068869</v>
          </cell>
          <cell r="P17">
            <v>0</v>
          </cell>
          <cell r="Q17">
            <v>4870000</v>
          </cell>
          <cell r="R17">
            <v>126528744</v>
          </cell>
          <cell r="S17">
            <v>917450</v>
          </cell>
          <cell r="T17">
            <v>0</v>
          </cell>
          <cell r="U17">
            <v>0</v>
          </cell>
          <cell r="V17">
            <v>0</v>
          </cell>
          <cell r="W17">
            <v>917450</v>
          </cell>
          <cell r="X17">
            <v>0</v>
          </cell>
          <cell r="Y17">
            <v>0</v>
          </cell>
          <cell r="Z17">
            <v>0</v>
          </cell>
          <cell r="AA17">
            <v>41250000</v>
          </cell>
          <cell r="AB17">
            <v>41250000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254733898</v>
          </cell>
          <cell r="BU17">
            <v>254733898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18723911</v>
          </cell>
          <cell r="CT17">
            <v>18723911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1695135947</v>
          </cell>
          <cell r="DD17">
            <v>1695135947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66762720</v>
          </cell>
          <cell r="DX17">
            <v>66762720</v>
          </cell>
          <cell r="DY17">
            <v>0</v>
          </cell>
          <cell r="DZ17">
            <v>0</v>
          </cell>
          <cell r="EA17">
            <v>0</v>
          </cell>
          <cell r="EB17">
            <v>40211910</v>
          </cell>
          <cell r="EC17">
            <v>40211910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75000</v>
          </cell>
          <cell r="EJ17">
            <v>0</v>
          </cell>
          <cell r="EK17">
            <v>0</v>
          </cell>
          <cell r="EL17">
            <v>0</v>
          </cell>
          <cell r="EM17">
            <v>75000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106974630</v>
          </cell>
          <cell r="GF17">
            <v>106974630</v>
          </cell>
          <cell r="GG17">
            <v>0</v>
          </cell>
          <cell r="GH17">
            <v>0</v>
          </cell>
          <cell r="GI17">
            <v>0</v>
          </cell>
          <cell r="GJ17">
            <v>0</v>
          </cell>
          <cell r="GK17">
            <v>0</v>
          </cell>
          <cell r="GL17">
            <v>14754940</v>
          </cell>
          <cell r="GM17">
            <v>308071369</v>
          </cell>
          <cell r="GN17">
            <v>0</v>
          </cell>
          <cell r="GO17">
            <v>2135538498</v>
          </cell>
          <cell r="GP17">
            <v>2458364807</v>
          </cell>
          <cell r="GQ17">
            <v>0</v>
          </cell>
          <cell r="GR17">
            <v>0</v>
          </cell>
          <cell r="GS17">
            <v>0</v>
          </cell>
          <cell r="GT17">
            <v>0</v>
          </cell>
          <cell r="GU17">
            <v>0</v>
          </cell>
          <cell r="GV17">
            <v>0</v>
          </cell>
          <cell r="GW17">
            <v>0</v>
          </cell>
          <cell r="GX17">
            <v>0</v>
          </cell>
          <cell r="GY17">
            <v>0</v>
          </cell>
          <cell r="GZ17">
            <v>0</v>
          </cell>
          <cell r="HA17">
            <v>0</v>
          </cell>
          <cell r="HB17">
            <v>0</v>
          </cell>
          <cell r="HC17">
            <v>0</v>
          </cell>
          <cell r="HD17">
            <v>0</v>
          </cell>
          <cell r="HE17">
            <v>0</v>
          </cell>
        </row>
        <row r="18">
          <cell r="C18" t="str">
            <v>Makasar</v>
          </cell>
          <cell r="D18">
            <v>58737222</v>
          </cell>
          <cell r="E18">
            <v>321033756</v>
          </cell>
          <cell r="F18">
            <v>15548650</v>
          </cell>
          <cell r="G18">
            <v>79900315</v>
          </cell>
          <cell r="H18">
            <v>475219943</v>
          </cell>
          <cell r="I18">
            <v>0</v>
          </cell>
          <cell r="J18">
            <v>0</v>
          </cell>
          <cell r="K18">
            <v>0</v>
          </cell>
          <cell r="L18">
            <v>22620000</v>
          </cell>
          <cell r="M18">
            <v>22620000</v>
          </cell>
          <cell r="N18">
            <v>42466450</v>
          </cell>
          <cell r="O18">
            <v>113704000</v>
          </cell>
          <cell r="P18">
            <v>0</v>
          </cell>
          <cell r="Q18">
            <v>184268770</v>
          </cell>
          <cell r="R18">
            <v>340439220</v>
          </cell>
          <cell r="S18">
            <v>2944200</v>
          </cell>
          <cell r="T18">
            <v>0</v>
          </cell>
          <cell r="U18">
            <v>0</v>
          </cell>
          <cell r="V18">
            <v>10792000</v>
          </cell>
          <cell r="W18">
            <v>13736200</v>
          </cell>
          <cell r="X18">
            <v>0</v>
          </cell>
          <cell r="Y18">
            <v>0</v>
          </cell>
          <cell r="Z18">
            <v>0</v>
          </cell>
          <cell r="AA18">
            <v>206543125</v>
          </cell>
          <cell r="AB18">
            <v>206543125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3620000</v>
          </cell>
          <cell r="BM18">
            <v>0</v>
          </cell>
          <cell r="BN18">
            <v>0</v>
          </cell>
          <cell r="BO18">
            <v>0</v>
          </cell>
          <cell r="BP18">
            <v>3620000</v>
          </cell>
          <cell r="BQ18">
            <v>0</v>
          </cell>
          <cell r="BR18">
            <v>0</v>
          </cell>
          <cell r="BS18">
            <v>0</v>
          </cell>
          <cell r="BT18">
            <v>466758699</v>
          </cell>
          <cell r="BU18">
            <v>466758699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16895281</v>
          </cell>
          <cell r="EJ18">
            <v>0</v>
          </cell>
          <cell r="EK18">
            <v>0</v>
          </cell>
          <cell r="EL18">
            <v>0</v>
          </cell>
          <cell r="EM18">
            <v>16895281</v>
          </cell>
          <cell r="EN18">
            <v>51093207</v>
          </cell>
          <cell r="EO18">
            <v>0</v>
          </cell>
          <cell r="EP18">
            <v>0</v>
          </cell>
          <cell r="EQ18">
            <v>0</v>
          </cell>
          <cell r="ER18">
            <v>51093207</v>
          </cell>
          <cell r="ES18">
            <v>113820785</v>
          </cell>
          <cell r="ET18">
            <v>0</v>
          </cell>
          <cell r="EU18">
            <v>0</v>
          </cell>
          <cell r="EV18">
            <v>0</v>
          </cell>
          <cell r="EW18">
            <v>113820785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  <cell r="GF18">
            <v>0</v>
          </cell>
          <cell r="GG18">
            <v>0</v>
          </cell>
          <cell r="GH18">
            <v>0</v>
          </cell>
          <cell r="GI18">
            <v>0</v>
          </cell>
          <cell r="GJ18">
            <v>0</v>
          </cell>
          <cell r="GK18">
            <v>0</v>
          </cell>
          <cell r="GL18">
            <v>289577145</v>
          </cell>
          <cell r="GM18">
            <v>434737756</v>
          </cell>
          <cell r="GN18">
            <v>15548650</v>
          </cell>
          <cell r="GO18">
            <v>970882909</v>
          </cell>
          <cell r="GP18">
            <v>1710746460</v>
          </cell>
          <cell r="GQ18">
            <v>0</v>
          </cell>
          <cell r="GR18">
            <v>0</v>
          </cell>
          <cell r="GS18">
            <v>0</v>
          </cell>
          <cell r="GT18">
            <v>0</v>
          </cell>
          <cell r="GU18">
            <v>0</v>
          </cell>
          <cell r="GV18">
            <v>0</v>
          </cell>
          <cell r="GW18">
            <v>0</v>
          </cell>
          <cell r="GX18">
            <v>0</v>
          </cell>
          <cell r="GY18">
            <v>0</v>
          </cell>
          <cell r="GZ18">
            <v>0</v>
          </cell>
          <cell r="HA18">
            <v>0</v>
          </cell>
          <cell r="HB18">
            <v>0</v>
          </cell>
          <cell r="HC18">
            <v>0</v>
          </cell>
          <cell r="HD18">
            <v>0</v>
          </cell>
          <cell r="HE18">
            <v>0</v>
          </cell>
        </row>
        <row r="19">
          <cell r="C19" t="str">
            <v>Mamuju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  <cell r="GF19">
            <v>0</v>
          </cell>
          <cell r="GG19">
            <v>0</v>
          </cell>
          <cell r="GH19">
            <v>0</v>
          </cell>
          <cell r="GI19">
            <v>0</v>
          </cell>
          <cell r="GJ19">
            <v>0</v>
          </cell>
          <cell r="GK19">
            <v>0</v>
          </cell>
          <cell r="GL19">
            <v>0</v>
          </cell>
          <cell r="GM19">
            <v>0</v>
          </cell>
          <cell r="GN19">
            <v>0</v>
          </cell>
          <cell r="GO19">
            <v>0</v>
          </cell>
          <cell r="GP19">
            <v>0</v>
          </cell>
          <cell r="GQ19">
            <v>0</v>
          </cell>
          <cell r="GR19">
            <v>0</v>
          </cell>
          <cell r="GS19">
            <v>0</v>
          </cell>
          <cell r="GT19">
            <v>0</v>
          </cell>
          <cell r="GU19">
            <v>0</v>
          </cell>
          <cell r="GV19">
            <v>0</v>
          </cell>
          <cell r="GW19">
            <v>0</v>
          </cell>
          <cell r="GX19">
            <v>0</v>
          </cell>
          <cell r="GY19">
            <v>0</v>
          </cell>
          <cell r="GZ19">
            <v>0</v>
          </cell>
          <cell r="HA19">
            <v>0</v>
          </cell>
          <cell r="HB19">
            <v>0</v>
          </cell>
          <cell r="HC19">
            <v>0</v>
          </cell>
          <cell r="HD19">
            <v>0</v>
          </cell>
          <cell r="HE19">
            <v>0</v>
          </cell>
        </row>
        <row r="20">
          <cell r="C20" t="str">
            <v>Manado</v>
          </cell>
          <cell r="D20">
            <v>22226250</v>
          </cell>
          <cell r="E20">
            <v>0</v>
          </cell>
          <cell r="F20">
            <v>0</v>
          </cell>
          <cell r="G20">
            <v>38788461</v>
          </cell>
          <cell r="H20">
            <v>61014711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71287056</v>
          </cell>
          <cell r="R20">
            <v>71287056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45805000</v>
          </cell>
          <cell r="AB20">
            <v>45805000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183522275</v>
          </cell>
          <cell r="BU20">
            <v>183522275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  <cell r="GF20">
            <v>0</v>
          </cell>
          <cell r="GG20">
            <v>0</v>
          </cell>
          <cell r="GH20">
            <v>0</v>
          </cell>
          <cell r="GI20">
            <v>0</v>
          </cell>
          <cell r="GJ20">
            <v>0</v>
          </cell>
          <cell r="GK20">
            <v>0</v>
          </cell>
          <cell r="GL20">
            <v>22226250</v>
          </cell>
          <cell r="GM20">
            <v>0</v>
          </cell>
          <cell r="GN20">
            <v>0</v>
          </cell>
          <cell r="GO20">
            <v>339402792</v>
          </cell>
          <cell r="GP20">
            <v>361629042</v>
          </cell>
          <cell r="GQ20">
            <v>0</v>
          </cell>
          <cell r="GR20">
            <v>0</v>
          </cell>
          <cell r="GS20">
            <v>0</v>
          </cell>
          <cell r="GT20">
            <v>0</v>
          </cell>
          <cell r="GU20">
            <v>0</v>
          </cell>
          <cell r="GV20">
            <v>0</v>
          </cell>
          <cell r="GW20">
            <v>0</v>
          </cell>
          <cell r="GX20">
            <v>0</v>
          </cell>
          <cell r="GY20">
            <v>0</v>
          </cell>
          <cell r="GZ20">
            <v>0</v>
          </cell>
          <cell r="HA20">
            <v>0</v>
          </cell>
          <cell r="HB20">
            <v>0</v>
          </cell>
          <cell r="HC20">
            <v>0</v>
          </cell>
          <cell r="HD20">
            <v>0</v>
          </cell>
          <cell r="HE20">
            <v>0</v>
          </cell>
        </row>
        <row r="21">
          <cell r="C21" t="str">
            <v>Mataram</v>
          </cell>
          <cell r="D21">
            <v>0</v>
          </cell>
          <cell r="E21">
            <v>0</v>
          </cell>
          <cell r="F21">
            <v>0</v>
          </cell>
          <cell r="G21">
            <v>15650650</v>
          </cell>
          <cell r="H21">
            <v>15650650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7650000</v>
          </cell>
          <cell r="R21">
            <v>7650000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2550000</v>
          </cell>
          <cell r="AB21">
            <v>2550000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34250000</v>
          </cell>
          <cell r="BU21">
            <v>34250000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  <cell r="GF21">
            <v>0</v>
          </cell>
          <cell r="GG21">
            <v>0</v>
          </cell>
          <cell r="GH21">
            <v>0</v>
          </cell>
          <cell r="GI21">
            <v>0</v>
          </cell>
          <cell r="GJ21">
            <v>0</v>
          </cell>
          <cell r="GK21">
            <v>0</v>
          </cell>
          <cell r="GL21">
            <v>0</v>
          </cell>
          <cell r="GM21">
            <v>0</v>
          </cell>
          <cell r="GN21">
            <v>0</v>
          </cell>
          <cell r="GO21">
            <v>60100650</v>
          </cell>
          <cell r="GP21">
            <v>60100650</v>
          </cell>
          <cell r="GQ21">
            <v>0</v>
          </cell>
          <cell r="GR21">
            <v>0</v>
          </cell>
          <cell r="GS21">
            <v>0</v>
          </cell>
          <cell r="GT21">
            <v>0</v>
          </cell>
          <cell r="GU21">
            <v>0</v>
          </cell>
          <cell r="GV21">
            <v>0</v>
          </cell>
          <cell r="GW21">
            <v>0</v>
          </cell>
          <cell r="GX21">
            <v>0</v>
          </cell>
          <cell r="GY21">
            <v>0</v>
          </cell>
          <cell r="GZ21">
            <v>0</v>
          </cell>
          <cell r="HA21">
            <v>0</v>
          </cell>
          <cell r="HB21">
            <v>0</v>
          </cell>
          <cell r="HC21">
            <v>0</v>
          </cell>
          <cell r="HD21">
            <v>0</v>
          </cell>
          <cell r="HE21">
            <v>0</v>
          </cell>
        </row>
        <row r="22">
          <cell r="C22" t="str">
            <v>Medan</v>
          </cell>
          <cell r="D22">
            <v>18256304</v>
          </cell>
          <cell r="E22">
            <v>1449796149</v>
          </cell>
          <cell r="F22">
            <v>0</v>
          </cell>
          <cell r="G22">
            <v>326509344</v>
          </cell>
          <cell r="H22">
            <v>1794561797</v>
          </cell>
          <cell r="I22">
            <v>0</v>
          </cell>
          <cell r="J22">
            <v>7983840</v>
          </cell>
          <cell r="K22">
            <v>219968360</v>
          </cell>
          <cell r="L22">
            <v>0</v>
          </cell>
          <cell r="M22">
            <v>227952200</v>
          </cell>
          <cell r="N22">
            <v>18696464</v>
          </cell>
          <cell r="O22">
            <v>728393213</v>
          </cell>
          <cell r="P22">
            <v>22920000</v>
          </cell>
          <cell r="Q22">
            <v>76040860</v>
          </cell>
          <cell r="R22">
            <v>846050537</v>
          </cell>
          <cell r="S22">
            <v>89847891</v>
          </cell>
          <cell r="T22">
            <v>0</v>
          </cell>
          <cell r="U22">
            <v>0</v>
          </cell>
          <cell r="V22">
            <v>0</v>
          </cell>
          <cell r="W22">
            <v>89847891</v>
          </cell>
          <cell r="X22">
            <v>0</v>
          </cell>
          <cell r="Y22">
            <v>0</v>
          </cell>
          <cell r="Z22">
            <v>0</v>
          </cell>
          <cell r="AA22">
            <v>170848330</v>
          </cell>
          <cell r="AB22">
            <v>170848330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250000</v>
          </cell>
          <cell r="BH22">
            <v>0</v>
          </cell>
          <cell r="BI22">
            <v>0</v>
          </cell>
          <cell r="BJ22">
            <v>0</v>
          </cell>
          <cell r="BK22">
            <v>250000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357808967</v>
          </cell>
          <cell r="BU22">
            <v>357808967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37109811</v>
          </cell>
          <cell r="DD22">
            <v>37109811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1279584</v>
          </cell>
          <cell r="EJ22">
            <v>0</v>
          </cell>
          <cell r="EK22">
            <v>0</v>
          </cell>
          <cell r="EL22">
            <v>0</v>
          </cell>
          <cell r="EM22">
            <v>1279584</v>
          </cell>
          <cell r="EN22">
            <v>2028449</v>
          </cell>
          <cell r="EO22">
            <v>0</v>
          </cell>
          <cell r="EP22">
            <v>0</v>
          </cell>
          <cell r="EQ22">
            <v>0</v>
          </cell>
          <cell r="ER22">
            <v>2028449</v>
          </cell>
          <cell r="ES22">
            <v>7852689</v>
          </cell>
          <cell r="ET22">
            <v>0</v>
          </cell>
          <cell r="EU22">
            <v>0</v>
          </cell>
          <cell r="EV22">
            <v>0</v>
          </cell>
          <cell r="EW22">
            <v>7852689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  <cell r="GF22">
            <v>0</v>
          </cell>
          <cell r="GG22">
            <v>0</v>
          </cell>
          <cell r="GH22">
            <v>0</v>
          </cell>
          <cell r="GI22">
            <v>0</v>
          </cell>
          <cell r="GJ22">
            <v>0</v>
          </cell>
          <cell r="GK22">
            <v>0</v>
          </cell>
          <cell r="GL22">
            <v>138211381</v>
          </cell>
          <cell r="GM22">
            <v>2186173202</v>
          </cell>
          <cell r="GN22">
            <v>242888360</v>
          </cell>
          <cell r="GO22">
            <v>968317312</v>
          </cell>
          <cell r="GP22">
            <v>3535590255</v>
          </cell>
          <cell r="GQ22">
            <v>0</v>
          </cell>
          <cell r="GR22">
            <v>0</v>
          </cell>
          <cell r="GS22">
            <v>0</v>
          </cell>
          <cell r="GT22">
            <v>0</v>
          </cell>
          <cell r="GU22">
            <v>0</v>
          </cell>
          <cell r="GV22">
            <v>0</v>
          </cell>
          <cell r="GW22">
            <v>0</v>
          </cell>
          <cell r="GX22">
            <v>0</v>
          </cell>
          <cell r="GY22">
            <v>0</v>
          </cell>
          <cell r="GZ22">
            <v>0</v>
          </cell>
          <cell r="HA22">
            <v>0</v>
          </cell>
          <cell r="HB22">
            <v>0</v>
          </cell>
          <cell r="HC22">
            <v>0</v>
          </cell>
          <cell r="HD22">
            <v>0</v>
          </cell>
          <cell r="HE22">
            <v>0</v>
          </cell>
        </row>
        <row r="23">
          <cell r="C23" t="str">
            <v>Padang</v>
          </cell>
          <cell r="D23">
            <v>319024188</v>
          </cell>
          <cell r="E23">
            <v>181465850</v>
          </cell>
          <cell r="F23">
            <v>8524000</v>
          </cell>
          <cell r="G23">
            <v>1031706907</v>
          </cell>
          <cell r="H23">
            <v>1540720945</v>
          </cell>
          <cell r="I23">
            <v>178942200</v>
          </cell>
          <cell r="J23">
            <v>288446127</v>
          </cell>
          <cell r="K23">
            <v>600000</v>
          </cell>
          <cell r="L23">
            <v>1054245000</v>
          </cell>
          <cell r="M23">
            <v>1522233327</v>
          </cell>
          <cell r="N23">
            <v>49859000</v>
          </cell>
          <cell r="O23">
            <v>230103875</v>
          </cell>
          <cell r="P23">
            <v>0</v>
          </cell>
          <cell r="Q23">
            <v>421477743</v>
          </cell>
          <cell r="R23">
            <v>701440618</v>
          </cell>
          <cell r="S23">
            <v>23189779</v>
          </cell>
          <cell r="T23">
            <v>0</v>
          </cell>
          <cell r="U23">
            <v>0</v>
          </cell>
          <cell r="V23">
            <v>4424250</v>
          </cell>
          <cell r="W23">
            <v>27614029</v>
          </cell>
          <cell r="X23">
            <v>2375000</v>
          </cell>
          <cell r="Y23">
            <v>0</v>
          </cell>
          <cell r="Z23">
            <v>0</v>
          </cell>
          <cell r="AA23">
            <v>44365000</v>
          </cell>
          <cell r="AB23">
            <v>46740000</v>
          </cell>
          <cell r="AC23">
            <v>35116338</v>
          </cell>
          <cell r="AD23">
            <v>0</v>
          </cell>
          <cell r="AE23">
            <v>0</v>
          </cell>
          <cell r="AF23">
            <v>0</v>
          </cell>
          <cell r="AG23">
            <v>35116338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52960000</v>
          </cell>
          <cell r="AS23">
            <v>0</v>
          </cell>
          <cell r="AT23">
            <v>0</v>
          </cell>
          <cell r="AU23">
            <v>0</v>
          </cell>
          <cell r="AV23">
            <v>52960000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3325000</v>
          </cell>
          <cell r="BH23">
            <v>0</v>
          </cell>
          <cell r="BI23">
            <v>0</v>
          </cell>
          <cell r="BJ23">
            <v>0</v>
          </cell>
          <cell r="BK23">
            <v>3325000</v>
          </cell>
          <cell r="BL23">
            <v>50307971</v>
          </cell>
          <cell r="BM23">
            <v>0</v>
          </cell>
          <cell r="BN23">
            <v>0</v>
          </cell>
          <cell r="BO23">
            <v>0</v>
          </cell>
          <cell r="BP23">
            <v>50307971</v>
          </cell>
          <cell r="BQ23">
            <v>843145</v>
          </cell>
          <cell r="BR23">
            <v>0</v>
          </cell>
          <cell r="BS23">
            <v>0</v>
          </cell>
          <cell r="BT23">
            <v>101428645</v>
          </cell>
          <cell r="BU23">
            <v>102271790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13950500</v>
          </cell>
          <cell r="CB23">
            <v>0</v>
          </cell>
          <cell r="CC23">
            <v>0</v>
          </cell>
          <cell r="CD23">
            <v>0</v>
          </cell>
          <cell r="CE23">
            <v>13950500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9068690</v>
          </cell>
          <cell r="CQ23">
            <v>0</v>
          </cell>
          <cell r="CR23">
            <v>0</v>
          </cell>
          <cell r="CS23">
            <v>21707281</v>
          </cell>
          <cell r="CT23">
            <v>30775971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84807246</v>
          </cell>
          <cell r="DA23">
            <v>0</v>
          </cell>
          <cell r="DB23">
            <v>0</v>
          </cell>
          <cell r="DC23">
            <v>2033643298</v>
          </cell>
          <cell r="DD23">
            <v>2118450544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2341260</v>
          </cell>
          <cell r="DU23">
            <v>0</v>
          </cell>
          <cell r="DV23">
            <v>0</v>
          </cell>
          <cell r="DW23">
            <v>0</v>
          </cell>
          <cell r="DX23">
            <v>2341260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17910160</v>
          </cell>
          <cell r="EJ23">
            <v>0</v>
          </cell>
          <cell r="EK23">
            <v>0</v>
          </cell>
          <cell r="EL23">
            <v>0</v>
          </cell>
          <cell r="EM23">
            <v>17910160</v>
          </cell>
          <cell r="EN23">
            <v>22945498</v>
          </cell>
          <cell r="EO23">
            <v>0</v>
          </cell>
          <cell r="EP23">
            <v>0</v>
          </cell>
          <cell r="EQ23">
            <v>0</v>
          </cell>
          <cell r="ER23">
            <v>22945498</v>
          </cell>
          <cell r="ES23">
            <v>82077545</v>
          </cell>
          <cell r="ET23">
            <v>0</v>
          </cell>
          <cell r="EU23">
            <v>0</v>
          </cell>
          <cell r="EV23">
            <v>0</v>
          </cell>
          <cell r="EW23">
            <v>82077545</v>
          </cell>
          <cell r="EX23">
            <v>1276134</v>
          </cell>
          <cell r="EY23">
            <v>0</v>
          </cell>
          <cell r="EZ23">
            <v>0</v>
          </cell>
          <cell r="FA23">
            <v>0</v>
          </cell>
          <cell r="FB23">
            <v>1276134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2341260</v>
          </cell>
          <cell r="GC23">
            <v>0</v>
          </cell>
          <cell r="GD23">
            <v>0</v>
          </cell>
          <cell r="GE23">
            <v>0</v>
          </cell>
          <cell r="GF23">
            <v>2341260</v>
          </cell>
          <cell r="GG23">
            <v>0</v>
          </cell>
          <cell r="GH23">
            <v>0</v>
          </cell>
          <cell r="GI23">
            <v>0</v>
          </cell>
          <cell r="GJ23">
            <v>0</v>
          </cell>
          <cell r="GK23">
            <v>0</v>
          </cell>
          <cell r="GL23">
            <v>950319654</v>
          </cell>
          <cell r="GM23">
            <v>700015852</v>
          </cell>
          <cell r="GN23">
            <v>9124000</v>
          </cell>
          <cell r="GO23">
            <v>4712998124</v>
          </cell>
          <cell r="GP23">
            <v>6372457630</v>
          </cell>
          <cell r="GQ23">
            <v>0</v>
          </cell>
          <cell r="GR23">
            <v>0</v>
          </cell>
          <cell r="GS23">
            <v>0</v>
          </cell>
          <cell r="GT23">
            <v>0</v>
          </cell>
          <cell r="GU23">
            <v>0</v>
          </cell>
          <cell r="GV23">
            <v>0</v>
          </cell>
          <cell r="GW23">
            <v>0</v>
          </cell>
          <cell r="GX23">
            <v>0</v>
          </cell>
          <cell r="GY23">
            <v>0</v>
          </cell>
          <cell r="GZ23">
            <v>0</v>
          </cell>
          <cell r="HA23">
            <v>0</v>
          </cell>
          <cell r="HB23">
            <v>0</v>
          </cell>
          <cell r="HC23">
            <v>0</v>
          </cell>
          <cell r="HD23">
            <v>0</v>
          </cell>
          <cell r="HE23">
            <v>0</v>
          </cell>
        </row>
        <row r="24">
          <cell r="C24" t="str">
            <v>Palangkaraya</v>
          </cell>
          <cell r="D24">
            <v>1256196</v>
          </cell>
          <cell r="E24">
            <v>0</v>
          </cell>
          <cell r="F24">
            <v>0</v>
          </cell>
          <cell r="G24">
            <v>36685198</v>
          </cell>
          <cell r="H24">
            <v>37941394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13063050</v>
          </cell>
          <cell r="R24">
            <v>13063050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92515004</v>
          </cell>
          <cell r="BU24">
            <v>92515004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  <cell r="GF24">
            <v>0</v>
          </cell>
          <cell r="GG24">
            <v>0</v>
          </cell>
          <cell r="GH24">
            <v>0</v>
          </cell>
          <cell r="GI24">
            <v>0</v>
          </cell>
          <cell r="GJ24">
            <v>0</v>
          </cell>
          <cell r="GK24">
            <v>0</v>
          </cell>
          <cell r="GL24">
            <v>1256196</v>
          </cell>
          <cell r="GM24">
            <v>0</v>
          </cell>
          <cell r="GN24">
            <v>0</v>
          </cell>
          <cell r="GO24">
            <v>142263252</v>
          </cell>
          <cell r="GP24">
            <v>143519448</v>
          </cell>
          <cell r="GQ24">
            <v>0</v>
          </cell>
          <cell r="GR24">
            <v>0</v>
          </cell>
          <cell r="GS24">
            <v>0</v>
          </cell>
          <cell r="GT24">
            <v>0</v>
          </cell>
          <cell r="GU24">
            <v>0</v>
          </cell>
          <cell r="GV24">
            <v>0</v>
          </cell>
          <cell r="GW24">
            <v>0</v>
          </cell>
          <cell r="GX24">
            <v>0</v>
          </cell>
          <cell r="GY24">
            <v>0</v>
          </cell>
          <cell r="GZ24">
            <v>0</v>
          </cell>
          <cell r="HA24">
            <v>0</v>
          </cell>
          <cell r="HB24">
            <v>0</v>
          </cell>
          <cell r="HC24">
            <v>0</v>
          </cell>
          <cell r="HD24">
            <v>0</v>
          </cell>
          <cell r="HE24">
            <v>0</v>
          </cell>
        </row>
        <row r="25">
          <cell r="C25" t="str">
            <v>Palembang</v>
          </cell>
          <cell r="D25">
            <v>13380000</v>
          </cell>
          <cell r="E25">
            <v>0</v>
          </cell>
          <cell r="F25">
            <v>0</v>
          </cell>
          <cell r="G25">
            <v>165989330</v>
          </cell>
          <cell r="H25">
            <v>179369330</v>
          </cell>
          <cell r="I25">
            <v>0</v>
          </cell>
          <cell r="J25">
            <v>145060800</v>
          </cell>
          <cell r="K25">
            <v>0</v>
          </cell>
          <cell r="L25">
            <v>3526924</v>
          </cell>
          <cell r="M25">
            <v>148587724</v>
          </cell>
          <cell r="N25">
            <v>9300000</v>
          </cell>
          <cell r="O25">
            <v>0</v>
          </cell>
          <cell r="P25">
            <v>0</v>
          </cell>
          <cell r="Q25">
            <v>359880125</v>
          </cell>
          <cell r="R25">
            <v>369180125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3877700</v>
          </cell>
          <cell r="BK25">
            <v>3877700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2424550</v>
          </cell>
          <cell r="BR25">
            <v>0</v>
          </cell>
          <cell r="BS25">
            <v>0</v>
          </cell>
          <cell r="BT25">
            <v>233103805</v>
          </cell>
          <cell r="BU25">
            <v>235528355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4160000</v>
          </cell>
          <cell r="CE25">
            <v>4160000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156343194</v>
          </cell>
          <cell r="DA25">
            <v>0</v>
          </cell>
          <cell r="DB25">
            <v>0</v>
          </cell>
          <cell r="DC25">
            <v>4256528287</v>
          </cell>
          <cell r="DD25">
            <v>4412871481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7022100</v>
          </cell>
          <cell r="DX25">
            <v>7022100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9750842</v>
          </cell>
          <cell r="EJ25">
            <v>0</v>
          </cell>
          <cell r="EK25">
            <v>0</v>
          </cell>
          <cell r="EL25">
            <v>0</v>
          </cell>
          <cell r="EM25">
            <v>9750842</v>
          </cell>
          <cell r="EN25">
            <v>46861093</v>
          </cell>
          <cell r="EO25">
            <v>0</v>
          </cell>
          <cell r="EP25">
            <v>0</v>
          </cell>
          <cell r="EQ25">
            <v>0</v>
          </cell>
          <cell r="ER25">
            <v>46861093</v>
          </cell>
          <cell r="ES25">
            <v>4206658</v>
          </cell>
          <cell r="ET25">
            <v>0</v>
          </cell>
          <cell r="EU25">
            <v>0</v>
          </cell>
          <cell r="EV25">
            <v>0</v>
          </cell>
          <cell r="EW25">
            <v>4206658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7022100</v>
          </cell>
          <cell r="GF25">
            <v>7022100</v>
          </cell>
          <cell r="GG25">
            <v>0</v>
          </cell>
          <cell r="GH25">
            <v>0</v>
          </cell>
          <cell r="GI25">
            <v>0</v>
          </cell>
          <cell r="GJ25">
            <v>0</v>
          </cell>
          <cell r="GK25">
            <v>0</v>
          </cell>
          <cell r="GL25">
            <v>242266337</v>
          </cell>
          <cell r="GM25">
            <v>145060800</v>
          </cell>
          <cell r="GN25">
            <v>0</v>
          </cell>
          <cell r="GO25">
            <v>5034088271</v>
          </cell>
          <cell r="GP25">
            <v>5421415408</v>
          </cell>
          <cell r="GQ25">
            <v>0</v>
          </cell>
          <cell r="GR25">
            <v>0</v>
          </cell>
          <cell r="GS25">
            <v>0</v>
          </cell>
          <cell r="GT25">
            <v>0</v>
          </cell>
          <cell r="GU25">
            <v>0</v>
          </cell>
          <cell r="GV25">
            <v>0</v>
          </cell>
          <cell r="GW25">
            <v>0</v>
          </cell>
          <cell r="GX25">
            <v>0</v>
          </cell>
          <cell r="GY25">
            <v>0</v>
          </cell>
          <cell r="GZ25">
            <v>0</v>
          </cell>
          <cell r="HA25">
            <v>0</v>
          </cell>
          <cell r="HB25">
            <v>0</v>
          </cell>
          <cell r="HC25">
            <v>0</v>
          </cell>
          <cell r="HD25">
            <v>0</v>
          </cell>
          <cell r="HE25">
            <v>0</v>
          </cell>
        </row>
        <row r="26">
          <cell r="C26" t="str">
            <v>Palu</v>
          </cell>
          <cell r="D26">
            <v>0</v>
          </cell>
          <cell r="E26">
            <v>0</v>
          </cell>
          <cell r="F26">
            <v>0</v>
          </cell>
          <cell r="G26">
            <v>92368505</v>
          </cell>
          <cell r="H26">
            <v>92368505</v>
          </cell>
          <cell r="I26">
            <v>0</v>
          </cell>
          <cell r="J26">
            <v>0</v>
          </cell>
          <cell r="K26">
            <v>0</v>
          </cell>
          <cell r="L26">
            <v>1614000</v>
          </cell>
          <cell r="M26">
            <v>1614000</v>
          </cell>
          <cell r="N26">
            <v>0</v>
          </cell>
          <cell r="O26">
            <v>0</v>
          </cell>
          <cell r="P26">
            <v>0</v>
          </cell>
          <cell r="Q26">
            <v>27405000</v>
          </cell>
          <cell r="R26">
            <v>27405000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7800000</v>
          </cell>
          <cell r="AB26">
            <v>7800000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37636250</v>
          </cell>
          <cell r="BU26">
            <v>37636250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164127892</v>
          </cell>
          <cell r="DD26">
            <v>164127892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  <cell r="GF26">
            <v>0</v>
          </cell>
          <cell r="GG26">
            <v>0</v>
          </cell>
          <cell r="GH26">
            <v>0</v>
          </cell>
          <cell r="GI26">
            <v>0</v>
          </cell>
          <cell r="GJ26">
            <v>0</v>
          </cell>
          <cell r="GK26">
            <v>0</v>
          </cell>
          <cell r="GL26">
            <v>0</v>
          </cell>
          <cell r="GM26">
            <v>0</v>
          </cell>
          <cell r="GN26">
            <v>0</v>
          </cell>
          <cell r="GO26">
            <v>330951647</v>
          </cell>
          <cell r="GP26">
            <v>330951647</v>
          </cell>
          <cell r="GQ26">
            <v>0</v>
          </cell>
          <cell r="GR26">
            <v>0</v>
          </cell>
          <cell r="GS26">
            <v>0</v>
          </cell>
          <cell r="GT26">
            <v>0</v>
          </cell>
          <cell r="GU26">
            <v>0</v>
          </cell>
          <cell r="GV26">
            <v>0</v>
          </cell>
          <cell r="GW26">
            <v>0</v>
          </cell>
          <cell r="GX26">
            <v>0</v>
          </cell>
          <cell r="GY26">
            <v>0</v>
          </cell>
          <cell r="GZ26">
            <v>0</v>
          </cell>
          <cell r="HA26">
            <v>0</v>
          </cell>
          <cell r="HB26">
            <v>0</v>
          </cell>
          <cell r="HC26">
            <v>0</v>
          </cell>
          <cell r="HD26">
            <v>0</v>
          </cell>
          <cell r="HE26">
            <v>0</v>
          </cell>
        </row>
        <row r="27">
          <cell r="C27" t="str">
            <v>Pontianak</v>
          </cell>
          <cell r="D27">
            <v>267060349</v>
          </cell>
          <cell r="E27">
            <v>489702005</v>
          </cell>
          <cell r="F27">
            <v>3085500</v>
          </cell>
          <cell r="G27">
            <v>494398968</v>
          </cell>
          <cell r="H27">
            <v>1254246822</v>
          </cell>
          <cell r="I27">
            <v>8930000</v>
          </cell>
          <cell r="J27">
            <v>80000000</v>
          </cell>
          <cell r="K27">
            <v>13650000</v>
          </cell>
          <cell r="L27">
            <v>3552550</v>
          </cell>
          <cell r="M27">
            <v>106132550</v>
          </cell>
          <cell r="N27">
            <v>3672000</v>
          </cell>
          <cell r="O27">
            <v>524854642</v>
          </cell>
          <cell r="P27">
            <v>0</v>
          </cell>
          <cell r="Q27">
            <v>137064300</v>
          </cell>
          <cell r="R27">
            <v>665590942</v>
          </cell>
          <cell r="S27">
            <v>0</v>
          </cell>
          <cell r="T27">
            <v>0</v>
          </cell>
          <cell r="U27">
            <v>0</v>
          </cell>
          <cell r="V27">
            <v>1726500</v>
          </cell>
          <cell r="W27">
            <v>1726500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140923409</v>
          </cell>
          <cell r="BU27">
            <v>140923409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75375</v>
          </cell>
          <cell r="DA27">
            <v>0</v>
          </cell>
          <cell r="DB27">
            <v>0</v>
          </cell>
          <cell r="DC27">
            <v>805012752</v>
          </cell>
          <cell r="DD27">
            <v>805088127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3132262</v>
          </cell>
          <cell r="EJ27">
            <v>0</v>
          </cell>
          <cell r="EK27">
            <v>0</v>
          </cell>
          <cell r="EL27">
            <v>0</v>
          </cell>
          <cell r="EM27">
            <v>3132262</v>
          </cell>
          <cell r="EN27">
            <v>2247624</v>
          </cell>
          <cell r="EO27">
            <v>0</v>
          </cell>
          <cell r="EP27">
            <v>0</v>
          </cell>
          <cell r="EQ27">
            <v>0</v>
          </cell>
          <cell r="ER27">
            <v>2247624</v>
          </cell>
          <cell r="ES27">
            <v>327715</v>
          </cell>
          <cell r="ET27">
            <v>0</v>
          </cell>
          <cell r="EU27">
            <v>0</v>
          </cell>
          <cell r="EV27">
            <v>0</v>
          </cell>
          <cell r="EW27">
            <v>327715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  <cell r="GF27">
            <v>0</v>
          </cell>
          <cell r="GG27">
            <v>0</v>
          </cell>
          <cell r="GH27">
            <v>0</v>
          </cell>
          <cell r="GI27">
            <v>0</v>
          </cell>
          <cell r="GJ27">
            <v>0</v>
          </cell>
          <cell r="GK27">
            <v>0</v>
          </cell>
          <cell r="GL27">
            <v>285445325</v>
          </cell>
          <cell r="GM27">
            <v>1094556647</v>
          </cell>
          <cell r="GN27">
            <v>16735500</v>
          </cell>
          <cell r="GO27">
            <v>1582678479</v>
          </cell>
          <cell r="GP27">
            <v>2979415951</v>
          </cell>
          <cell r="GQ27">
            <v>0</v>
          </cell>
          <cell r="GR27">
            <v>0</v>
          </cell>
          <cell r="GS27">
            <v>0</v>
          </cell>
          <cell r="GT27">
            <v>0</v>
          </cell>
          <cell r="GU27">
            <v>0</v>
          </cell>
          <cell r="GV27">
            <v>0</v>
          </cell>
          <cell r="GW27">
            <v>0</v>
          </cell>
          <cell r="GX27">
            <v>0</v>
          </cell>
          <cell r="GY27">
            <v>0</v>
          </cell>
          <cell r="GZ27">
            <v>0</v>
          </cell>
          <cell r="HA27">
            <v>0</v>
          </cell>
          <cell r="HB27">
            <v>0</v>
          </cell>
          <cell r="HC27">
            <v>0</v>
          </cell>
          <cell r="HD27">
            <v>0</v>
          </cell>
          <cell r="HE27">
            <v>0</v>
          </cell>
        </row>
        <row r="28">
          <cell r="C28" t="str">
            <v>Riau</v>
          </cell>
          <cell r="D28">
            <v>24708633</v>
          </cell>
          <cell r="E28">
            <v>0</v>
          </cell>
          <cell r="F28">
            <v>407191</v>
          </cell>
          <cell r="G28">
            <v>279203413</v>
          </cell>
          <cell r="H28">
            <v>304319237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13389308</v>
          </cell>
          <cell r="O28">
            <v>0</v>
          </cell>
          <cell r="P28">
            <v>0</v>
          </cell>
          <cell r="Q28">
            <v>181158460</v>
          </cell>
          <cell r="R28">
            <v>194547768</v>
          </cell>
          <cell r="S28">
            <v>5558976</v>
          </cell>
          <cell r="T28">
            <v>0</v>
          </cell>
          <cell r="U28">
            <v>0</v>
          </cell>
          <cell r="V28">
            <v>33659030</v>
          </cell>
          <cell r="W28">
            <v>39218006</v>
          </cell>
          <cell r="X28">
            <v>0</v>
          </cell>
          <cell r="Y28">
            <v>0</v>
          </cell>
          <cell r="Z28">
            <v>0</v>
          </cell>
          <cell r="AA28">
            <v>1031954555</v>
          </cell>
          <cell r="AB28">
            <v>1031954555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1060164725</v>
          </cell>
          <cell r="BU28">
            <v>1060164725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43656917</v>
          </cell>
          <cell r="GM28">
            <v>0</v>
          </cell>
          <cell r="GN28">
            <v>407191</v>
          </cell>
          <cell r="GO28">
            <v>2586140183</v>
          </cell>
          <cell r="GP28">
            <v>2630204291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0</v>
          </cell>
          <cell r="GX28">
            <v>0</v>
          </cell>
          <cell r="GY28">
            <v>0</v>
          </cell>
          <cell r="GZ28">
            <v>0</v>
          </cell>
          <cell r="HA28">
            <v>0</v>
          </cell>
          <cell r="HB28">
            <v>0</v>
          </cell>
          <cell r="HC28">
            <v>0</v>
          </cell>
          <cell r="HD28">
            <v>0</v>
          </cell>
          <cell r="HE28">
            <v>0</v>
          </cell>
        </row>
        <row r="29">
          <cell r="C29" t="str">
            <v>Samarinda</v>
          </cell>
          <cell r="D29">
            <v>168505132</v>
          </cell>
          <cell r="E29">
            <v>241836452</v>
          </cell>
          <cell r="F29">
            <v>0</v>
          </cell>
          <cell r="G29">
            <v>407505784</v>
          </cell>
          <cell r="H29">
            <v>817847368</v>
          </cell>
          <cell r="I29">
            <v>12430000</v>
          </cell>
          <cell r="J29">
            <v>97200000</v>
          </cell>
          <cell r="K29">
            <v>0</v>
          </cell>
          <cell r="L29">
            <v>4800000</v>
          </cell>
          <cell r="M29">
            <v>114430000</v>
          </cell>
          <cell r="N29">
            <v>69988500</v>
          </cell>
          <cell r="O29">
            <v>28483141</v>
          </cell>
          <cell r="P29">
            <v>0</v>
          </cell>
          <cell r="Q29">
            <v>286993691</v>
          </cell>
          <cell r="R29">
            <v>385465332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16183870</v>
          </cell>
          <cell r="Y29">
            <v>0</v>
          </cell>
          <cell r="Z29">
            <v>0</v>
          </cell>
          <cell r="AA29">
            <v>0</v>
          </cell>
          <cell r="AB29">
            <v>16183870</v>
          </cell>
          <cell r="AC29">
            <v>47948019</v>
          </cell>
          <cell r="AD29">
            <v>392437496</v>
          </cell>
          <cell r="AE29">
            <v>0</v>
          </cell>
          <cell r="AF29">
            <v>0</v>
          </cell>
          <cell r="AG29">
            <v>440385515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30678254</v>
          </cell>
          <cell r="BR29">
            <v>0</v>
          </cell>
          <cell r="BS29">
            <v>0</v>
          </cell>
          <cell r="BT29">
            <v>674140372</v>
          </cell>
          <cell r="BU29">
            <v>704818626</v>
          </cell>
          <cell r="BV29">
            <v>-5600000</v>
          </cell>
          <cell r="BW29">
            <v>0</v>
          </cell>
          <cell r="BX29">
            <v>0</v>
          </cell>
          <cell r="BY29">
            <v>53750000</v>
          </cell>
          <cell r="BZ29">
            <v>48150000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89032200</v>
          </cell>
          <cell r="CR29">
            <v>0</v>
          </cell>
          <cell r="CS29">
            <v>0</v>
          </cell>
          <cell r="CT29">
            <v>89032200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38886701</v>
          </cell>
          <cell r="DA29">
            <v>0</v>
          </cell>
          <cell r="DB29">
            <v>0</v>
          </cell>
          <cell r="DC29">
            <v>241118088</v>
          </cell>
          <cell r="DD29">
            <v>280004789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2302250</v>
          </cell>
          <cell r="EJ29">
            <v>0</v>
          </cell>
          <cell r="EK29">
            <v>0</v>
          </cell>
          <cell r="EL29">
            <v>0</v>
          </cell>
          <cell r="EM29">
            <v>2302250</v>
          </cell>
          <cell r="EN29">
            <v>15617253</v>
          </cell>
          <cell r="EO29">
            <v>0</v>
          </cell>
          <cell r="EP29">
            <v>0</v>
          </cell>
          <cell r="EQ29">
            <v>0</v>
          </cell>
          <cell r="ER29">
            <v>15617253</v>
          </cell>
          <cell r="ES29">
            <v>46285460</v>
          </cell>
          <cell r="ET29">
            <v>0</v>
          </cell>
          <cell r="EU29">
            <v>0</v>
          </cell>
          <cell r="EV29">
            <v>0</v>
          </cell>
          <cell r="EW29">
            <v>46285460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  <cell r="GF29">
            <v>0</v>
          </cell>
          <cell r="GG29">
            <v>0</v>
          </cell>
          <cell r="GH29">
            <v>0</v>
          </cell>
          <cell r="GI29">
            <v>0</v>
          </cell>
          <cell r="GJ29">
            <v>0</v>
          </cell>
          <cell r="GK29">
            <v>0</v>
          </cell>
          <cell r="GL29">
            <v>443225439</v>
          </cell>
          <cell r="GM29">
            <v>848989289</v>
          </cell>
          <cell r="GN29">
            <v>0</v>
          </cell>
          <cell r="GO29">
            <v>1668307935</v>
          </cell>
          <cell r="GP29">
            <v>2960522663</v>
          </cell>
          <cell r="GQ29">
            <v>0</v>
          </cell>
          <cell r="GR29">
            <v>0</v>
          </cell>
          <cell r="GS29">
            <v>0</v>
          </cell>
          <cell r="GT29">
            <v>0</v>
          </cell>
          <cell r="GU29">
            <v>0</v>
          </cell>
          <cell r="GV29">
            <v>0</v>
          </cell>
          <cell r="GW29">
            <v>0</v>
          </cell>
          <cell r="GX29">
            <v>0</v>
          </cell>
          <cell r="GY29">
            <v>0</v>
          </cell>
          <cell r="GZ29">
            <v>0</v>
          </cell>
          <cell r="HA29">
            <v>0</v>
          </cell>
          <cell r="HB29">
            <v>0</v>
          </cell>
          <cell r="HC29">
            <v>0</v>
          </cell>
          <cell r="HD29">
            <v>0</v>
          </cell>
          <cell r="HE29">
            <v>0</v>
          </cell>
        </row>
        <row r="30">
          <cell r="C30" t="str">
            <v>Semarang</v>
          </cell>
          <cell r="D30">
            <v>86405481</v>
          </cell>
          <cell r="E30">
            <v>1146942973</v>
          </cell>
          <cell r="F30">
            <v>4250000</v>
          </cell>
          <cell r="G30">
            <v>0</v>
          </cell>
          <cell r="H30">
            <v>1237598454</v>
          </cell>
          <cell r="I30">
            <v>0</v>
          </cell>
          <cell r="J30">
            <v>667319000</v>
          </cell>
          <cell r="K30">
            <v>0</v>
          </cell>
          <cell r="L30">
            <v>23196000</v>
          </cell>
          <cell r="M30">
            <v>690515000</v>
          </cell>
          <cell r="N30">
            <v>-2522500</v>
          </cell>
          <cell r="O30">
            <v>1566045373</v>
          </cell>
          <cell r="P30">
            <v>0</v>
          </cell>
          <cell r="Q30">
            <v>0</v>
          </cell>
          <cell r="R30">
            <v>1563522873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50403675</v>
          </cell>
          <cell r="DX30">
            <v>50403675</v>
          </cell>
          <cell r="DY30">
            <v>0</v>
          </cell>
          <cell r="DZ30">
            <v>0</v>
          </cell>
          <cell r="EA30">
            <v>0</v>
          </cell>
          <cell r="EB30">
            <v>199988917</v>
          </cell>
          <cell r="EC30">
            <v>199988917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25986818</v>
          </cell>
          <cell r="EJ30">
            <v>0</v>
          </cell>
          <cell r="EK30">
            <v>0</v>
          </cell>
          <cell r="EL30">
            <v>0</v>
          </cell>
          <cell r="EM30">
            <v>25986818</v>
          </cell>
          <cell r="EN30">
            <v>23354305</v>
          </cell>
          <cell r="EO30">
            <v>0</v>
          </cell>
          <cell r="EP30">
            <v>0</v>
          </cell>
          <cell r="EQ30">
            <v>0</v>
          </cell>
          <cell r="ER30">
            <v>23354305</v>
          </cell>
          <cell r="ES30">
            <v>48535144</v>
          </cell>
          <cell r="ET30">
            <v>0</v>
          </cell>
          <cell r="EU30">
            <v>0</v>
          </cell>
          <cell r="EV30">
            <v>0</v>
          </cell>
          <cell r="EW30">
            <v>48535144</v>
          </cell>
          <cell r="EX30">
            <v>1722902</v>
          </cell>
          <cell r="EY30">
            <v>0</v>
          </cell>
          <cell r="EZ30">
            <v>0</v>
          </cell>
          <cell r="FA30">
            <v>0</v>
          </cell>
          <cell r="FB30">
            <v>1722902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178170000</v>
          </cell>
          <cell r="FY30">
            <v>0</v>
          </cell>
          <cell r="FZ30">
            <v>0</v>
          </cell>
          <cell r="GA30">
            <v>178170000</v>
          </cell>
          <cell r="GB30">
            <v>0</v>
          </cell>
          <cell r="GC30">
            <v>0</v>
          </cell>
          <cell r="GD30">
            <v>0</v>
          </cell>
          <cell r="GE30">
            <v>250392592</v>
          </cell>
          <cell r="GF30">
            <v>250392592</v>
          </cell>
          <cell r="GG30">
            <v>0</v>
          </cell>
          <cell r="GH30">
            <v>0</v>
          </cell>
          <cell r="GI30">
            <v>0</v>
          </cell>
          <cell r="GJ30">
            <v>0</v>
          </cell>
          <cell r="GK30">
            <v>0</v>
          </cell>
          <cell r="GL30">
            <v>183482150</v>
          </cell>
          <cell r="GM30">
            <v>3558477346</v>
          </cell>
          <cell r="GN30">
            <v>4250000</v>
          </cell>
          <cell r="GO30">
            <v>273588592</v>
          </cell>
          <cell r="GP30">
            <v>4019798088</v>
          </cell>
          <cell r="GQ30">
            <v>0</v>
          </cell>
          <cell r="GR30">
            <v>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0</v>
          </cell>
          <cell r="GX30">
            <v>0</v>
          </cell>
          <cell r="GY30">
            <v>0</v>
          </cell>
          <cell r="GZ30">
            <v>0</v>
          </cell>
          <cell r="HA30">
            <v>0</v>
          </cell>
          <cell r="HB30">
            <v>0</v>
          </cell>
          <cell r="HC30">
            <v>0</v>
          </cell>
          <cell r="HD30">
            <v>0</v>
          </cell>
          <cell r="HE30">
            <v>0</v>
          </cell>
        </row>
        <row r="31">
          <cell r="C31" t="str">
            <v>Serang</v>
          </cell>
          <cell r="D31">
            <v>1487200</v>
          </cell>
          <cell r="E31">
            <v>0</v>
          </cell>
          <cell r="F31">
            <v>0</v>
          </cell>
          <cell r="G31">
            <v>1334560</v>
          </cell>
          <cell r="H31">
            <v>2821760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26812500</v>
          </cell>
          <cell r="R31">
            <v>26812500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96308932</v>
          </cell>
          <cell r="AB31">
            <v>96308932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16724455</v>
          </cell>
          <cell r="AS31">
            <v>0</v>
          </cell>
          <cell r="AT31">
            <v>0</v>
          </cell>
          <cell r="AU31">
            <v>0</v>
          </cell>
          <cell r="AV31">
            <v>16724455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7145000</v>
          </cell>
          <cell r="BK31">
            <v>7145000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86530532</v>
          </cell>
          <cell r="BU31">
            <v>86530532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68920715</v>
          </cell>
          <cell r="DA31">
            <v>0</v>
          </cell>
          <cell r="DB31">
            <v>0</v>
          </cell>
          <cell r="DC31">
            <v>265026063</v>
          </cell>
          <cell r="DD31">
            <v>333946778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225000</v>
          </cell>
          <cell r="EO31">
            <v>0</v>
          </cell>
          <cell r="EP31">
            <v>0</v>
          </cell>
          <cell r="EQ31">
            <v>0</v>
          </cell>
          <cell r="ER31">
            <v>225000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  <cell r="GF31">
            <v>0</v>
          </cell>
          <cell r="GG31">
            <v>0</v>
          </cell>
          <cell r="GH31">
            <v>0</v>
          </cell>
          <cell r="GI31">
            <v>0</v>
          </cell>
          <cell r="GJ31">
            <v>0</v>
          </cell>
          <cell r="GK31">
            <v>0</v>
          </cell>
          <cell r="GL31">
            <v>87357370</v>
          </cell>
          <cell r="GM31">
            <v>0</v>
          </cell>
          <cell r="GN31">
            <v>0</v>
          </cell>
          <cell r="GO31">
            <v>483157587</v>
          </cell>
          <cell r="GP31">
            <v>570514957</v>
          </cell>
          <cell r="GQ31">
            <v>0</v>
          </cell>
          <cell r="GR31">
            <v>0</v>
          </cell>
          <cell r="GS31">
            <v>0</v>
          </cell>
          <cell r="GT31">
            <v>0</v>
          </cell>
          <cell r="GU31">
            <v>0</v>
          </cell>
          <cell r="GV31">
            <v>0</v>
          </cell>
          <cell r="GW31">
            <v>0</v>
          </cell>
          <cell r="GX31">
            <v>0</v>
          </cell>
          <cell r="GY31">
            <v>0</v>
          </cell>
          <cell r="GZ31">
            <v>0</v>
          </cell>
          <cell r="HA31">
            <v>0</v>
          </cell>
          <cell r="HB31">
            <v>0</v>
          </cell>
          <cell r="HC31">
            <v>0</v>
          </cell>
          <cell r="HD31">
            <v>0</v>
          </cell>
          <cell r="HE31">
            <v>0</v>
          </cell>
        </row>
        <row r="32">
          <cell r="C32" t="str">
            <v>Surabaya</v>
          </cell>
          <cell r="D32">
            <v>103900279</v>
          </cell>
          <cell r="E32">
            <v>2484645164</v>
          </cell>
          <cell r="F32">
            <v>70183768</v>
          </cell>
          <cell r="G32">
            <v>71337094</v>
          </cell>
          <cell r="H32">
            <v>2730066305</v>
          </cell>
          <cell r="I32">
            <v>2400000</v>
          </cell>
          <cell r="J32">
            <v>1776584000</v>
          </cell>
          <cell r="K32">
            <v>0</v>
          </cell>
          <cell r="L32">
            <v>0</v>
          </cell>
          <cell r="M32">
            <v>1778984000</v>
          </cell>
          <cell r="N32">
            <v>86581392</v>
          </cell>
          <cell r="O32">
            <v>1832443593</v>
          </cell>
          <cell r="P32">
            <v>47301630</v>
          </cell>
          <cell r="Q32">
            <v>89670300</v>
          </cell>
          <cell r="R32">
            <v>2055996915</v>
          </cell>
          <cell r="S32">
            <v>4728000</v>
          </cell>
          <cell r="T32">
            <v>0</v>
          </cell>
          <cell r="U32">
            <v>0</v>
          </cell>
          <cell r="V32">
            <v>0</v>
          </cell>
          <cell r="W32">
            <v>4728000</v>
          </cell>
          <cell r="X32">
            <v>0</v>
          </cell>
          <cell r="Y32">
            <v>0</v>
          </cell>
          <cell r="Z32">
            <v>6806552</v>
          </cell>
          <cell r="AA32">
            <v>298889706</v>
          </cell>
          <cell r="AB32">
            <v>305696258</v>
          </cell>
          <cell r="AC32">
            <v>80895236</v>
          </cell>
          <cell r="AD32">
            <v>0</v>
          </cell>
          <cell r="AE32">
            <v>0</v>
          </cell>
          <cell r="AF32">
            <v>0</v>
          </cell>
          <cell r="AG32">
            <v>80895236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28390161</v>
          </cell>
          <cell r="BK32">
            <v>28390161</v>
          </cell>
          <cell r="BL32">
            <v>2469000</v>
          </cell>
          <cell r="BM32">
            <v>0</v>
          </cell>
          <cell r="BN32">
            <v>0</v>
          </cell>
          <cell r="BO32">
            <v>0</v>
          </cell>
          <cell r="BP32">
            <v>2469000</v>
          </cell>
          <cell r="BQ32">
            <v>0</v>
          </cell>
          <cell r="BR32">
            <v>0</v>
          </cell>
          <cell r="BS32">
            <v>10622728</v>
          </cell>
          <cell r="BT32">
            <v>511163384</v>
          </cell>
          <cell r="BU32">
            <v>521786112</v>
          </cell>
          <cell r="BV32">
            <v>2550000</v>
          </cell>
          <cell r="BW32">
            <v>0</v>
          </cell>
          <cell r="BX32">
            <v>0</v>
          </cell>
          <cell r="BY32">
            <v>0</v>
          </cell>
          <cell r="BZ32">
            <v>2550000</v>
          </cell>
          <cell r="CA32">
            <v>2400000</v>
          </cell>
          <cell r="CB32">
            <v>0</v>
          </cell>
          <cell r="CC32">
            <v>0</v>
          </cell>
          <cell r="CD32">
            <v>13300000</v>
          </cell>
          <cell r="CE32">
            <v>15700000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15187500</v>
          </cell>
          <cell r="CQ32">
            <v>0</v>
          </cell>
          <cell r="CR32">
            <v>6768708</v>
          </cell>
          <cell r="CS32">
            <v>34806500</v>
          </cell>
          <cell r="CT32">
            <v>56762708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620491526</v>
          </cell>
          <cell r="DC32">
            <v>5532675129</v>
          </cell>
          <cell r="DD32">
            <v>6153166655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100466740</v>
          </cell>
          <cell r="EJ32">
            <v>0</v>
          </cell>
          <cell r="EK32">
            <v>0</v>
          </cell>
          <cell r="EL32">
            <v>0</v>
          </cell>
          <cell r="EM32">
            <v>100466740</v>
          </cell>
          <cell r="EN32">
            <v>176017435</v>
          </cell>
          <cell r="EO32">
            <v>0</v>
          </cell>
          <cell r="EP32">
            <v>0</v>
          </cell>
          <cell r="EQ32">
            <v>0</v>
          </cell>
          <cell r="ER32">
            <v>176017435</v>
          </cell>
          <cell r="ES32">
            <v>297819690</v>
          </cell>
          <cell r="ET32">
            <v>0</v>
          </cell>
          <cell r="EU32">
            <v>0</v>
          </cell>
          <cell r="EV32">
            <v>0</v>
          </cell>
          <cell r="EW32">
            <v>297819690</v>
          </cell>
          <cell r="EX32">
            <v>22559889</v>
          </cell>
          <cell r="EY32">
            <v>0</v>
          </cell>
          <cell r="EZ32">
            <v>0</v>
          </cell>
          <cell r="FA32">
            <v>0</v>
          </cell>
          <cell r="FB32">
            <v>22559889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  <cell r="GF32">
            <v>0</v>
          </cell>
          <cell r="GG32">
            <v>0</v>
          </cell>
          <cell r="GH32">
            <v>0</v>
          </cell>
          <cell r="GI32">
            <v>0</v>
          </cell>
          <cell r="GJ32">
            <v>0</v>
          </cell>
          <cell r="GK32">
            <v>0</v>
          </cell>
          <cell r="GL32">
            <v>897975161</v>
          </cell>
          <cell r="GM32">
            <v>6093672757</v>
          </cell>
          <cell r="GN32">
            <v>762174912</v>
          </cell>
          <cell r="GO32">
            <v>6580232274</v>
          </cell>
          <cell r="GP32">
            <v>14334055104</v>
          </cell>
          <cell r="GQ32">
            <v>0</v>
          </cell>
          <cell r="GR32">
            <v>0</v>
          </cell>
          <cell r="GS32">
            <v>0</v>
          </cell>
          <cell r="GT32">
            <v>0</v>
          </cell>
          <cell r="GU32">
            <v>0</v>
          </cell>
          <cell r="GV32">
            <v>0</v>
          </cell>
          <cell r="GW32">
            <v>0</v>
          </cell>
          <cell r="GX32">
            <v>0</v>
          </cell>
          <cell r="GY32">
            <v>0</v>
          </cell>
          <cell r="GZ32">
            <v>0</v>
          </cell>
          <cell r="HA32">
            <v>0</v>
          </cell>
          <cell r="HB32">
            <v>0</v>
          </cell>
          <cell r="HC32">
            <v>0</v>
          </cell>
          <cell r="HD32">
            <v>0</v>
          </cell>
          <cell r="HE32">
            <v>0</v>
          </cell>
        </row>
        <row r="33">
          <cell r="C33" t="str">
            <v>Yogyakarta</v>
          </cell>
          <cell r="D33">
            <v>3776000</v>
          </cell>
          <cell r="E33">
            <v>36672084</v>
          </cell>
          <cell r="F33">
            <v>776197</v>
          </cell>
          <cell r="G33">
            <v>43749400</v>
          </cell>
          <cell r="H33">
            <v>84973681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17698317</v>
          </cell>
          <cell r="O33">
            <v>0</v>
          </cell>
          <cell r="P33">
            <v>0</v>
          </cell>
          <cell r="Q33">
            <v>111668360</v>
          </cell>
          <cell r="R33">
            <v>129366677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96445332</v>
          </cell>
          <cell r="AB33">
            <v>96445332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283358000</v>
          </cell>
          <cell r="BU33">
            <v>283358000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  <cell r="GF33">
            <v>0</v>
          </cell>
          <cell r="GG33">
            <v>0</v>
          </cell>
          <cell r="GH33">
            <v>0</v>
          </cell>
          <cell r="GI33">
            <v>0</v>
          </cell>
          <cell r="GJ33">
            <v>0</v>
          </cell>
          <cell r="GK33">
            <v>0</v>
          </cell>
          <cell r="GL33">
            <v>21474317</v>
          </cell>
          <cell r="GM33">
            <v>36672084</v>
          </cell>
          <cell r="GN33">
            <v>776197</v>
          </cell>
          <cell r="GO33">
            <v>535221092</v>
          </cell>
          <cell r="GP33">
            <v>594143690</v>
          </cell>
          <cell r="GQ33">
            <v>0</v>
          </cell>
          <cell r="GR33">
            <v>0</v>
          </cell>
          <cell r="GS33">
            <v>0</v>
          </cell>
          <cell r="GT33">
            <v>0</v>
          </cell>
          <cell r="GU33">
            <v>0</v>
          </cell>
          <cell r="GV33">
            <v>0</v>
          </cell>
          <cell r="GW33">
            <v>0</v>
          </cell>
          <cell r="GX33">
            <v>0</v>
          </cell>
          <cell r="GY33">
            <v>0</v>
          </cell>
          <cell r="GZ33">
            <v>0</v>
          </cell>
          <cell r="HA33">
            <v>0</v>
          </cell>
          <cell r="HB33">
            <v>0</v>
          </cell>
          <cell r="HC33">
            <v>0</v>
          </cell>
          <cell r="HD33">
            <v>0</v>
          </cell>
          <cell r="HE33">
            <v>0</v>
          </cell>
        </row>
        <row r="34">
          <cell r="C34" t="str">
            <v>ZTotal</v>
          </cell>
          <cell r="D34">
            <v>1840746294</v>
          </cell>
          <cell r="E34">
            <v>14207005048</v>
          </cell>
          <cell r="F34">
            <v>555060244</v>
          </cell>
          <cell r="G34">
            <v>3546786035</v>
          </cell>
          <cell r="H34">
            <v>20149597621</v>
          </cell>
          <cell r="I34">
            <v>620593107</v>
          </cell>
          <cell r="J34">
            <v>3467054503</v>
          </cell>
          <cell r="K34">
            <v>3277307219</v>
          </cell>
          <cell r="L34">
            <v>1393533206</v>
          </cell>
          <cell r="M34">
            <v>8758488035</v>
          </cell>
          <cell r="N34">
            <v>827744173</v>
          </cell>
          <cell r="O34">
            <v>5622551032</v>
          </cell>
          <cell r="P34">
            <v>101606630</v>
          </cell>
          <cell r="Q34">
            <v>2583323140</v>
          </cell>
          <cell r="R34">
            <v>9135224975</v>
          </cell>
          <cell r="S34">
            <v>139912571</v>
          </cell>
          <cell r="T34">
            <v>0</v>
          </cell>
          <cell r="U34">
            <v>0</v>
          </cell>
          <cell r="V34">
            <v>53013280</v>
          </cell>
          <cell r="W34">
            <v>192925851</v>
          </cell>
          <cell r="X34">
            <v>46908870</v>
          </cell>
          <cell r="Y34">
            <v>0</v>
          </cell>
          <cell r="Z34">
            <v>6806552</v>
          </cell>
          <cell r="AA34">
            <v>2550534357</v>
          </cell>
          <cell r="AB34">
            <v>2604249779</v>
          </cell>
          <cell r="AC34">
            <v>197754249</v>
          </cell>
          <cell r="AD34">
            <v>392437496</v>
          </cell>
          <cell r="AE34">
            <v>0</v>
          </cell>
          <cell r="AF34">
            <v>0</v>
          </cell>
          <cell r="AG34">
            <v>590191745</v>
          </cell>
          <cell r="AH34">
            <v>767603</v>
          </cell>
          <cell r="AI34">
            <v>0</v>
          </cell>
          <cell r="AJ34">
            <v>0</v>
          </cell>
          <cell r="AK34">
            <v>0</v>
          </cell>
          <cell r="AL34">
            <v>767603</v>
          </cell>
          <cell r="AM34">
            <v>23944246</v>
          </cell>
          <cell r="AN34">
            <v>0</v>
          </cell>
          <cell r="AO34">
            <v>0</v>
          </cell>
          <cell r="AP34">
            <v>0</v>
          </cell>
          <cell r="AQ34">
            <v>23944246</v>
          </cell>
          <cell r="AR34">
            <v>70684445</v>
          </cell>
          <cell r="AS34">
            <v>0</v>
          </cell>
          <cell r="AT34">
            <v>0</v>
          </cell>
          <cell r="AU34">
            <v>0</v>
          </cell>
          <cell r="AV34">
            <v>70684445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13875000</v>
          </cell>
          <cell r="BC34">
            <v>180000000</v>
          </cell>
          <cell r="BD34">
            <v>29187500</v>
          </cell>
          <cell r="BE34">
            <v>0</v>
          </cell>
          <cell r="BF34">
            <v>223062500</v>
          </cell>
          <cell r="BG34">
            <v>11183912</v>
          </cell>
          <cell r="BH34">
            <v>1524000</v>
          </cell>
          <cell r="BI34">
            <v>468750</v>
          </cell>
          <cell r="BJ34">
            <v>44392861</v>
          </cell>
          <cell r="BK34">
            <v>57569523</v>
          </cell>
          <cell r="BL34">
            <v>374010880</v>
          </cell>
          <cell r="BM34">
            <v>0</v>
          </cell>
          <cell r="BN34">
            <v>0</v>
          </cell>
          <cell r="BO34">
            <v>0</v>
          </cell>
          <cell r="BP34">
            <v>374010880</v>
          </cell>
          <cell r="BQ34">
            <v>38840597</v>
          </cell>
          <cell r="BR34">
            <v>0</v>
          </cell>
          <cell r="BS34">
            <v>10622728</v>
          </cell>
          <cell r="BT34">
            <v>5597705956</v>
          </cell>
          <cell r="BU34">
            <v>5647169281</v>
          </cell>
          <cell r="BV34">
            <v>35275000</v>
          </cell>
          <cell r="BW34">
            <v>0</v>
          </cell>
          <cell r="BX34">
            <v>0</v>
          </cell>
          <cell r="BY34">
            <v>53750000</v>
          </cell>
          <cell r="BZ34">
            <v>89025000</v>
          </cell>
          <cell r="CA34">
            <v>47304375</v>
          </cell>
          <cell r="CB34">
            <v>0</v>
          </cell>
          <cell r="CC34">
            <v>0</v>
          </cell>
          <cell r="CD34">
            <v>17460000</v>
          </cell>
          <cell r="CE34">
            <v>64764375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137399295</v>
          </cell>
          <cell r="CQ34">
            <v>89032200</v>
          </cell>
          <cell r="CR34">
            <v>172379242</v>
          </cell>
          <cell r="CS34">
            <v>75237692</v>
          </cell>
          <cell r="CT34">
            <v>474048429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351052697</v>
          </cell>
          <cell r="DA34">
            <v>0</v>
          </cell>
          <cell r="DB34">
            <v>620491526</v>
          </cell>
          <cell r="DC34">
            <v>21039653208</v>
          </cell>
          <cell r="DD34">
            <v>22011197431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2341260</v>
          </cell>
          <cell r="DU34">
            <v>0</v>
          </cell>
          <cell r="DV34">
            <v>0</v>
          </cell>
          <cell r="DW34">
            <v>124188495</v>
          </cell>
          <cell r="DX34">
            <v>126529755</v>
          </cell>
          <cell r="DY34">
            <v>0</v>
          </cell>
          <cell r="DZ34">
            <v>0</v>
          </cell>
          <cell r="EA34">
            <v>0</v>
          </cell>
          <cell r="EB34">
            <v>240200827</v>
          </cell>
          <cell r="EC34">
            <v>240200827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225565659</v>
          </cell>
          <cell r="EJ34">
            <v>8355395</v>
          </cell>
          <cell r="EK34">
            <v>0</v>
          </cell>
          <cell r="EL34">
            <v>0</v>
          </cell>
          <cell r="EM34">
            <v>233921054</v>
          </cell>
          <cell r="EN34">
            <v>435930781</v>
          </cell>
          <cell r="EO34">
            <v>9700740</v>
          </cell>
          <cell r="EP34">
            <v>0</v>
          </cell>
          <cell r="EQ34">
            <v>0</v>
          </cell>
          <cell r="ER34">
            <v>445631521</v>
          </cell>
          <cell r="ES34">
            <v>715996933</v>
          </cell>
          <cell r="ET34">
            <v>9548804</v>
          </cell>
          <cell r="EU34">
            <v>0</v>
          </cell>
          <cell r="EV34">
            <v>0</v>
          </cell>
          <cell r="EW34">
            <v>725545737</v>
          </cell>
          <cell r="EX34">
            <v>44431411</v>
          </cell>
          <cell r="EY34">
            <v>425012</v>
          </cell>
          <cell r="EZ34">
            <v>0</v>
          </cell>
          <cell r="FA34">
            <v>0</v>
          </cell>
          <cell r="FB34">
            <v>44856423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178170000</v>
          </cell>
          <cell r="FY34">
            <v>0</v>
          </cell>
          <cell r="FZ34">
            <v>0</v>
          </cell>
          <cell r="GA34">
            <v>178170000</v>
          </cell>
          <cell r="GB34">
            <v>2341260</v>
          </cell>
          <cell r="GC34">
            <v>0</v>
          </cell>
          <cell r="GD34">
            <v>0</v>
          </cell>
          <cell r="GE34">
            <v>364389322</v>
          </cell>
          <cell r="GF34">
            <v>366730582</v>
          </cell>
          <cell r="GG34">
            <v>0</v>
          </cell>
          <cell r="GH34">
            <v>0</v>
          </cell>
          <cell r="GI34">
            <v>0</v>
          </cell>
          <cell r="GJ34">
            <v>0</v>
          </cell>
          <cell r="GK34">
            <v>0</v>
          </cell>
          <cell r="GL34">
            <v>6202263358</v>
          </cell>
          <cell r="GM34">
            <v>24165804230</v>
          </cell>
          <cell r="GN34">
            <v>4773930391</v>
          </cell>
          <cell r="GO34">
            <v>37319779057</v>
          </cell>
          <cell r="GP34">
            <v>72461777036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0</v>
          </cell>
          <cell r="GX34">
            <v>0</v>
          </cell>
          <cell r="GY34">
            <v>0</v>
          </cell>
          <cell r="GZ34">
            <v>0</v>
          </cell>
          <cell r="HA34">
            <v>0</v>
          </cell>
          <cell r="HB34">
            <v>0</v>
          </cell>
          <cell r="HC34">
            <v>0</v>
          </cell>
          <cell r="HD34">
            <v>0</v>
          </cell>
          <cell r="HE34">
            <v>0</v>
          </cell>
        </row>
        <row r="38">
          <cell r="C38" t="str">
            <v>_Kantor Pusat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0</v>
          </cell>
          <cell r="GX38">
            <v>0</v>
          </cell>
          <cell r="GY38">
            <v>0</v>
          </cell>
          <cell r="GZ38">
            <v>0</v>
          </cell>
          <cell r="HA38">
            <v>0</v>
          </cell>
          <cell r="HB38">
            <v>0</v>
          </cell>
          <cell r="HC38">
            <v>0</v>
          </cell>
          <cell r="HD38">
            <v>0</v>
          </cell>
          <cell r="HE38">
            <v>0</v>
          </cell>
        </row>
        <row r="39">
          <cell r="C39" t="str">
            <v>Aceh</v>
          </cell>
          <cell r="D39">
            <v>0</v>
          </cell>
          <cell r="E39">
            <v>0</v>
          </cell>
          <cell r="F39">
            <v>0</v>
          </cell>
          <cell r="G39">
            <v>104888901</v>
          </cell>
          <cell r="H39">
            <v>104888901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1853200</v>
          </cell>
          <cell r="W39">
            <v>1853200</v>
          </cell>
          <cell r="X39">
            <v>0</v>
          </cell>
          <cell r="Y39">
            <v>0</v>
          </cell>
          <cell r="Z39">
            <v>0</v>
          </cell>
          <cell r="AA39">
            <v>3150000</v>
          </cell>
          <cell r="AB39">
            <v>3150000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3500000</v>
          </cell>
          <cell r="BU39">
            <v>3500000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  <cell r="GF39">
            <v>0</v>
          </cell>
          <cell r="GG39">
            <v>0</v>
          </cell>
          <cell r="GH39">
            <v>0</v>
          </cell>
          <cell r="GI39">
            <v>0</v>
          </cell>
          <cell r="GJ39">
            <v>0</v>
          </cell>
          <cell r="GK39">
            <v>0</v>
          </cell>
          <cell r="GL39">
            <v>0</v>
          </cell>
          <cell r="GM39">
            <v>0</v>
          </cell>
          <cell r="GN39">
            <v>0</v>
          </cell>
          <cell r="GO39">
            <v>113392101</v>
          </cell>
          <cell r="GP39">
            <v>113392101</v>
          </cell>
          <cell r="GQ39">
            <v>0</v>
          </cell>
          <cell r="GR39">
            <v>0</v>
          </cell>
          <cell r="GS39">
            <v>0</v>
          </cell>
          <cell r="GT39">
            <v>0</v>
          </cell>
          <cell r="GU39">
            <v>0</v>
          </cell>
          <cell r="GV39">
            <v>0</v>
          </cell>
          <cell r="GW39">
            <v>0</v>
          </cell>
          <cell r="GX39">
            <v>0</v>
          </cell>
          <cell r="GY39">
            <v>0</v>
          </cell>
          <cell r="GZ39">
            <v>0</v>
          </cell>
          <cell r="HA39">
            <v>0</v>
          </cell>
          <cell r="HB39">
            <v>0</v>
          </cell>
          <cell r="HC39">
            <v>0</v>
          </cell>
          <cell r="HD39">
            <v>0</v>
          </cell>
          <cell r="HE39">
            <v>0</v>
          </cell>
        </row>
        <row r="40">
          <cell r="C40" t="str">
            <v>Ambon</v>
          </cell>
          <cell r="D40">
            <v>0</v>
          </cell>
          <cell r="E40">
            <v>0</v>
          </cell>
          <cell r="F40">
            <v>0</v>
          </cell>
          <cell r="G40">
            <v>5226350</v>
          </cell>
          <cell r="H40">
            <v>5226350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  <cell r="GF40">
            <v>0</v>
          </cell>
          <cell r="GG40">
            <v>0</v>
          </cell>
          <cell r="GH40">
            <v>0</v>
          </cell>
          <cell r="GI40">
            <v>0</v>
          </cell>
          <cell r="GJ40">
            <v>0</v>
          </cell>
          <cell r="GK40">
            <v>0</v>
          </cell>
          <cell r="GL40">
            <v>0</v>
          </cell>
          <cell r="GM40">
            <v>0</v>
          </cell>
          <cell r="GN40">
            <v>0</v>
          </cell>
          <cell r="GO40">
            <v>5226350</v>
          </cell>
          <cell r="GP40">
            <v>5226350</v>
          </cell>
          <cell r="GQ40">
            <v>0</v>
          </cell>
          <cell r="GR40">
            <v>0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0</v>
          </cell>
          <cell r="GX40">
            <v>0</v>
          </cell>
          <cell r="GY40">
            <v>0</v>
          </cell>
          <cell r="GZ40">
            <v>0</v>
          </cell>
          <cell r="HA40">
            <v>0</v>
          </cell>
          <cell r="HB40">
            <v>0</v>
          </cell>
          <cell r="HC40">
            <v>0</v>
          </cell>
          <cell r="HD40">
            <v>0</v>
          </cell>
          <cell r="HE40">
            <v>0</v>
          </cell>
        </row>
        <row r="41">
          <cell r="C41" t="str">
            <v>Bandung</v>
          </cell>
          <cell r="D41">
            <v>92124495</v>
          </cell>
          <cell r="E41">
            <v>105796060</v>
          </cell>
          <cell r="F41">
            <v>0</v>
          </cell>
          <cell r="G41">
            <v>0</v>
          </cell>
          <cell r="H41">
            <v>197920555</v>
          </cell>
          <cell r="I41">
            <v>900000</v>
          </cell>
          <cell r="J41">
            <v>502152630</v>
          </cell>
          <cell r="K41">
            <v>0</v>
          </cell>
          <cell r="L41">
            <v>117861680</v>
          </cell>
          <cell r="M41">
            <v>620914310</v>
          </cell>
          <cell r="N41">
            <v>384925573</v>
          </cell>
          <cell r="O41">
            <v>267730000</v>
          </cell>
          <cell r="P41">
            <v>0</v>
          </cell>
          <cell r="Q41">
            <v>0</v>
          </cell>
          <cell r="R41">
            <v>652655573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600000</v>
          </cell>
          <cell r="Y41">
            <v>0</v>
          </cell>
          <cell r="Z41">
            <v>0</v>
          </cell>
          <cell r="AA41">
            <v>201986156</v>
          </cell>
          <cell r="AB41">
            <v>202586156</v>
          </cell>
          <cell r="AC41">
            <v>8048500</v>
          </cell>
          <cell r="AD41">
            <v>0</v>
          </cell>
          <cell r="AE41">
            <v>0</v>
          </cell>
          <cell r="AF41">
            <v>0</v>
          </cell>
          <cell r="AG41">
            <v>8048500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3000000</v>
          </cell>
          <cell r="BH41">
            <v>0</v>
          </cell>
          <cell r="BI41">
            <v>0</v>
          </cell>
          <cell r="BJ41">
            <v>1050000</v>
          </cell>
          <cell r="BK41">
            <v>4050000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416445593</v>
          </cell>
          <cell r="BU41">
            <v>416445593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9200000</v>
          </cell>
          <cell r="CB41">
            <v>0</v>
          </cell>
          <cell r="CC41">
            <v>0</v>
          </cell>
          <cell r="CD41">
            <v>0</v>
          </cell>
          <cell r="CE41">
            <v>9200000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409941</v>
          </cell>
          <cell r="CQ41">
            <v>0</v>
          </cell>
          <cell r="CR41">
            <v>0</v>
          </cell>
          <cell r="CS41">
            <v>0</v>
          </cell>
          <cell r="CT41">
            <v>409941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143947407</v>
          </cell>
          <cell r="DC41">
            <v>8836469277</v>
          </cell>
          <cell r="DD41">
            <v>8980416684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20231455</v>
          </cell>
          <cell r="EJ41">
            <v>5640026</v>
          </cell>
          <cell r="EK41">
            <v>0</v>
          </cell>
          <cell r="EL41">
            <v>0</v>
          </cell>
          <cell r="EM41">
            <v>25871481</v>
          </cell>
          <cell r="EN41">
            <v>31790626</v>
          </cell>
          <cell r="EO41">
            <v>4325894</v>
          </cell>
          <cell r="EP41">
            <v>0</v>
          </cell>
          <cell r="EQ41">
            <v>0</v>
          </cell>
          <cell r="ER41">
            <v>36116520</v>
          </cell>
          <cell r="ES41">
            <v>28702208</v>
          </cell>
          <cell r="ET41">
            <v>2226109</v>
          </cell>
          <cell r="EU41">
            <v>0</v>
          </cell>
          <cell r="EV41">
            <v>0</v>
          </cell>
          <cell r="EW41">
            <v>30928317</v>
          </cell>
          <cell r="EX41">
            <v>9693149</v>
          </cell>
          <cell r="EY41">
            <v>309391</v>
          </cell>
          <cell r="EZ41">
            <v>0</v>
          </cell>
          <cell r="FA41">
            <v>0</v>
          </cell>
          <cell r="FB41">
            <v>10002540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  <cell r="GF41">
            <v>0</v>
          </cell>
          <cell r="GG41">
            <v>0</v>
          </cell>
          <cell r="GH41">
            <v>0</v>
          </cell>
          <cell r="GI41">
            <v>0</v>
          </cell>
          <cell r="GJ41">
            <v>0</v>
          </cell>
          <cell r="GK41">
            <v>0</v>
          </cell>
          <cell r="GL41">
            <v>589625947</v>
          </cell>
          <cell r="GM41">
            <v>888180110</v>
          </cell>
          <cell r="GN41">
            <v>143947407</v>
          </cell>
          <cell r="GO41">
            <v>9573812706</v>
          </cell>
          <cell r="GP41">
            <v>11195566170</v>
          </cell>
          <cell r="GQ41">
            <v>0</v>
          </cell>
          <cell r="GR41">
            <v>0</v>
          </cell>
          <cell r="GS41">
            <v>0</v>
          </cell>
          <cell r="GT41">
            <v>0</v>
          </cell>
          <cell r="GU41">
            <v>0</v>
          </cell>
          <cell r="GV41">
            <v>0</v>
          </cell>
          <cell r="GW41">
            <v>0</v>
          </cell>
          <cell r="GX41">
            <v>0</v>
          </cell>
          <cell r="GY41">
            <v>0</v>
          </cell>
          <cell r="GZ41">
            <v>0</v>
          </cell>
          <cell r="HA41">
            <v>0</v>
          </cell>
          <cell r="HB41">
            <v>0</v>
          </cell>
          <cell r="HC41">
            <v>0</v>
          </cell>
          <cell r="HD41">
            <v>0</v>
          </cell>
          <cell r="HE41">
            <v>0</v>
          </cell>
        </row>
        <row r="42">
          <cell r="C42" t="str">
            <v>Banjarmasin</v>
          </cell>
          <cell r="D42">
            <v>0</v>
          </cell>
          <cell r="E42">
            <v>0</v>
          </cell>
          <cell r="F42">
            <v>0</v>
          </cell>
          <cell r="G42">
            <v>50337114</v>
          </cell>
          <cell r="H42">
            <v>50337114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50337114</v>
          </cell>
          <cell r="GP42">
            <v>50337114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0</v>
          </cell>
          <cell r="GX42">
            <v>0</v>
          </cell>
          <cell r="GY42">
            <v>0</v>
          </cell>
          <cell r="GZ42">
            <v>0</v>
          </cell>
          <cell r="HA42">
            <v>0</v>
          </cell>
          <cell r="HB42">
            <v>0</v>
          </cell>
          <cell r="HC42">
            <v>0</v>
          </cell>
          <cell r="HD42">
            <v>0</v>
          </cell>
          <cell r="HE42">
            <v>0</v>
          </cell>
        </row>
        <row r="43">
          <cell r="C43" t="str">
            <v>Bengkulu</v>
          </cell>
          <cell r="D43">
            <v>60000</v>
          </cell>
          <cell r="E43">
            <v>0</v>
          </cell>
          <cell r="F43">
            <v>0</v>
          </cell>
          <cell r="G43">
            <v>2189800</v>
          </cell>
          <cell r="H43">
            <v>2249800</v>
          </cell>
          <cell r="I43">
            <v>1650000</v>
          </cell>
          <cell r="J43">
            <v>0</v>
          </cell>
          <cell r="K43">
            <v>0</v>
          </cell>
          <cell r="L43">
            <v>0</v>
          </cell>
          <cell r="M43">
            <v>1650000</v>
          </cell>
          <cell r="N43">
            <v>0</v>
          </cell>
          <cell r="O43">
            <v>0</v>
          </cell>
          <cell r="P43">
            <v>0</v>
          </cell>
          <cell r="Q43">
            <v>26635000</v>
          </cell>
          <cell r="R43">
            <v>26635000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1710000</v>
          </cell>
          <cell r="GM43">
            <v>0</v>
          </cell>
          <cell r="GN43">
            <v>0</v>
          </cell>
          <cell r="GO43">
            <v>28824800</v>
          </cell>
          <cell r="GP43">
            <v>30534800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0</v>
          </cell>
          <cell r="GX43">
            <v>0</v>
          </cell>
          <cell r="GY43">
            <v>0</v>
          </cell>
          <cell r="GZ43">
            <v>0</v>
          </cell>
          <cell r="HA43">
            <v>0</v>
          </cell>
          <cell r="HB43">
            <v>0</v>
          </cell>
          <cell r="HC43">
            <v>0</v>
          </cell>
          <cell r="HD43">
            <v>0</v>
          </cell>
          <cell r="HE43">
            <v>0</v>
          </cell>
        </row>
        <row r="44">
          <cell r="C44" t="str">
            <v>Denpasar</v>
          </cell>
          <cell r="D44">
            <v>1979070</v>
          </cell>
          <cell r="E44">
            <v>185664779</v>
          </cell>
          <cell r="F44">
            <v>649500</v>
          </cell>
          <cell r="G44">
            <v>87580246</v>
          </cell>
          <cell r="H44">
            <v>275873595</v>
          </cell>
          <cell r="I44">
            <v>0</v>
          </cell>
          <cell r="J44">
            <v>21000000</v>
          </cell>
          <cell r="K44">
            <v>243072419</v>
          </cell>
          <cell r="L44">
            <v>12121500</v>
          </cell>
          <cell r="M44">
            <v>276193919</v>
          </cell>
          <cell r="N44">
            <v>65183950</v>
          </cell>
          <cell r="O44">
            <v>145783250</v>
          </cell>
          <cell r="P44">
            <v>0</v>
          </cell>
          <cell r="Q44">
            <v>0</v>
          </cell>
          <cell r="R44">
            <v>210967200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316361988</v>
          </cell>
          <cell r="BU44">
            <v>316361988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15000000</v>
          </cell>
          <cell r="CE44">
            <v>15000000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2226873260</v>
          </cell>
          <cell r="DD44">
            <v>2226873260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67163020</v>
          </cell>
          <cell r="GM44">
            <v>352448029</v>
          </cell>
          <cell r="GN44">
            <v>243721919</v>
          </cell>
          <cell r="GO44">
            <v>2657936994</v>
          </cell>
          <cell r="GP44">
            <v>3321269962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0</v>
          </cell>
          <cell r="GX44">
            <v>0</v>
          </cell>
          <cell r="GY44">
            <v>0</v>
          </cell>
          <cell r="GZ44">
            <v>0</v>
          </cell>
          <cell r="HA44">
            <v>0</v>
          </cell>
          <cell r="HB44">
            <v>0</v>
          </cell>
          <cell r="HC44">
            <v>0</v>
          </cell>
          <cell r="HD44">
            <v>0</v>
          </cell>
          <cell r="HE44">
            <v>0</v>
          </cell>
        </row>
        <row r="45">
          <cell r="C45" t="str">
            <v>Jakarta</v>
          </cell>
          <cell r="D45">
            <v>726363842</v>
          </cell>
          <cell r="E45">
            <v>8901369080</v>
          </cell>
          <cell r="F45">
            <v>304876929</v>
          </cell>
          <cell r="G45">
            <v>275175576</v>
          </cell>
          <cell r="H45">
            <v>10207785427</v>
          </cell>
          <cell r="I45">
            <v>298449375</v>
          </cell>
          <cell r="J45">
            <v>0</v>
          </cell>
          <cell r="K45">
            <v>2424539573</v>
          </cell>
          <cell r="L45">
            <v>201944148</v>
          </cell>
          <cell r="M45">
            <v>2924933096</v>
          </cell>
          <cell r="N45">
            <v>214305040</v>
          </cell>
          <cell r="O45">
            <v>844594619</v>
          </cell>
          <cell r="P45">
            <v>50958500</v>
          </cell>
          <cell r="Q45">
            <v>397493993</v>
          </cell>
          <cell r="R45">
            <v>1507352152</v>
          </cell>
          <cell r="S45">
            <v>910445350</v>
          </cell>
          <cell r="T45">
            <v>0</v>
          </cell>
          <cell r="U45">
            <v>0</v>
          </cell>
          <cell r="V45">
            <v>0</v>
          </cell>
          <cell r="W45">
            <v>910445350</v>
          </cell>
          <cell r="X45">
            <v>27200000</v>
          </cell>
          <cell r="Y45">
            <v>0</v>
          </cell>
          <cell r="Z45">
            <v>0</v>
          </cell>
          <cell r="AA45">
            <v>53470876</v>
          </cell>
          <cell r="AB45">
            <v>80670876</v>
          </cell>
          <cell r="AC45">
            <v>15139443</v>
          </cell>
          <cell r="AD45">
            <v>0</v>
          </cell>
          <cell r="AE45">
            <v>0</v>
          </cell>
          <cell r="AF45">
            <v>0</v>
          </cell>
          <cell r="AG45">
            <v>15139443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1034250</v>
          </cell>
          <cell r="AN45">
            <v>0</v>
          </cell>
          <cell r="AO45">
            <v>22910000</v>
          </cell>
          <cell r="AP45">
            <v>0</v>
          </cell>
          <cell r="AQ45">
            <v>23944250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318084203</v>
          </cell>
          <cell r="BC45">
            <v>300000000</v>
          </cell>
          <cell r="BD45">
            <v>23350000</v>
          </cell>
          <cell r="BE45">
            <v>0</v>
          </cell>
          <cell r="BF45">
            <v>641434203</v>
          </cell>
          <cell r="BG45">
            <v>7415450</v>
          </cell>
          <cell r="BH45">
            <v>120250000</v>
          </cell>
          <cell r="BI45">
            <v>750000</v>
          </cell>
          <cell r="BJ45">
            <v>0</v>
          </cell>
          <cell r="BK45">
            <v>128415450</v>
          </cell>
          <cell r="BL45">
            <v>805718359</v>
          </cell>
          <cell r="BM45">
            <v>0</v>
          </cell>
          <cell r="BN45">
            <v>0</v>
          </cell>
          <cell r="BO45">
            <v>0</v>
          </cell>
          <cell r="BP45">
            <v>805718359</v>
          </cell>
          <cell r="BQ45">
            <v>6632187</v>
          </cell>
          <cell r="BR45">
            <v>0</v>
          </cell>
          <cell r="BS45">
            <v>0</v>
          </cell>
          <cell r="BT45">
            <v>178033754</v>
          </cell>
          <cell r="BU45">
            <v>184665941</v>
          </cell>
          <cell r="BV45">
            <v>30000000</v>
          </cell>
          <cell r="BW45">
            <v>0</v>
          </cell>
          <cell r="BX45">
            <v>0</v>
          </cell>
          <cell r="BY45">
            <v>0</v>
          </cell>
          <cell r="BZ45">
            <v>30000000</v>
          </cell>
          <cell r="CA45">
            <v>147418472</v>
          </cell>
          <cell r="CB45">
            <v>0</v>
          </cell>
          <cell r="CC45">
            <v>0</v>
          </cell>
          <cell r="CD45">
            <v>0</v>
          </cell>
          <cell r="CE45">
            <v>147418472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61438750</v>
          </cell>
          <cell r="CQ45">
            <v>0</v>
          </cell>
          <cell r="CR45">
            <v>116692386</v>
          </cell>
          <cell r="CS45">
            <v>0</v>
          </cell>
          <cell r="CT45">
            <v>178131136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3573430</v>
          </cell>
          <cell r="DA45">
            <v>0</v>
          </cell>
          <cell r="DB45">
            <v>0</v>
          </cell>
          <cell r="DC45">
            <v>2812871131</v>
          </cell>
          <cell r="DD45">
            <v>2816444561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25225210</v>
          </cell>
          <cell r="EJ45">
            <v>0</v>
          </cell>
          <cell r="EK45">
            <v>0</v>
          </cell>
          <cell r="EL45">
            <v>0</v>
          </cell>
          <cell r="EM45">
            <v>25225210</v>
          </cell>
          <cell r="EN45">
            <v>27856932</v>
          </cell>
          <cell r="EO45">
            <v>0</v>
          </cell>
          <cell r="EP45">
            <v>0</v>
          </cell>
          <cell r="EQ45">
            <v>0</v>
          </cell>
          <cell r="ER45">
            <v>27856932</v>
          </cell>
          <cell r="ES45">
            <v>63723102</v>
          </cell>
          <cell r="ET45">
            <v>0</v>
          </cell>
          <cell r="EU45">
            <v>0</v>
          </cell>
          <cell r="EV45">
            <v>0</v>
          </cell>
          <cell r="EW45">
            <v>63723102</v>
          </cell>
          <cell r="EX45">
            <v>20949402</v>
          </cell>
          <cell r="EY45">
            <v>0</v>
          </cell>
          <cell r="EZ45">
            <v>0</v>
          </cell>
          <cell r="FA45">
            <v>0</v>
          </cell>
          <cell r="FB45">
            <v>20949402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3710972797</v>
          </cell>
          <cell r="GM45">
            <v>10166213699</v>
          </cell>
          <cell r="GN45">
            <v>2944077388</v>
          </cell>
          <cell r="GO45">
            <v>3918989478</v>
          </cell>
          <cell r="GP45">
            <v>20740253362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0</v>
          </cell>
          <cell r="GX45">
            <v>0</v>
          </cell>
          <cell r="GY45">
            <v>0</v>
          </cell>
          <cell r="GZ45">
            <v>0</v>
          </cell>
          <cell r="HA45">
            <v>0</v>
          </cell>
          <cell r="HB45">
            <v>0</v>
          </cell>
          <cell r="HC45">
            <v>0</v>
          </cell>
          <cell r="HD45">
            <v>0</v>
          </cell>
          <cell r="HE45">
            <v>0</v>
          </cell>
        </row>
        <row r="46">
          <cell r="C46" t="str">
            <v>Jambi</v>
          </cell>
          <cell r="D46">
            <v>0</v>
          </cell>
          <cell r="E46">
            <v>0</v>
          </cell>
          <cell r="F46">
            <v>0</v>
          </cell>
          <cell r="G46">
            <v>2619977</v>
          </cell>
          <cell r="H46">
            <v>2619977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49672290</v>
          </cell>
          <cell r="R46">
            <v>49672290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289890054</v>
          </cell>
          <cell r="AB46">
            <v>289890054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112492515</v>
          </cell>
          <cell r="DD46">
            <v>112492515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454674836</v>
          </cell>
          <cell r="GP46">
            <v>454674836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0</v>
          </cell>
          <cell r="GX46">
            <v>0</v>
          </cell>
          <cell r="GY46">
            <v>0</v>
          </cell>
          <cell r="GZ46">
            <v>0</v>
          </cell>
          <cell r="HA46">
            <v>0</v>
          </cell>
          <cell r="HB46">
            <v>0</v>
          </cell>
          <cell r="HC46">
            <v>0</v>
          </cell>
          <cell r="HD46">
            <v>0</v>
          </cell>
          <cell r="HE46">
            <v>0</v>
          </cell>
        </row>
        <row r="47">
          <cell r="C47" t="str">
            <v>Jayapura</v>
          </cell>
          <cell r="D47">
            <v>664000</v>
          </cell>
          <cell r="E47">
            <v>0</v>
          </cell>
          <cell r="F47">
            <v>0</v>
          </cell>
          <cell r="G47">
            <v>0</v>
          </cell>
          <cell r="H47">
            <v>664000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664000</v>
          </cell>
          <cell r="GM47">
            <v>0</v>
          </cell>
          <cell r="GN47">
            <v>0</v>
          </cell>
          <cell r="GO47">
            <v>0</v>
          </cell>
          <cell r="GP47">
            <v>664000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0</v>
          </cell>
          <cell r="GX47">
            <v>0</v>
          </cell>
          <cell r="GY47">
            <v>0</v>
          </cell>
          <cell r="GZ47">
            <v>0</v>
          </cell>
          <cell r="HA47">
            <v>0</v>
          </cell>
          <cell r="HB47">
            <v>0</v>
          </cell>
          <cell r="HC47">
            <v>0</v>
          </cell>
          <cell r="HD47">
            <v>0</v>
          </cell>
          <cell r="HE47">
            <v>0</v>
          </cell>
        </row>
        <row r="48">
          <cell r="C48" t="str">
            <v>Kendari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15000000</v>
          </cell>
          <cell r="R48">
            <v>15000000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42606375</v>
          </cell>
          <cell r="BU48">
            <v>42606375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946380341</v>
          </cell>
          <cell r="DD48">
            <v>946380341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50635000</v>
          </cell>
          <cell r="DX48">
            <v>50635000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50635000</v>
          </cell>
          <cell r="GF48">
            <v>50635000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1054621716</v>
          </cell>
          <cell r="GP48">
            <v>1054621716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0</v>
          </cell>
          <cell r="GX48">
            <v>0</v>
          </cell>
          <cell r="GY48">
            <v>0</v>
          </cell>
          <cell r="GZ48">
            <v>0</v>
          </cell>
          <cell r="HA48">
            <v>0</v>
          </cell>
          <cell r="HB48">
            <v>0</v>
          </cell>
          <cell r="HC48">
            <v>0</v>
          </cell>
          <cell r="HD48">
            <v>0</v>
          </cell>
          <cell r="HE48">
            <v>0</v>
          </cell>
        </row>
        <row r="49">
          <cell r="C49" t="str">
            <v>Kupang</v>
          </cell>
          <cell r="D49">
            <v>2673600</v>
          </cell>
          <cell r="E49">
            <v>0</v>
          </cell>
          <cell r="F49">
            <v>0</v>
          </cell>
          <cell r="G49">
            <v>21184393</v>
          </cell>
          <cell r="H49">
            <v>23857993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46128792</v>
          </cell>
          <cell r="R49">
            <v>46128792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56433600</v>
          </cell>
          <cell r="BU49">
            <v>56433600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2673600</v>
          </cell>
          <cell r="GM49">
            <v>0</v>
          </cell>
          <cell r="GN49">
            <v>0</v>
          </cell>
          <cell r="GO49">
            <v>123746785</v>
          </cell>
          <cell r="GP49">
            <v>126420385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0</v>
          </cell>
          <cell r="GX49">
            <v>0</v>
          </cell>
          <cell r="GY49">
            <v>0</v>
          </cell>
          <cell r="GZ49">
            <v>0</v>
          </cell>
          <cell r="HA49">
            <v>0</v>
          </cell>
          <cell r="HB49">
            <v>0</v>
          </cell>
          <cell r="HC49">
            <v>0</v>
          </cell>
          <cell r="HD49">
            <v>0</v>
          </cell>
          <cell r="HE49">
            <v>0</v>
          </cell>
        </row>
        <row r="50">
          <cell r="C50" t="str">
            <v>Lampung</v>
          </cell>
          <cell r="D50">
            <v>2258750</v>
          </cell>
          <cell r="E50">
            <v>0</v>
          </cell>
          <cell r="F50">
            <v>0</v>
          </cell>
          <cell r="G50">
            <v>1050000</v>
          </cell>
          <cell r="H50">
            <v>3308750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14718625</v>
          </cell>
          <cell r="O50">
            <v>0</v>
          </cell>
          <cell r="P50">
            <v>0</v>
          </cell>
          <cell r="Q50">
            <v>10094324</v>
          </cell>
          <cell r="R50">
            <v>24812949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65680000</v>
          </cell>
          <cell r="AB50">
            <v>65680000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341718653</v>
          </cell>
          <cell r="BU50">
            <v>341718653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3750000</v>
          </cell>
          <cell r="CE50">
            <v>3750000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1906656868</v>
          </cell>
          <cell r="DD50">
            <v>1906656868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103548960</v>
          </cell>
          <cell r="DX50">
            <v>103548960</v>
          </cell>
          <cell r="DY50">
            <v>0</v>
          </cell>
          <cell r="DZ50">
            <v>0</v>
          </cell>
          <cell r="EA50">
            <v>0</v>
          </cell>
          <cell r="EB50">
            <v>75298950</v>
          </cell>
          <cell r="EC50">
            <v>75298950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1566961</v>
          </cell>
          <cell r="EJ50">
            <v>0</v>
          </cell>
          <cell r="EK50">
            <v>0</v>
          </cell>
          <cell r="EL50">
            <v>0</v>
          </cell>
          <cell r="EM50">
            <v>1566961</v>
          </cell>
          <cell r="EN50">
            <v>101976</v>
          </cell>
          <cell r="EO50">
            <v>0</v>
          </cell>
          <cell r="EP50">
            <v>0</v>
          </cell>
          <cell r="EQ50">
            <v>0</v>
          </cell>
          <cell r="ER50">
            <v>101976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50000</v>
          </cell>
          <cell r="EY50">
            <v>0</v>
          </cell>
          <cell r="EZ50">
            <v>0</v>
          </cell>
          <cell r="FA50">
            <v>0</v>
          </cell>
          <cell r="FB50">
            <v>50000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178847910</v>
          </cell>
          <cell r="GF50">
            <v>178847910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18696312</v>
          </cell>
          <cell r="GM50">
            <v>0</v>
          </cell>
          <cell r="GN50">
            <v>0</v>
          </cell>
          <cell r="GO50">
            <v>2507797755</v>
          </cell>
          <cell r="GP50">
            <v>2526494067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0</v>
          </cell>
          <cell r="GX50">
            <v>0</v>
          </cell>
          <cell r="GY50">
            <v>0</v>
          </cell>
          <cell r="GZ50">
            <v>0</v>
          </cell>
          <cell r="HA50">
            <v>0</v>
          </cell>
          <cell r="HB50">
            <v>0</v>
          </cell>
          <cell r="HC50">
            <v>0</v>
          </cell>
          <cell r="HD50">
            <v>0</v>
          </cell>
          <cell r="HE50">
            <v>0</v>
          </cell>
        </row>
        <row r="51">
          <cell r="C51" t="str">
            <v>Makasar</v>
          </cell>
          <cell r="D51">
            <v>81999362</v>
          </cell>
          <cell r="E51">
            <v>421580166</v>
          </cell>
          <cell r="F51">
            <v>0</v>
          </cell>
          <cell r="G51">
            <v>227662401</v>
          </cell>
          <cell r="H51">
            <v>731241929</v>
          </cell>
          <cell r="I51">
            <v>0</v>
          </cell>
          <cell r="J51">
            <v>0</v>
          </cell>
          <cell r="K51">
            <v>0</v>
          </cell>
          <cell r="L51">
            <v>977700</v>
          </cell>
          <cell r="M51">
            <v>977700</v>
          </cell>
          <cell r="N51">
            <v>56532950</v>
          </cell>
          <cell r="O51">
            <v>159871475</v>
          </cell>
          <cell r="P51">
            <v>0</v>
          </cell>
          <cell r="Q51">
            <v>218254000</v>
          </cell>
          <cell r="R51">
            <v>434658425</v>
          </cell>
          <cell r="S51">
            <v>9970000</v>
          </cell>
          <cell r="T51">
            <v>0</v>
          </cell>
          <cell r="U51">
            <v>0</v>
          </cell>
          <cell r="V51">
            <v>14105000</v>
          </cell>
          <cell r="W51">
            <v>24075000</v>
          </cell>
          <cell r="X51">
            <v>0</v>
          </cell>
          <cell r="Y51">
            <v>0</v>
          </cell>
          <cell r="Z51">
            <v>0</v>
          </cell>
          <cell r="AA51">
            <v>302363750</v>
          </cell>
          <cell r="AB51">
            <v>302363750</v>
          </cell>
          <cell r="AC51">
            <v>1599743</v>
          </cell>
          <cell r="AD51">
            <v>0</v>
          </cell>
          <cell r="AE51">
            <v>0</v>
          </cell>
          <cell r="AF51">
            <v>0</v>
          </cell>
          <cell r="AG51">
            <v>1599743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575500</v>
          </cell>
          <cell r="BH51">
            <v>0</v>
          </cell>
          <cell r="BI51">
            <v>0</v>
          </cell>
          <cell r="BJ51">
            <v>0</v>
          </cell>
          <cell r="BK51">
            <v>575500</v>
          </cell>
          <cell r="BL51">
            <v>3020200</v>
          </cell>
          <cell r="BM51">
            <v>0</v>
          </cell>
          <cell r="BN51">
            <v>0</v>
          </cell>
          <cell r="BO51">
            <v>0</v>
          </cell>
          <cell r="BP51">
            <v>3020200</v>
          </cell>
          <cell r="BQ51">
            <v>0</v>
          </cell>
          <cell r="BR51">
            <v>0</v>
          </cell>
          <cell r="BS51">
            <v>0</v>
          </cell>
          <cell r="BT51">
            <v>526590363</v>
          </cell>
          <cell r="BU51">
            <v>526590363</v>
          </cell>
          <cell r="BV51">
            <v>3750000</v>
          </cell>
          <cell r="BW51">
            <v>0</v>
          </cell>
          <cell r="BX51">
            <v>0</v>
          </cell>
          <cell r="BY51">
            <v>0</v>
          </cell>
          <cell r="BZ51">
            <v>3750000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11437484</v>
          </cell>
          <cell r="DA51">
            <v>0</v>
          </cell>
          <cell r="DB51">
            <v>0</v>
          </cell>
          <cell r="DC51">
            <v>0</v>
          </cell>
          <cell r="DD51">
            <v>11437484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41236374</v>
          </cell>
          <cell r="EJ51">
            <v>0</v>
          </cell>
          <cell r="EK51">
            <v>0</v>
          </cell>
          <cell r="EL51">
            <v>0</v>
          </cell>
          <cell r="EM51">
            <v>41236374</v>
          </cell>
          <cell r="EN51">
            <v>44149471</v>
          </cell>
          <cell r="EO51">
            <v>0</v>
          </cell>
          <cell r="EP51">
            <v>0</v>
          </cell>
          <cell r="EQ51">
            <v>0</v>
          </cell>
          <cell r="ER51">
            <v>44149471</v>
          </cell>
          <cell r="ES51">
            <v>85275834</v>
          </cell>
          <cell r="ET51">
            <v>0</v>
          </cell>
          <cell r="EU51">
            <v>0</v>
          </cell>
          <cell r="EV51">
            <v>0</v>
          </cell>
          <cell r="EW51">
            <v>85275834</v>
          </cell>
          <cell r="EX51">
            <v>1778749</v>
          </cell>
          <cell r="EY51">
            <v>0</v>
          </cell>
          <cell r="EZ51">
            <v>0</v>
          </cell>
          <cell r="FA51">
            <v>0</v>
          </cell>
          <cell r="FB51">
            <v>1778749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341325667</v>
          </cell>
          <cell r="GM51">
            <v>581451641</v>
          </cell>
          <cell r="GN51">
            <v>0</v>
          </cell>
          <cell r="GO51">
            <v>1289953214</v>
          </cell>
          <cell r="GP51">
            <v>2212730522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0</v>
          </cell>
          <cell r="GX51">
            <v>0</v>
          </cell>
          <cell r="GY51">
            <v>0</v>
          </cell>
          <cell r="GZ51">
            <v>0</v>
          </cell>
          <cell r="HA51">
            <v>0</v>
          </cell>
          <cell r="HB51">
            <v>0</v>
          </cell>
          <cell r="HC51">
            <v>0</v>
          </cell>
          <cell r="HD51">
            <v>0</v>
          </cell>
          <cell r="HE51">
            <v>0</v>
          </cell>
        </row>
        <row r="52">
          <cell r="C52" t="str">
            <v>Mamuju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0</v>
          </cell>
          <cell r="GX52">
            <v>0</v>
          </cell>
          <cell r="GY52">
            <v>0</v>
          </cell>
          <cell r="GZ52">
            <v>0</v>
          </cell>
          <cell r="HA52">
            <v>0</v>
          </cell>
          <cell r="HB52">
            <v>0</v>
          </cell>
          <cell r="HC52">
            <v>0</v>
          </cell>
          <cell r="HD52">
            <v>0</v>
          </cell>
          <cell r="HE52">
            <v>0</v>
          </cell>
        </row>
        <row r="53">
          <cell r="C53" t="str">
            <v>Manado</v>
          </cell>
          <cell r="D53">
            <v>17097625</v>
          </cell>
          <cell r="E53">
            <v>0</v>
          </cell>
          <cell r="F53">
            <v>0</v>
          </cell>
          <cell r="G53">
            <v>52634907</v>
          </cell>
          <cell r="H53">
            <v>69732532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500000</v>
          </cell>
          <cell r="O53">
            <v>0</v>
          </cell>
          <cell r="P53">
            <v>0</v>
          </cell>
          <cell r="Q53">
            <v>70468280</v>
          </cell>
          <cell r="R53">
            <v>70968280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49705000</v>
          </cell>
          <cell r="AB53">
            <v>49705000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228710013</v>
          </cell>
          <cell r="BU53">
            <v>228710013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17597625</v>
          </cell>
          <cell r="GM53">
            <v>0</v>
          </cell>
          <cell r="GN53">
            <v>0</v>
          </cell>
          <cell r="GO53">
            <v>401518200</v>
          </cell>
          <cell r="GP53">
            <v>419115825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0</v>
          </cell>
          <cell r="GX53">
            <v>0</v>
          </cell>
          <cell r="GY53">
            <v>0</v>
          </cell>
          <cell r="GZ53">
            <v>0</v>
          </cell>
          <cell r="HA53">
            <v>0</v>
          </cell>
          <cell r="HB53">
            <v>0</v>
          </cell>
          <cell r="HC53">
            <v>0</v>
          </cell>
          <cell r="HD53">
            <v>0</v>
          </cell>
          <cell r="HE53">
            <v>0</v>
          </cell>
        </row>
        <row r="54">
          <cell r="C54" t="str">
            <v>Mataram</v>
          </cell>
          <cell r="D54">
            <v>0</v>
          </cell>
          <cell r="E54">
            <v>0</v>
          </cell>
          <cell r="F54">
            <v>0</v>
          </cell>
          <cell r="G54">
            <v>7631450</v>
          </cell>
          <cell r="H54">
            <v>7631450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7650000</v>
          </cell>
          <cell r="R54">
            <v>7650000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3000000</v>
          </cell>
          <cell r="AB54">
            <v>3000000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18281450</v>
          </cell>
          <cell r="GP54">
            <v>18281450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0</v>
          </cell>
          <cell r="GX54">
            <v>0</v>
          </cell>
          <cell r="GY54">
            <v>0</v>
          </cell>
          <cell r="GZ54">
            <v>0</v>
          </cell>
          <cell r="HA54">
            <v>0</v>
          </cell>
          <cell r="HB54">
            <v>0</v>
          </cell>
          <cell r="HC54">
            <v>0</v>
          </cell>
          <cell r="HD54">
            <v>0</v>
          </cell>
          <cell r="HE54">
            <v>0</v>
          </cell>
        </row>
        <row r="55">
          <cell r="C55" t="str">
            <v>Medan</v>
          </cell>
          <cell r="D55">
            <v>27406361</v>
          </cell>
          <cell r="E55">
            <v>1823511917</v>
          </cell>
          <cell r="F55">
            <v>49428630</v>
          </cell>
          <cell r="G55">
            <v>588404013</v>
          </cell>
          <cell r="H55">
            <v>2488750921</v>
          </cell>
          <cell r="I55">
            <v>0</v>
          </cell>
          <cell r="J55">
            <v>30000000</v>
          </cell>
          <cell r="K55">
            <v>0</v>
          </cell>
          <cell r="L55">
            <v>89939916</v>
          </cell>
          <cell r="M55">
            <v>119939916</v>
          </cell>
          <cell r="N55">
            <v>7353200</v>
          </cell>
          <cell r="O55">
            <v>1592520000</v>
          </cell>
          <cell r="P55">
            <v>23047500</v>
          </cell>
          <cell r="Q55">
            <v>109442800</v>
          </cell>
          <cell r="R55">
            <v>1732363500</v>
          </cell>
          <cell r="S55">
            <v>810035</v>
          </cell>
          <cell r="T55">
            <v>300667042</v>
          </cell>
          <cell r="U55">
            <v>0</v>
          </cell>
          <cell r="V55">
            <v>0</v>
          </cell>
          <cell r="W55">
            <v>301477077</v>
          </cell>
          <cell r="X55">
            <v>0</v>
          </cell>
          <cell r="Y55">
            <v>0</v>
          </cell>
          <cell r="Z55">
            <v>0</v>
          </cell>
          <cell r="AA55">
            <v>255772587</v>
          </cell>
          <cell r="AB55">
            <v>255772587</v>
          </cell>
          <cell r="AC55">
            <v>13995000</v>
          </cell>
          <cell r="AD55">
            <v>0</v>
          </cell>
          <cell r="AE55">
            <v>0</v>
          </cell>
          <cell r="AF55">
            <v>0</v>
          </cell>
          <cell r="AG55">
            <v>13995000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48180000</v>
          </cell>
          <cell r="BH55">
            <v>0</v>
          </cell>
          <cell r="BI55">
            <v>0</v>
          </cell>
          <cell r="BJ55">
            <v>0</v>
          </cell>
          <cell r="BK55">
            <v>48180000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877372946</v>
          </cell>
          <cell r="BU55">
            <v>877372946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9970000</v>
          </cell>
          <cell r="CB55">
            <v>0</v>
          </cell>
          <cell r="CC55">
            <v>0</v>
          </cell>
          <cell r="CD55">
            <v>0</v>
          </cell>
          <cell r="CE55">
            <v>9970000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2986259333</v>
          </cell>
          <cell r="DD55">
            <v>2986259333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809576550</v>
          </cell>
          <cell r="EC55">
            <v>809576550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238250</v>
          </cell>
          <cell r="EJ55">
            <v>0</v>
          </cell>
          <cell r="EK55">
            <v>0</v>
          </cell>
          <cell r="EL55">
            <v>0</v>
          </cell>
          <cell r="EM55">
            <v>238250</v>
          </cell>
          <cell r="EN55">
            <v>1943698</v>
          </cell>
          <cell r="EO55">
            <v>0</v>
          </cell>
          <cell r="EP55">
            <v>0</v>
          </cell>
          <cell r="EQ55">
            <v>0</v>
          </cell>
          <cell r="ER55">
            <v>1943698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809576550</v>
          </cell>
          <cell r="GF55">
            <v>809576550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109896544</v>
          </cell>
          <cell r="GM55">
            <v>3746698959</v>
          </cell>
          <cell r="GN55">
            <v>72476130</v>
          </cell>
          <cell r="GO55">
            <v>5716768145</v>
          </cell>
          <cell r="GP55">
            <v>9645839778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0</v>
          </cell>
          <cell r="GX55">
            <v>0</v>
          </cell>
          <cell r="GY55">
            <v>0</v>
          </cell>
          <cell r="GZ55">
            <v>0</v>
          </cell>
          <cell r="HA55">
            <v>0</v>
          </cell>
          <cell r="HB55">
            <v>0</v>
          </cell>
          <cell r="HC55">
            <v>0</v>
          </cell>
          <cell r="HD55">
            <v>0</v>
          </cell>
          <cell r="HE55">
            <v>0</v>
          </cell>
        </row>
        <row r="56">
          <cell r="C56" t="str">
            <v>Padang</v>
          </cell>
          <cell r="D56">
            <v>397690346</v>
          </cell>
          <cell r="E56">
            <v>707415764</v>
          </cell>
          <cell r="F56">
            <v>15226400</v>
          </cell>
          <cell r="G56">
            <v>1302022542</v>
          </cell>
          <cell r="H56">
            <v>2422355052</v>
          </cell>
          <cell r="I56">
            <v>179598720</v>
          </cell>
          <cell r="J56">
            <v>360670127</v>
          </cell>
          <cell r="K56">
            <v>600000</v>
          </cell>
          <cell r="L56">
            <v>1318062500</v>
          </cell>
          <cell r="M56">
            <v>1858931347</v>
          </cell>
          <cell r="N56">
            <v>180973251</v>
          </cell>
          <cell r="O56">
            <v>543731750</v>
          </cell>
          <cell r="P56">
            <v>0</v>
          </cell>
          <cell r="Q56">
            <v>463825060</v>
          </cell>
          <cell r="R56">
            <v>1188530061</v>
          </cell>
          <cell r="S56">
            <v>27387300</v>
          </cell>
          <cell r="T56">
            <v>0</v>
          </cell>
          <cell r="U56">
            <v>0</v>
          </cell>
          <cell r="V56">
            <v>0</v>
          </cell>
          <cell r="W56">
            <v>27387300</v>
          </cell>
          <cell r="X56">
            <v>4060000</v>
          </cell>
          <cell r="Y56">
            <v>0</v>
          </cell>
          <cell r="Z56">
            <v>0</v>
          </cell>
          <cell r="AA56">
            <v>268594927</v>
          </cell>
          <cell r="AB56">
            <v>272654927</v>
          </cell>
          <cell r="AC56">
            <v>4057568</v>
          </cell>
          <cell r="AD56">
            <v>0</v>
          </cell>
          <cell r="AE56">
            <v>0</v>
          </cell>
          <cell r="AF56">
            <v>1083370</v>
          </cell>
          <cell r="AG56">
            <v>5140938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360845872</v>
          </cell>
          <cell r="AN56">
            <v>0</v>
          </cell>
          <cell r="AO56">
            <v>0</v>
          </cell>
          <cell r="AP56">
            <v>0</v>
          </cell>
          <cell r="AQ56">
            <v>360845872</v>
          </cell>
          <cell r="AR56">
            <v>39339000</v>
          </cell>
          <cell r="AS56">
            <v>0</v>
          </cell>
          <cell r="AT56">
            <v>0</v>
          </cell>
          <cell r="AU56">
            <v>0</v>
          </cell>
          <cell r="AV56">
            <v>39339000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6715000</v>
          </cell>
          <cell r="BH56">
            <v>50000000</v>
          </cell>
          <cell r="BI56">
            <v>0</v>
          </cell>
          <cell r="BJ56">
            <v>0</v>
          </cell>
          <cell r="BK56">
            <v>56715000</v>
          </cell>
          <cell r="BL56">
            <v>65601075</v>
          </cell>
          <cell r="BM56">
            <v>0</v>
          </cell>
          <cell r="BN56">
            <v>0</v>
          </cell>
          <cell r="BO56">
            <v>0</v>
          </cell>
          <cell r="BP56">
            <v>65601075</v>
          </cell>
          <cell r="BQ56">
            <v>1178795</v>
          </cell>
          <cell r="BR56">
            <v>0</v>
          </cell>
          <cell r="BS56">
            <v>0</v>
          </cell>
          <cell r="BT56">
            <v>125615280</v>
          </cell>
          <cell r="BU56">
            <v>126794075</v>
          </cell>
          <cell r="BV56">
            <v>9100000</v>
          </cell>
          <cell r="BW56">
            <v>0</v>
          </cell>
          <cell r="BX56">
            <v>0</v>
          </cell>
          <cell r="BY56">
            <v>0</v>
          </cell>
          <cell r="BZ56">
            <v>9100000</v>
          </cell>
          <cell r="CA56">
            <v>16282250</v>
          </cell>
          <cell r="CB56">
            <v>0</v>
          </cell>
          <cell r="CC56">
            <v>0</v>
          </cell>
          <cell r="CD56">
            <v>0</v>
          </cell>
          <cell r="CE56">
            <v>16282250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50848184</v>
          </cell>
          <cell r="CQ56">
            <v>259744313</v>
          </cell>
          <cell r="CR56">
            <v>0</v>
          </cell>
          <cell r="CS56">
            <v>50797948</v>
          </cell>
          <cell r="CT56">
            <v>361390445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342919300</v>
          </cell>
          <cell r="DA56">
            <v>0</v>
          </cell>
          <cell r="DB56">
            <v>0</v>
          </cell>
          <cell r="DC56">
            <v>5017591956</v>
          </cell>
          <cell r="DD56">
            <v>5360511256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734220</v>
          </cell>
          <cell r="DU56">
            <v>0</v>
          </cell>
          <cell r="DV56">
            <v>0</v>
          </cell>
          <cell r="DW56">
            <v>31500000</v>
          </cell>
          <cell r="DX56">
            <v>32234220</v>
          </cell>
          <cell r="DY56">
            <v>8115107</v>
          </cell>
          <cell r="DZ56">
            <v>0</v>
          </cell>
          <cell r="EA56">
            <v>0</v>
          </cell>
          <cell r="EB56">
            <v>214902720</v>
          </cell>
          <cell r="EC56">
            <v>223017827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22079054</v>
          </cell>
          <cell r="EJ56">
            <v>0</v>
          </cell>
          <cell r="EK56">
            <v>0</v>
          </cell>
          <cell r="EL56">
            <v>0</v>
          </cell>
          <cell r="EM56">
            <v>22079054</v>
          </cell>
          <cell r="EN56">
            <v>28519960</v>
          </cell>
          <cell r="EO56">
            <v>0</v>
          </cell>
          <cell r="EP56">
            <v>0</v>
          </cell>
          <cell r="EQ56">
            <v>0</v>
          </cell>
          <cell r="ER56">
            <v>28519960</v>
          </cell>
          <cell r="ES56">
            <v>39362227</v>
          </cell>
          <cell r="ET56">
            <v>0</v>
          </cell>
          <cell r="EU56">
            <v>0</v>
          </cell>
          <cell r="EV56">
            <v>0</v>
          </cell>
          <cell r="EW56">
            <v>39362227</v>
          </cell>
          <cell r="EX56">
            <v>12089819</v>
          </cell>
          <cell r="EY56">
            <v>0</v>
          </cell>
          <cell r="EZ56">
            <v>0</v>
          </cell>
          <cell r="FA56">
            <v>0</v>
          </cell>
          <cell r="FB56">
            <v>12089819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8849327</v>
          </cell>
          <cell r="GC56">
            <v>0</v>
          </cell>
          <cell r="GD56">
            <v>0</v>
          </cell>
          <cell r="GE56">
            <v>246402720</v>
          </cell>
          <cell r="GF56">
            <v>255252047</v>
          </cell>
          <cell r="GG56">
            <v>0</v>
          </cell>
          <cell r="GH56">
            <v>0</v>
          </cell>
          <cell r="GI56">
            <v>0</v>
          </cell>
          <cell r="GJ56">
            <v>0</v>
          </cell>
          <cell r="GK56">
            <v>0</v>
          </cell>
          <cell r="GL56">
            <v>1797497048</v>
          </cell>
          <cell r="GM56">
            <v>1921561954</v>
          </cell>
          <cell r="GN56">
            <v>15826400</v>
          </cell>
          <cell r="GO56">
            <v>8793996303</v>
          </cell>
          <cell r="GP56">
            <v>12528881705</v>
          </cell>
          <cell r="GQ56">
            <v>0</v>
          </cell>
          <cell r="GR56">
            <v>0</v>
          </cell>
          <cell r="GS56">
            <v>0</v>
          </cell>
          <cell r="GT56">
            <v>0</v>
          </cell>
          <cell r="GU56">
            <v>0</v>
          </cell>
          <cell r="GV56">
            <v>0</v>
          </cell>
          <cell r="GW56">
            <v>0</v>
          </cell>
          <cell r="GX56">
            <v>0</v>
          </cell>
          <cell r="GY56">
            <v>0</v>
          </cell>
          <cell r="GZ56">
            <v>0</v>
          </cell>
          <cell r="HA56">
            <v>0</v>
          </cell>
          <cell r="HB56">
            <v>0</v>
          </cell>
          <cell r="HC56">
            <v>0</v>
          </cell>
          <cell r="HD56">
            <v>0</v>
          </cell>
          <cell r="HE56">
            <v>0</v>
          </cell>
        </row>
        <row r="57">
          <cell r="C57" t="str">
            <v>Palangkaraya</v>
          </cell>
          <cell r="D57">
            <v>1800758</v>
          </cell>
          <cell r="E57">
            <v>0</v>
          </cell>
          <cell r="F57">
            <v>0</v>
          </cell>
          <cell r="G57">
            <v>374985</v>
          </cell>
          <cell r="H57">
            <v>2175743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4670000</v>
          </cell>
          <cell r="R57">
            <v>4670000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87939204</v>
          </cell>
          <cell r="BU57">
            <v>87939204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  <cell r="GF57">
            <v>0</v>
          </cell>
          <cell r="GG57">
            <v>0</v>
          </cell>
          <cell r="GH57">
            <v>0</v>
          </cell>
          <cell r="GI57">
            <v>0</v>
          </cell>
          <cell r="GJ57">
            <v>0</v>
          </cell>
          <cell r="GK57">
            <v>0</v>
          </cell>
          <cell r="GL57">
            <v>1800758</v>
          </cell>
          <cell r="GM57">
            <v>0</v>
          </cell>
          <cell r="GN57">
            <v>0</v>
          </cell>
          <cell r="GO57">
            <v>92984189</v>
          </cell>
          <cell r="GP57">
            <v>94784947</v>
          </cell>
          <cell r="GQ57">
            <v>0</v>
          </cell>
          <cell r="GR57">
            <v>0</v>
          </cell>
          <cell r="GS57">
            <v>0</v>
          </cell>
          <cell r="GT57">
            <v>0</v>
          </cell>
          <cell r="GU57">
            <v>0</v>
          </cell>
          <cell r="GV57">
            <v>0</v>
          </cell>
          <cell r="GW57">
            <v>0</v>
          </cell>
          <cell r="GX57">
            <v>0</v>
          </cell>
          <cell r="GY57">
            <v>0</v>
          </cell>
          <cell r="GZ57">
            <v>0</v>
          </cell>
          <cell r="HA57">
            <v>0</v>
          </cell>
          <cell r="HB57">
            <v>0</v>
          </cell>
          <cell r="HC57">
            <v>0</v>
          </cell>
          <cell r="HD57">
            <v>0</v>
          </cell>
          <cell r="HE57">
            <v>0</v>
          </cell>
        </row>
        <row r="58">
          <cell r="C58" t="str">
            <v>Palembang</v>
          </cell>
          <cell r="D58">
            <v>38740827</v>
          </cell>
          <cell r="E58">
            <v>0</v>
          </cell>
          <cell r="F58">
            <v>0</v>
          </cell>
          <cell r="G58">
            <v>240469247</v>
          </cell>
          <cell r="H58">
            <v>279210074</v>
          </cell>
          <cell r="I58">
            <v>0</v>
          </cell>
          <cell r="J58">
            <v>161380800</v>
          </cell>
          <cell r="K58">
            <v>0</v>
          </cell>
          <cell r="L58">
            <v>69984586</v>
          </cell>
          <cell r="M58">
            <v>231365386</v>
          </cell>
          <cell r="N58">
            <v>19145000</v>
          </cell>
          <cell r="O58">
            <v>0</v>
          </cell>
          <cell r="P58">
            <v>0</v>
          </cell>
          <cell r="Q58">
            <v>288450525</v>
          </cell>
          <cell r="R58">
            <v>307595525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6445000</v>
          </cell>
          <cell r="AB58">
            <v>6445000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105839493</v>
          </cell>
          <cell r="BK58">
            <v>105839493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4539100</v>
          </cell>
          <cell r="BR58">
            <v>0</v>
          </cell>
          <cell r="BS58">
            <v>0</v>
          </cell>
          <cell r="BT58">
            <v>284498200</v>
          </cell>
          <cell r="BU58">
            <v>289037300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49009855</v>
          </cell>
          <cell r="DA58">
            <v>0</v>
          </cell>
          <cell r="DB58">
            <v>0</v>
          </cell>
          <cell r="DC58">
            <v>3456621162</v>
          </cell>
          <cell r="DD58">
            <v>3505631017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64654500</v>
          </cell>
          <cell r="DX58">
            <v>64654500</v>
          </cell>
          <cell r="DY58">
            <v>0</v>
          </cell>
          <cell r="DZ58">
            <v>0</v>
          </cell>
          <cell r="EA58">
            <v>0</v>
          </cell>
          <cell r="EB58">
            <v>365400</v>
          </cell>
          <cell r="EC58">
            <v>365400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5527533</v>
          </cell>
          <cell r="EJ58">
            <v>0</v>
          </cell>
          <cell r="EK58">
            <v>0</v>
          </cell>
          <cell r="EL58">
            <v>0</v>
          </cell>
          <cell r="EM58">
            <v>5527533</v>
          </cell>
          <cell r="EN58">
            <v>2419739</v>
          </cell>
          <cell r="EO58">
            <v>0</v>
          </cell>
          <cell r="EP58">
            <v>0</v>
          </cell>
          <cell r="EQ58">
            <v>0</v>
          </cell>
          <cell r="ER58">
            <v>2419739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65019900</v>
          </cell>
          <cell r="GF58">
            <v>65019900</v>
          </cell>
          <cell r="GG58">
            <v>0</v>
          </cell>
          <cell r="GH58">
            <v>0</v>
          </cell>
          <cell r="GI58">
            <v>0</v>
          </cell>
          <cell r="GJ58">
            <v>0</v>
          </cell>
          <cell r="GK58">
            <v>0</v>
          </cell>
          <cell r="GL58">
            <v>119382054</v>
          </cell>
          <cell r="GM58">
            <v>161380800</v>
          </cell>
          <cell r="GN58">
            <v>0</v>
          </cell>
          <cell r="GO58">
            <v>4517328113</v>
          </cell>
          <cell r="GP58">
            <v>4798090967</v>
          </cell>
          <cell r="GQ58">
            <v>0</v>
          </cell>
          <cell r="GR58">
            <v>0</v>
          </cell>
          <cell r="GS58">
            <v>0</v>
          </cell>
          <cell r="GT58">
            <v>0</v>
          </cell>
          <cell r="GU58">
            <v>0</v>
          </cell>
          <cell r="GV58">
            <v>0</v>
          </cell>
          <cell r="GW58">
            <v>0</v>
          </cell>
          <cell r="GX58">
            <v>0</v>
          </cell>
          <cell r="GY58">
            <v>0</v>
          </cell>
          <cell r="GZ58">
            <v>0</v>
          </cell>
          <cell r="HA58">
            <v>0</v>
          </cell>
          <cell r="HB58">
            <v>0</v>
          </cell>
          <cell r="HC58">
            <v>0</v>
          </cell>
          <cell r="HD58">
            <v>0</v>
          </cell>
          <cell r="HE58">
            <v>0</v>
          </cell>
        </row>
        <row r="59">
          <cell r="C59" t="str">
            <v>Palu</v>
          </cell>
          <cell r="D59">
            <v>0</v>
          </cell>
          <cell r="E59">
            <v>0</v>
          </cell>
          <cell r="F59">
            <v>0</v>
          </cell>
          <cell r="G59">
            <v>92211126</v>
          </cell>
          <cell r="H59">
            <v>92211126</v>
          </cell>
          <cell r="I59">
            <v>0</v>
          </cell>
          <cell r="J59">
            <v>0</v>
          </cell>
          <cell r="K59">
            <v>0</v>
          </cell>
          <cell r="L59">
            <v>296000</v>
          </cell>
          <cell r="M59">
            <v>296000</v>
          </cell>
          <cell r="N59">
            <v>0</v>
          </cell>
          <cell r="O59">
            <v>0</v>
          </cell>
          <cell r="P59">
            <v>0</v>
          </cell>
          <cell r="Q59">
            <v>16450000</v>
          </cell>
          <cell r="R59">
            <v>16450000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750000</v>
          </cell>
          <cell r="AB59">
            <v>750000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29122500</v>
          </cell>
          <cell r="BU59">
            <v>29122500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279056829</v>
          </cell>
          <cell r="DD59">
            <v>279056829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  <cell r="GF59">
            <v>0</v>
          </cell>
          <cell r="GG59">
            <v>0</v>
          </cell>
          <cell r="GH59">
            <v>0</v>
          </cell>
          <cell r="GI59">
            <v>0</v>
          </cell>
          <cell r="GJ59">
            <v>0</v>
          </cell>
          <cell r="GK59">
            <v>0</v>
          </cell>
          <cell r="GL59">
            <v>0</v>
          </cell>
          <cell r="GM59">
            <v>0</v>
          </cell>
          <cell r="GN59">
            <v>0</v>
          </cell>
          <cell r="GO59">
            <v>417886455</v>
          </cell>
          <cell r="GP59">
            <v>417886455</v>
          </cell>
          <cell r="GQ59">
            <v>0</v>
          </cell>
          <cell r="GR59">
            <v>0</v>
          </cell>
          <cell r="GS59">
            <v>0</v>
          </cell>
          <cell r="GT59">
            <v>0</v>
          </cell>
          <cell r="GU59">
            <v>0</v>
          </cell>
          <cell r="GV59">
            <v>0</v>
          </cell>
          <cell r="GW59">
            <v>0</v>
          </cell>
          <cell r="GX59">
            <v>0</v>
          </cell>
          <cell r="GY59">
            <v>0</v>
          </cell>
          <cell r="GZ59">
            <v>0</v>
          </cell>
          <cell r="HA59">
            <v>0</v>
          </cell>
          <cell r="HB59">
            <v>0</v>
          </cell>
          <cell r="HC59">
            <v>0</v>
          </cell>
          <cell r="HD59">
            <v>0</v>
          </cell>
          <cell r="HE59">
            <v>0</v>
          </cell>
        </row>
        <row r="60">
          <cell r="C60" t="str">
            <v>Pontianak</v>
          </cell>
          <cell r="D60">
            <v>440018670</v>
          </cell>
          <cell r="E60">
            <v>482739591</v>
          </cell>
          <cell r="F60">
            <v>742500</v>
          </cell>
          <cell r="G60">
            <v>839844938</v>
          </cell>
          <cell r="H60">
            <v>1763345699</v>
          </cell>
          <cell r="I60">
            <v>24880000</v>
          </cell>
          <cell r="J60">
            <v>147649875</v>
          </cell>
          <cell r="K60">
            <v>13650000</v>
          </cell>
          <cell r="L60">
            <v>12174700</v>
          </cell>
          <cell r="M60">
            <v>198354575</v>
          </cell>
          <cell r="N60">
            <v>2175000</v>
          </cell>
          <cell r="O60">
            <v>861389965</v>
          </cell>
          <cell r="P60">
            <v>0</v>
          </cell>
          <cell r="Q60">
            <v>110992350</v>
          </cell>
          <cell r="R60">
            <v>974557315</v>
          </cell>
          <cell r="S60">
            <v>0</v>
          </cell>
          <cell r="T60">
            <v>0</v>
          </cell>
          <cell r="U60">
            <v>0</v>
          </cell>
          <cell r="V60">
            <v>30460050</v>
          </cell>
          <cell r="W60">
            <v>30460050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304907002</v>
          </cell>
          <cell r="BU60">
            <v>304907002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1151912</v>
          </cell>
          <cell r="DA60">
            <v>0</v>
          </cell>
          <cell r="DB60">
            <v>0</v>
          </cell>
          <cell r="DC60">
            <v>751169147</v>
          </cell>
          <cell r="DD60">
            <v>752321059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977775</v>
          </cell>
          <cell r="EJ60">
            <v>0</v>
          </cell>
          <cell r="EK60">
            <v>0</v>
          </cell>
          <cell r="EL60">
            <v>0</v>
          </cell>
          <cell r="EM60">
            <v>977775</v>
          </cell>
          <cell r="EN60">
            <v>3276800</v>
          </cell>
          <cell r="EO60">
            <v>0</v>
          </cell>
          <cell r="EP60">
            <v>0</v>
          </cell>
          <cell r="EQ60">
            <v>0</v>
          </cell>
          <cell r="ER60">
            <v>3276800</v>
          </cell>
          <cell r="ES60">
            <v>900000</v>
          </cell>
          <cell r="ET60">
            <v>0</v>
          </cell>
          <cell r="EU60">
            <v>0</v>
          </cell>
          <cell r="EV60">
            <v>0</v>
          </cell>
          <cell r="EW60">
            <v>900000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  <cell r="GF60">
            <v>0</v>
          </cell>
          <cell r="GG60">
            <v>0</v>
          </cell>
          <cell r="GH60">
            <v>0</v>
          </cell>
          <cell r="GI60">
            <v>0</v>
          </cell>
          <cell r="GJ60">
            <v>0</v>
          </cell>
          <cell r="GK60">
            <v>0</v>
          </cell>
          <cell r="GL60">
            <v>473380157</v>
          </cell>
          <cell r="GM60">
            <v>1491779431</v>
          </cell>
          <cell r="GN60">
            <v>14392500</v>
          </cell>
          <cell r="GO60">
            <v>2049548187</v>
          </cell>
          <cell r="GP60">
            <v>4029100275</v>
          </cell>
          <cell r="GQ60">
            <v>0</v>
          </cell>
          <cell r="GR60">
            <v>0</v>
          </cell>
          <cell r="GS60">
            <v>0</v>
          </cell>
          <cell r="GT60">
            <v>0</v>
          </cell>
          <cell r="GU60">
            <v>0</v>
          </cell>
          <cell r="GV60">
            <v>0</v>
          </cell>
          <cell r="GW60">
            <v>0</v>
          </cell>
          <cell r="GX60">
            <v>0</v>
          </cell>
          <cell r="GY60">
            <v>0</v>
          </cell>
          <cell r="GZ60">
            <v>0</v>
          </cell>
          <cell r="HA60">
            <v>0</v>
          </cell>
          <cell r="HB60">
            <v>0</v>
          </cell>
          <cell r="HC60">
            <v>0</v>
          </cell>
          <cell r="HD60">
            <v>0</v>
          </cell>
          <cell r="HE60">
            <v>0</v>
          </cell>
        </row>
        <row r="61">
          <cell r="C61" t="str">
            <v>Riau</v>
          </cell>
          <cell r="D61">
            <v>33941237</v>
          </cell>
          <cell r="E61">
            <v>0</v>
          </cell>
          <cell r="F61">
            <v>0</v>
          </cell>
          <cell r="G61">
            <v>453929557</v>
          </cell>
          <cell r="H61">
            <v>487870794</v>
          </cell>
          <cell r="I61">
            <v>7280000</v>
          </cell>
          <cell r="J61">
            <v>0</v>
          </cell>
          <cell r="K61">
            <v>0</v>
          </cell>
          <cell r="L61">
            <v>3920000</v>
          </cell>
          <cell r="M61">
            <v>11200000</v>
          </cell>
          <cell r="N61">
            <v>18739460</v>
          </cell>
          <cell r="O61">
            <v>0</v>
          </cell>
          <cell r="P61">
            <v>0</v>
          </cell>
          <cell r="Q61">
            <v>139322728</v>
          </cell>
          <cell r="R61">
            <v>158062188</v>
          </cell>
          <cell r="S61">
            <v>0</v>
          </cell>
          <cell r="T61">
            <v>0</v>
          </cell>
          <cell r="U61">
            <v>0</v>
          </cell>
          <cell r="V61">
            <v>27969555</v>
          </cell>
          <cell r="W61">
            <v>27969555</v>
          </cell>
          <cell r="X61">
            <v>0</v>
          </cell>
          <cell r="Y61">
            <v>0</v>
          </cell>
          <cell r="Z61">
            <v>0</v>
          </cell>
          <cell r="AA61">
            <v>1084403672</v>
          </cell>
          <cell r="AB61">
            <v>1084403672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938469663</v>
          </cell>
          <cell r="BU61">
            <v>938469663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229357220</v>
          </cell>
          <cell r="DD61">
            <v>229357220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  <cell r="GF61">
            <v>0</v>
          </cell>
          <cell r="GG61">
            <v>0</v>
          </cell>
          <cell r="GH61">
            <v>0</v>
          </cell>
          <cell r="GI61">
            <v>0</v>
          </cell>
          <cell r="GJ61">
            <v>0</v>
          </cell>
          <cell r="GK61">
            <v>0</v>
          </cell>
          <cell r="GL61">
            <v>59960697</v>
          </cell>
          <cell r="GM61">
            <v>0</v>
          </cell>
          <cell r="GN61">
            <v>0</v>
          </cell>
          <cell r="GO61">
            <v>2877372395</v>
          </cell>
          <cell r="GP61">
            <v>2937333092</v>
          </cell>
          <cell r="GQ61">
            <v>0</v>
          </cell>
          <cell r="GR61">
            <v>0</v>
          </cell>
          <cell r="GS61">
            <v>0</v>
          </cell>
          <cell r="GT61">
            <v>0</v>
          </cell>
          <cell r="GU61">
            <v>0</v>
          </cell>
          <cell r="GV61">
            <v>0</v>
          </cell>
          <cell r="GW61">
            <v>0</v>
          </cell>
          <cell r="GX61">
            <v>0</v>
          </cell>
          <cell r="GY61">
            <v>0</v>
          </cell>
          <cell r="GZ61">
            <v>0</v>
          </cell>
          <cell r="HA61">
            <v>0</v>
          </cell>
          <cell r="HB61">
            <v>0</v>
          </cell>
          <cell r="HC61">
            <v>0</v>
          </cell>
          <cell r="HD61">
            <v>0</v>
          </cell>
          <cell r="HE61">
            <v>0</v>
          </cell>
        </row>
        <row r="62">
          <cell r="C62" t="str">
            <v>Samarinda</v>
          </cell>
          <cell r="D62">
            <v>134293248</v>
          </cell>
          <cell r="E62">
            <v>1013036155</v>
          </cell>
          <cell r="F62">
            <v>0</v>
          </cell>
          <cell r="G62">
            <v>536047191</v>
          </cell>
          <cell r="H62">
            <v>1683376594</v>
          </cell>
          <cell r="I62">
            <v>11550000</v>
          </cell>
          <cell r="J62">
            <v>85200000</v>
          </cell>
          <cell r="K62">
            <v>0</v>
          </cell>
          <cell r="L62">
            <v>15040634</v>
          </cell>
          <cell r="M62">
            <v>111790634</v>
          </cell>
          <cell r="N62">
            <v>41233350</v>
          </cell>
          <cell r="O62">
            <v>9250000</v>
          </cell>
          <cell r="P62">
            <v>0</v>
          </cell>
          <cell r="Q62">
            <v>343818991</v>
          </cell>
          <cell r="R62">
            <v>394302341</v>
          </cell>
          <cell r="S62">
            <v>175000</v>
          </cell>
          <cell r="T62">
            <v>0</v>
          </cell>
          <cell r="U62">
            <v>0</v>
          </cell>
          <cell r="V62">
            <v>0</v>
          </cell>
          <cell r="W62">
            <v>175000</v>
          </cell>
          <cell r="X62">
            <v>38307706</v>
          </cell>
          <cell r="Y62">
            <v>0</v>
          </cell>
          <cell r="Z62">
            <v>0</v>
          </cell>
          <cell r="AA62">
            <v>156508624</v>
          </cell>
          <cell r="AB62">
            <v>194816330</v>
          </cell>
          <cell r="AC62">
            <v>33187500</v>
          </cell>
          <cell r="AD62">
            <v>392437496</v>
          </cell>
          <cell r="AE62">
            <v>0</v>
          </cell>
          <cell r="AF62">
            <v>0</v>
          </cell>
          <cell r="AG62">
            <v>425624996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43377735</v>
          </cell>
          <cell r="BK62">
            <v>43377735</v>
          </cell>
          <cell r="BL62">
            <v>3647450</v>
          </cell>
          <cell r="BM62">
            <v>0</v>
          </cell>
          <cell r="BN62">
            <v>0</v>
          </cell>
          <cell r="BO62">
            <v>0</v>
          </cell>
          <cell r="BP62">
            <v>3647450</v>
          </cell>
          <cell r="BQ62">
            <v>46595009</v>
          </cell>
          <cell r="BR62">
            <v>0</v>
          </cell>
          <cell r="BS62">
            <v>0</v>
          </cell>
          <cell r="BT62">
            <v>906658226</v>
          </cell>
          <cell r="BU62">
            <v>953253235</v>
          </cell>
          <cell r="BV62">
            <v>0</v>
          </cell>
          <cell r="BW62">
            <v>0</v>
          </cell>
          <cell r="BX62">
            <v>0</v>
          </cell>
          <cell r="BY62">
            <v>351383380</v>
          </cell>
          <cell r="BZ62">
            <v>351383380</v>
          </cell>
          <cell r="CA62">
            <v>19720000</v>
          </cell>
          <cell r="CB62">
            <v>0</v>
          </cell>
          <cell r="CC62">
            <v>0</v>
          </cell>
          <cell r="CD62">
            <v>0</v>
          </cell>
          <cell r="CE62">
            <v>19720000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89032200</v>
          </cell>
          <cell r="CR62">
            <v>0</v>
          </cell>
          <cell r="CS62">
            <v>0</v>
          </cell>
          <cell r="CT62">
            <v>89032200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43283166</v>
          </cell>
          <cell r="DA62">
            <v>0</v>
          </cell>
          <cell r="DB62">
            <v>0</v>
          </cell>
          <cell r="DC62">
            <v>185262476</v>
          </cell>
          <cell r="DD62">
            <v>228545642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4865475</v>
          </cell>
          <cell r="EJ62">
            <v>0</v>
          </cell>
          <cell r="EK62">
            <v>0</v>
          </cell>
          <cell r="EL62">
            <v>0</v>
          </cell>
          <cell r="EM62">
            <v>4865475</v>
          </cell>
          <cell r="EN62">
            <v>31645635</v>
          </cell>
          <cell r="EO62">
            <v>0</v>
          </cell>
          <cell r="EP62">
            <v>0</v>
          </cell>
          <cell r="EQ62">
            <v>0</v>
          </cell>
          <cell r="ER62">
            <v>31645635</v>
          </cell>
          <cell r="ES62">
            <v>35438500</v>
          </cell>
          <cell r="ET62">
            <v>0</v>
          </cell>
          <cell r="EU62">
            <v>0</v>
          </cell>
          <cell r="EV62">
            <v>0</v>
          </cell>
          <cell r="EW62">
            <v>35438500</v>
          </cell>
          <cell r="EX62">
            <v>569000</v>
          </cell>
          <cell r="EY62">
            <v>0</v>
          </cell>
          <cell r="EZ62">
            <v>0</v>
          </cell>
          <cell r="FA62">
            <v>0</v>
          </cell>
          <cell r="FB62">
            <v>569000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  <cell r="GF62">
            <v>0</v>
          </cell>
          <cell r="GG62">
            <v>0</v>
          </cell>
          <cell r="GH62">
            <v>0</v>
          </cell>
          <cell r="GI62">
            <v>0</v>
          </cell>
          <cell r="GJ62">
            <v>0</v>
          </cell>
          <cell r="GK62">
            <v>0</v>
          </cell>
          <cell r="GL62">
            <v>444511039</v>
          </cell>
          <cell r="GM62">
            <v>1588955851</v>
          </cell>
          <cell r="GN62">
            <v>0</v>
          </cell>
          <cell r="GO62">
            <v>2538097257</v>
          </cell>
          <cell r="GP62">
            <v>4571564147</v>
          </cell>
          <cell r="GQ62">
            <v>0</v>
          </cell>
          <cell r="GR62">
            <v>0</v>
          </cell>
          <cell r="GS62">
            <v>0</v>
          </cell>
          <cell r="GT62">
            <v>0</v>
          </cell>
          <cell r="GU62">
            <v>0</v>
          </cell>
          <cell r="GV62">
            <v>0</v>
          </cell>
          <cell r="GW62">
            <v>0</v>
          </cell>
          <cell r="GX62">
            <v>0</v>
          </cell>
          <cell r="GY62">
            <v>0</v>
          </cell>
          <cell r="GZ62">
            <v>0</v>
          </cell>
          <cell r="HA62">
            <v>0</v>
          </cell>
          <cell r="HB62">
            <v>0</v>
          </cell>
          <cell r="HC62">
            <v>0</v>
          </cell>
          <cell r="HD62">
            <v>0</v>
          </cell>
          <cell r="HE62">
            <v>0</v>
          </cell>
        </row>
        <row r="63">
          <cell r="C63" t="str">
            <v>Semarang</v>
          </cell>
          <cell r="D63">
            <v>48397044</v>
          </cell>
          <cell r="E63">
            <v>1578712273</v>
          </cell>
          <cell r="F63">
            <v>0</v>
          </cell>
          <cell r="G63">
            <v>0</v>
          </cell>
          <cell r="H63">
            <v>1627109317</v>
          </cell>
          <cell r="I63">
            <v>0</v>
          </cell>
          <cell r="J63">
            <v>407143250</v>
          </cell>
          <cell r="K63">
            <v>0</v>
          </cell>
          <cell r="L63">
            <v>0</v>
          </cell>
          <cell r="M63">
            <v>407143250</v>
          </cell>
          <cell r="N63">
            <v>3170000</v>
          </cell>
          <cell r="O63">
            <v>1697755069</v>
          </cell>
          <cell r="P63">
            <v>0</v>
          </cell>
          <cell r="Q63">
            <v>0</v>
          </cell>
          <cell r="R63">
            <v>1700925069</v>
          </cell>
          <cell r="S63">
            <v>0</v>
          </cell>
          <cell r="T63">
            <v>0</v>
          </cell>
          <cell r="U63">
            <v>35586775</v>
          </cell>
          <cell r="V63">
            <v>0</v>
          </cell>
          <cell r="W63">
            <v>35586775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450000</v>
          </cell>
          <cell r="CB63">
            <v>0</v>
          </cell>
          <cell r="CC63">
            <v>0</v>
          </cell>
          <cell r="CD63">
            <v>0</v>
          </cell>
          <cell r="CE63">
            <v>450000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136003248</v>
          </cell>
          <cell r="DD63">
            <v>136003248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867251284</v>
          </cell>
          <cell r="EC63">
            <v>867251284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31545972</v>
          </cell>
          <cell r="EJ63">
            <v>0</v>
          </cell>
          <cell r="EK63">
            <v>0</v>
          </cell>
          <cell r="EL63">
            <v>0</v>
          </cell>
          <cell r="EM63">
            <v>31545972</v>
          </cell>
          <cell r="EN63">
            <v>26497218</v>
          </cell>
          <cell r="EO63">
            <v>0</v>
          </cell>
          <cell r="EP63">
            <v>0</v>
          </cell>
          <cell r="EQ63">
            <v>0</v>
          </cell>
          <cell r="ER63">
            <v>26497218</v>
          </cell>
          <cell r="ES63">
            <v>50773545</v>
          </cell>
          <cell r="ET63">
            <v>0</v>
          </cell>
          <cell r="EU63">
            <v>0</v>
          </cell>
          <cell r="EV63">
            <v>0</v>
          </cell>
          <cell r="EW63">
            <v>50773545</v>
          </cell>
          <cell r="EX63">
            <v>3742612</v>
          </cell>
          <cell r="EY63">
            <v>0</v>
          </cell>
          <cell r="EZ63">
            <v>0</v>
          </cell>
          <cell r="FA63">
            <v>0</v>
          </cell>
          <cell r="FB63">
            <v>3742612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175188750</v>
          </cell>
          <cell r="FY63">
            <v>0</v>
          </cell>
          <cell r="FZ63">
            <v>0</v>
          </cell>
          <cell r="GA63">
            <v>175188750</v>
          </cell>
          <cell r="GB63">
            <v>0</v>
          </cell>
          <cell r="GC63">
            <v>0</v>
          </cell>
          <cell r="GD63">
            <v>0</v>
          </cell>
          <cell r="GE63">
            <v>867251284</v>
          </cell>
          <cell r="GF63">
            <v>867251284</v>
          </cell>
          <cell r="GG63">
            <v>0</v>
          </cell>
          <cell r="GH63">
            <v>0</v>
          </cell>
          <cell r="GI63">
            <v>0</v>
          </cell>
          <cell r="GJ63">
            <v>0</v>
          </cell>
          <cell r="GK63">
            <v>0</v>
          </cell>
          <cell r="GL63">
            <v>164576391</v>
          </cell>
          <cell r="GM63">
            <v>3858799342</v>
          </cell>
          <cell r="GN63">
            <v>35586775</v>
          </cell>
          <cell r="GO63">
            <v>1003254532</v>
          </cell>
          <cell r="GP63">
            <v>5062217040</v>
          </cell>
          <cell r="GQ63">
            <v>0</v>
          </cell>
          <cell r="GR63">
            <v>0</v>
          </cell>
          <cell r="GS63">
            <v>0</v>
          </cell>
          <cell r="GT63">
            <v>0</v>
          </cell>
          <cell r="GU63">
            <v>0</v>
          </cell>
          <cell r="GV63">
            <v>0</v>
          </cell>
          <cell r="GW63">
            <v>0</v>
          </cell>
          <cell r="GX63">
            <v>0</v>
          </cell>
          <cell r="GY63">
            <v>0</v>
          </cell>
          <cell r="GZ63">
            <v>0</v>
          </cell>
          <cell r="HA63">
            <v>0</v>
          </cell>
          <cell r="HB63">
            <v>0</v>
          </cell>
          <cell r="HC63">
            <v>0</v>
          </cell>
          <cell r="HD63">
            <v>0</v>
          </cell>
          <cell r="HE63">
            <v>0</v>
          </cell>
        </row>
        <row r="64">
          <cell r="C64" t="str">
            <v>Serang</v>
          </cell>
          <cell r="D64">
            <v>0</v>
          </cell>
          <cell r="E64">
            <v>0</v>
          </cell>
          <cell r="F64">
            <v>0</v>
          </cell>
          <cell r="G64">
            <v>299000</v>
          </cell>
          <cell r="H64">
            <v>299000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45825000</v>
          </cell>
          <cell r="O64">
            <v>0</v>
          </cell>
          <cell r="P64">
            <v>0</v>
          </cell>
          <cell r="Q64">
            <v>25400000</v>
          </cell>
          <cell r="R64">
            <v>71225000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156491940</v>
          </cell>
          <cell r="AB64">
            <v>156491940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48067521</v>
          </cell>
          <cell r="AS64">
            <v>0</v>
          </cell>
          <cell r="AT64">
            <v>0</v>
          </cell>
          <cell r="AU64">
            <v>0</v>
          </cell>
          <cell r="AV64">
            <v>48067521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16250000</v>
          </cell>
          <cell r="BC64">
            <v>0</v>
          </cell>
          <cell r="BD64">
            <v>0</v>
          </cell>
          <cell r="BE64">
            <v>0</v>
          </cell>
          <cell r="BF64">
            <v>16250000</v>
          </cell>
          <cell r="BG64">
            <v>0</v>
          </cell>
          <cell r="BH64">
            <v>0</v>
          </cell>
          <cell r="BI64">
            <v>0</v>
          </cell>
          <cell r="BJ64">
            <v>10145000</v>
          </cell>
          <cell r="BK64">
            <v>10145000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201788697</v>
          </cell>
          <cell r="BU64">
            <v>201788697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312500</v>
          </cell>
          <cell r="CB64">
            <v>0</v>
          </cell>
          <cell r="CC64">
            <v>0</v>
          </cell>
          <cell r="CD64">
            <v>0</v>
          </cell>
          <cell r="CE64">
            <v>312500</v>
          </cell>
          <cell r="CF64">
            <v>53445063</v>
          </cell>
          <cell r="CG64">
            <v>0</v>
          </cell>
          <cell r="CH64">
            <v>0</v>
          </cell>
          <cell r="CI64">
            <v>0</v>
          </cell>
          <cell r="CJ64">
            <v>53445063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71758282</v>
          </cell>
          <cell r="DA64">
            <v>0</v>
          </cell>
          <cell r="DB64">
            <v>0</v>
          </cell>
          <cell r="DC64">
            <v>2917001754</v>
          </cell>
          <cell r="DD64">
            <v>2988760036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  <cell r="GF64">
            <v>0</v>
          </cell>
          <cell r="GG64">
            <v>0</v>
          </cell>
          <cell r="GH64">
            <v>0</v>
          </cell>
          <cell r="GI64">
            <v>0</v>
          </cell>
          <cell r="GJ64">
            <v>0</v>
          </cell>
          <cell r="GK64">
            <v>0</v>
          </cell>
          <cell r="GL64">
            <v>235658366</v>
          </cell>
          <cell r="GM64">
            <v>0</v>
          </cell>
          <cell r="GN64">
            <v>0</v>
          </cell>
          <cell r="GO64">
            <v>3311126391</v>
          </cell>
          <cell r="GP64">
            <v>3546784757</v>
          </cell>
          <cell r="GQ64">
            <v>0</v>
          </cell>
          <cell r="GR64">
            <v>0</v>
          </cell>
          <cell r="GS64">
            <v>0</v>
          </cell>
          <cell r="GT64">
            <v>0</v>
          </cell>
          <cell r="GU64">
            <v>0</v>
          </cell>
          <cell r="GV64">
            <v>0</v>
          </cell>
          <cell r="GW64">
            <v>0</v>
          </cell>
          <cell r="GX64">
            <v>0</v>
          </cell>
          <cell r="GY64">
            <v>0</v>
          </cell>
          <cell r="GZ64">
            <v>0</v>
          </cell>
          <cell r="HA64">
            <v>0</v>
          </cell>
          <cell r="HB64">
            <v>0</v>
          </cell>
          <cell r="HC64">
            <v>0</v>
          </cell>
          <cell r="HD64">
            <v>0</v>
          </cell>
          <cell r="HE64">
            <v>0</v>
          </cell>
        </row>
        <row r="65">
          <cell r="C65" t="str">
            <v>Surabaya</v>
          </cell>
          <cell r="D65">
            <v>65363453</v>
          </cell>
          <cell r="E65">
            <v>2930687188</v>
          </cell>
          <cell r="F65">
            <v>58115162</v>
          </cell>
          <cell r="G65">
            <v>116812883</v>
          </cell>
          <cell r="H65">
            <v>3170978686</v>
          </cell>
          <cell r="I65">
            <v>3200000</v>
          </cell>
          <cell r="J65">
            <v>1535647936</v>
          </cell>
          <cell r="K65">
            <v>0</v>
          </cell>
          <cell r="L65">
            <v>0</v>
          </cell>
          <cell r="M65">
            <v>1538847936</v>
          </cell>
          <cell r="N65">
            <v>88675674</v>
          </cell>
          <cell r="O65">
            <v>1520867210</v>
          </cell>
          <cell r="P65">
            <v>41059680</v>
          </cell>
          <cell r="Q65">
            <v>143583661</v>
          </cell>
          <cell r="R65">
            <v>1794186225</v>
          </cell>
          <cell r="S65">
            <v>2015000</v>
          </cell>
          <cell r="T65">
            <v>0</v>
          </cell>
          <cell r="U65">
            <v>0</v>
          </cell>
          <cell r="V65">
            <v>0</v>
          </cell>
          <cell r="W65">
            <v>2015000</v>
          </cell>
          <cell r="X65">
            <v>0</v>
          </cell>
          <cell r="Y65">
            <v>0</v>
          </cell>
          <cell r="Z65">
            <v>32496127</v>
          </cell>
          <cell r="AA65">
            <v>503760678</v>
          </cell>
          <cell r="AB65">
            <v>536256805</v>
          </cell>
          <cell r="AC65">
            <v>30899189</v>
          </cell>
          <cell r="AD65">
            <v>0</v>
          </cell>
          <cell r="AE65">
            <v>0</v>
          </cell>
          <cell r="AF65">
            <v>0</v>
          </cell>
          <cell r="AG65">
            <v>30899189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19495242</v>
          </cell>
          <cell r="BJ65">
            <v>60722661</v>
          </cell>
          <cell r="BK65">
            <v>80217903</v>
          </cell>
          <cell r="BL65">
            <v>3547500</v>
          </cell>
          <cell r="BM65">
            <v>0</v>
          </cell>
          <cell r="BN65">
            <v>0</v>
          </cell>
          <cell r="BO65">
            <v>0</v>
          </cell>
          <cell r="BP65">
            <v>3547500</v>
          </cell>
          <cell r="BQ65">
            <v>0</v>
          </cell>
          <cell r="BR65">
            <v>0</v>
          </cell>
          <cell r="BS65">
            <v>35404437</v>
          </cell>
          <cell r="BT65">
            <v>1035543581</v>
          </cell>
          <cell r="BU65">
            <v>1070948018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5297500</v>
          </cell>
          <cell r="CE65">
            <v>5297500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6232500</v>
          </cell>
          <cell r="CT65">
            <v>6232500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842940749</v>
          </cell>
          <cell r="DC65">
            <v>8827610317</v>
          </cell>
          <cell r="DD65">
            <v>9670551066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143218674</v>
          </cell>
          <cell r="EJ65">
            <v>0</v>
          </cell>
          <cell r="EK65">
            <v>0</v>
          </cell>
          <cell r="EL65">
            <v>0</v>
          </cell>
          <cell r="EM65">
            <v>143218674</v>
          </cell>
          <cell r="EN65">
            <v>144449072</v>
          </cell>
          <cell r="EO65">
            <v>0</v>
          </cell>
          <cell r="EP65">
            <v>0</v>
          </cell>
          <cell r="EQ65">
            <v>0</v>
          </cell>
          <cell r="ER65">
            <v>144449072</v>
          </cell>
          <cell r="ES65">
            <v>208699442</v>
          </cell>
          <cell r="ET65">
            <v>0</v>
          </cell>
          <cell r="EU65">
            <v>0</v>
          </cell>
          <cell r="EV65">
            <v>0</v>
          </cell>
          <cell r="EW65">
            <v>208699442</v>
          </cell>
          <cell r="EX65">
            <v>54771312</v>
          </cell>
          <cell r="EY65">
            <v>0</v>
          </cell>
          <cell r="EZ65">
            <v>0</v>
          </cell>
          <cell r="FA65">
            <v>0</v>
          </cell>
          <cell r="FB65">
            <v>54771312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  <cell r="GF65">
            <v>0</v>
          </cell>
          <cell r="GG65">
            <v>0</v>
          </cell>
          <cell r="GH65">
            <v>0</v>
          </cell>
          <cell r="GI65">
            <v>0</v>
          </cell>
          <cell r="GJ65">
            <v>0</v>
          </cell>
          <cell r="GK65">
            <v>0</v>
          </cell>
          <cell r="GL65">
            <v>744839316</v>
          </cell>
          <cell r="GM65">
            <v>5987202334</v>
          </cell>
          <cell r="GN65">
            <v>1029511397</v>
          </cell>
          <cell r="GO65">
            <v>10699563781</v>
          </cell>
          <cell r="GP65">
            <v>18461116828</v>
          </cell>
          <cell r="GQ65">
            <v>0</v>
          </cell>
          <cell r="GR65">
            <v>0</v>
          </cell>
          <cell r="GS65">
            <v>0</v>
          </cell>
          <cell r="GT65">
            <v>0</v>
          </cell>
          <cell r="GU65">
            <v>0</v>
          </cell>
          <cell r="GV65">
            <v>0</v>
          </cell>
          <cell r="GW65">
            <v>0</v>
          </cell>
          <cell r="GX65">
            <v>0</v>
          </cell>
          <cell r="GY65">
            <v>0</v>
          </cell>
          <cell r="GZ65">
            <v>0</v>
          </cell>
          <cell r="HA65">
            <v>0</v>
          </cell>
          <cell r="HB65">
            <v>0</v>
          </cell>
          <cell r="HC65">
            <v>0</v>
          </cell>
          <cell r="HD65">
            <v>0</v>
          </cell>
          <cell r="HE65">
            <v>0</v>
          </cell>
        </row>
        <row r="66">
          <cell r="C66" t="str">
            <v>Yogyakarta</v>
          </cell>
          <cell r="D66">
            <v>4301000</v>
          </cell>
          <cell r="E66">
            <v>36611642</v>
          </cell>
          <cell r="F66">
            <v>776197</v>
          </cell>
          <cell r="G66">
            <v>50980300</v>
          </cell>
          <cell r="H66">
            <v>92669139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9085000</v>
          </cell>
          <cell r="O66">
            <v>0</v>
          </cell>
          <cell r="P66">
            <v>0</v>
          </cell>
          <cell r="Q66">
            <v>110362760</v>
          </cell>
          <cell r="R66">
            <v>119447760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197707500</v>
          </cell>
          <cell r="AB66">
            <v>197707500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439854783</v>
          </cell>
          <cell r="BU66">
            <v>439854783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89790116</v>
          </cell>
          <cell r="DD66">
            <v>89790116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  <cell r="GF66">
            <v>0</v>
          </cell>
          <cell r="GG66">
            <v>0</v>
          </cell>
          <cell r="GH66">
            <v>0</v>
          </cell>
          <cell r="GI66">
            <v>0</v>
          </cell>
          <cell r="GJ66">
            <v>0</v>
          </cell>
          <cell r="GK66">
            <v>0</v>
          </cell>
          <cell r="GL66">
            <v>13386000</v>
          </cell>
          <cell r="GM66">
            <v>36611642</v>
          </cell>
          <cell r="GN66">
            <v>776197</v>
          </cell>
          <cell r="GO66">
            <v>888695459</v>
          </cell>
          <cell r="GP66">
            <v>939469298</v>
          </cell>
          <cell r="GQ66">
            <v>0</v>
          </cell>
          <cell r="GR66">
            <v>0</v>
          </cell>
          <cell r="GS66">
            <v>0</v>
          </cell>
          <cell r="GT66">
            <v>0</v>
          </cell>
          <cell r="GU66">
            <v>0</v>
          </cell>
          <cell r="GV66">
            <v>0</v>
          </cell>
          <cell r="GW66">
            <v>0</v>
          </cell>
          <cell r="GX66">
            <v>0</v>
          </cell>
          <cell r="GY66">
            <v>0</v>
          </cell>
          <cell r="GZ66">
            <v>0</v>
          </cell>
          <cell r="HA66">
            <v>0</v>
          </cell>
          <cell r="HB66">
            <v>0</v>
          </cell>
          <cell r="HC66">
            <v>0</v>
          </cell>
          <cell r="HD66">
            <v>0</v>
          </cell>
          <cell r="HE66">
            <v>0</v>
          </cell>
        </row>
        <row r="67">
          <cell r="C67" t="str">
            <v>ZTotal</v>
          </cell>
          <cell r="D67">
            <v>2117173688</v>
          </cell>
          <cell r="E67">
            <v>18187124615</v>
          </cell>
          <cell r="F67">
            <v>429815318</v>
          </cell>
          <cell r="G67">
            <v>5059576897</v>
          </cell>
          <cell r="H67">
            <v>25793690518</v>
          </cell>
          <cell r="I67">
            <v>527508095</v>
          </cell>
          <cell r="J67">
            <v>3250844618</v>
          </cell>
          <cell r="K67">
            <v>2681861992</v>
          </cell>
          <cell r="L67">
            <v>1842323364</v>
          </cell>
          <cell r="M67">
            <v>8302538069</v>
          </cell>
          <cell r="N67">
            <v>1152541073</v>
          </cell>
          <cell r="O67">
            <v>7643493338</v>
          </cell>
          <cell r="P67">
            <v>115065680</v>
          </cell>
          <cell r="Q67">
            <v>2597715554</v>
          </cell>
          <cell r="R67">
            <v>11508815645</v>
          </cell>
          <cell r="S67">
            <v>950802685</v>
          </cell>
          <cell r="T67">
            <v>300667042</v>
          </cell>
          <cell r="U67">
            <v>35586775</v>
          </cell>
          <cell r="V67">
            <v>74387805</v>
          </cell>
          <cell r="W67">
            <v>1361444307</v>
          </cell>
          <cell r="X67">
            <v>70167706</v>
          </cell>
          <cell r="Y67">
            <v>0</v>
          </cell>
          <cell r="Z67">
            <v>32496127</v>
          </cell>
          <cell r="AA67">
            <v>3599680764</v>
          </cell>
          <cell r="AB67">
            <v>3702344597</v>
          </cell>
          <cell r="AC67">
            <v>106926943</v>
          </cell>
          <cell r="AD67">
            <v>392437496</v>
          </cell>
          <cell r="AE67">
            <v>0</v>
          </cell>
          <cell r="AF67">
            <v>1083370</v>
          </cell>
          <cell r="AG67">
            <v>500447809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361880122</v>
          </cell>
          <cell r="AN67">
            <v>0</v>
          </cell>
          <cell r="AO67">
            <v>22910000</v>
          </cell>
          <cell r="AP67">
            <v>0</v>
          </cell>
          <cell r="AQ67">
            <v>384790122</v>
          </cell>
          <cell r="AR67">
            <v>87406521</v>
          </cell>
          <cell r="AS67">
            <v>0</v>
          </cell>
          <cell r="AT67">
            <v>0</v>
          </cell>
          <cell r="AU67">
            <v>0</v>
          </cell>
          <cell r="AV67">
            <v>87406521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334334203</v>
          </cell>
          <cell r="BC67">
            <v>300000000</v>
          </cell>
          <cell r="BD67">
            <v>23350000</v>
          </cell>
          <cell r="BE67">
            <v>0</v>
          </cell>
          <cell r="BF67">
            <v>657684203</v>
          </cell>
          <cell r="BG67">
            <v>65885950</v>
          </cell>
          <cell r="BH67">
            <v>170250000</v>
          </cell>
          <cell r="BI67">
            <v>20245242</v>
          </cell>
          <cell r="BJ67">
            <v>221134889</v>
          </cell>
          <cell r="BK67">
            <v>477516081</v>
          </cell>
          <cell r="BL67">
            <v>881534584</v>
          </cell>
          <cell r="BM67">
            <v>0</v>
          </cell>
          <cell r="BN67">
            <v>0</v>
          </cell>
          <cell r="BO67">
            <v>0</v>
          </cell>
          <cell r="BP67">
            <v>881534584</v>
          </cell>
          <cell r="BQ67">
            <v>58945091</v>
          </cell>
          <cell r="BR67">
            <v>0</v>
          </cell>
          <cell r="BS67">
            <v>35404437</v>
          </cell>
          <cell r="BT67">
            <v>7342170421</v>
          </cell>
          <cell r="BU67">
            <v>7436519949</v>
          </cell>
          <cell r="BV67">
            <v>42850000</v>
          </cell>
          <cell r="BW67">
            <v>0</v>
          </cell>
          <cell r="BX67">
            <v>0</v>
          </cell>
          <cell r="BY67">
            <v>351383380</v>
          </cell>
          <cell r="BZ67">
            <v>394233380</v>
          </cell>
          <cell r="CA67">
            <v>203353222</v>
          </cell>
          <cell r="CB67">
            <v>0</v>
          </cell>
          <cell r="CC67">
            <v>0</v>
          </cell>
          <cell r="CD67">
            <v>24047500</v>
          </cell>
          <cell r="CE67">
            <v>227400722</v>
          </cell>
          <cell r="CF67">
            <v>53445063</v>
          </cell>
          <cell r="CG67">
            <v>0</v>
          </cell>
          <cell r="CH67">
            <v>0</v>
          </cell>
          <cell r="CI67">
            <v>0</v>
          </cell>
          <cell r="CJ67">
            <v>53445063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112696875</v>
          </cell>
          <cell r="CQ67">
            <v>348776513</v>
          </cell>
          <cell r="CR67">
            <v>116692386</v>
          </cell>
          <cell r="CS67">
            <v>57030448</v>
          </cell>
          <cell r="CT67">
            <v>635196222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523133429</v>
          </cell>
          <cell r="DA67">
            <v>0</v>
          </cell>
          <cell r="DB67">
            <v>986888156</v>
          </cell>
          <cell r="DC67">
            <v>41717466950</v>
          </cell>
          <cell r="DD67">
            <v>43227488535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734220</v>
          </cell>
          <cell r="DU67">
            <v>0</v>
          </cell>
          <cell r="DV67">
            <v>0</v>
          </cell>
          <cell r="DW67">
            <v>250338460</v>
          </cell>
          <cell r="DX67">
            <v>251072680</v>
          </cell>
          <cell r="DY67">
            <v>8115107</v>
          </cell>
          <cell r="DZ67">
            <v>0</v>
          </cell>
          <cell r="EA67">
            <v>0</v>
          </cell>
          <cell r="EB67">
            <v>1967394904</v>
          </cell>
          <cell r="EC67">
            <v>1975510011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296712733</v>
          </cell>
          <cell r="EJ67">
            <v>5640026</v>
          </cell>
          <cell r="EK67">
            <v>0</v>
          </cell>
          <cell r="EL67">
            <v>0</v>
          </cell>
          <cell r="EM67">
            <v>302352759</v>
          </cell>
          <cell r="EN67">
            <v>342651127</v>
          </cell>
          <cell r="EO67">
            <v>4325894</v>
          </cell>
          <cell r="EP67">
            <v>0</v>
          </cell>
          <cell r="EQ67">
            <v>0</v>
          </cell>
          <cell r="ER67">
            <v>346977021</v>
          </cell>
          <cell r="ES67">
            <v>512874858</v>
          </cell>
          <cell r="ET67">
            <v>2226109</v>
          </cell>
          <cell r="EU67">
            <v>0</v>
          </cell>
          <cell r="EV67">
            <v>0</v>
          </cell>
          <cell r="EW67">
            <v>515100967</v>
          </cell>
          <cell r="EX67">
            <v>103644043</v>
          </cell>
          <cell r="EY67">
            <v>309391</v>
          </cell>
          <cell r="EZ67">
            <v>0</v>
          </cell>
          <cell r="FA67">
            <v>0</v>
          </cell>
          <cell r="FB67">
            <v>103953434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175188750</v>
          </cell>
          <cell r="FY67">
            <v>0</v>
          </cell>
          <cell r="FZ67">
            <v>0</v>
          </cell>
          <cell r="GA67">
            <v>175188750</v>
          </cell>
          <cell r="GB67">
            <v>8849327</v>
          </cell>
          <cell r="GC67">
            <v>0</v>
          </cell>
          <cell r="GD67">
            <v>0</v>
          </cell>
          <cell r="GE67">
            <v>2217733364</v>
          </cell>
          <cell r="GF67">
            <v>2226582691</v>
          </cell>
          <cell r="GG67">
            <v>0</v>
          </cell>
          <cell r="GH67">
            <v>0</v>
          </cell>
          <cell r="GI67">
            <v>0</v>
          </cell>
          <cell r="GJ67">
            <v>0</v>
          </cell>
          <cell r="GK67">
            <v>0</v>
          </cell>
          <cell r="GL67">
            <v>8915317338</v>
          </cell>
          <cell r="GM67">
            <v>30781283792</v>
          </cell>
          <cell r="GN67">
            <v>4500316113</v>
          </cell>
          <cell r="GO67">
            <v>65105734706</v>
          </cell>
          <cell r="GP67">
            <v>109302651949</v>
          </cell>
          <cell r="GQ67">
            <v>0</v>
          </cell>
          <cell r="GR67">
            <v>0</v>
          </cell>
          <cell r="GS67">
            <v>0</v>
          </cell>
          <cell r="GT67">
            <v>0</v>
          </cell>
          <cell r="GU67">
            <v>0</v>
          </cell>
          <cell r="GV67">
            <v>0</v>
          </cell>
          <cell r="GW67">
            <v>0</v>
          </cell>
          <cell r="GX67">
            <v>0</v>
          </cell>
          <cell r="GY67">
            <v>0</v>
          </cell>
          <cell r="GZ67">
            <v>0</v>
          </cell>
          <cell r="HA67">
            <v>0</v>
          </cell>
          <cell r="HB67">
            <v>0</v>
          </cell>
          <cell r="HC67">
            <v>0</v>
          </cell>
          <cell r="HD67">
            <v>0</v>
          </cell>
          <cell r="HE67">
            <v>0</v>
          </cell>
        </row>
        <row r="71">
          <cell r="C71" t="str">
            <v>_Kantor Pusat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  <cell r="GF71">
            <v>0</v>
          </cell>
          <cell r="GG71">
            <v>0</v>
          </cell>
          <cell r="GH71">
            <v>0</v>
          </cell>
          <cell r="GI71">
            <v>0</v>
          </cell>
          <cell r="GJ71">
            <v>0</v>
          </cell>
          <cell r="GK71">
            <v>0</v>
          </cell>
          <cell r="GL71">
            <v>0</v>
          </cell>
          <cell r="GM71">
            <v>0</v>
          </cell>
          <cell r="GN71">
            <v>0</v>
          </cell>
          <cell r="GO71">
            <v>0</v>
          </cell>
          <cell r="GP71">
            <v>0</v>
          </cell>
          <cell r="GQ71">
            <v>0</v>
          </cell>
          <cell r="GR71">
            <v>0</v>
          </cell>
          <cell r="GS71">
            <v>0</v>
          </cell>
          <cell r="GT71">
            <v>0</v>
          </cell>
          <cell r="GU71">
            <v>0</v>
          </cell>
          <cell r="GV71">
            <v>0</v>
          </cell>
          <cell r="GW71">
            <v>0</v>
          </cell>
          <cell r="GX71">
            <v>0</v>
          </cell>
          <cell r="GY71">
            <v>0</v>
          </cell>
          <cell r="GZ71">
            <v>0</v>
          </cell>
          <cell r="HA71">
            <v>0</v>
          </cell>
          <cell r="HB71">
            <v>0</v>
          </cell>
          <cell r="HC71">
            <v>0</v>
          </cell>
          <cell r="HD71">
            <v>0</v>
          </cell>
          <cell r="HE71">
            <v>0</v>
          </cell>
        </row>
        <row r="72">
          <cell r="C72" t="str">
            <v>Aceh</v>
          </cell>
          <cell r="D72">
            <v>1807300</v>
          </cell>
          <cell r="E72">
            <v>0</v>
          </cell>
          <cell r="F72">
            <v>0</v>
          </cell>
          <cell r="G72">
            <v>84653121</v>
          </cell>
          <cell r="H72">
            <v>86460421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1758275</v>
          </cell>
          <cell r="W72">
            <v>1758275</v>
          </cell>
          <cell r="X72">
            <v>0</v>
          </cell>
          <cell r="Y72">
            <v>0</v>
          </cell>
          <cell r="Z72">
            <v>0</v>
          </cell>
          <cell r="AA72">
            <v>139962729</v>
          </cell>
          <cell r="AB72">
            <v>139962729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332566800</v>
          </cell>
          <cell r="BU72">
            <v>332566800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  <cell r="GF72">
            <v>0</v>
          </cell>
          <cell r="GG72">
            <v>0</v>
          </cell>
          <cell r="GH72">
            <v>0</v>
          </cell>
          <cell r="GI72">
            <v>0</v>
          </cell>
          <cell r="GJ72">
            <v>0</v>
          </cell>
          <cell r="GK72">
            <v>0</v>
          </cell>
          <cell r="GL72">
            <v>1807300</v>
          </cell>
          <cell r="GM72">
            <v>0</v>
          </cell>
          <cell r="GN72">
            <v>0</v>
          </cell>
          <cell r="GO72">
            <v>558940925</v>
          </cell>
          <cell r="GP72">
            <v>560748225</v>
          </cell>
          <cell r="GQ72">
            <v>0</v>
          </cell>
          <cell r="GR72">
            <v>0</v>
          </cell>
          <cell r="GS72">
            <v>0</v>
          </cell>
          <cell r="GT72">
            <v>0</v>
          </cell>
          <cell r="GU72">
            <v>0</v>
          </cell>
          <cell r="GV72">
            <v>0</v>
          </cell>
          <cell r="GW72">
            <v>0</v>
          </cell>
          <cell r="GX72">
            <v>0</v>
          </cell>
          <cell r="GY72">
            <v>0</v>
          </cell>
          <cell r="GZ72">
            <v>0</v>
          </cell>
          <cell r="HA72">
            <v>0</v>
          </cell>
          <cell r="HB72">
            <v>0</v>
          </cell>
          <cell r="HC72">
            <v>0</v>
          </cell>
          <cell r="HD72">
            <v>0</v>
          </cell>
          <cell r="HE72">
            <v>0</v>
          </cell>
        </row>
        <row r="73">
          <cell r="C73" t="str">
            <v>Ambon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  <cell r="GF73">
            <v>0</v>
          </cell>
          <cell r="GG73">
            <v>0</v>
          </cell>
          <cell r="GH73">
            <v>0</v>
          </cell>
          <cell r="GI73">
            <v>0</v>
          </cell>
          <cell r="GJ73">
            <v>0</v>
          </cell>
          <cell r="GK73">
            <v>0</v>
          </cell>
          <cell r="GL73">
            <v>0</v>
          </cell>
          <cell r="GM73">
            <v>0</v>
          </cell>
          <cell r="GN73">
            <v>0</v>
          </cell>
          <cell r="GO73">
            <v>0</v>
          </cell>
          <cell r="GP73">
            <v>0</v>
          </cell>
          <cell r="GQ73">
            <v>0</v>
          </cell>
          <cell r="GR73">
            <v>0</v>
          </cell>
          <cell r="GS73">
            <v>0</v>
          </cell>
          <cell r="GT73">
            <v>0</v>
          </cell>
          <cell r="GU73">
            <v>0</v>
          </cell>
          <cell r="GV73">
            <v>0</v>
          </cell>
          <cell r="GW73">
            <v>0</v>
          </cell>
          <cell r="GX73">
            <v>0</v>
          </cell>
          <cell r="GY73">
            <v>0</v>
          </cell>
          <cell r="GZ73">
            <v>0</v>
          </cell>
          <cell r="HA73">
            <v>0</v>
          </cell>
          <cell r="HB73">
            <v>0</v>
          </cell>
          <cell r="HC73">
            <v>0</v>
          </cell>
          <cell r="HD73">
            <v>0</v>
          </cell>
          <cell r="HE73">
            <v>0</v>
          </cell>
        </row>
        <row r="74">
          <cell r="C74" t="str">
            <v>Bandung</v>
          </cell>
          <cell r="D74">
            <v>22330013</v>
          </cell>
          <cell r="E74">
            <v>246399676</v>
          </cell>
          <cell r="F74">
            <v>0</v>
          </cell>
          <cell r="G74">
            <v>0</v>
          </cell>
          <cell r="H74">
            <v>268729689</v>
          </cell>
          <cell r="I74">
            <v>56000000</v>
          </cell>
          <cell r="J74">
            <v>511294750</v>
          </cell>
          <cell r="K74">
            <v>0</v>
          </cell>
          <cell r="L74">
            <v>37105250</v>
          </cell>
          <cell r="M74">
            <v>604400000</v>
          </cell>
          <cell r="N74">
            <v>433537925</v>
          </cell>
          <cell r="O74">
            <v>133298969</v>
          </cell>
          <cell r="P74">
            <v>0</v>
          </cell>
          <cell r="Q74">
            <v>0</v>
          </cell>
          <cell r="R74">
            <v>566836894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134567251</v>
          </cell>
          <cell r="AB74">
            <v>134567251</v>
          </cell>
          <cell r="AC74">
            <v>27430341</v>
          </cell>
          <cell r="AD74">
            <v>0</v>
          </cell>
          <cell r="AE74">
            <v>0</v>
          </cell>
          <cell r="AF74">
            <v>0</v>
          </cell>
          <cell r="AG74">
            <v>27430341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4846000</v>
          </cell>
          <cell r="BH74">
            <v>0</v>
          </cell>
          <cell r="BI74">
            <v>0</v>
          </cell>
          <cell r="BJ74">
            <v>2550000</v>
          </cell>
          <cell r="BK74">
            <v>7396000</v>
          </cell>
          <cell r="BL74">
            <v>105000</v>
          </cell>
          <cell r="BM74">
            <v>0</v>
          </cell>
          <cell r="BN74">
            <v>0</v>
          </cell>
          <cell r="BO74">
            <v>0</v>
          </cell>
          <cell r="BP74">
            <v>105000</v>
          </cell>
          <cell r="BQ74">
            <v>0</v>
          </cell>
          <cell r="BR74">
            <v>0</v>
          </cell>
          <cell r="BS74">
            <v>0</v>
          </cell>
          <cell r="BT74">
            <v>311478402</v>
          </cell>
          <cell r="BU74">
            <v>311478402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290220</v>
          </cell>
          <cell r="DA74">
            <v>0</v>
          </cell>
          <cell r="DB74">
            <v>158295035</v>
          </cell>
          <cell r="DC74">
            <v>16212083122</v>
          </cell>
          <cell r="DD74">
            <v>16370668377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28697979</v>
          </cell>
          <cell r="EJ74">
            <v>0</v>
          </cell>
          <cell r="EK74">
            <v>0</v>
          </cell>
          <cell r="EL74">
            <v>0</v>
          </cell>
          <cell r="EM74">
            <v>28697979</v>
          </cell>
          <cell r="EN74">
            <v>18694692</v>
          </cell>
          <cell r="EO74">
            <v>0</v>
          </cell>
          <cell r="EP74">
            <v>0</v>
          </cell>
          <cell r="EQ74">
            <v>0</v>
          </cell>
          <cell r="ER74">
            <v>18694692</v>
          </cell>
          <cell r="ES74">
            <v>39033973</v>
          </cell>
          <cell r="ET74">
            <v>0</v>
          </cell>
          <cell r="EU74">
            <v>0</v>
          </cell>
          <cell r="EV74">
            <v>0</v>
          </cell>
          <cell r="EW74">
            <v>39033973</v>
          </cell>
          <cell r="EX74">
            <v>13245006</v>
          </cell>
          <cell r="EY74">
            <v>0</v>
          </cell>
          <cell r="EZ74">
            <v>0</v>
          </cell>
          <cell r="FA74">
            <v>0</v>
          </cell>
          <cell r="FB74">
            <v>13245006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  <cell r="GF74">
            <v>0</v>
          </cell>
          <cell r="GG74">
            <v>0</v>
          </cell>
          <cell r="GH74">
            <v>0</v>
          </cell>
          <cell r="GI74">
            <v>0</v>
          </cell>
          <cell r="GJ74">
            <v>0</v>
          </cell>
          <cell r="GK74">
            <v>0</v>
          </cell>
          <cell r="GL74">
            <v>644211149</v>
          </cell>
          <cell r="GM74">
            <v>890993395</v>
          </cell>
          <cell r="GN74">
            <v>158295035</v>
          </cell>
          <cell r="GO74">
            <v>16697784025</v>
          </cell>
          <cell r="GP74">
            <v>18391283604</v>
          </cell>
          <cell r="GQ74">
            <v>0</v>
          </cell>
          <cell r="GR74">
            <v>0</v>
          </cell>
          <cell r="GS74">
            <v>0</v>
          </cell>
          <cell r="GT74">
            <v>0</v>
          </cell>
          <cell r="GU74">
            <v>0</v>
          </cell>
          <cell r="GV74">
            <v>0</v>
          </cell>
          <cell r="GW74">
            <v>0</v>
          </cell>
          <cell r="GX74">
            <v>0</v>
          </cell>
          <cell r="GY74">
            <v>0</v>
          </cell>
          <cell r="GZ74">
            <v>0</v>
          </cell>
          <cell r="HA74">
            <v>0</v>
          </cell>
          <cell r="HB74">
            <v>0</v>
          </cell>
          <cell r="HC74">
            <v>0</v>
          </cell>
          <cell r="HD74">
            <v>0</v>
          </cell>
          <cell r="HE74">
            <v>0</v>
          </cell>
        </row>
        <row r="75">
          <cell r="C75" t="str">
            <v>Banjarmasin</v>
          </cell>
          <cell r="D75">
            <v>0</v>
          </cell>
          <cell r="E75">
            <v>0</v>
          </cell>
          <cell r="F75">
            <v>0</v>
          </cell>
          <cell r="G75">
            <v>106151158</v>
          </cell>
          <cell r="H75">
            <v>106151158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3050000</v>
          </cell>
          <cell r="O75">
            <v>0</v>
          </cell>
          <cell r="P75">
            <v>0</v>
          </cell>
          <cell r="Q75">
            <v>15735000</v>
          </cell>
          <cell r="R75">
            <v>18785000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4898406</v>
          </cell>
          <cell r="DD75">
            <v>4898406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  <cell r="GF75">
            <v>0</v>
          </cell>
          <cell r="GG75">
            <v>0</v>
          </cell>
          <cell r="GH75">
            <v>0</v>
          </cell>
          <cell r="GI75">
            <v>0</v>
          </cell>
          <cell r="GJ75">
            <v>0</v>
          </cell>
          <cell r="GK75">
            <v>0</v>
          </cell>
          <cell r="GL75">
            <v>3050000</v>
          </cell>
          <cell r="GM75">
            <v>0</v>
          </cell>
          <cell r="GN75">
            <v>0</v>
          </cell>
          <cell r="GO75">
            <v>126784564</v>
          </cell>
          <cell r="GP75">
            <v>129834564</v>
          </cell>
          <cell r="GQ75">
            <v>0</v>
          </cell>
          <cell r="GR75">
            <v>0</v>
          </cell>
          <cell r="GS75">
            <v>0</v>
          </cell>
          <cell r="GT75">
            <v>0</v>
          </cell>
          <cell r="GU75">
            <v>0</v>
          </cell>
          <cell r="GV75">
            <v>0</v>
          </cell>
          <cell r="GW75">
            <v>0</v>
          </cell>
          <cell r="GX75">
            <v>0</v>
          </cell>
          <cell r="GY75">
            <v>0</v>
          </cell>
          <cell r="GZ75">
            <v>0</v>
          </cell>
          <cell r="HA75">
            <v>0</v>
          </cell>
          <cell r="HB75">
            <v>0</v>
          </cell>
          <cell r="HC75">
            <v>0</v>
          </cell>
          <cell r="HD75">
            <v>0</v>
          </cell>
          <cell r="HE75">
            <v>0</v>
          </cell>
        </row>
        <row r="76">
          <cell r="C76" t="str">
            <v>Bengkulu</v>
          </cell>
          <cell r="D76">
            <v>965300</v>
          </cell>
          <cell r="E76">
            <v>0</v>
          </cell>
          <cell r="F76">
            <v>0</v>
          </cell>
          <cell r="G76">
            <v>46042671</v>
          </cell>
          <cell r="H76">
            <v>47007971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9295000</v>
          </cell>
          <cell r="O76">
            <v>0</v>
          </cell>
          <cell r="P76">
            <v>0</v>
          </cell>
          <cell r="Q76">
            <v>40032000</v>
          </cell>
          <cell r="R76">
            <v>49327000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10567500</v>
          </cell>
          <cell r="BU76">
            <v>10567500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1345358917</v>
          </cell>
          <cell r="DD76">
            <v>1345358917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  <cell r="GF76">
            <v>0</v>
          </cell>
          <cell r="GG76">
            <v>0</v>
          </cell>
          <cell r="GH76">
            <v>0</v>
          </cell>
          <cell r="GI76">
            <v>0</v>
          </cell>
          <cell r="GJ76">
            <v>0</v>
          </cell>
          <cell r="GK76">
            <v>0</v>
          </cell>
          <cell r="GL76">
            <v>10260300</v>
          </cell>
          <cell r="GM76">
            <v>0</v>
          </cell>
          <cell r="GN76">
            <v>0</v>
          </cell>
          <cell r="GO76">
            <v>1442001088</v>
          </cell>
          <cell r="GP76">
            <v>1452261388</v>
          </cell>
          <cell r="GQ76">
            <v>0</v>
          </cell>
          <cell r="GR76">
            <v>0</v>
          </cell>
          <cell r="GS76">
            <v>0</v>
          </cell>
          <cell r="GT76">
            <v>0</v>
          </cell>
          <cell r="GU76">
            <v>0</v>
          </cell>
          <cell r="GV76">
            <v>0</v>
          </cell>
          <cell r="GW76">
            <v>0</v>
          </cell>
          <cell r="GX76">
            <v>0</v>
          </cell>
          <cell r="GY76">
            <v>0</v>
          </cell>
          <cell r="GZ76">
            <v>0</v>
          </cell>
          <cell r="HA76">
            <v>0</v>
          </cell>
          <cell r="HB76">
            <v>0</v>
          </cell>
          <cell r="HC76">
            <v>0</v>
          </cell>
          <cell r="HD76">
            <v>0</v>
          </cell>
          <cell r="HE76">
            <v>0</v>
          </cell>
        </row>
        <row r="77">
          <cell r="C77" t="str">
            <v>Denpasar</v>
          </cell>
          <cell r="D77">
            <v>20730570</v>
          </cell>
          <cell r="E77">
            <v>72541343</v>
          </cell>
          <cell r="F77">
            <v>0</v>
          </cell>
          <cell r="G77">
            <v>140802933</v>
          </cell>
          <cell r="H77">
            <v>234074846</v>
          </cell>
          <cell r="I77">
            <v>0</v>
          </cell>
          <cell r="J77">
            <v>21000000</v>
          </cell>
          <cell r="K77">
            <v>251662311</v>
          </cell>
          <cell r="L77">
            <v>0</v>
          </cell>
          <cell r="M77">
            <v>272662311</v>
          </cell>
          <cell r="N77">
            <v>65176250</v>
          </cell>
          <cell r="O77">
            <v>297558200</v>
          </cell>
          <cell r="P77">
            <v>0</v>
          </cell>
          <cell r="Q77">
            <v>0</v>
          </cell>
          <cell r="R77">
            <v>362734450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309027091</v>
          </cell>
          <cell r="BU77">
            <v>309027091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38953000</v>
          </cell>
          <cell r="CQ77">
            <v>0</v>
          </cell>
          <cell r="CR77">
            <v>0</v>
          </cell>
          <cell r="CS77">
            <v>0</v>
          </cell>
          <cell r="CT77">
            <v>38953000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2317577048</v>
          </cell>
          <cell r="DD77">
            <v>2317577048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11340000</v>
          </cell>
          <cell r="ET77">
            <v>0</v>
          </cell>
          <cell r="EU77">
            <v>0</v>
          </cell>
          <cell r="EV77">
            <v>0</v>
          </cell>
          <cell r="EW77">
            <v>11340000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  <cell r="GF77">
            <v>0</v>
          </cell>
          <cell r="GG77">
            <v>0</v>
          </cell>
          <cell r="GH77">
            <v>0</v>
          </cell>
          <cell r="GI77">
            <v>0</v>
          </cell>
          <cell r="GJ77">
            <v>0</v>
          </cell>
          <cell r="GK77">
            <v>0</v>
          </cell>
          <cell r="GL77">
            <v>136199820</v>
          </cell>
          <cell r="GM77">
            <v>391099543</v>
          </cell>
          <cell r="GN77">
            <v>251662311</v>
          </cell>
          <cell r="GO77">
            <v>2767407072</v>
          </cell>
          <cell r="GP77">
            <v>3546368746</v>
          </cell>
          <cell r="GQ77">
            <v>0</v>
          </cell>
          <cell r="GR77">
            <v>0</v>
          </cell>
          <cell r="GS77">
            <v>0</v>
          </cell>
          <cell r="GT77">
            <v>0</v>
          </cell>
          <cell r="GU77">
            <v>0</v>
          </cell>
          <cell r="GV77">
            <v>0</v>
          </cell>
          <cell r="GW77">
            <v>0</v>
          </cell>
          <cell r="GX77">
            <v>0</v>
          </cell>
          <cell r="GY77">
            <v>0</v>
          </cell>
          <cell r="GZ77">
            <v>0</v>
          </cell>
          <cell r="HA77">
            <v>0</v>
          </cell>
          <cell r="HB77">
            <v>0</v>
          </cell>
          <cell r="HC77">
            <v>0</v>
          </cell>
          <cell r="HD77">
            <v>0</v>
          </cell>
          <cell r="HE77">
            <v>0</v>
          </cell>
        </row>
        <row r="78">
          <cell r="C78" t="str">
            <v>Jakarta</v>
          </cell>
          <cell r="D78">
            <v>691159021</v>
          </cell>
          <cell r="E78">
            <v>6752066718</v>
          </cell>
          <cell r="F78">
            <v>232561081</v>
          </cell>
          <cell r="G78">
            <v>327123525</v>
          </cell>
          <cell r="H78">
            <v>8002910345</v>
          </cell>
          <cell r="I78">
            <v>385561418</v>
          </cell>
          <cell r="J78">
            <v>0</v>
          </cell>
          <cell r="K78">
            <v>2676148235</v>
          </cell>
          <cell r="L78">
            <v>236366342</v>
          </cell>
          <cell r="M78">
            <v>3298075995</v>
          </cell>
          <cell r="N78">
            <v>539694966</v>
          </cell>
          <cell r="O78">
            <v>8692500</v>
          </cell>
          <cell r="P78">
            <v>51693500</v>
          </cell>
          <cell r="Q78">
            <v>353054835</v>
          </cell>
          <cell r="R78">
            <v>953135801</v>
          </cell>
          <cell r="S78">
            <v>1175436565</v>
          </cell>
          <cell r="T78">
            <v>0</v>
          </cell>
          <cell r="U78">
            <v>0</v>
          </cell>
          <cell r="V78">
            <v>0</v>
          </cell>
          <cell r="W78">
            <v>1175436565</v>
          </cell>
          <cell r="X78">
            <v>47390000</v>
          </cell>
          <cell r="Y78">
            <v>0</v>
          </cell>
          <cell r="Z78">
            <v>0</v>
          </cell>
          <cell r="AA78">
            <v>250413292</v>
          </cell>
          <cell r="AB78">
            <v>297803292</v>
          </cell>
          <cell r="AC78">
            <v>30384164</v>
          </cell>
          <cell r="AD78">
            <v>0</v>
          </cell>
          <cell r="AE78">
            <v>0</v>
          </cell>
          <cell r="AF78">
            <v>0</v>
          </cell>
          <cell r="AG78">
            <v>30384164</v>
          </cell>
          <cell r="AH78">
            <v>22017904</v>
          </cell>
          <cell r="AI78">
            <v>0</v>
          </cell>
          <cell r="AJ78">
            <v>0</v>
          </cell>
          <cell r="AK78">
            <v>0</v>
          </cell>
          <cell r="AL78">
            <v>22017904</v>
          </cell>
          <cell r="AM78">
            <v>3621750</v>
          </cell>
          <cell r="AN78">
            <v>229877359</v>
          </cell>
          <cell r="AO78">
            <v>0</v>
          </cell>
          <cell r="AP78">
            <v>0</v>
          </cell>
          <cell r="AQ78">
            <v>233499109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140004539</v>
          </cell>
          <cell r="AY78">
            <v>0</v>
          </cell>
          <cell r="AZ78">
            <v>0</v>
          </cell>
          <cell r="BA78">
            <v>140004539</v>
          </cell>
          <cell r="BB78">
            <v>683102885</v>
          </cell>
          <cell r="BC78">
            <v>210000000</v>
          </cell>
          <cell r="BD78">
            <v>23350000</v>
          </cell>
          <cell r="BE78">
            <v>0</v>
          </cell>
          <cell r="BF78">
            <v>916452885</v>
          </cell>
          <cell r="BG78">
            <v>10598400</v>
          </cell>
          <cell r="BH78">
            <v>0</v>
          </cell>
          <cell r="BI78">
            <v>-375000</v>
          </cell>
          <cell r="BJ78">
            <v>0</v>
          </cell>
          <cell r="BK78">
            <v>10223400</v>
          </cell>
          <cell r="BL78">
            <v>368343575</v>
          </cell>
          <cell r="BM78">
            <v>0</v>
          </cell>
          <cell r="BN78">
            <v>0</v>
          </cell>
          <cell r="BO78">
            <v>0</v>
          </cell>
          <cell r="BP78">
            <v>368343575</v>
          </cell>
          <cell r="BQ78">
            <v>8897279</v>
          </cell>
          <cell r="BR78">
            <v>0</v>
          </cell>
          <cell r="BS78">
            <v>0</v>
          </cell>
          <cell r="BT78">
            <v>203080240</v>
          </cell>
          <cell r="BU78">
            <v>211977519</v>
          </cell>
          <cell r="BV78">
            <v>9375000</v>
          </cell>
          <cell r="BW78">
            <v>0</v>
          </cell>
          <cell r="BX78">
            <v>0</v>
          </cell>
          <cell r="BY78">
            <v>0</v>
          </cell>
          <cell r="BZ78">
            <v>9375000</v>
          </cell>
          <cell r="CA78">
            <v>127365101</v>
          </cell>
          <cell r="CB78">
            <v>0</v>
          </cell>
          <cell r="CC78">
            <v>0</v>
          </cell>
          <cell r="CD78">
            <v>0</v>
          </cell>
          <cell r="CE78">
            <v>127365101</v>
          </cell>
          <cell r="CF78">
            <v>6750000</v>
          </cell>
          <cell r="CG78">
            <v>0</v>
          </cell>
          <cell r="CH78">
            <v>0</v>
          </cell>
          <cell r="CI78">
            <v>0</v>
          </cell>
          <cell r="CJ78">
            <v>6750000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162561353</v>
          </cell>
          <cell r="CQ78">
            <v>0</v>
          </cell>
          <cell r="CR78">
            <v>91722387</v>
          </cell>
          <cell r="CS78">
            <v>0</v>
          </cell>
          <cell r="CT78">
            <v>254283740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20712564</v>
          </cell>
          <cell r="DA78">
            <v>0</v>
          </cell>
          <cell r="DB78">
            <v>0</v>
          </cell>
          <cell r="DC78">
            <v>3476953430</v>
          </cell>
          <cell r="DD78">
            <v>3497665994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5712018</v>
          </cell>
          <cell r="EH78">
            <v>5712018</v>
          </cell>
          <cell r="EI78">
            <v>35224475</v>
          </cell>
          <cell r="EJ78">
            <v>0</v>
          </cell>
          <cell r="EK78">
            <v>0</v>
          </cell>
          <cell r="EL78">
            <v>0</v>
          </cell>
          <cell r="EM78">
            <v>35224475</v>
          </cell>
          <cell r="EN78">
            <v>20366652</v>
          </cell>
          <cell r="EO78">
            <v>0</v>
          </cell>
          <cell r="EP78">
            <v>0</v>
          </cell>
          <cell r="EQ78">
            <v>0</v>
          </cell>
          <cell r="ER78">
            <v>20366652</v>
          </cell>
          <cell r="ES78">
            <v>21731227</v>
          </cell>
          <cell r="ET78">
            <v>0</v>
          </cell>
          <cell r="EU78">
            <v>0</v>
          </cell>
          <cell r="EV78">
            <v>0</v>
          </cell>
          <cell r="EW78">
            <v>21731227</v>
          </cell>
          <cell r="EX78">
            <v>6522224</v>
          </cell>
          <cell r="EY78">
            <v>0</v>
          </cell>
          <cell r="EZ78">
            <v>0</v>
          </cell>
          <cell r="FA78">
            <v>0</v>
          </cell>
          <cell r="FB78">
            <v>6522224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5712018</v>
          </cell>
          <cell r="GF78">
            <v>5712018</v>
          </cell>
          <cell r="GG78">
            <v>0</v>
          </cell>
          <cell r="GH78">
            <v>0</v>
          </cell>
          <cell r="GI78">
            <v>0</v>
          </cell>
          <cell r="GJ78">
            <v>0</v>
          </cell>
          <cell r="GK78">
            <v>0</v>
          </cell>
          <cell r="GL78">
            <v>4376816523</v>
          </cell>
          <cell r="GM78">
            <v>7340641116</v>
          </cell>
          <cell r="GN78">
            <v>3075100203</v>
          </cell>
          <cell r="GO78">
            <v>4852703682</v>
          </cell>
          <cell r="GP78">
            <v>19645261524</v>
          </cell>
          <cell r="GQ78">
            <v>0</v>
          </cell>
          <cell r="GR78">
            <v>0</v>
          </cell>
          <cell r="GS78">
            <v>0</v>
          </cell>
          <cell r="GT78">
            <v>0</v>
          </cell>
          <cell r="GU78">
            <v>0</v>
          </cell>
          <cell r="GV78">
            <v>0</v>
          </cell>
          <cell r="GW78">
            <v>0</v>
          </cell>
          <cell r="GX78">
            <v>0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</row>
        <row r="79">
          <cell r="C79" t="str">
            <v>Jambi</v>
          </cell>
          <cell r="D79">
            <v>1019520</v>
          </cell>
          <cell r="E79">
            <v>0</v>
          </cell>
          <cell r="F79">
            <v>0</v>
          </cell>
          <cell r="G79">
            <v>26978233</v>
          </cell>
          <cell r="H79">
            <v>27997753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4587500</v>
          </cell>
          <cell r="O79">
            <v>0</v>
          </cell>
          <cell r="P79">
            <v>0</v>
          </cell>
          <cell r="Q79">
            <v>85467890</v>
          </cell>
          <cell r="R79">
            <v>90055390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445456463</v>
          </cell>
          <cell r="AB79">
            <v>445456463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2500000</v>
          </cell>
          <cell r="BU79">
            <v>2500000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129812750</v>
          </cell>
          <cell r="DD79">
            <v>129812750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I79">
            <v>0</v>
          </cell>
          <cell r="GJ79">
            <v>0</v>
          </cell>
          <cell r="GK79">
            <v>0</v>
          </cell>
          <cell r="GL79">
            <v>5607020</v>
          </cell>
          <cell r="GM79">
            <v>0</v>
          </cell>
          <cell r="GN79">
            <v>0</v>
          </cell>
          <cell r="GO79">
            <v>690215336</v>
          </cell>
          <cell r="GP79">
            <v>695822356</v>
          </cell>
          <cell r="GQ79">
            <v>0</v>
          </cell>
          <cell r="GR79">
            <v>0</v>
          </cell>
          <cell r="GS79">
            <v>0</v>
          </cell>
          <cell r="GT79">
            <v>0</v>
          </cell>
          <cell r="GU79">
            <v>0</v>
          </cell>
          <cell r="GV79">
            <v>0</v>
          </cell>
          <cell r="GW79">
            <v>0</v>
          </cell>
          <cell r="GX79">
            <v>0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</row>
        <row r="80">
          <cell r="C80" t="str">
            <v>Jayapura</v>
          </cell>
          <cell r="D80">
            <v>3070000</v>
          </cell>
          <cell r="E80">
            <v>0</v>
          </cell>
          <cell r="F80">
            <v>0</v>
          </cell>
          <cell r="G80">
            <v>600000</v>
          </cell>
          <cell r="H80">
            <v>3670000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  <cell r="GF80">
            <v>0</v>
          </cell>
          <cell r="GG80">
            <v>0</v>
          </cell>
          <cell r="GH80">
            <v>0</v>
          </cell>
          <cell r="GI80">
            <v>0</v>
          </cell>
          <cell r="GJ80">
            <v>0</v>
          </cell>
          <cell r="GK80">
            <v>0</v>
          </cell>
          <cell r="GL80">
            <v>3070000</v>
          </cell>
          <cell r="GM80">
            <v>0</v>
          </cell>
          <cell r="GN80">
            <v>0</v>
          </cell>
          <cell r="GO80">
            <v>600000</v>
          </cell>
          <cell r="GP80">
            <v>3670000</v>
          </cell>
          <cell r="GQ80">
            <v>0</v>
          </cell>
          <cell r="GR80">
            <v>0</v>
          </cell>
          <cell r="GS80">
            <v>0</v>
          </cell>
          <cell r="GT80">
            <v>0</v>
          </cell>
          <cell r="GU80">
            <v>0</v>
          </cell>
          <cell r="GV80">
            <v>0</v>
          </cell>
          <cell r="GW80">
            <v>0</v>
          </cell>
          <cell r="GX80">
            <v>0</v>
          </cell>
          <cell r="GY80">
            <v>0</v>
          </cell>
          <cell r="GZ80">
            <v>0</v>
          </cell>
          <cell r="HA80">
            <v>0</v>
          </cell>
          <cell r="HB80">
            <v>0</v>
          </cell>
          <cell r="HC80">
            <v>0</v>
          </cell>
          <cell r="HD80">
            <v>0</v>
          </cell>
          <cell r="HE80">
            <v>0</v>
          </cell>
        </row>
        <row r="81">
          <cell r="C81" t="str">
            <v>Kendari</v>
          </cell>
          <cell r="D81">
            <v>5611300</v>
          </cell>
          <cell r="E81">
            <v>0</v>
          </cell>
          <cell r="F81">
            <v>0</v>
          </cell>
          <cell r="G81">
            <v>8666062</v>
          </cell>
          <cell r="H81">
            <v>14277362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291000</v>
          </cell>
          <cell r="O81">
            <v>0</v>
          </cell>
          <cell r="P81">
            <v>0</v>
          </cell>
          <cell r="Q81">
            <v>55552500</v>
          </cell>
          <cell r="R81">
            <v>55843500</v>
          </cell>
          <cell r="S81">
            <v>690000</v>
          </cell>
          <cell r="T81">
            <v>0</v>
          </cell>
          <cell r="U81">
            <v>0</v>
          </cell>
          <cell r="V81">
            <v>0</v>
          </cell>
          <cell r="W81">
            <v>690000</v>
          </cell>
          <cell r="X81">
            <v>1250000</v>
          </cell>
          <cell r="Y81">
            <v>0</v>
          </cell>
          <cell r="Z81">
            <v>0</v>
          </cell>
          <cell r="AA81">
            <v>0</v>
          </cell>
          <cell r="AB81">
            <v>1250000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187962500</v>
          </cell>
          <cell r="BU81">
            <v>187962500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2273109117</v>
          </cell>
          <cell r="DD81">
            <v>2273109117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205922500</v>
          </cell>
          <cell r="DX81">
            <v>205922500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205922500</v>
          </cell>
          <cell r="GF81">
            <v>205922500</v>
          </cell>
          <cell r="GG81">
            <v>0</v>
          </cell>
          <cell r="GH81">
            <v>0</v>
          </cell>
          <cell r="GI81">
            <v>0</v>
          </cell>
          <cell r="GJ81">
            <v>0</v>
          </cell>
          <cell r="GK81">
            <v>0</v>
          </cell>
          <cell r="GL81">
            <v>7842300</v>
          </cell>
          <cell r="GM81">
            <v>0</v>
          </cell>
          <cell r="GN81">
            <v>0</v>
          </cell>
          <cell r="GO81">
            <v>2731212679</v>
          </cell>
          <cell r="GP81">
            <v>2739054979</v>
          </cell>
          <cell r="GQ81">
            <v>0</v>
          </cell>
          <cell r="GR81">
            <v>0</v>
          </cell>
          <cell r="GS81">
            <v>0</v>
          </cell>
          <cell r="GT81">
            <v>0</v>
          </cell>
          <cell r="GU81">
            <v>0</v>
          </cell>
          <cell r="GV81">
            <v>0</v>
          </cell>
          <cell r="GW81">
            <v>0</v>
          </cell>
          <cell r="GX81">
            <v>0</v>
          </cell>
          <cell r="GY81">
            <v>0</v>
          </cell>
          <cell r="GZ81">
            <v>0</v>
          </cell>
          <cell r="HA81">
            <v>0</v>
          </cell>
          <cell r="HB81">
            <v>0</v>
          </cell>
          <cell r="HC81">
            <v>0</v>
          </cell>
          <cell r="HD81">
            <v>0</v>
          </cell>
          <cell r="HE81">
            <v>0</v>
          </cell>
        </row>
        <row r="82">
          <cell r="C82" t="str">
            <v>Kupang</v>
          </cell>
          <cell r="D82">
            <v>4591550</v>
          </cell>
          <cell r="E82">
            <v>0</v>
          </cell>
          <cell r="F82">
            <v>0</v>
          </cell>
          <cell r="G82">
            <v>26366371</v>
          </cell>
          <cell r="H82">
            <v>30957921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1891920</v>
          </cell>
          <cell r="R82">
            <v>1891920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83934083</v>
          </cell>
          <cell r="BU82">
            <v>83934083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  <cell r="GF82">
            <v>0</v>
          </cell>
          <cell r="GG82">
            <v>0</v>
          </cell>
          <cell r="GH82">
            <v>0</v>
          </cell>
          <cell r="GI82">
            <v>0</v>
          </cell>
          <cell r="GJ82">
            <v>0</v>
          </cell>
          <cell r="GK82">
            <v>0</v>
          </cell>
          <cell r="GL82">
            <v>4591550</v>
          </cell>
          <cell r="GM82">
            <v>0</v>
          </cell>
          <cell r="GN82">
            <v>0</v>
          </cell>
          <cell r="GO82">
            <v>112192374</v>
          </cell>
          <cell r="GP82">
            <v>116783924</v>
          </cell>
          <cell r="GQ82">
            <v>0</v>
          </cell>
          <cell r="GR82">
            <v>0</v>
          </cell>
          <cell r="GS82">
            <v>0</v>
          </cell>
          <cell r="GT82">
            <v>0</v>
          </cell>
          <cell r="GU82">
            <v>0</v>
          </cell>
          <cell r="GV82">
            <v>0</v>
          </cell>
          <cell r="GW82">
            <v>0</v>
          </cell>
          <cell r="GX82">
            <v>0</v>
          </cell>
          <cell r="GY82">
            <v>0</v>
          </cell>
          <cell r="GZ82">
            <v>0</v>
          </cell>
          <cell r="HA82">
            <v>0</v>
          </cell>
          <cell r="HB82">
            <v>0</v>
          </cell>
          <cell r="HC82">
            <v>0</v>
          </cell>
          <cell r="HD82">
            <v>0</v>
          </cell>
          <cell r="HE82">
            <v>0</v>
          </cell>
        </row>
        <row r="83">
          <cell r="C83" t="str">
            <v>Lampung</v>
          </cell>
          <cell r="D83">
            <v>2258750</v>
          </cell>
          <cell r="E83">
            <v>0</v>
          </cell>
          <cell r="F83">
            <v>0</v>
          </cell>
          <cell r="G83">
            <v>27848842</v>
          </cell>
          <cell r="H83">
            <v>30107592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37160000</v>
          </cell>
          <cell r="O83">
            <v>98075000</v>
          </cell>
          <cell r="P83">
            <v>0</v>
          </cell>
          <cell r="Q83">
            <v>8628000</v>
          </cell>
          <cell r="R83">
            <v>143863000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71480000</v>
          </cell>
          <cell r="AB83">
            <v>71480000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358134971</v>
          </cell>
          <cell r="BU83">
            <v>358134971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38936832</v>
          </cell>
          <cell r="CT83">
            <v>38936832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4592942370</v>
          </cell>
          <cell r="DD83">
            <v>4592942370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85624380</v>
          </cell>
          <cell r="DX83">
            <v>85624380</v>
          </cell>
          <cell r="DY83">
            <v>0</v>
          </cell>
          <cell r="DZ83">
            <v>0</v>
          </cell>
          <cell r="EA83">
            <v>0</v>
          </cell>
          <cell r="EB83">
            <v>96562710</v>
          </cell>
          <cell r="EC83">
            <v>96562710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225000</v>
          </cell>
          <cell r="EJ83">
            <v>0</v>
          </cell>
          <cell r="EK83">
            <v>0</v>
          </cell>
          <cell r="EL83">
            <v>0</v>
          </cell>
          <cell r="EM83">
            <v>225000</v>
          </cell>
          <cell r="EN83">
            <v>50000</v>
          </cell>
          <cell r="EO83">
            <v>0</v>
          </cell>
          <cell r="EP83">
            <v>0</v>
          </cell>
          <cell r="EQ83">
            <v>0</v>
          </cell>
          <cell r="ER83">
            <v>50000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85000</v>
          </cell>
          <cell r="EY83">
            <v>0</v>
          </cell>
          <cell r="EZ83">
            <v>0</v>
          </cell>
          <cell r="FA83">
            <v>0</v>
          </cell>
          <cell r="FB83">
            <v>85000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182187090</v>
          </cell>
          <cell r="GF83">
            <v>182187090</v>
          </cell>
          <cell r="GG83">
            <v>0</v>
          </cell>
          <cell r="GH83">
            <v>0</v>
          </cell>
          <cell r="GI83">
            <v>0</v>
          </cell>
          <cell r="GJ83">
            <v>0</v>
          </cell>
          <cell r="GK83">
            <v>0</v>
          </cell>
          <cell r="GL83">
            <v>39778750</v>
          </cell>
          <cell r="GM83">
            <v>98075000</v>
          </cell>
          <cell r="GN83">
            <v>0</v>
          </cell>
          <cell r="GO83">
            <v>5280158105</v>
          </cell>
          <cell r="GP83">
            <v>5418011855</v>
          </cell>
          <cell r="GQ83">
            <v>0</v>
          </cell>
          <cell r="GR83">
            <v>0</v>
          </cell>
          <cell r="GS83">
            <v>0</v>
          </cell>
          <cell r="GT83">
            <v>0</v>
          </cell>
          <cell r="GU83">
            <v>0</v>
          </cell>
          <cell r="GV83">
            <v>0</v>
          </cell>
          <cell r="GW83">
            <v>0</v>
          </cell>
          <cell r="GX83">
            <v>0</v>
          </cell>
          <cell r="GY83">
            <v>0</v>
          </cell>
          <cell r="GZ83">
            <v>0</v>
          </cell>
          <cell r="HA83">
            <v>0</v>
          </cell>
          <cell r="HB83">
            <v>0</v>
          </cell>
          <cell r="HC83">
            <v>0</v>
          </cell>
          <cell r="HD83">
            <v>0</v>
          </cell>
          <cell r="HE83">
            <v>0</v>
          </cell>
        </row>
        <row r="84">
          <cell r="C84" t="str">
            <v>Makasar</v>
          </cell>
          <cell r="D84">
            <v>78067114</v>
          </cell>
          <cell r="E84">
            <v>684107754</v>
          </cell>
          <cell r="F84">
            <v>15548650</v>
          </cell>
          <cell r="G84">
            <v>718255655</v>
          </cell>
          <cell r="H84">
            <v>1495979173</v>
          </cell>
          <cell r="I84">
            <v>0</v>
          </cell>
          <cell r="J84">
            <v>0</v>
          </cell>
          <cell r="K84">
            <v>0</v>
          </cell>
          <cell r="L84">
            <v>7207738</v>
          </cell>
          <cell r="M84">
            <v>7207738</v>
          </cell>
          <cell r="N84">
            <v>246319286</v>
          </cell>
          <cell r="O84">
            <v>412793500</v>
          </cell>
          <cell r="P84">
            <v>0</v>
          </cell>
          <cell r="Q84">
            <v>252676890</v>
          </cell>
          <cell r="R84">
            <v>911789676</v>
          </cell>
          <cell r="S84">
            <v>34200000</v>
          </cell>
          <cell r="T84">
            <v>0</v>
          </cell>
          <cell r="U84">
            <v>0</v>
          </cell>
          <cell r="V84">
            <v>14525000</v>
          </cell>
          <cell r="W84">
            <v>48725000</v>
          </cell>
          <cell r="X84">
            <v>0</v>
          </cell>
          <cell r="Y84">
            <v>0</v>
          </cell>
          <cell r="Z84">
            <v>0</v>
          </cell>
          <cell r="AA84">
            <v>289612653</v>
          </cell>
          <cell r="AB84">
            <v>289612653</v>
          </cell>
          <cell r="AC84">
            <v>6227842</v>
          </cell>
          <cell r="AD84">
            <v>0</v>
          </cell>
          <cell r="AE84">
            <v>0</v>
          </cell>
          <cell r="AF84">
            <v>0</v>
          </cell>
          <cell r="AG84">
            <v>6227842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2216829</v>
          </cell>
          <cell r="BH84">
            <v>0</v>
          </cell>
          <cell r="BI84">
            <v>0</v>
          </cell>
          <cell r="BJ84">
            <v>0</v>
          </cell>
          <cell r="BK84">
            <v>2216829</v>
          </cell>
          <cell r="BL84">
            <v>4123044</v>
          </cell>
          <cell r="BM84">
            <v>0</v>
          </cell>
          <cell r="BN84">
            <v>0</v>
          </cell>
          <cell r="BO84">
            <v>0</v>
          </cell>
          <cell r="BP84">
            <v>4123044</v>
          </cell>
          <cell r="BQ84">
            <v>0</v>
          </cell>
          <cell r="BR84">
            <v>0</v>
          </cell>
          <cell r="BS84">
            <v>0</v>
          </cell>
          <cell r="BT84">
            <v>795924169</v>
          </cell>
          <cell r="BU84">
            <v>795924169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1000000</v>
          </cell>
          <cell r="CB84">
            <v>0</v>
          </cell>
          <cell r="CC84">
            <v>0</v>
          </cell>
          <cell r="CD84">
            <v>0</v>
          </cell>
          <cell r="CE84">
            <v>1000000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1030525</v>
          </cell>
          <cell r="CQ84">
            <v>0</v>
          </cell>
          <cell r="CR84">
            <v>0</v>
          </cell>
          <cell r="CS84">
            <v>0</v>
          </cell>
          <cell r="CT84">
            <v>1030525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107599566</v>
          </cell>
          <cell r="DA84">
            <v>0</v>
          </cell>
          <cell r="DB84">
            <v>0</v>
          </cell>
          <cell r="DC84">
            <v>220741058</v>
          </cell>
          <cell r="DD84">
            <v>328340624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117156905</v>
          </cell>
          <cell r="EJ84">
            <v>0</v>
          </cell>
          <cell r="EK84">
            <v>0</v>
          </cell>
          <cell r="EL84">
            <v>0</v>
          </cell>
          <cell r="EM84">
            <v>117156905</v>
          </cell>
          <cell r="EN84">
            <v>57522388</v>
          </cell>
          <cell r="EO84">
            <v>0</v>
          </cell>
          <cell r="EP84">
            <v>0</v>
          </cell>
          <cell r="EQ84">
            <v>0</v>
          </cell>
          <cell r="ER84">
            <v>57522388</v>
          </cell>
          <cell r="ES84">
            <v>214845975</v>
          </cell>
          <cell r="ET84">
            <v>0</v>
          </cell>
          <cell r="EU84">
            <v>0</v>
          </cell>
          <cell r="EV84">
            <v>0</v>
          </cell>
          <cell r="EW84">
            <v>214845975</v>
          </cell>
          <cell r="EX84">
            <v>13026933</v>
          </cell>
          <cell r="EY84">
            <v>0</v>
          </cell>
          <cell r="EZ84">
            <v>0</v>
          </cell>
          <cell r="FA84">
            <v>0</v>
          </cell>
          <cell r="FB84">
            <v>13026933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  <cell r="GF84">
            <v>0</v>
          </cell>
          <cell r="GG84">
            <v>0</v>
          </cell>
          <cell r="GH84">
            <v>0</v>
          </cell>
          <cell r="GI84">
            <v>0</v>
          </cell>
          <cell r="GJ84">
            <v>0</v>
          </cell>
          <cell r="GK84">
            <v>0</v>
          </cell>
          <cell r="GL84">
            <v>883336407</v>
          </cell>
          <cell r="GM84">
            <v>1096901254</v>
          </cell>
          <cell r="GN84">
            <v>15548650</v>
          </cell>
          <cell r="GO84">
            <v>2298943163</v>
          </cell>
          <cell r="GP84">
            <v>4294729474</v>
          </cell>
          <cell r="GQ84">
            <v>0</v>
          </cell>
          <cell r="GR84">
            <v>0</v>
          </cell>
          <cell r="GS84">
            <v>0</v>
          </cell>
          <cell r="GT84">
            <v>0</v>
          </cell>
          <cell r="GU84">
            <v>0</v>
          </cell>
          <cell r="GV84">
            <v>0</v>
          </cell>
          <cell r="GW84">
            <v>0</v>
          </cell>
          <cell r="GX84">
            <v>0</v>
          </cell>
          <cell r="GY84">
            <v>0</v>
          </cell>
          <cell r="GZ84">
            <v>0</v>
          </cell>
          <cell r="HA84">
            <v>0</v>
          </cell>
          <cell r="HB84">
            <v>0</v>
          </cell>
          <cell r="HC84">
            <v>0</v>
          </cell>
          <cell r="HD84">
            <v>0</v>
          </cell>
          <cell r="HE84">
            <v>0</v>
          </cell>
        </row>
        <row r="85">
          <cell r="C85" t="str">
            <v>Mamuju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  <cell r="GF85">
            <v>0</v>
          </cell>
          <cell r="GG85">
            <v>0</v>
          </cell>
          <cell r="GH85">
            <v>0</v>
          </cell>
          <cell r="GI85">
            <v>0</v>
          </cell>
          <cell r="GJ85">
            <v>0</v>
          </cell>
          <cell r="GK85">
            <v>0</v>
          </cell>
          <cell r="GL85">
            <v>0</v>
          </cell>
          <cell r="GM85">
            <v>0</v>
          </cell>
          <cell r="GN85">
            <v>0</v>
          </cell>
          <cell r="GO85">
            <v>0</v>
          </cell>
          <cell r="GP85">
            <v>0</v>
          </cell>
          <cell r="GQ85">
            <v>0</v>
          </cell>
          <cell r="GR85">
            <v>0</v>
          </cell>
          <cell r="GS85">
            <v>0</v>
          </cell>
          <cell r="GT85">
            <v>0</v>
          </cell>
          <cell r="GU85">
            <v>0</v>
          </cell>
          <cell r="GV85">
            <v>0</v>
          </cell>
          <cell r="GW85">
            <v>0</v>
          </cell>
          <cell r="GX85">
            <v>0</v>
          </cell>
          <cell r="GY85">
            <v>0</v>
          </cell>
          <cell r="GZ85">
            <v>0</v>
          </cell>
          <cell r="HA85">
            <v>0</v>
          </cell>
          <cell r="HB85">
            <v>0</v>
          </cell>
          <cell r="HC85">
            <v>0</v>
          </cell>
          <cell r="HD85">
            <v>0</v>
          </cell>
          <cell r="HE85">
            <v>0</v>
          </cell>
        </row>
        <row r="86">
          <cell r="C86" t="str">
            <v>Manado</v>
          </cell>
          <cell r="D86">
            <v>31188410</v>
          </cell>
          <cell r="E86">
            <v>0</v>
          </cell>
          <cell r="F86">
            <v>0</v>
          </cell>
          <cell r="G86">
            <v>86092016</v>
          </cell>
          <cell r="H86">
            <v>117280426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6522000</v>
          </cell>
          <cell r="O86">
            <v>0</v>
          </cell>
          <cell r="P86">
            <v>0</v>
          </cell>
          <cell r="Q86">
            <v>159764265</v>
          </cell>
          <cell r="R86">
            <v>166286265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51205000</v>
          </cell>
          <cell r="AB86">
            <v>51205000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410959822</v>
          </cell>
          <cell r="BU86">
            <v>410959822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920819</v>
          </cell>
          <cell r="DA86">
            <v>0</v>
          </cell>
          <cell r="DB86">
            <v>0</v>
          </cell>
          <cell r="DC86">
            <v>192951469</v>
          </cell>
          <cell r="DD86">
            <v>193872288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  <cell r="GF86">
            <v>0</v>
          </cell>
          <cell r="GG86">
            <v>0</v>
          </cell>
          <cell r="GH86">
            <v>0</v>
          </cell>
          <cell r="GI86">
            <v>0</v>
          </cell>
          <cell r="GJ86">
            <v>0</v>
          </cell>
          <cell r="GK86">
            <v>0</v>
          </cell>
          <cell r="GL86">
            <v>38631229</v>
          </cell>
          <cell r="GM86">
            <v>0</v>
          </cell>
          <cell r="GN86">
            <v>0</v>
          </cell>
          <cell r="GO86">
            <v>900972572</v>
          </cell>
          <cell r="GP86">
            <v>939603801</v>
          </cell>
          <cell r="GQ86">
            <v>0</v>
          </cell>
          <cell r="GR86">
            <v>0</v>
          </cell>
          <cell r="GS86">
            <v>0</v>
          </cell>
          <cell r="GT86">
            <v>0</v>
          </cell>
          <cell r="GU86">
            <v>0</v>
          </cell>
          <cell r="GV86">
            <v>0</v>
          </cell>
          <cell r="GW86">
            <v>0</v>
          </cell>
          <cell r="GX86">
            <v>0</v>
          </cell>
          <cell r="GY86">
            <v>0</v>
          </cell>
          <cell r="GZ86">
            <v>0</v>
          </cell>
          <cell r="HA86">
            <v>0</v>
          </cell>
          <cell r="HB86">
            <v>0</v>
          </cell>
          <cell r="HC86">
            <v>0</v>
          </cell>
          <cell r="HD86">
            <v>0</v>
          </cell>
          <cell r="HE86">
            <v>0</v>
          </cell>
        </row>
        <row r="87">
          <cell r="C87" t="str">
            <v>Mataram</v>
          </cell>
          <cell r="D87">
            <v>203000</v>
          </cell>
          <cell r="E87">
            <v>0</v>
          </cell>
          <cell r="F87">
            <v>0</v>
          </cell>
          <cell r="G87">
            <v>1534700</v>
          </cell>
          <cell r="H87">
            <v>1737700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653045606</v>
          </cell>
          <cell r="DD87">
            <v>653045606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  <cell r="GF87">
            <v>0</v>
          </cell>
          <cell r="GG87">
            <v>0</v>
          </cell>
          <cell r="GH87">
            <v>0</v>
          </cell>
          <cell r="GI87">
            <v>0</v>
          </cell>
          <cell r="GJ87">
            <v>0</v>
          </cell>
          <cell r="GK87">
            <v>0</v>
          </cell>
          <cell r="GL87">
            <v>203000</v>
          </cell>
          <cell r="GM87">
            <v>0</v>
          </cell>
          <cell r="GN87">
            <v>0</v>
          </cell>
          <cell r="GO87">
            <v>654580306</v>
          </cell>
          <cell r="GP87">
            <v>654783306</v>
          </cell>
          <cell r="GQ87">
            <v>0</v>
          </cell>
          <cell r="GR87">
            <v>0</v>
          </cell>
          <cell r="GS87">
            <v>0</v>
          </cell>
          <cell r="GT87">
            <v>0</v>
          </cell>
          <cell r="GU87">
            <v>0</v>
          </cell>
          <cell r="GV87">
            <v>0</v>
          </cell>
          <cell r="GW87">
            <v>0</v>
          </cell>
          <cell r="GX87">
            <v>0</v>
          </cell>
          <cell r="GY87">
            <v>0</v>
          </cell>
          <cell r="GZ87">
            <v>0</v>
          </cell>
          <cell r="HA87">
            <v>0</v>
          </cell>
          <cell r="HB87">
            <v>0</v>
          </cell>
          <cell r="HC87">
            <v>0</v>
          </cell>
          <cell r="HD87">
            <v>0</v>
          </cell>
          <cell r="HE87">
            <v>0</v>
          </cell>
        </row>
        <row r="88">
          <cell r="C88" t="str">
            <v>Medan</v>
          </cell>
          <cell r="D88">
            <v>45390987</v>
          </cell>
          <cell r="E88">
            <v>1707890893</v>
          </cell>
          <cell r="F88">
            <v>7931650</v>
          </cell>
          <cell r="G88">
            <v>695611793</v>
          </cell>
          <cell r="H88">
            <v>2456825323</v>
          </cell>
          <cell r="I88">
            <v>0</v>
          </cell>
          <cell r="J88">
            <v>30000000</v>
          </cell>
          <cell r="K88">
            <v>219968360</v>
          </cell>
          <cell r="L88">
            <v>0</v>
          </cell>
          <cell r="M88">
            <v>249968360</v>
          </cell>
          <cell r="N88">
            <v>28895750</v>
          </cell>
          <cell r="O88">
            <v>514940000</v>
          </cell>
          <cell r="P88">
            <v>24331338</v>
          </cell>
          <cell r="Q88">
            <v>184399025</v>
          </cell>
          <cell r="R88">
            <v>752566113</v>
          </cell>
          <cell r="S88">
            <v>259500</v>
          </cell>
          <cell r="T88">
            <v>327958538</v>
          </cell>
          <cell r="U88">
            <v>0</v>
          </cell>
          <cell r="V88">
            <v>0</v>
          </cell>
          <cell r="W88">
            <v>328218038</v>
          </cell>
          <cell r="X88">
            <v>10650000</v>
          </cell>
          <cell r="Y88">
            <v>0</v>
          </cell>
          <cell r="Z88">
            <v>0</v>
          </cell>
          <cell r="AA88">
            <v>334566116</v>
          </cell>
          <cell r="AB88">
            <v>345216116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2192000</v>
          </cell>
          <cell r="AQ88">
            <v>2192000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7354375</v>
          </cell>
          <cell r="BA88">
            <v>7354375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99095337</v>
          </cell>
          <cell r="BH88">
            <v>0</v>
          </cell>
          <cell r="BI88">
            <v>0</v>
          </cell>
          <cell r="BJ88">
            <v>0</v>
          </cell>
          <cell r="BK88">
            <v>99095337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19094214</v>
          </cell>
          <cell r="BR88">
            <v>0</v>
          </cell>
          <cell r="BS88">
            <v>0</v>
          </cell>
          <cell r="BT88">
            <v>1131919618</v>
          </cell>
          <cell r="BU88">
            <v>1151013832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32098374</v>
          </cell>
          <cell r="CB88">
            <v>0</v>
          </cell>
          <cell r="CC88">
            <v>0</v>
          </cell>
          <cell r="CD88">
            <v>0</v>
          </cell>
          <cell r="CE88">
            <v>32098374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3603750</v>
          </cell>
          <cell r="CQ88">
            <v>0</v>
          </cell>
          <cell r="CR88">
            <v>4827600</v>
          </cell>
          <cell r="CS88">
            <v>90920979</v>
          </cell>
          <cell r="CT88">
            <v>99352329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12323167447</v>
          </cell>
          <cell r="DD88">
            <v>12323167447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651519913</v>
          </cell>
          <cell r="EC88">
            <v>651519913</v>
          </cell>
          <cell r="ED88">
            <v>0</v>
          </cell>
          <cell r="EE88">
            <v>0</v>
          </cell>
          <cell r="EF88">
            <v>0</v>
          </cell>
          <cell r="EG88">
            <v>2348350</v>
          </cell>
          <cell r="EH88">
            <v>2348350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1817027</v>
          </cell>
          <cell r="ET88">
            <v>0</v>
          </cell>
          <cell r="EU88">
            <v>0</v>
          </cell>
          <cell r="EV88">
            <v>0</v>
          </cell>
          <cell r="EW88">
            <v>1817027</v>
          </cell>
          <cell r="EX88">
            <v>50000</v>
          </cell>
          <cell r="EY88">
            <v>0</v>
          </cell>
          <cell r="EZ88">
            <v>0</v>
          </cell>
          <cell r="FA88">
            <v>0</v>
          </cell>
          <cell r="FB88">
            <v>50000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653868263</v>
          </cell>
          <cell r="GF88">
            <v>653868263</v>
          </cell>
          <cell r="GG88">
            <v>0</v>
          </cell>
          <cell r="GH88">
            <v>0</v>
          </cell>
          <cell r="GI88">
            <v>0</v>
          </cell>
          <cell r="GJ88">
            <v>0</v>
          </cell>
          <cell r="GK88">
            <v>0</v>
          </cell>
          <cell r="GL88">
            <v>240954939</v>
          </cell>
          <cell r="GM88">
            <v>2580789431</v>
          </cell>
          <cell r="GN88">
            <v>257058948</v>
          </cell>
          <cell r="GO88">
            <v>15423999616</v>
          </cell>
          <cell r="GP88">
            <v>18502802934</v>
          </cell>
          <cell r="GQ88">
            <v>0</v>
          </cell>
          <cell r="GR88">
            <v>0</v>
          </cell>
          <cell r="GS88">
            <v>0</v>
          </cell>
          <cell r="GT88">
            <v>0</v>
          </cell>
          <cell r="GU88">
            <v>0</v>
          </cell>
          <cell r="GV88">
            <v>0</v>
          </cell>
          <cell r="GW88">
            <v>0</v>
          </cell>
          <cell r="GX88">
            <v>0</v>
          </cell>
          <cell r="GY88">
            <v>0</v>
          </cell>
          <cell r="GZ88">
            <v>0</v>
          </cell>
          <cell r="HA88">
            <v>0</v>
          </cell>
          <cell r="HB88">
            <v>0</v>
          </cell>
          <cell r="HC88">
            <v>0</v>
          </cell>
          <cell r="HD88">
            <v>0</v>
          </cell>
          <cell r="HE88">
            <v>0</v>
          </cell>
        </row>
        <row r="89">
          <cell r="C89" t="str">
            <v>Padang</v>
          </cell>
          <cell r="D89">
            <v>402869763</v>
          </cell>
          <cell r="E89">
            <v>697737502</v>
          </cell>
          <cell r="F89">
            <v>17076400</v>
          </cell>
          <cell r="G89">
            <v>1564518303</v>
          </cell>
          <cell r="H89">
            <v>2682201968</v>
          </cell>
          <cell r="I89">
            <v>162110000</v>
          </cell>
          <cell r="J89">
            <v>407599412</v>
          </cell>
          <cell r="K89">
            <v>600000</v>
          </cell>
          <cell r="L89">
            <v>1407940240</v>
          </cell>
          <cell r="M89">
            <v>1978249652</v>
          </cell>
          <cell r="N89">
            <v>171224700</v>
          </cell>
          <cell r="O89">
            <v>698606462</v>
          </cell>
          <cell r="P89">
            <v>0</v>
          </cell>
          <cell r="Q89">
            <v>470134622</v>
          </cell>
          <cell r="R89">
            <v>1339965784</v>
          </cell>
          <cell r="S89">
            <v>44975611</v>
          </cell>
          <cell r="T89">
            <v>67826250</v>
          </cell>
          <cell r="U89">
            <v>0</v>
          </cell>
          <cell r="V89">
            <v>0</v>
          </cell>
          <cell r="W89">
            <v>112801861</v>
          </cell>
          <cell r="X89">
            <v>4560000</v>
          </cell>
          <cell r="Y89">
            <v>0</v>
          </cell>
          <cell r="Z89">
            <v>0</v>
          </cell>
          <cell r="AA89">
            <v>181748592</v>
          </cell>
          <cell r="AB89">
            <v>186308592</v>
          </cell>
          <cell r="AC89">
            <v>16916340</v>
          </cell>
          <cell r="AD89">
            <v>0</v>
          </cell>
          <cell r="AE89">
            <v>0</v>
          </cell>
          <cell r="AF89">
            <v>0</v>
          </cell>
          <cell r="AG89">
            <v>16916340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146297553</v>
          </cell>
          <cell r="AN89">
            <v>0</v>
          </cell>
          <cell r="AO89">
            <v>0</v>
          </cell>
          <cell r="AP89">
            <v>0</v>
          </cell>
          <cell r="AQ89">
            <v>146297553</v>
          </cell>
          <cell r="AR89">
            <v>30615134</v>
          </cell>
          <cell r="AS89">
            <v>0</v>
          </cell>
          <cell r="AT89">
            <v>0</v>
          </cell>
          <cell r="AU89">
            <v>0</v>
          </cell>
          <cell r="AV89">
            <v>30615134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2550000</v>
          </cell>
          <cell r="BH89">
            <v>50000000</v>
          </cell>
          <cell r="BI89">
            <v>0</v>
          </cell>
          <cell r="BJ89">
            <v>0</v>
          </cell>
          <cell r="BK89">
            <v>52550000</v>
          </cell>
          <cell r="BL89">
            <v>34288047</v>
          </cell>
          <cell r="BM89">
            <v>0</v>
          </cell>
          <cell r="BN89">
            <v>0</v>
          </cell>
          <cell r="BO89">
            <v>0</v>
          </cell>
          <cell r="BP89">
            <v>34288047</v>
          </cell>
          <cell r="BQ89">
            <v>4331879</v>
          </cell>
          <cell r="BR89">
            <v>0</v>
          </cell>
          <cell r="BS89">
            <v>0</v>
          </cell>
          <cell r="BT89">
            <v>117257981</v>
          </cell>
          <cell r="BU89">
            <v>121589860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9094225</v>
          </cell>
          <cell r="CB89">
            <v>0</v>
          </cell>
          <cell r="CC89">
            <v>0</v>
          </cell>
          <cell r="CD89">
            <v>0</v>
          </cell>
          <cell r="CE89">
            <v>9094225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141429734</v>
          </cell>
          <cell r="CQ89">
            <v>505636215</v>
          </cell>
          <cell r="CR89">
            <v>3375000</v>
          </cell>
          <cell r="CS89">
            <v>213094566</v>
          </cell>
          <cell r="CT89">
            <v>863535515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418336704</v>
          </cell>
          <cell r="DA89">
            <v>0</v>
          </cell>
          <cell r="DB89">
            <v>0</v>
          </cell>
          <cell r="DC89">
            <v>5049941307</v>
          </cell>
          <cell r="DD89">
            <v>5468278011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53694620</v>
          </cell>
          <cell r="DZ89">
            <v>0</v>
          </cell>
          <cell r="EA89">
            <v>0</v>
          </cell>
          <cell r="EB89">
            <v>296041005</v>
          </cell>
          <cell r="EC89">
            <v>349735625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17855936</v>
          </cell>
          <cell r="EJ89">
            <v>0</v>
          </cell>
          <cell r="EK89">
            <v>0</v>
          </cell>
          <cell r="EL89">
            <v>0</v>
          </cell>
          <cell r="EM89">
            <v>17855936</v>
          </cell>
          <cell r="EN89">
            <v>56201700</v>
          </cell>
          <cell r="EO89">
            <v>0</v>
          </cell>
          <cell r="EP89">
            <v>0</v>
          </cell>
          <cell r="EQ89">
            <v>0</v>
          </cell>
          <cell r="ER89">
            <v>56201700</v>
          </cell>
          <cell r="ES89">
            <v>88119981</v>
          </cell>
          <cell r="ET89">
            <v>0</v>
          </cell>
          <cell r="EU89">
            <v>0</v>
          </cell>
          <cell r="EV89">
            <v>0</v>
          </cell>
          <cell r="EW89">
            <v>88119981</v>
          </cell>
          <cell r="EX89">
            <v>6410380</v>
          </cell>
          <cell r="EY89">
            <v>0</v>
          </cell>
          <cell r="EZ89">
            <v>0</v>
          </cell>
          <cell r="FA89">
            <v>0</v>
          </cell>
          <cell r="FB89">
            <v>6410380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53694620</v>
          </cell>
          <cell r="GC89">
            <v>0</v>
          </cell>
          <cell r="GD89">
            <v>0</v>
          </cell>
          <cell r="GE89">
            <v>296041005</v>
          </cell>
          <cell r="GF89">
            <v>349735625</v>
          </cell>
          <cell r="GG89">
            <v>0</v>
          </cell>
          <cell r="GH89">
            <v>0</v>
          </cell>
          <cell r="GI89">
            <v>0</v>
          </cell>
          <cell r="GJ89">
            <v>0</v>
          </cell>
          <cell r="GK89">
            <v>0</v>
          </cell>
          <cell r="GL89">
            <v>1811882307</v>
          </cell>
          <cell r="GM89">
            <v>2427405841</v>
          </cell>
          <cell r="GN89">
            <v>21051400</v>
          </cell>
          <cell r="GO89">
            <v>9300676616</v>
          </cell>
          <cell r="GP89">
            <v>13561016164</v>
          </cell>
          <cell r="GQ89">
            <v>0</v>
          </cell>
          <cell r="GR89">
            <v>0</v>
          </cell>
          <cell r="GS89">
            <v>0</v>
          </cell>
          <cell r="GT89">
            <v>0</v>
          </cell>
          <cell r="GU89">
            <v>0</v>
          </cell>
          <cell r="GV89">
            <v>0</v>
          </cell>
          <cell r="GW89">
            <v>0</v>
          </cell>
          <cell r="GX89">
            <v>0</v>
          </cell>
          <cell r="GY89">
            <v>0</v>
          </cell>
          <cell r="GZ89">
            <v>0</v>
          </cell>
          <cell r="HA89">
            <v>0</v>
          </cell>
          <cell r="HB89">
            <v>0</v>
          </cell>
          <cell r="HC89">
            <v>0</v>
          </cell>
          <cell r="HD89">
            <v>0</v>
          </cell>
          <cell r="HE89">
            <v>0</v>
          </cell>
        </row>
        <row r="90">
          <cell r="C90" t="str">
            <v>Palangkaraya</v>
          </cell>
          <cell r="D90">
            <v>0</v>
          </cell>
          <cell r="E90">
            <v>0</v>
          </cell>
          <cell r="F90">
            <v>0</v>
          </cell>
          <cell r="G90">
            <v>17603127</v>
          </cell>
          <cell r="H90">
            <v>17603127</v>
          </cell>
          <cell r="I90">
            <v>0</v>
          </cell>
          <cell r="J90">
            <v>0</v>
          </cell>
          <cell r="K90">
            <v>0</v>
          </cell>
          <cell r="L90">
            <v>45833410</v>
          </cell>
          <cell r="M90">
            <v>45833410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107516063</v>
          </cell>
          <cell r="BU90">
            <v>107516063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  <cell r="GF90">
            <v>0</v>
          </cell>
          <cell r="GG90">
            <v>0</v>
          </cell>
          <cell r="GH90">
            <v>0</v>
          </cell>
          <cell r="GI90">
            <v>0</v>
          </cell>
          <cell r="GJ90">
            <v>0</v>
          </cell>
          <cell r="GK90">
            <v>0</v>
          </cell>
          <cell r="GL90">
            <v>0</v>
          </cell>
          <cell r="GM90">
            <v>0</v>
          </cell>
          <cell r="GN90">
            <v>0</v>
          </cell>
          <cell r="GO90">
            <v>170952600</v>
          </cell>
          <cell r="GP90">
            <v>170952600</v>
          </cell>
          <cell r="GQ90">
            <v>0</v>
          </cell>
          <cell r="GR90">
            <v>0</v>
          </cell>
          <cell r="GS90">
            <v>0</v>
          </cell>
          <cell r="GT90">
            <v>0</v>
          </cell>
          <cell r="GU90">
            <v>0</v>
          </cell>
          <cell r="GV90">
            <v>0</v>
          </cell>
          <cell r="GW90">
            <v>0</v>
          </cell>
          <cell r="GX90">
            <v>0</v>
          </cell>
          <cell r="GY90">
            <v>0</v>
          </cell>
          <cell r="GZ90">
            <v>0</v>
          </cell>
          <cell r="HA90">
            <v>0</v>
          </cell>
          <cell r="HB90">
            <v>0</v>
          </cell>
          <cell r="HC90">
            <v>0</v>
          </cell>
          <cell r="HD90">
            <v>0</v>
          </cell>
          <cell r="HE90">
            <v>0</v>
          </cell>
        </row>
        <row r="91">
          <cell r="C91" t="str">
            <v>Palembang</v>
          </cell>
          <cell r="D91">
            <v>35130500</v>
          </cell>
          <cell r="E91">
            <v>0</v>
          </cell>
          <cell r="F91">
            <v>0</v>
          </cell>
          <cell r="G91">
            <v>388524954</v>
          </cell>
          <cell r="H91">
            <v>423655454</v>
          </cell>
          <cell r="I91">
            <v>0</v>
          </cell>
          <cell r="J91">
            <v>145060800</v>
          </cell>
          <cell r="K91">
            <v>0</v>
          </cell>
          <cell r="L91">
            <v>67054772</v>
          </cell>
          <cell r="M91">
            <v>212115572</v>
          </cell>
          <cell r="N91">
            <v>53405000</v>
          </cell>
          <cell r="O91">
            <v>0</v>
          </cell>
          <cell r="P91">
            <v>0</v>
          </cell>
          <cell r="Q91">
            <v>782518985</v>
          </cell>
          <cell r="R91">
            <v>835923985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3895000</v>
          </cell>
          <cell r="AB91">
            <v>3895000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99565513</v>
          </cell>
          <cell r="BK91">
            <v>99565513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6000601</v>
          </cell>
          <cell r="BR91">
            <v>0</v>
          </cell>
          <cell r="BS91">
            <v>0</v>
          </cell>
          <cell r="BT91">
            <v>309946389</v>
          </cell>
          <cell r="BU91">
            <v>315946990</v>
          </cell>
          <cell r="BV91">
            <v>0</v>
          </cell>
          <cell r="BW91">
            <v>0</v>
          </cell>
          <cell r="BX91">
            <v>0</v>
          </cell>
          <cell r="BY91">
            <v>15070000</v>
          </cell>
          <cell r="BZ91">
            <v>15070000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28409030</v>
          </cell>
          <cell r="DA91">
            <v>0</v>
          </cell>
          <cell r="DB91">
            <v>0</v>
          </cell>
          <cell r="DC91">
            <v>6285117401</v>
          </cell>
          <cell r="DD91">
            <v>6313526431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118790550</v>
          </cell>
          <cell r="DX91">
            <v>118790550</v>
          </cell>
          <cell r="DY91">
            <v>0</v>
          </cell>
          <cell r="DZ91">
            <v>0</v>
          </cell>
          <cell r="EA91">
            <v>0</v>
          </cell>
          <cell r="EB91">
            <v>2501250</v>
          </cell>
          <cell r="EC91">
            <v>2501250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4060410</v>
          </cell>
          <cell r="EJ91">
            <v>0</v>
          </cell>
          <cell r="EK91">
            <v>0</v>
          </cell>
          <cell r="EL91">
            <v>0</v>
          </cell>
          <cell r="EM91">
            <v>4060410</v>
          </cell>
          <cell r="EN91">
            <v>2256961</v>
          </cell>
          <cell r="EO91">
            <v>0</v>
          </cell>
          <cell r="EP91">
            <v>0</v>
          </cell>
          <cell r="EQ91">
            <v>0</v>
          </cell>
          <cell r="ER91">
            <v>2256961</v>
          </cell>
          <cell r="ES91">
            <v>2182500</v>
          </cell>
          <cell r="ET91">
            <v>0</v>
          </cell>
          <cell r="EU91">
            <v>0</v>
          </cell>
          <cell r="EV91">
            <v>0</v>
          </cell>
          <cell r="EW91">
            <v>2182500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121291800</v>
          </cell>
          <cell r="GF91">
            <v>121291800</v>
          </cell>
          <cell r="GG91">
            <v>0</v>
          </cell>
          <cell r="GH91">
            <v>0</v>
          </cell>
          <cell r="GI91">
            <v>0</v>
          </cell>
          <cell r="GJ91">
            <v>0</v>
          </cell>
          <cell r="GK91">
            <v>0</v>
          </cell>
          <cell r="GL91">
            <v>131445002</v>
          </cell>
          <cell r="GM91">
            <v>145060800</v>
          </cell>
          <cell r="GN91">
            <v>0</v>
          </cell>
          <cell r="GO91">
            <v>8072984814</v>
          </cell>
          <cell r="GP91">
            <v>8349490616</v>
          </cell>
          <cell r="GQ91">
            <v>0</v>
          </cell>
          <cell r="GR91">
            <v>0</v>
          </cell>
          <cell r="GS91">
            <v>0</v>
          </cell>
          <cell r="GT91">
            <v>0</v>
          </cell>
          <cell r="GU91">
            <v>0</v>
          </cell>
          <cell r="GV91">
            <v>0</v>
          </cell>
          <cell r="GW91">
            <v>0</v>
          </cell>
          <cell r="GX91">
            <v>0</v>
          </cell>
          <cell r="GY91">
            <v>0</v>
          </cell>
          <cell r="GZ91">
            <v>0</v>
          </cell>
          <cell r="HA91">
            <v>0</v>
          </cell>
          <cell r="HB91">
            <v>0</v>
          </cell>
          <cell r="HC91">
            <v>0</v>
          </cell>
          <cell r="HD91">
            <v>0</v>
          </cell>
          <cell r="HE91">
            <v>0</v>
          </cell>
        </row>
        <row r="92">
          <cell r="C92" t="str">
            <v>Palu</v>
          </cell>
          <cell r="D92">
            <v>0</v>
          </cell>
          <cell r="E92">
            <v>0</v>
          </cell>
          <cell r="F92">
            <v>0</v>
          </cell>
          <cell r="G92">
            <v>45858989</v>
          </cell>
          <cell r="H92">
            <v>45858989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28975000</v>
          </cell>
          <cell r="R92">
            <v>28975000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7800000</v>
          </cell>
          <cell r="AB92">
            <v>7800000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40425000</v>
          </cell>
          <cell r="BU92">
            <v>40425000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707516542</v>
          </cell>
          <cell r="DD92">
            <v>707516542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  <cell r="GF92">
            <v>0</v>
          </cell>
          <cell r="GG92">
            <v>0</v>
          </cell>
          <cell r="GH92">
            <v>0</v>
          </cell>
          <cell r="GI92">
            <v>0</v>
          </cell>
          <cell r="GJ92">
            <v>0</v>
          </cell>
          <cell r="GK92">
            <v>0</v>
          </cell>
          <cell r="GL92">
            <v>0</v>
          </cell>
          <cell r="GM92">
            <v>0</v>
          </cell>
          <cell r="GN92">
            <v>0</v>
          </cell>
          <cell r="GO92">
            <v>830575531</v>
          </cell>
          <cell r="GP92">
            <v>830575531</v>
          </cell>
          <cell r="GQ92">
            <v>0</v>
          </cell>
          <cell r="GR92">
            <v>0</v>
          </cell>
          <cell r="GS92">
            <v>0</v>
          </cell>
          <cell r="GT92">
            <v>0</v>
          </cell>
          <cell r="GU92">
            <v>0</v>
          </cell>
          <cell r="GV92">
            <v>0</v>
          </cell>
          <cell r="GW92">
            <v>0</v>
          </cell>
          <cell r="GX92">
            <v>0</v>
          </cell>
          <cell r="GY92">
            <v>0</v>
          </cell>
          <cell r="GZ92">
            <v>0</v>
          </cell>
          <cell r="HA92">
            <v>0</v>
          </cell>
          <cell r="HB92">
            <v>0</v>
          </cell>
          <cell r="HC92">
            <v>0</v>
          </cell>
          <cell r="HD92">
            <v>0</v>
          </cell>
          <cell r="HE92">
            <v>0</v>
          </cell>
        </row>
        <row r="93">
          <cell r="C93" t="str">
            <v>Pontianak</v>
          </cell>
          <cell r="D93">
            <v>441461361</v>
          </cell>
          <cell r="E93">
            <v>1012799389</v>
          </cell>
          <cell r="F93">
            <v>893000</v>
          </cell>
          <cell r="G93">
            <v>1076879774</v>
          </cell>
          <cell r="H93">
            <v>2532033524</v>
          </cell>
          <cell r="I93">
            <v>22691000</v>
          </cell>
          <cell r="J93">
            <v>147649875</v>
          </cell>
          <cell r="K93">
            <v>15817500</v>
          </cell>
          <cell r="L93">
            <v>22986800</v>
          </cell>
          <cell r="M93">
            <v>209145175</v>
          </cell>
          <cell r="N93">
            <v>2117500</v>
          </cell>
          <cell r="O93">
            <v>934341728</v>
          </cell>
          <cell r="P93">
            <v>0</v>
          </cell>
          <cell r="Q93">
            <v>266463180</v>
          </cell>
          <cell r="R93">
            <v>1202922408</v>
          </cell>
          <cell r="S93">
            <v>0</v>
          </cell>
          <cell r="T93">
            <v>0</v>
          </cell>
          <cell r="U93">
            <v>0</v>
          </cell>
          <cell r="V93">
            <v>46122836</v>
          </cell>
          <cell r="W93">
            <v>46122836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468320105</v>
          </cell>
          <cell r="BU93">
            <v>468320105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3030569</v>
          </cell>
          <cell r="DA93">
            <v>0</v>
          </cell>
          <cell r="DB93">
            <v>0</v>
          </cell>
          <cell r="DC93">
            <v>1724269925</v>
          </cell>
          <cell r="DD93">
            <v>1727300494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3963575</v>
          </cell>
          <cell r="EJ93">
            <v>0</v>
          </cell>
          <cell r="EK93">
            <v>0</v>
          </cell>
          <cell r="EL93">
            <v>0</v>
          </cell>
          <cell r="EM93">
            <v>3963575</v>
          </cell>
          <cell r="EN93">
            <v>5184225</v>
          </cell>
          <cell r="EO93">
            <v>0</v>
          </cell>
          <cell r="EP93">
            <v>0</v>
          </cell>
          <cell r="EQ93">
            <v>0</v>
          </cell>
          <cell r="ER93">
            <v>5184225</v>
          </cell>
          <cell r="ES93">
            <v>10868650</v>
          </cell>
          <cell r="ET93">
            <v>0</v>
          </cell>
          <cell r="EU93">
            <v>0</v>
          </cell>
          <cell r="EV93">
            <v>0</v>
          </cell>
          <cell r="EW93">
            <v>10868650</v>
          </cell>
          <cell r="EX93">
            <v>3630092</v>
          </cell>
          <cell r="EY93">
            <v>0</v>
          </cell>
          <cell r="EZ93">
            <v>0</v>
          </cell>
          <cell r="FA93">
            <v>0</v>
          </cell>
          <cell r="FB93">
            <v>3630092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  <cell r="GF93">
            <v>0</v>
          </cell>
          <cell r="GG93">
            <v>0</v>
          </cell>
          <cell r="GH93">
            <v>0</v>
          </cell>
          <cell r="GI93">
            <v>0</v>
          </cell>
          <cell r="GJ93">
            <v>0</v>
          </cell>
          <cell r="GK93">
            <v>0</v>
          </cell>
          <cell r="GL93">
            <v>492946972</v>
          </cell>
          <cell r="GM93">
            <v>2094790992</v>
          </cell>
          <cell r="GN93">
            <v>16710500</v>
          </cell>
          <cell r="GO93">
            <v>3605042620</v>
          </cell>
          <cell r="GP93">
            <v>6209491084</v>
          </cell>
          <cell r="GQ93">
            <v>0</v>
          </cell>
          <cell r="GR93">
            <v>0</v>
          </cell>
          <cell r="GS93">
            <v>0</v>
          </cell>
          <cell r="GT93">
            <v>0</v>
          </cell>
          <cell r="GU93">
            <v>0</v>
          </cell>
          <cell r="GV93">
            <v>0</v>
          </cell>
          <cell r="GW93">
            <v>0</v>
          </cell>
          <cell r="GX93">
            <v>0</v>
          </cell>
          <cell r="GY93">
            <v>0</v>
          </cell>
          <cell r="GZ93">
            <v>0</v>
          </cell>
          <cell r="HA93">
            <v>0</v>
          </cell>
          <cell r="HB93">
            <v>0</v>
          </cell>
          <cell r="HC93">
            <v>0</v>
          </cell>
          <cell r="HD93">
            <v>0</v>
          </cell>
          <cell r="HE93">
            <v>0</v>
          </cell>
        </row>
        <row r="94">
          <cell r="C94" t="str">
            <v>Riau</v>
          </cell>
          <cell r="D94">
            <v>62257127</v>
          </cell>
          <cell r="E94">
            <v>0</v>
          </cell>
          <cell r="F94">
            <v>0</v>
          </cell>
          <cell r="G94">
            <v>816156993</v>
          </cell>
          <cell r="H94">
            <v>878414120</v>
          </cell>
          <cell r="I94">
            <v>6360000</v>
          </cell>
          <cell r="J94">
            <v>0</v>
          </cell>
          <cell r="K94">
            <v>0</v>
          </cell>
          <cell r="L94">
            <v>27752000</v>
          </cell>
          <cell r="M94">
            <v>34112000</v>
          </cell>
          <cell r="N94">
            <v>22638980</v>
          </cell>
          <cell r="O94">
            <v>92925000</v>
          </cell>
          <cell r="P94">
            <v>4989250</v>
          </cell>
          <cell r="Q94">
            <v>178139168</v>
          </cell>
          <cell r="R94">
            <v>298692398</v>
          </cell>
          <cell r="S94">
            <v>0</v>
          </cell>
          <cell r="T94">
            <v>0</v>
          </cell>
          <cell r="U94">
            <v>0</v>
          </cell>
          <cell r="V94">
            <v>54135775</v>
          </cell>
          <cell r="W94">
            <v>54135775</v>
          </cell>
          <cell r="X94">
            <v>0</v>
          </cell>
          <cell r="Y94">
            <v>0</v>
          </cell>
          <cell r="Z94">
            <v>0</v>
          </cell>
          <cell r="AA94">
            <v>1432442749</v>
          </cell>
          <cell r="AB94">
            <v>1432442749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55421652</v>
          </cell>
          <cell r="BK94">
            <v>55421652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1235820064</v>
          </cell>
          <cell r="BU94">
            <v>1235820064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3000000</v>
          </cell>
          <cell r="CB94">
            <v>0</v>
          </cell>
          <cell r="CC94">
            <v>0</v>
          </cell>
          <cell r="CD94">
            <v>0</v>
          </cell>
          <cell r="CE94">
            <v>3000000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5987386</v>
          </cell>
          <cell r="DA94">
            <v>0</v>
          </cell>
          <cell r="DB94">
            <v>4767251</v>
          </cell>
          <cell r="DC94">
            <v>367242819</v>
          </cell>
          <cell r="DD94">
            <v>377997456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  <cell r="GF94">
            <v>0</v>
          </cell>
          <cell r="GG94">
            <v>0</v>
          </cell>
          <cell r="GH94">
            <v>0</v>
          </cell>
          <cell r="GI94">
            <v>0</v>
          </cell>
          <cell r="GJ94">
            <v>0</v>
          </cell>
          <cell r="GK94">
            <v>0</v>
          </cell>
          <cell r="GL94">
            <v>100243493</v>
          </cell>
          <cell r="GM94">
            <v>92925000</v>
          </cell>
          <cell r="GN94">
            <v>9756501</v>
          </cell>
          <cell r="GO94">
            <v>4167111220</v>
          </cell>
          <cell r="GP94">
            <v>4370036214</v>
          </cell>
          <cell r="GQ94">
            <v>0</v>
          </cell>
          <cell r="GR94">
            <v>0</v>
          </cell>
          <cell r="GS94">
            <v>0</v>
          </cell>
          <cell r="GT94">
            <v>0</v>
          </cell>
          <cell r="GU94">
            <v>0</v>
          </cell>
          <cell r="GV94">
            <v>0</v>
          </cell>
          <cell r="GW94">
            <v>0</v>
          </cell>
          <cell r="GX94">
            <v>0</v>
          </cell>
          <cell r="GY94">
            <v>0</v>
          </cell>
          <cell r="GZ94">
            <v>0</v>
          </cell>
          <cell r="HA94">
            <v>0</v>
          </cell>
          <cell r="HB94">
            <v>0</v>
          </cell>
          <cell r="HC94">
            <v>0</v>
          </cell>
          <cell r="HD94">
            <v>0</v>
          </cell>
          <cell r="HE94">
            <v>0</v>
          </cell>
        </row>
        <row r="95">
          <cell r="C95" t="str">
            <v>Samarinda</v>
          </cell>
          <cell r="D95">
            <v>178991404</v>
          </cell>
          <cell r="E95">
            <v>1121650413</v>
          </cell>
          <cell r="F95">
            <v>0</v>
          </cell>
          <cell r="G95">
            <v>1075482137</v>
          </cell>
          <cell r="H95">
            <v>2376123954</v>
          </cell>
          <cell r="I95">
            <v>11550000</v>
          </cell>
          <cell r="J95">
            <v>105600000</v>
          </cell>
          <cell r="K95">
            <v>0</v>
          </cell>
          <cell r="L95">
            <v>12630000</v>
          </cell>
          <cell r="M95">
            <v>129780000</v>
          </cell>
          <cell r="N95">
            <v>102098350</v>
          </cell>
          <cell r="O95">
            <v>98066250</v>
          </cell>
          <cell r="P95">
            <v>0</v>
          </cell>
          <cell r="Q95">
            <v>578150342</v>
          </cell>
          <cell r="R95">
            <v>778314942</v>
          </cell>
          <cell r="S95">
            <v>112328</v>
          </cell>
          <cell r="T95">
            <v>0</v>
          </cell>
          <cell r="U95">
            <v>0</v>
          </cell>
          <cell r="V95">
            <v>40560000</v>
          </cell>
          <cell r="W95">
            <v>40672328</v>
          </cell>
          <cell r="X95">
            <v>16141627</v>
          </cell>
          <cell r="Y95">
            <v>0</v>
          </cell>
          <cell r="Z95">
            <v>0</v>
          </cell>
          <cell r="AA95">
            <v>190881448</v>
          </cell>
          <cell r="AB95">
            <v>207023075</v>
          </cell>
          <cell r="AC95">
            <v>58250000</v>
          </cell>
          <cell r="AD95">
            <v>0</v>
          </cell>
          <cell r="AE95">
            <v>0</v>
          </cell>
          <cell r="AF95">
            <v>0</v>
          </cell>
          <cell r="AG95">
            <v>58250000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13500000</v>
          </cell>
          <cell r="AO95">
            <v>0</v>
          </cell>
          <cell r="AP95">
            <v>0</v>
          </cell>
          <cell r="AQ95">
            <v>13500000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70000000</v>
          </cell>
          <cell r="AY95">
            <v>0</v>
          </cell>
          <cell r="AZ95">
            <v>0</v>
          </cell>
          <cell r="BA95">
            <v>70000000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43377735</v>
          </cell>
          <cell r="BK95">
            <v>43377735</v>
          </cell>
          <cell r="BL95">
            <v>0</v>
          </cell>
          <cell r="BM95">
            <v>0</v>
          </cell>
          <cell r="BN95">
            <v>0</v>
          </cell>
          <cell r="BO95">
            <v>4250000</v>
          </cell>
          <cell r="BP95">
            <v>4250000</v>
          </cell>
          <cell r="BQ95">
            <v>32820462</v>
          </cell>
          <cell r="BR95">
            <v>0</v>
          </cell>
          <cell r="BS95">
            <v>0</v>
          </cell>
          <cell r="BT95">
            <v>1133718339</v>
          </cell>
          <cell r="BU95">
            <v>1166538801</v>
          </cell>
          <cell r="BV95">
            <v>63250000</v>
          </cell>
          <cell r="BW95">
            <v>0</v>
          </cell>
          <cell r="BX95">
            <v>0</v>
          </cell>
          <cell r="BY95">
            <v>723927460</v>
          </cell>
          <cell r="BZ95">
            <v>787177460</v>
          </cell>
          <cell r="CA95">
            <v>0</v>
          </cell>
          <cell r="CB95">
            <v>0</v>
          </cell>
          <cell r="CC95">
            <v>0</v>
          </cell>
          <cell r="CD95">
            <v>14400000</v>
          </cell>
          <cell r="CE95">
            <v>14400000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93125000</v>
          </cell>
          <cell r="CR95">
            <v>0</v>
          </cell>
          <cell r="CS95">
            <v>0</v>
          </cell>
          <cell r="CT95">
            <v>93125000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84545439</v>
          </cell>
          <cell r="DA95">
            <v>0</v>
          </cell>
          <cell r="DB95">
            <v>0</v>
          </cell>
          <cell r="DC95">
            <v>658217445</v>
          </cell>
          <cell r="DD95">
            <v>742762884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4344995</v>
          </cell>
          <cell r="EJ95">
            <v>0</v>
          </cell>
          <cell r="EK95">
            <v>0</v>
          </cell>
          <cell r="EL95">
            <v>0</v>
          </cell>
          <cell r="EM95">
            <v>4344995</v>
          </cell>
          <cell r="EN95">
            <v>32953075</v>
          </cell>
          <cell r="EO95">
            <v>0</v>
          </cell>
          <cell r="EP95">
            <v>0</v>
          </cell>
          <cell r="EQ95">
            <v>0</v>
          </cell>
          <cell r="ER95">
            <v>32953075</v>
          </cell>
          <cell r="ES95">
            <v>24001750</v>
          </cell>
          <cell r="ET95">
            <v>0</v>
          </cell>
          <cell r="EU95">
            <v>0</v>
          </cell>
          <cell r="EV95">
            <v>0</v>
          </cell>
          <cell r="EW95">
            <v>24001750</v>
          </cell>
          <cell r="EX95">
            <v>1021725</v>
          </cell>
          <cell r="EY95">
            <v>0</v>
          </cell>
          <cell r="EZ95">
            <v>0</v>
          </cell>
          <cell r="FA95">
            <v>0</v>
          </cell>
          <cell r="FB95">
            <v>1021725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  <cell r="GF95">
            <v>0</v>
          </cell>
          <cell r="GG95">
            <v>0</v>
          </cell>
          <cell r="GH95">
            <v>0</v>
          </cell>
          <cell r="GI95">
            <v>0</v>
          </cell>
          <cell r="GJ95">
            <v>0</v>
          </cell>
          <cell r="GK95">
            <v>0</v>
          </cell>
          <cell r="GL95">
            <v>610081155</v>
          </cell>
          <cell r="GM95">
            <v>1501941663</v>
          </cell>
          <cell r="GN95">
            <v>0</v>
          </cell>
          <cell r="GO95">
            <v>4475594906</v>
          </cell>
          <cell r="GP95">
            <v>6587617724</v>
          </cell>
          <cell r="GQ95">
            <v>0</v>
          </cell>
          <cell r="GR95">
            <v>0</v>
          </cell>
          <cell r="GS95">
            <v>0</v>
          </cell>
          <cell r="GT95">
            <v>0</v>
          </cell>
          <cell r="GU95">
            <v>0</v>
          </cell>
          <cell r="GV95">
            <v>0</v>
          </cell>
          <cell r="GW95">
            <v>0</v>
          </cell>
          <cell r="GX95">
            <v>0</v>
          </cell>
          <cell r="GY95">
            <v>0</v>
          </cell>
          <cell r="GZ95">
            <v>0</v>
          </cell>
          <cell r="HA95">
            <v>0</v>
          </cell>
          <cell r="HB95">
            <v>0</v>
          </cell>
          <cell r="HC95">
            <v>0</v>
          </cell>
          <cell r="HD95">
            <v>0</v>
          </cell>
          <cell r="HE95">
            <v>0</v>
          </cell>
        </row>
        <row r="96">
          <cell r="C96" t="str">
            <v>Semarang</v>
          </cell>
          <cell r="D96">
            <v>34280833</v>
          </cell>
          <cell r="E96">
            <v>435379148</v>
          </cell>
          <cell r="F96">
            <v>0</v>
          </cell>
          <cell r="G96">
            <v>15030030</v>
          </cell>
          <cell r="H96">
            <v>484690011</v>
          </cell>
          <cell r="I96">
            <v>0</v>
          </cell>
          <cell r="J96">
            <v>518324401</v>
          </cell>
          <cell r="K96">
            <v>0</v>
          </cell>
          <cell r="L96">
            <v>22920000</v>
          </cell>
          <cell r="M96">
            <v>541244401</v>
          </cell>
          <cell r="N96">
            <v>288000</v>
          </cell>
          <cell r="O96">
            <v>212396501</v>
          </cell>
          <cell r="P96">
            <v>0</v>
          </cell>
          <cell r="Q96">
            <v>0</v>
          </cell>
          <cell r="R96">
            <v>212684501</v>
          </cell>
          <cell r="S96">
            <v>649665</v>
          </cell>
          <cell r="T96">
            <v>0</v>
          </cell>
          <cell r="U96">
            <v>0</v>
          </cell>
          <cell r="V96">
            <v>0</v>
          </cell>
          <cell r="W96">
            <v>649665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9395727</v>
          </cell>
          <cell r="AD96">
            <v>0</v>
          </cell>
          <cell r="AE96">
            <v>0</v>
          </cell>
          <cell r="AF96">
            <v>0</v>
          </cell>
          <cell r="AG96">
            <v>9395727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325000</v>
          </cell>
          <cell r="BM96">
            <v>0</v>
          </cell>
          <cell r="BN96">
            <v>0</v>
          </cell>
          <cell r="BO96">
            <v>0</v>
          </cell>
          <cell r="BP96">
            <v>325000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8167500</v>
          </cell>
          <cell r="CQ96">
            <v>0</v>
          </cell>
          <cell r="CR96">
            <v>0</v>
          </cell>
          <cell r="CS96">
            <v>0</v>
          </cell>
          <cell r="CT96">
            <v>8167500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845099191</v>
          </cell>
          <cell r="EC96">
            <v>845099191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50890306</v>
          </cell>
          <cell r="EJ96">
            <v>0</v>
          </cell>
          <cell r="EK96">
            <v>0</v>
          </cell>
          <cell r="EL96">
            <v>0</v>
          </cell>
          <cell r="EM96">
            <v>50890306</v>
          </cell>
          <cell r="EN96">
            <v>39010681</v>
          </cell>
          <cell r="EO96">
            <v>0</v>
          </cell>
          <cell r="EP96">
            <v>0</v>
          </cell>
          <cell r="EQ96">
            <v>0</v>
          </cell>
          <cell r="ER96">
            <v>39010681</v>
          </cell>
          <cell r="ES96">
            <v>49833635</v>
          </cell>
          <cell r="ET96">
            <v>0</v>
          </cell>
          <cell r="EU96">
            <v>0</v>
          </cell>
          <cell r="EV96">
            <v>0</v>
          </cell>
          <cell r="EW96">
            <v>49833635</v>
          </cell>
          <cell r="EX96">
            <v>16217338</v>
          </cell>
          <cell r="EY96">
            <v>0</v>
          </cell>
          <cell r="EZ96">
            <v>0</v>
          </cell>
          <cell r="FA96">
            <v>0</v>
          </cell>
          <cell r="FB96">
            <v>16217338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162877500</v>
          </cell>
          <cell r="FY96">
            <v>0</v>
          </cell>
          <cell r="FZ96">
            <v>0</v>
          </cell>
          <cell r="GA96">
            <v>162877500</v>
          </cell>
          <cell r="GB96">
            <v>0</v>
          </cell>
          <cell r="GC96">
            <v>0</v>
          </cell>
          <cell r="GD96">
            <v>0</v>
          </cell>
          <cell r="GE96">
            <v>845099191</v>
          </cell>
          <cell r="GF96">
            <v>845099191</v>
          </cell>
          <cell r="GG96">
            <v>0</v>
          </cell>
          <cell r="GH96">
            <v>0</v>
          </cell>
          <cell r="GI96">
            <v>0</v>
          </cell>
          <cell r="GJ96">
            <v>0</v>
          </cell>
          <cell r="GK96">
            <v>0</v>
          </cell>
          <cell r="GL96">
            <v>209058685</v>
          </cell>
          <cell r="GM96">
            <v>1328977550</v>
          </cell>
          <cell r="GN96">
            <v>0</v>
          </cell>
          <cell r="GO96">
            <v>883049221</v>
          </cell>
          <cell r="GP96">
            <v>2421085456</v>
          </cell>
          <cell r="GQ96">
            <v>0</v>
          </cell>
          <cell r="GR96">
            <v>0</v>
          </cell>
          <cell r="GS96">
            <v>0</v>
          </cell>
          <cell r="GT96">
            <v>0</v>
          </cell>
          <cell r="GU96">
            <v>0</v>
          </cell>
          <cell r="GV96">
            <v>0</v>
          </cell>
          <cell r="GW96">
            <v>0</v>
          </cell>
          <cell r="GX96">
            <v>0</v>
          </cell>
          <cell r="GY96">
            <v>0</v>
          </cell>
          <cell r="GZ96">
            <v>0</v>
          </cell>
          <cell r="HA96">
            <v>0</v>
          </cell>
          <cell r="HB96">
            <v>0</v>
          </cell>
          <cell r="HC96">
            <v>0</v>
          </cell>
          <cell r="HD96">
            <v>0</v>
          </cell>
          <cell r="HE96">
            <v>0</v>
          </cell>
        </row>
        <row r="97">
          <cell r="C97" t="str">
            <v>Serang</v>
          </cell>
          <cell r="D97">
            <v>0</v>
          </cell>
          <cell r="E97">
            <v>0</v>
          </cell>
          <cell r="F97">
            <v>0</v>
          </cell>
          <cell r="G97">
            <v>2940000</v>
          </cell>
          <cell r="H97">
            <v>2940000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45010000</v>
          </cell>
          <cell r="O97">
            <v>356812500</v>
          </cell>
          <cell r="P97">
            <v>0</v>
          </cell>
          <cell r="Q97">
            <v>63954100</v>
          </cell>
          <cell r="R97">
            <v>465776600</v>
          </cell>
          <cell r="S97">
            <v>0</v>
          </cell>
          <cell r="T97">
            <v>0</v>
          </cell>
          <cell r="U97">
            <v>0</v>
          </cell>
          <cell r="V97">
            <v>789750</v>
          </cell>
          <cell r="W97">
            <v>789750</v>
          </cell>
          <cell r="X97">
            <v>0</v>
          </cell>
          <cell r="Y97">
            <v>0</v>
          </cell>
          <cell r="Z97">
            <v>0</v>
          </cell>
          <cell r="AA97">
            <v>166531848</v>
          </cell>
          <cell r="AB97">
            <v>166531848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9945000</v>
          </cell>
          <cell r="BK97">
            <v>9945000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182567384</v>
          </cell>
          <cell r="BU97">
            <v>182567384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51821054</v>
          </cell>
          <cell r="DA97">
            <v>0</v>
          </cell>
          <cell r="DB97">
            <v>0</v>
          </cell>
          <cell r="DC97">
            <v>4691452893</v>
          </cell>
          <cell r="DD97">
            <v>4743273947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  <cell r="GF97">
            <v>0</v>
          </cell>
          <cell r="GG97">
            <v>0</v>
          </cell>
          <cell r="GH97">
            <v>0</v>
          </cell>
          <cell r="GI97">
            <v>0</v>
          </cell>
          <cell r="GJ97">
            <v>0</v>
          </cell>
          <cell r="GK97">
            <v>0</v>
          </cell>
          <cell r="GL97">
            <v>96831054</v>
          </cell>
          <cell r="GM97">
            <v>356812500</v>
          </cell>
          <cell r="GN97">
            <v>0</v>
          </cell>
          <cell r="GO97">
            <v>5118180975</v>
          </cell>
          <cell r="GP97">
            <v>5571824529</v>
          </cell>
          <cell r="GQ97">
            <v>0</v>
          </cell>
          <cell r="GR97">
            <v>0</v>
          </cell>
          <cell r="GS97">
            <v>0</v>
          </cell>
          <cell r="GT97">
            <v>0</v>
          </cell>
          <cell r="GU97">
            <v>0</v>
          </cell>
          <cell r="GV97">
            <v>0</v>
          </cell>
          <cell r="GW97">
            <v>0</v>
          </cell>
          <cell r="GX97">
            <v>0</v>
          </cell>
          <cell r="GY97">
            <v>0</v>
          </cell>
          <cell r="GZ97">
            <v>0</v>
          </cell>
          <cell r="HA97">
            <v>0</v>
          </cell>
          <cell r="HB97">
            <v>0</v>
          </cell>
          <cell r="HC97">
            <v>0</v>
          </cell>
          <cell r="HD97">
            <v>0</v>
          </cell>
          <cell r="HE97">
            <v>0</v>
          </cell>
        </row>
        <row r="98">
          <cell r="C98" t="str">
            <v>Surabaya</v>
          </cell>
          <cell r="D98">
            <v>62215018</v>
          </cell>
          <cell r="E98">
            <v>811523430</v>
          </cell>
          <cell r="F98">
            <v>138439929</v>
          </cell>
          <cell r="G98">
            <v>197372325</v>
          </cell>
          <cell r="H98">
            <v>1209550702</v>
          </cell>
          <cell r="I98">
            <v>-266667</v>
          </cell>
          <cell r="J98">
            <v>1347707436</v>
          </cell>
          <cell r="K98">
            <v>0</v>
          </cell>
          <cell r="L98">
            <v>0</v>
          </cell>
          <cell r="M98">
            <v>1347440769</v>
          </cell>
          <cell r="N98">
            <v>97464250</v>
          </cell>
          <cell r="O98">
            <v>1117093315</v>
          </cell>
          <cell r="P98">
            <v>382018530</v>
          </cell>
          <cell r="Q98">
            <v>100513522</v>
          </cell>
          <cell r="R98">
            <v>1697089617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26959902</v>
          </cell>
          <cell r="AA98">
            <v>605951212</v>
          </cell>
          <cell r="AB98">
            <v>632911114</v>
          </cell>
          <cell r="AC98">
            <v>49025477</v>
          </cell>
          <cell r="AD98">
            <v>0</v>
          </cell>
          <cell r="AE98">
            <v>0</v>
          </cell>
          <cell r="AF98">
            <v>0</v>
          </cell>
          <cell r="AG98">
            <v>49025477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89042248</v>
          </cell>
          <cell r="AZ98">
            <v>0</v>
          </cell>
          <cell r="BA98">
            <v>89042248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20970806</v>
          </cell>
          <cell r="BJ98">
            <v>67360167</v>
          </cell>
          <cell r="BK98">
            <v>88330973</v>
          </cell>
          <cell r="BL98">
            <v>8200000</v>
          </cell>
          <cell r="BM98">
            <v>0</v>
          </cell>
          <cell r="BN98">
            <v>0</v>
          </cell>
          <cell r="BO98">
            <v>0</v>
          </cell>
          <cell r="BP98">
            <v>8200000</v>
          </cell>
          <cell r="BQ98">
            <v>0</v>
          </cell>
          <cell r="BR98">
            <v>0</v>
          </cell>
          <cell r="BS98">
            <v>55978117</v>
          </cell>
          <cell r="BT98">
            <v>1095440995</v>
          </cell>
          <cell r="BU98">
            <v>1151419112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13936500</v>
          </cell>
          <cell r="CB98">
            <v>0</v>
          </cell>
          <cell r="CC98">
            <v>0</v>
          </cell>
          <cell r="CD98">
            <v>11441250</v>
          </cell>
          <cell r="CE98">
            <v>25377750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7067500</v>
          </cell>
          <cell r="CT98">
            <v>7067500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871910688</v>
          </cell>
          <cell r="DC98">
            <v>13014565282</v>
          </cell>
          <cell r="DD98">
            <v>13886475970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151047952</v>
          </cell>
          <cell r="EJ98">
            <v>0</v>
          </cell>
          <cell r="EK98">
            <v>0</v>
          </cell>
          <cell r="EL98">
            <v>0</v>
          </cell>
          <cell r="EM98">
            <v>151047952</v>
          </cell>
          <cell r="EN98">
            <v>122371511</v>
          </cell>
          <cell r="EO98">
            <v>0</v>
          </cell>
          <cell r="EP98">
            <v>0</v>
          </cell>
          <cell r="EQ98">
            <v>0</v>
          </cell>
          <cell r="ER98">
            <v>122371511</v>
          </cell>
          <cell r="ES98">
            <v>161327668</v>
          </cell>
          <cell r="ET98">
            <v>0</v>
          </cell>
          <cell r="EU98">
            <v>0</v>
          </cell>
          <cell r="EV98">
            <v>0</v>
          </cell>
          <cell r="EW98">
            <v>161327668</v>
          </cell>
          <cell r="EX98">
            <v>57778539</v>
          </cell>
          <cell r="EY98">
            <v>0</v>
          </cell>
          <cell r="EZ98">
            <v>0</v>
          </cell>
          <cell r="FA98">
            <v>0</v>
          </cell>
          <cell r="FB98">
            <v>57778539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  <cell r="GF98">
            <v>0</v>
          </cell>
          <cell r="GG98">
            <v>0</v>
          </cell>
          <cell r="GH98">
            <v>0</v>
          </cell>
          <cell r="GI98">
            <v>0</v>
          </cell>
          <cell r="GJ98">
            <v>0</v>
          </cell>
          <cell r="GK98">
            <v>0</v>
          </cell>
          <cell r="GL98">
            <v>723100248</v>
          </cell>
          <cell r="GM98">
            <v>3276324181</v>
          </cell>
          <cell r="GN98">
            <v>1585320220</v>
          </cell>
          <cell r="GO98">
            <v>15099712253</v>
          </cell>
          <cell r="GP98">
            <v>20684456902</v>
          </cell>
          <cell r="GQ98">
            <v>0</v>
          </cell>
          <cell r="GR98">
            <v>0</v>
          </cell>
          <cell r="GS98">
            <v>0</v>
          </cell>
          <cell r="GT98">
            <v>0</v>
          </cell>
          <cell r="GU98">
            <v>0</v>
          </cell>
          <cell r="GV98">
            <v>0</v>
          </cell>
          <cell r="GW98">
            <v>0</v>
          </cell>
          <cell r="GX98">
            <v>0</v>
          </cell>
          <cell r="GY98">
            <v>0</v>
          </cell>
          <cell r="GZ98">
            <v>0</v>
          </cell>
          <cell r="HA98">
            <v>0</v>
          </cell>
          <cell r="HB98">
            <v>0</v>
          </cell>
          <cell r="HC98">
            <v>0</v>
          </cell>
          <cell r="HD98">
            <v>0</v>
          </cell>
          <cell r="HE98">
            <v>0</v>
          </cell>
        </row>
        <row r="99">
          <cell r="C99" t="str">
            <v>Yogyakarta</v>
          </cell>
          <cell r="D99">
            <v>2778500</v>
          </cell>
          <cell r="E99">
            <v>36611643</v>
          </cell>
          <cell r="F99">
            <v>776197</v>
          </cell>
          <cell r="G99">
            <v>100804910</v>
          </cell>
          <cell r="H99">
            <v>140971250</v>
          </cell>
          <cell r="I99">
            <v>0</v>
          </cell>
          <cell r="J99">
            <v>0</v>
          </cell>
          <cell r="K99">
            <v>0</v>
          </cell>
          <cell r="L99">
            <v>3480000</v>
          </cell>
          <cell r="M99">
            <v>3480000</v>
          </cell>
          <cell r="N99">
            <v>13933000</v>
          </cell>
          <cell r="O99">
            <v>0</v>
          </cell>
          <cell r="P99">
            <v>0</v>
          </cell>
          <cell r="Q99">
            <v>189206820</v>
          </cell>
          <cell r="R99">
            <v>203139820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249919999</v>
          </cell>
          <cell r="AB99">
            <v>249919999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499207192</v>
          </cell>
          <cell r="BU99">
            <v>499207192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  <cell r="GF99">
            <v>0</v>
          </cell>
          <cell r="GG99">
            <v>0</v>
          </cell>
          <cell r="GH99">
            <v>0</v>
          </cell>
          <cell r="GI99">
            <v>0</v>
          </cell>
          <cell r="GJ99">
            <v>0</v>
          </cell>
          <cell r="GK99">
            <v>0</v>
          </cell>
          <cell r="GL99">
            <v>16711500</v>
          </cell>
          <cell r="GM99">
            <v>36611643</v>
          </cell>
          <cell r="GN99">
            <v>776197</v>
          </cell>
          <cell r="GO99">
            <v>1042618921</v>
          </cell>
          <cell r="GP99">
            <v>1096718261</v>
          </cell>
          <cell r="GQ99">
            <v>0</v>
          </cell>
          <cell r="GR99">
            <v>0</v>
          </cell>
          <cell r="GS99">
            <v>0</v>
          </cell>
          <cell r="GT99">
            <v>0</v>
          </cell>
          <cell r="GU99">
            <v>0</v>
          </cell>
          <cell r="GV99">
            <v>0</v>
          </cell>
          <cell r="GW99">
            <v>0</v>
          </cell>
          <cell r="GX99">
            <v>0</v>
          </cell>
          <cell r="GY99">
            <v>0</v>
          </cell>
          <cell r="GZ99">
            <v>0</v>
          </cell>
          <cell r="HA99">
            <v>0</v>
          </cell>
          <cell r="HB99">
            <v>0</v>
          </cell>
          <cell r="HC99">
            <v>0</v>
          </cell>
          <cell r="HD99">
            <v>0</v>
          </cell>
          <cell r="HE99">
            <v>0</v>
          </cell>
        </row>
        <row r="100">
          <cell r="C100" t="str">
            <v>ZTotal</v>
          </cell>
          <cell r="D100">
            <v>2128377341</v>
          </cell>
          <cell r="E100">
            <v>13578707909</v>
          </cell>
          <cell r="F100">
            <v>413226907</v>
          </cell>
          <cell r="G100">
            <v>7597898622</v>
          </cell>
          <cell r="H100">
            <v>23718210779</v>
          </cell>
          <cell r="I100">
            <v>644005751</v>
          </cell>
          <cell r="J100">
            <v>3234236674</v>
          </cell>
          <cell r="K100">
            <v>3164196406</v>
          </cell>
          <cell r="L100">
            <v>1891276552</v>
          </cell>
          <cell r="M100">
            <v>8933715383</v>
          </cell>
          <cell r="N100">
            <v>1882709457</v>
          </cell>
          <cell r="O100">
            <v>4975599925</v>
          </cell>
          <cell r="P100">
            <v>463032618</v>
          </cell>
          <cell r="Q100">
            <v>3815258064</v>
          </cell>
          <cell r="R100">
            <v>11136600064</v>
          </cell>
          <cell r="S100">
            <v>1256323669</v>
          </cell>
          <cell r="T100">
            <v>395784788</v>
          </cell>
          <cell r="U100">
            <v>0</v>
          </cell>
          <cell r="V100">
            <v>157891636</v>
          </cell>
          <cell r="W100">
            <v>1810000093</v>
          </cell>
          <cell r="X100">
            <v>79991627</v>
          </cell>
          <cell r="Y100">
            <v>0</v>
          </cell>
          <cell r="Z100">
            <v>26959902</v>
          </cell>
          <cell r="AA100">
            <v>4556434352</v>
          </cell>
          <cell r="AB100">
            <v>4663385881</v>
          </cell>
          <cell r="AC100">
            <v>197629891</v>
          </cell>
          <cell r="AD100">
            <v>0</v>
          </cell>
          <cell r="AE100">
            <v>0</v>
          </cell>
          <cell r="AF100">
            <v>0</v>
          </cell>
          <cell r="AG100">
            <v>197629891</v>
          </cell>
          <cell r="AH100">
            <v>22017904</v>
          </cell>
          <cell r="AI100">
            <v>0</v>
          </cell>
          <cell r="AJ100">
            <v>0</v>
          </cell>
          <cell r="AK100">
            <v>0</v>
          </cell>
          <cell r="AL100">
            <v>22017904</v>
          </cell>
          <cell r="AM100">
            <v>149919303</v>
          </cell>
          <cell r="AN100">
            <v>243377359</v>
          </cell>
          <cell r="AO100">
            <v>0</v>
          </cell>
          <cell r="AP100">
            <v>2192000</v>
          </cell>
          <cell r="AQ100">
            <v>395488662</v>
          </cell>
          <cell r="AR100">
            <v>30615134</v>
          </cell>
          <cell r="AS100">
            <v>0</v>
          </cell>
          <cell r="AT100">
            <v>0</v>
          </cell>
          <cell r="AU100">
            <v>0</v>
          </cell>
          <cell r="AV100">
            <v>30615134</v>
          </cell>
          <cell r="AW100">
            <v>0</v>
          </cell>
          <cell r="AX100">
            <v>210004539</v>
          </cell>
          <cell r="AY100">
            <v>89042248</v>
          </cell>
          <cell r="AZ100">
            <v>7354375</v>
          </cell>
          <cell r="BA100">
            <v>306401162</v>
          </cell>
          <cell r="BB100">
            <v>683102885</v>
          </cell>
          <cell r="BC100">
            <v>210000000</v>
          </cell>
          <cell r="BD100">
            <v>23350000</v>
          </cell>
          <cell r="BE100">
            <v>0</v>
          </cell>
          <cell r="BF100">
            <v>916452885</v>
          </cell>
          <cell r="BG100">
            <v>119306566</v>
          </cell>
          <cell r="BH100">
            <v>50000000</v>
          </cell>
          <cell r="BI100">
            <v>20595806</v>
          </cell>
          <cell r="BJ100">
            <v>278220067</v>
          </cell>
          <cell r="BK100">
            <v>468122439</v>
          </cell>
          <cell r="BL100">
            <v>415384666</v>
          </cell>
          <cell r="BM100">
            <v>0</v>
          </cell>
          <cell r="BN100">
            <v>0</v>
          </cell>
          <cell r="BO100">
            <v>4250000</v>
          </cell>
          <cell r="BP100">
            <v>419634666</v>
          </cell>
          <cell r="BQ100">
            <v>71144435</v>
          </cell>
          <cell r="BR100">
            <v>0</v>
          </cell>
          <cell r="BS100">
            <v>55978117</v>
          </cell>
          <cell r="BT100">
            <v>9328274708</v>
          </cell>
          <cell r="BU100">
            <v>9455397260</v>
          </cell>
          <cell r="BV100">
            <v>72625000</v>
          </cell>
          <cell r="BW100">
            <v>0</v>
          </cell>
          <cell r="BX100">
            <v>0</v>
          </cell>
          <cell r="BY100">
            <v>738997460</v>
          </cell>
          <cell r="BZ100">
            <v>811622460</v>
          </cell>
          <cell r="CA100">
            <v>186494200</v>
          </cell>
          <cell r="CB100">
            <v>0</v>
          </cell>
          <cell r="CC100">
            <v>0</v>
          </cell>
          <cell r="CD100">
            <v>25841250</v>
          </cell>
          <cell r="CE100">
            <v>212335450</v>
          </cell>
          <cell r="CF100">
            <v>6750000</v>
          </cell>
          <cell r="CG100">
            <v>0</v>
          </cell>
          <cell r="CH100">
            <v>0</v>
          </cell>
          <cell r="CI100">
            <v>0</v>
          </cell>
          <cell r="CJ100">
            <v>6750000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355745862</v>
          </cell>
          <cell r="CQ100">
            <v>598761215</v>
          </cell>
          <cell r="CR100">
            <v>99924987</v>
          </cell>
          <cell r="CS100">
            <v>350019877</v>
          </cell>
          <cell r="CT100">
            <v>1404451941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721653351</v>
          </cell>
          <cell r="DA100">
            <v>0</v>
          </cell>
          <cell r="DB100">
            <v>1034972974</v>
          </cell>
          <cell r="DC100">
            <v>76240964354</v>
          </cell>
          <cell r="DD100">
            <v>77997590679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410337430</v>
          </cell>
          <cell r="DX100">
            <v>410337430</v>
          </cell>
          <cell r="DY100">
            <v>53694620</v>
          </cell>
          <cell r="DZ100">
            <v>0</v>
          </cell>
          <cell r="EA100">
            <v>0</v>
          </cell>
          <cell r="EB100">
            <v>1891724069</v>
          </cell>
          <cell r="EC100">
            <v>1945418689</v>
          </cell>
          <cell r="ED100">
            <v>0</v>
          </cell>
          <cell r="EE100">
            <v>0</v>
          </cell>
          <cell r="EF100">
            <v>0</v>
          </cell>
          <cell r="EG100">
            <v>8060368</v>
          </cell>
          <cell r="EH100">
            <v>8060368</v>
          </cell>
          <cell r="EI100">
            <v>413467533</v>
          </cell>
          <cell r="EJ100">
            <v>0</v>
          </cell>
          <cell r="EK100">
            <v>0</v>
          </cell>
          <cell r="EL100">
            <v>0</v>
          </cell>
          <cell r="EM100">
            <v>413467533</v>
          </cell>
          <cell r="EN100">
            <v>354611885</v>
          </cell>
          <cell r="EO100">
            <v>0</v>
          </cell>
          <cell r="EP100">
            <v>0</v>
          </cell>
          <cell r="EQ100">
            <v>0</v>
          </cell>
          <cell r="ER100">
            <v>354611885</v>
          </cell>
          <cell r="ES100">
            <v>625102386</v>
          </cell>
          <cell r="ET100">
            <v>0</v>
          </cell>
          <cell r="EU100">
            <v>0</v>
          </cell>
          <cell r="EV100">
            <v>0</v>
          </cell>
          <cell r="EW100">
            <v>625102386</v>
          </cell>
          <cell r="EX100">
            <v>117987237</v>
          </cell>
          <cell r="EY100">
            <v>0</v>
          </cell>
          <cell r="EZ100">
            <v>0</v>
          </cell>
          <cell r="FA100">
            <v>0</v>
          </cell>
          <cell r="FB100">
            <v>117987237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162877500</v>
          </cell>
          <cell r="FY100">
            <v>0</v>
          </cell>
          <cell r="FZ100">
            <v>0</v>
          </cell>
          <cell r="GA100">
            <v>162877500</v>
          </cell>
          <cell r="GB100">
            <v>53694620</v>
          </cell>
          <cell r="GC100">
            <v>0</v>
          </cell>
          <cell r="GD100">
            <v>0</v>
          </cell>
          <cell r="GE100">
            <v>2310121867</v>
          </cell>
          <cell r="GF100">
            <v>2363816487</v>
          </cell>
          <cell r="GG100">
            <v>0</v>
          </cell>
          <cell r="GH100">
            <v>0</v>
          </cell>
          <cell r="GI100">
            <v>0</v>
          </cell>
          <cell r="GJ100">
            <v>0</v>
          </cell>
          <cell r="GK100">
            <v>0</v>
          </cell>
          <cell r="GL100">
            <v>10588660703</v>
          </cell>
          <cell r="GM100">
            <v>23659349909</v>
          </cell>
          <cell r="GN100">
            <v>5391279965</v>
          </cell>
          <cell r="GO100">
            <v>107304995184</v>
          </cell>
          <cell r="GP100">
            <v>146944285761</v>
          </cell>
          <cell r="GQ100">
            <v>0</v>
          </cell>
          <cell r="GR100">
            <v>0</v>
          </cell>
          <cell r="GS100">
            <v>0</v>
          </cell>
          <cell r="GT100">
            <v>0</v>
          </cell>
          <cell r="GU100">
            <v>0</v>
          </cell>
          <cell r="GV100">
            <v>0</v>
          </cell>
          <cell r="GW100">
            <v>0</v>
          </cell>
          <cell r="GX100">
            <v>0</v>
          </cell>
          <cell r="GY100">
            <v>0</v>
          </cell>
          <cell r="GZ100">
            <v>0</v>
          </cell>
          <cell r="HA100">
            <v>0</v>
          </cell>
          <cell r="HB100">
            <v>0</v>
          </cell>
          <cell r="HC100">
            <v>0</v>
          </cell>
          <cell r="HD100">
            <v>0</v>
          </cell>
          <cell r="HE100">
            <v>0</v>
          </cell>
        </row>
        <row r="104">
          <cell r="C104" t="str">
            <v>_Kantor Pusat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  <cell r="GF104">
            <v>0</v>
          </cell>
          <cell r="GG104">
            <v>0</v>
          </cell>
          <cell r="GH104">
            <v>0</v>
          </cell>
          <cell r="GI104">
            <v>0</v>
          </cell>
          <cell r="GJ104">
            <v>0</v>
          </cell>
          <cell r="GK104">
            <v>0</v>
          </cell>
          <cell r="GL104">
            <v>0</v>
          </cell>
          <cell r="GM104">
            <v>0</v>
          </cell>
          <cell r="GN104">
            <v>0</v>
          </cell>
          <cell r="GO104">
            <v>0</v>
          </cell>
          <cell r="GP104">
            <v>0</v>
          </cell>
          <cell r="GQ104">
            <v>0</v>
          </cell>
          <cell r="GR104">
            <v>0</v>
          </cell>
          <cell r="GS104">
            <v>0</v>
          </cell>
          <cell r="GT104">
            <v>0</v>
          </cell>
          <cell r="GU104">
            <v>0</v>
          </cell>
          <cell r="GV104">
            <v>0</v>
          </cell>
          <cell r="GW104">
            <v>0</v>
          </cell>
          <cell r="GX104">
            <v>0</v>
          </cell>
          <cell r="GY104">
            <v>0</v>
          </cell>
          <cell r="GZ104">
            <v>0</v>
          </cell>
          <cell r="HA104">
            <v>0</v>
          </cell>
          <cell r="HB104">
            <v>0</v>
          </cell>
          <cell r="HC104">
            <v>0</v>
          </cell>
          <cell r="HD104">
            <v>0</v>
          </cell>
          <cell r="HE104">
            <v>0</v>
          </cell>
        </row>
        <row r="105">
          <cell r="C105" t="str">
            <v>Aceh</v>
          </cell>
          <cell r="D105">
            <v>0</v>
          </cell>
          <cell r="E105">
            <v>0</v>
          </cell>
          <cell r="F105">
            <v>0</v>
          </cell>
          <cell r="G105">
            <v>284440609</v>
          </cell>
          <cell r="H105">
            <v>284440609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70184000</v>
          </cell>
          <cell r="R105">
            <v>70184000</v>
          </cell>
          <cell r="S105">
            <v>0</v>
          </cell>
          <cell r="T105">
            <v>0</v>
          </cell>
          <cell r="U105">
            <v>0</v>
          </cell>
          <cell r="V105">
            <v>3074000</v>
          </cell>
          <cell r="W105">
            <v>3074000</v>
          </cell>
          <cell r="X105">
            <v>0</v>
          </cell>
          <cell r="Y105">
            <v>0</v>
          </cell>
          <cell r="Z105">
            <v>0</v>
          </cell>
          <cell r="AA105">
            <v>660166287</v>
          </cell>
          <cell r="AB105">
            <v>660166287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58500000</v>
          </cell>
          <cell r="BK105">
            <v>58500000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2888910540</v>
          </cell>
          <cell r="BU105">
            <v>2888910540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5287500</v>
          </cell>
          <cell r="CB105">
            <v>0</v>
          </cell>
          <cell r="CC105">
            <v>0</v>
          </cell>
          <cell r="CD105">
            <v>0</v>
          </cell>
          <cell r="CE105">
            <v>5287500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57378767</v>
          </cell>
          <cell r="CT105">
            <v>57378767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980780849</v>
          </cell>
          <cell r="DD105">
            <v>980780849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  <cell r="GF105">
            <v>0</v>
          </cell>
          <cell r="GG105">
            <v>0</v>
          </cell>
          <cell r="GH105">
            <v>0</v>
          </cell>
          <cell r="GI105">
            <v>0</v>
          </cell>
          <cell r="GJ105">
            <v>0</v>
          </cell>
          <cell r="GK105">
            <v>0</v>
          </cell>
          <cell r="GL105">
            <v>5287500</v>
          </cell>
          <cell r="GM105">
            <v>0</v>
          </cell>
          <cell r="GN105">
            <v>0</v>
          </cell>
          <cell r="GO105">
            <v>5003435052</v>
          </cell>
          <cell r="GP105">
            <v>5008722552</v>
          </cell>
          <cell r="GQ105">
            <v>0</v>
          </cell>
          <cell r="GR105">
            <v>0</v>
          </cell>
          <cell r="GS105">
            <v>0</v>
          </cell>
          <cell r="GT105">
            <v>0</v>
          </cell>
          <cell r="GU105">
            <v>0</v>
          </cell>
          <cell r="GV105">
            <v>0</v>
          </cell>
          <cell r="GW105">
            <v>0</v>
          </cell>
          <cell r="GX105">
            <v>0</v>
          </cell>
          <cell r="GY105">
            <v>0</v>
          </cell>
          <cell r="GZ105">
            <v>0</v>
          </cell>
          <cell r="HA105">
            <v>0</v>
          </cell>
          <cell r="HB105">
            <v>0</v>
          </cell>
          <cell r="HC105">
            <v>0</v>
          </cell>
          <cell r="HD105">
            <v>0</v>
          </cell>
          <cell r="HE105">
            <v>0</v>
          </cell>
        </row>
        <row r="106">
          <cell r="C106" t="str">
            <v>Ambon</v>
          </cell>
          <cell r="D106">
            <v>13809225</v>
          </cell>
          <cell r="E106">
            <v>0</v>
          </cell>
          <cell r="F106">
            <v>0</v>
          </cell>
          <cell r="G106">
            <v>24912235</v>
          </cell>
          <cell r="H106">
            <v>38721460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4560000</v>
          </cell>
          <cell r="R106">
            <v>4560000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164849264</v>
          </cell>
          <cell r="BU106">
            <v>164849264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  <cell r="GF106">
            <v>0</v>
          </cell>
          <cell r="GG106">
            <v>0</v>
          </cell>
          <cell r="GH106">
            <v>0</v>
          </cell>
          <cell r="GI106">
            <v>0</v>
          </cell>
          <cell r="GJ106">
            <v>0</v>
          </cell>
          <cell r="GK106">
            <v>0</v>
          </cell>
          <cell r="GL106">
            <v>13809225</v>
          </cell>
          <cell r="GM106">
            <v>0</v>
          </cell>
          <cell r="GN106">
            <v>0</v>
          </cell>
          <cell r="GO106">
            <v>194321499</v>
          </cell>
          <cell r="GP106">
            <v>208130724</v>
          </cell>
          <cell r="GQ106">
            <v>0</v>
          </cell>
          <cell r="GR106">
            <v>0</v>
          </cell>
          <cell r="GS106">
            <v>0</v>
          </cell>
          <cell r="GT106">
            <v>0</v>
          </cell>
          <cell r="GU106">
            <v>0</v>
          </cell>
          <cell r="GV106">
            <v>0</v>
          </cell>
          <cell r="GW106">
            <v>0</v>
          </cell>
          <cell r="GX106">
            <v>0</v>
          </cell>
          <cell r="GY106">
            <v>0</v>
          </cell>
          <cell r="GZ106">
            <v>0</v>
          </cell>
          <cell r="HA106">
            <v>0</v>
          </cell>
          <cell r="HB106">
            <v>0</v>
          </cell>
          <cell r="HC106">
            <v>0</v>
          </cell>
          <cell r="HD106">
            <v>0</v>
          </cell>
          <cell r="HE106">
            <v>0</v>
          </cell>
        </row>
        <row r="107">
          <cell r="C107" t="str">
            <v>Bandung</v>
          </cell>
          <cell r="D107">
            <v>13754460</v>
          </cell>
          <cell r="E107">
            <v>121406260</v>
          </cell>
          <cell r="F107">
            <v>0</v>
          </cell>
          <cell r="G107">
            <v>0</v>
          </cell>
          <cell r="H107">
            <v>135160720</v>
          </cell>
          <cell r="I107">
            <v>153000000</v>
          </cell>
          <cell r="J107">
            <v>425658588</v>
          </cell>
          <cell r="K107">
            <v>0</v>
          </cell>
          <cell r="L107">
            <v>0</v>
          </cell>
          <cell r="M107">
            <v>578658588</v>
          </cell>
          <cell r="N107">
            <v>530389156</v>
          </cell>
          <cell r="O107">
            <v>0</v>
          </cell>
          <cell r="P107">
            <v>3260000</v>
          </cell>
          <cell r="Q107">
            <v>0</v>
          </cell>
          <cell r="R107">
            <v>533649156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290397146</v>
          </cell>
          <cell r="AB107">
            <v>290397146</v>
          </cell>
          <cell r="AC107">
            <v>19109051</v>
          </cell>
          <cell r="AD107">
            <v>0</v>
          </cell>
          <cell r="AE107">
            <v>0</v>
          </cell>
          <cell r="AF107">
            <v>0</v>
          </cell>
          <cell r="AG107">
            <v>19109051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3660000</v>
          </cell>
          <cell r="BH107">
            <v>0</v>
          </cell>
          <cell r="BI107">
            <v>0</v>
          </cell>
          <cell r="BJ107">
            <v>1050000</v>
          </cell>
          <cell r="BK107">
            <v>4710000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389109185</v>
          </cell>
          <cell r="BU107">
            <v>389109185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42075000</v>
          </cell>
          <cell r="CB107">
            <v>0</v>
          </cell>
          <cell r="CC107">
            <v>0</v>
          </cell>
          <cell r="CD107">
            <v>0</v>
          </cell>
          <cell r="CE107">
            <v>42075000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3126687</v>
          </cell>
          <cell r="DA107">
            <v>0</v>
          </cell>
          <cell r="DB107">
            <v>102888884</v>
          </cell>
          <cell r="DC107">
            <v>10442520485</v>
          </cell>
          <cell r="DD107">
            <v>10548536056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35364483</v>
          </cell>
          <cell r="EJ107">
            <v>0</v>
          </cell>
          <cell r="EK107">
            <v>0</v>
          </cell>
          <cell r="EL107">
            <v>0</v>
          </cell>
          <cell r="EM107">
            <v>35364483</v>
          </cell>
          <cell r="EN107">
            <v>13834906</v>
          </cell>
          <cell r="EO107">
            <v>0</v>
          </cell>
          <cell r="EP107">
            <v>0</v>
          </cell>
          <cell r="EQ107">
            <v>0</v>
          </cell>
          <cell r="ER107">
            <v>13834906</v>
          </cell>
          <cell r="ES107">
            <v>26234919</v>
          </cell>
          <cell r="ET107">
            <v>0</v>
          </cell>
          <cell r="EU107">
            <v>0</v>
          </cell>
          <cell r="EV107">
            <v>0</v>
          </cell>
          <cell r="EW107">
            <v>26234919</v>
          </cell>
          <cell r="EX107">
            <v>4391561</v>
          </cell>
          <cell r="EY107">
            <v>0</v>
          </cell>
          <cell r="EZ107">
            <v>0</v>
          </cell>
          <cell r="FA107">
            <v>0</v>
          </cell>
          <cell r="FB107">
            <v>4391561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  <cell r="GF107">
            <v>0</v>
          </cell>
          <cell r="GG107">
            <v>0</v>
          </cell>
          <cell r="GH107">
            <v>0</v>
          </cell>
          <cell r="GI107">
            <v>0</v>
          </cell>
          <cell r="GJ107">
            <v>0</v>
          </cell>
          <cell r="GK107">
            <v>0</v>
          </cell>
          <cell r="GL107">
            <v>844940223</v>
          </cell>
          <cell r="GM107">
            <v>547064848</v>
          </cell>
          <cell r="GN107">
            <v>106148884</v>
          </cell>
          <cell r="GO107">
            <v>11123076816</v>
          </cell>
          <cell r="GP107">
            <v>12621230771</v>
          </cell>
          <cell r="GQ107">
            <v>0</v>
          </cell>
          <cell r="GR107">
            <v>0</v>
          </cell>
          <cell r="GS107">
            <v>0</v>
          </cell>
          <cell r="GT107">
            <v>0</v>
          </cell>
          <cell r="GU107">
            <v>0</v>
          </cell>
          <cell r="GV107">
            <v>0</v>
          </cell>
          <cell r="GW107">
            <v>0</v>
          </cell>
          <cell r="GX107">
            <v>0</v>
          </cell>
          <cell r="GY107">
            <v>0</v>
          </cell>
          <cell r="GZ107">
            <v>0</v>
          </cell>
          <cell r="HA107">
            <v>0</v>
          </cell>
          <cell r="HB107">
            <v>0</v>
          </cell>
          <cell r="HC107">
            <v>0</v>
          </cell>
          <cell r="HD107">
            <v>0</v>
          </cell>
          <cell r="HE107">
            <v>0</v>
          </cell>
        </row>
        <row r="108">
          <cell r="C108" t="str">
            <v>Banjarmasin</v>
          </cell>
          <cell r="D108">
            <v>0</v>
          </cell>
          <cell r="E108">
            <v>0</v>
          </cell>
          <cell r="F108">
            <v>0</v>
          </cell>
          <cell r="G108">
            <v>222168485</v>
          </cell>
          <cell r="H108">
            <v>222168485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23656000</v>
          </cell>
          <cell r="R108">
            <v>23656000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30399838</v>
          </cell>
          <cell r="BU108">
            <v>30399838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16830049</v>
          </cell>
          <cell r="DA108">
            <v>0</v>
          </cell>
          <cell r="DB108">
            <v>0</v>
          </cell>
          <cell r="DC108">
            <v>771523212</v>
          </cell>
          <cell r="DD108">
            <v>788353261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  <cell r="GF108">
            <v>0</v>
          </cell>
          <cell r="GG108">
            <v>0</v>
          </cell>
          <cell r="GH108">
            <v>0</v>
          </cell>
          <cell r="GI108">
            <v>0</v>
          </cell>
          <cell r="GJ108">
            <v>0</v>
          </cell>
          <cell r="GK108">
            <v>0</v>
          </cell>
          <cell r="GL108">
            <v>16830049</v>
          </cell>
          <cell r="GM108">
            <v>0</v>
          </cell>
          <cell r="GN108">
            <v>0</v>
          </cell>
          <cell r="GO108">
            <v>1047747535</v>
          </cell>
          <cell r="GP108">
            <v>1064577584</v>
          </cell>
          <cell r="GQ108">
            <v>0</v>
          </cell>
          <cell r="GR108">
            <v>0</v>
          </cell>
          <cell r="GS108">
            <v>0</v>
          </cell>
          <cell r="GT108">
            <v>0</v>
          </cell>
          <cell r="GU108">
            <v>0</v>
          </cell>
          <cell r="GV108">
            <v>0</v>
          </cell>
          <cell r="GW108">
            <v>0</v>
          </cell>
          <cell r="GX108">
            <v>0</v>
          </cell>
          <cell r="GY108">
            <v>0</v>
          </cell>
          <cell r="GZ108">
            <v>0</v>
          </cell>
          <cell r="HA108">
            <v>0</v>
          </cell>
          <cell r="HB108">
            <v>0</v>
          </cell>
          <cell r="HC108">
            <v>0</v>
          </cell>
          <cell r="HD108">
            <v>0</v>
          </cell>
          <cell r="HE108">
            <v>0</v>
          </cell>
        </row>
        <row r="109">
          <cell r="C109" t="str">
            <v>Bengkulu</v>
          </cell>
          <cell r="D109">
            <v>3715620</v>
          </cell>
          <cell r="E109">
            <v>0</v>
          </cell>
          <cell r="F109">
            <v>0</v>
          </cell>
          <cell r="G109">
            <v>142617436</v>
          </cell>
          <cell r="H109">
            <v>146333056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84647600</v>
          </cell>
          <cell r="O109">
            <v>0</v>
          </cell>
          <cell r="P109">
            <v>0</v>
          </cell>
          <cell r="Q109">
            <v>64911000</v>
          </cell>
          <cell r="R109">
            <v>149558600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31227009</v>
          </cell>
          <cell r="AB109">
            <v>31227009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11200000</v>
          </cell>
          <cell r="BA109">
            <v>11200000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722250</v>
          </cell>
          <cell r="BH109">
            <v>0</v>
          </cell>
          <cell r="BI109">
            <v>0</v>
          </cell>
          <cell r="BJ109">
            <v>0</v>
          </cell>
          <cell r="BK109">
            <v>722250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36495800</v>
          </cell>
          <cell r="BU109">
            <v>36495800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2078592829</v>
          </cell>
          <cell r="DD109">
            <v>2078592829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  <cell r="GF109">
            <v>0</v>
          </cell>
          <cell r="GG109">
            <v>0</v>
          </cell>
          <cell r="GH109">
            <v>0</v>
          </cell>
          <cell r="GI109">
            <v>0</v>
          </cell>
          <cell r="GJ109">
            <v>0</v>
          </cell>
          <cell r="GK109">
            <v>0</v>
          </cell>
          <cell r="GL109">
            <v>89085470</v>
          </cell>
          <cell r="GM109">
            <v>0</v>
          </cell>
          <cell r="GN109">
            <v>0</v>
          </cell>
          <cell r="GO109">
            <v>2365044074</v>
          </cell>
          <cell r="GP109">
            <v>2454129544</v>
          </cell>
          <cell r="GQ109">
            <v>0</v>
          </cell>
          <cell r="GR109">
            <v>0</v>
          </cell>
          <cell r="GS109">
            <v>0</v>
          </cell>
          <cell r="GT109">
            <v>0</v>
          </cell>
          <cell r="GU109">
            <v>0</v>
          </cell>
          <cell r="GV109">
            <v>0</v>
          </cell>
          <cell r="GW109">
            <v>0</v>
          </cell>
          <cell r="GX109">
            <v>0</v>
          </cell>
          <cell r="GY109">
            <v>0</v>
          </cell>
          <cell r="GZ109">
            <v>0</v>
          </cell>
          <cell r="HA109">
            <v>0</v>
          </cell>
          <cell r="HB109">
            <v>0</v>
          </cell>
          <cell r="HC109">
            <v>0</v>
          </cell>
          <cell r="HD109">
            <v>0</v>
          </cell>
          <cell r="HE109">
            <v>0</v>
          </cell>
        </row>
        <row r="110">
          <cell r="C110" t="str">
            <v>Denpasar</v>
          </cell>
          <cell r="D110">
            <v>21132686</v>
          </cell>
          <cell r="E110">
            <v>411760469</v>
          </cell>
          <cell r="F110">
            <v>0</v>
          </cell>
          <cell r="G110">
            <v>197195089</v>
          </cell>
          <cell r="H110">
            <v>630088244</v>
          </cell>
          <cell r="I110">
            <v>0</v>
          </cell>
          <cell r="J110">
            <v>67456800</v>
          </cell>
          <cell r="K110">
            <v>294274645</v>
          </cell>
          <cell r="L110">
            <v>0</v>
          </cell>
          <cell r="M110">
            <v>361731445</v>
          </cell>
          <cell r="N110">
            <v>13070000</v>
          </cell>
          <cell r="O110">
            <v>625377004</v>
          </cell>
          <cell r="P110">
            <v>0</v>
          </cell>
          <cell r="Q110">
            <v>6150000</v>
          </cell>
          <cell r="R110">
            <v>644597004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970300</v>
          </cell>
          <cell r="BU110">
            <v>970300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25968667</v>
          </cell>
          <cell r="CQ110">
            <v>0</v>
          </cell>
          <cell r="CR110">
            <v>0</v>
          </cell>
          <cell r="CS110">
            <v>0</v>
          </cell>
          <cell r="CT110">
            <v>25968667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1200515174</v>
          </cell>
          <cell r="DD110">
            <v>1200515174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  <cell r="GF110">
            <v>0</v>
          </cell>
          <cell r="GG110">
            <v>0</v>
          </cell>
          <cell r="GH110">
            <v>0</v>
          </cell>
          <cell r="GI110">
            <v>0</v>
          </cell>
          <cell r="GJ110">
            <v>0</v>
          </cell>
          <cell r="GK110">
            <v>0</v>
          </cell>
          <cell r="GL110">
            <v>60171353</v>
          </cell>
          <cell r="GM110">
            <v>1104594273</v>
          </cell>
          <cell r="GN110">
            <v>294274645</v>
          </cell>
          <cell r="GO110">
            <v>1404830563</v>
          </cell>
          <cell r="GP110">
            <v>2863870834</v>
          </cell>
          <cell r="GQ110">
            <v>0</v>
          </cell>
          <cell r="GR110">
            <v>0</v>
          </cell>
          <cell r="GS110">
            <v>0</v>
          </cell>
          <cell r="GT110">
            <v>0</v>
          </cell>
          <cell r="GU110">
            <v>0</v>
          </cell>
          <cell r="GV110">
            <v>0</v>
          </cell>
          <cell r="GW110">
            <v>0</v>
          </cell>
          <cell r="GX110">
            <v>0</v>
          </cell>
          <cell r="GY110">
            <v>0</v>
          </cell>
          <cell r="GZ110">
            <v>0</v>
          </cell>
          <cell r="HA110">
            <v>0</v>
          </cell>
          <cell r="HB110">
            <v>0</v>
          </cell>
          <cell r="HC110">
            <v>0</v>
          </cell>
          <cell r="HD110">
            <v>0</v>
          </cell>
          <cell r="HE110">
            <v>0</v>
          </cell>
        </row>
        <row r="111">
          <cell r="C111" t="str">
            <v>Jakarta</v>
          </cell>
          <cell r="D111">
            <v>876461311</v>
          </cell>
          <cell r="E111">
            <v>10454563903</v>
          </cell>
          <cell r="F111">
            <v>420538165</v>
          </cell>
          <cell r="G111">
            <v>454545614</v>
          </cell>
          <cell r="H111">
            <v>12206108993</v>
          </cell>
          <cell r="I111">
            <v>367473456</v>
          </cell>
          <cell r="J111">
            <v>0</v>
          </cell>
          <cell r="K111">
            <v>2641064107</v>
          </cell>
          <cell r="L111">
            <v>343157618</v>
          </cell>
          <cell r="M111">
            <v>3351695181</v>
          </cell>
          <cell r="N111">
            <v>419233620</v>
          </cell>
          <cell r="O111">
            <v>2363252852</v>
          </cell>
          <cell r="P111">
            <v>55554500</v>
          </cell>
          <cell r="Q111">
            <v>287231291</v>
          </cell>
          <cell r="R111">
            <v>3125272263</v>
          </cell>
          <cell r="S111">
            <v>139052665</v>
          </cell>
          <cell r="T111">
            <v>0</v>
          </cell>
          <cell r="U111">
            <v>0</v>
          </cell>
          <cell r="V111">
            <v>0</v>
          </cell>
          <cell r="W111">
            <v>139052665</v>
          </cell>
          <cell r="X111">
            <v>29100000</v>
          </cell>
          <cell r="Y111">
            <v>0</v>
          </cell>
          <cell r="Z111">
            <v>0</v>
          </cell>
          <cell r="AA111">
            <v>162659671</v>
          </cell>
          <cell r="AB111">
            <v>191759671</v>
          </cell>
          <cell r="AC111">
            <v>54276672</v>
          </cell>
          <cell r="AD111">
            <v>0</v>
          </cell>
          <cell r="AE111">
            <v>0</v>
          </cell>
          <cell r="AF111">
            <v>0</v>
          </cell>
          <cell r="AG111">
            <v>54276672</v>
          </cell>
          <cell r="AH111">
            <v>115631</v>
          </cell>
          <cell r="AI111">
            <v>0</v>
          </cell>
          <cell r="AJ111">
            <v>0</v>
          </cell>
          <cell r="AK111">
            <v>0</v>
          </cell>
          <cell r="AL111">
            <v>115631</v>
          </cell>
          <cell r="AM111">
            <v>1034250</v>
          </cell>
          <cell r="AN111">
            <v>0</v>
          </cell>
          <cell r="AO111">
            <v>0</v>
          </cell>
          <cell r="AP111">
            <v>0</v>
          </cell>
          <cell r="AQ111">
            <v>1034250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201113608</v>
          </cell>
          <cell r="BC111">
            <v>210000000</v>
          </cell>
          <cell r="BD111">
            <v>25850000</v>
          </cell>
          <cell r="BE111">
            <v>0</v>
          </cell>
          <cell r="BF111">
            <v>436963608</v>
          </cell>
          <cell r="BG111">
            <v>3185600</v>
          </cell>
          <cell r="BH111">
            <v>0</v>
          </cell>
          <cell r="BI111">
            <v>0</v>
          </cell>
          <cell r="BJ111">
            <v>0</v>
          </cell>
          <cell r="BK111">
            <v>3185600</v>
          </cell>
          <cell r="BL111">
            <v>628339830</v>
          </cell>
          <cell r="BM111">
            <v>0</v>
          </cell>
          <cell r="BN111">
            <v>0</v>
          </cell>
          <cell r="BO111">
            <v>0</v>
          </cell>
          <cell r="BP111">
            <v>628339830</v>
          </cell>
          <cell r="BQ111">
            <v>7387552</v>
          </cell>
          <cell r="BR111">
            <v>0</v>
          </cell>
          <cell r="BS111">
            <v>0</v>
          </cell>
          <cell r="BT111">
            <v>149939152</v>
          </cell>
          <cell r="BU111">
            <v>157326704</v>
          </cell>
          <cell r="BV111">
            <v>8100000</v>
          </cell>
          <cell r="BW111">
            <v>0</v>
          </cell>
          <cell r="BX111">
            <v>0</v>
          </cell>
          <cell r="BY111">
            <v>0</v>
          </cell>
          <cell r="BZ111">
            <v>8100000</v>
          </cell>
          <cell r="CA111">
            <v>58620155</v>
          </cell>
          <cell r="CB111">
            <v>0</v>
          </cell>
          <cell r="CC111">
            <v>0</v>
          </cell>
          <cell r="CD111">
            <v>0</v>
          </cell>
          <cell r="CE111">
            <v>58620155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66670877</v>
          </cell>
          <cell r="CQ111">
            <v>0</v>
          </cell>
          <cell r="CR111">
            <v>147890877</v>
          </cell>
          <cell r="CS111">
            <v>178077</v>
          </cell>
          <cell r="CT111">
            <v>214739831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136615666</v>
          </cell>
          <cell r="DA111">
            <v>0</v>
          </cell>
          <cell r="DB111">
            <v>0</v>
          </cell>
          <cell r="DC111">
            <v>7041800442</v>
          </cell>
          <cell r="DD111">
            <v>7178416108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26967665</v>
          </cell>
          <cell r="EJ111">
            <v>0</v>
          </cell>
          <cell r="EK111">
            <v>0</v>
          </cell>
          <cell r="EL111">
            <v>0</v>
          </cell>
          <cell r="EM111">
            <v>26967665</v>
          </cell>
          <cell r="EN111">
            <v>21046998</v>
          </cell>
          <cell r="EO111">
            <v>0</v>
          </cell>
          <cell r="EP111">
            <v>0</v>
          </cell>
          <cell r="EQ111">
            <v>0</v>
          </cell>
          <cell r="ER111">
            <v>21046998</v>
          </cell>
          <cell r="ES111">
            <v>11427906</v>
          </cell>
          <cell r="ET111">
            <v>0</v>
          </cell>
          <cell r="EU111">
            <v>0</v>
          </cell>
          <cell r="EV111">
            <v>0</v>
          </cell>
          <cell r="EW111">
            <v>11427906</v>
          </cell>
          <cell r="EX111">
            <v>4949336</v>
          </cell>
          <cell r="EY111">
            <v>0</v>
          </cell>
          <cell r="EZ111">
            <v>0</v>
          </cell>
          <cell r="FA111">
            <v>0</v>
          </cell>
          <cell r="FB111">
            <v>4949336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  <cell r="GF111">
            <v>0</v>
          </cell>
          <cell r="GG111">
            <v>0</v>
          </cell>
          <cell r="GH111">
            <v>0</v>
          </cell>
          <cell r="GI111">
            <v>0</v>
          </cell>
          <cell r="GJ111">
            <v>0</v>
          </cell>
          <cell r="GK111">
            <v>0</v>
          </cell>
          <cell r="GL111">
            <v>3061172798</v>
          </cell>
          <cell r="GM111">
            <v>13027816755</v>
          </cell>
          <cell r="GN111">
            <v>3290897649</v>
          </cell>
          <cell r="GO111">
            <v>8439511865</v>
          </cell>
          <cell r="GP111">
            <v>27819399067</v>
          </cell>
          <cell r="GQ111">
            <v>0</v>
          </cell>
          <cell r="GR111">
            <v>0</v>
          </cell>
          <cell r="GS111">
            <v>0</v>
          </cell>
          <cell r="GT111">
            <v>0</v>
          </cell>
          <cell r="GU111">
            <v>0</v>
          </cell>
          <cell r="GV111">
            <v>0</v>
          </cell>
          <cell r="GW111">
            <v>0</v>
          </cell>
          <cell r="GX111">
            <v>0</v>
          </cell>
          <cell r="GY111">
            <v>0</v>
          </cell>
          <cell r="GZ111">
            <v>0</v>
          </cell>
          <cell r="HA111">
            <v>0</v>
          </cell>
          <cell r="HB111">
            <v>0</v>
          </cell>
          <cell r="HC111">
            <v>0</v>
          </cell>
          <cell r="HD111">
            <v>0</v>
          </cell>
          <cell r="HE111">
            <v>0</v>
          </cell>
        </row>
        <row r="112">
          <cell r="C112" t="str">
            <v>Jambi</v>
          </cell>
          <cell r="D112">
            <v>3180000</v>
          </cell>
          <cell r="E112">
            <v>20000000</v>
          </cell>
          <cell r="F112">
            <v>0</v>
          </cell>
          <cell r="G112">
            <v>29957334</v>
          </cell>
          <cell r="H112">
            <v>53137334</v>
          </cell>
          <cell r="I112">
            <v>0</v>
          </cell>
          <cell r="J112">
            <v>0</v>
          </cell>
          <cell r="K112">
            <v>0</v>
          </cell>
          <cell r="L112">
            <v>960000</v>
          </cell>
          <cell r="M112">
            <v>960000</v>
          </cell>
          <cell r="N112">
            <v>11100000</v>
          </cell>
          <cell r="O112">
            <v>0</v>
          </cell>
          <cell r="P112">
            <v>0</v>
          </cell>
          <cell r="Q112">
            <v>78865100</v>
          </cell>
          <cell r="R112">
            <v>89965100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1161693931</v>
          </cell>
          <cell r="AB112">
            <v>1161693931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194029990</v>
          </cell>
          <cell r="DD112">
            <v>194029990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  <cell r="GF112">
            <v>0</v>
          </cell>
          <cell r="GG112">
            <v>0</v>
          </cell>
          <cell r="GH112">
            <v>0</v>
          </cell>
          <cell r="GI112">
            <v>0</v>
          </cell>
          <cell r="GJ112">
            <v>0</v>
          </cell>
          <cell r="GK112">
            <v>0</v>
          </cell>
          <cell r="GL112">
            <v>14280000</v>
          </cell>
          <cell r="GM112">
            <v>20000000</v>
          </cell>
          <cell r="GN112">
            <v>0</v>
          </cell>
          <cell r="GO112">
            <v>1465506355</v>
          </cell>
          <cell r="GP112">
            <v>1499786355</v>
          </cell>
          <cell r="GQ112">
            <v>0</v>
          </cell>
          <cell r="GR112">
            <v>0</v>
          </cell>
          <cell r="GS112">
            <v>0</v>
          </cell>
          <cell r="GT112">
            <v>0</v>
          </cell>
          <cell r="GU112">
            <v>0</v>
          </cell>
          <cell r="GV112">
            <v>0</v>
          </cell>
          <cell r="GW112">
            <v>0</v>
          </cell>
          <cell r="GX112">
            <v>0</v>
          </cell>
          <cell r="GY112">
            <v>0</v>
          </cell>
          <cell r="GZ112">
            <v>0</v>
          </cell>
          <cell r="HA112">
            <v>0</v>
          </cell>
          <cell r="HB112">
            <v>0</v>
          </cell>
          <cell r="HC112">
            <v>0</v>
          </cell>
          <cell r="HD112">
            <v>0</v>
          </cell>
          <cell r="HE112">
            <v>0</v>
          </cell>
        </row>
        <row r="113">
          <cell r="C113" t="str">
            <v>Jayapura</v>
          </cell>
          <cell r="D113">
            <v>116000</v>
          </cell>
          <cell r="E113">
            <v>0</v>
          </cell>
          <cell r="F113">
            <v>0</v>
          </cell>
          <cell r="G113">
            <v>9948000</v>
          </cell>
          <cell r="H113">
            <v>10064000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1211120</v>
          </cell>
          <cell r="DD113">
            <v>1211120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  <cell r="GF113">
            <v>0</v>
          </cell>
          <cell r="GG113">
            <v>0</v>
          </cell>
          <cell r="GH113">
            <v>0</v>
          </cell>
          <cell r="GI113">
            <v>0</v>
          </cell>
          <cell r="GJ113">
            <v>0</v>
          </cell>
          <cell r="GK113">
            <v>0</v>
          </cell>
          <cell r="GL113">
            <v>116000</v>
          </cell>
          <cell r="GM113">
            <v>0</v>
          </cell>
          <cell r="GN113">
            <v>0</v>
          </cell>
          <cell r="GO113">
            <v>11159120</v>
          </cell>
          <cell r="GP113">
            <v>11275120</v>
          </cell>
          <cell r="GQ113">
            <v>0</v>
          </cell>
          <cell r="GR113">
            <v>0</v>
          </cell>
          <cell r="GS113">
            <v>0</v>
          </cell>
          <cell r="GT113">
            <v>0</v>
          </cell>
          <cell r="GU113">
            <v>0</v>
          </cell>
          <cell r="GV113">
            <v>0</v>
          </cell>
          <cell r="GW113">
            <v>0</v>
          </cell>
          <cell r="GX113">
            <v>0</v>
          </cell>
          <cell r="GY113">
            <v>0</v>
          </cell>
          <cell r="GZ113">
            <v>0</v>
          </cell>
          <cell r="HA113">
            <v>0</v>
          </cell>
          <cell r="HB113">
            <v>0</v>
          </cell>
          <cell r="HC113">
            <v>0</v>
          </cell>
          <cell r="HD113">
            <v>0</v>
          </cell>
          <cell r="HE113">
            <v>0</v>
          </cell>
        </row>
        <row r="114">
          <cell r="C114" t="str">
            <v>Kendari</v>
          </cell>
          <cell r="D114">
            <v>12031850</v>
          </cell>
          <cell r="E114">
            <v>0</v>
          </cell>
          <cell r="F114">
            <v>0</v>
          </cell>
          <cell r="G114">
            <v>360000</v>
          </cell>
          <cell r="H114">
            <v>12391850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3459000</v>
          </cell>
          <cell r="O114">
            <v>0</v>
          </cell>
          <cell r="P114">
            <v>0</v>
          </cell>
          <cell r="Q114">
            <v>60973622</v>
          </cell>
          <cell r="R114">
            <v>64432622</v>
          </cell>
          <cell r="S114">
            <v>137500</v>
          </cell>
          <cell r="T114">
            <v>0</v>
          </cell>
          <cell r="U114">
            <v>0</v>
          </cell>
          <cell r="V114">
            <v>0</v>
          </cell>
          <cell r="W114">
            <v>137500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170337500</v>
          </cell>
          <cell r="BU114">
            <v>170337500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29377755</v>
          </cell>
          <cell r="DA114">
            <v>0</v>
          </cell>
          <cell r="DB114">
            <v>0</v>
          </cell>
          <cell r="DC114">
            <v>2203798940</v>
          </cell>
          <cell r="DD114">
            <v>2233176695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41241500</v>
          </cell>
          <cell r="DX114">
            <v>41241500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41241500</v>
          </cell>
          <cell r="GF114">
            <v>41241500</v>
          </cell>
          <cell r="GG114">
            <v>0</v>
          </cell>
          <cell r="GH114">
            <v>0</v>
          </cell>
          <cell r="GI114">
            <v>0</v>
          </cell>
          <cell r="GJ114">
            <v>0</v>
          </cell>
          <cell r="GK114">
            <v>0</v>
          </cell>
          <cell r="GL114">
            <v>45006105</v>
          </cell>
          <cell r="GM114">
            <v>0</v>
          </cell>
          <cell r="GN114">
            <v>0</v>
          </cell>
          <cell r="GO114">
            <v>2476711562</v>
          </cell>
          <cell r="GP114">
            <v>2521717667</v>
          </cell>
          <cell r="GQ114">
            <v>0</v>
          </cell>
          <cell r="GR114">
            <v>0</v>
          </cell>
          <cell r="GS114">
            <v>0</v>
          </cell>
          <cell r="GT114">
            <v>0</v>
          </cell>
          <cell r="GU114">
            <v>0</v>
          </cell>
          <cell r="GV114">
            <v>0</v>
          </cell>
          <cell r="GW114">
            <v>0</v>
          </cell>
          <cell r="GX114">
            <v>0</v>
          </cell>
          <cell r="GY114">
            <v>0</v>
          </cell>
          <cell r="GZ114">
            <v>0</v>
          </cell>
          <cell r="HA114">
            <v>0</v>
          </cell>
          <cell r="HB114">
            <v>0</v>
          </cell>
          <cell r="HC114">
            <v>0</v>
          </cell>
          <cell r="HD114">
            <v>0</v>
          </cell>
          <cell r="HE114">
            <v>0</v>
          </cell>
        </row>
        <row r="115">
          <cell r="C115" t="str">
            <v>Kupang</v>
          </cell>
          <cell r="D115">
            <v>7783650</v>
          </cell>
          <cell r="E115">
            <v>0</v>
          </cell>
          <cell r="F115">
            <v>0</v>
          </cell>
          <cell r="G115">
            <v>8895700</v>
          </cell>
          <cell r="H115">
            <v>16679350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24183339</v>
          </cell>
          <cell r="R115">
            <v>24183339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177951682</v>
          </cell>
          <cell r="BU115">
            <v>177951682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6000000</v>
          </cell>
          <cell r="CQ115">
            <v>0</v>
          </cell>
          <cell r="CR115">
            <v>0</v>
          </cell>
          <cell r="CS115">
            <v>0</v>
          </cell>
          <cell r="CT115">
            <v>6000000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  <cell r="GF115">
            <v>0</v>
          </cell>
          <cell r="GG115">
            <v>0</v>
          </cell>
          <cell r="GH115">
            <v>0</v>
          </cell>
          <cell r="GI115">
            <v>0</v>
          </cell>
          <cell r="GJ115">
            <v>0</v>
          </cell>
          <cell r="GK115">
            <v>0</v>
          </cell>
          <cell r="GL115">
            <v>13783650</v>
          </cell>
          <cell r="GM115">
            <v>0</v>
          </cell>
          <cell r="GN115">
            <v>0</v>
          </cell>
          <cell r="GO115">
            <v>211030721</v>
          </cell>
          <cell r="GP115">
            <v>224814371</v>
          </cell>
          <cell r="GQ115">
            <v>0</v>
          </cell>
          <cell r="GR115">
            <v>0</v>
          </cell>
          <cell r="GS115">
            <v>0</v>
          </cell>
          <cell r="GT115">
            <v>0</v>
          </cell>
          <cell r="GU115">
            <v>0</v>
          </cell>
          <cell r="GV115">
            <v>0</v>
          </cell>
          <cell r="GW115">
            <v>0</v>
          </cell>
          <cell r="GX115">
            <v>0</v>
          </cell>
          <cell r="GY115">
            <v>0</v>
          </cell>
          <cell r="GZ115">
            <v>0</v>
          </cell>
          <cell r="HA115">
            <v>0</v>
          </cell>
          <cell r="HB115">
            <v>0</v>
          </cell>
          <cell r="HC115">
            <v>0</v>
          </cell>
          <cell r="HD115">
            <v>0</v>
          </cell>
          <cell r="HE115">
            <v>0</v>
          </cell>
        </row>
        <row r="116">
          <cell r="C116" t="str">
            <v>Lampung</v>
          </cell>
          <cell r="D116">
            <v>2650000</v>
          </cell>
          <cell r="E116">
            <v>0</v>
          </cell>
          <cell r="F116">
            <v>0</v>
          </cell>
          <cell r="G116">
            <v>33406444</v>
          </cell>
          <cell r="H116">
            <v>36056444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27213750</v>
          </cell>
          <cell r="O116">
            <v>245592138</v>
          </cell>
          <cell r="P116">
            <v>0</v>
          </cell>
          <cell r="Q116">
            <v>8478000</v>
          </cell>
          <cell r="R116">
            <v>281283888</v>
          </cell>
          <cell r="S116">
            <v>490000</v>
          </cell>
          <cell r="T116">
            <v>0</v>
          </cell>
          <cell r="U116">
            <v>0</v>
          </cell>
          <cell r="V116">
            <v>0</v>
          </cell>
          <cell r="W116">
            <v>490000</v>
          </cell>
          <cell r="X116">
            <v>0</v>
          </cell>
          <cell r="Y116">
            <v>0</v>
          </cell>
          <cell r="Z116">
            <v>0</v>
          </cell>
          <cell r="AA116">
            <v>77480000</v>
          </cell>
          <cell r="AB116">
            <v>77480000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530722288</v>
          </cell>
          <cell r="BU116">
            <v>530722288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8662500</v>
          </cell>
          <cell r="CE116">
            <v>8662500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42272460</v>
          </cell>
          <cell r="CT116">
            <v>42272460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7750851878</v>
          </cell>
          <cell r="DD116">
            <v>7750851878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62656380</v>
          </cell>
          <cell r="DX116">
            <v>62656380</v>
          </cell>
          <cell r="DY116">
            <v>0</v>
          </cell>
          <cell r="DZ116">
            <v>0</v>
          </cell>
          <cell r="EA116">
            <v>0</v>
          </cell>
          <cell r="EB116">
            <v>136097010</v>
          </cell>
          <cell r="EC116">
            <v>136097010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1764295</v>
          </cell>
          <cell r="EJ116">
            <v>0</v>
          </cell>
          <cell r="EK116">
            <v>0</v>
          </cell>
          <cell r="EL116">
            <v>0</v>
          </cell>
          <cell r="EM116">
            <v>1764295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198753390</v>
          </cell>
          <cell r="GF116">
            <v>198753390</v>
          </cell>
          <cell r="GG116">
            <v>0</v>
          </cell>
          <cell r="GH116">
            <v>0</v>
          </cell>
          <cell r="GI116">
            <v>0</v>
          </cell>
          <cell r="GJ116">
            <v>0</v>
          </cell>
          <cell r="GK116">
            <v>0</v>
          </cell>
          <cell r="GL116">
            <v>32118045</v>
          </cell>
          <cell r="GM116">
            <v>245592138</v>
          </cell>
          <cell r="GN116">
            <v>0</v>
          </cell>
          <cell r="GO116">
            <v>8650626960</v>
          </cell>
          <cell r="GP116">
            <v>8928337143</v>
          </cell>
          <cell r="GQ116">
            <v>0</v>
          </cell>
          <cell r="GR116">
            <v>0</v>
          </cell>
          <cell r="GS116">
            <v>0</v>
          </cell>
          <cell r="GT116">
            <v>0</v>
          </cell>
          <cell r="GU116">
            <v>0</v>
          </cell>
          <cell r="GV116">
            <v>0</v>
          </cell>
          <cell r="GW116">
            <v>0</v>
          </cell>
          <cell r="GX116">
            <v>0</v>
          </cell>
          <cell r="GY116">
            <v>0</v>
          </cell>
          <cell r="GZ116">
            <v>0</v>
          </cell>
          <cell r="HA116">
            <v>0</v>
          </cell>
          <cell r="HB116">
            <v>0</v>
          </cell>
          <cell r="HC116">
            <v>0</v>
          </cell>
          <cell r="HD116">
            <v>0</v>
          </cell>
          <cell r="HE116">
            <v>0</v>
          </cell>
        </row>
        <row r="117">
          <cell r="C117" t="str">
            <v>Makasar</v>
          </cell>
          <cell r="D117">
            <v>110937816</v>
          </cell>
          <cell r="E117">
            <v>1246094932</v>
          </cell>
          <cell r="F117">
            <v>18063650</v>
          </cell>
          <cell r="G117">
            <v>1995905958</v>
          </cell>
          <cell r="H117">
            <v>3371002356</v>
          </cell>
          <cell r="I117">
            <v>6000000</v>
          </cell>
          <cell r="J117">
            <v>0</v>
          </cell>
          <cell r="K117">
            <v>0</v>
          </cell>
          <cell r="L117">
            <v>3114910</v>
          </cell>
          <cell r="M117">
            <v>9114910</v>
          </cell>
          <cell r="N117">
            <v>11080042</v>
          </cell>
          <cell r="O117">
            <v>1023762250</v>
          </cell>
          <cell r="P117">
            <v>0</v>
          </cell>
          <cell r="Q117">
            <v>401835225</v>
          </cell>
          <cell r="R117">
            <v>1436677517</v>
          </cell>
          <cell r="S117">
            <v>70049600</v>
          </cell>
          <cell r="T117">
            <v>0</v>
          </cell>
          <cell r="U117">
            <v>0</v>
          </cell>
          <cell r="V117">
            <v>46350000</v>
          </cell>
          <cell r="W117">
            <v>116399600</v>
          </cell>
          <cell r="X117">
            <v>0</v>
          </cell>
          <cell r="Y117">
            <v>0</v>
          </cell>
          <cell r="Z117">
            <v>0</v>
          </cell>
          <cell r="AA117">
            <v>248201250</v>
          </cell>
          <cell r="AB117">
            <v>248201250</v>
          </cell>
          <cell r="AC117">
            <v>2245465</v>
          </cell>
          <cell r="AD117">
            <v>0</v>
          </cell>
          <cell r="AE117">
            <v>0</v>
          </cell>
          <cell r="AF117">
            <v>0</v>
          </cell>
          <cell r="AG117">
            <v>2245465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562105</v>
          </cell>
          <cell r="BH117">
            <v>0</v>
          </cell>
          <cell r="BI117">
            <v>0</v>
          </cell>
          <cell r="BJ117">
            <v>22728750</v>
          </cell>
          <cell r="BK117">
            <v>23290855</v>
          </cell>
          <cell r="BL117">
            <v>264393132</v>
          </cell>
          <cell r="BM117">
            <v>0</v>
          </cell>
          <cell r="BN117">
            <v>0</v>
          </cell>
          <cell r="BO117">
            <v>0</v>
          </cell>
          <cell r="BP117">
            <v>264393132</v>
          </cell>
          <cell r="BQ117">
            <v>0</v>
          </cell>
          <cell r="BR117">
            <v>0</v>
          </cell>
          <cell r="BS117">
            <v>0</v>
          </cell>
          <cell r="BT117">
            <v>531051467</v>
          </cell>
          <cell r="BU117">
            <v>531051467</v>
          </cell>
          <cell r="BV117">
            <v>124428625</v>
          </cell>
          <cell r="BW117">
            <v>0</v>
          </cell>
          <cell r="BX117">
            <v>0</v>
          </cell>
          <cell r="BY117">
            <v>0</v>
          </cell>
          <cell r="BZ117">
            <v>124428625</v>
          </cell>
          <cell r="CA117">
            <v>34982216</v>
          </cell>
          <cell r="CB117">
            <v>0</v>
          </cell>
          <cell r="CC117">
            <v>0</v>
          </cell>
          <cell r="CD117">
            <v>0</v>
          </cell>
          <cell r="CE117">
            <v>34982216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2437500</v>
          </cell>
          <cell r="CQ117">
            <v>0</v>
          </cell>
          <cell r="CR117">
            <v>0</v>
          </cell>
          <cell r="CS117">
            <v>0</v>
          </cell>
          <cell r="CT117">
            <v>2437500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161242151</v>
          </cell>
          <cell r="DA117">
            <v>0</v>
          </cell>
          <cell r="DB117">
            <v>0</v>
          </cell>
          <cell r="DC117">
            <v>6514916610</v>
          </cell>
          <cell r="DD117">
            <v>6676158761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75981863</v>
          </cell>
          <cell r="EJ117">
            <v>0</v>
          </cell>
          <cell r="EK117">
            <v>0</v>
          </cell>
          <cell r="EL117">
            <v>0</v>
          </cell>
          <cell r="EM117">
            <v>75981863</v>
          </cell>
          <cell r="EN117">
            <v>27526551</v>
          </cell>
          <cell r="EO117">
            <v>0</v>
          </cell>
          <cell r="EP117">
            <v>0</v>
          </cell>
          <cell r="EQ117">
            <v>0</v>
          </cell>
          <cell r="ER117">
            <v>27526551</v>
          </cell>
          <cell r="ES117">
            <v>33928311</v>
          </cell>
          <cell r="ET117">
            <v>0</v>
          </cell>
          <cell r="EU117">
            <v>0</v>
          </cell>
          <cell r="EV117">
            <v>0</v>
          </cell>
          <cell r="EW117">
            <v>33928311</v>
          </cell>
          <cell r="EX117">
            <v>44161397</v>
          </cell>
          <cell r="EY117">
            <v>0</v>
          </cell>
          <cell r="EZ117">
            <v>0</v>
          </cell>
          <cell r="FA117">
            <v>0</v>
          </cell>
          <cell r="FB117">
            <v>44161397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  <cell r="GF117">
            <v>0</v>
          </cell>
          <cell r="GG117">
            <v>0</v>
          </cell>
          <cell r="GH117">
            <v>0</v>
          </cell>
          <cell r="GI117">
            <v>0</v>
          </cell>
          <cell r="GJ117">
            <v>0</v>
          </cell>
          <cell r="GK117">
            <v>0</v>
          </cell>
          <cell r="GL117">
            <v>969956774</v>
          </cell>
          <cell r="GM117">
            <v>2269857182</v>
          </cell>
          <cell r="GN117">
            <v>18063650</v>
          </cell>
          <cell r="GO117">
            <v>9764104170</v>
          </cell>
          <cell r="GP117">
            <v>13021981776</v>
          </cell>
          <cell r="GQ117">
            <v>0</v>
          </cell>
          <cell r="GR117">
            <v>0</v>
          </cell>
          <cell r="GS117">
            <v>0</v>
          </cell>
          <cell r="GT117">
            <v>0</v>
          </cell>
          <cell r="GU117">
            <v>0</v>
          </cell>
          <cell r="GV117">
            <v>0</v>
          </cell>
          <cell r="GW117">
            <v>0</v>
          </cell>
          <cell r="GX117">
            <v>0</v>
          </cell>
          <cell r="GY117">
            <v>0</v>
          </cell>
          <cell r="GZ117">
            <v>0</v>
          </cell>
          <cell r="HA117">
            <v>0</v>
          </cell>
          <cell r="HB117">
            <v>0</v>
          </cell>
          <cell r="HC117">
            <v>0</v>
          </cell>
          <cell r="HD117">
            <v>0</v>
          </cell>
          <cell r="HE117">
            <v>0</v>
          </cell>
        </row>
        <row r="118">
          <cell r="C118" t="str">
            <v>Mamuju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  <cell r="GF118">
            <v>0</v>
          </cell>
          <cell r="GG118">
            <v>0</v>
          </cell>
          <cell r="GH118">
            <v>0</v>
          </cell>
          <cell r="GI118">
            <v>0</v>
          </cell>
          <cell r="GJ118">
            <v>0</v>
          </cell>
          <cell r="GK118">
            <v>0</v>
          </cell>
          <cell r="GL118">
            <v>0</v>
          </cell>
          <cell r="GM118">
            <v>0</v>
          </cell>
          <cell r="GN118">
            <v>0</v>
          </cell>
          <cell r="GO118">
            <v>0</v>
          </cell>
          <cell r="GP118">
            <v>0</v>
          </cell>
          <cell r="GQ118">
            <v>0</v>
          </cell>
          <cell r="GR118">
            <v>0</v>
          </cell>
          <cell r="GS118">
            <v>0</v>
          </cell>
          <cell r="GT118">
            <v>0</v>
          </cell>
          <cell r="GU118">
            <v>0</v>
          </cell>
          <cell r="GV118">
            <v>0</v>
          </cell>
          <cell r="GW118">
            <v>0</v>
          </cell>
          <cell r="GX118">
            <v>0</v>
          </cell>
          <cell r="GY118">
            <v>0</v>
          </cell>
          <cell r="GZ118">
            <v>0</v>
          </cell>
          <cell r="HA118">
            <v>0</v>
          </cell>
          <cell r="HB118">
            <v>0</v>
          </cell>
          <cell r="HC118">
            <v>0</v>
          </cell>
          <cell r="HD118">
            <v>0</v>
          </cell>
          <cell r="HE118">
            <v>0</v>
          </cell>
        </row>
        <row r="119">
          <cell r="C119" t="str">
            <v>Manado</v>
          </cell>
          <cell r="D119">
            <v>31021821</v>
          </cell>
          <cell r="E119">
            <v>0</v>
          </cell>
          <cell r="F119">
            <v>0</v>
          </cell>
          <cell r="G119">
            <v>118202884</v>
          </cell>
          <cell r="H119">
            <v>149224705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4700000</v>
          </cell>
          <cell r="O119">
            <v>0</v>
          </cell>
          <cell r="P119">
            <v>0</v>
          </cell>
          <cell r="Q119">
            <v>136841478</v>
          </cell>
          <cell r="R119">
            <v>141541478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53655000</v>
          </cell>
          <cell r="AB119">
            <v>53655000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521723831</v>
          </cell>
          <cell r="BU119">
            <v>521723831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16133934</v>
          </cell>
          <cell r="DA119">
            <v>0</v>
          </cell>
          <cell r="DB119">
            <v>0</v>
          </cell>
          <cell r="DC119">
            <v>3056566425</v>
          </cell>
          <cell r="DD119">
            <v>3072700359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5181494</v>
          </cell>
          <cell r="EJ119">
            <v>0</v>
          </cell>
          <cell r="EK119">
            <v>0</v>
          </cell>
          <cell r="EL119">
            <v>0</v>
          </cell>
          <cell r="EM119">
            <v>5181494</v>
          </cell>
          <cell r="EN119">
            <v>273750</v>
          </cell>
          <cell r="EO119">
            <v>0</v>
          </cell>
          <cell r="EP119">
            <v>0</v>
          </cell>
          <cell r="EQ119">
            <v>0</v>
          </cell>
          <cell r="ER119">
            <v>273750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78750</v>
          </cell>
          <cell r="EY119">
            <v>0</v>
          </cell>
          <cell r="EZ119">
            <v>0</v>
          </cell>
          <cell r="FA119">
            <v>0</v>
          </cell>
          <cell r="FB119">
            <v>78750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  <cell r="GF119">
            <v>0</v>
          </cell>
          <cell r="GG119">
            <v>0</v>
          </cell>
          <cell r="GH119">
            <v>0</v>
          </cell>
          <cell r="GI119">
            <v>0</v>
          </cell>
          <cell r="GJ119">
            <v>0</v>
          </cell>
          <cell r="GK119">
            <v>0</v>
          </cell>
          <cell r="GL119">
            <v>57389749</v>
          </cell>
          <cell r="GM119">
            <v>0</v>
          </cell>
          <cell r="GN119">
            <v>0</v>
          </cell>
          <cell r="GO119">
            <v>3886989618</v>
          </cell>
          <cell r="GP119">
            <v>3944379367</v>
          </cell>
          <cell r="GQ119">
            <v>0</v>
          </cell>
          <cell r="GR119">
            <v>0</v>
          </cell>
          <cell r="GS119">
            <v>0</v>
          </cell>
          <cell r="GT119">
            <v>0</v>
          </cell>
          <cell r="GU119">
            <v>0</v>
          </cell>
          <cell r="GV119">
            <v>0</v>
          </cell>
          <cell r="GW119">
            <v>0</v>
          </cell>
          <cell r="GX119">
            <v>0</v>
          </cell>
          <cell r="GY119">
            <v>0</v>
          </cell>
          <cell r="GZ119">
            <v>0</v>
          </cell>
          <cell r="HA119">
            <v>0</v>
          </cell>
          <cell r="HB119">
            <v>0</v>
          </cell>
          <cell r="HC119">
            <v>0</v>
          </cell>
          <cell r="HD119">
            <v>0</v>
          </cell>
          <cell r="HE119">
            <v>0</v>
          </cell>
        </row>
        <row r="120">
          <cell r="C120" t="str">
            <v>Mataram</v>
          </cell>
          <cell r="D120">
            <v>0</v>
          </cell>
          <cell r="E120">
            <v>0</v>
          </cell>
          <cell r="F120">
            <v>0</v>
          </cell>
          <cell r="G120">
            <v>1350000</v>
          </cell>
          <cell r="H120">
            <v>1350000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4180000</v>
          </cell>
          <cell r="R120">
            <v>4180000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21148542</v>
          </cell>
          <cell r="AB120">
            <v>21148542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67979247</v>
          </cell>
          <cell r="BK120">
            <v>67979247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3739598</v>
          </cell>
          <cell r="CT120">
            <v>3739598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1820811083</v>
          </cell>
          <cell r="DD120">
            <v>1820811083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  <cell r="GF120">
            <v>0</v>
          </cell>
          <cell r="GG120">
            <v>0</v>
          </cell>
          <cell r="GH120">
            <v>0</v>
          </cell>
          <cell r="GI120">
            <v>0</v>
          </cell>
          <cell r="GJ120">
            <v>0</v>
          </cell>
          <cell r="GK120">
            <v>0</v>
          </cell>
          <cell r="GL120">
            <v>0</v>
          </cell>
          <cell r="GM120">
            <v>0</v>
          </cell>
          <cell r="GN120">
            <v>0</v>
          </cell>
          <cell r="GO120">
            <v>1919208470</v>
          </cell>
          <cell r="GP120">
            <v>1919208470</v>
          </cell>
          <cell r="GQ120">
            <v>0</v>
          </cell>
          <cell r="GR120">
            <v>0</v>
          </cell>
          <cell r="GS120">
            <v>0</v>
          </cell>
          <cell r="GT120">
            <v>0</v>
          </cell>
          <cell r="GU120">
            <v>0</v>
          </cell>
          <cell r="GV120">
            <v>0</v>
          </cell>
          <cell r="GW120">
            <v>0</v>
          </cell>
          <cell r="GX120">
            <v>0</v>
          </cell>
          <cell r="GY120">
            <v>0</v>
          </cell>
          <cell r="GZ120">
            <v>0</v>
          </cell>
          <cell r="HA120">
            <v>0</v>
          </cell>
          <cell r="HB120">
            <v>0</v>
          </cell>
          <cell r="HC120">
            <v>0</v>
          </cell>
          <cell r="HD120">
            <v>0</v>
          </cell>
          <cell r="HE120">
            <v>0</v>
          </cell>
        </row>
        <row r="121">
          <cell r="C121" t="str">
            <v>Medan</v>
          </cell>
          <cell r="D121">
            <v>29359691</v>
          </cell>
          <cell r="E121">
            <v>2832878749</v>
          </cell>
          <cell r="F121">
            <v>3488985</v>
          </cell>
          <cell r="G121">
            <v>1138181097</v>
          </cell>
          <cell r="H121">
            <v>4003908522</v>
          </cell>
          <cell r="I121">
            <v>0</v>
          </cell>
          <cell r="J121">
            <v>49568000</v>
          </cell>
          <cell r="K121">
            <v>219968800</v>
          </cell>
          <cell r="L121">
            <v>45614880</v>
          </cell>
          <cell r="M121">
            <v>315151680</v>
          </cell>
          <cell r="N121">
            <v>122522370</v>
          </cell>
          <cell r="O121">
            <v>2766250000</v>
          </cell>
          <cell r="P121">
            <v>37030120</v>
          </cell>
          <cell r="Q121">
            <v>105093720</v>
          </cell>
          <cell r="R121">
            <v>3030896210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392823168</v>
          </cell>
          <cell r="AB121">
            <v>392823168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7188824</v>
          </cell>
          <cell r="AQ121">
            <v>7188824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11701478</v>
          </cell>
          <cell r="AZ121">
            <v>75552978</v>
          </cell>
          <cell r="BA121">
            <v>87254456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52802937</v>
          </cell>
          <cell r="BK121">
            <v>52802937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25956788</v>
          </cell>
          <cell r="BR121">
            <v>0</v>
          </cell>
          <cell r="BS121">
            <v>0</v>
          </cell>
          <cell r="BT121">
            <v>1493709270</v>
          </cell>
          <cell r="BU121">
            <v>1519666058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16200000</v>
          </cell>
          <cell r="CB121">
            <v>0</v>
          </cell>
          <cell r="CC121">
            <v>0</v>
          </cell>
          <cell r="CD121">
            <v>0</v>
          </cell>
          <cell r="CE121">
            <v>16200000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4093609</v>
          </cell>
          <cell r="CQ121">
            <v>0</v>
          </cell>
          <cell r="CR121">
            <v>3597900</v>
          </cell>
          <cell r="CS121">
            <v>90920979</v>
          </cell>
          <cell r="CT121">
            <v>98612488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443801</v>
          </cell>
          <cell r="DA121">
            <v>0</v>
          </cell>
          <cell r="DB121">
            <v>0</v>
          </cell>
          <cell r="DC121">
            <v>33596267082</v>
          </cell>
          <cell r="DD121">
            <v>33596710883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1056719622</v>
          </cell>
          <cell r="EC121">
            <v>1056719622</v>
          </cell>
          <cell r="ED121">
            <v>0</v>
          </cell>
          <cell r="EE121">
            <v>0</v>
          </cell>
          <cell r="EF121">
            <v>0</v>
          </cell>
          <cell r="EG121">
            <v>9815000</v>
          </cell>
          <cell r="EH121">
            <v>9815000</v>
          </cell>
          <cell r="EI121">
            <v>113125</v>
          </cell>
          <cell r="EJ121">
            <v>0</v>
          </cell>
          <cell r="EK121">
            <v>0</v>
          </cell>
          <cell r="EL121">
            <v>0</v>
          </cell>
          <cell r="EM121">
            <v>113125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1066534622</v>
          </cell>
          <cell r="GF121">
            <v>1066534622</v>
          </cell>
          <cell r="GG121">
            <v>0</v>
          </cell>
          <cell r="GH121">
            <v>0</v>
          </cell>
          <cell r="GI121">
            <v>0</v>
          </cell>
          <cell r="GJ121">
            <v>0</v>
          </cell>
          <cell r="GK121">
            <v>0</v>
          </cell>
          <cell r="GL121">
            <v>198689384</v>
          </cell>
          <cell r="GM121">
            <v>5648696749</v>
          </cell>
          <cell r="GN121">
            <v>275787283</v>
          </cell>
          <cell r="GO121">
            <v>38064689557</v>
          </cell>
          <cell r="GP121">
            <v>44187862973</v>
          </cell>
          <cell r="GQ121">
            <v>0</v>
          </cell>
          <cell r="GR121">
            <v>0</v>
          </cell>
          <cell r="GS121">
            <v>0</v>
          </cell>
          <cell r="GT121">
            <v>0</v>
          </cell>
          <cell r="GU121">
            <v>0</v>
          </cell>
          <cell r="GV121">
            <v>0</v>
          </cell>
          <cell r="GW121">
            <v>0</v>
          </cell>
          <cell r="GX121">
            <v>0</v>
          </cell>
          <cell r="GY121">
            <v>0</v>
          </cell>
          <cell r="GZ121">
            <v>0</v>
          </cell>
          <cell r="HA121">
            <v>0</v>
          </cell>
          <cell r="HB121">
            <v>0</v>
          </cell>
          <cell r="HC121">
            <v>0</v>
          </cell>
          <cell r="HD121">
            <v>0</v>
          </cell>
          <cell r="HE121">
            <v>0</v>
          </cell>
        </row>
        <row r="122">
          <cell r="C122" t="str">
            <v>Padang</v>
          </cell>
          <cell r="D122">
            <v>359393311</v>
          </cell>
          <cell r="E122">
            <v>794950987</v>
          </cell>
          <cell r="F122">
            <v>24036400</v>
          </cell>
          <cell r="G122">
            <v>2029520147</v>
          </cell>
          <cell r="H122">
            <v>3207900845</v>
          </cell>
          <cell r="I122">
            <v>114340000</v>
          </cell>
          <cell r="J122">
            <v>517994000</v>
          </cell>
          <cell r="K122">
            <v>600000</v>
          </cell>
          <cell r="L122">
            <v>1423634936</v>
          </cell>
          <cell r="M122">
            <v>2056568936</v>
          </cell>
          <cell r="N122">
            <v>182730500</v>
          </cell>
          <cell r="O122">
            <v>993626224</v>
          </cell>
          <cell r="P122">
            <v>0</v>
          </cell>
          <cell r="Q122">
            <v>510936848</v>
          </cell>
          <cell r="R122">
            <v>1687293572</v>
          </cell>
          <cell r="S122">
            <v>98370646</v>
          </cell>
          <cell r="T122">
            <v>58251000</v>
          </cell>
          <cell r="U122">
            <v>0</v>
          </cell>
          <cell r="V122">
            <v>0</v>
          </cell>
          <cell r="W122">
            <v>156621646</v>
          </cell>
          <cell r="X122">
            <v>6375000</v>
          </cell>
          <cell r="Y122">
            <v>0</v>
          </cell>
          <cell r="Z122">
            <v>0</v>
          </cell>
          <cell r="AA122">
            <v>191788171</v>
          </cell>
          <cell r="AB122">
            <v>198163171</v>
          </cell>
          <cell r="AC122">
            <v>0</v>
          </cell>
          <cell r="AD122">
            <v>0</v>
          </cell>
          <cell r="AE122">
            <v>0</v>
          </cell>
          <cell r="AF122">
            <v>2300000</v>
          </cell>
          <cell r="AG122">
            <v>2300000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137793465</v>
          </cell>
          <cell r="AN122">
            <v>0</v>
          </cell>
          <cell r="AO122">
            <v>0</v>
          </cell>
          <cell r="AP122">
            <v>0</v>
          </cell>
          <cell r="AQ122">
            <v>137793465</v>
          </cell>
          <cell r="AR122">
            <v>51800681</v>
          </cell>
          <cell r="AS122">
            <v>0</v>
          </cell>
          <cell r="AT122">
            <v>0</v>
          </cell>
          <cell r="AU122">
            <v>0</v>
          </cell>
          <cell r="AV122">
            <v>51800681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3250000</v>
          </cell>
          <cell r="BH122">
            <v>50000000</v>
          </cell>
          <cell r="BI122">
            <v>0</v>
          </cell>
          <cell r="BJ122">
            <v>5131913</v>
          </cell>
          <cell r="BK122">
            <v>58381913</v>
          </cell>
          <cell r="BL122">
            <v>74595631</v>
          </cell>
          <cell r="BM122">
            <v>0</v>
          </cell>
          <cell r="BN122">
            <v>0</v>
          </cell>
          <cell r="BO122">
            <v>0</v>
          </cell>
          <cell r="BP122">
            <v>74595631</v>
          </cell>
          <cell r="BQ122">
            <v>8950850</v>
          </cell>
          <cell r="BR122">
            <v>0</v>
          </cell>
          <cell r="BS122">
            <v>0</v>
          </cell>
          <cell r="BT122">
            <v>132847786</v>
          </cell>
          <cell r="BU122">
            <v>141798636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5792500</v>
          </cell>
          <cell r="CB122">
            <v>0</v>
          </cell>
          <cell r="CC122">
            <v>0</v>
          </cell>
          <cell r="CD122">
            <v>0</v>
          </cell>
          <cell r="CE122">
            <v>5792500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101052822</v>
          </cell>
          <cell r="CQ122">
            <v>654461911</v>
          </cell>
          <cell r="CR122">
            <v>3375000</v>
          </cell>
          <cell r="CS122">
            <v>122176965</v>
          </cell>
          <cell r="CT122">
            <v>881066698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577449576</v>
          </cell>
          <cell r="DA122">
            <v>0</v>
          </cell>
          <cell r="DB122">
            <v>0</v>
          </cell>
          <cell r="DC122">
            <v>5427500523</v>
          </cell>
          <cell r="DD122">
            <v>6004950099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48396541</v>
          </cell>
          <cell r="DZ122">
            <v>0</v>
          </cell>
          <cell r="EA122">
            <v>0</v>
          </cell>
          <cell r="EB122">
            <v>385688160</v>
          </cell>
          <cell r="EC122">
            <v>434084701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11664582</v>
          </cell>
          <cell r="EJ122">
            <v>0</v>
          </cell>
          <cell r="EK122">
            <v>0</v>
          </cell>
          <cell r="EL122">
            <v>0</v>
          </cell>
          <cell r="EM122">
            <v>11664582</v>
          </cell>
          <cell r="EN122">
            <v>4703888</v>
          </cell>
          <cell r="EO122">
            <v>0</v>
          </cell>
          <cell r="EP122">
            <v>0</v>
          </cell>
          <cell r="EQ122">
            <v>0</v>
          </cell>
          <cell r="ER122">
            <v>4703888</v>
          </cell>
          <cell r="ES122">
            <v>18269994</v>
          </cell>
          <cell r="ET122">
            <v>0</v>
          </cell>
          <cell r="EU122">
            <v>0</v>
          </cell>
          <cell r="EV122">
            <v>0</v>
          </cell>
          <cell r="EW122">
            <v>18269994</v>
          </cell>
          <cell r="EX122">
            <v>3297148</v>
          </cell>
          <cell r="EY122">
            <v>0</v>
          </cell>
          <cell r="EZ122">
            <v>0</v>
          </cell>
          <cell r="FA122">
            <v>0</v>
          </cell>
          <cell r="FB122">
            <v>3297148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48396541</v>
          </cell>
          <cell r="GC122">
            <v>0</v>
          </cell>
          <cell r="GD122">
            <v>0</v>
          </cell>
          <cell r="GE122">
            <v>385688160</v>
          </cell>
          <cell r="GF122">
            <v>434084701</v>
          </cell>
          <cell r="GG122">
            <v>0</v>
          </cell>
          <cell r="GH122">
            <v>0</v>
          </cell>
          <cell r="GI122">
            <v>0</v>
          </cell>
          <cell r="GJ122">
            <v>0</v>
          </cell>
          <cell r="GK122">
            <v>0</v>
          </cell>
          <cell r="GL122">
            <v>1808227135</v>
          </cell>
          <cell r="GM122">
            <v>3069284122</v>
          </cell>
          <cell r="GN122">
            <v>28011400</v>
          </cell>
          <cell r="GO122">
            <v>10231525449</v>
          </cell>
          <cell r="GP122">
            <v>15137048106</v>
          </cell>
          <cell r="GQ122">
            <v>0</v>
          </cell>
          <cell r="GR122">
            <v>0</v>
          </cell>
          <cell r="GS122">
            <v>0</v>
          </cell>
          <cell r="GT122">
            <v>0</v>
          </cell>
          <cell r="GU122">
            <v>0</v>
          </cell>
          <cell r="GV122">
            <v>0</v>
          </cell>
          <cell r="GW122">
            <v>0</v>
          </cell>
          <cell r="GX122">
            <v>0</v>
          </cell>
          <cell r="GY122">
            <v>0</v>
          </cell>
          <cell r="GZ122">
            <v>0</v>
          </cell>
          <cell r="HA122">
            <v>0</v>
          </cell>
          <cell r="HB122">
            <v>0</v>
          </cell>
          <cell r="HC122">
            <v>0</v>
          </cell>
          <cell r="HD122">
            <v>0</v>
          </cell>
          <cell r="HE122">
            <v>0</v>
          </cell>
        </row>
        <row r="123">
          <cell r="C123" t="str">
            <v>Palangkaraya</v>
          </cell>
          <cell r="D123">
            <v>0</v>
          </cell>
          <cell r="E123">
            <v>0</v>
          </cell>
          <cell r="F123">
            <v>0</v>
          </cell>
          <cell r="G123">
            <v>4956114</v>
          </cell>
          <cell r="H123">
            <v>4956114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4670000</v>
          </cell>
          <cell r="R123">
            <v>4670000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65500000</v>
          </cell>
          <cell r="BU123">
            <v>65500000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  <cell r="GF123">
            <v>0</v>
          </cell>
          <cell r="GG123">
            <v>0</v>
          </cell>
          <cell r="GH123">
            <v>0</v>
          </cell>
          <cell r="GI123">
            <v>0</v>
          </cell>
          <cell r="GJ123">
            <v>0</v>
          </cell>
          <cell r="GK123">
            <v>0</v>
          </cell>
          <cell r="GL123">
            <v>0</v>
          </cell>
          <cell r="GM123">
            <v>0</v>
          </cell>
          <cell r="GN123">
            <v>0</v>
          </cell>
          <cell r="GO123">
            <v>75126114</v>
          </cell>
          <cell r="GP123">
            <v>75126114</v>
          </cell>
          <cell r="GQ123">
            <v>0</v>
          </cell>
          <cell r="GR123">
            <v>0</v>
          </cell>
          <cell r="GS123">
            <v>0</v>
          </cell>
          <cell r="GT123">
            <v>0</v>
          </cell>
          <cell r="GU123">
            <v>0</v>
          </cell>
          <cell r="GV123">
            <v>0</v>
          </cell>
          <cell r="GW123">
            <v>0</v>
          </cell>
          <cell r="GX123">
            <v>0</v>
          </cell>
          <cell r="GY123">
            <v>0</v>
          </cell>
          <cell r="GZ123">
            <v>0</v>
          </cell>
          <cell r="HA123">
            <v>0</v>
          </cell>
          <cell r="HB123">
            <v>0</v>
          </cell>
          <cell r="HC123">
            <v>0</v>
          </cell>
          <cell r="HD123">
            <v>0</v>
          </cell>
          <cell r="HE123">
            <v>0</v>
          </cell>
        </row>
        <row r="124">
          <cell r="C124" t="str">
            <v>Palembang</v>
          </cell>
          <cell r="D124">
            <v>581981052</v>
          </cell>
          <cell r="E124">
            <v>0</v>
          </cell>
          <cell r="F124">
            <v>0</v>
          </cell>
          <cell r="G124">
            <v>337810495</v>
          </cell>
          <cell r="H124">
            <v>919791547</v>
          </cell>
          <cell r="I124">
            <v>6400000</v>
          </cell>
          <cell r="J124">
            <v>59950800</v>
          </cell>
          <cell r="K124">
            <v>0</v>
          </cell>
          <cell r="L124">
            <v>68057662</v>
          </cell>
          <cell r="M124">
            <v>134408462</v>
          </cell>
          <cell r="N124">
            <v>83463375</v>
          </cell>
          <cell r="O124">
            <v>0</v>
          </cell>
          <cell r="P124">
            <v>0</v>
          </cell>
          <cell r="Q124">
            <v>1259704548</v>
          </cell>
          <cell r="R124">
            <v>1343167923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12770625</v>
          </cell>
          <cell r="AB124">
            <v>12770625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108938911</v>
          </cell>
          <cell r="BK124">
            <v>108938911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6339211</v>
          </cell>
          <cell r="BR124">
            <v>0</v>
          </cell>
          <cell r="BS124">
            <v>0</v>
          </cell>
          <cell r="BT124">
            <v>227391290</v>
          </cell>
          <cell r="BU124">
            <v>233730501</v>
          </cell>
          <cell r="BV124">
            <v>0</v>
          </cell>
          <cell r="BW124">
            <v>0</v>
          </cell>
          <cell r="BX124">
            <v>0</v>
          </cell>
          <cell r="BY124">
            <v>15070000</v>
          </cell>
          <cell r="BZ124">
            <v>15070000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38946465</v>
          </cell>
          <cell r="DA124">
            <v>0</v>
          </cell>
          <cell r="DB124">
            <v>0</v>
          </cell>
          <cell r="DC124">
            <v>3280891750</v>
          </cell>
          <cell r="DD124">
            <v>3319838215</v>
          </cell>
          <cell r="DE124">
            <v>0</v>
          </cell>
          <cell r="DF124">
            <v>0</v>
          </cell>
          <cell r="DG124">
            <v>0</v>
          </cell>
          <cell r="DH124">
            <v>48750000</v>
          </cell>
          <cell r="DI124">
            <v>48750000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166937100</v>
          </cell>
          <cell r="DX124">
            <v>166937100</v>
          </cell>
          <cell r="DY124">
            <v>0</v>
          </cell>
          <cell r="DZ124">
            <v>0</v>
          </cell>
          <cell r="EA124">
            <v>0</v>
          </cell>
          <cell r="EB124">
            <v>4980150</v>
          </cell>
          <cell r="EC124">
            <v>4980150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68954977</v>
          </cell>
          <cell r="EJ124">
            <v>0</v>
          </cell>
          <cell r="EK124">
            <v>0</v>
          </cell>
          <cell r="EL124">
            <v>0</v>
          </cell>
          <cell r="EM124">
            <v>68954977</v>
          </cell>
          <cell r="EN124">
            <v>3451924</v>
          </cell>
          <cell r="EO124">
            <v>0</v>
          </cell>
          <cell r="EP124">
            <v>0</v>
          </cell>
          <cell r="EQ124">
            <v>0</v>
          </cell>
          <cell r="ER124">
            <v>3451924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682167</v>
          </cell>
          <cell r="EY124">
            <v>0</v>
          </cell>
          <cell r="EZ124">
            <v>0</v>
          </cell>
          <cell r="FA124">
            <v>0</v>
          </cell>
          <cell r="FB124">
            <v>682167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171917250</v>
          </cell>
          <cell r="GF124">
            <v>171917250</v>
          </cell>
          <cell r="GG124">
            <v>0</v>
          </cell>
          <cell r="GH124">
            <v>0</v>
          </cell>
          <cell r="GI124">
            <v>0</v>
          </cell>
          <cell r="GJ124">
            <v>0</v>
          </cell>
          <cell r="GK124">
            <v>0</v>
          </cell>
          <cell r="GL124">
            <v>790219171</v>
          </cell>
          <cell r="GM124">
            <v>59950800</v>
          </cell>
          <cell r="GN124">
            <v>0</v>
          </cell>
          <cell r="GO124">
            <v>5531302531</v>
          </cell>
          <cell r="GP124">
            <v>6381472502</v>
          </cell>
          <cell r="GQ124">
            <v>0</v>
          </cell>
          <cell r="GR124">
            <v>0</v>
          </cell>
          <cell r="GS124">
            <v>0</v>
          </cell>
          <cell r="GT124">
            <v>0</v>
          </cell>
          <cell r="GU124">
            <v>0</v>
          </cell>
          <cell r="GV124">
            <v>0</v>
          </cell>
          <cell r="GW124">
            <v>0</v>
          </cell>
          <cell r="GX124">
            <v>0</v>
          </cell>
          <cell r="GY124">
            <v>0</v>
          </cell>
          <cell r="GZ124">
            <v>0</v>
          </cell>
          <cell r="HA124">
            <v>0</v>
          </cell>
          <cell r="HB124">
            <v>0</v>
          </cell>
          <cell r="HC124">
            <v>0</v>
          </cell>
          <cell r="HD124">
            <v>0</v>
          </cell>
          <cell r="HE124">
            <v>0</v>
          </cell>
        </row>
        <row r="125">
          <cell r="C125" t="str">
            <v>Palu</v>
          </cell>
          <cell r="D125">
            <v>0</v>
          </cell>
          <cell r="E125">
            <v>0</v>
          </cell>
          <cell r="F125">
            <v>0</v>
          </cell>
          <cell r="G125">
            <v>65603592</v>
          </cell>
          <cell r="H125">
            <v>65603592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11915000</v>
          </cell>
          <cell r="R125">
            <v>11915000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27000000</v>
          </cell>
          <cell r="BU125">
            <v>27000000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1272444340</v>
          </cell>
          <cell r="DD125">
            <v>1272444340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  <cell r="GF125">
            <v>0</v>
          </cell>
          <cell r="GG125">
            <v>0</v>
          </cell>
          <cell r="GH125">
            <v>0</v>
          </cell>
          <cell r="GI125">
            <v>0</v>
          </cell>
          <cell r="GJ125">
            <v>0</v>
          </cell>
          <cell r="GK125">
            <v>0</v>
          </cell>
          <cell r="GL125">
            <v>0</v>
          </cell>
          <cell r="GM125">
            <v>0</v>
          </cell>
          <cell r="GN125">
            <v>0</v>
          </cell>
          <cell r="GO125">
            <v>1376962932</v>
          </cell>
          <cell r="GP125">
            <v>1376962932</v>
          </cell>
          <cell r="GQ125">
            <v>0</v>
          </cell>
          <cell r="GR125">
            <v>0</v>
          </cell>
          <cell r="GS125">
            <v>0</v>
          </cell>
          <cell r="GT125">
            <v>0</v>
          </cell>
          <cell r="GU125">
            <v>0</v>
          </cell>
          <cell r="GV125">
            <v>0</v>
          </cell>
          <cell r="GW125">
            <v>0</v>
          </cell>
          <cell r="GX125">
            <v>0</v>
          </cell>
          <cell r="GY125">
            <v>0</v>
          </cell>
          <cell r="GZ125">
            <v>0</v>
          </cell>
          <cell r="HA125">
            <v>0</v>
          </cell>
          <cell r="HB125">
            <v>0</v>
          </cell>
          <cell r="HC125">
            <v>0</v>
          </cell>
          <cell r="HD125">
            <v>0</v>
          </cell>
          <cell r="HE125">
            <v>0</v>
          </cell>
        </row>
        <row r="126">
          <cell r="C126" t="str">
            <v>Pontianak</v>
          </cell>
          <cell r="D126">
            <v>558527560</v>
          </cell>
          <cell r="E126">
            <v>1227844428</v>
          </cell>
          <cell r="F126">
            <v>0</v>
          </cell>
          <cell r="G126">
            <v>970380904</v>
          </cell>
          <cell r="H126">
            <v>2756752892</v>
          </cell>
          <cell r="I126">
            <v>30860000</v>
          </cell>
          <cell r="J126">
            <v>129885000</v>
          </cell>
          <cell r="K126">
            <v>16650000</v>
          </cell>
          <cell r="L126">
            <v>43721681</v>
          </cell>
          <cell r="M126">
            <v>221116681</v>
          </cell>
          <cell r="N126">
            <v>11805000</v>
          </cell>
          <cell r="O126">
            <v>1031672830</v>
          </cell>
          <cell r="P126">
            <v>0</v>
          </cell>
          <cell r="Q126">
            <v>258664500</v>
          </cell>
          <cell r="R126">
            <v>1302142330</v>
          </cell>
          <cell r="S126">
            <v>0</v>
          </cell>
          <cell r="T126">
            <v>0</v>
          </cell>
          <cell r="U126">
            <v>0</v>
          </cell>
          <cell r="V126">
            <v>50580851</v>
          </cell>
          <cell r="W126">
            <v>50580851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830778183</v>
          </cell>
          <cell r="BU126">
            <v>830778183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1795183</v>
          </cell>
          <cell r="DA126">
            <v>0</v>
          </cell>
          <cell r="DB126">
            <v>0</v>
          </cell>
          <cell r="DC126">
            <v>1769095284</v>
          </cell>
          <cell r="DD126">
            <v>1770890467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3674386</v>
          </cell>
          <cell r="EJ126">
            <v>0</v>
          </cell>
          <cell r="EK126">
            <v>0</v>
          </cell>
          <cell r="EL126">
            <v>0</v>
          </cell>
          <cell r="EM126">
            <v>3674386</v>
          </cell>
          <cell r="EN126">
            <v>3046210</v>
          </cell>
          <cell r="EO126">
            <v>0</v>
          </cell>
          <cell r="EP126">
            <v>0</v>
          </cell>
          <cell r="EQ126">
            <v>0</v>
          </cell>
          <cell r="ER126">
            <v>3046210</v>
          </cell>
          <cell r="ES126">
            <v>5110056</v>
          </cell>
          <cell r="ET126">
            <v>0</v>
          </cell>
          <cell r="EU126">
            <v>0</v>
          </cell>
          <cell r="EV126">
            <v>0</v>
          </cell>
          <cell r="EW126">
            <v>5110056</v>
          </cell>
          <cell r="EX126">
            <v>1284970</v>
          </cell>
          <cell r="EY126">
            <v>0</v>
          </cell>
          <cell r="EZ126">
            <v>0</v>
          </cell>
          <cell r="FA126">
            <v>0</v>
          </cell>
          <cell r="FB126">
            <v>1284970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  <cell r="GF126">
            <v>0</v>
          </cell>
          <cell r="GG126">
            <v>0</v>
          </cell>
          <cell r="GH126">
            <v>0</v>
          </cell>
          <cell r="GI126">
            <v>0</v>
          </cell>
          <cell r="GJ126">
            <v>0</v>
          </cell>
          <cell r="GK126">
            <v>0</v>
          </cell>
          <cell r="GL126">
            <v>616103365</v>
          </cell>
          <cell r="GM126">
            <v>2389402258</v>
          </cell>
          <cell r="GN126">
            <v>16650000</v>
          </cell>
          <cell r="GO126">
            <v>3923221403</v>
          </cell>
          <cell r="GP126">
            <v>6945377026</v>
          </cell>
          <cell r="GQ126">
            <v>0</v>
          </cell>
          <cell r="GR126">
            <v>0</v>
          </cell>
          <cell r="GS126">
            <v>0</v>
          </cell>
          <cell r="GT126">
            <v>0</v>
          </cell>
          <cell r="GU126">
            <v>0</v>
          </cell>
          <cell r="GV126">
            <v>0</v>
          </cell>
          <cell r="GW126">
            <v>0</v>
          </cell>
          <cell r="GX126">
            <v>0</v>
          </cell>
          <cell r="GY126">
            <v>0</v>
          </cell>
          <cell r="GZ126">
            <v>0</v>
          </cell>
          <cell r="HA126">
            <v>0</v>
          </cell>
          <cell r="HB126">
            <v>0</v>
          </cell>
          <cell r="HC126">
            <v>0</v>
          </cell>
          <cell r="HD126">
            <v>0</v>
          </cell>
          <cell r="HE126">
            <v>0</v>
          </cell>
        </row>
        <row r="127">
          <cell r="C127" t="str">
            <v>Riau</v>
          </cell>
          <cell r="D127">
            <v>62470437</v>
          </cell>
          <cell r="E127">
            <v>298899243</v>
          </cell>
          <cell r="F127">
            <v>0</v>
          </cell>
          <cell r="G127">
            <v>1121252644</v>
          </cell>
          <cell r="H127">
            <v>1482622324</v>
          </cell>
          <cell r="I127">
            <v>10480000</v>
          </cell>
          <cell r="J127">
            <v>0</v>
          </cell>
          <cell r="K127">
            <v>0</v>
          </cell>
          <cell r="L127">
            <v>104580860</v>
          </cell>
          <cell r="M127">
            <v>115060860</v>
          </cell>
          <cell r="N127">
            <v>19400032</v>
          </cell>
          <cell r="O127">
            <v>0</v>
          </cell>
          <cell r="P127">
            <v>4145000</v>
          </cell>
          <cell r="Q127">
            <v>207622618</v>
          </cell>
          <cell r="R127">
            <v>231167650</v>
          </cell>
          <cell r="S127">
            <v>0</v>
          </cell>
          <cell r="T127">
            <v>0</v>
          </cell>
          <cell r="U127">
            <v>0</v>
          </cell>
          <cell r="V127">
            <v>27861865</v>
          </cell>
          <cell r="W127">
            <v>27861865</v>
          </cell>
          <cell r="X127">
            <v>0</v>
          </cell>
          <cell r="Y127">
            <v>0</v>
          </cell>
          <cell r="Z127">
            <v>0</v>
          </cell>
          <cell r="AA127">
            <v>1391699604</v>
          </cell>
          <cell r="AB127">
            <v>1391699604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44277107</v>
          </cell>
          <cell r="BK127">
            <v>44277107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973945110</v>
          </cell>
          <cell r="BU127">
            <v>973945110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5275375</v>
          </cell>
          <cell r="DA127">
            <v>0</v>
          </cell>
          <cell r="DB127">
            <v>10459310</v>
          </cell>
          <cell r="DC127">
            <v>203101821</v>
          </cell>
          <cell r="DD127">
            <v>218836506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  <cell r="GF127">
            <v>0</v>
          </cell>
          <cell r="GG127">
            <v>0</v>
          </cell>
          <cell r="GH127">
            <v>0</v>
          </cell>
          <cell r="GI127">
            <v>0</v>
          </cell>
          <cell r="GJ127">
            <v>0</v>
          </cell>
          <cell r="GK127">
            <v>0</v>
          </cell>
          <cell r="GL127">
            <v>97625844</v>
          </cell>
          <cell r="GM127">
            <v>298899243</v>
          </cell>
          <cell r="GN127">
            <v>14604310</v>
          </cell>
          <cell r="GO127">
            <v>4074341629</v>
          </cell>
          <cell r="GP127">
            <v>4485471026</v>
          </cell>
          <cell r="GQ127">
            <v>0</v>
          </cell>
          <cell r="GR127">
            <v>0</v>
          </cell>
          <cell r="GS127">
            <v>0</v>
          </cell>
          <cell r="GT127">
            <v>0</v>
          </cell>
          <cell r="GU127">
            <v>0</v>
          </cell>
          <cell r="GV127">
            <v>0</v>
          </cell>
          <cell r="GW127">
            <v>0</v>
          </cell>
          <cell r="GX127">
            <v>0</v>
          </cell>
          <cell r="GY127">
            <v>0</v>
          </cell>
          <cell r="GZ127">
            <v>0</v>
          </cell>
          <cell r="HA127">
            <v>0</v>
          </cell>
          <cell r="HB127">
            <v>0</v>
          </cell>
          <cell r="HC127">
            <v>0</v>
          </cell>
          <cell r="HD127">
            <v>0</v>
          </cell>
          <cell r="HE127">
            <v>0</v>
          </cell>
        </row>
        <row r="128">
          <cell r="C128" t="str">
            <v>Samarinda</v>
          </cell>
          <cell r="D128">
            <v>189330759</v>
          </cell>
          <cell r="E128">
            <v>748210000</v>
          </cell>
          <cell r="F128">
            <v>0</v>
          </cell>
          <cell r="G128">
            <v>909899906</v>
          </cell>
          <cell r="H128">
            <v>1847440665</v>
          </cell>
          <cell r="I128">
            <v>9900000</v>
          </cell>
          <cell r="J128">
            <v>0</v>
          </cell>
          <cell r="K128">
            <v>0</v>
          </cell>
          <cell r="L128">
            <v>10597500</v>
          </cell>
          <cell r="M128">
            <v>20497500</v>
          </cell>
          <cell r="N128">
            <v>165172793</v>
          </cell>
          <cell r="O128">
            <v>563804990</v>
          </cell>
          <cell r="P128">
            <v>0</v>
          </cell>
          <cell r="Q128">
            <v>363171867</v>
          </cell>
          <cell r="R128">
            <v>1092149650</v>
          </cell>
          <cell r="S128">
            <v>536328</v>
          </cell>
          <cell r="T128">
            <v>0</v>
          </cell>
          <cell r="U128">
            <v>0</v>
          </cell>
          <cell r="V128">
            <v>400000</v>
          </cell>
          <cell r="W128">
            <v>936328</v>
          </cell>
          <cell r="X128">
            <v>20148294</v>
          </cell>
          <cell r="Y128">
            <v>0</v>
          </cell>
          <cell r="Z128">
            <v>0</v>
          </cell>
          <cell r="AA128">
            <v>251166671</v>
          </cell>
          <cell r="AB128">
            <v>271314965</v>
          </cell>
          <cell r="AC128">
            <v>8348175</v>
          </cell>
          <cell r="AD128">
            <v>0</v>
          </cell>
          <cell r="AE128">
            <v>0</v>
          </cell>
          <cell r="AF128">
            <v>0</v>
          </cell>
          <cell r="AG128">
            <v>8348175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12776965</v>
          </cell>
          <cell r="AQ128">
            <v>12776965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43377735</v>
          </cell>
          <cell r="BK128">
            <v>43377735</v>
          </cell>
          <cell r="BL128">
            <v>226677855</v>
          </cell>
          <cell r="BM128">
            <v>0</v>
          </cell>
          <cell r="BN128">
            <v>0</v>
          </cell>
          <cell r="BO128">
            <v>0</v>
          </cell>
          <cell r="BP128">
            <v>226677855</v>
          </cell>
          <cell r="BQ128">
            <v>42315987</v>
          </cell>
          <cell r="BR128">
            <v>0</v>
          </cell>
          <cell r="BS128">
            <v>0</v>
          </cell>
          <cell r="BT128">
            <v>1253003791</v>
          </cell>
          <cell r="BU128">
            <v>1295319778</v>
          </cell>
          <cell r="BV128">
            <v>63250000</v>
          </cell>
          <cell r="BW128">
            <v>0</v>
          </cell>
          <cell r="BX128">
            <v>0</v>
          </cell>
          <cell r="BY128">
            <v>520881740</v>
          </cell>
          <cell r="BZ128">
            <v>584131740</v>
          </cell>
          <cell r="CA128">
            <v>39657500</v>
          </cell>
          <cell r="CB128">
            <v>0</v>
          </cell>
          <cell r="CC128">
            <v>0</v>
          </cell>
          <cell r="CD128">
            <v>43975000</v>
          </cell>
          <cell r="CE128">
            <v>83632500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93125000</v>
          </cell>
          <cell r="CR128">
            <v>0</v>
          </cell>
          <cell r="CS128">
            <v>0</v>
          </cell>
          <cell r="CT128">
            <v>93125000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83354468</v>
          </cell>
          <cell r="DA128">
            <v>0</v>
          </cell>
          <cell r="DB128">
            <v>0</v>
          </cell>
          <cell r="DC128">
            <v>889465630</v>
          </cell>
          <cell r="DD128">
            <v>972820098</v>
          </cell>
          <cell r="DE128">
            <v>0</v>
          </cell>
          <cell r="DF128">
            <v>0</v>
          </cell>
          <cell r="DG128">
            <v>0</v>
          </cell>
          <cell r="DH128">
            <v>284055460</v>
          </cell>
          <cell r="DI128">
            <v>284055460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4143887</v>
          </cell>
          <cell r="EJ128">
            <v>0</v>
          </cell>
          <cell r="EK128">
            <v>0</v>
          </cell>
          <cell r="EL128">
            <v>0</v>
          </cell>
          <cell r="EM128">
            <v>4143887</v>
          </cell>
          <cell r="EN128">
            <v>3069485</v>
          </cell>
          <cell r="EO128">
            <v>0</v>
          </cell>
          <cell r="EP128">
            <v>0</v>
          </cell>
          <cell r="EQ128">
            <v>0</v>
          </cell>
          <cell r="ER128">
            <v>3069485</v>
          </cell>
          <cell r="ES128">
            <v>6642450</v>
          </cell>
          <cell r="ET128">
            <v>0</v>
          </cell>
          <cell r="EU128">
            <v>0</v>
          </cell>
          <cell r="EV128">
            <v>0</v>
          </cell>
          <cell r="EW128">
            <v>6642450</v>
          </cell>
          <cell r="EX128">
            <v>745140</v>
          </cell>
          <cell r="EY128">
            <v>0</v>
          </cell>
          <cell r="EZ128">
            <v>0</v>
          </cell>
          <cell r="FA128">
            <v>0</v>
          </cell>
          <cell r="FB128">
            <v>745140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  <cell r="GF128">
            <v>0</v>
          </cell>
          <cell r="GG128">
            <v>0</v>
          </cell>
          <cell r="GH128">
            <v>0</v>
          </cell>
          <cell r="GI128">
            <v>0</v>
          </cell>
          <cell r="GJ128">
            <v>0</v>
          </cell>
          <cell r="GK128">
            <v>0</v>
          </cell>
          <cell r="GL128">
            <v>863293121</v>
          </cell>
          <cell r="GM128">
            <v>1405139990</v>
          </cell>
          <cell r="GN128">
            <v>0</v>
          </cell>
          <cell r="GO128">
            <v>4582772265</v>
          </cell>
          <cell r="GP128">
            <v>6851205376</v>
          </cell>
          <cell r="GQ128">
            <v>0</v>
          </cell>
          <cell r="GR128">
            <v>0</v>
          </cell>
          <cell r="GS128">
            <v>0</v>
          </cell>
          <cell r="GT128">
            <v>0</v>
          </cell>
          <cell r="GU128">
            <v>0</v>
          </cell>
          <cell r="GV128">
            <v>0</v>
          </cell>
          <cell r="GW128">
            <v>0</v>
          </cell>
          <cell r="GX128">
            <v>0</v>
          </cell>
          <cell r="GY128">
            <v>0</v>
          </cell>
          <cell r="GZ128">
            <v>0</v>
          </cell>
          <cell r="HA128">
            <v>0</v>
          </cell>
          <cell r="HB128">
            <v>0</v>
          </cell>
          <cell r="HC128">
            <v>0</v>
          </cell>
          <cell r="HD128">
            <v>0</v>
          </cell>
          <cell r="HE128">
            <v>0</v>
          </cell>
        </row>
        <row r="129">
          <cell r="C129" t="str">
            <v>Semarang</v>
          </cell>
          <cell r="D129">
            <v>31279052</v>
          </cell>
          <cell r="E129">
            <v>453348380</v>
          </cell>
          <cell r="F129">
            <v>0</v>
          </cell>
          <cell r="G129">
            <v>135914185</v>
          </cell>
          <cell r="H129">
            <v>620541617</v>
          </cell>
          <cell r="I129">
            <v>0</v>
          </cell>
          <cell r="J129">
            <v>774320034</v>
          </cell>
          <cell r="K129">
            <v>0</v>
          </cell>
          <cell r="L129">
            <v>21264000</v>
          </cell>
          <cell r="M129">
            <v>795584034</v>
          </cell>
          <cell r="N129">
            <v>3025000</v>
          </cell>
          <cell r="O129">
            <v>845566922</v>
          </cell>
          <cell r="P129">
            <v>0</v>
          </cell>
          <cell r="Q129">
            <v>0</v>
          </cell>
          <cell r="R129">
            <v>848591922</v>
          </cell>
          <cell r="S129">
            <v>3104690</v>
          </cell>
          <cell r="T129">
            <v>0</v>
          </cell>
          <cell r="U129">
            <v>0</v>
          </cell>
          <cell r="V129">
            <v>0</v>
          </cell>
          <cell r="W129">
            <v>3104690</v>
          </cell>
          <cell r="X129">
            <v>0</v>
          </cell>
          <cell r="Y129">
            <v>0</v>
          </cell>
          <cell r="Z129">
            <v>0</v>
          </cell>
          <cell r="AA129">
            <v>1920000</v>
          </cell>
          <cell r="AB129">
            <v>1920000</v>
          </cell>
          <cell r="AC129">
            <v>13178557</v>
          </cell>
          <cell r="AD129">
            <v>0</v>
          </cell>
          <cell r="AE129">
            <v>0</v>
          </cell>
          <cell r="AF129">
            <v>0</v>
          </cell>
          <cell r="AG129">
            <v>13178557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412500</v>
          </cell>
          <cell r="AN129">
            <v>0</v>
          </cell>
          <cell r="AO129">
            <v>0</v>
          </cell>
          <cell r="AP129">
            <v>0</v>
          </cell>
          <cell r="AQ129">
            <v>412500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3075000</v>
          </cell>
          <cell r="BM129">
            <v>0</v>
          </cell>
          <cell r="BN129">
            <v>0</v>
          </cell>
          <cell r="BO129">
            <v>0</v>
          </cell>
          <cell r="BP129">
            <v>3075000</v>
          </cell>
          <cell r="BQ129">
            <v>0</v>
          </cell>
          <cell r="BR129">
            <v>0</v>
          </cell>
          <cell r="BS129">
            <v>0</v>
          </cell>
          <cell r="BT129">
            <v>13921223</v>
          </cell>
          <cell r="BU129">
            <v>13921223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9112500</v>
          </cell>
          <cell r="CE129">
            <v>9112500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2750000</v>
          </cell>
          <cell r="CQ129">
            <v>91409569</v>
          </cell>
          <cell r="CR129">
            <v>0</v>
          </cell>
          <cell r="CS129">
            <v>0</v>
          </cell>
          <cell r="CT129">
            <v>94159569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330736077</v>
          </cell>
          <cell r="DD129">
            <v>330736077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656310251</v>
          </cell>
          <cell r="EC129">
            <v>656310251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26042886</v>
          </cell>
          <cell r="EJ129">
            <v>0</v>
          </cell>
          <cell r="EK129">
            <v>0</v>
          </cell>
          <cell r="EL129">
            <v>0</v>
          </cell>
          <cell r="EM129">
            <v>26042886</v>
          </cell>
          <cell r="EN129">
            <v>23666374</v>
          </cell>
          <cell r="EO129">
            <v>0</v>
          </cell>
          <cell r="EP129">
            <v>0</v>
          </cell>
          <cell r="EQ129">
            <v>0</v>
          </cell>
          <cell r="ER129">
            <v>23666374</v>
          </cell>
          <cell r="ES129">
            <v>18442872</v>
          </cell>
          <cell r="ET129">
            <v>0</v>
          </cell>
          <cell r="EU129">
            <v>0</v>
          </cell>
          <cell r="EV129">
            <v>0</v>
          </cell>
          <cell r="EW129">
            <v>18442872</v>
          </cell>
          <cell r="EX129">
            <v>5581369</v>
          </cell>
          <cell r="EY129">
            <v>0</v>
          </cell>
          <cell r="EZ129">
            <v>0</v>
          </cell>
          <cell r="FA129">
            <v>0</v>
          </cell>
          <cell r="FB129">
            <v>5581369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656310251</v>
          </cell>
          <cell r="GF129">
            <v>656310251</v>
          </cell>
          <cell r="GG129">
            <v>0</v>
          </cell>
          <cell r="GH129">
            <v>0</v>
          </cell>
          <cell r="GI129">
            <v>0</v>
          </cell>
          <cell r="GJ129">
            <v>0</v>
          </cell>
          <cell r="GK129">
            <v>0</v>
          </cell>
          <cell r="GL129">
            <v>130558300</v>
          </cell>
          <cell r="GM129">
            <v>2164644905</v>
          </cell>
          <cell r="GN129">
            <v>0</v>
          </cell>
          <cell r="GO129">
            <v>1169178236</v>
          </cell>
          <cell r="GP129">
            <v>3464381441</v>
          </cell>
          <cell r="GQ129">
            <v>0</v>
          </cell>
          <cell r="GR129">
            <v>0</v>
          </cell>
          <cell r="GS129">
            <v>0</v>
          </cell>
          <cell r="GT129">
            <v>0</v>
          </cell>
          <cell r="GU129">
            <v>0</v>
          </cell>
          <cell r="GV129">
            <v>0</v>
          </cell>
          <cell r="GW129">
            <v>0</v>
          </cell>
          <cell r="GX129">
            <v>0</v>
          </cell>
          <cell r="GY129">
            <v>0</v>
          </cell>
          <cell r="GZ129">
            <v>0</v>
          </cell>
          <cell r="HA129">
            <v>0</v>
          </cell>
          <cell r="HB129">
            <v>0</v>
          </cell>
          <cell r="HC129">
            <v>0</v>
          </cell>
          <cell r="HD129">
            <v>0</v>
          </cell>
          <cell r="HE129">
            <v>0</v>
          </cell>
        </row>
        <row r="130">
          <cell r="C130" t="str">
            <v>Serang</v>
          </cell>
          <cell r="D130">
            <v>301600</v>
          </cell>
          <cell r="E130">
            <v>0</v>
          </cell>
          <cell r="F130">
            <v>0</v>
          </cell>
          <cell r="G130">
            <v>6335880</v>
          </cell>
          <cell r="H130">
            <v>6637480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81844750</v>
          </cell>
          <cell r="O130">
            <v>84481888</v>
          </cell>
          <cell r="P130">
            <v>0</v>
          </cell>
          <cell r="Q130">
            <v>56955250</v>
          </cell>
          <cell r="R130">
            <v>223281888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174672390</v>
          </cell>
          <cell r="AB130">
            <v>174672390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4339500</v>
          </cell>
          <cell r="BK130">
            <v>4339500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230744581</v>
          </cell>
          <cell r="BU130">
            <v>230744581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12000000</v>
          </cell>
          <cell r="CB130">
            <v>0</v>
          </cell>
          <cell r="CC130">
            <v>0</v>
          </cell>
          <cell r="CD130">
            <v>0</v>
          </cell>
          <cell r="CE130">
            <v>12000000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54107329</v>
          </cell>
          <cell r="DA130">
            <v>0</v>
          </cell>
          <cell r="DB130">
            <v>0</v>
          </cell>
          <cell r="DC130">
            <v>3515739685</v>
          </cell>
          <cell r="DD130">
            <v>3569847014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4771349</v>
          </cell>
          <cell r="EJ130">
            <v>0</v>
          </cell>
          <cell r="EK130">
            <v>0</v>
          </cell>
          <cell r="EL130">
            <v>0</v>
          </cell>
          <cell r="EM130">
            <v>4771349</v>
          </cell>
          <cell r="EN130">
            <v>2554573</v>
          </cell>
          <cell r="EO130">
            <v>0</v>
          </cell>
          <cell r="EP130">
            <v>0</v>
          </cell>
          <cell r="EQ130">
            <v>0</v>
          </cell>
          <cell r="ER130">
            <v>2554573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25000</v>
          </cell>
          <cell r="EY130">
            <v>0</v>
          </cell>
          <cell r="EZ130">
            <v>0</v>
          </cell>
          <cell r="FA130">
            <v>0</v>
          </cell>
          <cell r="FB130">
            <v>25000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  <cell r="GF130">
            <v>0</v>
          </cell>
          <cell r="GG130">
            <v>0</v>
          </cell>
          <cell r="GH130">
            <v>0</v>
          </cell>
          <cell r="GI130">
            <v>0</v>
          </cell>
          <cell r="GJ130">
            <v>0</v>
          </cell>
          <cell r="GK130">
            <v>0</v>
          </cell>
          <cell r="GL130">
            <v>155604601</v>
          </cell>
          <cell r="GM130">
            <v>84481888</v>
          </cell>
          <cell r="GN130">
            <v>0</v>
          </cell>
          <cell r="GO130">
            <v>3988787286</v>
          </cell>
          <cell r="GP130">
            <v>4228873775</v>
          </cell>
          <cell r="GQ130">
            <v>0</v>
          </cell>
          <cell r="GR130">
            <v>0</v>
          </cell>
          <cell r="GS130">
            <v>0</v>
          </cell>
          <cell r="GT130">
            <v>0</v>
          </cell>
          <cell r="GU130">
            <v>0</v>
          </cell>
          <cell r="GV130">
            <v>0</v>
          </cell>
          <cell r="GW130">
            <v>0</v>
          </cell>
          <cell r="GX130">
            <v>0</v>
          </cell>
          <cell r="GY130">
            <v>0</v>
          </cell>
          <cell r="GZ130">
            <v>0</v>
          </cell>
          <cell r="HA130">
            <v>0</v>
          </cell>
          <cell r="HB130">
            <v>0</v>
          </cell>
          <cell r="HC130">
            <v>0</v>
          </cell>
          <cell r="HD130">
            <v>0</v>
          </cell>
          <cell r="HE130">
            <v>0</v>
          </cell>
        </row>
        <row r="131">
          <cell r="C131" t="str">
            <v>Surabaya</v>
          </cell>
          <cell r="D131">
            <v>120000393</v>
          </cell>
          <cell r="E131">
            <v>1212430743</v>
          </cell>
          <cell r="F131">
            <v>245771247</v>
          </cell>
          <cell r="G131">
            <v>250057114</v>
          </cell>
          <cell r="H131">
            <v>1828259497</v>
          </cell>
          <cell r="I131">
            <v>0</v>
          </cell>
          <cell r="J131">
            <v>1152647039</v>
          </cell>
          <cell r="K131">
            <v>0</v>
          </cell>
          <cell r="L131">
            <v>0</v>
          </cell>
          <cell r="M131">
            <v>1152647039</v>
          </cell>
          <cell r="N131">
            <v>82124500</v>
          </cell>
          <cell r="O131">
            <v>842717063</v>
          </cell>
          <cell r="P131">
            <v>444629800</v>
          </cell>
          <cell r="Q131">
            <v>62303411</v>
          </cell>
          <cell r="R131">
            <v>1431774774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38231483</v>
          </cell>
          <cell r="AA131">
            <v>687856437</v>
          </cell>
          <cell r="AB131">
            <v>726087920</v>
          </cell>
          <cell r="AC131">
            <v>108008780</v>
          </cell>
          <cell r="AD131">
            <v>0</v>
          </cell>
          <cell r="AE131">
            <v>0</v>
          </cell>
          <cell r="AF131">
            <v>0</v>
          </cell>
          <cell r="AG131">
            <v>108008780</v>
          </cell>
          <cell r="AH131">
            <v>396000</v>
          </cell>
          <cell r="AI131">
            <v>0</v>
          </cell>
          <cell r="AJ131">
            <v>0</v>
          </cell>
          <cell r="AK131">
            <v>0</v>
          </cell>
          <cell r="AL131">
            <v>396000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55945359</v>
          </cell>
          <cell r="AZ131">
            <v>0</v>
          </cell>
          <cell r="BA131">
            <v>55945359</v>
          </cell>
          <cell r="BB131">
            <v>5887525</v>
          </cell>
          <cell r="BC131">
            <v>0</v>
          </cell>
          <cell r="BD131">
            <v>0</v>
          </cell>
          <cell r="BE131">
            <v>31390000</v>
          </cell>
          <cell r="BF131">
            <v>37277525</v>
          </cell>
          <cell r="BG131">
            <v>0</v>
          </cell>
          <cell r="BH131">
            <v>0</v>
          </cell>
          <cell r="BI131">
            <v>43963200</v>
          </cell>
          <cell r="BJ131">
            <v>63895495</v>
          </cell>
          <cell r="BK131">
            <v>107858695</v>
          </cell>
          <cell r="BL131">
            <v>8358800</v>
          </cell>
          <cell r="BM131">
            <v>0</v>
          </cell>
          <cell r="BN131">
            <v>0</v>
          </cell>
          <cell r="BO131">
            <v>0</v>
          </cell>
          <cell r="BP131">
            <v>8358800</v>
          </cell>
          <cell r="BQ131">
            <v>0</v>
          </cell>
          <cell r="BR131">
            <v>0</v>
          </cell>
          <cell r="BS131">
            <v>65792673</v>
          </cell>
          <cell r="BT131">
            <v>1408389362</v>
          </cell>
          <cell r="BU131">
            <v>1474182035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44876025</v>
          </cell>
          <cell r="CB131">
            <v>0</v>
          </cell>
          <cell r="CC131">
            <v>0</v>
          </cell>
          <cell r="CD131">
            <v>3701250</v>
          </cell>
          <cell r="CE131">
            <v>48577275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41087500</v>
          </cell>
          <cell r="CT131">
            <v>41087500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723311178</v>
          </cell>
          <cell r="DC131">
            <v>17667682696</v>
          </cell>
          <cell r="DD131">
            <v>18390993874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246579507</v>
          </cell>
          <cell r="EJ131">
            <v>0</v>
          </cell>
          <cell r="EK131">
            <v>0</v>
          </cell>
          <cell r="EL131">
            <v>0</v>
          </cell>
          <cell r="EM131">
            <v>246579507</v>
          </cell>
          <cell r="EN131">
            <v>290622920</v>
          </cell>
          <cell r="EO131">
            <v>0</v>
          </cell>
          <cell r="EP131">
            <v>0</v>
          </cell>
          <cell r="EQ131">
            <v>0</v>
          </cell>
          <cell r="ER131">
            <v>290622920</v>
          </cell>
          <cell r="ES131">
            <v>805401573</v>
          </cell>
          <cell r="ET131">
            <v>0</v>
          </cell>
          <cell r="EU131">
            <v>0</v>
          </cell>
          <cell r="EV131">
            <v>0</v>
          </cell>
          <cell r="EW131">
            <v>805401573</v>
          </cell>
          <cell r="EX131">
            <v>74953135</v>
          </cell>
          <cell r="EY131">
            <v>0</v>
          </cell>
          <cell r="EZ131">
            <v>0</v>
          </cell>
          <cell r="FA131">
            <v>0</v>
          </cell>
          <cell r="FB131">
            <v>74953135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  <cell r="GF131">
            <v>0</v>
          </cell>
          <cell r="GG131">
            <v>0</v>
          </cell>
          <cell r="GH131">
            <v>0</v>
          </cell>
          <cell r="GI131">
            <v>0</v>
          </cell>
          <cell r="GJ131">
            <v>0</v>
          </cell>
          <cell r="GK131">
            <v>0</v>
          </cell>
          <cell r="GL131">
            <v>1787209158</v>
          </cell>
          <cell r="GM131">
            <v>3207794845</v>
          </cell>
          <cell r="GN131">
            <v>1617644940</v>
          </cell>
          <cell r="GO131">
            <v>20216363265</v>
          </cell>
          <cell r="GP131">
            <v>26829012208</v>
          </cell>
          <cell r="GQ131">
            <v>0</v>
          </cell>
          <cell r="GR131">
            <v>0</v>
          </cell>
          <cell r="GS131">
            <v>0</v>
          </cell>
          <cell r="GT131">
            <v>0</v>
          </cell>
          <cell r="GU131">
            <v>0</v>
          </cell>
          <cell r="GV131">
            <v>0</v>
          </cell>
          <cell r="GW131">
            <v>0</v>
          </cell>
          <cell r="GX131">
            <v>0</v>
          </cell>
          <cell r="GY131">
            <v>0</v>
          </cell>
          <cell r="GZ131">
            <v>0</v>
          </cell>
          <cell r="HA131">
            <v>0</v>
          </cell>
          <cell r="HB131">
            <v>0</v>
          </cell>
          <cell r="HC131">
            <v>0</v>
          </cell>
          <cell r="HD131">
            <v>0</v>
          </cell>
          <cell r="HE131">
            <v>0</v>
          </cell>
        </row>
        <row r="132">
          <cell r="C132" t="str">
            <v>Yogyakarta</v>
          </cell>
          <cell r="D132">
            <v>2463500</v>
          </cell>
          <cell r="E132">
            <v>40225643</v>
          </cell>
          <cell r="F132">
            <v>0</v>
          </cell>
          <cell r="G132">
            <v>126979696</v>
          </cell>
          <cell r="H132">
            <v>169668839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13786375</v>
          </cell>
          <cell r="O132">
            <v>38635000</v>
          </cell>
          <cell r="P132">
            <v>0</v>
          </cell>
          <cell r="Q132">
            <v>249168000</v>
          </cell>
          <cell r="R132">
            <v>301589375</v>
          </cell>
          <cell r="S132">
            <v>219500</v>
          </cell>
          <cell r="T132">
            <v>0</v>
          </cell>
          <cell r="U132">
            <v>0</v>
          </cell>
          <cell r="V132">
            <v>0</v>
          </cell>
          <cell r="W132">
            <v>219500</v>
          </cell>
          <cell r="X132">
            <v>0</v>
          </cell>
          <cell r="Y132">
            <v>0</v>
          </cell>
          <cell r="Z132">
            <v>0</v>
          </cell>
          <cell r="AA132">
            <v>369460000</v>
          </cell>
          <cell r="AB132">
            <v>369460000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1398689993</v>
          </cell>
          <cell r="BU132">
            <v>1398689993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7396610</v>
          </cell>
          <cell r="CR132">
            <v>0</v>
          </cell>
          <cell r="CS132">
            <v>2500000</v>
          </cell>
          <cell r="CT132">
            <v>9896610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2777735752</v>
          </cell>
          <cell r="DD132">
            <v>2777735752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482000</v>
          </cell>
          <cell r="EJ132">
            <v>0</v>
          </cell>
          <cell r="EK132">
            <v>0</v>
          </cell>
          <cell r="EL132">
            <v>0</v>
          </cell>
          <cell r="EM132">
            <v>482000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1907100</v>
          </cell>
          <cell r="ET132">
            <v>0</v>
          </cell>
          <cell r="EU132">
            <v>0</v>
          </cell>
          <cell r="EV132">
            <v>0</v>
          </cell>
          <cell r="EW132">
            <v>1907100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  <cell r="GF132">
            <v>0</v>
          </cell>
          <cell r="GG132">
            <v>0</v>
          </cell>
          <cell r="GH132">
            <v>0</v>
          </cell>
          <cell r="GI132">
            <v>0</v>
          </cell>
          <cell r="GJ132">
            <v>0</v>
          </cell>
          <cell r="GK132">
            <v>0</v>
          </cell>
          <cell r="GL132">
            <v>18858475</v>
          </cell>
          <cell r="GM132">
            <v>86257253</v>
          </cell>
          <cell r="GN132">
            <v>0</v>
          </cell>
          <cell r="GO132">
            <v>4924533441</v>
          </cell>
          <cell r="GP132">
            <v>5029649169</v>
          </cell>
          <cell r="GQ132">
            <v>0</v>
          </cell>
          <cell r="GR132">
            <v>0</v>
          </cell>
          <cell r="GS132">
            <v>0</v>
          </cell>
          <cell r="GT132">
            <v>0</v>
          </cell>
          <cell r="GU132">
            <v>0</v>
          </cell>
          <cell r="GV132">
            <v>0</v>
          </cell>
          <cell r="GW132">
            <v>0</v>
          </cell>
          <cell r="GX132">
            <v>0</v>
          </cell>
          <cell r="GY132">
            <v>0</v>
          </cell>
          <cell r="GZ132">
            <v>0</v>
          </cell>
          <cell r="HA132">
            <v>0</v>
          </cell>
          <cell r="HB132">
            <v>0</v>
          </cell>
          <cell r="HC132">
            <v>0</v>
          </cell>
          <cell r="HD132">
            <v>0</v>
          </cell>
          <cell r="HE132">
            <v>0</v>
          </cell>
        </row>
        <row r="133">
          <cell r="C133" t="str">
            <v>ZTotal</v>
          </cell>
          <cell r="D133">
            <v>3031701794</v>
          </cell>
          <cell r="E133">
            <v>19862613737</v>
          </cell>
          <cell r="F133">
            <v>711898447</v>
          </cell>
          <cell r="G133">
            <v>10620797562</v>
          </cell>
          <cell r="H133">
            <v>34227011540</v>
          </cell>
          <cell r="I133">
            <v>698453456</v>
          </cell>
          <cell r="J133">
            <v>3177480261</v>
          </cell>
          <cell r="K133">
            <v>3172557552</v>
          </cell>
          <cell r="L133">
            <v>2064704047</v>
          </cell>
          <cell r="M133">
            <v>9113195316</v>
          </cell>
          <cell r="N133">
            <v>1870767863</v>
          </cell>
          <cell r="O133">
            <v>11424739161</v>
          </cell>
          <cell r="P133">
            <v>544619420</v>
          </cell>
          <cell r="Q133">
            <v>4262254817</v>
          </cell>
          <cell r="R133">
            <v>18102381261</v>
          </cell>
          <cell r="S133">
            <v>311960929</v>
          </cell>
          <cell r="T133">
            <v>58251000</v>
          </cell>
          <cell r="U133">
            <v>0</v>
          </cell>
          <cell r="V133">
            <v>128266716</v>
          </cell>
          <cell r="W133">
            <v>498478645</v>
          </cell>
          <cell r="X133">
            <v>55623294</v>
          </cell>
          <cell r="Y133">
            <v>0</v>
          </cell>
          <cell r="Z133">
            <v>38231483</v>
          </cell>
          <cell r="AA133">
            <v>6180785902</v>
          </cell>
          <cell r="AB133">
            <v>6274640679</v>
          </cell>
          <cell r="AC133">
            <v>205166700</v>
          </cell>
          <cell r="AD133">
            <v>0</v>
          </cell>
          <cell r="AE133">
            <v>0</v>
          </cell>
          <cell r="AF133">
            <v>2300000</v>
          </cell>
          <cell r="AG133">
            <v>207466700</v>
          </cell>
          <cell r="AH133">
            <v>511631</v>
          </cell>
          <cell r="AI133">
            <v>0</v>
          </cell>
          <cell r="AJ133">
            <v>0</v>
          </cell>
          <cell r="AK133">
            <v>0</v>
          </cell>
          <cell r="AL133">
            <v>511631</v>
          </cell>
          <cell r="AM133">
            <v>139240215</v>
          </cell>
          <cell r="AN133">
            <v>0</v>
          </cell>
          <cell r="AO133">
            <v>0</v>
          </cell>
          <cell r="AP133">
            <v>19965789</v>
          </cell>
          <cell r="AQ133">
            <v>159206004</v>
          </cell>
          <cell r="AR133">
            <v>51800681</v>
          </cell>
          <cell r="AS133">
            <v>0</v>
          </cell>
          <cell r="AT133">
            <v>0</v>
          </cell>
          <cell r="AU133">
            <v>0</v>
          </cell>
          <cell r="AV133">
            <v>51800681</v>
          </cell>
          <cell r="AW133">
            <v>0</v>
          </cell>
          <cell r="AX133">
            <v>0</v>
          </cell>
          <cell r="AY133">
            <v>67646837</v>
          </cell>
          <cell r="AZ133">
            <v>86752978</v>
          </cell>
          <cell r="BA133">
            <v>154399815</v>
          </cell>
          <cell r="BB133">
            <v>207001133</v>
          </cell>
          <cell r="BC133">
            <v>210000000</v>
          </cell>
          <cell r="BD133">
            <v>25850000</v>
          </cell>
          <cell r="BE133">
            <v>31390000</v>
          </cell>
          <cell r="BF133">
            <v>474241133</v>
          </cell>
          <cell r="BG133">
            <v>11379955</v>
          </cell>
          <cell r="BH133">
            <v>50000000</v>
          </cell>
          <cell r="BI133">
            <v>43963200</v>
          </cell>
          <cell r="BJ133">
            <v>473021595</v>
          </cell>
          <cell r="BK133">
            <v>578364750</v>
          </cell>
          <cell r="BL133">
            <v>1205440248</v>
          </cell>
          <cell r="BM133">
            <v>0</v>
          </cell>
          <cell r="BN133">
            <v>0</v>
          </cell>
          <cell r="BO133">
            <v>0</v>
          </cell>
          <cell r="BP133">
            <v>1205440248</v>
          </cell>
          <cell r="BQ133">
            <v>90950388</v>
          </cell>
          <cell r="BR133">
            <v>0</v>
          </cell>
          <cell r="BS133">
            <v>65792673</v>
          </cell>
          <cell r="BT133">
            <v>13648381436</v>
          </cell>
          <cell r="BU133">
            <v>13805124497</v>
          </cell>
          <cell r="BV133">
            <v>195778625</v>
          </cell>
          <cell r="BW133">
            <v>0</v>
          </cell>
          <cell r="BX133">
            <v>0</v>
          </cell>
          <cell r="BY133">
            <v>535951740</v>
          </cell>
          <cell r="BZ133">
            <v>731730365</v>
          </cell>
          <cell r="CA133">
            <v>259490896</v>
          </cell>
          <cell r="CB133">
            <v>0</v>
          </cell>
          <cell r="CC133">
            <v>0</v>
          </cell>
          <cell r="CD133">
            <v>65451250</v>
          </cell>
          <cell r="CE133">
            <v>324942146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208973475</v>
          </cell>
          <cell r="CQ133">
            <v>846393090</v>
          </cell>
          <cell r="CR133">
            <v>154863777</v>
          </cell>
          <cell r="CS133">
            <v>360254346</v>
          </cell>
          <cell r="CT133">
            <v>1570484688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1124698439</v>
          </cell>
          <cell r="DA133">
            <v>0</v>
          </cell>
          <cell r="DB133">
            <v>836659372</v>
          </cell>
          <cell r="DC133">
            <v>114788579677</v>
          </cell>
          <cell r="DD133">
            <v>116749937488</v>
          </cell>
          <cell r="DE133">
            <v>0</v>
          </cell>
          <cell r="DF133">
            <v>0</v>
          </cell>
          <cell r="DG133">
            <v>0</v>
          </cell>
          <cell r="DH133">
            <v>332805460</v>
          </cell>
          <cell r="DI133">
            <v>332805460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270834980</v>
          </cell>
          <cell r="DX133">
            <v>270834980</v>
          </cell>
          <cell r="DY133">
            <v>48396541</v>
          </cell>
          <cell r="DZ133">
            <v>0</v>
          </cell>
          <cell r="EA133">
            <v>0</v>
          </cell>
          <cell r="EB133">
            <v>2239795193</v>
          </cell>
          <cell r="EC133">
            <v>2288191734</v>
          </cell>
          <cell r="ED133">
            <v>0</v>
          </cell>
          <cell r="EE133">
            <v>0</v>
          </cell>
          <cell r="EF133">
            <v>0</v>
          </cell>
          <cell r="EG133">
            <v>9815000</v>
          </cell>
          <cell r="EH133">
            <v>9815000</v>
          </cell>
          <cell r="EI133">
            <v>511686499</v>
          </cell>
          <cell r="EJ133">
            <v>0</v>
          </cell>
          <cell r="EK133">
            <v>0</v>
          </cell>
          <cell r="EL133">
            <v>0</v>
          </cell>
          <cell r="EM133">
            <v>511686499</v>
          </cell>
          <cell r="EN133">
            <v>393797579</v>
          </cell>
          <cell r="EO133">
            <v>0</v>
          </cell>
          <cell r="EP133">
            <v>0</v>
          </cell>
          <cell r="EQ133">
            <v>0</v>
          </cell>
          <cell r="ER133">
            <v>393797579</v>
          </cell>
          <cell r="ES133">
            <v>927365181</v>
          </cell>
          <cell r="ET133">
            <v>0</v>
          </cell>
          <cell r="EU133">
            <v>0</v>
          </cell>
          <cell r="EV133">
            <v>0</v>
          </cell>
          <cell r="EW133">
            <v>927365181</v>
          </cell>
          <cell r="EX133">
            <v>140149973</v>
          </cell>
          <cell r="EY133">
            <v>0</v>
          </cell>
          <cell r="EZ133">
            <v>0</v>
          </cell>
          <cell r="FA133">
            <v>0</v>
          </cell>
          <cell r="FB133">
            <v>140149973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48396541</v>
          </cell>
          <cell r="GC133">
            <v>0</v>
          </cell>
          <cell r="GD133">
            <v>0</v>
          </cell>
          <cell r="GE133">
            <v>2520445173</v>
          </cell>
          <cell r="GF133">
            <v>2568841714</v>
          </cell>
          <cell r="GG133">
            <v>0</v>
          </cell>
          <cell r="GH133">
            <v>0</v>
          </cell>
          <cell r="GI133">
            <v>0</v>
          </cell>
          <cell r="GJ133">
            <v>0</v>
          </cell>
          <cell r="GK133">
            <v>0</v>
          </cell>
          <cell r="GL133">
            <v>11690335495</v>
          </cell>
          <cell r="GM133">
            <v>35629477249</v>
          </cell>
          <cell r="GN133">
            <v>5662082761</v>
          </cell>
          <cell r="GO133">
            <v>156122108488</v>
          </cell>
          <cell r="GP133">
            <v>209104003993</v>
          </cell>
          <cell r="GQ133">
            <v>0</v>
          </cell>
          <cell r="GR133">
            <v>0</v>
          </cell>
          <cell r="GS133">
            <v>0</v>
          </cell>
          <cell r="GT133">
            <v>0</v>
          </cell>
          <cell r="GU133">
            <v>0</v>
          </cell>
          <cell r="GV133">
            <v>0</v>
          </cell>
          <cell r="GW133">
            <v>0</v>
          </cell>
          <cell r="GX133">
            <v>0</v>
          </cell>
          <cell r="GY133">
            <v>0</v>
          </cell>
          <cell r="GZ133">
            <v>0</v>
          </cell>
          <cell r="HA133">
            <v>0</v>
          </cell>
          <cell r="HB133">
            <v>0</v>
          </cell>
          <cell r="HC133">
            <v>0</v>
          </cell>
          <cell r="HD133">
            <v>0</v>
          </cell>
          <cell r="HE133">
            <v>0</v>
          </cell>
        </row>
        <row r="138">
          <cell r="C138" t="str">
            <v>_Kantor Pusat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23551860857</v>
          </cell>
          <cell r="DK138">
            <v>0</v>
          </cell>
          <cell r="DL138">
            <v>0</v>
          </cell>
          <cell r="DM138">
            <v>0</v>
          </cell>
          <cell r="DN138">
            <v>23551860857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  <cell r="GF138">
            <v>0</v>
          </cell>
          <cell r="GG138">
            <v>0</v>
          </cell>
          <cell r="GH138">
            <v>0</v>
          </cell>
          <cell r="GI138">
            <v>0</v>
          </cell>
          <cell r="GJ138">
            <v>0</v>
          </cell>
          <cell r="GK138">
            <v>0</v>
          </cell>
          <cell r="GL138">
            <v>23551860857</v>
          </cell>
          <cell r="GM138">
            <v>0</v>
          </cell>
          <cell r="GN138">
            <v>0</v>
          </cell>
          <cell r="GO138">
            <v>0</v>
          </cell>
          <cell r="GP138">
            <v>23551860857</v>
          </cell>
          <cell r="GQ138">
            <v>0</v>
          </cell>
          <cell r="GR138">
            <v>0</v>
          </cell>
          <cell r="GS138">
            <v>0</v>
          </cell>
          <cell r="GT138">
            <v>0</v>
          </cell>
          <cell r="GU138">
            <v>0</v>
          </cell>
          <cell r="GV138">
            <v>0</v>
          </cell>
          <cell r="GW138">
            <v>0</v>
          </cell>
          <cell r="GX138">
            <v>0</v>
          </cell>
          <cell r="GY138">
            <v>0</v>
          </cell>
          <cell r="GZ138">
            <v>0</v>
          </cell>
          <cell r="HA138">
            <v>0</v>
          </cell>
          <cell r="HB138">
            <v>0</v>
          </cell>
          <cell r="HC138">
            <v>0</v>
          </cell>
          <cell r="HD138">
            <v>0</v>
          </cell>
          <cell r="HE138">
            <v>0</v>
          </cell>
        </row>
        <row r="139">
          <cell r="C139" t="str">
            <v>Aceh</v>
          </cell>
          <cell r="D139">
            <v>4932800</v>
          </cell>
          <cell r="E139">
            <v>0</v>
          </cell>
          <cell r="F139">
            <v>0</v>
          </cell>
          <cell r="G139">
            <v>564644190</v>
          </cell>
          <cell r="H139">
            <v>569576990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5500000</v>
          </cell>
          <cell r="O139">
            <v>0</v>
          </cell>
          <cell r="P139">
            <v>0</v>
          </cell>
          <cell r="Q139">
            <v>105752280</v>
          </cell>
          <cell r="R139">
            <v>111252280</v>
          </cell>
          <cell r="S139">
            <v>0</v>
          </cell>
          <cell r="T139">
            <v>0</v>
          </cell>
          <cell r="U139">
            <v>0</v>
          </cell>
          <cell r="V139">
            <v>3233000</v>
          </cell>
          <cell r="W139">
            <v>3233000</v>
          </cell>
          <cell r="X139">
            <v>0</v>
          </cell>
          <cell r="Y139">
            <v>0</v>
          </cell>
          <cell r="Z139">
            <v>0</v>
          </cell>
          <cell r="AA139">
            <v>991311284</v>
          </cell>
          <cell r="AB139">
            <v>991311284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103950000</v>
          </cell>
          <cell r="BK139">
            <v>103950000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2608241250</v>
          </cell>
          <cell r="BU139">
            <v>2608241250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12760000</v>
          </cell>
          <cell r="CB139">
            <v>0</v>
          </cell>
          <cell r="CC139">
            <v>0</v>
          </cell>
          <cell r="CD139">
            <v>0</v>
          </cell>
          <cell r="CE139">
            <v>12760000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103685933</v>
          </cell>
          <cell r="CT139">
            <v>103685933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2975725876</v>
          </cell>
          <cell r="DD139">
            <v>2975725876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  <cell r="GF139">
            <v>0</v>
          </cell>
          <cell r="GG139">
            <v>0</v>
          </cell>
          <cell r="GH139">
            <v>0</v>
          </cell>
          <cell r="GI139">
            <v>0</v>
          </cell>
          <cell r="GJ139">
            <v>0</v>
          </cell>
          <cell r="GK139">
            <v>0</v>
          </cell>
          <cell r="GL139">
            <v>23192800</v>
          </cell>
          <cell r="GM139">
            <v>0</v>
          </cell>
          <cell r="GN139">
            <v>0</v>
          </cell>
          <cell r="GO139">
            <v>7456543813</v>
          </cell>
          <cell r="GP139">
            <v>7479736613</v>
          </cell>
          <cell r="GQ139">
            <v>0</v>
          </cell>
          <cell r="GR139">
            <v>0</v>
          </cell>
          <cell r="GS139">
            <v>0</v>
          </cell>
          <cell r="GT139">
            <v>0</v>
          </cell>
          <cell r="GU139">
            <v>0</v>
          </cell>
          <cell r="GV139">
            <v>0</v>
          </cell>
          <cell r="GW139">
            <v>0</v>
          </cell>
          <cell r="GX139">
            <v>0</v>
          </cell>
          <cell r="GY139">
            <v>0</v>
          </cell>
          <cell r="GZ139">
            <v>0</v>
          </cell>
          <cell r="HA139">
            <v>0</v>
          </cell>
          <cell r="HB139">
            <v>0</v>
          </cell>
          <cell r="HC139">
            <v>0</v>
          </cell>
          <cell r="HD139">
            <v>0</v>
          </cell>
          <cell r="HE139">
            <v>0</v>
          </cell>
        </row>
        <row r="140">
          <cell r="C140" t="str">
            <v>Ambon</v>
          </cell>
          <cell r="D140">
            <v>0</v>
          </cell>
          <cell r="E140">
            <v>0</v>
          </cell>
          <cell r="F140">
            <v>0</v>
          </cell>
          <cell r="G140">
            <v>94157032</v>
          </cell>
          <cell r="H140">
            <v>94157032</v>
          </cell>
          <cell r="I140">
            <v>0</v>
          </cell>
          <cell r="J140">
            <v>0</v>
          </cell>
          <cell r="K140">
            <v>0</v>
          </cell>
          <cell r="L140">
            <v>2178000</v>
          </cell>
          <cell r="M140">
            <v>2178000</v>
          </cell>
          <cell r="N140">
            <v>0</v>
          </cell>
          <cell r="O140">
            <v>0</v>
          </cell>
          <cell r="P140">
            <v>0</v>
          </cell>
          <cell r="Q140">
            <v>12520840</v>
          </cell>
          <cell r="R140">
            <v>12520840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448375000</v>
          </cell>
          <cell r="AB140">
            <v>448375000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269972827</v>
          </cell>
          <cell r="BU140">
            <v>269972827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  <cell r="GF140">
            <v>0</v>
          </cell>
          <cell r="GG140">
            <v>0</v>
          </cell>
          <cell r="GH140">
            <v>0</v>
          </cell>
          <cell r="GI140">
            <v>0</v>
          </cell>
          <cell r="GJ140">
            <v>0</v>
          </cell>
          <cell r="GK140">
            <v>0</v>
          </cell>
          <cell r="GL140">
            <v>0</v>
          </cell>
          <cell r="GM140">
            <v>0</v>
          </cell>
          <cell r="GN140">
            <v>0</v>
          </cell>
          <cell r="GO140">
            <v>827203699</v>
          </cell>
          <cell r="GP140">
            <v>827203699</v>
          </cell>
          <cell r="GQ140">
            <v>0</v>
          </cell>
          <cell r="GR140">
            <v>0</v>
          </cell>
          <cell r="GS140">
            <v>0</v>
          </cell>
          <cell r="GT140">
            <v>0</v>
          </cell>
          <cell r="GU140">
            <v>0</v>
          </cell>
          <cell r="GV140">
            <v>0</v>
          </cell>
          <cell r="GW140">
            <v>0</v>
          </cell>
          <cell r="GX140">
            <v>0</v>
          </cell>
          <cell r="GY140">
            <v>0</v>
          </cell>
          <cell r="GZ140">
            <v>0</v>
          </cell>
          <cell r="HA140">
            <v>0</v>
          </cell>
          <cell r="HB140">
            <v>0</v>
          </cell>
          <cell r="HC140">
            <v>0</v>
          </cell>
          <cell r="HD140">
            <v>0</v>
          </cell>
          <cell r="HE140">
            <v>0</v>
          </cell>
        </row>
        <row r="141">
          <cell r="C141" t="str">
            <v>Bandung</v>
          </cell>
          <cell r="D141">
            <v>62843941</v>
          </cell>
          <cell r="E141">
            <v>121406260</v>
          </cell>
          <cell r="F141">
            <v>0</v>
          </cell>
          <cell r="G141">
            <v>38575173</v>
          </cell>
          <cell r="H141">
            <v>222825374</v>
          </cell>
          <cell r="I141">
            <v>0</v>
          </cell>
          <cell r="J141">
            <v>314517528</v>
          </cell>
          <cell r="K141">
            <v>0</v>
          </cell>
          <cell r="L141">
            <v>0</v>
          </cell>
          <cell r="M141">
            <v>314517528</v>
          </cell>
          <cell r="N141">
            <v>511964500</v>
          </cell>
          <cell r="O141">
            <v>0</v>
          </cell>
          <cell r="P141">
            <v>0</v>
          </cell>
          <cell r="Q141">
            <v>0</v>
          </cell>
          <cell r="R141">
            <v>511964500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402953098</v>
          </cell>
          <cell r="AB141">
            <v>402953098</v>
          </cell>
          <cell r="AC141">
            <v>17350884</v>
          </cell>
          <cell r="AD141">
            <v>0</v>
          </cell>
          <cell r="AE141">
            <v>0</v>
          </cell>
          <cell r="AF141">
            <v>0</v>
          </cell>
          <cell r="AG141">
            <v>17350884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50000000</v>
          </cell>
          <cell r="BC141">
            <v>0</v>
          </cell>
          <cell r="BD141">
            <v>0</v>
          </cell>
          <cell r="BE141">
            <v>0</v>
          </cell>
          <cell r="BF141">
            <v>50000000</v>
          </cell>
          <cell r="BG141">
            <v>6631000</v>
          </cell>
          <cell r="BH141">
            <v>0</v>
          </cell>
          <cell r="BI141">
            <v>0</v>
          </cell>
          <cell r="BJ141">
            <v>13800000</v>
          </cell>
          <cell r="BK141">
            <v>20431000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1586773492</v>
          </cell>
          <cell r="BU141">
            <v>1586773492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7000000</v>
          </cell>
          <cell r="CB141">
            <v>0</v>
          </cell>
          <cell r="CC141">
            <v>0</v>
          </cell>
          <cell r="CD141">
            <v>0</v>
          </cell>
          <cell r="CE141">
            <v>7000000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140852577</v>
          </cell>
          <cell r="CQ141">
            <v>0</v>
          </cell>
          <cell r="CR141">
            <v>0</v>
          </cell>
          <cell r="CS141">
            <v>165123753</v>
          </cell>
          <cell r="CT141">
            <v>305976330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32337927</v>
          </cell>
          <cell r="DC141">
            <v>12409796130</v>
          </cell>
          <cell r="DD141">
            <v>12442134057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49073644</v>
          </cell>
          <cell r="EJ141">
            <v>0</v>
          </cell>
          <cell r="EK141">
            <v>0</v>
          </cell>
          <cell r="EL141">
            <v>0</v>
          </cell>
          <cell r="EM141">
            <v>49073644</v>
          </cell>
          <cell r="EN141">
            <v>44159733</v>
          </cell>
          <cell r="EO141">
            <v>0</v>
          </cell>
          <cell r="EP141">
            <v>0</v>
          </cell>
          <cell r="EQ141">
            <v>0</v>
          </cell>
          <cell r="ER141">
            <v>44159733</v>
          </cell>
          <cell r="ES141">
            <v>22732608</v>
          </cell>
          <cell r="ET141">
            <v>0</v>
          </cell>
          <cell r="EU141">
            <v>0</v>
          </cell>
          <cell r="EV141">
            <v>0</v>
          </cell>
          <cell r="EW141">
            <v>22732608</v>
          </cell>
          <cell r="EX141">
            <v>7662390</v>
          </cell>
          <cell r="EY141">
            <v>0</v>
          </cell>
          <cell r="EZ141">
            <v>0</v>
          </cell>
          <cell r="FA141">
            <v>0</v>
          </cell>
          <cell r="FB141">
            <v>7662390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  <cell r="GF141">
            <v>0</v>
          </cell>
          <cell r="GG141">
            <v>0</v>
          </cell>
          <cell r="GH141">
            <v>0</v>
          </cell>
          <cell r="GI141">
            <v>0</v>
          </cell>
          <cell r="GJ141">
            <v>0</v>
          </cell>
          <cell r="GK141">
            <v>0</v>
          </cell>
          <cell r="GL141">
            <v>920271277</v>
          </cell>
          <cell r="GM141">
            <v>435923788</v>
          </cell>
          <cell r="GN141">
            <v>32337927</v>
          </cell>
          <cell r="GO141">
            <v>14617021646</v>
          </cell>
          <cell r="GP141">
            <v>16005554638</v>
          </cell>
          <cell r="GQ141">
            <v>0</v>
          </cell>
          <cell r="GR141">
            <v>0</v>
          </cell>
          <cell r="GS141">
            <v>0</v>
          </cell>
          <cell r="GT141">
            <v>0</v>
          </cell>
          <cell r="GU141">
            <v>0</v>
          </cell>
          <cell r="GV141">
            <v>0</v>
          </cell>
          <cell r="GW141">
            <v>0</v>
          </cell>
          <cell r="GX141">
            <v>0</v>
          </cell>
          <cell r="GY141">
            <v>0</v>
          </cell>
          <cell r="GZ141">
            <v>0</v>
          </cell>
          <cell r="HA141">
            <v>0</v>
          </cell>
          <cell r="HB141">
            <v>0</v>
          </cell>
          <cell r="HC141">
            <v>0</v>
          </cell>
          <cell r="HD141">
            <v>0</v>
          </cell>
          <cell r="HE141">
            <v>0</v>
          </cell>
        </row>
        <row r="142">
          <cell r="C142" t="str">
            <v>Banjarmasin</v>
          </cell>
          <cell r="D142">
            <v>21266000</v>
          </cell>
          <cell r="E142">
            <v>0</v>
          </cell>
          <cell r="F142">
            <v>0</v>
          </cell>
          <cell r="G142">
            <v>296285329</v>
          </cell>
          <cell r="H142">
            <v>317551329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4250000</v>
          </cell>
          <cell r="O142">
            <v>0</v>
          </cell>
          <cell r="P142">
            <v>0</v>
          </cell>
          <cell r="Q142">
            <v>0</v>
          </cell>
          <cell r="R142">
            <v>4250000</v>
          </cell>
          <cell r="S142">
            <v>1425000</v>
          </cell>
          <cell r="T142">
            <v>0</v>
          </cell>
          <cell r="U142">
            <v>0</v>
          </cell>
          <cell r="V142">
            <v>0</v>
          </cell>
          <cell r="W142">
            <v>1425000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28000000</v>
          </cell>
          <cell r="AN142">
            <v>0</v>
          </cell>
          <cell r="AO142">
            <v>0</v>
          </cell>
          <cell r="AP142">
            <v>1286810</v>
          </cell>
          <cell r="AQ142">
            <v>29286810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27622916</v>
          </cell>
          <cell r="DA142">
            <v>0</v>
          </cell>
          <cell r="DB142">
            <v>0</v>
          </cell>
          <cell r="DC142">
            <v>3228297953</v>
          </cell>
          <cell r="DD142">
            <v>3255920869</v>
          </cell>
          <cell r="DE142">
            <v>0</v>
          </cell>
          <cell r="DF142">
            <v>0</v>
          </cell>
          <cell r="DG142">
            <v>0</v>
          </cell>
          <cell r="DH142">
            <v>2851920</v>
          </cell>
          <cell r="DI142">
            <v>2851920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  <cell r="GF142">
            <v>0</v>
          </cell>
          <cell r="GG142">
            <v>0</v>
          </cell>
          <cell r="GH142">
            <v>0</v>
          </cell>
          <cell r="GI142">
            <v>0</v>
          </cell>
          <cell r="GJ142">
            <v>0</v>
          </cell>
          <cell r="GK142">
            <v>0</v>
          </cell>
          <cell r="GL142">
            <v>82563916</v>
          </cell>
          <cell r="GM142">
            <v>0</v>
          </cell>
          <cell r="GN142">
            <v>0</v>
          </cell>
          <cell r="GO142">
            <v>3528722012</v>
          </cell>
          <cell r="GP142">
            <v>3611285928</v>
          </cell>
          <cell r="GQ142">
            <v>0</v>
          </cell>
          <cell r="GR142">
            <v>0</v>
          </cell>
          <cell r="GS142">
            <v>0</v>
          </cell>
          <cell r="GT142">
            <v>0</v>
          </cell>
          <cell r="GU142">
            <v>0</v>
          </cell>
          <cell r="GV142">
            <v>0</v>
          </cell>
          <cell r="GW142">
            <v>0</v>
          </cell>
          <cell r="GX142">
            <v>0</v>
          </cell>
          <cell r="GY142">
            <v>0</v>
          </cell>
          <cell r="GZ142">
            <v>0</v>
          </cell>
          <cell r="HA142">
            <v>0</v>
          </cell>
          <cell r="HB142">
            <v>0</v>
          </cell>
          <cell r="HC142">
            <v>0</v>
          </cell>
          <cell r="HD142">
            <v>0</v>
          </cell>
          <cell r="HE142">
            <v>0</v>
          </cell>
        </row>
        <row r="143">
          <cell r="C143" t="str">
            <v>Bengkulu</v>
          </cell>
          <cell r="D143">
            <v>1650100</v>
          </cell>
          <cell r="E143">
            <v>0</v>
          </cell>
          <cell r="F143">
            <v>0</v>
          </cell>
          <cell r="G143">
            <v>166689246</v>
          </cell>
          <cell r="H143">
            <v>168339346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56581400</v>
          </cell>
          <cell r="O143">
            <v>0</v>
          </cell>
          <cell r="P143">
            <v>0</v>
          </cell>
          <cell r="Q143">
            <v>64047800</v>
          </cell>
          <cell r="R143">
            <v>120629200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116500000</v>
          </cell>
          <cell r="AB143">
            <v>116500000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528000</v>
          </cell>
          <cell r="BH143">
            <v>0</v>
          </cell>
          <cell r="BI143">
            <v>0</v>
          </cell>
          <cell r="BJ143">
            <v>0</v>
          </cell>
          <cell r="BK143">
            <v>528000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47890533</v>
          </cell>
          <cell r="BU143">
            <v>47890533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3239732237</v>
          </cell>
          <cell r="DD143">
            <v>3239732237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  <cell r="GF143">
            <v>0</v>
          </cell>
          <cell r="GG143">
            <v>0</v>
          </cell>
          <cell r="GH143">
            <v>0</v>
          </cell>
          <cell r="GI143">
            <v>0</v>
          </cell>
          <cell r="GJ143">
            <v>0</v>
          </cell>
          <cell r="GK143">
            <v>0</v>
          </cell>
          <cell r="GL143">
            <v>58759500</v>
          </cell>
          <cell r="GM143">
            <v>0</v>
          </cell>
          <cell r="GN143">
            <v>0</v>
          </cell>
          <cell r="GO143">
            <v>3634859816</v>
          </cell>
          <cell r="GP143">
            <v>3693619316</v>
          </cell>
          <cell r="GQ143">
            <v>0</v>
          </cell>
          <cell r="GR143">
            <v>0</v>
          </cell>
          <cell r="GS143">
            <v>0</v>
          </cell>
          <cell r="GT143">
            <v>0</v>
          </cell>
          <cell r="GU143">
            <v>0</v>
          </cell>
          <cell r="GV143">
            <v>0</v>
          </cell>
          <cell r="GW143">
            <v>0</v>
          </cell>
          <cell r="GX143">
            <v>0</v>
          </cell>
          <cell r="GY143">
            <v>0</v>
          </cell>
          <cell r="GZ143">
            <v>0</v>
          </cell>
          <cell r="HA143">
            <v>0</v>
          </cell>
          <cell r="HB143">
            <v>0</v>
          </cell>
          <cell r="HC143">
            <v>0</v>
          </cell>
          <cell r="HD143">
            <v>0</v>
          </cell>
          <cell r="HE143">
            <v>0</v>
          </cell>
        </row>
        <row r="144">
          <cell r="C144" t="str">
            <v>Denpasar</v>
          </cell>
          <cell r="D144">
            <v>11581570</v>
          </cell>
          <cell r="E144">
            <v>496897200</v>
          </cell>
          <cell r="F144">
            <v>0</v>
          </cell>
          <cell r="G144">
            <v>251115537</v>
          </cell>
          <cell r="H144">
            <v>759594307</v>
          </cell>
          <cell r="I144">
            <v>0</v>
          </cell>
          <cell r="J144">
            <v>295687500</v>
          </cell>
          <cell r="K144">
            <v>292606608</v>
          </cell>
          <cell r="L144">
            <v>900000</v>
          </cell>
          <cell r="M144">
            <v>589194108</v>
          </cell>
          <cell r="N144">
            <v>6740000</v>
          </cell>
          <cell r="O144">
            <v>424658575</v>
          </cell>
          <cell r="P144">
            <v>0</v>
          </cell>
          <cell r="Q144">
            <v>3137500</v>
          </cell>
          <cell r="R144">
            <v>434536075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122187500</v>
          </cell>
          <cell r="CT144">
            <v>122187500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1487793688</v>
          </cell>
          <cell r="DD144">
            <v>1487793688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1674262</v>
          </cell>
          <cell r="EJ144">
            <v>0</v>
          </cell>
          <cell r="EK144">
            <v>0</v>
          </cell>
          <cell r="EL144">
            <v>0</v>
          </cell>
          <cell r="EM144">
            <v>1674262</v>
          </cell>
          <cell r="EN144">
            <v>855720</v>
          </cell>
          <cell r="EO144">
            <v>0</v>
          </cell>
          <cell r="EP144">
            <v>0</v>
          </cell>
          <cell r="EQ144">
            <v>0</v>
          </cell>
          <cell r="ER144">
            <v>855720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  <cell r="GF144">
            <v>0</v>
          </cell>
          <cell r="GG144">
            <v>0</v>
          </cell>
          <cell r="GH144">
            <v>0</v>
          </cell>
          <cell r="GI144">
            <v>0</v>
          </cell>
          <cell r="GJ144">
            <v>0</v>
          </cell>
          <cell r="GK144">
            <v>0</v>
          </cell>
          <cell r="GL144">
            <v>20851552</v>
          </cell>
          <cell r="GM144">
            <v>1217243275</v>
          </cell>
          <cell r="GN144">
            <v>292606608</v>
          </cell>
          <cell r="GO144">
            <v>1865134225</v>
          </cell>
          <cell r="GP144">
            <v>3395835660</v>
          </cell>
          <cell r="GQ144">
            <v>0</v>
          </cell>
          <cell r="GR144">
            <v>0</v>
          </cell>
          <cell r="GS144">
            <v>0</v>
          </cell>
          <cell r="GT144">
            <v>0</v>
          </cell>
          <cell r="GU144">
            <v>0</v>
          </cell>
          <cell r="GV144">
            <v>0</v>
          </cell>
          <cell r="GW144">
            <v>0</v>
          </cell>
          <cell r="GX144">
            <v>0</v>
          </cell>
          <cell r="GY144">
            <v>0</v>
          </cell>
          <cell r="GZ144">
            <v>0</v>
          </cell>
          <cell r="HA144">
            <v>0</v>
          </cell>
          <cell r="HB144">
            <v>0</v>
          </cell>
          <cell r="HC144">
            <v>0</v>
          </cell>
          <cell r="HD144">
            <v>0</v>
          </cell>
          <cell r="HE144">
            <v>0</v>
          </cell>
        </row>
        <row r="145">
          <cell r="C145" t="str">
            <v>Jakarta</v>
          </cell>
          <cell r="D145">
            <v>982836583</v>
          </cell>
          <cell r="E145">
            <v>3625007242</v>
          </cell>
          <cell r="F145">
            <v>439371190</v>
          </cell>
          <cell r="G145">
            <v>769568015</v>
          </cell>
          <cell r="H145">
            <v>5816783030</v>
          </cell>
          <cell r="I145">
            <v>333163987</v>
          </cell>
          <cell r="J145">
            <v>0</v>
          </cell>
          <cell r="K145">
            <v>3765238556</v>
          </cell>
          <cell r="L145">
            <v>372917276</v>
          </cell>
          <cell r="M145">
            <v>4471319819</v>
          </cell>
          <cell r="N145">
            <v>1671946756</v>
          </cell>
          <cell r="O145">
            <v>180539660</v>
          </cell>
          <cell r="P145">
            <v>32604150</v>
          </cell>
          <cell r="Q145">
            <v>217830357</v>
          </cell>
          <cell r="R145">
            <v>2102920923</v>
          </cell>
          <cell r="S145">
            <v>20939800</v>
          </cell>
          <cell r="T145">
            <v>0</v>
          </cell>
          <cell r="U145">
            <v>0</v>
          </cell>
          <cell r="V145">
            <v>0</v>
          </cell>
          <cell r="W145">
            <v>20939800</v>
          </cell>
          <cell r="X145">
            <v>40275000</v>
          </cell>
          <cell r="Y145">
            <v>0</v>
          </cell>
          <cell r="Z145">
            <v>0</v>
          </cell>
          <cell r="AA145">
            <v>228126298</v>
          </cell>
          <cell r="AB145">
            <v>268401298</v>
          </cell>
          <cell r="AC145">
            <v>195737439</v>
          </cell>
          <cell r="AD145">
            <v>0</v>
          </cell>
          <cell r="AE145">
            <v>0</v>
          </cell>
          <cell r="AF145">
            <v>0</v>
          </cell>
          <cell r="AG145">
            <v>195737439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293242207</v>
          </cell>
          <cell r="BC145">
            <v>300000000</v>
          </cell>
          <cell r="BD145">
            <v>625000</v>
          </cell>
          <cell r="BE145">
            <v>0</v>
          </cell>
          <cell r="BF145">
            <v>593867207</v>
          </cell>
          <cell r="BG145">
            <v>2601000</v>
          </cell>
          <cell r="BH145">
            <v>0</v>
          </cell>
          <cell r="BI145">
            <v>0</v>
          </cell>
          <cell r="BJ145">
            <v>0</v>
          </cell>
          <cell r="BK145">
            <v>2601000</v>
          </cell>
          <cell r="BL145">
            <v>730825829</v>
          </cell>
          <cell r="BM145">
            <v>0</v>
          </cell>
          <cell r="BN145">
            <v>0</v>
          </cell>
          <cell r="BO145">
            <v>0</v>
          </cell>
          <cell r="BP145">
            <v>730825829</v>
          </cell>
          <cell r="BQ145">
            <v>11524238</v>
          </cell>
          <cell r="BR145">
            <v>0</v>
          </cell>
          <cell r="BS145">
            <v>0</v>
          </cell>
          <cell r="BT145">
            <v>189831418</v>
          </cell>
          <cell r="BU145">
            <v>201355656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83887620</v>
          </cell>
          <cell r="CB145">
            <v>0</v>
          </cell>
          <cell r="CC145">
            <v>0</v>
          </cell>
          <cell r="CD145">
            <v>0</v>
          </cell>
          <cell r="CE145">
            <v>83887620</v>
          </cell>
          <cell r="CF145">
            <v>1602000</v>
          </cell>
          <cell r="CG145">
            <v>0</v>
          </cell>
          <cell r="CH145">
            <v>0</v>
          </cell>
          <cell r="CI145">
            <v>0</v>
          </cell>
          <cell r="CJ145">
            <v>1602000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134232449</v>
          </cell>
          <cell r="CQ145">
            <v>0</v>
          </cell>
          <cell r="CR145">
            <v>275879452</v>
          </cell>
          <cell r="CS145">
            <v>0</v>
          </cell>
          <cell r="CT145">
            <v>410111901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493413266</v>
          </cell>
          <cell r="DA145">
            <v>0</v>
          </cell>
          <cell r="DB145">
            <v>0</v>
          </cell>
          <cell r="DC145">
            <v>4245662472</v>
          </cell>
          <cell r="DD145">
            <v>4739075738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104835785</v>
          </cell>
          <cell r="DX145">
            <v>104835785</v>
          </cell>
          <cell r="DY145">
            <v>0</v>
          </cell>
          <cell r="DZ145">
            <v>0</v>
          </cell>
          <cell r="EA145">
            <v>0</v>
          </cell>
          <cell r="EB145">
            <v>264462089</v>
          </cell>
          <cell r="EC145">
            <v>264462089</v>
          </cell>
          <cell r="ED145">
            <v>0</v>
          </cell>
          <cell r="EE145">
            <v>0</v>
          </cell>
          <cell r="EF145">
            <v>0</v>
          </cell>
          <cell r="EG145">
            <v>7758872</v>
          </cell>
          <cell r="EH145">
            <v>7758872</v>
          </cell>
          <cell r="EI145">
            <v>23447118</v>
          </cell>
          <cell r="EJ145">
            <v>0</v>
          </cell>
          <cell r="EK145">
            <v>0</v>
          </cell>
          <cell r="EL145">
            <v>0</v>
          </cell>
          <cell r="EM145">
            <v>23447118</v>
          </cell>
          <cell r="EN145">
            <v>12373523</v>
          </cell>
          <cell r="EO145">
            <v>0</v>
          </cell>
          <cell r="EP145">
            <v>0</v>
          </cell>
          <cell r="EQ145">
            <v>0</v>
          </cell>
          <cell r="ER145">
            <v>12373523</v>
          </cell>
          <cell r="ES145">
            <v>23465960</v>
          </cell>
          <cell r="ET145">
            <v>0</v>
          </cell>
          <cell r="EU145">
            <v>0</v>
          </cell>
          <cell r="EV145">
            <v>0</v>
          </cell>
          <cell r="EW145">
            <v>23465960</v>
          </cell>
          <cell r="EX145">
            <v>11914500</v>
          </cell>
          <cell r="EY145">
            <v>0</v>
          </cell>
          <cell r="EZ145">
            <v>0</v>
          </cell>
          <cell r="FA145">
            <v>0</v>
          </cell>
          <cell r="FB145">
            <v>11914500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377056746</v>
          </cell>
          <cell r="GF145">
            <v>377056746</v>
          </cell>
          <cell r="GG145">
            <v>0</v>
          </cell>
          <cell r="GH145">
            <v>0</v>
          </cell>
          <cell r="GI145">
            <v>0</v>
          </cell>
          <cell r="GJ145">
            <v>0</v>
          </cell>
          <cell r="GK145">
            <v>0</v>
          </cell>
          <cell r="GL145">
            <v>5067429275</v>
          </cell>
          <cell r="GM145">
            <v>4105546902</v>
          </cell>
          <cell r="GN145">
            <v>4513718348</v>
          </cell>
          <cell r="GO145">
            <v>6400992582</v>
          </cell>
          <cell r="GP145">
            <v>20087687107</v>
          </cell>
          <cell r="GQ145">
            <v>0</v>
          </cell>
          <cell r="GR145">
            <v>0</v>
          </cell>
          <cell r="GS145">
            <v>0</v>
          </cell>
          <cell r="GT145">
            <v>0</v>
          </cell>
          <cell r="GU145">
            <v>0</v>
          </cell>
          <cell r="GV145">
            <v>0</v>
          </cell>
          <cell r="GW145">
            <v>0</v>
          </cell>
          <cell r="GX145">
            <v>0</v>
          </cell>
          <cell r="GY145">
            <v>0</v>
          </cell>
          <cell r="GZ145">
            <v>0</v>
          </cell>
          <cell r="HA145">
            <v>0</v>
          </cell>
          <cell r="HB145">
            <v>0</v>
          </cell>
          <cell r="HC145">
            <v>0</v>
          </cell>
          <cell r="HD145">
            <v>0</v>
          </cell>
          <cell r="HE145">
            <v>0</v>
          </cell>
        </row>
        <row r="146">
          <cell r="C146" t="str">
            <v>Jambi</v>
          </cell>
          <cell r="D146">
            <v>4050000</v>
          </cell>
          <cell r="E146">
            <v>74214692</v>
          </cell>
          <cell r="F146">
            <v>0</v>
          </cell>
          <cell r="G146">
            <v>26128069</v>
          </cell>
          <cell r="H146">
            <v>104392761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12498000</v>
          </cell>
          <cell r="O146">
            <v>0</v>
          </cell>
          <cell r="P146">
            <v>0</v>
          </cell>
          <cell r="Q146">
            <v>106632222</v>
          </cell>
          <cell r="R146">
            <v>119130222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1626529953</v>
          </cell>
          <cell r="AB146">
            <v>1626529953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121625066</v>
          </cell>
          <cell r="DD146">
            <v>121625066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  <cell r="GF146">
            <v>0</v>
          </cell>
          <cell r="GG146">
            <v>0</v>
          </cell>
          <cell r="GH146">
            <v>0</v>
          </cell>
          <cell r="GI146">
            <v>0</v>
          </cell>
          <cell r="GJ146">
            <v>0</v>
          </cell>
          <cell r="GK146">
            <v>0</v>
          </cell>
          <cell r="GL146">
            <v>16548000</v>
          </cell>
          <cell r="GM146">
            <v>74214692</v>
          </cell>
          <cell r="GN146">
            <v>0</v>
          </cell>
          <cell r="GO146">
            <v>1880915310</v>
          </cell>
          <cell r="GP146">
            <v>1971678002</v>
          </cell>
          <cell r="GQ146">
            <v>0</v>
          </cell>
          <cell r="GR146">
            <v>0</v>
          </cell>
          <cell r="GS146">
            <v>0</v>
          </cell>
          <cell r="GT146">
            <v>0</v>
          </cell>
          <cell r="GU146">
            <v>0</v>
          </cell>
          <cell r="GV146">
            <v>0</v>
          </cell>
          <cell r="GW146">
            <v>0</v>
          </cell>
          <cell r="GX146">
            <v>0</v>
          </cell>
          <cell r="GY146">
            <v>0</v>
          </cell>
          <cell r="GZ146">
            <v>0</v>
          </cell>
          <cell r="HA146">
            <v>0</v>
          </cell>
          <cell r="HB146">
            <v>0</v>
          </cell>
          <cell r="HC146">
            <v>0</v>
          </cell>
          <cell r="HD146">
            <v>0</v>
          </cell>
          <cell r="HE146">
            <v>0</v>
          </cell>
        </row>
        <row r="147">
          <cell r="C147" t="str">
            <v>Jayapura</v>
          </cell>
          <cell r="D147">
            <v>3322300</v>
          </cell>
          <cell r="E147">
            <v>0</v>
          </cell>
          <cell r="F147">
            <v>0</v>
          </cell>
          <cell r="G147">
            <v>81347302</v>
          </cell>
          <cell r="H147">
            <v>84669602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20580000</v>
          </cell>
          <cell r="R147">
            <v>20580000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78997293</v>
          </cell>
          <cell r="DD147">
            <v>78997293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  <cell r="GF147">
            <v>0</v>
          </cell>
          <cell r="GG147">
            <v>0</v>
          </cell>
          <cell r="GH147">
            <v>0</v>
          </cell>
          <cell r="GI147">
            <v>0</v>
          </cell>
          <cell r="GJ147">
            <v>0</v>
          </cell>
          <cell r="GK147">
            <v>0</v>
          </cell>
          <cell r="GL147">
            <v>3322300</v>
          </cell>
          <cell r="GM147">
            <v>0</v>
          </cell>
          <cell r="GN147">
            <v>0</v>
          </cell>
          <cell r="GO147">
            <v>180924595</v>
          </cell>
          <cell r="GP147">
            <v>184246895</v>
          </cell>
          <cell r="GQ147">
            <v>0</v>
          </cell>
          <cell r="GR147">
            <v>0</v>
          </cell>
          <cell r="GS147">
            <v>0</v>
          </cell>
          <cell r="GT147">
            <v>0</v>
          </cell>
          <cell r="GU147">
            <v>0</v>
          </cell>
          <cell r="GV147">
            <v>0</v>
          </cell>
          <cell r="GW147">
            <v>0</v>
          </cell>
          <cell r="GX147">
            <v>0</v>
          </cell>
          <cell r="GY147">
            <v>0</v>
          </cell>
          <cell r="GZ147">
            <v>0</v>
          </cell>
          <cell r="HA147">
            <v>0</v>
          </cell>
          <cell r="HB147">
            <v>0</v>
          </cell>
          <cell r="HC147">
            <v>0</v>
          </cell>
          <cell r="HD147">
            <v>0</v>
          </cell>
          <cell r="HE147">
            <v>0</v>
          </cell>
        </row>
        <row r="148">
          <cell r="C148" t="str">
            <v>Kendari</v>
          </cell>
          <cell r="D148">
            <v>1061431</v>
          </cell>
          <cell r="E148">
            <v>0</v>
          </cell>
          <cell r="F148">
            <v>0</v>
          </cell>
          <cell r="G148">
            <v>11040485</v>
          </cell>
          <cell r="H148">
            <v>12101916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70050000</v>
          </cell>
          <cell r="P148">
            <v>0</v>
          </cell>
          <cell r="Q148">
            <v>17338000</v>
          </cell>
          <cell r="R148">
            <v>87388000</v>
          </cell>
          <cell r="S148">
            <v>325000</v>
          </cell>
          <cell r="T148">
            <v>0</v>
          </cell>
          <cell r="U148">
            <v>0</v>
          </cell>
          <cell r="V148">
            <v>0</v>
          </cell>
          <cell r="W148">
            <v>325000</v>
          </cell>
          <cell r="X148">
            <v>4999977</v>
          </cell>
          <cell r="Y148">
            <v>0</v>
          </cell>
          <cell r="Z148">
            <v>0</v>
          </cell>
          <cell r="AA148">
            <v>0</v>
          </cell>
          <cell r="AB148">
            <v>4999977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593400000</v>
          </cell>
          <cell r="BU148">
            <v>593400000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61173526</v>
          </cell>
          <cell r="DA148">
            <v>0</v>
          </cell>
          <cell r="DB148">
            <v>0</v>
          </cell>
          <cell r="DC148">
            <v>988200662</v>
          </cell>
          <cell r="DD148">
            <v>1049374188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246581725</v>
          </cell>
          <cell r="DX148">
            <v>246581725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246581725</v>
          </cell>
          <cell r="GF148">
            <v>246581725</v>
          </cell>
          <cell r="GG148">
            <v>0</v>
          </cell>
          <cell r="GH148">
            <v>0</v>
          </cell>
          <cell r="GI148">
            <v>0</v>
          </cell>
          <cell r="GJ148">
            <v>0</v>
          </cell>
          <cell r="GK148">
            <v>0</v>
          </cell>
          <cell r="GL148">
            <v>67559934</v>
          </cell>
          <cell r="GM148">
            <v>70050000</v>
          </cell>
          <cell r="GN148">
            <v>0</v>
          </cell>
          <cell r="GO148">
            <v>1856560872</v>
          </cell>
          <cell r="GP148">
            <v>1994170806</v>
          </cell>
          <cell r="GQ148">
            <v>0</v>
          </cell>
          <cell r="GR148">
            <v>0</v>
          </cell>
          <cell r="GS148">
            <v>0</v>
          </cell>
          <cell r="GT148">
            <v>0</v>
          </cell>
          <cell r="GU148">
            <v>0</v>
          </cell>
          <cell r="GV148">
            <v>0</v>
          </cell>
          <cell r="GW148">
            <v>0</v>
          </cell>
          <cell r="GX148">
            <v>0</v>
          </cell>
          <cell r="GY148">
            <v>0</v>
          </cell>
          <cell r="GZ148">
            <v>0</v>
          </cell>
          <cell r="HA148">
            <v>0</v>
          </cell>
          <cell r="HB148">
            <v>0</v>
          </cell>
          <cell r="HC148">
            <v>0</v>
          </cell>
          <cell r="HD148">
            <v>0</v>
          </cell>
          <cell r="HE148">
            <v>0</v>
          </cell>
        </row>
        <row r="149">
          <cell r="C149" t="str">
            <v>Kupang</v>
          </cell>
          <cell r="D149">
            <v>7853650</v>
          </cell>
          <cell r="E149">
            <v>0</v>
          </cell>
          <cell r="F149">
            <v>0</v>
          </cell>
          <cell r="G149">
            <v>10704200</v>
          </cell>
          <cell r="H149">
            <v>18557850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20076400</v>
          </cell>
          <cell r="R149">
            <v>20076400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168202893</v>
          </cell>
          <cell r="BU149">
            <v>168202893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900000</v>
          </cell>
          <cell r="CQ149">
            <v>0</v>
          </cell>
          <cell r="CR149">
            <v>0</v>
          </cell>
          <cell r="CS149">
            <v>0</v>
          </cell>
          <cell r="CT149">
            <v>900000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  <cell r="GF149">
            <v>0</v>
          </cell>
          <cell r="GG149">
            <v>0</v>
          </cell>
          <cell r="GH149">
            <v>0</v>
          </cell>
          <cell r="GI149">
            <v>0</v>
          </cell>
          <cell r="GJ149">
            <v>0</v>
          </cell>
          <cell r="GK149">
            <v>0</v>
          </cell>
          <cell r="GL149">
            <v>8753650</v>
          </cell>
          <cell r="GM149">
            <v>0</v>
          </cell>
          <cell r="GN149">
            <v>0</v>
          </cell>
          <cell r="GO149">
            <v>198983493</v>
          </cell>
          <cell r="GP149">
            <v>207737143</v>
          </cell>
          <cell r="GQ149">
            <v>0</v>
          </cell>
          <cell r="GR149">
            <v>0</v>
          </cell>
          <cell r="GS149">
            <v>0</v>
          </cell>
          <cell r="GT149">
            <v>0</v>
          </cell>
          <cell r="GU149">
            <v>0</v>
          </cell>
          <cell r="GV149">
            <v>0</v>
          </cell>
          <cell r="GW149">
            <v>0</v>
          </cell>
          <cell r="GX149">
            <v>0</v>
          </cell>
          <cell r="GY149">
            <v>0</v>
          </cell>
          <cell r="GZ149">
            <v>0</v>
          </cell>
          <cell r="HA149">
            <v>0</v>
          </cell>
          <cell r="HB149">
            <v>0</v>
          </cell>
          <cell r="HC149">
            <v>0</v>
          </cell>
          <cell r="HD149">
            <v>0</v>
          </cell>
          <cell r="HE149">
            <v>0</v>
          </cell>
        </row>
        <row r="150">
          <cell r="C150" t="str">
            <v>Lampung</v>
          </cell>
          <cell r="D150">
            <v>2650000</v>
          </cell>
          <cell r="E150">
            <v>0</v>
          </cell>
          <cell r="F150">
            <v>0</v>
          </cell>
          <cell r="G150">
            <v>84842886</v>
          </cell>
          <cell r="H150">
            <v>87492886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6950000</v>
          </cell>
          <cell r="O150">
            <v>29050000</v>
          </cell>
          <cell r="P150">
            <v>0</v>
          </cell>
          <cell r="Q150">
            <v>108504024</v>
          </cell>
          <cell r="R150">
            <v>144504024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324730000</v>
          </cell>
          <cell r="AB150">
            <v>324730000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671350146</v>
          </cell>
          <cell r="BU150">
            <v>671350146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14622000</v>
          </cell>
          <cell r="CE150">
            <v>14622000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66797255</v>
          </cell>
          <cell r="CT150">
            <v>66797255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8582367680</v>
          </cell>
          <cell r="DD150">
            <v>8582367680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40982490</v>
          </cell>
          <cell r="DX150">
            <v>40982490</v>
          </cell>
          <cell r="DY150">
            <v>0</v>
          </cell>
          <cell r="DZ150">
            <v>0</v>
          </cell>
          <cell r="EA150">
            <v>0</v>
          </cell>
          <cell r="EB150">
            <v>153784620</v>
          </cell>
          <cell r="EC150">
            <v>153784620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475000</v>
          </cell>
          <cell r="EJ150">
            <v>0</v>
          </cell>
          <cell r="EK150">
            <v>0</v>
          </cell>
          <cell r="EL150">
            <v>0</v>
          </cell>
          <cell r="EM150">
            <v>475000</v>
          </cell>
          <cell r="EN150">
            <v>111576</v>
          </cell>
          <cell r="EO150">
            <v>0</v>
          </cell>
          <cell r="EP150">
            <v>0</v>
          </cell>
          <cell r="EQ150">
            <v>0</v>
          </cell>
          <cell r="ER150">
            <v>111576</v>
          </cell>
          <cell r="ES150">
            <v>212365</v>
          </cell>
          <cell r="ET150">
            <v>0</v>
          </cell>
          <cell r="EU150">
            <v>0</v>
          </cell>
          <cell r="EV150">
            <v>0</v>
          </cell>
          <cell r="EW150">
            <v>212365</v>
          </cell>
          <cell r="EX150">
            <v>1449400</v>
          </cell>
          <cell r="EY150">
            <v>0</v>
          </cell>
          <cell r="EZ150">
            <v>0</v>
          </cell>
          <cell r="FA150">
            <v>0</v>
          </cell>
          <cell r="FB150">
            <v>1449400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194767110</v>
          </cell>
          <cell r="GF150">
            <v>194767110</v>
          </cell>
          <cell r="GG150">
            <v>0</v>
          </cell>
          <cell r="GH150">
            <v>0</v>
          </cell>
          <cell r="GI150">
            <v>0</v>
          </cell>
          <cell r="GJ150">
            <v>0</v>
          </cell>
          <cell r="GK150">
            <v>0</v>
          </cell>
          <cell r="GL150">
            <v>11848341</v>
          </cell>
          <cell r="GM150">
            <v>29050000</v>
          </cell>
          <cell r="GN150">
            <v>0</v>
          </cell>
          <cell r="GO150">
            <v>10047981101</v>
          </cell>
          <cell r="GP150">
            <v>10088879442</v>
          </cell>
          <cell r="GQ150">
            <v>0</v>
          </cell>
          <cell r="GR150">
            <v>0</v>
          </cell>
          <cell r="GS150">
            <v>0</v>
          </cell>
          <cell r="GT150">
            <v>0</v>
          </cell>
          <cell r="GU150">
            <v>0</v>
          </cell>
          <cell r="GV150">
            <v>0</v>
          </cell>
          <cell r="GW150">
            <v>0</v>
          </cell>
          <cell r="GX150">
            <v>0</v>
          </cell>
          <cell r="GY150">
            <v>0</v>
          </cell>
          <cell r="GZ150">
            <v>0</v>
          </cell>
          <cell r="HA150">
            <v>0</v>
          </cell>
          <cell r="HB150">
            <v>0</v>
          </cell>
          <cell r="HC150">
            <v>0</v>
          </cell>
          <cell r="HD150">
            <v>0</v>
          </cell>
          <cell r="HE150">
            <v>0</v>
          </cell>
        </row>
        <row r="151">
          <cell r="C151" t="str">
            <v>Makasar</v>
          </cell>
          <cell r="D151">
            <v>84687937</v>
          </cell>
          <cell r="E151">
            <v>541836154</v>
          </cell>
          <cell r="F151">
            <v>0</v>
          </cell>
          <cell r="G151">
            <v>1209649418</v>
          </cell>
          <cell r="H151">
            <v>1836173509</v>
          </cell>
          <cell r="I151">
            <v>0</v>
          </cell>
          <cell r="J151">
            <v>0</v>
          </cell>
          <cell r="K151">
            <v>0</v>
          </cell>
          <cell r="L151">
            <v>7775000</v>
          </cell>
          <cell r="M151">
            <v>7775000</v>
          </cell>
          <cell r="N151">
            <v>126639000</v>
          </cell>
          <cell r="O151">
            <v>1655707500</v>
          </cell>
          <cell r="P151">
            <v>0</v>
          </cell>
          <cell r="Q151">
            <v>456464430</v>
          </cell>
          <cell r="R151">
            <v>2238810930</v>
          </cell>
          <cell r="S151">
            <v>188340377</v>
          </cell>
          <cell r="T151">
            <v>0</v>
          </cell>
          <cell r="U151">
            <v>0</v>
          </cell>
          <cell r="V151">
            <v>0</v>
          </cell>
          <cell r="W151">
            <v>188340377</v>
          </cell>
          <cell r="X151">
            <v>500000</v>
          </cell>
          <cell r="Y151">
            <v>0</v>
          </cell>
          <cell r="Z151">
            <v>0</v>
          </cell>
          <cell r="AA151">
            <v>430258612</v>
          </cell>
          <cell r="AB151">
            <v>430758612</v>
          </cell>
          <cell r="AC151">
            <v>20253026</v>
          </cell>
          <cell r="AD151">
            <v>0</v>
          </cell>
          <cell r="AE151">
            <v>0</v>
          </cell>
          <cell r="AF151">
            <v>0</v>
          </cell>
          <cell r="AG151">
            <v>20253026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562105</v>
          </cell>
          <cell r="BH151">
            <v>0</v>
          </cell>
          <cell r="BI151">
            <v>0</v>
          </cell>
          <cell r="BJ151">
            <v>57855000</v>
          </cell>
          <cell r="BK151">
            <v>58417105</v>
          </cell>
          <cell r="BL151">
            <v>171364169</v>
          </cell>
          <cell r="BM151">
            <v>0</v>
          </cell>
          <cell r="BN151">
            <v>0</v>
          </cell>
          <cell r="BO151">
            <v>0</v>
          </cell>
          <cell r="BP151">
            <v>171364169</v>
          </cell>
          <cell r="BQ151">
            <v>0</v>
          </cell>
          <cell r="BR151">
            <v>0</v>
          </cell>
          <cell r="BS151">
            <v>0</v>
          </cell>
          <cell r="BT151">
            <v>1533589231</v>
          </cell>
          <cell r="BU151">
            <v>1533589231</v>
          </cell>
          <cell r="BV151">
            <v>55427086</v>
          </cell>
          <cell r="BW151">
            <v>0</v>
          </cell>
          <cell r="BX151">
            <v>0</v>
          </cell>
          <cell r="BY151">
            <v>0</v>
          </cell>
          <cell r="BZ151">
            <v>55427086</v>
          </cell>
          <cell r="CA151">
            <v>47318625</v>
          </cell>
          <cell r="CB151">
            <v>0</v>
          </cell>
          <cell r="CC151">
            <v>0</v>
          </cell>
          <cell r="CD151">
            <v>0</v>
          </cell>
          <cell r="CE151">
            <v>47318625</v>
          </cell>
          <cell r="CF151">
            <v>425000</v>
          </cell>
          <cell r="CG151">
            <v>0</v>
          </cell>
          <cell r="CH151">
            <v>0</v>
          </cell>
          <cell r="CI151">
            <v>0</v>
          </cell>
          <cell r="CJ151">
            <v>425000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1500000</v>
          </cell>
          <cell r="CQ151">
            <v>0</v>
          </cell>
          <cell r="CR151">
            <v>0</v>
          </cell>
          <cell r="CS151">
            <v>0</v>
          </cell>
          <cell r="CT151">
            <v>1500000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103503008</v>
          </cell>
          <cell r="DA151">
            <v>0</v>
          </cell>
          <cell r="DB151">
            <v>0</v>
          </cell>
          <cell r="DC151">
            <v>5159257650</v>
          </cell>
          <cell r="DD151">
            <v>5262760658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215008120</v>
          </cell>
          <cell r="EJ151">
            <v>0</v>
          </cell>
          <cell r="EK151">
            <v>0</v>
          </cell>
          <cell r="EL151">
            <v>0</v>
          </cell>
          <cell r="EM151">
            <v>215008120</v>
          </cell>
          <cell r="EN151">
            <v>51133745</v>
          </cell>
          <cell r="EO151">
            <v>0</v>
          </cell>
          <cell r="EP151">
            <v>0</v>
          </cell>
          <cell r="EQ151">
            <v>0</v>
          </cell>
          <cell r="ER151">
            <v>51133745</v>
          </cell>
          <cell r="ES151">
            <v>135474099</v>
          </cell>
          <cell r="ET151">
            <v>0</v>
          </cell>
          <cell r="EU151">
            <v>0</v>
          </cell>
          <cell r="EV151">
            <v>0</v>
          </cell>
          <cell r="EW151">
            <v>135474099</v>
          </cell>
          <cell r="EX151">
            <v>49959398</v>
          </cell>
          <cell r="EY151">
            <v>0</v>
          </cell>
          <cell r="EZ151">
            <v>0</v>
          </cell>
          <cell r="FA151">
            <v>0</v>
          </cell>
          <cell r="FB151">
            <v>49959398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  <cell r="GF151">
            <v>0</v>
          </cell>
          <cell r="GG151">
            <v>0</v>
          </cell>
          <cell r="GH151">
            <v>0</v>
          </cell>
          <cell r="GI151">
            <v>0</v>
          </cell>
          <cell r="GJ151">
            <v>0</v>
          </cell>
          <cell r="GK151">
            <v>0</v>
          </cell>
          <cell r="GL151">
            <v>1252095695</v>
          </cell>
          <cell r="GM151">
            <v>2197543654</v>
          </cell>
          <cell r="GN151">
            <v>0</v>
          </cell>
          <cell r="GO151">
            <v>8854849341</v>
          </cell>
          <cell r="GP151">
            <v>12304488690</v>
          </cell>
          <cell r="GQ151">
            <v>0</v>
          </cell>
          <cell r="GR151">
            <v>0</v>
          </cell>
          <cell r="GS151">
            <v>0</v>
          </cell>
          <cell r="GT151">
            <v>0</v>
          </cell>
          <cell r="GU151">
            <v>0</v>
          </cell>
          <cell r="GV151">
            <v>0</v>
          </cell>
          <cell r="GW151">
            <v>0</v>
          </cell>
          <cell r="GX151">
            <v>0</v>
          </cell>
          <cell r="GY151">
            <v>0</v>
          </cell>
          <cell r="GZ151">
            <v>0</v>
          </cell>
          <cell r="HA151">
            <v>0</v>
          </cell>
          <cell r="HB151">
            <v>0</v>
          </cell>
          <cell r="HC151">
            <v>0</v>
          </cell>
          <cell r="HD151">
            <v>0</v>
          </cell>
          <cell r="HE151">
            <v>0</v>
          </cell>
        </row>
        <row r="152">
          <cell r="C152" t="str">
            <v>Mamuju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  <cell r="GF152">
            <v>0</v>
          </cell>
          <cell r="GG152">
            <v>0</v>
          </cell>
          <cell r="GH152">
            <v>0</v>
          </cell>
          <cell r="GI152">
            <v>0</v>
          </cell>
          <cell r="GJ152">
            <v>0</v>
          </cell>
          <cell r="GK152">
            <v>0</v>
          </cell>
          <cell r="GL152">
            <v>0</v>
          </cell>
          <cell r="GM152">
            <v>0</v>
          </cell>
          <cell r="GN152">
            <v>0</v>
          </cell>
          <cell r="GO152">
            <v>0</v>
          </cell>
          <cell r="GP152">
            <v>0</v>
          </cell>
          <cell r="GQ152">
            <v>0</v>
          </cell>
          <cell r="GR152">
            <v>0</v>
          </cell>
          <cell r="GS152">
            <v>0</v>
          </cell>
          <cell r="GT152">
            <v>0</v>
          </cell>
          <cell r="GU152">
            <v>0</v>
          </cell>
          <cell r="GV152">
            <v>0</v>
          </cell>
          <cell r="GW152">
            <v>0</v>
          </cell>
          <cell r="GX152">
            <v>0</v>
          </cell>
          <cell r="GY152">
            <v>0</v>
          </cell>
          <cell r="GZ152">
            <v>0</v>
          </cell>
          <cell r="HA152">
            <v>0</v>
          </cell>
          <cell r="HB152">
            <v>0</v>
          </cell>
          <cell r="HC152">
            <v>0</v>
          </cell>
          <cell r="HD152">
            <v>0</v>
          </cell>
          <cell r="HE152">
            <v>0</v>
          </cell>
        </row>
        <row r="153">
          <cell r="C153" t="str">
            <v>Manado</v>
          </cell>
          <cell r="D153">
            <v>57282069</v>
          </cell>
          <cell r="E153">
            <v>0</v>
          </cell>
          <cell r="F153">
            <v>0</v>
          </cell>
          <cell r="G153">
            <v>99201235</v>
          </cell>
          <cell r="H153">
            <v>156483304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125907672</v>
          </cell>
          <cell r="O153">
            <v>0</v>
          </cell>
          <cell r="P153">
            <v>0</v>
          </cell>
          <cell r="Q153">
            <v>51073663</v>
          </cell>
          <cell r="R153">
            <v>176981335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64800000</v>
          </cell>
          <cell r="AB153">
            <v>64800000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509025026</v>
          </cell>
          <cell r="BU153">
            <v>509025026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7395077</v>
          </cell>
          <cell r="DA153">
            <v>0</v>
          </cell>
          <cell r="DB153">
            <v>0</v>
          </cell>
          <cell r="DC153">
            <v>8585733010</v>
          </cell>
          <cell r="DD153">
            <v>8593128087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  <cell r="GF153">
            <v>0</v>
          </cell>
          <cell r="GG153">
            <v>0</v>
          </cell>
          <cell r="GH153">
            <v>0</v>
          </cell>
          <cell r="GI153">
            <v>0</v>
          </cell>
          <cell r="GJ153">
            <v>0</v>
          </cell>
          <cell r="GK153">
            <v>0</v>
          </cell>
          <cell r="GL153">
            <v>190584818</v>
          </cell>
          <cell r="GM153">
            <v>0</v>
          </cell>
          <cell r="GN153">
            <v>0</v>
          </cell>
          <cell r="GO153">
            <v>9309832934</v>
          </cell>
          <cell r="GP153">
            <v>9500417752</v>
          </cell>
          <cell r="GQ153">
            <v>0</v>
          </cell>
          <cell r="GR153">
            <v>0</v>
          </cell>
          <cell r="GS153">
            <v>0</v>
          </cell>
          <cell r="GT153">
            <v>0</v>
          </cell>
          <cell r="GU153">
            <v>0</v>
          </cell>
          <cell r="GV153">
            <v>0</v>
          </cell>
          <cell r="GW153">
            <v>0</v>
          </cell>
          <cell r="GX153">
            <v>0</v>
          </cell>
          <cell r="GY153">
            <v>0</v>
          </cell>
          <cell r="GZ153">
            <v>0</v>
          </cell>
          <cell r="HA153">
            <v>0</v>
          </cell>
          <cell r="HB153">
            <v>0</v>
          </cell>
          <cell r="HC153">
            <v>0</v>
          </cell>
          <cell r="HD153">
            <v>0</v>
          </cell>
          <cell r="HE153">
            <v>0</v>
          </cell>
        </row>
        <row r="154">
          <cell r="C154" t="str">
            <v>Mataram</v>
          </cell>
          <cell r="D154">
            <v>0</v>
          </cell>
          <cell r="E154">
            <v>0</v>
          </cell>
          <cell r="F154">
            <v>0</v>
          </cell>
          <cell r="G154">
            <v>23631336</v>
          </cell>
          <cell r="H154">
            <v>23631336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36237500</v>
          </cell>
          <cell r="AB154">
            <v>36237500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116518709</v>
          </cell>
          <cell r="BK154">
            <v>116518709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1169755724</v>
          </cell>
          <cell r="BU154">
            <v>1169755724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4660748</v>
          </cell>
          <cell r="CT154">
            <v>4660748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4052932180</v>
          </cell>
          <cell r="DD154">
            <v>4052932180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  <cell r="GF154">
            <v>0</v>
          </cell>
          <cell r="GG154">
            <v>0</v>
          </cell>
          <cell r="GH154">
            <v>0</v>
          </cell>
          <cell r="GI154">
            <v>0</v>
          </cell>
          <cell r="GJ154">
            <v>0</v>
          </cell>
          <cell r="GK154">
            <v>0</v>
          </cell>
          <cell r="GL154">
            <v>0</v>
          </cell>
          <cell r="GM154">
            <v>0</v>
          </cell>
          <cell r="GN154">
            <v>0</v>
          </cell>
          <cell r="GO154">
            <v>5403736197</v>
          </cell>
          <cell r="GP154">
            <v>5403736197</v>
          </cell>
          <cell r="GQ154">
            <v>0</v>
          </cell>
          <cell r="GR154">
            <v>0</v>
          </cell>
          <cell r="GS154">
            <v>0</v>
          </cell>
          <cell r="GT154">
            <v>0</v>
          </cell>
          <cell r="GU154">
            <v>0</v>
          </cell>
          <cell r="GV154">
            <v>0</v>
          </cell>
          <cell r="GW154">
            <v>0</v>
          </cell>
          <cell r="GX154">
            <v>0</v>
          </cell>
          <cell r="GY154">
            <v>0</v>
          </cell>
          <cell r="GZ154">
            <v>0</v>
          </cell>
          <cell r="HA154">
            <v>0</v>
          </cell>
          <cell r="HB154">
            <v>0</v>
          </cell>
          <cell r="HC154">
            <v>0</v>
          </cell>
          <cell r="HD154">
            <v>0</v>
          </cell>
          <cell r="HE154">
            <v>0</v>
          </cell>
        </row>
        <row r="155">
          <cell r="C155" t="str">
            <v>Medan</v>
          </cell>
          <cell r="D155">
            <v>33351416</v>
          </cell>
          <cell r="E155">
            <v>386722250</v>
          </cell>
          <cell r="F155">
            <v>3488985</v>
          </cell>
          <cell r="G155">
            <v>1458390423</v>
          </cell>
          <cell r="H155">
            <v>1881953074</v>
          </cell>
          <cell r="I155">
            <v>0</v>
          </cell>
          <cell r="J155">
            <v>99136000</v>
          </cell>
          <cell r="K155">
            <v>0</v>
          </cell>
          <cell r="L155">
            <v>3168000</v>
          </cell>
          <cell r="M155">
            <v>102304000</v>
          </cell>
          <cell r="N155">
            <v>166957320</v>
          </cell>
          <cell r="O155">
            <v>0</v>
          </cell>
          <cell r="P155">
            <v>26756046</v>
          </cell>
          <cell r="Q155">
            <v>209446982</v>
          </cell>
          <cell r="R155">
            <v>403160348</v>
          </cell>
          <cell r="S155">
            <v>0</v>
          </cell>
          <cell r="T155">
            <v>3155250</v>
          </cell>
          <cell r="U155">
            <v>0</v>
          </cell>
          <cell r="V155">
            <v>3667000</v>
          </cell>
          <cell r="W155">
            <v>6822250</v>
          </cell>
          <cell r="X155">
            <v>9015000</v>
          </cell>
          <cell r="Y155">
            <v>0</v>
          </cell>
          <cell r="Z155">
            <v>0</v>
          </cell>
          <cell r="AA155">
            <v>535338905</v>
          </cell>
          <cell r="AB155">
            <v>544353905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5520779</v>
          </cell>
          <cell r="AQ155">
            <v>5520779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181148188</v>
          </cell>
          <cell r="BK155">
            <v>181148188</v>
          </cell>
          <cell r="BL155">
            <v>0</v>
          </cell>
          <cell r="BM155">
            <v>0</v>
          </cell>
          <cell r="BN155">
            <v>0</v>
          </cell>
          <cell r="BO155">
            <v>12972000</v>
          </cell>
          <cell r="BP155">
            <v>12972000</v>
          </cell>
          <cell r="BQ155">
            <v>15331225</v>
          </cell>
          <cell r="BR155">
            <v>0</v>
          </cell>
          <cell r="BS155">
            <v>0</v>
          </cell>
          <cell r="BT155">
            <v>1892664563</v>
          </cell>
          <cell r="BU155">
            <v>1907995788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9381000</v>
          </cell>
          <cell r="CB155">
            <v>0</v>
          </cell>
          <cell r="CC155">
            <v>0</v>
          </cell>
          <cell r="CD155">
            <v>15840000</v>
          </cell>
          <cell r="CE155">
            <v>25221000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1963063</v>
          </cell>
          <cell r="CQ155">
            <v>94322500</v>
          </cell>
          <cell r="CR155">
            <v>3597900</v>
          </cell>
          <cell r="CS155">
            <v>137429169</v>
          </cell>
          <cell r="CT155">
            <v>237312632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111996339</v>
          </cell>
          <cell r="DA155">
            <v>0</v>
          </cell>
          <cell r="DB155">
            <v>0</v>
          </cell>
          <cell r="DC155">
            <v>33701709178</v>
          </cell>
          <cell r="DD155">
            <v>33813705517</v>
          </cell>
          <cell r="DE155">
            <v>39522450</v>
          </cell>
          <cell r="DF155">
            <v>0</v>
          </cell>
          <cell r="DG155">
            <v>0</v>
          </cell>
          <cell r="DH155">
            <v>42854725</v>
          </cell>
          <cell r="DI155">
            <v>82377175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1513515058</v>
          </cell>
          <cell r="EC155">
            <v>1513515058</v>
          </cell>
          <cell r="ED155">
            <v>0</v>
          </cell>
          <cell r="EE155">
            <v>0</v>
          </cell>
          <cell r="EF155">
            <v>0</v>
          </cell>
          <cell r="EG155">
            <v>25935000</v>
          </cell>
          <cell r="EH155">
            <v>25935000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1539450058</v>
          </cell>
          <cell r="GF155">
            <v>1539450058</v>
          </cell>
          <cell r="GG155">
            <v>0</v>
          </cell>
          <cell r="GH155">
            <v>0</v>
          </cell>
          <cell r="GI155">
            <v>0</v>
          </cell>
          <cell r="GJ155">
            <v>0</v>
          </cell>
          <cell r="GK155">
            <v>0</v>
          </cell>
          <cell r="GL155">
            <v>387517813</v>
          </cell>
          <cell r="GM155">
            <v>583336000</v>
          </cell>
          <cell r="GN155">
            <v>33842931</v>
          </cell>
          <cell r="GO155">
            <v>39739599970</v>
          </cell>
          <cell r="GP155">
            <v>40744296714</v>
          </cell>
          <cell r="GQ155">
            <v>0</v>
          </cell>
          <cell r="GR155">
            <v>0</v>
          </cell>
          <cell r="GS155">
            <v>0</v>
          </cell>
          <cell r="GT155">
            <v>0</v>
          </cell>
          <cell r="GU155">
            <v>0</v>
          </cell>
          <cell r="GV155">
            <v>0</v>
          </cell>
          <cell r="GW155">
            <v>0</v>
          </cell>
          <cell r="GX155">
            <v>0</v>
          </cell>
          <cell r="GY155">
            <v>0</v>
          </cell>
          <cell r="GZ155">
            <v>0</v>
          </cell>
          <cell r="HA155">
            <v>0</v>
          </cell>
          <cell r="HB155">
            <v>0</v>
          </cell>
          <cell r="HC155">
            <v>0</v>
          </cell>
          <cell r="HD155">
            <v>0</v>
          </cell>
          <cell r="HE155">
            <v>0</v>
          </cell>
        </row>
        <row r="156">
          <cell r="C156" t="str">
            <v>Padang</v>
          </cell>
          <cell r="D156">
            <v>455218242</v>
          </cell>
          <cell r="E156">
            <v>1569319012</v>
          </cell>
          <cell r="F156">
            <v>20254000</v>
          </cell>
          <cell r="G156">
            <v>2217916166</v>
          </cell>
          <cell r="H156">
            <v>4262707420</v>
          </cell>
          <cell r="I156">
            <v>171650000</v>
          </cell>
          <cell r="J156">
            <v>535044000</v>
          </cell>
          <cell r="K156">
            <v>600000</v>
          </cell>
          <cell r="L156">
            <v>1334504440</v>
          </cell>
          <cell r="M156">
            <v>2041798440</v>
          </cell>
          <cell r="N156">
            <v>224250050</v>
          </cell>
          <cell r="O156">
            <v>1099458078</v>
          </cell>
          <cell r="P156">
            <v>0</v>
          </cell>
          <cell r="Q156">
            <v>485036360</v>
          </cell>
          <cell r="R156">
            <v>1808744488</v>
          </cell>
          <cell r="S156">
            <v>144663108</v>
          </cell>
          <cell r="T156">
            <v>26792409</v>
          </cell>
          <cell r="U156">
            <v>0</v>
          </cell>
          <cell r="V156">
            <v>21250000</v>
          </cell>
          <cell r="W156">
            <v>192705517</v>
          </cell>
          <cell r="X156">
            <v>7815000</v>
          </cell>
          <cell r="Y156">
            <v>0</v>
          </cell>
          <cell r="Z156">
            <v>0</v>
          </cell>
          <cell r="AA156">
            <v>463123221</v>
          </cell>
          <cell r="AB156">
            <v>470938221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3750000</v>
          </cell>
          <cell r="BH156">
            <v>0</v>
          </cell>
          <cell r="BI156">
            <v>0</v>
          </cell>
          <cell r="BJ156">
            <v>0</v>
          </cell>
          <cell r="BK156">
            <v>3750000</v>
          </cell>
          <cell r="BL156">
            <v>43692687</v>
          </cell>
          <cell r="BM156">
            <v>0</v>
          </cell>
          <cell r="BN156">
            <v>0</v>
          </cell>
          <cell r="BO156">
            <v>0</v>
          </cell>
          <cell r="BP156">
            <v>43692687</v>
          </cell>
          <cell r="BQ156">
            <v>11489434</v>
          </cell>
          <cell r="BR156">
            <v>0</v>
          </cell>
          <cell r="BS156">
            <v>0</v>
          </cell>
          <cell r="BT156">
            <v>97233226</v>
          </cell>
          <cell r="BU156">
            <v>108722660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7508100</v>
          </cell>
          <cell r="CB156">
            <v>0</v>
          </cell>
          <cell r="CC156">
            <v>0</v>
          </cell>
          <cell r="CD156">
            <v>0</v>
          </cell>
          <cell r="CE156">
            <v>7508100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117324789</v>
          </cell>
          <cell r="CQ156">
            <v>1155560944</v>
          </cell>
          <cell r="CR156">
            <v>4050000</v>
          </cell>
          <cell r="CS156">
            <v>132491444</v>
          </cell>
          <cell r="CT156">
            <v>1409427177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647457370</v>
          </cell>
          <cell r="DA156">
            <v>0</v>
          </cell>
          <cell r="DB156">
            <v>0</v>
          </cell>
          <cell r="DC156">
            <v>8402618763</v>
          </cell>
          <cell r="DD156">
            <v>9050076133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53340681</v>
          </cell>
          <cell r="DZ156">
            <v>0</v>
          </cell>
          <cell r="EA156">
            <v>0</v>
          </cell>
          <cell r="EB156">
            <v>489366225</v>
          </cell>
          <cell r="EC156">
            <v>542706906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13441297</v>
          </cell>
          <cell r="EJ156">
            <v>0</v>
          </cell>
          <cell r="EK156">
            <v>0</v>
          </cell>
          <cell r="EL156">
            <v>0</v>
          </cell>
          <cell r="EM156">
            <v>13441297</v>
          </cell>
          <cell r="EN156">
            <v>4031103</v>
          </cell>
          <cell r="EO156">
            <v>0</v>
          </cell>
          <cell r="EP156">
            <v>0</v>
          </cell>
          <cell r="EQ156">
            <v>0</v>
          </cell>
          <cell r="ER156">
            <v>4031103</v>
          </cell>
          <cell r="ES156">
            <v>3906411</v>
          </cell>
          <cell r="ET156">
            <v>0</v>
          </cell>
          <cell r="EU156">
            <v>0</v>
          </cell>
          <cell r="EV156">
            <v>0</v>
          </cell>
          <cell r="EW156">
            <v>3906411</v>
          </cell>
          <cell r="EX156">
            <v>300000</v>
          </cell>
          <cell r="EY156">
            <v>0</v>
          </cell>
          <cell r="EZ156">
            <v>0</v>
          </cell>
          <cell r="FA156">
            <v>0</v>
          </cell>
          <cell r="FB156">
            <v>300000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53340681</v>
          </cell>
          <cell r="GC156">
            <v>0</v>
          </cell>
          <cell r="GD156">
            <v>0</v>
          </cell>
          <cell r="GE156">
            <v>489366225</v>
          </cell>
          <cell r="GF156">
            <v>542706906</v>
          </cell>
          <cell r="GG156">
            <v>0</v>
          </cell>
          <cell r="GH156">
            <v>0</v>
          </cell>
          <cell r="GI156">
            <v>0</v>
          </cell>
          <cell r="GJ156">
            <v>0</v>
          </cell>
          <cell r="GK156">
            <v>0</v>
          </cell>
          <cell r="GL156">
            <v>1909838272</v>
          </cell>
          <cell r="GM156">
            <v>4386174443</v>
          </cell>
          <cell r="GN156">
            <v>24904000</v>
          </cell>
          <cell r="GO156">
            <v>13643539845</v>
          </cell>
          <cell r="GP156">
            <v>19964456560</v>
          </cell>
          <cell r="GQ156">
            <v>0</v>
          </cell>
          <cell r="GR156">
            <v>0</v>
          </cell>
          <cell r="GS156">
            <v>0</v>
          </cell>
          <cell r="GT156">
            <v>0</v>
          </cell>
          <cell r="GU156">
            <v>0</v>
          </cell>
          <cell r="GV156">
            <v>0</v>
          </cell>
          <cell r="GW156">
            <v>0</v>
          </cell>
          <cell r="GX156">
            <v>0</v>
          </cell>
          <cell r="GY156">
            <v>0</v>
          </cell>
          <cell r="GZ156">
            <v>0</v>
          </cell>
          <cell r="HA156">
            <v>0</v>
          </cell>
          <cell r="HB156">
            <v>0</v>
          </cell>
          <cell r="HC156">
            <v>0</v>
          </cell>
          <cell r="HD156">
            <v>0</v>
          </cell>
          <cell r="HE156">
            <v>0</v>
          </cell>
        </row>
        <row r="157">
          <cell r="C157" t="str">
            <v>Palangkaraya</v>
          </cell>
          <cell r="D157">
            <v>0</v>
          </cell>
          <cell r="E157">
            <v>0</v>
          </cell>
          <cell r="F157">
            <v>0</v>
          </cell>
          <cell r="G157">
            <v>29762446</v>
          </cell>
          <cell r="H157">
            <v>29762446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57875000</v>
          </cell>
          <cell r="BU157">
            <v>57875000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>
            <v>0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F157">
            <v>0</v>
          </cell>
          <cell r="DG157">
            <v>0</v>
          </cell>
          <cell r="D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  <cell r="GF157">
            <v>0</v>
          </cell>
          <cell r="GG157">
            <v>0</v>
          </cell>
          <cell r="GH157">
            <v>0</v>
          </cell>
          <cell r="GI157">
            <v>0</v>
          </cell>
          <cell r="GJ157">
            <v>0</v>
          </cell>
          <cell r="GK157">
            <v>0</v>
          </cell>
          <cell r="GL157">
            <v>0</v>
          </cell>
          <cell r="GM157">
            <v>0</v>
          </cell>
          <cell r="GN157">
            <v>0</v>
          </cell>
          <cell r="GO157">
            <v>87637446</v>
          </cell>
          <cell r="GP157">
            <v>87637446</v>
          </cell>
          <cell r="GQ157">
            <v>0</v>
          </cell>
          <cell r="GR157">
            <v>0</v>
          </cell>
          <cell r="GS157">
            <v>0</v>
          </cell>
          <cell r="GT157">
            <v>0</v>
          </cell>
          <cell r="GU157">
            <v>0</v>
          </cell>
          <cell r="GV157">
            <v>0</v>
          </cell>
          <cell r="GW157">
            <v>0</v>
          </cell>
          <cell r="GX157">
            <v>0</v>
          </cell>
          <cell r="GY157">
            <v>0</v>
          </cell>
          <cell r="GZ157">
            <v>0</v>
          </cell>
          <cell r="HA157">
            <v>0</v>
          </cell>
          <cell r="HB157">
            <v>0</v>
          </cell>
          <cell r="HC157">
            <v>0</v>
          </cell>
          <cell r="HD157">
            <v>0</v>
          </cell>
          <cell r="HE157">
            <v>0</v>
          </cell>
        </row>
        <row r="158">
          <cell r="C158" t="str">
            <v>Palembang</v>
          </cell>
          <cell r="D158">
            <v>-471583229</v>
          </cell>
          <cell r="E158">
            <v>0</v>
          </cell>
          <cell r="F158">
            <v>0</v>
          </cell>
          <cell r="G158">
            <v>452688292</v>
          </cell>
          <cell r="H158">
            <v>-18894937</v>
          </cell>
          <cell r="I158">
            <v>9600000</v>
          </cell>
          <cell r="J158">
            <v>49924800</v>
          </cell>
          <cell r="K158">
            <v>0</v>
          </cell>
          <cell r="L158">
            <v>57077473</v>
          </cell>
          <cell r="M158">
            <v>116602273</v>
          </cell>
          <cell r="N158">
            <v>120024125</v>
          </cell>
          <cell r="O158">
            <v>0</v>
          </cell>
          <cell r="P158">
            <v>0</v>
          </cell>
          <cell r="Q158">
            <v>749417842</v>
          </cell>
          <cell r="R158">
            <v>869441967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31902875</v>
          </cell>
          <cell r="AB158">
            <v>31902875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224856184</v>
          </cell>
          <cell r="BK158">
            <v>224856184</v>
          </cell>
          <cell r="BL158">
            <v>1670212</v>
          </cell>
          <cell r="BM158">
            <v>0</v>
          </cell>
          <cell r="BN158">
            <v>0</v>
          </cell>
          <cell r="BO158">
            <v>0</v>
          </cell>
          <cell r="BP158">
            <v>1670212</v>
          </cell>
          <cell r="BQ158">
            <v>4354175</v>
          </cell>
          <cell r="BR158">
            <v>0</v>
          </cell>
          <cell r="BS158">
            <v>0</v>
          </cell>
          <cell r="BT158">
            <v>419335170</v>
          </cell>
          <cell r="BU158">
            <v>423689345</v>
          </cell>
          <cell r="BV158">
            <v>0</v>
          </cell>
          <cell r="BW158">
            <v>0</v>
          </cell>
          <cell r="BX158">
            <v>0</v>
          </cell>
          <cell r="BY158">
            <v>15070000</v>
          </cell>
          <cell r="BZ158">
            <v>15070000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82500000</v>
          </cell>
          <cell r="CG158">
            <v>0</v>
          </cell>
          <cell r="CH158">
            <v>0</v>
          </cell>
          <cell r="CI158">
            <v>0</v>
          </cell>
          <cell r="CJ158">
            <v>82500000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>
            <v>0</v>
          </cell>
          <cell r="CR158">
            <v>0</v>
          </cell>
          <cell r="CS158">
            <v>0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151711438</v>
          </cell>
          <cell r="DA158">
            <v>0</v>
          </cell>
          <cell r="DB158">
            <v>0</v>
          </cell>
          <cell r="DC158">
            <v>2877498752</v>
          </cell>
          <cell r="DD158">
            <v>3029210190</v>
          </cell>
          <cell r="DE158">
            <v>0</v>
          </cell>
          <cell r="DF158">
            <v>0</v>
          </cell>
          <cell r="DG158">
            <v>0</v>
          </cell>
          <cell r="DH158">
            <v>151443750</v>
          </cell>
          <cell r="DI158">
            <v>151443750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384928800</v>
          </cell>
          <cell r="DX158">
            <v>384928800</v>
          </cell>
          <cell r="DY158">
            <v>0</v>
          </cell>
          <cell r="DZ158">
            <v>0</v>
          </cell>
          <cell r="EA158">
            <v>0</v>
          </cell>
          <cell r="EB158">
            <v>17865000</v>
          </cell>
          <cell r="EC158">
            <v>17865000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1368189400</v>
          </cell>
          <cell r="EJ158">
            <v>0</v>
          </cell>
          <cell r="EK158">
            <v>0</v>
          </cell>
          <cell r="EL158">
            <v>0</v>
          </cell>
          <cell r="EM158">
            <v>1368189400</v>
          </cell>
          <cell r="EN158">
            <v>2745407</v>
          </cell>
          <cell r="EO158">
            <v>0</v>
          </cell>
          <cell r="EP158">
            <v>0</v>
          </cell>
          <cell r="EQ158">
            <v>0</v>
          </cell>
          <cell r="ER158">
            <v>2745407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737312</v>
          </cell>
          <cell r="EY158">
            <v>0</v>
          </cell>
          <cell r="EZ158">
            <v>0</v>
          </cell>
          <cell r="FA158">
            <v>0</v>
          </cell>
          <cell r="FB158">
            <v>737312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402793800</v>
          </cell>
          <cell r="GF158">
            <v>402793800</v>
          </cell>
          <cell r="GG158">
            <v>0</v>
          </cell>
          <cell r="GH158">
            <v>0</v>
          </cell>
          <cell r="GI158">
            <v>0</v>
          </cell>
          <cell r="GJ158">
            <v>0</v>
          </cell>
          <cell r="GK158">
            <v>0</v>
          </cell>
          <cell r="GL158">
            <v>1269948840</v>
          </cell>
          <cell r="GM158">
            <v>49924800</v>
          </cell>
          <cell r="GN158">
            <v>0</v>
          </cell>
          <cell r="GO158">
            <v>5382084138</v>
          </cell>
          <cell r="GP158">
            <v>6701957778</v>
          </cell>
          <cell r="GQ158">
            <v>0</v>
          </cell>
          <cell r="GR158">
            <v>0</v>
          </cell>
          <cell r="GS158">
            <v>0</v>
          </cell>
          <cell r="GT158">
            <v>0</v>
          </cell>
          <cell r="GU158">
            <v>0</v>
          </cell>
          <cell r="GV158">
            <v>0</v>
          </cell>
          <cell r="GW158">
            <v>0</v>
          </cell>
          <cell r="GX158">
            <v>0</v>
          </cell>
          <cell r="GY158">
            <v>0</v>
          </cell>
          <cell r="GZ158">
            <v>0</v>
          </cell>
          <cell r="HA158">
            <v>0</v>
          </cell>
          <cell r="HB158">
            <v>0</v>
          </cell>
          <cell r="HC158">
            <v>0</v>
          </cell>
          <cell r="HD158">
            <v>0</v>
          </cell>
          <cell r="HE158">
            <v>0</v>
          </cell>
        </row>
        <row r="159">
          <cell r="C159" t="str">
            <v>Palu</v>
          </cell>
          <cell r="D159">
            <v>2655000</v>
          </cell>
          <cell r="E159">
            <v>0</v>
          </cell>
          <cell r="F159">
            <v>0</v>
          </cell>
          <cell r="G159">
            <v>51701254</v>
          </cell>
          <cell r="H159">
            <v>54356254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67255686</v>
          </cell>
          <cell r="R159">
            <v>67255686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22300000</v>
          </cell>
          <cell r="AB159">
            <v>22300000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129280000</v>
          </cell>
          <cell r="BU159">
            <v>129280000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2669710042</v>
          </cell>
          <cell r="DD159">
            <v>2669710042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  <cell r="GF159">
            <v>0</v>
          </cell>
          <cell r="GG159">
            <v>0</v>
          </cell>
          <cell r="GH159">
            <v>0</v>
          </cell>
          <cell r="GI159">
            <v>0</v>
          </cell>
          <cell r="GJ159">
            <v>0</v>
          </cell>
          <cell r="GK159">
            <v>0</v>
          </cell>
          <cell r="GL159">
            <v>2655000</v>
          </cell>
          <cell r="GM159">
            <v>0</v>
          </cell>
          <cell r="GN159">
            <v>0</v>
          </cell>
          <cell r="GO159">
            <v>2940246982</v>
          </cell>
          <cell r="GP159">
            <v>2942901982</v>
          </cell>
          <cell r="GQ159">
            <v>0</v>
          </cell>
          <cell r="GR159">
            <v>0</v>
          </cell>
          <cell r="GS159">
            <v>0</v>
          </cell>
          <cell r="GT159">
            <v>0</v>
          </cell>
          <cell r="GU159">
            <v>0</v>
          </cell>
          <cell r="GV159">
            <v>0</v>
          </cell>
          <cell r="GW159">
            <v>0</v>
          </cell>
          <cell r="GX159">
            <v>0</v>
          </cell>
          <cell r="GY159">
            <v>0</v>
          </cell>
          <cell r="GZ159">
            <v>0</v>
          </cell>
          <cell r="HA159">
            <v>0</v>
          </cell>
          <cell r="HB159">
            <v>0</v>
          </cell>
          <cell r="HC159">
            <v>0</v>
          </cell>
          <cell r="HD159">
            <v>0</v>
          </cell>
          <cell r="HE159">
            <v>0</v>
          </cell>
        </row>
        <row r="160">
          <cell r="C160" t="str">
            <v>Pontianak</v>
          </cell>
          <cell r="D160">
            <v>657279940</v>
          </cell>
          <cell r="E160">
            <v>810472075</v>
          </cell>
          <cell r="F160">
            <v>0</v>
          </cell>
          <cell r="G160">
            <v>986737307</v>
          </cell>
          <cell r="H160">
            <v>2454489322</v>
          </cell>
          <cell r="I160">
            <v>20485000</v>
          </cell>
          <cell r="J160">
            <v>161100000</v>
          </cell>
          <cell r="K160">
            <v>16650000</v>
          </cell>
          <cell r="L160">
            <v>19742287</v>
          </cell>
          <cell r="M160">
            <v>217977287</v>
          </cell>
          <cell r="N160">
            <v>5250000</v>
          </cell>
          <cell r="O160">
            <v>1407058355</v>
          </cell>
          <cell r="P160">
            <v>0</v>
          </cell>
          <cell r="Q160">
            <v>216421380</v>
          </cell>
          <cell r="R160">
            <v>1628729735</v>
          </cell>
          <cell r="S160">
            <v>0</v>
          </cell>
          <cell r="T160">
            <v>0</v>
          </cell>
          <cell r="U160">
            <v>0</v>
          </cell>
          <cell r="V160">
            <v>34784727</v>
          </cell>
          <cell r="W160">
            <v>34784727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818363912</v>
          </cell>
          <cell r="BU160">
            <v>818363912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3250000</v>
          </cell>
          <cell r="CC160">
            <v>0</v>
          </cell>
          <cell r="CD160">
            <v>0</v>
          </cell>
          <cell r="CE160">
            <v>3250000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>
            <v>0</v>
          </cell>
          <cell r="CR160">
            <v>0</v>
          </cell>
          <cell r="CS160">
            <v>0</v>
          </cell>
          <cell r="CT160">
            <v>0</v>
          </cell>
          <cell r="CU160">
            <v>0</v>
          </cell>
          <cell r="CV160">
            <v>0</v>
          </cell>
          <cell r="CW160">
            <v>0</v>
          </cell>
          <cell r="CX160">
            <v>0</v>
          </cell>
          <cell r="CY160">
            <v>0</v>
          </cell>
          <cell r="CZ160">
            <v>1781358</v>
          </cell>
          <cell r="DA160">
            <v>0</v>
          </cell>
          <cell r="DB160">
            <v>0</v>
          </cell>
          <cell r="DC160">
            <v>2631535735</v>
          </cell>
          <cell r="DD160">
            <v>2633317093</v>
          </cell>
          <cell r="DE160">
            <v>0</v>
          </cell>
          <cell r="DF160">
            <v>0</v>
          </cell>
          <cell r="DG160">
            <v>0</v>
          </cell>
          <cell r="D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8187825</v>
          </cell>
          <cell r="EJ160">
            <v>0</v>
          </cell>
          <cell r="EK160">
            <v>0</v>
          </cell>
          <cell r="EL160">
            <v>0</v>
          </cell>
          <cell r="EM160">
            <v>8187825</v>
          </cell>
          <cell r="EN160">
            <v>3574450</v>
          </cell>
          <cell r="EO160">
            <v>0</v>
          </cell>
          <cell r="EP160">
            <v>0</v>
          </cell>
          <cell r="EQ160">
            <v>0</v>
          </cell>
          <cell r="ER160">
            <v>3574450</v>
          </cell>
          <cell r="ES160">
            <v>17376912</v>
          </cell>
          <cell r="ET160">
            <v>0</v>
          </cell>
          <cell r="EU160">
            <v>0</v>
          </cell>
          <cell r="EV160">
            <v>0</v>
          </cell>
          <cell r="EW160">
            <v>17376912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  <cell r="GF160">
            <v>0</v>
          </cell>
          <cell r="GG160">
            <v>0</v>
          </cell>
          <cell r="GH160">
            <v>0</v>
          </cell>
          <cell r="GI160">
            <v>0</v>
          </cell>
          <cell r="GJ160">
            <v>0</v>
          </cell>
          <cell r="GK160">
            <v>0</v>
          </cell>
          <cell r="GL160">
            <v>713935485</v>
          </cell>
          <cell r="GM160">
            <v>2381880430</v>
          </cell>
          <cell r="GN160">
            <v>16650000</v>
          </cell>
          <cell r="GO160">
            <v>4707585348</v>
          </cell>
          <cell r="GP160">
            <v>7820051263</v>
          </cell>
          <cell r="GQ160">
            <v>0</v>
          </cell>
          <cell r="GR160">
            <v>0</v>
          </cell>
          <cell r="GS160">
            <v>0</v>
          </cell>
          <cell r="GT160">
            <v>0</v>
          </cell>
          <cell r="GU160">
            <v>0</v>
          </cell>
          <cell r="GV160">
            <v>0</v>
          </cell>
          <cell r="GW160">
            <v>0</v>
          </cell>
          <cell r="GX160">
            <v>0</v>
          </cell>
          <cell r="GY160">
            <v>0</v>
          </cell>
          <cell r="GZ160">
            <v>0</v>
          </cell>
          <cell r="HA160">
            <v>0</v>
          </cell>
          <cell r="HB160">
            <v>0</v>
          </cell>
          <cell r="HC160">
            <v>0</v>
          </cell>
          <cell r="HD160">
            <v>0</v>
          </cell>
          <cell r="HE160">
            <v>0</v>
          </cell>
        </row>
        <row r="161">
          <cell r="C161" t="str">
            <v>Riau</v>
          </cell>
          <cell r="D161">
            <v>64184993</v>
          </cell>
          <cell r="E161">
            <v>66966714</v>
          </cell>
          <cell r="F161">
            <v>0</v>
          </cell>
          <cell r="G161">
            <v>1317865719</v>
          </cell>
          <cell r="H161">
            <v>1449017426</v>
          </cell>
          <cell r="I161">
            <v>13632000</v>
          </cell>
          <cell r="J161">
            <v>0</v>
          </cell>
          <cell r="K161">
            <v>0</v>
          </cell>
          <cell r="L161">
            <v>162083500</v>
          </cell>
          <cell r="M161">
            <v>175715500</v>
          </cell>
          <cell r="N161">
            <v>31168545</v>
          </cell>
          <cell r="O161">
            <v>92449300</v>
          </cell>
          <cell r="P161">
            <v>0</v>
          </cell>
          <cell r="Q161">
            <v>145360368</v>
          </cell>
          <cell r="R161">
            <v>268978213</v>
          </cell>
          <cell r="S161">
            <v>0</v>
          </cell>
          <cell r="T161">
            <v>0</v>
          </cell>
          <cell r="U161">
            <v>0</v>
          </cell>
          <cell r="V161">
            <v>29685854</v>
          </cell>
          <cell r="W161">
            <v>29685854</v>
          </cell>
          <cell r="X161">
            <v>0</v>
          </cell>
          <cell r="Y161">
            <v>0</v>
          </cell>
          <cell r="Z161">
            <v>0</v>
          </cell>
          <cell r="AA161">
            <v>2142427076</v>
          </cell>
          <cell r="AB161">
            <v>2142427076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57493767</v>
          </cell>
          <cell r="BK161">
            <v>57493767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1302240631</v>
          </cell>
          <cell r="BU161">
            <v>1302240631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9400000</v>
          </cell>
          <cell r="CE161">
            <v>9400000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8069951</v>
          </cell>
          <cell r="DA161">
            <v>0</v>
          </cell>
          <cell r="DB161">
            <v>11912800</v>
          </cell>
          <cell r="DC161">
            <v>267542255</v>
          </cell>
          <cell r="DD161">
            <v>287525006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  <cell r="GF161">
            <v>0</v>
          </cell>
          <cell r="GG161">
            <v>0</v>
          </cell>
          <cell r="GH161">
            <v>0</v>
          </cell>
          <cell r="GI161">
            <v>0</v>
          </cell>
          <cell r="GJ161">
            <v>0</v>
          </cell>
          <cell r="GK161">
            <v>0</v>
          </cell>
          <cell r="GL161">
            <v>117055489</v>
          </cell>
          <cell r="GM161">
            <v>159416014</v>
          </cell>
          <cell r="GN161">
            <v>11912800</v>
          </cell>
          <cell r="GO161">
            <v>5434099170</v>
          </cell>
          <cell r="GP161">
            <v>5722483473</v>
          </cell>
          <cell r="GQ161">
            <v>0</v>
          </cell>
          <cell r="GR161">
            <v>0</v>
          </cell>
          <cell r="GS161">
            <v>0</v>
          </cell>
          <cell r="GT161">
            <v>0</v>
          </cell>
          <cell r="GU161">
            <v>0</v>
          </cell>
          <cell r="GV161">
            <v>0</v>
          </cell>
          <cell r="GW161">
            <v>0</v>
          </cell>
          <cell r="GX161">
            <v>0</v>
          </cell>
          <cell r="GY161">
            <v>0</v>
          </cell>
          <cell r="GZ161">
            <v>0</v>
          </cell>
          <cell r="HA161">
            <v>0</v>
          </cell>
          <cell r="HB161">
            <v>0</v>
          </cell>
          <cell r="HC161">
            <v>0</v>
          </cell>
          <cell r="HD161">
            <v>0</v>
          </cell>
          <cell r="HE161">
            <v>0</v>
          </cell>
        </row>
        <row r="162">
          <cell r="C162" t="str">
            <v>Samarinda</v>
          </cell>
          <cell r="D162">
            <v>206177435</v>
          </cell>
          <cell r="E162">
            <v>0</v>
          </cell>
          <cell r="F162">
            <v>0</v>
          </cell>
          <cell r="G162">
            <v>1400842816</v>
          </cell>
          <cell r="H162">
            <v>1607020251</v>
          </cell>
          <cell r="I162">
            <v>28000000</v>
          </cell>
          <cell r="J162">
            <v>0</v>
          </cell>
          <cell r="K162">
            <v>0</v>
          </cell>
          <cell r="L162">
            <v>15480000</v>
          </cell>
          <cell r="M162">
            <v>43480000</v>
          </cell>
          <cell r="N162">
            <v>248273979</v>
          </cell>
          <cell r="O162">
            <v>190662550</v>
          </cell>
          <cell r="P162">
            <v>0</v>
          </cell>
          <cell r="Q162">
            <v>269180532</v>
          </cell>
          <cell r="R162">
            <v>708117061</v>
          </cell>
          <cell r="S162">
            <v>14220900</v>
          </cell>
          <cell r="T162">
            <v>0</v>
          </cell>
          <cell r="U162">
            <v>0</v>
          </cell>
          <cell r="V162">
            <v>0</v>
          </cell>
          <cell r="W162">
            <v>14220900</v>
          </cell>
          <cell r="X162">
            <v>24300603</v>
          </cell>
          <cell r="Y162">
            <v>0</v>
          </cell>
          <cell r="Z162">
            <v>0</v>
          </cell>
          <cell r="AA162">
            <v>427911909</v>
          </cell>
          <cell r="AB162">
            <v>452212512</v>
          </cell>
          <cell r="AC162">
            <v>25559700</v>
          </cell>
          <cell r="AD162">
            <v>0</v>
          </cell>
          <cell r="AE162">
            <v>0</v>
          </cell>
          <cell r="AF162">
            <v>432440000</v>
          </cell>
          <cell r="AG162">
            <v>457999700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29873925</v>
          </cell>
          <cell r="AQ162">
            <v>29873925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5000000</v>
          </cell>
          <cell r="BH162">
            <v>0</v>
          </cell>
          <cell r="BI162">
            <v>0</v>
          </cell>
          <cell r="BJ162">
            <v>46572735</v>
          </cell>
          <cell r="BK162">
            <v>51572735</v>
          </cell>
          <cell r="BL162">
            <v>364831386</v>
          </cell>
          <cell r="BM162">
            <v>0</v>
          </cell>
          <cell r="BN162">
            <v>0</v>
          </cell>
          <cell r="BO162">
            <v>0</v>
          </cell>
          <cell r="BP162">
            <v>364831386</v>
          </cell>
          <cell r="BQ162">
            <v>52816659</v>
          </cell>
          <cell r="BR162">
            <v>0</v>
          </cell>
          <cell r="BS162">
            <v>0</v>
          </cell>
          <cell r="BT162">
            <v>1387332796</v>
          </cell>
          <cell r="BU162">
            <v>1440149455</v>
          </cell>
          <cell r="BV162">
            <v>140836861</v>
          </cell>
          <cell r="BW162">
            <v>0</v>
          </cell>
          <cell r="BX162">
            <v>0</v>
          </cell>
          <cell r="BY162">
            <v>783187855</v>
          </cell>
          <cell r="BZ162">
            <v>924024716</v>
          </cell>
          <cell r="CA162">
            <v>128557000</v>
          </cell>
          <cell r="CB162">
            <v>0</v>
          </cell>
          <cell r="CC162">
            <v>0</v>
          </cell>
          <cell r="CD162">
            <v>25750000</v>
          </cell>
          <cell r="CE162">
            <v>154307000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6250000</v>
          </cell>
          <cell r="CQ162">
            <v>0</v>
          </cell>
          <cell r="CR162">
            <v>0</v>
          </cell>
          <cell r="CS162">
            <v>0</v>
          </cell>
          <cell r="CT162">
            <v>6250000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320131848</v>
          </cell>
          <cell r="DA162">
            <v>0</v>
          </cell>
          <cell r="DB162">
            <v>0</v>
          </cell>
          <cell r="DC162">
            <v>1479826334</v>
          </cell>
          <cell r="DD162">
            <v>1799958182</v>
          </cell>
          <cell r="DE162">
            <v>87202500</v>
          </cell>
          <cell r="DF162">
            <v>0</v>
          </cell>
          <cell r="DG162">
            <v>0</v>
          </cell>
          <cell r="DH162">
            <v>722709725</v>
          </cell>
          <cell r="DI162">
            <v>809912225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2352500</v>
          </cell>
          <cell r="EJ162">
            <v>0</v>
          </cell>
          <cell r="EK162">
            <v>0</v>
          </cell>
          <cell r="EL162">
            <v>0</v>
          </cell>
          <cell r="EM162">
            <v>2352500</v>
          </cell>
          <cell r="EN162">
            <v>7232159</v>
          </cell>
          <cell r="EO162">
            <v>0</v>
          </cell>
          <cell r="EP162">
            <v>0</v>
          </cell>
          <cell r="EQ162">
            <v>0</v>
          </cell>
          <cell r="ER162">
            <v>7232159</v>
          </cell>
          <cell r="ES162">
            <v>16756080</v>
          </cell>
          <cell r="ET162">
            <v>0</v>
          </cell>
          <cell r="EU162">
            <v>0</v>
          </cell>
          <cell r="EV162">
            <v>0</v>
          </cell>
          <cell r="EW162">
            <v>16756080</v>
          </cell>
          <cell r="EX162">
            <v>1291835</v>
          </cell>
          <cell r="EY162">
            <v>0</v>
          </cell>
          <cell r="EZ162">
            <v>0</v>
          </cell>
          <cell r="FA162">
            <v>0</v>
          </cell>
          <cell r="FB162">
            <v>1291835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  <cell r="GF162">
            <v>0</v>
          </cell>
          <cell r="GG162">
            <v>0</v>
          </cell>
          <cell r="GH162">
            <v>0</v>
          </cell>
          <cell r="GI162">
            <v>0</v>
          </cell>
          <cell r="GJ162">
            <v>0</v>
          </cell>
          <cell r="GK162">
            <v>0</v>
          </cell>
          <cell r="GL162">
            <v>1679791445</v>
          </cell>
          <cell r="GM162">
            <v>190662550</v>
          </cell>
          <cell r="GN162">
            <v>0</v>
          </cell>
          <cell r="GO162">
            <v>7021108627</v>
          </cell>
          <cell r="GP162">
            <v>8891562622</v>
          </cell>
          <cell r="GQ162">
            <v>0</v>
          </cell>
          <cell r="GR162">
            <v>0</v>
          </cell>
          <cell r="GS162">
            <v>0</v>
          </cell>
          <cell r="GT162">
            <v>0</v>
          </cell>
          <cell r="GU162">
            <v>0</v>
          </cell>
          <cell r="GV162">
            <v>0</v>
          </cell>
          <cell r="GW162">
            <v>0</v>
          </cell>
          <cell r="GX162">
            <v>0</v>
          </cell>
          <cell r="GY162">
            <v>0</v>
          </cell>
          <cell r="GZ162">
            <v>0</v>
          </cell>
          <cell r="HA162">
            <v>0</v>
          </cell>
          <cell r="HB162">
            <v>0</v>
          </cell>
          <cell r="HC162">
            <v>0</v>
          </cell>
          <cell r="HD162">
            <v>0</v>
          </cell>
          <cell r="HE162">
            <v>0</v>
          </cell>
        </row>
        <row r="163">
          <cell r="C163" t="str">
            <v>Semarang</v>
          </cell>
          <cell r="D163">
            <v>2708000</v>
          </cell>
          <cell r="E163">
            <v>465281651</v>
          </cell>
          <cell r="F163">
            <v>0</v>
          </cell>
          <cell r="G163">
            <v>45504428</v>
          </cell>
          <cell r="H163">
            <v>513494079</v>
          </cell>
          <cell r="I163">
            <v>0</v>
          </cell>
          <cell r="J163">
            <v>168286500</v>
          </cell>
          <cell r="K163">
            <v>0</v>
          </cell>
          <cell r="L163">
            <v>26460000</v>
          </cell>
          <cell r="M163">
            <v>194746500</v>
          </cell>
          <cell r="N163">
            <v>9503000</v>
          </cell>
          <cell r="O163">
            <v>837637512</v>
          </cell>
          <cell r="P163">
            <v>0</v>
          </cell>
          <cell r="Q163">
            <v>1724000</v>
          </cell>
          <cell r="R163">
            <v>848864512</v>
          </cell>
          <cell r="S163">
            <v>990000</v>
          </cell>
          <cell r="T163">
            <v>0</v>
          </cell>
          <cell r="U163">
            <v>0</v>
          </cell>
          <cell r="V163">
            <v>651900</v>
          </cell>
          <cell r="W163">
            <v>1641900</v>
          </cell>
          <cell r="X163">
            <v>0</v>
          </cell>
          <cell r="Y163">
            <v>0</v>
          </cell>
          <cell r="Z163">
            <v>0</v>
          </cell>
          <cell r="AA163">
            <v>1666669</v>
          </cell>
          <cell r="AB163">
            <v>1666669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3816903</v>
          </cell>
          <cell r="BM163">
            <v>0</v>
          </cell>
          <cell r="BN163">
            <v>0</v>
          </cell>
          <cell r="BO163">
            <v>0</v>
          </cell>
          <cell r="BP163">
            <v>3816903</v>
          </cell>
          <cell r="BQ163">
            <v>0</v>
          </cell>
          <cell r="BR163">
            <v>0</v>
          </cell>
          <cell r="BS163">
            <v>0</v>
          </cell>
          <cell r="BT163">
            <v>13246553</v>
          </cell>
          <cell r="BU163">
            <v>13246553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5455000</v>
          </cell>
          <cell r="CE163">
            <v>5455000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1837500</v>
          </cell>
          <cell r="CQ163">
            <v>60354311</v>
          </cell>
          <cell r="CR163">
            <v>0</v>
          </cell>
          <cell r="CS163">
            <v>0</v>
          </cell>
          <cell r="CT163">
            <v>62191811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1739449327</v>
          </cell>
          <cell r="DD163">
            <v>1739449327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1054329817</v>
          </cell>
          <cell r="EC163">
            <v>1054329817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26512190</v>
          </cell>
          <cell r="EJ163">
            <v>0</v>
          </cell>
          <cell r="EK163">
            <v>0</v>
          </cell>
          <cell r="EL163">
            <v>0</v>
          </cell>
          <cell r="EM163">
            <v>26512190</v>
          </cell>
          <cell r="EN163">
            <v>12702578</v>
          </cell>
          <cell r="EO163">
            <v>0</v>
          </cell>
          <cell r="EP163">
            <v>0</v>
          </cell>
          <cell r="EQ163">
            <v>0</v>
          </cell>
          <cell r="ER163">
            <v>12702578</v>
          </cell>
          <cell r="ES163">
            <v>10545391</v>
          </cell>
          <cell r="ET163">
            <v>0</v>
          </cell>
          <cell r="EU163">
            <v>0</v>
          </cell>
          <cell r="EV163">
            <v>0</v>
          </cell>
          <cell r="EW163">
            <v>10545391</v>
          </cell>
          <cell r="EX163">
            <v>727416</v>
          </cell>
          <cell r="EY163">
            <v>0</v>
          </cell>
          <cell r="EZ163">
            <v>0</v>
          </cell>
          <cell r="FA163">
            <v>0</v>
          </cell>
          <cell r="FB163">
            <v>727416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217170000</v>
          </cell>
          <cell r="FY163">
            <v>0</v>
          </cell>
          <cell r="FZ163">
            <v>0</v>
          </cell>
          <cell r="GA163">
            <v>217170000</v>
          </cell>
          <cell r="GB163">
            <v>0</v>
          </cell>
          <cell r="GC163">
            <v>0</v>
          </cell>
          <cell r="GD163">
            <v>0</v>
          </cell>
          <cell r="GE163">
            <v>1054329817</v>
          </cell>
          <cell r="GF163">
            <v>1054329817</v>
          </cell>
          <cell r="GG163">
            <v>0</v>
          </cell>
          <cell r="GH163">
            <v>0</v>
          </cell>
          <cell r="GI163">
            <v>0</v>
          </cell>
          <cell r="GJ163">
            <v>0</v>
          </cell>
          <cell r="GK163">
            <v>0</v>
          </cell>
          <cell r="GL163">
            <v>69342978</v>
          </cell>
          <cell r="GM163">
            <v>1748729974</v>
          </cell>
          <cell r="GN163">
            <v>0</v>
          </cell>
          <cell r="GO163">
            <v>2888487694</v>
          </cell>
          <cell r="GP163">
            <v>4706560646</v>
          </cell>
          <cell r="GQ163">
            <v>0</v>
          </cell>
          <cell r="GR163">
            <v>0</v>
          </cell>
          <cell r="GS163">
            <v>0</v>
          </cell>
          <cell r="GT163">
            <v>0</v>
          </cell>
          <cell r="GU163">
            <v>0</v>
          </cell>
          <cell r="GV163">
            <v>0</v>
          </cell>
          <cell r="GW163">
            <v>0</v>
          </cell>
          <cell r="GX163">
            <v>0</v>
          </cell>
          <cell r="GY163">
            <v>0</v>
          </cell>
          <cell r="GZ163">
            <v>0</v>
          </cell>
          <cell r="HA163">
            <v>0</v>
          </cell>
          <cell r="HB163">
            <v>0</v>
          </cell>
          <cell r="HC163">
            <v>0</v>
          </cell>
          <cell r="HD163">
            <v>0</v>
          </cell>
          <cell r="HE163">
            <v>0</v>
          </cell>
        </row>
        <row r="164">
          <cell r="C164" t="str">
            <v>Serang</v>
          </cell>
          <cell r="D164">
            <v>3149400</v>
          </cell>
          <cell r="E164">
            <v>45505676</v>
          </cell>
          <cell r="F164">
            <v>0</v>
          </cell>
          <cell r="G164">
            <v>11893931</v>
          </cell>
          <cell r="H164">
            <v>60549007</v>
          </cell>
          <cell r="I164">
            <v>0</v>
          </cell>
          <cell r="J164">
            <v>0</v>
          </cell>
          <cell r="K164">
            <v>0</v>
          </cell>
          <cell r="L164">
            <v>230003962</v>
          </cell>
          <cell r="M164">
            <v>230003962</v>
          </cell>
          <cell r="N164">
            <v>102220250</v>
          </cell>
          <cell r="O164">
            <v>507798310</v>
          </cell>
          <cell r="P164">
            <v>0</v>
          </cell>
          <cell r="Q164">
            <v>27834100</v>
          </cell>
          <cell r="R164">
            <v>637852660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236526986</v>
          </cell>
          <cell r="AB164">
            <v>236526986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10845000</v>
          </cell>
          <cell r="BK164">
            <v>10845000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257651407</v>
          </cell>
          <cell r="BU164">
            <v>257651407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158818144</v>
          </cell>
          <cell r="DA164">
            <v>0</v>
          </cell>
          <cell r="DB164">
            <v>0</v>
          </cell>
          <cell r="DC164">
            <v>2770533832</v>
          </cell>
          <cell r="DD164">
            <v>2929351976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7687465</v>
          </cell>
          <cell r="EJ164">
            <v>0</v>
          </cell>
          <cell r="EK164">
            <v>0</v>
          </cell>
          <cell r="EL164">
            <v>0</v>
          </cell>
          <cell r="EM164">
            <v>7687465</v>
          </cell>
          <cell r="EN164">
            <v>6964961</v>
          </cell>
          <cell r="EO164">
            <v>0</v>
          </cell>
          <cell r="EP164">
            <v>0</v>
          </cell>
          <cell r="EQ164">
            <v>0</v>
          </cell>
          <cell r="ER164">
            <v>6964961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  <cell r="GF164">
            <v>0</v>
          </cell>
          <cell r="GG164">
            <v>0</v>
          </cell>
          <cell r="GH164">
            <v>0</v>
          </cell>
          <cell r="GI164">
            <v>0</v>
          </cell>
          <cell r="GJ164">
            <v>0</v>
          </cell>
          <cell r="GK164">
            <v>0</v>
          </cell>
          <cell r="GL164">
            <v>278840220</v>
          </cell>
          <cell r="GM164">
            <v>553303986</v>
          </cell>
          <cell r="GN164">
            <v>0</v>
          </cell>
          <cell r="GO164">
            <v>3545289218</v>
          </cell>
          <cell r="GP164">
            <v>4377433424</v>
          </cell>
          <cell r="GQ164">
            <v>0</v>
          </cell>
          <cell r="GR164">
            <v>0</v>
          </cell>
          <cell r="GS164">
            <v>0</v>
          </cell>
          <cell r="GT164">
            <v>0</v>
          </cell>
          <cell r="GU164">
            <v>0</v>
          </cell>
          <cell r="GV164">
            <v>0</v>
          </cell>
          <cell r="GW164">
            <v>0</v>
          </cell>
          <cell r="GX164">
            <v>0</v>
          </cell>
          <cell r="GY164">
            <v>0</v>
          </cell>
          <cell r="GZ164">
            <v>0</v>
          </cell>
          <cell r="HA164">
            <v>0</v>
          </cell>
          <cell r="HB164">
            <v>0</v>
          </cell>
          <cell r="HC164">
            <v>0</v>
          </cell>
          <cell r="HD164">
            <v>0</v>
          </cell>
          <cell r="HE164">
            <v>0</v>
          </cell>
        </row>
        <row r="165">
          <cell r="C165" t="str">
            <v>Surabaya</v>
          </cell>
          <cell r="D165">
            <v>16512455</v>
          </cell>
          <cell r="E165">
            <v>944736601</v>
          </cell>
          <cell r="F165">
            <v>414988508</v>
          </cell>
          <cell r="G165">
            <v>284115699</v>
          </cell>
          <cell r="H165">
            <v>1660353263</v>
          </cell>
          <cell r="I165">
            <v>0</v>
          </cell>
          <cell r="J165">
            <v>419465936</v>
          </cell>
          <cell r="K165">
            <v>0</v>
          </cell>
          <cell r="L165">
            <v>1800000</v>
          </cell>
          <cell r="M165">
            <v>421265936</v>
          </cell>
          <cell r="N165">
            <v>66985975</v>
          </cell>
          <cell r="O165">
            <v>1177488222</v>
          </cell>
          <cell r="P165">
            <v>426949150</v>
          </cell>
          <cell r="Q165">
            <v>63521674</v>
          </cell>
          <cell r="R165">
            <v>1734945021</v>
          </cell>
          <cell r="S165">
            <v>300000</v>
          </cell>
          <cell r="T165">
            <v>0</v>
          </cell>
          <cell r="U165">
            <v>0</v>
          </cell>
          <cell r="V165">
            <v>0</v>
          </cell>
          <cell r="W165">
            <v>300000</v>
          </cell>
          <cell r="X165">
            <v>0</v>
          </cell>
          <cell r="Y165">
            <v>0</v>
          </cell>
          <cell r="Z165">
            <v>50335025</v>
          </cell>
          <cell r="AA165">
            <v>846824462</v>
          </cell>
          <cell r="AB165">
            <v>897159487</v>
          </cell>
          <cell r="AC165">
            <v>57314712</v>
          </cell>
          <cell r="AD165">
            <v>0</v>
          </cell>
          <cell r="AE165">
            <v>0</v>
          </cell>
          <cell r="AF165">
            <v>0</v>
          </cell>
          <cell r="AG165">
            <v>57314712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162772006</v>
          </cell>
          <cell r="AZ165">
            <v>0</v>
          </cell>
          <cell r="BA165">
            <v>162772006</v>
          </cell>
          <cell r="BB165">
            <v>22750000</v>
          </cell>
          <cell r="BC165">
            <v>0</v>
          </cell>
          <cell r="BD165">
            <v>0</v>
          </cell>
          <cell r="BE165">
            <v>34002500</v>
          </cell>
          <cell r="BF165">
            <v>56752500</v>
          </cell>
          <cell r="BG165">
            <v>0</v>
          </cell>
          <cell r="BH165">
            <v>0</v>
          </cell>
          <cell r="BI165">
            <v>22683047</v>
          </cell>
          <cell r="BJ165">
            <v>67069188</v>
          </cell>
          <cell r="BK165">
            <v>89752235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73861156</v>
          </cell>
          <cell r="BT165">
            <v>1814501096</v>
          </cell>
          <cell r="BU165">
            <v>1888362252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33963350</v>
          </cell>
          <cell r="CB165">
            <v>0</v>
          </cell>
          <cell r="CC165">
            <v>0</v>
          </cell>
          <cell r="CD165">
            <v>0</v>
          </cell>
          <cell r="CE165">
            <v>33963350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33184750</v>
          </cell>
          <cell r="CT165">
            <v>33184750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692937975</v>
          </cell>
          <cell r="DA165">
            <v>0</v>
          </cell>
          <cell r="DB165">
            <v>1429801383</v>
          </cell>
          <cell r="DC165">
            <v>21805159116</v>
          </cell>
          <cell r="DD165">
            <v>23927898474</v>
          </cell>
          <cell r="DE165">
            <v>40320000</v>
          </cell>
          <cell r="DF165">
            <v>0</v>
          </cell>
          <cell r="DG165">
            <v>0</v>
          </cell>
          <cell r="DH165">
            <v>0</v>
          </cell>
          <cell r="DI165">
            <v>40320000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296428788</v>
          </cell>
          <cell r="EJ165">
            <v>0</v>
          </cell>
          <cell r="EK165">
            <v>0</v>
          </cell>
          <cell r="EL165">
            <v>0</v>
          </cell>
          <cell r="EM165">
            <v>296428788</v>
          </cell>
          <cell r="EN165">
            <v>128980630</v>
          </cell>
          <cell r="EO165">
            <v>0</v>
          </cell>
          <cell r="EP165">
            <v>0</v>
          </cell>
          <cell r="EQ165">
            <v>0</v>
          </cell>
          <cell r="ER165">
            <v>128980630</v>
          </cell>
          <cell r="ES165">
            <v>96459583</v>
          </cell>
          <cell r="ET165">
            <v>0</v>
          </cell>
          <cell r="EU165">
            <v>0</v>
          </cell>
          <cell r="EV165">
            <v>0</v>
          </cell>
          <cell r="EW165">
            <v>96459583</v>
          </cell>
          <cell r="EX165">
            <v>35623410</v>
          </cell>
          <cell r="EY165">
            <v>0</v>
          </cell>
          <cell r="EZ165">
            <v>0</v>
          </cell>
          <cell r="FA165">
            <v>0</v>
          </cell>
          <cell r="FB165">
            <v>35623410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  <cell r="GF165">
            <v>0</v>
          </cell>
          <cell r="GG165">
            <v>0</v>
          </cell>
          <cell r="GH165">
            <v>0</v>
          </cell>
          <cell r="GI165">
            <v>0</v>
          </cell>
          <cell r="GJ165">
            <v>0</v>
          </cell>
          <cell r="GK165">
            <v>0</v>
          </cell>
          <cell r="GL165">
            <v>1488576878</v>
          </cell>
          <cell r="GM165">
            <v>2541690759</v>
          </cell>
          <cell r="GN165">
            <v>2581390275</v>
          </cell>
          <cell r="GO165">
            <v>24950178485</v>
          </cell>
          <cell r="GP165">
            <v>31561836397</v>
          </cell>
          <cell r="GQ165">
            <v>0</v>
          </cell>
          <cell r="GR165">
            <v>0</v>
          </cell>
          <cell r="GS165">
            <v>0</v>
          </cell>
          <cell r="GT165">
            <v>0</v>
          </cell>
          <cell r="GU165">
            <v>0</v>
          </cell>
          <cell r="GV165">
            <v>0</v>
          </cell>
          <cell r="GW165">
            <v>0</v>
          </cell>
          <cell r="GX165">
            <v>0</v>
          </cell>
          <cell r="GY165">
            <v>0</v>
          </cell>
          <cell r="GZ165">
            <v>0</v>
          </cell>
          <cell r="HA165">
            <v>0</v>
          </cell>
          <cell r="HB165">
            <v>0</v>
          </cell>
          <cell r="HC165">
            <v>0</v>
          </cell>
          <cell r="HD165">
            <v>0</v>
          </cell>
          <cell r="HE165">
            <v>0</v>
          </cell>
        </row>
        <row r="166">
          <cell r="C166" t="str">
            <v>Yogyakarta</v>
          </cell>
          <cell r="D166">
            <v>6688500</v>
          </cell>
          <cell r="E166">
            <v>40225643</v>
          </cell>
          <cell r="F166">
            <v>776197</v>
          </cell>
          <cell r="G166">
            <v>129899381</v>
          </cell>
          <cell r="H166">
            <v>177589721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29196375</v>
          </cell>
          <cell r="O166">
            <v>75828050</v>
          </cell>
          <cell r="P166">
            <v>0</v>
          </cell>
          <cell r="Q166">
            <v>591118940</v>
          </cell>
          <cell r="R166">
            <v>696143365</v>
          </cell>
          <cell r="S166">
            <v>1222300</v>
          </cell>
          <cell r="T166">
            <v>0</v>
          </cell>
          <cell r="U166">
            <v>0</v>
          </cell>
          <cell r="V166">
            <v>0</v>
          </cell>
          <cell r="W166">
            <v>1222300</v>
          </cell>
          <cell r="X166">
            <v>0</v>
          </cell>
          <cell r="Y166">
            <v>0</v>
          </cell>
          <cell r="Z166">
            <v>0</v>
          </cell>
          <cell r="AA166">
            <v>590446000</v>
          </cell>
          <cell r="AB166">
            <v>590446000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2098130959</v>
          </cell>
          <cell r="BU166">
            <v>2098130959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9405000</v>
          </cell>
          <cell r="CE166">
            <v>9405000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1250000</v>
          </cell>
          <cell r="CQ166">
            <v>22169000</v>
          </cell>
          <cell r="CR166">
            <v>0</v>
          </cell>
          <cell r="CS166">
            <v>45764850</v>
          </cell>
          <cell r="CT166">
            <v>69183850</v>
          </cell>
          <cell r="CU166">
            <v>0</v>
          </cell>
          <cell r="CV166">
            <v>0</v>
          </cell>
          <cell r="CW166">
            <v>0</v>
          </cell>
          <cell r="CX166">
            <v>0</v>
          </cell>
          <cell r="CY166">
            <v>0</v>
          </cell>
          <cell r="CZ166">
            <v>707684</v>
          </cell>
          <cell r="DA166">
            <v>2373925</v>
          </cell>
          <cell r="DB166">
            <v>0</v>
          </cell>
          <cell r="DC166">
            <v>4525557458</v>
          </cell>
          <cell r="DD166">
            <v>4528639067</v>
          </cell>
          <cell r="DE166">
            <v>0</v>
          </cell>
          <cell r="DF166">
            <v>0</v>
          </cell>
          <cell r="DG166">
            <v>0</v>
          </cell>
          <cell r="D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1449000</v>
          </cell>
          <cell r="EJ166">
            <v>0</v>
          </cell>
          <cell r="EK166">
            <v>0</v>
          </cell>
          <cell r="EL166">
            <v>0</v>
          </cell>
          <cell r="EM166">
            <v>1449000</v>
          </cell>
          <cell r="EN166">
            <v>200000</v>
          </cell>
          <cell r="EO166">
            <v>0</v>
          </cell>
          <cell r="EP166">
            <v>0</v>
          </cell>
          <cell r="EQ166">
            <v>0</v>
          </cell>
          <cell r="ER166">
            <v>200000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  <cell r="GF166">
            <v>0</v>
          </cell>
          <cell r="GG166">
            <v>0</v>
          </cell>
          <cell r="GH166">
            <v>0</v>
          </cell>
          <cell r="GI166">
            <v>0</v>
          </cell>
          <cell r="GJ166">
            <v>0</v>
          </cell>
          <cell r="GK166">
            <v>0</v>
          </cell>
          <cell r="GL166">
            <v>40713859</v>
          </cell>
          <cell r="GM166">
            <v>140596618</v>
          </cell>
          <cell r="GN166">
            <v>776197</v>
          </cell>
          <cell r="GO166">
            <v>7990322588</v>
          </cell>
          <cell r="GP166">
            <v>8172409262</v>
          </cell>
          <cell r="GQ166">
            <v>0</v>
          </cell>
          <cell r="GR166">
            <v>0</v>
          </cell>
          <cell r="GS166">
            <v>0</v>
          </cell>
          <cell r="GT166">
            <v>0</v>
          </cell>
          <cell r="GU166">
            <v>0</v>
          </cell>
          <cell r="GV166">
            <v>0</v>
          </cell>
          <cell r="GW166">
            <v>0</v>
          </cell>
          <cell r="GX166">
            <v>0</v>
          </cell>
          <cell r="GY166">
            <v>0</v>
          </cell>
          <cell r="GZ166">
            <v>0</v>
          </cell>
          <cell r="HA166">
            <v>0</v>
          </cell>
          <cell r="HB166">
            <v>0</v>
          </cell>
          <cell r="HC166">
            <v>0</v>
          </cell>
          <cell r="HD166">
            <v>0</v>
          </cell>
          <cell r="HE166">
            <v>0</v>
          </cell>
        </row>
        <row r="167">
          <cell r="C167" t="str">
            <v>ZTotal</v>
          </cell>
          <cell r="D167">
            <v>2222360533</v>
          </cell>
          <cell r="E167">
            <v>9188591170</v>
          </cell>
          <cell r="F167">
            <v>878878880</v>
          </cell>
          <cell r="G167">
            <v>12114897315</v>
          </cell>
          <cell r="H167">
            <v>24404727898</v>
          </cell>
          <cell r="I167">
            <v>576530987</v>
          </cell>
          <cell r="J167">
            <v>2043162264</v>
          </cell>
          <cell r="K167">
            <v>4075095164</v>
          </cell>
          <cell r="L167">
            <v>2234089938</v>
          </cell>
          <cell r="M167">
            <v>8928878353</v>
          </cell>
          <cell r="N167">
            <v>3532806947</v>
          </cell>
          <cell r="O167">
            <v>7748386112</v>
          </cell>
          <cell r="P167">
            <v>486309346</v>
          </cell>
          <cell r="Q167">
            <v>4010275380</v>
          </cell>
          <cell r="R167">
            <v>15777777785</v>
          </cell>
          <cell r="S167">
            <v>372426485</v>
          </cell>
          <cell r="T167">
            <v>29947659</v>
          </cell>
          <cell r="U167">
            <v>0</v>
          </cell>
          <cell r="V167">
            <v>93272481</v>
          </cell>
          <cell r="W167">
            <v>495646625</v>
          </cell>
          <cell r="X167">
            <v>86905580</v>
          </cell>
          <cell r="Y167">
            <v>0</v>
          </cell>
          <cell r="Z167">
            <v>50335025</v>
          </cell>
          <cell r="AA167">
            <v>9968289848</v>
          </cell>
          <cell r="AB167">
            <v>10105530453</v>
          </cell>
          <cell r="AC167">
            <v>316215761</v>
          </cell>
          <cell r="AD167">
            <v>0</v>
          </cell>
          <cell r="AE167">
            <v>0</v>
          </cell>
          <cell r="AF167">
            <v>432440000</v>
          </cell>
          <cell r="AG167">
            <v>748655761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28000000</v>
          </cell>
          <cell r="AN167">
            <v>0</v>
          </cell>
          <cell r="AO167">
            <v>0</v>
          </cell>
          <cell r="AP167">
            <v>36681514</v>
          </cell>
          <cell r="AQ167">
            <v>64681514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162772006</v>
          </cell>
          <cell r="AZ167">
            <v>0</v>
          </cell>
          <cell r="BA167">
            <v>162772006</v>
          </cell>
          <cell r="BB167">
            <v>365992207</v>
          </cell>
          <cell r="BC167">
            <v>300000000</v>
          </cell>
          <cell r="BD167">
            <v>625000</v>
          </cell>
          <cell r="BE167">
            <v>34002500</v>
          </cell>
          <cell r="BF167">
            <v>700619707</v>
          </cell>
          <cell r="BG167">
            <v>19072105</v>
          </cell>
          <cell r="BH167">
            <v>0</v>
          </cell>
          <cell r="BI167">
            <v>22683047</v>
          </cell>
          <cell r="BJ167">
            <v>880108771</v>
          </cell>
          <cell r="BK167">
            <v>921863923</v>
          </cell>
          <cell r="BL167">
            <v>1316201186</v>
          </cell>
          <cell r="BM167">
            <v>0</v>
          </cell>
          <cell r="BN167">
            <v>0</v>
          </cell>
          <cell r="BO167">
            <v>12972000</v>
          </cell>
          <cell r="BP167">
            <v>1329173186</v>
          </cell>
          <cell r="BQ167">
            <v>95515731</v>
          </cell>
          <cell r="BR167">
            <v>0</v>
          </cell>
          <cell r="BS167">
            <v>73861156</v>
          </cell>
          <cell r="BT167">
            <v>19635887853</v>
          </cell>
          <cell r="BU167">
            <v>19805264740</v>
          </cell>
          <cell r="BV167">
            <v>196263947</v>
          </cell>
          <cell r="BW167">
            <v>0</v>
          </cell>
          <cell r="BX167">
            <v>0</v>
          </cell>
          <cell r="BY167">
            <v>798257855</v>
          </cell>
          <cell r="BZ167">
            <v>994521802</v>
          </cell>
          <cell r="CA167">
            <v>330375695</v>
          </cell>
          <cell r="CB167">
            <v>3250000</v>
          </cell>
          <cell r="CC167">
            <v>0</v>
          </cell>
          <cell r="CD167">
            <v>80472000</v>
          </cell>
          <cell r="CE167">
            <v>414097695</v>
          </cell>
          <cell r="CF167">
            <v>84527000</v>
          </cell>
          <cell r="CG167">
            <v>0</v>
          </cell>
          <cell r="CH167">
            <v>0</v>
          </cell>
          <cell r="CI167">
            <v>0</v>
          </cell>
          <cell r="CJ167">
            <v>84527000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406110378</v>
          </cell>
          <cell r="CQ167">
            <v>1332406755</v>
          </cell>
          <cell r="CR167">
            <v>283527352</v>
          </cell>
          <cell r="CS167">
            <v>811325402</v>
          </cell>
          <cell r="CT167">
            <v>2833369887</v>
          </cell>
          <cell r="CU167">
            <v>0</v>
          </cell>
          <cell r="CV167">
            <v>0</v>
          </cell>
          <cell r="CW167">
            <v>0</v>
          </cell>
          <cell r="CX167">
            <v>0</v>
          </cell>
          <cell r="CY167">
            <v>0</v>
          </cell>
          <cell r="CZ167">
            <v>2786719900</v>
          </cell>
          <cell r="DA167">
            <v>2373925</v>
          </cell>
          <cell r="DB167">
            <v>1474052110</v>
          </cell>
          <cell r="DC167">
            <v>138027262689</v>
          </cell>
          <cell r="DD167">
            <v>142290408624</v>
          </cell>
          <cell r="DE167">
            <v>167044950</v>
          </cell>
          <cell r="DF167">
            <v>0</v>
          </cell>
          <cell r="DG167">
            <v>0</v>
          </cell>
          <cell r="DH167">
            <v>919860120</v>
          </cell>
          <cell r="DI167">
            <v>1086905070</v>
          </cell>
          <cell r="DJ167">
            <v>23551860857</v>
          </cell>
          <cell r="DK167">
            <v>0</v>
          </cell>
          <cell r="DL167">
            <v>0</v>
          </cell>
          <cell r="DM167">
            <v>0</v>
          </cell>
          <cell r="DN167">
            <v>23551860857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777328800</v>
          </cell>
          <cell r="DX167">
            <v>777328800</v>
          </cell>
          <cell r="DY167">
            <v>53340681</v>
          </cell>
          <cell r="DZ167">
            <v>0</v>
          </cell>
          <cell r="EA167">
            <v>0</v>
          </cell>
          <cell r="EB167">
            <v>3493322809</v>
          </cell>
          <cell r="EC167">
            <v>3546663490</v>
          </cell>
          <cell r="ED167">
            <v>0</v>
          </cell>
          <cell r="EE167">
            <v>0</v>
          </cell>
          <cell r="EF167">
            <v>0</v>
          </cell>
          <cell r="EG167">
            <v>33693872</v>
          </cell>
          <cell r="EH167">
            <v>33693872</v>
          </cell>
          <cell r="EI167">
            <v>2013926609</v>
          </cell>
          <cell r="EJ167">
            <v>0</v>
          </cell>
          <cell r="EK167">
            <v>0</v>
          </cell>
          <cell r="EL167">
            <v>0</v>
          </cell>
          <cell r="EM167">
            <v>2013926609</v>
          </cell>
          <cell r="EN167">
            <v>275065585</v>
          </cell>
          <cell r="EO167">
            <v>0</v>
          </cell>
          <cell r="EP167">
            <v>0</v>
          </cell>
          <cell r="EQ167">
            <v>0</v>
          </cell>
          <cell r="ER167">
            <v>275065585</v>
          </cell>
          <cell r="ES167">
            <v>326929409</v>
          </cell>
          <cell r="ET167">
            <v>0</v>
          </cell>
          <cell r="EU167">
            <v>0</v>
          </cell>
          <cell r="EV167">
            <v>0</v>
          </cell>
          <cell r="EW167">
            <v>326929409</v>
          </cell>
          <cell r="EX167">
            <v>109665661</v>
          </cell>
          <cell r="EY167">
            <v>0</v>
          </cell>
          <cell r="EZ167">
            <v>0</v>
          </cell>
          <cell r="FA167">
            <v>0</v>
          </cell>
          <cell r="FB167">
            <v>109665661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217170000</v>
          </cell>
          <cell r="FY167">
            <v>0</v>
          </cell>
          <cell r="FZ167">
            <v>0</v>
          </cell>
          <cell r="GA167">
            <v>217170000</v>
          </cell>
          <cell r="GB167">
            <v>53340681</v>
          </cell>
          <cell r="GC167">
            <v>0</v>
          </cell>
          <cell r="GD167">
            <v>0</v>
          </cell>
          <cell r="GE167">
            <v>4304345481</v>
          </cell>
          <cell r="GF167">
            <v>4357686162</v>
          </cell>
          <cell r="GG167">
            <v>0</v>
          </cell>
          <cell r="GH167">
            <v>0</v>
          </cell>
          <cell r="GI167">
            <v>0</v>
          </cell>
          <cell r="GJ167">
            <v>0</v>
          </cell>
          <cell r="GK167">
            <v>0</v>
          </cell>
          <cell r="GL167">
            <v>39233858194</v>
          </cell>
          <cell r="GM167">
            <v>20865287885</v>
          </cell>
          <cell r="GN167">
            <v>7508139086</v>
          </cell>
          <cell r="GO167">
            <v>194394441147</v>
          </cell>
          <cell r="GP167">
            <v>262001726312</v>
          </cell>
          <cell r="GQ167">
            <v>0</v>
          </cell>
          <cell r="GR167">
            <v>0</v>
          </cell>
          <cell r="GS167">
            <v>0</v>
          </cell>
          <cell r="GT167">
            <v>0</v>
          </cell>
          <cell r="GU167">
            <v>0</v>
          </cell>
          <cell r="GV167">
            <v>0</v>
          </cell>
          <cell r="GW167">
            <v>0</v>
          </cell>
          <cell r="GX167">
            <v>0</v>
          </cell>
          <cell r="GY167">
            <v>0</v>
          </cell>
          <cell r="GZ167">
            <v>0</v>
          </cell>
          <cell r="HA167">
            <v>0</v>
          </cell>
          <cell r="HB167">
            <v>0</v>
          </cell>
          <cell r="HC167">
            <v>0</v>
          </cell>
          <cell r="HD167">
            <v>0</v>
          </cell>
          <cell r="HE167">
            <v>0</v>
          </cell>
        </row>
        <row r="171">
          <cell r="C171" t="str">
            <v>_Kantor Pusat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  <cell r="GF171">
            <v>0</v>
          </cell>
          <cell r="GG171">
            <v>0</v>
          </cell>
          <cell r="GH171">
            <v>0</v>
          </cell>
          <cell r="GI171">
            <v>0</v>
          </cell>
          <cell r="GJ171">
            <v>0</v>
          </cell>
          <cell r="GK171">
            <v>0</v>
          </cell>
          <cell r="GL171">
            <v>0</v>
          </cell>
          <cell r="GM171">
            <v>0</v>
          </cell>
          <cell r="GN171">
            <v>0</v>
          </cell>
          <cell r="GO171">
            <v>0</v>
          </cell>
          <cell r="GP171">
            <v>0</v>
          </cell>
          <cell r="GQ171">
            <v>0</v>
          </cell>
          <cell r="GR171">
            <v>0</v>
          </cell>
          <cell r="GS171">
            <v>0</v>
          </cell>
          <cell r="GT171">
            <v>0</v>
          </cell>
          <cell r="GU171">
            <v>0</v>
          </cell>
          <cell r="GV171">
            <v>0</v>
          </cell>
          <cell r="GW171">
            <v>0</v>
          </cell>
          <cell r="GX171">
            <v>0</v>
          </cell>
          <cell r="GY171">
            <v>0</v>
          </cell>
          <cell r="GZ171">
            <v>0</v>
          </cell>
          <cell r="HA171">
            <v>0</v>
          </cell>
          <cell r="HB171">
            <v>0</v>
          </cell>
          <cell r="HC171">
            <v>0</v>
          </cell>
          <cell r="HD171">
            <v>0</v>
          </cell>
          <cell r="HE171">
            <v>0</v>
          </cell>
        </row>
        <row r="172">
          <cell r="C172" t="str">
            <v>Aceh</v>
          </cell>
          <cell r="D172">
            <v>0</v>
          </cell>
          <cell r="E172">
            <v>0</v>
          </cell>
          <cell r="F172">
            <v>0</v>
          </cell>
          <cell r="G172">
            <v>938718315</v>
          </cell>
          <cell r="H172">
            <v>938718315</v>
          </cell>
          <cell r="I172">
            <v>0</v>
          </cell>
          <cell r="J172">
            <v>0</v>
          </cell>
          <cell r="K172">
            <v>0</v>
          </cell>
          <cell r="L172">
            <v>450000</v>
          </cell>
          <cell r="M172">
            <v>450000</v>
          </cell>
          <cell r="N172">
            <v>29703560</v>
          </cell>
          <cell r="O172">
            <v>0</v>
          </cell>
          <cell r="P172">
            <v>0</v>
          </cell>
          <cell r="Q172">
            <v>214060500</v>
          </cell>
          <cell r="R172">
            <v>243764060</v>
          </cell>
          <cell r="S172">
            <v>0</v>
          </cell>
          <cell r="T172">
            <v>0</v>
          </cell>
          <cell r="U172">
            <v>0</v>
          </cell>
          <cell r="V172">
            <v>1325000</v>
          </cell>
          <cell r="W172">
            <v>1325000</v>
          </cell>
          <cell r="X172">
            <v>0</v>
          </cell>
          <cell r="Y172">
            <v>0</v>
          </cell>
          <cell r="Z172">
            <v>0</v>
          </cell>
          <cell r="AA172">
            <v>1386309348</v>
          </cell>
          <cell r="AB172">
            <v>1386309348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110925000</v>
          </cell>
          <cell r="BK172">
            <v>110925000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4639089200</v>
          </cell>
          <cell r="BU172">
            <v>4639089200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11250000</v>
          </cell>
          <cell r="CE172">
            <v>11250000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146794346</v>
          </cell>
          <cell r="CT172">
            <v>146794346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6307155043</v>
          </cell>
          <cell r="DD172">
            <v>6307155043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  <cell r="GF172">
            <v>0</v>
          </cell>
          <cell r="GG172">
            <v>0</v>
          </cell>
          <cell r="GH172">
            <v>0</v>
          </cell>
          <cell r="GI172">
            <v>0</v>
          </cell>
          <cell r="GJ172">
            <v>0</v>
          </cell>
          <cell r="GK172">
            <v>0</v>
          </cell>
          <cell r="GL172">
            <v>29703560</v>
          </cell>
          <cell r="GM172">
            <v>0</v>
          </cell>
          <cell r="GN172">
            <v>0</v>
          </cell>
          <cell r="GO172">
            <v>13756076752</v>
          </cell>
          <cell r="GP172">
            <v>13785780312</v>
          </cell>
          <cell r="GQ172">
            <v>0</v>
          </cell>
          <cell r="GR172">
            <v>0</v>
          </cell>
          <cell r="GS172">
            <v>0</v>
          </cell>
          <cell r="GT172">
            <v>0</v>
          </cell>
          <cell r="GU172">
            <v>0</v>
          </cell>
          <cell r="GV172">
            <v>0</v>
          </cell>
          <cell r="GW172">
            <v>0</v>
          </cell>
          <cell r="GX172">
            <v>0</v>
          </cell>
          <cell r="GY172">
            <v>0</v>
          </cell>
          <cell r="GZ172">
            <v>0</v>
          </cell>
          <cell r="HA172">
            <v>0</v>
          </cell>
          <cell r="HB172">
            <v>0</v>
          </cell>
          <cell r="HC172">
            <v>0</v>
          </cell>
          <cell r="HD172">
            <v>0</v>
          </cell>
          <cell r="HE172">
            <v>0</v>
          </cell>
        </row>
        <row r="173">
          <cell r="C173" t="str">
            <v>Ambon</v>
          </cell>
          <cell r="D173">
            <v>0</v>
          </cell>
          <cell r="E173">
            <v>0</v>
          </cell>
          <cell r="F173">
            <v>0</v>
          </cell>
          <cell r="G173">
            <v>144389973</v>
          </cell>
          <cell r="H173">
            <v>144389973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5733263</v>
          </cell>
          <cell r="R173">
            <v>5733263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437375000</v>
          </cell>
          <cell r="AB173">
            <v>437375000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556681431</v>
          </cell>
          <cell r="BU173">
            <v>556681431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>
            <v>0</v>
          </cell>
          <cell r="CR173">
            <v>0</v>
          </cell>
          <cell r="CS173">
            <v>0</v>
          </cell>
          <cell r="CT173">
            <v>0</v>
          </cell>
          <cell r="CU173">
            <v>0</v>
          </cell>
          <cell r="CV173">
            <v>0</v>
          </cell>
          <cell r="CW173">
            <v>0</v>
          </cell>
          <cell r="CX173">
            <v>0</v>
          </cell>
          <cell r="CY173">
            <v>0</v>
          </cell>
          <cell r="CZ173">
            <v>0</v>
          </cell>
          <cell r="DA173">
            <v>0</v>
          </cell>
          <cell r="DB173">
            <v>0</v>
          </cell>
          <cell r="DC173">
            <v>0</v>
          </cell>
          <cell r="DD173">
            <v>0</v>
          </cell>
          <cell r="DE173">
            <v>0</v>
          </cell>
          <cell r="DF173">
            <v>0</v>
          </cell>
          <cell r="DG173">
            <v>0</v>
          </cell>
          <cell r="D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  <cell r="GF173">
            <v>0</v>
          </cell>
          <cell r="GG173">
            <v>0</v>
          </cell>
          <cell r="GH173">
            <v>0</v>
          </cell>
          <cell r="GI173">
            <v>0</v>
          </cell>
          <cell r="GJ173">
            <v>0</v>
          </cell>
          <cell r="GK173">
            <v>0</v>
          </cell>
          <cell r="GL173">
            <v>0</v>
          </cell>
          <cell r="GM173">
            <v>0</v>
          </cell>
          <cell r="GN173">
            <v>0</v>
          </cell>
          <cell r="GO173">
            <v>1144179667</v>
          </cell>
          <cell r="GP173">
            <v>1144179667</v>
          </cell>
          <cell r="GQ173">
            <v>0</v>
          </cell>
          <cell r="GR173">
            <v>0</v>
          </cell>
          <cell r="GS173">
            <v>0</v>
          </cell>
          <cell r="GT173">
            <v>0</v>
          </cell>
          <cell r="GU173">
            <v>0</v>
          </cell>
          <cell r="GV173">
            <v>0</v>
          </cell>
          <cell r="GW173">
            <v>0</v>
          </cell>
          <cell r="GX173">
            <v>0</v>
          </cell>
          <cell r="GY173">
            <v>0</v>
          </cell>
          <cell r="GZ173">
            <v>0</v>
          </cell>
          <cell r="HA173">
            <v>0</v>
          </cell>
          <cell r="HB173">
            <v>0</v>
          </cell>
          <cell r="HC173">
            <v>0</v>
          </cell>
          <cell r="HD173">
            <v>0</v>
          </cell>
          <cell r="HE173">
            <v>0</v>
          </cell>
        </row>
        <row r="174">
          <cell r="C174" t="str">
            <v>Bandung</v>
          </cell>
          <cell r="D174">
            <v>22721410</v>
          </cell>
          <cell r="E174">
            <v>138422260</v>
          </cell>
          <cell r="F174">
            <v>0</v>
          </cell>
          <cell r="G174">
            <v>103523828</v>
          </cell>
          <cell r="H174">
            <v>264667498</v>
          </cell>
          <cell r="I174">
            <v>0</v>
          </cell>
          <cell r="J174">
            <v>146730800</v>
          </cell>
          <cell r="K174">
            <v>0</v>
          </cell>
          <cell r="L174">
            <v>27045058</v>
          </cell>
          <cell r="M174">
            <v>173775858</v>
          </cell>
          <cell r="N174">
            <v>282561675</v>
          </cell>
          <cell r="O174">
            <v>0</v>
          </cell>
          <cell r="P174">
            <v>0</v>
          </cell>
          <cell r="Q174">
            <v>0</v>
          </cell>
          <cell r="R174">
            <v>282561675</v>
          </cell>
          <cell r="S174">
            <v>6435000</v>
          </cell>
          <cell r="T174">
            <v>0</v>
          </cell>
          <cell r="U174">
            <v>0</v>
          </cell>
          <cell r="V174">
            <v>0</v>
          </cell>
          <cell r="W174">
            <v>6435000</v>
          </cell>
          <cell r="X174">
            <v>5760000</v>
          </cell>
          <cell r="Y174">
            <v>0</v>
          </cell>
          <cell r="Z174">
            <v>0</v>
          </cell>
          <cell r="AA174">
            <v>145938367</v>
          </cell>
          <cell r="AB174">
            <v>151698367</v>
          </cell>
          <cell r="AC174">
            <v>5945592</v>
          </cell>
          <cell r="AD174">
            <v>0</v>
          </cell>
          <cell r="AE174">
            <v>0</v>
          </cell>
          <cell r="AF174">
            <v>0</v>
          </cell>
          <cell r="AG174">
            <v>5945592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625000</v>
          </cell>
          <cell r="AN174">
            <v>0</v>
          </cell>
          <cell r="AO174">
            <v>0</v>
          </cell>
          <cell r="AP174">
            <v>0</v>
          </cell>
          <cell r="AQ174">
            <v>625000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9079514</v>
          </cell>
          <cell r="AX174">
            <v>0</v>
          </cell>
          <cell r="AY174">
            <v>0</v>
          </cell>
          <cell r="AZ174">
            <v>0</v>
          </cell>
          <cell r="BA174">
            <v>9079514</v>
          </cell>
          <cell r="BB174">
            <v>15000000</v>
          </cell>
          <cell r="BC174">
            <v>0</v>
          </cell>
          <cell r="BD174">
            <v>0</v>
          </cell>
          <cell r="BE174">
            <v>0</v>
          </cell>
          <cell r="BF174">
            <v>15000000</v>
          </cell>
          <cell r="BG174">
            <v>4035750</v>
          </cell>
          <cell r="BH174">
            <v>17595990</v>
          </cell>
          <cell r="BI174">
            <v>0</v>
          </cell>
          <cell r="BJ174">
            <v>28110000</v>
          </cell>
          <cell r="BK174">
            <v>49741740</v>
          </cell>
          <cell r="BL174">
            <v>53608913</v>
          </cell>
          <cell r="BM174">
            <v>0</v>
          </cell>
          <cell r="BN174">
            <v>0</v>
          </cell>
          <cell r="BO174">
            <v>0</v>
          </cell>
          <cell r="BP174">
            <v>53608913</v>
          </cell>
          <cell r="BQ174">
            <v>0</v>
          </cell>
          <cell r="BR174">
            <v>0</v>
          </cell>
          <cell r="BS174">
            <v>0</v>
          </cell>
          <cell r="BT174">
            <v>3668676840</v>
          </cell>
          <cell r="BU174">
            <v>3668676840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5506500</v>
          </cell>
          <cell r="CB174">
            <v>0</v>
          </cell>
          <cell r="CC174">
            <v>0</v>
          </cell>
          <cell r="CD174">
            <v>0</v>
          </cell>
          <cell r="CE174">
            <v>5506500</v>
          </cell>
          <cell r="CF174">
            <v>42167798</v>
          </cell>
          <cell r="CG174">
            <v>0</v>
          </cell>
          <cell r="CH174">
            <v>0</v>
          </cell>
          <cell r="CI174">
            <v>0</v>
          </cell>
          <cell r="CJ174">
            <v>42167798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5400000</v>
          </cell>
          <cell r="CQ174">
            <v>3750000</v>
          </cell>
          <cell r="CR174">
            <v>0</v>
          </cell>
          <cell r="CS174">
            <v>397770428</v>
          </cell>
          <cell r="CT174">
            <v>406920428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63749812</v>
          </cell>
          <cell r="DC174">
            <v>11062041949</v>
          </cell>
          <cell r="DD174">
            <v>11125791761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27829516</v>
          </cell>
          <cell r="EJ174">
            <v>0</v>
          </cell>
          <cell r="EK174">
            <v>0</v>
          </cell>
          <cell r="EL174">
            <v>0</v>
          </cell>
          <cell r="EM174">
            <v>27829516</v>
          </cell>
          <cell r="EN174">
            <v>4778944</v>
          </cell>
          <cell r="EO174">
            <v>0</v>
          </cell>
          <cell r="EP174">
            <v>0</v>
          </cell>
          <cell r="EQ174">
            <v>0</v>
          </cell>
          <cell r="ER174">
            <v>4778944</v>
          </cell>
          <cell r="ES174">
            <v>5233765</v>
          </cell>
          <cell r="ET174">
            <v>0</v>
          </cell>
          <cell r="EU174">
            <v>0</v>
          </cell>
          <cell r="EV174">
            <v>0</v>
          </cell>
          <cell r="EW174">
            <v>5233765</v>
          </cell>
          <cell r="EX174">
            <v>1949512</v>
          </cell>
          <cell r="EY174">
            <v>0</v>
          </cell>
          <cell r="EZ174">
            <v>0</v>
          </cell>
          <cell r="FA174">
            <v>0</v>
          </cell>
          <cell r="FB174">
            <v>1949512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  <cell r="GF174">
            <v>0</v>
          </cell>
          <cell r="GG174">
            <v>0</v>
          </cell>
          <cell r="GH174">
            <v>0</v>
          </cell>
          <cell r="GI174">
            <v>0</v>
          </cell>
          <cell r="GJ174">
            <v>0</v>
          </cell>
          <cell r="GK174">
            <v>0</v>
          </cell>
          <cell r="GL174">
            <v>498638889</v>
          </cell>
          <cell r="GM174">
            <v>306499050</v>
          </cell>
          <cell r="GN174">
            <v>63749812</v>
          </cell>
          <cell r="GO174">
            <v>15433106470</v>
          </cell>
          <cell r="GP174">
            <v>16301994221</v>
          </cell>
          <cell r="GQ174">
            <v>0</v>
          </cell>
          <cell r="GR174">
            <v>0</v>
          </cell>
          <cell r="GS174">
            <v>0</v>
          </cell>
          <cell r="GT174">
            <v>0</v>
          </cell>
          <cell r="GU174">
            <v>0</v>
          </cell>
          <cell r="GV174">
            <v>0</v>
          </cell>
          <cell r="GW174">
            <v>0</v>
          </cell>
          <cell r="GX174">
            <v>0</v>
          </cell>
          <cell r="GY174">
            <v>0</v>
          </cell>
          <cell r="GZ174">
            <v>0</v>
          </cell>
          <cell r="HA174">
            <v>0</v>
          </cell>
          <cell r="HB174">
            <v>0</v>
          </cell>
          <cell r="HC174">
            <v>0</v>
          </cell>
          <cell r="HD174">
            <v>0</v>
          </cell>
          <cell r="HE174">
            <v>0</v>
          </cell>
        </row>
        <row r="175">
          <cell r="C175" t="str">
            <v>Banjarmasin</v>
          </cell>
          <cell r="D175">
            <v>20674974</v>
          </cell>
          <cell r="E175">
            <v>0</v>
          </cell>
          <cell r="F175">
            <v>0</v>
          </cell>
          <cell r="G175">
            <v>1056019900</v>
          </cell>
          <cell r="H175">
            <v>1076694874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92001800</v>
          </cell>
          <cell r="O175">
            <v>60754175</v>
          </cell>
          <cell r="P175">
            <v>0</v>
          </cell>
          <cell r="Q175">
            <v>158782252</v>
          </cell>
          <cell r="R175">
            <v>311538227</v>
          </cell>
          <cell r="S175">
            <v>2505000</v>
          </cell>
          <cell r="T175">
            <v>0</v>
          </cell>
          <cell r="U175">
            <v>0</v>
          </cell>
          <cell r="V175">
            <v>0</v>
          </cell>
          <cell r="W175">
            <v>2505000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59223965</v>
          </cell>
          <cell r="DA175">
            <v>0</v>
          </cell>
          <cell r="DB175">
            <v>0</v>
          </cell>
          <cell r="DC175">
            <v>8441295439</v>
          </cell>
          <cell r="DD175">
            <v>8500519404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3233677</v>
          </cell>
          <cell r="EJ175">
            <v>0</v>
          </cell>
          <cell r="EK175">
            <v>0</v>
          </cell>
          <cell r="EL175">
            <v>0</v>
          </cell>
          <cell r="EM175">
            <v>3233677</v>
          </cell>
          <cell r="EN175">
            <v>23250</v>
          </cell>
          <cell r="EO175">
            <v>0</v>
          </cell>
          <cell r="EP175">
            <v>0</v>
          </cell>
          <cell r="EQ175">
            <v>0</v>
          </cell>
          <cell r="ER175">
            <v>23250</v>
          </cell>
          <cell r="ES175">
            <v>668500</v>
          </cell>
          <cell r="ET175">
            <v>0</v>
          </cell>
          <cell r="EU175">
            <v>0</v>
          </cell>
          <cell r="EV175">
            <v>0</v>
          </cell>
          <cell r="EW175">
            <v>668500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14078079</v>
          </cell>
          <cell r="FL175">
            <v>14078079</v>
          </cell>
          <cell r="FM175">
            <v>0</v>
          </cell>
          <cell r="FN175">
            <v>0</v>
          </cell>
          <cell r="FO175">
            <v>0</v>
          </cell>
          <cell r="FP175">
            <v>10876053</v>
          </cell>
          <cell r="FQ175">
            <v>10876053</v>
          </cell>
          <cell r="FR175">
            <v>0</v>
          </cell>
          <cell r="FS175">
            <v>0</v>
          </cell>
          <cell r="FT175">
            <v>0</v>
          </cell>
          <cell r="FU175">
            <v>2737287</v>
          </cell>
          <cell r="FV175">
            <v>2737287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  <cell r="GF175">
            <v>0</v>
          </cell>
          <cell r="GG175">
            <v>0</v>
          </cell>
          <cell r="GH175">
            <v>0</v>
          </cell>
          <cell r="GI175">
            <v>0</v>
          </cell>
          <cell r="GJ175">
            <v>27691419</v>
          </cell>
          <cell r="GK175">
            <v>27691419</v>
          </cell>
          <cell r="GL175">
            <v>178331166</v>
          </cell>
          <cell r="GM175">
            <v>60754175</v>
          </cell>
          <cell r="GN175">
            <v>0</v>
          </cell>
          <cell r="GO175">
            <v>9683789010</v>
          </cell>
          <cell r="GP175">
            <v>9922874351</v>
          </cell>
          <cell r="GQ175">
            <v>0</v>
          </cell>
          <cell r="GR175">
            <v>0</v>
          </cell>
          <cell r="GS175">
            <v>0</v>
          </cell>
          <cell r="GT175">
            <v>0</v>
          </cell>
          <cell r="GU175">
            <v>0</v>
          </cell>
          <cell r="GV175">
            <v>0</v>
          </cell>
          <cell r="GW175">
            <v>0</v>
          </cell>
          <cell r="GX175">
            <v>0</v>
          </cell>
          <cell r="GY175">
            <v>0</v>
          </cell>
          <cell r="GZ175">
            <v>0</v>
          </cell>
          <cell r="HA175">
            <v>0</v>
          </cell>
          <cell r="HB175">
            <v>0</v>
          </cell>
          <cell r="HC175">
            <v>0</v>
          </cell>
          <cell r="HD175">
            <v>0</v>
          </cell>
          <cell r="HE175">
            <v>0</v>
          </cell>
        </row>
        <row r="176">
          <cell r="C176" t="str">
            <v>Bengkulu</v>
          </cell>
          <cell r="D176">
            <v>2409900</v>
          </cell>
          <cell r="E176">
            <v>0</v>
          </cell>
          <cell r="F176">
            <v>0</v>
          </cell>
          <cell r="G176">
            <v>196949914</v>
          </cell>
          <cell r="H176">
            <v>199359814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45608218</v>
          </cell>
          <cell r="O176">
            <v>0</v>
          </cell>
          <cell r="P176">
            <v>0</v>
          </cell>
          <cell r="Q176">
            <v>55751000</v>
          </cell>
          <cell r="R176">
            <v>101359218</v>
          </cell>
          <cell r="S176">
            <v>67170000</v>
          </cell>
          <cell r="T176">
            <v>0</v>
          </cell>
          <cell r="U176">
            <v>0</v>
          </cell>
          <cell r="V176">
            <v>0</v>
          </cell>
          <cell r="W176">
            <v>67170000</v>
          </cell>
          <cell r="X176">
            <v>0</v>
          </cell>
          <cell r="Y176">
            <v>0</v>
          </cell>
          <cell r="Z176">
            <v>0</v>
          </cell>
          <cell r="AA176">
            <v>211000000</v>
          </cell>
          <cell r="AB176">
            <v>211000000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7089728</v>
          </cell>
          <cell r="BU176">
            <v>7089728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5966991560</v>
          </cell>
          <cell r="DD176">
            <v>5966991560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  <cell r="GF176">
            <v>0</v>
          </cell>
          <cell r="GG176">
            <v>0</v>
          </cell>
          <cell r="GH176">
            <v>0</v>
          </cell>
          <cell r="GI176">
            <v>0</v>
          </cell>
          <cell r="GJ176">
            <v>0</v>
          </cell>
          <cell r="GK176">
            <v>0</v>
          </cell>
          <cell r="GL176">
            <v>115188118</v>
          </cell>
          <cell r="GM176">
            <v>0</v>
          </cell>
          <cell r="GN176">
            <v>0</v>
          </cell>
          <cell r="GO176">
            <v>6437782202</v>
          </cell>
          <cell r="GP176">
            <v>6552970320</v>
          </cell>
          <cell r="GQ176">
            <v>0</v>
          </cell>
          <cell r="GR176">
            <v>0</v>
          </cell>
          <cell r="GS176">
            <v>0</v>
          </cell>
          <cell r="GT176">
            <v>0</v>
          </cell>
          <cell r="GU176">
            <v>0</v>
          </cell>
          <cell r="GV176">
            <v>0</v>
          </cell>
          <cell r="GW176">
            <v>0</v>
          </cell>
          <cell r="GX176">
            <v>0</v>
          </cell>
          <cell r="GY176">
            <v>0</v>
          </cell>
          <cell r="GZ176">
            <v>0</v>
          </cell>
          <cell r="HA176">
            <v>0</v>
          </cell>
          <cell r="HB176">
            <v>0</v>
          </cell>
          <cell r="HC176">
            <v>0</v>
          </cell>
          <cell r="HD176">
            <v>0</v>
          </cell>
          <cell r="HE176">
            <v>0</v>
          </cell>
        </row>
        <row r="177">
          <cell r="C177" t="str">
            <v>Denpasar</v>
          </cell>
          <cell r="D177">
            <v>18239070</v>
          </cell>
          <cell r="E177">
            <v>330871450</v>
          </cell>
          <cell r="F177">
            <v>0</v>
          </cell>
          <cell r="G177">
            <v>285756368</v>
          </cell>
          <cell r="H177">
            <v>634866888</v>
          </cell>
          <cell r="I177">
            <v>0</v>
          </cell>
          <cell r="J177">
            <v>559615350</v>
          </cell>
          <cell r="K177">
            <v>306972310</v>
          </cell>
          <cell r="L177">
            <v>2160000</v>
          </cell>
          <cell r="M177">
            <v>868747660</v>
          </cell>
          <cell r="N177">
            <v>56825000</v>
          </cell>
          <cell r="O177">
            <v>607822100</v>
          </cell>
          <cell r="P177">
            <v>0</v>
          </cell>
          <cell r="Q177">
            <v>4325000</v>
          </cell>
          <cell r="R177">
            <v>668972100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839250</v>
          </cell>
          <cell r="BU177">
            <v>839250</v>
          </cell>
          <cell r="BV177">
            <v>0</v>
          </cell>
          <cell r="BW177">
            <v>58800000</v>
          </cell>
          <cell r="BX177">
            <v>0</v>
          </cell>
          <cell r="BY177">
            <v>0</v>
          </cell>
          <cell r="BZ177">
            <v>58800000</v>
          </cell>
          <cell r="CA177">
            <v>0</v>
          </cell>
          <cell r="CB177">
            <v>0</v>
          </cell>
          <cell r="CC177">
            <v>0</v>
          </cell>
          <cell r="CD177">
            <v>7787500</v>
          </cell>
          <cell r="CE177">
            <v>7787500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900000</v>
          </cell>
          <cell r="CQ177">
            <v>122187500</v>
          </cell>
          <cell r="CR177">
            <v>0</v>
          </cell>
          <cell r="CS177">
            <v>900000</v>
          </cell>
          <cell r="CT177">
            <v>123987500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5272731958</v>
          </cell>
          <cell r="DD177">
            <v>5272731958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651400</v>
          </cell>
          <cell r="EJ177">
            <v>0</v>
          </cell>
          <cell r="EK177">
            <v>0</v>
          </cell>
          <cell r="EL177">
            <v>0</v>
          </cell>
          <cell r="EM177">
            <v>651400</v>
          </cell>
          <cell r="EN177">
            <v>100000</v>
          </cell>
          <cell r="EO177">
            <v>0</v>
          </cell>
          <cell r="EP177">
            <v>0</v>
          </cell>
          <cell r="EQ177">
            <v>0</v>
          </cell>
          <cell r="ER177">
            <v>100000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  <cell r="GF177">
            <v>0</v>
          </cell>
          <cell r="GG177">
            <v>0</v>
          </cell>
          <cell r="GH177">
            <v>0</v>
          </cell>
          <cell r="GI177">
            <v>0</v>
          </cell>
          <cell r="GJ177">
            <v>0</v>
          </cell>
          <cell r="GK177">
            <v>0</v>
          </cell>
          <cell r="GL177">
            <v>76715470</v>
          </cell>
          <cell r="GM177">
            <v>1679296400</v>
          </cell>
          <cell r="GN177">
            <v>306972310</v>
          </cell>
          <cell r="GO177">
            <v>5574500076</v>
          </cell>
          <cell r="GP177">
            <v>7637484256</v>
          </cell>
          <cell r="GQ177">
            <v>0</v>
          </cell>
          <cell r="GR177">
            <v>0</v>
          </cell>
          <cell r="GS177">
            <v>0</v>
          </cell>
          <cell r="GT177">
            <v>0</v>
          </cell>
          <cell r="GU177">
            <v>0</v>
          </cell>
          <cell r="GV177">
            <v>0</v>
          </cell>
          <cell r="GW177">
            <v>0</v>
          </cell>
          <cell r="GX177">
            <v>0</v>
          </cell>
          <cell r="GY177">
            <v>0</v>
          </cell>
          <cell r="GZ177">
            <v>0</v>
          </cell>
          <cell r="HA177">
            <v>0</v>
          </cell>
          <cell r="HB177">
            <v>0</v>
          </cell>
          <cell r="HC177">
            <v>0</v>
          </cell>
          <cell r="HD177">
            <v>0</v>
          </cell>
          <cell r="HE177">
            <v>0</v>
          </cell>
        </row>
        <row r="178">
          <cell r="C178" t="str">
            <v>Jakarta</v>
          </cell>
          <cell r="D178">
            <v>1355003592</v>
          </cell>
          <cell r="E178">
            <v>-699687502</v>
          </cell>
          <cell r="F178">
            <v>521093124</v>
          </cell>
          <cell r="G178">
            <v>889278466</v>
          </cell>
          <cell r="H178">
            <v>2065687680</v>
          </cell>
          <cell r="I178">
            <v>735716527</v>
          </cell>
          <cell r="J178">
            <v>94920000</v>
          </cell>
          <cell r="K178">
            <v>5097976002</v>
          </cell>
          <cell r="L178">
            <v>500273217</v>
          </cell>
          <cell r="M178">
            <v>6428885746</v>
          </cell>
          <cell r="N178">
            <v>3168463556</v>
          </cell>
          <cell r="O178">
            <v>502896557</v>
          </cell>
          <cell r="P178">
            <v>75319845</v>
          </cell>
          <cell r="Q178">
            <v>203104397</v>
          </cell>
          <cell r="R178">
            <v>3949784355</v>
          </cell>
          <cell r="S178">
            <v>21895425</v>
          </cell>
          <cell r="T178">
            <v>0</v>
          </cell>
          <cell r="U178">
            <v>0</v>
          </cell>
          <cell r="V178">
            <v>0</v>
          </cell>
          <cell r="W178">
            <v>21895425</v>
          </cell>
          <cell r="X178">
            <v>164486541</v>
          </cell>
          <cell r="Y178">
            <v>0</v>
          </cell>
          <cell r="Z178">
            <v>0</v>
          </cell>
          <cell r="AA178">
            <v>344862355</v>
          </cell>
          <cell r="AB178">
            <v>509348896</v>
          </cell>
          <cell r="AC178">
            <v>221579036</v>
          </cell>
          <cell r="AD178">
            <v>0</v>
          </cell>
          <cell r="AE178">
            <v>0</v>
          </cell>
          <cell r="AF178">
            <v>0</v>
          </cell>
          <cell r="AG178">
            <v>221579036</v>
          </cell>
          <cell r="AH178">
            <v>2316903</v>
          </cell>
          <cell r="AI178">
            <v>0</v>
          </cell>
          <cell r="AJ178">
            <v>0</v>
          </cell>
          <cell r="AK178">
            <v>0</v>
          </cell>
          <cell r="AL178">
            <v>2316903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990827363</v>
          </cell>
          <cell r="BC178">
            <v>346550000</v>
          </cell>
          <cell r="BD178">
            <v>54325000</v>
          </cell>
          <cell r="BE178">
            <v>0</v>
          </cell>
          <cell r="BF178">
            <v>1391702363</v>
          </cell>
          <cell r="BG178">
            <v>41301000</v>
          </cell>
          <cell r="BH178">
            <v>0</v>
          </cell>
          <cell r="BI178">
            <v>0</v>
          </cell>
          <cell r="BJ178">
            <v>0</v>
          </cell>
          <cell r="BK178">
            <v>41301000</v>
          </cell>
          <cell r="BL178">
            <v>1073664161</v>
          </cell>
          <cell r="BM178">
            <v>0</v>
          </cell>
          <cell r="BN178">
            <v>0</v>
          </cell>
          <cell r="BO178">
            <v>0</v>
          </cell>
          <cell r="BP178">
            <v>1073664161</v>
          </cell>
          <cell r="BQ178">
            <v>215285806</v>
          </cell>
          <cell r="BR178">
            <v>0</v>
          </cell>
          <cell r="BS178">
            <v>0</v>
          </cell>
          <cell r="BT178">
            <v>245805122</v>
          </cell>
          <cell r="BU178">
            <v>461090928</v>
          </cell>
          <cell r="BV178">
            <v>15586021</v>
          </cell>
          <cell r="BW178">
            <v>0</v>
          </cell>
          <cell r="BX178">
            <v>0</v>
          </cell>
          <cell r="BY178">
            <v>0</v>
          </cell>
          <cell r="BZ178">
            <v>15586021</v>
          </cell>
          <cell r="CA178">
            <v>127760450</v>
          </cell>
          <cell r="CB178">
            <v>0</v>
          </cell>
          <cell r="CC178">
            <v>0</v>
          </cell>
          <cell r="CD178">
            <v>0</v>
          </cell>
          <cell r="CE178">
            <v>127760450</v>
          </cell>
          <cell r="CF178">
            <v>101221800</v>
          </cell>
          <cell r="CG178">
            <v>0</v>
          </cell>
          <cell r="CH178">
            <v>0</v>
          </cell>
          <cell r="CI178">
            <v>0</v>
          </cell>
          <cell r="CJ178">
            <v>101221800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133910906</v>
          </cell>
          <cell r="CQ178">
            <v>1426387010</v>
          </cell>
          <cell r="CR178">
            <v>336770172</v>
          </cell>
          <cell r="CS178">
            <v>0</v>
          </cell>
          <cell r="CT178">
            <v>1897068088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2760614833</v>
          </cell>
          <cell r="DA178">
            <v>0</v>
          </cell>
          <cell r="DB178">
            <v>0</v>
          </cell>
          <cell r="DC178">
            <v>6447496655</v>
          </cell>
          <cell r="DD178">
            <v>9208111488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577411899</v>
          </cell>
          <cell r="DX178">
            <v>577411899</v>
          </cell>
          <cell r="DY178">
            <v>0</v>
          </cell>
          <cell r="DZ178">
            <v>0</v>
          </cell>
          <cell r="EA178">
            <v>0</v>
          </cell>
          <cell r="EB178">
            <v>481815875</v>
          </cell>
          <cell r="EC178">
            <v>481815875</v>
          </cell>
          <cell r="ED178">
            <v>0</v>
          </cell>
          <cell r="EE178">
            <v>0</v>
          </cell>
          <cell r="EF178">
            <v>0</v>
          </cell>
          <cell r="EG178">
            <v>6612005</v>
          </cell>
          <cell r="EH178">
            <v>6612005</v>
          </cell>
          <cell r="EI178">
            <v>21821285</v>
          </cell>
          <cell r="EJ178">
            <v>0</v>
          </cell>
          <cell r="EK178">
            <v>0</v>
          </cell>
          <cell r="EL178">
            <v>0</v>
          </cell>
          <cell r="EM178">
            <v>21821285</v>
          </cell>
          <cell r="EN178">
            <v>18630692</v>
          </cell>
          <cell r="EO178">
            <v>0</v>
          </cell>
          <cell r="EP178">
            <v>0</v>
          </cell>
          <cell r="EQ178">
            <v>0</v>
          </cell>
          <cell r="ER178">
            <v>18630692</v>
          </cell>
          <cell r="ES178">
            <v>25310174</v>
          </cell>
          <cell r="ET178">
            <v>0</v>
          </cell>
          <cell r="EU178">
            <v>0</v>
          </cell>
          <cell r="EV178">
            <v>0</v>
          </cell>
          <cell r="EW178">
            <v>25310174</v>
          </cell>
          <cell r="EX178">
            <v>19138923</v>
          </cell>
          <cell r="EY178">
            <v>0</v>
          </cell>
          <cell r="EZ178">
            <v>0</v>
          </cell>
          <cell r="FA178">
            <v>0</v>
          </cell>
          <cell r="FB178">
            <v>19138923</v>
          </cell>
          <cell r="FC178">
            <v>0</v>
          </cell>
          <cell r="FD178">
            <v>0</v>
          </cell>
          <cell r="FE178">
            <v>0</v>
          </cell>
          <cell r="FF178">
            <v>-500</v>
          </cell>
          <cell r="FG178">
            <v>-500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1065839779</v>
          </cell>
          <cell r="GF178">
            <v>1065839779</v>
          </cell>
          <cell r="GG178">
            <v>0</v>
          </cell>
          <cell r="GH178">
            <v>0</v>
          </cell>
          <cell r="GI178">
            <v>0</v>
          </cell>
          <cell r="GJ178">
            <v>-500</v>
          </cell>
          <cell r="GK178">
            <v>-500</v>
          </cell>
          <cell r="GL178">
            <v>11214534994</v>
          </cell>
          <cell r="GM178">
            <v>1671066065</v>
          </cell>
          <cell r="GN178">
            <v>6085484143</v>
          </cell>
          <cell r="GO178">
            <v>9696659491</v>
          </cell>
          <cell r="GP178">
            <v>28667744693</v>
          </cell>
          <cell r="GQ178">
            <v>0</v>
          </cell>
          <cell r="GR178">
            <v>0</v>
          </cell>
          <cell r="GS178">
            <v>0</v>
          </cell>
          <cell r="GT178">
            <v>0</v>
          </cell>
          <cell r="GU178">
            <v>0</v>
          </cell>
          <cell r="GV178">
            <v>0</v>
          </cell>
          <cell r="GW178">
            <v>0</v>
          </cell>
          <cell r="GX178">
            <v>0</v>
          </cell>
          <cell r="GY178">
            <v>0</v>
          </cell>
          <cell r="GZ178">
            <v>0</v>
          </cell>
          <cell r="HA178">
            <v>0</v>
          </cell>
          <cell r="HB178">
            <v>0</v>
          </cell>
          <cell r="HC178">
            <v>0</v>
          </cell>
          <cell r="HD178">
            <v>0</v>
          </cell>
          <cell r="HE178">
            <v>0</v>
          </cell>
        </row>
        <row r="179">
          <cell r="C179" t="str">
            <v>Jambi</v>
          </cell>
          <cell r="D179">
            <v>5112000</v>
          </cell>
          <cell r="E179">
            <v>47304000</v>
          </cell>
          <cell r="F179">
            <v>0</v>
          </cell>
          <cell r="G179">
            <v>20511327</v>
          </cell>
          <cell r="H179">
            <v>72927327</v>
          </cell>
          <cell r="I179">
            <v>0</v>
          </cell>
          <cell r="J179">
            <v>0</v>
          </cell>
          <cell r="K179">
            <v>0</v>
          </cell>
          <cell r="L179">
            <v>3405961</v>
          </cell>
          <cell r="M179">
            <v>3405961</v>
          </cell>
          <cell r="N179">
            <v>15455600</v>
          </cell>
          <cell r="O179">
            <v>0</v>
          </cell>
          <cell r="P179">
            <v>0</v>
          </cell>
          <cell r="Q179">
            <v>90942470</v>
          </cell>
          <cell r="R179">
            <v>106398070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1934678082</v>
          </cell>
          <cell r="AB179">
            <v>1934678082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811840</v>
          </cell>
          <cell r="DA179">
            <v>0</v>
          </cell>
          <cell r="DB179">
            <v>0</v>
          </cell>
          <cell r="DC179">
            <v>135669555</v>
          </cell>
          <cell r="DD179">
            <v>136481395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  <cell r="GF179">
            <v>0</v>
          </cell>
          <cell r="GG179">
            <v>0</v>
          </cell>
          <cell r="GH179">
            <v>0</v>
          </cell>
          <cell r="GI179">
            <v>0</v>
          </cell>
          <cell r="GJ179">
            <v>0</v>
          </cell>
          <cell r="GK179">
            <v>0</v>
          </cell>
          <cell r="GL179">
            <v>21379440</v>
          </cell>
          <cell r="GM179">
            <v>47304000</v>
          </cell>
          <cell r="GN179">
            <v>0</v>
          </cell>
          <cell r="GO179">
            <v>2185207395</v>
          </cell>
          <cell r="GP179">
            <v>2253890835</v>
          </cell>
          <cell r="GQ179">
            <v>0</v>
          </cell>
          <cell r="GR179">
            <v>0</v>
          </cell>
          <cell r="GS179">
            <v>0</v>
          </cell>
          <cell r="GT179">
            <v>0</v>
          </cell>
          <cell r="GU179">
            <v>0</v>
          </cell>
          <cell r="GV179">
            <v>0</v>
          </cell>
          <cell r="GW179">
            <v>0</v>
          </cell>
          <cell r="GX179">
            <v>0</v>
          </cell>
          <cell r="GY179">
            <v>0</v>
          </cell>
          <cell r="GZ179">
            <v>0</v>
          </cell>
          <cell r="HA179">
            <v>0</v>
          </cell>
          <cell r="HB179">
            <v>0</v>
          </cell>
          <cell r="HC179">
            <v>0</v>
          </cell>
          <cell r="HD179">
            <v>0</v>
          </cell>
          <cell r="HE179">
            <v>0</v>
          </cell>
        </row>
        <row r="180">
          <cell r="C180" t="str">
            <v>Jayapura</v>
          </cell>
          <cell r="D180">
            <v>7186119</v>
          </cell>
          <cell r="E180">
            <v>0</v>
          </cell>
          <cell r="F180">
            <v>0</v>
          </cell>
          <cell r="G180">
            <v>118148251</v>
          </cell>
          <cell r="H180">
            <v>125334370</v>
          </cell>
          <cell r="I180">
            <v>0</v>
          </cell>
          <cell r="J180">
            <v>0</v>
          </cell>
          <cell r="K180">
            <v>0</v>
          </cell>
          <cell r="L180">
            <v>18525000</v>
          </cell>
          <cell r="M180">
            <v>18525000</v>
          </cell>
          <cell r="N180">
            <v>36636225</v>
          </cell>
          <cell r="O180">
            <v>0</v>
          </cell>
          <cell r="P180">
            <v>0</v>
          </cell>
          <cell r="Q180">
            <v>56521944</v>
          </cell>
          <cell r="R180">
            <v>93158169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164330191</v>
          </cell>
          <cell r="AB180">
            <v>164330191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105000000</v>
          </cell>
          <cell r="BF180">
            <v>105000000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53550000</v>
          </cell>
          <cell r="BU180">
            <v>53550000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2025000</v>
          </cell>
          <cell r="CQ180">
            <v>0</v>
          </cell>
          <cell r="CR180">
            <v>0</v>
          </cell>
          <cell r="CS180">
            <v>27325030</v>
          </cell>
          <cell r="CT180">
            <v>29350030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1709858410</v>
          </cell>
          <cell r="DD180">
            <v>1709858410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  <cell r="GF180">
            <v>0</v>
          </cell>
          <cell r="GG180">
            <v>0</v>
          </cell>
          <cell r="GH180">
            <v>0</v>
          </cell>
          <cell r="GI180">
            <v>0</v>
          </cell>
          <cell r="GJ180">
            <v>0</v>
          </cell>
          <cell r="GK180">
            <v>0</v>
          </cell>
          <cell r="GL180">
            <v>45847344</v>
          </cell>
          <cell r="GM180">
            <v>0</v>
          </cell>
          <cell r="GN180">
            <v>0</v>
          </cell>
          <cell r="GO180">
            <v>2253258826</v>
          </cell>
          <cell r="GP180">
            <v>2299106170</v>
          </cell>
          <cell r="GQ180">
            <v>0</v>
          </cell>
          <cell r="GR180">
            <v>0</v>
          </cell>
          <cell r="GS180">
            <v>0</v>
          </cell>
          <cell r="GT180">
            <v>0</v>
          </cell>
          <cell r="GU180">
            <v>0</v>
          </cell>
          <cell r="GV180">
            <v>0</v>
          </cell>
          <cell r="GW180">
            <v>0</v>
          </cell>
          <cell r="GX180">
            <v>0</v>
          </cell>
          <cell r="GY180">
            <v>0</v>
          </cell>
          <cell r="GZ180">
            <v>0</v>
          </cell>
          <cell r="HA180">
            <v>0</v>
          </cell>
          <cell r="HB180">
            <v>0</v>
          </cell>
          <cell r="HC180">
            <v>0</v>
          </cell>
          <cell r="HD180">
            <v>0</v>
          </cell>
          <cell r="HE180">
            <v>0</v>
          </cell>
        </row>
        <row r="181">
          <cell r="C181" t="str">
            <v>Kendari</v>
          </cell>
          <cell r="D181">
            <v>11062500</v>
          </cell>
          <cell r="E181">
            <v>0</v>
          </cell>
          <cell r="F181">
            <v>0</v>
          </cell>
          <cell r="G181">
            <v>11570482</v>
          </cell>
          <cell r="H181">
            <v>22632982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4165000</v>
          </cell>
          <cell r="O181">
            <v>213048590</v>
          </cell>
          <cell r="P181">
            <v>0</v>
          </cell>
          <cell r="Q181">
            <v>172566550</v>
          </cell>
          <cell r="R181">
            <v>389780140</v>
          </cell>
          <cell r="S181">
            <v>125000</v>
          </cell>
          <cell r="T181">
            <v>0</v>
          </cell>
          <cell r="U181">
            <v>0</v>
          </cell>
          <cell r="V181">
            <v>0</v>
          </cell>
          <cell r="W181">
            <v>125000</v>
          </cell>
          <cell r="X181">
            <v>2500000</v>
          </cell>
          <cell r="Y181">
            <v>0</v>
          </cell>
          <cell r="Z181">
            <v>0</v>
          </cell>
          <cell r="AA181">
            <v>0</v>
          </cell>
          <cell r="AB181">
            <v>2500000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115500000</v>
          </cell>
          <cell r="BU181">
            <v>115500000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3058500</v>
          </cell>
          <cell r="CB181">
            <v>0</v>
          </cell>
          <cell r="CC181">
            <v>0</v>
          </cell>
          <cell r="CD181">
            <v>0</v>
          </cell>
          <cell r="CE181">
            <v>3058500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199727099</v>
          </cell>
          <cell r="DA181">
            <v>0</v>
          </cell>
          <cell r="DB181">
            <v>0</v>
          </cell>
          <cell r="DC181">
            <v>2095405394</v>
          </cell>
          <cell r="DD181">
            <v>2295132493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  <cell r="GF181">
            <v>0</v>
          </cell>
          <cell r="GG181">
            <v>0</v>
          </cell>
          <cell r="GH181">
            <v>0</v>
          </cell>
          <cell r="GI181">
            <v>0</v>
          </cell>
          <cell r="GJ181">
            <v>0</v>
          </cell>
          <cell r="GK181">
            <v>0</v>
          </cell>
          <cell r="GL181">
            <v>220638099</v>
          </cell>
          <cell r="GM181">
            <v>213048590</v>
          </cell>
          <cell r="GN181">
            <v>0</v>
          </cell>
          <cell r="GO181">
            <v>2395042426</v>
          </cell>
          <cell r="GP181">
            <v>2828729115</v>
          </cell>
          <cell r="GQ181">
            <v>0</v>
          </cell>
          <cell r="GR181">
            <v>0</v>
          </cell>
          <cell r="GS181">
            <v>0</v>
          </cell>
          <cell r="GT181">
            <v>0</v>
          </cell>
          <cell r="GU181">
            <v>0</v>
          </cell>
          <cell r="GV181">
            <v>0</v>
          </cell>
          <cell r="GW181">
            <v>0</v>
          </cell>
          <cell r="GX181">
            <v>0</v>
          </cell>
          <cell r="GY181">
            <v>0</v>
          </cell>
          <cell r="GZ181">
            <v>0</v>
          </cell>
          <cell r="HA181">
            <v>0</v>
          </cell>
          <cell r="HB181">
            <v>0</v>
          </cell>
          <cell r="HC181">
            <v>0</v>
          </cell>
          <cell r="HD181">
            <v>0</v>
          </cell>
          <cell r="HE181">
            <v>0</v>
          </cell>
        </row>
        <row r="182">
          <cell r="C182" t="str">
            <v>Kupang</v>
          </cell>
          <cell r="D182">
            <v>13955225</v>
          </cell>
          <cell r="E182">
            <v>0</v>
          </cell>
          <cell r="F182">
            <v>0</v>
          </cell>
          <cell r="G182">
            <v>132163370</v>
          </cell>
          <cell r="H182">
            <v>146118595</v>
          </cell>
          <cell r="I182">
            <v>0</v>
          </cell>
          <cell r="J182">
            <v>0</v>
          </cell>
          <cell r="K182">
            <v>0</v>
          </cell>
          <cell r="L182">
            <v>2400000</v>
          </cell>
          <cell r="M182">
            <v>2400000</v>
          </cell>
          <cell r="N182">
            <v>0</v>
          </cell>
          <cell r="O182">
            <v>0</v>
          </cell>
          <cell r="P182">
            <v>0</v>
          </cell>
          <cell r="Q182">
            <v>8816500</v>
          </cell>
          <cell r="R182">
            <v>8816500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127086878</v>
          </cell>
          <cell r="BK182">
            <v>127086878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294669000</v>
          </cell>
          <cell r="BU182">
            <v>294669000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900000</v>
          </cell>
          <cell r="CQ182">
            <v>0</v>
          </cell>
          <cell r="CR182">
            <v>0</v>
          </cell>
          <cell r="CS182">
            <v>176707554</v>
          </cell>
          <cell r="CT182">
            <v>177607554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  <cell r="GF182">
            <v>0</v>
          </cell>
          <cell r="GG182">
            <v>0</v>
          </cell>
          <cell r="GH182">
            <v>0</v>
          </cell>
          <cell r="GI182">
            <v>0</v>
          </cell>
          <cell r="GJ182">
            <v>0</v>
          </cell>
          <cell r="GK182">
            <v>0</v>
          </cell>
          <cell r="GL182">
            <v>14855225</v>
          </cell>
          <cell r="GM182">
            <v>0</v>
          </cell>
          <cell r="GN182">
            <v>0</v>
          </cell>
          <cell r="GO182">
            <v>741843302</v>
          </cell>
          <cell r="GP182">
            <v>756698527</v>
          </cell>
          <cell r="GQ182">
            <v>0</v>
          </cell>
          <cell r="GR182">
            <v>0</v>
          </cell>
          <cell r="GS182">
            <v>0</v>
          </cell>
          <cell r="GT182">
            <v>0</v>
          </cell>
          <cell r="GU182">
            <v>0</v>
          </cell>
          <cell r="GV182">
            <v>0</v>
          </cell>
          <cell r="GW182">
            <v>0</v>
          </cell>
          <cell r="GX182">
            <v>0</v>
          </cell>
          <cell r="GY182">
            <v>0</v>
          </cell>
          <cell r="GZ182">
            <v>0</v>
          </cell>
          <cell r="HA182">
            <v>0</v>
          </cell>
          <cell r="HB182">
            <v>0</v>
          </cell>
          <cell r="HC182">
            <v>0</v>
          </cell>
          <cell r="HD182">
            <v>0</v>
          </cell>
          <cell r="HE182">
            <v>0</v>
          </cell>
        </row>
        <row r="183">
          <cell r="C183" t="str">
            <v>Lampung</v>
          </cell>
          <cell r="D183">
            <v>4025000</v>
          </cell>
          <cell r="E183">
            <v>0</v>
          </cell>
          <cell r="F183">
            <v>0</v>
          </cell>
          <cell r="G183">
            <v>89732668</v>
          </cell>
          <cell r="H183">
            <v>93757668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5199250</v>
          </cell>
          <cell r="O183">
            <v>22905000</v>
          </cell>
          <cell r="P183">
            <v>0</v>
          </cell>
          <cell r="Q183">
            <v>64225510</v>
          </cell>
          <cell r="R183">
            <v>92329760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8000000</v>
          </cell>
          <cell r="Y183">
            <v>0</v>
          </cell>
          <cell r="Z183">
            <v>0</v>
          </cell>
          <cell r="AA183">
            <v>375797500</v>
          </cell>
          <cell r="AB183">
            <v>383797500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190000</v>
          </cell>
          <cell r="BH183">
            <v>0</v>
          </cell>
          <cell r="BI183">
            <v>0</v>
          </cell>
          <cell r="BJ183">
            <v>17305763</v>
          </cell>
          <cell r="BK183">
            <v>17495763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719999117</v>
          </cell>
          <cell r="BU183">
            <v>719999117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3840000</v>
          </cell>
          <cell r="CE183">
            <v>3840000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67141305</v>
          </cell>
          <cell r="CT183">
            <v>67141305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8546425674</v>
          </cell>
          <cell r="DD183">
            <v>8546425674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37328310</v>
          </cell>
          <cell r="DX183">
            <v>37328310</v>
          </cell>
          <cell r="DY183">
            <v>0</v>
          </cell>
          <cell r="DZ183">
            <v>0</v>
          </cell>
          <cell r="EA183">
            <v>0</v>
          </cell>
          <cell r="EB183">
            <v>205865190</v>
          </cell>
          <cell r="EC183">
            <v>205865190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568500</v>
          </cell>
          <cell r="EJ183">
            <v>0</v>
          </cell>
          <cell r="EK183">
            <v>0</v>
          </cell>
          <cell r="EL183">
            <v>0</v>
          </cell>
          <cell r="EM183">
            <v>568500</v>
          </cell>
          <cell r="EN183">
            <v>876394</v>
          </cell>
          <cell r="EO183">
            <v>0</v>
          </cell>
          <cell r="EP183">
            <v>0</v>
          </cell>
          <cell r="EQ183">
            <v>0</v>
          </cell>
          <cell r="ER183">
            <v>876394</v>
          </cell>
          <cell r="ES183">
            <v>3016828</v>
          </cell>
          <cell r="ET183">
            <v>0</v>
          </cell>
          <cell r="EU183">
            <v>0</v>
          </cell>
          <cell r="EV183">
            <v>0</v>
          </cell>
          <cell r="EW183">
            <v>3016828</v>
          </cell>
          <cell r="EX183">
            <v>50000</v>
          </cell>
          <cell r="EY183">
            <v>0</v>
          </cell>
          <cell r="EZ183">
            <v>0</v>
          </cell>
          <cell r="FA183">
            <v>0</v>
          </cell>
          <cell r="FB183">
            <v>50000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243193500</v>
          </cell>
          <cell r="GF183">
            <v>243193500</v>
          </cell>
          <cell r="GG183">
            <v>0</v>
          </cell>
          <cell r="GH183">
            <v>0</v>
          </cell>
          <cell r="GI183">
            <v>0</v>
          </cell>
          <cell r="GJ183">
            <v>0</v>
          </cell>
          <cell r="GK183">
            <v>0</v>
          </cell>
          <cell r="GL183">
            <v>21925972</v>
          </cell>
          <cell r="GM183">
            <v>22905000</v>
          </cell>
          <cell r="GN183">
            <v>0</v>
          </cell>
          <cell r="GO183">
            <v>10127661037</v>
          </cell>
          <cell r="GP183">
            <v>10172492009</v>
          </cell>
          <cell r="GQ183">
            <v>0</v>
          </cell>
          <cell r="GR183">
            <v>0</v>
          </cell>
          <cell r="GS183">
            <v>0</v>
          </cell>
          <cell r="GT183">
            <v>0</v>
          </cell>
          <cell r="GU183">
            <v>0</v>
          </cell>
          <cell r="GV183">
            <v>0</v>
          </cell>
          <cell r="GW183">
            <v>0</v>
          </cell>
          <cell r="GX183">
            <v>0</v>
          </cell>
          <cell r="GY183">
            <v>0</v>
          </cell>
          <cell r="GZ183">
            <v>0</v>
          </cell>
          <cell r="HA183">
            <v>0</v>
          </cell>
          <cell r="HB183">
            <v>0</v>
          </cell>
          <cell r="HC183">
            <v>0</v>
          </cell>
          <cell r="HD183">
            <v>0</v>
          </cell>
          <cell r="HE183">
            <v>0</v>
          </cell>
        </row>
        <row r="184">
          <cell r="C184" t="str">
            <v>Makasar</v>
          </cell>
          <cell r="D184">
            <v>215984826</v>
          </cell>
          <cell r="E184">
            <v>912274094</v>
          </cell>
          <cell r="F184">
            <v>0</v>
          </cell>
          <cell r="G184">
            <v>564208775</v>
          </cell>
          <cell r="H184">
            <v>1692467695</v>
          </cell>
          <cell r="I184">
            <v>1012000</v>
          </cell>
          <cell r="J184">
            <v>0</v>
          </cell>
          <cell r="K184">
            <v>0</v>
          </cell>
          <cell r="L184">
            <v>11664698</v>
          </cell>
          <cell r="M184">
            <v>12676698</v>
          </cell>
          <cell r="N184">
            <v>273573808</v>
          </cell>
          <cell r="O184">
            <v>2022160614</v>
          </cell>
          <cell r="P184">
            <v>0</v>
          </cell>
          <cell r="Q184">
            <v>511946750</v>
          </cell>
          <cell r="R184">
            <v>2807681172</v>
          </cell>
          <cell r="S184">
            <v>155923100</v>
          </cell>
          <cell r="T184">
            <v>4000000</v>
          </cell>
          <cell r="U184">
            <v>0</v>
          </cell>
          <cell r="V184">
            <v>0</v>
          </cell>
          <cell r="W184">
            <v>159923100</v>
          </cell>
          <cell r="X184">
            <v>0</v>
          </cell>
          <cell r="Y184">
            <v>0</v>
          </cell>
          <cell r="Z184">
            <v>0</v>
          </cell>
          <cell r="AA184">
            <v>558993361</v>
          </cell>
          <cell r="AB184">
            <v>558993361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562105</v>
          </cell>
          <cell r="BH184">
            <v>300000</v>
          </cell>
          <cell r="BI184">
            <v>0</v>
          </cell>
          <cell r="BJ184">
            <v>0</v>
          </cell>
          <cell r="BK184">
            <v>862105</v>
          </cell>
          <cell r="BL184">
            <v>307235996</v>
          </cell>
          <cell r="BM184">
            <v>0</v>
          </cell>
          <cell r="BN184">
            <v>0</v>
          </cell>
          <cell r="BO184">
            <v>0</v>
          </cell>
          <cell r="BP184">
            <v>307235996</v>
          </cell>
          <cell r="BQ184">
            <v>0</v>
          </cell>
          <cell r="BR184">
            <v>0</v>
          </cell>
          <cell r="BS184">
            <v>0</v>
          </cell>
          <cell r="BT184">
            <v>1256935057</v>
          </cell>
          <cell r="BU184">
            <v>1256935057</v>
          </cell>
          <cell r="BV184">
            <v>299213668</v>
          </cell>
          <cell r="BW184">
            <v>0</v>
          </cell>
          <cell r="BX184">
            <v>0</v>
          </cell>
          <cell r="BY184">
            <v>0</v>
          </cell>
          <cell r="BZ184">
            <v>299213668</v>
          </cell>
          <cell r="CA184">
            <v>80513963</v>
          </cell>
          <cell r="CB184">
            <v>0</v>
          </cell>
          <cell r="CC184">
            <v>0</v>
          </cell>
          <cell r="CD184">
            <v>0</v>
          </cell>
          <cell r="CE184">
            <v>80513963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2970000</v>
          </cell>
          <cell r="CQ184">
            <v>182311544</v>
          </cell>
          <cell r="CR184">
            <v>0</v>
          </cell>
          <cell r="CS184">
            <v>0</v>
          </cell>
          <cell r="CT184">
            <v>185281544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397601235</v>
          </cell>
          <cell r="DA184">
            <v>0</v>
          </cell>
          <cell r="DB184">
            <v>0</v>
          </cell>
          <cell r="DC184">
            <v>19810407374</v>
          </cell>
          <cell r="DD184">
            <v>20208008609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146969838</v>
          </cell>
          <cell r="EJ184">
            <v>0</v>
          </cell>
          <cell r="EK184">
            <v>0</v>
          </cell>
          <cell r="EL184">
            <v>0</v>
          </cell>
          <cell r="EM184">
            <v>146969838</v>
          </cell>
          <cell r="EN184">
            <v>71268435</v>
          </cell>
          <cell r="EO184">
            <v>0</v>
          </cell>
          <cell r="EP184">
            <v>0</v>
          </cell>
          <cell r="EQ184">
            <v>0</v>
          </cell>
          <cell r="ER184">
            <v>71268435</v>
          </cell>
          <cell r="ES184">
            <v>242524150</v>
          </cell>
          <cell r="ET184">
            <v>0</v>
          </cell>
          <cell r="EU184">
            <v>0</v>
          </cell>
          <cell r="EV184">
            <v>0</v>
          </cell>
          <cell r="EW184">
            <v>242524150</v>
          </cell>
          <cell r="EX184">
            <v>34030892</v>
          </cell>
          <cell r="EY184">
            <v>0</v>
          </cell>
          <cell r="EZ184">
            <v>0</v>
          </cell>
          <cell r="FA184">
            <v>0</v>
          </cell>
          <cell r="FB184">
            <v>34030892</v>
          </cell>
          <cell r="FC184">
            <v>0</v>
          </cell>
          <cell r="FD184">
            <v>0</v>
          </cell>
          <cell r="FE184">
            <v>0</v>
          </cell>
          <cell r="FF184">
            <v>47511245</v>
          </cell>
          <cell r="FG184">
            <v>47511245</v>
          </cell>
          <cell r="FH184">
            <v>0</v>
          </cell>
          <cell r="FI184">
            <v>0</v>
          </cell>
          <cell r="FJ184">
            <v>0</v>
          </cell>
          <cell r="FK184">
            <v>354304305</v>
          </cell>
          <cell r="FL184">
            <v>354304305</v>
          </cell>
          <cell r="FM184">
            <v>0</v>
          </cell>
          <cell r="FN184">
            <v>0</v>
          </cell>
          <cell r="FO184">
            <v>0</v>
          </cell>
          <cell r="FP184">
            <v>158420921</v>
          </cell>
          <cell r="FQ184">
            <v>158420921</v>
          </cell>
          <cell r="FR184">
            <v>0</v>
          </cell>
          <cell r="FS184">
            <v>0</v>
          </cell>
          <cell r="FT184">
            <v>0</v>
          </cell>
          <cell r="FU184">
            <v>166713439</v>
          </cell>
          <cell r="FV184">
            <v>166713439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  <cell r="GF184">
            <v>0</v>
          </cell>
          <cell r="GG184">
            <v>0</v>
          </cell>
          <cell r="GH184">
            <v>0</v>
          </cell>
          <cell r="GI184">
            <v>0</v>
          </cell>
          <cell r="GJ184">
            <v>726949910</v>
          </cell>
          <cell r="GK184">
            <v>726949910</v>
          </cell>
          <cell r="GL184">
            <v>2229384016</v>
          </cell>
          <cell r="GM184">
            <v>3121046252</v>
          </cell>
          <cell r="GN184">
            <v>0</v>
          </cell>
          <cell r="GO184">
            <v>23441105925</v>
          </cell>
          <cell r="GP184">
            <v>28791536193</v>
          </cell>
          <cell r="GQ184">
            <v>0</v>
          </cell>
          <cell r="GR184">
            <v>0</v>
          </cell>
          <cell r="GS184">
            <v>0</v>
          </cell>
          <cell r="GT184">
            <v>0</v>
          </cell>
          <cell r="GU184">
            <v>0</v>
          </cell>
          <cell r="GV184">
            <v>0</v>
          </cell>
          <cell r="GW184">
            <v>0</v>
          </cell>
          <cell r="GX184">
            <v>0</v>
          </cell>
          <cell r="GY184">
            <v>0</v>
          </cell>
          <cell r="GZ184">
            <v>0</v>
          </cell>
          <cell r="HA184">
            <v>0</v>
          </cell>
          <cell r="HB184">
            <v>0</v>
          </cell>
          <cell r="HC184">
            <v>0</v>
          </cell>
          <cell r="HD184">
            <v>0</v>
          </cell>
          <cell r="HE184">
            <v>0</v>
          </cell>
        </row>
        <row r="185">
          <cell r="C185" t="str">
            <v>Mamuju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  <cell r="GF185">
            <v>0</v>
          </cell>
          <cell r="GG185">
            <v>0</v>
          </cell>
          <cell r="GH185">
            <v>0</v>
          </cell>
          <cell r="GI185">
            <v>0</v>
          </cell>
          <cell r="GJ185">
            <v>0</v>
          </cell>
          <cell r="GK185">
            <v>0</v>
          </cell>
          <cell r="GL185">
            <v>0</v>
          </cell>
          <cell r="GM185">
            <v>0</v>
          </cell>
          <cell r="GN185">
            <v>0</v>
          </cell>
          <cell r="GO185">
            <v>0</v>
          </cell>
          <cell r="GP185">
            <v>0</v>
          </cell>
          <cell r="GQ185">
            <v>0</v>
          </cell>
          <cell r="GR185">
            <v>0</v>
          </cell>
          <cell r="GS185">
            <v>0</v>
          </cell>
          <cell r="GT185">
            <v>0</v>
          </cell>
          <cell r="GU185">
            <v>0</v>
          </cell>
          <cell r="GV185">
            <v>0</v>
          </cell>
          <cell r="GW185">
            <v>0</v>
          </cell>
          <cell r="GX185">
            <v>0</v>
          </cell>
          <cell r="GY185">
            <v>0</v>
          </cell>
          <cell r="GZ185">
            <v>0</v>
          </cell>
          <cell r="HA185">
            <v>0</v>
          </cell>
          <cell r="HB185">
            <v>0</v>
          </cell>
          <cell r="HC185">
            <v>0</v>
          </cell>
          <cell r="HD185">
            <v>0</v>
          </cell>
          <cell r="HE185">
            <v>0</v>
          </cell>
        </row>
        <row r="186">
          <cell r="C186" t="str">
            <v>Manado</v>
          </cell>
          <cell r="D186">
            <v>78657844</v>
          </cell>
          <cell r="E186">
            <v>0</v>
          </cell>
          <cell r="F186">
            <v>0</v>
          </cell>
          <cell r="G186">
            <v>102977874</v>
          </cell>
          <cell r="H186">
            <v>181635718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71866261</v>
          </cell>
          <cell r="O186">
            <v>0</v>
          </cell>
          <cell r="P186">
            <v>0</v>
          </cell>
          <cell r="Q186">
            <v>54229250</v>
          </cell>
          <cell r="R186">
            <v>126095511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90495000</v>
          </cell>
          <cell r="AB186">
            <v>90495000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429714942</v>
          </cell>
          <cell r="BU186">
            <v>429714942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9713789694</v>
          </cell>
          <cell r="DD186">
            <v>9713789694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200000</v>
          </cell>
          <cell r="EJ186">
            <v>0</v>
          </cell>
          <cell r="EK186">
            <v>0</v>
          </cell>
          <cell r="EL186">
            <v>0</v>
          </cell>
          <cell r="EM186">
            <v>200000</v>
          </cell>
          <cell r="EN186">
            <v>500000</v>
          </cell>
          <cell r="EO186">
            <v>0</v>
          </cell>
          <cell r="EP186">
            <v>0</v>
          </cell>
          <cell r="EQ186">
            <v>0</v>
          </cell>
          <cell r="ER186">
            <v>500000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2279761</v>
          </cell>
          <cell r="FL186">
            <v>2279761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  <cell r="GF186">
            <v>0</v>
          </cell>
          <cell r="GG186">
            <v>0</v>
          </cell>
          <cell r="GH186">
            <v>0</v>
          </cell>
          <cell r="GI186">
            <v>0</v>
          </cell>
          <cell r="GJ186">
            <v>2279761</v>
          </cell>
          <cell r="GK186">
            <v>2279761</v>
          </cell>
          <cell r="GL186">
            <v>151224105</v>
          </cell>
          <cell r="GM186">
            <v>0</v>
          </cell>
          <cell r="GN186">
            <v>0</v>
          </cell>
          <cell r="GO186">
            <v>10393486521</v>
          </cell>
          <cell r="GP186">
            <v>10544710626</v>
          </cell>
          <cell r="GQ186">
            <v>0</v>
          </cell>
          <cell r="GR186">
            <v>0</v>
          </cell>
          <cell r="GS186">
            <v>0</v>
          </cell>
          <cell r="GT186">
            <v>0</v>
          </cell>
          <cell r="GU186">
            <v>0</v>
          </cell>
          <cell r="GV186">
            <v>0</v>
          </cell>
          <cell r="GW186">
            <v>0</v>
          </cell>
          <cell r="GX186">
            <v>0</v>
          </cell>
          <cell r="GY186">
            <v>0</v>
          </cell>
          <cell r="GZ186">
            <v>0</v>
          </cell>
          <cell r="HA186">
            <v>0</v>
          </cell>
          <cell r="HB186">
            <v>0</v>
          </cell>
          <cell r="HC186">
            <v>0</v>
          </cell>
          <cell r="HD186">
            <v>0</v>
          </cell>
          <cell r="HE186">
            <v>0</v>
          </cell>
        </row>
        <row r="187">
          <cell r="C187" t="str">
            <v>Mataram</v>
          </cell>
          <cell r="D187">
            <v>11390000</v>
          </cell>
          <cell r="E187">
            <v>0</v>
          </cell>
          <cell r="F187">
            <v>0</v>
          </cell>
          <cell r="G187">
            <v>266157536</v>
          </cell>
          <cell r="H187">
            <v>277547536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739125</v>
          </cell>
          <cell r="R187">
            <v>739125</v>
          </cell>
          <cell r="S187">
            <v>0</v>
          </cell>
          <cell r="T187">
            <v>0</v>
          </cell>
          <cell r="U187">
            <v>0</v>
          </cell>
          <cell r="V187">
            <v>1066500</v>
          </cell>
          <cell r="W187">
            <v>1066500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727237747</v>
          </cell>
          <cell r="BU187">
            <v>727237747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8518580</v>
          </cell>
          <cell r="CE187">
            <v>8518580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48577865</v>
          </cell>
          <cell r="CT187">
            <v>48577865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4075185039</v>
          </cell>
          <cell r="DD187">
            <v>4075185039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  <cell r="GF187">
            <v>0</v>
          </cell>
          <cell r="GG187">
            <v>0</v>
          </cell>
          <cell r="GH187">
            <v>0</v>
          </cell>
          <cell r="GI187">
            <v>0</v>
          </cell>
          <cell r="GJ187">
            <v>0</v>
          </cell>
          <cell r="GK187">
            <v>0</v>
          </cell>
          <cell r="GL187">
            <v>11390000</v>
          </cell>
          <cell r="GM187">
            <v>0</v>
          </cell>
          <cell r="GN187">
            <v>0</v>
          </cell>
          <cell r="GO187">
            <v>5127482392</v>
          </cell>
          <cell r="GP187">
            <v>5138872392</v>
          </cell>
          <cell r="GQ187">
            <v>0</v>
          </cell>
          <cell r="GR187">
            <v>0</v>
          </cell>
          <cell r="GS187">
            <v>0</v>
          </cell>
          <cell r="GT187">
            <v>0</v>
          </cell>
          <cell r="GU187">
            <v>0</v>
          </cell>
          <cell r="GV187">
            <v>0</v>
          </cell>
          <cell r="GW187">
            <v>0</v>
          </cell>
          <cell r="GX187">
            <v>0</v>
          </cell>
          <cell r="GY187">
            <v>0</v>
          </cell>
          <cell r="GZ187">
            <v>0</v>
          </cell>
          <cell r="HA187">
            <v>0</v>
          </cell>
          <cell r="HB187">
            <v>0</v>
          </cell>
          <cell r="HC187">
            <v>0</v>
          </cell>
          <cell r="HD187">
            <v>0</v>
          </cell>
          <cell r="HE187">
            <v>0</v>
          </cell>
        </row>
        <row r="188">
          <cell r="C188" t="str">
            <v>Medan</v>
          </cell>
          <cell r="D188">
            <v>83939476</v>
          </cell>
          <cell r="E188">
            <v>383031160</v>
          </cell>
          <cell r="F188">
            <v>3488985</v>
          </cell>
          <cell r="G188">
            <v>3979970370</v>
          </cell>
          <cell r="H188">
            <v>4450429991</v>
          </cell>
          <cell r="I188">
            <v>0</v>
          </cell>
          <cell r="J188">
            <v>298642188</v>
          </cell>
          <cell r="K188">
            <v>0</v>
          </cell>
          <cell r="L188">
            <v>13668000</v>
          </cell>
          <cell r="M188">
            <v>312310188</v>
          </cell>
          <cell r="N188">
            <v>235405883</v>
          </cell>
          <cell r="O188">
            <v>0</v>
          </cell>
          <cell r="P188">
            <v>58824240</v>
          </cell>
          <cell r="Q188">
            <v>153337712</v>
          </cell>
          <cell r="R188">
            <v>447567835</v>
          </cell>
          <cell r="S188">
            <v>0</v>
          </cell>
          <cell r="T188">
            <v>0</v>
          </cell>
          <cell r="U188">
            <v>0</v>
          </cell>
          <cell r="V188">
            <v>777500</v>
          </cell>
          <cell r="W188">
            <v>777500</v>
          </cell>
          <cell r="X188">
            <v>6000000</v>
          </cell>
          <cell r="Y188">
            <v>0</v>
          </cell>
          <cell r="Z188">
            <v>0</v>
          </cell>
          <cell r="AA188">
            <v>705382016</v>
          </cell>
          <cell r="AB188">
            <v>711382016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269155338</v>
          </cell>
          <cell r="BK188">
            <v>269155338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12050000</v>
          </cell>
          <cell r="BR188">
            <v>0</v>
          </cell>
          <cell r="BS188">
            <v>0</v>
          </cell>
          <cell r="BT188">
            <v>2672030660</v>
          </cell>
          <cell r="BU188">
            <v>2684080660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3862500</v>
          </cell>
          <cell r="CB188">
            <v>0</v>
          </cell>
          <cell r="CC188">
            <v>0</v>
          </cell>
          <cell r="CD188">
            <v>660000</v>
          </cell>
          <cell r="CE188">
            <v>4522500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6891951</v>
          </cell>
          <cell r="CQ188">
            <v>104188258</v>
          </cell>
          <cell r="CR188">
            <v>3597900</v>
          </cell>
          <cell r="CS188">
            <v>137429169</v>
          </cell>
          <cell r="CT188">
            <v>252107278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136330589</v>
          </cell>
          <cell r="DA188">
            <v>0</v>
          </cell>
          <cell r="DB188">
            <v>0</v>
          </cell>
          <cell r="DC188">
            <v>56282191713</v>
          </cell>
          <cell r="DD188">
            <v>56418522302</v>
          </cell>
          <cell r="DE188">
            <v>99033858</v>
          </cell>
          <cell r="DF188">
            <v>0</v>
          </cell>
          <cell r="DG188">
            <v>33471490</v>
          </cell>
          <cell r="DH188">
            <v>30235896</v>
          </cell>
          <cell r="DI188">
            <v>162741244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2032392622</v>
          </cell>
          <cell r="EC188">
            <v>2032392622</v>
          </cell>
          <cell r="ED188">
            <v>0</v>
          </cell>
          <cell r="EE188">
            <v>0</v>
          </cell>
          <cell r="EF188">
            <v>0</v>
          </cell>
          <cell r="EG188">
            <v>69761000</v>
          </cell>
          <cell r="EH188">
            <v>69761000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2102153622</v>
          </cell>
          <cell r="GF188">
            <v>2102153622</v>
          </cell>
          <cell r="GG188">
            <v>0</v>
          </cell>
          <cell r="GH188">
            <v>0</v>
          </cell>
          <cell r="GI188">
            <v>0</v>
          </cell>
          <cell r="GJ188">
            <v>0</v>
          </cell>
          <cell r="GK188">
            <v>0</v>
          </cell>
          <cell r="GL188">
            <v>583514257</v>
          </cell>
          <cell r="GM188">
            <v>785861606</v>
          </cell>
          <cell r="GN188">
            <v>99382615</v>
          </cell>
          <cell r="GO188">
            <v>66346991996</v>
          </cell>
          <cell r="GP188">
            <v>67815750474</v>
          </cell>
          <cell r="GQ188">
            <v>0</v>
          </cell>
          <cell r="GR188">
            <v>0</v>
          </cell>
          <cell r="GS188">
            <v>0</v>
          </cell>
          <cell r="GT188">
            <v>0</v>
          </cell>
          <cell r="GU188">
            <v>0</v>
          </cell>
          <cell r="GV188">
            <v>0</v>
          </cell>
          <cell r="GW188">
            <v>0</v>
          </cell>
          <cell r="GX188">
            <v>0</v>
          </cell>
          <cell r="GY188">
            <v>0</v>
          </cell>
          <cell r="GZ188">
            <v>0</v>
          </cell>
          <cell r="HA188">
            <v>0</v>
          </cell>
          <cell r="HB188">
            <v>0</v>
          </cell>
          <cell r="HC188">
            <v>0</v>
          </cell>
          <cell r="HD188">
            <v>0</v>
          </cell>
          <cell r="HE188">
            <v>0</v>
          </cell>
        </row>
        <row r="189">
          <cell r="C189" t="str">
            <v>Padang</v>
          </cell>
          <cell r="D189">
            <v>598011044</v>
          </cell>
          <cell r="E189">
            <v>3798381835</v>
          </cell>
          <cell r="F189">
            <v>20254000</v>
          </cell>
          <cell r="G189">
            <v>2801017184</v>
          </cell>
          <cell r="H189">
            <v>7217664063</v>
          </cell>
          <cell r="I189">
            <v>119690000</v>
          </cell>
          <cell r="J189">
            <v>640044000</v>
          </cell>
          <cell r="K189">
            <v>600000</v>
          </cell>
          <cell r="L189">
            <v>1343687240</v>
          </cell>
          <cell r="M189">
            <v>2104021240</v>
          </cell>
          <cell r="N189">
            <v>330186550</v>
          </cell>
          <cell r="O189">
            <v>1805558832</v>
          </cell>
          <cell r="P189">
            <v>0</v>
          </cell>
          <cell r="Q189">
            <v>721084047</v>
          </cell>
          <cell r="R189">
            <v>2856829429</v>
          </cell>
          <cell r="S189">
            <v>93347174</v>
          </cell>
          <cell r="T189">
            <v>136888591</v>
          </cell>
          <cell r="U189">
            <v>0</v>
          </cell>
          <cell r="V189">
            <v>30500000</v>
          </cell>
          <cell r="W189">
            <v>260735765</v>
          </cell>
          <cell r="X189">
            <v>8990000</v>
          </cell>
          <cell r="Y189">
            <v>0</v>
          </cell>
          <cell r="Z189">
            <v>0</v>
          </cell>
          <cell r="AA189">
            <v>545253210</v>
          </cell>
          <cell r="AB189">
            <v>554243210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3075000</v>
          </cell>
          <cell r="BH189">
            <v>0</v>
          </cell>
          <cell r="BI189">
            <v>0</v>
          </cell>
          <cell r="BJ189">
            <v>0</v>
          </cell>
          <cell r="BK189">
            <v>3075000</v>
          </cell>
          <cell r="BL189">
            <v>96578744</v>
          </cell>
          <cell r="BM189">
            <v>0</v>
          </cell>
          <cell r="BN189">
            <v>0</v>
          </cell>
          <cell r="BO189">
            <v>0</v>
          </cell>
          <cell r="BP189">
            <v>96578744</v>
          </cell>
          <cell r="BQ189">
            <v>20524952</v>
          </cell>
          <cell r="BR189">
            <v>0</v>
          </cell>
          <cell r="BS189">
            <v>0</v>
          </cell>
          <cell r="BT189">
            <v>99433332</v>
          </cell>
          <cell r="BU189">
            <v>119958284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10048100</v>
          </cell>
          <cell r="CB189">
            <v>0</v>
          </cell>
          <cell r="CC189">
            <v>0</v>
          </cell>
          <cell r="CD189">
            <v>0</v>
          </cell>
          <cell r="CE189">
            <v>10048100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158328359</v>
          </cell>
          <cell r="CQ189">
            <v>1582649196</v>
          </cell>
          <cell r="CR189">
            <v>4050000</v>
          </cell>
          <cell r="CS189">
            <v>91018509</v>
          </cell>
          <cell r="CT189">
            <v>1836046064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974458807</v>
          </cell>
          <cell r="DA189">
            <v>27730367</v>
          </cell>
          <cell r="DB189">
            <v>0</v>
          </cell>
          <cell r="DC189">
            <v>13427519054</v>
          </cell>
          <cell r="DD189">
            <v>14429708228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59356655</v>
          </cell>
          <cell r="DZ189">
            <v>0</v>
          </cell>
          <cell r="EA189">
            <v>0</v>
          </cell>
          <cell r="EB189">
            <v>818375715</v>
          </cell>
          <cell r="EC189">
            <v>877732370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3973738</v>
          </cell>
          <cell r="EJ189">
            <v>0</v>
          </cell>
          <cell r="EK189">
            <v>0</v>
          </cell>
          <cell r="EL189">
            <v>0</v>
          </cell>
          <cell r="EM189">
            <v>3973738</v>
          </cell>
          <cell r="EN189">
            <v>1932483</v>
          </cell>
          <cell r="EO189">
            <v>0</v>
          </cell>
          <cell r="EP189">
            <v>0</v>
          </cell>
          <cell r="EQ189">
            <v>0</v>
          </cell>
          <cell r="ER189">
            <v>1932483</v>
          </cell>
          <cell r="ES189">
            <v>352035</v>
          </cell>
          <cell r="ET189">
            <v>0</v>
          </cell>
          <cell r="EU189">
            <v>0</v>
          </cell>
          <cell r="EV189">
            <v>0</v>
          </cell>
          <cell r="EW189">
            <v>352035</v>
          </cell>
          <cell r="EX189">
            <v>50000</v>
          </cell>
          <cell r="EY189">
            <v>0</v>
          </cell>
          <cell r="EZ189">
            <v>0</v>
          </cell>
          <cell r="FA189">
            <v>0</v>
          </cell>
          <cell r="FB189">
            <v>50000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59356655</v>
          </cell>
          <cell r="GC189">
            <v>0</v>
          </cell>
          <cell r="GD189">
            <v>0</v>
          </cell>
          <cell r="GE189">
            <v>818375715</v>
          </cell>
          <cell r="GF189">
            <v>877732370</v>
          </cell>
          <cell r="GG189">
            <v>0</v>
          </cell>
          <cell r="GH189">
            <v>0</v>
          </cell>
          <cell r="GI189">
            <v>0</v>
          </cell>
          <cell r="GJ189">
            <v>0</v>
          </cell>
          <cell r="GK189">
            <v>0</v>
          </cell>
          <cell r="GL189">
            <v>2478903641</v>
          </cell>
          <cell r="GM189">
            <v>7991252821</v>
          </cell>
          <cell r="GN189">
            <v>24904000</v>
          </cell>
          <cell r="GO189">
            <v>19877888291</v>
          </cell>
          <cell r="GP189">
            <v>30372948753</v>
          </cell>
          <cell r="GQ189">
            <v>0</v>
          </cell>
          <cell r="GR189">
            <v>0</v>
          </cell>
          <cell r="GS189">
            <v>0</v>
          </cell>
          <cell r="GT189">
            <v>0</v>
          </cell>
          <cell r="GU189">
            <v>0</v>
          </cell>
          <cell r="GV189">
            <v>0</v>
          </cell>
          <cell r="GW189">
            <v>0</v>
          </cell>
          <cell r="GX189">
            <v>0</v>
          </cell>
          <cell r="GY189">
            <v>0</v>
          </cell>
          <cell r="GZ189">
            <v>0</v>
          </cell>
          <cell r="HA189">
            <v>0</v>
          </cell>
          <cell r="HB189">
            <v>0</v>
          </cell>
          <cell r="HC189">
            <v>0</v>
          </cell>
          <cell r="HD189">
            <v>0</v>
          </cell>
          <cell r="HE189">
            <v>0</v>
          </cell>
        </row>
        <row r="190">
          <cell r="C190" t="str">
            <v>Palangkaraya</v>
          </cell>
          <cell r="D190">
            <v>0</v>
          </cell>
          <cell r="E190">
            <v>0</v>
          </cell>
          <cell r="F190">
            <v>0</v>
          </cell>
          <cell r="G190">
            <v>9889333</v>
          </cell>
          <cell r="H190">
            <v>9889333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152500000</v>
          </cell>
          <cell r="BU190">
            <v>152500000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  <cell r="GF190">
            <v>0</v>
          </cell>
          <cell r="GG190">
            <v>0</v>
          </cell>
          <cell r="GH190">
            <v>0</v>
          </cell>
          <cell r="GI190">
            <v>0</v>
          </cell>
          <cell r="GJ190">
            <v>0</v>
          </cell>
          <cell r="GK190">
            <v>0</v>
          </cell>
          <cell r="GL190">
            <v>0</v>
          </cell>
          <cell r="GM190">
            <v>0</v>
          </cell>
          <cell r="GN190">
            <v>0</v>
          </cell>
          <cell r="GO190">
            <v>162389333</v>
          </cell>
          <cell r="GP190">
            <v>162389333</v>
          </cell>
          <cell r="GQ190">
            <v>0</v>
          </cell>
          <cell r="GR190">
            <v>0</v>
          </cell>
          <cell r="GS190">
            <v>0</v>
          </cell>
          <cell r="GT190">
            <v>0</v>
          </cell>
          <cell r="GU190">
            <v>0</v>
          </cell>
          <cell r="GV190">
            <v>0</v>
          </cell>
          <cell r="GW190">
            <v>0</v>
          </cell>
          <cell r="GX190">
            <v>0</v>
          </cell>
          <cell r="GY190">
            <v>0</v>
          </cell>
          <cell r="GZ190">
            <v>0</v>
          </cell>
          <cell r="HA190">
            <v>0</v>
          </cell>
          <cell r="HB190">
            <v>0</v>
          </cell>
          <cell r="HC190">
            <v>0</v>
          </cell>
          <cell r="HD190">
            <v>0</v>
          </cell>
          <cell r="HE190">
            <v>0</v>
          </cell>
        </row>
        <row r="191">
          <cell r="C191" t="str">
            <v>Palembang</v>
          </cell>
          <cell r="D191">
            <v>80680140</v>
          </cell>
          <cell r="E191">
            <v>0</v>
          </cell>
          <cell r="F191">
            <v>0</v>
          </cell>
          <cell r="G191">
            <v>997919386</v>
          </cell>
          <cell r="H191">
            <v>1078599526</v>
          </cell>
          <cell r="I191">
            <v>800000</v>
          </cell>
          <cell r="J191">
            <v>49924800</v>
          </cell>
          <cell r="K191">
            <v>0</v>
          </cell>
          <cell r="L191">
            <v>12022272</v>
          </cell>
          <cell r="M191">
            <v>62747072</v>
          </cell>
          <cell r="N191">
            <v>219552659</v>
          </cell>
          <cell r="O191">
            <v>0</v>
          </cell>
          <cell r="P191">
            <v>0</v>
          </cell>
          <cell r="Q191">
            <v>395749529</v>
          </cell>
          <cell r="R191">
            <v>615302188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41313750</v>
          </cell>
          <cell r="AB191">
            <v>41313750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84657343</v>
          </cell>
          <cell r="BK191">
            <v>84657343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2760000</v>
          </cell>
          <cell r="BR191">
            <v>0</v>
          </cell>
          <cell r="BS191">
            <v>0</v>
          </cell>
          <cell r="BT191">
            <v>449250617</v>
          </cell>
          <cell r="BU191">
            <v>452010617</v>
          </cell>
          <cell r="BV191">
            <v>0</v>
          </cell>
          <cell r="BW191">
            <v>0</v>
          </cell>
          <cell r="BX191">
            <v>0</v>
          </cell>
          <cell r="BY191">
            <v>165070000</v>
          </cell>
          <cell r="BZ191">
            <v>165070000</v>
          </cell>
          <cell r="CA191">
            <v>7605000</v>
          </cell>
          <cell r="CB191">
            <v>0</v>
          </cell>
          <cell r="CC191">
            <v>0</v>
          </cell>
          <cell r="CD191">
            <v>0</v>
          </cell>
          <cell r="CE191">
            <v>7605000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109817326</v>
          </cell>
          <cell r="DA191">
            <v>0</v>
          </cell>
          <cell r="DB191">
            <v>0</v>
          </cell>
          <cell r="DC191">
            <v>4763572531</v>
          </cell>
          <cell r="DD191">
            <v>4873389857</v>
          </cell>
          <cell r="DE191">
            <v>0</v>
          </cell>
          <cell r="DF191">
            <v>0</v>
          </cell>
          <cell r="DG191">
            <v>0</v>
          </cell>
          <cell r="DH191">
            <v>72743750</v>
          </cell>
          <cell r="DI191">
            <v>72743750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235098900</v>
          </cell>
          <cell r="DX191">
            <v>235098900</v>
          </cell>
          <cell r="DY191">
            <v>0</v>
          </cell>
          <cell r="DZ191">
            <v>0</v>
          </cell>
          <cell r="EA191">
            <v>0</v>
          </cell>
          <cell r="EB191">
            <v>15879300</v>
          </cell>
          <cell r="EC191">
            <v>15879300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-1410301631</v>
          </cell>
          <cell r="EJ191">
            <v>0</v>
          </cell>
          <cell r="EK191">
            <v>0</v>
          </cell>
          <cell r="EL191">
            <v>0</v>
          </cell>
          <cell r="EM191">
            <v>-1410301631</v>
          </cell>
          <cell r="EN191">
            <v>6500304</v>
          </cell>
          <cell r="EO191">
            <v>0</v>
          </cell>
          <cell r="EP191">
            <v>0</v>
          </cell>
          <cell r="EQ191">
            <v>0</v>
          </cell>
          <cell r="ER191">
            <v>6500304</v>
          </cell>
          <cell r="ES191">
            <v>1899653</v>
          </cell>
          <cell r="ET191">
            <v>0</v>
          </cell>
          <cell r="EU191">
            <v>0</v>
          </cell>
          <cell r="EV191">
            <v>0</v>
          </cell>
          <cell r="EW191">
            <v>1899653</v>
          </cell>
          <cell r="EX191">
            <v>732049</v>
          </cell>
          <cell r="EY191">
            <v>0</v>
          </cell>
          <cell r="EZ191">
            <v>0</v>
          </cell>
          <cell r="FA191">
            <v>0</v>
          </cell>
          <cell r="FB191">
            <v>732049</v>
          </cell>
          <cell r="FC191">
            <v>711399</v>
          </cell>
          <cell r="FD191">
            <v>0</v>
          </cell>
          <cell r="FE191">
            <v>0</v>
          </cell>
          <cell r="FF191">
            <v>1306918</v>
          </cell>
          <cell r="FG191">
            <v>2018317</v>
          </cell>
          <cell r="FH191">
            <v>0</v>
          </cell>
          <cell r="FI191">
            <v>0</v>
          </cell>
          <cell r="FJ191">
            <v>0</v>
          </cell>
          <cell r="FK191">
            <v>13958767</v>
          </cell>
          <cell r="FL191">
            <v>13958767</v>
          </cell>
          <cell r="FM191">
            <v>0</v>
          </cell>
          <cell r="FN191">
            <v>0</v>
          </cell>
          <cell r="FO191">
            <v>0</v>
          </cell>
          <cell r="FP191">
            <v>17667878</v>
          </cell>
          <cell r="FQ191">
            <v>17667878</v>
          </cell>
          <cell r="FR191">
            <v>0</v>
          </cell>
          <cell r="FS191">
            <v>0</v>
          </cell>
          <cell r="FT191">
            <v>0</v>
          </cell>
          <cell r="FU191">
            <v>39998951</v>
          </cell>
          <cell r="FV191">
            <v>39998951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250978200</v>
          </cell>
          <cell r="GF191">
            <v>250978200</v>
          </cell>
          <cell r="GG191">
            <v>711399</v>
          </cell>
          <cell r="GH191">
            <v>0</v>
          </cell>
          <cell r="GI191">
            <v>0</v>
          </cell>
          <cell r="GJ191">
            <v>72932514</v>
          </cell>
          <cell r="GK191">
            <v>73643913</v>
          </cell>
          <cell r="GL191">
            <v>-979243101</v>
          </cell>
          <cell r="GM191">
            <v>49924800</v>
          </cell>
          <cell r="GN191">
            <v>0</v>
          </cell>
          <cell r="GO191">
            <v>7306209892</v>
          </cell>
          <cell r="GP191">
            <v>6376891591</v>
          </cell>
          <cell r="GQ191">
            <v>0</v>
          </cell>
          <cell r="GR191">
            <v>0</v>
          </cell>
          <cell r="GS191">
            <v>0</v>
          </cell>
          <cell r="GT191">
            <v>0</v>
          </cell>
          <cell r="GU191">
            <v>0</v>
          </cell>
          <cell r="GV191">
            <v>0</v>
          </cell>
          <cell r="GW191">
            <v>0</v>
          </cell>
          <cell r="GX191">
            <v>0</v>
          </cell>
          <cell r="GY191">
            <v>0</v>
          </cell>
          <cell r="GZ191">
            <v>0</v>
          </cell>
          <cell r="HA191">
            <v>0</v>
          </cell>
          <cell r="HB191">
            <v>0</v>
          </cell>
          <cell r="HC191">
            <v>0</v>
          </cell>
          <cell r="HD191">
            <v>0</v>
          </cell>
          <cell r="HE191">
            <v>0</v>
          </cell>
        </row>
        <row r="192">
          <cell r="C192" t="str">
            <v>Palu</v>
          </cell>
          <cell r="D192">
            <v>2655000</v>
          </cell>
          <cell r="E192">
            <v>0</v>
          </cell>
          <cell r="F192">
            <v>0</v>
          </cell>
          <cell r="G192">
            <v>47275294</v>
          </cell>
          <cell r="H192">
            <v>49930294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45469046</v>
          </cell>
          <cell r="R192">
            <v>45469046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28600000</v>
          </cell>
          <cell r="AB192">
            <v>28600000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2985625</v>
          </cell>
          <cell r="BK192">
            <v>2985625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190550000</v>
          </cell>
          <cell r="BU192">
            <v>190550000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8287500</v>
          </cell>
          <cell r="CT192">
            <v>8287500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5753012274</v>
          </cell>
          <cell r="DD192">
            <v>5753012274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  <cell r="GF192">
            <v>0</v>
          </cell>
          <cell r="GG192">
            <v>0</v>
          </cell>
          <cell r="GH192">
            <v>0</v>
          </cell>
          <cell r="GI192">
            <v>0</v>
          </cell>
          <cell r="GJ192">
            <v>0</v>
          </cell>
          <cell r="GK192">
            <v>0</v>
          </cell>
          <cell r="GL192">
            <v>2655000</v>
          </cell>
          <cell r="GM192">
            <v>0</v>
          </cell>
          <cell r="GN192">
            <v>0</v>
          </cell>
          <cell r="GO192">
            <v>6076179739</v>
          </cell>
          <cell r="GP192">
            <v>6078834739</v>
          </cell>
          <cell r="GQ192">
            <v>0</v>
          </cell>
          <cell r="GR192">
            <v>0</v>
          </cell>
          <cell r="GS192">
            <v>0</v>
          </cell>
          <cell r="GT192">
            <v>0</v>
          </cell>
          <cell r="GU192">
            <v>0</v>
          </cell>
          <cell r="GV192">
            <v>0</v>
          </cell>
          <cell r="GW192">
            <v>0</v>
          </cell>
          <cell r="GX192">
            <v>0</v>
          </cell>
          <cell r="GY192">
            <v>0</v>
          </cell>
          <cell r="GZ192">
            <v>0</v>
          </cell>
          <cell r="HA192">
            <v>0</v>
          </cell>
          <cell r="HB192">
            <v>0</v>
          </cell>
          <cell r="HC192">
            <v>0</v>
          </cell>
          <cell r="HD192">
            <v>0</v>
          </cell>
          <cell r="HE192">
            <v>0</v>
          </cell>
        </row>
        <row r="193">
          <cell r="C193" t="str">
            <v>Pontianak</v>
          </cell>
          <cell r="D193">
            <v>762339555</v>
          </cell>
          <cell r="E193">
            <v>325917281</v>
          </cell>
          <cell r="F193">
            <v>0</v>
          </cell>
          <cell r="G193">
            <v>1163474683</v>
          </cell>
          <cell r="H193">
            <v>2251731519</v>
          </cell>
          <cell r="I193">
            <v>18685000</v>
          </cell>
          <cell r="J193">
            <v>36900000</v>
          </cell>
          <cell r="K193">
            <v>16650000</v>
          </cell>
          <cell r="L193">
            <v>22934094</v>
          </cell>
          <cell r="M193">
            <v>95169094</v>
          </cell>
          <cell r="N193">
            <v>7140000</v>
          </cell>
          <cell r="O193">
            <v>513173280</v>
          </cell>
          <cell r="P193">
            <v>0</v>
          </cell>
          <cell r="Q193">
            <v>287259480</v>
          </cell>
          <cell r="R193">
            <v>807572760</v>
          </cell>
          <cell r="S193">
            <v>0</v>
          </cell>
          <cell r="T193">
            <v>0</v>
          </cell>
          <cell r="U193">
            <v>0</v>
          </cell>
          <cell r="V193">
            <v>43831076</v>
          </cell>
          <cell r="W193">
            <v>43831076</v>
          </cell>
          <cell r="X193">
            <v>0</v>
          </cell>
          <cell r="Y193">
            <v>0</v>
          </cell>
          <cell r="Z193">
            <v>0</v>
          </cell>
          <cell r="AA193">
            <v>182851744</v>
          </cell>
          <cell r="AB193">
            <v>182851744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342000</v>
          </cell>
          <cell r="BF193">
            <v>342000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838172956</v>
          </cell>
          <cell r="BU193">
            <v>838172956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4150000</v>
          </cell>
          <cell r="CC193">
            <v>0</v>
          </cell>
          <cell r="CD193">
            <v>381500</v>
          </cell>
          <cell r="CE193">
            <v>4531500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927714</v>
          </cell>
          <cell r="DA193">
            <v>0</v>
          </cell>
          <cell r="DB193">
            <v>0</v>
          </cell>
          <cell r="DC193">
            <v>9369288648</v>
          </cell>
          <cell r="DD193">
            <v>9370216362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4746990</v>
          </cell>
          <cell r="EJ193">
            <v>0</v>
          </cell>
          <cell r="EK193">
            <v>0</v>
          </cell>
          <cell r="EL193">
            <v>0</v>
          </cell>
          <cell r="EM193">
            <v>4746990</v>
          </cell>
          <cell r="EN193">
            <v>1338045</v>
          </cell>
          <cell r="EO193">
            <v>0</v>
          </cell>
          <cell r="EP193">
            <v>0</v>
          </cell>
          <cell r="EQ193">
            <v>0</v>
          </cell>
          <cell r="ER193">
            <v>1338045</v>
          </cell>
          <cell r="ES193">
            <v>17120813</v>
          </cell>
          <cell r="ET193">
            <v>0</v>
          </cell>
          <cell r="EU193">
            <v>0</v>
          </cell>
          <cell r="EV193">
            <v>0</v>
          </cell>
          <cell r="EW193">
            <v>17120813</v>
          </cell>
          <cell r="EX193">
            <v>990000</v>
          </cell>
          <cell r="EY193">
            <v>0</v>
          </cell>
          <cell r="EZ193">
            <v>0</v>
          </cell>
          <cell r="FA193">
            <v>0</v>
          </cell>
          <cell r="FB193">
            <v>990000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216138421</v>
          </cell>
          <cell r="FL193">
            <v>216138421</v>
          </cell>
          <cell r="FM193">
            <v>0</v>
          </cell>
          <cell r="FN193">
            <v>0</v>
          </cell>
          <cell r="FO193">
            <v>0</v>
          </cell>
          <cell r="FP193">
            <v>1642500</v>
          </cell>
          <cell r="FQ193">
            <v>1642500</v>
          </cell>
          <cell r="FR193">
            <v>0</v>
          </cell>
          <cell r="FS193">
            <v>0</v>
          </cell>
          <cell r="FT193">
            <v>0</v>
          </cell>
          <cell r="FU193">
            <v>50039754</v>
          </cell>
          <cell r="FV193">
            <v>50039754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  <cell r="GF193">
            <v>0</v>
          </cell>
          <cell r="GG193">
            <v>0</v>
          </cell>
          <cell r="GH193">
            <v>0</v>
          </cell>
          <cell r="GI193">
            <v>0</v>
          </cell>
          <cell r="GJ193">
            <v>267820675</v>
          </cell>
          <cell r="GK193">
            <v>267820675</v>
          </cell>
          <cell r="GL193">
            <v>813288117</v>
          </cell>
          <cell r="GM193">
            <v>880140561</v>
          </cell>
          <cell r="GN193">
            <v>16650000</v>
          </cell>
          <cell r="GO193">
            <v>12176356856</v>
          </cell>
          <cell r="GP193">
            <v>13886435534</v>
          </cell>
          <cell r="GQ193">
            <v>0</v>
          </cell>
          <cell r="GR193">
            <v>0</v>
          </cell>
          <cell r="GS193">
            <v>0</v>
          </cell>
          <cell r="GT193">
            <v>0</v>
          </cell>
          <cell r="GU193">
            <v>0</v>
          </cell>
          <cell r="GV193">
            <v>0</v>
          </cell>
          <cell r="GW193">
            <v>0</v>
          </cell>
          <cell r="GX193">
            <v>0</v>
          </cell>
          <cell r="GY193">
            <v>0</v>
          </cell>
          <cell r="GZ193">
            <v>0</v>
          </cell>
          <cell r="HA193">
            <v>0</v>
          </cell>
          <cell r="HB193">
            <v>0</v>
          </cell>
          <cell r="HC193">
            <v>0</v>
          </cell>
          <cell r="HD193">
            <v>0</v>
          </cell>
          <cell r="HE193">
            <v>0</v>
          </cell>
        </row>
        <row r="194">
          <cell r="C194" t="str">
            <v>Riau</v>
          </cell>
          <cell r="D194">
            <v>69262588</v>
          </cell>
          <cell r="E194">
            <v>351539843</v>
          </cell>
          <cell r="F194">
            <v>0</v>
          </cell>
          <cell r="G194">
            <v>1622318452</v>
          </cell>
          <cell r="H194">
            <v>2043120883</v>
          </cell>
          <cell r="I194">
            <v>22476000</v>
          </cell>
          <cell r="J194">
            <v>0</v>
          </cell>
          <cell r="K194">
            <v>0</v>
          </cell>
          <cell r="L194">
            <v>276246524</v>
          </cell>
          <cell r="M194">
            <v>298722524</v>
          </cell>
          <cell r="N194">
            <v>133736520</v>
          </cell>
          <cell r="O194">
            <v>366771776</v>
          </cell>
          <cell r="P194">
            <v>0</v>
          </cell>
          <cell r="Q194">
            <v>276933560</v>
          </cell>
          <cell r="R194">
            <v>777441856</v>
          </cell>
          <cell r="S194">
            <v>0</v>
          </cell>
          <cell r="T194">
            <v>0</v>
          </cell>
          <cell r="U194">
            <v>0</v>
          </cell>
          <cell r="V194">
            <v>48372520</v>
          </cell>
          <cell r="W194">
            <v>48372520</v>
          </cell>
          <cell r="X194">
            <v>0</v>
          </cell>
          <cell r="Y194">
            <v>0</v>
          </cell>
          <cell r="Z194">
            <v>0</v>
          </cell>
          <cell r="AA194">
            <v>2253160884</v>
          </cell>
          <cell r="AB194">
            <v>2253160884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44208214</v>
          </cell>
          <cell r="BK194">
            <v>44208214</v>
          </cell>
          <cell r="BL194">
            <v>0</v>
          </cell>
          <cell r="BM194">
            <v>0</v>
          </cell>
          <cell r="BN194">
            <v>0</v>
          </cell>
          <cell r="BO194">
            <v>400000</v>
          </cell>
          <cell r="BP194">
            <v>400000</v>
          </cell>
          <cell r="BQ194">
            <v>0</v>
          </cell>
          <cell r="BR194">
            <v>0</v>
          </cell>
          <cell r="BS194">
            <v>0</v>
          </cell>
          <cell r="BT194">
            <v>930680805</v>
          </cell>
          <cell r="BU194">
            <v>930680805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3752950</v>
          </cell>
          <cell r="CE194">
            <v>3752950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68995213</v>
          </cell>
          <cell r="DA194">
            <v>0</v>
          </cell>
          <cell r="DB194">
            <v>8407955</v>
          </cell>
          <cell r="DC194">
            <v>754348958</v>
          </cell>
          <cell r="DD194">
            <v>831752126</v>
          </cell>
          <cell r="DE194">
            <v>0</v>
          </cell>
          <cell r="DF194">
            <v>0</v>
          </cell>
          <cell r="DG194">
            <v>0</v>
          </cell>
          <cell r="DH194">
            <v>9300000</v>
          </cell>
          <cell r="DI194">
            <v>9300000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  <cell r="GF194">
            <v>0</v>
          </cell>
          <cell r="GG194">
            <v>0</v>
          </cell>
          <cell r="GH194">
            <v>0</v>
          </cell>
          <cell r="GI194">
            <v>0</v>
          </cell>
          <cell r="GJ194">
            <v>0</v>
          </cell>
          <cell r="GK194">
            <v>0</v>
          </cell>
          <cell r="GL194">
            <v>294470321</v>
          </cell>
          <cell r="GM194">
            <v>718311619</v>
          </cell>
          <cell r="GN194">
            <v>8407955</v>
          </cell>
          <cell r="GO194">
            <v>6219722867</v>
          </cell>
          <cell r="GP194">
            <v>7240912762</v>
          </cell>
          <cell r="GQ194">
            <v>0</v>
          </cell>
          <cell r="GR194">
            <v>0</v>
          </cell>
          <cell r="GS194">
            <v>0</v>
          </cell>
          <cell r="GT194">
            <v>0</v>
          </cell>
          <cell r="GU194">
            <v>0</v>
          </cell>
          <cell r="GV194">
            <v>0</v>
          </cell>
          <cell r="GW194">
            <v>0</v>
          </cell>
          <cell r="GX194">
            <v>0</v>
          </cell>
          <cell r="GY194">
            <v>0</v>
          </cell>
          <cell r="GZ194">
            <v>0</v>
          </cell>
          <cell r="HA194">
            <v>0</v>
          </cell>
          <cell r="HB194">
            <v>0</v>
          </cell>
          <cell r="HC194">
            <v>0</v>
          </cell>
          <cell r="HD194">
            <v>0</v>
          </cell>
          <cell r="HE194">
            <v>0</v>
          </cell>
        </row>
        <row r="195">
          <cell r="C195" t="str">
            <v>Samarinda</v>
          </cell>
          <cell r="D195">
            <v>214308399</v>
          </cell>
          <cell r="E195">
            <v>629028000</v>
          </cell>
          <cell r="F195">
            <v>0</v>
          </cell>
          <cell r="G195">
            <v>2143742332</v>
          </cell>
          <cell r="H195">
            <v>2987078731</v>
          </cell>
          <cell r="I195">
            <v>23100000</v>
          </cell>
          <cell r="J195">
            <v>0</v>
          </cell>
          <cell r="K195">
            <v>0</v>
          </cell>
          <cell r="L195">
            <v>30270000</v>
          </cell>
          <cell r="M195">
            <v>53370000</v>
          </cell>
          <cell r="N195">
            <v>225347540</v>
          </cell>
          <cell r="O195">
            <v>12583326</v>
          </cell>
          <cell r="P195">
            <v>0</v>
          </cell>
          <cell r="Q195">
            <v>581216686</v>
          </cell>
          <cell r="R195">
            <v>819147552</v>
          </cell>
          <cell r="S195">
            <v>1692328</v>
          </cell>
          <cell r="T195">
            <v>3131600000</v>
          </cell>
          <cell r="U195">
            <v>0</v>
          </cell>
          <cell r="V195">
            <v>0</v>
          </cell>
          <cell r="W195">
            <v>3133292328</v>
          </cell>
          <cell r="X195">
            <v>47577081</v>
          </cell>
          <cell r="Y195">
            <v>0</v>
          </cell>
          <cell r="Z195">
            <v>0</v>
          </cell>
          <cell r="AA195">
            <v>727470040</v>
          </cell>
          <cell r="AB195">
            <v>775047121</v>
          </cell>
          <cell r="AC195">
            <v>147235750</v>
          </cell>
          <cell r="AD195">
            <v>0</v>
          </cell>
          <cell r="AE195">
            <v>0</v>
          </cell>
          <cell r="AF195">
            <v>179462600</v>
          </cell>
          <cell r="AG195">
            <v>326698350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1487500</v>
          </cell>
          <cell r="AO195">
            <v>0</v>
          </cell>
          <cell r="AP195">
            <v>10336965</v>
          </cell>
          <cell r="AQ195">
            <v>11824465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2460000</v>
          </cell>
          <cell r="BC195">
            <v>0</v>
          </cell>
          <cell r="BD195">
            <v>0</v>
          </cell>
          <cell r="BE195">
            <v>9446000</v>
          </cell>
          <cell r="BF195">
            <v>11906000</v>
          </cell>
          <cell r="BG195">
            <v>5000000</v>
          </cell>
          <cell r="BH195">
            <v>0</v>
          </cell>
          <cell r="BI195">
            <v>0</v>
          </cell>
          <cell r="BJ195">
            <v>47190015</v>
          </cell>
          <cell r="BK195">
            <v>52190015</v>
          </cell>
          <cell r="BL195">
            <v>327904802</v>
          </cell>
          <cell r="BM195">
            <v>0</v>
          </cell>
          <cell r="BN195">
            <v>0</v>
          </cell>
          <cell r="BO195">
            <v>0</v>
          </cell>
          <cell r="BP195">
            <v>327904802</v>
          </cell>
          <cell r="BQ195">
            <v>58636663</v>
          </cell>
          <cell r="BR195">
            <v>0</v>
          </cell>
          <cell r="BS195">
            <v>0</v>
          </cell>
          <cell r="BT195">
            <v>2198904629</v>
          </cell>
          <cell r="BU195">
            <v>2257541292</v>
          </cell>
          <cell r="BV195">
            <v>86130000</v>
          </cell>
          <cell r="BW195">
            <v>0</v>
          </cell>
          <cell r="BX195">
            <v>0</v>
          </cell>
          <cell r="BY195">
            <v>912273967</v>
          </cell>
          <cell r="BZ195">
            <v>998403967</v>
          </cell>
          <cell r="CA195">
            <v>47830000</v>
          </cell>
          <cell r="CB195">
            <v>0</v>
          </cell>
          <cell r="CC195">
            <v>0</v>
          </cell>
          <cell r="CD195">
            <v>94967500</v>
          </cell>
          <cell r="CE195">
            <v>142797500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6250000</v>
          </cell>
          <cell r="CQ195">
            <v>93125000</v>
          </cell>
          <cell r="CR195">
            <v>0</v>
          </cell>
          <cell r="CS195">
            <v>0</v>
          </cell>
          <cell r="CT195">
            <v>99375000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147526043</v>
          </cell>
          <cell r="DA195">
            <v>0</v>
          </cell>
          <cell r="DB195">
            <v>0</v>
          </cell>
          <cell r="DC195">
            <v>2570418755</v>
          </cell>
          <cell r="DD195">
            <v>2717944798</v>
          </cell>
          <cell r="DE195">
            <v>70400000</v>
          </cell>
          <cell r="DF195">
            <v>0</v>
          </cell>
          <cell r="DG195">
            <v>0</v>
          </cell>
          <cell r="DH195">
            <v>840996529</v>
          </cell>
          <cell r="DI195">
            <v>911396529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28719676</v>
          </cell>
          <cell r="EJ195">
            <v>0</v>
          </cell>
          <cell r="EK195">
            <v>0</v>
          </cell>
          <cell r="EL195">
            <v>0</v>
          </cell>
          <cell r="EM195">
            <v>28719676</v>
          </cell>
          <cell r="EN195">
            <v>203873033</v>
          </cell>
          <cell r="EO195">
            <v>0</v>
          </cell>
          <cell r="EP195">
            <v>0</v>
          </cell>
          <cell r="EQ195">
            <v>0</v>
          </cell>
          <cell r="ER195">
            <v>203873033</v>
          </cell>
          <cell r="ES195">
            <v>39569993</v>
          </cell>
          <cell r="ET195">
            <v>0</v>
          </cell>
          <cell r="EU195">
            <v>0</v>
          </cell>
          <cell r="EV195">
            <v>0</v>
          </cell>
          <cell r="EW195">
            <v>39569993</v>
          </cell>
          <cell r="EX195">
            <v>4098455</v>
          </cell>
          <cell r="EY195">
            <v>0</v>
          </cell>
          <cell r="EZ195">
            <v>0</v>
          </cell>
          <cell r="FA195">
            <v>0</v>
          </cell>
          <cell r="FB195">
            <v>4098455</v>
          </cell>
          <cell r="FC195">
            <v>61415766</v>
          </cell>
          <cell r="FD195">
            <v>0</v>
          </cell>
          <cell r="FE195">
            <v>0</v>
          </cell>
          <cell r="FF195">
            <v>0</v>
          </cell>
          <cell r="FG195">
            <v>61415766</v>
          </cell>
          <cell r="FH195">
            <v>278983311</v>
          </cell>
          <cell r="FI195">
            <v>0</v>
          </cell>
          <cell r="FJ195">
            <v>0</v>
          </cell>
          <cell r="FK195">
            <v>26111292</v>
          </cell>
          <cell r="FL195">
            <v>305094603</v>
          </cell>
          <cell r="FM195">
            <v>26461552</v>
          </cell>
          <cell r="FN195">
            <v>0</v>
          </cell>
          <cell r="FO195">
            <v>0</v>
          </cell>
          <cell r="FP195">
            <v>0</v>
          </cell>
          <cell r="FQ195">
            <v>26461552</v>
          </cell>
          <cell r="FR195">
            <v>29003519</v>
          </cell>
          <cell r="FS195">
            <v>0</v>
          </cell>
          <cell r="FT195">
            <v>0</v>
          </cell>
          <cell r="FU195">
            <v>0</v>
          </cell>
          <cell r="FV195">
            <v>29003519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  <cell r="GF195">
            <v>0</v>
          </cell>
          <cell r="GG195">
            <v>395864148</v>
          </cell>
          <cell r="GH195">
            <v>0</v>
          </cell>
          <cell r="GI195">
            <v>0</v>
          </cell>
          <cell r="GJ195">
            <v>26111292</v>
          </cell>
          <cell r="GK195">
            <v>421975440</v>
          </cell>
          <cell r="GL195">
            <v>2083523911</v>
          </cell>
          <cell r="GM195">
            <v>3867823826</v>
          </cell>
          <cell r="GN195">
            <v>0</v>
          </cell>
          <cell r="GO195">
            <v>10372807310</v>
          </cell>
          <cell r="GP195">
            <v>16324155047</v>
          </cell>
          <cell r="GQ195">
            <v>0</v>
          </cell>
          <cell r="GR195">
            <v>0</v>
          </cell>
          <cell r="GS195">
            <v>0</v>
          </cell>
          <cell r="GT195">
            <v>0</v>
          </cell>
          <cell r="GU195">
            <v>0</v>
          </cell>
          <cell r="GV195">
            <v>0</v>
          </cell>
          <cell r="GW195">
            <v>0</v>
          </cell>
          <cell r="GX195">
            <v>0</v>
          </cell>
          <cell r="GY195">
            <v>0</v>
          </cell>
          <cell r="GZ195">
            <v>0</v>
          </cell>
          <cell r="HA195">
            <v>0</v>
          </cell>
          <cell r="HB195">
            <v>0</v>
          </cell>
          <cell r="HC195">
            <v>0</v>
          </cell>
          <cell r="HD195">
            <v>0</v>
          </cell>
          <cell r="HE195">
            <v>0</v>
          </cell>
        </row>
        <row r="196">
          <cell r="C196" t="str">
            <v>Semarang</v>
          </cell>
          <cell r="D196">
            <v>35595010</v>
          </cell>
          <cell r="E196">
            <v>475509576</v>
          </cell>
          <cell r="F196">
            <v>0</v>
          </cell>
          <cell r="G196">
            <v>115399372</v>
          </cell>
          <cell r="H196">
            <v>626503958</v>
          </cell>
          <cell r="I196">
            <v>0</v>
          </cell>
          <cell r="J196">
            <v>1163096963</v>
          </cell>
          <cell r="K196">
            <v>0</v>
          </cell>
          <cell r="L196">
            <v>22656000</v>
          </cell>
          <cell r="M196">
            <v>1185752963</v>
          </cell>
          <cell r="N196">
            <v>135832300</v>
          </cell>
          <cell r="O196">
            <v>2205441525</v>
          </cell>
          <cell r="P196">
            <v>0</v>
          </cell>
          <cell r="Q196">
            <v>49782400</v>
          </cell>
          <cell r="R196">
            <v>2391056225</v>
          </cell>
          <cell r="S196">
            <v>11240000</v>
          </cell>
          <cell r="T196">
            <v>0</v>
          </cell>
          <cell r="U196">
            <v>0</v>
          </cell>
          <cell r="V196">
            <v>0</v>
          </cell>
          <cell r="W196">
            <v>11240000</v>
          </cell>
          <cell r="X196">
            <v>0</v>
          </cell>
          <cell r="Y196">
            <v>0</v>
          </cell>
          <cell r="Z196">
            <v>0</v>
          </cell>
          <cell r="AA196">
            <v>4155070</v>
          </cell>
          <cell r="AB196">
            <v>4155070</v>
          </cell>
          <cell r="AC196">
            <v>8982126</v>
          </cell>
          <cell r="AD196">
            <v>0</v>
          </cell>
          <cell r="AE196">
            <v>0</v>
          </cell>
          <cell r="AF196">
            <v>0</v>
          </cell>
          <cell r="AG196">
            <v>8982126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552000</v>
          </cell>
          <cell r="BD196">
            <v>0</v>
          </cell>
          <cell r="BE196">
            <v>0</v>
          </cell>
          <cell r="BF196">
            <v>552000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3216931</v>
          </cell>
          <cell r="BM196">
            <v>0</v>
          </cell>
          <cell r="BN196">
            <v>0</v>
          </cell>
          <cell r="BO196">
            <v>0</v>
          </cell>
          <cell r="BP196">
            <v>3216931</v>
          </cell>
          <cell r="BQ196">
            <v>0</v>
          </cell>
          <cell r="BR196">
            <v>0</v>
          </cell>
          <cell r="BS196">
            <v>0</v>
          </cell>
          <cell r="BT196">
            <v>45244647</v>
          </cell>
          <cell r="BU196">
            <v>45244647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2500000</v>
          </cell>
          <cell r="CB196">
            <v>0</v>
          </cell>
          <cell r="CC196">
            <v>0</v>
          </cell>
          <cell r="CD196">
            <v>36574875</v>
          </cell>
          <cell r="CE196">
            <v>39074875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5886851</v>
          </cell>
          <cell r="CQ196">
            <v>191481137</v>
          </cell>
          <cell r="CR196">
            <v>0</v>
          </cell>
          <cell r="CS196">
            <v>0</v>
          </cell>
          <cell r="CT196">
            <v>197367988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426240</v>
          </cell>
          <cell r="DA196">
            <v>0</v>
          </cell>
          <cell r="DB196">
            <v>0</v>
          </cell>
          <cell r="DC196">
            <v>6550047524</v>
          </cell>
          <cell r="DD196">
            <v>6550473764</v>
          </cell>
          <cell r="DE196">
            <v>1080000</v>
          </cell>
          <cell r="DF196">
            <v>0</v>
          </cell>
          <cell r="DG196">
            <v>0</v>
          </cell>
          <cell r="DH196">
            <v>0</v>
          </cell>
          <cell r="DI196">
            <v>1080000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1437153678</v>
          </cell>
          <cell r="EC196">
            <v>1437153678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17780009</v>
          </cell>
          <cell r="EJ196">
            <v>0</v>
          </cell>
          <cell r="EK196">
            <v>0</v>
          </cell>
          <cell r="EL196">
            <v>0</v>
          </cell>
          <cell r="EM196">
            <v>17780009</v>
          </cell>
          <cell r="EN196">
            <v>2675945</v>
          </cell>
          <cell r="EO196">
            <v>0</v>
          </cell>
          <cell r="EP196">
            <v>0</v>
          </cell>
          <cell r="EQ196">
            <v>0</v>
          </cell>
          <cell r="ER196">
            <v>2675945</v>
          </cell>
          <cell r="ES196">
            <v>25563489</v>
          </cell>
          <cell r="ET196">
            <v>0</v>
          </cell>
          <cell r="EU196">
            <v>0</v>
          </cell>
          <cell r="EV196">
            <v>0</v>
          </cell>
          <cell r="EW196">
            <v>25563489</v>
          </cell>
          <cell r="EX196">
            <v>1464163</v>
          </cell>
          <cell r="EY196">
            <v>0</v>
          </cell>
          <cell r="EZ196">
            <v>0</v>
          </cell>
          <cell r="FA196">
            <v>0</v>
          </cell>
          <cell r="FB196">
            <v>1464163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1884147</v>
          </cell>
          <cell r="FL196">
            <v>1884147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1437153678</v>
          </cell>
          <cell r="GF196">
            <v>1437153678</v>
          </cell>
          <cell r="GG196">
            <v>0</v>
          </cell>
          <cell r="GH196">
            <v>0</v>
          </cell>
          <cell r="GI196">
            <v>0</v>
          </cell>
          <cell r="GJ196">
            <v>1884147</v>
          </cell>
          <cell r="GK196">
            <v>1884147</v>
          </cell>
          <cell r="GL196">
            <v>252243064</v>
          </cell>
          <cell r="GM196">
            <v>4036081201</v>
          </cell>
          <cell r="GN196">
            <v>0</v>
          </cell>
          <cell r="GO196">
            <v>8262897713</v>
          </cell>
          <cell r="GP196">
            <v>12551221978</v>
          </cell>
          <cell r="GQ196">
            <v>0</v>
          </cell>
          <cell r="GR196">
            <v>0</v>
          </cell>
          <cell r="GS196">
            <v>0</v>
          </cell>
          <cell r="GT196">
            <v>0</v>
          </cell>
          <cell r="GU196">
            <v>0</v>
          </cell>
          <cell r="GV196">
            <v>0</v>
          </cell>
          <cell r="GW196">
            <v>0</v>
          </cell>
          <cell r="GX196">
            <v>0</v>
          </cell>
          <cell r="GY196">
            <v>0</v>
          </cell>
          <cell r="GZ196">
            <v>0</v>
          </cell>
          <cell r="HA196">
            <v>0</v>
          </cell>
          <cell r="HB196">
            <v>0</v>
          </cell>
          <cell r="HC196">
            <v>0</v>
          </cell>
          <cell r="HD196">
            <v>0</v>
          </cell>
          <cell r="HE196">
            <v>0</v>
          </cell>
        </row>
        <row r="197">
          <cell r="C197" t="str">
            <v>Serang</v>
          </cell>
          <cell r="D197">
            <v>7099635</v>
          </cell>
          <cell r="E197">
            <v>74226593</v>
          </cell>
          <cell r="F197">
            <v>0</v>
          </cell>
          <cell r="G197">
            <v>44366876</v>
          </cell>
          <cell r="H197">
            <v>125693104</v>
          </cell>
          <cell r="I197">
            <v>0</v>
          </cell>
          <cell r="J197">
            <v>0</v>
          </cell>
          <cell r="K197">
            <v>0</v>
          </cell>
          <cell r="L197">
            <v>230003962</v>
          </cell>
          <cell r="M197">
            <v>230003962</v>
          </cell>
          <cell r="N197">
            <v>212004395</v>
          </cell>
          <cell r="O197">
            <v>630588520</v>
          </cell>
          <cell r="P197">
            <v>0</v>
          </cell>
          <cell r="Q197">
            <v>69598750</v>
          </cell>
          <cell r="R197">
            <v>912191665</v>
          </cell>
          <cell r="S197">
            <v>0</v>
          </cell>
          <cell r="T197">
            <v>0</v>
          </cell>
          <cell r="U197">
            <v>0</v>
          </cell>
          <cell r="V197">
            <v>13145000</v>
          </cell>
          <cell r="W197">
            <v>13145000</v>
          </cell>
          <cell r="X197">
            <v>0</v>
          </cell>
          <cell r="Y197">
            <v>0</v>
          </cell>
          <cell r="Z197">
            <v>0</v>
          </cell>
          <cell r="AA197">
            <v>161523512</v>
          </cell>
          <cell r="AB197">
            <v>161523512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8895000</v>
          </cell>
          <cell r="BK197">
            <v>8895000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235351920</v>
          </cell>
          <cell r="BU197">
            <v>235351920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13747938</v>
          </cell>
          <cell r="CR197">
            <v>0</v>
          </cell>
          <cell r="CS197">
            <v>0</v>
          </cell>
          <cell r="CT197">
            <v>13747938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193389842</v>
          </cell>
          <cell r="DA197">
            <v>0</v>
          </cell>
          <cell r="DB197">
            <v>0</v>
          </cell>
          <cell r="DC197">
            <v>2929365675</v>
          </cell>
          <cell r="DD197">
            <v>3122755517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3518056</v>
          </cell>
          <cell r="EJ197">
            <v>0</v>
          </cell>
          <cell r="EK197">
            <v>0</v>
          </cell>
          <cell r="EL197">
            <v>0</v>
          </cell>
          <cell r="EM197">
            <v>3518056</v>
          </cell>
          <cell r="EN197">
            <v>2965231</v>
          </cell>
          <cell r="EO197">
            <v>0</v>
          </cell>
          <cell r="EP197">
            <v>0</v>
          </cell>
          <cell r="EQ197">
            <v>0</v>
          </cell>
          <cell r="ER197">
            <v>2965231</v>
          </cell>
          <cell r="ES197">
            <v>111076</v>
          </cell>
          <cell r="ET197">
            <v>0</v>
          </cell>
          <cell r="EU197">
            <v>0</v>
          </cell>
          <cell r="EV197">
            <v>0</v>
          </cell>
          <cell r="EW197">
            <v>111076</v>
          </cell>
          <cell r="EX197">
            <v>1847702</v>
          </cell>
          <cell r="EY197">
            <v>0</v>
          </cell>
          <cell r="EZ197">
            <v>0</v>
          </cell>
          <cell r="FA197">
            <v>0</v>
          </cell>
          <cell r="FB197">
            <v>1847702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  <cell r="GF197">
            <v>0</v>
          </cell>
          <cell r="GG197">
            <v>0</v>
          </cell>
          <cell r="GH197">
            <v>0</v>
          </cell>
          <cell r="GI197">
            <v>0</v>
          </cell>
          <cell r="GJ197">
            <v>0</v>
          </cell>
          <cell r="GK197">
            <v>0</v>
          </cell>
          <cell r="GL197">
            <v>420935937</v>
          </cell>
          <cell r="GM197">
            <v>718563051</v>
          </cell>
          <cell r="GN197">
            <v>0</v>
          </cell>
          <cell r="GO197">
            <v>3692250695</v>
          </cell>
          <cell r="GP197">
            <v>4831749683</v>
          </cell>
          <cell r="GQ197">
            <v>0</v>
          </cell>
          <cell r="GR197">
            <v>0</v>
          </cell>
          <cell r="GS197">
            <v>0</v>
          </cell>
          <cell r="GT197">
            <v>0</v>
          </cell>
          <cell r="GU197">
            <v>0</v>
          </cell>
          <cell r="GV197">
            <v>0</v>
          </cell>
          <cell r="GW197">
            <v>0</v>
          </cell>
          <cell r="GX197">
            <v>0</v>
          </cell>
          <cell r="GY197">
            <v>0</v>
          </cell>
          <cell r="GZ197">
            <v>0</v>
          </cell>
          <cell r="HA197">
            <v>0</v>
          </cell>
          <cell r="HB197">
            <v>0</v>
          </cell>
          <cell r="HC197">
            <v>0</v>
          </cell>
          <cell r="HD197">
            <v>0</v>
          </cell>
          <cell r="HE197">
            <v>0</v>
          </cell>
        </row>
        <row r="198">
          <cell r="C198" t="str">
            <v>Surabaya</v>
          </cell>
          <cell r="D198">
            <v>85021928</v>
          </cell>
          <cell r="E198">
            <v>804850880</v>
          </cell>
          <cell r="F198">
            <v>389499761</v>
          </cell>
          <cell r="G198">
            <v>410572026</v>
          </cell>
          <cell r="H198">
            <v>1689944595</v>
          </cell>
          <cell r="I198">
            <v>0</v>
          </cell>
          <cell r="J198">
            <v>570172856</v>
          </cell>
          <cell r="K198">
            <v>0</v>
          </cell>
          <cell r="L198">
            <v>10680000</v>
          </cell>
          <cell r="M198">
            <v>580852856</v>
          </cell>
          <cell r="N198">
            <v>100199125</v>
          </cell>
          <cell r="O198">
            <v>890866143</v>
          </cell>
          <cell r="P198">
            <v>308288822</v>
          </cell>
          <cell r="Q198">
            <v>79466348</v>
          </cell>
          <cell r="R198">
            <v>1378820438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56603980</v>
          </cell>
          <cell r="AA198">
            <v>1132066125</v>
          </cell>
          <cell r="AB198">
            <v>1188670105</v>
          </cell>
          <cell r="AC198">
            <v>11793950</v>
          </cell>
          <cell r="AD198">
            <v>0</v>
          </cell>
          <cell r="AE198">
            <v>0</v>
          </cell>
          <cell r="AF198">
            <v>0</v>
          </cell>
          <cell r="AG198">
            <v>11793950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162772006</v>
          </cell>
          <cell r="AZ198">
            <v>0</v>
          </cell>
          <cell r="BA198">
            <v>162772006</v>
          </cell>
          <cell r="BB198">
            <v>3425000</v>
          </cell>
          <cell r="BC198">
            <v>0</v>
          </cell>
          <cell r="BD198">
            <v>0</v>
          </cell>
          <cell r="BE198">
            <v>57147500</v>
          </cell>
          <cell r="BF198">
            <v>60572500</v>
          </cell>
          <cell r="BG198">
            <v>0</v>
          </cell>
          <cell r="BH198">
            <v>7740000</v>
          </cell>
          <cell r="BI198">
            <v>26818879</v>
          </cell>
          <cell r="BJ198">
            <v>72429867</v>
          </cell>
          <cell r="BK198">
            <v>106988746</v>
          </cell>
          <cell r="BL198">
            <v>4395437</v>
          </cell>
          <cell r="BM198">
            <v>0</v>
          </cell>
          <cell r="BN198">
            <v>0</v>
          </cell>
          <cell r="BO198">
            <v>0</v>
          </cell>
          <cell r="BP198">
            <v>4395437</v>
          </cell>
          <cell r="BQ198">
            <v>0</v>
          </cell>
          <cell r="BR198">
            <v>0</v>
          </cell>
          <cell r="BS198">
            <v>86444888</v>
          </cell>
          <cell r="BT198">
            <v>2508757716</v>
          </cell>
          <cell r="BU198">
            <v>2595202604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56686499</v>
          </cell>
          <cell r="CB198">
            <v>0</v>
          </cell>
          <cell r="CC198">
            <v>0</v>
          </cell>
          <cell r="CD198">
            <v>0</v>
          </cell>
          <cell r="CE198">
            <v>56686499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50539000</v>
          </cell>
          <cell r="CT198">
            <v>50539000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1269689707</v>
          </cell>
          <cell r="DA198">
            <v>0</v>
          </cell>
          <cell r="DB198">
            <v>12846433</v>
          </cell>
          <cell r="DC198">
            <v>11304101553</v>
          </cell>
          <cell r="DD198">
            <v>12586637693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114995346</v>
          </cell>
          <cell r="EJ198">
            <v>0</v>
          </cell>
          <cell r="EK198">
            <v>0</v>
          </cell>
          <cell r="EL198">
            <v>0</v>
          </cell>
          <cell r="EM198">
            <v>114995346</v>
          </cell>
          <cell r="EN198">
            <v>39960190</v>
          </cell>
          <cell r="EO198">
            <v>0</v>
          </cell>
          <cell r="EP198">
            <v>0</v>
          </cell>
          <cell r="EQ198">
            <v>0</v>
          </cell>
          <cell r="ER198">
            <v>39960190</v>
          </cell>
          <cell r="ES198">
            <v>24936690</v>
          </cell>
          <cell r="ET198">
            <v>0</v>
          </cell>
          <cell r="EU198">
            <v>0</v>
          </cell>
          <cell r="EV198">
            <v>0</v>
          </cell>
          <cell r="EW198">
            <v>24936690</v>
          </cell>
          <cell r="EX198">
            <v>6755493</v>
          </cell>
          <cell r="EY198">
            <v>0</v>
          </cell>
          <cell r="EZ198">
            <v>0</v>
          </cell>
          <cell r="FA198">
            <v>0</v>
          </cell>
          <cell r="FB198">
            <v>6755493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  <cell r="GF198">
            <v>0</v>
          </cell>
          <cell r="GG198">
            <v>0</v>
          </cell>
          <cell r="GH198">
            <v>0</v>
          </cell>
          <cell r="GI198">
            <v>0</v>
          </cell>
          <cell r="GJ198">
            <v>0</v>
          </cell>
          <cell r="GK198">
            <v>0</v>
          </cell>
          <cell r="GL198">
            <v>1717859365</v>
          </cell>
          <cell r="GM198">
            <v>2273629879</v>
          </cell>
          <cell r="GN198">
            <v>1043274769</v>
          </cell>
          <cell r="GO198">
            <v>15625760135</v>
          </cell>
          <cell r="GP198">
            <v>20660524148</v>
          </cell>
          <cell r="GQ198">
            <v>0</v>
          </cell>
          <cell r="GR198">
            <v>0</v>
          </cell>
          <cell r="GS198">
            <v>0</v>
          </cell>
          <cell r="GT198">
            <v>0</v>
          </cell>
          <cell r="GU198">
            <v>0</v>
          </cell>
          <cell r="GV198">
            <v>0</v>
          </cell>
          <cell r="GW198">
            <v>0</v>
          </cell>
          <cell r="GX198">
            <v>0</v>
          </cell>
          <cell r="GY198">
            <v>0</v>
          </cell>
          <cell r="GZ198">
            <v>0</v>
          </cell>
          <cell r="HA198">
            <v>0</v>
          </cell>
          <cell r="HB198">
            <v>0</v>
          </cell>
          <cell r="HC198">
            <v>0</v>
          </cell>
          <cell r="HD198">
            <v>0</v>
          </cell>
          <cell r="HE198">
            <v>0</v>
          </cell>
        </row>
        <row r="199">
          <cell r="C199" t="str">
            <v>Yogyakarta</v>
          </cell>
          <cell r="D199">
            <v>2299000</v>
          </cell>
          <cell r="E199">
            <v>40225643</v>
          </cell>
          <cell r="F199">
            <v>776197</v>
          </cell>
          <cell r="G199">
            <v>102544395</v>
          </cell>
          <cell r="H199">
            <v>145845235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38479750</v>
          </cell>
          <cell r="O199">
            <v>0</v>
          </cell>
          <cell r="P199">
            <v>0</v>
          </cell>
          <cell r="Q199">
            <v>438378175</v>
          </cell>
          <cell r="R199">
            <v>476857925</v>
          </cell>
          <cell r="S199">
            <v>6353950</v>
          </cell>
          <cell r="T199">
            <v>0</v>
          </cell>
          <cell r="U199">
            <v>0</v>
          </cell>
          <cell r="V199">
            <v>0</v>
          </cell>
          <cell r="W199">
            <v>6353950</v>
          </cell>
          <cell r="X199">
            <v>4500000</v>
          </cell>
          <cell r="Y199">
            <v>0</v>
          </cell>
          <cell r="Z199">
            <v>0</v>
          </cell>
          <cell r="AA199">
            <v>381805000</v>
          </cell>
          <cell r="AB199">
            <v>386305000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3800000</v>
          </cell>
          <cell r="AX199">
            <v>0</v>
          </cell>
          <cell r="AY199">
            <v>0</v>
          </cell>
          <cell r="AZ199">
            <v>0</v>
          </cell>
          <cell r="BA199">
            <v>3800000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1690074249</v>
          </cell>
          <cell r="BU199">
            <v>1690074249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375000</v>
          </cell>
          <cell r="CQ199">
            <v>11982000</v>
          </cell>
          <cell r="CR199">
            <v>0</v>
          </cell>
          <cell r="CS199">
            <v>8906250</v>
          </cell>
          <cell r="CT199">
            <v>21263250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1073759343</v>
          </cell>
          <cell r="DA199">
            <v>0</v>
          </cell>
          <cell r="DB199">
            <v>0</v>
          </cell>
          <cell r="DC199">
            <v>18356111943</v>
          </cell>
          <cell r="DD199">
            <v>19429871286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1465500</v>
          </cell>
          <cell r="EJ199">
            <v>0</v>
          </cell>
          <cell r="EK199">
            <v>0</v>
          </cell>
          <cell r="EL199">
            <v>0</v>
          </cell>
          <cell r="EM199">
            <v>1465500</v>
          </cell>
          <cell r="EN199">
            <v>1043975</v>
          </cell>
          <cell r="EO199">
            <v>0</v>
          </cell>
          <cell r="EP199">
            <v>0</v>
          </cell>
          <cell r="EQ199">
            <v>0</v>
          </cell>
          <cell r="ER199">
            <v>1043975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  <cell r="GF199">
            <v>0</v>
          </cell>
          <cell r="GG199">
            <v>0</v>
          </cell>
          <cell r="GH199">
            <v>0</v>
          </cell>
          <cell r="GI199">
            <v>0</v>
          </cell>
          <cell r="GJ199">
            <v>0</v>
          </cell>
          <cell r="GK199">
            <v>0</v>
          </cell>
          <cell r="GL199">
            <v>1132076518</v>
          </cell>
          <cell r="GM199">
            <v>52207643</v>
          </cell>
          <cell r="GN199">
            <v>776197</v>
          </cell>
          <cell r="GO199">
            <v>20977820012</v>
          </cell>
          <cell r="GP199">
            <v>22162880370</v>
          </cell>
          <cell r="GQ199">
            <v>0</v>
          </cell>
          <cell r="GR199">
            <v>0</v>
          </cell>
          <cell r="GS199">
            <v>0</v>
          </cell>
          <cell r="GT199">
            <v>0</v>
          </cell>
          <cell r="GU199">
            <v>0</v>
          </cell>
          <cell r="GV199">
            <v>0</v>
          </cell>
          <cell r="GW199">
            <v>0</v>
          </cell>
          <cell r="GX199">
            <v>0</v>
          </cell>
          <cell r="GY199">
            <v>0</v>
          </cell>
          <cell r="GZ199">
            <v>0</v>
          </cell>
          <cell r="HA199">
            <v>0</v>
          </cell>
          <cell r="HB199">
            <v>0</v>
          </cell>
          <cell r="HC199">
            <v>0</v>
          </cell>
          <cell r="HD199">
            <v>0</v>
          </cell>
          <cell r="HE199">
            <v>0</v>
          </cell>
        </row>
        <row r="200">
          <cell r="C200" t="str">
            <v>ZTotal</v>
          </cell>
          <cell r="D200">
            <v>3707634235</v>
          </cell>
          <cell r="E200">
            <v>7611895113</v>
          </cell>
          <cell r="F200">
            <v>935112067</v>
          </cell>
          <cell r="G200">
            <v>18358596750</v>
          </cell>
          <cell r="H200">
            <v>30613238165</v>
          </cell>
          <cell r="I200">
            <v>921479527</v>
          </cell>
          <cell r="J200">
            <v>3560046957</v>
          </cell>
          <cell r="K200">
            <v>5422198312</v>
          </cell>
          <cell r="L200">
            <v>2528092026</v>
          </cell>
          <cell r="M200">
            <v>12431816822</v>
          </cell>
          <cell r="N200">
            <v>5719944675</v>
          </cell>
          <cell r="O200">
            <v>9854570438</v>
          </cell>
          <cell r="P200">
            <v>442432907</v>
          </cell>
          <cell r="Q200">
            <v>4700020244</v>
          </cell>
          <cell r="R200">
            <v>20716968264</v>
          </cell>
          <cell r="S200">
            <v>366686977</v>
          </cell>
          <cell r="T200">
            <v>3272488591</v>
          </cell>
          <cell r="U200">
            <v>0</v>
          </cell>
          <cell r="V200">
            <v>139017596</v>
          </cell>
          <cell r="W200">
            <v>3778193164</v>
          </cell>
          <cell r="X200">
            <v>247813622</v>
          </cell>
          <cell r="Y200">
            <v>0</v>
          </cell>
          <cell r="Z200">
            <v>56603980</v>
          </cell>
          <cell r="AA200">
            <v>11813360555</v>
          </cell>
          <cell r="AB200">
            <v>12117778157</v>
          </cell>
          <cell r="AC200">
            <v>395536454</v>
          </cell>
          <cell r="AD200">
            <v>0</v>
          </cell>
          <cell r="AE200">
            <v>0</v>
          </cell>
          <cell r="AF200">
            <v>179462600</v>
          </cell>
          <cell r="AG200">
            <v>574999054</v>
          </cell>
          <cell r="AH200">
            <v>2316903</v>
          </cell>
          <cell r="AI200">
            <v>0</v>
          </cell>
          <cell r="AJ200">
            <v>0</v>
          </cell>
          <cell r="AK200">
            <v>0</v>
          </cell>
          <cell r="AL200">
            <v>2316903</v>
          </cell>
          <cell r="AM200">
            <v>625000</v>
          </cell>
          <cell r="AN200">
            <v>1487500</v>
          </cell>
          <cell r="AO200">
            <v>0</v>
          </cell>
          <cell r="AP200">
            <v>10336965</v>
          </cell>
          <cell r="AQ200">
            <v>12449465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12879514</v>
          </cell>
          <cell r="AX200">
            <v>0</v>
          </cell>
          <cell r="AY200">
            <v>162772006</v>
          </cell>
          <cell r="AZ200">
            <v>0</v>
          </cell>
          <cell r="BA200">
            <v>175651520</v>
          </cell>
          <cell r="BB200">
            <v>1011712363</v>
          </cell>
          <cell r="BC200">
            <v>347102000</v>
          </cell>
          <cell r="BD200">
            <v>54325000</v>
          </cell>
          <cell r="BE200">
            <v>171935500</v>
          </cell>
          <cell r="BF200">
            <v>1585074863</v>
          </cell>
          <cell r="BG200">
            <v>54163855</v>
          </cell>
          <cell r="BH200">
            <v>25635990</v>
          </cell>
          <cell r="BI200">
            <v>26818879</v>
          </cell>
          <cell r="BJ200">
            <v>812949043</v>
          </cell>
          <cell r="BK200">
            <v>919567767</v>
          </cell>
          <cell r="BL200">
            <v>1866604984</v>
          </cell>
          <cell r="BM200">
            <v>0</v>
          </cell>
          <cell r="BN200">
            <v>0</v>
          </cell>
          <cell r="BO200">
            <v>400000</v>
          </cell>
          <cell r="BP200">
            <v>1867004984</v>
          </cell>
          <cell r="BQ200">
            <v>309257421</v>
          </cell>
          <cell r="BR200">
            <v>0</v>
          </cell>
          <cell r="BS200">
            <v>86444888</v>
          </cell>
          <cell r="BT200">
            <v>24726738965</v>
          </cell>
          <cell r="BU200">
            <v>25122441274</v>
          </cell>
          <cell r="BV200">
            <v>400929689</v>
          </cell>
          <cell r="BW200">
            <v>58800000</v>
          </cell>
          <cell r="BX200">
            <v>0</v>
          </cell>
          <cell r="BY200">
            <v>1077343967</v>
          </cell>
          <cell r="BZ200">
            <v>1537073656</v>
          </cell>
          <cell r="CA200">
            <v>345371512</v>
          </cell>
          <cell r="CB200">
            <v>4150000</v>
          </cell>
          <cell r="CC200">
            <v>0</v>
          </cell>
          <cell r="CD200">
            <v>167732905</v>
          </cell>
          <cell r="CE200">
            <v>517254417</v>
          </cell>
          <cell r="CF200">
            <v>143389598</v>
          </cell>
          <cell r="CG200">
            <v>0</v>
          </cell>
          <cell r="CH200">
            <v>0</v>
          </cell>
          <cell r="CI200">
            <v>0</v>
          </cell>
          <cell r="CJ200">
            <v>143389598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323838067</v>
          </cell>
          <cell r="CQ200">
            <v>3731809583</v>
          </cell>
          <cell r="CR200">
            <v>344418072</v>
          </cell>
          <cell r="CS200">
            <v>1161396956</v>
          </cell>
          <cell r="CT200">
            <v>5561462678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7393299796</v>
          </cell>
          <cell r="DA200">
            <v>27730367</v>
          </cell>
          <cell r="DB200">
            <v>85004200</v>
          </cell>
          <cell r="DC200">
            <v>221644432372</v>
          </cell>
          <cell r="DD200">
            <v>229150466735</v>
          </cell>
          <cell r="DE200">
            <v>170513858</v>
          </cell>
          <cell r="DF200">
            <v>0</v>
          </cell>
          <cell r="DG200">
            <v>33471490</v>
          </cell>
          <cell r="DH200">
            <v>953276175</v>
          </cell>
          <cell r="DI200">
            <v>1157261523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849839109</v>
          </cell>
          <cell r="DX200">
            <v>849839109</v>
          </cell>
          <cell r="DY200">
            <v>59356655</v>
          </cell>
          <cell r="DZ200">
            <v>0</v>
          </cell>
          <cell r="EA200">
            <v>0</v>
          </cell>
          <cell r="EB200">
            <v>4991482380</v>
          </cell>
          <cell r="EC200">
            <v>5050839035</v>
          </cell>
          <cell r="ED200">
            <v>0</v>
          </cell>
          <cell r="EE200">
            <v>0</v>
          </cell>
          <cell r="EF200">
            <v>0</v>
          </cell>
          <cell r="EG200">
            <v>76373005</v>
          </cell>
          <cell r="EH200">
            <v>76373005</v>
          </cell>
          <cell r="EI200">
            <v>-1033828100</v>
          </cell>
          <cell r="EJ200">
            <v>0</v>
          </cell>
          <cell r="EK200">
            <v>0</v>
          </cell>
          <cell r="EL200">
            <v>0</v>
          </cell>
          <cell r="EM200">
            <v>-1033828100</v>
          </cell>
          <cell r="EN200">
            <v>356466921</v>
          </cell>
          <cell r="EO200">
            <v>0</v>
          </cell>
          <cell r="EP200">
            <v>0</v>
          </cell>
          <cell r="EQ200">
            <v>0</v>
          </cell>
          <cell r="ER200">
            <v>356466921</v>
          </cell>
          <cell r="ES200">
            <v>386307166</v>
          </cell>
          <cell r="ET200">
            <v>0</v>
          </cell>
          <cell r="EU200">
            <v>0</v>
          </cell>
          <cell r="EV200">
            <v>0</v>
          </cell>
          <cell r="EW200">
            <v>386307166</v>
          </cell>
          <cell r="EX200">
            <v>71107189</v>
          </cell>
          <cell r="EY200">
            <v>0</v>
          </cell>
          <cell r="EZ200">
            <v>0</v>
          </cell>
          <cell r="FA200">
            <v>0</v>
          </cell>
          <cell r="FB200">
            <v>71107189</v>
          </cell>
          <cell r="FC200">
            <v>62127165</v>
          </cell>
          <cell r="FD200">
            <v>0</v>
          </cell>
          <cell r="FE200">
            <v>0</v>
          </cell>
          <cell r="FF200">
            <v>48817663</v>
          </cell>
          <cell r="FG200">
            <v>110944828</v>
          </cell>
          <cell r="FH200">
            <v>278983311</v>
          </cell>
          <cell r="FI200">
            <v>0</v>
          </cell>
          <cell r="FJ200">
            <v>0</v>
          </cell>
          <cell r="FK200">
            <v>628754772</v>
          </cell>
          <cell r="FL200">
            <v>907738083</v>
          </cell>
          <cell r="FM200">
            <v>26461552</v>
          </cell>
          <cell r="FN200">
            <v>0</v>
          </cell>
          <cell r="FO200">
            <v>0</v>
          </cell>
          <cell r="FP200">
            <v>188607352</v>
          </cell>
          <cell r="FQ200">
            <v>215068904</v>
          </cell>
          <cell r="FR200">
            <v>29003519</v>
          </cell>
          <cell r="FS200">
            <v>0</v>
          </cell>
          <cell r="FT200">
            <v>0</v>
          </cell>
          <cell r="FU200">
            <v>259489431</v>
          </cell>
          <cell r="FV200">
            <v>288492950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59356655</v>
          </cell>
          <cell r="GC200">
            <v>0</v>
          </cell>
          <cell r="GD200">
            <v>0</v>
          </cell>
          <cell r="GE200">
            <v>5917694494</v>
          </cell>
          <cell r="GF200">
            <v>5977051149</v>
          </cell>
          <cell r="GG200">
            <v>396575547</v>
          </cell>
          <cell r="GH200">
            <v>0</v>
          </cell>
          <cell r="GI200">
            <v>0</v>
          </cell>
          <cell r="GJ200">
            <v>1125669218</v>
          </cell>
          <cell r="GK200">
            <v>1522244765</v>
          </cell>
          <cell r="GL200">
            <v>23629983428</v>
          </cell>
          <cell r="GM200">
            <v>28495716539</v>
          </cell>
          <cell r="GN200">
            <v>7649601801</v>
          </cell>
          <cell r="GO200">
            <v>295488456331</v>
          </cell>
          <cell r="GP200">
            <v>355263758099</v>
          </cell>
          <cell r="GQ200">
            <v>0</v>
          </cell>
          <cell r="GR200">
            <v>0</v>
          </cell>
          <cell r="GS200">
            <v>0</v>
          </cell>
          <cell r="GT200">
            <v>0</v>
          </cell>
          <cell r="GU200">
            <v>0</v>
          </cell>
          <cell r="GV200">
            <v>0</v>
          </cell>
          <cell r="GW200">
            <v>0</v>
          </cell>
          <cell r="GX200">
            <v>0</v>
          </cell>
          <cell r="GY200">
            <v>0</v>
          </cell>
          <cell r="GZ200">
            <v>0</v>
          </cell>
          <cell r="HA200">
            <v>0</v>
          </cell>
          <cell r="HB200">
            <v>0</v>
          </cell>
          <cell r="HC200">
            <v>0</v>
          </cell>
          <cell r="HD200">
            <v>0</v>
          </cell>
          <cell r="HE200">
            <v>0</v>
          </cell>
        </row>
        <row r="204">
          <cell r="C204" t="str">
            <v>_Kantor Pusat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19196952444</v>
          </cell>
          <cell r="DD204">
            <v>19196952444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  <cell r="GF204">
            <v>0</v>
          </cell>
          <cell r="GG204">
            <v>0</v>
          </cell>
          <cell r="GH204">
            <v>0</v>
          </cell>
          <cell r="GI204">
            <v>0</v>
          </cell>
          <cell r="GJ204">
            <v>0</v>
          </cell>
          <cell r="GK204">
            <v>0</v>
          </cell>
          <cell r="GL204">
            <v>0</v>
          </cell>
          <cell r="GM204">
            <v>0</v>
          </cell>
          <cell r="GN204">
            <v>0</v>
          </cell>
          <cell r="GO204">
            <v>19196952444</v>
          </cell>
          <cell r="GP204">
            <v>19196952444</v>
          </cell>
          <cell r="GQ204">
            <v>0</v>
          </cell>
          <cell r="GR204">
            <v>0</v>
          </cell>
          <cell r="GS204">
            <v>0</v>
          </cell>
          <cell r="GT204">
            <v>0</v>
          </cell>
          <cell r="GU204">
            <v>0</v>
          </cell>
          <cell r="GV204">
            <v>0</v>
          </cell>
          <cell r="GW204">
            <v>0</v>
          </cell>
          <cell r="GX204">
            <v>0</v>
          </cell>
          <cell r="GY204">
            <v>0</v>
          </cell>
          <cell r="GZ204">
            <v>0</v>
          </cell>
          <cell r="HA204">
            <v>0</v>
          </cell>
          <cell r="HB204">
            <v>0</v>
          </cell>
          <cell r="HC204">
            <v>0</v>
          </cell>
          <cell r="HD204">
            <v>0</v>
          </cell>
          <cell r="HE204">
            <v>0</v>
          </cell>
        </row>
        <row r="205">
          <cell r="C205" t="str">
            <v>Aceh</v>
          </cell>
          <cell r="D205">
            <v>3846364</v>
          </cell>
          <cell r="E205">
            <v>0</v>
          </cell>
          <cell r="F205">
            <v>0</v>
          </cell>
          <cell r="G205">
            <v>1835618297</v>
          </cell>
          <cell r="H205">
            <v>1839464661</v>
          </cell>
          <cell r="I205">
            <v>0</v>
          </cell>
          <cell r="J205">
            <v>0</v>
          </cell>
          <cell r="K205">
            <v>0</v>
          </cell>
          <cell r="L205">
            <v>3600000</v>
          </cell>
          <cell r="M205">
            <v>3600000</v>
          </cell>
          <cell r="N205">
            <v>28225000</v>
          </cell>
          <cell r="O205">
            <v>0</v>
          </cell>
          <cell r="P205">
            <v>0</v>
          </cell>
          <cell r="Q205">
            <v>199306400</v>
          </cell>
          <cell r="R205">
            <v>227531400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1470116094</v>
          </cell>
          <cell r="AB205">
            <v>1470116094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139500000</v>
          </cell>
          <cell r="BK205">
            <v>139500000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3821690886</v>
          </cell>
          <cell r="BU205">
            <v>3821690886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7426000</v>
          </cell>
          <cell r="CB205">
            <v>0</v>
          </cell>
          <cell r="CC205">
            <v>0</v>
          </cell>
          <cell r="CD205">
            <v>11656000</v>
          </cell>
          <cell r="CE205">
            <v>19082000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239157942</v>
          </cell>
          <cell r="CT205">
            <v>239157942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9424346826</v>
          </cell>
          <cell r="DD205">
            <v>9424346826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  <cell r="GF205">
            <v>0</v>
          </cell>
          <cell r="GG205">
            <v>0</v>
          </cell>
          <cell r="GH205">
            <v>0</v>
          </cell>
          <cell r="GI205">
            <v>0</v>
          </cell>
          <cell r="GJ205">
            <v>0</v>
          </cell>
          <cell r="GK205">
            <v>0</v>
          </cell>
          <cell r="GL205">
            <v>39497364</v>
          </cell>
          <cell r="GM205">
            <v>0</v>
          </cell>
          <cell r="GN205">
            <v>0</v>
          </cell>
          <cell r="GO205">
            <v>17144992445</v>
          </cell>
          <cell r="GP205">
            <v>17184489809</v>
          </cell>
          <cell r="GQ205">
            <v>0</v>
          </cell>
          <cell r="GR205">
            <v>0</v>
          </cell>
          <cell r="GS205">
            <v>0</v>
          </cell>
          <cell r="GT205">
            <v>0</v>
          </cell>
          <cell r="GU205">
            <v>0</v>
          </cell>
          <cell r="GV205">
            <v>0</v>
          </cell>
          <cell r="GW205">
            <v>0</v>
          </cell>
          <cell r="GX205">
            <v>0</v>
          </cell>
          <cell r="GY205">
            <v>0</v>
          </cell>
          <cell r="GZ205">
            <v>0</v>
          </cell>
          <cell r="HA205">
            <v>0</v>
          </cell>
          <cell r="HB205">
            <v>0</v>
          </cell>
          <cell r="HC205">
            <v>0</v>
          </cell>
          <cell r="HD205">
            <v>0</v>
          </cell>
          <cell r="HE205">
            <v>0</v>
          </cell>
        </row>
        <row r="206">
          <cell r="C206" t="str">
            <v>Ambon</v>
          </cell>
          <cell r="D206">
            <v>0</v>
          </cell>
          <cell r="E206">
            <v>0</v>
          </cell>
          <cell r="F206">
            <v>0</v>
          </cell>
          <cell r="G206">
            <v>41327661</v>
          </cell>
          <cell r="H206">
            <v>41327661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6132500</v>
          </cell>
          <cell r="R206">
            <v>6132500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520225000</v>
          </cell>
          <cell r="AB206">
            <v>520225000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601093724</v>
          </cell>
          <cell r="BU206">
            <v>601093724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F206">
            <v>0</v>
          </cell>
          <cell r="DG206">
            <v>0</v>
          </cell>
          <cell r="D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  <cell r="GF206">
            <v>0</v>
          </cell>
          <cell r="GG206">
            <v>0</v>
          </cell>
          <cell r="GH206">
            <v>0</v>
          </cell>
          <cell r="GI206">
            <v>0</v>
          </cell>
          <cell r="GJ206">
            <v>0</v>
          </cell>
          <cell r="GK206">
            <v>0</v>
          </cell>
          <cell r="GL206">
            <v>0</v>
          </cell>
          <cell r="GM206">
            <v>0</v>
          </cell>
          <cell r="GN206">
            <v>0</v>
          </cell>
          <cell r="GO206">
            <v>1168778885</v>
          </cell>
          <cell r="GP206">
            <v>1168778885</v>
          </cell>
          <cell r="GQ206">
            <v>0</v>
          </cell>
          <cell r="GR206">
            <v>0</v>
          </cell>
          <cell r="GS206">
            <v>0</v>
          </cell>
          <cell r="GT206">
            <v>0</v>
          </cell>
          <cell r="GU206">
            <v>0</v>
          </cell>
          <cell r="GV206">
            <v>0</v>
          </cell>
          <cell r="GW206">
            <v>0</v>
          </cell>
          <cell r="GX206">
            <v>0</v>
          </cell>
          <cell r="GY206">
            <v>0</v>
          </cell>
          <cell r="GZ206">
            <v>0</v>
          </cell>
          <cell r="HA206">
            <v>0</v>
          </cell>
          <cell r="HB206">
            <v>0</v>
          </cell>
          <cell r="HC206">
            <v>0</v>
          </cell>
          <cell r="HD206">
            <v>0</v>
          </cell>
          <cell r="HE206">
            <v>0</v>
          </cell>
        </row>
        <row r="207">
          <cell r="C207" t="str">
            <v>Bandung</v>
          </cell>
          <cell r="D207">
            <v>25036697</v>
          </cell>
          <cell r="E207">
            <v>53637762</v>
          </cell>
          <cell r="F207">
            <v>0</v>
          </cell>
          <cell r="G207">
            <v>228580719</v>
          </cell>
          <cell r="H207">
            <v>307255178</v>
          </cell>
          <cell r="I207">
            <v>0</v>
          </cell>
          <cell r="J207">
            <v>132550800</v>
          </cell>
          <cell r="K207">
            <v>0</v>
          </cell>
          <cell r="L207">
            <v>23000600</v>
          </cell>
          <cell r="M207">
            <v>155551400</v>
          </cell>
          <cell r="N207">
            <v>171157683</v>
          </cell>
          <cell r="O207">
            <v>0</v>
          </cell>
          <cell r="P207">
            <v>0</v>
          </cell>
          <cell r="Q207">
            <v>41037800</v>
          </cell>
          <cell r="R207">
            <v>212195483</v>
          </cell>
          <cell r="S207">
            <v>100000</v>
          </cell>
          <cell r="T207">
            <v>0</v>
          </cell>
          <cell r="U207">
            <v>0</v>
          </cell>
          <cell r="V207">
            <v>80000</v>
          </cell>
          <cell r="W207">
            <v>180000</v>
          </cell>
          <cell r="X207">
            <v>0</v>
          </cell>
          <cell r="Y207">
            <v>0</v>
          </cell>
          <cell r="Z207">
            <v>0</v>
          </cell>
          <cell r="AA207">
            <v>136795932</v>
          </cell>
          <cell r="AB207">
            <v>136795932</v>
          </cell>
          <cell r="AC207">
            <v>1469931</v>
          </cell>
          <cell r="AD207">
            <v>0</v>
          </cell>
          <cell r="AE207">
            <v>0</v>
          </cell>
          <cell r="AF207">
            <v>0</v>
          </cell>
          <cell r="AG207">
            <v>1469931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6750000</v>
          </cell>
          <cell r="BC207">
            <v>0</v>
          </cell>
          <cell r="BD207">
            <v>0</v>
          </cell>
          <cell r="BE207">
            <v>0</v>
          </cell>
          <cell r="BF207">
            <v>6750000</v>
          </cell>
          <cell r="BG207">
            <v>9104925</v>
          </cell>
          <cell r="BH207">
            <v>15000000</v>
          </cell>
          <cell r="BI207">
            <v>0</v>
          </cell>
          <cell r="BJ207">
            <v>15410000</v>
          </cell>
          <cell r="BK207">
            <v>39514925</v>
          </cell>
          <cell r="BL207">
            <v>40869165</v>
          </cell>
          <cell r="BM207">
            <v>0</v>
          </cell>
          <cell r="BN207">
            <v>0</v>
          </cell>
          <cell r="BO207">
            <v>0</v>
          </cell>
          <cell r="BP207">
            <v>40869165</v>
          </cell>
          <cell r="BQ207">
            <v>480000</v>
          </cell>
          <cell r="BR207">
            <v>0</v>
          </cell>
          <cell r="BS207">
            <v>0</v>
          </cell>
          <cell r="BT207">
            <v>4388653399</v>
          </cell>
          <cell r="BU207">
            <v>4389133399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8126190</v>
          </cell>
          <cell r="CG207">
            <v>0</v>
          </cell>
          <cell r="CH207">
            <v>0</v>
          </cell>
          <cell r="CI207">
            <v>0</v>
          </cell>
          <cell r="CJ207">
            <v>8126190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-409941</v>
          </cell>
          <cell r="CQ207">
            <v>3750000</v>
          </cell>
          <cell r="CR207">
            <v>0</v>
          </cell>
          <cell r="CS207">
            <v>345962486</v>
          </cell>
          <cell r="CT207">
            <v>349302545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70635249</v>
          </cell>
          <cell r="DC207">
            <v>17895228370</v>
          </cell>
          <cell r="DD207">
            <v>17965863619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191570</v>
          </cell>
          <cell r="EY207">
            <v>0</v>
          </cell>
          <cell r="EZ207">
            <v>0</v>
          </cell>
          <cell r="FA207">
            <v>0</v>
          </cell>
          <cell r="FB207">
            <v>191570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  <cell r="GF207">
            <v>0</v>
          </cell>
          <cell r="GG207">
            <v>0</v>
          </cell>
          <cell r="GH207">
            <v>0</v>
          </cell>
          <cell r="GI207">
            <v>0</v>
          </cell>
          <cell r="GJ207">
            <v>0</v>
          </cell>
          <cell r="GK207">
            <v>0</v>
          </cell>
          <cell r="GL207">
            <v>262876220</v>
          </cell>
          <cell r="GM207">
            <v>204938562</v>
          </cell>
          <cell r="GN207">
            <v>70635249</v>
          </cell>
          <cell r="GO207">
            <v>23074749306</v>
          </cell>
          <cell r="GP207">
            <v>23613199337</v>
          </cell>
          <cell r="GQ207">
            <v>0</v>
          </cell>
          <cell r="GR207">
            <v>0</v>
          </cell>
          <cell r="GS207">
            <v>0</v>
          </cell>
          <cell r="GT207">
            <v>0</v>
          </cell>
          <cell r="GU207">
            <v>0</v>
          </cell>
          <cell r="GV207">
            <v>0</v>
          </cell>
          <cell r="GW207">
            <v>0</v>
          </cell>
          <cell r="GX207">
            <v>0</v>
          </cell>
          <cell r="GY207">
            <v>0</v>
          </cell>
          <cell r="GZ207">
            <v>0</v>
          </cell>
          <cell r="HA207">
            <v>0</v>
          </cell>
          <cell r="HB207">
            <v>0</v>
          </cell>
          <cell r="HC207">
            <v>0</v>
          </cell>
          <cell r="HD207">
            <v>0</v>
          </cell>
          <cell r="HE207">
            <v>0</v>
          </cell>
        </row>
        <row r="208">
          <cell r="C208" t="str">
            <v>Banjarmasin</v>
          </cell>
          <cell r="D208">
            <v>62521338</v>
          </cell>
          <cell r="E208">
            <v>0</v>
          </cell>
          <cell r="F208">
            <v>0</v>
          </cell>
          <cell r="G208">
            <v>1410360186</v>
          </cell>
          <cell r="H208">
            <v>1472881524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130885350</v>
          </cell>
          <cell r="O208">
            <v>227770001</v>
          </cell>
          <cell r="P208">
            <v>0</v>
          </cell>
          <cell r="Q208">
            <v>164775797</v>
          </cell>
          <cell r="R208">
            <v>523431148</v>
          </cell>
          <cell r="S208">
            <v>1690500</v>
          </cell>
          <cell r="T208">
            <v>0</v>
          </cell>
          <cell r="U208">
            <v>0</v>
          </cell>
          <cell r="V208">
            <v>0</v>
          </cell>
          <cell r="W208">
            <v>1690500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56000000</v>
          </cell>
          <cell r="AN208">
            <v>0</v>
          </cell>
          <cell r="AO208">
            <v>0</v>
          </cell>
          <cell r="AP208">
            <v>0</v>
          </cell>
          <cell r="AQ208">
            <v>56000000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119943458</v>
          </cell>
          <cell r="DA208">
            <v>0</v>
          </cell>
          <cell r="DB208">
            <v>0</v>
          </cell>
          <cell r="DC208">
            <v>11271808521</v>
          </cell>
          <cell r="DD208">
            <v>11391751979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10429605</v>
          </cell>
          <cell r="EJ208">
            <v>0</v>
          </cell>
          <cell r="EK208">
            <v>0</v>
          </cell>
          <cell r="EL208">
            <v>0</v>
          </cell>
          <cell r="EM208">
            <v>10429605</v>
          </cell>
          <cell r="EN208">
            <v>202106</v>
          </cell>
          <cell r="EO208">
            <v>0</v>
          </cell>
          <cell r="EP208">
            <v>0</v>
          </cell>
          <cell r="EQ208">
            <v>0</v>
          </cell>
          <cell r="ER208">
            <v>202106</v>
          </cell>
          <cell r="ES208">
            <v>46735815</v>
          </cell>
          <cell r="ET208">
            <v>0</v>
          </cell>
          <cell r="EU208">
            <v>0</v>
          </cell>
          <cell r="EV208">
            <v>0</v>
          </cell>
          <cell r="EW208">
            <v>46735815</v>
          </cell>
          <cell r="EX208">
            <v>4072236</v>
          </cell>
          <cell r="EY208">
            <v>0</v>
          </cell>
          <cell r="EZ208">
            <v>0</v>
          </cell>
          <cell r="FA208">
            <v>0</v>
          </cell>
          <cell r="FB208">
            <v>4072236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235966267</v>
          </cell>
          <cell r="FV208">
            <v>235966267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  <cell r="GF208">
            <v>0</v>
          </cell>
          <cell r="GG208">
            <v>0</v>
          </cell>
          <cell r="GH208">
            <v>0</v>
          </cell>
          <cell r="GI208">
            <v>0</v>
          </cell>
          <cell r="GJ208">
            <v>235966267</v>
          </cell>
          <cell r="GK208">
            <v>235966267</v>
          </cell>
          <cell r="GL208">
            <v>432480408</v>
          </cell>
          <cell r="GM208">
            <v>227770001</v>
          </cell>
          <cell r="GN208">
            <v>0</v>
          </cell>
          <cell r="GO208">
            <v>13082910771</v>
          </cell>
          <cell r="GP208">
            <v>13743161180</v>
          </cell>
          <cell r="GQ208">
            <v>0</v>
          </cell>
          <cell r="GR208">
            <v>0</v>
          </cell>
          <cell r="GS208">
            <v>0</v>
          </cell>
          <cell r="GT208">
            <v>0</v>
          </cell>
          <cell r="GU208">
            <v>0</v>
          </cell>
          <cell r="GV208">
            <v>0</v>
          </cell>
          <cell r="GW208">
            <v>0</v>
          </cell>
          <cell r="GX208">
            <v>0</v>
          </cell>
          <cell r="GY208">
            <v>0</v>
          </cell>
          <cell r="GZ208">
            <v>0</v>
          </cell>
          <cell r="HA208">
            <v>0</v>
          </cell>
          <cell r="HB208">
            <v>0</v>
          </cell>
          <cell r="HC208">
            <v>0</v>
          </cell>
          <cell r="HD208">
            <v>0</v>
          </cell>
          <cell r="HE208">
            <v>0</v>
          </cell>
        </row>
        <row r="209">
          <cell r="C209" t="str">
            <v>Bengkulu</v>
          </cell>
          <cell r="D209">
            <v>4440237</v>
          </cell>
          <cell r="E209">
            <v>0</v>
          </cell>
          <cell r="F209">
            <v>0</v>
          </cell>
          <cell r="G209">
            <v>127712687</v>
          </cell>
          <cell r="H209">
            <v>132152924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39993834</v>
          </cell>
          <cell r="O209">
            <v>0</v>
          </cell>
          <cell r="P209">
            <v>0</v>
          </cell>
          <cell r="Q209">
            <v>35137695</v>
          </cell>
          <cell r="R209">
            <v>75131529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40000000</v>
          </cell>
          <cell r="AB209">
            <v>40000000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33600000</v>
          </cell>
          <cell r="BA209">
            <v>33600000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12233250</v>
          </cell>
          <cell r="BU209">
            <v>12233250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4171500</v>
          </cell>
          <cell r="CE209">
            <v>4171500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8673599676</v>
          </cell>
          <cell r="DD209">
            <v>8673599676</v>
          </cell>
          <cell r="DE209">
            <v>0</v>
          </cell>
          <cell r="DF209">
            <v>0</v>
          </cell>
          <cell r="DG209">
            <v>0</v>
          </cell>
          <cell r="D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  <cell r="GF209">
            <v>0</v>
          </cell>
          <cell r="GG209">
            <v>0</v>
          </cell>
          <cell r="GH209">
            <v>0</v>
          </cell>
          <cell r="GI209">
            <v>0</v>
          </cell>
          <cell r="GJ209">
            <v>0</v>
          </cell>
          <cell r="GK209">
            <v>0</v>
          </cell>
          <cell r="GL209">
            <v>44434071</v>
          </cell>
          <cell r="GM209">
            <v>0</v>
          </cell>
          <cell r="GN209">
            <v>0</v>
          </cell>
          <cell r="GO209">
            <v>8926454808</v>
          </cell>
          <cell r="GP209">
            <v>8970888879</v>
          </cell>
          <cell r="GQ209">
            <v>0</v>
          </cell>
          <cell r="GR209">
            <v>0</v>
          </cell>
          <cell r="GS209">
            <v>0</v>
          </cell>
          <cell r="GT209">
            <v>0</v>
          </cell>
          <cell r="GU209">
            <v>0</v>
          </cell>
          <cell r="GV209">
            <v>0</v>
          </cell>
          <cell r="GW209">
            <v>0</v>
          </cell>
          <cell r="GX209">
            <v>0</v>
          </cell>
          <cell r="GY209">
            <v>0</v>
          </cell>
          <cell r="GZ209">
            <v>0</v>
          </cell>
          <cell r="HA209">
            <v>0</v>
          </cell>
          <cell r="HB209">
            <v>0</v>
          </cell>
          <cell r="HC209">
            <v>0</v>
          </cell>
          <cell r="HD209">
            <v>0</v>
          </cell>
          <cell r="HE209">
            <v>0</v>
          </cell>
        </row>
        <row r="210">
          <cell r="C210" t="str">
            <v>Denpasar</v>
          </cell>
          <cell r="D210">
            <v>19139070</v>
          </cell>
          <cell r="E210">
            <v>104652645</v>
          </cell>
          <cell r="F210">
            <v>0</v>
          </cell>
          <cell r="G210">
            <v>361335742</v>
          </cell>
          <cell r="H210">
            <v>485127457</v>
          </cell>
          <cell r="I210">
            <v>0</v>
          </cell>
          <cell r="J210">
            <v>169777350</v>
          </cell>
          <cell r="K210">
            <v>306972310</v>
          </cell>
          <cell r="L210">
            <v>1200000</v>
          </cell>
          <cell r="M210">
            <v>477949660</v>
          </cell>
          <cell r="N210">
            <v>155948000</v>
          </cell>
          <cell r="O210">
            <v>485605610</v>
          </cell>
          <cell r="P210">
            <v>0</v>
          </cell>
          <cell r="Q210">
            <v>12360000</v>
          </cell>
          <cell r="R210">
            <v>653913610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69550349</v>
          </cell>
          <cell r="AB210">
            <v>69550349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685540893</v>
          </cell>
          <cell r="BU210">
            <v>685540893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5593000</v>
          </cell>
          <cell r="CB210">
            <v>0</v>
          </cell>
          <cell r="CC210">
            <v>0</v>
          </cell>
          <cell r="CD210">
            <v>0</v>
          </cell>
          <cell r="CE210">
            <v>5593000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210290551</v>
          </cell>
          <cell r="CR210">
            <v>0</v>
          </cell>
          <cell r="CS210">
            <v>0</v>
          </cell>
          <cell r="CT210">
            <v>210290551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9392619886</v>
          </cell>
          <cell r="DD210">
            <v>9392619886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  <cell r="GF210">
            <v>0</v>
          </cell>
          <cell r="GG210">
            <v>0</v>
          </cell>
          <cell r="GH210">
            <v>0</v>
          </cell>
          <cell r="GI210">
            <v>0</v>
          </cell>
          <cell r="GJ210">
            <v>0</v>
          </cell>
          <cell r="GK210">
            <v>0</v>
          </cell>
          <cell r="GL210">
            <v>180680070</v>
          </cell>
          <cell r="GM210">
            <v>970326156</v>
          </cell>
          <cell r="GN210">
            <v>306972310</v>
          </cell>
          <cell r="GO210">
            <v>10522606870</v>
          </cell>
          <cell r="GP210">
            <v>11980585406</v>
          </cell>
          <cell r="GQ210">
            <v>0</v>
          </cell>
          <cell r="GR210">
            <v>0</v>
          </cell>
          <cell r="GS210">
            <v>0</v>
          </cell>
          <cell r="GT210">
            <v>0</v>
          </cell>
          <cell r="GU210">
            <v>0</v>
          </cell>
          <cell r="GV210">
            <v>0</v>
          </cell>
          <cell r="GW210">
            <v>0</v>
          </cell>
          <cell r="GX210">
            <v>0</v>
          </cell>
          <cell r="GY210">
            <v>0</v>
          </cell>
          <cell r="GZ210">
            <v>0</v>
          </cell>
          <cell r="HA210">
            <v>0</v>
          </cell>
          <cell r="HB210">
            <v>0</v>
          </cell>
          <cell r="HC210">
            <v>0</v>
          </cell>
          <cell r="HD210">
            <v>0</v>
          </cell>
          <cell r="HE210">
            <v>0</v>
          </cell>
        </row>
        <row r="211">
          <cell r="C211" t="str">
            <v>Jakarta</v>
          </cell>
          <cell r="D211">
            <v>2474388576</v>
          </cell>
          <cell r="E211">
            <v>4504267254</v>
          </cell>
          <cell r="F211">
            <v>247812140</v>
          </cell>
          <cell r="G211">
            <v>558536360</v>
          </cell>
          <cell r="H211">
            <v>7785004330</v>
          </cell>
          <cell r="I211">
            <v>454574394</v>
          </cell>
          <cell r="J211">
            <v>94920000</v>
          </cell>
          <cell r="K211">
            <v>3526762201</v>
          </cell>
          <cell r="L211">
            <v>221356705</v>
          </cell>
          <cell r="M211">
            <v>4297613300</v>
          </cell>
          <cell r="N211">
            <v>2603680254</v>
          </cell>
          <cell r="O211">
            <v>216414198</v>
          </cell>
          <cell r="P211">
            <v>96328945</v>
          </cell>
          <cell r="Q211">
            <v>293561998</v>
          </cell>
          <cell r="R211">
            <v>3209985395</v>
          </cell>
          <cell r="S211">
            <v>10455000</v>
          </cell>
          <cell r="T211">
            <v>0</v>
          </cell>
          <cell r="U211">
            <v>0</v>
          </cell>
          <cell r="V211">
            <v>583275</v>
          </cell>
          <cell r="W211">
            <v>11038275</v>
          </cell>
          <cell r="X211">
            <v>305170145</v>
          </cell>
          <cell r="Y211">
            <v>0</v>
          </cell>
          <cell r="Z211">
            <v>0</v>
          </cell>
          <cell r="AA211">
            <v>443928083</v>
          </cell>
          <cell r="AB211">
            <v>749098228</v>
          </cell>
          <cell r="AC211">
            <v>156443613</v>
          </cell>
          <cell r="AD211">
            <v>0</v>
          </cell>
          <cell r="AE211">
            <v>0</v>
          </cell>
          <cell r="AF211">
            <v>0</v>
          </cell>
          <cell r="AG211">
            <v>156443613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254571131</v>
          </cell>
          <cell r="BC211">
            <v>475200000</v>
          </cell>
          <cell r="BD211">
            <v>27475000</v>
          </cell>
          <cell r="BE211">
            <v>0</v>
          </cell>
          <cell r="BF211">
            <v>757246131</v>
          </cell>
          <cell r="BG211">
            <v>5886300</v>
          </cell>
          <cell r="BH211">
            <v>0</v>
          </cell>
          <cell r="BI211">
            <v>0</v>
          </cell>
          <cell r="BJ211">
            <v>0</v>
          </cell>
          <cell r="BK211">
            <v>5886300</v>
          </cell>
          <cell r="BL211">
            <v>566311287</v>
          </cell>
          <cell r="BM211">
            <v>0</v>
          </cell>
          <cell r="BN211">
            <v>0</v>
          </cell>
          <cell r="BO211">
            <v>0</v>
          </cell>
          <cell r="BP211">
            <v>566311287</v>
          </cell>
          <cell r="BQ211">
            <v>177147001</v>
          </cell>
          <cell r="BR211">
            <v>0</v>
          </cell>
          <cell r="BS211">
            <v>0</v>
          </cell>
          <cell r="BT211">
            <v>228006043</v>
          </cell>
          <cell r="BU211">
            <v>405153044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126969582</v>
          </cell>
          <cell r="CB211">
            <v>0</v>
          </cell>
          <cell r="CC211">
            <v>0</v>
          </cell>
          <cell r="CD211">
            <v>0</v>
          </cell>
          <cell r="CE211">
            <v>126969582</v>
          </cell>
          <cell r="CF211">
            <v>-99309300</v>
          </cell>
          <cell r="CG211">
            <v>0</v>
          </cell>
          <cell r="CH211">
            <v>0</v>
          </cell>
          <cell r="CI211">
            <v>0</v>
          </cell>
          <cell r="CJ211">
            <v>-99309300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83153553</v>
          </cell>
          <cell r="CQ211">
            <v>0</v>
          </cell>
          <cell r="CR211">
            <v>75364175</v>
          </cell>
          <cell r="CS211">
            <v>0</v>
          </cell>
          <cell r="CT211">
            <v>158517728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2457116391</v>
          </cell>
          <cell r="DA211">
            <v>0</v>
          </cell>
          <cell r="DB211">
            <v>0</v>
          </cell>
          <cell r="DC211">
            <v>4361072883</v>
          </cell>
          <cell r="DD211">
            <v>6818189274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395728533</v>
          </cell>
          <cell r="DS211">
            <v>395728533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1999000</v>
          </cell>
          <cell r="EJ211">
            <v>0</v>
          </cell>
          <cell r="EK211">
            <v>0</v>
          </cell>
          <cell r="EL211">
            <v>0</v>
          </cell>
          <cell r="EM211">
            <v>1999000</v>
          </cell>
          <cell r="EN211">
            <v>24573043</v>
          </cell>
          <cell r="EO211">
            <v>0</v>
          </cell>
          <cell r="EP211">
            <v>0</v>
          </cell>
          <cell r="EQ211">
            <v>0</v>
          </cell>
          <cell r="ER211">
            <v>24573043</v>
          </cell>
          <cell r="ES211">
            <v>11248606</v>
          </cell>
          <cell r="ET211">
            <v>0</v>
          </cell>
          <cell r="EU211">
            <v>0</v>
          </cell>
          <cell r="EV211">
            <v>0</v>
          </cell>
          <cell r="EW211">
            <v>11248606</v>
          </cell>
          <cell r="EX211">
            <v>26523833</v>
          </cell>
          <cell r="EY211">
            <v>0</v>
          </cell>
          <cell r="EZ211">
            <v>0</v>
          </cell>
          <cell r="FA211">
            <v>0</v>
          </cell>
          <cell r="FB211">
            <v>26523833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395728533</v>
          </cell>
          <cell r="GF211">
            <v>395728533</v>
          </cell>
          <cell r="GG211">
            <v>0</v>
          </cell>
          <cell r="GH211">
            <v>0</v>
          </cell>
          <cell r="GI211">
            <v>0</v>
          </cell>
          <cell r="GJ211">
            <v>0</v>
          </cell>
          <cell r="GK211">
            <v>0</v>
          </cell>
          <cell r="GL211">
            <v>9640902409</v>
          </cell>
          <cell r="GM211">
            <v>5290801452</v>
          </cell>
          <cell r="GN211">
            <v>3973742461</v>
          </cell>
          <cell r="GO211">
            <v>6502773880</v>
          </cell>
          <cell r="GP211">
            <v>25408220202</v>
          </cell>
          <cell r="GQ211">
            <v>0</v>
          </cell>
          <cell r="GR211">
            <v>0</v>
          </cell>
          <cell r="GS211">
            <v>0</v>
          </cell>
          <cell r="GT211">
            <v>0</v>
          </cell>
          <cell r="GU211">
            <v>0</v>
          </cell>
          <cell r="GV211">
            <v>0</v>
          </cell>
          <cell r="GW211">
            <v>0</v>
          </cell>
          <cell r="GX211">
            <v>0</v>
          </cell>
          <cell r="GY211">
            <v>0</v>
          </cell>
          <cell r="GZ211">
            <v>0</v>
          </cell>
          <cell r="HA211">
            <v>0</v>
          </cell>
          <cell r="HB211">
            <v>0</v>
          </cell>
          <cell r="HC211">
            <v>0</v>
          </cell>
          <cell r="HD211">
            <v>0</v>
          </cell>
          <cell r="HE211">
            <v>0</v>
          </cell>
        </row>
        <row r="212">
          <cell r="C212" t="str">
            <v>Jambi</v>
          </cell>
          <cell r="D212">
            <v>20085000</v>
          </cell>
          <cell r="E212">
            <v>0</v>
          </cell>
          <cell r="F212">
            <v>0</v>
          </cell>
          <cell r="G212">
            <v>57334545</v>
          </cell>
          <cell r="H212">
            <v>77419545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14104740</v>
          </cell>
          <cell r="O212">
            <v>0</v>
          </cell>
          <cell r="P212">
            <v>0</v>
          </cell>
          <cell r="Q212">
            <v>19336160</v>
          </cell>
          <cell r="R212">
            <v>33440900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731045180</v>
          </cell>
          <cell r="AB212">
            <v>731045180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21590361</v>
          </cell>
          <cell r="BU212">
            <v>21590361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483000</v>
          </cell>
          <cell r="CQ212">
            <v>0</v>
          </cell>
          <cell r="CR212">
            <v>0</v>
          </cell>
          <cell r="CS212">
            <v>0</v>
          </cell>
          <cell r="CT212">
            <v>483000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72030211</v>
          </cell>
          <cell r="DD212">
            <v>72030211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  <cell r="GF212">
            <v>0</v>
          </cell>
          <cell r="GG212">
            <v>0</v>
          </cell>
          <cell r="GH212">
            <v>0</v>
          </cell>
          <cell r="GI212">
            <v>0</v>
          </cell>
          <cell r="GJ212">
            <v>0</v>
          </cell>
          <cell r="GK212">
            <v>0</v>
          </cell>
          <cell r="GL212">
            <v>34672740</v>
          </cell>
          <cell r="GM212">
            <v>0</v>
          </cell>
          <cell r="GN212">
            <v>0</v>
          </cell>
          <cell r="GO212">
            <v>901336457</v>
          </cell>
          <cell r="GP212">
            <v>936009197</v>
          </cell>
          <cell r="GQ212">
            <v>0</v>
          </cell>
          <cell r="GR212">
            <v>0</v>
          </cell>
          <cell r="GS212">
            <v>0</v>
          </cell>
          <cell r="GT212">
            <v>0</v>
          </cell>
          <cell r="GU212">
            <v>0</v>
          </cell>
          <cell r="GV212">
            <v>0</v>
          </cell>
          <cell r="GW212">
            <v>0</v>
          </cell>
          <cell r="GX212">
            <v>0</v>
          </cell>
          <cell r="GY212">
            <v>0</v>
          </cell>
          <cell r="GZ212">
            <v>0</v>
          </cell>
          <cell r="HA212">
            <v>0</v>
          </cell>
          <cell r="HB212">
            <v>0</v>
          </cell>
          <cell r="HC212">
            <v>0</v>
          </cell>
          <cell r="HD212">
            <v>0</v>
          </cell>
          <cell r="HE212">
            <v>0</v>
          </cell>
        </row>
        <row r="213">
          <cell r="C213" t="str">
            <v>Jayapura</v>
          </cell>
          <cell r="D213">
            <v>19741880</v>
          </cell>
          <cell r="E213">
            <v>0</v>
          </cell>
          <cell r="F213">
            <v>0</v>
          </cell>
          <cell r="G213">
            <v>388927159</v>
          </cell>
          <cell r="H213">
            <v>408669039</v>
          </cell>
          <cell r="I213">
            <v>0</v>
          </cell>
          <cell r="J213">
            <v>0</v>
          </cell>
          <cell r="K213">
            <v>0</v>
          </cell>
          <cell r="L213">
            <v>7200000</v>
          </cell>
          <cell r="M213">
            <v>7200000</v>
          </cell>
          <cell r="N213">
            <v>63262202</v>
          </cell>
          <cell r="O213">
            <v>0</v>
          </cell>
          <cell r="P213">
            <v>0</v>
          </cell>
          <cell r="Q213">
            <v>195261206</v>
          </cell>
          <cell r="R213">
            <v>258523408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234936940</v>
          </cell>
          <cell r="AB213">
            <v>234936940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388100</v>
          </cell>
          <cell r="BC213">
            <v>0</v>
          </cell>
          <cell r="BD213">
            <v>0</v>
          </cell>
          <cell r="BE213">
            <v>49875000</v>
          </cell>
          <cell r="BF213">
            <v>50263100</v>
          </cell>
          <cell r="BG213">
            <v>400000</v>
          </cell>
          <cell r="BH213">
            <v>0</v>
          </cell>
          <cell r="BI213">
            <v>0</v>
          </cell>
          <cell r="BJ213">
            <v>0</v>
          </cell>
          <cell r="BK213">
            <v>400000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386754303</v>
          </cell>
          <cell r="BU213">
            <v>386754303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6944400</v>
          </cell>
          <cell r="CQ213">
            <v>0</v>
          </cell>
          <cell r="CR213">
            <v>0</v>
          </cell>
          <cell r="CS213">
            <v>119212339</v>
          </cell>
          <cell r="CT213">
            <v>126156739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5295138183</v>
          </cell>
          <cell r="DD213">
            <v>5295138183</v>
          </cell>
          <cell r="DE213">
            <v>0</v>
          </cell>
          <cell r="DF213">
            <v>0</v>
          </cell>
          <cell r="DG213">
            <v>0</v>
          </cell>
          <cell r="DH213">
            <v>102327540</v>
          </cell>
          <cell r="DI213">
            <v>102327540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  <cell r="GF213">
            <v>0</v>
          </cell>
          <cell r="GG213">
            <v>0</v>
          </cell>
          <cell r="GH213">
            <v>0</v>
          </cell>
          <cell r="GI213">
            <v>0</v>
          </cell>
          <cell r="GJ213">
            <v>0</v>
          </cell>
          <cell r="GK213">
            <v>0</v>
          </cell>
          <cell r="GL213">
            <v>90736582</v>
          </cell>
          <cell r="GM213">
            <v>0</v>
          </cell>
          <cell r="GN213">
            <v>0</v>
          </cell>
          <cell r="GO213">
            <v>6779632670</v>
          </cell>
          <cell r="GP213">
            <v>6870369252</v>
          </cell>
          <cell r="GQ213">
            <v>0</v>
          </cell>
          <cell r="GR213">
            <v>0</v>
          </cell>
          <cell r="GS213">
            <v>0</v>
          </cell>
          <cell r="GT213">
            <v>0</v>
          </cell>
          <cell r="GU213">
            <v>0</v>
          </cell>
          <cell r="GV213">
            <v>0</v>
          </cell>
          <cell r="GW213">
            <v>0</v>
          </cell>
          <cell r="GX213">
            <v>0</v>
          </cell>
          <cell r="GY213">
            <v>0</v>
          </cell>
          <cell r="GZ213">
            <v>0</v>
          </cell>
          <cell r="HA213">
            <v>0</v>
          </cell>
          <cell r="HB213">
            <v>0</v>
          </cell>
          <cell r="HC213">
            <v>0</v>
          </cell>
          <cell r="HD213">
            <v>0</v>
          </cell>
          <cell r="HE213">
            <v>0</v>
          </cell>
        </row>
        <row r="214">
          <cell r="C214" t="str">
            <v>Kendari</v>
          </cell>
          <cell r="D214">
            <v>3068480</v>
          </cell>
          <cell r="E214">
            <v>0</v>
          </cell>
          <cell r="F214">
            <v>0</v>
          </cell>
          <cell r="G214">
            <v>6703864</v>
          </cell>
          <cell r="H214">
            <v>9772344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50096000</v>
          </cell>
          <cell r="O214">
            <v>0</v>
          </cell>
          <cell r="P214">
            <v>0</v>
          </cell>
          <cell r="Q214">
            <v>178106950</v>
          </cell>
          <cell r="R214">
            <v>228202950</v>
          </cell>
          <cell r="S214">
            <v>187500</v>
          </cell>
          <cell r="T214">
            <v>0</v>
          </cell>
          <cell r="U214">
            <v>0</v>
          </cell>
          <cell r="V214">
            <v>0</v>
          </cell>
          <cell r="W214">
            <v>187500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41220000</v>
          </cell>
          <cell r="AQ214">
            <v>41220000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6600000</v>
          </cell>
          <cell r="BR214">
            <v>0</v>
          </cell>
          <cell r="BS214">
            <v>0</v>
          </cell>
          <cell r="BT214">
            <v>321734103</v>
          </cell>
          <cell r="BU214">
            <v>328334103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750000</v>
          </cell>
          <cell r="CQ214">
            <v>0</v>
          </cell>
          <cell r="CR214">
            <v>0</v>
          </cell>
          <cell r="CS214">
            <v>0</v>
          </cell>
          <cell r="CT214">
            <v>750000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39361810</v>
          </cell>
          <cell r="DA214">
            <v>0</v>
          </cell>
          <cell r="DB214">
            <v>0</v>
          </cell>
          <cell r="DC214">
            <v>1059395354</v>
          </cell>
          <cell r="DD214">
            <v>1098757164</v>
          </cell>
          <cell r="DE214">
            <v>0</v>
          </cell>
          <cell r="DF214">
            <v>0</v>
          </cell>
          <cell r="DG214">
            <v>0</v>
          </cell>
          <cell r="DH214">
            <v>111510000</v>
          </cell>
          <cell r="DI214">
            <v>111510000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  <cell r="GF214">
            <v>0</v>
          </cell>
          <cell r="GG214">
            <v>0</v>
          </cell>
          <cell r="GH214">
            <v>0</v>
          </cell>
          <cell r="GI214">
            <v>0</v>
          </cell>
          <cell r="GJ214">
            <v>0</v>
          </cell>
          <cell r="GK214">
            <v>0</v>
          </cell>
          <cell r="GL214">
            <v>100063790</v>
          </cell>
          <cell r="GM214">
            <v>0</v>
          </cell>
          <cell r="GN214">
            <v>0</v>
          </cell>
          <cell r="GO214">
            <v>1718670271</v>
          </cell>
          <cell r="GP214">
            <v>1818734061</v>
          </cell>
          <cell r="GQ214">
            <v>0</v>
          </cell>
          <cell r="GR214">
            <v>0</v>
          </cell>
          <cell r="GS214">
            <v>0</v>
          </cell>
          <cell r="GT214">
            <v>0</v>
          </cell>
          <cell r="GU214">
            <v>0</v>
          </cell>
          <cell r="GV214">
            <v>0</v>
          </cell>
          <cell r="GW214">
            <v>0</v>
          </cell>
          <cell r="GX214">
            <v>0</v>
          </cell>
          <cell r="GY214">
            <v>0</v>
          </cell>
          <cell r="GZ214">
            <v>0</v>
          </cell>
          <cell r="HA214">
            <v>0</v>
          </cell>
          <cell r="HB214">
            <v>0</v>
          </cell>
          <cell r="HC214">
            <v>0</v>
          </cell>
          <cell r="HD214">
            <v>0</v>
          </cell>
          <cell r="HE214">
            <v>0</v>
          </cell>
        </row>
        <row r="215">
          <cell r="C215" t="str">
            <v>Kupang</v>
          </cell>
          <cell r="D215">
            <v>14417925</v>
          </cell>
          <cell r="E215">
            <v>0</v>
          </cell>
          <cell r="F215">
            <v>0</v>
          </cell>
          <cell r="G215">
            <v>21683413</v>
          </cell>
          <cell r="H215">
            <v>36101338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7369417</v>
          </cell>
          <cell r="O215">
            <v>0</v>
          </cell>
          <cell r="P215">
            <v>0</v>
          </cell>
          <cell r="Q215">
            <v>71190997</v>
          </cell>
          <cell r="R215">
            <v>78560414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136511178</v>
          </cell>
          <cell r="AB215">
            <v>136511178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209880000</v>
          </cell>
          <cell r="BU215">
            <v>209880000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675000</v>
          </cell>
          <cell r="CQ215">
            <v>0</v>
          </cell>
          <cell r="CR215">
            <v>0</v>
          </cell>
          <cell r="CS215">
            <v>0</v>
          </cell>
          <cell r="CT215">
            <v>675000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F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  <cell r="GF215">
            <v>0</v>
          </cell>
          <cell r="GG215">
            <v>0</v>
          </cell>
          <cell r="GH215">
            <v>0</v>
          </cell>
          <cell r="GI215">
            <v>0</v>
          </cell>
          <cell r="GJ215">
            <v>0</v>
          </cell>
          <cell r="GK215">
            <v>0</v>
          </cell>
          <cell r="GL215">
            <v>22462342</v>
          </cell>
          <cell r="GM215">
            <v>0</v>
          </cell>
          <cell r="GN215">
            <v>0</v>
          </cell>
          <cell r="GO215">
            <v>439265588</v>
          </cell>
          <cell r="GP215">
            <v>461727930</v>
          </cell>
          <cell r="GQ215">
            <v>0</v>
          </cell>
          <cell r="GR215">
            <v>0</v>
          </cell>
          <cell r="GS215">
            <v>0</v>
          </cell>
          <cell r="GT215">
            <v>0</v>
          </cell>
          <cell r="GU215">
            <v>0</v>
          </cell>
          <cell r="GV215">
            <v>0</v>
          </cell>
          <cell r="GW215">
            <v>0</v>
          </cell>
          <cell r="GX215">
            <v>0</v>
          </cell>
          <cell r="GY215">
            <v>0</v>
          </cell>
          <cell r="GZ215">
            <v>0</v>
          </cell>
          <cell r="HA215">
            <v>0</v>
          </cell>
          <cell r="HB215">
            <v>0</v>
          </cell>
          <cell r="HC215">
            <v>0</v>
          </cell>
          <cell r="HD215">
            <v>0</v>
          </cell>
          <cell r="HE215">
            <v>0</v>
          </cell>
        </row>
        <row r="216">
          <cell r="C216" t="str">
            <v>Lampung</v>
          </cell>
          <cell r="D216">
            <v>2629373</v>
          </cell>
          <cell r="E216">
            <v>0</v>
          </cell>
          <cell r="F216">
            <v>0</v>
          </cell>
          <cell r="G216">
            <v>73575390</v>
          </cell>
          <cell r="H216">
            <v>76204763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40801100</v>
          </cell>
          <cell r="O216">
            <v>0</v>
          </cell>
          <cell r="P216">
            <v>0</v>
          </cell>
          <cell r="Q216">
            <v>45670447</v>
          </cell>
          <cell r="R216">
            <v>86471547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216489900</v>
          </cell>
          <cell r="AB216">
            <v>216489900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125000</v>
          </cell>
          <cell r="BH216">
            <v>0</v>
          </cell>
          <cell r="BI216">
            <v>0</v>
          </cell>
          <cell r="BJ216">
            <v>0</v>
          </cell>
          <cell r="BK216">
            <v>125000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530853072</v>
          </cell>
          <cell r="BU216">
            <v>530853072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4560000</v>
          </cell>
          <cell r="CE216">
            <v>4560000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89382627</v>
          </cell>
          <cell r="CT216">
            <v>89382627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7841740107</v>
          </cell>
          <cell r="DD216">
            <v>7841740107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296592300</v>
          </cell>
          <cell r="DS216">
            <v>296592300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296592300</v>
          </cell>
          <cell r="GF216">
            <v>296592300</v>
          </cell>
          <cell r="GG216">
            <v>0</v>
          </cell>
          <cell r="GH216">
            <v>0</v>
          </cell>
          <cell r="GI216">
            <v>0</v>
          </cell>
          <cell r="GJ216">
            <v>0</v>
          </cell>
          <cell r="GK216">
            <v>0</v>
          </cell>
          <cell r="GL216">
            <v>43555473</v>
          </cell>
          <cell r="GM216">
            <v>0</v>
          </cell>
          <cell r="GN216">
            <v>0</v>
          </cell>
          <cell r="GO216">
            <v>9098863843</v>
          </cell>
          <cell r="GP216">
            <v>9142419316</v>
          </cell>
          <cell r="GQ216">
            <v>0</v>
          </cell>
          <cell r="GR216">
            <v>0</v>
          </cell>
          <cell r="GS216">
            <v>0</v>
          </cell>
          <cell r="GT216">
            <v>0</v>
          </cell>
          <cell r="GU216">
            <v>0</v>
          </cell>
          <cell r="GV216">
            <v>0</v>
          </cell>
          <cell r="GW216">
            <v>0</v>
          </cell>
          <cell r="GX216">
            <v>0</v>
          </cell>
          <cell r="GY216">
            <v>0</v>
          </cell>
          <cell r="GZ216">
            <v>0</v>
          </cell>
          <cell r="HA216">
            <v>0</v>
          </cell>
          <cell r="HB216">
            <v>0</v>
          </cell>
          <cell r="HC216">
            <v>0</v>
          </cell>
          <cell r="HD216">
            <v>0</v>
          </cell>
          <cell r="HE216">
            <v>0</v>
          </cell>
        </row>
        <row r="217">
          <cell r="C217" t="str">
            <v>Makasar</v>
          </cell>
          <cell r="D217">
            <v>234927763</v>
          </cell>
          <cell r="E217">
            <v>1101026473</v>
          </cell>
          <cell r="F217">
            <v>0</v>
          </cell>
          <cell r="G217">
            <v>290138688</v>
          </cell>
          <cell r="H217">
            <v>1626092924</v>
          </cell>
          <cell r="I217">
            <v>1196000</v>
          </cell>
          <cell r="J217">
            <v>0</v>
          </cell>
          <cell r="K217">
            <v>0</v>
          </cell>
          <cell r="L217">
            <v>10065000</v>
          </cell>
          <cell r="M217">
            <v>11261000</v>
          </cell>
          <cell r="N217">
            <v>292623888</v>
          </cell>
          <cell r="O217">
            <v>2628165114</v>
          </cell>
          <cell r="P217">
            <v>0</v>
          </cell>
          <cell r="Q217">
            <v>874438097</v>
          </cell>
          <cell r="R217">
            <v>3795227099</v>
          </cell>
          <cell r="S217">
            <v>243479500</v>
          </cell>
          <cell r="T217">
            <v>0</v>
          </cell>
          <cell r="U217">
            <v>0</v>
          </cell>
          <cell r="V217">
            <v>0</v>
          </cell>
          <cell r="W217">
            <v>243479500</v>
          </cell>
          <cell r="X217">
            <v>0</v>
          </cell>
          <cell r="Y217">
            <v>0</v>
          </cell>
          <cell r="Z217">
            <v>0</v>
          </cell>
          <cell r="AA217">
            <v>438535336</v>
          </cell>
          <cell r="AB217">
            <v>438535336</v>
          </cell>
          <cell r="AC217">
            <v>85850577</v>
          </cell>
          <cell r="AD217">
            <v>0</v>
          </cell>
          <cell r="AE217">
            <v>0</v>
          </cell>
          <cell r="AF217">
            <v>0</v>
          </cell>
          <cell r="AG217">
            <v>85850577</v>
          </cell>
          <cell r="AH217">
            <v>5702379</v>
          </cell>
          <cell r="AI217">
            <v>0</v>
          </cell>
          <cell r="AJ217">
            <v>0</v>
          </cell>
          <cell r="AK217">
            <v>0</v>
          </cell>
          <cell r="AL217">
            <v>5702379</v>
          </cell>
          <cell r="AM217">
            <v>0</v>
          </cell>
          <cell r="AN217">
            <v>0</v>
          </cell>
          <cell r="AO217">
            <v>0</v>
          </cell>
          <cell r="AP217">
            <v>2975000</v>
          </cell>
          <cell r="AQ217">
            <v>2975000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562105</v>
          </cell>
          <cell r="BH217">
            <v>232500</v>
          </cell>
          <cell r="BI217">
            <v>0</v>
          </cell>
          <cell r="BJ217">
            <v>32703750</v>
          </cell>
          <cell r="BK217">
            <v>33498355</v>
          </cell>
          <cell r="BL217">
            <v>153536354</v>
          </cell>
          <cell r="BM217">
            <v>0</v>
          </cell>
          <cell r="BN217">
            <v>0</v>
          </cell>
          <cell r="BO217">
            <v>0</v>
          </cell>
          <cell r="BP217">
            <v>153536354</v>
          </cell>
          <cell r="BQ217">
            <v>0</v>
          </cell>
          <cell r="BR217">
            <v>0</v>
          </cell>
          <cell r="BS217">
            <v>0</v>
          </cell>
          <cell r="BT217">
            <v>2035883689</v>
          </cell>
          <cell r="BU217">
            <v>2035883689</v>
          </cell>
          <cell r="BV217">
            <v>57900887</v>
          </cell>
          <cell r="BW217">
            <v>0</v>
          </cell>
          <cell r="BX217">
            <v>0</v>
          </cell>
          <cell r="BY217">
            <v>0</v>
          </cell>
          <cell r="BZ217">
            <v>57900887</v>
          </cell>
          <cell r="CA217">
            <v>9441750</v>
          </cell>
          <cell r="CB217">
            <v>0</v>
          </cell>
          <cell r="CC217">
            <v>0</v>
          </cell>
          <cell r="CD217">
            <v>0</v>
          </cell>
          <cell r="CE217">
            <v>9441750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6000000</v>
          </cell>
          <cell r="CQ217">
            <v>294146400</v>
          </cell>
          <cell r="CR217">
            <v>0</v>
          </cell>
          <cell r="CS217">
            <v>5290000</v>
          </cell>
          <cell r="CT217">
            <v>305436400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794650582</v>
          </cell>
          <cell r="DA217">
            <v>0</v>
          </cell>
          <cell r="DB217">
            <v>0</v>
          </cell>
          <cell r="DC217">
            <v>5302886443</v>
          </cell>
          <cell r="DD217">
            <v>6097537025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141259744</v>
          </cell>
          <cell r="EJ217">
            <v>0</v>
          </cell>
          <cell r="EK217">
            <v>0</v>
          </cell>
          <cell r="EL217">
            <v>0</v>
          </cell>
          <cell r="EM217">
            <v>141259744</v>
          </cell>
          <cell r="EN217">
            <v>22762117</v>
          </cell>
          <cell r="EO217">
            <v>0</v>
          </cell>
          <cell r="EP217">
            <v>0</v>
          </cell>
          <cell r="EQ217">
            <v>0</v>
          </cell>
          <cell r="ER217">
            <v>22762117</v>
          </cell>
          <cell r="ES217">
            <v>286465073</v>
          </cell>
          <cell r="ET217">
            <v>0</v>
          </cell>
          <cell r="EU217">
            <v>0</v>
          </cell>
          <cell r="EV217">
            <v>0</v>
          </cell>
          <cell r="EW217">
            <v>286465073</v>
          </cell>
          <cell r="EX217">
            <v>30880650</v>
          </cell>
          <cell r="EY217">
            <v>0</v>
          </cell>
          <cell r="EZ217">
            <v>0</v>
          </cell>
          <cell r="FA217">
            <v>0</v>
          </cell>
          <cell r="FB217">
            <v>30880650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584321587</v>
          </cell>
          <cell r="FV217">
            <v>584321587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  <cell r="GF217">
            <v>0</v>
          </cell>
          <cell r="GG217">
            <v>0</v>
          </cell>
          <cell r="GH217">
            <v>0</v>
          </cell>
          <cell r="GI217">
            <v>0</v>
          </cell>
          <cell r="GJ217">
            <v>584321587</v>
          </cell>
          <cell r="GK217">
            <v>584321587</v>
          </cell>
          <cell r="GL217">
            <v>2367239369</v>
          </cell>
          <cell r="GM217">
            <v>4023570487</v>
          </cell>
          <cell r="GN217">
            <v>0</v>
          </cell>
          <cell r="GO217">
            <v>9577237590</v>
          </cell>
          <cell r="GP217">
            <v>15968047446</v>
          </cell>
          <cell r="GQ217">
            <v>0</v>
          </cell>
          <cell r="GR217">
            <v>0</v>
          </cell>
          <cell r="GS217">
            <v>0</v>
          </cell>
          <cell r="GT217">
            <v>0</v>
          </cell>
          <cell r="GU217">
            <v>0</v>
          </cell>
          <cell r="GV217">
            <v>0</v>
          </cell>
          <cell r="GW217">
            <v>0</v>
          </cell>
          <cell r="GX217">
            <v>0</v>
          </cell>
          <cell r="GY217">
            <v>0</v>
          </cell>
          <cell r="GZ217">
            <v>0</v>
          </cell>
          <cell r="HA217">
            <v>0</v>
          </cell>
          <cell r="HB217">
            <v>0</v>
          </cell>
          <cell r="HC217">
            <v>0</v>
          </cell>
          <cell r="HD217">
            <v>0</v>
          </cell>
          <cell r="HE217">
            <v>0</v>
          </cell>
        </row>
        <row r="218">
          <cell r="C218" t="str">
            <v>Mamuju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  <cell r="DD218">
            <v>0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  <cell r="GF218">
            <v>0</v>
          </cell>
          <cell r="GG218">
            <v>0</v>
          </cell>
          <cell r="GH218">
            <v>0</v>
          </cell>
          <cell r="GI218">
            <v>0</v>
          </cell>
          <cell r="GJ218">
            <v>0</v>
          </cell>
          <cell r="GK218">
            <v>0</v>
          </cell>
          <cell r="GL218">
            <v>0</v>
          </cell>
          <cell r="GM218">
            <v>0</v>
          </cell>
          <cell r="GN218">
            <v>0</v>
          </cell>
          <cell r="GO218">
            <v>0</v>
          </cell>
          <cell r="GP218">
            <v>0</v>
          </cell>
          <cell r="GQ218">
            <v>0</v>
          </cell>
          <cell r="GR218">
            <v>0</v>
          </cell>
          <cell r="GS218">
            <v>0</v>
          </cell>
          <cell r="GT218">
            <v>0</v>
          </cell>
          <cell r="GU218">
            <v>0</v>
          </cell>
          <cell r="GV218">
            <v>0</v>
          </cell>
          <cell r="GW218">
            <v>0</v>
          </cell>
          <cell r="GX218">
            <v>0</v>
          </cell>
          <cell r="GY218">
            <v>0</v>
          </cell>
          <cell r="GZ218">
            <v>0</v>
          </cell>
          <cell r="HA218">
            <v>0</v>
          </cell>
          <cell r="HB218">
            <v>0</v>
          </cell>
          <cell r="HC218">
            <v>0</v>
          </cell>
          <cell r="HD218">
            <v>0</v>
          </cell>
          <cell r="HE218">
            <v>0</v>
          </cell>
        </row>
        <row r="219">
          <cell r="C219" t="str">
            <v>Manado</v>
          </cell>
          <cell r="D219">
            <v>160705967</v>
          </cell>
          <cell r="E219">
            <v>0</v>
          </cell>
          <cell r="F219">
            <v>0</v>
          </cell>
          <cell r="G219">
            <v>93014322</v>
          </cell>
          <cell r="H219">
            <v>253720289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51117000</v>
          </cell>
          <cell r="O219">
            <v>0</v>
          </cell>
          <cell r="P219">
            <v>0</v>
          </cell>
          <cell r="Q219">
            <v>76856800</v>
          </cell>
          <cell r="R219">
            <v>127973800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75230000</v>
          </cell>
          <cell r="AB219">
            <v>75230000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6766650</v>
          </cell>
          <cell r="BA219">
            <v>6766650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1292820</v>
          </cell>
          <cell r="BU219">
            <v>1292820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21939613</v>
          </cell>
          <cell r="CJ219">
            <v>21939613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1832500000</v>
          </cell>
          <cell r="CQ219">
            <v>0</v>
          </cell>
          <cell r="CR219">
            <v>0</v>
          </cell>
          <cell r="CS219">
            <v>0</v>
          </cell>
          <cell r="CT219">
            <v>1832500000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7544567696</v>
          </cell>
          <cell r="DD219">
            <v>7544567696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2373422</v>
          </cell>
          <cell r="EJ219">
            <v>0</v>
          </cell>
          <cell r="EK219">
            <v>0</v>
          </cell>
          <cell r="EL219">
            <v>0</v>
          </cell>
          <cell r="EM219">
            <v>2373422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1682730</v>
          </cell>
          <cell r="ET219">
            <v>0</v>
          </cell>
          <cell r="EU219">
            <v>0</v>
          </cell>
          <cell r="EV219">
            <v>0</v>
          </cell>
          <cell r="EW219">
            <v>1682730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5540823</v>
          </cell>
          <cell r="FV219">
            <v>5540823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  <cell r="GF219">
            <v>0</v>
          </cell>
          <cell r="GG219">
            <v>0</v>
          </cell>
          <cell r="GH219">
            <v>0</v>
          </cell>
          <cell r="GI219">
            <v>0</v>
          </cell>
          <cell r="GJ219">
            <v>5540823</v>
          </cell>
          <cell r="GK219">
            <v>5540823</v>
          </cell>
          <cell r="GL219">
            <v>2048379119</v>
          </cell>
          <cell r="GM219">
            <v>0</v>
          </cell>
          <cell r="GN219">
            <v>0</v>
          </cell>
          <cell r="GO219">
            <v>7825208724</v>
          </cell>
          <cell r="GP219">
            <v>9873587843</v>
          </cell>
          <cell r="GQ219">
            <v>0</v>
          </cell>
          <cell r="GR219">
            <v>0</v>
          </cell>
          <cell r="GS219">
            <v>0</v>
          </cell>
          <cell r="GT219">
            <v>0</v>
          </cell>
          <cell r="GU219">
            <v>0</v>
          </cell>
          <cell r="GV219">
            <v>0</v>
          </cell>
          <cell r="GW219">
            <v>0</v>
          </cell>
          <cell r="GX219">
            <v>0</v>
          </cell>
          <cell r="GY219">
            <v>0</v>
          </cell>
          <cell r="GZ219">
            <v>0</v>
          </cell>
          <cell r="HA219">
            <v>0</v>
          </cell>
          <cell r="HB219">
            <v>0</v>
          </cell>
          <cell r="HC219">
            <v>0</v>
          </cell>
          <cell r="HD219">
            <v>0</v>
          </cell>
          <cell r="HE219">
            <v>0</v>
          </cell>
        </row>
        <row r="220">
          <cell r="C220" t="str">
            <v>Mataram</v>
          </cell>
          <cell r="D220">
            <v>10251000</v>
          </cell>
          <cell r="E220">
            <v>0</v>
          </cell>
          <cell r="F220">
            <v>0</v>
          </cell>
          <cell r="G220">
            <v>268380360</v>
          </cell>
          <cell r="H220">
            <v>278631360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53825175</v>
          </cell>
          <cell r="O220">
            <v>0</v>
          </cell>
          <cell r="P220">
            <v>0</v>
          </cell>
          <cell r="Q220">
            <v>154331512</v>
          </cell>
          <cell r="R220">
            <v>208156687</v>
          </cell>
          <cell r="S220">
            <v>2952000</v>
          </cell>
          <cell r="T220">
            <v>0</v>
          </cell>
          <cell r="U220">
            <v>0</v>
          </cell>
          <cell r="V220">
            <v>23940500</v>
          </cell>
          <cell r="W220">
            <v>26892500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827585821</v>
          </cell>
          <cell r="BU220">
            <v>827585821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50969237</v>
          </cell>
          <cell r="CT220">
            <v>50969237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4501989039</v>
          </cell>
          <cell r="DD220">
            <v>4501989039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  <cell r="GF220">
            <v>0</v>
          </cell>
          <cell r="GG220">
            <v>0</v>
          </cell>
          <cell r="GH220">
            <v>0</v>
          </cell>
          <cell r="GI220">
            <v>0</v>
          </cell>
          <cell r="GJ220">
            <v>0</v>
          </cell>
          <cell r="GK220">
            <v>0</v>
          </cell>
          <cell r="GL220">
            <v>67028175</v>
          </cell>
          <cell r="GM220">
            <v>0</v>
          </cell>
          <cell r="GN220">
            <v>0</v>
          </cell>
          <cell r="GO220">
            <v>5827196469</v>
          </cell>
          <cell r="GP220">
            <v>5894224644</v>
          </cell>
          <cell r="GQ220">
            <v>0</v>
          </cell>
          <cell r="GR220">
            <v>0</v>
          </cell>
          <cell r="GS220">
            <v>0</v>
          </cell>
          <cell r="GT220">
            <v>0</v>
          </cell>
          <cell r="GU220">
            <v>0</v>
          </cell>
          <cell r="GV220">
            <v>0</v>
          </cell>
          <cell r="GW220">
            <v>0</v>
          </cell>
          <cell r="GX220">
            <v>0</v>
          </cell>
          <cell r="GY220">
            <v>0</v>
          </cell>
          <cell r="GZ220">
            <v>0</v>
          </cell>
          <cell r="HA220">
            <v>0</v>
          </cell>
          <cell r="HB220">
            <v>0</v>
          </cell>
          <cell r="HC220">
            <v>0</v>
          </cell>
          <cell r="HD220">
            <v>0</v>
          </cell>
          <cell r="HE220">
            <v>0</v>
          </cell>
        </row>
        <row r="221">
          <cell r="C221" t="str">
            <v>Medan</v>
          </cell>
          <cell r="D221">
            <v>40927615</v>
          </cell>
          <cell r="E221">
            <v>419431918</v>
          </cell>
          <cell r="F221">
            <v>4673985</v>
          </cell>
          <cell r="G221">
            <v>2832965035</v>
          </cell>
          <cell r="H221">
            <v>3297998553</v>
          </cell>
          <cell r="I221">
            <v>0</v>
          </cell>
          <cell r="J221">
            <v>169205572</v>
          </cell>
          <cell r="K221">
            <v>0</v>
          </cell>
          <cell r="L221">
            <v>0</v>
          </cell>
          <cell r="M221">
            <v>169205572</v>
          </cell>
          <cell r="N221">
            <v>155017752</v>
          </cell>
          <cell r="O221">
            <v>0</v>
          </cell>
          <cell r="P221">
            <v>34433503</v>
          </cell>
          <cell r="Q221">
            <v>95873300</v>
          </cell>
          <cell r="R221">
            <v>285324555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901502916</v>
          </cell>
          <cell r="AB221">
            <v>901502916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43776029</v>
          </cell>
          <cell r="AQ221">
            <v>43776029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148764808</v>
          </cell>
          <cell r="BK221">
            <v>148764808</v>
          </cell>
          <cell r="BL221">
            <v>0</v>
          </cell>
          <cell r="BM221">
            <v>0</v>
          </cell>
          <cell r="BN221">
            <v>2800600</v>
          </cell>
          <cell r="BO221">
            <v>0</v>
          </cell>
          <cell r="BP221">
            <v>2800600</v>
          </cell>
          <cell r="BQ221">
            <v>0</v>
          </cell>
          <cell r="BR221">
            <v>0</v>
          </cell>
          <cell r="BS221">
            <v>0</v>
          </cell>
          <cell r="BT221">
            <v>2146369844</v>
          </cell>
          <cell r="BU221">
            <v>2146369844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13185500</v>
          </cell>
          <cell r="CE221">
            <v>13185500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5308547</v>
          </cell>
          <cell r="CQ221">
            <v>104414414</v>
          </cell>
          <cell r="CR221">
            <v>4497900</v>
          </cell>
          <cell r="CS221">
            <v>135862364</v>
          </cell>
          <cell r="CT221">
            <v>250083225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113910782</v>
          </cell>
          <cell r="DA221">
            <v>0</v>
          </cell>
          <cell r="DB221">
            <v>0</v>
          </cell>
          <cell r="DC221">
            <v>66520608700</v>
          </cell>
          <cell r="DD221">
            <v>66634519482</v>
          </cell>
          <cell r="DE221">
            <v>59251500</v>
          </cell>
          <cell r="DF221">
            <v>0</v>
          </cell>
          <cell r="DG221">
            <v>19934208</v>
          </cell>
          <cell r="DH221">
            <v>211476082</v>
          </cell>
          <cell r="DI221">
            <v>290661790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2136329559</v>
          </cell>
          <cell r="DS221">
            <v>2136329559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2136329559</v>
          </cell>
          <cell r="GF221">
            <v>2136329559</v>
          </cell>
          <cell r="GG221">
            <v>0</v>
          </cell>
          <cell r="GH221">
            <v>0</v>
          </cell>
          <cell r="GI221">
            <v>0</v>
          </cell>
          <cell r="GJ221">
            <v>0</v>
          </cell>
          <cell r="GK221">
            <v>0</v>
          </cell>
          <cell r="GL221">
            <v>374416196</v>
          </cell>
          <cell r="GM221">
            <v>693051904</v>
          </cell>
          <cell r="GN221">
            <v>66340196</v>
          </cell>
          <cell r="GO221">
            <v>75186714137</v>
          </cell>
          <cell r="GP221">
            <v>76320522433</v>
          </cell>
          <cell r="GQ221">
            <v>0</v>
          </cell>
          <cell r="GR221">
            <v>0</v>
          </cell>
          <cell r="GS221">
            <v>0</v>
          </cell>
          <cell r="GT221">
            <v>0</v>
          </cell>
          <cell r="GU221">
            <v>0</v>
          </cell>
          <cell r="GV221">
            <v>0</v>
          </cell>
          <cell r="GW221">
            <v>0</v>
          </cell>
          <cell r="GX221">
            <v>0</v>
          </cell>
          <cell r="GY221">
            <v>0</v>
          </cell>
          <cell r="GZ221">
            <v>0</v>
          </cell>
          <cell r="HA221">
            <v>0</v>
          </cell>
          <cell r="HB221">
            <v>0</v>
          </cell>
          <cell r="HC221">
            <v>0</v>
          </cell>
          <cell r="HD221">
            <v>0</v>
          </cell>
          <cell r="HE221">
            <v>0</v>
          </cell>
        </row>
        <row r="222">
          <cell r="C222" t="str">
            <v>Padang</v>
          </cell>
          <cell r="D222">
            <v>511969602</v>
          </cell>
          <cell r="E222">
            <v>2307229911</v>
          </cell>
          <cell r="F222">
            <v>20254000</v>
          </cell>
          <cell r="G222">
            <v>3064318983</v>
          </cell>
          <cell r="H222">
            <v>5903772496</v>
          </cell>
          <cell r="I222">
            <v>119755000</v>
          </cell>
          <cell r="J222">
            <v>701044000</v>
          </cell>
          <cell r="K222">
            <v>600000</v>
          </cell>
          <cell r="L222">
            <v>1145935240</v>
          </cell>
          <cell r="M222">
            <v>1967334240</v>
          </cell>
          <cell r="N222">
            <v>293749720</v>
          </cell>
          <cell r="O222">
            <v>1369207417</v>
          </cell>
          <cell r="P222">
            <v>0</v>
          </cell>
          <cell r="Q222">
            <v>657823513</v>
          </cell>
          <cell r="R222">
            <v>2320780650</v>
          </cell>
          <cell r="S222">
            <v>41379856</v>
          </cell>
          <cell r="T222">
            <v>90000000</v>
          </cell>
          <cell r="U222">
            <v>0</v>
          </cell>
          <cell r="V222">
            <v>39750000</v>
          </cell>
          <cell r="W222">
            <v>171129856</v>
          </cell>
          <cell r="X222">
            <v>38815645</v>
          </cell>
          <cell r="Y222">
            <v>0</v>
          </cell>
          <cell r="Z222">
            <v>0</v>
          </cell>
          <cell r="AA222">
            <v>349042849</v>
          </cell>
          <cell r="AB222">
            <v>387858494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2225000</v>
          </cell>
          <cell r="BH222">
            <v>0</v>
          </cell>
          <cell r="BI222">
            <v>0</v>
          </cell>
          <cell r="BJ222">
            <v>0</v>
          </cell>
          <cell r="BK222">
            <v>2225000</v>
          </cell>
          <cell r="BL222">
            <v>94131782</v>
          </cell>
          <cell r="BM222">
            <v>0</v>
          </cell>
          <cell r="BN222">
            <v>0</v>
          </cell>
          <cell r="BO222">
            <v>0</v>
          </cell>
          <cell r="BP222">
            <v>94131782</v>
          </cell>
          <cell r="BQ222">
            <v>17676318</v>
          </cell>
          <cell r="BR222">
            <v>0</v>
          </cell>
          <cell r="BS222">
            <v>0</v>
          </cell>
          <cell r="BT222">
            <v>177163645</v>
          </cell>
          <cell r="BU222">
            <v>194839963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16686030</v>
          </cell>
          <cell r="CB222">
            <v>0</v>
          </cell>
          <cell r="CC222">
            <v>0</v>
          </cell>
          <cell r="CD222">
            <v>0</v>
          </cell>
          <cell r="CE222">
            <v>16686030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116409801</v>
          </cell>
          <cell r="CQ222">
            <v>1066790583</v>
          </cell>
          <cell r="CR222">
            <v>4050000</v>
          </cell>
          <cell r="CS222">
            <v>128006606</v>
          </cell>
          <cell r="CT222">
            <v>1315256990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1116317142</v>
          </cell>
          <cell r="DA222">
            <v>78999576</v>
          </cell>
          <cell r="DB222">
            <v>0</v>
          </cell>
          <cell r="DC222">
            <v>13318114332</v>
          </cell>
          <cell r="DD222">
            <v>14513431050</v>
          </cell>
          <cell r="DE222">
            <v>0</v>
          </cell>
          <cell r="DF222">
            <v>0</v>
          </cell>
          <cell r="DG222">
            <v>0</v>
          </cell>
          <cell r="DH222">
            <v>71143293</v>
          </cell>
          <cell r="DI222">
            <v>71143293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55124410</v>
          </cell>
          <cell r="DP222">
            <v>0</v>
          </cell>
          <cell r="DQ222">
            <v>0</v>
          </cell>
          <cell r="DR222">
            <v>810108045</v>
          </cell>
          <cell r="DS222">
            <v>865232455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1714580</v>
          </cell>
          <cell r="EJ222">
            <v>0</v>
          </cell>
          <cell r="EK222">
            <v>0</v>
          </cell>
          <cell r="EL222">
            <v>0</v>
          </cell>
          <cell r="EM222">
            <v>1714580</v>
          </cell>
          <cell r="EN222">
            <v>1916186</v>
          </cell>
          <cell r="EO222">
            <v>0</v>
          </cell>
          <cell r="EP222">
            <v>0</v>
          </cell>
          <cell r="EQ222">
            <v>0</v>
          </cell>
          <cell r="ER222">
            <v>1916186</v>
          </cell>
          <cell r="ES222">
            <v>8141850</v>
          </cell>
          <cell r="ET222">
            <v>0</v>
          </cell>
          <cell r="EU222">
            <v>0</v>
          </cell>
          <cell r="EV222">
            <v>0</v>
          </cell>
          <cell r="EW222">
            <v>8141850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55124410</v>
          </cell>
          <cell r="GC222">
            <v>0</v>
          </cell>
          <cell r="GD222">
            <v>0</v>
          </cell>
          <cell r="GE222">
            <v>810108045</v>
          </cell>
          <cell r="GF222">
            <v>865232455</v>
          </cell>
          <cell r="GG222">
            <v>0</v>
          </cell>
          <cell r="GH222">
            <v>0</v>
          </cell>
          <cell r="GI222">
            <v>0</v>
          </cell>
          <cell r="GJ222">
            <v>0</v>
          </cell>
          <cell r="GK222">
            <v>0</v>
          </cell>
          <cell r="GL222">
            <v>2436012922</v>
          </cell>
          <cell r="GM222">
            <v>5613271487</v>
          </cell>
          <cell r="GN222">
            <v>24904000</v>
          </cell>
          <cell r="GO222">
            <v>19761406506</v>
          </cell>
          <cell r="GP222">
            <v>27835594915</v>
          </cell>
          <cell r="GQ222">
            <v>0</v>
          </cell>
          <cell r="GR222">
            <v>0</v>
          </cell>
          <cell r="GS222">
            <v>0</v>
          </cell>
          <cell r="GT222">
            <v>0</v>
          </cell>
          <cell r="GU222">
            <v>0</v>
          </cell>
          <cell r="GV222">
            <v>0</v>
          </cell>
          <cell r="GW222">
            <v>0</v>
          </cell>
          <cell r="GX222">
            <v>0</v>
          </cell>
          <cell r="GY222">
            <v>0</v>
          </cell>
          <cell r="GZ222">
            <v>0</v>
          </cell>
          <cell r="HA222">
            <v>0</v>
          </cell>
          <cell r="HB222">
            <v>0</v>
          </cell>
          <cell r="HC222">
            <v>0</v>
          </cell>
          <cell r="HD222">
            <v>0</v>
          </cell>
          <cell r="HE222">
            <v>0</v>
          </cell>
        </row>
        <row r="223">
          <cell r="C223" t="str">
            <v>Palangkaraya</v>
          </cell>
          <cell r="D223">
            <v>4815972</v>
          </cell>
          <cell r="E223">
            <v>0</v>
          </cell>
          <cell r="F223">
            <v>0</v>
          </cell>
          <cell r="G223">
            <v>51354033</v>
          </cell>
          <cell r="H223">
            <v>56170005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265500000</v>
          </cell>
          <cell r="BU223">
            <v>265500000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  <cell r="GF223">
            <v>0</v>
          </cell>
          <cell r="GG223">
            <v>0</v>
          </cell>
          <cell r="GH223">
            <v>0</v>
          </cell>
          <cell r="GI223">
            <v>0</v>
          </cell>
          <cell r="GJ223">
            <v>0</v>
          </cell>
          <cell r="GK223">
            <v>0</v>
          </cell>
          <cell r="GL223">
            <v>4815972</v>
          </cell>
          <cell r="GM223">
            <v>0</v>
          </cell>
          <cell r="GN223">
            <v>0</v>
          </cell>
          <cell r="GO223">
            <v>316854033</v>
          </cell>
          <cell r="GP223">
            <v>321670005</v>
          </cell>
          <cell r="GQ223">
            <v>0</v>
          </cell>
          <cell r="GR223">
            <v>0</v>
          </cell>
          <cell r="GS223">
            <v>0</v>
          </cell>
          <cell r="GT223">
            <v>0</v>
          </cell>
          <cell r="GU223">
            <v>0</v>
          </cell>
          <cell r="GV223">
            <v>0</v>
          </cell>
          <cell r="GW223">
            <v>0</v>
          </cell>
          <cell r="GX223">
            <v>0</v>
          </cell>
          <cell r="GY223">
            <v>0</v>
          </cell>
          <cell r="GZ223">
            <v>0</v>
          </cell>
          <cell r="HA223">
            <v>0</v>
          </cell>
          <cell r="HB223">
            <v>0</v>
          </cell>
          <cell r="HC223">
            <v>0</v>
          </cell>
          <cell r="HD223">
            <v>0</v>
          </cell>
          <cell r="HE223">
            <v>0</v>
          </cell>
        </row>
        <row r="224">
          <cell r="C224" t="str">
            <v>Palembang</v>
          </cell>
          <cell r="D224">
            <v>48815382</v>
          </cell>
          <cell r="E224">
            <v>0</v>
          </cell>
          <cell r="F224">
            <v>0</v>
          </cell>
          <cell r="G224">
            <v>1233668048</v>
          </cell>
          <cell r="H224">
            <v>1282483430</v>
          </cell>
          <cell r="I224">
            <v>4000000</v>
          </cell>
          <cell r="J224">
            <v>49924800</v>
          </cell>
          <cell r="K224">
            <v>0</v>
          </cell>
          <cell r="L224">
            <v>32850000</v>
          </cell>
          <cell r="M224">
            <v>86774800</v>
          </cell>
          <cell r="N224">
            <v>272170139</v>
          </cell>
          <cell r="O224">
            <v>0</v>
          </cell>
          <cell r="P224">
            <v>0</v>
          </cell>
          <cell r="Q224">
            <v>431513146</v>
          </cell>
          <cell r="R224">
            <v>703683285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99063750</v>
          </cell>
          <cell r="AB224">
            <v>99063750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13125000</v>
          </cell>
          <cell r="AQ224">
            <v>13125000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10500000</v>
          </cell>
          <cell r="BH224">
            <v>0</v>
          </cell>
          <cell r="BI224">
            <v>0</v>
          </cell>
          <cell r="BJ224">
            <v>163565005</v>
          </cell>
          <cell r="BK224">
            <v>174065005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1257911</v>
          </cell>
          <cell r="BR224">
            <v>0</v>
          </cell>
          <cell r="BS224">
            <v>0</v>
          </cell>
          <cell r="BT224">
            <v>711143381</v>
          </cell>
          <cell r="BU224">
            <v>712401292</v>
          </cell>
          <cell r="BV224">
            <v>0</v>
          </cell>
          <cell r="BW224">
            <v>0</v>
          </cell>
          <cell r="BX224">
            <v>0</v>
          </cell>
          <cell r="BY224">
            <v>15070000</v>
          </cell>
          <cell r="BZ224">
            <v>15070000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241281231</v>
          </cell>
          <cell r="DA224">
            <v>0</v>
          </cell>
          <cell r="DB224">
            <v>0</v>
          </cell>
          <cell r="DC224">
            <v>10747186581</v>
          </cell>
          <cell r="DD224">
            <v>10988467812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303593550</v>
          </cell>
          <cell r="DS224">
            <v>303593550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13268900</v>
          </cell>
          <cell r="EJ224">
            <v>0</v>
          </cell>
          <cell r="EK224">
            <v>0</v>
          </cell>
          <cell r="EL224">
            <v>0</v>
          </cell>
          <cell r="EM224">
            <v>13268900</v>
          </cell>
          <cell r="EN224">
            <v>77500</v>
          </cell>
          <cell r="EO224">
            <v>0</v>
          </cell>
          <cell r="EP224">
            <v>0</v>
          </cell>
          <cell r="EQ224">
            <v>0</v>
          </cell>
          <cell r="ER224">
            <v>77500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354018322</v>
          </cell>
          <cell r="FV224">
            <v>354018322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303593550</v>
          </cell>
          <cell r="GF224">
            <v>303593550</v>
          </cell>
          <cell r="GG224">
            <v>0</v>
          </cell>
          <cell r="GH224">
            <v>0</v>
          </cell>
          <cell r="GI224">
            <v>0</v>
          </cell>
          <cell r="GJ224">
            <v>354018322</v>
          </cell>
          <cell r="GK224">
            <v>354018322</v>
          </cell>
          <cell r="GL224">
            <v>591371063</v>
          </cell>
          <cell r="GM224">
            <v>49924800</v>
          </cell>
          <cell r="GN224">
            <v>0</v>
          </cell>
          <cell r="GO224">
            <v>14104796783</v>
          </cell>
          <cell r="GP224">
            <v>14746092646</v>
          </cell>
          <cell r="GQ224">
            <v>0</v>
          </cell>
          <cell r="GR224">
            <v>0</v>
          </cell>
          <cell r="GS224">
            <v>0</v>
          </cell>
          <cell r="GT224">
            <v>0</v>
          </cell>
          <cell r="GU224">
            <v>0</v>
          </cell>
          <cell r="GV224">
            <v>0</v>
          </cell>
          <cell r="GW224">
            <v>0</v>
          </cell>
          <cell r="GX224">
            <v>0</v>
          </cell>
          <cell r="GY224">
            <v>0</v>
          </cell>
          <cell r="GZ224">
            <v>0</v>
          </cell>
          <cell r="HA224">
            <v>0</v>
          </cell>
          <cell r="HB224">
            <v>0</v>
          </cell>
          <cell r="HC224">
            <v>0</v>
          </cell>
          <cell r="HD224">
            <v>0</v>
          </cell>
          <cell r="HE224">
            <v>0</v>
          </cell>
        </row>
        <row r="225">
          <cell r="C225" t="str">
            <v>Palu</v>
          </cell>
          <cell r="D225">
            <v>3231000</v>
          </cell>
          <cell r="E225">
            <v>0</v>
          </cell>
          <cell r="F225">
            <v>0</v>
          </cell>
          <cell r="G225">
            <v>45564498</v>
          </cell>
          <cell r="H225">
            <v>48795498</v>
          </cell>
          <cell r="I225">
            <v>0</v>
          </cell>
          <cell r="J225">
            <v>0</v>
          </cell>
          <cell r="K225">
            <v>0</v>
          </cell>
          <cell r="L225">
            <v>5040000</v>
          </cell>
          <cell r="M225">
            <v>5040000</v>
          </cell>
          <cell r="N225">
            <v>0</v>
          </cell>
          <cell r="O225">
            <v>0</v>
          </cell>
          <cell r="P225">
            <v>0</v>
          </cell>
          <cell r="Q225">
            <v>101242418</v>
          </cell>
          <cell r="R225">
            <v>101242418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20800000</v>
          </cell>
          <cell r="AB225">
            <v>20800000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2985625</v>
          </cell>
          <cell r="BK225">
            <v>2985625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289700000</v>
          </cell>
          <cell r="BU225">
            <v>289700000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6597500</v>
          </cell>
          <cell r="CT225">
            <v>6597500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2155073773</v>
          </cell>
          <cell r="DD225">
            <v>2155073773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  <cell r="GF225">
            <v>0</v>
          </cell>
          <cell r="GG225">
            <v>0</v>
          </cell>
          <cell r="GH225">
            <v>0</v>
          </cell>
          <cell r="GI225">
            <v>0</v>
          </cell>
          <cell r="GJ225">
            <v>0</v>
          </cell>
          <cell r="GK225">
            <v>0</v>
          </cell>
          <cell r="GL225">
            <v>3231000</v>
          </cell>
          <cell r="GM225">
            <v>0</v>
          </cell>
          <cell r="GN225">
            <v>0</v>
          </cell>
          <cell r="GO225">
            <v>2627003814</v>
          </cell>
          <cell r="GP225">
            <v>2630234814</v>
          </cell>
          <cell r="GQ225">
            <v>0</v>
          </cell>
          <cell r="GR225">
            <v>0</v>
          </cell>
          <cell r="GS225">
            <v>0</v>
          </cell>
          <cell r="GT225">
            <v>0</v>
          </cell>
          <cell r="GU225">
            <v>0</v>
          </cell>
          <cell r="GV225">
            <v>0</v>
          </cell>
          <cell r="GW225">
            <v>0</v>
          </cell>
          <cell r="GX225">
            <v>0</v>
          </cell>
          <cell r="GY225">
            <v>0</v>
          </cell>
          <cell r="GZ225">
            <v>0</v>
          </cell>
          <cell r="HA225">
            <v>0</v>
          </cell>
          <cell r="HB225">
            <v>0</v>
          </cell>
          <cell r="HC225">
            <v>0</v>
          </cell>
          <cell r="HD225">
            <v>0</v>
          </cell>
          <cell r="HE225">
            <v>0</v>
          </cell>
        </row>
        <row r="226">
          <cell r="C226" t="str">
            <v>Pontianak</v>
          </cell>
          <cell r="D226">
            <v>795532452</v>
          </cell>
          <cell r="E226">
            <v>850713934</v>
          </cell>
          <cell r="F226">
            <v>0</v>
          </cell>
          <cell r="G226">
            <v>1459013332</v>
          </cell>
          <cell r="H226">
            <v>3105259718</v>
          </cell>
          <cell r="I226">
            <v>14325000</v>
          </cell>
          <cell r="J226">
            <v>81084000</v>
          </cell>
          <cell r="K226">
            <v>16650000</v>
          </cell>
          <cell r="L226">
            <v>35900971</v>
          </cell>
          <cell r="M226">
            <v>147959971</v>
          </cell>
          <cell r="N226">
            <v>6150000</v>
          </cell>
          <cell r="O226">
            <v>998076628</v>
          </cell>
          <cell r="P226">
            <v>0</v>
          </cell>
          <cell r="Q226">
            <v>350688645</v>
          </cell>
          <cell r="R226">
            <v>1354915273</v>
          </cell>
          <cell r="S226">
            <v>0</v>
          </cell>
          <cell r="T226">
            <v>0</v>
          </cell>
          <cell r="U226">
            <v>0</v>
          </cell>
          <cell r="V226">
            <v>29580319</v>
          </cell>
          <cell r="W226">
            <v>29580319</v>
          </cell>
          <cell r="X226">
            <v>0</v>
          </cell>
          <cell r="Y226">
            <v>0</v>
          </cell>
          <cell r="Z226">
            <v>0</v>
          </cell>
          <cell r="AA226">
            <v>204595744</v>
          </cell>
          <cell r="AB226">
            <v>204595744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257911757</v>
          </cell>
          <cell r="BU226">
            <v>257911757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11800000</v>
          </cell>
          <cell r="CE226">
            <v>11800000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1530221</v>
          </cell>
          <cell r="DA226">
            <v>0</v>
          </cell>
          <cell r="DB226">
            <v>0</v>
          </cell>
          <cell r="DC226">
            <v>13922183751</v>
          </cell>
          <cell r="DD226">
            <v>13923713972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3090500</v>
          </cell>
          <cell r="EJ226">
            <v>0</v>
          </cell>
          <cell r="EK226">
            <v>0</v>
          </cell>
          <cell r="EL226">
            <v>0</v>
          </cell>
          <cell r="EM226">
            <v>3090500</v>
          </cell>
          <cell r="EN226">
            <v>1639500</v>
          </cell>
          <cell r="EO226">
            <v>0</v>
          </cell>
          <cell r="EP226">
            <v>0</v>
          </cell>
          <cell r="EQ226">
            <v>0</v>
          </cell>
          <cell r="ER226">
            <v>1639500</v>
          </cell>
          <cell r="ES226">
            <v>7656000</v>
          </cell>
          <cell r="ET226">
            <v>0</v>
          </cell>
          <cell r="EU226">
            <v>0</v>
          </cell>
          <cell r="EV226">
            <v>0</v>
          </cell>
          <cell r="EW226">
            <v>7656000</v>
          </cell>
          <cell r="EX226">
            <v>3641000</v>
          </cell>
          <cell r="EY226">
            <v>0</v>
          </cell>
          <cell r="EZ226">
            <v>0</v>
          </cell>
          <cell r="FA226">
            <v>0</v>
          </cell>
          <cell r="FB226">
            <v>3641000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334703650</v>
          </cell>
          <cell r="FV226">
            <v>334703650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  <cell r="GF226">
            <v>0</v>
          </cell>
          <cell r="GG226">
            <v>0</v>
          </cell>
          <cell r="GH226">
            <v>0</v>
          </cell>
          <cell r="GI226">
            <v>0</v>
          </cell>
          <cell r="GJ226">
            <v>334703650</v>
          </cell>
          <cell r="GK226">
            <v>334703650</v>
          </cell>
          <cell r="GL226">
            <v>833564673</v>
          </cell>
          <cell r="GM226">
            <v>1929874562</v>
          </cell>
          <cell r="GN226">
            <v>16650000</v>
          </cell>
          <cell r="GO226">
            <v>16606378169</v>
          </cell>
          <cell r="GP226">
            <v>19386467404</v>
          </cell>
          <cell r="GQ226">
            <v>0</v>
          </cell>
          <cell r="GR226">
            <v>0</v>
          </cell>
          <cell r="GS226">
            <v>0</v>
          </cell>
          <cell r="GT226">
            <v>0</v>
          </cell>
          <cell r="GU226">
            <v>0</v>
          </cell>
          <cell r="GV226">
            <v>0</v>
          </cell>
          <cell r="GW226">
            <v>0</v>
          </cell>
          <cell r="GX226">
            <v>0</v>
          </cell>
          <cell r="GY226">
            <v>0</v>
          </cell>
          <cell r="GZ226">
            <v>0</v>
          </cell>
          <cell r="HA226">
            <v>0</v>
          </cell>
          <cell r="HB226">
            <v>0</v>
          </cell>
          <cell r="HC226">
            <v>0</v>
          </cell>
          <cell r="HD226">
            <v>0</v>
          </cell>
          <cell r="HE226">
            <v>0</v>
          </cell>
        </row>
        <row r="227">
          <cell r="C227" t="str">
            <v>Riau</v>
          </cell>
          <cell r="D227">
            <v>69361374</v>
          </cell>
          <cell r="E227">
            <v>0</v>
          </cell>
          <cell r="F227">
            <v>0</v>
          </cell>
          <cell r="G227">
            <v>2769265785</v>
          </cell>
          <cell r="H227">
            <v>2838627159</v>
          </cell>
          <cell r="I227">
            <v>20372500</v>
          </cell>
          <cell r="J227">
            <v>0</v>
          </cell>
          <cell r="K227">
            <v>0</v>
          </cell>
          <cell r="L227">
            <v>250422358</v>
          </cell>
          <cell r="M227">
            <v>270794858</v>
          </cell>
          <cell r="N227">
            <v>140534941</v>
          </cell>
          <cell r="O227">
            <v>0</v>
          </cell>
          <cell r="P227">
            <v>0</v>
          </cell>
          <cell r="Q227">
            <v>320537058</v>
          </cell>
          <cell r="R227">
            <v>461071999</v>
          </cell>
          <cell r="S227">
            <v>0</v>
          </cell>
          <cell r="T227">
            <v>0</v>
          </cell>
          <cell r="U227">
            <v>0</v>
          </cell>
          <cell r="V227">
            <v>51802143</v>
          </cell>
          <cell r="W227">
            <v>51802143</v>
          </cell>
          <cell r="X227">
            <v>22493440</v>
          </cell>
          <cell r="Y227">
            <v>0</v>
          </cell>
          <cell r="Z227">
            <v>0</v>
          </cell>
          <cell r="AA227">
            <v>3306623012</v>
          </cell>
          <cell r="AB227">
            <v>3329116452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17820000</v>
          </cell>
          <cell r="BC227">
            <v>0</v>
          </cell>
          <cell r="BD227">
            <v>0</v>
          </cell>
          <cell r="BE227">
            <v>0</v>
          </cell>
          <cell r="BF227">
            <v>17820000</v>
          </cell>
          <cell r="BG227">
            <v>0</v>
          </cell>
          <cell r="BH227">
            <v>0</v>
          </cell>
          <cell r="BI227">
            <v>0</v>
          </cell>
          <cell r="BJ227">
            <v>48386566</v>
          </cell>
          <cell r="BK227">
            <v>48386566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1305753148</v>
          </cell>
          <cell r="BU227">
            <v>1305753148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500000</v>
          </cell>
          <cell r="CQ227">
            <v>0</v>
          </cell>
          <cell r="CR227">
            <v>0</v>
          </cell>
          <cell r="CS227">
            <v>0</v>
          </cell>
          <cell r="CT227">
            <v>500000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27378181</v>
          </cell>
          <cell r="DA227">
            <v>0</v>
          </cell>
          <cell r="DB227">
            <v>10719762</v>
          </cell>
          <cell r="DC227">
            <v>2501395226</v>
          </cell>
          <cell r="DD227">
            <v>2539493169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  <cell r="GF227">
            <v>0</v>
          </cell>
          <cell r="GG227">
            <v>0</v>
          </cell>
          <cell r="GH227">
            <v>0</v>
          </cell>
          <cell r="GI227">
            <v>0</v>
          </cell>
          <cell r="GJ227">
            <v>0</v>
          </cell>
          <cell r="GK227">
            <v>0</v>
          </cell>
          <cell r="GL227">
            <v>298460436</v>
          </cell>
          <cell r="GM227">
            <v>0</v>
          </cell>
          <cell r="GN227">
            <v>10719762</v>
          </cell>
          <cell r="GO227">
            <v>10554185296</v>
          </cell>
          <cell r="GP227">
            <v>10863365494</v>
          </cell>
          <cell r="GQ227">
            <v>0</v>
          </cell>
          <cell r="GR227">
            <v>0</v>
          </cell>
          <cell r="GS227">
            <v>0</v>
          </cell>
          <cell r="GT227">
            <v>0</v>
          </cell>
          <cell r="GU227">
            <v>0</v>
          </cell>
          <cell r="GV227">
            <v>0</v>
          </cell>
          <cell r="GW227">
            <v>0</v>
          </cell>
          <cell r="GX227">
            <v>0</v>
          </cell>
          <cell r="GY227">
            <v>0</v>
          </cell>
          <cell r="GZ227">
            <v>0</v>
          </cell>
          <cell r="HA227">
            <v>0</v>
          </cell>
          <cell r="HB227">
            <v>0</v>
          </cell>
          <cell r="HC227">
            <v>0</v>
          </cell>
          <cell r="HD227">
            <v>0</v>
          </cell>
          <cell r="HE227">
            <v>0</v>
          </cell>
        </row>
        <row r="228">
          <cell r="C228" t="str">
            <v>Samarinda</v>
          </cell>
          <cell r="D228">
            <v>248507681</v>
          </cell>
          <cell r="E228">
            <v>1160318112</v>
          </cell>
          <cell r="F228">
            <v>0</v>
          </cell>
          <cell r="G228">
            <v>2339236649</v>
          </cell>
          <cell r="H228">
            <v>3748062442</v>
          </cell>
          <cell r="I228">
            <v>29238000</v>
          </cell>
          <cell r="J228">
            <v>0</v>
          </cell>
          <cell r="K228">
            <v>0</v>
          </cell>
          <cell r="L228">
            <v>25341528</v>
          </cell>
          <cell r="M228">
            <v>54579528</v>
          </cell>
          <cell r="N228">
            <v>305895095</v>
          </cell>
          <cell r="O228">
            <v>0</v>
          </cell>
          <cell r="P228">
            <v>0</v>
          </cell>
          <cell r="Q228">
            <v>999209100</v>
          </cell>
          <cell r="R228">
            <v>1305104195</v>
          </cell>
          <cell r="S228">
            <v>1895900</v>
          </cell>
          <cell r="T228">
            <v>0</v>
          </cell>
          <cell r="U228">
            <v>0</v>
          </cell>
          <cell r="V228">
            <v>570000</v>
          </cell>
          <cell r="W228">
            <v>2465900</v>
          </cell>
          <cell r="X228">
            <v>2466359</v>
          </cell>
          <cell r="Y228">
            <v>0</v>
          </cell>
          <cell r="Z228">
            <v>0</v>
          </cell>
          <cell r="AA228">
            <v>529296729</v>
          </cell>
          <cell r="AB228">
            <v>531763088</v>
          </cell>
          <cell r="AC228">
            <v>7955813</v>
          </cell>
          <cell r="AD228">
            <v>0</v>
          </cell>
          <cell r="AE228">
            <v>0</v>
          </cell>
          <cell r="AF228">
            <v>270275000</v>
          </cell>
          <cell r="AG228">
            <v>278230813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9405000</v>
          </cell>
          <cell r="AQ228">
            <v>9405000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10030000</v>
          </cell>
          <cell r="BF228">
            <v>10030000</v>
          </cell>
          <cell r="BG228">
            <v>5000000</v>
          </cell>
          <cell r="BH228">
            <v>0</v>
          </cell>
          <cell r="BI228">
            <v>0</v>
          </cell>
          <cell r="BJ228">
            <v>79436670</v>
          </cell>
          <cell r="BK228">
            <v>84436670</v>
          </cell>
          <cell r="BL228">
            <v>120995706</v>
          </cell>
          <cell r="BM228">
            <v>0</v>
          </cell>
          <cell r="BN228">
            <v>0</v>
          </cell>
          <cell r="BO228">
            <v>9700500</v>
          </cell>
          <cell r="BP228">
            <v>130696206</v>
          </cell>
          <cell r="BQ228">
            <v>15840220</v>
          </cell>
          <cell r="BR228">
            <v>0</v>
          </cell>
          <cell r="BS228">
            <v>0</v>
          </cell>
          <cell r="BT228">
            <v>2556253646</v>
          </cell>
          <cell r="BU228">
            <v>2572093866</v>
          </cell>
          <cell r="BV228">
            <v>24000000</v>
          </cell>
          <cell r="BW228">
            <v>0</v>
          </cell>
          <cell r="BX228">
            <v>0</v>
          </cell>
          <cell r="BY228">
            <v>1388171155</v>
          </cell>
          <cell r="BZ228">
            <v>1412171155</v>
          </cell>
          <cell r="CA228">
            <v>27791005</v>
          </cell>
          <cell r="CB228">
            <v>0</v>
          </cell>
          <cell r="CC228">
            <v>0</v>
          </cell>
          <cell r="CD228">
            <v>130526873</v>
          </cell>
          <cell r="CE228">
            <v>158317878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6250000</v>
          </cell>
          <cell r="CQ228">
            <v>6665048</v>
          </cell>
          <cell r="CR228">
            <v>0</v>
          </cell>
          <cell r="CS228">
            <v>0</v>
          </cell>
          <cell r="CT228">
            <v>12915048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337869662</v>
          </cell>
          <cell r="DA228">
            <v>0</v>
          </cell>
          <cell r="DB228">
            <v>0</v>
          </cell>
          <cell r="DC228">
            <v>4790604754</v>
          </cell>
          <cell r="DD228">
            <v>5128474416</v>
          </cell>
          <cell r="DE228">
            <v>0</v>
          </cell>
          <cell r="DF228">
            <v>0</v>
          </cell>
          <cell r="DG228">
            <v>0</v>
          </cell>
          <cell r="DH228">
            <v>1279593440</v>
          </cell>
          <cell r="DI228">
            <v>1279593440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6566636</v>
          </cell>
          <cell r="EJ228">
            <v>0</v>
          </cell>
          <cell r="EK228">
            <v>0</v>
          </cell>
          <cell r="EL228">
            <v>0</v>
          </cell>
          <cell r="EM228">
            <v>6566636</v>
          </cell>
          <cell r="EN228">
            <v>3039058</v>
          </cell>
          <cell r="EO228">
            <v>0</v>
          </cell>
          <cell r="EP228">
            <v>0</v>
          </cell>
          <cell r="EQ228">
            <v>0</v>
          </cell>
          <cell r="ER228">
            <v>3039058</v>
          </cell>
          <cell r="ES228">
            <v>26929657</v>
          </cell>
          <cell r="ET228">
            <v>0</v>
          </cell>
          <cell r="EU228">
            <v>0</v>
          </cell>
          <cell r="EV228">
            <v>0</v>
          </cell>
          <cell r="EW228">
            <v>26929657</v>
          </cell>
          <cell r="EX228">
            <v>5618917</v>
          </cell>
          <cell r="EY228">
            <v>0</v>
          </cell>
          <cell r="EZ228">
            <v>0</v>
          </cell>
          <cell r="FA228">
            <v>0</v>
          </cell>
          <cell r="FB228">
            <v>5618917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784926506</v>
          </cell>
          <cell r="FS228">
            <v>0</v>
          </cell>
          <cell r="FT228">
            <v>0</v>
          </cell>
          <cell r="FU228">
            <v>60503695</v>
          </cell>
          <cell r="FV228">
            <v>845430201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  <cell r="GF228">
            <v>0</v>
          </cell>
          <cell r="GG228">
            <v>784926506</v>
          </cell>
          <cell r="GH228">
            <v>0</v>
          </cell>
          <cell r="GI228">
            <v>0</v>
          </cell>
          <cell r="GJ228">
            <v>60503695</v>
          </cell>
          <cell r="GK228">
            <v>845430201</v>
          </cell>
          <cell r="GL228">
            <v>1960786215</v>
          </cell>
          <cell r="GM228">
            <v>1166983160</v>
          </cell>
          <cell r="GN228">
            <v>0</v>
          </cell>
          <cell r="GO228">
            <v>14478154739</v>
          </cell>
          <cell r="GP228">
            <v>17605924114</v>
          </cell>
          <cell r="GQ228">
            <v>0</v>
          </cell>
          <cell r="GR228">
            <v>0</v>
          </cell>
          <cell r="GS228">
            <v>0</v>
          </cell>
          <cell r="GT228">
            <v>0</v>
          </cell>
          <cell r="GU228">
            <v>0</v>
          </cell>
          <cell r="GV228">
            <v>0</v>
          </cell>
          <cell r="GW228">
            <v>0</v>
          </cell>
          <cell r="GX228">
            <v>0</v>
          </cell>
          <cell r="GY228">
            <v>0</v>
          </cell>
          <cell r="GZ228">
            <v>0</v>
          </cell>
          <cell r="HA228">
            <v>0</v>
          </cell>
          <cell r="HB228">
            <v>0</v>
          </cell>
          <cell r="HC228">
            <v>0</v>
          </cell>
          <cell r="HD228">
            <v>0</v>
          </cell>
          <cell r="HE228">
            <v>0</v>
          </cell>
        </row>
        <row r="229">
          <cell r="C229" t="str">
            <v>Semarang</v>
          </cell>
          <cell r="D229">
            <v>149251343</v>
          </cell>
          <cell r="E229">
            <v>401656392</v>
          </cell>
          <cell r="F229">
            <v>12703363</v>
          </cell>
          <cell r="G229">
            <v>103571264</v>
          </cell>
          <cell r="H229">
            <v>667182362</v>
          </cell>
          <cell r="I229">
            <v>9096075</v>
          </cell>
          <cell r="J229">
            <v>829636082</v>
          </cell>
          <cell r="K229">
            <v>0</v>
          </cell>
          <cell r="L229">
            <v>30036000</v>
          </cell>
          <cell r="M229">
            <v>868768157</v>
          </cell>
          <cell r="N229">
            <v>503646233</v>
          </cell>
          <cell r="O229">
            <v>1603458984</v>
          </cell>
          <cell r="P229">
            <v>3616000</v>
          </cell>
          <cell r="Q229">
            <v>61580330</v>
          </cell>
          <cell r="R229">
            <v>2172301547</v>
          </cell>
          <cell r="S229">
            <v>5863050</v>
          </cell>
          <cell r="T229">
            <v>0</v>
          </cell>
          <cell r="U229">
            <v>0</v>
          </cell>
          <cell r="V229">
            <v>0</v>
          </cell>
          <cell r="W229">
            <v>5863050</v>
          </cell>
          <cell r="X229">
            <v>5765772</v>
          </cell>
          <cell r="Y229">
            <v>0</v>
          </cell>
          <cell r="Z229">
            <v>0</v>
          </cell>
          <cell r="AA229">
            <v>28157025</v>
          </cell>
          <cell r="AB229">
            <v>33922797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1074400</v>
          </cell>
          <cell r="AX229">
            <v>0</v>
          </cell>
          <cell r="AY229">
            <v>0</v>
          </cell>
          <cell r="AZ229">
            <v>0</v>
          </cell>
          <cell r="BA229">
            <v>1074400</v>
          </cell>
          <cell r="BB229">
            <v>6800000</v>
          </cell>
          <cell r="BC229">
            <v>2492500</v>
          </cell>
          <cell r="BD229">
            <v>0</v>
          </cell>
          <cell r="BE229">
            <v>0</v>
          </cell>
          <cell r="BF229">
            <v>9292500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144352719</v>
          </cell>
          <cell r="BM229">
            <v>0</v>
          </cell>
          <cell r="BN229">
            <v>0</v>
          </cell>
          <cell r="BO229">
            <v>0</v>
          </cell>
          <cell r="BP229">
            <v>144352719</v>
          </cell>
          <cell r="BQ229">
            <v>4620335</v>
          </cell>
          <cell r="BR229">
            <v>0</v>
          </cell>
          <cell r="BS229">
            <v>0</v>
          </cell>
          <cell r="BT229">
            <v>41720365</v>
          </cell>
          <cell r="BU229">
            <v>46340700</v>
          </cell>
          <cell r="BV229">
            <v>0</v>
          </cell>
          <cell r="BW229">
            <v>38400000</v>
          </cell>
          <cell r="BX229">
            <v>0</v>
          </cell>
          <cell r="BY229">
            <v>0</v>
          </cell>
          <cell r="BZ229">
            <v>38400000</v>
          </cell>
          <cell r="CA229">
            <v>19187500</v>
          </cell>
          <cell r="CB229">
            <v>3652500</v>
          </cell>
          <cell r="CC229">
            <v>0</v>
          </cell>
          <cell r="CD229">
            <v>0</v>
          </cell>
          <cell r="CE229">
            <v>22840000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1986250</v>
          </cell>
          <cell r="CQ229">
            <v>204938821</v>
          </cell>
          <cell r="CR229">
            <v>2510662</v>
          </cell>
          <cell r="CS229">
            <v>8539354</v>
          </cell>
          <cell r="CT229">
            <v>217975087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102701875</v>
          </cell>
          <cell r="DA229">
            <v>0</v>
          </cell>
          <cell r="DB229">
            <v>0</v>
          </cell>
          <cell r="DC229">
            <v>8646687910</v>
          </cell>
          <cell r="DD229">
            <v>8749389785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1667827050</v>
          </cell>
          <cell r="DS229">
            <v>1667827050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2609040</v>
          </cell>
          <cell r="EJ229">
            <v>0</v>
          </cell>
          <cell r="EK229">
            <v>0</v>
          </cell>
          <cell r="EL229">
            <v>0</v>
          </cell>
          <cell r="EM229">
            <v>2609040</v>
          </cell>
          <cell r="EN229">
            <v>1457675</v>
          </cell>
          <cell r="EO229">
            <v>0</v>
          </cell>
          <cell r="EP229">
            <v>0</v>
          </cell>
          <cell r="EQ229">
            <v>0</v>
          </cell>
          <cell r="ER229">
            <v>1457675</v>
          </cell>
          <cell r="ES229">
            <v>3072430</v>
          </cell>
          <cell r="ET229">
            <v>0</v>
          </cell>
          <cell r="EU229">
            <v>0</v>
          </cell>
          <cell r="EV229">
            <v>0</v>
          </cell>
          <cell r="EW229">
            <v>3072430</v>
          </cell>
          <cell r="EX229">
            <v>1111771</v>
          </cell>
          <cell r="EY229">
            <v>0</v>
          </cell>
          <cell r="EZ229">
            <v>0</v>
          </cell>
          <cell r="FA229">
            <v>0</v>
          </cell>
          <cell r="FB229">
            <v>1111771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642659</v>
          </cell>
          <cell r="FV229">
            <v>642659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1667827050</v>
          </cell>
          <cell r="GF229">
            <v>1667827050</v>
          </cell>
          <cell r="GG229">
            <v>0</v>
          </cell>
          <cell r="GH229">
            <v>0</v>
          </cell>
          <cell r="GI229">
            <v>0</v>
          </cell>
          <cell r="GJ229">
            <v>642659</v>
          </cell>
          <cell r="GK229">
            <v>642659</v>
          </cell>
          <cell r="GL229">
            <v>962596468</v>
          </cell>
          <cell r="GM229">
            <v>3084235279</v>
          </cell>
          <cell r="GN229">
            <v>18830025</v>
          </cell>
          <cell r="GO229">
            <v>10588761957</v>
          </cell>
          <cell r="GP229">
            <v>14654423729</v>
          </cell>
          <cell r="GQ229">
            <v>0</v>
          </cell>
          <cell r="GR229">
            <v>0</v>
          </cell>
          <cell r="GS229">
            <v>0</v>
          </cell>
          <cell r="GT229">
            <v>0</v>
          </cell>
          <cell r="GU229">
            <v>0</v>
          </cell>
          <cell r="GV229">
            <v>0</v>
          </cell>
          <cell r="GW229">
            <v>0</v>
          </cell>
          <cell r="GX229">
            <v>0</v>
          </cell>
          <cell r="GY229">
            <v>0</v>
          </cell>
          <cell r="GZ229">
            <v>0</v>
          </cell>
          <cell r="HA229">
            <v>0</v>
          </cell>
          <cell r="HB229">
            <v>0</v>
          </cell>
          <cell r="HC229">
            <v>0</v>
          </cell>
          <cell r="HD229">
            <v>0</v>
          </cell>
          <cell r="HE229">
            <v>0</v>
          </cell>
        </row>
        <row r="230">
          <cell r="C230" t="str">
            <v>Serang</v>
          </cell>
          <cell r="D230">
            <v>4096000</v>
          </cell>
          <cell r="E230">
            <v>179288265</v>
          </cell>
          <cell r="F230">
            <v>0</v>
          </cell>
          <cell r="G230">
            <v>44806310</v>
          </cell>
          <cell r="H230">
            <v>228190575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96532099</v>
          </cell>
          <cell r="O230">
            <v>635164223</v>
          </cell>
          <cell r="P230">
            <v>0</v>
          </cell>
          <cell r="Q230">
            <v>81819600</v>
          </cell>
          <cell r="R230">
            <v>813515922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180967225</v>
          </cell>
          <cell r="AB230">
            <v>180967225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13500000</v>
          </cell>
          <cell r="BK230">
            <v>13500000</v>
          </cell>
          <cell r="BL230">
            <v>1375402</v>
          </cell>
          <cell r="BM230">
            <v>0</v>
          </cell>
          <cell r="BN230">
            <v>0</v>
          </cell>
          <cell r="BO230">
            <v>0</v>
          </cell>
          <cell r="BP230">
            <v>1375402</v>
          </cell>
          <cell r="BQ230">
            <v>0</v>
          </cell>
          <cell r="BR230">
            <v>0</v>
          </cell>
          <cell r="BS230">
            <v>0</v>
          </cell>
          <cell r="BT230">
            <v>465776361</v>
          </cell>
          <cell r="BU230">
            <v>465776361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501282598</v>
          </cell>
          <cell r="DA230">
            <v>0</v>
          </cell>
          <cell r="DB230">
            <v>0</v>
          </cell>
          <cell r="DC230">
            <v>1798004931</v>
          </cell>
          <cell r="DD230">
            <v>2299287529</v>
          </cell>
          <cell r="DE230">
            <v>0</v>
          </cell>
          <cell r="DF230">
            <v>0</v>
          </cell>
          <cell r="DG230">
            <v>0</v>
          </cell>
          <cell r="DH230">
            <v>55365300</v>
          </cell>
          <cell r="DI230">
            <v>55365300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233014</v>
          </cell>
          <cell r="EJ230">
            <v>0</v>
          </cell>
          <cell r="EK230">
            <v>0</v>
          </cell>
          <cell r="EL230">
            <v>0</v>
          </cell>
          <cell r="EM230">
            <v>233014</v>
          </cell>
          <cell r="EN230">
            <v>325000</v>
          </cell>
          <cell r="EO230">
            <v>0</v>
          </cell>
          <cell r="EP230">
            <v>0</v>
          </cell>
          <cell r="EQ230">
            <v>0</v>
          </cell>
          <cell r="ER230">
            <v>325000</v>
          </cell>
          <cell r="ES230">
            <v>1265893</v>
          </cell>
          <cell r="ET230">
            <v>0</v>
          </cell>
          <cell r="EU230">
            <v>0</v>
          </cell>
          <cell r="EV230">
            <v>0</v>
          </cell>
          <cell r="EW230">
            <v>1265893</v>
          </cell>
          <cell r="EX230">
            <v>175000</v>
          </cell>
          <cell r="EY230">
            <v>0</v>
          </cell>
          <cell r="EZ230">
            <v>0</v>
          </cell>
          <cell r="FA230">
            <v>0</v>
          </cell>
          <cell r="FB230">
            <v>175000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  <cell r="GF230">
            <v>0</v>
          </cell>
          <cell r="GG230">
            <v>0</v>
          </cell>
          <cell r="GH230">
            <v>0</v>
          </cell>
          <cell r="GI230">
            <v>0</v>
          </cell>
          <cell r="GJ230">
            <v>0</v>
          </cell>
          <cell r="GK230">
            <v>0</v>
          </cell>
          <cell r="GL230">
            <v>605285006</v>
          </cell>
          <cell r="GM230">
            <v>814452488</v>
          </cell>
          <cell r="GN230">
            <v>0</v>
          </cell>
          <cell r="GO230">
            <v>2640239727</v>
          </cell>
          <cell r="GP230">
            <v>4059977221</v>
          </cell>
          <cell r="GQ230">
            <v>0</v>
          </cell>
          <cell r="GR230">
            <v>0</v>
          </cell>
          <cell r="GS230">
            <v>0</v>
          </cell>
          <cell r="GT230">
            <v>0</v>
          </cell>
          <cell r="GU230">
            <v>0</v>
          </cell>
          <cell r="GV230">
            <v>0</v>
          </cell>
          <cell r="GW230">
            <v>0</v>
          </cell>
          <cell r="GX230">
            <v>0</v>
          </cell>
          <cell r="GY230">
            <v>0</v>
          </cell>
          <cell r="GZ230">
            <v>0</v>
          </cell>
          <cell r="HA230">
            <v>0</v>
          </cell>
          <cell r="HB230">
            <v>0</v>
          </cell>
          <cell r="HC230">
            <v>0</v>
          </cell>
          <cell r="HD230">
            <v>0</v>
          </cell>
          <cell r="HE230">
            <v>0</v>
          </cell>
        </row>
        <row r="231">
          <cell r="C231" t="str">
            <v>Surabaya</v>
          </cell>
          <cell r="D231">
            <v>46733197</v>
          </cell>
          <cell r="E231">
            <v>605743863</v>
          </cell>
          <cell r="F231">
            <v>283877480</v>
          </cell>
          <cell r="G231">
            <v>772488223</v>
          </cell>
          <cell r="H231">
            <v>1708842763</v>
          </cell>
          <cell r="I231">
            <v>0</v>
          </cell>
          <cell r="J231">
            <v>546660500</v>
          </cell>
          <cell r="K231">
            <v>0</v>
          </cell>
          <cell r="L231">
            <v>10320000</v>
          </cell>
          <cell r="M231">
            <v>556980500</v>
          </cell>
          <cell r="N231">
            <v>90148183</v>
          </cell>
          <cell r="O231">
            <v>869405288</v>
          </cell>
          <cell r="P231">
            <v>315746197</v>
          </cell>
          <cell r="Q231">
            <v>376980751</v>
          </cell>
          <cell r="R231">
            <v>1652280419</v>
          </cell>
          <cell r="S231">
            <v>1575000</v>
          </cell>
          <cell r="T231">
            <v>0</v>
          </cell>
          <cell r="U231">
            <v>0</v>
          </cell>
          <cell r="V231">
            <v>6820000</v>
          </cell>
          <cell r="W231">
            <v>8395000</v>
          </cell>
          <cell r="X231">
            <v>0</v>
          </cell>
          <cell r="Y231">
            <v>0</v>
          </cell>
          <cell r="Z231">
            <v>74283846</v>
          </cell>
          <cell r="AA231">
            <v>1117974563</v>
          </cell>
          <cell r="AB231">
            <v>1192258409</v>
          </cell>
          <cell r="AC231">
            <v>56073826</v>
          </cell>
          <cell r="AD231">
            <v>0</v>
          </cell>
          <cell r="AE231">
            <v>0</v>
          </cell>
          <cell r="AF231">
            <v>0</v>
          </cell>
          <cell r="AG231">
            <v>56073826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32359250</v>
          </cell>
          <cell r="AP231">
            <v>0</v>
          </cell>
          <cell r="AQ231">
            <v>32359250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15687500</v>
          </cell>
          <cell r="BC231">
            <v>0</v>
          </cell>
          <cell r="BD231">
            <v>0</v>
          </cell>
          <cell r="BE231">
            <v>39741750</v>
          </cell>
          <cell r="BF231">
            <v>55429250</v>
          </cell>
          <cell r="BG231">
            <v>0</v>
          </cell>
          <cell r="BH231">
            <v>7992000</v>
          </cell>
          <cell r="BI231">
            <v>59822813</v>
          </cell>
          <cell r="BJ231">
            <v>33666396</v>
          </cell>
          <cell r="BK231">
            <v>101481209</v>
          </cell>
          <cell r="BL231">
            <v>28890464</v>
          </cell>
          <cell r="BM231">
            <v>0</v>
          </cell>
          <cell r="BN231">
            <v>0</v>
          </cell>
          <cell r="BO231">
            <v>0</v>
          </cell>
          <cell r="BP231">
            <v>28890464</v>
          </cell>
          <cell r="BQ231">
            <v>0</v>
          </cell>
          <cell r="BR231">
            <v>0</v>
          </cell>
          <cell r="BS231">
            <v>100564327</v>
          </cell>
          <cell r="BT231">
            <v>1816917560</v>
          </cell>
          <cell r="BU231">
            <v>1917481887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50592390</v>
          </cell>
          <cell r="CB231">
            <v>0</v>
          </cell>
          <cell r="CC231">
            <v>0</v>
          </cell>
          <cell r="CD231">
            <v>71321123</v>
          </cell>
          <cell r="CE231">
            <v>121913513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88760188</v>
          </cell>
          <cell r="CR231">
            <v>0</v>
          </cell>
          <cell r="CS231">
            <v>55669000</v>
          </cell>
          <cell r="CT231">
            <v>144429188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705986320</v>
          </cell>
          <cell r="DA231">
            <v>0</v>
          </cell>
          <cell r="DB231">
            <v>466051806</v>
          </cell>
          <cell r="DC231">
            <v>26331761671</v>
          </cell>
          <cell r="DD231">
            <v>27503799797</v>
          </cell>
          <cell r="DE231">
            <v>4252500</v>
          </cell>
          <cell r="DF231">
            <v>0</v>
          </cell>
          <cell r="DG231">
            <v>0</v>
          </cell>
          <cell r="DH231">
            <v>6075000</v>
          </cell>
          <cell r="DI231">
            <v>10327500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13479368</v>
          </cell>
          <cell r="EJ231">
            <v>0</v>
          </cell>
          <cell r="EK231">
            <v>0</v>
          </cell>
          <cell r="EL231">
            <v>0</v>
          </cell>
          <cell r="EM231">
            <v>13479368</v>
          </cell>
          <cell r="EN231">
            <v>14578769</v>
          </cell>
          <cell r="EO231">
            <v>0</v>
          </cell>
          <cell r="EP231">
            <v>0</v>
          </cell>
          <cell r="EQ231">
            <v>0</v>
          </cell>
          <cell r="ER231">
            <v>14578769</v>
          </cell>
          <cell r="ES231">
            <v>6581916</v>
          </cell>
          <cell r="ET231">
            <v>0</v>
          </cell>
          <cell r="EU231">
            <v>0</v>
          </cell>
          <cell r="EV231">
            <v>0</v>
          </cell>
          <cell r="EW231">
            <v>6581916</v>
          </cell>
          <cell r="EX231">
            <v>4725944</v>
          </cell>
          <cell r="EY231">
            <v>0</v>
          </cell>
          <cell r="EZ231">
            <v>0</v>
          </cell>
          <cell r="FA231">
            <v>0</v>
          </cell>
          <cell r="FB231">
            <v>4725944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  <cell r="GF231">
            <v>0</v>
          </cell>
          <cell r="GG231">
            <v>0</v>
          </cell>
          <cell r="GH231">
            <v>0</v>
          </cell>
          <cell r="GI231">
            <v>0</v>
          </cell>
          <cell r="GJ231">
            <v>0</v>
          </cell>
          <cell r="GK231">
            <v>0</v>
          </cell>
          <cell r="GL231">
            <v>1039305377</v>
          </cell>
          <cell r="GM231">
            <v>2118561839</v>
          </cell>
          <cell r="GN231">
            <v>1332705719</v>
          </cell>
          <cell r="GO231">
            <v>30639736037</v>
          </cell>
          <cell r="GP231">
            <v>35130308972</v>
          </cell>
          <cell r="GQ231">
            <v>0</v>
          </cell>
          <cell r="GR231">
            <v>0</v>
          </cell>
          <cell r="GS231">
            <v>0</v>
          </cell>
          <cell r="GT231">
            <v>0</v>
          </cell>
          <cell r="GU231">
            <v>0</v>
          </cell>
          <cell r="GV231">
            <v>0</v>
          </cell>
          <cell r="GW231">
            <v>0</v>
          </cell>
          <cell r="GX231">
            <v>0</v>
          </cell>
          <cell r="GY231">
            <v>0</v>
          </cell>
          <cell r="GZ231">
            <v>0</v>
          </cell>
          <cell r="HA231">
            <v>0</v>
          </cell>
          <cell r="HB231">
            <v>0</v>
          </cell>
          <cell r="HC231">
            <v>0</v>
          </cell>
          <cell r="HD231">
            <v>0</v>
          </cell>
          <cell r="HE231">
            <v>0</v>
          </cell>
        </row>
        <row r="232">
          <cell r="C232" t="str">
            <v>Yogyakarta</v>
          </cell>
          <cell r="D232">
            <v>2280000</v>
          </cell>
          <cell r="E232">
            <v>5450000</v>
          </cell>
          <cell r="F232">
            <v>776197</v>
          </cell>
          <cell r="G232">
            <v>87442787</v>
          </cell>
          <cell r="H232">
            <v>95948984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242680485</v>
          </cell>
          <cell r="O232">
            <v>0</v>
          </cell>
          <cell r="P232">
            <v>0</v>
          </cell>
          <cell r="Q232">
            <v>406829274</v>
          </cell>
          <cell r="R232">
            <v>649509759</v>
          </cell>
          <cell r="S232">
            <v>4271520</v>
          </cell>
          <cell r="T232">
            <v>0</v>
          </cell>
          <cell r="U232">
            <v>0</v>
          </cell>
          <cell r="V232">
            <v>2504050</v>
          </cell>
          <cell r="W232">
            <v>6775570</v>
          </cell>
          <cell r="X232">
            <v>4500000</v>
          </cell>
          <cell r="Y232">
            <v>0</v>
          </cell>
          <cell r="Z232">
            <v>0</v>
          </cell>
          <cell r="AA232">
            <v>245479750</v>
          </cell>
          <cell r="AB232">
            <v>249979750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79950</v>
          </cell>
          <cell r="BR232">
            <v>0</v>
          </cell>
          <cell r="BS232">
            <v>0</v>
          </cell>
          <cell r="BT232">
            <v>746805724</v>
          </cell>
          <cell r="BU232">
            <v>746885674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5100000</v>
          </cell>
          <cell r="CE232">
            <v>5100000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250000</v>
          </cell>
          <cell r="CQ232">
            <v>0</v>
          </cell>
          <cell r="CR232">
            <v>0</v>
          </cell>
          <cell r="CS232">
            <v>0</v>
          </cell>
          <cell r="CT232">
            <v>250000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2507309264</v>
          </cell>
          <cell r="DA232">
            <v>0</v>
          </cell>
          <cell r="DB232">
            <v>0</v>
          </cell>
          <cell r="DC232">
            <v>10215523744</v>
          </cell>
          <cell r="DD232">
            <v>12722833008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  <cell r="GF232">
            <v>0</v>
          </cell>
          <cell r="GG232">
            <v>0</v>
          </cell>
          <cell r="GH232">
            <v>0</v>
          </cell>
          <cell r="GI232">
            <v>0</v>
          </cell>
          <cell r="GJ232">
            <v>0</v>
          </cell>
          <cell r="GK232">
            <v>0</v>
          </cell>
          <cell r="GL232">
            <v>2761371219</v>
          </cell>
          <cell r="GM232">
            <v>5450000</v>
          </cell>
          <cell r="GN232">
            <v>776197</v>
          </cell>
          <cell r="GO232">
            <v>11709685329</v>
          </cell>
          <cell r="GP232">
            <v>14477282745</v>
          </cell>
          <cell r="GQ232">
            <v>0</v>
          </cell>
          <cell r="GR232">
            <v>0</v>
          </cell>
          <cell r="GS232">
            <v>0</v>
          </cell>
          <cell r="GT232">
            <v>0</v>
          </cell>
          <cell r="GU232">
            <v>0</v>
          </cell>
          <cell r="GV232">
            <v>0</v>
          </cell>
          <cell r="GW232">
            <v>0</v>
          </cell>
          <cell r="GX232">
            <v>0</v>
          </cell>
          <cell r="GY232">
            <v>0</v>
          </cell>
          <cell r="GZ232">
            <v>0</v>
          </cell>
          <cell r="HA232">
            <v>0</v>
          </cell>
          <cell r="HB232">
            <v>0</v>
          </cell>
          <cell r="HC232">
            <v>0</v>
          </cell>
          <cell r="HD232">
            <v>0</v>
          </cell>
          <cell r="HE232">
            <v>0</v>
          </cell>
        </row>
        <row r="233">
          <cell r="C233" t="str">
            <v>ZTotal</v>
          </cell>
          <cell r="D233">
            <v>4980721288</v>
          </cell>
          <cell r="E233">
            <v>11693416529</v>
          </cell>
          <cell r="F233">
            <v>570097165</v>
          </cell>
          <cell r="G233">
            <v>20566924340</v>
          </cell>
          <cell r="H233">
            <v>37811159322</v>
          </cell>
          <cell r="I233">
            <v>652556969</v>
          </cell>
          <cell r="J233">
            <v>2774803104</v>
          </cell>
          <cell r="K233">
            <v>3850984511</v>
          </cell>
          <cell r="L233">
            <v>1802268402</v>
          </cell>
          <cell r="M233">
            <v>9080612986</v>
          </cell>
          <cell r="N233">
            <v>5809614290</v>
          </cell>
          <cell r="O233">
            <v>9033267463</v>
          </cell>
          <cell r="P233">
            <v>450124645</v>
          </cell>
          <cell r="Q233">
            <v>6251601494</v>
          </cell>
          <cell r="R233">
            <v>21544607892</v>
          </cell>
          <cell r="S233">
            <v>313849826</v>
          </cell>
          <cell r="T233">
            <v>90000000</v>
          </cell>
          <cell r="U233">
            <v>0</v>
          </cell>
          <cell r="V233">
            <v>155630287</v>
          </cell>
          <cell r="W233">
            <v>559480113</v>
          </cell>
          <cell r="X233">
            <v>379211361</v>
          </cell>
          <cell r="Y233">
            <v>0</v>
          </cell>
          <cell r="Z233">
            <v>74283846</v>
          </cell>
          <cell r="AA233">
            <v>11496867555</v>
          </cell>
          <cell r="AB233">
            <v>11950362762</v>
          </cell>
          <cell r="AC233">
            <v>307793760</v>
          </cell>
          <cell r="AD233">
            <v>0</v>
          </cell>
          <cell r="AE233">
            <v>0</v>
          </cell>
          <cell r="AF233">
            <v>270275000</v>
          </cell>
          <cell r="AG233">
            <v>578068760</v>
          </cell>
          <cell r="AH233">
            <v>5702379</v>
          </cell>
          <cell r="AI233">
            <v>0</v>
          </cell>
          <cell r="AJ233">
            <v>0</v>
          </cell>
          <cell r="AK233">
            <v>0</v>
          </cell>
          <cell r="AL233">
            <v>5702379</v>
          </cell>
          <cell r="AM233">
            <v>56000000</v>
          </cell>
          <cell r="AN233">
            <v>0</v>
          </cell>
          <cell r="AO233">
            <v>32359250</v>
          </cell>
          <cell r="AP233">
            <v>110501029</v>
          </cell>
          <cell r="AQ233">
            <v>198860279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1074400</v>
          </cell>
          <cell r="AX233">
            <v>0</v>
          </cell>
          <cell r="AY233">
            <v>0</v>
          </cell>
          <cell r="AZ233">
            <v>40366650</v>
          </cell>
          <cell r="BA233">
            <v>41441050</v>
          </cell>
          <cell r="BB233">
            <v>302016731</v>
          </cell>
          <cell r="BC233">
            <v>477692500</v>
          </cell>
          <cell r="BD233">
            <v>27475000</v>
          </cell>
          <cell r="BE233">
            <v>99646750</v>
          </cell>
          <cell r="BF233">
            <v>906830981</v>
          </cell>
          <cell r="BG233">
            <v>33803330</v>
          </cell>
          <cell r="BH233">
            <v>23224500</v>
          </cell>
          <cell r="BI233">
            <v>59822813</v>
          </cell>
          <cell r="BJ233">
            <v>677918820</v>
          </cell>
          <cell r="BK233">
            <v>794769463</v>
          </cell>
          <cell r="BL233">
            <v>1150462879</v>
          </cell>
          <cell r="BM233">
            <v>0</v>
          </cell>
          <cell r="BN233">
            <v>2800600</v>
          </cell>
          <cell r="BO233">
            <v>9700500</v>
          </cell>
          <cell r="BP233">
            <v>1162963979</v>
          </cell>
          <cell r="BQ233">
            <v>223701735</v>
          </cell>
          <cell r="BR233">
            <v>0</v>
          </cell>
          <cell r="BS233">
            <v>100564327</v>
          </cell>
          <cell r="BT233">
            <v>24853807795</v>
          </cell>
          <cell r="BU233">
            <v>25178073857</v>
          </cell>
          <cell r="BV233">
            <v>81900887</v>
          </cell>
          <cell r="BW233">
            <v>38400000</v>
          </cell>
          <cell r="BX233">
            <v>0</v>
          </cell>
          <cell r="BY233">
            <v>1403241155</v>
          </cell>
          <cell r="BZ233">
            <v>1523542042</v>
          </cell>
          <cell r="CA233">
            <v>263687257</v>
          </cell>
          <cell r="CB233">
            <v>3652500</v>
          </cell>
          <cell r="CC233">
            <v>0</v>
          </cell>
          <cell r="CD233">
            <v>252320996</v>
          </cell>
          <cell r="CE233">
            <v>519660753</v>
          </cell>
          <cell r="CF233">
            <v>-91183110</v>
          </cell>
          <cell r="CG233">
            <v>0</v>
          </cell>
          <cell r="CH233">
            <v>0</v>
          </cell>
          <cell r="CI233">
            <v>21939613</v>
          </cell>
          <cell r="CJ233">
            <v>-69243497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2060800610</v>
          </cell>
          <cell r="CQ233">
            <v>1979756005</v>
          </cell>
          <cell r="CR233">
            <v>86422737</v>
          </cell>
          <cell r="CS233">
            <v>1184649455</v>
          </cell>
          <cell r="CT233">
            <v>5311628807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9066639517</v>
          </cell>
          <cell r="DA233">
            <v>78999576</v>
          </cell>
          <cell r="DB233">
            <v>547406817</v>
          </cell>
          <cell r="DC233">
            <v>272780521012</v>
          </cell>
          <cell r="DD233">
            <v>282473566922</v>
          </cell>
          <cell r="DE233">
            <v>63504000</v>
          </cell>
          <cell r="DF233">
            <v>0</v>
          </cell>
          <cell r="DG233">
            <v>19934208</v>
          </cell>
          <cell r="DH233">
            <v>1837490655</v>
          </cell>
          <cell r="DI233">
            <v>1920928863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55124410</v>
          </cell>
          <cell r="DP233">
            <v>0</v>
          </cell>
          <cell r="DQ233">
            <v>0</v>
          </cell>
          <cell r="DR233">
            <v>5610179037</v>
          </cell>
          <cell r="DS233">
            <v>5665303447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197023809</v>
          </cell>
          <cell r="EJ233">
            <v>0</v>
          </cell>
          <cell r="EK233">
            <v>0</v>
          </cell>
          <cell r="EL233">
            <v>0</v>
          </cell>
          <cell r="EM233">
            <v>197023809</v>
          </cell>
          <cell r="EN233">
            <v>70570954</v>
          </cell>
          <cell r="EO233">
            <v>0</v>
          </cell>
          <cell r="EP233">
            <v>0</v>
          </cell>
          <cell r="EQ233">
            <v>0</v>
          </cell>
          <cell r="ER233">
            <v>70570954</v>
          </cell>
          <cell r="ES233">
            <v>399779970</v>
          </cell>
          <cell r="ET233">
            <v>0</v>
          </cell>
          <cell r="EU233">
            <v>0</v>
          </cell>
          <cell r="EV233">
            <v>0</v>
          </cell>
          <cell r="EW233">
            <v>399779970</v>
          </cell>
          <cell r="EX233">
            <v>76940921</v>
          </cell>
          <cell r="EY233">
            <v>0</v>
          </cell>
          <cell r="EZ233">
            <v>0</v>
          </cell>
          <cell r="FA233">
            <v>0</v>
          </cell>
          <cell r="FB233">
            <v>76940921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784926506</v>
          </cell>
          <cell r="FS233">
            <v>0</v>
          </cell>
          <cell r="FT233">
            <v>0</v>
          </cell>
          <cell r="FU233">
            <v>1575697003</v>
          </cell>
          <cell r="FV233">
            <v>2360623509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55124410</v>
          </cell>
          <cell r="GC233">
            <v>0</v>
          </cell>
          <cell r="GD233">
            <v>0</v>
          </cell>
          <cell r="GE233">
            <v>5610179037</v>
          </cell>
          <cell r="GF233">
            <v>5665303447</v>
          </cell>
          <cell r="GG233">
            <v>784926506</v>
          </cell>
          <cell r="GH233">
            <v>0</v>
          </cell>
          <cell r="GI233">
            <v>0</v>
          </cell>
          <cell r="GJ233">
            <v>1575697003</v>
          </cell>
          <cell r="GK233">
            <v>2360623509</v>
          </cell>
          <cell r="GL233">
            <v>27246224679</v>
          </cell>
          <cell r="GM233">
            <v>26193212177</v>
          </cell>
          <cell r="GN233">
            <v>5822275919</v>
          </cell>
          <cell r="GO233">
            <v>351001547548</v>
          </cell>
          <cell r="GP233">
            <v>410263260323</v>
          </cell>
          <cell r="GQ233">
            <v>0</v>
          </cell>
          <cell r="GR233">
            <v>0</v>
          </cell>
          <cell r="GS233">
            <v>0</v>
          </cell>
          <cell r="GT233">
            <v>0</v>
          </cell>
          <cell r="GU233">
            <v>0</v>
          </cell>
          <cell r="GV233">
            <v>0</v>
          </cell>
          <cell r="GW233">
            <v>0</v>
          </cell>
          <cell r="GX233">
            <v>0</v>
          </cell>
          <cell r="GY233">
            <v>0</v>
          </cell>
          <cell r="GZ233">
            <v>0</v>
          </cell>
          <cell r="HA233">
            <v>0</v>
          </cell>
          <cell r="HB233">
            <v>0</v>
          </cell>
          <cell r="HC233">
            <v>0</v>
          </cell>
          <cell r="HD233">
            <v>0</v>
          </cell>
          <cell r="HE233">
            <v>0</v>
          </cell>
        </row>
        <row r="237">
          <cell r="C237" t="str">
            <v>_Kantor Pusat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9259553427</v>
          </cell>
          <cell r="DD237">
            <v>9259553427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9259553427</v>
          </cell>
          <cell r="FL237">
            <v>9259553427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</row>
        <row r="238">
          <cell r="C238" t="str">
            <v>Aceh</v>
          </cell>
          <cell r="D238">
            <v>2466400</v>
          </cell>
          <cell r="E238">
            <v>0</v>
          </cell>
          <cell r="F238">
            <v>0</v>
          </cell>
          <cell r="G238">
            <v>1476188515</v>
          </cell>
          <cell r="H238">
            <v>1478654915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110869600</v>
          </cell>
          <cell r="R238">
            <v>110869600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669547435</v>
          </cell>
          <cell r="AB238">
            <v>669547435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2445175950</v>
          </cell>
          <cell r="BU238">
            <v>2445175950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10575000</v>
          </cell>
          <cell r="CE238">
            <v>10575000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203059673</v>
          </cell>
          <cell r="CT238">
            <v>203059673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11018410108</v>
          </cell>
          <cell r="DD238">
            <v>11018410108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2466400</v>
          </cell>
          <cell r="FI238">
            <v>0</v>
          </cell>
          <cell r="FJ238">
            <v>0</v>
          </cell>
          <cell r="FK238">
            <v>15933826281</v>
          </cell>
          <cell r="FL238">
            <v>15936292681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</row>
        <row r="239">
          <cell r="C239" t="str">
            <v>Ambon</v>
          </cell>
          <cell r="D239">
            <v>11622000</v>
          </cell>
          <cell r="E239">
            <v>0</v>
          </cell>
          <cell r="F239">
            <v>0</v>
          </cell>
          <cell r="G239">
            <v>16872238</v>
          </cell>
          <cell r="H239">
            <v>28494238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329050000</v>
          </cell>
          <cell r="AB239">
            <v>329050000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409434736</v>
          </cell>
          <cell r="BU239">
            <v>409434736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1688448778</v>
          </cell>
          <cell r="DD239">
            <v>1688448778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11622000</v>
          </cell>
          <cell r="FI239">
            <v>0</v>
          </cell>
          <cell r="FJ239">
            <v>0</v>
          </cell>
          <cell r="FK239">
            <v>2443805752</v>
          </cell>
          <cell r="FL239">
            <v>2455427752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</row>
        <row r="240">
          <cell r="C240" t="str">
            <v>Bandung</v>
          </cell>
          <cell r="D240">
            <v>17702018</v>
          </cell>
          <cell r="E240">
            <v>31679000</v>
          </cell>
          <cell r="F240">
            <v>0</v>
          </cell>
          <cell r="G240">
            <v>129434173</v>
          </cell>
          <cell r="H240">
            <v>178815191</v>
          </cell>
          <cell r="I240">
            <v>20000000</v>
          </cell>
          <cell r="J240">
            <v>105370000</v>
          </cell>
          <cell r="K240">
            <v>0</v>
          </cell>
          <cell r="L240">
            <v>282444779</v>
          </cell>
          <cell r="M240">
            <v>407814779</v>
          </cell>
          <cell r="N240">
            <v>111188867</v>
          </cell>
          <cell r="O240">
            <v>10600000</v>
          </cell>
          <cell r="P240">
            <v>0</v>
          </cell>
          <cell r="Q240">
            <v>116049300</v>
          </cell>
          <cell r="R240">
            <v>237838167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4000000</v>
          </cell>
          <cell r="Y240">
            <v>0</v>
          </cell>
          <cell r="Z240">
            <v>0</v>
          </cell>
          <cell r="AA240">
            <v>60975000</v>
          </cell>
          <cell r="AB240">
            <v>64975000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10915000</v>
          </cell>
          <cell r="BH240">
            <v>0</v>
          </cell>
          <cell r="BI240">
            <v>0</v>
          </cell>
          <cell r="BJ240">
            <v>0</v>
          </cell>
          <cell r="BK240">
            <v>10915000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2717999457</v>
          </cell>
          <cell r="BU240">
            <v>2717999457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17402500</v>
          </cell>
          <cell r="CQ240">
            <v>0</v>
          </cell>
          <cell r="CR240">
            <v>0</v>
          </cell>
          <cell r="CS240">
            <v>14504313</v>
          </cell>
          <cell r="CT240">
            <v>31906813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38386573</v>
          </cell>
          <cell r="DC240">
            <v>15346297858</v>
          </cell>
          <cell r="DD240">
            <v>15384684431</v>
          </cell>
          <cell r="DE240">
            <v>0</v>
          </cell>
          <cell r="DF240">
            <v>0</v>
          </cell>
          <cell r="DG240">
            <v>0</v>
          </cell>
          <cell r="D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390403610</v>
          </cell>
          <cell r="EC240">
            <v>390403610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181208385</v>
          </cell>
          <cell r="FI240">
            <v>147649000</v>
          </cell>
          <cell r="FJ240">
            <v>38386573</v>
          </cell>
          <cell r="FK240">
            <v>19058108490</v>
          </cell>
          <cell r="FL240">
            <v>19425352448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</row>
        <row r="241">
          <cell r="C241" t="str">
            <v>Banjarmasin</v>
          </cell>
          <cell r="D241">
            <v>70114174</v>
          </cell>
          <cell r="E241">
            <v>0</v>
          </cell>
          <cell r="F241">
            <v>0</v>
          </cell>
          <cell r="G241">
            <v>502468321</v>
          </cell>
          <cell r="H241">
            <v>572582495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98361600</v>
          </cell>
          <cell r="O241">
            <v>69145000</v>
          </cell>
          <cell r="P241">
            <v>0</v>
          </cell>
          <cell r="Q241">
            <v>236662717</v>
          </cell>
          <cell r="R241">
            <v>404169317</v>
          </cell>
          <cell r="S241">
            <v>2425000</v>
          </cell>
          <cell r="T241">
            <v>0</v>
          </cell>
          <cell r="U241">
            <v>0</v>
          </cell>
          <cell r="V241">
            <v>0</v>
          </cell>
          <cell r="W241">
            <v>2425000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30427296</v>
          </cell>
          <cell r="BU241">
            <v>30427296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198420961</v>
          </cell>
          <cell r="DA241">
            <v>0</v>
          </cell>
          <cell r="DB241">
            <v>0</v>
          </cell>
          <cell r="DC241">
            <v>3198927838</v>
          </cell>
          <cell r="DD241">
            <v>3397348799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3737230</v>
          </cell>
          <cell r="EJ241">
            <v>0</v>
          </cell>
          <cell r="EK241">
            <v>0</v>
          </cell>
          <cell r="EL241">
            <v>0</v>
          </cell>
          <cell r="EM241">
            <v>3737230</v>
          </cell>
          <cell r="EN241">
            <v>568109</v>
          </cell>
          <cell r="EO241">
            <v>0</v>
          </cell>
          <cell r="EP241">
            <v>0</v>
          </cell>
          <cell r="EQ241">
            <v>0</v>
          </cell>
          <cell r="ER241">
            <v>568109</v>
          </cell>
          <cell r="ES241">
            <v>28351141</v>
          </cell>
          <cell r="ET241">
            <v>0</v>
          </cell>
          <cell r="EU241">
            <v>0</v>
          </cell>
          <cell r="EV241">
            <v>0</v>
          </cell>
          <cell r="EW241">
            <v>28351141</v>
          </cell>
          <cell r="EX241">
            <v>479613</v>
          </cell>
          <cell r="EY241">
            <v>0</v>
          </cell>
          <cell r="EZ241">
            <v>0</v>
          </cell>
          <cell r="FA241">
            <v>0</v>
          </cell>
          <cell r="FB241">
            <v>479613</v>
          </cell>
          <cell r="FC241">
            <v>0</v>
          </cell>
          <cell r="FD241">
            <v>0</v>
          </cell>
          <cell r="FE241">
            <v>0</v>
          </cell>
          <cell r="FF241">
            <v>277571715</v>
          </cell>
          <cell r="FG241">
            <v>277571715</v>
          </cell>
          <cell r="FH241">
            <v>402457828</v>
          </cell>
          <cell r="FI241">
            <v>69145000</v>
          </cell>
          <cell r="FJ241">
            <v>0</v>
          </cell>
          <cell r="FK241">
            <v>4246057887</v>
          </cell>
          <cell r="FL241">
            <v>4717660715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</row>
        <row r="242">
          <cell r="C242" t="str">
            <v>Bengkulu</v>
          </cell>
          <cell r="D242">
            <v>2911540</v>
          </cell>
          <cell r="E242">
            <v>0</v>
          </cell>
          <cell r="F242">
            <v>0</v>
          </cell>
          <cell r="G242">
            <v>21225786</v>
          </cell>
          <cell r="H242">
            <v>24137326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28117752</v>
          </cell>
          <cell r="O242">
            <v>0</v>
          </cell>
          <cell r="P242">
            <v>0</v>
          </cell>
          <cell r="Q242">
            <v>29064500</v>
          </cell>
          <cell r="R242">
            <v>57182252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85250000</v>
          </cell>
          <cell r="AB242">
            <v>85250000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2880000</v>
          </cell>
          <cell r="BU242">
            <v>2880000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1962130394</v>
          </cell>
          <cell r="DD242">
            <v>1962130394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31029292</v>
          </cell>
          <cell r="FI242">
            <v>0</v>
          </cell>
          <cell r="FJ242">
            <v>0</v>
          </cell>
          <cell r="FK242">
            <v>2100550680</v>
          </cell>
          <cell r="FL242">
            <v>2131579972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</row>
        <row r="243">
          <cell r="C243" t="str">
            <v>Denpasar</v>
          </cell>
          <cell r="D243">
            <v>21360000</v>
          </cell>
          <cell r="E243">
            <v>0</v>
          </cell>
          <cell r="F243">
            <v>0</v>
          </cell>
          <cell r="G243">
            <v>255277782</v>
          </cell>
          <cell r="H243">
            <v>276637782</v>
          </cell>
          <cell r="I243">
            <v>0</v>
          </cell>
          <cell r="J243">
            <v>137909150</v>
          </cell>
          <cell r="K243">
            <v>213495644</v>
          </cell>
          <cell r="L243">
            <v>1200000</v>
          </cell>
          <cell r="M243">
            <v>352604794</v>
          </cell>
          <cell r="N243">
            <v>124076000</v>
          </cell>
          <cell r="O243">
            <v>0</v>
          </cell>
          <cell r="P243">
            <v>0</v>
          </cell>
          <cell r="Q243">
            <v>455000</v>
          </cell>
          <cell r="R243">
            <v>124531000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70795756</v>
          </cell>
          <cell r="AB243">
            <v>70795756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499444395</v>
          </cell>
          <cell r="BU243">
            <v>499444395</v>
          </cell>
          <cell r="BV243">
            <v>0</v>
          </cell>
          <cell r="BW243">
            <v>25492078</v>
          </cell>
          <cell r="BX243">
            <v>0</v>
          </cell>
          <cell r="BY243">
            <v>0</v>
          </cell>
          <cell r="BZ243">
            <v>25492078</v>
          </cell>
          <cell r="CA243">
            <v>0</v>
          </cell>
          <cell r="CB243">
            <v>0</v>
          </cell>
          <cell r="CC243">
            <v>0</v>
          </cell>
          <cell r="CD243">
            <v>2500000</v>
          </cell>
          <cell r="CE243">
            <v>2500000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1800000</v>
          </cell>
          <cell r="CQ243">
            <v>0</v>
          </cell>
          <cell r="CR243">
            <v>0</v>
          </cell>
          <cell r="CS243">
            <v>45026854</v>
          </cell>
          <cell r="CT243">
            <v>46826854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5887602366</v>
          </cell>
          <cell r="DD243">
            <v>5887602366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881480</v>
          </cell>
          <cell r="EO243">
            <v>0</v>
          </cell>
          <cell r="EP243">
            <v>0</v>
          </cell>
          <cell r="EQ243">
            <v>0</v>
          </cell>
          <cell r="ER243">
            <v>881480</v>
          </cell>
          <cell r="ES243">
            <v>941750</v>
          </cell>
          <cell r="ET243">
            <v>0</v>
          </cell>
          <cell r="EU243">
            <v>0</v>
          </cell>
          <cell r="EV243">
            <v>0</v>
          </cell>
          <cell r="EW243">
            <v>941750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149059230</v>
          </cell>
          <cell r="FI243">
            <v>163401228</v>
          </cell>
          <cell r="FJ243">
            <v>213495644</v>
          </cell>
          <cell r="FK243">
            <v>6762302153</v>
          </cell>
          <cell r="FL243">
            <v>7288258255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</row>
        <row r="244">
          <cell r="C244" t="str">
            <v>Jakarta</v>
          </cell>
          <cell r="D244">
            <v>1177438689</v>
          </cell>
          <cell r="E244">
            <v>65582600</v>
          </cell>
          <cell r="F244">
            <v>143615010</v>
          </cell>
          <cell r="G244">
            <v>506891537</v>
          </cell>
          <cell r="H244">
            <v>1893527836</v>
          </cell>
          <cell r="I244">
            <v>155642111</v>
          </cell>
          <cell r="J244">
            <v>0</v>
          </cell>
          <cell r="K244">
            <v>3559081543</v>
          </cell>
          <cell r="L244">
            <v>115995105</v>
          </cell>
          <cell r="M244">
            <v>3830718759</v>
          </cell>
          <cell r="N244">
            <v>1559027921</v>
          </cell>
          <cell r="O244">
            <v>74785000</v>
          </cell>
          <cell r="P244">
            <v>89202945</v>
          </cell>
          <cell r="Q244">
            <v>116099047</v>
          </cell>
          <cell r="R244">
            <v>1839114913</v>
          </cell>
          <cell r="S244">
            <v>8100100</v>
          </cell>
          <cell r="T244">
            <v>0</v>
          </cell>
          <cell r="U244">
            <v>0</v>
          </cell>
          <cell r="V244">
            <v>0</v>
          </cell>
          <cell r="W244">
            <v>8100100</v>
          </cell>
          <cell r="X244">
            <v>104450000</v>
          </cell>
          <cell r="Y244">
            <v>0</v>
          </cell>
          <cell r="Z244">
            <v>0</v>
          </cell>
          <cell r="AA244">
            <v>352549196</v>
          </cell>
          <cell r="AB244">
            <v>456999196</v>
          </cell>
          <cell r="AC244">
            <v>16285371</v>
          </cell>
          <cell r="AD244">
            <v>0</v>
          </cell>
          <cell r="AE244">
            <v>0</v>
          </cell>
          <cell r="AF244">
            <v>0</v>
          </cell>
          <cell r="AG244">
            <v>16285371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118367108</v>
          </cell>
          <cell r="AX244">
            <v>0</v>
          </cell>
          <cell r="AY244">
            <v>0</v>
          </cell>
          <cell r="AZ244">
            <v>0</v>
          </cell>
          <cell r="BA244">
            <v>118367108</v>
          </cell>
          <cell r="BB244">
            <v>147932514</v>
          </cell>
          <cell r="BC244">
            <v>0</v>
          </cell>
          <cell r="BD244">
            <v>1625000</v>
          </cell>
          <cell r="BE244">
            <v>0</v>
          </cell>
          <cell r="BF244">
            <v>149557514</v>
          </cell>
          <cell r="BG244">
            <v>6149390</v>
          </cell>
          <cell r="BH244">
            <v>0</v>
          </cell>
          <cell r="BI244">
            <v>0</v>
          </cell>
          <cell r="BJ244">
            <v>3000000</v>
          </cell>
          <cell r="BK244">
            <v>9149390</v>
          </cell>
          <cell r="BL244">
            <v>169608478</v>
          </cell>
          <cell r="BM244">
            <v>0</v>
          </cell>
          <cell r="BN244">
            <v>0</v>
          </cell>
          <cell r="BO244">
            <v>0</v>
          </cell>
          <cell r="BP244">
            <v>169608478</v>
          </cell>
          <cell r="BQ244">
            <v>80000000</v>
          </cell>
          <cell r="BR244">
            <v>0</v>
          </cell>
          <cell r="BS244">
            <v>0</v>
          </cell>
          <cell r="BT244">
            <v>162545115</v>
          </cell>
          <cell r="BU244">
            <v>242545115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256993699</v>
          </cell>
          <cell r="CB244">
            <v>0</v>
          </cell>
          <cell r="CC244">
            <v>0</v>
          </cell>
          <cell r="CD244">
            <v>0</v>
          </cell>
          <cell r="CE244">
            <v>256993699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97802040</v>
          </cell>
          <cell r="CQ244">
            <v>0</v>
          </cell>
          <cell r="CR244">
            <v>0</v>
          </cell>
          <cell r="CS244">
            <v>0</v>
          </cell>
          <cell r="CT244">
            <v>97802040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2000994519</v>
          </cell>
          <cell r="DA244">
            <v>0</v>
          </cell>
          <cell r="DB244">
            <v>0</v>
          </cell>
          <cell r="DC244">
            <v>2906546210</v>
          </cell>
          <cell r="DD244">
            <v>4907540729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39184640</v>
          </cell>
          <cell r="DN244">
            <v>39184640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696079356</v>
          </cell>
          <cell r="DX244">
            <v>696079356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6309500</v>
          </cell>
          <cell r="EJ244">
            <v>0</v>
          </cell>
          <cell r="EK244">
            <v>100000</v>
          </cell>
          <cell r="EL244">
            <v>0</v>
          </cell>
          <cell r="EM244">
            <v>6409500</v>
          </cell>
          <cell r="EN244">
            <v>17934353</v>
          </cell>
          <cell r="EO244">
            <v>0</v>
          </cell>
          <cell r="EP244">
            <v>0</v>
          </cell>
          <cell r="EQ244">
            <v>5184000</v>
          </cell>
          <cell r="ER244">
            <v>23118353</v>
          </cell>
          <cell r="ES244">
            <v>900000</v>
          </cell>
          <cell r="ET244">
            <v>0</v>
          </cell>
          <cell r="EU244">
            <v>0</v>
          </cell>
          <cell r="EV244">
            <v>0</v>
          </cell>
          <cell r="EW244">
            <v>900000</v>
          </cell>
          <cell r="EX244">
            <v>9685104</v>
          </cell>
          <cell r="EY244">
            <v>0</v>
          </cell>
          <cell r="EZ244">
            <v>0</v>
          </cell>
          <cell r="FA244">
            <v>0</v>
          </cell>
          <cell r="FB244">
            <v>9685104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5933620897</v>
          </cell>
          <cell r="FI244">
            <v>140367600</v>
          </cell>
          <cell r="FJ244">
            <v>3793624498</v>
          </cell>
          <cell r="FK244">
            <v>4904074206</v>
          </cell>
          <cell r="FL244">
            <v>14771687201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</row>
        <row r="245">
          <cell r="C245" t="str">
            <v>Jambi</v>
          </cell>
          <cell r="D245">
            <v>8338500</v>
          </cell>
          <cell r="E245">
            <v>0</v>
          </cell>
          <cell r="F245">
            <v>0</v>
          </cell>
          <cell r="G245">
            <v>48319439</v>
          </cell>
          <cell r="H245">
            <v>56657939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9400520</v>
          </cell>
          <cell r="O245">
            <v>0</v>
          </cell>
          <cell r="P245">
            <v>0</v>
          </cell>
          <cell r="Q245">
            <v>44983427</v>
          </cell>
          <cell r="R245">
            <v>54383947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495590141</v>
          </cell>
          <cell r="AB245">
            <v>495590141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184887836</v>
          </cell>
          <cell r="BU245">
            <v>184887836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138723</v>
          </cell>
          <cell r="DA245">
            <v>0</v>
          </cell>
          <cell r="DB245">
            <v>0</v>
          </cell>
          <cell r="DC245">
            <v>677412489</v>
          </cell>
          <cell r="DD245">
            <v>677551212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17877743</v>
          </cell>
          <cell r="FI245">
            <v>0</v>
          </cell>
          <cell r="FJ245">
            <v>0</v>
          </cell>
          <cell r="FK245">
            <v>1451193332</v>
          </cell>
          <cell r="FL245">
            <v>1469071075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</row>
        <row r="246">
          <cell r="C246" t="str">
            <v>Jayapura</v>
          </cell>
          <cell r="D246">
            <v>12787000</v>
          </cell>
          <cell r="E246">
            <v>0</v>
          </cell>
          <cell r="F246">
            <v>0</v>
          </cell>
          <cell r="G246">
            <v>751518950</v>
          </cell>
          <cell r="H246">
            <v>764305950</v>
          </cell>
          <cell r="I246">
            <v>0</v>
          </cell>
          <cell r="J246">
            <v>0</v>
          </cell>
          <cell r="K246">
            <v>0</v>
          </cell>
          <cell r="L246">
            <v>41940000</v>
          </cell>
          <cell r="M246">
            <v>41940000</v>
          </cell>
          <cell r="N246">
            <v>68853297</v>
          </cell>
          <cell r="O246">
            <v>0</v>
          </cell>
          <cell r="P246">
            <v>0</v>
          </cell>
          <cell r="Q246">
            <v>168390134</v>
          </cell>
          <cell r="R246">
            <v>237243431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330390705</v>
          </cell>
          <cell r="AB246">
            <v>330390705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33440000</v>
          </cell>
          <cell r="AX246">
            <v>0</v>
          </cell>
          <cell r="AY246">
            <v>0</v>
          </cell>
          <cell r="AZ246">
            <v>0</v>
          </cell>
          <cell r="BA246">
            <v>33440000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400000</v>
          </cell>
          <cell r="BH246">
            <v>0</v>
          </cell>
          <cell r="BI246">
            <v>0</v>
          </cell>
          <cell r="BJ246">
            <v>0</v>
          </cell>
          <cell r="BK246">
            <v>400000</v>
          </cell>
          <cell r="BL246">
            <v>0</v>
          </cell>
          <cell r="BM246">
            <v>0</v>
          </cell>
          <cell r="BN246">
            <v>0</v>
          </cell>
          <cell r="BO246">
            <v>5015700</v>
          </cell>
          <cell r="BP246">
            <v>5015700</v>
          </cell>
          <cell r="BQ246">
            <v>0</v>
          </cell>
          <cell r="BR246">
            <v>0</v>
          </cell>
          <cell r="BS246">
            <v>0</v>
          </cell>
          <cell r="BT246">
            <v>399853476</v>
          </cell>
          <cell r="BU246">
            <v>399853476</v>
          </cell>
          <cell r="BV246">
            <v>0</v>
          </cell>
          <cell r="BW246">
            <v>0</v>
          </cell>
          <cell r="BX246">
            <v>0</v>
          </cell>
          <cell r="BY246">
            <v>3000000</v>
          </cell>
          <cell r="BZ246">
            <v>3000000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6938750</v>
          </cell>
          <cell r="CQ246">
            <v>0</v>
          </cell>
          <cell r="CR246">
            <v>0</v>
          </cell>
          <cell r="CS246">
            <v>120124652</v>
          </cell>
          <cell r="CT246">
            <v>127063402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4952067856</v>
          </cell>
          <cell r="DD246">
            <v>4952067856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153151368</v>
          </cell>
          <cell r="DN246">
            <v>153151368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52689167</v>
          </cell>
          <cell r="FG246">
            <v>52689167</v>
          </cell>
          <cell r="FH246">
            <v>122419047</v>
          </cell>
          <cell r="FI246">
            <v>0</v>
          </cell>
          <cell r="FJ246">
            <v>0</v>
          </cell>
          <cell r="FK246">
            <v>6978142008</v>
          </cell>
          <cell r="FL246">
            <v>7100561055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</row>
        <row r="247">
          <cell r="C247" t="str">
            <v>Kendari</v>
          </cell>
          <cell r="D247">
            <v>861000</v>
          </cell>
          <cell r="E247">
            <v>0</v>
          </cell>
          <cell r="F247">
            <v>0</v>
          </cell>
          <cell r="G247">
            <v>13397456</v>
          </cell>
          <cell r="H247">
            <v>14258456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-9450000</v>
          </cell>
          <cell r="O247">
            <v>0</v>
          </cell>
          <cell r="P247">
            <v>0</v>
          </cell>
          <cell r="Q247">
            <v>75291000</v>
          </cell>
          <cell r="R247">
            <v>65841000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2500000</v>
          </cell>
          <cell r="Y247">
            <v>0</v>
          </cell>
          <cell r="Z247">
            <v>0</v>
          </cell>
          <cell r="AA247">
            <v>0</v>
          </cell>
          <cell r="AB247">
            <v>2500000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6600000</v>
          </cell>
          <cell r="BR247">
            <v>0</v>
          </cell>
          <cell r="BS247">
            <v>0</v>
          </cell>
          <cell r="BT247">
            <v>336945000</v>
          </cell>
          <cell r="BU247">
            <v>343545000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4971250</v>
          </cell>
          <cell r="CE247">
            <v>4971250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54065548</v>
          </cell>
          <cell r="DA247">
            <v>0</v>
          </cell>
          <cell r="DB247">
            <v>0</v>
          </cell>
          <cell r="DC247">
            <v>2594054296</v>
          </cell>
          <cell r="DD247">
            <v>2648119844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54576548</v>
          </cell>
          <cell r="FI247">
            <v>0</v>
          </cell>
          <cell r="FJ247">
            <v>0</v>
          </cell>
          <cell r="FK247">
            <v>3024659002</v>
          </cell>
          <cell r="FL247">
            <v>3079235550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</row>
        <row r="248">
          <cell r="C248" t="str">
            <v>Kupang</v>
          </cell>
          <cell r="D248">
            <v>16186363</v>
          </cell>
          <cell r="E248">
            <v>0</v>
          </cell>
          <cell r="F248">
            <v>0</v>
          </cell>
          <cell r="G248">
            <v>46446919</v>
          </cell>
          <cell r="H248">
            <v>62633282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18065000</v>
          </cell>
          <cell r="O248">
            <v>0</v>
          </cell>
          <cell r="P248">
            <v>0</v>
          </cell>
          <cell r="Q248">
            <v>17600500</v>
          </cell>
          <cell r="R248">
            <v>35665500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131135038</v>
          </cell>
          <cell r="AB248">
            <v>131135038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127086878</v>
          </cell>
          <cell r="BK248">
            <v>127086878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165708000</v>
          </cell>
          <cell r="BU248">
            <v>165708000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38475828</v>
          </cell>
          <cell r="CT248">
            <v>38475828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51338280</v>
          </cell>
          <cell r="DD248">
            <v>51338280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34251363</v>
          </cell>
          <cell r="FI248">
            <v>0</v>
          </cell>
          <cell r="FJ248">
            <v>0</v>
          </cell>
          <cell r="FK248">
            <v>577791443</v>
          </cell>
          <cell r="FL248">
            <v>612042806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</row>
        <row r="249">
          <cell r="C249" t="str">
            <v>Lampung</v>
          </cell>
          <cell r="D249">
            <v>0</v>
          </cell>
          <cell r="E249">
            <v>0</v>
          </cell>
          <cell r="F249">
            <v>0</v>
          </cell>
          <cell r="G249">
            <v>56733679</v>
          </cell>
          <cell r="H249">
            <v>56733679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19095139</v>
          </cell>
          <cell r="O249">
            <v>0</v>
          </cell>
          <cell r="P249">
            <v>0</v>
          </cell>
          <cell r="Q249">
            <v>80335886</v>
          </cell>
          <cell r="R249">
            <v>99431025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398226400</v>
          </cell>
          <cell r="AB249">
            <v>398226400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561181995</v>
          </cell>
          <cell r="BU249">
            <v>561181995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53417235</v>
          </cell>
          <cell r="CT249">
            <v>53417235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27753890</v>
          </cell>
          <cell r="DA249">
            <v>12020055</v>
          </cell>
          <cell r="DB249">
            <v>0</v>
          </cell>
          <cell r="DC249">
            <v>3327317220</v>
          </cell>
          <cell r="DD249">
            <v>3367091165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250392690</v>
          </cell>
          <cell r="DX249">
            <v>250392690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46849029</v>
          </cell>
          <cell r="FI249">
            <v>12020055</v>
          </cell>
          <cell r="FJ249">
            <v>0</v>
          </cell>
          <cell r="FK249">
            <v>4727605105</v>
          </cell>
          <cell r="FL249">
            <v>4786474189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</row>
        <row r="250">
          <cell r="C250" t="str">
            <v>Makasar</v>
          </cell>
          <cell r="D250">
            <v>218546877</v>
          </cell>
          <cell r="E250">
            <v>652121586</v>
          </cell>
          <cell r="F250">
            <v>0</v>
          </cell>
          <cell r="G250">
            <v>273088586</v>
          </cell>
          <cell r="H250">
            <v>1143757049</v>
          </cell>
          <cell r="I250">
            <v>2880000</v>
          </cell>
          <cell r="J250">
            <v>0</v>
          </cell>
          <cell r="K250">
            <v>0</v>
          </cell>
          <cell r="L250">
            <v>2160000</v>
          </cell>
          <cell r="M250">
            <v>5040000</v>
          </cell>
          <cell r="N250">
            <v>143045905</v>
          </cell>
          <cell r="O250">
            <v>1990499405</v>
          </cell>
          <cell r="P250">
            <v>0</v>
          </cell>
          <cell r="Q250">
            <v>538204386</v>
          </cell>
          <cell r="R250">
            <v>2671749696</v>
          </cell>
          <cell r="S250">
            <v>219788500</v>
          </cell>
          <cell r="T250">
            <v>0</v>
          </cell>
          <cell r="U250">
            <v>0</v>
          </cell>
          <cell r="V250">
            <v>0</v>
          </cell>
          <cell r="W250">
            <v>219788500</v>
          </cell>
          <cell r="X250">
            <v>0</v>
          </cell>
          <cell r="Y250">
            <v>0</v>
          </cell>
          <cell r="Z250">
            <v>0</v>
          </cell>
          <cell r="AA250">
            <v>575176310</v>
          </cell>
          <cell r="AB250">
            <v>575176310</v>
          </cell>
          <cell r="AC250">
            <v>23151830</v>
          </cell>
          <cell r="AD250">
            <v>0</v>
          </cell>
          <cell r="AE250">
            <v>0</v>
          </cell>
          <cell r="AF250">
            <v>0</v>
          </cell>
          <cell r="AG250">
            <v>23151830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60000000</v>
          </cell>
          <cell r="AN250">
            <v>0</v>
          </cell>
          <cell r="AO250">
            <v>0</v>
          </cell>
          <cell r="AP250">
            <v>0</v>
          </cell>
          <cell r="AQ250">
            <v>60000000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42552100</v>
          </cell>
          <cell r="BH250">
            <v>232500</v>
          </cell>
          <cell r="BI250">
            <v>0</v>
          </cell>
          <cell r="BJ250">
            <v>0</v>
          </cell>
          <cell r="BK250">
            <v>42784600</v>
          </cell>
          <cell r="BL250">
            <v>145134308</v>
          </cell>
          <cell r="BM250">
            <v>0</v>
          </cell>
          <cell r="BN250">
            <v>0</v>
          </cell>
          <cell r="BO250">
            <v>0</v>
          </cell>
          <cell r="BP250">
            <v>145134308</v>
          </cell>
          <cell r="BQ250">
            <v>0</v>
          </cell>
          <cell r="BR250">
            <v>0</v>
          </cell>
          <cell r="BS250">
            <v>0</v>
          </cell>
          <cell r="BT250">
            <v>1248000278</v>
          </cell>
          <cell r="BU250">
            <v>1248000278</v>
          </cell>
          <cell r="BV250">
            <v>29649099</v>
          </cell>
          <cell r="BW250">
            <v>0</v>
          </cell>
          <cell r="BX250">
            <v>0</v>
          </cell>
          <cell r="BY250">
            <v>0</v>
          </cell>
          <cell r="BZ250">
            <v>29649099</v>
          </cell>
          <cell r="CA250">
            <v>27033750</v>
          </cell>
          <cell r="CB250">
            <v>0</v>
          </cell>
          <cell r="CC250">
            <v>0</v>
          </cell>
          <cell r="CD250">
            <v>0</v>
          </cell>
          <cell r="CE250">
            <v>27033750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10948000</v>
          </cell>
          <cell r="CQ250">
            <v>215530000</v>
          </cell>
          <cell r="CR250">
            <v>0</v>
          </cell>
          <cell r="CS250">
            <v>1365000</v>
          </cell>
          <cell r="CT250">
            <v>227843000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1174245272</v>
          </cell>
          <cell r="DA250">
            <v>0</v>
          </cell>
          <cell r="DB250">
            <v>0</v>
          </cell>
          <cell r="DC250">
            <v>21927650429</v>
          </cell>
          <cell r="DD250">
            <v>23101895701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94191246</v>
          </cell>
          <cell r="EJ250">
            <v>0</v>
          </cell>
          <cell r="EK250">
            <v>0</v>
          </cell>
          <cell r="EL250">
            <v>0</v>
          </cell>
          <cell r="EM250">
            <v>94191246</v>
          </cell>
          <cell r="EN250">
            <v>12333571</v>
          </cell>
          <cell r="EO250">
            <v>0</v>
          </cell>
          <cell r="EP250">
            <v>0</v>
          </cell>
          <cell r="EQ250">
            <v>0</v>
          </cell>
          <cell r="ER250">
            <v>12333571</v>
          </cell>
          <cell r="ES250">
            <v>135467972</v>
          </cell>
          <cell r="ET250">
            <v>0</v>
          </cell>
          <cell r="EU250">
            <v>0</v>
          </cell>
          <cell r="EV250">
            <v>0</v>
          </cell>
          <cell r="EW250">
            <v>135467972</v>
          </cell>
          <cell r="EX250">
            <v>21817455</v>
          </cell>
          <cell r="EY250">
            <v>0</v>
          </cell>
          <cell r="EZ250">
            <v>0</v>
          </cell>
          <cell r="FA250">
            <v>0</v>
          </cell>
          <cell r="FB250">
            <v>21817455</v>
          </cell>
          <cell r="FC250">
            <v>0</v>
          </cell>
          <cell r="FD250">
            <v>0</v>
          </cell>
          <cell r="FE250">
            <v>0</v>
          </cell>
          <cell r="FF250">
            <v>693794784</v>
          </cell>
          <cell r="FG250">
            <v>693794784</v>
          </cell>
          <cell r="FH250">
            <v>2360785885</v>
          </cell>
          <cell r="FI250">
            <v>2858383491</v>
          </cell>
          <cell r="FJ250">
            <v>0</v>
          </cell>
          <cell r="FK250">
            <v>25259439773</v>
          </cell>
          <cell r="FL250">
            <v>30478609149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</row>
        <row r="251">
          <cell r="C251" t="str">
            <v>Mamuju</v>
          </cell>
          <cell r="D251">
            <v>591000</v>
          </cell>
          <cell r="E251">
            <v>0</v>
          </cell>
          <cell r="F251">
            <v>0</v>
          </cell>
          <cell r="G251">
            <v>6284900</v>
          </cell>
          <cell r="H251">
            <v>6875900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4365000</v>
          </cell>
          <cell r="O251">
            <v>173671550</v>
          </cell>
          <cell r="P251">
            <v>0</v>
          </cell>
          <cell r="Q251">
            <v>0</v>
          </cell>
          <cell r="R251">
            <v>178036550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1170866324</v>
          </cell>
          <cell r="DD251">
            <v>1170866324</v>
          </cell>
          <cell r="DE251">
            <v>0</v>
          </cell>
          <cell r="DF251">
            <v>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98827592</v>
          </cell>
          <cell r="FG251">
            <v>98827592</v>
          </cell>
          <cell r="FH251">
            <v>4956000</v>
          </cell>
          <cell r="FI251">
            <v>173671550</v>
          </cell>
          <cell r="FJ251">
            <v>0</v>
          </cell>
          <cell r="FK251">
            <v>1275978816</v>
          </cell>
          <cell r="FL251">
            <v>1454606366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</row>
        <row r="252">
          <cell r="C252" t="str">
            <v>Manado</v>
          </cell>
          <cell r="D252">
            <v>49390248</v>
          </cell>
          <cell r="E252">
            <v>0</v>
          </cell>
          <cell r="F252">
            <v>0</v>
          </cell>
          <cell r="G252">
            <v>57132860</v>
          </cell>
          <cell r="H252">
            <v>106523108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82753000</v>
          </cell>
          <cell r="O252">
            <v>0</v>
          </cell>
          <cell r="P252">
            <v>0</v>
          </cell>
          <cell r="Q252">
            <v>59456000</v>
          </cell>
          <cell r="R252">
            <v>142209000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48350000</v>
          </cell>
          <cell r="AB252">
            <v>48350000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9022200</v>
          </cell>
          <cell r="BP252">
            <v>9022200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10548788600</v>
          </cell>
          <cell r="DD252">
            <v>10548788600</v>
          </cell>
          <cell r="DE252">
            <v>0</v>
          </cell>
          <cell r="DF252">
            <v>0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413729</v>
          </cell>
          <cell r="EJ252">
            <v>0</v>
          </cell>
          <cell r="EK252">
            <v>0</v>
          </cell>
          <cell r="EL252">
            <v>0</v>
          </cell>
          <cell r="EM252">
            <v>413729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2520442</v>
          </cell>
          <cell r="ET252">
            <v>0</v>
          </cell>
          <cell r="EU252">
            <v>0</v>
          </cell>
          <cell r="EV252">
            <v>0</v>
          </cell>
          <cell r="EW252">
            <v>2520442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2531404</v>
          </cell>
          <cell r="FG252">
            <v>2531404</v>
          </cell>
          <cell r="FH252">
            <v>135077419</v>
          </cell>
          <cell r="FI252">
            <v>0</v>
          </cell>
          <cell r="FJ252">
            <v>0</v>
          </cell>
          <cell r="FK252">
            <v>10725281064</v>
          </cell>
          <cell r="FL252">
            <v>10860358483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</row>
        <row r="253">
          <cell r="C253" t="str">
            <v>Mataram</v>
          </cell>
          <cell r="D253">
            <v>12020000</v>
          </cell>
          <cell r="E253">
            <v>0</v>
          </cell>
          <cell r="F253">
            <v>0</v>
          </cell>
          <cell r="G253">
            <v>2960412</v>
          </cell>
          <cell r="H253">
            <v>14980412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146542095</v>
          </cell>
          <cell r="O253">
            <v>0</v>
          </cell>
          <cell r="P253">
            <v>0</v>
          </cell>
          <cell r="Q253">
            <v>89329734</v>
          </cell>
          <cell r="R253">
            <v>235871829</v>
          </cell>
          <cell r="S253">
            <v>0</v>
          </cell>
          <cell r="T253">
            <v>0</v>
          </cell>
          <cell r="U253">
            <v>0</v>
          </cell>
          <cell r="V253">
            <v>14540425</v>
          </cell>
          <cell r="W253">
            <v>14540425</v>
          </cell>
          <cell r="X253">
            <v>0</v>
          </cell>
          <cell r="Y253">
            <v>0</v>
          </cell>
          <cell r="Z253">
            <v>0</v>
          </cell>
          <cell r="AA253">
            <v>196612500</v>
          </cell>
          <cell r="AB253">
            <v>196612500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84843750</v>
          </cell>
          <cell r="BU253">
            <v>84843750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6202972880</v>
          </cell>
          <cell r="DD253">
            <v>6202972880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158562095</v>
          </cell>
          <cell r="FI253">
            <v>0</v>
          </cell>
          <cell r="FJ253">
            <v>0</v>
          </cell>
          <cell r="FK253">
            <v>6591259701</v>
          </cell>
          <cell r="FL253">
            <v>6749821796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</row>
        <row r="254">
          <cell r="C254" t="str">
            <v>Medan</v>
          </cell>
          <cell r="D254">
            <v>37111265</v>
          </cell>
          <cell r="E254">
            <v>49722600</v>
          </cell>
          <cell r="F254">
            <v>8195000</v>
          </cell>
          <cell r="G254">
            <v>1479215563</v>
          </cell>
          <cell r="H254">
            <v>1574244428</v>
          </cell>
          <cell r="I254">
            <v>0</v>
          </cell>
          <cell r="J254">
            <v>49568000</v>
          </cell>
          <cell r="K254">
            <v>0</v>
          </cell>
          <cell r="L254">
            <v>0</v>
          </cell>
          <cell r="M254">
            <v>49568000</v>
          </cell>
          <cell r="N254">
            <v>242271954</v>
          </cell>
          <cell r="O254">
            <v>0</v>
          </cell>
          <cell r="P254">
            <v>23575007</v>
          </cell>
          <cell r="Q254">
            <v>115509745</v>
          </cell>
          <cell r="R254">
            <v>381356706</v>
          </cell>
          <cell r="S254">
            <v>145398759</v>
          </cell>
          <cell r="T254">
            <v>0</v>
          </cell>
          <cell r="U254">
            <v>0</v>
          </cell>
          <cell r="V254">
            <v>0</v>
          </cell>
          <cell r="W254">
            <v>145398759</v>
          </cell>
          <cell r="X254">
            <v>1501486</v>
          </cell>
          <cell r="Y254">
            <v>0</v>
          </cell>
          <cell r="Z254">
            <v>0</v>
          </cell>
          <cell r="AA254">
            <v>319754354</v>
          </cell>
          <cell r="AB254">
            <v>321255840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9273971</v>
          </cell>
          <cell r="AQ254">
            <v>9273971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300000</v>
          </cell>
          <cell r="BH254">
            <v>0</v>
          </cell>
          <cell r="BI254">
            <v>0</v>
          </cell>
          <cell r="BJ254">
            <v>172033708</v>
          </cell>
          <cell r="BK254">
            <v>172333708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1711658373</v>
          </cell>
          <cell r="BU254">
            <v>1711658373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3600000</v>
          </cell>
          <cell r="CB254">
            <v>0</v>
          </cell>
          <cell r="CC254">
            <v>0</v>
          </cell>
          <cell r="CD254">
            <v>0</v>
          </cell>
          <cell r="CE254">
            <v>3600000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2118167</v>
          </cell>
          <cell r="CQ254">
            <v>0</v>
          </cell>
          <cell r="CR254">
            <v>3125000</v>
          </cell>
          <cell r="CS254">
            <v>93603795</v>
          </cell>
          <cell r="CT254">
            <v>98846962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258250008</v>
          </cell>
          <cell r="DA254">
            <v>0</v>
          </cell>
          <cell r="DB254">
            <v>0</v>
          </cell>
          <cell r="DC254">
            <v>47864793218</v>
          </cell>
          <cell r="DD254">
            <v>48123043226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69825921</v>
          </cell>
          <cell r="DK254">
            <v>0</v>
          </cell>
          <cell r="DL254">
            <v>37399093</v>
          </cell>
          <cell r="DM254">
            <v>-189122594</v>
          </cell>
          <cell r="DN254">
            <v>-81897580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1949968621</v>
          </cell>
          <cell r="DX254">
            <v>1949968621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760377560</v>
          </cell>
          <cell r="FI254">
            <v>99290600</v>
          </cell>
          <cell r="FJ254">
            <v>72294100</v>
          </cell>
          <cell r="FK254">
            <v>53526688754</v>
          </cell>
          <cell r="FL254">
            <v>54458651014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</row>
        <row r="255">
          <cell r="C255" t="str">
            <v>Padang</v>
          </cell>
          <cell r="D255">
            <v>317423915</v>
          </cell>
          <cell r="E255">
            <v>19417790</v>
          </cell>
          <cell r="F255">
            <v>20254000</v>
          </cell>
          <cell r="G255">
            <v>2232274070</v>
          </cell>
          <cell r="H255">
            <v>2589369775</v>
          </cell>
          <cell r="I255">
            <v>67380000</v>
          </cell>
          <cell r="J255">
            <v>0</v>
          </cell>
          <cell r="K255">
            <v>600000</v>
          </cell>
          <cell r="L255">
            <v>756051240</v>
          </cell>
          <cell r="M255">
            <v>824031240</v>
          </cell>
          <cell r="N255">
            <v>278650020</v>
          </cell>
          <cell r="O255">
            <v>450193301</v>
          </cell>
          <cell r="P255">
            <v>0</v>
          </cell>
          <cell r="Q255">
            <v>437360253</v>
          </cell>
          <cell r="R255">
            <v>1166203574</v>
          </cell>
          <cell r="S255">
            <v>181666778</v>
          </cell>
          <cell r="T255">
            <v>7200000</v>
          </cell>
          <cell r="U255">
            <v>0</v>
          </cell>
          <cell r="V255">
            <v>18750000</v>
          </cell>
          <cell r="W255">
            <v>207616778</v>
          </cell>
          <cell r="X255">
            <v>32541085</v>
          </cell>
          <cell r="Y255">
            <v>0</v>
          </cell>
          <cell r="Z255">
            <v>0</v>
          </cell>
          <cell r="AA255">
            <v>293026700</v>
          </cell>
          <cell r="AB255">
            <v>325567785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-125000</v>
          </cell>
          <cell r="BH255">
            <v>0</v>
          </cell>
          <cell r="BI255">
            <v>0</v>
          </cell>
          <cell r="BJ255">
            <v>0</v>
          </cell>
          <cell r="BK255">
            <v>-125000</v>
          </cell>
          <cell r="BL255">
            <v>13939661</v>
          </cell>
          <cell r="BM255">
            <v>0</v>
          </cell>
          <cell r="BN255">
            <v>0</v>
          </cell>
          <cell r="BO255">
            <v>0</v>
          </cell>
          <cell r="BP255">
            <v>13939661</v>
          </cell>
          <cell r="BQ255">
            <v>10116339</v>
          </cell>
          <cell r="BR255">
            <v>0</v>
          </cell>
          <cell r="BS255">
            <v>0</v>
          </cell>
          <cell r="BT255">
            <v>168185605</v>
          </cell>
          <cell r="BU255">
            <v>178301944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27685000</v>
          </cell>
          <cell r="CB255">
            <v>0</v>
          </cell>
          <cell r="CC255">
            <v>0</v>
          </cell>
          <cell r="CD255">
            <v>0</v>
          </cell>
          <cell r="CE255">
            <v>27685000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35841024</v>
          </cell>
          <cell r="CQ255">
            <v>52968437</v>
          </cell>
          <cell r="CR255">
            <v>0</v>
          </cell>
          <cell r="CS255">
            <v>77017559</v>
          </cell>
          <cell r="CT255">
            <v>165827020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1157987075</v>
          </cell>
          <cell r="DA255">
            <v>-114958993</v>
          </cell>
          <cell r="DB255">
            <v>0</v>
          </cell>
          <cell r="DC255">
            <v>8581826633</v>
          </cell>
          <cell r="DD255">
            <v>9624854715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-19405293</v>
          </cell>
          <cell r="DN255">
            <v>-19405293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38807660</v>
          </cell>
          <cell r="DU255">
            <v>0</v>
          </cell>
          <cell r="DV255">
            <v>0</v>
          </cell>
          <cell r="DW255">
            <v>600987510</v>
          </cell>
          <cell r="DX255">
            <v>639795170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525000</v>
          </cell>
          <cell r="EJ255">
            <v>0</v>
          </cell>
          <cell r="EK255">
            <v>0</v>
          </cell>
          <cell r="EL255">
            <v>0</v>
          </cell>
          <cell r="EM255">
            <v>525000</v>
          </cell>
          <cell r="EN255">
            <v>159500</v>
          </cell>
          <cell r="EO255">
            <v>0</v>
          </cell>
          <cell r="EP255">
            <v>0</v>
          </cell>
          <cell r="EQ255">
            <v>0</v>
          </cell>
          <cell r="ER255">
            <v>159500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83564844</v>
          </cell>
          <cell r="FG255">
            <v>83564844</v>
          </cell>
          <cell r="FH255">
            <v>2162598057</v>
          </cell>
          <cell r="FI255">
            <v>414820535</v>
          </cell>
          <cell r="FJ255">
            <v>20854000</v>
          </cell>
          <cell r="FK255">
            <v>13229639121</v>
          </cell>
          <cell r="FL255">
            <v>15827911713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</row>
        <row r="256">
          <cell r="C256" t="str">
            <v>Palangkaraya</v>
          </cell>
          <cell r="D256">
            <v>0</v>
          </cell>
          <cell r="E256">
            <v>0</v>
          </cell>
          <cell r="F256">
            <v>0</v>
          </cell>
          <cell r="G256">
            <v>5895651</v>
          </cell>
          <cell r="H256">
            <v>5895651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35186380</v>
          </cell>
          <cell r="R256">
            <v>35186380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5400000</v>
          </cell>
          <cell r="AB256">
            <v>5400000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1988544</v>
          </cell>
          <cell r="ET256">
            <v>0</v>
          </cell>
          <cell r="EU256">
            <v>0</v>
          </cell>
          <cell r="EV256">
            <v>0</v>
          </cell>
          <cell r="EW256">
            <v>1988544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1988544</v>
          </cell>
          <cell r="FI256">
            <v>0</v>
          </cell>
          <cell r="FJ256">
            <v>0</v>
          </cell>
          <cell r="FK256">
            <v>46482031</v>
          </cell>
          <cell r="FL256">
            <v>48470575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</row>
        <row r="257">
          <cell r="C257" t="str">
            <v>Palembang</v>
          </cell>
          <cell r="D257">
            <v>52343730</v>
          </cell>
          <cell r="E257">
            <v>0</v>
          </cell>
          <cell r="F257">
            <v>0</v>
          </cell>
          <cell r="G257">
            <v>636962417</v>
          </cell>
          <cell r="H257">
            <v>689306147</v>
          </cell>
          <cell r="I257">
            <v>0</v>
          </cell>
          <cell r="J257">
            <v>49924800</v>
          </cell>
          <cell r="K257">
            <v>0</v>
          </cell>
          <cell r="L257">
            <v>0</v>
          </cell>
          <cell r="M257">
            <v>49924800</v>
          </cell>
          <cell r="N257">
            <v>220704840</v>
          </cell>
          <cell r="O257">
            <v>0</v>
          </cell>
          <cell r="P257">
            <v>0</v>
          </cell>
          <cell r="Q257">
            <v>316235600</v>
          </cell>
          <cell r="R257">
            <v>536940440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144155581</v>
          </cell>
          <cell r="AB257">
            <v>144155581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208991017</v>
          </cell>
          <cell r="BK257">
            <v>208991017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600000</v>
          </cell>
          <cell r="BR257">
            <v>0</v>
          </cell>
          <cell r="BS257">
            <v>0</v>
          </cell>
          <cell r="BT257">
            <v>350279714</v>
          </cell>
          <cell r="BU257">
            <v>350879714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140203188</v>
          </cell>
          <cell r="DA257">
            <v>0</v>
          </cell>
          <cell r="DB257">
            <v>0</v>
          </cell>
          <cell r="DC257">
            <v>5953629223</v>
          </cell>
          <cell r="DD257">
            <v>6093832411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214149150</v>
          </cell>
          <cell r="DX257">
            <v>214149150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1720203</v>
          </cell>
          <cell r="EJ257">
            <v>0</v>
          </cell>
          <cell r="EK257">
            <v>0</v>
          </cell>
          <cell r="EL257">
            <v>0</v>
          </cell>
          <cell r="EM257">
            <v>1720203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72878570</v>
          </cell>
          <cell r="FG257">
            <v>72878570</v>
          </cell>
          <cell r="FH257">
            <v>415571961</v>
          </cell>
          <cell r="FI257">
            <v>49924800</v>
          </cell>
          <cell r="FJ257">
            <v>0</v>
          </cell>
          <cell r="FK257">
            <v>7897281272</v>
          </cell>
          <cell r="FL257">
            <v>8362778033</v>
          </cell>
          <cell r="FM257">
            <v>0</v>
          </cell>
          <cell r="FN257">
            <v>0</v>
          </cell>
          <cell r="FO257">
            <v>0</v>
          </cell>
          <cell r="FP257">
            <v>0</v>
          </cell>
          <cell r="FQ257">
            <v>0</v>
          </cell>
        </row>
        <row r="258">
          <cell r="C258" t="str">
            <v>Palu</v>
          </cell>
          <cell r="D258">
            <v>3305000</v>
          </cell>
          <cell r="E258">
            <v>0</v>
          </cell>
          <cell r="F258">
            <v>0</v>
          </cell>
          <cell r="G258">
            <v>55450223</v>
          </cell>
          <cell r="H258">
            <v>58755223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56680000</v>
          </cell>
          <cell r="AB258">
            <v>56680000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290615000</v>
          </cell>
          <cell r="BU258">
            <v>290615000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1536195650</v>
          </cell>
          <cell r="DD258">
            <v>1536195650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3305000</v>
          </cell>
          <cell r="FI258">
            <v>0</v>
          </cell>
          <cell r="FJ258">
            <v>0</v>
          </cell>
          <cell r="FK258">
            <v>1938940873</v>
          </cell>
          <cell r="FL258">
            <v>1942245873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</row>
        <row r="259">
          <cell r="C259" t="str">
            <v>Pontianak</v>
          </cell>
          <cell r="D259">
            <v>604573984</v>
          </cell>
          <cell r="E259">
            <v>212787882</v>
          </cell>
          <cell r="F259">
            <v>0</v>
          </cell>
          <cell r="G259">
            <v>1357794931</v>
          </cell>
          <cell r="H259">
            <v>2175156797</v>
          </cell>
          <cell r="I259">
            <v>13966875</v>
          </cell>
          <cell r="J259">
            <v>21260144</v>
          </cell>
          <cell r="K259">
            <v>16650000</v>
          </cell>
          <cell r="L259">
            <v>20689108</v>
          </cell>
          <cell r="M259">
            <v>72566127</v>
          </cell>
          <cell r="N259">
            <v>11376100</v>
          </cell>
          <cell r="O259">
            <v>159840713</v>
          </cell>
          <cell r="P259">
            <v>0</v>
          </cell>
          <cell r="Q259">
            <v>186668145</v>
          </cell>
          <cell r="R259">
            <v>357884958</v>
          </cell>
          <cell r="S259">
            <v>0</v>
          </cell>
          <cell r="T259">
            <v>0</v>
          </cell>
          <cell r="U259">
            <v>0</v>
          </cell>
          <cell r="V259">
            <v>23611048</v>
          </cell>
          <cell r="W259">
            <v>23611048</v>
          </cell>
          <cell r="X259">
            <v>0</v>
          </cell>
          <cell r="Y259">
            <v>0</v>
          </cell>
          <cell r="Z259">
            <v>0</v>
          </cell>
          <cell r="AA259">
            <v>52021080</v>
          </cell>
          <cell r="AB259">
            <v>52021080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269798283</v>
          </cell>
          <cell r="BU259">
            <v>269798283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32435889</v>
          </cell>
          <cell r="CR259">
            <v>0</v>
          </cell>
          <cell r="CS259">
            <v>0</v>
          </cell>
          <cell r="CT259">
            <v>32435889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1010661</v>
          </cell>
          <cell r="DA259">
            <v>0</v>
          </cell>
          <cell r="DB259">
            <v>0</v>
          </cell>
          <cell r="DC259">
            <v>9090872639</v>
          </cell>
          <cell r="DD259">
            <v>9091883300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6391000</v>
          </cell>
          <cell r="EJ259">
            <v>0</v>
          </cell>
          <cell r="EK259">
            <v>0</v>
          </cell>
          <cell r="EL259">
            <v>0</v>
          </cell>
          <cell r="EM259">
            <v>6391000</v>
          </cell>
          <cell r="EN259">
            <v>443000</v>
          </cell>
          <cell r="EO259">
            <v>0</v>
          </cell>
          <cell r="EP259">
            <v>0</v>
          </cell>
          <cell r="EQ259">
            <v>0</v>
          </cell>
          <cell r="ER259">
            <v>443000</v>
          </cell>
          <cell r="ES259">
            <v>3430000</v>
          </cell>
          <cell r="ET259">
            <v>0</v>
          </cell>
          <cell r="EU259">
            <v>0</v>
          </cell>
          <cell r="EV259">
            <v>0</v>
          </cell>
          <cell r="EW259">
            <v>3430000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157363000</v>
          </cell>
          <cell r="FG259">
            <v>157363000</v>
          </cell>
          <cell r="FH259">
            <v>641191620</v>
          </cell>
          <cell r="FI259">
            <v>426324628</v>
          </cell>
          <cell r="FJ259">
            <v>16650000</v>
          </cell>
          <cell r="FK259">
            <v>11158818234</v>
          </cell>
          <cell r="FL259">
            <v>12242984482</v>
          </cell>
          <cell r="FM259">
            <v>0</v>
          </cell>
          <cell r="FN259">
            <v>0</v>
          </cell>
          <cell r="FO259">
            <v>0</v>
          </cell>
          <cell r="FP259">
            <v>0</v>
          </cell>
          <cell r="FQ259">
            <v>0</v>
          </cell>
        </row>
        <row r="260">
          <cell r="C260" t="str">
            <v>Riau</v>
          </cell>
          <cell r="D260">
            <v>45138967</v>
          </cell>
          <cell r="E260">
            <v>0</v>
          </cell>
          <cell r="F260">
            <v>0</v>
          </cell>
          <cell r="G260">
            <v>2261419076</v>
          </cell>
          <cell r="H260">
            <v>2306558043</v>
          </cell>
          <cell r="I260">
            <v>12132000</v>
          </cell>
          <cell r="J260">
            <v>0</v>
          </cell>
          <cell r="K260">
            <v>0</v>
          </cell>
          <cell r="L260">
            <v>149312259</v>
          </cell>
          <cell r="M260">
            <v>161444259</v>
          </cell>
          <cell r="N260">
            <v>94218567</v>
          </cell>
          <cell r="O260">
            <v>0</v>
          </cell>
          <cell r="P260">
            <v>0</v>
          </cell>
          <cell r="Q260">
            <v>224362242</v>
          </cell>
          <cell r="R260">
            <v>318580809</v>
          </cell>
          <cell r="S260">
            <v>0</v>
          </cell>
          <cell r="T260">
            <v>0</v>
          </cell>
          <cell r="U260">
            <v>0</v>
          </cell>
          <cell r="V260">
            <v>41765680</v>
          </cell>
          <cell r="W260">
            <v>41765680</v>
          </cell>
          <cell r="X260">
            <v>18337714</v>
          </cell>
          <cell r="Y260">
            <v>0</v>
          </cell>
          <cell r="Z260">
            <v>0</v>
          </cell>
          <cell r="AA260">
            <v>2574840977</v>
          </cell>
          <cell r="AB260">
            <v>2593178691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47154861</v>
          </cell>
          <cell r="BK260">
            <v>47154861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697091988</v>
          </cell>
          <cell r="BU260">
            <v>697091988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1275000</v>
          </cell>
          <cell r="CG260">
            <v>0</v>
          </cell>
          <cell r="CH260">
            <v>0</v>
          </cell>
          <cell r="CI260">
            <v>0</v>
          </cell>
          <cell r="CJ260">
            <v>1275000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32377338</v>
          </cell>
          <cell r="DA260">
            <v>0</v>
          </cell>
          <cell r="DB260">
            <v>2398501</v>
          </cell>
          <cell r="DC260">
            <v>2840673931</v>
          </cell>
          <cell r="DD260">
            <v>2875449770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203479586</v>
          </cell>
          <cell r="FI260">
            <v>0</v>
          </cell>
          <cell r="FJ260">
            <v>2398501</v>
          </cell>
          <cell r="FK260">
            <v>8836621014</v>
          </cell>
          <cell r="FL260">
            <v>9042499101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</row>
        <row r="261">
          <cell r="C261" t="str">
            <v>Samarinda</v>
          </cell>
          <cell r="D261">
            <v>310924930</v>
          </cell>
          <cell r="E261">
            <v>1289416328</v>
          </cell>
          <cell r="F261">
            <v>0</v>
          </cell>
          <cell r="G261">
            <v>1992125525</v>
          </cell>
          <cell r="H261">
            <v>3592466783</v>
          </cell>
          <cell r="I261">
            <v>0</v>
          </cell>
          <cell r="J261">
            <v>0</v>
          </cell>
          <cell r="K261">
            <v>0</v>
          </cell>
          <cell r="L261">
            <v>1416000</v>
          </cell>
          <cell r="M261">
            <v>1416000</v>
          </cell>
          <cell r="N261">
            <v>275611821</v>
          </cell>
          <cell r="O261">
            <v>0</v>
          </cell>
          <cell r="P261">
            <v>0</v>
          </cell>
          <cell r="Q261">
            <v>782600945</v>
          </cell>
          <cell r="R261">
            <v>1058212766</v>
          </cell>
          <cell r="S261">
            <v>60000</v>
          </cell>
          <cell r="T261">
            <v>0</v>
          </cell>
          <cell r="U261">
            <v>0</v>
          </cell>
          <cell r="V261">
            <v>5371200</v>
          </cell>
          <cell r="W261">
            <v>5431200</v>
          </cell>
          <cell r="X261">
            <v>1598034</v>
          </cell>
          <cell r="Y261">
            <v>0</v>
          </cell>
          <cell r="Z261">
            <v>0</v>
          </cell>
          <cell r="AA261">
            <v>901173936</v>
          </cell>
          <cell r="AB261">
            <v>902771970</v>
          </cell>
          <cell r="AC261">
            <v>15134254</v>
          </cell>
          <cell r="AD261">
            <v>0</v>
          </cell>
          <cell r="AE261">
            <v>0</v>
          </cell>
          <cell r="AF261">
            <v>0</v>
          </cell>
          <cell r="AG261">
            <v>15134254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-7000000</v>
          </cell>
          <cell r="AQ261">
            <v>-7000000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10000000</v>
          </cell>
          <cell r="BF261">
            <v>10000000</v>
          </cell>
          <cell r="BG261">
            <v>5000000</v>
          </cell>
          <cell r="BH261">
            <v>0</v>
          </cell>
          <cell r="BI261">
            <v>0</v>
          </cell>
          <cell r="BJ261">
            <v>81448905</v>
          </cell>
          <cell r="BK261">
            <v>86448905</v>
          </cell>
          <cell r="BL261">
            <v>184728495</v>
          </cell>
          <cell r="BM261">
            <v>0</v>
          </cell>
          <cell r="BN261">
            <v>0</v>
          </cell>
          <cell r="BO261">
            <v>0</v>
          </cell>
          <cell r="BP261">
            <v>184728495</v>
          </cell>
          <cell r="BQ261">
            <v>0</v>
          </cell>
          <cell r="BR261">
            <v>0</v>
          </cell>
          <cell r="BS261">
            <v>0</v>
          </cell>
          <cell r="BT261">
            <v>1803582291</v>
          </cell>
          <cell r="BU261">
            <v>1803582291</v>
          </cell>
          <cell r="BV261">
            <v>399562500</v>
          </cell>
          <cell r="BW261">
            <v>0</v>
          </cell>
          <cell r="BX261">
            <v>0</v>
          </cell>
          <cell r="BY261">
            <v>2177501402</v>
          </cell>
          <cell r="BZ261">
            <v>2577063902</v>
          </cell>
          <cell r="CA261">
            <v>58670088</v>
          </cell>
          <cell r="CB261">
            <v>0</v>
          </cell>
          <cell r="CC261">
            <v>0</v>
          </cell>
          <cell r="CD261">
            <v>35354000</v>
          </cell>
          <cell r="CE261">
            <v>94024088</v>
          </cell>
          <cell r="CF261">
            <v>3250000</v>
          </cell>
          <cell r="CG261">
            <v>0</v>
          </cell>
          <cell r="CH261">
            <v>0</v>
          </cell>
          <cell r="CI261">
            <v>0</v>
          </cell>
          <cell r="CJ261">
            <v>3250000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338593000</v>
          </cell>
          <cell r="CQ261">
            <v>8415048</v>
          </cell>
          <cell r="CR261">
            <v>0</v>
          </cell>
          <cell r="CS261">
            <v>247500000</v>
          </cell>
          <cell r="CT261">
            <v>594508048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308867011</v>
          </cell>
          <cell r="DA261">
            <v>0</v>
          </cell>
          <cell r="DB261">
            <v>0</v>
          </cell>
          <cell r="DC261">
            <v>9068589771</v>
          </cell>
          <cell r="DD261">
            <v>9377456782</v>
          </cell>
          <cell r="DE261">
            <v>13500000</v>
          </cell>
          <cell r="DF261">
            <v>0</v>
          </cell>
          <cell r="DG261">
            <v>0</v>
          </cell>
          <cell r="DH261">
            <v>0</v>
          </cell>
          <cell r="DI261">
            <v>13500000</v>
          </cell>
          <cell r="DJ261">
            <v>70520000</v>
          </cell>
          <cell r="DK261">
            <v>0</v>
          </cell>
          <cell r="DL261">
            <v>0</v>
          </cell>
          <cell r="DM261">
            <v>590078136</v>
          </cell>
          <cell r="DN261">
            <v>660598136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13845498</v>
          </cell>
          <cell r="EJ261">
            <v>0</v>
          </cell>
          <cell r="EK261">
            <v>0</v>
          </cell>
          <cell r="EL261">
            <v>0</v>
          </cell>
          <cell r="EM261">
            <v>13845498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47611169</v>
          </cell>
          <cell r="ET261">
            <v>0</v>
          </cell>
          <cell r="EU261">
            <v>0</v>
          </cell>
          <cell r="EV261">
            <v>0</v>
          </cell>
          <cell r="EW261">
            <v>47611169</v>
          </cell>
          <cell r="EX261">
            <v>50000</v>
          </cell>
          <cell r="EY261">
            <v>0</v>
          </cell>
          <cell r="EZ261">
            <v>0</v>
          </cell>
          <cell r="FA261">
            <v>0</v>
          </cell>
          <cell r="FB261">
            <v>50000</v>
          </cell>
          <cell r="FC261">
            <v>341782503</v>
          </cell>
          <cell r="FD261">
            <v>0</v>
          </cell>
          <cell r="FE261">
            <v>0</v>
          </cell>
          <cell r="FF261">
            <v>0</v>
          </cell>
          <cell r="FG261">
            <v>341782503</v>
          </cell>
          <cell r="FH261">
            <v>2389309303</v>
          </cell>
          <cell r="FI261">
            <v>1297831376</v>
          </cell>
          <cell r="FJ261">
            <v>0</v>
          </cell>
          <cell r="FK261">
            <v>17689742111</v>
          </cell>
          <cell r="FL261">
            <v>21376882790</v>
          </cell>
          <cell r="FM261">
            <v>0</v>
          </cell>
          <cell r="FN261">
            <v>0</v>
          </cell>
          <cell r="FO261">
            <v>0</v>
          </cell>
          <cell r="FP261">
            <v>0</v>
          </cell>
          <cell r="FQ261">
            <v>0</v>
          </cell>
        </row>
        <row r="262">
          <cell r="C262" t="str">
            <v>Semarang</v>
          </cell>
          <cell r="D262">
            <v>112560938</v>
          </cell>
          <cell r="E262">
            <v>219359900</v>
          </cell>
          <cell r="F262">
            <v>0</v>
          </cell>
          <cell r="G262">
            <v>129892467</v>
          </cell>
          <cell r="H262">
            <v>461813305</v>
          </cell>
          <cell r="I262">
            <v>1551825</v>
          </cell>
          <cell r="J262">
            <v>415667500</v>
          </cell>
          <cell r="K262">
            <v>0</v>
          </cell>
          <cell r="L262">
            <v>18554000</v>
          </cell>
          <cell r="M262">
            <v>435773325</v>
          </cell>
          <cell r="N262">
            <v>353038887</v>
          </cell>
          <cell r="O262">
            <v>100280800</v>
          </cell>
          <cell r="P262">
            <v>0</v>
          </cell>
          <cell r="Q262">
            <v>116807714</v>
          </cell>
          <cell r="R262">
            <v>570127401</v>
          </cell>
          <cell r="S262">
            <v>4415850</v>
          </cell>
          <cell r="T262">
            <v>0</v>
          </cell>
          <cell r="U262">
            <v>0</v>
          </cell>
          <cell r="V262">
            <v>0</v>
          </cell>
          <cell r="W262">
            <v>4415850</v>
          </cell>
          <cell r="X262">
            <v>4545767</v>
          </cell>
          <cell r="Y262">
            <v>0</v>
          </cell>
          <cell r="Z262">
            <v>0</v>
          </cell>
          <cell r="AA262">
            <v>76146605</v>
          </cell>
          <cell r="AB262">
            <v>80692372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945000</v>
          </cell>
          <cell r="AI262">
            <v>0</v>
          </cell>
          <cell r="AJ262">
            <v>0</v>
          </cell>
          <cell r="AK262">
            <v>0</v>
          </cell>
          <cell r="AL262">
            <v>945000</v>
          </cell>
          <cell r="AM262">
            <v>67500</v>
          </cell>
          <cell r="AN262">
            <v>0</v>
          </cell>
          <cell r="AO262">
            <v>0</v>
          </cell>
          <cell r="AP262">
            <v>0</v>
          </cell>
          <cell r="AQ262">
            <v>67500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1819197</v>
          </cell>
          <cell r="AX262">
            <v>0</v>
          </cell>
          <cell r="AY262">
            <v>0</v>
          </cell>
          <cell r="AZ262">
            <v>0</v>
          </cell>
          <cell r="BA262">
            <v>1819197</v>
          </cell>
          <cell r="BB262">
            <v>10850000</v>
          </cell>
          <cell r="BC262">
            <v>24650000</v>
          </cell>
          <cell r="BD262">
            <v>0</v>
          </cell>
          <cell r="BE262">
            <v>0</v>
          </cell>
          <cell r="BF262">
            <v>35500000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34663745</v>
          </cell>
          <cell r="BM262">
            <v>0</v>
          </cell>
          <cell r="BN262">
            <v>0</v>
          </cell>
          <cell r="BO262">
            <v>0</v>
          </cell>
          <cell r="BP262">
            <v>34663745</v>
          </cell>
          <cell r="BQ262">
            <v>7118083</v>
          </cell>
          <cell r="BR262">
            <v>0</v>
          </cell>
          <cell r="BS262">
            <v>0</v>
          </cell>
          <cell r="BT262">
            <v>200014630</v>
          </cell>
          <cell r="BU262">
            <v>207132713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18410000</v>
          </cell>
          <cell r="CB262">
            <v>0</v>
          </cell>
          <cell r="CC262">
            <v>0</v>
          </cell>
          <cell r="CD262">
            <v>10562500</v>
          </cell>
          <cell r="CE262">
            <v>28972500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8567750</v>
          </cell>
          <cell r="CQ262">
            <v>112598750</v>
          </cell>
          <cell r="CR262">
            <v>0</v>
          </cell>
          <cell r="CS262">
            <v>20589615</v>
          </cell>
          <cell r="CT262">
            <v>141756115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231625597</v>
          </cell>
          <cell r="DA262">
            <v>0</v>
          </cell>
          <cell r="DB262">
            <v>0</v>
          </cell>
          <cell r="DC262">
            <v>15032027333</v>
          </cell>
          <cell r="DD262">
            <v>15263652930</v>
          </cell>
          <cell r="DE262">
            <v>0</v>
          </cell>
          <cell r="DF262">
            <v>0</v>
          </cell>
          <cell r="DG262">
            <v>0</v>
          </cell>
          <cell r="D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1354364579</v>
          </cell>
          <cell r="DX262">
            <v>1354364579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3443361</v>
          </cell>
          <cell r="EJ262">
            <v>0</v>
          </cell>
          <cell r="EK262">
            <v>0</v>
          </cell>
          <cell r="EL262">
            <v>0</v>
          </cell>
          <cell r="EM262">
            <v>3443361</v>
          </cell>
          <cell r="EN262">
            <v>2452423</v>
          </cell>
          <cell r="EO262">
            <v>0</v>
          </cell>
          <cell r="EP262">
            <v>0</v>
          </cell>
          <cell r="EQ262">
            <v>0</v>
          </cell>
          <cell r="ER262">
            <v>2452423</v>
          </cell>
          <cell r="ES262">
            <v>10620598</v>
          </cell>
          <cell r="ET262">
            <v>0</v>
          </cell>
          <cell r="EU262">
            <v>0</v>
          </cell>
          <cell r="EV262">
            <v>0</v>
          </cell>
          <cell r="EW262">
            <v>10620598</v>
          </cell>
          <cell r="EX262">
            <v>29000</v>
          </cell>
          <cell r="EY262">
            <v>0</v>
          </cell>
          <cell r="EZ262">
            <v>0</v>
          </cell>
          <cell r="FA262">
            <v>0</v>
          </cell>
          <cell r="FB262">
            <v>29000</v>
          </cell>
          <cell r="FC262">
            <v>0</v>
          </cell>
          <cell r="FD262">
            <v>0</v>
          </cell>
          <cell r="FE262">
            <v>0</v>
          </cell>
          <cell r="FF262">
            <v>10812527</v>
          </cell>
          <cell r="FG262">
            <v>10812527</v>
          </cell>
          <cell r="FH262">
            <v>806725521</v>
          </cell>
          <cell r="FI262">
            <v>872556950</v>
          </cell>
          <cell r="FJ262">
            <v>0</v>
          </cell>
          <cell r="FK262">
            <v>16969771970</v>
          </cell>
          <cell r="FL262">
            <v>18649054441</v>
          </cell>
          <cell r="FM262">
            <v>0</v>
          </cell>
          <cell r="FN262">
            <v>0</v>
          </cell>
          <cell r="FO262">
            <v>0</v>
          </cell>
          <cell r="FP262">
            <v>0</v>
          </cell>
          <cell r="FQ262">
            <v>0</v>
          </cell>
        </row>
        <row r="263">
          <cell r="C263" t="str">
            <v>Serang</v>
          </cell>
          <cell r="D263">
            <v>0</v>
          </cell>
          <cell r="E263">
            <v>0</v>
          </cell>
          <cell r="F263">
            <v>0</v>
          </cell>
          <cell r="G263">
            <v>54768250</v>
          </cell>
          <cell r="H263">
            <v>54768250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71294068</v>
          </cell>
          <cell r="O263">
            <v>606870079</v>
          </cell>
          <cell r="P263">
            <v>0</v>
          </cell>
          <cell r="Q263">
            <v>9798900</v>
          </cell>
          <cell r="R263">
            <v>687963047</v>
          </cell>
          <cell r="S263">
            <v>316250</v>
          </cell>
          <cell r="T263">
            <v>0</v>
          </cell>
          <cell r="U263">
            <v>0</v>
          </cell>
          <cell r="V263">
            <v>12102750</v>
          </cell>
          <cell r="W263">
            <v>12419000</v>
          </cell>
          <cell r="X263">
            <v>0</v>
          </cell>
          <cell r="Y263">
            <v>0</v>
          </cell>
          <cell r="Z263">
            <v>0</v>
          </cell>
          <cell r="AA263">
            <v>126716414</v>
          </cell>
          <cell r="AB263">
            <v>126716414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5250000</v>
          </cell>
          <cell r="BK263">
            <v>5250000</v>
          </cell>
          <cell r="BL263">
            <v>4734050</v>
          </cell>
          <cell r="BM263">
            <v>0</v>
          </cell>
          <cell r="BN263">
            <v>0</v>
          </cell>
          <cell r="BO263">
            <v>0</v>
          </cell>
          <cell r="BP263">
            <v>4734050</v>
          </cell>
          <cell r="BQ263">
            <v>0</v>
          </cell>
          <cell r="BR263">
            <v>0</v>
          </cell>
          <cell r="BS263">
            <v>0</v>
          </cell>
          <cell r="BT263">
            <v>305830172</v>
          </cell>
          <cell r="BU263">
            <v>305830172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504428095</v>
          </cell>
          <cell r="DA263">
            <v>0</v>
          </cell>
          <cell r="DB263">
            <v>0</v>
          </cell>
          <cell r="DC263">
            <v>-49823208</v>
          </cell>
          <cell r="DD263">
            <v>454604887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80000</v>
          </cell>
          <cell r="EJ263">
            <v>0</v>
          </cell>
          <cell r="EK263">
            <v>0</v>
          </cell>
          <cell r="EL263">
            <v>0</v>
          </cell>
          <cell r="EM263">
            <v>80000</v>
          </cell>
          <cell r="EN263">
            <v>150000</v>
          </cell>
          <cell r="EO263">
            <v>0</v>
          </cell>
          <cell r="EP263">
            <v>0</v>
          </cell>
          <cell r="EQ263">
            <v>0</v>
          </cell>
          <cell r="ER263">
            <v>150000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581002463</v>
          </cell>
          <cell r="FI263">
            <v>606870079</v>
          </cell>
          <cell r="FJ263">
            <v>0</v>
          </cell>
          <cell r="FK263">
            <v>464643278</v>
          </cell>
          <cell r="FL263">
            <v>1652515820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</row>
        <row r="264">
          <cell r="C264" t="str">
            <v>Surabaya</v>
          </cell>
          <cell r="D264">
            <v>7798168</v>
          </cell>
          <cell r="E264">
            <v>187232036</v>
          </cell>
          <cell r="F264">
            <v>226767204</v>
          </cell>
          <cell r="G264">
            <v>418293406</v>
          </cell>
          <cell r="H264">
            <v>840090814</v>
          </cell>
          <cell r="I264">
            <v>0</v>
          </cell>
          <cell r="J264">
            <v>58690250</v>
          </cell>
          <cell r="K264">
            <v>0</v>
          </cell>
          <cell r="L264">
            <v>39240000</v>
          </cell>
          <cell r="M264">
            <v>97930250</v>
          </cell>
          <cell r="N264">
            <v>60406480</v>
          </cell>
          <cell r="O264">
            <v>177476442</v>
          </cell>
          <cell r="P264">
            <v>194971850</v>
          </cell>
          <cell r="Q264">
            <v>222993193</v>
          </cell>
          <cell r="R264">
            <v>655847965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57191108</v>
          </cell>
          <cell r="AA264">
            <v>427182781</v>
          </cell>
          <cell r="AB264">
            <v>484373889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32359250</v>
          </cell>
          <cell r="AO264">
            <v>0</v>
          </cell>
          <cell r="AP264">
            <v>0</v>
          </cell>
          <cell r="AQ264">
            <v>32359250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-8400000</v>
          </cell>
          <cell r="BC264">
            <v>0</v>
          </cell>
          <cell r="BD264">
            <v>0</v>
          </cell>
          <cell r="BE264">
            <v>2050000</v>
          </cell>
          <cell r="BF264">
            <v>-6350000</v>
          </cell>
          <cell r="BG264">
            <v>0</v>
          </cell>
          <cell r="BH264">
            <v>0</v>
          </cell>
          <cell r="BI264">
            <v>3908600</v>
          </cell>
          <cell r="BJ264">
            <v>10583250</v>
          </cell>
          <cell r="BK264">
            <v>14491850</v>
          </cell>
          <cell r="BL264">
            <v>16034551</v>
          </cell>
          <cell r="BM264">
            <v>0</v>
          </cell>
          <cell r="BN264">
            <v>0</v>
          </cell>
          <cell r="BO264">
            <v>0</v>
          </cell>
          <cell r="BP264">
            <v>16034551</v>
          </cell>
          <cell r="BQ264">
            <v>0</v>
          </cell>
          <cell r="BR264">
            <v>0</v>
          </cell>
          <cell r="BS264">
            <v>59836575</v>
          </cell>
          <cell r="BT264">
            <v>822952674</v>
          </cell>
          <cell r="BU264">
            <v>882789249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7059300</v>
          </cell>
          <cell r="CB264">
            <v>6657188</v>
          </cell>
          <cell r="CC264">
            <v>8607500</v>
          </cell>
          <cell r="CD264">
            <v>25995586</v>
          </cell>
          <cell r="CE264">
            <v>48319574</v>
          </cell>
          <cell r="CF264">
            <v>0</v>
          </cell>
          <cell r="CG264">
            <v>0</v>
          </cell>
          <cell r="CH264">
            <v>0</v>
          </cell>
          <cell r="CI264">
            <v>24405500</v>
          </cell>
          <cell r="CJ264">
            <v>24405500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497488</v>
          </cell>
          <cell r="CQ264">
            <v>0</v>
          </cell>
          <cell r="CR264">
            <v>0</v>
          </cell>
          <cell r="CS264">
            <v>9375000</v>
          </cell>
          <cell r="CT264">
            <v>9872488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298770630</v>
          </cell>
          <cell r="DA264">
            <v>0</v>
          </cell>
          <cell r="DB264">
            <v>227568973</v>
          </cell>
          <cell r="DC264">
            <v>20926683575</v>
          </cell>
          <cell r="DD264">
            <v>21453023178</v>
          </cell>
          <cell r="DE264">
            <v>0</v>
          </cell>
          <cell r="DF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1500000</v>
          </cell>
          <cell r="DN264">
            <v>1500000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27539052</v>
          </cell>
          <cell r="EJ264">
            <v>0</v>
          </cell>
          <cell r="EK264">
            <v>0</v>
          </cell>
          <cell r="EL264">
            <v>0</v>
          </cell>
          <cell r="EM264">
            <v>27539052</v>
          </cell>
          <cell r="EN264">
            <v>6900174</v>
          </cell>
          <cell r="EO264">
            <v>0</v>
          </cell>
          <cell r="EP264">
            <v>0</v>
          </cell>
          <cell r="EQ264">
            <v>0</v>
          </cell>
          <cell r="ER264">
            <v>6900174</v>
          </cell>
          <cell r="ES264">
            <v>18302383</v>
          </cell>
          <cell r="ET264">
            <v>0</v>
          </cell>
          <cell r="EU264">
            <v>0</v>
          </cell>
          <cell r="EV264">
            <v>0</v>
          </cell>
          <cell r="EW264">
            <v>18302383</v>
          </cell>
          <cell r="EX264">
            <v>174679</v>
          </cell>
          <cell r="EY264">
            <v>0</v>
          </cell>
          <cell r="EZ264">
            <v>0</v>
          </cell>
          <cell r="FA264">
            <v>0</v>
          </cell>
          <cell r="FB264">
            <v>174679</v>
          </cell>
          <cell r="FC264">
            <v>0</v>
          </cell>
          <cell r="FD264">
            <v>0</v>
          </cell>
          <cell r="FE264">
            <v>0</v>
          </cell>
          <cell r="FF264">
            <v>125634076</v>
          </cell>
          <cell r="FG264">
            <v>125634076</v>
          </cell>
          <cell r="FH264">
            <v>435082905</v>
          </cell>
          <cell r="FI264">
            <v>462415166</v>
          </cell>
          <cell r="FJ264">
            <v>778851810</v>
          </cell>
          <cell r="FK264">
            <v>23056889041</v>
          </cell>
          <cell r="FL264">
            <v>24733238922</v>
          </cell>
          <cell r="FM264">
            <v>0</v>
          </cell>
          <cell r="FN264">
            <v>0</v>
          </cell>
          <cell r="FO264">
            <v>0</v>
          </cell>
          <cell r="FP264">
            <v>0</v>
          </cell>
          <cell r="FQ264">
            <v>0</v>
          </cell>
        </row>
        <row r="265">
          <cell r="C265" t="str">
            <v>Yogyakarta</v>
          </cell>
          <cell r="D265">
            <v>3610000</v>
          </cell>
          <cell r="E265">
            <v>37004655</v>
          </cell>
          <cell r="F265">
            <v>0</v>
          </cell>
          <cell r="G265">
            <v>89433347</v>
          </cell>
          <cell r="H265">
            <v>130048002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13145750</v>
          </cell>
          <cell r="O265">
            <v>0</v>
          </cell>
          <cell r="P265">
            <v>0</v>
          </cell>
          <cell r="Q265">
            <v>194697394</v>
          </cell>
          <cell r="R265">
            <v>207843144</v>
          </cell>
          <cell r="S265">
            <v>3154760</v>
          </cell>
          <cell r="T265">
            <v>0</v>
          </cell>
          <cell r="U265">
            <v>0</v>
          </cell>
          <cell r="V265">
            <v>0</v>
          </cell>
          <cell r="W265">
            <v>3154760</v>
          </cell>
          <cell r="X265">
            <v>0</v>
          </cell>
          <cell r="Y265">
            <v>0</v>
          </cell>
          <cell r="Z265">
            <v>0</v>
          </cell>
          <cell r="AA265">
            <v>115223750</v>
          </cell>
          <cell r="AB265">
            <v>115223750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276743728</v>
          </cell>
          <cell r="BU265">
            <v>276743728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38004615</v>
          </cell>
          <cell r="CR265">
            <v>0</v>
          </cell>
          <cell r="CS265">
            <v>0</v>
          </cell>
          <cell r="CT265">
            <v>38004615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2298744497</v>
          </cell>
          <cell r="DA265">
            <v>0</v>
          </cell>
          <cell r="DB265">
            <v>0</v>
          </cell>
          <cell r="DC265">
            <v>6558076059</v>
          </cell>
          <cell r="DD265">
            <v>8856820556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468140</v>
          </cell>
          <cell r="EJ265">
            <v>0</v>
          </cell>
          <cell r="EK265">
            <v>0</v>
          </cell>
          <cell r="EL265">
            <v>0</v>
          </cell>
          <cell r="EM265">
            <v>468140</v>
          </cell>
          <cell r="EN265">
            <v>561122</v>
          </cell>
          <cell r="EO265">
            <v>0</v>
          </cell>
          <cell r="EP265">
            <v>0</v>
          </cell>
          <cell r="EQ265">
            <v>0</v>
          </cell>
          <cell r="ER265">
            <v>561122</v>
          </cell>
          <cell r="ES265">
            <v>553000</v>
          </cell>
          <cell r="ET265">
            <v>0</v>
          </cell>
          <cell r="EU265">
            <v>0</v>
          </cell>
          <cell r="EV265">
            <v>0</v>
          </cell>
          <cell r="EW265">
            <v>553000</v>
          </cell>
          <cell r="EX265">
            <v>66800</v>
          </cell>
          <cell r="EY265">
            <v>0</v>
          </cell>
          <cell r="EZ265">
            <v>0</v>
          </cell>
          <cell r="FA265">
            <v>0</v>
          </cell>
          <cell r="FB265">
            <v>66800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2320304069</v>
          </cell>
          <cell r="FI265">
            <v>75009270</v>
          </cell>
          <cell r="FJ265">
            <v>0</v>
          </cell>
          <cell r="FK265">
            <v>7234174278</v>
          </cell>
          <cell r="FL265">
            <v>9629487617</v>
          </cell>
          <cell r="FM265">
            <v>0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</row>
        <row r="266">
          <cell r="C266" t="str">
            <v>ZTotal</v>
          </cell>
          <cell r="D266">
            <v>3117126706</v>
          </cell>
          <cell r="E266">
            <v>2764324377</v>
          </cell>
          <cell r="F266">
            <v>398831214</v>
          </cell>
          <cell r="G266">
            <v>14877766479</v>
          </cell>
          <cell r="H266">
            <v>21158048776</v>
          </cell>
          <cell r="I266">
            <v>273552811</v>
          </cell>
          <cell r="J266">
            <v>838389844</v>
          </cell>
          <cell r="K266">
            <v>3789827187</v>
          </cell>
          <cell r="L266">
            <v>1429002491</v>
          </cell>
          <cell r="M266">
            <v>6330772333</v>
          </cell>
          <cell r="N266">
            <v>4024160583</v>
          </cell>
          <cell r="O266">
            <v>3813362290</v>
          </cell>
          <cell r="P266">
            <v>307749802</v>
          </cell>
          <cell r="Q266">
            <v>4325011742</v>
          </cell>
          <cell r="R266">
            <v>12470284417</v>
          </cell>
          <cell r="S266">
            <v>565325997</v>
          </cell>
          <cell r="T266">
            <v>7200000</v>
          </cell>
          <cell r="U266">
            <v>0</v>
          </cell>
          <cell r="V266">
            <v>116141103</v>
          </cell>
          <cell r="W266">
            <v>688667100</v>
          </cell>
          <cell r="X266">
            <v>169474086</v>
          </cell>
          <cell r="Y266">
            <v>0</v>
          </cell>
          <cell r="Z266">
            <v>57191108</v>
          </cell>
          <cell r="AA266">
            <v>8835970659</v>
          </cell>
          <cell r="AB266">
            <v>9062635853</v>
          </cell>
          <cell r="AC266">
            <v>54571455</v>
          </cell>
          <cell r="AD266">
            <v>0</v>
          </cell>
          <cell r="AE266">
            <v>0</v>
          </cell>
          <cell r="AF266">
            <v>0</v>
          </cell>
          <cell r="AG266">
            <v>54571455</v>
          </cell>
          <cell r="AH266">
            <v>945000</v>
          </cell>
          <cell r="AI266">
            <v>0</v>
          </cell>
          <cell r="AJ266">
            <v>0</v>
          </cell>
          <cell r="AK266">
            <v>0</v>
          </cell>
          <cell r="AL266">
            <v>945000</v>
          </cell>
          <cell r="AM266">
            <v>60067500</v>
          </cell>
          <cell r="AN266">
            <v>32359250</v>
          </cell>
          <cell r="AO266">
            <v>0</v>
          </cell>
          <cell r="AP266">
            <v>2273971</v>
          </cell>
          <cell r="AQ266">
            <v>94700721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153626305</v>
          </cell>
          <cell r="AX266">
            <v>0</v>
          </cell>
          <cell r="AY266">
            <v>0</v>
          </cell>
          <cell r="AZ266">
            <v>0</v>
          </cell>
          <cell r="BA266">
            <v>153626305</v>
          </cell>
          <cell r="BB266">
            <v>150382514</v>
          </cell>
          <cell r="BC266">
            <v>24650000</v>
          </cell>
          <cell r="BD266">
            <v>1625000</v>
          </cell>
          <cell r="BE266">
            <v>12050000</v>
          </cell>
          <cell r="BF266">
            <v>188707514</v>
          </cell>
          <cell r="BG266">
            <v>65191490</v>
          </cell>
          <cell r="BH266">
            <v>232500</v>
          </cell>
          <cell r="BI266">
            <v>3908600</v>
          </cell>
          <cell r="BJ266">
            <v>655548619</v>
          </cell>
          <cell r="BK266">
            <v>724881209</v>
          </cell>
          <cell r="BL266">
            <v>568843288</v>
          </cell>
          <cell r="BM266">
            <v>0</v>
          </cell>
          <cell r="BN266">
            <v>0</v>
          </cell>
          <cell r="BO266">
            <v>14037900</v>
          </cell>
          <cell r="BP266">
            <v>582881188</v>
          </cell>
          <cell r="BQ266">
            <v>104434422</v>
          </cell>
          <cell r="BR266">
            <v>0</v>
          </cell>
          <cell r="BS266">
            <v>59836575</v>
          </cell>
          <cell r="BT266">
            <v>16146079742</v>
          </cell>
          <cell r="BU266">
            <v>16310350739</v>
          </cell>
          <cell r="BV266">
            <v>429211599</v>
          </cell>
          <cell r="BW266">
            <v>25492078</v>
          </cell>
          <cell r="BX266">
            <v>0</v>
          </cell>
          <cell r="BY266">
            <v>2180501402</v>
          </cell>
          <cell r="BZ266">
            <v>2635205079</v>
          </cell>
          <cell r="CA266">
            <v>399451837</v>
          </cell>
          <cell r="CB266">
            <v>6657188</v>
          </cell>
          <cell r="CC266">
            <v>8607500</v>
          </cell>
          <cell r="CD266">
            <v>89958336</v>
          </cell>
          <cell r="CE266">
            <v>504674861</v>
          </cell>
          <cell r="CF266">
            <v>4525000</v>
          </cell>
          <cell r="CG266">
            <v>0</v>
          </cell>
          <cell r="CH266">
            <v>0</v>
          </cell>
          <cell r="CI266">
            <v>24405500</v>
          </cell>
          <cell r="CJ266">
            <v>28930500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520508719</v>
          </cell>
          <cell r="CQ266">
            <v>459952739</v>
          </cell>
          <cell r="CR266">
            <v>3125000</v>
          </cell>
          <cell r="CS266">
            <v>924059524</v>
          </cell>
          <cell r="CT266">
            <v>1907645982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8687883013</v>
          </cell>
          <cell r="DA266">
            <v>-102938938</v>
          </cell>
          <cell r="DB266">
            <v>268354047</v>
          </cell>
          <cell r="DC266">
            <v>230123930177</v>
          </cell>
          <cell r="DD266">
            <v>238977228299</v>
          </cell>
          <cell r="DJ266">
            <v>140345921</v>
          </cell>
          <cell r="DK266">
            <v>0</v>
          </cell>
          <cell r="DL266">
            <v>37399093</v>
          </cell>
          <cell r="DM266">
            <v>575386257</v>
          </cell>
          <cell r="DN266">
            <v>753131271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38807660</v>
          </cell>
          <cell r="DU266">
            <v>0</v>
          </cell>
          <cell r="DV266">
            <v>0</v>
          </cell>
          <cell r="DW266">
            <v>5065941906</v>
          </cell>
          <cell r="DX266">
            <v>5104749566</v>
          </cell>
          <cell r="EI266">
            <v>158663959</v>
          </cell>
          <cell r="EJ266">
            <v>0</v>
          </cell>
          <cell r="EK266">
            <v>100000</v>
          </cell>
          <cell r="EL266">
            <v>0</v>
          </cell>
          <cell r="EM266">
            <v>158763959</v>
          </cell>
          <cell r="EN266">
            <v>42383732</v>
          </cell>
          <cell r="EO266">
            <v>0</v>
          </cell>
          <cell r="EP266">
            <v>0</v>
          </cell>
          <cell r="EQ266">
            <v>5184000</v>
          </cell>
          <cell r="ER266">
            <v>47567732</v>
          </cell>
          <cell r="ES266">
            <v>250686999</v>
          </cell>
          <cell r="ET266">
            <v>0</v>
          </cell>
          <cell r="EU266">
            <v>0</v>
          </cell>
          <cell r="EV266">
            <v>0</v>
          </cell>
          <cell r="EW266">
            <v>250686999</v>
          </cell>
          <cell r="EX266">
            <v>32302651</v>
          </cell>
          <cell r="EY266">
            <v>0</v>
          </cell>
          <cell r="EZ266">
            <v>0</v>
          </cell>
          <cell r="FA266">
            <v>0</v>
          </cell>
          <cell r="FB266">
            <v>32302651</v>
          </cell>
          <cell r="FC266">
            <v>341782503</v>
          </cell>
          <cell r="FD266">
            <v>0</v>
          </cell>
          <cell r="FE266">
            <v>0</v>
          </cell>
          <cell r="FF266">
            <v>1575667679</v>
          </cell>
          <cell r="FG266">
            <v>1917450182</v>
          </cell>
          <cell r="FH266">
            <v>20367755750</v>
          </cell>
          <cell r="FI266">
            <v>7869681328</v>
          </cell>
          <cell r="FJ266">
            <v>4936555126</v>
          </cell>
          <cell r="FK266">
            <v>287369321097</v>
          </cell>
          <cell r="FL266">
            <v>320543313301</v>
          </cell>
          <cell r="FM266">
            <v>0</v>
          </cell>
          <cell r="FN266">
            <v>0</v>
          </cell>
          <cell r="FO266">
            <v>0</v>
          </cell>
          <cell r="FP266">
            <v>0</v>
          </cell>
          <cell r="FQ26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ver"/>
      <sheetName val="Profile"/>
      <sheetName val="Pernyataan DPS"/>
      <sheetName val="Isi"/>
      <sheetName val="Neraca"/>
      <sheetName val="Laba Rugi"/>
      <sheetName val="Arus Kas"/>
      <sheetName val="Kesehatan"/>
      <sheetName val="Perhitungan Qardh"/>
      <sheetName val="Sub A "/>
      <sheetName val="Sub B (1)"/>
      <sheetName val="Sub B (2)"/>
      <sheetName val="Sub C"/>
      <sheetName val="Rasio Diklat"/>
      <sheetName val="Rincian A-5"/>
      <sheetName val="Rincian B-5"/>
      <sheetName val="Rincian C-5"/>
      <sheetName val="Rincian D-5"/>
      <sheetName val="Rincian E-5"/>
      <sheetName val="Rincian F-5"/>
      <sheetName val="Rincian G-5"/>
      <sheetName val="Rincian H-5"/>
      <sheetName val="Rincian I-5"/>
      <sheetName val="Rincian J-5"/>
      <sheetName val="Rincian K-5"/>
      <sheetName val="Rincian L-5"/>
      <sheetName val="Rincian M-5"/>
      <sheetName val="Rincian N-5"/>
      <sheetName val="Rincian 0-5"/>
      <sheetName val="Rincian P-5"/>
      <sheetName val="Rincian Q-5"/>
      <sheetName val="Rincian R-5"/>
      <sheetName val="Rincian S-5"/>
      <sheetName val="Rincian T-5"/>
      <sheetName val="Rincian U-5"/>
      <sheetName val="Rincian V-5"/>
      <sheetName val="Rincian W-5.i"/>
      <sheetName val="Rincian W-5.ii"/>
      <sheetName val="Rincian W-5.iii"/>
      <sheetName val="Rincian X-4.i"/>
      <sheetName val="Rincian X-4.ii"/>
      <sheetName val="Rincian Y-4"/>
      <sheetName val="Rincian Z-4"/>
      <sheetName val="Rincian AA-4"/>
      <sheetName val="Verse1"/>
      <sheetName val="AJP"/>
      <sheetName val="MENU"/>
      <sheetName val="EXPENSE"/>
      <sheetName val="FORMAT 3"/>
      <sheetName val="JURNAL"/>
      <sheetName val="COA"/>
      <sheetName val="DAFTAR"/>
      <sheetName val="GL"/>
      <sheetName val="ADJ"/>
    </sheetNames>
    <sheetDataSet>
      <sheetData sheetId="0" refreshError="1"/>
      <sheetData sheetId="1">
        <row r="3">
          <cell r="M3" t="str">
            <v>Per 30 September 2012 / Triwulan III Tahun 2012</v>
          </cell>
        </row>
        <row r="4">
          <cell r="M4" t="str">
            <v>Per 30 September 2012 dan Per 30 Juni 2012</v>
          </cell>
        </row>
        <row r="5">
          <cell r="M5" t="str">
            <v>Triwulan III Tahun 2012 dan Triwulan II Tahun 2012</v>
          </cell>
        </row>
        <row r="27">
          <cell r="C27" t="str">
            <v>PT AJS AMANAHJIWA GIRI ARTHA</v>
          </cell>
        </row>
      </sheetData>
      <sheetData sheetId="2"/>
      <sheetData sheetId="3" refreshError="1"/>
      <sheetData sheetId="4" refreshError="1"/>
      <sheetData sheetId="5">
        <row r="9">
          <cell r="E9" t="str">
            <v>Tahun 2012</v>
          </cell>
          <cell r="F9" t="str">
            <v>Tahun 2012</v>
          </cell>
        </row>
        <row r="10">
          <cell r="E10" t="str">
            <v>Triwulan III</v>
          </cell>
          <cell r="F10" t="str">
            <v>Triwulan II</v>
          </cell>
        </row>
      </sheetData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ver"/>
      <sheetName val="Profile"/>
      <sheetName val="Pernyataan DPS"/>
      <sheetName val="Isi"/>
      <sheetName val="Neraca"/>
      <sheetName val="Laba Rugi"/>
      <sheetName val="Arus Kas"/>
      <sheetName val="Kesehatan"/>
      <sheetName val="Perhitungan Qardh"/>
      <sheetName val="Sub A "/>
      <sheetName val="Sub B (1)"/>
      <sheetName val="Sub B (2)"/>
      <sheetName val="Sub C"/>
      <sheetName val="Rasio Diklat"/>
      <sheetName val="Rincian A-5"/>
      <sheetName val="Rincian B-5"/>
      <sheetName val="Rincian C-5"/>
      <sheetName val="Rincian D-5"/>
      <sheetName val="Rincian E-5"/>
      <sheetName val="Rincian F-5"/>
      <sheetName val="Rincian G-5"/>
      <sheetName val="Rincian H-5"/>
      <sheetName val="Rincian I-5"/>
      <sheetName val="Rincian J-5"/>
      <sheetName val="Rincian K-5"/>
      <sheetName val="Rincian L-5"/>
      <sheetName val="Rincian M-5"/>
      <sheetName val="Rincian N-5"/>
      <sheetName val="Rincian 0-5"/>
      <sheetName val="Rincian P-5"/>
      <sheetName val="Rincian Q-5"/>
      <sheetName val="Rincian R-5"/>
      <sheetName val="Rincian S-5"/>
      <sheetName val="Rincian T-5"/>
      <sheetName val="Rincian U-5"/>
      <sheetName val="Rincian V-5"/>
      <sheetName val="Rincian W-5.i"/>
      <sheetName val="Rincian W-5.ii"/>
      <sheetName val="Rincian W-5.iii"/>
      <sheetName val="Rincian X-4.i"/>
      <sheetName val="Rincian X-4.ii"/>
      <sheetName val="Rincian Y-4"/>
      <sheetName val="Rincian Z-4"/>
      <sheetName val="Rincian AA-4"/>
      <sheetName val="result"/>
      <sheetName val="reg"/>
      <sheetName val="C&amp;E"/>
    </sheetNames>
    <sheetDataSet>
      <sheetData sheetId="0" refreshError="1"/>
      <sheetData sheetId="1">
        <row r="3">
          <cell r="M3" t="str">
            <v>Per 30 September 2012 / Triwulan III Tahun 2012</v>
          </cell>
        </row>
        <row r="5">
          <cell r="M5" t="str">
            <v>Triwulan III Tahun 2012 dan Triwulan II Tahun 2012</v>
          </cell>
        </row>
      </sheetData>
      <sheetData sheetId="2"/>
      <sheetData sheetId="3" refreshError="1"/>
      <sheetData sheetId="4" refreshError="1"/>
      <sheetData sheetId="5">
        <row r="9">
          <cell r="E9" t="str">
            <v>Tahun 2012</v>
          </cell>
        </row>
        <row r="10">
          <cell r="F10" t="str">
            <v>Triwulan II</v>
          </cell>
        </row>
      </sheetData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FFFF00"/>
  </sheetPr>
  <dimension ref="A1:FN889"/>
  <sheetViews>
    <sheetView zoomScale="80" zoomScaleNormal="80" workbookViewId="0">
      <pane xSplit="3" ySplit="2" topLeftCell="D653" activePane="bottomRight" state="frozen"/>
      <selection activeCell="F150" sqref="F150"/>
      <selection pane="topRight" activeCell="F150" sqref="F150"/>
      <selection pane="bottomLeft" activeCell="F150" sqref="F150"/>
      <selection pane="bottomRight" activeCell="F658" sqref="F658:F673"/>
    </sheetView>
  </sheetViews>
  <sheetFormatPr defaultColWidth="9.109375" defaultRowHeight="14.4"/>
  <cols>
    <col min="1" max="2" width="13.5546875" style="14" customWidth="1"/>
    <col min="3" max="3" width="64.88671875" style="17" customWidth="1"/>
    <col min="4" max="4" width="25.109375" style="25" bestFit="1" customWidth="1"/>
    <col min="5" max="5" width="22" style="25" bestFit="1" customWidth="1"/>
    <col min="6" max="6" width="27" style="25" bestFit="1" customWidth="1"/>
    <col min="7" max="7" width="30.5546875" style="25" bestFit="1" customWidth="1"/>
    <col min="8" max="8" width="27" style="25" customWidth="1"/>
    <col min="9" max="9" width="21" style="17" customWidth="1"/>
    <col min="10" max="10" width="20.109375" style="17" customWidth="1"/>
    <col min="11" max="11" width="2.5546875" style="17" customWidth="1"/>
    <col min="12" max="12" width="3.109375" style="17" bestFit="1" customWidth="1"/>
    <col min="13" max="13" width="9.109375" style="17"/>
    <col min="14" max="14" width="12.33203125" style="17" bestFit="1" customWidth="1"/>
    <col min="15" max="15" width="20" style="17" bestFit="1" customWidth="1"/>
    <col min="16" max="16" width="24.33203125" style="25" bestFit="1" customWidth="1"/>
    <col min="17" max="17" width="24.33203125" style="25" customWidth="1"/>
    <col min="18" max="18" width="6.109375" style="25" customWidth="1"/>
    <col min="19" max="19" width="12.33203125" style="25" bestFit="1" customWidth="1"/>
    <col min="20" max="20" width="18.109375" style="25" bestFit="1" customWidth="1"/>
    <col min="21" max="21" width="22.5546875" style="25" bestFit="1" customWidth="1"/>
    <col min="22" max="22" width="22.5546875" style="25" customWidth="1"/>
    <col min="23" max="23" width="6.33203125" style="25" customWidth="1"/>
    <col min="24" max="24" width="11.5546875" style="25" bestFit="1" customWidth="1"/>
    <col min="25" max="25" width="22.5546875" style="25" customWidth="1"/>
    <col min="26" max="26" width="23.44140625" style="25" bestFit="1" customWidth="1"/>
    <col min="27" max="27" width="23.44140625" style="25" customWidth="1"/>
    <col min="28" max="28" width="3.6640625" style="25" customWidth="1"/>
    <col min="29" max="29" width="12" style="25" bestFit="1" customWidth="1"/>
    <col min="30" max="30" width="23.44140625" style="25" customWidth="1"/>
    <col min="31" max="31" width="23.44140625" style="25" bestFit="1" customWidth="1"/>
    <col min="32" max="32" width="23.44140625" style="25" customWidth="1"/>
    <col min="33" max="33" width="4.6640625" style="25" customWidth="1"/>
    <col min="34" max="34" width="12" style="25" bestFit="1" customWidth="1"/>
    <col min="35" max="35" width="23.44140625" style="25" customWidth="1"/>
    <col min="36" max="36" width="23" style="25" bestFit="1" customWidth="1"/>
    <col min="37" max="37" width="23" style="25" customWidth="1"/>
    <col min="38" max="38" width="3.33203125" style="25" customWidth="1"/>
    <col min="39" max="40" width="23" style="25" customWidth="1"/>
    <col min="41" max="41" width="21.33203125" style="25" bestFit="1" customWidth="1"/>
    <col min="42" max="42" width="21.33203125" style="25" customWidth="1"/>
    <col min="43" max="43" width="3.5546875" style="25" customWidth="1"/>
    <col min="44" max="44" width="13.44140625" style="25" bestFit="1" customWidth="1"/>
    <col min="45" max="45" width="21.33203125" style="25" customWidth="1"/>
    <col min="46" max="46" width="23" style="25" bestFit="1" customWidth="1"/>
    <col min="47" max="47" width="23" style="25" customWidth="1"/>
    <col min="48" max="48" width="4" style="25" customWidth="1"/>
    <col min="49" max="49" width="12" style="25" bestFit="1" customWidth="1"/>
    <col min="50" max="50" width="23" style="25" customWidth="1"/>
    <col min="51" max="51" width="21.33203125" style="25" bestFit="1" customWidth="1"/>
    <col min="52" max="52" width="21.33203125" style="25" customWidth="1"/>
    <col min="53" max="53" width="4.88671875" style="25" customWidth="1"/>
    <col min="54" max="54" width="13.88671875" style="25" bestFit="1" customWidth="1"/>
    <col min="55" max="55" width="21.33203125" style="25" customWidth="1"/>
    <col min="56" max="56" width="19.6640625" style="25" bestFit="1" customWidth="1"/>
    <col min="57" max="57" width="19.6640625" style="25" customWidth="1"/>
    <col min="58" max="58" width="8.33203125" style="25" customWidth="1"/>
    <col min="59" max="59" width="13.44140625" style="25" bestFit="1" customWidth="1"/>
    <col min="60" max="60" width="19.6640625" style="25" customWidth="1"/>
    <col min="61" max="61" width="23.109375" style="25" bestFit="1" customWidth="1"/>
    <col min="62" max="62" width="23.109375" style="25" customWidth="1"/>
    <col min="63" max="63" width="6.109375" style="25" customWidth="1"/>
    <col min="64" max="64" width="12.33203125" style="25" bestFit="1" customWidth="1"/>
    <col min="65" max="65" width="23.109375" style="25" customWidth="1"/>
    <col min="66" max="66" width="21.88671875" style="25" bestFit="1" customWidth="1"/>
    <col min="67" max="67" width="21.88671875" style="25" customWidth="1"/>
    <col min="68" max="68" width="5.33203125" style="25" customWidth="1"/>
    <col min="69" max="69" width="13.88671875" style="25" bestFit="1" customWidth="1"/>
    <col min="70" max="70" width="17.88671875" style="25" customWidth="1"/>
    <col min="71" max="71" width="22.33203125" style="25" bestFit="1" customWidth="1"/>
    <col min="72" max="72" width="22.33203125" style="25" customWidth="1"/>
    <col min="73" max="73" width="5.33203125" style="25" customWidth="1"/>
    <col min="74" max="74" width="13.88671875" style="25" bestFit="1" customWidth="1"/>
    <col min="75" max="75" width="22.33203125" style="25" customWidth="1"/>
    <col min="76" max="76" width="21.33203125" style="25" bestFit="1" customWidth="1"/>
    <col min="77" max="77" width="21.33203125" style="25" customWidth="1"/>
    <col min="78" max="78" width="5.6640625" style="25" customWidth="1"/>
    <col min="79" max="79" width="13.88671875" style="25" bestFit="1" customWidth="1"/>
    <col min="80" max="80" width="21.33203125" style="25" customWidth="1"/>
    <col min="81" max="81" width="21.33203125" style="25" bestFit="1" customWidth="1"/>
    <col min="82" max="82" width="21.33203125" style="25" customWidth="1"/>
    <col min="83" max="83" width="5.109375" style="25" customWidth="1"/>
    <col min="84" max="84" width="13.88671875" style="25" bestFit="1" customWidth="1"/>
    <col min="85" max="86" width="19.88671875" style="25" customWidth="1"/>
    <col min="87" max="87" width="23" style="25" customWidth="1"/>
    <col min="88" max="88" width="5.109375" style="25" customWidth="1"/>
    <col min="89" max="89" width="13.88671875" style="25" bestFit="1" customWidth="1"/>
    <col min="90" max="91" width="19.88671875" style="25" customWidth="1"/>
    <col min="92" max="92" width="23" style="25" customWidth="1"/>
    <col min="93" max="93" width="6.88671875" style="25" customWidth="1"/>
    <col min="94" max="94" width="12.33203125" style="25" bestFit="1" customWidth="1"/>
    <col min="95" max="95" width="23" style="25" customWidth="1"/>
    <col min="96" max="96" width="21.33203125" style="25" bestFit="1" customWidth="1"/>
    <col min="97" max="97" width="21.33203125" style="25" customWidth="1"/>
    <col min="98" max="98" width="5.88671875" style="25" customWidth="1"/>
    <col min="99" max="99" width="13.88671875" style="25" bestFit="1" customWidth="1"/>
    <col min="100" max="100" width="21.33203125" style="25" customWidth="1"/>
    <col min="101" max="101" width="20.88671875" style="25" bestFit="1" customWidth="1"/>
    <col min="102" max="102" width="20.88671875" style="25" customWidth="1"/>
    <col min="103" max="103" width="5.88671875" style="25" customWidth="1"/>
    <col min="104" max="104" width="13.88671875" style="25" bestFit="1" customWidth="1"/>
    <col min="105" max="105" width="21.33203125" style="25" customWidth="1"/>
    <col min="106" max="106" width="20.88671875" style="25" bestFit="1" customWidth="1"/>
    <col min="107" max="107" width="20.88671875" style="25" customWidth="1"/>
    <col min="108" max="108" width="5" style="25" customWidth="1"/>
    <col min="109" max="109" width="13.109375" style="25" customWidth="1"/>
    <col min="110" max="112" width="20.88671875" style="25" customWidth="1"/>
    <col min="113" max="113" width="3.5546875" style="25" customWidth="1"/>
    <col min="114" max="114" width="13.88671875" style="25" bestFit="1" customWidth="1"/>
    <col min="115" max="115" width="20.88671875" style="25" customWidth="1"/>
    <col min="116" max="116" width="22.5546875" style="25" bestFit="1" customWidth="1"/>
    <col min="117" max="117" width="22.5546875" style="25" customWidth="1"/>
    <col min="118" max="118" width="3.5546875" style="25" customWidth="1"/>
    <col min="119" max="119" width="13.88671875" style="25" bestFit="1" customWidth="1"/>
    <col min="120" max="120" width="20.88671875" style="25" customWidth="1"/>
    <col min="121" max="121" width="22.5546875" style="25" bestFit="1" customWidth="1"/>
    <col min="122" max="122" width="22.5546875" style="25" customWidth="1"/>
    <col min="123" max="123" width="4.6640625" style="25" customWidth="1"/>
    <col min="124" max="124" width="12" style="25" bestFit="1" customWidth="1"/>
    <col min="125" max="125" width="22.5546875" style="25" customWidth="1"/>
    <col min="126" max="126" width="22.33203125" style="25" bestFit="1" customWidth="1"/>
    <col min="127" max="127" width="22.33203125" style="25" customWidth="1"/>
    <col min="128" max="128" width="4.6640625" style="25" customWidth="1"/>
    <col min="129" max="129" width="12" style="25" bestFit="1" customWidth="1"/>
    <col min="130" max="130" width="17.6640625" style="25" customWidth="1"/>
    <col min="131" max="131" width="18" style="25" bestFit="1" customWidth="1"/>
    <col min="132" max="132" width="16" style="17" customWidth="1"/>
    <col min="133" max="133" width="4.6640625" style="25" customWidth="1"/>
    <col min="134" max="134" width="12" style="25" bestFit="1" customWidth="1"/>
    <col min="135" max="135" width="17.6640625" style="25" customWidth="1"/>
    <col min="136" max="136" width="18" style="25" bestFit="1" customWidth="1"/>
    <col min="137" max="137" width="16" style="17" customWidth="1"/>
    <col min="138" max="138" width="4.6640625" style="25" customWidth="1"/>
    <col min="139" max="139" width="13.6640625" style="25" bestFit="1" customWidth="1"/>
    <col min="140" max="140" width="19.88671875" style="25" bestFit="1" customWidth="1"/>
    <col min="141" max="141" width="15" style="25" bestFit="1" customWidth="1"/>
    <col min="142" max="142" width="24.5546875" style="25" bestFit="1" customWidth="1"/>
    <col min="143" max="143" width="4.6640625" style="25" customWidth="1"/>
    <col min="144" max="144" width="12" style="25" bestFit="1" customWidth="1"/>
    <col min="145" max="145" width="17.6640625" style="25" customWidth="1"/>
    <col min="146" max="146" width="18" style="25" bestFit="1" customWidth="1"/>
    <col min="147" max="147" width="16" style="17" customWidth="1"/>
    <col min="148" max="148" width="9.109375" style="17"/>
    <col min="149" max="149" width="13.44140625" style="17" bestFit="1" customWidth="1"/>
    <col min="150" max="150" width="9" style="17" bestFit="1" customWidth="1"/>
    <col min="151" max="151" width="11.44140625" style="17" customWidth="1"/>
    <col min="152" max="152" width="9.88671875" style="17" bestFit="1" customWidth="1"/>
    <col min="153" max="153" width="9.109375" style="17"/>
    <col min="154" max="154" width="13.44140625" style="17" bestFit="1" customWidth="1"/>
    <col min="155" max="155" width="9" style="17" bestFit="1" customWidth="1"/>
    <col min="156" max="156" width="9.6640625" style="17" customWidth="1"/>
    <col min="157" max="157" width="9.88671875" style="17" bestFit="1" customWidth="1"/>
    <col min="158" max="158" width="9.109375" style="17"/>
    <col min="159" max="159" width="13.44140625" style="17" bestFit="1" customWidth="1"/>
    <col min="160" max="160" width="9" style="17" bestFit="1" customWidth="1"/>
    <col min="161" max="161" width="6.6640625" style="17" bestFit="1" customWidth="1"/>
    <col min="162" max="162" width="9.88671875" style="17" bestFit="1" customWidth="1"/>
    <col min="163" max="16384" width="9.109375" style="17"/>
  </cols>
  <sheetData>
    <row r="1" spans="1:170" s="9" customFormat="1" ht="13.8">
      <c r="C1" s="120"/>
      <c r="D1" s="8"/>
      <c r="E1" s="8"/>
      <c r="F1" s="8"/>
      <c r="G1" s="8"/>
      <c r="H1" s="8"/>
      <c r="N1" s="69"/>
      <c r="O1" s="144" t="s">
        <v>183</v>
      </c>
      <c r="P1" s="144"/>
      <c r="Q1" s="144"/>
      <c r="R1" s="69"/>
      <c r="S1" s="69"/>
      <c r="T1" s="144" t="s">
        <v>184</v>
      </c>
      <c r="U1" s="144"/>
      <c r="V1" s="144"/>
      <c r="W1" s="69"/>
      <c r="X1" s="69"/>
      <c r="Y1" s="144" t="s">
        <v>185</v>
      </c>
      <c r="Z1" s="144"/>
      <c r="AA1" s="144"/>
      <c r="AB1" s="69"/>
      <c r="AC1" s="69"/>
      <c r="AD1" s="144" t="s">
        <v>186</v>
      </c>
      <c r="AE1" s="144"/>
      <c r="AF1" s="144"/>
      <c r="AG1" s="69"/>
      <c r="AH1" s="69"/>
      <c r="AI1" s="144" t="s">
        <v>187</v>
      </c>
      <c r="AJ1" s="144"/>
      <c r="AK1" s="144"/>
      <c r="AL1" s="70"/>
      <c r="AM1" s="70"/>
      <c r="AN1" s="144" t="s">
        <v>188</v>
      </c>
      <c r="AO1" s="144"/>
      <c r="AP1" s="144"/>
      <c r="AQ1" s="70"/>
      <c r="AR1" s="70"/>
      <c r="AS1" s="144" t="s">
        <v>189</v>
      </c>
      <c r="AT1" s="144"/>
      <c r="AU1" s="144"/>
      <c r="AV1" s="70"/>
      <c r="AW1" s="70"/>
      <c r="AX1" s="144" t="s">
        <v>190</v>
      </c>
      <c r="AY1" s="144"/>
      <c r="AZ1" s="144"/>
      <c r="BA1" s="70"/>
      <c r="BB1" s="70"/>
      <c r="BC1" s="144" t="s">
        <v>41797</v>
      </c>
      <c r="BD1" s="144"/>
      <c r="BE1" s="144"/>
      <c r="BF1" s="70"/>
      <c r="BG1" s="70"/>
      <c r="BH1" s="144" t="s">
        <v>191</v>
      </c>
      <c r="BI1" s="144"/>
      <c r="BJ1" s="144"/>
      <c r="BK1" s="70"/>
      <c r="BL1" s="70"/>
      <c r="BM1" s="144" t="s">
        <v>192</v>
      </c>
      <c r="BN1" s="144"/>
      <c r="BO1" s="144"/>
      <c r="BP1" s="70"/>
      <c r="BQ1" s="70"/>
      <c r="BR1" s="144" t="s">
        <v>193</v>
      </c>
      <c r="BS1" s="144"/>
      <c r="BT1" s="144"/>
      <c r="BU1" s="70"/>
      <c r="BV1" s="70"/>
      <c r="BW1" s="144" t="s">
        <v>194</v>
      </c>
      <c r="BX1" s="144"/>
      <c r="BY1" s="144"/>
      <c r="BZ1" s="70"/>
      <c r="CA1" s="70"/>
      <c r="CB1" s="144" t="s">
        <v>195</v>
      </c>
      <c r="CC1" s="144"/>
      <c r="CD1" s="144"/>
      <c r="CE1" s="70"/>
      <c r="CF1" s="70"/>
      <c r="CG1" s="144" t="s">
        <v>196</v>
      </c>
      <c r="CH1" s="144"/>
      <c r="CI1" s="144"/>
      <c r="CJ1" s="70"/>
      <c r="CK1" s="70"/>
      <c r="CL1" s="144" t="s">
        <v>197</v>
      </c>
      <c r="CM1" s="144"/>
      <c r="CN1" s="144"/>
      <c r="CO1" s="70"/>
      <c r="CP1" s="70"/>
      <c r="CQ1" s="144" t="s">
        <v>1527</v>
      </c>
      <c r="CR1" s="144"/>
      <c r="CS1" s="144"/>
      <c r="CT1" s="70"/>
      <c r="CU1" s="70"/>
      <c r="CV1" s="144" t="s">
        <v>198</v>
      </c>
      <c r="CW1" s="144"/>
      <c r="CX1" s="144"/>
      <c r="CY1" s="70"/>
      <c r="CZ1" s="70"/>
      <c r="DA1" s="144" t="s">
        <v>199</v>
      </c>
      <c r="DB1" s="144"/>
      <c r="DC1" s="144"/>
      <c r="DD1" s="70"/>
      <c r="DE1" s="70"/>
      <c r="DF1" s="144" t="s">
        <v>1523</v>
      </c>
      <c r="DG1" s="144"/>
      <c r="DH1" s="144"/>
      <c r="DI1" s="69"/>
      <c r="DJ1" s="70"/>
      <c r="DK1" s="144" t="s">
        <v>1531</v>
      </c>
      <c r="DL1" s="144"/>
      <c r="DM1" s="144"/>
      <c r="DN1" s="70"/>
      <c r="DO1" s="70"/>
      <c r="DP1" s="144" t="s">
        <v>200</v>
      </c>
      <c r="DQ1" s="144"/>
      <c r="DR1" s="144"/>
      <c r="DS1" s="70"/>
      <c r="DT1" s="145" t="s">
        <v>41798</v>
      </c>
      <c r="DU1" s="145"/>
      <c r="DV1" s="145"/>
      <c r="DW1" s="145"/>
      <c r="DX1" s="70"/>
      <c r="DY1" s="70"/>
      <c r="DZ1" s="144" t="s">
        <v>1524</v>
      </c>
      <c r="EA1" s="144"/>
      <c r="EB1" s="144"/>
      <c r="EC1" s="70"/>
      <c r="ED1" s="70"/>
      <c r="EE1" s="144" t="s">
        <v>41799</v>
      </c>
      <c r="EF1" s="144"/>
      <c r="EG1" s="144"/>
      <c r="EH1" s="70"/>
      <c r="EI1" s="70"/>
      <c r="EJ1" s="144" t="s">
        <v>201</v>
      </c>
      <c r="EK1" s="144"/>
      <c r="EL1" s="144"/>
      <c r="EM1" s="70"/>
      <c r="EN1" s="70"/>
      <c r="EO1" s="144" t="s">
        <v>202</v>
      </c>
      <c r="EP1" s="144"/>
      <c r="EQ1" s="144"/>
      <c r="ER1" s="70"/>
      <c r="ES1" s="70"/>
      <c r="ET1" s="144" t="s">
        <v>1525</v>
      </c>
      <c r="EU1" s="144"/>
      <c r="EV1" s="144"/>
      <c r="EW1" s="70"/>
      <c r="EX1" s="70"/>
      <c r="EY1" s="144" t="s">
        <v>1758</v>
      </c>
      <c r="EZ1" s="144"/>
      <c r="FA1" s="144"/>
      <c r="FB1" s="70"/>
      <c r="FC1" s="70"/>
      <c r="FD1" s="144" t="s">
        <v>1526</v>
      </c>
      <c r="FE1" s="144"/>
      <c r="FF1" s="144"/>
    </row>
    <row r="2" spans="1:170" s="9" customFormat="1" ht="55.2">
      <c r="A2" s="10" t="s">
        <v>203</v>
      </c>
      <c r="B2" s="10"/>
      <c r="C2" s="9" t="s">
        <v>204</v>
      </c>
      <c r="D2" s="11" t="s">
        <v>205</v>
      </c>
      <c r="E2" s="11" t="s">
        <v>206</v>
      </c>
      <c r="F2" s="11" t="s">
        <v>207</v>
      </c>
      <c r="G2" s="11"/>
      <c r="H2" s="11"/>
      <c r="M2" s="12" t="s">
        <v>42315</v>
      </c>
      <c r="N2" s="127" t="s">
        <v>41800</v>
      </c>
      <c r="O2" s="71" t="s">
        <v>205</v>
      </c>
      <c r="P2" s="71" t="s">
        <v>206</v>
      </c>
      <c r="Q2" s="71" t="s">
        <v>83443</v>
      </c>
      <c r="R2" s="71" t="s">
        <v>42316</v>
      </c>
      <c r="S2" s="127" t="s">
        <v>41801</v>
      </c>
      <c r="T2" s="71" t="s">
        <v>205</v>
      </c>
      <c r="U2" s="71" t="s">
        <v>206</v>
      </c>
      <c r="V2" s="71" t="s">
        <v>83443</v>
      </c>
      <c r="W2" s="71" t="s">
        <v>42317</v>
      </c>
      <c r="X2" s="127" t="s">
        <v>41802</v>
      </c>
      <c r="Y2" s="71" t="s">
        <v>205</v>
      </c>
      <c r="Z2" s="71" t="s">
        <v>206</v>
      </c>
      <c r="AA2" s="71" t="s">
        <v>83443</v>
      </c>
      <c r="AB2" s="71" t="s">
        <v>42318</v>
      </c>
      <c r="AC2" s="128" t="s">
        <v>41803</v>
      </c>
      <c r="AD2" s="71" t="s">
        <v>205</v>
      </c>
      <c r="AE2" s="71" t="s">
        <v>206</v>
      </c>
      <c r="AF2" s="71" t="s">
        <v>83443</v>
      </c>
      <c r="AG2" s="71" t="s">
        <v>42319</v>
      </c>
      <c r="AH2" s="128" t="s">
        <v>41804</v>
      </c>
      <c r="AI2" s="71" t="s">
        <v>205</v>
      </c>
      <c r="AJ2" s="71" t="s">
        <v>206</v>
      </c>
      <c r="AK2" s="71" t="s">
        <v>83443</v>
      </c>
      <c r="AL2" s="72" t="s">
        <v>42320</v>
      </c>
      <c r="AM2" s="73" t="s">
        <v>9098</v>
      </c>
      <c r="AN2" s="71" t="s">
        <v>205</v>
      </c>
      <c r="AO2" s="71" t="s">
        <v>206</v>
      </c>
      <c r="AP2" s="71" t="s">
        <v>83443</v>
      </c>
      <c r="AQ2" s="72" t="s">
        <v>42321</v>
      </c>
      <c r="AR2" s="73" t="s">
        <v>41805</v>
      </c>
      <c r="AS2" s="71" t="s">
        <v>205</v>
      </c>
      <c r="AT2" s="71" t="s">
        <v>206</v>
      </c>
      <c r="AU2" s="71" t="s">
        <v>83443</v>
      </c>
      <c r="AV2" s="72" t="s">
        <v>42322</v>
      </c>
      <c r="AW2" s="73" t="s">
        <v>41806</v>
      </c>
      <c r="AX2" s="71" t="s">
        <v>205</v>
      </c>
      <c r="AY2" s="71" t="s">
        <v>206</v>
      </c>
      <c r="AZ2" s="71" t="s">
        <v>83443</v>
      </c>
      <c r="BA2" s="72" t="s">
        <v>42323</v>
      </c>
      <c r="BB2" s="73" t="s">
        <v>41807</v>
      </c>
      <c r="BC2" s="71" t="s">
        <v>205</v>
      </c>
      <c r="BD2" s="71" t="s">
        <v>206</v>
      </c>
      <c r="BE2" s="71" t="s">
        <v>83443</v>
      </c>
      <c r="BF2" s="72" t="s">
        <v>42324</v>
      </c>
      <c r="BG2" s="127" t="s">
        <v>41808</v>
      </c>
      <c r="BH2" s="71" t="s">
        <v>205</v>
      </c>
      <c r="BI2" s="71" t="s">
        <v>206</v>
      </c>
      <c r="BJ2" s="71" t="s">
        <v>83443</v>
      </c>
      <c r="BK2" s="72" t="s">
        <v>42325</v>
      </c>
      <c r="BL2" s="73" t="s">
        <v>41809</v>
      </c>
      <c r="BM2" s="71" t="s">
        <v>205</v>
      </c>
      <c r="BN2" s="71" t="s">
        <v>206</v>
      </c>
      <c r="BO2" s="71" t="s">
        <v>83443</v>
      </c>
      <c r="BP2" s="72" t="s">
        <v>42326</v>
      </c>
      <c r="BQ2" s="73" t="s">
        <v>41810</v>
      </c>
      <c r="BR2" s="71" t="s">
        <v>205</v>
      </c>
      <c r="BS2" s="71" t="s">
        <v>206</v>
      </c>
      <c r="BT2" s="71" t="s">
        <v>83443</v>
      </c>
      <c r="BU2" s="72" t="s">
        <v>42327</v>
      </c>
      <c r="BV2" s="73" t="s">
        <v>41811</v>
      </c>
      <c r="BW2" s="71" t="s">
        <v>205</v>
      </c>
      <c r="BX2" s="71" t="s">
        <v>206</v>
      </c>
      <c r="BY2" s="71" t="s">
        <v>83443</v>
      </c>
      <c r="BZ2" s="72" t="s">
        <v>42328</v>
      </c>
      <c r="CA2" s="73" t="s">
        <v>41812</v>
      </c>
      <c r="CB2" s="71" t="s">
        <v>205</v>
      </c>
      <c r="CC2" s="71" t="s">
        <v>206</v>
      </c>
      <c r="CD2" s="71" t="s">
        <v>83443</v>
      </c>
      <c r="CE2" s="72" t="s">
        <v>42329</v>
      </c>
      <c r="CF2" s="73" t="s">
        <v>41813</v>
      </c>
      <c r="CG2" s="71" t="s">
        <v>205</v>
      </c>
      <c r="CH2" s="71" t="s">
        <v>206</v>
      </c>
      <c r="CI2" s="71" t="s">
        <v>83443</v>
      </c>
      <c r="CJ2" s="72" t="s">
        <v>42330</v>
      </c>
      <c r="CK2" s="73" t="s">
        <v>41814</v>
      </c>
      <c r="CL2" s="71" t="s">
        <v>205</v>
      </c>
      <c r="CM2" s="71" t="s">
        <v>206</v>
      </c>
      <c r="CN2" s="71" t="s">
        <v>83443</v>
      </c>
      <c r="CO2" s="72" t="s">
        <v>42331</v>
      </c>
      <c r="CP2" s="73" t="s">
        <v>41815</v>
      </c>
      <c r="CQ2" s="71" t="s">
        <v>205</v>
      </c>
      <c r="CR2" s="71" t="s">
        <v>206</v>
      </c>
      <c r="CS2" s="71" t="s">
        <v>83443</v>
      </c>
      <c r="CT2" s="72" t="s">
        <v>42332</v>
      </c>
      <c r="CU2" s="73" t="s">
        <v>41816</v>
      </c>
      <c r="CV2" s="71" t="s">
        <v>205</v>
      </c>
      <c r="CW2" s="71" t="s">
        <v>206</v>
      </c>
      <c r="CX2" s="71" t="s">
        <v>83443</v>
      </c>
      <c r="CY2" s="72" t="s">
        <v>42333</v>
      </c>
      <c r="CZ2" s="73" t="s">
        <v>41817</v>
      </c>
      <c r="DA2" s="71" t="s">
        <v>205</v>
      </c>
      <c r="DB2" s="71" t="s">
        <v>206</v>
      </c>
      <c r="DC2" s="71" t="s">
        <v>83443</v>
      </c>
      <c r="DD2" s="72" t="s">
        <v>42334</v>
      </c>
      <c r="DE2" s="73" t="s">
        <v>41818</v>
      </c>
      <c r="DF2" s="71" t="s">
        <v>205</v>
      </c>
      <c r="DG2" s="71" t="s">
        <v>206</v>
      </c>
      <c r="DH2" s="71" t="s">
        <v>83443</v>
      </c>
      <c r="DI2" s="71" t="s">
        <v>42335</v>
      </c>
      <c r="DJ2" s="73" t="s">
        <v>41819</v>
      </c>
      <c r="DK2" s="71" t="s">
        <v>205</v>
      </c>
      <c r="DL2" s="71" t="s">
        <v>206</v>
      </c>
      <c r="DM2" s="71" t="s">
        <v>83443</v>
      </c>
      <c r="DN2" s="72" t="s">
        <v>42336</v>
      </c>
      <c r="DO2" s="73" t="s">
        <v>41820</v>
      </c>
      <c r="DP2" s="71" t="s">
        <v>205</v>
      </c>
      <c r="DQ2" s="71" t="s">
        <v>206</v>
      </c>
      <c r="DR2" s="71" t="s">
        <v>83443</v>
      </c>
      <c r="DS2" s="72" t="s">
        <v>42337</v>
      </c>
      <c r="DT2" s="73" t="s">
        <v>41821</v>
      </c>
      <c r="DU2" s="72" t="s">
        <v>205</v>
      </c>
      <c r="DV2" s="72" t="s">
        <v>206</v>
      </c>
      <c r="DW2" s="72" t="s">
        <v>83443</v>
      </c>
      <c r="DX2" s="72" t="s">
        <v>42338</v>
      </c>
      <c r="DY2" s="73" t="s">
        <v>41822</v>
      </c>
      <c r="DZ2" s="71" t="s">
        <v>205</v>
      </c>
      <c r="EA2" s="71" t="s">
        <v>206</v>
      </c>
      <c r="EB2" s="71" t="s">
        <v>83443</v>
      </c>
      <c r="EC2" s="72" t="s">
        <v>42339</v>
      </c>
      <c r="ED2" s="73" t="s">
        <v>24956</v>
      </c>
      <c r="EE2" s="71" t="s">
        <v>205</v>
      </c>
      <c r="EF2" s="71" t="s">
        <v>206</v>
      </c>
      <c r="EG2" s="71" t="s">
        <v>83443</v>
      </c>
      <c r="EH2" s="72" t="s">
        <v>42340</v>
      </c>
      <c r="EI2" s="73" t="s">
        <v>41823</v>
      </c>
      <c r="EJ2" s="71" t="s">
        <v>205</v>
      </c>
      <c r="EK2" s="71" t="s">
        <v>206</v>
      </c>
      <c r="EL2" s="71" t="s">
        <v>83443</v>
      </c>
      <c r="EM2" s="72" t="s">
        <v>42341</v>
      </c>
      <c r="EN2" s="73" t="s">
        <v>41824</v>
      </c>
      <c r="EO2" s="71" t="s">
        <v>205</v>
      </c>
      <c r="EP2" s="71" t="s">
        <v>206</v>
      </c>
      <c r="EQ2" s="71" t="s">
        <v>83443</v>
      </c>
      <c r="ER2" s="72" t="s">
        <v>42342</v>
      </c>
      <c r="ES2" s="73" t="s">
        <v>113</v>
      </c>
      <c r="ET2" s="71" t="s">
        <v>205</v>
      </c>
      <c r="EU2" s="71" t="s">
        <v>206</v>
      </c>
      <c r="EV2" s="71" t="s">
        <v>83443</v>
      </c>
      <c r="EW2" s="72" t="s">
        <v>42343</v>
      </c>
      <c r="EX2" s="73" t="s">
        <v>114</v>
      </c>
      <c r="EY2" s="71" t="s">
        <v>205</v>
      </c>
      <c r="EZ2" s="71" t="s">
        <v>206</v>
      </c>
      <c r="FA2" s="71" t="s">
        <v>83443</v>
      </c>
      <c r="FB2" s="72" t="s">
        <v>42344</v>
      </c>
      <c r="FC2" s="73" t="s">
        <v>41825</v>
      </c>
      <c r="FD2" s="71" t="s">
        <v>205</v>
      </c>
      <c r="FE2" s="71" t="s">
        <v>206</v>
      </c>
      <c r="FF2" s="71" t="s">
        <v>83443</v>
      </c>
    </row>
    <row r="3" spans="1:170">
      <c r="A3" s="14">
        <v>61000000</v>
      </c>
      <c r="B3" s="15" t="s">
        <v>21</v>
      </c>
      <c r="C3" s="17" t="s">
        <v>18</v>
      </c>
      <c r="D3" s="25">
        <v>0</v>
      </c>
      <c r="E3" s="25">
        <v>0</v>
      </c>
      <c r="F3" s="25">
        <v>0</v>
      </c>
      <c r="I3" s="16"/>
      <c r="M3" s="17" t="s">
        <v>41835</v>
      </c>
      <c r="N3" s="17" t="s">
        <v>1808</v>
      </c>
      <c r="O3" s="25">
        <v>0</v>
      </c>
      <c r="P3" s="25">
        <v>0</v>
      </c>
      <c r="Q3" s="25">
        <v>0</v>
      </c>
      <c r="R3" s="16" t="s">
        <v>41836</v>
      </c>
      <c r="S3" s="17" t="s">
        <v>1809</v>
      </c>
      <c r="T3" s="25">
        <v>0</v>
      </c>
      <c r="U3" s="25">
        <v>0</v>
      </c>
      <c r="V3" s="25">
        <v>0</v>
      </c>
      <c r="W3" s="16" t="s">
        <v>41837</v>
      </c>
      <c r="X3" s="17" t="s">
        <v>1810</v>
      </c>
      <c r="Y3" s="25">
        <v>0</v>
      </c>
      <c r="Z3" s="25">
        <v>0</v>
      </c>
      <c r="AA3" s="25">
        <v>0</v>
      </c>
      <c r="AB3" s="16" t="s">
        <v>41838</v>
      </c>
      <c r="AC3" s="17" t="s">
        <v>1811</v>
      </c>
      <c r="AD3" s="25">
        <v>0</v>
      </c>
      <c r="AE3" s="25">
        <v>0</v>
      </c>
      <c r="AF3" s="25">
        <v>0</v>
      </c>
      <c r="AG3" s="16" t="s">
        <v>41839</v>
      </c>
      <c r="AH3" s="17" t="s">
        <v>1812</v>
      </c>
      <c r="AI3" s="25">
        <v>0</v>
      </c>
      <c r="AJ3" s="25">
        <v>0</v>
      </c>
      <c r="AK3" s="25">
        <v>0</v>
      </c>
      <c r="AL3" s="16" t="s">
        <v>41840</v>
      </c>
      <c r="AM3" s="17" t="s">
        <v>1813</v>
      </c>
      <c r="AN3" s="25">
        <v>0</v>
      </c>
      <c r="AO3" s="25">
        <v>0</v>
      </c>
      <c r="AP3" s="25">
        <v>0</v>
      </c>
      <c r="AQ3" s="16" t="s">
        <v>41841</v>
      </c>
      <c r="AR3" s="17" t="s">
        <v>1814</v>
      </c>
      <c r="AS3" s="25">
        <v>0</v>
      </c>
      <c r="AT3" s="25">
        <v>0</v>
      </c>
      <c r="AU3" s="25">
        <v>0</v>
      </c>
      <c r="AV3" s="16" t="s">
        <v>41842</v>
      </c>
      <c r="AW3" s="17" t="s">
        <v>1815</v>
      </c>
      <c r="AX3" s="25">
        <v>0</v>
      </c>
      <c r="AY3" s="25">
        <v>0</v>
      </c>
      <c r="AZ3" s="25">
        <v>0</v>
      </c>
      <c r="BA3" s="16" t="s">
        <v>41843</v>
      </c>
      <c r="BB3" s="17" t="s">
        <v>1816</v>
      </c>
      <c r="BC3" s="25">
        <v>0</v>
      </c>
      <c r="BD3" s="25">
        <v>0</v>
      </c>
      <c r="BE3" s="25">
        <v>0</v>
      </c>
      <c r="BF3" s="16" t="s">
        <v>41844</v>
      </c>
      <c r="BG3" s="17" t="s">
        <v>1817</v>
      </c>
      <c r="BH3" s="25">
        <v>0</v>
      </c>
      <c r="BI3" s="25">
        <v>0</v>
      </c>
      <c r="BJ3" s="25">
        <v>0</v>
      </c>
      <c r="BK3" s="16" t="s">
        <v>41845</v>
      </c>
      <c r="BL3" s="17" t="s">
        <v>1818</v>
      </c>
      <c r="BM3" s="25">
        <v>0</v>
      </c>
      <c r="BN3" s="25">
        <v>0</v>
      </c>
      <c r="BO3" s="25">
        <v>0</v>
      </c>
      <c r="BP3" s="16" t="s">
        <v>41846</v>
      </c>
      <c r="BQ3" s="17" t="s">
        <v>1819</v>
      </c>
      <c r="BR3" s="25">
        <v>0</v>
      </c>
      <c r="BS3" s="25">
        <v>0</v>
      </c>
      <c r="BT3" s="25">
        <v>0</v>
      </c>
      <c r="BU3" s="16" t="s">
        <v>41847</v>
      </c>
      <c r="BV3" s="17" t="s">
        <v>1820</v>
      </c>
      <c r="BW3" s="25">
        <v>0</v>
      </c>
      <c r="BX3" s="25">
        <v>0</v>
      </c>
      <c r="BY3" s="25">
        <v>0</v>
      </c>
      <c r="BZ3" s="16" t="s">
        <v>41848</v>
      </c>
      <c r="CA3" s="17" t="s">
        <v>1821</v>
      </c>
      <c r="CB3" s="25">
        <v>0</v>
      </c>
      <c r="CC3" s="25">
        <v>0</v>
      </c>
      <c r="CD3" s="25">
        <v>0</v>
      </c>
      <c r="CE3" s="16" t="s">
        <v>41849</v>
      </c>
      <c r="CF3" s="17" t="s">
        <v>1822</v>
      </c>
      <c r="CG3" s="25">
        <v>0</v>
      </c>
      <c r="CH3" s="25">
        <v>0</v>
      </c>
      <c r="CI3" s="25">
        <v>0</v>
      </c>
      <c r="CJ3" s="16" t="s">
        <v>41850</v>
      </c>
      <c r="CK3" s="17" t="s">
        <v>1823</v>
      </c>
      <c r="CL3" s="25">
        <v>0</v>
      </c>
      <c r="CM3" s="25">
        <v>0</v>
      </c>
      <c r="CN3" s="25">
        <v>0</v>
      </c>
      <c r="CO3" s="16" t="s">
        <v>41851</v>
      </c>
      <c r="CP3" s="17" t="s">
        <v>1824</v>
      </c>
      <c r="CQ3" s="25">
        <v>0</v>
      </c>
      <c r="CR3" s="25">
        <v>0</v>
      </c>
      <c r="CS3" s="25">
        <v>0</v>
      </c>
      <c r="CT3" s="16" t="s">
        <v>41852</v>
      </c>
      <c r="CU3" s="17" t="s">
        <v>1825</v>
      </c>
      <c r="CV3" s="25">
        <v>0</v>
      </c>
      <c r="CW3" s="25">
        <v>0</v>
      </c>
      <c r="CX3" s="25">
        <v>0</v>
      </c>
      <c r="CY3" s="16" t="s">
        <v>41853</v>
      </c>
      <c r="CZ3" s="17" t="s">
        <v>1826</v>
      </c>
      <c r="DA3" s="25">
        <v>0</v>
      </c>
      <c r="DB3" s="25">
        <v>0</v>
      </c>
      <c r="DC3" s="25">
        <v>0</v>
      </c>
      <c r="DD3" s="25" t="s">
        <v>41854</v>
      </c>
      <c r="DE3" s="25" t="s">
        <v>1827</v>
      </c>
      <c r="DF3" s="25">
        <v>0</v>
      </c>
      <c r="DG3" s="25">
        <v>0</v>
      </c>
      <c r="DH3" s="25">
        <v>0</v>
      </c>
      <c r="DI3" s="16" t="s">
        <v>41855</v>
      </c>
      <c r="DJ3" s="17" t="s">
        <v>1828</v>
      </c>
      <c r="DK3" s="25">
        <v>0</v>
      </c>
      <c r="DL3" s="25">
        <v>0</v>
      </c>
      <c r="DM3" s="25">
        <v>0</v>
      </c>
      <c r="DN3" s="16" t="s">
        <v>41856</v>
      </c>
      <c r="DO3" s="17" t="s">
        <v>1829</v>
      </c>
      <c r="DP3" s="25">
        <v>0</v>
      </c>
      <c r="DQ3" s="25">
        <v>0</v>
      </c>
      <c r="DR3" s="25">
        <v>0</v>
      </c>
      <c r="DS3" s="16" t="s">
        <v>41857</v>
      </c>
      <c r="DT3" s="17" t="s">
        <v>1830</v>
      </c>
      <c r="DU3" s="25">
        <v>0</v>
      </c>
      <c r="DV3" s="25">
        <v>0</v>
      </c>
      <c r="DW3" s="25">
        <v>0</v>
      </c>
      <c r="DX3" s="16" t="s">
        <v>41858</v>
      </c>
      <c r="DY3" s="17" t="s">
        <v>1831</v>
      </c>
      <c r="DZ3" s="25">
        <v>0</v>
      </c>
      <c r="EA3" s="25">
        <v>0</v>
      </c>
      <c r="EB3" s="16">
        <v>0</v>
      </c>
      <c r="EC3" s="16" t="s">
        <v>41859</v>
      </c>
      <c r="ED3" s="17" t="s">
        <v>1832</v>
      </c>
      <c r="EE3" s="25">
        <v>0</v>
      </c>
      <c r="EF3" s="25">
        <v>0</v>
      </c>
      <c r="EG3" s="16">
        <v>0</v>
      </c>
      <c r="EH3" s="16" t="s">
        <v>41860</v>
      </c>
      <c r="EI3" s="16" t="s">
        <v>1833</v>
      </c>
      <c r="EJ3" s="16">
        <v>0</v>
      </c>
      <c r="EK3" s="16">
        <v>0</v>
      </c>
      <c r="EL3" s="16">
        <v>0</v>
      </c>
      <c r="EM3" s="16" t="s">
        <v>41861</v>
      </c>
      <c r="EN3" s="17" t="s">
        <v>1834</v>
      </c>
      <c r="EO3" s="25">
        <v>0</v>
      </c>
      <c r="EP3" s="25">
        <v>0</v>
      </c>
      <c r="EQ3" s="16">
        <v>0</v>
      </c>
      <c r="ER3" s="16" t="s">
        <v>41862</v>
      </c>
      <c r="ES3" s="17" t="s">
        <v>1835</v>
      </c>
      <c r="ET3" s="17">
        <v>0</v>
      </c>
      <c r="EU3" s="17">
        <v>0</v>
      </c>
      <c r="EV3" s="17">
        <v>0</v>
      </c>
      <c r="EW3" s="17" t="s">
        <v>41863</v>
      </c>
      <c r="EX3" s="17" t="s">
        <v>1836</v>
      </c>
      <c r="EY3" s="17">
        <v>0</v>
      </c>
      <c r="EZ3" s="17">
        <v>0</v>
      </c>
      <c r="FA3" s="17">
        <v>0</v>
      </c>
      <c r="FB3" s="17" t="s">
        <v>41864</v>
      </c>
      <c r="FC3" s="17" t="s">
        <v>1837</v>
      </c>
      <c r="FD3" s="17">
        <v>0</v>
      </c>
      <c r="FE3" s="17">
        <v>0</v>
      </c>
      <c r="FF3" s="17">
        <v>0</v>
      </c>
      <c r="FH3" s="17">
        <v>0</v>
      </c>
      <c r="FI3" s="17">
        <v>0</v>
      </c>
      <c r="FJ3" s="17">
        <v>0</v>
      </c>
      <c r="FL3" s="17">
        <v>0</v>
      </c>
      <c r="FM3" s="17">
        <v>0</v>
      </c>
      <c r="FN3" s="17">
        <v>0</v>
      </c>
    </row>
    <row r="4" spans="1:170">
      <c r="A4" s="14">
        <v>61300000</v>
      </c>
      <c r="B4" s="15" t="s">
        <v>22</v>
      </c>
      <c r="C4" s="17" t="s">
        <v>209</v>
      </c>
      <c r="D4" s="25">
        <v>0</v>
      </c>
      <c r="E4" s="25">
        <v>0</v>
      </c>
      <c r="F4" s="25">
        <v>0</v>
      </c>
      <c r="I4" s="16"/>
      <c r="M4" s="17" t="s">
        <v>41865</v>
      </c>
      <c r="N4" s="17" t="s">
        <v>1838</v>
      </c>
      <c r="O4" s="25">
        <v>0</v>
      </c>
      <c r="P4" s="25">
        <v>0</v>
      </c>
      <c r="Q4" s="25">
        <v>0</v>
      </c>
      <c r="R4" s="16" t="s">
        <v>41866</v>
      </c>
      <c r="S4" s="17" t="s">
        <v>1839</v>
      </c>
      <c r="T4" s="25">
        <v>0</v>
      </c>
      <c r="U4" s="25">
        <v>0</v>
      </c>
      <c r="V4" s="25">
        <v>0</v>
      </c>
      <c r="W4" s="16" t="s">
        <v>41867</v>
      </c>
      <c r="X4" s="17" t="s">
        <v>1840</v>
      </c>
      <c r="Y4" s="25">
        <v>0</v>
      </c>
      <c r="Z4" s="25">
        <v>0</v>
      </c>
      <c r="AA4" s="25">
        <v>0</v>
      </c>
      <c r="AB4" s="16" t="s">
        <v>41868</v>
      </c>
      <c r="AC4" s="17" t="s">
        <v>1841</v>
      </c>
      <c r="AD4" s="25">
        <v>0</v>
      </c>
      <c r="AE4" s="25">
        <v>0</v>
      </c>
      <c r="AF4" s="25">
        <v>0</v>
      </c>
      <c r="AG4" s="16" t="s">
        <v>41869</v>
      </c>
      <c r="AH4" s="17" t="s">
        <v>1842</v>
      </c>
      <c r="AI4" s="25">
        <v>0</v>
      </c>
      <c r="AJ4" s="25">
        <v>0</v>
      </c>
      <c r="AK4" s="25">
        <v>0</v>
      </c>
      <c r="AL4" s="16" t="s">
        <v>41870</v>
      </c>
      <c r="AM4" s="17" t="s">
        <v>1843</v>
      </c>
      <c r="AN4" s="25">
        <v>0</v>
      </c>
      <c r="AO4" s="25">
        <v>0</v>
      </c>
      <c r="AP4" s="25">
        <v>0</v>
      </c>
      <c r="AQ4" s="16" t="s">
        <v>41871</v>
      </c>
      <c r="AR4" s="17" t="s">
        <v>1844</v>
      </c>
      <c r="AS4" s="25">
        <v>0</v>
      </c>
      <c r="AT4" s="25">
        <v>0</v>
      </c>
      <c r="AU4" s="25">
        <v>0</v>
      </c>
      <c r="AV4" s="16" t="s">
        <v>41872</v>
      </c>
      <c r="AW4" s="17" t="s">
        <v>1845</v>
      </c>
      <c r="AX4" s="25">
        <v>0</v>
      </c>
      <c r="AY4" s="25">
        <v>0</v>
      </c>
      <c r="AZ4" s="25">
        <v>0</v>
      </c>
      <c r="BA4" s="16" t="s">
        <v>41873</v>
      </c>
      <c r="BB4" s="17" t="s">
        <v>1846</v>
      </c>
      <c r="BC4" s="25">
        <v>0</v>
      </c>
      <c r="BD4" s="25">
        <v>0</v>
      </c>
      <c r="BE4" s="25">
        <v>0</v>
      </c>
      <c r="BF4" s="16" t="s">
        <v>41874</v>
      </c>
      <c r="BG4" s="17" t="s">
        <v>1847</v>
      </c>
      <c r="BH4" s="25">
        <v>0</v>
      </c>
      <c r="BI4" s="25">
        <v>0</v>
      </c>
      <c r="BJ4" s="25">
        <v>0</v>
      </c>
      <c r="BK4" s="16" t="s">
        <v>41875</v>
      </c>
      <c r="BL4" s="17" t="s">
        <v>1848</v>
      </c>
      <c r="BM4" s="25">
        <v>0</v>
      </c>
      <c r="BN4" s="25">
        <v>0</v>
      </c>
      <c r="BO4" s="25">
        <v>0</v>
      </c>
      <c r="BP4" s="16" t="s">
        <v>41876</v>
      </c>
      <c r="BQ4" s="17" t="s">
        <v>1849</v>
      </c>
      <c r="BR4" s="25">
        <v>0</v>
      </c>
      <c r="BS4" s="25">
        <v>0</v>
      </c>
      <c r="BT4" s="25">
        <v>0</v>
      </c>
      <c r="BU4" s="16" t="s">
        <v>41877</v>
      </c>
      <c r="BV4" s="17" t="s">
        <v>1850</v>
      </c>
      <c r="BW4" s="25">
        <v>0</v>
      </c>
      <c r="BX4" s="25">
        <v>0</v>
      </c>
      <c r="BY4" s="25">
        <v>0</v>
      </c>
      <c r="BZ4" s="16" t="s">
        <v>41878</v>
      </c>
      <c r="CA4" s="17" t="s">
        <v>1851</v>
      </c>
      <c r="CB4" s="25">
        <v>0</v>
      </c>
      <c r="CC4" s="25">
        <v>0</v>
      </c>
      <c r="CD4" s="25">
        <v>0</v>
      </c>
      <c r="CE4" s="16" t="s">
        <v>41879</v>
      </c>
      <c r="CF4" s="17" t="s">
        <v>1852</v>
      </c>
      <c r="CG4" s="25">
        <v>0</v>
      </c>
      <c r="CH4" s="25">
        <v>0</v>
      </c>
      <c r="CI4" s="25">
        <v>0</v>
      </c>
      <c r="CJ4" s="16" t="s">
        <v>41880</v>
      </c>
      <c r="CK4" s="17" t="s">
        <v>1853</v>
      </c>
      <c r="CL4" s="25">
        <v>0</v>
      </c>
      <c r="CM4" s="25">
        <v>0</v>
      </c>
      <c r="CN4" s="25">
        <v>0</v>
      </c>
      <c r="CO4" s="16" t="s">
        <v>41881</v>
      </c>
      <c r="CP4" s="17" t="s">
        <v>1854</v>
      </c>
      <c r="CQ4" s="25">
        <v>0</v>
      </c>
      <c r="CR4" s="25">
        <v>0</v>
      </c>
      <c r="CS4" s="25">
        <v>0</v>
      </c>
      <c r="CT4" s="16" t="s">
        <v>41882</v>
      </c>
      <c r="CU4" s="17" t="s">
        <v>1855</v>
      </c>
      <c r="CV4" s="25">
        <v>0</v>
      </c>
      <c r="CW4" s="25">
        <v>0</v>
      </c>
      <c r="CX4" s="25">
        <v>0</v>
      </c>
      <c r="CY4" s="16" t="s">
        <v>41883</v>
      </c>
      <c r="CZ4" s="17" t="s">
        <v>1856</v>
      </c>
      <c r="DA4" s="25">
        <v>0</v>
      </c>
      <c r="DB4" s="25">
        <v>0</v>
      </c>
      <c r="DC4" s="25">
        <v>0</v>
      </c>
      <c r="DD4" s="25" t="s">
        <v>41884</v>
      </c>
      <c r="DE4" s="25" t="s">
        <v>1857</v>
      </c>
      <c r="DF4" s="25">
        <v>0</v>
      </c>
      <c r="DG4" s="25">
        <v>0</v>
      </c>
      <c r="DH4" s="25">
        <v>0</v>
      </c>
      <c r="DI4" s="16" t="s">
        <v>41885</v>
      </c>
      <c r="DJ4" s="17" t="s">
        <v>1858</v>
      </c>
      <c r="DK4" s="25">
        <v>0</v>
      </c>
      <c r="DL4" s="25">
        <v>0</v>
      </c>
      <c r="DM4" s="25">
        <v>0</v>
      </c>
      <c r="DN4" s="16" t="s">
        <v>41886</v>
      </c>
      <c r="DO4" s="17" t="s">
        <v>1859</v>
      </c>
      <c r="DP4" s="25">
        <v>0</v>
      </c>
      <c r="DQ4" s="25">
        <v>0</v>
      </c>
      <c r="DR4" s="25">
        <v>0</v>
      </c>
      <c r="DS4" s="16" t="s">
        <v>41887</v>
      </c>
      <c r="DT4" s="17" t="s">
        <v>1860</v>
      </c>
      <c r="DU4" s="25">
        <v>0</v>
      </c>
      <c r="DV4" s="25">
        <v>0</v>
      </c>
      <c r="DW4" s="25">
        <v>0</v>
      </c>
      <c r="DX4" s="16" t="s">
        <v>41888</v>
      </c>
      <c r="DY4" s="17" t="s">
        <v>1861</v>
      </c>
      <c r="DZ4" s="25">
        <v>0</v>
      </c>
      <c r="EA4" s="25">
        <v>0</v>
      </c>
      <c r="EB4" s="16">
        <v>0</v>
      </c>
      <c r="EC4" s="16" t="s">
        <v>41889</v>
      </c>
      <c r="ED4" s="17" t="s">
        <v>1862</v>
      </c>
      <c r="EE4" s="25">
        <v>0</v>
      </c>
      <c r="EF4" s="25">
        <v>0</v>
      </c>
      <c r="EG4" s="16">
        <v>0</v>
      </c>
      <c r="EH4" s="16" t="s">
        <v>41890</v>
      </c>
      <c r="EI4" s="16" t="s">
        <v>1863</v>
      </c>
      <c r="EJ4" s="16">
        <v>0</v>
      </c>
      <c r="EK4" s="16">
        <v>0</v>
      </c>
      <c r="EL4" s="16">
        <v>0</v>
      </c>
      <c r="EM4" s="16" t="s">
        <v>41891</v>
      </c>
      <c r="EN4" s="17" t="s">
        <v>1864</v>
      </c>
      <c r="EO4" s="25">
        <v>0</v>
      </c>
      <c r="EP4" s="25">
        <v>0</v>
      </c>
      <c r="EQ4" s="16">
        <v>0</v>
      </c>
      <c r="ER4" s="16" t="s">
        <v>41892</v>
      </c>
      <c r="ES4" s="17" t="s">
        <v>1865</v>
      </c>
      <c r="ET4" s="17">
        <v>0</v>
      </c>
      <c r="EU4" s="17">
        <v>0</v>
      </c>
      <c r="EV4" s="17">
        <v>0</v>
      </c>
      <c r="EW4" s="17" t="s">
        <v>41893</v>
      </c>
      <c r="EX4" s="17" t="s">
        <v>1866</v>
      </c>
      <c r="EY4" s="17">
        <v>0</v>
      </c>
      <c r="EZ4" s="17">
        <v>0</v>
      </c>
      <c r="FA4" s="17">
        <v>0</v>
      </c>
      <c r="FB4" s="17" t="s">
        <v>41894</v>
      </c>
      <c r="FC4" s="17" t="s">
        <v>1867</v>
      </c>
      <c r="FD4" s="17">
        <v>0</v>
      </c>
      <c r="FE4" s="17">
        <v>0</v>
      </c>
      <c r="FF4" s="17">
        <v>0</v>
      </c>
      <c r="FH4" s="17">
        <v>0</v>
      </c>
      <c r="FI4" s="17">
        <v>0</v>
      </c>
      <c r="FJ4" s="17">
        <v>0</v>
      </c>
      <c r="FL4" s="17">
        <v>0</v>
      </c>
      <c r="FM4" s="17">
        <v>0</v>
      </c>
      <c r="FN4" s="17">
        <v>0</v>
      </c>
    </row>
    <row r="5" spans="1:170">
      <c r="A5" s="14">
        <v>61310000</v>
      </c>
      <c r="B5" s="15" t="s">
        <v>23</v>
      </c>
      <c r="C5" s="17" t="s">
        <v>210</v>
      </c>
      <c r="D5" s="25">
        <v>0</v>
      </c>
      <c r="E5" s="25">
        <v>0</v>
      </c>
      <c r="F5" s="25">
        <v>0</v>
      </c>
      <c r="I5" s="16"/>
      <c r="M5" s="17" t="s">
        <v>41895</v>
      </c>
      <c r="N5" s="17" t="s">
        <v>1868</v>
      </c>
      <c r="O5" s="25">
        <v>0</v>
      </c>
      <c r="P5" s="25">
        <v>0</v>
      </c>
      <c r="Q5" s="25">
        <v>0</v>
      </c>
      <c r="R5" s="16" t="s">
        <v>41896</v>
      </c>
      <c r="S5" s="17" t="s">
        <v>1869</v>
      </c>
      <c r="T5" s="25">
        <v>0</v>
      </c>
      <c r="U5" s="25">
        <v>0</v>
      </c>
      <c r="V5" s="25">
        <v>0</v>
      </c>
      <c r="W5" s="16" t="s">
        <v>41897</v>
      </c>
      <c r="X5" s="17" t="s">
        <v>1870</v>
      </c>
      <c r="Y5" s="25">
        <v>0</v>
      </c>
      <c r="Z5" s="25">
        <v>0</v>
      </c>
      <c r="AA5" s="25">
        <v>0</v>
      </c>
      <c r="AB5" s="16" t="s">
        <v>41898</v>
      </c>
      <c r="AC5" s="17" t="s">
        <v>1871</v>
      </c>
      <c r="AD5" s="25">
        <v>0</v>
      </c>
      <c r="AE5" s="25">
        <v>0</v>
      </c>
      <c r="AF5" s="25">
        <v>0</v>
      </c>
      <c r="AG5" s="16" t="s">
        <v>41899</v>
      </c>
      <c r="AH5" s="17" t="s">
        <v>1872</v>
      </c>
      <c r="AI5" s="25">
        <v>0</v>
      </c>
      <c r="AJ5" s="25">
        <v>0</v>
      </c>
      <c r="AK5" s="25">
        <v>0</v>
      </c>
      <c r="AL5" s="16" t="s">
        <v>41900</v>
      </c>
      <c r="AM5" s="17" t="s">
        <v>1873</v>
      </c>
      <c r="AN5" s="25">
        <v>0</v>
      </c>
      <c r="AO5" s="25">
        <v>0</v>
      </c>
      <c r="AP5" s="25">
        <v>0</v>
      </c>
      <c r="AQ5" s="16" t="s">
        <v>41901</v>
      </c>
      <c r="AR5" s="17" t="s">
        <v>1874</v>
      </c>
      <c r="AS5" s="25">
        <v>0</v>
      </c>
      <c r="AT5" s="25">
        <v>0</v>
      </c>
      <c r="AU5" s="25">
        <v>0</v>
      </c>
      <c r="AV5" s="16" t="s">
        <v>41902</v>
      </c>
      <c r="AW5" s="17" t="s">
        <v>1875</v>
      </c>
      <c r="AX5" s="25">
        <v>0</v>
      </c>
      <c r="AY5" s="25">
        <v>0</v>
      </c>
      <c r="AZ5" s="25">
        <v>0</v>
      </c>
      <c r="BA5" s="16" t="s">
        <v>41903</v>
      </c>
      <c r="BB5" s="17" t="s">
        <v>1876</v>
      </c>
      <c r="BC5" s="25">
        <v>0</v>
      </c>
      <c r="BD5" s="25">
        <v>0</v>
      </c>
      <c r="BE5" s="25">
        <v>0</v>
      </c>
      <c r="BF5" s="16" t="s">
        <v>41904</v>
      </c>
      <c r="BG5" s="17" t="s">
        <v>1877</v>
      </c>
      <c r="BH5" s="25">
        <v>0</v>
      </c>
      <c r="BI5" s="25">
        <v>0</v>
      </c>
      <c r="BJ5" s="25">
        <v>0</v>
      </c>
      <c r="BK5" s="16" t="s">
        <v>41905</v>
      </c>
      <c r="BL5" s="17" t="s">
        <v>1878</v>
      </c>
      <c r="BM5" s="25">
        <v>0</v>
      </c>
      <c r="BN5" s="25">
        <v>0</v>
      </c>
      <c r="BO5" s="25">
        <v>0</v>
      </c>
      <c r="BP5" s="16" t="s">
        <v>41906</v>
      </c>
      <c r="BQ5" s="17" t="s">
        <v>1879</v>
      </c>
      <c r="BR5" s="25">
        <v>0</v>
      </c>
      <c r="BS5" s="25">
        <v>0</v>
      </c>
      <c r="BT5" s="25">
        <v>0</v>
      </c>
      <c r="BU5" s="16" t="s">
        <v>41907</v>
      </c>
      <c r="BV5" s="17" t="s">
        <v>1880</v>
      </c>
      <c r="BW5" s="25">
        <v>0</v>
      </c>
      <c r="BX5" s="25">
        <v>0</v>
      </c>
      <c r="BY5" s="25">
        <v>0</v>
      </c>
      <c r="BZ5" s="16" t="s">
        <v>41908</v>
      </c>
      <c r="CA5" s="17" t="s">
        <v>1881</v>
      </c>
      <c r="CB5" s="25">
        <v>0</v>
      </c>
      <c r="CC5" s="25">
        <v>0</v>
      </c>
      <c r="CD5" s="25">
        <v>0</v>
      </c>
      <c r="CE5" s="16" t="s">
        <v>41909</v>
      </c>
      <c r="CF5" s="17" t="s">
        <v>1882</v>
      </c>
      <c r="CG5" s="25">
        <v>0</v>
      </c>
      <c r="CH5" s="25">
        <v>0</v>
      </c>
      <c r="CI5" s="25">
        <v>0</v>
      </c>
      <c r="CJ5" s="16" t="s">
        <v>41910</v>
      </c>
      <c r="CK5" s="17" t="s">
        <v>1883</v>
      </c>
      <c r="CL5" s="25">
        <v>0</v>
      </c>
      <c r="CM5" s="25">
        <v>0</v>
      </c>
      <c r="CN5" s="25">
        <v>0</v>
      </c>
      <c r="CO5" s="16" t="s">
        <v>41911</v>
      </c>
      <c r="CP5" s="17" t="s">
        <v>1884</v>
      </c>
      <c r="CQ5" s="25">
        <v>0</v>
      </c>
      <c r="CR5" s="25">
        <v>0</v>
      </c>
      <c r="CS5" s="25">
        <v>0</v>
      </c>
      <c r="CT5" s="16" t="s">
        <v>41912</v>
      </c>
      <c r="CU5" s="17" t="s">
        <v>1885</v>
      </c>
      <c r="CV5" s="25">
        <v>0</v>
      </c>
      <c r="CW5" s="25">
        <v>0</v>
      </c>
      <c r="CX5" s="25">
        <v>0</v>
      </c>
      <c r="CY5" s="16" t="s">
        <v>41913</v>
      </c>
      <c r="CZ5" s="17" t="s">
        <v>1886</v>
      </c>
      <c r="DA5" s="25">
        <v>0</v>
      </c>
      <c r="DB5" s="25">
        <v>0</v>
      </c>
      <c r="DC5" s="25">
        <v>0</v>
      </c>
      <c r="DD5" s="25" t="s">
        <v>41914</v>
      </c>
      <c r="DE5" s="25" t="s">
        <v>1887</v>
      </c>
      <c r="DF5" s="25">
        <v>0</v>
      </c>
      <c r="DG5" s="25">
        <v>0</v>
      </c>
      <c r="DH5" s="25">
        <v>0</v>
      </c>
      <c r="DI5" s="16" t="s">
        <v>41915</v>
      </c>
      <c r="DJ5" s="17" t="s">
        <v>1888</v>
      </c>
      <c r="DK5" s="25">
        <v>0</v>
      </c>
      <c r="DL5" s="25">
        <v>0</v>
      </c>
      <c r="DM5" s="25">
        <v>0</v>
      </c>
      <c r="DN5" s="16" t="s">
        <v>41916</v>
      </c>
      <c r="DO5" s="17" t="s">
        <v>1889</v>
      </c>
      <c r="DP5" s="25">
        <v>0</v>
      </c>
      <c r="DQ5" s="25">
        <v>0</v>
      </c>
      <c r="DR5" s="25">
        <v>0</v>
      </c>
      <c r="DS5" s="16" t="s">
        <v>41917</v>
      </c>
      <c r="DT5" s="17" t="s">
        <v>1890</v>
      </c>
      <c r="DU5" s="25">
        <v>0</v>
      </c>
      <c r="DV5" s="25">
        <v>0</v>
      </c>
      <c r="DW5" s="25">
        <v>0</v>
      </c>
      <c r="DX5" s="16" t="s">
        <v>41918</v>
      </c>
      <c r="DY5" s="17" t="s">
        <v>1891</v>
      </c>
      <c r="DZ5" s="25">
        <v>0</v>
      </c>
      <c r="EA5" s="25">
        <v>0</v>
      </c>
      <c r="EB5" s="16">
        <v>0</v>
      </c>
      <c r="EC5" s="16" t="s">
        <v>41919</v>
      </c>
      <c r="ED5" s="17" t="s">
        <v>1892</v>
      </c>
      <c r="EE5" s="25">
        <v>0</v>
      </c>
      <c r="EF5" s="25">
        <v>0</v>
      </c>
      <c r="EG5" s="16">
        <v>0</v>
      </c>
      <c r="EH5" s="16" t="s">
        <v>41920</v>
      </c>
      <c r="EI5" s="16" t="s">
        <v>1893</v>
      </c>
      <c r="EJ5" s="16">
        <v>0</v>
      </c>
      <c r="EK5" s="16">
        <v>0</v>
      </c>
      <c r="EL5" s="16">
        <v>0</v>
      </c>
      <c r="EM5" s="16" t="s">
        <v>41921</v>
      </c>
      <c r="EN5" s="17" t="s">
        <v>1894</v>
      </c>
      <c r="EO5" s="25">
        <v>0</v>
      </c>
      <c r="EP5" s="25">
        <v>0</v>
      </c>
      <c r="EQ5" s="16">
        <v>0</v>
      </c>
      <c r="ER5" s="16" t="s">
        <v>41922</v>
      </c>
      <c r="ES5" s="17" t="s">
        <v>1895</v>
      </c>
      <c r="ET5" s="17">
        <v>0</v>
      </c>
      <c r="EU5" s="17">
        <v>0</v>
      </c>
      <c r="EV5" s="17">
        <v>0</v>
      </c>
      <c r="EW5" s="17" t="s">
        <v>41923</v>
      </c>
      <c r="EX5" s="17" t="s">
        <v>1896</v>
      </c>
      <c r="EY5" s="17">
        <v>0</v>
      </c>
      <c r="EZ5" s="17">
        <v>0</v>
      </c>
      <c r="FA5" s="17">
        <v>0</v>
      </c>
      <c r="FB5" s="17" t="s">
        <v>41924</v>
      </c>
      <c r="FC5" s="17" t="s">
        <v>1897</v>
      </c>
      <c r="FD5" s="17">
        <v>0</v>
      </c>
      <c r="FE5" s="17">
        <v>0</v>
      </c>
      <c r="FF5" s="17">
        <v>0</v>
      </c>
      <c r="FH5" s="17">
        <v>0</v>
      </c>
      <c r="FI5" s="17">
        <v>0</v>
      </c>
      <c r="FJ5" s="17">
        <v>0</v>
      </c>
      <c r="FL5" s="17">
        <v>0</v>
      </c>
      <c r="FM5" s="17">
        <v>0</v>
      </c>
      <c r="FN5" s="17">
        <v>0</v>
      </c>
    </row>
    <row r="6" spans="1:170">
      <c r="A6" s="18">
        <v>61310001</v>
      </c>
      <c r="B6" s="19" t="s">
        <v>23</v>
      </c>
      <c r="C6" s="17" t="s">
        <v>211</v>
      </c>
      <c r="D6" s="25">
        <v>-2436636184</v>
      </c>
      <c r="E6" s="25">
        <v>-12740773919</v>
      </c>
      <c r="F6" s="25">
        <v>-15177410103</v>
      </c>
      <c r="I6" s="16"/>
      <c r="L6" s="20" t="s">
        <v>1478</v>
      </c>
      <c r="M6" s="17" t="s">
        <v>41925</v>
      </c>
      <c r="N6" s="17" t="s">
        <v>1898</v>
      </c>
      <c r="O6" s="25">
        <v>-400343754</v>
      </c>
      <c r="P6" s="25">
        <v>-623013416</v>
      </c>
      <c r="Q6" s="25">
        <v>-1023357170</v>
      </c>
      <c r="R6" s="16" t="s">
        <v>41926</v>
      </c>
      <c r="S6" s="17" t="s">
        <v>1899</v>
      </c>
      <c r="T6" s="25">
        <v>-317148288</v>
      </c>
      <c r="U6" s="25">
        <v>-2818928365</v>
      </c>
      <c r="V6" s="25">
        <v>-3136076653</v>
      </c>
      <c r="W6" s="16" t="s">
        <v>41927</v>
      </c>
      <c r="X6" s="17" t="s">
        <v>1900</v>
      </c>
      <c r="Y6" s="25">
        <v>-27464669</v>
      </c>
      <c r="Z6" s="25">
        <v>-309182163</v>
      </c>
      <c r="AA6" s="25">
        <v>-336646832</v>
      </c>
      <c r="AB6" s="16" t="s">
        <v>41928</v>
      </c>
      <c r="AC6" s="17" t="s">
        <v>1901</v>
      </c>
      <c r="AD6" s="25">
        <v>-163703967</v>
      </c>
      <c r="AE6" s="25">
        <v>-855437025</v>
      </c>
      <c r="AF6" s="25">
        <v>-1019140992</v>
      </c>
      <c r="AG6" s="16" t="s">
        <v>41929</v>
      </c>
      <c r="AH6" s="17" t="s">
        <v>1902</v>
      </c>
      <c r="AI6" s="25">
        <v>-27947279</v>
      </c>
      <c r="AJ6" s="25">
        <v>-211867975</v>
      </c>
      <c r="AK6" s="25">
        <v>-239815254</v>
      </c>
      <c r="AL6" s="16" t="s">
        <v>41930</v>
      </c>
      <c r="AM6" s="17" t="s">
        <v>1903</v>
      </c>
      <c r="AN6" s="25">
        <v>-21351614</v>
      </c>
      <c r="AO6" s="25">
        <v>-262079301</v>
      </c>
      <c r="AP6" s="25">
        <v>-283430915</v>
      </c>
      <c r="AQ6" s="16" t="s">
        <v>41931</v>
      </c>
      <c r="AR6" s="17" t="s">
        <v>1904</v>
      </c>
      <c r="AS6" s="25">
        <v>-32717464</v>
      </c>
      <c r="AT6" s="25">
        <v>-195897909</v>
      </c>
      <c r="AU6" s="25">
        <v>-228615373</v>
      </c>
      <c r="AV6" s="16" t="s">
        <v>41932</v>
      </c>
      <c r="AW6" s="17" t="s">
        <v>1905</v>
      </c>
      <c r="AX6" s="25">
        <v>-5044697</v>
      </c>
      <c r="AY6" s="25">
        <v>-89759307</v>
      </c>
      <c r="AZ6" s="25">
        <v>-94804004</v>
      </c>
      <c r="BA6" s="16" t="s">
        <v>41933</v>
      </c>
      <c r="BB6" s="17" t="s">
        <v>1906</v>
      </c>
      <c r="BC6" s="25">
        <v>-26155716</v>
      </c>
      <c r="BD6" s="25">
        <v>-163239148</v>
      </c>
      <c r="BE6" s="25">
        <v>-189394864</v>
      </c>
      <c r="BF6" s="16" t="s">
        <v>41934</v>
      </c>
      <c r="BG6" s="17" t="s">
        <v>1907</v>
      </c>
      <c r="BH6" s="25">
        <v>-227340453</v>
      </c>
      <c r="BI6" s="25">
        <v>-1667685534</v>
      </c>
      <c r="BJ6" s="25">
        <v>-1895025987</v>
      </c>
      <c r="BK6" s="16" t="s">
        <v>41935</v>
      </c>
      <c r="BL6" s="17" t="s">
        <v>1908</v>
      </c>
      <c r="BM6" s="25">
        <v>-398571481</v>
      </c>
      <c r="BN6" s="25">
        <v>-1250068647</v>
      </c>
      <c r="BO6" s="25">
        <v>-1648640128</v>
      </c>
      <c r="BP6" s="16" t="s">
        <v>41936</v>
      </c>
      <c r="BQ6" s="17" t="s">
        <v>1909</v>
      </c>
      <c r="BR6" s="25">
        <v>-199284371</v>
      </c>
      <c r="BS6" s="25">
        <v>-983060444</v>
      </c>
      <c r="BT6" s="25">
        <v>-1182344815</v>
      </c>
      <c r="BU6" s="16" t="s">
        <v>41937</v>
      </c>
      <c r="BV6" s="17" t="s">
        <v>1910</v>
      </c>
      <c r="BW6" s="25">
        <v>-2607959</v>
      </c>
      <c r="BX6" s="25">
        <v>-15937929</v>
      </c>
      <c r="BY6" s="25">
        <v>-18545888</v>
      </c>
      <c r="BZ6" s="16" t="s">
        <v>41938</v>
      </c>
      <c r="CA6" s="17" t="s">
        <v>1911</v>
      </c>
      <c r="CB6" s="25">
        <v>-76542436</v>
      </c>
      <c r="CC6" s="25">
        <v>-612305028</v>
      </c>
      <c r="CD6" s="25">
        <v>-688847464</v>
      </c>
      <c r="CE6" s="16" t="s">
        <v>41939</v>
      </c>
      <c r="CF6" s="17" t="s">
        <v>1912</v>
      </c>
      <c r="CG6" s="25">
        <v>-182731715</v>
      </c>
      <c r="CH6" s="25">
        <v>-453718880</v>
      </c>
      <c r="CI6" s="25">
        <v>-636450595</v>
      </c>
      <c r="CJ6" s="16" t="s">
        <v>41940</v>
      </c>
      <c r="CK6" s="17" t="s">
        <v>1913</v>
      </c>
      <c r="CL6" s="25">
        <v>-23452382</v>
      </c>
      <c r="CM6" s="25">
        <v>-183587510</v>
      </c>
      <c r="CN6" s="25">
        <v>-207039892</v>
      </c>
      <c r="CO6" s="16" t="s">
        <v>41941</v>
      </c>
      <c r="CP6" s="17" t="s">
        <v>1914</v>
      </c>
      <c r="CQ6" s="25">
        <v>-1070865</v>
      </c>
      <c r="CR6" s="25">
        <v>-18616696</v>
      </c>
      <c r="CS6" s="25">
        <v>-19687561</v>
      </c>
      <c r="CT6" s="16" t="s">
        <v>41942</v>
      </c>
      <c r="CU6" s="17" t="s">
        <v>1915</v>
      </c>
      <c r="CV6" s="25">
        <v>-30487795</v>
      </c>
      <c r="CW6" s="25">
        <v>-622391545</v>
      </c>
      <c r="CX6" s="25">
        <v>-652879340</v>
      </c>
      <c r="CY6" s="16" t="s">
        <v>41943</v>
      </c>
      <c r="CZ6" s="17" t="s">
        <v>1916</v>
      </c>
      <c r="DA6" s="25">
        <v>-34876999</v>
      </c>
      <c r="DB6" s="25">
        <v>-275527454</v>
      </c>
      <c r="DC6" s="25">
        <v>-310404453</v>
      </c>
      <c r="DD6" s="25" t="s">
        <v>41944</v>
      </c>
      <c r="DE6" s="25" t="s">
        <v>1917</v>
      </c>
      <c r="DF6" s="25">
        <v>0</v>
      </c>
      <c r="DG6" s="25">
        <v>0</v>
      </c>
      <c r="DH6" s="25">
        <v>0</v>
      </c>
      <c r="DI6" s="16" t="s">
        <v>41945</v>
      </c>
      <c r="DJ6" s="17" t="s">
        <v>1918</v>
      </c>
      <c r="DK6" s="25">
        <v>-116747357</v>
      </c>
      <c r="DL6" s="25">
        <v>-14193114</v>
      </c>
      <c r="DM6" s="25">
        <v>-130940471</v>
      </c>
      <c r="DN6" s="16" t="s">
        <v>41946</v>
      </c>
      <c r="DO6" s="17" t="s">
        <v>1919</v>
      </c>
      <c r="DP6" s="25">
        <v>-69954518</v>
      </c>
      <c r="DQ6" s="25">
        <v>-752287916</v>
      </c>
      <c r="DR6" s="25">
        <v>-822242434</v>
      </c>
      <c r="DS6" s="16" t="s">
        <v>41947</v>
      </c>
      <c r="DT6" s="17" t="s">
        <v>1920</v>
      </c>
      <c r="DU6" s="25">
        <v>0</v>
      </c>
      <c r="DV6" s="25">
        <v>0</v>
      </c>
      <c r="DW6" s="25">
        <v>0</v>
      </c>
      <c r="DX6" s="16" t="s">
        <v>41948</v>
      </c>
      <c r="DY6" s="17" t="s">
        <v>1921</v>
      </c>
      <c r="DZ6" s="25">
        <v>0</v>
      </c>
      <c r="EA6" s="25">
        <v>0</v>
      </c>
      <c r="EB6" s="16">
        <v>0</v>
      </c>
      <c r="EC6" s="16" t="s">
        <v>41949</v>
      </c>
      <c r="ED6" s="17" t="s">
        <v>1922</v>
      </c>
      <c r="EE6" s="25">
        <v>-1023702</v>
      </c>
      <c r="EF6" s="25">
        <v>-77361308</v>
      </c>
      <c r="EG6" s="16">
        <v>-78385010</v>
      </c>
      <c r="EH6" s="16" t="s">
        <v>41950</v>
      </c>
      <c r="EI6" s="16" t="s">
        <v>1923</v>
      </c>
      <c r="EJ6" s="16">
        <v>-50066703</v>
      </c>
      <c r="EK6" s="16">
        <v>-284627305</v>
      </c>
      <c r="EL6" s="16">
        <v>-334694008</v>
      </c>
      <c r="EM6" s="16" t="s">
        <v>41951</v>
      </c>
      <c r="EN6" s="17" t="s">
        <v>1924</v>
      </c>
      <c r="EO6" s="25">
        <v>0</v>
      </c>
      <c r="EP6" s="25">
        <v>0</v>
      </c>
      <c r="EQ6" s="16">
        <v>0</v>
      </c>
      <c r="ER6" s="16" t="s">
        <v>41952</v>
      </c>
      <c r="ES6" s="17" t="s">
        <v>1925</v>
      </c>
      <c r="ET6" s="17">
        <v>0</v>
      </c>
      <c r="EU6" s="17">
        <v>0</v>
      </c>
      <c r="EV6" s="17">
        <v>0</v>
      </c>
      <c r="EW6" s="17" t="s">
        <v>41953</v>
      </c>
      <c r="EX6" s="17" t="s">
        <v>1926</v>
      </c>
      <c r="EY6" s="17">
        <v>0</v>
      </c>
      <c r="EZ6" s="17">
        <v>0</v>
      </c>
      <c r="FA6" s="17">
        <v>0</v>
      </c>
      <c r="FB6" s="17" t="s">
        <v>41954</v>
      </c>
      <c r="FC6" s="17" t="s">
        <v>1927</v>
      </c>
      <c r="FD6" s="17">
        <v>0</v>
      </c>
      <c r="FE6" s="17">
        <v>0</v>
      </c>
      <c r="FF6" s="17">
        <v>0</v>
      </c>
      <c r="FH6" s="17">
        <v>-2436636184</v>
      </c>
      <c r="FI6" s="17">
        <v>-12740773919</v>
      </c>
      <c r="FJ6" s="17">
        <v>-15177410103</v>
      </c>
      <c r="FL6" s="17">
        <v>0</v>
      </c>
      <c r="FM6" s="17">
        <v>0</v>
      </c>
      <c r="FN6" s="17">
        <v>0</v>
      </c>
    </row>
    <row r="7" spans="1:170">
      <c r="A7" s="14">
        <v>61310002</v>
      </c>
      <c r="B7" s="15" t="s">
        <v>23</v>
      </c>
      <c r="C7" s="17" t="s">
        <v>212</v>
      </c>
      <c r="D7" s="25">
        <v>-649112932</v>
      </c>
      <c r="E7" s="25">
        <v>-6345912721</v>
      </c>
      <c r="F7" s="25">
        <v>-6995025653</v>
      </c>
      <c r="I7" s="16"/>
      <c r="L7" s="20" t="s">
        <v>1479</v>
      </c>
      <c r="M7" s="17" t="s">
        <v>41955</v>
      </c>
      <c r="N7" s="17" t="s">
        <v>1928</v>
      </c>
      <c r="O7" s="25">
        <v>-11323000</v>
      </c>
      <c r="P7" s="25">
        <v>-499985075</v>
      </c>
      <c r="Q7" s="25">
        <v>-511308075</v>
      </c>
      <c r="R7" s="16" t="s">
        <v>41956</v>
      </c>
      <c r="S7" s="17" t="s">
        <v>1929</v>
      </c>
      <c r="T7" s="25">
        <v>-120763049</v>
      </c>
      <c r="U7" s="25">
        <v>-644358557</v>
      </c>
      <c r="V7" s="25">
        <v>-765121606</v>
      </c>
      <c r="W7" s="16" t="s">
        <v>41957</v>
      </c>
      <c r="X7" s="17" t="s">
        <v>1930</v>
      </c>
      <c r="Y7" s="25">
        <v>-38909743</v>
      </c>
      <c r="Z7" s="25">
        <v>-143360122</v>
      </c>
      <c r="AA7" s="25">
        <v>-182269865</v>
      </c>
      <c r="AB7" s="16" t="s">
        <v>41958</v>
      </c>
      <c r="AC7" s="17" t="s">
        <v>1931</v>
      </c>
      <c r="AD7" s="25">
        <v>-169435147</v>
      </c>
      <c r="AE7" s="25">
        <v>-370182261</v>
      </c>
      <c r="AF7" s="25">
        <v>-539617408</v>
      </c>
      <c r="AG7" s="16" t="s">
        <v>41959</v>
      </c>
      <c r="AH7" s="17" t="s">
        <v>1932</v>
      </c>
      <c r="AI7" s="25">
        <v>-34030769</v>
      </c>
      <c r="AJ7" s="25">
        <v>-156742623</v>
      </c>
      <c r="AK7" s="25">
        <v>-190773392</v>
      </c>
      <c r="AL7" s="16" t="s">
        <v>41960</v>
      </c>
      <c r="AM7" s="17" t="s">
        <v>1933</v>
      </c>
      <c r="AN7" s="25">
        <v>-1349784</v>
      </c>
      <c r="AO7" s="25">
        <v>-42355234</v>
      </c>
      <c r="AP7" s="25">
        <v>-43705018</v>
      </c>
      <c r="AQ7" s="16" t="s">
        <v>41961</v>
      </c>
      <c r="AR7" s="17" t="s">
        <v>1934</v>
      </c>
      <c r="AS7" s="25">
        <v>-16207600</v>
      </c>
      <c r="AT7" s="25">
        <v>-161588689</v>
      </c>
      <c r="AU7" s="25">
        <v>-177796289</v>
      </c>
      <c r="AV7" s="16" t="s">
        <v>41962</v>
      </c>
      <c r="AW7" s="17" t="s">
        <v>1935</v>
      </c>
      <c r="AX7" s="25">
        <v>0</v>
      </c>
      <c r="AY7" s="25">
        <v>-7094857</v>
      </c>
      <c r="AZ7" s="25">
        <v>-7094857</v>
      </c>
      <c r="BA7" s="16" t="s">
        <v>41963</v>
      </c>
      <c r="BB7" s="17" t="s">
        <v>1936</v>
      </c>
      <c r="BC7" s="25">
        <v>-4962745</v>
      </c>
      <c r="BD7" s="25">
        <v>-30460542</v>
      </c>
      <c r="BE7" s="25">
        <v>-35423287</v>
      </c>
      <c r="BF7" s="16" t="s">
        <v>41964</v>
      </c>
      <c r="BG7" s="17" t="s">
        <v>1937</v>
      </c>
      <c r="BH7" s="25">
        <v>-116440456</v>
      </c>
      <c r="BI7" s="25">
        <v>-197811830</v>
      </c>
      <c r="BJ7" s="25">
        <v>-314252286</v>
      </c>
      <c r="BK7" s="16" t="s">
        <v>41965</v>
      </c>
      <c r="BL7" s="17" t="s">
        <v>1938</v>
      </c>
      <c r="BM7" s="25">
        <v>-27200080</v>
      </c>
      <c r="BN7" s="25">
        <v>-337927902</v>
      </c>
      <c r="BO7" s="25">
        <v>-365127982</v>
      </c>
      <c r="BP7" s="16" t="s">
        <v>41966</v>
      </c>
      <c r="BQ7" s="17" t="s">
        <v>1939</v>
      </c>
      <c r="BR7" s="25">
        <v>-532950</v>
      </c>
      <c r="BS7" s="25">
        <v>-43488577</v>
      </c>
      <c r="BT7" s="25">
        <v>-44021527</v>
      </c>
      <c r="BU7" s="16" t="s">
        <v>41967</v>
      </c>
      <c r="BV7" s="17" t="s">
        <v>1940</v>
      </c>
      <c r="BW7" s="25">
        <v>0</v>
      </c>
      <c r="BX7" s="25">
        <v>-30258443</v>
      </c>
      <c r="BY7" s="25">
        <v>-30258443</v>
      </c>
      <c r="BZ7" s="16" t="s">
        <v>41968</v>
      </c>
      <c r="CA7" s="17" t="s">
        <v>1941</v>
      </c>
      <c r="CB7" s="25">
        <v>-18349492</v>
      </c>
      <c r="CC7" s="25">
        <v>-173167812</v>
      </c>
      <c r="CD7" s="25">
        <v>-191517304</v>
      </c>
      <c r="CE7" s="16" t="s">
        <v>41969</v>
      </c>
      <c r="CF7" s="17" t="s">
        <v>1942</v>
      </c>
      <c r="CG7" s="25">
        <v>-6734178</v>
      </c>
      <c r="CH7" s="25">
        <v>-73506181</v>
      </c>
      <c r="CI7" s="25">
        <v>-80240359</v>
      </c>
      <c r="CJ7" s="16" t="s">
        <v>41970</v>
      </c>
      <c r="CK7" s="17" t="s">
        <v>1943</v>
      </c>
      <c r="CL7" s="25">
        <v>-3759000</v>
      </c>
      <c r="CM7" s="25">
        <v>-37773446</v>
      </c>
      <c r="CN7" s="25">
        <v>-41532446</v>
      </c>
      <c r="CO7" s="16" t="s">
        <v>41971</v>
      </c>
      <c r="CP7" s="17" t="s">
        <v>1944</v>
      </c>
      <c r="CQ7" s="25">
        <v>0</v>
      </c>
      <c r="CR7" s="25">
        <v>-36850</v>
      </c>
      <c r="CS7" s="25">
        <v>-36850</v>
      </c>
      <c r="CT7" s="16" t="s">
        <v>41972</v>
      </c>
      <c r="CU7" s="17" t="s">
        <v>1945</v>
      </c>
      <c r="CV7" s="25">
        <v>-59519619</v>
      </c>
      <c r="CW7" s="25">
        <v>-215012365</v>
      </c>
      <c r="CX7" s="25">
        <v>-274531984</v>
      </c>
      <c r="CY7" s="16" t="s">
        <v>41973</v>
      </c>
      <c r="CZ7" s="17" t="s">
        <v>1946</v>
      </c>
      <c r="DA7" s="25">
        <v>-3975600</v>
      </c>
      <c r="DB7" s="25">
        <v>-140005170</v>
      </c>
      <c r="DC7" s="25">
        <v>-143980770</v>
      </c>
      <c r="DD7" s="25" t="s">
        <v>41974</v>
      </c>
      <c r="DE7" s="25" t="s">
        <v>1947</v>
      </c>
      <c r="DF7" s="25">
        <v>0</v>
      </c>
      <c r="DG7" s="25">
        <v>0</v>
      </c>
      <c r="DH7" s="25">
        <v>0</v>
      </c>
      <c r="DI7" s="16" t="s">
        <v>41975</v>
      </c>
      <c r="DJ7" s="17" t="s">
        <v>1948</v>
      </c>
      <c r="DK7" s="25">
        <v>0</v>
      </c>
      <c r="DL7" s="25">
        <v>-4260200</v>
      </c>
      <c r="DM7" s="25">
        <v>-4260200</v>
      </c>
      <c r="DN7" s="16" t="s">
        <v>41976</v>
      </c>
      <c r="DO7" s="17" t="s">
        <v>1949</v>
      </c>
      <c r="DP7" s="25">
        <v>-13063600</v>
      </c>
      <c r="DQ7" s="25">
        <v>-2996154098</v>
      </c>
      <c r="DR7" s="25">
        <v>-3009217698</v>
      </c>
      <c r="DS7" s="16" t="s">
        <v>41977</v>
      </c>
      <c r="DT7" s="17" t="s">
        <v>1950</v>
      </c>
      <c r="DU7" s="25">
        <v>0</v>
      </c>
      <c r="DV7" s="25">
        <v>0</v>
      </c>
      <c r="DW7" s="25">
        <v>0</v>
      </c>
      <c r="DX7" s="16" t="s">
        <v>41978</v>
      </c>
      <c r="DY7" s="17" t="s">
        <v>1951</v>
      </c>
      <c r="DZ7" s="25">
        <v>0</v>
      </c>
      <c r="EA7" s="25">
        <v>0</v>
      </c>
      <c r="EB7" s="16">
        <v>0</v>
      </c>
      <c r="EC7" s="16" t="s">
        <v>41979</v>
      </c>
      <c r="ED7" s="17" t="s">
        <v>1952</v>
      </c>
      <c r="EE7" s="25">
        <v>-1179120</v>
      </c>
      <c r="EF7" s="25">
        <v>-2992000</v>
      </c>
      <c r="EG7" s="16">
        <v>-4171120</v>
      </c>
      <c r="EH7" s="16" t="s">
        <v>41980</v>
      </c>
      <c r="EI7" s="16" t="s">
        <v>1953</v>
      </c>
      <c r="EJ7" s="16">
        <v>-1377000</v>
      </c>
      <c r="EK7" s="16">
        <v>-37389887</v>
      </c>
      <c r="EL7" s="16">
        <v>-38766887</v>
      </c>
      <c r="EM7" s="16" t="s">
        <v>41981</v>
      </c>
      <c r="EN7" s="17" t="s">
        <v>1954</v>
      </c>
      <c r="EO7" s="25">
        <v>0</v>
      </c>
      <c r="EP7" s="25">
        <v>0</v>
      </c>
      <c r="EQ7" s="16">
        <v>0</v>
      </c>
      <c r="ER7" s="16" t="s">
        <v>41982</v>
      </c>
      <c r="ES7" s="17" t="s">
        <v>1955</v>
      </c>
      <c r="ET7" s="17">
        <v>0</v>
      </c>
      <c r="EU7" s="17">
        <v>0</v>
      </c>
      <c r="EV7" s="17">
        <v>0</v>
      </c>
      <c r="EW7" s="17" t="s">
        <v>41983</v>
      </c>
      <c r="EX7" s="17" t="s">
        <v>1956</v>
      </c>
      <c r="EY7" s="17">
        <v>0</v>
      </c>
      <c r="EZ7" s="17">
        <v>0</v>
      </c>
      <c r="FA7" s="17">
        <v>0</v>
      </c>
      <c r="FB7" s="17" t="s">
        <v>41984</v>
      </c>
      <c r="FC7" s="17" t="s">
        <v>1957</v>
      </c>
      <c r="FD7" s="17">
        <v>0</v>
      </c>
      <c r="FE7" s="17">
        <v>0</v>
      </c>
      <c r="FF7" s="17">
        <v>0</v>
      </c>
      <c r="FH7" s="17">
        <v>-649112932</v>
      </c>
      <c r="FI7" s="17">
        <v>-6345912721</v>
      </c>
      <c r="FJ7" s="17">
        <v>-6995025653</v>
      </c>
      <c r="FL7" s="17">
        <v>0</v>
      </c>
      <c r="FM7" s="17">
        <v>0</v>
      </c>
      <c r="FN7" s="17">
        <v>0</v>
      </c>
    </row>
    <row r="8" spans="1:170">
      <c r="A8" s="14">
        <v>61310003</v>
      </c>
      <c r="B8" s="15" t="s">
        <v>23</v>
      </c>
      <c r="C8" s="17" t="s">
        <v>213</v>
      </c>
      <c r="D8" s="25">
        <v>-100191138</v>
      </c>
      <c r="E8" s="25">
        <v>-1389237042</v>
      </c>
      <c r="F8" s="25">
        <v>-1489428180</v>
      </c>
      <c r="I8" s="16"/>
      <c r="L8" s="20" t="s">
        <v>1480</v>
      </c>
      <c r="M8" s="17" t="s">
        <v>41985</v>
      </c>
      <c r="N8" s="17" t="s">
        <v>1958</v>
      </c>
      <c r="O8" s="25">
        <v>-70580028</v>
      </c>
      <c r="P8" s="25">
        <v>-843083528</v>
      </c>
      <c r="Q8" s="25">
        <v>-913663556</v>
      </c>
      <c r="R8" s="16" t="s">
        <v>41986</v>
      </c>
      <c r="S8" s="17" t="s">
        <v>1959</v>
      </c>
      <c r="T8" s="25">
        <v>0</v>
      </c>
      <c r="U8" s="25">
        <v>0</v>
      </c>
      <c r="V8" s="25">
        <v>0</v>
      </c>
      <c r="W8" s="16" t="s">
        <v>41987</v>
      </c>
      <c r="X8" s="17" t="s">
        <v>1960</v>
      </c>
      <c r="Y8" s="25">
        <v>0</v>
      </c>
      <c r="Z8" s="25">
        <v>0</v>
      </c>
      <c r="AA8" s="25">
        <v>0</v>
      </c>
      <c r="AB8" s="16" t="s">
        <v>41988</v>
      </c>
      <c r="AC8" s="17" t="s">
        <v>1961</v>
      </c>
      <c r="AD8" s="25">
        <v>0</v>
      </c>
      <c r="AE8" s="25">
        <v>0</v>
      </c>
      <c r="AF8" s="25">
        <v>0</v>
      </c>
      <c r="AG8" s="16" t="s">
        <v>41989</v>
      </c>
      <c r="AH8" s="17" t="s">
        <v>1962</v>
      </c>
      <c r="AI8" s="25">
        <v>0</v>
      </c>
      <c r="AJ8" s="25">
        <v>0</v>
      </c>
      <c r="AK8" s="25">
        <v>0</v>
      </c>
      <c r="AL8" s="16" t="s">
        <v>41990</v>
      </c>
      <c r="AM8" s="17" t="s">
        <v>1963</v>
      </c>
      <c r="AN8" s="25">
        <v>0</v>
      </c>
      <c r="AO8" s="25">
        <v>0</v>
      </c>
      <c r="AP8" s="25">
        <v>0</v>
      </c>
      <c r="AQ8" s="16" t="s">
        <v>41991</v>
      </c>
      <c r="AR8" s="17" t="s">
        <v>1964</v>
      </c>
      <c r="AS8" s="25">
        <v>0</v>
      </c>
      <c r="AT8" s="25">
        <v>0</v>
      </c>
      <c r="AU8" s="25">
        <v>0</v>
      </c>
      <c r="AV8" s="16" t="s">
        <v>41992</v>
      </c>
      <c r="AW8" s="17" t="s">
        <v>1965</v>
      </c>
      <c r="AX8" s="25">
        <v>0</v>
      </c>
      <c r="AY8" s="25">
        <v>0</v>
      </c>
      <c r="AZ8" s="25">
        <v>0</v>
      </c>
      <c r="BA8" s="16" t="s">
        <v>41993</v>
      </c>
      <c r="BB8" s="17" t="s">
        <v>1966</v>
      </c>
      <c r="BC8" s="25">
        <v>0</v>
      </c>
      <c r="BD8" s="25">
        <v>0</v>
      </c>
      <c r="BE8" s="25">
        <v>0</v>
      </c>
      <c r="BF8" s="16" t="s">
        <v>41994</v>
      </c>
      <c r="BG8" s="17" t="s">
        <v>1967</v>
      </c>
      <c r="BH8" s="25">
        <v>-27177810</v>
      </c>
      <c r="BI8" s="25">
        <v>-2082053</v>
      </c>
      <c r="BJ8" s="25">
        <v>-29259863</v>
      </c>
      <c r="BK8" s="16" t="s">
        <v>41995</v>
      </c>
      <c r="BL8" s="17" t="s">
        <v>1968</v>
      </c>
      <c r="BM8" s="25">
        <v>-2200000</v>
      </c>
      <c r="BN8" s="25">
        <v>-23400000</v>
      </c>
      <c r="BO8" s="25">
        <v>-25600000</v>
      </c>
      <c r="BP8" s="16" t="s">
        <v>41996</v>
      </c>
      <c r="BQ8" s="17" t="s">
        <v>1969</v>
      </c>
      <c r="BR8" s="25">
        <v>0</v>
      </c>
      <c r="BS8" s="25">
        <v>0</v>
      </c>
      <c r="BT8" s="25">
        <v>0</v>
      </c>
      <c r="BU8" s="16" t="s">
        <v>41997</v>
      </c>
      <c r="BV8" s="17" t="s">
        <v>1970</v>
      </c>
      <c r="BW8" s="25">
        <v>0</v>
      </c>
      <c r="BX8" s="25">
        <v>0</v>
      </c>
      <c r="BY8" s="25">
        <v>0</v>
      </c>
      <c r="BZ8" s="16" t="s">
        <v>41998</v>
      </c>
      <c r="CA8" s="17" t="s">
        <v>1971</v>
      </c>
      <c r="CB8" s="25">
        <v>0</v>
      </c>
      <c r="CC8" s="25">
        <v>-1025000</v>
      </c>
      <c r="CD8" s="25">
        <v>-1025000</v>
      </c>
      <c r="CE8" s="16" t="s">
        <v>41999</v>
      </c>
      <c r="CF8" s="17" t="s">
        <v>1972</v>
      </c>
      <c r="CG8" s="25">
        <v>0</v>
      </c>
      <c r="CH8" s="25">
        <v>0</v>
      </c>
      <c r="CI8" s="25">
        <v>0</v>
      </c>
      <c r="CJ8" s="16" t="s">
        <v>42000</v>
      </c>
      <c r="CK8" s="17" t="s">
        <v>1973</v>
      </c>
      <c r="CL8" s="25">
        <v>0</v>
      </c>
      <c r="CM8" s="25">
        <v>0</v>
      </c>
      <c r="CN8" s="25">
        <v>0</v>
      </c>
      <c r="CO8" s="16" t="s">
        <v>42001</v>
      </c>
      <c r="CP8" s="17" t="s">
        <v>1974</v>
      </c>
      <c r="CQ8" s="25">
        <v>0</v>
      </c>
      <c r="CR8" s="25">
        <v>0</v>
      </c>
      <c r="CS8" s="25">
        <v>0</v>
      </c>
      <c r="CT8" s="16" t="s">
        <v>42002</v>
      </c>
      <c r="CU8" s="17" t="s">
        <v>1975</v>
      </c>
      <c r="CV8" s="25">
        <v>0</v>
      </c>
      <c r="CW8" s="25">
        <v>0</v>
      </c>
      <c r="CX8" s="25">
        <v>0</v>
      </c>
      <c r="CY8" s="16" t="s">
        <v>42003</v>
      </c>
      <c r="CZ8" s="17" t="s">
        <v>1976</v>
      </c>
      <c r="DA8" s="25">
        <v>0</v>
      </c>
      <c r="DB8" s="25">
        <v>0</v>
      </c>
      <c r="DC8" s="25">
        <v>0</v>
      </c>
      <c r="DD8" s="25" t="s">
        <v>42004</v>
      </c>
      <c r="DE8" s="25" t="s">
        <v>1977</v>
      </c>
      <c r="DF8" s="25">
        <v>0</v>
      </c>
      <c r="DG8" s="25">
        <v>0</v>
      </c>
      <c r="DH8" s="25">
        <v>0</v>
      </c>
      <c r="DI8" s="16" t="s">
        <v>42005</v>
      </c>
      <c r="DJ8" s="17" t="s">
        <v>1978</v>
      </c>
      <c r="DK8" s="25">
        <v>0</v>
      </c>
      <c r="DL8" s="25">
        <v>0</v>
      </c>
      <c r="DM8" s="25">
        <v>0</v>
      </c>
      <c r="DN8" s="16" t="s">
        <v>42006</v>
      </c>
      <c r="DO8" s="17" t="s">
        <v>1979</v>
      </c>
      <c r="DP8" s="25">
        <v>-233300</v>
      </c>
      <c r="DQ8" s="25">
        <v>-9132687</v>
      </c>
      <c r="DR8" s="25">
        <v>-9365987</v>
      </c>
      <c r="DS8" s="16" t="s">
        <v>42007</v>
      </c>
      <c r="DT8" s="17" t="s">
        <v>1980</v>
      </c>
      <c r="DU8" s="25">
        <v>0</v>
      </c>
      <c r="DV8" s="25">
        <v>0</v>
      </c>
      <c r="DW8" s="25">
        <v>0</v>
      </c>
      <c r="DX8" s="16" t="s">
        <v>42008</v>
      </c>
      <c r="DY8" s="17" t="s">
        <v>1981</v>
      </c>
      <c r="DZ8" s="25">
        <v>0</v>
      </c>
      <c r="EA8" s="25">
        <v>0</v>
      </c>
      <c r="EB8" s="16">
        <v>0</v>
      </c>
      <c r="EC8" s="16" t="s">
        <v>42009</v>
      </c>
      <c r="ED8" s="17" t="s">
        <v>1982</v>
      </c>
      <c r="EE8" s="25">
        <v>0</v>
      </c>
      <c r="EF8" s="25">
        <v>0</v>
      </c>
      <c r="EG8" s="16">
        <v>0</v>
      </c>
      <c r="EH8" s="16" t="s">
        <v>42010</v>
      </c>
      <c r="EI8" s="16" t="s">
        <v>1983</v>
      </c>
      <c r="EJ8" s="16">
        <v>0</v>
      </c>
      <c r="EK8" s="16">
        <v>-510513774</v>
      </c>
      <c r="EL8" s="16">
        <v>-510513774</v>
      </c>
      <c r="EM8" s="16" t="s">
        <v>42011</v>
      </c>
      <c r="EN8" s="17" t="s">
        <v>1984</v>
      </c>
      <c r="EO8" s="25">
        <v>0</v>
      </c>
      <c r="EP8" s="25">
        <v>0</v>
      </c>
      <c r="EQ8" s="16">
        <v>0</v>
      </c>
      <c r="ER8" s="16" t="s">
        <v>42012</v>
      </c>
      <c r="ES8" s="17" t="s">
        <v>1985</v>
      </c>
      <c r="ET8" s="17">
        <v>0</v>
      </c>
      <c r="EU8" s="17">
        <v>0</v>
      </c>
      <c r="EV8" s="17">
        <v>0</v>
      </c>
      <c r="EW8" s="17" t="s">
        <v>42013</v>
      </c>
      <c r="EX8" s="17" t="s">
        <v>1986</v>
      </c>
      <c r="EY8" s="17">
        <v>0</v>
      </c>
      <c r="EZ8" s="17">
        <v>0</v>
      </c>
      <c r="FA8" s="17">
        <v>0</v>
      </c>
      <c r="FB8" s="17" t="s">
        <v>42014</v>
      </c>
      <c r="FC8" s="17" t="s">
        <v>1987</v>
      </c>
      <c r="FD8" s="17">
        <v>0</v>
      </c>
      <c r="FE8" s="17">
        <v>0</v>
      </c>
      <c r="FF8" s="17">
        <v>0</v>
      </c>
      <c r="FH8" s="17">
        <v>-100191138</v>
      </c>
      <c r="FI8" s="17">
        <v>-1389237042</v>
      </c>
      <c r="FJ8" s="17">
        <v>-1489428180</v>
      </c>
      <c r="FL8" s="17">
        <v>0</v>
      </c>
      <c r="FM8" s="17">
        <v>0</v>
      </c>
      <c r="FN8" s="17">
        <v>0</v>
      </c>
    </row>
    <row r="9" spans="1:170">
      <c r="A9" s="14">
        <v>61310004</v>
      </c>
      <c r="B9" s="15" t="s">
        <v>23</v>
      </c>
      <c r="C9" s="17" t="s">
        <v>214</v>
      </c>
      <c r="D9" s="25">
        <v>0</v>
      </c>
      <c r="E9" s="25">
        <v>0</v>
      </c>
      <c r="F9" s="25">
        <v>0</v>
      </c>
      <c r="I9" s="16"/>
      <c r="L9" s="20" t="s">
        <v>1481</v>
      </c>
      <c r="M9" s="17" t="s">
        <v>42015</v>
      </c>
      <c r="N9" s="17" t="s">
        <v>1988</v>
      </c>
      <c r="O9" s="25">
        <v>0</v>
      </c>
      <c r="P9" s="25">
        <v>0</v>
      </c>
      <c r="Q9" s="25">
        <v>0</v>
      </c>
      <c r="R9" s="16" t="s">
        <v>42016</v>
      </c>
      <c r="S9" s="17" t="s">
        <v>1989</v>
      </c>
      <c r="T9" s="25">
        <v>0</v>
      </c>
      <c r="U9" s="25">
        <v>0</v>
      </c>
      <c r="V9" s="25">
        <v>0</v>
      </c>
      <c r="W9" s="16" t="s">
        <v>42017</v>
      </c>
      <c r="X9" s="17" t="s">
        <v>1990</v>
      </c>
      <c r="Y9" s="25">
        <v>0</v>
      </c>
      <c r="Z9" s="25">
        <v>0</v>
      </c>
      <c r="AA9" s="25">
        <v>0</v>
      </c>
      <c r="AB9" s="16" t="s">
        <v>42018</v>
      </c>
      <c r="AC9" s="17" t="s">
        <v>1991</v>
      </c>
      <c r="AD9" s="25">
        <v>0</v>
      </c>
      <c r="AE9" s="25">
        <v>0</v>
      </c>
      <c r="AF9" s="25">
        <v>0</v>
      </c>
      <c r="AG9" s="16" t="s">
        <v>42019</v>
      </c>
      <c r="AH9" s="17" t="s">
        <v>1992</v>
      </c>
      <c r="AI9" s="25">
        <v>0</v>
      </c>
      <c r="AJ9" s="25">
        <v>0</v>
      </c>
      <c r="AK9" s="25">
        <v>0</v>
      </c>
      <c r="AL9" s="16" t="s">
        <v>42020</v>
      </c>
      <c r="AM9" s="17" t="s">
        <v>1993</v>
      </c>
      <c r="AN9" s="25">
        <v>0</v>
      </c>
      <c r="AO9" s="25">
        <v>0</v>
      </c>
      <c r="AP9" s="25">
        <v>0</v>
      </c>
      <c r="AQ9" s="16" t="s">
        <v>42021</v>
      </c>
      <c r="AR9" s="17" t="s">
        <v>1994</v>
      </c>
      <c r="AS9" s="25">
        <v>0</v>
      </c>
      <c r="AT9" s="25">
        <v>0</v>
      </c>
      <c r="AU9" s="25">
        <v>0</v>
      </c>
      <c r="AV9" s="16" t="s">
        <v>42022</v>
      </c>
      <c r="AW9" s="17" t="s">
        <v>1995</v>
      </c>
      <c r="AX9" s="25">
        <v>0</v>
      </c>
      <c r="AY9" s="25">
        <v>0</v>
      </c>
      <c r="AZ9" s="25">
        <v>0</v>
      </c>
      <c r="BA9" s="16" t="s">
        <v>42023</v>
      </c>
      <c r="BB9" s="17" t="s">
        <v>1996</v>
      </c>
      <c r="BC9" s="25">
        <v>0</v>
      </c>
      <c r="BD9" s="25">
        <v>0</v>
      </c>
      <c r="BE9" s="25">
        <v>0</v>
      </c>
      <c r="BF9" s="16" t="s">
        <v>42024</v>
      </c>
      <c r="BG9" s="17" t="s">
        <v>1997</v>
      </c>
      <c r="BH9" s="25">
        <v>0</v>
      </c>
      <c r="BI9" s="25">
        <v>0</v>
      </c>
      <c r="BJ9" s="25">
        <v>0</v>
      </c>
      <c r="BK9" s="16" t="s">
        <v>42025</v>
      </c>
      <c r="BL9" s="17" t="s">
        <v>1998</v>
      </c>
      <c r="BM9" s="25">
        <v>0</v>
      </c>
      <c r="BN9" s="25">
        <v>0</v>
      </c>
      <c r="BO9" s="25">
        <v>0</v>
      </c>
      <c r="BP9" s="16" t="s">
        <v>42026</v>
      </c>
      <c r="BQ9" s="17" t="s">
        <v>1999</v>
      </c>
      <c r="BR9" s="25">
        <v>0</v>
      </c>
      <c r="BS9" s="25">
        <v>0</v>
      </c>
      <c r="BT9" s="25">
        <v>0</v>
      </c>
      <c r="BU9" s="16" t="s">
        <v>42027</v>
      </c>
      <c r="BV9" s="17" t="s">
        <v>2000</v>
      </c>
      <c r="BW9" s="25">
        <v>0</v>
      </c>
      <c r="BX9" s="25">
        <v>0</v>
      </c>
      <c r="BY9" s="25">
        <v>0</v>
      </c>
      <c r="BZ9" s="16" t="s">
        <v>42028</v>
      </c>
      <c r="CA9" s="17" t="s">
        <v>2001</v>
      </c>
      <c r="CB9" s="25">
        <v>0</v>
      </c>
      <c r="CC9" s="25">
        <v>0</v>
      </c>
      <c r="CD9" s="25">
        <v>0</v>
      </c>
      <c r="CE9" s="16" t="s">
        <v>42029</v>
      </c>
      <c r="CF9" s="17" t="s">
        <v>2002</v>
      </c>
      <c r="CG9" s="25">
        <v>0</v>
      </c>
      <c r="CH9" s="25">
        <v>0</v>
      </c>
      <c r="CI9" s="25">
        <v>0</v>
      </c>
      <c r="CJ9" s="16" t="s">
        <v>42030</v>
      </c>
      <c r="CK9" s="17" t="s">
        <v>2003</v>
      </c>
      <c r="CL9" s="25">
        <v>0</v>
      </c>
      <c r="CM9" s="25">
        <v>0</v>
      </c>
      <c r="CN9" s="25">
        <v>0</v>
      </c>
      <c r="CO9" s="16" t="s">
        <v>42031</v>
      </c>
      <c r="CP9" s="17" t="s">
        <v>2004</v>
      </c>
      <c r="CQ9" s="25">
        <v>0</v>
      </c>
      <c r="CR9" s="25">
        <v>0</v>
      </c>
      <c r="CS9" s="25">
        <v>0</v>
      </c>
      <c r="CT9" s="16" t="s">
        <v>42032</v>
      </c>
      <c r="CU9" s="17" t="s">
        <v>2005</v>
      </c>
      <c r="CV9" s="25">
        <v>0</v>
      </c>
      <c r="CW9" s="25">
        <v>0</v>
      </c>
      <c r="CX9" s="25">
        <v>0</v>
      </c>
      <c r="CY9" s="16" t="s">
        <v>42033</v>
      </c>
      <c r="CZ9" s="17" t="s">
        <v>2006</v>
      </c>
      <c r="DA9" s="25">
        <v>0</v>
      </c>
      <c r="DB9" s="25">
        <v>0</v>
      </c>
      <c r="DC9" s="25">
        <v>0</v>
      </c>
      <c r="DD9" s="25" t="s">
        <v>42034</v>
      </c>
      <c r="DE9" s="25" t="s">
        <v>2007</v>
      </c>
      <c r="DF9" s="25">
        <v>0</v>
      </c>
      <c r="DG9" s="25">
        <v>0</v>
      </c>
      <c r="DH9" s="25">
        <v>0</v>
      </c>
      <c r="DI9" s="16" t="s">
        <v>42035</v>
      </c>
      <c r="DJ9" s="17" t="s">
        <v>2008</v>
      </c>
      <c r="DK9" s="25">
        <v>0</v>
      </c>
      <c r="DL9" s="25">
        <v>0</v>
      </c>
      <c r="DM9" s="25">
        <v>0</v>
      </c>
      <c r="DN9" s="16" t="s">
        <v>42036</v>
      </c>
      <c r="DO9" s="17" t="s">
        <v>2009</v>
      </c>
      <c r="DP9" s="25">
        <v>0</v>
      </c>
      <c r="DQ9" s="25">
        <v>0</v>
      </c>
      <c r="DR9" s="25">
        <v>0</v>
      </c>
      <c r="DS9" s="16" t="s">
        <v>42037</v>
      </c>
      <c r="DT9" s="17" t="s">
        <v>2010</v>
      </c>
      <c r="DU9" s="25">
        <v>0</v>
      </c>
      <c r="DV9" s="25">
        <v>0</v>
      </c>
      <c r="DW9" s="25">
        <v>0</v>
      </c>
      <c r="DX9" s="16" t="s">
        <v>42038</v>
      </c>
      <c r="DY9" s="17" t="s">
        <v>2011</v>
      </c>
      <c r="DZ9" s="25">
        <v>0</v>
      </c>
      <c r="EA9" s="25">
        <v>0</v>
      </c>
      <c r="EB9" s="16">
        <v>0</v>
      </c>
      <c r="EC9" s="16" t="s">
        <v>42039</v>
      </c>
      <c r="ED9" s="17" t="s">
        <v>2012</v>
      </c>
      <c r="EE9" s="25">
        <v>0</v>
      </c>
      <c r="EF9" s="25">
        <v>0</v>
      </c>
      <c r="EG9" s="16">
        <v>0</v>
      </c>
      <c r="EH9" s="16" t="s">
        <v>42040</v>
      </c>
      <c r="EI9" s="16" t="s">
        <v>2013</v>
      </c>
      <c r="EJ9" s="16">
        <v>0</v>
      </c>
      <c r="EK9" s="16">
        <v>0</v>
      </c>
      <c r="EL9" s="16">
        <v>0</v>
      </c>
      <c r="EM9" s="16" t="s">
        <v>42041</v>
      </c>
      <c r="EN9" s="17" t="s">
        <v>2014</v>
      </c>
      <c r="EO9" s="25">
        <v>0</v>
      </c>
      <c r="EP9" s="25">
        <v>0</v>
      </c>
      <c r="EQ9" s="16">
        <v>0</v>
      </c>
      <c r="ER9" s="16" t="s">
        <v>42042</v>
      </c>
      <c r="ES9" s="17" t="s">
        <v>2015</v>
      </c>
      <c r="ET9" s="17">
        <v>0</v>
      </c>
      <c r="EU9" s="17">
        <v>0</v>
      </c>
      <c r="EV9" s="17">
        <v>0</v>
      </c>
      <c r="EW9" s="17" t="s">
        <v>42043</v>
      </c>
      <c r="EX9" s="17" t="s">
        <v>2016</v>
      </c>
      <c r="EY9" s="17">
        <v>0</v>
      </c>
      <c r="EZ9" s="17">
        <v>0</v>
      </c>
      <c r="FA9" s="17">
        <v>0</v>
      </c>
      <c r="FB9" s="17" t="s">
        <v>42044</v>
      </c>
      <c r="FC9" s="17" t="s">
        <v>2017</v>
      </c>
      <c r="FD9" s="17">
        <v>0</v>
      </c>
      <c r="FE9" s="17">
        <v>0</v>
      </c>
      <c r="FF9" s="17">
        <v>0</v>
      </c>
      <c r="FH9" s="17">
        <v>0</v>
      </c>
      <c r="FI9" s="17">
        <v>0</v>
      </c>
      <c r="FJ9" s="17">
        <v>0</v>
      </c>
      <c r="FL9" s="17">
        <v>0</v>
      </c>
      <c r="FM9" s="17">
        <v>0</v>
      </c>
      <c r="FN9" s="17">
        <v>0</v>
      </c>
    </row>
    <row r="10" spans="1:170">
      <c r="A10" s="14">
        <v>61310005</v>
      </c>
      <c r="B10" s="15" t="s">
        <v>23</v>
      </c>
      <c r="C10" s="17" t="s">
        <v>215</v>
      </c>
      <c r="D10" s="25">
        <v>0</v>
      </c>
      <c r="E10" s="25">
        <v>0</v>
      </c>
      <c r="F10" s="25">
        <v>0</v>
      </c>
      <c r="I10" s="16"/>
      <c r="L10" s="20" t="s">
        <v>1482</v>
      </c>
      <c r="M10" s="17" t="s">
        <v>42045</v>
      </c>
      <c r="N10" s="17" t="s">
        <v>2018</v>
      </c>
      <c r="O10" s="25">
        <v>0</v>
      </c>
      <c r="P10" s="25">
        <v>0</v>
      </c>
      <c r="Q10" s="25">
        <v>0</v>
      </c>
      <c r="R10" s="16" t="s">
        <v>42046</v>
      </c>
      <c r="S10" s="17" t="s">
        <v>2019</v>
      </c>
      <c r="T10" s="25">
        <v>0</v>
      </c>
      <c r="U10" s="25">
        <v>0</v>
      </c>
      <c r="V10" s="25">
        <v>0</v>
      </c>
      <c r="W10" s="16" t="s">
        <v>42047</v>
      </c>
      <c r="X10" s="17" t="s">
        <v>2020</v>
      </c>
      <c r="Y10" s="25">
        <v>0</v>
      </c>
      <c r="Z10" s="25">
        <v>0</v>
      </c>
      <c r="AA10" s="25">
        <v>0</v>
      </c>
      <c r="AB10" s="16" t="s">
        <v>42048</v>
      </c>
      <c r="AC10" s="17" t="s">
        <v>2021</v>
      </c>
      <c r="AD10" s="25">
        <v>0</v>
      </c>
      <c r="AE10" s="25">
        <v>0</v>
      </c>
      <c r="AF10" s="25">
        <v>0</v>
      </c>
      <c r="AG10" s="16" t="s">
        <v>42049</v>
      </c>
      <c r="AH10" s="17" t="s">
        <v>2022</v>
      </c>
      <c r="AI10" s="25">
        <v>0</v>
      </c>
      <c r="AJ10" s="25">
        <v>0</v>
      </c>
      <c r="AK10" s="25">
        <v>0</v>
      </c>
      <c r="AL10" s="16" t="s">
        <v>42050</v>
      </c>
      <c r="AM10" s="17" t="s">
        <v>2023</v>
      </c>
      <c r="AN10" s="25">
        <v>0</v>
      </c>
      <c r="AO10" s="25">
        <v>0</v>
      </c>
      <c r="AP10" s="25">
        <v>0</v>
      </c>
      <c r="AQ10" s="16" t="s">
        <v>42051</v>
      </c>
      <c r="AR10" s="17" t="s">
        <v>2024</v>
      </c>
      <c r="AS10" s="25">
        <v>0</v>
      </c>
      <c r="AT10" s="25">
        <v>0</v>
      </c>
      <c r="AU10" s="25">
        <v>0</v>
      </c>
      <c r="AV10" s="16" t="s">
        <v>42052</v>
      </c>
      <c r="AW10" s="17" t="s">
        <v>2025</v>
      </c>
      <c r="AX10" s="25">
        <v>0</v>
      </c>
      <c r="AY10" s="25">
        <v>0</v>
      </c>
      <c r="AZ10" s="25">
        <v>0</v>
      </c>
      <c r="BA10" s="16" t="s">
        <v>42053</v>
      </c>
      <c r="BB10" s="17" t="s">
        <v>2026</v>
      </c>
      <c r="BC10" s="25">
        <v>0</v>
      </c>
      <c r="BD10" s="25">
        <v>0</v>
      </c>
      <c r="BE10" s="25">
        <v>0</v>
      </c>
      <c r="BF10" s="16" t="s">
        <v>42054</v>
      </c>
      <c r="BG10" s="17" t="s">
        <v>2027</v>
      </c>
      <c r="BH10" s="25">
        <v>0</v>
      </c>
      <c r="BI10" s="25">
        <v>0</v>
      </c>
      <c r="BJ10" s="25">
        <v>0</v>
      </c>
      <c r="BK10" s="16" t="s">
        <v>42055</v>
      </c>
      <c r="BL10" s="17" t="s">
        <v>2028</v>
      </c>
      <c r="BM10" s="25">
        <v>0</v>
      </c>
      <c r="BN10" s="25">
        <v>0</v>
      </c>
      <c r="BO10" s="25">
        <v>0</v>
      </c>
      <c r="BP10" s="16" t="s">
        <v>42056</v>
      </c>
      <c r="BQ10" s="17" t="s">
        <v>2029</v>
      </c>
      <c r="BR10" s="25">
        <v>0</v>
      </c>
      <c r="BS10" s="25">
        <v>0</v>
      </c>
      <c r="BT10" s="25">
        <v>0</v>
      </c>
      <c r="BU10" s="16" t="s">
        <v>42057</v>
      </c>
      <c r="BV10" s="17" t="s">
        <v>2030</v>
      </c>
      <c r="BW10" s="25">
        <v>0</v>
      </c>
      <c r="BX10" s="25">
        <v>0</v>
      </c>
      <c r="BY10" s="25">
        <v>0</v>
      </c>
      <c r="BZ10" s="16" t="s">
        <v>42058</v>
      </c>
      <c r="CA10" s="17" t="s">
        <v>2031</v>
      </c>
      <c r="CB10" s="25">
        <v>0</v>
      </c>
      <c r="CC10" s="25">
        <v>0</v>
      </c>
      <c r="CD10" s="25">
        <v>0</v>
      </c>
      <c r="CE10" s="16" t="s">
        <v>42059</v>
      </c>
      <c r="CF10" s="17" t="s">
        <v>2032</v>
      </c>
      <c r="CG10" s="25">
        <v>0</v>
      </c>
      <c r="CH10" s="25">
        <v>0</v>
      </c>
      <c r="CI10" s="25">
        <v>0</v>
      </c>
      <c r="CJ10" s="16" t="s">
        <v>42060</v>
      </c>
      <c r="CK10" s="17" t="s">
        <v>2033</v>
      </c>
      <c r="CL10" s="25">
        <v>0</v>
      </c>
      <c r="CM10" s="25">
        <v>0</v>
      </c>
      <c r="CN10" s="25">
        <v>0</v>
      </c>
      <c r="CO10" s="16" t="s">
        <v>42061</v>
      </c>
      <c r="CP10" s="17" t="s">
        <v>2034</v>
      </c>
      <c r="CQ10" s="25">
        <v>0</v>
      </c>
      <c r="CR10" s="25">
        <v>0</v>
      </c>
      <c r="CS10" s="25">
        <v>0</v>
      </c>
      <c r="CT10" s="16" t="s">
        <v>42062</v>
      </c>
      <c r="CU10" s="17" t="s">
        <v>2035</v>
      </c>
      <c r="CV10" s="25">
        <v>0</v>
      </c>
      <c r="CW10" s="25">
        <v>0</v>
      </c>
      <c r="CX10" s="25">
        <v>0</v>
      </c>
      <c r="CY10" s="16" t="s">
        <v>42063</v>
      </c>
      <c r="CZ10" s="17" t="s">
        <v>2036</v>
      </c>
      <c r="DA10" s="25">
        <v>0</v>
      </c>
      <c r="DB10" s="25">
        <v>0</v>
      </c>
      <c r="DC10" s="25">
        <v>0</v>
      </c>
      <c r="DD10" s="25" t="s">
        <v>42064</v>
      </c>
      <c r="DE10" s="25" t="s">
        <v>2037</v>
      </c>
      <c r="DF10" s="25">
        <v>0</v>
      </c>
      <c r="DG10" s="25">
        <v>0</v>
      </c>
      <c r="DH10" s="25">
        <v>0</v>
      </c>
      <c r="DI10" s="16" t="s">
        <v>42065</v>
      </c>
      <c r="DJ10" s="17" t="s">
        <v>2038</v>
      </c>
      <c r="DK10" s="25">
        <v>0</v>
      </c>
      <c r="DL10" s="25">
        <v>0</v>
      </c>
      <c r="DM10" s="25">
        <v>0</v>
      </c>
      <c r="DN10" s="16" t="s">
        <v>42066</v>
      </c>
      <c r="DO10" s="17" t="s">
        <v>2039</v>
      </c>
      <c r="DP10" s="25">
        <v>0</v>
      </c>
      <c r="DQ10" s="25">
        <v>0</v>
      </c>
      <c r="DR10" s="25">
        <v>0</v>
      </c>
      <c r="DS10" s="16" t="s">
        <v>42067</v>
      </c>
      <c r="DT10" s="17" t="s">
        <v>2040</v>
      </c>
      <c r="DU10" s="25">
        <v>0</v>
      </c>
      <c r="DV10" s="25">
        <v>0</v>
      </c>
      <c r="DW10" s="25">
        <v>0</v>
      </c>
      <c r="DX10" s="16" t="s">
        <v>42068</v>
      </c>
      <c r="DY10" s="17" t="s">
        <v>2041</v>
      </c>
      <c r="DZ10" s="25">
        <v>0</v>
      </c>
      <c r="EA10" s="25">
        <v>0</v>
      </c>
      <c r="EB10" s="16">
        <v>0</v>
      </c>
      <c r="EC10" s="16" t="s">
        <v>42069</v>
      </c>
      <c r="ED10" s="17" t="s">
        <v>2042</v>
      </c>
      <c r="EE10" s="25">
        <v>0</v>
      </c>
      <c r="EF10" s="25">
        <v>0</v>
      </c>
      <c r="EG10" s="16">
        <v>0</v>
      </c>
      <c r="EH10" s="16" t="s">
        <v>42070</v>
      </c>
      <c r="EI10" s="16" t="s">
        <v>2043</v>
      </c>
      <c r="EJ10" s="16">
        <v>0</v>
      </c>
      <c r="EK10" s="16">
        <v>0</v>
      </c>
      <c r="EL10" s="16">
        <v>0</v>
      </c>
      <c r="EM10" s="16" t="s">
        <v>42071</v>
      </c>
      <c r="EN10" s="17" t="s">
        <v>2044</v>
      </c>
      <c r="EO10" s="25">
        <v>0</v>
      </c>
      <c r="EP10" s="25">
        <v>0</v>
      </c>
      <c r="EQ10" s="16">
        <v>0</v>
      </c>
      <c r="ER10" s="16" t="s">
        <v>42072</v>
      </c>
      <c r="ES10" s="17" t="s">
        <v>2045</v>
      </c>
      <c r="ET10" s="17">
        <v>0</v>
      </c>
      <c r="EU10" s="17">
        <v>0</v>
      </c>
      <c r="EV10" s="17">
        <v>0</v>
      </c>
      <c r="EW10" s="17" t="s">
        <v>42073</v>
      </c>
      <c r="EX10" s="17" t="s">
        <v>2046</v>
      </c>
      <c r="EY10" s="17">
        <v>0</v>
      </c>
      <c r="EZ10" s="17">
        <v>0</v>
      </c>
      <c r="FA10" s="17">
        <v>0</v>
      </c>
      <c r="FB10" s="17" t="s">
        <v>42074</v>
      </c>
      <c r="FC10" s="17" t="s">
        <v>2047</v>
      </c>
      <c r="FD10" s="17">
        <v>0</v>
      </c>
      <c r="FE10" s="17">
        <v>0</v>
      </c>
      <c r="FF10" s="17">
        <v>0</v>
      </c>
      <c r="FH10" s="17">
        <v>0</v>
      </c>
      <c r="FI10" s="17">
        <v>0</v>
      </c>
      <c r="FJ10" s="17">
        <v>0</v>
      </c>
      <c r="FL10" s="17">
        <v>0</v>
      </c>
      <c r="FM10" s="17">
        <v>0</v>
      </c>
      <c r="FN10" s="17">
        <v>0</v>
      </c>
    </row>
    <row r="11" spans="1:170">
      <c r="A11" s="14">
        <v>61310006</v>
      </c>
      <c r="B11" s="15" t="s">
        <v>23</v>
      </c>
      <c r="C11" s="17" t="s">
        <v>216</v>
      </c>
      <c r="D11" s="25">
        <v>0</v>
      </c>
      <c r="E11" s="25">
        <v>0</v>
      </c>
      <c r="F11" s="25">
        <v>0</v>
      </c>
      <c r="I11" s="16"/>
      <c r="J11" s="21"/>
      <c r="K11" s="21"/>
      <c r="L11" s="20" t="s">
        <v>1483</v>
      </c>
      <c r="M11" s="17" t="s">
        <v>42075</v>
      </c>
      <c r="N11" s="17" t="s">
        <v>2048</v>
      </c>
      <c r="O11" s="25">
        <v>0</v>
      </c>
      <c r="P11" s="25">
        <v>0</v>
      </c>
      <c r="Q11" s="25">
        <v>0</v>
      </c>
      <c r="R11" s="16" t="s">
        <v>42076</v>
      </c>
      <c r="S11" s="17" t="s">
        <v>2049</v>
      </c>
      <c r="T11" s="25">
        <v>0</v>
      </c>
      <c r="U11" s="25">
        <v>0</v>
      </c>
      <c r="V11" s="25">
        <v>0</v>
      </c>
      <c r="W11" s="16" t="s">
        <v>42077</v>
      </c>
      <c r="X11" s="17" t="s">
        <v>2050</v>
      </c>
      <c r="Y11" s="25">
        <v>0</v>
      </c>
      <c r="Z11" s="25">
        <v>0</v>
      </c>
      <c r="AA11" s="25">
        <v>0</v>
      </c>
      <c r="AB11" s="16" t="s">
        <v>42078</v>
      </c>
      <c r="AC11" s="17" t="s">
        <v>2051</v>
      </c>
      <c r="AD11" s="25">
        <v>0</v>
      </c>
      <c r="AE11" s="25">
        <v>0</v>
      </c>
      <c r="AF11" s="25">
        <v>0</v>
      </c>
      <c r="AG11" s="16" t="s">
        <v>42079</v>
      </c>
      <c r="AH11" s="17" t="s">
        <v>2052</v>
      </c>
      <c r="AI11" s="25">
        <v>0</v>
      </c>
      <c r="AJ11" s="25">
        <v>0</v>
      </c>
      <c r="AK11" s="25">
        <v>0</v>
      </c>
      <c r="AL11" s="16" t="s">
        <v>42080</v>
      </c>
      <c r="AM11" s="17" t="s">
        <v>2053</v>
      </c>
      <c r="AN11" s="25">
        <v>0</v>
      </c>
      <c r="AO11" s="25">
        <v>0</v>
      </c>
      <c r="AP11" s="25">
        <v>0</v>
      </c>
      <c r="AQ11" s="16" t="s">
        <v>42081</v>
      </c>
      <c r="AR11" s="17" t="s">
        <v>2054</v>
      </c>
      <c r="AS11" s="25">
        <v>0</v>
      </c>
      <c r="AT11" s="25">
        <v>0</v>
      </c>
      <c r="AU11" s="25">
        <v>0</v>
      </c>
      <c r="AV11" s="16" t="s">
        <v>42082</v>
      </c>
      <c r="AW11" s="17" t="s">
        <v>2055</v>
      </c>
      <c r="AX11" s="25">
        <v>0</v>
      </c>
      <c r="AY11" s="25">
        <v>0</v>
      </c>
      <c r="AZ11" s="25">
        <v>0</v>
      </c>
      <c r="BA11" s="16" t="s">
        <v>42083</v>
      </c>
      <c r="BB11" s="17" t="s">
        <v>2056</v>
      </c>
      <c r="BC11" s="25">
        <v>0</v>
      </c>
      <c r="BD11" s="25">
        <v>0</v>
      </c>
      <c r="BE11" s="25">
        <v>0</v>
      </c>
      <c r="BF11" s="16" t="s">
        <v>42084</v>
      </c>
      <c r="BG11" s="17" t="s">
        <v>2057</v>
      </c>
      <c r="BH11" s="25">
        <v>0</v>
      </c>
      <c r="BI11" s="25">
        <v>0</v>
      </c>
      <c r="BJ11" s="25">
        <v>0</v>
      </c>
      <c r="BK11" s="16" t="s">
        <v>42085</v>
      </c>
      <c r="BL11" s="17" t="s">
        <v>2058</v>
      </c>
      <c r="BM11" s="25">
        <v>0</v>
      </c>
      <c r="BN11" s="25">
        <v>0</v>
      </c>
      <c r="BO11" s="25">
        <v>0</v>
      </c>
      <c r="BP11" s="16" t="s">
        <v>42086</v>
      </c>
      <c r="BQ11" s="17" t="s">
        <v>2059</v>
      </c>
      <c r="BR11" s="25">
        <v>0</v>
      </c>
      <c r="BS11" s="25">
        <v>0</v>
      </c>
      <c r="BT11" s="25">
        <v>0</v>
      </c>
      <c r="BU11" s="16" t="s">
        <v>42087</v>
      </c>
      <c r="BV11" s="17" t="s">
        <v>2060</v>
      </c>
      <c r="BW11" s="25">
        <v>0</v>
      </c>
      <c r="BX11" s="25">
        <v>0</v>
      </c>
      <c r="BY11" s="25">
        <v>0</v>
      </c>
      <c r="BZ11" s="16" t="s">
        <v>42088</v>
      </c>
      <c r="CA11" s="17" t="s">
        <v>2061</v>
      </c>
      <c r="CB11" s="25">
        <v>0</v>
      </c>
      <c r="CC11" s="25">
        <v>0</v>
      </c>
      <c r="CD11" s="25">
        <v>0</v>
      </c>
      <c r="CE11" s="16" t="s">
        <v>42089</v>
      </c>
      <c r="CF11" s="17" t="s">
        <v>2062</v>
      </c>
      <c r="CG11" s="25">
        <v>0</v>
      </c>
      <c r="CH11" s="25">
        <v>0</v>
      </c>
      <c r="CI11" s="25">
        <v>0</v>
      </c>
      <c r="CJ11" s="16" t="s">
        <v>42090</v>
      </c>
      <c r="CK11" s="17" t="s">
        <v>2063</v>
      </c>
      <c r="CL11" s="25">
        <v>0</v>
      </c>
      <c r="CM11" s="25">
        <v>0</v>
      </c>
      <c r="CN11" s="25">
        <v>0</v>
      </c>
      <c r="CO11" s="16" t="s">
        <v>42091</v>
      </c>
      <c r="CP11" s="17" t="s">
        <v>2064</v>
      </c>
      <c r="CQ11" s="25">
        <v>0</v>
      </c>
      <c r="CR11" s="25">
        <v>0</v>
      </c>
      <c r="CS11" s="25">
        <v>0</v>
      </c>
      <c r="CT11" s="16" t="s">
        <v>42092</v>
      </c>
      <c r="CU11" s="17" t="s">
        <v>2065</v>
      </c>
      <c r="CV11" s="25">
        <v>0</v>
      </c>
      <c r="CW11" s="25">
        <v>0</v>
      </c>
      <c r="CX11" s="25">
        <v>0</v>
      </c>
      <c r="CY11" s="16" t="s">
        <v>42093</v>
      </c>
      <c r="CZ11" s="17" t="s">
        <v>2066</v>
      </c>
      <c r="DA11" s="25">
        <v>0</v>
      </c>
      <c r="DB11" s="25">
        <v>0</v>
      </c>
      <c r="DC11" s="25">
        <v>0</v>
      </c>
      <c r="DD11" s="25" t="s">
        <v>42094</v>
      </c>
      <c r="DE11" s="25" t="s">
        <v>2067</v>
      </c>
      <c r="DF11" s="25">
        <v>0</v>
      </c>
      <c r="DG11" s="25">
        <v>0</v>
      </c>
      <c r="DH11" s="25">
        <v>0</v>
      </c>
      <c r="DI11" s="16" t="s">
        <v>42095</v>
      </c>
      <c r="DJ11" s="17" t="s">
        <v>2068</v>
      </c>
      <c r="DK11" s="25">
        <v>0</v>
      </c>
      <c r="DL11" s="25">
        <v>0</v>
      </c>
      <c r="DM11" s="25">
        <v>0</v>
      </c>
      <c r="DN11" s="16" t="s">
        <v>42096</v>
      </c>
      <c r="DO11" s="17" t="s">
        <v>2069</v>
      </c>
      <c r="DP11" s="25">
        <v>0</v>
      </c>
      <c r="DQ11" s="25">
        <v>0</v>
      </c>
      <c r="DR11" s="25">
        <v>0</v>
      </c>
      <c r="DS11" s="16" t="s">
        <v>42097</v>
      </c>
      <c r="DT11" s="17" t="s">
        <v>2070</v>
      </c>
      <c r="DU11" s="25">
        <v>0</v>
      </c>
      <c r="DV11" s="25">
        <v>0</v>
      </c>
      <c r="DW11" s="25">
        <v>0</v>
      </c>
      <c r="DX11" s="16" t="s">
        <v>42098</v>
      </c>
      <c r="DY11" s="17" t="s">
        <v>2071</v>
      </c>
      <c r="DZ11" s="25">
        <v>0</v>
      </c>
      <c r="EA11" s="25">
        <v>0</v>
      </c>
      <c r="EB11" s="16">
        <v>0</v>
      </c>
      <c r="EC11" s="16" t="s">
        <v>42099</v>
      </c>
      <c r="ED11" s="17" t="s">
        <v>2072</v>
      </c>
      <c r="EE11" s="25">
        <v>0</v>
      </c>
      <c r="EF11" s="25">
        <v>0</v>
      </c>
      <c r="EG11" s="16">
        <v>0</v>
      </c>
      <c r="EH11" s="16" t="s">
        <v>42100</v>
      </c>
      <c r="EI11" s="16" t="s">
        <v>2073</v>
      </c>
      <c r="EJ11" s="16">
        <v>0</v>
      </c>
      <c r="EK11" s="16">
        <v>0</v>
      </c>
      <c r="EL11" s="16">
        <v>0</v>
      </c>
      <c r="EM11" s="16" t="s">
        <v>42101</v>
      </c>
      <c r="EN11" s="17" t="s">
        <v>2074</v>
      </c>
      <c r="EO11" s="25">
        <v>0</v>
      </c>
      <c r="EP11" s="25">
        <v>0</v>
      </c>
      <c r="EQ11" s="16">
        <v>0</v>
      </c>
      <c r="ER11" s="16" t="s">
        <v>42102</v>
      </c>
      <c r="ES11" s="17" t="s">
        <v>2075</v>
      </c>
      <c r="ET11" s="17">
        <v>0</v>
      </c>
      <c r="EU11" s="17">
        <v>0</v>
      </c>
      <c r="EV11" s="17">
        <v>0</v>
      </c>
      <c r="EW11" s="17" t="s">
        <v>42103</v>
      </c>
      <c r="EX11" s="17" t="s">
        <v>2076</v>
      </c>
      <c r="EY11" s="17">
        <v>0</v>
      </c>
      <c r="EZ11" s="17">
        <v>0</v>
      </c>
      <c r="FA11" s="17">
        <v>0</v>
      </c>
      <c r="FB11" s="17" t="s">
        <v>42104</v>
      </c>
      <c r="FC11" s="17" t="s">
        <v>2077</v>
      </c>
      <c r="FD11" s="17">
        <v>0</v>
      </c>
      <c r="FE11" s="17">
        <v>0</v>
      </c>
      <c r="FF11" s="17">
        <v>0</v>
      </c>
      <c r="FH11" s="17">
        <v>0</v>
      </c>
      <c r="FI11" s="17">
        <v>0</v>
      </c>
      <c r="FJ11" s="17">
        <v>0</v>
      </c>
      <c r="FL11" s="17">
        <v>0</v>
      </c>
      <c r="FM11" s="17">
        <v>0</v>
      </c>
      <c r="FN11" s="17">
        <v>0</v>
      </c>
    </row>
    <row r="12" spans="1:170">
      <c r="A12" s="14">
        <v>61310007</v>
      </c>
      <c r="B12" s="15" t="s">
        <v>23</v>
      </c>
      <c r="C12" s="17" t="s">
        <v>217</v>
      </c>
      <c r="D12" s="25">
        <v>0</v>
      </c>
      <c r="E12" s="25">
        <v>0</v>
      </c>
      <c r="F12" s="25">
        <v>0</v>
      </c>
      <c r="I12" s="16"/>
      <c r="L12" s="20" t="s">
        <v>1484</v>
      </c>
      <c r="M12" s="17" t="s">
        <v>42105</v>
      </c>
      <c r="N12" s="17" t="s">
        <v>2078</v>
      </c>
      <c r="O12" s="25">
        <v>0</v>
      </c>
      <c r="P12" s="25">
        <v>0</v>
      </c>
      <c r="Q12" s="25">
        <v>0</v>
      </c>
      <c r="R12" s="16" t="s">
        <v>42106</v>
      </c>
      <c r="S12" s="17" t="s">
        <v>2079</v>
      </c>
      <c r="T12" s="25">
        <v>0</v>
      </c>
      <c r="U12" s="25">
        <v>0</v>
      </c>
      <c r="V12" s="25">
        <v>0</v>
      </c>
      <c r="W12" s="16" t="s">
        <v>42107</v>
      </c>
      <c r="X12" s="17" t="s">
        <v>2080</v>
      </c>
      <c r="Y12" s="25">
        <v>0</v>
      </c>
      <c r="Z12" s="25">
        <v>0</v>
      </c>
      <c r="AA12" s="25">
        <v>0</v>
      </c>
      <c r="AB12" s="16" t="s">
        <v>42108</v>
      </c>
      <c r="AC12" s="17" t="s">
        <v>2081</v>
      </c>
      <c r="AD12" s="25">
        <v>0</v>
      </c>
      <c r="AE12" s="25">
        <v>0</v>
      </c>
      <c r="AF12" s="25">
        <v>0</v>
      </c>
      <c r="AG12" s="16" t="s">
        <v>42109</v>
      </c>
      <c r="AH12" s="17" t="s">
        <v>2082</v>
      </c>
      <c r="AI12" s="25">
        <v>0</v>
      </c>
      <c r="AJ12" s="25">
        <v>0</v>
      </c>
      <c r="AK12" s="25">
        <v>0</v>
      </c>
      <c r="AL12" s="16" t="s">
        <v>42110</v>
      </c>
      <c r="AM12" s="17" t="s">
        <v>2083</v>
      </c>
      <c r="AN12" s="25">
        <v>0</v>
      </c>
      <c r="AO12" s="25">
        <v>0</v>
      </c>
      <c r="AP12" s="25">
        <v>0</v>
      </c>
      <c r="AQ12" s="16" t="s">
        <v>42111</v>
      </c>
      <c r="AR12" s="17" t="s">
        <v>2084</v>
      </c>
      <c r="AS12" s="25">
        <v>0</v>
      </c>
      <c r="AT12" s="25">
        <v>0</v>
      </c>
      <c r="AU12" s="25">
        <v>0</v>
      </c>
      <c r="AV12" s="16" t="s">
        <v>42112</v>
      </c>
      <c r="AW12" s="17" t="s">
        <v>2085</v>
      </c>
      <c r="AX12" s="25">
        <v>0</v>
      </c>
      <c r="AY12" s="25">
        <v>0</v>
      </c>
      <c r="AZ12" s="25">
        <v>0</v>
      </c>
      <c r="BA12" s="16" t="s">
        <v>42113</v>
      </c>
      <c r="BB12" s="17" t="s">
        <v>2086</v>
      </c>
      <c r="BC12" s="25">
        <v>0</v>
      </c>
      <c r="BD12" s="25">
        <v>0</v>
      </c>
      <c r="BE12" s="25">
        <v>0</v>
      </c>
      <c r="BF12" s="16" t="s">
        <v>42114</v>
      </c>
      <c r="BG12" s="17" t="s">
        <v>2087</v>
      </c>
      <c r="BH12" s="25">
        <v>0</v>
      </c>
      <c r="BI12" s="25">
        <v>0</v>
      </c>
      <c r="BJ12" s="25">
        <v>0</v>
      </c>
      <c r="BK12" s="16" t="s">
        <v>42115</v>
      </c>
      <c r="BL12" s="17" t="s">
        <v>2088</v>
      </c>
      <c r="BM12" s="25">
        <v>0</v>
      </c>
      <c r="BN12" s="25">
        <v>0</v>
      </c>
      <c r="BO12" s="25">
        <v>0</v>
      </c>
      <c r="BP12" s="16" t="s">
        <v>42116</v>
      </c>
      <c r="BQ12" s="17" t="s">
        <v>2089</v>
      </c>
      <c r="BR12" s="25">
        <v>0</v>
      </c>
      <c r="BS12" s="25">
        <v>0</v>
      </c>
      <c r="BT12" s="25">
        <v>0</v>
      </c>
      <c r="BU12" s="16" t="s">
        <v>42117</v>
      </c>
      <c r="BV12" s="17" t="s">
        <v>2090</v>
      </c>
      <c r="BW12" s="25">
        <v>0</v>
      </c>
      <c r="BX12" s="25">
        <v>0</v>
      </c>
      <c r="BY12" s="25">
        <v>0</v>
      </c>
      <c r="BZ12" s="16" t="s">
        <v>42118</v>
      </c>
      <c r="CA12" s="17" t="s">
        <v>2091</v>
      </c>
      <c r="CB12" s="25">
        <v>0</v>
      </c>
      <c r="CC12" s="25">
        <v>0</v>
      </c>
      <c r="CD12" s="25">
        <v>0</v>
      </c>
      <c r="CE12" s="16" t="s">
        <v>42119</v>
      </c>
      <c r="CF12" s="17" t="s">
        <v>2092</v>
      </c>
      <c r="CG12" s="25">
        <v>0</v>
      </c>
      <c r="CH12" s="25">
        <v>0</v>
      </c>
      <c r="CI12" s="25">
        <v>0</v>
      </c>
      <c r="CJ12" s="16" t="s">
        <v>42120</v>
      </c>
      <c r="CK12" s="17" t="s">
        <v>2093</v>
      </c>
      <c r="CL12" s="25">
        <v>0</v>
      </c>
      <c r="CM12" s="25">
        <v>0</v>
      </c>
      <c r="CN12" s="25">
        <v>0</v>
      </c>
      <c r="CO12" s="16" t="s">
        <v>42121</v>
      </c>
      <c r="CP12" s="17" t="s">
        <v>2094</v>
      </c>
      <c r="CQ12" s="25">
        <v>0</v>
      </c>
      <c r="CR12" s="25">
        <v>0</v>
      </c>
      <c r="CS12" s="25">
        <v>0</v>
      </c>
      <c r="CT12" s="16" t="s">
        <v>42122</v>
      </c>
      <c r="CU12" s="17" t="s">
        <v>2095</v>
      </c>
      <c r="CV12" s="25">
        <v>0</v>
      </c>
      <c r="CW12" s="25">
        <v>0</v>
      </c>
      <c r="CX12" s="25">
        <v>0</v>
      </c>
      <c r="CY12" s="16" t="s">
        <v>42123</v>
      </c>
      <c r="CZ12" s="17" t="s">
        <v>2096</v>
      </c>
      <c r="DA12" s="25">
        <v>0</v>
      </c>
      <c r="DB12" s="25">
        <v>0</v>
      </c>
      <c r="DC12" s="25">
        <v>0</v>
      </c>
      <c r="DD12" s="25" t="s">
        <v>42124</v>
      </c>
      <c r="DE12" s="25" t="s">
        <v>2097</v>
      </c>
      <c r="DF12" s="25">
        <v>0</v>
      </c>
      <c r="DG12" s="25">
        <v>0</v>
      </c>
      <c r="DH12" s="25">
        <v>0</v>
      </c>
      <c r="DI12" s="16" t="s">
        <v>42125</v>
      </c>
      <c r="DJ12" s="17" t="s">
        <v>2098</v>
      </c>
      <c r="DK12" s="25">
        <v>0</v>
      </c>
      <c r="DL12" s="25">
        <v>0</v>
      </c>
      <c r="DM12" s="25">
        <v>0</v>
      </c>
      <c r="DN12" s="16" t="s">
        <v>42126</v>
      </c>
      <c r="DO12" s="17" t="s">
        <v>2099</v>
      </c>
      <c r="DP12" s="25">
        <v>0</v>
      </c>
      <c r="DQ12" s="25">
        <v>0</v>
      </c>
      <c r="DR12" s="25">
        <v>0</v>
      </c>
      <c r="DS12" s="16" t="s">
        <v>42127</v>
      </c>
      <c r="DT12" s="17" t="s">
        <v>2100</v>
      </c>
      <c r="DU12" s="25">
        <v>0</v>
      </c>
      <c r="DV12" s="25">
        <v>0</v>
      </c>
      <c r="DW12" s="25">
        <v>0</v>
      </c>
      <c r="DX12" s="16" t="s">
        <v>42128</v>
      </c>
      <c r="DY12" s="17" t="s">
        <v>2101</v>
      </c>
      <c r="DZ12" s="25">
        <v>0</v>
      </c>
      <c r="EA12" s="25">
        <v>0</v>
      </c>
      <c r="EB12" s="16">
        <v>0</v>
      </c>
      <c r="EC12" s="16" t="s">
        <v>42129</v>
      </c>
      <c r="ED12" s="17" t="s">
        <v>2102</v>
      </c>
      <c r="EE12" s="25">
        <v>0</v>
      </c>
      <c r="EF12" s="25">
        <v>0</v>
      </c>
      <c r="EG12" s="16">
        <v>0</v>
      </c>
      <c r="EH12" s="16" t="s">
        <v>42130</v>
      </c>
      <c r="EI12" s="16" t="s">
        <v>2103</v>
      </c>
      <c r="EJ12" s="16">
        <v>0</v>
      </c>
      <c r="EK12" s="16">
        <v>0</v>
      </c>
      <c r="EL12" s="16">
        <v>0</v>
      </c>
      <c r="EM12" s="16" t="s">
        <v>42131</v>
      </c>
      <c r="EN12" s="17" t="s">
        <v>2104</v>
      </c>
      <c r="EO12" s="25">
        <v>0</v>
      </c>
      <c r="EP12" s="25">
        <v>0</v>
      </c>
      <c r="EQ12" s="16">
        <v>0</v>
      </c>
      <c r="ER12" s="16" t="s">
        <v>42132</v>
      </c>
      <c r="ES12" s="17" t="s">
        <v>2105</v>
      </c>
      <c r="ET12" s="17">
        <v>0</v>
      </c>
      <c r="EU12" s="17">
        <v>0</v>
      </c>
      <c r="EV12" s="17">
        <v>0</v>
      </c>
      <c r="EW12" s="17" t="s">
        <v>42133</v>
      </c>
      <c r="EX12" s="17" t="s">
        <v>2106</v>
      </c>
      <c r="EY12" s="17">
        <v>0</v>
      </c>
      <c r="EZ12" s="17">
        <v>0</v>
      </c>
      <c r="FA12" s="17">
        <v>0</v>
      </c>
      <c r="FB12" s="17" t="s">
        <v>42134</v>
      </c>
      <c r="FC12" s="17" t="s">
        <v>2107</v>
      </c>
      <c r="FD12" s="17">
        <v>0</v>
      </c>
      <c r="FE12" s="17">
        <v>0</v>
      </c>
      <c r="FF12" s="17">
        <v>0</v>
      </c>
      <c r="FH12" s="17">
        <v>0</v>
      </c>
      <c r="FI12" s="17">
        <v>0</v>
      </c>
      <c r="FJ12" s="17">
        <v>0</v>
      </c>
      <c r="FL12" s="17">
        <v>0</v>
      </c>
      <c r="FM12" s="17">
        <v>0</v>
      </c>
      <c r="FN12" s="17">
        <v>0</v>
      </c>
    </row>
    <row r="13" spans="1:170">
      <c r="A13" s="14">
        <v>61310008</v>
      </c>
      <c r="B13" s="15" t="s">
        <v>23</v>
      </c>
      <c r="C13" s="17" t="s">
        <v>218</v>
      </c>
      <c r="D13" s="25">
        <v>-384278752</v>
      </c>
      <c r="E13" s="25">
        <v>-2289211985</v>
      </c>
      <c r="F13" s="25">
        <v>-2673490737</v>
      </c>
      <c r="I13" s="16"/>
      <c r="L13" s="20" t="s">
        <v>1485</v>
      </c>
      <c r="M13" s="17" t="s">
        <v>42135</v>
      </c>
      <c r="N13" s="17" t="s">
        <v>2108</v>
      </c>
      <c r="O13" s="25">
        <v>-233862825</v>
      </c>
      <c r="P13" s="25">
        <v>-1654774422</v>
      </c>
      <c r="Q13" s="25">
        <v>-1888637247</v>
      </c>
      <c r="R13" s="16" t="s">
        <v>42136</v>
      </c>
      <c r="S13" s="17" t="s">
        <v>2109</v>
      </c>
      <c r="T13" s="25">
        <v>0</v>
      </c>
      <c r="U13" s="25">
        <v>-309257478</v>
      </c>
      <c r="V13" s="25">
        <v>-309257478</v>
      </c>
      <c r="W13" s="16" t="s">
        <v>42137</v>
      </c>
      <c r="X13" s="17" t="s">
        <v>2110</v>
      </c>
      <c r="Y13" s="25">
        <v>0</v>
      </c>
      <c r="Z13" s="25">
        <v>0</v>
      </c>
      <c r="AA13" s="25">
        <v>0</v>
      </c>
      <c r="AB13" s="16" t="s">
        <v>42138</v>
      </c>
      <c r="AC13" s="17" t="s">
        <v>2111</v>
      </c>
      <c r="AD13" s="25">
        <v>-7350000</v>
      </c>
      <c r="AE13" s="25">
        <v>-9400000</v>
      </c>
      <c r="AF13" s="25">
        <v>-16750000</v>
      </c>
      <c r="AG13" s="16" t="s">
        <v>42139</v>
      </c>
      <c r="AH13" s="17" t="s">
        <v>2112</v>
      </c>
      <c r="AI13" s="25">
        <v>0</v>
      </c>
      <c r="AJ13" s="25">
        <v>0</v>
      </c>
      <c r="AK13" s="25">
        <v>0</v>
      </c>
      <c r="AL13" s="16" t="s">
        <v>42140</v>
      </c>
      <c r="AM13" s="17" t="s">
        <v>2113</v>
      </c>
      <c r="AN13" s="25">
        <v>0</v>
      </c>
      <c r="AO13" s="25">
        <v>0</v>
      </c>
      <c r="AP13" s="25">
        <v>0</v>
      </c>
      <c r="AQ13" s="16" t="s">
        <v>42141</v>
      </c>
      <c r="AR13" s="17" t="s">
        <v>2114</v>
      </c>
      <c r="AS13" s="25">
        <v>0</v>
      </c>
      <c r="AT13" s="25">
        <v>0</v>
      </c>
      <c r="AU13" s="25">
        <v>0</v>
      </c>
      <c r="AV13" s="16" t="s">
        <v>42142</v>
      </c>
      <c r="AW13" s="17" t="s">
        <v>2115</v>
      </c>
      <c r="AX13" s="25">
        <v>0</v>
      </c>
      <c r="AY13" s="25">
        <v>0</v>
      </c>
      <c r="AZ13" s="25">
        <v>0</v>
      </c>
      <c r="BA13" s="16" t="s">
        <v>42143</v>
      </c>
      <c r="BB13" s="17" t="s">
        <v>2116</v>
      </c>
      <c r="BC13" s="25">
        <v>0</v>
      </c>
      <c r="BD13" s="25">
        <v>0</v>
      </c>
      <c r="BE13" s="25">
        <v>0</v>
      </c>
      <c r="BF13" s="16" t="s">
        <v>42144</v>
      </c>
      <c r="BG13" s="17" t="s">
        <v>2117</v>
      </c>
      <c r="BH13" s="25">
        <v>-78331600</v>
      </c>
      <c r="BI13" s="25">
        <v>0</v>
      </c>
      <c r="BJ13" s="25">
        <v>-78331600</v>
      </c>
      <c r="BK13" s="16" t="s">
        <v>42145</v>
      </c>
      <c r="BL13" s="17" t="s">
        <v>2118</v>
      </c>
      <c r="BM13" s="25">
        <v>0</v>
      </c>
      <c r="BN13" s="25">
        <v>0</v>
      </c>
      <c r="BO13" s="25">
        <v>0</v>
      </c>
      <c r="BP13" s="16" t="s">
        <v>42146</v>
      </c>
      <c r="BQ13" s="17" t="s">
        <v>2119</v>
      </c>
      <c r="BR13" s="25">
        <v>0</v>
      </c>
      <c r="BS13" s="25">
        <v>-21601400</v>
      </c>
      <c r="BT13" s="25">
        <v>-21601400</v>
      </c>
      <c r="BU13" s="16" t="s">
        <v>42147</v>
      </c>
      <c r="BV13" s="17" t="s">
        <v>2120</v>
      </c>
      <c r="BW13" s="25">
        <v>0</v>
      </c>
      <c r="BX13" s="25">
        <v>0</v>
      </c>
      <c r="BY13" s="25">
        <v>0</v>
      </c>
      <c r="BZ13" s="16" t="s">
        <v>42148</v>
      </c>
      <c r="CA13" s="17" t="s">
        <v>2121</v>
      </c>
      <c r="CB13" s="25">
        <v>0</v>
      </c>
      <c r="CC13" s="25">
        <v>0</v>
      </c>
      <c r="CD13" s="25">
        <v>0</v>
      </c>
      <c r="CE13" s="16" t="s">
        <v>42149</v>
      </c>
      <c r="CF13" s="17" t="s">
        <v>2122</v>
      </c>
      <c r="CG13" s="25">
        <v>0</v>
      </c>
      <c r="CH13" s="25">
        <v>0</v>
      </c>
      <c r="CI13" s="25">
        <v>0</v>
      </c>
      <c r="CJ13" s="16" t="s">
        <v>42150</v>
      </c>
      <c r="CK13" s="17" t="s">
        <v>2123</v>
      </c>
      <c r="CL13" s="25">
        <v>-20782080</v>
      </c>
      <c r="CM13" s="25">
        <v>0</v>
      </c>
      <c r="CN13" s="25">
        <v>-20782080</v>
      </c>
      <c r="CO13" s="16" t="s">
        <v>42151</v>
      </c>
      <c r="CP13" s="17" t="s">
        <v>2124</v>
      </c>
      <c r="CQ13" s="25">
        <v>0</v>
      </c>
      <c r="CR13" s="25">
        <v>0</v>
      </c>
      <c r="CS13" s="25">
        <v>0</v>
      </c>
      <c r="CT13" s="16" t="s">
        <v>42152</v>
      </c>
      <c r="CU13" s="17" t="s">
        <v>2125</v>
      </c>
      <c r="CV13" s="25">
        <v>-43952247</v>
      </c>
      <c r="CW13" s="25">
        <v>-229293721</v>
      </c>
      <c r="CX13" s="25">
        <v>-273245968</v>
      </c>
      <c r="CY13" s="16" t="s">
        <v>42153</v>
      </c>
      <c r="CZ13" s="17" t="s">
        <v>2126</v>
      </c>
      <c r="DA13" s="25">
        <v>0</v>
      </c>
      <c r="DB13" s="25">
        <v>0</v>
      </c>
      <c r="DC13" s="25">
        <v>0</v>
      </c>
      <c r="DD13" s="25" t="s">
        <v>42154</v>
      </c>
      <c r="DE13" s="25" t="s">
        <v>2127</v>
      </c>
      <c r="DF13" s="25">
        <v>0</v>
      </c>
      <c r="DG13" s="25">
        <v>0</v>
      </c>
      <c r="DH13" s="25">
        <v>0</v>
      </c>
      <c r="DI13" s="16" t="s">
        <v>42155</v>
      </c>
      <c r="DJ13" s="17" t="s">
        <v>2128</v>
      </c>
      <c r="DK13" s="25">
        <v>0</v>
      </c>
      <c r="DL13" s="25">
        <v>-38040000</v>
      </c>
      <c r="DM13" s="25">
        <v>-38040000</v>
      </c>
      <c r="DN13" s="16" t="s">
        <v>42156</v>
      </c>
      <c r="DO13" s="17" t="s">
        <v>2129</v>
      </c>
      <c r="DP13" s="25">
        <v>0</v>
      </c>
      <c r="DQ13" s="25">
        <v>-20400000</v>
      </c>
      <c r="DR13" s="25">
        <v>-20400000</v>
      </c>
      <c r="DS13" s="16" t="s">
        <v>42157</v>
      </c>
      <c r="DT13" s="17" t="s">
        <v>2130</v>
      </c>
      <c r="DU13" s="25">
        <v>0</v>
      </c>
      <c r="DV13" s="25">
        <v>0</v>
      </c>
      <c r="DW13" s="25">
        <v>0</v>
      </c>
      <c r="DX13" s="16" t="s">
        <v>42158</v>
      </c>
      <c r="DY13" s="17" t="s">
        <v>2131</v>
      </c>
      <c r="DZ13" s="25">
        <v>0</v>
      </c>
      <c r="EA13" s="25">
        <v>0</v>
      </c>
      <c r="EB13" s="16">
        <v>0</v>
      </c>
      <c r="EC13" s="16" t="s">
        <v>42159</v>
      </c>
      <c r="ED13" s="17" t="s">
        <v>2132</v>
      </c>
      <c r="EE13" s="25">
        <v>0</v>
      </c>
      <c r="EF13" s="25">
        <v>0</v>
      </c>
      <c r="EG13" s="16">
        <v>0</v>
      </c>
      <c r="EH13" s="16" t="s">
        <v>42160</v>
      </c>
      <c r="EI13" s="16" t="s">
        <v>2133</v>
      </c>
      <c r="EJ13" s="16">
        <v>0</v>
      </c>
      <c r="EK13" s="16">
        <v>-6444964</v>
      </c>
      <c r="EL13" s="16">
        <v>-6444964</v>
      </c>
      <c r="EM13" s="16" t="s">
        <v>42161</v>
      </c>
      <c r="EN13" s="17" t="s">
        <v>2134</v>
      </c>
      <c r="EO13" s="25">
        <v>0</v>
      </c>
      <c r="EP13" s="25">
        <v>0</v>
      </c>
      <c r="EQ13" s="16">
        <v>0</v>
      </c>
      <c r="ER13" s="16" t="s">
        <v>42162</v>
      </c>
      <c r="ES13" s="17" t="s">
        <v>2135</v>
      </c>
      <c r="ET13" s="17">
        <v>0</v>
      </c>
      <c r="EU13" s="17">
        <v>0</v>
      </c>
      <c r="EV13" s="17">
        <v>0</v>
      </c>
      <c r="EW13" s="17" t="s">
        <v>42163</v>
      </c>
      <c r="EX13" s="17" t="s">
        <v>2136</v>
      </c>
      <c r="EY13" s="17">
        <v>0</v>
      </c>
      <c r="EZ13" s="17">
        <v>0</v>
      </c>
      <c r="FA13" s="17">
        <v>0</v>
      </c>
      <c r="FB13" s="17" t="s">
        <v>42164</v>
      </c>
      <c r="FC13" s="17" t="s">
        <v>2137</v>
      </c>
      <c r="FD13" s="17">
        <v>0</v>
      </c>
      <c r="FE13" s="17">
        <v>0</v>
      </c>
      <c r="FF13" s="17">
        <v>0</v>
      </c>
      <c r="FH13" s="17">
        <v>-384278752</v>
      </c>
      <c r="FI13" s="17">
        <v>-2289211985</v>
      </c>
      <c r="FJ13" s="17">
        <v>-2673490737</v>
      </c>
      <c r="FL13" s="17">
        <v>0</v>
      </c>
      <c r="FM13" s="17">
        <v>0</v>
      </c>
      <c r="FN13" s="17">
        <v>0</v>
      </c>
    </row>
    <row r="14" spans="1:170">
      <c r="A14" s="14">
        <v>61310009</v>
      </c>
      <c r="B14" s="15" t="s">
        <v>23</v>
      </c>
      <c r="C14" s="17" t="s">
        <v>219</v>
      </c>
      <c r="D14" s="25">
        <v>-301030000</v>
      </c>
      <c r="E14" s="25">
        <v>-24400000</v>
      </c>
      <c r="F14" s="25">
        <v>-325430000</v>
      </c>
      <c r="I14" s="16"/>
      <c r="L14" s="20" t="s">
        <v>1486</v>
      </c>
      <c r="M14" s="17" t="s">
        <v>42165</v>
      </c>
      <c r="N14" s="17" t="s">
        <v>2138</v>
      </c>
      <c r="O14" s="25">
        <v>-15950000</v>
      </c>
      <c r="P14" s="25">
        <v>-10900000</v>
      </c>
      <c r="Q14" s="25">
        <v>-26850000</v>
      </c>
      <c r="R14" s="16" t="s">
        <v>42166</v>
      </c>
      <c r="S14" s="17" t="s">
        <v>2139</v>
      </c>
      <c r="T14" s="25">
        <v>0</v>
      </c>
      <c r="U14" s="25">
        <v>0</v>
      </c>
      <c r="V14" s="25">
        <v>0</v>
      </c>
      <c r="W14" s="16" t="s">
        <v>42167</v>
      </c>
      <c r="X14" s="17" t="s">
        <v>2140</v>
      </c>
      <c r="Y14" s="25">
        <v>0</v>
      </c>
      <c r="Z14" s="25">
        <v>0</v>
      </c>
      <c r="AA14" s="25">
        <v>0</v>
      </c>
      <c r="AB14" s="16" t="s">
        <v>42168</v>
      </c>
      <c r="AC14" s="17" t="s">
        <v>2141</v>
      </c>
      <c r="AD14" s="25">
        <v>0</v>
      </c>
      <c r="AE14" s="25">
        <v>0</v>
      </c>
      <c r="AF14" s="25">
        <v>0</v>
      </c>
      <c r="AG14" s="16" t="s">
        <v>42169</v>
      </c>
      <c r="AH14" s="17" t="s">
        <v>2142</v>
      </c>
      <c r="AI14" s="25">
        <v>0</v>
      </c>
      <c r="AJ14" s="25">
        <v>0</v>
      </c>
      <c r="AK14" s="25">
        <v>0</v>
      </c>
      <c r="AL14" s="16" t="s">
        <v>42170</v>
      </c>
      <c r="AM14" s="17" t="s">
        <v>2143</v>
      </c>
      <c r="AN14" s="25">
        <v>0</v>
      </c>
      <c r="AO14" s="25">
        <v>0</v>
      </c>
      <c r="AP14" s="25">
        <v>0</v>
      </c>
      <c r="AQ14" s="16" t="s">
        <v>42171</v>
      </c>
      <c r="AR14" s="17" t="s">
        <v>2144</v>
      </c>
      <c r="AS14" s="25">
        <v>0</v>
      </c>
      <c r="AT14" s="25">
        <v>0</v>
      </c>
      <c r="AU14" s="25">
        <v>0</v>
      </c>
      <c r="AV14" s="16" t="s">
        <v>42172</v>
      </c>
      <c r="AW14" s="17" t="s">
        <v>2145</v>
      </c>
      <c r="AX14" s="25">
        <v>0</v>
      </c>
      <c r="AY14" s="25">
        <v>0</v>
      </c>
      <c r="AZ14" s="25">
        <v>0</v>
      </c>
      <c r="BA14" s="16" t="s">
        <v>42173</v>
      </c>
      <c r="BB14" s="17" t="s">
        <v>2146</v>
      </c>
      <c r="BC14" s="25">
        <v>0</v>
      </c>
      <c r="BD14" s="25">
        <v>0</v>
      </c>
      <c r="BE14" s="25">
        <v>0</v>
      </c>
      <c r="BF14" s="16" t="s">
        <v>42174</v>
      </c>
      <c r="BG14" s="17" t="s">
        <v>2147</v>
      </c>
      <c r="BH14" s="25">
        <v>-18250000</v>
      </c>
      <c r="BI14" s="25">
        <v>0</v>
      </c>
      <c r="BJ14" s="25">
        <v>-18250000</v>
      </c>
      <c r="BK14" s="16" t="s">
        <v>42175</v>
      </c>
      <c r="BL14" s="17" t="s">
        <v>2148</v>
      </c>
      <c r="BM14" s="25">
        <v>0</v>
      </c>
      <c r="BN14" s="25">
        <v>0</v>
      </c>
      <c r="BO14" s="25">
        <v>0</v>
      </c>
      <c r="BP14" s="16" t="s">
        <v>42176</v>
      </c>
      <c r="BQ14" s="17" t="s">
        <v>2149</v>
      </c>
      <c r="BR14" s="25">
        <v>0</v>
      </c>
      <c r="BS14" s="25">
        <v>0</v>
      </c>
      <c r="BT14" s="25">
        <v>0</v>
      </c>
      <c r="BU14" s="16" t="s">
        <v>42177</v>
      </c>
      <c r="BV14" s="17" t="s">
        <v>2150</v>
      </c>
      <c r="BW14" s="25">
        <v>0</v>
      </c>
      <c r="BX14" s="25">
        <v>0</v>
      </c>
      <c r="BY14" s="25">
        <v>0</v>
      </c>
      <c r="BZ14" s="16" t="s">
        <v>42178</v>
      </c>
      <c r="CA14" s="17" t="s">
        <v>2151</v>
      </c>
      <c r="CB14" s="25">
        <v>0</v>
      </c>
      <c r="CC14" s="25">
        <v>0</v>
      </c>
      <c r="CD14" s="25">
        <v>0</v>
      </c>
      <c r="CE14" s="16" t="s">
        <v>42179</v>
      </c>
      <c r="CF14" s="17" t="s">
        <v>2152</v>
      </c>
      <c r="CG14" s="25">
        <v>-266830000</v>
      </c>
      <c r="CH14" s="25">
        <v>0</v>
      </c>
      <c r="CI14" s="25">
        <v>-266830000</v>
      </c>
      <c r="CJ14" s="16" t="s">
        <v>42180</v>
      </c>
      <c r="CK14" s="17" t="s">
        <v>2153</v>
      </c>
      <c r="CL14" s="25">
        <v>0</v>
      </c>
      <c r="CM14" s="25">
        <v>0</v>
      </c>
      <c r="CN14" s="25">
        <v>0</v>
      </c>
      <c r="CO14" s="16" t="s">
        <v>42181</v>
      </c>
      <c r="CP14" s="17" t="s">
        <v>2154</v>
      </c>
      <c r="CQ14" s="25">
        <v>0</v>
      </c>
      <c r="CR14" s="25">
        <v>0</v>
      </c>
      <c r="CS14" s="25">
        <v>0</v>
      </c>
      <c r="CT14" s="16" t="s">
        <v>42182</v>
      </c>
      <c r="CU14" s="17" t="s">
        <v>2155</v>
      </c>
      <c r="CV14" s="25">
        <v>0</v>
      </c>
      <c r="CW14" s="25">
        <v>0</v>
      </c>
      <c r="CX14" s="25">
        <v>0</v>
      </c>
      <c r="CY14" s="16" t="s">
        <v>42183</v>
      </c>
      <c r="CZ14" s="17" t="s">
        <v>2156</v>
      </c>
      <c r="DA14" s="25">
        <v>0</v>
      </c>
      <c r="DB14" s="25">
        <v>0</v>
      </c>
      <c r="DC14" s="25">
        <v>0</v>
      </c>
      <c r="DD14" s="25" t="s">
        <v>42184</v>
      </c>
      <c r="DE14" s="25" t="s">
        <v>2157</v>
      </c>
      <c r="DF14" s="25">
        <v>0</v>
      </c>
      <c r="DG14" s="25">
        <v>0</v>
      </c>
      <c r="DH14" s="25">
        <v>0</v>
      </c>
      <c r="DI14" s="16" t="s">
        <v>42185</v>
      </c>
      <c r="DJ14" s="17" t="s">
        <v>2158</v>
      </c>
      <c r="DK14" s="25">
        <v>0</v>
      </c>
      <c r="DL14" s="25">
        <v>0</v>
      </c>
      <c r="DM14" s="25">
        <v>0</v>
      </c>
      <c r="DN14" s="16" t="s">
        <v>42186</v>
      </c>
      <c r="DO14" s="17" t="s">
        <v>2159</v>
      </c>
      <c r="DP14" s="25">
        <v>0</v>
      </c>
      <c r="DQ14" s="25">
        <v>-13500000</v>
      </c>
      <c r="DR14" s="25">
        <v>-13500000</v>
      </c>
      <c r="DS14" s="16" t="s">
        <v>42187</v>
      </c>
      <c r="DT14" s="17" t="s">
        <v>2160</v>
      </c>
      <c r="DU14" s="25">
        <v>0</v>
      </c>
      <c r="DV14" s="25">
        <v>0</v>
      </c>
      <c r="DW14" s="25">
        <v>0</v>
      </c>
      <c r="DX14" s="16" t="s">
        <v>42188</v>
      </c>
      <c r="DY14" s="17" t="s">
        <v>2161</v>
      </c>
      <c r="DZ14" s="25">
        <v>0</v>
      </c>
      <c r="EA14" s="25">
        <v>0</v>
      </c>
      <c r="EB14" s="16">
        <v>0</v>
      </c>
      <c r="EC14" s="16" t="s">
        <v>42189</v>
      </c>
      <c r="ED14" s="17" t="s">
        <v>2162</v>
      </c>
      <c r="EE14" s="25">
        <v>0</v>
      </c>
      <c r="EF14" s="25">
        <v>0</v>
      </c>
      <c r="EG14" s="16">
        <v>0</v>
      </c>
      <c r="EH14" s="16" t="s">
        <v>42190</v>
      </c>
      <c r="EI14" s="16" t="s">
        <v>2163</v>
      </c>
      <c r="EJ14" s="16">
        <v>0</v>
      </c>
      <c r="EK14" s="16">
        <v>0</v>
      </c>
      <c r="EL14" s="16">
        <v>0</v>
      </c>
      <c r="EM14" s="16" t="s">
        <v>42191</v>
      </c>
      <c r="EN14" s="17" t="s">
        <v>2164</v>
      </c>
      <c r="EO14" s="25">
        <v>0</v>
      </c>
      <c r="EP14" s="25">
        <v>0</v>
      </c>
      <c r="EQ14" s="16">
        <v>0</v>
      </c>
      <c r="ER14" s="16" t="s">
        <v>42192</v>
      </c>
      <c r="ES14" s="17" t="s">
        <v>2165</v>
      </c>
      <c r="ET14" s="17">
        <v>0</v>
      </c>
      <c r="EU14" s="17">
        <v>0</v>
      </c>
      <c r="EV14" s="17">
        <v>0</v>
      </c>
      <c r="EW14" s="17" t="s">
        <v>42193</v>
      </c>
      <c r="EX14" s="17" t="s">
        <v>2166</v>
      </c>
      <c r="EY14" s="17">
        <v>0</v>
      </c>
      <c r="EZ14" s="17">
        <v>0</v>
      </c>
      <c r="FA14" s="17">
        <v>0</v>
      </c>
      <c r="FB14" s="17" t="s">
        <v>42194</v>
      </c>
      <c r="FC14" s="17" t="s">
        <v>2167</v>
      </c>
      <c r="FD14" s="17">
        <v>0</v>
      </c>
      <c r="FE14" s="17">
        <v>0</v>
      </c>
      <c r="FF14" s="17">
        <v>0</v>
      </c>
      <c r="FH14" s="17">
        <v>-301030000</v>
      </c>
      <c r="FI14" s="17">
        <v>-24400000</v>
      </c>
      <c r="FJ14" s="17">
        <v>-325430000</v>
      </c>
      <c r="FL14" s="17">
        <v>0</v>
      </c>
      <c r="FM14" s="17">
        <v>0</v>
      </c>
      <c r="FN14" s="17">
        <v>0</v>
      </c>
    </row>
    <row r="15" spans="1:170">
      <c r="A15" s="14">
        <v>61310010</v>
      </c>
      <c r="B15" s="15" t="s">
        <v>23</v>
      </c>
      <c r="C15" s="17" t="s">
        <v>220</v>
      </c>
      <c r="D15" s="25">
        <v>-73156967677</v>
      </c>
      <c r="E15" s="25">
        <v>-604461085790</v>
      </c>
      <c r="F15" s="25">
        <v>-677618053467</v>
      </c>
      <c r="I15" s="16"/>
      <c r="L15" s="20" t="s">
        <v>1</v>
      </c>
      <c r="M15" s="17" t="s">
        <v>42195</v>
      </c>
      <c r="N15" s="17" t="s">
        <v>2168</v>
      </c>
      <c r="O15" s="25">
        <v>-1309114040</v>
      </c>
      <c r="P15" s="25">
        <v>-94680160902</v>
      </c>
      <c r="Q15" s="25">
        <v>-95989274942</v>
      </c>
      <c r="R15" s="16" t="s">
        <v>42196</v>
      </c>
      <c r="S15" s="17" t="s">
        <v>2169</v>
      </c>
      <c r="T15" s="25">
        <v>-13703643097</v>
      </c>
      <c r="U15" s="25">
        <v>-117938867691</v>
      </c>
      <c r="V15" s="25">
        <v>-131642510788</v>
      </c>
      <c r="W15" s="16" t="s">
        <v>42197</v>
      </c>
      <c r="X15" s="17" t="s">
        <v>2170</v>
      </c>
      <c r="Y15" s="25">
        <v>-3819751244</v>
      </c>
      <c r="Z15" s="25">
        <v>-20609703469</v>
      </c>
      <c r="AA15" s="25">
        <v>-24429454713</v>
      </c>
      <c r="AB15" s="16" t="s">
        <v>42198</v>
      </c>
      <c r="AC15" s="17" t="s">
        <v>2171</v>
      </c>
      <c r="AD15" s="25">
        <v>-2932707801</v>
      </c>
      <c r="AE15" s="25">
        <v>-31086764709</v>
      </c>
      <c r="AF15" s="25">
        <v>-34019472510</v>
      </c>
      <c r="AG15" s="16" t="s">
        <v>42199</v>
      </c>
      <c r="AH15" s="17" t="s">
        <v>2172</v>
      </c>
      <c r="AI15" s="25">
        <v>-18861829120</v>
      </c>
      <c r="AJ15" s="25">
        <v>-67454722886</v>
      </c>
      <c r="AK15" s="25">
        <v>-86316552006</v>
      </c>
      <c r="AL15" s="16" t="s">
        <v>42200</v>
      </c>
      <c r="AM15" s="17" t="s">
        <v>2173</v>
      </c>
      <c r="AN15" s="25">
        <v>-1176342865</v>
      </c>
      <c r="AO15" s="25">
        <v>-12250789780</v>
      </c>
      <c r="AP15" s="25">
        <v>-13427132645</v>
      </c>
      <c r="AQ15" s="16" t="s">
        <v>42201</v>
      </c>
      <c r="AR15" s="17" t="s">
        <v>2174</v>
      </c>
      <c r="AS15" s="25">
        <v>-1412464603</v>
      </c>
      <c r="AT15" s="25">
        <v>-13189871507</v>
      </c>
      <c r="AU15" s="25">
        <v>-14602336110</v>
      </c>
      <c r="AV15" s="16" t="s">
        <v>42202</v>
      </c>
      <c r="AW15" s="17" t="s">
        <v>2175</v>
      </c>
      <c r="AX15" s="25">
        <v>-843690903</v>
      </c>
      <c r="AY15" s="25">
        <v>-4346974187</v>
      </c>
      <c r="AZ15" s="25">
        <v>-5190665090</v>
      </c>
      <c r="BA15" s="16" t="s">
        <v>42203</v>
      </c>
      <c r="BB15" s="17" t="s">
        <v>2176</v>
      </c>
      <c r="BC15" s="25">
        <v>-745948111</v>
      </c>
      <c r="BD15" s="25">
        <v>-6160726468</v>
      </c>
      <c r="BE15" s="25">
        <v>-6906674579</v>
      </c>
      <c r="BF15" s="16" t="s">
        <v>42204</v>
      </c>
      <c r="BG15" s="17" t="s">
        <v>2177</v>
      </c>
      <c r="BH15" s="25">
        <v>-5196489952</v>
      </c>
      <c r="BI15" s="25">
        <v>-31570687958</v>
      </c>
      <c r="BJ15" s="25">
        <v>-36767177910</v>
      </c>
      <c r="BK15" s="16" t="s">
        <v>42205</v>
      </c>
      <c r="BL15" s="17" t="s">
        <v>2178</v>
      </c>
      <c r="BM15" s="25">
        <v>-1990841299</v>
      </c>
      <c r="BN15" s="25">
        <v>-17572528505</v>
      </c>
      <c r="BO15" s="25">
        <v>-19563369804</v>
      </c>
      <c r="BP15" s="16" t="s">
        <v>42206</v>
      </c>
      <c r="BQ15" s="17" t="s">
        <v>2179</v>
      </c>
      <c r="BR15" s="25">
        <v>-1752015559</v>
      </c>
      <c r="BS15" s="25">
        <v>-8570323456</v>
      </c>
      <c r="BT15" s="25">
        <v>-10322339015</v>
      </c>
      <c r="BU15" s="16" t="s">
        <v>42207</v>
      </c>
      <c r="BV15" s="17" t="s">
        <v>2180</v>
      </c>
      <c r="BW15" s="25">
        <v>-591878790</v>
      </c>
      <c r="BX15" s="25">
        <v>-4887629176</v>
      </c>
      <c r="BY15" s="25">
        <v>-5479507966</v>
      </c>
      <c r="BZ15" s="16" t="s">
        <v>42208</v>
      </c>
      <c r="CA15" s="17" t="s">
        <v>2181</v>
      </c>
      <c r="CB15" s="25">
        <v>-1957022746</v>
      </c>
      <c r="CC15" s="25">
        <v>-21614012092</v>
      </c>
      <c r="CD15" s="25">
        <v>-23571034838</v>
      </c>
      <c r="CE15" s="16" t="s">
        <v>42209</v>
      </c>
      <c r="CF15" s="17" t="s">
        <v>2182</v>
      </c>
      <c r="CG15" s="25">
        <v>-791810070</v>
      </c>
      <c r="CH15" s="25">
        <v>-6051496977</v>
      </c>
      <c r="CI15" s="25">
        <v>-6843307047</v>
      </c>
      <c r="CJ15" s="16" t="s">
        <v>42210</v>
      </c>
      <c r="CK15" s="17" t="s">
        <v>2183</v>
      </c>
      <c r="CL15" s="25">
        <v>-3210216706</v>
      </c>
      <c r="CM15" s="25">
        <v>-14100979448</v>
      </c>
      <c r="CN15" s="25">
        <v>-17311196154</v>
      </c>
      <c r="CO15" s="16" t="s">
        <v>42211</v>
      </c>
      <c r="CP15" s="17" t="s">
        <v>2184</v>
      </c>
      <c r="CQ15" s="25">
        <v>-168278734</v>
      </c>
      <c r="CR15" s="25">
        <v>-2461645626</v>
      </c>
      <c r="CS15" s="25">
        <v>-2629924360</v>
      </c>
      <c r="CT15" s="16" t="s">
        <v>42212</v>
      </c>
      <c r="CU15" s="17" t="s">
        <v>2185</v>
      </c>
      <c r="CV15" s="25">
        <v>-336591087</v>
      </c>
      <c r="CW15" s="25">
        <v>-4501450401</v>
      </c>
      <c r="CX15" s="25">
        <v>-4838041488</v>
      </c>
      <c r="CY15" s="16" t="s">
        <v>42213</v>
      </c>
      <c r="CZ15" s="17" t="s">
        <v>2186</v>
      </c>
      <c r="DA15" s="25">
        <v>-1495395830</v>
      </c>
      <c r="DB15" s="25">
        <v>-15456625170</v>
      </c>
      <c r="DC15" s="25">
        <v>-16952021000</v>
      </c>
      <c r="DD15" s="25" t="s">
        <v>42214</v>
      </c>
      <c r="DE15" s="25" t="s">
        <v>2187</v>
      </c>
      <c r="DF15" s="25">
        <v>0</v>
      </c>
      <c r="DG15" s="25">
        <v>-1795383</v>
      </c>
      <c r="DH15" s="25">
        <v>-1795383</v>
      </c>
      <c r="DI15" s="16" t="s">
        <v>42215</v>
      </c>
      <c r="DJ15" s="17" t="s">
        <v>2188</v>
      </c>
      <c r="DK15" s="25">
        <v>-458516611</v>
      </c>
      <c r="DL15" s="25">
        <v>-2974209067</v>
      </c>
      <c r="DM15" s="25">
        <v>-3432725678</v>
      </c>
      <c r="DN15" s="16" t="s">
        <v>42216</v>
      </c>
      <c r="DO15" s="17" t="s">
        <v>2189</v>
      </c>
      <c r="DP15" s="25">
        <v>-3967942827</v>
      </c>
      <c r="DQ15" s="25">
        <v>-30474279121</v>
      </c>
      <c r="DR15" s="25">
        <v>-34442221948</v>
      </c>
      <c r="DS15" s="16" t="s">
        <v>42217</v>
      </c>
      <c r="DT15" s="17" t="s">
        <v>2190</v>
      </c>
      <c r="DU15" s="25">
        <v>0</v>
      </c>
      <c r="DV15" s="25">
        <v>0</v>
      </c>
      <c r="DW15" s="25">
        <v>0</v>
      </c>
      <c r="DX15" s="16" t="s">
        <v>42218</v>
      </c>
      <c r="DY15" s="17" t="s">
        <v>2191</v>
      </c>
      <c r="DZ15" s="25">
        <v>0</v>
      </c>
      <c r="EA15" s="25">
        <v>-18185530</v>
      </c>
      <c r="EB15" s="16">
        <v>-18185530</v>
      </c>
      <c r="EC15" s="16" t="s">
        <v>42219</v>
      </c>
      <c r="ED15" s="17" t="s">
        <v>2192</v>
      </c>
      <c r="EE15" s="25">
        <v>-55812166</v>
      </c>
      <c r="EF15" s="25">
        <v>-511399254</v>
      </c>
      <c r="EG15" s="16">
        <v>-567211420</v>
      </c>
      <c r="EH15" s="16" t="s">
        <v>42220</v>
      </c>
      <c r="EI15" s="16" t="s">
        <v>2193</v>
      </c>
      <c r="EJ15" s="16">
        <v>-6378663516</v>
      </c>
      <c r="EK15" s="16">
        <v>-76048158438</v>
      </c>
      <c r="EL15" s="16">
        <v>-82426821954</v>
      </c>
      <c r="EM15" s="16" t="s">
        <v>42221</v>
      </c>
      <c r="EN15" s="17" t="s">
        <v>2194</v>
      </c>
      <c r="EO15" s="25">
        <v>0</v>
      </c>
      <c r="EP15" s="25">
        <v>15593761</v>
      </c>
      <c r="EQ15" s="16">
        <v>15593761</v>
      </c>
      <c r="ER15" s="16" t="s">
        <v>42222</v>
      </c>
      <c r="ES15" s="17" t="s">
        <v>2195</v>
      </c>
      <c r="ET15" s="17">
        <v>0</v>
      </c>
      <c r="EU15" s="17">
        <v>-685325</v>
      </c>
      <c r="EV15" s="17">
        <v>-685325</v>
      </c>
      <c r="EW15" s="17" t="s">
        <v>42223</v>
      </c>
      <c r="EX15" s="17" t="s">
        <v>2196</v>
      </c>
      <c r="EY15" s="17">
        <v>0</v>
      </c>
      <c r="EZ15" s="17">
        <v>0</v>
      </c>
      <c r="FA15" s="17">
        <v>0</v>
      </c>
      <c r="FB15" s="17" t="s">
        <v>42224</v>
      </c>
      <c r="FC15" s="17" t="s">
        <v>2197</v>
      </c>
      <c r="FD15" s="17">
        <v>0</v>
      </c>
      <c r="FE15" s="17">
        <v>57992975</v>
      </c>
      <c r="FF15" s="17">
        <v>57992975</v>
      </c>
      <c r="FH15" s="17">
        <v>-73156967677</v>
      </c>
      <c r="FI15" s="17">
        <v>-604461085790</v>
      </c>
      <c r="FJ15" s="17">
        <v>-677618053467</v>
      </c>
      <c r="FL15" s="17">
        <v>0</v>
      </c>
      <c r="FM15" s="17">
        <v>0</v>
      </c>
      <c r="FN15" s="17">
        <v>0</v>
      </c>
    </row>
    <row r="16" spans="1:170">
      <c r="A16" s="14">
        <v>61310011</v>
      </c>
      <c r="B16" s="15" t="s">
        <v>23</v>
      </c>
      <c r="C16" s="17" t="s">
        <v>221</v>
      </c>
      <c r="D16" s="25">
        <v>0</v>
      </c>
      <c r="E16" s="25">
        <v>0</v>
      </c>
      <c r="F16" s="25">
        <v>0</v>
      </c>
      <c r="I16" s="16"/>
      <c r="L16" s="20" t="s">
        <v>2</v>
      </c>
      <c r="M16" s="17" t="s">
        <v>42225</v>
      </c>
      <c r="N16" s="17" t="s">
        <v>2198</v>
      </c>
      <c r="O16" s="25">
        <v>0</v>
      </c>
      <c r="P16" s="25">
        <v>0</v>
      </c>
      <c r="Q16" s="25">
        <v>0</v>
      </c>
      <c r="R16" s="16" t="s">
        <v>42226</v>
      </c>
      <c r="S16" s="17" t="s">
        <v>2199</v>
      </c>
      <c r="T16" s="25">
        <v>0</v>
      </c>
      <c r="U16" s="25">
        <v>0</v>
      </c>
      <c r="V16" s="25">
        <v>0</v>
      </c>
      <c r="W16" s="16" t="s">
        <v>42227</v>
      </c>
      <c r="X16" s="17" t="s">
        <v>2200</v>
      </c>
      <c r="Y16" s="25">
        <v>0</v>
      </c>
      <c r="Z16" s="25">
        <v>0</v>
      </c>
      <c r="AA16" s="25">
        <v>0</v>
      </c>
      <c r="AB16" s="16" t="s">
        <v>42228</v>
      </c>
      <c r="AC16" s="17" t="s">
        <v>2201</v>
      </c>
      <c r="AD16" s="25">
        <v>0</v>
      </c>
      <c r="AE16" s="25">
        <v>0</v>
      </c>
      <c r="AF16" s="25">
        <v>0</v>
      </c>
      <c r="AG16" s="16" t="s">
        <v>42229</v>
      </c>
      <c r="AH16" s="17" t="s">
        <v>2202</v>
      </c>
      <c r="AI16" s="25">
        <v>0</v>
      </c>
      <c r="AJ16" s="25">
        <v>0</v>
      </c>
      <c r="AK16" s="25">
        <v>0</v>
      </c>
      <c r="AL16" s="16" t="s">
        <v>42230</v>
      </c>
      <c r="AM16" s="17" t="s">
        <v>2203</v>
      </c>
      <c r="AN16" s="25">
        <v>0</v>
      </c>
      <c r="AO16" s="25">
        <v>0</v>
      </c>
      <c r="AP16" s="25">
        <v>0</v>
      </c>
      <c r="AQ16" s="16" t="s">
        <v>42231</v>
      </c>
      <c r="AR16" s="17" t="s">
        <v>2204</v>
      </c>
      <c r="AS16" s="25">
        <v>0</v>
      </c>
      <c r="AT16" s="25">
        <v>0</v>
      </c>
      <c r="AU16" s="25">
        <v>0</v>
      </c>
      <c r="AV16" s="16" t="s">
        <v>42232</v>
      </c>
      <c r="AW16" s="17" t="s">
        <v>2205</v>
      </c>
      <c r="AX16" s="25">
        <v>0</v>
      </c>
      <c r="AY16" s="25">
        <v>0</v>
      </c>
      <c r="AZ16" s="25">
        <v>0</v>
      </c>
      <c r="BA16" s="16" t="s">
        <v>42233</v>
      </c>
      <c r="BB16" s="17" t="s">
        <v>2206</v>
      </c>
      <c r="BC16" s="25">
        <v>0</v>
      </c>
      <c r="BD16" s="25">
        <v>0</v>
      </c>
      <c r="BE16" s="25">
        <v>0</v>
      </c>
      <c r="BF16" s="16" t="s">
        <v>42234</v>
      </c>
      <c r="BG16" s="17" t="s">
        <v>2207</v>
      </c>
      <c r="BH16" s="25">
        <v>0</v>
      </c>
      <c r="BI16" s="25">
        <v>0</v>
      </c>
      <c r="BJ16" s="25">
        <v>0</v>
      </c>
      <c r="BK16" s="16" t="s">
        <v>42235</v>
      </c>
      <c r="BL16" s="17" t="s">
        <v>2208</v>
      </c>
      <c r="BM16" s="25">
        <v>0</v>
      </c>
      <c r="BN16" s="25">
        <v>0</v>
      </c>
      <c r="BO16" s="25">
        <v>0</v>
      </c>
      <c r="BP16" s="16" t="s">
        <v>42236</v>
      </c>
      <c r="BQ16" s="17" t="s">
        <v>2209</v>
      </c>
      <c r="BR16" s="25">
        <v>0</v>
      </c>
      <c r="BS16" s="25">
        <v>0</v>
      </c>
      <c r="BT16" s="25">
        <v>0</v>
      </c>
      <c r="BU16" s="16" t="s">
        <v>42237</v>
      </c>
      <c r="BV16" s="17" t="s">
        <v>2210</v>
      </c>
      <c r="BW16" s="25">
        <v>0</v>
      </c>
      <c r="BX16" s="25">
        <v>0</v>
      </c>
      <c r="BY16" s="25">
        <v>0</v>
      </c>
      <c r="BZ16" s="16" t="s">
        <v>42238</v>
      </c>
      <c r="CA16" s="17" t="s">
        <v>2211</v>
      </c>
      <c r="CB16" s="25">
        <v>0</v>
      </c>
      <c r="CC16" s="25">
        <v>0</v>
      </c>
      <c r="CD16" s="25">
        <v>0</v>
      </c>
      <c r="CE16" s="16" t="s">
        <v>42239</v>
      </c>
      <c r="CF16" s="17" t="s">
        <v>2212</v>
      </c>
      <c r="CG16" s="25">
        <v>0</v>
      </c>
      <c r="CH16" s="25">
        <v>0</v>
      </c>
      <c r="CI16" s="25">
        <v>0</v>
      </c>
      <c r="CJ16" s="16" t="s">
        <v>42240</v>
      </c>
      <c r="CK16" s="17" t="s">
        <v>2213</v>
      </c>
      <c r="CL16" s="25">
        <v>0</v>
      </c>
      <c r="CM16" s="25">
        <v>0</v>
      </c>
      <c r="CN16" s="25">
        <v>0</v>
      </c>
      <c r="CO16" s="16" t="s">
        <v>42241</v>
      </c>
      <c r="CP16" s="17" t="s">
        <v>2214</v>
      </c>
      <c r="CQ16" s="25">
        <v>0</v>
      </c>
      <c r="CR16" s="25">
        <v>0</v>
      </c>
      <c r="CS16" s="25">
        <v>0</v>
      </c>
      <c r="CT16" s="16" t="s">
        <v>42242</v>
      </c>
      <c r="CU16" s="17" t="s">
        <v>2215</v>
      </c>
      <c r="CV16" s="25">
        <v>0</v>
      </c>
      <c r="CW16" s="25">
        <v>0</v>
      </c>
      <c r="CX16" s="25">
        <v>0</v>
      </c>
      <c r="CY16" s="16" t="s">
        <v>42243</v>
      </c>
      <c r="CZ16" s="17" t="s">
        <v>2216</v>
      </c>
      <c r="DA16" s="25">
        <v>0</v>
      </c>
      <c r="DB16" s="25">
        <v>0</v>
      </c>
      <c r="DC16" s="25">
        <v>0</v>
      </c>
      <c r="DD16" s="25" t="s">
        <v>42244</v>
      </c>
      <c r="DE16" s="25" t="s">
        <v>2217</v>
      </c>
      <c r="DF16" s="25">
        <v>0</v>
      </c>
      <c r="DG16" s="25">
        <v>0</v>
      </c>
      <c r="DH16" s="25">
        <v>0</v>
      </c>
      <c r="DI16" s="16" t="s">
        <v>42245</v>
      </c>
      <c r="DJ16" s="17" t="s">
        <v>2218</v>
      </c>
      <c r="DK16" s="25">
        <v>0</v>
      </c>
      <c r="DL16" s="25">
        <v>0</v>
      </c>
      <c r="DM16" s="25">
        <v>0</v>
      </c>
      <c r="DN16" s="16" t="s">
        <v>42246</v>
      </c>
      <c r="DO16" s="17" t="s">
        <v>2219</v>
      </c>
      <c r="DP16" s="25">
        <v>0</v>
      </c>
      <c r="DQ16" s="25">
        <v>0</v>
      </c>
      <c r="DR16" s="25">
        <v>0</v>
      </c>
      <c r="DS16" s="16" t="s">
        <v>42247</v>
      </c>
      <c r="DT16" s="17" t="s">
        <v>2220</v>
      </c>
      <c r="DU16" s="25">
        <v>0</v>
      </c>
      <c r="DV16" s="25">
        <v>0</v>
      </c>
      <c r="DW16" s="25">
        <v>0</v>
      </c>
      <c r="DX16" s="16" t="s">
        <v>42248</v>
      </c>
      <c r="DY16" s="17" t="s">
        <v>2221</v>
      </c>
      <c r="DZ16" s="25">
        <v>0</v>
      </c>
      <c r="EA16" s="25">
        <v>0</v>
      </c>
      <c r="EB16" s="16">
        <v>0</v>
      </c>
      <c r="EC16" s="16" t="s">
        <v>42249</v>
      </c>
      <c r="ED16" s="17" t="s">
        <v>2222</v>
      </c>
      <c r="EE16" s="25">
        <v>0</v>
      </c>
      <c r="EF16" s="25">
        <v>0</v>
      </c>
      <c r="EG16" s="16">
        <v>0</v>
      </c>
      <c r="EH16" s="16" t="s">
        <v>42250</v>
      </c>
      <c r="EI16" s="16" t="s">
        <v>2223</v>
      </c>
      <c r="EJ16" s="16">
        <v>0</v>
      </c>
      <c r="EK16" s="16">
        <v>0</v>
      </c>
      <c r="EL16" s="16">
        <v>0</v>
      </c>
      <c r="EM16" s="16" t="s">
        <v>42251</v>
      </c>
      <c r="EN16" s="17" t="s">
        <v>2224</v>
      </c>
      <c r="EO16" s="25">
        <v>0</v>
      </c>
      <c r="EP16" s="25">
        <v>0</v>
      </c>
      <c r="EQ16" s="16">
        <v>0</v>
      </c>
      <c r="ER16" s="16" t="s">
        <v>42252</v>
      </c>
      <c r="ES16" s="17" t="s">
        <v>2225</v>
      </c>
      <c r="ET16" s="17">
        <v>0</v>
      </c>
      <c r="EU16" s="17">
        <v>0</v>
      </c>
      <c r="EV16" s="17">
        <v>0</v>
      </c>
      <c r="EW16" s="17" t="s">
        <v>42253</v>
      </c>
      <c r="EX16" s="17" t="s">
        <v>2226</v>
      </c>
      <c r="EY16" s="17">
        <v>0</v>
      </c>
      <c r="EZ16" s="17">
        <v>0</v>
      </c>
      <c r="FA16" s="17">
        <v>0</v>
      </c>
      <c r="FB16" s="17" t="s">
        <v>42254</v>
      </c>
      <c r="FC16" s="17" t="s">
        <v>2227</v>
      </c>
      <c r="FD16" s="17">
        <v>0</v>
      </c>
      <c r="FE16" s="17">
        <v>0</v>
      </c>
      <c r="FF16" s="17">
        <v>0</v>
      </c>
      <c r="FH16" s="17">
        <v>0</v>
      </c>
      <c r="FI16" s="17">
        <v>0</v>
      </c>
      <c r="FJ16" s="17">
        <v>0</v>
      </c>
      <c r="FL16" s="17">
        <v>0</v>
      </c>
      <c r="FM16" s="17">
        <v>0</v>
      </c>
      <c r="FN16" s="17">
        <v>0</v>
      </c>
    </row>
    <row r="17" spans="1:170">
      <c r="A17" s="14">
        <v>61310012</v>
      </c>
      <c r="B17" s="15" t="s">
        <v>23</v>
      </c>
      <c r="C17" s="17" t="s">
        <v>222</v>
      </c>
      <c r="D17" s="25">
        <v>-4881004729</v>
      </c>
      <c r="E17" s="25">
        <v>-10150292152</v>
      </c>
      <c r="F17" s="25">
        <v>-15031296881</v>
      </c>
      <c r="I17" s="16"/>
      <c r="L17" s="20" t="s">
        <v>3</v>
      </c>
      <c r="M17" s="17" t="s">
        <v>42255</v>
      </c>
      <c r="N17" s="17" t="s">
        <v>2228</v>
      </c>
      <c r="O17" s="25">
        <v>-33317165</v>
      </c>
      <c r="P17" s="25">
        <v>-613860135</v>
      </c>
      <c r="Q17" s="25">
        <v>-647177300</v>
      </c>
      <c r="R17" s="16" t="s">
        <v>42256</v>
      </c>
      <c r="S17" s="17" t="s">
        <v>2229</v>
      </c>
      <c r="T17" s="25">
        <v>-4210084101</v>
      </c>
      <c r="U17" s="25">
        <v>-4779907724</v>
      </c>
      <c r="V17" s="25">
        <v>-8989991825</v>
      </c>
      <c r="W17" s="16" t="s">
        <v>42257</v>
      </c>
      <c r="X17" s="17" t="s">
        <v>2230</v>
      </c>
      <c r="Y17" s="25">
        <v>0</v>
      </c>
      <c r="Z17" s="25">
        <v>0</v>
      </c>
      <c r="AA17" s="25">
        <v>0</v>
      </c>
      <c r="AB17" s="16" t="s">
        <v>42258</v>
      </c>
      <c r="AC17" s="17" t="s">
        <v>2231</v>
      </c>
      <c r="AD17" s="25">
        <v>-31663675</v>
      </c>
      <c r="AE17" s="25">
        <v>-149296686</v>
      </c>
      <c r="AF17" s="25">
        <v>-180960361</v>
      </c>
      <c r="AG17" s="16" t="s">
        <v>42259</v>
      </c>
      <c r="AH17" s="17" t="s">
        <v>2232</v>
      </c>
      <c r="AI17" s="25">
        <v>-241705315</v>
      </c>
      <c r="AJ17" s="25">
        <v>-764593395</v>
      </c>
      <c r="AK17" s="25">
        <v>-1006298710</v>
      </c>
      <c r="AL17" s="16" t="s">
        <v>42260</v>
      </c>
      <c r="AM17" s="17" t="s">
        <v>2233</v>
      </c>
      <c r="AN17" s="25">
        <v>-9227742</v>
      </c>
      <c r="AO17" s="25">
        <v>-44139177</v>
      </c>
      <c r="AP17" s="25">
        <v>-53366919</v>
      </c>
      <c r="AQ17" s="16" t="s">
        <v>42261</v>
      </c>
      <c r="AR17" s="17" t="s">
        <v>2234</v>
      </c>
      <c r="AS17" s="25">
        <v>-81439207</v>
      </c>
      <c r="AT17" s="25">
        <v>-258183504</v>
      </c>
      <c r="AU17" s="25">
        <v>-339622711</v>
      </c>
      <c r="AV17" s="16" t="s">
        <v>42262</v>
      </c>
      <c r="AW17" s="17" t="s">
        <v>2235</v>
      </c>
      <c r="AX17" s="25">
        <v>0</v>
      </c>
      <c r="AY17" s="25">
        <v>-55068</v>
      </c>
      <c r="AZ17" s="25">
        <v>-55068</v>
      </c>
      <c r="BA17" s="16" t="s">
        <v>42263</v>
      </c>
      <c r="BB17" s="17" t="s">
        <v>2236</v>
      </c>
      <c r="BC17" s="25">
        <v>0</v>
      </c>
      <c r="BD17" s="25">
        <v>-13466438</v>
      </c>
      <c r="BE17" s="25">
        <v>-13466438</v>
      </c>
      <c r="BF17" s="16" t="s">
        <v>42264</v>
      </c>
      <c r="BG17" s="17" t="s">
        <v>2237</v>
      </c>
      <c r="BH17" s="25">
        <v>-10327874</v>
      </c>
      <c r="BI17" s="25">
        <v>-138518131</v>
      </c>
      <c r="BJ17" s="25">
        <v>-148846005</v>
      </c>
      <c r="BK17" s="16" t="s">
        <v>42265</v>
      </c>
      <c r="BL17" s="17" t="s">
        <v>2238</v>
      </c>
      <c r="BM17" s="25">
        <v>-22237589</v>
      </c>
      <c r="BN17" s="25">
        <v>-897693871</v>
      </c>
      <c r="BO17" s="25">
        <v>-919931460</v>
      </c>
      <c r="BP17" s="16" t="s">
        <v>42266</v>
      </c>
      <c r="BQ17" s="17" t="s">
        <v>2239</v>
      </c>
      <c r="BR17" s="25">
        <v>-48613858</v>
      </c>
      <c r="BS17" s="25">
        <v>-326035735</v>
      </c>
      <c r="BT17" s="25">
        <v>-374649593</v>
      </c>
      <c r="BU17" s="16" t="s">
        <v>42267</v>
      </c>
      <c r="BV17" s="17" t="s">
        <v>2240</v>
      </c>
      <c r="BW17" s="25">
        <v>-14285400</v>
      </c>
      <c r="BX17" s="25">
        <v>-125084830</v>
      </c>
      <c r="BY17" s="25">
        <v>-139370230</v>
      </c>
      <c r="BZ17" s="16" t="s">
        <v>42268</v>
      </c>
      <c r="CA17" s="17" t="s">
        <v>2241</v>
      </c>
      <c r="CB17" s="25">
        <v>-41103033</v>
      </c>
      <c r="CC17" s="25">
        <v>-428691109</v>
      </c>
      <c r="CD17" s="25">
        <v>-469794142</v>
      </c>
      <c r="CE17" s="16" t="s">
        <v>42269</v>
      </c>
      <c r="CF17" s="17" t="s">
        <v>2242</v>
      </c>
      <c r="CG17" s="25">
        <v>-110880</v>
      </c>
      <c r="CH17" s="25">
        <v>-128030846</v>
      </c>
      <c r="CI17" s="25">
        <v>-128141726</v>
      </c>
      <c r="CJ17" s="16" t="s">
        <v>42270</v>
      </c>
      <c r="CK17" s="17" t="s">
        <v>2243</v>
      </c>
      <c r="CL17" s="25">
        <v>-647574</v>
      </c>
      <c r="CM17" s="25">
        <v>-37801829</v>
      </c>
      <c r="CN17" s="25">
        <v>-38449403</v>
      </c>
      <c r="CO17" s="16" t="s">
        <v>42271</v>
      </c>
      <c r="CP17" s="17" t="s">
        <v>2244</v>
      </c>
      <c r="CQ17" s="25">
        <v>0</v>
      </c>
      <c r="CR17" s="25">
        <v>0</v>
      </c>
      <c r="CS17" s="25">
        <v>0</v>
      </c>
      <c r="CT17" s="16" t="s">
        <v>42272</v>
      </c>
      <c r="CU17" s="17" t="s">
        <v>2245</v>
      </c>
      <c r="CV17" s="25">
        <v>-90899658</v>
      </c>
      <c r="CW17" s="25">
        <v>-206342201</v>
      </c>
      <c r="CX17" s="25">
        <v>-297241859</v>
      </c>
      <c r="CY17" s="16" t="s">
        <v>42273</v>
      </c>
      <c r="CZ17" s="17" t="s">
        <v>2246</v>
      </c>
      <c r="DA17" s="25">
        <v>-43239231</v>
      </c>
      <c r="DB17" s="25">
        <v>-230775319</v>
      </c>
      <c r="DC17" s="25">
        <v>-274014550</v>
      </c>
      <c r="DD17" s="25" t="s">
        <v>42274</v>
      </c>
      <c r="DE17" s="25" t="s">
        <v>2247</v>
      </c>
      <c r="DF17" s="25">
        <v>0</v>
      </c>
      <c r="DG17" s="25">
        <v>0</v>
      </c>
      <c r="DH17" s="25">
        <v>0</v>
      </c>
      <c r="DI17" s="16" t="s">
        <v>42275</v>
      </c>
      <c r="DJ17" s="17" t="s">
        <v>2248</v>
      </c>
      <c r="DK17" s="25">
        <v>0</v>
      </c>
      <c r="DL17" s="25">
        <v>0</v>
      </c>
      <c r="DM17" s="25">
        <v>0</v>
      </c>
      <c r="DN17" s="16" t="s">
        <v>42276</v>
      </c>
      <c r="DO17" s="17" t="s">
        <v>2249</v>
      </c>
      <c r="DP17" s="25">
        <v>-2102427</v>
      </c>
      <c r="DQ17" s="25">
        <v>-220783851</v>
      </c>
      <c r="DR17" s="25">
        <v>-222886278</v>
      </c>
      <c r="DS17" s="16" t="s">
        <v>42277</v>
      </c>
      <c r="DT17" s="17" t="s">
        <v>2250</v>
      </c>
      <c r="DU17" s="25">
        <v>0</v>
      </c>
      <c r="DV17" s="25">
        <v>0</v>
      </c>
      <c r="DW17" s="25">
        <v>0</v>
      </c>
      <c r="DX17" s="16" t="s">
        <v>42278</v>
      </c>
      <c r="DY17" s="17" t="s">
        <v>2251</v>
      </c>
      <c r="DZ17" s="25">
        <v>0</v>
      </c>
      <c r="EA17" s="25">
        <v>0</v>
      </c>
      <c r="EB17" s="16">
        <v>0</v>
      </c>
      <c r="EC17" s="16" t="s">
        <v>42279</v>
      </c>
      <c r="ED17" s="17" t="s">
        <v>2252</v>
      </c>
      <c r="EE17" s="25">
        <v>0</v>
      </c>
      <c r="EF17" s="25">
        <v>0</v>
      </c>
      <c r="EG17" s="16">
        <v>0</v>
      </c>
      <c r="EH17" s="16" t="s">
        <v>42280</v>
      </c>
      <c r="EI17" s="16" t="s">
        <v>2253</v>
      </c>
      <c r="EJ17" s="16">
        <v>0</v>
      </c>
      <c r="EK17" s="16">
        <v>-787032303</v>
      </c>
      <c r="EL17" s="16">
        <v>-787032303</v>
      </c>
      <c r="EM17" s="16" t="s">
        <v>42281</v>
      </c>
      <c r="EN17" s="17" t="s">
        <v>2254</v>
      </c>
      <c r="EO17" s="25">
        <v>0</v>
      </c>
      <c r="EP17" s="25">
        <v>0</v>
      </c>
      <c r="EQ17" s="16">
        <v>0</v>
      </c>
      <c r="ER17" s="16" t="s">
        <v>42282</v>
      </c>
      <c r="ES17" s="17" t="s">
        <v>2255</v>
      </c>
      <c r="ET17" s="17">
        <v>0</v>
      </c>
      <c r="EU17" s="17">
        <v>0</v>
      </c>
      <c r="EV17" s="17">
        <v>0</v>
      </c>
      <c r="EW17" s="17" t="s">
        <v>42283</v>
      </c>
      <c r="EX17" s="17" t="s">
        <v>2256</v>
      </c>
      <c r="EY17" s="17">
        <v>0</v>
      </c>
      <c r="EZ17" s="17">
        <v>0</v>
      </c>
      <c r="FA17" s="17">
        <v>0</v>
      </c>
      <c r="FB17" s="17" t="s">
        <v>42284</v>
      </c>
      <c r="FC17" s="17" t="s">
        <v>2257</v>
      </c>
      <c r="FD17" s="17">
        <v>0</v>
      </c>
      <c r="FE17" s="17">
        <v>0</v>
      </c>
      <c r="FF17" s="17">
        <v>0</v>
      </c>
      <c r="FH17" s="17">
        <v>-4881004729</v>
      </c>
      <c r="FI17" s="17">
        <v>-10150292152</v>
      </c>
      <c r="FJ17" s="17">
        <v>-15031296881</v>
      </c>
      <c r="FL17" s="17">
        <v>0</v>
      </c>
      <c r="FM17" s="17">
        <v>0</v>
      </c>
      <c r="FN17" s="17">
        <v>0</v>
      </c>
    </row>
    <row r="18" spans="1:170">
      <c r="A18" s="14">
        <v>61310013</v>
      </c>
      <c r="B18" s="15" t="s">
        <v>23</v>
      </c>
      <c r="C18" s="17" t="s">
        <v>223</v>
      </c>
      <c r="D18" s="25">
        <v>-408635773</v>
      </c>
      <c r="E18" s="25">
        <v>-14944078532</v>
      </c>
      <c r="F18" s="25">
        <v>-15352714305</v>
      </c>
      <c r="I18" s="16"/>
      <c r="J18" s="16"/>
      <c r="K18" s="16"/>
      <c r="L18" s="20" t="s">
        <v>4</v>
      </c>
      <c r="M18" s="17" t="s">
        <v>42285</v>
      </c>
      <c r="N18" s="17" t="s">
        <v>2258</v>
      </c>
      <c r="O18" s="25">
        <v>-408635773</v>
      </c>
      <c r="P18" s="25">
        <v>-14859465742</v>
      </c>
      <c r="Q18" s="25">
        <v>-15268101515</v>
      </c>
      <c r="R18" s="16" t="s">
        <v>42286</v>
      </c>
      <c r="S18" s="17" t="s">
        <v>2259</v>
      </c>
      <c r="T18" s="25">
        <v>0</v>
      </c>
      <c r="U18" s="25">
        <v>0</v>
      </c>
      <c r="V18" s="25">
        <v>0</v>
      </c>
      <c r="W18" s="16" t="s">
        <v>42287</v>
      </c>
      <c r="X18" s="17" t="s">
        <v>2260</v>
      </c>
      <c r="Y18" s="25">
        <v>0</v>
      </c>
      <c r="Z18" s="25">
        <v>0</v>
      </c>
      <c r="AA18" s="25">
        <v>0</v>
      </c>
      <c r="AB18" s="16" t="s">
        <v>42288</v>
      </c>
      <c r="AC18" s="17" t="s">
        <v>2261</v>
      </c>
      <c r="AD18" s="25">
        <v>0</v>
      </c>
      <c r="AE18" s="25">
        <v>0</v>
      </c>
      <c r="AF18" s="25">
        <v>0</v>
      </c>
      <c r="AG18" s="16" t="s">
        <v>42289</v>
      </c>
      <c r="AH18" s="17" t="s">
        <v>2262</v>
      </c>
      <c r="AI18" s="25">
        <v>0</v>
      </c>
      <c r="AJ18" s="25">
        <v>0</v>
      </c>
      <c r="AK18" s="25">
        <v>0</v>
      </c>
      <c r="AL18" s="16" t="s">
        <v>42290</v>
      </c>
      <c r="AM18" s="17" t="s">
        <v>2263</v>
      </c>
      <c r="AN18" s="25">
        <v>0</v>
      </c>
      <c r="AO18" s="25">
        <v>0</v>
      </c>
      <c r="AP18" s="25">
        <v>0</v>
      </c>
      <c r="AQ18" s="16" t="s">
        <v>42291</v>
      </c>
      <c r="AR18" s="17" t="s">
        <v>2264</v>
      </c>
      <c r="AS18" s="25">
        <v>0</v>
      </c>
      <c r="AT18" s="25">
        <v>0</v>
      </c>
      <c r="AU18" s="25">
        <v>0</v>
      </c>
      <c r="AV18" s="16" t="s">
        <v>42292</v>
      </c>
      <c r="AW18" s="17" t="s">
        <v>2265</v>
      </c>
      <c r="AX18" s="25">
        <v>0</v>
      </c>
      <c r="AY18" s="25">
        <v>0</v>
      </c>
      <c r="AZ18" s="25">
        <v>0</v>
      </c>
      <c r="BA18" s="16" t="s">
        <v>42293</v>
      </c>
      <c r="BB18" s="17" t="s">
        <v>2266</v>
      </c>
      <c r="BC18" s="25">
        <v>0</v>
      </c>
      <c r="BD18" s="25">
        <v>0</v>
      </c>
      <c r="BE18" s="25">
        <v>0</v>
      </c>
      <c r="BF18" s="16" t="s">
        <v>42294</v>
      </c>
      <c r="BG18" s="17" t="s">
        <v>2267</v>
      </c>
      <c r="BH18" s="25">
        <v>0</v>
      </c>
      <c r="BI18" s="25">
        <v>0</v>
      </c>
      <c r="BJ18" s="25">
        <v>0</v>
      </c>
      <c r="BK18" s="16" t="s">
        <v>42295</v>
      </c>
      <c r="BL18" s="17" t="s">
        <v>2268</v>
      </c>
      <c r="BM18" s="25">
        <v>0</v>
      </c>
      <c r="BN18" s="25">
        <v>0</v>
      </c>
      <c r="BO18" s="25">
        <v>0</v>
      </c>
      <c r="BP18" s="16" t="s">
        <v>42296</v>
      </c>
      <c r="BQ18" s="17" t="s">
        <v>2269</v>
      </c>
      <c r="BR18" s="25">
        <v>0</v>
      </c>
      <c r="BS18" s="25">
        <v>0</v>
      </c>
      <c r="BT18" s="25">
        <v>0</v>
      </c>
      <c r="BU18" s="16" t="s">
        <v>42297</v>
      </c>
      <c r="BV18" s="17" t="s">
        <v>2270</v>
      </c>
      <c r="BW18" s="25">
        <v>0</v>
      </c>
      <c r="BX18" s="25">
        <v>0</v>
      </c>
      <c r="BY18" s="25">
        <v>0</v>
      </c>
      <c r="BZ18" s="16" t="s">
        <v>42298</v>
      </c>
      <c r="CA18" s="17" t="s">
        <v>2271</v>
      </c>
      <c r="CB18" s="25">
        <v>0</v>
      </c>
      <c r="CC18" s="25">
        <v>0</v>
      </c>
      <c r="CD18" s="25">
        <v>0</v>
      </c>
      <c r="CE18" s="16" t="s">
        <v>42299</v>
      </c>
      <c r="CF18" s="17" t="s">
        <v>2272</v>
      </c>
      <c r="CG18" s="25">
        <v>0</v>
      </c>
      <c r="CH18" s="25">
        <v>-84612790</v>
      </c>
      <c r="CI18" s="25">
        <v>-84612790</v>
      </c>
      <c r="CJ18" s="16" t="s">
        <v>42300</v>
      </c>
      <c r="CK18" s="17" t="s">
        <v>2273</v>
      </c>
      <c r="CL18" s="25">
        <v>0</v>
      </c>
      <c r="CM18" s="25">
        <v>0</v>
      </c>
      <c r="CN18" s="25">
        <v>0</v>
      </c>
      <c r="CO18" s="16" t="s">
        <v>42301</v>
      </c>
      <c r="CP18" s="17" t="s">
        <v>2274</v>
      </c>
      <c r="CQ18" s="25">
        <v>0</v>
      </c>
      <c r="CR18" s="25">
        <v>0</v>
      </c>
      <c r="CS18" s="25">
        <v>0</v>
      </c>
      <c r="CT18" s="16" t="s">
        <v>42302</v>
      </c>
      <c r="CU18" s="17" t="s">
        <v>2275</v>
      </c>
      <c r="CV18" s="25">
        <v>0</v>
      </c>
      <c r="CW18" s="25">
        <v>0</v>
      </c>
      <c r="CX18" s="25">
        <v>0</v>
      </c>
      <c r="CY18" s="16" t="s">
        <v>42303</v>
      </c>
      <c r="CZ18" s="17" t="s">
        <v>2276</v>
      </c>
      <c r="DA18" s="25">
        <v>0</v>
      </c>
      <c r="DB18" s="25">
        <v>0</v>
      </c>
      <c r="DC18" s="25">
        <v>0</v>
      </c>
      <c r="DD18" s="25" t="s">
        <v>42304</v>
      </c>
      <c r="DE18" s="25" t="s">
        <v>2277</v>
      </c>
      <c r="DF18" s="25">
        <v>0</v>
      </c>
      <c r="DG18" s="25">
        <v>0</v>
      </c>
      <c r="DH18" s="25">
        <v>0</v>
      </c>
      <c r="DI18" s="16" t="s">
        <v>42305</v>
      </c>
      <c r="DJ18" s="17" t="s">
        <v>2278</v>
      </c>
      <c r="DK18" s="25">
        <v>0</v>
      </c>
      <c r="DL18" s="25">
        <v>0</v>
      </c>
      <c r="DM18" s="25">
        <v>0</v>
      </c>
      <c r="DN18" s="16" t="s">
        <v>42306</v>
      </c>
      <c r="DO18" s="17" t="s">
        <v>2279</v>
      </c>
      <c r="DP18" s="25">
        <v>0</v>
      </c>
      <c r="DQ18" s="25">
        <v>0</v>
      </c>
      <c r="DR18" s="25">
        <v>0</v>
      </c>
      <c r="DS18" s="16" t="s">
        <v>42307</v>
      </c>
      <c r="DT18" s="17" t="s">
        <v>2280</v>
      </c>
      <c r="DU18" s="25">
        <v>0</v>
      </c>
      <c r="DV18" s="25">
        <v>0</v>
      </c>
      <c r="DW18" s="25">
        <v>0</v>
      </c>
      <c r="DX18" s="16" t="s">
        <v>42308</v>
      </c>
      <c r="DY18" s="17" t="s">
        <v>2281</v>
      </c>
      <c r="DZ18" s="25">
        <v>0</v>
      </c>
      <c r="EA18" s="25">
        <v>0</v>
      </c>
      <c r="EB18" s="16">
        <v>0</v>
      </c>
      <c r="EC18" s="16" t="s">
        <v>42309</v>
      </c>
      <c r="ED18" s="17" t="s">
        <v>2282</v>
      </c>
      <c r="EE18" s="25">
        <v>0</v>
      </c>
      <c r="EF18" s="25">
        <v>0</v>
      </c>
      <c r="EG18" s="16">
        <v>0</v>
      </c>
      <c r="EH18" s="16" t="s">
        <v>42310</v>
      </c>
      <c r="EI18" s="16" t="s">
        <v>2283</v>
      </c>
      <c r="EJ18" s="16">
        <v>0</v>
      </c>
      <c r="EK18" s="16">
        <v>0</v>
      </c>
      <c r="EL18" s="16">
        <v>0</v>
      </c>
      <c r="EM18" s="16" t="s">
        <v>42311</v>
      </c>
      <c r="EN18" s="17" t="s">
        <v>2284</v>
      </c>
      <c r="EO18" s="25">
        <v>0</v>
      </c>
      <c r="EP18" s="25">
        <v>0</v>
      </c>
      <c r="EQ18" s="16">
        <v>0</v>
      </c>
      <c r="ER18" s="16" t="s">
        <v>42312</v>
      </c>
      <c r="ES18" s="17" t="s">
        <v>2285</v>
      </c>
      <c r="ET18" s="17">
        <v>0</v>
      </c>
      <c r="EU18" s="17">
        <v>0</v>
      </c>
      <c r="EV18" s="17">
        <v>0</v>
      </c>
      <c r="EW18" s="17" t="s">
        <v>42313</v>
      </c>
      <c r="EX18" s="17" t="s">
        <v>2286</v>
      </c>
      <c r="EY18" s="17">
        <v>0</v>
      </c>
      <c r="EZ18" s="17">
        <v>0</v>
      </c>
      <c r="FA18" s="17">
        <v>0</v>
      </c>
      <c r="FB18" s="17" t="s">
        <v>42314</v>
      </c>
      <c r="FC18" s="17" t="s">
        <v>2287</v>
      </c>
      <c r="FD18" s="17">
        <v>0</v>
      </c>
      <c r="FE18" s="17">
        <v>0</v>
      </c>
      <c r="FF18" s="17">
        <v>0</v>
      </c>
      <c r="FH18" s="17">
        <v>-408635773</v>
      </c>
      <c r="FI18" s="17">
        <v>-14944078532</v>
      </c>
      <c r="FJ18" s="17">
        <v>-15352714305</v>
      </c>
      <c r="FL18" s="17">
        <v>0</v>
      </c>
      <c r="FM18" s="17">
        <v>0</v>
      </c>
      <c r="FN18" s="17">
        <v>0</v>
      </c>
    </row>
    <row r="19" spans="1:170">
      <c r="B19" s="15" t="s">
        <v>1487</v>
      </c>
      <c r="D19" s="8">
        <v>-82317857185</v>
      </c>
      <c r="E19" s="8">
        <v>-652344992141</v>
      </c>
      <c r="F19" s="53">
        <v>-734662849326</v>
      </c>
      <c r="G19" s="53"/>
      <c r="H19" s="53"/>
      <c r="I19" s="16"/>
      <c r="J19" s="21"/>
      <c r="K19" s="21"/>
      <c r="L19" s="20" t="s">
        <v>1487</v>
      </c>
      <c r="M19" s="17" t="s">
        <v>42315</v>
      </c>
      <c r="O19" s="8">
        <v>-2483126585</v>
      </c>
      <c r="P19" s="25">
        <v>-113785243220</v>
      </c>
      <c r="Q19" s="8">
        <v>-116268369805</v>
      </c>
      <c r="R19" s="16" t="s">
        <v>42316</v>
      </c>
      <c r="S19" s="17"/>
      <c r="T19" s="8">
        <v>-18351638535</v>
      </c>
      <c r="U19" s="25">
        <v>-126491319815</v>
      </c>
      <c r="V19" s="8">
        <v>-144842958350</v>
      </c>
      <c r="W19" s="16" t="s">
        <v>42317</v>
      </c>
      <c r="X19" s="17"/>
      <c r="Y19" s="8">
        <v>-3886125656</v>
      </c>
      <c r="Z19" s="8">
        <v>-21062245754</v>
      </c>
      <c r="AA19" s="8">
        <v>-24948371410</v>
      </c>
      <c r="AB19" s="16" t="s">
        <v>42318</v>
      </c>
      <c r="AC19" s="17"/>
      <c r="AD19" s="8">
        <v>-3304860590</v>
      </c>
      <c r="AE19" s="8">
        <v>-32471080681</v>
      </c>
      <c r="AF19" s="8">
        <v>-35775941271</v>
      </c>
      <c r="AG19" s="16" t="s">
        <v>42319</v>
      </c>
      <c r="AH19" s="17"/>
      <c r="AI19" s="8">
        <v>-19165512483</v>
      </c>
      <c r="AJ19" s="8">
        <v>-68587926879</v>
      </c>
      <c r="AK19" s="8">
        <v>-87753439362</v>
      </c>
      <c r="AL19" s="16" t="s">
        <v>42320</v>
      </c>
      <c r="AM19" s="17"/>
      <c r="AN19" s="8">
        <v>-1208272005</v>
      </c>
      <c r="AO19" s="8">
        <v>-12599363492</v>
      </c>
      <c r="AP19" s="8">
        <v>-13807635497</v>
      </c>
      <c r="AQ19" s="16" t="s">
        <v>42321</v>
      </c>
      <c r="AR19" s="17"/>
      <c r="AS19" s="8">
        <v>-1542828874</v>
      </c>
      <c r="AT19" s="8">
        <v>-13805541609</v>
      </c>
      <c r="AU19" s="8">
        <v>-15348370483</v>
      </c>
      <c r="AV19" s="16" t="s">
        <v>42322</v>
      </c>
      <c r="AW19" s="17"/>
      <c r="AX19" s="8">
        <v>-848735600</v>
      </c>
      <c r="AY19" s="8">
        <v>-4443883419</v>
      </c>
      <c r="AZ19" s="8">
        <v>-5292619019</v>
      </c>
      <c r="BA19" s="16" t="s">
        <v>42323</v>
      </c>
      <c r="BB19" s="17"/>
      <c r="BC19" s="8">
        <v>-777066572</v>
      </c>
      <c r="BD19" s="8">
        <v>-6367892596</v>
      </c>
      <c r="BE19" s="8">
        <v>-7144959168</v>
      </c>
      <c r="BF19" s="16" t="s">
        <v>42324</v>
      </c>
      <c r="BG19" s="17"/>
      <c r="BH19" s="8">
        <v>-5674358145</v>
      </c>
      <c r="BI19" s="8">
        <v>-33576785506</v>
      </c>
      <c r="BJ19" s="8">
        <v>-39251143651</v>
      </c>
      <c r="BK19" s="16" t="s">
        <v>42325</v>
      </c>
      <c r="BL19" s="17"/>
      <c r="BM19" s="8">
        <v>-2441050449</v>
      </c>
      <c r="BN19" s="8">
        <v>-20081618925</v>
      </c>
      <c r="BO19" s="8">
        <v>-22522669374</v>
      </c>
      <c r="BP19" s="16" t="s">
        <v>42326</v>
      </c>
      <c r="BQ19" s="17"/>
      <c r="BR19" s="8">
        <v>-2000446738</v>
      </c>
      <c r="BS19" s="8">
        <v>-9944509612</v>
      </c>
      <c r="BT19" s="8">
        <v>-11944956350</v>
      </c>
      <c r="BU19" s="16" t="s">
        <v>42327</v>
      </c>
      <c r="BV19" s="17"/>
      <c r="BW19" s="8">
        <v>-608772149</v>
      </c>
      <c r="BX19" s="8">
        <v>-5058910378</v>
      </c>
      <c r="BY19" s="8">
        <v>-5667682527</v>
      </c>
      <c r="BZ19" s="16" t="s">
        <v>42328</v>
      </c>
      <c r="CA19" s="17"/>
      <c r="CB19" s="8">
        <v>-2093017707</v>
      </c>
      <c r="CC19" s="8">
        <v>-22829201041</v>
      </c>
      <c r="CD19" s="8">
        <v>-24922218748</v>
      </c>
      <c r="CE19" s="16" t="s">
        <v>42329</v>
      </c>
      <c r="CF19" s="17"/>
      <c r="CG19" s="8">
        <v>-1248216843</v>
      </c>
      <c r="CH19" s="8">
        <v>-6791365674</v>
      </c>
      <c r="CI19" s="8">
        <v>-8039582517</v>
      </c>
      <c r="CJ19" s="16" t="s">
        <v>42330</v>
      </c>
      <c r="CK19" s="17"/>
      <c r="CL19" s="8">
        <v>-3258857742</v>
      </c>
      <c r="CM19" s="8">
        <v>-14360142233</v>
      </c>
      <c r="CN19" s="8">
        <v>-17618999975</v>
      </c>
      <c r="CO19" s="16" t="s">
        <v>42331</v>
      </c>
      <c r="CP19" s="17"/>
      <c r="CQ19" s="8">
        <v>-169349599</v>
      </c>
      <c r="CR19" s="8">
        <v>-2480299172</v>
      </c>
      <c r="CS19" s="8">
        <v>-2649648771</v>
      </c>
      <c r="CT19" s="16" t="s">
        <v>42332</v>
      </c>
      <c r="CU19" s="17"/>
      <c r="CV19" s="8">
        <v>-561450406</v>
      </c>
      <c r="CW19" s="8">
        <v>-5774490233</v>
      </c>
      <c r="CX19" s="8">
        <v>-6335940639</v>
      </c>
      <c r="CY19" s="16" t="s">
        <v>42333</v>
      </c>
      <c r="CZ19" s="17"/>
      <c r="DA19" s="8">
        <v>-1577487660</v>
      </c>
      <c r="DB19" s="8">
        <v>-16102933113</v>
      </c>
      <c r="DC19" s="8">
        <v>-17680420773</v>
      </c>
      <c r="DD19" s="8" t="s">
        <v>42334</v>
      </c>
      <c r="DE19" s="8"/>
      <c r="DF19" s="8">
        <v>0</v>
      </c>
      <c r="DG19" s="8">
        <v>-1795383</v>
      </c>
      <c r="DH19" s="8">
        <v>-1795383</v>
      </c>
      <c r="DI19" s="16" t="s">
        <v>42335</v>
      </c>
      <c r="DJ19" s="17"/>
      <c r="DK19" s="8">
        <v>-575263968</v>
      </c>
      <c r="DL19" s="8">
        <v>-3030702381</v>
      </c>
      <c r="DM19" s="8">
        <v>-3605966349</v>
      </c>
      <c r="DN19" s="16" t="s">
        <v>42336</v>
      </c>
      <c r="DO19" s="17"/>
      <c r="DP19" s="8">
        <v>-4053296672</v>
      </c>
      <c r="DQ19" s="8">
        <v>-34486537673</v>
      </c>
      <c r="DR19" s="8">
        <v>-38539834345</v>
      </c>
      <c r="DS19" s="16" t="s">
        <v>42337</v>
      </c>
      <c r="DT19" s="17"/>
      <c r="DU19" s="8">
        <v>0</v>
      </c>
      <c r="DV19" s="8">
        <v>0</v>
      </c>
      <c r="DW19" s="8">
        <v>0</v>
      </c>
      <c r="DX19" s="16" t="s">
        <v>42338</v>
      </c>
      <c r="DY19" s="17"/>
      <c r="DZ19" s="8">
        <v>0</v>
      </c>
      <c r="EA19" s="8">
        <v>-18185530</v>
      </c>
      <c r="EB19" s="8">
        <v>-18185530</v>
      </c>
      <c r="EC19" s="16" t="s">
        <v>42339</v>
      </c>
      <c r="ED19" s="17"/>
      <c r="EE19" s="8">
        <v>-58014988</v>
      </c>
      <c r="EF19" s="8">
        <v>-591752562</v>
      </c>
      <c r="EG19" s="8">
        <v>-649767550</v>
      </c>
      <c r="EH19" s="16" t="s">
        <v>42340</v>
      </c>
      <c r="EI19" s="16"/>
      <c r="EJ19" s="16">
        <v>-6430107219</v>
      </c>
      <c r="EK19" s="16">
        <v>-77674166671</v>
      </c>
      <c r="EL19" s="16">
        <v>-84104273890</v>
      </c>
      <c r="EM19" s="16" t="s">
        <v>42341</v>
      </c>
      <c r="EN19" s="17"/>
      <c r="EO19" s="8">
        <v>0</v>
      </c>
      <c r="EP19" s="8">
        <v>15593761</v>
      </c>
      <c r="EQ19" s="8">
        <v>15593761</v>
      </c>
      <c r="ER19" s="16" t="s">
        <v>42342</v>
      </c>
      <c r="ET19" s="17">
        <v>0</v>
      </c>
      <c r="EU19" s="17">
        <v>-685325</v>
      </c>
      <c r="EV19" s="17">
        <v>-685325</v>
      </c>
      <c r="EW19" s="17" t="s">
        <v>42343</v>
      </c>
      <c r="EY19" s="17">
        <v>0</v>
      </c>
      <c r="EZ19" s="17">
        <v>0</v>
      </c>
      <c r="FA19" s="17">
        <v>0</v>
      </c>
      <c r="FB19" s="17" t="s">
        <v>42344</v>
      </c>
      <c r="FD19" s="17">
        <v>0</v>
      </c>
      <c r="FE19" s="17">
        <v>57992975</v>
      </c>
      <c r="FF19" s="17">
        <v>57992975</v>
      </c>
      <c r="FH19" s="17">
        <v>-82317857185</v>
      </c>
      <c r="FI19" s="17">
        <v>-652344992141</v>
      </c>
      <c r="FJ19" s="17">
        <v>-734662849326</v>
      </c>
      <c r="FL19" s="17">
        <v>0</v>
      </c>
      <c r="FM19" s="17">
        <v>0</v>
      </c>
      <c r="FN19" s="17">
        <v>0</v>
      </c>
    </row>
    <row r="20" spans="1:170">
      <c r="A20" s="14">
        <v>61320000</v>
      </c>
      <c r="B20" s="15" t="s">
        <v>24</v>
      </c>
      <c r="C20" s="17" t="s">
        <v>224</v>
      </c>
      <c r="D20" s="25">
        <v>0</v>
      </c>
      <c r="E20" s="25">
        <v>0</v>
      </c>
      <c r="F20" s="25">
        <v>0</v>
      </c>
      <c r="I20" s="16"/>
      <c r="L20" s="20" t="s">
        <v>208</v>
      </c>
      <c r="M20" s="17" t="s">
        <v>42345</v>
      </c>
      <c r="N20" s="17" t="s">
        <v>2288</v>
      </c>
      <c r="O20" s="25">
        <v>0</v>
      </c>
      <c r="P20" s="25">
        <v>0</v>
      </c>
      <c r="Q20" s="25">
        <v>0</v>
      </c>
      <c r="R20" s="16" t="s">
        <v>42346</v>
      </c>
      <c r="S20" s="17" t="s">
        <v>2289</v>
      </c>
      <c r="T20" s="25">
        <v>0</v>
      </c>
      <c r="U20" s="25">
        <v>0</v>
      </c>
      <c r="V20" s="25">
        <v>0</v>
      </c>
      <c r="W20" s="16" t="s">
        <v>42347</v>
      </c>
      <c r="X20" s="17" t="s">
        <v>2290</v>
      </c>
      <c r="Y20" s="25">
        <v>0</v>
      </c>
      <c r="Z20" s="25">
        <v>0</v>
      </c>
      <c r="AA20" s="25">
        <v>0</v>
      </c>
      <c r="AB20" s="16" t="s">
        <v>42348</v>
      </c>
      <c r="AC20" s="17" t="s">
        <v>2291</v>
      </c>
      <c r="AD20" s="25">
        <v>0</v>
      </c>
      <c r="AE20" s="25">
        <v>0</v>
      </c>
      <c r="AF20" s="25">
        <v>0</v>
      </c>
      <c r="AG20" s="16" t="s">
        <v>42349</v>
      </c>
      <c r="AH20" s="17" t="s">
        <v>2292</v>
      </c>
      <c r="AI20" s="25">
        <v>0</v>
      </c>
      <c r="AJ20" s="25">
        <v>0</v>
      </c>
      <c r="AK20" s="25">
        <v>0</v>
      </c>
      <c r="AL20" s="16" t="s">
        <v>42350</v>
      </c>
      <c r="AM20" s="17" t="s">
        <v>2293</v>
      </c>
      <c r="AN20" s="25">
        <v>0</v>
      </c>
      <c r="AO20" s="25">
        <v>0</v>
      </c>
      <c r="AP20" s="25">
        <v>0</v>
      </c>
      <c r="AQ20" s="16" t="s">
        <v>42351</v>
      </c>
      <c r="AR20" s="17" t="s">
        <v>2294</v>
      </c>
      <c r="AS20" s="25">
        <v>0</v>
      </c>
      <c r="AT20" s="25">
        <v>0</v>
      </c>
      <c r="AU20" s="25">
        <v>0</v>
      </c>
      <c r="AV20" s="16" t="s">
        <v>42352</v>
      </c>
      <c r="AW20" s="17" t="s">
        <v>2295</v>
      </c>
      <c r="AX20" s="25">
        <v>0</v>
      </c>
      <c r="AY20" s="25">
        <v>0</v>
      </c>
      <c r="AZ20" s="25">
        <v>0</v>
      </c>
      <c r="BA20" s="16" t="s">
        <v>42353</v>
      </c>
      <c r="BB20" s="17" t="s">
        <v>2296</v>
      </c>
      <c r="BC20" s="25">
        <v>0</v>
      </c>
      <c r="BD20" s="25">
        <v>0</v>
      </c>
      <c r="BE20" s="25">
        <v>0</v>
      </c>
      <c r="BF20" s="16" t="s">
        <v>42354</v>
      </c>
      <c r="BG20" s="17" t="s">
        <v>2297</v>
      </c>
      <c r="BH20" s="25">
        <v>0</v>
      </c>
      <c r="BI20" s="25">
        <v>0</v>
      </c>
      <c r="BJ20" s="25">
        <v>0</v>
      </c>
      <c r="BK20" s="16" t="s">
        <v>42355</v>
      </c>
      <c r="BL20" s="17" t="s">
        <v>2298</v>
      </c>
      <c r="BM20" s="25">
        <v>0</v>
      </c>
      <c r="BN20" s="25">
        <v>0</v>
      </c>
      <c r="BO20" s="25">
        <v>0</v>
      </c>
      <c r="BP20" s="16" t="s">
        <v>42356</v>
      </c>
      <c r="BQ20" s="17" t="s">
        <v>2299</v>
      </c>
      <c r="BR20" s="25">
        <v>0</v>
      </c>
      <c r="BS20" s="25">
        <v>0</v>
      </c>
      <c r="BT20" s="25">
        <v>0</v>
      </c>
      <c r="BU20" s="16" t="s">
        <v>42357</v>
      </c>
      <c r="BV20" s="17" t="s">
        <v>2300</v>
      </c>
      <c r="BW20" s="25">
        <v>0</v>
      </c>
      <c r="BX20" s="25">
        <v>0</v>
      </c>
      <c r="BY20" s="25">
        <v>0</v>
      </c>
      <c r="BZ20" s="16" t="s">
        <v>42358</v>
      </c>
      <c r="CA20" s="17" t="s">
        <v>2301</v>
      </c>
      <c r="CB20" s="25">
        <v>0</v>
      </c>
      <c r="CC20" s="25">
        <v>0</v>
      </c>
      <c r="CD20" s="25">
        <v>0</v>
      </c>
      <c r="CE20" s="16" t="s">
        <v>42359</v>
      </c>
      <c r="CF20" s="17" t="s">
        <v>2302</v>
      </c>
      <c r="CG20" s="25">
        <v>0</v>
      </c>
      <c r="CH20" s="25">
        <v>0</v>
      </c>
      <c r="CI20" s="25">
        <v>0</v>
      </c>
      <c r="CJ20" s="16" t="s">
        <v>42360</v>
      </c>
      <c r="CK20" s="17" t="s">
        <v>2303</v>
      </c>
      <c r="CL20" s="25">
        <v>0</v>
      </c>
      <c r="CM20" s="25">
        <v>0</v>
      </c>
      <c r="CN20" s="25">
        <v>0</v>
      </c>
      <c r="CO20" s="16" t="s">
        <v>42361</v>
      </c>
      <c r="CP20" s="17" t="s">
        <v>2304</v>
      </c>
      <c r="CQ20" s="25">
        <v>0</v>
      </c>
      <c r="CR20" s="25">
        <v>0</v>
      </c>
      <c r="CS20" s="25">
        <v>0</v>
      </c>
      <c r="CT20" s="16" t="s">
        <v>42362</v>
      </c>
      <c r="CU20" s="17" t="s">
        <v>2305</v>
      </c>
      <c r="CV20" s="25">
        <v>0</v>
      </c>
      <c r="CW20" s="25">
        <v>0</v>
      </c>
      <c r="CX20" s="25">
        <v>0</v>
      </c>
      <c r="CY20" s="16" t="s">
        <v>42363</v>
      </c>
      <c r="CZ20" s="17" t="s">
        <v>2306</v>
      </c>
      <c r="DA20" s="25">
        <v>0</v>
      </c>
      <c r="DB20" s="25">
        <v>0</v>
      </c>
      <c r="DC20" s="25">
        <v>0</v>
      </c>
      <c r="DD20" s="25" t="s">
        <v>42364</v>
      </c>
      <c r="DE20" s="25" t="s">
        <v>2307</v>
      </c>
      <c r="DF20" s="25">
        <v>0</v>
      </c>
      <c r="DG20" s="25">
        <v>0</v>
      </c>
      <c r="DH20" s="25">
        <v>0</v>
      </c>
      <c r="DI20" s="16" t="s">
        <v>42365</v>
      </c>
      <c r="DJ20" s="17" t="s">
        <v>2308</v>
      </c>
      <c r="DK20" s="25">
        <v>0</v>
      </c>
      <c r="DL20" s="25">
        <v>0</v>
      </c>
      <c r="DM20" s="25">
        <v>0</v>
      </c>
      <c r="DN20" s="16" t="s">
        <v>42366</v>
      </c>
      <c r="DO20" s="17" t="s">
        <v>2309</v>
      </c>
      <c r="DP20" s="25">
        <v>0</v>
      </c>
      <c r="DQ20" s="25">
        <v>0</v>
      </c>
      <c r="DR20" s="25">
        <v>0</v>
      </c>
      <c r="DS20" s="16" t="s">
        <v>42367</v>
      </c>
      <c r="DT20" s="17" t="s">
        <v>2310</v>
      </c>
      <c r="DU20" s="25">
        <v>0</v>
      </c>
      <c r="DV20" s="25">
        <v>0</v>
      </c>
      <c r="DW20" s="25">
        <v>0</v>
      </c>
      <c r="DX20" s="16" t="s">
        <v>42368</v>
      </c>
      <c r="DY20" s="17" t="s">
        <v>2311</v>
      </c>
      <c r="DZ20" s="25">
        <v>0</v>
      </c>
      <c r="EA20" s="25">
        <v>0</v>
      </c>
      <c r="EB20" s="16">
        <v>0</v>
      </c>
      <c r="EC20" s="16" t="s">
        <v>42369</v>
      </c>
      <c r="ED20" s="17" t="s">
        <v>2312</v>
      </c>
      <c r="EE20" s="25">
        <v>0</v>
      </c>
      <c r="EF20" s="25">
        <v>0</v>
      </c>
      <c r="EG20" s="16">
        <v>0</v>
      </c>
      <c r="EH20" s="16" t="s">
        <v>42370</v>
      </c>
      <c r="EI20" s="16" t="s">
        <v>2313</v>
      </c>
      <c r="EJ20" s="16">
        <v>0</v>
      </c>
      <c r="EK20" s="16">
        <v>0</v>
      </c>
      <c r="EL20" s="16">
        <v>0</v>
      </c>
      <c r="EM20" s="16" t="s">
        <v>42371</v>
      </c>
      <c r="EN20" s="17" t="s">
        <v>2314</v>
      </c>
      <c r="EO20" s="25">
        <v>0</v>
      </c>
      <c r="EP20" s="25">
        <v>0</v>
      </c>
      <c r="EQ20" s="16">
        <v>0</v>
      </c>
      <c r="ER20" s="16" t="s">
        <v>42372</v>
      </c>
      <c r="ES20" s="17" t="s">
        <v>2315</v>
      </c>
      <c r="ET20" s="17">
        <v>0</v>
      </c>
      <c r="EU20" s="17">
        <v>0</v>
      </c>
      <c r="EV20" s="17">
        <v>0</v>
      </c>
      <c r="EW20" s="17" t="s">
        <v>42373</v>
      </c>
      <c r="EX20" s="17" t="s">
        <v>2316</v>
      </c>
      <c r="EY20" s="17">
        <v>0</v>
      </c>
      <c r="EZ20" s="17">
        <v>0</v>
      </c>
      <c r="FA20" s="17">
        <v>0</v>
      </c>
      <c r="FB20" s="17" t="s">
        <v>42374</v>
      </c>
      <c r="FC20" s="17" t="s">
        <v>2317</v>
      </c>
      <c r="FD20" s="17">
        <v>0</v>
      </c>
      <c r="FE20" s="17">
        <v>0</v>
      </c>
      <c r="FF20" s="17">
        <v>0</v>
      </c>
      <c r="FH20" s="17">
        <v>0</v>
      </c>
      <c r="FI20" s="17">
        <v>0</v>
      </c>
      <c r="FJ20" s="17">
        <v>0</v>
      </c>
      <c r="FL20" s="17">
        <v>0</v>
      </c>
      <c r="FM20" s="17">
        <v>0</v>
      </c>
      <c r="FN20" s="17">
        <v>0</v>
      </c>
    </row>
    <row r="21" spans="1:170">
      <c r="A21" s="14">
        <v>61320001</v>
      </c>
      <c r="B21" s="15" t="s">
        <v>24</v>
      </c>
      <c r="C21" s="17" t="s">
        <v>225</v>
      </c>
      <c r="D21" s="25">
        <v>-79000801</v>
      </c>
      <c r="E21" s="25">
        <v>-1243619332</v>
      </c>
      <c r="F21" s="25">
        <v>-1322620133</v>
      </c>
      <c r="I21" s="16"/>
      <c r="L21" s="20" t="s">
        <v>1478</v>
      </c>
      <c r="M21" s="17" t="s">
        <v>42375</v>
      </c>
      <c r="N21" s="17" t="s">
        <v>2318</v>
      </c>
      <c r="O21" s="25">
        <v>0</v>
      </c>
      <c r="P21" s="25">
        <v>-642492591</v>
      </c>
      <c r="Q21" s="25">
        <v>-642492591</v>
      </c>
      <c r="R21" s="16" t="s">
        <v>42376</v>
      </c>
      <c r="S21" s="17" t="s">
        <v>2319</v>
      </c>
      <c r="T21" s="25">
        <v>0</v>
      </c>
      <c r="U21" s="25">
        <v>0</v>
      </c>
      <c r="V21" s="25">
        <v>0</v>
      </c>
      <c r="W21" s="16" t="s">
        <v>42377</v>
      </c>
      <c r="X21" s="17" t="s">
        <v>2320</v>
      </c>
      <c r="Y21" s="25">
        <v>0</v>
      </c>
      <c r="Z21" s="25">
        <v>0</v>
      </c>
      <c r="AA21" s="25">
        <v>0</v>
      </c>
      <c r="AB21" s="16" t="s">
        <v>42378</v>
      </c>
      <c r="AC21" s="17" t="s">
        <v>2321</v>
      </c>
      <c r="AD21" s="25">
        <v>0</v>
      </c>
      <c r="AE21" s="25">
        <v>0</v>
      </c>
      <c r="AF21" s="25">
        <v>0</v>
      </c>
      <c r="AG21" s="16" t="s">
        <v>42379</v>
      </c>
      <c r="AH21" s="17" t="s">
        <v>2322</v>
      </c>
      <c r="AI21" s="25">
        <v>0</v>
      </c>
      <c r="AJ21" s="25">
        <v>0</v>
      </c>
      <c r="AK21" s="25">
        <v>0</v>
      </c>
      <c r="AL21" s="16" t="s">
        <v>42380</v>
      </c>
      <c r="AM21" s="17" t="s">
        <v>2323</v>
      </c>
      <c r="AN21" s="25">
        <v>0</v>
      </c>
      <c r="AO21" s="25">
        <v>0</v>
      </c>
      <c r="AP21" s="25">
        <v>0</v>
      </c>
      <c r="AQ21" s="16" t="s">
        <v>42381</v>
      </c>
      <c r="AR21" s="17" t="s">
        <v>2324</v>
      </c>
      <c r="AS21" s="25">
        <v>0</v>
      </c>
      <c r="AT21" s="25">
        <v>0</v>
      </c>
      <c r="AU21" s="25">
        <v>0</v>
      </c>
      <c r="AV21" s="16" t="s">
        <v>42382</v>
      </c>
      <c r="AW21" s="17" t="s">
        <v>2325</v>
      </c>
      <c r="AX21" s="25">
        <v>0</v>
      </c>
      <c r="AY21" s="25">
        <v>0</v>
      </c>
      <c r="AZ21" s="25">
        <v>0</v>
      </c>
      <c r="BA21" s="16" t="s">
        <v>42383</v>
      </c>
      <c r="BB21" s="17" t="s">
        <v>2326</v>
      </c>
      <c r="BC21" s="25">
        <v>0</v>
      </c>
      <c r="BD21" s="25">
        <v>0</v>
      </c>
      <c r="BE21" s="25">
        <v>0</v>
      </c>
      <c r="BF21" s="16" t="s">
        <v>42384</v>
      </c>
      <c r="BG21" s="17" t="s">
        <v>2327</v>
      </c>
      <c r="BH21" s="25">
        <v>-79000801</v>
      </c>
      <c r="BI21" s="25">
        <v>-430384848</v>
      </c>
      <c r="BJ21" s="25">
        <v>-509385649</v>
      </c>
      <c r="BK21" s="16" t="s">
        <v>42385</v>
      </c>
      <c r="BL21" s="17" t="s">
        <v>2328</v>
      </c>
      <c r="BM21" s="25">
        <v>0</v>
      </c>
      <c r="BN21" s="25">
        <v>0</v>
      </c>
      <c r="BO21" s="25">
        <v>0</v>
      </c>
      <c r="BP21" s="16" t="s">
        <v>42386</v>
      </c>
      <c r="BQ21" s="17" t="s">
        <v>2329</v>
      </c>
      <c r="BR21" s="25">
        <v>0</v>
      </c>
      <c r="BS21" s="25">
        <v>-7130862</v>
      </c>
      <c r="BT21" s="25">
        <v>-7130862</v>
      </c>
      <c r="BU21" s="16" t="s">
        <v>42387</v>
      </c>
      <c r="BV21" s="17" t="s">
        <v>2330</v>
      </c>
      <c r="BW21" s="25">
        <v>0</v>
      </c>
      <c r="BX21" s="25">
        <v>0</v>
      </c>
      <c r="BY21" s="25">
        <v>0</v>
      </c>
      <c r="BZ21" s="16" t="s">
        <v>42388</v>
      </c>
      <c r="CA21" s="17" t="s">
        <v>2331</v>
      </c>
      <c r="CB21" s="25">
        <v>0</v>
      </c>
      <c r="CC21" s="25">
        <v>-10249207</v>
      </c>
      <c r="CD21" s="25">
        <v>-10249207</v>
      </c>
      <c r="CE21" s="16" t="s">
        <v>42389</v>
      </c>
      <c r="CF21" s="17" t="s">
        <v>2332</v>
      </c>
      <c r="CG21" s="25">
        <v>0</v>
      </c>
      <c r="CH21" s="25">
        <v>0</v>
      </c>
      <c r="CI21" s="25">
        <v>0</v>
      </c>
      <c r="CJ21" s="16" t="s">
        <v>42390</v>
      </c>
      <c r="CK21" s="17" t="s">
        <v>2333</v>
      </c>
      <c r="CL21" s="25">
        <v>0</v>
      </c>
      <c r="CM21" s="25">
        <v>0</v>
      </c>
      <c r="CN21" s="25">
        <v>0</v>
      </c>
      <c r="CO21" s="16" t="s">
        <v>42391</v>
      </c>
      <c r="CP21" s="17" t="s">
        <v>2334</v>
      </c>
      <c r="CQ21" s="25">
        <v>0</v>
      </c>
      <c r="CR21" s="25">
        <v>0</v>
      </c>
      <c r="CS21" s="25">
        <v>0</v>
      </c>
      <c r="CT21" s="16" t="s">
        <v>42392</v>
      </c>
      <c r="CU21" s="17" t="s">
        <v>2335</v>
      </c>
      <c r="CV21" s="25">
        <v>0</v>
      </c>
      <c r="CW21" s="25">
        <v>0</v>
      </c>
      <c r="CX21" s="25">
        <v>0</v>
      </c>
      <c r="CY21" s="16" t="s">
        <v>42393</v>
      </c>
      <c r="CZ21" s="17" t="s">
        <v>2336</v>
      </c>
      <c r="DA21" s="25">
        <v>0</v>
      </c>
      <c r="DB21" s="25">
        <v>0</v>
      </c>
      <c r="DC21" s="25">
        <v>0</v>
      </c>
      <c r="DD21" s="25" t="s">
        <v>42394</v>
      </c>
      <c r="DE21" s="25" t="s">
        <v>2337</v>
      </c>
      <c r="DF21" s="25">
        <v>0</v>
      </c>
      <c r="DG21" s="25">
        <v>0</v>
      </c>
      <c r="DH21" s="25">
        <v>0</v>
      </c>
      <c r="DI21" s="16" t="s">
        <v>42395</v>
      </c>
      <c r="DJ21" s="17" t="s">
        <v>2338</v>
      </c>
      <c r="DK21" s="25">
        <v>0</v>
      </c>
      <c r="DL21" s="25">
        <v>0</v>
      </c>
      <c r="DM21" s="25">
        <v>0</v>
      </c>
      <c r="DN21" s="16" t="s">
        <v>42396</v>
      </c>
      <c r="DO21" s="17" t="s">
        <v>2339</v>
      </c>
      <c r="DP21" s="25">
        <v>0</v>
      </c>
      <c r="DQ21" s="25">
        <v>-153361824</v>
      </c>
      <c r="DR21" s="25">
        <v>-153361824</v>
      </c>
      <c r="DS21" s="16" t="s">
        <v>42397</v>
      </c>
      <c r="DT21" s="17" t="s">
        <v>2340</v>
      </c>
      <c r="DU21" s="25">
        <v>0</v>
      </c>
      <c r="DV21" s="25">
        <v>0</v>
      </c>
      <c r="DW21" s="25">
        <v>0</v>
      </c>
      <c r="DX21" s="16" t="s">
        <v>42398</v>
      </c>
      <c r="DY21" s="17" t="s">
        <v>2341</v>
      </c>
      <c r="DZ21" s="25">
        <v>0</v>
      </c>
      <c r="EA21" s="25">
        <v>0</v>
      </c>
      <c r="EB21" s="16">
        <v>0</v>
      </c>
      <c r="EC21" s="16" t="s">
        <v>42399</v>
      </c>
      <c r="ED21" s="17" t="s">
        <v>2342</v>
      </c>
      <c r="EE21" s="25">
        <v>0</v>
      </c>
      <c r="EF21" s="25">
        <v>0</v>
      </c>
      <c r="EG21" s="16">
        <v>0</v>
      </c>
      <c r="EH21" s="16" t="s">
        <v>42400</v>
      </c>
      <c r="EI21" s="16" t="s">
        <v>2343</v>
      </c>
      <c r="EJ21" s="16">
        <v>0</v>
      </c>
      <c r="EK21" s="16">
        <v>0</v>
      </c>
      <c r="EL21" s="16">
        <v>0</v>
      </c>
      <c r="EM21" s="16" t="s">
        <v>42401</v>
      </c>
      <c r="EN21" s="17" t="s">
        <v>2344</v>
      </c>
      <c r="EO21" s="25">
        <v>0</v>
      </c>
      <c r="EP21" s="25">
        <v>0</v>
      </c>
      <c r="EQ21" s="16">
        <v>0</v>
      </c>
      <c r="ER21" s="16" t="s">
        <v>42402</v>
      </c>
      <c r="ES21" s="17" t="s">
        <v>2345</v>
      </c>
      <c r="ET21" s="17">
        <v>0</v>
      </c>
      <c r="EU21" s="17">
        <v>0</v>
      </c>
      <c r="EV21" s="17">
        <v>0</v>
      </c>
      <c r="EW21" s="17" t="s">
        <v>42403</v>
      </c>
      <c r="EX21" s="17" t="s">
        <v>2346</v>
      </c>
      <c r="EY21" s="17">
        <v>0</v>
      </c>
      <c r="EZ21" s="17">
        <v>0</v>
      </c>
      <c r="FA21" s="17">
        <v>0</v>
      </c>
      <c r="FB21" s="17" t="s">
        <v>42404</v>
      </c>
      <c r="FC21" s="17" t="s">
        <v>2347</v>
      </c>
      <c r="FD21" s="17">
        <v>0</v>
      </c>
      <c r="FE21" s="17">
        <v>0</v>
      </c>
      <c r="FF21" s="17">
        <v>0</v>
      </c>
      <c r="FH21" s="17">
        <v>-79000801</v>
      </c>
      <c r="FI21" s="17">
        <v>-1243619332</v>
      </c>
      <c r="FJ21" s="17">
        <v>-1322620133</v>
      </c>
      <c r="FL21" s="17">
        <v>0</v>
      </c>
      <c r="FM21" s="17">
        <v>0</v>
      </c>
      <c r="FN21" s="17">
        <v>0</v>
      </c>
    </row>
    <row r="22" spans="1:170">
      <c r="A22" s="14">
        <v>61320002</v>
      </c>
      <c r="B22" s="15" t="s">
        <v>24</v>
      </c>
      <c r="C22" s="17" t="s">
        <v>226</v>
      </c>
      <c r="D22" s="25">
        <v>-952983800</v>
      </c>
      <c r="E22" s="25">
        <v>-3238649241</v>
      </c>
      <c r="F22" s="25">
        <v>-4191633041</v>
      </c>
      <c r="I22" s="16"/>
      <c r="L22" s="20" t="s">
        <v>1479</v>
      </c>
      <c r="M22" s="17" t="s">
        <v>42405</v>
      </c>
      <c r="N22" s="17" t="s">
        <v>2348</v>
      </c>
      <c r="O22" s="25">
        <v>0</v>
      </c>
      <c r="P22" s="25">
        <v>-3238649241</v>
      </c>
      <c r="Q22" s="25">
        <v>-3238649241</v>
      </c>
      <c r="R22" s="16" t="s">
        <v>42406</v>
      </c>
      <c r="S22" s="17" t="s">
        <v>2349</v>
      </c>
      <c r="T22" s="25">
        <v>0</v>
      </c>
      <c r="U22" s="25">
        <v>0</v>
      </c>
      <c r="V22" s="25">
        <v>0</v>
      </c>
      <c r="W22" s="16" t="s">
        <v>42407</v>
      </c>
      <c r="X22" s="17" t="s">
        <v>2350</v>
      </c>
      <c r="Y22" s="25">
        <v>0</v>
      </c>
      <c r="Z22" s="25">
        <v>0</v>
      </c>
      <c r="AA22" s="25">
        <v>0</v>
      </c>
      <c r="AB22" s="16" t="s">
        <v>42408</v>
      </c>
      <c r="AC22" s="17" t="s">
        <v>2351</v>
      </c>
      <c r="AD22" s="25">
        <v>0</v>
      </c>
      <c r="AE22" s="25">
        <v>0</v>
      </c>
      <c r="AF22" s="25">
        <v>0</v>
      </c>
      <c r="AG22" s="16" t="s">
        <v>42409</v>
      </c>
      <c r="AH22" s="17" t="s">
        <v>2352</v>
      </c>
      <c r="AI22" s="25">
        <v>0</v>
      </c>
      <c r="AJ22" s="25">
        <v>0</v>
      </c>
      <c r="AK22" s="25">
        <v>0</v>
      </c>
      <c r="AL22" s="16" t="s">
        <v>42410</v>
      </c>
      <c r="AM22" s="17" t="s">
        <v>2353</v>
      </c>
      <c r="AN22" s="25">
        <v>0</v>
      </c>
      <c r="AO22" s="25">
        <v>0</v>
      </c>
      <c r="AP22" s="25">
        <v>0</v>
      </c>
      <c r="AQ22" s="16" t="s">
        <v>42411</v>
      </c>
      <c r="AR22" s="17" t="s">
        <v>2354</v>
      </c>
      <c r="AS22" s="25">
        <v>0</v>
      </c>
      <c r="AT22" s="25">
        <v>0</v>
      </c>
      <c r="AU22" s="25">
        <v>0</v>
      </c>
      <c r="AV22" s="16" t="s">
        <v>42412</v>
      </c>
      <c r="AW22" s="17" t="s">
        <v>2355</v>
      </c>
      <c r="AX22" s="25">
        <v>0</v>
      </c>
      <c r="AY22" s="25">
        <v>0</v>
      </c>
      <c r="AZ22" s="25">
        <v>0</v>
      </c>
      <c r="BA22" s="16" t="s">
        <v>42413</v>
      </c>
      <c r="BB22" s="17" t="s">
        <v>2356</v>
      </c>
      <c r="BC22" s="25">
        <v>0</v>
      </c>
      <c r="BD22" s="25">
        <v>0</v>
      </c>
      <c r="BE22" s="25">
        <v>0</v>
      </c>
      <c r="BF22" s="16" t="s">
        <v>42414</v>
      </c>
      <c r="BG22" s="17" t="s">
        <v>2357</v>
      </c>
      <c r="BH22" s="25">
        <v>-952983800</v>
      </c>
      <c r="BI22" s="25">
        <v>0</v>
      </c>
      <c r="BJ22" s="25">
        <v>-952983800</v>
      </c>
      <c r="BK22" s="16" t="s">
        <v>42415</v>
      </c>
      <c r="BL22" s="17" t="s">
        <v>2358</v>
      </c>
      <c r="BM22" s="25">
        <v>0</v>
      </c>
      <c r="BN22" s="25">
        <v>0</v>
      </c>
      <c r="BO22" s="25">
        <v>0</v>
      </c>
      <c r="BP22" s="16" t="s">
        <v>42416</v>
      </c>
      <c r="BQ22" s="17" t="s">
        <v>2359</v>
      </c>
      <c r="BR22" s="25">
        <v>0</v>
      </c>
      <c r="BS22" s="25">
        <v>0</v>
      </c>
      <c r="BT22" s="25">
        <v>0</v>
      </c>
      <c r="BU22" s="16" t="s">
        <v>42417</v>
      </c>
      <c r="BV22" s="17" t="s">
        <v>2360</v>
      </c>
      <c r="BW22" s="25">
        <v>0</v>
      </c>
      <c r="BX22" s="25">
        <v>0</v>
      </c>
      <c r="BY22" s="25">
        <v>0</v>
      </c>
      <c r="BZ22" s="16" t="s">
        <v>42418</v>
      </c>
      <c r="CA22" s="17" t="s">
        <v>2361</v>
      </c>
      <c r="CB22" s="25">
        <v>0</v>
      </c>
      <c r="CC22" s="25">
        <v>0</v>
      </c>
      <c r="CD22" s="25">
        <v>0</v>
      </c>
      <c r="CE22" s="16" t="s">
        <v>42419</v>
      </c>
      <c r="CF22" s="17" t="s">
        <v>2362</v>
      </c>
      <c r="CG22" s="25">
        <v>0</v>
      </c>
      <c r="CH22" s="25">
        <v>0</v>
      </c>
      <c r="CI22" s="25">
        <v>0</v>
      </c>
      <c r="CJ22" s="16" t="s">
        <v>42420</v>
      </c>
      <c r="CK22" s="17" t="s">
        <v>2363</v>
      </c>
      <c r="CL22" s="25">
        <v>0</v>
      </c>
      <c r="CM22" s="25">
        <v>0</v>
      </c>
      <c r="CN22" s="25">
        <v>0</v>
      </c>
      <c r="CO22" s="16" t="s">
        <v>42421</v>
      </c>
      <c r="CP22" s="17" t="s">
        <v>2364</v>
      </c>
      <c r="CQ22" s="25">
        <v>0</v>
      </c>
      <c r="CR22" s="25">
        <v>0</v>
      </c>
      <c r="CS22" s="25">
        <v>0</v>
      </c>
      <c r="CT22" s="16" t="s">
        <v>42422</v>
      </c>
      <c r="CU22" s="17" t="s">
        <v>2365</v>
      </c>
      <c r="CV22" s="25">
        <v>0</v>
      </c>
      <c r="CW22" s="25">
        <v>0</v>
      </c>
      <c r="CX22" s="25">
        <v>0</v>
      </c>
      <c r="CY22" s="16" t="s">
        <v>42423</v>
      </c>
      <c r="CZ22" s="17" t="s">
        <v>2366</v>
      </c>
      <c r="DA22" s="25">
        <v>0</v>
      </c>
      <c r="DB22" s="25">
        <v>0</v>
      </c>
      <c r="DC22" s="25">
        <v>0</v>
      </c>
      <c r="DD22" s="25" t="s">
        <v>42424</v>
      </c>
      <c r="DE22" s="25" t="s">
        <v>2367</v>
      </c>
      <c r="DF22" s="25">
        <v>0</v>
      </c>
      <c r="DG22" s="25">
        <v>0</v>
      </c>
      <c r="DH22" s="25">
        <v>0</v>
      </c>
      <c r="DI22" s="16" t="s">
        <v>42425</v>
      </c>
      <c r="DJ22" s="17" t="s">
        <v>2368</v>
      </c>
      <c r="DK22" s="25">
        <v>0</v>
      </c>
      <c r="DL22" s="25">
        <v>0</v>
      </c>
      <c r="DM22" s="25">
        <v>0</v>
      </c>
      <c r="DN22" s="16" t="s">
        <v>42426</v>
      </c>
      <c r="DO22" s="17" t="s">
        <v>2369</v>
      </c>
      <c r="DP22" s="25">
        <v>0</v>
      </c>
      <c r="DQ22" s="25">
        <v>0</v>
      </c>
      <c r="DR22" s="25">
        <v>0</v>
      </c>
      <c r="DS22" s="16" t="s">
        <v>42427</v>
      </c>
      <c r="DT22" s="17" t="s">
        <v>2370</v>
      </c>
      <c r="DU22" s="25">
        <v>0</v>
      </c>
      <c r="DV22" s="25">
        <v>0</v>
      </c>
      <c r="DW22" s="25">
        <v>0</v>
      </c>
      <c r="DX22" s="16" t="s">
        <v>42428</v>
      </c>
      <c r="DY22" s="17" t="s">
        <v>2371</v>
      </c>
      <c r="DZ22" s="25">
        <v>0</v>
      </c>
      <c r="EA22" s="25">
        <v>0</v>
      </c>
      <c r="EB22" s="16">
        <v>0</v>
      </c>
      <c r="EC22" s="16" t="s">
        <v>42429</v>
      </c>
      <c r="ED22" s="17" t="s">
        <v>2372</v>
      </c>
      <c r="EE22" s="25">
        <v>0</v>
      </c>
      <c r="EF22" s="25">
        <v>0</v>
      </c>
      <c r="EG22" s="16">
        <v>0</v>
      </c>
      <c r="EH22" s="16" t="s">
        <v>42430</v>
      </c>
      <c r="EI22" s="16" t="s">
        <v>2373</v>
      </c>
      <c r="EJ22" s="16">
        <v>0</v>
      </c>
      <c r="EK22" s="16">
        <v>0</v>
      </c>
      <c r="EL22" s="16">
        <v>0</v>
      </c>
      <c r="EM22" s="16" t="s">
        <v>42431</v>
      </c>
      <c r="EN22" s="17" t="s">
        <v>2374</v>
      </c>
      <c r="EO22" s="25">
        <v>0</v>
      </c>
      <c r="EP22" s="25">
        <v>0</v>
      </c>
      <c r="EQ22" s="16">
        <v>0</v>
      </c>
      <c r="ER22" s="16" t="s">
        <v>42432</v>
      </c>
      <c r="ES22" s="17" t="s">
        <v>2375</v>
      </c>
      <c r="ET22" s="17">
        <v>0</v>
      </c>
      <c r="EU22" s="17">
        <v>0</v>
      </c>
      <c r="EV22" s="17">
        <v>0</v>
      </c>
      <c r="EW22" s="17" t="s">
        <v>42433</v>
      </c>
      <c r="EX22" s="17" t="s">
        <v>2376</v>
      </c>
      <c r="EY22" s="17">
        <v>0</v>
      </c>
      <c r="EZ22" s="17">
        <v>0</v>
      </c>
      <c r="FA22" s="17">
        <v>0</v>
      </c>
      <c r="FB22" s="17" t="s">
        <v>42434</v>
      </c>
      <c r="FC22" s="17" t="s">
        <v>2377</v>
      </c>
      <c r="FD22" s="17">
        <v>0</v>
      </c>
      <c r="FE22" s="17">
        <v>0</v>
      </c>
      <c r="FF22" s="17">
        <v>0</v>
      </c>
      <c r="FH22" s="17">
        <v>-952983800</v>
      </c>
      <c r="FI22" s="17">
        <v>-3238649241</v>
      </c>
      <c r="FJ22" s="17">
        <v>-4191633041</v>
      </c>
      <c r="FL22" s="17">
        <v>0</v>
      </c>
      <c r="FM22" s="17">
        <v>0</v>
      </c>
      <c r="FN22" s="17">
        <v>0</v>
      </c>
    </row>
    <row r="23" spans="1:170">
      <c r="A23" s="14">
        <v>61320003</v>
      </c>
      <c r="B23" s="15" t="s">
        <v>24</v>
      </c>
      <c r="C23" s="17" t="s">
        <v>227</v>
      </c>
      <c r="D23" s="25">
        <v>0</v>
      </c>
      <c r="E23" s="25">
        <v>-40600737</v>
      </c>
      <c r="F23" s="25">
        <v>-40600737</v>
      </c>
      <c r="I23" s="16"/>
      <c r="L23" s="20" t="s">
        <v>1480</v>
      </c>
      <c r="M23" s="17" t="s">
        <v>42435</v>
      </c>
      <c r="N23" s="17" t="s">
        <v>2378</v>
      </c>
      <c r="O23" s="25">
        <v>0</v>
      </c>
      <c r="P23" s="25">
        <v>-38305737</v>
      </c>
      <c r="Q23" s="25">
        <v>-38305737</v>
      </c>
      <c r="R23" s="16" t="s">
        <v>42436</v>
      </c>
      <c r="S23" s="17" t="s">
        <v>2379</v>
      </c>
      <c r="T23" s="25">
        <v>0</v>
      </c>
      <c r="U23" s="25">
        <v>0</v>
      </c>
      <c r="V23" s="25">
        <v>0</v>
      </c>
      <c r="W23" s="16" t="s">
        <v>42437</v>
      </c>
      <c r="X23" s="17" t="s">
        <v>2380</v>
      </c>
      <c r="Y23" s="25">
        <v>0</v>
      </c>
      <c r="Z23" s="25">
        <v>0</v>
      </c>
      <c r="AA23" s="25">
        <v>0</v>
      </c>
      <c r="AB23" s="16" t="s">
        <v>42438</v>
      </c>
      <c r="AC23" s="17" t="s">
        <v>2381</v>
      </c>
      <c r="AD23" s="25">
        <v>0</v>
      </c>
      <c r="AE23" s="25">
        <v>0</v>
      </c>
      <c r="AF23" s="25">
        <v>0</v>
      </c>
      <c r="AG23" s="16" t="s">
        <v>42439</v>
      </c>
      <c r="AH23" s="17" t="s">
        <v>2382</v>
      </c>
      <c r="AI23" s="25">
        <v>0</v>
      </c>
      <c r="AJ23" s="25">
        <v>0</v>
      </c>
      <c r="AK23" s="25">
        <v>0</v>
      </c>
      <c r="AL23" s="16" t="s">
        <v>42440</v>
      </c>
      <c r="AM23" s="17" t="s">
        <v>2383</v>
      </c>
      <c r="AN23" s="25">
        <v>0</v>
      </c>
      <c r="AO23" s="25">
        <v>0</v>
      </c>
      <c r="AP23" s="25">
        <v>0</v>
      </c>
      <c r="AQ23" s="16" t="s">
        <v>42441</v>
      </c>
      <c r="AR23" s="17" t="s">
        <v>2384</v>
      </c>
      <c r="AS23" s="25">
        <v>0</v>
      </c>
      <c r="AT23" s="25">
        <v>0</v>
      </c>
      <c r="AU23" s="25">
        <v>0</v>
      </c>
      <c r="AV23" s="16" t="s">
        <v>42442</v>
      </c>
      <c r="AW23" s="17" t="s">
        <v>2385</v>
      </c>
      <c r="AX23" s="25">
        <v>0</v>
      </c>
      <c r="AY23" s="25">
        <v>0</v>
      </c>
      <c r="AZ23" s="25">
        <v>0</v>
      </c>
      <c r="BA23" s="16" t="s">
        <v>42443</v>
      </c>
      <c r="BB23" s="17" t="s">
        <v>2386</v>
      </c>
      <c r="BC23" s="25">
        <v>0</v>
      </c>
      <c r="BD23" s="25">
        <v>0</v>
      </c>
      <c r="BE23" s="25">
        <v>0</v>
      </c>
      <c r="BF23" s="16" t="s">
        <v>42444</v>
      </c>
      <c r="BG23" s="17" t="s">
        <v>2387</v>
      </c>
      <c r="BH23" s="25">
        <v>0</v>
      </c>
      <c r="BI23" s="25">
        <v>0</v>
      </c>
      <c r="BJ23" s="25">
        <v>0</v>
      </c>
      <c r="BK23" s="16" t="s">
        <v>42445</v>
      </c>
      <c r="BL23" s="17" t="s">
        <v>2388</v>
      </c>
      <c r="BM23" s="25">
        <v>0</v>
      </c>
      <c r="BN23" s="25">
        <v>0</v>
      </c>
      <c r="BO23" s="25">
        <v>0</v>
      </c>
      <c r="BP23" s="16" t="s">
        <v>42446</v>
      </c>
      <c r="BQ23" s="17" t="s">
        <v>2389</v>
      </c>
      <c r="BR23" s="25">
        <v>0</v>
      </c>
      <c r="BS23" s="25">
        <v>0</v>
      </c>
      <c r="BT23" s="25">
        <v>0</v>
      </c>
      <c r="BU23" s="16" t="s">
        <v>42447</v>
      </c>
      <c r="BV23" s="17" t="s">
        <v>2390</v>
      </c>
      <c r="BW23" s="25">
        <v>0</v>
      </c>
      <c r="BX23" s="25">
        <v>0</v>
      </c>
      <c r="BY23" s="25">
        <v>0</v>
      </c>
      <c r="BZ23" s="16" t="s">
        <v>42448</v>
      </c>
      <c r="CA23" s="17" t="s">
        <v>2391</v>
      </c>
      <c r="CB23" s="25">
        <v>0</v>
      </c>
      <c r="CC23" s="25">
        <v>0</v>
      </c>
      <c r="CD23" s="25">
        <v>0</v>
      </c>
      <c r="CE23" s="16" t="s">
        <v>42449</v>
      </c>
      <c r="CF23" s="17" t="s">
        <v>2392</v>
      </c>
      <c r="CG23" s="25">
        <v>0</v>
      </c>
      <c r="CH23" s="25">
        <v>0</v>
      </c>
      <c r="CI23" s="25">
        <v>0</v>
      </c>
      <c r="CJ23" s="16" t="s">
        <v>42450</v>
      </c>
      <c r="CK23" s="17" t="s">
        <v>2393</v>
      </c>
      <c r="CL23" s="25">
        <v>0</v>
      </c>
      <c r="CM23" s="25">
        <v>0</v>
      </c>
      <c r="CN23" s="25">
        <v>0</v>
      </c>
      <c r="CO23" s="16" t="s">
        <v>42451</v>
      </c>
      <c r="CP23" s="17" t="s">
        <v>2394</v>
      </c>
      <c r="CQ23" s="25">
        <v>0</v>
      </c>
      <c r="CR23" s="25">
        <v>0</v>
      </c>
      <c r="CS23" s="25">
        <v>0</v>
      </c>
      <c r="CT23" s="16" t="s">
        <v>42452</v>
      </c>
      <c r="CU23" s="17" t="s">
        <v>2395</v>
      </c>
      <c r="CV23" s="25">
        <v>0</v>
      </c>
      <c r="CW23" s="25">
        <v>0</v>
      </c>
      <c r="CX23" s="25">
        <v>0</v>
      </c>
      <c r="CY23" s="16" t="s">
        <v>42453</v>
      </c>
      <c r="CZ23" s="17" t="s">
        <v>2396</v>
      </c>
      <c r="DA23" s="25">
        <v>0</v>
      </c>
      <c r="DB23" s="25">
        <v>0</v>
      </c>
      <c r="DC23" s="25">
        <v>0</v>
      </c>
      <c r="DD23" s="25" t="s">
        <v>42454</v>
      </c>
      <c r="DE23" s="25" t="s">
        <v>2397</v>
      </c>
      <c r="DF23" s="25">
        <v>0</v>
      </c>
      <c r="DG23" s="25">
        <v>0</v>
      </c>
      <c r="DH23" s="25">
        <v>0</v>
      </c>
      <c r="DI23" s="16" t="s">
        <v>42455</v>
      </c>
      <c r="DJ23" s="17" t="s">
        <v>2398</v>
      </c>
      <c r="DK23" s="25">
        <v>0</v>
      </c>
      <c r="DL23" s="25">
        <v>0</v>
      </c>
      <c r="DM23" s="25">
        <v>0</v>
      </c>
      <c r="DN23" s="16" t="s">
        <v>42456</v>
      </c>
      <c r="DO23" s="17" t="s">
        <v>2399</v>
      </c>
      <c r="DP23" s="25">
        <v>0</v>
      </c>
      <c r="DQ23" s="25">
        <v>-2295000</v>
      </c>
      <c r="DR23" s="25">
        <v>-2295000</v>
      </c>
      <c r="DS23" s="16" t="s">
        <v>42457</v>
      </c>
      <c r="DT23" s="17" t="s">
        <v>2400</v>
      </c>
      <c r="DU23" s="25">
        <v>0</v>
      </c>
      <c r="DV23" s="25">
        <v>0</v>
      </c>
      <c r="DW23" s="25">
        <v>0</v>
      </c>
      <c r="DX23" s="16" t="s">
        <v>42458</v>
      </c>
      <c r="DY23" s="17" t="s">
        <v>2401</v>
      </c>
      <c r="DZ23" s="25">
        <v>0</v>
      </c>
      <c r="EA23" s="25">
        <v>0</v>
      </c>
      <c r="EB23" s="16">
        <v>0</v>
      </c>
      <c r="EC23" s="16" t="s">
        <v>42459</v>
      </c>
      <c r="ED23" s="17" t="s">
        <v>2402</v>
      </c>
      <c r="EE23" s="25">
        <v>0</v>
      </c>
      <c r="EF23" s="25">
        <v>0</v>
      </c>
      <c r="EG23" s="16">
        <v>0</v>
      </c>
      <c r="EH23" s="16" t="s">
        <v>42460</v>
      </c>
      <c r="EI23" s="16" t="s">
        <v>2403</v>
      </c>
      <c r="EJ23" s="16">
        <v>0</v>
      </c>
      <c r="EK23" s="16">
        <v>0</v>
      </c>
      <c r="EL23" s="16">
        <v>0</v>
      </c>
      <c r="EM23" s="16" t="s">
        <v>42461</v>
      </c>
      <c r="EN23" s="17" t="s">
        <v>2404</v>
      </c>
      <c r="EO23" s="25">
        <v>0</v>
      </c>
      <c r="EP23" s="25">
        <v>0</v>
      </c>
      <c r="EQ23" s="16">
        <v>0</v>
      </c>
      <c r="ER23" s="16" t="s">
        <v>42462</v>
      </c>
      <c r="ES23" s="17" t="s">
        <v>2405</v>
      </c>
      <c r="ET23" s="17">
        <v>0</v>
      </c>
      <c r="EU23" s="17">
        <v>0</v>
      </c>
      <c r="EV23" s="17">
        <v>0</v>
      </c>
      <c r="EW23" s="17" t="s">
        <v>42463</v>
      </c>
      <c r="EX23" s="17" t="s">
        <v>2406</v>
      </c>
      <c r="EY23" s="17">
        <v>0</v>
      </c>
      <c r="EZ23" s="17">
        <v>0</v>
      </c>
      <c r="FA23" s="17">
        <v>0</v>
      </c>
      <c r="FB23" s="17" t="s">
        <v>42464</v>
      </c>
      <c r="FC23" s="17" t="s">
        <v>2407</v>
      </c>
      <c r="FD23" s="17">
        <v>0</v>
      </c>
      <c r="FE23" s="17">
        <v>0</v>
      </c>
      <c r="FF23" s="17">
        <v>0</v>
      </c>
      <c r="FH23" s="17">
        <v>0</v>
      </c>
      <c r="FI23" s="17">
        <v>-40600737</v>
      </c>
      <c r="FJ23" s="17">
        <v>-40600737</v>
      </c>
      <c r="FL23" s="17">
        <v>0</v>
      </c>
      <c r="FM23" s="17">
        <v>0</v>
      </c>
      <c r="FN23" s="17">
        <v>0</v>
      </c>
    </row>
    <row r="24" spans="1:170">
      <c r="A24" s="14">
        <v>61320004</v>
      </c>
      <c r="B24" s="15" t="s">
        <v>24</v>
      </c>
      <c r="C24" s="17" t="s">
        <v>228</v>
      </c>
      <c r="D24" s="25">
        <v>0</v>
      </c>
      <c r="E24" s="25">
        <v>-48250000</v>
      </c>
      <c r="F24" s="25">
        <v>-48250000</v>
      </c>
      <c r="I24" s="16"/>
      <c r="L24" s="20" t="s">
        <v>1481</v>
      </c>
      <c r="M24" s="17" t="s">
        <v>42465</v>
      </c>
      <c r="N24" s="17" t="s">
        <v>2408</v>
      </c>
      <c r="O24" s="25">
        <v>0</v>
      </c>
      <c r="P24" s="25">
        <v>0</v>
      </c>
      <c r="Q24" s="25">
        <v>0</v>
      </c>
      <c r="R24" s="16" t="s">
        <v>42466</v>
      </c>
      <c r="S24" s="17" t="s">
        <v>2409</v>
      </c>
      <c r="T24" s="25">
        <v>0</v>
      </c>
      <c r="U24" s="25">
        <v>0</v>
      </c>
      <c r="V24" s="25">
        <v>0</v>
      </c>
      <c r="W24" s="16" t="s">
        <v>42467</v>
      </c>
      <c r="X24" s="17" t="s">
        <v>2410</v>
      </c>
      <c r="Y24" s="25">
        <v>0</v>
      </c>
      <c r="Z24" s="25">
        <v>0</v>
      </c>
      <c r="AA24" s="25">
        <v>0</v>
      </c>
      <c r="AB24" s="16" t="s">
        <v>42468</v>
      </c>
      <c r="AC24" s="17" t="s">
        <v>2411</v>
      </c>
      <c r="AD24" s="25">
        <v>0</v>
      </c>
      <c r="AE24" s="25">
        <v>0</v>
      </c>
      <c r="AF24" s="25">
        <v>0</v>
      </c>
      <c r="AG24" s="16" t="s">
        <v>42469</v>
      </c>
      <c r="AH24" s="17" t="s">
        <v>2412</v>
      </c>
      <c r="AI24" s="25">
        <v>0</v>
      </c>
      <c r="AJ24" s="25">
        <v>0</v>
      </c>
      <c r="AK24" s="25">
        <v>0</v>
      </c>
      <c r="AL24" s="16" t="s">
        <v>42470</v>
      </c>
      <c r="AM24" s="17" t="s">
        <v>2413</v>
      </c>
      <c r="AN24" s="25">
        <v>0</v>
      </c>
      <c r="AO24" s="25">
        <v>0</v>
      </c>
      <c r="AP24" s="25">
        <v>0</v>
      </c>
      <c r="AQ24" s="16" t="s">
        <v>42471</v>
      </c>
      <c r="AR24" s="17" t="s">
        <v>2414</v>
      </c>
      <c r="AS24" s="25">
        <v>0</v>
      </c>
      <c r="AT24" s="25">
        <v>0</v>
      </c>
      <c r="AU24" s="25">
        <v>0</v>
      </c>
      <c r="AV24" s="16" t="s">
        <v>42472</v>
      </c>
      <c r="AW24" s="17" t="s">
        <v>2415</v>
      </c>
      <c r="AX24" s="25">
        <v>0</v>
      </c>
      <c r="AY24" s="25">
        <v>0</v>
      </c>
      <c r="AZ24" s="25">
        <v>0</v>
      </c>
      <c r="BA24" s="16" t="s">
        <v>42473</v>
      </c>
      <c r="BB24" s="17" t="s">
        <v>2416</v>
      </c>
      <c r="BC24" s="25">
        <v>0</v>
      </c>
      <c r="BD24" s="25">
        <v>0</v>
      </c>
      <c r="BE24" s="25">
        <v>0</v>
      </c>
      <c r="BF24" s="16" t="s">
        <v>42474</v>
      </c>
      <c r="BG24" s="17" t="s">
        <v>2417</v>
      </c>
      <c r="BH24" s="25">
        <v>0</v>
      </c>
      <c r="BI24" s="25">
        <v>0</v>
      </c>
      <c r="BJ24" s="25">
        <v>0</v>
      </c>
      <c r="BK24" s="16" t="s">
        <v>42475</v>
      </c>
      <c r="BL24" s="17" t="s">
        <v>2418</v>
      </c>
      <c r="BM24" s="25">
        <v>0</v>
      </c>
      <c r="BN24" s="25">
        <v>0</v>
      </c>
      <c r="BO24" s="25">
        <v>0</v>
      </c>
      <c r="BP24" s="16" t="s">
        <v>42476</v>
      </c>
      <c r="BQ24" s="17" t="s">
        <v>2419</v>
      </c>
      <c r="BR24" s="25">
        <v>0</v>
      </c>
      <c r="BS24" s="25">
        <v>0</v>
      </c>
      <c r="BT24" s="25">
        <v>0</v>
      </c>
      <c r="BU24" s="16" t="s">
        <v>42477</v>
      </c>
      <c r="BV24" s="17" t="s">
        <v>2420</v>
      </c>
      <c r="BW24" s="25">
        <v>0</v>
      </c>
      <c r="BX24" s="25">
        <v>0</v>
      </c>
      <c r="BY24" s="25">
        <v>0</v>
      </c>
      <c r="BZ24" s="16" t="s">
        <v>42478</v>
      </c>
      <c r="CA24" s="17" t="s">
        <v>2421</v>
      </c>
      <c r="CB24" s="25">
        <v>0</v>
      </c>
      <c r="CC24" s="25">
        <v>-48250000</v>
      </c>
      <c r="CD24" s="25">
        <v>-48250000</v>
      </c>
      <c r="CE24" s="16" t="s">
        <v>42479</v>
      </c>
      <c r="CF24" s="17" t="s">
        <v>2422</v>
      </c>
      <c r="CG24" s="25">
        <v>0</v>
      </c>
      <c r="CH24" s="25">
        <v>0</v>
      </c>
      <c r="CI24" s="25">
        <v>0</v>
      </c>
      <c r="CJ24" s="16" t="s">
        <v>42480</v>
      </c>
      <c r="CK24" s="17" t="s">
        <v>2423</v>
      </c>
      <c r="CL24" s="25">
        <v>0</v>
      </c>
      <c r="CM24" s="25">
        <v>0</v>
      </c>
      <c r="CN24" s="25">
        <v>0</v>
      </c>
      <c r="CO24" s="16" t="s">
        <v>42481</v>
      </c>
      <c r="CP24" s="17" t="s">
        <v>2424</v>
      </c>
      <c r="CQ24" s="25">
        <v>0</v>
      </c>
      <c r="CR24" s="25">
        <v>0</v>
      </c>
      <c r="CS24" s="25">
        <v>0</v>
      </c>
      <c r="CT24" s="16" t="s">
        <v>42482</v>
      </c>
      <c r="CU24" s="17" t="s">
        <v>2425</v>
      </c>
      <c r="CV24" s="25">
        <v>0</v>
      </c>
      <c r="CW24" s="25">
        <v>0</v>
      </c>
      <c r="CX24" s="25">
        <v>0</v>
      </c>
      <c r="CY24" s="16" t="s">
        <v>42483</v>
      </c>
      <c r="CZ24" s="17" t="s">
        <v>2426</v>
      </c>
      <c r="DA24" s="25">
        <v>0</v>
      </c>
      <c r="DB24" s="25">
        <v>0</v>
      </c>
      <c r="DC24" s="25">
        <v>0</v>
      </c>
      <c r="DD24" s="25" t="s">
        <v>42484</v>
      </c>
      <c r="DE24" s="25" t="s">
        <v>2427</v>
      </c>
      <c r="DF24" s="25">
        <v>0</v>
      </c>
      <c r="DG24" s="25">
        <v>0</v>
      </c>
      <c r="DH24" s="25">
        <v>0</v>
      </c>
      <c r="DI24" s="16" t="s">
        <v>42485</v>
      </c>
      <c r="DJ24" s="17" t="s">
        <v>2428</v>
      </c>
      <c r="DK24" s="25">
        <v>0</v>
      </c>
      <c r="DL24" s="25">
        <v>0</v>
      </c>
      <c r="DM24" s="25">
        <v>0</v>
      </c>
      <c r="DN24" s="16" t="s">
        <v>42486</v>
      </c>
      <c r="DO24" s="17" t="s">
        <v>2429</v>
      </c>
      <c r="DP24" s="25">
        <v>0</v>
      </c>
      <c r="DQ24" s="25">
        <v>0</v>
      </c>
      <c r="DR24" s="25">
        <v>0</v>
      </c>
      <c r="DS24" s="16" t="s">
        <v>42487</v>
      </c>
      <c r="DT24" s="17" t="s">
        <v>2430</v>
      </c>
      <c r="DU24" s="25">
        <v>0</v>
      </c>
      <c r="DV24" s="25">
        <v>0</v>
      </c>
      <c r="DW24" s="25">
        <v>0</v>
      </c>
      <c r="DX24" s="16" t="s">
        <v>42488</v>
      </c>
      <c r="DY24" s="17" t="s">
        <v>2431</v>
      </c>
      <c r="DZ24" s="25">
        <v>0</v>
      </c>
      <c r="EA24" s="25">
        <v>0</v>
      </c>
      <c r="EB24" s="16">
        <v>0</v>
      </c>
      <c r="EC24" s="16" t="s">
        <v>42489</v>
      </c>
      <c r="ED24" s="17" t="s">
        <v>2432</v>
      </c>
      <c r="EE24" s="25">
        <v>0</v>
      </c>
      <c r="EF24" s="25">
        <v>0</v>
      </c>
      <c r="EG24" s="16">
        <v>0</v>
      </c>
      <c r="EH24" s="16" t="s">
        <v>42490</v>
      </c>
      <c r="EI24" s="16" t="s">
        <v>2433</v>
      </c>
      <c r="EJ24" s="16">
        <v>0</v>
      </c>
      <c r="EK24" s="16">
        <v>0</v>
      </c>
      <c r="EL24" s="16">
        <v>0</v>
      </c>
      <c r="EM24" s="16" t="s">
        <v>42491</v>
      </c>
      <c r="EN24" s="17" t="s">
        <v>2434</v>
      </c>
      <c r="EO24" s="25">
        <v>0</v>
      </c>
      <c r="EP24" s="25">
        <v>0</v>
      </c>
      <c r="EQ24" s="16">
        <v>0</v>
      </c>
      <c r="ER24" s="16" t="s">
        <v>42492</v>
      </c>
      <c r="ES24" s="17" t="s">
        <v>2435</v>
      </c>
      <c r="ET24" s="17">
        <v>0</v>
      </c>
      <c r="EU24" s="17">
        <v>0</v>
      </c>
      <c r="EV24" s="17">
        <v>0</v>
      </c>
      <c r="EW24" s="17" t="s">
        <v>42493</v>
      </c>
      <c r="EX24" s="17" t="s">
        <v>2436</v>
      </c>
      <c r="EY24" s="17">
        <v>0</v>
      </c>
      <c r="EZ24" s="17">
        <v>0</v>
      </c>
      <c r="FA24" s="17">
        <v>0</v>
      </c>
      <c r="FB24" s="17" t="s">
        <v>42494</v>
      </c>
      <c r="FC24" s="17" t="s">
        <v>2437</v>
      </c>
      <c r="FD24" s="17">
        <v>0</v>
      </c>
      <c r="FE24" s="17">
        <v>0</v>
      </c>
      <c r="FF24" s="17">
        <v>0</v>
      </c>
      <c r="FH24" s="17">
        <v>0</v>
      </c>
      <c r="FI24" s="17">
        <v>-48250000</v>
      </c>
      <c r="FJ24" s="17">
        <v>-48250000</v>
      </c>
      <c r="FL24" s="17">
        <v>0</v>
      </c>
      <c r="FM24" s="17">
        <v>0</v>
      </c>
      <c r="FN24" s="17">
        <v>0</v>
      </c>
    </row>
    <row r="25" spans="1:170">
      <c r="A25" s="14">
        <v>61320005</v>
      </c>
      <c r="B25" s="15" t="s">
        <v>24</v>
      </c>
      <c r="C25" s="17" t="s">
        <v>229</v>
      </c>
      <c r="D25" s="25">
        <v>0</v>
      </c>
      <c r="E25" s="25">
        <v>0</v>
      </c>
      <c r="F25" s="25">
        <v>0</v>
      </c>
      <c r="I25" s="16"/>
      <c r="L25" s="20" t="s">
        <v>1482</v>
      </c>
      <c r="M25" s="17" t="s">
        <v>42495</v>
      </c>
      <c r="N25" s="17" t="s">
        <v>2438</v>
      </c>
      <c r="O25" s="25">
        <v>0</v>
      </c>
      <c r="P25" s="25">
        <v>0</v>
      </c>
      <c r="Q25" s="25">
        <v>0</v>
      </c>
      <c r="R25" s="16" t="s">
        <v>42496</v>
      </c>
      <c r="S25" s="17" t="s">
        <v>2439</v>
      </c>
      <c r="T25" s="25">
        <v>0</v>
      </c>
      <c r="U25" s="25">
        <v>0</v>
      </c>
      <c r="V25" s="25">
        <v>0</v>
      </c>
      <c r="W25" s="16" t="s">
        <v>42497</v>
      </c>
      <c r="X25" s="17" t="s">
        <v>2440</v>
      </c>
      <c r="Y25" s="25">
        <v>0</v>
      </c>
      <c r="Z25" s="25">
        <v>0</v>
      </c>
      <c r="AA25" s="25">
        <v>0</v>
      </c>
      <c r="AB25" s="16" t="s">
        <v>42498</v>
      </c>
      <c r="AC25" s="17" t="s">
        <v>2441</v>
      </c>
      <c r="AD25" s="25">
        <v>0</v>
      </c>
      <c r="AE25" s="25">
        <v>0</v>
      </c>
      <c r="AF25" s="25">
        <v>0</v>
      </c>
      <c r="AG25" s="16" t="s">
        <v>42499</v>
      </c>
      <c r="AH25" s="17" t="s">
        <v>2442</v>
      </c>
      <c r="AI25" s="25">
        <v>0</v>
      </c>
      <c r="AJ25" s="25">
        <v>0</v>
      </c>
      <c r="AK25" s="25">
        <v>0</v>
      </c>
      <c r="AL25" s="16" t="s">
        <v>42500</v>
      </c>
      <c r="AM25" s="17" t="s">
        <v>2443</v>
      </c>
      <c r="AN25" s="25">
        <v>0</v>
      </c>
      <c r="AO25" s="25">
        <v>0</v>
      </c>
      <c r="AP25" s="25">
        <v>0</v>
      </c>
      <c r="AQ25" s="16" t="s">
        <v>42501</v>
      </c>
      <c r="AR25" s="17" t="s">
        <v>2444</v>
      </c>
      <c r="AS25" s="25">
        <v>0</v>
      </c>
      <c r="AT25" s="25">
        <v>0</v>
      </c>
      <c r="AU25" s="25">
        <v>0</v>
      </c>
      <c r="AV25" s="16" t="s">
        <v>42502</v>
      </c>
      <c r="AW25" s="17" t="s">
        <v>2445</v>
      </c>
      <c r="AX25" s="25">
        <v>0</v>
      </c>
      <c r="AY25" s="25">
        <v>0</v>
      </c>
      <c r="AZ25" s="25">
        <v>0</v>
      </c>
      <c r="BA25" s="16" t="s">
        <v>42503</v>
      </c>
      <c r="BB25" s="17" t="s">
        <v>2446</v>
      </c>
      <c r="BC25" s="25">
        <v>0</v>
      </c>
      <c r="BD25" s="25">
        <v>0</v>
      </c>
      <c r="BE25" s="25">
        <v>0</v>
      </c>
      <c r="BF25" s="16" t="s">
        <v>42504</v>
      </c>
      <c r="BG25" s="17" t="s">
        <v>2447</v>
      </c>
      <c r="BH25" s="25">
        <v>0</v>
      </c>
      <c r="BI25" s="25">
        <v>0</v>
      </c>
      <c r="BJ25" s="25">
        <v>0</v>
      </c>
      <c r="BK25" s="16" t="s">
        <v>42505</v>
      </c>
      <c r="BL25" s="17" t="s">
        <v>2448</v>
      </c>
      <c r="BM25" s="25">
        <v>0</v>
      </c>
      <c r="BN25" s="25">
        <v>0</v>
      </c>
      <c r="BO25" s="25">
        <v>0</v>
      </c>
      <c r="BP25" s="16" t="s">
        <v>42506</v>
      </c>
      <c r="BQ25" s="17" t="s">
        <v>2449</v>
      </c>
      <c r="BR25" s="25">
        <v>0</v>
      </c>
      <c r="BS25" s="25">
        <v>0</v>
      </c>
      <c r="BT25" s="25">
        <v>0</v>
      </c>
      <c r="BU25" s="16" t="s">
        <v>42507</v>
      </c>
      <c r="BV25" s="17" t="s">
        <v>2450</v>
      </c>
      <c r="BW25" s="25">
        <v>0</v>
      </c>
      <c r="BX25" s="25">
        <v>0</v>
      </c>
      <c r="BY25" s="25">
        <v>0</v>
      </c>
      <c r="BZ25" s="16" t="s">
        <v>42508</v>
      </c>
      <c r="CA25" s="17" t="s">
        <v>2451</v>
      </c>
      <c r="CB25" s="25">
        <v>0</v>
      </c>
      <c r="CC25" s="25">
        <v>0</v>
      </c>
      <c r="CD25" s="25">
        <v>0</v>
      </c>
      <c r="CE25" s="16" t="s">
        <v>42509</v>
      </c>
      <c r="CF25" s="17" t="s">
        <v>2452</v>
      </c>
      <c r="CG25" s="25">
        <v>0</v>
      </c>
      <c r="CH25" s="25">
        <v>0</v>
      </c>
      <c r="CI25" s="25">
        <v>0</v>
      </c>
      <c r="CJ25" s="16" t="s">
        <v>42510</v>
      </c>
      <c r="CK25" s="17" t="s">
        <v>2453</v>
      </c>
      <c r="CL25" s="25">
        <v>0</v>
      </c>
      <c r="CM25" s="25">
        <v>0</v>
      </c>
      <c r="CN25" s="25">
        <v>0</v>
      </c>
      <c r="CO25" s="16" t="s">
        <v>42511</v>
      </c>
      <c r="CP25" s="17" t="s">
        <v>2454</v>
      </c>
      <c r="CQ25" s="25">
        <v>0</v>
      </c>
      <c r="CR25" s="25">
        <v>0</v>
      </c>
      <c r="CS25" s="25">
        <v>0</v>
      </c>
      <c r="CT25" s="16" t="s">
        <v>42512</v>
      </c>
      <c r="CU25" s="17" t="s">
        <v>2455</v>
      </c>
      <c r="CV25" s="25">
        <v>0</v>
      </c>
      <c r="CW25" s="25">
        <v>0</v>
      </c>
      <c r="CX25" s="25">
        <v>0</v>
      </c>
      <c r="CY25" s="16" t="s">
        <v>42513</v>
      </c>
      <c r="CZ25" s="17" t="s">
        <v>2456</v>
      </c>
      <c r="DA25" s="25">
        <v>0</v>
      </c>
      <c r="DB25" s="25">
        <v>0</v>
      </c>
      <c r="DC25" s="25">
        <v>0</v>
      </c>
      <c r="DD25" s="25" t="s">
        <v>42514</v>
      </c>
      <c r="DE25" s="25" t="s">
        <v>2457</v>
      </c>
      <c r="DF25" s="25">
        <v>0</v>
      </c>
      <c r="DG25" s="25">
        <v>0</v>
      </c>
      <c r="DH25" s="25">
        <v>0</v>
      </c>
      <c r="DI25" s="16" t="s">
        <v>42515</v>
      </c>
      <c r="DJ25" s="17" t="s">
        <v>2458</v>
      </c>
      <c r="DK25" s="25">
        <v>0</v>
      </c>
      <c r="DL25" s="25">
        <v>0</v>
      </c>
      <c r="DM25" s="25">
        <v>0</v>
      </c>
      <c r="DN25" s="16" t="s">
        <v>42516</v>
      </c>
      <c r="DO25" s="17" t="s">
        <v>2459</v>
      </c>
      <c r="DP25" s="25">
        <v>0</v>
      </c>
      <c r="DQ25" s="25">
        <v>0</v>
      </c>
      <c r="DR25" s="25">
        <v>0</v>
      </c>
      <c r="DS25" s="16" t="s">
        <v>42517</v>
      </c>
      <c r="DT25" s="17" t="s">
        <v>2460</v>
      </c>
      <c r="DU25" s="25">
        <v>0</v>
      </c>
      <c r="DV25" s="25">
        <v>0</v>
      </c>
      <c r="DW25" s="25">
        <v>0</v>
      </c>
      <c r="DX25" s="16" t="s">
        <v>42518</v>
      </c>
      <c r="DY25" s="17" t="s">
        <v>2461</v>
      </c>
      <c r="DZ25" s="25">
        <v>0</v>
      </c>
      <c r="EA25" s="25">
        <v>0</v>
      </c>
      <c r="EB25" s="16">
        <v>0</v>
      </c>
      <c r="EC25" s="16" t="s">
        <v>42519</v>
      </c>
      <c r="ED25" s="17" t="s">
        <v>2462</v>
      </c>
      <c r="EE25" s="25">
        <v>0</v>
      </c>
      <c r="EF25" s="25">
        <v>0</v>
      </c>
      <c r="EG25" s="16">
        <v>0</v>
      </c>
      <c r="EH25" s="16" t="s">
        <v>42520</v>
      </c>
      <c r="EI25" s="16" t="s">
        <v>2463</v>
      </c>
      <c r="EJ25" s="16">
        <v>0</v>
      </c>
      <c r="EK25" s="16">
        <v>0</v>
      </c>
      <c r="EL25" s="16">
        <v>0</v>
      </c>
      <c r="EM25" s="16" t="s">
        <v>42521</v>
      </c>
      <c r="EN25" s="17" t="s">
        <v>2464</v>
      </c>
      <c r="EO25" s="25">
        <v>0</v>
      </c>
      <c r="EP25" s="25">
        <v>0</v>
      </c>
      <c r="EQ25" s="16">
        <v>0</v>
      </c>
      <c r="ER25" s="16" t="s">
        <v>42522</v>
      </c>
      <c r="ES25" s="17" t="s">
        <v>2465</v>
      </c>
      <c r="ET25" s="17">
        <v>0</v>
      </c>
      <c r="EU25" s="17">
        <v>0</v>
      </c>
      <c r="EV25" s="17">
        <v>0</v>
      </c>
      <c r="EW25" s="17" t="s">
        <v>42523</v>
      </c>
      <c r="EX25" s="17" t="s">
        <v>2466</v>
      </c>
      <c r="EY25" s="17">
        <v>0</v>
      </c>
      <c r="EZ25" s="17">
        <v>0</v>
      </c>
      <c r="FA25" s="17">
        <v>0</v>
      </c>
      <c r="FB25" s="17" t="s">
        <v>42524</v>
      </c>
      <c r="FC25" s="17" t="s">
        <v>2467</v>
      </c>
      <c r="FD25" s="17">
        <v>0</v>
      </c>
      <c r="FE25" s="17">
        <v>0</v>
      </c>
      <c r="FF25" s="17">
        <v>0</v>
      </c>
      <c r="FH25" s="17">
        <v>0</v>
      </c>
      <c r="FI25" s="17">
        <v>0</v>
      </c>
      <c r="FJ25" s="17">
        <v>0</v>
      </c>
      <c r="FL25" s="17">
        <v>0</v>
      </c>
      <c r="FM25" s="17">
        <v>0</v>
      </c>
      <c r="FN25" s="17">
        <v>0</v>
      </c>
    </row>
    <row r="26" spans="1:170">
      <c r="A26" s="14">
        <v>61320006</v>
      </c>
      <c r="B26" s="15" t="s">
        <v>24</v>
      </c>
      <c r="C26" s="17" t="s">
        <v>230</v>
      </c>
      <c r="D26" s="25">
        <v>0</v>
      </c>
      <c r="E26" s="25">
        <v>0</v>
      </c>
      <c r="F26" s="25">
        <v>0</v>
      </c>
      <c r="I26" s="16"/>
      <c r="L26" s="20" t="s">
        <v>1483</v>
      </c>
      <c r="M26" s="17" t="s">
        <v>42525</v>
      </c>
      <c r="N26" s="17" t="s">
        <v>2468</v>
      </c>
      <c r="O26" s="25">
        <v>0</v>
      </c>
      <c r="P26" s="25">
        <v>0</v>
      </c>
      <c r="Q26" s="25">
        <v>0</v>
      </c>
      <c r="R26" s="16" t="s">
        <v>42526</v>
      </c>
      <c r="S26" s="17" t="s">
        <v>2469</v>
      </c>
      <c r="T26" s="25">
        <v>0</v>
      </c>
      <c r="U26" s="25">
        <v>0</v>
      </c>
      <c r="V26" s="25">
        <v>0</v>
      </c>
      <c r="W26" s="16" t="s">
        <v>42527</v>
      </c>
      <c r="X26" s="17" t="s">
        <v>2470</v>
      </c>
      <c r="Y26" s="25">
        <v>0</v>
      </c>
      <c r="Z26" s="25">
        <v>0</v>
      </c>
      <c r="AA26" s="25">
        <v>0</v>
      </c>
      <c r="AB26" s="16" t="s">
        <v>42528</v>
      </c>
      <c r="AC26" s="17" t="s">
        <v>2471</v>
      </c>
      <c r="AD26" s="25">
        <v>0</v>
      </c>
      <c r="AE26" s="25">
        <v>0</v>
      </c>
      <c r="AF26" s="25">
        <v>0</v>
      </c>
      <c r="AG26" s="16" t="s">
        <v>42529</v>
      </c>
      <c r="AH26" s="17" t="s">
        <v>2472</v>
      </c>
      <c r="AI26" s="25">
        <v>0</v>
      </c>
      <c r="AJ26" s="25">
        <v>0</v>
      </c>
      <c r="AK26" s="25">
        <v>0</v>
      </c>
      <c r="AL26" s="16" t="s">
        <v>42530</v>
      </c>
      <c r="AM26" s="17" t="s">
        <v>2473</v>
      </c>
      <c r="AN26" s="25">
        <v>0</v>
      </c>
      <c r="AO26" s="25">
        <v>0</v>
      </c>
      <c r="AP26" s="25">
        <v>0</v>
      </c>
      <c r="AQ26" s="16" t="s">
        <v>42531</v>
      </c>
      <c r="AR26" s="17" t="s">
        <v>2474</v>
      </c>
      <c r="AS26" s="25">
        <v>0</v>
      </c>
      <c r="AT26" s="25">
        <v>0</v>
      </c>
      <c r="AU26" s="25">
        <v>0</v>
      </c>
      <c r="AV26" s="16" t="s">
        <v>42532</v>
      </c>
      <c r="AW26" s="17" t="s">
        <v>2475</v>
      </c>
      <c r="AX26" s="25">
        <v>0</v>
      </c>
      <c r="AY26" s="25">
        <v>0</v>
      </c>
      <c r="AZ26" s="25">
        <v>0</v>
      </c>
      <c r="BA26" s="16" t="s">
        <v>42533</v>
      </c>
      <c r="BB26" s="17" t="s">
        <v>2476</v>
      </c>
      <c r="BC26" s="25">
        <v>0</v>
      </c>
      <c r="BD26" s="25">
        <v>0</v>
      </c>
      <c r="BE26" s="25">
        <v>0</v>
      </c>
      <c r="BF26" s="16" t="s">
        <v>42534</v>
      </c>
      <c r="BG26" s="17" t="s">
        <v>2477</v>
      </c>
      <c r="BH26" s="25">
        <v>0</v>
      </c>
      <c r="BI26" s="25">
        <v>0</v>
      </c>
      <c r="BJ26" s="25">
        <v>0</v>
      </c>
      <c r="BK26" s="16" t="s">
        <v>42535</v>
      </c>
      <c r="BL26" s="17" t="s">
        <v>2478</v>
      </c>
      <c r="BM26" s="25">
        <v>0</v>
      </c>
      <c r="BN26" s="25">
        <v>0</v>
      </c>
      <c r="BO26" s="25">
        <v>0</v>
      </c>
      <c r="BP26" s="16" t="s">
        <v>42536</v>
      </c>
      <c r="BQ26" s="17" t="s">
        <v>2479</v>
      </c>
      <c r="BR26" s="25">
        <v>0</v>
      </c>
      <c r="BS26" s="25">
        <v>0</v>
      </c>
      <c r="BT26" s="25">
        <v>0</v>
      </c>
      <c r="BU26" s="16" t="s">
        <v>42537</v>
      </c>
      <c r="BV26" s="17" t="s">
        <v>2480</v>
      </c>
      <c r="BW26" s="25">
        <v>0</v>
      </c>
      <c r="BX26" s="25">
        <v>0</v>
      </c>
      <c r="BY26" s="25">
        <v>0</v>
      </c>
      <c r="BZ26" s="16" t="s">
        <v>42538</v>
      </c>
      <c r="CA26" s="17" t="s">
        <v>2481</v>
      </c>
      <c r="CB26" s="25">
        <v>0</v>
      </c>
      <c r="CC26" s="25">
        <v>0</v>
      </c>
      <c r="CD26" s="25">
        <v>0</v>
      </c>
      <c r="CE26" s="16" t="s">
        <v>42539</v>
      </c>
      <c r="CF26" s="17" t="s">
        <v>2482</v>
      </c>
      <c r="CG26" s="25">
        <v>0</v>
      </c>
      <c r="CH26" s="25">
        <v>0</v>
      </c>
      <c r="CI26" s="25">
        <v>0</v>
      </c>
      <c r="CJ26" s="16" t="s">
        <v>42540</v>
      </c>
      <c r="CK26" s="17" t="s">
        <v>2483</v>
      </c>
      <c r="CL26" s="25">
        <v>0</v>
      </c>
      <c r="CM26" s="25">
        <v>0</v>
      </c>
      <c r="CN26" s="25">
        <v>0</v>
      </c>
      <c r="CO26" s="16" t="s">
        <v>42541</v>
      </c>
      <c r="CP26" s="17" t="s">
        <v>2484</v>
      </c>
      <c r="CQ26" s="25">
        <v>0</v>
      </c>
      <c r="CR26" s="25">
        <v>0</v>
      </c>
      <c r="CS26" s="25">
        <v>0</v>
      </c>
      <c r="CT26" s="16" t="s">
        <v>42542</v>
      </c>
      <c r="CU26" s="17" t="s">
        <v>2485</v>
      </c>
      <c r="CV26" s="25">
        <v>0</v>
      </c>
      <c r="CW26" s="25">
        <v>0</v>
      </c>
      <c r="CX26" s="25">
        <v>0</v>
      </c>
      <c r="CY26" s="16" t="s">
        <v>42543</v>
      </c>
      <c r="CZ26" s="17" t="s">
        <v>2486</v>
      </c>
      <c r="DA26" s="25">
        <v>0</v>
      </c>
      <c r="DB26" s="25">
        <v>0</v>
      </c>
      <c r="DC26" s="25">
        <v>0</v>
      </c>
      <c r="DD26" s="25" t="s">
        <v>42544</v>
      </c>
      <c r="DE26" s="25" t="s">
        <v>2487</v>
      </c>
      <c r="DF26" s="25">
        <v>0</v>
      </c>
      <c r="DG26" s="25">
        <v>0</v>
      </c>
      <c r="DH26" s="25">
        <v>0</v>
      </c>
      <c r="DI26" s="16" t="s">
        <v>42545</v>
      </c>
      <c r="DJ26" s="17" t="s">
        <v>2488</v>
      </c>
      <c r="DK26" s="25">
        <v>0</v>
      </c>
      <c r="DL26" s="25">
        <v>0</v>
      </c>
      <c r="DM26" s="25">
        <v>0</v>
      </c>
      <c r="DN26" s="16" t="s">
        <v>42546</v>
      </c>
      <c r="DO26" s="17" t="s">
        <v>2489</v>
      </c>
      <c r="DP26" s="25">
        <v>0</v>
      </c>
      <c r="DQ26" s="25">
        <v>0</v>
      </c>
      <c r="DR26" s="25">
        <v>0</v>
      </c>
      <c r="DS26" s="16" t="s">
        <v>42547</v>
      </c>
      <c r="DT26" s="17" t="s">
        <v>2490</v>
      </c>
      <c r="DU26" s="25">
        <v>0</v>
      </c>
      <c r="DV26" s="25">
        <v>0</v>
      </c>
      <c r="DW26" s="25">
        <v>0</v>
      </c>
      <c r="DX26" s="16" t="s">
        <v>42548</v>
      </c>
      <c r="DY26" s="17" t="s">
        <v>2491</v>
      </c>
      <c r="DZ26" s="25">
        <v>0</v>
      </c>
      <c r="EA26" s="25">
        <v>0</v>
      </c>
      <c r="EB26" s="16">
        <v>0</v>
      </c>
      <c r="EC26" s="16" t="s">
        <v>42549</v>
      </c>
      <c r="ED26" s="17" t="s">
        <v>2492</v>
      </c>
      <c r="EE26" s="25">
        <v>0</v>
      </c>
      <c r="EF26" s="25">
        <v>0</v>
      </c>
      <c r="EG26" s="16">
        <v>0</v>
      </c>
      <c r="EH26" s="16" t="s">
        <v>42550</v>
      </c>
      <c r="EI26" s="16" t="s">
        <v>2493</v>
      </c>
      <c r="EJ26" s="16">
        <v>0</v>
      </c>
      <c r="EK26" s="16">
        <v>0</v>
      </c>
      <c r="EL26" s="16">
        <v>0</v>
      </c>
      <c r="EM26" s="16" t="s">
        <v>42551</v>
      </c>
      <c r="EN26" s="17" t="s">
        <v>2494</v>
      </c>
      <c r="EO26" s="25">
        <v>0</v>
      </c>
      <c r="EP26" s="25">
        <v>0</v>
      </c>
      <c r="EQ26" s="16">
        <v>0</v>
      </c>
      <c r="ER26" s="16" t="s">
        <v>42552</v>
      </c>
      <c r="ES26" s="17" t="s">
        <v>2495</v>
      </c>
      <c r="ET26" s="17">
        <v>0</v>
      </c>
      <c r="EU26" s="17">
        <v>0</v>
      </c>
      <c r="EV26" s="17">
        <v>0</v>
      </c>
      <c r="EW26" s="17" t="s">
        <v>42553</v>
      </c>
      <c r="EX26" s="17" t="s">
        <v>2496</v>
      </c>
      <c r="EY26" s="17">
        <v>0</v>
      </c>
      <c r="EZ26" s="17">
        <v>0</v>
      </c>
      <c r="FA26" s="17">
        <v>0</v>
      </c>
      <c r="FB26" s="17" t="s">
        <v>42554</v>
      </c>
      <c r="FC26" s="17" t="s">
        <v>2497</v>
      </c>
      <c r="FD26" s="17">
        <v>0</v>
      </c>
      <c r="FE26" s="17">
        <v>0</v>
      </c>
      <c r="FF26" s="17">
        <v>0</v>
      </c>
      <c r="FH26" s="17">
        <v>0</v>
      </c>
      <c r="FI26" s="17">
        <v>0</v>
      </c>
      <c r="FJ26" s="17">
        <v>0</v>
      </c>
      <c r="FL26" s="17">
        <v>0</v>
      </c>
      <c r="FM26" s="17">
        <v>0</v>
      </c>
      <c r="FN26" s="17">
        <v>0</v>
      </c>
    </row>
    <row r="27" spans="1:170">
      <c r="A27" s="14">
        <v>61320007</v>
      </c>
      <c r="B27" s="15" t="s">
        <v>24</v>
      </c>
      <c r="C27" s="17" t="s">
        <v>231</v>
      </c>
      <c r="D27" s="25">
        <v>0</v>
      </c>
      <c r="E27" s="25">
        <v>0</v>
      </c>
      <c r="F27" s="25">
        <v>0</v>
      </c>
      <c r="I27" s="16"/>
      <c r="L27" s="20" t="s">
        <v>1484</v>
      </c>
      <c r="M27" s="17" t="s">
        <v>42555</v>
      </c>
      <c r="N27" s="17" t="s">
        <v>2498</v>
      </c>
      <c r="O27" s="25">
        <v>0</v>
      </c>
      <c r="P27" s="25">
        <v>0</v>
      </c>
      <c r="Q27" s="25">
        <v>0</v>
      </c>
      <c r="R27" s="16" t="s">
        <v>42556</v>
      </c>
      <c r="S27" s="17" t="s">
        <v>2499</v>
      </c>
      <c r="T27" s="25">
        <v>0</v>
      </c>
      <c r="U27" s="25">
        <v>0</v>
      </c>
      <c r="V27" s="25">
        <v>0</v>
      </c>
      <c r="W27" s="16" t="s">
        <v>42557</v>
      </c>
      <c r="X27" s="17" t="s">
        <v>2500</v>
      </c>
      <c r="Y27" s="25">
        <v>0</v>
      </c>
      <c r="Z27" s="25">
        <v>0</v>
      </c>
      <c r="AA27" s="25">
        <v>0</v>
      </c>
      <c r="AB27" s="16" t="s">
        <v>42558</v>
      </c>
      <c r="AC27" s="17" t="s">
        <v>2501</v>
      </c>
      <c r="AD27" s="25">
        <v>0</v>
      </c>
      <c r="AE27" s="25">
        <v>0</v>
      </c>
      <c r="AF27" s="25">
        <v>0</v>
      </c>
      <c r="AG27" s="16" t="s">
        <v>42559</v>
      </c>
      <c r="AH27" s="17" t="s">
        <v>2502</v>
      </c>
      <c r="AI27" s="25">
        <v>0</v>
      </c>
      <c r="AJ27" s="25">
        <v>0</v>
      </c>
      <c r="AK27" s="25">
        <v>0</v>
      </c>
      <c r="AL27" s="16" t="s">
        <v>42560</v>
      </c>
      <c r="AM27" s="17" t="s">
        <v>2503</v>
      </c>
      <c r="AN27" s="25">
        <v>0</v>
      </c>
      <c r="AO27" s="25">
        <v>0</v>
      </c>
      <c r="AP27" s="25">
        <v>0</v>
      </c>
      <c r="AQ27" s="16" t="s">
        <v>42561</v>
      </c>
      <c r="AR27" s="17" t="s">
        <v>2504</v>
      </c>
      <c r="AS27" s="25">
        <v>0</v>
      </c>
      <c r="AT27" s="25">
        <v>0</v>
      </c>
      <c r="AU27" s="25">
        <v>0</v>
      </c>
      <c r="AV27" s="16" t="s">
        <v>42562</v>
      </c>
      <c r="AW27" s="17" t="s">
        <v>2505</v>
      </c>
      <c r="AX27" s="25">
        <v>0</v>
      </c>
      <c r="AY27" s="25">
        <v>0</v>
      </c>
      <c r="AZ27" s="25">
        <v>0</v>
      </c>
      <c r="BA27" s="16" t="s">
        <v>42563</v>
      </c>
      <c r="BB27" s="17" t="s">
        <v>2506</v>
      </c>
      <c r="BC27" s="25">
        <v>0</v>
      </c>
      <c r="BD27" s="25">
        <v>0</v>
      </c>
      <c r="BE27" s="25">
        <v>0</v>
      </c>
      <c r="BF27" s="16" t="s">
        <v>42564</v>
      </c>
      <c r="BG27" s="17" t="s">
        <v>2507</v>
      </c>
      <c r="BH27" s="25">
        <v>0</v>
      </c>
      <c r="BI27" s="25">
        <v>0</v>
      </c>
      <c r="BJ27" s="25">
        <v>0</v>
      </c>
      <c r="BK27" s="16" t="s">
        <v>42565</v>
      </c>
      <c r="BL27" s="17" t="s">
        <v>2508</v>
      </c>
      <c r="BM27" s="25">
        <v>0</v>
      </c>
      <c r="BN27" s="25">
        <v>0</v>
      </c>
      <c r="BO27" s="25">
        <v>0</v>
      </c>
      <c r="BP27" s="16" t="s">
        <v>42566</v>
      </c>
      <c r="BQ27" s="17" t="s">
        <v>2509</v>
      </c>
      <c r="BR27" s="25">
        <v>0</v>
      </c>
      <c r="BS27" s="25">
        <v>0</v>
      </c>
      <c r="BT27" s="25">
        <v>0</v>
      </c>
      <c r="BU27" s="16" t="s">
        <v>42567</v>
      </c>
      <c r="BV27" s="17" t="s">
        <v>2510</v>
      </c>
      <c r="BW27" s="25">
        <v>0</v>
      </c>
      <c r="BX27" s="25">
        <v>0</v>
      </c>
      <c r="BY27" s="25">
        <v>0</v>
      </c>
      <c r="BZ27" s="16" t="s">
        <v>42568</v>
      </c>
      <c r="CA27" s="17" t="s">
        <v>2511</v>
      </c>
      <c r="CB27" s="25">
        <v>0</v>
      </c>
      <c r="CC27" s="25">
        <v>0</v>
      </c>
      <c r="CD27" s="25">
        <v>0</v>
      </c>
      <c r="CE27" s="16" t="s">
        <v>42569</v>
      </c>
      <c r="CF27" s="17" t="s">
        <v>2512</v>
      </c>
      <c r="CG27" s="25">
        <v>0</v>
      </c>
      <c r="CH27" s="25">
        <v>0</v>
      </c>
      <c r="CI27" s="25">
        <v>0</v>
      </c>
      <c r="CJ27" s="16" t="s">
        <v>42570</v>
      </c>
      <c r="CK27" s="17" t="s">
        <v>2513</v>
      </c>
      <c r="CL27" s="25">
        <v>0</v>
      </c>
      <c r="CM27" s="25">
        <v>0</v>
      </c>
      <c r="CN27" s="25">
        <v>0</v>
      </c>
      <c r="CO27" s="16" t="s">
        <v>42571</v>
      </c>
      <c r="CP27" s="17" t="s">
        <v>2514</v>
      </c>
      <c r="CQ27" s="25">
        <v>0</v>
      </c>
      <c r="CR27" s="25">
        <v>0</v>
      </c>
      <c r="CS27" s="25">
        <v>0</v>
      </c>
      <c r="CT27" s="16" t="s">
        <v>42572</v>
      </c>
      <c r="CU27" s="17" t="s">
        <v>2515</v>
      </c>
      <c r="CV27" s="25">
        <v>0</v>
      </c>
      <c r="CW27" s="25">
        <v>0</v>
      </c>
      <c r="CX27" s="25">
        <v>0</v>
      </c>
      <c r="CY27" s="16" t="s">
        <v>42573</v>
      </c>
      <c r="CZ27" s="17" t="s">
        <v>2516</v>
      </c>
      <c r="DA27" s="25">
        <v>0</v>
      </c>
      <c r="DB27" s="25">
        <v>0</v>
      </c>
      <c r="DC27" s="25">
        <v>0</v>
      </c>
      <c r="DD27" s="25" t="s">
        <v>42574</v>
      </c>
      <c r="DE27" s="25" t="s">
        <v>2517</v>
      </c>
      <c r="DF27" s="25">
        <v>0</v>
      </c>
      <c r="DG27" s="25">
        <v>0</v>
      </c>
      <c r="DH27" s="25">
        <v>0</v>
      </c>
      <c r="DI27" s="16" t="s">
        <v>42575</v>
      </c>
      <c r="DJ27" s="17" t="s">
        <v>2518</v>
      </c>
      <c r="DK27" s="25">
        <v>0</v>
      </c>
      <c r="DL27" s="25">
        <v>0</v>
      </c>
      <c r="DM27" s="25">
        <v>0</v>
      </c>
      <c r="DN27" s="16" t="s">
        <v>42576</v>
      </c>
      <c r="DO27" s="17" t="s">
        <v>2519</v>
      </c>
      <c r="DP27" s="25">
        <v>0</v>
      </c>
      <c r="DQ27" s="25">
        <v>0</v>
      </c>
      <c r="DR27" s="25">
        <v>0</v>
      </c>
      <c r="DS27" s="16" t="s">
        <v>42577</v>
      </c>
      <c r="DT27" s="17" t="s">
        <v>2520</v>
      </c>
      <c r="DU27" s="25">
        <v>0</v>
      </c>
      <c r="DV27" s="25">
        <v>0</v>
      </c>
      <c r="DW27" s="25">
        <v>0</v>
      </c>
      <c r="DX27" s="16" t="s">
        <v>42578</v>
      </c>
      <c r="DY27" s="17" t="s">
        <v>2521</v>
      </c>
      <c r="DZ27" s="25">
        <v>0</v>
      </c>
      <c r="EA27" s="25">
        <v>0</v>
      </c>
      <c r="EB27" s="16">
        <v>0</v>
      </c>
      <c r="EC27" s="16" t="s">
        <v>42579</v>
      </c>
      <c r="ED27" s="17" t="s">
        <v>2522</v>
      </c>
      <c r="EE27" s="25">
        <v>0</v>
      </c>
      <c r="EF27" s="25">
        <v>0</v>
      </c>
      <c r="EG27" s="16">
        <v>0</v>
      </c>
      <c r="EH27" s="16" t="s">
        <v>42580</v>
      </c>
      <c r="EI27" s="16" t="s">
        <v>2523</v>
      </c>
      <c r="EJ27" s="16">
        <v>0</v>
      </c>
      <c r="EK27" s="16">
        <v>0</v>
      </c>
      <c r="EL27" s="16">
        <v>0</v>
      </c>
      <c r="EM27" s="16" t="s">
        <v>42581</v>
      </c>
      <c r="EN27" s="17" t="s">
        <v>2524</v>
      </c>
      <c r="EO27" s="25">
        <v>0</v>
      </c>
      <c r="EP27" s="25">
        <v>0</v>
      </c>
      <c r="EQ27" s="16">
        <v>0</v>
      </c>
      <c r="ER27" s="16" t="s">
        <v>42582</v>
      </c>
      <c r="ES27" s="17" t="s">
        <v>2525</v>
      </c>
      <c r="ET27" s="17">
        <v>0</v>
      </c>
      <c r="EU27" s="17">
        <v>0</v>
      </c>
      <c r="EV27" s="17">
        <v>0</v>
      </c>
      <c r="EW27" s="17" t="s">
        <v>42583</v>
      </c>
      <c r="EX27" s="17" t="s">
        <v>2526</v>
      </c>
      <c r="EY27" s="17">
        <v>0</v>
      </c>
      <c r="EZ27" s="17">
        <v>0</v>
      </c>
      <c r="FA27" s="17">
        <v>0</v>
      </c>
      <c r="FB27" s="17" t="s">
        <v>42584</v>
      </c>
      <c r="FC27" s="17" t="s">
        <v>2527</v>
      </c>
      <c r="FD27" s="17">
        <v>0</v>
      </c>
      <c r="FE27" s="17">
        <v>0</v>
      </c>
      <c r="FF27" s="17">
        <v>0</v>
      </c>
      <c r="FH27" s="17">
        <v>0</v>
      </c>
      <c r="FI27" s="17">
        <v>0</v>
      </c>
      <c r="FJ27" s="17">
        <v>0</v>
      </c>
      <c r="FL27" s="17">
        <v>0</v>
      </c>
      <c r="FM27" s="17">
        <v>0</v>
      </c>
      <c r="FN27" s="17">
        <v>0</v>
      </c>
    </row>
    <row r="28" spans="1:170">
      <c r="A28" s="14">
        <v>61320008</v>
      </c>
      <c r="B28" s="15" t="s">
        <v>24</v>
      </c>
      <c r="C28" s="17" t="s">
        <v>232</v>
      </c>
      <c r="D28" s="25">
        <v>-920209582</v>
      </c>
      <c r="E28" s="25">
        <v>-2589177969</v>
      </c>
      <c r="F28" s="25">
        <v>-3509387551</v>
      </c>
      <c r="I28" s="16"/>
      <c r="L28" s="20" t="s">
        <v>1485</v>
      </c>
      <c r="M28" s="17" t="s">
        <v>42585</v>
      </c>
      <c r="N28" s="17" t="s">
        <v>2528</v>
      </c>
      <c r="O28" s="25">
        <v>0</v>
      </c>
      <c r="P28" s="25">
        <v>-2560904750</v>
      </c>
      <c r="Q28" s="25">
        <v>-2560904750</v>
      </c>
      <c r="R28" s="16" t="s">
        <v>42586</v>
      </c>
      <c r="S28" s="17" t="s">
        <v>2529</v>
      </c>
      <c r="T28" s="25">
        <v>0</v>
      </c>
      <c r="U28" s="25">
        <v>0</v>
      </c>
      <c r="V28" s="25">
        <v>0</v>
      </c>
      <c r="W28" s="16" t="s">
        <v>42587</v>
      </c>
      <c r="X28" s="17" t="s">
        <v>2530</v>
      </c>
      <c r="Y28" s="25">
        <v>0</v>
      </c>
      <c r="Z28" s="25">
        <v>0</v>
      </c>
      <c r="AA28" s="25">
        <v>0</v>
      </c>
      <c r="AB28" s="16" t="s">
        <v>42588</v>
      </c>
      <c r="AC28" s="17" t="s">
        <v>2531</v>
      </c>
      <c r="AD28" s="25">
        <v>0</v>
      </c>
      <c r="AE28" s="25">
        <v>0</v>
      </c>
      <c r="AF28" s="25">
        <v>0</v>
      </c>
      <c r="AG28" s="16" t="s">
        <v>42589</v>
      </c>
      <c r="AH28" s="17" t="s">
        <v>2532</v>
      </c>
      <c r="AI28" s="25">
        <v>0</v>
      </c>
      <c r="AJ28" s="25">
        <v>0</v>
      </c>
      <c r="AK28" s="25">
        <v>0</v>
      </c>
      <c r="AL28" s="16" t="s">
        <v>42590</v>
      </c>
      <c r="AM28" s="17" t="s">
        <v>2533</v>
      </c>
      <c r="AN28" s="25">
        <v>0</v>
      </c>
      <c r="AO28" s="25">
        <v>0</v>
      </c>
      <c r="AP28" s="25">
        <v>0</v>
      </c>
      <c r="AQ28" s="16" t="s">
        <v>42591</v>
      </c>
      <c r="AR28" s="17" t="s">
        <v>2534</v>
      </c>
      <c r="AS28" s="25">
        <v>0</v>
      </c>
      <c r="AT28" s="25">
        <v>0</v>
      </c>
      <c r="AU28" s="25">
        <v>0</v>
      </c>
      <c r="AV28" s="16" t="s">
        <v>42592</v>
      </c>
      <c r="AW28" s="17" t="s">
        <v>2535</v>
      </c>
      <c r="AX28" s="25">
        <v>0</v>
      </c>
      <c r="AY28" s="25">
        <v>0</v>
      </c>
      <c r="AZ28" s="25">
        <v>0</v>
      </c>
      <c r="BA28" s="16" t="s">
        <v>42593</v>
      </c>
      <c r="BB28" s="17" t="s">
        <v>2536</v>
      </c>
      <c r="BC28" s="25">
        <v>0</v>
      </c>
      <c r="BD28" s="25">
        <v>0</v>
      </c>
      <c r="BE28" s="25">
        <v>0</v>
      </c>
      <c r="BF28" s="16" t="s">
        <v>42594</v>
      </c>
      <c r="BG28" s="17" t="s">
        <v>2537</v>
      </c>
      <c r="BH28" s="25">
        <v>-920209582</v>
      </c>
      <c r="BI28" s="25">
        <v>-26073257</v>
      </c>
      <c r="BJ28" s="25">
        <v>-946282839</v>
      </c>
      <c r="BK28" s="16" t="s">
        <v>42595</v>
      </c>
      <c r="BL28" s="17" t="s">
        <v>2538</v>
      </c>
      <c r="BM28" s="25">
        <v>0</v>
      </c>
      <c r="BN28" s="25">
        <v>0</v>
      </c>
      <c r="BO28" s="25">
        <v>0</v>
      </c>
      <c r="BP28" s="16" t="s">
        <v>42596</v>
      </c>
      <c r="BQ28" s="17" t="s">
        <v>2539</v>
      </c>
      <c r="BR28" s="25">
        <v>0</v>
      </c>
      <c r="BS28" s="25">
        <v>0</v>
      </c>
      <c r="BT28" s="25">
        <v>0</v>
      </c>
      <c r="BU28" s="16" t="s">
        <v>42597</v>
      </c>
      <c r="BV28" s="17" t="s">
        <v>2540</v>
      </c>
      <c r="BW28" s="25">
        <v>0</v>
      </c>
      <c r="BX28" s="25">
        <v>0</v>
      </c>
      <c r="BY28" s="25">
        <v>0</v>
      </c>
      <c r="BZ28" s="16" t="s">
        <v>42598</v>
      </c>
      <c r="CA28" s="17" t="s">
        <v>2541</v>
      </c>
      <c r="CB28" s="25">
        <v>0</v>
      </c>
      <c r="CC28" s="25">
        <v>0</v>
      </c>
      <c r="CD28" s="25">
        <v>0</v>
      </c>
      <c r="CE28" s="16" t="s">
        <v>42599</v>
      </c>
      <c r="CF28" s="17" t="s">
        <v>2542</v>
      </c>
      <c r="CG28" s="25">
        <v>0</v>
      </c>
      <c r="CH28" s="25">
        <v>0</v>
      </c>
      <c r="CI28" s="25">
        <v>0</v>
      </c>
      <c r="CJ28" s="16" t="s">
        <v>42600</v>
      </c>
      <c r="CK28" s="17" t="s">
        <v>2543</v>
      </c>
      <c r="CL28" s="25">
        <v>0</v>
      </c>
      <c r="CM28" s="25">
        <v>0</v>
      </c>
      <c r="CN28" s="25">
        <v>0</v>
      </c>
      <c r="CO28" s="16" t="s">
        <v>42601</v>
      </c>
      <c r="CP28" s="17" t="s">
        <v>2544</v>
      </c>
      <c r="CQ28" s="25">
        <v>0</v>
      </c>
      <c r="CR28" s="25">
        <v>0</v>
      </c>
      <c r="CS28" s="25">
        <v>0</v>
      </c>
      <c r="CT28" s="16" t="s">
        <v>42602</v>
      </c>
      <c r="CU28" s="17" t="s">
        <v>2545</v>
      </c>
      <c r="CV28" s="25">
        <v>0</v>
      </c>
      <c r="CW28" s="25">
        <v>0</v>
      </c>
      <c r="CX28" s="25">
        <v>0</v>
      </c>
      <c r="CY28" s="16" t="s">
        <v>42603</v>
      </c>
      <c r="CZ28" s="17" t="s">
        <v>2546</v>
      </c>
      <c r="DA28" s="25">
        <v>0</v>
      </c>
      <c r="DB28" s="25">
        <v>0</v>
      </c>
      <c r="DC28" s="25">
        <v>0</v>
      </c>
      <c r="DD28" s="25" t="s">
        <v>42604</v>
      </c>
      <c r="DE28" s="25" t="s">
        <v>2547</v>
      </c>
      <c r="DF28" s="25">
        <v>0</v>
      </c>
      <c r="DG28" s="25">
        <v>0</v>
      </c>
      <c r="DH28" s="25">
        <v>0</v>
      </c>
      <c r="DI28" s="16" t="s">
        <v>42605</v>
      </c>
      <c r="DJ28" s="17" t="s">
        <v>2548</v>
      </c>
      <c r="DK28" s="25">
        <v>0</v>
      </c>
      <c r="DL28" s="25">
        <v>0</v>
      </c>
      <c r="DM28" s="25">
        <v>0</v>
      </c>
      <c r="DN28" s="16" t="s">
        <v>42606</v>
      </c>
      <c r="DO28" s="17" t="s">
        <v>2549</v>
      </c>
      <c r="DP28" s="25">
        <v>0</v>
      </c>
      <c r="DQ28" s="25">
        <v>-2199962</v>
      </c>
      <c r="DR28" s="25">
        <v>-2199962</v>
      </c>
      <c r="DS28" s="16" t="s">
        <v>42607</v>
      </c>
      <c r="DT28" s="17" t="s">
        <v>2550</v>
      </c>
      <c r="DU28" s="25">
        <v>0</v>
      </c>
      <c r="DV28" s="25">
        <v>0</v>
      </c>
      <c r="DW28" s="25">
        <v>0</v>
      </c>
      <c r="DX28" s="16" t="s">
        <v>42608</v>
      </c>
      <c r="DY28" s="17" t="s">
        <v>2551</v>
      </c>
      <c r="DZ28" s="25">
        <v>0</v>
      </c>
      <c r="EA28" s="25">
        <v>0</v>
      </c>
      <c r="EB28" s="16">
        <v>0</v>
      </c>
      <c r="EC28" s="16" t="s">
        <v>42609</v>
      </c>
      <c r="ED28" s="17" t="s">
        <v>2552</v>
      </c>
      <c r="EE28" s="25">
        <v>0</v>
      </c>
      <c r="EF28" s="25">
        <v>0</v>
      </c>
      <c r="EG28" s="16">
        <v>0</v>
      </c>
      <c r="EH28" s="16" t="s">
        <v>42610</v>
      </c>
      <c r="EI28" s="16" t="s">
        <v>2553</v>
      </c>
      <c r="EJ28" s="16">
        <v>0</v>
      </c>
      <c r="EK28" s="16">
        <v>0</v>
      </c>
      <c r="EL28" s="16">
        <v>0</v>
      </c>
      <c r="EM28" s="16" t="s">
        <v>42611</v>
      </c>
      <c r="EN28" s="17" t="s">
        <v>2554</v>
      </c>
      <c r="EO28" s="25">
        <v>0</v>
      </c>
      <c r="EP28" s="25">
        <v>0</v>
      </c>
      <c r="EQ28" s="16">
        <v>0</v>
      </c>
      <c r="ER28" s="16" t="s">
        <v>42612</v>
      </c>
      <c r="ES28" s="17" t="s">
        <v>2555</v>
      </c>
      <c r="ET28" s="17">
        <v>0</v>
      </c>
      <c r="EU28" s="17">
        <v>0</v>
      </c>
      <c r="EV28" s="17">
        <v>0</v>
      </c>
      <c r="EW28" s="17" t="s">
        <v>42613</v>
      </c>
      <c r="EX28" s="17" t="s">
        <v>2556</v>
      </c>
      <c r="EY28" s="17">
        <v>0</v>
      </c>
      <c r="EZ28" s="17">
        <v>0</v>
      </c>
      <c r="FA28" s="17">
        <v>0</v>
      </c>
      <c r="FB28" s="17" t="s">
        <v>42614</v>
      </c>
      <c r="FC28" s="17" t="s">
        <v>2557</v>
      </c>
      <c r="FD28" s="17">
        <v>0</v>
      </c>
      <c r="FE28" s="17">
        <v>0</v>
      </c>
      <c r="FF28" s="17">
        <v>0</v>
      </c>
      <c r="FH28" s="17">
        <v>-920209582</v>
      </c>
      <c r="FI28" s="17">
        <v>-2589177969</v>
      </c>
      <c r="FJ28" s="17">
        <v>-3509387551</v>
      </c>
      <c r="FL28" s="17">
        <v>0</v>
      </c>
      <c r="FM28" s="17">
        <v>0</v>
      </c>
      <c r="FN28" s="17">
        <v>0</v>
      </c>
    </row>
    <row r="29" spans="1:170">
      <c r="A29" s="14">
        <v>61320009</v>
      </c>
      <c r="B29" s="15" t="s">
        <v>24</v>
      </c>
      <c r="C29" s="17" t="s">
        <v>233</v>
      </c>
      <c r="D29" s="25">
        <v>0</v>
      </c>
      <c r="E29" s="25">
        <v>-450000</v>
      </c>
      <c r="F29" s="25">
        <v>-450000</v>
      </c>
      <c r="I29" s="16"/>
      <c r="L29" s="20" t="s">
        <v>1486</v>
      </c>
      <c r="M29" s="17" t="s">
        <v>42615</v>
      </c>
      <c r="N29" s="17" t="s">
        <v>2558</v>
      </c>
      <c r="O29" s="25">
        <v>0</v>
      </c>
      <c r="P29" s="25">
        <v>-50000</v>
      </c>
      <c r="Q29" s="25">
        <v>-50000</v>
      </c>
      <c r="R29" s="16" t="s">
        <v>42616</v>
      </c>
      <c r="S29" s="17" t="s">
        <v>2559</v>
      </c>
      <c r="T29" s="25">
        <v>0</v>
      </c>
      <c r="U29" s="25">
        <v>0</v>
      </c>
      <c r="V29" s="25">
        <v>0</v>
      </c>
      <c r="W29" s="16" t="s">
        <v>42617</v>
      </c>
      <c r="X29" s="17" t="s">
        <v>2560</v>
      </c>
      <c r="Y29" s="25">
        <v>0</v>
      </c>
      <c r="Z29" s="25">
        <v>0</v>
      </c>
      <c r="AA29" s="25">
        <v>0</v>
      </c>
      <c r="AB29" s="16" t="s">
        <v>42618</v>
      </c>
      <c r="AC29" s="17" t="s">
        <v>2561</v>
      </c>
      <c r="AD29" s="25">
        <v>0</v>
      </c>
      <c r="AE29" s="25">
        <v>0</v>
      </c>
      <c r="AF29" s="25">
        <v>0</v>
      </c>
      <c r="AG29" s="16" t="s">
        <v>42619</v>
      </c>
      <c r="AH29" s="17" t="s">
        <v>2562</v>
      </c>
      <c r="AI29" s="25">
        <v>0</v>
      </c>
      <c r="AJ29" s="25">
        <v>0</v>
      </c>
      <c r="AK29" s="25">
        <v>0</v>
      </c>
      <c r="AL29" s="16" t="s">
        <v>42620</v>
      </c>
      <c r="AM29" s="17" t="s">
        <v>2563</v>
      </c>
      <c r="AN29" s="25">
        <v>0</v>
      </c>
      <c r="AO29" s="25">
        <v>0</v>
      </c>
      <c r="AP29" s="25">
        <v>0</v>
      </c>
      <c r="AQ29" s="16" t="s">
        <v>42621</v>
      </c>
      <c r="AR29" s="17" t="s">
        <v>2564</v>
      </c>
      <c r="AS29" s="25">
        <v>0</v>
      </c>
      <c r="AT29" s="25">
        <v>0</v>
      </c>
      <c r="AU29" s="25">
        <v>0</v>
      </c>
      <c r="AV29" s="16" t="s">
        <v>42622</v>
      </c>
      <c r="AW29" s="17" t="s">
        <v>2565</v>
      </c>
      <c r="AX29" s="25">
        <v>0</v>
      </c>
      <c r="AY29" s="25">
        <v>0</v>
      </c>
      <c r="AZ29" s="25">
        <v>0</v>
      </c>
      <c r="BA29" s="16" t="s">
        <v>42623</v>
      </c>
      <c r="BB29" s="17" t="s">
        <v>2566</v>
      </c>
      <c r="BC29" s="25">
        <v>0</v>
      </c>
      <c r="BD29" s="25">
        <v>0</v>
      </c>
      <c r="BE29" s="25">
        <v>0</v>
      </c>
      <c r="BF29" s="16" t="s">
        <v>42624</v>
      </c>
      <c r="BG29" s="17" t="s">
        <v>2567</v>
      </c>
      <c r="BH29" s="25">
        <v>0</v>
      </c>
      <c r="BI29" s="25">
        <v>0</v>
      </c>
      <c r="BJ29" s="25">
        <v>0</v>
      </c>
      <c r="BK29" s="16" t="s">
        <v>42625</v>
      </c>
      <c r="BL29" s="17" t="s">
        <v>2568</v>
      </c>
      <c r="BM29" s="25">
        <v>0</v>
      </c>
      <c r="BN29" s="25">
        <v>0</v>
      </c>
      <c r="BO29" s="25">
        <v>0</v>
      </c>
      <c r="BP29" s="16" t="s">
        <v>42626</v>
      </c>
      <c r="BQ29" s="17" t="s">
        <v>2569</v>
      </c>
      <c r="BR29" s="25">
        <v>0</v>
      </c>
      <c r="BS29" s="25">
        <v>0</v>
      </c>
      <c r="BT29" s="25">
        <v>0</v>
      </c>
      <c r="BU29" s="16" t="s">
        <v>42627</v>
      </c>
      <c r="BV29" s="17" t="s">
        <v>2570</v>
      </c>
      <c r="BW29" s="25">
        <v>0</v>
      </c>
      <c r="BX29" s="25">
        <v>0</v>
      </c>
      <c r="BY29" s="25">
        <v>0</v>
      </c>
      <c r="BZ29" s="16" t="s">
        <v>42628</v>
      </c>
      <c r="CA29" s="17" t="s">
        <v>2571</v>
      </c>
      <c r="CB29" s="25">
        <v>0</v>
      </c>
      <c r="CC29" s="25">
        <v>0</v>
      </c>
      <c r="CD29" s="25">
        <v>0</v>
      </c>
      <c r="CE29" s="16" t="s">
        <v>42629</v>
      </c>
      <c r="CF29" s="17" t="s">
        <v>2572</v>
      </c>
      <c r="CG29" s="25">
        <v>0</v>
      </c>
      <c r="CH29" s="25">
        <v>0</v>
      </c>
      <c r="CI29" s="25">
        <v>0</v>
      </c>
      <c r="CJ29" s="16" t="s">
        <v>42630</v>
      </c>
      <c r="CK29" s="17" t="s">
        <v>2573</v>
      </c>
      <c r="CL29" s="25">
        <v>0</v>
      </c>
      <c r="CM29" s="25">
        <v>0</v>
      </c>
      <c r="CN29" s="25">
        <v>0</v>
      </c>
      <c r="CO29" s="16" t="s">
        <v>42631</v>
      </c>
      <c r="CP29" s="17" t="s">
        <v>2574</v>
      </c>
      <c r="CQ29" s="25">
        <v>0</v>
      </c>
      <c r="CR29" s="25">
        <v>0</v>
      </c>
      <c r="CS29" s="25">
        <v>0</v>
      </c>
      <c r="CT29" s="16" t="s">
        <v>42632</v>
      </c>
      <c r="CU29" s="17" t="s">
        <v>2575</v>
      </c>
      <c r="CV29" s="25">
        <v>0</v>
      </c>
      <c r="CW29" s="25">
        <v>0</v>
      </c>
      <c r="CX29" s="25">
        <v>0</v>
      </c>
      <c r="CY29" s="16" t="s">
        <v>42633</v>
      </c>
      <c r="CZ29" s="17" t="s">
        <v>2576</v>
      </c>
      <c r="DA29" s="25">
        <v>0</v>
      </c>
      <c r="DB29" s="25">
        <v>0</v>
      </c>
      <c r="DC29" s="25">
        <v>0</v>
      </c>
      <c r="DD29" s="25" t="s">
        <v>42634</v>
      </c>
      <c r="DE29" s="25" t="s">
        <v>2577</v>
      </c>
      <c r="DF29" s="25">
        <v>0</v>
      </c>
      <c r="DG29" s="25">
        <v>0</v>
      </c>
      <c r="DH29" s="25">
        <v>0</v>
      </c>
      <c r="DI29" s="16" t="s">
        <v>42635</v>
      </c>
      <c r="DJ29" s="17" t="s">
        <v>2578</v>
      </c>
      <c r="DK29" s="25">
        <v>0</v>
      </c>
      <c r="DL29" s="25">
        <v>0</v>
      </c>
      <c r="DM29" s="25">
        <v>0</v>
      </c>
      <c r="DN29" s="16" t="s">
        <v>42636</v>
      </c>
      <c r="DO29" s="17" t="s">
        <v>2579</v>
      </c>
      <c r="DP29" s="25">
        <v>0</v>
      </c>
      <c r="DQ29" s="25">
        <v>-400000</v>
      </c>
      <c r="DR29" s="25">
        <v>-400000</v>
      </c>
      <c r="DS29" s="16" t="s">
        <v>42637</v>
      </c>
      <c r="DT29" s="17" t="s">
        <v>2580</v>
      </c>
      <c r="DU29" s="25">
        <v>0</v>
      </c>
      <c r="DV29" s="25">
        <v>0</v>
      </c>
      <c r="DW29" s="25">
        <v>0</v>
      </c>
      <c r="DX29" s="16" t="s">
        <v>42638</v>
      </c>
      <c r="DY29" s="17" t="s">
        <v>2581</v>
      </c>
      <c r="DZ29" s="25">
        <v>0</v>
      </c>
      <c r="EA29" s="25">
        <v>0</v>
      </c>
      <c r="EB29" s="16">
        <v>0</v>
      </c>
      <c r="EC29" s="16" t="s">
        <v>42639</v>
      </c>
      <c r="ED29" s="17" t="s">
        <v>2582</v>
      </c>
      <c r="EE29" s="25">
        <v>0</v>
      </c>
      <c r="EF29" s="25">
        <v>0</v>
      </c>
      <c r="EG29" s="16">
        <v>0</v>
      </c>
      <c r="EH29" s="16" t="s">
        <v>42640</v>
      </c>
      <c r="EI29" s="16" t="s">
        <v>2583</v>
      </c>
      <c r="EJ29" s="16">
        <v>0</v>
      </c>
      <c r="EK29" s="16">
        <v>0</v>
      </c>
      <c r="EL29" s="16">
        <v>0</v>
      </c>
      <c r="EM29" s="16" t="s">
        <v>42641</v>
      </c>
      <c r="EN29" s="17" t="s">
        <v>2584</v>
      </c>
      <c r="EO29" s="25">
        <v>0</v>
      </c>
      <c r="EP29" s="25">
        <v>0</v>
      </c>
      <c r="EQ29" s="16">
        <v>0</v>
      </c>
      <c r="ER29" s="16" t="s">
        <v>42642</v>
      </c>
      <c r="ES29" s="17" t="s">
        <v>2585</v>
      </c>
      <c r="ET29" s="17">
        <v>0</v>
      </c>
      <c r="EU29" s="17">
        <v>0</v>
      </c>
      <c r="EV29" s="17">
        <v>0</v>
      </c>
      <c r="EW29" s="17" t="s">
        <v>42643</v>
      </c>
      <c r="EX29" s="17" t="s">
        <v>2586</v>
      </c>
      <c r="EY29" s="17">
        <v>0</v>
      </c>
      <c r="EZ29" s="17">
        <v>0</v>
      </c>
      <c r="FA29" s="17">
        <v>0</v>
      </c>
      <c r="FB29" s="17" t="s">
        <v>42644</v>
      </c>
      <c r="FC29" s="17" t="s">
        <v>2587</v>
      </c>
      <c r="FD29" s="17">
        <v>0</v>
      </c>
      <c r="FE29" s="17">
        <v>0</v>
      </c>
      <c r="FF29" s="17">
        <v>0</v>
      </c>
      <c r="FH29" s="17">
        <v>0</v>
      </c>
      <c r="FI29" s="17">
        <v>-450000</v>
      </c>
      <c r="FJ29" s="17">
        <v>-450000</v>
      </c>
      <c r="FL29" s="17">
        <v>0</v>
      </c>
      <c r="FM29" s="17">
        <v>0</v>
      </c>
      <c r="FN29" s="17">
        <v>0</v>
      </c>
    </row>
    <row r="30" spans="1:170">
      <c r="A30" s="14">
        <v>61320010</v>
      </c>
      <c r="B30" s="15" t="s">
        <v>24</v>
      </c>
      <c r="C30" s="17" t="s">
        <v>234</v>
      </c>
      <c r="D30" s="25">
        <v>0</v>
      </c>
      <c r="E30" s="25">
        <v>-494318646</v>
      </c>
      <c r="F30" s="25">
        <v>-494318646</v>
      </c>
      <c r="I30" s="16"/>
      <c r="L30" s="20" t="s">
        <v>1</v>
      </c>
      <c r="M30" s="17" t="s">
        <v>42645</v>
      </c>
      <c r="N30" s="17" t="s">
        <v>2588</v>
      </c>
      <c r="O30" s="25">
        <v>0</v>
      </c>
      <c r="P30" s="25">
        <v>0</v>
      </c>
      <c r="Q30" s="25">
        <v>0</v>
      </c>
      <c r="R30" s="16" t="s">
        <v>42646</v>
      </c>
      <c r="S30" s="17" t="s">
        <v>2589</v>
      </c>
      <c r="T30" s="25">
        <v>0</v>
      </c>
      <c r="U30" s="25">
        <v>0</v>
      </c>
      <c r="V30" s="25">
        <v>0</v>
      </c>
      <c r="W30" s="16" t="s">
        <v>42647</v>
      </c>
      <c r="X30" s="17" t="s">
        <v>2590</v>
      </c>
      <c r="Y30" s="25">
        <v>0</v>
      </c>
      <c r="Z30" s="25">
        <v>0</v>
      </c>
      <c r="AA30" s="25">
        <v>0</v>
      </c>
      <c r="AB30" s="16" t="s">
        <v>42648</v>
      </c>
      <c r="AC30" s="17" t="s">
        <v>2591</v>
      </c>
      <c r="AD30" s="25">
        <v>0</v>
      </c>
      <c r="AE30" s="25">
        <v>0</v>
      </c>
      <c r="AF30" s="25">
        <v>0</v>
      </c>
      <c r="AG30" s="16" t="s">
        <v>42649</v>
      </c>
      <c r="AH30" s="17" t="s">
        <v>2592</v>
      </c>
      <c r="AI30" s="25">
        <v>0</v>
      </c>
      <c r="AJ30" s="25">
        <v>0</v>
      </c>
      <c r="AK30" s="25">
        <v>0</v>
      </c>
      <c r="AL30" s="16" t="s">
        <v>42650</v>
      </c>
      <c r="AM30" s="17" t="s">
        <v>2593</v>
      </c>
      <c r="AN30" s="25">
        <v>0</v>
      </c>
      <c r="AO30" s="25">
        <v>0</v>
      </c>
      <c r="AP30" s="25">
        <v>0</v>
      </c>
      <c r="AQ30" s="16" t="s">
        <v>42651</v>
      </c>
      <c r="AR30" s="17" t="s">
        <v>2594</v>
      </c>
      <c r="AS30" s="25">
        <v>0</v>
      </c>
      <c r="AT30" s="25">
        <v>0</v>
      </c>
      <c r="AU30" s="25">
        <v>0</v>
      </c>
      <c r="AV30" s="16" t="s">
        <v>42652</v>
      </c>
      <c r="AW30" s="17" t="s">
        <v>2595</v>
      </c>
      <c r="AX30" s="25">
        <v>0</v>
      </c>
      <c r="AY30" s="25">
        <v>0</v>
      </c>
      <c r="AZ30" s="25">
        <v>0</v>
      </c>
      <c r="BA30" s="16" t="s">
        <v>42653</v>
      </c>
      <c r="BB30" s="17" t="s">
        <v>2596</v>
      </c>
      <c r="BC30" s="25">
        <v>0</v>
      </c>
      <c r="BD30" s="25">
        <v>0</v>
      </c>
      <c r="BE30" s="25">
        <v>0</v>
      </c>
      <c r="BF30" s="16" t="s">
        <v>42654</v>
      </c>
      <c r="BG30" s="17" t="s">
        <v>2597</v>
      </c>
      <c r="BH30" s="25">
        <v>0</v>
      </c>
      <c r="BI30" s="25">
        <v>0</v>
      </c>
      <c r="BJ30" s="25">
        <v>0</v>
      </c>
      <c r="BK30" s="16" t="s">
        <v>42655</v>
      </c>
      <c r="BL30" s="17" t="s">
        <v>2598</v>
      </c>
      <c r="BM30" s="25">
        <v>0</v>
      </c>
      <c r="BN30" s="25">
        <v>0</v>
      </c>
      <c r="BO30" s="25">
        <v>0</v>
      </c>
      <c r="BP30" s="16" t="s">
        <v>42656</v>
      </c>
      <c r="BQ30" s="17" t="s">
        <v>2599</v>
      </c>
      <c r="BR30" s="25">
        <v>0</v>
      </c>
      <c r="BS30" s="25">
        <v>0</v>
      </c>
      <c r="BT30" s="25">
        <v>0</v>
      </c>
      <c r="BU30" s="16" t="s">
        <v>42657</v>
      </c>
      <c r="BV30" s="17" t="s">
        <v>2600</v>
      </c>
      <c r="BW30" s="25">
        <v>0</v>
      </c>
      <c r="BX30" s="25">
        <v>0</v>
      </c>
      <c r="BY30" s="25">
        <v>0</v>
      </c>
      <c r="BZ30" s="16" t="s">
        <v>42658</v>
      </c>
      <c r="CA30" s="17" t="s">
        <v>2601</v>
      </c>
      <c r="CB30" s="25">
        <v>0</v>
      </c>
      <c r="CC30" s="25">
        <v>0</v>
      </c>
      <c r="CD30" s="25">
        <v>0</v>
      </c>
      <c r="CE30" s="16" t="s">
        <v>42659</v>
      </c>
      <c r="CF30" s="17" t="s">
        <v>2602</v>
      </c>
      <c r="CG30" s="25">
        <v>0</v>
      </c>
      <c r="CH30" s="25">
        <v>0</v>
      </c>
      <c r="CI30" s="25">
        <v>0</v>
      </c>
      <c r="CJ30" s="16" t="s">
        <v>42660</v>
      </c>
      <c r="CK30" s="17" t="s">
        <v>2603</v>
      </c>
      <c r="CL30" s="25">
        <v>0</v>
      </c>
      <c r="CM30" s="25">
        <v>0</v>
      </c>
      <c r="CN30" s="25">
        <v>0</v>
      </c>
      <c r="CO30" s="16" t="s">
        <v>42661</v>
      </c>
      <c r="CP30" s="17" t="s">
        <v>2604</v>
      </c>
      <c r="CQ30" s="25">
        <v>0</v>
      </c>
      <c r="CR30" s="25">
        <v>0</v>
      </c>
      <c r="CS30" s="25">
        <v>0</v>
      </c>
      <c r="CT30" s="16" t="s">
        <v>42662</v>
      </c>
      <c r="CU30" s="17" t="s">
        <v>2605</v>
      </c>
      <c r="CV30" s="25">
        <v>0</v>
      </c>
      <c r="CW30" s="25">
        <v>0</v>
      </c>
      <c r="CX30" s="25">
        <v>0</v>
      </c>
      <c r="CY30" s="16" t="s">
        <v>42663</v>
      </c>
      <c r="CZ30" s="17" t="s">
        <v>2606</v>
      </c>
      <c r="DA30" s="25">
        <v>0</v>
      </c>
      <c r="DB30" s="25">
        <v>0</v>
      </c>
      <c r="DC30" s="25">
        <v>0</v>
      </c>
      <c r="DD30" s="25" t="s">
        <v>42664</v>
      </c>
      <c r="DE30" s="25" t="s">
        <v>2607</v>
      </c>
      <c r="DF30" s="25">
        <v>0</v>
      </c>
      <c r="DG30" s="25">
        <v>0</v>
      </c>
      <c r="DH30" s="25">
        <v>0</v>
      </c>
      <c r="DI30" s="16" t="s">
        <v>42665</v>
      </c>
      <c r="DJ30" s="17" t="s">
        <v>2608</v>
      </c>
      <c r="DK30" s="25">
        <v>0</v>
      </c>
      <c r="DL30" s="25">
        <v>0</v>
      </c>
      <c r="DM30" s="25">
        <v>0</v>
      </c>
      <c r="DN30" s="16" t="s">
        <v>42666</v>
      </c>
      <c r="DO30" s="17" t="s">
        <v>2609</v>
      </c>
      <c r="DP30" s="25">
        <v>0</v>
      </c>
      <c r="DQ30" s="25">
        <v>-494318646</v>
      </c>
      <c r="DR30" s="25">
        <v>-494318646</v>
      </c>
      <c r="DS30" s="16" t="s">
        <v>42667</v>
      </c>
      <c r="DT30" s="17" t="s">
        <v>2610</v>
      </c>
      <c r="DU30" s="25">
        <v>0</v>
      </c>
      <c r="DV30" s="25">
        <v>0</v>
      </c>
      <c r="DW30" s="25">
        <v>0</v>
      </c>
      <c r="DX30" s="16" t="s">
        <v>42668</v>
      </c>
      <c r="DY30" s="17" t="s">
        <v>2611</v>
      </c>
      <c r="DZ30" s="25">
        <v>0</v>
      </c>
      <c r="EA30" s="25">
        <v>0</v>
      </c>
      <c r="EB30" s="16">
        <v>0</v>
      </c>
      <c r="EC30" s="16" t="s">
        <v>42669</v>
      </c>
      <c r="ED30" s="17" t="s">
        <v>2612</v>
      </c>
      <c r="EE30" s="25">
        <v>0</v>
      </c>
      <c r="EF30" s="25">
        <v>0</v>
      </c>
      <c r="EG30" s="16">
        <v>0</v>
      </c>
      <c r="EH30" s="16" t="s">
        <v>42670</v>
      </c>
      <c r="EI30" s="16" t="s">
        <v>2613</v>
      </c>
      <c r="EJ30" s="16">
        <v>0</v>
      </c>
      <c r="EK30" s="16">
        <v>0</v>
      </c>
      <c r="EL30" s="16">
        <v>0</v>
      </c>
      <c r="EM30" s="16" t="s">
        <v>42671</v>
      </c>
      <c r="EN30" s="17" t="s">
        <v>2614</v>
      </c>
      <c r="EO30" s="25">
        <v>0</v>
      </c>
      <c r="EP30" s="25">
        <v>0</v>
      </c>
      <c r="EQ30" s="16">
        <v>0</v>
      </c>
      <c r="ER30" s="16" t="s">
        <v>42672</v>
      </c>
      <c r="ES30" s="17" t="s">
        <v>2615</v>
      </c>
      <c r="ET30" s="17">
        <v>0</v>
      </c>
      <c r="EU30" s="17">
        <v>0</v>
      </c>
      <c r="EV30" s="17">
        <v>0</v>
      </c>
      <c r="EW30" s="17" t="s">
        <v>42673</v>
      </c>
      <c r="EX30" s="17" t="s">
        <v>2616</v>
      </c>
      <c r="EY30" s="17">
        <v>0</v>
      </c>
      <c r="EZ30" s="17">
        <v>0</v>
      </c>
      <c r="FA30" s="17">
        <v>0</v>
      </c>
      <c r="FB30" s="17" t="s">
        <v>42674</v>
      </c>
      <c r="FC30" s="17" t="s">
        <v>2617</v>
      </c>
      <c r="FD30" s="17">
        <v>0</v>
      </c>
      <c r="FE30" s="17">
        <v>0</v>
      </c>
      <c r="FF30" s="17">
        <v>0</v>
      </c>
      <c r="FH30" s="17">
        <v>0</v>
      </c>
      <c r="FI30" s="17">
        <v>-494318646</v>
      </c>
      <c r="FJ30" s="17">
        <v>-494318646</v>
      </c>
      <c r="FL30" s="17">
        <v>0</v>
      </c>
      <c r="FM30" s="17">
        <v>0</v>
      </c>
      <c r="FN30" s="17">
        <v>0</v>
      </c>
    </row>
    <row r="31" spans="1:170">
      <c r="A31" s="14">
        <v>61320011</v>
      </c>
      <c r="B31" s="15" t="s">
        <v>24</v>
      </c>
      <c r="C31" s="24" t="s">
        <v>235</v>
      </c>
      <c r="D31" s="25">
        <v>0</v>
      </c>
      <c r="E31" s="25">
        <v>0</v>
      </c>
      <c r="F31" s="25">
        <v>0</v>
      </c>
      <c r="I31" s="16"/>
      <c r="L31" s="20" t="s">
        <v>2</v>
      </c>
      <c r="M31" s="17" t="s">
        <v>42675</v>
      </c>
      <c r="N31" s="17" t="s">
        <v>2618</v>
      </c>
      <c r="O31" s="25">
        <v>0</v>
      </c>
      <c r="P31" s="25">
        <v>0</v>
      </c>
      <c r="Q31" s="25">
        <v>0</v>
      </c>
      <c r="R31" s="16" t="s">
        <v>42676</v>
      </c>
      <c r="S31" s="17" t="s">
        <v>2619</v>
      </c>
      <c r="T31" s="25">
        <v>0</v>
      </c>
      <c r="U31" s="25">
        <v>0</v>
      </c>
      <c r="V31" s="25">
        <v>0</v>
      </c>
      <c r="W31" s="16" t="s">
        <v>42677</v>
      </c>
      <c r="X31" s="17" t="s">
        <v>2620</v>
      </c>
      <c r="Y31" s="25">
        <v>0</v>
      </c>
      <c r="Z31" s="25">
        <v>0</v>
      </c>
      <c r="AA31" s="25">
        <v>0</v>
      </c>
      <c r="AB31" s="16" t="s">
        <v>42678</v>
      </c>
      <c r="AC31" s="17" t="s">
        <v>2621</v>
      </c>
      <c r="AD31" s="25">
        <v>0</v>
      </c>
      <c r="AE31" s="25">
        <v>0</v>
      </c>
      <c r="AF31" s="25">
        <v>0</v>
      </c>
      <c r="AG31" s="16" t="s">
        <v>42679</v>
      </c>
      <c r="AH31" s="17" t="s">
        <v>2622</v>
      </c>
      <c r="AI31" s="25">
        <v>0</v>
      </c>
      <c r="AJ31" s="25">
        <v>0</v>
      </c>
      <c r="AK31" s="25">
        <v>0</v>
      </c>
      <c r="AL31" s="16" t="s">
        <v>42680</v>
      </c>
      <c r="AM31" s="17" t="s">
        <v>2623</v>
      </c>
      <c r="AN31" s="25">
        <v>0</v>
      </c>
      <c r="AO31" s="25">
        <v>0</v>
      </c>
      <c r="AP31" s="25">
        <v>0</v>
      </c>
      <c r="AQ31" s="16" t="s">
        <v>42681</v>
      </c>
      <c r="AR31" s="17" t="s">
        <v>2624</v>
      </c>
      <c r="AS31" s="25">
        <v>0</v>
      </c>
      <c r="AT31" s="25">
        <v>0</v>
      </c>
      <c r="AU31" s="25">
        <v>0</v>
      </c>
      <c r="AV31" s="16" t="s">
        <v>42682</v>
      </c>
      <c r="AW31" s="17" t="s">
        <v>2625</v>
      </c>
      <c r="AX31" s="25">
        <v>0</v>
      </c>
      <c r="AY31" s="25">
        <v>0</v>
      </c>
      <c r="AZ31" s="25">
        <v>0</v>
      </c>
      <c r="BA31" s="16" t="s">
        <v>42683</v>
      </c>
      <c r="BB31" s="17" t="s">
        <v>2626</v>
      </c>
      <c r="BC31" s="25">
        <v>0</v>
      </c>
      <c r="BD31" s="25">
        <v>0</v>
      </c>
      <c r="BE31" s="25">
        <v>0</v>
      </c>
      <c r="BF31" s="16" t="s">
        <v>42684</v>
      </c>
      <c r="BG31" s="17" t="s">
        <v>2627</v>
      </c>
      <c r="BH31" s="25">
        <v>0</v>
      </c>
      <c r="BI31" s="25">
        <v>0</v>
      </c>
      <c r="BJ31" s="25">
        <v>0</v>
      </c>
      <c r="BK31" s="16" t="s">
        <v>42685</v>
      </c>
      <c r="BL31" s="17" t="s">
        <v>2628</v>
      </c>
      <c r="BM31" s="25">
        <v>0</v>
      </c>
      <c r="BN31" s="25">
        <v>0</v>
      </c>
      <c r="BO31" s="25">
        <v>0</v>
      </c>
      <c r="BP31" s="16" t="s">
        <v>42686</v>
      </c>
      <c r="BQ31" s="17" t="s">
        <v>2629</v>
      </c>
      <c r="BR31" s="25">
        <v>0</v>
      </c>
      <c r="BS31" s="25">
        <v>0</v>
      </c>
      <c r="BT31" s="25">
        <v>0</v>
      </c>
      <c r="BU31" s="16" t="s">
        <v>42687</v>
      </c>
      <c r="BV31" s="17" t="s">
        <v>2630</v>
      </c>
      <c r="BW31" s="25">
        <v>0</v>
      </c>
      <c r="BX31" s="25">
        <v>0</v>
      </c>
      <c r="BY31" s="25">
        <v>0</v>
      </c>
      <c r="BZ31" s="16" t="s">
        <v>42688</v>
      </c>
      <c r="CA31" s="17" t="s">
        <v>2631</v>
      </c>
      <c r="CB31" s="25">
        <v>0</v>
      </c>
      <c r="CC31" s="25">
        <v>0</v>
      </c>
      <c r="CD31" s="25">
        <v>0</v>
      </c>
      <c r="CE31" s="16" t="s">
        <v>42689</v>
      </c>
      <c r="CF31" s="17" t="s">
        <v>2632</v>
      </c>
      <c r="CG31" s="25">
        <v>0</v>
      </c>
      <c r="CH31" s="25">
        <v>0</v>
      </c>
      <c r="CI31" s="25">
        <v>0</v>
      </c>
      <c r="CJ31" s="16" t="s">
        <v>42690</v>
      </c>
      <c r="CK31" s="17" t="s">
        <v>2633</v>
      </c>
      <c r="CL31" s="25">
        <v>0</v>
      </c>
      <c r="CM31" s="25">
        <v>0</v>
      </c>
      <c r="CN31" s="25">
        <v>0</v>
      </c>
      <c r="CO31" s="16" t="s">
        <v>42691</v>
      </c>
      <c r="CP31" s="17" t="s">
        <v>2634</v>
      </c>
      <c r="CQ31" s="25">
        <v>0</v>
      </c>
      <c r="CR31" s="25">
        <v>0</v>
      </c>
      <c r="CS31" s="25">
        <v>0</v>
      </c>
      <c r="CT31" s="16" t="s">
        <v>42692</v>
      </c>
      <c r="CU31" s="17" t="s">
        <v>2635</v>
      </c>
      <c r="CV31" s="25">
        <v>0</v>
      </c>
      <c r="CW31" s="25">
        <v>0</v>
      </c>
      <c r="CX31" s="25">
        <v>0</v>
      </c>
      <c r="CY31" s="16" t="s">
        <v>42693</v>
      </c>
      <c r="CZ31" s="17" t="s">
        <v>2636</v>
      </c>
      <c r="DA31" s="25">
        <v>0</v>
      </c>
      <c r="DB31" s="25">
        <v>0</v>
      </c>
      <c r="DC31" s="25">
        <v>0</v>
      </c>
      <c r="DD31" s="25" t="s">
        <v>42694</v>
      </c>
      <c r="DE31" s="25" t="s">
        <v>2637</v>
      </c>
      <c r="DF31" s="25">
        <v>0</v>
      </c>
      <c r="DG31" s="25">
        <v>0</v>
      </c>
      <c r="DH31" s="25">
        <v>0</v>
      </c>
      <c r="DI31" s="16" t="s">
        <v>42695</v>
      </c>
      <c r="DJ31" s="17" t="s">
        <v>2638</v>
      </c>
      <c r="DK31" s="25">
        <v>0</v>
      </c>
      <c r="DL31" s="25">
        <v>0</v>
      </c>
      <c r="DM31" s="25">
        <v>0</v>
      </c>
      <c r="DN31" s="16" t="s">
        <v>42696</v>
      </c>
      <c r="DO31" s="17" t="s">
        <v>2639</v>
      </c>
      <c r="DP31" s="25">
        <v>0</v>
      </c>
      <c r="DQ31" s="25">
        <v>0</v>
      </c>
      <c r="DR31" s="25">
        <v>0</v>
      </c>
      <c r="DS31" s="16" t="s">
        <v>42697</v>
      </c>
      <c r="DT31" s="17" t="s">
        <v>2640</v>
      </c>
      <c r="DU31" s="25">
        <v>0</v>
      </c>
      <c r="DV31" s="25">
        <v>0</v>
      </c>
      <c r="DW31" s="25">
        <v>0</v>
      </c>
      <c r="DX31" s="16" t="s">
        <v>42698</v>
      </c>
      <c r="DY31" s="17" t="s">
        <v>2641</v>
      </c>
      <c r="DZ31" s="25">
        <v>0</v>
      </c>
      <c r="EA31" s="25">
        <v>0</v>
      </c>
      <c r="EB31" s="16">
        <v>0</v>
      </c>
      <c r="EC31" s="16" t="s">
        <v>42699</v>
      </c>
      <c r="ED31" s="17" t="s">
        <v>2642</v>
      </c>
      <c r="EE31" s="25">
        <v>0</v>
      </c>
      <c r="EF31" s="25">
        <v>0</v>
      </c>
      <c r="EG31" s="16">
        <v>0</v>
      </c>
      <c r="EH31" s="16" t="s">
        <v>42700</v>
      </c>
      <c r="EI31" s="16" t="s">
        <v>2643</v>
      </c>
      <c r="EJ31" s="16">
        <v>0</v>
      </c>
      <c r="EK31" s="16">
        <v>0</v>
      </c>
      <c r="EL31" s="16">
        <v>0</v>
      </c>
      <c r="EM31" s="16" t="s">
        <v>42701</v>
      </c>
      <c r="EN31" s="17" t="s">
        <v>2644</v>
      </c>
      <c r="EO31" s="25">
        <v>0</v>
      </c>
      <c r="EP31" s="25">
        <v>0</v>
      </c>
      <c r="EQ31" s="16">
        <v>0</v>
      </c>
      <c r="ER31" s="16" t="s">
        <v>42702</v>
      </c>
      <c r="ES31" s="17" t="s">
        <v>2645</v>
      </c>
      <c r="ET31" s="17">
        <v>0</v>
      </c>
      <c r="EU31" s="17">
        <v>0</v>
      </c>
      <c r="EV31" s="17">
        <v>0</v>
      </c>
      <c r="EW31" s="17" t="s">
        <v>42703</v>
      </c>
      <c r="EX31" s="17" t="s">
        <v>2646</v>
      </c>
      <c r="EY31" s="17">
        <v>0</v>
      </c>
      <c r="EZ31" s="17">
        <v>0</v>
      </c>
      <c r="FA31" s="17">
        <v>0</v>
      </c>
      <c r="FB31" s="17" t="s">
        <v>42704</v>
      </c>
      <c r="FC31" s="17" t="s">
        <v>2647</v>
      </c>
      <c r="FD31" s="17">
        <v>0</v>
      </c>
      <c r="FE31" s="17">
        <v>0</v>
      </c>
      <c r="FF31" s="17">
        <v>0</v>
      </c>
      <c r="FH31" s="17">
        <v>0</v>
      </c>
      <c r="FI31" s="17">
        <v>0</v>
      </c>
      <c r="FJ31" s="17">
        <v>0</v>
      </c>
      <c r="FL31" s="17">
        <v>0</v>
      </c>
      <c r="FM31" s="17">
        <v>0</v>
      </c>
      <c r="FN31" s="17">
        <v>0</v>
      </c>
    </row>
    <row r="32" spans="1:170">
      <c r="A32" s="14">
        <v>61320012</v>
      </c>
      <c r="B32" s="15" t="s">
        <v>24</v>
      </c>
      <c r="C32" s="17" t="s">
        <v>236</v>
      </c>
      <c r="D32" s="25">
        <v>0</v>
      </c>
      <c r="E32" s="25">
        <v>-36548661</v>
      </c>
      <c r="F32" s="25">
        <v>-36548661</v>
      </c>
      <c r="I32" s="16"/>
      <c r="L32" s="20" t="s">
        <v>3</v>
      </c>
      <c r="M32" s="17" t="s">
        <v>42705</v>
      </c>
      <c r="N32" s="17" t="s">
        <v>2648</v>
      </c>
      <c r="O32" s="25">
        <v>0</v>
      </c>
      <c r="P32" s="25">
        <v>0</v>
      </c>
      <c r="Q32" s="25">
        <v>0</v>
      </c>
      <c r="R32" s="16" t="s">
        <v>42706</v>
      </c>
      <c r="S32" s="17" t="s">
        <v>2649</v>
      </c>
      <c r="T32" s="25">
        <v>0</v>
      </c>
      <c r="U32" s="25">
        <v>0</v>
      </c>
      <c r="V32" s="25">
        <v>0</v>
      </c>
      <c r="W32" s="16" t="s">
        <v>42707</v>
      </c>
      <c r="X32" s="17" t="s">
        <v>2650</v>
      </c>
      <c r="Y32" s="25">
        <v>0</v>
      </c>
      <c r="Z32" s="25">
        <v>0</v>
      </c>
      <c r="AA32" s="25">
        <v>0</v>
      </c>
      <c r="AB32" s="16" t="s">
        <v>42708</v>
      </c>
      <c r="AC32" s="17" t="s">
        <v>2651</v>
      </c>
      <c r="AD32" s="25">
        <v>0</v>
      </c>
      <c r="AE32" s="25">
        <v>0</v>
      </c>
      <c r="AF32" s="25">
        <v>0</v>
      </c>
      <c r="AG32" s="16" t="s">
        <v>42709</v>
      </c>
      <c r="AH32" s="17" t="s">
        <v>2652</v>
      </c>
      <c r="AI32" s="25">
        <v>0</v>
      </c>
      <c r="AJ32" s="25">
        <v>0</v>
      </c>
      <c r="AK32" s="25">
        <v>0</v>
      </c>
      <c r="AL32" s="16" t="s">
        <v>42710</v>
      </c>
      <c r="AM32" s="17" t="s">
        <v>2653</v>
      </c>
      <c r="AN32" s="25">
        <v>0</v>
      </c>
      <c r="AO32" s="25">
        <v>0</v>
      </c>
      <c r="AP32" s="25">
        <v>0</v>
      </c>
      <c r="AQ32" s="16" t="s">
        <v>42711</v>
      </c>
      <c r="AR32" s="17" t="s">
        <v>2654</v>
      </c>
      <c r="AS32" s="25">
        <v>0</v>
      </c>
      <c r="AT32" s="25">
        <v>0</v>
      </c>
      <c r="AU32" s="25">
        <v>0</v>
      </c>
      <c r="AV32" s="16" t="s">
        <v>42712</v>
      </c>
      <c r="AW32" s="17" t="s">
        <v>2655</v>
      </c>
      <c r="AX32" s="25">
        <v>0</v>
      </c>
      <c r="AY32" s="25">
        <v>0</v>
      </c>
      <c r="AZ32" s="25">
        <v>0</v>
      </c>
      <c r="BA32" s="16" t="s">
        <v>42713</v>
      </c>
      <c r="BB32" s="17" t="s">
        <v>2656</v>
      </c>
      <c r="BC32" s="25">
        <v>0</v>
      </c>
      <c r="BD32" s="25">
        <v>0</v>
      </c>
      <c r="BE32" s="25">
        <v>0</v>
      </c>
      <c r="BF32" s="16" t="s">
        <v>42714</v>
      </c>
      <c r="BG32" s="17" t="s">
        <v>2657</v>
      </c>
      <c r="BH32" s="25">
        <v>0</v>
      </c>
      <c r="BI32" s="25">
        <v>-36548661</v>
      </c>
      <c r="BJ32" s="25">
        <v>-36548661</v>
      </c>
      <c r="BK32" s="16" t="s">
        <v>42715</v>
      </c>
      <c r="BL32" s="17" t="s">
        <v>2658</v>
      </c>
      <c r="BM32" s="25">
        <v>0</v>
      </c>
      <c r="BN32" s="25">
        <v>0</v>
      </c>
      <c r="BO32" s="25">
        <v>0</v>
      </c>
      <c r="BP32" s="16" t="s">
        <v>42716</v>
      </c>
      <c r="BQ32" s="17" t="s">
        <v>2659</v>
      </c>
      <c r="BR32" s="25">
        <v>0</v>
      </c>
      <c r="BS32" s="25">
        <v>0</v>
      </c>
      <c r="BT32" s="25">
        <v>0</v>
      </c>
      <c r="BU32" s="16" t="s">
        <v>42717</v>
      </c>
      <c r="BV32" s="17" t="s">
        <v>2660</v>
      </c>
      <c r="BW32" s="25">
        <v>0</v>
      </c>
      <c r="BX32" s="25">
        <v>0</v>
      </c>
      <c r="BY32" s="25">
        <v>0</v>
      </c>
      <c r="BZ32" s="16" t="s">
        <v>42718</v>
      </c>
      <c r="CA32" s="17" t="s">
        <v>2661</v>
      </c>
      <c r="CB32" s="25">
        <v>0</v>
      </c>
      <c r="CC32" s="25">
        <v>0</v>
      </c>
      <c r="CD32" s="25">
        <v>0</v>
      </c>
      <c r="CE32" s="16" t="s">
        <v>42719</v>
      </c>
      <c r="CF32" s="17" t="s">
        <v>2662</v>
      </c>
      <c r="CG32" s="25">
        <v>0</v>
      </c>
      <c r="CH32" s="25">
        <v>0</v>
      </c>
      <c r="CI32" s="25">
        <v>0</v>
      </c>
      <c r="CJ32" s="16" t="s">
        <v>42720</v>
      </c>
      <c r="CK32" s="17" t="s">
        <v>2663</v>
      </c>
      <c r="CL32" s="25">
        <v>0</v>
      </c>
      <c r="CM32" s="25">
        <v>0</v>
      </c>
      <c r="CN32" s="25">
        <v>0</v>
      </c>
      <c r="CO32" s="16" t="s">
        <v>42721</v>
      </c>
      <c r="CP32" s="17" t="s">
        <v>2664</v>
      </c>
      <c r="CQ32" s="25">
        <v>0</v>
      </c>
      <c r="CR32" s="25">
        <v>0</v>
      </c>
      <c r="CS32" s="25">
        <v>0</v>
      </c>
      <c r="CT32" s="16" t="s">
        <v>42722</v>
      </c>
      <c r="CU32" s="17" t="s">
        <v>2665</v>
      </c>
      <c r="CV32" s="25">
        <v>0</v>
      </c>
      <c r="CW32" s="25">
        <v>0</v>
      </c>
      <c r="CX32" s="25">
        <v>0</v>
      </c>
      <c r="CY32" s="16" t="s">
        <v>42723</v>
      </c>
      <c r="CZ32" s="17" t="s">
        <v>2666</v>
      </c>
      <c r="DA32" s="25">
        <v>0</v>
      </c>
      <c r="DB32" s="25">
        <v>0</v>
      </c>
      <c r="DC32" s="25">
        <v>0</v>
      </c>
      <c r="DD32" s="25" t="s">
        <v>42724</v>
      </c>
      <c r="DE32" s="25" t="s">
        <v>2667</v>
      </c>
      <c r="DF32" s="25">
        <v>0</v>
      </c>
      <c r="DG32" s="25">
        <v>0</v>
      </c>
      <c r="DH32" s="25">
        <v>0</v>
      </c>
      <c r="DI32" s="16" t="s">
        <v>42725</v>
      </c>
      <c r="DJ32" s="17" t="s">
        <v>2668</v>
      </c>
      <c r="DK32" s="25">
        <v>0</v>
      </c>
      <c r="DL32" s="25">
        <v>0</v>
      </c>
      <c r="DM32" s="25">
        <v>0</v>
      </c>
      <c r="DN32" s="16" t="s">
        <v>42726</v>
      </c>
      <c r="DO32" s="17" t="s">
        <v>2669</v>
      </c>
      <c r="DP32" s="25">
        <v>0</v>
      </c>
      <c r="DQ32" s="25">
        <v>0</v>
      </c>
      <c r="DR32" s="25">
        <v>0</v>
      </c>
      <c r="DS32" s="16" t="s">
        <v>42727</v>
      </c>
      <c r="DT32" s="17" t="s">
        <v>2670</v>
      </c>
      <c r="DU32" s="25">
        <v>0</v>
      </c>
      <c r="DV32" s="25">
        <v>0</v>
      </c>
      <c r="DW32" s="25">
        <v>0</v>
      </c>
      <c r="DX32" s="16" t="s">
        <v>42728</v>
      </c>
      <c r="DY32" s="17" t="s">
        <v>2671</v>
      </c>
      <c r="DZ32" s="25">
        <v>0</v>
      </c>
      <c r="EA32" s="25">
        <v>0</v>
      </c>
      <c r="EB32" s="16">
        <v>0</v>
      </c>
      <c r="EC32" s="16" t="s">
        <v>42729</v>
      </c>
      <c r="ED32" s="17" t="s">
        <v>2672</v>
      </c>
      <c r="EE32" s="25">
        <v>0</v>
      </c>
      <c r="EF32" s="25">
        <v>0</v>
      </c>
      <c r="EG32" s="16">
        <v>0</v>
      </c>
      <c r="EH32" s="16" t="s">
        <v>42730</v>
      </c>
      <c r="EI32" s="16" t="s">
        <v>2673</v>
      </c>
      <c r="EJ32" s="16">
        <v>0</v>
      </c>
      <c r="EK32" s="16">
        <v>0</v>
      </c>
      <c r="EL32" s="16">
        <v>0</v>
      </c>
      <c r="EM32" s="16" t="s">
        <v>42731</v>
      </c>
      <c r="EN32" s="17" t="s">
        <v>2674</v>
      </c>
      <c r="EO32" s="25">
        <v>0</v>
      </c>
      <c r="EP32" s="25">
        <v>0</v>
      </c>
      <c r="EQ32" s="16">
        <v>0</v>
      </c>
      <c r="ER32" s="16" t="s">
        <v>42732</v>
      </c>
      <c r="ES32" s="17" t="s">
        <v>2675</v>
      </c>
      <c r="ET32" s="17">
        <v>0</v>
      </c>
      <c r="EU32" s="17">
        <v>0</v>
      </c>
      <c r="EV32" s="17">
        <v>0</v>
      </c>
      <c r="EW32" s="17" t="s">
        <v>42733</v>
      </c>
      <c r="EX32" s="17" t="s">
        <v>2676</v>
      </c>
      <c r="EY32" s="17">
        <v>0</v>
      </c>
      <c r="EZ32" s="17">
        <v>0</v>
      </c>
      <c r="FA32" s="17">
        <v>0</v>
      </c>
      <c r="FB32" s="17" t="s">
        <v>42734</v>
      </c>
      <c r="FC32" s="17" t="s">
        <v>2677</v>
      </c>
      <c r="FD32" s="17">
        <v>0</v>
      </c>
      <c r="FE32" s="17">
        <v>0</v>
      </c>
      <c r="FF32" s="17">
        <v>0</v>
      </c>
      <c r="FH32" s="17">
        <v>0</v>
      </c>
      <c r="FI32" s="17">
        <v>-36548661</v>
      </c>
      <c r="FJ32" s="17">
        <v>-36548661</v>
      </c>
      <c r="FL32" s="17">
        <v>0</v>
      </c>
      <c r="FM32" s="17">
        <v>0</v>
      </c>
      <c r="FN32" s="17">
        <v>0</v>
      </c>
    </row>
    <row r="33" spans="1:170">
      <c r="A33" s="14">
        <v>61320013</v>
      </c>
      <c r="B33" s="15" t="s">
        <v>24</v>
      </c>
      <c r="C33" s="17" t="s">
        <v>237</v>
      </c>
      <c r="D33" s="25">
        <v>0</v>
      </c>
      <c r="E33" s="25">
        <v>0</v>
      </c>
      <c r="F33" s="25">
        <v>0</v>
      </c>
      <c r="I33" s="16"/>
      <c r="L33" s="20" t="s">
        <v>4</v>
      </c>
      <c r="M33" s="17" t="s">
        <v>42735</v>
      </c>
      <c r="N33" s="17" t="s">
        <v>2678</v>
      </c>
      <c r="O33" s="25">
        <v>0</v>
      </c>
      <c r="P33" s="25">
        <v>0</v>
      </c>
      <c r="Q33" s="25">
        <v>0</v>
      </c>
      <c r="R33" s="16" t="s">
        <v>42736</v>
      </c>
      <c r="S33" s="17" t="s">
        <v>2679</v>
      </c>
      <c r="T33" s="25">
        <v>0</v>
      </c>
      <c r="U33" s="25">
        <v>0</v>
      </c>
      <c r="V33" s="25">
        <v>0</v>
      </c>
      <c r="W33" s="16" t="s">
        <v>42737</v>
      </c>
      <c r="X33" s="17" t="s">
        <v>2680</v>
      </c>
      <c r="Y33" s="25">
        <v>0</v>
      </c>
      <c r="Z33" s="25">
        <v>0</v>
      </c>
      <c r="AA33" s="25">
        <v>0</v>
      </c>
      <c r="AB33" s="16" t="s">
        <v>42738</v>
      </c>
      <c r="AC33" s="17" t="s">
        <v>2681</v>
      </c>
      <c r="AD33" s="25">
        <v>0</v>
      </c>
      <c r="AE33" s="25">
        <v>0</v>
      </c>
      <c r="AF33" s="25">
        <v>0</v>
      </c>
      <c r="AG33" s="16" t="s">
        <v>42739</v>
      </c>
      <c r="AH33" s="17" t="s">
        <v>2682</v>
      </c>
      <c r="AI33" s="25">
        <v>0</v>
      </c>
      <c r="AJ33" s="25">
        <v>0</v>
      </c>
      <c r="AK33" s="25">
        <v>0</v>
      </c>
      <c r="AL33" s="16" t="s">
        <v>42740</v>
      </c>
      <c r="AM33" s="17" t="s">
        <v>2683</v>
      </c>
      <c r="AN33" s="25">
        <v>0</v>
      </c>
      <c r="AO33" s="25">
        <v>0</v>
      </c>
      <c r="AP33" s="25">
        <v>0</v>
      </c>
      <c r="AQ33" s="16" t="s">
        <v>42741</v>
      </c>
      <c r="AR33" s="17" t="s">
        <v>2684</v>
      </c>
      <c r="AS33" s="25">
        <v>0</v>
      </c>
      <c r="AT33" s="25">
        <v>0</v>
      </c>
      <c r="AU33" s="25">
        <v>0</v>
      </c>
      <c r="AV33" s="16" t="s">
        <v>42742</v>
      </c>
      <c r="AW33" s="17" t="s">
        <v>2685</v>
      </c>
      <c r="AX33" s="25">
        <v>0</v>
      </c>
      <c r="AY33" s="25">
        <v>0</v>
      </c>
      <c r="AZ33" s="25">
        <v>0</v>
      </c>
      <c r="BA33" s="16" t="s">
        <v>42743</v>
      </c>
      <c r="BB33" s="17" t="s">
        <v>2686</v>
      </c>
      <c r="BC33" s="25">
        <v>0</v>
      </c>
      <c r="BD33" s="25">
        <v>0</v>
      </c>
      <c r="BE33" s="25">
        <v>0</v>
      </c>
      <c r="BF33" s="16" t="s">
        <v>42744</v>
      </c>
      <c r="BG33" s="17" t="s">
        <v>2687</v>
      </c>
      <c r="BH33" s="25">
        <v>0</v>
      </c>
      <c r="BI33" s="25">
        <v>0</v>
      </c>
      <c r="BJ33" s="25">
        <v>0</v>
      </c>
      <c r="BK33" s="16" t="s">
        <v>42745</v>
      </c>
      <c r="BL33" s="17" t="s">
        <v>2688</v>
      </c>
      <c r="BM33" s="25">
        <v>0</v>
      </c>
      <c r="BN33" s="25">
        <v>0</v>
      </c>
      <c r="BO33" s="25">
        <v>0</v>
      </c>
      <c r="BP33" s="16" t="s">
        <v>42746</v>
      </c>
      <c r="BQ33" s="17" t="s">
        <v>2689</v>
      </c>
      <c r="BR33" s="25">
        <v>0</v>
      </c>
      <c r="BS33" s="25">
        <v>0</v>
      </c>
      <c r="BT33" s="25">
        <v>0</v>
      </c>
      <c r="BU33" s="16" t="s">
        <v>42747</v>
      </c>
      <c r="BV33" s="17" t="s">
        <v>2690</v>
      </c>
      <c r="BW33" s="25">
        <v>0</v>
      </c>
      <c r="BX33" s="25">
        <v>0</v>
      </c>
      <c r="BY33" s="25">
        <v>0</v>
      </c>
      <c r="BZ33" s="16" t="s">
        <v>42748</v>
      </c>
      <c r="CA33" s="17" t="s">
        <v>2691</v>
      </c>
      <c r="CB33" s="25">
        <v>0</v>
      </c>
      <c r="CC33" s="25">
        <v>0</v>
      </c>
      <c r="CD33" s="25">
        <v>0</v>
      </c>
      <c r="CE33" s="16" t="s">
        <v>42749</v>
      </c>
      <c r="CF33" s="17" t="s">
        <v>2692</v>
      </c>
      <c r="CG33" s="25">
        <v>0</v>
      </c>
      <c r="CH33" s="25">
        <v>0</v>
      </c>
      <c r="CI33" s="25">
        <v>0</v>
      </c>
      <c r="CJ33" s="16" t="s">
        <v>42750</v>
      </c>
      <c r="CK33" s="17" t="s">
        <v>2693</v>
      </c>
      <c r="CL33" s="25">
        <v>0</v>
      </c>
      <c r="CM33" s="25">
        <v>0</v>
      </c>
      <c r="CN33" s="25">
        <v>0</v>
      </c>
      <c r="CO33" s="16" t="s">
        <v>42751</v>
      </c>
      <c r="CP33" s="17" t="s">
        <v>2694</v>
      </c>
      <c r="CQ33" s="25">
        <v>0</v>
      </c>
      <c r="CR33" s="25">
        <v>0</v>
      </c>
      <c r="CS33" s="25">
        <v>0</v>
      </c>
      <c r="CT33" s="16" t="s">
        <v>42752</v>
      </c>
      <c r="CU33" s="17" t="s">
        <v>2695</v>
      </c>
      <c r="CV33" s="25">
        <v>0</v>
      </c>
      <c r="CW33" s="25">
        <v>0</v>
      </c>
      <c r="CX33" s="25">
        <v>0</v>
      </c>
      <c r="CY33" s="16" t="s">
        <v>42753</v>
      </c>
      <c r="CZ33" s="17" t="s">
        <v>2696</v>
      </c>
      <c r="DA33" s="25">
        <v>0</v>
      </c>
      <c r="DB33" s="25">
        <v>0</v>
      </c>
      <c r="DC33" s="25">
        <v>0</v>
      </c>
      <c r="DD33" s="25" t="s">
        <v>42754</v>
      </c>
      <c r="DE33" s="25" t="s">
        <v>2697</v>
      </c>
      <c r="DF33" s="25">
        <v>0</v>
      </c>
      <c r="DG33" s="25">
        <v>0</v>
      </c>
      <c r="DH33" s="25">
        <v>0</v>
      </c>
      <c r="DI33" s="16" t="s">
        <v>42755</v>
      </c>
      <c r="DJ33" s="17" t="s">
        <v>2698</v>
      </c>
      <c r="DK33" s="25">
        <v>0</v>
      </c>
      <c r="DL33" s="25">
        <v>0</v>
      </c>
      <c r="DM33" s="25">
        <v>0</v>
      </c>
      <c r="DN33" s="16" t="s">
        <v>42756</v>
      </c>
      <c r="DO33" s="17" t="s">
        <v>2699</v>
      </c>
      <c r="DP33" s="25">
        <v>0</v>
      </c>
      <c r="DQ33" s="25">
        <v>0</v>
      </c>
      <c r="DR33" s="25">
        <v>0</v>
      </c>
      <c r="DS33" s="16" t="s">
        <v>42757</v>
      </c>
      <c r="DT33" s="17" t="s">
        <v>2700</v>
      </c>
      <c r="DU33" s="25">
        <v>0</v>
      </c>
      <c r="DV33" s="25">
        <v>0</v>
      </c>
      <c r="DW33" s="25">
        <v>0</v>
      </c>
      <c r="DX33" s="16" t="s">
        <v>42758</v>
      </c>
      <c r="DY33" s="17" t="s">
        <v>2701</v>
      </c>
      <c r="DZ33" s="25">
        <v>0</v>
      </c>
      <c r="EA33" s="25">
        <v>0</v>
      </c>
      <c r="EB33" s="16">
        <v>0</v>
      </c>
      <c r="EC33" s="16" t="s">
        <v>42759</v>
      </c>
      <c r="ED33" s="17" t="s">
        <v>2702</v>
      </c>
      <c r="EE33" s="25">
        <v>0</v>
      </c>
      <c r="EF33" s="25">
        <v>0</v>
      </c>
      <c r="EG33" s="16">
        <v>0</v>
      </c>
      <c r="EH33" s="16" t="s">
        <v>42760</v>
      </c>
      <c r="EI33" s="16" t="s">
        <v>2703</v>
      </c>
      <c r="EJ33" s="16">
        <v>0</v>
      </c>
      <c r="EK33" s="16">
        <v>0</v>
      </c>
      <c r="EL33" s="16">
        <v>0</v>
      </c>
      <c r="EM33" s="16" t="s">
        <v>42761</v>
      </c>
      <c r="EN33" s="17" t="s">
        <v>2704</v>
      </c>
      <c r="EO33" s="25">
        <v>0</v>
      </c>
      <c r="EP33" s="25">
        <v>0</v>
      </c>
      <c r="EQ33" s="16">
        <v>0</v>
      </c>
      <c r="ER33" s="16" t="s">
        <v>42762</v>
      </c>
      <c r="ES33" s="17" t="s">
        <v>2705</v>
      </c>
      <c r="ET33" s="17">
        <v>0</v>
      </c>
      <c r="EU33" s="17">
        <v>0</v>
      </c>
      <c r="EV33" s="17">
        <v>0</v>
      </c>
      <c r="EW33" s="17" t="s">
        <v>42763</v>
      </c>
      <c r="EX33" s="17" t="s">
        <v>2706</v>
      </c>
      <c r="EY33" s="17">
        <v>0</v>
      </c>
      <c r="EZ33" s="17">
        <v>0</v>
      </c>
      <c r="FA33" s="17">
        <v>0</v>
      </c>
      <c r="FB33" s="17" t="s">
        <v>42764</v>
      </c>
      <c r="FC33" s="17" t="s">
        <v>2707</v>
      </c>
      <c r="FD33" s="17">
        <v>0</v>
      </c>
      <c r="FE33" s="17">
        <v>0</v>
      </c>
      <c r="FF33" s="17">
        <v>0</v>
      </c>
      <c r="FH33" s="17">
        <v>0</v>
      </c>
      <c r="FI33" s="17">
        <v>0</v>
      </c>
      <c r="FJ33" s="17">
        <v>0</v>
      </c>
      <c r="FL33" s="17">
        <v>0</v>
      </c>
      <c r="FM33" s="17">
        <v>0</v>
      </c>
      <c r="FN33" s="17">
        <v>0</v>
      </c>
    </row>
    <row r="34" spans="1:170">
      <c r="B34" s="15" t="s">
        <v>1487</v>
      </c>
      <c r="D34" s="25">
        <v>-1952194183</v>
      </c>
      <c r="E34" s="25">
        <v>-7691614586</v>
      </c>
      <c r="F34" s="54">
        <v>-9643808769</v>
      </c>
      <c r="G34" s="54"/>
      <c r="H34" s="54"/>
      <c r="I34" s="16"/>
      <c r="L34" s="20" t="s">
        <v>1487</v>
      </c>
      <c r="M34" s="17" t="s">
        <v>42315</v>
      </c>
      <c r="O34" s="53">
        <v>0</v>
      </c>
      <c r="P34" s="25">
        <v>-6480402319</v>
      </c>
      <c r="Q34" s="53">
        <v>-6480402319</v>
      </c>
      <c r="R34" s="16" t="s">
        <v>42316</v>
      </c>
      <c r="S34" s="17"/>
      <c r="T34" s="53">
        <v>0</v>
      </c>
      <c r="U34" s="25">
        <v>0</v>
      </c>
      <c r="V34" s="53">
        <v>0</v>
      </c>
      <c r="W34" s="16" t="s">
        <v>42317</v>
      </c>
      <c r="X34" s="17"/>
      <c r="Y34" s="53">
        <v>0</v>
      </c>
      <c r="Z34" s="53">
        <v>0</v>
      </c>
      <c r="AA34" s="53">
        <v>0</v>
      </c>
      <c r="AB34" s="16" t="s">
        <v>42318</v>
      </c>
      <c r="AC34" s="17"/>
      <c r="AD34" s="53">
        <v>0</v>
      </c>
      <c r="AE34" s="53">
        <v>0</v>
      </c>
      <c r="AF34" s="53">
        <v>0</v>
      </c>
      <c r="AG34" s="16" t="s">
        <v>42319</v>
      </c>
      <c r="AH34" s="17"/>
      <c r="AI34" s="53">
        <v>0</v>
      </c>
      <c r="AJ34" s="53">
        <v>0</v>
      </c>
      <c r="AK34" s="53">
        <v>0</v>
      </c>
      <c r="AL34" s="16" t="s">
        <v>42320</v>
      </c>
      <c r="AM34" s="17"/>
      <c r="AN34" s="53">
        <v>0</v>
      </c>
      <c r="AO34" s="53">
        <v>0</v>
      </c>
      <c r="AP34" s="53">
        <v>0</v>
      </c>
      <c r="AQ34" s="16" t="s">
        <v>42321</v>
      </c>
      <c r="AR34" s="17"/>
      <c r="AS34" s="53">
        <v>0</v>
      </c>
      <c r="AT34" s="53">
        <v>0</v>
      </c>
      <c r="AU34" s="53">
        <v>0</v>
      </c>
      <c r="AV34" s="16" t="s">
        <v>42322</v>
      </c>
      <c r="AW34" s="17"/>
      <c r="AX34" s="53">
        <v>0</v>
      </c>
      <c r="AY34" s="53">
        <v>0</v>
      </c>
      <c r="AZ34" s="53">
        <v>0</v>
      </c>
      <c r="BA34" s="16" t="s">
        <v>42323</v>
      </c>
      <c r="BB34" s="17"/>
      <c r="BC34" s="53">
        <v>0</v>
      </c>
      <c r="BD34" s="53">
        <v>0</v>
      </c>
      <c r="BE34" s="53">
        <v>0</v>
      </c>
      <c r="BF34" s="16" t="s">
        <v>42324</v>
      </c>
      <c r="BG34" s="17"/>
      <c r="BH34" s="53">
        <v>-1952194183</v>
      </c>
      <c r="BI34" s="53">
        <v>-493006766</v>
      </c>
      <c r="BJ34" s="53">
        <v>-2445200949</v>
      </c>
      <c r="BK34" s="16" t="s">
        <v>42325</v>
      </c>
      <c r="BL34" s="17"/>
      <c r="BM34" s="53">
        <v>0</v>
      </c>
      <c r="BN34" s="53">
        <v>0</v>
      </c>
      <c r="BO34" s="53">
        <v>0</v>
      </c>
      <c r="BP34" s="16" t="s">
        <v>42326</v>
      </c>
      <c r="BQ34" s="17"/>
      <c r="BR34" s="53">
        <v>0</v>
      </c>
      <c r="BS34" s="53">
        <v>-7130862</v>
      </c>
      <c r="BT34" s="53">
        <v>-7130862</v>
      </c>
      <c r="BU34" s="16" t="s">
        <v>42327</v>
      </c>
      <c r="BV34" s="17"/>
      <c r="BW34" s="53">
        <v>0</v>
      </c>
      <c r="BX34" s="53">
        <v>0</v>
      </c>
      <c r="BY34" s="53">
        <v>0</v>
      </c>
      <c r="BZ34" s="16" t="s">
        <v>42328</v>
      </c>
      <c r="CA34" s="17"/>
      <c r="CB34" s="53">
        <v>0</v>
      </c>
      <c r="CC34" s="53">
        <v>-58499207</v>
      </c>
      <c r="CD34" s="53">
        <v>-58499207</v>
      </c>
      <c r="CE34" s="16" t="s">
        <v>42329</v>
      </c>
      <c r="CF34" s="17"/>
      <c r="CG34" s="53">
        <v>0</v>
      </c>
      <c r="CH34" s="53">
        <v>0</v>
      </c>
      <c r="CI34" s="53">
        <v>0</v>
      </c>
      <c r="CJ34" s="16" t="s">
        <v>42330</v>
      </c>
      <c r="CK34" s="17"/>
      <c r="CL34" s="53">
        <v>0</v>
      </c>
      <c r="CM34" s="53">
        <v>0</v>
      </c>
      <c r="CN34" s="53">
        <v>0</v>
      </c>
      <c r="CO34" s="16" t="s">
        <v>42331</v>
      </c>
      <c r="CP34" s="17"/>
      <c r="CQ34" s="53">
        <v>0</v>
      </c>
      <c r="CR34" s="53">
        <v>0</v>
      </c>
      <c r="CS34" s="53">
        <v>0</v>
      </c>
      <c r="CT34" s="16" t="s">
        <v>42332</v>
      </c>
      <c r="CU34" s="17"/>
      <c r="CV34" s="53">
        <v>0</v>
      </c>
      <c r="CW34" s="53">
        <v>0</v>
      </c>
      <c r="CX34" s="53">
        <v>0</v>
      </c>
      <c r="CY34" s="16" t="s">
        <v>42333</v>
      </c>
      <c r="CZ34" s="17"/>
      <c r="DA34" s="53">
        <v>0</v>
      </c>
      <c r="DB34" s="53">
        <v>0</v>
      </c>
      <c r="DC34" s="53">
        <v>0</v>
      </c>
      <c r="DD34" s="53" t="s">
        <v>42334</v>
      </c>
      <c r="DE34" s="53"/>
      <c r="DF34" s="53">
        <v>0</v>
      </c>
      <c r="DG34" s="53">
        <v>0</v>
      </c>
      <c r="DH34" s="53">
        <v>0</v>
      </c>
      <c r="DI34" s="16" t="s">
        <v>42335</v>
      </c>
      <c r="DJ34" s="17"/>
      <c r="DK34" s="53">
        <v>0</v>
      </c>
      <c r="DL34" s="53">
        <v>0</v>
      </c>
      <c r="DM34" s="53">
        <v>0</v>
      </c>
      <c r="DN34" s="16" t="s">
        <v>42336</v>
      </c>
      <c r="DO34" s="17"/>
      <c r="DP34" s="53">
        <v>0</v>
      </c>
      <c r="DQ34" s="53">
        <v>-652575432</v>
      </c>
      <c r="DR34" s="53">
        <v>-652575432</v>
      </c>
      <c r="DS34" s="16" t="s">
        <v>42337</v>
      </c>
      <c r="DT34" s="17"/>
      <c r="DU34" s="53">
        <v>0</v>
      </c>
      <c r="DV34" s="53">
        <v>0</v>
      </c>
      <c r="DW34" s="53">
        <v>0</v>
      </c>
      <c r="DX34" s="16" t="s">
        <v>42338</v>
      </c>
      <c r="DY34" s="17"/>
      <c r="DZ34" s="53">
        <v>0</v>
      </c>
      <c r="EA34" s="53">
        <v>0</v>
      </c>
      <c r="EB34" s="53">
        <v>0</v>
      </c>
      <c r="EC34" s="16" t="s">
        <v>42339</v>
      </c>
      <c r="ED34" s="17"/>
      <c r="EE34" s="53">
        <v>0</v>
      </c>
      <c r="EF34" s="53">
        <v>0</v>
      </c>
      <c r="EG34" s="53">
        <v>0</v>
      </c>
      <c r="EH34" s="16" t="s">
        <v>42340</v>
      </c>
      <c r="EI34" s="16"/>
      <c r="EJ34" s="16">
        <v>0</v>
      </c>
      <c r="EK34" s="16">
        <v>0</v>
      </c>
      <c r="EL34" s="16">
        <v>0</v>
      </c>
      <c r="EM34" s="16" t="s">
        <v>42341</v>
      </c>
      <c r="EN34" s="17"/>
      <c r="EO34" s="53">
        <v>0</v>
      </c>
      <c r="EP34" s="53">
        <v>0</v>
      </c>
      <c r="EQ34" s="53">
        <v>0</v>
      </c>
      <c r="ER34" s="16" t="s">
        <v>42342</v>
      </c>
      <c r="ET34" s="17">
        <v>0</v>
      </c>
      <c r="EU34" s="17">
        <v>0</v>
      </c>
      <c r="EV34" s="17">
        <v>0</v>
      </c>
      <c r="EW34" s="17" t="s">
        <v>42343</v>
      </c>
      <c r="EY34" s="17">
        <v>0</v>
      </c>
      <c r="EZ34" s="17">
        <v>0</v>
      </c>
      <c r="FA34" s="17">
        <v>0</v>
      </c>
      <c r="FB34" s="17" t="s">
        <v>42344</v>
      </c>
      <c r="FD34" s="17">
        <v>0</v>
      </c>
      <c r="FE34" s="17">
        <v>0</v>
      </c>
      <c r="FF34" s="17">
        <v>0</v>
      </c>
      <c r="FH34" s="17">
        <v>-1952194183</v>
      </c>
      <c r="FI34" s="17">
        <v>-7691614586</v>
      </c>
      <c r="FJ34" s="17">
        <v>-9643808769</v>
      </c>
      <c r="FL34" s="17">
        <v>0</v>
      </c>
      <c r="FM34" s="17">
        <v>0</v>
      </c>
      <c r="FN34" s="17">
        <v>0</v>
      </c>
    </row>
    <row r="35" spans="1:170">
      <c r="A35" s="14">
        <v>61330000</v>
      </c>
      <c r="B35" s="15" t="s">
        <v>25</v>
      </c>
      <c r="C35" s="17" t="s">
        <v>238</v>
      </c>
      <c r="D35" s="25">
        <v>0</v>
      </c>
      <c r="E35" s="25">
        <v>0</v>
      </c>
      <c r="F35" s="25">
        <v>0</v>
      </c>
      <c r="I35" s="16"/>
      <c r="L35" s="20" t="s">
        <v>208</v>
      </c>
      <c r="M35" s="17" t="s">
        <v>42765</v>
      </c>
      <c r="N35" s="17" t="s">
        <v>2708</v>
      </c>
      <c r="O35" s="25">
        <v>0</v>
      </c>
      <c r="P35" s="25">
        <v>0</v>
      </c>
      <c r="Q35" s="25">
        <v>0</v>
      </c>
      <c r="R35" s="16" t="s">
        <v>42766</v>
      </c>
      <c r="S35" s="17" t="s">
        <v>2709</v>
      </c>
      <c r="T35" s="25">
        <v>0</v>
      </c>
      <c r="U35" s="25">
        <v>0</v>
      </c>
      <c r="V35" s="25">
        <v>0</v>
      </c>
      <c r="W35" s="16" t="s">
        <v>42767</v>
      </c>
      <c r="X35" s="17" t="s">
        <v>2710</v>
      </c>
      <c r="Y35" s="25">
        <v>0</v>
      </c>
      <c r="Z35" s="25">
        <v>0</v>
      </c>
      <c r="AA35" s="25">
        <v>0</v>
      </c>
      <c r="AB35" s="16" t="s">
        <v>42768</v>
      </c>
      <c r="AC35" s="17" t="s">
        <v>2711</v>
      </c>
      <c r="AD35" s="25">
        <v>0</v>
      </c>
      <c r="AE35" s="25">
        <v>0</v>
      </c>
      <c r="AF35" s="25">
        <v>0</v>
      </c>
      <c r="AG35" s="16" t="s">
        <v>42769</v>
      </c>
      <c r="AH35" s="17" t="s">
        <v>2712</v>
      </c>
      <c r="AI35" s="25">
        <v>0</v>
      </c>
      <c r="AJ35" s="25">
        <v>0</v>
      </c>
      <c r="AK35" s="25">
        <v>0</v>
      </c>
      <c r="AL35" s="16" t="s">
        <v>42770</v>
      </c>
      <c r="AM35" s="17" t="s">
        <v>2713</v>
      </c>
      <c r="AN35" s="25">
        <v>0</v>
      </c>
      <c r="AO35" s="25">
        <v>0</v>
      </c>
      <c r="AP35" s="25">
        <v>0</v>
      </c>
      <c r="AQ35" s="16" t="s">
        <v>42771</v>
      </c>
      <c r="AR35" s="17" t="s">
        <v>2714</v>
      </c>
      <c r="AS35" s="25">
        <v>0</v>
      </c>
      <c r="AT35" s="25">
        <v>0</v>
      </c>
      <c r="AU35" s="25">
        <v>0</v>
      </c>
      <c r="AV35" s="16" t="s">
        <v>42772</v>
      </c>
      <c r="AW35" s="17" t="s">
        <v>2715</v>
      </c>
      <c r="AX35" s="25">
        <v>0</v>
      </c>
      <c r="AY35" s="25">
        <v>0</v>
      </c>
      <c r="AZ35" s="25">
        <v>0</v>
      </c>
      <c r="BA35" s="16" t="s">
        <v>42773</v>
      </c>
      <c r="BB35" s="17" t="s">
        <v>2716</v>
      </c>
      <c r="BC35" s="25">
        <v>0</v>
      </c>
      <c r="BD35" s="25">
        <v>0</v>
      </c>
      <c r="BE35" s="25">
        <v>0</v>
      </c>
      <c r="BF35" s="16" t="s">
        <v>42774</v>
      </c>
      <c r="BG35" s="17" t="s">
        <v>2717</v>
      </c>
      <c r="BH35" s="25">
        <v>0</v>
      </c>
      <c r="BI35" s="25">
        <v>0</v>
      </c>
      <c r="BJ35" s="25">
        <v>0</v>
      </c>
      <c r="BK35" s="16" t="s">
        <v>42775</v>
      </c>
      <c r="BL35" s="17" t="s">
        <v>2718</v>
      </c>
      <c r="BM35" s="25">
        <v>0</v>
      </c>
      <c r="BN35" s="25">
        <v>0</v>
      </c>
      <c r="BO35" s="25">
        <v>0</v>
      </c>
      <c r="BP35" s="16" t="s">
        <v>42776</v>
      </c>
      <c r="BQ35" s="17" t="s">
        <v>2719</v>
      </c>
      <c r="BR35" s="25">
        <v>0</v>
      </c>
      <c r="BS35" s="25">
        <v>0</v>
      </c>
      <c r="BT35" s="25">
        <v>0</v>
      </c>
      <c r="BU35" s="16" t="s">
        <v>42777</v>
      </c>
      <c r="BV35" s="17" t="s">
        <v>2720</v>
      </c>
      <c r="BW35" s="25">
        <v>0</v>
      </c>
      <c r="BX35" s="25">
        <v>0</v>
      </c>
      <c r="BY35" s="25">
        <v>0</v>
      </c>
      <c r="BZ35" s="16" t="s">
        <v>42778</v>
      </c>
      <c r="CA35" s="17" t="s">
        <v>2721</v>
      </c>
      <c r="CB35" s="25">
        <v>0</v>
      </c>
      <c r="CC35" s="25">
        <v>0</v>
      </c>
      <c r="CD35" s="25">
        <v>0</v>
      </c>
      <c r="CE35" s="16" t="s">
        <v>42779</v>
      </c>
      <c r="CF35" s="17" t="s">
        <v>2722</v>
      </c>
      <c r="CG35" s="25">
        <v>0</v>
      </c>
      <c r="CH35" s="25">
        <v>0</v>
      </c>
      <c r="CI35" s="25">
        <v>0</v>
      </c>
      <c r="CJ35" s="16" t="s">
        <v>42780</v>
      </c>
      <c r="CK35" s="17" t="s">
        <v>2723</v>
      </c>
      <c r="CL35" s="25">
        <v>0</v>
      </c>
      <c r="CM35" s="25">
        <v>0</v>
      </c>
      <c r="CN35" s="25">
        <v>0</v>
      </c>
      <c r="CO35" s="16" t="s">
        <v>42781</v>
      </c>
      <c r="CP35" s="17" t="s">
        <v>2724</v>
      </c>
      <c r="CQ35" s="25">
        <v>0</v>
      </c>
      <c r="CR35" s="25">
        <v>0</v>
      </c>
      <c r="CS35" s="25">
        <v>0</v>
      </c>
      <c r="CT35" s="16" t="s">
        <v>42782</v>
      </c>
      <c r="CU35" s="17" t="s">
        <v>2725</v>
      </c>
      <c r="CV35" s="25">
        <v>0</v>
      </c>
      <c r="CW35" s="25">
        <v>0</v>
      </c>
      <c r="CX35" s="25">
        <v>0</v>
      </c>
      <c r="CY35" s="16" t="s">
        <v>42783</v>
      </c>
      <c r="CZ35" s="17" t="s">
        <v>2726</v>
      </c>
      <c r="DA35" s="25">
        <v>0</v>
      </c>
      <c r="DB35" s="25">
        <v>0</v>
      </c>
      <c r="DC35" s="25">
        <v>0</v>
      </c>
      <c r="DD35" s="25" t="s">
        <v>42784</v>
      </c>
      <c r="DE35" s="25" t="s">
        <v>2727</v>
      </c>
      <c r="DF35" s="25">
        <v>0</v>
      </c>
      <c r="DG35" s="25">
        <v>0</v>
      </c>
      <c r="DH35" s="25">
        <v>0</v>
      </c>
      <c r="DI35" s="16" t="s">
        <v>42785</v>
      </c>
      <c r="DJ35" s="17" t="s">
        <v>2728</v>
      </c>
      <c r="DK35" s="25">
        <v>0</v>
      </c>
      <c r="DL35" s="25">
        <v>0</v>
      </c>
      <c r="DM35" s="25">
        <v>0</v>
      </c>
      <c r="DN35" s="16" t="s">
        <v>42786</v>
      </c>
      <c r="DO35" s="17" t="s">
        <v>2729</v>
      </c>
      <c r="DP35" s="25">
        <v>0</v>
      </c>
      <c r="DQ35" s="25">
        <v>0</v>
      </c>
      <c r="DR35" s="25">
        <v>0</v>
      </c>
      <c r="DS35" s="16" t="s">
        <v>42787</v>
      </c>
      <c r="DT35" s="17" t="s">
        <v>2730</v>
      </c>
      <c r="DU35" s="25">
        <v>0</v>
      </c>
      <c r="DV35" s="25">
        <v>0</v>
      </c>
      <c r="DW35" s="25">
        <v>0</v>
      </c>
      <c r="DX35" s="16" t="s">
        <v>42788</v>
      </c>
      <c r="DY35" s="17" t="s">
        <v>2731</v>
      </c>
      <c r="DZ35" s="25">
        <v>0</v>
      </c>
      <c r="EA35" s="25">
        <v>0</v>
      </c>
      <c r="EB35" s="16">
        <v>0</v>
      </c>
      <c r="EC35" s="16" t="s">
        <v>42789</v>
      </c>
      <c r="ED35" s="17" t="s">
        <v>2732</v>
      </c>
      <c r="EE35" s="25">
        <v>0</v>
      </c>
      <c r="EF35" s="25">
        <v>0</v>
      </c>
      <c r="EG35" s="16">
        <v>0</v>
      </c>
      <c r="EH35" s="16" t="s">
        <v>42790</v>
      </c>
      <c r="EI35" s="16" t="s">
        <v>2733</v>
      </c>
      <c r="EJ35" s="16">
        <v>0</v>
      </c>
      <c r="EK35" s="16">
        <v>0</v>
      </c>
      <c r="EL35" s="16">
        <v>0</v>
      </c>
      <c r="EM35" s="16" t="s">
        <v>42791</v>
      </c>
      <c r="EN35" s="17" t="s">
        <v>2734</v>
      </c>
      <c r="EO35" s="25">
        <v>0</v>
      </c>
      <c r="EP35" s="25">
        <v>0</v>
      </c>
      <c r="EQ35" s="16">
        <v>0</v>
      </c>
      <c r="ER35" s="16" t="s">
        <v>42792</v>
      </c>
      <c r="ES35" s="17" t="s">
        <v>2735</v>
      </c>
      <c r="ET35" s="17">
        <v>0</v>
      </c>
      <c r="EU35" s="17">
        <v>0</v>
      </c>
      <c r="EV35" s="17">
        <v>0</v>
      </c>
      <c r="EW35" s="17" t="s">
        <v>42793</v>
      </c>
      <c r="EX35" s="17" t="s">
        <v>2736</v>
      </c>
      <c r="EY35" s="17">
        <v>0</v>
      </c>
      <c r="EZ35" s="17">
        <v>0</v>
      </c>
      <c r="FA35" s="17">
        <v>0</v>
      </c>
      <c r="FB35" s="17" t="s">
        <v>42794</v>
      </c>
      <c r="FC35" s="17" t="s">
        <v>2737</v>
      </c>
      <c r="FD35" s="17">
        <v>0</v>
      </c>
      <c r="FE35" s="17">
        <v>0</v>
      </c>
      <c r="FF35" s="17">
        <v>0</v>
      </c>
      <c r="FH35" s="17">
        <v>0</v>
      </c>
      <c r="FI35" s="17">
        <v>0</v>
      </c>
      <c r="FJ35" s="17">
        <v>0</v>
      </c>
      <c r="FL35" s="17">
        <v>0</v>
      </c>
      <c r="FM35" s="17">
        <v>0</v>
      </c>
      <c r="FN35" s="17">
        <v>0</v>
      </c>
    </row>
    <row r="36" spans="1:170">
      <c r="A36" s="14">
        <v>61330001</v>
      </c>
      <c r="B36" s="15" t="s">
        <v>25</v>
      </c>
      <c r="C36" s="17" t="s">
        <v>239</v>
      </c>
      <c r="D36" s="25">
        <v>148637263</v>
      </c>
      <c r="E36" s="25">
        <v>0</v>
      </c>
      <c r="F36" s="25">
        <v>148637263</v>
      </c>
      <c r="I36" s="16"/>
      <c r="L36" s="20" t="s">
        <v>1478</v>
      </c>
      <c r="M36" s="17" t="s">
        <v>42795</v>
      </c>
      <c r="N36" s="17" t="s">
        <v>2738</v>
      </c>
      <c r="O36" s="25">
        <v>148637263</v>
      </c>
      <c r="P36" s="25">
        <v>0</v>
      </c>
      <c r="Q36" s="25">
        <v>148637263</v>
      </c>
      <c r="R36" s="16" t="s">
        <v>42796</v>
      </c>
      <c r="S36" s="17" t="s">
        <v>2739</v>
      </c>
      <c r="T36" s="25">
        <v>0</v>
      </c>
      <c r="U36" s="25">
        <v>0</v>
      </c>
      <c r="V36" s="25">
        <v>0</v>
      </c>
      <c r="W36" s="16" t="s">
        <v>42797</v>
      </c>
      <c r="X36" s="17" t="s">
        <v>2740</v>
      </c>
      <c r="Y36" s="25">
        <v>0</v>
      </c>
      <c r="Z36" s="25">
        <v>0</v>
      </c>
      <c r="AA36" s="25">
        <v>0</v>
      </c>
      <c r="AB36" s="16" t="s">
        <v>42798</v>
      </c>
      <c r="AC36" s="17" t="s">
        <v>2741</v>
      </c>
      <c r="AD36" s="25">
        <v>0</v>
      </c>
      <c r="AE36" s="25">
        <v>0</v>
      </c>
      <c r="AF36" s="25">
        <v>0</v>
      </c>
      <c r="AG36" s="16" t="s">
        <v>42799</v>
      </c>
      <c r="AH36" s="17" t="s">
        <v>2742</v>
      </c>
      <c r="AI36" s="25">
        <v>0</v>
      </c>
      <c r="AJ36" s="25">
        <v>0</v>
      </c>
      <c r="AK36" s="25">
        <v>0</v>
      </c>
      <c r="AL36" s="16" t="s">
        <v>42800</v>
      </c>
      <c r="AM36" s="17" t="s">
        <v>2743</v>
      </c>
      <c r="AN36" s="25">
        <v>0</v>
      </c>
      <c r="AO36" s="25">
        <v>0</v>
      </c>
      <c r="AP36" s="25">
        <v>0</v>
      </c>
      <c r="AQ36" s="16" t="s">
        <v>42801</v>
      </c>
      <c r="AR36" s="17" t="s">
        <v>2744</v>
      </c>
      <c r="AS36" s="25">
        <v>0</v>
      </c>
      <c r="AT36" s="25">
        <v>0</v>
      </c>
      <c r="AU36" s="25">
        <v>0</v>
      </c>
      <c r="AV36" s="16" t="s">
        <v>42802</v>
      </c>
      <c r="AW36" s="17" t="s">
        <v>2745</v>
      </c>
      <c r="AX36" s="25">
        <v>0</v>
      </c>
      <c r="AY36" s="25">
        <v>0</v>
      </c>
      <c r="AZ36" s="25">
        <v>0</v>
      </c>
      <c r="BA36" s="16" t="s">
        <v>42803</v>
      </c>
      <c r="BB36" s="17" t="s">
        <v>2746</v>
      </c>
      <c r="BC36" s="25">
        <v>0</v>
      </c>
      <c r="BD36" s="25">
        <v>0</v>
      </c>
      <c r="BE36" s="25">
        <v>0</v>
      </c>
      <c r="BF36" s="16" t="s">
        <v>42804</v>
      </c>
      <c r="BG36" s="17" t="s">
        <v>2747</v>
      </c>
      <c r="BH36" s="25">
        <v>0</v>
      </c>
      <c r="BI36" s="25">
        <v>0</v>
      </c>
      <c r="BJ36" s="25">
        <v>0</v>
      </c>
      <c r="BK36" s="16" t="s">
        <v>42805</v>
      </c>
      <c r="BL36" s="17" t="s">
        <v>2748</v>
      </c>
      <c r="BM36" s="25">
        <v>0</v>
      </c>
      <c r="BN36" s="25">
        <v>0</v>
      </c>
      <c r="BO36" s="25">
        <v>0</v>
      </c>
      <c r="BP36" s="16" t="s">
        <v>42806</v>
      </c>
      <c r="BQ36" s="17" t="s">
        <v>2749</v>
      </c>
      <c r="BR36" s="25">
        <v>0</v>
      </c>
      <c r="BS36" s="25">
        <v>0</v>
      </c>
      <c r="BT36" s="25">
        <v>0</v>
      </c>
      <c r="BU36" s="16" t="s">
        <v>42807</v>
      </c>
      <c r="BV36" s="17" t="s">
        <v>2750</v>
      </c>
      <c r="BW36" s="25">
        <v>0</v>
      </c>
      <c r="BX36" s="25">
        <v>0</v>
      </c>
      <c r="BY36" s="25">
        <v>0</v>
      </c>
      <c r="BZ36" s="16" t="s">
        <v>42808</v>
      </c>
      <c r="CA36" s="17" t="s">
        <v>2751</v>
      </c>
      <c r="CB36" s="25">
        <v>0</v>
      </c>
      <c r="CC36" s="25">
        <v>0</v>
      </c>
      <c r="CD36" s="25">
        <v>0</v>
      </c>
      <c r="CE36" s="16" t="s">
        <v>42809</v>
      </c>
      <c r="CF36" s="17" t="s">
        <v>2752</v>
      </c>
      <c r="CG36" s="25">
        <v>0</v>
      </c>
      <c r="CH36" s="25">
        <v>0</v>
      </c>
      <c r="CI36" s="25">
        <v>0</v>
      </c>
      <c r="CJ36" s="16" t="s">
        <v>42810</v>
      </c>
      <c r="CK36" s="17" t="s">
        <v>2753</v>
      </c>
      <c r="CL36" s="25">
        <v>0</v>
      </c>
      <c r="CM36" s="25">
        <v>0</v>
      </c>
      <c r="CN36" s="25">
        <v>0</v>
      </c>
      <c r="CO36" s="16" t="s">
        <v>42811</v>
      </c>
      <c r="CP36" s="17" t="s">
        <v>2754</v>
      </c>
      <c r="CQ36" s="25">
        <v>0</v>
      </c>
      <c r="CR36" s="25">
        <v>0</v>
      </c>
      <c r="CS36" s="25">
        <v>0</v>
      </c>
      <c r="CT36" s="16" t="s">
        <v>42812</v>
      </c>
      <c r="CU36" s="17" t="s">
        <v>2755</v>
      </c>
      <c r="CV36" s="25">
        <v>0</v>
      </c>
      <c r="CW36" s="25">
        <v>0</v>
      </c>
      <c r="CX36" s="25">
        <v>0</v>
      </c>
      <c r="CY36" s="16" t="s">
        <v>42813</v>
      </c>
      <c r="CZ36" s="17" t="s">
        <v>2756</v>
      </c>
      <c r="DA36" s="25">
        <v>0</v>
      </c>
      <c r="DB36" s="25">
        <v>0</v>
      </c>
      <c r="DC36" s="25">
        <v>0</v>
      </c>
      <c r="DD36" s="25" t="s">
        <v>42814</v>
      </c>
      <c r="DE36" s="25" t="s">
        <v>2757</v>
      </c>
      <c r="DF36" s="25">
        <v>0</v>
      </c>
      <c r="DG36" s="25">
        <v>0</v>
      </c>
      <c r="DH36" s="25">
        <v>0</v>
      </c>
      <c r="DI36" s="16" t="s">
        <v>42815</v>
      </c>
      <c r="DJ36" s="17" t="s">
        <v>2758</v>
      </c>
      <c r="DK36" s="25">
        <v>0</v>
      </c>
      <c r="DL36" s="25">
        <v>0</v>
      </c>
      <c r="DM36" s="25">
        <v>0</v>
      </c>
      <c r="DN36" s="16" t="s">
        <v>42816</v>
      </c>
      <c r="DO36" s="17" t="s">
        <v>2759</v>
      </c>
      <c r="DP36" s="25">
        <v>0</v>
      </c>
      <c r="DQ36" s="25">
        <v>0</v>
      </c>
      <c r="DR36" s="25">
        <v>0</v>
      </c>
      <c r="DS36" s="16" t="s">
        <v>42817</v>
      </c>
      <c r="DT36" s="17" t="s">
        <v>2760</v>
      </c>
      <c r="DU36" s="25">
        <v>0</v>
      </c>
      <c r="DV36" s="25">
        <v>0</v>
      </c>
      <c r="DW36" s="25">
        <v>0</v>
      </c>
      <c r="DX36" s="16" t="s">
        <v>42818</v>
      </c>
      <c r="DY36" s="17" t="s">
        <v>2761</v>
      </c>
      <c r="DZ36" s="25">
        <v>0</v>
      </c>
      <c r="EA36" s="25">
        <v>0</v>
      </c>
      <c r="EB36" s="16">
        <v>0</v>
      </c>
      <c r="EC36" s="16" t="s">
        <v>42819</v>
      </c>
      <c r="ED36" s="17" t="s">
        <v>2762</v>
      </c>
      <c r="EE36" s="25">
        <v>0</v>
      </c>
      <c r="EF36" s="25">
        <v>0</v>
      </c>
      <c r="EG36" s="16">
        <v>0</v>
      </c>
      <c r="EH36" s="16" t="s">
        <v>42820</v>
      </c>
      <c r="EI36" s="16" t="s">
        <v>2763</v>
      </c>
      <c r="EJ36" s="16">
        <v>0</v>
      </c>
      <c r="EK36" s="16">
        <v>0</v>
      </c>
      <c r="EL36" s="16">
        <v>0</v>
      </c>
      <c r="EM36" s="16" t="s">
        <v>42821</v>
      </c>
      <c r="EN36" s="17" t="s">
        <v>2764</v>
      </c>
      <c r="EO36" s="25">
        <v>0</v>
      </c>
      <c r="EP36" s="25">
        <v>0</v>
      </c>
      <c r="EQ36" s="16">
        <v>0</v>
      </c>
      <c r="ER36" s="16" t="s">
        <v>42822</v>
      </c>
      <c r="ES36" s="17" t="s">
        <v>2765</v>
      </c>
      <c r="ET36" s="17">
        <v>0</v>
      </c>
      <c r="EU36" s="17">
        <v>0</v>
      </c>
      <c r="EV36" s="17">
        <v>0</v>
      </c>
      <c r="EW36" s="17" t="s">
        <v>42823</v>
      </c>
      <c r="EX36" s="17" t="s">
        <v>2766</v>
      </c>
      <c r="EY36" s="17">
        <v>0</v>
      </c>
      <c r="EZ36" s="17">
        <v>0</v>
      </c>
      <c r="FA36" s="17">
        <v>0</v>
      </c>
      <c r="FB36" s="17" t="s">
        <v>42824</v>
      </c>
      <c r="FC36" s="17" t="s">
        <v>2767</v>
      </c>
      <c r="FD36" s="17">
        <v>0</v>
      </c>
      <c r="FE36" s="17">
        <v>0</v>
      </c>
      <c r="FF36" s="17">
        <v>0</v>
      </c>
      <c r="FH36" s="17">
        <v>148637263</v>
      </c>
      <c r="FI36" s="17">
        <v>0</v>
      </c>
      <c r="FJ36" s="17">
        <v>148637263</v>
      </c>
      <c r="FL36" s="17">
        <v>0</v>
      </c>
      <c r="FM36" s="17">
        <v>0</v>
      </c>
      <c r="FN36" s="17">
        <v>0</v>
      </c>
    </row>
    <row r="37" spans="1:170">
      <c r="A37" s="14">
        <v>61330002</v>
      </c>
      <c r="B37" s="15" t="s">
        <v>25</v>
      </c>
      <c r="C37" s="17" t="s">
        <v>240</v>
      </c>
      <c r="D37" s="25">
        <v>0</v>
      </c>
      <c r="E37" s="25">
        <v>0</v>
      </c>
      <c r="F37" s="25">
        <v>0</v>
      </c>
      <c r="I37" s="16"/>
      <c r="L37" s="20" t="s">
        <v>1479</v>
      </c>
      <c r="M37" s="17" t="s">
        <v>42825</v>
      </c>
      <c r="N37" s="17" t="s">
        <v>2768</v>
      </c>
      <c r="O37" s="25">
        <v>0</v>
      </c>
      <c r="P37" s="25">
        <v>0</v>
      </c>
      <c r="Q37" s="25">
        <v>0</v>
      </c>
      <c r="R37" s="16" t="s">
        <v>42826</v>
      </c>
      <c r="S37" s="17" t="s">
        <v>2769</v>
      </c>
      <c r="T37" s="25">
        <v>0</v>
      </c>
      <c r="U37" s="25">
        <v>0</v>
      </c>
      <c r="V37" s="25">
        <v>0</v>
      </c>
      <c r="W37" s="16" t="s">
        <v>42827</v>
      </c>
      <c r="X37" s="17" t="s">
        <v>2770</v>
      </c>
      <c r="Y37" s="25">
        <v>0</v>
      </c>
      <c r="Z37" s="25">
        <v>0</v>
      </c>
      <c r="AA37" s="25">
        <v>0</v>
      </c>
      <c r="AB37" s="16" t="s">
        <v>42828</v>
      </c>
      <c r="AC37" s="17" t="s">
        <v>2771</v>
      </c>
      <c r="AD37" s="25">
        <v>0</v>
      </c>
      <c r="AE37" s="25">
        <v>0</v>
      </c>
      <c r="AF37" s="25">
        <v>0</v>
      </c>
      <c r="AG37" s="16" t="s">
        <v>42829</v>
      </c>
      <c r="AH37" s="17" t="s">
        <v>2772</v>
      </c>
      <c r="AI37" s="25">
        <v>0</v>
      </c>
      <c r="AJ37" s="25">
        <v>0</v>
      </c>
      <c r="AK37" s="25">
        <v>0</v>
      </c>
      <c r="AL37" s="16" t="s">
        <v>42830</v>
      </c>
      <c r="AM37" s="17" t="s">
        <v>2773</v>
      </c>
      <c r="AN37" s="25">
        <v>0</v>
      </c>
      <c r="AO37" s="25">
        <v>0</v>
      </c>
      <c r="AP37" s="25">
        <v>0</v>
      </c>
      <c r="AQ37" s="16" t="s">
        <v>42831</v>
      </c>
      <c r="AR37" s="17" t="s">
        <v>2774</v>
      </c>
      <c r="AS37" s="25">
        <v>0</v>
      </c>
      <c r="AT37" s="25">
        <v>0</v>
      </c>
      <c r="AU37" s="25">
        <v>0</v>
      </c>
      <c r="AV37" s="16" t="s">
        <v>42832</v>
      </c>
      <c r="AW37" s="17" t="s">
        <v>2775</v>
      </c>
      <c r="AX37" s="25">
        <v>0</v>
      </c>
      <c r="AY37" s="25">
        <v>0</v>
      </c>
      <c r="AZ37" s="25">
        <v>0</v>
      </c>
      <c r="BA37" s="16" t="s">
        <v>42833</v>
      </c>
      <c r="BB37" s="17" t="s">
        <v>2776</v>
      </c>
      <c r="BC37" s="25">
        <v>0</v>
      </c>
      <c r="BD37" s="25">
        <v>0</v>
      </c>
      <c r="BE37" s="25">
        <v>0</v>
      </c>
      <c r="BF37" s="16" t="s">
        <v>42834</v>
      </c>
      <c r="BG37" s="17" t="s">
        <v>2777</v>
      </c>
      <c r="BH37" s="25">
        <v>0</v>
      </c>
      <c r="BI37" s="25">
        <v>0</v>
      </c>
      <c r="BJ37" s="25">
        <v>0</v>
      </c>
      <c r="BK37" s="16" t="s">
        <v>42835</v>
      </c>
      <c r="BL37" s="17" t="s">
        <v>2778</v>
      </c>
      <c r="BM37" s="25">
        <v>0</v>
      </c>
      <c r="BN37" s="25">
        <v>0</v>
      </c>
      <c r="BO37" s="25">
        <v>0</v>
      </c>
      <c r="BP37" s="16" t="s">
        <v>42836</v>
      </c>
      <c r="BQ37" s="17" t="s">
        <v>2779</v>
      </c>
      <c r="BR37" s="25">
        <v>0</v>
      </c>
      <c r="BS37" s="25">
        <v>0</v>
      </c>
      <c r="BT37" s="25">
        <v>0</v>
      </c>
      <c r="BU37" s="16" t="s">
        <v>42837</v>
      </c>
      <c r="BV37" s="17" t="s">
        <v>2780</v>
      </c>
      <c r="BW37" s="25">
        <v>0</v>
      </c>
      <c r="BX37" s="25">
        <v>0</v>
      </c>
      <c r="BY37" s="25">
        <v>0</v>
      </c>
      <c r="BZ37" s="16" t="s">
        <v>42838</v>
      </c>
      <c r="CA37" s="17" t="s">
        <v>2781</v>
      </c>
      <c r="CB37" s="25">
        <v>0</v>
      </c>
      <c r="CC37" s="25">
        <v>0</v>
      </c>
      <c r="CD37" s="25">
        <v>0</v>
      </c>
      <c r="CE37" s="16" t="s">
        <v>42839</v>
      </c>
      <c r="CF37" s="17" t="s">
        <v>2782</v>
      </c>
      <c r="CG37" s="25">
        <v>0</v>
      </c>
      <c r="CH37" s="25">
        <v>0</v>
      </c>
      <c r="CI37" s="25">
        <v>0</v>
      </c>
      <c r="CJ37" s="16" t="s">
        <v>42840</v>
      </c>
      <c r="CK37" s="17" t="s">
        <v>2783</v>
      </c>
      <c r="CL37" s="25">
        <v>0</v>
      </c>
      <c r="CM37" s="25">
        <v>0</v>
      </c>
      <c r="CN37" s="25">
        <v>0</v>
      </c>
      <c r="CO37" s="16" t="s">
        <v>42841</v>
      </c>
      <c r="CP37" s="17" t="s">
        <v>2784</v>
      </c>
      <c r="CQ37" s="25">
        <v>0</v>
      </c>
      <c r="CR37" s="25">
        <v>0</v>
      </c>
      <c r="CS37" s="25">
        <v>0</v>
      </c>
      <c r="CT37" s="16" t="s">
        <v>42842</v>
      </c>
      <c r="CU37" s="17" t="s">
        <v>2785</v>
      </c>
      <c r="CV37" s="25">
        <v>0</v>
      </c>
      <c r="CW37" s="25">
        <v>0</v>
      </c>
      <c r="CX37" s="25">
        <v>0</v>
      </c>
      <c r="CY37" s="16" t="s">
        <v>42843</v>
      </c>
      <c r="CZ37" s="17" t="s">
        <v>2786</v>
      </c>
      <c r="DA37" s="25">
        <v>0</v>
      </c>
      <c r="DB37" s="25">
        <v>0</v>
      </c>
      <c r="DC37" s="25">
        <v>0</v>
      </c>
      <c r="DD37" s="25" t="s">
        <v>42844</v>
      </c>
      <c r="DE37" s="25" t="s">
        <v>2787</v>
      </c>
      <c r="DF37" s="25">
        <v>0</v>
      </c>
      <c r="DG37" s="25">
        <v>0</v>
      </c>
      <c r="DH37" s="25">
        <v>0</v>
      </c>
      <c r="DI37" s="16" t="s">
        <v>42845</v>
      </c>
      <c r="DJ37" s="17" t="s">
        <v>2788</v>
      </c>
      <c r="DK37" s="25">
        <v>0</v>
      </c>
      <c r="DL37" s="25">
        <v>0</v>
      </c>
      <c r="DM37" s="25">
        <v>0</v>
      </c>
      <c r="DN37" s="16" t="s">
        <v>42846</v>
      </c>
      <c r="DO37" s="17" t="s">
        <v>2789</v>
      </c>
      <c r="DP37" s="25">
        <v>0</v>
      </c>
      <c r="DQ37" s="25">
        <v>0</v>
      </c>
      <c r="DR37" s="25">
        <v>0</v>
      </c>
      <c r="DS37" s="16" t="s">
        <v>42847</v>
      </c>
      <c r="DT37" s="17" t="s">
        <v>2790</v>
      </c>
      <c r="DU37" s="25">
        <v>0</v>
      </c>
      <c r="DV37" s="25">
        <v>0</v>
      </c>
      <c r="DW37" s="25">
        <v>0</v>
      </c>
      <c r="DX37" s="16" t="s">
        <v>42848</v>
      </c>
      <c r="DY37" s="17" t="s">
        <v>2791</v>
      </c>
      <c r="DZ37" s="25">
        <v>0</v>
      </c>
      <c r="EA37" s="25">
        <v>0</v>
      </c>
      <c r="EB37" s="16">
        <v>0</v>
      </c>
      <c r="EC37" s="16" t="s">
        <v>42849</v>
      </c>
      <c r="ED37" s="17" t="s">
        <v>2792</v>
      </c>
      <c r="EE37" s="25">
        <v>0</v>
      </c>
      <c r="EF37" s="25">
        <v>0</v>
      </c>
      <c r="EG37" s="16">
        <v>0</v>
      </c>
      <c r="EH37" s="16" t="s">
        <v>42850</v>
      </c>
      <c r="EI37" s="16" t="s">
        <v>2793</v>
      </c>
      <c r="EJ37" s="16">
        <v>0</v>
      </c>
      <c r="EK37" s="16">
        <v>0</v>
      </c>
      <c r="EL37" s="16">
        <v>0</v>
      </c>
      <c r="EM37" s="16" t="s">
        <v>42851</v>
      </c>
      <c r="EN37" s="17" t="s">
        <v>2794</v>
      </c>
      <c r="EO37" s="25">
        <v>0</v>
      </c>
      <c r="EP37" s="25">
        <v>0</v>
      </c>
      <c r="EQ37" s="16">
        <v>0</v>
      </c>
      <c r="ER37" s="16" t="s">
        <v>42852</v>
      </c>
      <c r="ES37" s="17" t="s">
        <v>2795</v>
      </c>
      <c r="ET37" s="17">
        <v>0</v>
      </c>
      <c r="EU37" s="17">
        <v>0</v>
      </c>
      <c r="EV37" s="17">
        <v>0</v>
      </c>
      <c r="EW37" s="17" t="s">
        <v>42853</v>
      </c>
      <c r="EX37" s="17" t="s">
        <v>2796</v>
      </c>
      <c r="EY37" s="17">
        <v>0</v>
      </c>
      <c r="EZ37" s="17">
        <v>0</v>
      </c>
      <c r="FA37" s="17">
        <v>0</v>
      </c>
      <c r="FB37" s="17" t="s">
        <v>42854</v>
      </c>
      <c r="FC37" s="17" t="s">
        <v>2797</v>
      </c>
      <c r="FD37" s="17">
        <v>0</v>
      </c>
      <c r="FE37" s="17">
        <v>0</v>
      </c>
      <c r="FF37" s="17">
        <v>0</v>
      </c>
      <c r="FH37" s="17">
        <v>0</v>
      </c>
      <c r="FI37" s="17">
        <v>0</v>
      </c>
      <c r="FJ37" s="17">
        <v>0</v>
      </c>
      <c r="FL37" s="17">
        <v>0</v>
      </c>
      <c r="FM37" s="17">
        <v>0</v>
      </c>
      <c r="FN37" s="17">
        <v>0</v>
      </c>
    </row>
    <row r="38" spans="1:170">
      <c r="A38" s="14">
        <v>61330003</v>
      </c>
      <c r="B38" s="15" t="s">
        <v>25</v>
      </c>
      <c r="C38" s="17" t="s">
        <v>241</v>
      </c>
      <c r="D38" s="25">
        <v>0</v>
      </c>
      <c r="E38" s="25">
        <v>0</v>
      </c>
      <c r="F38" s="25">
        <v>0</v>
      </c>
      <c r="I38" s="16"/>
      <c r="L38" s="20" t="s">
        <v>1480</v>
      </c>
      <c r="M38" s="17" t="s">
        <v>42855</v>
      </c>
      <c r="N38" s="17" t="s">
        <v>2798</v>
      </c>
      <c r="O38" s="25">
        <v>0</v>
      </c>
      <c r="P38" s="25">
        <v>0</v>
      </c>
      <c r="Q38" s="25">
        <v>0</v>
      </c>
      <c r="R38" s="16" t="s">
        <v>42856</v>
      </c>
      <c r="S38" s="17" t="s">
        <v>2799</v>
      </c>
      <c r="T38" s="25">
        <v>0</v>
      </c>
      <c r="U38" s="25">
        <v>0</v>
      </c>
      <c r="V38" s="25">
        <v>0</v>
      </c>
      <c r="W38" s="16" t="s">
        <v>42857</v>
      </c>
      <c r="X38" s="17" t="s">
        <v>2800</v>
      </c>
      <c r="Y38" s="25">
        <v>0</v>
      </c>
      <c r="Z38" s="25">
        <v>0</v>
      </c>
      <c r="AA38" s="25">
        <v>0</v>
      </c>
      <c r="AB38" s="16" t="s">
        <v>42858</v>
      </c>
      <c r="AC38" s="17" t="s">
        <v>2801</v>
      </c>
      <c r="AD38" s="25">
        <v>0</v>
      </c>
      <c r="AE38" s="25">
        <v>0</v>
      </c>
      <c r="AF38" s="25">
        <v>0</v>
      </c>
      <c r="AG38" s="16" t="s">
        <v>42859</v>
      </c>
      <c r="AH38" s="17" t="s">
        <v>2802</v>
      </c>
      <c r="AI38" s="25">
        <v>0</v>
      </c>
      <c r="AJ38" s="25">
        <v>0</v>
      </c>
      <c r="AK38" s="25">
        <v>0</v>
      </c>
      <c r="AL38" s="16" t="s">
        <v>42860</v>
      </c>
      <c r="AM38" s="17" t="s">
        <v>2803</v>
      </c>
      <c r="AN38" s="25">
        <v>0</v>
      </c>
      <c r="AO38" s="25">
        <v>0</v>
      </c>
      <c r="AP38" s="25">
        <v>0</v>
      </c>
      <c r="AQ38" s="16" t="s">
        <v>42861</v>
      </c>
      <c r="AR38" s="17" t="s">
        <v>2804</v>
      </c>
      <c r="AS38" s="25">
        <v>0</v>
      </c>
      <c r="AT38" s="25">
        <v>0</v>
      </c>
      <c r="AU38" s="25">
        <v>0</v>
      </c>
      <c r="AV38" s="16" t="s">
        <v>42862</v>
      </c>
      <c r="AW38" s="17" t="s">
        <v>2805</v>
      </c>
      <c r="AX38" s="25">
        <v>0</v>
      </c>
      <c r="AY38" s="25">
        <v>0</v>
      </c>
      <c r="AZ38" s="25">
        <v>0</v>
      </c>
      <c r="BA38" s="16" t="s">
        <v>42863</v>
      </c>
      <c r="BB38" s="17" t="s">
        <v>2806</v>
      </c>
      <c r="BC38" s="25">
        <v>0</v>
      </c>
      <c r="BD38" s="25">
        <v>0</v>
      </c>
      <c r="BE38" s="25">
        <v>0</v>
      </c>
      <c r="BF38" s="16" t="s">
        <v>42864</v>
      </c>
      <c r="BG38" s="17" t="s">
        <v>2807</v>
      </c>
      <c r="BH38" s="25">
        <v>0</v>
      </c>
      <c r="BI38" s="25">
        <v>0</v>
      </c>
      <c r="BJ38" s="25">
        <v>0</v>
      </c>
      <c r="BK38" s="16" t="s">
        <v>42865</v>
      </c>
      <c r="BL38" s="17" t="s">
        <v>2808</v>
      </c>
      <c r="BM38" s="25">
        <v>0</v>
      </c>
      <c r="BN38" s="25">
        <v>0</v>
      </c>
      <c r="BO38" s="25">
        <v>0</v>
      </c>
      <c r="BP38" s="16" t="s">
        <v>42866</v>
      </c>
      <c r="BQ38" s="17" t="s">
        <v>2809</v>
      </c>
      <c r="BR38" s="25">
        <v>0</v>
      </c>
      <c r="BS38" s="25">
        <v>0</v>
      </c>
      <c r="BT38" s="25">
        <v>0</v>
      </c>
      <c r="BU38" s="16" t="s">
        <v>42867</v>
      </c>
      <c r="BV38" s="17" t="s">
        <v>2810</v>
      </c>
      <c r="BW38" s="25">
        <v>0</v>
      </c>
      <c r="BX38" s="25">
        <v>0</v>
      </c>
      <c r="BY38" s="25">
        <v>0</v>
      </c>
      <c r="BZ38" s="16" t="s">
        <v>42868</v>
      </c>
      <c r="CA38" s="17" t="s">
        <v>2811</v>
      </c>
      <c r="CB38" s="25">
        <v>0</v>
      </c>
      <c r="CC38" s="25">
        <v>0</v>
      </c>
      <c r="CD38" s="25">
        <v>0</v>
      </c>
      <c r="CE38" s="16" t="s">
        <v>42869</v>
      </c>
      <c r="CF38" s="17" t="s">
        <v>2812</v>
      </c>
      <c r="CG38" s="25">
        <v>0</v>
      </c>
      <c r="CH38" s="25">
        <v>0</v>
      </c>
      <c r="CI38" s="25">
        <v>0</v>
      </c>
      <c r="CJ38" s="16" t="s">
        <v>42870</v>
      </c>
      <c r="CK38" s="17" t="s">
        <v>2813</v>
      </c>
      <c r="CL38" s="25">
        <v>0</v>
      </c>
      <c r="CM38" s="25">
        <v>0</v>
      </c>
      <c r="CN38" s="25">
        <v>0</v>
      </c>
      <c r="CO38" s="16" t="s">
        <v>42871</v>
      </c>
      <c r="CP38" s="17" t="s">
        <v>2814</v>
      </c>
      <c r="CQ38" s="25">
        <v>0</v>
      </c>
      <c r="CR38" s="25">
        <v>0</v>
      </c>
      <c r="CS38" s="25">
        <v>0</v>
      </c>
      <c r="CT38" s="16" t="s">
        <v>42872</v>
      </c>
      <c r="CU38" s="17" t="s">
        <v>2815</v>
      </c>
      <c r="CV38" s="25">
        <v>0</v>
      </c>
      <c r="CW38" s="25">
        <v>0</v>
      </c>
      <c r="CX38" s="25">
        <v>0</v>
      </c>
      <c r="CY38" s="16" t="s">
        <v>42873</v>
      </c>
      <c r="CZ38" s="17" t="s">
        <v>2816</v>
      </c>
      <c r="DA38" s="25">
        <v>0</v>
      </c>
      <c r="DB38" s="25">
        <v>0</v>
      </c>
      <c r="DC38" s="25">
        <v>0</v>
      </c>
      <c r="DD38" s="25" t="s">
        <v>42874</v>
      </c>
      <c r="DE38" s="25" t="s">
        <v>2817</v>
      </c>
      <c r="DF38" s="25">
        <v>0</v>
      </c>
      <c r="DG38" s="25">
        <v>0</v>
      </c>
      <c r="DH38" s="25">
        <v>0</v>
      </c>
      <c r="DI38" s="16" t="s">
        <v>42875</v>
      </c>
      <c r="DJ38" s="17" t="s">
        <v>2818</v>
      </c>
      <c r="DK38" s="25">
        <v>0</v>
      </c>
      <c r="DL38" s="25">
        <v>0</v>
      </c>
      <c r="DM38" s="25">
        <v>0</v>
      </c>
      <c r="DN38" s="16" t="s">
        <v>42876</v>
      </c>
      <c r="DO38" s="17" t="s">
        <v>2819</v>
      </c>
      <c r="DP38" s="25">
        <v>0</v>
      </c>
      <c r="DQ38" s="25">
        <v>0</v>
      </c>
      <c r="DR38" s="25">
        <v>0</v>
      </c>
      <c r="DS38" s="16" t="s">
        <v>42877</v>
      </c>
      <c r="DT38" s="17" t="s">
        <v>2820</v>
      </c>
      <c r="DU38" s="25">
        <v>0</v>
      </c>
      <c r="DV38" s="25">
        <v>0</v>
      </c>
      <c r="DW38" s="25">
        <v>0</v>
      </c>
      <c r="DX38" s="16" t="s">
        <v>42878</v>
      </c>
      <c r="DY38" s="17" t="s">
        <v>2821</v>
      </c>
      <c r="DZ38" s="25">
        <v>0</v>
      </c>
      <c r="EA38" s="25">
        <v>0</v>
      </c>
      <c r="EB38" s="16">
        <v>0</v>
      </c>
      <c r="EC38" s="16" t="s">
        <v>42879</v>
      </c>
      <c r="ED38" s="17" t="s">
        <v>2822</v>
      </c>
      <c r="EE38" s="25">
        <v>0</v>
      </c>
      <c r="EF38" s="25">
        <v>0</v>
      </c>
      <c r="EG38" s="16">
        <v>0</v>
      </c>
      <c r="EH38" s="16" t="s">
        <v>42880</v>
      </c>
      <c r="EI38" s="16" t="s">
        <v>2823</v>
      </c>
      <c r="EJ38" s="16">
        <v>0</v>
      </c>
      <c r="EK38" s="16">
        <v>0</v>
      </c>
      <c r="EL38" s="16">
        <v>0</v>
      </c>
      <c r="EM38" s="16" t="s">
        <v>42881</v>
      </c>
      <c r="EN38" s="17" t="s">
        <v>2824</v>
      </c>
      <c r="EO38" s="25">
        <v>0</v>
      </c>
      <c r="EP38" s="25">
        <v>0</v>
      </c>
      <c r="EQ38" s="16">
        <v>0</v>
      </c>
      <c r="ER38" s="16" t="s">
        <v>42882</v>
      </c>
      <c r="ES38" s="17" t="s">
        <v>2825</v>
      </c>
      <c r="ET38" s="17">
        <v>0</v>
      </c>
      <c r="EU38" s="17">
        <v>0</v>
      </c>
      <c r="EV38" s="17">
        <v>0</v>
      </c>
      <c r="EW38" s="17" t="s">
        <v>42883</v>
      </c>
      <c r="EX38" s="17" t="s">
        <v>2826</v>
      </c>
      <c r="EY38" s="17">
        <v>0</v>
      </c>
      <c r="EZ38" s="17">
        <v>0</v>
      </c>
      <c r="FA38" s="17">
        <v>0</v>
      </c>
      <c r="FB38" s="17" t="s">
        <v>42884</v>
      </c>
      <c r="FC38" s="17" t="s">
        <v>2827</v>
      </c>
      <c r="FD38" s="17">
        <v>0</v>
      </c>
      <c r="FE38" s="17">
        <v>0</v>
      </c>
      <c r="FF38" s="17">
        <v>0</v>
      </c>
      <c r="FH38" s="17">
        <v>0</v>
      </c>
      <c r="FI38" s="17">
        <v>0</v>
      </c>
      <c r="FJ38" s="17">
        <v>0</v>
      </c>
      <c r="FL38" s="17">
        <v>0</v>
      </c>
      <c r="FM38" s="17">
        <v>0</v>
      </c>
      <c r="FN38" s="17">
        <v>0</v>
      </c>
    </row>
    <row r="39" spans="1:170">
      <c r="A39" s="14">
        <v>61330004</v>
      </c>
      <c r="B39" s="15" t="s">
        <v>25</v>
      </c>
      <c r="C39" s="17" t="s">
        <v>242</v>
      </c>
      <c r="D39" s="25">
        <v>0</v>
      </c>
      <c r="E39" s="25">
        <v>0</v>
      </c>
      <c r="F39" s="25">
        <v>0</v>
      </c>
      <c r="I39" s="16"/>
      <c r="L39" s="20" t="s">
        <v>1481</v>
      </c>
      <c r="M39" s="17" t="s">
        <v>42885</v>
      </c>
      <c r="N39" s="17" t="s">
        <v>2828</v>
      </c>
      <c r="O39" s="25">
        <v>0</v>
      </c>
      <c r="P39" s="25">
        <v>0</v>
      </c>
      <c r="Q39" s="25">
        <v>0</v>
      </c>
      <c r="R39" s="16" t="s">
        <v>42886</v>
      </c>
      <c r="S39" s="17" t="s">
        <v>2829</v>
      </c>
      <c r="T39" s="25">
        <v>0</v>
      </c>
      <c r="U39" s="25">
        <v>0</v>
      </c>
      <c r="V39" s="25">
        <v>0</v>
      </c>
      <c r="W39" s="16" t="s">
        <v>42887</v>
      </c>
      <c r="X39" s="17" t="s">
        <v>2830</v>
      </c>
      <c r="Y39" s="25">
        <v>0</v>
      </c>
      <c r="Z39" s="25">
        <v>0</v>
      </c>
      <c r="AA39" s="25">
        <v>0</v>
      </c>
      <c r="AB39" s="16" t="s">
        <v>42888</v>
      </c>
      <c r="AC39" s="17" t="s">
        <v>2831</v>
      </c>
      <c r="AD39" s="25">
        <v>0</v>
      </c>
      <c r="AE39" s="25">
        <v>0</v>
      </c>
      <c r="AF39" s="25">
        <v>0</v>
      </c>
      <c r="AG39" s="16" t="s">
        <v>42889</v>
      </c>
      <c r="AH39" s="17" t="s">
        <v>2832</v>
      </c>
      <c r="AI39" s="25">
        <v>0</v>
      </c>
      <c r="AJ39" s="25">
        <v>0</v>
      </c>
      <c r="AK39" s="25">
        <v>0</v>
      </c>
      <c r="AL39" s="16" t="s">
        <v>42890</v>
      </c>
      <c r="AM39" s="17" t="s">
        <v>2833</v>
      </c>
      <c r="AN39" s="25">
        <v>0</v>
      </c>
      <c r="AO39" s="25">
        <v>0</v>
      </c>
      <c r="AP39" s="25">
        <v>0</v>
      </c>
      <c r="AQ39" s="16" t="s">
        <v>42891</v>
      </c>
      <c r="AR39" s="17" t="s">
        <v>2834</v>
      </c>
      <c r="AS39" s="25">
        <v>0</v>
      </c>
      <c r="AT39" s="25">
        <v>0</v>
      </c>
      <c r="AU39" s="25">
        <v>0</v>
      </c>
      <c r="AV39" s="16" t="s">
        <v>42892</v>
      </c>
      <c r="AW39" s="17" t="s">
        <v>2835</v>
      </c>
      <c r="AX39" s="25">
        <v>0</v>
      </c>
      <c r="AY39" s="25">
        <v>0</v>
      </c>
      <c r="AZ39" s="25">
        <v>0</v>
      </c>
      <c r="BA39" s="16" t="s">
        <v>42893</v>
      </c>
      <c r="BB39" s="17" t="s">
        <v>2836</v>
      </c>
      <c r="BC39" s="25">
        <v>0</v>
      </c>
      <c r="BD39" s="25">
        <v>0</v>
      </c>
      <c r="BE39" s="25">
        <v>0</v>
      </c>
      <c r="BF39" s="16" t="s">
        <v>42894</v>
      </c>
      <c r="BG39" s="17" t="s">
        <v>2837</v>
      </c>
      <c r="BH39" s="25">
        <v>0</v>
      </c>
      <c r="BI39" s="25">
        <v>0</v>
      </c>
      <c r="BJ39" s="25">
        <v>0</v>
      </c>
      <c r="BK39" s="16" t="s">
        <v>42895</v>
      </c>
      <c r="BL39" s="17" t="s">
        <v>2838</v>
      </c>
      <c r="BM39" s="25">
        <v>0</v>
      </c>
      <c r="BN39" s="25">
        <v>0</v>
      </c>
      <c r="BO39" s="25">
        <v>0</v>
      </c>
      <c r="BP39" s="16" t="s">
        <v>42896</v>
      </c>
      <c r="BQ39" s="17" t="s">
        <v>2839</v>
      </c>
      <c r="BR39" s="25">
        <v>0</v>
      </c>
      <c r="BS39" s="25">
        <v>0</v>
      </c>
      <c r="BT39" s="25">
        <v>0</v>
      </c>
      <c r="BU39" s="16" t="s">
        <v>42897</v>
      </c>
      <c r="BV39" s="17" t="s">
        <v>2840</v>
      </c>
      <c r="BW39" s="25">
        <v>0</v>
      </c>
      <c r="BX39" s="25">
        <v>0</v>
      </c>
      <c r="BY39" s="25">
        <v>0</v>
      </c>
      <c r="BZ39" s="16" t="s">
        <v>42898</v>
      </c>
      <c r="CA39" s="17" t="s">
        <v>2841</v>
      </c>
      <c r="CB39" s="25">
        <v>0</v>
      </c>
      <c r="CC39" s="25">
        <v>0</v>
      </c>
      <c r="CD39" s="25">
        <v>0</v>
      </c>
      <c r="CE39" s="16" t="s">
        <v>42899</v>
      </c>
      <c r="CF39" s="17" t="s">
        <v>2842</v>
      </c>
      <c r="CG39" s="25">
        <v>0</v>
      </c>
      <c r="CH39" s="25">
        <v>0</v>
      </c>
      <c r="CI39" s="25">
        <v>0</v>
      </c>
      <c r="CJ39" s="16" t="s">
        <v>42900</v>
      </c>
      <c r="CK39" s="17" t="s">
        <v>2843</v>
      </c>
      <c r="CL39" s="25">
        <v>0</v>
      </c>
      <c r="CM39" s="25">
        <v>0</v>
      </c>
      <c r="CN39" s="25">
        <v>0</v>
      </c>
      <c r="CO39" s="16" t="s">
        <v>42901</v>
      </c>
      <c r="CP39" s="17" t="s">
        <v>2844</v>
      </c>
      <c r="CQ39" s="25">
        <v>0</v>
      </c>
      <c r="CR39" s="25">
        <v>0</v>
      </c>
      <c r="CS39" s="25">
        <v>0</v>
      </c>
      <c r="CT39" s="16" t="s">
        <v>42902</v>
      </c>
      <c r="CU39" s="17" t="s">
        <v>2845</v>
      </c>
      <c r="CV39" s="25">
        <v>0</v>
      </c>
      <c r="CW39" s="25">
        <v>0</v>
      </c>
      <c r="CX39" s="25">
        <v>0</v>
      </c>
      <c r="CY39" s="16" t="s">
        <v>42903</v>
      </c>
      <c r="CZ39" s="17" t="s">
        <v>2846</v>
      </c>
      <c r="DA39" s="25">
        <v>0</v>
      </c>
      <c r="DB39" s="25">
        <v>0</v>
      </c>
      <c r="DC39" s="25">
        <v>0</v>
      </c>
      <c r="DD39" s="25" t="s">
        <v>42904</v>
      </c>
      <c r="DE39" s="25" t="s">
        <v>2847</v>
      </c>
      <c r="DF39" s="25">
        <v>0</v>
      </c>
      <c r="DG39" s="25">
        <v>0</v>
      </c>
      <c r="DH39" s="25">
        <v>0</v>
      </c>
      <c r="DI39" s="16" t="s">
        <v>42905</v>
      </c>
      <c r="DJ39" s="17" t="s">
        <v>2848</v>
      </c>
      <c r="DK39" s="25">
        <v>0</v>
      </c>
      <c r="DL39" s="25">
        <v>0</v>
      </c>
      <c r="DM39" s="25">
        <v>0</v>
      </c>
      <c r="DN39" s="16" t="s">
        <v>42906</v>
      </c>
      <c r="DO39" s="17" t="s">
        <v>2849</v>
      </c>
      <c r="DP39" s="25">
        <v>0</v>
      </c>
      <c r="DQ39" s="25">
        <v>0</v>
      </c>
      <c r="DR39" s="25">
        <v>0</v>
      </c>
      <c r="DS39" s="16" t="s">
        <v>42907</v>
      </c>
      <c r="DT39" s="17" t="s">
        <v>2850</v>
      </c>
      <c r="DU39" s="25">
        <v>0</v>
      </c>
      <c r="DV39" s="25">
        <v>0</v>
      </c>
      <c r="DW39" s="25">
        <v>0</v>
      </c>
      <c r="DX39" s="16" t="s">
        <v>42908</v>
      </c>
      <c r="DY39" s="17" t="s">
        <v>2851</v>
      </c>
      <c r="DZ39" s="25">
        <v>0</v>
      </c>
      <c r="EA39" s="25">
        <v>0</v>
      </c>
      <c r="EB39" s="16">
        <v>0</v>
      </c>
      <c r="EC39" s="16" t="s">
        <v>42909</v>
      </c>
      <c r="ED39" s="17" t="s">
        <v>2852</v>
      </c>
      <c r="EE39" s="25">
        <v>0</v>
      </c>
      <c r="EF39" s="25">
        <v>0</v>
      </c>
      <c r="EG39" s="16">
        <v>0</v>
      </c>
      <c r="EH39" s="16" t="s">
        <v>42910</v>
      </c>
      <c r="EI39" s="16" t="s">
        <v>2853</v>
      </c>
      <c r="EJ39" s="16">
        <v>0</v>
      </c>
      <c r="EK39" s="16">
        <v>0</v>
      </c>
      <c r="EL39" s="16">
        <v>0</v>
      </c>
      <c r="EM39" s="16" t="s">
        <v>42911</v>
      </c>
      <c r="EN39" s="17" t="s">
        <v>2854</v>
      </c>
      <c r="EO39" s="25">
        <v>0</v>
      </c>
      <c r="EP39" s="25">
        <v>0</v>
      </c>
      <c r="EQ39" s="16">
        <v>0</v>
      </c>
      <c r="ER39" s="16" t="s">
        <v>42912</v>
      </c>
      <c r="ES39" s="17" t="s">
        <v>2855</v>
      </c>
      <c r="ET39" s="17">
        <v>0</v>
      </c>
      <c r="EU39" s="17">
        <v>0</v>
      </c>
      <c r="EV39" s="17">
        <v>0</v>
      </c>
      <c r="EW39" s="17" t="s">
        <v>42913</v>
      </c>
      <c r="EX39" s="17" t="s">
        <v>2856</v>
      </c>
      <c r="EY39" s="17">
        <v>0</v>
      </c>
      <c r="EZ39" s="17">
        <v>0</v>
      </c>
      <c r="FA39" s="17">
        <v>0</v>
      </c>
      <c r="FB39" s="17" t="s">
        <v>42914</v>
      </c>
      <c r="FC39" s="17" t="s">
        <v>2857</v>
      </c>
      <c r="FD39" s="17">
        <v>0</v>
      </c>
      <c r="FE39" s="17">
        <v>0</v>
      </c>
      <c r="FF39" s="17">
        <v>0</v>
      </c>
      <c r="FH39" s="17">
        <v>0</v>
      </c>
      <c r="FI39" s="17">
        <v>0</v>
      </c>
      <c r="FJ39" s="17">
        <v>0</v>
      </c>
      <c r="FL39" s="17">
        <v>0</v>
      </c>
      <c r="FM39" s="17">
        <v>0</v>
      </c>
      <c r="FN39" s="17">
        <v>0</v>
      </c>
    </row>
    <row r="40" spans="1:170">
      <c r="A40" s="14">
        <v>61330005</v>
      </c>
      <c r="B40" s="15" t="s">
        <v>25</v>
      </c>
      <c r="C40" s="17" t="s">
        <v>243</v>
      </c>
      <c r="D40" s="25">
        <v>0</v>
      </c>
      <c r="E40" s="25">
        <v>0</v>
      </c>
      <c r="F40" s="25">
        <v>0</v>
      </c>
      <c r="I40" s="16"/>
      <c r="L40" s="20" t="s">
        <v>1482</v>
      </c>
      <c r="M40" s="17" t="s">
        <v>42915</v>
      </c>
      <c r="N40" s="17" t="s">
        <v>2858</v>
      </c>
      <c r="O40" s="25">
        <v>0</v>
      </c>
      <c r="P40" s="25">
        <v>0</v>
      </c>
      <c r="Q40" s="25">
        <v>0</v>
      </c>
      <c r="R40" s="16" t="s">
        <v>42916</v>
      </c>
      <c r="S40" s="17" t="s">
        <v>2859</v>
      </c>
      <c r="T40" s="25">
        <v>0</v>
      </c>
      <c r="U40" s="25">
        <v>0</v>
      </c>
      <c r="V40" s="25">
        <v>0</v>
      </c>
      <c r="W40" s="16" t="s">
        <v>42917</v>
      </c>
      <c r="X40" s="17" t="s">
        <v>2860</v>
      </c>
      <c r="Y40" s="25">
        <v>0</v>
      </c>
      <c r="Z40" s="25">
        <v>0</v>
      </c>
      <c r="AA40" s="25">
        <v>0</v>
      </c>
      <c r="AB40" s="16" t="s">
        <v>42918</v>
      </c>
      <c r="AC40" s="17" t="s">
        <v>2861</v>
      </c>
      <c r="AD40" s="25">
        <v>0</v>
      </c>
      <c r="AE40" s="25">
        <v>0</v>
      </c>
      <c r="AF40" s="25">
        <v>0</v>
      </c>
      <c r="AG40" s="16" t="s">
        <v>42919</v>
      </c>
      <c r="AH40" s="17" t="s">
        <v>2862</v>
      </c>
      <c r="AI40" s="25">
        <v>0</v>
      </c>
      <c r="AJ40" s="25">
        <v>0</v>
      </c>
      <c r="AK40" s="25">
        <v>0</v>
      </c>
      <c r="AL40" s="16" t="s">
        <v>42920</v>
      </c>
      <c r="AM40" s="17" t="s">
        <v>2863</v>
      </c>
      <c r="AN40" s="25">
        <v>0</v>
      </c>
      <c r="AO40" s="25">
        <v>0</v>
      </c>
      <c r="AP40" s="25">
        <v>0</v>
      </c>
      <c r="AQ40" s="16" t="s">
        <v>42921</v>
      </c>
      <c r="AR40" s="17" t="s">
        <v>2864</v>
      </c>
      <c r="AS40" s="25">
        <v>0</v>
      </c>
      <c r="AT40" s="25">
        <v>0</v>
      </c>
      <c r="AU40" s="25">
        <v>0</v>
      </c>
      <c r="AV40" s="16" t="s">
        <v>42922</v>
      </c>
      <c r="AW40" s="17" t="s">
        <v>2865</v>
      </c>
      <c r="AX40" s="25">
        <v>0</v>
      </c>
      <c r="AY40" s="25">
        <v>0</v>
      </c>
      <c r="AZ40" s="25">
        <v>0</v>
      </c>
      <c r="BA40" s="16" t="s">
        <v>42923</v>
      </c>
      <c r="BB40" s="17" t="s">
        <v>2866</v>
      </c>
      <c r="BC40" s="25">
        <v>0</v>
      </c>
      <c r="BD40" s="25">
        <v>0</v>
      </c>
      <c r="BE40" s="25">
        <v>0</v>
      </c>
      <c r="BF40" s="16" t="s">
        <v>42924</v>
      </c>
      <c r="BG40" s="17" t="s">
        <v>2867</v>
      </c>
      <c r="BH40" s="25">
        <v>0</v>
      </c>
      <c r="BI40" s="25">
        <v>0</v>
      </c>
      <c r="BJ40" s="25">
        <v>0</v>
      </c>
      <c r="BK40" s="16" t="s">
        <v>42925</v>
      </c>
      <c r="BL40" s="17" t="s">
        <v>2868</v>
      </c>
      <c r="BM40" s="25">
        <v>0</v>
      </c>
      <c r="BN40" s="25">
        <v>0</v>
      </c>
      <c r="BO40" s="25">
        <v>0</v>
      </c>
      <c r="BP40" s="16" t="s">
        <v>42926</v>
      </c>
      <c r="BQ40" s="17" t="s">
        <v>2869</v>
      </c>
      <c r="BR40" s="25">
        <v>0</v>
      </c>
      <c r="BS40" s="25">
        <v>0</v>
      </c>
      <c r="BT40" s="25">
        <v>0</v>
      </c>
      <c r="BU40" s="16" t="s">
        <v>42927</v>
      </c>
      <c r="BV40" s="17" t="s">
        <v>2870</v>
      </c>
      <c r="BW40" s="25">
        <v>0</v>
      </c>
      <c r="BX40" s="25">
        <v>0</v>
      </c>
      <c r="BY40" s="25">
        <v>0</v>
      </c>
      <c r="BZ40" s="16" t="s">
        <v>42928</v>
      </c>
      <c r="CA40" s="17" t="s">
        <v>2871</v>
      </c>
      <c r="CB40" s="25">
        <v>0</v>
      </c>
      <c r="CC40" s="25">
        <v>0</v>
      </c>
      <c r="CD40" s="25">
        <v>0</v>
      </c>
      <c r="CE40" s="16" t="s">
        <v>42929</v>
      </c>
      <c r="CF40" s="17" t="s">
        <v>2872</v>
      </c>
      <c r="CG40" s="25">
        <v>0</v>
      </c>
      <c r="CH40" s="25">
        <v>0</v>
      </c>
      <c r="CI40" s="25">
        <v>0</v>
      </c>
      <c r="CJ40" s="16" t="s">
        <v>42930</v>
      </c>
      <c r="CK40" s="17" t="s">
        <v>2873</v>
      </c>
      <c r="CL40" s="25">
        <v>0</v>
      </c>
      <c r="CM40" s="25">
        <v>0</v>
      </c>
      <c r="CN40" s="25">
        <v>0</v>
      </c>
      <c r="CO40" s="16" t="s">
        <v>42931</v>
      </c>
      <c r="CP40" s="17" t="s">
        <v>2874</v>
      </c>
      <c r="CQ40" s="25">
        <v>0</v>
      </c>
      <c r="CR40" s="25">
        <v>0</v>
      </c>
      <c r="CS40" s="25">
        <v>0</v>
      </c>
      <c r="CT40" s="16" t="s">
        <v>42932</v>
      </c>
      <c r="CU40" s="17" t="s">
        <v>2875</v>
      </c>
      <c r="CV40" s="25">
        <v>0</v>
      </c>
      <c r="CW40" s="25">
        <v>0</v>
      </c>
      <c r="CX40" s="25">
        <v>0</v>
      </c>
      <c r="CY40" s="16" t="s">
        <v>42933</v>
      </c>
      <c r="CZ40" s="17" t="s">
        <v>2876</v>
      </c>
      <c r="DA40" s="25">
        <v>0</v>
      </c>
      <c r="DB40" s="25">
        <v>0</v>
      </c>
      <c r="DC40" s="25">
        <v>0</v>
      </c>
      <c r="DD40" s="25" t="s">
        <v>42934</v>
      </c>
      <c r="DE40" s="25" t="s">
        <v>2877</v>
      </c>
      <c r="DF40" s="25">
        <v>0</v>
      </c>
      <c r="DG40" s="25">
        <v>0</v>
      </c>
      <c r="DH40" s="25">
        <v>0</v>
      </c>
      <c r="DI40" s="16" t="s">
        <v>42935</v>
      </c>
      <c r="DJ40" s="17" t="s">
        <v>2878</v>
      </c>
      <c r="DK40" s="25">
        <v>0</v>
      </c>
      <c r="DL40" s="25">
        <v>0</v>
      </c>
      <c r="DM40" s="25">
        <v>0</v>
      </c>
      <c r="DN40" s="16" t="s">
        <v>42936</v>
      </c>
      <c r="DO40" s="17" t="s">
        <v>2879</v>
      </c>
      <c r="DP40" s="25">
        <v>0</v>
      </c>
      <c r="DQ40" s="25">
        <v>0</v>
      </c>
      <c r="DR40" s="25">
        <v>0</v>
      </c>
      <c r="DS40" s="16" t="s">
        <v>42937</v>
      </c>
      <c r="DT40" s="17" t="s">
        <v>2880</v>
      </c>
      <c r="DU40" s="25">
        <v>0</v>
      </c>
      <c r="DV40" s="25">
        <v>0</v>
      </c>
      <c r="DW40" s="25">
        <v>0</v>
      </c>
      <c r="DX40" s="16" t="s">
        <v>42938</v>
      </c>
      <c r="DY40" s="17" t="s">
        <v>2881</v>
      </c>
      <c r="DZ40" s="25">
        <v>0</v>
      </c>
      <c r="EA40" s="25">
        <v>0</v>
      </c>
      <c r="EB40" s="16">
        <v>0</v>
      </c>
      <c r="EC40" s="16" t="s">
        <v>42939</v>
      </c>
      <c r="ED40" s="17" t="s">
        <v>2882</v>
      </c>
      <c r="EE40" s="25">
        <v>0</v>
      </c>
      <c r="EF40" s="25">
        <v>0</v>
      </c>
      <c r="EG40" s="16">
        <v>0</v>
      </c>
      <c r="EH40" s="16" t="s">
        <v>42940</v>
      </c>
      <c r="EI40" s="16" t="s">
        <v>2883</v>
      </c>
      <c r="EJ40" s="16">
        <v>0</v>
      </c>
      <c r="EK40" s="16">
        <v>0</v>
      </c>
      <c r="EL40" s="16">
        <v>0</v>
      </c>
      <c r="EM40" s="16" t="s">
        <v>42941</v>
      </c>
      <c r="EN40" s="17" t="s">
        <v>2884</v>
      </c>
      <c r="EO40" s="25">
        <v>0</v>
      </c>
      <c r="EP40" s="25">
        <v>0</v>
      </c>
      <c r="EQ40" s="16">
        <v>0</v>
      </c>
      <c r="ER40" s="16" t="s">
        <v>42942</v>
      </c>
      <c r="ES40" s="17" t="s">
        <v>2885</v>
      </c>
      <c r="ET40" s="17">
        <v>0</v>
      </c>
      <c r="EU40" s="17">
        <v>0</v>
      </c>
      <c r="EV40" s="17">
        <v>0</v>
      </c>
      <c r="EW40" s="17" t="s">
        <v>42943</v>
      </c>
      <c r="EX40" s="17" t="s">
        <v>2886</v>
      </c>
      <c r="EY40" s="17">
        <v>0</v>
      </c>
      <c r="EZ40" s="17">
        <v>0</v>
      </c>
      <c r="FA40" s="17">
        <v>0</v>
      </c>
      <c r="FB40" s="17" t="s">
        <v>42944</v>
      </c>
      <c r="FC40" s="17" t="s">
        <v>2887</v>
      </c>
      <c r="FD40" s="17">
        <v>0</v>
      </c>
      <c r="FE40" s="17">
        <v>0</v>
      </c>
      <c r="FF40" s="17">
        <v>0</v>
      </c>
      <c r="FH40" s="17">
        <v>0</v>
      </c>
      <c r="FI40" s="17">
        <v>0</v>
      </c>
      <c r="FJ40" s="17">
        <v>0</v>
      </c>
      <c r="FL40" s="17">
        <v>0</v>
      </c>
      <c r="FM40" s="17">
        <v>0</v>
      </c>
      <c r="FN40" s="17">
        <v>0</v>
      </c>
    </row>
    <row r="41" spans="1:170">
      <c r="A41" s="14">
        <v>61330006</v>
      </c>
      <c r="B41" s="15" t="s">
        <v>25</v>
      </c>
      <c r="C41" s="17" t="s">
        <v>244</v>
      </c>
      <c r="D41" s="25">
        <v>0</v>
      </c>
      <c r="E41" s="25">
        <v>0</v>
      </c>
      <c r="F41" s="25">
        <v>0</v>
      </c>
      <c r="I41" s="16"/>
      <c r="L41" s="20" t="s">
        <v>1483</v>
      </c>
      <c r="M41" s="17" t="s">
        <v>42945</v>
      </c>
      <c r="N41" s="17" t="s">
        <v>2888</v>
      </c>
      <c r="O41" s="25">
        <v>0</v>
      </c>
      <c r="P41" s="25">
        <v>0</v>
      </c>
      <c r="Q41" s="25">
        <v>0</v>
      </c>
      <c r="R41" s="16" t="s">
        <v>42946</v>
      </c>
      <c r="S41" s="17" t="s">
        <v>2889</v>
      </c>
      <c r="T41" s="25">
        <v>0</v>
      </c>
      <c r="U41" s="25">
        <v>0</v>
      </c>
      <c r="V41" s="25">
        <v>0</v>
      </c>
      <c r="W41" s="16" t="s">
        <v>42947</v>
      </c>
      <c r="X41" s="17" t="s">
        <v>2890</v>
      </c>
      <c r="Y41" s="25">
        <v>0</v>
      </c>
      <c r="Z41" s="25">
        <v>0</v>
      </c>
      <c r="AA41" s="25">
        <v>0</v>
      </c>
      <c r="AB41" s="16" t="s">
        <v>42948</v>
      </c>
      <c r="AC41" s="17" t="s">
        <v>2891</v>
      </c>
      <c r="AD41" s="25">
        <v>0</v>
      </c>
      <c r="AE41" s="25">
        <v>0</v>
      </c>
      <c r="AF41" s="25">
        <v>0</v>
      </c>
      <c r="AG41" s="16" t="s">
        <v>42949</v>
      </c>
      <c r="AH41" s="17" t="s">
        <v>2892</v>
      </c>
      <c r="AI41" s="25">
        <v>0</v>
      </c>
      <c r="AJ41" s="25">
        <v>0</v>
      </c>
      <c r="AK41" s="25">
        <v>0</v>
      </c>
      <c r="AL41" s="16" t="s">
        <v>42950</v>
      </c>
      <c r="AM41" s="17" t="s">
        <v>2893</v>
      </c>
      <c r="AN41" s="25">
        <v>0</v>
      </c>
      <c r="AO41" s="25">
        <v>0</v>
      </c>
      <c r="AP41" s="25">
        <v>0</v>
      </c>
      <c r="AQ41" s="16" t="s">
        <v>42951</v>
      </c>
      <c r="AR41" s="17" t="s">
        <v>2894</v>
      </c>
      <c r="AS41" s="25">
        <v>0</v>
      </c>
      <c r="AT41" s="25">
        <v>0</v>
      </c>
      <c r="AU41" s="25">
        <v>0</v>
      </c>
      <c r="AV41" s="16" t="s">
        <v>42952</v>
      </c>
      <c r="AW41" s="17" t="s">
        <v>2895</v>
      </c>
      <c r="AX41" s="25">
        <v>0</v>
      </c>
      <c r="AY41" s="25">
        <v>0</v>
      </c>
      <c r="AZ41" s="25">
        <v>0</v>
      </c>
      <c r="BA41" s="16" t="s">
        <v>42953</v>
      </c>
      <c r="BB41" s="17" t="s">
        <v>2896</v>
      </c>
      <c r="BC41" s="25">
        <v>0</v>
      </c>
      <c r="BD41" s="25">
        <v>0</v>
      </c>
      <c r="BE41" s="25">
        <v>0</v>
      </c>
      <c r="BF41" s="16" t="s">
        <v>42954</v>
      </c>
      <c r="BG41" s="17" t="s">
        <v>2897</v>
      </c>
      <c r="BH41" s="25">
        <v>0</v>
      </c>
      <c r="BI41" s="25">
        <v>0</v>
      </c>
      <c r="BJ41" s="25">
        <v>0</v>
      </c>
      <c r="BK41" s="16" t="s">
        <v>42955</v>
      </c>
      <c r="BL41" s="17" t="s">
        <v>2898</v>
      </c>
      <c r="BM41" s="25">
        <v>0</v>
      </c>
      <c r="BN41" s="25">
        <v>0</v>
      </c>
      <c r="BO41" s="25">
        <v>0</v>
      </c>
      <c r="BP41" s="16" t="s">
        <v>42956</v>
      </c>
      <c r="BQ41" s="17" t="s">
        <v>2899</v>
      </c>
      <c r="BR41" s="25">
        <v>0</v>
      </c>
      <c r="BS41" s="25">
        <v>0</v>
      </c>
      <c r="BT41" s="25">
        <v>0</v>
      </c>
      <c r="BU41" s="16" t="s">
        <v>42957</v>
      </c>
      <c r="BV41" s="17" t="s">
        <v>2900</v>
      </c>
      <c r="BW41" s="25">
        <v>0</v>
      </c>
      <c r="BX41" s="25">
        <v>0</v>
      </c>
      <c r="BY41" s="25">
        <v>0</v>
      </c>
      <c r="BZ41" s="16" t="s">
        <v>42958</v>
      </c>
      <c r="CA41" s="17" t="s">
        <v>2901</v>
      </c>
      <c r="CB41" s="25">
        <v>0</v>
      </c>
      <c r="CC41" s="25">
        <v>0</v>
      </c>
      <c r="CD41" s="25">
        <v>0</v>
      </c>
      <c r="CE41" s="16" t="s">
        <v>42959</v>
      </c>
      <c r="CF41" s="17" t="s">
        <v>2902</v>
      </c>
      <c r="CG41" s="25">
        <v>0</v>
      </c>
      <c r="CH41" s="25">
        <v>0</v>
      </c>
      <c r="CI41" s="25">
        <v>0</v>
      </c>
      <c r="CJ41" s="16" t="s">
        <v>42960</v>
      </c>
      <c r="CK41" s="17" t="s">
        <v>2903</v>
      </c>
      <c r="CL41" s="25">
        <v>0</v>
      </c>
      <c r="CM41" s="25">
        <v>0</v>
      </c>
      <c r="CN41" s="25">
        <v>0</v>
      </c>
      <c r="CO41" s="16" t="s">
        <v>42961</v>
      </c>
      <c r="CP41" s="17" t="s">
        <v>2904</v>
      </c>
      <c r="CQ41" s="25">
        <v>0</v>
      </c>
      <c r="CR41" s="25">
        <v>0</v>
      </c>
      <c r="CS41" s="25">
        <v>0</v>
      </c>
      <c r="CT41" s="16" t="s">
        <v>42962</v>
      </c>
      <c r="CU41" s="17" t="s">
        <v>2905</v>
      </c>
      <c r="CV41" s="25">
        <v>0</v>
      </c>
      <c r="CW41" s="25">
        <v>0</v>
      </c>
      <c r="CX41" s="25">
        <v>0</v>
      </c>
      <c r="CY41" s="16" t="s">
        <v>42963</v>
      </c>
      <c r="CZ41" s="17" t="s">
        <v>2906</v>
      </c>
      <c r="DA41" s="25">
        <v>0</v>
      </c>
      <c r="DB41" s="25">
        <v>0</v>
      </c>
      <c r="DC41" s="25">
        <v>0</v>
      </c>
      <c r="DD41" s="25" t="s">
        <v>42964</v>
      </c>
      <c r="DE41" s="25" t="s">
        <v>2907</v>
      </c>
      <c r="DF41" s="25">
        <v>0</v>
      </c>
      <c r="DG41" s="25">
        <v>0</v>
      </c>
      <c r="DH41" s="25">
        <v>0</v>
      </c>
      <c r="DI41" s="16" t="s">
        <v>42965</v>
      </c>
      <c r="DJ41" s="17" t="s">
        <v>2908</v>
      </c>
      <c r="DK41" s="25">
        <v>0</v>
      </c>
      <c r="DL41" s="25">
        <v>0</v>
      </c>
      <c r="DM41" s="25">
        <v>0</v>
      </c>
      <c r="DN41" s="16" t="s">
        <v>42966</v>
      </c>
      <c r="DO41" s="17" t="s">
        <v>2909</v>
      </c>
      <c r="DP41" s="25">
        <v>0</v>
      </c>
      <c r="DQ41" s="25">
        <v>0</v>
      </c>
      <c r="DR41" s="25">
        <v>0</v>
      </c>
      <c r="DS41" s="16" t="s">
        <v>42967</v>
      </c>
      <c r="DT41" s="17" t="s">
        <v>2910</v>
      </c>
      <c r="DU41" s="25">
        <v>0</v>
      </c>
      <c r="DV41" s="25">
        <v>0</v>
      </c>
      <c r="DW41" s="25">
        <v>0</v>
      </c>
      <c r="DX41" s="16" t="s">
        <v>42968</v>
      </c>
      <c r="DY41" s="17" t="s">
        <v>2911</v>
      </c>
      <c r="DZ41" s="25">
        <v>0</v>
      </c>
      <c r="EA41" s="25">
        <v>0</v>
      </c>
      <c r="EB41" s="16">
        <v>0</v>
      </c>
      <c r="EC41" s="16" t="s">
        <v>42969</v>
      </c>
      <c r="ED41" s="17" t="s">
        <v>2912</v>
      </c>
      <c r="EE41" s="25">
        <v>0</v>
      </c>
      <c r="EF41" s="25">
        <v>0</v>
      </c>
      <c r="EG41" s="16">
        <v>0</v>
      </c>
      <c r="EH41" s="16" t="s">
        <v>42970</v>
      </c>
      <c r="EI41" s="16" t="s">
        <v>2913</v>
      </c>
      <c r="EJ41" s="16">
        <v>0</v>
      </c>
      <c r="EK41" s="16">
        <v>0</v>
      </c>
      <c r="EL41" s="16">
        <v>0</v>
      </c>
      <c r="EM41" s="16" t="s">
        <v>42971</v>
      </c>
      <c r="EN41" s="17" t="s">
        <v>2914</v>
      </c>
      <c r="EO41" s="25">
        <v>0</v>
      </c>
      <c r="EP41" s="25">
        <v>0</v>
      </c>
      <c r="EQ41" s="16">
        <v>0</v>
      </c>
      <c r="ER41" s="16" t="s">
        <v>42972</v>
      </c>
      <c r="ES41" s="17" t="s">
        <v>2915</v>
      </c>
      <c r="ET41" s="17">
        <v>0</v>
      </c>
      <c r="EU41" s="17">
        <v>0</v>
      </c>
      <c r="EV41" s="17">
        <v>0</v>
      </c>
      <c r="EW41" s="17" t="s">
        <v>42973</v>
      </c>
      <c r="EX41" s="17" t="s">
        <v>2916</v>
      </c>
      <c r="EY41" s="17">
        <v>0</v>
      </c>
      <c r="EZ41" s="17">
        <v>0</v>
      </c>
      <c r="FA41" s="17">
        <v>0</v>
      </c>
      <c r="FB41" s="17" t="s">
        <v>42974</v>
      </c>
      <c r="FC41" s="17" t="s">
        <v>2917</v>
      </c>
      <c r="FD41" s="17">
        <v>0</v>
      </c>
      <c r="FE41" s="17">
        <v>0</v>
      </c>
      <c r="FF41" s="17">
        <v>0</v>
      </c>
      <c r="FH41" s="17">
        <v>0</v>
      </c>
      <c r="FI41" s="17">
        <v>0</v>
      </c>
      <c r="FJ41" s="17">
        <v>0</v>
      </c>
      <c r="FL41" s="17">
        <v>0</v>
      </c>
      <c r="FM41" s="17">
        <v>0</v>
      </c>
      <c r="FN41" s="17">
        <v>0</v>
      </c>
    </row>
    <row r="42" spans="1:170">
      <c r="A42" s="14">
        <v>61330007</v>
      </c>
      <c r="B42" s="15" t="s">
        <v>25</v>
      </c>
      <c r="C42" s="17" t="s">
        <v>245</v>
      </c>
      <c r="D42" s="25">
        <v>0</v>
      </c>
      <c r="E42" s="25">
        <v>0</v>
      </c>
      <c r="F42" s="25">
        <v>0</v>
      </c>
      <c r="I42" s="16"/>
      <c r="L42" s="20" t="s">
        <v>1484</v>
      </c>
      <c r="M42" s="17" t="s">
        <v>42975</v>
      </c>
      <c r="N42" s="17" t="s">
        <v>2918</v>
      </c>
      <c r="O42" s="25">
        <v>0</v>
      </c>
      <c r="P42" s="25">
        <v>0</v>
      </c>
      <c r="Q42" s="25">
        <v>0</v>
      </c>
      <c r="R42" s="16" t="s">
        <v>42976</v>
      </c>
      <c r="S42" s="17" t="s">
        <v>2919</v>
      </c>
      <c r="T42" s="25">
        <v>0</v>
      </c>
      <c r="U42" s="25">
        <v>0</v>
      </c>
      <c r="V42" s="25">
        <v>0</v>
      </c>
      <c r="W42" s="16" t="s">
        <v>42977</v>
      </c>
      <c r="X42" s="17" t="s">
        <v>2920</v>
      </c>
      <c r="Y42" s="25">
        <v>0</v>
      </c>
      <c r="Z42" s="25">
        <v>0</v>
      </c>
      <c r="AA42" s="25">
        <v>0</v>
      </c>
      <c r="AB42" s="16" t="s">
        <v>42978</v>
      </c>
      <c r="AC42" s="17" t="s">
        <v>2921</v>
      </c>
      <c r="AD42" s="25">
        <v>0</v>
      </c>
      <c r="AE42" s="25">
        <v>0</v>
      </c>
      <c r="AF42" s="25">
        <v>0</v>
      </c>
      <c r="AG42" s="16" t="s">
        <v>42979</v>
      </c>
      <c r="AH42" s="17" t="s">
        <v>2922</v>
      </c>
      <c r="AI42" s="25">
        <v>0</v>
      </c>
      <c r="AJ42" s="25">
        <v>0</v>
      </c>
      <c r="AK42" s="25">
        <v>0</v>
      </c>
      <c r="AL42" s="16" t="s">
        <v>42980</v>
      </c>
      <c r="AM42" s="17" t="s">
        <v>2923</v>
      </c>
      <c r="AN42" s="25">
        <v>0</v>
      </c>
      <c r="AO42" s="25">
        <v>0</v>
      </c>
      <c r="AP42" s="25">
        <v>0</v>
      </c>
      <c r="AQ42" s="16" t="s">
        <v>42981</v>
      </c>
      <c r="AR42" s="17" t="s">
        <v>2924</v>
      </c>
      <c r="AS42" s="25">
        <v>0</v>
      </c>
      <c r="AT42" s="25">
        <v>0</v>
      </c>
      <c r="AU42" s="25">
        <v>0</v>
      </c>
      <c r="AV42" s="16" t="s">
        <v>42982</v>
      </c>
      <c r="AW42" s="17" t="s">
        <v>2925</v>
      </c>
      <c r="AX42" s="25">
        <v>0</v>
      </c>
      <c r="AY42" s="25">
        <v>0</v>
      </c>
      <c r="AZ42" s="25">
        <v>0</v>
      </c>
      <c r="BA42" s="16" t="s">
        <v>42983</v>
      </c>
      <c r="BB42" s="17" t="s">
        <v>2926</v>
      </c>
      <c r="BC42" s="25">
        <v>0</v>
      </c>
      <c r="BD42" s="25">
        <v>0</v>
      </c>
      <c r="BE42" s="25">
        <v>0</v>
      </c>
      <c r="BF42" s="16" t="s">
        <v>42984</v>
      </c>
      <c r="BG42" s="17" t="s">
        <v>2927</v>
      </c>
      <c r="BH42" s="25">
        <v>0</v>
      </c>
      <c r="BI42" s="25">
        <v>0</v>
      </c>
      <c r="BJ42" s="25">
        <v>0</v>
      </c>
      <c r="BK42" s="16" t="s">
        <v>42985</v>
      </c>
      <c r="BL42" s="17" t="s">
        <v>2928</v>
      </c>
      <c r="BM42" s="25">
        <v>0</v>
      </c>
      <c r="BN42" s="25">
        <v>0</v>
      </c>
      <c r="BO42" s="25">
        <v>0</v>
      </c>
      <c r="BP42" s="16" t="s">
        <v>42986</v>
      </c>
      <c r="BQ42" s="17" t="s">
        <v>2929</v>
      </c>
      <c r="BR42" s="25">
        <v>0</v>
      </c>
      <c r="BS42" s="25">
        <v>0</v>
      </c>
      <c r="BT42" s="25">
        <v>0</v>
      </c>
      <c r="BU42" s="16" t="s">
        <v>42987</v>
      </c>
      <c r="BV42" s="17" t="s">
        <v>2930</v>
      </c>
      <c r="BW42" s="25">
        <v>0</v>
      </c>
      <c r="BX42" s="25">
        <v>0</v>
      </c>
      <c r="BY42" s="25">
        <v>0</v>
      </c>
      <c r="BZ42" s="16" t="s">
        <v>42988</v>
      </c>
      <c r="CA42" s="17" t="s">
        <v>2931</v>
      </c>
      <c r="CB42" s="25">
        <v>0</v>
      </c>
      <c r="CC42" s="25">
        <v>0</v>
      </c>
      <c r="CD42" s="25">
        <v>0</v>
      </c>
      <c r="CE42" s="16" t="s">
        <v>42989</v>
      </c>
      <c r="CF42" s="17" t="s">
        <v>2932</v>
      </c>
      <c r="CG42" s="25">
        <v>0</v>
      </c>
      <c r="CH42" s="25">
        <v>0</v>
      </c>
      <c r="CI42" s="25">
        <v>0</v>
      </c>
      <c r="CJ42" s="16" t="s">
        <v>42990</v>
      </c>
      <c r="CK42" s="17" t="s">
        <v>2933</v>
      </c>
      <c r="CL42" s="25">
        <v>0</v>
      </c>
      <c r="CM42" s="25">
        <v>0</v>
      </c>
      <c r="CN42" s="25">
        <v>0</v>
      </c>
      <c r="CO42" s="16" t="s">
        <v>42991</v>
      </c>
      <c r="CP42" s="17" t="s">
        <v>2934</v>
      </c>
      <c r="CQ42" s="25">
        <v>0</v>
      </c>
      <c r="CR42" s="25">
        <v>0</v>
      </c>
      <c r="CS42" s="25">
        <v>0</v>
      </c>
      <c r="CT42" s="16" t="s">
        <v>42992</v>
      </c>
      <c r="CU42" s="17" t="s">
        <v>2935</v>
      </c>
      <c r="CV42" s="25">
        <v>0</v>
      </c>
      <c r="CW42" s="25">
        <v>0</v>
      </c>
      <c r="CX42" s="25">
        <v>0</v>
      </c>
      <c r="CY42" s="16" t="s">
        <v>42993</v>
      </c>
      <c r="CZ42" s="17" t="s">
        <v>2936</v>
      </c>
      <c r="DA42" s="25">
        <v>0</v>
      </c>
      <c r="DB42" s="25">
        <v>0</v>
      </c>
      <c r="DC42" s="25">
        <v>0</v>
      </c>
      <c r="DD42" s="25" t="s">
        <v>42994</v>
      </c>
      <c r="DE42" s="25" t="s">
        <v>2937</v>
      </c>
      <c r="DF42" s="25">
        <v>0</v>
      </c>
      <c r="DG42" s="25">
        <v>0</v>
      </c>
      <c r="DH42" s="25">
        <v>0</v>
      </c>
      <c r="DI42" s="16" t="s">
        <v>42995</v>
      </c>
      <c r="DJ42" s="17" t="s">
        <v>2938</v>
      </c>
      <c r="DK42" s="25">
        <v>0</v>
      </c>
      <c r="DL42" s="25">
        <v>0</v>
      </c>
      <c r="DM42" s="25">
        <v>0</v>
      </c>
      <c r="DN42" s="16" t="s">
        <v>42996</v>
      </c>
      <c r="DO42" s="17" t="s">
        <v>2939</v>
      </c>
      <c r="DP42" s="25">
        <v>0</v>
      </c>
      <c r="DQ42" s="25">
        <v>0</v>
      </c>
      <c r="DR42" s="25">
        <v>0</v>
      </c>
      <c r="DS42" s="16" t="s">
        <v>42997</v>
      </c>
      <c r="DT42" s="17" t="s">
        <v>2940</v>
      </c>
      <c r="DU42" s="25">
        <v>0</v>
      </c>
      <c r="DV42" s="25">
        <v>0</v>
      </c>
      <c r="DW42" s="25">
        <v>0</v>
      </c>
      <c r="DX42" s="16" t="s">
        <v>42998</v>
      </c>
      <c r="DY42" s="17" t="s">
        <v>2941</v>
      </c>
      <c r="DZ42" s="25">
        <v>0</v>
      </c>
      <c r="EA42" s="25">
        <v>0</v>
      </c>
      <c r="EB42" s="16">
        <v>0</v>
      </c>
      <c r="EC42" s="16" t="s">
        <v>42999</v>
      </c>
      <c r="ED42" s="17" t="s">
        <v>2942</v>
      </c>
      <c r="EE42" s="25">
        <v>0</v>
      </c>
      <c r="EF42" s="25">
        <v>0</v>
      </c>
      <c r="EG42" s="16">
        <v>0</v>
      </c>
      <c r="EH42" s="16" t="s">
        <v>43000</v>
      </c>
      <c r="EI42" s="16" t="s">
        <v>2943</v>
      </c>
      <c r="EJ42" s="16">
        <v>0</v>
      </c>
      <c r="EK42" s="16">
        <v>0</v>
      </c>
      <c r="EL42" s="16">
        <v>0</v>
      </c>
      <c r="EM42" s="16" t="s">
        <v>43001</v>
      </c>
      <c r="EN42" s="17" t="s">
        <v>2944</v>
      </c>
      <c r="EO42" s="25">
        <v>0</v>
      </c>
      <c r="EP42" s="25">
        <v>0</v>
      </c>
      <c r="EQ42" s="16">
        <v>0</v>
      </c>
      <c r="ER42" s="16" t="s">
        <v>43002</v>
      </c>
      <c r="ES42" s="17" t="s">
        <v>2945</v>
      </c>
      <c r="ET42" s="17">
        <v>0</v>
      </c>
      <c r="EU42" s="17">
        <v>0</v>
      </c>
      <c r="EV42" s="17">
        <v>0</v>
      </c>
      <c r="EW42" s="17" t="s">
        <v>43003</v>
      </c>
      <c r="EX42" s="17" t="s">
        <v>2946</v>
      </c>
      <c r="EY42" s="17">
        <v>0</v>
      </c>
      <c r="EZ42" s="17">
        <v>0</v>
      </c>
      <c r="FA42" s="17">
        <v>0</v>
      </c>
      <c r="FB42" s="17" t="s">
        <v>43004</v>
      </c>
      <c r="FC42" s="17" t="s">
        <v>2947</v>
      </c>
      <c r="FD42" s="17">
        <v>0</v>
      </c>
      <c r="FE42" s="17">
        <v>0</v>
      </c>
      <c r="FF42" s="17">
        <v>0</v>
      </c>
      <c r="FH42" s="17">
        <v>0</v>
      </c>
      <c r="FI42" s="17">
        <v>0</v>
      </c>
      <c r="FJ42" s="17">
        <v>0</v>
      </c>
      <c r="FL42" s="17">
        <v>0</v>
      </c>
      <c r="FM42" s="17">
        <v>0</v>
      </c>
      <c r="FN42" s="17">
        <v>0</v>
      </c>
    </row>
    <row r="43" spans="1:170">
      <c r="A43" s="14">
        <v>61330008</v>
      </c>
      <c r="B43" s="15" t="s">
        <v>25</v>
      </c>
      <c r="C43" s="17" t="s">
        <v>246</v>
      </c>
      <c r="D43" s="25">
        <v>0</v>
      </c>
      <c r="E43" s="25">
        <v>0</v>
      </c>
      <c r="F43" s="25">
        <v>0</v>
      </c>
      <c r="I43" s="16"/>
      <c r="L43" s="20" t="s">
        <v>1485</v>
      </c>
      <c r="M43" s="17" t="s">
        <v>43005</v>
      </c>
      <c r="N43" s="17" t="s">
        <v>2948</v>
      </c>
      <c r="O43" s="25">
        <v>0</v>
      </c>
      <c r="P43" s="25">
        <v>0</v>
      </c>
      <c r="Q43" s="25">
        <v>0</v>
      </c>
      <c r="R43" s="16" t="s">
        <v>43006</v>
      </c>
      <c r="S43" s="17" t="s">
        <v>2949</v>
      </c>
      <c r="T43" s="25">
        <v>0</v>
      </c>
      <c r="U43" s="25">
        <v>0</v>
      </c>
      <c r="V43" s="25">
        <v>0</v>
      </c>
      <c r="W43" s="16" t="s">
        <v>43007</v>
      </c>
      <c r="X43" s="17" t="s">
        <v>2950</v>
      </c>
      <c r="Y43" s="25">
        <v>0</v>
      </c>
      <c r="Z43" s="25">
        <v>0</v>
      </c>
      <c r="AA43" s="25">
        <v>0</v>
      </c>
      <c r="AB43" s="16" t="s">
        <v>43008</v>
      </c>
      <c r="AC43" s="17" t="s">
        <v>2951</v>
      </c>
      <c r="AD43" s="25">
        <v>0</v>
      </c>
      <c r="AE43" s="25">
        <v>0</v>
      </c>
      <c r="AF43" s="25">
        <v>0</v>
      </c>
      <c r="AG43" s="16" t="s">
        <v>43009</v>
      </c>
      <c r="AH43" s="17" t="s">
        <v>2952</v>
      </c>
      <c r="AI43" s="25">
        <v>0</v>
      </c>
      <c r="AJ43" s="25">
        <v>0</v>
      </c>
      <c r="AK43" s="25">
        <v>0</v>
      </c>
      <c r="AL43" s="16" t="s">
        <v>43010</v>
      </c>
      <c r="AM43" s="17" t="s">
        <v>2953</v>
      </c>
      <c r="AN43" s="25">
        <v>0</v>
      </c>
      <c r="AO43" s="25">
        <v>0</v>
      </c>
      <c r="AP43" s="25">
        <v>0</v>
      </c>
      <c r="AQ43" s="16" t="s">
        <v>43011</v>
      </c>
      <c r="AR43" s="17" t="s">
        <v>2954</v>
      </c>
      <c r="AS43" s="25">
        <v>0</v>
      </c>
      <c r="AT43" s="25">
        <v>0</v>
      </c>
      <c r="AU43" s="25">
        <v>0</v>
      </c>
      <c r="AV43" s="16" t="s">
        <v>43012</v>
      </c>
      <c r="AW43" s="17" t="s">
        <v>2955</v>
      </c>
      <c r="AX43" s="25">
        <v>0</v>
      </c>
      <c r="AY43" s="25">
        <v>0</v>
      </c>
      <c r="AZ43" s="25">
        <v>0</v>
      </c>
      <c r="BA43" s="16" t="s">
        <v>43013</v>
      </c>
      <c r="BB43" s="17" t="s">
        <v>2956</v>
      </c>
      <c r="BC43" s="25">
        <v>0</v>
      </c>
      <c r="BD43" s="25">
        <v>0</v>
      </c>
      <c r="BE43" s="25">
        <v>0</v>
      </c>
      <c r="BF43" s="16" t="s">
        <v>43014</v>
      </c>
      <c r="BG43" s="17" t="s">
        <v>2957</v>
      </c>
      <c r="BH43" s="25">
        <v>0</v>
      </c>
      <c r="BI43" s="25">
        <v>0</v>
      </c>
      <c r="BJ43" s="25">
        <v>0</v>
      </c>
      <c r="BK43" s="16" t="s">
        <v>43015</v>
      </c>
      <c r="BL43" s="17" t="s">
        <v>2958</v>
      </c>
      <c r="BM43" s="25">
        <v>0</v>
      </c>
      <c r="BN43" s="25">
        <v>0</v>
      </c>
      <c r="BO43" s="25">
        <v>0</v>
      </c>
      <c r="BP43" s="16" t="s">
        <v>43016</v>
      </c>
      <c r="BQ43" s="17" t="s">
        <v>2959</v>
      </c>
      <c r="BR43" s="25">
        <v>0</v>
      </c>
      <c r="BS43" s="25">
        <v>0</v>
      </c>
      <c r="BT43" s="25">
        <v>0</v>
      </c>
      <c r="BU43" s="16" t="s">
        <v>43017</v>
      </c>
      <c r="BV43" s="17" t="s">
        <v>2960</v>
      </c>
      <c r="BW43" s="25">
        <v>0</v>
      </c>
      <c r="BX43" s="25">
        <v>0</v>
      </c>
      <c r="BY43" s="25">
        <v>0</v>
      </c>
      <c r="BZ43" s="16" t="s">
        <v>43018</v>
      </c>
      <c r="CA43" s="17" t="s">
        <v>2961</v>
      </c>
      <c r="CB43" s="25">
        <v>0</v>
      </c>
      <c r="CC43" s="25">
        <v>0</v>
      </c>
      <c r="CD43" s="25">
        <v>0</v>
      </c>
      <c r="CE43" s="16" t="s">
        <v>43019</v>
      </c>
      <c r="CF43" s="17" t="s">
        <v>2962</v>
      </c>
      <c r="CG43" s="25">
        <v>0</v>
      </c>
      <c r="CH43" s="25">
        <v>0</v>
      </c>
      <c r="CI43" s="25">
        <v>0</v>
      </c>
      <c r="CJ43" s="16" t="s">
        <v>43020</v>
      </c>
      <c r="CK43" s="17" t="s">
        <v>2963</v>
      </c>
      <c r="CL43" s="25">
        <v>0</v>
      </c>
      <c r="CM43" s="25">
        <v>0</v>
      </c>
      <c r="CN43" s="25">
        <v>0</v>
      </c>
      <c r="CO43" s="16" t="s">
        <v>43021</v>
      </c>
      <c r="CP43" s="17" t="s">
        <v>2964</v>
      </c>
      <c r="CQ43" s="25">
        <v>0</v>
      </c>
      <c r="CR43" s="25">
        <v>0</v>
      </c>
      <c r="CS43" s="25">
        <v>0</v>
      </c>
      <c r="CT43" s="16" t="s">
        <v>43022</v>
      </c>
      <c r="CU43" s="17" t="s">
        <v>2965</v>
      </c>
      <c r="CV43" s="25">
        <v>0</v>
      </c>
      <c r="CW43" s="25">
        <v>0</v>
      </c>
      <c r="CX43" s="25">
        <v>0</v>
      </c>
      <c r="CY43" s="16" t="s">
        <v>43023</v>
      </c>
      <c r="CZ43" s="17" t="s">
        <v>2966</v>
      </c>
      <c r="DA43" s="25">
        <v>0</v>
      </c>
      <c r="DB43" s="25">
        <v>0</v>
      </c>
      <c r="DC43" s="25">
        <v>0</v>
      </c>
      <c r="DD43" s="25" t="s">
        <v>43024</v>
      </c>
      <c r="DE43" s="25" t="s">
        <v>2967</v>
      </c>
      <c r="DF43" s="25">
        <v>0</v>
      </c>
      <c r="DG43" s="25">
        <v>0</v>
      </c>
      <c r="DH43" s="25">
        <v>0</v>
      </c>
      <c r="DI43" s="16" t="s">
        <v>43025</v>
      </c>
      <c r="DJ43" s="17" t="s">
        <v>2968</v>
      </c>
      <c r="DK43" s="25">
        <v>0</v>
      </c>
      <c r="DL43" s="25">
        <v>0</v>
      </c>
      <c r="DM43" s="25">
        <v>0</v>
      </c>
      <c r="DN43" s="16" t="s">
        <v>43026</v>
      </c>
      <c r="DO43" s="17" t="s">
        <v>2969</v>
      </c>
      <c r="DP43" s="25">
        <v>0</v>
      </c>
      <c r="DQ43" s="25">
        <v>0</v>
      </c>
      <c r="DR43" s="25">
        <v>0</v>
      </c>
      <c r="DS43" s="16" t="s">
        <v>43027</v>
      </c>
      <c r="DT43" s="17" t="s">
        <v>2970</v>
      </c>
      <c r="DU43" s="25">
        <v>0</v>
      </c>
      <c r="DV43" s="25">
        <v>0</v>
      </c>
      <c r="DW43" s="25">
        <v>0</v>
      </c>
      <c r="DX43" s="16" t="s">
        <v>43028</v>
      </c>
      <c r="DY43" s="17" t="s">
        <v>2971</v>
      </c>
      <c r="DZ43" s="25">
        <v>0</v>
      </c>
      <c r="EA43" s="25">
        <v>0</v>
      </c>
      <c r="EB43" s="16">
        <v>0</v>
      </c>
      <c r="EC43" s="16" t="s">
        <v>43029</v>
      </c>
      <c r="ED43" s="17" t="s">
        <v>2972</v>
      </c>
      <c r="EE43" s="25">
        <v>0</v>
      </c>
      <c r="EF43" s="25">
        <v>0</v>
      </c>
      <c r="EG43" s="16">
        <v>0</v>
      </c>
      <c r="EH43" s="16" t="s">
        <v>43030</v>
      </c>
      <c r="EI43" s="16" t="s">
        <v>2973</v>
      </c>
      <c r="EJ43" s="16">
        <v>0</v>
      </c>
      <c r="EK43" s="16">
        <v>0</v>
      </c>
      <c r="EL43" s="16">
        <v>0</v>
      </c>
      <c r="EM43" s="16" t="s">
        <v>43031</v>
      </c>
      <c r="EN43" s="17" t="s">
        <v>2974</v>
      </c>
      <c r="EO43" s="25">
        <v>0</v>
      </c>
      <c r="EP43" s="25">
        <v>0</v>
      </c>
      <c r="EQ43" s="16">
        <v>0</v>
      </c>
      <c r="ER43" s="16" t="s">
        <v>43032</v>
      </c>
      <c r="ES43" s="17" t="s">
        <v>2975</v>
      </c>
      <c r="ET43" s="17">
        <v>0</v>
      </c>
      <c r="EU43" s="17">
        <v>0</v>
      </c>
      <c r="EV43" s="17">
        <v>0</v>
      </c>
      <c r="EW43" s="17" t="s">
        <v>43033</v>
      </c>
      <c r="EX43" s="17" t="s">
        <v>2976</v>
      </c>
      <c r="EY43" s="17">
        <v>0</v>
      </c>
      <c r="EZ43" s="17">
        <v>0</v>
      </c>
      <c r="FA43" s="17">
        <v>0</v>
      </c>
      <c r="FB43" s="17" t="s">
        <v>43034</v>
      </c>
      <c r="FC43" s="17" t="s">
        <v>2977</v>
      </c>
      <c r="FD43" s="17">
        <v>0</v>
      </c>
      <c r="FE43" s="17">
        <v>0</v>
      </c>
      <c r="FF43" s="17">
        <v>0</v>
      </c>
      <c r="FH43" s="17">
        <v>0</v>
      </c>
      <c r="FI43" s="17">
        <v>0</v>
      </c>
      <c r="FJ43" s="17">
        <v>0</v>
      </c>
      <c r="FL43" s="17">
        <v>0</v>
      </c>
      <c r="FM43" s="17">
        <v>0</v>
      </c>
      <c r="FN43" s="17">
        <v>0</v>
      </c>
    </row>
    <row r="44" spans="1:170">
      <c r="A44" s="14">
        <v>61330009</v>
      </c>
      <c r="B44" s="15" t="s">
        <v>25</v>
      </c>
      <c r="C44" s="17" t="s">
        <v>247</v>
      </c>
      <c r="D44" s="25">
        <v>0</v>
      </c>
      <c r="E44" s="25">
        <v>0</v>
      </c>
      <c r="F44" s="25">
        <v>0</v>
      </c>
      <c r="I44" s="16"/>
      <c r="L44" s="20" t="s">
        <v>1486</v>
      </c>
      <c r="M44" s="17" t="s">
        <v>43035</v>
      </c>
      <c r="N44" s="17" t="s">
        <v>2978</v>
      </c>
      <c r="O44" s="25">
        <v>0</v>
      </c>
      <c r="P44" s="25">
        <v>0</v>
      </c>
      <c r="Q44" s="25">
        <v>0</v>
      </c>
      <c r="R44" s="16" t="s">
        <v>43036</v>
      </c>
      <c r="S44" s="17" t="s">
        <v>2979</v>
      </c>
      <c r="T44" s="25">
        <v>0</v>
      </c>
      <c r="U44" s="25">
        <v>0</v>
      </c>
      <c r="V44" s="25">
        <v>0</v>
      </c>
      <c r="W44" s="16" t="s">
        <v>43037</v>
      </c>
      <c r="X44" s="17" t="s">
        <v>2980</v>
      </c>
      <c r="Y44" s="25">
        <v>0</v>
      </c>
      <c r="Z44" s="25">
        <v>0</v>
      </c>
      <c r="AA44" s="25">
        <v>0</v>
      </c>
      <c r="AB44" s="16" t="s">
        <v>43038</v>
      </c>
      <c r="AC44" s="17" t="s">
        <v>2981</v>
      </c>
      <c r="AD44" s="25">
        <v>0</v>
      </c>
      <c r="AE44" s="25">
        <v>0</v>
      </c>
      <c r="AF44" s="25">
        <v>0</v>
      </c>
      <c r="AG44" s="16" t="s">
        <v>43039</v>
      </c>
      <c r="AH44" s="17" t="s">
        <v>2982</v>
      </c>
      <c r="AI44" s="25">
        <v>0</v>
      </c>
      <c r="AJ44" s="25">
        <v>0</v>
      </c>
      <c r="AK44" s="25">
        <v>0</v>
      </c>
      <c r="AL44" s="16" t="s">
        <v>43040</v>
      </c>
      <c r="AM44" s="17" t="s">
        <v>2983</v>
      </c>
      <c r="AN44" s="25">
        <v>0</v>
      </c>
      <c r="AO44" s="25">
        <v>0</v>
      </c>
      <c r="AP44" s="25">
        <v>0</v>
      </c>
      <c r="AQ44" s="16" t="s">
        <v>43041</v>
      </c>
      <c r="AR44" s="17" t="s">
        <v>2984</v>
      </c>
      <c r="AS44" s="25">
        <v>0</v>
      </c>
      <c r="AT44" s="25">
        <v>0</v>
      </c>
      <c r="AU44" s="25">
        <v>0</v>
      </c>
      <c r="AV44" s="16" t="s">
        <v>43042</v>
      </c>
      <c r="AW44" s="17" t="s">
        <v>2985</v>
      </c>
      <c r="AX44" s="25">
        <v>0</v>
      </c>
      <c r="AY44" s="25">
        <v>0</v>
      </c>
      <c r="AZ44" s="25">
        <v>0</v>
      </c>
      <c r="BA44" s="16" t="s">
        <v>43043</v>
      </c>
      <c r="BB44" s="17" t="s">
        <v>2986</v>
      </c>
      <c r="BC44" s="25">
        <v>0</v>
      </c>
      <c r="BD44" s="25">
        <v>0</v>
      </c>
      <c r="BE44" s="25">
        <v>0</v>
      </c>
      <c r="BF44" s="16" t="s">
        <v>43044</v>
      </c>
      <c r="BG44" s="17" t="s">
        <v>2987</v>
      </c>
      <c r="BH44" s="25">
        <v>0</v>
      </c>
      <c r="BI44" s="25">
        <v>0</v>
      </c>
      <c r="BJ44" s="25">
        <v>0</v>
      </c>
      <c r="BK44" s="16" t="s">
        <v>43045</v>
      </c>
      <c r="BL44" s="17" t="s">
        <v>2988</v>
      </c>
      <c r="BM44" s="25">
        <v>0</v>
      </c>
      <c r="BN44" s="25">
        <v>0</v>
      </c>
      <c r="BO44" s="25">
        <v>0</v>
      </c>
      <c r="BP44" s="16" t="s">
        <v>43046</v>
      </c>
      <c r="BQ44" s="17" t="s">
        <v>2989</v>
      </c>
      <c r="BR44" s="25">
        <v>0</v>
      </c>
      <c r="BS44" s="25">
        <v>0</v>
      </c>
      <c r="BT44" s="25">
        <v>0</v>
      </c>
      <c r="BU44" s="16" t="s">
        <v>43047</v>
      </c>
      <c r="BV44" s="17" t="s">
        <v>2990</v>
      </c>
      <c r="BW44" s="25">
        <v>0</v>
      </c>
      <c r="BX44" s="25">
        <v>0</v>
      </c>
      <c r="BY44" s="25">
        <v>0</v>
      </c>
      <c r="BZ44" s="16" t="s">
        <v>43048</v>
      </c>
      <c r="CA44" s="17" t="s">
        <v>2991</v>
      </c>
      <c r="CB44" s="25">
        <v>0</v>
      </c>
      <c r="CC44" s="25">
        <v>0</v>
      </c>
      <c r="CD44" s="25">
        <v>0</v>
      </c>
      <c r="CE44" s="16" t="s">
        <v>43049</v>
      </c>
      <c r="CF44" s="17" t="s">
        <v>2992</v>
      </c>
      <c r="CG44" s="25">
        <v>0</v>
      </c>
      <c r="CH44" s="25">
        <v>0</v>
      </c>
      <c r="CI44" s="25">
        <v>0</v>
      </c>
      <c r="CJ44" s="16" t="s">
        <v>43050</v>
      </c>
      <c r="CK44" s="17" t="s">
        <v>2993</v>
      </c>
      <c r="CL44" s="25">
        <v>0</v>
      </c>
      <c r="CM44" s="25">
        <v>0</v>
      </c>
      <c r="CN44" s="25">
        <v>0</v>
      </c>
      <c r="CO44" s="16" t="s">
        <v>43051</v>
      </c>
      <c r="CP44" s="17" t="s">
        <v>2994</v>
      </c>
      <c r="CQ44" s="25">
        <v>0</v>
      </c>
      <c r="CR44" s="25">
        <v>0</v>
      </c>
      <c r="CS44" s="25">
        <v>0</v>
      </c>
      <c r="CT44" s="16" t="s">
        <v>43052</v>
      </c>
      <c r="CU44" s="17" t="s">
        <v>2995</v>
      </c>
      <c r="CV44" s="25">
        <v>0</v>
      </c>
      <c r="CW44" s="25">
        <v>0</v>
      </c>
      <c r="CX44" s="25">
        <v>0</v>
      </c>
      <c r="CY44" s="16" t="s">
        <v>43053</v>
      </c>
      <c r="CZ44" s="17" t="s">
        <v>2996</v>
      </c>
      <c r="DA44" s="25">
        <v>0</v>
      </c>
      <c r="DB44" s="25">
        <v>0</v>
      </c>
      <c r="DC44" s="25">
        <v>0</v>
      </c>
      <c r="DD44" s="25" t="s">
        <v>43054</v>
      </c>
      <c r="DE44" s="25" t="s">
        <v>2997</v>
      </c>
      <c r="DF44" s="25">
        <v>0</v>
      </c>
      <c r="DG44" s="25">
        <v>0</v>
      </c>
      <c r="DH44" s="25">
        <v>0</v>
      </c>
      <c r="DI44" s="16" t="s">
        <v>43055</v>
      </c>
      <c r="DJ44" s="17" t="s">
        <v>2998</v>
      </c>
      <c r="DK44" s="25">
        <v>0</v>
      </c>
      <c r="DL44" s="25">
        <v>0</v>
      </c>
      <c r="DM44" s="25">
        <v>0</v>
      </c>
      <c r="DN44" s="16" t="s">
        <v>43056</v>
      </c>
      <c r="DO44" s="17" t="s">
        <v>2999</v>
      </c>
      <c r="DP44" s="25">
        <v>0</v>
      </c>
      <c r="DQ44" s="25">
        <v>0</v>
      </c>
      <c r="DR44" s="25">
        <v>0</v>
      </c>
      <c r="DS44" s="16" t="s">
        <v>43057</v>
      </c>
      <c r="DT44" s="17" t="s">
        <v>3000</v>
      </c>
      <c r="DU44" s="25">
        <v>0</v>
      </c>
      <c r="DV44" s="25">
        <v>0</v>
      </c>
      <c r="DW44" s="25">
        <v>0</v>
      </c>
      <c r="DX44" s="16" t="s">
        <v>43058</v>
      </c>
      <c r="DY44" s="17" t="s">
        <v>3001</v>
      </c>
      <c r="DZ44" s="25">
        <v>0</v>
      </c>
      <c r="EA44" s="25">
        <v>0</v>
      </c>
      <c r="EB44" s="16">
        <v>0</v>
      </c>
      <c r="EC44" s="16" t="s">
        <v>43059</v>
      </c>
      <c r="ED44" s="17" t="s">
        <v>3002</v>
      </c>
      <c r="EE44" s="25">
        <v>0</v>
      </c>
      <c r="EF44" s="25">
        <v>0</v>
      </c>
      <c r="EG44" s="16">
        <v>0</v>
      </c>
      <c r="EH44" s="16" t="s">
        <v>43060</v>
      </c>
      <c r="EI44" s="16" t="s">
        <v>3003</v>
      </c>
      <c r="EJ44" s="16">
        <v>0</v>
      </c>
      <c r="EK44" s="16">
        <v>0</v>
      </c>
      <c r="EL44" s="16">
        <v>0</v>
      </c>
      <c r="EM44" s="16" t="s">
        <v>43061</v>
      </c>
      <c r="EN44" s="17" t="s">
        <v>3004</v>
      </c>
      <c r="EO44" s="25">
        <v>0</v>
      </c>
      <c r="EP44" s="25">
        <v>0</v>
      </c>
      <c r="EQ44" s="16">
        <v>0</v>
      </c>
      <c r="ER44" s="16" t="s">
        <v>43062</v>
      </c>
      <c r="ES44" s="17" t="s">
        <v>3005</v>
      </c>
      <c r="ET44" s="17">
        <v>0</v>
      </c>
      <c r="EU44" s="17">
        <v>0</v>
      </c>
      <c r="EV44" s="17">
        <v>0</v>
      </c>
      <c r="EW44" s="17" t="s">
        <v>43063</v>
      </c>
      <c r="EX44" s="17" t="s">
        <v>3006</v>
      </c>
      <c r="EY44" s="17">
        <v>0</v>
      </c>
      <c r="EZ44" s="17">
        <v>0</v>
      </c>
      <c r="FA44" s="17">
        <v>0</v>
      </c>
      <c r="FB44" s="17" t="s">
        <v>43064</v>
      </c>
      <c r="FC44" s="17" t="s">
        <v>3007</v>
      </c>
      <c r="FD44" s="17">
        <v>0</v>
      </c>
      <c r="FE44" s="17">
        <v>0</v>
      </c>
      <c r="FF44" s="17">
        <v>0</v>
      </c>
      <c r="FH44" s="17">
        <v>0</v>
      </c>
      <c r="FI44" s="17">
        <v>0</v>
      </c>
      <c r="FJ44" s="17">
        <v>0</v>
      </c>
      <c r="FL44" s="17">
        <v>0</v>
      </c>
      <c r="FM44" s="17">
        <v>0</v>
      </c>
      <c r="FN44" s="17">
        <v>0</v>
      </c>
    </row>
    <row r="45" spans="1:170">
      <c r="A45" s="14">
        <v>61330010</v>
      </c>
      <c r="B45" s="15" t="s">
        <v>25</v>
      </c>
      <c r="C45" s="17" t="s">
        <v>248</v>
      </c>
      <c r="D45" s="25">
        <v>0</v>
      </c>
      <c r="E45" s="25">
        <v>-3874195</v>
      </c>
      <c r="F45" s="25">
        <v>-3874195</v>
      </c>
      <c r="I45" s="16"/>
      <c r="L45" s="20" t="s">
        <v>1</v>
      </c>
      <c r="M45" s="17" t="s">
        <v>43065</v>
      </c>
      <c r="N45" s="17" t="s">
        <v>3008</v>
      </c>
      <c r="O45" s="25">
        <v>0</v>
      </c>
      <c r="P45" s="25">
        <v>0</v>
      </c>
      <c r="Q45" s="25">
        <v>0</v>
      </c>
      <c r="R45" s="16" t="s">
        <v>43066</v>
      </c>
      <c r="S45" s="17" t="s">
        <v>3009</v>
      </c>
      <c r="T45" s="25">
        <v>0</v>
      </c>
      <c r="U45" s="25">
        <v>0</v>
      </c>
      <c r="V45" s="25">
        <v>0</v>
      </c>
      <c r="W45" s="16" t="s">
        <v>43067</v>
      </c>
      <c r="X45" s="17" t="s">
        <v>3010</v>
      </c>
      <c r="Y45" s="25">
        <v>0</v>
      </c>
      <c r="Z45" s="25">
        <v>0</v>
      </c>
      <c r="AA45" s="25">
        <v>0</v>
      </c>
      <c r="AB45" s="16" t="s">
        <v>43068</v>
      </c>
      <c r="AC45" s="17" t="s">
        <v>3011</v>
      </c>
      <c r="AD45" s="25">
        <v>0</v>
      </c>
      <c r="AE45" s="25">
        <v>0</v>
      </c>
      <c r="AF45" s="25">
        <v>0</v>
      </c>
      <c r="AG45" s="16" t="s">
        <v>43069</v>
      </c>
      <c r="AH45" s="17" t="s">
        <v>3012</v>
      </c>
      <c r="AI45" s="25">
        <v>0</v>
      </c>
      <c r="AJ45" s="25">
        <v>0</v>
      </c>
      <c r="AK45" s="25">
        <v>0</v>
      </c>
      <c r="AL45" s="16" t="s">
        <v>43070</v>
      </c>
      <c r="AM45" s="17" t="s">
        <v>3013</v>
      </c>
      <c r="AN45" s="25">
        <v>0</v>
      </c>
      <c r="AO45" s="25">
        <v>0</v>
      </c>
      <c r="AP45" s="25">
        <v>0</v>
      </c>
      <c r="AQ45" s="16" t="s">
        <v>43071</v>
      </c>
      <c r="AR45" s="17" t="s">
        <v>3014</v>
      </c>
      <c r="AS45" s="25">
        <v>0</v>
      </c>
      <c r="AT45" s="25">
        <v>0</v>
      </c>
      <c r="AU45" s="25">
        <v>0</v>
      </c>
      <c r="AV45" s="16" t="s">
        <v>43072</v>
      </c>
      <c r="AW45" s="17" t="s">
        <v>3015</v>
      </c>
      <c r="AX45" s="25">
        <v>0</v>
      </c>
      <c r="AY45" s="25">
        <v>0</v>
      </c>
      <c r="AZ45" s="25">
        <v>0</v>
      </c>
      <c r="BA45" s="16" t="s">
        <v>43073</v>
      </c>
      <c r="BB45" s="17" t="s">
        <v>3016</v>
      </c>
      <c r="BC45" s="25">
        <v>0</v>
      </c>
      <c r="BD45" s="25">
        <v>0</v>
      </c>
      <c r="BE45" s="25">
        <v>0</v>
      </c>
      <c r="BF45" s="16" t="s">
        <v>43074</v>
      </c>
      <c r="BG45" s="17" t="s">
        <v>3017</v>
      </c>
      <c r="BH45" s="25">
        <v>0</v>
      </c>
      <c r="BI45" s="25">
        <v>0</v>
      </c>
      <c r="BJ45" s="25">
        <v>0</v>
      </c>
      <c r="BK45" s="16" t="s">
        <v>43075</v>
      </c>
      <c r="BL45" s="17" t="s">
        <v>3018</v>
      </c>
      <c r="BM45" s="25">
        <v>0</v>
      </c>
      <c r="BN45" s="25">
        <v>-3687382</v>
      </c>
      <c r="BO45" s="25">
        <v>-3687382</v>
      </c>
      <c r="BP45" s="16" t="s">
        <v>43076</v>
      </c>
      <c r="BQ45" s="17" t="s">
        <v>3019</v>
      </c>
      <c r="BR45" s="25">
        <v>0</v>
      </c>
      <c r="BS45" s="25">
        <v>-186813</v>
      </c>
      <c r="BT45" s="25">
        <v>-186813</v>
      </c>
      <c r="BU45" s="16" t="s">
        <v>43077</v>
      </c>
      <c r="BV45" s="17" t="s">
        <v>3020</v>
      </c>
      <c r="BW45" s="25">
        <v>0</v>
      </c>
      <c r="BX45" s="25">
        <v>0</v>
      </c>
      <c r="BY45" s="25">
        <v>0</v>
      </c>
      <c r="BZ45" s="16" t="s">
        <v>43078</v>
      </c>
      <c r="CA45" s="17" t="s">
        <v>3021</v>
      </c>
      <c r="CB45" s="25">
        <v>0</v>
      </c>
      <c r="CC45" s="25">
        <v>0</v>
      </c>
      <c r="CD45" s="25">
        <v>0</v>
      </c>
      <c r="CE45" s="16" t="s">
        <v>43079</v>
      </c>
      <c r="CF45" s="17" t="s">
        <v>3022</v>
      </c>
      <c r="CG45" s="25">
        <v>0</v>
      </c>
      <c r="CH45" s="25">
        <v>0</v>
      </c>
      <c r="CI45" s="25">
        <v>0</v>
      </c>
      <c r="CJ45" s="16" t="s">
        <v>43080</v>
      </c>
      <c r="CK45" s="17" t="s">
        <v>3023</v>
      </c>
      <c r="CL45" s="25">
        <v>0</v>
      </c>
      <c r="CM45" s="25">
        <v>0</v>
      </c>
      <c r="CN45" s="25">
        <v>0</v>
      </c>
      <c r="CO45" s="16" t="s">
        <v>43081</v>
      </c>
      <c r="CP45" s="17" t="s">
        <v>3024</v>
      </c>
      <c r="CQ45" s="25">
        <v>0</v>
      </c>
      <c r="CR45" s="25">
        <v>0</v>
      </c>
      <c r="CS45" s="25">
        <v>0</v>
      </c>
      <c r="CT45" s="16" t="s">
        <v>43082</v>
      </c>
      <c r="CU45" s="17" t="s">
        <v>3025</v>
      </c>
      <c r="CV45" s="25">
        <v>0</v>
      </c>
      <c r="CW45" s="25">
        <v>0</v>
      </c>
      <c r="CX45" s="25">
        <v>0</v>
      </c>
      <c r="CY45" s="16" t="s">
        <v>43083</v>
      </c>
      <c r="CZ45" s="17" t="s">
        <v>3026</v>
      </c>
      <c r="DA45" s="25">
        <v>0</v>
      </c>
      <c r="DB45" s="25">
        <v>0</v>
      </c>
      <c r="DC45" s="25">
        <v>0</v>
      </c>
      <c r="DD45" s="25" t="s">
        <v>43084</v>
      </c>
      <c r="DE45" s="25" t="s">
        <v>3027</v>
      </c>
      <c r="DF45" s="25">
        <v>0</v>
      </c>
      <c r="DG45" s="25">
        <v>0</v>
      </c>
      <c r="DH45" s="25">
        <v>0</v>
      </c>
      <c r="DI45" s="16" t="s">
        <v>43085</v>
      </c>
      <c r="DJ45" s="17" t="s">
        <v>3028</v>
      </c>
      <c r="DK45" s="25">
        <v>0</v>
      </c>
      <c r="DL45" s="25">
        <v>0</v>
      </c>
      <c r="DM45" s="25">
        <v>0</v>
      </c>
      <c r="DN45" s="16" t="s">
        <v>43086</v>
      </c>
      <c r="DO45" s="17" t="s">
        <v>3029</v>
      </c>
      <c r="DP45" s="25">
        <v>0</v>
      </c>
      <c r="DQ45" s="25">
        <v>0</v>
      </c>
      <c r="DR45" s="25">
        <v>0</v>
      </c>
      <c r="DS45" s="16" t="s">
        <v>43087</v>
      </c>
      <c r="DT45" s="17" t="s">
        <v>3030</v>
      </c>
      <c r="DU45" s="25">
        <v>0</v>
      </c>
      <c r="DV45" s="25">
        <v>0</v>
      </c>
      <c r="DW45" s="25">
        <v>0</v>
      </c>
      <c r="DX45" s="16" t="s">
        <v>43088</v>
      </c>
      <c r="DY45" s="17" t="s">
        <v>3031</v>
      </c>
      <c r="DZ45" s="25">
        <v>0</v>
      </c>
      <c r="EA45" s="25">
        <v>0</v>
      </c>
      <c r="EB45" s="16">
        <v>0</v>
      </c>
      <c r="EC45" s="16" t="s">
        <v>43089</v>
      </c>
      <c r="ED45" s="17" t="s">
        <v>3032</v>
      </c>
      <c r="EE45" s="25">
        <v>0</v>
      </c>
      <c r="EF45" s="25">
        <v>0</v>
      </c>
      <c r="EG45" s="16">
        <v>0</v>
      </c>
      <c r="EH45" s="16" t="s">
        <v>43090</v>
      </c>
      <c r="EI45" s="16" t="s">
        <v>3033</v>
      </c>
      <c r="EJ45" s="16">
        <v>0</v>
      </c>
      <c r="EK45" s="16">
        <v>0</v>
      </c>
      <c r="EL45" s="16">
        <v>0</v>
      </c>
      <c r="EM45" s="16" t="s">
        <v>43091</v>
      </c>
      <c r="EN45" s="17" t="s">
        <v>3034</v>
      </c>
      <c r="EO45" s="25">
        <v>0</v>
      </c>
      <c r="EP45" s="25">
        <v>0</v>
      </c>
      <c r="EQ45" s="16">
        <v>0</v>
      </c>
      <c r="ER45" s="16" t="s">
        <v>43092</v>
      </c>
      <c r="ES45" s="17" t="s">
        <v>3035</v>
      </c>
      <c r="ET45" s="17">
        <v>0</v>
      </c>
      <c r="EU45" s="17">
        <v>0</v>
      </c>
      <c r="EV45" s="17">
        <v>0</v>
      </c>
      <c r="EW45" s="17" t="s">
        <v>43093</v>
      </c>
      <c r="EX45" s="17" t="s">
        <v>3036</v>
      </c>
      <c r="EY45" s="17">
        <v>0</v>
      </c>
      <c r="EZ45" s="17">
        <v>0</v>
      </c>
      <c r="FA45" s="17">
        <v>0</v>
      </c>
      <c r="FB45" s="17" t="s">
        <v>43094</v>
      </c>
      <c r="FC45" s="17" t="s">
        <v>3037</v>
      </c>
      <c r="FD45" s="17">
        <v>0</v>
      </c>
      <c r="FE45" s="17">
        <v>0</v>
      </c>
      <c r="FF45" s="17">
        <v>0</v>
      </c>
      <c r="FH45" s="17">
        <v>0</v>
      </c>
      <c r="FI45" s="17">
        <v>-3874195</v>
      </c>
      <c r="FJ45" s="17">
        <v>-3874195</v>
      </c>
      <c r="FL45" s="17">
        <v>0</v>
      </c>
      <c r="FM45" s="17">
        <v>0</v>
      </c>
      <c r="FN45" s="17">
        <v>0</v>
      </c>
    </row>
    <row r="46" spans="1:170">
      <c r="A46" s="14">
        <v>61330011</v>
      </c>
      <c r="B46" s="15" t="s">
        <v>25</v>
      </c>
      <c r="C46" s="17" t="s">
        <v>249</v>
      </c>
      <c r="D46" s="25">
        <v>0</v>
      </c>
      <c r="E46" s="25">
        <v>0</v>
      </c>
      <c r="F46" s="25">
        <v>0</v>
      </c>
      <c r="I46" s="16"/>
      <c r="L46" s="20" t="s">
        <v>2</v>
      </c>
      <c r="M46" s="17" t="s">
        <v>43095</v>
      </c>
      <c r="N46" s="17" t="s">
        <v>3038</v>
      </c>
      <c r="O46" s="25">
        <v>0</v>
      </c>
      <c r="P46" s="25">
        <v>0</v>
      </c>
      <c r="Q46" s="25">
        <v>0</v>
      </c>
      <c r="R46" s="16" t="s">
        <v>43096</v>
      </c>
      <c r="S46" s="17" t="s">
        <v>3039</v>
      </c>
      <c r="T46" s="25">
        <v>0</v>
      </c>
      <c r="U46" s="25">
        <v>0</v>
      </c>
      <c r="V46" s="25">
        <v>0</v>
      </c>
      <c r="W46" s="16" t="s">
        <v>43097</v>
      </c>
      <c r="X46" s="17" t="s">
        <v>3040</v>
      </c>
      <c r="Y46" s="25">
        <v>0</v>
      </c>
      <c r="Z46" s="25">
        <v>0</v>
      </c>
      <c r="AA46" s="25">
        <v>0</v>
      </c>
      <c r="AB46" s="16" t="s">
        <v>43098</v>
      </c>
      <c r="AC46" s="17" t="s">
        <v>3041</v>
      </c>
      <c r="AD46" s="25">
        <v>0</v>
      </c>
      <c r="AE46" s="25">
        <v>0</v>
      </c>
      <c r="AF46" s="25">
        <v>0</v>
      </c>
      <c r="AG46" s="16" t="s">
        <v>43099</v>
      </c>
      <c r="AH46" s="17" t="s">
        <v>3042</v>
      </c>
      <c r="AI46" s="25">
        <v>0</v>
      </c>
      <c r="AJ46" s="25">
        <v>0</v>
      </c>
      <c r="AK46" s="25">
        <v>0</v>
      </c>
      <c r="AL46" s="16" t="s">
        <v>43100</v>
      </c>
      <c r="AM46" s="17" t="s">
        <v>3043</v>
      </c>
      <c r="AN46" s="25">
        <v>0</v>
      </c>
      <c r="AO46" s="25">
        <v>0</v>
      </c>
      <c r="AP46" s="25">
        <v>0</v>
      </c>
      <c r="AQ46" s="16" t="s">
        <v>43101</v>
      </c>
      <c r="AR46" s="17" t="s">
        <v>3044</v>
      </c>
      <c r="AS46" s="25">
        <v>0</v>
      </c>
      <c r="AT46" s="25">
        <v>0</v>
      </c>
      <c r="AU46" s="25">
        <v>0</v>
      </c>
      <c r="AV46" s="16" t="s">
        <v>43102</v>
      </c>
      <c r="AW46" s="17" t="s">
        <v>3045</v>
      </c>
      <c r="AX46" s="25">
        <v>0</v>
      </c>
      <c r="AY46" s="25">
        <v>0</v>
      </c>
      <c r="AZ46" s="25">
        <v>0</v>
      </c>
      <c r="BA46" s="16" t="s">
        <v>43103</v>
      </c>
      <c r="BB46" s="17" t="s">
        <v>3046</v>
      </c>
      <c r="BC46" s="25">
        <v>0</v>
      </c>
      <c r="BD46" s="25">
        <v>0</v>
      </c>
      <c r="BE46" s="25">
        <v>0</v>
      </c>
      <c r="BF46" s="16" t="s">
        <v>43104</v>
      </c>
      <c r="BG46" s="17" t="s">
        <v>3047</v>
      </c>
      <c r="BH46" s="25">
        <v>0</v>
      </c>
      <c r="BI46" s="25">
        <v>0</v>
      </c>
      <c r="BJ46" s="25">
        <v>0</v>
      </c>
      <c r="BK46" s="16" t="s">
        <v>43105</v>
      </c>
      <c r="BL46" s="17" t="s">
        <v>3048</v>
      </c>
      <c r="BM46" s="25">
        <v>0</v>
      </c>
      <c r="BN46" s="25">
        <v>0</v>
      </c>
      <c r="BO46" s="25">
        <v>0</v>
      </c>
      <c r="BP46" s="16" t="s">
        <v>43106</v>
      </c>
      <c r="BQ46" s="17" t="s">
        <v>3049</v>
      </c>
      <c r="BR46" s="25">
        <v>0</v>
      </c>
      <c r="BS46" s="25">
        <v>0</v>
      </c>
      <c r="BT46" s="25">
        <v>0</v>
      </c>
      <c r="BU46" s="16" t="s">
        <v>43107</v>
      </c>
      <c r="BV46" s="17" t="s">
        <v>3050</v>
      </c>
      <c r="BW46" s="25">
        <v>0</v>
      </c>
      <c r="BX46" s="25">
        <v>0</v>
      </c>
      <c r="BY46" s="25">
        <v>0</v>
      </c>
      <c r="BZ46" s="16" t="s">
        <v>43108</v>
      </c>
      <c r="CA46" s="17" t="s">
        <v>3051</v>
      </c>
      <c r="CB46" s="25">
        <v>0</v>
      </c>
      <c r="CC46" s="25">
        <v>0</v>
      </c>
      <c r="CD46" s="25">
        <v>0</v>
      </c>
      <c r="CE46" s="16" t="s">
        <v>43109</v>
      </c>
      <c r="CF46" s="17" t="s">
        <v>3052</v>
      </c>
      <c r="CG46" s="25">
        <v>0</v>
      </c>
      <c r="CH46" s="25">
        <v>0</v>
      </c>
      <c r="CI46" s="25">
        <v>0</v>
      </c>
      <c r="CJ46" s="16" t="s">
        <v>43110</v>
      </c>
      <c r="CK46" s="17" t="s">
        <v>3053</v>
      </c>
      <c r="CL46" s="25">
        <v>0</v>
      </c>
      <c r="CM46" s="25">
        <v>0</v>
      </c>
      <c r="CN46" s="25">
        <v>0</v>
      </c>
      <c r="CO46" s="16" t="s">
        <v>43111</v>
      </c>
      <c r="CP46" s="17" t="s">
        <v>3054</v>
      </c>
      <c r="CQ46" s="25">
        <v>0</v>
      </c>
      <c r="CR46" s="25">
        <v>0</v>
      </c>
      <c r="CS46" s="25">
        <v>0</v>
      </c>
      <c r="CT46" s="16" t="s">
        <v>43112</v>
      </c>
      <c r="CU46" s="17" t="s">
        <v>3055</v>
      </c>
      <c r="CV46" s="25">
        <v>0</v>
      </c>
      <c r="CW46" s="25">
        <v>0</v>
      </c>
      <c r="CX46" s="25">
        <v>0</v>
      </c>
      <c r="CY46" s="16" t="s">
        <v>43113</v>
      </c>
      <c r="CZ46" s="17" t="s">
        <v>3056</v>
      </c>
      <c r="DA46" s="25">
        <v>0</v>
      </c>
      <c r="DB46" s="25">
        <v>0</v>
      </c>
      <c r="DC46" s="25">
        <v>0</v>
      </c>
      <c r="DD46" s="25" t="s">
        <v>43114</v>
      </c>
      <c r="DE46" s="25" t="s">
        <v>3057</v>
      </c>
      <c r="DF46" s="25">
        <v>0</v>
      </c>
      <c r="DG46" s="25">
        <v>0</v>
      </c>
      <c r="DH46" s="25">
        <v>0</v>
      </c>
      <c r="DI46" s="16" t="s">
        <v>43115</v>
      </c>
      <c r="DJ46" s="17" t="s">
        <v>3058</v>
      </c>
      <c r="DK46" s="25">
        <v>0</v>
      </c>
      <c r="DL46" s="25">
        <v>0</v>
      </c>
      <c r="DM46" s="25">
        <v>0</v>
      </c>
      <c r="DN46" s="16" t="s">
        <v>43116</v>
      </c>
      <c r="DO46" s="17" t="s">
        <v>3059</v>
      </c>
      <c r="DP46" s="25">
        <v>0</v>
      </c>
      <c r="DQ46" s="25">
        <v>0</v>
      </c>
      <c r="DR46" s="25">
        <v>0</v>
      </c>
      <c r="DS46" s="16" t="s">
        <v>43117</v>
      </c>
      <c r="DT46" s="17" t="s">
        <v>3060</v>
      </c>
      <c r="DU46" s="25">
        <v>0</v>
      </c>
      <c r="DV46" s="25">
        <v>0</v>
      </c>
      <c r="DW46" s="25">
        <v>0</v>
      </c>
      <c r="DX46" s="16" t="s">
        <v>43118</v>
      </c>
      <c r="DY46" s="17" t="s">
        <v>3061</v>
      </c>
      <c r="DZ46" s="25">
        <v>0</v>
      </c>
      <c r="EA46" s="25">
        <v>0</v>
      </c>
      <c r="EB46" s="16">
        <v>0</v>
      </c>
      <c r="EC46" s="16" t="s">
        <v>43119</v>
      </c>
      <c r="ED46" s="17" t="s">
        <v>3062</v>
      </c>
      <c r="EE46" s="25">
        <v>0</v>
      </c>
      <c r="EF46" s="25">
        <v>0</v>
      </c>
      <c r="EG46" s="16">
        <v>0</v>
      </c>
      <c r="EH46" s="16" t="s">
        <v>43120</v>
      </c>
      <c r="EI46" s="16" t="s">
        <v>3063</v>
      </c>
      <c r="EJ46" s="16">
        <v>0</v>
      </c>
      <c r="EK46" s="16">
        <v>0</v>
      </c>
      <c r="EL46" s="16">
        <v>0</v>
      </c>
      <c r="EM46" s="16" t="s">
        <v>43121</v>
      </c>
      <c r="EN46" s="17" t="s">
        <v>3064</v>
      </c>
      <c r="EO46" s="25">
        <v>0</v>
      </c>
      <c r="EP46" s="25">
        <v>0</v>
      </c>
      <c r="EQ46" s="16">
        <v>0</v>
      </c>
      <c r="ER46" s="16" t="s">
        <v>43122</v>
      </c>
      <c r="ES46" s="17" t="s">
        <v>3065</v>
      </c>
      <c r="ET46" s="17">
        <v>0</v>
      </c>
      <c r="EU46" s="17">
        <v>0</v>
      </c>
      <c r="EV46" s="17">
        <v>0</v>
      </c>
      <c r="EW46" s="17" t="s">
        <v>43123</v>
      </c>
      <c r="EX46" s="17" t="s">
        <v>3066</v>
      </c>
      <c r="EY46" s="17">
        <v>0</v>
      </c>
      <c r="EZ46" s="17">
        <v>0</v>
      </c>
      <c r="FA46" s="17">
        <v>0</v>
      </c>
      <c r="FB46" s="17" t="s">
        <v>43124</v>
      </c>
      <c r="FC46" s="17" t="s">
        <v>3067</v>
      </c>
      <c r="FD46" s="17">
        <v>0</v>
      </c>
      <c r="FE46" s="17">
        <v>0</v>
      </c>
      <c r="FF46" s="17">
        <v>0</v>
      </c>
      <c r="FH46" s="17">
        <v>0</v>
      </c>
      <c r="FI46" s="17">
        <v>0</v>
      </c>
      <c r="FJ46" s="17">
        <v>0</v>
      </c>
      <c r="FL46" s="17">
        <v>0</v>
      </c>
      <c r="FM46" s="17">
        <v>0</v>
      </c>
      <c r="FN46" s="17">
        <v>0</v>
      </c>
    </row>
    <row r="47" spans="1:170">
      <c r="A47" s="14">
        <v>61330012</v>
      </c>
      <c r="B47" s="15" t="s">
        <v>25</v>
      </c>
      <c r="C47" s="17" t="s">
        <v>250</v>
      </c>
      <c r="D47" s="25">
        <v>0</v>
      </c>
      <c r="E47" s="25">
        <v>0</v>
      </c>
      <c r="F47" s="25">
        <v>0</v>
      </c>
      <c r="I47" s="16"/>
      <c r="L47" s="20" t="s">
        <v>3</v>
      </c>
      <c r="M47" s="17" t="s">
        <v>43125</v>
      </c>
      <c r="N47" s="17" t="s">
        <v>3068</v>
      </c>
      <c r="O47" s="25">
        <v>0</v>
      </c>
      <c r="P47" s="25">
        <v>0</v>
      </c>
      <c r="Q47" s="25">
        <v>0</v>
      </c>
      <c r="R47" s="16" t="s">
        <v>43126</v>
      </c>
      <c r="S47" s="17" t="s">
        <v>3069</v>
      </c>
      <c r="T47" s="25">
        <v>0</v>
      </c>
      <c r="U47" s="25">
        <v>0</v>
      </c>
      <c r="V47" s="25">
        <v>0</v>
      </c>
      <c r="W47" s="16" t="s">
        <v>43127</v>
      </c>
      <c r="X47" s="17" t="s">
        <v>3070</v>
      </c>
      <c r="Y47" s="25">
        <v>0</v>
      </c>
      <c r="Z47" s="25">
        <v>0</v>
      </c>
      <c r="AA47" s="25">
        <v>0</v>
      </c>
      <c r="AB47" s="16" t="s">
        <v>43128</v>
      </c>
      <c r="AC47" s="17" t="s">
        <v>3071</v>
      </c>
      <c r="AD47" s="25">
        <v>0</v>
      </c>
      <c r="AE47" s="25">
        <v>0</v>
      </c>
      <c r="AF47" s="25">
        <v>0</v>
      </c>
      <c r="AG47" s="16" t="s">
        <v>43129</v>
      </c>
      <c r="AH47" s="17" t="s">
        <v>3072</v>
      </c>
      <c r="AI47" s="25">
        <v>0</v>
      </c>
      <c r="AJ47" s="25">
        <v>0</v>
      </c>
      <c r="AK47" s="25">
        <v>0</v>
      </c>
      <c r="AL47" s="16" t="s">
        <v>43130</v>
      </c>
      <c r="AM47" s="17" t="s">
        <v>3073</v>
      </c>
      <c r="AN47" s="25">
        <v>0</v>
      </c>
      <c r="AO47" s="25">
        <v>0</v>
      </c>
      <c r="AP47" s="25">
        <v>0</v>
      </c>
      <c r="AQ47" s="16" t="s">
        <v>43131</v>
      </c>
      <c r="AR47" s="17" t="s">
        <v>3074</v>
      </c>
      <c r="AS47" s="25">
        <v>0</v>
      </c>
      <c r="AT47" s="25">
        <v>0</v>
      </c>
      <c r="AU47" s="25">
        <v>0</v>
      </c>
      <c r="AV47" s="16" t="s">
        <v>43132</v>
      </c>
      <c r="AW47" s="17" t="s">
        <v>3075</v>
      </c>
      <c r="AX47" s="25">
        <v>0</v>
      </c>
      <c r="AY47" s="25">
        <v>0</v>
      </c>
      <c r="AZ47" s="25">
        <v>0</v>
      </c>
      <c r="BA47" s="16" t="s">
        <v>43133</v>
      </c>
      <c r="BB47" s="17" t="s">
        <v>3076</v>
      </c>
      <c r="BC47" s="25">
        <v>0</v>
      </c>
      <c r="BD47" s="25">
        <v>0</v>
      </c>
      <c r="BE47" s="25">
        <v>0</v>
      </c>
      <c r="BF47" s="16" t="s">
        <v>43134</v>
      </c>
      <c r="BG47" s="17" t="s">
        <v>3077</v>
      </c>
      <c r="BH47" s="25">
        <v>0</v>
      </c>
      <c r="BI47" s="25">
        <v>0</v>
      </c>
      <c r="BJ47" s="25">
        <v>0</v>
      </c>
      <c r="BK47" s="16" t="s">
        <v>43135</v>
      </c>
      <c r="BL47" s="17" t="s">
        <v>3078</v>
      </c>
      <c r="BM47" s="25">
        <v>0</v>
      </c>
      <c r="BN47" s="25">
        <v>0</v>
      </c>
      <c r="BO47" s="25">
        <v>0</v>
      </c>
      <c r="BP47" s="16" t="s">
        <v>43136</v>
      </c>
      <c r="BQ47" s="17" t="s">
        <v>3079</v>
      </c>
      <c r="BR47" s="25">
        <v>0</v>
      </c>
      <c r="BS47" s="25">
        <v>0</v>
      </c>
      <c r="BT47" s="25">
        <v>0</v>
      </c>
      <c r="BU47" s="16" t="s">
        <v>43137</v>
      </c>
      <c r="BV47" s="17" t="s">
        <v>3080</v>
      </c>
      <c r="BW47" s="25">
        <v>0</v>
      </c>
      <c r="BX47" s="25">
        <v>0</v>
      </c>
      <c r="BY47" s="25">
        <v>0</v>
      </c>
      <c r="BZ47" s="16" t="s">
        <v>43138</v>
      </c>
      <c r="CA47" s="17" t="s">
        <v>3081</v>
      </c>
      <c r="CB47" s="25">
        <v>0</v>
      </c>
      <c r="CC47" s="25">
        <v>0</v>
      </c>
      <c r="CD47" s="25">
        <v>0</v>
      </c>
      <c r="CE47" s="16" t="s">
        <v>43139</v>
      </c>
      <c r="CF47" s="17" t="s">
        <v>3082</v>
      </c>
      <c r="CG47" s="25">
        <v>0</v>
      </c>
      <c r="CH47" s="25">
        <v>0</v>
      </c>
      <c r="CI47" s="25">
        <v>0</v>
      </c>
      <c r="CJ47" s="16" t="s">
        <v>43140</v>
      </c>
      <c r="CK47" s="17" t="s">
        <v>3083</v>
      </c>
      <c r="CL47" s="25">
        <v>0</v>
      </c>
      <c r="CM47" s="25">
        <v>0</v>
      </c>
      <c r="CN47" s="25">
        <v>0</v>
      </c>
      <c r="CO47" s="16" t="s">
        <v>43141</v>
      </c>
      <c r="CP47" s="17" t="s">
        <v>3084</v>
      </c>
      <c r="CQ47" s="25">
        <v>0</v>
      </c>
      <c r="CR47" s="25">
        <v>0</v>
      </c>
      <c r="CS47" s="25">
        <v>0</v>
      </c>
      <c r="CT47" s="16" t="s">
        <v>43142</v>
      </c>
      <c r="CU47" s="17" t="s">
        <v>3085</v>
      </c>
      <c r="CV47" s="25">
        <v>0</v>
      </c>
      <c r="CW47" s="25">
        <v>0</v>
      </c>
      <c r="CX47" s="25">
        <v>0</v>
      </c>
      <c r="CY47" s="16" t="s">
        <v>43143</v>
      </c>
      <c r="CZ47" s="17" t="s">
        <v>3086</v>
      </c>
      <c r="DA47" s="25">
        <v>0</v>
      </c>
      <c r="DB47" s="25">
        <v>0</v>
      </c>
      <c r="DC47" s="25">
        <v>0</v>
      </c>
      <c r="DD47" s="25" t="s">
        <v>43144</v>
      </c>
      <c r="DE47" s="25" t="s">
        <v>3087</v>
      </c>
      <c r="DF47" s="25">
        <v>0</v>
      </c>
      <c r="DG47" s="25">
        <v>0</v>
      </c>
      <c r="DH47" s="25">
        <v>0</v>
      </c>
      <c r="DI47" s="16" t="s">
        <v>43145</v>
      </c>
      <c r="DJ47" s="17" t="s">
        <v>3088</v>
      </c>
      <c r="DK47" s="25">
        <v>0</v>
      </c>
      <c r="DL47" s="25">
        <v>0</v>
      </c>
      <c r="DM47" s="25">
        <v>0</v>
      </c>
      <c r="DN47" s="16" t="s">
        <v>43146</v>
      </c>
      <c r="DO47" s="17" t="s">
        <v>3089</v>
      </c>
      <c r="DP47" s="25">
        <v>0</v>
      </c>
      <c r="DQ47" s="25">
        <v>0</v>
      </c>
      <c r="DR47" s="25">
        <v>0</v>
      </c>
      <c r="DS47" s="16" t="s">
        <v>43147</v>
      </c>
      <c r="DT47" s="17" t="s">
        <v>3090</v>
      </c>
      <c r="DU47" s="25">
        <v>0</v>
      </c>
      <c r="DV47" s="25">
        <v>0</v>
      </c>
      <c r="DW47" s="25">
        <v>0</v>
      </c>
      <c r="DX47" s="16" t="s">
        <v>43148</v>
      </c>
      <c r="DY47" s="17" t="s">
        <v>3091</v>
      </c>
      <c r="DZ47" s="25">
        <v>0</v>
      </c>
      <c r="EA47" s="25">
        <v>0</v>
      </c>
      <c r="EB47" s="16">
        <v>0</v>
      </c>
      <c r="EC47" s="16" t="s">
        <v>43149</v>
      </c>
      <c r="ED47" s="17" t="s">
        <v>3092</v>
      </c>
      <c r="EE47" s="25">
        <v>0</v>
      </c>
      <c r="EF47" s="25">
        <v>0</v>
      </c>
      <c r="EG47" s="16">
        <v>0</v>
      </c>
      <c r="EH47" s="16" t="s">
        <v>43150</v>
      </c>
      <c r="EI47" s="16" t="s">
        <v>3093</v>
      </c>
      <c r="EJ47" s="16">
        <v>0</v>
      </c>
      <c r="EK47" s="16">
        <v>0</v>
      </c>
      <c r="EL47" s="16">
        <v>0</v>
      </c>
      <c r="EM47" s="16" t="s">
        <v>43151</v>
      </c>
      <c r="EN47" s="17" t="s">
        <v>3094</v>
      </c>
      <c r="EO47" s="25">
        <v>0</v>
      </c>
      <c r="EP47" s="25">
        <v>0</v>
      </c>
      <c r="EQ47" s="16">
        <v>0</v>
      </c>
      <c r="ER47" s="16" t="s">
        <v>43152</v>
      </c>
      <c r="ES47" s="17" t="s">
        <v>3095</v>
      </c>
      <c r="ET47" s="17">
        <v>0</v>
      </c>
      <c r="EU47" s="17">
        <v>0</v>
      </c>
      <c r="EV47" s="17">
        <v>0</v>
      </c>
      <c r="EW47" s="17" t="s">
        <v>43153</v>
      </c>
      <c r="EX47" s="17" t="s">
        <v>3096</v>
      </c>
      <c r="EY47" s="17">
        <v>0</v>
      </c>
      <c r="EZ47" s="17">
        <v>0</v>
      </c>
      <c r="FA47" s="17">
        <v>0</v>
      </c>
      <c r="FB47" s="17" t="s">
        <v>43154</v>
      </c>
      <c r="FC47" s="17" t="s">
        <v>3097</v>
      </c>
      <c r="FD47" s="17">
        <v>0</v>
      </c>
      <c r="FE47" s="17">
        <v>0</v>
      </c>
      <c r="FF47" s="17">
        <v>0</v>
      </c>
      <c r="FH47" s="17">
        <v>0</v>
      </c>
      <c r="FI47" s="17">
        <v>0</v>
      </c>
      <c r="FJ47" s="17">
        <v>0</v>
      </c>
      <c r="FL47" s="17">
        <v>0</v>
      </c>
      <c r="FM47" s="17">
        <v>0</v>
      </c>
      <c r="FN47" s="17">
        <v>0</v>
      </c>
    </row>
    <row r="48" spans="1:170">
      <c r="A48" s="14">
        <v>61330013</v>
      </c>
      <c r="B48" s="15" t="s">
        <v>25</v>
      </c>
      <c r="C48" s="17" t="s">
        <v>251</v>
      </c>
      <c r="D48" s="25">
        <v>0</v>
      </c>
      <c r="E48" s="25">
        <v>0</v>
      </c>
      <c r="F48" s="25">
        <v>0</v>
      </c>
      <c r="I48" s="16"/>
      <c r="L48" s="20" t="s">
        <v>4</v>
      </c>
      <c r="M48" s="17" t="s">
        <v>43155</v>
      </c>
      <c r="N48" s="17" t="s">
        <v>3098</v>
      </c>
      <c r="O48" s="25">
        <v>0</v>
      </c>
      <c r="P48" s="25">
        <v>0</v>
      </c>
      <c r="Q48" s="25">
        <v>0</v>
      </c>
      <c r="R48" s="16" t="s">
        <v>43156</v>
      </c>
      <c r="S48" s="17" t="s">
        <v>3099</v>
      </c>
      <c r="T48" s="25">
        <v>0</v>
      </c>
      <c r="U48" s="25">
        <v>0</v>
      </c>
      <c r="V48" s="25">
        <v>0</v>
      </c>
      <c r="W48" s="16" t="s">
        <v>43157</v>
      </c>
      <c r="X48" s="17" t="s">
        <v>3100</v>
      </c>
      <c r="Y48" s="25">
        <v>0</v>
      </c>
      <c r="Z48" s="25">
        <v>0</v>
      </c>
      <c r="AA48" s="25">
        <v>0</v>
      </c>
      <c r="AB48" s="16" t="s">
        <v>43158</v>
      </c>
      <c r="AC48" s="17" t="s">
        <v>3101</v>
      </c>
      <c r="AD48" s="25">
        <v>0</v>
      </c>
      <c r="AE48" s="25">
        <v>0</v>
      </c>
      <c r="AF48" s="25">
        <v>0</v>
      </c>
      <c r="AG48" s="16" t="s">
        <v>43159</v>
      </c>
      <c r="AH48" s="17" t="s">
        <v>3102</v>
      </c>
      <c r="AI48" s="25">
        <v>0</v>
      </c>
      <c r="AJ48" s="25">
        <v>0</v>
      </c>
      <c r="AK48" s="25">
        <v>0</v>
      </c>
      <c r="AL48" s="16" t="s">
        <v>43160</v>
      </c>
      <c r="AM48" s="17" t="s">
        <v>3103</v>
      </c>
      <c r="AN48" s="25">
        <v>0</v>
      </c>
      <c r="AO48" s="25">
        <v>0</v>
      </c>
      <c r="AP48" s="25">
        <v>0</v>
      </c>
      <c r="AQ48" s="16" t="s">
        <v>43161</v>
      </c>
      <c r="AR48" s="17" t="s">
        <v>3104</v>
      </c>
      <c r="AS48" s="25">
        <v>0</v>
      </c>
      <c r="AT48" s="25">
        <v>0</v>
      </c>
      <c r="AU48" s="25">
        <v>0</v>
      </c>
      <c r="AV48" s="16" t="s">
        <v>43162</v>
      </c>
      <c r="AW48" s="17" t="s">
        <v>3105</v>
      </c>
      <c r="AX48" s="25">
        <v>0</v>
      </c>
      <c r="AY48" s="25">
        <v>0</v>
      </c>
      <c r="AZ48" s="25">
        <v>0</v>
      </c>
      <c r="BA48" s="16" t="s">
        <v>43163</v>
      </c>
      <c r="BB48" s="17" t="s">
        <v>3106</v>
      </c>
      <c r="BC48" s="25">
        <v>0</v>
      </c>
      <c r="BD48" s="25">
        <v>0</v>
      </c>
      <c r="BE48" s="25">
        <v>0</v>
      </c>
      <c r="BF48" s="16" t="s">
        <v>43164</v>
      </c>
      <c r="BG48" s="17" t="s">
        <v>3107</v>
      </c>
      <c r="BH48" s="25">
        <v>0</v>
      </c>
      <c r="BI48" s="25">
        <v>0</v>
      </c>
      <c r="BJ48" s="25">
        <v>0</v>
      </c>
      <c r="BK48" s="16" t="s">
        <v>43165</v>
      </c>
      <c r="BL48" s="17" t="s">
        <v>3108</v>
      </c>
      <c r="BM48" s="25">
        <v>0</v>
      </c>
      <c r="BN48" s="25">
        <v>0</v>
      </c>
      <c r="BO48" s="25">
        <v>0</v>
      </c>
      <c r="BP48" s="16" t="s">
        <v>43166</v>
      </c>
      <c r="BQ48" s="17" t="s">
        <v>3109</v>
      </c>
      <c r="BR48" s="25">
        <v>0</v>
      </c>
      <c r="BS48" s="25">
        <v>0</v>
      </c>
      <c r="BT48" s="25">
        <v>0</v>
      </c>
      <c r="BU48" s="16" t="s">
        <v>43167</v>
      </c>
      <c r="BV48" s="17" t="s">
        <v>3110</v>
      </c>
      <c r="BW48" s="25">
        <v>0</v>
      </c>
      <c r="BX48" s="25">
        <v>0</v>
      </c>
      <c r="BY48" s="25">
        <v>0</v>
      </c>
      <c r="BZ48" s="16" t="s">
        <v>43168</v>
      </c>
      <c r="CA48" s="17" t="s">
        <v>3111</v>
      </c>
      <c r="CB48" s="25">
        <v>0</v>
      </c>
      <c r="CC48" s="25">
        <v>0</v>
      </c>
      <c r="CD48" s="25">
        <v>0</v>
      </c>
      <c r="CE48" s="16" t="s">
        <v>43169</v>
      </c>
      <c r="CF48" s="17" t="s">
        <v>3112</v>
      </c>
      <c r="CG48" s="25">
        <v>0</v>
      </c>
      <c r="CH48" s="25">
        <v>0</v>
      </c>
      <c r="CI48" s="25">
        <v>0</v>
      </c>
      <c r="CJ48" s="16" t="s">
        <v>43170</v>
      </c>
      <c r="CK48" s="17" t="s">
        <v>3113</v>
      </c>
      <c r="CL48" s="25">
        <v>0</v>
      </c>
      <c r="CM48" s="25">
        <v>0</v>
      </c>
      <c r="CN48" s="25">
        <v>0</v>
      </c>
      <c r="CO48" s="16" t="s">
        <v>43171</v>
      </c>
      <c r="CP48" s="17" t="s">
        <v>3114</v>
      </c>
      <c r="CQ48" s="25">
        <v>0</v>
      </c>
      <c r="CR48" s="25">
        <v>0</v>
      </c>
      <c r="CS48" s="25">
        <v>0</v>
      </c>
      <c r="CT48" s="16" t="s">
        <v>43172</v>
      </c>
      <c r="CU48" s="17" t="s">
        <v>3115</v>
      </c>
      <c r="CV48" s="25">
        <v>0</v>
      </c>
      <c r="CW48" s="25">
        <v>0</v>
      </c>
      <c r="CX48" s="25">
        <v>0</v>
      </c>
      <c r="CY48" s="16" t="s">
        <v>43173</v>
      </c>
      <c r="CZ48" s="17" t="s">
        <v>3116</v>
      </c>
      <c r="DA48" s="25">
        <v>0</v>
      </c>
      <c r="DB48" s="25">
        <v>0</v>
      </c>
      <c r="DC48" s="25">
        <v>0</v>
      </c>
      <c r="DD48" s="25" t="s">
        <v>43174</v>
      </c>
      <c r="DE48" s="25" t="s">
        <v>3117</v>
      </c>
      <c r="DF48" s="25">
        <v>0</v>
      </c>
      <c r="DG48" s="25">
        <v>0</v>
      </c>
      <c r="DH48" s="25">
        <v>0</v>
      </c>
      <c r="DI48" s="16" t="s">
        <v>43175</v>
      </c>
      <c r="DJ48" s="17" t="s">
        <v>3118</v>
      </c>
      <c r="DK48" s="25">
        <v>0</v>
      </c>
      <c r="DL48" s="25">
        <v>0</v>
      </c>
      <c r="DM48" s="25">
        <v>0</v>
      </c>
      <c r="DN48" s="16" t="s">
        <v>43176</v>
      </c>
      <c r="DO48" s="17" t="s">
        <v>3119</v>
      </c>
      <c r="DP48" s="25">
        <v>0</v>
      </c>
      <c r="DQ48" s="25">
        <v>0</v>
      </c>
      <c r="DR48" s="25">
        <v>0</v>
      </c>
      <c r="DS48" s="16" t="s">
        <v>43177</v>
      </c>
      <c r="DT48" s="17" t="s">
        <v>3120</v>
      </c>
      <c r="DU48" s="25">
        <v>0</v>
      </c>
      <c r="DV48" s="25">
        <v>0</v>
      </c>
      <c r="DW48" s="25">
        <v>0</v>
      </c>
      <c r="DX48" s="16" t="s">
        <v>43178</v>
      </c>
      <c r="DY48" s="17" t="s">
        <v>3121</v>
      </c>
      <c r="DZ48" s="25">
        <v>0</v>
      </c>
      <c r="EA48" s="25">
        <v>0</v>
      </c>
      <c r="EB48" s="16">
        <v>0</v>
      </c>
      <c r="EC48" s="16" t="s">
        <v>43179</v>
      </c>
      <c r="ED48" s="17" t="s">
        <v>3122</v>
      </c>
      <c r="EE48" s="25">
        <v>0</v>
      </c>
      <c r="EF48" s="25">
        <v>0</v>
      </c>
      <c r="EG48" s="16">
        <v>0</v>
      </c>
      <c r="EH48" s="16" t="s">
        <v>43180</v>
      </c>
      <c r="EI48" s="16" t="s">
        <v>3123</v>
      </c>
      <c r="EJ48" s="16">
        <v>0</v>
      </c>
      <c r="EK48" s="16">
        <v>0</v>
      </c>
      <c r="EL48" s="16">
        <v>0</v>
      </c>
      <c r="EM48" s="16" t="s">
        <v>43181</v>
      </c>
      <c r="EN48" s="17" t="s">
        <v>3124</v>
      </c>
      <c r="EO48" s="25">
        <v>0</v>
      </c>
      <c r="EP48" s="25">
        <v>0</v>
      </c>
      <c r="EQ48" s="16">
        <v>0</v>
      </c>
      <c r="ER48" s="16" t="s">
        <v>43182</v>
      </c>
      <c r="ES48" s="17" t="s">
        <v>3125</v>
      </c>
      <c r="ET48" s="17">
        <v>0</v>
      </c>
      <c r="EU48" s="17">
        <v>0</v>
      </c>
      <c r="EV48" s="17">
        <v>0</v>
      </c>
      <c r="EW48" s="17" t="s">
        <v>43183</v>
      </c>
      <c r="EX48" s="17" t="s">
        <v>3126</v>
      </c>
      <c r="EY48" s="17">
        <v>0</v>
      </c>
      <c r="EZ48" s="17">
        <v>0</v>
      </c>
      <c r="FA48" s="17">
        <v>0</v>
      </c>
      <c r="FB48" s="17" t="s">
        <v>43184</v>
      </c>
      <c r="FC48" s="17" t="s">
        <v>3127</v>
      </c>
      <c r="FD48" s="17">
        <v>0</v>
      </c>
      <c r="FE48" s="17">
        <v>0</v>
      </c>
      <c r="FF48" s="17">
        <v>0</v>
      </c>
      <c r="FH48" s="17">
        <v>0</v>
      </c>
      <c r="FI48" s="17">
        <v>0</v>
      </c>
      <c r="FJ48" s="17">
        <v>0</v>
      </c>
      <c r="FL48" s="17">
        <v>0</v>
      </c>
      <c r="FM48" s="17">
        <v>0</v>
      </c>
      <c r="FN48" s="17">
        <v>0</v>
      </c>
    </row>
    <row r="49" spans="1:170" s="9" customFormat="1">
      <c r="A49" s="10"/>
      <c r="B49" s="120" t="s">
        <v>1487</v>
      </c>
      <c r="D49" s="8">
        <v>148637263</v>
      </c>
      <c r="E49" s="8">
        <v>-3874195</v>
      </c>
      <c r="F49" s="53">
        <v>144763068</v>
      </c>
      <c r="G49" s="53"/>
      <c r="H49" s="53"/>
      <c r="I49" s="16"/>
      <c r="L49" s="20" t="s">
        <v>1487</v>
      </c>
      <c r="M49" s="9" t="s">
        <v>42315</v>
      </c>
      <c r="N49" s="17"/>
      <c r="O49" s="53">
        <v>148637263</v>
      </c>
      <c r="P49" s="25">
        <v>0</v>
      </c>
      <c r="Q49" s="53">
        <v>148637263</v>
      </c>
      <c r="R49" s="16" t="s">
        <v>42316</v>
      </c>
      <c r="S49" s="17"/>
      <c r="T49" s="53">
        <v>0</v>
      </c>
      <c r="U49" s="25">
        <v>0</v>
      </c>
      <c r="V49" s="53">
        <v>0</v>
      </c>
      <c r="W49" s="16" t="s">
        <v>42317</v>
      </c>
      <c r="X49" s="17"/>
      <c r="Y49" s="53">
        <v>0</v>
      </c>
      <c r="Z49" s="53">
        <v>0</v>
      </c>
      <c r="AA49" s="53">
        <v>0</v>
      </c>
      <c r="AB49" s="16" t="s">
        <v>42318</v>
      </c>
      <c r="AC49" s="17"/>
      <c r="AD49" s="53">
        <v>0</v>
      </c>
      <c r="AE49" s="53">
        <v>0</v>
      </c>
      <c r="AF49" s="53">
        <v>0</v>
      </c>
      <c r="AG49" s="16" t="s">
        <v>42319</v>
      </c>
      <c r="AH49" s="17"/>
      <c r="AI49" s="53">
        <v>0</v>
      </c>
      <c r="AJ49" s="53">
        <v>0</v>
      </c>
      <c r="AK49" s="53">
        <v>0</v>
      </c>
      <c r="AL49" s="16" t="s">
        <v>42320</v>
      </c>
      <c r="AM49" s="17"/>
      <c r="AN49" s="53">
        <v>0</v>
      </c>
      <c r="AO49" s="53">
        <v>0</v>
      </c>
      <c r="AP49" s="53">
        <v>0</v>
      </c>
      <c r="AQ49" s="16" t="s">
        <v>42321</v>
      </c>
      <c r="AR49" s="17"/>
      <c r="AS49" s="53">
        <v>0</v>
      </c>
      <c r="AT49" s="53">
        <v>0</v>
      </c>
      <c r="AU49" s="53">
        <v>0</v>
      </c>
      <c r="AV49" s="16" t="s">
        <v>42322</v>
      </c>
      <c r="AW49" s="17"/>
      <c r="AX49" s="53">
        <v>0</v>
      </c>
      <c r="AY49" s="53">
        <v>0</v>
      </c>
      <c r="AZ49" s="53">
        <v>0</v>
      </c>
      <c r="BA49" s="16" t="s">
        <v>42323</v>
      </c>
      <c r="BB49" s="17"/>
      <c r="BC49" s="53">
        <v>0</v>
      </c>
      <c r="BD49" s="53">
        <v>0</v>
      </c>
      <c r="BE49" s="53">
        <v>0</v>
      </c>
      <c r="BF49" s="16" t="s">
        <v>42324</v>
      </c>
      <c r="BG49" s="17"/>
      <c r="BH49" s="53">
        <v>0</v>
      </c>
      <c r="BI49" s="53">
        <v>0</v>
      </c>
      <c r="BJ49" s="53">
        <v>0</v>
      </c>
      <c r="BK49" s="16" t="s">
        <v>42325</v>
      </c>
      <c r="BL49" s="17"/>
      <c r="BM49" s="53">
        <v>0</v>
      </c>
      <c r="BN49" s="53">
        <v>-3687382</v>
      </c>
      <c r="BO49" s="53">
        <v>-3687382</v>
      </c>
      <c r="BP49" s="16" t="s">
        <v>42326</v>
      </c>
      <c r="BQ49" s="17"/>
      <c r="BR49" s="53">
        <v>0</v>
      </c>
      <c r="BS49" s="53">
        <v>-186813</v>
      </c>
      <c r="BT49" s="53">
        <v>-186813</v>
      </c>
      <c r="BU49" s="16" t="s">
        <v>42327</v>
      </c>
      <c r="BV49" s="17"/>
      <c r="BW49" s="53">
        <v>0</v>
      </c>
      <c r="BX49" s="53">
        <v>0</v>
      </c>
      <c r="BY49" s="53">
        <v>0</v>
      </c>
      <c r="BZ49" s="16" t="s">
        <v>42328</v>
      </c>
      <c r="CA49" s="17"/>
      <c r="CB49" s="53">
        <v>0</v>
      </c>
      <c r="CC49" s="53">
        <v>0</v>
      </c>
      <c r="CD49" s="53">
        <v>0</v>
      </c>
      <c r="CE49" s="16" t="s">
        <v>42329</v>
      </c>
      <c r="CF49" s="17"/>
      <c r="CG49" s="53">
        <v>0</v>
      </c>
      <c r="CH49" s="53">
        <v>0</v>
      </c>
      <c r="CI49" s="53">
        <v>0</v>
      </c>
      <c r="CJ49" s="16" t="s">
        <v>42330</v>
      </c>
      <c r="CK49" s="17"/>
      <c r="CL49" s="53">
        <v>0</v>
      </c>
      <c r="CM49" s="53">
        <v>0</v>
      </c>
      <c r="CN49" s="53">
        <v>0</v>
      </c>
      <c r="CO49" s="16" t="s">
        <v>42331</v>
      </c>
      <c r="CP49" s="17"/>
      <c r="CQ49" s="53">
        <v>0</v>
      </c>
      <c r="CR49" s="53">
        <v>0</v>
      </c>
      <c r="CS49" s="53">
        <v>0</v>
      </c>
      <c r="CT49" s="16" t="s">
        <v>42332</v>
      </c>
      <c r="CU49" s="17"/>
      <c r="CV49" s="53">
        <v>0</v>
      </c>
      <c r="CW49" s="53">
        <v>0</v>
      </c>
      <c r="CX49" s="53">
        <v>0</v>
      </c>
      <c r="CY49" s="16" t="s">
        <v>42333</v>
      </c>
      <c r="CZ49" s="17"/>
      <c r="DA49" s="53">
        <v>0</v>
      </c>
      <c r="DB49" s="53">
        <v>0</v>
      </c>
      <c r="DC49" s="53">
        <v>0</v>
      </c>
      <c r="DD49" s="53" t="s">
        <v>42334</v>
      </c>
      <c r="DE49" s="53"/>
      <c r="DF49" s="53">
        <v>0</v>
      </c>
      <c r="DG49" s="53">
        <v>0</v>
      </c>
      <c r="DH49" s="53">
        <v>0</v>
      </c>
      <c r="DI49" s="16" t="s">
        <v>42335</v>
      </c>
      <c r="DJ49" s="17"/>
      <c r="DK49" s="53">
        <v>0</v>
      </c>
      <c r="DL49" s="53">
        <v>0</v>
      </c>
      <c r="DM49" s="53">
        <v>0</v>
      </c>
      <c r="DN49" s="16" t="s">
        <v>42336</v>
      </c>
      <c r="DO49" s="17"/>
      <c r="DP49" s="53">
        <v>0</v>
      </c>
      <c r="DQ49" s="53">
        <v>0</v>
      </c>
      <c r="DR49" s="53">
        <v>0</v>
      </c>
      <c r="DS49" s="16" t="s">
        <v>42337</v>
      </c>
      <c r="DT49" s="17"/>
      <c r="DU49" s="53">
        <v>0</v>
      </c>
      <c r="DV49" s="53">
        <v>0</v>
      </c>
      <c r="DW49" s="53">
        <v>0</v>
      </c>
      <c r="DX49" s="16" t="s">
        <v>42338</v>
      </c>
      <c r="DY49" s="17"/>
      <c r="DZ49" s="53">
        <v>0</v>
      </c>
      <c r="EA49" s="53">
        <v>0</v>
      </c>
      <c r="EB49" s="53">
        <v>0</v>
      </c>
      <c r="EC49" s="16" t="s">
        <v>42339</v>
      </c>
      <c r="ED49" s="17"/>
      <c r="EE49" s="53">
        <v>0</v>
      </c>
      <c r="EF49" s="53">
        <v>0</v>
      </c>
      <c r="EG49" s="53">
        <v>0</v>
      </c>
      <c r="EH49" s="16" t="s">
        <v>42340</v>
      </c>
      <c r="EI49" s="16"/>
      <c r="EJ49" s="16">
        <v>0</v>
      </c>
      <c r="EK49" s="16">
        <v>0</v>
      </c>
      <c r="EL49" s="16">
        <v>0</v>
      </c>
      <c r="EM49" s="16" t="s">
        <v>42341</v>
      </c>
      <c r="EN49" s="17"/>
      <c r="EO49" s="53">
        <v>0</v>
      </c>
      <c r="EP49" s="53">
        <v>0</v>
      </c>
      <c r="EQ49" s="53">
        <v>0</v>
      </c>
      <c r="ER49" s="16" t="s">
        <v>42342</v>
      </c>
      <c r="ET49" s="9">
        <v>0</v>
      </c>
      <c r="EU49" s="9">
        <v>0</v>
      </c>
      <c r="EV49" s="9">
        <v>0</v>
      </c>
      <c r="EW49" s="9" t="s">
        <v>42343</v>
      </c>
      <c r="EY49" s="9">
        <v>0</v>
      </c>
      <c r="EZ49" s="9">
        <v>0</v>
      </c>
      <c r="FA49" s="9">
        <v>0</v>
      </c>
      <c r="FB49" s="9" t="s">
        <v>42344</v>
      </c>
      <c r="FD49" s="9">
        <v>0</v>
      </c>
      <c r="FE49" s="9">
        <v>0</v>
      </c>
      <c r="FF49" s="9">
        <v>0</v>
      </c>
      <c r="FH49" s="9">
        <v>148637263</v>
      </c>
      <c r="FI49" s="9">
        <v>-3874195</v>
      </c>
      <c r="FJ49" s="9">
        <v>144763068</v>
      </c>
      <c r="FL49" s="9">
        <v>0</v>
      </c>
      <c r="FM49" s="9">
        <v>0</v>
      </c>
      <c r="FN49" s="9">
        <v>0</v>
      </c>
    </row>
    <row r="50" spans="1:170" s="9" customFormat="1">
      <c r="A50" s="22">
        <v>61350000</v>
      </c>
      <c r="B50" s="23" t="s">
        <v>26</v>
      </c>
      <c r="C50" s="24" t="s">
        <v>252</v>
      </c>
      <c r="D50" s="25">
        <v>0</v>
      </c>
      <c r="E50" s="25">
        <v>0</v>
      </c>
      <c r="F50" s="25">
        <v>0</v>
      </c>
      <c r="G50" s="25"/>
      <c r="H50" s="25"/>
      <c r="I50" s="16"/>
      <c r="L50" s="20" t="s">
        <v>208</v>
      </c>
      <c r="M50" s="9" t="s">
        <v>43185</v>
      </c>
      <c r="N50" s="17" t="s">
        <v>3128</v>
      </c>
      <c r="O50" s="25">
        <v>0</v>
      </c>
      <c r="P50" s="25">
        <v>0</v>
      </c>
      <c r="Q50" s="25">
        <v>0</v>
      </c>
      <c r="R50" s="16" t="s">
        <v>43186</v>
      </c>
      <c r="S50" s="17" t="s">
        <v>3129</v>
      </c>
      <c r="T50" s="25">
        <v>0</v>
      </c>
      <c r="U50" s="25">
        <v>0</v>
      </c>
      <c r="V50" s="25">
        <v>0</v>
      </c>
      <c r="W50" s="16" t="s">
        <v>43187</v>
      </c>
      <c r="X50" s="17" t="s">
        <v>3130</v>
      </c>
      <c r="Y50" s="25">
        <v>0</v>
      </c>
      <c r="Z50" s="2">
        <v>0</v>
      </c>
      <c r="AA50" s="25">
        <v>0</v>
      </c>
      <c r="AB50" s="16" t="s">
        <v>43188</v>
      </c>
      <c r="AC50" s="17" t="s">
        <v>3131</v>
      </c>
      <c r="AD50" s="25">
        <v>0</v>
      </c>
      <c r="AE50" s="2">
        <v>0</v>
      </c>
      <c r="AF50" s="25">
        <v>0</v>
      </c>
      <c r="AG50" s="16" t="s">
        <v>43189</v>
      </c>
      <c r="AH50" s="17" t="s">
        <v>3132</v>
      </c>
      <c r="AI50" s="25">
        <v>0</v>
      </c>
      <c r="AJ50" s="2">
        <v>0</v>
      </c>
      <c r="AK50" s="25">
        <v>0</v>
      </c>
      <c r="AL50" s="16" t="s">
        <v>43190</v>
      </c>
      <c r="AM50" s="17" t="s">
        <v>3133</v>
      </c>
      <c r="AN50" s="25">
        <v>0</v>
      </c>
      <c r="AO50" s="2">
        <v>0</v>
      </c>
      <c r="AP50" s="25">
        <v>0</v>
      </c>
      <c r="AQ50" s="16" t="s">
        <v>43191</v>
      </c>
      <c r="AR50" s="17" t="s">
        <v>3134</v>
      </c>
      <c r="AS50" s="25">
        <v>0</v>
      </c>
      <c r="AT50" s="2">
        <v>0</v>
      </c>
      <c r="AU50" s="25">
        <v>0</v>
      </c>
      <c r="AV50" s="16" t="s">
        <v>43192</v>
      </c>
      <c r="AW50" s="17" t="s">
        <v>3135</v>
      </c>
      <c r="AX50" s="25">
        <v>0</v>
      </c>
      <c r="AY50" s="2">
        <v>0</v>
      </c>
      <c r="AZ50" s="25">
        <v>0</v>
      </c>
      <c r="BA50" s="16" t="s">
        <v>43193</v>
      </c>
      <c r="BB50" s="17" t="s">
        <v>3136</v>
      </c>
      <c r="BC50" s="25">
        <v>0</v>
      </c>
      <c r="BD50" s="2">
        <v>0</v>
      </c>
      <c r="BE50" s="25">
        <v>0</v>
      </c>
      <c r="BF50" s="16" t="s">
        <v>43194</v>
      </c>
      <c r="BG50" s="17" t="s">
        <v>3137</v>
      </c>
      <c r="BH50" s="25">
        <v>0</v>
      </c>
      <c r="BI50" s="2">
        <v>0</v>
      </c>
      <c r="BJ50" s="25">
        <v>0</v>
      </c>
      <c r="BK50" s="16" t="s">
        <v>43195</v>
      </c>
      <c r="BL50" s="17" t="s">
        <v>3138</v>
      </c>
      <c r="BM50" s="25">
        <v>0</v>
      </c>
      <c r="BN50" s="2">
        <v>0</v>
      </c>
      <c r="BO50" s="25">
        <v>0</v>
      </c>
      <c r="BP50" s="16" t="s">
        <v>43196</v>
      </c>
      <c r="BQ50" s="17" t="s">
        <v>3139</v>
      </c>
      <c r="BR50" s="25">
        <v>0</v>
      </c>
      <c r="BS50" s="2">
        <v>0</v>
      </c>
      <c r="BT50" s="25">
        <v>0</v>
      </c>
      <c r="BU50" s="16" t="s">
        <v>43197</v>
      </c>
      <c r="BV50" s="17" t="s">
        <v>3140</v>
      </c>
      <c r="BW50" s="25">
        <v>0</v>
      </c>
      <c r="BX50" s="2">
        <v>0</v>
      </c>
      <c r="BY50" s="25">
        <v>0</v>
      </c>
      <c r="BZ50" s="16" t="s">
        <v>43198</v>
      </c>
      <c r="CA50" s="17" t="s">
        <v>3141</v>
      </c>
      <c r="CB50" s="25">
        <v>0</v>
      </c>
      <c r="CC50" s="2">
        <v>0</v>
      </c>
      <c r="CD50" s="25">
        <v>0</v>
      </c>
      <c r="CE50" s="16" t="s">
        <v>43199</v>
      </c>
      <c r="CF50" s="17" t="s">
        <v>3142</v>
      </c>
      <c r="CG50" s="25">
        <v>0</v>
      </c>
      <c r="CH50" s="2">
        <v>0</v>
      </c>
      <c r="CI50" s="25">
        <v>0</v>
      </c>
      <c r="CJ50" s="16" t="s">
        <v>43200</v>
      </c>
      <c r="CK50" s="17" t="s">
        <v>3143</v>
      </c>
      <c r="CL50" s="25">
        <v>0</v>
      </c>
      <c r="CM50" s="2">
        <v>0</v>
      </c>
      <c r="CN50" s="25">
        <v>0</v>
      </c>
      <c r="CO50" s="16" t="s">
        <v>43201</v>
      </c>
      <c r="CP50" s="17" t="s">
        <v>3144</v>
      </c>
      <c r="CQ50" s="25">
        <v>0</v>
      </c>
      <c r="CR50" s="2">
        <v>0</v>
      </c>
      <c r="CS50" s="25">
        <v>0</v>
      </c>
      <c r="CT50" s="16" t="s">
        <v>43202</v>
      </c>
      <c r="CU50" s="17" t="s">
        <v>3145</v>
      </c>
      <c r="CV50" s="25">
        <v>0</v>
      </c>
      <c r="CW50" s="2">
        <v>0</v>
      </c>
      <c r="CX50" s="25">
        <v>0</v>
      </c>
      <c r="CY50" s="16" t="s">
        <v>43203</v>
      </c>
      <c r="CZ50" s="17" t="s">
        <v>3146</v>
      </c>
      <c r="DA50" s="25">
        <v>0</v>
      </c>
      <c r="DB50" s="2">
        <v>0</v>
      </c>
      <c r="DC50" s="25">
        <v>0</v>
      </c>
      <c r="DD50" s="25" t="s">
        <v>43204</v>
      </c>
      <c r="DE50" s="25" t="s">
        <v>3147</v>
      </c>
      <c r="DF50" s="25">
        <v>0</v>
      </c>
      <c r="DG50" s="25">
        <v>0</v>
      </c>
      <c r="DH50" s="25">
        <v>0</v>
      </c>
      <c r="DI50" s="16" t="s">
        <v>43205</v>
      </c>
      <c r="DJ50" s="17" t="s">
        <v>3148</v>
      </c>
      <c r="DK50" s="25">
        <v>0</v>
      </c>
      <c r="DL50" s="2">
        <v>0</v>
      </c>
      <c r="DM50" s="25">
        <v>0</v>
      </c>
      <c r="DN50" s="16" t="s">
        <v>43206</v>
      </c>
      <c r="DO50" s="17" t="s">
        <v>3149</v>
      </c>
      <c r="DP50" s="25">
        <v>0</v>
      </c>
      <c r="DQ50" s="2">
        <v>0</v>
      </c>
      <c r="DR50" s="25">
        <v>0</v>
      </c>
      <c r="DS50" s="16" t="s">
        <v>43207</v>
      </c>
      <c r="DT50" s="17" t="s">
        <v>3150</v>
      </c>
      <c r="DU50" s="25">
        <v>0</v>
      </c>
      <c r="DV50" s="2">
        <v>0</v>
      </c>
      <c r="DW50" s="25">
        <v>0</v>
      </c>
      <c r="DX50" s="16" t="s">
        <v>43208</v>
      </c>
      <c r="DY50" s="17" t="s">
        <v>3151</v>
      </c>
      <c r="DZ50" s="25">
        <v>0</v>
      </c>
      <c r="EA50" s="2">
        <v>0</v>
      </c>
      <c r="EB50" s="16">
        <v>0</v>
      </c>
      <c r="EC50" s="16" t="s">
        <v>43209</v>
      </c>
      <c r="ED50" s="17" t="s">
        <v>3152</v>
      </c>
      <c r="EE50" s="25">
        <v>0</v>
      </c>
      <c r="EF50" s="2">
        <v>0</v>
      </c>
      <c r="EG50" s="16">
        <v>0</v>
      </c>
      <c r="EH50" s="16" t="s">
        <v>43210</v>
      </c>
      <c r="EI50" s="16" t="s">
        <v>3153</v>
      </c>
      <c r="EJ50" s="16">
        <v>0</v>
      </c>
      <c r="EK50" s="16">
        <v>0</v>
      </c>
      <c r="EL50" s="16">
        <v>0</v>
      </c>
      <c r="EM50" s="16" t="s">
        <v>43211</v>
      </c>
      <c r="EN50" s="17" t="s">
        <v>3154</v>
      </c>
      <c r="EO50" s="25">
        <v>0</v>
      </c>
      <c r="EP50" s="2">
        <v>0</v>
      </c>
      <c r="EQ50" s="16">
        <v>0</v>
      </c>
      <c r="ER50" s="16" t="s">
        <v>43212</v>
      </c>
      <c r="ES50" s="9" t="s">
        <v>3155</v>
      </c>
      <c r="ET50" s="9">
        <v>0</v>
      </c>
      <c r="EU50" s="9">
        <v>0</v>
      </c>
      <c r="EV50" s="9">
        <v>0</v>
      </c>
      <c r="EW50" s="9" t="s">
        <v>43213</v>
      </c>
      <c r="EX50" s="9" t="s">
        <v>3156</v>
      </c>
      <c r="EY50" s="9">
        <v>0</v>
      </c>
      <c r="EZ50" s="9">
        <v>0</v>
      </c>
      <c r="FA50" s="9">
        <v>0</v>
      </c>
      <c r="FB50" s="9" t="s">
        <v>43214</v>
      </c>
      <c r="FC50" s="9" t="s">
        <v>3157</v>
      </c>
      <c r="FD50" s="9">
        <v>0</v>
      </c>
      <c r="FE50" s="9">
        <v>0</v>
      </c>
      <c r="FF50" s="9">
        <v>0</v>
      </c>
      <c r="FH50" s="9">
        <v>0</v>
      </c>
      <c r="FI50" s="9">
        <v>0</v>
      </c>
      <c r="FJ50" s="9">
        <v>0</v>
      </c>
      <c r="FL50" s="9">
        <v>0</v>
      </c>
      <c r="FM50" s="9">
        <v>0</v>
      </c>
      <c r="FN50" s="9">
        <v>0</v>
      </c>
    </row>
    <row r="51" spans="1:170" s="9" customFormat="1">
      <c r="A51" s="22">
        <v>61350001</v>
      </c>
      <c r="B51" s="23" t="s">
        <v>26</v>
      </c>
      <c r="C51" s="24" t="s">
        <v>253</v>
      </c>
      <c r="D51" s="25">
        <v>0</v>
      </c>
      <c r="E51" s="25">
        <v>0</v>
      </c>
      <c r="F51" s="25">
        <v>0</v>
      </c>
      <c r="G51" s="25"/>
      <c r="H51" s="25"/>
      <c r="I51" s="16"/>
      <c r="L51" s="20" t="s">
        <v>1478</v>
      </c>
      <c r="M51" s="9" t="s">
        <v>43215</v>
      </c>
      <c r="N51" s="17" t="s">
        <v>3158</v>
      </c>
      <c r="O51" s="25">
        <v>0</v>
      </c>
      <c r="P51" s="25">
        <v>0</v>
      </c>
      <c r="Q51" s="25">
        <v>0</v>
      </c>
      <c r="R51" s="16" t="s">
        <v>43216</v>
      </c>
      <c r="S51" s="17" t="s">
        <v>3159</v>
      </c>
      <c r="T51" s="25">
        <v>0</v>
      </c>
      <c r="U51" s="25">
        <v>0</v>
      </c>
      <c r="V51" s="25">
        <v>0</v>
      </c>
      <c r="W51" s="16" t="s">
        <v>43217</v>
      </c>
      <c r="X51" s="17" t="s">
        <v>3160</v>
      </c>
      <c r="Y51" s="25">
        <v>0</v>
      </c>
      <c r="Z51" s="2">
        <v>0</v>
      </c>
      <c r="AA51" s="25">
        <v>0</v>
      </c>
      <c r="AB51" s="16" t="s">
        <v>43218</v>
      </c>
      <c r="AC51" s="17" t="s">
        <v>3161</v>
      </c>
      <c r="AD51" s="25">
        <v>0</v>
      </c>
      <c r="AE51" s="2">
        <v>0</v>
      </c>
      <c r="AF51" s="25">
        <v>0</v>
      </c>
      <c r="AG51" s="16" t="s">
        <v>43219</v>
      </c>
      <c r="AH51" s="17" t="s">
        <v>3162</v>
      </c>
      <c r="AI51" s="25">
        <v>0</v>
      </c>
      <c r="AJ51" s="2">
        <v>0</v>
      </c>
      <c r="AK51" s="25">
        <v>0</v>
      </c>
      <c r="AL51" s="16" t="s">
        <v>43220</v>
      </c>
      <c r="AM51" s="17" t="s">
        <v>3163</v>
      </c>
      <c r="AN51" s="25">
        <v>0</v>
      </c>
      <c r="AO51" s="2">
        <v>0</v>
      </c>
      <c r="AP51" s="25">
        <v>0</v>
      </c>
      <c r="AQ51" s="16" t="s">
        <v>43221</v>
      </c>
      <c r="AR51" s="17" t="s">
        <v>3164</v>
      </c>
      <c r="AS51" s="25">
        <v>0</v>
      </c>
      <c r="AT51" s="2">
        <v>0</v>
      </c>
      <c r="AU51" s="25">
        <v>0</v>
      </c>
      <c r="AV51" s="16" t="s">
        <v>43222</v>
      </c>
      <c r="AW51" s="17" t="s">
        <v>3165</v>
      </c>
      <c r="AX51" s="25">
        <v>0</v>
      </c>
      <c r="AY51" s="2">
        <v>0</v>
      </c>
      <c r="AZ51" s="25">
        <v>0</v>
      </c>
      <c r="BA51" s="16" t="s">
        <v>43223</v>
      </c>
      <c r="BB51" s="17" t="s">
        <v>3166</v>
      </c>
      <c r="BC51" s="25">
        <v>0</v>
      </c>
      <c r="BD51" s="2">
        <v>0</v>
      </c>
      <c r="BE51" s="25">
        <v>0</v>
      </c>
      <c r="BF51" s="16" t="s">
        <v>43224</v>
      </c>
      <c r="BG51" s="17" t="s">
        <v>3167</v>
      </c>
      <c r="BH51" s="25">
        <v>0</v>
      </c>
      <c r="BI51" s="2">
        <v>0</v>
      </c>
      <c r="BJ51" s="25">
        <v>0</v>
      </c>
      <c r="BK51" s="16" t="s">
        <v>43225</v>
      </c>
      <c r="BL51" s="17" t="s">
        <v>3168</v>
      </c>
      <c r="BM51" s="25">
        <v>0</v>
      </c>
      <c r="BN51" s="2">
        <v>0</v>
      </c>
      <c r="BO51" s="25">
        <v>0</v>
      </c>
      <c r="BP51" s="16" t="s">
        <v>43226</v>
      </c>
      <c r="BQ51" s="17" t="s">
        <v>3169</v>
      </c>
      <c r="BR51" s="25">
        <v>0</v>
      </c>
      <c r="BS51" s="2">
        <v>0</v>
      </c>
      <c r="BT51" s="25">
        <v>0</v>
      </c>
      <c r="BU51" s="16" t="s">
        <v>43227</v>
      </c>
      <c r="BV51" s="17" t="s">
        <v>3170</v>
      </c>
      <c r="BW51" s="25">
        <v>0</v>
      </c>
      <c r="BX51" s="2">
        <v>0</v>
      </c>
      <c r="BY51" s="25">
        <v>0</v>
      </c>
      <c r="BZ51" s="16" t="s">
        <v>43228</v>
      </c>
      <c r="CA51" s="17" t="s">
        <v>3171</v>
      </c>
      <c r="CB51" s="25">
        <v>0</v>
      </c>
      <c r="CC51" s="2">
        <v>0</v>
      </c>
      <c r="CD51" s="25">
        <v>0</v>
      </c>
      <c r="CE51" s="16" t="s">
        <v>43229</v>
      </c>
      <c r="CF51" s="17" t="s">
        <v>3172</v>
      </c>
      <c r="CG51" s="25">
        <v>0</v>
      </c>
      <c r="CH51" s="2">
        <v>0</v>
      </c>
      <c r="CI51" s="25">
        <v>0</v>
      </c>
      <c r="CJ51" s="16" t="s">
        <v>43230</v>
      </c>
      <c r="CK51" s="17" t="s">
        <v>3173</v>
      </c>
      <c r="CL51" s="25">
        <v>0</v>
      </c>
      <c r="CM51" s="2">
        <v>0</v>
      </c>
      <c r="CN51" s="25">
        <v>0</v>
      </c>
      <c r="CO51" s="16" t="s">
        <v>43231</v>
      </c>
      <c r="CP51" s="17" t="s">
        <v>3174</v>
      </c>
      <c r="CQ51" s="25">
        <v>0</v>
      </c>
      <c r="CR51" s="2">
        <v>0</v>
      </c>
      <c r="CS51" s="25">
        <v>0</v>
      </c>
      <c r="CT51" s="16" t="s">
        <v>43232</v>
      </c>
      <c r="CU51" s="17" t="s">
        <v>3175</v>
      </c>
      <c r="CV51" s="25">
        <v>0</v>
      </c>
      <c r="CW51" s="2">
        <v>0</v>
      </c>
      <c r="CX51" s="25">
        <v>0</v>
      </c>
      <c r="CY51" s="16" t="s">
        <v>43233</v>
      </c>
      <c r="CZ51" s="17" t="s">
        <v>3176</v>
      </c>
      <c r="DA51" s="25">
        <v>0</v>
      </c>
      <c r="DB51" s="2">
        <v>0</v>
      </c>
      <c r="DC51" s="25">
        <v>0</v>
      </c>
      <c r="DD51" s="25" t="s">
        <v>43234</v>
      </c>
      <c r="DE51" s="25" t="s">
        <v>3177</v>
      </c>
      <c r="DF51" s="25">
        <v>0</v>
      </c>
      <c r="DG51" s="25">
        <v>0</v>
      </c>
      <c r="DH51" s="25">
        <v>0</v>
      </c>
      <c r="DI51" s="16" t="s">
        <v>43235</v>
      </c>
      <c r="DJ51" s="17" t="s">
        <v>3178</v>
      </c>
      <c r="DK51" s="25">
        <v>0</v>
      </c>
      <c r="DL51" s="2">
        <v>0</v>
      </c>
      <c r="DM51" s="25">
        <v>0</v>
      </c>
      <c r="DN51" s="16" t="s">
        <v>43236</v>
      </c>
      <c r="DO51" s="17" t="s">
        <v>3179</v>
      </c>
      <c r="DP51" s="25">
        <v>0</v>
      </c>
      <c r="DQ51" s="2">
        <v>0</v>
      </c>
      <c r="DR51" s="25">
        <v>0</v>
      </c>
      <c r="DS51" s="16" t="s">
        <v>43237</v>
      </c>
      <c r="DT51" s="17" t="s">
        <v>3180</v>
      </c>
      <c r="DU51" s="25">
        <v>0</v>
      </c>
      <c r="DV51" s="2">
        <v>0</v>
      </c>
      <c r="DW51" s="25">
        <v>0</v>
      </c>
      <c r="DX51" s="16" t="s">
        <v>43238</v>
      </c>
      <c r="DY51" s="17" t="s">
        <v>3181</v>
      </c>
      <c r="DZ51" s="25">
        <v>0</v>
      </c>
      <c r="EA51" s="2">
        <v>0</v>
      </c>
      <c r="EB51" s="16">
        <v>0</v>
      </c>
      <c r="EC51" s="16" t="s">
        <v>43239</v>
      </c>
      <c r="ED51" s="17" t="s">
        <v>3182</v>
      </c>
      <c r="EE51" s="25">
        <v>0</v>
      </c>
      <c r="EF51" s="2">
        <v>0</v>
      </c>
      <c r="EG51" s="16">
        <v>0</v>
      </c>
      <c r="EH51" s="16" t="s">
        <v>43240</v>
      </c>
      <c r="EI51" s="16" t="s">
        <v>3183</v>
      </c>
      <c r="EJ51" s="16">
        <v>0</v>
      </c>
      <c r="EK51" s="16">
        <v>0</v>
      </c>
      <c r="EL51" s="16">
        <v>0</v>
      </c>
      <c r="EM51" s="16" t="s">
        <v>43241</v>
      </c>
      <c r="EN51" s="17" t="s">
        <v>3184</v>
      </c>
      <c r="EO51" s="25">
        <v>0</v>
      </c>
      <c r="EP51" s="2">
        <v>0</v>
      </c>
      <c r="EQ51" s="16">
        <v>0</v>
      </c>
      <c r="ER51" s="16" t="s">
        <v>43242</v>
      </c>
      <c r="ES51" s="9" t="s">
        <v>3185</v>
      </c>
      <c r="ET51" s="9">
        <v>0</v>
      </c>
      <c r="EU51" s="9">
        <v>0</v>
      </c>
      <c r="EV51" s="9">
        <v>0</v>
      </c>
      <c r="EW51" s="9" t="s">
        <v>43243</v>
      </c>
      <c r="EX51" s="9" t="s">
        <v>3186</v>
      </c>
      <c r="EY51" s="9">
        <v>0</v>
      </c>
      <c r="EZ51" s="9">
        <v>0</v>
      </c>
      <c r="FA51" s="9">
        <v>0</v>
      </c>
      <c r="FB51" s="9" t="s">
        <v>43244</v>
      </c>
      <c r="FC51" s="9" t="s">
        <v>3187</v>
      </c>
      <c r="FD51" s="9">
        <v>0</v>
      </c>
      <c r="FE51" s="9">
        <v>0</v>
      </c>
      <c r="FF51" s="9">
        <v>0</v>
      </c>
      <c r="FH51" s="9">
        <v>0</v>
      </c>
      <c r="FI51" s="9">
        <v>0</v>
      </c>
      <c r="FJ51" s="9">
        <v>0</v>
      </c>
      <c r="FL51" s="9">
        <v>0</v>
      </c>
      <c r="FM51" s="9">
        <v>0</v>
      </c>
      <c r="FN51" s="9">
        <v>0</v>
      </c>
    </row>
    <row r="52" spans="1:170" s="9" customFormat="1">
      <c r="A52" s="22">
        <v>61350002</v>
      </c>
      <c r="B52" s="23" t="s">
        <v>26</v>
      </c>
      <c r="C52" s="24" t="s">
        <v>254</v>
      </c>
      <c r="D52" s="25">
        <v>0</v>
      </c>
      <c r="E52" s="25">
        <v>0</v>
      </c>
      <c r="F52" s="25">
        <v>0</v>
      </c>
      <c r="G52" s="25"/>
      <c r="H52" s="25"/>
      <c r="I52" s="16"/>
      <c r="L52" s="20" t="s">
        <v>1479</v>
      </c>
      <c r="M52" s="9" t="s">
        <v>43245</v>
      </c>
      <c r="N52" s="17" t="s">
        <v>3188</v>
      </c>
      <c r="O52" s="25">
        <v>0</v>
      </c>
      <c r="P52" s="25">
        <v>0</v>
      </c>
      <c r="Q52" s="25">
        <v>0</v>
      </c>
      <c r="R52" s="16" t="s">
        <v>43246</v>
      </c>
      <c r="S52" s="17" t="s">
        <v>3189</v>
      </c>
      <c r="T52" s="25">
        <v>0</v>
      </c>
      <c r="U52" s="25">
        <v>0</v>
      </c>
      <c r="V52" s="25">
        <v>0</v>
      </c>
      <c r="W52" s="16" t="s">
        <v>43247</v>
      </c>
      <c r="X52" s="17" t="s">
        <v>3190</v>
      </c>
      <c r="Y52" s="25">
        <v>0</v>
      </c>
      <c r="Z52" s="2">
        <v>0</v>
      </c>
      <c r="AA52" s="25">
        <v>0</v>
      </c>
      <c r="AB52" s="16" t="s">
        <v>43248</v>
      </c>
      <c r="AC52" s="17" t="s">
        <v>3191</v>
      </c>
      <c r="AD52" s="25">
        <v>0</v>
      </c>
      <c r="AE52" s="2">
        <v>0</v>
      </c>
      <c r="AF52" s="25">
        <v>0</v>
      </c>
      <c r="AG52" s="16" t="s">
        <v>43249</v>
      </c>
      <c r="AH52" s="17" t="s">
        <v>3192</v>
      </c>
      <c r="AI52" s="25">
        <v>0</v>
      </c>
      <c r="AJ52" s="2">
        <v>0</v>
      </c>
      <c r="AK52" s="25">
        <v>0</v>
      </c>
      <c r="AL52" s="16" t="s">
        <v>43250</v>
      </c>
      <c r="AM52" s="17" t="s">
        <v>3193</v>
      </c>
      <c r="AN52" s="25">
        <v>0</v>
      </c>
      <c r="AO52" s="2">
        <v>0</v>
      </c>
      <c r="AP52" s="25">
        <v>0</v>
      </c>
      <c r="AQ52" s="16" t="s">
        <v>43251</v>
      </c>
      <c r="AR52" s="17" t="s">
        <v>3194</v>
      </c>
      <c r="AS52" s="25">
        <v>0</v>
      </c>
      <c r="AT52" s="2">
        <v>0</v>
      </c>
      <c r="AU52" s="25">
        <v>0</v>
      </c>
      <c r="AV52" s="16" t="s">
        <v>43252</v>
      </c>
      <c r="AW52" s="17" t="s">
        <v>3195</v>
      </c>
      <c r="AX52" s="25">
        <v>0</v>
      </c>
      <c r="AY52" s="2">
        <v>0</v>
      </c>
      <c r="AZ52" s="25">
        <v>0</v>
      </c>
      <c r="BA52" s="16" t="s">
        <v>43253</v>
      </c>
      <c r="BB52" s="17" t="s">
        <v>3196</v>
      </c>
      <c r="BC52" s="25">
        <v>0</v>
      </c>
      <c r="BD52" s="2">
        <v>0</v>
      </c>
      <c r="BE52" s="25">
        <v>0</v>
      </c>
      <c r="BF52" s="16" t="s">
        <v>43254</v>
      </c>
      <c r="BG52" s="17" t="s">
        <v>3197</v>
      </c>
      <c r="BH52" s="25">
        <v>0</v>
      </c>
      <c r="BI52" s="2">
        <v>0</v>
      </c>
      <c r="BJ52" s="25">
        <v>0</v>
      </c>
      <c r="BK52" s="16" t="s">
        <v>43255</v>
      </c>
      <c r="BL52" s="17" t="s">
        <v>3198</v>
      </c>
      <c r="BM52" s="25">
        <v>0</v>
      </c>
      <c r="BN52" s="2">
        <v>0</v>
      </c>
      <c r="BO52" s="25">
        <v>0</v>
      </c>
      <c r="BP52" s="16" t="s">
        <v>43256</v>
      </c>
      <c r="BQ52" s="17" t="s">
        <v>3199</v>
      </c>
      <c r="BR52" s="25">
        <v>0</v>
      </c>
      <c r="BS52" s="2">
        <v>0</v>
      </c>
      <c r="BT52" s="25">
        <v>0</v>
      </c>
      <c r="BU52" s="16" t="s">
        <v>43257</v>
      </c>
      <c r="BV52" s="17" t="s">
        <v>3200</v>
      </c>
      <c r="BW52" s="25">
        <v>0</v>
      </c>
      <c r="BX52" s="2">
        <v>0</v>
      </c>
      <c r="BY52" s="25">
        <v>0</v>
      </c>
      <c r="BZ52" s="16" t="s">
        <v>43258</v>
      </c>
      <c r="CA52" s="17" t="s">
        <v>3201</v>
      </c>
      <c r="CB52" s="25">
        <v>0</v>
      </c>
      <c r="CC52" s="2">
        <v>0</v>
      </c>
      <c r="CD52" s="25">
        <v>0</v>
      </c>
      <c r="CE52" s="16" t="s">
        <v>43259</v>
      </c>
      <c r="CF52" s="17" t="s">
        <v>3202</v>
      </c>
      <c r="CG52" s="25">
        <v>0</v>
      </c>
      <c r="CH52" s="2">
        <v>0</v>
      </c>
      <c r="CI52" s="25">
        <v>0</v>
      </c>
      <c r="CJ52" s="16" t="s">
        <v>43260</v>
      </c>
      <c r="CK52" s="17" t="s">
        <v>3203</v>
      </c>
      <c r="CL52" s="25">
        <v>0</v>
      </c>
      <c r="CM52" s="2">
        <v>0</v>
      </c>
      <c r="CN52" s="25">
        <v>0</v>
      </c>
      <c r="CO52" s="16" t="s">
        <v>43261</v>
      </c>
      <c r="CP52" s="17" t="s">
        <v>3204</v>
      </c>
      <c r="CQ52" s="25">
        <v>0</v>
      </c>
      <c r="CR52" s="2">
        <v>0</v>
      </c>
      <c r="CS52" s="25">
        <v>0</v>
      </c>
      <c r="CT52" s="16" t="s">
        <v>43262</v>
      </c>
      <c r="CU52" s="17" t="s">
        <v>3205</v>
      </c>
      <c r="CV52" s="25">
        <v>0</v>
      </c>
      <c r="CW52" s="2">
        <v>0</v>
      </c>
      <c r="CX52" s="25">
        <v>0</v>
      </c>
      <c r="CY52" s="16" t="s">
        <v>43263</v>
      </c>
      <c r="CZ52" s="17" t="s">
        <v>3206</v>
      </c>
      <c r="DA52" s="25">
        <v>0</v>
      </c>
      <c r="DB52" s="2">
        <v>0</v>
      </c>
      <c r="DC52" s="25">
        <v>0</v>
      </c>
      <c r="DD52" s="25" t="s">
        <v>43264</v>
      </c>
      <c r="DE52" s="25" t="s">
        <v>3207</v>
      </c>
      <c r="DF52" s="25">
        <v>0</v>
      </c>
      <c r="DG52" s="25">
        <v>0</v>
      </c>
      <c r="DH52" s="25">
        <v>0</v>
      </c>
      <c r="DI52" s="16" t="s">
        <v>43265</v>
      </c>
      <c r="DJ52" s="17" t="s">
        <v>3208</v>
      </c>
      <c r="DK52" s="25">
        <v>0</v>
      </c>
      <c r="DL52" s="2">
        <v>0</v>
      </c>
      <c r="DM52" s="25">
        <v>0</v>
      </c>
      <c r="DN52" s="16" t="s">
        <v>43266</v>
      </c>
      <c r="DO52" s="17" t="s">
        <v>3209</v>
      </c>
      <c r="DP52" s="25">
        <v>0</v>
      </c>
      <c r="DQ52" s="2">
        <v>0</v>
      </c>
      <c r="DR52" s="25">
        <v>0</v>
      </c>
      <c r="DS52" s="16" t="s">
        <v>43267</v>
      </c>
      <c r="DT52" s="17" t="s">
        <v>3210</v>
      </c>
      <c r="DU52" s="25">
        <v>0</v>
      </c>
      <c r="DV52" s="2">
        <v>0</v>
      </c>
      <c r="DW52" s="25">
        <v>0</v>
      </c>
      <c r="DX52" s="16" t="s">
        <v>43268</v>
      </c>
      <c r="DY52" s="17" t="s">
        <v>3211</v>
      </c>
      <c r="DZ52" s="25">
        <v>0</v>
      </c>
      <c r="EA52" s="2">
        <v>0</v>
      </c>
      <c r="EB52" s="16">
        <v>0</v>
      </c>
      <c r="EC52" s="16" t="s">
        <v>43269</v>
      </c>
      <c r="ED52" s="17" t="s">
        <v>3212</v>
      </c>
      <c r="EE52" s="25">
        <v>0</v>
      </c>
      <c r="EF52" s="2">
        <v>0</v>
      </c>
      <c r="EG52" s="16">
        <v>0</v>
      </c>
      <c r="EH52" s="16" t="s">
        <v>43270</v>
      </c>
      <c r="EI52" s="16" t="s">
        <v>3213</v>
      </c>
      <c r="EJ52" s="16">
        <v>0</v>
      </c>
      <c r="EK52" s="16">
        <v>0</v>
      </c>
      <c r="EL52" s="16">
        <v>0</v>
      </c>
      <c r="EM52" s="16" t="s">
        <v>43271</v>
      </c>
      <c r="EN52" s="17" t="s">
        <v>3214</v>
      </c>
      <c r="EO52" s="25">
        <v>0</v>
      </c>
      <c r="EP52" s="2">
        <v>0</v>
      </c>
      <c r="EQ52" s="16">
        <v>0</v>
      </c>
      <c r="ER52" s="16" t="s">
        <v>43272</v>
      </c>
      <c r="ES52" s="9" t="s">
        <v>3215</v>
      </c>
      <c r="ET52" s="9">
        <v>0</v>
      </c>
      <c r="EU52" s="9">
        <v>0</v>
      </c>
      <c r="EV52" s="9">
        <v>0</v>
      </c>
      <c r="EW52" s="9" t="s">
        <v>43273</v>
      </c>
      <c r="EX52" s="9" t="s">
        <v>3216</v>
      </c>
      <c r="EY52" s="9">
        <v>0</v>
      </c>
      <c r="EZ52" s="9">
        <v>0</v>
      </c>
      <c r="FA52" s="9">
        <v>0</v>
      </c>
      <c r="FB52" s="9" t="s">
        <v>43274</v>
      </c>
      <c r="FC52" s="9" t="s">
        <v>3217</v>
      </c>
      <c r="FD52" s="9">
        <v>0</v>
      </c>
      <c r="FE52" s="9">
        <v>0</v>
      </c>
      <c r="FF52" s="9">
        <v>0</v>
      </c>
      <c r="FH52" s="9">
        <v>0</v>
      </c>
      <c r="FI52" s="9">
        <v>0</v>
      </c>
      <c r="FJ52" s="9">
        <v>0</v>
      </c>
      <c r="FL52" s="9">
        <v>0</v>
      </c>
      <c r="FM52" s="9">
        <v>0</v>
      </c>
      <c r="FN52" s="9">
        <v>0</v>
      </c>
    </row>
    <row r="53" spans="1:170" s="9" customFormat="1">
      <c r="A53" s="22">
        <v>61350003</v>
      </c>
      <c r="B53" s="23" t="s">
        <v>26</v>
      </c>
      <c r="C53" s="24" t="s">
        <v>255</v>
      </c>
      <c r="D53" s="25">
        <v>0</v>
      </c>
      <c r="E53" s="25">
        <v>0</v>
      </c>
      <c r="F53" s="25">
        <v>0</v>
      </c>
      <c r="G53" s="25"/>
      <c r="H53" s="25"/>
      <c r="I53" s="16"/>
      <c r="L53" s="20" t="s">
        <v>1480</v>
      </c>
      <c r="M53" s="9" t="s">
        <v>43275</v>
      </c>
      <c r="N53" s="17" t="s">
        <v>3218</v>
      </c>
      <c r="O53" s="25">
        <v>0</v>
      </c>
      <c r="P53" s="25">
        <v>0</v>
      </c>
      <c r="Q53" s="25">
        <v>0</v>
      </c>
      <c r="R53" s="16" t="s">
        <v>43276</v>
      </c>
      <c r="S53" s="17" t="s">
        <v>3219</v>
      </c>
      <c r="T53" s="25">
        <v>0</v>
      </c>
      <c r="U53" s="25">
        <v>0</v>
      </c>
      <c r="V53" s="25">
        <v>0</v>
      </c>
      <c r="W53" s="16" t="s">
        <v>43277</v>
      </c>
      <c r="X53" s="17" t="s">
        <v>3220</v>
      </c>
      <c r="Y53" s="25">
        <v>0</v>
      </c>
      <c r="Z53" s="2">
        <v>0</v>
      </c>
      <c r="AA53" s="25">
        <v>0</v>
      </c>
      <c r="AB53" s="16" t="s">
        <v>43278</v>
      </c>
      <c r="AC53" s="17" t="s">
        <v>3221</v>
      </c>
      <c r="AD53" s="25">
        <v>0</v>
      </c>
      <c r="AE53" s="2">
        <v>0</v>
      </c>
      <c r="AF53" s="25">
        <v>0</v>
      </c>
      <c r="AG53" s="16" t="s">
        <v>43279</v>
      </c>
      <c r="AH53" s="17" t="s">
        <v>3222</v>
      </c>
      <c r="AI53" s="25">
        <v>0</v>
      </c>
      <c r="AJ53" s="2">
        <v>0</v>
      </c>
      <c r="AK53" s="25">
        <v>0</v>
      </c>
      <c r="AL53" s="16" t="s">
        <v>43280</v>
      </c>
      <c r="AM53" s="17" t="s">
        <v>3223</v>
      </c>
      <c r="AN53" s="25">
        <v>0</v>
      </c>
      <c r="AO53" s="2">
        <v>0</v>
      </c>
      <c r="AP53" s="25">
        <v>0</v>
      </c>
      <c r="AQ53" s="16" t="s">
        <v>43281</v>
      </c>
      <c r="AR53" s="17" t="s">
        <v>3224</v>
      </c>
      <c r="AS53" s="25">
        <v>0</v>
      </c>
      <c r="AT53" s="2">
        <v>0</v>
      </c>
      <c r="AU53" s="25">
        <v>0</v>
      </c>
      <c r="AV53" s="16" t="s">
        <v>43282</v>
      </c>
      <c r="AW53" s="17" t="s">
        <v>3225</v>
      </c>
      <c r="AX53" s="25">
        <v>0</v>
      </c>
      <c r="AY53" s="2">
        <v>0</v>
      </c>
      <c r="AZ53" s="25">
        <v>0</v>
      </c>
      <c r="BA53" s="16" t="s">
        <v>43283</v>
      </c>
      <c r="BB53" s="17" t="s">
        <v>3226</v>
      </c>
      <c r="BC53" s="25">
        <v>0</v>
      </c>
      <c r="BD53" s="2">
        <v>0</v>
      </c>
      <c r="BE53" s="25">
        <v>0</v>
      </c>
      <c r="BF53" s="16" t="s">
        <v>43284</v>
      </c>
      <c r="BG53" s="17" t="s">
        <v>3227</v>
      </c>
      <c r="BH53" s="25">
        <v>0</v>
      </c>
      <c r="BI53" s="2">
        <v>0</v>
      </c>
      <c r="BJ53" s="25">
        <v>0</v>
      </c>
      <c r="BK53" s="16" t="s">
        <v>43285</v>
      </c>
      <c r="BL53" s="17" t="s">
        <v>3228</v>
      </c>
      <c r="BM53" s="25">
        <v>0</v>
      </c>
      <c r="BN53" s="2">
        <v>0</v>
      </c>
      <c r="BO53" s="25">
        <v>0</v>
      </c>
      <c r="BP53" s="16" t="s">
        <v>43286</v>
      </c>
      <c r="BQ53" s="17" t="s">
        <v>3229</v>
      </c>
      <c r="BR53" s="25">
        <v>0</v>
      </c>
      <c r="BS53" s="2">
        <v>0</v>
      </c>
      <c r="BT53" s="25">
        <v>0</v>
      </c>
      <c r="BU53" s="16" t="s">
        <v>43287</v>
      </c>
      <c r="BV53" s="17" t="s">
        <v>3230</v>
      </c>
      <c r="BW53" s="25">
        <v>0</v>
      </c>
      <c r="BX53" s="2">
        <v>0</v>
      </c>
      <c r="BY53" s="25">
        <v>0</v>
      </c>
      <c r="BZ53" s="16" t="s">
        <v>43288</v>
      </c>
      <c r="CA53" s="17" t="s">
        <v>3231</v>
      </c>
      <c r="CB53" s="25">
        <v>0</v>
      </c>
      <c r="CC53" s="2">
        <v>0</v>
      </c>
      <c r="CD53" s="25">
        <v>0</v>
      </c>
      <c r="CE53" s="16" t="s">
        <v>43289</v>
      </c>
      <c r="CF53" s="17" t="s">
        <v>3232</v>
      </c>
      <c r="CG53" s="25">
        <v>0</v>
      </c>
      <c r="CH53" s="2">
        <v>0</v>
      </c>
      <c r="CI53" s="25">
        <v>0</v>
      </c>
      <c r="CJ53" s="16" t="s">
        <v>43290</v>
      </c>
      <c r="CK53" s="17" t="s">
        <v>3233</v>
      </c>
      <c r="CL53" s="25">
        <v>0</v>
      </c>
      <c r="CM53" s="2">
        <v>0</v>
      </c>
      <c r="CN53" s="25">
        <v>0</v>
      </c>
      <c r="CO53" s="16" t="s">
        <v>43291</v>
      </c>
      <c r="CP53" s="17" t="s">
        <v>3234</v>
      </c>
      <c r="CQ53" s="25">
        <v>0</v>
      </c>
      <c r="CR53" s="2">
        <v>0</v>
      </c>
      <c r="CS53" s="25">
        <v>0</v>
      </c>
      <c r="CT53" s="16" t="s">
        <v>43292</v>
      </c>
      <c r="CU53" s="17" t="s">
        <v>3235</v>
      </c>
      <c r="CV53" s="25">
        <v>0</v>
      </c>
      <c r="CW53" s="2">
        <v>0</v>
      </c>
      <c r="CX53" s="25">
        <v>0</v>
      </c>
      <c r="CY53" s="16" t="s">
        <v>43293</v>
      </c>
      <c r="CZ53" s="17" t="s">
        <v>3236</v>
      </c>
      <c r="DA53" s="25">
        <v>0</v>
      </c>
      <c r="DB53" s="2">
        <v>0</v>
      </c>
      <c r="DC53" s="25">
        <v>0</v>
      </c>
      <c r="DD53" s="25" t="s">
        <v>43294</v>
      </c>
      <c r="DE53" s="25" t="s">
        <v>3237</v>
      </c>
      <c r="DF53" s="25">
        <v>0</v>
      </c>
      <c r="DG53" s="25">
        <v>0</v>
      </c>
      <c r="DH53" s="25">
        <v>0</v>
      </c>
      <c r="DI53" s="16" t="s">
        <v>43295</v>
      </c>
      <c r="DJ53" s="17" t="s">
        <v>3238</v>
      </c>
      <c r="DK53" s="25">
        <v>0</v>
      </c>
      <c r="DL53" s="2">
        <v>0</v>
      </c>
      <c r="DM53" s="25">
        <v>0</v>
      </c>
      <c r="DN53" s="16" t="s">
        <v>43296</v>
      </c>
      <c r="DO53" s="17" t="s">
        <v>3239</v>
      </c>
      <c r="DP53" s="25">
        <v>0</v>
      </c>
      <c r="DQ53" s="2">
        <v>0</v>
      </c>
      <c r="DR53" s="25">
        <v>0</v>
      </c>
      <c r="DS53" s="16" t="s">
        <v>43297</v>
      </c>
      <c r="DT53" s="17" t="s">
        <v>3240</v>
      </c>
      <c r="DU53" s="25">
        <v>0</v>
      </c>
      <c r="DV53" s="2">
        <v>0</v>
      </c>
      <c r="DW53" s="25">
        <v>0</v>
      </c>
      <c r="DX53" s="16" t="s">
        <v>43298</v>
      </c>
      <c r="DY53" s="17" t="s">
        <v>3241</v>
      </c>
      <c r="DZ53" s="25">
        <v>0</v>
      </c>
      <c r="EA53" s="2">
        <v>0</v>
      </c>
      <c r="EB53" s="16">
        <v>0</v>
      </c>
      <c r="EC53" s="16" t="s">
        <v>43299</v>
      </c>
      <c r="ED53" s="17" t="s">
        <v>3242</v>
      </c>
      <c r="EE53" s="25">
        <v>0</v>
      </c>
      <c r="EF53" s="2">
        <v>0</v>
      </c>
      <c r="EG53" s="16">
        <v>0</v>
      </c>
      <c r="EH53" s="16" t="s">
        <v>43300</v>
      </c>
      <c r="EI53" s="16" t="s">
        <v>3243</v>
      </c>
      <c r="EJ53" s="16">
        <v>0</v>
      </c>
      <c r="EK53" s="16">
        <v>0</v>
      </c>
      <c r="EL53" s="16">
        <v>0</v>
      </c>
      <c r="EM53" s="16" t="s">
        <v>43301</v>
      </c>
      <c r="EN53" s="17" t="s">
        <v>3244</v>
      </c>
      <c r="EO53" s="25">
        <v>0</v>
      </c>
      <c r="EP53" s="2">
        <v>0</v>
      </c>
      <c r="EQ53" s="16">
        <v>0</v>
      </c>
      <c r="ER53" s="16" t="s">
        <v>43302</v>
      </c>
      <c r="ES53" s="9" t="s">
        <v>3245</v>
      </c>
      <c r="ET53" s="9">
        <v>0</v>
      </c>
      <c r="EU53" s="9">
        <v>0</v>
      </c>
      <c r="EV53" s="9">
        <v>0</v>
      </c>
      <c r="EW53" s="9" t="s">
        <v>43303</v>
      </c>
      <c r="EX53" s="9" t="s">
        <v>3246</v>
      </c>
      <c r="EY53" s="9">
        <v>0</v>
      </c>
      <c r="EZ53" s="9">
        <v>0</v>
      </c>
      <c r="FA53" s="9">
        <v>0</v>
      </c>
      <c r="FB53" s="9" t="s">
        <v>43304</v>
      </c>
      <c r="FC53" s="9" t="s">
        <v>3247</v>
      </c>
      <c r="FD53" s="9">
        <v>0</v>
      </c>
      <c r="FE53" s="9">
        <v>0</v>
      </c>
      <c r="FF53" s="9">
        <v>0</v>
      </c>
      <c r="FH53" s="9">
        <v>0</v>
      </c>
      <c r="FI53" s="9">
        <v>0</v>
      </c>
      <c r="FJ53" s="9">
        <v>0</v>
      </c>
      <c r="FL53" s="9">
        <v>0</v>
      </c>
      <c r="FM53" s="9">
        <v>0</v>
      </c>
      <c r="FN53" s="9">
        <v>0</v>
      </c>
    </row>
    <row r="54" spans="1:170" s="9" customFormat="1">
      <c r="A54" s="22">
        <v>61350004</v>
      </c>
      <c r="B54" s="23" t="s">
        <v>26</v>
      </c>
      <c r="C54" s="24" t="s">
        <v>256</v>
      </c>
      <c r="D54" s="25">
        <v>0</v>
      </c>
      <c r="E54" s="25">
        <v>0</v>
      </c>
      <c r="F54" s="25">
        <v>0</v>
      </c>
      <c r="G54" s="25"/>
      <c r="H54" s="25"/>
      <c r="I54" s="16"/>
      <c r="L54" s="20" t="s">
        <v>1481</v>
      </c>
      <c r="M54" s="9" t="s">
        <v>43305</v>
      </c>
      <c r="N54" s="17" t="s">
        <v>3248</v>
      </c>
      <c r="O54" s="25">
        <v>0</v>
      </c>
      <c r="P54" s="25">
        <v>0</v>
      </c>
      <c r="Q54" s="25">
        <v>0</v>
      </c>
      <c r="R54" s="16" t="s">
        <v>43306</v>
      </c>
      <c r="S54" s="17" t="s">
        <v>3249</v>
      </c>
      <c r="T54" s="25">
        <v>0</v>
      </c>
      <c r="U54" s="25">
        <v>0</v>
      </c>
      <c r="V54" s="25">
        <v>0</v>
      </c>
      <c r="W54" s="16" t="s">
        <v>43307</v>
      </c>
      <c r="X54" s="17" t="s">
        <v>3250</v>
      </c>
      <c r="Y54" s="25">
        <v>0</v>
      </c>
      <c r="Z54" s="2">
        <v>0</v>
      </c>
      <c r="AA54" s="25">
        <v>0</v>
      </c>
      <c r="AB54" s="16" t="s">
        <v>43308</v>
      </c>
      <c r="AC54" s="17" t="s">
        <v>3251</v>
      </c>
      <c r="AD54" s="25">
        <v>0</v>
      </c>
      <c r="AE54" s="2">
        <v>0</v>
      </c>
      <c r="AF54" s="25">
        <v>0</v>
      </c>
      <c r="AG54" s="16" t="s">
        <v>43309</v>
      </c>
      <c r="AH54" s="17" t="s">
        <v>3252</v>
      </c>
      <c r="AI54" s="25">
        <v>0</v>
      </c>
      <c r="AJ54" s="2">
        <v>0</v>
      </c>
      <c r="AK54" s="25">
        <v>0</v>
      </c>
      <c r="AL54" s="16" t="s">
        <v>43310</v>
      </c>
      <c r="AM54" s="17" t="s">
        <v>3253</v>
      </c>
      <c r="AN54" s="25">
        <v>0</v>
      </c>
      <c r="AO54" s="2">
        <v>0</v>
      </c>
      <c r="AP54" s="25">
        <v>0</v>
      </c>
      <c r="AQ54" s="16" t="s">
        <v>43311</v>
      </c>
      <c r="AR54" s="17" t="s">
        <v>3254</v>
      </c>
      <c r="AS54" s="25">
        <v>0</v>
      </c>
      <c r="AT54" s="2">
        <v>0</v>
      </c>
      <c r="AU54" s="25">
        <v>0</v>
      </c>
      <c r="AV54" s="16" t="s">
        <v>43312</v>
      </c>
      <c r="AW54" s="17" t="s">
        <v>3255</v>
      </c>
      <c r="AX54" s="25">
        <v>0</v>
      </c>
      <c r="AY54" s="2">
        <v>0</v>
      </c>
      <c r="AZ54" s="25">
        <v>0</v>
      </c>
      <c r="BA54" s="16" t="s">
        <v>43313</v>
      </c>
      <c r="BB54" s="17" t="s">
        <v>3256</v>
      </c>
      <c r="BC54" s="25">
        <v>0</v>
      </c>
      <c r="BD54" s="2">
        <v>0</v>
      </c>
      <c r="BE54" s="25">
        <v>0</v>
      </c>
      <c r="BF54" s="16" t="s">
        <v>43314</v>
      </c>
      <c r="BG54" s="17" t="s">
        <v>3257</v>
      </c>
      <c r="BH54" s="25">
        <v>0</v>
      </c>
      <c r="BI54" s="2">
        <v>0</v>
      </c>
      <c r="BJ54" s="25">
        <v>0</v>
      </c>
      <c r="BK54" s="16" t="s">
        <v>43315</v>
      </c>
      <c r="BL54" s="17" t="s">
        <v>3258</v>
      </c>
      <c r="BM54" s="25">
        <v>0</v>
      </c>
      <c r="BN54" s="2">
        <v>0</v>
      </c>
      <c r="BO54" s="25">
        <v>0</v>
      </c>
      <c r="BP54" s="16" t="s">
        <v>43316</v>
      </c>
      <c r="BQ54" s="17" t="s">
        <v>3259</v>
      </c>
      <c r="BR54" s="25">
        <v>0</v>
      </c>
      <c r="BS54" s="2">
        <v>0</v>
      </c>
      <c r="BT54" s="25">
        <v>0</v>
      </c>
      <c r="BU54" s="16" t="s">
        <v>43317</v>
      </c>
      <c r="BV54" s="17" t="s">
        <v>3260</v>
      </c>
      <c r="BW54" s="25">
        <v>0</v>
      </c>
      <c r="BX54" s="2">
        <v>0</v>
      </c>
      <c r="BY54" s="25">
        <v>0</v>
      </c>
      <c r="BZ54" s="16" t="s">
        <v>43318</v>
      </c>
      <c r="CA54" s="17" t="s">
        <v>3261</v>
      </c>
      <c r="CB54" s="25">
        <v>0</v>
      </c>
      <c r="CC54" s="2">
        <v>0</v>
      </c>
      <c r="CD54" s="25">
        <v>0</v>
      </c>
      <c r="CE54" s="16" t="s">
        <v>43319</v>
      </c>
      <c r="CF54" s="17" t="s">
        <v>3262</v>
      </c>
      <c r="CG54" s="25">
        <v>0</v>
      </c>
      <c r="CH54" s="2">
        <v>0</v>
      </c>
      <c r="CI54" s="25">
        <v>0</v>
      </c>
      <c r="CJ54" s="16" t="s">
        <v>43320</v>
      </c>
      <c r="CK54" s="17" t="s">
        <v>3263</v>
      </c>
      <c r="CL54" s="25">
        <v>0</v>
      </c>
      <c r="CM54" s="2">
        <v>0</v>
      </c>
      <c r="CN54" s="25">
        <v>0</v>
      </c>
      <c r="CO54" s="16" t="s">
        <v>43321</v>
      </c>
      <c r="CP54" s="17" t="s">
        <v>3264</v>
      </c>
      <c r="CQ54" s="25">
        <v>0</v>
      </c>
      <c r="CR54" s="2">
        <v>0</v>
      </c>
      <c r="CS54" s="25">
        <v>0</v>
      </c>
      <c r="CT54" s="16" t="s">
        <v>43322</v>
      </c>
      <c r="CU54" s="17" t="s">
        <v>3265</v>
      </c>
      <c r="CV54" s="25">
        <v>0</v>
      </c>
      <c r="CW54" s="2">
        <v>0</v>
      </c>
      <c r="CX54" s="25">
        <v>0</v>
      </c>
      <c r="CY54" s="16" t="s">
        <v>43323</v>
      </c>
      <c r="CZ54" s="17" t="s">
        <v>3266</v>
      </c>
      <c r="DA54" s="25">
        <v>0</v>
      </c>
      <c r="DB54" s="2">
        <v>0</v>
      </c>
      <c r="DC54" s="25">
        <v>0</v>
      </c>
      <c r="DD54" s="25" t="s">
        <v>43324</v>
      </c>
      <c r="DE54" s="25" t="s">
        <v>3267</v>
      </c>
      <c r="DF54" s="25">
        <v>0</v>
      </c>
      <c r="DG54" s="25">
        <v>0</v>
      </c>
      <c r="DH54" s="25">
        <v>0</v>
      </c>
      <c r="DI54" s="16" t="s">
        <v>43325</v>
      </c>
      <c r="DJ54" s="17" t="s">
        <v>3268</v>
      </c>
      <c r="DK54" s="25">
        <v>0</v>
      </c>
      <c r="DL54" s="2">
        <v>0</v>
      </c>
      <c r="DM54" s="25">
        <v>0</v>
      </c>
      <c r="DN54" s="16" t="s">
        <v>43326</v>
      </c>
      <c r="DO54" s="17" t="s">
        <v>3269</v>
      </c>
      <c r="DP54" s="25">
        <v>0</v>
      </c>
      <c r="DQ54" s="2">
        <v>0</v>
      </c>
      <c r="DR54" s="25">
        <v>0</v>
      </c>
      <c r="DS54" s="16" t="s">
        <v>43327</v>
      </c>
      <c r="DT54" s="17" t="s">
        <v>3270</v>
      </c>
      <c r="DU54" s="25">
        <v>0</v>
      </c>
      <c r="DV54" s="2">
        <v>0</v>
      </c>
      <c r="DW54" s="25">
        <v>0</v>
      </c>
      <c r="DX54" s="16" t="s">
        <v>43328</v>
      </c>
      <c r="DY54" s="17" t="s">
        <v>3271</v>
      </c>
      <c r="DZ54" s="25">
        <v>0</v>
      </c>
      <c r="EA54" s="2">
        <v>0</v>
      </c>
      <c r="EB54" s="16">
        <v>0</v>
      </c>
      <c r="EC54" s="16" t="s">
        <v>43329</v>
      </c>
      <c r="ED54" s="17" t="s">
        <v>3272</v>
      </c>
      <c r="EE54" s="25">
        <v>0</v>
      </c>
      <c r="EF54" s="2">
        <v>0</v>
      </c>
      <c r="EG54" s="16">
        <v>0</v>
      </c>
      <c r="EH54" s="16" t="s">
        <v>43330</v>
      </c>
      <c r="EI54" s="16" t="s">
        <v>3273</v>
      </c>
      <c r="EJ54" s="16">
        <v>0</v>
      </c>
      <c r="EK54" s="16">
        <v>0</v>
      </c>
      <c r="EL54" s="16">
        <v>0</v>
      </c>
      <c r="EM54" s="16" t="s">
        <v>43331</v>
      </c>
      <c r="EN54" s="17" t="s">
        <v>3274</v>
      </c>
      <c r="EO54" s="25">
        <v>0</v>
      </c>
      <c r="EP54" s="2">
        <v>0</v>
      </c>
      <c r="EQ54" s="16">
        <v>0</v>
      </c>
      <c r="ER54" s="16" t="s">
        <v>43332</v>
      </c>
      <c r="ES54" s="9" t="s">
        <v>3275</v>
      </c>
      <c r="ET54" s="9">
        <v>0</v>
      </c>
      <c r="EU54" s="9">
        <v>0</v>
      </c>
      <c r="EV54" s="9">
        <v>0</v>
      </c>
      <c r="EW54" s="9" t="s">
        <v>43333</v>
      </c>
      <c r="EX54" s="9" t="s">
        <v>3276</v>
      </c>
      <c r="EY54" s="9">
        <v>0</v>
      </c>
      <c r="EZ54" s="9">
        <v>0</v>
      </c>
      <c r="FA54" s="9">
        <v>0</v>
      </c>
      <c r="FB54" s="9" t="s">
        <v>43334</v>
      </c>
      <c r="FC54" s="9" t="s">
        <v>3277</v>
      </c>
      <c r="FD54" s="9">
        <v>0</v>
      </c>
      <c r="FE54" s="9">
        <v>0</v>
      </c>
      <c r="FF54" s="9">
        <v>0</v>
      </c>
      <c r="FH54" s="9">
        <v>0</v>
      </c>
      <c r="FI54" s="9">
        <v>0</v>
      </c>
      <c r="FJ54" s="9">
        <v>0</v>
      </c>
      <c r="FL54" s="9">
        <v>0</v>
      </c>
      <c r="FM54" s="9">
        <v>0</v>
      </c>
      <c r="FN54" s="9">
        <v>0</v>
      </c>
    </row>
    <row r="55" spans="1:170" s="9" customFormat="1">
      <c r="A55" s="22">
        <v>61350005</v>
      </c>
      <c r="B55" s="23" t="s">
        <v>26</v>
      </c>
      <c r="C55" s="24" t="s">
        <v>257</v>
      </c>
      <c r="D55" s="25">
        <v>0</v>
      </c>
      <c r="E55" s="25">
        <v>0</v>
      </c>
      <c r="F55" s="25">
        <v>0</v>
      </c>
      <c r="G55" s="25"/>
      <c r="H55" s="25"/>
      <c r="I55" s="16"/>
      <c r="L55" s="20" t="s">
        <v>1482</v>
      </c>
      <c r="M55" s="9" t="s">
        <v>43335</v>
      </c>
      <c r="N55" s="17" t="s">
        <v>3278</v>
      </c>
      <c r="O55" s="25">
        <v>0</v>
      </c>
      <c r="P55" s="25">
        <v>0</v>
      </c>
      <c r="Q55" s="25">
        <v>0</v>
      </c>
      <c r="R55" s="16" t="s">
        <v>43336</v>
      </c>
      <c r="S55" s="17" t="s">
        <v>3279</v>
      </c>
      <c r="T55" s="25">
        <v>0</v>
      </c>
      <c r="U55" s="25">
        <v>0</v>
      </c>
      <c r="V55" s="25">
        <v>0</v>
      </c>
      <c r="W55" s="16" t="s">
        <v>43337</v>
      </c>
      <c r="X55" s="17" t="s">
        <v>3280</v>
      </c>
      <c r="Y55" s="25">
        <v>0</v>
      </c>
      <c r="Z55" s="2">
        <v>0</v>
      </c>
      <c r="AA55" s="25">
        <v>0</v>
      </c>
      <c r="AB55" s="16" t="s">
        <v>43338</v>
      </c>
      <c r="AC55" s="17" t="s">
        <v>3281</v>
      </c>
      <c r="AD55" s="25">
        <v>0</v>
      </c>
      <c r="AE55" s="2">
        <v>0</v>
      </c>
      <c r="AF55" s="25">
        <v>0</v>
      </c>
      <c r="AG55" s="16" t="s">
        <v>43339</v>
      </c>
      <c r="AH55" s="17" t="s">
        <v>3282</v>
      </c>
      <c r="AI55" s="25">
        <v>0</v>
      </c>
      <c r="AJ55" s="2">
        <v>0</v>
      </c>
      <c r="AK55" s="25">
        <v>0</v>
      </c>
      <c r="AL55" s="16" t="s">
        <v>43340</v>
      </c>
      <c r="AM55" s="17" t="s">
        <v>3283</v>
      </c>
      <c r="AN55" s="25">
        <v>0</v>
      </c>
      <c r="AO55" s="2">
        <v>0</v>
      </c>
      <c r="AP55" s="25">
        <v>0</v>
      </c>
      <c r="AQ55" s="16" t="s">
        <v>43341</v>
      </c>
      <c r="AR55" s="17" t="s">
        <v>3284</v>
      </c>
      <c r="AS55" s="25">
        <v>0</v>
      </c>
      <c r="AT55" s="2">
        <v>0</v>
      </c>
      <c r="AU55" s="25">
        <v>0</v>
      </c>
      <c r="AV55" s="16" t="s">
        <v>43342</v>
      </c>
      <c r="AW55" s="17" t="s">
        <v>3285</v>
      </c>
      <c r="AX55" s="25">
        <v>0</v>
      </c>
      <c r="AY55" s="2">
        <v>0</v>
      </c>
      <c r="AZ55" s="25">
        <v>0</v>
      </c>
      <c r="BA55" s="16" t="s">
        <v>43343</v>
      </c>
      <c r="BB55" s="17" t="s">
        <v>3286</v>
      </c>
      <c r="BC55" s="25">
        <v>0</v>
      </c>
      <c r="BD55" s="2">
        <v>0</v>
      </c>
      <c r="BE55" s="25">
        <v>0</v>
      </c>
      <c r="BF55" s="16" t="s">
        <v>43344</v>
      </c>
      <c r="BG55" s="17" t="s">
        <v>3287</v>
      </c>
      <c r="BH55" s="25">
        <v>0</v>
      </c>
      <c r="BI55" s="2">
        <v>0</v>
      </c>
      <c r="BJ55" s="25">
        <v>0</v>
      </c>
      <c r="BK55" s="16" t="s">
        <v>43345</v>
      </c>
      <c r="BL55" s="17" t="s">
        <v>3288</v>
      </c>
      <c r="BM55" s="25">
        <v>0</v>
      </c>
      <c r="BN55" s="2">
        <v>0</v>
      </c>
      <c r="BO55" s="25">
        <v>0</v>
      </c>
      <c r="BP55" s="16" t="s">
        <v>43346</v>
      </c>
      <c r="BQ55" s="17" t="s">
        <v>3289</v>
      </c>
      <c r="BR55" s="25">
        <v>0</v>
      </c>
      <c r="BS55" s="2">
        <v>0</v>
      </c>
      <c r="BT55" s="25">
        <v>0</v>
      </c>
      <c r="BU55" s="16" t="s">
        <v>43347</v>
      </c>
      <c r="BV55" s="17" t="s">
        <v>3290</v>
      </c>
      <c r="BW55" s="25">
        <v>0</v>
      </c>
      <c r="BX55" s="2">
        <v>0</v>
      </c>
      <c r="BY55" s="25">
        <v>0</v>
      </c>
      <c r="BZ55" s="16" t="s">
        <v>43348</v>
      </c>
      <c r="CA55" s="17" t="s">
        <v>3291</v>
      </c>
      <c r="CB55" s="25">
        <v>0</v>
      </c>
      <c r="CC55" s="2">
        <v>0</v>
      </c>
      <c r="CD55" s="25">
        <v>0</v>
      </c>
      <c r="CE55" s="16" t="s">
        <v>43349</v>
      </c>
      <c r="CF55" s="17" t="s">
        <v>3292</v>
      </c>
      <c r="CG55" s="25">
        <v>0</v>
      </c>
      <c r="CH55" s="2">
        <v>0</v>
      </c>
      <c r="CI55" s="25">
        <v>0</v>
      </c>
      <c r="CJ55" s="16" t="s">
        <v>43350</v>
      </c>
      <c r="CK55" s="17" t="s">
        <v>3293</v>
      </c>
      <c r="CL55" s="25">
        <v>0</v>
      </c>
      <c r="CM55" s="2">
        <v>0</v>
      </c>
      <c r="CN55" s="25">
        <v>0</v>
      </c>
      <c r="CO55" s="16" t="s">
        <v>43351</v>
      </c>
      <c r="CP55" s="17" t="s">
        <v>3294</v>
      </c>
      <c r="CQ55" s="25">
        <v>0</v>
      </c>
      <c r="CR55" s="2">
        <v>0</v>
      </c>
      <c r="CS55" s="25">
        <v>0</v>
      </c>
      <c r="CT55" s="16" t="s">
        <v>43352</v>
      </c>
      <c r="CU55" s="17" t="s">
        <v>3295</v>
      </c>
      <c r="CV55" s="25">
        <v>0</v>
      </c>
      <c r="CW55" s="2">
        <v>0</v>
      </c>
      <c r="CX55" s="25">
        <v>0</v>
      </c>
      <c r="CY55" s="16" t="s">
        <v>43353</v>
      </c>
      <c r="CZ55" s="17" t="s">
        <v>3296</v>
      </c>
      <c r="DA55" s="25">
        <v>0</v>
      </c>
      <c r="DB55" s="2">
        <v>0</v>
      </c>
      <c r="DC55" s="25">
        <v>0</v>
      </c>
      <c r="DD55" s="25" t="s">
        <v>43354</v>
      </c>
      <c r="DE55" s="25" t="s">
        <v>3297</v>
      </c>
      <c r="DF55" s="25">
        <v>0</v>
      </c>
      <c r="DG55" s="25">
        <v>0</v>
      </c>
      <c r="DH55" s="25">
        <v>0</v>
      </c>
      <c r="DI55" s="16" t="s">
        <v>43355</v>
      </c>
      <c r="DJ55" s="17" t="s">
        <v>3298</v>
      </c>
      <c r="DK55" s="25">
        <v>0</v>
      </c>
      <c r="DL55" s="2">
        <v>0</v>
      </c>
      <c r="DM55" s="25">
        <v>0</v>
      </c>
      <c r="DN55" s="16" t="s">
        <v>43356</v>
      </c>
      <c r="DO55" s="17" t="s">
        <v>3299</v>
      </c>
      <c r="DP55" s="25">
        <v>0</v>
      </c>
      <c r="DQ55" s="2">
        <v>0</v>
      </c>
      <c r="DR55" s="25">
        <v>0</v>
      </c>
      <c r="DS55" s="16" t="s">
        <v>43357</v>
      </c>
      <c r="DT55" s="17" t="s">
        <v>3300</v>
      </c>
      <c r="DU55" s="25">
        <v>0</v>
      </c>
      <c r="DV55" s="2">
        <v>0</v>
      </c>
      <c r="DW55" s="25">
        <v>0</v>
      </c>
      <c r="DX55" s="16" t="s">
        <v>43358</v>
      </c>
      <c r="DY55" s="17" t="s">
        <v>3301</v>
      </c>
      <c r="DZ55" s="25">
        <v>0</v>
      </c>
      <c r="EA55" s="2">
        <v>0</v>
      </c>
      <c r="EB55" s="16">
        <v>0</v>
      </c>
      <c r="EC55" s="16" t="s">
        <v>43359</v>
      </c>
      <c r="ED55" s="17" t="s">
        <v>3302</v>
      </c>
      <c r="EE55" s="25">
        <v>0</v>
      </c>
      <c r="EF55" s="2">
        <v>0</v>
      </c>
      <c r="EG55" s="16">
        <v>0</v>
      </c>
      <c r="EH55" s="16" t="s">
        <v>43360</v>
      </c>
      <c r="EI55" s="16" t="s">
        <v>3303</v>
      </c>
      <c r="EJ55" s="16">
        <v>0</v>
      </c>
      <c r="EK55" s="16">
        <v>0</v>
      </c>
      <c r="EL55" s="16">
        <v>0</v>
      </c>
      <c r="EM55" s="16" t="s">
        <v>43361</v>
      </c>
      <c r="EN55" s="17" t="s">
        <v>3304</v>
      </c>
      <c r="EO55" s="25">
        <v>0</v>
      </c>
      <c r="EP55" s="2">
        <v>0</v>
      </c>
      <c r="EQ55" s="16">
        <v>0</v>
      </c>
      <c r="ER55" s="16" t="s">
        <v>43362</v>
      </c>
      <c r="ES55" s="9" t="s">
        <v>3305</v>
      </c>
      <c r="ET55" s="9">
        <v>0</v>
      </c>
      <c r="EU55" s="9">
        <v>0</v>
      </c>
      <c r="EV55" s="9">
        <v>0</v>
      </c>
      <c r="EW55" s="9" t="s">
        <v>43363</v>
      </c>
      <c r="EX55" s="9" t="s">
        <v>3306</v>
      </c>
      <c r="EY55" s="9">
        <v>0</v>
      </c>
      <c r="EZ55" s="9">
        <v>0</v>
      </c>
      <c r="FA55" s="9">
        <v>0</v>
      </c>
      <c r="FB55" s="9" t="s">
        <v>43364</v>
      </c>
      <c r="FC55" s="9" t="s">
        <v>3307</v>
      </c>
      <c r="FD55" s="9">
        <v>0</v>
      </c>
      <c r="FE55" s="9">
        <v>0</v>
      </c>
      <c r="FF55" s="9">
        <v>0</v>
      </c>
      <c r="FH55" s="9">
        <v>0</v>
      </c>
      <c r="FI55" s="9">
        <v>0</v>
      </c>
      <c r="FJ55" s="9">
        <v>0</v>
      </c>
      <c r="FL55" s="9">
        <v>0</v>
      </c>
      <c r="FM55" s="9">
        <v>0</v>
      </c>
      <c r="FN55" s="9">
        <v>0</v>
      </c>
    </row>
    <row r="56" spans="1:170" s="9" customFormat="1">
      <c r="A56" s="22">
        <v>61350006</v>
      </c>
      <c r="B56" s="23" t="s">
        <v>26</v>
      </c>
      <c r="C56" s="24" t="s">
        <v>258</v>
      </c>
      <c r="D56" s="25">
        <v>0</v>
      </c>
      <c r="E56" s="25">
        <v>0</v>
      </c>
      <c r="F56" s="25">
        <v>0</v>
      </c>
      <c r="G56" s="25"/>
      <c r="H56" s="25"/>
      <c r="I56" s="16"/>
      <c r="L56" s="20" t="s">
        <v>1483</v>
      </c>
      <c r="M56" s="9" t="s">
        <v>43365</v>
      </c>
      <c r="N56" s="17" t="s">
        <v>3308</v>
      </c>
      <c r="O56" s="25">
        <v>0</v>
      </c>
      <c r="P56" s="25">
        <v>0</v>
      </c>
      <c r="Q56" s="25">
        <v>0</v>
      </c>
      <c r="R56" s="16" t="s">
        <v>43366</v>
      </c>
      <c r="S56" s="17" t="s">
        <v>3309</v>
      </c>
      <c r="T56" s="25">
        <v>0</v>
      </c>
      <c r="U56" s="25">
        <v>0</v>
      </c>
      <c r="V56" s="25">
        <v>0</v>
      </c>
      <c r="W56" s="16" t="s">
        <v>43367</v>
      </c>
      <c r="X56" s="17" t="s">
        <v>3310</v>
      </c>
      <c r="Y56" s="25">
        <v>0</v>
      </c>
      <c r="Z56" s="2">
        <v>0</v>
      </c>
      <c r="AA56" s="25">
        <v>0</v>
      </c>
      <c r="AB56" s="16" t="s">
        <v>43368</v>
      </c>
      <c r="AC56" s="17" t="s">
        <v>3311</v>
      </c>
      <c r="AD56" s="25">
        <v>0</v>
      </c>
      <c r="AE56" s="2">
        <v>0</v>
      </c>
      <c r="AF56" s="25">
        <v>0</v>
      </c>
      <c r="AG56" s="16" t="s">
        <v>43369</v>
      </c>
      <c r="AH56" s="17" t="s">
        <v>3312</v>
      </c>
      <c r="AI56" s="25">
        <v>0</v>
      </c>
      <c r="AJ56" s="2">
        <v>0</v>
      </c>
      <c r="AK56" s="25">
        <v>0</v>
      </c>
      <c r="AL56" s="16" t="s">
        <v>43370</v>
      </c>
      <c r="AM56" s="17" t="s">
        <v>3313</v>
      </c>
      <c r="AN56" s="25">
        <v>0</v>
      </c>
      <c r="AO56" s="2">
        <v>0</v>
      </c>
      <c r="AP56" s="25">
        <v>0</v>
      </c>
      <c r="AQ56" s="16" t="s">
        <v>43371</v>
      </c>
      <c r="AR56" s="17" t="s">
        <v>3314</v>
      </c>
      <c r="AS56" s="25">
        <v>0</v>
      </c>
      <c r="AT56" s="2">
        <v>0</v>
      </c>
      <c r="AU56" s="25">
        <v>0</v>
      </c>
      <c r="AV56" s="16" t="s">
        <v>43372</v>
      </c>
      <c r="AW56" s="17" t="s">
        <v>3315</v>
      </c>
      <c r="AX56" s="25">
        <v>0</v>
      </c>
      <c r="AY56" s="2">
        <v>0</v>
      </c>
      <c r="AZ56" s="25">
        <v>0</v>
      </c>
      <c r="BA56" s="16" t="s">
        <v>43373</v>
      </c>
      <c r="BB56" s="17" t="s">
        <v>3316</v>
      </c>
      <c r="BC56" s="25">
        <v>0</v>
      </c>
      <c r="BD56" s="2">
        <v>0</v>
      </c>
      <c r="BE56" s="25">
        <v>0</v>
      </c>
      <c r="BF56" s="16" t="s">
        <v>43374</v>
      </c>
      <c r="BG56" s="17" t="s">
        <v>3317</v>
      </c>
      <c r="BH56" s="25">
        <v>0</v>
      </c>
      <c r="BI56" s="2">
        <v>0</v>
      </c>
      <c r="BJ56" s="25">
        <v>0</v>
      </c>
      <c r="BK56" s="16" t="s">
        <v>43375</v>
      </c>
      <c r="BL56" s="17" t="s">
        <v>3318</v>
      </c>
      <c r="BM56" s="25">
        <v>0</v>
      </c>
      <c r="BN56" s="2">
        <v>0</v>
      </c>
      <c r="BO56" s="25">
        <v>0</v>
      </c>
      <c r="BP56" s="16" t="s">
        <v>43376</v>
      </c>
      <c r="BQ56" s="17" t="s">
        <v>3319</v>
      </c>
      <c r="BR56" s="25">
        <v>0</v>
      </c>
      <c r="BS56" s="2">
        <v>0</v>
      </c>
      <c r="BT56" s="25">
        <v>0</v>
      </c>
      <c r="BU56" s="16" t="s">
        <v>43377</v>
      </c>
      <c r="BV56" s="17" t="s">
        <v>3320</v>
      </c>
      <c r="BW56" s="25">
        <v>0</v>
      </c>
      <c r="BX56" s="2">
        <v>0</v>
      </c>
      <c r="BY56" s="25">
        <v>0</v>
      </c>
      <c r="BZ56" s="16" t="s">
        <v>43378</v>
      </c>
      <c r="CA56" s="17" t="s">
        <v>3321</v>
      </c>
      <c r="CB56" s="25">
        <v>0</v>
      </c>
      <c r="CC56" s="2">
        <v>0</v>
      </c>
      <c r="CD56" s="25">
        <v>0</v>
      </c>
      <c r="CE56" s="16" t="s">
        <v>43379</v>
      </c>
      <c r="CF56" s="17" t="s">
        <v>3322</v>
      </c>
      <c r="CG56" s="25">
        <v>0</v>
      </c>
      <c r="CH56" s="2">
        <v>0</v>
      </c>
      <c r="CI56" s="25">
        <v>0</v>
      </c>
      <c r="CJ56" s="16" t="s">
        <v>43380</v>
      </c>
      <c r="CK56" s="17" t="s">
        <v>3323</v>
      </c>
      <c r="CL56" s="25">
        <v>0</v>
      </c>
      <c r="CM56" s="2">
        <v>0</v>
      </c>
      <c r="CN56" s="25">
        <v>0</v>
      </c>
      <c r="CO56" s="16" t="s">
        <v>43381</v>
      </c>
      <c r="CP56" s="17" t="s">
        <v>3324</v>
      </c>
      <c r="CQ56" s="25">
        <v>0</v>
      </c>
      <c r="CR56" s="2">
        <v>0</v>
      </c>
      <c r="CS56" s="25">
        <v>0</v>
      </c>
      <c r="CT56" s="16" t="s">
        <v>43382</v>
      </c>
      <c r="CU56" s="17" t="s">
        <v>3325</v>
      </c>
      <c r="CV56" s="25">
        <v>0</v>
      </c>
      <c r="CW56" s="2">
        <v>0</v>
      </c>
      <c r="CX56" s="25">
        <v>0</v>
      </c>
      <c r="CY56" s="16" t="s">
        <v>43383</v>
      </c>
      <c r="CZ56" s="17" t="s">
        <v>3326</v>
      </c>
      <c r="DA56" s="25">
        <v>0</v>
      </c>
      <c r="DB56" s="2">
        <v>0</v>
      </c>
      <c r="DC56" s="25">
        <v>0</v>
      </c>
      <c r="DD56" s="25" t="s">
        <v>43384</v>
      </c>
      <c r="DE56" s="25" t="s">
        <v>3327</v>
      </c>
      <c r="DF56" s="25">
        <v>0</v>
      </c>
      <c r="DG56" s="25">
        <v>0</v>
      </c>
      <c r="DH56" s="25">
        <v>0</v>
      </c>
      <c r="DI56" s="16" t="s">
        <v>43385</v>
      </c>
      <c r="DJ56" s="17" t="s">
        <v>3328</v>
      </c>
      <c r="DK56" s="25">
        <v>0</v>
      </c>
      <c r="DL56" s="2">
        <v>0</v>
      </c>
      <c r="DM56" s="25">
        <v>0</v>
      </c>
      <c r="DN56" s="16" t="s">
        <v>43386</v>
      </c>
      <c r="DO56" s="17" t="s">
        <v>3329</v>
      </c>
      <c r="DP56" s="25">
        <v>0</v>
      </c>
      <c r="DQ56" s="2">
        <v>0</v>
      </c>
      <c r="DR56" s="25">
        <v>0</v>
      </c>
      <c r="DS56" s="16" t="s">
        <v>43387</v>
      </c>
      <c r="DT56" s="17" t="s">
        <v>3330</v>
      </c>
      <c r="DU56" s="25">
        <v>0</v>
      </c>
      <c r="DV56" s="2">
        <v>0</v>
      </c>
      <c r="DW56" s="25">
        <v>0</v>
      </c>
      <c r="DX56" s="16" t="s">
        <v>43388</v>
      </c>
      <c r="DY56" s="17" t="s">
        <v>3331</v>
      </c>
      <c r="DZ56" s="25">
        <v>0</v>
      </c>
      <c r="EA56" s="2">
        <v>0</v>
      </c>
      <c r="EB56" s="16">
        <v>0</v>
      </c>
      <c r="EC56" s="16" t="s">
        <v>43389</v>
      </c>
      <c r="ED56" s="17" t="s">
        <v>3332</v>
      </c>
      <c r="EE56" s="25">
        <v>0</v>
      </c>
      <c r="EF56" s="2">
        <v>0</v>
      </c>
      <c r="EG56" s="16">
        <v>0</v>
      </c>
      <c r="EH56" s="16" t="s">
        <v>43390</v>
      </c>
      <c r="EI56" s="16" t="s">
        <v>3333</v>
      </c>
      <c r="EJ56" s="16">
        <v>0</v>
      </c>
      <c r="EK56" s="16">
        <v>0</v>
      </c>
      <c r="EL56" s="16">
        <v>0</v>
      </c>
      <c r="EM56" s="16" t="s">
        <v>43391</v>
      </c>
      <c r="EN56" s="17" t="s">
        <v>3334</v>
      </c>
      <c r="EO56" s="25">
        <v>0</v>
      </c>
      <c r="EP56" s="2">
        <v>0</v>
      </c>
      <c r="EQ56" s="16">
        <v>0</v>
      </c>
      <c r="ER56" s="16" t="s">
        <v>43392</v>
      </c>
      <c r="ES56" s="9" t="s">
        <v>3335</v>
      </c>
      <c r="ET56" s="9">
        <v>0</v>
      </c>
      <c r="EU56" s="9">
        <v>0</v>
      </c>
      <c r="EV56" s="9">
        <v>0</v>
      </c>
      <c r="EW56" s="9" t="s">
        <v>43393</v>
      </c>
      <c r="EX56" s="9" t="s">
        <v>3336</v>
      </c>
      <c r="EY56" s="9">
        <v>0</v>
      </c>
      <c r="EZ56" s="9">
        <v>0</v>
      </c>
      <c r="FA56" s="9">
        <v>0</v>
      </c>
      <c r="FB56" s="9" t="s">
        <v>43394</v>
      </c>
      <c r="FC56" s="9" t="s">
        <v>3337</v>
      </c>
      <c r="FD56" s="9">
        <v>0</v>
      </c>
      <c r="FE56" s="9">
        <v>0</v>
      </c>
      <c r="FF56" s="9">
        <v>0</v>
      </c>
      <c r="FH56" s="9">
        <v>0</v>
      </c>
      <c r="FI56" s="9">
        <v>0</v>
      </c>
      <c r="FJ56" s="9">
        <v>0</v>
      </c>
      <c r="FL56" s="9">
        <v>0</v>
      </c>
      <c r="FM56" s="9">
        <v>0</v>
      </c>
      <c r="FN56" s="9">
        <v>0</v>
      </c>
    </row>
    <row r="57" spans="1:170" s="9" customFormat="1">
      <c r="A57" s="22">
        <v>61350007</v>
      </c>
      <c r="B57" s="23" t="s">
        <v>26</v>
      </c>
      <c r="C57" s="24" t="s">
        <v>259</v>
      </c>
      <c r="D57" s="25">
        <v>0</v>
      </c>
      <c r="E57" s="25">
        <v>0</v>
      </c>
      <c r="F57" s="25">
        <v>0</v>
      </c>
      <c r="G57" s="25"/>
      <c r="H57" s="25"/>
      <c r="I57" s="16"/>
      <c r="L57" s="20" t="s">
        <v>1484</v>
      </c>
      <c r="M57" s="9" t="s">
        <v>43395</v>
      </c>
      <c r="N57" s="17" t="s">
        <v>3338</v>
      </c>
      <c r="O57" s="25">
        <v>0</v>
      </c>
      <c r="P57" s="25">
        <v>0</v>
      </c>
      <c r="Q57" s="25">
        <v>0</v>
      </c>
      <c r="R57" s="16" t="s">
        <v>43396</v>
      </c>
      <c r="S57" s="17" t="s">
        <v>3339</v>
      </c>
      <c r="T57" s="25">
        <v>0</v>
      </c>
      <c r="U57" s="25">
        <v>0</v>
      </c>
      <c r="V57" s="25">
        <v>0</v>
      </c>
      <c r="W57" s="16" t="s">
        <v>43397</v>
      </c>
      <c r="X57" s="17" t="s">
        <v>3340</v>
      </c>
      <c r="Y57" s="25">
        <v>0</v>
      </c>
      <c r="Z57" s="2">
        <v>0</v>
      </c>
      <c r="AA57" s="25">
        <v>0</v>
      </c>
      <c r="AB57" s="16" t="s">
        <v>43398</v>
      </c>
      <c r="AC57" s="17" t="s">
        <v>3341</v>
      </c>
      <c r="AD57" s="25">
        <v>0</v>
      </c>
      <c r="AE57" s="2">
        <v>0</v>
      </c>
      <c r="AF57" s="25">
        <v>0</v>
      </c>
      <c r="AG57" s="16" t="s">
        <v>43399</v>
      </c>
      <c r="AH57" s="17" t="s">
        <v>3342</v>
      </c>
      <c r="AI57" s="25">
        <v>0</v>
      </c>
      <c r="AJ57" s="2">
        <v>0</v>
      </c>
      <c r="AK57" s="25">
        <v>0</v>
      </c>
      <c r="AL57" s="16" t="s">
        <v>43400</v>
      </c>
      <c r="AM57" s="17" t="s">
        <v>3343</v>
      </c>
      <c r="AN57" s="25">
        <v>0</v>
      </c>
      <c r="AO57" s="2">
        <v>0</v>
      </c>
      <c r="AP57" s="25">
        <v>0</v>
      </c>
      <c r="AQ57" s="16" t="s">
        <v>43401</v>
      </c>
      <c r="AR57" s="17" t="s">
        <v>3344</v>
      </c>
      <c r="AS57" s="25">
        <v>0</v>
      </c>
      <c r="AT57" s="2">
        <v>0</v>
      </c>
      <c r="AU57" s="25">
        <v>0</v>
      </c>
      <c r="AV57" s="16" t="s">
        <v>43402</v>
      </c>
      <c r="AW57" s="17" t="s">
        <v>3345</v>
      </c>
      <c r="AX57" s="25">
        <v>0</v>
      </c>
      <c r="AY57" s="2">
        <v>0</v>
      </c>
      <c r="AZ57" s="25">
        <v>0</v>
      </c>
      <c r="BA57" s="16" t="s">
        <v>43403</v>
      </c>
      <c r="BB57" s="17" t="s">
        <v>3346</v>
      </c>
      <c r="BC57" s="25">
        <v>0</v>
      </c>
      <c r="BD57" s="2">
        <v>0</v>
      </c>
      <c r="BE57" s="25">
        <v>0</v>
      </c>
      <c r="BF57" s="16" t="s">
        <v>43404</v>
      </c>
      <c r="BG57" s="17" t="s">
        <v>3347</v>
      </c>
      <c r="BH57" s="25">
        <v>0</v>
      </c>
      <c r="BI57" s="2">
        <v>0</v>
      </c>
      <c r="BJ57" s="25">
        <v>0</v>
      </c>
      <c r="BK57" s="16" t="s">
        <v>43405</v>
      </c>
      <c r="BL57" s="17" t="s">
        <v>3348</v>
      </c>
      <c r="BM57" s="25">
        <v>0</v>
      </c>
      <c r="BN57" s="2">
        <v>0</v>
      </c>
      <c r="BO57" s="25">
        <v>0</v>
      </c>
      <c r="BP57" s="16" t="s">
        <v>43406</v>
      </c>
      <c r="BQ57" s="17" t="s">
        <v>3349</v>
      </c>
      <c r="BR57" s="25">
        <v>0</v>
      </c>
      <c r="BS57" s="2">
        <v>0</v>
      </c>
      <c r="BT57" s="25">
        <v>0</v>
      </c>
      <c r="BU57" s="16" t="s">
        <v>43407</v>
      </c>
      <c r="BV57" s="17" t="s">
        <v>3350</v>
      </c>
      <c r="BW57" s="25">
        <v>0</v>
      </c>
      <c r="BX57" s="2">
        <v>0</v>
      </c>
      <c r="BY57" s="25">
        <v>0</v>
      </c>
      <c r="BZ57" s="16" t="s">
        <v>43408</v>
      </c>
      <c r="CA57" s="17" t="s">
        <v>3351</v>
      </c>
      <c r="CB57" s="25">
        <v>0</v>
      </c>
      <c r="CC57" s="2">
        <v>0</v>
      </c>
      <c r="CD57" s="25">
        <v>0</v>
      </c>
      <c r="CE57" s="16" t="s">
        <v>43409</v>
      </c>
      <c r="CF57" s="17" t="s">
        <v>3352</v>
      </c>
      <c r="CG57" s="25">
        <v>0</v>
      </c>
      <c r="CH57" s="2">
        <v>0</v>
      </c>
      <c r="CI57" s="25">
        <v>0</v>
      </c>
      <c r="CJ57" s="16" t="s">
        <v>43410</v>
      </c>
      <c r="CK57" s="17" t="s">
        <v>3353</v>
      </c>
      <c r="CL57" s="25">
        <v>0</v>
      </c>
      <c r="CM57" s="2">
        <v>0</v>
      </c>
      <c r="CN57" s="25">
        <v>0</v>
      </c>
      <c r="CO57" s="16" t="s">
        <v>43411</v>
      </c>
      <c r="CP57" s="17" t="s">
        <v>3354</v>
      </c>
      <c r="CQ57" s="25">
        <v>0</v>
      </c>
      <c r="CR57" s="2">
        <v>0</v>
      </c>
      <c r="CS57" s="25">
        <v>0</v>
      </c>
      <c r="CT57" s="16" t="s">
        <v>43412</v>
      </c>
      <c r="CU57" s="17" t="s">
        <v>3355</v>
      </c>
      <c r="CV57" s="25">
        <v>0</v>
      </c>
      <c r="CW57" s="2">
        <v>0</v>
      </c>
      <c r="CX57" s="25">
        <v>0</v>
      </c>
      <c r="CY57" s="16" t="s">
        <v>43413</v>
      </c>
      <c r="CZ57" s="17" t="s">
        <v>3356</v>
      </c>
      <c r="DA57" s="25">
        <v>0</v>
      </c>
      <c r="DB57" s="2">
        <v>0</v>
      </c>
      <c r="DC57" s="25">
        <v>0</v>
      </c>
      <c r="DD57" s="25" t="s">
        <v>43414</v>
      </c>
      <c r="DE57" s="25" t="s">
        <v>3357</v>
      </c>
      <c r="DF57" s="25">
        <v>0</v>
      </c>
      <c r="DG57" s="25">
        <v>0</v>
      </c>
      <c r="DH57" s="25">
        <v>0</v>
      </c>
      <c r="DI57" s="16" t="s">
        <v>43415</v>
      </c>
      <c r="DJ57" s="17" t="s">
        <v>3358</v>
      </c>
      <c r="DK57" s="25">
        <v>0</v>
      </c>
      <c r="DL57" s="2">
        <v>0</v>
      </c>
      <c r="DM57" s="25">
        <v>0</v>
      </c>
      <c r="DN57" s="16" t="s">
        <v>43416</v>
      </c>
      <c r="DO57" s="17" t="s">
        <v>3359</v>
      </c>
      <c r="DP57" s="25">
        <v>0</v>
      </c>
      <c r="DQ57" s="2">
        <v>0</v>
      </c>
      <c r="DR57" s="25">
        <v>0</v>
      </c>
      <c r="DS57" s="16" t="s">
        <v>43417</v>
      </c>
      <c r="DT57" s="17" t="s">
        <v>3360</v>
      </c>
      <c r="DU57" s="25">
        <v>0</v>
      </c>
      <c r="DV57" s="2">
        <v>0</v>
      </c>
      <c r="DW57" s="25">
        <v>0</v>
      </c>
      <c r="DX57" s="16" t="s">
        <v>43418</v>
      </c>
      <c r="DY57" s="17" t="s">
        <v>3361</v>
      </c>
      <c r="DZ57" s="25">
        <v>0</v>
      </c>
      <c r="EA57" s="2">
        <v>0</v>
      </c>
      <c r="EB57" s="16">
        <v>0</v>
      </c>
      <c r="EC57" s="16" t="s">
        <v>43419</v>
      </c>
      <c r="ED57" s="17" t="s">
        <v>3362</v>
      </c>
      <c r="EE57" s="25">
        <v>0</v>
      </c>
      <c r="EF57" s="2">
        <v>0</v>
      </c>
      <c r="EG57" s="16">
        <v>0</v>
      </c>
      <c r="EH57" s="16" t="s">
        <v>43420</v>
      </c>
      <c r="EI57" s="16" t="s">
        <v>3363</v>
      </c>
      <c r="EJ57" s="16">
        <v>0</v>
      </c>
      <c r="EK57" s="16">
        <v>0</v>
      </c>
      <c r="EL57" s="16">
        <v>0</v>
      </c>
      <c r="EM57" s="16" t="s">
        <v>43421</v>
      </c>
      <c r="EN57" s="17" t="s">
        <v>3364</v>
      </c>
      <c r="EO57" s="25">
        <v>0</v>
      </c>
      <c r="EP57" s="2">
        <v>0</v>
      </c>
      <c r="EQ57" s="16">
        <v>0</v>
      </c>
      <c r="ER57" s="16" t="s">
        <v>43422</v>
      </c>
      <c r="ES57" s="9" t="s">
        <v>3365</v>
      </c>
      <c r="ET57" s="9">
        <v>0</v>
      </c>
      <c r="EU57" s="9">
        <v>0</v>
      </c>
      <c r="EV57" s="9">
        <v>0</v>
      </c>
      <c r="EW57" s="9" t="s">
        <v>43423</v>
      </c>
      <c r="EX57" s="9" t="s">
        <v>3366</v>
      </c>
      <c r="EY57" s="9">
        <v>0</v>
      </c>
      <c r="EZ57" s="9">
        <v>0</v>
      </c>
      <c r="FA57" s="9">
        <v>0</v>
      </c>
      <c r="FB57" s="9" t="s">
        <v>43424</v>
      </c>
      <c r="FC57" s="9" t="s">
        <v>3367</v>
      </c>
      <c r="FD57" s="9">
        <v>0</v>
      </c>
      <c r="FE57" s="9">
        <v>0</v>
      </c>
      <c r="FF57" s="9">
        <v>0</v>
      </c>
      <c r="FH57" s="9">
        <v>0</v>
      </c>
      <c r="FI57" s="9">
        <v>0</v>
      </c>
      <c r="FJ57" s="9">
        <v>0</v>
      </c>
      <c r="FL57" s="9">
        <v>0</v>
      </c>
      <c r="FM57" s="9">
        <v>0</v>
      </c>
      <c r="FN57" s="9">
        <v>0</v>
      </c>
    </row>
    <row r="58" spans="1:170" s="9" customFormat="1">
      <c r="A58" s="22">
        <v>61350008</v>
      </c>
      <c r="B58" s="23" t="s">
        <v>26</v>
      </c>
      <c r="C58" s="24" t="s">
        <v>260</v>
      </c>
      <c r="D58" s="25">
        <v>0</v>
      </c>
      <c r="E58" s="25">
        <v>0</v>
      </c>
      <c r="F58" s="25">
        <v>0</v>
      </c>
      <c r="G58" s="25"/>
      <c r="H58" s="25"/>
      <c r="I58" s="16"/>
      <c r="L58" s="20" t="s">
        <v>1485</v>
      </c>
      <c r="M58" s="9" t="s">
        <v>43425</v>
      </c>
      <c r="N58" s="17" t="s">
        <v>3368</v>
      </c>
      <c r="O58" s="25">
        <v>0</v>
      </c>
      <c r="P58" s="25">
        <v>0</v>
      </c>
      <c r="Q58" s="25">
        <v>0</v>
      </c>
      <c r="R58" s="16" t="s">
        <v>43426</v>
      </c>
      <c r="S58" s="17" t="s">
        <v>3369</v>
      </c>
      <c r="T58" s="25">
        <v>0</v>
      </c>
      <c r="U58" s="25">
        <v>0</v>
      </c>
      <c r="V58" s="25">
        <v>0</v>
      </c>
      <c r="W58" s="16" t="s">
        <v>43427</v>
      </c>
      <c r="X58" s="17" t="s">
        <v>3370</v>
      </c>
      <c r="Y58" s="25">
        <v>0</v>
      </c>
      <c r="Z58" s="2">
        <v>0</v>
      </c>
      <c r="AA58" s="25">
        <v>0</v>
      </c>
      <c r="AB58" s="16" t="s">
        <v>43428</v>
      </c>
      <c r="AC58" s="17" t="s">
        <v>3371</v>
      </c>
      <c r="AD58" s="25">
        <v>0</v>
      </c>
      <c r="AE58" s="2">
        <v>0</v>
      </c>
      <c r="AF58" s="25">
        <v>0</v>
      </c>
      <c r="AG58" s="16" t="s">
        <v>43429</v>
      </c>
      <c r="AH58" s="17" t="s">
        <v>3372</v>
      </c>
      <c r="AI58" s="25">
        <v>0</v>
      </c>
      <c r="AJ58" s="2">
        <v>0</v>
      </c>
      <c r="AK58" s="25">
        <v>0</v>
      </c>
      <c r="AL58" s="16" t="s">
        <v>43430</v>
      </c>
      <c r="AM58" s="17" t="s">
        <v>3373</v>
      </c>
      <c r="AN58" s="25">
        <v>0</v>
      </c>
      <c r="AO58" s="2">
        <v>0</v>
      </c>
      <c r="AP58" s="25">
        <v>0</v>
      </c>
      <c r="AQ58" s="16" t="s">
        <v>43431</v>
      </c>
      <c r="AR58" s="17" t="s">
        <v>3374</v>
      </c>
      <c r="AS58" s="25">
        <v>0</v>
      </c>
      <c r="AT58" s="2">
        <v>0</v>
      </c>
      <c r="AU58" s="25">
        <v>0</v>
      </c>
      <c r="AV58" s="16" t="s">
        <v>43432</v>
      </c>
      <c r="AW58" s="17" t="s">
        <v>3375</v>
      </c>
      <c r="AX58" s="25">
        <v>0</v>
      </c>
      <c r="AY58" s="2">
        <v>0</v>
      </c>
      <c r="AZ58" s="25">
        <v>0</v>
      </c>
      <c r="BA58" s="16" t="s">
        <v>43433</v>
      </c>
      <c r="BB58" s="17" t="s">
        <v>3376</v>
      </c>
      <c r="BC58" s="25">
        <v>0</v>
      </c>
      <c r="BD58" s="2">
        <v>0</v>
      </c>
      <c r="BE58" s="25">
        <v>0</v>
      </c>
      <c r="BF58" s="16" t="s">
        <v>43434</v>
      </c>
      <c r="BG58" s="17" t="s">
        <v>3377</v>
      </c>
      <c r="BH58" s="25">
        <v>0</v>
      </c>
      <c r="BI58" s="2">
        <v>0</v>
      </c>
      <c r="BJ58" s="25">
        <v>0</v>
      </c>
      <c r="BK58" s="16" t="s">
        <v>43435</v>
      </c>
      <c r="BL58" s="17" t="s">
        <v>3378</v>
      </c>
      <c r="BM58" s="25">
        <v>0</v>
      </c>
      <c r="BN58" s="2">
        <v>0</v>
      </c>
      <c r="BO58" s="25">
        <v>0</v>
      </c>
      <c r="BP58" s="16" t="s">
        <v>43436</v>
      </c>
      <c r="BQ58" s="17" t="s">
        <v>3379</v>
      </c>
      <c r="BR58" s="25">
        <v>0</v>
      </c>
      <c r="BS58" s="2">
        <v>0</v>
      </c>
      <c r="BT58" s="25">
        <v>0</v>
      </c>
      <c r="BU58" s="16" t="s">
        <v>43437</v>
      </c>
      <c r="BV58" s="17" t="s">
        <v>3380</v>
      </c>
      <c r="BW58" s="25">
        <v>0</v>
      </c>
      <c r="BX58" s="2">
        <v>0</v>
      </c>
      <c r="BY58" s="25">
        <v>0</v>
      </c>
      <c r="BZ58" s="16" t="s">
        <v>43438</v>
      </c>
      <c r="CA58" s="17" t="s">
        <v>3381</v>
      </c>
      <c r="CB58" s="25">
        <v>0</v>
      </c>
      <c r="CC58" s="2">
        <v>0</v>
      </c>
      <c r="CD58" s="25">
        <v>0</v>
      </c>
      <c r="CE58" s="16" t="s">
        <v>43439</v>
      </c>
      <c r="CF58" s="17" t="s">
        <v>3382</v>
      </c>
      <c r="CG58" s="25">
        <v>0</v>
      </c>
      <c r="CH58" s="2">
        <v>0</v>
      </c>
      <c r="CI58" s="25">
        <v>0</v>
      </c>
      <c r="CJ58" s="16" t="s">
        <v>43440</v>
      </c>
      <c r="CK58" s="17" t="s">
        <v>3383</v>
      </c>
      <c r="CL58" s="25">
        <v>0</v>
      </c>
      <c r="CM58" s="2">
        <v>0</v>
      </c>
      <c r="CN58" s="25">
        <v>0</v>
      </c>
      <c r="CO58" s="16" t="s">
        <v>43441</v>
      </c>
      <c r="CP58" s="17" t="s">
        <v>3384</v>
      </c>
      <c r="CQ58" s="25">
        <v>0</v>
      </c>
      <c r="CR58" s="2">
        <v>0</v>
      </c>
      <c r="CS58" s="25">
        <v>0</v>
      </c>
      <c r="CT58" s="16" t="s">
        <v>43442</v>
      </c>
      <c r="CU58" s="17" t="s">
        <v>3385</v>
      </c>
      <c r="CV58" s="25">
        <v>0</v>
      </c>
      <c r="CW58" s="2">
        <v>0</v>
      </c>
      <c r="CX58" s="25">
        <v>0</v>
      </c>
      <c r="CY58" s="16" t="s">
        <v>43443</v>
      </c>
      <c r="CZ58" s="17" t="s">
        <v>3386</v>
      </c>
      <c r="DA58" s="25">
        <v>0</v>
      </c>
      <c r="DB58" s="2">
        <v>0</v>
      </c>
      <c r="DC58" s="25">
        <v>0</v>
      </c>
      <c r="DD58" s="25" t="s">
        <v>43444</v>
      </c>
      <c r="DE58" s="25" t="s">
        <v>3387</v>
      </c>
      <c r="DF58" s="25">
        <v>0</v>
      </c>
      <c r="DG58" s="25">
        <v>0</v>
      </c>
      <c r="DH58" s="25">
        <v>0</v>
      </c>
      <c r="DI58" s="16" t="s">
        <v>43445</v>
      </c>
      <c r="DJ58" s="17" t="s">
        <v>3388</v>
      </c>
      <c r="DK58" s="25">
        <v>0</v>
      </c>
      <c r="DL58" s="2">
        <v>0</v>
      </c>
      <c r="DM58" s="25">
        <v>0</v>
      </c>
      <c r="DN58" s="16" t="s">
        <v>43446</v>
      </c>
      <c r="DO58" s="17" t="s">
        <v>3389</v>
      </c>
      <c r="DP58" s="25">
        <v>0</v>
      </c>
      <c r="DQ58" s="2">
        <v>0</v>
      </c>
      <c r="DR58" s="25">
        <v>0</v>
      </c>
      <c r="DS58" s="16" t="s">
        <v>43447</v>
      </c>
      <c r="DT58" s="17" t="s">
        <v>3390</v>
      </c>
      <c r="DU58" s="25">
        <v>0</v>
      </c>
      <c r="DV58" s="2">
        <v>0</v>
      </c>
      <c r="DW58" s="25">
        <v>0</v>
      </c>
      <c r="DX58" s="16" t="s">
        <v>43448</v>
      </c>
      <c r="DY58" s="17" t="s">
        <v>3391</v>
      </c>
      <c r="DZ58" s="25">
        <v>0</v>
      </c>
      <c r="EA58" s="2">
        <v>0</v>
      </c>
      <c r="EB58" s="16">
        <v>0</v>
      </c>
      <c r="EC58" s="16" t="s">
        <v>43449</v>
      </c>
      <c r="ED58" s="17" t="s">
        <v>3392</v>
      </c>
      <c r="EE58" s="25">
        <v>0</v>
      </c>
      <c r="EF58" s="2">
        <v>0</v>
      </c>
      <c r="EG58" s="16">
        <v>0</v>
      </c>
      <c r="EH58" s="16" t="s">
        <v>43450</v>
      </c>
      <c r="EI58" s="16" t="s">
        <v>3393</v>
      </c>
      <c r="EJ58" s="16">
        <v>0</v>
      </c>
      <c r="EK58" s="16">
        <v>0</v>
      </c>
      <c r="EL58" s="16">
        <v>0</v>
      </c>
      <c r="EM58" s="16" t="s">
        <v>43451</v>
      </c>
      <c r="EN58" s="17" t="s">
        <v>3394</v>
      </c>
      <c r="EO58" s="25">
        <v>0</v>
      </c>
      <c r="EP58" s="2">
        <v>0</v>
      </c>
      <c r="EQ58" s="16">
        <v>0</v>
      </c>
      <c r="ER58" s="16" t="s">
        <v>43452</v>
      </c>
      <c r="ES58" s="9" t="s">
        <v>3395</v>
      </c>
      <c r="ET58" s="9">
        <v>0</v>
      </c>
      <c r="EU58" s="9">
        <v>0</v>
      </c>
      <c r="EV58" s="9">
        <v>0</v>
      </c>
      <c r="EW58" s="9" t="s">
        <v>43453</v>
      </c>
      <c r="EX58" s="9" t="s">
        <v>3396</v>
      </c>
      <c r="EY58" s="9">
        <v>0</v>
      </c>
      <c r="EZ58" s="9">
        <v>0</v>
      </c>
      <c r="FA58" s="9">
        <v>0</v>
      </c>
      <c r="FB58" s="9" t="s">
        <v>43454</v>
      </c>
      <c r="FC58" s="9" t="s">
        <v>3397</v>
      </c>
      <c r="FD58" s="9">
        <v>0</v>
      </c>
      <c r="FE58" s="9">
        <v>0</v>
      </c>
      <c r="FF58" s="9">
        <v>0</v>
      </c>
      <c r="FH58" s="9">
        <v>0</v>
      </c>
      <c r="FI58" s="9">
        <v>0</v>
      </c>
      <c r="FJ58" s="9">
        <v>0</v>
      </c>
      <c r="FL58" s="9">
        <v>0</v>
      </c>
      <c r="FM58" s="9">
        <v>0</v>
      </c>
      <c r="FN58" s="9">
        <v>0</v>
      </c>
    </row>
    <row r="59" spans="1:170" s="9" customFormat="1">
      <c r="A59" s="22">
        <v>61350009</v>
      </c>
      <c r="B59" s="23" t="s">
        <v>26</v>
      </c>
      <c r="C59" s="24" t="s">
        <v>261</v>
      </c>
      <c r="D59" s="25">
        <v>0</v>
      </c>
      <c r="E59" s="25">
        <v>0</v>
      </c>
      <c r="F59" s="25">
        <v>0</v>
      </c>
      <c r="G59" s="25"/>
      <c r="H59" s="25"/>
      <c r="I59" s="16"/>
      <c r="L59" s="20" t="s">
        <v>1486</v>
      </c>
      <c r="M59" s="9" t="s">
        <v>43455</v>
      </c>
      <c r="N59" s="17" t="s">
        <v>3398</v>
      </c>
      <c r="O59" s="25">
        <v>0</v>
      </c>
      <c r="P59" s="25">
        <v>0</v>
      </c>
      <c r="Q59" s="25">
        <v>0</v>
      </c>
      <c r="R59" s="16" t="s">
        <v>43456</v>
      </c>
      <c r="S59" s="17" t="s">
        <v>3399</v>
      </c>
      <c r="T59" s="25">
        <v>0</v>
      </c>
      <c r="U59" s="25">
        <v>0</v>
      </c>
      <c r="V59" s="25">
        <v>0</v>
      </c>
      <c r="W59" s="16" t="s">
        <v>43457</v>
      </c>
      <c r="X59" s="17" t="s">
        <v>3400</v>
      </c>
      <c r="Y59" s="25">
        <v>0</v>
      </c>
      <c r="Z59" s="2">
        <v>0</v>
      </c>
      <c r="AA59" s="25">
        <v>0</v>
      </c>
      <c r="AB59" s="16" t="s">
        <v>43458</v>
      </c>
      <c r="AC59" s="17" t="s">
        <v>3401</v>
      </c>
      <c r="AD59" s="25">
        <v>0</v>
      </c>
      <c r="AE59" s="2">
        <v>0</v>
      </c>
      <c r="AF59" s="25">
        <v>0</v>
      </c>
      <c r="AG59" s="16" t="s">
        <v>43459</v>
      </c>
      <c r="AH59" s="17" t="s">
        <v>3402</v>
      </c>
      <c r="AI59" s="25">
        <v>0</v>
      </c>
      <c r="AJ59" s="2">
        <v>0</v>
      </c>
      <c r="AK59" s="25">
        <v>0</v>
      </c>
      <c r="AL59" s="16" t="s">
        <v>43460</v>
      </c>
      <c r="AM59" s="17" t="s">
        <v>3403</v>
      </c>
      <c r="AN59" s="25">
        <v>0</v>
      </c>
      <c r="AO59" s="2">
        <v>0</v>
      </c>
      <c r="AP59" s="25">
        <v>0</v>
      </c>
      <c r="AQ59" s="16" t="s">
        <v>43461</v>
      </c>
      <c r="AR59" s="17" t="s">
        <v>3404</v>
      </c>
      <c r="AS59" s="25">
        <v>0</v>
      </c>
      <c r="AT59" s="2">
        <v>0</v>
      </c>
      <c r="AU59" s="25">
        <v>0</v>
      </c>
      <c r="AV59" s="16" t="s">
        <v>43462</v>
      </c>
      <c r="AW59" s="17" t="s">
        <v>3405</v>
      </c>
      <c r="AX59" s="25">
        <v>0</v>
      </c>
      <c r="AY59" s="2">
        <v>0</v>
      </c>
      <c r="AZ59" s="25">
        <v>0</v>
      </c>
      <c r="BA59" s="16" t="s">
        <v>43463</v>
      </c>
      <c r="BB59" s="17" t="s">
        <v>3406</v>
      </c>
      <c r="BC59" s="25">
        <v>0</v>
      </c>
      <c r="BD59" s="2">
        <v>0</v>
      </c>
      <c r="BE59" s="25">
        <v>0</v>
      </c>
      <c r="BF59" s="16" t="s">
        <v>43464</v>
      </c>
      <c r="BG59" s="17" t="s">
        <v>3407</v>
      </c>
      <c r="BH59" s="25">
        <v>0</v>
      </c>
      <c r="BI59" s="2">
        <v>0</v>
      </c>
      <c r="BJ59" s="25">
        <v>0</v>
      </c>
      <c r="BK59" s="16" t="s">
        <v>43465</v>
      </c>
      <c r="BL59" s="17" t="s">
        <v>3408</v>
      </c>
      <c r="BM59" s="25">
        <v>0</v>
      </c>
      <c r="BN59" s="2">
        <v>0</v>
      </c>
      <c r="BO59" s="25">
        <v>0</v>
      </c>
      <c r="BP59" s="16" t="s">
        <v>43466</v>
      </c>
      <c r="BQ59" s="17" t="s">
        <v>3409</v>
      </c>
      <c r="BR59" s="25">
        <v>0</v>
      </c>
      <c r="BS59" s="2">
        <v>0</v>
      </c>
      <c r="BT59" s="25">
        <v>0</v>
      </c>
      <c r="BU59" s="16" t="s">
        <v>43467</v>
      </c>
      <c r="BV59" s="17" t="s">
        <v>3410</v>
      </c>
      <c r="BW59" s="25">
        <v>0</v>
      </c>
      <c r="BX59" s="2">
        <v>0</v>
      </c>
      <c r="BY59" s="25">
        <v>0</v>
      </c>
      <c r="BZ59" s="16" t="s">
        <v>43468</v>
      </c>
      <c r="CA59" s="17" t="s">
        <v>3411</v>
      </c>
      <c r="CB59" s="25">
        <v>0</v>
      </c>
      <c r="CC59" s="2">
        <v>0</v>
      </c>
      <c r="CD59" s="25">
        <v>0</v>
      </c>
      <c r="CE59" s="16" t="s">
        <v>43469</v>
      </c>
      <c r="CF59" s="17" t="s">
        <v>3412</v>
      </c>
      <c r="CG59" s="25">
        <v>0</v>
      </c>
      <c r="CH59" s="2">
        <v>0</v>
      </c>
      <c r="CI59" s="25">
        <v>0</v>
      </c>
      <c r="CJ59" s="16" t="s">
        <v>43470</v>
      </c>
      <c r="CK59" s="17" t="s">
        <v>3413</v>
      </c>
      <c r="CL59" s="25">
        <v>0</v>
      </c>
      <c r="CM59" s="2">
        <v>0</v>
      </c>
      <c r="CN59" s="25">
        <v>0</v>
      </c>
      <c r="CO59" s="16" t="s">
        <v>43471</v>
      </c>
      <c r="CP59" s="17" t="s">
        <v>3414</v>
      </c>
      <c r="CQ59" s="25">
        <v>0</v>
      </c>
      <c r="CR59" s="2">
        <v>0</v>
      </c>
      <c r="CS59" s="25">
        <v>0</v>
      </c>
      <c r="CT59" s="16" t="s">
        <v>43472</v>
      </c>
      <c r="CU59" s="17" t="s">
        <v>3415</v>
      </c>
      <c r="CV59" s="25">
        <v>0</v>
      </c>
      <c r="CW59" s="2">
        <v>0</v>
      </c>
      <c r="CX59" s="25">
        <v>0</v>
      </c>
      <c r="CY59" s="16" t="s">
        <v>43473</v>
      </c>
      <c r="CZ59" s="17" t="s">
        <v>3416</v>
      </c>
      <c r="DA59" s="25">
        <v>0</v>
      </c>
      <c r="DB59" s="2">
        <v>0</v>
      </c>
      <c r="DC59" s="25">
        <v>0</v>
      </c>
      <c r="DD59" s="25" t="s">
        <v>43474</v>
      </c>
      <c r="DE59" s="25" t="s">
        <v>3417</v>
      </c>
      <c r="DF59" s="25">
        <v>0</v>
      </c>
      <c r="DG59" s="25">
        <v>0</v>
      </c>
      <c r="DH59" s="25">
        <v>0</v>
      </c>
      <c r="DI59" s="16" t="s">
        <v>43475</v>
      </c>
      <c r="DJ59" s="17" t="s">
        <v>3418</v>
      </c>
      <c r="DK59" s="25">
        <v>0</v>
      </c>
      <c r="DL59" s="2">
        <v>0</v>
      </c>
      <c r="DM59" s="25">
        <v>0</v>
      </c>
      <c r="DN59" s="16" t="s">
        <v>43476</v>
      </c>
      <c r="DO59" s="17" t="s">
        <v>3419</v>
      </c>
      <c r="DP59" s="25">
        <v>0</v>
      </c>
      <c r="DQ59" s="2">
        <v>0</v>
      </c>
      <c r="DR59" s="25">
        <v>0</v>
      </c>
      <c r="DS59" s="16" t="s">
        <v>43477</v>
      </c>
      <c r="DT59" s="17" t="s">
        <v>3420</v>
      </c>
      <c r="DU59" s="25">
        <v>0</v>
      </c>
      <c r="DV59" s="2">
        <v>0</v>
      </c>
      <c r="DW59" s="25">
        <v>0</v>
      </c>
      <c r="DX59" s="16" t="s">
        <v>43478</v>
      </c>
      <c r="DY59" s="17" t="s">
        <v>3421</v>
      </c>
      <c r="DZ59" s="25">
        <v>0</v>
      </c>
      <c r="EA59" s="2">
        <v>0</v>
      </c>
      <c r="EB59" s="16">
        <v>0</v>
      </c>
      <c r="EC59" s="16" t="s">
        <v>43479</v>
      </c>
      <c r="ED59" s="17" t="s">
        <v>3422</v>
      </c>
      <c r="EE59" s="25">
        <v>0</v>
      </c>
      <c r="EF59" s="2">
        <v>0</v>
      </c>
      <c r="EG59" s="16">
        <v>0</v>
      </c>
      <c r="EH59" s="16" t="s">
        <v>43480</v>
      </c>
      <c r="EI59" s="16" t="s">
        <v>3423</v>
      </c>
      <c r="EJ59" s="16">
        <v>0</v>
      </c>
      <c r="EK59" s="16">
        <v>0</v>
      </c>
      <c r="EL59" s="16">
        <v>0</v>
      </c>
      <c r="EM59" s="16" t="s">
        <v>43481</v>
      </c>
      <c r="EN59" s="17" t="s">
        <v>3424</v>
      </c>
      <c r="EO59" s="25">
        <v>0</v>
      </c>
      <c r="EP59" s="2">
        <v>0</v>
      </c>
      <c r="EQ59" s="16">
        <v>0</v>
      </c>
      <c r="ER59" s="16" t="s">
        <v>43482</v>
      </c>
      <c r="ES59" s="9" t="s">
        <v>3425</v>
      </c>
      <c r="ET59" s="9">
        <v>0</v>
      </c>
      <c r="EU59" s="9">
        <v>0</v>
      </c>
      <c r="EV59" s="9">
        <v>0</v>
      </c>
      <c r="EW59" s="9" t="s">
        <v>43483</v>
      </c>
      <c r="EX59" s="9" t="s">
        <v>3426</v>
      </c>
      <c r="EY59" s="9">
        <v>0</v>
      </c>
      <c r="EZ59" s="9">
        <v>0</v>
      </c>
      <c r="FA59" s="9">
        <v>0</v>
      </c>
      <c r="FB59" s="9" t="s">
        <v>43484</v>
      </c>
      <c r="FC59" s="9" t="s">
        <v>3427</v>
      </c>
      <c r="FD59" s="9">
        <v>0</v>
      </c>
      <c r="FE59" s="9">
        <v>0</v>
      </c>
      <c r="FF59" s="9">
        <v>0</v>
      </c>
      <c r="FH59" s="9">
        <v>0</v>
      </c>
      <c r="FI59" s="9">
        <v>0</v>
      </c>
      <c r="FJ59" s="9">
        <v>0</v>
      </c>
      <c r="FL59" s="9">
        <v>0</v>
      </c>
      <c r="FM59" s="9">
        <v>0</v>
      </c>
      <c r="FN59" s="9">
        <v>0</v>
      </c>
    </row>
    <row r="60" spans="1:170" s="9" customFormat="1">
      <c r="A60" s="22">
        <v>61350010</v>
      </c>
      <c r="B60" s="23" t="s">
        <v>26</v>
      </c>
      <c r="C60" s="24" t="s">
        <v>262</v>
      </c>
      <c r="D60" s="25">
        <v>0</v>
      </c>
      <c r="E60" s="25">
        <v>0</v>
      </c>
      <c r="F60" s="25">
        <v>0</v>
      </c>
      <c r="G60" s="25"/>
      <c r="H60" s="25"/>
      <c r="I60" s="16"/>
      <c r="L60" s="20" t="s">
        <v>1</v>
      </c>
      <c r="M60" s="9" t="s">
        <v>43485</v>
      </c>
      <c r="N60" s="17" t="s">
        <v>3428</v>
      </c>
      <c r="O60" s="25">
        <v>0</v>
      </c>
      <c r="P60" s="25">
        <v>0</v>
      </c>
      <c r="Q60" s="25">
        <v>0</v>
      </c>
      <c r="R60" s="16" t="s">
        <v>43486</v>
      </c>
      <c r="S60" s="17" t="s">
        <v>3429</v>
      </c>
      <c r="T60" s="25">
        <v>0</v>
      </c>
      <c r="U60" s="25">
        <v>0</v>
      </c>
      <c r="V60" s="25">
        <v>0</v>
      </c>
      <c r="W60" s="16" t="s">
        <v>43487</v>
      </c>
      <c r="X60" s="17" t="s">
        <v>3430</v>
      </c>
      <c r="Y60" s="25">
        <v>0</v>
      </c>
      <c r="Z60" s="2">
        <v>0</v>
      </c>
      <c r="AA60" s="25">
        <v>0</v>
      </c>
      <c r="AB60" s="16" t="s">
        <v>43488</v>
      </c>
      <c r="AC60" s="17" t="s">
        <v>3431</v>
      </c>
      <c r="AD60" s="25">
        <v>0</v>
      </c>
      <c r="AE60" s="2">
        <v>0</v>
      </c>
      <c r="AF60" s="25">
        <v>0</v>
      </c>
      <c r="AG60" s="16" t="s">
        <v>43489</v>
      </c>
      <c r="AH60" s="17" t="s">
        <v>3432</v>
      </c>
      <c r="AI60" s="25">
        <v>0</v>
      </c>
      <c r="AJ60" s="2">
        <v>0</v>
      </c>
      <c r="AK60" s="25">
        <v>0</v>
      </c>
      <c r="AL60" s="16" t="s">
        <v>43490</v>
      </c>
      <c r="AM60" s="17" t="s">
        <v>3433</v>
      </c>
      <c r="AN60" s="25">
        <v>0</v>
      </c>
      <c r="AO60" s="2">
        <v>0</v>
      </c>
      <c r="AP60" s="25">
        <v>0</v>
      </c>
      <c r="AQ60" s="16" t="s">
        <v>43491</v>
      </c>
      <c r="AR60" s="17" t="s">
        <v>3434</v>
      </c>
      <c r="AS60" s="25">
        <v>0</v>
      </c>
      <c r="AT60" s="2">
        <v>0</v>
      </c>
      <c r="AU60" s="25">
        <v>0</v>
      </c>
      <c r="AV60" s="16" t="s">
        <v>43492</v>
      </c>
      <c r="AW60" s="17" t="s">
        <v>3435</v>
      </c>
      <c r="AX60" s="25">
        <v>0</v>
      </c>
      <c r="AY60" s="2">
        <v>0</v>
      </c>
      <c r="AZ60" s="25">
        <v>0</v>
      </c>
      <c r="BA60" s="16" t="s">
        <v>43493</v>
      </c>
      <c r="BB60" s="17" t="s">
        <v>3436</v>
      </c>
      <c r="BC60" s="25">
        <v>0</v>
      </c>
      <c r="BD60" s="2">
        <v>0</v>
      </c>
      <c r="BE60" s="25">
        <v>0</v>
      </c>
      <c r="BF60" s="16" t="s">
        <v>43494</v>
      </c>
      <c r="BG60" s="17" t="s">
        <v>3437</v>
      </c>
      <c r="BH60" s="25">
        <v>0</v>
      </c>
      <c r="BI60" s="2">
        <v>0</v>
      </c>
      <c r="BJ60" s="25">
        <v>0</v>
      </c>
      <c r="BK60" s="16" t="s">
        <v>43495</v>
      </c>
      <c r="BL60" s="17" t="s">
        <v>3438</v>
      </c>
      <c r="BM60" s="25">
        <v>0</v>
      </c>
      <c r="BN60" s="2">
        <v>0</v>
      </c>
      <c r="BO60" s="25">
        <v>0</v>
      </c>
      <c r="BP60" s="16" t="s">
        <v>43496</v>
      </c>
      <c r="BQ60" s="17" t="s">
        <v>3439</v>
      </c>
      <c r="BR60" s="25">
        <v>0</v>
      </c>
      <c r="BS60" s="2">
        <v>0</v>
      </c>
      <c r="BT60" s="25">
        <v>0</v>
      </c>
      <c r="BU60" s="16" t="s">
        <v>43497</v>
      </c>
      <c r="BV60" s="17" t="s">
        <v>3440</v>
      </c>
      <c r="BW60" s="25">
        <v>0</v>
      </c>
      <c r="BX60" s="2">
        <v>0</v>
      </c>
      <c r="BY60" s="25">
        <v>0</v>
      </c>
      <c r="BZ60" s="16" t="s">
        <v>43498</v>
      </c>
      <c r="CA60" s="17" t="s">
        <v>3441</v>
      </c>
      <c r="CB60" s="25">
        <v>0</v>
      </c>
      <c r="CC60" s="2">
        <v>0</v>
      </c>
      <c r="CD60" s="25">
        <v>0</v>
      </c>
      <c r="CE60" s="16" t="s">
        <v>43499</v>
      </c>
      <c r="CF60" s="17" t="s">
        <v>3442</v>
      </c>
      <c r="CG60" s="25">
        <v>0</v>
      </c>
      <c r="CH60" s="2">
        <v>0</v>
      </c>
      <c r="CI60" s="25">
        <v>0</v>
      </c>
      <c r="CJ60" s="16" t="s">
        <v>43500</v>
      </c>
      <c r="CK60" s="17" t="s">
        <v>3443</v>
      </c>
      <c r="CL60" s="25">
        <v>0</v>
      </c>
      <c r="CM60" s="2">
        <v>0</v>
      </c>
      <c r="CN60" s="25">
        <v>0</v>
      </c>
      <c r="CO60" s="16" t="s">
        <v>43501</v>
      </c>
      <c r="CP60" s="17" t="s">
        <v>3444</v>
      </c>
      <c r="CQ60" s="25">
        <v>0</v>
      </c>
      <c r="CR60" s="2">
        <v>0</v>
      </c>
      <c r="CS60" s="25">
        <v>0</v>
      </c>
      <c r="CT60" s="16" t="s">
        <v>43502</v>
      </c>
      <c r="CU60" s="17" t="s">
        <v>3445</v>
      </c>
      <c r="CV60" s="25">
        <v>0</v>
      </c>
      <c r="CW60" s="2">
        <v>0</v>
      </c>
      <c r="CX60" s="25">
        <v>0</v>
      </c>
      <c r="CY60" s="16" t="s">
        <v>43503</v>
      </c>
      <c r="CZ60" s="17" t="s">
        <v>3446</v>
      </c>
      <c r="DA60" s="25">
        <v>0</v>
      </c>
      <c r="DB60" s="2">
        <v>0</v>
      </c>
      <c r="DC60" s="25">
        <v>0</v>
      </c>
      <c r="DD60" s="25" t="s">
        <v>43504</v>
      </c>
      <c r="DE60" s="25" t="s">
        <v>3447</v>
      </c>
      <c r="DF60" s="25">
        <v>0</v>
      </c>
      <c r="DG60" s="25">
        <v>0</v>
      </c>
      <c r="DH60" s="25">
        <v>0</v>
      </c>
      <c r="DI60" s="16" t="s">
        <v>43505</v>
      </c>
      <c r="DJ60" s="17" t="s">
        <v>3448</v>
      </c>
      <c r="DK60" s="25">
        <v>0</v>
      </c>
      <c r="DL60" s="2">
        <v>0</v>
      </c>
      <c r="DM60" s="25">
        <v>0</v>
      </c>
      <c r="DN60" s="16" t="s">
        <v>43506</v>
      </c>
      <c r="DO60" s="17" t="s">
        <v>3449</v>
      </c>
      <c r="DP60" s="25">
        <v>0</v>
      </c>
      <c r="DQ60" s="2">
        <v>0</v>
      </c>
      <c r="DR60" s="25">
        <v>0</v>
      </c>
      <c r="DS60" s="16" t="s">
        <v>43507</v>
      </c>
      <c r="DT60" s="17" t="s">
        <v>3450</v>
      </c>
      <c r="DU60" s="25">
        <v>0</v>
      </c>
      <c r="DV60" s="2">
        <v>0</v>
      </c>
      <c r="DW60" s="25">
        <v>0</v>
      </c>
      <c r="DX60" s="16" t="s">
        <v>43508</v>
      </c>
      <c r="DY60" s="17" t="s">
        <v>3451</v>
      </c>
      <c r="DZ60" s="25">
        <v>0</v>
      </c>
      <c r="EA60" s="2">
        <v>0</v>
      </c>
      <c r="EB60" s="16">
        <v>0</v>
      </c>
      <c r="EC60" s="16" t="s">
        <v>43509</v>
      </c>
      <c r="ED60" s="17" t="s">
        <v>3452</v>
      </c>
      <c r="EE60" s="25">
        <v>0</v>
      </c>
      <c r="EF60" s="2">
        <v>0</v>
      </c>
      <c r="EG60" s="16">
        <v>0</v>
      </c>
      <c r="EH60" s="16" t="s">
        <v>43510</v>
      </c>
      <c r="EI60" s="16" t="s">
        <v>3453</v>
      </c>
      <c r="EJ60" s="16">
        <v>0</v>
      </c>
      <c r="EK60" s="16">
        <v>0</v>
      </c>
      <c r="EL60" s="16">
        <v>0</v>
      </c>
      <c r="EM60" s="16" t="s">
        <v>43511</v>
      </c>
      <c r="EN60" s="17" t="s">
        <v>3454</v>
      </c>
      <c r="EO60" s="25">
        <v>0</v>
      </c>
      <c r="EP60" s="2">
        <v>0</v>
      </c>
      <c r="EQ60" s="16">
        <v>0</v>
      </c>
      <c r="ER60" s="16" t="s">
        <v>43512</v>
      </c>
      <c r="ES60" s="9" t="s">
        <v>3455</v>
      </c>
      <c r="ET60" s="9">
        <v>0</v>
      </c>
      <c r="EU60" s="9">
        <v>0</v>
      </c>
      <c r="EV60" s="9">
        <v>0</v>
      </c>
      <c r="EW60" s="9" t="s">
        <v>43513</v>
      </c>
      <c r="EX60" s="9" t="s">
        <v>3456</v>
      </c>
      <c r="EY60" s="9">
        <v>0</v>
      </c>
      <c r="EZ60" s="9">
        <v>0</v>
      </c>
      <c r="FA60" s="9">
        <v>0</v>
      </c>
      <c r="FB60" s="9" t="s">
        <v>43514</v>
      </c>
      <c r="FC60" s="9" t="s">
        <v>3457</v>
      </c>
      <c r="FD60" s="9">
        <v>0</v>
      </c>
      <c r="FE60" s="9">
        <v>0</v>
      </c>
      <c r="FF60" s="9">
        <v>0</v>
      </c>
      <c r="FH60" s="9">
        <v>0</v>
      </c>
      <c r="FI60" s="9">
        <v>0</v>
      </c>
      <c r="FJ60" s="9">
        <v>0</v>
      </c>
      <c r="FL60" s="9">
        <v>0</v>
      </c>
      <c r="FM60" s="9">
        <v>0</v>
      </c>
      <c r="FN60" s="9">
        <v>0</v>
      </c>
    </row>
    <row r="61" spans="1:170" s="9" customFormat="1">
      <c r="A61" s="22">
        <v>61350011</v>
      </c>
      <c r="B61" s="23" t="s">
        <v>26</v>
      </c>
      <c r="C61" s="24" t="s">
        <v>263</v>
      </c>
      <c r="D61" s="25">
        <v>0</v>
      </c>
      <c r="E61" s="25">
        <v>0</v>
      </c>
      <c r="F61" s="25">
        <v>0</v>
      </c>
      <c r="G61" s="25"/>
      <c r="H61" s="25"/>
      <c r="I61" s="16"/>
      <c r="L61" s="20" t="s">
        <v>2</v>
      </c>
      <c r="M61" s="9" t="s">
        <v>43515</v>
      </c>
      <c r="N61" s="17" t="s">
        <v>3458</v>
      </c>
      <c r="O61" s="25">
        <v>0</v>
      </c>
      <c r="P61" s="25">
        <v>0</v>
      </c>
      <c r="Q61" s="25">
        <v>0</v>
      </c>
      <c r="R61" s="16" t="s">
        <v>43516</v>
      </c>
      <c r="S61" s="17" t="s">
        <v>3459</v>
      </c>
      <c r="T61" s="25">
        <v>0</v>
      </c>
      <c r="U61" s="25">
        <v>0</v>
      </c>
      <c r="V61" s="25">
        <v>0</v>
      </c>
      <c r="W61" s="16" t="s">
        <v>43517</v>
      </c>
      <c r="X61" s="17" t="s">
        <v>3460</v>
      </c>
      <c r="Y61" s="25">
        <v>0</v>
      </c>
      <c r="Z61" s="2">
        <v>0</v>
      </c>
      <c r="AA61" s="25">
        <v>0</v>
      </c>
      <c r="AB61" s="16" t="s">
        <v>43518</v>
      </c>
      <c r="AC61" s="17" t="s">
        <v>3461</v>
      </c>
      <c r="AD61" s="25">
        <v>0</v>
      </c>
      <c r="AE61" s="2">
        <v>0</v>
      </c>
      <c r="AF61" s="25">
        <v>0</v>
      </c>
      <c r="AG61" s="16" t="s">
        <v>43519</v>
      </c>
      <c r="AH61" s="17" t="s">
        <v>3462</v>
      </c>
      <c r="AI61" s="25">
        <v>0</v>
      </c>
      <c r="AJ61" s="2">
        <v>0</v>
      </c>
      <c r="AK61" s="25">
        <v>0</v>
      </c>
      <c r="AL61" s="16" t="s">
        <v>43520</v>
      </c>
      <c r="AM61" s="17" t="s">
        <v>3463</v>
      </c>
      <c r="AN61" s="25">
        <v>0</v>
      </c>
      <c r="AO61" s="2">
        <v>0</v>
      </c>
      <c r="AP61" s="25">
        <v>0</v>
      </c>
      <c r="AQ61" s="16" t="s">
        <v>43521</v>
      </c>
      <c r="AR61" s="17" t="s">
        <v>3464</v>
      </c>
      <c r="AS61" s="25">
        <v>0</v>
      </c>
      <c r="AT61" s="2">
        <v>0</v>
      </c>
      <c r="AU61" s="25">
        <v>0</v>
      </c>
      <c r="AV61" s="16" t="s">
        <v>43522</v>
      </c>
      <c r="AW61" s="17" t="s">
        <v>3465</v>
      </c>
      <c r="AX61" s="25">
        <v>0</v>
      </c>
      <c r="AY61" s="2">
        <v>0</v>
      </c>
      <c r="AZ61" s="25">
        <v>0</v>
      </c>
      <c r="BA61" s="16" t="s">
        <v>43523</v>
      </c>
      <c r="BB61" s="17" t="s">
        <v>3466</v>
      </c>
      <c r="BC61" s="25">
        <v>0</v>
      </c>
      <c r="BD61" s="2">
        <v>0</v>
      </c>
      <c r="BE61" s="25">
        <v>0</v>
      </c>
      <c r="BF61" s="16" t="s">
        <v>43524</v>
      </c>
      <c r="BG61" s="17" t="s">
        <v>3467</v>
      </c>
      <c r="BH61" s="25">
        <v>0</v>
      </c>
      <c r="BI61" s="2">
        <v>0</v>
      </c>
      <c r="BJ61" s="25">
        <v>0</v>
      </c>
      <c r="BK61" s="16" t="s">
        <v>43525</v>
      </c>
      <c r="BL61" s="17" t="s">
        <v>3468</v>
      </c>
      <c r="BM61" s="25">
        <v>0</v>
      </c>
      <c r="BN61" s="2">
        <v>0</v>
      </c>
      <c r="BO61" s="25">
        <v>0</v>
      </c>
      <c r="BP61" s="16" t="s">
        <v>43526</v>
      </c>
      <c r="BQ61" s="17" t="s">
        <v>3469</v>
      </c>
      <c r="BR61" s="25">
        <v>0</v>
      </c>
      <c r="BS61" s="2">
        <v>0</v>
      </c>
      <c r="BT61" s="25">
        <v>0</v>
      </c>
      <c r="BU61" s="16" t="s">
        <v>43527</v>
      </c>
      <c r="BV61" s="17" t="s">
        <v>3470</v>
      </c>
      <c r="BW61" s="25">
        <v>0</v>
      </c>
      <c r="BX61" s="2">
        <v>0</v>
      </c>
      <c r="BY61" s="25">
        <v>0</v>
      </c>
      <c r="BZ61" s="16" t="s">
        <v>43528</v>
      </c>
      <c r="CA61" s="17" t="s">
        <v>3471</v>
      </c>
      <c r="CB61" s="25">
        <v>0</v>
      </c>
      <c r="CC61" s="2">
        <v>0</v>
      </c>
      <c r="CD61" s="25">
        <v>0</v>
      </c>
      <c r="CE61" s="16" t="s">
        <v>43529</v>
      </c>
      <c r="CF61" s="17" t="s">
        <v>3472</v>
      </c>
      <c r="CG61" s="25">
        <v>0</v>
      </c>
      <c r="CH61" s="2">
        <v>0</v>
      </c>
      <c r="CI61" s="25">
        <v>0</v>
      </c>
      <c r="CJ61" s="16" t="s">
        <v>43530</v>
      </c>
      <c r="CK61" s="17" t="s">
        <v>3473</v>
      </c>
      <c r="CL61" s="25">
        <v>0</v>
      </c>
      <c r="CM61" s="2">
        <v>0</v>
      </c>
      <c r="CN61" s="25">
        <v>0</v>
      </c>
      <c r="CO61" s="16" t="s">
        <v>43531</v>
      </c>
      <c r="CP61" s="17" t="s">
        <v>3474</v>
      </c>
      <c r="CQ61" s="25">
        <v>0</v>
      </c>
      <c r="CR61" s="2">
        <v>0</v>
      </c>
      <c r="CS61" s="25">
        <v>0</v>
      </c>
      <c r="CT61" s="16" t="s">
        <v>43532</v>
      </c>
      <c r="CU61" s="17" t="s">
        <v>3475</v>
      </c>
      <c r="CV61" s="25">
        <v>0</v>
      </c>
      <c r="CW61" s="2">
        <v>0</v>
      </c>
      <c r="CX61" s="25">
        <v>0</v>
      </c>
      <c r="CY61" s="16" t="s">
        <v>43533</v>
      </c>
      <c r="CZ61" s="17" t="s">
        <v>3476</v>
      </c>
      <c r="DA61" s="25">
        <v>0</v>
      </c>
      <c r="DB61" s="2">
        <v>0</v>
      </c>
      <c r="DC61" s="25">
        <v>0</v>
      </c>
      <c r="DD61" s="25" t="s">
        <v>43534</v>
      </c>
      <c r="DE61" s="25" t="s">
        <v>3477</v>
      </c>
      <c r="DF61" s="25">
        <v>0</v>
      </c>
      <c r="DG61" s="25">
        <v>0</v>
      </c>
      <c r="DH61" s="25">
        <v>0</v>
      </c>
      <c r="DI61" s="16" t="s">
        <v>43535</v>
      </c>
      <c r="DJ61" s="17" t="s">
        <v>3478</v>
      </c>
      <c r="DK61" s="25">
        <v>0</v>
      </c>
      <c r="DL61" s="2">
        <v>0</v>
      </c>
      <c r="DM61" s="25">
        <v>0</v>
      </c>
      <c r="DN61" s="16" t="s">
        <v>43536</v>
      </c>
      <c r="DO61" s="17" t="s">
        <v>3479</v>
      </c>
      <c r="DP61" s="25">
        <v>0</v>
      </c>
      <c r="DQ61" s="2">
        <v>0</v>
      </c>
      <c r="DR61" s="25">
        <v>0</v>
      </c>
      <c r="DS61" s="16" t="s">
        <v>43537</v>
      </c>
      <c r="DT61" s="17" t="s">
        <v>3480</v>
      </c>
      <c r="DU61" s="25">
        <v>0</v>
      </c>
      <c r="DV61" s="2">
        <v>0</v>
      </c>
      <c r="DW61" s="25">
        <v>0</v>
      </c>
      <c r="DX61" s="16" t="s">
        <v>43538</v>
      </c>
      <c r="DY61" s="17" t="s">
        <v>3481</v>
      </c>
      <c r="DZ61" s="25">
        <v>0</v>
      </c>
      <c r="EA61" s="2">
        <v>0</v>
      </c>
      <c r="EB61" s="16">
        <v>0</v>
      </c>
      <c r="EC61" s="16" t="s">
        <v>43539</v>
      </c>
      <c r="ED61" s="17" t="s">
        <v>3482</v>
      </c>
      <c r="EE61" s="25">
        <v>0</v>
      </c>
      <c r="EF61" s="2">
        <v>0</v>
      </c>
      <c r="EG61" s="16">
        <v>0</v>
      </c>
      <c r="EH61" s="16" t="s">
        <v>43540</v>
      </c>
      <c r="EI61" s="16" t="s">
        <v>3483</v>
      </c>
      <c r="EJ61" s="16">
        <v>0</v>
      </c>
      <c r="EK61" s="16">
        <v>0</v>
      </c>
      <c r="EL61" s="16">
        <v>0</v>
      </c>
      <c r="EM61" s="16" t="s">
        <v>43541</v>
      </c>
      <c r="EN61" s="17" t="s">
        <v>3484</v>
      </c>
      <c r="EO61" s="25">
        <v>0</v>
      </c>
      <c r="EP61" s="2">
        <v>0</v>
      </c>
      <c r="EQ61" s="16">
        <v>0</v>
      </c>
      <c r="ER61" s="16" t="s">
        <v>43542</v>
      </c>
      <c r="ES61" s="9" t="s">
        <v>3485</v>
      </c>
      <c r="ET61" s="9">
        <v>0</v>
      </c>
      <c r="EU61" s="9">
        <v>0</v>
      </c>
      <c r="EV61" s="9">
        <v>0</v>
      </c>
      <c r="EW61" s="9" t="s">
        <v>43543</v>
      </c>
      <c r="EX61" s="9" t="s">
        <v>3486</v>
      </c>
      <c r="EY61" s="9">
        <v>0</v>
      </c>
      <c r="EZ61" s="9">
        <v>0</v>
      </c>
      <c r="FA61" s="9">
        <v>0</v>
      </c>
      <c r="FB61" s="9" t="s">
        <v>43544</v>
      </c>
      <c r="FC61" s="9" t="s">
        <v>3487</v>
      </c>
      <c r="FD61" s="9">
        <v>0</v>
      </c>
      <c r="FE61" s="9">
        <v>0</v>
      </c>
      <c r="FF61" s="9">
        <v>0</v>
      </c>
      <c r="FH61" s="9">
        <v>0</v>
      </c>
      <c r="FI61" s="9">
        <v>0</v>
      </c>
      <c r="FJ61" s="9">
        <v>0</v>
      </c>
      <c r="FL61" s="9">
        <v>0</v>
      </c>
      <c r="FM61" s="9">
        <v>0</v>
      </c>
      <c r="FN61" s="9">
        <v>0</v>
      </c>
    </row>
    <row r="62" spans="1:170" s="9" customFormat="1">
      <c r="A62" s="22">
        <v>61350012</v>
      </c>
      <c r="B62" s="23" t="s">
        <v>26</v>
      </c>
      <c r="C62" s="24" t="s">
        <v>264</v>
      </c>
      <c r="D62" s="25">
        <v>0</v>
      </c>
      <c r="E62" s="25">
        <v>0</v>
      </c>
      <c r="F62" s="25">
        <v>0</v>
      </c>
      <c r="G62" s="25"/>
      <c r="H62" s="25"/>
      <c r="I62" s="16"/>
      <c r="L62" s="20" t="s">
        <v>3</v>
      </c>
      <c r="M62" s="9" t="s">
        <v>43545</v>
      </c>
      <c r="N62" s="17" t="s">
        <v>3488</v>
      </c>
      <c r="O62" s="25">
        <v>0</v>
      </c>
      <c r="P62" s="25">
        <v>0</v>
      </c>
      <c r="Q62" s="25">
        <v>0</v>
      </c>
      <c r="R62" s="16" t="s">
        <v>43546</v>
      </c>
      <c r="S62" s="17" t="s">
        <v>3489</v>
      </c>
      <c r="T62" s="25">
        <v>0</v>
      </c>
      <c r="U62" s="25">
        <v>0</v>
      </c>
      <c r="V62" s="25">
        <v>0</v>
      </c>
      <c r="W62" s="16" t="s">
        <v>43547</v>
      </c>
      <c r="X62" s="17" t="s">
        <v>3490</v>
      </c>
      <c r="Y62" s="25">
        <v>0</v>
      </c>
      <c r="Z62" s="2">
        <v>0</v>
      </c>
      <c r="AA62" s="25">
        <v>0</v>
      </c>
      <c r="AB62" s="16" t="s">
        <v>43548</v>
      </c>
      <c r="AC62" s="17" t="s">
        <v>3491</v>
      </c>
      <c r="AD62" s="25">
        <v>0</v>
      </c>
      <c r="AE62" s="2">
        <v>0</v>
      </c>
      <c r="AF62" s="25">
        <v>0</v>
      </c>
      <c r="AG62" s="16" t="s">
        <v>43549</v>
      </c>
      <c r="AH62" s="17" t="s">
        <v>3492</v>
      </c>
      <c r="AI62" s="25">
        <v>0</v>
      </c>
      <c r="AJ62" s="2">
        <v>0</v>
      </c>
      <c r="AK62" s="25">
        <v>0</v>
      </c>
      <c r="AL62" s="16" t="s">
        <v>43550</v>
      </c>
      <c r="AM62" s="17" t="s">
        <v>3493</v>
      </c>
      <c r="AN62" s="25">
        <v>0</v>
      </c>
      <c r="AO62" s="2">
        <v>0</v>
      </c>
      <c r="AP62" s="25">
        <v>0</v>
      </c>
      <c r="AQ62" s="16" t="s">
        <v>43551</v>
      </c>
      <c r="AR62" s="17" t="s">
        <v>3494</v>
      </c>
      <c r="AS62" s="25">
        <v>0</v>
      </c>
      <c r="AT62" s="2">
        <v>0</v>
      </c>
      <c r="AU62" s="25">
        <v>0</v>
      </c>
      <c r="AV62" s="16" t="s">
        <v>43552</v>
      </c>
      <c r="AW62" s="17" t="s">
        <v>3495</v>
      </c>
      <c r="AX62" s="25">
        <v>0</v>
      </c>
      <c r="AY62" s="2">
        <v>0</v>
      </c>
      <c r="AZ62" s="25">
        <v>0</v>
      </c>
      <c r="BA62" s="16" t="s">
        <v>43553</v>
      </c>
      <c r="BB62" s="17" t="s">
        <v>3496</v>
      </c>
      <c r="BC62" s="25">
        <v>0</v>
      </c>
      <c r="BD62" s="2">
        <v>0</v>
      </c>
      <c r="BE62" s="25">
        <v>0</v>
      </c>
      <c r="BF62" s="16" t="s">
        <v>43554</v>
      </c>
      <c r="BG62" s="17" t="s">
        <v>3497</v>
      </c>
      <c r="BH62" s="25">
        <v>0</v>
      </c>
      <c r="BI62" s="2">
        <v>0</v>
      </c>
      <c r="BJ62" s="25">
        <v>0</v>
      </c>
      <c r="BK62" s="16" t="s">
        <v>43555</v>
      </c>
      <c r="BL62" s="17" t="s">
        <v>3498</v>
      </c>
      <c r="BM62" s="25">
        <v>0</v>
      </c>
      <c r="BN62" s="2">
        <v>0</v>
      </c>
      <c r="BO62" s="25">
        <v>0</v>
      </c>
      <c r="BP62" s="16" t="s">
        <v>43556</v>
      </c>
      <c r="BQ62" s="17" t="s">
        <v>3499</v>
      </c>
      <c r="BR62" s="25">
        <v>0</v>
      </c>
      <c r="BS62" s="2">
        <v>0</v>
      </c>
      <c r="BT62" s="25">
        <v>0</v>
      </c>
      <c r="BU62" s="16" t="s">
        <v>43557</v>
      </c>
      <c r="BV62" s="17" t="s">
        <v>3500</v>
      </c>
      <c r="BW62" s="25">
        <v>0</v>
      </c>
      <c r="BX62" s="2">
        <v>0</v>
      </c>
      <c r="BY62" s="25">
        <v>0</v>
      </c>
      <c r="BZ62" s="16" t="s">
        <v>43558</v>
      </c>
      <c r="CA62" s="17" t="s">
        <v>3501</v>
      </c>
      <c r="CB62" s="25">
        <v>0</v>
      </c>
      <c r="CC62" s="2">
        <v>0</v>
      </c>
      <c r="CD62" s="25">
        <v>0</v>
      </c>
      <c r="CE62" s="16" t="s">
        <v>43559</v>
      </c>
      <c r="CF62" s="17" t="s">
        <v>3502</v>
      </c>
      <c r="CG62" s="25">
        <v>0</v>
      </c>
      <c r="CH62" s="2">
        <v>0</v>
      </c>
      <c r="CI62" s="25">
        <v>0</v>
      </c>
      <c r="CJ62" s="16" t="s">
        <v>43560</v>
      </c>
      <c r="CK62" s="17" t="s">
        <v>3503</v>
      </c>
      <c r="CL62" s="25">
        <v>0</v>
      </c>
      <c r="CM62" s="2">
        <v>0</v>
      </c>
      <c r="CN62" s="25">
        <v>0</v>
      </c>
      <c r="CO62" s="16" t="s">
        <v>43561</v>
      </c>
      <c r="CP62" s="17" t="s">
        <v>3504</v>
      </c>
      <c r="CQ62" s="25">
        <v>0</v>
      </c>
      <c r="CR62" s="2">
        <v>0</v>
      </c>
      <c r="CS62" s="25">
        <v>0</v>
      </c>
      <c r="CT62" s="16" t="s">
        <v>43562</v>
      </c>
      <c r="CU62" s="17" t="s">
        <v>3505</v>
      </c>
      <c r="CV62" s="25">
        <v>0</v>
      </c>
      <c r="CW62" s="2">
        <v>0</v>
      </c>
      <c r="CX62" s="25">
        <v>0</v>
      </c>
      <c r="CY62" s="16" t="s">
        <v>43563</v>
      </c>
      <c r="CZ62" s="17" t="s">
        <v>3506</v>
      </c>
      <c r="DA62" s="25">
        <v>0</v>
      </c>
      <c r="DB62" s="2">
        <v>0</v>
      </c>
      <c r="DC62" s="25">
        <v>0</v>
      </c>
      <c r="DD62" s="25" t="s">
        <v>43564</v>
      </c>
      <c r="DE62" s="25" t="s">
        <v>3507</v>
      </c>
      <c r="DF62" s="25">
        <v>0</v>
      </c>
      <c r="DG62" s="25">
        <v>0</v>
      </c>
      <c r="DH62" s="25">
        <v>0</v>
      </c>
      <c r="DI62" s="16" t="s">
        <v>43565</v>
      </c>
      <c r="DJ62" s="17" t="s">
        <v>3508</v>
      </c>
      <c r="DK62" s="25">
        <v>0</v>
      </c>
      <c r="DL62" s="2">
        <v>0</v>
      </c>
      <c r="DM62" s="25">
        <v>0</v>
      </c>
      <c r="DN62" s="16" t="s">
        <v>43566</v>
      </c>
      <c r="DO62" s="17" t="s">
        <v>3509</v>
      </c>
      <c r="DP62" s="25">
        <v>0</v>
      </c>
      <c r="DQ62" s="2">
        <v>0</v>
      </c>
      <c r="DR62" s="25">
        <v>0</v>
      </c>
      <c r="DS62" s="16" t="s">
        <v>43567</v>
      </c>
      <c r="DT62" s="17" t="s">
        <v>3510</v>
      </c>
      <c r="DU62" s="25">
        <v>0</v>
      </c>
      <c r="DV62" s="2">
        <v>0</v>
      </c>
      <c r="DW62" s="25">
        <v>0</v>
      </c>
      <c r="DX62" s="16" t="s">
        <v>43568</v>
      </c>
      <c r="DY62" s="17" t="s">
        <v>3511</v>
      </c>
      <c r="DZ62" s="25">
        <v>0</v>
      </c>
      <c r="EA62" s="2">
        <v>0</v>
      </c>
      <c r="EB62" s="16">
        <v>0</v>
      </c>
      <c r="EC62" s="16" t="s">
        <v>43569</v>
      </c>
      <c r="ED62" s="17" t="s">
        <v>3512</v>
      </c>
      <c r="EE62" s="25">
        <v>0</v>
      </c>
      <c r="EF62" s="2">
        <v>0</v>
      </c>
      <c r="EG62" s="16">
        <v>0</v>
      </c>
      <c r="EH62" s="16" t="s">
        <v>43570</v>
      </c>
      <c r="EI62" s="16" t="s">
        <v>3513</v>
      </c>
      <c r="EJ62" s="16">
        <v>0</v>
      </c>
      <c r="EK62" s="16">
        <v>0</v>
      </c>
      <c r="EL62" s="16">
        <v>0</v>
      </c>
      <c r="EM62" s="16" t="s">
        <v>43571</v>
      </c>
      <c r="EN62" s="17" t="s">
        <v>3514</v>
      </c>
      <c r="EO62" s="25">
        <v>0</v>
      </c>
      <c r="EP62" s="2">
        <v>0</v>
      </c>
      <c r="EQ62" s="16">
        <v>0</v>
      </c>
      <c r="ER62" s="16" t="s">
        <v>43572</v>
      </c>
      <c r="ES62" s="9" t="s">
        <v>3515</v>
      </c>
      <c r="ET62" s="9">
        <v>0</v>
      </c>
      <c r="EU62" s="9">
        <v>0</v>
      </c>
      <c r="EV62" s="9">
        <v>0</v>
      </c>
      <c r="EW62" s="9" t="s">
        <v>43573</v>
      </c>
      <c r="EX62" s="9" t="s">
        <v>3516</v>
      </c>
      <c r="EY62" s="9">
        <v>0</v>
      </c>
      <c r="EZ62" s="9">
        <v>0</v>
      </c>
      <c r="FA62" s="9">
        <v>0</v>
      </c>
      <c r="FB62" s="9" t="s">
        <v>43574</v>
      </c>
      <c r="FC62" s="9" t="s">
        <v>3517</v>
      </c>
      <c r="FD62" s="9">
        <v>0</v>
      </c>
      <c r="FE62" s="9">
        <v>0</v>
      </c>
      <c r="FF62" s="9">
        <v>0</v>
      </c>
      <c r="FH62" s="9">
        <v>0</v>
      </c>
      <c r="FI62" s="9">
        <v>0</v>
      </c>
      <c r="FJ62" s="9">
        <v>0</v>
      </c>
      <c r="FL62" s="9">
        <v>0</v>
      </c>
      <c r="FM62" s="9">
        <v>0</v>
      </c>
      <c r="FN62" s="9">
        <v>0</v>
      </c>
    </row>
    <row r="63" spans="1:170" s="9" customFormat="1">
      <c r="A63" s="22">
        <v>61350013</v>
      </c>
      <c r="B63" s="23" t="s">
        <v>26</v>
      </c>
      <c r="C63" s="24" t="s">
        <v>265</v>
      </c>
      <c r="D63" s="25">
        <v>0</v>
      </c>
      <c r="E63" s="25">
        <v>0</v>
      </c>
      <c r="F63" s="25">
        <v>0</v>
      </c>
      <c r="G63" s="25"/>
      <c r="H63" s="25"/>
      <c r="I63" s="16"/>
      <c r="L63" s="20" t="s">
        <v>4</v>
      </c>
      <c r="M63" s="9" t="s">
        <v>43575</v>
      </c>
      <c r="N63" s="17" t="s">
        <v>3518</v>
      </c>
      <c r="O63" s="25">
        <v>0</v>
      </c>
      <c r="P63" s="25">
        <v>0</v>
      </c>
      <c r="Q63" s="25">
        <v>0</v>
      </c>
      <c r="R63" s="16" t="s">
        <v>43576</v>
      </c>
      <c r="S63" s="17" t="s">
        <v>3519</v>
      </c>
      <c r="T63" s="25">
        <v>0</v>
      </c>
      <c r="U63" s="25">
        <v>0</v>
      </c>
      <c r="V63" s="25">
        <v>0</v>
      </c>
      <c r="W63" s="16" t="s">
        <v>43577</v>
      </c>
      <c r="X63" s="17" t="s">
        <v>3520</v>
      </c>
      <c r="Y63" s="25">
        <v>0</v>
      </c>
      <c r="Z63" s="2">
        <v>0</v>
      </c>
      <c r="AA63" s="25">
        <v>0</v>
      </c>
      <c r="AB63" s="16" t="s">
        <v>43578</v>
      </c>
      <c r="AC63" s="17" t="s">
        <v>3521</v>
      </c>
      <c r="AD63" s="25">
        <v>0</v>
      </c>
      <c r="AE63" s="2">
        <v>0</v>
      </c>
      <c r="AF63" s="25">
        <v>0</v>
      </c>
      <c r="AG63" s="16" t="s">
        <v>43579</v>
      </c>
      <c r="AH63" s="17" t="s">
        <v>3522</v>
      </c>
      <c r="AI63" s="25">
        <v>0</v>
      </c>
      <c r="AJ63" s="2">
        <v>0</v>
      </c>
      <c r="AK63" s="25">
        <v>0</v>
      </c>
      <c r="AL63" s="16" t="s">
        <v>43580</v>
      </c>
      <c r="AM63" s="17" t="s">
        <v>3523</v>
      </c>
      <c r="AN63" s="25">
        <v>0</v>
      </c>
      <c r="AO63" s="2">
        <v>0</v>
      </c>
      <c r="AP63" s="25">
        <v>0</v>
      </c>
      <c r="AQ63" s="16" t="s">
        <v>43581</v>
      </c>
      <c r="AR63" s="17" t="s">
        <v>3524</v>
      </c>
      <c r="AS63" s="25">
        <v>0</v>
      </c>
      <c r="AT63" s="2">
        <v>0</v>
      </c>
      <c r="AU63" s="25">
        <v>0</v>
      </c>
      <c r="AV63" s="16" t="s">
        <v>43582</v>
      </c>
      <c r="AW63" s="17" t="s">
        <v>3525</v>
      </c>
      <c r="AX63" s="25">
        <v>0</v>
      </c>
      <c r="AY63" s="2">
        <v>0</v>
      </c>
      <c r="AZ63" s="25">
        <v>0</v>
      </c>
      <c r="BA63" s="16" t="s">
        <v>43583</v>
      </c>
      <c r="BB63" s="17" t="s">
        <v>3526</v>
      </c>
      <c r="BC63" s="25">
        <v>0</v>
      </c>
      <c r="BD63" s="2">
        <v>0</v>
      </c>
      <c r="BE63" s="25">
        <v>0</v>
      </c>
      <c r="BF63" s="16" t="s">
        <v>43584</v>
      </c>
      <c r="BG63" s="17" t="s">
        <v>3527</v>
      </c>
      <c r="BH63" s="25">
        <v>0</v>
      </c>
      <c r="BI63" s="2">
        <v>0</v>
      </c>
      <c r="BJ63" s="25">
        <v>0</v>
      </c>
      <c r="BK63" s="16" t="s">
        <v>43585</v>
      </c>
      <c r="BL63" s="17" t="s">
        <v>3528</v>
      </c>
      <c r="BM63" s="25">
        <v>0</v>
      </c>
      <c r="BN63" s="2">
        <v>0</v>
      </c>
      <c r="BO63" s="25">
        <v>0</v>
      </c>
      <c r="BP63" s="16" t="s">
        <v>43586</v>
      </c>
      <c r="BQ63" s="17" t="s">
        <v>3529</v>
      </c>
      <c r="BR63" s="25">
        <v>0</v>
      </c>
      <c r="BS63" s="2">
        <v>0</v>
      </c>
      <c r="BT63" s="25">
        <v>0</v>
      </c>
      <c r="BU63" s="16" t="s">
        <v>43587</v>
      </c>
      <c r="BV63" s="17" t="s">
        <v>3530</v>
      </c>
      <c r="BW63" s="25">
        <v>0</v>
      </c>
      <c r="BX63" s="2">
        <v>0</v>
      </c>
      <c r="BY63" s="25">
        <v>0</v>
      </c>
      <c r="BZ63" s="16" t="s">
        <v>43588</v>
      </c>
      <c r="CA63" s="17" t="s">
        <v>3531</v>
      </c>
      <c r="CB63" s="25">
        <v>0</v>
      </c>
      <c r="CC63" s="2">
        <v>0</v>
      </c>
      <c r="CD63" s="25">
        <v>0</v>
      </c>
      <c r="CE63" s="16" t="s">
        <v>43589</v>
      </c>
      <c r="CF63" s="17" t="s">
        <v>3532</v>
      </c>
      <c r="CG63" s="25">
        <v>0</v>
      </c>
      <c r="CH63" s="2">
        <v>0</v>
      </c>
      <c r="CI63" s="25">
        <v>0</v>
      </c>
      <c r="CJ63" s="16" t="s">
        <v>43590</v>
      </c>
      <c r="CK63" s="17" t="s">
        <v>3533</v>
      </c>
      <c r="CL63" s="25">
        <v>0</v>
      </c>
      <c r="CM63" s="2">
        <v>0</v>
      </c>
      <c r="CN63" s="25">
        <v>0</v>
      </c>
      <c r="CO63" s="16" t="s">
        <v>43591</v>
      </c>
      <c r="CP63" s="17" t="s">
        <v>3534</v>
      </c>
      <c r="CQ63" s="25">
        <v>0</v>
      </c>
      <c r="CR63" s="2">
        <v>0</v>
      </c>
      <c r="CS63" s="25">
        <v>0</v>
      </c>
      <c r="CT63" s="16" t="s">
        <v>43592</v>
      </c>
      <c r="CU63" s="17" t="s">
        <v>3535</v>
      </c>
      <c r="CV63" s="25">
        <v>0</v>
      </c>
      <c r="CW63" s="2">
        <v>0</v>
      </c>
      <c r="CX63" s="25">
        <v>0</v>
      </c>
      <c r="CY63" s="16" t="s">
        <v>43593</v>
      </c>
      <c r="CZ63" s="17" t="s">
        <v>3536</v>
      </c>
      <c r="DA63" s="25">
        <v>0</v>
      </c>
      <c r="DB63" s="2">
        <v>0</v>
      </c>
      <c r="DC63" s="25">
        <v>0</v>
      </c>
      <c r="DD63" s="25" t="s">
        <v>43594</v>
      </c>
      <c r="DE63" s="25" t="s">
        <v>3537</v>
      </c>
      <c r="DF63" s="25">
        <v>0</v>
      </c>
      <c r="DG63" s="25">
        <v>0</v>
      </c>
      <c r="DH63" s="25">
        <v>0</v>
      </c>
      <c r="DI63" s="16" t="s">
        <v>43595</v>
      </c>
      <c r="DJ63" s="17" t="s">
        <v>3538</v>
      </c>
      <c r="DK63" s="25">
        <v>0</v>
      </c>
      <c r="DL63" s="2">
        <v>0</v>
      </c>
      <c r="DM63" s="25">
        <v>0</v>
      </c>
      <c r="DN63" s="16" t="s">
        <v>43596</v>
      </c>
      <c r="DO63" s="17" t="s">
        <v>3539</v>
      </c>
      <c r="DP63" s="25">
        <v>0</v>
      </c>
      <c r="DQ63" s="2">
        <v>0</v>
      </c>
      <c r="DR63" s="25">
        <v>0</v>
      </c>
      <c r="DS63" s="16" t="s">
        <v>43597</v>
      </c>
      <c r="DT63" s="17" t="s">
        <v>3540</v>
      </c>
      <c r="DU63" s="25">
        <v>0</v>
      </c>
      <c r="DV63" s="2">
        <v>0</v>
      </c>
      <c r="DW63" s="25">
        <v>0</v>
      </c>
      <c r="DX63" s="16" t="s">
        <v>43598</v>
      </c>
      <c r="DY63" s="17" t="s">
        <v>3541</v>
      </c>
      <c r="DZ63" s="25">
        <v>0</v>
      </c>
      <c r="EA63" s="2">
        <v>0</v>
      </c>
      <c r="EB63" s="16">
        <v>0</v>
      </c>
      <c r="EC63" s="16" t="s">
        <v>43599</v>
      </c>
      <c r="ED63" s="17" t="s">
        <v>3542</v>
      </c>
      <c r="EE63" s="25">
        <v>0</v>
      </c>
      <c r="EF63" s="2">
        <v>0</v>
      </c>
      <c r="EG63" s="16">
        <v>0</v>
      </c>
      <c r="EH63" s="16" t="s">
        <v>43600</v>
      </c>
      <c r="EI63" s="16" t="s">
        <v>3543</v>
      </c>
      <c r="EJ63" s="16">
        <v>0</v>
      </c>
      <c r="EK63" s="16">
        <v>0</v>
      </c>
      <c r="EL63" s="16">
        <v>0</v>
      </c>
      <c r="EM63" s="16" t="s">
        <v>43601</v>
      </c>
      <c r="EN63" s="17" t="s">
        <v>3544</v>
      </c>
      <c r="EO63" s="25">
        <v>0</v>
      </c>
      <c r="EP63" s="2">
        <v>0</v>
      </c>
      <c r="EQ63" s="16">
        <v>0</v>
      </c>
      <c r="ER63" s="16" t="s">
        <v>43602</v>
      </c>
      <c r="ES63" s="9" t="s">
        <v>3545</v>
      </c>
      <c r="ET63" s="9">
        <v>0</v>
      </c>
      <c r="EU63" s="9">
        <v>0</v>
      </c>
      <c r="EV63" s="9">
        <v>0</v>
      </c>
      <c r="EW63" s="9" t="s">
        <v>43603</v>
      </c>
      <c r="EX63" s="9" t="s">
        <v>3546</v>
      </c>
      <c r="EY63" s="9">
        <v>0</v>
      </c>
      <c r="EZ63" s="9">
        <v>0</v>
      </c>
      <c r="FA63" s="9">
        <v>0</v>
      </c>
      <c r="FB63" s="9" t="s">
        <v>43604</v>
      </c>
      <c r="FC63" s="9" t="s">
        <v>3547</v>
      </c>
      <c r="FD63" s="9">
        <v>0</v>
      </c>
      <c r="FE63" s="9">
        <v>0</v>
      </c>
      <c r="FF63" s="9">
        <v>0</v>
      </c>
      <c r="FH63" s="9">
        <v>0</v>
      </c>
      <c r="FI63" s="9">
        <v>0</v>
      </c>
      <c r="FJ63" s="9">
        <v>0</v>
      </c>
      <c r="FL63" s="9">
        <v>0</v>
      </c>
      <c r="FM63" s="9">
        <v>0</v>
      </c>
      <c r="FN63" s="9">
        <v>0</v>
      </c>
    </row>
    <row r="64" spans="1:170" s="9" customFormat="1">
      <c r="A64" s="10"/>
      <c r="B64" s="120" t="s">
        <v>1487</v>
      </c>
      <c r="D64" s="8">
        <v>0</v>
      </c>
      <c r="E64" s="8">
        <v>0</v>
      </c>
      <c r="F64" s="53">
        <v>0</v>
      </c>
      <c r="G64" s="53"/>
      <c r="H64" s="53"/>
      <c r="I64" s="16"/>
      <c r="L64" s="20" t="s">
        <v>1487</v>
      </c>
      <c r="M64" s="9" t="s">
        <v>42315</v>
      </c>
      <c r="N64" s="17"/>
      <c r="O64" s="53">
        <v>0</v>
      </c>
      <c r="P64" s="25">
        <v>0</v>
      </c>
      <c r="Q64" s="53">
        <v>0</v>
      </c>
      <c r="R64" s="16" t="s">
        <v>42316</v>
      </c>
      <c r="S64" s="17"/>
      <c r="T64" s="53">
        <v>0</v>
      </c>
      <c r="U64" s="25">
        <v>0</v>
      </c>
      <c r="V64" s="53">
        <v>0</v>
      </c>
      <c r="W64" s="16" t="s">
        <v>42317</v>
      </c>
      <c r="X64" s="17"/>
      <c r="Y64" s="53">
        <v>0</v>
      </c>
      <c r="Z64" s="53">
        <v>0</v>
      </c>
      <c r="AA64" s="53">
        <v>0</v>
      </c>
      <c r="AB64" s="16" t="s">
        <v>42318</v>
      </c>
      <c r="AC64" s="17"/>
      <c r="AD64" s="53">
        <v>0</v>
      </c>
      <c r="AE64" s="53">
        <v>0</v>
      </c>
      <c r="AF64" s="53">
        <v>0</v>
      </c>
      <c r="AG64" s="16" t="s">
        <v>42319</v>
      </c>
      <c r="AH64" s="17"/>
      <c r="AI64" s="53">
        <v>0</v>
      </c>
      <c r="AJ64" s="53">
        <v>0</v>
      </c>
      <c r="AK64" s="53">
        <v>0</v>
      </c>
      <c r="AL64" s="16" t="s">
        <v>42320</v>
      </c>
      <c r="AM64" s="17"/>
      <c r="AN64" s="53">
        <v>0</v>
      </c>
      <c r="AO64" s="53">
        <v>0</v>
      </c>
      <c r="AP64" s="53">
        <v>0</v>
      </c>
      <c r="AQ64" s="16" t="s">
        <v>42321</v>
      </c>
      <c r="AR64" s="17"/>
      <c r="AS64" s="53">
        <v>0</v>
      </c>
      <c r="AT64" s="53">
        <v>0</v>
      </c>
      <c r="AU64" s="53">
        <v>0</v>
      </c>
      <c r="AV64" s="16" t="s">
        <v>42322</v>
      </c>
      <c r="AW64" s="17"/>
      <c r="AX64" s="53">
        <v>0</v>
      </c>
      <c r="AY64" s="53">
        <v>0</v>
      </c>
      <c r="AZ64" s="53">
        <v>0</v>
      </c>
      <c r="BA64" s="16" t="s">
        <v>42323</v>
      </c>
      <c r="BB64" s="17"/>
      <c r="BC64" s="53">
        <v>0</v>
      </c>
      <c r="BD64" s="53">
        <v>0</v>
      </c>
      <c r="BE64" s="53">
        <v>0</v>
      </c>
      <c r="BF64" s="16" t="s">
        <v>42324</v>
      </c>
      <c r="BG64" s="17"/>
      <c r="BH64" s="53">
        <v>0</v>
      </c>
      <c r="BI64" s="53">
        <v>0</v>
      </c>
      <c r="BJ64" s="53">
        <v>0</v>
      </c>
      <c r="BK64" s="16" t="s">
        <v>42325</v>
      </c>
      <c r="BL64" s="17"/>
      <c r="BM64" s="53">
        <v>0</v>
      </c>
      <c r="BN64" s="53">
        <v>0</v>
      </c>
      <c r="BO64" s="53">
        <v>0</v>
      </c>
      <c r="BP64" s="16" t="s">
        <v>42326</v>
      </c>
      <c r="BQ64" s="17"/>
      <c r="BR64" s="53">
        <v>0</v>
      </c>
      <c r="BS64" s="53">
        <v>0</v>
      </c>
      <c r="BT64" s="53">
        <v>0</v>
      </c>
      <c r="BU64" s="16" t="s">
        <v>42327</v>
      </c>
      <c r="BV64" s="17"/>
      <c r="BW64" s="53">
        <v>0</v>
      </c>
      <c r="BX64" s="53">
        <v>0</v>
      </c>
      <c r="BY64" s="53">
        <v>0</v>
      </c>
      <c r="BZ64" s="16" t="s">
        <v>42328</v>
      </c>
      <c r="CA64" s="17"/>
      <c r="CB64" s="53">
        <v>0</v>
      </c>
      <c r="CC64" s="53">
        <v>0</v>
      </c>
      <c r="CD64" s="53">
        <v>0</v>
      </c>
      <c r="CE64" s="16" t="s">
        <v>42329</v>
      </c>
      <c r="CF64" s="17"/>
      <c r="CG64" s="53">
        <v>0</v>
      </c>
      <c r="CH64" s="53">
        <v>0</v>
      </c>
      <c r="CI64" s="53">
        <v>0</v>
      </c>
      <c r="CJ64" s="16" t="s">
        <v>42330</v>
      </c>
      <c r="CK64" s="17"/>
      <c r="CL64" s="53">
        <v>0</v>
      </c>
      <c r="CM64" s="53">
        <v>0</v>
      </c>
      <c r="CN64" s="53">
        <v>0</v>
      </c>
      <c r="CO64" s="16" t="s">
        <v>42331</v>
      </c>
      <c r="CP64" s="17"/>
      <c r="CQ64" s="53">
        <v>0</v>
      </c>
      <c r="CR64" s="53">
        <v>0</v>
      </c>
      <c r="CS64" s="53">
        <v>0</v>
      </c>
      <c r="CT64" s="16" t="s">
        <v>42332</v>
      </c>
      <c r="CU64" s="17"/>
      <c r="CV64" s="53">
        <v>0</v>
      </c>
      <c r="CW64" s="53">
        <v>0</v>
      </c>
      <c r="CX64" s="53">
        <v>0</v>
      </c>
      <c r="CY64" s="16" t="s">
        <v>42333</v>
      </c>
      <c r="CZ64" s="17"/>
      <c r="DA64" s="53">
        <v>0</v>
      </c>
      <c r="DB64" s="53">
        <v>0</v>
      </c>
      <c r="DC64" s="53">
        <v>0</v>
      </c>
      <c r="DD64" s="53" t="s">
        <v>42334</v>
      </c>
      <c r="DE64" s="53"/>
      <c r="DF64" s="53">
        <v>0</v>
      </c>
      <c r="DG64" s="53">
        <v>0</v>
      </c>
      <c r="DH64" s="53">
        <v>0</v>
      </c>
      <c r="DI64" s="16" t="s">
        <v>42335</v>
      </c>
      <c r="DJ64" s="17"/>
      <c r="DK64" s="53">
        <v>0</v>
      </c>
      <c r="DL64" s="53">
        <v>0</v>
      </c>
      <c r="DM64" s="53">
        <v>0</v>
      </c>
      <c r="DN64" s="16" t="s">
        <v>42336</v>
      </c>
      <c r="DO64" s="17"/>
      <c r="DP64" s="53">
        <v>0</v>
      </c>
      <c r="DQ64" s="53">
        <v>0</v>
      </c>
      <c r="DR64" s="53">
        <v>0</v>
      </c>
      <c r="DS64" s="16" t="s">
        <v>42337</v>
      </c>
      <c r="DT64" s="17"/>
      <c r="DU64" s="53">
        <v>0</v>
      </c>
      <c r="DV64" s="53">
        <v>0</v>
      </c>
      <c r="DW64" s="53">
        <v>0</v>
      </c>
      <c r="DX64" s="16" t="s">
        <v>42338</v>
      </c>
      <c r="DY64" s="17"/>
      <c r="DZ64" s="53">
        <v>0</v>
      </c>
      <c r="EA64" s="53">
        <v>0</v>
      </c>
      <c r="EB64" s="53">
        <v>0</v>
      </c>
      <c r="EC64" s="16" t="s">
        <v>42339</v>
      </c>
      <c r="ED64" s="17"/>
      <c r="EE64" s="53">
        <v>0</v>
      </c>
      <c r="EF64" s="53">
        <v>0</v>
      </c>
      <c r="EG64" s="53">
        <v>0</v>
      </c>
      <c r="EH64" s="16" t="s">
        <v>42340</v>
      </c>
      <c r="EI64" s="16"/>
      <c r="EJ64" s="16">
        <v>0</v>
      </c>
      <c r="EK64" s="16">
        <v>0</v>
      </c>
      <c r="EL64" s="16">
        <v>0</v>
      </c>
      <c r="EM64" s="16" t="s">
        <v>42341</v>
      </c>
      <c r="EN64" s="17"/>
      <c r="EO64" s="53">
        <v>0</v>
      </c>
      <c r="EP64" s="53">
        <v>0</v>
      </c>
      <c r="EQ64" s="53">
        <v>0</v>
      </c>
      <c r="ER64" s="16" t="s">
        <v>42342</v>
      </c>
      <c r="ET64" s="9">
        <v>0</v>
      </c>
      <c r="EU64" s="9">
        <v>0</v>
      </c>
      <c r="EV64" s="9">
        <v>0</v>
      </c>
      <c r="EW64" s="9" t="s">
        <v>42343</v>
      </c>
      <c r="EY64" s="9">
        <v>0</v>
      </c>
      <c r="EZ64" s="9">
        <v>0</v>
      </c>
      <c r="FA64" s="9">
        <v>0</v>
      </c>
      <c r="FB64" s="9" t="s">
        <v>42344</v>
      </c>
      <c r="FD64" s="9">
        <v>0</v>
      </c>
      <c r="FE64" s="9">
        <v>0</v>
      </c>
      <c r="FF64" s="9">
        <v>0</v>
      </c>
      <c r="FH64" s="9">
        <v>0</v>
      </c>
      <c r="FI64" s="9">
        <v>0</v>
      </c>
      <c r="FJ64" s="9">
        <v>0</v>
      </c>
      <c r="FL64" s="9">
        <v>0</v>
      </c>
      <c r="FM64" s="9">
        <v>0</v>
      </c>
      <c r="FN64" s="9">
        <v>0</v>
      </c>
    </row>
    <row r="65" spans="1:170">
      <c r="A65" s="14">
        <v>61360000</v>
      </c>
      <c r="B65" s="15" t="s">
        <v>27</v>
      </c>
      <c r="C65" s="17" t="s">
        <v>266</v>
      </c>
      <c r="D65" s="25">
        <v>0</v>
      </c>
      <c r="E65" s="25">
        <v>0</v>
      </c>
      <c r="F65" s="25">
        <v>0</v>
      </c>
      <c r="I65" s="16"/>
      <c r="L65" s="20" t="s">
        <v>208</v>
      </c>
      <c r="M65" s="17" t="s">
        <v>43605</v>
      </c>
      <c r="N65" s="17" t="s">
        <v>3548</v>
      </c>
      <c r="O65" s="25">
        <v>0</v>
      </c>
      <c r="P65" s="25">
        <v>0</v>
      </c>
      <c r="Q65" s="25">
        <v>0</v>
      </c>
      <c r="R65" s="16" t="s">
        <v>43606</v>
      </c>
      <c r="S65" s="17" t="s">
        <v>3549</v>
      </c>
      <c r="T65" s="25">
        <v>0</v>
      </c>
      <c r="U65" s="25">
        <v>0</v>
      </c>
      <c r="V65" s="25">
        <v>0</v>
      </c>
      <c r="W65" s="16" t="s">
        <v>43607</v>
      </c>
      <c r="X65" s="17" t="s">
        <v>3550</v>
      </c>
      <c r="Y65" s="25">
        <v>0</v>
      </c>
      <c r="Z65" s="25">
        <v>0</v>
      </c>
      <c r="AA65" s="25">
        <v>0</v>
      </c>
      <c r="AB65" s="16" t="s">
        <v>43608</v>
      </c>
      <c r="AC65" s="17" t="s">
        <v>3551</v>
      </c>
      <c r="AD65" s="25">
        <v>0</v>
      </c>
      <c r="AE65" s="25">
        <v>0</v>
      </c>
      <c r="AF65" s="25">
        <v>0</v>
      </c>
      <c r="AG65" s="16" t="s">
        <v>43609</v>
      </c>
      <c r="AH65" s="17" t="s">
        <v>3552</v>
      </c>
      <c r="AI65" s="25">
        <v>0</v>
      </c>
      <c r="AJ65" s="25">
        <v>0</v>
      </c>
      <c r="AK65" s="25">
        <v>0</v>
      </c>
      <c r="AL65" s="16" t="s">
        <v>43610</v>
      </c>
      <c r="AM65" s="17" t="s">
        <v>3553</v>
      </c>
      <c r="AN65" s="25">
        <v>0</v>
      </c>
      <c r="AO65" s="25">
        <v>0</v>
      </c>
      <c r="AP65" s="25">
        <v>0</v>
      </c>
      <c r="AQ65" s="16" t="s">
        <v>43611</v>
      </c>
      <c r="AR65" s="17" t="s">
        <v>3554</v>
      </c>
      <c r="AS65" s="25">
        <v>0</v>
      </c>
      <c r="AT65" s="25">
        <v>0</v>
      </c>
      <c r="AU65" s="25">
        <v>0</v>
      </c>
      <c r="AV65" s="16" t="s">
        <v>43612</v>
      </c>
      <c r="AW65" s="17" t="s">
        <v>3555</v>
      </c>
      <c r="AX65" s="25">
        <v>0</v>
      </c>
      <c r="AY65" s="25">
        <v>0</v>
      </c>
      <c r="AZ65" s="25">
        <v>0</v>
      </c>
      <c r="BA65" s="16" t="s">
        <v>43613</v>
      </c>
      <c r="BB65" s="17" t="s">
        <v>3556</v>
      </c>
      <c r="BC65" s="25">
        <v>0</v>
      </c>
      <c r="BD65" s="25">
        <v>0</v>
      </c>
      <c r="BE65" s="25">
        <v>0</v>
      </c>
      <c r="BF65" s="16" t="s">
        <v>43614</v>
      </c>
      <c r="BG65" s="17" t="s">
        <v>3557</v>
      </c>
      <c r="BH65" s="25">
        <v>0</v>
      </c>
      <c r="BI65" s="25">
        <v>0</v>
      </c>
      <c r="BJ65" s="25">
        <v>0</v>
      </c>
      <c r="BK65" s="16" t="s">
        <v>43615</v>
      </c>
      <c r="BL65" s="17" t="s">
        <v>3558</v>
      </c>
      <c r="BM65" s="25">
        <v>0</v>
      </c>
      <c r="BN65" s="25">
        <v>0</v>
      </c>
      <c r="BO65" s="25">
        <v>0</v>
      </c>
      <c r="BP65" s="16" t="s">
        <v>43616</v>
      </c>
      <c r="BQ65" s="17" t="s">
        <v>3559</v>
      </c>
      <c r="BR65" s="25">
        <v>0</v>
      </c>
      <c r="BS65" s="25">
        <v>0</v>
      </c>
      <c r="BT65" s="25">
        <v>0</v>
      </c>
      <c r="BU65" s="16" t="s">
        <v>43617</v>
      </c>
      <c r="BV65" s="17" t="s">
        <v>3560</v>
      </c>
      <c r="BW65" s="25">
        <v>0</v>
      </c>
      <c r="BX65" s="25">
        <v>0</v>
      </c>
      <c r="BY65" s="25">
        <v>0</v>
      </c>
      <c r="BZ65" s="16" t="s">
        <v>43618</v>
      </c>
      <c r="CA65" s="17" t="s">
        <v>3561</v>
      </c>
      <c r="CB65" s="25">
        <v>0</v>
      </c>
      <c r="CC65" s="25">
        <v>0</v>
      </c>
      <c r="CD65" s="25">
        <v>0</v>
      </c>
      <c r="CE65" s="16" t="s">
        <v>43619</v>
      </c>
      <c r="CF65" s="17" t="s">
        <v>3562</v>
      </c>
      <c r="CG65" s="25">
        <v>0</v>
      </c>
      <c r="CH65" s="25">
        <v>0</v>
      </c>
      <c r="CI65" s="25">
        <v>0</v>
      </c>
      <c r="CJ65" s="16" t="s">
        <v>43620</v>
      </c>
      <c r="CK65" s="17" t="s">
        <v>3563</v>
      </c>
      <c r="CL65" s="25">
        <v>0</v>
      </c>
      <c r="CM65" s="25">
        <v>0</v>
      </c>
      <c r="CN65" s="25">
        <v>0</v>
      </c>
      <c r="CO65" s="16" t="s">
        <v>43621</v>
      </c>
      <c r="CP65" s="17" t="s">
        <v>3564</v>
      </c>
      <c r="CQ65" s="25">
        <v>0</v>
      </c>
      <c r="CR65" s="25">
        <v>0</v>
      </c>
      <c r="CS65" s="25">
        <v>0</v>
      </c>
      <c r="CT65" s="16" t="s">
        <v>43622</v>
      </c>
      <c r="CU65" s="17" t="s">
        <v>3565</v>
      </c>
      <c r="CV65" s="25">
        <v>0</v>
      </c>
      <c r="CW65" s="25">
        <v>0</v>
      </c>
      <c r="CX65" s="25">
        <v>0</v>
      </c>
      <c r="CY65" s="16" t="s">
        <v>43623</v>
      </c>
      <c r="CZ65" s="17" t="s">
        <v>3566</v>
      </c>
      <c r="DA65" s="25">
        <v>0</v>
      </c>
      <c r="DB65" s="25">
        <v>0</v>
      </c>
      <c r="DC65" s="25">
        <v>0</v>
      </c>
      <c r="DD65" s="25" t="s">
        <v>43624</v>
      </c>
      <c r="DE65" s="25" t="s">
        <v>3567</v>
      </c>
      <c r="DF65" s="25">
        <v>0</v>
      </c>
      <c r="DG65" s="25">
        <v>0</v>
      </c>
      <c r="DH65" s="25">
        <v>0</v>
      </c>
      <c r="DI65" s="16" t="s">
        <v>43625</v>
      </c>
      <c r="DJ65" s="17" t="s">
        <v>3568</v>
      </c>
      <c r="DK65" s="25">
        <v>0</v>
      </c>
      <c r="DL65" s="25">
        <v>0</v>
      </c>
      <c r="DM65" s="25">
        <v>0</v>
      </c>
      <c r="DN65" s="16" t="s">
        <v>43626</v>
      </c>
      <c r="DO65" s="17" t="s">
        <v>3569</v>
      </c>
      <c r="DP65" s="25">
        <v>0</v>
      </c>
      <c r="DQ65" s="25">
        <v>0</v>
      </c>
      <c r="DR65" s="25">
        <v>0</v>
      </c>
      <c r="DS65" s="16" t="s">
        <v>43627</v>
      </c>
      <c r="DT65" s="17" t="s">
        <v>3570</v>
      </c>
      <c r="DU65" s="25">
        <v>0</v>
      </c>
      <c r="DV65" s="25">
        <v>0</v>
      </c>
      <c r="DW65" s="25">
        <v>0</v>
      </c>
      <c r="DX65" s="16" t="s">
        <v>43628</v>
      </c>
      <c r="DY65" s="17" t="s">
        <v>3571</v>
      </c>
      <c r="DZ65" s="25">
        <v>0</v>
      </c>
      <c r="EA65" s="25">
        <v>0</v>
      </c>
      <c r="EB65" s="16">
        <v>0</v>
      </c>
      <c r="EC65" s="16" t="s">
        <v>43629</v>
      </c>
      <c r="ED65" s="17" t="s">
        <v>3572</v>
      </c>
      <c r="EE65" s="25">
        <v>0</v>
      </c>
      <c r="EF65" s="25">
        <v>0</v>
      </c>
      <c r="EG65" s="16">
        <v>0</v>
      </c>
      <c r="EH65" s="16" t="s">
        <v>43630</v>
      </c>
      <c r="EI65" s="16" t="s">
        <v>3573</v>
      </c>
      <c r="EJ65" s="16">
        <v>0</v>
      </c>
      <c r="EK65" s="16">
        <v>0</v>
      </c>
      <c r="EL65" s="16">
        <v>0</v>
      </c>
      <c r="EM65" s="16" t="s">
        <v>43631</v>
      </c>
      <c r="EN65" s="17" t="s">
        <v>3574</v>
      </c>
      <c r="EO65" s="25">
        <v>0</v>
      </c>
      <c r="EP65" s="25">
        <v>0</v>
      </c>
      <c r="EQ65" s="16">
        <v>0</v>
      </c>
      <c r="ER65" s="16" t="s">
        <v>43632</v>
      </c>
      <c r="ES65" s="17" t="s">
        <v>3575</v>
      </c>
      <c r="ET65" s="17">
        <v>0</v>
      </c>
      <c r="EU65" s="17">
        <v>0</v>
      </c>
      <c r="EV65" s="17">
        <v>0</v>
      </c>
      <c r="EW65" s="17" t="s">
        <v>43633</v>
      </c>
      <c r="EX65" s="17" t="s">
        <v>3576</v>
      </c>
      <c r="EY65" s="17">
        <v>0</v>
      </c>
      <c r="EZ65" s="17">
        <v>0</v>
      </c>
      <c r="FA65" s="17">
        <v>0</v>
      </c>
      <c r="FB65" s="17" t="s">
        <v>43634</v>
      </c>
      <c r="FC65" s="17" t="s">
        <v>3577</v>
      </c>
      <c r="FD65" s="17">
        <v>0</v>
      </c>
      <c r="FE65" s="17">
        <v>0</v>
      </c>
      <c r="FF65" s="17">
        <v>0</v>
      </c>
      <c r="FH65" s="17">
        <v>0</v>
      </c>
      <c r="FI65" s="17">
        <v>0</v>
      </c>
      <c r="FJ65" s="17">
        <v>0</v>
      </c>
      <c r="FL65" s="17">
        <v>0</v>
      </c>
      <c r="FM65" s="17">
        <v>0</v>
      </c>
      <c r="FN65" s="17">
        <v>0</v>
      </c>
    </row>
    <row r="66" spans="1:170">
      <c r="A66" s="14">
        <v>61360001</v>
      </c>
      <c r="B66" s="15" t="s">
        <v>27</v>
      </c>
      <c r="C66" s="17" t="s">
        <v>267</v>
      </c>
      <c r="D66" s="25">
        <v>0</v>
      </c>
      <c r="E66" s="25">
        <v>0</v>
      </c>
      <c r="F66" s="25">
        <v>0</v>
      </c>
      <c r="I66" s="16"/>
      <c r="L66" s="20" t="s">
        <v>1478</v>
      </c>
      <c r="M66" s="17" t="s">
        <v>43635</v>
      </c>
      <c r="N66" s="17" t="s">
        <v>3578</v>
      </c>
      <c r="O66" s="25">
        <v>0</v>
      </c>
      <c r="P66" s="25">
        <v>0</v>
      </c>
      <c r="Q66" s="25">
        <v>0</v>
      </c>
      <c r="R66" s="16" t="s">
        <v>43636</v>
      </c>
      <c r="S66" s="17" t="s">
        <v>3579</v>
      </c>
      <c r="T66" s="25">
        <v>0</v>
      </c>
      <c r="U66" s="25">
        <v>0</v>
      </c>
      <c r="V66" s="25">
        <v>0</v>
      </c>
      <c r="W66" s="16" t="s">
        <v>43637</v>
      </c>
      <c r="X66" s="17" t="s">
        <v>3580</v>
      </c>
      <c r="Y66" s="25">
        <v>0</v>
      </c>
      <c r="Z66" s="25">
        <v>0</v>
      </c>
      <c r="AA66" s="25">
        <v>0</v>
      </c>
      <c r="AB66" s="16" t="s">
        <v>43638</v>
      </c>
      <c r="AC66" s="17" t="s">
        <v>3581</v>
      </c>
      <c r="AD66" s="25">
        <v>0</v>
      </c>
      <c r="AE66" s="25">
        <v>0</v>
      </c>
      <c r="AF66" s="25">
        <v>0</v>
      </c>
      <c r="AG66" s="16" t="s">
        <v>43639</v>
      </c>
      <c r="AH66" s="17" t="s">
        <v>3582</v>
      </c>
      <c r="AI66" s="25">
        <v>0</v>
      </c>
      <c r="AJ66" s="25">
        <v>0</v>
      </c>
      <c r="AK66" s="25">
        <v>0</v>
      </c>
      <c r="AL66" s="16" t="s">
        <v>43640</v>
      </c>
      <c r="AM66" s="17" t="s">
        <v>3583</v>
      </c>
      <c r="AN66" s="25">
        <v>0</v>
      </c>
      <c r="AO66" s="25">
        <v>0</v>
      </c>
      <c r="AP66" s="25">
        <v>0</v>
      </c>
      <c r="AQ66" s="16" t="s">
        <v>43641</v>
      </c>
      <c r="AR66" s="17" t="s">
        <v>3584</v>
      </c>
      <c r="AS66" s="25">
        <v>0</v>
      </c>
      <c r="AT66" s="25">
        <v>0</v>
      </c>
      <c r="AU66" s="25">
        <v>0</v>
      </c>
      <c r="AV66" s="16" t="s">
        <v>43642</v>
      </c>
      <c r="AW66" s="17" t="s">
        <v>3585</v>
      </c>
      <c r="AX66" s="25">
        <v>0</v>
      </c>
      <c r="AY66" s="25">
        <v>0</v>
      </c>
      <c r="AZ66" s="25">
        <v>0</v>
      </c>
      <c r="BA66" s="16" t="s">
        <v>43643</v>
      </c>
      <c r="BB66" s="17" t="s">
        <v>3586</v>
      </c>
      <c r="BC66" s="25">
        <v>0</v>
      </c>
      <c r="BD66" s="25">
        <v>0</v>
      </c>
      <c r="BE66" s="25">
        <v>0</v>
      </c>
      <c r="BF66" s="16" t="s">
        <v>43644</v>
      </c>
      <c r="BG66" s="17" t="s">
        <v>3587</v>
      </c>
      <c r="BH66" s="25">
        <v>0</v>
      </c>
      <c r="BI66" s="25">
        <v>0</v>
      </c>
      <c r="BJ66" s="25">
        <v>0</v>
      </c>
      <c r="BK66" s="16" t="s">
        <v>43645</v>
      </c>
      <c r="BL66" s="17" t="s">
        <v>3588</v>
      </c>
      <c r="BM66" s="25">
        <v>0</v>
      </c>
      <c r="BN66" s="25">
        <v>0</v>
      </c>
      <c r="BO66" s="25">
        <v>0</v>
      </c>
      <c r="BP66" s="16" t="s">
        <v>43646</v>
      </c>
      <c r="BQ66" s="17" t="s">
        <v>3589</v>
      </c>
      <c r="BR66" s="25">
        <v>0</v>
      </c>
      <c r="BS66" s="25">
        <v>0</v>
      </c>
      <c r="BT66" s="25">
        <v>0</v>
      </c>
      <c r="BU66" s="16" t="s">
        <v>43647</v>
      </c>
      <c r="BV66" s="17" t="s">
        <v>3590</v>
      </c>
      <c r="BW66" s="25">
        <v>0</v>
      </c>
      <c r="BX66" s="25">
        <v>0</v>
      </c>
      <c r="BY66" s="25">
        <v>0</v>
      </c>
      <c r="BZ66" s="16" t="s">
        <v>43648</v>
      </c>
      <c r="CA66" s="17" t="s">
        <v>3591</v>
      </c>
      <c r="CB66" s="25">
        <v>0</v>
      </c>
      <c r="CC66" s="25">
        <v>0</v>
      </c>
      <c r="CD66" s="25">
        <v>0</v>
      </c>
      <c r="CE66" s="16" t="s">
        <v>43649</v>
      </c>
      <c r="CF66" s="17" t="s">
        <v>3592</v>
      </c>
      <c r="CG66" s="25">
        <v>0</v>
      </c>
      <c r="CH66" s="25">
        <v>0</v>
      </c>
      <c r="CI66" s="25">
        <v>0</v>
      </c>
      <c r="CJ66" s="16" t="s">
        <v>43650</v>
      </c>
      <c r="CK66" s="17" t="s">
        <v>3593</v>
      </c>
      <c r="CL66" s="25">
        <v>0</v>
      </c>
      <c r="CM66" s="25">
        <v>0</v>
      </c>
      <c r="CN66" s="25">
        <v>0</v>
      </c>
      <c r="CO66" s="16" t="s">
        <v>43651</v>
      </c>
      <c r="CP66" s="17" t="s">
        <v>3594</v>
      </c>
      <c r="CQ66" s="25">
        <v>0</v>
      </c>
      <c r="CR66" s="25">
        <v>0</v>
      </c>
      <c r="CS66" s="25">
        <v>0</v>
      </c>
      <c r="CT66" s="16" t="s">
        <v>43652</v>
      </c>
      <c r="CU66" s="17" t="s">
        <v>3595</v>
      </c>
      <c r="CV66" s="25">
        <v>0</v>
      </c>
      <c r="CW66" s="25">
        <v>0</v>
      </c>
      <c r="CX66" s="25">
        <v>0</v>
      </c>
      <c r="CY66" s="16" t="s">
        <v>43653</v>
      </c>
      <c r="CZ66" s="17" t="s">
        <v>3596</v>
      </c>
      <c r="DA66" s="25">
        <v>0</v>
      </c>
      <c r="DB66" s="25">
        <v>0</v>
      </c>
      <c r="DC66" s="25">
        <v>0</v>
      </c>
      <c r="DD66" s="25" t="s">
        <v>43654</v>
      </c>
      <c r="DE66" s="25" t="s">
        <v>3597</v>
      </c>
      <c r="DF66" s="25">
        <v>0</v>
      </c>
      <c r="DG66" s="25">
        <v>0</v>
      </c>
      <c r="DH66" s="25">
        <v>0</v>
      </c>
      <c r="DI66" s="16" t="s">
        <v>43655</v>
      </c>
      <c r="DJ66" s="17" t="s">
        <v>3598</v>
      </c>
      <c r="DK66" s="25">
        <v>0</v>
      </c>
      <c r="DL66" s="25">
        <v>0</v>
      </c>
      <c r="DM66" s="25">
        <v>0</v>
      </c>
      <c r="DN66" s="16" t="s">
        <v>43656</v>
      </c>
      <c r="DO66" s="17" t="s">
        <v>3599</v>
      </c>
      <c r="DP66" s="25">
        <v>0</v>
      </c>
      <c r="DQ66" s="25">
        <v>0</v>
      </c>
      <c r="DR66" s="25">
        <v>0</v>
      </c>
      <c r="DS66" s="16" t="s">
        <v>43657</v>
      </c>
      <c r="DT66" s="17" t="s">
        <v>3600</v>
      </c>
      <c r="DU66" s="25">
        <v>0</v>
      </c>
      <c r="DV66" s="25">
        <v>0</v>
      </c>
      <c r="DW66" s="25">
        <v>0</v>
      </c>
      <c r="DX66" s="16" t="s">
        <v>43658</v>
      </c>
      <c r="DY66" s="17" t="s">
        <v>3601</v>
      </c>
      <c r="DZ66" s="25">
        <v>0</v>
      </c>
      <c r="EA66" s="25">
        <v>0</v>
      </c>
      <c r="EB66" s="16">
        <v>0</v>
      </c>
      <c r="EC66" s="16" t="s">
        <v>43659</v>
      </c>
      <c r="ED66" s="17" t="s">
        <v>3602</v>
      </c>
      <c r="EE66" s="25">
        <v>0</v>
      </c>
      <c r="EF66" s="25">
        <v>0</v>
      </c>
      <c r="EG66" s="16">
        <v>0</v>
      </c>
      <c r="EH66" s="16" t="s">
        <v>43660</v>
      </c>
      <c r="EI66" s="16" t="s">
        <v>3603</v>
      </c>
      <c r="EJ66" s="16">
        <v>0</v>
      </c>
      <c r="EK66" s="16">
        <v>0</v>
      </c>
      <c r="EL66" s="16">
        <v>0</v>
      </c>
      <c r="EM66" s="16" t="s">
        <v>43661</v>
      </c>
      <c r="EN66" s="17" t="s">
        <v>3604</v>
      </c>
      <c r="EO66" s="25">
        <v>0</v>
      </c>
      <c r="EP66" s="25">
        <v>0</v>
      </c>
      <c r="EQ66" s="16">
        <v>0</v>
      </c>
      <c r="ER66" s="16" t="s">
        <v>43662</v>
      </c>
      <c r="ES66" s="17" t="s">
        <v>3605</v>
      </c>
      <c r="ET66" s="17">
        <v>0</v>
      </c>
      <c r="EU66" s="17">
        <v>0</v>
      </c>
      <c r="EV66" s="17">
        <v>0</v>
      </c>
      <c r="EW66" s="17" t="s">
        <v>43663</v>
      </c>
      <c r="EX66" s="17" t="s">
        <v>3606</v>
      </c>
      <c r="EY66" s="17">
        <v>0</v>
      </c>
      <c r="EZ66" s="17">
        <v>0</v>
      </c>
      <c r="FA66" s="17">
        <v>0</v>
      </c>
      <c r="FB66" s="17" t="s">
        <v>43664</v>
      </c>
      <c r="FC66" s="17" t="s">
        <v>3607</v>
      </c>
      <c r="FD66" s="17">
        <v>0</v>
      </c>
      <c r="FE66" s="17">
        <v>0</v>
      </c>
      <c r="FF66" s="17">
        <v>0</v>
      </c>
      <c r="FH66" s="17">
        <v>0</v>
      </c>
      <c r="FI66" s="17">
        <v>0</v>
      </c>
      <c r="FJ66" s="17">
        <v>0</v>
      </c>
      <c r="FL66" s="17">
        <v>0</v>
      </c>
      <c r="FM66" s="17">
        <v>0</v>
      </c>
      <c r="FN66" s="17">
        <v>0</v>
      </c>
    </row>
    <row r="67" spans="1:170">
      <c r="A67" s="14">
        <v>61360002</v>
      </c>
      <c r="B67" s="15" t="s">
        <v>27</v>
      </c>
      <c r="C67" s="17" t="s">
        <v>268</v>
      </c>
      <c r="D67" s="25">
        <v>0</v>
      </c>
      <c r="E67" s="25">
        <v>0</v>
      </c>
      <c r="F67" s="25">
        <v>0</v>
      </c>
      <c r="I67" s="16"/>
      <c r="L67" s="20" t="s">
        <v>1479</v>
      </c>
      <c r="M67" s="17" t="s">
        <v>43665</v>
      </c>
      <c r="N67" s="17" t="s">
        <v>3608</v>
      </c>
      <c r="O67" s="25">
        <v>0</v>
      </c>
      <c r="P67" s="25">
        <v>0</v>
      </c>
      <c r="Q67" s="25">
        <v>0</v>
      </c>
      <c r="R67" s="16" t="s">
        <v>43666</v>
      </c>
      <c r="S67" s="17" t="s">
        <v>3609</v>
      </c>
      <c r="T67" s="25">
        <v>0</v>
      </c>
      <c r="U67" s="25">
        <v>0</v>
      </c>
      <c r="V67" s="25">
        <v>0</v>
      </c>
      <c r="W67" s="16" t="s">
        <v>43667</v>
      </c>
      <c r="X67" s="17" t="s">
        <v>3610</v>
      </c>
      <c r="Y67" s="25">
        <v>0</v>
      </c>
      <c r="Z67" s="25">
        <v>0</v>
      </c>
      <c r="AA67" s="25">
        <v>0</v>
      </c>
      <c r="AB67" s="16" t="s">
        <v>43668</v>
      </c>
      <c r="AC67" s="17" t="s">
        <v>3611</v>
      </c>
      <c r="AD67" s="25">
        <v>0</v>
      </c>
      <c r="AE67" s="25">
        <v>0</v>
      </c>
      <c r="AF67" s="25">
        <v>0</v>
      </c>
      <c r="AG67" s="16" t="s">
        <v>43669</v>
      </c>
      <c r="AH67" s="17" t="s">
        <v>3612</v>
      </c>
      <c r="AI67" s="25">
        <v>0</v>
      </c>
      <c r="AJ67" s="25">
        <v>0</v>
      </c>
      <c r="AK67" s="25">
        <v>0</v>
      </c>
      <c r="AL67" s="16" t="s">
        <v>43670</v>
      </c>
      <c r="AM67" s="17" t="s">
        <v>3613</v>
      </c>
      <c r="AN67" s="25">
        <v>0</v>
      </c>
      <c r="AO67" s="25">
        <v>0</v>
      </c>
      <c r="AP67" s="25">
        <v>0</v>
      </c>
      <c r="AQ67" s="16" t="s">
        <v>43671</v>
      </c>
      <c r="AR67" s="17" t="s">
        <v>3614</v>
      </c>
      <c r="AS67" s="25">
        <v>0</v>
      </c>
      <c r="AT67" s="25">
        <v>0</v>
      </c>
      <c r="AU67" s="25">
        <v>0</v>
      </c>
      <c r="AV67" s="16" t="s">
        <v>43672</v>
      </c>
      <c r="AW67" s="17" t="s">
        <v>3615</v>
      </c>
      <c r="AX67" s="25">
        <v>0</v>
      </c>
      <c r="AY67" s="25">
        <v>0</v>
      </c>
      <c r="AZ67" s="25">
        <v>0</v>
      </c>
      <c r="BA67" s="16" t="s">
        <v>43673</v>
      </c>
      <c r="BB67" s="17" t="s">
        <v>3616</v>
      </c>
      <c r="BC67" s="25">
        <v>0</v>
      </c>
      <c r="BD67" s="25">
        <v>0</v>
      </c>
      <c r="BE67" s="25">
        <v>0</v>
      </c>
      <c r="BF67" s="16" t="s">
        <v>43674</v>
      </c>
      <c r="BG67" s="17" t="s">
        <v>3617</v>
      </c>
      <c r="BH67" s="25">
        <v>0</v>
      </c>
      <c r="BI67" s="25">
        <v>0</v>
      </c>
      <c r="BJ67" s="25">
        <v>0</v>
      </c>
      <c r="BK67" s="16" t="s">
        <v>43675</v>
      </c>
      <c r="BL67" s="17" t="s">
        <v>3618</v>
      </c>
      <c r="BM67" s="25">
        <v>0</v>
      </c>
      <c r="BN67" s="25">
        <v>0</v>
      </c>
      <c r="BO67" s="25">
        <v>0</v>
      </c>
      <c r="BP67" s="16" t="s">
        <v>43676</v>
      </c>
      <c r="BQ67" s="17" t="s">
        <v>3619</v>
      </c>
      <c r="BR67" s="25">
        <v>0</v>
      </c>
      <c r="BS67" s="25">
        <v>0</v>
      </c>
      <c r="BT67" s="25">
        <v>0</v>
      </c>
      <c r="BU67" s="16" t="s">
        <v>43677</v>
      </c>
      <c r="BV67" s="17" t="s">
        <v>3620</v>
      </c>
      <c r="BW67" s="25">
        <v>0</v>
      </c>
      <c r="BX67" s="25">
        <v>0</v>
      </c>
      <c r="BY67" s="25">
        <v>0</v>
      </c>
      <c r="BZ67" s="16" t="s">
        <v>43678</v>
      </c>
      <c r="CA67" s="17" t="s">
        <v>3621</v>
      </c>
      <c r="CB67" s="25">
        <v>0</v>
      </c>
      <c r="CC67" s="25">
        <v>0</v>
      </c>
      <c r="CD67" s="25">
        <v>0</v>
      </c>
      <c r="CE67" s="16" t="s">
        <v>43679</v>
      </c>
      <c r="CF67" s="17" t="s">
        <v>3622</v>
      </c>
      <c r="CG67" s="25">
        <v>0</v>
      </c>
      <c r="CH67" s="25">
        <v>0</v>
      </c>
      <c r="CI67" s="25">
        <v>0</v>
      </c>
      <c r="CJ67" s="16" t="s">
        <v>43680</v>
      </c>
      <c r="CK67" s="17" t="s">
        <v>3623</v>
      </c>
      <c r="CL67" s="25">
        <v>0</v>
      </c>
      <c r="CM67" s="25">
        <v>0</v>
      </c>
      <c r="CN67" s="25">
        <v>0</v>
      </c>
      <c r="CO67" s="16" t="s">
        <v>43681</v>
      </c>
      <c r="CP67" s="17" t="s">
        <v>3624</v>
      </c>
      <c r="CQ67" s="25">
        <v>0</v>
      </c>
      <c r="CR67" s="25">
        <v>0</v>
      </c>
      <c r="CS67" s="25">
        <v>0</v>
      </c>
      <c r="CT67" s="16" t="s">
        <v>43682</v>
      </c>
      <c r="CU67" s="17" t="s">
        <v>3625</v>
      </c>
      <c r="CV67" s="25">
        <v>0</v>
      </c>
      <c r="CW67" s="25">
        <v>0</v>
      </c>
      <c r="CX67" s="25">
        <v>0</v>
      </c>
      <c r="CY67" s="16" t="s">
        <v>43683</v>
      </c>
      <c r="CZ67" s="17" t="s">
        <v>3626</v>
      </c>
      <c r="DA67" s="25">
        <v>0</v>
      </c>
      <c r="DB67" s="25">
        <v>0</v>
      </c>
      <c r="DC67" s="25">
        <v>0</v>
      </c>
      <c r="DD67" s="25" t="s">
        <v>43684</v>
      </c>
      <c r="DE67" s="25" t="s">
        <v>3627</v>
      </c>
      <c r="DF67" s="25">
        <v>0</v>
      </c>
      <c r="DG67" s="25">
        <v>0</v>
      </c>
      <c r="DH67" s="25">
        <v>0</v>
      </c>
      <c r="DI67" s="16" t="s">
        <v>43685</v>
      </c>
      <c r="DJ67" s="17" t="s">
        <v>3628</v>
      </c>
      <c r="DK67" s="25">
        <v>0</v>
      </c>
      <c r="DL67" s="25">
        <v>0</v>
      </c>
      <c r="DM67" s="25">
        <v>0</v>
      </c>
      <c r="DN67" s="16" t="s">
        <v>43686</v>
      </c>
      <c r="DO67" s="17" t="s">
        <v>3629</v>
      </c>
      <c r="DP67" s="25">
        <v>0</v>
      </c>
      <c r="DQ67" s="25">
        <v>0</v>
      </c>
      <c r="DR67" s="25">
        <v>0</v>
      </c>
      <c r="DS67" s="16" t="s">
        <v>43687</v>
      </c>
      <c r="DT67" s="17" t="s">
        <v>3630</v>
      </c>
      <c r="DU67" s="25">
        <v>0</v>
      </c>
      <c r="DV67" s="25">
        <v>0</v>
      </c>
      <c r="DW67" s="25">
        <v>0</v>
      </c>
      <c r="DX67" s="16" t="s">
        <v>43688</v>
      </c>
      <c r="DY67" s="17" t="s">
        <v>3631</v>
      </c>
      <c r="DZ67" s="25">
        <v>0</v>
      </c>
      <c r="EA67" s="25">
        <v>0</v>
      </c>
      <c r="EB67" s="16">
        <v>0</v>
      </c>
      <c r="EC67" s="16" t="s">
        <v>43689</v>
      </c>
      <c r="ED67" s="17" t="s">
        <v>3632</v>
      </c>
      <c r="EE67" s="25">
        <v>0</v>
      </c>
      <c r="EF67" s="25">
        <v>0</v>
      </c>
      <c r="EG67" s="16">
        <v>0</v>
      </c>
      <c r="EH67" s="16" t="s">
        <v>43690</v>
      </c>
      <c r="EI67" s="16" t="s">
        <v>3633</v>
      </c>
      <c r="EJ67" s="16">
        <v>0</v>
      </c>
      <c r="EK67" s="16">
        <v>0</v>
      </c>
      <c r="EL67" s="16">
        <v>0</v>
      </c>
      <c r="EM67" s="16" t="s">
        <v>43691</v>
      </c>
      <c r="EN67" s="17" t="s">
        <v>3634</v>
      </c>
      <c r="EO67" s="25">
        <v>0</v>
      </c>
      <c r="EP67" s="25">
        <v>0</v>
      </c>
      <c r="EQ67" s="16">
        <v>0</v>
      </c>
      <c r="ER67" s="16" t="s">
        <v>43692</v>
      </c>
      <c r="ES67" s="17" t="s">
        <v>3635</v>
      </c>
      <c r="ET67" s="17">
        <v>0</v>
      </c>
      <c r="EU67" s="17">
        <v>0</v>
      </c>
      <c r="EV67" s="17">
        <v>0</v>
      </c>
      <c r="EW67" s="17" t="s">
        <v>43693</v>
      </c>
      <c r="EX67" s="17" t="s">
        <v>3636</v>
      </c>
      <c r="EY67" s="17">
        <v>0</v>
      </c>
      <c r="EZ67" s="17">
        <v>0</v>
      </c>
      <c r="FA67" s="17">
        <v>0</v>
      </c>
      <c r="FB67" s="17" t="s">
        <v>43694</v>
      </c>
      <c r="FC67" s="17" t="s">
        <v>3637</v>
      </c>
      <c r="FD67" s="17">
        <v>0</v>
      </c>
      <c r="FE67" s="17">
        <v>0</v>
      </c>
      <c r="FF67" s="17">
        <v>0</v>
      </c>
      <c r="FH67" s="17">
        <v>0</v>
      </c>
      <c r="FI67" s="17">
        <v>0</v>
      </c>
      <c r="FJ67" s="17">
        <v>0</v>
      </c>
      <c r="FL67" s="17">
        <v>0</v>
      </c>
      <c r="FM67" s="17">
        <v>0</v>
      </c>
      <c r="FN67" s="17">
        <v>0</v>
      </c>
    </row>
    <row r="68" spans="1:170">
      <c r="A68" s="14">
        <v>61360003</v>
      </c>
      <c r="B68" s="15" t="s">
        <v>27</v>
      </c>
      <c r="C68" s="17" t="s">
        <v>269</v>
      </c>
      <c r="D68" s="25">
        <v>0</v>
      </c>
      <c r="E68" s="25">
        <v>0</v>
      </c>
      <c r="F68" s="25">
        <v>0</v>
      </c>
      <c r="I68" s="16"/>
      <c r="L68" s="20" t="s">
        <v>1480</v>
      </c>
      <c r="M68" s="17" t="s">
        <v>43695</v>
      </c>
      <c r="N68" s="17" t="s">
        <v>3638</v>
      </c>
      <c r="O68" s="25">
        <v>0</v>
      </c>
      <c r="P68" s="25">
        <v>0</v>
      </c>
      <c r="Q68" s="25">
        <v>0</v>
      </c>
      <c r="R68" s="16" t="s">
        <v>43696</v>
      </c>
      <c r="S68" s="17" t="s">
        <v>3639</v>
      </c>
      <c r="T68" s="25">
        <v>0</v>
      </c>
      <c r="U68" s="25">
        <v>0</v>
      </c>
      <c r="V68" s="25">
        <v>0</v>
      </c>
      <c r="W68" s="16" t="s">
        <v>43697</v>
      </c>
      <c r="X68" s="17" t="s">
        <v>3640</v>
      </c>
      <c r="Y68" s="25">
        <v>0</v>
      </c>
      <c r="Z68" s="25">
        <v>0</v>
      </c>
      <c r="AA68" s="25">
        <v>0</v>
      </c>
      <c r="AB68" s="16" t="s">
        <v>43698</v>
      </c>
      <c r="AC68" s="17" t="s">
        <v>3641</v>
      </c>
      <c r="AD68" s="25">
        <v>0</v>
      </c>
      <c r="AE68" s="25">
        <v>0</v>
      </c>
      <c r="AF68" s="25">
        <v>0</v>
      </c>
      <c r="AG68" s="16" t="s">
        <v>43699</v>
      </c>
      <c r="AH68" s="17" t="s">
        <v>3642</v>
      </c>
      <c r="AI68" s="25">
        <v>0</v>
      </c>
      <c r="AJ68" s="25">
        <v>0</v>
      </c>
      <c r="AK68" s="25">
        <v>0</v>
      </c>
      <c r="AL68" s="16" t="s">
        <v>43700</v>
      </c>
      <c r="AM68" s="17" t="s">
        <v>3643</v>
      </c>
      <c r="AN68" s="25">
        <v>0</v>
      </c>
      <c r="AO68" s="25">
        <v>0</v>
      </c>
      <c r="AP68" s="25">
        <v>0</v>
      </c>
      <c r="AQ68" s="16" t="s">
        <v>43701</v>
      </c>
      <c r="AR68" s="17" t="s">
        <v>3644</v>
      </c>
      <c r="AS68" s="25">
        <v>0</v>
      </c>
      <c r="AT68" s="25">
        <v>0</v>
      </c>
      <c r="AU68" s="25">
        <v>0</v>
      </c>
      <c r="AV68" s="16" t="s">
        <v>43702</v>
      </c>
      <c r="AW68" s="17" t="s">
        <v>3645</v>
      </c>
      <c r="AX68" s="25">
        <v>0</v>
      </c>
      <c r="AY68" s="25">
        <v>0</v>
      </c>
      <c r="AZ68" s="25">
        <v>0</v>
      </c>
      <c r="BA68" s="16" t="s">
        <v>43703</v>
      </c>
      <c r="BB68" s="17" t="s">
        <v>3646</v>
      </c>
      <c r="BC68" s="25">
        <v>0</v>
      </c>
      <c r="BD68" s="25">
        <v>0</v>
      </c>
      <c r="BE68" s="25">
        <v>0</v>
      </c>
      <c r="BF68" s="16" t="s">
        <v>43704</v>
      </c>
      <c r="BG68" s="17" t="s">
        <v>3647</v>
      </c>
      <c r="BH68" s="25">
        <v>0</v>
      </c>
      <c r="BI68" s="25">
        <v>0</v>
      </c>
      <c r="BJ68" s="25">
        <v>0</v>
      </c>
      <c r="BK68" s="16" t="s">
        <v>43705</v>
      </c>
      <c r="BL68" s="17" t="s">
        <v>3648</v>
      </c>
      <c r="BM68" s="25">
        <v>0</v>
      </c>
      <c r="BN68" s="25">
        <v>0</v>
      </c>
      <c r="BO68" s="25">
        <v>0</v>
      </c>
      <c r="BP68" s="16" t="s">
        <v>43706</v>
      </c>
      <c r="BQ68" s="17" t="s">
        <v>3649</v>
      </c>
      <c r="BR68" s="25">
        <v>0</v>
      </c>
      <c r="BS68" s="25">
        <v>0</v>
      </c>
      <c r="BT68" s="25">
        <v>0</v>
      </c>
      <c r="BU68" s="16" t="s">
        <v>43707</v>
      </c>
      <c r="BV68" s="17" t="s">
        <v>3650</v>
      </c>
      <c r="BW68" s="25">
        <v>0</v>
      </c>
      <c r="BX68" s="25">
        <v>0</v>
      </c>
      <c r="BY68" s="25">
        <v>0</v>
      </c>
      <c r="BZ68" s="16" t="s">
        <v>43708</v>
      </c>
      <c r="CA68" s="17" t="s">
        <v>3651</v>
      </c>
      <c r="CB68" s="25">
        <v>0</v>
      </c>
      <c r="CC68" s="25">
        <v>0</v>
      </c>
      <c r="CD68" s="25">
        <v>0</v>
      </c>
      <c r="CE68" s="16" t="s">
        <v>43709</v>
      </c>
      <c r="CF68" s="17" t="s">
        <v>3652</v>
      </c>
      <c r="CG68" s="25">
        <v>0</v>
      </c>
      <c r="CH68" s="25">
        <v>0</v>
      </c>
      <c r="CI68" s="25">
        <v>0</v>
      </c>
      <c r="CJ68" s="16" t="s">
        <v>43710</v>
      </c>
      <c r="CK68" s="17" t="s">
        <v>3653</v>
      </c>
      <c r="CL68" s="25">
        <v>0</v>
      </c>
      <c r="CM68" s="25">
        <v>0</v>
      </c>
      <c r="CN68" s="25">
        <v>0</v>
      </c>
      <c r="CO68" s="16" t="s">
        <v>43711</v>
      </c>
      <c r="CP68" s="17" t="s">
        <v>3654</v>
      </c>
      <c r="CQ68" s="25">
        <v>0</v>
      </c>
      <c r="CR68" s="25">
        <v>0</v>
      </c>
      <c r="CS68" s="25">
        <v>0</v>
      </c>
      <c r="CT68" s="16" t="s">
        <v>43712</v>
      </c>
      <c r="CU68" s="17" t="s">
        <v>3655</v>
      </c>
      <c r="CV68" s="25">
        <v>0</v>
      </c>
      <c r="CW68" s="25">
        <v>0</v>
      </c>
      <c r="CX68" s="25">
        <v>0</v>
      </c>
      <c r="CY68" s="16" t="s">
        <v>43713</v>
      </c>
      <c r="CZ68" s="17" t="s">
        <v>3656</v>
      </c>
      <c r="DA68" s="25">
        <v>0</v>
      </c>
      <c r="DB68" s="25">
        <v>0</v>
      </c>
      <c r="DC68" s="25">
        <v>0</v>
      </c>
      <c r="DD68" s="25" t="s">
        <v>43714</v>
      </c>
      <c r="DE68" s="25" t="s">
        <v>3657</v>
      </c>
      <c r="DF68" s="25">
        <v>0</v>
      </c>
      <c r="DG68" s="25">
        <v>0</v>
      </c>
      <c r="DH68" s="25">
        <v>0</v>
      </c>
      <c r="DI68" s="16" t="s">
        <v>43715</v>
      </c>
      <c r="DJ68" s="17" t="s">
        <v>3658</v>
      </c>
      <c r="DK68" s="25">
        <v>0</v>
      </c>
      <c r="DL68" s="25">
        <v>0</v>
      </c>
      <c r="DM68" s="25">
        <v>0</v>
      </c>
      <c r="DN68" s="16" t="s">
        <v>43716</v>
      </c>
      <c r="DO68" s="17" t="s">
        <v>3659</v>
      </c>
      <c r="DP68" s="25">
        <v>0</v>
      </c>
      <c r="DQ68" s="25">
        <v>0</v>
      </c>
      <c r="DR68" s="25">
        <v>0</v>
      </c>
      <c r="DS68" s="16" t="s">
        <v>43717</v>
      </c>
      <c r="DT68" s="17" t="s">
        <v>3660</v>
      </c>
      <c r="DU68" s="25">
        <v>0</v>
      </c>
      <c r="DV68" s="25">
        <v>0</v>
      </c>
      <c r="DW68" s="25">
        <v>0</v>
      </c>
      <c r="DX68" s="16" t="s">
        <v>43718</v>
      </c>
      <c r="DY68" s="17" t="s">
        <v>3661</v>
      </c>
      <c r="DZ68" s="25">
        <v>0</v>
      </c>
      <c r="EA68" s="25">
        <v>0</v>
      </c>
      <c r="EB68" s="16">
        <v>0</v>
      </c>
      <c r="EC68" s="16" t="s">
        <v>43719</v>
      </c>
      <c r="ED68" s="17" t="s">
        <v>3662</v>
      </c>
      <c r="EE68" s="25">
        <v>0</v>
      </c>
      <c r="EF68" s="25">
        <v>0</v>
      </c>
      <c r="EG68" s="16">
        <v>0</v>
      </c>
      <c r="EH68" s="16" t="s">
        <v>43720</v>
      </c>
      <c r="EI68" s="16" t="s">
        <v>3663</v>
      </c>
      <c r="EJ68" s="16">
        <v>0</v>
      </c>
      <c r="EK68" s="16">
        <v>0</v>
      </c>
      <c r="EL68" s="16">
        <v>0</v>
      </c>
      <c r="EM68" s="16" t="s">
        <v>43721</v>
      </c>
      <c r="EN68" s="17" t="s">
        <v>3664</v>
      </c>
      <c r="EO68" s="25">
        <v>0</v>
      </c>
      <c r="EP68" s="25">
        <v>0</v>
      </c>
      <c r="EQ68" s="16">
        <v>0</v>
      </c>
      <c r="ER68" s="16" t="s">
        <v>43722</v>
      </c>
      <c r="ES68" s="17" t="s">
        <v>3665</v>
      </c>
      <c r="ET68" s="17">
        <v>0</v>
      </c>
      <c r="EU68" s="17">
        <v>0</v>
      </c>
      <c r="EV68" s="17">
        <v>0</v>
      </c>
      <c r="EW68" s="17" t="s">
        <v>43723</v>
      </c>
      <c r="EX68" s="17" t="s">
        <v>3666</v>
      </c>
      <c r="EY68" s="17">
        <v>0</v>
      </c>
      <c r="EZ68" s="17">
        <v>0</v>
      </c>
      <c r="FA68" s="17">
        <v>0</v>
      </c>
      <c r="FB68" s="17" t="s">
        <v>43724</v>
      </c>
      <c r="FC68" s="17" t="s">
        <v>3667</v>
      </c>
      <c r="FD68" s="17">
        <v>0</v>
      </c>
      <c r="FE68" s="17">
        <v>0</v>
      </c>
      <c r="FF68" s="17">
        <v>0</v>
      </c>
      <c r="FH68" s="17">
        <v>0</v>
      </c>
      <c r="FI68" s="17">
        <v>0</v>
      </c>
      <c r="FJ68" s="17">
        <v>0</v>
      </c>
      <c r="FL68" s="17">
        <v>0</v>
      </c>
      <c r="FM68" s="17">
        <v>0</v>
      </c>
      <c r="FN68" s="17">
        <v>0</v>
      </c>
    </row>
    <row r="69" spans="1:170">
      <c r="A69" s="14">
        <v>61360004</v>
      </c>
      <c r="B69" s="15" t="s">
        <v>27</v>
      </c>
      <c r="C69" s="17" t="s">
        <v>270</v>
      </c>
      <c r="D69" s="25">
        <v>0</v>
      </c>
      <c r="E69" s="25">
        <v>0</v>
      </c>
      <c r="F69" s="25">
        <v>0</v>
      </c>
      <c r="I69" s="16"/>
      <c r="L69" s="20" t="s">
        <v>1481</v>
      </c>
      <c r="M69" s="17" t="s">
        <v>43725</v>
      </c>
      <c r="N69" s="17" t="s">
        <v>3668</v>
      </c>
      <c r="O69" s="25">
        <v>0</v>
      </c>
      <c r="P69" s="25">
        <v>0</v>
      </c>
      <c r="Q69" s="25">
        <v>0</v>
      </c>
      <c r="R69" s="16" t="s">
        <v>43726</v>
      </c>
      <c r="S69" s="17" t="s">
        <v>3669</v>
      </c>
      <c r="T69" s="25">
        <v>0</v>
      </c>
      <c r="U69" s="25">
        <v>0</v>
      </c>
      <c r="V69" s="25">
        <v>0</v>
      </c>
      <c r="W69" s="16" t="s">
        <v>43727</v>
      </c>
      <c r="X69" s="17" t="s">
        <v>3670</v>
      </c>
      <c r="Y69" s="25">
        <v>0</v>
      </c>
      <c r="Z69" s="25">
        <v>0</v>
      </c>
      <c r="AA69" s="25">
        <v>0</v>
      </c>
      <c r="AB69" s="16" t="s">
        <v>43728</v>
      </c>
      <c r="AC69" s="17" t="s">
        <v>3671</v>
      </c>
      <c r="AD69" s="25">
        <v>0</v>
      </c>
      <c r="AE69" s="25">
        <v>0</v>
      </c>
      <c r="AF69" s="25">
        <v>0</v>
      </c>
      <c r="AG69" s="16" t="s">
        <v>43729</v>
      </c>
      <c r="AH69" s="17" t="s">
        <v>3672</v>
      </c>
      <c r="AI69" s="25">
        <v>0</v>
      </c>
      <c r="AJ69" s="25">
        <v>0</v>
      </c>
      <c r="AK69" s="25">
        <v>0</v>
      </c>
      <c r="AL69" s="16" t="s">
        <v>43730</v>
      </c>
      <c r="AM69" s="17" t="s">
        <v>3673</v>
      </c>
      <c r="AN69" s="25">
        <v>0</v>
      </c>
      <c r="AO69" s="25">
        <v>0</v>
      </c>
      <c r="AP69" s="25">
        <v>0</v>
      </c>
      <c r="AQ69" s="16" t="s">
        <v>43731</v>
      </c>
      <c r="AR69" s="17" t="s">
        <v>3674</v>
      </c>
      <c r="AS69" s="25">
        <v>0</v>
      </c>
      <c r="AT69" s="25">
        <v>0</v>
      </c>
      <c r="AU69" s="25">
        <v>0</v>
      </c>
      <c r="AV69" s="16" t="s">
        <v>43732</v>
      </c>
      <c r="AW69" s="17" t="s">
        <v>3675</v>
      </c>
      <c r="AX69" s="25">
        <v>0</v>
      </c>
      <c r="AY69" s="25">
        <v>0</v>
      </c>
      <c r="AZ69" s="25">
        <v>0</v>
      </c>
      <c r="BA69" s="16" t="s">
        <v>43733</v>
      </c>
      <c r="BB69" s="17" t="s">
        <v>3676</v>
      </c>
      <c r="BC69" s="25">
        <v>0</v>
      </c>
      <c r="BD69" s="25">
        <v>0</v>
      </c>
      <c r="BE69" s="25">
        <v>0</v>
      </c>
      <c r="BF69" s="16" t="s">
        <v>43734</v>
      </c>
      <c r="BG69" s="17" t="s">
        <v>3677</v>
      </c>
      <c r="BH69" s="25">
        <v>0</v>
      </c>
      <c r="BI69" s="25">
        <v>0</v>
      </c>
      <c r="BJ69" s="25">
        <v>0</v>
      </c>
      <c r="BK69" s="16" t="s">
        <v>43735</v>
      </c>
      <c r="BL69" s="17" t="s">
        <v>3678</v>
      </c>
      <c r="BM69" s="25">
        <v>0</v>
      </c>
      <c r="BN69" s="25">
        <v>0</v>
      </c>
      <c r="BO69" s="25">
        <v>0</v>
      </c>
      <c r="BP69" s="16" t="s">
        <v>43736</v>
      </c>
      <c r="BQ69" s="17" t="s">
        <v>3679</v>
      </c>
      <c r="BR69" s="25">
        <v>0</v>
      </c>
      <c r="BS69" s="25">
        <v>0</v>
      </c>
      <c r="BT69" s="25">
        <v>0</v>
      </c>
      <c r="BU69" s="16" t="s">
        <v>43737</v>
      </c>
      <c r="BV69" s="17" t="s">
        <v>3680</v>
      </c>
      <c r="BW69" s="25">
        <v>0</v>
      </c>
      <c r="BX69" s="25">
        <v>0</v>
      </c>
      <c r="BY69" s="25">
        <v>0</v>
      </c>
      <c r="BZ69" s="16" t="s">
        <v>43738</v>
      </c>
      <c r="CA69" s="17" t="s">
        <v>3681</v>
      </c>
      <c r="CB69" s="25">
        <v>0</v>
      </c>
      <c r="CC69" s="25">
        <v>0</v>
      </c>
      <c r="CD69" s="25">
        <v>0</v>
      </c>
      <c r="CE69" s="16" t="s">
        <v>43739</v>
      </c>
      <c r="CF69" s="17" t="s">
        <v>3682</v>
      </c>
      <c r="CG69" s="25">
        <v>0</v>
      </c>
      <c r="CH69" s="25">
        <v>0</v>
      </c>
      <c r="CI69" s="25">
        <v>0</v>
      </c>
      <c r="CJ69" s="16" t="s">
        <v>43740</v>
      </c>
      <c r="CK69" s="17" t="s">
        <v>3683</v>
      </c>
      <c r="CL69" s="25">
        <v>0</v>
      </c>
      <c r="CM69" s="25">
        <v>0</v>
      </c>
      <c r="CN69" s="25">
        <v>0</v>
      </c>
      <c r="CO69" s="16" t="s">
        <v>43741</v>
      </c>
      <c r="CP69" s="17" t="s">
        <v>3684</v>
      </c>
      <c r="CQ69" s="25">
        <v>0</v>
      </c>
      <c r="CR69" s="25">
        <v>0</v>
      </c>
      <c r="CS69" s="25">
        <v>0</v>
      </c>
      <c r="CT69" s="16" t="s">
        <v>43742</v>
      </c>
      <c r="CU69" s="17" t="s">
        <v>3685</v>
      </c>
      <c r="CV69" s="25">
        <v>0</v>
      </c>
      <c r="CW69" s="25">
        <v>0</v>
      </c>
      <c r="CX69" s="25">
        <v>0</v>
      </c>
      <c r="CY69" s="16" t="s">
        <v>43743</v>
      </c>
      <c r="CZ69" s="17" t="s">
        <v>3686</v>
      </c>
      <c r="DA69" s="25">
        <v>0</v>
      </c>
      <c r="DB69" s="25">
        <v>0</v>
      </c>
      <c r="DC69" s="25">
        <v>0</v>
      </c>
      <c r="DD69" s="25" t="s">
        <v>43744</v>
      </c>
      <c r="DE69" s="25" t="s">
        <v>3687</v>
      </c>
      <c r="DF69" s="25">
        <v>0</v>
      </c>
      <c r="DG69" s="25">
        <v>0</v>
      </c>
      <c r="DH69" s="25">
        <v>0</v>
      </c>
      <c r="DI69" s="16" t="s">
        <v>43745</v>
      </c>
      <c r="DJ69" s="17" t="s">
        <v>3688</v>
      </c>
      <c r="DK69" s="25">
        <v>0</v>
      </c>
      <c r="DL69" s="25">
        <v>0</v>
      </c>
      <c r="DM69" s="25">
        <v>0</v>
      </c>
      <c r="DN69" s="16" t="s">
        <v>43746</v>
      </c>
      <c r="DO69" s="17" t="s">
        <v>3689</v>
      </c>
      <c r="DP69" s="25">
        <v>0</v>
      </c>
      <c r="DQ69" s="25">
        <v>0</v>
      </c>
      <c r="DR69" s="25">
        <v>0</v>
      </c>
      <c r="DS69" s="16" t="s">
        <v>43747</v>
      </c>
      <c r="DT69" s="17" t="s">
        <v>3690</v>
      </c>
      <c r="DU69" s="25">
        <v>0</v>
      </c>
      <c r="DV69" s="25">
        <v>0</v>
      </c>
      <c r="DW69" s="25">
        <v>0</v>
      </c>
      <c r="DX69" s="16" t="s">
        <v>43748</v>
      </c>
      <c r="DY69" s="17" t="s">
        <v>3691</v>
      </c>
      <c r="DZ69" s="25">
        <v>0</v>
      </c>
      <c r="EA69" s="25">
        <v>0</v>
      </c>
      <c r="EB69" s="16">
        <v>0</v>
      </c>
      <c r="EC69" s="16" t="s">
        <v>43749</v>
      </c>
      <c r="ED69" s="17" t="s">
        <v>3692</v>
      </c>
      <c r="EE69" s="25">
        <v>0</v>
      </c>
      <c r="EF69" s="25">
        <v>0</v>
      </c>
      <c r="EG69" s="16">
        <v>0</v>
      </c>
      <c r="EH69" s="16" t="s">
        <v>43750</v>
      </c>
      <c r="EI69" s="16" t="s">
        <v>3693</v>
      </c>
      <c r="EJ69" s="16">
        <v>0</v>
      </c>
      <c r="EK69" s="16">
        <v>0</v>
      </c>
      <c r="EL69" s="16">
        <v>0</v>
      </c>
      <c r="EM69" s="16" t="s">
        <v>43751</v>
      </c>
      <c r="EN69" s="17" t="s">
        <v>3694</v>
      </c>
      <c r="EO69" s="25">
        <v>0</v>
      </c>
      <c r="EP69" s="25">
        <v>0</v>
      </c>
      <c r="EQ69" s="16">
        <v>0</v>
      </c>
      <c r="ER69" s="16" t="s">
        <v>43752</v>
      </c>
      <c r="ES69" s="17" t="s">
        <v>3695</v>
      </c>
      <c r="ET69" s="17">
        <v>0</v>
      </c>
      <c r="EU69" s="17">
        <v>0</v>
      </c>
      <c r="EV69" s="17">
        <v>0</v>
      </c>
      <c r="EW69" s="17" t="s">
        <v>43753</v>
      </c>
      <c r="EX69" s="17" t="s">
        <v>3696</v>
      </c>
      <c r="EY69" s="17">
        <v>0</v>
      </c>
      <c r="EZ69" s="17">
        <v>0</v>
      </c>
      <c r="FA69" s="17">
        <v>0</v>
      </c>
      <c r="FB69" s="17" t="s">
        <v>43754</v>
      </c>
      <c r="FC69" s="17" t="s">
        <v>3697</v>
      </c>
      <c r="FD69" s="17">
        <v>0</v>
      </c>
      <c r="FE69" s="17">
        <v>0</v>
      </c>
      <c r="FF69" s="17">
        <v>0</v>
      </c>
      <c r="FH69" s="17">
        <v>0</v>
      </c>
      <c r="FI69" s="17">
        <v>0</v>
      </c>
      <c r="FJ69" s="17">
        <v>0</v>
      </c>
      <c r="FL69" s="17">
        <v>0</v>
      </c>
      <c r="FM69" s="17">
        <v>0</v>
      </c>
      <c r="FN69" s="17">
        <v>0</v>
      </c>
    </row>
    <row r="70" spans="1:170">
      <c r="A70" s="14">
        <v>61360005</v>
      </c>
      <c r="B70" s="15" t="s">
        <v>27</v>
      </c>
      <c r="C70" s="17" t="s">
        <v>271</v>
      </c>
      <c r="D70" s="25">
        <v>0</v>
      </c>
      <c r="E70" s="25">
        <v>0</v>
      </c>
      <c r="F70" s="25">
        <v>0</v>
      </c>
      <c r="I70" s="16"/>
      <c r="L70" s="20" t="s">
        <v>1482</v>
      </c>
      <c r="M70" s="17" t="s">
        <v>43755</v>
      </c>
      <c r="N70" s="17" t="s">
        <v>3698</v>
      </c>
      <c r="O70" s="25">
        <v>0</v>
      </c>
      <c r="P70" s="25">
        <v>0</v>
      </c>
      <c r="Q70" s="25">
        <v>0</v>
      </c>
      <c r="R70" s="16" t="s">
        <v>43756</v>
      </c>
      <c r="S70" s="17" t="s">
        <v>3699</v>
      </c>
      <c r="T70" s="25">
        <v>0</v>
      </c>
      <c r="U70" s="25">
        <v>0</v>
      </c>
      <c r="V70" s="25">
        <v>0</v>
      </c>
      <c r="W70" s="16" t="s">
        <v>43757</v>
      </c>
      <c r="X70" s="17" t="s">
        <v>3700</v>
      </c>
      <c r="Y70" s="25">
        <v>0</v>
      </c>
      <c r="Z70" s="25">
        <v>0</v>
      </c>
      <c r="AA70" s="25">
        <v>0</v>
      </c>
      <c r="AB70" s="16" t="s">
        <v>43758</v>
      </c>
      <c r="AC70" s="17" t="s">
        <v>3701</v>
      </c>
      <c r="AD70" s="25">
        <v>0</v>
      </c>
      <c r="AE70" s="25">
        <v>0</v>
      </c>
      <c r="AF70" s="25">
        <v>0</v>
      </c>
      <c r="AG70" s="16" t="s">
        <v>43759</v>
      </c>
      <c r="AH70" s="17" t="s">
        <v>3702</v>
      </c>
      <c r="AI70" s="25">
        <v>0</v>
      </c>
      <c r="AJ70" s="25">
        <v>0</v>
      </c>
      <c r="AK70" s="25">
        <v>0</v>
      </c>
      <c r="AL70" s="16" t="s">
        <v>43760</v>
      </c>
      <c r="AM70" s="17" t="s">
        <v>3703</v>
      </c>
      <c r="AN70" s="25">
        <v>0</v>
      </c>
      <c r="AO70" s="25">
        <v>0</v>
      </c>
      <c r="AP70" s="25">
        <v>0</v>
      </c>
      <c r="AQ70" s="16" t="s">
        <v>43761</v>
      </c>
      <c r="AR70" s="17" t="s">
        <v>3704</v>
      </c>
      <c r="AS70" s="25">
        <v>0</v>
      </c>
      <c r="AT70" s="25">
        <v>0</v>
      </c>
      <c r="AU70" s="25">
        <v>0</v>
      </c>
      <c r="AV70" s="16" t="s">
        <v>43762</v>
      </c>
      <c r="AW70" s="17" t="s">
        <v>3705</v>
      </c>
      <c r="AX70" s="25">
        <v>0</v>
      </c>
      <c r="AY70" s="25">
        <v>0</v>
      </c>
      <c r="AZ70" s="25">
        <v>0</v>
      </c>
      <c r="BA70" s="16" t="s">
        <v>43763</v>
      </c>
      <c r="BB70" s="17" t="s">
        <v>3706</v>
      </c>
      <c r="BC70" s="25">
        <v>0</v>
      </c>
      <c r="BD70" s="25">
        <v>0</v>
      </c>
      <c r="BE70" s="25">
        <v>0</v>
      </c>
      <c r="BF70" s="16" t="s">
        <v>43764</v>
      </c>
      <c r="BG70" s="17" t="s">
        <v>3707</v>
      </c>
      <c r="BH70" s="25">
        <v>0</v>
      </c>
      <c r="BI70" s="25">
        <v>0</v>
      </c>
      <c r="BJ70" s="25">
        <v>0</v>
      </c>
      <c r="BK70" s="16" t="s">
        <v>43765</v>
      </c>
      <c r="BL70" s="17" t="s">
        <v>3708</v>
      </c>
      <c r="BM70" s="25">
        <v>0</v>
      </c>
      <c r="BN70" s="25">
        <v>0</v>
      </c>
      <c r="BO70" s="25">
        <v>0</v>
      </c>
      <c r="BP70" s="16" t="s">
        <v>43766</v>
      </c>
      <c r="BQ70" s="17" t="s">
        <v>3709</v>
      </c>
      <c r="BR70" s="25">
        <v>0</v>
      </c>
      <c r="BS70" s="25">
        <v>0</v>
      </c>
      <c r="BT70" s="25">
        <v>0</v>
      </c>
      <c r="BU70" s="16" t="s">
        <v>43767</v>
      </c>
      <c r="BV70" s="17" t="s">
        <v>3710</v>
      </c>
      <c r="BW70" s="25">
        <v>0</v>
      </c>
      <c r="BX70" s="25">
        <v>0</v>
      </c>
      <c r="BY70" s="25">
        <v>0</v>
      </c>
      <c r="BZ70" s="16" t="s">
        <v>43768</v>
      </c>
      <c r="CA70" s="17" t="s">
        <v>3711</v>
      </c>
      <c r="CB70" s="25">
        <v>0</v>
      </c>
      <c r="CC70" s="25">
        <v>0</v>
      </c>
      <c r="CD70" s="25">
        <v>0</v>
      </c>
      <c r="CE70" s="16" t="s">
        <v>43769</v>
      </c>
      <c r="CF70" s="17" t="s">
        <v>3712</v>
      </c>
      <c r="CG70" s="25">
        <v>0</v>
      </c>
      <c r="CH70" s="25">
        <v>0</v>
      </c>
      <c r="CI70" s="25">
        <v>0</v>
      </c>
      <c r="CJ70" s="16" t="s">
        <v>43770</v>
      </c>
      <c r="CK70" s="17" t="s">
        <v>3713</v>
      </c>
      <c r="CL70" s="25">
        <v>0</v>
      </c>
      <c r="CM70" s="25">
        <v>0</v>
      </c>
      <c r="CN70" s="25">
        <v>0</v>
      </c>
      <c r="CO70" s="16" t="s">
        <v>43771</v>
      </c>
      <c r="CP70" s="17" t="s">
        <v>3714</v>
      </c>
      <c r="CQ70" s="25">
        <v>0</v>
      </c>
      <c r="CR70" s="25">
        <v>0</v>
      </c>
      <c r="CS70" s="25">
        <v>0</v>
      </c>
      <c r="CT70" s="16" t="s">
        <v>43772</v>
      </c>
      <c r="CU70" s="17" t="s">
        <v>3715</v>
      </c>
      <c r="CV70" s="25">
        <v>0</v>
      </c>
      <c r="CW70" s="25">
        <v>0</v>
      </c>
      <c r="CX70" s="25">
        <v>0</v>
      </c>
      <c r="CY70" s="16" t="s">
        <v>43773</v>
      </c>
      <c r="CZ70" s="17" t="s">
        <v>3716</v>
      </c>
      <c r="DA70" s="25">
        <v>0</v>
      </c>
      <c r="DB70" s="25">
        <v>0</v>
      </c>
      <c r="DC70" s="25">
        <v>0</v>
      </c>
      <c r="DD70" s="25" t="s">
        <v>43774</v>
      </c>
      <c r="DE70" s="25" t="s">
        <v>3717</v>
      </c>
      <c r="DF70" s="25">
        <v>0</v>
      </c>
      <c r="DG70" s="25">
        <v>0</v>
      </c>
      <c r="DH70" s="25">
        <v>0</v>
      </c>
      <c r="DI70" s="16" t="s">
        <v>43775</v>
      </c>
      <c r="DJ70" s="17" t="s">
        <v>3718</v>
      </c>
      <c r="DK70" s="25">
        <v>0</v>
      </c>
      <c r="DL70" s="25">
        <v>0</v>
      </c>
      <c r="DM70" s="25">
        <v>0</v>
      </c>
      <c r="DN70" s="16" t="s">
        <v>43776</v>
      </c>
      <c r="DO70" s="17" t="s">
        <v>3719</v>
      </c>
      <c r="DP70" s="25">
        <v>0</v>
      </c>
      <c r="DQ70" s="25">
        <v>0</v>
      </c>
      <c r="DR70" s="25">
        <v>0</v>
      </c>
      <c r="DS70" s="16" t="s">
        <v>43777</v>
      </c>
      <c r="DT70" s="17" t="s">
        <v>3720</v>
      </c>
      <c r="DU70" s="25">
        <v>0</v>
      </c>
      <c r="DV70" s="25">
        <v>0</v>
      </c>
      <c r="DW70" s="25">
        <v>0</v>
      </c>
      <c r="DX70" s="16" t="s">
        <v>43778</v>
      </c>
      <c r="DY70" s="17" t="s">
        <v>3721</v>
      </c>
      <c r="DZ70" s="25">
        <v>0</v>
      </c>
      <c r="EA70" s="25">
        <v>0</v>
      </c>
      <c r="EB70" s="16">
        <v>0</v>
      </c>
      <c r="EC70" s="16" t="s">
        <v>43779</v>
      </c>
      <c r="ED70" s="17" t="s">
        <v>3722</v>
      </c>
      <c r="EE70" s="25">
        <v>0</v>
      </c>
      <c r="EF70" s="25">
        <v>0</v>
      </c>
      <c r="EG70" s="16">
        <v>0</v>
      </c>
      <c r="EH70" s="16" t="s">
        <v>43780</v>
      </c>
      <c r="EI70" s="16" t="s">
        <v>3723</v>
      </c>
      <c r="EJ70" s="16">
        <v>0</v>
      </c>
      <c r="EK70" s="16">
        <v>0</v>
      </c>
      <c r="EL70" s="16">
        <v>0</v>
      </c>
      <c r="EM70" s="16" t="s">
        <v>43781</v>
      </c>
      <c r="EN70" s="17" t="s">
        <v>3724</v>
      </c>
      <c r="EO70" s="25">
        <v>0</v>
      </c>
      <c r="EP70" s="25">
        <v>0</v>
      </c>
      <c r="EQ70" s="16">
        <v>0</v>
      </c>
      <c r="ER70" s="16" t="s">
        <v>43782</v>
      </c>
      <c r="ES70" s="17" t="s">
        <v>3725</v>
      </c>
      <c r="ET70" s="17">
        <v>0</v>
      </c>
      <c r="EU70" s="17">
        <v>0</v>
      </c>
      <c r="EV70" s="17">
        <v>0</v>
      </c>
      <c r="EW70" s="17" t="s">
        <v>43783</v>
      </c>
      <c r="EX70" s="17" t="s">
        <v>3726</v>
      </c>
      <c r="EY70" s="17">
        <v>0</v>
      </c>
      <c r="EZ70" s="17">
        <v>0</v>
      </c>
      <c r="FA70" s="17">
        <v>0</v>
      </c>
      <c r="FB70" s="17" t="s">
        <v>43784</v>
      </c>
      <c r="FC70" s="17" t="s">
        <v>3727</v>
      </c>
      <c r="FD70" s="17">
        <v>0</v>
      </c>
      <c r="FE70" s="17">
        <v>0</v>
      </c>
      <c r="FF70" s="17">
        <v>0</v>
      </c>
      <c r="FH70" s="17">
        <v>0</v>
      </c>
      <c r="FI70" s="17">
        <v>0</v>
      </c>
      <c r="FJ70" s="17">
        <v>0</v>
      </c>
      <c r="FL70" s="17">
        <v>0</v>
      </c>
      <c r="FM70" s="17">
        <v>0</v>
      </c>
      <c r="FN70" s="17">
        <v>0</v>
      </c>
    </row>
    <row r="71" spans="1:170">
      <c r="A71" s="14">
        <v>61360006</v>
      </c>
      <c r="B71" s="15" t="s">
        <v>27</v>
      </c>
      <c r="C71" s="17" t="s">
        <v>272</v>
      </c>
      <c r="D71" s="25">
        <v>0</v>
      </c>
      <c r="E71" s="25">
        <v>0</v>
      </c>
      <c r="F71" s="25">
        <v>0</v>
      </c>
      <c r="I71" s="16"/>
      <c r="L71" s="20" t="s">
        <v>1483</v>
      </c>
      <c r="M71" s="17" t="s">
        <v>43785</v>
      </c>
      <c r="N71" s="17" t="s">
        <v>3728</v>
      </c>
      <c r="O71" s="25">
        <v>0</v>
      </c>
      <c r="P71" s="25">
        <v>0</v>
      </c>
      <c r="Q71" s="25">
        <v>0</v>
      </c>
      <c r="R71" s="16" t="s">
        <v>43786</v>
      </c>
      <c r="S71" s="17" t="s">
        <v>3729</v>
      </c>
      <c r="T71" s="25">
        <v>0</v>
      </c>
      <c r="U71" s="25">
        <v>0</v>
      </c>
      <c r="V71" s="25">
        <v>0</v>
      </c>
      <c r="W71" s="16" t="s">
        <v>43787</v>
      </c>
      <c r="X71" s="17" t="s">
        <v>3730</v>
      </c>
      <c r="Y71" s="25">
        <v>0</v>
      </c>
      <c r="Z71" s="25">
        <v>0</v>
      </c>
      <c r="AA71" s="25">
        <v>0</v>
      </c>
      <c r="AB71" s="16" t="s">
        <v>43788</v>
      </c>
      <c r="AC71" s="17" t="s">
        <v>3731</v>
      </c>
      <c r="AD71" s="25">
        <v>0</v>
      </c>
      <c r="AE71" s="25">
        <v>0</v>
      </c>
      <c r="AF71" s="25">
        <v>0</v>
      </c>
      <c r="AG71" s="16" t="s">
        <v>43789</v>
      </c>
      <c r="AH71" s="17" t="s">
        <v>3732</v>
      </c>
      <c r="AI71" s="25">
        <v>0</v>
      </c>
      <c r="AJ71" s="25">
        <v>0</v>
      </c>
      <c r="AK71" s="25">
        <v>0</v>
      </c>
      <c r="AL71" s="16" t="s">
        <v>43790</v>
      </c>
      <c r="AM71" s="17" t="s">
        <v>3733</v>
      </c>
      <c r="AN71" s="25">
        <v>0</v>
      </c>
      <c r="AO71" s="25">
        <v>0</v>
      </c>
      <c r="AP71" s="25">
        <v>0</v>
      </c>
      <c r="AQ71" s="16" t="s">
        <v>43791</v>
      </c>
      <c r="AR71" s="17" t="s">
        <v>3734</v>
      </c>
      <c r="AS71" s="25">
        <v>0</v>
      </c>
      <c r="AT71" s="25">
        <v>0</v>
      </c>
      <c r="AU71" s="25">
        <v>0</v>
      </c>
      <c r="AV71" s="16" t="s">
        <v>43792</v>
      </c>
      <c r="AW71" s="17" t="s">
        <v>3735</v>
      </c>
      <c r="AX71" s="25">
        <v>0</v>
      </c>
      <c r="AY71" s="25">
        <v>0</v>
      </c>
      <c r="AZ71" s="25">
        <v>0</v>
      </c>
      <c r="BA71" s="16" t="s">
        <v>43793</v>
      </c>
      <c r="BB71" s="17" t="s">
        <v>3736</v>
      </c>
      <c r="BC71" s="25">
        <v>0</v>
      </c>
      <c r="BD71" s="25">
        <v>0</v>
      </c>
      <c r="BE71" s="25">
        <v>0</v>
      </c>
      <c r="BF71" s="16" t="s">
        <v>43794</v>
      </c>
      <c r="BG71" s="17" t="s">
        <v>3737</v>
      </c>
      <c r="BH71" s="25">
        <v>0</v>
      </c>
      <c r="BI71" s="25">
        <v>0</v>
      </c>
      <c r="BJ71" s="25">
        <v>0</v>
      </c>
      <c r="BK71" s="16" t="s">
        <v>43795</v>
      </c>
      <c r="BL71" s="17" t="s">
        <v>3738</v>
      </c>
      <c r="BM71" s="25">
        <v>0</v>
      </c>
      <c r="BN71" s="25">
        <v>0</v>
      </c>
      <c r="BO71" s="25">
        <v>0</v>
      </c>
      <c r="BP71" s="16" t="s">
        <v>43796</v>
      </c>
      <c r="BQ71" s="17" t="s">
        <v>3739</v>
      </c>
      <c r="BR71" s="25">
        <v>0</v>
      </c>
      <c r="BS71" s="25">
        <v>0</v>
      </c>
      <c r="BT71" s="25">
        <v>0</v>
      </c>
      <c r="BU71" s="16" t="s">
        <v>43797</v>
      </c>
      <c r="BV71" s="17" t="s">
        <v>3740</v>
      </c>
      <c r="BW71" s="25">
        <v>0</v>
      </c>
      <c r="BX71" s="25">
        <v>0</v>
      </c>
      <c r="BY71" s="25">
        <v>0</v>
      </c>
      <c r="BZ71" s="16" t="s">
        <v>43798</v>
      </c>
      <c r="CA71" s="17" t="s">
        <v>3741</v>
      </c>
      <c r="CB71" s="25">
        <v>0</v>
      </c>
      <c r="CC71" s="25">
        <v>0</v>
      </c>
      <c r="CD71" s="25">
        <v>0</v>
      </c>
      <c r="CE71" s="16" t="s">
        <v>43799</v>
      </c>
      <c r="CF71" s="17" t="s">
        <v>3742</v>
      </c>
      <c r="CG71" s="25">
        <v>0</v>
      </c>
      <c r="CH71" s="25">
        <v>0</v>
      </c>
      <c r="CI71" s="25">
        <v>0</v>
      </c>
      <c r="CJ71" s="16" t="s">
        <v>43800</v>
      </c>
      <c r="CK71" s="17" t="s">
        <v>3743</v>
      </c>
      <c r="CL71" s="25">
        <v>0</v>
      </c>
      <c r="CM71" s="25">
        <v>0</v>
      </c>
      <c r="CN71" s="25">
        <v>0</v>
      </c>
      <c r="CO71" s="16" t="s">
        <v>43801</v>
      </c>
      <c r="CP71" s="17" t="s">
        <v>3744</v>
      </c>
      <c r="CQ71" s="25">
        <v>0</v>
      </c>
      <c r="CR71" s="25">
        <v>0</v>
      </c>
      <c r="CS71" s="25">
        <v>0</v>
      </c>
      <c r="CT71" s="16" t="s">
        <v>43802</v>
      </c>
      <c r="CU71" s="17" t="s">
        <v>3745</v>
      </c>
      <c r="CV71" s="25">
        <v>0</v>
      </c>
      <c r="CW71" s="25">
        <v>0</v>
      </c>
      <c r="CX71" s="25">
        <v>0</v>
      </c>
      <c r="CY71" s="16" t="s">
        <v>43803</v>
      </c>
      <c r="CZ71" s="17" t="s">
        <v>3746</v>
      </c>
      <c r="DA71" s="25">
        <v>0</v>
      </c>
      <c r="DB71" s="25">
        <v>0</v>
      </c>
      <c r="DC71" s="25">
        <v>0</v>
      </c>
      <c r="DD71" s="25" t="s">
        <v>43804</v>
      </c>
      <c r="DE71" s="25" t="s">
        <v>3747</v>
      </c>
      <c r="DF71" s="25">
        <v>0</v>
      </c>
      <c r="DG71" s="25">
        <v>0</v>
      </c>
      <c r="DH71" s="25">
        <v>0</v>
      </c>
      <c r="DI71" s="16" t="s">
        <v>43805</v>
      </c>
      <c r="DJ71" s="17" t="s">
        <v>3748</v>
      </c>
      <c r="DK71" s="25">
        <v>0</v>
      </c>
      <c r="DL71" s="25">
        <v>0</v>
      </c>
      <c r="DM71" s="25">
        <v>0</v>
      </c>
      <c r="DN71" s="16" t="s">
        <v>43806</v>
      </c>
      <c r="DO71" s="17" t="s">
        <v>3749</v>
      </c>
      <c r="DP71" s="25">
        <v>0</v>
      </c>
      <c r="DQ71" s="25">
        <v>0</v>
      </c>
      <c r="DR71" s="25">
        <v>0</v>
      </c>
      <c r="DS71" s="16" t="s">
        <v>43807</v>
      </c>
      <c r="DT71" s="17" t="s">
        <v>3750</v>
      </c>
      <c r="DU71" s="25">
        <v>0</v>
      </c>
      <c r="DV71" s="25">
        <v>0</v>
      </c>
      <c r="DW71" s="25">
        <v>0</v>
      </c>
      <c r="DX71" s="16" t="s">
        <v>43808</v>
      </c>
      <c r="DY71" s="17" t="s">
        <v>3751</v>
      </c>
      <c r="DZ71" s="25">
        <v>0</v>
      </c>
      <c r="EA71" s="25">
        <v>0</v>
      </c>
      <c r="EB71" s="16">
        <v>0</v>
      </c>
      <c r="EC71" s="16" t="s">
        <v>43809</v>
      </c>
      <c r="ED71" s="17" t="s">
        <v>3752</v>
      </c>
      <c r="EE71" s="25">
        <v>0</v>
      </c>
      <c r="EF71" s="25">
        <v>0</v>
      </c>
      <c r="EG71" s="16">
        <v>0</v>
      </c>
      <c r="EH71" s="16" t="s">
        <v>43810</v>
      </c>
      <c r="EI71" s="16" t="s">
        <v>3753</v>
      </c>
      <c r="EJ71" s="16">
        <v>0</v>
      </c>
      <c r="EK71" s="16">
        <v>0</v>
      </c>
      <c r="EL71" s="16">
        <v>0</v>
      </c>
      <c r="EM71" s="16" t="s">
        <v>43811</v>
      </c>
      <c r="EN71" s="17" t="s">
        <v>3754</v>
      </c>
      <c r="EO71" s="25">
        <v>0</v>
      </c>
      <c r="EP71" s="25">
        <v>0</v>
      </c>
      <c r="EQ71" s="16">
        <v>0</v>
      </c>
      <c r="ER71" s="16" t="s">
        <v>43812</v>
      </c>
      <c r="ES71" s="17" t="s">
        <v>3755</v>
      </c>
      <c r="ET71" s="17">
        <v>0</v>
      </c>
      <c r="EU71" s="17">
        <v>0</v>
      </c>
      <c r="EV71" s="17">
        <v>0</v>
      </c>
      <c r="EW71" s="17" t="s">
        <v>43813</v>
      </c>
      <c r="EX71" s="17" t="s">
        <v>3756</v>
      </c>
      <c r="EY71" s="17">
        <v>0</v>
      </c>
      <c r="EZ71" s="17">
        <v>0</v>
      </c>
      <c r="FA71" s="17">
        <v>0</v>
      </c>
      <c r="FB71" s="17" t="s">
        <v>43814</v>
      </c>
      <c r="FC71" s="17" t="s">
        <v>3757</v>
      </c>
      <c r="FD71" s="17">
        <v>0</v>
      </c>
      <c r="FE71" s="17">
        <v>0</v>
      </c>
      <c r="FF71" s="17">
        <v>0</v>
      </c>
      <c r="FH71" s="17">
        <v>0</v>
      </c>
      <c r="FI71" s="17">
        <v>0</v>
      </c>
      <c r="FJ71" s="17">
        <v>0</v>
      </c>
      <c r="FL71" s="17">
        <v>0</v>
      </c>
      <c r="FM71" s="17">
        <v>0</v>
      </c>
      <c r="FN71" s="17">
        <v>0</v>
      </c>
    </row>
    <row r="72" spans="1:170">
      <c r="A72" s="14">
        <v>61360007</v>
      </c>
      <c r="B72" s="15" t="s">
        <v>27</v>
      </c>
      <c r="C72" s="17" t="s">
        <v>273</v>
      </c>
      <c r="D72" s="25">
        <v>0</v>
      </c>
      <c r="E72" s="25">
        <v>0</v>
      </c>
      <c r="F72" s="25">
        <v>0</v>
      </c>
      <c r="I72" s="16"/>
      <c r="L72" s="20" t="s">
        <v>1484</v>
      </c>
      <c r="M72" s="17" t="s">
        <v>43815</v>
      </c>
      <c r="N72" s="17" t="s">
        <v>3758</v>
      </c>
      <c r="O72" s="25">
        <v>0</v>
      </c>
      <c r="P72" s="25">
        <v>0</v>
      </c>
      <c r="Q72" s="25">
        <v>0</v>
      </c>
      <c r="R72" s="16" t="s">
        <v>43816</v>
      </c>
      <c r="S72" s="17" t="s">
        <v>3759</v>
      </c>
      <c r="T72" s="25">
        <v>0</v>
      </c>
      <c r="U72" s="25">
        <v>0</v>
      </c>
      <c r="V72" s="25">
        <v>0</v>
      </c>
      <c r="W72" s="16" t="s">
        <v>43817</v>
      </c>
      <c r="X72" s="17" t="s">
        <v>3760</v>
      </c>
      <c r="Y72" s="25">
        <v>0</v>
      </c>
      <c r="Z72" s="25">
        <v>0</v>
      </c>
      <c r="AA72" s="25">
        <v>0</v>
      </c>
      <c r="AB72" s="16" t="s">
        <v>43818</v>
      </c>
      <c r="AC72" s="17" t="s">
        <v>3761</v>
      </c>
      <c r="AD72" s="25">
        <v>0</v>
      </c>
      <c r="AE72" s="25">
        <v>0</v>
      </c>
      <c r="AF72" s="25">
        <v>0</v>
      </c>
      <c r="AG72" s="16" t="s">
        <v>43819</v>
      </c>
      <c r="AH72" s="17" t="s">
        <v>3762</v>
      </c>
      <c r="AI72" s="25">
        <v>0</v>
      </c>
      <c r="AJ72" s="25">
        <v>0</v>
      </c>
      <c r="AK72" s="25">
        <v>0</v>
      </c>
      <c r="AL72" s="16" t="s">
        <v>43820</v>
      </c>
      <c r="AM72" s="17" t="s">
        <v>3763</v>
      </c>
      <c r="AN72" s="25">
        <v>0</v>
      </c>
      <c r="AO72" s="25">
        <v>0</v>
      </c>
      <c r="AP72" s="25">
        <v>0</v>
      </c>
      <c r="AQ72" s="16" t="s">
        <v>43821</v>
      </c>
      <c r="AR72" s="17" t="s">
        <v>3764</v>
      </c>
      <c r="AS72" s="25">
        <v>0</v>
      </c>
      <c r="AT72" s="25">
        <v>0</v>
      </c>
      <c r="AU72" s="25">
        <v>0</v>
      </c>
      <c r="AV72" s="16" t="s">
        <v>43822</v>
      </c>
      <c r="AW72" s="17" t="s">
        <v>3765</v>
      </c>
      <c r="AX72" s="25">
        <v>0</v>
      </c>
      <c r="AY72" s="25">
        <v>0</v>
      </c>
      <c r="AZ72" s="25">
        <v>0</v>
      </c>
      <c r="BA72" s="16" t="s">
        <v>43823</v>
      </c>
      <c r="BB72" s="17" t="s">
        <v>3766</v>
      </c>
      <c r="BC72" s="25">
        <v>0</v>
      </c>
      <c r="BD72" s="25">
        <v>0</v>
      </c>
      <c r="BE72" s="25">
        <v>0</v>
      </c>
      <c r="BF72" s="16" t="s">
        <v>43824</v>
      </c>
      <c r="BG72" s="17" t="s">
        <v>3767</v>
      </c>
      <c r="BH72" s="25">
        <v>0</v>
      </c>
      <c r="BI72" s="25">
        <v>0</v>
      </c>
      <c r="BJ72" s="25">
        <v>0</v>
      </c>
      <c r="BK72" s="16" t="s">
        <v>43825</v>
      </c>
      <c r="BL72" s="17" t="s">
        <v>3768</v>
      </c>
      <c r="BM72" s="25">
        <v>0</v>
      </c>
      <c r="BN72" s="25">
        <v>0</v>
      </c>
      <c r="BO72" s="25">
        <v>0</v>
      </c>
      <c r="BP72" s="16" t="s">
        <v>43826</v>
      </c>
      <c r="BQ72" s="17" t="s">
        <v>3769</v>
      </c>
      <c r="BR72" s="25">
        <v>0</v>
      </c>
      <c r="BS72" s="25">
        <v>0</v>
      </c>
      <c r="BT72" s="25">
        <v>0</v>
      </c>
      <c r="BU72" s="16" t="s">
        <v>43827</v>
      </c>
      <c r="BV72" s="17" t="s">
        <v>3770</v>
      </c>
      <c r="BW72" s="25">
        <v>0</v>
      </c>
      <c r="BX72" s="25">
        <v>0</v>
      </c>
      <c r="BY72" s="25">
        <v>0</v>
      </c>
      <c r="BZ72" s="16" t="s">
        <v>43828</v>
      </c>
      <c r="CA72" s="17" t="s">
        <v>3771</v>
      </c>
      <c r="CB72" s="25">
        <v>0</v>
      </c>
      <c r="CC72" s="25">
        <v>0</v>
      </c>
      <c r="CD72" s="25">
        <v>0</v>
      </c>
      <c r="CE72" s="16" t="s">
        <v>43829</v>
      </c>
      <c r="CF72" s="17" t="s">
        <v>3772</v>
      </c>
      <c r="CG72" s="25">
        <v>0</v>
      </c>
      <c r="CH72" s="25">
        <v>0</v>
      </c>
      <c r="CI72" s="25">
        <v>0</v>
      </c>
      <c r="CJ72" s="16" t="s">
        <v>43830</v>
      </c>
      <c r="CK72" s="17" t="s">
        <v>3773</v>
      </c>
      <c r="CL72" s="25">
        <v>0</v>
      </c>
      <c r="CM72" s="25">
        <v>0</v>
      </c>
      <c r="CN72" s="25">
        <v>0</v>
      </c>
      <c r="CO72" s="16" t="s">
        <v>43831</v>
      </c>
      <c r="CP72" s="17" t="s">
        <v>3774</v>
      </c>
      <c r="CQ72" s="25">
        <v>0</v>
      </c>
      <c r="CR72" s="25">
        <v>0</v>
      </c>
      <c r="CS72" s="25">
        <v>0</v>
      </c>
      <c r="CT72" s="16" t="s">
        <v>43832</v>
      </c>
      <c r="CU72" s="17" t="s">
        <v>3775</v>
      </c>
      <c r="CV72" s="25">
        <v>0</v>
      </c>
      <c r="CW72" s="25">
        <v>0</v>
      </c>
      <c r="CX72" s="25">
        <v>0</v>
      </c>
      <c r="CY72" s="16" t="s">
        <v>43833</v>
      </c>
      <c r="CZ72" s="17" t="s">
        <v>3776</v>
      </c>
      <c r="DA72" s="25">
        <v>0</v>
      </c>
      <c r="DB72" s="25">
        <v>0</v>
      </c>
      <c r="DC72" s="25">
        <v>0</v>
      </c>
      <c r="DD72" s="25" t="s">
        <v>43834</v>
      </c>
      <c r="DE72" s="25" t="s">
        <v>3777</v>
      </c>
      <c r="DF72" s="25">
        <v>0</v>
      </c>
      <c r="DG72" s="25">
        <v>0</v>
      </c>
      <c r="DH72" s="25">
        <v>0</v>
      </c>
      <c r="DI72" s="16" t="s">
        <v>43835</v>
      </c>
      <c r="DJ72" s="17" t="s">
        <v>3778</v>
      </c>
      <c r="DK72" s="25">
        <v>0</v>
      </c>
      <c r="DL72" s="25">
        <v>0</v>
      </c>
      <c r="DM72" s="25">
        <v>0</v>
      </c>
      <c r="DN72" s="16" t="s">
        <v>43836</v>
      </c>
      <c r="DO72" s="17" t="s">
        <v>3779</v>
      </c>
      <c r="DP72" s="25">
        <v>0</v>
      </c>
      <c r="DQ72" s="25">
        <v>0</v>
      </c>
      <c r="DR72" s="25">
        <v>0</v>
      </c>
      <c r="DS72" s="16" t="s">
        <v>43837</v>
      </c>
      <c r="DT72" s="17" t="s">
        <v>3780</v>
      </c>
      <c r="DU72" s="25">
        <v>0</v>
      </c>
      <c r="DV72" s="25">
        <v>0</v>
      </c>
      <c r="DW72" s="25">
        <v>0</v>
      </c>
      <c r="DX72" s="16" t="s">
        <v>43838</v>
      </c>
      <c r="DY72" s="17" t="s">
        <v>3781</v>
      </c>
      <c r="DZ72" s="25">
        <v>0</v>
      </c>
      <c r="EA72" s="25">
        <v>0</v>
      </c>
      <c r="EB72" s="16">
        <v>0</v>
      </c>
      <c r="EC72" s="16" t="s">
        <v>43839</v>
      </c>
      <c r="ED72" s="17" t="s">
        <v>3782</v>
      </c>
      <c r="EE72" s="25">
        <v>0</v>
      </c>
      <c r="EF72" s="25">
        <v>0</v>
      </c>
      <c r="EG72" s="16">
        <v>0</v>
      </c>
      <c r="EH72" s="16" t="s">
        <v>43840</v>
      </c>
      <c r="EI72" s="16" t="s">
        <v>3783</v>
      </c>
      <c r="EJ72" s="16">
        <v>0</v>
      </c>
      <c r="EK72" s="16">
        <v>0</v>
      </c>
      <c r="EL72" s="16">
        <v>0</v>
      </c>
      <c r="EM72" s="16" t="s">
        <v>43841</v>
      </c>
      <c r="EN72" s="17" t="s">
        <v>3784</v>
      </c>
      <c r="EO72" s="25">
        <v>0</v>
      </c>
      <c r="EP72" s="25">
        <v>0</v>
      </c>
      <c r="EQ72" s="16">
        <v>0</v>
      </c>
      <c r="ER72" s="16" t="s">
        <v>43842</v>
      </c>
      <c r="ES72" s="17" t="s">
        <v>3785</v>
      </c>
      <c r="ET72" s="17">
        <v>0</v>
      </c>
      <c r="EU72" s="17">
        <v>0</v>
      </c>
      <c r="EV72" s="17">
        <v>0</v>
      </c>
      <c r="EW72" s="17" t="s">
        <v>43843</v>
      </c>
      <c r="EX72" s="17" t="s">
        <v>3786</v>
      </c>
      <c r="EY72" s="17">
        <v>0</v>
      </c>
      <c r="EZ72" s="17">
        <v>0</v>
      </c>
      <c r="FA72" s="17">
        <v>0</v>
      </c>
      <c r="FB72" s="17" t="s">
        <v>43844</v>
      </c>
      <c r="FC72" s="17" t="s">
        <v>3787</v>
      </c>
      <c r="FD72" s="17">
        <v>0</v>
      </c>
      <c r="FE72" s="17">
        <v>0</v>
      </c>
      <c r="FF72" s="17">
        <v>0</v>
      </c>
      <c r="FH72" s="17">
        <v>0</v>
      </c>
      <c r="FI72" s="17">
        <v>0</v>
      </c>
      <c r="FJ72" s="17">
        <v>0</v>
      </c>
      <c r="FL72" s="17">
        <v>0</v>
      </c>
      <c r="FM72" s="17">
        <v>0</v>
      </c>
      <c r="FN72" s="17">
        <v>0</v>
      </c>
    </row>
    <row r="73" spans="1:170">
      <c r="A73" s="14">
        <v>61360008</v>
      </c>
      <c r="B73" s="15" t="s">
        <v>27</v>
      </c>
      <c r="C73" s="17" t="s">
        <v>274</v>
      </c>
      <c r="D73" s="25">
        <v>0</v>
      </c>
      <c r="E73" s="25">
        <v>0</v>
      </c>
      <c r="F73" s="25">
        <v>0</v>
      </c>
      <c r="I73" s="16"/>
      <c r="L73" s="20" t="s">
        <v>1485</v>
      </c>
      <c r="M73" s="17" t="s">
        <v>43845</v>
      </c>
      <c r="N73" s="17" t="s">
        <v>3788</v>
      </c>
      <c r="O73" s="25">
        <v>0</v>
      </c>
      <c r="P73" s="25">
        <v>0</v>
      </c>
      <c r="Q73" s="25">
        <v>0</v>
      </c>
      <c r="R73" s="16" t="s">
        <v>43846</v>
      </c>
      <c r="S73" s="17" t="s">
        <v>3789</v>
      </c>
      <c r="T73" s="25">
        <v>0</v>
      </c>
      <c r="U73" s="25">
        <v>0</v>
      </c>
      <c r="V73" s="25">
        <v>0</v>
      </c>
      <c r="W73" s="16" t="s">
        <v>43847</v>
      </c>
      <c r="X73" s="17" t="s">
        <v>3790</v>
      </c>
      <c r="Y73" s="25">
        <v>0</v>
      </c>
      <c r="Z73" s="25">
        <v>0</v>
      </c>
      <c r="AA73" s="25">
        <v>0</v>
      </c>
      <c r="AB73" s="16" t="s">
        <v>43848</v>
      </c>
      <c r="AC73" s="17" t="s">
        <v>3791</v>
      </c>
      <c r="AD73" s="25">
        <v>0</v>
      </c>
      <c r="AE73" s="25">
        <v>0</v>
      </c>
      <c r="AF73" s="25">
        <v>0</v>
      </c>
      <c r="AG73" s="16" t="s">
        <v>43849</v>
      </c>
      <c r="AH73" s="17" t="s">
        <v>3792</v>
      </c>
      <c r="AI73" s="25">
        <v>0</v>
      </c>
      <c r="AJ73" s="25">
        <v>0</v>
      </c>
      <c r="AK73" s="25">
        <v>0</v>
      </c>
      <c r="AL73" s="16" t="s">
        <v>43850</v>
      </c>
      <c r="AM73" s="17" t="s">
        <v>3793</v>
      </c>
      <c r="AN73" s="25">
        <v>0</v>
      </c>
      <c r="AO73" s="25">
        <v>0</v>
      </c>
      <c r="AP73" s="25">
        <v>0</v>
      </c>
      <c r="AQ73" s="16" t="s">
        <v>43851</v>
      </c>
      <c r="AR73" s="17" t="s">
        <v>3794</v>
      </c>
      <c r="AS73" s="25">
        <v>0</v>
      </c>
      <c r="AT73" s="25">
        <v>0</v>
      </c>
      <c r="AU73" s="25">
        <v>0</v>
      </c>
      <c r="AV73" s="16" t="s">
        <v>43852</v>
      </c>
      <c r="AW73" s="17" t="s">
        <v>3795</v>
      </c>
      <c r="AX73" s="25">
        <v>0</v>
      </c>
      <c r="AY73" s="25">
        <v>0</v>
      </c>
      <c r="AZ73" s="25">
        <v>0</v>
      </c>
      <c r="BA73" s="16" t="s">
        <v>43853</v>
      </c>
      <c r="BB73" s="17" t="s">
        <v>3796</v>
      </c>
      <c r="BC73" s="25">
        <v>0</v>
      </c>
      <c r="BD73" s="25">
        <v>0</v>
      </c>
      <c r="BE73" s="25">
        <v>0</v>
      </c>
      <c r="BF73" s="16" t="s">
        <v>43854</v>
      </c>
      <c r="BG73" s="17" t="s">
        <v>3797</v>
      </c>
      <c r="BH73" s="25">
        <v>0</v>
      </c>
      <c r="BI73" s="25">
        <v>0</v>
      </c>
      <c r="BJ73" s="25">
        <v>0</v>
      </c>
      <c r="BK73" s="16" t="s">
        <v>43855</v>
      </c>
      <c r="BL73" s="17" t="s">
        <v>3798</v>
      </c>
      <c r="BM73" s="25">
        <v>0</v>
      </c>
      <c r="BN73" s="25">
        <v>0</v>
      </c>
      <c r="BO73" s="25">
        <v>0</v>
      </c>
      <c r="BP73" s="16" t="s">
        <v>43856</v>
      </c>
      <c r="BQ73" s="17" t="s">
        <v>3799</v>
      </c>
      <c r="BR73" s="25">
        <v>0</v>
      </c>
      <c r="BS73" s="25">
        <v>0</v>
      </c>
      <c r="BT73" s="25">
        <v>0</v>
      </c>
      <c r="BU73" s="16" t="s">
        <v>43857</v>
      </c>
      <c r="BV73" s="17" t="s">
        <v>3800</v>
      </c>
      <c r="BW73" s="25">
        <v>0</v>
      </c>
      <c r="BX73" s="25">
        <v>0</v>
      </c>
      <c r="BY73" s="25">
        <v>0</v>
      </c>
      <c r="BZ73" s="16" t="s">
        <v>43858</v>
      </c>
      <c r="CA73" s="17" t="s">
        <v>3801</v>
      </c>
      <c r="CB73" s="25">
        <v>0</v>
      </c>
      <c r="CC73" s="25">
        <v>0</v>
      </c>
      <c r="CD73" s="25">
        <v>0</v>
      </c>
      <c r="CE73" s="16" t="s">
        <v>43859</v>
      </c>
      <c r="CF73" s="17" t="s">
        <v>3802</v>
      </c>
      <c r="CG73" s="25">
        <v>0</v>
      </c>
      <c r="CH73" s="25">
        <v>0</v>
      </c>
      <c r="CI73" s="25">
        <v>0</v>
      </c>
      <c r="CJ73" s="16" t="s">
        <v>43860</v>
      </c>
      <c r="CK73" s="17" t="s">
        <v>3803</v>
      </c>
      <c r="CL73" s="25">
        <v>0</v>
      </c>
      <c r="CM73" s="25">
        <v>0</v>
      </c>
      <c r="CN73" s="25">
        <v>0</v>
      </c>
      <c r="CO73" s="16" t="s">
        <v>43861</v>
      </c>
      <c r="CP73" s="17" t="s">
        <v>3804</v>
      </c>
      <c r="CQ73" s="25">
        <v>0</v>
      </c>
      <c r="CR73" s="25">
        <v>0</v>
      </c>
      <c r="CS73" s="25">
        <v>0</v>
      </c>
      <c r="CT73" s="16" t="s">
        <v>43862</v>
      </c>
      <c r="CU73" s="17" t="s">
        <v>3805</v>
      </c>
      <c r="CV73" s="25">
        <v>0</v>
      </c>
      <c r="CW73" s="25">
        <v>0</v>
      </c>
      <c r="CX73" s="25">
        <v>0</v>
      </c>
      <c r="CY73" s="16" t="s">
        <v>43863</v>
      </c>
      <c r="CZ73" s="17" t="s">
        <v>3806</v>
      </c>
      <c r="DA73" s="25">
        <v>0</v>
      </c>
      <c r="DB73" s="25">
        <v>0</v>
      </c>
      <c r="DC73" s="25">
        <v>0</v>
      </c>
      <c r="DD73" s="25" t="s">
        <v>43864</v>
      </c>
      <c r="DE73" s="25" t="s">
        <v>3807</v>
      </c>
      <c r="DF73" s="25">
        <v>0</v>
      </c>
      <c r="DG73" s="25">
        <v>0</v>
      </c>
      <c r="DH73" s="25">
        <v>0</v>
      </c>
      <c r="DI73" s="16" t="s">
        <v>43865</v>
      </c>
      <c r="DJ73" s="17" t="s">
        <v>3808</v>
      </c>
      <c r="DK73" s="25">
        <v>0</v>
      </c>
      <c r="DL73" s="25">
        <v>0</v>
      </c>
      <c r="DM73" s="25">
        <v>0</v>
      </c>
      <c r="DN73" s="16" t="s">
        <v>43866</v>
      </c>
      <c r="DO73" s="17" t="s">
        <v>3809</v>
      </c>
      <c r="DP73" s="25">
        <v>0</v>
      </c>
      <c r="DQ73" s="25">
        <v>0</v>
      </c>
      <c r="DR73" s="25">
        <v>0</v>
      </c>
      <c r="DS73" s="16" t="s">
        <v>43867</v>
      </c>
      <c r="DT73" s="17" t="s">
        <v>3810</v>
      </c>
      <c r="DU73" s="25">
        <v>0</v>
      </c>
      <c r="DV73" s="25">
        <v>0</v>
      </c>
      <c r="DW73" s="25">
        <v>0</v>
      </c>
      <c r="DX73" s="16" t="s">
        <v>43868</v>
      </c>
      <c r="DY73" s="17" t="s">
        <v>3811</v>
      </c>
      <c r="DZ73" s="25">
        <v>0</v>
      </c>
      <c r="EA73" s="25">
        <v>0</v>
      </c>
      <c r="EB73" s="16">
        <v>0</v>
      </c>
      <c r="EC73" s="16" t="s">
        <v>43869</v>
      </c>
      <c r="ED73" s="17" t="s">
        <v>3812</v>
      </c>
      <c r="EE73" s="25">
        <v>0</v>
      </c>
      <c r="EF73" s="25">
        <v>0</v>
      </c>
      <c r="EG73" s="16">
        <v>0</v>
      </c>
      <c r="EH73" s="16" t="s">
        <v>43870</v>
      </c>
      <c r="EI73" s="16" t="s">
        <v>3813</v>
      </c>
      <c r="EJ73" s="16">
        <v>0</v>
      </c>
      <c r="EK73" s="16">
        <v>0</v>
      </c>
      <c r="EL73" s="16">
        <v>0</v>
      </c>
      <c r="EM73" s="16" t="s">
        <v>43871</v>
      </c>
      <c r="EN73" s="17" t="s">
        <v>3814</v>
      </c>
      <c r="EO73" s="25">
        <v>0</v>
      </c>
      <c r="EP73" s="25">
        <v>0</v>
      </c>
      <c r="EQ73" s="16">
        <v>0</v>
      </c>
      <c r="ER73" s="16" t="s">
        <v>43872</v>
      </c>
      <c r="ES73" s="17" t="s">
        <v>3815</v>
      </c>
      <c r="ET73" s="17">
        <v>0</v>
      </c>
      <c r="EU73" s="17">
        <v>0</v>
      </c>
      <c r="EV73" s="17">
        <v>0</v>
      </c>
      <c r="EW73" s="17" t="s">
        <v>43873</v>
      </c>
      <c r="EX73" s="17" t="s">
        <v>3816</v>
      </c>
      <c r="EY73" s="17">
        <v>0</v>
      </c>
      <c r="EZ73" s="17">
        <v>0</v>
      </c>
      <c r="FA73" s="17">
        <v>0</v>
      </c>
      <c r="FB73" s="17" t="s">
        <v>43874</v>
      </c>
      <c r="FC73" s="17" t="s">
        <v>3817</v>
      </c>
      <c r="FD73" s="17">
        <v>0</v>
      </c>
      <c r="FE73" s="17">
        <v>0</v>
      </c>
      <c r="FF73" s="17">
        <v>0</v>
      </c>
      <c r="FH73" s="17">
        <v>0</v>
      </c>
      <c r="FI73" s="17">
        <v>0</v>
      </c>
      <c r="FJ73" s="17">
        <v>0</v>
      </c>
      <c r="FL73" s="17">
        <v>0</v>
      </c>
      <c r="FM73" s="17">
        <v>0</v>
      </c>
      <c r="FN73" s="17">
        <v>0</v>
      </c>
    </row>
    <row r="74" spans="1:170">
      <c r="A74" s="14">
        <v>61360009</v>
      </c>
      <c r="B74" s="15" t="s">
        <v>27</v>
      </c>
      <c r="C74" s="17" t="s">
        <v>275</v>
      </c>
      <c r="D74" s="25">
        <v>0</v>
      </c>
      <c r="E74" s="25">
        <v>0</v>
      </c>
      <c r="F74" s="25">
        <v>0</v>
      </c>
      <c r="I74" s="16"/>
      <c r="L74" s="20" t="s">
        <v>1486</v>
      </c>
      <c r="M74" s="17" t="s">
        <v>43875</v>
      </c>
      <c r="N74" s="17" t="s">
        <v>3818</v>
      </c>
      <c r="O74" s="25">
        <v>0</v>
      </c>
      <c r="P74" s="25">
        <v>0</v>
      </c>
      <c r="Q74" s="25">
        <v>0</v>
      </c>
      <c r="R74" s="16" t="s">
        <v>43876</v>
      </c>
      <c r="S74" s="17" t="s">
        <v>3819</v>
      </c>
      <c r="T74" s="25">
        <v>0</v>
      </c>
      <c r="U74" s="25">
        <v>0</v>
      </c>
      <c r="V74" s="25">
        <v>0</v>
      </c>
      <c r="W74" s="16" t="s">
        <v>43877</v>
      </c>
      <c r="X74" s="17" t="s">
        <v>3820</v>
      </c>
      <c r="Y74" s="25">
        <v>0</v>
      </c>
      <c r="Z74" s="25">
        <v>0</v>
      </c>
      <c r="AA74" s="25">
        <v>0</v>
      </c>
      <c r="AB74" s="16" t="s">
        <v>43878</v>
      </c>
      <c r="AC74" s="17" t="s">
        <v>3821</v>
      </c>
      <c r="AD74" s="25">
        <v>0</v>
      </c>
      <c r="AE74" s="25">
        <v>0</v>
      </c>
      <c r="AF74" s="25">
        <v>0</v>
      </c>
      <c r="AG74" s="16" t="s">
        <v>43879</v>
      </c>
      <c r="AH74" s="17" t="s">
        <v>3822</v>
      </c>
      <c r="AI74" s="25">
        <v>0</v>
      </c>
      <c r="AJ74" s="25">
        <v>0</v>
      </c>
      <c r="AK74" s="25">
        <v>0</v>
      </c>
      <c r="AL74" s="16" t="s">
        <v>43880</v>
      </c>
      <c r="AM74" s="17" t="s">
        <v>3823</v>
      </c>
      <c r="AN74" s="25">
        <v>0</v>
      </c>
      <c r="AO74" s="25">
        <v>0</v>
      </c>
      <c r="AP74" s="25">
        <v>0</v>
      </c>
      <c r="AQ74" s="16" t="s">
        <v>43881</v>
      </c>
      <c r="AR74" s="17" t="s">
        <v>3824</v>
      </c>
      <c r="AS74" s="25">
        <v>0</v>
      </c>
      <c r="AT74" s="25">
        <v>0</v>
      </c>
      <c r="AU74" s="25">
        <v>0</v>
      </c>
      <c r="AV74" s="16" t="s">
        <v>43882</v>
      </c>
      <c r="AW74" s="17" t="s">
        <v>3825</v>
      </c>
      <c r="AX74" s="25">
        <v>0</v>
      </c>
      <c r="AY74" s="25">
        <v>0</v>
      </c>
      <c r="AZ74" s="25">
        <v>0</v>
      </c>
      <c r="BA74" s="16" t="s">
        <v>43883</v>
      </c>
      <c r="BB74" s="17" t="s">
        <v>3826</v>
      </c>
      <c r="BC74" s="25">
        <v>0</v>
      </c>
      <c r="BD74" s="25">
        <v>0</v>
      </c>
      <c r="BE74" s="25">
        <v>0</v>
      </c>
      <c r="BF74" s="16" t="s">
        <v>43884</v>
      </c>
      <c r="BG74" s="17" t="s">
        <v>3827</v>
      </c>
      <c r="BH74" s="25">
        <v>0</v>
      </c>
      <c r="BI74" s="25">
        <v>0</v>
      </c>
      <c r="BJ74" s="25">
        <v>0</v>
      </c>
      <c r="BK74" s="16" t="s">
        <v>43885</v>
      </c>
      <c r="BL74" s="17" t="s">
        <v>3828</v>
      </c>
      <c r="BM74" s="25">
        <v>0</v>
      </c>
      <c r="BN74" s="25">
        <v>0</v>
      </c>
      <c r="BO74" s="25">
        <v>0</v>
      </c>
      <c r="BP74" s="16" t="s">
        <v>43886</v>
      </c>
      <c r="BQ74" s="17" t="s">
        <v>3829</v>
      </c>
      <c r="BR74" s="25">
        <v>0</v>
      </c>
      <c r="BS74" s="25">
        <v>0</v>
      </c>
      <c r="BT74" s="25">
        <v>0</v>
      </c>
      <c r="BU74" s="16" t="s">
        <v>43887</v>
      </c>
      <c r="BV74" s="17" t="s">
        <v>3830</v>
      </c>
      <c r="BW74" s="25">
        <v>0</v>
      </c>
      <c r="BX74" s="25">
        <v>0</v>
      </c>
      <c r="BY74" s="25">
        <v>0</v>
      </c>
      <c r="BZ74" s="16" t="s">
        <v>43888</v>
      </c>
      <c r="CA74" s="17" t="s">
        <v>3831</v>
      </c>
      <c r="CB74" s="25">
        <v>0</v>
      </c>
      <c r="CC74" s="25">
        <v>0</v>
      </c>
      <c r="CD74" s="25">
        <v>0</v>
      </c>
      <c r="CE74" s="16" t="s">
        <v>43889</v>
      </c>
      <c r="CF74" s="17" t="s">
        <v>3832</v>
      </c>
      <c r="CG74" s="25">
        <v>0</v>
      </c>
      <c r="CH74" s="25">
        <v>0</v>
      </c>
      <c r="CI74" s="25">
        <v>0</v>
      </c>
      <c r="CJ74" s="16" t="s">
        <v>43890</v>
      </c>
      <c r="CK74" s="17" t="s">
        <v>3833</v>
      </c>
      <c r="CL74" s="25">
        <v>0</v>
      </c>
      <c r="CM74" s="25">
        <v>0</v>
      </c>
      <c r="CN74" s="25">
        <v>0</v>
      </c>
      <c r="CO74" s="16" t="s">
        <v>43891</v>
      </c>
      <c r="CP74" s="17" t="s">
        <v>3834</v>
      </c>
      <c r="CQ74" s="25">
        <v>0</v>
      </c>
      <c r="CR74" s="25">
        <v>0</v>
      </c>
      <c r="CS74" s="25">
        <v>0</v>
      </c>
      <c r="CT74" s="16" t="s">
        <v>43892</v>
      </c>
      <c r="CU74" s="17" t="s">
        <v>3835</v>
      </c>
      <c r="CV74" s="25">
        <v>0</v>
      </c>
      <c r="CW74" s="25">
        <v>0</v>
      </c>
      <c r="CX74" s="25">
        <v>0</v>
      </c>
      <c r="CY74" s="16" t="s">
        <v>43893</v>
      </c>
      <c r="CZ74" s="17" t="s">
        <v>3836</v>
      </c>
      <c r="DA74" s="25">
        <v>0</v>
      </c>
      <c r="DB74" s="25">
        <v>0</v>
      </c>
      <c r="DC74" s="25">
        <v>0</v>
      </c>
      <c r="DD74" s="25" t="s">
        <v>43894</v>
      </c>
      <c r="DE74" s="25" t="s">
        <v>3837</v>
      </c>
      <c r="DF74" s="25">
        <v>0</v>
      </c>
      <c r="DG74" s="25">
        <v>0</v>
      </c>
      <c r="DH74" s="25">
        <v>0</v>
      </c>
      <c r="DI74" s="16" t="s">
        <v>43895</v>
      </c>
      <c r="DJ74" s="17" t="s">
        <v>3838</v>
      </c>
      <c r="DK74" s="25">
        <v>0</v>
      </c>
      <c r="DL74" s="25">
        <v>0</v>
      </c>
      <c r="DM74" s="25">
        <v>0</v>
      </c>
      <c r="DN74" s="16" t="s">
        <v>43896</v>
      </c>
      <c r="DO74" s="17" t="s">
        <v>3839</v>
      </c>
      <c r="DP74" s="25">
        <v>0</v>
      </c>
      <c r="DQ74" s="25">
        <v>0</v>
      </c>
      <c r="DR74" s="25">
        <v>0</v>
      </c>
      <c r="DS74" s="16" t="s">
        <v>43897</v>
      </c>
      <c r="DT74" s="17" t="s">
        <v>3840</v>
      </c>
      <c r="DU74" s="25">
        <v>0</v>
      </c>
      <c r="DV74" s="25">
        <v>0</v>
      </c>
      <c r="DW74" s="25">
        <v>0</v>
      </c>
      <c r="DX74" s="16" t="s">
        <v>43898</v>
      </c>
      <c r="DY74" s="17" t="s">
        <v>3841</v>
      </c>
      <c r="DZ74" s="25">
        <v>0</v>
      </c>
      <c r="EA74" s="25">
        <v>0</v>
      </c>
      <c r="EB74" s="16">
        <v>0</v>
      </c>
      <c r="EC74" s="16" t="s">
        <v>43899</v>
      </c>
      <c r="ED74" s="17" t="s">
        <v>3842</v>
      </c>
      <c r="EE74" s="25">
        <v>0</v>
      </c>
      <c r="EF74" s="25">
        <v>0</v>
      </c>
      <c r="EG74" s="16">
        <v>0</v>
      </c>
      <c r="EH74" s="16" t="s">
        <v>43900</v>
      </c>
      <c r="EI74" s="16" t="s">
        <v>3843</v>
      </c>
      <c r="EJ74" s="16">
        <v>0</v>
      </c>
      <c r="EK74" s="16">
        <v>0</v>
      </c>
      <c r="EL74" s="16">
        <v>0</v>
      </c>
      <c r="EM74" s="16" t="s">
        <v>43901</v>
      </c>
      <c r="EN74" s="17" t="s">
        <v>3844</v>
      </c>
      <c r="EO74" s="25">
        <v>0</v>
      </c>
      <c r="EP74" s="25">
        <v>0</v>
      </c>
      <c r="EQ74" s="16">
        <v>0</v>
      </c>
      <c r="ER74" s="16" t="s">
        <v>43902</v>
      </c>
      <c r="ES74" s="17" t="s">
        <v>3845</v>
      </c>
      <c r="ET74" s="17">
        <v>0</v>
      </c>
      <c r="EU74" s="17">
        <v>0</v>
      </c>
      <c r="EV74" s="17">
        <v>0</v>
      </c>
      <c r="EW74" s="17" t="s">
        <v>43903</v>
      </c>
      <c r="EX74" s="17" t="s">
        <v>3846</v>
      </c>
      <c r="EY74" s="17">
        <v>0</v>
      </c>
      <c r="EZ74" s="17">
        <v>0</v>
      </c>
      <c r="FA74" s="17">
        <v>0</v>
      </c>
      <c r="FB74" s="17" t="s">
        <v>43904</v>
      </c>
      <c r="FC74" s="17" t="s">
        <v>3847</v>
      </c>
      <c r="FD74" s="17">
        <v>0</v>
      </c>
      <c r="FE74" s="17">
        <v>0</v>
      </c>
      <c r="FF74" s="17">
        <v>0</v>
      </c>
      <c r="FH74" s="17">
        <v>0</v>
      </c>
      <c r="FI74" s="17">
        <v>0</v>
      </c>
      <c r="FJ74" s="17">
        <v>0</v>
      </c>
      <c r="FL74" s="17">
        <v>0</v>
      </c>
      <c r="FM74" s="17">
        <v>0</v>
      </c>
      <c r="FN74" s="17">
        <v>0</v>
      </c>
    </row>
    <row r="75" spans="1:170">
      <c r="A75" s="14">
        <v>61360010</v>
      </c>
      <c r="B75" s="15" t="s">
        <v>27</v>
      </c>
      <c r="C75" s="17" t="s">
        <v>276</v>
      </c>
      <c r="D75" s="25">
        <v>0</v>
      </c>
      <c r="E75" s="25">
        <v>0</v>
      </c>
      <c r="F75" s="25">
        <v>0</v>
      </c>
      <c r="I75" s="16"/>
      <c r="L75" s="20" t="s">
        <v>1</v>
      </c>
      <c r="M75" s="17" t="s">
        <v>43905</v>
      </c>
      <c r="N75" s="17" t="s">
        <v>3848</v>
      </c>
      <c r="O75" s="25">
        <v>0</v>
      </c>
      <c r="P75" s="25">
        <v>0</v>
      </c>
      <c r="Q75" s="25">
        <v>0</v>
      </c>
      <c r="R75" s="16" t="s">
        <v>43906</v>
      </c>
      <c r="S75" s="17" t="s">
        <v>3849</v>
      </c>
      <c r="T75" s="25">
        <v>0</v>
      </c>
      <c r="U75" s="25">
        <v>0</v>
      </c>
      <c r="V75" s="25">
        <v>0</v>
      </c>
      <c r="W75" s="16" t="s">
        <v>43907</v>
      </c>
      <c r="X75" s="17" t="s">
        <v>3850</v>
      </c>
      <c r="Y75" s="25">
        <v>0</v>
      </c>
      <c r="Z75" s="25">
        <v>0</v>
      </c>
      <c r="AA75" s="25">
        <v>0</v>
      </c>
      <c r="AB75" s="16" t="s">
        <v>43908</v>
      </c>
      <c r="AC75" s="17" t="s">
        <v>3851</v>
      </c>
      <c r="AD75" s="25">
        <v>0</v>
      </c>
      <c r="AE75" s="25">
        <v>0</v>
      </c>
      <c r="AF75" s="25">
        <v>0</v>
      </c>
      <c r="AG75" s="16" t="s">
        <v>43909</v>
      </c>
      <c r="AH75" s="17" t="s">
        <v>3852</v>
      </c>
      <c r="AI75" s="25">
        <v>0</v>
      </c>
      <c r="AJ75" s="25">
        <v>0</v>
      </c>
      <c r="AK75" s="25">
        <v>0</v>
      </c>
      <c r="AL75" s="16" t="s">
        <v>43910</v>
      </c>
      <c r="AM75" s="17" t="s">
        <v>3853</v>
      </c>
      <c r="AN75" s="25">
        <v>0</v>
      </c>
      <c r="AO75" s="25">
        <v>0</v>
      </c>
      <c r="AP75" s="25">
        <v>0</v>
      </c>
      <c r="AQ75" s="16" t="s">
        <v>43911</v>
      </c>
      <c r="AR75" s="17" t="s">
        <v>3854</v>
      </c>
      <c r="AS75" s="25">
        <v>0</v>
      </c>
      <c r="AT75" s="25">
        <v>0</v>
      </c>
      <c r="AU75" s="25">
        <v>0</v>
      </c>
      <c r="AV75" s="16" t="s">
        <v>43912</v>
      </c>
      <c r="AW75" s="17" t="s">
        <v>3855</v>
      </c>
      <c r="AX75" s="25">
        <v>0</v>
      </c>
      <c r="AY75" s="25">
        <v>0</v>
      </c>
      <c r="AZ75" s="25">
        <v>0</v>
      </c>
      <c r="BA75" s="16" t="s">
        <v>43913</v>
      </c>
      <c r="BB75" s="17" t="s">
        <v>3856</v>
      </c>
      <c r="BC75" s="25">
        <v>0</v>
      </c>
      <c r="BD75" s="25">
        <v>0</v>
      </c>
      <c r="BE75" s="25">
        <v>0</v>
      </c>
      <c r="BF75" s="16" t="s">
        <v>43914</v>
      </c>
      <c r="BG75" s="17" t="s">
        <v>3857</v>
      </c>
      <c r="BH75" s="25">
        <v>0</v>
      </c>
      <c r="BI75" s="25">
        <v>0</v>
      </c>
      <c r="BJ75" s="25">
        <v>0</v>
      </c>
      <c r="BK75" s="16" t="s">
        <v>43915</v>
      </c>
      <c r="BL75" s="17" t="s">
        <v>3858</v>
      </c>
      <c r="BM75" s="25">
        <v>0</v>
      </c>
      <c r="BN75" s="25">
        <v>0</v>
      </c>
      <c r="BO75" s="25">
        <v>0</v>
      </c>
      <c r="BP75" s="16" t="s">
        <v>43916</v>
      </c>
      <c r="BQ75" s="17" t="s">
        <v>3859</v>
      </c>
      <c r="BR75" s="25">
        <v>0</v>
      </c>
      <c r="BS75" s="25">
        <v>0</v>
      </c>
      <c r="BT75" s="25">
        <v>0</v>
      </c>
      <c r="BU75" s="16" t="s">
        <v>43917</v>
      </c>
      <c r="BV75" s="17" t="s">
        <v>3860</v>
      </c>
      <c r="BW75" s="25">
        <v>0</v>
      </c>
      <c r="BX75" s="25">
        <v>0</v>
      </c>
      <c r="BY75" s="25">
        <v>0</v>
      </c>
      <c r="BZ75" s="16" t="s">
        <v>43918</v>
      </c>
      <c r="CA75" s="17" t="s">
        <v>3861</v>
      </c>
      <c r="CB75" s="25">
        <v>0</v>
      </c>
      <c r="CC75" s="25">
        <v>0</v>
      </c>
      <c r="CD75" s="25">
        <v>0</v>
      </c>
      <c r="CE75" s="16" t="s">
        <v>43919</v>
      </c>
      <c r="CF75" s="17" t="s">
        <v>3862</v>
      </c>
      <c r="CG75" s="25">
        <v>0</v>
      </c>
      <c r="CH75" s="25">
        <v>0</v>
      </c>
      <c r="CI75" s="25">
        <v>0</v>
      </c>
      <c r="CJ75" s="16" t="s">
        <v>43920</v>
      </c>
      <c r="CK75" s="17" t="s">
        <v>3863</v>
      </c>
      <c r="CL75" s="25">
        <v>0</v>
      </c>
      <c r="CM75" s="25">
        <v>0</v>
      </c>
      <c r="CN75" s="25">
        <v>0</v>
      </c>
      <c r="CO75" s="16" t="s">
        <v>43921</v>
      </c>
      <c r="CP75" s="17" t="s">
        <v>3864</v>
      </c>
      <c r="CQ75" s="25">
        <v>0</v>
      </c>
      <c r="CR75" s="25">
        <v>0</v>
      </c>
      <c r="CS75" s="25">
        <v>0</v>
      </c>
      <c r="CT75" s="16" t="s">
        <v>43922</v>
      </c>
      <c r="CU75" s="17" t="s">
        <v>3865</v>
      </c>
      <c r="CV75" s="25">
        <v>0</v>
      </c>
      <c r="CW75" s="25">
        <v>0</v>
      </c>
      <c r="CX75" s="25">
        <v>0</v>
      </c>
      <c r="CY75" s="16" t="s">
        <v>43923</v>
      </c>
      <c r="CZ75" s="17" t="s">
        <v>3866</v>
      </c>
      <c r="DA75" s="25">
        <v>0</v>
      </c>
      <c r="DB75" s="25">
        <v>0</v>
      </c>
      <c r="DC75" s="25">
        <v>0</v>
      </c>
      <c r="DD75" s="25" t="s">
        <v>43924</v>
      </c>
      <c r="DE75" s="25" t="s">
        <v>3867</v>
      </c>
      <c r="DF75" s="25">
        <v>0</v>
      </c>
      <c r="DG75" s="25">
        <v>0</v>
      </c>
      <c r="DH75" s="25">
        <v>0</v>
      </c>
      <c r="DI75" s="16" t="s">
        <v>43925</v>
      </c>
      <c r="DJ75" s="17" t="s">
        <v>3868</v>
      </c>
      <c r="DK75" s="25">
        <v>0</v>
      </c>
      <c r="DL75" s="25">
        <v>0</v>
      </c>
      <c r="DM75" s="25">
        <v>0</v>
      </c>
      <c r="DN75" s="16" t="s">
        <v>43926</v>
      </c>
      <c r="DO75" s="17" t="s">
        <v>3869</v>
      </c>
      <c r="DP75" s="25">
        <v>0</v>
      </c>
      <c r="DQ75" s="25">
        <v>0</v>
      </c>
      <c r="DR75" s="25">
        <v>0</v>
      </c>
      <c r="DS75" s="16" t="s">
        <v>43927</v>
      </c>
      <c r="DT75" s="17" t="s">
        <v>3870</v>
      </c>
      <c r="DU75" s="25">
        <v>0</v>
      </c>
      <c r="DV75" s="25">
        <v>0</v>
      </c>
      <c r="DW75" s="25">
        <v>0</v>
      </c>
      <c r="DX75" s="16" t="s">
        <v>43928</v>
      </c>
      <c r="DY75" s="17" t="s">
        <v>3871</v>
      </c>
      <c r="DZ75" s="25">
        <v>0</v>
      </c>
      <c r="EA75" s="25">
        <v>0</v>
      </c>
      <c r="EB75" s="16">
        <v>0</v>
      </c>
      <c r="EC75" s="16" t="s">
        <v>43929</v>
      </c>
      <c r="ED75" s="17" t="s">
        <v>3872</v>
      </c>
      <c r="EE75" s="25">
        <v>0</v>
      </c>
      <c r="EF75" s="25">
        <v>0</v>
      </c>
      <c r="EG75" s="16">
        <v>0</v>
      </c>
      <c r="EH75" s="16" t="s">
        <v>43930</v>
      </c>
      <c r="EI75" s="16" t="s">
        <v>3873</v>
      </c>
      <c r="EJ75" s="16">
        <v>0</v>
      </c>
      <c r="EK75" s="16">
        <v>0</v>
      </c>
      <c r="EL75" s="16">
        <v>0</v>
      </c>
      <c r="EM75" s="16" t="s">
        <v>43931</v>
      </c>
      <c r="EN75" s="17" t="s">
        <v>3874</v>
      </c>
      <c r="EO75" s="25">
        <v>0</v>
      </c>
      <c r="EP75" s="25">
        <v>0</v>
      </c>
      <c r="EQ75" s="16">
        <v>0</v>
      </c>
      <c r="ER75" s="16" t="s">
        <v>43932</v>
      </c>
      <c r="ES75" s="17" t="s">
        <v>3875</v>
      </c>
      <c r="ET75" s="17">
        <v>0</v>
      </c>
      <c r="EU75" s="17">
        <v>0</v>
      </c>
      <c r="EV75" s="17">
        <v>0</v>
      </c>
      <c r="EW75" s="17" t="s">
        <v>43933</v>
      </c>
      <c r="EX75" s="17" t="s">
        <v>3876</v>
      </c>
      <c r="EY75" s="17">
        <v>0</v>
      </c>
      <c r="EZ75" s="17">
        <v>0</v>
      </c>
      <c r="FA75" s="17">
        <v>0</v>
      </c>
      <c r="FB75" s="17" t="s">
        <v>43934</v>
      </c>
      <c r="FC75" s="17" t="s">
        <v>3877</v>
      </c>
      <c r="FD75" s="17">
        <v>0</v>
      </c>
      <c r="FE75" s="17">
        <v>0</v>
      </c>
      <c r="FF75" s="17">
        <v>0</v>
      </c>
      <c r="FH75" s="17">
        <v>0</v>
      </c>
      <c r="FI75" s="17">
        <v>0</v>
      </c>
      <c r="FJ75" s="17">
        <v>0</v>
      </c>
      <c r="FL75" s="17">
        <v>0</v>
      </c>
      <c r="FM75" s="17">
        <v>0</v>
      </c>
      <c r="FN75" s="17">
        <v>0</v>
      </c>
    </row>
    <row r="76" spans="1:170">
      <c r="A76" s="14">
        <v>61360011</v>
      </c>
      <c r="B76" s="15" t="s">
        <v>27</v>
      </c>
      <c r="C76" s="17" t="s">
        <v>277</v>
      </c>
      <c r="D76" s="25">
        <v>0</v>
      </c>
      <c r="E76" s="25">
        <v>0</v>
      </c>
      <c r="F76" s="25">
        <v>0</v>
      </c>
      <c r="I76" s="16"/>
      <c r="L76" s="20" t="s">
        <v>2</v>
      </c>
      <c r="M76" s="17" t="s">
        <v>43935</v>
      </c>
      <c r="N76" s="17" t="s">
        <v>3878</v>
      </c>
      <c r="O76" s="25">
        <v>0</v>
      </c>
      <c r="P76" s="25">
        <v>0</v>
      </c>
      <c r="Q76" s="25">
        <v>0</v>
      </c>
      <c r="R76" s="16" t="s">
        <v>43936</v>
      </c>
      <c r="S76" s="17" t="s">
        <v>3879</v>
      </c>
      <c r="T76" s="25">
        <v>0</v>
      </c>
      <c r="U76" s="25">
        <v>0</v>
      </c>
      <c r="V76" s="25">
        <v>0</v>
      </c>
      <c r="W76" s="16" t="s">
        <v>43937</v>
      </c>
      <c r="X76" s="17" t="s">
        <v>3880</v>
      </c>
      <c r="Y76" s="25">
        <v>0</v>
      </c>
      <c r="Z76" s="25">
        <v>0</v>
      </c>
      <c r="AA76" s="25">
        <v>0</v>
      </c>
      <c r="AB76" s="16" t="s">
        <v>43938</v>
      </c>
      <c r="AC76" s="17" t="s">
        <v>3881</v>
      </c>
      <c r="AD76" s="25">
        <v>0</v>
      </c>
      <c r="AE76" s="25">
        <v>0</v>
      </c>
      <c r="AF76" s="25">
        <v>0</v>
      </c>
      <c r="AG76" s="16" t="s">
        <v>43939</v>
      </c>
      <c r="AH76" s="17" t="s">
        <v>3882</v>
      </c>
      <c r="AI76" s="25">
        <v>0</v>
      </c>
      <c r="AJ76" s="25">
        <v>0</v>
      </c>
      <c r="AK76" s="25">
        <v>0</v>
      </c>
      <c r="AL76" s="16" t="s">
        <v>43940</v>
      </c>
      <c r="AM76" s="17" t="s">
        <v>3883</v>
      </c>
      <c r="AN76" s="25">
        <v>0</v>
      </c>
      <c r="AO76" s="25">
        <v>0</v>
      </c>
      <c r="AP76" s="25">
        <v>0</v>
      </c>
      <c r="AQ76" s="16" t="s">
        <v>43941</v>
      </c>
      <c r="AR76" s="17" t="s">
        <v>3884</v>
      </c>
      <c r="AS76" s="25">
        <v>0</v>
      </c>
      <c r="AT76" s="25">
        <v>0</v>
      </c>
      <c r="AU76" s="25">
        <v>0</v>
      </c>
      <c r="AV76" s="16" t="s">
        <v>43942</v>
      </c>
      <c r="AW76" s="17" t="s">
        <v>3885</v>
      </c>
      <c r="AX76" s="25">
        <v>0</v>
      </c>
      <c r="AY76" s="25">
        <v>0</v>
      </c>
      <c r="AZ76" s="25">
        <v>0</v>
      </c>
      <c r="BA76" s="16" t="s">
        <v>43943</v>
      </c>
      <c r="BB76" s="17" t="s">
        <v>3886</v>
      </c>
      <c r="BC76" s="25">
        <v>0</v>
      </c>
      <c r="BD76" s="25">
        <v>0</v>
      </c>
      <c r="BE76" s="25">
        <v>0</v>
      </c>
      <c r="BF76" s="16" t="s">
        <v>43944</v>
      </c>
      <c r="BG76" s="17" t="s">
        <v>3887</v>
      </c>
      <c r="BH76" s="25">
        <v>0</v>
      </c>
      <c r="BI76" s="25">
        <v>0</v>
      </c>
      <c r="BJ76" s="25">
        <v>0</v>
      </c>
      <c r="BK76" s="16" t="s">
        <v>43945</v>
      </c>
      <c r="BL76" s="17" t="s">
        <v>3888</v>
      </c>
      <c r="BM76" s="25">
        <v>0</v>
      </c>
      <c r="BN76" s="25">
        <v>0</v>
      </c>
      <c r="BO76" s="25">
        <v>0</v>
      </c>
      <c r="BP76" s="16" t="s">
        <v>43946</v>
      </c>
      <c r="BQ76" s="17" t="s">
        <v>3889</v>
      </c>
      <c r="BR76" s="25">
        <v>0</v>
      </c>
      <c r="BS76" s="25">
        <v>0</v>
      </c>
      <c r="BT76" s="25">
        <v>0</v>
      </c>
      <c r="BU76" s="16" t="s">
        <v>43947</v>
      </c>
      <c r="BV76" s="17" t="s">
        <v>3890</v>
      </c>
      <c r="BW76" s="25">
        <v>0</v>
      </c>
      <c r="BX76" s="25">
        <v>0</v>
      </c>
      <c r="BY76" s="25">
        <v>0</v>
      </c>
      <c r="BZ76" s="16" t="s">
        <v>43948</v>
      </c>
      <c r="CA76" s="17" t="s">
        <v>3891</v>
      </c>
      <c r="CB76" s="25">
        <v>0</v>
      </c>
      <c r="CC76" s="25">
        <v>0</v>
      </c>
      <c r="CD76" s="25">
        <v>0</v>
      </c>
      <c r="CE76" s="16" t="s">
        <v>43949</v>
      </c>
      <c r="CF76" s="17" t="s">
        <v>3892</v>
      </c>
      <c r="CG76" s="25">
        <v>0</v>
      </c>
      <c r="CH76" s="25">
        <v>0</v>
      </c>
      <c r="CI76" s="25">
        <v>0</v>
      </c>
      <c r="CJ76" s="16" t="s">
        <v>43950</v>
      </c>
      <c r="CK76" s="17" t="s">
        <v>3893</v>
      </c>
      <c r="CL76" s="25">
        <v>0</v>
      </c>
      <c r="CM76" s="25">
        <v>0</v>
      </c>
      <c r="CN76" s="25">
        <v>0</v>
      </c>
      <c r="CO76" s="16" t="s">
        <v>43951</v>
      </c>
      <c r="CP76" s="17" t="s">
        <v>3894</v>
      </c>
      <c r="CQ76" s="25">
        <v>0</v>
      </c>
      <c r="CR76" s="25">
        <v>0</v>
      </c>
      <c r="CS76" s="25">
        <v>0</v>
      </c>
      <c r="CT76" s="16" t="s">
        <v>43952</v>
      </c>
      <c r="CU76" s="17" t="s">
        <v>3895</v>
      </c>
      <c r="CV76" s="25">
        <v>0</v>
      </c>
      <c r="CW76" s="25">
        <v>0</v>
      </c>
      <c r="CX76" s="25">
        <v>0</v>
      </c>
      <c r="CY76" s="16" t="s">
        <v>43953</v>
      </c>
      <c r="CZ76" s="17" t="s">
        <v>3896</v>
      </c>
      <c r="DA76" s="25">
        <v>0</v>
      </c>
      <c r="DB76" s="25">
        <v>0</v>
      </c>
      <c r="DC76" s="25">
        <v>0</v>
      </c>
      <c r="DD76" s="25" t="s">
        <v>43954</v>
      </c>
      <c r="DE76" s="25" t="s">
        <v>3897</v>
      </c>
      <c r="DF76" s="25">
        <v>0</v>
      </c>
      <c r="DG76" s="25">
        <v>0</v>
      </c>
      <c r="DH76" s="25">
        <v>0</v>
      </c>
      <c r="DI76" s="16" t="s">
        <v>43955</v>
      </c>
      <c r="DJ76" s="17" t="s">
        <v>3898</v>
      </c>
      <c r="DK76" s="25">
        <v>0</v>
      </c>
      <c r="DL76" s="25">
        <v>0</v>
      </c>
      <c r="DM76" s="25">
        <v>0</v>
      </c>
      <c r="DN76" s="16" t="s">
        <v>43956</v>
      </c>
      <c r="DO76" s="17" t="s">
        <v>3899</v>
      </c>
      <c r="DP76" s="25">
        <v>0</v>
      </c>
      <c r="DQ76" s="25">
        <v>0</v>
      </c>
      <c r="DR76" s="25">
        <v>0</v>
      </c>
      <c r="DS76" s="16" t="s">
        <v>43957</v>
      </c>
      <c r="DT76" s="17" t="s">
        <v>3900</v>
      </c>
      <c r="DU76" s="25">
        <v>0</v>
      </c>
      <c r="DV76" s="25">
        <v>0</v>
      </c>
      <c r="DW76" s="25">
        <v>0</v>
      </c>
      <c r="DX76" s="16" t="s">
        <v>43958</v>
      </c>
      <c r="DY76" s="17" t="s">
        <v>3901</v>
      </c>
      <c r="DZ76" s="25">
        <v>0</v>
      </c>
      <c r="EA76" s="25">
        <v>0</v>
      </c>
      <c r="EB76" s="16">
        <v>0</v>
      </c>
      <c r="EC76" s="16" t="s">
        <v>43959</v>
      </c>
      <c r="ED76" s="17" t="s">
        <v>3902</v>
      </c>
      <c r="EE76" s="25">
        <v>0</v>
      </c>
      <c r="EF76" s="25">
        <v>0</v>
      </c>
      <c r="EG76" s="16">
        <v>0</v>
      </c>
      <c r="EH76" s="16" t="s">
        <v>43960</v>
      </c>
      <c r="EI76" s="16" t="s">
        <v>3903</v>
      </c>
      <c r="EJ76" s="16">
        <v>0</v>
      </c>
      <c r="EK76" s="16">
        <v>0</v>
      </c>
      <c r="EL76" s="16">
        <v>0</v>
      </c>
      <c r="EM76" s="16" t="s">
        <v>43961</v>
      </c>
      <c r="EN76" s="17" t="s">
        <v>3904</v>
      </c>
      <c r="EO76" s="25">
        <v>0</v>
      </c>
      <c r="EP76" s="25">
        <v>0</v>
      </c>
      <c r="EQ76" s="16">
        <v>0</v>
      </c>
      <c r="ER76" s="16" t="s">
        <v>43962</v>
      </c>
      <c r="ES76" s="17" t="s">
        <v>3905</v>
      </c>
      <c r="ET76" s="17">
        <v>0</v>
      </c>
      <c r="EU76" s="17">
        <v>0</v>
      </c>
      <c r="EV76" s="17">
        <v>0</v>
      </c>
      <c r="EW76" s="17" t="s">
        <v>43963</v>
      </c>
      <c r="EX76" s="17" t="s">
        <v>3906</v>
      </c>
      <c r="EY76" s="17">
        <v>0</v>
      </c>
      <c r="EZ76" s="17">
        <v>0</v>
      </c>
      <c r="FA76" s="17">
        <v>0</v>
      </c>
      <c r="FB76" s="17" t="s">
        <v>43964</v>
      </c>
      <c r="FC76" s="17" t="s">
        <v>3907</v>
      </c>
      <c r="FD76" s="17">
        <v>0</v>
      </c>
      <c r="FE76" s="17">
        <v>0</v>
      </c>
      <c r="FF76" s="17">
        <v>0</v>
      </c>
      <c r="FH76" s="17">
        <v>0</v>
      </c>
      <c r="FI76" s="17">
        <v>0</v>
      </c>
      <c r="FJ76" s="17">
        <v>0</v>
      </c>
      <c r="FL76" s="17">
        <v>0</v>
      </c>
      <c r="FM76" s="17">
        <v>0</v>
      </c>
      <c r="FN76" s="17">
        <v>0</v>
      </c>
    </row>
    <row r="77" spans="1:170">
      <c r="A77" s="14">
        <v>61360012</v>
      </c>
      <c r="B77" s="15" t="s">
        <v>27</v>
      </c>
      <c r="C77" s="17" t="s">
        <v>278</v>
      </c>
      <c r="D77" s="25">
        <v>0</v>
      </c>
      <c r="E77" s="25">
        <v>0</v>
      </c>
      <c r="F77" s="25">
        <v>0</v>
      </c>
      <c r="I77" s="16"/>
      <c r="L77" s="20" t="s">
        <v>3</v>
      </c>
      <c r="M77" s="17" t="s">
        <v>43965</v>
      </c>
      <c r="N77" s="17" t="s">
        <v>3908</v>
      </c>
      <c r="O77" s="25">
        <v>0</v>
      </c>
      <c r="P77" s="25">
        <v>0</v>
      </c>
      <c r="Q77" s="25">
        <v>0</v>
      </c>
      <c r="R77" s="16" t="s">
        <v>43966</v>
      </c>
      <c r="S77" s="17" t="s">
        <v>3909</v>
      </c>
      <c r="T77" s="25">
        <v>0</v>
      </c>
      <c r="U77" s="25">
        <v>0</v>
      </c>
      <c r="V77" s="25">
        <v>0</v>
      </c>
      <c r="W77" s="16" t="s">
        <v>43967</v>
      </c>
      <c r="X77" s="17" t="s">
        <v>3910</v>
      </c>
      <c r="Y77" s="25">
        <v>0</v>
      </c>
      <c r="Z77" s="25">
        <v>0</v>
      </c>
      <c r="AA77" s="25">
        <v>0</v>
      </c>
      <c r="AB77" s="16" t="s">
        <v>43968</v>
      </c>
      <c r="AC77" s="17" t="s">
        <v>3911</v>
      </c>
      <c r="AD77" s="25">
        <v>0</v>
      </c>
      <c r="AE77" s="25">
        <v>0</v>
      </c>
      <c r="AF77" s="25">
        <v>0</v>
      </c>
      <c r="AG77" s="16" t="s">
        <v>43969</v>
      </c>
      <c r="AH77" s="17" t="s">
        <v>3912</v>
      </c>
      <c r="AI77" s="25">
        <v>0</v>
      </c>
      <c r="AJ77" s="25">
        <v>0</v>
      </c>
      <c r="AK77" s="25">
        <v>0</v>
      </c>
      <c r="AL77" s="16" t="s">
        <v>43970</v>
      </c>
      <c r="AM77" s="17" t="s">
        <v>3913</v>
      </c>
      <c r="AN77" s="25">
        <v>0</v>
      </c>
      <c r="AO77" s="25">
        <v>0</v>
      </c>
      <c r="AP77" s="25">
        <v>0</v>
      </c>
      <c r="AQ77" s="16" t="s">
        <v>43971</v>
      </c>
      <c r="AR77" s="17" t="s">
        <v>3914</v>
      </c>
      <c r="AS77" s="25">
        <v>0</v>
      </c>
      <c r="AT77" s="25">
        <v>0</v>
      </c>
      <c r="AU77" s="25">
        <v>0</v>
      </c>
      <c r="AV77" s="16" t="s">
        <v>43972</v>
      </c>
      <c r="AW77" s="17" t="s">
        <v>3915</v>
      </c>
      <c r="AX77" s="25">
        <v>0</v>
      </c>
      <c r="AY77" s="25">
        <v>0</v>
      </c>
      <c r="AZ77" s="25">
        <v>0</v>
      </c>
      <c r="BA77" s="16" t="s">
        <v>43973</v>
      </c>
      <c r="BB77" s="17" t="s">
        <v>3916</v>
      </c>
      <c r="BC77" s="25">
        <v>0</v>
      </c>
      <c r="BD77" s="25">
        <v>0</v>
      </c>
      <c r="BE77" s="25">
        <v>0</v>
      </c>
      <c r="BF77" s="16" t="s">
        <v>43974</v>
      </c>
      <c r="BG77" s="17" t="s">
        <v>3917</v>
      </c>
      <c r="BH77" s="25">
        <v>0</v>
      </c>
      <c r="BI77" s="25">
        <v>0</v>
      </c>
      <c r="BJ77" s="25">
        <v>0</v>
      </c>
      <c r="BK77" s="16" t="s">
        <v>43975</v>
      </c>
      <c r="BL77" s="17" t="s">
        <v>3918</v>
      </c>
      <c r="BM77" s="25">
        <v>0</v>
      </c>
      <c r="BN77" s="25">
        <v>0</v>
      </c>
      <c r="BO77" s="25">
        <v>0</v>
      </c>
      <c r="BP77" s="16" t="s">
        <v>43976</v>
      </c>
      <c r="BQ77" s="17" t="s">
        <v>3919</v>
      </c>
      <c r="BR77" s="25">
        <v>0</v>
      </c>
      <c r="BS77" s="25">
        <v>0</v>
      </c>
      <c r="BT77" s="25">
        <v>0</v>
      </c>
      <c r="BU77" s="16" t="s">
        <v>43977</v>
      </c>
      <c r="BV77" s="17" t="s">
        <v>3920</v>
      </c>
      <c r="BW77" s="25">
        <v>0</v>
      </c>
      <c r="BX77" s="25">
        <v>0</v>
      </c>
      <c r="BY77" s="25">
        <v>0</v>
      </c>
      <c r="BZ77" s="16" t="s">
        <v>43978</v>
      </c>
      <c r="CA77" s="17" t="s">
        <v>3921</v>
      </c>
      <c r="CB77" s="25">
        <v>0</v>
      </c>
      <c r="CC77" s="25">
        <v>0</v>
      </c>
      <c r="CD77" s="25">
        <v>0</v>
      </c>
      <c r="CE77" s="16" t="s">
        <v>43979</v>
      </c>
      <c r="CF77" s="17" t="s">
        <v>3922</v>
      </c>
      <c r="CG77" s="25">
        <v>0</v>
      </c>
      <c r="CH77" s="25">
        <v>0</v>
      </c>
      <c r="CI77" s="25">
        <v>0</v>
      </c>
      <c r="CJ77" s="16" t="s">
        <v>43980</v>
      </c>
      <c r="CK77" s="17" t="s">
        <v>3923</v>
      </c>
      <c r="CL77" s="25">
        <v>0</v>
      </c>
      <c r="CM77" s="25">
        <v>0</v>
      </c>
      <c r="CN77" s="25">
        <v>0</v>
      </c>
      <c r="CO77" s="16" t="s">
        <v>43981</v>
      </c>
      <c r="CP77" s="17" t="s">
        <v>3924</v>
      </c>
      <c r="CQ77" s="25">
        <v>0</v>
      </c>
      <c r="CR77" s="25">
        <v>0</v>
      </c>
      <c r="CS77" s="25">
        <v>0</v>
      </c>
      <c r="CT77" s="16" t="s">
        <v>43982</v>
      </c>
      <c r="CU77" s="17" t="s">
        <v>3925</v>
      </c>
      <c r="CV77" s="25">
        <v>0</v>
      </c>
      <c r="CW77" s="25">
        <v>0</v>
      </c>
      <c r="CX77" s="25">
        <v>0</v>
      </c>
      <c r="CY77" s="16" t="s">
        <v>43983</v>
      </c>
      <c r="CZ77" s="17" t="s">
        <v>3926</v>
      </c>
      <c r="DA77" s="25">
        <v>0</v>
      </c>
      <c r="DB77" s="25">
        <v>0</v>
      </c>
      <c r="DC77" s="25">
        <v>0</v>
      </c>
      <c r="DD77" s="25" t="s">
        <v>43984</v>
      </c>
      <c r="DE77" s="25" t="s">
        <v>3927</v>
      </c>
      <c r="DF77" s="25">
        <v>0</v>
      </c>
      <c r="DG77" s="25">
        <v>0</v>
      </c>
      <c r="DH77" s="25">
        <v>0</v>
      </c>
      <c r="DI77" s="16" t="s">
        <v>43985</v>
      </c>
      <c r="DJ77" s="17" t="s">
        <v>3928</v>
      </c>
      <c r="DK77" s="25">
        <v>0</v>
      </c>
      <c r="DL77" s="25">
        <v>0</v>
      </c>
      <c r="DM77" s="25">
        <v>0</v>
      </c>
      <c r="DN77" s="16" t="s">
        <v>43986</v>
      </c>
      <c r="DO77" s="17" t="s">
        <v>3929</v>
      </c>
      <c r="DP77" s="25">
        <v>0</v>
      </c>
      <c r="DQ77" s="25">
        <v>0</v>
      </c>
      <c r="DR77" s="25">
        <v>0</v>
      </c>
      <c r="DS77" s="16" t="s">
        <v>43987</v>
      </c>
      <c r="DT77" s="17" t="s">
        <v>3930</v>
      </c>
      <c r="DU77" s="25">
        <v>0</v>
      </c>
      <c r="DV77" s="25">
        <v>0</v>
      </c>
      <c r="DW77" s="25">
        <v>0</v>
      </c>
      <c r="DX77" s="16" t="s">
        <v>43988</v>
      </c>
      <c r="DY77" s="17" t="s">
        <v>3931</v>
      </c>
      <c r="DZ77" s="25">
        <v>0</v>
      </c>
      <c r="EA77" s="25">
        <v>0</v>
      </c>
      <c r="EB77" s="16">
        <v>0</v>
      </c>
      <c r="EC77" s="16" t="s">
        <v>43989</v>
      </c>
      <c r="ED77" s="17" t="s">
        <v>3932</v>
      </c>
      <c r="EE77" s="25">
        <v>0</v>
      </c>
      <c r="EF77" s="25">
        <v>0</v>
      </c>
      <c r="EG77" s="16">
        <v>0</v>
      </c>
      <c r="EH77" s="16" t="s">
        <v>43990</v>
      </c>
      <c r="EI77" s="16" t="s">
        <v>3933</v>
      </c>
      <c r="EJ77" s="16">
        <v>0</v>
      </c>
      <c r="EK77" s="16">
        <v>0</v>
      </c>
      <c r="EL77" s="16">
        <v>0</v>
      </c>
      <c r="EM77" s="16" t="s">
        <v>43991</v>
      </c>
      <c r="EN77" s="17" t="s">
        <v>3934</v>
      </c>
      <c r="EO77" s="25">
        <v>0</v>
      </c>
      <c r="EP77" s="25">
        <v>0</v>
      </c>
      <c r="EQ77" s="16">
        <v>0</v>
      </c>
      <c r="ER77" s="16" t="s">
        <v>43992</v>
      </c>
      <c r="ES77" s="17" t="s">
        <v>3935</v>
      </c>
      <c r="ET77" s="17">
        <v>0</v>
      </c>
      <c r="EU77" s="17">
        <v>0</v>
      </c>
      <c r="EV77" s="17">
        <v>0</v>
      </c>
      <c r="EW77" s="17" t="s">
        <v>43993</v>
      </c>
      <c r="EX77" s="17" t="s">
        <v>3936</v>
      </c>
      <c r="EY77" s="17">
        <v>0</v>
      </c>
      <c r="EZ77" s="17">
        <v>0</v>
      </c>
      <c r="FA77" s="17">
        <v>0</v>
      </c>
      <c r="FB77" s="17" t="s">
        <v>43994</v>
      </c>
      <c r="FC77" s="17" t="s">
        <v>3937</v>
      </c>
      <c r="FD77" s="17">
        <v>0</v>
      </c>
      <c r="FE77" s="17">
        <v>0</v>
      </c>
      <c r="FF77" s="17">
        <v>0</v>
      </c>
      <c r="FH77" s="17">
        <v>0</v>
      </c>
      <c r="FI77" s="17">
        <v>0</v>
      </c>
      <c r="FJ77" s="17">
        <v>0</v>
      </c>
      <c r="FL77" s="17">
        <v>0</v>
      </c>
      <c r="FM77" s="17">
        <v>0</v>
      </c>
      <c r="FN77" s="17">
        <v>0</v>
      </c>
    </row>
    <row r="78" spans="1:170">
      <c r="A78" s="14">
        <v>61360013</v>
      </c>
      <c r="B78" s="15" t="s">
        <v>27</v>
      </c>
      <c r="C78" s="17" t="s">
        <v>279</v>
      </c>
      <c r="D78" s="25">
        <v>0</v>
      </c>
      <c r="E78" s="25">
        <v>0</v>
      </c>
      <c r="F78" s="25">
        <v>0</v>
      </c>
      <c r="I78" s="16"/>
      <c r="L78" s="20" t="s">
        <v>4</v>
      </c>
      <c r="M78" s="17" t="s">
        <v>43995</v>
      </c>
      <c r="N78" s="17" t="s">
        <v>3938</v>
      </c>
      <c r="O78" s="25">
        <v>0</v>
      </c>
      <c r="P78" s="25">
        <v>0</v>
      </c>
      <c r="Q78" s="25">
        <v>0</v>
      </c>
      <c r="R78" s="16" t="s">
        <v>43996</v>
      </c>
      <c r="S78" s="17" t="s">
        <v>3939</v>
      </c>
      <c r="T78" s="25">
        <v>0</v>
      </c>
      <c r="U78" s="25">
        <v>0</v>
      </c>
      <c r="V78" s="25">
        <v>0</v>
      </c>
      <c r="W78" s="16" t="s">
        <v>43997</v>
      </c>
      <c r="X78" s="17" t="s">
        <v>3940</v>
      </c>
      <c r="Y78" s="25">
        <v>0</v>
      </c>
      <c r="Z78" s="25">
        <v>0</v>
      </c>
      <c r="AA78" s="25">
        <v>0</v>
      </c>
      <c r="AB78" s="16" t="s">
        <v>43998</v>
      </c>
      <c r="AC78" s="17" t="s">
        <v>3941</v>
      </c>
      <c r="AD78" s="25">
        <v>0</v>
      </c>
      <c r="AE78" s="25">
        <v>0</v>
      </c>
      <c r="AF78" s="25">
        <v>0</v>
      </c>
      <c r="AG78" s="16" t="s">
        <v>43999</v>
      </c>
      <c r="AH78" s="17" t="s">
        <v>3942</v>
      </c>
      <c r="AI78" s="25">
        <v>0</v>
      </c>
      <c r="AJ78" s="25">
        <v>0</v>
      </c>
      <c r="AK78" s="25">
        <v>0</v>
      </c>
      <c r="AL78" s="16" t="s">
        <v>44000</v>
      </c>
      <c r="AM78" s="17" t="s">
        <v>3943</v>
      </c>
      <c r="AN78" s="25">
        <v>0</v>
      </c>
      <c r="AO78" s="25">
        <v>0</v>
      </c>
      <c r="AP78" s="25">
        <v>0</v>
      </c>
      <c r="AQ78" s="16" t="s">
        <v>44001</v>
      </c>
      <c r="AR78" s="17" t="s">
        <v>3944</v>
      </c>
      <c r="AS78" s="25">
        <v>0</v>
      </c>
      <c r="AT78" s="25">
        <v>0</v>
      </c>
      <c r="AU78" s="25">
        <v>0</v>
      </c>
      <c r="AV78" s="16" t="s">
        <v>44002</v>
      </c>
      <c r="AW78" s="17" t="s">
        <v>3945</v>
      </c>
      <c r="AX78" s="25">
        <v>0</v>
      </c>
      <c r="AY78" s="25">
        <v>0</v>
      </c>
      <c r="AZ78" s="25">
        <v>0</v>
      </c>
      <c r="BA78" s="16" t="s">
        <v>44003</v>
      </c>
      <c r="BB78" s="17" t="s">
        <v>3946</v>
      </c>
      <c r="BC78" s="25">
        <v>0</v>
      </c>
      <c r="BD78" s="25">
        <v>0</v>
      </c>
      <c r="BE78" s="25">
        <v>0</v>
      </c>
      <c r="BF78" s="16" t="s">
        <v>44004</v>
      </c>
      <c r="BG78" s="17" t="s">
        <v>3947</v>
      </c>
      <c r="BH78" s="25">
        <v>0</v>
      </c>
      <c r="BI78" s="25">
        <v>0</v>
      </c>
      <c r="BJ78" s="25">
        <v>0</v>
      </c>
      <c r="BK78" s="16" t="s">
        <v>44005</v>
      </c>
      <c r="BL78" s="17" t="s">
        <v>3948</v>
      </c>
      <c r="BM78" s="25">
        <v>0</v>
      </c>
      <c r="BN78" s="25">
        <v>0</v>
      </c>
      <c r="BO78" s="25">
        <v>0</v>
      </c>
      <c r="BP78" s="16" t="s">
        <v>44006</v>
      </c>
      <c r="BQ78" s="17" t="s">
        <v>3949</v>
      </c>
      <c r="BR78" s="25">
        <v>0</v>
      </c>
      <c r="BS78" s="25">
        <v>0</v>
      </c>
      <c r="BT78" s="25">
        <v>0</v>
      </c>
      <c r="BU78" s="16" t="s">
        <v>44007</v>
      </c>
      <c r="BV78" s="17" t="s">
        <v>3950</v>
      </c>
      <c r="BW78" s="25">
        <v>0</v>
      </c>
      <c r="BX78" s="25">
        <v>0</v>
      </c>
      <c r="BY78" s="25">
        <v>0</v>
      </c>
      <c r="BZ78" s="16" t="s">
        <v>44008</v>
      </c>
      <c r="CA78" s="17" t="s">
        <v>3951</v>
      </c>
      <c r="CB78" s="25">
        <v>0</v>
      </c>
      <c r="CC78" s="25">
        <v>0</v>
      </c>
      <c r="CD78" s="25">
        <v>0</v>
      </c>
      <c r="CE78" s="16" t="s">
        <v>44009</v>
      </c>
      <c r="CF78" s="17" t="s">
        <v>3952</v>
      </c>
      <c r="CG78" s="25">
        <v>0</v>
      </c>
      <c r="CH78" s="25">
        <v>0</v>
      </c>
      <c r="CI78" s="25">
        <v>0</v>
      </c>
      <c r="CJ78" s="16" t="s">
        <v>44010</v>
      </c>
      <c r="CK78" s="17" t="s">
        <v>3953</v>
      </c>
      <c r="CL78" s="25">
        <v>0</v>
      </c>
      <c r="CM78" s="25">
        <v>0</v>
      </c>
      <c r="CN78" s="25">
        <v>0</v>
      </c>
      <c r="CO78" s="16" t="s">
        <v>44011</v>
      </c>
      <c r="CP78" s="17" t="s">
        <v>3954</v>
      </c>
      <c r="CQ78" s="25">
        <v>0</v>
      </c>
      <c r="CR78" s="25">
        <v>0</v>
      </c>
      <c r="CS78" s="25">
        <v>0</v>
      </c>
      <c r="CT78" s="16" t="s">
        <v>44012</v>
      </c>
      <c r="CU78" s="17" t="s">
        <v>3955</v>
      </c>
      <c r="CV78" s="25">
        <v>0</v>
      </c>
      <c r="CW78" s="25">
        <v>0</v>
      </c>
      <c r="CX78" s="25">
        <v>0</v>
      </c>
      <c r="CY78" s="16" t="s">
        <v>44013</v>
      </c>
      <c r="CZ78" s="17" t="s">
        <v>3956</v>
      </c>
      <c r="DA78" s="25">
        <v>0</v>
      </c>
      <c r="DB78" s="25">
        <v>0</v>
      </c>
      <c r="DC78" s="25">
        <v>0</v>
      </c>
      <c r="DD78" s="25" t="s">
        <v>44014</v>
      </c>
      <c r="DE78" s="25" t="s">
        <v>3957</v>
      </c>
      <c r="DF78" s="25">
        <v>0</v>
      </c>
      <c r="DG78" s="25">
        <v>0</v>
      </c>
      <c r="DH78" s="25">
        <v>0</v>
      </c>
      <c r="DI78" s="16" t="s">
        <v>44015</v>
      </c>
      <c r="DJ78" s="17" t="s">
        <v>3958</v>
      </c>
      <c r="DK78" s="25">
        <v>0</v>
      </c>
      <c r="DL78" s="25">
        <v>0</v>
      </c>
      <c r="DM78" s="25">
        <v>0</v>
      </c>
      <c r="DN78" s="16" t="s">
        <v>44016</v>
      </c>
      <c r="DO78" s="17" t="s">
        <v>3959</v>
      </c>
      <c r="DP78" s="25">
        <v>0</v>
      </c>
      <c r="DQ78" s="25">
        <v>0</v>
      </c>
      <c r="DR78" s="25">
        <v>0</v>
      </c>
      <c r="DS78" s="16" t="s">
        <v>44017</v>
      </c>
      <c r="DT78" s="17" t="s">
        <v>3960</v>
      </c>
      <c r="DU78" s="25">
        <v>0</v>
      </c>
      <c r="DV78" s="25">
        <v>0</v>
      </c>
      <c r="DW78" s="25">
        <v>0</v>
      </c>
      <c r="DX78" s="16" t="s">
        <v>44018</v>
      </c>
      <c r="DY78" s="17" t="s">
        <v>3961</v>
      </c>
      <c r="DZ78" s="25">
        <v>0</v>
      </c>
      <c r="EA78" s="25">
        <v>0</v>
      </c>
      <c r="EB78" s="16">
        <v>0</v>
      </c>
      <c r="EC78" s="16" t="s">
        <v>44019</v>
      </c>
      <c r="ED78" s="17" t="s">
        <v>3962</v>
      </c>
      <c r="EE78" s="25">
        <v>0</v>
      </c>
      <c r="EF78" s="25">
        <v>0</v>
      </c>
      <c r="EG78" s="16">
        <v>0</v>
      </c>
      <c r="EH78" s="16" t="s">
        <v>44020</v>
      </c>
      <c r="EI78" s="16" t="s">
        <v>3963</v>
      </c>
      <c r="EJ78" s="16">
        <v>0</v>
      </c>
      <c r="EK78" s="16">
        <v>0</v>
      </c>
      <c r="EL78" s="16">
        <v>0</v>
      </c>
      <c r="EM78" s="16" t="s">
        <v>44021</v>
      </c>
      <c r="EN78" s="17" t="s">
        <v>3964</v>
      </c>
      <c r="EO78" s="25">
        <v>0</v>
      </c>
      <c r="EP78" s="25">
        <v>0</v>
      </c>
      <c r="EQ78" s="16">
        <v>0</v>
      </c>
      <c r="ER78" s="16" t="s">
        <v>44022</v>
      </c>
      <c r="ES78" s="17" t="s">
        <v>3965</v>
      </c>
      <c r="ET78" s="17">
        <v>0</v>
      </c>
      <c r="EU78" s="17">
        <v>0</v>
      </c>
      <c r="EV78" s="17">
        <v>0</v>
      </c>
      <c r="EW78" s="17" t="s">
        <v>44023</v>
      </c>
      <c r="EX78" s="17" t="s">
        <v>3966</v>
      </c>
      <c r="EY78" s="17">
        <v>0</v>
      </c>
      <c r="EZ78" s="17">
        <v>0</v>
      </c>
      <c r="FA78" s="17">
        <v>0</v>
      </c>
      <c r="FB78" s="17" t="s">
        <v>44024</v>
      </c>
      <c r="FC78" s="17" t="s">
        <v>3967</v>
      </c>
      <c r="FD78" s="17">
        <v>0</v>
      </c>
      <c r="FE78" s="17">
        <v>0</v>
      </c>
      <c r="FF78" s="17">
        <v>0</v>
      </c>
      <c r="FH78" s="17">
        <v>0</v>
      </c>
      <c r="FI78" s="17">
        <v>0</v>
      </c>
      <c r="FJ78" s="17">
        <v>0</v>
      </c>
      <c r="FL78" s="17">
        <v>0</v>
      </c>
      <c r="FM78" s="17">
        <v>0</v>
      </c>
      <c r="FN78" s="17">
        <v>0</v>
      </c>
    </row>
    <row r="79" spans="1:170">
      <c r="B79" s="15" t="s">
        <v>1487</v>
      </c>
      <c r="D79" s="8">
        <v>0</v>
      </c>
      <c r="E79" s="8">
        <v>0</v>
      </c>
      <c r="F79" s="53">
        <v>0</v>
      </c>
      <c r="G79" s="53"/>
      <c r="H79" s="53"/>
      <c r="I79" s="16"/>
      <c r="L79" s="20" t="s">
        <v>1487</v>
      </c>
      <c r="M79" s="17" t="s">
        <v>42315</v>
      </c>
      <c r="O79" s="53">
        <v>0</v>
      </c>
      <c r="P79" s="25">
        <v>0</v>
      </c>
      <c r="Q79" s="53">
        <v>0</v>
      </c>
      <c r="R79" s="16" t="s">
        <v>42316</v>
      </c>
      <c r="S79" s="17"/>
      <c r="T79" s="53">
        <v>0</v>
      </c>
      <c r="U79" s="25">
        <v>0</v>
      </c>
      <c r="V79" s="53">
        <v>0</v>
      </c>
      <c r="W79" s="16" t="s">
        <v>42317</v>
      </c>
      <c r="X79" s="17"/>
      <c r="Y79" s="53">
        <v>0</v>
      </c>
      <c r="Z79" s="53">
        <v>0</v>
      </c>
      <c r="AA79" s="53">
        <v>0</v>
      </c>
      <c r="AB79" s="16" t="s">
        <v>42318</v>
      </c>
      <c r="AC79" s="17"/>
      <c r="AD79" s="53">
        <v>0</v>
      </c>
      <c r="AE79" s="53">
        <v>0</v>
      </c>
      <c r="AF79" s="53">
        <v>0</v>
      </c>
      <c r="AG79" s="16" t="s">
        <v>42319</v>
      </c>
      <c r="AH79" s="17"/>
      <c r="AI79" s="53">
        <v>0</v>
      </c>
      <c r="AJ79" s="53">
        <v>0</v>
      </c>
      <c r="AK79" s="53">
        <v>0</v>
      </c>
      <c r="AL79" s="16" t="s">
        <v>42320</v>
      </c>
      <c r="AM79" s="17"/>
      <c r="AN79" s="53">
        <v>0</v>
      </c>
      <c r="AO79" s="53">
        <v>0</v>
      </c>
      <c r="AP79" s="53">
        <v>0</v>
      </c>
      <c r="AQ79" s="16" t="s">
        <v>42321</v>
      </c>
      <c r="AR79" s="17"/>
      <c r="AS79" s="53">
        <v>0</v>
      </c>
      <c r="AT79" s="53">
        <v>0</v>
      </c>
      <c r="AU79" s="53">
        <v>0</v>
      </c>
      <c r="AV79" s="16" t="s">
        <v>42322</v>
      </c>
      <c r="AW79" s="17"/>
      <c r="AX79" s="53">
        <v>0</v>
      </c>
      <c r="AY79" s="53">
        <v>0</v>
      </c>
      <c r="AZ79" s="53">
        <v>0</v>
      </c>
      <c r="BA79" s="16" t="s">
        <v>42323</v>
      </c>
      <c r="BB79" s="17"/>
      <c r="BC79" s="53">
        <v>0</v>
      </c>
      <c r="BD79" s="53">
        <v>0</v>
      </c>
      <c r="BE79" s="53">
        <v>0</v>
      </c>
      <c r="BF79" s="16" t="s">
        <v>42324</v>
      </c>
      <c r="BG79" s="17"/>
      <c r="BH79" s="53">
        <v>0</v>
      </c>
      <c r="BI79" s="53">
        <v>0</v>
      </c>
      <c r="BJ79" s="53">
        <v>0</v>
      </c>
      <c r="BK79" s="16" t="s">
        <v>42325</v>
      </c>
      <c r="BL79" s="17"/>
      <c r="BM79" s="53">
        <v>0</v>
      </c>
      <c r="BN79" s="53">
        <v>0</v>
      </c>
      <c r="BO79" s="53">
        <v>0</v>
      </c>
      <c r="BP79" s="16" t="s">
        <v>42326</v>
      </c>
      <c r="BQ79" s="17"/>
      <c r="BR79" s="53">
        <v>0</v>
      </c>
      <c r="BS79" s="53">
        <v>0</v>
      </c>
      <c r="BT79" s="53">
        <v>0</v>
      </c>
      <c r="BU79" s="16" t="s">
        <v>42327</v>
      </c>
      <c r="BV79" s="17"/>
      <c r="BW79" s="53">
        <v>0</v>
      </c>
      <c r="BX79" s="53">
        <v>0</v>
      </c>
      <c r="BY79" s="53">
        <v>0</v>
      </c>
      <c r="BZ79" s="16" t="s">
        <v>42328</v>
      </c>
      <c r="CA79" s="17"/>
      <c r="CB79" s="53">
        <v>0</v>
      </c>
      <c r="CC79" s="53">
        <v>0</v>
      </c>
      <c r="CD79" s="53">
        <v>0</v>
      </c>
      <c r="CE79" s="16" t="s">
        <v>42329</v>
      </c>
      <c r="CF79" s="17"/>
      <c r="CG79" s="53">
        <v>0</v>
      </c>
      <c r="CH79" s="53">
        <v>0</v>
      </c>
      <c r="CI79" s="53">
        <v>0</v>
      </c>
      <c r="CJ79" s="16" t="s">
        <v>42330</v>
      </c>
      <c r="CK79" s="17"/>
      <c r="CL79" s="53">
        <v>0</v>
      </c>
      <c r="CM79" s="53">
        <v>0</v>
      </c>
      <c r="CN79" s="53">
        <v>0</v>
      </c>
      <c r="CO79" s="16" t="s">
        <v>42331</v>
      </c>
      <c r="CP79" s="17"/>
      <c r="CQ79" s="53">
        <v>0</v>
      </c>
      <c r="CR79" s="53">
        <v>0</v>
      </c>
      <c r="CS79" s="53">
        <v>0</v>
      </c>
      <c r="CT79" s="16" t="s">
        <v>42332</v>
      </c>
      <c r="CU79" s="17"/>
      <c r="CV79" s="53">
        <v>0</v>
      </c>
      <c r="CW79" s="53">
        <v>0</v>
      </c>
      <c r="CX79" s="53">
        <v>0</v>
      </c>
      <c r="CY79" s="16" t="s">
        <v>42333</v>
      </c>
      <c r="CZ79" s="17"/>
      <c r="DA79" s="53">
        <v>0</v>
      </c>
      <c r="DB79" s="53">
        <v>0</v>
      </c>
      <c r="DC79" s="53">
        <v>0</v>
      </c>
      <c r="DD79" s="53" t="s">
        <v>42334</v>
      </c>
      <c r="DE79" s="53"/>
      <c r="DF79" s="53">
        <v>0</v>
      </c>
      <c r="DG79" s="53">
        <v>0</v>
      </c>
      <c r="DH79" s="53">
        <v>0</v>
      </c>
      <c r="DI79" s="16" t="s">
        <v>42335</v>
      </c>
      <c r="DJ79" s="17"/>
      <c r="DK79" s="53">
        <v>0</v>
      </c>
      <c r="DL79" s="53">
        <v>0</v>
      </c>
      <c r="DM79" s="53">
        <v>0</v>
      </c>
      <c r="DN79" s="16" t="s">
        <v>42336</v>
      </c>
      <c r="DO79" s="17"/>
      <c r="DP79" s="53">
        <v>0</v>
      </c>
      <c r="DQ79" s="53">
        <v>0</v>
      </c>
      <c r="DR79" s="53">
        <v>0</v>
      </c>
      <c r="DS79" s="16" t="s">
        <v>42337</v>
      </c>
      <c r="DT79" s="17"/>
      <c r="DU79" s="53">
        <v>0</v>
      </c>
      <c r="DV79" s="53">
        <v>0</v>
      </c>
      <c r="DW79" s="53">
        <v>0</v>
      </c>
      <c r="DX79" s="16" t="s">
        <v>42338</v>
      </c>
      <c r="DY79" s="17"/>
      <c r="DZ79" s="53">
        <v>0</v>
      </c>
      <c r="EA79" s="53">
        <v>0</v>
      </c>
      <c r="EB79" s="53">
        <v>0</v>
      </c>
      <c r="EC79" s="16" t="s">
        <v>42339</v>
      </c>
      <c r="ED79" s="17"/>
      <c r="EE79" s="53">
        <v>0</v>
      </c>
      <c r="EF79" s="53">
        <v>0</v>
      </c>
      <c r="EG79" s="53">
        <v>0</v>
      </c>
      <c r="EH79" s="16" t="s">
        <v>42340</v>
      </c>
      <c r="EI79" s="16"/>
      <c r="EJ79" s="16">
        <v>0</v>
      </c>
      <c r="EK79" s="16">
        <v>0</v>
      </c>
      <c r="EL79" s="16">
        <v>0</v>
      </c>
      <c r="EM79" s="16" t="s">
        <v>42341</v>
      </c>
      <c r="EN79" s="17"/>
      <c r="EO79" s="53">
        <v>0</v>
      </c>
      <c r="EP79" s="53">
        <v>0</v>
      </c>
      <c r="EQ79" s="53">
        <v>0</v>
      </c>
      <c r="ER79" s="16" t="s">
        <v>42342</v>
      </c>
      <c r="ET79" s="17">
        <v>0</v>
      </c>
      <c r="EU79" s="17">
        <v>0</v>
      </c>
      <c r="EV79" s="17">
        <v>0</v>
      </c>
      <c r="EW79" s="17" t="s">
        <v>42343</v>
      </c>
      <c r="EY79" s="17">
        <v>0</v>
      </c>
      <c r="EZ79" s="17">
        <v>0</v>
      </c>
      <c r="FA79" s="17">
        <v>0</v>
      </c>
      <c r="FB79" s="17" t="s">
        <v>42344</v>
      </c>
      <c r="FD79" s="17">
        <v>0</v>
      </c>
      <c r="FE79" s="17">
        <v>0</v>
      </c>
      <c r="FF79" s="17">
        <v>0</v>
      </c>
      <c r="FH79" s="17">
        <v>0</v>
      </c>
      <c r="FI79" s="17">
        <v>0</v>
      </c>
      <c r="FJ79" s="17">
        <v>0</v>
      </c>
      <c r="FL79" s="17">
        <v>0</v>
      </c>
      <c r="FM79" s="17">
        <v>0</v>
      </c>
      <c r="FN79" s="17">
        <v>0</v>
      </c>
    </row>
    <row r="80" spans="1:170">
      <c r="A80" s="14">
        <v>61400000</v>
      </c>
      <c r="B80" s="15" t="s">
        <v>29</v>
      </c>
      <c r="C80" s="17" t="s">
        <v>280</v>
      </c>
      <c r="D80" s="25">
        <v>0</v>
      </c>
      <c r="E80" s="25">
        <v>0</v>
      </c>
      <c r="F80" s="25">
        <v>0</v>
      </c>
      <c r="I80" s="16"/>
      <c r="L80" s="20" t="s">
        <v>208</v>
      </c>
      <c r="M80" s="17" t="s">
        <v>44025</v>
      </c>
      <c r="N80" s="17" t="s">
        <v>3968</v>
      </c>
      <c r="O80" s="25">
        <v>0</v>
      </c>
      <c r="P80" s="25">
        <v>0</v>
      </c>
      <c r="Q80" s="25">
        <v>0</v>
      </c>
      <c r="R80" s="16" t="s">
        <v>44026</v>
      </c>
      <c r="S80" s="17" t="s">
        <v>3969</v>
      </c>
      <c r="T80" s="25">
        <v>0</v>
      </c>
      <c r="U80" s="25">
        <v>0</v>
      </c>
      <c r="V80" s="25">
        <v>0</v>
      </c>
      <c r="W80" s="16" t="s">
        <v>44027</v>
      </c>
      <c r="X80" s="17" t="s">
        <v>3970</v>
      </c>
      <c r="Y80" s="25">
        <v>0</v>
      </c>
      <c r="Z80" s="25">
        <v>0</v>
      </c>
      <c r="AA80" s="25">
        <v>0</v>
      </c>
      <c r="AB80" s="16" t="s">
        <v>44028</v>
      </c>
      <c r="AC80" s="17" t="s">
        <v>3971</v>
      </c>
      <c r="AD80" s="25">
        <v>0</v>
      </c>
      <c r="AE80" s="25">
        <v>0</v>
      </c>
      <c r="AF80" s="25">
        <v>0</v>
      </c>
      <c r="AG80" s="16" t="s">
        <v>44029</v>
      </c>
      <c r="AH80" s="17" t="s">
        <v>3972</v>
      </c>
      <c r="AI80" s="25">
        <v>0</v>
      </c>
      <c r="AJ80" s="25">
        <v>0</v>
      </c>
      <c r="AK80" s="25">
        <v>0</v>
      </c>
      <c r="AL80" s="16" t="s">
        <v>44030</v>
      </c>
      <c r="AM80" s="17" t="s">
        <v>3973</v>
      </c>
      <c r="AN80" s="25">
        <v>0</v>
      </c>
      <c r="AO80" s="25">
        <v>0</v>
      </c>
      <c r="AP80" s="25">
        <v>0</v>
      </c>
      <c r="AQ80" s="16" t="s">
        <v>44031</v>
      </c>
      <c r="AR80" s="17" t="s">
        <v>3974</v>
      </c>
      <c r="AS80" s="25">
        <v>0</v>
      </c>
      <c r="AT80" s="25">
        <v>0</v>
      </c>
      <c r="AU80" s="25">
        <v>0</v>
      </c>
      <c r="AV80" s="16" t="s">
        <v>44032</v>
      </c>
      <c r="AW80" s="17" t="s">
        <v>3975</v>
      </c>
      <c r="AX80" s="25">
        <v>0</v>
      </c>
      <c r="AY80" s="25">
        <v>0</v>
      </c>
      <c r="AZ80" s="25">
        <v>0</v>
      </c>
      <c r="BA80" s="16" t="s">
        <v>44033</v>
      </c>
      <c r="BB80" s="17" t="s">
        <v>3976</v>
      </c>
      <c r="BC80" s="25">
        <v>0</v>
      </c>
      <c r="BD80" s="25">
        <v>0</v>
      </c>
      <c r="BE80" s="25">
        <v>0</v>
      </c>
      <c r="BF80" s="16" t="s">
        <v>44034</v>
      </c>
      <c r="BG80" s="17" t="s">
        <v>3977</v>
      </c>
      <c r="BH80" s="25">
        <v>0</v>
      </c>
      <c r="BI80" s="25">
        <v>0</v>
      </c>
      <c r="BJ80" s="25">
        <v>0</v>
      </c>
      <c r="BK80" s="16" t="s">
        <v>44035</v>
      </c>
      <c r="BL80" s="17" t="s">
        <v>3978</v>
      </c>
      <c r="BM80" s="25">
        <v>0</v>
      </c>
      <c r="BN80" s="25">
        <v>0</v>
      </c>
      <c r="BO80" s="25">
        <v>0</v>
      </c>
      <c r="BP80" s="16" t="s">
        <v>44036</v>
      </c>
      <c r="BQ80" s="17" t="s">
        <v>3979</v>
      </c>
      <c r="BR80" s="25">
        <v>0</v>
      </c>
      <c r="BS80" s="25">
        <v>0</v>
      </c>
      <c r="BT80" s="25">
        <v>0</v>
      </c>
      <c r="BU80" s="16" t="s">
        <v>44037</v>
      </c>
      <c r="BV80" s="17" t="s">
        <v>3980</v>
      </c>
      <c r="BW80" s="25">
        <v>0</v>
      </c>
      <c r="BX80" s="25">
        <v>0</v>
      </c>
      <c r="BY80" s="25">
        <v>0</v>
      </c>
      <c r="BZ80" s="16" t="s">
        <v>44038</v>
      </c>
      <c r="CA80" s="17" t="s">
        <v>3981</v>
      </c>
      <c r="CB80" s="25">
        <v>0</v>
      </c>
      <c r="CC80" s="25">
        <v>0</v>
      </c>
      <c r="CD80" s="25">
        <v>0</v>
      </c>
      <c r="CE80" s="16" t="s">
        <v>44039</v>
      </c>
      <c r="CF80" s="17" t="s">
        <v>3982</v>
      </c>
      <c r="CG80" s="25">
        <v>0</v>
      </c>
      <c r="CH80" s="25">
        <v>0</v>
      </c>
      <c r="CI80" s="25">
        <v>0</v>
      </c>
      <c r="CJ80" s="16" t="s">
        <v>44040</v>
      </c>
      <c r="CK80" s="17" t="s">
        <v>3983</v>
      </c>
      <c r="CL80" s="25">
        <v>0</v>
      </c>
      <c r="CM80" s="25">
        <v>0</v>
      </c>
      <c r="CN80" s="25">
        <v>0</v>
      </c>
      <c r="CO80" s="16" t="s">
        <v>44041</v>
      </c>
      <c r="CP80" s="17" t="s">
        <v>3984</v>
      </c>
      <c r="CQ80" s="25">
        <v>0</v>
      </c>
      <c r="CR80" s="25">
        <v>0</v>
      </c>
      <c r="CS80" s="25">
        <v>0</v>
      </c>
      <c r="CT80" s="16" t="s">
        <v>44042</v>
      </c>
      <c r="CU80" s="17" t="s">
        <v>3985</v>
      </c>
      <c r="CV80" s="25">
        <v>0</v>
      </c>
      <c r="CW80" s="25">
        <v>0</v>
      </c>
      <c r="CX80" s="25">
        <v>0</v>
      </c>
      <c r="CY80" s="16" t="s">
        <v>44043</v>
      </c>
      <c r="CZ80" s="17" t="s">
        <v>3986</v>
      </c>
      <c r="DA80" s="25">
        <v>0</v>
      </c>
      <c r="DB80" s="25">
        <v>0</v>
      </c>
      <c r="DC80" s="25">
        <v>0</v>
      </c>
      <c r="DD80" s="25" t="s">
        <v>44044</v>
      </c>
      <c r="DE80" s="25" t="s">
        <v>3987</v>
      </c>
      <c r="DF80" s="25">
        <v>0</v>
      </c>
      <c r="DG80" s="25">
        <v>0</v>
      </c>
      <c r="DH80" s="25">
        <v>0</v>
      </c>
      <c r="DI80" s="16" t="s">
        <v>44045</v>
      </c>
      <c r="DJ80" s="17" t="s">
        <v>3988</v>
      </c>
      <c r="DK80" s="25">
        <v>0</v>
      </c>
      <c r="DL80" s="25">
        <v>0</v>
      </c>
      <c r="DM80" s="25">
        <v>0</v>
      </c>
      <c r="DN80" s="16" t="s">
        <v>44046</v>
      </c>
      <c r="DO80" s="17" t="s">
        <v>3989</v>
      </c>
      <c r="DP80" s="25">
        <v>0</v>
      </c>
      <c r="DQ80" s="25">
        <v>0</v>
      </c>
      <c r="DR80" s="25">
        <v>0</v>
      </c>
      <c r="DS80" s="16" t="s">
        <v>44047</v>
      </c>
      <c r="DT80" s="17" t="s">
        <v>3990</v>
      </c>
      <c r="DU80" s="25">
        <v>0</v>
      </c>
      <c r="DV80" s="25">
        <v>0</v>
      </c>
      <c r="DW80" s="25">
        <v>0</v>
      </c>
      <c r="DX80" s="16" t="s">
        <v>44048</v>
      </c>
      <c r="DY80" s="17" t="s">
        <v>3991</v>
      </c>
      <c r="DZ80" s="25">
        <v>0</v>
      </c>
      <c r="EA80" s="25">
        <v>0</v>
      </c>
      <c r="EB80" s="16">
        <v>0</v>
      </c>
      <c r="EC80" s="16" t="s">
        <v>44049</v>
      </c>
      <c r="ED80" s="17" t="s">
        <v>3992</v>
      </c>
      <c r="EE80" s="25">
        <v>0</v>
      </c>
      <c r="EF80" s="25">
        <v>0</v>
      </c>
      <c r="EG80" s="16">
        <v>0</v>
      </c>
      <c r="EH80" s="16" t="s">
        <v>44050</v>
      </c>
      <c r="EI80" s="16" t="s">
        <v>3993</v>
      </c>
      <c r="EJ80" s="16">
        <v>0</v>
      </c>
      <c r="EK80" s="16">
        <v>0</v>
      </c>
      <c r="EL80" s="16">
        <v>0</v>
      </c>
      <c r="EM80" s="16" t="s">
        <v>44051</v>
      </c>
      <c r="EN80" s="17" t="s">
        <v>3994</v>
      </c>
      <c r="EO80" s="25">
        <v>0</v>
      </c>
      <c r="EP80" s="25">
        <v>0</v>
      </c>
      <c r="EQ80" s="16">
        <v>0</v>
      </c>
      <c r="ER80" s="16" t="s">
        <v>44052</v>
      </c>
      <c r="ES80" s="17" t="s">
        <v>3995</v>
      </c>
      <c r="ET80" s="17">
        <v>0</v>
      </c>
      <c r="EU80" s="17">
        <v>0</v>
      </c>
      <c r="EV80" s="17">
        <v>0</v>
      </c>
      <c r="EW80" s="17" t="s">
        <v>44053</v>
      </c>
      <c r="EX80" s="17" t="s">
        <v>3996</v>
      </c>
      <c r="EY80" s="17">
        <v>0</v>
      </c>
      <c r="EZ80" s="17">
        <v>0</v>
      </c>
      <c r="FA80" s="17">
        <v>0</v>
      </c>
      <c r="FB80" s="17" t="s">
        <v>44054</v>
      </c>
      <c r="FC80" s="17" t="s">
        <v>3997</v>
      </c>
      <c r="FD80" s="17">
        <v>0</v>
      </c>
      <c r="FE80" s="17">
        <v>0</v>
      </c>
      <c r="FF80" s="17">
        <v>0</v>
      </c>
      <c r="FH80" s="17">
        <v>0</v>
      </c>
      <c r="FI80" s="17">
        <v>0</v>
      </c>
      <c r="FJ80" s="17">
        <v>0</v>
      </c>
      <c r="FL80" s="17">
        <v>0</v>
      </c>
      <c r="FM80" s="17">
        <v>0</v>
      </c>
      <c r="FN80" s="17">
        <v>0</v>
      </c>
    </row>
    <row r="81" spans="1:170">
      <c r="A81" s="14">
        <v>61411001</v>
      </c>
      <c r="B81" s="15" t="s">
        <v>30</v>
      </c>
      <c r="C81" s="17" t="s">
        <v>281</v>
      </c>
      <c r="D81" s="25">
        <v>0</v>
      </c>
      <c r="E81" s="25">
        <v>-5933692</v>
      </c>
      <c r="F81" s="25">
        <v>-5933692</v>
      </c>
      <c r="I81" s="16"/>
      <c r="L81" s="20" t="s">
        <v>1478</v>
      </c>
      <c r="M81" s="17" t="s">
        <v>44055</v>
      </c>
      <c r="N81" s="17" t="s">
        <v>3998</v>
      </c>
      <c r="O81" s="25">
        <v>0</v>
      </c>
      <c r="P81" s="25">
        <v>-5933692</v>
      </c>
      <c r="Q81" s="25">
        <v>-5933692</v>
      </c>
      <c r="R81" s="16" t="s">
        <v>44056</v>
      </c>
      <c r="S81" s="17" t="s">
        <v>3999</v>
      </c>
      <c r="T81" s="25">
        <v>0</v>
      </c>
      <c r="U81" s="25">
        <v>0</v>
      </c>
      <c r="V81" s="25">
        <v>0</v>
      </c>
      <c r="W81" s="16" t="s">
        <v>44057</v>
      </c>
      <c r="X81" s="17" t="s">
        <v>4000</v>
      </c>
      <c r="Y81" s="25">
        <v>0</v>
      </c>
      <c r="Z81" s="25">
        <v>0</v>
      </c>
      <c r="AA81" s="25">
        <v>0</v>
      </c>
      <c r="AB81" s="16" t="s">
        <v>44058</v>
      </c>
      <c r="AC81" s="17" t="s">
        <v>4001</v>
      </c>
      <c r="AD81" s="25">
        <v>0</v>
      </c>
      <c r="AE81" s="25">
        <v>0</v>
      </c>
      <c r="AF81" s="25">
        <v>0</v>
      </c>
      <c r="AG81" s="16" t="s">
        <v>44059</v>
      </c>
      <c r="AH81" s="17" t="s">
        <v>4002</v>
      </c>
      <c r="AI81" s="25">
        <v>0</v>
      </c>
      <c r="AJ81" s="25">
        <v>0</v>
      </c>
      <c r="AK81" s="25">
        <v>0</v>
      </c>
      <c r="AL81" s="16" t="s">
        <v>44060</v>
      </c>
      <c r="AM81" s="17" t="s">
        <v>4003</v>
      </c>
      <c r="AN81" s="25">
        <v>0</v>
      </c>
      <c r="AO81" s="25">
        <v>0</v>
      </c>
      <c r="AP81" s="25">
        <v>0</v>
      </c>
      <c r="AQ81" s="16" t="s">
        <v>44061</v>
      </c>
      <c r="AR81" s="17" t="s">
        <v>4004</v>
      </c>
      <c r="AS81" s="25">
        <v>0</v>
      </c>
      <c r="AT81" s="25">
        <v>0</v>
      </c>
      <c r="AU81" s="25">
        <v>0</v>
      </c>
      <c r="AV81" s="16" t="s">
        <v>44062</v>
      </c>
      <c r="AW81" s="17" t="s">
        <v>4005</v>
      </c>
      <c r="AX81" s="25">
        <v>0</v>
      </c>
      <c r="AY81" s="25">
        <v>0</v>
      </c>
      <c r="AZ81" s="25">
        <v>0</v>
      </c>
      <c r="BA81" s="16" t="s">
        <v>44063</v>
      </c>
      <c r="BB81" s="17" t="s">
        <v>4006</v>
      </c>
      <c r="BC81" s="25">
        <v>0</v>
      </c>
      <c r="BD81" s="25">
        <v>0</v>
      </c>
      <c r="BE81" s="25">
        <v>0</v>
      </c>
      <c r="BF81" s="16" t="s">
        <v>44064</v>
      </c>
      <c r="BG81" s="17" t="s">
        <v>4007</v>
      </c>
      <c r="BH81" s="25">
        <v>0</v>
      </c>
      <c r="BI81" s="25">
        <v>0</v>
      </c>
      <c r="BJ81" s="25">
        <v>0</v>
      </c>
      <c r="BK81" s="16" t="s">
        <v>44065</v>
      </c>
      <c r="BL81" s="17" t="s">
        <v>4008</v>
      </c>
      <c r="BM81" s="25">
        <v>0</v>
      </c>
      <c r="BN81" s="25">
        <v>0</v>
      </c>
      <c r="BO81" s="25">
        <v>0</v>
      </c>
      <c r="BP81" s="16" t="s">
        <v>44066</v>
      </c>
      <c r="BQ81" s="17" t="s">
        <v>4009</v>
      </c>
      <c r="BR81" s="25">
        <v>0</v>
      </c>
      <c r="BS81" s="25">
        <v>0</v>
      </c>
      <c r="BT81" s="25">
        <v>0</v>
      </c>
      <c r="BU81" s="16" t="s">
        <v>44067</v>
      </c>
      <c r="BV81" s="17" t="s">
        <v>4010</v>
      </c>
      <c r="BW81" s="25">
        <v>0</v>
      </c>
      <c r="BX81" s="25">
        <v>0</v>
      </c>
      <c r="BY81" s="25">
        <v>0</v>
      </c>
      <c r="BZ81" s="16" t="s">
        <v>44068</v>
      </c>
      <c r="CA81" s="17" t="s">
        <v>4011</v>
      </c>
      <c r="CB81" s="25">
        <v>0</v>
      </c>
      <c r="CC81" s="25">
        <v>0</v>
      </c>
      <c r="CD81" s="25">
        <v>0</v>
      </c>
      <c r="CE81" s="16" t="s">
        <v>44069</v>
      </c>
      <c r="CF81" s="17" t="s">
        <v>4012</v>
      </c>
      <c r="CG81" s="25">
        <v>0</v>
      </c>
      <c r="CH81" s="25">
        <v>0</v>
      </c>
      <c r="CI81" s="25">
        <v>0</v>
      </c>
      <c r="CJ81" s="16" t="s">
        <v>44070</v>
      </c>
      <c r="CK81" s="17" t="s">
        <v>4013</v>
      </c>
      <c r="CL81" s="25">
        <v>0</v>
      </c>
      <c r="CM81" s="25">
        <v>0</v>
      </c>
      <c r="CN81" s="25">
        <v>0</v>
      </c>
      <c r="CO81" s="16" t="s">
        <v>44071</v>
      </c>
      <c r="CP81" s="17" t="s">
        <v>4014</v>
      </c>
      <c r="CQ81" s="25">
        <v>0</v>
      </c>
      <c r="CR81" s="25">
        <v>0</v>
      </c>
      <c r="CS81" s="25">
        <v>0</v>
      </c>
      <c r="CT81" s="16" t="s">
        <v>44072</v>
      </c>
      <c r="CU81" s="17" t="s">
        <v>4015</v>
      </c>
      <c r="CV81" s="25">
        <v>0</v>
      </c>
      <c r="CW81" s="25">
        <v>0</v>
      </c>
      <c r="CX81" s="25">
        <v>0</v>
      </c>
      <c r="CY81" s="16" t="s">
        <v>44073</v>
      </c>
      <c r="CZ81" s="17" t="s">
        <v>4016</v>
      </c>
      <c r="DA81" s="25">
        <v>0</v>
      </c>
      <c r="DB81" s="25">
        <v>0</v>
      </c>
      <c r="DC81" s="25">
        <v>0</v>
      </c>
      <c r="DD81" s="25" t="s">
        <v>44074</v>
      </c>
      <c r="DE81" s="25" t="s">
        <v>4017</v>
      </c>
      <c r="DF81" s="25">
        <v>0</v>
      </c>
      <c r="DG81" s="25">
        <v>0</v>
      </c>
      <c r="DH81" s="25">
        <v>0</v>
      </c>
      <c r="DI81" s="16" t="s">
        <v>44075</v>
      </c>
      <c r="DJ81" s="17" t="s">
        <v>4018</v>
      </c>
      <c r="DK81" s="25">
        <v>0</v>
      </c>
      <c r="DL81" s="25">
        <v>0</v>
      </c>
      <c r="DM81" s="25">
        <v>0</v>
      </c>
      <c r="DN81" s="16" t="s">
        <v>44076</v>
      </c>
      <c r="DO81" s="17" t="s">
        <v>4019</v>
      </c>
      <c r="DP81" s="25">
        <v>0</v>
      </c>
      <c r="DQ81" s="25">
        <v>0</v>
      </c>
      <c r="DR81" s="25">
        <v>0</v>
      </c>
      <c r="DS81" s="16" t="s">
        <v>44077</v>
      </c>
      <c r="DT81" s="17" t="s">
        <v>4020</v>
      </c>
      <c r="DU81" s="25">
        <v>0</v>
      </c>
      <c r="DV81" s="25">
        <v>0</v>
      </c>
      <c r="DW81" s="25">
        <v>0</v>
      </c>
      <c r="DX81" s="16" t="s">
        <v>44078</v>
      </c>
      <c r="DY81" s="17" t="s">
        <v>4021</v>
      </c>
      <c r="DZ81" s="25">
        <v>0</v>
      </c>
      <c r="EA81" s="25">
        <v>0</v>
      </c>
      <c r="EB81" s="16">
        <v>0</v>
      </c>
      <c r="EC81" s="16" t="s">
        <v>44079</v>
      </c>
      <c r="ED81" s="17" t="s">
        <v>4022</v>
      </c>
      <c r="EE81" s="25">
        <v>0</v>
      </c>
      <c r="EF81" s="25">
        <v>0</v>
      </c>
      <c r="EG81" s="16">
        <v>0</v>
      </c>
      <c r="EH81" s="16" t="s">
        <v>44080</v>
      </c>
      <c r="EI81" s="16" t="s">
        <v>4023</v>
      </c>
      <c r="EJ81" s="16">
        <v>0</v>
      </c>
      <c r="EK81" s="16">
        <v>0</v>
      </c>
      <c r="EL81" s="16">
        <v>0</v>
      </c>
      <c r="EM81" s="16" t="s">
        <v>44081</v>
      </c>
      <c r="EN81" s="17" t="s">
        <v>4024</v>
      </c>
      <c r="EO81" s="25">
        <v>0</v>
      </c>
      <c r="EP81" s="25">
        <v>0</v>
      </c>
      <c r="EQ81" s="16">
        <v>0</v>
      </c>
      <c r="ER81" s="16" t="s">
        <v>44082</v>
      </c>
      <c r="ES81" s="17" t="s">
        <v>4025</v>
      </c>
      <c r="ET81" s="17">
        <v>0</v>
      </c>
      <c r="EU81" s="17">
        <v>0</v>
      </c>
      <c r="EV81" s="17">
        <v>0</v>
      </c>
      <c r="EW81" s="17" t="s">
        <v>44083</v>
      </c>
      <c r="EX81" s="17" t="s">
        <v>4026</v>
      </c>
      <c r="EY81" s="17">
        <v>0</v>
      </c>
      <c r="EZ81" s="17">
        <v>0</v>
      </c>
      <c r="FA81" s="17">
        <v>0</v>
      </c>
      <c r="FB81" s="17" t="s">
        <v>44084</v>
      </c>
      <c r="FC81" s="17" t="s">
        <v>4027</v>
      </c>
      <c r="FD81" s="17">
        <v>0</v>
      </c>
      <c r="FE81" s="17">
        <v>0</v>
      </c>
      <c r="FF81" s="17">
        <v>0</v>
      </c>
      <c r="FH81" s="17">
        <v>0</v>
      </c>
      <c r="FI81" s="17">
        <v>-5933692</v>
      </c>
      <c r="FJ81" s="17">
        <v>-5933692</v>
      </c>
      <c r="FL81" s="17">
        <v>0</v>
      </c>
      <c r="FM81" s="17">
        <v>0</v>
      </c>
      <c r="FN81" s="17">
        <v>0</v>
      </c>
    </row>
    <row r="82" spans="1:170">
      <c r="A82" s="14">
        <v>61411002</v>
      </c>
      <c r="B82" s="15" t="s">
        <v>30</v>
      </c>
      <c r="C82" s="17" t="s">
        <v>282</v>
      </c>
      <c r="D82" s="25">
        <v>0</v>
      </c>
      <c r="E82" s="25">
        <v>-70550625</v>
      </c>
      <c r="F82" s="25">
        <v>-70550625</v>
      </c>
      <c r="I82" s="16"/>
      <c r="L82" s="20" t="s">
        <v>1479</v>
      </c>
      <c r="M82" s="17" t="s">
        <v>44085</v>
      </c>
      <c r="N82" s="17" t="s">
        <v>4028</v>
      </c>
      <c r="O82" s="25">
        <v>0</v>
      </c>
      <c r="P82" s="25">
        <v>-70550625</v>
      </c>
      <c r="Q82" s="25">
        <v>-70550625</v>
      </c>
      <c r="R82" s="16" t="s">
        <v>44086</v>
      </c>
      <c r="S82" s="17" t="s">
        <v>4029</v>
      </c>
      <c r="T82" s="25">
        <v>0</v>
      </c>
      <c r="U82" s="25">
        <v>0</v>
      </c>
      <c r="V82" s="25">
        <v>0</v>
      </c>
      <c r="W82" s="16" t="s">
        <v>44087</v>
      </c>
      <c r="X82" s="17" t="s">
        <v>4030</v>
      </c>
      <c r="Y82" s="25">
        <v>0</v>
      </c>
      <c r="Z82" s="25">
        <v>0</v>
      </c>
      <c r="AA82" s="25">
        <v>0</v>
      </c>
      <c r="AB82" s="16" t="s">
        <v>44088</v>
      </c>
      <c r="AC82" s="17" t="s">
        <v>4031</v>
      </c>
      <c r="AD82" s="25">
        <v>0</v>
      </c>
      <c r="AE82" s="25">
        <v>0</v>
      </c>
      <c r="AF82" s="25">
        <v>0</v>
      </c>
      <c r="AG82" s="16" t="s">
        <v>44089</v>
      </c>
      <c r="AH82" s="17" t="s">
        <v>4032</v>
      </c>
      <c r="AI82" s="25">
        <v>0</v>
      </c>
      <c r="AJ82" s="25">
        <v>0</v>
      </c>
      <c r="AK82" s="25">
        <v>0</v>
      </c>
      <c r="AL82" s="16" t="s">
        <v>44090</v>
      </c>
      <c r="AM82" s="17" t="s">
        <v>4033</v>
      </c>
      <c r="AN82" s="25">
        <v>0</v>
      </c>
      <c r="AO82" s="25">
        <v>0</v>
      </c>
      <c r="AP82" s="25">
        <v>0</v>
      </c>
      <c r="AQ82" s="16" t="s">
        <v>44091</v>
      </c>
      <c r="AR82" s="17" t="s">
        <v>4034</v>
      </c>
      <c r="AS82" s="25">
        <v>0</v>
      </c>
      <c r="AT82" s="25">
        <v>0</v>
      </c>
      <c r="AU82" s="25">
        <v>0</v>
      </c>
      <c r="AV82" s="16" t="s">
        <v>44092</v>
      </c>
      <c r="AW82" s="17" t="s">
        <v>4035</v>
      </c>
      <c r="AX82" s="25">
        <v>0</v>
      </c>
      <c r="AY82" s="25">
        <v>0</v>
      </c>
      <c r="AZ82" s="25">
        <v>0</v>
      </c>
      <c r="BA82" s="16" t="s">
        <v>44093</v>
      </c>
      <c r="BB82" s="17" t="s">
        <v>4036</v>
      </c>
      <c r="BC82" s="25">
        <v>0</v>
      </c>
      <c r="BD82" s="25">
        <v>0</v>
      </c>
      <c r="BE82" s="25">
        <v>0</v>
      </c>
      <c r="BF82" s="16" t="s">
        <v>44094</v>
      </c>
      <c r="BG82" s="17" t="s">
        <v>4037</v>
      </c>
      <c r="BH82" s="25">
        <v>0</v>
      </c>
      <c r="BI82" s="25">
        <v>0</v>
      </c>
      <c r="BJ82" s="25">
        <v>0</v>
      </c>
      <c r="BK82" s="16" t="s">
        <v>44095</v>
      </c>
      <c r="BL82" s="17" t="s">
        <v>4038</v>
      </c>
      <c r="BM82" s="25">
        <v>0</v>
      </c>
      <c r="BN82" s="25">
        <v>0</v>
      </c>
      <c r="BO82" s="25">
        <v>0</v>
      </c>
      <c r="BP82" s="16" t="s">
        <v>44096</v>
      </c>
      <c r="BQ82" s="17" t="s">
        <v>4039</v>
      </c>
      <c r="BR82" s="25">
        <v>0</v>
      </c>
      <c r="BS82" s="25">
        <v>0</v>
      </c>
      <c r="BT82" s="25">
        <v>0</v>
      </c>
      <c r="BU82" s="16" t="s">
        <v>44097</v>
      </c>
      <c r="BV82" s="17" t="s">
        <v>4040</v>
      </c>
      <c r="BW82" s="25">
        <v>0</v>
      </c>
      <c r="BX82" s="25">
        <v>0</v>
      </c>
      <c r="BY82" s="25">
        <v>0</v>
      </c>
      <c r="BZ82" s="16" t="s">
        <v>44098</v>
      </c>
      <c r="CA82" s="17" t="s">
        <v>4041</v>
      </c>
      <c r="CB82" s="25">
        <v>0</v>
      </c>
      <c r="CC82" s="25">
        <v>0</v>
      </c>
      <c r="CD82" s="25">
        <v>0</v>
      </c>
      <c r="CE82" s="16" t="s">
        <v>44099</v>
      </c>
      <c r="CF82" s="17" t="s">
        <v>4042</v>
      </c>
      <c r="CG82" s="25">
        <v>0</v>
      </c>
      <c r="CH82" s="25">
        <v>0</v>
      </c>
      <c r="CI82" s="25">
        <v>0</v>
      </c>
      <c r="CJ82" s="16" t="s">
        <v>44100</v>
      </c>
      <c r="CK82" s="17" t="s">
        <v>4043</v>
      </c>
      <c r="CL82" s="25">
        <v>0</v>
      </c>
      <c r="CM82" s="25">
        <v>0</v>
      </c>
      <c r="CN82" s="25">
        <v>0</v>
      </c>
      <c r="CO82" s="16" t="s">
        <v>44101</v>
      </c>
      <c r="CP82" s="17" t="s">
        <v>4044</v>
      </c>
      <c r="CQ82" s="25">
        <v>0</v>
      </c>
      <c r="CR82" s="25">
        <v>0</v>
      </c>
      <c r="CS82" s="25">
        <v>0</v>
      </c>
      <c r="CT82" s="16" t="s">
        <v>44102</v>
      </c>
      <c r="CU82" s="17" t="s">
        <v>4045</v>
      </c>
      <c r="CV82" s="25">
        <v>0</v>
      </c>
      <c r="CW82" s="25">
        <v>0</v>
      </c>
      <c r="CX82" s="25">
        <v>0</v>
      </c>
      <c r="CY82" s="16" t="s">
        <v>44103</v>
      </c>
      <c r="CZ82" s="17" t="s">
        <v>4046</v>
      </c>
      <c r="DA82" s="25">
        <v>0</v>
      </c>
      <c r="DB82" s="25">
        <v>0</v>
      </c>
      <c r="DC82" s="25">
        <v>0</v>
      </c>
      <c r="DD82" s="25" t="s">
        <v>44104</v>
      </c>
      <c r="DE82" s="25" t="s">
        <v>4047</v>
      </c>
      <c r="DF82" s="25">
        <v>0</v>
      </c>
      <c r="DG82" s="25">
        <v>0</v>
      </c>
      <c r="DH82" s="25">
        <v>0</v>
      </c>
      <c r="DI82" s="16" t="s">
        <v>44105</v>
      </c>
      <c r="DJ82" s="17" t="s">
        <v>4048</v>
      </c>
      <c r="DK82" s="25">
        <v>0</v>
      </c>
      <c r="DL82" s="25">
        <v>0</v>
      </c>
      <c r="DM82" s="25">
        <v>0</v>
      </c>
      <c r="DN82" s="16" t="s">
        <v>44106</v>
      </c>
      <c r="DO82" s="17" t="s">
        <v>4049</v>
      </c>
      <c r="DP82" s="25">
        <v>0</v>
      </c>
      <c r="DQ82" s="25">
        <v>0</v>
      </c>
      <c r="DR82" s="25">
        <v>0</v>
      </c>
      <c r="DS82" s="16" t="s">
        <v>44107</v>
      </c>
      <c r="DT82" s="17" t="s">
        <v>4050</v>
      </c>
      <c r="DU82" s="25">
        <v>0</v>
      </c>
      <c r="DV82" s="25">
        <v>0</v>
      </c>
      <c r="DW82" s="25">
        <v>0</v>
      </c>
      <c r="DX82" s="16" t="s">
        <v>44108</v>
      </c>
      <c r="DY82" s="17" t="s">
        <v>4051</v>
      </c>
      <c r="DZ82" s="25">
        <v>0</v>
      </c>
      <c r="EA82" s="25">
        <v>0</v>
      </c>
      <c r="EB82" s="16">
        <v>0</v>
      </c>
      <c r="EC82" s="16" t="s">
        <v>44109</v>
      </c>
      <c r="ED82" s="17" t="s">
        <v>4052</v>
      </c>
      <c r="EE82" s="25">
        <v>0</v>
      </c>
      <c r="EF82" s="25">
        <v>0</v>
      </c>
      <c r="EG82" s="16">
        <v>0</v>
      </c>
      <c r="EH82" s="16" t="s">
        <v>44110</v>
      </c>
      <c r="EI82" s="16" t="s">
        <v>4053</v>
      </c>
      <c r="EJ82" s="16">
        <v>0</v>
      </c>
      <c r="EK82" s="16">
        <v>0</v>
      </c>
      <c r="EL82" s="16">
        <v>0</v>
      </c>
      <c r="EM82" s="16" t="s">
        <v>44111</v>
      </c>
      <c r="EN82" s="17" t="s">
        <v>4054</v>
      </c>
      <c r="EO82" s="25">
        <v>0</v>
      </c>
      <c r="EP82" s="25">
        <v>0</v>
      </c>
      <c r="EQ82" s="16">
        <v>0</v>
      </c>
      <c r="ER82" s="16" t="s">
        <v>44112</v>
      </c>
      <c r="ES82" s="17" t="s">
        <v>4055</v>
      </c>
      <c r="ET82" s="17">
        <v>0</v>
      </c>
      <c r="EU82" s="17">
        <v>0</v>
      </c>
      <c r="EV82" s="17">
        <v>0</v>
      </c>
      <c r="EW82" s="17" t="s">
        <v>44113</v>
      </c>
      <c r="EX82" s="17" t="s">
        <v>4056</v>
      </c>
      <c r="EY82" s="17">
        <v>0</v>
      </c>
      <c r="EZ82" s="17">
        <v>0</v>
      </c>
      <c r="FA82" s="17">
        <v>0</v>
      </c>
      <c r="FB82" s="17" t="s">
        <v>44114</v>
      </c>
      <c r="FC82" s="17" t="s">
        <v>4057</v>
      </c>
      <c r="FD82" s="17">
        <v>0</v>
      </c>
      <c r="FE82" s="17">
        <v>0</v>
      </c>
      <c r="FF82" s="17">
        <v>0</v>
      </c>
      <c r="FH82" s="17">
        <v>0</v>
      </c>
      <c r="FI82" s="17">
        <v>-70550625</v>
      </c>
      <c r="FJ82" s="17">
        <v>-70550625</v>
      </c>
      <c r="FL82" s="17">
        <v>0</v>
      </c>
      <c r="FM82" s="17">
        <v>0</v>
      </c>
      <c r="FN82" s="17">
        <v>0</v>
      </c>
    </row>
    <row r="83" spans="1:170">
      <c r="A83" s="14">
        <v>61411003</v>
      </c>
      <c r="B83" s="15" t="s">
        <v>30</v>
      </c>
      <c r="C83" s="17" t="s">
        <v>283</v>
      </c>
      <c r="D83" s="25">
        <v>0</v>
      </c>
      <c r="E83" s="25">
        <v>0</v>
      </c>
      <c r="F83" s="25">
        <v>0</v>
      </c>
      <c r="I83" s="16"/>
      <c r="L83" s="20" t="s">
        <v>1480</v>
      </c>
      <c r="M83" s="17" t="s">
        <v>44115</v>
      </c>
      <c r="N83" s="17" t="s">
        <v>4058</v>
      </c>
      <c r="O83" s="25">
        <v>0</v>
      </c>
      <c r="P83" s="25">
        <v>0</v>
      </c>
      <c r="Q83" s="25">
        <v>0</v>
      </c>
      <c r="R83" s="16" t="s">
        <v>44116</v>
      </c>
      <c r="S83" s="17" t="s">
        <v>4059</v>
      </c>
      <c r="T83" s="25">
        <v>0</v>
      </c>
      <c r="U83" s="25">
        <v>0</v>
      </c>
      <c r="V83" s="25">
        <v>0</v>
      </c>
      <c r="W83" s="16" t="s">
        <v>44117</v>
      </c>
      <c r="X83" s="17" t="s">
        <v>4060</v>
      </c>
      <c r="Y83" s="25">
        <v>0</v>
      </c>
      <c r="Z83" s="25">
        <v>0</v>
      </c>
      <c r="AA83" s="25">
        <v>0</v>
      </c>
      <c r="AB83" s="16" t="s">
        <v>44118</v>
      </c>
      <c r="AC83" s="17" t="s">
        <v>4061</v>
      </c>
      <c r="AD83" s="25">
        <v>0</v>
      </c>
      <c r="AE83" s="25">
        <v>0</v>
      </c>
      <c r="AF83" s="25">
        <v>0</v>
      </c>
      <c r="AG83" s="16" t="s">
        <v>44119</v>
      </c>
      <c r="AH83" s="17" t="s">
        <v>4062</v>
      </c>
      <c r="AI83" s="25">
        <v>0</v>
      </c>
      <c r="AJ83" s="25">
        <v>0</v>
      </c>
      <c r="AK83" s="25">
        <v>0</v>
      </c>
      <c r="AL83" s="16" t="s">
        <v>44120</v>
      </c>
      <c r="AM83" s="17" t="s">
        <v>4063</v>
      </c>
      <c r="AN83" s="25">
        <v>0</v>
      </c>
      <c r="AO83" s="25">
        <v>0</v>
      </c>
      <c r="AP83" s="25">
        <v>0</v>
      </c>
      <c r="AQ83" s="16" t="s">
        <v>44121</v>
      </c>
      <c r="AR83" s="17" t="s">
        <v>4064</v>
      </c>
      <c r="AS83" s="25">
        <v>0</v>
      </c>
      <c r="AT83" s="25">
        <v>0</v>
      </c>
      <c r="AU83" s="25">
        <v>0</v>
      </c>
      <c r="AV83" s="16" t="s">
        <v>44122</v>
      </c>
      <c r="AW83" s="17" t="s">
        <v>4065</v>
      </c>
      <c r="AX83" s="25">
        <v>0</v>
      </c>
      <c r="AY83" s="25">
        <v>0</v>
      </c>
      <c r="AZ83" s="25">
        <v>0</v>
      </c>
      <c r="BA83" s="16" t="s">
        <v>44123</v>
      </c>
      <c r="BB83" s="17" t="s">
        <v>4066</v>
      </c>
      <c r="BC83" s="25">
        <v>0</v>
      </c>
      <c r="BD83" s="25">
        <v>0</v>
      </c>
      <c r="BE83" s="25">
        <v>0</v>
      </c>
      <c r="BF83" s="16" t="s">
        <v>44124</v>
      </c>
      <c r="BG83" s="17" t="s">
        <v>4067</v>
      </c>
      <c r="BH83" s="25">
        <v>0</v>
      </c>
      <c r="BI83" s="25">
        <v>0</v>
      </c>
      <c r="BJ83" s="25">
        <v>0</v>
      </c>
      <c r="BK83" s="16" t="s">
        <v>44125</v>
      </c>
      <c r="BL83" s="17" t="s">
        <v>4068</v>
      </c>
      <c r="BM83" s="25">
        <v>0</v>
      </c>
      <c r="BN83" s="25">
        <v>0</v>
      </c>
      <c r="BO83" s="25">
        <v>0</v>
      </c>
      <c r="BP83" s="16" t="s">
        <v>44126</v>
      </c>
      <c r="BQ83" s="17" t="s">
        <v>4069</v>
      </c>
      <c r="BR83" s="25">
        <v>0</v>
      </c>
      <c r="BS83" s="25">
        <v>0</v>
      </c>
      <c r="BT83" s="25">
        <v>0</v>
      </c>
      <c r="BU83" s="16" t="s">
        <v>44127</v>
      </c>
      <c r="BV83" s="17" t="s">
        <v>4070</v>
      </c>
      <c r="BW83" s="25">
        <v>0</v>
      </c>
      <c r="BX83" s="25">
        <v>0</v>
      </c>
      <c r="BY83" s="25">
        <v>0</v>
      </c>
      <c r="BZ83" s="16" t="s">
        <v>44128</v>
      </c>
      <c r="CA83" s="17" t="s">
        <v>4071</v>
      </c>
      <c r="CB83" s="25">
        <v>0</v>
      </c>
      <c r="CC83" s="25">
        <v>0</v>
      </c>
      <c r="CD83" s="25">
        <v>0</v>
      </c>
      <c r="CE83" s="16" t="s">
        <v>44129</v>
      </c>
      <c r="CF83" s="17" t="s">
        <v>4072</v>
      </c>
      <c r="CG83" s="25">
        <v>0</v>
      </c>
      <c r="CH83" s="25">
        <v>0</v>
      </c>
      <c r="CI83" s="25">
        <v>0</v>
      </c>
      <c r="CJ83" s="16" t="s">
        <v>44130</v>
      </c>
      <c r="CK83" s="17" t="s">
        <v>4073</v>
      </c>
      <c r="CL83" s="25">
        <v>0</v>
      </c>
      <c r="CM83" s="25">
        <v>0</v>
      </c>
      <c r="CN83" s="25">
        <v>0</v>
      </c>
      <c r="CO83" s="16" t="s">
        <v>44131</v>
      </c>
      <c r="CP83" s="17" t="s">
        <v>4074</v>
      </c>
      <c r="CQ83" s="25">
        <v>0</v>
      </c>
      <c r="CR83" s="25">
        <v>0</v>
      </c>
      <c r="CS83" s="25">
        <v>0</v>
      </c>
      <c r="CT83" s="16" t="s">
        <v>44132</v>
      </c>
      <c r="CU83" s="17" t="s">
        <v>4075</v>
      </c>
      <c r="CV83" s="25">
        <v>0</v>
      </c>
      <c r="CW83" s="25">
        <v>0</v>
      </c>
      <c r="CX83" s="25">
        <v>0</v>
      </c>
      <c r="CY83" s="16" t="s">
        <v>44133</v>
      </c>
      <c r="CZ83" s="17" t="s">
        <v>4076</v>
      </c>
      <c r="DA83" s="25">
        <v>0</v>
      </c>
      <c r="DB83" s="25">
        <v>0</v>
      </c>
      <c r="DC83" s="25">
        <v>0</v>
      </c>
      <c r="DD83" s="25" t="s">
        <v>44134</v>
      </c>
      <c r="DE83" s="25" t="s">
        <v>4077</v>
      </c>
      <c r="DF83" s="25">
        <v>0</v>
      </c>
      <c r="DG83" s="25">
        <v>0</v>
      </c>
      <c r="DH83" s="25">
        <v>0</v>
      </c>
      <c r="DI83" s="16" t="s">
        <v>44135</v>
      </c>
      <c r="DJ83" s="17" t="s">
        <v>4078</v>
      </c>
      <c r="DK83" s="25">
        <v>0</v>
      </c>
      <c r="DL83" s="25">
        <v>0</v>
      </c>
      <c r="DM83" s="25">
        <v>0</v>
      </c>
      <c r="DN83" s="16" t="s">
        <v>44136</v>
      </c>
      <c r="DO83" s="17" t="s">
        <v>4079</v>
      </c>
      <c r="DP83" s="25">
        <v>0</v>
      </c>
      <c r="DQ83" s="25">
        <v>0</v>
      </c>
      <c r="DR83" s="25">
        <v>0</v>
      </c>
      <c r="DS83" s="16" t="s">
        <v>44137</v>
      </c>
      <c r="DT83" s="17" t="s">
        <v>4080</v>
      </c>
      <c r="DU83" s="25">
        <v>0</v>
      </c>
      <c r="DV83" s="25">
        <v>0</v>
      </c>
      <c r="DW83" s="25">
        <v>0</v>
      </c>
      <c r="DX83" s="16" t="s">
        <v>44138</v>
      </c>
      <c r="DY83" s="17" t="s">
        <v>4081</v>
      </c>
      <c r="DZ83" s="25">
        <v>0</v>
      </c>
      <c r="EA83" s="25">
        <v>0</v>
      </c>
      <c r="EB83" s="16">
        <v>0</v>
      </c>
      <c r="EC83" s="16" t="s">
        <v>44139</v>
      </c>
      <c r="ED83" s="17" t="s">
        <v>4082</v>
      </c>
      <c r="EE83" s="25">
        <v>0</v>
      </c>
      <c r="EF83" s="25">
        <v>0</v>
      </c>
      <c r="EG83" s="16">
        <v>0</v>
      </c>
      <c r="EH83" s="16" t="s">
        <v>44140</v>
      </c>
      <c r="EI83" s="16" t="s">
        <v>4083</v>
      </c>
      <c r="EJ83" s="16">
        <v>0</v>
      </c>
      <c r="EK83" s="16">
        <v>0</v>
      </c>
      <c r="EL83" s="16">
        <v>0</v>
      </c>
      <c r="EM83" s="16" t="s">
        <v>44141</v>
      </c>
      <c r="EN83" s="17" t="s">
        <v>4084</v>
      </c>
      <c r="EO83" s="25">
        <v>0</v>
      </c>
      <c r="EP83" s="25">
        <v>0</v>
      </c>
      <c r="EQ83" s="16">
        <v>0</v>
      </c>
      <c r="ER83" s="16" t="s">
        <v>44142</v>
      </c>
      <c r="ES83" s="17" t="s">
        <v>4085</v>
      </c>
      <c r="ET83" s="17">
        <v>0</v>
      </c>
      <c r="EU83" s="17">
        <v>0</v>
      </c>
      <c r="EV83" s="17">
        <v>0</v>
      </c>
      <c r="EW83" s="17" t="s">
        <v>44143</v>
      </c>
      <c r="EX83" s="17" t="s">
        <v>4086</v>
      </c>
      <c r="EY83" s="17">
        <v>0</v>
      </c>
      <c r="EZ83" s="17">
        <v>0</v>
      </c>
      <c r="FA83" s="17">
        <v>0</v>
      </c>
      <c r="FB83" s="17" t="s">
        <v>44144</v>
      </c>
      <c r="FC83" s="17" t="s">
        <v>4087</v>
      </c>
      <c r="FD83" s="17">
        <v>0</v>
      </c>
      <c r="FE83" s="17">
        <v>0</v>
      </c>
      <c r="FF83" s="17">
        <v>0</v>
      </c>
      <c r="FH83" s="17">
        <v>0</v>
      </c>
      <c r="FI83" s="17">
        <v>0</v>
      </c>
      <c r="FJ83" s="17">
        <v>0</v>
      </c>
      <c r="FL83" s="17">
        <v>0</v>
      </c>
      <c r="FM83" s="17">
        <v>0</v>
      </c>
      <c r="FN83" s="17">
        <v>0</v>
      </c>
    </row>
    <row r="84" spans="1:170">
      <c r="A84" s="14">
        <v>61411004</v>
      </c>
      <c r="B84" s="15" t="s">
        <v>30</v>
      </c>
      <c r="C84" s="17" t="s">
        <v>284</v>
      </c>
      <c r="D84" s="25">
        <v>0</v>
      </c>
      <c r="E84" s="25">
        <v>0</v>
      </c>
      <c r="F84" s="25">
        <v>0</v>
      </c>
      <c r="I84" s="16"/>
      <c r="L84" s="20" t="s">
        <v>1481</v>
      </c>
      <c r="M84" s="17" t="s">
        <v>44145</v>
      </c>
      <c r="N84" s="17" t="s">
        <v>4088</v>
      </c>
      <c r="O84" s="25">
        <v>0</v>
      </c>
      <c r="P84" s="25">
        <v>0</v>
      </c>
      <c r="Q84" s="25">
        <v>0</v>
      </c>
      <c r="R84" s="16" t="s">
        <v>44146</v>
      </c>
      <c r="S84" s="17" t="s">
        <v>4089</v>
      </c>
      <c r="T84" s="25">
        <v>0</v>
      </c>
      <c r="U84" s="25">
        <v>0</v>
      </c>
      <c r="V84" s="25">
        <v>0</v>
      </c>
      <c r="W84" s="16" t="s">
        <v>44147</v>
      </c>
      <c r="X84" s="17" t="s">
        <v>4090</v>
      </c>
      <c r="Y84" s="25">
        <v>0</v>
      </c>
      <c r="Z84" s="25">
        <v>0</v>
      </c>
      <c r="AA84" s="25">
        <v>0</v>
      </c>
      <c r="AB84" s="16" t="s">
        <v>44148</v>
      </c>
      <c r="AC84" s="17" t="s">
        <v>4091</v>
      </c>
      <c r="AD84" s="25">
        <v>0</v>
      </c>
      <c r="AE84" s="25">
        <v>0</v>
      </c>
      <c r="AF84" s="25">
        <v>0</v>
      </c>
      <c r="AG84" s="16" t="s">
        <v>44149</v>
      </c>
      <c r="AH84" s="17" t="s">
        <v>4092</v>
      </c>
      <c r="AI84" s="25">
        <v>0</v>
      </c>
      <c r="AJ84" s="25">
        <v>0</v>
      </c>
      <c r="AK84" s="25">
        <v>0</v>
      </c>
      <c r="AL84" s="16" t="s">
        <v>44150</v>
      </c>
      <c r="AM84" s="17" t="s">
        <v>4093</v>
      </c>
      <c r="AN84" s="25">
        <v>0</v>
      </c>
      <c r="AO84" s="25">
        <v>0</v>
      </c>
      <c r="AP84" s="25">
        <v>0</v>
      </c>
      <c r="AQ84" s="16" t="s">
        <v>44151</v>
      </c>
      <c r="AR84" s="17" t="s">
        <v>4094</v>
      </c>
      <c r="AS84" s="25">
        <v>0</v>
      </c>
      <c r="AT84" s="25">
        <v>0</v>
      </c>
      <c r="AU84" s="25">
        <v>0</v>
      </c>
      <c r="AV84" s="16" t="s">
        <v>44152</v>
      </c>
      <c r="AW84" s="17" t="s">
        <v>4095</v>
      </c>
      <c r="AX84" s="25">
        <v>0</v>
      </c>
      <c r="AY84" s="25">
        <v>0</v>
      </c>
      <c r="AZ84" s="25">
        <v>0</v>
      </c>
      <c r="BA84" s="16" t="s">
        <v>44153</v>
      </c>
      <c r="BB84" s="17" t="s">
        <v>4096</v>
      </c>
      <c r="BC84" s="25">
        <v>0</v>
      </c>
      <c r="BD84" s="25">
        <v>0</v>
      </c>
      <c r="BE84" s="25">
        <v>0</v>
      </c>
      <c r="BF84" s="16" t="s">
        <v>44154</v>
      </c>
      <c r="BG84" s="17" t="s">
        <v>4097</v>
      </c>
      <c r="BH84" s="25">
        <v>0</v>
      </c>
      <c r="BI84" s="25">
        <v>0</v>
      </c>
      <c r="BJ84" s="25">
        <v>0</v>
      </c>
      <c r="BK84" s="16" t="s">
        <v>44155</v>
      </c>
      <c r="BL84" s="17" t="s">
        <v>4098</v>
      </c>
      <c r="BM84" s="25">
        <v>0</v>
      </c>
      <c r="BN84" s="25">
        <v>0</v>
      </c>
      <c r="BO84" s="25">
        <v>0</v>
      </c>
      <c r="BP84" s="16" t="s">
        <v>44156</v>
      </c>
      <c r="BQ84" s="17" t="s">
        <v>4099</v>
      </c>
      <c r="BR84" s="25">
        <v>0</v>
      </c>
      <c r="BS84" s="25">
        <v>0</v>
      </c>
      <c r="BT84" s="25">
        <v>0</v>
      </c>
      <c r="BU84" s="16" t="s">
        <v>44157</v>
      </c>
      <c r="BV84" s="17" t="s">
        <v>4100</v>
      </c>
      <c r="BW84" s="25">
        <v>0</v>
      </c>
      <c r="BX84" s="25">
        <v>0</v>
      </c>
      <c r="BY84" s="25">
        <v>0</v>
      </c>
      <c r="BZ84" s="16" t="s">
        <v>44158</v>
      </c>
      <c r="CA84" s="17" t="s">
        <v>4101</v>
      </c>
      <c r="CB84" s="25">
        <v>0</v>
      </c>
      <c r="CC84" s="25">
        <v>0</v>
      </c>
      <c r="CD84" s="25">
        <v>0</v>
      </c>
      <c r="CE84" s="16" t="s">
        <v>44159</v>
      </c>
      <c r="CF84" s="17" t="s">
        <v>4102</v>
      </c>
      <c r="CG84" s="25">
        <v>0</v>
      </c>
      <c r="CH84" s="25">
        <v>0</v>
      </c>
      <c r="CI84" s="25">
        <v>0</v>
      </c>
      <c r="CJ84" s="16" t="s">
        <v>44160</v>
      </c>
      <c r="CK84" s="17" t="s">
        <v>4103</v>
      </c>
      <c r="CL84" s="25">
        <v>0</v>
      </c>
      <c r="CM84" s="25">
        <v>0</v>
      </c>
      <c r="CN84" s="25">
        <v>0</v>
      </c>
      <c r="CO84" s="16" t="s">
        <v>44161</v>
      </c>
      <c r="CP84" s="17" t="s">
        <v>4104</v>
      </c>
      <c r="CQ84" s="25">
        <v>0</v>
      </c>
      <c r="CR84" s="25">
        <v>0</v>
      </c>
      <c r="CS84" s="25">
        <v>0</v>
      </c>
      <c r="CT84" s="16" t="s">
        <v>44162</v>
      </c>
      <c r="CU84" s="17" t="s">
        <v>4105</v>
      </c>
      <c r="CV84" s="25">
        <v>0</v>
      </c>
      <c r="CW84" s="25">
        <v>0</v>
      </c>
      <c r="CX84" s="25">
        <v>0</v>
      </c>
      <c r="CY84" s="16" t="s">
        <v>44163</v>
      </c>
      <c r="CZ84" s="17" t="s">
        <v>4106</v>
      </c>
      <c r="DA84" s="25">
        <v>0</v>
      </c>
      <c r="DB84" s="25">
        <v>0</v>
      </c>
      <c r="DC84" s="25">
        <v>0</v>
      </c>
      <c r="DD84" s="25" t="s">
        <v>44164</v>
      </c>
      <c r="DE84" s="25" t="s">
        <v>4107</v>
      </c>
      <c r="DF84" s="25">
        <v>0</v>
      </c>
      <c r="DG84" s="25">
        <v>0</v>
      </c>
      <c r="DH84" s="25">
        <v>0</v>
      </c>
      <c r="DI84" s="16" t="s">
        <v>44165</v>
      </c>
      <c r="DJ84" s="17" t="s">
        <v>4108</v>
      </c>
      <c r="DK84" s="25">
        <v>0</v>
      </c>
      <c r="DL84" s="25">
        <v>0</v>
      </c>
      <c r="DM84" s="25">
        <v>0</v>
      </c>
      <c r="DN84" s="16" t="s">
        <v>44166</v>
      </c>
      <c r="DO84" s="17" t="s">
        <v>4109</v>
      </c>
      <c r="DP84" s="25">
        <v>0</v>
      </c>
      <c r="DQ84" s="25">
        <v>0</v>
      </c>
      <c r="DR84" s="25">
        <v>0</v>
      </c>
      <c r="DS84" s="16" t="s">
        <v>44167</v>
      </c>
      <c r="DT84" s="17" t="s">
        <v>4110</v>
      </c>
      <c r="DU84" s="25">
        <v>0</v>
      </c>
      <c r="DV84" s="25">
        <v>0</v>
      </c>
      <c r="DW84" s="25">
        <v>0</v>
      </c>
      <c r="DX84" s="16" t="s">
        <v>44168</v>
      </c>
      <c r="DY84" s="17" t="s">
        <v>4111</v>
      </c>
      <c r="DZ84" s="25">
        <v>0</v>
      </c>
      <c r="EA84" s="25">
        <v>0</v>
      </c>
      <c r="EB84" s="16">
        <v>0</v>
      </c>
      <c r="EC84" s="16" t="s">
        <v>44169</v>
      </c>
      <c r="ED84" s="17" t="s">
        <v>4112</v>
      </c>
      <c r="EE84" s="25">
        <v>0</v>
      </c>
      <c r="EF84" s="25">
        <v>0</v>
      </c>
      <c r="EG84" s="16">
        <v>0</v>
      </c>
      <c r="EH84" s="16" t="s">
        <v>44170</v>
      </c>
      <c r="EI84" s="16" t="s">
        <v>4113</v>
      </c>
      <c r="EJ84" s="16">
        <v>0</v>
      </c>
      <c r="EK84" s="16">
        <v>0</v>
      </c>
      <c r="EL84" s="16">
        <v>0</v>
      </c>
      <c r="EM84" s="16" t="s">
        <v>44171</v>
      </c>
      <c r="EN84" s="17" t="s">
        <v>4114</v>
      </c>
      <c r="EO84" s="25">
        <v>0</v>
      </c>
      <c r="EP84" s="25">
        <v>0</v>
      </c>
      <c r="EQ84" s="16">
        <v>0</v>
      </c>
      <c r="ER84" s="16" t="s">
        <v>44172</v>
      </c>
      <c r="ES84" s="17" t="s">
        <v>4115</v>
      </c>
      <c r="ET84" s="17">
        <v>0</v>
      </c>
      <c r="EU84" s="17">
        <v>0</v>
      </c>
      <c r="EV84" s="17">
        <v>0</v>
      </c>
      <c r="EW84" s="17" t="s">
        <v>44173</v>
      </c>
      <c r="EX84" s="17" t="s">
        <v>4116</v>
      </c>
      <c r="EY84" s="17">
        <v>0</v>
      </c>
      <c r="EZ84" s="17">
        <v>0</v>
      </c>
      <c r="FA84" s="17">
        <v>0</v>
      </c>
      <c r="FB84" s="17" t="s">
        <v>44174</v>
      </c>
      <c r="FC84" s="17" t="s">
        <v>4117</v>
      </c>
      <c r="FD84" s="17">
        <v>0</v>
      </c>
      <c r="FE84" s="17">
        <v>0</v>
      </c>
      <c r="FF84" s="17">
        <v>0</v>
      </c>
      <c r="FH84" s="17">
        <v>0</v>
      </c>
      <c r="FI84" s="17">
        <v>0</v>
      </c>
      <c r="FJ84" s="17">
        <v>0</v>
      </c>
      <c r="FL84" s="17">
        <v>0</v>
      </c>
      <c r="FM84" s="17">
        <v>0</v>
      </c>
      <c r="FN84" s="17">
        <v>0</v>
      </c>
    </row>
    <row r="85" spans="1:170">
      <c r="A85" s="14">
        <v>61411005</v>
      </c>
      <c r="B85" s="15" t="s">
        <v>30</v>
      </c>
      <c r="C85" s="17" t="s">
        <v>285</v>
      </c>
      <c r="D85" s="25">
        <v>0</v>
      </c>
      <c r="E85" s="25">
        <v>0</v>
      </c>
      <c r="F85" s="25">
        <v>0</v>
      </c>
      <c r="I85" s="16"/>
      <c r="L85" s="20" t="s">
        <v>1482</v>
      </c>
      <c r="M85" s="17" t="s">
        <v>44175</v>
      </c>
      <c r="N85" s="17" t="s">
        <v>4118</v>
      </c>
      <c r="O85" s="25">
        <v>0</v>
      </c>
      <c r="P85" s="25">
        <v>0</v>
      </c>
      <c r="Q85" s="25">
        <v>0</v>
      </c>
      <c r="R85" s="16" t="s">
        <v>44176</v>
      </c>
      <c r="S85" s="17" t="s">
        <v>4119</v>
      </c>
      <c r="T85" s="25">
        <v>0</v>
      </c>
      <c r="U85" s="25">
        <v>0</v>
      </c>
      <c r="V85" s="25">
        <v>0</v>
      </c>
      <c r="W85" s="16" t="s">
        <v>44177</v>
      </c>
      <c r="X85" s="17" t="s">
        <v>4120</v>
      </c>
      <c r="Y85" s="25">
        <v>0</v>
      </c>
      <c r="Z85" s="25">
        <v>0</v>
      </c>
      <c r="AA85" s="25">
        <v>0</v>
      </c>
      <c r="AB85" s="16" t="s">
        <v>44178</v>
      </c>
      <c r="AC85" s="17" t="s">
        <v>4121</v>
      </c>
      <c r="AD85" s="25">
        <v>0</v>
      </c>
      <c r="AE85" s="25">
        <v>0</v>
      </c>
      <c r="AF85" s="25">
        <v>0</v>
      </c>
      <c r="AG85" s="16" t="s">
        <v>44179</v>
      </c>
      <c r="AH85" s="17" t="s">
        <v>4122</v>
      </c>
      <c r="AI85" s="25">
        <v>0</v>
      </c>
      <c r="AJ85" s="25">
        <v>0</v>
      </c>
      <c r="AK85" s="25">
        <v>0</v>
      </c>
      <c r="AL85" s="16" t="s">
        <v>44180</v>
      </c>
      <c r="AM85" s="17" t="s">
        <v>4123</v>
      </c>
      <c r="AN85" s="25">
        <v>0</v>
      </c>
      <c r="AO85" s="25">
        <v>0</v>
      </c>
      <c r="AP85" s="25">
        <v>0</v>
      </c>
      <c r="AQ85" s="16" t="s">
        <v>44181</v>
      </c>
      <c r="AR85" s="17" t="s">
        <v>4124</v>
      </c>
      <c r="AS85" s="25">
        <v>0</v>
      </c>
      <c r="AT85" s="25">
        <v>0</v>
      </c>
      <c r="AU85" s="25">
        <v>0</v>
      </c>
      <c r="AV85" s="16" t="s">
        <v>44182</v>
      </c>
      <c r="AW85" s="17" t="s">
        <v>4125</v>
      </c>
      <c r="AX85" s="25">
        <v>0</v>
      </c>
      <c r="AY85" s="25">
        <v>0</v>
      </c>
      <c r="AZ85" s="25">
        <v>0</v>
      </c>
      <c r="BA85" s="16" t="s">
        <v>44183</v>
      </c>
      <c r="BB85" s="17" t="s">
        <v>4126</v>
      </c>
      <c r="BC85" s="25">
        <v>0</v>
      </c>
      <c r="BD85" s="25">
        <v>0</v>
      </c>
      <c r="BE85" s="25">
        <v>0</v>
      </c>
      <c r="BF85" s="16" t="s">
        <v>44184</v>
      </c>
      <c r="BG85" s="17" t="s">
        <v>4127</v>
      </c>
      <c r="BH85" s="25">
        <v>0</v>
      </c>
      <c r="BI85" s="25">
        <v>0</v>
      </c>
      <c r="BJ85" s="25">
        <v>0</v>
      </c>
      <c r="BK85" s="16" t="s">
        <v>44185</v>
      </c>
      <c r="BL85" s="17" t="s">
        <v>4128</v>
      </c>
      <c r="BM85" s="25">
        <v>0</v>
      </c>
      <c r="BN85" s="25">
        <v>0</v>
      </c>
      <c r="BO85" s="25">
        <v>0</v>
      </c>
      <c r="BP85" s="16" t="s">
        <v>44186</v>
      </c>
      <c r="BQ85" s="17" t="s">
        <v>4129</v>
      </c>
      <c r="BR85" s="25">
        <v>0</v>
      </c>
      <c r="BS85" s="25">
        <v>0</v>
      </c>
      <c r="BT85" s="25">
        <v>0</v>
      </c>
      <c r="BU85" s="16" t="s">
        <v>44187</v>
      </c>
      <c r="BV85" s="17" t="s">
        <v>4130</v>
      </c>
      <c r="BW85" s="25">
        <v>0</v>
      </c>
      <c r="BX85" s="25">
        <v>0</v>
      </c>
      <c r="BY85" s="25">
        <v>0</v>
      </c>
      <c r="BZ85" s="16" t="s">
        <v>44188</v>
      </c>
      <c r="CA85" s="17" t="s">
        <v>4131</v>
      </c>
      <c r="CB85" s="25">
        <v>0</v>
      </c>
      <c r="CC85" s="25">
        <v>0</v>
      </c>
      <c r="CD85" s="25">
        <v>0</v>
      </c>
      <c r="CE85" s="16" t="s">
        <v>44189</v>
      </c>
      <c r="CF85" s="17" t="s">
        <v>4132</v>
      </c>
      <c r="CG85" s="25">
        <v>0</v>
      </c>
      <c r="CH85" s="25">
        <v>0</v>
      </c>
      <c r="CI85" s="25">
        <v>0</v>
      </c>
      <c r="CJ85" s="16" t="s">
        <v>44190</v>
      </c>
      <c r="CK85" s="17" t="s">
        <v>4133</v>
      </c>
      <c r="CL85" s="25">
        <v>0</v>
      </c>
      <c r="CM85" s="25">
        <v>0</v>
      </c>
      <c r="CN85" s="25">
        <v>0</v>
      </c>
      <c r="CO85" s="16" t="s">
        <v>44191</v>
      </c>
      <c r="CP85" s="17" t="s">
        <v>4134</v>
      </c>
      <c r="CQ85" s="25">
        <v>0</v>
      </c>
      <c r="CR85" s="25">
        <v>0</v>
      </c>
      <c r="CS85" s="25">
        <v>0</v>
      </c>
      <c r="CT85" s="16" t="s">
        <v>44192</v>
      </c>
      <c r="CU85" s="17" t="s">
        <v>4135</v>
      </c>
      <c r="CV85" s="25">
        <v>0</v>
      </c>
      <c r="CW85" s="25">
        <v>0</v>
      </c>
      <c r="CX85" s="25">
        <v>0</v>
      </c>
      <c r="CY85" s="16" t="s">
        <v>44193</v>
      </c>
      <c r="CZ85" s="17" t="s">
        <v>4136</v>
      </c>
      <c r="DA85" s="25">
        <v>0</v>
      </c>
      <c r="DB85" s="25">
        <v>0</v>
      </c>
      <c r="DC85" s="25">
        <v>0</v>
      </c>
      <c r="DD85" s="25" t="s">
        <v>44194</v>
      </c>
      <c r="DE85" s="25" t="s">
        <v>4137</v>
      </c>
      <c r="DF85" s="25">
        <v>0</v>
      </c>
      <c r="DG85" s="25">
        <v>0</v>
      </c>
      <c r="DH85" s="25">
        <v>0</v>
      </c>
      <c r="DI85" s="16" t="s">
        <v>44195</v>
      </c>
      <c r="DJ85" s="17" t="s">
        <v>4138</v>
      </c>
      <c r="DK85" s="25">
        <v>0</v>
      </c>
      <c r="DL85" s="25">
        <v>0</v>
      </c>
      <c r="DM85" s="25">
        <v>0</v>
      </c>
      <c r="DN85" s="16" t="s">
        <v>44196</v>
      </c>
      <c r="DO85" s="17" t="s">
        <v>4139</v>
      </c>
      <c r="DP85" s="25">
        <v>0</v>
      </c>
      <c r="DQ85" s="25">
        <v>0</v>
      </c>
      <c r="DR85" s="25">
        <v>0</v>
      </c>
      <c r="DS85" s="16" t="s">
        <v>44197</v>
      </c>
      <c r="DT85" s="17" t="s">
        <v>4140</v>
      </c>
      <c r="DU85" s="25">
        <v>0</v>
      </c>
      <c r="DV85" s="25">
        <v>0</v>
      </c>
      <c r="DW85" s="25">
        <v>0</v>
      </c>
      <c r="DX85" s="16" t="s">
        <v>44198</v>
      </c>
      <c r="DY85" s="17" t="s">
        <v>4141</v>
      </c>
      <c r="DZ85" s="25">
        <v>0</v>
      </c>
      <c r="EA85" s="25">
        <v>0</v>
      </c>
      <c r="EB85" s="16">
        <v>0</v>
      </c>
      <c r="EC85" s="16" t="s">
        <v>44199</v>
      </c>
      <c r="ED85" s="17" t="s">
        <v>4142</v>
      </c>
      <c r="EE85" s="25">
        <v>0</v>
      </c>
      <c r="EF85" s="25">
        <v>0</v>
      </c>
      <c r="EG85" s="16">
        <v>0</v>
      </c>
      <c r="EH85" s="16" t="s">
        <v>44200</v>
      </c>
      <c r="EI85" s="16" t="s">
        <v>4143</v>
      </c>
      <c r="EJ85" s="16">
        <v>0</v>
      </c>
      <c r="EK85" s="16">
        <v>0</v>
      </c>
      <c r="EL85" s="16">
        <v>0</v>
      </c>
      <c r="EM85" s="16" t="s">
        <v>44201</v>
      </c>
      <c r="EN85" s="17" t="s">
        <v>4144</v>
      </c>
      <c r="EO85" s="25">
        <v>0</v>
      </c>
      <c r="EP85" s="25">
        <v>0</v>
      </c>
      <c r="EQ85" s="16">
        <v>0</v>
      </c>
      <c r="ER85" s="16" t="s">
        <v>44202</v>
      </c>
      <c r="ES85" s="17" t="s">
        <v>4145</v>
      </c>
      <c r="ET85" s="17">
        <v>0</v>
      </c>
      <c r="EU85" s="17">
        <v>0</v>
      </c>
      <c r="EV85" s="17">
        <v>0</v>
      </c>
      <c r="EW85" s="17" t="s">
        <v>44203</v>
      </c>
      <c r="EX85" s="17" t="s">
        <v>4146</v>
      </c>
      <c r="EY85" s="17">
        <v>0</v>
      </c>
      <c r="EZ85" s="17">
        <v>0</v>
      </c>
      <c r="FA85" s="17">
        <v>0</v>
      </c>
      <c r="FB85" s="17" t="s">
        <v>44204</v>
      </c>
      <c r="FC85" s="17" t="s">
        <v>4147</v>
      </c>
      <c r="FD85" s="17">
        <v>0</v>
      </c>
      <c r="FE85" s="17">
        <v>0</v>
      </c>
      <c r="FF85" s="17">
        <v>0</v>
      </c>
      <c r="FH85" s="17">
        <v>0</v>
      </c>
      <c r="FI85" s="17">
        <v>0</v>
      </c>
      <c r="FJ85" s="17">
        <v>0</v>
      </c>
      <c r="FL85" s="17">
        <v>0</v>
      </c>
      <c r="FM85" s="17">
        <v>0</v>
      </c>
      <c r="FN85" s="17">
        <v>0</v>
      </c>
    </row>
    <row r="86" spans="1:170">
      <c r="A86" s="14">
        <v>61411006</v>
      </c>
      <c r="B86" s="15" t="s">
        <v>30</v>
      </c>
      <c r="C86" s="17" t="s">
        <v>286</v>
      </c>
      <c r="D86" s="25">
        <v>0</v>
      </c>
      <c r="E86" s="25">
        <v>0</v>
      </c>
      <c r="F86" s="25">
        <v>0</v>
      </c>
      <c r="I86" s="16"/>
      <c r="L86" s="20" t="s">
        <v>1483</v>
      </c>
      <c r="M86" s="17" t="s">
        <v>44205</v>
      </c>
      <c r="N86" s="17" t="s">
        <v>4148</v>
      </c>
      <c r="O86" s="25">
        <v>0</v>
      </c>
      <c r="P86" s="25">
        <v>0</v>
      </c>
      <c r="Q86" s="25">
        <v>0</v>
      </c>
      <c r="R86" s="16" t="s">
        <v>44206</v>
      </c>
      <c r="S86" s="17" t="s">
        <v>4149</v>
      </c>
      <c r="T86" s="25">
        <v>0</v>
      </c>
      <c r="U86" s="25">
        <v>0</v>
      </c>
      <c r="V86" s="25">
        <v>0</v>
      </c>
      <c r="W86" s="16" t="s">
        <v>44207</v>
      </c>
      <c r="X86" s="17" t="s">
        <v>4150</v>
      </c>
      <c r="Y86" s="25">
        <v>0</v>
      </c>
      <c r="Z86" s="25">
        <v>0</v>
      </c>
      <c r="AA86" s="25">
        <v>0</v>
      </c>
      <c r="AB86" s="16" t="s">
        <v>44208</v>
      </c>
      <c r="AC86" s="17" t="s">
        <v>4151</v>
      </c>
      <c r="AD86" s="25">
        <v>0</v>
      </c>
      <c r="AE86" s="25">
        <v>0</v>
      </c>
      <c r="AF86" s="25">
        <v>0</v>
      </c>
      <c r="AG86" s="16" t="s">
        <v>44209</v>
      </c>
      <c r="AH86" s="17" t="s">
        <v>4152</v>
      </c>
      <c r="AI86" s="25">
        <v>0</v>
      </c>
      <c r="AJ86" s="25">
        <v>0</v>
      </c>
      <c r="AK86" s="25">
        <v>0</v>
      </c>
      <c r="AL86" s="16" t="s">
        <v>44210</v>
      </c>
      <c r="AM86" s="17" t="s">
        <v>4153</v>
      </c>
      <c r="AN86" s="25">
        <v>0</v>
      </c>
      <c r="AO86" s="25">
        <v>0</v>
      </c>
      <c r="AP86" s="25">
        <v>0</v>
      </c>
      <c r="AQ86" s="16" t="s">
        <v>44211</v>
      </c>
      <c r="AR86" s="17" t="s">
        <v>4154</v>
      </c>
      <c r="AS86" s="25">
        <v>0</v>
      </c>
      <c r="AT86" s="25">
        <v>0</v>
      </c>
      <c r="AU86" s="25">
        <v>0</v>
      </c>
      <c r="AV86" s="16" t="s">
        <v>44212</v>
      </c>
      <c r="AW86" s="17" t="s">
        <v>4155</v>
      </c>
      <c r="AX86" s="25">
        <v>0</v>
      </c>
      <c r="AY86" s="25">
        <v>0</v>
      </c>
      <c r="AZ86" s="25">
        <v>0</v>
      </c>
      <c r="BA86" s="16" t="s">
        <v>44213</v>
      </c>
      <c r="BB86" s="17" t="s">
        <v>4156</v>
      </c>
      <c r="BC86" s="25">
        <v>0</v>
      </c>
      <c r="BD86" s="25">
        <v>0</v>
      </c>
      <c r="BE86" s="25">
        <v>0</v>
      </c>
      <c r="BF86" s="16" t="s">
        <v>44214</v>
      </c>
      <c r="BG86" s="17" t="s">
        <v>4157</v>
      </c>
      <c r="BH86" s="25">
        <v>0</v>
      </c>
      <c r="BI86" s="25">
        <v>0</v>
      </c>
      <c r="BJ86" s="25">
        <v>0</v>
      </c>
      <c r="BK86" s="16" t="s">
        <v>44215</v>
      </c>
      <c r="BL86" s="17" t="s">
        <v>4158</v>
      </c>
      <c r="BM86" s="25">
        <v>0</v>
      </c>
      <c r="BN86" s="25">
        <v>0</v>
      </c>
      <c r="BO86" s="25">
        <v>0</v>
      </c>
      <c r="BP86" s="16" t="s">
        <v>44216</v>
      </c>
      <c r="BQ86" s="17" t="s">
        <v>4159</v>
      </c>
      <c r="BR86" s="25">
        <v>0</v>
      </c>
      <c r="BS86" s="25">
        <v>0</v>
      </c>
      <c r="BT86" s="25">
        <v>0</v>
      </c>
      <c r="BU86" s="16" t="s">
        <v>44217</v>
      </c>
      <c r="BV86" s="17" t="s">
        <v>4160</v>
      </c>
      <c r="BW86" s="25">
        <v>0</v>
      </c>
      <c r="BX86" s="25">
        <v>0</v>
      </c>
      <c r="BY86" s="25">
        <v>0</v>
      </c>
      <c r="BZ86" s="16" t="s">
        <v>44218</v>
      </c>
      <c r="CA86" s="17" t="s">
        <v>4161</v>
      </c>
      <c r="CB86" s="25">
        <v>0</v>
      </c>
      <c r="CC86" s="25">
        <v>0</v>
      </c>
      <c r="CD86" s="25">
        <v>0</v>
      </c>
      <c r="CE86" s="16" t="s">
        <v>44219</v>
      </c>
      <c r="CF86" s="17" t="s">
        <v>4162</v>
      </c>
      <c r="CG86" s="25">
        <v>0</v>
      </c>
      <c r="CH86" s="25">
        <v>0</v>
      </c>
      <c r="CI86" s="25">
        <v>0</v>
      </c>
      <c r="CJ86" s="16" t="s">
        <v>44220</v>
      </c>
      <c r="CK86" s="17" t="s">
        <v>4163</v>
      </c>
      <c r="CL86" s="25">
        <v>0</v>
      </c>
      <c r="CM86" s="25">
        <v>0</v>
      </c>
      <c r="CN86" s="25">
        <v>0</v>
      </c>
      <c r="CO86" s="16" t="s">
        <v>44221</v>
      </c>
      <c r="CP86" s="17" t="s">
        <v>4164</v>
      </c>
      <c r="CQ86" s="25">
        <v>0</v>
      </c>
      <c r="CR86" s="25">
        <v>0</v>
      </c>
      <c r="CS86" s="25">
        <v>0</v>
      </c>
      <c r="CT86" s="16" t="s">
        <v>44222</v>
      </c>
      <c r="CU86" s="17" t="s">
        <v>4165</v>
      </c>
      <c r="CV86" s="25">
        <v>0</v>
      </c>
      <c r="CW86" s="25">
        <v>0</v>
      </c>
      <c r="CX86" s="25">
        <v>0</v>
      </c>
      <c r="CY86" s="16" t="s">
        <v>44223</v>
      </c>
      <c r="CZ86" s="17" t="s">
        <v>4166</v>
      </c>
      <c r="DA86" s="25">
        <v>0</v>
      </c>
      <c r="DB86" s="25">
        <v>0</v>
      </c>
      <c r="DC86" s="25">
        <v>0</v>
      </c>
      <c r="DD86" s="25" t="s">
        <v>44224</v>
      </c>
      <c r="DE86" s="25" t="s">
        <v>4167</v>
      </c>
      <c r="DF86" s="25">
        <v>0</v>
      </c>
      <c r="DG86" s="25">
        <v>0</v>
      </c>
      <c r="DH86" s="25">
        <v>0</v>
      </c>
      <c r="DI86" s="16" t="s">
        <v>44225</v>
      </c>
      <c r="DJ86" s="17" t="s">
        <v>4168</v>
      </c>
      <c r="DK86" s="25">
        <v>0</v>
      </c>
      <c r="DL86" s="25">
        <v>0</v>
      </c>
      <c r="DM86" s="25">
        <v>0</v>
      </c>
      <c r="DN86" s="16" t="s">
        <v>44226</v>
      </c>
      <c r="DO86" s="17" t="s">
        <v>4169</v>
      </c>
      <c r="DP86" s="25">
        <v>0</v>
      </c>
      <c r="DQ86" s="25">
        <v>0</v>
      </c>
      <c r="DR86" s="25">
        <v>0</v>
      </c>
      <c r="DS86" s="16" t="s">
        <v>44227</v>
      </c>
      <c r="DT86" s="17" t="s">
        <v>4170</v>
      </c>
      <c r="DU86" s="25">
        <v>0</v>
      </c>
      <c r="DV86" s="25">
        <v>0</v>
      </c>
      <c r="DW86" s="25">
        <v>0</v>
      </c>
      <c r="DX86" s="16" t="s">
        <v>44228</v>
      </c>
      <c r="DY86" s="17" t="s">
        <v>4171</v>
      </c>
      <c r="DZ86" s="25">
        <v>0</v>
      </c>
      <c r="EA86" s="25">
        <v>0</v>
      </c>
      <c r="EB86" s="16">
        <v>0</v>
      </c>
      <c r="EC86" s="16" t="s">
        <v>44229</v>
      </c>
      <c r="ED86" s="17" t="s">
        <v>4172</v>
      </c>
      <c r="EE86" s="25">
        <v>0</v>
      </c>
      <c r="EF86" s="25">
        <v>0</v>
      </c>
      <c r="EG86" s="16">
        <v>0</v>
      </c>
      <c r="EH86" s="16" t="s">
        <v>44230</v>
      </c>
      <c r="EI86" s="16" t="s">
        <v>4173</v>
      </c>
      <c r="EJ86" s="16">
        <v>0</v>
      </c>
      <c r="EK86" s="16">
        <v>0</v>
      </c>
      <c r="EL86" s="16">
        <v>0</v>
      </c>
      <c r="EM86" s="16" t="s">
        <v>44231</v>
      </c>
      <c r="EN86" s="17" t="s">
        <v>4174</v>
      </c>
      <c r="EO86" s="25">
        <v>0</v>
      </c>
      <c r="EP86" s="25">
        <v>0</v>
      </c>
      <c r="EQ86" s="16">
        <v>0</v>
      </c>
      <c r="ER86" s="16" t="s">
        <v>44232</v>
      </c>
      <c r="ES86" s="17" t="s">
        <v>4175</v>
      </c>
      <c r="ET86" s="17">
        <v>0</v>
      </c>
      <c r="EU86" s="17">
        <v>0</v>
      </c>
      <c r="EV86" s="17">
        <v>0</v>
      </c>
      <c r="EW86" s="17" t="s">
        <v>44233</v>
      </c>
      <c r="EX86" s="17" t="s">
        <v>4176</v>
      </c>
      <c r="EY86" s="17">
        <v>0</v>
      </c>
      <c r="EZ86" s="17">
        <v>0</v>
      </c>
      <c r="FA86" s="17">
        <v>0</v>
      </c>
      <c r="FB86" s="17" t="s">
        <v>44234</v>
      </c>
      <c r="FC86" s="17" t="s">
        <v>4177</v>
      </c>
      <c r="FD86" s="17">
        <v>0</v>
      </c>
      <c r="FE86" s="17">
        <v>0</v>
      </c>
      <c r="FF86" s="17">
        <v>0</v>
      </c>
      <c r="FH86" s="17">
        <v>0</v>
      </c>
      <c r="FI86" s="17">
        <v>0</v>
      </c>
      <c r="FJ86" s="17">
        <v>0</v>
      </c>
      <c r="FL86" s="17">
        <v>0</v>
      </c>
      <c r="FM86" s="17">
        <v>0</v>
      </c>
      <c r="FN86" s="17">
        <v>0</v>
      </c>
    </row>
    <row r="87" spans="1:170">
      <c r="A87" s="14">
        <v>61411007</v>
      </c>
      <c r="B87" s="15" t="s">
        <v>30</v>
      </c>
      <c r="C87" s="17" t="s">
        <v>287</v>
      </c>
      <c r="D87" s="25">
        <v>0</v>
      </c>
      <c r="E87" s="25">
        <v>0</v>
      </c>
      <c r="F87" s="25">
        <v>0</v>
      </c>
      <c r="I87" s="16"/>
      <c r="L87" s="20" t="s">
        <v>1484</v>
      </c>
      <c r="M87" s="17" t="s">
        <v>44235</v>
      </c>
      <c r="N87" s="17" t="s">
        <v>4178</v>
      </c>
      <c r="O87" s="25">
        <v>0</v>
      </c>
      <c r="P87" s="25">
        <v>0</v>
      </c>
      <c r="Q87" s="25">
        <v>0</v>
      </c>
      <c r="R87" s="16" t="s">
        <v>44236</v>
      </c>
      <c r="S87" s="17" t="s">
        <v>4179</v>
      </c>
      <c r="T87" s="25">
        <v>0</v>
      </c>
      <c r="U87" s="25">
        <v>0</v>
      </c>
      <c r="V87" s="25">
        <v>0</v>
      </c>
      <c r="W87" s="16" t="s">
        <v>44237</v>
      </c>
      <c r="X87" s="17" t="s">
        <v>4180</v>
      </c>
      <c r="Y87" s="25">
        <v>0</v>
      </c>
      <c r="Z87" s="25">
        <v>0</v>
      </c>
      <c r="AA87" s="25">
        <v>0</v>
      </c>
      <c r="AB87" s="16" t="s">
        <v>44238</v>
      </c>
      <c r="AC87" s="17" t="s">
        <v>4181</v>
      </c>
      <c r="AD87" s="25">
        <v>0</v>
      </c>
      <c r="AE87" s="25">
        <v>0</v>
      </c>
      <c r="AF87" s="25">
        <v>0</v>
      </c>
      <c r="AG87" s="16" t="s">
        <v>44239</v>
      </c>
      <c r="AH87" s="17" t="s">
        <v>4182</v>
      </c>
      <c r="AI87" s="25">
        <v>0</v>
      </c>
      <c r="AJ87" s="25">
        <v>0</v>
      </c>
      <c r="AK87" s="25">
        <v>0</v>
      </c>
      <c r="AL87" s="16" t="s">
        <v>44240</v>
      </c>
      <c r="AM87" s="17" t="s">
        <v>4183</v>
      </c>
      <c r="AN87" s="25">
        <v>0</v>
      </c>
      <c r="AO87" s="25">
        <v>0</v>
      </c>
      <c r="AP87" s="25">
        <v>0</v>
      </c>
      <c r="AQ87" s="16" t="s">
        <v>44241</v>
      </c>
      <c r="AR87" s="17" t="s">
        <v>4184</v>
      </c>
      <c r="AS87" s="25">
        <v>0</v>
      </c>
      <c r="AT87" s="25">
        <v>0</v>
      </c>
      <c r="AU87" s="25">
        <v>0</v>
      </c>
      <c r="AV87" s="16" t="s">
        <v>44242</v>
      </c>
      <c r="AW87" s="17" t="s">
        <v>4185</v>
      </c>
      <c r="AX87" s="25">
        <v>0</v>
      </c>
      <c r="AY87" s="25">
        <v>0</v>
      </c>
      <c r="AZ87" s="25">
        <v>0</v>
      </c>
      <c r="BA87" s="16" t="s">
        <v>44243</v>
      </c>
      <c r="BB87" s="17" t="s">
        <v>4186</v>
      </c>
      <c r="BC87" s="25">
        <v>0</v>
      </c>
      <c r="BD87" s="25">
        <v>0</v>
      </c>
      <c r="BE87" s="25">
        <v>0</v>
      </c>
      <c r="BF87" s="16" t="s">
        <v>44244</v>
      </c>
      <c r="BG87" s="17" t="s">
        <v>4187</v>
      </c>
      <c r="BH87" s="25">
        <v>0</v>
      </c>
      <c r="BI87" s="25">
        <v>0</v>
      </c>
      <c r="BJ87" s="25">
        <v>0</v>
      </c>
      <c r="BK87" s="16" t="s">
        <v>44245</v>
      </c>
      <c r="BL87" s="17" t="s">
        <v>4188</v>
      </c>
      <c r="BM87" s="25">
        <v>0</v>
      </c>
      <c r="BN87" s="25">
        <v>0</v>
      </c>
      <c r="BO87" s="25">
        <v>0</v>
      </c>
      <c r="BP87" s="16" t="s">
        <v>44246</v>
      </c>
      <c r="BQ87" s="17" t="s">
        <v>4189</v>
      </c>
      <c r="BR87" s="25">
        <v>0</v>
      </c>
      <c r="BS87" s="25">
        <v>0</v>
      </c>
      <c r="BT87" s="25">
        <v>0</v>
      </c>
      <c r="BU87" s="16" t="s">
        <v>44247</v>
      </c>
      <c r="BV87" s="17" t="s">
        <v>4190</v>
      </c>
      <c r="BW87" s="25">
        <v>0</v>
      </c>
      <c r="BX87" s="25">
        <v>0</v>
      </c>
      <c r="BY87" s="25">
        <v>0</v>
      </c>
      <c r="BZ87" s="16" t="s">
        <v>44248</v>
      </c>
      <c r="CA87" s="17" t="s">
        <v>4191</v>
      </c>
      <c r="CB87" s="25">
        <v>0</v>
      </c>
      <c r="CC87" s="25">
        <v>0</v>
      </c>
      <c r="CD87" s="25">
        <v>0</v>
      </c>
      <c r="CE87" s="16" t="s">
        <v>44249</v>
      </c>
      <c r="CF87" s="17" t="s">
        <v>4192</v>
      </c>
      <c r="CG87" s="25">
        <v>0</v>
      </c>
      <c r="CH87" s="25">
        <v>0</v>
      </c>
      <c r="CI87" s="25">
        <v>0</v>
      </c>
      <c r="CJ87" s="16" t="s">
        <v>44250</v>
      </c>
      <c r="CK87" s="17" t="s">
        <v>4193</v>
      </c>
      <c r="CL87" s="25">
        <v>0</v>
      </c>
      <c r="CM87" s="25">
        <v>0</v>
      </c>
      <c r="CN87" s="25">
        <v>0</v>
      </c>
      <c r="CO87" s="16" t="s">
        <v>44251</v>
      </c>
      <c r="CP87" s="17" t="s">
        <v>4194</v>
      </c>
      <c r="CQ87" s="25">
        <v>0</v>
      </c>
      <c r="CR87" s="25">
        <v>0</v>
      </c>
      <c r="CS87" s="25">
        <v>0</v>
      </c>
      <c r="CT87" s="16" t="s">
        <v>44252</v>
      </c>
      <c r="CU87" s="17" t="s">
        <v>4195</v>
      </c>
      <c r="CV87" s="25">
        <v>0</v>
      </c>
      <c r="CW87" s="25">
        <v>0</v>
      </c>
      <c r="CX87" s="25">
        <v>0</v>
      </c>
      <c r="CY87" s="16" t="s">
        <v>44253</v>
      </c>
      <c r="CZ87" s="17" t="s">
        <v>4196</v>
      </c>
      <c r="DA87" s="25">
        <v>0</v>
      </c>
      <c r="DB87" s="25">
        <v>0</v>
      </c>
      <c r="DC87" s="25">
        <v>0</v>
      </c>
      <c r="DD87" s="25" t="s">
        <v>44254</v>
      </c>
      <c r="DE87" s="25" t="s">
        <v>4197</v>
      </c>
      <c r="DF87" s="25">
        <v>0</v>
      </c>
      <c r="DG87" s="25">
        <v>0</v>
      </c>
      <c r="DH87" s="25">
        <v>0</v>
      </c>
      <c r="DI87" s="16" t="s">
        <v>44255</v>
      </c>
      <c r="DJ87" s="17" t="s">
        <v>4198</v>
      </c>
      <c r="DK87" s="25">
        <v>0</v>
      </c>
      <c r="DL87" s="25">
        <v>0</v>
      </c>
      <c r="DM87" s="25">
        <v>0</v>
      </c>
      <c r="DN87" s="16" t="s">
        <v>44256</v>
      </c>
      <c r="DO87" s="17" t="s">
        <v>4199</v>
      </c>
      <c r="DP87" s="25">
        <v>0</v>
      </c>
      <c r="DQ87" s="25">
        <v>0</v>
      </c>
      <c r="DR87" s="25">
        <v>0</v>
      </c>
      <c r="DS87" s="16" t="s">
        <v>44257</v>
      </c>
      <c r="DT87" s="17" t="s">
        <v>4200</v>
      </c>
      <c r="DU87" s="25">
        <v>0</v>
      </c>
      <c r="DV87" s="25">
        <v>0</v>
      </c>
      <c r="DW87" s="25">
        <v>0</v>
      </c>
      <c r="DX87" s="16" t="s">
        <v>44258</v>
      </c>
      <c r="DY87" s="17" t="s">
        <v>4201</v>
      </c>
      <c r="DZ87" s="25">
        <v>0</v>
      </c>
      <c r="EA87" s="25">
        <v>0</v>
      </c>
      <c r="EB87" s="16">
        <v>0</v>
      </c>
      <c r="EC87" s="16" t="s">
        <v>44259</v>
      </c>
      <c r="ED87" s="17" t="s">
        <v>4202</v>
      </c>
      <c r="EE87" s="25">
        <v>0</v>
      </c>
      <c r="EF87" s="25">
        <v>0</v>
      </c>
      <c r="EG87" s="16">
        <v>0</v>
      </c>
      <c r="EH87" s="16" t="s">
        <v>44260</v>
      </c>
      <c r="EI87" s="16" t="s">
        <v>4203</v>
      </c>
      <c r="EJ87" s="16">
        <v>0</v>
      </c>
      <c r="EK87" s="16">
        <v>0</v>
      </c>
      <c r="EL87" s="16">
        <v>0</v>
      </c>
      <c r="EM87" s="16" t="s">
        <v>44261</v>
      </c>
      <c r="EN87" s="17" t="s">
        <v>4204</v>
      </c>
      <c r="EO87" s="25">
        <v>0</v>
      </c>
      <c r="EP87" s="25">
        <v>0</v>
      </c>
      <c r="EQ87" s="16">
        <v>0</v>
      </c>
      <c r="ER87" s="16" t="s">
        <v>44262</v>
      </c>
      <c r="ES87" s="17" t="s">
        <v>4205</v>
      </c>
      <c r="ET87" s="17">
        <v>0</v>
      </c>
      <c r="EU87" s="17">
        <v>0</v>
      </c>
      <c r="EV87" s="17">
        <v>0</v>
      </c>
      <c r="EW87" s="17" t="s">
        <v>44263</v>
      </c>
      <c r="EX87" s="17" t="s">
        <v>4206</v>
      </c>
      <c r="EY87" s="17">
        <v>0</v>
      </c>
      <c r="EZ87" s="17">
        <v>0</v>
      </c>
      <c r="FA87" s="17">
        <v>0</v>
      </c>
      <c r="FB87" s="17" t="s">
        <v>44264</v>
      </c>
      <c r="FC87" s="17" t="s">
        <v>4207</v>
      </c>
      <c r="FD87" s="17">
        <v>0</v>
      </c>
      <c r="FE87" s="17">
        <v>0</v>
      </c>
      <c r="FF87" s="17">
        <v>0</v>
      </c>
      <c r="FH87" s="17">
        <v>0</v>
      </c>
      <c r="FI87" s="17">
        <v>0</v>
      </c>
      <c r="FJ87" s="17">
        <v>0</v>
      </c>
      <c r="FL87" s="17">
        <v>0</v>
      </c>
      <c r="FM87" s="17">
        <v>0</v>
      </c>
      <c r="FN87" s="17">
        <v>0</v>
      </c>
    </row>
    <row r="88" spans="1:170">
      <c r="A88" s="14">
        <v>61411008</v>
      </c>
      <c r="B88" s="15" t="s">
        <v>30</v>
      </c>
      <c r="C88" s="17" t="s">
        <v>288</v>
      </c>
      <c r="D88" s="25">
        <v>0</v>
      </c>
      <c r="E88" s="25">
        <v>-7308485</v>
      </c>
      <c r="F88" s="25">
        <v>-7308485</v>
      </c>
      <c r="I88" s="16"/>
      <c r="L88" s="20" t="s">
        <v>1485</v>
      </c>
      <c r="M88" s="17" t="s">
        <v>44265</v>
      </c>
      <c r="N88" s="17" t="s">
        <v>4208</v>
      </c>
      <c r="O88" s="25">
        <v>0</v>
      </c>
      <c r="P88" s="25">
        <v>-7308485</v>
      </c>
      <c r="Q88" s="25">
        <v>-7308485</v>
      </c>
      <c r="R88" s="16" t="s">
        <v>44266</v>
      </c>
      <c r="S88" s="17" t="s">
        <v>4209</v>
      </c>
      <c r="T88" s="25">
        <v>0</v>
      </c>
      <c r="U88" s="25">
        <v>0</v>
      </c>
      <c r="V88" s="25">
        <v>0</v>
      </c>
      <c r="W88" s="16" t="s">
        <v>44267</v>
      </c>
      <c r="X88" s="17" t="s">
        <v>4210</v>
      </c>
      <c r="Y88" s="25">
        <v>0</v>
      </c>
      <c r="Z88" s="25">
        <v>0</v>
      </c>
      <c r="AA88" s="25">
        <v>0</v>
      </c>
      <c r="AB88" s="16" t="s">
        <v>44268</v>
      </c>
      <c r="AC88" s="17" t="s">
        <v>4211</v>
      </c>
      <c r="AD88" s="25">
        <v>0</v>
      </c>
      <c r="AE88" s="25">
        <v>0</v>
      </c>
      <c r="AF88" s="25">
        <v>0</v>
      </c>
      <c r="AG88" s="16" t="s">
        <v>44269</v>
      </c>
      <c r="AH88" s="17" t="s">
        <v>4212</v>
      </c>
      <c r="AI88" s="25">
        <v>0</v>
      </c>
      <c r="AJ88" s="25">
        <v>0</v>
      </c>
      <c r="AK88" s="25">
        <v>0</v>
      </c>
      <c r="AL88" s="16" t="s">
        <v>44270</v>
      </c>
      <c r="AM88" s="17" t="s">
        <v>4213</v>
      </c>
      <c r="AN88" s="25">
        <v>0</v>
      </c>
      <c r="AO88" s="25">
        <v>0</v>
      </c>
      <c r="AP88" s="25">
        <v>0</v>
      </c>
      <c r="AQ88" s="16" t="s">
        <v>44271</v>
      </c>
      <c r="AR88" s="17" t="s">
        <v>4214</v>
      </c>
      <c r="AS88" s="25">
        <v>0</v>
      </c>
      <c r="AT88" s="25">
        <v>0</v>
      </c>
      <c r="AU88" s="25">
        <v>0</v>
      </c>
      <c r="AV88" s="16" t="s">
        <v>44272</v>
      </c>
      <c r="AW88" s="17" t="s">
        <v>4215</v>
      </c>
      <c r="AX88" s="25">
        <v>0</v>
      </c>
      <c r="AY88" s="25">
        <v>0</v>
      </c>
      <c r="AZ88" s="25">
        <v>0</v>
      </c>
      <c r="BA88" s="16" t="s">
        <v>44273</v>
      </c>
      <c r="BB88" s="17" t="s">
        <v>4216</v>
      </c>
      <c r="BC88" s="25">
        <v>0</v>
      </c>
      <c r="BD88" s="25">
        <v>0</v>
      </c>
      <c r="BE88" s="25">
        <v>0</v>
      </c>
      <c r="BF88" s="16" t="s">
        <v>44274</v>
      </c>
      <c r="BG88" s="17" t="s">
        <v>4217</v>
      </c>
      <c r="BH88" s="25">
        <v>0</v>
      </c>
      <c r="BI88" s="25">
        <v>0</v>
      </c>
      <c r="BJ88" s="25">
        <v>0</v>
      </c>
      <c r="BK88" s="16" t="s">
        <v>44275</v>
      </c>
      <c r="BL88" s="17" t="s">
        <v>4218</v>
      </c>
      <c r="BM88" s="25">
        <v>0</v>
      </c>
      <c r="BN88" s="25">
        <v>0</v>
      </c>
      <c r="BO88" s="25">
        <v>0</v>
      </c>
      <c r="BP88" s="16" t="s">
        <v>44276</v>
      </c>
      <c r="BQ88" s="17" t="s">
        <v>4219</v>
      </c>
      <c r="BR88" s="25">
        <v>0</v>
      </c>
      <c r="BS88" s="25">
        <v>0</v>
      </c>
      <c r="BT88" s="25">
        <v>0</v>
      </c>
      <c r="BU88" s="16" t="s">
        <v>44277</v>
      </c>
      <c r="BV88" s="17" t="s">
        <v>4220</v>
      </c>
      <c r="BW88" s="25">
        <v>0</v>
      </c>
      <c r="BX88" s="25">
        <v>0</v>
      </c>
      <c r="BY88" s="25">
        <v>0</v>
      </c>
      <c r="BZ88" s="16" t="s">
        <v>44278</v>
      </c>
      <c r="CA88" s="17" t="s">
        <v>4221</v>
      </c>
      <c r="CB88" s="25">
        <v>0</v>
      </c>
      <c r="CC88" s="25">
        <v>0</v>
      </c>
      <c r="CD88" s="25">
        <v>0</v>
      </c>
      <c r="CE88" s="16" t="s">
        <v>44279</v>
      </c>
      <c r="CF88" s="17" t="s">
        <v>4222</v>
      </c>
      <c r="CG88" s="25">
        <v>0</v>
      </c>
      <c r="CH88" s="25">
        <v>0</v>
      </c>
      <c r="CI88" s="25">
        <v>0</v>
      </c>
      <c r="CJ88" s="16" t="s">
        <v>44280</v>
      </c>
      <c r="CK88" s="17" t="s">
        <v>4223</v>
      </c>
      <c r="CL88" s="25">
        <v>0</v>
      </c>
      <c r="CM88" s="25">
        <v>0</v>
      </c>
      <c r="CN88" s="25">
        <v>0</v>
      </c>
      <c r="CO88" s="16" t="s">
        <v>44281</v>
      </c>
      <c r="CP88" s="17" t="s">
        <v>4224</v>
      </c>
      <c r="CQ88" s="25">
        <v>0</v>
      </c>
      <c r="CR88" s="25">
        <v>0</v>
      </c>
      <c r="CS88" s="25">
        <v>0</v>
      </c>
      <c r="CT88" s="16" t="s">
        <v>44282</v>
      </c>
      <c r="CU88" s="17" t="s">
        <v>4225</v>
      </c>
      <c r="CV88" s="25">
        <v>0</v>
      </c>
      <c r="CW88" s="25">
        <v>0</v>
      </c>
      <c r="CX88" s="25">
        <v>0</v>
      </c>
      <c r="CY88" s="16" t="s">
        <v>44283</v>
      </c>
      <c r="CZ88" s="17" t="s">
        <v>4226</v>
      </c>
      <c r="DA88" s="25">
        <v>0</v>
      </c>
      <c r="DB88" s="25">
        <v>0</v>
      </c>
      <c r="DC88" s="25">
        <v>0</v>
      </c>
      <c r="DD88" s="25" t="s">
        <v>44284</v>
      </c>
      <c r="DE88" s="25" t="s">
        <v>4227</v>
      </c>
      <c r="DF88" s="25">
        <v>0</v>
      </c>
      <c r="DG88" s="25">
        <v>0</v>
      </c>
      <c r="DH88" s="25">
        <v>0</v>
      </c>
      <c r="DI88" s="16" t="s">
        <v>44285</v>
      </c>
      <c r="DJ88" s="17" t="s">
        <v>4228</v>
      </c>
      <c r="DK88" s="25">
        <v>0</v>
      </c>
      <c r="DL88" s="25">
        <v>0</v>
      </c>
      <c r="DM88" s="25">
        <v>0</v>
      </c>
      <c r="DN88" s="16" t="s">
        <v>44286</v>
      </c>
      <c r="DO88" s="17" t="s">
        <v>4229</v>
      </c>
      <c r="DP88" s="25">
        <v>0</v>
      </c>
      <c r="DQ88" s="25">
        <v>0</v>
      </c>
      <c r="DR88" s="25">
        <v>0</v>
      </c>
      <c r="DS88" s="16" t="s">
        <v>44287</v>
      </c>
      <c r="DT88" s="17" t="s">
        <v>4230</v>
      </c>
      <c r="DU88" s="25">
        <v>0</v>
      </c>
      <c r="DV88" s="25">
        <v>0</v>
      </c>
      <c r="DW88" s="25">
        <v>0</v>
      </c>
      <c r="DX88" s="16" t="s">
        <v>44288</v>
      </c>
      <c r="DY88" s="17" t="s">
        <v>4231</v>
      </c>
      <c r="DZ88" s="25">
        <v>0</v>
      </c>
      <c r="EA88" s="25">
        <v>0</v>
      </c>
      <c r="EB88" s="16">
        <v>0</v>
      </c>
      <c r="EC88" s="16" t="s">
        <v>44289</v>
      </c>
      <c r="ED88" s="17" t="s">
        <v>4232</v>
      </c>
      <c r="EE88" s="25">
        <v>0</v>
      </c>
      <c r="EF88" s="25">
        <v>0</v>
      </c>
      <c r="EG88" s="16">
        <v>0</v>
      </c>
      <c r="EH88" s="16" t="s">
        <v>44290</v>
      </c>
      <c r="EI88" s="16" t="s">
        <v>4233</v>
      </c>
      <c r="EJ88" s="16">
        <v>0</v>
      </c>
      <c r="EK88" s="16">
        <v>0</v>
      </c>
      <c r="EL88" s="16">
        <v>0</v>
      </c>
      <c r="EM88" s="16" t="s">
        <v>44291</v>
      </c>
      <c r="EN88" s="17" t="s">
        <v>4234</v>
      </c>
      <c r="EO88" s="25">
        <v>0</v>
      </c>
      <c r="EP88" s="25">
        <v>0</v>
      </c>
      <c r="EQ88" s="16">
        <v>0</v>
      </c>
      <c r="ER88" s="16" t="s">
        <v>44292</v>
      </c>
      <c r="ES88" s="17" t="s">
        <v>4235</v>
      </c>
      <c r="ET88" s="17">
        <v>0</v>
      </c>
      <c r="EU88" s="17">
        <v>0</v>
      </c>
      <c r="EV88" s="17">
        <v>0</v>
      </c>
      <c r="EW88" s="17" t="s">
        <v>44293</v>
      </c>
      <c r="EX88" s="17" t="s">
        <v>4236</v>
      </c>
      <c r="EY88" s="17">
        <v>0</v>
      </c>
      <c r="EZ88" s="17">
        <v>0</v>
      </c>
      <c r="FA88" s="17">
        <v>0</v>
      </c>
      <c r="FB88" s="17" t="s">
        <v>44294</v>
      </c>
      <c r="FC88" s="17" t="s">
        <v>4237</v>
      </c>
      <c r="FD88" s="17">
        <v>0</v>
      </c>
      <c r="FE88" s="17">
        <v>0</v>
      </c>
      <c r="FF88" s="17">
        <v>0</v>
      </c>
      <c r="FH88" s="17">
        <v>0</v>
      </c>
      <c r="FI88" s="17">
        <v>-7308485</v>
      </c>
      <c r="FJ88" s="17">
        <v>-7308485</v>
      </c>
      <c r="FL88" s="17">
        <v>0</v>
      </c>
      <c r="FM88" s="17">
        <v>0</v>
      </c>
      <c r="FN88" s="17">
        <v>0</v>
      </c>
    </row>
    <row r="89" spans="1:170">
      <c r="A89" s="14">
        <v>61411009</v>
      </c>
      <c r="B89" s="15" t="s">
        <v>30</v>
      </c>
      <c r="C89" s="17" t="s">
        <v>289</v>
      </c>
      <c r="D89" s="25">
        <v>0</v>
      </c>
      <c r="E89" s="25">
        <v>0</v>
      </c>
      <c r="F89" s="25">
        <v>0</v>
      </c>
      <c r="I89" s="16"/>
      <c r="L89" s="20" t="s">
        <v>1486</v>
      </c>
      <c r="M89" s="17" t="s">
        <v>44295</v>
      </c>
      <c r="N89" s="17" t="s">
        <v>4238</v>
      </c>
      <c r="O89" s="25">
        <v>0</v>
      </c>
      <c r="P89" s="25">
        <v>0</v>
      </c>
      <c r="Q89" s="25">
        <v>0</v>
      </c>
      <c r="R89" s="16" t="s">
        <v>44296</v>
      </c>
      <c r="S89" s="17" t="s">
        <v>4239</v>
      </c>
      <c r="T89" s="25">
        <v>0</v>
      </c>
      <c r="U89" s="25">
        <v>0</v>
      </c>
      <c r="V89" s="25">
        <v>0</v>
      </c>
      <c r="W89" s="16" t="s">
        <v>44297</v>
      </c>
      <c r="X89" s="17" t="s">
        <v>4240</v>
      </c>
      <c r="Y89" s="25">
        <v>0</v>
      </c>
      <c r="Z89" s="25">
        <v>0</v>
      </c>
      <c r="AA89" s="25">
        <v>0</v>
      </c>
      <c r="AB89" s="16" t="s">
        <v>44298</v>
      </c>
      <c r="AC89" s="17" t="s">
        <v>4241</v>
      </c>
      <c r="AD89" s="25">
        <v>0</v>
      </c>
      <c r="AE89" s="25">
        <v>0</v>
      </c>
      <c r="AF89" s="25">
        <v>0</v>
      </c>
      <c r="AG89" s="16" t="s">
        <v>44299</v>
      </c>
      <c r="AH89" s="17" t="s">
        <v>4242</v>
      </c>
      <c r="AI89" s="25">
        <v>0</v>
      </c>
      <c r="AJ89" s="25">
        <v>0</v>
      </c>
      <c r="AK89" s="25">
        <v>0</v>
      </c>
      <c r="AL89" s="16" t="s">
        <v>44300</v>
      </c>
      <c r="AM89" s="17" t="s">
        <v>4243</v>
      </c>
      <c r="AN89" s="25">
        <v>0</v>
      </c>
      <c r="AO89" s="25">
        <v>0</v>
      </c>
      <c r="AP89" s="25">
        <v>0</v>
      </c>
      <c r="AQ89" s="16" t="s">
        <v>44301</v>
      </c>
      <c r="AR89" s="17" t="s">
        <v>4244</v>
      </c>
      <c r="AS89" s="25">
        <v>0</v>
      </c>
      <c r="AT89" s="25">
        <v>0</v>
      </c>
      <c r="AU89" s="25">
        <v>0</v>
      </c>
      <c r="AV89" s="16" t="s">
        <v>44302</v>
      </c>
      <c r="AW89" s="17" t="s">
        <v>4245</v>
      </c>
      <c r="AX89" s="25">
        <v>0</v>
      </c>
      <c r="AY89" s="25">
        <v>0</v>
      </c>
      <c r="AZ89" s="25">
        <v>0</v>
      </c>
      <c r="BA89" s="16" t="s">
        <v>44303</v>
      </c>
      <c r="BB89" s="17" t="s">
        <v>4246</v>
      </c>
      <c r="BC89" s="25">
        <v>0</v>
      </c>
      <c r="BD89" s="25">
        <v>0</v>
      </c>
      <c r="BE89" s="25">
        <v>0</v>
      </c>
      <c r="BF89" s="16" t="s">
        <v>44304</v>
      </c>
      <c r="BG89" s="17" t="s">
        <v>4247</v>
      </c>
      <c r="BH89" s="25">
        <v>0</v>
      </c>
      <c r="BI89" s="25">
        <v>0</v>
      </c>
      <c r="BJ89" s="25">
        <v>0</v>
      </c>
      <c r="BK89" s="16" t="s">
        <v>44305</v>
      </c>
      <c r="BL89" s="17" t="s">
        <v>4248</v>
      </c>
      <c r="BM89" s="25">
        <v>0</v>
      </c>
      <c r="BN89" s="25">
        <v>0</v>
      </c>
      <c r="BO89" s="25">
        <v>0</v>
      </c>
      <c r="BP89" s="16" t="s">
        <v>44306</v>
      </c>
      <c r="BQ89" s="17" t="s">
        <v>4249</v>
      </c>
      <c r="BR89" s="25">
        <v>0</v>
      </c>
      <c r="BS89" s="25">
        <v>0</v>
      </c>
      <c r="BT89" s="25">
        <v>0</v>
      </c>
      <c r="BU89" s="16" t="s">
        <v>44307</v>
      </c>
      <c r="BV89" s="17" t="s">
        <v>4250</v>
      </c>
      <c r="BW89" s="25">
        <v>0</v>
      </c>
      <c r="BX89" s="25">
        <v>0</v>
      </c>
      <c r="BY89" s="25">
        <v>0</v>
      </c>
      <c r="BZ89" s="16" t="s">
        <v>44308</v>
      </c>
      <c r="CA89" s="17" t="s">
        <v>4251</v>
      </c>
      <c r="CB89" s="25">
        <v>0</v>
      </c>
      <c r="CC89" s="25">
        <v>0</v>
      </c>
      <c r="CD89" s="25">
        <v>0</v>
      </c>
      <c r="CE89" s="16" t="s">
        <v>44309</v>
      </c>
      <c r="CF89" s="17" t="s">
        <v>4252</v>
      </c>
      <c r="CG89" s="25">
        <v>0</v>
      </c>
      <c r="CH89" s="25">
        <v>0</v>
      </c>
      <c r="CI89" s="25">
        <v>0</v>
      </c>
      <c r="CJ89" s="16" t="s">
        <v>44310</v>
      </c>
      <c r="CK89" s="17" t="s">
        <v>4253</v>
      </c>
      <c r="CL89" s="25">
        <v>0</v>
      </c>
      <c r="CM89" s="25">
        <v>0</v>
      </c>
      <c r="CN89" s="25">
        <v>0</v>
      </c>
      <c r="CO89" s="16" t="s">
        <v>44311</v>
      </c>
      <c r="CP89" s="17" t="s">
        <v>4254</v>
      </c>
      <c r="CQ89" s="25">
        <v>0</v>
      </c>
      <c r="CR89" s="25">
        <v>0</v>
      </c>
      <c r="CS89" s="25">
        <v>0</v>
      </c>
      <c r="CT89" s="16" t="s">
        <v>44312</v>
      </c>
      <c r="CU89" s="17" t="s">
        <v>4255</v>
      </c>
      <c r="CV89" s="25">
        <v>0</v>
      </c>
      <c r="CW89" s="25">
        <v>0</v>
      </c>
      <c r="CX89" s="25">
        <v>0</v>
      </c>
      <c r="CY89" s="16" t="s">
        <v>44313</v>
      </c>
      <c r="CZ89" s="17" t="s">
        <v>4256</v>
      </c>
      <c r="DA89" s="25">
        <v>0</v>
      </c>
      <c r="DB89" s="25">
        <v>0</v>
      </c>
      <c r="DC89" s="25">
        <v>0</v>
      </c>
      <c r="DD89" s="25" t="s">
        <v>44314</v>
      </c>
      <c r="DE89" s="25" t="s">
        <v>4257</v>
      </c>
      <c r="DF89" s="25">
        <v>0</v>
      </c>
      <c r="DG89" s="25">
        <v>0</v>
      </c>
      <c r="DH89" s="25">
        <v>0</v>
      </c>
      <c r="DI89" s="16" t="s">
        <v>44315</v>
      </c>
      <c r="DJ89" s="17" t="s">
        <v>4258</v>
      </c>
      <c r="DK89" s="25">
        <v>0</v>
      </c>
      <c r="DL89" s="25">
        <v>0</v>
      </c>
      <c r="DM89" s="25">
        <v>0</v>
      </c>
      <c r="DN89" s="16" t="s">
        <v>44316</v>
      </c>
      <c r="DO89" s="17" t="s">
        <v>4259</v>
      </c>
      <c r="DP89" s="25">
        <v>0</v>
      </c>
      <c r="DQ89" s="25">
        <v>0</v>
      </c>
      <c r="DR89" s="25">
        <v>0</v>
      </c>
      <c r="DS89" s="16" t="s">
        <v>44317</v>
      </c>
      <c r="DT89" s="17" t="s">
        <v>4260</v>
      </c>
      <c r="DU89" s="25">
        <v>0</v>
      </c>
      <c r="DV89" s="25">
        <v>0</v>
      </c>
      <c r="DW89" s="25">
        <v>0</v>
      </c>
      <c r="DX89" s="16" t="s">
        <v>44318</v>
      </c>
      <c r="DY89" s="17" t="s">
        <v>4261</v>
      </c>
      <c r="DZ89" s="25">
        <v>0</v>
      </c>
      <c r="EA89" s="25">
        <v>0</v>
      </c>
      <c r="EB89" s="16">
        <v>0</v>
      </c>
      <c r="EC89" s="16" t="s">
        <v>44319</v>
      </c>
      <c r="ED89" s="17" t="s">
        <v>4262</v>
      </c>
      <c r="EE89" s="25">
        <v>0</v>
      </c>
      <c r="EF89" s="25">
        <v>0</v>
      </c>
      <c r="EG89" s="16">
        <v>0</v>
      </c>
      <c r="EH89" s="16" t="s">
        <v>44320</v>
      </c>
      <c r="EI89" s="16" t="s">
        <v>4263</v>
      </c>
      <c r="EJ89" s="16">
        <v>0</v>
      </c>
      <c r="EK89" s="16">
        <v>0</v>
      </c>
      <c r="EL89" s="16">
        <v>0</v>
      </c>
      <c r="EM89" s="16" t="s">
        <v>44321</v>
      </c>
      <c r="EN89" s="17" t="s">
        <v>4264</v>
      </c>
      <c r="EO89" s="25">
        <v>0</v>
      </c>
      <c r="EP89" s="25">
        <v>0</v>
      </c>
      <c r="EQ89" s="16">
        <v>0</v>
      </c>
      <c r="ER89" s="16" t="s">
        <v>44322</v>
      </c>
      <c r="ES89" s="17" t="s">
        <v>4265</v>
      </c>
      <c r="ET89" s="17">
        <v>0</v>
      </c>
      <c r="EU89" s="17">
        <v>0</v>
      </c>
      <c r="EV89" s="17">
        <v>0</v>
      </c>
      <c r="EW89" s="17" t="s">
        <v>44323</v>
      </c>
      <c r="EX89" s="17" t="s">
        <v>4266</v>
      </c>
      <c r="EY89" s="17">
        <v>0</v>
      </c>
      <c r="EZ89" s="17">
        <v>0</v>
      </c>
      <c r="FA89" s="17">
        <v>0</v>
      </c>
      <c r="FB89" s="17" t="s">
        <v>44324</v>
      </c>
      <c r="FC89" s="17" t="s">
        <v>4267</v>
      </c>
      <c r="FD89" s="17">
        <v>0</v>
      </c>
      <c r="FE89" s="17">
        <v>0</v>
      </c>
      <c r="FF89" s="17">
        <v>0</v>
      </c>
      <c r="FH89" s="17">
        <v>0</v>
      </c>
      <c r="FI89" s="17">
        <v>0</v>
      </c>
      <c r="FJ89" s="17">
        <v>0</v>
      </c>
      <c r="FL89" s="17">
        <v>0</v>
      </c>
      <c r="FM89" s="17">
        <v>0</v>
      </c>
      <c r="FN89" s="17">
        <v>0</v>
      </c>
    </row>
    <row r="90" spans="1:170">
      <c r="A90" s="14">
        <v>61411010</v>
      </c>
      <c r="B90" s="15" t="s">
        <v>30</v>
      </c>
      <c r="C90" s="17" t="s">
        <v>290</v>
      </c>
      <c r="D90" s="25">
        <v>0</v>
      </c>
      <c r="E90" s="25">
        <v>0</v>
      </c>
      <c r="F90" s="25">
        <v>0</v>
      </c>
      <c r="I90" s="16"/>
      <c r="L90" s="20" t="s">
        <v>1</v>
      </c>
      <c r="M90" s="17" t="s">
        <v>44325</v>
      </c>
      <c r="N90" s="17" t="s">
        <v>4268</v>
      </c>
      <c r="O90" s="25">
        <v>0</v>
      </c>
      <c r="P90" s="25">
        <v>0</v>
      </c>
      <c r="Q90" s="25">
        <v>0</v>
      </c>
      <c r="R90" s="16" t="s">
        <v>44326</v>
      </c>
      <c r="S90" s="17" t="s">
        <v>4269</v>
      </c>
      <c r="T90" s="25">
        <v>0</v>
      </c>
      <c r="U90" s="25">
        <v>0</v>
      </c>
      <c r="V90" s="25">
        <v>0</v>
      </c>
      <c r="W90" s="16" t="s">
        <v>44327</v>
      </c>
      <c r="X90" s="17" t="s">
        <v>4270</v>
      </c>
      <c r="Y90" s="25">
        <v>0</v>
      </c>
      <c r="Z90" s="25">
        <v>0</v>
      </c>
      <c r="AA90" s="25">
        <v>0</v>
      </c>
      <c r="AB90" s="16" t="s">
        <v>44328</v>
      </c>
      <c r="AC90" s="17" t="s">
        <v>4271</v>
      </c>
      <c r="AD90" s="25">
        <v>0</v>
      </c>
      <c r="AE90" s="25">
        <v>0</v>
      </c>
      <c r="AF90" s="25">
        <v>0</v>
      </c>
      <c r="AG90" s="16" t="s">
        <v>44329</v>
      </c>
      <c r="AH90" s="17" t="s">
        <v>4272</v>
      </c>
      <c r="AI90" s="25">
        <v>0</v>
      </c>
      <c r="AJ90" s="25">
        <v>0</v>
      </c>
      <c r="AK90" s="25">
        <v>0</v>
      </c>
      <c r="AL90" s="16" t="s">
        <v>44330</v>
      </c>
      <c r="AM90" s="17" t="s">
        <v>4273</v>
      </c>
      <c r="AN90" s="25">
        <v>0</v>
      </c>
      <c r="AO90" s="25">
        <v>0</v>
      </c>
      <c r="AP90" s="25">
        <v>0</v>
      </c>
      <c r="AQ90" s="16" t="s">
        <v>44331</v>
      </c>
      <c r="AR90" s="17" t="s">
        <v>4274</v>
      </c>
      <c r="AS90" s="25">
        <v>0</v>
      </c>
      <c r="AT90" s="25">
        <v>0</v>
      </c>
      <c r="AU90" s="25">
        <v>0</v>
      </c>
      <c r="AV90" s="16" t="s">
        <v>44332</v>
      </c>
      <c r="AW90" s="17" t="s">
        <v>4275</v>
      </c>
      <c r="AX90" s="25">
        <v>0</v>
      </c>
      <c r="AY90" s="25">
        <v>0</v>
      </c>
      <c r="AZ90" s="25">
        <v>0</v>
      </c>
      <c r="BA90" s="16" t="s">
        <v>44333</v>
      </c>
      <c r="BB90" s="17" t="s">
        <v>4276</v>
      </c>
      <c r="BC90" s="25">
        <v>0</v>
      </c>
      <c r="BD90" s="25">
        <v>0</v>
      </c>
      <c r="BE90" s="25">
        <v>0</v>
      </c>
      <c r="BF90" s="16" t="s">
        <v>44334</v>
      </c>
      <c r="BG90" s="17" t="s">
        <v>4277</v>
      </c>
      <c r="BH90" s="25">
        <v>0</v>
      </c>
      <c r="BI90" s="25">
        <v>0</v>
      </c>
      <c r="BJ90" s="25">
        <v>0</v>
      </c>
      <c r="BK90" s="16" t="s">
        <v>44335</v>
      </c>
      <c r="BL90" s="17" t="s">
        <v>4278</v>
      </c>
      <c r="BM90" s="25">
        <v>0</v>
      </c>
      <c r="BN90" s="25">
        <v>0</v>
      </c>
      <c r="BO90" s="25">
        <v>0</v>
      </c>
      <c r="BP90" s="16" t="s">
        <v>44336</v>
      </c>
      <c r="BQ90" s="17" t="s">
        <v>4279</v>
      </c>
      <c r="BR90" s="25">
        <v>0</v>
      </c>
      <c r="BS90" s="25">
        <v>0</v>
      </c>
      <c r="BT90" s="25">
        <v>0</v>
      </c>
      <c r="BU90" s="16" t="s">
        <v>44337</v>
      </c>
      <c r="BV90" s="17" t="s">
        <v>4280</v>
      </c>
      <c r="BW90" s="25">
        <v>0</v>
      </c>
      <c r="BX90" s="25">
        <v>0</v>
      </c>
      <c r="BY90" s="25">
        <v>0</v>
      </c>
      <c r="BZ90" s="16" t="s">
        <v>44338</v>
      </c>
      <c r="CA90" s="17" t="s">
        <v>4281</v>
      </c>
      <c r="CB90" s="25">
        <v>0</v>
      </c>
      <c r="CC90" s="25">
        <v>0</v>
      </c>
      <c r="CD90" s="25">
        <v>0</v>
      </c>
      <c r="CE90" s="16" t="s">
        <v>44339</v>
      </c>
      <c r="CF90" s="17" t="s">
        <v>4282</v>
      </c>
      <c r="CG90" s="25">
        <v>0</v>
      </c>
      <c r="CH90" s="25">
        <v>0</v>
      </c>
      <c r="CI90" s="25">
        <v>0</v>
      </c>
      <c r="CJ90" s="16" t="s">
        <v>44340</v>
      </c>
      <c r="CK90" s="17" t="s">
        <v>4283</v>
      </c>
      <c r="CL90" s="25">
        <v>0</v>
      </c>
      <c r="CM90" s="25">
        <v>0</v>
      </c>
      <c r="CN90" s="25">
        <v>0</v>
      </c>
      <c r="CO90" s="16" t="s">
        <v>44341</v>
      </c>
      <c r="CP90" s="17" t="s">
        <v>4284</v>
      </c>
      <c r="CQ90" s="25">
        <v>0</v>
      </c>
      <c r="CR90" s="25">
        <v>0</v>
      </c>
      <c r="CS90" s="25">
        <v>0</v>
      </c>
      <c r="CT90" s="16" t="s">
        <v>44342</v>
      </c>
      <c r="CU90" s="17" t="s">
        <v>4285</v>
      </c>
      <c r="CV90" s="25">
        <v>0</v>
      </c>
      <c r="CW90" s="25">
        <v>0</v>
      </c>
      <c r="CX90" s="25">
        <v>0</v>
      </c>
      <c r="CY90" s="16" t="s">
        <v>44343</v>
      </c>
      <c r="CZ90" s="17" t="s">
        <v>4286</v>
      </c>
      <c r="DA90" s="25">
        <v>0</v>
      </c>
      <c r="DB90" s="25">
        <v>0</v>
      </c>
      <c r="DC90" s="25">
        <v>0</v>
      </c>
      <c r="DD90" s="25" t="s">
        <v>44344</v>
      </c>
      <c r="DE90" s="25" t="s">
        <v>4287</v>
      </c>
      <c r="DF90" s="25">
        <v>0</v>
      </c>
      <c r="DG90" s="25">
        <v>0</v>
      </c>
      <c r="DH90" s="25">
        <v>0</v>
      </c>
      <c r="DI90" s="16" t="s">
        <v>44345</v>
      </c>
      <c r="DJ90" s="17" t="s">
        <v>4288</v>
      </c>
      <c r="DK90" s="25">
        <v>0</v>
      </c>
      <c r="DL90" s="25">
        <v>0</v>
      </c>
      <c r="DM90" s="25">
        <v>0</v>
      </c>
      <c r="DN90" s="16" t="s">
        <v>44346</v>
      </c>
      <c r="DO90" s="17" t="s">
        <v>4289</v>
      </c>
      <c r="DP90" s="25">
        <v>0</v>
      </c>
      <c r="DQ90" s="25">
        <v>0</v>
      </c>
      <c r="DR90" s="25">
        <v>0</v>
      </c>
      <c r="DS90" s="16" t="s">
        <v>44347</v>
      </c>
      <c r="DT90" s="17" t="s">
        <v>4290</v>
      </c>
      <c r="DU90" s="25">
        <v>0</v>
      </c>
      <c r="DV90" s="25">
        <v>0</v>
      </c>
      <c r="DW90" s="25">
        <v>0</v>
      </c>
      <c r="DX90" s="16" t="s">
        <v>44348</v>
      </c>
      <c r="DY90" s="17" t="s">
        <v>4291</v>
      </c>
      <c r="DZ90" s="25">
        <v>0</v>
      </c>
      <c r="EA90" s="25">
        <v>0</v>
      </c>
      <c r="EB90" s="16">
        <v>0</v>
      </c>
      <c r="EC90" s="16" t="s">
        <v>44349</v>
      </c>
      <c r="ED90" s="17" t="s">
        <v>4292</v>
      </c>
      <c r="EE90" s="25">
        <v>0</v>
      </c>
      <c r="EF90" s="25">
        <v>0</v>
      </c>
      <c r="EG90" s="16">
        <v>0</v>
      </c>
      <c r="EH90" s="16" t="s">
        <v>44350</v>
      </c>
      <c r="EI90" s="16" t="s">
        <v>4293</v>
      </c>
      <c r="EJ90" s="16">
        <v>0</v>
      </c>
      <c r="EK90" s="16">
        <v>0</v>
      </c>
      <c r="EL90" s="16">
        <v>0</v>
      </c>
      <c r="EM90" s="16" t="s">
        <v>44351</v>
      </c>
      <c r="EN90" s="17" t="s">
        <v>4294</v>
      </c>
      <c r="EO90" s="25">
        <v>0</v>
      </c>
      <c r="EP90" s="25">
        <v>0</v>
      </c>
      <c r="EQ90" s="16">
        <v>0</v>
      </c>
      <c r="ER90" s="16" t="s">
        <v>44352</v>
      </c>
      <c r="ES90" s="17" t="s">
        <v>4295</v>
      </c>
      <c r="ET90" s="17">
        <v>0</v>
      </c>
      <c r="EU90" s="17">
        <v>0</v>
      </c>
      <c r="EV90" s="17">
        <v>0</v>
      </c>
      <c r="EW90" s="17" t="s">
        <v>44353</v>
      </c>
      <c r="EX90" s="17" t="s">
        <v>4296</v>
      </c>
      <c r="EY90" s="17">
        <v>0</v>
      </c>
      <c r="EZ90" s="17">
        <v>0</v>
      </c>
      <c r="FA90" s="17">
        <v>0</v>
      </c>
      <c r="FB90" s="17" t="s">
        <v>44354</v>
      </c>
      <c r="FC90" s="17" t="s">
        <v>4297</v>
      </c>
      <c r="FD90" s="17">
        <v>0</v>
      </c>
      <c r="FE90" s="17">
        <v>0</v>
      </c>
      <c r="FF90" s="17">
        <v>0</v>
      </c>
      <c r="FH90" s="17">
        <v>0</v>
      </c>
      <c r="FI90" s="17">
        <v>0</v>
      </c>
      <c r="FJ90" s="17">
        <v>0</v>
      </c>
      <c r="FL90" s="17">
        <v>0</v>
      </c>
      <c r="FM90" s="17">
        <v>0</v>
      </c>
      <c r="FN90" s="17">
        <v>0</v>
      </c>
    </row>
    <row r="91" spans="1:170">
      <c r="A91" s="14">
        <v>61411011</v>
      </c>
      <c r="B91" s="15" t="s">
        <v>30</v>
      </c>
      <c r="C91" s="17" t="s">
        <v>291</v>
      </c>
      <c r="D91" s="25">
        <v>0</v>
      </c>
      <c r="E91" s="25">
        <v>0</v>
      </c>
      <c r="F91" s="25">
        <v>0</v>
      </c>
      <c r="I91" s="16"/>
      <c r="L91" s="20" t="s">
        <v>2</v>
      </c>
      <c r="M91" s="17" t="s">
        <v>44355</v>
      </c>
      <c r="N91" s="17" t="s">
        <v>4298</v>
      </c>
      <c r="O91" s="25">
        <v>0</v>
      </c>
      <c r="P91" s="25">
        <v>0</v>
      </c>
      <c r="Q91" s="25">
        <v>0</v>
      </c>
      <c r="R91" s="16" t="s">
        <v>44356</v>
      </c>
      <c r="S91" s="17" t="s">
        <v>4299</v>
      </c>
      <c r="T91" s="25">
        <v>0</v>
      </c>
      <c r="U91" s="25">
        <v>0</v>
      </c>
      <c r="V91" s="25">
        <v>0</v>
      </c>
      <c r="W91" s="16" t="s">
        <v>44357</v>
      </c>
      <c r="X91" s="17" t="s">
        <v>4300</v>
      </c>
      <c r="Y91" s="25">
        <v>0</v>
      </c>
      <c r="Z91" s="25">
        <v>0</v>
      </c>
      <c r="AA91" s="25">
        <v>0</v>
      </c>
      <c r="AB91" s="16" t="s">
        <v>44358</v>
      </c>
      <c r="AC91" s="17" t="s">
        <v>4301</v>
      </c>
      <c r="AD91" s="25">
        <v>0</v>
      </c>
      <c r="AE91" s="25">
        <v>0</v>
      </c>
      <c r="AF91" s="25">
        <v>0</v>
      </c>
      <c r="AG91" s="16" t="s">
        <v>44359</v>
      </c>
      <c r="AH91" s="17" t="s">
        <v>4302</v>
      </c>
      <c r="AI91" s="25">
        <v>0</v>
      </c>
      <c r="AJ91" s="25">
        <v>0</v>
      </c>
      <c r="AK91" s="25">
        <v>0</v>
      </c>
      <c r="AL91" s="16" t="s">
        <v>44360</v>
      </c>
      <c r="AM91" s="17" t="s">
        <v>4303</v>
      </c>
      <c r="AN91" s="25">
        <v>0</v>
      </c>
      <c r="AO91" s="25">
        <v>0</v>
      </c>
      <c r="AP91" s="25">
        <v>0</v>
      </c>
      <c r="AQ91" s="16" t="s">
        <v>44361</v>
      </c>
      <c r="AR91" s="17" t="s">
        <v>4304</v>
      </c>
      <c r="AS91" s="25">
        <v>0</v>
      </c>
      <c r="AT91" s="25">
        <v>0</v>
      </c>
      <c r="AU91" s="25">
        <v>0</v>
      </c>
      <c r="AV91" s="16" t="s">
        <v>44362</v>
      </c>
      <c r="AW91" s="17" t="s">
        <v>4305</v>
      </c>
      <c r="AX91" s="25">
        <v>0</v>
      </c>
      <c r="AY91" s="25">
        <v>0</v>
      </c>
      <c r="AZ91" s="25">
        <v>0</v>
      </c>
      <c r="BA91" s="16" t="s">
        <v>44363</v>
      </c>
      <c r="BB91" s="17" t="s">
        <v>4306</v>
      </c>
      <c r="BC91" s="25">
        <v>0</v>
      </c>
      <c r="BD91" s="25">
        <v>0</v>
      </c>
      <c r="BE91" s="25">
        <v>0</v>
      </c>
      <c r="BF91" s="16" t="s">
        <v>44364</v>
      </c>
      <c r="BG91" s="17" t="s">
        <v>4307</v>
      </c>
      <c r="BH91" s="25">
        <v>0</v>
      </c>
      <c r="BI91" s="25">
        <v>0</v>
      </c>
      <c r="BJ91" s="25">
        <v>0</v>
      </c>
      <c r="BK91" s="16" t="s">
        <v>44365</v>
      </c>
      <c r="BL91" s="17" t="s">
        <v>4308</v>
      </c>
      <c r="BM91" s="25">
        <v>0</v>
      </c>
      <c r="BN91" s="25">
        <v>0</v>
      </c>
      <c r="BO91" s="25">
        <v>0</v>
      </c>
      <c r="BP91" s="16" t="s">
        <v>44366</v>
      </c>
      <c r="BQ91" s="17" t="s">
        <v>4309</v>
      </c>
      <c r="BR91" s="25">
        <v>0</v>
      </c>
      <c r="BS91" s="25">
        <v>0</v>
      </c>
      <c r="BT91" s="25">
        <v>0</v>
      </c>
      <c r="BU91" s="16" t="s">
        <v>44367</v>
      </c>
      <c r="BV91" s="17" t="s">
        <v>4310</v>
      </c>
      <c r="BW91" s="25">
        <v>0</v>
      </c>
      <c r="BX91" s="25">
        <v>0</v>
      </c>
      <c r="BY91" s="25">
        <v>0</v>
      </c>
      <c r="BZ91" s="16" t="s">
        <v>44368</v>
      </c>
      <c r="CA91" s="17" t="s">
        <v>4311</v>
      </c>
      <c r="CB91" s="25">
        <v>0</v>
      </c>
      <c r="CC91" s="25">
        <v>0</v>
      </c>
      <c r="CD91" s="25">
        <v>0</v>
      </c>
      <c r="CE91" s="16" t="s">
        <v>44369</v>
      </c>
      <c r="CF91" s="17" t="s">
        <v>4312</v>
      </c>
      <c r="CG91" s="25">
        <v>0</v>
      </c>
      <c r="CH91" s="25">
        <v>0</v>
      </c>
      <c r="CI91" s="25">
        <v>0</v>
      </c>
      <c r="CJ91" s="16" t="s">
        <v>44370</v>
      </c>
      <c r="CK91" s="17" t="s">
        <v>4313</v>
      </c>
      <c r="CL91" s="25">
        <v>0</v>
      </c>
      <c r="CM91" s="25">
        <v>0</v>
      </c>
      <c r="CN91" s="25">
        <v>0</v>
      </c>
      <c r="CO91" s="16" t="s">
        <v>44371</v>
      </c>
      <c r="CP91" s="17" t="s">
        <v>4314</v>
      </c>
      <c r="CQ91" s="25">
        <v>0</v>
      </c>
      <c r="CR91" s="25">
        <v>0</v>
      </c>
      <c r="CS91" s="25">
        <v>0</v>
      </c>
      <c r="CT91" s="16" t="s">
        <v>44372</v>
      </c>
      <c r="CU91" s="17" t="s">
        <v>4315</v>
      </c>
      <c r="CV91" s="25">
        <v>0</v>
      </c>
      <c r="CW91" s="25">
        <v>0</v>
      </c>
      <c r="CX91" s="25">
        <v>0</v>
      </c>
      <c r="CY91" s="16" t="s">
        <v>44373</v>
      </c>
      <c r="CZ91" s="17" t="s">
        <v>4316</v>
      </c>
      <c r="DA91" s="25">
        <v>0</v>
      </c>
      <c r="DB91" s="25">
        <v>0</v>
      </c>
      <c r="DC91" s="25">
        <v>0</v>
      </c>
      <c r="DD91" s="25" t="s">
        <v>44374</v>
      </c>
      <c r="DE91" s="25" t="s">
        <v>4317</v>
      </c>
      <c r="DF91" s="25">
        <v>0</v>
      </c>
      <c r="DG91" s="25">
        <v>0</v>
      </c>
      <c r="DH91" s="25">
        <v>0</v>
      </c>
      <c r="DI91" s="16" t="s">
        <v>44375</v>
      </c>
      <c r="DJ91" s="17" t="s">
        <v>4318</v>
      </c>
      <c r="DK91" s="25">
        <v>0</v>
      </c>
      <c r="DL91" s="25">
        <v>0</v>
      </c>
      <c r="DM91" s="25">
        <v>0</v>
      </c>
      <c r="DN91" s="16" t="s">
        <v>44376</v>
      </c>
      <c r="DO91" s="17" t="s">
        <v>4319</v>
      </c>
      <c r="DP91" s="25">
        <v>0</v>
      </c>
      <c r="DQ91" s="25">
        <v>0</v>
      </c>
      <c r="DR91" s="25">
        <v>0</v>
      </c>
      <c r="DS91" s="16" t="s">
        <v>44377</v>
      </c>
      <c r="DT91" s="17" t="s">
        <v>4320</v>
      </c>
      <c r="DU91" s="25">
        <v>0</v>
      </c>
      <c r="DV91" s="25">
        <v>0</v>
      </c>
      <c r="DW91" s="25">
        <v>0</v>
      </c>
      <c r="DX91" s="16" t="s">
        <v>44378</v>
      </c>
      <c r="DY91" s="17" t="s">
        <v>4321</v>
      </c>
      <c r="DZ91" s="25">
        <v>0</v>
      </c>
      <c r="EA91" s="25">
        <v>0</v>
      </c>
      <c r="EB91" s="16">
        <v>0</v>
      </c>
      <c r="EC91" s="16" t="s">
        <v>44379</v>
      </c>
      <c r="ED91" s="17" t="s">
        <v>4322</v>
      </c>
      <c r="EE91" s="25">
        <v>0</v>
      </c>
      <c r="EF91" s="25">
        <v>0</v>
      </c>
      <c r="EG91" s="16">
        <v>0</v>
      </c>
      <c r="EH91" s="16" t="s">
        <v>44380</v>
      </c>
      <c r="EI91" s="16" t="s">
        <v>4323</v>
      </c>
      <c r="EJ91" s="16">
        <v>0</v>
      </c>
      <c r="EK91" s="16">
        <v>0</v>
      </c>
      <c r="EL91" s="16">
        <v>0</v>
      </c>
      <c r="EM91" s="16" t="s">
        <v>44381</v>
      </c>
      <c r="EN91" s="17" t="s">
        <v>4324</v>
      </c>
      <c r="EO91" s="25">
        <v>0</v>
      </c>
      <c r="EP91" s="25">
        <v>0</v>
      </c>
      <c r="EQ91" s="16">
        <v>0</v>
      </c>
      <c r="ER91" s="16" t="s">
        <v>44382</v>
      </c>
      <c r="ES91" s="17" t="s">
        <v>4325</v>
      </c>
      <c r="ET91" s="17">
        <v>0</v>
      </c>
      <c r="EU91" s="17">
        <v>0</v>
      </c>
      <c r="EV91" s="17">
        <v>0</v>
      </c>
      <c r="EW91" s="17" t="s">
        <v>44383</v>
      </c>
      <c r="EX91" s="17" t="s">
        <v>4326</v>
      </c>
      <c r="EY91" s="17">
        <v>0</v>
      </c>
      <c r="EZ91" s="17">
        <v>0</v>
      </c>
      <c r="FA91" s="17">
        <v>0</v>
      </c>
      <c r="FB91" s="17" t="s">
        <v>44384</v>
      </c>
      <c r="FC91" s="17" t="s">
        <v>4327</v>
      </c>
      <c r="FD91" s="17">
        <v>0</v>
      </c>
      <c r="FE91" s="17">
        <v>0</v>
      </c>
      <c r="FF91" s="17">
        <v>0</v>
      </c>
      <c r="FH91" s="17">
        <v>0</v>
      </c>
      <c r="FI91" s="17">
        <v>0</v>
      </c>
      <c r="FJ91" s="17">
        <v>0</v>
      </c>
      <c r="FL91" s="17">
        <v>0</v>
      </c>
      <c r="FM91" s="17">
        <v>0</v>
      </c>
      <c r="FN91" s="17">
        <v>0</v>
      </c>
    </row>
    <row r="92" spans="1:170">
      <c r="A92" s="14">
        <v>61411012</v>
      </c>
      <c r="B92" s="15" t="s">
        <v>30</v>
      </c>
      <c r="C92" s="17" t="s">
        <v>292</v>
      </c>
      <c r="D92" s="25">
        <v>0</v>
      </c>
      <c r="E92" s="25">
        <v>0</v>
      </c>
      <c r="F92" s="25">
        <v>0</v>
      </c>
      <c r="I92" s="16"/>
      <c r="L92" s="20" t="s">
        <v>3</v>
      </c>
      <c r="M92" s="17" t="s">
        <v>44385</v>
      </c>
      <c r="N92" s="17" t="s">
        <v>4328</v>
      </c>
      <c r="O92" s="25">
        <v>0</v>
      </c>
      <c r="P92" s="25">
        <v>0</v>
      </c>
      <c r="Q92" s="25">
        <v>0</v>
      </c>
      <c r="R92" s="16" t="s">
        <v>44386</v>
      </c>
      <c r="S92" s="17" t="s">
        <v>4329</v>
      </c>
      <c r="T92" s="25">
        <v>0</v>
      </c>
      <c r="U92" s="25">
        <v>0</v>
      </c>
      <c r="V92" s="25">
        <v>0</v>
      </c>
      <c r="W92" s="16" t="s">
        <v>44387</v>
      </c>
      <c r="X92" s="17" t="s">
        <v>4330</v>
      </c>
      <c r="Y92" s="25">
        <v>0</v>
      </c>
      <c r="Z92" s="25">
        <v>0</v>
      </c>
      <c r="AA92" s="25">
        <v>0</v>
      </c>
      <c r="AB92" s="16" t="s">
        <v>44388</v>
      </c>
      <c r="AC92" s="17" t="s">
        <v>4331</v>
      </c>
      <c r="AD92" s="25">
        <v>0</v>
      </c>
      <c r="AE92" s="25">
        <v>0</v>
      </c>
      <c r="AF92" s="25">
        <v>0</v>
      </c>
      <c r="AG92" s="16" t="s">
        <v>44389</v>
      </c>
      <c r="AH92" s="17" t="s">
        <v>4332</v>
      </c>
      <c r="AI92" s="25">
        <v>0</v>
      </c>
      <c r="AJ92" s="25">
        <v>0</v>
      </c>
      <c r="AK92" s="25">
        <v>0</v>
      </c>
      <c r="AL92" s="16" t="s">
        <v>44390</v>
      </c>
      <c r="AM92" s="17" t="s">
        <v>4333</v>
      </c>
      <c r="AN92" s="25">
        <v>0</v>
      </c>
      <c r="AO92" s="25">
        <v>0</v>
      </c>
      <c r="AP92" s="25">
        <v>0</v>
      </c>
      <c r="AQ92" s="16" t="s">
        <v>44391</v>
      </c>
      <c r="AR92" s="17" t="s">
        <v>4334</v>
      </c>
      <c r="AS92" s="25">
        <v>0</v>
      </c>
      <c r="AT92" s="25">
        <v>0</v>
      </c>
      <c r="AU92" s="25">
        <v>0</v>
      </c>
      <c r="AV92" s="16" t="s">
        <v>44392</v>
      </c>
      <c r="AW92" s="17" t="s">
        <v>4335</v>
      </c>
      <c r="AX92" s="25">
        <v>0</v>
      </c>
      <c r="AY92" s="25">
        <v>0</v>
      </c>
      <c r="AZ92" s="25">
        <v>0</v>
      </c>
      <c r="BA92" s="16" t="s">
        <v>44393</v>
      </c>
      <c r="BB92" s="17" t="s">
        <v>4336</v>
      </c>
      <c r="BC92" s="25">
        <v>0</v>
      </c>
      <c r="BD92" s="25">
        <v>0</v>
      </c>
      <c r="BE92" s="25">
        <v>0</v>
      </c>
      <c r="BF92" s="16" t="s">
        <v>44394</v>
      </c>
      <c r="BG92" s="17" t="s">
        <v>4337</v>
      </c>
      <c r="BH92" s="25">
        <v>0</v>
      </c>
      <c r="BI92" s="25">
        <v>0</v>
      </c>
      <c r="BJ92" s="25">
        <v>0</v>
      </c>
      <c r="BK92" s="16" t="s">
        <v>44395</v>
      </c>
      <c r="BL92" s="17" t="s">
        <v>4338</v>
      </c>
      <c r="BM92" s="25">
        <v>0</v>
      </c>
      <c r="BN92" s="25">
        <v>0</v>
      </c>
      <c r="BO92" s="25">
        <v>0</v>
      </c>
      <c r="BP92" s="16" t="s">
        <v>44396</v>
      </c>
      <c r="BQ92" s="17" t="s">
        <v>4339</v>
      </c>
      <c r="BR92" s="25">
        <v>0</v>
      </c>
      <c r="BS92" s="25">
        <v>0</v>
      </c>
      <c r="BT92" s="25">
        <v>0</v>
      </c>
      <c r="BU92" s="16" t="s">
        <v>44397</v>
      </c>
      <c r="BV92" s="17" t="s">
        <v>4340</v>
      </c>
      <c r="BW92" s="25">
        <v>0</v>
      </c>
      <c r="BX92" s="25">
        <v>0</v>
      </c>
      <c r="BY92" s="25">
        <v>0</v>
      </c>
      <c r="BZ92" s="16" t="s">
        <v>44398</v>
      </c>
      <c r="CA92" s="17" t="s">
        <v>4341</v>
      </c>
      <c r="CB92" s="25">
        <v>0</v>
      </c>
      <c r="CC92" s="25">
        <v>0</v>
      </c>
      <c r="CD92" s="25">
        <v>0</v>
      </c>
      <c r="CE92" s="16" t="s">
        <v>44399</v>
      </c>
      <c r="CF92" s="17" t="s">
        <v>4342</v>
      </c>
      <c r="CG92" s="25">
        <v>0</v>
      </c>
      <c r="CH92" s="25">
        <v>0</v>
      </c>
      <c r="CI92" s="25">
        <v>0</v>
      </c>
      <c r="CJ92" s="16" t="s">
        <v>44400</v>
      </c>
      <c r="CK92" s="17" t="s">
        <v>4343</v>
      </c>
      <c r="CL92" s="25">
        <v>0</v>
      </c>
      <c r="CM92" s="25">
        <v>0</v>
      </c>
      <c r="CN92" s="25">
        <v>0</v>
      </c>
      <c r="CO92" s="16" t="s">
        <v>44401</v>
      </c>
      <c r="CP92" s="17" t="s">
        <v>4344</v>
      </c>
      <c r="CQ92" s="25">
        <v>0</v>
      </c>
      <c r="CR92" s="25">
        <v>0</v>
      </c>
      <c r="CS92" s="25">
        <v>0</v>
      </c>
      <c r="CT92" s="16" t="s">
        <v>44402</v>
      </c>
      <c r="CU92" s="17" t="s">
        <v>4345</v>
      </c>
      <c r="CV92" s="25">
        <v>0</v>
      </c>
      <c r="CW92" s="25">
        <v>0</v>
      </c>
      <c r="CX92" s="25">
        <v>0</v>
      </c>
      <c r="CY92" s="16" t="s">
        <v>44403</v>
      </c>
      <c r="CZ92" s="17" t="s">
        <v>4346</v>
      </c>
      <c r="DA92" s="25">
        <v>0</v>
      </c>
      <c r="DB92" s="25">
        <v>0</v>
      </c>
      <c r="DC92" s="25">
        <v>0</v>
      </c>
      <c r="DD92" s="25" t="s">
        <v>44404</v>
      </c>
      <c r="DE92" s="25" t="s">
        <v>4347</v>
      </c>
      <c r="DF92" s="25">
        <v>0</v>
      </c>
      <c r="DG92" s="25">
        <v>0</v>
      </c>
      <c r="DH92" s="25">
        <v>0</v>
      </c>
      <c r="DI92" s="16" t="s">
        <v>44405</v>
      </c>
      <c r="DJ92" s="17" t="s">
        <v>4348</v>
      </c>
      <c r="DK92" s="25">
        <v>0</v>
      </c>
      <c r="DL92" s="25">
        <v>0</v>
      </c>
      <c r="DM92" s="25">
        <v>0</v>
      </c>
      <c r="DN92" s="16" t="s">
        <v>44406</v>
      </c>
      <c r="DO92" s="17" t="s">
        <v>4349</v>
      </c>
      <c r="DP92" s="25">
        <v>0</v>
      </c>
      <c r="DQ92" s="25">
        <v>0</v>
      </c>
      <c r="DR92" s="25">
        <v>0</v>
      </c>
      <c r="DS92" s="16" t="s">
        <v>44407</v>
      </c>
      <c r="DT92" s="17" t="s">
        <v>4350</v>
      </c>
      <c r="DU92" s="25">
        <v>0</v>
      </c>
      <c r="DV92" s="25">
        <v>0</v>
      </c>
      <c r="DW92" s="25">
        <v>0</v>
      </c>
      <c r="DX92" s="16" t="s">
        <v>44408</v>
      </c>
      <c r="DY92" s="17" t="s">
        <v>4351</v>
      </c>
      <c r="DZ92" s="25">
        <v>0</v>
      </c>
      <c r="EA92" s="25">
        <v>0</v>
      </c>
      <c r="EB92" s="16">
        <v>0</v>
      </c>
      <c r="EC92" s="16" t="s">
        <v>44409</v>
      </c>
      <c r="ED92" s="17" t="s">
        <v>4352</v>
      </c>
      <c r="EE92" s="25">
        <v>0</v>
      </c>
      <c r="EF92" s="25">
        <v>0</v>
      </c>
      <c r="EG92" s="16">
        <v>0</v>
      </c>
      <c r="EH92" s="16" t="s">
        <v>44410</v>
      </c>
      <c r="EI92" s="16" t="s">
        <v>4353</v>
      </c>
      <c r="EJ92" s="16">
        <v>0</v>
      </c>
      <c r="EK92" s="16">
        <v>0</v>
      </c>
      <c r="EL92" s="16">
        <v>0</v>
      </c>
      <c r="EM92" s="16" t="s">
        <v>44411</v>
      </c>
      <c r="EN92" s="17" t="s">
        <v>4354</v>
      </c>
      <c r="EO92" s="25">
        <v>0</v>
      </c>
      <c r="EP92" s="25">
        <v>0</v>
      </c>
      <c r="EQ92" s="16">
        <v>0</v>
      </c>
      <c r="ER92" s="16" t="s">
        <v>44412</v>
      </c>
      <c r="ES92" s="17" t="s">
        <v>4355</v>
      </c>
      <c r="ET92" s="17">
        <v>0</v>
      </c>
      <c r="EU92" s="17">
        <v>0</v>
      </c>
      <c r="EV92" s="17">
        <v>0</v>
      </c>
      <c r="EW92" s="17" t="s">
        <v>44413</v>
      </c>
      <c r="EX92" s="17" t="s">
        <v>4356</v>
      </c>
      <c r="EY92" s="17">
        <v>0</v>
      </c>
      <c r="EZ92" s="17">
        <v>0</v>
      </c>
      <c r="FA92" s="17">
        <v>0</v>
      </c>
      <c r="FB92" s="17" t="s">
        <v>44414</v>
      </c>
      <c r="FC92" s="17" t="s">
        <v>4357</v>
      </c>
      <c r="FD92" s="17">
        <v>0</v>
      </c>
      <c r="FE92" s="17">
        <v>0</v>
      </c>
      <c r="FF92" s="17">
        <v>0</v>
      </c>
      <c r="FH92" s="17">
        <v>0</v>
      </c>
      <c r="FI92" s="17">
        <v>0</v>
      </c>
      <c r="FJ92" s="17">
        <v>0</v>
      </c>
      <c r="FL92" s="17">
        <v>0</v>
      </c>
      <c r="FM92" s="17">
        <v>0</v>
      </c>
      <c r="FN92" s="17">
        <v>0</v>
      </c>
    </row>
    <row r="93" spans="1:170">
      <c r="A93" s="14">
        <v>61411013</v>
      </c>
      <c r="B93" s="15" t="s">
        <v>30</v>
      </c>
      <c r="C93" s="17" t="s">
        <v>293</v>
      </c>
      <c r="D93" s="25">
        <v>0</v>
      </c>
      <c r="E93" s="25">
        <v>0</v>
      </c>
      <c r="F93" s="25">
        <v>0</v>
      </c>
      <c r="I93" s="16"/>
      <c r="L93" s="20" t="s">
        <v>4</v>
      </c>
      <c r="M93" s="17" t="s">
        <v>44415</v>
      </c>
      <c r="N93" s="17" t="s">
        <v>4358</v>
      </c>
      <c r="O93" s="25">
        <v>0</v>
      </c>
      <c r="P93" s="25">
        <v>0</v>
      </c>
      <c r="Q93" s="25">
        <v>0</v>
      </c>
      <c r="R93" s="16" t="s">
        <v>44416</v>
      </c>
      <c r="S93" s="17" t="s">
        <v>4359</v>
      </c>
      <c r="T93" s="25">
        <v>0</v>
      </c>
      <c r="U93" s="25">
        <v>0</v>
      </c>
      <c r="V93" s="25">
        <v>0</v>
      </c>
      <c r="W93" s="16" t="s">
        <v>44417</v>
      </c>
      <c r="X93" s="17" t="s">
        <v>4360</v>
      </c>
      <c r="Y93" s="25">
        <v>0</v>
      </c>
      <c r="Z93" s="25">
        <v>0</v>
      </c>
      <c r="AA93" s="25">
        <v>0</v>
      </c>
      <c r="AB93" s="16" t="s">
        <v>44418</v>
      </c>
      <c r="AC93" s="17" t="s">
        <v>4361</v>
      </c>
      <c r="AD93" s="25">
        <v>0</v>
      </c>
      <c r="AE93" s="25">
        <v>0</v>
      </c>
      <c r="AF93" s="25">
        <v>0</v>
      </c>
      <c r="AG93" s="16" t="s">
        <v>44419</v>
      </c>
      <c r="AH93" s="17" t="s">
        <v>4362</v>
      </c>
      <c r="AI93" s="25">
        <v>0</v>
      </c>
      <c r="AJ93" s="25">
        <v>0</v>
      </c>
      <c r="AK93" s="25">
        <v>0</v>
      </c>
      <c r="AL93" s="16" t="s">
        <v>44420</v>
      </c>
      <c r="AM93" s="17" t="s">
        <v>4363</v>
      </c>
      <c r="AN93" s="25">
        <v>0</v>
      </c>
      <c r="AO93" s="25">
        <v>0</v>
      </c>
      <c r="AP93" s="25">
        <v>0</v>
      </c>
      <c r="AQ93" s="16" t="s">
        <v>44421</v>
      </c>
      <c r="AR93" s="17" t="s">
        <v>4364</v>
      </c>
      <c r="AS93" s="25">
        <v>0</v>
      </c>
      <c r="AT93" s="25">
        <v>0</v>
      </c>
      <c r="AU93" s="25">
        <v>0</v>
      </c>
      <c r="AV93" s="16" t="s">
        <v>44422</v>
      </c>
      <c r="AW93" s="17" t="s">
        <v>4365</v>
      </c>
      <c r="AX93" s="25">
        <v>0</v>
      </c>
      <c r="AY93" s="25">
        <v>0</v>
      </c>
      <c r="AZ93" s="25">
        <v>0</v>
      </c>
      <c r="BA93" s="16" t="s">
        <v>44423</v>
      </c>
      <c r="BB93" s="17" t="s">
        <v>4366</v>
      </c>
      <c r="BC93" s="25">
        <v>0</v>
      </c>
      <c r="BD93" s="25">
        <v>0</v>
      </c>
      <c r="BE93" s="25">
        <v>0</v>
      </c>
      <c r="BF93" s="16" t="s">
        <v>44424</v>
      </c>
      <c r="BG93" s="17" t="s">
        <v>4367</v>
      </c>
      <c r="BH93" s="25">
        <v>0</v>
      </c>
      <c r="BI93" s="25">
        <v>0</v>
      </c>
      <c r="BJ93" s="25">
        <v>0</v>
      </c>
      <c r="BK93" s="16" t="s">
        <v>44425</v>
      </c>
      <c r="BL93" s="17" t="s">
        <v>4368</v>
      </c>
      <c r="BM93" s="25">
        <v>0</v>
      </c>
      <c r="BN93" s="25">
        <v>0</v>
      </c>
      <c r="BO93" s="25">
        <v>0</v>
      </c>
      <c r="BP93" s="16" t="s">
        <v>44426</v>
      </c>
      <c r="BQ93" s="17" t="s">
        <v>4369</v>
      </c>
      <c r="BR93" s="25">
        <v>0</v>
      </c>
      <c r="BS93" s="25">
        <v>0</v>
      </c>
      <c r="BT93" s="25">
        <v>0</v>
      </c>
      <c r="BU93" s="16" t="s">
        <v>44427</v>
      </c>
      <c r="BV93" s="17" t="s">
        <v>4370</v>
      </c>
      <c r="BW93" s="25">
        <v>0</v>
      </c>
      <c r="BX93" s="25">
        <v>0</v>
      </c>
      <c r="BY93" s="25">
        <v>0</v>
      </c>
      <c r="BZ93" s="16" t="s">
        <v>44428</v>
      </c>
      <c r="CA93" s="17" t="s">
        <v>4371</v>
      </c>
      <c r="CB93" s="25">
        <v>0</v>
      </c>
      <c r="CC93" s="25">
        <v>0</v>
      </c>
      <c r="CD93" s="25">
        <v>0</v>
      </c>
      <c r="CE93" s="16" t="s">
        <v>44429</v>
      </c>
      <c r="CF93" s="17" t="s">
        <v>4372</v>
      </c>
      <c r="CG93" s="25">
        <v>0</v>
      </c>
      <c r="CH93" s="25">
        <v>0</v>
      </c>
      <c r="CI93" s="25">
        <v>0</v>
      </c>
      <c r="CJ93" s="16" t="s">
        <v>44430</v>
      </c>
      <c r="CK93" s="17" t="s">
        <v>4373</v>
      </c>
      <c r="CL93" s="25">
        <v>0</v>
      </c>
      <c r="CM93" s="25">
        <v>0</v>
      </c>
      <c r="CN93" s="25">
        <v>0</v>
      </c>
      <c r="CO93" s="16" t="s">
        <v>44431</v>
      </c>
      <c r="CP93" s="17" t="s">
        <v>4374</v>
      </c>
      <c r="CQ93" s="25">
        <v>0</v>
      </c>
      <c r="CR93" s="25">
        <v>0</v>
      </c>
      <c r="CS93" s="25">
        <v>0</v>
      </c>
      <c r="CT93" s="16" t="s">
        <v>44432</v>
      </c>
      <c r="CU93" s="17" t="s">
        <v>4375</v>
      </c>
      <c r="CV93" s="25">
        <v>0</v>
      </c>
      <c r="CW93" s="25">
        <v>0</v>
      </c>
      <c r="CX93" s="25">
        <v>0</v>
      </c>
      <c r="CY93" s="16" t="s">
        <v>44433</v>
      </c>
      <c r="CZ93" s="17" t="s">
        <v>4376</v>
      </c>
      <c r="DA93" s="25">
        <v>0</v>
      </c>
      <c r="DB93" s="25">
        <v>0</v>
      </c>
      <c r="DC93" s="25">
        <v>0</v>
      </c>
      <c r="DD93" s="25" t="s">
        <v>44434</v>
      </c>
      <c r="DE93" s="25" t="s">
        <v>4377</v>
      </c>
      <c r="DF93" s="25">
        <v>0</v>
      </c>
      <c r="DG93" s="25">
        <v>0</v>
      </c>
      <c r="DH93" s="25">
        <v>0</v>
      </c>
      <c r="DI93" s="16" t="s">
        <v>44435</v>
      </c>
      <c r="DJ93" s="17" t="s">
        <v>4378</v>
      </c>
      <c r="DK93" s="25">
        <v>0</v>
      </c>
      <c r="DL93" s="25">
        <v>0</v>
      </c>
      <c r="DM93" s="25">
        <v>0</v>
      </c>
      <c r="DN93" s="16" t="s">
        <v>44436</v>
      </c>
      <c r="DO93" s="17" t="s">
        <v>4379</v>
      </c>
      <c r="DP93" s="25">
        <v>0</v>
      </c>
      <c r="DQ93" s="25">
        <v>0</v>
      </c>
      <c r="DR93" s="25">
        <v>0</v>
      </c>
      <c r="DS93" s="16" t="s">
        <v>44437</v>
      </c>
      <c r="DT93" s="17" t="s">
        <v>4380</v>
      </c>
      <c r="DU93" s="25">
        <v>0</v>
      </c>
      <c r="DV93" s="25">
        <v>0</v>
      </c>
      <c r="DW93" s="25">
        <v>0</v>
      </c>
      <c r="DX93" s="16" t="s">
        <v>44438</v>
      </c>
      <c r="DY93" s="17" t="s">
        <v>4381</v>
      </c>
      <c r="DZ93" s="25">
        <v>0</v>
      </c>
      <c r="EA93" s="25">
        <v>0</v>
      </c>
      <c r="EB93" s="16">
        <v>0</v>
      </c>
      <c r="EC93" s="16" t="s">
        <v>44439</v>
      </c>
      <c r="ED93" s="17" t="s">
        <v>4382</v>
      </c>
      <c r="EE93" s="25">
        <v>0</v>
      </c>
      <c r="EF93" s="25">
        <v>0</v>
      </c>
      <c r="EG93" s="16">
        <v>0</v>
      </c>
      <c r="EH93" s="16" t="s">
        <v>44440</v>
      </c>
      <c r="EI93" s="16" t="s">
        <v>4383</v>
      </c>
      <c r="EJ93" s="16">
        <v>0</v>
      </c>
      <c r="EK93" s="16">
        <v>0</v>
      </c>
      <c r="EL93" s="16">
        <v>0</v>
      </c>
      <c r="EM93" s="16" t="s">
        <v>44441</v>
      </c>
      <c r="EN93" s="17" t="s">
        <v>4384</v>
      </c>
      <c r="EO93" s="25">
        <v>0</v>
      </c>
      <c r="EP93" s="25">
        <v>0</v>
      </c>
      <c r="EQ93" s="16">
        <v>0</v>
      </c>
      <c r="ER93" s="16" t="s">
        <v>44442</v>
      </c>
      <c r="ES93" s="17" t="s">
        <v>4385</v>
      </c>
      <c r="ET93" s="17">
        <v>0</v>
      </c>
      <c r="EU93" s="17">
        <v>0</v>
      </c>
      <c r="EV93" s="17">
        <v>0</v>
      </c>
      <c r="EW93" s="17" t="s">
        <v>44443</v>
      </c>
      <c r="EX93" s="17" t="s">
        <v>4386</v>
      </c>
      <c r="EY93" s="17">
        <v>0</v>
      </c>
      <c r="EZ93" s="17">
        <v>0</v>
      </c>
      <c r="FA93" s="17">
        <v>0</v>
      </c>
      <c r="FB93" s="17" t="s">
        <v>44444</v>
      </c>
      <c r="FC93" s="17" t="s">
        <v>4387</v>
      </c>
      <c r="FD93" s="17">
        <v>0</v>
      </c>
      <c r="FE93" s="17">
        <v>0</v>
      </c>
      <c r="FF93" s="17">
        <v>0</v>
      </c>
      <c r="FH93" s="17">
        <v>0</v>
      </c>
      <c r="FI93" s="17">
        <v>0</v>
      </c>
      <c r="FJ93" s="17">
        <v>0</v>
      </c>
      <c r="FL93" s="17">
        <v>0</v>
      </c>
      <c r="FM93" s="17">
        <v>0</v>
      </c>
      <c r="FN93" s="17">
        <v>0</v>
      </c>
    </row>
    <row r="94" spans="1:170">
      <c r="B94" s="15" t="s">
        <v>1487</v>
      </c>
      <c r="D94" s="8">
        <v>0</v>
      </c>
      <c r="E94" s="8">
        <v>-83792802</v>
      </c>
      <c r="F94" s="53">
        <v>-83792802</v>
      </c>
      <c r="G94" s="53"/>
      <c r="H94" s="53"/>
      <c r="I94" s="16"/>
      <c r="L94" s="20" t="s">
        <v>1487</v>
      </c>
      <c r="M94" s="17" t="s">
        <v>42315</v>
      </c>
      <c r="O94" s="53">
        <v>0</v>
      </c>
      <c r="P94" s="25">
        <v>-83792802</v>
      </c>
      <c r="Q94" s="53">
        <v>-83792802</v>
      </c>
      <c r="R94" s="16" t="s">
        <v>42316</v>
      </c>
      <c r="S94" s="17"/>
      <c r="T94" s="53">
        <v>0</v>
      </c>
      <c r="U94" s="25">
        <v>0</v>
      </c>
      <c r="V94" s="53">
        <v>0</v>
      </c>
      <c r="W94" s="16" t="s">
        <v>42317</v>
      </c>
      <c r="X94" s="17"/>
      <c r="Y94" s="53">
        <v>0</v>
      </c>
      <c r="Z94" s="53">
        <v>0</v>
      </c>
      <c r="AA94" s="53">
        <v>0</v>
      </c>
      <c r="AB94" s="16" t="s">
        <v>42318</v>
      </c>
      <c r="AC94" s="17"/>
      <c r="AD94" s="53">
        <v>0</v>
      </c>
      <c r="AE94" s="53">
        <v>0</v>
      </c>
      <c r="AF94" s="53">
        <v>0</v>
      </c>
      <c r="AG94" s="16" t="s">
        <v>42319</v>
      </c>
      <c r="AH94" s="17"/>
      <c r="AI94" s="53">
        <v>0</v>
      </c>
      <c r="AJ94" s="53">
        <v>0</v>
      </c>
      <c r="AK94" s="53">
        <v>0</v>
      </c>
      <c r="AL94" s="16" t="s">
        <v>42320</v>
      </c>
      <c r="AM94" s="17"/>
      <c r="AN94" s="53">
        <v>0</v>
      </c>
      <c r="AO94" s="53">
        <v>0</v>
      </c>
      <c r="AP94" s="53">
        <v>0</v>
      </c>
      <c r="AQ94" s="16" t="s">
        <v>42321</v>
      </c>
      <c r="AR94" s="17"/>
      <c r="AS94" s="53">
        <v>0</v>
      </c>
      <c r="AT94" s="53">
        <v>0</v>
      </c>
      <c r="AU94" s="53">
        <v>0</v>
      </c>
      <c r="AV94" s="16" t="s">
        <v>42322</v>
      </c>
      <c r="AW94" s="17"/>
      <c r="AX94" s="53">
        <v>0</v>
      </c>
      <c r="AY94" s="53">
        <v>0</v>
      </c>
      <c r="AZ94" s="53">
        <v>0</v>
      </c>
      <c r="BA94" s="16" t="s">
        <v>42323</v>
      </c>
      <c r="BB94" s="17"/>
      <c r="BC94" s="53">
        <v>0</v>
      </c>
      <c r="BD94" s="53">
        <v>0</v>
      </c>
      <c r="BE94" s="53">
        <v>0</v>
      </c>
      <c r="BF94" s="16" t="s">
        <v>42324</v>
      </c>
      <c r="BG94" s="17"/>
      <c r="BH94" s="53">
        <v>0</v>
      </c>
      <c r="BI94" s="53">
        <v>0</v>
      </c>
      <c r="BJ94" s="53">
        <v>0</v>
      </c>
      <c r="BK94" s="16" t="s">
        <v>42325</v>
      </c>
      <c r="BL94" s="17"/>
      <c r="BM94" s="53">
        <v>0</v>
      </c>
      <c r="BN94" s="53">
        <v>0</v>
      </c>
      <c r="BO94" s="53">
        <v>0</v>
      </c>
      <c r="BP94" s="16" t="s">
        <v>42326</v>
      </c>
      <c r="BQ94" s="17"/>
      <c r="BR94" s="53">
        <v>0</v>
      </c>
      <c r="BS94" s="53">
        <v>0</v>
      </c>
      <c r="BT94" s="53">
        <v>0</v>
      </c>
      <c r="BU94" s="16" t="s">
        <v>42327</v>
      </c>
      <c r="BV94" s="17"/>
      <c r="BW94" s="53">
        <v>0</v>
      </c>
      <c r="BX94" s="53">
        <v>0</v>
      </c>
      <c r="BY94" s="53">
        <v>0</v>
      </c>
      <c r="BZ94" s="16" t="s">
        <v>42328</v>
      </c>
      <c r="CA94" s="17"/>
      <c r="CB94" s="53">
        <v>0</v>
      </c>
      <c r="CC94" s="53">
        <v>0</v>
      </c>
      <c r="CD94" s="53">
        <v>0</v>
      </c>
      <c r="CE94" s="16" t="s">
        <v>42329</v>
      </c>
      <c r="CF94" s="17"/>
      <c r="CG94" s="53">
        <v>0</v>
      </c>
      <c r="CH94" s="53">
        <v>0</v>
      </c>
      <c r="CI94" s="53">
        <v>0</v>
      </c>
      <c r="CJ94" s="16" t="s">
        <v>42330</v>
      </c>
      <c r="CK94" s="17"/>
      <c r="CL94" s="53">
        <v>0</v>
      </c>
      <c r="CM94" s="53">
        <v>0</v>
      </c>
      <c r="CN94" s="53">
        <v>0</v>
      </c>
      <c r="CO94" s="16" t="s">
        <v>42331</v>
      </c>
      <c r="CP94" s="17"/>
      <c r="CQ94" s="53">
        <v>0</v>
      </c>
      <c r="CR94" s="53">
        <v>0</v>
      </c>
      <c r="CS94" s="53">
        <v>0</v>
      </c>
      <c r="CT94" s="16" t="s">
        <v>42332</v>
      </c>
      <c r="CU94" s="17"/>
      <c r="CV94" s="53">
        <v>0</v>
      </c>
      <c r="CW94" s="53">
        <v>0</v>
      </c>
      <c r="CX94" s="53">
        <v>0</v>
      </c>
      <c r="CY94" s="16" t="s">
        <v>42333</v>
      </c>
      <c r="CZ94" s="17"/>
      <c r="DA94" s="53">
        <v>0</v>
      </c>
      <c r="DB94" s="53">
        <v>0</v>
      </c>
      <c r="DC94" s="53">
        <v>0</v>
      </c>
      <c r="DD94" s="53" t="s">
        <v>42334</v>
      </c>
      <c r="DE94" s="53"/>
      <c r="DF94" s="53">
        <v>0</v>
      </c>
      <c r="DG94" s="53">
        <v>0</v>
      </c>
      <c r="DH94" s="53">
        <v>0</v>
      </c>
      <c r="DI94" s="16" t="s">
        <v>42335</v>
      </c>
      <c r="DJ94" s="17"/>
      <c r="DK94" s="53">
        <v>0</v>
      </c>
      <c r="DL94" s="53">
        <v>0</v>
      </c>
      <c r="DM94" s="53">
        <v>0</v>
      </c>
      <c r="DN94" s="16" t="s">
        <v>42336</v>
      </c>
      <c r="DO94" s="17"/>
      <c r="DP94" s="53">
        <v>0</v>
      </c>
      <c r="DQ94" s="53">
        <v>0</v>
      </c>
      <c r="DR94" s="53">
        <v>0</v>
      </c>
      <c r="DS94" s="16" t="s">
        <v>42337</v>
      </c>
      <c r="DT94" s="17"/>
      <c r="DU94" s="53">
        <v>0</v>
      </c>
      <c r="DV94" s="53">
        <v>0</v>
      </c>
      <c r="DW94" s="53">
        <v>0</v>
      </c>
      <c r="DX94" s="16" t="s">
        <v>42338</v>
      </c>
      <c r="DY94" s="17"/>
      <c r="DZ94" s="53">
        <v>0</v>
      </c>
      <c r="EA94" s="53">
        <v>0</v>
      </c>
      <c r="EB94" s="53">
        <v>0</v>
      </c>
      <c r="EC94" s="16" t="s">
        <v>42339</v>
      </c>
      <c r="ED94" s="17"/>
      <c r="EE94" s="53">
        <v>0</v>
      </c>
      <c r="EF94" s="53">
        <v>0</v>
      </c>
      <c r="EG94" s="53">
        <v>0</v>
      </c>
      <c r="EH94" s="16" t="s">
        <v>42340</v>
      </c>
      <c r="EI94" s="16"/>
      <c r="EJ94" s="16">
        <v>0</v>
      </c>
      <c r="EK94" s="16">
        <v>0</v>
      </c>
      <c r="EL94" s="16">
        <v>0</v>
      </c>
      <c r="EM94" s="16" t="s">
        <v>42341</v>
      </c>
      <c r="EN94" s="17"/>
      <c r="EO94" s="53">
        <v>0</v>
      </c>
      <c r="EP94" s="53">
        <v>0</v>
      </c>
      <c r="EQ94" s="53">
        <v>0</v>
      </c>
      <c r="ER94" s="16" t="s">
        <v>42342</v>
      </c>
      <c r="ET94" s="17">
        <v>0</v>
      </c>
      <c r="EU94" s="17">
        <v>0</v>
      </c>
      <c r="EV94" s="17">
        <v>0</v>
      </c>
      <c r="EW94" s="17" t="s">
        <v>42343</v>
      </c>
      <c r="EY94" s="17">
        <v>0</v>
      </c>
      <c r="EZ94" s="17">
        <v>0</v>
      </c>
      <c r="FA94" s="17">
        <v>0</v>
      </c>
      <c r="FB94" s="17" t="s">
        <v>42344</v>
      </c>
      <c r="FD94" s="17">
        <v>0</v>
      </c>
      <c r="FE94" s="17">
        <v>0</v>
      </c>
      <c r="FF94" s="17">
        <v>0</v>
      </c>
      <c r="FH94" s="17">
        <v>0</v>
      </c>
      <c r="FI94" s="17">
        <v>-83792802</v>
      </c>
      <c r="FJ94" s="17">
        <v>-83792802</v>
      </c>
      <c r="FL94" s="17">
        <v>0</v>
      </c>
      <c r="FM94" s="17">
        <v>0</v>
      </c>
      <c r="FN94" s="17">
        <v>0</v>
      </c>
    </row>
    <row r="95" spans="1:170">
      <c r="A95" s="14">
        <v>61421000</v>
      </c>
      <c r="B95" s="15" t="s">
        <v>31</v>
      </c>
      <c r="C95" s="24" t="s">
        <v>294</v>
      </c>
      <c r="D95" s="25">
        <v>0</v>
      </c>
      <c r="E95" s="25">
        <v>0</v>
      </c>
      <c r="F95" s="25">
        <v>0</v>
      </c>
      <c r="I95" s="16"/>
      <c r="L95" s="20" t="s">
        <v>208</v>
      </c>
      <c r="M95" s="17" t="s">
        <v>44445</v>
      </c>
      <c r="N95" s="17" t="s">
        <v>4388</v>
      </c>
      <c r="O95" s="25">
        <v>0</v>
      </c>
      <c r="P95" s="25">
        <v>0</v>
      </c>
      <c r="Q95" s="25">
        <v>0</v>
      </c>
      <c r="R95" s="16" t="s">
        <v>44446</v>
      </c>
      <c r="S95" s="17" t="s">
        <v>4389</v>
      </c>
      <c r="T95" s="25">
        <v>0</v>
      </c>
      <c r="U95" s="25">
        <v>0</v>
      </c>
      <c r="V95" s="25">
        <v>0</v>
      </c>
      <c r="W95" s="16" t="s">
        <v>44447</v>
      </c>
      <c r="X95" s="17" t="s">
        <v>4390</v>
      </c>
      <c r="Y95" s="25">
        <v>0</v>
      </c>
      <c r="Z95" s="25">
        <v>0</v>
      </c>
      <c r="AA95" s="25">
        <v>0</v>
      </c>
      <c r="AB95" s="16" t="s">
        <v>44448</v>
      </c>
      <c r="AC95" s="17" t="s">
        <v>4391</v>
      </c>
      <c r="AD95" s="25">
        <v>0</v>
      </c>
      <c r="AE95" s="25">
        <v>0</v>
      </c>
      <c r="AF95" s="25">
        <v>0</v>
      </c>
      <c r="AG95" s="16" t="s">
        <v>44449</v>
      </c>
      <c r="AH95" s="17" t="s">
        <v>4392</v>
      </c>
      <c r="AI95" s="25">
        <v>0</v>
      </c>
      <c r="AJ95" s="25">
        <v>0</v>
      </c>
      <c r="AK95" s="25">
        <v>0</v>
      </c>
      <c r="AL95" s="16" t="s">
        <v>44450</v>
      </c>
      <c r="AM95" s="17" t="s">
        <v>4393</v>
      </c>
      <c r="AN95" s="25">
        <v>0</v>
      </c>
      <c r="AO95" s="25">
        <v>0</v>
      </c>
      <c r="AP95" s="25">
        <v>0</v>
      </c>
      <c r="AQ95" s="16" t="s">
        <v>44451</v>
      </c>
      <c r="AR95" s="17" t="s">
        <v>4394</v>
      </c>
      <c r="AS95" s="25">
        <v>0</v>
      </c>
      <c r="AT95" s="25">
        <v>0</v>
      </c>
      <c r="AU95" s="25">
        <v>0</v>
      </c>
      <c r="AV95" s="16" t="s">
        <v>44452</v>
      </c>
      <c r="AW95" s="17" t="s">
        <v>4395</v>
      </c>
      <c r="AX95" s="25">
        <v>0</v>
      </c>
      <c r="AY95" s="25">
        <v>0</v>
      </c>
      <c r="AZ95" s="25">
        <v>0</v>
      </c>
      <c r="BA95" s="16" t="s">
        <v>44453</v>
      </c>
      <c r="BB95" s="17" t="s">
        <v>4396</v>
      </c>
      <c r="BC95" s="25">
        <v>0</v>
      </c>
      <c r="BD95" s="25">
        <v>0</v>
      </c>
      <c r="BE95" s="25">
        <v>0</v>
      </c>
      <c r="BF95" s="16" t="s">
        <v>44454</v>
      </c>
      <c r="BG95" s="17" t="s">
        <v>4397</v>
      </c>
      <c r="BH95" s="25">
        <v>0</v>
      </c>
      <c r="BI95" s="25">
        <v>0</v>
      </c>
      <c r="BJ95" s="25">
        <v>0</v>
      </c>
      <c r="BK95" s="16" t="s">
        <v>44455</v>
      </c>
      <c r="BL95" s="17" t="s">
        <v>4398</v>
      </c>
      <c r="BM95" s="25">
        <v>0</v>
      </c>
      <c r="BN95" s="25">
        <v>0</v>
      </c>
      <c r="BO95" s="25">
        <v>0</v>
      </c>
      <c r="BP95" s="16" t="s">
        <v>44456</v>
      </c>
      <c r="BQ95" s="17" t="s">
        <v>4399</v>
      </c>
      <c r="BR95" s="25">
        <v>0</v>
      </c>
      <c r="BS95" s="25">
        <v>0</v>
      </c>
      <c r="BT95" s="25">
        <v>0</v>
      </c>
      <c r="BU95" s="16" t="s">
        <v>44457</v>
      </c>
      <c r="BV95" s="17" t="s">
        <v>4400</v>
      </c>
      <c r="BW95" s="25">
        <v>0</v>
      </c>
      <c r="BX95" s="25">
        <v>0</v>
      </c>
      <c r="BY95" s="25">
        <v>0</v>
      </c>
      <c r="BZ95" s="16" t="s">
        <v>44458</v>
      </c>
      <c r="CA95" s="17" t="s">
        <v>4401</v>
      </c>
      <c r="CB95" s="25">
        <v>0</v>
      </c>
      <c r="CC95" s="25">
        <v>0</v>
      </c>
      <c r="CD95" s="25">
        <v>0</v>
      </c>
      <c r="CE95" s="16" t="s">
        <v>44459</v>
      </c>
      <c r="CF95" s="17" t="s">
        <v>4402</v>
      </c>
      <c r="CG95" s="25">
        <v>0</v>
      </c>
      <c r="CH95" s="25">
        <v>0</v>
      </c>
      <c r="CI95" s="25">
        <v>0</v>
      </c>
      <c r="CJ95" s="16" t="s">
        <v>44460</v>
      </c>
      <c r="CK95" s="17" t="s">
        <v>4403</v>
      </c>
      <c r="CL95" s="25">
        <v>0</v>
      </c>
      <c r="CM95" s="25">
        <v>0</v>
      </c>
      <c r="CN95" s="25">
        <v>0</v>
      </c>
      <c r="CO95" s="16" t="s">
        <v>44461</v>
      </c>
      <c r="CP95" s="17" t="s">
        <v>4404</v>
      </c>
      <c r="CQ95" s="25">
        <v>0</v>
      </c>
      <c r="CR95" s="25">
        <v>0</v>
      </c>
      <c r="CS95" s="25">
        <v>0</v>
      </c>
      <c r="CT95" s="16" t="s">
        <v>44462</v>
      </c>
      <c r="CU95" s="17" t="s">
        <v>4405</v>
      </c>
      <c r="CV95" s="25">
        <v>0</v>
      </c>
      <c r="CW95" s="25">
        <v>0</v>
      </c>
      <c r="CX95" s="25">
        <v>0</v>
      </c>
      <c r="CY95" s="16" t="s">
        <v>44463</v>
      </c>
      <c r="CZ95" s="17" t="s">
        <v>4406</v>
      </c>
      <c r="DA95" s="25">
        <v>0</v>
      </c>
      <c r="DB95" s="25">
        <v>0</v>
      </c>
      <c r="DC95" s="25">
        <v>0</v>
      </c>
      <c r="DD95" s="25" t="s">
        <v>44464</v>
      </c>
      <c r="DE95" s="25" t="s">
        <v>4407</v>
      </c>
      <c r="DF95" s="25">
        <v>0</v>
      </c>
      <c r="DG95" s="25">
        <v>0</v>
      </c>
      <c r="DH95" s="25">
        <v>0</v>
      </c>
      <c r="DI95" s="16" t="s">
        <v>44465</v>
      </c>
      <c r="DJ95" s="17" t="s">
        <v>4408</v>
      </c>
      <c r="DK95" s="25">
        <v>0</v>
      </c>
      <c r="DL95" s="25">
        <v>0</v>
      </c>
      <c r="DM95" s="25">
        <v>0</v>
      </c>
      <c r="DN95" s="16" t="s">
        <v>44466</v>
      </c>
      <c r="DO95" s="17" t="s">
        <v>4409</v>
      </c>
      <c r="DP95" s="25">
        <v>0</v>
      </c>
      <c r="DQ95" s="25">
        <v>0</v>
      </c>
      <c r="DR95" s="25">
        <v>0</v>
      </c>
      <c r="DS95" s="16" t="s">
        <v>44467</v>
      </c>
      <c r="DT95" s="17" t="s">
        <v>4410</v>
      </c>
      <c r="DU95" s="25">
        <v>0</v>
      </c>
      <c r="DV95" s="25">
        <v>0</v>
      </c>
      <c r="DW95" s="25">
        <v>0</v>
      </c>
      <c r="DX95" s="16" t="s">
        <v>44468</v>
      </c>
      <c r="DY95" s="17" t="s">
        <v>4411</v>
      </c>
      <c r="DZ95" s="25">
        <v>0</v>
      </c>
      <c r="EA95" s="25">
        <v>0</v>
      </c>
      <c r="EB95" s="16">
        <v>0</v>
      </c>
      <c r="EC95" s="16" t="s">
        <v>44469</v>
      </c>
      <c r="ED95" s="17" t="s">
        <v>4412</v>
      </c>
      <c r="EE95" s="25">
        <v>0</v>
      </c>
      <c r="EF95" s="25">
        <v>0</v>
      </c>
      <c r="EG95" s="16">
        <v>0</v>
      </c>
      <c r="EH95" s="16" t="s">
        <v>44470</v>
      </c>
      <c r="EI95" s="16" t="s">
        <v>4413</v>
      </c>
      <c r="EJ95" s="16">
        <v>0</v>
      </c>
      <c r="EK95" s="16">
        <v>0</v>
      </c>
      <c r="EL95" s="16">
        <v>0</v>
      </c>
      <c r="EM95" s="16" t="s">
        <v>44471</v>
      </c>
      <c r="EN95" s="17" t="s">
        <v>4414</v>
      </c>
      <c r="EO95" s="25">
        <v>0</v>
      </c>
      <c r="EP95" s="25">
        <v>0</v>
      </c>
      <c r="EQ95" s="16">
        <v>0</v>
      </c>
      <c r="ER95" s="16" t="s">
        <v>44472</v>
      </c>
      <c r="ES95" s="17" t="s">
        <v>4415</v>
      </c>
      <c r="ET95" s="17">
        <v>0</v>
      </c>
      <c r="EU95" s="17">
        <v>0</v>
      </c>
      <c r="EV95" s="17">
        <v>0</v>
      </c>
      <c r="EW95" s="17" t="s">
        <v>44473</v>
      </c>
      <c r="EX95" s="17" t="s">
        <v>4416</v>
      </c>
      <c r="EY95" s="17">
        <v>0</v>
      </c>
      <c r="EZ95" s="17">
        <v>0</v>
      </c>
      <c r="FA95" s="17">
        <v>0</v>
      </c>
      <c r="FB95" s="17" t="s">
        <v>44474</v>
      </c>
      <c r="FC95" s="17" t="s">
        <v>4417</v>
      </c>
      <c r="FD95" s="17">
        <v>0</v>
      </c>
      <c r="FE95" s="17">
        <v>0</v>
      </c>
      <c r="FF95" s="17">
        <v>0</v>
      </c>
      <c r="FH95" s="17">
        <v>0</v>
      </c>
      <c r="FI95" s="17">
        <v>0</v>
      </c>
      <c r="FJ95" s="17">
        <v>0</v>
      </c>
      <c r="FL95" s="17">
        <v>0</v>
      </c>
      <c r="FM95" s="17">
        <v>0</v>
      </c>
      <c r="FN95" s="17">
        <v>0</v>
      </c>
    </row>
    <row r="96" spans="1:170">
      <c r="A96" s="14">
        <v>61421001</v>
      </c>
      <c r="B96" s="15" t="s">
        <v>31</v>
      </c>
      <c r="C96" s="17" t="s">
        <v>295</v>
      </c>
      <c r="D96" s="25">
        <v>0</v>
      </c>
      <c r="E96" s="25">
        <v>-144868975</v>
      </c>
      <c r="F96" s="25">
        <v>-144868975</v>
      </c>
      <c r="I96" s="16"/>
      <c r="L96" s="20" t="s">
        <v>1478</v>
      </c>
      <c r="M96" s="17" t="s">
        <v>44475</v>
      </c>
      <c r="N96" s="17" t="s">
        <v>4418</v>
      </c>
      <c r="O96" s="25">
        <v>0</v>
      </c>
      <c r="P96" s="25">
        <v>-144868975</v>
      </c>
      <c r="Q96" s="25">
        <v>-144868975</v>
      </c>
      <c r="R96" s="16" t="s">
        <v>44476</v>
      </c>
      <c r="S96" s="17" t="s">
        <v>4419</v>
      </c>
      <c r="T96" s="25">
        <v>0</v>
      </c>
      <c r="U96" s="25">
        <v>0</v>
      </c>
      <c r="V96" s="25">
        <v>0</v>
      </c>
      <c r="W96" s="16" t="s">
        <v>44477</v>
      </c>
      <c r="X96" s="17" t="s">
        <v>4420</v>
      </c>
      <c r="Y96" s="25">
        <v>0</v>
      </c>
      <c r="Z96" s="25">
        <v>0</v>
      </c>
      <c r="AA96" s="25">
        <v>0</v>
      </c>
      <c r="AB96" s="16" t="s">
        <v>44478</v>
      </c>
      <c r="AC96" s="17" t="s">
        <v>4421</v>
      </c>
      <c r="AD96" s="25">
        <v>0</v>
      </c>
      <c r="AE96" s="25">
        <v>0</v>
      </c>
      <c r="AF96" s="25">
        <v>0</v>
      </c>
      <c r="AG96" s="16" t="s">
        <v>44479</v>
      </c>
      <c r="AH96" s="17" t="s">
        <v>4422</v>
      </c>
      <c r="AI96" s="25">
        <v>0</v>
      </c>
      <c r="AJ96" s="25">
        <v>0</v>
      </c>
      <c r="AK96" s="25">
        <v>0</v>
      </c>
      <c r="AL96" s="16" t="s">
        <v>44480</v>
      </c>
      <c r="AM96" s="17" t="s">
        <v>4423</v>
      </c>
      <c r="AN96" s="25">
        <v>0</v>
      </c>
      <c r="AO96" s="25">
        <v>0</v>
      </c>
      <c r="AP96" s="25">
        <v>0</v>
      </c>
      <c r="AQ96" s="16" t="s">
        <v>44481</v>
      </c>
      <c r="AR96" s="17" t="s">
        <v>4424</v>
      </c>
      <c r="AS96" s="25">
        <v>0</v>
      </c>
      <c r="AT96" s="25">
        <v>0</v>
      </c>
      <c r="AU96" s="25">
        <v>0</v>
      </c>
      <c r="AV96" s="16" t="s">
        <v>44482</v>
      </c>
      <c r="AW96" s="17" t="s">
        <v>4425</v>
      </c>
      <c r="AX96" s="25">
        <v>0</v>
      </c>
      <c r="AY96" s="25">
        <v>0</v>
      </c>
      <c r="AZ96" s="25">
        <v>0</v>
      </c>
      <c r="BA96" s="16" t="s">
        <v>44483</v>
      </c>
      <c r="BB96" s="17" t="s">
        <v>4426</v>
      </c>
      <c r="BC96" s="25">
        <v>0</v>
      </c>
      <c r="BD96" s="25">
        <v>0</v>
      </c>
      <c r="BE96" s="25">
        <v>0</v>
      </c>
      <c r="BF96" s="16" t="s">
        <v>44484</v>
      </c>
      <c r="BG96" s="17" t="s">
        <v>4427</v>
      </c>
      <c r="BH96" s="25">
        <v>0</v>
      </c>
      <c r="BI96" s="25">
        <v>0</v>
      </c>
      <c r="BJ96" s="25">
        <v>0</v>
      </c>
      <c r="BK96" s="16" t="s">
        <v>44485</v>
      </c>
      <c r="BL96" s="17" t="s">
        <v>4428</v>
      </c>
      <c r="BM96" s="25">
        <v>0</v>
      </c>
      <c r="BN96" s="25">
        <v>0</v>
      </c>
      <c r="BO96" s="25">
        <v>0</v>
      </c>
      <c r="BP96" s="16" t="s">
        <v>44486</v>
      </c>
      <c r="BQ96" s="17" t="s">
        <v>4429</v>
      </c>
      <c r="BR96" s="25">
        <v>0</v>
      </c>
      <c r="BS96" s="25">
        <v>0</v>
      </c>
      <c r="BT96" s="25">
        <v>0</v>
      </c>
      <c r="BU96" s="16" t="s">
        <v>44487</v>
      </c>
      <c r="BV96" s="17" t="s">
        <v>4430</v>
      </c>
      <c r="BW96" s="25">
        <v>0</v>
      </c>
      <c r="BX96" s="25">
        <v>0</v>
      </c>
      <c r="BY96" s="25">
        <v>0</v>
      </c>
      <c r="BZ96" s="16" t="s">
        <v>44488</v>
      </c>
      <c r="CA96" s="17" t="s">
        <v>4431</v>
      </c>
      <c r="CB96" s="25">
        <v>0</v>
      </c>
      <c r="CC96" s="25">
        <v>0</v>
      </c>
      <c r="CD96" s="25">
        <v>0</v>
      </c>
      <c r="CE96" s="16" t="s">
        <v>44489</v>
      </c>
      <c r="CF96" s="17" t="s">
        <v>4432</v>
      </c>
      <c r="CG96" s="25">
        <v>0</v>
      </c>
      <c r="CH96" s="25">
        <v>0</v>
      </c>
      <c r="CI96" s="25">
        <v>0</v>
      </c>
      <c r="CJ96" s="16" t="s">
        <v>44490</v>
      </c>
      <c r="CK96" s="17" t="s">
        <v>4433</v>
      </c>
      <c r="CL96" s="25">
        <v>0</v>
      </c>
      <c r="CM96" s="25">
        <v>0</v>
      </c>
      <c r="CN96" s="25">
        <v>0</v>
      </c>
      <c r="CO96" s="16" t="s">
        <v>44491</v>
      </c>
      <c r="CP96" s="17" t="s">
        <v>4434</v>
      </c>
      <c r="CQ96" s="25">
        <v>0</v>
      </c>
      <c r="CR96" s="25">
        <v>0</v>
      </c>
      <c r="CS96" s="25">
        <v>0</v>
      </c>
      <c r="CT96" s="16" t="s">
        <v>44492</v>
      </c>
      <c r="CU96" s="17" t="s">
        <v>4435</v>
      </c>
      <c r="CV96" s="25">
        <v>0</v>
      </c>
      <c r="CW96" s="25">
        <v>0</v>
      </c>
      <c r="CX96" s="25">
        <v>0</v>
      </c>
      <c r="CY96" s="16" t="s">
        <v>44493</v>
      </c>
      <c r="CZ96" s="17" t="s">
        <v>4436</v>
      </c>
      <c r="DA96" s="25">
        <v>0</v>
      </c>
      <c r="DB96" s="25">
        <v>0</v>
      </c>
      <c r="DC96" s="25">
        <v>0</v>
      </c>
      <c r="DD96" s="25" t="s">
        <v>44494</v>
      </c>
      <c r="DE96" s="25" t="s">
        <v>4437</v>
      </c>
      <c r="DF96" s="25">
        <v>0</v>
      </c>
      <c r="DG96" s="25">
        <v>0</v>
      </c>
      <c r="DH96" s="25">
        <v>0</v>
      </c>
      <c r="DI96" s="16" t="s">
        <v>44495</v>
      </c>
      <c r="DJ96" s="17" t="s">
        <v>4438</v>
      </c>
      <c r="DK96" s="25">
        <v>0</v>
      </c>
      <c r="DL96" s="25">
        <v>0</v>
      </c>
      <c r="DM96" s="25">
        <v>0</v>
      </c>
      <c r="DN96" s="16" t="s">
        <v>44496</v>
      </c>
      <c r="DO96" s="17" t="s">
        <v>4439</v>
      </c>
      <c r="DP96" s="25">
        <v>0</v>
      </c>
      <c r="DQ96" s="25">
        <v>0</v>
      </c>
      <c r="DR96" s="25">
        <v>0</v>
      </c>
      <c r="DS96" s="16" t="s">
        <v>44497</v>
      </c>
      <c r="DT96" s="17" t="s">
        <v>4440</v>
      </c>
      <c r="DU96" s="25">
        <v>0</v>
      </c>
      <c r="DV96" s="25">
        <v>0</v>
      </c>
      <c r="DW96" s="25">
        <v>0</v>
      </c>
      <c r="DX96" s="16" t="s">
        <v>44498</v>
      </c>
      <c r="DY96" s="17" t="s">
        <v>4441</v>
      </c>
      <c r="DZ96" s="25">
        <v>0</v>
      </c>
      <c r="EA96" s="25">
        <v>0</v>
      </c>
      <c r="EB96" s="16">
        <v>0</v>
      </c>
      <c r="EC96" s="16" t="s">
        <v>44499</v>
      </c>
      <c r="ED96" s="17" t="s">
        <v>4442</v>
      </c>
      <c r="EE96" s="25">
        <v>0</v>
      </c>
      <c r="EF96" s="25">
        <v>0</v>
      </c>
      <c r="EG96" s="16">
        <v>0</v>
      </c>
      <c r="EH96" s="16" t="s">
        <v>44500</v>
      </c>
      <c r="EI96" s="16" t="s">
        <v>4443</v>
      </c>
      <c r="EJ96" s="16">
        <v>0</v>
      </c>
      <c r="EK96" s="16">
        <v>0</v>
      </c>
      <c r="EL96" s="16">
        <v>0</v>
      </c>
      <c r="EM96" s="16" t="s">
        <v>44501</v>
      </c>
      <c r="EN96" s="17" t="s">
        <v>4444</v>
      </c>
      <c r="EO96" s="25">
        <v>0</v>
      </c>
      <c r="EP96" s="25">
        <v>0</v>
      </c>
      <c r="EQ96" s="16">
        <v>0</v>
      </c>
      <c r="ER96" s="16" t="s">
        <v>44502</v>
      </c>
      <c r="ES96" s="17" t="s">
        <v>4445</v>
      </c>
      <c r="ET96" s="17">
        <v>0</v>
      </c>
      <c r="EU96" s="17">
        <v>0</v>
      </c>
      <c r="EV96" s="17">
        <v>0</v>
      </c>
      <c r="EW96" s="17" t="s">
        <v>44503</v>
      </c>
      <c r="EX96" s="17" t="s">
        <v>4446</v>
      </c>
      <c r="EY96" s="17">
        <v>0</v>
      </c>
      <c r="EZ96" s="17">
        <v>0</v>
      </c>
      <c r="FA96" s="17">
        <v>0</v>
      </c>
      <c r="FB96" s="17" t="s">
        <v>44504</v>
      </c>
      <c r="FC96" s="17" t="s">
        <v>4447</v>
      </c>
      <c r="FD96" s="17">
        <v>0</v>
      </c>
      <c r="FE96" s="17">
        <v>0</v>
      </c>
      <c r="FF96" s="17">
        <v>0</v>
      </c>
      <c r="FH96" s="17">
        <v>0</v>
      </c>
      <c r="FI96" s="17">
        <v>-144868975</v>
      </c>
      <c r="FJ96" s="17">
        <v>-144868975</v>
      </c>
      <c r="FL96" s="17">
        <v>0</v>
      </c>
      <c r="FM96" s="17">
        <v>0</v>
      </c>
      <c r="FN96" s="17">
        <v>0</v>
      </c>
    </row>
    <row r="97" spans="1:170">
      <c r="A97" s="14">
        <v>61421002</v>
      </c>
      <c r="B97" s="15" t="s">
        <v>31</v>
      </c>
      <c r="C97" s="17" t="s">
        <v>296</v>
      </c>
      <c r="D97" s="25">
        <v>0</v>
      </c>
      <c r="E97" s="25">
        <v>-3950058</v>
      </c>
      <c r="F97" s="25">
        <v>-3950058</v>
      </c>
      <c r="I97" s="16"/>
      <c r="L97" s="20" t="s">
        <v>1479</v>
      </c>
      <c r="M97" s="17" t="s">
        <v>44505</v>
      </c>
      <c r="N97" s="17" t="s">
        <v>4448</v>
      </c>
      <c r="O97" s="25">
        <v>0</v>
      </c>
      <c r="P97" s="25">
        <v>-3950058</v>
      </c>
      <c r="Q97" s="25">
        <v>-3950058</v>
      </c>
      <c r="R97" s="16" t="s">
        <v>44506</v>
      </c>
      <c r="S97" s="17" t="s">
        <v>4449</v>
      </c>
      <c r="T97" s="25">
        <v>0</v>
      </c>
      <c r="U97" s="25">
        <v>0</v>
      </c>
      <c r="V97" s="25">
        <v>0</v>
      </c>
      <c r="W97" s="16" t="s">
        <v>44507</v>
      </c>
      <c r="X97" s="17" t="s">
        <v>4450</v>
      </c>
      <c r="Y97" s="25">
        <v>0</v>
      </c>
      <c r="Z97" s="25">
        <v>0</v>
      </c>
      <c r="AA97" s="25">
        <v>0</v>
      </c>
      <c r="AB97" s="16" t="s">
        <v>44508</v>
      </c>
      <c r="AC97" s="17" t="s">
        <v>4451</v>
      </c>
      <c r="AD97" s="25">
        <v>0</v>
      </c>
      <c r="AE97" s="25">
        <v>0</v>
      </c>
      <c r="AF97" s="25">
        <v>0</v>
      </c>
      <c r="AG97" s="16" t="s">
        <v>44509</v>
      </c>
      <c r="AH97" s="17" t="s">
        <v>4452</v>
      </c>
      <c r="AI97" s="25">
        <v>0</v>
      </c>
      <c r="AJ97" s="25">
        <v>0</v>
      </c>
      <c r="AK97" s="25">
        <v>0</v>
      </c>
      <c r="AL97" s="16" t="s">
        <v>44510</v>
      </c>
      <c r="AM97" s="17" t="s">
        <v>4453</v>
      </c>
      <c r="AN97" s="25">
        <v>0</v>
      </c>
      <c r="AO97" s="25">
        <v>0</v>
      </c>
      <c r="AP97" s="25">
        <v>0</v>
      </c>
      <c r="AQ97" s="16" t="s">
        <v>44511</v>
      </c>
      <c r="AR97" s="17" t="s">
        <v>4454</v>
      </c>
      <c r="AS97" s="25">
        <v>0</v>
      </c>
      <c r="AT97" s="25">
        <v>0</v>
      </c>
      <c r="AU97" s="25">
        <v>0</v>
      </c>
      <c r="AV97" s="16" t="s">
        <v>44512</v>
      </c>
      <c r="AW97" s="17" t="s">
        <v>4455</v>
      </c>
      <c r="AX97" s="25">
        <v>0</v>
      </c>
      <c r="AY97" s="25">
        <v>0</v>
      </c>
      <c r="AZ97" s="25">
        <v>0</v>
      </c>
      <c r="BA97" s="16" t="s">
        <v>44513</v>
      </c>
      <c r="BB97" s="17" t="s">
        <v>4456</v>
      </c>
      <c r="BC97" s="25">
        <v>0</v>
      </c>
      <c r="BD97" s="25">
        <v>0</v>
      </c>
      <c r="BE97" s="25">
        <v>0</v>
      </c>
      <c r="BF97" s="16" t="s">
        <v>44514</v>
      </c>
      <c r="BG97" s="17" t="s">
        <v>4457</v>
      </c>
      <c r="BH97" s="25">
        <v>0</v>
      </c>
      <c r="BI97" s="25">
        <v>0</v>
      </c>
      <c r="BJ97" s="25">
        <v>0</v>
      </c>
      <c r="BK97" s="16" t="s">
        <v>44515</v>
      </c>
      <c r="BL97" s="17" t="s">
        <v>4458</v>
      </c>
      <c r="BM97" s="25">
        <v>0</v>
      </c>
      <c r="BN97" s="25">
        <v>0</v>
      </c>
      <c r="BO97" s="25">
        <v>0</v>
      </c>
      <c r="BP97" s="16" t="s">
        <v>44516</v>
      </c>
      <c r="BQ97" s="17" t="s">
        <v>4459</v>
      </c>
      <c r="BR97" s="25">
        <v>0</v>
      </c>
      <c r="BS97" s="25">
        <v>0</v>
      </c>
      <c r="BT97" s="25">
        <v>0</v>
      </c>
      <c r="BU97" s="16" t="s">
        <v>44517</v>
      </c>
      <c r="BV97" s="17" t="s">
        <v>4460</v>
      </c>
      <c r="BW97" s="25">
        <v>0</v>
      </c>
      <c r="BX97" s="25">
        <v>0</v>
      </c>
      <c r="BY97" s="25">
        <v>0</v>
      </c>
      <c r="BZ97" s="16" t="s">
        <v>44518</v>
      </c>
      <c r="CA97" s="17" t="s">
        <v>4461</v>
      </c>
      <c r="CB97" s="25">
        <v>0</v>
      </c>
      <c r="CC97" s="25">
        <v>0</v>
      </c>
      <c r="CD97" s="25">
        <v>0</v>
      </c>
      <c r="CE97" s="16" t="s">
        <v>44519</v>
      </c>
      <c r="CF97" s="17" t="s">
        <v>4462</v>
      </c>
      <c r="CG97" s="25">
        <v>0</v>
      </c>
      <c r="CH97" s="25">
        <v>0</v>
      </c>
      <c r="CI97" s="25">
        <v>0</v>
      </c>
      <c r="CJ97" s="16" t="s">
        <v>44520</v>
      </c>
      <c r="CK97" s="17" t="s">
        <v>4463</v>
      </c>
      <c r="CL97" s="25">
        <v>0</v>
      </c>
      <c r="CM97" s="25">
        <v>0</v>
      </c>
      <c r="CN97" s="25">
        <v>0</v>
      </c>
      <c r="CO97" s="16" t="s">
        <v>44521</v>
      </c>
      <c r="CP97" s="17" t="s">
        <v>4464</v>
      </c>
      <c r="CQ97" s="25">
        <v>0</v>
      </c>
      <c r="CR97" s="25">
        <v>0</v>
      </c>
      <c r="CS97" s="25">
        <v>0</v>
      </c>
      <c r="CT97" s="16" t="s">
        <v>44522</v>
      </c>
      <c r="CU97" s="17" t="s">
        <v>4465</v>
      </c>
      <c r="CV97" s="25">
        <v>0</v>
      </c>
      <c r="CW97" s="25">
        <v>0</v>
      </c>
      <c r="CX97" s="25">
        <v>0</v>
      </c>
      <c r="CY97" s="16" t="s">
        <v>44523</v>
      </c>
      <c r="CZ97" s="17" t="s">
        <v>4466</v>
      </c>
      <c r="DA97" s="25">
        <v>0</v>
      </c>
      <c r="DB97" s="25">
        <v>0</v>
      </c>
      <c r="DC97" s="25">
        <v>0</v>
      </c>
      <c r="DD97" s="25" t="s">
        <v>44524</v>
      </c>
      <c r="DE97" s="25" t="s">
        <v>4467</v>
      </c>
      <c r="DF97" s="25">
        <v>0</v>
      </c>
      <c r="DG97" s="25">
        <v>0</v>
      </c>
      <c r="DH97" s="25">
        <v>0</v>
      </c>
      <c r="DI97" s="16" t="s">
        <v>44525</v>
      </c>
      <c r="DJ97" s="17" t="s">
        <v>4468</v>
      </c>
      <c r="DK97" s="25">
        <v>0</v>
      </c>
      <c r="DL97" s="25">
        <v>0</v>
      </c>
      <c r="DM97" s="25">
        <v>0</v>
      </c>
      <c r="DN97" s="16" t="s">
        <v>44526</v>
      </c>
      <c r="DO97" s="17" t="s">
        <v>4469</v>
      </c>
      <c r="DP97" s="25">
        <v>0</v>
      </c>
      <c r="DQ97" s="25">
        <v>0</v>
      </c>
      <c r="DR97" s="25">
        <v>0</v>
      </c>
      <c r="DS97" s="16" t="s">
        <v>44527</v>
      </c>
      <c r="DT97" s="17" t="s">
        <v>4470</v>
      </c>
      <c r="DU97" s="25">
        <v>0</v>
      </c>
      <c r="DV97" s="25">
        <v>0</v>
      </c>
      <c r="DW97" s="25">
        <v>0</v>
      </c>
      <c r="DX97" s="16" t="s">
        <v>44528</v>
      </c>
      <c r="DY97" s="17" t="s">
        <v>4471</v>
      </c>
      <c r="DZ97" s="25">
        <v>0</v>
      </c>
      <c r="EA97" s="25">
        <v>0</v>
      </c>
      <c r="EB97" s="16">
        <v>0</v>
      </c>
      <c r="EC97" s="16" t="s">
        <v>44529</v>
      </c>
      <c r="ED97" s="17" t="s">
        <v>4472</v>
      </c>
      <c r="EE97" s="25">
        <v>0</v>
      </c>
      <c r="EF97" s="25">
        <v>0</v>
      </c>
      <c r="EG97" s="16">
        <v>0</v>
      </c>
      <c r="EH97" s="16" t="s">
        <v>44530</v>
      </c>
      <c r="EI97" s="16" t="s">
        <v>4473</v>
      </c>
      <c r="EJ97" s="16">
        <v>0</v>
      </c>
      <c r="EK97" s="16">
        <v>0</v>
      </c>
      <c r="EL97" s="16">
        <v>0</v>
      </c>
      <c r="EM97" s="16" t="s">
        <v>44531</v>
      </c>
      <c r="EN97" s="17" t="s">
        <v>4474</v>
      </c>
      <c r="EO97" s="25">
        <v>0</v>
      </c>
      <c r="EP97" s="25">
        <v>0</v>
      </c>
      <c r="EQ97" s="16">
        <v>0</v>
      </c>
      <c r="ER97" s="16" t="s">
        <v>44532</v>
      </c>
      <c r="ES97" s="17" t="s">
        <v>4475</v>
      </c>
      <c r="ET97" s="17">
        <v>0</v>
      </c>
      <c r="EU97" s="17">
        <v>0</v>
      </c>
      <c r="EV97" s="17">
        <v>0</v>
      </c>
      <c r="EW97" s="17" t="s">
        <v>44533</v>
      </c>
      <c r="EX97" s="17" t="s">
        <v>4476</v>
      </c>
      <c r="EY97" s="17">
        <v>0</v>
      </c>
      <c r="EZ97" s="17">
        <v>0</v>
      </c>
      <c r="FA97" s="17">
        <v>0</v>
      </c>
      <c r="FB97" s="17" t="s">
        <v>44534</v>
      </c>
      <c r="FC97" s="17" t="s">
        <v>4477</v>
      </c>
      <c r="FD97" s="17">
        <v>0</v>
      </c>
      <c r="FE97" s="17">
        <v>0</v>
      </c>
      <c r="FF97" s="17">
        <v>0</v>
      </c>
      <c r="FH97" s="17">
        <v>0</v>
      </c>
      <c r="FI97" s="17">
        <v>-3950058</v>
      </c>
      <c r="FJ97" s="17">
        <v>-3950058</v>
      </c>
      <c r="FL97" s="17">
        <v>0</v>
      </c>
      <c r="FM97" s="17">
        <v>0</v>
      </c>
      <c r="FN97" s="17">
        <v>0</v>
      </c>
    </row>
    <row r="98" spans="1:170">
      <c r="A98" s="14">
        <v>61421003</v>
      </c>
      <c r="B98" s="15" t="s">
        <v>31</v>
      </c>
      <c r="C98" s="17" t="s">
        <v>297</v>
      </c>
      <c r="D98" s="25">
        <v>0</v>
      </c>
      <c r="E98" s="25">
        <v>-1055443</v>
      </c>
      <c r="F98" s="25">
        <v>-1055443</v>
      </c>
      <c r="I98" s="16"/>
      <c r="L98" s="20" t="s">
        <v>1480</v>
      </c>
      <c r="M98" s="17" t="s">
        <v>44535</v>
      </c>
      <c r="N98" s="17" t="s">
        <v>4478</v>
      </c>
      <c r="O98" s="25">
        <v>0</v>
      </c>
      <c r="P98" s="25">
        <v>-1055443</v>
      </c>
      <c r="Q98" s="25">
        <v>-1055443</v>
      </c>
      <c r="R98" s="16" t="s">
        <v>44536</v>
      </c>
      <c r="S98" s="17" t="s">
        <v>4479</v>
      </c>
      <c r="T98" s="25">
        <v>0</v>
      </c>
      <c r="U98" s="25">
        <v>0</v>
      </c>
      <c r="V98" s="25">
        <v>0</v>
      </c>
      <c r="W98" s="16" t="s">
        <v>44537</v>
      </c>
      <c r="X98" s="17" t="s">
        <v>4480</v>
      </c>
      <c r="Y98" s="25">
        <v>0</v>
      </c>
      <c r="Z98" s="25">
        <v>0</v>
      </c>
      <c r="AA98" s="25">
        <v>0</v>
      </c>
      <c r="AB98" s="16" t="s">
        <v>44538</v>
      </c>
      <c r="AC98" s="17" t="s">
        <v>4481</v>
      </c>
      <c r="AD98" s="25">
        <v>0</v>
      </c>
      <c r="AE98" s="25">
        <v>0</v>
      </c>
      <c r="AF98" s="25">
        <v>0</v>
      </c>
      <c r="AG98" s="16" t="s">
        <v>44539</v>
      </c>
      <c r="AH98" s="17" t="s">
        <v>4482</v>
      </c>
      <c r="AI98" s="25">
        <v>0</v>
      </c>
      <c r="AJ98" s="25">
        <v>0</v>
      </c>
      <c r="AK98" s="25">
        <v>0</v>
      </c>
      <c r="AL98" s="16" t="s">
        <v>44540</v>
      </c>
      <c r="AM98" s="17" t="s">
        <v>4483</v>
      </c>
      <c r="AN98" s="25">
        <v>0</v>
      </c>
      <c r="AO98" s="25">
        <v>0</v>
      </c>
      <c r="AP98" s="25">
        <v>0</v>
      </c>
      <c r="AQ98" s="16" t="s">
        <v>44541</v>
      </c>
      <c r="AR98" s="17" t="s">
        <v>4484</v>
      </c>
      <c r="AS98" s="25">
        <v>0</v>
      </c>
      <c r="AT98" s="25">
        <v>0</v>
      </c>
      <c r="AU98" s="25">
        <v>0</v>
      </c>
      <c r="AV98" s="16" t="s">
        <v>44542</v>
      </c>
      <c r="AW98" s="17" t="s">
        <v>4485</v>
      </c>
      <c r="AX98" s="25">
        <v>0</v>
      </c>
      <c r="AY98" s="25">
        <v>0</v>
      </c>
      <c r="AZ98" s="25">
        <v>0</v>
      </c>
      <c r="BA98" s="16" t="s">
        <v>44543</v>
      </c>
      <c r="BB98" s="17" t="s">
        <v>4486</v>
      </c>
      <c r="BC98" s="25">
        <v>0</v>
      </c>
      <c r="BD98" s="25">
        <v>0</v>
      </c>
      <c r="BE98" s="25">
        <v>0</v>
      </c>
      <c r="BF98" s="16" t="s">
        <v>44544</v>
      </c>
      <c r="BG98" s="17" t="s">
        <v>4487</v>
      </c>
      <c r="BH98" s="25">
        <v>0</v>
      </c>
      <c r="BI98" s="25">
        <v>0</v>
      </c>
      <c r="BJ98" s="25">
        <v>0</v>
      </c>
      <c r="BK98" s="16" t="s">
        <v>44545</v>
      </c>
      <c r="BL98" s="17" t="s">
        <v>4488</v>
      </c>
      <c r="BM98" s="25">
        <v>0</v>
      </c>
      <c r="BN98" s="25">
        <v>0</v>
      </c>
      <c r="BO98" s="25">
        <v>0</v>
      </c>
      <c r="BP98" s="16" t="s">
        <v>44546</v>
      </c>
      <c r="BQ98" s="17" t="s">
        <v>4489</v>
      </c>
      <c r="BR98" s="25">
        <v>0</v>
      </c>
      <c r="BS98" s="25">
        <v>0</v>
      </c>
      <c r="BT98" s="25">
        <v>0</v>
      </c>
      <c r="BU98" s="16" t="s">
        <v>44547</v>
      </c>
      <c r="BV98" s="17" t="s">
        <v>4490</v>
      </c>
      <c r="BW98" s="25">
        <v>0</v>
      </c>
      <c r="BX98" s="25">
        <v>0</v>
      </c>
      <c r="BY98" s="25">
        <v>0</v>
      </c>
      <c r="BZ98" s="16" t="s">
        <v>44548</v>
      </c>
      <c r="CA98" s="17" t="s">
        <v>4491</v>
      </c>
      <c r="CB98" s="25">
        <v>0</v>
      </c>
      <c r="CC98" s="25">
        <v>0</v>
      </c>
      <c r="CD98" s="25">
        <v>0</v>
      </c>
      <c r="CE98" s="16" t="s">
        <v>44549</v>
      </c>
      <c r="CF98" s="17" t="s">
        <v>4492</v>
      </c>
      <c r="CG98" s="25">
        <v>0</v>
      </c>
      <c r="CH98" s="25">
        <v>0</v>
      </c>
      <c r="CI98" s="25">
        <v>0</v>
      </c>
      <c r="CJ98" s="16" t="s">
        <v>44550</v>
      </c>
      <c r="CK98" s="17" t="s">
        <v>4493</v>
      </c>
      <c r="CL98" s="25">
        <v>0</v>
      </c>
      <c r="CM98" s="25">
        <v>0</v>
      </c>
      <c r="CN98" s="25">
        <v>0</v>
      </c>
      <c r="CO98" s="16" t="s">
        <v>44551</v>
      </c>
      <c r="CP98" s="17" t="s">
        <v>4494</v>
      </c>
      <c r="CQ98" s="25">
        <v>0</v>
      </c>
      <c r="CR98" s="25">
        <v>0</v>
      </c>
      <c r="CS98" s="25">
        <v>0</v>
      </c>
      <c r="CT98" s="16" t="s">
        <v>44552</v>
      </c>
      <c r="CU98" s="17" t="s">
        <v>4495</v>
      </c>
      <c r="CV98" s="25">
        <v>0</v>
      </c>
      <c r="CW98" s="25">
        <v>0</v>
      </c>
      <c r="CX98" s="25">
        <v>0</v>
      </c>
      <c r="CY98" s="16" t="s">
        <v>44553</v>
      </c>
      <c r="CZ98" s="17" t="s">
        <v>4496</v>
      </c>
      <c r="DA98" s="25">
        <v>0</v>
      </c>
      <c r="DB98" s="25">
        <v>0</v>
      </c>
      <c r="DC98" s="25">
        <v>0</v>
      </c>
      <c r="DD98" s="25" t="s">
        <v>44554</v>
      </c>
      <c r="DE98" s="25" t="s">
        <v>4497</v>
      </c>
      <c r="DF98" s="25">
        <v>0</v>
      </c>
      <c r="DG98" s="25">
        <v>0</v>
      </c>
      <c r="DH98" s="25">
        <v>0</v>
      </c>
      <c r="DI98" s="16" t="s">
        <v>44555</v>
      </c>
      <c r="DJ98" s="17" t="s">
        <v>4498</v>
      </c>
      <c r="DK98" s="25">
        <v>0</v>
      </c>
      <c r="DL98" s="25">
        <v>0</v>
      </c>
      <c r="DM98" s="25">
        <v>0</v>
      </c>
      <c r="DN98" s="16" t="s">
        <v>44556</v>
      </c>
      <c r="DO98" s="17" t="s">
        <v>4499</v>
      </c>
      <c r="DP98" s="25">
        <v>0</v>
      </c>
      <c r="DQ98" s="25">
        <v>0</v>
      </c>
      <c r="DR98" s="25">
        <v>0</v>
      </c>
      <c r="DS98" s="16" t="s">
        <v>44557</v>
      </c>
      <c r="DT98" s="17" t="s">
        <v>4500</v>
      </c>
      <c r="DU98" s="25">
        <v>0</v>
      </c>
      <c r="DV98" s="25">
        <v>0</v>
      </c>
      <c r="DW98" s="25">
        <v>0</v>
      </c>
      <c r="DX98" s="16" t="s">
        <v>44558</v>
      </c>
      <c r="DY98" s="17" t="s">
        <v>4501</v>
      </c>
      <c r="DZ98" s="25">
        <v>0</v>
      </c>
      <c r="EA98" s="25">
        <v>0</v>
      </c>
      <c r="EB98" s="16">
        <v>0</v>
      </c>
      <c r="EC98" s="16" t="s">
        <v>44559</v>
      </c>
      <c r="ED98" s="17" t="s">
        <v>4502</v>
      </c>
      <c r="EE98" s="25">
        <v>0</v>
      </c>
      <c r="EF98" s="25">
        <v>0</v>
      </c>
      <c r="EG98" s="16">
        <v>0</v>
      </c>
      <c r="EH98" s="16" t="s">
        <v>44560</v>
      </c>
      <c r="EI98" s="16" t="s">
        <v>4503</v>
      </c>
      <c r="EJ98" s="16">
        <v>0</v>
      </c>
      <c r="EK98" s="16">
        <v>0</v>
      </c>
      <c r="EL98" s="16">
        <v>0</v>
      </c>
      <c r="EM98" s="16" t="s">
        <v>44561</v>
      </c>
      <c r="EN98" s="17" t="s">
        <v>4504</v>
      </c>
      <c r="EO98" s="25">
        <v>0</v>
      </c>
      <c r="EP98" s="25">
        <v>0</v>
      </c>
      <c r="EQ98" s="16">
        <v>0</v>
      </c>
      <c r="ER98" s="16" t="s">
        <v>44562</v>
      </c>
      <c r="ES98" s="17" t="s">
        <v>4505</v>
      </c>
      <c r="ET98" s="17">
        <v>0</v>
      </c>
      <c r="EU98" s="17">
        <v>0</v>
      </c>
      <c r="EV98" s="17">
        <v>0</v>
      </c>
      <c r="EW98" s="17" t="s">
        <v>44563</v>
      </c>
      <c r="EX98" s="17" t="s">
        <v>4506</v>
      </c>
      <c r="EY98" s="17">
        <v>0</v>
      </c>
      <c r="EZ98" s="17">
        <v>0</v>
      </c>
      <c r="FA98" s="17">
        <v>0</v>
      </c>
      <c r="FB98" s="17" t="s">
        <v>44564</v>
      </c>
      <c r="FC98" s="17" t="s">
        <v>4507</v>
      </c>
      <c r="FD98" s="17">
        <v>0</v>
      </c>
      <c r="FE98" s="17">
        <v>0</v>
      </c>
      <c r="FF98" s="17">
        <v>0</v>
      </c>
      <c r="FH98" s="17">
        <v>0</v>
      </c>
      <c r="FI98" s="17">
        <v>-1055443</v>
      </c>
      <c r="FJ98" s="17">
        <v>-1055443</v>
      </c>
      <c r="FL98" s="17">
        <v>0</v>
      </c>
      <c r="FM98" s="17">
        <v>0</v>
      </c>
      <c r="FN98" s="17">
        <v>0</v>
      </c>
    </row>
    <row r="99" spans="1:170">
      <c r="A99" s="14">
        <v>61421004</v>
      </c>
      <c r="B99" s="15" t="s">
        <v>31</v>
      </c>
      <c r="C99" s="17" t="s">
        <v>298</v>
      </c>
      <c r="D99" s="25">
        <v>0</v>
      </c>
      <c r="E99" s="25">
        <v>0</v>
      </c>
      <c r="F99" s="25">
        <v>0</v>
      </c>
      <c r="I99" s="16"/>
      <c r="L99" s="20" t="s">
        <v>1481</v>
      </c>
      <c r="M99" s="17" t="s">
        <v>44565</v>
      </c>
      <c r="N99" s="17" t="s">
        <v>4508</v>
      </c>
      <c r="O99" s="25">
        <v>0</v>
      </c>
      <c r="P99" s="25">
        <v>0</v>
      </c>
      <c r="Q99" s="25">
        <v>0</v>
      </c>
      <c r="R99" s="16" t="s">
        <v>44566</v>
      </c>
      <c r="S99" s="17" t="s">
        <v>4509</v>
      </c>
      <c r="T99" s="25">
        <v>0</v>
      </c>
      <c r="U99" s="25">
        <v>0</v>
      </c>
      <c r="V99" s="25">
        <v>0</v>
      </c>
      <c r="W99" s="16" t="s">
        <v>44567</v>
      </c>
      <c r="X99" s="17" t="s">
        <v>4510</v>
      </c>
      <c r="Y99" s="25">
        <v>0</v>
      </c>
      <c r="Z99" s="25">
        <v>0</v>
      </c>
      <c r="AA99" s="25">
        <v>0</v>
      </c>
      <c r="AB99" s="16" t="s">
        <v>44568</v>
      </c>
      <c r="AC99" s="17" t="s">
        <v>4511</v>
      </c>
      <c r="AD99" s="25">
        <v>0</v>
      </c>
      <c r="AE99" s="25">
        <v>0</v>
      </c>
      <c r="AF99" s="25">
        <v>0</v>
      </c>
      <c r="AG99" s="16" t="s">
        <v>44569</v>
      </c>
      <c r="AH99" s="17" t="s">
        <v>4512</v>
      </c>
      <c r="AI99" s="25">
        <v>0</v>
      </c>
      <c r="AJ99" s="25">
        <v>0</v>
      </c>
      <c r="AK99" s="25">
        <v>0</v>
      </c>
      <c r="AL99" s="16" t="s">
        <v>44570</v>
      </c>
      <c r="AM99" s="17" t="s">
        <v>4513</v>
      </c>
      <c r="AN99" s="25">
        <v>0</v>
      </c>
      <c r="AO99" s="25">
        <v>0</v>
      </c>
      <c r="AP99" s="25">
        <v>0</v>
      </c>
      <c r="AQ99" s="16" t="s">
        <v>44571</v>
      </c>
      <c r="AR99" s="17" t="s">
        <v>4514</v>
      </c>
      <c r="AS99" s="25">
        <v>0</v>
      </c>
      <c r="AT99" s="25">
        <v>0</v>
      </c>
      <c r="AU99" s="25">
        <v>0</v>
      </c>
      <c r="AV99" s="16" t="s">
        <v>44572</v>
      </c>
      <c r="AW99" s="17" t="s">
        <v>4515</v>
      </c>
      <c r="AX99" s="25">
        <v>0</v>
      </c>
      <c r="AY99" s="25">
        <v>0</v>
      </c>
      <c r="AZ99" s="25">
        <v>0</v>
      </c>
      <c r="BA99" s="16" t="s">
        <v>44573</v>
      </c>
      <c r="BB99" s="17" t="s">
        <v>4516</v>
      </c>
      <c r="BC99" s="25">
        <v>0</v>
      </c>
      <c r="BD99" s="25">
        <v>0</v>
      </c>
      <c r="BE99" s="25">
        <v>0</v>
      </c>
      <c r="BF99" s="16" t="s">
        <v>44574</v>
      </c>
      <c r="BG99" s="17" t="s">
        <v>4517</v>
      </c>
      <c r="BH99" s="25">
        <v>0</v>
      </c>
      <c r="BI99" s="25">
        <v>0</v>
      </c>
      <c r="BJ99" s="25">
        <v>0</v>
      </c>
      <c r="BK99" s="16" t="s">
        <v>44575</v>
      </c>
      <c r="BL99" s="17" t="s">
        <v>4518</v>
      </c>
      <c r="BM99" s="25">
        <v>0</v>
      </c>
      <c r="BN99" s="25">
        <v>0</v>
      </c>
      <c r="BO99" s="25">
        <v>0</v>
      </c>
      <c r="BP99" s="16" t="s">
        <v>44576</v>
      </c>
      <c r="BQ99" s="17" t="s">
        <v>4519</v>
      </c>
      <c r="BR99" s="25">
        <v>0</v>
      </c>
      <c r="BS99" s="25">
        <v>0</v>
      </c>
      <c r="BT99" s="25">
        <v>0</v>
      </c>
      <c r="BU99" s="16" t="s">
        <v>44577</v>
      </c>
      <c r="BV99" s="17" t="s">
        <v>4520</v>
      </c>
      <c r="BW99" s="25">
        <v>0</v>
      </c>
      <c r="BX99" s="25">
        <v>0</v>
      </c>
      <c r="BY99" s="25">
        <v>0</v>
      </c>
      <c r="BZ99" s="16" t="s">
        <v>44578</v>
      </c>
      <c r="CA99" s="17" t="s">
        <v>4521</v>
      </c>
      <c r="CB99" s="25">
        <v>0</v>
      </c>
      <c r="CC99" s="25">
        <v>0</v>
      </c>
      <c r="CD99" s="25">
        <v>0</v>
      </c>
      <c r="CE99" s="16" t="s">
        <v>44579</v>
      </c>
      <c r="CF99" s="17" t="s">
        <v>4522</v>
      </c>
      <c r="CG99" s="25">
        <v>0</v>
      </c>
      <c r="CH99" s="25">
        <v>0</v>
      </c>
      <c r="CI99" s="25">
        <v>0</v>
      </c>
      <c r="CJ99" s="16" t="s">
        <v>44580</v>
      </c>
      <c r="CK99" s="17" t="s">
        <v>4523</v>
      </c>
      <c r="CL99" s="25">
        <v>0</v>
      </c>
      <c r="CM99" s="25">
        <v>0</v>
      </c>
      <c r="CN99" s="25">
        <v>0</v>
      </c>
      <c r="CO99" s="16" t="s">
        <v>44581</v>
      </c>
      <c r="CP99" s="17" t="s">
        <v>4524</v>
      </c>
      <c r="CQ99" s="25">
        <v>0</v>
      </c>
      <c r="CR99" s="25">
        <v>0</v>
      </c>
      <c r="CS99" s="25">
        <v>0</v>
      </c>
      <c r="CT99" s="16" t="s">
        <v>44582</v>
      </c>
      <c r="CU99" s="17" t="s">
        <v>4525</v>
      </c>
      <c r="CV99" s="25">
        <v>0</v>
      </c>
      <c r="CW99" s="25">
        <v>0</v>
      </c>
      <c r="CX99" s="25">
        <v>0</v>
      </c>
      <c r="CY99" s="16" t="s">
        <v>44583</v>
      </c>
      <c r="CZ99" s="17" t="s">
        <v>4526</v>
      </c>
      <c r="DA99" s="25">
        <v>0</v>
      </c>
      <c r="DB99" s="25">
        <v>0</v>
      </c>
      <c r="DC99" s="25">
        <v>0</v>
      </c>
      <c r="DD99" s="25" t="s">
        <v>44584</v>
      </c>
      <c r="DE99" s="25" t="s">
        <v>4527</v>
      </c>
      <c r="DF99" s="25">
        <v>0</v>
      </c>
      <c r="DG99" s="25">
        <v>0</v>
      </c>
      <c r="DH99" s="25">
        <v>0</v>
      </c>
      <c r="DI99" s="16" t="s">
        <v>44585</v>
      </c>
      <c r="DJ99" s="17" t="s">
        <v>4528</v>
      </c>
      <c r="DK99" s="25">
        <v>0</v>
      </c>
      <c r="DL99" s="25">
        <v>0</v>
      </c>
      <c r="DM99" s="25">
        <v>0</v>
      </c>
      <c r="DN99" s="16" t="s">
        <v>44586</v>
      </c>
      <c r="DO99" s="17" t="s">
        <v>4529</v>
      </c>
      <c r="DP99" s="25">
        <v>0</v>
      </c>
      <c r="DQ99" s="25">
        <v>0</v>
      </c>
      <c r="DR99" s="25">
        <v>0</v>
      </c>
      <c r="DS99" s="16" t="s">
        <v>44587</v>
      </c>
      <c r="DT99" s="17" t="s">
        <v>4530</v>
      </c>
      <c r="DU99" s="25">
        <v>0</v>
      </c>
      <c r="DV99" s="25">
        <v>0</v>
      </c>
      <c r="DW99" s="25">
        <v>0</v>
      </c>
      <c r="DX99" s="16" t="s">
        <v>44588</v>
      </c>
      <c r="DY99" s="17" t="s">
        <v>4531</v>
      </c>
      <c r="DZ99" s="25">
        <v>0</v>
      </c>
      <c r="EA99" s="25">
        <v>0</v>
      </c>
      <c r="EB99" s="16">
        <v>0</v>
      </c>
      <c r="EC99" s="16" t="s">
        <v>44589</v>
      </c>
      <c r="ED99" s="17" t="s">
        <v>4532</v>
      </c>
      <c r="EE99" s="25">
        <v>0</v>
      </c>
      <c r="EF99" s="25">
        <v>0</v>
      </c>
      <c r="EG99" s="16">
        <v>0</v>
      </c>
      <c r="EH99" s="16" t="s">
        <v>44590</v>
      </c>
      <c r="EI99" s="16" t="s">
        <v>4533</v>
      </c>
      <c r="EJ99" s="16">
        <v>0</v>
      </c>
      <c r="EK99" s="16">
        <v>0</v>
      </c>
      <c r="EL99" s="16">
        <v>0</v>
      </c>
      <c r="EM99" s="16" t="s">
        <v>44591</v>
      </c>
      <c r="EN99" s="17" t="s">
        <v>4534</v>
      </c>
      <c r="EO99" s="25">
        <v>0</v>
      </c>
      <c r="EP99" s="25">
        <v>0</v>
      </c>
      <c r="EQ99" s="16">
        <v>0</v>
      </c>
      <c r="ER99" s="16" t="s">
        <v>44592</v>
      </c>
      <c r="ES99" s="17" t="s">
        <v>4535</v>
      </c>
      <c r="ET99" s="17">
        <v>0</v>
      </c>
      <c r="EU99" s="17">
        <v>0</v>
      </c>
      <c r="EV99" s="17">
        <v>0</v>
      </c>
      <c r="EW99" s="17" t="s">
        <v>44593</v>
      </c>
      <c r="EX99" s="17" t="s">
        <v>4536</v>
      </c>
      <c r="EY99" s="17">
        <v>0</v>
      </c>
      <c r="EZ99" s="17">
        <v>0</v>
      </c>
      <c r="FA99" s="17">
        <v>0</v>
      </c>
      <c r="FB99" s="17" t="s">
        <v>44594</v>
      </c>
      <c r="FC99" s="17" t="s">
        <v>4537</v>
      </c>
      <c r="FD99" s="17">
        <v>0</v>
      </c>
      <c r="FE99" s="17">
        <v>0</v>
      </c>
      <c r="FF99" s="17">
        <v>0</v>
      </c>
      <c r="FH99" s="17">
        <v>0</v>
      </c>
      <c r="FI99" s="17">
        <v>0</v>
      </c>
      <c r="FJ99" s="17">
        <v>0</v>
      </c>
      <c r="FL99" s="17">
        <v>0</v>
      </c>
      <c r="FM99" s="17">
        <v>0</v>
      </c>
      <c r="FN99" s="17">
        <v>0</v>
      </c>
    </row>
    <row r="100" spans="1:170">
      <c r="A100" s="14">
        <v>61421005</v>
      </c>
      <c r="B100" s="15" t="s">
        <v>31</v>
      </c>
      <c r="C100" s="17" t="s">
        <v>299</v>
      </c>
      <c r="D100" s="25">
        <v>0</v>
      </c>
      <c r="E100" s="25">
        <v>0</v>
      </c>
      <c r="F100" s="25">
        <v>0</v>
      </c>
      <c r="I100" s="16"/>
      <c r="L100" s="20" t="s">
        <v>1482</v>
      </c>
      <c r="M100" s="17" t="s">
        <v>44595</v>
      </c>
      <c r="N100" s="17" t="s">
        <v>4538</v>
      </c>
      <c r="O100" s="25">
        <v>0</v>
      </c>
      <c r="P100" s="25">
        <v>0</v>
      </c>
      <c r="Q100" s="25">
        <v>0</v>
      </c>
      <c r="R100" s="16" t="s">
        <v>44596</v>
      </c>
      <c r="S100" s="17" t="s">
        <v>4539</v>
      </c>
      <c r="T100" s="25">
        <v>0</v>
      </c>
      <c r="U100" s="25">
        <v>0</v>
      </c>
      <c r="V100" s="25">
        <v>0</v>
      </c>
      <c r="W100" s="16" t="s">
        <v>44597</v>
      </c>
      <c r="X100" s="17" t="s">
        <v>4540</v>
      </c>
      <c r="Y100" s="25">
        <v>0</v>
      </c>
      <c r="Z100" s="25">
        <v>0</v>
      </c>
      <c r="AA100" s="25">
        <v>0</v>
      </c>
      <c r="AB100" s="16" t="s">
        <v>44598</v>
      </c>
      <c r="AC100" s="17" t="s">
        <v>4541</v>
      </c>
      <c r="AD100" s="25">
        <v>0</v>
      </c>
      <c r="AE100" s="25">
        <v>0</v>
      </c>
      <c r="AF100" s="25">
        <v>0</v>
      </c>
      <c r="AG100" s="16" t="s">
        <v>44599</v>
      </c>
      <c r="AH100" s="17" t="s">
        <v>4542</v>
      </c>
      <c r="AI100" s="25">
        <v>0</v>
      </c>
      <c r="AJ100" s="25">
        <v>0</v>
      </c>
      <c r="AK100" s="25">
        <v>0</v>
      </c>
      <c r="AL100" s="16" t="s">
        <v>44600</v>
      </c>
      <c r="AM100" s="17" t="s">
        <v>4543</v>
      </c>
      <c r="AN100" s="25">
        <v>0</v>
      </c>
      <c r="AO100" s="25">
        <v>0</v>
      </c>
      <c r="AP100" s="25">
        <v>0</v>
      </c>
      <c r="AQ100" s="16" t="s">
        <v>44601</v>
      </c>
      <c r="AR100" s="17" t="s">
        <v>4544</v>
      </c>
      <c r="AS100" s="25">
        <v>0</v>
      </c>
      <c r="AT100" s="25">
        <v>0</v>
      </c>
      <c r="AU100" s="25">
        <v>0</v>
      </c>
      <c r="AV100" s="16" t="s">
        <v>44602</v>
      </c>
      <c r="AW100" s="17" t="s">
        <v>4545</v>
      </c>
      <c r="AX100" s="25">
        <v>0</v>
      </c>
      <c r="AY100" s="25">
        <v>0</v>
      </c>
      <c r="AZ100" s="25">
        <v>0</v>
      </c>
      <c r="BA100" s="16" t="s">
        <v>44603</v>
      </c>
      <c r="BB100" s="17" t="s">
        <v>4546</v>
      </c>
      <c r="BC100" s="25">
        <v>0</v>
      </c>
      <c r="BD100" s="25">
        <v>0</v>
      </c>
      <c r="BE100" s="25">
        <v>0</v>
      </c>
      <c r="BF100" s="16" t="s">
        <v>44604</v>
      </c>
      <c r="BG100" s="17" t="s">
        <v>4547</v>
      </c>
      <c r="BH100" s="25">
        <v>0</v>
      </c>
      <c r="BI100" s="25">
        <v>0</v>
      </c>
      <c r="BJ100" s="25">
        <v>0</v>
      </c>
      <c r="BK100" s="16" t="s">
        <v>44605</v>
      </c>
      <c r="BL100" s="17" t="s">
        <v>4548</v>
      </c>
      <c r="BM100" s="25">
        <v>0</v>
      </c>
      <c r="BN100" s="25">
        <v>0</v>
      </c>
      <c r="BO100" s="25">
        <v>0</v>
      </c>
      <c r="BP100" s="16" t="s">
        <v>44606</v>
      </c>
      <c r="BQ100" s="17" t="s">
        <v>4549</v>
      </c>
      <c r="BR100" s="25">
        <v>0</v>
      </c>
      <c r="BS100" s="25">
        <v>0</v>
      </c>
      <c r="BT100" s="25">
        <v>0</v>
      </c>
      <c r="BU100" s="16" t="s">
        <v>44607</v>
      </c>
      <c r="BV100" s="17" t="s">
        <v>4550</v>
      </c>
      <c r="BW100" s="25">
        <v>0</v>
      </c>
      <c r="BX100" s="25">
        <v>0</v>
      </c>
      <c r="BY100" s="25">
        <v>0</v>
      </c>
      <c r="BZ100" s="16" t="s">
        <v>44608</v>
      </c>
      <c r="CA100" s="17" t="s">
        <v>4551</v>
      </c>
      <c r="CB100" s="25">
        <v>0</v>
      </c>
      <c r="CC100" s="25">
        <v>0</v>
      </c>
      <c r="CD100" s="25">
        <v>0</v>
      </c>
      <c r="CE100" s="16" t="s">
        <v>44609</v>
      </c>
      <c r="CF100" s="17" t="s">
        <v>4552</v>
      </c>
      <c r="CG100" s="25">
        <v>0</v>
      </c>
      <c r="CH100" s="25">
        <v>0</v>
      </c>
      <c r="CI100" s="25">
        <v>0</v>
      </c>
      <c r="CJ100" s="16" t="s">
        <v>44610</v>
      </c>
      <c r="CK100" s="17" t="s">
        <v>4553</v>
      </c>
      <c r="CL100" s="25">
        <v>0</v>
      </c>
      <c r="CM100" s="25">
        <v>0</v>
      </c>
      <c r="CN100" s="25">
        <v>0</v>
      </c>
      <c r="CO100" s="16" t="s">
        <v>44611</v>
      </c>
      <c r="CP100" s="17" t="s">
        <v>4554</v>
      </c>
      <c r="CQ100" s="25">
        <v>0</v>
      </c>
      <c r="CR100" s="25">
        <v>0</v>
      </c>
      <c r="CS100" s="25">
        <v>0</v>
      </c>
      <c r="CT100" s="16" t="s">
        <v>44612</v>
      </c>
      <c r="CU100" s="17" t="s">
        <v>4555</v>
      </c>
      <c r="CV100" s="25">
        <v>0</v>
      </c>
      <c r="CW100" s="25">
        <v>0</v>
      </c>
      <c r="CX100" s="25">
        <v>0</v>
      </c>
      <c r="CY100" s="16" t="s">
        <v>44613</v>
      </c>
      <c r="CZ100" s="17" t="s">
        <v>4556</v>
      </c>
      <c r="DA100" s="25">
        <v>0</v>
      </c>
      <c r="DB100" s="25">
        <v>0</v>
      </c>
      <c r="DC100" s="25">
        <v>0</v>
      </c>
      <c r="DD100" s="25" t="s">
        <v>44614</v>
      </c>
      <c r="DE100" s="25" t="s">
        <v>4557</v>
      </c>
      <c r="DF100" s="25">
        <v>0</v>
      </c>
      <c r="DG100" s="25">
        <v>0</v>
      </c>
      <c r="DH100" s="25">
        <v>0</v>
      </c>
      <c r="DI100" s="16" t="s">
        <v>44615</v>
      </c>
      <c r="DJ100" s="17" t="s">
        <v>4558</v>
      </c>
      <c r="DK100" s="25">
        <v>0</v>
      </c>
      <c r="DL100" s="25">
        <v>0</v>
      </c>
      <c r="DM100" s="25">
        <v>0</v>
      </c>
      <c r="DN100" s="16" t="s">
        <v>44616</v>
      </c>
      <c r="DO100" s="17" t="s">
        <v>4559</v>
      </c>
      <c r="DP100" s="25">
        <v>0</v>
      </c>
      <c r="DQ100" s="25">
        <v>0</v>
      </c>
      <c r="DR100" s="25">
        <v>0</v>
      </c>
      <c r="DS100" s="16" t="s">
        <v>44617</v>
      </c>
      <c r="DT100" s="17" t="s">
        <v>4560</v>
      </c>
      <c r="DU100" s="25">
        <v>0</v>
      </c>
      <c r="DV100" s="25">
        <v>0</v>
      </c>
      <c r="DW100" s="25">
        <v>0</v>
      </c>
      <c r="DX100" s="16" t="s">
        <v>44618</v>
      </c>
      <c r="DY100" s="17" t="s">
        <v>4561</v>
      </c>
      <c r="DZ100" s="25">
        <v>0</v>
      </c>
      <c r="EA100" s="25">
        <v>0</v>
      </c>
      <c r="EB100" s="16">
        <v>0</v>
      </c>
      <c r="EC100" s="16" t="s">
        <v>44619</v>
      </c>
      <c r="ED100" s="17" t="s">
        <v>4562</v>
      </c>
      <c r="EE100" s="25">
        <v>0</v>
      </c>
      <c r="EF100" s="25">
        <v>0</v>
      </c>
      <c r="EG100" s="16">
        <v>0</v>
      </c>
      <c r="EH100" s="16" t="s">
        <v>44620</v>
      </c>
      <c r="EI100" s="16" t="s">
        <v>4563</v>
      </c>
      <c r="EJ100" s="16">
        <v>0</v>
      </c>
      <c r="EK100" s="16">
        <v>0</v>
      </c>
      <c r="EL100" s="16">
        <v>0</v>
      </c>
      <c r="EM100" s="16" t="s">
        <v>44621</v>
      </c>
      <c r="EN100" s="17" t="s">
        <v>4564</v>
      </c>
      <c r="EO100" s="25">
        <v>0</v>
      </c>
      <c r="EP100" s="25">
        <v>0</v>
      </c>
      <c r="EQ100" s="16">
        <v>0</v>
      </c>
      <c r="ER100" s="16" t="s">
        <v>44622</v>
      </c>
      <c r="ES100" s="17" t="s">
        <v>4565</v>
      </c>
      <c r="ET100" s="17">
        <v>0</v>
      </c>
      <c r="EU100" s="17">
        <v>0</v>
      </c>
      <c r="EV100" s="17">
        <v>0</v>
      </c>
      <c r="EW100" s="17" t="s">
        <v>44623</v>
      </c>
      <c r="EX100" s="17" t="s">
        <v>4566</v>
      </c>
      <c r="EY100" s="17">
        <v>0</v>
      </c>
      <c r="EZ100" s="17">
        <v>0</v>
      </c>
      <c r="FA100" s="17">
        <v>0</v>
      </c>
      <c r="FB100" s="17" t="s">
        <v>44624</v>
      </c>
      <c r="FC100" s="17" t="s">
        <v>4567</v>
      </c>
      <c r="FD100" s="17">
        <v>0</v>
      </c>
      <c r="FE100" s="17">
        <v>0</v>
      </c>
      <c r="FF100" s="17">
        <v>0</v>
      </c>
      <c r="FH100" s="17">
        <v>0</v>
      </c>
      <c r="FI100" s="17">
        <v>0</v>
      </c>
      <c r="FJ100" s="17">
        <v>0</v>
      </c>
      <c r="FL100" s="17">
        <v>0</v>
      </c>
      <c r="FM100" s="17">
        <v>0</v>
      </c>
      <c r="FN100" s="17">
        <v>0</v>
      </c>
    </row>
    <row r="101" spans="1:170">
      <c r="A101" s="14">
        <v>61421006</v>
      </c>
      <c r="B101" s="15" t="s">
        <v>31</v>
      </c>
      <c r="C101" s="17" t="s">
        <v>300</v>
      </c>
      <c r="D101" s="25">
        <v>0</v>
      </c>
      <c r="E101" s="25">
        <v>0</v>
      </c>
      <c r="F101" s="25">
        <v>0</v>
      </c>
      <c r="I101" s="16"/>
      <c r="L101" s="20" t="s">
        <v>1483</v>
      </c>
      <c r="M101" s="17" t="s">
        <v>44625</v>
      </c>
      <c r="N101" s="17" t="s">
        <v>4568</v>
      </c>
      <c r="O101" s="25">
        <v>0</v>
      </c>
      <c r="P101" s="25">
        <v>0</v>
      </c>
      <c r="Q101" s="25">
        <v>0</v>
      </c>
      <c r="R101" s="16" t="s">
        <v>44626</v>
      </c>
      <c r="S101" s="17" t="s">
        <v>4569</v>
      </c>
      <c r="T101" s="25">
        <v>0</v>
      </c>
      <c r="U101" s="25">
        <v>0</v>
      </c>
      <c r="V101" s="25">
        <v>0</v>
      </c>
      <c r="W101" s="16" t="s">
        <v>44627</v>
      </c>
      <c r="X101" s="17" t="s">
        <v>4570</v>
      </c>
      <c r="Y101" s="25">
        <v>0</v>
      </c>
      <c r="Z101" s="25">
        <v>0</v>
      </c>
      <c r="AA101" s="25">
        <v>0</v>
      </c>
      <c r="AB101" s="16" t="s">
        <v>44628</v>
      </c>
      <c r="AC101" s="17" t="s">
        <v>4571</v>
      </c>
      <c r="AD101" s="25">
        <v>0</v>
      </c>
      <c r="AE101" s="25">
        <v>0</v>
      </c>
      <c r="AF101" s="25">
        <v>0</v>
      </c>
      <c r="AG101" s="16" t="s">
        <v>44629</v>
      </c>
      <c r="AH101" s="17" t="s">
        <v>4572</v>
      </c>
      <c r="AI101" s="25">
        <v>0</v>
      </c>
      <c r="AJ101" s="25">
        <v>0</v>
      </c>
      <c r="AK101" s="25">
        <v>0</v>
      </c>
      <c r="AL101" s="16" t="s">
        <v>44630</v>
      </c>
      <c r="AM101" s="17" t="s">
        <v>4573</v>
      </c>
      <c r="AN101" s="25">
        <v>0</v>
      </c>
      <c r="AO101" s="25">
        <v>0</v>
      </c>
      <c r="AP101" s="25">
        <v>0</v>
      </c>
      <c r="AQ101" s="16" t="s">
        <v>44631</v>
      </c>
      <c r="AR101" s="17" t="s">
        <v>4574</v>
      </c>
      <c r="AS101" s="25">
        <v>0</v>
      </c>
      <c r="AT101" s="25">
        <v>0</v>
      </c>
      <c r="AU101" s="25">
        <v>0</v>
      </c>
      <c r="AV101" s="16" t="s">
        <v>44632</v>
      </c>
      <c r="AW101" s="17" t="s">
        <v>4575</v>
      </c>
      <c r="AX101" s="25">
        <v>0</v>
      </c>
      <c r="AY101" s="25">
        <v>0</v>
      </c>
      <c r="AZ101" s="25">
        <v>0</v>
      </c>
      <c r="BA101" s="16" t="s">
        <v>44633</v>
      </c>
      <c r="BB101" s="17" t="s">
        <v>4576</v>
      </c>
      <c r="BC101" s="25">
        <v>0</v>
      </c>
      <c r="BD101" s="25">
        <v>0</v>
      </c>
      <c r="BE101" s="25">
        <v>0</v>
      </c>
      <c r="BF101" s="16" t="s">
        <v>44634</v>
      </c>
      <c r="BG101" s="17" t="s">
        <v>4577</v>
      </c>
      <c r="BH101" s="25">
        <v>0</v>
      </c>
      <c r="BI101" s="25">
        <v>0</v>
      </c>
      <c r="BJ101" s="25">
        <v>0</v>
      </c>
      <c r="BK101" s="16" t="s">
        <v>44635</v>
      </c>
      <c r="BL101" s="17" t="s">
        <v>4578</v>
      </c>
      <c r="BM101" s="25">
        <v>0</v>
      </c>
      <c r="BN101" s="25">
        <v>0</v>
      </c>
      <c r="BO101" s="25">
        <v>0</v>
      </c>
      <c r="BP101" s="16" t="s">
        <v>44636</v>
      </c>
      <c r="BQ101" s="17" t="s">
        <v>4579</v>
      </c>
      <c r="BR101" s="25">
        <v>0</v>
      </c>
      <c r="BS101" s="25">
        <v>0</v>
      </c>
      <c r="BT101" s="25">
        <v>0</v>
      </c>
      <c r="BU101" s="16" t="s">
        <v>44637</v>
      </c>
      <c r="BV101" s="17" t="s">
        <v>4580</v>
      </c>
      <c r="BW101" s="25">
        <v>0</v>
      </c>
      <c r="BX101" s="25">
        <v>0</v>
      </c>
      <c r="BY101" s="25">
        <v>0</v>
      </c>
      <c r="BZ101" s="16" t="s">
        <v>44638</v>
      </c>
      <c r="CA101" s="17" t="s">
        <v>4581</v>
      </c>
      <c r="CB101" s="25">
        <v>0</v>
      </c>
      <c r="CC101" s="25">
        <v>0</v>
      </c>
      <c r="CD101" s="25">
        <v>0</v>
      </c>
      <c r="CE101" s="16" t="s">
        <v>44639</v>
      </c>
      <c r="CF101" s="17" t="s">
        <v>4582</v>
      </c>
      <c r="CG101" s="25">
        <v>0</v>
      </c>
      <c r="CH101" s="25">
        <v>0</v>
      </c>
      <c r="CI101" s="25">
        <v>0</v>
      </c>
      <c r="CJ101" s="16" t="s">
        <v>44640</v>
      </c>
      <c r="CK101" s="17" t="s">
        <v>4583</v>
      </c>
      <c r="CL101" s="25">
        <v>0</v>
      </c>
      <c r="CM101" s="25">
        <v>0</v>
      </c>
      <c r="CN101" s="25">
        <v>0</v>
      </c>
      <c r="CO101" s="16" t="s">
        <v>44641</v>
      </c>
      <c r="CP101" s="17" t="s">
        <v>4584</v>
      </c>
      <c r="CQ101" s="25">
        <v>0</v>
      </c>
      <c r="CR101" s="25">
        <v>0</v>
      </c>
      <c r="CS101" s="25">
        <v>0</v>
      </c>
      <c r="CT101" s="16" t="s">
        <v>44642</v>
      </c>
      <c r="CU101" s="17" t="s">
        <v>4585</v>
      </c>
      <c r="CV101" s="25">
        <v>0</v>
      </c>
      <c r="CW101" s="25">
        <v>0</v>
      </c>
      <c r="CX101" s="25">
        <v>0</v>
      </c>
      <c r="CY101" s="16" t="s">
        <v>44643</v>
      </c>
      <c r="CZ101" s="17" t="s">
        <v>4586</v>
      </c>
      <c r="DA101" s="25">
        <v>0</v>
      </c>
      <c r="DB101" s="25">
        <v>0</v>
      </c>
      <c r="DC101" s="25">
        <v>0</v>
      </c>
      <c r="DD101" s="25" t="s">
        <v>44644</v>
      </c>
      <c r="DE101" s="25" t="s">
        <v>4587</v>
      </c>
      <c r="DF101" s="25">
        <v>0</v>
      </c>
      <c r="DG101" s="25">
        <v>0</v>
      </c>
      <c r="DH101" s="25">
        <v>0</v>
      </c>
      <c r="DI101" s="16" t="s">
        <v>44645</v>
      </c>
      <c r="DJ101" s="17" t="s">
        <v>4588</v>
      </c>
      <c r="DK101" s="25">
        <v>0</v>
      </c>
      <c r="DL101" s="25">
        <v>0</v>
      </c>
      <c r="DM101" s="25">
        <v>0</v>
      </c>
      <c r="DN101" s="16" t="s">
        <v>44646</v>
      </c>
      <c r="DO101" s="17" t="s">
        <v>4589</v>
      </c>
      <c r="DP101" s="25">
        <v>0</v>
      </c>
      <c r="DQ101" s="25">
        <v>0</v>
      </c>
      <c r="DR101" s="25">
        <v>0</v>
      </c>
      <c r="DS101" s="16" t="s">
        <v>44647</v>
      </c>
      <c r="DT101" s="17" t="s">
        <v>4590</v>
      </c>
      <c r="DU101" s="25">
        <v>0</v>
      </c>
      <c r="DV101" s="25">
        <v>0</v>
      </c>
      <c r="DW101" s="25">
        <v>0</v>
      </c>
      <c r="DX101" s="16" t="s">
        <v>44648</v>
      </c>
      <c r="DY101" s="17" t="s">
        <v>4591</v>
      </c>
      <c r="DZ101" s="25">
        <v>0</v>
      </c>
      <c r="EA101" s="25">
        <v>0</v>
      </c>
      <c r="EB101" s="16">
        <v>0</v>
      </c>
      <c r="EC101" s="16" t="s">
        <v>44649</v>
      </c>
      <c r="ED101" s="17" t="s">
        <v>4592</v>
      </c>
      <c r="EE101" s="25">
        <v>0</v>
      </c>
      <c r="EF101" s="25">
        <v>0</v>
      </c>
      <c r="EG101" s="16">
        <v>0</v>
      </c>
      <c r="EH101" s="16" t="s">
        <v>44650</v>
      </c>
      <c r="EI101" s="16" t="s">
        <v>4593</v>
      </c>
      <c r="EJ101" s="16">
        <v>0</v>
      </c>
      <c r="EK101" s="16">
        <v>0</v>
      </c>
      <c r="EL101" s="16">
        <v>0</v>
      </c>
      <c r="EM101" s="16" t="s">
        <v>44651</v>
      </c>
      <c r="EN101" s="17" t="s">
        <v>4594</v>
      </c>
      <c r="EO101" s="25">
        <v>0</v>
      </c>
      <c r="EP101" s="25">
        <v>0</v>
      </c>
      <c r="EQ101" s="16">
        <v>0</v>
      </c>
      <c r="ER101" s="16" t="s">
        <v>44652</v>
      </c>
      <c r="ES101" s="17" t="s">
        <v>4595</v>
      </c>
      <c r="ET101" s="17">
        <v>0</v>
      </c>
      <c r="EU101" s="17">
        <v>0</v>
      </c>
      <c r="EV101" s="17">
        <v>0</v>
      </c>
      <c r="EW101" s="17" t="s">
        <v>44653</v>
      </c>
      <c r="EX101" s="17" t="s">
        <v>4596</v>
      </c>
      <c r="EY101" s="17">
        <v>0</v>
      </c>
      <c r="EZ101" s="17">
        <v>0</v>
      </c>
      <c r="FA101" s="17">
        <v>0</v>
      </c>
      <c r="FB101" s="17" t="s">
        <v>44654</v>
      </c>
      <c r="FC101" s="17" t="s">
        <v>4597</v>
      </c>
      <c r="FD101" s="17">
        <v>0</v>
      </c>
      <c r="FE101" s="17">
        <v>0</v>
      </c>
      <c r="FF101" s="17">
        <v>0</v>
      </c>
      <c r="FH101" s="17">
        <v>0</v>
      </c>
      <c r="FI101" s="17">
        <v>0</v>
      </c>
      <c r="FJ101" s="17">
        <v>0</v>
      </c>
      <c r="FL101" s="17">
        <v>0</v>
      </c>
      <c r="FM101" s="17">
        <v>0</v>
      </c>
      <c r="FN101" s="17">
        <v>0</v>
      </c>
    </row>
    <row r="102" spans="1:170">
      <c r="A102" s="14">
        <v>61421007</v>
      </c>
      <c r="B102" s="15" t="s">
        <v>31</v>
      </c>
      <c r="C102" s="17" t="s">
        <v>301</v>
      </c>
      <c r="D102" s="25">
        <v>0</v>
      </c>
      <c r="E102" s="25">
        <v>0</v>
      </c>
      <c r="F102" s="25">
        <v>0</v>
      </c>
      <c r="I102" s="16"/>
      <c r="L102" s="20" t="s">
        <v>1484</v>
      </c>
      <c r="M102" s="17" t="s">
        <v>44655</v>
      </c>
      <c r="N102" s="17" t="s">
        <v>4598</v>
      </c>
      <c r="O102" s="25">
        <v>0</v>
      </c>
      <c r="P102" s="25">
        <v>0</v>
      </c>
      <c r="Q102" s="25">
        <v>0</v>
      </c>
      <c r="R102" s="16" t="s">
        <v>44656</v>
      </c>
      <c r="S102" s="17" t="s">
        <v>4599</v>
      </c>
      <c r="T102" s="25">
        <v>0</v>
      </c>
      <c r="U102" s="25">
        <v>0</v>
      </c>
      <c r="V102" s="25">
        <v>0</v>
      </c>
      <c r="W102" s="16" t="s">
        <v>44657</v>
      </c>
      <c r="X102" s="17" t="s">
        <v>4600</v>
      </c>
      <c r="Y102" s="25">
        <v>0</v>
      </c>
      <c r="Z102" s="25">
        <v>0</v>
      </c>
      <c r="AA102" s="25">
        <v>0</v>
      </c>
      <c r="AB102" s="16" t="s">
        <v>44658</v>
      </c>
      <c r="AC102" s="17" t="s">
        <v>4601</v>
      </c>
      <c r="AD102" s="25">
        <v>0</v>
      </c>
      <c r="AE102" s="25">
        <v>0</v>
      </c>
      <c r="AF102" s="25">
        <v>0</v>
      </c>
      <c r="AG102" s="16" t="s">
        <v>44659</v>
      </c>
      <c r="AH102" s="17" t="s">
        <v>4602</v>
      </c>
      <c r="AI102" s="25">
        <v>0</v>
      </c>
      <c r="AJ102" s="25">
        <v>0</v>
      </c>
      <c r="AK102" s="25">
        <v>0</v>
      </c>
      <c r="AL102" s="16" t="s">
        <v>44660</v>
      </c>
      <c r="AM102" s="17" t="s">
        <v>4603</v>
      </c>
      <c r="AN102" s="25">
        <v>0</v>
      </c>
      <c r="AO102" s="25">
        <v>0</v>
      </c>
      <c r="AP102" s="25">
        <v>0</v>
      </c>
      <c r="AQ102" s="16" t="s">
        <v>44661</v>
      </c>
      <c r="AR102" s="17" t="s">
        <v>4604</v>
      </c>
      <c r="AS102" s="25">
        <v>0</v>
      </c>
      <c r="AT102" s="25">
        <v>0</v>
      </c>
      <c r="AU102" s="25">
        <v>0</v>
      </c>
      <c r="AV102" s="16" t="s">
        <v>44662</v>
      </c>
      <c r="AW102" s="17" t="s">
        <v>4605</v>
      </c>
      <c r="AX102" s="25">
        <v>0</v>
      </c>
      <c r="AY102" s="25">
        <v>0</v>
      </c>
      <c r="AZ102" s="25">
        <v>0</v>
      </c>
      <c r="BA102" s="16" t="s">
        <v>44663</v>
      </c>
      <c r="BB102" s="17" t="s">
        <v>4606</v>
      </c>
      <c r="BC102" s="25">
        <v>0</v>
      </c>
      <c r="BD102" s="25">
        <v>0</v>
      </c>
      <c r="BE102" s="25">
        <v>0</v>
      </c>
      <c r="BF102" s="16" t="s">
        <v>44664</v>
      </c>
      <c r="BG102" s="17" t="s">
        <v>4607</v>
      </c>
      <c r="BH102" s="25">
        <v>0</v>
      </c>
      <c r="BI102" s="25">
        <v>0</v>
      </c>
      <c r="BJ102" s="25">
        <v>0</v>
      </c>
      <c r="BK102" s="16" t="s">
        <v>44665</v>
      </c>
      <c r="BL102" s="17" t="s">
        <v>4608</v>
      </c>
      <c r="BM102" s="25">
        <v>0</v>
      </c>
      <c r="BN102" s="25">
        <v>0</v>
      </c>
      <c r="BO102" s="25">
        <v>0</v>
      </c>
      <c r="BP102" s="16" t="s">
        <v>44666</v>
      </c>
      <c r="BQ102" s="17" t="s">
        <v>4609</v>
      </c>
      <c r="BR102" s="25">
        <v>0</v>
      </c>
      <c r="BS102" s="25">
        <v>0</v>
      </c>
      <c r="BT102" s="25">
        <v>0</v>
      </c>
      <c r="BU102" s="16" t="s">
        <v>44667</v>
      </c>
      <c r="BV102" s="17" t="s">
        <v>4610</v>
      </c>
      <c r="BW102" s="25">
        <v>0</v>
      </c>
      <c r="BX102" s="25">
        <v>0</v>
      </c>
      <c r="BY102" s="25">
        <v>0</v>
      </c>
      <c r="BZ102" s="16" t="s">
        <v>44668</v>
      </c>
      <c r="CA102" s="17" t="s">
        <v>4611</v>
      </c>
      <c r="CB102" s="25">
        <v>0</v>
      </c>
      <c r="CC102" s="25">
        <v>0</v>
      </c>
      <c r="CD102" s="25">
        <v>0</v>
      </c>
      <c r="CE102" s="16" t="s">
        <v>44669</v>
      </c>
      <c r="CF102" s="17" t="s">
        <v>4612</v>
      </c>
      <c r="CG102" s="25">
        <v>0</v>
      </c>
      <c r="CH102" s="25">
        <v>0</v>
      </c>
      <c r="CI102" s="25">
        <v>0</v>
      </c>
      <c r="CJ102" s="16" t="s">
        <v>44670</v>
      </c>
      <c r="CK102" s="17" t="s">
        <v>4613</v>
      </c>
      <c r="CL102" s="25">
        <v>0</v>
      </c>
      <c r="CM102" s="25">
        <v>0</v>
      </c>
      <c r="CN102" s="25">
        <v>0</v>
      </c>
      <c r="CO102" s="16" t="s">
        <v>44671</v>
      </c>
      <c r="CP102" s="17" t="s">
        <v>4614</v>
      </c>
      <c r="CQ102" s="25">
        <v>0</v>
      </c>
      <c r="CR102" s="25">
        <v>0</v>
      </c>
      <c r="CS102" s="25">
        <v>0</v>
      </c>
      <c r="CT102" s="16" t="s">
        <v>44672</v>
      </c>
      <c r="CU102" s="17" t="s">
        <v>4615</v>
      </c>
      <c r="CV102" s="25">
        <v>0</v>
      </c>
      <c r="CW102" s="25">
        <v>0</v>
      </c>
      <c r="CX102" s="25">
        <v>0</v>
      </c>
      <c r="CY102" s="16" t="s">
        <v>44673</v>
      </c>
      <c r="CZ102" s="17" t="s">
        <v>4616</v>
      </c>
      <c r="DA102" s="25">
        <v>0</v>
      </c>
      <c r="DB102" s="25">
        <v>0</v>
      </c>
      <c r="DC102" s="25">
        <v>0</v>
      </c>
      <c r="DD102" s="25" t="s">
        <v>44674</v>
      </c>
      <c r="DE102" s="25" t="s">
        <v>4617</v>
      </c>
      <c r="DF102" s="25">
        <v>0</v>
      </c>
      <c r="DG102" s="25">
        <v>0</v>
      </c>
      <c r="DH102" s="25">
        <v>0</v>
      </c>
      <c r="DI102" s="16" t="s">
        <v>44675</v>
      </c>
      <c r="DJ102" s="17" t="s">
        <v>4618</v>
      </c>
      <c r="DK102" s="25">
        <v>0</v>
      </c>
      <c r="DL102" s="25">
        <v>0</v>
      </c>
      <c r="DM102" s="25">
        <v>0</v>
      </c>
      <c r="DN102" s="16" t="s">
        <v>44676</v>
      </c>
      <c r="DO102" s="17" t="s">
        <v>4619</v>
      </c>
      <c r="DP102" s="25">
        <v>0</v>
      </c>
      <c r="DQ102" s="25">
        <v>0</v>
      </c>
      <c r="DR102" s="25">
        <v>0</v>
      </c>
      <c r="DS102" s="16" t="s">
        <v>44677</v>
      </c>
      <c r="DT102" s="17" t="s">
        <v>4620</v>
      </c>
      <c r="DU102" s="25">
        <v>0</v>
      </c>
      <c r="DV102" s="25">
        <v>0</v>
      </c>
      <c r="DW102" s="25">
        <v>0</v>
      </c>
      <c r="DX102" s="16" t="s">
        <v>44678</v>
      </c>
      <c r="DY102" s="17" t="s">
        <v>4621</v>
      </c>
      <c r="DZ102" s="25">
        <v>0</v>
      </c>
      <c r="EA102" s="25">
        <v>0</v>
      </c>
      <c r="EB102" s="16">
        <v>0</v>
      </c>
      <c r="EC102" s="16" t="s">
        <v>44679</v>
      </c>
      <c r="ED102" s="17" t="s">
        <v>4622</v>
      </c>
      <c r="EE102" s="25">
        <v>0</v>
      </c>
      <c r="EF102" s="25">
        <v>0</v>
      </c>
      <c r="EG102" s="16">
        <v>0</v>
      </c>
      <c r="EH102" s="16" t="s">
        <v>44680</v>
      </c>
      <c r="EI102" s="16" t="s">
        <v>4623</v>
      </c>
      <c r="EJ102" s="16">
        <v>0</v>
      </c>
      <c r="EK102" s="16">
        <v>0</v>
      </c>
      <c r="EL102" s="16">
        <v>0</v>
      </c>
      <c r="EM102" s="16" t="s">
        <v>44681</v>
      </c>
      <c r="EN102" s="17" t="s">
        <v>4624</v>
      </c>
      <c r="EO102" s="25">
        <v>0</v>
      </c>
      <c r="EP102" s="25">
        <v>0</v>
      </c>
      <c r="EQ102" s="16">
        <v>0</v>
      </c>
      <c r="ER102" s="16" t="s">
        <v>44682</v>
      </c>
      <c r="ES102" s="17" t="s">
        <v>4625</v>
      </c>
      <c r="ET102" s="17">
        <v>0</v>
      </c>
      <c r="EU102" s="17">
        <v>0</v>
      </c>
      <c r="EV102" s="17">
        <v>0</v>
      </c>
      <c r="EW102" s="17" t="s">
        <v>44683</v>
      </c>
      <c r="EX102" s="17" t="s">
        <v>4626</v>
      </c>
      <c r="EY102" s="17">
        <v>0</v>
      </c>
      <c r="EZ102" s="17">
        <v>0</v>
      </c>
      <c r="FA102" s="17">
        <v>0</v>
      </c>
      <c r="FB102" s="17" t="s">
        <v>44684</v>
      </c>
      <c r="FC102" s="17" t="s">
        <v>4627</v>
      </c>
      <c r="FD102" s="17">
        <v>0</v>
      </c>
      <c r="FE102" s="17">
        <v>0</v>
      </c>
      <c r="FF102" s="17">
        <v>0</v>
      </c>
      <c r="FH102" s="17">
        <v>0</v>
      </c>
      <c r="FI102" s="17">
        <v>0</v>
      </c>
      <c r="FJ102" s="17">
        <v>0</v>
      </c>
      <c r="FL102" s="17">
        <v>0</v>
      </c>
      <c r="FM102" s="17">
        <v>0</v>
      </c>
      <c r="FN102" s="17">
        <v>0</v>
      </c>
    </row>
    <row r="103" spans="1:170">
      <c r="A103" s="14">
        <v>61421008</v>
      </c>
      <c r="B103" s="15" t="s">
        <v>31</v>
      </c>
      <c r="C103" s="17" t="s">
        <v>302</v>
      </c>
      <c r="D103" s="25">
        <v>0</v>
      </c>
      <c r="E103" s="25">
        <v>-182478</v>
      </c>
      <c r="F103" s="25">
        <v>-182478</v>
      </c>
      <c r="I103" s="16"/>
      <c r="L103" s="20" t="s">
        <v>1485</v>
      </c>
      <c r="M103" s="17" t="s">
        <v>44685</v>
      </c>
      <c r="N103" s="17" t="s">
        <v>4628</v>
      </c>
      <c r="O103" s="25">
        <v>0</v>
      </c>
      <c r="P103" s="25">
        <v>-182478</v>
      </c>
      <c r="Q103" s="25">
        <v>-182478</v>
      </c>
      <c r="R103" s="16" t="s">
        <v>44686</v>
      </c>
      <c r="S103" s="17" t="s">
        <v>4629</v>
      </c>
      <c r="T103" s="25">
        <v>0</v>
      </c>
      <c r="U103" s="25">
        <v>0</v>
      </c>
      <c r="V103" s="25">
        <v>0</v>
      </c>
      <c r="W103" s="16" t="s">
        <v>44687</v>
      </c>
      <c r="X103" s="17" t="s">
        <v>4630</v>
      </c>
      <c r="Y103" s="25">
        <v>0</v>
      </c>
      <c r="Z103" s="25">
        <v>0</v>
      </c>
      <c r="AA103" s="25">
        <v>0</v>
      </c>
      <c r="AB103" s="16" t="s">
        <v>44688</v>
      </c>
      <c r="AC103" s="17" t="s">
        <v>4631</v>
      </c>
      <c r="AD103" s="25">
        <v>0</v>
      </c>
      <c r="AE103" s="25">
        <v>0</v>
      </c>
      <c r="AF103" s="25">
        <v>0</v>
      </c>
      <c r="AG103" s="16" t="s">
        <v>44689</v>
      </c>
      <c r="AH103" s="17" t="s">
        <v>4632</v>
      </c>
      <c r="AI103" s="25">
        <v>0</v>
      </c>
      <c r="AJ103" s="25">
        <v>0</v>
      </c>
      <c r="AK103" s="25">
        <v>0</v>
      </c>
      <c r="AL103" s="16" t="s">
        <v>44690</v>
      </c>
      <c r="AM103" s="17" t="s">
        <v>4633</v>
      </c>
      <c r="AN103" s="25">
        <v>0</v>
      </c>
      <c r="AO103" s="25">
        <v>0</v>
      </c>
      <c r="AP103" s="25">
        <v>0</v>
      </c>
      <c r="AQ103" s="16" t="s">
        <v>44691</v>
      </c>
      <c r="AR103" s="17" t="s">
        <v>4634</v>
      </c>
      <c r="AS103" s="25">
        <v>0</v>
      </c>
      <c r="AT103" s="25">
        <v>0</v>
      </c>
      <c r="AU103" s="25">
        <v>0</v>
      </c>
      <c r="AV103" s="16" t="s">
        <v>44692</v>
      </c>
      <c r="AW103" s="17" t="s">
        <v>4635</v>
      </c>
      <c r="AX103" s="25">
        <v>0</v>
      </c>
      <c r="AY103" s="25">
        <v>0</v>
      </c>
      <c r="AZ103" s="25">
        <v>0</v>
      </c>
      <c r="BA103" s="16" t="s">
        <v>44693</v>
      </c>
      <c r="BB103" s="17" t="s">
        <v>4636</v>
      </c>
      <c r="BC103" s="25">
        <v>0</v>
      </c>
      <c r="BD103" s="25">
        <v>0</v>
      </c>
      <c r="BE103" s="25">
        <v>0</v>
      </c>
      <c r="BF103" s="16" t="s">
        <v>44694</v>
      </c>
      <c r="BG103" s="17" t="s">
        <v>4637</v>
      </c>
      <c r="BH103" s="25">
        <v>0</v>
      </c>
      <c r="BI103" s="25">
        <v>0</v>
      </c>
      <c r="BJ103" s="25">
        <v>0</v>
      </c>
      <c r="BK103" s="16" t="s">
        <v>44695</v>
      </c>
      <c r="BL103" s="17" t="s">
        <v>4638</v>
      </c>
      <c r="BM103" s="25">
        <v>0</v>
      </c>
      <c r="BN103" s="25">
        <v>0</v>
      </c>
      <c r="BO103" s="25">
        <v>0</v>
      </c>
      <c r="BP103" s="16" t="s">
        <v>44696</v>
      </c>
      <c r="BQ103" s="17" t="s">
        <v>4639</v>
      </c>
      <c r="BR103" s="25">
        <v>0</v>
      </c>
      <c r="BS103" s="25">
        <v>0</v>
      </c>
      <c r="BT103" s="25">
        <v>0</v>
      </c>
      <c r="BU103" s="16" t="s">
        <v>44697</v>
      </c>
      <c r="BV103" s="17" t="s">
        <v>4640</v>
      </c>
      <c r="BW103" s="25">
        <v>0</v>
      </c>
      <c r="BX103" s="25">
        <v>0</v>
      </c>
      <c r="BY103" s="25">
        <v>0</v>
      </c>
      <c r="BZ103" s="16" t="s">
        <v>44698</v>
      </c>
      <c r="CA103" s="17" t="s">
        <v>4641</v>
      </c>
      <c r="CB103" s="25">
        <v>0</v>
      </c>
      <c r="CC103" s="25">
        <v>0</v>
      </c>
      <c r="CD103" s="25">
        <v>0</v>
      </c>
      <c r="CE103" s="16" t="s">
        <v>44699</v>
      </c>
      <c r="CF103" s="17" t="s">
        <v>4642</v>
      </c>
      <c r="CG103" s="25">
        <v>0</v>
      </c>
      <c r="CH103" s="25">
        <v>0</v>
      </c>
      <c r="CI103" s="25">
        <v>0</v>
      </c>
      <c r="CJ103" s="16" t="s">
        <v>44700</v>
      </c>
      <c r="CK103" s="17" t="s">
        <v>4643</v>
      </c>
      <c r="CL103" s="25">
        <v>0</v>
      </c>
      <c r="CM103" s="25">
        <v>0</v>
      </c>
      <c r="CN103" s="25">
        <v>0</v>
      </c>
      <c r="CO103" s="16" t="s">
        <v>44701</v>
      </c>
      <c r="CP103" s="17" t="s">
        <v>4644</v>
      </c>
      <c r="CQ103" s="25">
        <v>0</v>
      </c>
      <c r="CR103" s="25">
        <v>0</v>
      </c>
      <c r="CS103" s="25">
        <v>0</v>
      </c>
      <c r="CT103" s="16" t="s">
        <v>44702</v>
      </c>
      <c r="CU103" s="17" t="s">
        <v>4645</v>
      </c>
      <c r="CV103" s="25">
        <v>0</v>
      </c>
      <c r="CW103" s="25">
        <v>0</v>
      </c>
      <c r="CX103" s="25">
        <v>0</v>
      </c>
      <c r="CY103" s="16" t="s">
        <v>44703</v>
      </c>
      <c r="CZ103" s="17" t="s">
        <v>4646</v>
      </c>
      <c r="DA103" s="25">
        <v>0</v>
      </c>
      <c r="DB103" s="25">
        <v>0</v>
      </c>
      <c r="DC103" s="25">
        <v>0</v>
      </c>
      <c r="DD103" s="25" t="s">
        <v>44704</v>
      </c>
      <c r="DE103" s="25" t="s">
        <v>4647</v>
      </c>
      <c r="DF103" s="25">
        <v>0</v>
      </c>
      <c r="DG103" s="25">
        <v>0</v>
      </c>
      <c r="DH103" s="25">
        <v>0</v>
      </c>
      <c r="DI103" s="16" t="s">
        <v>44705</v>
      </c>
      <c r="DJ103" s="17" t="s">
        <v>4648</v>
      </c>
      <c r="DK103" s="25">
        <v>0</v>
      </c>
      <c r="DL103" s="25">
        <v>0</v>
      </c>
      <c r="DM103" s="25">
        <v>0</v>
      </c>
      <c r="DN103" s="16" t="s">
        <v>44706</v>
      </c>
      <c r="DO103" s="17" t="s">
        <v>4649</v>
      </c>
      <c r="DP103" s="25">
        <v>0</v>
      </c>
      <c r="DQ103" s="25">
        <v>0</v>
      </c>
      <c r="DR103" s="25">
        <v>0</v>
      </c>
      <c r="DS103" s="16" t="s">
        <v>44707</v>
      </c>
      <c r="DT103" s="17" t="s">
        <v>4650</v>
      </c>
      <c r="DU103" s="25">
        <v>0</v>
      </c>
      <c r="DV103" s="25">
        <v>0</v>
      </c>
      <c r="DW103" s="25">
        <v>0</v>
      </c>
      <c r="DX103" s="16" t="s">
        <v>44708</v>
      </c>
      <c r="DY103" s="17" t="s">
        <v>4651</v>
      </c>
      <c r="DZ103" s="25">
        <v>0</v>
      </c>
      <c r="EA103" s="25">
        <v>0</v>
      </c>
      <c r="EB103" s="16">
        <v>0</v>
      </c>
      <c r="EC103" s="16" t="s">
        <v>44709</v>
      </c>
      <c r="ED103" s="17" t="s">
        <v>4652</v>
      </c>
      <c r="EE103" s="25">
        <v>0</v>
      </c>
      <c r="EF103" s="25">
        <v>0</v>
      </c>
      <c r="EG103" s="16">
        <v>0</v>
      </c>
      <c r="EH103" s="16" t="s">
        <v>44710</v>
      </c>
      <c r="EI103" s="16" t="s">
        <v>4653</v>
      </c>
      <c r="EJ103" s="16">
        <v>0</v>
      </c>
      <c r="EK103" s="16">
        <v>0</v>
      </c>
      <c r="EL103" s="16">
        <v>0</v>
      </c>
      <c r="EM103" s="16" t="s">
        <v>44711</v>
      </c>
      <c r="EN103" s="17" t="s">
        <v>4654</v>
      </c>
      <c r="EO103" s="25">
        <v>0</v>
      </c>
      <c r="EP103" s="25">
        <v>0</v>
      </c>
      <c r="EQ103" s="16">
        <v>0</v>
      </c>
      <c r="ER103" s="16" t="s">
        <v>44712</v>
      </c>
      <c r="ES103" s="17" t="s">
        <v>4655</v>
      </c>
      <c r="ET103" s="17">
        <v>0</v>
      </c>
      <c r="EU103" s="17">
        <v>0</v>
      </c>
      <c r="EV103" s="17">
        <v>0</v>
      </c>
      <c r="EW103" s="17" t="s">
        <v>44713</v>
      </c>
      <c r="EX103" s="17" t="s">
        <v>4656</v>
      </c>
      <c r="EY103" s="17">
        <v>0</v>
      </c>
      <c r="EZ103" s="17">
        <v>0</v>
      </c>
      <c r="FA103" s="17">
        <v>0</v>
      </c>
      <c r="FB103" s="17" t="s">
        <v>44714</v>
      </c>
      <c r="FC103" s="17" t="s">
        <v>4657</v>
      </c>
      <c r="FD103" s="17">
        <v>0</v>
      </c>
      <c r="FE103" s="17">
        <v>0</v>
      </c>
      <c r="FF103" s="17">
        <v>0</v>
      </c>
      <c r="FH103" s="17">
        <v>0</v>
      </c>
      <c r="FI103" s="17">
        <v>-182478</v>
      </c>
      <c r="FJ103" s="17">
        <v>-182478</v>
      </c>
      <c r="FL103" s="17">
        <v>0</v>
      </c>
      <c r="FM103" s="17">
        <v>0</v>
      </c>
      <c r="FN103" s="17">
        <v>0</v>
      </c>
    </row>
    <row r="104" spans="1:170">
      <c r="A104" s="14">
        <v>61421009</v>
      </c>
      <c r="B104" s="15" t="s">
        <v>31</v>
      </c>
      <c r="C104" s="17" t="s">
        <v>303</v>
      </c>
      <c r="D104" s="25">
        <v>0</v>
      </c>
      <c r="E104" s="25">
        <v>0</v>
      </c>
      <c r="F104" s="25">
        <v>0</v>
      </c>
      <c r="I104" s="16"/>
      <c r="L104" s="20" t="s">
        <v>1486</v>
      </c>
      <c r="M104" s="17" t="s">
        <v>44715</v>
      </c>
      <c r="N104" s="17" t="s">
        <v>4658</v>
      </c>
      <c r="O104" s="25">
        <v>0</v>
      </c>
      <c r="P104" s="25">
        <v>0</v>
      </c>
      <c r="Q104" s="25">
        <v>0</v>
      </c>
      <c r="R104" s="16" t="s">
        <v>44716</v>
      </c>
      <c r="S104" s="17" t="s">
        <v>4659</v>
      </c>
      <c r="T104" s="25">
        <v>0</v>
      </c>
      <c r="U104" s="25">
        <v>0</v>
      </c>
      <c r="V104" s="25">
        <v>0</v>
      </c>
      <c r="W104" s="16" t="s">
        <v>44717</v>
      </c>
      <c r="X104" s="17" t="s">
        <v>4660</v>
      </c>
      <c r="Y104" s="25">
        <v>0</v>
      </c>
      <c r="Z104" s="25">
        <v>0</v>
      </c>
      <c r="AA104" s="25">
        <v>0</v>
      </c>
      <c r="AB104" s="16" t="s">
        <v>44718</v>
      </c>
      <c r="AC104" s="17" t="s">
        <v>4661</v>
      </c>
      <c r="AD104" s="25">
        <v>0</v>
      </c>
      <c r="AE104" s="25">
        <v>0</v>
      </c>
      <c r="AF104" s="25">
        <v>0</v>
      </c>
      <c r="AG104" s="16" t="s">
        <v>44719</v>
      </c>
      <c r="AH104" s="17" t="s">
        <v>4662</v>
      </c>
      <c r="AI104" s="25">
        <v>0</v>
      </c>
      <c r="AJ104" s="25">
        <v>0</v>
      </c>
      <c r="AK104" s="25">
        <v>0</v>
      </c>
      <c r="AL104" s="16" t="s">
        <v>44720</v>
      </c>
      <c r="AM104" s="17" t="s">
        <v>4663</v>
      </c>
      <c r="AN104" s="25">
        <v>0</v>
      </c>
      <c r="AO104" s="25">
        <v>0</v>
      </c>
      <c r="AP104" s="25">
        <v>0</v>
      </c>
      <c r="AQ104" s="16" t="s">
        <v>44721</v>
      </c>
      <c r="AR104" s="17" t="s">
        <v>4664</v>
      </c>
      <c r="AS104" s="25">
        <v>0</v>
      </c>
      <c r="AT104" s="25">
        <v>0</v>
      </c>
      <c r="AU104" s="25">
        <v>0</v>
      </c>
      <c r="AV104" s="16" t="s">
        <v>44722</v>
      </c>
      <c r="AW104" s="17" t="s">
        <v>4665</v>
      </c>
      <c r="AX104" s="25">
        <v>0</v>
      </c>
      <c r="AY104" s="25">
        <v>0</v>
      </c>
      <c r="AZ104" s="25">
        <v>0</v>
      </c>
      <c r="BA104" s="16" t="s">
        <v>44723</v>
      </c>
      <c r="BB104" s="17" t="s">
        <v>4666</v>
      </c>
      <c r="BC104" s="25">
        <v>0</v>
      </c>
      <c r="BD104" s="25">
        <v>0</v>
      </c>
      <c r="BE104" s="25">
        <v>0</v>
      </c>
      <c r="BF104" s="16" t="s">
        <v>44724</v>
      </c>
      <c r="BG104" s="17" t="s">
        <v>4667</v>
      </c>
      <c r="BH104" s="25">
        <v>0</v>
      </c>
      <c r="BI104" s="25">
        <v>0</v>
      </c>
      <c r="BJ104" s="25">
        <v>0</v>
      </c>
      <c r="BK104" s="16" t="s">
        <v>44725</v>
      </c>
      <c r="BL104" s="17" t="s">
        <v>4668</v>
      </c>
      <c r="BM104" s="25">
        <v>0</v>
      </c>
      <c r="BN104" s="25">
        <v>0</v>
      </c>
      <c r="BO104" s="25">
        <v>0</v>
      </c>
      <c r="BP104" s="16" t="s">
        <v>44726</v>
      </c>
      <c r="BQ104" s="17" t="s">
        <v>4669</v>
      </c>
      <c r="BR104" s="25">
        <v>0</v>
      </c>
      <c r="BS104" s="25">
        <v>0</v>
      </c>
      <c r="BT104" s="25">
        <v>0</v>
      </c>
      <c r="BU104" s="16" t="s">
        <v>44727</v>
      </c>
      <c r="BV104" s="17" t="s">
        <v>4670</v>
      </c>
      <c r="BW104" s="25">
        <v>0</v>
      </c>
      <c r="BX104" s="25">
        <v>0</v>
      </c>
      <c r="BY104" s="25">
        <v>0</v>
      </c>
      <c r="BZ104" s="16" t="s">
        <v>44728</v>
      </c>
      <c r="CA104" s="17" t="s">
        <v>4671</v>
      </c>
      <c r="CB104" s="25">
        <v>0</v>
      </c>
      <c r="CC104" s="25">
        <v>0</v>
      </c>
      <c r="CD104" s="25">
        <v>0</v>
      </c>
      <c r="CE104" s="16" t="s">
        <v>44729</v>
      </c>
      <c r="CF104" s="17" t="s">
        <v>4672</v>
      </c>
      <c r="CG104" s="25">
        <v>0</v>
      </c>
      <c r="CH104" s="25">
        <v>0</v>
      </c>
      <c r="CI104" s="25">
        <v>0</v>
      </c>
      <c r="CJ104" s="16" t="s">
        <v>44730</v>
      </c>
      <c r="CK104" s="17" t="s">
        <v>4673</v>
      </c>
      <c r="CL104" s="25">
        <v>0</v>
      </c>
      <c r="CM104" s="25">
        <v>0</v>
      </c>
      <c r="CN104" s="25">
        <v>0</v>
      </c>
      <c r="CO104" s="16" t="s">
        <v>44731</v>
      </c>
      <c r="CP104" s="17" t="s">
        <v>4674</v>
      </c>
      <c r="CQ104" s="25">
        <v>0</v>
      </c>
      <c r="CR104" s="25">
        <v>0</v>
      </c>
      <c r="CS104" s="25">
        <v>0</v>
      </c>
      <c r="CT104" s="16" t="s">
        <v>44732</v>
      </c>
      <c r="CU104" s="17" t="s">
        <v>4675</v>
      </c>
      <c r="CV104" s="25">
        <v>0</v>
      </c>
      <c r="CW104" s="25">
        <v>0</v>
      </c>
      <c r="CX104" s="25">
        <v>0</v>
      </c>
      <c r="CY104" s="16" t="s">
        <v>44733</v>
      </c>
      <c r="CZ104" s="17" t="s">
        <v>4676</v>
      </c>
      <c r="DA104" s="25">
        <v>0</v>
      </c>
      <c r="DB104" s="25">
        <v>0</v>
      </c>
      <c r="DC104" s="25">
        <v>0</v>
      </c>
      <c r="DD104" s="25" t="s">
        <v>44734</v>
      </c>
      <c r="DE104" s="25" t="s">
        <v>4677</v>
      </c>
      <c r="DF104" s="25">
        <v>0</v>
      </c>
      <c r="DG104" s="25">
        <v>0</v>
      </c>
      <c r="DH104" s="25">
        <v>0</v>
      </c>
      <c r="DI104" s="16" t="s">
        <v>44735</v>
      </c>
      <c r="DJ104" s="17" t="s">
        <v>4678</v>
      </c>
      <c r="DK104" s="25">
        <v>0</v>
      </c>
      <c r="DL104" s="25">
        <v>0</v>
      </c>
      <c r="DM104" s="25">
        <v>0</v>
      </c>
      <c r="DN104" s="16" t="s">
        <v>44736</v>
      </c>
      <c r="DO104" s="17" t="s">
        <v>4679</v>
      </c>
      <c r="DP104" s="25">
        <v>0</v>
      </c>
      <c r="DQ104" s="25">
        <v>0</v>
      </c>
      <c r="DR104" s="25">
        <v>0</v>
      </c>
      <c r="DS104" s="16" t="s">
        <v>44737</v>
      </c>
      <c r="DT104" s="17" t="s">
        <v>4680</v>
      </c>
      <c r="DU104" s="25">
        <v>0</v>
      </c>
      <c r="DV104" s="25">
        <v>0</v>
      </c>
      <c r="DW104" s="25">
        <v>0</v>
      </c>
      <c r="DX104" s="16" t="s">
        <v>44738</v>
      </c>
      <c r="DY104" s="17" t="s">
        <v>4681</v>
      </c>
      <c r="DZ104" s="25">
        <v>0</v>
      </c>
      <c r="EA104" s="25">
        <v>0</v>
      </c>
      <c r="EB104" s="16">
        <v>0</v>
      </c>
      <c r="EC104" s="16" t="s">
        <v>44739</v>
      </c>
      <c r="ED104" s="17" t="s">
        <v>4682</v>
      </c>
      <c r="EE104" s="25">
        <v>0</v>
      </c>
      <c r="EF104" s="25">
        <v>0</v>
      </c>
      <c r="EG104" s="16">
        <v>0</v>
      </c>
      <c r="EH104" s="16" t="s">
        <v>44740</v>
      </c>
      <c r="EI104" s="16" t="s">
        <v>4683</v>
      </c>
      <c r="EJ104" s="16">
        <v>0</v>
      </c>
      <c r="EK104" s="16">
        <v>0</v>
      </c>
      <c r="EL104" s="16">
        <v>0</v>
      </c>
      <c r="EM104" s="16" t="s">
        <v>44741</v>
      </c>
      <c r="EN104" s="17" t="s">
        <v>4684</v>
      </c>
      <c r="EO104" s="25">
        <v>0</v>
      </c>
      <c r="EP104" s="25">
        <v>0</v>
      </c>
      <c r="EQ104" s="16">
        <v>0</v>
      </c>
      <c r="ER104" s="16" t="s">
        <v>44742</v>
      </c>
      <c r="ES104" s="17" t="s">
        <v>4685</v>
      </c>
      <c r="ET104" s="17">
        <v>0</v>
      </c>
      <c r="EU104" s="17">
        <v>0</v>
      </c>
      <c r="EV104" s="17">
        <v>0</v>
      </c>
      <c r="EW104" s="17" t="s">
        <v>44743</v>
      </c>
      <c r="EX104" s="17" t="s">
        <v>4686</v>
      </c>
      <c r="EY104" s="17">
        <v>0</v>
      </c>
      <c r="EZ104" s="17">
        <v>0</v>
      </c>
      <c r="FA104" s="17">
        <v>0</v>
      </c>
      <c r="FB104" s="17" t="s">
        <v>44744</v>
      </c>
      <c r="FC104" s="17" t="s">
        <v>4687</v>
      </c>
      <c r="FD104" s="17">
        <v>0</v>
      </c>
      <c r="FE104" s="17">
        <v>0</v>
      </c>
      <c r="FF104" s="17">
        <v>0</v>
      </c>
      <c r="FH104" s="17">
        <v>0</v>
      </c>
      <c r="FI104" s="17">
        <v>0</v>
      </c>
      <c r="FJ104" s="17">
        <v>0</v>
      </c>
      <c r="FL104" s="17">
        <v>0</v>
      </c>
      <c r="FM104" s="17">
        <v>0</v>
      </c>
      <c r="FN104" s="17">
        <v>0</v>
      </c>
    </row>
    <row r="105" spans="1:170">
      <c r="A105" s="14">
        <v>61421010</v>
      </c>
      <c r="B105" s="15" t="s">
        <v>31</v>
      </c>
      <c r="C105" s="17" t="s">
        <v>304</v>
      </c>
      <c r="D105" s="25">
        <v>0</v>
      </c>
      <c r="E105" s="25">
        <v>-596376</v>
      </c>
      <c r="F105" s="25">
        <v>-596376</v>
      </c>
      <c r="I105" s="16"/>
      <c r="L105" s="20" t="s">
        <v>1</v>
      </c>
      <c r="M105" s="17" t="s">
        <v>44745</v>
      </c>
      <c r="N105" s="17" t="s">
        <v>4688</v>
      </c>
      <c r="O105" s="25">
        <v>0</v>
      </c>
      <c r="P105" s="25">
        <v>-596376</v>
      </c>
      <c r="Q105" s="25">
        <v>-596376</v>
      </c>
      <c r="R105" s="16" t="s">
        <v>44746</v>
      </c>
      <c r="S105" s="17" t="s">
        <v>4689</v>
      </c>
      <c r="T105" s="25">
        <v>0</v>
      </c>
      <c r="U105" s="25">
        <v>0</v>
      </c>
      <c r="V105" s="25">
        <v>0</v>
      </c>
      <c r="W105" s="16" t="s">
        <v>44747</v>
      </c>
      <c r="X105" s="17" t="s">
        <v>4690</v>
      </c>
      <c r="Y105" s="25">
        <v>0</v>
      </c>
      <c r="Z105" s="25">
        <v>0</v>
      </c>
      <c r="AA105" s="25">
        <v>0</v>
      </c>
      <c r="AB105" s="16" t="s">
        <v>44748</v>
      </c>
      <c r="AC105" s="17" t="s">
        <v>4691</v>
      </c>
      <c r="AD105" s="25">
        <v>0</v>
      </c>
      <c r="AE105" s="25">
        <v>0</v>
      </c>
      <c r="AF105" s="25">
        <v>0</v>
      </c>
      <c r="AG105" s="16" t="s">
        <v>44749</v>
      </c>
      <c r="AH105" s="17" t="s">
        <v>4692</v>
      </c>
      <c r="AI105" s="25">
        <v>0</v>
      </c>
      <c r="AJ105" s="25">
        <v>0</v>
      </c>
      <c r="AK105" s="25">
        <v>0</v>
      </c>
      <c r="AL105" s="16" t="s">
        <v>44750</v>
      </c>
      <c r="AM105" s="17" t="s">
        <v>4693</v>
      </c>
      <c r="AN105" s="25">
        <v>0</v>
      </c>
      <c r="AO105" s="25">
        <v>0</v>
      </c>
      <c r="AP105" s="25">
        <v>0</v>
      </c>
      <c r="AQ105" s="16" t="s">
        <v>44751</v>
      </c>
      <c r="AR105" s="17" t="s">
        <v>4694</v>
      </c>
      <c r="AS105" s="25">
        <v>0</v>
      </c>
      <c r="AT105" s="25">
        <v>0</v>
      </c>
      <c r="AU105" s="25">
        <v>0</v>
      </c>
      <c r="AV105" s="16" t="s">
        <v>44752</v>
      </c>
      <c r="AW105" s="17" t="s">
        <v>4695</v>
      </c>
      <c r="AX105" s="25">
        <v>0</v>
      </c>
      <c r="AY105" s="25">
        <v>0</v>
      </c>
      <c r="AZ105" s="25">
        <v>0</v>
      </c>
      <c r="BA105" s="16" t="s">
        <v>44753</v>
      </c>
      <c r="BB105" s="17" t="s">
        <v>4696</v>
      </c>
      <c r="BC105" s="25">
        <v>0</v>
      </c>
      <c r="BD105" s="25">
        <v>0</v>
      </c>
      <c r="BE105" s="25">
        <v>0</v>
      </c>
      <c r="BF105" s="16" t="s">
        <v>44754</v>
      </c>
      <c r="BG105" s="17" t="s">
        <v>4697</v>
      </c>
      <c r="BH105" s="25">
        <v>0</v>
      </c>
      <c r="BI105" s="25">
        <v>0</v>
      </c>
      <c r="BJ105" s="25">
        <v>0</v>
      </c>
      <c r="BK105" s="16" t="s">
        <v>44755</v>
      </c>
      <c r="BL105" s="17" t="s">
        <v>4698</v>
      </c>
      <c r="BM105" s="25">
        <v>0</v>
      </c>
      <c r="BN105" s="25">
        <v>0</v>
      </c>
      <c r="BO105" s="25">
        <v>0</v>
      </c>
      <c r="BP105" s="16" t="s">
        <v>44756</v>
      </c>
      <c r="BQ105" s="17" t="s">
        <v>4699</v>
      </c>
      <c r="BR105" s="25">
        <v>0</v>
      </c>
      <c r="BS105" s="25">
        <v>0</v>
      </c>
      <c r="BT105" s="25">
        <v>0</v>
      </c>
      <c r="BU105" s="16" t="s">
        <v>44757</v>
      </c>
      <c r="BV105" s="17" t="s">
        <v>4700</v>
      </c>
      <c r="BW105" s="25">
        <v>0</v>
      </c>
      <c r="BX105" s="25">
        <v>0</v>
      </c>
      <c r="BY105" s="25">
        <v>0</v>
      </c>
      <c r="BZ105" s="16" t="s">
        <v>44758</v>
      </c>
      <c r="CA105" s="17" t="s">
        <v>4701</v>
      </c>
      <c r="CB105" s="25">
        <v>0</v>
      </c>
      <c r="CC105" s="25">
        <v>0</v>
      </c>
      <c r="CD105" s="25">
        <v>0</v>
      </c>
      <c r="CE105" s="16" t="s">
        <v>44759</v>
      </c>
      <c r="CF105" s="17" t="s">
        <v>4702</v>
      </c>
      <c r="CG105" s="25">
        <v>0</v>
      </c>
      <c r="CH105" s="25">
        <v>0</v>
      </c>
      <c r="CI105" s="25">
        <v>0</v>
      </c>
      <c r="CJ105" s="16" t="s">
        <v>44760</v>
      </c>
      <c r="CK105" s="17" t="s">
        <v>4703</v>
      </c>
      <c r="CL105" s="25">
        <v>0</v>
      </c>
      <c r="CM105" s="25">
        <v>0</v>
      </c>
      <c r="CN105" s="25">
        <v>0</v>
      </c>
      <c r="CO105" s="16" t="s">
        <v>44761</v>
      </c>
      <c r="CP105" s="17" t="s">
        <v>4704</v>
      </c>
      <c r="CQ105" s="25">
        <v>0</v>
      </c>
      <c r="CR105" s="25">
        <v>0</v>
      </c>
      <c r="CS105" s="25">
        <v>0</v>
      </c>
      <c r="CT105" s="16" t="s">
        <v>44762</v>
      </c>
      <c r="CU105" s="17" t="s">
        <v>4705</v>
      </c>
      <c r="CV105" s="25">
        <v>0</v>
      </c>
      <c r="CW105" s="25">
        <v>0</v>
      </c>
      <c r="CX105" s="25">
        <v>0</v>
      </c>
      <c r="CY105" s="16" t="s">
        <v>44763</v>
      </c>
      <c r="CZ105" s="17" t="s">
        <v>4706</v>
      </c>
      <c r="DA105" s="25">
        <v>0</v>
      </c>
      <c r="DB105" s="25">
        <v>0</v>
      </c>
      <c r="DC105" s="25">
        <v>0</v>
      </c>
      <c r="DD105" s="25" t="s">
        <v>44764</v>
      </c>
      <c r="DE105" s="25" t="s">
        <v>4707</v>
      </c>
      <c r="DF105" s="25">
        <v>0</v>
      </c>
      <c r="DG105" s="25">
        <v>0</v>
      </c>
      <c r="DH105" s="25">
        <v>0</v>
      </c>
      <c r="DI105" s="16" t="s">
        <v>44765</v>
      </c>
      <c r="DJ105" s="17" t="s">
        <v>4708</v>
      </c>
      <c r="DK105" s="25">
        <v>0</v>
      </c>
      <c r="DL105" s="25">
        <v>0</v>
      </c>
      <c r="DM105" s="25">
        <v>0</v>
      </c>
      <c r="DN105" s="16" t="s">
        <v>44766</v>
      </c>
      <c r="DO105" s="17" t="s">
        <v>4709</v>
      </c>
      <c r="DP105" s="25">
        <v>0</v>
      </c>
      <c r="DQ105" s="25">
        <v>0</v>
      </c>
      <c r="DR105" s="25">
        <v>0</v>
      </c>
      <c r="DS105" s="16" t="s">
        <v>44767</v>
      </c>
      <c r="DT105" s="17" t="s">
        <v>4710</v>
      </c>
      <c r="DU105" s="25">
        <v>0</v>
      </c>
      <c r="DV105" s="25">
        <v>0</v>
      </c>
      <c r="DW105" s="25">
        <v>0</v>
      </c>
      <c r="DX105" s="16" t="s">
        <v>44768</v>
      </c>
      <c r="DY105" s="17" t="s">
        <v>4711</v>
      </c>
      <c r="DZ105" s="25">
        <v>0</v>
      </c>
      <c r="EA105" s="25">
        <v>0</v>
      </c>
      <c r="EB105" s="16">
        <v>0</v>
      </c>
      <c r="EC105" s="16" t="s">
        <v>44769</v>
      </c>
      <c r="ED105" s="17" t="s">
        <v>4712</v>
      </c>
      <c r="EE105" s="25">
        <v>0</v>
      </c>
      <c r="EF105" s="25">
        <v>0</v>
      </c>
      <c r="EG105" s="16">
        <v>0</v>
      </c>
      <c r="EH105" s="16" t="s">
        <v>44770</v>
      </c>
      <c r="EI105" s="16" t="s">
        <v>4713</v>
      </c>
      <c r="EJ105" s="16">
        <v>0</v>
      </c>
      <c r="EK105" s="16">
        <v>0</v>
      </c>
      <c r="EL105" s="16">
        <v>0</v>
      </c>
      <c r="EM105" s="16" t="s">
        <v>44771</v>
      </c>
      <c r="EN105" s="17" t="s">
        <v>4714</v>
      </c>
      <c r="EO105" s="25">
        <v>0</v>
      </c>
      <c r="EP105" s="25">
        <v>0</v>
      </c>
      <c r="EQ105" s="16">
        <v>0</v>
      </c>
      <c r="ER105" s="16" t="s">
        <v>44772</v>
      </c>
      <c r="ES105" s="17" t="s">
        <v>4715</v>
      </c>
      <c r="ET105" s="17">
        <v>0</v>
      </c>
      <c r="EU105" s="17">
        <v>0</v>
      </c>
      <c r="EV105" s="17">
        <v>0</v>
      </c>
      <c r="EW105" s="17" t="s">
        <v>44773</v>
      </c>
      <c r="EX105" s="17" t="s">
        <v>4716</v>
      </c>
      <c r="EY105" s="17">
        <v>0</v>
      </c>
      <c r="EZ105" s="17">
        <v>0</v>
      </c>
      <c r="FA105" s="17">
        <v>0</v>
      </c>
      <c r="FB105" s="17" t="s">
        <v>44774</v>
      </c>
      <c r="FC105" s="17" t="s">
        <v>4717</v>
      </c>
      <c r="FD105" s="17">
        <v>0</v>
      </c>
      <c r="FE105" s="17">
        <v>0</v>
      </c>
      <c r="FF105" s="17">
        <v>0</v>
      </c>
      <c r="FH105" s="17">
        <v>0</v>
      </c>
      <c r="FI105" s="17">
        <v>-596376</v>
      </c>
      <c r="FJ105" s="17">
        <v>-596376</v>
      </c>
      <c r="FL105" s="17">
        <v>0</v>
      </c>
      <c r="FM105" s="17">
        <v>0</v>
      </c>
      <c r="FN105" s="17">
        <v>0</v>
      </c>
    </row>
    <row r="106" spans="1:170">
      <c r="A106" s="14">
        <v>61421011</v>
      </c>
      <c r="B106" s="15" t="s">
        <v>31</v>
      </c>
      <c r="C106" s="17" t="s">
        <v>305</v>
      </c>
      <c r="D106" s="25">
        <v>0</v>
      </c>
      <c r="E106" s="25">
        <v>0</v>
      </c>
      <c r="F106" s="25">
        <v>0</v>
      </c>
      <c r="I106" s="16"/>
      <c r="L106" s="20" t="s">
        <v>2</v>
      </c>
      <c r="M106" s="17" t="s">
        <v>44775</v>
      </c>
      <c r="N106" s="17" t="s">
        <v>4718</v>
      </c>
      <c r="O106" s="25">
        <v>0</v>
      </c>
      <c r="P106" s="25">
        <v>0</v>
      </c>
      <c r="Q106" s="25">
        <v>0</v>
      </c>
      <c r="R106" s="16" t="s">
        <v>44776</v>
      </c>
      <c r="S106" s="17" t="s">
        <v>4719</v>
      </c>
      <c r="T106" s="25">
        <v>0</v>
      </c>
      <c r="U106" s="25">
        <v>0</v>
      </c>
      <c r="V106" s="25">
        <v>0</v>
      </c>
      <c r="W106" s="16" t="s">
        <v>44777</v>
      </c>
      <c r="X106" s="17" t="s">
        <v>4720</v>
      </c>
      <c r="Y106" s="25">
        <v>0</v>
      </c>
      <c r="Z106" s="25">
        <v>0</v>
      </c>
      <c r="AA106" s="25">
        <v>0</v>
      </c>
      <c r="AB106" s="16" t="s">
        <v>44778</v>
      </c>
      <c r="AC106" s="17" t="s">
        <v>4721</v>
      </c>
      <c r="AD106" s="25">
        <v>0</v>
      </c>
      <c r="AE106" s="25">
        <v>0</v>
      </c>
      <c r="AF106" s="25">
        <v>0</v>
      </c>
      <c r="AG106" s="16" t="s">
        <v>44779</v>
      </c>
      <c r="AH106" s="17" t="s">
        <v>4722</v>
      </c>
      <c r="AI106" s="25">
        <v>0</v>
      </c>
      <c r="AJ106" s="25">
        <v>0</v>
      </c>
      <c r="AK106" s="25">
        <v>0</v>
      </c>
      <c r="AL106" s="16" t="s">
        <v>44780</v>
      </c>
      <c r="AM106" s="17" t="s">
        <v>4723</v>
      </c>
      <c r="AN106" s="25">
        <v>0</v>
      </c>
      <c r="AO106" s="25">
        <v>0</v>
      </c>
      <c r="AP106" s="25">
        <v>0</v>
      </c>
      <c r="AQ106" s="16" t="s">
        <v>44781</v>
      </c>
      <c r="AR106" s="17" t="s">
        <v>4724</v>
      </c>
      <c r="AS106" s="25">
        <v>0</v>
      </c>
      <c r="AT106" s="25">
        <v>0</v>
      </c>
      <c r="AU106" s="25">
        <v>0</v>
      </c>
      <c r="AV106" s="16" t="s">
        <v>44782</v>
      </c>
      <c r="AW106" s="17" t="s">
        <v>4725</v>
      </c>
      <c r="AX106" s="25">
        <v>0</v>
      </c>
      <c r="AY106" s="25">
        <v>0</v>
      </c>
      <c r="AZ106" s="25">
        <v>0</v>
      </c>
      <c r="BA106" s="16" t="s">
        <v>44783</v>
      </c>
      <c r="BB106" s="17" t="s">
        <v>4726</v>
      </c>
      <c r="BC106" s="25">
        <v>0</v>
      </c>
      <c r="BD106" s="25">
        <v>0</v>
      </c>
      <c r="BE106" s="25">
        <v>0</v>
      </c>
      <c r="BF106" s="16" t="s">
        <v>44784</v>
      </c>
      <c r="BG106" s="17" t="s">
        <v>4727</v>
      </c>
      <c r="BH106" s="25">
        <v>0</v>
      </c>
      <c r="BI106" s="25">
        <v>0</v>
      </c>
      <c r="BJ106" s="25">
        <v>0</v>
      </c>
      <c r="BK106" s="16" t="s">
        <v>44785</v>
      </c>
      <c r="BL106" s="17" t="s">
        <v>4728</v>
      </c>
      <c r="BM106" s="25">
        <v>0</v>
      </c>
      <c r="BN106" s="25">
        <v>0</v>
      </c>
      <c r="BO106" s="25">
        <v>0</v>
      </c>
      <c r="BP106" s="16" t="s">
        <v>44786</v>
      </c>
      <c r="BQ106" s="17" t="s">
        <v>4729</v>
      </c>
      <c r="BR106" s="25">
        <v>0</v>
      </c>
      <c r="BS106" s="25">
        <v>0</v>
      </c>
      <c r="BT106" s="25">
        <v>0</v>
      </c>
      <c r="BU106" s="16" t="s">
        <v>44787</v>
      </c>
      <c r="BV106" s="17" t="s">
        <v>4730</v>
      </c>
      <c r="BW106" s="25">
        <v>0</v>
      </c>
      <c r="BX106" s="25">
        <v>0</v>
      </c>
      <c r="BY106" s="25">
        <v>0</v>
      </c>
      <c r="BZ106" s="16" t="s">
        <v>44788</v>
      </c>
      <c r="CA106" s="17" t="s">
        <v>4731</v>
      </c>
      <c r="CB106" s="25">
        <v>0</v>
      </c>
      <c r="CC106" s="25">
        <v>0</v>
      </c>
      <c r="CD106" s="25">
        <v>0</v>
      </c>
      <c r="CE106" s="16" t="s">
        <v>44789</v>
      </c>
      <c r="CF106" s="17" t="s">
        <v>4732</v>
      </c>
      <c r="CG106" s="25">
        <v>0</v>
      </c>
      <c r="CH106" s="25">
        <v>0</v>
      </c>
      <c r="CI106" s="25">
        <v>0</v>
      </c>
      <c r="CJ106" s="16" t="s">
        <v>44790</v>
      </c>
      <c r="CK106" s="17" t="s">
        <v>4733</v>
      </c>
      <c r="CL106" s="25">
        <v>0</v>
      </c>
      <c r="CM106" s="25">
        <v>0</v>
      </c>
      <c r="CN106" s="25">
        <v>0</v>
      </c>
      <c r="CO106" s="16" t="s">
        <v>44791</v>
      </c>
      <c r="CP106" s="17" t="s">
        <v>4734</v>
      </c>
      <c r="CQ106" s="25">
        <v>0</v>
      </c>
      <c r="CR106" s="25">
        <v>0</v>
      </c>
      <c r="CS106" s="25">
        <v>0</v>
      </c>
      <c r="CT106" s="16" t="s">
        <v>44792</v>
      </c>
      <c r="CU106" s="17" t="s">
        <v>4735</v>
      </c>
      <c r="CV106" s="25">
        <v>0</v>
      </c>
      <c r="CW106" s="25">
        <v>0</v>
      </c>
      <c r="CX106" s="25">
        <v>0</v>
      </c>
      <c r="CY106" s="16" t="s">
        <v>44793</v>
      </c>
      <c r="CZ106" s="17" t="s">
        <v>4736</v>
      </c>
      <c r="DA106" s="25">
        <v>0</v>
      </c>
      <c r="DB106" s="25">
        <v>0</v>
      </c>
      <c r="DC106" s="25">
        <v>0</v>
      </c>
      <c r="DD106" s="25" t="s">
        <v>44794</v>
      </c>
      <c r="DE106" s="25" t="s">
        <v>4737</v>
      </c>
      <c r="DF106" s="25">
        <v>0</v>
      </c>
      <c r="DG106" s="25">
        <v>0</v>
      </c>
      <c r="DH106" s="25">
        <v>0</v>
      </c>
      <c r="DI106" s="16" t="s">
        <v>44795</v>
      </c>
      <c r="DJ106" s="17" t="s">
        <v>4738</v>
      </c>
      <c r="DK106" s="25">
        <v>0</v>
      </c>
      <c r="DL106" s="25">
        <v>0</v>
      </c>
      <c r="DM106" s="25">
        <v>0</v>
      </c>
      <c r="DN106" s="16" t="s">
        <v>44796</v>
      </c>
      <c r="DO106" s="17" t="s">
        <v>4739</v>
      </c>
      <c r="DP106" s="25">
        <v>0</v>
      </c>
      <c r="DQ106" s="25">
        <v>0</v>
      </c>
      <c r="DR106" s="25">
        <v>0</v>
      </c>
      <c r="DS106" s="16" t="s">
        <v>44797</v>
      </c>
      <c r="DT106" s="17" t="s">
        <v>4740</v>
      </c>
      <c r="DU106" s="25">
        <v>0</v>
      </c>
      <c r="DV106" s="25">
        <v>0</v>
      </c>
      <c r="DW106" s="25">
        <v>0</v>
      </c>
      <c r="DX106" s="16" t="s">
        <v>44798</v>
      </c>
      <c r="DY106" s="17" t="s">
        <v>4741</v>
      </c>
      <c r="DZ106" s="25">
        <v>0</v>
      </c>
      <c r="EA106" s="25">
        <v>0</v>
      </c>
      <c r="EB106" s="16">
        <v>0</v>
      </c>
      <c r="EC106" s="16" t="s">
        <v>44799</v>
      </c>
      <c r="ED106" s="17" t="s">
        <v>4742</v>
      </c>
      <c r="EE106" s="25">
        <v>0</v>
      </c>
      <c r="EF106" s="25">
        <v>0</v>
      </c>
      <c r="EG106" s="16">
        <v>0</v>
      </c>
      <c r="EH106" s="16" t="s">
        <v>44800</v>
      </c>
      <c r="EI106" s="16" t="s">
        <v>4743</v>
      </c>
      <c r="EJ106" s="16">
        <v>0</v>
      </c>
      <c r="EK106" s="16">
        <v>0</v>
      </c>
      <c r="EL106" s="16">
        <v>0</v>
      </c>
      <c r="EM106" s="16" t="s">
        <v>44801</v>
      </c>
      <c r="EN106" s="17" t="s">
        <v>4744</v>
      </c>
      <c r="EO106" s="25">
        <v>0</v>
      </c>
      <c r="EP106" s="25">
        <v>0</v>
      </c>
      <c r="EQ106" s="16">
        <v>0</v>
      </c>
      <c r="ER106" s="16" t="s">
        <v>44802</v>
      </c>
      <c r="ES106" s="17" t="s">
        <v>4745</v>
      </c>
      <c r="ET106" s="17">
        <v>0</v>
      </c>
      <c r="EU106" s="17">
        <v>0</v>
      </c>
      <c r="EV106" s="17">
        <v>0</v>
      </c>
      <c r="EW106" s="17" t="s">
        <v>44803</v>
      </c>
      <c r="EX106" s="17" t="s">
        <v>4746</v>
      </c>
      <c r="EY106" s="17">
        <v>0</v>
      </c>
      <c r="EZ106" s="17">
        <v>0</v>
      </c>
      <c r="FA106" s="17">
        <v>0</v>
      </c>
      <c r="FB106" s="17" t="s">
        <v>44804</v>
      </c>
      <c r="FC106" s="17" t="s">
        <v>4747</v>
      </c>
      <c r="FD106" s="17">
        <v>0</v>
      </c>
      <c r="FE106" s="17">
        <v>0</v>
      </c>
      <c r="FF106" s="17">
        <v>0</v>
      </c>
      <c r="FH106" s="17">
        <v>0</v>
      </c>
      <c r="FI106" s="17">
        <v>0</v>
      </c>
      <c r="FJ106" s="17">
        <v>0</v>
      </c>
      <c r="FL106" s="17">
        <v>0</v>
      </c>
      <c r="FM106" s="17">
        <v>0</v>
      </c>
      <c r="FN106" s="17">
        <v>0</v>
      </c>
    </row>
    <row r="107" spans="1:170">
      <c r="A107" s="14">
        <v>61421012</v>
      </c>
      <c r="B107" s="15" t="s">
        <v>31</v>
      </c>
      <c r="C107" s="17" t="s">
        <v>306</v>
      </c>
      <c r="D107" s="25">
        <v>0</v>
      </c>
      <c r="E107" s="25">
        <v>0</v>
      </c>
      <c r="F107" s="25">
        <v>0</v>
      </c>
      <c r="I107" s="16"/>
      <c r="L107" s="20" t="s">
        <v>3</v>
      </c>
      <c r="M107" s="17" t="s">
        <v>44805</v>
      </c>
      <c r="N107" s="17" t="s">
        <v>4748</v>
      </c>
      <c r="O107" s="25">
        <v>0</v>
      </c>
      <c r="P107" s="25">
        <v>0</v>
      </c>
      <c r="Q107" s="25">
        <v>0</v>
      </c>
      <c r="R107" s="16" t="s">
        <v>44806</v>
      </c>
      <c r="S107" s="17" t="s">
        <v>4749</v>
      </c>
      <c r="T107" s="25">
        <v>0</v>
      </c>
      <c r="U107" s="25">
        <v>0</v>
      </c>
      <c r="V107" s="25">
        <v>0</v>
      </c>
      <c r="W107" s="16" t="s">
        <v>44807</v>
      </c>
      <c r="X107" s="17" t="s">
        <v>4750</v>
      </c>
      <c r="Y107" s="25">
        <v>0</v>
      </c>
      <c r="Z107" s="25">
        <v>0</v>
      </c>
      <c r="AA107" s="25">
        <v>0</v>
      </c>
      <c r="AB107" s="16" t="s">
        <v>44808</v>
      </c>
      <c r="AC107" s="17" t="s">
        <v>4751</v>
      </c>
      <c r="AD107" s="25">
        <v>0</v>
      </c>
      <c r="AE107" s="25">
        <v>0</v>
      </c>
      <c r="AF107" s="25">
        <v>0</v>
      </c>
      <c r="AG107" s="16" t="s">
        <v>44809</v>
      </c>
      <c r="AH107" s="17" t="s">
        <v>4752</v>
      </c>
      <c r="AI107" s="25">
        <v>0</v>
      </c>
      <c r="AJ107" s="25">
        <v>0</v>
      </c>
      <c r="AK107" s="25">
        <v>0</v>
      </c>
      <c r="AL107" s="16" t="s">
        <v>44810</v>
      </c>
      <c r="AM107" s="17" t="s">
        <v>4753</v>
      </c>
      <c r="AN107" s="25">
        <v>0</v>
      </c>
      <c r="AO107" s="25">
        <v>0</v>
      </c>
      <c r="AP107" s="25">
        <v>0</v>
      </c>
      <c r="AQ107" s="16" t="s">
        <v>44811</v>
      </c>
      <c r="AR107" s="17" t="s">
        <v>4754</v>
      </c>
      <c r="AS107" s="25">
        <v>0</v>
      </c>
      <c r="AT107" s="25">
        <v>0</v>
      </c>
      <c r="AU107" s="25">
        <v>0</v>
      </c>
      <c r="AV107" s="16" t="s">
        <v>44812</v>
      </c>
      <c r="AW107" s="17" t="s">
        <v>4755</v>
      </c>
      <c r="AX107" s="25">
        <v>0</v>
      </c>
      <c r="AY107" s="25">
        <v>0</v>
      </c>
      <c r="AZ107" s="25">
        <v>0</v>
      </c>
      <c r="BA107" s="16" t="s">
        <v>44813</v>
      </c>
      <c r="BB107" s="17" t="s">
        <v>4756</v>
      </c>
      <c r="BC107" s="25">
        <v>0</v>
      </c>
      <c r="BD107" s="25">
        <v>0</v>
      </c>
      <c r="BE107" s="25">
        <v>0</v>
      </c>
      <c r="BF107" s="16" t="s">
        <v>44814</v>
      </c>
      <c r="BG107" s="17" t="s">
        <v>4757</v>
      </c>
      <c r="BH107" s="25">
        <v>0</v>
      </c>
      <c r="BI107" s="25">
        <v>0</v>
      </c>
      <c r="BJ107" s="25">
        <v>0</v>
      </c>
      <c r="BK107" s="16" t="s">
        <v>44815</v>
      </c>
      <c r="BL107" s="17" t="s">
        <v>4758</v>
      </c>
      <c r="BM107" s="25">
        <v>0</v>
      </c>
      <c r="BN107" s="25">
        <v>0</v>
      </c>
      <c r="BO107" s="25">
        <v>0</v>
      </c>
      <c r="BP107" s="16" t="s">
        <v>44816</v>
      </c>
      <c r="BQ107" s="17" t="s">
        <v>4759</v>
      </c>
      <c r="BR107" s="25">
        <v>0</v>
      </c>
      <c r="BS107" s="25">
        <v>0</v>
      </c>
      <c r="BT107" s="25">
        <v>0</v>
      </c>
      <c r="BU107" s="16" t="s">
        <v>44817</v>
      </c>
      <c r="BV107" s="17" t="s">
        <v>4760</v>
      </c>
      <c r="BW107" s="25">
        <v>0</v>
      </c>
      <c r="BX107" s="25">
        <v>0</v>
      </c>
      <c r="BY107" s="25">
        <v>0</v>
      </c>
      <c r="BZ107" s="16" t="s">
        <v>44818</v>
      </c>
      <c r="CA107" s="17" t="s">
        <v>4761</v>
      </c>
      <c r="CB107" s="25">
        <v>0</v>
      </c>
      <c r="CC107" s="25">
        <v>0</v>
      </c>
      <c r="CD107" s="25">
        <v>0</v>
      </c>
      <c r="CE107" s="16" t="s">
        <v>44819</v>
      </c>
      <c r="CF107" s="17" t="s">
        <v>4762</v>
      </c>
      <c r="CG107" s="25">
        <v>0</v>
      </c>
      <c r="CH107" s="25">
        <v>0</v>
      </c>
      <c r="CI107" s="25">
        <v>0</v>
      </c>
      <c r="CJ107" s="16" t="s">
        <v>44820</v>
      </c>
      <c r="CK107" s="17" t="s">
        <v>4763</v>
      </c>
      <c r="CL107" s="25">
        <v>0</v>
      </c>
      <c r="CM107" s="25">
        <v>0</v>
      </c>
      <c r="CN107" s="25">
        <v>0</v>
      </c>
      <c r="CO107" s="16" t="s">
        <v>44821</v>
      </c>
      <c r="CP107" s="17" t="s">
        <v>4764</v>
      </c>
      <c r="CQ107" s="25">
        <v>0</v>
      </c>
      <c r="CR107" s="25">
        <v>0</v>
      </c>
      <c r="CS107" s="25">
        <v>0</v>
      </c>
      <c r="CT107" s="16" t="s">
        <v>44822</v>
      </c>
      <c r="CU107" s="17" t="s">
        <v>4765</v>
      </c>
      <c r="CV107" s="25">
        <v>0</v>
      </c>
      <c r="CW107" s="25">
        <v>0</v>
      </c>
      <c r="CX107" s="25">
        <v>0</v>
      </c>
      <c r="CY107" s="16" t="s">
        <v>44823</v>
      </c>
      <c r="CZ107" s="17" t="s">
        <v>4766</v>
      </c>
      <c r="DA107" s="25">
        <v>0</v>
      </c>
      <c r="DB107" s="25">
        <v>0</v>
      </c>
      <c r="DC107" s="25">
        <v>0</v>
      </c>
      <c r="DD107" s="25" t="s">
        <v>44824</v>
      </c>
      <c r="DE107" s="25" t="s">
        <v>4767</v>
      </c>
      <c r="DF107" s="25">
        <v>0</v>
      </c>
      <c r="DG107" s="25">
        <v>0</v>
      </c>
      <c r="DH107" s="25">
        <v>0</v>
      </c>
      <c r="DI107" s="16" t="s">
        <v>44825</v>
      </c>
      <c r="DJ107" s="17" t="s">
        <v>4768</v>
      </c>
      <c r="DK107" s="25">
        <v>0</v>
      </c>
      <c r="DL107" s="25">
        <v>0</v>
      </c>
      <c r="DM107" s="25">
        <v>0</v>
      </c>
      <c r="DN107" s="16" t="s">
        <v>44826</v>
      </c>
      <c r="DO107" s="17" t="s">
        <v>4769</v>
      </c>
      <c r="DP107" s="25">
        <v>0</v>
      </c>
      <c r="DQ107" s="25">
        <v>0</v>
      </c>
      <c r="DR107" s="25">
        <v>0</v>
      </c>
      <c r="DS107" s="16" t="s">
        <v>44827</v>
      </c>
      <c r="DT107" s="17" t="s">
        <v>4770</v>
      </c>
      <c r="DU107" s="25">
        <v>0</v>
      </c>
      <c r="DV107" s="25">
        <v>0</v>
      </c>
      <c r="DW107" s="25">
        <v>0</v>
      </c>
      <c r="DX107" s="16" t="s">
        <v>44828</v>
      </c>
      <c r="DY107" s="17" t="s">
        <v>4771</v>
      </c>
      <c r="DZ107" s="25">
        <v>0</v>
      </c>
      <c r="EA107" s="25">
        <v>0</v>
      </c>
      <c r="EB107" s="16">
        <v>0</v>
      </c>
      <c r="EC107" s="16" t="s">
        <v>44829</v>
      </c>
      <c r="ED107" s="17" t="s">
        <v>4772</v>
      </c>
      <c r="EE107" s="25">
        <v>0</v>
      </c>
      <c r="EF107" s="25">
        <v>0</v>
      </c>
      <c r="EG107" s="16">
        <v>0</v>
      </c>
      <c r="EH107" s="16" t="s">
        <v>44830</v>
      </c>
      <c r="EI107" s="16" t="s">
        <v>4773</v>
      </c>
      <c r="EJ107" s="16">
        <v>0</v>
      </c>
      <c r="EK107" s="16">
        <v>0</v>
      </c>
      <c r="EL107" s="16">
        <v>0</v>
      </c>
      <c r="EM107" s="16" t="s">
        <v>44831</v>
      </c>
      <c r="EN107" s="17" t="s">
        <v>4774</v>
      </c>
      <c r="EO107" s="25">
        <v>0</v>
      </c>
      <c r="EP107" s="25">
        <v>0</v>
      </c>
      <c r="EQ107" s="16">
        <v>0</v>
      </c>
      <c r="ER107" s="16" t="s">
        <v>44832</v>
      </c>
      <c r="ES107" s="17" t="s">
        <v>4775</v>
      </c>
      <c r="ET107" s="17">
        <v>0</v>
      </c>
      <c r="EU107" s="17">
        <v>0</v>
      </c>
      <c r="EV107" s="17">
        <v>0</v>
      </c>
      <c r="EW107" s="17" t="s">
        <v>44833</v>
      </c>
      <c r="EX107" s="17" t="s">
        <v>4776</v>
      </c>
      <c r="EY107" s="17">
        <v>0</v>
      </c>
      <c r="EZ107" s="17">
        <v>0</v>
      </c>
      <c r="FA107" s="17">
        <v>0</v>
      </c>
      <c r="FB107" s="17" t="s">
        <v>44834</v>
      </c>
      <c r="FC107" s="17" t="s">
        <v>4777</v>
      </c>
      <c r="FD107" s="17">
        <v>0</v>
      </c>
      <c r="FE107" s="17">
        <v>0</v>
      </c>
      <c r="FF107" s="17">
        <v>0</v>
      </c>
      <c r="FH107" s="17">
        <v>0</v>
      </c>
      <c r="FI107" s="17">
        <v>0</v>
      </c>
      <c r="FJ107" s="17">
        <v>0</v>
      </c>
      <c r="FL107" s="17">
        <v>0</v>
      </c>
      <c r="FM107" s="17">
        <v>0</v>
      </c>
      <c r="FN107" s="17">
        <v>0</v>
      </c>
    </row>
    <row r="108" spans="1:170">
      <c r="A108" s="14">
        <v>61421013</v>
      </c>
      <c r="B108" s="15" t="s">
        <v>31</v>
      </c>
      <c r="C108" s="17" t="s">
        <v>307</v>
      </c>
      <c r="D108" s="25">
        <v>0</v>
      </c>
      <c r="E108" s="25">
        <v>0</v>
      </c>
      <c r="F108" s="25">
        <v>0</v>
      </c>
      <c r="I108" s="16"/>
      <c r="L108" s="20" t="s">
        <v>4</v>
      </c>
      <c r="M108" s="17" t="s">
        <v>44835</v>
      </c>
      <c r="N108" s="17" t="s">
        <v>4778</v>
      </c>
      <c r="O108" s="25">
        <v>0</v>
      </c>
      <c r="P108" s="25">
        <v>0</v>
      </c>
      <c r="Q108" s="25">
        <v>0</v>
      </c>
      <c r="R108" s="16" t="s">
        <v>44836</v>
      </c>
      <c r="S108" s="17" t="s">
        <v>4779</v>
      </c>
      <c r="T108" s="25">
        <v>0</v>
      </c>
      <c r="U108" s="25">
        <v>0</v>
      </c>
      <c r="V108" s="25">
        <v>0</v>
      </c>
      <c r="W108" s="16" t="s">
        <v>44837</v>
      </c>
      <c r="X108" s="17" t="s">
        <v>4780</v>
      </c>
      <c r="Y108" s="25">
        <v>0</v>
      </c>
      <c r="Z108" s="25">
        <v>0</v>
      </c>
      <c r="AA108" s="25">
        <v>0</v>
      </c>
      <c r="AB108" s="16" t="s">
        <v>44838</v>
      </c>
      <c r="AC108" s="17" t="s">
        <v>4781</v>
      </c>
      <c r="AD108" s="25">
        <v>0</v>
      </c>
      <c r="AE108" s="25">
        <v>0</v>
      </c>
      <c r="AF108" s="25">
        <v>0</v>
      </c>
      <c r="AG108" s="16" t="s">
        <v>44839</v>
      </c>
      <c r="AH108" s="17" t="s">
        <v>4782</v>
      </c>
      <c r="AI108" s="25">
        <v>0</v>
      </c>
      <c r="AJ108" s="25">
        <v>0</v>
      </c>
      <c r="AK108" s="25">
        <v>0</v>
      </c>
      <c r="AL108" s="16" t="s">
        <v>44840</v>
      </c>
      <c r="AM108" s="17" t="s">
        <v>4783</v>
      </c>
      <c r="AN108" s="25">
        <v>0</v>
      </c>
      <c r="AO108" s="25">
        <v>0</v>
      </c>
      <c r="AP108" s="25">
        <v>0</v>
      </c>
      <c r="AQ108" s="16" t="s">
        <v>44841</v>
      </c>
      <c r="AR108" s="17" t="s">
        <v>4784</v>
      </c>
      <c r="AS108" s="25">
        <v>0</v>
      </c>
      <c r="AT108" s="25">
        <v>0</v>
      </c>
      <c r="AU108" s="25">
        <v>0</v>
      </c>
      <c r="AV108" s="16" t="s">
        <v>44842</v>
      </c>
      <c r="AW108" s="17" t="s">
        <v>4785</v>
      </c>
      <c r="AX108" s="25">
        <v>0</v>
      </c>
      <c r="AY108" s="25">
        <v>0</v>
      </c>
      <c r="AZ108" s="25">
        <v>0</v>
      </c>
      <c r="BA108" s="16" t="s">
        <v>44843</v>
      </c>
      <c r="BB108" s="17" t="s">
        <v>4786</v>
      </c>
      <c r="BC108" s="25">
        <v>0</v>
      </c>
      <c r="BD108" s="25">
        <v>0</v>
      </c>
      <c r="BE108" s="25">
        <v>0</v>
      </c>
      <c r="BF108" s="16" t="s">
        <v>44844</v>
      </c>
      <c r="BG108" s="17" t="s">
        <v>4787</v>
      </c>
      <c r="BH108" s="25">
        <v>0</v>
      </c>
      <c r="BI108" s="25">
        <v>0</v>
      </c>
      <c r="BJ108" s="25">
        <v>0</v>
      </c>
      <c r="BK108" s="16" t="s">
        <v>44845</v>
      </c>
      <c r="BL108" s="17" t="s">
        <v>4788</v>
      </c>
      <c r="BM108" s="25">
        <v>0</v>
      </c>
      <c r="BN108" s="25">
        <v>0</v>
      </c>
      <c r="BO108" s="25">
        <v>0</v>
      </c>
      <c r="BP108" s="16" t="s">
        <v>44846</v>
      </c>
      <c r="BQ108" s="17" t="s">
        <v>4789</v>
      </c>
      <c r="BR108" s="25">
        <v>0</v>
      </c>
      <c r="BS108" s="25">
        <v>0</v>
      </c>
      <c r="BT108" s="25">
        <v>0</v>
      </c>
      <c r="BU108" s="16" t="s">
        <v>44847</v>
      </c>
      <c r="BV108" s="17" t="s">
        <v>4790</v>
      </c>
      <c r="BW108" s="25">
        <v>0</v>
      </c>
      <c r="BX108" s="25">
        <v>0</v>
      </c>
      <c r="BY108" s="25">
        <v>0</v>
      </c>
      <c r="BZ108" s="16" t="s">
        <v>44848</v>
      </c>
      <c r="CA108" s="17" t="s">
        <v>4791</v>
      </c>
      <c r="CB108" s="25">
        <v>0</v>
      </c>
      <c r="CC108" s="25">
        <v>0</v>
      </c>
      <c r="CD108" s="25">
        <v>0</v>
      </c>
      <c r="CE108" s="16" t="s">
        <v>44849</v>
      </c>
      <c r="CF108" s="17" t="s">
        <v>4792</v>
      </c>
      <c r="CG108" s="25">
        <v>0</v>
      </c>
      <c r="CH108" s="25">
        <v>0</v>
      </c>
      <c r="CI108" s="25">
        <v>0</v>
      </c>
      <c r="CJ108" s="16" t="s">
        <v>44850</v>
      </c>
      <c r="CK108" s="17" t="s">
        <v>4793</v>
      </c>
      <c r="CL108" s="25">
        <v>0</v>
      </c>
      <c r="CM108" s="25">
        <v>0</v>
      </c>
      <c r="CN108" s="25">
        <v>0</v>
      </c>
      <c r="CO108" s="16" t="s">
        <v>44851</v>
      </c>
      <c r="CP108" s="17" t="s">
        <v>4794</v>
      </c>
      <c r="CQ108" s="25">
        <v>0</v>
      </c>
      <c r="CR108" s="25">
        <v>0</v>
      </c>
      <c r="CS108" s="25">
        <v>0</v>
      </c>
      <c r="CT108" s="16" t="s">
        <v>44852</v>
      </c>
      <c r="CU108" s="17" t="s">
        <v>4795</v>
      </c>
      <c r="CV108" s="25">
        <v>0</v>
      </c>
      <c r="CW108" s="25">
        <v>0</v>
      </c>
      <c r="CX108" s="25">
        <v>0</v>
      </c>
      <c r="CY108" s="16" t="s">
        <v>44853</v>
      </c>
      <c r="CZ108" s="17" t="s">
        <v>4796</v>
      </c>
      <c r="DA108" s="25">
        <v>0</v>
      </c>
      <c r="DB108" s="25">
        <v>0</v>
      </c>
      <c r="DC108" s="25">
        <v>0</v>
      </c>
      <c r="DD108" s="25" t="s">
        <v>44854</v>
      </c>
      <c r="DE108" s="25" t="s">
        <v>4797</v>
      </c>
      <c r="DF108" s="25">
        <v>0</v>
      </c>
      <c r="DG108" s="25">
        <v>0</v>
      </c>
      <c r="DH108" s="25">
        <v>0</v>
      </c>
      <c r="DI108" s="16" t="s">
        <v>44855</v>
      </c>
      <c r="DJ108" s="17" t="s">
        <v>4798</v>
      </c>
      <c r="DK108" s="25">
        <v>0</v>
      </c>
      <c r="DL108" s="25">
        <v>0</v>
      </c>
      <c r="DM108" s="25">
        <v>0</v>
      </c>
      <c r="DN108" s="16" t="s">
        <v>44856</v>
      </c>
      <c r="DO108" s="17" t="s">
        <v>4799</v>
      </c>
      <c r="DP108" s="25">
        <v>0</v>
      </c>
      <c r="DQ108" s="25">
        <v>0</v>
      </c>
      <c r="DR108" s="25">
        <v>0</v>
      </c>
      <c r="DS108" s="16" t="s">
        <v>44857</v>
      </c>
      <c r="DT108" s="17" t="s">
        <v>4800</v>
      </c>
      <c r="DU108" s="25">
        <v>0</v>
      </c>
      <c r="DV108" s="25">
        <v>0</v>
      </c>
      <c r="DW108" s="25">
        <v>0</v>
      </c>
      <c r="DX108" s="16" t="s">
        <v>44858</v>
      </c>
      <c r="DY108" s="17" t="s">
        <v>4801</v>
      </c>
      <c r="DZ108" s="25">
        <v>0</v>
      </c>
      <c r="EA108" s="25">
        <v>0</v>
      </c>
      <c r="EB108" s="16">
        <v>0</v>
      </c>
      <c r="EC108" s="16" t="s">
        <v>44859</v>
      </c>
      <c r="ED108" s="17" t="s">
        <v>4802</v>
      </c>
      <c r="EE108" s="25">
        <v>0</v>
      </c>
      <c r="EF108" s="25">
        <v>0</v>
      </c>
      <c r="EG108" s="16">
        <v>0</v>
      </c>
      <c r="EH108" s="16" t="s">
        <v>44860</v>
      </c>
      <c r="EI108" s="16" t="s">
        <v>4803</v>
      </c>
      <c r="EJ108" s="16">
        <v>0</v>
      </c>
      <c r="EK108" s="16">
        <v>0</v>
      </c>
      <c r="EL108" s="16">
        <v>0</v>
      </c>
      <c r="EM108" s="16" t="s">
        <v>44861</v>
      </c>
      <c r="EN108" s="17" t="s">
        <v>4804</v>
      </c>
      <c r="EO108" s="25">
        <v>0</v>
      </c>
      <c r="EP108" s="25">
        <v>0</v>
      </c>
      <c r="EQ108" s="16">
        <v>0</v>
      </c>
      <c r="ER108" s="16" t="s">
        <v>44862</v>
      </c>
      <c r="ES108" s="17" t="s">
        <v>4805</v>
      </c>
      <c r="ET108" s="17">
        <v>0</v>
      </c>
      <c r="EU108" s="17">
        <v>0</v>
      </c>
      <c r="EV108" s="17">
        <v>0</v>
      </c>
      <c r="EW108" s="17" t="s">
        <v>44863</v>
      </c>
      <c r="EX108" s="17" t="s">
        <v>4806</v>
      </c>
      <c r="EY108" s="17">
        <v>0</v>
      </c>
      <c r="EZ108" s="17">
        <v>0</v>
      </c>
      <c r="FA108" s="17">
        <v>0</v>
      </c>
      <c r="FB108" s="17" t="s">
        <v>44864</v>
      </c>
      <c r="FC108" s="17" t="s">
        <v>4807</v>
      </c>
      <c r="FD108" s="17">
        <v>0</v>
      </c>
      <c r="FE108" s="17">
        <v>0</v>
      </c>
      <c r="FF108" s="17">
        <v>0</v>
      </c>
      <c r="FH108" s="17">
        <v>0</v>
      </c>
      <c r="FI108" s="17">
        <v>0</v>
      </c>
      <c r="FJ108" s="17">
        <v>0</v>
      </c>
      <c r="FL108" s="17">
        <v>0</v>
      </c>
      <c r="FM108" s="17">
        <v>0</v>
      </c>
      <c r="FN108" s="17">
        <v>0</v>
      </c>
    </row>
    <row r="109" spans="1:170">
      <c r="B109" s="15" t="s">
        <v>1487</v>
      </c>
      <c r="D109" s="8">
        <v>0</v>
      </c>
      <c r="E109" s="8">
        <v>-150653330</v>
      </c>
      <c r="F109" s="53">
        <v>-150653330</v>
      </c>
      <c r="G109" s="53"/>
      <c r="H109" s="53"/>
      <c r="I109" s="16"/>
      <c r="L109" s="20" t="s">
        <v>1487</v>
      </c>
      <c r="M109" s="17" t="s">
        <v>42315</v>
      </c>
      <c r="O109" s="53">
        <v>0</v>
      </c>
      <c r="P109" s="25">
        <v>-150653330</v>
      </c>
      <c r="Q109" s="53">
        <v>-150653330</v>
      </c>
      <c r="R109" s="16" t="s">
        <v>42316</v>
      </c>
      <c r="S109" s="17"/>
      <c r="T109" s="53">
        <v>0</v>
      </c>
      <c r="U109" s="25">
        <v>0</v>
      </c>
      <c r="V109" s="53">
        <v>0</v>
      </c>
      <c r="W109" s="16" t="s">
        <v>42317</v>
      </c>
      <c r="X109" s="17"/>
      <c r="Y109" s="53">
        <v>0</v>
      </c>
      <c r="Z109" s="53">
        <v>0</v>
      </c>
      <c r="AA109" s="53">
        <v>0</v>
      </c>
      <c r="AB109" s="16" t="s">
        <v>42318</v>
      </c>
      <c r="AC109" s="17"/>
      <c r="AD109" s="53">
        <v>0</v>
      </c>
      <c r="AE109" s="53">
        <v>0</v>
      </c>
      <c r="AF109" s="53">
        <v>0</v>
      </c>
      <c r="AG109" s="16" t="s">
        <v>42319</v>
      </c>
      <c r="AH109" s="17"/>
      <c r="AI109" s="53">
        <v>0</v>
      </c>
      <c r="AJ109" s="53">
        <v>0</v>
      </c>
      <c r="AK109" s="53">
        <v>0</v>
      </c>
      <c r="AL109" s="16" t="s">
        <v>42320</v>
      </c>
      <c r="AM109" s="17"/>
      <c r="AN109" s="53">
        <v>0</v>
      </c>
      <c r="AO109" s="53">
        <v>0</v>
      </c>
      <c r="AP109" s="53">
        <v>0</v>
      </c>
      <c r="AQ109" s="16" t="s">
        <v>42321</v>
      </c>
      <c r="AR109" s="17"/>
      <c r="AS109" s="53">
        <v>0</v>
      </c>
      <c r="AT109" s="53">
        <v>0</v>
      </c>
      <c r="AU109" s="53">
        <v>0</v>
      </c>
      <c r="AV109" s="16" t="s">
        <v>42322</v>
      </c>
      <c r="AW109" s="17"/>
      <c r="AX109" s="53">
        <v>0</v>
      </c>
      <c r="AY109" s="53">
        <v>0</v>
      </c>
      <c r="AZ109" s="53">
        <v>0</v>
      </c>
      <c r="BA109" s="16" t="s">
        <v>42323</v>
      </c>
      <c r="BB109" s="17"/>
      <c r="BC109" s="53">
        <v>0</v>
      </c>
      <c r="BD109" s="53">
        <v>0</v>
      </c>
      <c r="BE109" s="53">
        <v>0</v>
      </c>
      <c r="BF109" s="16" t="s">
        <v>42324</v>
      </c>
      <c r="BG109" s="17"/>
      <c r="BH109" s="53">
        <v>0</v>
      </c>
      <c r="BI109" s="53">
        <v>0</v>
      </c>
      <c r="BJ109" s="53">
        <v>0</v>
      </c>
      <c r="BK109" s="16" t="s">
        <v>42325</v>
      </c>
      <c r="BL109" s="17"/>
      <c r="BM109" s="53">
        <v>0</v>
      </c>
      <c r="BN109" s="53">
        <v>0</v>
      </c>
      <c r="BO109" s="53">
        <v>0</v>
      </c>
      <c r="BP109" s="16" t="s">
        <v>42326</v>
      </c>
      <c r="BQ109" s="17"/>
      <c r="BR109" s="53">
        <v>0</v>
      </c>
      <c r="BS109" s="53">
        <v>0</v>
      </c>
      <c r="BT109" s="53">
        <v>0</v>
      </c>
      <c r="BU109" s="16" t="s">
        <v>42327</v>
      </c>
      <c r="BV109" s="17"/>
      <c r="BW109" s="53">
        <v>0</v>
      </c>
      <c r="BX109" s="53">
        <v>0</v>
      </c>
      <c r="BY109" s="53">
        <v>0</v>
      </c>
      <c r="BZ109" s="16" t="s">
        <v>42328</v>
      </c>
      <c r="CA109" s="17"/>
      <c r="CB109" s="53">
        <v>0</v>
      </c>
      <c r="CC109" s="53">
        <v>0</v>
      </c>
      <c r="CD109" s="53">
        <v>0</v>
      </c>
      <c r="CE109" s="16" t="s">
        <v>42329</v>
      </c>
      <c r="CF109" s="17"/>
      <c r="CG109" s="53">
        <v>0</v>
      </c>
      <c r="CH109" s="53">
        <v>0</v>
      </c>
      <c r="CI109" s="53">
        <v>0</v>
      </c>
      <c r="CJ109" s="16" t="s">
        <v>42330</v>
      </c>
      <c r="CK109" s="17"/>
      <c r="CL109" s="53">
        <v>0</v>
      </c>
      <c r="CM109" s="53">
        <v>0</v>
      </c>
      <c r="CN109" s="53">
        <v>0</v>
      </c>
      <c r="CO109" s="16" t="s">
        <v>42331</v>
      </c>
      <c r="CP109" s="17"/>
      <c r="CQ109" s="53">
        <v>0</v>
      </c>
      <c r="CR109" s="53">
        <v>0</v>
      </c>
      <c r="CS109" s="53">
        <v>0</v>
      </c>
      <c r="CT109" s="16" t="s">
        <v>42332</v>
      </c>
      <c r="CU109" s="17"/>
      <c r="CV109" s="53">
        <v>0</v>
      </c>
      <c r="CW109" s="53">
        <v>0</v>
      </c>
      <c r="CX109" s="53">
        <v>0</v>
      </c>
      <c r="CY109" s="16" t="s">
        <v>42333</v>
      </c>
      <c r="CZ109" s="17"/>
      <c r="DA109" s="53">
        <v>0</v>
      </c>
      <c r="DB109" s="53">
        <v>0</v>
      </c>
      <c r="DC109" s="53">
        <v>0</v>
      </c>
      <c r="DD109" s="53" t="s">
        <v>42334</v>
      </c>
      <c r="DE109" s="53"/>
      <c r="DF109" s="53">
        <v>0</v>
      </c>
      <c r="DG109" s="53">
        <v>0</v>
      </c>
      <c r="DH109" s="53">
        <v>0</v>
      </c>
      <c r="DI109" s="16" t="s">
        <v>42335</v>
      </c>
      <c r="DJ109" s="17"/>
      <c r="DK109" s="53">
        <v>0</v>
      </c>
      <c r="DL109" s="53">
        <v>0</v>
      </c>
      <c r="DM109" s="53">
        <v>0</v>
      </c>
      <c r="DN109" s="16" t="s">
        <v>42336</v>
      </c>
      <c r="DO109" s="17"/>
      <c r="DP109" s="53">
        <v>0</v>
      </c>
      <c r="DQ109" s="53">
        <v>0</v>
      </c>
      <c r="DR109" s="53">
        <v>0</v>
      </c>
      <c r="DS109" s="16" t="s">
        <v>42337</v>
      </c>
      <c r="DT109" s="17"/>
      <c r="DU109" s="53">
        <v>0</v>
      </c>
      <c r="DV109" s="53">
        <v>0</v>
      </c>
      <c r="DW109" s="53">
        <v>0</v>
      </c>
      <c r="DX109" s="16" t="s">
        <v>42338</v>
      </c>
      <c r="DY109" s="17"/>
      <c r="DZ109" s="53">
        <v>0</v>
      </c>
      <c r="EA109" s="53">
        <v>0</v>
      </c>
      <c r="EB109" s="53">
        <v>0</v>
      </c>
      <c r="EC109" s="16" t="s">
        <v>42339</v>
      </c>
      <c r="ED109" s="17"/>
      <c r="EE109" s="53">
        <v>0</v>
      </c>
      <c r="EF109" s="53">
        <v>0</v>
      </c>
      <c r="EG109" s="53">
        <v>0</v>
      </c>
      <c r="EH109" s="16" t="s">
        <v>42340</v>
      </c>
      <c r="EI109" s="16"/>
      <c r="EJ109" s="16">
        <v>0</v>
      </c>
      <c r="EK109" s="16">
        <v>0</v>
      </c>
      <c r="EL109" s="16">
        <v>0</v>
      </c>
      <c r="EM109" s="16" t="s">
        <v>42341</v>
      </c>
      <c r="EN109" s="17"/>
      <c r="EO109" s="53">
        <v>0</v>
      </c>
      <c r="EP109" s="53">
        <v>0</v>
      </c>
      <c r="EQ109" s="53">
        <v>0</v>
      </c>
      <c r="ER109" s="16" t="s">
        <v>42342</v>
      </c>
      <c r="ET109" s="17">
        <v>0</v>
      </c>
      <c r="EU109" s="17">
        <v>0</v>
      </c>
      <c r="EV109" s="17">
        <v>0</v>
      </c>
      <c r="EW109" s="17" t="s">
        <v>42343</v>
      </c>
      <c r="EY109" s="17">
        <v>0</v>
      </c>
      <c r="EZ109" s="17">
        <v>0</v>
      </c>
      <c r="FA109" s="17">
        <v>0</v>
      </c>
      <c r="FB109" s="17" t="s">
        <v>42344</v>
      </c>
      <c r="FD109" s="17">
        <v>0</v>
      </c>
      <c r="FE109" s="17">
        <v>0</v>
      </c>
      <c r="FF109" s="17">
        <v>0</v>
      </c>
      <c r="FH109" s="17">
        <v>0</v>
      </c>
      <c r="FI109" s="17">
        <v>-150653330</v>
      </c>
      <c r="FJ109" s="17">
        <v>-150653330</v>
      </c>
      <c r="FL109" s="17">
        <v>0</v>
      </c>
      <c r="FM109" s="17">
        <v>0</v>
      </c>
      <c r="FN109" s="17">
        <v>0</v>
      </c>
    </row>
    <row r="110" spans="1:170">
      <c r="A110" s="14">
        <v>61430000</v>
      </c>
      <c r="B110" s="15" t="s">
        <v>32</v>
      </c>
      <c r="C110" s="17" t="s">
        <v>308</v>
      </c>
      <c r="D110" s="25">
        <v>0</v>
      </c>
      <c r="E110" s="25">
        <v>0</v>
      </c>
      <c r="F110" s="25">
        <v>0</v>
      </c>
      <c r="I110" s="16"/>
      <c r="L110" s="20" t="s">
        <v>208</v>
      </c>
      <c r="M110" s="17" t="s">
        <v>44865</v>
      </c>
      <c r="N110" s="17" t="s">
        <v>4808</v>
      </c>
      <c r="O110" s="25">
        <v>0</v>
      </c>
      <c r="P110" s="25">
        <v>0</v>
      </c>
      <c r="Q110" s="25">
        <v>0</v>
      </c>
      <c r="R110" s="16" t="s">
        <v>44866</v>
      </c>
      <c r="S110" s="17" t="s">
        <v>4809</v>
      </c>
      <c r="T110" s="25">
        <v>0</v>
      </c>
      <c r="U110" s="25">
        <v>0</v>
      </c>
      <c r="V110" s="25">
        <v>0</v>
      </c>
      <c r="W110" s="16" t="s">
        <v>44867</v>
      </c>
      <c r="X110" s="17" t="s">
        <v>4810</v>
      </c>
      <c r="Y110" s="25">
        <v>0</v>
      </c>
      <c r="Z110" s="25">
        <v>0</v>
      </c>
      <c r="AA110" s="25">
        <v>0</v>
      </c>
      <c r="AB110" s="16" t="s">
        <v>44868</v>
      </c>
      <c r="AC110" s="17" t="s">
        <v>4811</v>
      </c>
      <c r="AD110" s="25">
        <v>0</v>
      </c>
      <c r="AE110" s="25">
        <v>0</v>
      </c>
      <c r="AF110" s="25">
        <v>0</v>
      </c>
      <c r="AG110" s="16" t="s">
        <v>44869</v>
      </c>
      <c r="AH110" s="17" t="s">
        <v>4812</v>
      </c>
      <c r="AI110" s="25">
        <v>0</v>
      </c>
      <c r="AJ110" s="25">
        <v>0</v>
      </c>
      <c r="AK110" s="25">
        <v>0</v>
      </c>
      <c r="AL110" s="16" t="s">
        <v>44870</v>
      </c>
      <c r="AM110" s="17" t="s">
        <v>4813</v>
      </c>
      <c r="AN110" s="25">
        <v>0</v>
      </c>
      <c r="AO110" s="25">
        <v>0</v>
      </c>
      <c r="AP110" s="25">
        <v>0</v>
      </c>
      <c r="AQ110" s="16" t="s">
        <v>44871</v>
      </c>
      <c r="AR110" s="17" t="s">
        <v>4814</v>
      </c>
      <c r="AS110" s="25">
        <v>0</v>
      </c>
      <c r="AT110" s="25">
        <v>0</v>
      </c>
      <c r="AU110" s="25">
        <v>0</v>
      </c>
      <c r="AV110" s="16" t="s">
        <v>44872</v>
      </c>
      <c r="AW110" s="17" t="s">
        <v>4815</v>
      </c>
      <c r="AX110" s="25">
        <v>0</v>
      </c>
      <c r="AY110" s="25">
        <v>0</v>
      </c>
      <c r="AZ110" s="25">
        <v>0</v>
      </c>
      <c r="BA110" s="16" t="s">
        <v>44873</v>
      </c>
      <c r="BB110" s="17" t="s">
        <v>4816</v>
      </c>
      <c r="BC110" s="25">
        <v>0</v>
      </c>
      <c r="BD110" s="25">
        <v>0</v>
      </c>
      <c r="BE110" s="25">
        <v>0</v>
      </c>
      <c r="BF110" s="16" t="s">
        <v>44874</v>
      </c>
      <c r="BG110" s="17" t="s">
        <v>4817</v>
      </c>
      <c r="BH110" s="25">
        <v>0</v>
      </c>
      <c r="BI110" s="25">
        <v>0</v>
      </c>
      <c r="BJ110" s="25">
        <v>0</v>
      </c>
      <c r="BK110" s="16" t="s">
        <v>44875</v>
      </c>
      <c r="BL110" s="17" t="s">
        <v>4818</v>
      </c>
      <c r="BM110" s="25">
        <v>0</v>
      </c>
      <c r="BN110" s="25">
        <v>0</v>
      </c>
      <c r="BO110" s="25">
        <v>0</v>
      </c>
      <c r="BP110" s="16" t="s">
        <v>44876</v>
      </c>
      <c r="BQ110" s="17" t="s">
        <v>4819</v>
      </c>
      <c r="BR110" s="25">
        <v>0</v>
      </c>
      <c r="BS110" s="25">
        <v>0</v>
      </c>
      <c r="BT110" s="25">
        <v>0</v>
      </c>
      <c r="BU110" s="16" t="s">
        <v>44877</v>
      </c>
      <c r="BV110" s="17" t="s">
        <v>4820</v>
      </c>
      <c r="BW110" s="25">
        <v>0</v>
      </c>
      <c r="BX110" s="25">
        <v>0</v>
      </c>
      <c r="BY110" s="25">
        <v>0</v>
      </c>
      <c r="BZ110" s="16" t="s">
        <v>44878</v>
      </c>
      <c r="CA110" s="17" t="s">
        <v>4821</v>
      </c>
      <c r="CB110" s="25">
        <v>0</v>
      </c>
      <c r="CC110" s="25">
        <v>0</v>
      </c>
      <c r="CD110" s="25">
        <v>0</v>
      </c>
      <c r="CE110" s="16" t="s">
        <v>44879</v>
      </c>
      <c r="CF110" s="17" t="s">
        <v>4822</v>
      </c>
      <c r="CG110" s="25">
        <v>0</v>
      </c>
      <c r="CH110" s="25">
        <v>0</v>
      </c>
      <c r="CI110" s="25">
        <v>0</v>
      </c>
      <c r="CJ110" s="16" t="s">
        <v>44880</v>
      </c>
      <c r="CK110" s="17" t="s">
        <v>4823</v>
      </c>
      <c r="CL110" s="25">
        <v>0</v>
      </c>
      <c r="CM110" s="25">
        <v>0</v>
      </c>
      <c r="CN110" s="25">
        <v>0</v>
      </c>
      <c r="CO110" s="16" t="s">
        <v>44881</v>
      </c>
      <c r="CP110" s="17" t="s">
        <v>4824</v>
      </c>
      <c r="CQ110" s="25">
        <v>0</v>
      </c>
      <c r="CR110" s="25">
        <v>0</v>
      </c>
      <c r="CS110" s="25">
        <v>0</v>
      </c>
      <c r="CT110" s="16" t="s">
        <v>44882</v>
      </c>
      <c r="CU110" s="17" t="s">
        <v>4825</v>
      </c>
      <c r="CV110" s="25">
        <v>0</v>
      </c>
      <c r="CW110" s="25">
        <v>0</v>
      </c>
      <c r="CX110" s="25">
        <v>0</v>
      </c>
      <c r="CY110" s="16" t="s">
        <v>44883</v>
      </c>
      <c r="CZ110" s="17" t="s">
        <v>4826</v>
      </c>
      <c r="DA110" s="25">
        <v>0</v>
      </c>
      <c r="DB110" s="25">
        <v>0</v>
      </c>
      <c r="DC110" s="25">
        <v>0</v>
      </c>
      <c r="DD110" s="25" t="s">
        <v>44884</v>
      </c>
      <c r="DE110" s="25" t="s">
        <v>4827</v>
      </c>
      <c r="DF110" s="25">
        <v>0</v>
      </c>
      <c r="DG110" s="25">
        <v>0</v>
      </c>
      <c r="DH110" s="25">
        <v>0</v>
      </c>
      <c r="DI110" s="16" t="s">
        <v>44885</v>
      </c>
      <c r="DJ110" s="17" t="s">
        <v>4828</v>
      </c>
      <c r="DK110" s="25">
        <v>0</v>
      </c>
      <c r="DL110" s="25">
        <v>0</v>
      </c>
      <c r="DM110" s="25">
        <v>0</v>
      </c>
      <c r="DN110" s="16" t="s">
        <v>44886</v>
      </c>
      <c r="DO110" s="17" t="s">
        <v>4829</v>
      </c>
      <c r="DP110" s="25">
        <v>0</v>
      </c>
      <c r="DQ110" s="25">
        <v>0</v>
      </c>
      <c r="DR110" s="25">
        <v>0</v>
      </c>
      <c r="DS110" s="16" t="s">
        <v>44887</v>
      </c>
      <c r="DT110" s="17" t="s">
        <v>4830</v>
      </c>
      <c r="DU110" s="25">
        <v>0</v>
      </c>
      <c r="DV110" s="25">
        <v>0</v>
      </c>
      <c r="DW110" s="25">
        <v>0</v>
      </c>
      <c r="DX110" s="16" t="s">
        <v>44888</v>
      </c>
      <c r="DY110" s="17" t="s">
        <v>4831</v>
      </c>
      <c r="DZ110" s="25">
        <v>0</v>
      </c>
      <c r="EA110" s="25">
        <v>0</v>
      </c>
      <c r="EB110" s="16">
        <v>0</v>
      </c>
      <c r="EC110" s="16" t="s">
        <v>44889</v>
      </c>
      <c r="ED110" s="17" t="s">
        <v>4832</v>
      </c>
      <c r="EE110" s="25">
        <v>0</v>
      </c>
      <c r="EF110" s="25">
        <v>0</v>
      </c>
      <c r="EG110" s="16">
        <v>0</v>
      </c>
      <c r="EH110" s="16" t="s">
        <v>44890</v>
      </c>
      <c r="EI110" s="16" t="s">
        <v>4833</v>
      </c>
      <c r="EJ110" s="16">
        <v>0</v>
      </c>
      <c r="EK110" s="16">
        <v>0</v>
      </c>
      <c r="EL110" s="16">
        <v>0</v>
      </c>
      <c r="EM110" s="16" t="s">
        <v>44891</v>
      </c>
      <c r="EN110" s="17" t="s">
        <v>4834</v>
      </c>
      <c r="EO110" s="25">
        <v>0</v>
      </c>
      <c r="EP110" s="25">
        <v>0</v>
      </c>
      <c r="EQ110" s="16">
        <v>0</v>
      </c>
      <c r="ER110" s="16" t="s">
        <v>44892</v>
      </c>
      <c r="ES110" s="17" t="s">
        <v>4835</v>
      </c>
      <c r="ET110" s="17">
        <v>0</v>
      </c>
      <c r="EU110" s="17">
        <v>0</v>
      </c>
      <c r="EV110" s="17">
        <v>0</v>
      </c>
      <c r="EW110" s="17" t="s">
        <v>44893</v>
      </c>
      <c r="EX110" s="17" t="s">
        <v>4836</v>
      </c>
      <c r="EY110" s="17">
        <v>0</v>
      </c>
      <c r="EZ110" s="17">
        <v>0</v>
      </c>
      <c r="FA110" s="17">
        <v>0</v>
      </c>
      <c r="FB110" s="17" t="s">
        <v>44894</v>
      </c>
      <c r="FC110" s="17" t="s">
        <v>4837</v>
      </c>
      <c r="FD110" s="17">
        <v>0</v>
      </c>
      <c r="FE110" s="17">
        <v>0</v>
      </c>
      <c r="FF110" s="17">
        <v>0</v>
      </c>
      <c r="FH110" s="17">
        <v>0</v>
      </c>
      <c r="FI110" s="17">
        <v>0</v>
      </c>
      <c r="FJ110" s="17">
        <v>0</v>
      </c>
      <c r="FL110" s="17">
        <v>0</v>
      </c>
      <c r="FM110" s="17">
        <v>0</v>
      </c>
      <c r="FN110" s="17">
        <v>0</v>
      </c>
    </row>
    <row r="111" spans="1:170">
      <c r="A111" s="14">
        <v>61430001</v>
      </c>
      <c r="B111" s="15" t="s">
        <v>32</v>
      </c>
      <c r="C111" s="17" t="s">
        <v>309</v>
      </c>
      <c r="D111" s="25">
        <v>0</v>
      </c>
      <c r="E111" s="25">
        <v>0</v>
      </c>
      <c r="F111" s="25">
        <v>0</v>
      </c>
      <c r="I111" s="16"/>
      <c r="L111" s="20" t="s">
        <v>1478</v>
      </c>
      <c r="M111" s="17" t="s">
        <v>44895</v>
      </c>
      <c r="N111" s="17" t="s">
        <v>4838</v>
      </c>
      <c r="O111" s="25">
        <v>0</v>
      </c>
      <c r="P111" s="25">
        <v>0</v>
      </c>
      <c r="Q111" s="25">
        <v>0</v>
      </c>
      <c r="R111" s="16" t="s">
        <v>44896</v>
      </c>
      <c r="S111" s="17" t="s">
        <v>4839</v>
      </c>
      <c r="T111" s="25">
        <v>0</v>
      </c>
      <c r="U111" s="25">
        <v>0</v>
      </c>
      <c r="V111" s="25">
        <v>0</v>
      </c>
      <c r="W111" s="16" t="s">
        <v>44897</v>
      </c>
      <c r="X111" s="17" t="s">
        <v>4840</v>
      </c>
      <c r="Y111" s="25">
        <v>0</v>
      </c>
      <c r="Z111" s="25">
        <v>0</v>
      </c>
      <c r="AA111" s="25">
        <v>0</v>
      </c>
      <c r="AB111" s="16" t="s">
        <v>44898</v>
      </c>
      <c r="AC111" s="17" t="s">
        <v>4841</v>
      </c>
      <c r="AD111" s="25">
        <v>0</v>
      </c>
      <c r="AE111" s="25">
        <v>0</v>
      </c>
      <c r="AF111" s="25">
        <v>0</v>
      </c>
      <c r="AG111" s="16" t="s">
        <v>44899</v>
      </c>
      <c r="AH111" s="17" t="s">
        <v>4842</v>
      </c>
      <c r="AI111" s="25">
        <v>0</v>
      </c>
      <c r="AJ111" s="25">
        <v>0</v>
      </c>
      <c r="AK111" s="25">
        <v>0</v>
      </c>
      <c r="AL111" s="16" t="s">
        <v>44900</v>
      </c>
      <c r="AM111" s="17" t="s">
        <v>4843</v>
      </c>
      <c r="AN111" s="25">
        <v>0</v>
      </c>
      <c r="AO111" s="25">
        <v>0</v>
      </c>
      <c r="AP111" s="25">
        <v>0</v>
      </c>
      <c r="AQ111" s="16" t="s">
        <v>44901</v>
      </c>
      <c r="AR111" s="17" t="s">
        <v>4844</v>
      </c>
      <c r="AS111" s="25">
        <v>0</v>
      </c>
      <c r="AT111" s="25">
        <v>0</v>
      </c>
      <c r="AU111" s="25">
        <v>0</v>
      </c>
      <c r="AV111" s="16" t="s">
        <v>44902</v>
      </c>
      <c r="AW111" s="17" t="s">
        <v>4845</v>
      </c>
      <c r="AX111" s="25">
        <v>0</v>
      </c>
      <c r="AY111" s="25">
        <v>0</v>
      </c>
      <c r="AZ111" s="25">
        <v>0</v>
      </c>
      <c r="BA111" s="16" t="s">
        <v>44903</v>
      </c>
      <c r="BB111" s="17" t="s">
        <v>4846</v>
      </c>
      <c r="BC111" s="25">
        <v>0</v>
      </c>
      <c r="BD111" s="25">
        <v>0</v>
      </c>
      <c r="BE111" s="25">
        <v>0</v>
      </c>
      <c r="BF111" s="16" t="s">
        <v>44904</v>
      </c>
      <c r="BG111" s="17" t="s">
        <v>4847</v>
      </c>
      <c r="BH111" s="25">
        <v>0</v>
      </c>
      <c r="BI111" s="25">
        <v>0</v>
      </c>
      <c r="BJ111" s="25">
        <v>0</v>
      </c>
      <c r="BK111" s="16" t="s">
        <v>44905</v>
      </c>
      <c r="BL111" s="17" t="s">
        <v>4848</v>
      </c>
      <c r="BM111" s="25">
        <v>0</v>
      </c>
      <c r="BN111" s="25">
        <v>0</v>
      </c>
      <c r="BO111" s="25">
        <v>0</v>
      </c>
      <c r="BP111" s="16" t="s">
        <v>44906</v>
      </c>
      <c r="BQ111" s="17" t="s">
        <v>4849</v>
      </c>
      <c r="BR111" s="25">
        <v>0</v>
      </c>
      <c r="BS111" s="25">
        <v>0</v>
      </c>
      <c r="BT111" s="25">
        <v>0</v>
      </c>
      <c r="BU111" s="16" t="s">
        <v>44907</v>
      </c>
      <c r="BV111" s="17" t="s">
        <v>4850</v>
      </c>
      <c r="BW111" s="25">
        <v>0</v>
      </c>
      <c r="BX111" s="25">
        <v>0</v>
      </c>
      <c r="BY111" s="25">
        <v>0</v>
      </c>
      <c r="BZ111" s="16" t="s">
        <v>44908</v>
      </c>
      <c r="CA111" s="17" t="s">
        <v>4851</v>
      </c>
      <c r="CB111" s="25">
        <v>0</v>
      </c>
      <c r="CC111" s="25">
        <v>0</v>
      </c>
      <c r="CD111" s="25">
        <v>0</v>
      </c>
      <c r="CE111" s="16" t="s">
        <v>44909</v>
      </c>
      <c r="CF111" s="17" t="s">
        <v>4852</v>
      </c>
      <c r="CG111" s="25">
        <v>0</v>
      </c>
      <c r="CH111" s="25">
        <v>0</v>
      </c>
      <c r="CI111" s="25">
        <v>0</v>
      </c>
      <c r="CJ111" s="16" t="s">
        <v>44910</v>
      </c>
      <c r="CK111" s="17" t="s">
        <v>4853</v>
      </c>
      <c r="CL111" s="25">
        <v>0</v>
      </c>
      <c r="CM111" s="25">
        <v>0</v>
      </c>
      <c r="CN111" s="25">
        <v>0</v>
      </c>
      <c r="CO111" s="16" t="s">
        <v>44911</v>
      </c>
      <c r="CP111" s="17" t="s">
        <v>4854</v>
      </c>
      <c r="CQ111" s="25">
        <v>0</v>
      </c>
      <c r="CR111" s="25">
        <v>0</v>
      </c>
      <c r="CS111" s="25">
        <v>0</v>
      </c>
      <c r="CT111" s="16" t="s">
        <v>44912</v>
      </c>
      <c r="CU111" s="17" t="s">
        <v>4855</v>
      </c>
      <c r="CV111" s="25">
        <v>0</v>
      </c>
      <c r="CW111" s="25">
        <v>0</v>
      </c>
      <c r="CX111" s="25">
        <v>0</v>
      </c>
      <c r="CY111" s="16" t="s">
        <v>44913</v>
      </c>
      <c r="CZ111" s="17" t="s">
        <v>4856</v>
      </c>
      <c r="DA111" s="25">
        <v>0</v>
      </c>
      <c r="DB111" s="25">
        <v>0</v>
      </c>
      <c r="DC111" s="25">
        <v>0</v>
      </c>
      <c r="DD111" s="25" t="s">
        <v>44914</v>
      </c>
      <c r="DE111" s="25" t="s">
        <v>4857</v>
      </c>
      <c r="DF111" s="25">
        <v>0</v>
      </c>
      <c r="DG111" s="25">
        <v>0</v>
      </c>
      <c r="DH111" s="25">
        <v>0</v>
      </c>
      <c r="DI111" s="16" t="s">
        <v>44915</v>
      </c>
      <c r="DJ111" s="17" t="s">
        <v>4858</v>
      </c>
      <c r="DK111" s="25">
        <v>0</v>
      </c>
      <c r="DL111" s="25">
        <v>0</v>
      </c>
      <c r="DM111" s="25">
        <v>0</v>
      </c>
      <c r="DN111" s="16" t="s">
        <v>44916</v>
      </c>
      <c r="DO111" s="17" t="s">
        <v>4859</v>
      </c>
      <c r="DP111" s="25">
        <v>0</v>
      </c>
      <c r="DQ111" s="25">
        <v>0</v>
      </c>
      <c r="DR111" s="25">
        <v>0</v>
      </c>
      <c r="DS111" s="16" t="s">
        <v>44917</v>
      </c>
      <c r="DT111" s="17" t="s">
        <v>4860</v>
      </c>
      <c r="DU111" s="25">
        <v>0</v>
      </c>
      <c r="DV111" s="25">
        <v>0</v>
      </c>
      <c r="DW111" s="25">
        <v>0</v>
      </c>
      <c r="DX111" s="16" t="s">
        <v>44918</v>
      </c>
      <c r="DY111" s="17" t="s">
        <v>4861</v>
      </c>
      <c r="DZ111" s="25">
        <v>0</v>
      </c>
      <c r="EA111" s="25">
        <v>0</v>
      </c>
      <c r="EB111" s="16">
        <v>0</v>
      </c>
      <c r="EC111" s="16" t="s">
        <v>44919</v>
      </c>
      <c r="ED111" s="17" t="s">
        <v>4862</v>
      </c>
      <c r="EE111" s="25">
        <v>0</v>
      </c>
      <c r="EF111" s="25">
        <v>0</v>
      </c>
      <c r="EG111" s="16">
        <v>0</v>
      </c>
      <c r="EH111" s="16" t="s">
        <v>44920</v>
      </c>
      <c r="EI111" s="16" t="s">
        <v>4863</v>
      </c>
      <c r="EJ111" s="16">
        <v>0</v>
      </c>
      <c r="EK111" s="16">
        <v>0</v>
      </c>
      <c r="EL111" s="16">
        <v>0</v>
      </c>
      <c r="EM111" s="16" t="s">
        <v>44921</v>
      </c>
      <c r="EN111" s="17" t="s">
        <v>4864</v>
      </c>
      <c r="EO111" s="25">
        <v>0</v>
      </c>
      <c r="EP111" s="25">
        <v>0</v>
      </c>
      <c r="EQ111" s="16">
        <v>0</v>
      </c>
      <c r="ER111" s="16" t="s">
        <v>44922</v>
      </c>
      <c r="ES111" s="17" t="s">
        <v>4865</v>
      </c>
      <c r="ET111" s="17">
        <v>0</v>
      </c>
      <c r="EU111" s="17">
        <v>0</v>
      </c>
      <c r="EV111" s="17">
        <v>0</v>
      </c>
      <c r="EW111" s="17" t="s">
        <v>44923</v>
      </c>
      <c r="EX111" s="17" t="s">
        <v>4866</v>
      </c>
      <c r="EY111" s="17">
        <v>0</v>
      </c>
      <c r="EZ111" s="17">
        <v>0</v>
      </c>
      <c r="FA111" s="17">
        <v>0</v>
      </c>
      <c r="FB111" s="17" t="s">
        <v>44924</v>
      </c>
      <c r="FC111" s="17" t="s">
        <v>4867</v>
      </c>
      <c r="FD111" s="17">
        <v>0</v>
      </c>
      <c r="FE111" s="17">
        <v>0</v>
      </c>
      <c r="FF111" s="17">
        <v>0</v>
      </c>
      <c r="FH111" s="17">
        <v>0</v>
      </c>
      <c r="FI111" s="17">
        <v>0</v>
      </c>
      <c r="FJ111" s="17">
        <v>0</v>
      </c>
      <c r="FL111" s="17">
        <v>0</v>
      </c>
      <c r="FM111" s="17">
        <v>0</v>
      </c>
      <c r="FN111" s="17">
        <v>0</v>
      </c>
    </row>
    <row r="112" spans="1:170">
      <c r="A112" s="14">
        <v>61430002</v>
      </c>
      <c r="B112" s="15" t="s">
        <v>32</v>
      </c>
      <c r="C112" s="17" t="s">
        <v>310</v>
      </c>
      <c r="D112" s="25">
        <v>0</v>
      </c>
      <c r="E112" s="25">
        <v>0</v>
      </c>
      <c r="F112" s="25">
        <v>0</v>
      </c>
      <c r="I112" s="16"/>
      <c r="L112" s="20" t="s">
        <v>1479</v>
      </c>
      <c r="M112" s="17" t="s">
        <v>44925</v>
      </c>
      <c r="N112" s="17" t="s">
        <v>4868</v>
      </c>
      <c r="O112" s="25">
        <v>0</v>
      </c>
      <c r="P112" s="25">
        <v>0</v>
      </c>
      <c r="Q112" s="25">
        <v>0</v>
      </c>
      <c r="R112" s="16" t="s">
        <v>44926</v>
      </c>
      <c r="S112" s="17" t="s">
        <v>4869</v>
      </c>
      <c r="T112" s="25">
        <v>0</v>
      </c>
      <c r="U112" s="25">
        <v>0</v>
      </c>
      <c r="V112" s="25">
        <v>0</v>
      </c>
      <c r="W112" s="16" t="s">
        <v>44927</v>
      </c>
      <c r="X112" s="17" t="s">
        <v>4870</v>
      </c>
      <c r="Y112" s="25">
        <v>0</v>
      </c>
      <c r="Z112" s="25">
        <v>0</v>
      </c>
      <c r="AA112" s="25">
        <v>0</v>
      </c>
      <c r="AB112" s="16" t="s">
        <v>44928</v>
      </c>
      <c r="AC112" s="17" t="s">
        <v>4871</v>
      </c>
      <c r="AD112" s="25">
        <v>0</v>
      </c>
      <c r="AE112" s="25">
        <v>0</v>
      </c>
      <c r="AF112" s="25">
        <v>0</v>
      </c>
      <c r="AG112" s="16" t="s">
        <v>44929</v>
      </c>
      <c r="AH112" s="17" t="s">
        <v>4872</v>
      </c>
      <c r="AI112" s="25">
        <v>0</v>
      </c>
      <c r="AJ112" s="25">
        <v>0</v>
      </c>
      <c r="AK112" s="25">
        <v>0</v>
      </c>
      <c r="AL112" s="16" t="s">
        <v>44930</v>
      </c>
      <c r="AM112" s="17" t="s">
        <v>4873</v>
      </c>
      <c r="AN112" s="25">
        <v>0</v>
      </c>
      <c r="AO112" s="25">
        <v>0</v>
      </c>
      <c r="AP112" s="25">
        <v>0</v>
      </c>
      <c r="AQ112" s="16" t="s">
        <v>44931</v>
      </c>
      <c r="AR112" s="17" t="s">
        <v>4874</v>
      </c>
      <c r="AS112" s="25">
        <v>0</v>
      </c>
      <c r="AT112" s="25">
        <v>0</v>
      </c>
      <c r="AU112" s="25">
        <v>0</v>
      </c>
      <c r="AV112" s="16" t="s">
        <v>44932</v>
      </c>
      <c r="AW112" s="17" t="s">
        <v>4875</v>
      </c>
      <c r="AX112" s="25">
        <v>0</v>
      </c>
      <c r="AY112" s="25">
        <v>0</v>
      </c>
      <c r="AZ112" s="25">
        <v>0</v>
      </c>
      <c r="BA112" s="16" t="s">
        <v>44933</v>
      </c>
      <c r="BB112" s="17" t="s">
        <v>4876</v>
      </c>
      <c r="BC112" s="25">
        <v>0</v>
      </c>
      <c r="BD112" s="25">
        <v>0</v>
      </c>
      <c r="BE112" s="25">
        <v>0</v>
      </c>
      <c r="BF112" s="16" t="s">
        <v>44934</v>
      </c>
      <c r="BG112" s="17" t="s">
        <v>4877</v>
      </c>
      <c r="BH112" s="25">
        <v>0</v>
      </c>
      <c r="BI112" s="25">
        <v>0</v>
      </c>
      <c r="BJ112" s="25">
        <v>0</v>
      </c>
      <c r="BK112" s="16" t="s">
        <v>44935</v>
      </c>
      <c r="BL112" s="17" t="s">
        <v>4878</v>
      </c>
      <c r="BM112" s="25">
        <v>0</v>
      </c>
      <c r="BN112" s="25">
        <v>0</v>
      </c>
      <c r="BO112" s="25">
        <v>0</v>
      </c>
      <c r="BP112" s="16" t="s">
        <v>44936</v>
      </c>
      <c r="BQ112" s="17" t="s">
        <v>4879</v>
      </c>
      <c r="BR112" s="25">
        <v>0</v>
      </c>
      <c r="BS112" s="25">
        <v>0</v>
      </c>
      <c r="BT112" s="25">
        <v>0</v>
      </c>
      <c r="BU112" s="16" t="s">
        <v>44937</v>
      </c>
      <c r="BV112" s="17" t="s">
        <v>4880</v>
      </c>
      <c r="BW112" s="25">
        <v>0</v>
      </c>
      <c r="BX112" s="25">
        <v>0</v>
      </c>
      <c r="BY112" s="25">
        <v>0</v>
      </c>
      <c r="BZ112" s="16" t="s">
        <v>44938</v>
      </c>
      <c r="CA112" s="17" t="s">
        <v>4881</v>
      </c>
      <c r="CB112" s="25">
        <v>0</v>
      </c>
      <c r="CC112" s="25">
        <v>0</v>
      </c>
      <c r="CD112" s="25">
        <v>0</v>
      </c>
      <c r="CE112" s="16" t="s">
        <v>44939</v>
      </c>
      <c r="CF112" s="17" t="s">
        <v>4882</v>
      </c>
      <c r="CG112" s="25">
        <v>0</v>
      </c>
      <c r="CH112" s="25">
        <v>0</v>
      </c>
      <c r="CI112" s="25">
        <v>0</v>
      </c>
      <c r="CJ112" s="16" t="s">
        <v>44940</v>
      </c>
      <c r="CK112" s="17" t="s">
        <v>4883</v>
      </c>
      <c r="CL112" s="25">
        <v>0</v>
      </c>
      <c r="CM112" s="25">
        <v>0</v>
      </c>
      <c r="CN112" s="25">
        <v>0</v>
      </c>
      <c r="CO112" s="16" t="s">
        <v>44941</v>
      </c>
      <c r="CP112" s="17" t="s">
        <v>4884</v>
      </c>
      <c r="CQ112" s="25">
        <v>0</v>
      </c>
      <c r="CR112" s="25">
        <v>0</v>
      </c>
      <c r="CS112" s="25">
        <v>0</v>
      </c>
      <c r="CT112" s="16" t="s">
        <v>44942</v>
      </c>
      <c r="CU112" s="17" t="s">
        <v>4885</v>
      </c>
      <c r="CV112" s="25">
        <v>0</v>
      </c>
      <c r="CW112" s="25">
        <v>0</v>
      </c>
      <c r="CX112" s="25">
        <v>0</v>
      </c>
      <c r="CY112" s="16" t="s">
        <v>44943</v>
      </c>
      <c r="CZ112" s="17" t="s">
        <v>4886</v>
      </c>
      <c r="DA112" s="25">
        <v>0</v>
      </c>
      <c r="DB112" s="25">
        <v>0</v>
      </c>
      <c r="DC112" s="25">
        <v>0</v>
      </c>
      <c r="DD112" s="25" t="s">
        <v>44944</v>
      </c>
      <c r="DE112" s="25" t="s">
        <v>4887</v>
      </c>
      <c r="DF112" s="25">
        <v>0</v>
      </c>
      <c r="DG112" s="25">
        <v>0</v>
      </c>
      <c r="DH112" s="25">
        <v>0</v>
      </c>
      <c r="DI112" s="16" t="s">
        <v>44945</v>
      </c>
      <c r="DJ112" s="17" t="s">
        <v>4888</v>
      </c>
      <c r="DK112" s="25">
        <v>0</v>
      </c>
      <c r="DL112" s="25">
        <v>0</v>
      </c>
      <c r="DM112" s="25">
        <v>0</v>
      </c>
      <c r="DN112" s="16" t="s">
        <v>44946</v>
      </c>
      <c r="DO112" s="17" t="s">
        <v>4889</v>
      </c>
      <c r="DP112" s="25">
        <v>0</v>
      </c>
      <c r="DQ112" s="25">
        <v>0</v>
      </c>
      <c r="DR112" s="25">
        <v>0</v>
      </c>
      <c r="DS112" s="16" t="s">
        <v>44947</v>
      </c>
      <c r="DT112" s="17" t="s">
        <v>4890</v>
      </c>
      <c r="DU112" s="25">
        <v>0</v>
      </c>
      <c r="DV112" s="25">
        <v>0</v>
      </c>
      <c r="DW112" s="25">
        <v>0</v>
      </c>
      <c r="DX112" s="16" t="s">
        <v>44948</v>
      </c>
      <c r="DY112" s="17" t="s">
        <v>4891</v>
      </c>
      <c r="DZ112" s="25">
        <v>0</v>
      </c>
      <c r="EA112" s="25">
        <v>0</v>
      </c>
      <c r="EB112" s="16">
        <v>0</v>
      </c>
      <c r="EC112" s="16" t="s">
        <v>44949</v>
      </c>
      <c r="ED112" s="17" t="s">
        <v>4892</v>
      </c>
      <c r="EE112" s="25">
        <v>0</v>
      </c>
      <c r="EF112" s="25">
        <v>0</v>
      </c>
      <c r="EG112" s="16">
        <v>0</v>
      </c>
      <c r="EH112" s="16" t="s">
        <v>44950</v>
      </c>
      <c r="EI112" s="16" t="s">
        <v>4893</v>
      </c>
      <c r="EJ112" s="16">
        <v>0</v>
      </c>
      <c r="EK112" s="16">
        <v>0</v>
      </c>
      <c r="EL112" s="16">
        <v>0</v>
      </c>
      <c r="EM112" s="16" t="s">
        <v>44951</v>
      </c>
      <c r="EN112" s="17" t="s">
        <v>4894</v>
      </c>
      <c r="EO112" s="25">
        <v>0</v>
      </c>
      <c r="EP112" s="25">
        <v>0</v>
      </c>
      <c r="EQ112" s="16">
        <v>0</v>
      </c>
      <c r="ER112" s="16" t="s">
        <v>44952</v>
      </c>
      <c r="ES112" s="17" t="s">
        <v>4895</v>
      </c>
      <c r="ET112" s="17">
        <v>0</v>
      </c>
      <c r="EU112" s="17">
        <v>0</v>
      </c>
      <c r="EV112" s="17">
        <v>0</v>
      </c>
      <c r="EW112" s="17" t="s">
        <v>44953</v>
      </c>
      <c r="EX112" s="17" t="s">
        <v>4896</v>
      </c>
      <c r="EY112" s="17">
        <v>0</v>
      </c>
      <c r="EZ112" s="17">
        <v>0</v>
      </c>
      <c r="FA112" s="17">
        <v>0</v>
      </c>
      <c r="FB112" s="17" t="s">
        <v>44954</v>
      </c>
      <c r="FC112" s="17" t="s">
        <v>4897</v>
      </c>
      <c r="FD112" s="17">
        <v>0</v>
      </c>
      <c r="FE112" s="17">
        <v>0</v>
      </c>
      <c r="FF112" s="17">
        <v>0</v>
      </c>
      <c r="FH112" s="17">
        <v>0</v>
      </c>
      <c r="FI112" s="17">
        <v>0</v>
      </c>
      <c r="FJ112" s="17">
        <v>0</v>
      </c>
      <c r="FL112" s="17">
        <v>0</v>
      </c>
      <c r="FM112" s="17">
        <v>0</v>
      </c>
      <c r="FN112" s="17">
        <v>0</v>
      </c>
    </row>
    <row r="113" spans="1:170">
      <c r="A113" s="14">
        <v>61430003</v>
      </c>
      <c r="B113" s="15" t="s">
        <v>32</v>
      </c>
      <c r="C113" s="17" t="s">
        <v>311</v>
      </c>
      <c r="D113" s="25">
        <v>0</v>
      </c>
      <c r="E113" s="25">
        <v>0</v>
      </c>
      <c r="F113" s="25">
        <v>0</v>
      </c>
      <c r="I113" s="16"/>
      <c r="L113" s="20" t="s">
        <v>1480</v>
      </c>
      <c r="M113" s="17" t="s">
        <v>44955</v>
      </c>
      <c r="N113" s="17" t="s">
        <v>4898</v>
      </c>
      <c r="O113" s="25">
        <v>0</v>
      </c>
      <c r="P113" s="25">
        <v>0</v>
      </c>
      <c r="Q113" s="25">
        <v>0</v>
      </c>
      <c r="R113" s="16" t="s">
        <v>44956</v>
      </c>
      <c r="S113" s="17" t="s">
        <v>4899</v>
      </c>
      <c r="T113" s="25">
        <v>0</v>
      </c>
      <c r="U113" s="25">
        <v>0</v>
      </c>
      <c r="V113" s="25">
        <v>0</v>
      </c>
      <c r="W113" s="16" t="s">
        <v>44957</v>
      </c>
      <c r="X113" s="17" t="s">
        <v>4900</v>
      </c>
      <c r="Y113" s="25">
        <v>0</v>
      </c>
      <c r="Z113" s="25">
        <v>0</v>
      </c>
      <c r="AA113" s="25">
        <v>0</v>
      </c>
      <c r="AB113" s="16" t="s">
        <v>44958</v>
      </c>
      <c r="AC113" s="17" t="s">
        <v>4901</v>
      </c>
      <c r="AD113" s="25">
        <v>0</v>
      </c>
      <c r="AE113" s="25">
        <v>0</v>
      </c>
      <c r="AF113" s="25">
        <v>0</v>
      </c>
      <c r="AG113" s="16" t="s">
        <v>44959</v>
      </c>
      <c r="AH113" s="17" t="s">
        <v>4902</v>
      </c>
      <c r="AI113" s="25">
        <v>0</v>
      </c>
      <c r="AJ113" s="25">
        <v>0</v>
      </c>
      <c r="AK113" s="25">
        <v>0</v>
      </c>
      <c r="AL113" s="16" t="s">
        <v>44960</v>
      </c>
      <c r="AM113" s="17" t="s">
        <v>4903</v>
      </c>
      <c r="AN113" s="25">
        <v>0</v>
      </c>
      <c r="AO113" s="25">
        <v>0</v>
      </c>
      <c r="AP113" s="25">
        <v>0</v>
      </c>
      <c r="AQ113" s="16" t="s">
        <v>44961</v>
      </c>
      <c r="AR113" s="17" t="s">
        <v>4904</v>
      </c>
      <c r="AS113" s="25">
        <v>0</v>
      </c>
      <c r="AT113" s="25">
        <v>0</v>
      </c>
      <c r="AU113" s="25">
        <v>0</v>
      </c>
      <c r="AV113" s="16" t="s">
        <v>44962</v>
      </c>
      <c r="AW113" s="17" t="s">
        <v>4905</v>
      </c>
      <c r="AX113" s="25">
        <v>0</v>
      </c>
      <c r="AY113" s="25">
        <v>0</v>
      </c>
      <c r="AZ113" s="25">
        <v>0</v>
      </c>
      <c r="BA113" s="16" t="s">
        <v>44963</v>
      </c>
      <c r="BB113" s="17" t="s">
        <v>4906</v>
      </c>
      <c r="BC113" s="25">
        <v>0</v>
      </c>
      <c r="BD113" s="25">
        <v>0</v>
      </c>
      <c r="BE113" s="25">
        <v>0</v>
      </c>
      <c r="BF113" s="16" t="s">
        <v>44964</v>
      </c>
      <c r="BG113" s="17" t="s">
        <v>4907</v>
      </c>
      <c r="BH113" s="25">
        <v>0</v>
      </c>
      <c r="BI113" s="25">
        <v>0</v>
      </c>
      <c r="BJ113" s="25">
        <v>0</v>
      </c>
      <c r="BK113" s="16" t="s">
        <v>44965</v>
      </c>
      <c r="BL113" s="17" t="s">
        <v>4908</v>
      </c>
      <c r="BM113" s="25">
        <v>0</v>
      </c>
      <c r="BN113" s="25">
        <v>0</v>
      </c>
      <c r="BO113" s="25">
        <v>0</v>
      </c>
      <c r="BP113" s="16" t="s">
        <v>44966</v>
      </c>
      <c r="BQ113" s="17" t="s">
        <v>4909</v>
      </c>
      <c r="BR113" s="25">
        <v>0</v>
      </c>
      <c r="BS113" s="25">
        <v>0</v>
      </c>
      <c r="BT113" s="25">
        <v>0</v>
      </c>
      <c r="BU113" s="16" t="s">
        <v>44967</v>
      </c>
      <c r="BV113" s="17" t="s">
        <v>4910</v>
      </c>
      <c r="BW113" s="25">
        <v>0</v>
      </c>
      <c r="BX113" s="25">
        <v>0</v>
      </c>
      <c r="BY113" s="25">
        <v>0</v>
      </c>
      <c r="BZ113" s="16" t="s">
        <v>44968</v>
      </c>
      <c r="CA113" s="17" t="s">
        <v>4911</v>
      </c>
      <c r="CB113" s="25">
        <v>0</v>
      </c>
      <c r="CC113" s="25">
        <v>0</v>
      </c>
      <c r="CD113" s="25">
        <v>0</v>
      </c>
      <c r="CE113" s="16" t="s">
        <v>44969</v>
      </c>
      <c r="CF113" s="17" t="s">
        <v>4912</v>
      </c>
      <c r="CG113" s="25">
        <v>0</v>
      </c>
      <c r="CH113" s="25">
        <v>0</v>
      </c>
      <c r="CI113" s="25">
        <v>0</v>
      </c>
      <c r="CJ113" s="16" t="s">
        <v>44970</v>
      </c>
      <c r="CK113" s="17" t="s">
        <v>4913</v>
      </c>
      <c r="CL113" s="25">
        <v>0</v>
      </c>
      <c r="CM113" s="25">
        <v>0</v>
      </c>
      <c r="CN113" s="25">
        <v>0</v>
      </c>
      <c r="CO113" s="16" t="s">
        <v>44971</v>
      </c>
      <c r="CP113" s="17" t="s">
        <v>4914</v>
      </c>
      <c r="CQ113" s="25">
        <v>0</v>
      </c>
      <c r="CR113" s="25">
        <v>0</v>
      </c>
      <c r="CS113" s="25">
        <v>0</v>
      </c>
      <c r="CT113" s="16" t="s">
        <v>44972</v>
      </c>
      <c r="CU113" s="17" t="s">
        <v>4915</v>
      </c>
      <c r="CV113" s="25">
        <v>0</v>
      </c>
      <c r="CW113" s="25">
        <v>0</v>
      </c>
      <c r="CX113" s="25">
        <v>0</v>
      </c>
      <c r="CY113" s="16" t="s">
        <v>44973</v>
      </c>
      <c r="CZ113" s="17" t="s">
        <v>4916</v>
      </c>
      <c r="DA113" s="25">
        <v>0</v>
      </c>
      <c r="DB113" s="25">
        <v>0</v>
      </c>
      <c r="DC113" s="25">
        <v>0</v>
      </c>
      <c r="DD113" s="25" t="s">
        <v>44974</v>
      </c>
      <c r="DE113" s="25" t="s">
        <v>4917</v>
      </c>
      <c r="DF113" s="25">
        <v>0</v>
      </c>
      <c r="DG113" s="25">
        <v>0</v>
      </c>
      <c r="DH113" s="25">
        <v>0</v>
      </c>
      <c r="DI113" s="16" t="s">
        <v>44975</v>
      </c>
      <c r="DJ113" s="17" t="s">
        <v>4918</v>
      </c>
      <c r="DK113" s="25">
        <v>0</v>
      </c>
      <c r="DL113" s="25">
        <v>0</v>
      </c>
      <c r="DM113" s="25">
        <v>0</v>
      </c>
      <c r="DN113" s="16" t="s">
        <v>44976</v>
      </c>
      <c r="DO113" s="17" t="s">
        <v>4919</v>
      </c>
      <c r="DP113" s="25">
        <v>0</v>
      </c>
      <c r="DQ113" s="25">
        <v>0</v>
      </c>
      <c r="DR113" s="25">
        <v>0</v>
      </c>
      <c r="DS113" s="16" t="s">
        <v>44977</v>
      </c>
      <c r="DT113" s="17" t="s">
        <v>4920</v>
      </c>
      <c r="DU113" s="25">
        <v>0</v>
      </c>
      <c r="DV113" s="25">
        <v>0</v>
      </c>
      <c r="DW113" s="25">
        <v>0</v>
      </c>
      <c r="DX113" s="16" t="s">
        <v>44978</v>
      </c>
      <c r="DY113" s="17" t="s">
        <v>4921</v>
      </c>
      <c r="DZ113" s="25">
        <v>0</v>
      </c>
      <c r="EA113" s="25">
        <v>0</v>
      </c>
      <c r="EB113" s="16">
        <v>0</v>
      </c>
      <c r="EC113" s="16" t="s">
        <v>44979</v>
      </c>
      <c r="ED113" s="17" t="s">
        <v>4922</v>
      </c>
      <c r="EE113" s="25">
        <v>0</v>
      </c>
      <c r="EF113" s="25">
        <v>0</v>
      </c>
      <c r="EG113" s="16">
        <v>0</v>
      </c>
      <c r="EH113" s="16" t="s">
        <v>44980</v>
      </c>
      <c r="EI113" s="16" t="s">
        <v>4923</v>
      </c>
      <c r="EJ113" s="16">
        <v>0</v>
      </c>
      <c r="EK113" s="16">
        <v>0</v>
      </c>
      <c r="EL113" s="16">
        <v>0</v>
      </c>
      <c r="EM113" s="16" t="s">
        <v>44981</v>
      </c>
      <c r="EN113" s="17" t="s">
        <v>4924</v>
      </c>
      <c r="EO113" s="25">
        <v>0</v>
      </c>
      <c r="EP113" s="25">
        <v>0</v>
      </c>
      <c r="EQ113" s="16">
        <v>0</v>
      </c>
      <c r="ER113" s="16" t="s">
        <v>44982</v>
      </c>
      <c r="ES113" s="17" t="s">
        <v>4925</v>
      </c>
      <c r="ET113" s="17">
        <v>0</v>
      </c>
      <c r="EU113" s="17">
        <v>0</v>
      </c>
      <c r="EV113" s="17">
        <v>0</v>
      </c>
      <c r="EW113" s="17" t="s">
        <v>44983</v>
      </c>
      <c r="EX113" s="17" t="s">
        <v>4926</v>
      </c>
      <c r="EY113" s="17">
        <v>0</v>
      </c>
      <c r="EZ113" s="17">
        <v>0</v>
      </c>
      <c r="FA113" s="17">
        <v>0</v>
      </c>
      <c r="FB113" s="17" t="s">
        <v>44984</v>
      </c>
      <c r="FC113" s="17" t="s">
        <v>4927</v>
      </c>
      <c r="FD113" s="17">
        <v>0</v>
      </c>
      <c r="FE113" s="17">
        <v>0</v>
      </c>
      <c r="FF113" s="17">
        <v>0</v>
      </c>
      <c r="FH113" s="17">
        <v>0</v>
      </c>
      <c r="FI113" s="17">
        <v>0</v>
      </c>
      <c r="FJ113" s="17">
        <v>0</v>
      </c>
      <c r="FL113" s="17">
        <v>0</v>
      </c>
      <c r="FM113" s="17">
        <v>0</v>
      </c>
      <c r="FN113" s="17">
        <v>0</v>
      </c>
    </row>
    <row r="114" spans="1:170">
      <c r="A114" s="14">
        <v>61430004</v>
      </c>
      <c r="B114" s="15" t="s">
        <v>32</v>
      </c>
      <c r="C114" s="17" t="s">
        <v>312</v>
      </c>
      <c r="D114" s="25">
        <v>0</v>
      </c>
      <c r="E114" s="25">
        <v>0</v>
      </c>
      <c r="F114" s="25">
        <v>0</v>
      </c>
      <c r="I114" s="16"/>
      <c r="L114" s="20" t="s">
        <v>1481</v>
      </c>
      <c r="M114" s="17" t="s">
        <v>44985</v>
      </c>
      <c r="N114" s="17" t="s">
        <v>4928</v>
      </c>
      <c r="O114" s="25">
        <v>0</v>
      </c>
      <c r="P114" s="25">
        <v>0</v>
      </c>
      <c r="Q114" s="25">
        <v>0</v>
      </c>
      <c r="R114" s="16" t="s">
        <v>44986</v>
      </c>
      <c r="S114" s="17" t="s">
        <v>4929</v>
      </c>
      <c r="T114" s="25">
        <v>0</v>
      </c>
      <c r="U114" s="25">
        <v>0</v>
      </c>
      <c r="V114" s="25">
        <v>0</v>
      </c>
      <c r="W114" s="16" t="s">
        <v>44987</v>
      </c>
      <c r="X114" s="17" t="s">
        <v>4930</v>
      </c>
      <c r="Y114" s="25">
        <v>0</v>
      </c>
      <c r="Z114" s="25">
        <v>0</v>
      </c>
      <c r="AA114" s="25">
        <v>0</v>
      </c>
      <c r="AB114" s="16" t="s">
        <v>44988</v>
      </c>
      <c r="AC114" s="17" t="s">
        <v>4931</v>
      </c>
      <c r="AD114" s="25">
        <v>0</v>
      </c>
      <c r="AE114" s="25">
        <v>0</v>
      </c>
      <c r="AF114" s="25">
        <v>0</v>
      </c>
      <c r="AG114" s="16" t="s">
        <v>44989</v>
      </c>
      <c r="AH114" s="17" t="s">
        <v>4932</v>
      </c>
      <c r="AI114" s="25">
        <v>0</v>
      </c>
      <c r="AJ114" s="25">
        <v>0</v>
      </c>
      <c r="AK114" s="25">
        <v>0</v>
      </c>
      <c r="AL114" s="16" t="s">
        <v>44990</v>
      </c>
      <c r="AM114" s="17" t="s">
        <v>4933</v>
      </c>
      <c r="AN114" s="25">
        <v>0</v>
      </c>
      <c r="AO114" s="25">
        <v>0</v>
      </c>
      <c r="AP114" s="25">
        <v>0</v>
      </c>
      <c r="AQ114" s="16" t="s">
        <v>44991</v>
      </c>
      <c r="AR114" s="17" t="s">
        <v>4934</v>
      </c>
      <c r="AS114" s="25">
        <v>0</v>
      </c>
      <c r="AT114" s="25">
        <v>0</v>
      </c>
      <c r="AU114" s="25">
        <v>0</v>
      </c>
      <c r="AV114" s="16" t="s">
        <v>44992</v>
      </c>
      <c r="AW114" s="17" t="s">
        <v>4935</v>
      </c>
      <c r="AX114" s="25">
        <v>0</v>
      </c>
      <c r="AY114" s="25">
        <v>0</v>
      </c>
      <c r="AZ114" s="25">
        <v>0</v>
      </c>
      <c r="BA114" s="16" t="s">
        <v>44993</v>
      </c>
      <c r="BB114" s="17" t="s">
        <v>4936</v>
      </c>
      <c r="BC114" s="25">
        <v>0</v>
      </c>
      <c r="BD114" s="25">
        <v>0</v>
      </c>
      <c r="BE114" s="25">
        <v>0</v>
      </c>
      <c r="BF114" s="16" t="s">
        <v>44994</v>
      </c>
      <c r="BG114" s="17" t="s">
        <v>4937</v>
      </c>
      <c r="BH114" s="25">
        <v>0</v>
      </c>
      <c r="BI114" s="25">
        <v>0</v>
      </c>
      <c r="BJ114" s="25">
        <v>0</v>
      </c>
      <c r="BK114" s="16" t="s">
        <v>44995</v>
      </c>
      <c r="BL114" s="17" t="s">
        <v>4938</v>
      </c>
      <c r="BM114" s="25">
        <v>0</v>
      </c>
      <c r="BN114" s="25">
        <v>0</v>
      </c>
      <c r="BO114" s="25">
        <v>0</v>
      </c>
      <c r="BP114" s="16" t="s">
        <v>44996</v>
      </c>
      <c r="BQ114" s="17" t="s">
        <v>4939</v>
      </c>
      <c r="BR114" s="25">
        <v>0</v>
      </c>
      <c r="BS114" s="25">
        <v>0</v>
      </c>
      <c r="BT114" s="25">
        <v>0</v>
      </c>
      <c r="BU114" s="16" t="s">
        <v>44997</v>
      </c>
      <c r="BV114" s="17" t="s">
        <v>4940</v>
      </c>
      <c r="BW114" s="25">
        <v>0</v>
      </c>
      <c r="BX114" s="25">
        <v>0</v>
      </c>
      <c r="BY114" s="25">
        <v>0</v>
      </c>
      <c r="BZ114" s="16" t="s">
        <v>44998</v>
      </c>
      <c r="CA114" s="17" t="s">
        <v>4941</v>
      </c>
      <c r="CB114" s="25">
        <v>0</v>
      </c>
      <c r="CC114" s="25">
        <v>0</v>
      </c>
      <c r="CD114" s="25">
        <v>0</v>
      </c>
      <c r="CE114" s="16" t="s">
        <v>44999</v>
      </c>
      <c r="CF114" s="17" t="s">
        <v>4942</v>
      </c>
      <c r="CG114" s="25">
        <v>0</v>
      </c>
      <c r="CH114" s="25">
        <v>0</v>
      </c>
      <c r="CI114" s="25">
        <v>0</v>
      </c>
      <c r="CJ114" s="16" t="s">
        <v>45000</v>
      </c>
      <c r="CK114" s="17" t="s">
        <v>4943</v>
      </c>
      <c r="CL114" s="25">
        <v>0</v>
      </c>
      <c r="CM114" s="25">
        <v>0</v>
      </c>
      <c r="CN114" s="25">
        <v>0</v>
      </c>
      <c r="CO114" s="16" t="s">
        <v>45001</v>
      </c>
      <c r="CP114" s="17" t="s">
        <v>4944</v>
      </c>
      <c r="CQ114" s="25">
        <v>0</v>
      </c>
      <c r="CR114" s="25">
        <v>0</v>
      </c>
      <c r="CS114" s="25">
        <v>0</v>
      </c>
      <c r="CT114" s="16" t="s">
        <v>45002</v>
      </c>
      <c r="CU114" s="17" t="s">
        <v>4945</v>
      </c>
      <c r="CV114" s="25">
        <v>0</v>
      </c>
      <c r="CW114" s="25">
        <v>0</v>
      </c>
      <c r="CX114" s="25">
        <v>0</v>
      </c>
      <c r="CY114" s="16" t="s">
        <v>45003</v>
      </c>
      <c r="CZ114" s="17" t="s">
        <v>4946</v>
      </c>
      <c r="DA114" s="25">
        <v>0</v>
      </c>
      <c r="DB114" s="25">
        <v>0</v>
      </c>
      <c r="DC114" s="25">
        <v>0</v>
      </c>
      <c r="DD114" s="25" t="s">
        <v>45004</v>
      </c>
      <c r="DE114" s="25" t="s">
        <v>4947</v>
      </c>
      <c r="DF114" s="25">
        <v>0</v>
      </c>
      <c r="DG114" s="25">
        <v>0</v>
      </c>
      <c r="DH114" s="25">
        <v>0</v>
      </c>
      <c r="DI114" s="16" t="s">
        <v>45005</v>
      </c>
      <c r="DJ114" s="17" t="s">
        <v>4948</v>
      </c>
      <c r="DK114" s="25">
        <v>0</v>
      </c>
      <c r="DL114" s="25">
        <v>0</v>
      </c>
      <c r="DM114" s="25">
        <v>0</v>
      </c>
      <c r="DN114" s="16" t="s">
        <v>45006</v>
      </c>
      <c r="DO114" s="17" t="s">
        <v>4949</v>
      </c>
      <c r="DP114" s="25">
        <v>0</v>
      </c>
      <c r="DQ114" s="25">
        <v>0</v>
      </c>
      <c r="DR114" s="25">
        <v>0</v>
      </c>
      <c r="DS114" s="16" t="s">
        <v>45007</v>
      </c>
      <c r="DT114" s="17" t="s">
        <v>4950</v>
      </c>
      <c r="DU114" s="25">
        <v>0</v>
      </c>
      <c r="DV114" s="25">
        <v>0</v>
      </c>
      <c r="DW114" s="25">
        <v>0</v>
      </c>
      <c r="DX114" s="16" t="s">
        <v>45008</v>
      </c>
      <c r="DY114" s="17" t="s">
        <v>4951</v>
      </c>
      <c r="DZ114" s="25">
        <v>0</v>
      </c>
      <c r="EA114" s="25">
        <v>0</v>
      </c>
      <c r="EB114" s="16">
        <v>0</v>
      </c>
      <c r="EC114" s="16" t="s">
        <v>45009</v>
      </c>
      <c r="ED114" s="17" t="s">
        <v>4952</v>
      </c>
      <c r="EE114" s="25">
        <v>0</v>
      </c>
      <c r="EF114" s="25">
        <v>0</v>
      </c>
      <c r="EG114" s="16">
        <v>0</v>
      </c>
      <c r="EH114" s="16" t="s">
        <v>45010</v>
      </c>
      <c r="EI114" s="16" t="s">
        <v>4953</v>
      </c>
      <c r="EJ114" s="16">
        <v>0</v>
      </c>
      <c r="EK114" s="16">
        <v>0</v>
      </c>
      <c r="EL114" s="16">
        <v>0</v>
      </c>
      <c r="EM114" s="16" t="s">
        <v>45011</v>
      </c>
      <c r="EN114" s="17" t="s">
        <v>4954</v>
      </c>
      <c r="EO114" s="25">
        <v>0</v>
      </c>
      <c r="EP114" s="25">
        <v>0</v>
      </c>
      <c r="EQ114" s="16">
        <v>0</v>
      </c>
      <c r="ER114" s="16" t="s">
        <v>45012</v>
      </c>
      <c r="ES114" s="17" t="s">
        <v>4955</v>
      </c>
      <c r="ET114" s="17">
        <v>0</v>
      </c>
      <c r="EU114" s="17">
        <v>0</v>
      </c>
      <c r="EV114" s="17">
        <v>0</v>
      </c>
      <c r="EW114" s="17" t="s">
        <v>45013</v>
      </c>
      <c r="EX114" s="17" t="s">
        <v>4956</v>
      </c>
      <c r="EY114" s="17">
        <v>0</v>
      </c>
      <c r="EZ114" s="17">
        <v>0</v>
      </c>
      <c r="FA114" s="17">
        <v>0</v>
      </c>
      <c r="FB114" s="17" t="s">
        <v>45014</v>
      </c>
      <c r="FC114" s="17" t="s">
        <v>4957</v>
      </c>
      <c r="FD114" s="17">
        <v>0</v>
      </c>
      <c r="FE114" s="17">
        <v>0</v>
      </c>
      <c r="FF114" s="17">
        <v>0</v>
      </c>
      <c r="FH114" s="17">
        <v>0</v>
      </c>
      <c r="FI114" s="17">
        <v>0</v>
      </c>
      <c r="FJ114" s="17">
        <v>0</v>
      </c>
      <c r="FL114" s="17">
        <v>0</v>
      </c>
      <c r="FM114" s="17">
        <v>0</v>
      </c>
      <c r="FN114" s="17">
        <v>0</v>
      </c>
    </row>
    <row r="115" spans="1:170">
      <c r="A115" s="14">
        <v>61430005</v>
      </c>
      <c r="B115" s="15" t="s">
        <v>32</v>
      </c>
      <c r="C115" s="17" t="s">
        <v>313</v>
      </c>
      <c r="D115" s="25">
        <v>0</v>
      </c>
      <c r="E115" s="25">
        <v>0</v>
      </c>
      <c r="F115" s="25">
        <v>0</v>
      </c>
      <c r="I115" s="16"/>
      <c r="L115" s="20" t="s">
        <v>1482</v>
      </c>
      <c r="M115" s="17" t="s">
        <v>45015</v>
      </c>
      <c r="N115" s="17" t="s">
        <v>4958</v>
      </c>
      <c r="O115" s="25">
        <v>0</v>
      </c>
      <c r="P115" s="25">
        <v>0</v>
      </c>
      <c r="Q115" s="25">
        <v>0</v>
      </c>
      <c r="R115" s="16" t="s">
        <v>45016</v>
      </c>
      <c r="S115" s="17" t="s">
        <v>4959</v>
      </c>
      <c r="T115" s="25">
        <v>0</v>
      </c>
      <c r="U115" s="25">
        <v>0</v>
      </c>
      <c r="V115" s="25">
        <v>0</v>
      </c>
      <c r="W115" s="16" t="s">
        <v>45017</v>
      </c>
      <c r="X115" s="17" t="s">
        <v>4960</v>
      </c>
      <c r="Y115" s="25">
        <v>0</v>
      </c>
      <c r="Z115" s="25">
        <v>0</v>
      </c>
      <c r="AA115" s="25">
        <v>0</v>
      </c>
      <c r="AB115" s="16" t="s">
        <v>45018</v>
      </c>
      <c r="AC115" s="17" t="s">
        <v>4961</v>
      </c>
      <c r="AD115" s="25">
        <v>0</v>
      </c>
      <c r="AE115" s="25">
        <v>0</v>
      </c>
      <c r="AF115" s="25">
        <v>0</v>
      </c>
      <c r="AG115" s="16" t="s">
        <v>45019</v>
      </c>
      <c r="AH115" s="17" t="s">
        <v>4962</v>
      </c>
      <c r="AI115" s="25">
        <v>0</v>
      </c>
      <c r="AJ115" s="25">
        <v>0</v>
      </c>
      <c r="AK115" s="25">
        <v>0</v>
      </c>
      <c r="AL115" s="16" t="s">
        <v>45020</v>
      </c>
      <c r="AM115" s="17" t="s">
        <v>4963</v>
      </c>
      <c r="AN115" s="25">
        <v>0</v>
      </c>
      <c r="AO115" s="25">
        <v>0</v>
      </c>
      <c r="AP115" s="25">
        <v>0</v>
      </c>
      <c r="AQ115" s="16" t="s">
        <v>45021</v>
      </c>
      <c r="AR115" s="17" t="s">
        <v>4964</v>
      </c>
      <c r="AS115" s="25">
        <v>0</v>
      </c>
      <c r="AT115" s="25">
        <v>0</v>
      </c>
      <c r="AU115" s="25">
        <v>0</v>
      </c>
      <c r="AV115" s="16" t="s">
        <v>45022</v>
      </c>
      <c r="AW115" s="17" t="s">
        <v>4965</v>
      </c>
      <c r="AX115" s="25">
        <v>0</v>
      </c>
      <c r="AY115" s="25">
        <v>0</v>
      </c>
      <c r="AZ115" s="25">
        <v>0</v>
      </c>
      <c r="BA115" s="16" t="s">
        <v>45023</v>
      </c>
      <c r="BB115" s="17" t="s">
        <v>4966</v>
      </c>
      <c r="BC115" s="25">
        <v>0</v>
      </c>
      <c r="BD115" s="25">
        <v>0</v>
      </c>
      <c r="BE115" s="25">
        <v>0</v>
      </c>
      <c r="BF115" s="16" t="s">
        <v>45024</v>
      </c>
      <c r="BG115" s="17" t="s">
        <v>4967</v>
      </c>
      <c r="BH115" s="25">
        <v>0</v>
      </c>
      <c r="BI115" s="25">
        <v>0</v>
      </c>
      <c r="BJ115" s="25">
        <v>0</v>
      </c>
      <c r="BK115" s="16" t="s">
        <v>45025</v>
      </c>
      <c r="BL115" s="17" t="s">
        <v>4968</v>
      </c>
      <c r="BM115" s="25">
        <v>0</v>
      </c>
      <c r="BN115" s="25">
        <v>0</v>
      </c>
      <c r="BO115" s="25">
        <v>0</v>
      </c>
      <c r="BP115" s="16" t="s">
        <v>45026</v>
      </c>
      <c r="BQ115" s="17" t="s">
        <v>4969</v>
      </c>
      <c r="BR115" s="25">
        <v>0</v>
      </c>
      <c r="BS115" s="25">
        <v>0</v>
      </c>
      <c r="BT115" s="25">
        <v>0</v>
      </c>
      <c r="BU115" s="16" t="s">
        <v>45027</v>
      </c>
      <c r="BV115" s="17" t="s">
        <v>4970</v>
      </c>
      <c r="BW115" s="25">
        <v>0</v>
      </c>
      <c r="BX115" s="25">
        <v>0</v>
      </c>
      <c r="BY115" s="25">
        <v>0</v>
      </c>
      <c r="BZ115" s="16" t="s">
        <v>45028</v>
      </c>
      <c r="CA115" s="17" t="s">
        <v>4971</v>
      </c>
      <c r="CB115" s="25">
        <v>0</v>
      </c>
      <c r="CC115" s="25">
        <v>0</v>
      </c>
      <c r="CD115" s="25">
        <v>0</v>
      </c>
      <c r="CE115" s="16" t="s">
        <v>45029</v>
      </c>
      <c r="CF115" s="17" t="s">
        <v>4972</v>
      </c>
      <c r="CG115" s="25">
        <v>0</v>
      </c>
      <c r="CH115" s="25">
        <v>0</v>
      </c>
      <c r="CI115" s="25">
        <v>0</v>
      </c>
      <c r="CJ115" s="16" t="s">
        <v>45030</v>
      </c>
      <c r="CK115" s="17" t="s">
        <v>4973</v>
      </c>
      <c r="CL115" s="25">
        <v>0</v>
      </c>
      <c r="CM115" s="25">
        <v>0</v>
      </c>
      <c r="CN115" s="25">
        <v>0</v>
      </c>
      <c r="CO115" s="16" t="s">
        <v>45031</v>
      </c>
      <c r="CP115" s="17" t="s">
        <v>4974</v>
      </c>
      <c r="CQ115" s="25">
        <v>0</v>
      </c>
      <c r="CR115" s="25">
        <v>0</v>
      </c>
      <c r="CS115" s="25">
        <v>0</v>
      </c>
      <c r="CT115" s="16" t="s">
        <v>45032</v>
      </c>
      <c r="CU115" s="17" t="s">
        <v>4975</v>
      </c>
      <c r="CV115" s="25">
        <v>0</v>
      </c>
      <c r="CW115" s="25">
        <v>0</v>
      </c>
      <c r="CX115" s="25">
        <v>0</v>
      </c>
      <c r="CY115" s="16" t="s">
        <v>45033</v>
      </c>
      <c r="CZ115" s="17" t="s">
        <v>4976</v>
      </c>
      <c r="DA115" s="25">
        <v>0</v>
      </c>
      <c r="DB115" s="25">
        <v>0</v>
      </c>
      <c r="DC115" s="25">
        <v>0</v>
      </c>
      <c r="DD115" s="25" t="s">
        <v>45034</v>
      </c>
      <c r="DE115" s="25" t="s">
        <v>4977</v>
      </c>
      <c r="DF115" s="25">
        <v>0</v>
      </c>
      <c r="DG115" s="25">
        <v>0</v>
      </c>
      <c r="DH115" s="25">
        <v>0</v>
      </c>
      <c r="DI115" s="16" t="s">
        <v>45035</v>
      </c>
      <c r="DJ115" s="17" t="s">
        <v>4978</v>
      </c>
      <c r="DK115" s="25">
        <v>0</v>
      </c>
      <c r="DL115" s="25">
        <v>0</v>
      </c>
      <c r="DM115" s="25">
        <v>0</v>
      </c>
      <c r="DN115" s="16" t="s">
        <v>45036</v>
      </c>
      <c r="DO115" s="17" t="s">
        <v>4979</v>
      </c>
      <c r="DP115" s="25">
        <v>0</v>
      </c>
      <c r="DQ115" s="25">
        <v>0</v>
      </c>
      <c r="DR115" s="25">
        <v>0</v>
      </c>
      <c r="DS115" s="16" t="s">
        <v>45037</v>
      </c>
      <c r="DT115" s="17" t="s">
        <v>4980</v>
      </c>
      <c r="DU115" s="25">
        <v>0</v>
      </c>
      <c r="DV115" s="25">
        <v>0</v>
      </c>
      <c r="DW115" s="25">
        <v>0</v>
      </c>
      <c r="DX115" s="16" t="s">
        <v>45038</v>
      </c>
      <c r="DY115" s="17" t="s">
        <v>4981</v>
      </c>
      <c r="DZ115" s="25">
        <v>0</v>
      </c>
      <c r="EA115" s="25">
        <v>0</v>
      </c>
      <c r="EB115" s="16">
        <v>0</v>
      </c>
      <c r="EC115" s="16" t="s">
        <v>45039</v>
      </c>
      <c r="ED115" s="17" t="s">
        <v>4982</v>
      </c>
      <c r="EE115" s="25">
        <v>0</v>
      </c>
      <c r="EF115" s="25">
        <v>0</v>
      </c>
      <c r="EG115" s="16">
        <v>0</v>
      </c>
      <c r="EH115" s="16" t="s">
        <v>45040</v>
      </c>
      <c r="EI115" s="16" t="s">
        <v>4983</v>
      </c>
      <c r="EJ115" s="16">
        <v>0</v>
      </c>
      <c r="EK115" s="16">
        <v>0</v>
      </c>
      <c r="EL115" s="16">
        <v>0</v>
      </c>
      <c r="EM115" s="16" t="s">
        <v>45041</v>
      </c>
      <c r="EN115" s="17" t="s">
        <v>4984</v>
      </c>
      <c r="EO115" s="25">
        <v>0</v>
      </c>
      <c r="EP115" s="25">
        <v>0</v>
      </c>
      <c r="EQ115" s="16">
        <v>0</v>
      </c>
      <c r="ER115" s="16" t="s">
        <v>45042</v>
      </c>
      <c r="ES115" s="17" t="s">
        <v>4985</v>
      </c>
      <c r="ET115" s="17">
        <v>0</v>
      </c>
      <c r="EU115" s="17">
        <v>0</v>
      </c>
      <c r="EV115" s="17">
        <v>0</v>
      </c>
      <c r="EW115" s="17" t="s">
        <v>45043</v>
      </c>
      <c r="EX115" s="17" t="s">
        <v>4986</v>
      </c>
      <c r="EY115" s="17">
        <v>0</v>
      </c>
      <c r="EZ115" s="17">
        <v>0</v>
      </c>
      <c r="FA115" s="17">
        <v>0</v>
      </c>
      <c r="FB115" s="17" t="s">
        <v>45044</v>
      </c>
      <c r="FC115" s="17" t="s">
        <v>4987</v>
      </c>
      <c r="FD115" s="17">
        <v>0</v>
      </c>
      <c r="FE115" s="17">
        <v>0</v>
      </c>
      <c r="FF115" s="17">
        <v>0</v>
      </c>
      <c r="FH115" s="17">
        <v>0</v>
      </c>
      <c r="FI115" s="17">
        <v>0</v>
      </c>
      <c r="FJ115" s="17">
        <v>0</v>
      </c>
      <c r="FL115" s="17">
        <v>0</v>
      </c>
      <c r="FM115" s="17">
        <v>0</v>
      </c>
      <c r="FN115" s="17">
        <v>0</v>
      </c>
    </row>
    <row r="116" spans="1:170">
      <c r="A116" s="14">
        <v>61430006</v>
      </c>
      <c r="B116" s="15" t="s">
        <v>32</v>
      </c>
      <c r="C116" s="17" t="s">
        <v>314</v>
      </c>
      <c r="D116" s="25">
        <v>0</v>
      </c>
      <c r="E116" s="25">
        <v>0</v>
      </c>
      <c r="F116" s="25">
        <v>0</v>
      </c>
      <c r="I116" s="16"/>
      <c r="L116" s="20" t="s">
        <v>1483</v>
      </c>
      <c r="M116" s="17" t="s">
        <v>45045</v>
      </c>
      <c r="N116" s="17" t="s">
        <v>4988</v>
      </c>
      <c r="O116" s="25">
        <v>0</v>
      </c>
      <c r="P116" s="25">
        <v>0</v>
      </c>
      <c r="Q116" s="25">
        <v>0</v>
      </c>
      <c r="R116" s="16" t="s">
        <v>45046</v>
      </c>
      <c r="S116" s="17" t="s">
        <v>4989</v>
      </c>
      <c r="T116" s="25">
        <v>0</v>
      </c>
      <c r="U116" s="25">
        <v>0</v>
      </c>
      <c r="V116" s="25">
        <v>0</v>
      </c>
      <c r="W116" s="16" t="s">
        <v>45047</v>
      </c>
      <c r="X116" s="17" t="s">
        <v>4990</v>
      </c>
      <c r="Y116" s="25">
        <v>0</v>
      </c>
      <c r="Z116" s="25">
        <v>0</v>
      </c>
      <c r="AA116" s="25">
        <v>0</v>
      </c>
      <c r="AB116" s="16" t="s">
        <v>45048</v>
      </c>
      <c r="AC116" s="17" t="s">
        <v>4991</v>
      </c>
      <c r="AD116" s="25">
        <v>0</v>
      </c>
      <c r="AE116" s="25">
        <v>0</v>
      </c>
      <c r="AF116" s="25">
        <v>0</v>
      </c>
      <c r="AG116" s="16" t="s">
        <v>45049</v>
      </c>
      <c r="AH116" s="17" t="s">
        <v>4992</v>
      </c>
      <c r="AI116" s="25">
        <v>0</v>
      </c>
      <c r="AJ116" s="25">
        <v>0</v>
      </c>
      <c r="AK116" s="25">
        <v>0</v>
      </c>
      <c r="AL116" s="16" t="s">
        <v>45050</v>
      </c>
      <c r="AM116" s="17" t="s">
        <v>4993</v>
      </c>
      <c r="AN116" s="25">
        <v>0</v>
      </c>
      <c r="AO116" s="25">
        <v>0</v>
      </c>
      <c r="AP116" s="25">
        <v>0</v>
      </c>
      <c r="AQ116" s="16" t="s">
        <v>45051</v>
      </c>
      <c r="AR116" s="17" t="s">
        <v>4994</v>
      </c>
      <c r="AS116" s="25">
        <v>0</v>
      </c>
      <c r="AT116" s="25">
        <v>0</v>
      </c>
      <c r="AU116" s="25">
        <v>0</v>
      </c>
      <c r="AV116" s="16" t="s">
        <v>45052</v>
      </c>
      <c r="AW116" s="17" t="s">
        <v>4995</v>
      </c>
      <c r="AX116" s="25">
        <v>0</v>
      </c>
      <c r="AY116" s="25">
        <v>0</v>
      </c>
      <c r="AZ116" s="25">
        <v>0</v>
      </c>
      <c r="BA116" s="16" t="s">
        <v>45053</v>
      </c>
      <c r="BB116" s="17" t="s">
        <v>4996</v>
      </c>
      <c r="BC116" s="25">
        <v>0</v>
      </c>
      <c r="BD116" s="25">
        <v>0</v>
      </c>
      <c r="BE116" s="25">
        <v>0</v>
      </c>
      <c r="BF116" s="16" t="s">
        <v>45054</v>
      </c>
      <c r="BG116" s="17" t="s">
        <v>4997</v>
      </c>
      <c r="BH116" s="25">
        <v>0</v>
      </c>
      <c r="BI116" s="25">
        <v>0</v>
      </c>
      <c r="BJ116" s="25">
        <v>0</v>
      </c>
      <c r="BK116" s="16" t="s">
        <v>45055</v>
      </c>
      <c r="BL116" s="17" t="s">
        <v>4998</v>
      </c>
      <c r="BM116" s="25">
        <v>0</v>
      </c>
      <c r="BN116" s="25">
        <v>0</v>
      </c>
      <c r="BO116" s="25">
        <v>0</v>
      </c>
      <c r="BP116" s="16" t="s">
        <v>45056</v>
      </c>
      <c r="BQ116" s="17" t="s">
        <v>4999</v>
      </c>
      <c r="BR116" s="25">
        <v>0</v>
      </c>
      <c r="BS116" s="25">
        <v>0</v>
      </c>
      <c r="BT116" s="25">
        <v>0</v>
      </c>
      <c r="BU116" s="16" t="s">
        <v>45057</v>
      </c>
      <c r="BV116" s="17" t="s">
        <v>5000</v>
      </c>
      <c r="BW116" s="25">
        <v>0</v>
      </c>
      <c r="BX116" s="25">
        <v>0</v>
      </c>
      <c r="BY116" s="25">
        <v>0</v>
      </c>
      <c r="BZ116" s="16" t="s">
        <v>45058</v>
      </c>
      <c r="CA116" s="17" t="s">
        <v>5001</v>
      </c>
      <c r="CB116" s="25">
        <v>0</v>
      </c>
      <c r="CC116" s="25">
        <v>0</v>
      </c>
      <c r="CD116" s="25">
        <v>0</v>
      </c>
      <c r="CE116" s="16" t="s">
        <v>45059</v>
      </c>
      <c r="CF116" s="17" t="s">
        <v>5002</v>
      </c>
      <c r="CG116" s="25">
        <v>0</v>
      </c>
      <c r="CH116" s="25">
        <v>0</v>
      </c>
      <c r="CI116" s="25">
        <v>0</v>
      </c>
      <c r="CJ116" s="16" t="s">
        <v>45060</v>
      </c>
      <c r="CK116" s="17" t="s">
        <v>5003</v>
      </c>
      <c r="CL116" s="25">
        <v>0</v>
      </c>
      <c r="CM116" s="25">
        <v>0</v>
      </c>
      <c r="CN116" s="25">
        <v>0</v>
      </c>
      <c r="CO116" s="16" t="s">
        <v>45061</v>
      </c>
      <c r="CP116" s="17" t="s">
        <v>5004</v>
      </c>
      <c r="CQ116" s="25">
        <v>0</v>
      </c>
      <c r="CR116" s="25">
        <v>0</v>
      </c>
      <c r="CS116" s="25">
        <v>0</v>
      </c>
      <c r="CT116" s="16" t="s">
        <v>45062</v>
      </c>
      <c r="CU116" s="17" t="s">
        <v>5005</v>
      </c>
      <c r="CV116" s="25">
        <v>0</v>
      </c>
      <c r="CW116" s="25">
        <v>0</v>
      </c>
      <c r="CX116" s="25">
        <v>0</v>
      </c>
      <c r="CY116" s="16" t="s">
        <v>45063</v>
      </c>
      <c r="CZ116" s="17" t="s">
        <v>5006</v>
      </c>
      <c r="DA116" s="25">
        <v>0</v>
      </c>
      <c r="DB116" s="25">
        <v>0</v>
      </c>
      <c r="DC116" s="25">
        <v>0</v>
      </c>
      <c r="DD116" s="25" t="s">
        <v>45064</v>
      </c>
      <c r="DE116" s="25" t="s">
        <v>5007</v>
      </c>
      <c r="DF116" s="25">
        <v>0</v>
      </c>
      <c r="DG116" s="25">
        <v>0</v>
      </c>
      <c r="DH116" s="25">
        <v>0</v>
      </c>
      <c r="DI116" s="16" t="s">
        <v>45065</v>
      </c>
      <c r="DJ116" s="17" t="s">
        <v>5008</v>
      </c>
      <c r="DK116" s="25">
        <v>0</v>
      </c>
      <c r="DL116" s="25">
        <v>0</v>
      </c>
      <c r="DM116" s="25">
        <v>0</v>
      </c>
      <c r="DN116" s="16" t="s">
        <v>45066</v>
      </c>
      <c r="DO116" s="17" t="s">
        <v>5009</v>
      </c>
      <c r="DP116" s="25">
        <v>0</v>
      </c>
      <c r="DQ116" s="25">
        <v>0</v>
      </c>
      <c r="DR116" s="25">
        <v>0</v>
      </c>
      <c r="DS116" s="16" t="s">
        <v>45067</v>
      </c>
      <c r="DT116" s="17" t="s">
        <v>5010</v>
      </c>
      <c r="DU116" s="25">
        <v>0</v>
      </c>
      <c r="DV116" s="25">
        <v>0</v>
      </c>
      <c r="DW116" s="25">
        <v>0</v>
      </c>
      <c r="DX116" s="16" t="s">
        <v>45068</v>
      </c>
      <c r="DY116" s="17" t="s">
        <v>5011</v>
      </c>
      <c r="DZ116" s="25">
        <v>0</v>
      </c>
      <c r="EA116" s="25">
        <v>0</v>
      </c>
      <c r="EB116" s="16">
        <v>0</v>
      </c>
      <c r="EC116" s="16" t="s">
        <v>45069</v>
      </c>
      <c r="ED116" s="17" t="s">
        <v>5012</v>
      </c>
      <c r="EE116" s="25">
        <v>0</v>
      </c>
      <c r="EF116" s="25">
        <v>0</v>
      </c>
      <c r="EG116" s="16">
        <v>0</v>
      </c>
      <c r="EH116" s="16" t="s">
        <v>45070</v>
      </c>
      <c r="EI116" s="16" t="s">
        <v>5013</v>
      </c>
      <c r="EJ116" s="16">
        <v>0</v>
      </c>
      <c r="EK116" s="16">
        <v>0</v>
      </c>
      <c r="EL116" s="16">
        <v>0</v>
      </c>
      <c r="EM116" s="16" t="s">
        <v>45071</v>
      </c>
      <c r="EN116" s="17" t="s">
        <v>5014</v>
      </c>
      <c r="EO116" s="25">
        <v>0</v>
      </c>
      <c r="EP116" s="25">
        <v>0</v>
      </c>
      <c r="EQ116" s="16">
        <v>0</v>
      </c>
      <c r="ER116" s="16" t="s">
        <v>45072</v>
      </c>
      <c r="ES116" s="17" t="s">
        <v>5015</v>
      </c>
      <c r="ET116" s="17">
        <v>0</v>
      </c>
      <c r="EU116" s="17">
        <v>0</v>
      </c>
      <c r="EV116" s="17">
        <v>0</v>
      </c>
      <c r="EW116" s="17" t="s">
        <v>45073</v>
      </c>
      <c r="EX116" s="17" t="s">
        <v>5016</v>
      </c>
      <c r="EY116" s="17">
        <v>0</v>
      </c>
      <c r="EZ116" s="17">
        <v>0</v>
      </c>
      <c r="FA116" s="17">
        <v>0</v>
      </c>
      <c r="FB116" s="17" t="s">
        <v>45074</v>
      </c>
      <c r="FC116" s="17" t="s">
        <v>5017</v>
      </c>
      <c r="FD116" s="17">
        <v>0</v>
      </c>
      <c r="FE116" s="17">
        <v>0</v>
      </c>
      <c r="FF116" s="17">
        <v>0</v>
      </c>
      <c r="FH116" s="17">
        <v>0</v>
      </c>
      <c r="FI116" s="17">
        <v>0</v>
      </c>
      <c r="FJ116" s="17">
        <v>0</v>
      </c>
      <c r="FL116" s="17">
        <v>0</v>
      </c>
      <c r="FM116" s="17">
        <v>0</v>
      </c>
      <c r="FN116" s="17">
        <v>0</v>
      </c>
    </row>
    <row r="117" spans="1:170">
      <c r="A117" s="14">
        <v>61430007</v>
      </c>
      <c r="B117" s="15" t="s">
        <v>32</v>
      </c>
      <c r="C117" s="17" t="s">
        <v>315</v>
      </c>
      <c r="D117" s="25">
        <v>0</v>
      </c>
      <c r="E117" s="25">
        <v>0</v>
      </c>
      <c r="F117" s="25">
        <v>0</v>
      </c>
      <c r="I117" s="16"/>
      <c r="L117" s="20" t="s">
        <v>1484</v>
      </c>
      <c r="M117" s="17" t="s">
        <v>45075</v>
      </c>
      <c r="N117" s="17" t="s">
        <v>5018</v>
      </c>
      <c r="O117" s="25">
        <v>0</v>
      </c>
      <c r="P117" s="25">
        <v>0</v>
      </c>
      <c r="Q117" s="25">
        <v>0</v>
      </c>
      <c r="R117" s="16" t="s">
        <v>45076</v>
      </c>
      <c r="S117" s="17" t="s">
        <v>5019</v>
      </c>
      <c r="T117" s="25">
        <v>0</v>
      </c>
      <c r="U117" s="25">
        <v>0</v>
      </c>
      <c r="V117" s="25">
        <v>0</v>
      </c>
      <c r="W117" s="16" t="s">
        <v>45077</v>
      </c>
      <c r="X117" s="17" t="s">
        <v>5020</v>
      </c>
      <c r="Y117" s="25">
        <v>0</v>
      </c>
      <c r="Z117" s="25">
        <v>0</v>
      </c>
      <c r="AA117" s="25">
        <v>0</v>
      </c>
      <c r="AB117" s="16" t="s">
        <v>45078</v>
      </c>
      <c r="AC117" s="17" t="s">
        <v>5021</v>
      </c>
      <c r="AD117" s="25">
        <v>0</v>
      </c>
      <c r="AE117" s="25">
        <v>0</v>
      </c>
      <c r="AF117" s="25">
        <v>0</v>
      </c>
      <c r="AG117" s="16" t="s">
        <v>45079</v>
      </c>
      <c r="AH117" s="17" t="s">
        <v>5022</v>
      </c>
      <c r="AI117" s="25">
        <v>0</v>
      </c>
      <c r="AJ117" s="25">
        <v>0</v>
      </c>
      <c r="AK117" s="25">
        <v>0</v>
      </c>
      <c r="AL117" s="16" t="s">
        <v>45080</v>
      </c>
      <c r="AM117" s="17" t="s">
        <v>5023</v>
      </c>
      <c r="AN117" s="25">
        <v>0</v>
      </c>
      <c r="AO117" s="25">
        <v>0</v>
      </c>
      <c r="AP117" s="25">
        <v>0</v>
      </c>
      <c r="AQ117" s="16" t="s">
        <v>45081</v>
      </c>
      <c r="AR117" s="17" t="s">
        <v>5024</v>
      </c>
      <c r="AS117" s="25">
        <v>0</v>
      </c>
      <c r="AT117" s="25">
        <v>0</v>
      </c>
      <c r="AU117" s="25">
        <v>0</v>
      </c>
      <c r="AV117" s="16" t="s">
        <v>45082</v>
      </c>
      <c r="AW117" s="17" t="s">
        <v>5025</v>
      </c>
      <c r="AX117" s="25">
        <v>0</v>
      </c>
      <c r="AY117" s="25">
        <v>0</v>
      </c>
      <c r="AZ117" s="25">
        <v>0</v>
      </c>
      <c r="BA117" s="16" t="s">
        <v>45083</v>
      </c>
      <c r="BB117" s="17" t="s">
        <v>5026</v>
      </c>
      <c r="BC117" s="25">
        <v>0</v>
      </c>
      <c r="BD117" s="25">
        <v>0</v>
      </c>
      <c r="BE117" s="25">
        <v>0</v>
      </c>
      <c r="BF117" s="16" t="s">
        <v>45084</v>
      </c>
      <c r="BG117" s="17" t="s">
        <v>5027</v>
      </c>
      <c r="BH117" s="25">
        <v>0</v>
      </c>
      <c r="BI117" s="25">
        <v>0</v>
      </c>
      <c r="BJ117" s="25">
        <v>0</v>
      </c>
      <c r="BK117" s="16" t="s">
        <v>45085</v>
      </c>
      <c r="BL117" s="17" t="s">
        <v>5028</v>
      </c>
      <c r="BM117" s="25">
        <v>0</v>
      </c>
      <c r="BN117" s="25">
        <v>0</v>
      </c>
      <c r="BO117" s="25">
        <v>0</v>
      </c>
      <c r="BP117" s="16" t="s">
        <v>45086</v>
      </c>
      <c r="BQ117" s="17" t="s">
        <v>5029</v>
      </c>
      <c r="BR117" s="25">
        <v>0</v>
      </c>
      <c r="BS117" s="25">
        <v>0</v>
      </c>
      <c r="BT117" s="25">
        <v>0</v>
      </c>
      <c r="BU117" s="16" t="s">
        <v>45087</v>
      </c>
      <c r="BV117" s="17" t="s">
        <v>5030</v>
      </c>
      <c r="BW117" s="25">
        <v>0</v>
      </c>
      <c r="BX117" s="25">
        <v>0</v>
      </c>
      <c r="BY117" s="25">
        <v>0</v>
      </c>
      <c r="BZ117" s="16" t="s">
        <v>45088</v>
      </c>
      <c r="CA117" s="17" t="s">
        <v>5031</v>
      </c>
      <c r="CB117" s="25">
        <v>0</v>
      </c>
      <c r="CC117" s="25">
        <v>0</v>
      </c>
      <c r="CD117" s="25">
        <v>0</v>
      </c>
      <c r="CE117" s="16" t="s">
        <v>45089</v>
      </c>
      <c r="CF117" s="17" t="s">
        <v>5032</v>
      </c>
      <c r="CG117" s="25">
        <v>0</v>
      </c>
      <c r="CH117" s="25">
        <v>0</v>
      </c>
      <c r="CI117" s="25">
        <v>0</v>
      </c>
      <c r="CJ117" s="16" t="s">
        <v>45090</v>
      </c>
      <c r="CK117" s="17" t="s">
        <v>5033</v>
      </c>
      <c r="CL117" s="25">
        <v>0</v>
      </c>
      <c r="CM117" s="25">
        <v>0</v>
      </c>
      <c r="CN117" s="25">
        <v>0</v>
      </c>
      <c r="CO117" s="16" t="s">
        <v>45091</v>
      </c>
      <c r="CP117" s="17" t="s">
        <v>5034</v>
      </c>
      <c r="CQ117" s="25">
        <v>0</v>
      </c>
      <c r="CR117" s="25">
        <v>0</v>
      </c>
      <c r="CS117" s="25">
        <v>0</v>
      </c>
      <c r="CT117" s="16" t="s">
        <v>45092</v>
      </c>
      <c r="CU117" s="17" t="s">
        <v>5035</v>
      </c>
      <c r="CV117" s="25">
        <v>0</v>
      </c>
      <c r="CW117" s="25">
        <v>0</v>
      </c>
      <c r="CX117" s="25">
        <v>0</v>
      </c>
      <c r="CY117" s="16" t="s">
        <v>45093</v>
      </c>
      <c r="CZ117" s="17" t="s">
        <v>5036</v>
      </c>
      <c r="DA117" s="25">
        <v>0</v>
      </c>
      <c r="DB117" s="25">
        <v>0</v>
      </c>
      <c r="DC117" s="25">
        <v>0</v>
      </c>
      <c r="DD117" s="25" t="s">
        <v>45094</v>
      </c>
      <c r="DE117" s="25" t="s">
        <v>5037</v>
      </c>
      <c r="DF117" s="25">
        <v>0</v>
      </c>
      <c r="DG117" s="25">
        <v>0</v>
      </c>
      <c r="DH117" s="25">
        <v>0</v>
      </c>
      <c r="DI117" s="16" t="s">
        <v>45095</v>
      </c>
      <c r="DJ117" s="17" t="s">
        <v>5038</v>
      </c>
      <c r="DK117" s="25">
        <v>0</v>
      </c>
      <c r="DL117" s="25">
        <v>0</v>
      </c>
      <c r="DM117" s="25">
        <v>0</v>
      </c>
      <c r="DN117" s="16" t="s">
        <v>45096</v>
      </c>
      <c r="DO117" s="17" t="s">
        <v>5039</v>
      </c>
      <c r="DP117" s="25">
        <v>0</v>
      </c>
      <c r="DQ117" s="25">
        <v>0</v>
      </c>
      <c r="DR117" s="25">
        <v>0</v>
      </c>
      <c r="DS117" s="16" t="s">
        <v>45097</v>
      </c>
      <c r="DT117" s="17" t="s">
        <v>5040</v>
      </c>
      <c r="DU117" s="25">
        <v>0</v>
      </c>
      <c r="DV117" s="25">
        <v>0</v>
      </c>
      <c r="DW117" s="25">
        <v>0</v>
      </c>
      <c r="DX117" s="16" t="s">
        <v>45098</v>
      </c>
      <c r="DY117" s="17" t="s">
        <v>5041</v>
      </c>
      <c r="DZ117" s="25">
        <v>0</v>
      </c>
      <c r="EA117" s="25">
        <v>0</v>
      </c>
      <c r="EB117" s="16">
        <v>0</v>
      </c>
      <c r="EC117" s="16" t="s">
        <v>45099</v>
      </c>
      <c r="ED117" s="17" t="s">
        <v>5042</v>
      </c>
      <c r="EE117" s="25">
        <v>0</v>
      </c>
      <c r="EF117" s="25">
        <v>0</v>
      </c>
      <c r="EG117" s="16">
        <v>0</v>
      </c>
      <c r="EH117" s="16" t="s">
        <v>45100</v>
      </c>
      <c r="EI117" s="16" t="s">
        <v>5043</v>
      </c>
      <c r="EJ117" s="16">
        <v>0</v>
      </c>
      <c r="EK117" s="16">
        <v>0</v>
      </c>
      <c r="EL117" s="16">
        <v>0</v>
      </c>
      <c r="EM117" s="16" t="s">
        <v>45101</v>
      </c>
      <c r="EN117" s="17" t="s">
        <v>5044</v>
      </c>
      <c r="EO117" s="25">
        <v>0</v>
      </c>
      <c r="EP117" s="25">
        <v>0</v>
      </c>
      <c r="EQ117" s="16">
        <v>0</v>
      </c>
      <c r="ER117" s="16" t="s">
        <v>45102</v>
      </c>
      <c r="ES117" s="17" t="s">
        <v>5045</v>
      </c>
      <c r="ET117" s="17">
        <v>0</v>
      </c>
      <c r="EU117" s="17">
        <v>0</v>
      </c>
      <c r="EV117" s="17">
        <v>0</v>
      </c>
      <c r="EW117" s="17" t="s">
        <v>45103</v>
      </c>
      <c r="EX117" s="17" t="s">
        <v>5046</v>
      </c>
      <c r="EY117" s="17">
        <v>0</v>
      </c>
      <c r="EZ117" s="17">
        <v>0</v>
      </c>
      <c r="FA117" s="17">
        <v>0</v>
      </c>
      <c r="FB117" s="17" t="s">
        <v>45104</v>
      </c>
      <c r="FC117" s="17" t="s">
        <v>5047</v>
      </c>
      <c r="FD117" s="17">
        <v>0</v>
      </c>
      <c r="FE117" s="17">
        <v>0</v>
      </c>
      <c r="FF117" s="17">
        <v>0</v>
      </c>
      <c r="FH117" s="17">
        <v>0</v>
      </c>
      <c r="FI117" s="17">
        <v>0</v>
      </c>
      <c r="FJ117" s="17">
        <v>0</v>
      </c>
      <c r="FL117" s="17">
        <v>0</v>
      </c>
      <c r="FM117" s="17">
        <v>0</v>
      </c>
      <c r="FN117" s="17">
        <v>0</v>
      </c>
    </row>
    <row r="118" spans="1:170">
      <c r="A118" s="14">
        <v>61430008</v>
      </c>
      <c r="B118" s="15" t="s">
        <v>32</v>
      </c>
      <c r="C118" s="17" t="s">
        <v>316</v>
      </c>
      <c r="D118" s="25">
        <v>0</v>
      </c>
      <c r="E118" s="25">
        <v>0</v>
      </c>
      <c r="F118" s="25">
        <v>0</v>
      </c>
      <c r="I118" s="16"/>
      <c r="L118" s="20" t="s">
        <v>1485</v>
      </c>
      <c r="M118" s="17" t="s">
        <v>45105</v>
      </c>
      <c r="N118" s="17" t="s">
        <v>5048</v>
      </c>
      <c r="O118" s="25">
        <v>0</v>
      </c>
      <c r="P118" s="25">
        <v>0</v>
      </c>
      <c r="Q118" s="25">
        <v>0</v>
      </c>
      <c r="R118" s="16" t="s">
        <v>45106</v>
      </c>
      <c r="S118" s="17" t="s">
        <v>5049</v>
      </c>
      <c r="T118" s="25">
        <v>0</v>
      </c>
      <c r="U118" s="25">
        <v>0</v>
      </c>
      <c r="V118" s="25">
        <v>0</v>
      </c>
      <c r="W118" s="16" t="s">
        <v>45107</v>
      </c>
      <c r="X118" s="17" t="s">
        <v>5050</v>
      </c>
      <c r="Y118" s="25">
        <v>0</v>
      </c>
      <c r="Z118" s="25">
        <v>0</v>
      </c>
      <c r="AA118" s="25">
        <v>0</v>
      </c>
      <c r="AB118" s="16" t="s">
        <v>45108</v>
      </c>
      <c r="AC118" s="17" t="s">
        <v>5051</v>
      </c>
      <c r="AD118" s="25">
        <v>0</v>
      </c>
      <c r="AE118" s="25">
        <v>0</v>
      </c>
      <c r="AF118" s="25">
        <v>0</v>
      </c>
      <c r="AG118" s="16" t="s">
        <v>45109</v>
      </c>
      <c r="AH118" s="17" t="s">
        <v>5052</v>
      </c>
      <c r="AI118" s="25">
        <v>0</v>
      </c>
      <c r="AJ118" s="25">
        <v>0</v>
      </c>
      <c r="AK118" s="25">
        <v>0</v>
      </c>
      <c r="AL118" s="16" t="s">
        <v>45110</v>
      </c>
      <c r="AM118" s="17" t="s">
        <v>5053</v>
      </c>
      <c r="AN118" s="25">
        <v>0</v>
      </c>
      <c r="AO118" s="25">
        <v>0</v>
      </c>
      <c r="AP118" s="25">
        <v>0</v>
      </c>
      <c r="AQ118" s="16" t="s">
        <v>45111</v>
      </c>
      <c r="AR118" s="17" t="s">
        <v>5054</v>
      </c>
      <c r="AS118" s="25">
        <v>0</v>
      </c>
      <c r="AT118" s="25">
        <v>0</v>
      </c>
      <c r="AU118" s="25">
        <v>0</v>
      </c>
      <c r="AV118" s="16" t="s">
        <v>45112</v>
      </c>
      <c r="AW118" s="17" t="s">
        <v>5055</v>
      </c>
      <c r="AX118" s="25">
        <v>0</v>
      </c>
      <c r="AY118" s="25">
        <v>0</v>
      </c>
      <c r="AZ118" s="25">
        <v>0</v>
      </c>
      <c r="BA118" s="16" t="s">
        <v>45113</v>
      </c>
      <c r="BB118" s="17" t="s">
        <v>5056</v>
      </c>
      <c r="BC118" s="25">
        <v>0</v>
      </c>
      <c r="BD118" s="25">
        <v>0</v>
      </c>
      <c r="BE118" s="25">
        <v>0</v>
      </c>
      <c r="BF118" s="16" t="s">
        <v>45114</v>
      </c>
      <c r="BG118" s="17" t="s">
        <v>5057</v>
      </c>
      <c r="BH118" s="25">
        <v>0</v>
      </c>
      <c r="BI118" s="25">
        <v>0</v>
      </c>
      <c r="BJ118" s="25">
        <v>0</v>
      </c>
      <c r="BK118" s="16" t="s">
        <v>45115</v>
      </c>
      <c r="BL118" s="17" t="s">
        <v>5058</v>
      </c>
      <c r="BM118" s="25">
        <v>0</v>
      </c>
      <c r="BN118" s="25">
        <v>0</v>
      </c>
      <c r="BO118" s="25">
        <v>0</v>
      </c>
      <c r="BP118" s="16" t="s">
        <v>45116</v>
      </c>
      <c r="BQ118" s="17" t="s">
        <v>5059</v>
      </c>
      <c r="BR118" s="25">
        <v>0</v>
      </c>
      <c r="BS118" s="25">
        <v>0</v>
      </c>
      <c r="BT118" s="25">
        <v>0</v>
      </c>
      <c r="BU118" s="16" t="s">
        <v>45117</v>
      </c>
      <c r="BV118" s="17" t="s">
        <v>5060</v>
      </c>
      <c r="BW118" s="25">
        <v>0</v>
      </c>
      <c r="BX118" s="25">
        <v>0</v>
      </c>
      <c r="BY118" s="25">
        <v>0</v>
      </c>
      <c r="BZ118" s="16" t="s">
        <v>45118</v>
      </c>
      <c r="CA118" s="17" t="s">
        <v>5061</v>
      </c>
      <c r="CB118" s="25">
        <v>0</v>
      </c>
      <c r="CC118" s="25">
        <v>0</v>
      </c>
      <c r="CD118" s="25">
        <v>0</v>
      </c>
      <c r="CE118" s="16" t="s">
        <v>45119</v>
      </c>
      <c r="CF118" s="17" t="s">
        <v>5062</v>
      </c>
      <c r="CG118" s="25">
        <v>0</v>
      </c>
      <c r="CH118" s="25">
        <v>0</v>
      </c>
      <c r="CI118" s="25">
        <v>0</v>
      </c>
      <c r="CJ118" s="16" t="s">
        <v>45120</v>
      </c>
      <c r="CK118" s="17" t="s">
        <v>5063</v>
      </c>
      <c r="CL118" s="25">
        <v>0</v>
      </c>
      <c r="CM118" s="25">
        <v>0</v>
      </c>
      <c r="CN118" s="25">
        <v>0</v>
      </c>
      <c r="CO118" s="16" t="s">
        <v>45121</v>
      </c>
      <c r="CP118" s="17" t="s">
        <v>5064</v>
      </c>
      <c r="CQ118" s="25">
        <v>0</v>
      </c>
      <c r="CR118" s="25">
        <v>0</v>
      </c>
      <c r="CS118" s="25">
        <v>0</v>
      </c>
      <c r="CT118" s="16" t="s">
        <v>45122</v>
      </c>
      <c r="CU118" s="17" t="s">
        <v>5065</v>
      </c>
      <c r="CV118" s="25">
        <v>0</v>
      </c>
      <c r="CW118" s="25">
        <v>0</v>
      </c>
      <c r="CX118" s="25">
        <v>0</v>
      </c>
      <c r="CY118" s="16" t="s">
        <v>45123</v>
      </c>
      <c r="CZ118" s="17" t="s">
        <v>5066</v>
      </c>
      <c r="DA118" s="25">
        <v>0</v>
      </c>
      <c r="DB118" s="25">
        <v>0</v>
      </c>
      <c r="DC118" s="25">
        <v>0</v>
      </c>
      <c r="DD118" s="25" t="s">
        <v>45124</v>
      </c>
      <c r="DE118" s="25" t="s">
        <v>5067</v>
      </c>
      <c r="DF118" s="25">
        <v>0</v>
      </c>
      <c r="DG118" s="25">
        <v>0</v>
      </c>
      <c r="DH118" s="25">
        <v>0</v>
      </c>
      <c r="DI118" s="16" t="s">
        <v>45125</v>
      </c>
      <c r="DJ118" s="17" t="s">
        <v>5068</v>
      </c>
      <c r="DK118" s="25">
        <v>0</v>
      </c>
      <c r="DL118" s="25">
        <v>0</v>
      </c>
      <c r="DM118" s="25">
        <v>0</v>
      </c>
      <c r="DN118" s="16" t="s">
        <v>45126</v>
      </c>
      <c r="DO118" s="17" t="s">
        <v>5069</v>
      </c>
      <c r="DP118" s="25">
        <v>0</v>
      </c>
      <c r="DQ118" s="25">
        <v>0</v>
      </c>
      <c r="DR118" s="25">
        <v>0</v>
      </c>
      <c r="DS118" s="16" t="s">
        <v>45127</v>
      </c>
      <c r="DT118" s="17" t="s">
        <v>5070</v>
      </c>
      <c r="DU118" s="25">
        <v>0</v>
      </c>
      <c r="DV118" s="25">
        <v>0</v>
      </c>
      <c r="DW118" s="25">
        <v>0</v>
      </c>
      <c r="DX118" s="16" t="s">
        <v>45128</v>
      </c>
      <c r="DY118" s="17" t="s">
        <v>5071</v>
      </c>
      <c r="DZ118" s="25">
        <v>0</v>
      </c>
      <c r="EA118" s="25">
        <v>0</v>
      </c>
      <c r="EB118" s="16">
        <v>0</v>
      </c>
      <c r="EC118" s="16" t="s">
        <v>45129</v>
      </c>
      <c r="ED118" s="17" t="s">
        <v>5072</v>
      </c>
      <c r="EE118" s="25">
        <v>0</v>
      </c>
      <c r="EF118" s="25">
        <v>0</v>
      </c>
      <c r="EG118" s="16">
        <v>0</v>
      </c>
      <c r="EH118" s="16" t="s">
        <v>45130</v>
      </c>
      <c r="EI118" s="16" t="s">
        <v>5073</v>
      </c>
      <c r="EJ118" s="16">
        <v>0</v>
      </c>
      <c r="EK118" s="16">
        <v>0</v>
      </c>
      <c r="EL118" s="16">
        <v>0</v>
      </c>
      <c r="EM118" s="16" t="s">
        <v>45131</v>
      </c>
      <c r="EN118" s="17" t="s">
        <v>5074</v>
      </c>
      <c r="EO118" s="25">
        <v>0</v>
      </c>
      <c r="EP118" s="25">
        <v>0</v>
      </c>
      <c r="EQ118" s="16">
        <v>0</v>
      </c>
      <c r="ER118" s="16" t="s">
        <v>45132</v>
      </c>
      <c r="ES118" s="17" t="s">
        <v>5075</v>
      </c>
      <c r="ET118" s="17">
        <v>0</v>
      </c>
      <c r="EU118" s="17">
        <v>0</v>
      </c>
      <c r="EV118" s="17">
        <v>0</v>
      </c>
      <c r="EW118" s="17" t="s">
        <v>45133</v>
      </c>
      <c r="EX118" s="17" t="s">
        <v>5076</v>
      </c>
      <c r="EY118" s="17">
        <v>0</v>
      </c>
      <c r="EZ118" s="17">
        <v>0</v>
      </c>
      <c r="FA118" s="17">
        <v>0</v>
      </c>
      <c r="FB118" s="17" t="s">
        <v>45134</v>
      </c>
      <c r="FC118" s="17" t="s">
        <v>5077</v>
      </c>
      <c r="FD118" s="17">
        <v>0</v>
      </c>
      <c r="FE118" s="17">
        <v>0</v>
      </c>
      <c r="FF118" s="17">
        <v>0</v>
      </c>
      <c r="FH118" s="17">
        <v>0</v>
      </c>
      <c r="FI118" s="17">
        <v>0</v>
      </c>
      <c r="FJ118" s="17">
        <v>0</v>
      </c>
      <c r="FL118" s="17">
        <v>0</v>
      </c>
      <c r="FM118" s="17">
        <v>0</v>
      </c>
      <c r="FN118" s="17">
        <v>0</v>
      </c>
    </row>
    <row r="119" spans="1:170">
      <c r="A119" s="14">
        <v>61430009</v>
      </c>
      <c r="B119" s="15" t="s">
        <v>32</v>
      </c>
      <c r="C119" s="17" t="s">
        <v>317</v>
      </c>
      <c r="D119" s="25">
        <v>0</v>
      </c>
      <c r="E119" s="25">
        <v>0</v>
      </c>
      <c r="F119" s="25">
        <v>0</v>
      </c>
      <c r="I119" s="16"/>
      <c r="L119" s="20" t="s">
        <v>1486</v>
      </c>
      <c r="M119" s="17" t="s">
        <v>45135</v>
      </c>
      <c r="N119" s="17" t="s">
        <v>5078</v>
      </c>
      <c r="O119" s="25">
        <v>0</v>
      </c>
      <c r="P119" s="25">
        <v>0</v>
      </c>
      <c r="Q119" s="25">
        <v>0</v>
      </c>
      <c r="R119" s="16" t="s">
        <v>45136</v>
      </c>
      <c r="S119" s="17" t="s">
        <v>5079</v>
      </c>
      <c r="T119" s="25">
        <v>0</v>
      </c>
      <c r="U119" s="25">
        <v>0</v>
      </c>
      <c r="V119" s="25">
        <v>0</v>
      </c>
      <c r="W119" s="16" t="s">
        <v>45137</v>
      </c>
      <c r="X119" s="17" t="s">
        <v>5080</v>
      </c>
      <c r="Y119" s="25">
        <v>0</v>
      </c>
      <c r="Z119" s="25">
        <v>0</v>
      </c>
      <c r="AA119" s="25">
        <v>0</v>
      </c>
      <c r="AB119" s="16" t="s">
        <v>45138</v>
      </c>
      <c r="AC119" s="17" t="s">
        <v>5081</v>
      </c>
      <c r="AD119" s="25">
        <v>0</v>
      </c>
      <c r="AE119" s="25">
        <v>0</v>
      </c>
      <c r="AF119" s="25">
        <v>0</v>
      </c>
      <c r="AG119" s="16" t="s">
        <v>45139</v>
      </c>
      <c r="AH119" s="17" t="s">
        <v>5082</v>
      </c>
      <c r="AI119" s="25">
        <v>0</v>
      </c>
      <c r="AJ119" s="25">
        <v>0</v>
      </c>
      <c r="AK119" s="25">
        <v>0</v>
      </c>
      <c r="AL119" s="16" t="s">
        <v>45140</v>
      </c>
      <c r="AM119" s="17" t="s">
        <v>5083</v>
      </c>
      <c r="AN119" s="25">
        <v>0</v>
      </c>
      <c r="AO119" s="25">
        <v>0</v>
      </c>
      <c r="AP119" s="25">
        <v>0</v>
      </c>
      <c r="AQ119" s="16" t="s">
        <v>45141</v>
      </c>
      <c r="AR119" s="17" t="s">
        <v>5084</v>
      </c>
      <c r="AS119" s="25">
        <v>0</v>
      </c>
      <c r="AT119" s="25">
        <v>0</v>
      </c>
      <c r="AU119" s="25">
        <v>0</v>
      </c>
      <c r="AV119" s="16" t="s">
        <v>45142</v>
      </c>
      <c r="AW119" s="17" t="s">
        <v>5085</v>
      </c>
      <c r="AX119" s="25">
        <v>0</v>
      </c>
      <c r="AY119" s="25">
        <v>0</v>
      </c>
      <c r="AZ119" s="25">
        <v>0</v>
      </c>
      <c r="BA119" s="16" t="s">
        <v>45143</v>
      </c>
      <c r="BB119" s="17" t="s">
        <v>5086</v>
      </c>
      <c r="BC119" s="25">
        <v>0</v>
      </c>
      <c r="BD119" s="25">
        <v>0</v>
      </c>
      <c r="BE119" s="25">
        <v>0</v>
      </c>
      <c r="BF119" s="16" t="s">
        <v>45144</v>
      </c>
      <c r="BG119" s="17" t="s">
        <v>5087</v>
      </c>
      <c r="BH119" s="25">
        <v>0</v>
      </c>
      <c r="BI119" s="25">
        <v>0</v>
      </c>
      <c r="BJ119" s="25">
        <v>0</v>
      </c>
      <c r="BK119" s="16" t="s">
        <v>45145</v>
      </c>
      <c r="BL119" s="17" t="s">
        <v>5088</v>
      </c>
      <c r="BM119" s="25">
        <v>0</v>
      </c>
      <c r="BN119" s="25">
        <v>0</v>
      </c>
      <c r="BO119" s="25">
        <v>0</v>
      </c>
      <c r="BP119" s="16" t="s">
        <v>45146</v>
      </c>
      <c r="BQ119" s="17" t="s">
        <v>5089</v>
      </c>
      <c r="BR119" s="25">
        <v>0</v>
      </c>
      <c r="BS119" s="25">
        <v>0</v>
      </c>
      <c r="BT119" s="25">
        <v>0</v>
      </c>
      <c r="BU119" s="16" t="s">
        <v>45147</v>
      </c>
      <c r="BV119" s="17" t="s">
        <v>5090</v>
      </c>
      <c r="BW119" s="25">
        <v>0</v>
      </c>
      <c r="BX119" s="25">
        <v>0</v>
      </c>
      <c r="BY119" s="25">
        <v>0</v>
      </c>
      <c r="BZ119" s="16" t="s">
        <v>45148</v>
      </c>
      <c r="CA119" s="17" t="s">
        <v>5091</v>
      </c>
      <c r="CB119" s="25">
        <v>0</v>
      </c>
      <c r="CC119" s="25">
        <v>0</v>
      </c>
      <c r="CD119" s="25">
        <v>0</v>
      </c>
      <c r="CE119" s="16" t="s">
        <v>45149</v>
      </c>
      <c r="CF119" s="17" t="s">
        <v>5092</v>
      </c>
      <c r="CG119" s="25">
        <v>0</v>
      </c>
      <c r="CH119" s="25">
        <v>0</v>
      </c>
      <c r="CI119" s="25">
        <v>0</v>
      </c>
      <c r="CJ119" s="16" t="s">
        <v>45150</v>
      </c>
      <c r="CK119" s="17" t="s">
        <v>5093</v>
      </c>
      <c r="CL119" s="25">
        <v>0</v>
      </c>
      <c r="CM119" s="25">
        <v>0</v>
      </c>
      <c r="CN119" s="25">
        <v>0</v>
      </c>
      <c r="CO119" s="16" t="s">
        <v>45151</v>
      </c>
      <c r="CP119" s="17" t="s">
        <v>5094</v>
      </c>
      <c r="CQ119" s="25">
        <v>0</v>
      </c>
      <c r="CR119" s="25">
        <v>0</v>
      </c>
      <c r="CS119" s="25">
        <v>0</v>
      </c>
      <c r="CT119" s="16" t="s">
        <v>45152</v>
      </c>
      <c r="CU119" s="17" t="s">
        <v>5095</v>
      </c>
      <c r="CV119" s="25">
        <v>0</v>
      </c>
      <c r="CW119" s="25">
        <v>0</v>
      </c>
      <c r="CX119" s="25">
        <v>0</v>
      </c>
      <c r="CY119" s="16" t="s">
        <v>45153</v>
      </c>
      <c r="CZ119" s="17" t="s">
        <v>5096</v>
      </c>
      <c r="DA119" s="25">
        <v>0</v>
      </c>
      <c r="DB119" s="25">
        <v>0</v>
      </c>
      <c r="DC119" s="25">
        <v>0</v>
      </c>
      <c r="DD119" s="25" t="s">
        <v>45154</v>
      </c>
      <c r="DE119" s="25" t="s">
        <v>5097</v>
      </c>
      <c r="DF119" s="25">
        <v>0</v>
      </c>
      <c r="DG119" s="25">
        <v>0</v>
      </c>
      <c r="DH119" s="25">
        <v>0</v>
      </c>
      <c r="DI119" s="16" t="s">
        <v>45155</v>
      </c>
      <c r="DJ119" s="17" t="s">
        <v>5098</v>
      </c>
      <c r="DK119" s="25">
        <v>0</v>
      </c>
      <c r="DL119" s="25">
        <v>0</v>
      </c>
      <c r="DM119" s="25">
        <v>0</v>
      </c>
      <c r="DN119" s="16" t="s">
        <v>45156</v>
      </c>
      <c r="DO119" s="17" t="s">
        <v>5099</v>
      </c>
      <c r="DP119" s="25">
        <v>0</v>
      </c>
      <c r="DQ119" s="25">
        <v>0</v>
      </c>
      <c r="DR119" s="25">
        <v>0</v>
      </c>
      <c r="DS119" s="16" t="s">
        <v>45157</v>
      </c>
      <c r="DT119" s="17" t="s">
        <v>5100</v>
      </c>
      <c r="DU119" s="25">
        <v>0</v>
      </c>
      <c r="DV119" s="25">
        <v>0</v>
      </c>
      <c r="DW119" s="25">
        <v>0</v>
      </c>
      <c r="DX119" s="16" t="s">
        <v>45158</v>
      </c>
      <c r="DY119" s="17" t="s">
        <v>5101</v>
      </c>
      <c r="DZ119" s="25">
        <v>0</v>
      </c>
      <c r="EA119" s="25">
        <v>0</v>
      </c>
      <c r="EB119" s="16">
        <v>0</v>
      </c>
      <c r="EC119" s="16" t="s">
        <v>45159</v>
      </c>
      <c r="ED119" s="17" t="s">
        <v>5102</v>
      </c>
      <c r="EE119" s="25">
        <v>0</v>
      </c>
      <c r="EF119" s="25">
        <v>0</v>
      </c>
      <c r="EG119" s="16">
        <v>0</v>
      </c>
      <c r="EH119" s="16" t="s">
        <v>45160</v>
      </c>
      <c r="EI119" s="16" t="s">
        <v>5103</v>
      </c>
      <c r="EJ119" s="16">
        <v>0</v>
      </c>
      <c r="EK119" s="16">
        <v>0</v>
      </c>
      <c r="EL119" s="16">
        <v>0</v>
      </c>
      <c r="EM119" s="16" t="s">
        <v>45161</v>
      </c>
      <c r="EN119" s="17" t="s">
        <v>5104</v>
      </c>
      <c r="EO119" s="25">
        <v>0</v>
      </c>
      <c r="EP119" s="25">
        <v>0</v>
      </c>
      <c r="EQ119" s="16">
        <v>0</v>
      </c>
      <c r="ER119" s="16" t="s">
        <v>45162</v>
      </c>
      <c r="ES119" s="17" t="s">
        <v>5105</v>
      </c>
      <c r="ET119" s="17">
        <v>0</v>
      </c>
      <c r="EU119" s="17">
        <v>0</v>
      </c>
      <c r="EV119" s="17">
        <v>0</v>
      </c>
      <c r="EW119" s="17" t="s">
        <v>45163</v>
      </c>
      <c r="EX119" s="17" t="s">
        <v>5106</v>
      </c>
      <c r="EY119" s="17">
        <v>0</v>
      </c>
      <c r="EZ119" s="17">
        <v>0</v>
      </c>
      <c r="FA119" s="17">
        <v>0</v>
      </c>
      <c r="FB119" s="17" t="s">
        <v>45164</v>
      </c>
      <c r="FC119" s="17" t="s">
        <v>5107</v>
      </c>
      <c r="FD119" s="17">
        <v>0</v>
      </c>
      <c r="FE119" s="17">
        <v>0</v>
      </c>
      <c r="FF119" s="17">
        <v>0</v>
      </c>
      <c r="FH119" s="17">
        <v>0</v>
      </c>
      <c r="FI119" s="17">
        <v>0</v>
      </c>
      <c r="FJ119" s="17">
        <v>0</v>
      </c>
      <c r="FL119" s="17">
        <v>0</v>
      </c>
      <c r="FM119" s="17">
        <v>0</v>
      </c>
      <c r="FN119" s="17">
        <v>0</v>
      </c>
    </row>
    <row r="120" spans="1:170">
      <c r="A120" s="14">
        <v>61430010</v>
      </c>
      <c r="B120" s="15" t="s">
        <v>32</v>
      </c>
      <c r="C120" s="17" t="s">
        <v>318</v>
      </c>
      <c r="D120" s="25">
        <v>0</v>
      </c>
      <c r="E120" s="25">
        <v>0</v>
      </c>
      <c r="F120" s="25">
        <v>0</v>
      </c>
      <c r="I120" s="16"/>
      <c r="L120" s="20" t="s">
        <v>1</v>
      </c>
      <c r="M120" s="17" t="s">
        <v>45165</v>
      </c>
      <c r="N120" s="17" t="s">
        <v>5108</v>
      </c>
      <c r="O120" s="25">
        <v>0</v>
      </c>
      <c r="P120" s="25">
        <v>0</v>
      </c>
      <c r="Q120" s="25">
        <v>0</v>
      </c>
      <c r="R120" s="16" t="s">
        <v>45166</v>
      </c>
      <c r="S120" s="17" t="s">
        <v>5109</v>
      </c>
      <c r="T120" s="25">
        <v>0</v>
      </c>
      <c r="U120" s="25">
        <v>0</v>
      </c>
      <c r="V120" s="25">
        <v>0</v>
      </c>
      <c r="W120" s="16" t="s">
        <v>45167</v>
      </c>
      <c r="X120" s="17" t="s">
        <v>5110</v>
      </c>
      <c r="Y120" s="25">
        <v>0</v>
      </c>
      <c r="Z120" s="25">
        <v>0</v>
      </c>
      <c r="AA120" s="25">
        <v>0</v>
      </c>
      <c r="AB120" s="16" t="s">
        <v>45168</v>
      </c>
      <c r="AC120" s="17" t="s">
        <v>5111</v>
      </c>
      <c r="AD120" s="25">
        <v>0</v>
      </c>
      <c r="AE120" s="25">
        <v>0</v>
      </c>
      <c r="AF120" s="25">
        <v>0</v>
      </c>
      <c r="AG120" s="16" t="s">
        <v>45169</v>
      </c>
      <c r="AH120" s="17" t="s">
        <v>5112</v>
      </c>
      <c r="AI120" s="25">
        <v>0</v>
      </c>
      <c r="AJ120" s="25">
        <v>0</v>
      </c>
      <c r="AK120" s="25">
        <v>0</v>
      </c>
      <c r="AL120" s="16" t="s">
        <v>45170</v>
      </c>
      <c r="AM120" s="17" t="s">
        <v>5113</v>
      </c>
      <c r="AN120" s="25">
        <v>0</v>
      </c>
      <c r="AO120" s="25">
        <v>0</v>
      </c>
      <c r="AP120" s="25">
        <v>0</v>
      </c>
      <c r="AQ120" s="16" t="s">
        <v>45171</v>
      </c>
      <c r="AR120" s="17" t="s">
        <v>5114</v>
      </c>
      <c r="AS120" s="25">
        <v>0</v>
      </c>
      <c r="AT120" s="25">
        <v>0</v>
      </c>
      <c r="AU120" s="25">
        <v>0</v>
      </c>
      <c r="AV120" s="16" t="s">
        <v>45172</v>
      </c>
      <c r="AW120" s="17" t="s">
        <v>5115</v>
      </c>
      <c r="AX120" s="25">
        <v>0</v>
      </c>
      <c r="AY120" s="25">
        <v>0</v>
      </c>
      <c r="AZ120" s="25">
        <v>0</v>
      </c>
      <c r="BA120" s="16" t="s">
        <v>45173</v>
      </c>
      <c r="BB120" s="17" t="s">
        <v>5116</v>
      </c>
      <c r="BC120" s="25">
        <v>0</v>
      </c>
      <c r="BD120" s="25">
        <v>0</v>
      </c>
      <c r="BE120" s="25">
        <v>0</v>
      </c>
      <c r="BF120" s="16" t="s">
        <v>45174</v>
      </c>
      <c r="BG120" s="17" t="s">
        <v>5117</v>
      </c>
      <c r="BH120" s="25">
        <v>0</v>
      </c>
      <c r="BI120" s="25">
        <v>0</v>
      </c>
      <c r="BJ120" s="25">
        <v>0</v>
      </c>
      <c r="BK120" s="16" t="s">
        <v>45175</v>
      </c>
      <c r="BL120" s="17" t="s">
        <v>5118</v>
      </c>
      <c r="BM120" s="25">
        <v>0</v>
      </c>
      <c r="BN120" s="25">
        <v>0</v>
      </c>
      <c r="BO120" s="25">
        <v>0</v>
      </c>
      <c r="BP120" s="16" t="s">
        <v>45176</v>
      </c>
      <c r="BQ120" s="17" t="s">
        <v>5119</v>
      </c>
      <c r="BR120" s="25">
        <v>0</v>
      </c>
      <c r="BS120" s="25">
        <v>0</v>
      </c>
      <c r="BT120" s="25">
        <v>0</v>
      </c>
      <c r="BU120" s="16" t="s">
        <v>45177</v>
      </c>
      <c r="BV120" s="17" t="s">
        <v>5120</v>
      </c>
      <c r="BW120" s="25">
        <v>0</v>
      </c>
      <c r="BX120" s="25">
        <v>0</v>
      </c>
      <c r="BY120" s="25">
        <v>0</v>
      </c>
      <c r="BZ120" s="16" t="s">
        <v>45178</v>
      </c>
      <c r="CA120" s="17" t="s">
        <v>5121</v>
      </c>
      <c r="CB120" s="25">
        <v>0</v>
      </c>
      <c r="CC120" s="25">
        <v>0</v>
      </c>
      <c r="CD120" s="25">
        <v>0</v>
      </c>
      <c r="CE120" s="16" t="s">
        <v>45179</v>
      </c>
      <c r="CF120" s="17" t="s">
        <v>5122</v>
      </c>
      <c r="CG120" s="25">
        <v>0</v>
      </c>
      <c r="CH120" s="25">
        <v>0</v>
      </c>
      <c r="CI120" s="25">
        <v>0</v>
      </c>
      <c r="CJ120" s="16" t="s">
        <v>45180</v>
      </c>
      <c r="CK120" s="17" t="s">
        <v>5123</v>
      </c>
      <c r="CL120" s="25">
        <v>0</v>
      </c>
      <c r="CM120" s="25">
        <v>0</v>
      </c>
      <c r="CN120" s="25">
        <v>0</v>
      </c>
      <c r="CO120" s="16" t="s">
        <v>45181</v>
      </c>
      <c r="CP120" s="17" t="s">
        <v>5124</v>
      </c>
      <c r="CQ120" s="25">
        <v>0</v>
      </c>
      <c r="CR120" s="25">
        <v>0</v>
      </c>
      <c r="CS120" s="25">
        <v>0</v>
      </c>
      <c r="CT120" s="16" t="s">
        <v>45182</v>
      </c>
      <c r="CU120" s="17" t="s">
        <v>5125</v>
      </c>
      <c r="CV120" s="25">
        <v>0</v>
      </c>
      <c r="CW120" s="25">
        <v>0</v>
      </c>
      <c r="CX120" s="25">
        <v>0</v>
      </c>
      <c r="CY120" s="16" t="s">
        <v>45183</v>
      </c>
      <c r="CZ120" s="17" t="s">
        <v>5126</v>
      </c>
      <c r="DA120" s="25">
        <v>0</v>
      </c>
      <c r="DB120" s="25">
        <v>0</v>
      </c>
      <c r="DC120" s="25">
        <v>0</v>
      </c>
      <c r="DD120" s="25" t="s">
        <v>45184</v>
      </c>
      <c r="DE120" s="25" t="s">
        <v>5127</v>
      </c>
      <c r="DF120" s="25">
        <v>0</v>
      </c>
      <c r="DG120" s="25">
        <v>0</v>
      </c>
      <c r="DH120" s="25">
        <v>0</v>
      </c>
      <c r="DI120" s="16" t="s">
        <v>45185</v>
      </c>
      <c r="DJ120" s="17" t="s">
        <v>5128</v>
      </c>
      <c r="DK120" s="25">
        <v>0</v>
      </c>
      <c r="DL120" s="25">
        <v>0</v>
      </c>
      <c r="DM120" s="25">
        <v>0</v>
      </c>
      <c r="DN120" s="16" t="s">
        <v>45186</v>
      </c>
      <c r="DO120" s="17" t="s">
        <v>5129</v>
      </c>
      <c r="DP120" s="25">
        <v>0</v>
      </c>
      <c r="DQ120" s="25">
        <v>0</v>
      </c>
      <c r="DR120" s="25">
        <v>0</v>
      </c>
      <c r="DS120" s="16" t="s">
        <v>45187</v>
      </c>
      <c r="DT120" s="17" t="s">
        <v>5130</v>
      </c>
      <c r="DU120" s="25">
        <v>0</v>
      </c>
      <c r="DV120" s="25">
        <v>0</v>
      </c>
      <c r="DW120" s="25">
        <v>0</v>
      </c>
      <c r="DX120" s="16" t="s">
        <v>45188</v>
      </c>
      <c r="DY120" s="17" t="s">
        <v>5131</v>
      </c>
      <c r="DZ120" s="25">
        <v>0</v>
      </c>
      <c r="EA120" s="25">
        <v>0</v>
      </c>
      <c r="EB120" s="16">
        <v>0</v>
      </c>
      <c r="EC120" s="16" t="s">
        <v>45189</v>
      </c>
      <c r="ED120" s="17" t="s">
        <v>5132</v>
      </c>
      <c r="EE120" s="25">
        <v>0</v>
      </c>
      <c r="EF120" s="25">
        <v>0</v>
      </c>
      <c r="EG120" s="16">
        <v>0</v>
      </c>
      <c r="EH120" s="16" t="s">
        <v>45190</v>
      </c>
      <c r="EI120" s="16" t="s">
        <v>5133</v>
      </c>
      <c r="EJ120" s="16">
        <v>0</v>
      </c>
      <c r="EK120" s="16">
        <v>0</v>
      </c>
      <c r="EL120" s="16">
        <v>0</v>
      </c>
      <c r="EM120" s="16" t="s">
        <v>45191</v>
      </c>
      <c r="EN120" s="17" t="s">
        <v>5134</v>
      </c>
      <c r="EO120" s="25">
        <v>0</v>
      </c>
      <c r="EP120" s="25">
        <v>0</v>
      </c>
      <c r="EQ120" s="16">
        <v>0</v>
      </c>
      <c r="ER120" s="16" t="s">
        <v>45192</v>
      </c>
      <c r="ES120" s="17" t="s">
        <v>5135</v>
      </c>
      <c r="ET120" s="17">
        <v>0</v>
      </c>
      <c r="EU120" s="17">
        <v>0</v>
      </c>
      <c r="EV120" s="17">
        <v>0</v>
      </c>
      <c r="EW120" s="17" t="s">
        <v>45193</v>
      </c>
      <c r="EX120" s="17" t="s">
        <v>5136</v>
      </c>
      <c r="EY120" s="17">
        <v>0</v>
      </c>
      <c r="EZ120" s="17">
        <v>0</v>
      </c>
      <c r="FA120" s="17">
        <v>0</v>
      </c>
      <c r="FB120" s="17" t="s">
        <v>45194</v>
      </c>
      <c r="FC120" s="17" t="s">
        <v>5137</v>
      </c>
      <c r="FD120" s="17">
        <v>0</v>
      </c>
      <c r="FE120" s="17">
        <v>0</v>
      </c>
      <c r="FF120" s="17">
        <v>0</v>
      </c>
      <c r="FH120" s="17">
        <v>0</v>
      </c>
      <c r="FI120" s="17">
        <v>0</v>
      </c>
      <c r="FJ120" s="17">
        <v>0</v>
      </c>
      <c r="FL120" s="17">
        <v>0</v>
      </c>
      <c r="FM120" s="17">
        <v>0</v>
      </c>
      <c r="FN120" s="17">
        <v>0</v>
      </c>
    </row>
    <row r="121" spans="1:170">
      <c r="A121" s="14">
        <v>61430011</v>
      </c>
      <c r="B121" s="15" t="s">
        <v>32</v>
      </c>
      <c r="C121" s="17" t="s">
        <v>319</v>
      </c>
      <c r="D121" s="25">
        <v>0</v>
      </c>
      <c r="E121" s="25">
        <v>0</v>
      </c>
      <c r="F121" s="25">
        <v>0</v>
      </c>
      <c r="I121" s="16"/>
      <c r="L121" s="20" t="s">
        <v>2</v>
      </c>
      <c r="M121" s="17" t="s">
        <v>45195</v>
      </c>
      <c r="N121" s="17" t="s">
        <v>5138</v>
      </c>
      <c r="O121" s="25">
        <v>0</v>
      </c>
      <c r="P121" s="25">
        <v>0</v>
      </c>
      <c r="Q121" s="25">
        <v>0</v>
      </c>
      <c r="R121" s="16" t="s">
        <v>45196</v>
      </c>
      <c r="S121" s="17" t="s">
        <v>5139</v>
      </c>
      <c r="T121" s="25">
        <v>0</v>
      </c>
      <c r="U121" s="25">
        <v>0</v>
      </c>
      <c r="V121" s="25">
        <v>0</v>
      </c>
      <c r="W121" s="16" t="s">
        <v>45197</v>
      </c>
      <c r="X121" s="17" t="s">
        <v>5140</v>
      </c>
      <c r="Y121" s="25">
        <v>0</v>
      </c>
      <c r="Z121" s="25">
        <v>0</v>
      </c>
      <c r="AA121" s="25">
        <v>0</v>
      </c>
      <c r="AB121" s="16" t="s">
        <v>45198</v>
      </c>
      <c r="AC121" s="17" t="s">
        <v>5141</v>
      </c>
      <c r="AD121" s="25">
        <v>0</v>
      </c>
      <c r="AE121" s="25">
        <v>0</v>
      </c>
      <c r="AF121" s="25">
        <v>0</v>
      </c>
      <c r="AG121" s="16" t="s">
        <v>45199</v>
      </c>
      <c r="AH121" s="17" t="s">
        <v>5142</v>
      </c>
      <c r="AI121" s="25">
        <v>0</v>
      </c>
      <c r="AJ121" s="25">
        <v>0</v>
      </c>
      <c r="AK121" s="25">
        <v>0</v>
      </c>
      <c r="AL121" s="16" t="s">
        <v>45200</v>
      </c>
      <c r="AM121" s="17" t="s">
        <v>5143</v>
      </c>
      <c r="AN121" s="25">
        <v>0</v>
      </c>
      <c r="AO121" s="25">
        <v>0</v>
      </c>
      <c r="AP121" s="25">
        <v>0</v>
      </c>
      <c r="AQ121" s="16" t="s">
        <v>45201</v>
      </c>
      <c r="AR121" s="17" t="s">
        <v>5144</v>
      </c>
      <c r="AS121" s="25">
        <v>0</v>
      </c>
      <c r="AT121" s="25">
        <v>0</v>
      </c>
      <c r="AU121" s="25">
        <v>0</v>
      </c>
      <c r="AV121" s="16" t="s">
        <v>45202</v>
      </c>
      <c r="AW121" s="17" t="s">
        <v>5145</v>
      </c>
      <c r="AX121" s="25">
        <v>0</v>
      </c>
      <c r="AY121" s="25">
        <v>0</v>
      </c>
      <c r="AZ121" s="25">
        <v>0</v>
      </c>
      <c r="BA121" s="16" t="s">
        <v>45203</v>
      </c>
      <c r="BB121" s="17" t="s">
        <v>5146</v>
      </c>
      <c r="BC121" s="25">
        <v>0</v>
      </c>
      <c r="BD121" s="25">
        <v>0</v>
      </c>
      <c r="BE121" s="25">
        <v>0</v>
      </c>
      <c r="BF121" s="16" t="s">
        <v>45204</v>
      </c>
      <c r="BG121" s="17" t="s">
        <v>5147</v>
      </c>
      <c r="BH121" s="25">
        <v>0</v>
      </c>
      <c r="BI121" s="25">
        <v>0</v>
      </c>
      <c r="BJ121" s="25">
        <v>0</v>
      </c>
      <c r="BK121" s="16" t="s">
        <v>45205</v>
      </c>
      <c r="BL121" s="17" t="s">
        <v>5148</v>
      </c>
      <c r="BM121" s="25">
        <v>0</v>
      </c>
      <c r="BN121" s="25">
        <v>0</v>
      </c>
      <c r="BO121" s="25">
        <v>0</v>
      </c>
      <c r="BP121" s="16" t="s">
        <v>45206</v>
      </c>
      <c r="BQ121" s="17" t="s">
        <v>5149</v>
      </c>
      <c r="BR121" s="25">
        <v>0</v>
      </c>
      <c r="BS121" s="25">
        <v>0</v>
      </c>
      <c r="BT121" s="25">
        <v>0</v>
      </c>
      <c r="BU121" s="16" t="s">
        <v>45207</v>
      </c>
      <c r="BV121" s="17" t="s">
        <v>5150</v>
      </c>
      <c r="BW121" s="25">
        <v>0</v>
      </c>
      <c r="BX121" s="25">
        <v>0</v>
      </c>
      <c r="BY121" s="25">
        <v>0</v>
      </c>
      <c r="BZ121" s="16" t="s">
        <v>45208</v>
      </c>
      <c r="CA121" s="17" t="s">
        <v>5151</v>
      </c>
      <c r="CB121" s="25">
        <v>0</v>
      </c>
      <c r="CC121" s="25">
        <v>0</v>
      </c>
      <c r="CD121" s="25">
        <v>0</v>
      </c>
      <c r="CE121" s="16" t="s">
        <v>45209</v>
      </c>
      <c r="CF121" s="17" t="s">
        <v>5152</v>
      </c>
      <c r="CG121" s="25">
        <v>0</v>
      </c>
      <c r="CH121" s="25">
        <v>0</v>
      </c>
      <c r="CI121" s="25">
        <v>0</v>
      </c>
      <c r="CJ121" s="16" t="s">
        <v>45210</v>
      </c>
      <c r="CK121" s="17" t="s">
        <v>5153</v>
      </c>
      <c r="CL121" s="25">
        <v>0</v>
      </c>
      <c r="CM121" s="25">
        <v>0</v>
      </c>
      <c r="CN121" s="25">
        <v>0</v>
      </c>
      <c r="CO121" s="16" t="s">
        <v>45211</v>
      </c>
      <c r="CP121" s="17" t="s">
        <v>5154</v>
      </c>
      <c r="CQ121" s="25">
        <v>0</v>
      </c>
      <c r="CR121" s="25">
        <v>0</v>
      </c>
      <c r="CS121" s="25">
        <v>0</v>
      </c>
      <c r="CT121" s="16" t="s">
        <v>45212</v>
      </c>
      <c r="CU121" s="17" t="s">
        <v>5155</v>
      </c>
      <c r="CV121" s="25">
        <v>0</v>
      </c>
      <c r="CW121" s="25">
        <v>0</v>
      </c>
      <c r="CX121" s="25">
        <v>0</v>
      </c>
      <c r="CY121" s="16" t="s">
        <v>45213</v>
      </c>
      <c r="CZ121" s="17" t="s">
        <v>5156</v>
      </c>
      <c r="DA121" s="25">
        <v>0</v>
      </c>
      <c r="DB121" s="25">
        <v>0</v>
      </c>
      <c r="DC121" s="25">
        <v>0</v>
      </c>
      <c r="DD121" s="25" t="s">
        <v>45214</v>
      </c>
      <c r="DE121" s="25" t="s">
        <v>5157</v>
      </c>
      <c r="DF121" s="25">
        <v>0</v>
      </c>
      <c r="DG121" s="25">
        <v>0</v>
      </c>
      <c r="DH121" s="25">
        <v>0</v>
      </c>
      <c r="DI121" s="16" t="s">
        <v>45215</v>
      </c>
      <c r="DJ121" s="17" t="s">
        <v>5158</v>
      </c>
      <c r="DK121" s="25">
        <v>0</v>
      </c>
      <c r="DL121" s="25">
        <v>0</v>
      </c>
      <c r="DM121" s="25">
        <v>0</v>
      </c>
      <c r="DN121" s="16" t="s">
        <v>45216</v>
      </c>
      <c r="DO121" s="17" t="s">
        <v>5159</v>
      </c>
      <c r="DP121" s="25">
        <v>0</v>
      </c>
      <c r="DQ121" s="25">
        <v>0</v>
      </c>
      <c r="DR121" s="25">
        <v>0</v>
      </c>
      <c r="DS121" s="16" t="s">
        <v>45217</v>
      </c>
      <c r="DT121" s="17" t="s">
        <v>5160</v>
      </c>
      <c r="DU121" s="25">
        <v>0</v>
      </c>
      <c r="DV121" s="25">
        <v>0</v>
      </c>
      <c r="DW121" s="25">
        <v>0</v>
      </c>
      <c r="DX121" s="16" t="s">
        <v>45218</v>
      </c>
      <c r="DY121" s="17" t="s">
        <v>5161</v>
      </c>
      <c r="DZ121" s="25">
        <v>0</v>
      </c>
      <c r="EA121" s="25">
        <v>0</v>
      </c>
      <c r="EB121" s="16">
        <v>0</v>
      </c>
      <c r="EC121" s="16" t="s">
        <v>45219</v>
      </c>
      <c r="ED121" s="17" t="s">
        <v>5162</v>
      </c>
      <c r="EE121" s="25">
        <v>0</v>
      </c>
      <c r="EF121" s="25">
        <v>0</v>
      </c>
      <c r="EG121" s="16">
        <v>0</v>
      </c>
      <c r="EH121" s="16" t="s">
        <v>45220</v>
      </c>
      <c r="EI121" s="16" t="s">
        <v>5163</v>
      </c>
      <c r="EJ121" s="16">
        <v>0</v>
      </c>
      <c r="EK121" s="16">
        <v>0</v>
      </c>
      <c r="EL121" s="16">
        <v>0</v>
      </c>
      <c r="EM121" s="16" t="s">
        <v>45221</v>
      </c>
      <c r="EN121" s="17" t="s">
        <v>5164</v>
      </c>
      <c r="EO121" s="25">
        <v>0</v>
      </c>
      <c r="EP121" s="25">
        <v>0</v>
      </c>
      <c r="EQ121" s="16">
        <v>0</v>
      </c>
      <c r="ER121" s="16" t="s">
        <v>45222</v>
      </c>
      <c r="ES121" s="17" t="s">
        <v>5165</v>
      </c>
      <c r="ET121" s="17">
        <v>0</v>
      </c>
      <c r="EU121" s="17">
        <v>0</v>
      </c>
      <c r="EV121" s="17">
        <v>0</v>
      </c>
      <c r="EW121" s="17" t="s">
        <v>45223</v>
      </c>
      <c r="EX121" s="17" t="s">
        <v>5166</v>
      </c>
      <c r="EY121" s="17">
        <v>0</v>
      </c>
      <c r="EZ121" s="17">
        <v>0</v>
      </c>
      <c r="FA121" s="17">
        <v>0</v>
      </c>
      <c r="FB121" s="17" t="s">
        <v>45224</v>
      </c>
      <c r="FC121" s="17" t="s">
        <v>5167</v>
      </c>
      <c r="FD121" s="17">
        <v>0</v>
      </c>
      <c r="FE121" s="17">
        <v>0</v>
      </c>
      <c r="FF121" s="17">
        <v>0</v>
      </c>
      <c r="FH121" s="17">
        <v>0</v>
      </c>
      <c r="FI121" s="17">
        <v>0</v>
      </c>
      <c r="FJ121" s="17">
        <v>0</v>
      </c>
      <c r="FL121" s="17">
        <v>0</v>
      </c>
      <c r="FM121" s="17">
        <v>0</v>
      </c>
      <c r="FN121" s="17">
        <v>0</v>
      </c>
    </row>
    <row r="122" spans="1:170">
      <c r="A122" s="14">
        <v>61430012</v>
      </c>
      <c r="B122" s="15" t="s">
        <v>32</v>
      </c>
      <c r="C122" s="17" t="s">
        <v>320</v>
      </c>
      <c r="D122" s="25">
        <v>0</v>
      </c>
      <c r="E122" s="25">
        <v>0</v>
      </c>
      <c r="F122" s="25">
        <v>0</v>
      </c>
      <c r="I122" s="16"/>
      <c r="L122" s="20" t="s">
        <v>3</v>
      </c>
      <c r="M122" s="17" t="s">
        <v>45225</v>
      </c>
      <c r="N122" s="17" t="s">
        <v>5168</v>
      </c>
      <c r="O122" s="25">
        <v>0</v>
      </c>
      <c r="P122" s="25">
        <v>0</v>
      </c>
      <c r="Q122" s="25">
        <v>0</v>
      </c>
      <c r="R122" s="16" t="s">
        <v>45226</v>
      </c>
      <c r="S122" s="17" t="s">
        <v>5169</v>
      </c>
      <c r="T122" s="25">
        <v>0</v>
      </c>
      <c r="U122" s="25">
        <v>0</v>
      </c>
      <c r="V122" s="25">
        <v>0</v>
      </c>
      <c r="W122" s="16" t="s">
        <v>45227</v>
      </c>
      <c r="X122" s="17" t="s">
        <v>5170</v>
      </c>
      <c r="Y122" s="25">
        <v>0</v>
      </c>
      <c r="Z122" s="25">
        <v>0</v>
      </c>
      <c r="AA122" s="25">
        <v>0</v>
      </c>
      <c r="AB122" s="16" t="s">
        <v>45228</v>
      </c>
      <c r="AC122" s="17" t="s">
        <v>5171</v>
      </c>
      <c r="AD122" s="25">
        <v>0</v>
      </c>
      <c r="AE122" s="25">
        <v>0</v>
      </c>
      <c r="AF122" s="25">
        <v>0</v>
      </c>
      <c r="AG122" s="16" t="s">
        <v>45229</v>
      </c>
      <c r="AH122" s="17" t="s">
        <v>5172</v>
      </c>
      <c r="AI122" s="25">
        <v>0</v>
      </c>
      <c r="AJ122" s="25">
        <v>0</v>
      </c>
      <c r="AK122" s="25">
        <v>0</v>
      </c>
      <c r="AL122" s="16" t="s">
        <v>45230</v>
      </c>
      <c r="AM122" s="17" t="s">
        <v>5173</v>
      </c>
      <c r="AN122" s="25">
        <v>0</v>
      </c>
      <c r="AO122" s="25">
        <v>0</v>
      </c>
      <c r="AP122" s="25">
        <v>0</v>
      </c>
      <c r="AQ122" s="16" t="s">
        <v>45231</v>
      </c>
      <c r="AR122" s="17" t="s">
        <v>5174</v>
      </c>
      <c r="AS122" s="25">
        <v>0</v>
      </c>
      <c r="AT122" s="25">
        <v>0</v>
      </c>
      <c r="AU122" s="25">
        <v>0</v>
      </c>
      <c r="AV122" s="16" t="s">
        <v>45232</v>
      </c>
      <c r="AW122" s="17" t="s">
        <v>5175</v>
      </c>
      <c r="AX122" s="25">
        <v>0</v>
      </c>
      <c r="AY122" s="25">
        <v>0</v>
      </c>
      <c r="AZ122" s="25">
        <v>0</v>
      </c>
      <c r="BA122" s="16" t="s">
        <v>45233</v>
      </c>
      <c r="BB122" s="17" t="s">
        <v>5176</v>
      </c>
      <c r="BC122" s="25">
        <v>0</v>
      </c>
      <c r="BD122" s="25">
        <v>0</v>
      </c>
      <c r="BE122" s="25">
        <v>0</v>
      </c>
      <c r="BF122" s="16" t="s">
        <v>45234</v>
      </c>
      <c r="BG122" s="17" t="s">
        <v>5177</v>
      </c>
      <c r="BH122" s="25">
        <v>0</v>
      </c>
      <c r="BI122" s="25">
        <v>0</v>
      </c>
      <c r="BJ122" s="25">
        <v>0</v>
      </c>
      <c r="BK122" s="16" t="s">
        <v>45235</v>
      </c>
      <c r="BL122" s="17" t="s">
        <v>5178</v>
      </c>
      <c r="BM122" s="25">
        <v>0</v>
      </c>
      <c r="BN122" s="25">
        <v>0</v>
      </c>
      <c r="BO122" s="25">
        <v>0</v>
      </c>
      <c r="BP122" s="16" t="s">
        <v>45236</v>
      </c>
      <c r="BQ122" s="17" t="s">
        <v>5179</v>
      </c>
      <c r="BR122" s="25">
        <v>0</v>
      </c>
      <c r="BS122" s="25">
        <v>0</v>
      </c>
      <c r="BT122" s="25">
        <v>0</v>
      </c>
      <c r="BU122" s="16" t="s">
        <v>45237</v>
      </c>
      <c r="BV122" s="17" t="s">
        <v>5180</v>
      </c>
      <c r="BW122" s="25">
        <v>0</v>
      </c>
      <c r="BX122" s="25">
        <v>0</v>
      </c>
      <c r="BY122" s="25">
        <v>0</v>
      </c>
      <c r="BZ122" s="16" t="s">
        <v>45238</v>
      </c>
      <c r="CA122" s="17" t="s">
        <v>5181</v>
      </c>
      <c r="CB122" s="25">
        <v>0</v>
      </c>
      <c r="CC122" s="25">
        <v>0</v>
      </c>
      <c r="CD122" s="25">
        <v>0</v>
      </c>
      <c r="CE122" s="16" t="s">
        <v>45239</v>
      </c>
      <c r="CF122" s="17" t="s">
        <v>5182</v>
      </c>
      <c r="CG122" s="25">
        <v>0</v>
      </c>
      <c r="CH122" s="25">
        <v>0</v>
      </c>
      <c r="CI122" s="25">
        <v>0</v>
      </c>
      <c r="CJ122" s="16" t="s">
        <v>45240</v>
      </c>
      <c r="CK122" s="17" t="s">
        <v>5183</v>
      </c>
      <c r="CL122" s="25">
        <v>0</v>
      </c>
      <c r="CM122" s="25">
        <v>0</v>
      </c>
      <c r="CN122" s="25">
        <v>0</v>
      </c>
      <c r="CO122" s="16" t="s">
        <v>45241</v>
      </c>
      <c r="CP122" s="17" t="s">
        <v>5184</v>
      </c>
      <c r="CQ122" s="25">
        <v>0</v>
      </c>
      <c r="CR122" s="25">
        <v>0</v>
      </c>
      <c r="CS122" s="25">
        <v>0</v>
      </c>
      <c r="CT122" s="16" t="s">
        <v>45242</v>
      </c>
      <c r="CU122" s="17" t="s">
        <v>5185</v>
      </c>
      <c r="CV122" s="25">
        <v>0</v>
      </c>
      <c r="CW122" s="25">
        <v>0</v>
      </c>
      <c r="CX122" s="25">
        <v>0</v>
      </c>
      <c r="CY122" s="16" t="s">
        <v>45243</v>
      </c>
      <c r="CZ122" s="17" t="s">
        <v>5186</v>
      </c>
      <c r="DA122" s="25">
        <v>0</v>
      </c>
      <c r="DB122" s="25">
        <v>0</v>
      </c>
      <c r="DC122" s="25">
        <v>0</v>
      </c>
      <c r="DD122" s="25" t="s">
        <v>45244</v>
      </c>
      <c r="DE122" s="25" t="s">
        <v>5187</v>
      </c>
      <c r="DF122" s="25">
        <v>0</v>
      </c>
      <c r="DG122" s="25">
        <v>0</v>
      </c>
      <c r="DH122" s="25">
        <v>0</v>
      </c>
      <c r="DI122" s="16" t="s">
        <v>45245</v>
      </c>
      <c r="DJ122" s="17" t="s">
        <v>5188</v>
      </c>
      <c r="DK122" s="25">
        <v>0</v>
      </c>
      <c r="DL122" s="25">
        <v>0</v>
      </c>
      <c r="DM122" s="25">
        <v>0</v>
      </c>
      <c r="DN122" s="16" t="s">
        <v>45246</v>
      </c>
      <c r="DO122" s="17" t="s">
        <v>5189</v>
      </c>
      <c r="DP122" s="25">
        <v>0</v>
      </c>
      <c r="DQ122" s="25">
        <v>0</v>
      </c>
      <c r="DR122" s="25">
        <v>0</v>
      </c>
      <c r="DS122" s="16" t="s">
        <v>45247</v>
      </c>
      <c r="DT122" s="17" t="s">
        <v>5190</v>
      </c>
      <c r="DU122" s="25">
        <v>0</v>
      </c>
      <c r="DV122" s="25">
        <v>0</v>
      </c>
      <c r="DW122" s="25">
        <v>0</v>
      </c>
      <c r="DX122" s="16" t="s">
        <v>45248</v>
      </c>
      <c r="DY122" s="17" t="s">
        <v>5191</v>
      </c>
      <c r="DZ122" s="25">
        <v>0</v>
      </c>
      <c r="EA122" s="25">
        <v>0</v>
      </c>
      <c r="EB122" s="16">
        <v>0</v>
      </c>
      <c r="EC122" s="16" t="s">
        <v>45249</v>
      </c>
      <c r="ED122" s="17" t="s">
        <v>5192</v>
      </c>
      <c r="EE122" s="25">
        <v>0</v>
      </c>
      <c r="EF122" s="25">
        <v>0</v>
      </c>
      <c r="EG122" s="16">
        <v>0</v>
      </c>
      <c r="EH122" s="16" t="s">
        <v>45250</v>
      </c>
      <c r="EI122" s="16" t="s">
        <v>5193</v>
      </c>
      <c r="EJ122" s="16">
        <v>0</v>
      </c>
      <c r="EK122" s="16">
        <v>0</v>
      </c>
      <c r="EL122" s="16">
        <v>0</v>
      </c>
      <c r="EM122" s="16" t="s">
        <v>45251</v>
      </c>
      <c r="EN122" s="17" t="s">
        <v>5194</v>
      </c>
      <c r="EO122" s="25">
        <v>0</v>
      </c>
      <c r="EP122" s="25">
        <v>0</v>
      </c>
      <c r="EQ122" s="16">
        <v>0</v>
      </c>
      <c r="ER122" s="16" t="s">
        <v>45252</v>
      </c>
      <c r="ES122" s="17" t="s">
        <v>5195</v>
      </c>
      <c r="ET122" s="17">
        <v>0</v>
      </c>
      <c r="EU122" s="17">
        <v>0</v>
      </c>
      <c r="EV122" s="17">
        <v>0</v>
      </c>
      <c r="EW122" s="17" t="s">
        <v>45253</v>
      </c>
      <c r="EX122" s="17" t="s">
        <v>5196</v>
      </c>
      <c r="EY122" s="17">
        <v>0</v>
      </c>
      <c r="EZ122" s="17">
        <v>0</v>
      </c>
      <c r="FA122" s="17">
        <v>0</v>
      </c>
      <c r="FB122" s="17" t="s">
        <v>45254</v>
      </c>
      <c r="FC122" s="17" t="s">
        <v>5197</v>
      </c>
      <c r="FD122" s="17">
        <v>0</v>
      </c>
      <c r="FE122" s="17">
        <v>0</v>
      </c>
      <c r="FF122" s="17">
        <v>0</v>
      </c>
      <c r="FH122" s="17">
        <v>0</v>
      </c>
      <c r="FI122" s="17">
        <v>0</v>
      </c>
      <c r="FJ122" s="17">
        <v>0</v>
      </c>
      <c r="FL122" s="17">
        <v>0</v>
      </c>
      <c r="FM122" s="17">
        <v>0</v>
      </c>
      <c r="FN122" s="17">
        <v>0</v>
      </c>
    </row>
    <row r="123" spans="1:170">
      <c r="A123" s="14">
        <v>61430013</v>
      </c>
      <c r="B123" s="15" t="s">
        <v>32</v>
      </c>
      <c r="C123" s="17" t="s">
        <v>321</v>
      </c>
      <c r="D123" s="25">
        <v>0</v>
      </c>
      <c r="E123" s="25">
        <v>0</v>
      </c>
      <c r="F123" s="25">
        <v>0</v>
      </c>
      <c r="I123" s="16"/>
      <c r="L123" s="20" t="s">
        <v>4</v>
      </c>
      <c r="M123" s="17" t="s">
        <v>45255</v>
      </c>
      <c r="N123" s="17" t="s">
        <v>5198</v>
      </c>
      <c r="O123" s="25">
        <v>0</v>
      </c>
      <c r="P123" s="25">
        <v>0</v>
      </c>
      <c r="Q123" s="25">
        <v>0</v>
      </c>
      <c r="R123" s="16" t="s">
        <v>45256</v>
      </c>
      <c r="S123" s="17" t="s">
        <v>5199</v>
      </c>
      <c r="T123" s="25">
        <v>0</v>
      </c>
      <c r="U123" s="25">
        <v>0</v>
      </c>
      <c r="V123" s="25">
        <v>0</v>
      </c>
      <c r="W123" s="16" t="s">
        <v>45257</v>
      </c>
      <c r="X123" s="17" t="s">
        <v>5200</v>
      </c>
      <c r="Y123" s="25">
        <v>0</v>
      </c>
      <c r="Z123" s="25">
        <v>0</v>
      </c>
      <c r="AA123" s="25">
        <v>0</v>
      </c>
      <c r="AB123" s="16" t="s">
        <v>45258</v>
      </c>
      <c r="AC123" s="17" t="s">
        <v>5201</v>
      </c>
      <c r="AD123" s="25">
        <v>0</v>
      </c>
      <c r="AE123" s="25">
        <v>0</v>
      </c>
      <c r="AF123" s="25">
        <v>0</v>
      </c>
      <c r="AG123" s="16" t="s">
        <v>45259</v>
      </c>
      <c r="AH123" s="17" t="s">
        <v>5202</v>
      </c>
      <c r="AI123" s="25">
        <v>0</v>
      </c>
      <c r="AJ123" s="25">
        <v>0</v>
      </c>
      <c r="AK123" s="25">
        <v>0</v>
      </c>
      <c r="AL123" s="16" t="s">
        <v>45260</v>
      </c>
      <c r="AM123" s="17" t="s">
        <v>5203</v>
      </c>
      <c r="AN123" s="25">
        <v>0</v>
      </c>
      <c r="AO123" s="25">
        <v>0</v>
      </c>
      <c r="AP123" s="25">
        <v>0</v>
      </c>
      <c r="AQ123" s="16" t="s">
        <v>45261</v>
      </c>
      <c r="AR123" s="17" t="s">
        <v>5204</v>
      </c>
      <c r="AS123" s="25">
        <v>0</v>
      </c>
      <c r="AT123" s="25">
        <v>0</v>
      </c>
      <c r="AU123" s="25">
        <v>0</v>
      </c>
      <c r="AV123" s="16" t="s">
        <v>45262</v>
      </c>
      <c r="AW123" s="17" t="s">
        <v>5205</v>
      </c>
      <c r="AX123" s="25">
        <v>0</v>
      </c>
      <c r="AY123" s="25">
        <v>0</v>
      </c>
      <c r="AZ123" s="25">
        <v>0</v>
      </c>
      <c r="BA123" s="16" t="s">
        <v>45263</v>
      </c>
      <c r="BB123" s="17" t="s">
        <v>5206</v>
      </c>
      <c r="BC123" s="25">
        <v>0</v>
      </c>
      <c r="BD123" s="25">
        <v>0</v>
      </c>
      <c r="BE123" s="25">
        <v>0</v>
      </c>
      <c r="BF123" s="16" t="s">
        <v>45264</v>
      </c>
      <c r="BG123" s="17" t="s">
        <v>5207</v>
      </c>
      <c r="BH123" s="25">
        <v>0</v>
      </c>
      <c r="BI123" s="25">
        <v>0</v>
      </c>
      <c r="BJ123" s="25">
        <v>0</v>
      </c>
      <c r="BK123" s="16" t="s">
        <v>45265</v>
      </c>
      <c r="BL123" s="17" t="s">
        <v>5208</v>
      </c>
      <c r="BM123" s="25">
        <v>0</v>
      </c>
      <c r="BN123" s="25">
        <v>0</v>
      </c>
      <c r="BO123" s="25">
        <v>0</v>
      </c>
      <c r="BP123" s="16" t="s">
        <v>45266</v>
      </c>
      <c r="BQ123" s="17" t="s">
        <v>5209</v>
      </c>
      <c r="BR123" s="25">
        <v>0</v>
      </c>
      <c r="BS123" s="25">
        <v>0</v>
      </c>
      <c r="BT123" s="25">
        <v>0</v>
      </c>
      <c r="BU123" s="16" t="s">
        <v>45267</v>
      </c>
      <c r="BV123" s="17" t="s">
        <v>5210</v>
      </c>
      <c r="BW123" s="25">
        <v>0</v>
      </c>
      <c r="BX123" s="25">
        <v>0</v>
      </c>
      <c r="BY123" s="25">
        <v>0</v>
      </c>
      <c r="BZ123" s="16" t="s">
        <v>45268</v>
      </c>
      <c r="CA123" s="17" t="s">
        <v>5211</v>
      </c>
      <c r="CB123" s="25">
        <v>0</v>
      </c>
      <c r="CC123" s="25">
        <v>0</v>
      </c>
      <c r="CD123" s="25">
        <v>0</v>
      </c>
      <c r="CE123" s="16" t="s">
        <v>45269</v>
      </c>
      <c r="CF123" s="17" t="s">
        <v>5212</v>
      </c>
      <c r="CG123" s="25">
        <v>0</v>
      </c>
      <c r="CH123" s="25">
        <v>0</v>
      </c>
      <c r="CI123" s="25">
        <v>0</v>
      </c>
      <c r="CJ123" s="16" t="s">
        <v>45270</v>
      </c>
      <c r="CK123" s="17" t="s">
        <v>5213</v>
      </c>
      <c r="CL123" s="25">
        <v>0</v>
      </c>
      <c r="CM123" s="25">
        <v>0</v>
      </c>
      <c r="CN123" s="25">
        <v>0</v>
      </c>
      <c r="CO123" s="16" t="s">
        <v>45271</v>
      </c>
      <c r="CP123" s="17" t="s">
        <v>5214</v>
      </c>
      <c r="CQ123" s="25">
        <v>0</v>
      </c>
      <c r="CR123" s="25">
        <v>0</v>
      </c>
      <c r="CS123" s="25">
        <v>0</v>
      </c>
      <c r="CT123" s="16" t="s">
        <v>45272</v>
      </c>
      <c r="CU123" s="17" t="s">
        <v>5215</v>
      </c>
      <c r="CV123" s="25">
        <v>0</v>
      </c>
      <c r="CW123" s="25">
        <v>0</v>
      </c>
      <c r="CX123" s="25">
        <v>0</v>
      </c>
      <c r="CY123" s="16" t="s">
        <v>45273</v>
      </c>
      <c r="CZ123" s="17" t="s">
        <v>5216</v>
      </c>
      <c r="DA123" s="25">
        <v>0</v>
      </c>
      <c r="DB123" s="25">
        <v>0</v>
      </c>
      <c r="DC123" s="25">
        <v>0</v>
      </c>
      <c r="DD123" s="25" t="s">
        <v>45274</v>
      </c>
      <c r="DE123" s="25" t="s">
        <v>5217</v>
      </c>
      <c r="DF123" s="25">
        <v>0</v>
      </c>
      <c r="DG123" s="25">
        <v>0</v>
      </c>
      <c r="DH123" s="25">
        <v>0</v>
      </c>
      <c r="DI123" s="16" t="s">
        <v>45275</v>
      </c>
      <c r="DJ123" s="17" t="s">
        <v>5218</v>
      </c>
      <c r="DK123" s="25">
        <v>0</v>
      </c>
      <c r="DL123" s="25">
        <v>0</v>
      </c>
      <c r="DM123" s="25">
        <v>0</v>
      </c>
      <c r="DN123" s="16" t="s">
        <v>45276</v>
      </c>
      <c r="DO123" s="17" t="s">
        <v>5219</v>
      </c>
      <c r="DP123" s="25">
        <v>0</v>
      </c>
      <c r="DQ123" s="25">
        <v>0</v>
      </c>
      <c r="DR123" s="25">
        <v>0</v>
      </c>
      <c r="DS123" s="16" t="s">
        <v>45277</v>
      </c>
      <c r="DT123" s="17" t="s">
        <v>5220</v>
      </c>
      <c r="DU123" s="25">
        <v>0</v>
      </c>
      <c r="DV123" s="25">
        <v>0</v>
      </c>
      <c r="DW123" s="25">
        <v>0</v>
      </c>
      <c r="DX123" s="16" t="s">
        <v>45278</v>
      </c>
      <c r="DY123" s="17" t="s">
        <v>5221</v>
      </c>
      <c r="DZ123" s="25">
        <v>0</v>
      </c>
      <c r="EA123" s="25">
        <v>0</v>
      </c>
      <c r="EB123" s="16">
        <v>0</v>
      </c>
      <c r="EC123" s="16" t="s">
        <v>45279</v>
      </c>
      <c r="ED123" s="17" t="s">
        <v>5222</v>
      </c>
      <c r="EE123" s="25">
        <v>0</v>
      </c>
      <c r="EF123" s="25">
        <v>0</v>
      </c>
      <c r="EG123" s="16">
        <v>0</v>
      </c>
      <c r="EH123" s="16" t="s">
        <v>45280</v>
      </c>
      <c r="EI123" s="16" t="s">
        <v>5223</v>
      </c>
      <c r="EJ123" s="16">
        <v>0</v>
      </c>
      <c r="EK123" s="16">
        <v>0</v>
      </c>
      <c r="EL123" s="16">
        <v>0</v>
      </c>
      <c r="EM123" s="16" t="s">
        <v>45281</v>
      </c>
      <c r="EN123" s="17" t="s">
        <v>5224</v>
      </c>
      <c r="EO123" s="25">
        <v>0</v>
      </c>
      <c r="EP123" s="25">
        <v>0</v>
      </c>
      <c r="EQ123" s="16">
        <v>0</v>
      </c>
      <c r="ER123" s="16" t="s">
        <v>45282</v>
      </c>
      <c r="ES123" s="17" t="s">
        <v>5225</v>
      </c>
      <c r="ET123" s="17">
        <v>0</v>
      </c>
      <c r="EU123" s="17">
        <v>0</v>
      </c>
      <c r="EV123" s="17">
        <v>0</v>
      </c>
      <c r="EW123" s="17" t="s">
        <v>45283</v>
      </c>
      <c r="EX123" s="17" t="s">
        <v>5226</v>
      </c>
      <c r="EY123" s="17">
        <v>0</v>
      </c>
      <c r="EZ123" s="17">
        <v>0</v>
      </c>
      <c r="FA123" s="17">
        <v>0</v>
      </c>
      <c r="FB123" s="17" t="s">
        <v>45284</v>
      </c>
      <c r="FC123" s="17" t="s">
        <v>5227</v>
      </c>
      <c r="FD123" s="17">
        <v>0</v>
      </c>
      <c r="FE123" s="17">
        <v>0</v>
      </c>
      <c r="FF123" s="17">
        <v>0</v>
      </c>
      <c r="FH123" s="17">
        <v>0</v>
      </c>
      <c r="FI123" s="17">
        <v>0</v>
      </c>
      <c r="FJ123" s="17">
        <v>0</v>
      </c>
      <c r="FL123" s="17">
        <v>0</v>
      </c>
      <c r="FM123" s="17">
        <v>0</v>
      </c>
      <c r="FN123" s="17">
        <v>0</v>
      </c>
    </row>
    <row r="124" spans="1:170">
      <c r="B124" s="15" t="s">
        <v>1487</v>
      </c>
      <c r="D124" s="8">
        <v>0</v>
      </c>
      <c r="E124" s="8">
        <v>0</v>
      </c>
      <c r="F124" s="53">
        <v>0</v>
      </c>
      <c r="G124" s="53"/>
      <c r="H124" s="53"/>
      <c r="I124" s="16"/>
      <c r="L124" s="20" t="s">
        <v>1487</v>
      </c>
      <c r="M124" s="17" t="s">
        <v>42315</v>
      </c>
      <c r="O124" s="53">
        <v>0</v>
      </c>
      <c r="P124" s="25">
        <v>0</v>
      </c>
      <c r="Q124" s="53">
        <v>0</v>
      </c>
      <c r="R124" s="16" t="s">
        <v>42316</v>
      </c>
      <c r="S124" s="17"/>
      <c r="T124" s="53">
        <v>0</v>
      </c>
      <c r="U124" s="25">
        <v>0</v>
      </c>
      <c r="V124" s="53">
        <v>0</v>
      </c>
      <c r="W124" s="16" t="s">
        <v>42317</v>
      </c>
      <c r="X124" s="17"/>
      <c r="Y124" s="53">
        <v>0</v>
      </c>
      <c r="Z124" s="53">
        <v>0</v>
      </c>
      <c r="AA124" s="53">
        <v>0</v>
      </c>
      <c r="AB124" s="16" t="s">
        <v>42318</v>
      </c>
      <c r="AC124" s="17"/>
      <c r="AD124" s="53">
        <v>0</v>
      </c>
      <c r="AE124" s="53">
        <v>0</v>
      </c>
      <c r="AF124" s="53">
        <v>0</v>
      </c>
      <c r="AG124" s="16" t="s">
        <v>42319</v>
      </c>
      <c r="AH124" s="17"/>
      <c r="AI124" s="53">
        <v>0</v>
      </c>
      <c r="AJ124" s="53">
        <v>0</v>
      </c>
      <c r="AK124" s="53">
        <v>0</v>
      </c>
      <c r="AL124" s="16" t="s">
        <v>42320</v>
      </c>
      <c r="AM124" s="17"/>
      <c r="AN124" s="53">
        <v>0</v>
      </c>
      <c r="AO124" s="53">
        <v>0</v>
      </c>
      <c r="AP124" s="53">
        <v>0</v>
      </c>
      <c r="AQ124" s="16" t="s">
        <v>42321</v>
      </c>
      <c r="AR124" s="17"/>
      <c r="AS124" s="53">
        <v>0</v>
      </c>
      <c r="AT124" s="53">
        <v>0</v>
      </c>
      <c r="AU124" s="53">
        <v>0</v>
      </c>
      <c r="AV124" s="16" t="s">
        <v>42322</v>
      </c>
      <c r="AW124" s="17"/>
      <c r="AX124" s="53">
        <v>0</v>
      </c>
      <c r="AY124" s="53">
        <v>0</v>
      </c>
      <c r="AZ124" s="53">
        <v>0</v>
      </c>
      <c r="BA124" s="16" t="s">
        <v>42323</v>
      </c>
      <c r="BB124" s="17"/>
      <c r="BC124" s="53">
        <v>0</v>
      </c>
      <c r="BD124" s="53">
        <v>0</v>
      </c>
      <c r="BE124" s="53">
        <v>0</v>
      </c>
      <c r="BF124" s="16" t="s">
        <v>42324</v>
      </c>
      <c r="BG124" s="17"/>
      <c r="BH124" s="53">
        <v>0</v>
      </c>
      <c r="BI124" s="53">
        <v>0</v>
      </c>
      <c r="BJ124" s="53">
        <v>0</v>
      </c>
      <c r="BK124" s="16" t="s">
        <v>42325</v>
      </c>
      <c r="BL124" s="17"/>
      <c r="BM124" s="53">
        <v>0</v>
      </c>
      <c r="BN124" s="53">
        <v>0</v>
      </c>
      <c r="BO124" s="53">
        <v>0</v>
      </c>
      <c r="BP124" s="16" t="s">
        <v>42326</v>
      </c>
      <c r="BQ124" s="17"/>
      <c r="BR124" s="53">
        <v>0</v>
      </c>
      <c r="BS124" s="53">
        <v>0</v>
      </c>
      <c r="BT124" s="53">
        <v>0</v>
      </c>
      <c r="BU124" s="16" t="s">
        <v>42327</v>
      </c>
      <c r="BV124" s="17"/>
      <c r="BW124" s="53">
        <v>0</v>
      </c>
      <c r="BX124" s="53">
        <v>0</v>
      </c>
      <c r="BY124" s="53">
        <v>0</v>
      </c>
      <c r="BZ124" s="16" t="s">
        <v>42328</v>
      </c>
      <c r="CA124" s="17"/>
      <c r="CB124" s="53">
        <v>0</v>
      </c>
      <c r="CC124" s="53">
        <v>0</v>
      </c>
      <c r="CD124" s="53">
        <v>0</v>
      </c>
      <c r="CE124" s="16" t="s">
        <v>42329</v>
      </c>
      <c r="CF124" s="17"/>
      <c r="CG124" s="53">
        <v>0</v>
      </c>
      <c r="CH124" s="53">
        <v>0</v>
      </c>
      <c r="CI124" s="53">
        <v>0</v>
      </c>
      <c r="CJ124" s="16" t="s">
        <v>42330</v>
      </c>
      <c r="CK124" s="17"/>
      <c r="CL124" s="53">
        <v>0</v>
      </c>
      <c r="CM124" s="53">
        <v>0</v>
      </c>
      <c r="CN124" s="53">
        <v>0</v>
      </c>
      <c r="CO124" s="16" t="s">
        <v>42331</v>
      </c>
      <c r="CP124" s="17"/>
      <c r="CQ124" s="53">
        <v>0</v>
      </c>
      <c r="CR124" s="53">
        <v>0</v>
      </c>
      <c r="CS124" s="53">
        <v>0</v>
      </c>
      <c r="CT124" s="16" t="s">
        <v>42332</v>
      </c>
      <c r="CU124" s="17"/>
      <c r="CV124" s="53">
        <v>0</v>
      </c>
      <c r="CW124" s="53">
        <v>0</v>
      </c>
      <c r="CX124" s="53">
        <v>0</v>
      </c>
      <c r="CY124" s="16" t="s">
        <v>42333</v>
      </c>
      <c r="CZ124" s="17"/>
      <c r="DA124" s="53">
        <v>0</v>
      </c>
      <c r="DB124" s="53">
        <v>0</v>
      </c>
      <c r="DC124" s="53">
        <v>0</v>
      </c>
      <c r="DD124" s="53" t="s">
        <v>42334</v>
      </c>
      <c r="DE124" s="53"/>
      <c r="DF124" s="53">
        <v>0</v>
      </c>
      <c r="DG124" s="53">
        <v>0</v>
      </c>
      <c r="DH124" s="53">
        <v>0</v>
      </c>
      <c r="DI124" s="16" t="s">
        <v>42335</v>
      </c>
      <c r="DJ124" s="17"/>
      <c r="DK124" s="53">
        <v>0</v>
      </c>
      <c r="DL124" s="53">
        <v>0</v>
      </c>
      <c r="DM124" s="53">
        <v>0</v>
      </c>
      <c r="DN124" s="16" t="s">
        <v>42336</v>
      </c>
      <c r="DO124" s="17"/>
      <c r="DP124" s="53">
        <v>0</v>
      </c>
      <c r="DQ124" s="53">
        <v>0</v>
      </c>
      <c r="DR124" s="53">
        <v>0</v>
      </c>
      <c r="DS124" s="16" t="s">
        <v>42337</v>
      </c>
      <c r="DT124" s="17"/>
      <c r="DU124" s="53">
        <v>0</v>
      </c>
      <c r="DV124" s="53">
        <v>0</v>
      </c>
      <c r="DW124" s="53">
        <v>0</v>
      </c>
      <c r="DX124" s="16" t="s">
        <v>42338</v>
      </c>
      <c r="DY124" s="17"/>
      <c r="DZ124" s="53">
        <v>0</v>
      </c>
      <c r="EA124" s="53">
        <v>0</v>
      </c>
      <c r="EB124" s="53">
        <v>0</v>
      </c>
      <c r="EC124" s="16" t="s">
        <v>42339</v>
      </c>
      <c r="ED124" s="17"/>
      <c r="EE124" s="53">
        <v>0</v>
      </c>
      <c r="EF124" s="53">
        <v>0</v>
      </c>
      <c r="EG124" s="53">
        <v>0</v>
      </c>
      <c r="EH124" s="16" t="s">
        <v>42340</v>
      </c>
      <c r="EI124" s="16"/>
      <c r="EJ124" s="16">
        <v>0</v>
      </c>
      <c r="EK124" s="16">
        <v>0</v>
      </c>
      <c r="EL124" s="16">
        <v>0</v>
      </c>
      <c r="EM124" s="16" t="s">
        <v>42341</v>
      </c>
      <c r="EN124" s="17"/>
      <c r="EO124" s="53">
        <v>0</v>
      </c>
      <c r="EP124" s="53">
        <v>0</v>
      </c>
      <c r="EQ124" s="53">
        <v>0</v>
      </c>
      <c r="ER124" s="16" t="s">
        <v>42342</v>
      </c>
      <c r="ET124" s="17">
        <v>0</v>
      </c>
      <c r="EU124" s="17">
        <v>0</v>
      </c>
      <c r="EV124" s="17">
        <v>0</v>
      </c>
      <c r="EW124" s="17" t="s">
        <v>42343</v>
      </c>
      <c r="EY124" s="17">
        <v>0</v>
      </c>
      <c r="EZ124" s="17">
        <v>0</v>
      </c>
      <c r="FA124" s="17">
        <v>0</v>
      </c>
      <c r="FB124" s="17" t="s">
        <v>42344</v>
      </c>
      <c r="FD124" s="17">
        <v>0</v>
      </c>
      <c r="FE124" s="17">
        <v>0</v>
      </c>
      <c r="FF124" s="17">
        <v>0</v>
      </c>
      <c r="FH124" s="17">
        <v>0</v>
      </c>
      <c r="FI124" s="17">
        <v>0</v>
      </c>
      <c r="FJ124" s="17">
        <v>0</v>
      </c>
      <c r="FL124" s="17">
        <v>0</v>
      </c>
      <c r="FM124" s="17">
        <v>0</v>
      </c>
      <c r="FN124" s="17">
        <v>0</v>
      </c>
    </row>
    <row r="125" spans="1:170">
      <c r="A125" s="14">
        <v>63000000</v>
      </c>
      <c r="B125" s="15" t="s">
        <v>51</v>
      </c>
      <c r="C125" s="17" t="s">
        <v>322</v>
      </c>
      <c r="D125" s="25">
        <v>0</v>
      </c>
      <c r="E125" s="25">
        <v>0</v>
      </c>
      <c r="F125" s="25">
        <v>0</v>
      </c>
      <c r="I125" s="16"/>
      <c r="L125" s="20" t="s">
        <v>208</v>
      </c>
      <c r="M125" s="17" t="s">
        <v>45285</v>
      </c>
      <c r="N125" s="17" t="s">
        <v>5228</v>
      </c>
      <c r="O125" s="25">
        <v>0</v>
      </c>
      <c r="P125" s="25">
        <v>0</v>
      </c>
      <c r="Q125" s="25">
        <v>0</v>
      </c>
      <c r="R125" s="16" t="s">
        <v>45286</v>
      </c>
      <c r="S125" s="17" t="s">
        <v>5229</v>
      </c>
      <c r="T125" s="25">
        <v>0</v>
      </c>
      <c r="U125" s="25">
        <v>0</v>
      </c>
      <c r="V125" s="25">
        <v>0</v>
      </c>
      <c r="W125" s="16" t="s">
        <v>45287</v>
      </c>
      <c r="X125" s="17" t="s">
        <v>5230</v>
      </c>
      <c r="Y125" s="25">
        <v>0</v>
      </c>
      <c r="Z125" s="25">
        <v>0</v>
      </c>
      <c r="AA125" s="25">
        <v>0</v>
      </c>
      <c r="AB125" s="16" t="s">
        <v>45288</v>
      </c>
      <c r="AC125" s="17" t="s">
        <v>5231</v>
      </c>
      <c r="AD125" s="25">
        <v>0</v>
      </c>
      <c r="AE125" s="25">
        <v>0</v>
      </c>
      <c r="AF125" s="25">
        <v>0</v>
      </c>
      <c r="AG125" s="16" t="s">
        <v>45289</v>
      </c>
      <c r="AH125" s="17" t="s">
        <v>5232</v>
      </c>
      <c r="AI125" s="25">
        <v>0</v>
      </c>
      <c r="AJ125" s="25">
        <v>0</v>
      </c>
      <c r="AK125" s="25">
        <v>0</v>
      </c>
      <c r="AL125" s="16" t="s">
        <v>45290</v>
      </c>
      <c r="AM125" s="17" t="s">
        <v>5233</v>
      </c>
      <c r="AN125" s="25">
        <v>0</v>
      </c>
      <c r="AO125" s="25">
        <v>0</v>
      </c>
      <c r="AP125" s="25">
        <v>0</v>
      </c>
      <c r="AQ125" s="16" t="s">
        <v>45291</v>
      </c>
      <c r="AR125" s="17" t="s">
        <v>5234</v>
      </c>
      <c r="AS125" s="25">
        <v>0</v>
      </c>
      <c r="AT125" s="25">
        <v>0</v>
      </c>
      <c r="AU125" s="25">
        <v>0</v>
      </c>
      <c r="AV125" s="16" t="s">
        <v>45292</v>
      </c>
      <c r="AW125" s="17" t="s">
        <v>5235</v>
      </c>
      <c r="AX125" s="25">
        <v>0</v>
      </c>
      <c r="AY125" s="25">
        <v>0</v>
      </c>
      <c r="AZ125" s="25">
        <v>0</v>
      </c>
      <c r="BA125" s="16" t="s">
        <v>45293</v>
      </c>
      <c r="BB125" s="17" t="s">
        <v>5236</v>
      </c>
      <c r="BC125" s="25">
        <v>0</v>
      </c>
      <c r="BD125" s="25">
        <v>0</v>
      </c>
      <c r="BE125" s="25">
        <v>0</v>
      </c>
      <c r="BF125" s="16" t="s">
        <v>45294</v>
      </c>
      <c r="BG125" s="17" t="s">
        <v>5237</v>
      </c>
      <c r="BH125" s="25">
        <v>0</v>
      </c>
      <c r="BI125" s="25">
        <v>0</v>
      </c>
      <c r="BJ125" s="25">
        <v>0</v>
      </c>
      <c r="BK125" s="16" t="s">
        <v>45295</v>
      </c>
      <c r="BL125" s="17" t="s">
        <v>5238</v>
      </c>
      <c r="BM125" s="25">
        <v>0</v>
      </c>
      <c r="BN125" s="25">
        <v>0</v>
      </c>
      <c r="BO125" s="25">
        <v>0</v>
      </c>
      <c r="BP125" s="16" t="s">
        <v>45296</v>
      </c>
      <c r="BQ125" s="17" t="s">
        <v>5239</v>
      </c>
      <c r="BR125" s="25">
        <v>0</v>
      </c>
      <c r="BS125" s="25">
        <v>0</v>
      </c>
      <c r="BT125" s="25">
        <v>0</v>
      </c>
      <c r="BU125" s="16" t="s">
        <v>45297</v>
      </c>
      <c r="BV125" s="17" t="s">
        <v>5240</v>
      </c>
      <c r="BW125" s="25">
        <v>0</v>
      </c>
      <c r="BX125" s="25">
        <v>0</v>
      </c>
      <c r="BY125" s="25">
        <v>0</v>
      </c>
      <c r="BZ125" s="16" t="s">
        <v>45298</v>
      </c>
      <c r="CA125" s="17" t="s">
        <v>5241</v>
      </c>
      <c r="CB125" s="25">
        <v>0</v>
      </c>
      <c r="CC125" s="25">
        <v>0</v>
      </c>
      <c r="CD125" s="25">
        <v>0</v>
      </c>
      <c r="CE125" s="16" t="s">
        <v>45299</v>
      </c>
      <c r="CF125" s="17" t="s">
        <v>5242</v>
      </c>
      <c r="CG125" s="25">
        <v>0</v>
      </c>
      <c r="CH125" s="25">
        <v>0</v>
      </c>
      <c r="CI125" s="25">
        <v>0</v>
      </c>
      <c r="CJ125" s="16" t="s">
        <v>45300</v>
      </c>
      <c r="CK125" s="17" t="s">
        <v>5243</v>
      </c>
      <c r="CL125" s="25">
        <v>0</v>
      </c>
      <c r="CM125" s="25">
        <v>0</v>
      </c>
      <c r="CN125" s="25">
        <v>0</v>
      </c>
      <c r="CO125" s="16" t="s">
        <v>45301</v>
      </c>
      <c r="CP125" s="17" t="s">
        <v>5244</v>
      </c>
      <c r="CQ125" s="25">
        <v>0</v>
      </c>
      <c r="CR125" s="25">
        <v>0</v>
      </c>
      <c r="CS125" s="25">
        <v>0</v>
      </c>
      <c r="CT125" s="16" t="s">
        <v>45302</v>
      </c>
      <c r="CU125" s="17" t="s">
        <v>5245</v>
      </c>
      <c r="CV125" s="25">
        <v>0</v>
      </c>
      <c r="CW125" s="25">
        <v>0</v>
      </c>
      <c r="CX125" s="25">
        <v>0</v>
      </c>
      <c r="CY125" s="16" t="s">
        <v>45303</v>
      </c>
      <c r="CZ125" s="17" t="s">
        <v>5246</v>
      </c>
      <c r="DA125" s="25">
        <v>0</v>
      </c>
      <c r="DB125" s="25">
        <v>0</v>
      </c>
      <c r="DC125" s="25">
        <v>0</v>
      </c>
      <c r="DD125" s="25" t="s">
        <v>45304</v>
      </c>
      <c r="DE125" s="25" t="s">
        <v>5247</v>
      </c>
      <c r="DF125" s="25">
        <v>0</v>
      </c>
      <c r="DG125" s="25">
        <v>0</v>
      </c>
      <c r="DH125" s="25">
        <v>0</v>
      </c>
      <c r="DI125" s="16" t="s">
        <v>45305</v>
      </c>
      <c r="DJ125" s="17" t="s">
        <v>5248</v>
      </c>
      <c r="DK125" s="25">
        <v>0</v>
      </c>
      <c r="DL125" s="25">
        <v>0</v>
      </c>
      <c r="DM125" s="25">
        <v>0</v>
      </c>
      <c r="DN125" s="16" t="s">
        <v>45306</v>
      </c>
      <c r="DO125" s="17" t="s">
        <v>5249</v>
      </c>
      <c r="DP125" s="25">
        <v>0</v>
      </c>
      <c r="DQ125" s="25">
        <v>0</v>
      </c>
      <c r="DR125" s="25">
        <v>0</v>
      </c>
      <c r="DS125" s="16" t="s">
        <v>45307</v>
      </c>
      <c r="DT125" s="17" t="s">
        <v>5250</v>
      </c>
      <c r="DU125" s="25">
        <v>0</v>
      </c>
      <c r="DV125" s="25">
        <v>0</v>
      </c>
      <c r="DW125" s="25">
        <v>0</v>
      </c>
      <c r="DX125" s="16" t="s">
        <v>45308</v>
      </c>
      <c r="DY125" s="17" t="s">
        <v>5251</v>
      </c>
      <c r="DZ125" s="25">
        <v>0</v>
      </c>
      <c r="EA125" s="25">
        <v>0</v>
      </c>
      <c r="EB125" s="16">
        <v>0</v>
      </c>
      <c r="EC125" s="16" t="s">
        <v>45309</v>
      </c>
      <c r="ED125" s="17" t="s">
        <v>5252</v>
      </c>
      <c r="EE125" s="25">
        <v>0</v>
      </c>
      <c r="EF125" s="25">
        <v>0</v>
      </c>
      <c r="EG125" s="16">
        <v>0</v>
      </c>
      <c r="EH125" s="16" t="s">
        <v>45310</v>
      </c>
      <c r="EI125" s="16" t="s">
        <v>5253</v>
      </c>
      <c r="EJ125" s="16">
        <v>0</v>
      </c>
      <c r="EK125" s="16">
        <v>0</v>
      </c>
      <c r="EL125" s="16">
        <v>0</v>
      </c>
      <c r="EM125" s="16" t="s">
        <v>45311</v>
      </c>
      <c r="EN125" s="17" t="s">
        <v>5254</v>
      </c>
      <c r="EO125" s="25">
        <v>0</v>
      </c>
      <c r="EP125" s="25">
        <v>0</v>
      </c>
      <c r="EQ125" s="16">
        <v>0</v>
      </c>
      <c r="ER125" s="16" t="s">
        <v>45312</v>
      </c>
      <c r="ES125" s="17" t="s">
        <v>5255</v>
      </c>
      <c r="ET125" s="17">
        <v>0</v>
      </c>
      <c r="EU125" s="17">
        <v>0</v>
      </c>
      <c r="EV125" s="17">
        <v>0</v>
      </c>
      <c r="EW125" s="17" t="s">
        <v>45313</v>
      </c>
      <c r="EX125" s="17" t="s">
        <v>5256</v>
      </c>
      <c r="EY125" s="17">
        <v>0</v>
      </c>
      <c r="EZ125" s="17">
        <v>0</v>
      </c>
      <c r="FA125" s="17">
        <v>0</v>
      </c>
      <c r="FB125" s="17" t="s">
        <v>45314</v>
      </c>
      <c r="FC125" s="17" t="s">
        <v>5257</v>
      </c>
      <c r="FD125" s="17">
        <v>0</v>
      </c>
      <c r="FE125" s="17">
        <v>0</v>
      </c>
      <c r="FF125" s="17">
        <v>0</v>
      </c>
      <c r="FH125" s="17">
        <v>0</v>
      </c>
      <c r="FI125" s="17">
        <v>0</v>
      </c>
      <c r="FJ125" s="17">
        <v>0</v>
      </c>
      <c r="FL125" s="17">
        <v>0</v>
      </c>
      <c r="FM125" s="17">
        <v>0</v>
      </c>
      <c r="FN125" s="17">
        <v>0</v>
      </c>
    </row>
    <row r="126" spans="1:170">
      <c r="A126" s="14">
        <v>63300000</v>
      </c>
      <c r="B126" s="15" t="s">
        <v>52</v>
      </c>
      <c r="C126" s="17" t="s">
        <v>323</v>
      </c>
      <c r="D126" s="25">
        <v>0</v>
      </c>
      <c r="E126" s="25">
        <v>0</v>
      </c>
      <c r="F126" s="25">
        <v>0</v>
      </c>
      <c r="I126" s="16"/>
      <c r="L126" s="20" t="s">
        <v>208</v>
      </c>
      <c r="M126" s="17" t="s">
        <v>45315</v>
      </c>
      <c r="N126" s="17" t="s">
        <v>5258</v>
      </c>
      <c r="O126" s="25">
        <v>0</v>
      </c>
      <c r="P126" s="25">
        <v>0</v>
      </c>
      <c r="Q126" s="25">
        <v>0</v>
      </c>
      <c r="R126" s="16" t="s">
        <v>45316</v>
      </c>
      <c r="S126" s="17" t="s">
        <v>5259</v>
      </c>
      <c r="T126" s="25">
        <v>0</v>
      </c>
      <c r="U126" s="25">
        <v>0</v>
      </c>
      <c r="V126" s="25">
        <v>0</v>
      </c>
      <c r="W126" s="16" t="s">
        <v>45317</v>
      </c>
      <c r="X126" s="17" t="s">
        <v>5260</v>
      </c>
      <c r="Y126" s="25">
        <v>0</v>
      </c>
      <c r="Z126" s="25">
        <v>0</v>
      </c>
      <c r="AA126" s="25">
        <v>0</v>
      </c>
      <c r="AB126" s="16" t="s">
        <v>45318</v>
      </c>
      <c r="AC126" s="17" t="s">
        <v>5261</v>
      </c>
      <c r="AD126" s="25">
        <v>0</v>
      </c>
      <c r="AE126" s="25">
        <v>0</v>
      </c>
      <c r="AF126" s="25">
        <v>0</v>
      </c>
      <c r="AG126" s="16" t="s">
        <v>45319</v>
      </c>
      <c r="AH126" s="17" t="s">
        <v>5262</v>
      </c>
      <c r="AI126" s="25">
        <v>0</v>
      </c>
      <c r="AJ126" s="25">
        <v>0</v>
      </c>
      <c r="AK126" s="25">
        <v>0</v>
      </c>
      <c r="AL126" s="16" t="s">
        <v>45320</v>
      </c>
      <c r="AM126" s="17" t="s">
        <v>5263</v>
      </c>
      <c r="AN126" s="25">
        <v>0</v>
      </c>
      <c r="AO126" s="25">
        <v>0</v>
      </c>
      <c r="AP126" s="25">
        <v>0</v>
      </c>
      <c r="AQ126" s="16" t="s">
        <v>45321</v>
      </c>
      <c r="AR126" s="17" t="s">
        <v>5264</v>
      </c>
      <c r="AS126" s="25">
        <v>0</v>
      </c>
      <c r="AT126" s="25">
        <v>0</v>
      </c>
      <c r="AU126" s="25">
        <v>0</v>
      </c>
      <c r="AV126" s="16" t="s">
        <v>45322</v>
      </c>
      <c r="AW126" s="17" t="s">
        <v>5265</v>
      </c>
      <c r="AX126" s="25">
        <v>0</v>
      </c>
      <c r="AY126" s="25">
        <v>0</v>
      </c>
      <c r="AZ126" s="25">
        <v>0</v>
      </c>
      <c r="BA126" s="16" t="s">
        <v>45323</v>
      </c>
      <c r="BB126" s="17" t="s">
        <v>5266</v>
      </c>
      <c r="BC126" s="25">
        <v>0</v>
      </c>
      <c r="BD126" s="25">
        <v>0</v>
      </c>
      <c r="BE126" s="25">
        <v>0</v>
      </c>
      <c r="BF126" s="16" t="s">
        <v>45324</v>
      </c>
      <c r="BG126" s="17" t="s">
        <v>5267</v>
      </c>
      <c r="BH126" s="25">
        <v>0</v>
      </c>
      <c r="BI126" s="25">
        <v>0</v>
      </c>
      <c r="BJ126" s="25">
        <v>0</v>
      </c>
      <c r="BK126" s="16" t="s">
        <v>45325</v>
      </c>
      <c r="BL126" s="17" t="s">
        <v>5268</v>
      </c>
      <c r="BM126" s="25">
        <v>0</v>
      </c>
      <c r="BN126" s="25">
        <v>0</v>
      </c>
      <c r="BO126" s="25">
        <v>0</v>
      </c>
      <c r="BP126" s="16" t="s">
        <v>45326</v>
      </c>
      <c r="BQ126" s="17" t="s">
        <v>5269</v>
      </c>
      <c r="BR126" s="25">
        <v>0</v>
      </c>
      <c r="BS126" s="25">
        <v>0</v>
      </c>
      <c r="BT126" s="25">
        <v>0</v>
      </c>
      <c r="BU126" s="16" t="s">
        <v>45327</v>
      </c>
      <c r="BV126" s="17" t="s">
        <v>5270</v>
      </c>
      <c r="BW126" s="25">
        <v>0</v>
      </c>
      <c r="BX126" s="25">
        <v>0</v>
      </c>
      <c r="BY126" s="25">
        <v>0</v>
      </c>
      <c r="BZ126" s="16" t="s">
        <v>45328</v>
      </c>
      <c r="CA126" s="17" t="s">
        <v>5271</v>
      </c>
      <c r="CB126" s="25">
        <v>0</v>
      </c>
      <c r="CC126" s="25">
        <v>0</v>
      </c>
      <c r="CD126" s="25">
        <v>0</v>
      </c>
      <c r="CE126" s="16" t="s">
        <v>45329</v>
      </c>
      <c r="CF126" s="17" t="s">
        <v>5272</v>
      </c>
      <c r="CG126" s="25">
        <v>0</v>
      </c>
      <c r="CH126" s="25">
        <v>0</v>
      </c>
      <c r="CI126" s="25">
        <v>0</v>
      </c>
      <c r="CJ126" s="16" t="s">
        <v>45330</v>
      </c>
      <c r="CK126" s="17" t="s">
        <v>5273</v>
      </c>
      <c r="CL126" s="25">
        <v>0</v>
      </c>
      <c r="CM126" s="25">
        <v>0</v>
      </c>
      <c r="CN126" s="25">
        <v>0</v>
      </c>
      <c r="CO126" s="16" t="s">
        <v>45331</v>
      </c>
      <c r="CP126" s="17" t="s">
        <v>5274</v>
      </c>
      <c r="CQ126" s="25">
        <v>0</v>
      </c>
      <c r="CR126" s="25">
        <v>0</v>
      </c>
      <c r="CS126" s="25">
        <v>0</v>
      </c>
      <c r="CT126" s="16" t="s">
        <v>45332</v>
      </c>
      <c r="CU126" s="17" t="s">
        <v>5275</v>
      </c>
      <c r="CV126" s="25">
        <v>0</v>
      </c>
      <c r="CW126" s="25">
        <v>0</v>
      </c>
      <c r="CX126" s="25">
        <v>0</v>
      </c>
      <c r="CY126" s="16" t="s">
        <v>45333</v>
      </c>
      <c r="CZ126" s="17" t="s">
        <v>5276</v>
      </c>
      <c r="DA126" s="25">
        <v>0</v>
      </c>
      <c r="DB126" s="25">
        <v>0</v>
      </c>
      <c r="DC126" s="25">
        <v>0</v>
      </c>
      <c r="DD126" s="25" t="s">
        <v>45334</v>
      </c>
      <c r="DE126" s="25" t="s">
        <v>5277</v>
      </c>
      <c r="DF126" s="25">
        <v>0</v>
      </c>
      <c r="DG126" s="25">
        <v>0</v>
      </c>
      <c r="DH126" s="25">
        <v>0</v>
      </c>
      <c r="DI126" s="16" t="s">
        <v>45335</v>
      </c>
      <c r="DJ126" s="17" t="s">
        <v>5278</v>
      </c>
      <c r="DK126" s="25">
        <v>0</v>
      </c>
      <c r="DL126" s="25">
        <v>0</v>
      </c>
      <c r="DM126" s="25">
        <v>0</v>
      </c>
      <c r="DN126" s="16" t="s">
        <v>45336</v>
      </c>
      <c r="DO126" s="17" t="s">
        <v>5279</v>
      </c>
      <c r="DP126" s="25">
        <v>0</v>
      </c>
      <c r="DQ126" s="25">
        <v>0</v>
      </c>
      <c r="DR126" s="25">
        <v>0</v>
      </c>
      <c r="DS126" s="16" t="s">
        <v>45337</v>
      </c>
      <c r="DT126" s="17" t="s">
        <v>5280</v>
      </c>
      <c r="DU126" s="25">
        <v>0</v>
      </c>
      <c r="DV126" s="25">
        <v>0</v>
      </c>
      <c r="DW126" s="25">
        <v>0</v>
      </c>
      <c r="DX126" s="16" t="s">
        <v>45338</v>
      </c>
      <c r="DY126" s="17" t="s">
        <v>5281</v>
      </c>
      <c r="DZ126" s="25">
        <v>0</v>
      </c>
      <c r="EA126" s="25">
        <v>0</v>
      </c>
      <c r="EB126" s="16">
        <v>0</v>
      </c>
      <c r="EC126" s="16" t="s">
        <v>45339</v>
      </c>
      <c r="ED126" s="17" t="s">
        <v>5282</v>
      </c>
      <c r="EE126" s="25">
        <v>0</v>
      </c>
      <c r="EF126" s="25">
        <v>0</v>
      </c>
      <c r="EG126" s="16">
        <v>0</v>
      </c>
      <c r="EH126" s="16" t="s">
        <v>45340</v>
      </c>
      <c r="EI126" s="16" t="s">
        <v>5283</v>
      </c>
      <c r="EJ126" s="16">
        <v>0</v>
      </c>
      <c r="EK126" s="16">
        <v>0</v>
      </c>
      <c r="EL126" s="16">
        <v>0</v>
      </c>
      <c r="EM126" s="16" t="s">
        <v>45341</v>
      </c>
      <c r="EN126" s="17" t="s">
        <v>5284</v>
      </c>
      <c r="EO126" s="25">
        <v>0</v>
      </c>
      <c r="EP126" s="25">
        <v>0</v>
      </c>
      <c r="EQ126" s="16">
        <v>0</v>
      </c>
      <c r="ER126" s="16" t="s">
        <v>45342</v>
      </c>
      <c r="ES126" s="17" t="s">
        <v>5285</v>
      </c>
      <c r="ET126" s="17">
        <v>0</v>
      </c>
      <c r="EU126" s="17">
        <v>0</v>
      </c>
      <c r="EV126" s="17">
        <v>0</v>
      </c>
      <c r="EW126" s="17" t="s">
        <v>45343</v>
      </c>
      <c r="EX126" s="17" t="s">
        <v>5286</v>
      </c>
      <c r="EY126" s="17">
        <v>0</v>
      </c>
      <c r="EZ126" s="17">
        <v>0</v>
      </c>
      <c r="FA126" s="17">
        <v>0</v>
      </c>
      <c r="FB126" s="17" t="s">
        <v>45344</v>
      </c>
      <c r="FC126" s="17" t="s">
        <v>5287</v>
      </c>
      <c r="FD126" s="17">
        <v>0</v>
      </c>
      <c r="FE126" s="17">
        <v>0</v>
      </c>
      <c r="FF126" s="17">
        <v>0</v>
      </c>
      <c r="FH126" s="17">
        <v>0</v>
      </c>
      <c r="FI126" s="17">
        <v>0</v>
      </c>
      <c r="FJ126" s="17">
        <v>0</v>
      </c>
      <c r="FL126" s="17">
        <v>0</v>
      </c>
      <c r="FM126" s="17">
        <v>0</v>
      </c>
      <c r="FN126" s="17">
        <v>0</v>
      </c>
    </row>
    <row r="127" spans="1:170">
      <c r="A127" s="14">
        <v>63310001</v>
      </c>
      <c r="B127" s="15" t="s">
        <v>53</v>
      </c>
      <c r="C127" s="17" t="s">
        <v>324</v>
      </c>
      <c r="D127" s="25">
        <v>113979403</v>
      </c>
      <c r="E127" s="25">
        <v>1039042799</v>
      </c>
      <c r="F127" s="25">
        <v>1153022202</v>
      </c>
      <c r="I127" s="16"/>
      <c r="L127" s="20" t="s">
        <v>1478</v>
      </c>
      <c r="M127" s="17" t="s">
        <v>45345</v>
      </c>
      <c r="N127" s="17" t="s">
        <v>5288</v>
      </c>
      <c r="O127" s="25">
        <v>0</v>
      </c>
      <c r="P127" s="25">
        <v>350916097</v>
      </c>
      <c r="Q127" s="25">
        <v>350916097</v>
      </c>
      <c r="R127" s="16" t="s">
        <v>45346</v>
      </c>
      <c r="S127" s="17" t="s">
        <v>5289</v>
      </c>
      <c r="T127" s="25">
        <v>75772180</v>
      </c>
      <c r="U127" s="25">
        <v>105801443</v>
      </c>
      <c r="V127" s="25">
        <v>181573623</v>
      </c>
      <c r="W127" s="16" t="s">
        <v>45347</v>
      </c>
      <c r="X127" s="17" t="s">
        <v>5290</v>
      </c>
      <c r="Y127" s="25">
        <v>0</v>
      </c>
      <c r="Z127" s="25">
        <v>0</v>
      </c>
      <c r="AA127" s="25">
        <v>0</v>
      </c>
      <c r="AB127" s="16" t="s">
        <v>45348</v>
      </c>
      <c r="AC127" s="17" t="s">
        <v>5291</v>
      </c>
      <c r="AD127" s="25">
        <v>7200000</v>
      </c>
      <c r="AE127" s="25">
        <v>4050000</v>
      </c>
      <c r="AF127" s="25">
        <v>11250000</v>
      </c>
      <c r="AG127" s="16" t="s">
        <v>45349</v>
      </c>
      <c r="AH127" s="17" t="s">
        <v>5292</v>
      </c>
      <c r="AI127" s="25">
        <v>0</v>
      </c>
      <c r="AJ127" s="25">
        <v>0</v>
      </c>
      <c r="AK127" s="25">
        <v>0</v>
      </c>
      <c r="AL127" s="16" t="s">
        <v>45350</v>
      </c>
      <c r="AM127" s="17" t="s">
        <v>5293</v>
      </c>
      <c r="AN127" s="25">
        <v>0</v>
      </c>
      <c r="AO127" s="25">
        <v>0</v>
      </c>
      <c r="AP127" s="25">
        <v>0</v>
      </c>
      <c r="AQ127" s="16" t="s">
        <v>45351</v>
      </c>
      <c r="AR127" s="17" t="s">
        <v>5294</v>
      </c>
      <c r="AS127" s="25">
        <v>0</v>
      </c>
      <c r="AT127" s="25">
        <v>0</v>
      </c>
      <c r="AU127" s="25">
        <v>0</v>
      </c>
      <c r="AV127" s="16" t="s">
        <v>45352</v>
      </c>
      <c r="AW127" s="17" t="s">
        <v>5295</v>
      </c>
      <c r="AX127" s="25">
        <v>0</v>
      </c>
      <c r="AY127" s="25">
        <v>0</v>
      </c>
      <c r="AZ127" s="25">
        <v>0</v>
      </c>
      <c r="BA127" s="16" t="s">
        <v>45353</v>
      </c>
      <c r="BB127" s="17" t="s">
        <v>5296</v>
      </c>
      <c r="BC127" s="25">
        <v>0</v>
      </c>
      <c r="BD127" s="25">
        <v>0</v>
      </c>
      <c r="BE127" s="25">
        <v>0</v>
      </c>
      <c r="BF127" s="16" t="s">
        <v>45354</v>
      </c>
      <c r="BG127" s="17" t="s">
        <v>5297</v>
      </c>
      <c r="BH127" s="25">
        <v>15817899</v>
      </c>
      <c r="BI127" s="25">
        <v>123027571</v>
      </c>
      <c r="BJ127" s="25">
        <v>138845470</v>
      </c>
      <c r="BK127" s="16" t="s">
        <v>45355</v>
      </c>
      <c r="BL127" s="17" t="s">
        <v>5298</v>
      </c>
      <c r="BM127" s="25">
        <v>0</v>
      </c>
      <c r="BN127" s="25">
        <v>0</v>
      </c>
      <c r="BO127" s="25">
        <v>0</v>
      </c>
      <c r="BP127" s="16" t="s">
        <v>45356</v>
      </c>
      <c r="BQ127" s="17" t="s">
        <v>5299</v>
      </c>
      <c r="BR127" s="25">
        <v>0</v>
      </c>
      <c r="BS127" s="25">
        <v>0</v>
      </c>
      <c r="BT127" s="25">
        <v>0</v>
      </c>
      <c r="BU127" s="16" t="s">
        <v>45357</v>
      </c>
      <c r="BV127" s="17" t="s">
        <v>5300</v>
      </c>
      <c r="BW127" s="25">
        <v>0</v>
      </c>
      <c r="BX127" s="25">
        <v>0</v>
      </c>
      <c r="BY127" s="25">
        <v>0</v>
      </c>
      <c r="BZ127" s="16" t="s">
        <v>45358</v>
      </c>
      <c r="CA127" s="17" t="s">
        <v>5301</v>
      </c>
      <c r="CB127" s="25">
        <v>0</v>
      </c>
      <c r="CC127" s="25">
        <v>7686906</v>
      </c>
      <c r="CD127" s="25">
        <v>7686906</v>
      </c>
      <c r="CE127" s="16" t="s">
        <v>45359</v>
      </c>
      <c r="CF127" s="17" t="s">
        <v>5302</v>
      </c>
      <c r="CG127" s="25">
        <v>0</v>
      </c>
      <c r="CH127" s="25">
        <v>0</v>
      </c>
      <c r="CI127" s="25">
        <v>0</v>
      </c>
      <c r="CJ127" s="16" t="s">
        <v>45360</v>
      </c>
      <c r="CK127" s="17" t="s">
        <v>5303</v>
      </c>
      <c r="CL127" s="25">
        <v>0</v>
      </c>
      <c r="CM127" s="25">
        <v>0</v>
      </c>
      <c r="CN127" s="25">
        <v>0</v>
      </c>
      <c r="CO127" s="16" t="s">
        <v>45361</v>
      </c>
      <c r="CP127" s="17" t="s">
        <v>5304</v>
      </c>
      <c r="CQ127" s="25">
        <v>0</v>
      </c>
      <c r="CR127" s="25">
        <v>0</v>
      </c>
      <c r="CS127" s="25">
        <v>0</v>
      </c>
      <c r="CT127" s="16" t="s">
        <v>45362</v>
      </c>
      <c r="CU127" s="17" t="s">
        <v>5305</v>
      </c>
      <c r="CV127" s="25">
        <v>0</v>
      </c>
      <c r="CW127" s="25">
        <v>273641973</v>
      </c>
      <c r="CX127" s="25">
        <v>273641973</v>
      </c>
      <c r="CY127" s="16" t="s">
        <v>45363</v>
      </c>
      <c r="CZ127" s="17" t="s">
        <v>5306</v>
      </c>
      <c r="DA127" s="25">
        <v>0</v>
      </c>
      <c r="DB127" s="25">
        <v>0</v>
      </c>
      <c r="DC127" s="25">
        <v>0</v>
      </c>
      <c r="DD127" s="25" t="s">
        <v>45364</v>
      </c>
      <c r="DE127" s="25" t="s">
        <v>5307</v>
      </c>
      <c r="DF127" s="25">
        <v>0</v>
      </c>
      <c r="DG127" s="25">
        <v>0</v>
      </c>
      <c r="DH127" s="25">
        <v>0</v>
      </c>
      <c r="DI127" s="16" t="s">
        <v>45365</v>
      </c>
      <c r="DJ127" s="17" t="s">
        <v>5308</v>
      </c>
      <c r="DK127" s="25">
        <v>15189324</v>
      </c>
      <c r="DL127" s="25">
        <v>0</v>
      </c>
      <c r="DM127" s="25">
        <v>15189324</v>
      </c>
      <c r="DN127" s="16" t="s">
        <v>45366</v>
      </c>
      <c r="DO127" s="17" t="s">
        <v>5309</v>
      </c>
      <c r="DP127" s="25">
        <v>0</v>
      </c>
      <c r="DQ127" s="25">
        <v>173918809</v>
      </c>
      <c r="DR127" s="25">
        <v>173918809</v>
      </c>
      <c r="DS127" s="16" t="s">
        <v>45367</v>
      </c>
      <c r="DT127" s="17" t="s">
        <v>5310</v>
      </c>
      <c r="DU127" s="25">
        <v>0</v>
      </c>
      <c r="DV127" s="25">
        <v>0</v>
      </c>
      <c r="DW127" s="25">
        <v>0</v>
      </c>
      <c r="DX127" s="16" t="s">
        <v>45368</v>
      </c>
      <c r="DY127" s="17" t="s">
        <v>5311</v>
      </c>
      <c r="DZ127" s="25">
        <v>0</v>
      </c>
      <c r="EA127" s="25">
        <v>0</v>
      </c>
      <c r="EB127" s="16">
        <v>0</v>
      </c>
      <c r="EC127" s="16" t="s">
        <v>45369</v>
      </c>
      <c r="ED127" s="17" t="s">
        <v>5312</v>
      </c>
      <c r="EE127" s="25">
        <v>0</v>
      </c>
      <c r="EF127" s="25">
        <v>0</v>
      </c>
      <c r="EG127" s="16">
        <v>0</v>
      </c>
      <c r="EH127" s="16" t="s">
        <v>45370</v>
      </c>
      <c r="EI127" s="16" t="s">
        <v>5313</v>
      </c>
      <c r="EJ127" s="16">
        <v>0</v>
      </c>
      <c r="EK127" s="16">
        <v>0</v>
      </c>
      <c r="EL127" s="16">
        <v>0</v>
      </c>
      <c r="EM127" s="16" t="s">
        <v>45371</v>
      </c>
      <c r="EN127" s="17" t="s">
        <v>5314</v>
      </c>
      <c r="EO127" s="25">
        <v>0</v>
      </c>
      <c r="EP127" s="25">
        <v>0</v>
      </c>
      <c r="EQ127" s="16">
        <v>0</v>
      </c>
      <c r="ER127" s="16" t="s">
        <v>45372</v>
      </c>
      <c r="ES127" s="17" t="s">
        <v>5315</v>
      </c>
      <c r="ET127" s="17">
        <v>0</v>
      </c>
      <c r="EU127" s="17">
        <v>0</v>
      </c>
      <c r="EV127" s="17">
        <v>0</v>
      </c>
      <c r="EW127" s="17" t="s">
        <v>45373</v>
      </c>
      <c r="EX127" s="17" t="s">
        <v>5316</v>
      </c>
      <c r="EY127" s="17">
        <v>0</v>
      </c>
      <c r="EZ127" s="17">
        <v>0</v>
      </c>
      <c r="FA127" s="17">
        <v>0</v>
      </c>
      <c r="FB127" s="17" t="s">
        <v>45374</v>
      </c>
      <c r="FC127" s="17" t="s">
        <v>5317</v>
      </c>
      <c r="FD127" s="17">
        <v>0</v>
      </c>
      <c r="FE127" s="17">
        <v>0</v>
      </c>
      <c r="FF127" s="17">
        <v>0</v>
      </c>
      <c r="FH127" s="17">
        <v>113979403</v>
      </c>
      <c r="FI127" s="17">
        <v>1039042799</v>
      </c>
      <c r="FJ127" s="17">
        <v>1153022202</v>
      </c>
      <c r="FL127" s="17">
        <v>0</v>
      </c>
      <c r="FM127" s="17">
        <v>0</v>
      </c>
      <c r="FN127" s="17">
        <v>0</v>
      </c>
    </row>
    <row r="128" spans="1:170">
      <c r="A128" s="14">
        <v>63310002</v>
      </c>
      <c r="B128" s="15" t="s">
        <v>53</v>
      </c>
      <c r="C128" s="17" t="s">
        <v>325</v>
      </c>
      <c r="D128" s="25">
        <v>0</v>
      </c>
      <c r="E128" s="25">
        <v>0</v>
      </c>
      <c r="F128" s="25">
        <v>0</v>
      </c>
      <c r="I128" s="16"/>
      <c r="L128" s="20" t="s">
        <v>1479</v>
      </c>
      <c r="M128" s="17" t="s">
        <v>45375</v>
      </c>
      <c r="N128" s="17" t="s">
        <v>5318</v>
      </c>
      <c r="O128" s="25">
        <v>0</v>
      </c>
      <c r="P128" s="25">
        <v>0</v>
      </c>
      <c r="Q128" s="25">
        <v>0</v>
      </c>
      <c r="R128" s="16" t="s">
        <v>45376</v>
      </c>
      <c r="S128" s="17" t="s">
        <v>5319</v>
      </c>
      <c r="T128" s="25">
        <v>0</v>
      </c>
      <c r="U128" s="25">
        <v>0</v>
      </c>
      <c r="V128" s="25">
        <v>0</v>
      </c>
      <c r="W128" s="16" t="s">
        <v>45377</v>
      </c>
      <c r="X128" s="17" t="s">
        <v>5320</v>
      </c>
      <c r="Y128" s="25">
        <v>0</v>
      </c>
      <c r="Z128" s="25">
        <v>0</v>
      </c>
      <c r="AA128" s="25">
        <v>0</v>
      </c>
      <c r="AB128" s="16" t="s">
        <v>45378</v>
      </c>
      <c r="AC128" s="17" t="s">
        <v>5321</v>
      </c>
      <c r="AD128" s="25">
        <v>0</v>
      </c>
      <c r="AE128" s="25">
        <v>0</v>
      </c>
      <c r="AF128" s="25">
        <v>0</v>
      </c>
      <c r="AG128" s="16" t="s">
        <v>45379</v>
      </c>
      <c r="AH128" s="17" t="s">
        <v>5322</v>
      </c>
      <c r="AI128" s="25">
        <v>0</v>
      </c>
      <c r="AJ128" s="25">
        <v>0</v>
      </c>
      <c r="AK128" s="25">
        <v>0</v>
      </c>
      <c r="AL128" s="16" t="s">
        <v>45380</v>
      </c>
      <c r="AM128" s="17" t="s">
        <v>5323</v>
      </c>
      <c r="AN128" s="25">
        <v>0</v>
      </c>
      <c r="AO128" s="25">
        <v>0</v>
      </c>
      <c r="AP128" s="25">
        <v>0</v>
      </c>
      <c r="AQ128" s="16" t="s">
        <v>45381</v>
      </c>
      <c r="AR128" s="17" t="s">
        <v>5324</v>
      </c>
      <c r="AS128" s="25">
        <v>0</v>
      </c>
      <c r="AT128" s="25">
        <v>0</v>
      </c>
      <c r="AU128" s="25">
        <v>0</v>
      </c>
      <c r="AV128" s="16" t="s">
        <v>45382</v>
      </c>
      <c r="AW128" s="17" t="s">
        <v>5325</v>
      </c>
      <c r="AX128" s="25">
        <v>0</v>
      </c>
      <c r="AY128" s="25">
        <v>0</v>
      </c>
      <c r="AZ128" s="25">
        <v>0</v>
      </c>
      <c r="BA128" s="16" t="s">
        <v>45383</v>
      </c>
      <c r="BB128" s="17" t="s">
        <v>5326</v>
      </c>
      <c r="BC128" s="25">
        <v>0</v>
      </c>
      <c r="BD128" s="25">
        <v>0</v>
      </c>
      <c r="BE128" s="25">
        <v>0</v>
      </c>
      <c r="BF128" s="16" t="s">
        <v>45384</v>
      </c>
      <c r="BG128" s="17" t="s">
        <v>5327</v>
      </c>
      <c r="BH128" s="25">
        <v>0</v>
      </c>
      <c r="BI128" s="25">
        <v>0</v>
      </c>
      <c r="BJ128" s="25">
        <v>0</v>
      </c>
      <c r="BK128" s="16" t="s">
        <v>45385</v>
      </c>
      <c r="BL128" s="17" t="s">
        <v>5328</v>
      </c>
      <c r="BM128" s="25">
        <v>0</v>
      </c>
      <c r="BN128" s="25">
        <v>0</v>
      </c>
      <c r="BO128" s="25">
        <v>0</v>
      </c>
      <c r="BP128" s="16" t="s">
        <v>45386</v>
      </c>
      <c r="BQ128" s="17" t="s">
        <v>5329</v>
      </c>
      <c r="BR128" s="25">
        <v>0</v>
      </c>
      <c r="BS128" s="25">
        <v>0</v>
      </c>
      <c r="BT128" s="25">
        <v>0</v>
      </c>
      <c r="BU128" s="16" t="s">
        <v>45387</v>
      </c>
      <c r="BV128" s="17" t="s">
        <v>5330</v>
      </c>
      <c r="BW128" s="25">
        <v>0</v>
      </c>
      <c r="BX128" s="25">
        <v>0</v>
      </c>
      <c r="BY128" s="25">
        <v>0</v>
      </c>
      <c r="BZ128" s="16" t="s">
        <v>45388</v>
      </c>
      <c r="CA128" s="17" t="s">
        <v>5331</v>
      </c>
      <c r="CB128" s="25">
        <v>0</v>
      </c>
      <c r="CC128" s="25">
        <v>0</v>
      </c>
      <c r="CD128" s="25">
        <v>0</v>
      </c>
      <c r="CE128" s="16" t="s">
        <v>45389</v>
      </c>
      <c r="CF128" s="17" t="s">
        <v>5332</v>
      </c>
      <c r="CG128" s="25">
        <v>0</v>
      </c>
      <c r="CH128" s="25">
        <v>0</v>
      </c>
      <c r="CI128" s="25">
        <v>0</v>
      </c>
      <c r="CJ128" s="16" t="s">
        <v>45390</v>
      </c>
      <c r="CK128" s="17" t="s">
        <v>5333</v>
      </c>
      <c r="CL128" s="25">
        <v>0</v>
      </c>
      <c r="CM128" s="25">
        <v>0</v>
      </c>
      <c r="CN128" s="25">
        <v>0</v>
      </c>
      <c r="CO128" s="16" t="s">
        <v>45391</v>
      </c>
      <c r="CP128" s="17" t="s">
        <v>5334</v>
      </c>
      <c r="CQ128" s="25">
        <v>0</v>
      </c>
      <c r="CR128" s="25">
        <v>0</v>
      </c>
      <c r="CS128" s="25">
        <v>0</v>
      </c>
      <c r="CT128" s="16" t="s">
        <v>45392</v>
      </c>
      <c r="CU128" s="17" t="s">
        <v>5335</v>
      </c>
      <c r="CV128" s="25">
        <v>0</v>
      </c>
      <c r="CW128" s="25">
        <v>0</v>
      </c>
      <c r="CX128" s="25">
        <v>0</v>
      </c>
      <c r="CY128" s="16" t="s">
        <v>45393</v>
      </c>
      <c r="CZ128" s="17" t="s">
        <v>5336</v>
      </c>
      <c r="DA128" s="25">
        <v>0</v>
      </c>
      <c r="DB128" s="25">
        <v>0</v>
      </c>
      <c r="DC128" s="25">
        <v>0</v>
      </c>
      <c r="DD128" s="25" t="s">
        <v>45394</v>
      </c>
      <c r="DE128" s="25" t="s">
        <v>5337</v>
      </c>
      <c r="DF128" s="25">
        <v>0</v>
      </c>
      <c r="DG128" s="25">
        <v>0</v>
      </c>
      <c r="DH128" s="25">
        <v>0</v>
      </c>
      <c r="DI128" s="16" t="s">
        <v>45395</v>
      </c>
      <c r="DJ128" s="17" t="s">
        <v>5338</v>
      </c>
      <c r="DK128" s="25">
        <v>0</v>
      </c>
      <c r="DL128" s="25">
        <v>0</v>
      </c>
      <c r="DM128" s="25">
        <v>0</v>
      </c>
      <c r="DN128" s="16" t="s">
        <v>45396</v>
      </c>
      <c r="DO128" s="17" t="s">
        <v>5339</v>
      </c>
      <c r="DP128" s="25">
        <v>0</v>
      </c>
      <c r="DQ128" s="25">
        <v>0</v>
      </c>
      <c r="DR128" s="25">
        <v>0</v>
      </c>
      <c r="DS128" s="16" t="s">
        <v>45397</v>
      </c>
      <c r="DT128" s="17" t="s">
        <v>5340</v>
      </c>
      <c r="DU128" s="25">
        <v>0</v>
      </c>
      <c r="DV128" s="25">
        <v>0</v>
      </c>
      <c r="DW128" s="25">
        <v>0</v>
      </c>
      <c r="DX128" s="16" t="s">
        <v>45398</v>
      </c>
      <c r="DY128" s="17" t="s">
        <v>5341</v>
      </c>
      <c r="DZ128" s="25">
        <v>0</v>
      </c>
      <c r="EA128" s="25">
        <v>0</v>
      </c>
      <c r="EB128" s="16">
        <v>0</v>
      </c>
      <c r="EC128" s="16" t="s">
        <v>45399</v>
      </c>
      <c r="ED128" s="17" t="s">
        <v>5342</v>
      </c>
      <c r="EE128" s="25">
        <v>0</v>
      </c>
      <c r="EF128" s="25">
        <v>0</v>
      </c>
      <c r="EG128" s="16">
        <v>0</v>
      </c>
      <c r="EH128" s="16" t="s">
        <v>45400</v>
      </c>
      <c r="EI128" s="16" t="s">
        <v>5343</v>
      </c>
      <c r="EJ128" s="16">
        <v>0</v>
      </c>
      <c r="EK128" s="16">
        <v>0</v>
      </c>
      <c r="EL128" s="16">
        <v>0</v>
      </c>
      <c r="EM128" s="16" t="s">
        <v>45401</v>
      </c>
      <c r="EN128" s="17" t="s">
        <v>5344</v>
      </c>
      <c r="EO128" s="25">
        <v>0</v>
      </c>
      <c r="EP128" s="25">
        <v>0</v>
      </c>
      <c r="EQ128" s="16">
        <v>0</v>
      </c>
      <c r="ER128" s="16" t="s">
        <v>45402</v>
      </c>
      <c r="ES128" s="17" t="s">
        <v>5345</v>
      </c>
      <c r="ET128" s="17">
        <v>0</v>
      </c>
      <c r="EU128" s="17">
        <v>0</v>
      </c>
      <c r="EV128" s="17">
        <v>0</v>
      </c>
      <c r="EW128" s="17" t="s">
        <v>45403</v>
      </c>
      <c r="EX128" s="17" t="s">
        <v>5346</v>
      </c>
      <c r="EY128" s="17">
        <v>0</v>
      </c>
      <c r="EZ128" s="17">
        <v>0</v>
      </c>
      <c r="FA128" s="17">
        <v>0</v>
      </c>
      <c r="FB128" s="17" t="s">
        <v>45404</v>
      </c>
      <c r="FC128" s="17" t="s">
        <v>5347</v>
      </c>
      <c r="FD128" s="17">
        <v>0</v>
      </c>
      <c r="FE128" s="17">
        <v>0</v>
      </c>
      <c r="FF128" s="17">
        <v>0</v>
      </c>
      <c r="FH128" s="17">
        <v>0</v>
      </c>
      <c r="FI128" s="17">
        <v>0</v>
      </c>
      <c r="FJ128" s="17">
        <v>0</v>
      </c>
      <c r="FL128" s="17">
        <v>0</v>
      </c>
      <c r="FM128" s="17">
        <v>0</v>
      </c>
      <c r="FN128" s="17">
        <v>0</v>
      </c>
    </row>
    <row r="129" spans="1:170">
      <c r="A129" s="14">
        <v>63310003</v>
      </c>
      <c r="B129" s="15" t="s">
        <v>53</v>
      </c>
      <c r="C129" s="24" t="s">
        <v>326</v>
      </c>
      <c r="D129" s="25">
        <v>15670322</v>
      </c>
      <c r="E129" s="25">
        <v>449243109</v>
      </c>
      <c r="F129" s="25">
        <v>464913431</v>
      </c>
      <c r="I129" s="16"/>
      <c r="L129" s="20" t="s">
        <v>1480</v>
      </c>
      <c r="M129" s="17" t="s">
        <v>45405</v>
      </c>
      <c r="N129" s="17" t="s">
        <v>5348</v>
      </c>
      <c r="O129" s="25">
        <v>15670322</v>
      </c>
      <c r="P129" s="25">
        <v>130512633</v>
      </c>
      <c r="Q129" s="25">
        <v>146182955</v>
      </c>
      <c r="R129" s="16" t="s">
        <v>45406</v>
      </c>
      <c r="S129" s="17" t="s">
        <v>5349</v>
      </c>
      <c r="T129" s="25">
        <v>0</v>
      </c>
      <c r="U129" s="25">
        <v>0</v>
      </c>
      <c r="V129" s="25">
        <v>0</v>
      </c>
      <c r="W129" s="16" t="s">
        <v>45407</v>
      </c>
      <c r="X129" s="17" t="s">
        <v>5350</v>
      </c>
      <c r="Y129" s="25">
        <v>0</v>
      </c>
      <c r="Z129" s="25">
        <v>0</v>
      </c>
      <c r="AA129" s="25">
        <v>0</v>
      </c>
      <c r="AB129" s="16" t="s">
        <v>45408</v>
      </c>
      <c r="AC129" s="17" t="s">
        <v>5351</v>
      </c>
      <c r="AD129" s="25">
        <v>0</v>
      </c>
      <c r="AE129" s="25">
        <v>0</v>
      </c>
      <c r="AF129" s="25">
        <v>0</v>
      </c>
      <c r="AG129" s="16" t="s">
        <v>45409</v>
      </c>
      <c r="AH129" s="17" t="s">
        <v>5352</v>
      </c>
      <c r="AI129" s="25">
        <v>0</v>
      </c>
      <c r="AJ129" s="25">
        <v>0</v>
      </c>
      <c r="AK129" s="25">
        <v>0</v>
      </c>
      <c r="AL129" s="16" t="s">
        <v>45410</v>
      </c>
      <c r="AM129" s="17" t="s">
        <v>5353</v>
      </c>
      <c r="AN129" s="25">
        <v>0</v>
      </c>
      <c r="AO129" s="25">
        <v>0</v>
      </c>
      <c r="AP129" s="25">
        <v>0</v>
      </c>
      <c r="AQ129" s="16" t="s">
        <v>45411</v>
      </c>
      <c r="AR129" s="17" t="s">
        <v>5354</v>
      </c>
      <c r="AS129" s="25">
        <v>0</v>
      </c>
      <c r="AT129" s="25">
        <v>0</v>
      </c>
      <c r="AU129" s="25">
        <v>0</v>
      </c>
      <c r="AV129" s="16" t="s">
        <v>45412</v>
      </c>
      <c r="AW129" s="17" t="s">
        <v>5355</v>
      </c>
      <c r="AX129" s="25">
        <v>0</v>
      </c>
      <c r="AY129" s="25">
        <v>0</v>
      </c>
      <c r="AZ129" s="25">
        <v>0</v>
      </c>
      <c r="BA129" s="16" t="s">
        <v>45413</v>
      </c>
      <c r="BB129" s="17" t="s">
        <v>5356</v>
      </c>
      <c r="BC129" s="25">
        <v>0</v>
      </c>
      <c r="BD129" s="25">
        <v>0</v>
      </c>
      <c r="BE129" s="25">
        <v>0</v>
      </c>
      <c r="BF129" s="16" t="s">
        <v>45414</v>
      </c>
      <c r="BG129" s="17" t="s">
        <v>5357</v>
      </c>
      <c r="BH129" s="25">
        <v>0</v>
      </c>
      <c r="BI129" s="25">
        <v>0</v>
      </c>
      <c r="BJ129" s="25">
        <v>0</v>
      </c>
      <c r="BK129" s="16" t="s">
        <v>45415</v>
      </c>
      <c r="BL129" s="17" t="s">
        <v>5358</v>
      </c>
      <c r="BM129" s="25">
        <v>0</v>
      </c>
      <c r="BN129" s="25">
        <v>0</v>
      </c>
      <c r="BO129" s="25">
        <v>0</v>
      </c>
      <c r="BP129" s="16" t="s">
        <v>45416</v>
      </c>
      <c r="BQ129" s="17" t="s">
        <v>5359</v>
      </c>
      <c r="BR129" s="25">
        <v>0</v>
      </c>
      <c r="BS129" s="25">
        <v>0</v>
      </c>
      <c r="BT129" s="25">
        <v>0</v>
      </c>
      <c r="BU129" s="16" t="s">
        <v>45417</v>
      </c>
      <c r="BV129" s="17" t="s">
        <v>5360</v>
      </c>
      <c r="BW129" s="25">
        <v>0</v>
      </c>
      <c r="BX129" s="25">
        <v>0</v>
      </c>
      <c r="BY129" s="25">
        <v>0</v>
      </c>
      <c r="BZ129" s="16" t="s">
        <v>45418</v>
      </c>
      <c r="CA129" s="17" t="s">
        <v>5361</v>
      </c>
      <c r="CB129" s="25">
        <v>0</v>
      </c>
      <c r="CC129" s="25">
        <v>0</v>
      </c>
      <c r="CD129" s="25">
        <v>0</v>
      </c>
      <c r="CE129" s="16" t="s">
        <v>45419</v>
      </c>
      <c r="CF129" s="17" t="s">
        <v>5362</v>
      </c>
      <c r="CG129" s="25">
        <v>0</v>
      </c>
      <c r="CH129" s="25">
        <v>0</v>
      </c>
      <c r="CI129" s="25">
        <v>0</v>
      </c>
      <c r="CJ129" s="16" t="s">
        <v>45420</v>
      </c>
      <c r="CK129" s="17" t="s">
        <v>5363</v>
      </c>
      <c r="CL129" s="25">
        <v>0</v>
      </c>
      <c r="CM129" s="25">
        <v>0</v>
      </c>
      <c r="CN129" s="25">
        <v>0</v>
      </c>
      <c r="CO129" s="16" t="s">
        <v>45421</v>
      </c>
      <c r="CP129" s="17" t="s">
        <v>5364</v>
      </c>
      <c r="CQ129" s="25">
        <v>0</v>
      </c>
      <c r="CR129" s="25">
        <v>0</v>
      </c>
      <c r="CS129" s="25">
        <v>0</v>
      </c>
      <c r="CT129" s="16" t="s">
        <v>45422</v>
      </c>
      <c r="CU129" s="17" t="s">
        <v>5365</v>
      </c>
      <c r="CV129" s="25">
        <v>0</v>
      </c>
      <c r="CW129" s="25">
        <v>0</v>
      </c>
      <c r="CX129" s="25">
        <v>0</v>
      </c>
      <c r="CY129" s="16" t="s">
        <v>45423</v>
      </c>
      <c r="CZ129" s="17" t="s">
        <v>5366</v>
      </c>
      <c r="DA129" s="25">
        <v>0</v>
      </c>
      <c r="DB129" s="25">
        <v>0</v>
      </c>
      <c r="DC129" s="25">
        <v>0</v>
      </c>
      <c r="DD129" s="25" t="s">
        <v>45424</v>
      </c>
      <c r="DE129" s="25" t="s">
        <v>5367</v>
      </c>
      <c r="DF129" s="25">
        <v>0</v>
      </c>
      <c r="DG129" s="25">
        <v>0</v>
      </c>
      <c r="DH129" s="25">
        <v>0</v>
      </c>
      <c r="DI129" s="16" t="s">
        <v>45425</v>
      </c>
      <c r="DJ129" s="17" t="s">
        <v>5368</v>
      </c>
      <c r="DK129" s="25">
        <v>0</v>
      </c>
      <c r="DL129" s="25">
        <v>0</v>
      </c>
      <c r="DM129" s="25">
        <v>0</v>
      </c>
      <c r="DN129" s="16" t="s">
        <v>45426</v>
      </c>
      <c r="DO129" s="17" t="s">
        <v>5369</v>
      </c>
      <c r="DP129" s="25">
        <v>0</v>
      </c>
      <c r="DQ129" s="25">
        <v>0</v>
      </c>
      <c r="DR129" s="25">
        <v>0</v>
      </c>
      <c r="DS129" s="16" t="s">
        <v>45427</v>
      </c>
      <c r="DT129" s="17" t="s">
        <v>5370</v>
      </c>
      <c r="DU129" s="25">
        <v>0</v>
      </c>
      <c r="DV129" s="25">
        <v>0</v>
      </c>
      <c r="DW129" s="25">
        <v>0</v>
      </c>
      <c r="DX129" s="16" t="s">
        <v>45428</v>
      </c>
      <c r="DY129" s="17" t="s">
        <v>5371</v>
      </c>
      <c r="DZ129" s="25">
        <v>0</v>
      </c>
      <c r="EA129" s="25">
        <v>0</v>
      </c>
      <c r="EB129" s="16">
        <v>0</v>
      </c>
      <c r="EC129" s="16" t="s">
        <v>45429</v>
      </c>
      <c r="ED129" s="17" t="s">
        <v>5372</v>
      </c>
      <c r="EE129" s="25">
        <v>0</v>
      </c>
      <c r="EF129" s="25">
        <v>0</v>
      </c>
      <c r="EG129" s="16">
        <v>0</v>
      </c>
      <c r="EH129" s="16" t="s">
        <v>45430</v>
      </c>
      <c r="EI129" s="16" t="s">
        <v>5373</v>
      </c>
      <c r="EJ129" s="16">
        <v>0</v>
      </c>
      <c r="EK129" s="16">
        <v>318730476</v>
      </c>
      <c r="EL129" s="16">
        <v>318730476</v>
      </c>
      <c r="EM129" s="16" t="s">
        <v>45431</v>
      </c>
      <c r="EN129" s="17" t="s">
        <v>5374</v>
      </c>
      <c r="EO129" s="25">
        <v>0</v>
      </c>
      <c r="EP129" s="25">
        <v>0</v>
      </c>
      <c r="EQ129" s="16">
        <v>0</v>
      </c>
      <c r="ER129" s="16" t="s">
        <v>45432</v>
      </c>
      <c r="ES129" s="17" t="s">
        <v>5375</v>
      </c>
      <c r="ET129" s="17">
        <v>0</v>
      </c>
      <c r="EU129" s="17">
        <v>0</v>
      </c>
      <c r="EV129" s="17">
        <v>0</v>
      </c>
      <c r="EW129" s="17" t="s">
        <v>45433</v>
      </c>
      <c r="EX129" s="17" t="s">
        <v>5376</v>
      </c>
      <c r="EY129" s="17">
        <v>0</v>
      </c>
      <c r="EZ129" s="17">
        <v>0</v>
      </c>
      <c r="FA129" s="17">
        <v>0</v>
      </c>
      <c r="FB129" s="17" t="s">
        <v>45434</v>
      </c>
      <c r="FC129" s="17" t="s">
        <v>5377</v>
      </c>
      <c r="FD129" s="17">
        <v>0</v>
      </c>
      <c r="FE129" s="17">
        <v>0</v>
      </c>
      <c r="FF129" s="17">
        <v>0</v>
      </c>
      <c r="FH129" s="17">
        <v>15670322</v>
      </c>
      <c r="FI129" s="17">
        <v>449243109</v>
      </c>
      <c r="FJ129" s="17">
        <v>464913431</v>
      </c>
      <c r="FL129" s="17">
        <v>0</v>
      </c>
      <c r="FM129" s="17">
        <v>0</v>
      </c>
      <c r="FN129" s="17">
        <v>0</v>
      </c>
    </row>
    <row r="130" spans="1:170">
      <c r="A130" s="14">
        <v>63310004</v>
      </c>
      <c r="B130" s="15" t="s">
        <v>53</v>
      </c>
      <c r="C130" s="17" t="s">
        <v>327</v>
      </c>
      <c r="D130" s="25">
        <v>0</v>
      </c>
      <c r="E130" s="25">
        <v>20750000</v>
      </c>
      <c r="F130" s="25">
        <v>20750000</v>
      </c>
      <c r="I130" s="16"/>
      <c r="L130" s="20" t="s">
        <v>1481</v>
      </c>
      <c r="M130" s="17" t="s">
        <v>45435</v>
      </c>
      <c r="N130" s="17" t="s">
        <v>5378</v>
      </c>
      <c r="O130" s="25">
        <v>0</v>
      </c>
      <c r="P130" s="25">
        <v>0</v>
      </c>
      <c r="Q130" s="25">
        <v>0</v>
      </c>
      <c r="R130" s="16" t="s">
        <v>45436</v>
      </c>
      <c r="S130" s="17" t="s">
        <v>5379</v>
      </c>
      <c r="T130" s="25">
        <v>0</v>
      </c>
      <c r="U130" s="25">
        <v>0</v>
      </c>
      <c r="V130" s="25">
        <v>0</v>
      </c>
      <c r="W130" s="16" t="s">
        <v>45437</v>
      </c>
      <c r="X130" s="17" t="s">
        <v>5380</v>
      </c>
      <c r="Y130" s="25">
        <v>0</v>
      </c>
      <c r="Z130" s="25">
        <v>0</v>
      </c>
      <c r="AA130" s="25">
        <v>0</v>
      </c>
      <c r="AB130" s="16" t="s">
        <v>45438</v>
      </c>
      <c r="AC130" s="17" t="s">
        <v>5381</v>
      </c>
      <c r="AD130" s="25">
        <v>0</v>
      </c>
      <c r="AE130" s="25">
        <v>0</v>
      </c>
      <c r="AF130" s="25">
        <v>0</v>
      </c>
      <c r="AG130" s="16" t="s">
        <v>45439</v>
      </c>
      <c r="AH130" s="17" t="s">
        <v>5382</v>
      </c>
      <c r="AI130" s="25">
        <v>0</v>
      </c>
      <c r="AJ130" s="25">
        <v>0</v>
      </c>
      <c r="AK130" s="25">
        <v>0</v>
      </c>
      <c r="AL130" s="16" t="s">
        <v>45440</v>
      </c>
      <c r="AM130" s="17" t="s">
        <v>5383</v>
      </c>
      <c r="AN130" s="25">
        <v>0</v>
      </c>
      <c r="AO130" s="25">
        <v>0</v>
      </c>
      <c r="AP130" s="25">
        <v>0</v>
      </c>
      <c r="AQ130" s="16" t="s">
        <v>45441</v>
      </c>
      <c r="AR130" s="17" t="s">
        <v>5384</v>
      </c>
      <c r="AS130" s="25">
        <v>0</v>
      </c>
      <c r="AT130" s="25">
        <v>0</v>
      </c>
      <c r="AU130" s="25">
        <v>0</v>
      </c>
      <c r="AV130" s="16" t="s">
        <v>45442</v>
      </c>
      <c r="AW130" s="17" t="s">
        <v>5385</v>
      </c>
      <c r="AX130" s="25">
        <v>0</v>
      </c>
      <c r="AY130" s="25">
        <v>0</v>
      </c>
      <c r="AZ130" s="25">
        <v>0</v>
      </c>
      <c r="BA130" s="16" t="s">
        <v>45443</v>
      </c>
      <c r="BB130" s="17" t="s">
        <v>5386</v>
      </c>
      <c r="BC130" s="25">
        <v>0</v>
      </c>
      <c r="BD130" s="25">
        <v>0</v>
      </c>
      <c r="BE130" s="25">
        <v>0</v>
      </c>
      <c r="BF130" s="16" t="s">
        <v>45444</v>
      </c>
      <c r="BG130" s="17" t="s">
        <v>5387</v>
      </c>
      <c r="BH130" s="25">
        <v>0</v>
      </c>
      <c r="BI130" s="25">
        <v>0</v>
      </c>
      <c r="BJ130" s="25">
        <v>0</v>
      </c>
      <c r="BK130" s="16" t="s">
        <v>45445</v>
      </c>
      <c r="BL130" s="17" t="s">
        <v>5388</v>
      </c>
      <c r="BM130" s="25">
        <v>0</v>
      </c>
      <c r="BN130" s="25">
        <v>0</v>
      </c>
      <c r="BO130" s="25">
        <v>0</v>
      </c>
      <c r="BP130" s="16" t="s">
        <v>45446</v>
      </c>
      <c r="BQ130" s="17" t="s">
        <v>5389</v>
      </c>
      <c r="BR130" s="25">
        <v>0</v>
      </c>
      <c r="BS130" s="25">
        <v>0</v>
      </c>
      <c r="BT130" s="25">
        <v>0</v>
      </c>
      <c r="BU130" s="16" t="s">
        <v>45447</v>
      </c>
      <c r="BV130" s="17" t="s">
        <v>5390</v>
      </c>
      <c r="BW130" s="25">
        <v>0</v>
      </c>
      <c r="BX130" s="25">
        <v>0</v>
      </c>
      <c r="BY130" s="25">
        <v>0</v>
      </c>
      <c r="BZ130" s="16" t="s">
        <v>45448</v>
      </c>
      <c r="CA130" s="17" t="s">
        <v>5391</v>
      </c>
      <c r="CB130" s="25">
        <v>0</v>
      </c>
      <c r="CC130" s="25">
        <v>20750000</v>
      </c>
      <c r="CD130" s="25">
        <v>20750000</v>
      </c>
      <c r="CE130" s="16" t="s">
        <v>45449</v>
      </c>
      <c r="CF130" s="17" t="s">
        <v>5392</v>
      </c>
      <c r="CG130" s="25">
        <v>0</v>
      </c>
      <c r="CH130" s="25">
        <v>0</v>
      </c>
      <c r="CI130" s="25">
        <v>0</v>
      </c>
      <c r="CJ130" s="16" t="s">
        <v>45450</v>
      </c>
      <c r="CK130" s="17" t="s">
        <v>5393</v>
      </c>
      <c r="CL130" s="25">
        <v>0</v>
      </c>
      <c r="CM130" s="25">
        <v>0</v>
      </c>
      <c r="CN130" s="25">
        <v>0</v>
      </c>
      <c r="CO130" s="16" t="s">
        <v>45451</v>
      </c>
      <c r="CP130" s="17" t="s">
        <v>5394</v>
      </c>
      <c r="CQ130" s="25">
        <v>0</v>
      </c>
      <c r="CR130" s="25">
        <v>0</v>
      </c>
      <c r="CS130" s="25">
        <v>0</v>
      </c>
      <c r="CT130" s="16" t="s">
        <v>45452</v>
      </c>
      <c r="CU130" s="17" t="s">
        <v>5395</v>
      </c>
      <c r="CV130" s="25">
        <v>0</v>
      </c>
      <c r="CW130" s="25">
        <v>0</v>
      </c>
      <c r="CX130" s="25">
        <v>0</v>
      </c>
      <c r="CY130" s="16" t="s">
        <v>45453</v>
      </c>
      <c r="CZ130" s="17" t="s">
        <v>5396</v>
      </c>
      <c r="DA130" s="25">
        <v>0</v>
      </c>
      <c r="DB130" s="25">
        <v>0</v>
      </c>
      <c r="DC130" s="25">
        <v>0</v>
      </c>
      <c r="DD130" s="25" t="s">
        <v>45454</v>
      </c>
      <c r="DE130" s="25" t="s">
        <v>5397</v>
      </c>
      <c r="DF130" s="25">
        <v>0</v>
      </c>
      <c r="DG130" s="25">
        <v>0</v>
      </c>
      <c r="DH130" s="25">
        <v>0</v>
      </c>
      <c r="DI130" s="16" t="s">
        <v>45455</v>
      </c>
      <c r="DJ130" s="17" t="s">
        <v>5398</v>
      </c>
      <c r="DK130" s="25">
        <v>0</v>
      </c>
      <c r="DL130" s="25">
        <v>0</v>
      </c>
      <c r="DM130" s="25">
        <v>0</v>
      </c>
      <c r="DN130" s="16" t="s">
        <v>45456</v>
      </c>
      <c r="DO130" s="17" t="s">
        <v>5399</v>
      </c>
      <c r="DP130" s="25">
        <v>0</v>
      </c>
      <c r="DQ130" s="25">
        <v>0</v>
      </c>
      <c r="DR130" s="25">
        <v>0</v>
      </c>
      <c r="DS130" s="16" t="s">
        <v>45457</v>
      </c>
      <c r="DT130" s="17" t="s">
        <v>5400</v>
      </c>
      <c r="DU130" s="25">
        <v>0</v>
      </c>
      <c r="DV130" s="25">
        <v>0</v>
      </c>
      <c r="DW130" s="25">
        <v>0</v>
      </c>
      <c r="DX130" s="16" t="s">
        <v>45458</v>
      </c>
      <c r="DY130" s="17" t="s">
        <v>5401</v>
      </c>
      <c r="DZ130" s="25">
        <v>0</v>
      </c>
      <c r="EA130" s="25">
        <v>0</v>
      </c>
      <c r="EB130" s="16">
        <v>0</v>
      </c>
      <c r="EC130" s="16" t="s">
        <v>45459</v>
      </c>
      <c r="ED130" s="17" t="s">
        <v>5402</v>
      </c>
      <c r="EE130" s="25">
        <v>0</v>
      </c>
      <c r="EF130" s="25">
        <v>0</v>
      </c>
      <c r="EG130" s="16">
        <v>0</v>
      </c>
      <c r="EH130" s="16" t="s">
        <v>45460</v>
      </c>
      <c r="EI130" s="16" t="s">
        <v>5403</v>
      </c>
      <c r="EJ130" s="16">
        <v>0</v>
      </c>
      <c r="EK130" s="16">
        <v>0</v>
      </c>
      <c r="EL130" s="16">
        <v>0</v>
      </c>
      <c r="EM130" s="16" t="s">
        <v>45461</v>
      </c>
      <c r="EN130" s="17" t="s">
        <v>5404</v>
      </c>
      <c r="EO130" s="25">
        <v>0</v>
      </c>
      <c r="EP130" s="25">
        <v>0</v>
      </c>
      <c r="EQ130" s="16">
        <v>0</v>
      </c>
      <c r="ER130" s="16" t="s">
        <v>45462</v>
      </c>
      <c r="ES130" s="17" t="s">
        <v>5405</v>
      </c>
      <c r="ET130" s="17">
        <v>0</v>
      </c>
      <c r="EU130" s="17">
        <v>0</v>
      </c>
      <c r="EV130" s="17">
        <v>0</v>
      </c>
      <c r="EW130" s="17" t="s">
        <v>45463</v>
      </c>
      <c r="EX130" s="17" t="s">
        <v>5406</v>
      </c>
      <c r="EY130" s="17">
        <v>0</v>
      </c>
      <c r="EZ130" s="17">
        <v>0</v>
      </c>
      <c r="FA130" s="17">
        <v>0</v>
      </c>
      <c r="FB130" s="17" t="s">
        <v>45464</v>
      </c>
      <c r="FC130" s="17" t="s">
        <v>5407</v>
      </c>
      <c r="FD130" s="17">
        <v>0</v>
      </c>
      <c r="FE130" s="17">
        <v>0</v>
      </c>
      <c r="FF130" s="17">
        <v>0</v>
      </c>
      <c r="FH130" s="17">
        <v>0</v>
      </c>
      <c r="FI130" s="17">
        <v>20750000</v>
      </c>
      <c r="FJ130" s="17">
        <v>20750000</v>
      </c>
      <c r="FL130" s="17">
        <v>0</v>
      </c>
      <c r="FM130" s="17">
        <v>0</v>
      </c>
      <c r="FN130" s="17">
        <v>0</v>
      </c>
    </row>
    <row r="131" spans="1:170">
      <c r="A131" s="14">
        <v>63310005</v>
      </c>
      <c r="B131" s="15" t="s">
        <v>53</v>
      </c>
      <c r="C131" s="17" t="s">
        <v>328</v>
      </c>
      <c r="D131" s="25">
        <v>0</v>
      </c>
      <c r="E131" s="25">
        <v>0</v>
      </c>
      <c r="F131" s="25">
        <v>0</v>
      </c>
      <c r="I131" s="16"/>
      <c r="L131" s="20" t="s">
        <v>1482</v>
      </c>
      <c r="M131" s="17" t="s">
        <v>45465</v>
      </c>
      <c r="N131" s="17" t="s">
        <v>5408</v>
      </c>
      <c r="O131" s="25">
        <v>0</v>
      </c>
      <c r="P131" s="25">
        <v>0</v>
      </c>
      <c r="Q131" s="25">
        <v>0</v>
      </c>
      <c r="R131" s="16" t="s">
        <v>45466</v>
      </c>
      <c r="S131" s="17" t="s">
        <v>5409</v>
      </c>
      <c r="T131" s="25">
        <v>0</v>
      </c>
      <c r="U131" s="25">
        <v>0</v>
      </c>
      <c r="V131" s="25">
        <v>0</v>
      </c>
      <c r="W131" s="16" t="s">
        <v>45467</v>
      </c>
      <c r="X131" s="17" t="s">
        <v>5410</v>
      </c>
      <c r="Y131" s="25">
        <v>0</v>
      </c>
      <c r="Z131" s="25">
        <v>0</v>
      </c>
      <c r="AA131" s="25">
        <v>0</v>
      </c>
      <c r="AB131" s="16" t="s">
        <v>45468</v>
      </c>
      <c r="AC131" s="17" t="s">
        <v>5411</v>
      </c>
      <c r="AD131" s="25">
        <v>0</v>
      </c>
      <c r="AE131" s="25">
        <v>0</v>
      </c>
      <c r="AF131" s="25">
        <v>0</v>
      </c>
      <c r="AG131" s="16" t="s">
        <v>45469</v>
      </c>
      <c r="AH131" s="17" t="s">
        <v>5412</v>
      </c>
      <c r="AI131" s="25">
        <v>0</v>
      </c>
      <c r="AJ131" s="25">
        <v>0</v>
      </c>
      <c r="AK131" s="25">
        <v>0</v>
      </c>
      <c r="AL131" s="16" t="s">
        <v>45470</v>
      </c>
      <c r="AM131" s="17" t="s">
        <v>5413</v>
      </c>
      <c r="AN131" s="25">
        <v>0</v>
      </c>
      <c r="AO131" s="25">
        <v>0</v>
      </c>
      <c r="AP131" s="25">
        <v>0</v>
      </c>
      <c r="AQ131" s="16" t="s">
        <v>45471</v>
      </c>
      <c r="AR131" s="17" t="s">
        <v>5414</v>
      </c>
      <c r="AS131" s="25">
        <v>0</v>
      </c>
      <c r="AT131" s="25">
        <v>0</v>
      </c>
      <c r="AU131" s="25">
        <v>0</v>
      </c>
      <c r="AV131" s="16" t="s">
        <v>45472</v>
      </c>
      <c r="AW131" s="17" t="s">
        <v>5415</v>
      </c>
      <c r="AX131" s="25">
        <v>0</v>
      </c>
      <c r="AY131" s="25">
        <v>0</v>
      </c>
      <c r="AZ131" s="25">
        <v>0</v>
      </c>
      <c r="BA131" s="16" t="s">
        <v>45473</v>
      </c>
      <c r="BB131" s="17" t="s">
        <v>5416</v>
      </c>
      <c r="BC131" s="25">
        <v>0</v>
      </c>
      <c r="BD131" s="25">
        <v>0</v>
      </c>
      <c r="BE131" s="25">
        <v>0</v>
      </c>
      <c r="BF131" s="16" t="s">
        <v>45474</v>
      </c>
      <c r="BG131" s="17" t="s">
        <v>5417</v>
      </c>
      <c r="BH131" s="25">
        <v>0</v>
      </c>
      <c r="BI131" s="25">
        <v>0</v>
      </c>
      <c r="BJ131" s="25">
        <v>0</v>
      </c>
      <c r="BK131" s="16" t="s">
        <v>45475</v>
      </c>
      <c r="BL131" s="17" t="s">
        <v>5418</v>
      </c>
      <c r="BM131" s="25">
        <v>0</v>
      </c>
      <c r="BN131" s="25">
        <v>0</v>
      </c>
      <c r="BO131" s="25">
        <v>0</v>
      </c>
      <c r="BP131" s="16" t="s">
        <v>45476</v>
      </c>
      <c r="BQ131" s="17" t="s">
        <v>5419</v>
      </c>
      <c r="BR131" s="25">
        <v>0</v>
      </c>
      <c r="BS131" s="25">
        <v>0</v>
      </c>
      <c r="BT131" s="25">
        <v>0</v>
      </c>
      <c r="BU131" s="16" t="s">
        <v>45477</v>
      </c>
      <c r="BV131" s="17" t="s">
        <v>5420</v>
      </c>
      <c r="BW131" s="25">
        <v>0</v>
      </c>
      <c r="BX131" s="25">
        <v>0</v>
      </c>
      <c r="BY131" s="25">
        <v>0</v>
      </c>
      <c r="BZ131" s="16" t="s">
        <v>45478</v>
      </c>
      <c r="CA131" s="17" t="s">
        <v>5421</v>
      </c>
      <c r="CB131" s="25">
        <v>0</v>
      </c>
      <c r="CC131" s="25">
        <v>0</v>
      </c>
      <c r="CD131" s="25">
        <v>0</v>
      </c>
      <c r="CE131" s="16" t="s">
        <v>45479</v>
      </c>
      <c r="CF131" s="17" t="s">
        <v>5422</v>
      </c>
      <c r="CG131" s="25">
        <v>0</v>
      </c>
      <c r="CH131" s="25">
        <v>0</v>
      </c>
      <c r="CI131" s="25">
        <v>0</v>
      </c>
      <c r="CJ131" s="16" t="s">
        <v>45480</v>
      </c>
      <c r="CK131" s="17" t="s">
        <v>5423</v>
      </c>
      <c r="CL131" s="25">
        <v>0</v>
      </c>
      <c r="CM131" s="25">
        <v>0</v>
      </c>
      <c r="CN131" s="25">
        <v>0</v>
      </c>
      <c r="CO131" s="16" t="s">
        <v>45481</v>
      </c>
      <c r="CP131" s="17" t="s">
        <v>5424</v>
      </c>
      <c r="CQ131" s="25">
        <v>0</v>
      </c>
      <c r="CR131" s="25">
        <v>0</v>
      </c>
      <c r="CS131" s="25">
        <v>0</v>
      </c>
      <c r="CT131" s="16" t="s">
        <v>45482</v>
      </c>
      <c r="CU131" s="17" t="s">
        <v>5425</v>
      </c>
      <c r="CV131" s="25">
        <v>0</v>
      </c>
      <c r="CW131" s="25">
        <v>0</v>
      </c>
      <c r="CX131" s="25">
        <v>0</v>
      </c>
      <c r="CY131" s="16" t="s">
        <v>45483</v>
      </c>
      <c r="CZ131" s="17" t="s">
        <v>5426</v>
      </c>
      <c r="DA131" s="25">
        <v>0</v>
      </c>
      <c r="DB131" s="25">
        <v>0</v>
      </c>
      <c r="DC131" s="25">
        <v>0</v>
      </c>
      <c r="DD131" s="25" t="s">
        <v>45484</v>
      </c>
      <c r="DE131" s="25" t="s">
        <v>5427</v>
      </c>
      <c r="DF131" s="25">
        <v>0</v>
      </c>
      <c r="DG131" s="25">
        <v>0</v>
      </c>
      <c r="DH131" s="25">
        <v>0</v>
      </c>
      <c r="DI131" s="16" t="s">
        <v>45485</v>
      </c>
      <c r="DJ131" s="17" t="s">
        <v>5428</v>
      </c>
      <c r="DK131" s="25">
        <v>0</v>
      </c>
      <c r="DL131" s="25">
        <v>0</v>
      </c>
      <c r="DM131" s="25">
        <v>0</v>
      </c>
      <c r="DN131" s="16" t="s">
        <v>45486</v>
      </c>
      <c r="DO131" s="17" t="s">
        <v>5429</v>
      </c>
      <c r="DP131" s="25">
        <v>0</v>
      </c>
      <c r="DQ131" s="25">
        <v>0</v>
      </c>
      <c r="DR131" s="25">
        <v>0</v>
      </c>
      <c r="DS131" s="16" t="s">
        <v>45487</v>
      </c>
      <c r="DT131" s="17" t="s">
        <v>5430</v>
      </c>
      <c r="DU131" s="25">
        <v>0</v>
      </c>
      <c r="DV131" s="25">
        <v>0</v>
      </c>
      <c r="DW131" s="25">
        <v>0</v>
      </c>
      <c r="DX131" s="16" t="s">
        <v>45488</v>
      </c>
      <c r="DY131" s="17" t="s">
        <v>5431</v>
      </c>
      <c r="DZ131" s="25">
        <v>0</v>
      </c>
      <c r="EA131" s="25">
        <v>0</v>
      </c>
      <c r="EB131" s="16">
        <v>0</v>
      </c>
      <c r="EC131" s="16" t="s">
        <v>45489</v>
      </c>
      <c r="ED131" s="17" t="s">
        <v>5432</v>
      </c>
      <c r="EE131" s="25">
        <v>0</v>
      </c>
      <c r="EF131" s="25">
        <v>0</v>
      </c>
      <c r="EG131" s="16">
        <v>0</v>
      </c>
      <c r="EH131" s="16" t="s">
        <v>45490</v>
      </c>
      <c r="EI131" s="16" t="s">
        <v>5433</v>
      </c>
      <c r="EJ131" s="16">
        <v>0</v>
      </c>
      <c r="EK131" s="16">
        <v>0</v>
      </c>
      <c r="EL131" s="16">
        <v>0</v>
      </c>
      <c r="EM131" s="16" t="s">
        <v>45491</v>
      </c>
      <c r="EN131" s="17" t="s">
        <v>5434</v>
      </c>
      <c r="EO131" s="25">
        <v>0</v>
      </c>
      <c r="EP131" s="25">
        <v>0</v>
      </c>
      <c r="EQ131" s="16">
        <v>0</v>
      </c>
      <c r="ER131" s="16" t="s">
        <v>45492</v>
      </c>
      <c r="ES131" s="17" t="s">
        <v>5435</v>
      </c>
      <c r="ET131" s="17">
        <v>0</v>
      </c>
      <c r="EU131" s="17">
        <v>0</v>
      </c>
      <c r="EV131" s="17">
        <v>0</v>
      </c>
      <c r="EW131" s="17" t="s">
        <v>45493</v>
      </c>
      <c r="EX131" s="17" t="s">
        <v>5436</v>
      </c>
      <c r="EY131" s="17">
        <v>0</v>
      </c>
      <c r="EZ131" s="17">
        <v>0</v>
      </c>
      <c r="FA131" s="17">
        <v>0</v>
      </c>
      <c r="FB131" s="17" t="s">
        <v>45494</v>
      </c>
      <c r="FC131" s="17" t="s">
        <v>5437</v>
      </c>
      <c r="FD131" s="17">
        <v>0</v>
      </c>
      <c r="FE131" s="17">
        <v>0</v>
      </c>
      <c r="FF131" s="17">
        <v>0</v>
      </c>
      <c r="FH131" s="17">
        <v>0</v>
      </c>
      <c r="FI131" s="17">
        <v>0</v>
      </c>
      <c r="FJ131" s="17">
        <v>0</v>
      </c>
      <c r="FL131" s="17">
        <v>0</v>
      </c>
      <c r="FM131" s="17">
        <v>0</v>
      </c>
      <c r="FN131" s="17">
        <v>0</v>
      </c>
    </row>
    <row r="132" spans="1:170">
      <c r="A132" s="14">
        <v>63310006</v>
      </c>
      <c r="B132" s="15" t="s">
        <v>53</v>
      </c>
      <c r="C132" s="17" t="s">
        <v>329</v>
      </c>
      <c r="D132" s="25">
        <v>0</v>
      </c>
      <c r="E132" s="25">
        <v>0</v>
      </c>
      <c r="F132" s="25">
        <v>0</v>
      </c>
      <c r="I132" s="16"/>
      <c r="L132" s="20" t="s">
        <v>1483</v>
      </c>
      <c r="M132" s="17" t="s">
        <v>45495</v>
      </c>
      <c r="N132" s="17" t="s">
        <v>5438</v>
      </c>
      <c r="O132" s="25">
        <v>0</v>
      </c>
      <c r="P132" s="25">
        <v>0</v>
      </c>
      <c r="Q132" s="25">
        <v>0</v>
      </c>
      <c r="R132" s="16" t="s">
        <v>45496</v>
      </c>
      <c r="S132" s="17" t="s">
        <v>5439</v>
      </c>
      <c r="T132" s="25">
        <v>0</v>
      </c>
      <c r="U132" s="25">
        <v>0</v>
      </c>
      <c r="V132" s="25">
        <v>0</v>
      </c>
      <c r="W132" s="16" t="s">
        <v>45497</v>
      </c>
      <c r="X132" s="17" t="s">
        <v>5440</v>
      </c>
      <c r="Y132" s="25">
        <v>0</v>
      </c>
      <c r="Z132" s="25">
        <v>0</v>
      </c>
      <c r="AA132" s="25">
        <v>0</v>
      </c>
      <c r="AB132" s="16" t="s">
        <v>45498</v>
      </c>
      <c r="AC132" s="17" t="s">
        <v>5441</v>
      </c>
      <c r="AD132" s="25">
        <v>0</v>
      </c>
      <c r="AE132" s="25">
        <v>0</v>
      </c>
      <c r="AF132" s="25">
        <v>0</v>
      </c>
      <c r="AG132" s="16" t="s">
        <v>45499</v>
      </c>
      <c r="AH132" s="17" t="s">
        <v>5442</v>
      </c>
      <c r="AI132" s="25">
        <v>0</v>
      </c>
      <c r="AJ132" s="25">
        <v>0</v>
      </c>
      <c r="AK132" s="25">
        <v>0</v>
      </c>
      <c r="AL132" s="16" t="s">
        <v>45500</v>
      </c>
      <c r="AM132" s="17" t="s">
        <v>5443</v>
      </c>
      <c r="AN132" s="25">
        <v>0</v>
      </c>
      <c r="AO132" s="25">
        <v>0</v>
      </c>
      <c r="AP132" s="25">
        <v>0</v>
      </c>
      <c r="AQ132" s="16" t="s">
        <v>45501</v>
      </c>
      <c r="AR132" s="17" t="s">
        <v>5444</v>
      </c>
      <c r="AS132" s="25">
        <v>0</v>
      </c>
      <c r="AT132" s="25">
        <v>0</v>
      </c>
      <c r="AU132" s="25">
        <v>0</v>
      </c>
      <c r="AV132" s="16" t="s">
        <v>45502</v>
      </c>
      <c r="AW132" s="17" t="s">
        <v>5445</v>
      </c>
      <c r="AX132" s="25">
        <v>0</v>
      </c>
      <c r="AY132" s="25">
        <v>0</v>
      </c>
      <c r="AZ132" s="25">
        <v>0</v>
      </c>
      <c r="BA132" s="16" t="s">
        <v>45503</v>
      </c>
      <c r="BB132" s="17" t="s">
        <v>5446</v>
      </c>
      <c r="BC132" s="25">
        <v>0</v>
      </c>
      <c r="BD132" s="25">
        <v>0</v>
      </c>
      <c r="BE132" s="25">
        <v>0</v>
      </c>
      <c r="BF132" s="16" t="s">
        <v>45504</v>
      </c>
      <c r="BG132" s="17" t="s">
        <v>5447</v>
      </c>
      <c r="BH132" s="25">
        <v>0</v>
      </c>
      <c r="BI132" s="25">
        <v>0</v>
      </c>
      <c r="BJ132" s="25">
        <v>0</v>
      </c>
      <c r="BK132" s="16" t="s">
        <v>45505</v>
      </c>
      <c r="BL132" s="17" t="s">
        <v>5448</v>
      </c>
      <c r="BM132" s="25">
        <v>0</v>
      </c>
      <c r="BN132" s="25">
        <v>0</v>
      </c>
      <c r="BO132" s="25">
        <v>0</v>
      </c>
      <c r="BP132" s="16" t="s">
        <v>45506</v>
      </c>
      <c r="BQ132" s="17" t="s">
        <v>5449</v>
      </c>
      <c r="BR132" s="25">
        <v>0</v>
      </c>
      <c r="BS132" s="25">
        <v>0</v>
      </c>
      <c r="BT132" s="25">
        <v>0</v>
      </c>
      <c r="BU132" s="16" t="s">
        <v>45507</v>
      </c>
      <c r="BV132" s="17" t="s">
        <v>5450</v>
      </c>
      <c r="BW132" s="25">
        <v>0</v>
      </c>
      <c r="BX132" s="25">
        <v>0</v>
      </c>
      <c r="BY132" s="25">
        <v>0</v>
      </c>
      <c r="BZ132" s="16" t="s">
        <v>45508</v>
      </c>
      <c r="CA132" s="17" t="s">
        <v>5451</v>
      </c>
      <c r="CB132" s="25">
        <v>0</v>
      </c>
      <c r="CC132" s="25">
        <v>0</v>
      </c>
      <c r="CD132" s="25">
        <v>0</v>
      </c>
      <c r="CE132" s="16" t="s">
        <v>45509</v>
      </c>
      <c r="CF132" s="17" t="s">
        <v>5452</v>
      </c>
      <c r="CG132" s="25">
        <v>0</v>
      </c>
      <c r="CH132" s="25">
        <v>0</v>
      </c>
      <c r="CI132" s="25">
        <v>0</v>
      </c>
      <c r="CJ132" s="16" t="s">
        <v>45510</v>
      </c>
      <c r="CK132" s="17" t="s">
        <v>5453</v>
      </c>
      <c r="CL132" s="25">
        <v>0</v>
      </c>
      <c r="CM132" s="25">
        <v>0</v>
      </c>
      <c r="CN132" s="25">
        <v>0</v>
      </c>
      <c r="CO132" s="16" t="s">
        <v>45511</v>
      </c>
      <c r="CP132" s="17" t="s">
        <v>5454</v>
      </c>
      <c r="CQ132" s="25">
        <v>0</v>
      </c>
      <c r="CR132" s="25">
        <v>0</v>
      </c>
      <c r="CS132" s="25">
        <v>0</v>
      </c>
      <c r="CT132" s="16" t="s">
        <v>45512</v>
      </c>
      <c r="CU132" s="17" t="s">
        <v>5455</v>
      </c>
      <c r="CV132" s="25">
        <v>0</v>
      </c>
      <c r="CW132" s="25">
        <v>0</v>
      </c>
      <c r="CX132" s="25">
        <v>0</v>
      </c>
      <c r="CY132" s="16" t="s">
        <v>45513</v>
      </c>
      <c r="CZ132" s="17" t="s">
        <v>5456</v>
      </c>
      <c r="DA132" s="25">
        <v>0</v>
      </c>
      <c r="DB132" s="25">
        <v>0</v>
      </c>
      <c r="DC132" s="25">
        <v>0</v>
      </c>
      <c r="DD132" s="25" t="s">
        <v>45514</v>
      </c>
      <c r="DE132" s="25" t="s">
        <v>5457</v>
      </c>
      <c r="DF132" s="25">
        <v>0</v>
      </c>
      <c r="DG132" s="25">
        <v>0</v>
      </c>
      <c r="DH132" s="25">
        <v>0</v>
      </c>
      <c r="DI132" s="16" t="s">
        <v>45515</v>
      </c>
      <c r="DJ132" s="17" t="s">
        <v>5458</v>
      </c>
      <c r="DK132" s="25">
        <v>0</v>
      </c>
      <c r="DL132" s="25">
        <v>0</v>
      </c>
      <c r="DM132" s="25">
        <v>0</v>
      </c>
      <c r="DN132" s="16" t="s">
        <v>45516</v>
      </c>
      <c r="DO132" s="17" t="s">
        <v>5459</v>
      </c>
      <c r="DP132" s="25">
        <v>0</v>
      </c>
      <c r="DQ132" s="25">
        <v>0</v>
      </c>
      <c r="DR132" s="25">
        <v>0</v>
      </c>
      <c r="DS132" s="16" t="s">
        <v>45517</v>
      </c>
      <c r="DT132" s="17" t="s">
        <v>5460</v>
      </c>
      <c r="DU132" s="25">
        <v>0</v>
      </c>
      <c r="DV132" s="25">
        <v>0</v>
      </c>
      <c r="DW132" s="25">
        <v>0</v>
      </c>
      <c r="DX132" s="16" t="s">
        <v>45518</v>
      </c>
      <c r="DY132" s="17" t="s">
        <v>5461</v>
      </c>
      <c r="DZ132" s="25">
        <v>0</v>
      </c>
      <c r="EA132" s="25">
        <v>0</v>
      </c>
      <c r="EB132" s="16">
        <v>0</v>
      </c>
      <c r="EC132" s="16" t="s">
        <v>45519</v>
      </c>
      <c r="ED132" s="17" t="s">
        <v>5462</v>
      </c>
      <c r="EE132" s="25">
        <v>0</v>
      </c>
      <c r="EF132" s="25">
        <v>0</v>
      </c>
      <c r="EG132" s="16">
        <v>0</v>
      </c>
      <c r="EH132" s="16" t="s">
        <v>45520</v>
      </c>
      <c r="EI132" s="16" t="s">
        <v>5463</v>
      </c>
      <c r="EJ132" s="16">
        <v>0</v>
      </c>
      <c r="EK132" s="16">
        <v>0</v>
      </c>
      <c r="EL132" s="16">
        <v>0</v>
      </c>
      <c r="EM132" s="16" t="s">
        <v>45521</v>
      </c>
      <c r="EN132" s="17" t="s">
        <v>5464</v>
      </c>
      <c r="EO132" s="25">
        <v>0</v>
      </c>
      <c r="EP132" s="25">
        <v>0</v>
      </c>
      <c r="EQ132" s="16">
        <v>0</v>
      </c>
      <c r="ER132" s="16" t="s">
        <v>45522</v>
      </c>
      <c r="ES132" s="17" t="s">
        <v>5465</v>
      </c>
      <c r="ET132" s="17">
        <v>0</v>
      </c>
      <c r="EU132" s="17">
        <v>0</v>
      </c>
      <c r="EV132" s="17">
        <v>0</v>
      </c>
      <c r="EW132" s="17" t="s">
        <v>45523</v>
      </c>
      <c r="EX132" s="17" t="s">
        <v>5466</v>
      </c>
      <c r="EY132" s="17">
        <v>0</v>
      </c>
      <c r="EZ132" s="17">
        <v>0</v>
      </c>
      <c r="FA132" s="17">
        <v>0</v>
      </c>
      <c r="FB132" s="17" t="s">
        <v>45524</v>
      </c>
      <c r="FC132" s="17" t="s">
        <v>5467</v>
      </c>
      <c r="FD132" s="17">
        <v>0</v>
      </c>
      <c r="FE132" s="17">
        <v>0</v>
      </c>
      <c r="FF132" s="17">
        <v>0</v>
      </c>
      <c r="FH132" s="17">
        <v>0</v>
      </c>
      <c r="FI132" s="17">
        <v>0</v>
      </c>
      <c r="FJ132" s="17">
        <v>0</v>
      </c>
      <c r="FL132" s="17">
        <v>0</v>
      </c>
      <c r="FM132" s="17">
        <v>0</v>
      </c>
      <c r="FN132" s="17">
        <v>0</v>
      </c>
    </row>
    <row r="133" spans="1:170">
      <c r="A133" s="14">
        <v>63310007</v>
      </c>
      <c r="B133" s="15" t="s">
        <v>53</v>
      </c>
      <c r="C133" s="17" t="s">
        <v>330</v>
      </c>
      <c r="D133" s="25">
        <v>0</v>
      </c>
      <c r="E133" s="25">
        <v>0</v>
      </c>
      <c r="F133" s="25">
        <v>0</v>
      </c>
      <c r="I133" s="16"/>
      <c r="L133" s="20" t="s">
        <v>1484</v>
      </c>
      <c r="M133" s="17" t="s">
        <v>45525</v>
      </c>
      <c r="N133" s="17" t="s">
        <v>5468</v>
      </c>
      <c r="O133" s="25">
        <v>0</v>
      </c>
      <c r="P133" s="25">
        <v>0</v>
      </c>
      <c r="Q133" s="25">
        <v>0</v>
      </c>
      <c r="R133" s="16" t="s">
        <v>45526</v>
      </c>
      <c r="S133" s="17" t="s">
        <v>5469</v>
      </c>
      <c r="T133" s="25">
        <v>0</v>
      </c>
      <c r="U133" s="25">
        <v>0</v>
      </c>
      <c r="V133" s="25">
        <v>0</v>
      </c>
      <c r="W133" s="16" t="s">
        <v>45527</v>
      </c>
      <c r="X133" s="17" t="s">
        <v>5470</v>
      </c>
      <c r="Y133" s="25">
        <v>0</v>
      </c>
      <c r="Z133" s="25">
        <v>0</v>
      </c>
      <c r="AA133" s="25">
        <v>0</v>
      </c>
      <c r="AB133" s="16" t="s">
        <v>45528</v>
      </c>
      <c r="AC133" s="17" t="s">
        <v>5471</v>
      </c>
      <c r="AD133" s="25">
        <v>0</v>
      </c>
      <c r="AE133" s="25">
        <v>0</v>
      </c>
      <c r="AF133" s="25">
        <v>0</v>
      </c>
      <c r="AG133" s="16" t="s">
        <v>45529</v>
      </c>
      <c r="AH133" s="17" t="s">
        <v>5472</v>
      </c>
      <c r="AI133" s="25">
        <v>0</v>
      </c>
      <c r="AJ133" s="25">
        <v>0</v>
      </c>
      <c r="AK133" s="25">
        <v>0</v>
      </c>
      <c r="AL133" s="16" t="s">
        <v>45530</v>
      </c>
      <c r="AM133" s="17" t="s">
        <v>5473</v>
      </c>
      <c r="AN133" s="25">
        <v>0</v>
      </c>
      <c r="AO133" s="25">
        <v>0</v>
      </c>
      <c r="AP133" s="25">
        <v>0</v>
      </c>
      <c r="AQ133" s="16" t="s">
        <v>45531</v>
      </c>
      <c r="AR133" s="17" t="s">
        <v>5474</v>
      </c>
      <c r="AS133" s="25">
        <v>0</v>
      </c>
      <c r="AT133" s="25">
        <v>0</v>
      </c>
      <c r="AU133" s="25">
        <v>0</v>
      </c>
      <c r="AV133" s="16" t="s">
        <v>45532</v>
      </c>
      <c r="AW133" s="17" t="s">
        <v>5475</v>
      </c>
      <c r="AX133" s="25">
        <v>0</v>
      </c>
      <c r="AY133" s="25">
        <v>0</v>
      </c>
      <c r="AZ133" s="25">
        <v>0</v>
      </c>
      <c r="BA133" s="16" t="s">
        <v>45533</v>
      </c>
      <c r="BB133" s="17" t="s">
        <v>5476</v>
      </c>
      <c r="BC133" s="25">
        <v>0</v>
      </c>
      <c r="BD133" s="25">
        <v>0</v>
      </c>
      <c r="BE133" s="25">
        <v>0</v>
      </c>
      <c r="BF133" s="16" t="s">
        <v>45534</v>
      </c>
      <c r="BG133" s="17" t="s">
        <v>5477</v>
      </c>
      <c r="BH133" s="25">
        <v>0</v>
      </c>
      <c r="BI133" s="25">
        <v>0</v>
      </c>
      <c r="BJ133" s="25">
        <v>0</v>
      </c>
      <c r="BK133" s="16" t="s">
        <v>45535</v>
      </c>
      <c r="BL133" s="17" t="s">
        <v>5478</v>
      </c>
      <c r="BM133" s="25">
        <v>0</v>
      </c>
      <c r="BN133" s="25">
        <v>0</v>
      </c>
      <c r="BO133" s="25">
        <v>0</v>
      </c>
      <c r="BP133" s="16" t="s">
        <v>45536</v>
      </c>
      <c r="BQ133" s="17" t="s">
        <v>5479</v>
      </c>
      <c r="BR133" s="25">
        <v>0</v>
      </c>
      <c r="BS133" s="25">
        <v>0</v>
      </c>
      <c r="BT133" s="25">
        <v>0</v>
      </c>
      <c r="BU133" s="16" t="s">
        <v>45537</v>
      </c>
      <c r="BV133" s="17" t="s">
        <v>5480</v>
      </c>
      <c r="BW133" s="25">
        <v>0</v>
      </c>
      <c r="BX133" s="25">
        <v>0</v>
      </c>
      <c r="BY133" s="25">
        <v>0</v>
      </c>
      <c r="BZ133" s="16" t="s">
        <v>45538</v>
      </c>
      <c r="CA133" s="17" t="s">
        <v>5481</v>
      </c>
      <c r="CB133" s="25">
        <v>0</v>
      </c>
      <c r="CC133" s="25">
        <v>0</v>
      </c>
      <c r="CD133" s="25">
        <v>0</v>
      </c>
      <c r="CE133" s="16" t="s">
        <v>45539</v>
      </c>
      <c r="CF133" s="17" t="s">
        <v>5482</v>
      </c>
      <c r="CG133" s="25">
        <v>0</v>
      </c>
      <c r="CH133" s="25">
        <v>0</v>
      </c>
      <c r="CI133" s="25">
        <v>0</v>
      </c>
      <c r="CJ133" s="16" t="s">
        <v>45540</v>
      </c>
      <c r="CK133" s="17" t="s">
        <v>5483</v>
      </c>
      <c r="CL133" s="25">
        <v>0</v>
      </c>
      <c r="CM133" s="25">
        <v>0</v>
      </c>
      <c r="CN133" s="25">
        <v>0</v>
      </c>
      <c r="CO133" s="16" t="s">
        <v>45541</v>
      </c>
      <c r="CP133" s="17" t="s">
        <v>5484</v>
      </c>
      <c r="CQ133" s="25">
        <v>0</v>
      </c>
      <c r="CR133" s="25">
        <v>0</v>
      </c>
      <c r="CS133" s="25">
        <v>0</v>
      </c>
      <c r="CT133" s="16" t="s">
        <v>45542</v>
      </c>
      <c r="CU133" s="17" t="s">
        <v>5485</v>
      </c>
      <c r="CV133" s="25">
        <v>0</v>
      </c>
      <c r="CW133" s="25">
        <v>0</v>
      </c>
      <c r="CX133" s="25">
        <v>0</v>
      </c>
      <c r="CY133" s="16" t="s">
        <v>45543</v>
      </c>
      <c r="CZ133" s="17" t="s">
        <v>5486</v>
      </c>
      <c r="DA133" s="25">
        <v>0</v>
      </c>
      <c r="DB133" s="25">
        <v>0</v>
      </c>
      <c r="DC133" s="25">
        <v>0</v>
      </c>
      <c r="DD133" s="25" t="s">
        <v>45544</v>
      </c>
      <c r="DE133" s="25" t="s">
        <v>5487</v>
      </c>
      <c r="DF133" s="25">
        <v>0</v>
      </c>
      <c r="DG133" s="25">
        <v>0</v>
      </c>
      <c r="DH133" s="25">
        <v>0</v>
      </c>
      <c r="DI133" s="16" t="s">
        <v>45545</v>
      </c>
      <c r="DJ133" s="17" t="s">
        <v>5488</v>
      </c>
      <c r="DK133" s="25">
        <v>0</v>
      </c>
      <c r="DL133" s="25">
        <v>0</v>
      </c>
      <c r="DM133" s="25">
        <v>0</v>
      </c>
      <c r="DN133" s="16" t="s">
        <v>45546</v>
      </c>
      <c r="DO133" s="17" t="s">
        <v>5489</v>
      </c>
      <c r="DP133" s="25">
        <v>0</v>
      </c>
      <c r="DQ133" s="25">
        <v>0</v>
      </c>
      <c r="DR133" s="25">
        <v>0</v>
      </c>
      <c r="DS133" s="16" t="s">
        <v>45547</v>
      </c>
      <c r="DT133" s="17" t="s">
        <v>5490</v>
      </c>
      <c r="DU133" s="25">
        <v>0</v>
      </c>
      <c r="DV133" s="25">
        <v>0</v>
      </c>
      <c r="DW133" s="25">
        <v>0</v>
      </c>
      <c r="DX133" s="16" t="s">
        <v>45548</v>
      </c>
      <c r="DY133" s="17" t="s">
        <v>5491</v>
      </c>
      <c r="DZ133" s="25">
        <v>0</v>
      </c>
      <c r="EA133" s="25">
        <v>0</v>
      </c>
      <c r="EB133" s="16">
        <v>0</v>
      </c>
      <c r="EC133" s="16" t="s">
        <v>45549</v>
      </c>
      <c r="ED133" s="17" t="s">
        <v>5492</v>
      </c>
      <c r="EE133" s="25">
        <v>0</v>
      </c>
      <c r="EF133" s="25">
        <v>0</v>
      </c>
      <c r="EG133" s="16">
        <v>0</v>
      </c>
      <c r="EH133" s="16" t="s">
        <v>45550</v>
      </c>
      <c r="EI133" s="16" t="s">
        <v>5493</v>
      </c>
      <c r="EJ133" s="16">
        <v>0</v>
      </c>
      <c r="EK133" s="16">
        <v>0</v>
      </c>
      <c r="EL133" s="16">
        <v>0</v>
      </c>
      <c r="EM133" s="16" t="s">
        <v>45551</v>
      </c>
      <c r="EN133" s="17" t="s">
        <v>5494</v>
      </c>
      <c r="EO133" s="25">
        <v>0</v>
      </c>
      <c r="EP133" s="25">
        <v>0</v>
      </c>
      <c r="EQ133" s="16">
        <v>0</v>
      </c>
      <c r="ER133" s="16" t="s">
        <v>45552</v>
      </c>
      <c r="ES133" s="17" t="s">
        <v>5495</v>
      </c>
      <c r="ET133" s="17">
        <v>0</v>
      </c>
      <c r="EU133" s="17">
        <v>0</v>
      </c>
      <c r="EV133" s="17">
        <v>0</v>
      </c>
      <c r="EW133" s="17" t="s">
        <v>45553</v>
      </c>
      <c r="EX133" s="17" t="s">
        <v>5496</v>
      </c>
      <c r="EY133" s="17">
        <v>0</v>
      </c>
      <c r="EZ133" s="17">
        <v>0</v>
      </c>
      <c r="FA133" s="17">
        <v>0</v>
      </c>
      <c r="FB133" s="17" t="s">
        <v>45554</v>
      </c>
      <c r="FC133" s="17" t="s">
        <v>5497</v>
      </c>
      <c r="FD133" s="17">
        <v>0</v>
      </c>
      <c r="FE133" s="17">
        <v>0</v>
      </c>
      <c r="FF133" s="17">
        <v>0</v>
      </c>
      <c r="FH133" s="17">
        <v>0</v>
      </c>
      <c r="FI133" s="17">
        <v>0</v>
      </c>
      <c r="FJ133" s="17">
        <v>0</v>
      </c>
      <c r="FL133" s="17">
        <v>0</v>
      </c>
      <c r="FM133" s="17">
        <v>0</v>
      </c>
      <c r="FN133" s="17">
        <v>0</v>
      </c>
    </row>
    <row r="134" spans="1:170">
      <c r="A134" s="14">
        <v>63310008</v>
      </c>
      <c r="B134" s="15" t="s">
        <v>53</v>
      </c>
      <c r="C134" s="17" t="s">
        <v>331</v>
      </c>
      <c r="D134" s="25">
        <v>6799044</v>
      </c>
      <c r="E134" s="25">
        <v>147185031</v>
      </c>
      <c r="F134" s="25">
        <v>153984075</v>
      </c>
      <c r="I134" s="16"/>
      <c r="L134" s="20" t="s">
        <v>1485</v>
      </c>
      <c r="M134" s="17" t="s">
        <v>45555</v>
      </c>
      <c r="N134" s="17" t="s">
        <v>5498</v>
      </c>
      <c r="O134" s="25">
        <v>0</v>
      </c>
      <c r="P134" s="25">
        <v>126414672</v>
      </c>
      <c r="Q134" s="25">
        <v>126414672</v>
      </c>
      <c r="R134" s="16" t="s">
        <v>45556</v>
      </c>
      <c r="S134" s="17" t="s">
        <v>5499</v>
      </c>
      <c r="T134" s="25">
        <v>0</v>
      </c>
      <c r="U134" s="25">
        <v>0</v>
      </c>
      <c r="V134" s="25">
        <v>0</v>
      </c>
      <c r="W134" s="16" t="s">
        <v>45557</v>
      </c>
      <c r="X134" s="17" t="s">
        <v>5500</v>
      </c>
      <c r="Y134" s="25">
        <v>0</v>
      </c>
      <c r="Z134" s="25">
        <v>0</v>
      </c>
      <c r="AA134" s="25">
        <v>0</v>
      </c>
      <c r="AB134" s="16" t="s">
        <v>45558</v>
      </c>
      <c r="AC134" s="17" t="s">
        <v>5501</v>
      </c>
      <c r="AD134" s="25">
        <v>0</v>
      </c>
      <c r="AE134" s="25">
        <v>0</v>
      </c>
      <c r="AF134" s="25">
        <v>0</v>
      </c>
      <c r="AG134" s="16" t="s">
        <v>45559</v>
      </c>
      <c r="AH134" s="17" t="s">
        <v>5502</v>
      </c>
      <c r="AI134" s="25">
        <v>0</v>
      </c>
      <c r="AJ134" s="25">
        <v>0</v>
      </c>
      <c r="AK134" s="25">
        <v>0</v>
      </c>
      <c r="AL134" s="16" t="s">
        <v>45560</v>
      </c>
      <c r="AM134" s="17" t="s">
        <v>5503</v>
      </c>
      <c r="AN134" s="25">
        <v>0</v>
      </c>
      <c r="AO134" s="25">
        <v>0</v>
      </c>
      <c r="AP134" s="25">
        <v>0</v>
      </c>
      <c r="AQ134" s="16" t="s">
        <v>45561</v>
      </c>
      <c r="AR134" s="17" t="s">
        <v>5504</v>
      </c>
      <c r="AS134" s="25">
        <v>0</v>
      </c>
      <c r="AT134" s="25">
        <v>0</v>
      </c>
      <c r="AU134" s="25">
        <v>0</v>
      </c>
      <c r="AV134" s="16" t="s">
        <v>45562</v>
      </c>
      <c r="AW134" s="17" t="s">
        <v>5505</v>
      </c>
      <c r="AX134" s="25">
        <v>0</v>
      </c>
      <c r="AY134" s="25">
        <v>0</v>
      </c>
      <c r="AZ134" s="25">
        <v>0</v>
      </c>
      <c r="BA134" s="16" t="s">
        <v>45563</v>
      </c>
      <c r="BB134" s="17" t="s">
        <v>5506</v>
      </c>
      <c r="BC134" s="25">
        <v>0</v>
      </c>
      <c r="BD134" s="25">
        <v>0</v>
      </c>
      <c r="BE134" s="25">
        <v>0</v>
      </c>
      <c r="BF134" s="16" t="s">
        <v>45564</v>
      </c>
      <c r="BG134" s="17" t="s">
        <v>5507</v>
      </c>
      <c r="BH134" s="25">
        <v>6799044</v>
      </c>
      <c r="BI134" s="25">
        <v>19120388</v>
      </c>
      <c r="BJ134" s="25">
        <v>25919432</v>
      </c>
      <c r="BK134" s="16" t="s">
        <v>45565</v>
      </c>
      <c r="BL134" s="17" t="s">
        <v>5508</v>
      </c>
      <c r="BM134" s="25">
        <v>0</v>
      </c>
      <c r="BN134" s="25">
        <v>0</v>
      </c>
      <c r="BO134" s="25">
        <v>0</v>
      </c>
      <c r="BP134" s="16" t="s">
        <v>45566</v>
      </c>
      <c r="BQ134" s="17" t="s">
        <v>5509</v>
      </c>
      <c r="BR134" s="25">
        <v>0</v>
      </c>
      <c r="BS134" s="25">
        <v>0</v>
      </c>
      <c r="BT134" s="25">
        <v>0</v>
      </c>
      <c r="BU134" s="16" t="s">
        <v>45567</v>
      </c>
      <c r="BV134" s="17" t="s">
        <v>5510</v>
      </c>
      <c r="BW134" s="25">
        <v>0</v>
      </c>
      <c r="BX134" s="25">
        <v>0</v>
      </c>
      <c r="BY134" s="25">
        <v>0</v>
      </c>
      <c r="BZ134" s="16" t="s">
        <v>45568</v>
      </c>
      <c r="CA134" s="17" t="s">
        <v>5511</v>
      </c>
      <c r="CB134" s="25">
        <v>0</v>
      </c>
      <c r="CC134" s="25">
        <v>0</v>
      </c>
      <c r="CD134" s="25">
        <v>0</v>
      </c>
      <c r="CE134" s="16" t="s">
        <v>45569</v>
      </c>
      <c r="CF134" s="17" t="s">
        <v>5512</v>
      </c>
      <c r="CG134" s="25">
        <v>0</v>
      </c>
      <c r="CH134" s="25">
        <v>0</v>
      </c>
      <c r="CI134" s="25">
        <v>0</v>
      </c>
      <c r="CJ134" s="16" t="s">
        <v>45570</v>
      </c>
      <c r="CK134" s="17" t="s">
        <v>5513</v>
      </c>
      <c r="CL134" s="25">
        <v>0</v>
      </c>
      <c r="CM134" s="25">
        <v>0</v>
      </c>
      <c r="CN134" s="25">
        <v>0</v>
      </c>
      <c r="CO134" s="16" t="s">
        <v>45571</v>
      </c>
      <c r="CP134" s="17" t="s">
        <v>5514</v>
      </c>
      <c r="CQ134" s="25">
        <v>0</v>
      </c>
      <c r="CR134" s="25">
        <v>0</v>
      </c>
      <c r="CS134" s="25">
        <v>0</v>
      </c>
      <c r="CT134" s="16" t="s">
        <v>45572</v>
      </c>
      <c r="CU134" s="17" t="s">
        <v>5515</v>
      </c>
      <c r="CV134" s="25">
        <v>0</v>
      </c>
      <c r="CW134" s="25">
        <v>0</v>
      </c>
      <c r="CX134" s="25">
        <v>0</v>
      </c>
      <c r="CY134" s="16" t="s">
        <v>45573</v>
      </c>
      <c r="CZ134" s="17" t="s">
        <v>5516</v>
      </c>
      <c r="DA134" s="25">
        <v>0</v>
      </c>
      <c r="DB134" s="25">
        <v>0</v>
      </c>
      <c r="DC134" s="25">
        <v>0</v>
      </c>
      <c r="DD134" s="25" t="s">
        <v>45574</v>
      </c>
      <c r="DE134" s="25" t="s">
        <v>5517</v>
      </c>
      <c r="DF134" s="25">
        <v>0</v>
      </c>
      <c r="DG134" s="25">
        <v>0</v>
      </c>
      <c r="DH134" s="25">
        <v>0</v>
      </c>
      <c r="DI134" s="16" t="s">
        <v>45575</v>
      </c>
      <c r="DJ134" s="17" t="s">
        <v>5518</v>
      </c>
      <c r="DK134" s="25">
        <v>0</v>
      </c>
      <c r="DL134" s="25">
        <v>0</v>
      </c>
      <c r="DM134" s="25">
        <v>0</v>
      </c>
      <c r="DN134" s="16" t="s">
        <v>45576</v>
      </c>
      <c r="DO134" s="17" t="s">
        <v>5519</v>
      </c>
      <c r="DP134" s="25">
        <v>0</v>
      </c>
      <c r="DQ134" s="25">
        <v>1649971</v>
      </c>
      <c r="DR134" s="25">
        <v>1649971</v>
      </c>
      <c r="DS134" s="16" t="s">
        <v>45577</v>
      </c>
      <c r="DT134" s="17" t="s">
        <v>5520</v>
      </c>
      <c r="DU134" s="25">
        <v>0</v>
      </c>
      <c r="DV134" s="25">
        <v>0</v>
      </c>
      <c r="DW134" s="25">
        <v>0</v>
      </c>
      <c r="DX134" s="16" t="s">
        <v>45578</v>
      </c>
      <c r="DY134" s="17" t="s">
        <v>5521</v>
      </c>
      <c r="DZ134" s="25">
        <v>0</v>
      </c>
      <c r="EA134" s="25">
        <v>0</v>
      </c>
      <c r="EB134" s="16">
        <v>0</v>
      </c>
      <c r="EC134" s="16" t="s">
        <v>45579</v>
      </c>
      <c r="ED134" s="17" t="s">
        <v>5522</v>
      </c>
      <c r="EE134" s="25">
        <v>0</v>
      </c>
      <c r="EF134" s="25">
        <v>0</v>
      </c>
      <c r="EG134" s="16">
        <v>0</v>
      </c>
      <c r="EH134" s="16" t="s">
        <v>45580</v>
      </c>
      <c r="EI134" s="16" t="s">
        <v>5523</v>
      </c>
      <c r="EJ134" s="16">
        <v>0</v>
      </c>
      <c r="EK134" s="16">
        <v>0</v>
      </c>
      <c r="EL134" s="16">
        <v>0</v>
      </c>
      <c r="EM134" s="16" t="s">
        <v>45581</v>
      </c>
      <c r="EN134" s="17" t="s">
        <v>5524</v>
      </c>
      <c r="EO134" s="25">
        <v>0</v>
      </c>
      <c r="EP134" s="25">
        <v>0</v>
      </c>
      <c r="EQ134" s="16">
        <v>0</v>
      </c>
      <c r="ER134" s="16" t="s">
        <v>45582</v>
      </c>
      <c r="ES134" s="17" t="s">
        <v>5525</v>
      </c>
      <c r="ET134" s="17">
        <v>0</v>
      </c>
      <c r="EU134" s="17">
        <v>0</v>
      </c>
      <c r="EV134" s="17">
        <v>0</v>
      </c>
      <c r="EW134" s="17" t="s">
        <v>45583</v>
      </c>
      <c r="EX134" s="17" t="s">
        <v>5526</v>
      </c>
      <c r="EY134" s="17">
        <v>0</v>
      </c>
      <c r="EZ134" s="17">
        <v>0</v>
      </c>
      <c r="FA134" s="17">
        <v>0</v>
      </c>
      <c r="FB134" s="17" t="s">
        <v>45584</v>
      </c>
      <c r="FC134" s="17" t="s">
        <v>5527</v>
      </c>
      <c r="FD134" s="17">
        <v>0</v>
      </c>
      <c r="FE134" s="17">
        <v>0</v>
      </c>
      <c r="FF134" s="17">
        <v>0</v>
      </c>
      <c r="FH134" s="17">
        <v>6799044</v>
      </c>
      <c r="FI134" s="17">
        <v>147185031</v>
      </c>
      <c r="FJ134" s="17">
        <v>153984075</v>
      </c>
      <c r="FL134" s="17">
        <v>0</v>
      </c>
      <c r="FM134" s="17">
        <v>0</v>
      </c>
      <c r="FN134" s="17">
        <v>0</v>
      </c>
    </row>
    <row r="135" spans="1:170">
      <c r="A135" s="14">
        <v>63310009</v>
      </c>
      <c r="B135" s="15" t="s">
        <v>53</v>
      </c>
      <c r="C135" s="17" t="s">
        <v>332</v>
      </c>
      <c r="D135" s="25">
        <v>0</v>
      </c>
      <c r="E135" s="25">
        <v>300001</v>
      </c>
      <c r="F135" s="25">
        <v>300001</v>
      </c>
      <c r="I135" s="16"/>
      <c r="L135" s="20" t="s">
        <v>1486</v>
      </c>
      <c r="M135" s="17" t="s">
        <v>45585</v>
      </c>
      <c r="N135" s="17" t="s">
        <v>5528</v>
      </c>
      <c r="O135" s="25">
        <v>0</v>
      </c>
      <c r="P135" s="25">
        <v>0</v>
      </c>
      <c r="Q135" s="25">
        <v>0</v>
      </c>
      <c r="R135" s="16" t="s">
        <v>45586</v>
      </c>
      <c r="S135" s="17" t="s">
        <v>5529</v>
      </c>
      <c r="T135" s="25">
        <v>0</v>
      </c>
      <c r="U135" s="25">
        <v>0</v>
      </c>
      <c r="V135" s="25">
        <v>0</v>
      </c>
      <c r="W135" s="16" t="s">
        <v>45587</v>
      </c>
      <c r="X135" s="17" t="s">
        <v>5530</v>
      </c>
      <c r="Y135" s="25">
        <v>0</v>
      </c>
      <c r="Z135" s="25">
        <v>0</v>
      </c>
      <c r="AA135" s="25">
        <v>0</v>
      </c>
      <c r="AB135" s="16" t="s">
        <v>45588</v>
      </c>
      <c r="AC135" s="17" t="s">
        <v>5531</v>
      </c>
      <c r="AD135" s="25">
        <v>0</v>
      </c>
      <c r="AE135" s="25">
        <v>0</v>
      </c>
      <c r="AF135" s="25">
        <v>0</v>
      </c>
      <c r="AG135" s="16" t="s">
        <v>45589</v>
      </c>
      <c r="AH135" s="17" t="s">
        <v>5532</v>
      </c>
      <c r="AI135" s="25">
        <v>0</v>
      </c>
      <c r="AJ135" s="25">
        <v>0</v>
      </c>
      <c r="AK135" s="25">
        <v>0</v>
      </c>
      <c r="AL135" s="16" t="s">
        <v>45590</v>
      </c>
      <c r="AM135" s="17" t="s">
        <v>5533</v>
      </c>
      <c r="AN135" s="25">
        <v>0</v>
      </c>
      <c r="AO135" s="25">
        <v>0</v>
      </c>
      <c r="AP135" s="25">
        <v>0</v>
      </c>
      <c r="AQ135" s="16" t="s">
        <v>45591</v>
      </c>
      <c r="AR135" s="17" t="s">
        <v>5534</v>
      </c>
      <c r="AS135" s="25">
        <v>0</v>
      </c>
      <c r="AT135" s="25">
        <v>0</v>
      </c>
      <c r="AU135" s="25">
        <v>0</v>
      </c>
      <c r="AV135" s="16" t="s">
        <v>45592</v>
      </c>
      <c r="AW135" s="17" t="s">
        <v>5535</v>
      </c>
      <c r="AX135" s="25">
        <v>0</v>
      </c>
      <c r="AY135" s="25">
        <v>0</v>
      </c>
      <c r="AZ135" s="25">
        <v>0</v>
      </c>
      <c r="BA135" s="16" t="s">
        <v>45593</v>
      </c>
      <c r="BB135" s="17" t="s">
        <v>5536</v>
      </c>
      <c r="BC135" s="25">
        <v>0</v>
      </c>
      <c r="BD135" s="25">
        <v>0</v>
      </c>
      <c r="BE135" s="25">
        <v>0</v>
      </c>
      <c r="BF135" s="16" t="s">
        <v>45594</v>
      </c>
      <c r="BG135" s="17" t="s">
        <v>5537</v>
      </c>
      <c r="BH135" s="25">
        <v>0</v>
      </c>
      <c r="BI135" s="25">
        <v>0</v>
      </c>
      <c r="BJ135" s="25">
        <v>0</v>
      </c>
      <c r="BK135" s="16" t="s">
        <v>45595</v>
      </c>
      <c r="BL135" s="17" t="s">
        <v>5538</v>
      </c>
      <c r="BM135" s="25">
        <v>0</v>
      </c>
      <c r="BN135" s="25">
        <v>0</v>
      </c>
      <c r="BO135" s="25">
        <v>0</v>
      </c>
      <c r="BP135" s="16" t="s">
        <v>45596</v>
      </c>
      <c r="BQ135" s="17" t="s">
        <v>5539</v>
      </c>
      <c r="BR135" s="25">
        <v>0</v>
      </c>
      <c r="BS135" s="25">
        <v>0</v>
      </c>
      <c r="BT135" s="25">
        <v>0</v>
      </c>
      <c r="BU135" s="16" t="s">
        <v>45597</v>
      </c>
      <c r="BV135" s="17" t="s">
        <v>5540</v>
      </c>
      <c r="BW135" s="25">
        <v>0</v>
      </c>
      <c r="BX135" s="25">
        <v>0</v>
      </c>
      <c r="BY135" s="25">
        <v>0</v>
      </c>
      <c r="BZ135" s="16" t="s">
        <v>45598</v>
      </c>
      <c r="CA135" s="17" t="s">
        <v>5541</v>
      </c>
      <c r="CB135" s="25">
        <v>0</v>
      </c>
      <c r="CC135" s="25">
        <v>0</v>
      </c>
      <c r="CD135" s="25">
        <v>0</v>
      </c>
      <c r="CE135" s="16" t="s">
        <v>45599</v>
      </c>
      <c r="CF135" s="17" t="s">
        <v>5542</v>
      </c>
      <c r="CG135" s="25">
        <v>0</v>
      </c>
      <c r="CH135" s="25">
        <v>0</v>
      </c>
      <c r="CI135" s="25">
        <v>0</v>
      </c>
      <c r="CJ135" s="16" t="s">
        <v>45600</v>
      </c>
      <c r="CK135" s="17" t="s">
        <v>5543</v>
      </c>
      <c r="CL135" s="25">
        <v>0</v>
      </c>
      <c r="CM135" s="25">
        <v>0</v>
      </c>
      <c r="CN135" s="25">
        <v>0</v>
      </c>
      <c r="CO135" s="16" t="s">
        <v>45601</v>
      </c>
      <c r="CP135" s="17" t="s">
        <v>5544</v>
      </c>
      <c r="CQ135" s="25">
        <v>0</v>
      </c>
      <c r="CR135" s="25">
        <v>0</v>
      </c>
      <c r="CS135" s="25">
        <v>0</v>
      </c>
      <c r="CT135" s="16" t="s">
        <v>45602</v>
      </c>
      <c r="CU135" s="17" t="s">
        <v>5545</v>
      </c>
      <c r="CV135" s="25">
        <v>0</v>
      </c>
      <c r="CW135" s="25">
        <v>0</v>
      </c>
      <c r="CX135" s="25">
        <v>0</v>
      </c>
      <c r="CY135" s="16" t="s">
        <v>45603</v>
      </c>
      <c r="CZ135" s="17" t="s">
        <v>5546</v>
      </c>
      <c r="DA135" s="25">
        <v>0</v>
      </c>
      <c r="DB135" s="25">
        <v>0</v>
      </c>
      <c r="DC135" s="25">
        <v>0</v>
      </c>
      <c r="DD135" s="25" t="s">
        <v>45604</v>
      </c>
      <c r="DE135" s="25" t="s">
        <v>5547</v>
      </c>
      <c r="DF135" s="25">
        <v>0</v>
      </c>
      <c r="DG135" s="25">
        <v>0</v>
      </c>
      <c r="DH135" s="25">
        <v>0</v>
      </c>
      <c r="DI135" s="16" t="s">
        <v>45605</v>
      </c>
      <c r="DJ135" s="17" t="s">
        <v>5548</v>
      </c>
      <c r="DK135" s="25">
        <v>0</v>
      </c>
      <c r="DL135" s="25">
        <v>0</v>
      </c>
      <c r="DM135" s="25">
        <v>0</v>
      </c>
      <c r="DN135" s="16" t="s">
        <v>45606</v>
      </c>
      <c r="DO135" s="17" t="s">
        <v>5549</v>
      </c>
      <c r="DP135" s="25">
        <v>0</v>
      </c>
      <c r="DQ135" s="25">
        <v>300001</v>
      </c>
      <c r="DR135" s="25">
        <v>300001</v>
      </c>
      <c r="DS135" s="16" t="s">
        <v>45607</v>
      </c>
      <c r="DT135" s="17" t="s">
        <v>5550</v>
      </c>
      <c r="DU135" s="25">
        <v>0</v>
      </c>
      <c r="DV135" s="25">
        <v>0</v>
      </c>
      <c r="DW135" s="25">
        <v>0</v>
      </c>
      <c r="DX135" s="16" t="s">
        <v>45608</v>
      </c>
      <c r="DY135" s="17" t="s">
        <v>5551</v>
      </c>
      <c r="DZ135" s="25">
        <v>0</v>
      </c>
      <c r="EA135" s="25">
        <v>0</v>
      </c>
      <c r="EB135" s="16">
        <v>0</v>
      </c>
      <c r="EC135" s="16" t="s">
        <v>45609</v>
      </c>
      <c r="ED135" s="17" t="s">
        <v>5552</v>
      </c>
      <c r="EE135" s="25">
        <v>0</v>
      </c>
      <c r="EF135" s="25">
        <v>0</v>
      </c>
      <c r="EG135" s="16">
        <v>0</v>
      </c>
      <c r="EH135" s="16" t="s">
        <v>45610</v>
      </c>
      <c r="EI135" s="16" t="s">
        <v>5553</v>
      </c>
      <c r="EJ135" s="16">
        <v>0</v>
      </c>
      <c r="EK135" s="16">
        <v>0</v>
      </c>
      <c r="EL135" s="16">
        <v>0</v>
      </c>
      <c r="EM135" s="16" t="s">
        <v>45611</v>
      </c>
      <c r="EN135" s="17" t="s">
        <v>5554</v>
      </c>
      <c r="EO135" s="25">
        <v>0</v>
      </c>
      <c r="EP135" s="25">
        <v>0</v>
      </c>
      <c r="EQ135" s="16">
        <v>0</v>
      </c>
      <c r="ER135" s="16" t="s">
        <v>45612</v>
      </c>
      <c r="ES135" s="17" t="s">
        <v>5555</v>
      </c>
      <c r="ET135" s="17">
        <v>0</v>
      </c>
      <c r="EU135" s="17">
        <v>0</v>
      </c>
      <c r="EV135" s="17">
        <v>0</v>
      </c>
      <c r="EW135" s="17" t="s">
        <v>45613</v>
      </c>
      <c r="EX135" s="17" t="s">
        <v>5556</v>
      </c>
      <c r="EY135" s="17">
        <v>0</v>
      </c>
      <c r="EZ135" s="17">
        <v>0</v>
      </c>
      <c r="FA135" s="17">
        <v>0</v>
      </c>
      <c r="FB135" s="17" t="s">
        <v>45614</v>
      </c>
      <c r="FC135" s="17" t="s">
        <v>5557</v>
      </c>
      <c r="FD135" s="17">
        <v>0</v>
      </c>
      <c r="FE135" s="17">
        <v>0</v>
      </c>
      <c r="FF135" s="17">
        <v>0</v>
      </c>
      <c r="FH135" s="17">
        <v>0</v>
      </c>
      <c r="FI135" s="17">
        <v>300001</v>
      </c>
      <c r="FJ135" s="17">
        <v>300001</v>
      </c>
      <c r="FL135" s="17">
        <v>0</v>
      </c>
      <c r="FM135" s="17">
        <v>0</v>
      </c>
      <c r="FN135" s="17">
        <v>0</v>
      </c>
    </row>
    <row r="136" spans="1:170">
      <c r="A136" s="14">
        <v>63310010</v>
      </c>
      <c r="B136" s="15" t="s">
        <v>53</v>
      </c>
      <c r="C136" s="17" t="s">
        <v>333</v>
      </c>
      <c r="D136" s="25">
        <v>0</v>
      </c>
      <c r="E136" s="25">
        <v>0</v>
      </c>
      <c r="F136" s="25">
        <v>0</v>
      </c>
      <c r="I136" s="16"/>
      <c r="L136" s="20" t="s">
        <v>1</v>
      </c>
      <c r="M136" s="17" t="s">
        <v>45615</v>
      </c>
      <c r="N136" s="17" t="s">
        <v>5558</v>
      </c>
      <c r="O136" s="25">
        <v>0</v>
      </c>
      <c r="P136" s="25">
        <v>0</v>
      </c>
      <c r="Q136" s="25">
        <v>0</v>
      </c>
      <c r="R136" s="16" t="s">
        <v>45616</v>
      </c>
      <c r="S136" s="17" t="s">
        <v>5559</v>
      </c>
      <c r="T136" s="25">
        <v>0</v>
      </c>
      <c r="U136" s="25">
        <v>0</v>
      </c>
      <c r="V136" s="25">
        <v>0</v>
      </c>
      <c r="W136" s="16" t="s">
        <v>45617</v>
      </c>
      <c r="X136" s="17" t="s">
        <v>5560</v>
      </c>
      <c r="Y136" s="25">
        <v>0</v>
      </c>
      <c r="Z136" s="25">
        <v>0</v>
      </c>
      <c r="AA136" s="25">
        <v>0</v>
      </c>
      <c r="AB136" s="16" t="s">
        <v>45618</v>
      </c>
      <c r="AC136" s="17" t="s">
        <v>5561</v>
      </c>
      <c r="AD136" s="25">
        <v>0</v>
      </c>
      <c r="AE136" s="25">
        <v>0</v>
      </c>
      <c r="AF136" s="25">
        <v>0</v>
      </c>
      <c r="AG136" s="16" t="s">
        <v>45619</v>
      </c>
      <c r="AH136" s="17" t="s">
        <v>5562</v>
      </c>
      <c r="AI136" s="25">
        <v>0</v>
      </c>
      <c r="AJ136" s="25">
        <v>0</v>
      </c>
      <c r="AK136" s="25">
        <v>0</v>
      </c>
      <c r="AL136" s="16" t="s">
        <v>45620</v>
      </c>
      <c r="AM136" s="17" t="s">
        <v>5563</v>
      </c>
      <c r="AN136" s="25">
        <v>0</v>
      </c>
      <c r="AO136" s="25">
        <v>0</v>
      </c>
      <c r="AP136" s="25">
        <v>0</v>
      </c>
      <c r="AQ136" s="16" t="s">
        <v>45621</v>
      </c>
      <c r="AR136" s="17" t="s">
        <v>5564</v>
      </c>
      <c r="AS136" s="25">
        <v>0</v>
      </c>
      <c r="AT136" s="25">
        <v>0</v>
      </c>
      <c r="AU136" s="25">
        <v>0</v>
      </c>
      <c r="AV136" s="16" t="s">
        <v>45622</v>
      </c>
      <c r="AW136" s="17" t="s">
        <v>5565</v>
      </c>
      <c r="AX136" s="25">
        <v>0</v>
      </c>
      <c r="AY136" s="25">
        <v>0</v>
      </c>
      <c r="AZ136" s="25">
        <v>0</v>
      </c>
      <c r="BA136" s="16" t="s">
        <v>45623</v>
      </c>
      <c r="BB136" s="17" t="s">
        <v>5566</v>
      </c>
      <c r="BC136" s="25">
        <v>0</v>
      </c>
      <c r="BD136" s="25">
        <v>0</v>
      </c>
      <c r="BE136" s="25">
        <v>0</v>
      </c>
      <c r="BF136" s="16" t="s">
        <v>45624</v>
      </c>
      <c r="BG136" s="17" t="s">
        <v>5567</v>
      </c>
      <c r="BH136" s="25">
        <v>0</v>
      </c>
      <c r="BI136" s="25">
        <v>0</v>
      </c>
      <c r="BJ136" s="25">
        <v>0</v>
      </c>
      <c r="BK136" s="16" t="s">
        <v>45625</v>
      </c>
      <c r="BL136" s="17" t="s">
        <v>5568</v>
      </c>
      <c r="BM136" s="25">
        <v>0</v>
      </c>
      <c r="BN136" s="25">
        <v>0</v>
      </c>
      <c r="BO136" s="25">
        <v>0</v>
      </c>
      <c r="BP136" s="16" t="s">
        <v>45626</v>
      </c>
      <c r="BQ136" s="17" t="s">
        <v>5569</v>
      </c>
      <c r="BR136" s="25">
        <v>0</v>
      </c>
      <c r="BS136" s="25">
        <v>0</v>
      </c>
      <c r="BT136" s="25">
        <v>0</v>
      </c>
      <c r="BU136" s="16" t="s">
        <v>45627</v>
      </c>
      <c r="BV136" s="17" t="s">
        <v>5570</v>
      </c>
      <c r="BW136" s="25">
        <v>0</v>
      </c>
      <c r="BX136" s="25">
        <v>0</v>
      </c>
      <c r="BY136" s="25">
        <v>0</v>
      </c>
      <c r="BZ136" s="16" t="s">
        <v>45628</v>
      </c>
      <c r="CA136" s="17" t="s">
        <v>5571</v>
      </c>
      <c r="CB136" s="25">
        <v>0</v>
      </c>
      <c r="CC136" s="25">
        <v>0</v>
      </c>
      <c r="CD136" s="25">
        <v>0</v>
      </c>
      <c r="CE136" s="16" t="s">
        <v>45629</v>
      </c>
      <c r="CF136" s="17" t="s">
        <v>5572</v>
      </c>
      <c r="CG136" s="25">
        <v>0</v>
      </c>
      <c r="CH136" s="25">
        <v>0</v>
      </c>
      <c r="CI136" s="25">
        <v>0</v>
      </c>
      <c r="CJ136" s="16" t="s">
        <v>45630</v>
      </c>
      <c r="CK136" s="17" t="s">
        <v>5573</v>
      </c>
      <c r="CL136" s="25">
        <v>0</v>
      </c>
      <c r="CM136" s="25">
        <v>0</v>
      </c>
      <c r="CN136" s="25">
        <v>0</v>
      </c>
      <c r="CO136" s="16" t="s">
        <v>45631</v>
      </c>
      <c r="CP136" s="17" t="s">
        <v>5574</v>
      </c>
      <c r="CQ136" s="25">
        <v>0</v>
      </c>
      <c r="CR136" s="25">
        <v>0</v>
      </c>
      <c r="CS136" s="25">
        <v>0</v>
      </c>
      <c r="CT136" s="16" t="s">
        <v>45632</v>
      </c>
      <c r="CU136" s="17" t="s">
        <v>5575</v>
      </c>
      <c r="CV136" s="25">
        <v>0</v>
      </c>
      <c r="CW136" s="25">
        <v>0</v>
      </c>
      <c r="CX136" s="25">
        <v>0</v>
      </c>
      <c r="CY136" s="16" t="s">
        <v>45633</v>
      </c>
      <c r="CZ136" s="17" t="s">
        <v>5576</v>
      </c>
      <c r="DA136" s="25">
        <v>0</v>
      </c>
      <c r="DB136" s="25">
        <v>0</v>
      </c>
      <c r="DC136" s="25">
        <v>0</v>
      </c>
      <c r="DD136" s="25" t="s">
        <v>45634</v>
      </c>
      <c r="DE136" s="25" t="s">
        <v>5577</v>
      </c>
      <c r="DF136" s="25">
        <v>0</v>
      </c>
      <c r="DG136" s="25">
        <v>0</v>
      </c>
      <c r="DH136" s="25">
        <v>0</v>
      </c>
      <c r="DI136" s="16" t="s">
        <v>45635</v>
      </c>
      <c r="DJ136" s="17" t="s">
        <v>5578</v>
      </c>
      <c r="DK136" s="25">
        <v>0</v>
      </c>
      <c r="DL136" s="25">
        <v>0</v>
      </c>
      <c r="DM136" s="25">
        <v>0</v>
      </c>
      <c r="DN136" s="16" t="s">
        <v>45636</v>
      </c>
      <c r="DO136" s="17" t="s">
        <v>5579</v>
      </c>
      <c r="DP136" s="25">
        <v>0</v>
      </c>
      <c r="DQ136" s="25">
        <v>0</v>
      </c>
      <c r="DR136" s="25">
        <v>0</v>
      </c>
      <c r="DS136" s="16" t="s">
        <v>45637</v>
      </c>
      <c r="DT136" s="17" t="s">
        <v>5580</v>
      </c>
      <c r="DU136" s="25">
        <v>0</v>
      </c>
      <c r="DV136" s="25">
        <v>0</v>
      </c>
      <c r="DW136" s="25">
        <v>0</v>
      </c>
      <c r="DX136" s="16" t="s">
        <v>45638</v>
      </c>
      <c r="DY136" s="17" t="s">
        <v>5581</v>
      </c>
      <c r="DZ136" s="25">
        <v>0</v>
      </c>
      <c r="EA136" s="25">
        <v>0</v>
      </c>
      <c r="EB136" s="16">
        <v>0</v>
      </c>
      <c r="EC136" s="16" t="s">
        <v>45639</v>
      </c>
      <c r="ED136" s="17" t="s">
        <v>5582</v>
      </c>
      <c r="EE136" s="25">
        <v>0</v>
      </c>
      <c r="EF136" s="25">
        <v>0</v>
      </c>
      <c r="EG136" s="16">
        <v>0</v>
      </c>
      <c r="EH136" s="16" t="s">
        <v>45640</v>
      </c>
      <c r="EI136" s="16" t="s">
        <v>5583</v>
      </c>
      <c r="EJ136" s="16">
        <v>0</v>
      </c>
      <c r="EK136" s="16">
        <v>0</v>
      </c>
      <c r="EL136" s="16">
        <v>0</v>
      </c>
      <c r="EM136" s="16" t="s">
        <v>45641</v>
      </c>
      <c r="EN136" s="17" t="s">
        <v>5584</v>
      </c>
      <c r="EO136" s="25">
        <v>0</v>
      </c>
      <c r="EP136" s="25">
        <v>0</v>
      </c>
      <c r="EQ136" s="16">
        <v>0</v>
      </c>
      <c r="ER136" s="16" t="s">
        <v>45642</v>
      </c>
      <c r="ES136" s="17" t="s">
        <v>5585</v>
      </c>
      <c r="ET136" s="17">
        <v>0</v>
      </c>
      <c r="EU136" s="17">
        <v>0</v>
      </c>
      <c r="EV136" s="17">
        <v>0</v>
      </c>
      <c r="EW136" s="17" t="s">
        <v>45643</v>
      </c>
      <c r="EX136" s="17" t="s">
        <v>5586</v>
      </c>
      <c r="EY136" s="17">
        <v>0</v>
      </c>
      <c r="EZ136" s="17">
        <v>0</v>
      </c>
      <c r="FA136" s="17">
        <v>0</v>
      </c>
      <c r="FB136" s="17" t="s">
        <v>45644</v>
      </c>
      <c r="FC136" s="17" t="s">
        <v>5587</v>
      </c>
      <c r="FD136" s="17">
        <v>0</v>
      </c>
      <c r="FE136" s="17">
        <v>0</v>
      </c>
      <c r="FF136" s="17">
        <v>0</v>
      </c>
      <c r="FH136" s="17">
        <v>0</v>
      </c>
      <c r="FI136" s="17">
        <v>0</v>
      </c>
      <c r="FJ136" s="17">
        <v>0</v>
      </c>
      <c r="FL136" s="17">
        <v>0</v>
      </c>
      <c r="FM136" s="17">
        <v>0</v>
      </c>
      <c r="FN136" s="17">
        <v>0</v>
      </c>
    </row>
    <row r="137" spans="1:170">
      <c r="A137" s="14">
        <v>63310011</v>
      </c>
      <c r="B137" s="15" t="s">
        <v>53</v>
      </c>
      <c r="C137" s="17" t="s">
        <v>334</v>
      </c>
      <c r="D137" s="25">
        <v>0</v>
      </c>
      <c r="E137" s="25">
        <v>0</v>
      </c>
      <c r="F137" s="25">
        <v>0</v>
      </c>
      <c r="I137" s="16"/>
      <c r="L137" s="20" t="s">
        <v>2</v>
      </c>
      <c r="M137" s="17" t="s">
        <v>45645</v>
      </c>
      <c r="N137" s="17" t="s">
        <v>5588</v>
      </c>
      <c r="O137" s="25">
        <v>0</v>
      </c>
      <c r="P137" s="25">
        <v>0</v>
      </c>
      <c r="Q137" s="25">
        <v>0</v>
      </c>
      <c r="R137" s="16" t="s">
        <v>45646</v>
      </c>
      <c r="S137" s="17" t="s">
        <v>5589</v>
      </c>
      <c r="T137" s="25">
        <v>0</v>
      </c>
      <c r="U137" s="25">
        <v>0</v>
      </c>
      <c r="V137" s="25">
        <v>0</v>
      </c>
      <c r="W137" s="16" t="s">
        <v>45647</v>
      </c>
      <c r="X137" s="17" t="s">
        <v>5590</v>
      </c>
      <c r="Y137" s="25">
        <v>0</v>
      </c>
      <c r="Z137" s="25">
        <v>0</v>
      </c>
      <c r="AA137" s="25">
        <v>0</v>
      </c>
      <c r="AB137" s="16" t="s">
        <v>45648</v>
      </c>
      <c r="AC137" s="17" t="s">
        <v>5591</v>
      </c>
      <c r="AD137" s="25">
        <v>0</v>
      </c>
      <c r="AE137" s="25">
        <v>0</v>
      </c>
      <c r="AF137" s="25">
        <v>0</v>
      </c>
      <c r="AG137" s="16" t="s">
        <v>45649</v>
      </c>
      <c r="AH137" s="17" t="s">
        <v>5592</v>
      </c>
      <c r="AI137" s="25">
        <v>0</v>
      </c>
      <c r="AJ137" s="25">
        <v>0</v>
      </c>
      <c r="AK137" s="25">
        <v>0</v>
      </c>
      <c r="AL137" s="16" t="s">
        <v>45650</v>
      </c>
      <c r="AM137" s="17" t="s">
        <v>5593</v>
      </c>
      <c r="AN137" s="25">
        <v>0</v>
      </c>
      <c r="AO137" s="25">
        <v>0</v>
      </c>
      <c r="AP137" s="25">
        <v>0</v>
      </c>
      <c r="AQ137" s="16" t="s">
        <v>45651</v>
      </c>
      <c r="AR137" s="17" t="s">
        <v>5594</v>
      </c>
      <c r="AS137" s="25">
        <v>0</v>
      </c>
      <c r="AT137" s="25">
        <v>0</v>
      </c>
      <c r="AU137" s="25">
        <v>0</v>
      </c>
      <c r="AV137" s="16" t="s">
        <v>45652</v>
      </c>
      <c r="AW137" s="17" t="s">
        <v>5595</v>
      </c>
      <c r="AX137" s="25">
        <v>0</v>
      </c>
      <c r="AY137" s="25">
        <v>0</v>
      </c>
      <c r="AZ137" s="25">
        <v>0</v>
      </c>
      <c r="BA137" s="16" t="s">
        <v>45653</v>
      </c>
      <c r="BB137" s="17" t="s">
        <v>5596</v>
      </c>
      <c r="BC137" s="25">
        <v>0</v>
      </c>
      <c r="BD137" s="25">
        <v>0</v>
      </c>
      <c r="BE137" s="25">
        <v>0</v>
      </c>
      <c r="BF137" s="16" t="s">
        <v>45654</v>
      </c>
      <c r="BG137" s="17" t="s">
        <v>5597</v>
      </c>
      <c r="BH137" s="25">
        <v>0</v>
      </c>
      <c r="BI137" s="25">
        <v>0</v>
      </c>
      <c r="BJ137" s="25">
        <v>0</v>
      </c>
      <c r="BK137" s="16" t="s">
        <v>45655</v>
      </c>
      <c r="BL137" s="17" t="s">
        <v>5598</v>
      </c>
      <c r="BM137" s="25">
        <v>0</v>
      </c>
      <c r="BN137" s="25">
        <v>0</v>
      </c>
      <c r="BO137" s="25">
        <v>0</v>
      </c>
      <c r="BP137" s="16" t="s">
        <v>45656</v>
      </c>
      <c r="BQ137" s="17" t="s">
        <v>5599</v>
      </c>
      <c r="BR137" s="25">
        <v>0</v>
      </c>
      <c r="BS137" s="25">
        <v>0</v>
      </c>
      <c r="BT137" s="25">
        <v>0</v>
      </c>
      <c r="BU137" s="16" t="s">
        <v>45657</v>
      </c>
      <c r="BV137" s="17" t="s">
        <v>5600</v>
      </c>
      <c r="BW137" s="25">
        <v>0</v>
      </c>
      <c r="BX137" s="25">
        <v>0</v>
      </c>
      <c r="BY137" s="25">
        <v>0</v>
      </c>
      <c r="BZ137" s="16" t="s">
        <v>45658</v>
      </c>
      <c r="CA137" s="17" t="s">
        <v>5601</v>
      </c>
      <c r="CB137" s="25">
        <v>0</v>
      </c>
      <c r="CC137" s="25">
        <v>0</v>
      </c>
      <c r="CD137" s="25">
        <v>0</v>
      </c>
      <c r="CE137" s="16" t="s">
        <v>45659</v>
      </c>
      <c r="CF137" s="17" t="s">
        <v>5602</v>
      </c>
      <c r="CG137" s="25">
        <v>0</v>
      </c>
      <c r="CH137" s="25">
        <v>0</v>
      </c>
      <c r="CI137" s="25">
        <v>0</v>
      </c>
      <c r="CJ137" s="16" t="s">
        <v>45660</v>
      </c>
      <c r="CK137" s="17" t="s">
        <v>5603</v>
      </c>
      <c r="CL137" s="25">
        <v>0</v>
      </c>
      <c r="CM137" s="25">
        <v>0</v>
      </c>
      <c r="CN137" s="25">
        <v>0</v>
      </c>
      <c r="CO137" s="16" t="s">
        <v>45661</v>
      </c>
      <c r="CP137" s="17" t="s">
        <v>5604</v>
      </c>
      <c r="CQ137" s="25">
        <v>0</v>
      </c>
      <c r="CR137" s="25">
        <v>0</v>
      </c>
      <c r="CS137" s="25">
        <v>0</v>
      </c>
      <c r="CT137" s="16" t="s">
        <v>45662</v>
      </c>
      <c r="CU137" s="17" t="s">
        <v>5605</v>
      </c>
      <c r="CV137" s="25">
        <v>0</v>
      </c>
      <c r="CW137" s="25">
        <v>0</v>
      </c>
      <c r="CX137" s="25">
        <v>0</v>
      </c>
      <c r="CY137" s="16" t="s">
        <v>45663</v>
      </c>
      <c r="CZ137" s="17" t="s">
        <v>5606</v>
      </c>
      <c r="DA137" s="25">
        <v>0</v>
      </c>
      <c r="DB137" s="25">
        <v>0</v>
      </c>
      <c r="DC137" s="25">
        <v>0</v>
      </c>
      <c r="DD137" s="25" t="s">
        <v>45664</v>
      </c>
      <c r="DE137" s="25" t="s">
        <v>5607</v>
      </c>
      <c r="DF137" s="25">
        <v>0</v>
      </c>
      <c r="DG137" s="25">
        <v>0</v>
      </c>
      <c r="DH137" s="25">
        <v>0</v>
      </c>
      <c r="DI137" s="16" t="s">
        <v>45665</v>
      </c>
      <c r="DJ137" s="17" t="s">
        <v>5608</v>
      </c>
      <c r="DK137" s="25">
        <v>0</v>
      </c>
      <c r="DL137" s="25">
        <v>0</v>
      </c>
      <c r="DM137" s="25">
        <v>0</v>
      </c>
      <c r="DN137" s="16" t="s">
        <v>45666</v>
      </c>
      <c r="DO137" s="17" t="s">
        <v>5609</v>
      </c>
      <c r="DP137" s="25">
        <v>0</v>
      </c>
      <c r="DQ137" s="25">
        <v>0</v>
      </c>
      <c r="DR137" s="25">
        <v>0</v>
      </c>
      <c r="DS137" s="16" t="s">
        <v>45667</v>
      </c>
      <c r="DT137" s="17" t="s">
        <v>5610</v>
      </c>
      <c r="DU137" s="25">
        <v>0</v>
      </c>
      <c r="DV137" s="25">
        <v>0</v>
      </c>
      <c r="DW137" s="25">
        <v>0</v>
      </c>
      <c r="DX137" s="16" t="s">
        <v>45668</v>
      </c>
      <c r="DY137" s="17" t="s">
        <v>5611</v>
      </c>
      <c r="DZ137" s="25">
        <v>0</v>
      </c>
      <c r="EA137" s="25">
        <v>0</v>
      </c>
      <c r="EB137" s="16">
        <v>0</v>
      </c>
      <c r="EC137" s="16" t="s">
        <v>45669</v>
      </c>
      <c r="ED137" s="17" t="s">
        <v>5612</v>
      </c>
      <c r="EE137" s="25">
        <v>0</v>
      </c>
      <c r="EF137" s="25">
        <v>0</v>
      </c>
      <c r="EG137" s="16">
        <v>0</v>
      </c>
      <c r="EH137" s="16" t="s">
        <v>45670</v>
      </c>
      <c r="EI137" s="16" t="s">
        <v>5613</v>
      </c>
      <c r="EJ137" s="16">
        <v>0</v>
      </c>
      <c r="EK137" s="16">
        <v>0</v>
      </c>
      <c r="EL137" s="16">
        <v>0</v>
      </c>
      <c r="EM137" s="16" t="s">
        <v>45671</v>
      </c>
      <c r="EN137" s="17" t="s">
        <v>5614</v>
      </c>
      <c r="EO137" s="25">
        <v>0</v>
      </c>
      <c r="EP137" s="25">
        <v>0</v>
      </c>
      <c r="EQ137" s="16">
        <v>0</v>
      </c>
      <c r="ER137" s="16" t="s">
        <v>45672</v>
      </c>
      <c r="ES137" s="17" t="s">
        <v>5615</v>
      </c>
      <c r="ET137" s="17">
        <v>0</v>
      </c>
      <c r="EU137" s="17">
        <v>0</v>
      </c>
      <c r="EV137" s="17">
        <v>0</v>
      </c>
      <c r="EW137" s="17" t="s">
        <v>45673</v>
      </c>
      <c r="EX137" s="17" t="s">
        <v>5616</v>
      </c>
      <c r="EY137" s="17">
        <v>0</v>
      </c>
      <c r="EZ137" s="17">
        <v>0</v>
      </c>
      <c r="FA137" s="17">
        <v>0</v>
      </c>
      <c r="FB137" s="17" t="s">
        <v>45674</v>
      </c>
      <c r="FC137" s="17" t="s">
        <v>5617</v>
      </c>
      <c r="FD137" s="17">
        <v>0</v>
      </c>
      <c r="FE137" s="17">
        <v>0</v>
      </c>
      <c r="FF137" s="17">
        <v>0</v>
      </c>
      <c r="FH137" s="17">
        <v>0</v>
      </c>
      <c r="FI137" s="17">
        <v>0</v>
      </c>
      <c r="FJ137" s="17">
        <v>0</v>
      </c>
      <c r="FL137" s="17">
        <v>0</v>
      </c>
      <c r="FM137" s="17">
        <v>0</v>
      </c>
      <c r="FN137" s="17">
        <v>0</v>
      </c>
    </row>
    <row r="138" spans="1:170">
      <c r="A138" s="14">
        <v>63310012</v>
      </c>
      <c r="B138" s="15" t="s">
        <v>53</v>
      </c>
      <c r="C138" s="17" t="s">
        <v>335</v>
      </c>
      <c r="D138" s="25">
        <v>17192563</v>
      </c>
      <c r="E138" s="25">
        <v>812193173</v>
      </c>
      <c r="F138" s="25">
        <v>829385736</v>
      </c>
      <c r="I138" s="16"/>
      <c r="L138" s="20" t="s">
        <v>3</v>
      </c>
      <c r="M138" s="17" t="s">
        <v>45675</v>
      </c>
      <c r="N138" s="17" t="s">
        <v>5618</v>
      </c>
      <c r="O138" s="25">
        <v>0</v>
      </c>
      <c r="P138" s="25">
        <v>407811883</v>
      </c>
      <c r="Q138" s="25">
        <v>407811883</v>
      </c>
      <c r="R138" s="16" t="s">
        <v>45676</v>
      </c>
      <c r="S138" s="17" t="s">
        <v>5619</v>
      </c>
      <c r="T138" s="25">
        <v>17192563</v>
      </c>
      <c r="U138" s="25">
        <v>50216754</v>
      </c>
      <c r="V138" s="25">
        <v>67409317</v>
      </c>
      <c r="W138" s="16" t="s">
        <v>45677</v>
      </c>
      <c r="X138" s="17" t="s">
        <v>5620</v>
      </c>
      <c r="Y138" s="25">
        <v>0</v>
      </c>
      <c r="Z138" s="25">
        <v>0</v>
      </c>
      <c r="AA138" s="25">
        <v>0</v>
      </c>
      <c r="AB138" s="16" t="s">
        <v>45678</v>
      </c>
      <c r="AC138" s="17" t="s">
        <v>5621</v>
      </c>
      <c r="AD138" s="25">
        <v>0</v>
      </c>
      <c r="AE138" s="25">
        <v>0</v>
      </c>
      <c r="AF138" s="25">
        <v>0</v>
      </c>
      <c r="AG138" s="16" t="s">
        <v>45679</v>
      </c>
      <c r="AH138" s="17" t="s">
        <v>5622</v>
      </c>
      <c r="AI138" s="25">
        <v>0</v>
      </c>
      <c r="AJ138" s="25">
        <v>0</v>
      </c>
      <c r="AK138" s="25">
        <v>0</v>
      </c>
      <c r="AL138" s="16" t="s">
        <v>45680</v>
      </c>
      <c r="AM138" s="17" t="s">
        <v>5623</v>
      </c>
      <c r="AN138" s="25">
        <v>0</v>
      </c>
      <c r="AO138" s="25">
        <v>0</v>
      </c>
      <c r="AP138" s="25">
        <v>0</v>
      </c>
      <c r="AQ138" s="16" t="s">
        <v>45681</v>
      </c>
      <c r="AR138" s="17" t="s">
        <v>5624</v>
      </c>
      <c r="AS138" s="25">
        <v>0</v>
      </c>
      <c r="AT138" s="25">
        <v>0</v>
      </c>
      <c r="AU138" s="25">
        <v>0</v>
      </c>
      <c r="AV138" s="16" t="s">
        <v>45682</v>
      </c>
      <c r="AW138" s="17" t="s">
        <v>5625</v>
      </c>
      <c r="AX138" s="25">
        <v>0</v>
      </c>
      <c r="AY138" s="25">
        <v>0</v>
      </c>
      <c r="AZ138" s="25">
        <v>0</v>
      </c>
      <c r="BA138" s="16" t="s">
        <v>45683</v>
      </c>
      <c r="BB138" s="17" t="s">
        <v>5626</v>
      </c>
      <c r="BC138" s="25">
        <v>0</v>
      </c>
      <c r="BD138" s="25">
        <v>0</v>
      </c>
      <c r="BE138" s="25">
        <v>0</v>
      </c>
      <c r="BF138" s="16" t="s">
        <v>45684</v>
      </c>
      <c r="BG138" s="17" t="s">
        <v>5627</v>
      </c>
      <c r="BH138" s="25">
        <v>0</v>
      </c>
      <c r="BI138" s="25">
        <v>0</v>
      </c>
      <c r="BJ138" s="25">
        <v>0</v>
      </c>
      <c r="BK138" s="16" t="s">
        <v>45685</v>
      </c>
      <c r="BL138" s="17" t="s">
        <v>5628</v>
      </c>
      <c r="BM138" s="25">
        <v>0</v>
      </c>
      <c r="BN138" s="25">
        <v>0</v>
      </c>
      <c r="BO138" s="25">
        <v>0</v>
      </c>
      <c r="BP138" s="16" t="s">
        <v>45686</v>
      </c>
      <c r="BQ138" s="17" t="s">
        <v>5629</v>
      </c>
      <c r="BR138" s="25">
        <v>0</v>
      </c>
      <c r="BS138" s="25">
        <v>0</v>
      </c>
      <c r="BT138" s="25">
        <v>0</v>
      </c>
      <c r="BU138" s="16" t="s">
        <v>45687</v>
      </c>
      <c r="BV138" s="17" t="s">
        <v>5630</v>
      </c>
      <c r="BW138" s="25">
        <v>0</v>
      </c>
      <c r="BX138" s="25">
        <v>0</v>
      </c>
      <c r="BY138" s="25">
        <v>0</v>
      </c>
      <c r="BZ138" s="16" t="s">
        <v>45688</v>
      </c>
      <c r="CA138" s="17" t="s">
        <v>5631</v>
      </c>
      <c r="CB138" s="25">
        <v>0</v>
      </c>
      <c r="CC138" s="25">
        <v>0</v>
      </c>
      <c r="CD138" s="25">
        <v>0</v>
      </c>
      <c r="CE138" s="16" t="s">
        <v>45689</v>
      </c>
      <c r="CF138" s="17" t="s">
        <v>5632</v>
      </c>
      <c r="CG138" s="25">
        <v>0</v>
      </c>
      <c r="CH138" s="25">
        <v>0</v>
      </c>
      <c r="CI138" s="25">
        <v>0</v>
      </c>
      <c r="CJ138" s="16" t="s">
        <v>45690</v>
      </c>
      <c r="CK138" s="17" t="s">
        <v>5633</v>
      </c>
      <c r="CL138" s="25">
        <v>0</v>
      </c>
      <c r="CM138" s="25">
        <v>0</v>
      </c>
      <c r="CN138" s="25">
        <v>0</v>
      </c>
      <c r="CO138" s="16" t="s">
        <v>45691</v>
      </c>
      <c r="CP138" s="17" t="s">
        <v>5634</v>
      </c>
      <c r="CQ138" s="25">
        <v>0</v>
      </c>
      <c r="CR138" s="25">
        <v>0</v>
      </c>
      <c r="CS138" s="25">
        <v>0</v>
      </c>
      <c r="CT138" s="16" t="s">
        <v>45692</v>
      </c>
      <c r="CU138" s="17" t="s">
        <v>5635</v>
      </c>
      <c r="CV138" s="25">
        <v>0</v>
      </c>
      <c r="CW138" s="25">
        <v>0</v>
      </c>
      <c r="CX138" s="25">
        <v>0</v>
      </c>
      <c r="CY138" s="16" t="s">
        <v>45693</v>
      </c>
      <c r="CZ138" s="17" t="s">
        <v>5636</v>
      </c>
      <c r="DA138" s="25">
        <v>0</v>
      </c>
      <c r="DB138" s="25">
        <v>0</v>
      </c>
      <c r="DC138" s="25">
        <v>0</v>
      </c>
      <c r="DD138" s="25" t="s">
        <v>45694</v>
      </c>
      <c r="DE138" s="25" t="s">
        <v>5637</v>
      </c>
      <c r="DF138" s="25">
        <v>0</v>
      </c>
      <c r="DG138" s="25">
        <v>0</v>
      </c>
      <c r="DH138" s="25">
        <v>0</v>
      </c>
      <c r="DI138" s="16" t="s">
        <v>45695</v>
      </c>
      <c r="DJ138" s="17" t="s">
        <v>5638</v>
      </c>
      <c r="DK138" s="25">
        <v>0</v>
      </c>
      <c r="DL138" s="25">
        <v>0</v>
      </c>
      <c r="DM138" s="25">
        <v>0</v>
      </c>
      <c r="DN138" s="16" t="s">
        <v>45696</v>
      </c>
      <c r="DO138" s="17" t="s">
        <v>5639</v>
      </c>
      <c r="DP138" s="25">
        <v>0</v>
      </c>
      <c r="DQ138" s="25">
        <v>0</v>
      </c>
      <c r="DR138" s="25">
        <v>0</v>
      </c>
      <c r="DS138" s="16" t="s">
        <v>45697</v>
      </c>
      <c r="DT138" s="17" t="s">
        <v>5640</v>
      </c>
      <c r="DU138" s="25">
        <v>0</v>
      </c>
      <c r="DV138" s="25">
        <v>0</v>
      </c>
      <c r="DW138" s="25">
        <v>0</v>
      </c>
      <c r="DX138" s="16" t="s">
        <v>45698</v>
      </c>
      <c r="DY138" s="17" t="s">
        <v>5641</v>
      </c>
      <c r="DZ138" s="25">
        <v>0</v>
      </c>
      <c r="EA138" s="25">
        <v>0</v>
      </c>
      <c r="EB138" s="16">
        <v>0</v>
      </c>
      <c r="EC138" s="16" t="s">
        <v>45699</v>
      </c>
      <c r="ED138" s="17" t="s">
        <v>5642</v>
      </c>
      <c r="EE138" s="25">
        <v>0</v>
      </c>
      <c r="EF138" s="25">
        <v>0</v>
      </c>
      <c r="EG138" s="16">
        <v>0</v>
      </c>
      <c r="EH138" s="16" t="s">
        <v>45700</v>
      </c>
      <c r="EI138" s="16" t="s">
        <v>5643</v>
      </c>
      <c r="EJ138" s="16">
        <v>0</v>
      </c>
      <c r="EK138" s="16">
        <v>354164536</v>
      </c>
      <c r="EL138" s="16">
        <v>354164536</v>
      </c>
      <c r="EM138" s="16" t="s">
        <v>45701</v>
      </c>
      <c r="EN138" s="17" t="s">
        <v>5644</v>
      </c>
      <c r="EO138" s="25">
        <v>0</v>
      </c>
      <c r="EP138" s="25">
        <v>0</v>
      </c>
      <c r="EQ138" s="16">
        <v>0</v>
      </c>
      <c r="ER138" s="16" t="s">
        <v>45702</v>
      </c>
      <c r="ES138" s="17" t="s">
        <v>5645</v>
      </c>
      <c r="ET138" s="17">
        <v>0</v>
      </c>
      <c r="EU138" s="17">
        <v>0</v>
      </c>
      <c r="EV138" s="17">
        <v>0</v>
      </c>
      <c r="EW138" s="17" t="s">
        <v>45703</v>
      </c>
      <c r="EX138" s="17" t="s">
        <v>5646</v>
      </c>
      <c r="EY138" s="17">
        <v>0</v>
      </c>
      <c r="EZ138" s="17">
        <v>0</v>
      </c>
      <c r="FA138" s="17">
        <v>0</v>
      </c>
      <c r="FB138" s="17" t="s">
        <v>45704</v>
      </c>
      <c r="FC138" s="17" t="s">
        <v>5647</v>
      </c>
      <c r="FD138" s="17">
        <v>0</v>
      </c>
      <c r="FE138" s="17">
        <v>0</v>
      </c>
      <c r="FF138" s="17">
        <v>0</v>
      </c>
      <c r="FH138" s="17">
        <v>17192563</v>
      </c>
      <c r="FI138" s="17">
        <v>812193173</v>
      </c>
      <c r="FJ138" s="17">
        <v>829385736</v>
      </c>
      <c r="FL138" s="17">
        <v>0</v>
      </c>
      <c r="FM138" s="17">
        <v>0</v>
      </c>
      <c r="FN138" s="17">
        <v>0</v>
      </c>
    </row>
    <row r="139" spans="1:170">
      <c r="A139" s="14">
        <v>63310013</v>
      </c>
      <c r="B139" s="15" t="s">
        <v>53</v>
      </c>
      <c r="C139" s="17" t="s">
        <v>336</v>
      </c>
      <c r="D139" s="25">
        <v>0</v>
      </c>
      <c r="E139" s="25">
        <v>0</v>
      </c>
      <c r="F139" s="25">
        <v>0</v>
      </c>
      <c r="I139" s="16"/>
      <c r="L139" s="20" t="s">
        <v>4</v>
      </c>
      <c r="M139" s="17" t="s">
        <v>45705</v>
      </c>
      <c r="N139" s="17" t="s">
        <v>5648</v>
      </c>
      <c r="O139" s="25">
        <v>0</v>
      </c>
      <c r="P139" s="25">
        <v>0</v>
      </c>
      <c r="Q139" s="25">
        <v>0</v>
      </c>
      <c r="R139" s="16" t="s">
        <v>45706</v>
      </c>
      <c r="S139" s="17" t="s">
        <v>5649</v>
      </c>
      <c r="T139" s="25">
        <v>0</v>
      </c>
      <c r="U139" s="25">
        <v>0</v>
      </c>
      <c r="V139" s="25">
        <v>0</v>
      </c>
      <c r="W139" s="16" t="s">
        <v>45707</v>
      </c>
      <c r="X139" s="17" t="s">
        <v>5650</v>
      </c>
      <c r="Y139" s="25">
        <v>0</v>
      </c>
      <c r="Z139" s="25">
        <v>0</v>
      </c>
      <c r="AA139" s="25">
        <v>0</v>
      </c>
      <c r="AB139" s="16" t="s">
        <v>45708</v>
      </c>
      <c r="AC139" s="17" t="s">
        <v>5651</v>
      </c>
      <c r="AD139" s="25">
        <v>0</v>
      </c>
      <c r="AE139" s="25">
        <v>0</v>
      </c>
      <c r="AF139" s="25">
        <v>0</v>
      </c>
      <c r="AG139" s="16" t="s">
        <v>45709</v>
      </c>
      <c r="AH139" s="17" t="s">
        <v>5652</v>
      </c>
      <c r="AI139" s="25">
        <v>0</v>
      </c>
      <c r="AJ139" s="25">
        <v>0</v>
      </c>
      <c r="AK139" s="25">
        <v>0</v>
      </c>
      <c r="AL139" s="16" t="s">
        <v>45710</v>
      </c>
      <c r="AM139" s="17" t="s">
        <v>5653</v>
      </c>
      <c r="AN139" s="25">
        <v>0</v>
      </c>
      <c r="AO139" s="25">
        <v>0</v>
      </c>
      <c r="AP139" s="25">
        <v>0</v>
      </c>
      <c r="AQ139" s="16" t="s">
        <v>45711</v>
      </c>
      <c r="AR139" s="17" t="s">
        <v>5654</v>
      </c>
      <c r="AS139" s="25">
        <v>0</v>
      </c>
      <c r="AT139" s="25">
        <v>0</v>
      </c>
      <c r="AU139" s="25">
        <v>0</v>
      </c>
      <c r="AV139" s="16" t="s">
        <v>45712</v>
      </c>
      <c r="AW139" s="17" t="s">
        <v>5655</v>
      </c>
      <c r="AX139" s="25">
        <v>0</v>
      </c>
      <c r="AY139" s="25">
        <v>0</v>
      </c>
      <c r="AZ139" s="25">
        <v>0</v>
      </c>
      <c r="BA139" s="16" t="s">
        <v>45713</v>
      </c>
      <c r="BB139" s="17" t="s">
        <v>5656</v>
      </c>
      <c r="BC139" s="25">
        <v>0</v>
      </c>
      <c r="BD139" s="25">
        <v>0</v>
      </c>
      <c r="BE139" s="25">
        <v>0</v>
      </c>
      <c r="BF139" s="16" t="s">
        <v>45714</v>
      </c>
      <c r="BG139" s="17" t="s">
        <v>5657</v>
      </c>
      <c r="BH139" s="25">
        <v>0</v>
      </c>
      <c r="BI139" s="25">
        <v>0</v>
      </c>
      <c r="BJ139" s="25">
        <v>0</v>
      </c>
      <c r="BK139" s="16" t="s">
        <v>45715</v>
      </c>
      <c r="BL139" s="17" t="s">
        <v>5658</v>
      </c>
      <c r="BM139" s="25">
        <v>0</v>
      </c>
      <c r="BN139" s="25">
        <v>0</v>
      </c>
      <c r="BO139" s="25">
        <v>0</v>
      </c>
      <c r="BP139" s="16" t="s">
        <v>45716</v>
      </c>
      <c r="BQ139" s="17" t="s">
        <v>5659</v>
      </c>
      <c r="BR139" s="25">
        <v>0</v>
      </c>
      <c r="BS139" s="25">
        <v>0</v>
      </c>
      <c r="BT139" s="25">
        <v>0</v>
      </c>
      <c r="BU139" s="16" t="s">
        <v>45717</v>
      </c>
      <c r="BV139" s="17" t="s">
        <v>5660</v>
      </c>
      <c r="BW139" s="25">
        <v>0</v>
      </c>
      <c r="BX139" s="25">
        <v>0</v>
      </c>
      <c r="BY139" s="25">
        <v>0</v>
      </c>
      <c r="BZ139" s="16" t="s">
        <v>45718</v>
      </c>
      <c r="CA139" s="17" t="s">
        <v>5661</v>
      </c>
      <c r="CB139" s="25">
        <v>0</v>
      </c>
      <c r="CC139" s="25">
        <v>0</v>
      </c>
      <c r="CD139" s="25">
        <v>0</v>
      </c>
      <c r="CE139" s="16" t="s">
        <v>45719</v>
      </c>
      <c r="CF139" s="17" t="s">
        <v>5662</v>
      </c>
      <c r="CG139" s="25">
        <v>0</v>
      </c>
      <c r="CH139" s="25">
        <v>0</v>
      </c>
      <c r="CI139" s="25">
        <v>0</v>
      </c>
      <c r="CJ139" s="16" t="s">
        <v>45720</v>
      </c>
      <c r="CK139" s="17" t="s">
        <v>5663</v>
      </c>
      <c r="CL139" s="25">
        <v>0</v>
      </c>
      <c r="CM139" s="25">
        <v>0</v>
      </c>
      <c r="CN139" s="25">
        <v>0</v>
      </c>
      <c r="CO139" s="16" t="s">
        <v>45721</v>
      </c>
      <c r="CP139" s="17" t="s">
        <v>5664</v>
      </c>
      <c r="CQ139" s="25">
        <v>0</v>
      </c>
      <c r="CR139" s="25">
        <v>0</v>
      </c>
      <c r="CS139" s="25">
        <v>0</v>
      </c>
      <c r="CT139" s="16" t="s">
        <v>45722</v>
      </c>
      <c r="CU139" s="17" t="s">
        <v>5665</v>
      </c>
      <c r="CV139" s="25">
        <v>0</v>
      </c>
      <c r="CW139" s="25">
        <v>0</v>
      </c>
      <c r="CX139" s="25">
        <v>0</v>
      </c>
      <c r="CY139" s="16" t="s">
        <v>45723</v>
      </c>
      <c r="CZ139" s="17" t="s">
        <v>5666</v>
      </c>
      <c r="DA139" s="25">
        <v>0</v>
      </c>
      <c r="DB139" s="25">
        <v>0</v>
      </c>
      <c r="DC139" s="25">
        <v>0</v>
      </c>
      <c r="DD139" s="25" t="s">
        <v>45724</v>
      </c>
      <c r="DE139" s="25" t="s">
        <v>5667</v>
      </c>
      <c r="DF139" s="25">
        <v>0</v>
      </c>
      <c r="DG139" s="25">
        <v>0</v>
      </c>
      <c r="DH139" s="25">
        <v>0</v>
      </c>
      <c r="DI139" s="16" t="s">
        <v>45725</v>
      </c>
      <c r="DJ139" s="17" t="s">
        <v>5668</v>
      </c>
      <c r="DK139" s="25">
        <v>0</v>
      </c>
      <c r="DL139" s="25">
        <v>0</v>
      </c>
      <c r="DM139" s="25">
        <v>0</v>
      </c>
      <c r="DN139" s="16" t="s">
        <v>45726</v>
      </c>
      <c r="DO139" s="17" t="s">
        <v>5669</v>
      </c>
      <c r="DP139" s="25">
        <v>0</v>
      </c>
      <c r="DQ139" s="25">
        <v>0</v>
      </c>
      <c r="DR139" s="25">
        <v>0</v>
      </c>
      <c r="DS139" s="16" t="s">
        <v>45727</v>
      </c>
      <c r="DT139" s="17" t="s">
        <v>5670</v>
      </c>
      <c r="DU139" s="25">
        <v>0</v>
      </c>
      <c r="DV139" s="25">
        <v>0</v>
      </c>
      <c r="DW139" s="25">
        <v>0</v>
      </c>
      <c r="DX139" s="16" t="s">
        <v>45728</v>
      </c>
      <c r="DY139" s="17" t="s">
        <v>5671</v>
      </c>
      <c r="DZ139" s="25">
        <v>0</v>
      </c>
      <c r="EA139" s="25">
        <v>0</v>
      </c>
      <c r="EB139" s="16">
        <v>0</v>
      </c>
      <c r="EC139" s="16" t="s">
        <v>45729</v>
      </c>
      <c r="ED139" s="17" t="s">
        <v>5672</v>
      </c>
      <c r="EE139" s="25">
        <v>0</v>
      </c>
      <c r="EF139" s="25">
        <v>0</v>
      </c>
      <c r="EG139" s="16">
        <v>0</v>
      </c>
      <c r="EH139" s="16" t="s">
        <v>45730</v>
      </c>
      <c r="EI139" s="16" t="s">
        <v>5673</v>
      </c>
      <c r="EJ139" s="16">
        <v>0</v>
      </c>
      <c r="EK139" s="16">
        <v>0</v>
      </c>
      <c r="EL139" s="16">
        <v>0</v>
      </c>
      <c r="EM139" s="16" t="s">
        <v>45731</v>
      </c>
      <c r="EN139" s="17" t="s">
        <v>5674</v>
      </c>
      <c r="EO139" s="25">
        <v>0</v>
      </c>
      <c r="EP139" s="25">
        <v>0</v>
      </c>
      <c r="EQ139" s="16">
        <v>0</v>
      </c>
      <c r="ER139" s="16" t="s">
        <v>45732</v>
      </c>
      <c r="ES139" s="17" t="s">
        <v>5675</v>
      </c>
      <c r="ET139" s="17">
        <v>0</v>
      </c>
      <c r="EU139" s="17">
        <v>0</v>
      </c>
      <c r="EV139" s="17">
        <v>0</v>
      </c>
      <c r="EW139" s="17" t="s">
        <v>45733</v>
      </c>
      <c r="EX139" s="17" t="s">
        <v>5676</v>
      </c>
      <c r="EY139" s="17">
        <v>0</v>
      </c>
      <c r="EZ139" s="17">
        <v>0</v>
      </c>
      <c r="FA139" s="17">
        <v>0</v>
      </c>
      <c r="FB139" s="17" t="s">
        <v>45734</v>
      </c>
      <c r="FC139" s="17" t="s">
        <v>5677</v>
      </c>
      <c r="FD139" s="17">
        <v>0</v>
      </c>
      <c r="FE139" s="17">
        <v>0</v>
      </c>
      <c r="FF139" s="17">
        <v>0</v>
      </c>
      <c r="FH139" s="17">
        <v>0</v>
      </c>
      <c r="FI139" s="17">
        <v>0</v>
      </c>
      <c r="FJ139" s="17">
        <v>0</v>
      </c>
      <c r="FL139" s="17">
        <v>0</v>
      </c>
      <c r="FM139" s="17">
        <v>0</v>
      </c>
      <c r="FN139" s="17">
        <v>0</v>
      </c>
    </row>
    <row r="140" spans="1:170">
      <c r="B140" s="15" t="s">
        <v>1487</v>
      </c>
      <c r="D140" s="8">
        <v>153641332</v>
      </c>
      <c r="E140" s="8">
        <v>2468714113</v>
      </c>
      <c r="F140" s="53">
        <v>2622355445</v>
      </c>
      <c r="G140" s="53"/>
      <c r="H140" s="53"/>
      <c r="I140" s="16"/>
      <c r="L140" s="20" t="s">
        <v>1487</v>
      </c>
      <c r="M140" s="17" t="s">
        <v>42315</v>
      </c>
      <c r="O140" s="53">
        <v>15670322</v>
      </c>
      <c r="P140" s="25">
        <v>1015655285</v>
      </c>
      <c r="Q140" s="53">
        <v>1031325607</v>
      </c>
      <c r="R140" s="16" t="s">
        <v>42316</v>
      </c>
      <c r="S140" s="17"/>
      <c r="T140" s="53">
        <v>92964743</v>
      </c>
      <c r="U140" s="25">
        <v>156018197</v>
      </c>
      <c r="V140" s="53">
        <v>248982940</v>
      </c>
      <c r="W140" s="16" t="s">
        <v>42317</v>
      </c>
      <c r="X140" s="17"/>
      <c r="Y140" s="53">
        <v>0</v>
      </c>
      <c r="Z140" s="53">
        <v>0</v>
      </c>
      <c r="AA140" s="53">
        <v>0</v>
      </c>
      <c r="AB140" s="16" t="s">
        <v>42318</v>
      </c>
      <c r="AC140" s="17"/>
      <c r="AD140" s="53">
        <v>7200000</v>
      </c>
      <c r="AE140" s="53">
        <v>4050000</v>
      </c>
      <c r="AF140" s="53">
        <v>11250000</v>
      </c>
      <c r="AG140" s="16" t="s">
        <v>42319</v>
      </c>
      <c r="AH140" s="17"/>
      <c r="AI140" s="53">
        <v>0</v>
      </c>
      <c r="AJ140" s="53">
        <v>0</v>
      </c>
      <c r="AK140" s="53">
        <v>0</v>
      </c>
      <c r="AL140" s="16" t="s">
        <v>42320</v>
      </c>
      <c r="AM140" s="17"/>
      <c r="AN140" s="53">
        <v>0</v>
      </c>
      <c r="AO140" s="53">
        <v>0</v>
      </c>
      <c r="AP140" s="53">
        <v>0</v>
      </c>
      <c r="AQ140" s="16" t="s">
        <v>42321</v>
      </c>
      <c r="AR140" s="17"/>
      <c r="AS140" s="53">
        <v>0</v>
      </c>
      <c r="AT140" s="53">
        <v>0</v>
      </c>
      <c r="AU140" s="53">
        <v>0</v>
      </c>
      <c r="AV140" s="16" t="s">
        <v>42322</v>
      </c>
      <c r="AW140" s="17"/>
      <c r="AX140" s="53">
        <v>0</v>
      </c>
      <c r="AY140" s="53">
        <v>0</v>
      </c>
      <c r="AZ140" s="53">
        <v>0</v>
      </c>
      <c r="BA140" s="16" t="s">
        <v>42323</v>
      </c>
      <c r="BB140" s="17"/>
      <c r="BC140" s="53">
        <v>0</v>
      </c>
      <c r="BD140" s="53">
        <v>0</v>
      </c>
      <c r="BE140" s="53">
        <v>0</v>
      </c>
      <c r="BF140" s="16" t="s">
        <v>42324</v>
      </c>
      <c r="BG140" s="17"/>
      <c r="BH140" s="53">
        <v>22616943</v>
      </c>
      <c r="BI140" s="53">
        <v>142147959</v>
      </c>
      <c r="BJ140" s="53">
        <v>164764902</v>
      </c>
      <c r="BK140" s="16" t="s">
        <v>42325</v>
      </c>
      <c r="BL140" s="17"/>
      <c r="BM140" s="53">
        <v>0</v>
      </c>
      <c r="BN140" s="53">
        <v>0</v>
      </c>
      <c r="BO140" s="53">
        <v>0</v>
      </c>
      <c r="BP140" s="16" t="s">
        <v>42326</v>
      </c>
      <c r="BQ140" s="17"/>
      <c r="BR140" s="53">
        <v>0</v>
      </c>
      <c r="BS140" s="53">
        <v>0</v>
      </c>
      <c r="BT140" s="53">
        <v>0</v>
      </c>
      <c r="BU140" s="16" t="s">
        <v>42327</v>
      </c>
      <c r="BV140" s="17"/>
      <c r="BW140" s="53">
        <v>0</v>
      </c>
      <c r="BX140" s="53">
        <v>0</v>
      </c>
      <c r="BY140" s="53">
        <v>0</v>
      </c>
      <c r="BZ140" s="16" t="s">
        <v>42328</v>
      </c>
      <c r="CA140" s="17"/>
      <c r="CB140" s="53">
        <v>0</v>
      </c>
      <c r="CC140" s="53">
        <v>28436906</v>
      </c>
      <c r="CD140" s="53">
        <v>28436906</v>
      </c>
      <c r="CE140" s="16" t="s">
        <v>42329</v>
      </c>
      <c r="CF140" s="17"/>
      <c r="CG140" s="53">
        <v>0</v>
      </c>
      <c r="CH140" s="53">
        <v>0</v>
      </c>
      <c r="CI140" s="53">
        <v>0</v>
      </c>
      <c r="CJ140" s="16" t="s">
        <v>42330</v>
      </c>
      <c r="CK140" s="17"/>
      <c r="CL140" s="53">
        <v>0</v>
      </c>
      <c r="CM140" s="53">
        <v>0</v>
      </c>
      <c r="CN140" s="53">
        <v>0</v>
      </c>
      <c r="CO140" s="16" t="s">
        <v>42331</v>
      </c>
      <c r="CP140" s="17"/>
      <c r="CQ140" s="53">
        <v>0</v>
      </c>
      <c r="CR140" s="53">
        <v>0</v>
      </c>
      <c r="CS140" s="53">
        <v>0</v>
      </c>
      <c r="CT140" s="16" t="s">
        <v>42332</v>
      </c>
      <c r="CU140" s="17"/>
      <c r="CV140" s="53">
        <v>0</v>
      </c>
      <c r="CW140" s="53">
        <v>273641973</v>
      </c>
      <c r="CX140" s="53">
        <v>273641973</v>
      </c>
      <c r="CY140" s="16" t="s">
        <v>42333</v>
      </c>
      <c r="CZ140" s="17"/>
      <c r="DA140" s="53">
        <v>0</v>
      </c>
      <c r="DB140" s="53">
        <v>0</v>
      </c>
      <c r="DC140" s="53">
        <v>0</v>
      </c>
      <c r="DD140" s="53" t="s">
        <v>42334</v>
      </c>
      <c r="DE140" s="53"/>
      <c r="DF140" s="53">
        <v>0</v>
      </c>
      <c r="DG140" s="53">
        <v>0</v>
      </c>
      <c r="DH140" s="53">
        <v>0</v>
      </c>
      <c r="DI140" s="16" t="s">
        <v>42335</v>
      </c>
      <c r="DJ140" s="17"/>
      <c r="DK140" s="53">
        <v>15189324</v>
      </c>
      <c r="DL140" s="53">
        <v>0</v>
      </c>
      <c r="DM140" s="53">
        <v>15189324</v>
      </c>
      <c r="DN140" s="16" t="s">
        <v>42336</v>
      </c>
      <c r="DO140" s="17"/>
      <c r="DP140" s="53">
        <v>0</v>
      </c>
      <c r="DQ140" s="53">
        <v>175868781</v>
      </c>
      <c r="DR140" s="53">
        <v>175868781</v>
      </c>
      <c r="DS140" s="16" t="s">
        <v>42337</v>
      </c>
      <c r="DT140" s="17"/>
      <c r="DU140" s="53">
        <v>0</v>
      </c>
      <c r="DV140" s="53">
        <v>0</v>
      </c>
      <c r="DW140" s="53">
        <v>0</v>
      </c>
      <c r="DX140" s="16" t="s">
        <v>42338</v>
      </c>
      <c r="DY140" s="17"/>
      <c r="DZ140" s="53">
        <v>0</v>
      </c>
      <c r="EA140" s="53">
        <v>0</v>
      </c>
      <c r="EB140" s="53">
        <v>0</v>
      </c>
      <c r="EC140" s="16" t="s">
        <v>42339</v>
      </c>
      <c r="ED140" s="17"/>
      <c r="EE140" s="53">
        <v>0</v>
      </c>
      <c r="EF140" s="53">
        <v>0</v>
      </c>
      <c r="EG140" s="53">
        <v>0</v>
      </c>
      <c r="EH140" s="16" t="s">
        <v>42340</v>
      </c>
      <c r="EI140" s="16"/>
      <c r="EJ140" s="16">
        <v>0</v>
      </c>
      <c r="EK140" s="16">
        <v>672895012</v>
      </c>
      <c r="EL140" s="16">
        <v>672895012</v>
      </c>
      <c r="EM140" s="16" t="s">
        <v>42341</v>
      </c>
      <c r="EN140" s="17"/>
      <c r="EO140" s="53">
        <v>0</v>
      </c>
      <c r="EP140" s="53">
        <v>0</v>
      </c>
      <c r="EQ140" s="53">
        <v>0</v>
      </c>
      <c r="ER140" s="16" t="s">
        <v>42342</v>
      </c>
      <c r="ET140" s="17">
        <v>0</v>
      </c>
      <c r="EU140" s="17">
        <v>0</v>
      </c>
      <c r="EV140" s="17">
        <v>0</v>
      </c>
      <c r="EW140" s="17" t="s">
        <v>42343</v>
      </c>
      <c r="EY140" s="17">
        <v>0</v>
      </c>
      <c r="EZ140" s="17">
        <v>0</v>
      </c>
      <c r="FA140" s="17">
        <v>0</v>
      </c>
      <c r="FB140" s="17" t="s">
        <v>42344</v>
      </c>
      <c r="FD140" s="17">
        <v>0</v>
      </c>
      <c r="FE140" s="17">
        <v>0</v>
      </c>
      <c r="FF140" s="17">
        <v>0</v>
      </c>
      <c r="FH140" s="17">
        <v>153641332</v>
      </c>
      <c r="FI140" s="17">
        <v>2468714113</v>
      </c>
      <c r="FJ140" s="17">
        <v>2622355445</v>
      </c>
      <c r="FL140" s="17">
        <v>0</v>
      </c>
      <c r="FM140" s="17">
        <v>0</v>
      </c>
      <c r="FN140" s="17">
        <v>0</v>
      </c>
    </row>
    <row r="141" spans="1:170">
      <c r="A141" s="14">
        <v>63400000</v>
      </c>
      <c r="B141" s="15" t="s">
        <v>54</v>
      </c>
      <c r="C141" s="17" t="s">
        <v>337</v>
      </c>
      <c r="D141" s="25">
        <v>0</v>
      </c>
      <c r="E141" s="25">
        <v>0</v>
      </c>
      <c r="F141" s="25">
        <v>0</v>
      </c>
      <c r="I141" s="16"/>
      <c r="L141" s="20" t="s">
        <v>208</v>
      </c>
      <c r="M141" s="17" t="s">
        <v>45735</v>
      </c>
      <c r="N141" s="17" t="s">
        <v>5678</v>
      </c>
      <c r="O141" s="25">
        <v>0</v>
      </c>
      <c r="P141" s="25">
        <v>0</v>
      </c>
      <c r="Q141" s="25">
        <v>0</v>
      </c>
      <c r="R141" s="16" t="s">
        <v>45736</v>
      </c>
      <c r="S141" s="17" t="s">
        <v>5679</v>
      </c>
      <c r="T141" s="25">
        <v>0</v>
      </c>
      <c r="U141" s="25">
        <v>0</v>
      </c>
      <c r="V141" s="25">
        <v>0</v>
      </c>
      <c r="W141" s="16" t="s">
        <v>45737</v>
      </c>
      <c r="X141" s="17" t="s">
        <v>5680</v>
      </c>
      <c r="Y141" s="25">
        <v>0</v>
      </c>
      <c r="Z141" s="25">
        <v>0</v>
      </c>
      <c r="AA141" s="25">
        <v>0</v>
      </c>
      <c r="AB141" s="16" t="s">
        <v>45738</v>
      </c>
      <c r="AC141" s="17" t="s">
        <v>5681</v>
      </c>
      <c r="AD141" s="25">
        <v>0</v>
      </c>
      <c r="AE141" s="25">
        <v>0</v>
      </c>
      <c r="AF141" s="25">
        <v>0</v>
      </c>
      <c r="AG141" s="16" t="s">
        <v>45739</v>
      </c>
      <c r="AH141" s="17" t="s">
        <v>5682</v>
      </c>
      <c r="AI141" s="25">
        <v>0</v>
      </c>
      <c r="AJ141" s="25">
        <v>0</v>
      </c>
      <c r="AK141" s="25">
        <v>0</v>
      </c>
      <c r="AL141" s="16" t="s">
        <v>45740</v>
      </c>
      <c r="AM141" s="17" t="s">
        <v>5683</v>
      </c>
      <c r="AN141" s="25">
        <v>0</v>
      </c>
      <c r="AO141" s="25">
        <v>0</v>
      </c>
      <c r="AP141" s="25">
        <v>0</v>
      </c>
      <c r="AQ141" s="16" t="s">
        <v>45741</v>
      </c>
      <c r="AR141" s="17" t="s">
        <v>5684</v>
      </c>
      <c r="AS141" s="25">
        <v>0</v>
      </c>
      <c r="AT141" s="25">
        <v>0</v>
      </c>
      <c r="AU141" s="25">
        <v>0</v>
      </c>
      <c r="AV141" s="16" t="s">
        <v>45742</v>
      </c>
      <c r="AW141" s="17" t="s">
        <v>5685</v>
      </c>
      <c r="AX141" s="25">
        <v>0</v>
      </c>
      <c r="AY141" s="25">
        <v>0</v>
      </c>
      <c r="AZ141" s="25">
        <v>0</v>
      </c>
      <c r="BA141" s="16" t="s">
        <v>45743</v>
      </c>
      <c r="BB141" s="17" t="s">
        <v>5686</v>
      </c>
      <c r="BC141" s="25">
        <v>0</v>
      </c>
      <c r="BD141" s="25">
        <v>0</v>
      </c>
      <c r="BE141" s="25">
        <v>0</v>
      </c>
      <c r="BF141" s="16" t="s">
        <v>45744</v>
      </c>
      <c r="BG141" s="17" t="s">
        <v>5687</v>
      </c>
      <c r="BH141" s="25">
        <v>0</v>
      </c>
      <c r="BI141" s="25">
        <v>0</v>
      </c>
      <c r="BJ141" s="25">
        <v>0</v>
      </c>
      <c r="BK141" s="16" t="s">
        <v>45745</v>
      </c>
      <c r="BL141" s="17" t="s">
        <v>5688</v>
      </c>
      <c r="BM141" s="25">
        <v>0</v>
      </c>
      <c r="BN141" s="25">
        <v>0</v>
      </c>
      <c r="BO141" s="25">
        <v>0</v>
      </c>
      <c r="BP141" s="16" t="s">
        <v>45746</v>
      </c>
      <c r="BQ141" s="17" t="s">
        <v>5689</v>
      </c>
      <c r="BR141" s="25">
        <v>0</v>
      </c>
      <c r="BS141" s="25">
        <v>0</v>
      </c>
      <c r="BT141" s="25">
        <v>0</v>
      </c>
      <c r="BU141" s="16" t="s">
        <v>45747</v>
      </c>
      <c r="BV141" s="17" t="s">
        <v>5690</v>
      </c>
      <c r="BW141" s="25">
        <v>0</v>
      </c>
      <c r="BX141" s="25">
        <v>0</v>
      </c>
      <c r="BY141" s="25">
        <v>0</v>
      </c>
      <c r="BZ141" s="16" t="s">
        <v>45748</v>
      </c>
      <c r="CA141" s="17" t="s">
        <v>5691</v>
      </c>
      <c r="CB141" s="25">
        <v>0</v>
      </c>
      <c r="CC141" s="25">
        <v>0</v>
      </c>
      <c r="CD141" s="25">
        <v>0</v>
      </c>
      <c r="CE141" s="16" t="s">
        <v>45749</v>
      </c>
      <c r="CF141" s="17" t="s">
        <v>5692</v>
      </c>
      <c r="CG141" s="25">
        <v>0</v>
      </c>
      <c r="CH141" s="25">
        <v>0</v>
      </c>
      <c r="CI141" s="25">
        <v>0</v>
      </c>
      <c r="CJ141" s="16" t="s">
        <v>45750</v>
      </c>
      <c r="CK141" s="17" t="s">
        <v>5693</v>
      </c>
      <c r="CL141" s="25">
        <v>0</v>
      </c>
      <c r="CM141" s="25">
        <v>0</v>
      </c>
      <c r="CN141" s="25">
        <v>0</v>
      </c>
      <c r="CO141" s="16" t="s">
        <v>45751</v>
      </c>
      <c r="CP141" s="17" t="s">
        <v>5694</v>
      </c>
      <c r="CQ141" s="25">
        <v>0</v>
      </c>
      <c r="CR141" s="25">
        <v>0</v>
      </c>
      <c r="CS141" s="25">
        <v>0</v>
      </c>
      <c r="CT141" s="16" t="s">
        <v>45752</v>
      </c>
      <c r="CU141" s="17" t="s">
        <v>5695</v>
      </c>
      <c r="CV141" s="25">
        <v>0</v>
      </c>
      <c r="CW141" s="25">
        <v>0</v>
      </c>
      <c r="CX141" s="25">
        <v>0</v>
      </c>
      <c r="CY141" s="16" t="s">
        <v>45753</v>
      </c>
      <c r="CZ141" s="17" t="s">
        <v>5696</v>
      </c>
      <c r="DA141" s="25">
        <v>0</v>
      </c>
      <c r="DB141" s="25">
        <v>0</v>
      </c>
      <c r="DC141" s="25">
        <v>0</v>
      </c>
      <c r="DD141" s="25" t="s">
        <v>45754</v>
      </c>
      <c r="DE141" s="25" t="s">
        <v>5697</v>
      </c>
      <c r="DF141" s="25">
        <v>0</v>
      </c>
      <c r="DG141" s="25">
        <v>0</v>
      </c>
      <c r="DH141" s="25">
        <v>0</v>
      </c>
      <c r="DI141" s="16" t="s">
        <v>45755</v>
      </c>
      <c r="DJ141" s="17" t="s">
        <v>5698</v>
      </c>
      <c r="DK141" s="25">
        <v>0</v>
      </c>
      <c r="DL141" s="25">
        <v>0</v>
      </c>
      <c r="DM141" s="25">
        <v>0</v>
      </c>
      <c r="DN141" s="16" t="s">
        <v>45756</v>
      </c>
      <c r="DO141" s="17" t="s">
        <v>5699</v>
      </c>
      <c r="DP141" s="25">
        <v>0</v>
      </c>
      <c r="DQ141" s="25">
        <v>0</v>
      </c>
      <c r="DR141" s="25">
        <v>0</v>
      </c>
      <c r="DS141" s="16" t="s">
        <v>45757</v>
      </c>
      <c r="DT141" s="17" t="s">
        <v>5700</v>
      </c>
      <c r="DU141" s="25">
        <v>0</v>
      </c>
      <c r="DV141" s="25">
        <v>0</v>
      </c>
      <c r="DW141" s="25">
        <v>0</v>
      </c>
      <c r="DX141" s="16" t="s">
        <v>45758</v>
      </c>
      <c r="DY141" s="17" t="s">
        <v>5701</v>
      </c>
      <c r="DZ141" s="25">
        <v>0</v>
      </c>
      <c r="EA141" s="25">
        <v>0</v>
      </c>
      <c r="EB141" s="16">
        <v>0</v>
      </c>
      <c r="EC141" s="16" t="s">
        <v>45759</v>
      </c>
      <c r="ED141" s="17" t="s">
        <v>5702</v>
      </c>
      <c r="EE141" s="25">
        <v>0</v>
      </c>
      <c r="EF141" s="25">
        <v>0</v>
      </c>
      <c r="EG141" s="16">
        <v>0</v>
      </c>
      <c r="EH141" s="16" t="s">
        <v>45760</v>
      </c>
      <c r="EI141" s="16" t="s">
        <v>5703</v>
      </c>
      <c r="EJ141" s="16">
        <v>0</v>
      </c>
      <c r="EK141" s="16">
        <v>0</v>
      </c>
      <c r="EL141" s="16">
        <v>0</v>
      </c>
      <c r="EM141" s="16" t="s">
        <v>45761</v>
      </c>
      <c r="EN141" s="17" t="s">
        <v>5704</v>
      </c>
      <c r="EO141" s="25">
        <v>0</v>
      </c>
      <c r="EP141" s="25">
        <v>0</v>
      </c>
      <c r="EQ141" s="16">
        <v>0</v>
      </c>
      <c r="ER141" s="16" t="s">
        <v>45762</v>
      </c>
      <c r="ES141" s="17" t="s">
        <v>5705</v>
      </c>
      <c r="ET141" s="17">
        <v>0</v>
      </c>
      <c r="EU141" s="17">
        <v>0</v>
      </c>
      <c r="EV141" s="17">
        <v>0</v>
      </c>
      <c r="EW141" s="17" t="s">
        <v>45763</v>
      </c>
      <c r="EX141" s="17" t="s">
        <v>5706</v>
      </c>
      <c r="EY141" s="17">
        <v>0</v>
      </c>
      <c r="EZ141" s="17">
        <v>0</v>
      </c>
      <c r="FA141" s="17">
        <v>0</v>
      </c>
      <c r="FB141" s="17" t="s">
        <v>45764</v>
      </c>
      <c r="FC141" s="17" t="s">
        <v>5707</v>
      </c>
      <c r="FD141" s="17">
        <v>0</v>
      </c>
      <c r="FE141" s="17">
        <v>0</v>
      </c>
      <c r="FF141" s="17">
        <v>0</v>
      </c>
      <c r="FH141" s="17">
        <v>0</v>
      </c>
      <c r="FI141" s="17">
        <v>0</v>
      </c>
      <c r="FJ141" s="17">
        <v>0</v>
      </c>
      <c r="FL141" s="17">
        <v>0</v>
      </c>
      <c r="FM141" s="17">
        <v>0</v>
      </c>
      <c r="FN141" s="17">
        <v>0</v>
      </c>
    </row>
    <row r="142" spans="1:170">
      <c r="A142" s="14">
        <v>63410001</v>
      </c>
      <c r="B142" s="15" t="s">
        <v>55</v>
      </c>
      <c r="C142" s="17" t="s">
        <v>338</v>
      </c>
      <c r="D142" s="25">
        <v>477982670</v>
      </c>
      <c r="E142" s="25">
        <v>2239477905</v>
      </c>
      <c r="F142" s="25">
        <v>2717460575</v>
      </c>
      <c r="I142" s="16"/>
      <c r="L142" s="20" t="s">
        <v>1478</v>
      </c>
      <c r="M142" s="17" t="s">
        <v>45765</v>
      </c>
      <c r="N142" s="17" t="s">
        <v>5708</v>
      </c>
      <c r="O142" s="25">
        <v>14083718</v>
      </c>
      <c r="P142" s="25">
        <v>213848959</v>
      </c>
      <c r="Q142" s="25">
        <v>227932677</v>
      </c>
      <c r="R142" s="16" t="s">
        <v>45766</v>
      </c>
      <c r="S142" s="17" t="s">
        <v>5709</v>
      </c>
      <c r="T142" s="25">
        <v>93450685</v>
      </c>
      <c r="U142" s="25">
        <v>801700744</v>
      </c>
      <c r="V142" s="25">
        <v>895151429</v>
      </c>
      <c r="W142" s="16" t="s">
        <v>45767</v>
      </c>
      <c r="X142" s="17" t="s">
        <v>5710</v>
      </c>
      <c r="Y142" s="25">
        <v>7467678</v>
      </c>
      <c r="Z142" s="25">
        <v>7931567</v>
      </c>
      <c r="AA142" s="25">
        <v>15399245</v>
      </c>
      <c r="AB142" s="16" t="s">
        <v>45768</v>
      </c>
      <c r="AC142" s="17" t="s">
        <v>5711</v>
      </c>
      <c r="AD142" s="25">
        <v>12800425</v>
      </c>
      <c r="AE142" s="25">
        <v>202105108</v>
      </c>
      <c r="AF142" s="25">
        <v>214905533</v>
      </c>
      <c r="AG142" s="16" t="s">
        <v>45769</v>
      </c>
      <c r="AH142" s="17" t="s">
        <v>5712</v>
      </c>
      <c r="AI142" s="25">
        <v>-178684</v>
      </c>
      <c r="AJ142" s="25">
        <v>20821195</v>
      </c>
      <c r="AK142" s="25">
        <v>20642511</v>
      </c>
      <c r="AL142" s="16" t="s">
        <v>45770</v>
      </c>
      <c r="AM142" s="17" t="s">
        <v>5713</v>
      </c>
      <c r="AN142" s="25">
        <v>1153160</v>
      </c>
      <c r="AO142" s="25">
        <v>11454377</v>
      </c>
      <c r="AP142" s="25">
        <v>12607537</v>
      </c>
      <c r="AQ142" s="16" t="s">
        <v>45771</v>
      </c>
      <c r="AR142" s="17" t="s">
        <v>5714</v>
      </c>
      <c r="AS142" s="25">
        <v>4652044</v>
      </c>
      <c r="AT142" s="25">
        <v>26404429</v>
      </c>
      <c r="AU142" s="25">
        <v>31056473</v>
      </c>
      <c r="AV142" s="16" t="s">
        <v>45772</v>
      </c>
      <c r="AW142" s="17" t="s">
        <v>5715</v>
      </c>
      <c r="AX142" s="25">
        <v>0</v>
      </c>
      <c r="AY142" s="25">
        <v>9004557</v>
      </c>
      <c r="AZ142" s="25">
        <v>9004557</v>
      </c>
      <c r="BA142" s="16" t="s">
        <v>45773</v>
      </c>
      <c r="BB142" s="17" t="s">
        <v>5716</v>
      </c>
      <c r="BC142" s="25">
        <v>836314</v>
      </c>
      <c r="BD142" s="25">
        <v>13204029</v>
      </c>
      <c r="BE142" s="25">
        <v>14040343</v>
      </c>
      <c r="BF142" s="16" t="s">
        <v>45774</v>
      </c>
      <c r="BG142" s="17" t="s">
        <v>5717</v>
      </c>
      <c r="BH142" s="25">
        <v>52469337</v>
      </c>
      <c r="BI142" s="25">
        <v>187480843</v>
      </c>
      <c r="BJ142" s="25">
        <v>239950180</v>
      </c>
      <c r="BK142" s="16" t="s">
        <v>45775</v>
      </c>
      <c r="BL142" s="17" t="s">
        <v>5718</v>
      </c>
      <c r="BM142" s="25">
        <v>124408837</v>
      </c>
      <c r="BN142" s="25">
        <v>143461990</v>
      </c>
      <c r="BO142" s="25">
        <v>267870827</v>
      </c>
      <c r="BP142" s="16" t="s">
        <v>45776</v>
      </c>
      <c r="BQ142" s="17" t="s">
        <v>5719</v>
      </c>
      <c r="BR142" s="25">
        <v>26598655</v>
      </c>
      <c r="BS142" s="25">
        <v>116502077</v>
      </c>
      <c r="BT142" s="25">
        <v>143100732</v>
      </c>
      <c r="BU142" s="16" t="s">
        <v>45777</v>
      </c>
      <c r="BV142" s="17" t="s">
        <v>5720</v>
      </c>
      <c r="BW142" s="25">
        <v>666236</v>
      </c>
      <c r="BX142" s="25">
        <v>2817386</v>
      </c>
      <c r="BY142" s="25">
        <v>3483622</v>
      </c>
      <c r="BZ142" s="16" t="s">
        <v>45778</v>
      </c>
      <c r="CA142" s="17" t="s">
        <v>5721</v>
      </c>
      <c r="CB142" s="25">
        <v>12240126</v>
      </c>
      <c r="CC142" s="25">
        <v>80241668</v>
      </c>
      <c r="CD142" s="25">
        <v>92481794</v>
      </c>
      <c r="CE142" s="16" t="s">
        <v>45779</v>
      </c>
      <c r="CF142" s="17" t="s">
        <v>5722</v>
      </c>
      <c r="CG142" s="25">
        <v>44664430</v>
      </c>
      <c r="CH142" s="25">
        <v>29505632</v>
      </c>
      <c r="CI142" s="25">
        <v>74170062</v>
      </c>
      <c r="CJ142" s="16" t="s">
        <v>45780</v>
      </c>
      <c r="CK142" s="17" t="s">
        <v>5723</v>
      </c>
      <c r="CL142" s="25">
        <v>2270052</v>
      </c>
      <c r="CM142" s="25">
        <v>22251898</v>
      </c>
      <c r="CN142" s="25">
        <v>24521950</v>
      </c>
      <c r="CO142" s="16" t="s">
        <v>45781</v>
      </c>
      <c r="CP142" s="17" t="s">
        <v>5724</v>
      </c>
      <c r="CQ142" s="25">
        <v>619</v>
      </c>
      <c r="CR142" s="25">
        <v>8060322</v>
      </c>
      <c r="CS142" s="25">
        <v>8060941</v>
      </c>
      <c r="CT142" s="16" t="s">
        <v>45782</v>
      </c>
      <c r="CU142" s="17" t="s">
        <v>5725</v>
      </c>
      <c r="CV142" s="25">
        <v>3456588</v>
      </c>
      <c r="CW142" s="25">
        <v>60340053</v>
      </c>
      <c r="CX142" s="25">
        <v>63796641</v>
      </c>
      <c r="CY142" s="16" t="s">
        <v>45783</v>
      </c>
      <c r="CZ142" s="17" t="s">
        <v>5726</v>
      </c>
      <c r="DA142" s="25">
        <v>2507983</v>
      </c>
      <c r="DB142" s="25">
        <v>58160535</v>
      </c>
      <c r="DC142" s="25">
        <v>60668518</v>
      </c>
      <c r="DD142" s="25" t="s">
        <v>45784</v>
      </c>
      <c r="DE142" s="25" t="s">
        <v>5727</v>
      </c>
      <c r="DF142" s="25">
        <v>0</v>
      </c>
      <c r="DG142" s="25">
        <v>0</v>
      </c>
      <c r="DH142" s="25">
        <v>0</v>
      </c>
      <c r="DI142" s="16" t="s">
        <v>45785</v>
      </c>
      <c r="DJ142" s="17" t="s">
        <v>5728</v>
      </c>
      <c r="DK142" s="25">
        <v>50410839</v>
      </c>
      <c r="DL142" s="25">
        <v>798165</v>
      </c>
      <c r="DM142" s="25">
        <v>51209004</v>
      </c>
      <c r="DN142" s="16" t="s">
        <v>45786</v>
      </c>
      <c r="DO142" s="17" t="s">
        <v>5729</v>
      </c>
      <c r="DP142" s="25">
        <v>11668928</v>
      </c>
      <c r="DQ142" s="25">
        <v>196966997</v>
      </c>
      <c r="DR142" s="25">
        <v>208635925</v>
      </c>
      <c r="DS142" s="16" t="s">
        <v>45787</v>
      </c>
      <c r="DT142" s="17" t="s">
        <v>5730</v>
      </c>
      <c r="DU142" s="25">
        <v>0</v>
      </c>
      <c r="DV142" s="25">
        <v>0</v>
      </c>
      <c r="DW142" s="25">
        <v>0</v>
      </c>
      <c r="DX142" s="16" t="s">
        <v>45788</v>
      </c>
      <c r="DY142" s="17" t="s">
        <v>5731</v>
      </c>
      <c r="DZ142" s="25">
        <v>0</v>
      </c>
      <c r="EA142" s="25">
        <v>0</v>
      </c>
      <c r="EB142" s="16">
        <v>0</v>
      </c>
      <c r="EC142" s="16" t="s">
        <v>45789</v>
      </c>
      <c r="ED142" s="17" t="s">
        <v>5732</v>
      </c>
      <c r="EE142" s="25">
        <v>0</v>
      </c>
      <c r="EF142" s="25">
        <v>3979346</v>
      </c>
      <c r="EG142" s="16">
        <v>3979346</v>
      </c>
      <c r="EH142" s="16" t="s">
        <v>45790</v>
      </c>
      <c r="EI142" s="16" t="s">
        <v>5733</v>
      </c>
      <c r="EJ142" s="16">
        <v>12354700</v>
      </c>
      <c r="EK142" s="16">
        <v>22436028</v>
      </c>
      <c r="EL142" s="16">
        <v>34790728</v>
      </c>
      <c r="EM142" s="16" t="s">
        <v>45791</v>
      </c>
      <c r="EN142" s="17" t="s">
        <v>5734</v>
      </c>
      <c r="EO142" s="25">
        <v>0</v>
      </c>
      <c r="EP142" s="25">
        <v>0</v>
      </c>
      <c r="EQ142" s="16">
        <v>0</v>
      </c>
      <c r="ER142" s="16" t="s">
        <v>45792</v>
      </c>
      <c r="ES142" s="17" t="s">
        <v>5735</v>
      </c>
      <c r="ET142" s="17">
        <v>0</v>
      </c>
      <c r="EU142" s="17">
        <v>0</v>
      </c>
      <c r="EV142" s="17">
        <v>0</v>
      </c>
      <c r="EW142" s="17" t="s">
        <v>45793</v>
      </c>
      <c r="EX142" s="17" t="s">
        <v>5736</v>
      </c>
      <c r="EY142" s="17">
        <v>0</v>
      </c>
      <c r="EZ142" s="17">
        <v>0</v>
      </c>
      <c r="FA142" s="17">
        <v>0</v>
      </c>
      <c r="FB142" s="17" t="s">
        <v>45794</v>
      </c>
      <c r="FC142" s="17" t="s">
        <v>5737</v>
      </c>
      <c r="FD142" s="17">
        <v>0</v>
      </c>
      <c r="FE142" s="17">
        <v>0</v>
      </c>
      <c r="FF142" s="17">
        <v>0</v>
      </c>
      <c r="FH142" s="17">
        <v>477982670</v>
      </c>
      <c r="FI142" s="17">
        <v>2239477905</v>
      </c>
      <c r="FJ142" s="17">
        <v>2717460575</v>
      </c>
      <c r="FL142" s="17">
        <v>0</v>
      </c>
      <c r="FM142" s="17">
        <v>0</v>
      </c>
      <c r="FN142" s="17">
        <v>0</v>
      </c>
    </row>
    <row r="143" spans="1:170">
      <c r="A143" s="14">
        <v>63410002</v>
      </c>
      <c r="B143" s="15" t="s">
        <v>55</v>
      </c>
      <c r="C143" s="17" t="s">
        <v>339</v>
      </c>
      <c r="D143" s="25">
        <v>213753446</v>
      </c>
      <c r="E143" s="25">
        <v>702565799</v>
      </c>
      <c r="F143" s="25">
        <v>916319245</v>
      </c>
      <c r="I143" s="16"/>
      <c r="L143" s="20" t="s">
        <v>1479</v>
      </c>
      <c r="M143" s="17" t="s">
        <v>45795</v>
      </c>
      <c r="N143" s="17" t="s">
        <v>5738</v>
      </c>
      <c r="O143" s="25">
        <v>0</v>
      </c>
      <c r="P143" s="25">
        <v>684779916</v>
      </c>
      <c r="Q143" s="25">
        <v>684779916</v>
      </c>
      <c r="R143" s="16" t="s">
        <v>45796</v>
      </c>
      <c r="S143" s="17" t="s">
        <v>5739</v>
      </c>
      <c r="T143" s="25">
        <v>0</v>
      </c>
      <c r="U143" s="25">
        <v>1883846</v>
      </c>
      <c r="V143" s="25">
        <v>1883846</v>
      </c>
      <c r="W143" s="16" t="s">
        <v>45797</v>
      </c>
      <c r="X143" s="17" t="s">
        <v>5740</v>
      </c>
      <c r="Y143" s="25">
        <v>0</v>
      </c>
      <c r="Z143" s="25">
        <v>172654</v>
      </c>
      <c r="AA143" s="25">
        <v>172654</v>
      </c>
      <c r="AB143" s="16" t="s">
        <v>45798</v>
      </c>
      <c r="AC143" s="17" t="s">
        <v>5741</v>
      </c>
      <c r="AD143" s="25">
        <v>0</v>
      </c>
      <c r="AE143" s="25">
        <v>0</v>
      </c>
      <c r="AF143" s="25">
        <v>0</v>
      </c>
      <c r="AG143" s="16" t="s">
        <v>45799</v>
      </c>
      <c r="AH143" s="17" t="s">
        <v>5742</v>
      </c>
      <c r="AI143" s="25">
        <v>0</v>
      </c>
      <c r="AJ143" s="25">
        <v>0</v>
      </c>
      <c r="AK143" s="25">
        <v>0</v>
      </c>
      <c r="AL143" s="16" t="s">
        <v>45800</v>
      </c>
      <c r="AM143" s="17" t="s">
        <v>5743</v>
      </c>
      <c r="AN143" s="25">
        <v>0</v>
      </c>
      <c r="AO143" s="25">
        <v>0</v>
      </c>
      <c r="AP143" s="25">
        <v>0</v>
      </c>
      <c r="AQ143" s="16" t="s">
        <v>45801</v>
      </c>
      <c r="AR143" s="17" t="s">
        <v>5744</v>
      </c>
      <c r="AS143" s="25">
        <v>0</v>
      </c>
      <c r="AT143" s="25">
        <v>0</v>
      </c>
      <c r="AU143" s="25">
        <v>0</v>
      </c>
      <c r="AV143" s="16" t="s">
        <v>45802</v>
      </c>
      <c r="AW143" s="17" t="s">
        <v>5745</v>
      </c>
      <c r="AX143" s="25">
        <v>0</v>
      </c>
      <c r="AY143" s="25">
        <v>0</v>
      </c>
      <c r="AZ143" s="25">
        <v>0</v>
      </c>
      <c r="BA143" s="16" t="s">
        <v>45803</v>
      </c>
      <c r="BB143" s="17" t="s">
        <v>5746</v>
      </c>
      <c r="BC143" s="25">
        <v>0</v>
      </c>
      <c r="BD143" s="25">
        <v>0</v>
      </c>
      <c r="BE143" s="25">
        <v>0</v>
      </c>
      <c r="BF143" s="16" t="s">
        <v>45804</v>
      </c>
      <c r="BG143" s="17" t="s">
        <v>5747</v>
      </c>
      <c r="BH143" s="25">
        <v>213753446</v>
      </c>
      <c r="BI143" s="25">
        <v>1260254</v>
      </c>
      <c r="BJ143" s="25">
        <v>215013700</v>
      </c>
      <c r="BK143" s="16" t="s">
        <v>45805</v>
      </c>
      <c r="BL143" s="17" t="s">
        <v>5748</v>
      </c>
      <c r="BM143" s="25">
        <v>0</v>
      </c>
      <c r="BN143" s="25">
        <v>5017389</v>
      </c>
      <c r="BO143" s="25">
        <v>5017389</v>
      </c>
      <c r="BP143" s="16" t="s">
        <v>45806</v>
      </c>
      <c r="BQ143" s="17" t="s">
        <v>5749</v>
      </c>
      <c r="BR143" s="25">
        <v>0</v>
      </c>
      <c r="BS143" s="25">
        <v>0</v>
      </c>
      <c r="BT143" s="25">
        <v>0</v>
      </c>
      <c r="BU143" s="16" t="s">
        <v>45807</v>
      </c>
      <c r="BV143" s="17" t="s">
        <v>5750</v>
      </c>
      <c r="BW143" s="25">
        <v>0</v>
      </c>
      <c r="BX143" s="25">
        <v>83944</v>
      </c>
      <c r="BY143" s="25">
        <v>83944</v>
      </c>
      <c r="BZ143" s="16" t="s">
        <v>45808</v>
      </c>
      <c r="CA143" s="17" t="s">
        <v>5751</v>
      </c>
      <c r="CB143" s="25">
        <v>0</v>
      </c>
      <c r="CC143" s="25">
        <v>10435</v>
      </c>
      <c r="CD143" s="25">
        <v>10435</v>
      </c>
      <c r="CE143" s="16" t="s">
        <v>45809</v>
      </c>
      <c r="CF143" s="17" t="s">
        <v>5752</v>
      </c>
      <c r="CG143" s="25">
        <v>0</v>
      </c>
      <c r="CH143" s="25">
        <v>0</v>
      </c>
      <c r="CI143" s="25">
        <v>0</v>
      </c>
      <c r="CJ143" s="16" t="s">
        <v>45810</v>
      </c>
      <c r="CK143" s="17" t="s">
        <v>5753</v>
      </c>
      <c r="CL143" s="25">
        <v>0</v>
      </c>
      <c r="CM143" s="25">
        <v>0</v>
      </c>
      <c r="CN143" s="25">
        <v>0</v>
      </c>
      <c r="CO143" s="16" t="s">
        <v>45811</v>
      </c>
      <c r="CP143" s="17" t="s">
        <v>5754</v>
      </c>
      <c r="CQ143" s="25">
        <v>0</v>
      </c>
      <c r="CR143" s="25">
        <v>0</v>
      </c>
      <c r="CS143" s="25">
        <v>0</v>
      </c>
      <c r="CT143" s="16" t="s">
        <v>45812</v>
      </c>
      <c r="CU143" s="17" t="s">
        <v>5755</v>
      </c>
      <c r="CV143" s="25">
        <v>0</v>
      </c>
      <c r="CW143" s="25">
        <v>0</v>
      </c>
      <c r="CX143" s="25">
        <v>0</v>
      </c>
      <c r="CY143" s="16" t="s">
        <v>45813</v>
      </c>
      <c r="CZ143" s="17" t="s">
        <v>5756</v>
      </c>
      <c r="DA143" s="25">
        <v>0</v>
      </c>
      <c r="DB143" s="25">
        <v>0</v>
      </c>
      <c r="DC143" s="25">
        <v>0</v>
      </c>
      <c r="DD143" s="25" t="s">
        <v>45814</v>
      </c>
      <c r="DE143" s="25" t="s">
        <v>5757</v>
      </c>
      <c r="DF143" s="25">
        <v>0</v>
      </c>
      <c r="DG143" s="25">
        <v>0</v>
      </c>
      <c r="DH143" s="25">
        <v>0</v>
      </c>
      <c r="DI143" s="16" t="s">
        <v>45815</v>
      </c>
      <c r="DJ143" s="17" t="s">
        <v>5758</v>
      </c>
      <c r="DK143" s="25">
        <v>0</v>
      </c>
      <c r="DL143" s="25">
        <v>0</v>
      </c>
      <c r="DM143" s="25">
        <v>0</v>
      </c>
      <c r="DN143" s="16" t="s">
        <v>45816</v>
      </c>
      <c r="DO143" s="17" t="s">
        <v>5759</v>
      </c>
      <c r="DP143" s="25">
        <v>0</v>
      </c>
      <c r="DQ143" s="25">
        <v>9357361</v>
      </c>
      <c r="DR143" s="25">
        <v>9357361</v>
      </c>
      <c r="DS143" s="16" t="s">
        <v>45817</v>
      </c>
      <c r="DT143" s="17" t="s">
        <v>5760</v>
      </c>
      <c r="DU143" s="25">
        <v>0</v>
      </c>
      <c r="DV143" s="25">
        <v>0</v>
      </c>
      <c r="DW143" s="25">
        <v>0</v>
      </c>
      <c r="DX143" s="16" t="s">
        <v>45818</v>
      </c>
      <c r="DY143" s="17" t="s">
        <v>5761</v>
      </c>
      <c r="DZ143" s="25">
        <v>0</v>
      </c>
      <c r="EA143" s="25">
        <v>0</v>
      </c>
      <c r="EB143" s="16">
        <v>0</v>
      </c>
      <c r="EC143" s="16" t="s">
        <v>45819</v>
      </c>
      <c r="ED143" s="17" t="s">
        <v>5762</v>
      </c>
      <c r="EE143" s="25">
        <v>0</v>
      </c>
      <c r="EF143" s="25">
        <v>0</v>
      </c>
      <c r="EG143" s="16">
        <v>0</v>
      </c>
      <c r="EH143" s="16" t="s">
        <v>45820</v>
      </c>
      <c r="EI143" s="16" t="s">
        <v>5763</v>
      </c>
      <c r="EJ143" s="16">
        <v>0</v>
      </c>
      <c r="EK143" s="16">
        <v>0</v>
      </c>
      <c r="EL143" s="16">
        <v>0</v>
      </c>
      <c r="EM143" s="16" t="s">
        <v>45821</v>
      </c>
      <c r="EN143" s="17" t="s">
        <v>5764</v>
      </c>
      <c r="EO143" s="25">
        <v>0</v>
      </c>
      <c r="EP143" s="25">
        <v>0</v>
      </c>
      <c r="EQ143" s="16">
        <v>0</v>
      </c>
      <c r="ER143" s="16" t="s">
        <v>45822</v>
      </c>
      <c r="ES143" s="17" t="s">
        <v>5765</v>
      </c>
      <c r="ET143" s="17">
        <v>0</v>
      </c>
      <c r="EU143" s="17">
        <v>0</v>
      </c>
      <c r="EV143" s="17">
        <v>0</v>
      </c>
      <c r="EW143" s="17" t="s">
        <v>45823</v>
      </c>
      <c r="EX143" s="17" t="s">
        <v>5766</v>
      </c>
      <c r="EY143" s="17">
        <v>0</v>
      </c>
      <c r="EZ143" s="17">
        <v>0</v>
      </c>
      <c r="FA143" s="17">
        <v>0</v>
      </c>
      <c r="FB143" s="17" t="s">
        <v>45824</v>
      </c>
      <c r="FC143" s="17" t="s">
        <v>5767</v>
      </c>
      <c r="FD143" s="17">
        <v>0</v>
      </c>
      <c r="FE143" s="17">
        <v>0</v>
      </c>
      <c r="FF143" s="17">
        <v>0</v>
      </c>
      <c r="FH143" s="17">
        <v>213753446</v>
      </c>
      <c r="FI143" s="17">
        <v>702565799</v>
      </c>
      <c r="FJ143" s="17">
        <v>916319245</v>
      </c>
      <c r="FL143" s="17">
        <v>0</v>
      </c>
      <c r="FM143" s="17">
        <v>0</v>
      </c>
      <c r="FN143" s="17">
        <v>0</v>
      </c>
    </row>
    <row r="144" spans="1:170">
      <c r="A144" s="14">
        <v>63410003</v>
      </c>
      <c r="B144" s="15" t="s">
        <v>55</v>
      </c>
      <c r="C144" s="17" t="s">
        <v>340</v>
      </c>
      <c r="D144" s="25">
        <v>32921129</v>
      </c>
      <c r="E144" s="25">
        <v>418081813</v>
      </c>
      <c r="F144" s="25">
        <v>451002942</v>
      </c>
      <c r="I144" s="16"/>
      <c r="L144" s="20" t="s">
        <v>1480</v>
      </c>
      <c r="M144" s="17" t="s">
        <v>45825</v>
      </c>
      <c r="N144" s="17" t="s">
        <v>5768</v>
      </c>
      <c r="O144" s="25">
        <v>25667252</v>
      </c>
      <c r="P144" s="25">
        <v>289406639</v>
      </c>
      <c r="Q144" s="25">
        <v>315073891</v>
      </c>
      <c r="R144" s="16" t="s">
        <v>45826</v>
      </c>
      <c r="S144" s="17" t="s">
        <v>5769</v>
      </c>
      <c r="T144" s="25">
        <v>0</v>
      </c>
      <c r="U144" s="25">
        <v>0</v>
      </c>
      <c r="V144" s="25">
        <v>0</v>
      </c>
      <c r="W144" s="16" t="s">
        <v>45827</v>
      </c>
      <c r="X144" s="17" t="s">
        <v>5770</v>
      </c>
      <c r="Y144" s="25">
        <v>0</v>
      </c>
      <c r="Z144" s="25">
        <v>0</v>
      </c>
      <c r="AA144" s="25">
        <v>0</v>
      </c>
      <c r="AB144" s="16" t="s">
        <v>45828</v>
      </c>
      <c r="AC144" s="17" t="s">
        <v>5771</v>
      </c>
      <c r="AD144" s="25">
        <v>0</v>
      </c>
      <c r="AE144" s="25">
        <v>0</v>
      </c>
      <c r="AF144" s="25">
        <v>0</v>
      </c>
      <c r="AG144" s="16" t="s">
        <v>45829</v>
      </c>
      <c r="AH144" s="17" t="s">
        <v>5772</v>
      </c>
      <c r="AI144" s="25">
        <v>0</v>
      </c>
      <c r="AJ144" s="25">
        <v>0</v>
      </c>
      <c r="AK144" s="25">
        <v>0</v>
      </c>
      <c r="AL144" s="16" t="s">
        <v>45830</v>
      </c>
      <c r="AM144" s="17" t="s">
        <v>5773</v>
      </c>
      <c r="AN144" s="25">
        <v>0</v>
      </c>
      <c r="AO144" s="25">
        <v>0</v>
      </c>
      <c r="AP144" s="25">
        <v>0</v>
      </c>
      <c r="AQ144" s="16" t="s">
        <v>45831</v>
      </c>
      <c r="AR144" s="17" t="s">
        <v>5774</v>
      </c>
      <c r="AS144" s="25">
        <v>0</v>
      </c>
      <c r="AT144" s="25">
        <v>0</v>
      </c>
      <c r="AU144" s="25">
        <v>0</v>
      </c>
      <c r="AV144" s="16" t="s">
        <v>45832</v>
      </c>
      <c r="AW144" s="17" t="s">
        <v>5775</v>
      </c>
      <c r="AX144" s="25">
        <v>0</v>
      </c>
      <c r="AY144" s="25">
        <v>0</v>
      </c>
      <c r="AZ144" s="25">
        <v>0</v>
      </c>
      <c r="BA144" s="16" t="s">
        <v>45833</v>
      </c>
      <c r="BB144" s="17" t="s">
        <v>5776</v>
      </c>
      <c r="BC144" s="25">
        <v>0</v>
      </c>
      <c r="BD144" s="25">
        <v>0</v>
      </c>
      <c r="BE144" s="25">
        <v>0</v>
      </c>
      <c r="BF144" s="16" t="s">
        <v>45834</v>
      </c>
      <c r="BG144" s="17" t="s">
        <v>5777</v>
      </c>
      <c r="BH144" s="25">
        <v>7234629</v>
      </c>
      <c r="BI144" s="25">
        <v>480541</v>
      </c>
      <c r="BJ144" s="25">
        <v>7715170</v>
      </c>
      <c r="BK144" s="16" t="s">
        <v>45835</v>
      </c>
      <c r="BL144" s="17" t="s">
        <v>5778</v>
      </c>
      <c r="BM144" s="25">
        <v>0</v>
      </c>
      <c r="BN144" s="25">
        <v>0</v>
      </c>
      <c r="BO144" s="25">
        <v>0</v>
      </c>
      <c r="BP144" s="16" t="s">
        <v>45836</v>
      </c>
      <c r="BQ144" s="17" t="s">
        <v>5779</v>
      </c>
      <c r="BR144" s="25">
        <v>0</v>
      </c>
      <c r="BS144" s="25">
        <v>0</v>
      </c>
      <c r="BT144" s="25">
        <v>0</v>
      </c>
      <c r="BU144" s="16" t="s">
        <v>45837</v>
      </c>
      <c r="BV144" s="17" t="s">
        <v>5780</v>
      </c>
      <c r="BW144" s="25">
        <v>0</v>
      </c>
      <c r="BX144" s="25">
        <v>0</v>
      </c>
      <c r="BY144" s="25">
        <v>0</v>
      </c>
      <c r="BZ144" s="16" t="s">
        <v>45838</v>
      </c>
      <c r="CA144" s="17" t="s">
        <v>5781</v>
      </c>
      <c r="CB144" s="25">
        <v>0</v>
      </c>
      <c r="CC144" s="25">
        <v>228250</v>
      </c>
      <c r="CD144" s="25">
        <v>228250</v>
      </c>
      <c r="CE144" s="16" t="s">
        <v>45839</v>
      </c>
      <c r="CF144" s="17" t="s">
        <v>5782</v>
      </c>
      <c r="CG144" s="25">
        <v>0</v>
      </c>
      <c r="CH144" s="25">
        <v>0</v>
      </c>
      <c r="CI144" s="25">
        <v>0</v>
      </c>
      <c r="CJ144" s="16" t="s">
        <v>45840</v>
      </c>
      <c r="CK144" s="17" t="s">
        <v>5783</v>
      </c>
      <c r="CL144" s="25">
        <v>0</v>
      </c>
      <c r="CM144" s="25">
        <v>0</v>
      </c>
      <c r="CN144" s="25">
        <v>0</v>
      </c>
      <c r="CO144" s="16" t="s">
        <v>45841</v>
      </c>
      <c r="CP144" s="17" t="s">
        <v>5784</v>
      </c>
      <c r="CQ144" s="25">
        <v>0</v>
      </c>
      <c r="CR144" s="25">
        <v>0</v>
      </c>
      <c r="CS144" s="25">
        <v>0</v>
      </c>
      <c r="CT144" s="16" t="s">
        <v>45842</v>
      </c>
      <c r="CU144" s="17" t="s">
        <v>5785</v>
      </c>
      <c r="CV144" s="25">
        <v>0</v>
      </c>
      <c r="CW144" s="25">
        <v>0</v>
      </c>
      <c r="CX144" s="25">
        <v>0</v>
      </c>
      <c r="CY144" s="16" t="s">
        <v>45843</v>
      </c>
      <c r="CZ144" s="17" t="s">
        <v>5786</v>
      </c>
      <c r="DA144" s="25">
        <v>0</v>
      </c>
      <c r="DB144" s="25">
        <v>0</v>
      </c>
      <c r="DC144" s="25">
        <v>0</v>
      </c>
      <c r="DD144" s="25" t="s">
        <v>45844</v>
      </c>
      <c r="DE144" s="25" t="s">
        <v>5787</v>
      </c>
      <c r="DF144" s="25">
        <v>0</v>
      </c>
      <c r="DG144" s="25">
        <v>0</v>
      </c>
      <c r="DH144" s="25">
        <v>0</v>
      </c>
      <c r="DI144" s="16" t="s">
        <v>45845</v>
      </c>
      <c r="DJ144" s="17" t="s">
        <v>5788</v>
      </c>
      <c r="DK144" s="25">
        <v>0</v>
      </c>
      <c r="DL144" s="25">
        <v>0</v>
      </c>
      <c r="DM144" s="25">
        <v>0</v>
      </c>
      <c r="DN144" s="16" t="s">
        <v>45846</v>
      </c>
      <c r="DO144" s="17" t="s">
        <v>5789</v>
      </c>
      <c r="DP144" s="25">
        <v>19248</v>
      </c>
      <c r="DQ144" s="25">
        <v>4450386</v>
      </c>
      <c r="DR144" s="25">
        <v>4469634</v>
      </c>
      <c r="DS144" s="16" t="s">
        <v>45847</v>
      </c>
      <c r="DT144" s="17" t="s">
        <v>5790</v>
      </c>
      <c r="DU144" s="25">
        <v>0</v>
      </c>
      <c r="DV144" s="25">
        <v>0</v>
      </c>
      <c r="DW144" s="25">
        <v>0</v>
      </c>
      <c r="DX144" s="16" t="s">
        <v>45848</v>
      </c>
      <c r="DY144" s="17" t="s">
        <v>5791</v>
      </c>
      <c r="DZ144" s="25">
        <v>0</v>
      </c>
      <c r="EA144" s="25">
        <v>0</v>
      </c>
      <c r="EB144" s="16">
        <v>0</v>
      </c>
      <c r="EC144" s="16" t="s">
        <v>45849</v>
      </c>
      <c r="ED144" s="17" t="s">
        <v>5792</v>
      </c>
      <c r="EE144" s="25">
        <v>0</v>
      </c>
      <c r="EF144" s="25">
        <v>0</v>
      </c>
      <c r="EG144" s="16">
        <v>0</v>
      </c>
      <c r="EH144" s="16" t="s">
        <v>45850</v>
      </c>
      <c r="EI144" s="16" t="s">
        <v>5793</v>
      </c>
      <c r="EJ144" s="16">
        <v>0</v>
      </c>
      <c r="EK144" s="16">
        <v>123515997</v>
      </c>
      <c r="EL144" s="16">
        <v>123515997</v>
      </c>
      <c r="EM144" s="16" t="s">
        <v>45851</v>
      </c>
      <c r="EN144" s="17" t="s">
        <v>5794</v>
      </c>
      <c r="EO144" s="25">
        <v>0</v>
      </c>
      <c r="EP144" s="25">
        <v>0</v>
      </c>
      <c r="EQ144" s="16">
        <v>0</v>
      </c>
      <c r="ER144" s="16" t="s">
        <v>45852</v>
      </c>
      <c r="ES144" s="17" t="s">
        <v>5795</v>
      </c>
      <c r="ET144" s="17">
        <v>0</v>
      </c>
      <c r="EU144" s="17">
        <v>0</v>
      </c>
      <c r="EV144" s="17">
        <v>0</v>
      </c>
      <c r="EW144" s="17" t="s">
        <v>45853</v>
      </c>
      <c r="EX144" s="17" t="s">
        <v>5796</v>
      </c>
      <c r="EY144" s="17">
        <v>0</v>
      </c>
      <c r="EZ144" s="17">
        <v>0</v>
      </c>
      <c r="FA144" s="17">
        <v>0</v>
      </c>
      <c r="FB144" s="17" t="s">
        <v>45854</v>
      </c>
      <c r="FC144" s="17" t="s">
        <v>5797</v>
      </c>
      <c r="FD144" s="17">
        <v>0</v>
      </c>
      <c r="FE144" s="17">
        <v>0</v>
      </c>
      <c r="FF144" s="17">
        <v>0</v>
      </c>
      <c r="FH144" s="17">
        <v>32921129</v>
      </c>
      <c r="FI144" s="17">
        <v>418081813</v>
      </c>
      <c r="FJ144" s="17">
        <v>451002942</v>
      </c>
      <c r="FL144" s="17">
        <v>0</v>
      </c>
      <c r="FM144" s="17">
        <v>0</v>
      </c>
      <c r="FN144" s="17">
        <v>0</v>
      </c>
    </row>
    <row r="145" spans="1:170">
      <c r="A145" s="14">
        <v>63410004</v>
      </c>
      <c r="B145" s="15" t="s">
        <v>55</v>
      </c>
      <c r="C145" s="17" t="s">
        <v>341</v>
      </c>
      <c r="D145" s="25">
        <v>0</v>
      </c>
      <c r="E145" s="25">
        <v>9418753</v>
      </c>
      <c r="F145" s="25">
        <v>9418753</v>
      </c>
      <c r="I145" s="16"/>
      <c r="L145" s="20" t="s">
        <v>1481</v>
      </c>
      <c r="M145" s="17" t="s">
        <v>45855</v>
      </c>
      <c r="N145" s="17" t="s">
        <v>5798</v>
      </c>
      <c r="O145" s="25">
        <v>0</v>
      </c>
      <c r="P145" s="25">
        <v>0</v>
      </c>
      <c r="Q145" s="25">
        <v>0</v>
      </c>
      <c r="R145" s="16" t="s">
        <v>45856</v>
      </c>
      <c r="S145" s="17" t="s">
        <v>5799</v>
      </c>
      <c r="T145" s="25">
        <v>0</v>
      </c>
      <c r="U145" s="25">
        <v>0</v>
      </c>
      <c r="V145" s="25">
        <v>0</v>
      </c>
      <c r="W145" s="16" t="s">
        <v>45857</v>
      </c>
      <c r="X145" s="17" t="s">
        <v>5800</v>
      </c>
      <c r="Y145" s="25">
        <v>0</v>
      </c>
      <c r="Z145" s="25">
        <v>0</v>
      </c>
      <c r="AA145" s="25">
        <v>0</v>
      </c>
      <c r="AB145" s="16" t="s">
        <v>45858</v>
      </c>
      <c r="AC145" s="17" t="s">
        <v>5801</v>
      </c>
      <c r="AD145" s="25">
        <v>0</v>
      </c>
      <c r="AE145" s="25">
        <v>0</v>
      </c>
      <c r="AF145" s="25">
        <v>0</v>
      </c>
      <c r="AG145" s="16" t="s">
        <v>45859</v>
      </c>
      <c r="AH145" s="17" t="s">
        <v>5802</v>
      </c>
      <c r="AI145" s="25">
        <v>0</v>
      </c>
      <c r="AJ145" s="25">
        <v>0</v>
      </c>
      <c r="AK145" s="25">
        <v>0</v>
      </c>
      <c r="AL145" s="16" t="s">
        <v>45860</v>
      </c>
      <c r="AM145" s="17" t="s">
        <v>5803</v>
      </c>
      <c r="AN145" s="25">
        <v>0</v>
      </c>
      <c r="AO145" s="25">
        <v>0</v>
      </c>
      <c r="AP145" s="25">
        <v>0</v>
      </c>
      <c r="AQ145" s="16" t="s">
        <v>45861</v>
      </c>
      <c r="AR145" s="17" t="s">
        <v>5804</v>
      </c>
      <c r="AS145" s="25">
        <v>0</v>
      </c>
      <c r="AT145" s="25">
        <v>0</v>
      </c>
      <c r="AU145" s="25">
        <v>0</v>
      </c>
      <c r="AV145" s="16" t="s">
        <v>45862</v>
      </c>
      <c r="AW145" s="17" t="s">
        <v>5805</v>
      </c>
      <c r="AX145" s="25">
        <v>0</v>
      </c>
      <c r="AY145" s="25">
        <v>0</v>
      </c>
      <c r="AZ145" s="25">
        <v>0</v>
      </c>
      <c r="BA145" s="16" t="s">
        <v>45863</v>
      </c>
      <c r="BB145" s="17" t="s">
        <v>5806</v>
      </c>
      <c r="BC145" s="25">
        <v>0</v>
      </c>
      <c r="BD145" s="25">
        <v>0</v>
      </c>
      <c r="BE145" s="25">
        <v>0</v>
      </c>
      <c r="BF145" s="16" t="s">
        <v>45864</v>
      </c>
      <c r="BG145" s="17" t="s">
        <v>5807</v>
      </c>
      <c r="BH145" s="25">
        <v>0</v>
      </c>
      <c r="BI145" s="25">
        <v>0</v>
      </c>
      <c r="BJ145" s="25">
        <v>0</v>
      </c>
      <c r="BK145" s="16" t="s">
        <v>45865</v>
      </c>
      <c r="BL145" s="17" t="s">
        <v>5808</v>
      </c>
      <c r="BM145" s="25">
        <v>0</v>
      </c>
      <c r="BN145" s="25">
        <v>0</v>
      </c>
      <c r="BO145" s="25">
        <v>0</v>
      </c>
      <c r="BP145" s="16" t="s">
        <v>45866</v>
      </c>
      <c r="BQ145" s="17" t="s">
        <v>5809</v>
      </c>
      <c r="BR145" s="25">
        <v>0</v>
      </c>
      <c r="BS145" s="25">
        <v>0</v>
      </c>
      <c r="BT145" s="25">
        <v>0</v>
      </c>
      <c r="BU145" s="16" t="s">
        <v>45867</v>
      </c>
      <c r="BV145" s="17" t="s">
        <v>5810</v>
      </c>
      <c r="BW145" s="25">
        <v>0</v>
      </c>
      <c r="BX145" s="25">
        <v>0</v>
      </c>
      <c r="BY145" s="25">
        <v>0</v>
      </c>
      <c r="BZ145" s="16" t="s">
        <v>45868</v>
      </c>
      <c r="CA145" s="17" t="s">
        <v>5811</v>
      </c>
      <c r="CB145" s="25">
        <v>0</v>
      </c>
      <c r="CC145" s="25">
        <v>9418753</v>
      </c>
      <c r="CD145" s="25">
        <v>9418753</v>
      </c>
      <c r="CE145" s="16" t="s">
        <v>45869</v>
      </c>
      <c r="CF145" s="17" t="s">
        <v>5812</v>
      </c>
      <c r="CG145" s="25">
        <v>0</v>
      </c>
      <c r="CH145" s="25">
        <v>0</v>
      </c>
      <c r="CI145" s="25">
        <v>0</v>
      </c>
      <c r="CJ145" s="16" t="s">
        <v>45870</v>
      </c>
      <c r="CK145" s="17" t="s">
        <v>5813</v>
      </c>
      <c r="CL145" s="25">
        <v>0</v>
      </c>
      <c r="CM145" s="25">
        <v>0</v>
      </c>
      <c r="CN145" s="25">
        <v>0</v>
      </c>
      <c r="CO145" s="16" t="s">
        <v>45871</v>
      </c>
      <c r="CP145" s="17" t="s">
        <v>5814</v>
      </c>
      <c r="CQ145" s="25">
        <v>0</v>
      </c>
      <c r="CR145" s="25">
        <v>0</v>
      </c>
      <c r="CS145" s="25">
        <v>0</v>
      </c>
      <c r="CT145" s="16" t="s">
        <v>45872</v>
      </c>
      <c r="CU145" s="17" t="s">
        <v>5815</v>
      </c>
      <c r="CV145" s="25">
        <v>0</v>
      </c>
      <c r="CW145" s="25">
        <v>0</v>
      </c>
      <c r="CX145" s="25">
        <v>0</v>
      </c>
      <c r="CY145" s="16" t="s">
        <v>45873</v>
      </c>
      <c r="CZ145" s="17" t="s">
        <v>5816</v>
      </c>
      <c r="DA145" s="25">
        <v>0</v>
      </c>
      <c r="DB145" s="25">
        <v>0</v>
      </c>
      <c r="DC145" s="25">
        <v>0</v>
      </c>
      <c r="DD145" s="25" t="s">
        <v>45874</v>
      </c>
      <c r="DE145" s="25" t="s">
        <v>5817</v>
      </c>
      <c r="DF145" s="25">
        <v>0</v>
      </c>
      <c r="DG145" s="25">
        <v>0</v>
      </c>
      <c r="DH145" s="25">
        <v>0</v>
      </c>
      <c r="DI145" s="16" t="s">
        <v>45875</v>
      </c>
      <c r="DJ145" s="17" t="s">
        <v>5818</v>
      </c>
      <c r="DK145" s="25">
        <v>0</v>
      </c>
      <c r="DL145" s="25">
        <v>0</v>
      </c>
      <c r="DM145" s="25">
        <v>0</v>
      </c>
      <c r="DN145" s="16" t="s">
        <v>45876</v>
      </c>
      <c r="DO145" s="17" t="s">
        <v>5819</v>
      </c>
      <c r="DP145" s="25">
        <v>0</v>
      </c>
      <c r="DQ145" s="25">
        <v>0</v>
      </c>
      <c r="DR145" s="25">
        <v>0</v>
      </c>
      <c r="DS145" s="16" t="s">
        <v>45877</v>
      </c>
      <c r="DT145" s="17" t="s">
        <v>5820</v>
      </c>
      <c r="DU145" s="25">
        <v>0</v>
      </c>
      <c r="DV145" s="25">
        <v>0</v>
      </c>
      <c r="DW145" s="25">
        <v>0</v>
      </c>
      <c r="DX145" s="16" t="s">
        <v>45878</v>
      </c>
      <c r="DY145" s="17" t="s">
        <v>5821</v>
      </c>
      <c r="DZ145" s="25">
        <v>0</v>
      </c>
      <c r="EA145" s="25">
        <v>0</v>
      </c>
      <c r="EB145" s="16">
        <v>0</v>
      </c>
      <c r="EC145" s="16" t="s">
        <v>45879</v>
      </c>
      <c r="ED145" s="17" t="s">
        <v>5822</v>
      </c>
      <c r="EE145" s="25">
        <v>0</v>
      </c>
      <c r="EF145" s="25">
        <v>0</v>
      </c>
      <c r="EG145" s="16">
        <v>0</v>
      </c>
      <c r="EH145" s="16" t="s">
        <v>45880</v>
      </c>
      <c r="EI145" s="16" t="s">
        <v>5823</v>
      </c>
      <c r="EJ145" s="16">
        <v>0</v>
      </c>
      <c r="EK145" s="16">
        <v>0</v>
      </c>
      <c r="EL145" s="16">
        <v>0</v>
      </c>
      <c r="EM145" s="16" t="s">
        <v>45881</v>
      </c>
      <c r="EN145" s="17" t="s">
        <v>5824</v>
      </c>
      <c r="EO145" s="25">
        <v>0</v>
      </c>
      <c r="EP145" s="25">
        <v>0</v>
      </c>
      <c r="EQ145" s="16">
        <v>0</v>
      </c>
      <c r="ER145" s="16" t="s">
        <v>45882</v>
      </c>
      <c r="ES145" s="17" t="s">
        <v>5825</v>
      </c>
      <c r="ET145" s="17">
        <v>0</v>
      </c>
      <c r="EU145" s="17">
        <v>0</v>
      </c>
      <c r="EV145" s="17">
        <v>0</v>
      </c>
      <c r="EW145" s="17" t="s">
        <v>45883</v>
      </c>
      <c r="EX145" s="17" t="s">
        <v>5826</v>
      </c>
      <c r="EY145" s="17">
        <v>0</v>
      </c>
      <c r="EZ145" s="17">
        <v>0</v>
      </c>
      <c r="FA145" s="17">
        <v>0</v>
      </c>
      <c r="FB145" s="17" t="s">
        <v>45884</v>
      </c>
      <c r="FC145" s="17" t="s">
        <v>5827</v>
      </c>
      <c r="FD145" s="17">
        <v>0</v>
      </c>
      <c r="FE145" s="17">
        <v>0</v>
      </c>
      <c r="FF145" s="17">
        <v>0</v>
      </c>
      <c r="FH145" s="17">
        <v>0</v>
      </c>
      <c r="FI145" s="17">
        <v>9418753</v>
      </c>
      <c r="FJ145" s="17">
        <v>9418753</v>
      </c>
      <c r="FL145" s="17">
        <v>0</v>
      </c>
      <c r="FM145" s="17">
        <v>0</v>
      </c>
      <c r="FN145" s="17">
        <v>0</v>
      </c>
    </row>
    <row r="146" spans="1:170">
      <c r="A146" s="14">
        <v>63410005</v>
      </c>
      <c r="B146" s="15" t="s">
        <v>55</v>
      </c>
      <c r="C146" s="17" t="s">
        <v>342</v>
      </c>
      <c r="D146" s="25">
        <v>0</v>
      </c>
      <c r="E146" s="25">
        <v>0</v>
      </c>
      <c r="F146" s="25">
        <v>0</v>
      </c>
      <c r="I146" s="16"/>
      <c r="L146" s="20" t="s">
        <v>1482</v>
      </c>
      <c r="M146" s="17" t="s">
        <v>45885</v>
      </c>
      <c r="N146" s="17" t="s">
        <v>5828</v>
      </c>
      <c r="O146" s="25">
        <v>0</v>
      </c>
      <c r="P146" s="25">
        <v>0</v>
      </c>
      <c r="Q146" s="25">
        <v>0</v>
      </c>
      <c r="R146" s="16" t="s">
        <v>45886</v>
      </c>
      <c r="S146" s="17" t="s">
        <v>5829</v>
      </c>
      <c r="T146" s="25">
        <v>0</v>
      </c>
      <c r="U146" s="25">
        <v>0</v>
      </c>
      <c r="V146" s="25">
        <v>0</v>
      </c>
      <c r="W146" s="16" t="s">
        <v>45887</v>
      </c>
      <c r="X146" s="17" t="s">
        <v>5830</v>
      </c>
      <c r="Y146" s="25">
        <v>0</v>
      </c>
      <c r="Z146" s="25">
        <v>0</v>
      </c>
      <c r="AA146" s="25">
        <v>0</v>
      </c>
      <c r="AB146" s="16" t="s">
        <v>45888</v>
      </c>
      <c r="AC146" s="17" t="s">
        <v>5831</v>
      </c>
      <c r="AD146" s="25">
        <v>0</v>
      </c>
      <c r="AE146" s="25">
        <v>0</v>
      </c>
      <c r="AF146" s="25">
        <v>0</v>
      </c>
      <c r="AG146" s="16" t="s">
        <v>45889</v>
      </c>
      <c r="AH146" s="17" t="s">
        <v>5832</v>
      </c>
      <c r="AI146" s="25">
        <v>0</v>
      </c>
      <c r="AJ146" s="25">
        <v>0</v>
      </c>
      <c r="AK146" s="25">
        <v>0</v>
      </c>
      <c r="AL146" s="16" t="s">
        <v>45890</v>
      </c>
      <c r="AM146" s="17" t="s">
        <v>5833</v>
      </c>
      <c r="AN146" s="25">
        <v>0</v>
      </c>
      <c r="AO146" s="25">
        <v>0</v>
      </c>
      <c r="AP146" s="25">
        <v>0</v>
      </c>
      <c r="AQ146" s="16" t="s">
        <v>45891</v>
      </c>
      <c r="AR146" s="17" t="s">
        <v>5834</v>
      </c>
      <c r="AS146" s="25">
        <v>0</v>
      </c>
      <c r="AT146" s="25">
        <v>0</v>
      </c>
      <c r="AU146" s="25">
        <v>0</v>
      </c>
      <c r="AV146" s="16" t="s">
        <v>45892</v>
      </c>
      <c r="AW146" s="17" t="s">
        <v>5835</v>
      </c>
      <c r="AX146" s="25">
        <v>0</v>
      </c>
      <c r="AY146" s="25">
        <v>0</v>
      </c>
      <c r="AZ146" s="25">
        <v>0</v>
      </c>
      <c r="BA146" s="16" t="s">
        <v>45893</v>
      </c>
      <c r="BB146" s="17" t="s">
        <v>5836</v>
      </c>
      <c r="BC146" s="25">
        <v>0</v>
      </c>
      <c r="BD146" s="25">
        <v>0</v>
      </c>
      <c r="BE146" s="25">
        <v>0</v>
      </c>
      <c r="BF146" s="16" t="s">
        <v>45894</v>
      </c>
      <c r="BG146" s="17" t="s">
        <v>5837</v>
      </c>
      <c r="BH146" s="25">
        <v>0</v>
      </c>
      <c r="BI146" s="25">
        <v>0</v>
      </c>
      <c r="BJ146" s="25">
        <v>0</v>
      </c>
      <c r="BK146" s="16" t="s">
        <v>45895</v>
      </c>
      <c r="BL146" s="17" t="s">
        <v>5838</v>
      </c>
      <c r="BM146" s="25">
        <v>0</v>
      </c>
      <c r="BN146" s="25">
        <v>0</v>
      </c>
      <c r="BO146" s="25">
        <v>0</v>
      </c>
      <c r="BP146" s="16" t="s">
        <v>45896</v>
      </c>
      <c r="BQ146" s="17" t="s">
        <v>5839</v>
      </c>
      <c r="BR146" s="25">
        <v>0</v>
      </c>
      <c r="BS146" s="25">
        <v>0</v>
      </c>
      <c r="BT146" s="25">
        <v>0</v>
      </c>
      <c r="BU146" s="16" t="s">
        <v>45897</v>
      </c>
      <c r="BV146" s="17" t="s">
        <v>5840</v>
      </c>
      <c r="BW146" s="25">
        <v>0</v>
      </c>
      <c r="BX146" s="25">
        <v>0</v>
      </c>
      <c r="BY146" s="25">
        <v>0</v>
      </c>
      <c r="BZ146" s="16" t="s">
        <v>45898</v>
      </c>
      <c r="CA146" s="17" t="s">
        <v>5841</v>
      </c>
      <c r="CB146" s="25">
        <v>0</v>
      </c>
      <c r="CC146" s="25">
        <v>0</v>
      </c>
      <c r="CD146" s="25">
        <v>0</v>
      </c>
      <c r="CE146" s="16" t="s">
        <v>45899</v>
      </c>
      <c r="CF146" s="17" t="s">
        <v>5842</v>
      </c>
      <c r="CG146" s="25">
        <v>0</v>
      </c>
      <c r="CH146" s="25">
        <v>0</v>
      </c>
      <c r="CI146" s="25">
        <v>0</v>
      </c>
      <c r="CJ146" s="16" t="s">
        <v>45900</v>
      </c>
      <c r="CK146" s="17" t="s">
        <v>5843</v>
      </c>
      <c r="CL146" s="25">
        <v>0</v>
      </c>
      <c r="CM146" s="25">
        <v>0</v>
      </c>
      <c r="CN146" s="25">
        <v>0</v>
      </c>
      <c r="CO146" s="16" t="s">
        <v>45901</v>
      </c>
      <c r="CP146" s="17" t="s">
        <v>5844</v>
      </c>
      <c r="CQ146" s="25">
        <v>0</v>
      </c>
      <c r="CR146" s="25">
        <v>0</v>
      </c>
      <c r="CS146" s="25">
        <v>0</v>
      </c>
      <c r="CT146" s="16" t="s">
        <v>45902</v>
      </c>
      <c r="CU146" s="17" t="s">
        <v>5845</v>
      </c>
      <c r="CV146" s="25">
        <v>0</v>
      </c>
      <c r="CW146" s="25">
        <v>0</v>
      </c>
      <c r="CX146" s="25">
        <v>0</v>
      </c>
      <c r="CY146" s="16" t="s">
        <v>45903</v>
      </c>
      <c r="CZ146" s="17" t="s">
        <v>5846</v>
      </c>
      <c r="DA146" s="25">
        <v>0</v>
      </c>
      <c r="DB146" s="25">
        <v>0</v>
      </c>
      <c r="DC146" s="25">
        <v>0</v>
      </c>
      <c r="DD146" s="25" t="s">
        <v>45904</v>
      </c>
      <c r="DE146" s="25" t="s">
        <v>5847</v>
      </c>
      <c r="DF146" s="25">
        <v>0</v>
      </c>
      <c r="DG146" s="25">
        <v>0</v>
      </c>
      <c r="DH146" s="25">
        <v>0</v>
      </c>
      <c r="DI146" s="16" t="s">
        <v>45905</v>
      </c>
      <c r="DJ146" s="17" t="s">
        <v>5848</v>
      </c>
      <c r="DK146" s="25">
        <v>0</v>
      </c>
      <c r="DL146" s="25">
        <v>0</v>
      </c>
      <c r="DM146" s="25">
        <v>0</v>
      </c>
      <c r="DN146" s="16" t="s">
        <v>45906</v>
      </c>
      <c r="DO146" s="17" t="s">
        <v>5849</v>
      </c>
      <c r="DP146" s="25">
        <v>0</v>
      </c>
      <c r="DQ146" s="25">
        <v>0</v>
      </c>
      <c r="DR146" s="25">
        <v>0</v>
      </c>
      <c r="DS146" s="16" t="s">
        <v>45907</v>
      </c>
      <c r="DT146" s="17" t="s">
        <v>5850</v>
      </c>
      <c r="DU146" s="25">
        <v>0</v>
      </c>
      <c r="DV146" s="25">
        <v>0</v>
      </c>
      <c r="DW146" s="25">
        <v>0</v>
      </c>
      <c r="DX146" s="16" t="s">
        <v>45908</v>
      </c>
      <c r="DY146" s="17" t="s">
        <v>5851</v>
      </c>
      <c r="DZ146" s="25">
        <v>0</v>
      </c>
      <c r="EA146" s="25">
        <v>0</v>
      </c>
      <c r="EB146" s="16">
        <v>0</v>
      </c>
      <c r="EC146" s="16" t="s">
        <v>45909</v>
      </c>
      <c r="ED146" s="17" t="s">
        <v>5852</v>
      </c>
      <c r="EE146" s="25">
        <v>0</v>
      </c>
      <c r="EF146" s="25">
        <v>0</v>
      </c>
      <c r="EG146" s="16">
        <v>0</v>
      </c>
      <c r="EH146" s="16" t="s">
        <v>45910</v>
      </c>
      <c r="EI146" s="16" t="s">
        <v>5853</v>
      </c>
      <c r="EJ146" s="16">
        <v>0</v>
      </c>
      <c r="EK146" s="16">
        <v>0</v>
      </c>
      <c r="EL146" s="16">
        <v>0</v>
      </c>
      <c r="EM146" s="16" t="s">
        <v>45911</v>
      </c>
      <c r="EN146" s="17" t="s">
        <v>5854</v>
      </c>
      <c r="EO146" s="25">
        <v>0</v>
      </c>
      <c r="EP146" s="25">
        <v>0</v>
      </c>
      <c r="EQ146" s="16">
        <v>0</v>
      </c>
      <c r="ER146" s="16" t="s">
        <v>45912</v>
      </c>
      <c r="ES146" s="17" t="s">
        <v>5855</v>
      </c>
      <c r="ET146" s="17">
        <v>0</v>
      </c>
      <c r="EU146" s="17">
        <v>0</v>
      </c>
      <c r="EV146" s="17">
        <v>0</v>
      </c>
      <c r="EW146" s="17" t="s">
        <v>45913</v>
      </c>
      <c r="EX146" s="17" t="s">
        <v>5856</v>
      </c>
      <c r="EY146" s="17">
        <v>0</v>
      </c>
      <c r="EZ146" s="17">
        <v>0</v>
      </c>
      <c r="FA146" s="17">
        <v>0</v>
      </c>
      <c r="FB146" s="17" t="s">
        <v>45914</v>
      </c>
      <c r="FC146" s="17" t="s">
        <v>5857</v>
      </c>
      <c r="FD146" s="17">
        <v>0</v>
      </c>
      <c r="FE146" s="17">
        <v>0</v>
      </c>
      <c r="FF146" s="17">
        <v>0</v>
      </c>
      <c r="FH146" s="17">
        <v>0</v>
      </c>
      <c r="FI146" s="17">
        <v>0</v>
      </c>
      <c r="FJ146" s="17">
        <v>0</v>
      </c>
      <c r="FL146" s="17">
        <v>0</v>
      </c>
      <c r="FM146" s="17">
        <v>0</v>
      </c>
      <c r="FN146" s="17">
        <v>0</v>
      </c>
    </row>
    <row r="147" spans="1:170">
      <c r="A147" s="14">
        <v>63410006</v>
      </c>
      <c r="B147" s="15" t="s">
        <v>55</v>
      </c>
      <c r="C147" s="17" t="s">
        <v>343</v>
      </c>
      <c r="D147" s="25">
        <v>0</v>
      </c>
      <c r="E147" s="25">
        <v>0</v>
      </c>
      <c r="F147" s="25">
        <v>0</v>
      </c>
      <c r="I147" s="16"/>
      <c r="L147" s="20" t="s">
        <v>1483</v>
      </c>
      <c r="M147" s="17" t="s">
        <v>45915</v>
      </c>
      <c r="N147" s="17" t="s">
        <v>5858</v>
      </c>
      <c r="O147" s="25">
        <v>0</v>
      </c>
      <c r="P147" s="25">
        <v>0</v>
      </c>
      <c r="Q147" s="25">
        <v>0</v>
      </c>
      <c r="R147" s="16" t="s">
        <v>45916</v>
      </c>
      <c r="S147" s="17" t="s">
        <v>5859</v>
      </c>
      <c r="T147" s="25">
        <v>0</v>
      </c>
      <c r="U147" s="25">
        <v>0</v>
      </c>
      <c r="V147" s="25">
        <v>0</v>
      </c>
      <c r="W147" s="16" t="s">
        <v>45917</v>
      </c>
      <c r="X147" s="17" t="s">
        <v>5860</v>
      </c>
      <c r="Y147" s="25">
        <v>0</v>
      </c>
      <c r="Z147" s="25">
        <v>0</v>
      </c>
      <c r="AA147" s="25">
        <v>0</v>
      </c>
      <c r="AB147" s="16" t="s">
        <v>45918</v>
      </c>
      <c r="AC147" s="17" t="s">
        <v>5861</v>
      </c>
      <c r="AD147" s="25">
        <v>0</v>
      </c>
      <c r="AE147" s="25">
        <v>0</v>
      </c>
      <c r="AF147" s="25">
        <v>0</v>
      </c>
      <c r="AG147" s="16" t="s">
        <v>45919</v>
      </c>
      <c r="AH147" s="17" t="s">
        <v>5862</v>
      </c>
      <c r="AI147" s="25">
        <v>0</v>
      </c>
      <c r="AJ147" s="25">
        <v>0</v>
      </c>
      <c r="AK147" s="25">
        <v>0</v>
      </c>
      <c r="AL147" s="16" t="s">
        <v>45920</v>
      </c>
      <c r="AM147" s="17" t="s">
        <v>5863</v>
      </c>
      <c r="AN147" s="25">
        <v>0</v>
      </c>
      <c r="AO147" s="25">
        <v>0</v>
      </c>
      <c r="AP147" s="25">
        <v>0</v>
      </c>
      <c r="AQ147" s="16" t="s">
        <v>45921</v>
      </c>
      <c r="AR147" s="17" t="s">
        <v>5864</v>
      </c>
      <c r="AS147" s="25">
        <v>0</v>
      </c>
      <c r="AT147" s="25">
        <v>0</v>
      </c>
      <c r="AU147" s="25">
        <v>0</v>
      </c>
      <c r="AV147" s="16" t="s">
        <v>45922</v>
      </c>
      <c r="AW147" s="17" t="s">
        <v>5865</v>
      </c>
      <c r="AX147" s="25">
        <v>0</v>
      </c>
      <c r="AY147" s="25">
        <v>0</v>
      </c>
      <c r="AZ147" s="25">
        <v>0</v>
      </c>
      <c r="BA147" s="16" t="s">
        <v>45923</v>
      </c>
      <c r="BB147" s="17" t="s">
        <v>5866</v>
      </c>
      <c r="BC147" s="25">
        <v>0</v>
      </c>
      <c r="BD147" s="25">
        <v>0</v>
      </c>
      <c r="BE147" s="25">
        <v>0</v>
      </c>
      <c r="BF147" s="16" t="s">
        <v>45924</v>
      </c>
      <c r="BG147" s="17" t="s">
        <v>5867</v>
      </c>
      <c r="BH147" s="25">
        <v>0</v>
      </c>
      <c r="BI147" s="25">
        <v>0</v>
      </c>
      <c r="BJ147" s="25">
        <v>0</v>
      </c>
      <c r="BK147" s="16" t="s">
        <v>45925</v>
      </c>
      <c r="BL147" s="17" t="s">
        <v>5868</v>
      </c>
      <c r="BM147" s="25">
        <v>0</v>
      </c>
      <c r="BN147" s="25">
        <v>0</v>
      </c>
      <c r="BO147" s="25">
        <v>0</v>
      </c>
      <c r="BP147" s="16" t="s">
        <v>45926</v>
      </c>
      <c r="BQ147" s="17" t="s">
        <v>5869</v>
      </c>
      <c r="BR147" s="25">
        <v>0</v>
      </c>
      <c r="BS147" s="25">
        <v>0</v>
      </c>
      <c r="BT147" s="25">
        <v>0</v>
      </c>
      <c r="BU147" s="16" t="s">
        <v>45927</v>
      </c>
      <c r="BV147" s="17" t="s">
        <v>5870</v>
      </c>
      <c r="BW147" s="25">
        <v>0</v>
      </c>
      <c r="BX147" s="25">
        <v>0</v>
      </c>
      <c r="BY147" s="25">
        <v>0</v>
      </c>
      <c r="BZ147" s="16" t="s">
        <v>45928</v>
      </c>
      <c r="CA147" s="17" t="s">
        <v>5871</v>
      </c>
      <c r="CB147" s="25">
        <v>0</v>
      </c>
      <c r="CC147" s="25">
        <v>0</v>
      </c>
      <c r="CD147" s="25">
        <v>0</v>
      </c>
      <c r="CE147" s="16" t="s">
        <v>45929</v>
      </c>
      <c r="CF147" s="17" t="s">
        <v>5872</v>
      </c>
      <c r="CG147" s="25">
        <v>0</v>
      </c>
      <c r="CH147" s="25">
        <v>0</v>
      </c>
      <c r="CI147" s="25">
        <v>0</v>
      </c>
      <c r="CJ147" s="16" t="s">
        <v>45930</v>
      </c>
      <c r="CK147" s="17" t="s">
        <v>5873</v>
      </c>
      <c r="CL147" s="25">
        <v>0</v>
      </c>
      <c r="CM147" s="25">
        <v>0</v>
      </c>
      <c r="CN147" s="25">
        <v>0</v>
      </c>
      <c r="CO147" s="16" t="s">
        <v>45931</v>
      </c>
      <c r="CP147" s="17" t="s">
        <v>5874</v>
      </c>
      <c r="CQ147" s="25">
        <v>0</v>
      </c>
      <c r="CR147" s="25">
        <v>0</v>
      </c>
      <c r="CS147" s="25">
        <v>0</v>
      </c>
      <c r="CT147" s="16" t="s">
        <v>45932</v>
      </c>
      <c r="CU147" s="17" t="s">
        <v>5875</v>
      </c>
      <c r="CV147" s="25">
        <v>0</v>
      </c>
      <c r="CW147" s="25">
        <v>0</v>
      </c>
      <c r="CX147" s="25">
        <v>0</v>
      </c>
      <c r="CY147" s="16" t="s">
        <v>45933</v>
      </c>
      <c r="CZ147" s="17" t="s">
        <v>5876</v>
      </c>
      <c r="DA147" s="25">
        <v>0</v>
      </c>
      <c r="DB147" s="25">
        <v>0</v>
      </c>
      <c r="DC147" s="25">
        <v>0</v>
      </c>
      <c r="DD147" s="25" t="s">
        <v>45934</v>
      </c>
      <c r="DE147" s="25" t="s">
        <v>5877</v>
      </c>
      <c r="DF147" s="25">
        <v>0</v>
      </c>
      <c r="DG147" s="25">
        <v>0</v>
      </c>
      <c r="DH147" s="25">
        <v>0</v>
      </c>
      <c r="DI147" s="16" t="s">
        <v>45935</v>
      </c>
      <c r="DJ147" s="17" t="s">
        <v>5878</v>
      </c>
      <c r="DK147" s="25">
        <v>0</v>
      </c>
      <c r="DL147" s="25">
        <v>0</v>
      </c>
      <c r="DM147" s="25">
        <v>0</v>
      </c>
      <c r="DN147" s="16" t="s">
        <v>45936</v>
      </c>
      <c r="DO147" s="17" t="s">
        <v>5879</v>
      </c>
      <c r="DP147" s="25">
        <v>0</v>
      </c>
      <c r="DQ147" s="25">
        <v>0</v>
      </c>
      <c r="DR147" s="25">
        <v>0</v>
      </c>
      <c r="DS147" s="16" t="s">
        <v>45937</v>
      </c>
      <c r="DT147" s="17" t="s">
        <v>5880</v>
      </c>
      <c r="DU147" s="25">
        <v>0</v>
      </c>
      <c r="DV147" s="25">
        <v>0</v>
      </c>
      <c r="DW147" s="25">
        <v>0</v>
      </c>
      <c r="DX147" s="16" t="s">
        <v>45938</v>
      </c>
      <c r="DY147" s="17" t="s">
        <v>5881</v>
      </c>
      <c r="DZ147" s="25">
        <v>0</v>
      </c>
      <c r="EA147" s="25">
        <v>0</v>
      </c>
      <c r="EB147" s="16">
        <v>0</v>
      </c>
      <c r="EC147" s="16" t="s">
        <v>45939</v>
      </c>
      <c r="ED147" s="17" t="s">
        <v>5882</v>
      </c>
      <c r="EE147" s="25">
        <v>0</v>
      </c>
      <c r="EF147" s="25">
        <v>0</v>
      </c>
      <c r="EG147" s="16">
        <v>0</v>
      </c>
      <c r="EH147" s="16" t="s">
        <v>45940</v>
      </c>
      <c r="EI147" s="16" t="s">
        <v>5883</v>
      </c>
      <c r="EJ147" s="16">
        <v>0</v>
      </c>
      <c r="EK147" s="16">
        <v>0</v>
      </c>
      <c r="EL147" s="16">
        <v>0</v>
      </c>
      <c r="EM147" s="16" t="s">
        <v>45941</v>
      </c>
      <c r="EN147" s="17" t="s">
        <v>5884</v>
      </c>
      <c r="EO147" s="25">
        <v>0</v>
      </c>
      <c r="EP147" s="25">
        <v>0</v>
      </c>
      <c r="EQ147" s="16">
        <v>0</v>
      </c>
      <c r="ER147" s="16" t="s">
        <v>45942</v>
      </c>
      <c r="ES147" s="17" t="s">
        <v>5885</v>
      </c>
      <c r="ET147" s="17">
        <v>0</v>
      </c>
      <c r="EU147" s="17">
        <v>0</v>
      </c>
      <c r="EV147" s="17">
        <v>0</v>
      </c>
      <c r="EW147" s="17" t="s">
        <v>45943</v>
      </c>
      <c r="EX147" s="17" t="s">
        <v>5886</v>
      </c>
      <c r="EY147" s="17">
        <v>0</v>
      </c>
      <c r="EZ147" s="17">
        <v>0</v>
      </c>
      <c r="FA147" s="17">
        <v>0</v>
      </c>
      <c r="FB147" s="17" t="s">
        <v>45944</v>
      </c>
      <c r="FC147" s="17" t="s">
        <v>5887</v>
      </c>
      <c r="FD147" s="17">
        <v>0</v>
      </c>
      <c r="FE147" s="17">
        <v>0</v>
      </c>
      <c r="FF147" s="17">
        <v>0</v>
      </c>
      <c r="FH147" s="17">
        <v>0</v>
      </c>
      <c r="FI147" s="17">
        <v>0</v>
      </c>
      <c r="FJ147" s="17">
        <v>0</v>
      </c>
      <c r="FL147" s="17">
        <v>0</v>
      </c>
      <c r="FM147" s="17">
        <v>0</v>
      </c>
      <c r="FN147" s="17">
        <v>0</v>
      </c>
    </row>
    <row r="148" spans="1:170">
      <c r="A148" s="14">
        <v>63410007</v>
      </c>
      <c r="B148" s="15" t="s">
        <v>55</v>
      </c>
      <c r="C148" s="17" t="s">
        <v>344</v>
      </c>
      <c r="D148" s="25">
        <v>0</v>
      </c>
      <c r="E148" s="25">
        <v>0</v>
      </c>
      <c r="F148" s="25">
        <v>0</v>
      </c>
      <c r="I148" s="16"/>
      <c r="L148" s="20" t="s">
        <v>1484</v>
      </c>
      <c r="M148" s="17" t="s">
        <v>45945</v>
      </c>
      <c r="N148" s="17" t="s">
        <v>5888</v>
      </c>
      <c r="O148" s="25">
        <v>0</v>
      </c>
      <c r="P148" s="25">
        <v>0</v>
      </c>
      <c r="Q148" s="25">
        <v>0</v>
      </c>
      <c r="R148" s="16" t="s">
        <v>45946</v>
      </c>
      <c r="S148" s="17" t="s">
        <v>5889</v>
      </c>
      <c r="T148" s="25">
        <v>0</v>
      </c>
      <c r="U148" s="25">
        <v>0</v>
      </c>
      <c r="V148" s="25">
        <v>0</v>
      </c>
      <c r="W148" s="16" t="s">
        <v>45947</v>
      </c>
      <c r="X148" s="17" t="s">
        <v>5890</v>
      </c>
      <c r="Y148" s="25">
        <v>0</v>
      </c>
      <c r="Z148" s="25">
        <v>0</v>
      </c>
      <c r="AA148" s="25">
        <v>0</v>
      </c>
      <c r="AB148" s="16" t="s">
        <v>45948</v>
      </c>
      <c r="AC148" s="17" t="s">
        <v>5891</v>
      </c>
      <c r="AD148" s="25">
        <v>0</v>
      </c>
      <c r="AE148" s="25">
        <v>0</v>
      </c>
      <c r="AF148" s="25">
        <v>0</v>
      </c>
      <c r="AG148" s="16" t="s">
        <v>45949</v>
      </c>
      <c r="AH148" s="17" t="s">
        <v>5892</v>
      </c>
      <c r="AI148" s="25">
        <v>0</v>
      </c>
      <c r="AJ148" s="25">
        <v>0</v>
      </c>
      <c r="AK148" s="25">
        <v>0</v>
      </c>
      <c r="AL148" s="16" t="s">
        <v>45950</v>
      </c>
      <c r="AM148" s="17" t="s">
        <v>5893</v>
      </c>
      <c r="AN148" s="25">
        <v>0</v>
      </c>
      <c r="AO148" s="25">
        <v>0</v>
      </c>
      <c r="AP148" s="25">
        <v>0</v>
      </c>
      <c r="AQ148" s="16" t="s">
        <v>45951</v>
      </c>
      <c r="AR148" s="17" t="s">
        <v>5894</v>
      </c>
      <c r="AS148" s="25">
        <v>0</v>
      </c>
      <c r="AT148" s="25">
        <v>0</v>
      </c>
      <c r="AU148" s="25">
        <v>0</v>
      </c>
      <c r="AV148" s="16" t="s">
        <v>45952</v>
      </c>
      <c r="AW148" s="17" t="s">
        <v>5895</v>
      </c>
      <c r="AX148" s="25">
        <v>0</v>
      </c>
      <c r="AY148" s="25">
        <v>0</v>
      </c>
      <c r="AZ148" s="25">
        <v>0</v>
      </c>
      <c r="BA148" s="16" t="s">
        <v>45953</v>
      </c>
      <c r="BB148" s="17" t="s">
        <v>5896</v>
      </c>
      <c r="BC148" s="25">
        <v>0</v>
      </c>
      <c r="BD148" s="25">
        <v>0</v>
      </c>
      <c r="BE148" s="25">
        <v>0</v>
      </c>
      <c r="BF148" s="16" t="s">
        <v>45954</v>
      </c>
      <c r="BG148" s="17" t="s">
        <v>5897</v>
      </c>
      <c r="BH148" s="25">
        <v>0</v>
      </c>
      <c r="BI148" s="25">
        <v>0</v>
      </c>
      <c r="BJ148" s="25">
        <v>0</v>
      </c>
      <c r="BK148" s="16" t="s">
        <v>45955</v>
      </c>
      <c r="BL148" s="17" t="s">
        <v>5898</v>
      </c>
      <c r="BM148" s="25">
        <v>0</v>
      </c>
      <c r="BN148" s="25">
        <v>0</v>
      </c>
      <c r="BO148" s="25">
        <v>0</v>
      </c>
      <c r="BP148" s="16" t="s">
        <v>45956</v>
      </c>
      <c r="BQ148" s="17" t="s">
        <v>5899</v>
      </c>
      <c r="BR148" s="25">
        <v>0</v>
      </c>
      <c r="BS148" s="25">
        <v>0</v>
      </c>
      <c r="BT148" s="25">
        <v>0</v>
      </c>
      <c r="BU148" s="16" t="s">
        <v>45957</v>
      </c>
      <c r="BV148" s="17" t="s">
        <v>5900</v>
      </c>
      <c r="BW148" s="25">
        <v>0</v>
      </c>
      <c r="BX148" s="25">
        <v>0</v>
      </c>
      <c r="BY148" s="25">
        <v>0</v>
      </c>
      <c r="BZ148" s="16" t="s">
        <v>45958</v>
      </c>
      <c r="CA148" s="17" t="s">
        <v>5901</v>
      </c>
      <c r="CB148" s="25">
        <v>0</v>
      </c>
      <c r="CC148" s="25">
        <v>0</v>
      </c>
      <c r="CD148" s="25">
        <v>0</v>
      </c>
      <c r="CE148" s="16" t="s">
        <v>45959</v>
      </c>
      <c r="CF148" s="17" t="s">
        <v>5902</v>
      </c>
      <c r="CG148" s="25">
        <v>0</v>
      </c>
      <c r="CH148" s="25">
        <v>0</v>
      </c>
      <c r="CI148" s="25">
        <v>0</v>
      </c>
      <c r="CJ148" s="16" t="s">
        <v>45960</v>
      </c>
      <c r="CK148" s="17" t="s">
        <v>5903</v>
      </c>
      <c r="CL148" s="25">
        <v>0</v>
      </c>
      <c r="CM148" s="25">
        <v>0</v>
      </c>
      <c r="CN148" s="25">
        <v>0</v>
      </c>
      <c r="CO148" s="16" t="s">
        <v>45961</v>
      </c>
      <c r="CP148" s="17" t="s">
        <v>5904</v>
      </c>
      <c r="CQ148" s="25">
        <v>0</v>
      </c>
      <c r="CR148" s="25">
        <v>0</v>
      </c>
      <c r="CS148" s="25">
        <v>0</v>
      </c>
      <c r="CT148" s="16" t="s">
        <v>45962</v>
      </c>
      <c r="CU148" s="17" t="s">
        <v>5905</v>
      </c>
      <c r="CV148" s="25">
        <v>0</v>
      </c>
      <c r="CW148" s="25">
        <v>0</v>
      </c>
      <c r="CX148" s="25">
        <v>0</v>
      </c>
      <c r="CY148" s="16" t="s">
        <v>45963</v>
      </c>
      <c r="CZ148" s="17" t="s">
        <v>5906</v>
      </c>
      <c r="DA148" s="25">
        <v>0</v>
      </c>
      <c r="DB148" s="25">
        <v>0</v>
      </c>
      <c r="DC148" s="25">
        <v>0</v>
      </c>
      <c r="DD148" s="25" t="s">
        <v>45964</v>
      </c>
      <c r="DE148" s="25" t="s">
        <v>5907</v>
      </c>
      <c r="DF148" s="25">
        <v>0</v>
      </c>
      <c r="DG148" s="25">
        <v>0</v>
      </c>
      <c r="DH148" s="25">
        <v>0</v>
      </c>
      <c r="DI148" s="16" t="s">
        <v>45965</v>
      </c>
      <c r="DJ148" s="17" t="s">
        <v>5908</v>
      </c>
      <c r="DK148" s="25">
        <v>0</v>
      </c>
      <c r="DL148" s="25">
        <v>0</v>
      </c>
      <c r="DM148" s="25">
        <v>0</v>
      </c>
      <c r="DN148" s="16" t="s">
        <v>45966</v>
      </c>
      <c r="DO148" s="17" t="s">
        <v>5909</v>
      </c>
      <c r="DP148" s="25">
        <v>0</v>
      </c>
      <c r="DQ148" s="25">
        <v>0</v>
      </c>
      <c r="DR148" s="25">
        <v>0</v>
      </c>
      <c r="DS148" s="16" t="s">
        <v>45967</v>
      </c>
      <c r="DT148" s="17" t="s">
        <v>5910</v>
      </c>
      <c r="DU148" s="25">
        <v>0</v>
      </c>
      <c r="DV148" s="25">
        <v>0</v>
      </c>
      <c r="DW148" s="25">
        <v>0</v>
      </c>
      <c r="DX148" s="16" t="s">
        <v>45968</v>
      </c>
      <c r="DY148" s="17" t="s">
        <v>5911</v>
      </c>
      <c r="DZ148" s="25">
        <v>0</v>
      </c>
      <c r="EA148" s="25">
        <v>0</v>
      </c>
      <c r="EB148" s="16">
        <v>0</v>
      </c>
      <c r="EC148" s="16" t="s">
        <v>45969</v>
      </c>
      <c r="ED148" s="17" t="s">
        <v>5912</v>
      </c>
      <c r="EE148" s="25">
        <v>0</v>
      </c>
      <c r="EF148" s="25">
        <v>0</v>
      </c>
      <c r="EG148" s="16">
        <v>0</v>
      </c>
      <c r="EH148" s="16" t="s">
        <v>45970</v>
      </c>
      <c r="EI148" s="16" t="s">
        <v>5913</v>
      </c>
      <c r="EJ148" s="16">
        <v>0</v>
      </c>
      <c r="EK148" s="16">
        <v>0</v>
      </c>
      <c r="EL148" s="16">
        <v>0</v>
      </c>
      <c r="EM148" s="16" t="s">
        <v>45971</v>
      </c>
      <c r="EN148" s="17" t="s">
        <v>5914</v>
      </c>
      <c r="EO148" s="25">
        <v>0</v>
      </c>
      <c r="EP148" s="25">
        <v>0</v>
      </c>
      <c r="EQ148" s="16">
        <v>0</v>
      </c>
      <c r="ER148" s="16" t="s">
        <v>45972</v>
      </c>
      <c r="ES148" s="17" t="s">
        <v>5915</v>
      </c>
      <c r="ET148" s="17">
        <v>0</v>
      </c>
      <c r="EU148" s="17">
        <v>0</v>
      </c>
      <c r="EV148" s="17">
        <v>0</v>
      </c>
      <c r="EW148" s="17" t="s">
        <v>45973</v>
      </c>
      <c r="EX148" s="17" t="s">
        <v>5916</v>
      </c>
      <c r="EY148" s="17">
        <v>0</v>
      </c>
      <c r="EZ148" s="17">
        <v>0</v>
      </c>
      <c r="FA148" s="17">
        <v>0</v>
      </c>
      <c r="FB148" s="17" t="s">
        <v>45974</v>
      </c>
      <c r="FC148" s="17" t="s">
        <v>5917</v>
      </c>
      <c r="FD148" s="17">
        <v>0</v>
      </c>
      <c r="FE148" s="17">
        <v>0</v>
      </c>
      <c r="FF148" s="17">
        <v>0</v>
      </c>
      <c r="FH148" s="17">
        <v>0</v>
      </c>
      <c r="FI148" s="17">
        <v>0</v>
      </c>
      <c r="FJ148" s="17">
        <v>0</v>
      </c>
      <c r="FL148" s="17">
        <v>0</v>
      </c>
      <c r="FM148" s="17">
        <v>0</v>
      </c>
      <c r="FN148" s="17">
        <v>0</v>
      </c>
    </row>
    <row r="149" spans="1:170">
      <c r="A149" s="14">
        <v>63410008</v>
      </c>
      <c r="B149" s="15" t="s">
        <v>55</v>
      </c>
      <c r="C149" s="17" t="s">
        <v>345</v>
      </c>
      <c r="D149" s="25">
        <v>369241616</v>
      </c>
      <c r="E149" s="25">
        <v>1290816305</v>
      </c>
      <c r="F149" s="25">
        <v>1660057921</v>
      </c>
      <c r="I149" s="16"/>
      <c r="L149" s="20" t="s">
        <v>1485</v>
      </c>
      <c r="M149" s="17" t="s">
        <v>45975</v>
      </c>
      <c r="N149" s="17" t="s">
        <v>5918</v>
      </c>
      <c r="O149" s="25">
        <v>82855973</v>
      </c>
      <c r="P149" s="25">
        <v>1140520189</v>
      </c>
      <c r="Q149" s="25">
        <v>1223376162</v>
      </c>
      <c r="R149" s="16" t="s">
        <v>45976</v>
      </c>
      <c r="S149" s="17" t="s">
        <v>5919</v>
      </c>
      <c r="T149" s="25">
        <v>0</v>
      </c>
      <c r="U149" s="25">
        <v>60666344</v>
      </c>
      <c r="V149" s="25">
        <v>60666344</v>
      </c>
      <c r="W149" s="16" t="s">
        <v>45977</v>
      </c>
      <c r="X149" s="17" t="s">
        <v>5920</v>
      </c>
      <c r="Y149" s="25">
        <v>0</v>
      </c>
      <c r="Z149" s="25">
        <v>0</v>
      </c>
      <c r="AA149" s="25">
        <v>0</v>
      </c>
      <c r="AB149" s="16" t="s">
        <v>45978</v>
      </c>
      <c r="AC149" s="17" t="s">
        <v>5921</v>
      </c>
      <c r="AD149" s="25">
        <v>0</v>
      </c>
      <c r="AE149" s="25">
        <v>0</v>
      </c>
      <c r="AF149" s="25">
        <v>0</v>
      </c>
      <c r="AG149" s="16" t="s">
        <v>45979</v>
      </c>
      <c r="AH149" s="17" t="s">
        <v>5922</v>
      </c>
      <c r="AI149" s="25">
        <v>0</v>
      </c>
      <c r="AJ149" s="25">
        <v>0</v>
      </c>
      <c r="AK149" s="25">
        <v>0</v>
      </c>
      <c r="AL149" s="16" t="s">
        <v>45980</v>
      </c>
      <c r="AM149" s="17" t="s">
        <v>5923</v>
      </c>
      <c r="AN149" s="25">
        <v>0</v>
      </c>
      <c r="AO149" s="25">
        <v>0</v>
      </c>
      <c r="AP149" s="25">
        <v>0</v>
      </c>
      <c r="AQ149" s="16" t="s">
        <v>45981</v>
      </c>
      <c r="AR149" s="17" t="s">
        <v>5924</v>
      </c>
      <c r="AS149" s="25">
        <v>0</v>
      </c>
      <c r="AT149" s="25">
        <v>0</v>
      </c>
      <c r="AU149" s="25">
        <v>0</v>
      </c>
      <c r="AV149" s="16" t="s">
        <v>45982</v>
      </c>
      <c r="AW149" s="17" t="s">
        <v>5925</v>
      </c>
      <c r="AX149" s="25">
        <v>0</v>
      </c>
      <c r="AY149" s="25">
        <v>0</v>
      </c>
      <c r="AZ149" s="25">
        <v>0</v>
      </c>
      <c r="BA149" s="16" t="s">
        <v>45983</v>
      </c>
      <c r="BB149" s="17" t="s">
        <v>5926</v>
      </c>
      <c r="BC149" s="25">
        <v>0</v>
      </c>
      <c r="BD149" s="25">
        <v>0</v>
      </c>
      <c r="BE149" s="25">
        <v>0</v>
      </c>
      <c r="BF149" s="16" t="s">
        <v>45984</v>
      </c>
      <c r="BG149" s="17" t="s">
        <v>5927</v>
      </c>
      <c r="BH149" s="25">
        <v>270619056</v>
      </c>
      <c r="BI149" s="25">
        <v>2004953</v>
      </c>
      <c r="BJ149" s="25">
        <v>272624009</v>
      </c>
      <c r="BK149" s="16" t="s">
        <v>45985</v>
      </c>
      <c r="BL149" s="17" t="s">
        <v>5928</v>
      </c>
      <c r="BM149" s="25">
        <v>0</v>
      </c>
      <c r="BN149" s="25">
        <v>0</v>
      </c>
      <c r="BO149" s="25">
        <v>0</v>
      </c>
      <c r="BP149" s="16" t="s">
        <v>45986</v>
      </c>
      <c r="BQ149" s="17" t="s">
        <v>5929</v>
      </c>
      <c r="BR149" s="25">
        <v>0</v>
      </c>
      <c r="BS149" s="25">
        <v>5970857</v>
      </c>
      <c r="BT149" s="25">
        <v>5970857</v>
      </c>
      <c r="BU149" s="16" t="s">
        <v>45987</v>
      </c>
      <c r="BV149" s="17" t="s">
        <v>5930</v>
      </c>
      <c r="BW149" s="25">
        <v>0</v>
      </c>
      <c r="BX149" s="25">
        <v>0</v>
      </c>
      <c r="BY149" s="25">
        <v>0</v>
      </c>
      <c r="BZ149" s="16" t="s">
        <v>45988</v>
      </c>
      <c r="CA149" s="17" t="s">
        <v>5931</v>
      </c>
      <c r="CB149" s="25">
        <v>0</v>
      </c>
      <c r="CC149" s="25">
        <v>0</v>
      </c>
      <c r="CD149" s="25">
        <v>0</v>
      </c>
      <c r="CE149" s="16" t="s">
        <v>45989</v>
      </c>
      <c r="CF149" s="17" t="s">
        <v>5932</v>
      </c>
      <c r="CG149" s="25">
        <v>0</v>
      </c>
      <c r="CH149" s="25">
        <v>0</v>
      </c>
      <c r="CI149" s="25">
        <v>0</v>
      </c>
      <c r="CJ149" s="16" t="s">
        <v>45990</v>
      </c>
      <c r="CK149" s="17" t="s">
        <v>5933</v>
      </c>
      <c r="CL149" s="25">
        <v>870145</v>
      </c>
      <c r="CM149" s="25">
        <v>0</v>
      </c>
      <c r="CN149" s="25">
        <v>870145</v>
      </c>
      <c r="CO149" s="16" t="s">
        <v>45991</v>
      </c>
      <c r="CP149" s="17" t="s">
        <v>5934</v>
      </c>
      <c r="CQ149" s="25">
        <v>0</v>
      </c>
      <c r="CR149" s="25">
        <v>0</v>
      </c>
      <c r="CS149" s="25">
        <v>0</v>
      </c>
      <c r="CT149" s="16" t="s">
        <v>45992</v>
      </c>
      <c r="CU149" s="17" t="s">
        <v>5935</v>
      </c>
      <c r="CV149" s="25">
        <v>14896442</v>
      </c>
      <c r="CW149" s="25">
        <v>72123921</v>
      </c>
      <c r="CX149" s="25">
        <v>87020363</v>
      </c>
      <c r="CY149" s="16" t="s">
        <v>45993</v>
      </c>
      <c r="CZ149" s="17" t="s">
        <v>5936</v>
      </c>
      <c r="DA149" s="25">
        <v>0</v>
      </c>
      <c r="DB149" s="25">
        <v>0</v>
      </c>
      <c r="DC149" s="25">
        <v>0</v>
      </c>
      <c r="DD149" s="25" t="s">
        <v>45994</v>
      </c>
      <c r="DE149" s="25" t="s">
        <v>5937</v>
      </c>
      <c r="DF149" s="25">
        <v>0</v>
      </c>
      <c r="DG149" s="25">
        <v>0</v>
      </c>
      <c r="DH149" s="25">
        <v>0</v>
      </c>
      <c r="DI149" s="16" t="s">
        <v>45995</v>
      </c>
      <c r="DJ149" s="17" t="s">
        <v>5938</v>
      </c>
      <c r="DK149" s="25">
        <v>0</v>
      </c>
      <c r="DL149" s="25">
        <v>6963000</v>
      </c>
      <c r="DM149" s="25">
        <v>6963000</v>
      </c>
      <c r="DN149" s="16" t="s">
        <v>45996</v>
      </c>
      <c r="DO149" s="17" t="s">
        <v>5939</v>
      </c>
      <c r="DP149" s="25">
        <v>0</v>
      </c>
      <c r="DQ149" s="25">
        <v>122310</v>
      </c>
      <c r="DR149" s="25">
        <v>122310</v>
      </c>
      <c r="DS149" s="16" t="s">
        <v>45997</v>
      </c>
      <c r="DT149" s="17" t="s">
        <v>5940</v>
      </c>
      <c r="DU149" s="25">
        <v>0</v>
      </c>
      <c r="DV149" s="25">
        <v>0</v>
      </c>
      <c r="DW149" s="25">
        <v>0</v>
      </c>
      <c r="DX149" s="16" t="s">
        <v>45998</v>
      </c>
      <c r="DY149" s="17" t="s">
        <v>5941</v>
      </c>
      <c r="DZ149" s="25">
        <v>0</v>
      </c>
      <c r="EA149" s="25">
        <v>0</v>
      </c>
      <c r="EB149" s="16">
        <v>0</v>
      </c>
      <c r="EC149" s="16" t="s">
        <v>45999</v>
      </c>
      <c r="ED149" s="17" t="s">
        <v>5942</v>
      </c>
      <c r="EE149" s="25">
        <v>0</v>
      </c>
      <c r="EF149" s="25">
        <v>0</v>
      </c>
      <c r="EG149" s="16">
        <v>0</v>
      </c>
      <c r="EH149" s="16" t="s">
        <v>46000</v>
      </c>
      <c r="EI149" s="16" t="s">
        <v>5943</v>
      </c>
      <c r="EJ149" s="16">
        <v>0</v>
      </c>
      <c r="EK149" s="16">
        <v>2444731</v>
      </c>
      <c r="EL149" s="16">
        <v>2444731</v>
      </c>
      <c r="EM149" s="16" t="s">
        <v>46001</v>
      </c>
      <c r="EN149" s="17" t="s">
        <v>5944</v>
      </c>
      <c r="EO149" s="25">
        <v>0</v>
      </c>
      <c r="EP149" s="25">
        <v>0</v>
      </c>
      <c r="EQ149" s="16">
        <v>0</v>
      </c>
      <c r="ER149" s="16" t="s">
        <v>46002</v>
      </c>
      <c r="ES149" s="17" t="s">
        <v>5945</v>
      </c>
      <c r="ET149" s="17">
        <v>0</v>
      </c>
      <c r="EU149" s="17">
        <v>0</v>
      </c>
      <c r="EV149" s="17">
        <v>0</v>
      </c>
      <c r="EW149" s="17" t="s">
        <v>46003</v>
      </c>
      <c r="EX149" s="17" t="s">
        <v>5946</v>
      </c>
      <c r="EY149" s="17">
        <v>0</v>
      </c>
      <c r="EZ149" s="17">
        <v>0</v>
      </c>
      <c r="FA149" s="17">
        <v>0</v>
      </c>
      <c r="FB149" s="17" t="s">
        <v>46004</v>
      </c>
      <c r="FC149" s="17" t="s">
        <v>5947</v>
      </c>
      <c r="FD149" s="17">
        <v>0</v>
      </c>
      <c r="FE149" s="17">
        <v>0</v>
      </c>
      <c r="FF149" s="17">
        <v>0</v>
      </c>
      <c r="FH149" s="17">
        <v>369241616</v>
      </c>
      <c r="FI149" s="17">
        <v>1290816305</v>
      </c>
      <c r="FJ149" s="17">
        <v>1660057921</v>
      </c>
      <c r="FL149" s="17">
        <v>0</v>
      </c>
      <c r="FM149" s="17">
        <v>0</v>
      </c>
      <c r="FN149" s="17">
        <v>0</v>
      </c>
    </row>
    <row r="150" spans="1:170">
      <c r="A150" s="14">
        <v>63410009</v>
      </c>
      <c r="B150" s="15" t="s">
        <v>55</v>
      </c>
      <c r="C150" s="17" t="s">
        <v>346</v>
      </c>
      <c r="D150" s="25">
        <v>72195754</v>
      </c>
      <c r="E150" s="25">
        <v>2887502</v>
      </c>
      <c r="F150" s="25">
        <v>75083256</v>
      </c>
      <c r="I150" s="16"/>
      <c r="L150" s="20" t="s">
        <v>1486</v>
      </c>
      <c r="M150" s="17" t="s">
        <v>46005</v>
      </c>
      <c r="N150" s="17" t="s">
        <v>5948</v>
      </c>
      <c r="O150" s="25">
        <v>0</v>
      </c>
      <c r="P150" s="25">
        <v>0</v>
      </c>
      <c r="Q150" s="25">
        <v>0</v>
      </c>
      <c r="R150" s="16" t="s">
        <v>46006</v>
      </c>
      <c r="S150" s="17" t="s">
        <v>5949</v>
      </c>
      <c r="T150" s="25">
        <v>0</v>
      </c>
      <c r="U150" s="25">
        <v>0</v>
      </c>
      <c r="V150" s="25">
        <v>0</v>
      </c>
      <c r="W150" s="16" t="s">
        <v>46007</v>
      </c>
      <c r="X150" s="17" t="s">
        <v>5950</v>
      </c>
      <c r="Y150" s="25">
        <v>0</v>
      </c>
      <c r="Z150" s="25">
        <v>0</v>
      </c>
      <c r="AA150" s="25">
        <v>0</v>
      </c>
      <c r="AB150" s="16" t="s">
        <v>46008</v>
      </c>
      <c r="AC150" s="17" t="s">
        <v>5951</v>
      </c>
      <c r="AD150" s="25">
        <v>0</v>
      </c>
      <c r="AE150" s="25">
        <v>0</v>
      </c>
      <c r="AF150" s="25">
        <v>0</v>
      </c>
      <c r="AG150" s="16" t="s">
        <v>46009</v>
      </c>
      <c r="AH150" s="17" t="s">
        <v>5952</v>
      </c>
      <c r="AI150" s="25">
        <v>0</v>
      </c>
      <c r="AJ150" s="25">
        <v>0</v>
      </c>
      <c r="AK150" s="25">
        <v>0</v>
      </c>
      <c r="AL150" s="16" t="s">
        <v>46010</v>
      </c>
      <c r="AM150" s="17" t="s">
        <v>5953</v>
      </c>
      <c r="AN150" s="25">
        <v>0</v>
      </c>
      <c r="AO150" s="25">
        <v>0</v>
      </c>
      <c r="AP150" s="25">
        <v>0</v>
      </c>
      <c r="AQ150" s="16" t="s">
        <v>46011</v>
      </c>
      <c r="AR150" s="17" t="s">
        <v>5954</v>
      </c>
      <c r="AS150" s="25">
        <v>0</v>
      </c>
      <c r="AT150" s="25">
        <v>0</v>
      </c>
      <c r="AU150" s="25">
        <v>0</v>
      </c>
      <c r="AV150" s="16" t="s">
        <v>46012</v>
      </c>
      <c r="AW150" s="17" t="s">
        <v>5955</v>
      </c>
      <c r="AX150" s="25">
        <v>0</v>
      </c>
      <c r="AY150" s="25">
        <v>0</v>
      </c>
      <c r="AZ150" s="25">
        <v>0</v>
      </c>
      <c r="BA150" s="16" t="s">
        <v>46013</v>
      </c>
      <c r="BB150" s="17" t="s">
        <v>5956</v>
      </c>
      <c r="BC150" s="25">
        <v>0</v>
      </c>
      <c r="BD150" s="25">
        <v>0</v>
      </c>
      <c r="BE150" s="25">
        <v>0</v>
      </c>
      <c r="BF150" s="16" t="s">
        <v>46014</v>
      </c>
      <c r="BG150" s="17" t="s">
        <v>5957</v>
      </c>
      <c r="BH150" s="25">
        <v>1567502</v>
      </c>
      <c r="BI150" s="25">
        <v>0</v>
      </c>
      <c r="BJ150" s="25">
        <v>1567502</v>
      </c>
      <c r="BK150" s="16" t="s">
        <v>46015</v>
      </c>
      <c r="BL150" s="17" t="s">
        <v>5958</v>
      </c>
      <c r="BM150" s="25">
        <v>0</v>
      </c>
      <c r="BN150" s="25">
        <v>0</v>
      </c>
      <c r="BO150" s="25">
        <v>0</v>
      </c>
      <c r="BP150" s="16" t="s">
        <v>46016</v>
      </c>
      <c r="BQ150" s="17" t="s">
        <v>5959</v>
      </c>
      <c r="BR150" s="25">
        <v>0</v>
      </c>
      <c r="BS150" s="25">
        <v>0</v>
      </c>
      <c r="BT150" s="25">
        <v>0</v>
      </c>
      <c r="BU150" s="16" t="s">
        <v>46017</v>
      </c>
      <c r="BV150" s="17" t="s">
        <v>5960</v>
      </c>
      <c r="BW150" s="25">
        <v>0</v>
      </c>
      <c r="BX150" s="25">
        <v>0</v>
      </c>
      <c r="BY150" s="25">
        <v>0</v>
      </c>
      <c r="BZ150" s="16" t="s">
        <v>46018</v>
      </c>
      <c r="CA150" s="17" t="s">
        <v>5961</v>
      </c>
      <c r="CB150" s="25">
        <v>0</v>
      </c>
      <c r="CC150" s="25">
        <v>0</v>
      </c>
      <c r="CD150" s="25">
        <v>0</v>
      </c>
      <c r="CE150" s="16" t="s">
        <v>46019</v>
      </c>
      <c r="CF150" s="17" t="s">
        <v>5962</v>
      </c>
      <c r="CG150" s="25">
        <v>70628252</v>
      </c>
      <c r="CH150" s="25">
        <v>0</v>
      </c>
      <c r="CI150" s="25">
        <v>70628252</v>
      </c>
      <c r="CJ150" s="16" t="s">
        <v>46020</v>
      </c>
      <c r="CK150" s="17" t="s">
        <v>5963</v>
      </c>
      <c r="CL150" s="25">
        <v>0</v>
      </c>
      <c r="CM150" s="25">
        <v>0</v>
      </c>
      <c r="CN150" s="25">
        <v>0</v>
      </c>
      <c r="CO150" s="16" t="s">
        <v>46021</v>
      </c>
      <c r="CP150" s="17" t="s">
        <v>5964</v>
      </c>
      <c r="CQ150" s="25">
        <v>0</v>
      </c>
      <c r="CR150" s="25">
        <v>0</v>
      </c>
      <c r="CS150" s="25">
        <v>0</v>
      </c>
      <c r="CT150" s="16" t="s">
        <v>46022</v>
      </c>
      <c r="CU150" s="17" t="s">
        <v>5965</v>
      </c>
      <c r="CV150" s="25">
        <v>0</v>
      </c>
      <c r="CW150" s="25">
        <v>0</v>
      </c>
      <c r="CX150" s="25">
        <v>0</v>
      </c>
      <c r="CY150" s="16" t="s">
        <v>46023</v>
      </c>
      <c r="CZ150" s="17" t="s">
        <v>5966</v>
      </c>
      <c r="DA150" s="25">
        <v>0</v>
      </c>
      <c r="DB150" s="25">
        <v>0</v>
      </c>
      <c r="DC150" s="25">
        <v>0</v>
      </c>
      <c r="DD150" s="25" t="s">
        <v>46024</v>
      </c>
      <c r="DE150" s="25" t="s">
        <v>5967</v>
      </c>
      <c r="DF150" s="25">
        <v>0</v>
      </c>
      <c r="DG150" s="25">
        <v>0</v>
      </c>
      <c r="DH150" s="25">
        <v>0</v>
      </c>
      <c r="DI150" s="16" t="s">
        <v>46025</v>
      </c>
      <c r="DJ150" s="17" t="s">
        <v>5968</v>
      </c>
      <c r="DK150" s="25">
        <v>0</v>
      </c>
      <c r="DL150" s="25">
        <v>0</v>
      </c>
      <c r="DM150" s="25">
        <v>0</v>
      </c>
      <c r="DN150" s="16" t="s">
        <v>46026</v>
      </c>
      <c r="DO150" s="17" t="s">
        <v>5969</v>
      </c>
      <c r="DP150" s="25">
        <v>0</v>
      </c>
      <c r="DQ150" s="25">
        <v>2887502</v>
      </c>
      <c r="DR150" s="25">
        <v>2887502</v>
      </c>
      <c r="DS150" s="16" t="s">
        <v>46027</v>
      </c>
      <c r="DT150" s="17" t="s">
        <v>5970</v>
      </c>
      <c r="DU150" s="25">
        <v>0</v>
      </c>
      <c r="DV150" s="25">
        <v>0</v>
      </c>
      <c r="DW150" s="25">
        <v>0</v>
      </c>
      <c r="DX150" s="16" t="s">
        <v>46028</v>
      </c>
      <c r="DY150" s="17" t="s">
        <v>5971</v>
      </c>
      <c r="DZ150" s="25">
        <v>0</v>
      </c>
      <c r="EA150" s="25">
        <v>0</v>
      </c>
      <c r="EB150" s="16">
        <v>0</v>
      </c>
      <c r="EC150" s="16" t="s">
        <v>46029</v>
      </c>
      <c r="ED150" s="17" t="s">
        <v>5972</v>
      </c>
      <c r="EE150" s="25">
        <v>0</v>
      </c>
      <c r="EF150" s="25">
        <v>0</v>
      </c>
      <c r="EG150" s="16">
        <v>0</v>
      </c>
      <c r="EH150" s="16" t="s">
        <v>46030</v>
      </c>
      <c r="EI150" s="16" t="s">
        <v>5973</v>
      </c>
      <c r="EJ150" s="16">
        <v>0</v>
      </c>
      <c r="EK150" s="16">
        <v>0</v>
      </c>
      <c r="EL150" s="16">
        <v>0</v>
      </c>
      <c r="EM150" s="16" t="s">
        <v>46031</v>
      </c>
      <c r="EN150" s="17" t="s">
        <v>5974</v>
      </c>
      <c r="EO150" s="25">
        <v>0</v>
      </c>
      <c r="EP150" s="25">
        <v>0</v>
      </c>
      <c r="EQ150" s="16">
        <v>0</v>
      </c>
      <c r="ER150" s="16" t="s">
        <v>46032</v>
      </c>
      <c r="ES150" s="17" t="s">
        <v>5975</v>
      </c>
      <c r="ET150" s="17">
        <v>0</v>
      </c>
      <c r="EU150" s="17">
        <v>0</v>
      </c>
      <c r="EV150" s="17">
        <v>0</v>
      </c>
      <c r="EW150" s="17" t="s">
        <v>46033</v>
      </c>
      <c r="EX150" s="17" t="s">
        <v>5976</v>
      </c>
      <c r="EY150" s="17">
        <v>0</v>
      </c>
      <c r="EZ150" s="17">
        <v>0</v>
      </c>
      <c r="FA150" s="17">
        <v>0</v>
      </c>
      <c r="FB150" s="17" t="s">
        <v>46034</v>
      </c>
      <c r="FC150" s="17" t="s">
        <v>5977</v>
      </c>
      <c r="FD150" s="17">
        <v>0</v>
      </c>
      <c r="FE150" s="17">
        <v>0</v>
      </c>
      <c r="FF150" s="17">
        <v>0</v>
      </c>
      <c r="FH150" s="17">
        <v>72195754</v>
      </c>
      <c r="FI150" s="17">
        <v>2887502</v>
      </c>
      <c r="FJ150" s="17">
        <v>75083256</v>
      </c>
      <c r="FL150" s="17">
        <v>0</v>
      </c>
      <c r="FM150" s="17">
        <v>0</v>
      </c>
      <c r="FN150" s="17">
        <v>0</v>
      </c>
    </row>
    <row r="151" spans="1:170">
      <c r="A151" s="14">
        <v>63410010</v>
      </c>
      <c r="B151" s="15" t="s">
        <v>55</v>
      </c>
      <c r="C151" s="17" t="s">
        <v>347</v>
      </c>
      <c r="D151" s="25">
        <v>6386235920</v>
      </c>
      <c r="E151" s="25">
        <v>82384951589</v>
      </c>
      <c r="F151" s="25">
        <v>88771187509</v>
      </c>
      <c r="I151" s="16"/>
      <c r="L151" s="20" t="s">
        <v>1</v>
      </c>
      <c r="M151" s="17" t="s">
        <v>46035</v>
      </c>
      <c r="N151" s="17" t="s">
        <v>5978</v>
      </c>
      <c r="O151" s="25">
        <v>1661699314</v>
      </c>
      <c r="P151" s="25">
        <v>39703089063</v>
      </c>
      <c r="Q151" s="25">
        <v>41364788377</v>
      </c>
      <c r="R151" s="16" t="s">
        <v>46036</v>
      </c>
      <c r="S151" s="17" t="s">
        <v>5979</v>
      </c>
      <c r="T151" s="25">
        <v>720148229</v>
      </c>
      <c r="U151" s="25">
        <v>6706024172</v>
      </c>
      <c r="V151" s="25">
        <v>7426172401</v>
      </c>
      <c r="W151" s="16" t="s">
        <v>46037</v>
      </c>
      <c r="X151" s="17" t="s">
        <v>5980</v>
      </c>
      <c r="Y151" s="25">
        <v>191182758</v>
      </c>
      <c r="Z151" s="25">
        <v>3055553199</v>
      </c>
      <c r="AA151" s="25">
        <v>3246735957</v>
      </c>
      <c r="AB151" s="16" t="s">
        <v>46038</v>
      </c>
      <c r="AC151" s="17" t="s">
        <v>5981</v>
      </c>
      <c r="AD151" s="25">
        <v>405387008</v>
      </c>
      <c r="AE151" s="25">
        <v>3122187289</v>
      </c>
      <c r="AF151" s="25">
        <v>3527574297</v>
      </c>
      <c r="AG151" s="16" t="s">
        <v>46039</v>
      </c>
      <c r="AH151" s="17" t="s">
        <v>5982</v>
      </c>
      <c r="AI151" s="25">
        <v>1051056285</v>
      </c>
      <c r="AJ151" s="25">
        <v>3602985149</v>
      </c>
      <c r="AK151" s="25">
        <v>4654041434</v>
      </c>
      <c r="AL151" s="16" t="s">
        <v>46040</v>
      </c>
      <c r="AM151" s="17" t="s">
        <v>5983</v>
      </c>
      <c r="AN151" s="25">
        <v>134433299</v>
      </c>
      <c r="AO151" s="25">
        <v>1110582912</v>
      </c>
      <c r="AP151" s="25">
        <v>1245016211</v>
      </c>
      <c r="AQ151" s="16" t="s">
        <v>46041</v>
      </c>
      <c r="AR151" s="17" t="s">
        <v>5984</v>
      </c>
      <c r="AS151" s="25">
        <v>134871129</v>
      </c>
      <c r="AT151" s="25">
        <v>1339456565</v>
      </c>
      <c r="AU151" s="25">
        <v>1474327694</v>
      </c>
      <c r="AV151" s="16" t="s">
        <v>46042</v>
      </c>
      <c r="AW151" s="17" t="s">
        <v>5985</v>
      </c>
      <c r="AX151" s="25">
        <v>146176795</v>
      </c>
      <c r="AY151" s="25">
        <v>739598967</v>
      </c>
      <c r="AZ151" s="25">
        <v>885775762</v>
      </c>
      <c r="BA151" s="16" t="s">
        <v>46043</v>
      </c>
      <c r="BB151" s="17" t="s">
        <v>5986</v>
      </c>
      <c r="BC151" s="25">
        <v>64046475</v>
      </c>
      <c r="BD151" s="25">
        <v>574023758</v>
      </c>
      <c r="BE151" s="25">
        <v>638070233</v>
      </c>
      <c r="BF151" s="16" t="s">
        <v>46044</v>
      </c>
      <c r="BG151" s="17" t="s">
        <v>5987</v>
      </c>
      <c r="BH151" s="25">
        <v>254227626</v>
      </c>
      <c r="BI151" s="25">
        <v>3635294890</v>
      </c>
      <c r="BJ151" s="25">
        <v>3889522516</v>
      </c>
      <c r="BK151" s="16" t="s">
        <v>46045</v>
      </c>
      <c r="BL151" s="17" t="s">
        <v>5988</v>
      </c>
      <c r="BM151" s="25">
        <v>63088087</v>
      </c>
      <c r="BN151" s="25">
        <v>1073237323</v>
      </c>
      <c r="BO151" s="25">
        <v>1136325410</v>
      </c>
      <c r="BP151" s="16" t="s">
        <v>46046</v>
      </c>
      <c r="BQ151" s="17" t="s">
        <v>5989</v>
      </c>
      <c r="BR151" s="25">
        <v>184986378</v>
      </c>
      <c r="BS151" s="25">
        <v>766446664</v>
      </c>
      <c r="BT151" s="25">
        <v>951433042</v>
      </c>
      <c r="BU151" s="16" t="s">
        <v>46047</v>
      </c>
      <c r="BV151" s="17" t="s">
        <v>5990</v>
      </c>
      <c r="BW151" s="25">
        <v>62253468</v>
      </c>
      <c r="BX151" s="25">
        <v>473056557</v>
      </c>
      <c r="BY151" s="25">
        <v>535310025</v>
      </c>
      <c r="BZ151" s="16" t="s">
        <v>46048</v>
      </c>
      <c r="CA151" s="17" t="s">
        <v>5991</v>
      </c>
      <c r="CB151" s="25">
        <v>261878466</v>
      </c>
      <c r="CC151" s="25">
        <v>2865485047</v>
      </c>
      <c r="CD151" s="25">
        <v>3127363513</v>
      </c>
      <c r="CE151" s="16" t="s">
        <v>46049</v>
      </c>
      <c r="CF151" s="17" t="s">
        <v>5992</v>
      </c>
      <c r="CG151" s="25">
        <v>95934526</v>
      </c>
      <c r="CH151" s="25">
        <v>436670671</v>
      </c>
      <c r="CI151" s="25">
        <v>532605197</v>
      </c>
      <c r="CJ151" s="16" t="s">
        <v>46050</v>
      </c>
      <c r="CK151" s="17" t="s">
        <v>5993</v>
      </c>
      <c r="CL151" s="25">
        <v>93078655</v>
      </c>
      <c r="CM151" s="25">
        <v>787133096</v>
      </c>
      <c r="CN151" s="25">
        <v>880211751</v>
      </c>
      <c r="CO151" s="16" t="s">
        <v>46051</v>
      </c>
      <c r="CP151" s="17" t="s">
        <v>5994</v>
      </c>
      <c r="CQ151" s="25">
        <v>29432474</v>
      </c>
      <c r="CR151" s="25">
        <v>309040269</v>
      </c>
      <c r="CS151" s="25">
        <v>338472743</v>
      </c>
      <c r="CT151" s="16" t="s">
        <v>46052</v>
      </c>
      <c r="CU151" s="17" t="s">
        <v>5995</v>
      </c>
      <c r="CV151" s="25">
        <v>-3095396</v>
      </c>
      <c r="CW151" s="25">
        <v>486533305</v>
      </c>
      <c r="CX151" s="25">
        <v>483437909</v>
      </c>
      <c r="CY151" s="16" t="s">
        <v>46053</v>
      </c>
      <c r="CZ151" s="17" t="s">
        <v>5996</v>
      </c>
      <c r="DA151" s="25">
        <v>83100503</v>
      </c>
      <c r="DB151" s="25">
        <v>1951270922</v>
      </c>
      <c r="DC151" s="25">
        <v>2034371425</v>
      </c>
      <c r="DD151" s="25" t="s">
        <v>46054</v>
      </c>
      <c r="DE151" s="25" t="s">
        <v>5997</v>
      </c>
      <c r="DF151" s="25">
        <v>0</v>
      </c>
      <c r="DG151" s="25">
        <v>89770</v>
      </c>
      <c r="DH151" s="25">
        <v>89770</v>
      </c>
      <c r="DI151" s="16" t="s">
        <v>46055</v>
      </c>
      <c r="DJ151" s="17" t="s">
        <v>5998</v>
      </c>
      <c r="DK151" s="25">
        <v>40195235</v>
      </c>
      <c r="DL151" s="25">
        <v>149853357</v>
      </c>
      <c r="DM151" s="25">
        <v>190048592</v>
      </c>
      <c r="DN151" s="16" t="s">
        <v>46056</v>
      </c>
      <c r="DO151" s="17" t="s">
        <v>5999</v>
      </c>
      <c r="DP151" s="25">
        <v>425881591</v>
      </c>
      <c r="DQ151" s="25">
        <v>5368859557</v>
      </c>
      <c r="DR151" s="25">
        <v>5794741148</v>
      </c>
      <c r="DS151" s="16" t="s">
        <v>46057</v>
      </c>
      <c r="DT151" s="17" t="s">
        <v>6000</v>
      </c>
      <c r="DU151" s="25">
        <v>0</v>
      </c>
      <c r="DV151" s="25">
        <v>0</v>
      </c>
      <c r="DW151" s="25">
        <v>0</v>
      </c>
      <c r="DX151" s="16" t="s">
        <v>46058</v>
      </c>
      <c r="DY151" s="17" t="s">
        <v>6001</v>
      </c>
      <c r="DZ151" s="25">
        <v>0</v>
      </c>
      <c r="EA151" s="25">
        <v>909277</v>
      </c>
      <c r="EB151" s="16">
        <v>909277</v>
      </c>
      <c r="EC151" s="16" t="s">
        <v>46059</v>
      </c>
      <c r="ED151" s="17" t="s">
        <v>6002</v>
      </c>
      <c r="EE151" s="25">
        <v>-5219208</v>
      </c>
      <c r="EF151" s="25">
        <v>115909986</v>
      </c>
      <c r="EG151" s="16">
        <v>110690778</v>
      </c>
      <c r="EH151" s="16" t="s">
        <v>46060</v>
      </c>
      <c r="EI151" s="16" t="s">
        <v>6003</v>
      </c>
      <c r="EJ151" s="16">
        <v>291492223</v>
      </c>
      <c r="EK151" s="16">
        <v>4011625558</v>
      </c>
      <c r="EL151" s="16">
        <v>4303117781</v>
      </c>
      <c r="EM151" s="16" t="s">
        <v>46061</v>
      </c>
      <c r="EN151" s="17" t="s">
        <v>6004</v>
      </c>
      <c r="EO151" s="25">
        <v>0</v>
      </c>
      <c r="EP151" s="25">
        <v>0</v>
      </c>
      <c r="EQ151" s="16">
        <v>0</v>
      </c>
      <c r="ER151" s="16" t="s">
        <v>46062</v>
      </c>
      <c r="ES151" s="17" t="s">
        <v>6005</v>
      </c>
      <c r="ET151" s="17">
        <v>0</v>
      </c>
      <c r="EU151" s="17">
        <v>34266</v>
      </c>
      <c r="EV151" s="17">
        <v>34266</v>
      </c>
      <c r="EW151" s="17" t="s">
        <v>46063</v>
      </c>
      <c r="EX151" s="17" t="s">
        <v>6006</v>
      </c>
      <c r="EY151" s="17">
        <v>0</v>
      </c>
      <c r="EZ151" s="17">
        <v>0</v>
      </c>
      <c r="FA151" s="17">
        <v>0</v>
      </c>
      <c r="FB151" s="17" t="s">
        <v>46064</v>
      </c>
      <c r="FC151" s="17" t="s">
        <v>6007</v>
      </c>
      <c r="FD151" s="17">
        <v>0</v>
      </c>
      <c r="FE151" s="17">
        <v>0</v>
      </c>
      <c r="FF151" s="17">
        <v>0</v>
      </c>
      <c r="FH151" s="17">
        <v>6386235920</v>
      </c>
      <c r="FI151" s="17">
        <v>82384951589</v>
      </c>
      <c r="FJ151" s="17">
        <v>88771187509</v>
      </c>
      <c r="FL151" s="17">
        <v>0</v>
      </c>
      <c r="FM151" s="17">
        <v>0</v>
      </c>
      <c r="FN151" s="17">
        <v>0</v>
      </c>
    </row>
    <row r="152" spans="1:170">
      <c r="A152" s="14">
        <v>63410011</v>
      </c>
      <c r="B152" s="15" t="s">
        <v>55</v>
      </c>
      <c r="C152" s="17" t="s">
        <v>348</v>
      </c>
      <c r="D152" s="25">
        <v>0</v>
      </c>
      <c r="E152" s="25">
        <v>0</v>
      </c>
      <c r="F152" s="25">
        <v>0</v>
      </c>
      <c r="I152" s="16"/>
      <c r="L152" s="20" t="s">
        <v>2</v>
      </c>
      <c r="M152" s="17" t="s">
        <v>46065</v>
      </c>
      <c r="N152" s="17" t="s">
        <v>6008</v>
      </c>
      <c r="O152" s="25">
        <v>0</v>
      </c>
      <c r="P152" s="25">
        <v>0</v>
      </c>
      <c r="Q152" s="25">
        <v>0</v>
      </c>
      <c r="R152" s="16" t="s">
        <v>46066</v>
      </c>
      <c r="S152" s="17" t="s">
        <v>6009</v>
      </c>
      <c r="T152" s="25">
        <v>0</v>
      </c>
      <c r="U152" s="25">
        <v>0</v>
      </c>
      <c r="V152" s="25">
        <v>0</v>
      </c>
      <c r="W152" s="16" t="s">
        <v>46067</v>
      </c>
      <c r="X152" s="17" t="s">
        <v>6010</v>
      </c>
      <c r="Y152" s="25">
        <v>0</v>
      </c>
      <c r="Z152" s="25">
        <v>0</v>
      </c>
      <c r="AA152" s="25">
        <v>0</v>
      </c>
      <c r="AB152" s="16" t="s">
        <v>46068</v>
      </c>
      <c r="AC152" s="17" t="s">
        <v>6011</v>
      </c>
      <c r="AD152" s="25">
        <v>0</v>
      </c>
      <c r="AE152" s="25">
        <v>0</v>
      </c>
      <c r="AF152" s="25">
        <v>0</v>
      </c>
      <c r="AG152" s="16" t="s">
        <v>46069</v>
      </c>
      <c r="AH152" s="17" t="s">
        <v>6012</v>
      </c>
      <c r="AI152" s="25">
        <v>0</v>
      </c>
      <c r="AJ152" s="25">
        <v>0</v>
      </c>
      <c r="AK152" s="25">
        <v>0</v>
      </c>
      <c r="AL152" s="16" t="s">
        <v>46070</v>
      </c>
      <c r="AM152" s="17" t="s">
        <v>6013</v>
      </c>
      <c r="AN152" s="25">
        <v>0</v>
      </c>
      <c r="AO152" s="25">
        <v>0</v>
      </c>
      <c r="AP152" s="25">
        <v>0</v>
      </c>
      <c r="AQ152" s="16" t="s">
        <v>46071</v>
      </c>
      <c r="AR152" s="17" t="s">
        <v>6014</v>
      </c>
      <c r="AS152" s="25">
        <v>0</v>
      </c>
      <c r="AT152" s="25">
        <v>0</v>
      </c>
      <c r="AU152" s="25">
        <v>0</v>
      </c>
      <c r="AV152" s="16" t="s">
        <v>46072</v>
      </c>
      <c r="AW152" s="17" t="s">
        <v>6015</v>
      </c>
      <c r="AX152" s="25">
        <v>0</v>
      </c>
      <c r="AY152" s="25">
        <v>0</v>
      </c>
      <c r="AZ152" s="25">
        <v>0</v>
      </c>
      <c r="BA152" s="16" t="s">
        <v>46073</v>
      </c>
      <c r="BB152" s="17" t="s">
        <v>6016</v>
      </c>
      <c r="BC152" s="25">
        <v>0</v>
      </c>
      <c r="BD152" s="25">
        <v>0</v>
      </c>
      <c r="BE152" s="25">
        <v>0</v>
      </c>
      <c r="BF152" s="16" t="s">
        <v>46074</v>
      </c>
      <c r="BG152" s="17" t="s">
        <v>6017</v>
      </c>
      <c r="BH152" s="25">
        <v>0</v>
      </c>
      <c r="BI152" s="25">
        <v>0</v>
      </c>
      <c r="BJ152" s="25">
        <v>0</v>
      </c>
      <c r="BK152" s="16" t="s">
        <v>46075</v>
      </c>
      <c r="BL152" s="17" t="s">
        <v>6018</v>
      </c>
      <c r="BM152" s="25">
        <v>0</v>
      </c>
      <c r="BN152" s="25">
        <v>0</v>
      </c>
      <c r="BO152" s="25">
        <v>0</v>
      </c>
      <c r="BP152" s="16" t="s">
        <v>46076</v>
      </c>
      <c r="BQ152" s="17" t="s">
        <v>6019</v>
      </c>
      <c r="BR152" s="25">
        <v>0</v>
      </c>
      <c r="BS152" s="25">
        <v>0</v>
      </c>
      <c r="BT152" s="25">
        <v>0</v>
      </c>
      <c r="BU152" s="16" t="s">
        <v>46077</v>
      </c>
      <c r="BV152" s="17" t="s">
        <v>6020</v>
      </c>
      <c r="BW152" s="25">
        <v>0</v>
      </c>
      <c r="BX152" s="25">
        <v>0</v>
      </c>
      <c r="BY152" s="25">
        <v>0</v>
      </c>
      <c r="BZ152" s="16" t="s">
        <v>46078</v>
      </c>
      <c r="CA152" s="17" t="s">
        <v>6021</v>
      </c>
      <c r="CB152" s="25">
        <v>0</v>
      </c>
      <c r="CC152" s="25">
        <v>0</v>
      </c>
      <c r="CD152" s="25">
        <v>0</v>
      </c>
      <c r="CE152" s="16" t="s">
        <v>46079</v>
      </c>
      <c r="CF152" s="17" t="s">
        <v>6022</v>
      </c>
      <c r="CG152" s="25">
        <v>0</v>
      </c>
      <c r="CH152" s="25">
        <v>0</v>
      </c>
      <c r="CI152" s="25">
        <v>0</v>
      </c>
      <c r="CJ152" s="16" t="s">
        <v>46080</v>
      </c>
      <c r="CK152" s="17" t="s">
        <v>6023</v>
      </c>
      <c r="CL152" s="25">
        <v>0</v>
      </c>
      <c r="CM152" s="25">
        <v>0</v>
      </c>
      <c r="CN152" s="25">
        <v>0</v>
      </c>
      <c r="CO152" s="16" t="s">
        <v>46081</v>
      </c>
      <c r="CP152" s="17" t="s">
        <v>6024</v>
      </c>
      <c r="CQ152" s="25">
        <v>0</v>
      </c>
      <c r="CR152" s="25">
        <v>0</v>
      </c>
      <c r="CS152" s="25">
        <v>0</v>
      </c>
      <c r="CT152" s="16" t="s">
        <v>46082</v>
      </c>
      <c r="CU152" s="17" t="s">
        <v>6025</v>
      </c>
      <c r="CV152" s="25">
        <v>0</v>
      </c>
      <c r="CW152" s="25">
        <v>0</v>
      </c>
      <c r="CX152" s="25">
        <v>0</v>
      </c>
      <c r="CY152" s="16" t="s">
        <v>46083</v>
      </c>
      <c r="CZ152" s="17" t="s">
        <v>6026</v>
      </c>
      <c r="DA152" s="25">
        <v>0</v>
      </c>
      <c r="DB152" s="25">
        <v>0</v>
      </c>
      <c r="DC152" s="25">
        <v>0</v>
      </c>
      <c r="DD152" s="25" t="s">
        <v>46084</v>
      </c>
      <c r="DE152" s="25" t="s">
        <v>6027</v>
      </c>
      <c r="DF152" s="25">
        <v>0</v>
      </c>
      <c r="DG152" s="25">
        <v>0</v>
      </c>
      <c r="DH152" s="25">
        <v>0</v>
      </c>
      <c r="DI152" s="16" t="s">
        <v>46085</v>
      </c>
      <c r="DJ152" s="17" t="s">
        <v>6028</v>
      </c>
      <c r="DK152" s="25">
        <v>0</v>
      </c>
      <c r="DL152" s="25">
        <v>0</v>
      </c>
      <c r="DM152" s="25">
        <v>0</v>
      </c>
      <c r="DN152" s="16" t="s">
        <v>46086</v>
      </c>
      <c r="DO152" s="17" t="s">
        <v>6029</v>
      </c>
      <c r="DP152" s="25">
        <v>0</v>
      </c>
      <c r="DQ152" s="25">
        <v>0</v>
      </c>
      <c r="DR152" s="25">
        <v>0</v>
      </c>
      <c r="DS152" s="16" t="s">
        <v>46087</v>
      </c>
      <c r="DT152" s="17" t="s">
        <v>6030</v>
      </c>
      <c r="DU152" s="25">
        <v>0</v>
      </c>
      <c r="DV152" s="25">
        <v>0</v>
      </c>
      <c r="DW152" s="25">
        <v>0</v>
      </c>
      <c r="DX152" s="16" t="s">
        <v>46088</v>
      </c>
      <c r="DY152" s="17" t="s">
        <v>6031</v>
      </c>
      <c r="DZ152" s="25">
        <v>0</v>
      </c>
      <c r="EA152" s="25">
        <v>0</v>
      </c>
      <c r="EB152" s="16">
        <v>0</v>
      </c>
      <c r="EC152" s="16" t="s">
        <v>46089</v>
      </c>
      <c r="ED152" s="17" t="s">
        <v>6032</v>
      </c>
      <c r="EE152" s="25">
        <v>0</v>
      </c>
      <c r="EF152" s="25">
        <v>0</v>
      </c>
      <c r="EG152" s="16">
        <v>0</v>
      </c>
      <c r="EH152" s="16" t="s">
        <v>46090</v>
      </c>
      <c r="EI152" s="16" t="s">
        <v>6033</v>
      </c>
      <c r="EJ152" s="16">
        <v>0</v>
      </c>
      <c r="EK152" s="16">
        <v>0</v>
      </c>
      <c r="EL152" s="16">
        <v>0</v>
      </c>
      <c r="EM152" s="16" t="s">
        <v>46091</v>
      </c>
      <c r="EN152" s="17" t="s">
        <v>6034</v>
      </c>
      <c r="EO152" s="25">
        <v>0</v>
      </c>
      <c r="EP152" s="25">
        <v>0</v>
      </c>
      <c r="EQ152" s="16">
        <v>0</v>
      </c>
      <c r="ER152" s="16" t="s">
        <v>46092</v>
      </c>
      <c r="ES152" s="17" t="s">
        <v>6035</v>
      </c>
      <c r="ET152" s="17">
        <v>0</v>
      </c>
      <c r="EU152" s="17">
        <v>0</v>
      </c>
      <c r="EV152" s="17">
        <v>0</v>
      </c>
      <c r="EW152" s="17" t="s">
        <v>46093</v>
      </c>
      <c r="EX152" s="17" t="s">
        <v>6036</v>
      </c>
      <c r="EY152" s="17">
        <v>0</v>
      </c>
      <c r="EZ152" s="17">
        <v>0</v>
      </c>
      <c r="FA152" s="17">
        <v>0</v>
      </c>
      <c r="FB152" s="17" t="s">
        <v>46094</v>
      </c>
      <c r="FC152" s="17" t="s">
        <v>6037</v>
      </c>
      <c r="FD152" s="17">
        <v>0</v>
      </c>
      <c r="FE152" s="17">
        <v>0</v>
      </c>
      <c r="FF152" s="17">
        <v>0</v>
      </c>
      <c r="FH152" s="17">
        <v>0</v>
      </c>
      <c r="FI152" s="17">
        <v>0</v>
      </c>
      <c r="FJ152" s="17">
        <v>0</v>
      </c>
      <c r="FL152" s="17">
        <v>0</v>
      </c>
      <c r="FM152" s="17">
        <v>0</v>
      </c>
      <c r="FN152" s="17">
        <v>0</v>
      </c>
    </row>
    <row r="153" spans="1:170">
      <c r="A153" s="14">
        <v>63410012</v>
      </c>
      <c r="B153" s="15" t="s">
        <v>55</v>
      </c>
      <c r="C153" s="17" t="s">
        <v>349</v>
      </c>
      <c r="D153" s="25">
        <v>2013482951</v>
      </c>
      <c r="E153" s="25">
        <v>3499704226</v>
      </c>
      <c r="F153" s="25">
        <v>5513187177</v>
      </c>
      <c r="I153" s="16"/>
      <c r="L153" s="20" t="s">
        <v>3</v>
      </c>
      <c r="M153" s="17" t="s">
        <v>46095</v>
      </c>
      <c r="N153" s="17" t="s">
        <v>6038</v>
      </c>
      <c r="O153" s="25">
        <v>16614464</v>
      </c>
      <c r="P153" s="25">
        <v>98439851</v>
      </c>
      <c r="Q153" s="25">
        <v>115054315</v>
      </c>
      <c r="R153" s="16" t="s">
        <v>46096</v>
      </c>
      <c r="S153" s="17" t="s">
        <v>6039</v>
      </c>
      <c r="T153" s="25">
        <v>1892633557</v>
      </c>
      <c r="U153" s="25">
        <v>2331419576</v>
      </c>
      <c r="V153" s="25">
        <v>4224053133</v>
      </c>
      <c r="W153" s="16" t="s">
        <v>46097</v>
      </c>
      <c r="X153" s="17" t="s">
        <v>6040</v>
      </c>
      <c r="Y153" s="25">
        <v>0</v>
      </c>
      <c r="Z153" s="25">
        <v>0</v>
      </c>
      <c r="AA153" s="25">
        <v>0</v>
      </c>
      <c r="AB153" s="16" t="s">
        <v>46098</v>
      </c>
      <c r="AC153" s="17" t="s">
        <v>6041</v>
      </c>
      <c r="AD153" s="25">
        <v>5104658</v>
      </c>
      <c r="AE153" s="25">
        <v>39150318</v>
      </c>
      <c r="AF153" s="25">
        <v>44254976</v>
      </c>
      <c r="AG153" s="16" t="s">
        <v>46099</v>
      </c>
      <c r="AH153" s="17" t="s">
        <v>6042</v>
      </c>
      <c r="AI153" s="25">
        <v>51683936</v>
      </c>
      <c r="AJ153" s="25">
        <v>170773411</v>
      </c>
      <c r="AK153" s="25">
        <v>222457347</v>
      </c>
      <c r="AL153" s="16" t="s">
        <v>46100</v>
      </c>
      <c r="AM153" s="17" t="s">
        <v>6043</v>
      </c>
      <c r="AN153" s="25">
        <v>1200542</v>
      </c>
      <c r="AO153" s="25">
        <v>10388685</v>
      </c>
      <c r="AP153" s="25">
        <v>11589227</v>
      </c>
      <c r="AQ153" s="16" t="s">
        <v>46101</v>
      </c>
      <c r="AR153" s="17" t="s">
        <v>6044</v>
      </c>
      <c r="AS153" s="25">
        <v>6514391</v>
      </c>
      <c r="AT153" s="25">
        <v>37829270</v>
      </c>
      <c r="AU153" s="25">
        <v>44343661</v>
      </c>
      <c r="AV153" s="16" t="s">
        <v>46102</v>
      </c>
      <c r="AW153" s="17" t="s">
        <v>6045</v>
      </c>
      <c r="AX153" s="25">
        <v>0</v>
      </c>
      <c r="AY153" s="25">
        <v>17988</v>
      </c>
      <c r="AZ153" s="25">
        <v>17988</v>
      </c>
      <c r="BA153" s="16" t="s">
        <v>46103</v>
      </c>
      <c r="BB153" s="17" t="s">
        <v>6046</v>
      </c>
      <c r="BC153" s="25">
        <v>0</v>
      </c>
      <c r="BD153" s="25">
        <v>174794</v>
      </c>
      <c r="BE153" s="25">
        <v>174794</v>
      </c>
      <c r="BF153" s="16" t="s">
        <v>46104</v>
      </c>
      <c r="BG153" s="17" t="s">
        <v>6047</v>
      </c>
      <c r="BH153" s="25">
        <v>415766</v>
      </c>
      <c r="BI153" s="25">
        <v>16185343</v>
      </c>
      <c r="BJ153" s="25">
        <v>16601109</v>
      </c>
      <c r="BK153" s="16" t="s">
        <v>46105</v>
      </c>
      <c r="BL153" s="17" t="s">
        <v>6048</v>
      </c>
      <c r="BM153" s="25">
        <v>3188057</v>
      </c>
      <c r="BN153" s="25">
        <v>184478581</v>
      </c>
      <c r="BO153" s="25">
        <v>187666638</v>
      </c>
      <c r="BP153" s="16" t="s">
        <v>46106</v>
      </c>
      <c r="BQ153" s="17" t="s">
        <v>6049</v>
      </c>
      <c r="BR153" s="25">
        <v>12427556</v>
      </c>
      <c r="BS153" s="25">
        <v>62727414</v>
      </c>
      <c r="BT153" s="25">
        <v>75154970</v>
      </c>
      <c r="BU153" s="16" t="s">
        <v>46107</v>
      </c>
      <c r="BV153" s="17" t="s">
        <v>6050</v>
      </c>
      <c r="BW153" s="25">
        <v>2235419</v>
      </c>
      <c r="BX153" s="25">
        <v>37693271</v>
      </c>
      <c r="BY153" s="25">
        <v>39928690</v>
      </c>
      <c r="BZ153" s="16" t="s">
        <v>46108</v>
      </c>
      <c r="CA153" s="17" t="s">
        <v>6051</v>
      </c>
      <c r="CB153" s="25">
        <v>7103220</v>
      </c>
      <c r="CC153" s="25">
        <v>83904887</v>
      </c>
      <c r="CD153" s="25">
        <v>91008107</v>
      </c>
      <c r="CE153" s="16" t="s">
        <v>46109</v>
      </c>
      <c r="CF153" s="17" t="s">
        <v>6052</v>
      </c>
      <c r="CG153" s="25">
        <v>0</v>
      </c>
      <c r="CH153" s="25">
        <v>27818230</v>
      </c>
      <c r="CI153" s="25">
        <v>27818230</v>
      </c>
      <c r="CJ153" s="16" t="s">
        <v>46110</v>
      </c>
      <c r="CK153" s="17" t="s">
        <v>6053</v>
      </c>
      <c r="CL153" s="25">
        <v>0</v>
      </c>
      <c r="CM153" s="25">
        <v>5139175</v>
      </c>
      <c r="CN153" s="25">
        <v>5139175</v>
      </c>
      <c r="CO153" s="16" t="s">
        <v>46111</v>
      </c>
      <c r="CP153" s="17" t="s">
        <v>6054</v>
      </c>
      <c r="CQ153" s="25">
        <v>0</v>
      </c>
      <c r="CR153" s="25">
        <v>0</v>
      </c>
      <c r="CS153" s="25">
        <v>0</v>
      </c>
      <c r="CT153" s="16" t="s">
        <v>46112</v>
      </c>
      <c r="CU153" s="17" t="s">
        <v>6055</v>
      </c>
      <c r="CV153" s="25">
        <v>6087607</v>
      </c>
      <c r="CW153" s="25">
        <v>59553616</v>
      </c>
      <c r="CX153" s="25">
        <v>65641223</v>
      </c>
      <c r="CY153" s="16" t="s">
        <v>46113</v>
      </c>
      <c r="CZ153" s="17" t="s">
        <v>6056</v>
      </c>
      <c r="DA153" s="25">
        <v>8250000</v>
      </c>
      <c r="DB153" s="25">
        <v>40531967</v>
      </c>
      <c r="DC153" s="25">
        <v>48781967</v>
      </c>
      <c r="DD153" s="25" t="s">
        <v>46114</v>
      </c>
      <c r="DE153" s="25" t="s">
        <v>6057</v>
      </c>
      <c r="DF153" s="25">
        <v>0</v>
      </c>
      <c r="DG153" s="25">
        <v>0</v>
      </c>
      <c r="DH153" s="25">
        <v>0</v>
      </c>
      <c r="DI153" s="16" t="s">
        <v>46115</v>
      </c>
      <c r="DJ153" s="17" t="s">
        <v>6058</v>
      </c>
      <c r="DK153" s="25">
        <v>0</v>
      </c>
      <c r="DL153" s="25">
        <v>0</v>
      </c>
      <c r="DM153" s="25">
        <v>0</v>
      </c>
      <c r="DN153" s="16" t="s">
        <v>46116</v>
      </c>
      <c r="DO153" s="17" t="s">
        <v>6059</v>
      </c>
      <c r="DP153" s="25">
        <v>23778</v>
      </c>
      <c r="DQ153" s="25">
        <v>72438558</v>
      </c>
      <c r="DR153" s="25">
        <v>72462336</v>
      </c>
      <c r="DS153" s="16" t="s">
        <v>46117</v>
      </c>
      <c r="DT153" s="17" t="s">
        <v>6060</v>
      </c>
      <c r="DU153" s="25">
        <v>0</v>
      </c>
      <c r="DV153" s="25">
        <v>0</v>
      </c>
      <c r="DW153" s="25">
        <v>0</v>
      </c>
      <c r="DX153" s="16" t="s">
        <v>46118</v>
      </c>
      <c r="DY153" s="17" t="s">
        <v>6061</v>
      </c>
      <c r="DZ153" s="25">
        <v>0</v>
      </c>
      <c r="EA153" s="25">
        <v>0</v>
      </c>
      <c r="EB153" s="16">
        <v>0</v>
      </c>
      <c r="EC153" s="16" t="s">
        <v>46119</v>
      </c>
      <c r="ED153" s="17" t="s">
        <v>6062</v>
      </c>
      <c r="EE153" s="25">
        <v>0</v>
      </c>
      <c r="EF153" s="25">
        <v>0</v>
      </c>
      <c r="EG153" s="16">
        <v>0</v>
      </c>
      <c r="EH153" s="16" t="s">
        <v>46120</v>
      </c>
      <c r="EI153" s="16" t="s">
        <v>6063</v>
      </c>
      <c r="EJ153" s="16">
        <v>0</v>
      </c>
      <c r="EK153" s="16">
        <v>221039291</v>
      </c>
      <c r="EL153" s="16">
        <v>221039291</v>
      </c>
      <c r="EM153" s="16" t="s">
        <v>46121</v>
      </c>
      <c r="EN153" s="17" t="s">
        <v>6064</v>
      </c>
      <c r="EO153" s="25">
        <v>0</v>
      </c>
      <c r="EP153" s="25">
        <v>0</v>
      </c>
      <c r="EQ153" s="16">
        <v>0</v>
      </c>
      <c r="ER153" s="16" t="s">
        <v>46122</v>
      </c>
      <c r="ES153" s="17" t="s">
        <v>6065</v>
      </c>
      <c r="ET153" s="17">
        <v>0</v>
      </c>
      <c r="EU153" s="17">
        <v>0</v>
      </c>
      <c r="EV153" s="17">
        <v>0</v>
      </c>
      <c r="EW153" s="17" t="s">
        <v>46123</v>
      </c>
      <c r="EX153" s="17" t="s">
        <v>6066</v>
      </c>
      <c r="EY153" s="17">
        <v>0</v>
      </c>
      <c r="EZ153" s="17">
        <v>0</v>
      </c>
      <c r="FA153" s="17">
        <v>0</v>
      </c>
      <c r="FB153" s="17" t="s">
        <v>46124</v>
      </c>
      <c r="FC153" s="17" t="s">
        <v>6067</v>
      </c>
      <c r="FD153" s="17">
        <v>0</v>
      </c>
      <c r="FE153" s="17">
        <v>0</v>
      </c>
      <c r="FF153" s="17">
        <v>0</v>
      </c>
      <c r="FH153" s="17">
        <v>2013482951</v>
      </c>
      <c r="FI153" s="17">
        <v>3499704226</v>
      </c>
      <c r="FJ153" s="17">
        <v>5513187177</v>
      </c>
      <c r="FL153" s="17">
        <v>0</v>
      </c>
      <c r="FM153" s="17">
        <v>0</v>
      </c>
      <c r="FN153" s="17">
        <v>0</v>
      </c>
    </row>
    <row r="154" spans="1:170">
      <c r="A154" s="14">
        <v>63410013</v>
      </c>
      <c r="B154" s="15" t="s">
        <v>55</v>
      </c>
      <c r="C154" s="17" t="s">
        <v>350</v>
      </c>
      <c r="D154" s="25">
        <v>112374837</v>
      </c>
      <c r="E154" s="25">
        <v>4109621600</v>
      </c>
      <c r="F154" s="25">
        <v>4221996437</v>
      </c>
      <c r="I154" s="16"/>
      <c r="L154" s="20" t="s">
        <v>4</v>
      </c>
      <c r="M154" s="17" t="s">
        <v>46125</v>
      </c>
      <c r="N154" s="17" t="s">
        <v>6068</v>
      </c>
      <c r="O154" s="25">
        <v>112374837</v>
      </c>
      <c r="P154" s="25">
        <v>4086353082</v>
      </c>
      <c r="Q154" s="25">
        <v>4198727919</v>
      </c>
      <c r="R154" s="16" t="s">
        <v>46126</v>
      </c>
      <c r="S154" s="17" t="s">
        <v>6069</v>
      </c>
      <c r="T154" s="25">
        <v>0</v>
      </c>
      <c r="U154" s="25">
        <v>0</v>
      </c>
      <c r="V154" s="25">
        <v>0</v>
      </c>
      <c r="W154" s="16" t="s">
        <v>46127</v>
      </c>
      <c r="X154" s="17" t="s">
        <v>6070</v>
      </c>
      <c r="Y154" s="25">
        <v>0</v>
      </c>
      <c r="Z154" s="25">
        <v>0</v>
      </c>
      <c r="AA154" s="25">
        <v>0</v>
      </c>
      <c r="AB154" s="16" t="s">
        <v>46128</v>
      </c>
      <c r="AC154" s="17" t="s">
        <v>6071</v>
      </c>
      <c r="AD154" s="25">
        <v>0</v>
      </c>
      <c r="AE154" s="25">
        <v>0</v>
      </c>
      <c r="AF154" s="25">
        <v>0</v>
      </c>
      <c r="AG154" s="16" t="s">
        <v>46129</v>
      </c>
      <c r="AH154" s="17" t="s">
        <v>6072</v>
      </c>
      <c r="AI154" s="25">
        <v>0</v>
      </c>
      <c r="AJ154" s="25">
        <v>0</v>
      </c>
      <c r="AK154" s="25">
        <v>0</v>
      </c>
      <c r="AL154" s="16" t="s">
        <v>46130</v>
      </c>
      <c r="AM154" s="17" t="s">
        <v>6073</v>
      </c>
      <c r="AN154" s="25">
        <v>0</v>
      </c>
      <c r="AO154" s="25">
        <v>0</v>
      </c>
      <c r="AP154" s="25">
        <v>0</v>
      </c>
      <c r="AQ154" s="16" t="s">
        <v>46131</v>
      </c>
      <c r="AR154" s="17" t="s">
        <v>6074</v>
      </c>
      <c r="AS154" s="25">
        <v>0</v>
      </c>
      <c r="AT154" s="25">
        <v>0</v>
      </c>
      <c r="AU154" s="25">
        <v>0</v>
      </c>
      <c r="AV154" s="16" t="s">
        <v>46132</v>
      </c>
      <c r="AW154" s="17" t="s">
        <v>6075</v>
      </c>
      <c r="AX154" s="25">
        <v>0</v>
      </c>
      <c r="AY154" s="25">
        <v>0</v>
      </c>
      <c r="AZ154" s="25">
        <v>0</v>
      </c>
      <c r="BA154" s="16" t="s">
        <v>46133</v>
      </c>
      <c r="BB154" s="17" t="s">
        <v>6076</v>
      </c>
      <c r="BC154" s="25">
        <v>0</v>
      </c>
      <c r="BD154" s="25">
        <v>0</v>
      </c>
      <c r="BE154" s="25">
        <v>0</v>
      </c>
      <c r="BF154" s="16" t="s">
        <v>46134</v>
      </c>
      <c r="BG154" s="17" t="s">
        <v>6077</v>
      </c>
      <c r="BH154" s="25">
        <v>0</v>
      </c>
      <c r="BI154" s="25">
        <v>0</v>
      </c>
      <c r="BJ154" s="25">
        <v>0</v>
      </c>
      <c r="BK154" s="16" t="s">
        <v>46135</v>
      </c>
      <c r="BL154" s="17" t="s">
        <v>6078</v>
      </c>
      <c r="BM154" s="25">
        <v>0</v>
      </c>
      <c r="BN154" s="25">
        <v>0</v>
      </c>
      <c r="BO154" s="25">
        <v>0</v>
      </c>
      <c r="BP154" s="16" t="s">
        <v>46136</v>
      </c>
      <c r="BQ154" s="17" t="s">
        <v>6079</v>
      </c>
      <c r="BR154" s="25">
        <v>0</v>
      </c>
      <c r="BS154" s="25">
        <v>0</v>
      </c>
      <c r="BT154" s="25">
        <v>0</v>
      </c>
      <c r="BU154" s="16" t="s">
        <v>46137</v>
      </c>
      <c r="BV154" s="17" t="s">
        <v>6080</v>
      </c>
      <c r="BW154" s="25">
        <v>0</v>
      </c>
      <c r="BX154" s="25">
        <v>0</v>
      </c>
      <c r="BY154" s="25">
        <v>0</v>
      </c>
      <c r="BZ154" s="16" t="s">
        <v>46138</v>
      </c>
      <c r="CA154" s="17" t="s">
        <v>6081</v>
      </c>
      <c r="CB154" s="25">
        <v>0</v>
      </c>
      <c r="CC154" s="25">
        <v>0</v>
      </c>
      <c r="CD154" s="25">
        <v>0</v>
      </c>
      <c r="CE154" s="16" t="s">
        <v>46139</v>
      </c>
      <c r="CF154" s="17" t="s">
        <v>6082</v>
      </c>
      <c r="CG154" s="25">
        <v>0</v>
      </c>
      <c r="CH154" s="25">
        <v>23268518</v>
      </c>
      <c r="CI154" s="25">
        <v>23268518</v>
      </c>
      <c r="CJ154" s="16" t="s">
        <v>46140</v>
      </c>
      <c r="CK154" s="17" t="s">
        <v>6083</v>
      </c>
      <c r="CL154" s="25">
        <v>0</v>
      </c>
      <c r="CM154" s="25">
        <v>0</v>
      </c>
      <c r="CN154" s="25">
        <v>0</v>
      </c>
      <c r="CO154" s="16" t="s">
        <v>46141</v>
      </c>
      <c r="CP154" s="17" t="s">
        <v>6084</v>
      </c>
      <c r="CQ154" s="25">
        <v>0</v>
      </c>
      <c r="CR154" s="25">
        <v>0</v>
      </c>
      <c r="CS154" s="25">
        <v>0</v>
      </c>
      <c r="CT154" s="16" t="s">
        <v>46142</v>
      </c>
      <c r="CU154" s="17" t="s">
        <v>6085</v>
      </c>
      <c r="CV154" s="25">
        <v>0</v>
      </c>
      <c r="CW154" s="25">
        <v>0</v>
      </c>
      <c r="CX154" s="25">
        <v>0</v>
      </c>
      <c r="CY154" s="16" t="s">
        <v>46143</v>
      </c>
      <c r="CZ154" s="17" t="s">
        <v>6086</v>
      </c>
      <c r="DA154" s="25">
        <v>0</v>
      </c>
      <c r="DB154" s="25">
        <v>0</v>
      </c>
      <c r="DC154" s="25">
        <v>0</v>
      </c>
      <c r="DD154" s="25" t="s">
        <v>46144</v>
      </c>
      <c r="DE154" s="25" t="s">
        <v>6087</v>
      </c>
      <c r="DF154" s="25">
        <v>0</v>
      </c>
      <c r="DG154" s="25">
        <v>0</v>
      </c>
      <c r="DH154" s="25">
        <v>0</v>
      </c>
      <c r="DI154" s="16" t="s">
        <v>46145</v>
      </c>
      <c r="DJ154" s="17" t="s">
        <v>6088</v>
      </c>
      <c r="DK154" s="25">
        <v>0</v>
      </c>
      <c r="DL154" s="25">
        <v>0</v>
      </c>
      <c r="DM154" s="25">
        <v>0</v>
      </c>
      <c r="DN154" s="16" t="s">
        <v>46146</v>
      </c>
      <c r="DO154" s="17" t="s">
        <v>6089</v>
      </c>
      <c r="DP154" s="25">
        <v>0</v>
      </c>
      <c r="DQ154" s="25">
        <v>0</v>
      </c>
      <c r="DR154" s="25">
        <v>0</v>
      </c>
      <c r="DS154" s="16" t="s">
        <v>46147</v>
      </c>
      <c r="DT154" s="17" t="s">
        <v>6090</v>
      </c>
      <c r="DU154" s="25">
        <v>0</v>
      </c>
      <c r="DV154" s="25">
        <v>0</v>
      </c>
      <c r="DW154" s="25">
        <v>0</v>
      </c>
      <c r="DX154" s="16" t="s">
        <v>46148</v>
      </c>
      <c r="DY154" s="17" t="s">
        <v>6091</v>
      </c>
      <c r="DZ154" s="25">
        <v>0</v>
      </c>
      <c r="EA154" s="25">
        <v>0</v>
      </c>
      <c r="EB154" s="16">
        <v>0</v>
      </c>
      <c r="EC154" s="16" t="s">
        <v>46149</v>
      </c>
      <c r="ED154" s="17" t="s">
        <v>6092</v>
      </c>
      <c r="EE154" s="25">
        <v>0</v>
      </c>
      <c r="EF154" s="25">
        <v>0</v>
      </c>
      <c r="EG154" s="16">
        <v>0</v>
      </c>
      <c r="EH154" s="16" t="s">
        <v>46150</v>
      </c>
      <c r="EI154" s="16" t="s">
        <v>6093</v>
      </c>
      <c r="EJ154" s="16">
        <v>0</v>
      </c>
      <c r="EK154" s="16">
        <v>0</v>
      </c>
      <c r="EL154" s="16">
        <v>0</v>
      </c>
      <c r="EM154" s="16" t="s">
        <v>46151</v>
      </c>
      <c r="EN154" s="17" t="s">
        <v>6094</v>
      </c>
      <c r="EO154" s="25">
        <v>0</v>
      </c>
      <c r="EP154" s="25">
        <v>0</v>
      </c>
      <c r="EQ154" s="16">
        <v>0</v>
      </c>
      <c r="ER154" s="16" t="s">
        <v>46152</v>
      </c>
      <c r="ES154" s="17" t="s">
        <v>6095</v>
      </c>
      <c r="ET154" s="17">
        <v>0</v>
      </c>
      <c r="EU154" s="17">
        <v>0</v>
      </c>
      <c r="EV154" s="17">
        <v>0</v>
      </c>
      <c r="EW154" s="17" t="s">
        <v>46153</v>
      </c>
      <c r="EX154" s="17" t="s">
        <v>6096</v>
      </c>
      <c r="EY154" s="17">
        <v>0</v>
      </c>
      <c r="EZ154" s="17">
        <v>0</v>
      </c>
      <c r="FA154" s="17">
        <v>0</v>
      </c>
      <c r="FB154" s="17" t="s">
        <v>46154</v>
      </c>
      <c r="FC154" s="17" t="s">
        <v>6097</v>
      </c>
      <c r="FD154" s="17">
        <v>0</v>
      </c>
      <c r="FE154" s="17">
        <v>0</v>
      </c>
      <c r="FF154" s="17">
        <v>0</v>
      </c>
      <c r="FH154" s="17">
        <v>112374837</v>
      </c>
      <c r="FI154" s="17">
        <v>4109621600</v>
      </c>
      <c r="FJ154" s="17">
        <v>4221996437</v>
      </c>
      <c r="FL154" s="17">
        <v>0</v>
      </c>
      <c r="FM154" s="17">
        <v>0</v>
      </c>
      <c r="FN154" s="17">
        <v>0</v>
      </c>
    </row>
    <row r="155" spans="1:170">
      <c r="B155" s="15" t="s">
        <v>1487</v>
      </c>
      <c r="D155" s="8">
        <v>9678188323</v>
      </c>
      <c r="E155" s="8">
        <v>94657525492</v>
      </c>
      <c r="F155" s="53">
        <v>104335713815</v>
      </c>
      <c r="G155" s="53"/>
      <c r="H155" s="53"/>
      <c r="I155" s="16"/>
      <c r="L155" s="20" t="s">
        <v>1487</v>
      </c>
      <c r="M155" s="17" t="s">
        <v>42315</v>
      </c>
      <c r="O155" s="53">
        <v>1913295558</v>
      </c>
      <c r="P155" s="25">
        <v>46216437699</v>
      </c>
      <c r="Q155" s="53">
        <v>48129733257</v>
      </c>
      <c r="R155" s="16" t="s">
        <v>42316</v>
      </c>
      <c r="S155" s="17"/>
      <c r="T155" s="53">
        <v>2706232471</v>
      </c>
      <c r="U155" s="25">
        <v>9901694682</v>
      </c>
      <c r="V155" s="53">
        <v>12607927153</v>
      </c>
      <c r="W155" s="16" t="s">
        <v>42317</v>
      </c>
      <c r="X155" s="17"/>
      <c r="Y155" s="53">
        <v>198650436</v>
      </c>
      <c r="Z155" s="53">
        <v>3063657420</v>
      </c>
      <c r="AA155" s="53">
        <v>3262307856</v>
      </c>
      <c r="AB155" s="16" t="s">
        <v>42318</v>
      </c>
      <c r="AC155" s="17"/>
      <c r="AD155" s="53">
        <v>423292091</v>
      </c>
      <c r="AE155" s="53">
        <v>3363442715</v>
      </c>
      <c r="AF155" s="53">
        <v>3786734806</v>
      </c>
      <c r="AG155" s="16" t="s">
        <v>42319</v>
      </c>
      <c r="AH155" s="17"/>
      <c r="AI155" s="53">
        <v>1102561537</v>
      </c>
      <c r="AJ155" s="53">
        <v>3794579755</v>
      </c>
      <c r="AK155" s="53">
        <v>4897141292</v>
      </c>
      <c r="AL155" s="16" t="s">
        <v>42320</v>
      </c>
      <c r="AM155" s="17"/>
      <c r="AN155" s="53">
        <v>136787001</v>
      </c>
      <c r="AO155" s="53">
        <v>1132425974</v>
      </c>
      <c r="AP155" s="53">
        <v>1269212975</v>
      </c>
      <c r="AQ155" s="16" t="s">
        <v>42321</v>
      </c>
      <c r="AR155" s="17"/>
      <c r="AS155" s="53">
        <v>146037564</v>
      </c>
      <c r="AT155" s="53">
        <v>1403690264</v>
      </c>
      <c r="AU155" s="53">
        <v>1549727828</v>
      </c>
      <c r="AV155" s="16" t="s">
        <v>42322</v>
      </c>
      <c r="AW155" s="17"/>
      <c r="AX155" s="53">
        <v>146176795</v>
      </c>
      <c r="AY155" s="53">
        <v>748621512</v>
      </c>
      <c r="AZ155" s="53">
        <v>894798307</v>
      </c>
      <c r="BA155" s="16" t="s">
        <v>42323</v>
      </c>
      <c r="BB155" s="17"/>
      <c r="BC155" s="53">
        <v>64882789</v>
      </c>
      <c r="BD155" s="53">
        <v>587402581</v>
      </c>
      <c r="BE155" s="53">
        <v>652285370</v>
      </c>
      <c r="BF155" s="16" t="s">
        <v>42324</v>
      </c>
      <c r="BG155" s="17"/>
      <c r="BH155" s="53">
        <v>800287362</v>
      </c>
      <c r="BI155" s="53">
        <v>3842706824</v>
      </c>
      <c r="BJ155" s="53">
        <v>4642994186</v>
      </c>
      <c r="BK155" s="16" t="s">
        <v>42325</v>
      </c>
      <c r="BL155" s="17"/>
      <c r="BM155" s="53">
        <v>190684981</v>
      </c>
      <c r="BN155" s="53">
        <v>1406195283</v>
      </c>
      <c r="BO155" s="53">
        <v>1596880264</v>
      </c>
      <c r="BP155" s="16" t="s">
        <v>42326</v>
      </c>
      <c r="BQ155" s="17"/>
      <c r="BR155" s="53">
        <v>224012589</v>
      </c>
      <c r="BS155" s="53">
        <v>951647012</v>
      </c>
      <c r="BT155" s="53">
        <v>1175659601</v>
      </c>
      <c r="BU155" s="16" t="s">
        <v>42327</v>
      </c>
      <c r="BV155" s="17"/>
      <c r="BW155" s="53">
        <v>65155123</v>
      </c>
      <c r="BX155" s="53">
        <v>513651158</v>
      </c>
      <c r="BY155" s="53">
        <v>578806281</v>
      </c>
      <c r="BZ155" s="16" t="s">
        <v>42328</v>
      </c>
      <c r="CA155" s="17"/>
      <c r="CB155" s="53">
        <v>281221812</v>
      </c>
      <c r="CC155" s="53">
        <v>3039289040</v>
      </c>
      <c r="CD155" s="53">
        <v>3320510852</v>
      </c>
      <c r="CE155" s="16" t="s">
        <v>42329</v>
      </c>
      <c r="CF155" s="17"/>
      <c r="CG155" s="53">
        <v>211227208</v>
      </c>
      <c r="CH155" s="53">
        <v>517263051</v>
      </c>
      <c r="CI155" s="53">
        <v>728490259</v>
      </c>
      <c r="CJ155" s="16" t="s">
        <v>42330</v>
      </c>
      <c r="CK155" s="17"/>
      <c r="CL155" s="53">
        <v>96218852</v>
      </c>
      <c r="CM155" s="53">
        <v>814524169</v>
      </c>
      <c r="CN155" s="53">
        <v>910743021</v>
      </c>
      <c r="CO155" s="16" t="s">
        <v>42331</v>
      </c>
      <c r="CP155" s="17"/>
      <c r="CQ155" s="53">
        <v>29433093</v>
      </c>
      <c r="CR155" s="53">
        <v>317100591</v>
      </c>
      <c r="CS155" s="53">
        <v>346533684</v>
      </c>
      <c r="CT155" s="16" t="s">
        <v>42332</v>
      </c>
      <c r="CU155" s="17"/>
      <c r="CV155" s="53">
        <v>21345241</v>
      </c>
      <c r="CW155" s="53">
        <v>678550895</v>
      </c>
      <c r="CX155" s="53">
        <v>699896136</v>
      </c>
      <c r="CY155" s="16" t="s">
        <v>42333</v>
      </c>
      <c r="CZ155" s="17"/>
      <c r="DA155" s="53">
        <v>93858486</v>
      </c>
      <c r="DB155" s="53">
        <v>2049963424</v>
      </c>
      <c r="DC155" s="53">
        <v>2143821910</v>
      </c>
      <c r="DD155" s="53" t="s">
        <v>42334</v>
      </c>
      <c r="DE155" s="53"/>
      <c r="DF155" s="53">
        <v>0</v>
      </c>
      <c r="DG155" s="53">
        <v>89770</v>
      </c>
      <c r="DH155" s="53">
        <v>89770</v>
      </c>
      <c r="DI155" s="16" t="s">
        <v>42335</v>
      </c>
      <c r="DJ155" s="17"/>
      <c r="DK155" s="53">
        <v>90606074</v>
      </c>
      <c r="DL155" s="53">
        <v>157614522</v>
      </c>
      <c r="DM155" s="53">
        <v>248220596</v>
      </c>
      <c r="DN155" s="16" t="s">
        <v>42336</v>
      </c>
      <c r="DO155" s="17"/>
      <c r="DP155" s="53">
        <v>437593545</v>
      </c>
      <c r="DQ155" s="53">
        <v>5655082671</v>
      </c>
      <c r="DR155" s="53">
        <v>6092676216</v>
      </c>
      <c r="DS155" s="16" t="s">
        <v>42337</v>
      </c>
      <c r="DT155" s="17"/>
      <c r="DU155" s="53">
        <v>0</v>
      </c>
      <c r="DV155" s="53">
        <v>0</v>
      </c>
      <c r="DW155" s="53">
        <v>0</v>
      </c>
      <c r="DX155" s="16" t="s">
        <v>42338</v>
      </c>
      <c r="DY155" s="17"/>
      <c r="DZ155" s="53">
        <v>0</v>
      </c>
      <c r="EA155" s="53">
        <v>909277</v>
      </c>
      <c r="EB155" s="53">
        <v>909277</v>
      </c>
      <c r="EC155" s="16" t="s">
        <v>42339</v>
      </c>
      <c r="ED155" s="17"/>
      <c r="EE155" s="53">
        <v>-5219208</v>
      </c>
      <c r="EF155" s="53">
        <v>119889332</v>
      </c>
      <c r="EG155" s="53">
        <v>114670124</v>
      </c>
      <c r="EH155" s="16" t="s">
        <v>42340</v>
      </c>
      <c r="EI155" s="16"/>
      <c r="EJ155" s="16">
        <v>303846923</v>
      </c>
      <c r="EK155" s="16">
        <v>4381061605</v>
      </c>
      <c r="EL155" s="16">
        <v>4684908528</v>
      </c>
      <c r="EM155" s="16" t="s">
        <v>42341</v>
      </c>
      <c r="EN155" s="17"/>
      <c r="EO155" s="53">
        <v>0</v>
      </c>
      <c r="EP155" s="53">
        <v>0</v>
      </c>
      <c r="EQ155" s="53">
        <v>0</v>
      </c>
      <c r="ER155" s="16" t="s">
        <v>42342</v>
      </c>
      <c r="ET155" s="17">
        <v>0</v>
      </c>
      <c r="EU155" s="17">
        <v>34266</v>
      </c>
      <c r="EV155" s="17">
        <v>34266</v>
      </c>
      <c r="EW155" s="17" t="s">
        <v>42343</v>
      </c>
      <c r="EY155" s="17">
        <v>0</v>
      </c>
      <c r="EZ155" s="17">
        <v>0</v>
      </c>
      <c r="FA155" s="17">
        <v>0</v>
      </c>
      <c r="FB155" s="17" t="s">
        <v>42344</v>
      </c>
      <c r="FD155" s="17">
        <v>0</v>
      </c>
      <c r="FE155" s="17">
        <v>0</v>
      </c>
      <c r="FF155" s="17">
        <v>0</v>
      </c>
      <c r="FH155" s="17">
        <v>9678188323</v>
      </c>
      <c r="FI155" s="17">
        <v>94657525492</v>
      </c>
      <c r="FJ155" s="17">
        <v>104335713815</v>
      </c>
      <c r="FL155" s="17">
        <v>0</v>
      </c>
      <c r="FM155" s="17">
        <v>0</v>
      </c>
      <c r="FN155" s="17">
        <v>0</v>
      </c>
    </row>
    <row r="156" spans="1:170">
      <c r="A156" s="14" t="s">
        <v>351</v>
      </c>
      <c r="B156" s="15" t="s">
        <v>56</v>
      </c>
      <c r="C156" s="24" t="s">
        <v>352</v>
      </c>
      <c r="D156" s="25">
        <v>0</v>
      </c>
      <c r="E156" s="25">
        <v>0</v>
      </c>
      <c r="F156" s="25">
        <v>0</v>
      </c>
      <c r="I156" s="16"/>
      <c r="L156" s="20" t="s">
        <v>208</v>
      </c>
      <c r="M156" s="17" t="s">
        <v>46155</v>
      </c>
      <c r="N156" s="17" t="s">
        <v>6098</v>
      </c>
      <c r="O156" s="25">
        <v>0</v>
      </c>
      <c r="P156" s="25">
        <v>0</v>
      </c>
      <c r="Q156" s="25">
        <v>0</v>
      </c>
      <c r="R156" s="16" t="s">
        <v>46156</v>
      </c>
      <c r="S156" s="17" t="s">
        <v>6099</v>
      </c>
      <c r="T156" s="25">
        <v>0</v>
      </c>
      <c r="U156" s="25">
        <v>0</v>
      </c>
      <c r="V156" s="25">
        <v>0</v>
      </c>
      <c r="W156" s="16" t="s">
        <v>46157</v>
      </c>
      <c r="X156" s="17" t="s">
        <v>6100</v>
      </c>
      <c r="Y156" s="25">
        <v>0</v>
      </c>
      <c r="Z156" s="25">
        <v>0</v>
      </c>
      <c r="AA156" s="25">
        <v>0</v>
      </c>
      <c r="AB156" s="16" t="s">
        <v>46158</v>
      </c>
      <c r="AC156" s="17" t="s">
        <v>6101</v>
      </c>
      <c r="AD156" s="25">
        <v>0</v>
      </c>
      <c r="AE156" s="25">
        <v>0</v>
      </c>
      <c r="AF156" s="25">
        <v>0</v>
      </c>
      <c r="AG156" s="16" t="s">
        <v>46159</v>
      </c>
      <c r="AH156" s="17" t="s">
        <v>6102</v>
      </c>
      <c r="AI156" s="25">
        <v>0</v>
      </c>
      <c r="AJ156" s="25">
        <v>0</v>
      </c>
      <c r="AK156" s="25">
        <v>0</v>
      </c>
      <c r="AL156" s="16" t="s">
        <v>46160</v>
      </c>
      <c r="AM156" s="17" t="s">
        <v>6103</v>
      </c>
      <c r="AN156" s="25">
        <v>0</v>
      </c>
      <c r="AO156" s="25">
        <v>0</v>
      </c>
      <c r="AP156" s="25">
        <v>0</v>
      </c>
      <c r="AQ156" s="16" t="s">
        <v>46161</v>
      </c>
      <c r="AR156" s="17" t="s">
        <v>6104</v>
      </c>
      <c r="AS156" s="25">
        <v>0</v>
      </c>
      <c r="AT156" s="25">
        <v>0</v>
      </c>
      <c r="AU156" s="25">
        <v>0</v>
      </c>
      <c r="AV156" s="16" t="s">
        <v>46162</v>
      </c>
      <c r="AW156" s="17" t="s">
        <v>6105</v>
      </c>
      <c r="AX156" s="25">
        <v>0</v>
      </c>
      <c r="AY156" s="25">
        <v>0</v>
      </c>
      <c r="AZ156" s="25">
        <v>0</v>
      </c>
      <c r="BA156" s="16" t="s">
        <v>46163</v>
      </c>
      <c r="BB156" s="17" t="s">
        <v>6106</v>
      </c>
      <c r="BC156" s="25">
        <v>0</v>
      </c>
      <c r="BD156" s="25">
        <v>0</v>
      </c>
      <c r="BE156" s="25">
        <v>0</v>
      </c>
      <c r="BF156" s="16" t="s">
        <v>46164</v>
      </c>
      <c r="BG156" s="17" t="s">
        <v>6107</v>
      </c>
      <c r="BH156" s="25">
        <v>0</v>
      </c>
      <c r="BI156" s="25">
        <v>0</v>
      </c>
      <c r="BJ156" s="25">
        <v>0</v>
      </c>
      <c r="BK156" s="16" t="s">
        <v>46165</v>
      </c>
      <c r="BL156" s="17" t="s">
        <v>6108</v>
      </c>
      <c r="BM156" s="25">
        <v>0</v>
      </c>
      <c r="BN156" s="25">
        <v>0</v>
      </c>
      <c r="BO156" s="25">
        <v>0</v>
      </c>
      <c r="BP156" s="16" t="s">
        <v>46166</v>
      </c>
      <c r="BQ156" s="17" t="s">
        <v>6109</v>
      </c>
      <c r="BR156" s="25">
        <v>0</v>
      </c>
      <c r="BS156" s="25">
        <v>0</v>
      </c>
      <c r="BT156" s="25">
        <v>0</v>
      </c>
      <c r="BU156" s="16" t="s">
        <v>46167</v>
      </c>
      <c r="BV156" s="17" t="s">
        <v>6110</v>
      </c>
      <c r="BW156" s="25">
        <v>0</v>
      </c>
      <c r="BX156" s="25">
        <v>0</v>
      </c>
      <c r="BY156" s="25">
        <v>0</v>
      </c>
      <c r="BZ156" s="16" t="s">
        <v>46168</v>
      </c>
      <c r="CA156" s="17" t="s">
        <v>6111</v>
      </c>
      <c r="CB156" s="25">
        <v>0</v>
      </c>
      <c r="CC156" s="25">
        <v>0</v>
      </c>
      <c r="CD156" s="25">
        <v>0</v>
      </c>
      <c r="CE156" s="16" t="s">
        <v>46169</v>
      </c>
      <c r="CF156" s="17" t="s">
        <v>6112</v>
      </c>
      <c r="CG156" s="25">
        <v>0</v>
      </c>
      <c r="CH156" s="25">
        <v>0</v>
      </c>
      <c r="CI156" s="25">
        <v>0</v>
      </c>
      <c r="CJ156" s="16" t="s">
        <v>46170</v>
      </c>
      <c r="CK156" s="17" t="s">
        <v>6113</v>
      </c>
      <c r="CL156" s="25">
        <v>0</v>
      </c>
      <c r="CM156" s="25">
        <v>0</v>
      </c>
      <c r="CN156" s="25">
        <v>0</v>
      </c>
      <c r="CO156" s="16" t="s">
        <v>46171</v>
      </c>
      <c r="CP156" s="17" t="s">
        <v>6114</v>
      </c>
      <c r="CQ156" s="25">
        <v>0</v>
      </c>
      <c r="CR156" s="25">
        <v>0</v>
      </c>
      <c r="CS156" s="25">
        <v>0</v>
      </c>
      <c r="CT156" s="16" t="s">
        <v>46172</v>
      </c>
      <c r="CU156" s="17" t="s">
        <v>6115</v>
      </c>
      <c r="CV156" s="25">
        <v>0</v>
      </c>
      <c r="CW156" s="25">
        <v>0</v>
      </c>
      <c r="CX156" s="25">
        <v>0</v>
      </c>
      <c r="CY156" s="16" t="s">
        <v>46173</v>
      </c>
      <c r="CZ156" s="17" t="s">
        <v>6116</v>
      </c>
      <c r="DA156" s="25">
        <v>0</v>
      </c>
      <c r="DB156" s="25">
        <v>0</v>
      </c>
      <c r="DC156" s="25">
        <v>0</v>
      </c>
      <c r="DD156" s="25" t="s">
        <v>46174</v>
      </c>
      <c r="DE156" s="25" t="s">
        <v>6117</v>
      </c>
      <c r="DF156" s="25">
        <v>0</v>
      </c>
      <c r="DG156" s="25">
        <v>0</v>
      </c>
      <c r="DH156" s="25">
        <v>0</v>
      </c>
      <c r="DI156" s="16" t="s">
        <v>46175</v>
      </c>
      <c r="DJ156" s="17" t="s">
        <v>6118</v>
      </c>
      <c r="DK156" s="25">
        <v>0</v>
      </c>
      <c r="DL156" s="25">
        <v>0</v>
      </c>
      <c r="DM156" s="25">
        <v>0</v>
      </c>
      <c r="DN156" s="16" t="s">
        <v>46176</v>
      </c>
      <c r="DO156" s="17" t="s">
        <v>6119</v>
      </c>
      <c r="DP156" s="25">
        <v>0</v>
      </c>
      <c r="DQ156" s="25">
        <v>0</v>
      </c>
      <c r="DR156" s="25">
        <v>0</v>
      </c>
      <c r="DS156" s="16" t="s">
        <v>46177</v>
      </c>
      <c r="DT156" s="17" t="s">
        <v>6120</v>
      </c>
      <c r="DU156" s="25">
        <v>0</v>
      </c>
      <c r="DV156" s="25">
        <v>0</v>
      </c>
      <c r="DW156" s="25">
        <v>0</v>
      </c>
      <c r="DX156" s="16" t="s">
        <v>46178</v>
      </c>
      <c r="DY156" s="17" t="s">
        <v>6121</v>
      </c>
      <c r="DZ156" s="25">
        <v>0</v>
      </c>
      <c r="EA156" s="25">
        <v>0</v>
      </c>
      <c r="EB156" s="16">
        <v>0</v>
      </c>
      <c r="EC156" s="16" t="s">
        <v>46179</v>
      </c>
      <c r="ED156" s="17" t="s">
        <v>6122</v>
      </c>
      <c r="EE156" s="25">
        <v>0</v>
      </c>
      <c r="EF156" s="25">
        <v>0</v>
      </c>
      <c r="EG156" s="16">
        <v>0</v>
      </c>
      <c r="EH156" s="16" t="s">
        <v>46180</v>
      </c>
      <c r="EI156" s="16" t="s">
        <v>6123</v>
      </c>
      <c r="EJ156" s="16">
        <v>0</v>
      </c>
      <c r="EK156" s="16">
        <v>0</v>
      </c>
      <c r="EL156" s="16">
        <v>0</v>
      </c>
      <c r="EM156" s="16" t="s">
        <v>46181</v>
      </c>
      <c r="EN156" s="17" t="s">
        <v>6124</v>
      </c>
      <c r="EO156" s="25">
        <v>0</v>
      </c>
      <c r="EP156" s="25">
        <v>0</v>
      </c>
      <c r="EQ156" s="16">
        <v>0</v>
      </c>
      <c r="ER156" s="16" t="s">
        <v>46182</v>
      </c>
      <c r="ES156" s="17" t="s">
        <v>6125</v>
      </c>
      <c r="ET156" s="17">
        <v>0</v>
      </c>
      <c r="EU156" s="17">
        <v>0</v>
      </c>
      <c r="EV156" s="17">
        <v>0</v>
      </c>
      <c r="EW156" s="17" t="s">
        <v>46183</v>
      </c>
      <c r="EX156" s="17" t="s">
        <v>6126</v>
      </c>
      <c r="EY156" s="17">
        <v>0</v>
      </c>
      <c r="EZ156" s="17">
        <v>0</v>
      </c>
      <c r="FA156" s="17">
        <v>0</v>
      </c>
      <c r="FB156" s="17" t="s">
        <v>46184</v>
      </c>
      <c r="FC156" s="17" t="s">
        <v>6127</v>
      </c>
      <c r="FD156" s="17">
        <v>0</v>
      </c>
      <c r="FE156" s="17">
        <v>0</v>
      </c>
      <c r="FF156" s="17">
        <v>0</v>
      </c>
      <c r="FH156" s="17">
        <v>0</v>
      </c>
      <c r="FI156" s="17">
        <v>0</v>
      </c>
      <c r="FJ156" s="17">
        <v>0</v>
      </c>
      <c r="FL156" s="17">
        <v>0</v>
      </c>
      <c r="FM156" s="17">
        <v>0</v>
      </c>
      <c r="FN156" s="17">
        <v>0</v>
      </c>
    </row>
    <row r="157" spans="1:170">
      <c r="A157" s="14">
        <v>63500001</v>
      </c>
      <c r="B157" s="15" t="s">
        <v>56</v>
      </c>
      <c r="C157" s="17" t="s">
        <v>353</v>
      </c>
      <c r="D157" s="25">
        <v>0</v>
      </c>
      <c r="E157" s="25">
        <v>0</v>
      </c>
      <c r="F157" s="25">
        <v>0</v>
      </c>
      <c r="I157" s="16"/>
      <c r="L157" s="20" t="s">
        <v>1478</v>
      </c>
      <c r="M157" s="17" t="s">
        <v>46185</v>
      </c>
      <c r="N157" s="17" t="s">
        <v>6128</v>
      </c>
      <c r="O157" s="25">
        <v>0</v>
      </c>
      <c r="P157" s="25">
        <v>0</v>
      </c>
      <c r="Q157" s="25">
        <v>0</v>
      </c>
      <c r="R157" s="16" t="s">
        <v>46186</v>
      </c>
      <c r="S157" s="17" t="s">
        <v>6129</v>
      </c>
      <c r="T157" s="25">
        <v>0</v>
      </c>
      <c r="U157" s="25">
        <v>0</v>
      </c>
      <c r="V157" s="25">
        <v>0</v>
      </c>
      <c r="W157" s="16" t="s">
        <v>46187</v>
      </c>
      <c r="X157" s="17" t="s">
        <v>6130</v>
      </c>
      <c r="Y157" s="25">
        <v>0</v>
      </c>
      <c r="Z157" s="25">
        <v>0</v>
      </c>
      <c r="AA157" s="25">
        <v>0</v>
      </c>
      <c r="AB157" s="16" t="s">
        <v>46188</v>
      </c>
      <c r="AC157" s="17" t="s">
        <v>6131</v>
      </c>
      <c r="AD157" s="25">
        <v>0</v>
      </c>
      <c r="AE157" s="25">
        <v>0</v>
      </c>
      <c r="AF157" s="25">
        <v>0</v>
      </c>
      <c r="AG157" s="16" t="s">
        <v>46189</v>
      </c>
      <c r="AH157" s="17" t="s">
        <v>6132</v>
      </c>
      <c r="AI157" s="25">
        <v>0</v>
      </c>
      <c r="AJ157" s="25">
        <v>0</v>
      </c>
      <c r="AK157" s="25">
        <v>0</v>
      </c>
      <c r="AL157" s="16" t="s">
        <v>46190</v>
      </c>
      <c r="AM157" s="17" t="s">
        <v>6133</v>
      </c>
      <c r="AN157" s="25">
        <v>0</v>
      </c>
      <c r="AO157" s="25">
        <v>0</v>
      </c>
      <c r="AP157" s="25">
        <v>0</v>
      </c>
      <c r="AQ157" s="16" t="s">
        <v>46191</v>
      </c>
      <c r="AR157" s="17" t="s">
        <v>6134</v>
      </c>
      <c r="AS157" s="25">
        <v>0</v>
      </c>
      <c r="AT157" s="25">
        <v>0</v>
      </c>
      <c r="AU157" s="25">
        <v>0</v>
      </c>
      <c r="AV157" s="16" t="s">
        <v>46192</v>
      </c>
      <c r="AW157" s="17" t="s">
        <v>6135</v>
      </c>
      <c r="AX157" s="25">
        <v>0</v>
      </c>
      <c r="AY157" s="25">
        <v>0</v>
      </c>
      <c r="AZ157" s="25">
        <v>0</v>
      </c>
      <c r="BA157" s="16" t="s">
        <v>46193</v>
      </c>
      <c r="BB157" s="17" t="s">
        <v>6136</v>
      </c>
      <c r="BC157" s="25">
        <v>0</v>
      </c>
      <c r="BD157" s="25">
        <v>0</v>
      </c>
      <c r="BE157" s="25">
        <v>0</v>
      </c>
      <c r="BF157" s="16" t="s">
        <v>46194</v>
      </c>
      <c r="BG157" s="17" t="s">
        <v>6137</v>
      </c>
      <c r="BH157" s="25">
        <v>0</v>
      </c>
      <c r="BI157" s="25">
        <v>0</v>
      </c>
      <c r="BJ157" s="25">
        <v>0</v>
      </c>
      <c r="BK157" s="16" t="s">
        <v>46195</v>
      </c>
      <c r="BL157" s="17" t="s">
        <v>6138</v>
      </c>
      <c r="BM157" s="25">
        <v>0</v>
      </c>
      <c r="BN157" s="25">
        <v>0</v>
      </c>
      <c r="BO157" s="25">
        <v>0</v>
      </c>
      <c r="BP157" s="16" t="s">
        <v>46196</v>
      </c>
      <c r="BQ157" s="17" t="s">
        <v>6139</v>
      </c>
      <c r="BR157" s="25">
        <v>0</v>
      </c>
      <c r="BS157" s="25">
        <v>0</v>
      </c>
      <c r="BT157" s="25">
        <v>0</v>
      </c>
      <c r="BU157" s="16" t="s">
        <v>46197</v>
      </c>
      <c r="BV157" s="17" t="s">
        <v>6140</v>
      </c>
      <c r="BW157" s="25">
        <v>0</v>
      </c>
      <c r="BX157" s="25">
        <v>0</v>
      </c>
      <c r="BY157" s="25">
        <v>0</v>
      </c>
      <c r="BZ157" s="16" t="s">
        <v>46198</v>
      </c>
      <c r="CA157" s="17" t="s">
        <v>6141</v>
      </c>
      <c r="CB157" s="25">
        <v>0</v>
      </c>
      <c r="CC157" s="25">
        <v>0</v>
      </c>
      <c r="CD157" s="25">
        <v>0</v>
      </c>
      <c r="CE157" s="16" t="s">
        <v>46199</v>
      </c>
      <c r="CF157" s="17" t="s">
        <v>6142</v>
      </c>
      <c r="CG157" s="25">
        <v>0</v>
      </c>
      <c r="CH157" s="25">
        <v>0</v>
      </c>
      <c r="CI157" s="25">
        <v>0</v>
      </c>
      <c r="CJ157" s="16" t="s">
        <v>46200</v>
      </c>
      <c r="CK157" s="17" t="s">
        <v>6143</v>
      </c>
      <c r="CL157" s="25">
        <v>0</v>
      </c>
      <c r="CM157" s="25">
        <v>0</v>
      </c>
      <c r="CN157" s="25">
        <v>0</v>
      </c>
      <c r="CO157" s="16" t="s">
        <v>46201</v>
      </c>
      <c r="CP157" s="17" t="s">
        <v>6144</v>
      </c>
      <c r="CQ157" s="25">
        <v>0</v>
      </c>
      <c r="CR157" s="25">
        <v>0</v>
      </c>
      <c r="CS157" s="25">
        <v>0</v>
      </c>
      <c r="CT157" s="16" t="s">
        <v>46202</v>
      </c>
      <c r="CU157" s="17" t="s">
        <v>6145</v>
      </c>
      <c r="CV157" s="25">
        <v>0</v>
      </c>
      <c r="CW157" s="25">
        <v>0</v>
      </c>
      <c r="CX157" s="25">
        <v>0</v>
      </c>
      <c r="CY157" s="16" t="s">
        <v>46203</v>
      </c>
      <c r="CZ157" s="17" t="s">
        <v>6146</v>
      </c>
      <c r="DA157" s="25">
        <v>0</v>
      </c>
      <c r="DB157" s="25">
        <v>0</v>
      </c>
      <c r="DC157" s="25">
        <v>0</v>
      </c>
      <c r="DD157" s="25" t="s">
        <v>46204</v>
      </c>
      <c r="DE157" s="25" t="s">
        <v>6147</v>
      </c>
      <c r="DF157" s="25">
        <v>0</v>
      </c>
      <c r="DG157" s="25">
        <v>0</v>
      </c>
      <c r="DH157" s="25">
        <v>0</v>
      </c>
      <c r="DI157" s="16" t="s">
        <v>46205</v>
      </c>
      <c r="DJ157" s="17" t="s">
        <v>6148</v>
      </c>
      <c r="DK157" s="25">
        <v>0</v>
      </c>
      <c r="DL157" s="25">
        <v>0</v>
      </c>
      <c r="DM157" s="25">
        <v>0</v>
      </c>
      <c r="DN157" s="16" t="s">
        <v>46206</v>
      </c>
      <c r="DO157" s="17" t="s">
        <v>6149</v>
      </c>
      <c r="DP157" s="25">
        <v>0</v>
      </c>
      <c r="DQ157" s="25">
        <v>0</v>
      </c>
      <c r="DR157" s="25">
        <v>0</v>
      </c>
      <c r="DS157" s="16" t="s">
        <v>46207</v>
      </c>
      <c r="DT157" s="17" t="s">
        <v>6150</v>
      </c>
      <c r="DU157" s="25">
        <v>0</v>
      </c>
      <c r="DV157" s="25">
        <v>0</v>
      </c>
      <c r="DW157" s="25">
        <v>0</v>
      </c>
      <c r="DX157" s="16" t="s">
        <v>46208</v>
      </c>
      <c r="DY157" s="17" t="s">
        <v>6151</v>
      </c>
      <c r="DZ157" s="25">
        <v>0</v>
      </c>
      <c r="EA157" s="25">
        <v>0</v>
      </c>
      <c r="EB157" s="16">
        <v>0</v>
      </c>
      <c r="EC157" s="16" t="s">
        <v>46209</v>
      </c>
      <c r="ED157" s="17" t="s">
        <v>6152</v>
      </c>
      <c r="EE157" s="25">
        <v>0</v>
      </c>
      <c r="EF157" s="25">
        <v>0</v>
      </c>
      <c r="EG157" s="16">
        <v>0</v>
      </c>
      <c r="EH157" s="16" t="s">
        <v>46210</v>
      </c>
      <c r="EI157" s="16" t="s">
        <v>6153</v>
      </c>
      <c r="EJ157" s="16">
        <v>0</v>
      </c>
      <c r="EK157" s="16">
        <v>0</v>
      </c>
      <c r="EL157" s="16">
        <v>0</v>
      </c>
      <c r="EM157" s="16" t="s">
        <v>46211</v>
      </c>
      <c r="EN157" s="17" t="s">
        <v>6154</v>
      </c>
      <c r="EO157" s="25">
        <v>0</v>
      </c>
      <c r="EP157" s="25">
        <v>0</v>
      </c>
      <c r="EQ157" s="16">
        <v>0</v>
      </c>
      <c r="ER157" s="16" t="s">
        <v>46212</v>
      </c>
      <c r="ES157" s="17" t="s">
        <v>6155</v>
      </c>
      <c r="ET157" s="17">
        <v>0</v>
      </c>
      <c r="EU157" s="17">
        <v>0</v>
      </c>
      <c r="EV157" s="17">
        <v>0</v>
      </c>
      <c r="EW157" s="17" t="s">
        <v>46213</v>
      </c>
      <c r="EX157" s="17" t="s">
        <v>6156</v>
      </c>
      <c r="EY157" s="17">
        <v>0</v>
      </c>
      <c r="EZ157" s="17">
        <v>0</v>
      </c>
      <c r="FA157" s="17">
        <v>0</v>
      </c>
      <c r="FB157" s="17" t="s">
        <v>46214</v>
      </c>
      <c r="FC157" s="17" t="s">
        <v>6157</v>
      </c>
      <c r="FD157" s="17">
        <v>0</v>
      </c>
      <c r="FE157" s="17">
        <v>0</v>
      </c>
      <c r="FF157" s="17">
        <v>0</v>
      </c>
      <c r="FH157" s="17">
        <v>0</v>
      </c>
      <c r="FI157" s="17">
        <v>0</v>
      </c>
      <c r="FJ157" s="17">
        <v>0</v>
      </c>
      <c r="FL157" s="17">
        <v>0</v>
      </c>
      <c r="FM157" s="17">
        <v>0</v>
      </c>
      <c r="FN157" s="17">
        <v>0</v>
      </c>
    </row>
    <row r="158" spans="1:170">
      <c r="A158" s="14">
        <v>63500002</v>
      </c>
      <c r="B158" s="15" t="s">
        <v>56</v>
      </c>
      <c r="C158" s="17" t="s">
        <v>354</v>
      </c>
      <c r="D158" s="25">
        <v>0</v>
      </c>
      <c r="E158" s="25">
        <v>4483304</v>
      </c>
      <c r="F158" s="25">
        <v>4483304</v>
      </c>
      <c r="I158" s="16"/>
      <c r="L158" s="20" t="s">
        <v>1479</v>
      </c>
      <c r="M158" s="17" t="s">
        <v>46215</v>
      </c>
      <c r="N158" s="17" t="s">
        <v>6158</v>
      </c>
      <c r="O158" s="25">
        <v>0</v>
      </c>
      <c r="P158" s="25">
        <v>0</v>
      </c>
      <c r="Q158" s="25">
        <v>0</v>
      </c>
      <c r="R158" s="16" t="s">
        <v>46216</v>
      </c>
      <c r="S158" s="17" t="s">
        <v>6159</v>
      </c>
      <c r="T158" s="25">
        <v>0</v>
      </c>
      <c r="U158" s="25">
        <v>0</v>
      </c>
      <c r="V158" s="25">
        <v>0</v>
      </c>
      <c r="W158" s="16" t="s">
        <v>46217</v>
      </c>
      <c r="X158" s="17" t="s">
        <v>6160</v>
      </c>
      <c r="Y158" s="25">
        <v>0</v>
      </c>
      <c r="Z158" s="25">
        <v>0</v>
      </c>
      <c r="AA158" s="25">
        <v>0</v>
      </c>
      <c r="AB158" s="16" t="s">
        <v>46218</v>
      </c>
      <c r="AC158" s="17" t="s">
        <v>6161</v>
      </c>
      <c r="AD158" s="25">
        <v>0</v>
      </c>
      <c r="AE158" s="25">
        <v>0</v>
      </c>
      <c r="AF158" s="25">
        <v>0</v>
      </c>
      <c r="AG158" s="16" t="s">
        <v>46219</v>
      </c>
      <c r="AH158" s="17" t="s">
        <v>6162</v>
      </c>
      <c r="AI158" s="25">
        <v>0</v>
      </c>
      <c r="AJ158" s="25">
        <v>0</v>
      </c>
      <c r="AK158" s="25">
        <v>0</v>
      </c>
      <c r="AL158" s="16" t="s">
        <v>46220</v>
      </c>
      <c r="AM158" s="17" t="s">
        <v>6163</v>
      </c>
      <c r="AN158" s="25">
        <v>0</v>
      </c>
      <c r="AO158" s="25">
        <v>0</v>
      </c>
      <c r="AP158" s="25">
        <v>0</v>
      </c>
      <c r="AQ158" s="16" t="s">
        <v>46221</v>
      </c>
      <c r="AR158" s="17" t="s">
        <v>6164</v>
      </c>
      <c r="AS158" s="25">
        <v>0</v>
      </c>
      <c r="AT158" s="25">
        <v>0</v>
      </c>
      <c r="AU158" s="25">
        <v>0</v>
      </c>
      <c r="AV158" s="16" t="s">
        <v>46222</v>
      </c>
      <c r="AW158" s="17" t="s">
        <v>6165</v>
      </c>
      <c r="AX158" s="25">
        <v>0</v>
      </c>
      <c r="AY158" s="25">
        <v>0</v>
      </c>
      <c r="AZ158" s="25">
        <v>0</v>
      </c>
      <c r="BA158" s="16" t="s">
        <v>46223</v>
      </c>
      <c r="BB158" s="17" t="s">
        <v>6166</v>
      </c>
      <c r="BC158" s="25">
        <v>0</v>
      </c>
      <c r="BD158" s="25">
        <v>0</v>
      </c>
      <c r="BE158" s="25">
        <v>0</v>
      </c>
      <c r="BF158" s="16" t="s">
        <v>46224</v>
      </c>
      <c r="BG158" s="17" t="s">
        <v>6167</v>
      </c>
      <c r="BH158" s="25">
        <v>0</v>
      </c>
      <c r="BI158" s="25">
        <v>0</v>
      </c>
      <c r="BJ158" s="25">
        <v>0</v>
      </c>
      <c r="BK158" s="16" t="s">
        <v>46225</v>
      </c>
      <c r="BL158" s="17" t="s">
        <v>6168</v>
      </c>
      <c r="BM158" s="25">
        <v>0</v>
      </c>
      <c r="BN158" s="25">
        <v>0</v>
      </c>
      <c r="BO158" s="25">
        <v>0</v>
      </c>
      <c r="BP158" s="16" t="s">
        <v>46226</v>
      </c>
      <c r="BQ158" s="17" t="s">
        <v>6169</v>
      </c>
      <c r="BR158" s="25">
        <v>0</v>
      </c>
      <c r="BS158" s="25">
        <v>0</v>
      </c>
      <c r="BT158" s="25">
        <v>0</v>
      </c>
      <c r="BU158" s="16" t="s">
        <v>46227</v>
      </c>
      <c r="BV158" s="17" t="s">
        <v>6170</v>
      </c>
      <c r="BW158" s="25">
        <v>0</v>
      </c>
      <c r="BX158" s="25">
        <v>0</v>
      </c>
      <c r="BY158" s="25">
        <v>0</v>
      </c>
      <c r="BZ158" s="16" t="s">
        <v>46228</v>
      </c>
      <c r="CA158" s="17" t="s">
        <v>6171</v>
      </c>
      <c r="CB158" s="25">
        <v>0</v>
      </c>
      <c r="CC158" s="25">
        <v>0</v>
      </c>
      <c r="CD158" s="25">
        <v>0</v>
      </c>
      <c r="CE158" s="16" t="s">
        <v>46229</v>
      </c>
      <c r="CF158" s="17" t="s">
        <v>6172</v>
      </c>
      <c r="CG158" s="25">
        <v>0</v>
      </c>
      <c r="CH158" s="25">
        <v>0</v>
      </c>
      <c r="CI158" s="25">
        <v>0</v>
      </c>
      <c r="CJ158" s="16" t="s">
        <v>46230</v>
      </c>
      <c r="CK158" s="17" t="s">
        <v>6173</v>
      </c>
      <c r="CL158" s="25">
        <v>0</v>
      </c>
      <c r="CM158" s="25">
        <v>0</v>
      </c>
      <c r="CN158" s="25">
        <v>0</v>
      </c>
      <c r="CO158" s="16" t="s">
        <v>46231</v>
      </c>
      <c r="CP158" s="17" t="s">
        <v>6174</v>
      </c>
      <c r="CQ158" s="25">
        <v>0</v>
      </c>
      <c r="CR158" s="25">
        <v>0</v>
      </c>
      <c r="CS158" s="25">
        <v>0</v>
      </c>
      <c r="CT158" s="16" t="s">
        <v>46232</v>
      </c>
      <c r="CU158" s="17" t="s">
        <v>6175</v>
      </c>
      <c r="CV158" s="25">
        <v>0</v>
      </c>
      <c r="CW158" s="25">
        <v>0</v>
      </c>
      <c r="CX158" s="25">
        <v>0</v>
      </c>
      <c r="CY158" s="16" t="s">
        <v>46233</v>
      </c>
      <c r="CZ158" s="17" t="s">
        <v>6176</v>
      </c>
      <c r="DA158" s="25">
        <v>0</v>
      </c>
      <c r="DB158" s="25">
        <v>0</v>
      </c>
      <c r="DC158" s="25">
        <v>0</v>
      </c>
      <c r="DD158" s="25" t="s">
        <v>46234</v>
      </c>
      <c r="DE158" s="25" t="s">
        <v>6177</v>
      </c>
      <c r="DF158" s="25">
        <v>0</v>
      </c>
      <c r="DG158" s="25">
        <v>0</v>
      </c>
      <c r="DH158" s="25">
        <v>0</v>
      </c>
      <c r="DI158" s="16" t="s">
        <v>46235</v>
      </c>
      <c r="DJ158" s="17" t="s">
        <v>6178</v>
      </c>
      <c r="DK158" s="25">
        <v>0</v>
      </c>
      <c r="DL158" s="25">
        <v>0</v>
      </c>
      <c r="DM158" s="25">
        <v>0</v>
      </c>
      <c r="DN158" s="16" t="s">
        <v>46236</v>
      </c>
      <c r="DO158" s="17" t="s">
        <v>6179</v>
      </c>
      <c r="DP158" s="25">
        <v>0</v>
      </c>
      <c r="DQ158" s="25">
        <v>4483304</v>
      </c>
      <c r="DR158" s="25">
        <v>4483304</v>
      </c>
      <c r="DS158" s="16" t="s">
        <v>46237</v>
      </c>
      <c r="DT158" s="17" t="s">
        <v>6180</v>
      </c>
      <c r="DU158" s="25">
        <v>0</v>
      </c>
      <c r="DV158" s="25">
        <v>0</v>
      </c>
      <c r="DW158" s="25">
        <v>0</v>
      </c>
      <c r="DX158" s="16" t="s">
        <v>46238</v>
      </c>
      <c r="DY158" s="17" t="s">
        <v>6181</v>
      </c>
      <c r="DZ158" s="25">
        <v>0</v>
      </c>
      <c r="EA158" s="25">
        <v>0</v>
      </c>
      <c r="EB158" s="16">
        <v>0</v>
      </c>
      <c r="EC158" s="16" t="s">
        <v>46239</v>
      </c>
      <c r="ED158" s="17" t="s">
        <v>6182</v>
      </c>
      <c r="EE158" s="25">
        <v>0</v>
      </c>
      <c r="EF158" s="25">
        <v>0</v>
      </c>
      <c r="EG158" s="16">
        <v>0</v>
      </c>
      <c r="EH158" s="16" t="s">
        <v>46240</v>
      </c>
      <c r="EI158" s="16" t="s">
        <v>6183</v>
      </c>
      <c r="EJ158" s="16">
        <v>0</v>
      </c>
      <c r="EK158" s="16">
        <v>0</v>
      </c>
      <c r="EL158" s="16">
        <v>0</v>
      </c>
      <c r="EM158" s="16" t="s">
        <v>46241</v>
      </c>
      <c r="EN158" s="17" t="s">
        <v>6184</v>
      </c>
      <c r="EO158" s="25">
        <v>0</v>
      </c>
      <c r="EP158" s="25">
        <v>0</v>
      </c>
      <c r="EQ158" s="16">
        <v>0</v>
      </c>
      <c r="ER158" s="16" t="s">
        <v>46242</v>
      </c>
      <c r="ES158" s="17" t="s">
        <v>6185</v>
      </c>
      <c r="ET158" s="17">
        <v>0</v>
      </c>
      <c r="EU158" s="17">
        <v>0</v>
      </c>
      <c r="EV158" s="17">
        <v>0</v>
      </c>
      <c r="EW158" s="17" t="s">
        <v>46243</v>
      </c>
      <c r="EX158" s="17" t="s">
        <v>6186</v>
      </c>
      <c r="EY158" s="17">
        <v>0</v>
      </c>
      <c r="EZ158" s="17">
        <v>0</v>
      </c>
      <c r="FA158" s="17">
        <v>0</v>
      </c>
      <c r="FB158" s="17" t="s">
        <v>46244</v>
      </c>
      <c r="FC158" s="17" t="s">
        <v>6187</v>
      </c>
      <c r="FD158" s="17">
        <v>0</v>
      </c>
      <c r="FE158" s="17">
        <v>0</v>
      </c>
      <c r="FF158" s="17">
        <v>0</v>
      </c>
      <c r="FH158" s="17">
        <v>0</v>
      </c>
      <c r="FI158" s="17">
        <v>4483304</v>
      </c>
      <c r="FJ158" s="17">
        <v>4483304</v>
      </c>
      <c r="FL158" s="17">
        <v>0</v>
      </c>
      <c r="FM158" s="17">
        <v>0</v>
      </c>
      <c r="FN158" s="17">
        <v>0</v>
      </c>
    </row>
    <row r="159" spans="1:170">
      <c r="A159" s="14">
        <v>63500003</v>
      </c>
      <c r="B159" s="15" t="s">
        <v>56</v>
      </c>
      <c r="C159" s="17" t="s">
        <v>355</v>
      </c>
      <c r="D159" s="25">
        <v>0</v>
      </c>
      <c r="E159" s="25">
        <v>0</v>
      </c>
      <c r="F159" s="25">
        <v>0</v>
      </c>
      <c r="I159" s="16"/>
      <c r="L159" s="20" t="s">
        <v>1480</v>
      </c>
      <c r="M159" s="17" t="s">
        <v>46245</v>
      </c>
      <c r="N159" s="17" t="s">
        <v>6188</v>
      </c>
      <c r="O159" s="25">
        <v>0</v>
      </c>
      <c r="P159" s="25">
        <v>0</v>
      </c>
      <c r="Q159" s="25">
        <v>0</v>
      </c>
      <c r="R159" s="16" t="s">
        <v>46246</v>
      </c>
      <c r="S159" s="17" t="s">
        <v>6189</v>
      </c>
      <c r="T159" s="25">
        <v>0</v>
      </c>
      <c r="U159" s="25">
        <v>0</v>
      </c>
      <c r="V159" s="25">
        <v>0</v>
      </c>
      <c r="W159" s="16" t="s">
        <v>46247</v>
      </c>
      <c r="X159" s="17" t="s">
        <v>6190</v>
      </c>
      <c r="Y159" s="25">
        <v>0</v>
      </c>
      <c r="Z159" s="25">
        <v>0</v>
      </c>
      <c r="AA159" s="25">
        <v>0</v>
      </c>
      <c r="AB159" s="16" t="s">
        <v>46248</v>
      </c>
      <c r="AC159" s="17" t="s">
        <v>6191</v>
      </c>
      <c r="AD159" s="25">
        <v>0</v>
      </c>
      <c r="AE159" s="25">
        <v>0</v>
      </c>
      <c r="AF159" s="25">
        <v>0</v>
      </c>
      <c r="AG159" s="16" t="s">
        <v>46249</v>
      </c>
      <c r="AH159" s="17" t="s">
        <v>6192</v>
      </c>
      <c r="AI159" s="25">
        <v>0</v>
      </c>
      <c r="AJ159" s="25">
        <v>0</v>
      </c>
      <c r="AK159" s="25">
        <v>0</v>
      </c>
      <c r="AL159" s="16" t="s">
        <v>46250</v>
      </c>
      <c r="AM159" s="17" t="s">
        <v>6193</v>
      </c>
      <c r="AN159" s="25">
        <v>0</v>
      </c>
      <c r="AO159" s="25">
        <v>0</v>
      </c>
      <c r="AP159" s="25">
        <v>0</v>
      </c>
      <c r="AQ159" s="16" t="s">
        <v>46251</v>
      </c>
      <c r="AR159" s="17" t="s">
        <v>6194</v>
      </c>
      <c r="AS159" s="25">
        <v>0</v>
      </c>
      <c r="AT159" s="25">
        <v>0</v>
      </c>
      <c r="AU159" s="25">
        <v>0</v>
      </c>
      <c r="AV159" s="16" t="s">
        <v>46252</v>
      </c>
      <c r="AW159" s="17" t="s">
        <v>6195</v>
      </c>
      <c r="AX159" s="25">
        <v>0</v>
      </c>
      <c r="AY159" s="25">
        <v>0</v>
      </c>
      <c r="AZ159" s="25">
        <v>0</v>
      </c>
      <c r="BA159" s="16" t="s">
        <v>46253</v>
      </c>
      <c r="BB159" s="17" t="s">
        <v>6196</v>
      </c>
      <c r="BC159" s="25">
        <v>0</v>
      </c>
      <c r="BD159" s="25">
        <v>0</v>
      </c>
      <c r="BE159" s="25">
        <v>0</v>
      </c>
      <c r="BF159" s="16" t="s">
        <v>46254</v>
      </c>
      <c r="BG159" s="17" t="s">
        <v>6197</v>
      </c>
      <c r="BH159" s="25">
        <v>0</v>
      </c>
      <c r="BI159" s="25">
        <v>0</v>
      </c>
      <c r="BJ159" s="25">
        <v>0</v>
      </c>
      <c r="BK159" s="16" t="s">
        <v>46255</v>
      </c>
      <c r="BL159" s="17" t="s">
        <v>6198</v>
      </c>
      <c r="BM159" s="25">
        <v>0</v>
      </c>
      <c r="BN159" s="25">
        <v>0</v>
      </c>
      <c r="BO159" s="25">
        <v>0</v>
      </c>
      <c r="BP159" s="16" t="s">
        <v>46256</v>
      </c>
      <c r="BQ159" s="17" t="s">
        <v>6199</v>
      </c>
      <c r="BR159" s="25">
        <v>0</v>
      </c>
      <c r="BS159" s="25">
        <v>0</v>
      </c>
      <c r="BT159" s="25">
        <v>0</v>
      </c>
      <c r="BU159" s="16" t="s">
        <v>46257</v>
      </c>
      <c r="BV159" s="17" t="s">
        <v>6200</v>
      </c>
      <c r="BW159" s="25">
        <v>0</v>
      </c>
      <c r="BX159" s="25">
        <v>0</v>
      </c>
      <c r="BY159" s="25">
        <v>0</v>
      </c>
      <c r="BZ159" s="16" t="s">
        <v>46258</v>
      </c>
      <c r="CA159" s="17" t="s">
        <v>6201</v>
      </c>
      <c r="CB159" s="25">
        <v>0</v>
      </c>
      <c r="CC159" s="25">
        <v>0</v>
      </c>
      <c r="CD159" s="25">
        <v>0</v>
      </c>
      <c r="CE159" s="16" t="s">
        <v>46259</v>
      </c>
      <c r="CF159" s="17" t="s">
        <v>6202</v>
      </c>
      <c r="CG159" s="25">
        <v>0</v>
      </c>
      <c r="CH159" s="25">
        <v>0</v>
      </c>
      <c r="CI159" s="25">
        <v>0</v>
      </c>
      <c r="CJ159" s="16" t="s">
        <v>46260</v>
      </c>
      <c r="CK159" s="17" t="s">
        <v>6203</v>
      </c>
      <c r="CL159" s="25">
        <v>0</v>
      </c>
      <c r="CM159" s="25">
        <v>0</v>
      </c>
      <c r="CN159" s="25">
        <v>0</v>
      </c>
      <c r="CO159" s="16" t="s">
        <v>46261</v>
      </c>
      <c r="CP159" s="17" t="s">
        <v>6204</v>
      </c>
      <c r="CQ159" s="25">
        <v>0</v>
      </c>
      <c r="CR159" s="25">
        <v>0</v>
      </c>
      <c r="CS159" s="25">
        <v>0</v>
      </c>
      <c r="CT159" s="16" t="s">
        <v>46262</v>
      </c>
      <c r="CU159" s="17" t="s">
        <v>6205</v>
      </c>
      <c r="CV159" s="25">
        <v>0</v>
      </c>
      <c r="CW159" s="25">
        <v>0</v>
      </c>
      <c r="CX159" s="25">
        <v>0</v>
      </c>
      <c r="CY159" s="16" t="s">
        <v>46263</v>
      </c>
      <c r="CZ159" s="17" t="s">
        <v>6206</v>
      </c>
      <c r="DA159" s="25">
        <v>0</v>
      </c>
      <c r="DB159" s="25">
        <v>0</v>
      </c>
      <c r="DC159" s="25">
        <v>0</v>
      </c>
      <c r="DD159" s="25" t="s">
        <v>46264</v>
      </c>
      <c r="DE159" s="25" t="s">
        <v>6207</v>
      </c>
      <c r="DF159" s="25">
        <v>0</v>
      </c>
      <c r="DG159" s="25">
        <v>0</v>
      </c>
      <c r="DH159" s="25">
        <v>0</v>
      </c>
      <c r="DI159" s="16" t="s">
        <v>46265</v>
      </c>
      <c r="DJ159" s="17" t="s">
        <v>6208</v>
      </c>
      <c r="DK159" s="25">
        <v>0</v>
      </c>
      <c r="DL159" s="25">
        <v>0</v>
      </c>
      <c r="DM159" s="25">
        <v>0</v>
      </c>
      <c r="DN159" s="16" t="s">
        <v>46266</v>
      </c>
      <c r="DO159" s="17" t="s">
        <v>6209</v>
      </c>
      <c r="DP159" s="25">
        <v>0</v>
      </c>
      <c r="DQ159" s="25">
        <v>0</v>
      </c>
      <c r="DR159" s="25">
        <v>0</v>
      </c>
      <c r="DS159" s="16" t="s">
        <v>46267</v>
      </c>
      <c r="DT159" s="17" t="s">
        <v>6210</v>
      </c>
      <c r="DU159" s="25">
        <v>0</v>
      </c>
      <c r="DV159" s="25">
        <v>0</v>
      </c>
      <c r="DW159" s="25">
        <v>0</v>
      </c>
      <c r="DX159" s="16" t="s">
        <v>46268</v>
      </c>
      <c r="DY159" s="17" t="s">
        <v>6211</v>
      </c>
      <c r="DZ159" s="25">
        <v>0</v>
      </c>
      <c r="EA159" s="25">
        <v>0</v>
      </c>
      <c r="EB159" s="16">
        <v>0</v>
      </c>
      <c r="EC159" s="16" t="s">
        <v>46269</v>
      </c>
      <c r="ED159" s="17" t="s">
        <v>6212</v>
      </c>
      <c r="EE159" s="25">
        <v>0</v>
      </c>
      <c r="EF159" s="25">
        <v>0</v>
      </c>
      <c r="EG159" s="16">
        <v>0</v>
      </c>
      <c r="EH159" s="16" t="s">
        <v>46270</v>
      </c>
      <c r="EI159" s="16" t="s">
        <v>6213</v>
      </c>
      <c r="EJ159" s="16">
        <v>0</v>
      </c>
      <c r="EK159" s="16">
        <v>0</v>
      </c>
      <c r="EL159" s="16">
        <v>0</v>
      </c>
      <c r="EM159" s="16" t="s">
        <v>46271</v>
      </c>
      <c r="EN159" s="17" t="s">
        <v>6214</v>
      </c>
      <c r="EO159" s="25">
        <v>0</v>
      </c>
      <c r="EP159" s="25">
        <v>0</v>
      </c>
      <c r="EQ159" s="16">
        <v>0</v>
      </c>
      <c r="ER159" s="16" t="s">
        <v>46272</v>
      </c>
      <c r="ES159" s="17" t="s">
        <v>6215</v>
      </c>
      <c r="ET159" s="17">
        <v>0</v>
      </c>
      <c r="EU159" s="17">
        <v>0</v>
      </c>
      <c r="EV159" s="17">
        <v>0</v>
      </c>
      <c r="EW159" s="17" t="s">
        <v>46273</v>
      </c>
      <c r="EX159" s="17" t="s">
        <v>6216</v>
      </c>
      <c r="EY159" s="17">
        <v>0</v>
      </c>
      <c r="EZ159" s="17">
        <v>0</v>
      </c>
      <c r="FA159" s="17">
        <v>0</v>
      </c>
      <c r="FB159" s="17" t="s">
        <v>46274</v>
      </c>
      <c r="FC159" s="17" t="s">
        <v>6217</v>
      </c>
      <c r="FD159" s="17">
        <v>0</v>
      </c>
      <c r="FE159" s="17">
        <v>0</v>
      </c>
      <c r="FF159" s="17">
        <v>0</v>
      </c>
      <c r="FH159" s="17">
        <v>0</v>
      </c>
      <c r="FI159" s="17">
        <v>0</v>
      </c>
      <c r="FJ159" s="17">
        <v>0</v>
      </c>
      <c r="FL159" s="17">
        <v>0</v>
      </c>
      <c r="FM159" s="17">
        <v>0</v>
      </c>
      <c r="FN159" s="17">
        <v>0</v>
      </c>
    </row>
    <row r="160" spans="1:170">
      <c r="A160" s="14">
        <v>63500004</v>
      </c>
      <c r="B160" s="15" t="s">
        <v>56</v>
      </c>
      <c r="C160" s="17" t="s">
        <v>356</v>
      </c>
      <c r="D160" s="25">
        <v>0</v>
      </c>
      <c r="E160" s="25">
        <v>0</v>
      </c>
      <c r="F160" s="25">
        <v>0</v>
      </c>
      <c r="I160" s="16"/>
      <c r="L160" s="20" t="s">
        <v>1481</v>
      </c>
      <c r="M160" s="17" t="s">
        <v>46275</v>
      </c>
      <c r="N160" s="17" t="s">
        <v>6218</v>
      </c>
      <c r="O160" s="25">
        <v>0</v>
      </c>
      <c r="P160" s="25">
        <v>0</v>
      </c>
      <c r="Q160" s="25">
        <v>0</v>
      </c>
      <c r="R160" s="16" t="s">
        <v>46276</v>
      </c>
      <c r="S160" s="17" t="s">
        <v>6219</v>
      </c>
      <c r="T160" s="25">
        <v>0</v>
      </c>
      <c r="U160" s="25">
        <v>0</v>
      </c>
      <c r="V160" s="25">
        <v>0</v>
      </c>
      <c r="W160" s="16" t="s">
        <v>46277</v>
      </c>
      <c r="X160" s="17" t="s">
        <v>6220</v>
      </c>
      <c r="Y160" s="25">
        <v>0</v>
      </c>
      <c r="Z160" s="25">
        <v>0</v>
      </c>
      <c r="AA160" s="25">
        <v>0</v>
      </c>
      <c r="AB160" s="16" t="s">
        <v>46278</v>
      </c>
      <c r="AC160" s="17" t="s">
        <v>6221</v>
      </c>
      <c r="AD160" s="25">
        <v>0</v>
      </c>
      <c r="AE160" s="25">
        <v>0</v>
      </c>
      <c r="AF160" s="25">
        <v>0</v>
      </c>
      <c r="AG160" s="16" t="s">
        <v>46279</v>
      </c>
      <c r="AH160" s="17" t="s">
        <v>6222</v>
      </c>
      <c r="AI160" s="25">
        <v>0</v>
      </c>
      <c r="AJ160" s="25">
        <v>0</v>
      </c>
      <c r="AK160" s="25">
        <v>0</v>
      </c>
      <c r="AL160" s="16" t="s">
        <v>46280</v>
      </c>
      <c r="AM160" s="17" t="s">
        <v>6223</v>
      </c>
      <c r="AN160" s="25">
        <v>0</v>
      </c>
      <c r="AO160" s="25">
        <v>0</v>
      </c>
      <c r="AP160" s="25">
        <v>0</v>
      </c>
      <c r="AQ160" s="16" t="s">
        <v>46281</v>
      </c>
      <c r="AR160" s="17" t="s">
        <v>6224</v>
      </c>
      <c r="AS160" s="25">
        <v>0</v>
      </c>
      <c r="AT160" s="25">
        <v>0</v>
      </c>
      <c r="AU160" s="25">
        <v>0</v>
      </c>
      <c r="AV160" s="16" t="s">
        <v>46282</v>
      </c>
      <c r="AW160" s="17" t="s">
        <v>6225</v>
      </c>
      <c r="AX160" s="25">
        <v>0</v>
      </c>
      <c r="AY160" s="25">
        <v>0</v>
      </c>
      <c r="AZ160" s="25">
        <v>0</v>
      </c>
      <c r="BA160" s="16" t="s">
        <v>46283</v>
      </c>
      <c r="BB160" s="17" t="s">
        <v>6226</v>
      </c>
      <c r="BC160" s="25">
        <v>0</v>
      </c>
      <c r="BD160" s="25">
        <v>0</v>
      </c>
      <c r="BE160" s="25">
        <v>0</v>
      </c>
      <c r="BF160" s="16" t="s">
        <v>46284</v>
      </c>
      <c r="BG160" s="17" t="s">
        <v>6227</v>
      </c>
      <c r="BH160" s="25">
        <v>0</v>
      </c>
      <c r="BI160" s="25">
        <v>0</v>
      </c>
      <c r="BJ160" s="25">
        <v>0</v>
      </c>
      <c r="BK160" s="16" t="s">
        <v>46285</v>
      </c>
      <c r="BL160" s="17" t="s">
        <v>6228</v>
      </c>
      <c r="BM160" s="25">
        <v>0</v>
      </c>
      <c r="BN160" s="25">
        <v>0</v>
      </c>
      <c r="BO160" s="25">
        <v>0</v>
      </c>
      <c r="BP160" s="16" t="s">
        <v>46286</v>
      </c>
      <c r="BQ160" s="17" t="s">
        <v>6229</v>
      </c>
      <c r="BR160" s="25">
        <v>0</v>
      </c>
      <c r="BS160" s="25">
        <v>0</v>
      </c>
      <c r="BT160" s="25">
        <v>0</v>
      </c>
      <c r="BU160" s="16" t="s">
        <v>46287</v>
      </c>
      <c r="BV160" s="17" t="s">
        <v>6230</v>
      </c>
      <c r="BW160" s="25">
        <v>0</v>
      </c>
      <c r="BX160" s="25">
        <v>0</v>
      </c>
      <c r="BY160" s="25">
        <v>0</v>
      </c>
      <c r="BZ160" s="16" t="s">
        <v>46288</v>
      </c>
      <c r="CA160" s="17" t="s">
        <v>6231</v>
      </c>
      <c r="CB160" s="25">
        <v>0</v>
      </c>
      <c r="CC160" s="25">
        <v>0</v>
      </c>
      <c r="CD160" s="25">
        <v>0</v>
      </c>
      <c r="CE160" s="16" t="s">
        <v>46289</v>
      </c>
      <c r="CF160" s="17" t="s">
        <v>6232</v>
      </c>
      <c r="CG160" s="25">
        <v>0</v>
      </c>
      <c r="CH160" s="25">
        <v>0</v>
      </c>
      <c r="CI160" s="25">
        <v>0</v>
      </c>
      <c r="CJ160" s="16" t="s">
        <v>46290</v>
      </c>
      <c r="CK160" s="17" t="s">
        <v>6233</v>
      </c>
      <c r="CL160" s="25">
        <v>0</v>
      </c>
      <c r="CM160" s="25">
        <v>0</v>
      </c>
      <c r="CN160" s="25">
        <v>0</v>
      </c>
      <c r="CO160" s="16" t="s">
        <v>46291</v>
      </c>
      <c r="CP160" s="17" t="s">
        <v>6234</v>
      </c>
      <c r="CQ160" s="25">
        <v>0</v>
      </c>
      <c r="CR160" s="25">
        <v>0</v>
      </c>
      <c r="CS160" s="25">
        <v>0</v>
      </c>
      <c r="CT160" s="16" t="s">
        <v>46292</v>
      </c>
      <c r="CU160" s="17" t="s">
        <v>6235</v>
      </c>
      <c r="CV160" s="25">
        <v>0</v>
      </c>
      <c r="CW160" s="25">
        <v>0</v>
      </c>
      <c r="CX160" s="25">
        <v>0</v>
      </c>
      <c r="CY160" s="16" t="s">
        <v>46293</v>
      </c>
      <c r="CZ160" s="17" t="s">
        <v>6236</v>
      </c>
      <c r="DA160" s="25">
        <v>0</v>
      </c>
      <c r="DB160" s="25">
        <v>0</v>
      </c>
      <c r="DC160" s="25">
        <v>0</v>
      </c>
      <c r="DD160" s="25" t="s">
        <v>46294</v>
      </c>
      <c r="DE160" s="25" t="s">
        <v>6237</v>
      </c>
      <c r="DF160" s="25">
        <v>0</v>
      </c>
      <c r="DG160" s="25">
        <v>0</v>
      </c>
      <c r="DH160" s="25">
        <v>0</v>
      </c>
      <c r="DI160" s="16" t="s">
        <v>46295</v>
      </c>
      <c r="DJ160" s="17" t="s">
        <v>6238</v>
      </c>
      <c r="DK160" s="25">
        <v>0</v>
      </c>
      <c r="DL160" s="25">
        <v>0</v>
      </c>
      <c r="DM160" s="25">
        <v>0</v>
      </c>
      <c r="DN160" s="16" t="s">
        <v>46296</v>
      </c>
      <c r="DO160" s="17" t="s">
        <v>6239</v>
      </c>
      <c r="DP160" s="25">
        <v>0</v>
      </c>
      <c r="DQ160" s="25">
        <v>0</v>
      </c>
      <c r="DR160" s="25">
        <v>0</v>
      </c>
      <c r="DS160" s="16" t="s">
        <v>46297</v>
      </c>
      <c r="DT160" s="17" t="s">
        <v>6240</v>
      </c>
      <c r="DU160" s="25">
        <v>0</v>
      </c>
      <c r="DV160" s="25">
        <v>0</v>
      </c>
      <c r="DW160" s="25">
        <v>0</v>
      </c>
      <c r="DX160" s="16" t="s">
        <v>46298</v>
      </c>
      <c r="DY160" s="17" t="s">
        <v>6241</v>
      </c>
      <c r="DZ160" s="25">
        <v>0</v>
      </c>
      <c r="EA160" s="25">
        <v>0</v>
      </c>
      <c r="EB160" s="16">
        <v>0</v>
      </c>
      <c r="EC160" s="16" t="s">
        <v>46299</v>
      </c>
      <c r="ED160" s="17" t="s">
        <v>6242</v>
      </c>
      <c r="EE160" s="25">
        <v>0</v>
      </c>
      <c r="EF160" s="25">
        <v>0</v>
      </c>
      <c r="EG160" s="16">
        <v>0</v>
      </c>
      <c r="EH160" s="16" t="s">
        <v>46300</v>
      </c>
      <c r="EI160" s="16" t="s">
        <v>6243</v>
      </c>
      <c r="EJ160" s="16">
        <v>0</v>
      </c>
      <c r="EK160" s="16">
        <v>0</v>
      </c>
      <c r="EL160" s="16">
        <v>0</v>
      </c>
      <c r="EM160" s="16" t="s">
        <v>46301</v>
      </c>
      <c r="EN160" s="17" t="s">
        <v>6244</v>
      </c>
      <c r="EO160" s="25">
        <v>0</v>
      </c>
      <c r="EP160" s="25">
        <v>0</v>
      </c>
      <c r="EQ160" s="16">
        <v>0</v>
      </c>
      <c r="ER160" s="16" t="s">
        <v>46302</v>
      </c>
      <c r="ES160" s="17" t="s">
        <v>6245</v>
      </c>
      <c r="ET160" s="17">
        <v>0</v>
      </c>
      <c r="EU160" s="17">
        <v>0</v>
      </c>
      <c r="EV160" s="17">
        <v>0</v>
      </c>
      <c r="EW160" s="17" t="s">
        <v>46303</v>
      </c>
      <c r="EX160" s="17" t="s">
        <v>6246</v>
      </c>
      <c r="EY160" s="17">
        <v>0</v>
      </c>
      <c r="EZ160" s="17">
        <v>0</v>
      </c>
      <c r="FA160" s="17">
        <v>0</v>
      </c>
      <c r="FB160" s="17" t="s">
        <v>46304</v>
      </c>
      <c r="FC160" s="17" t="s">
        <v>6247</v>
      </c>
      <c r="FD160" s="17">
        <v>0</v>
      </c>
      <c r="FE160" s="17">
        <v>0</v>
      </c>
      <c r="FF160" s="17">
        <v>0</v>
      </c>
      <c r="FH160" s="17">
        <v>0</v>
      </c>
      <c r="FI160" s="17">
        <v>0</v>
      </c>
      <c r="FJ160" s="17">
        <v>0</v>
      </c>
      <c r="FL160" s="17">
        <v>0</v>
      </c>
      <c r="FM160" s="17">
        <v>0</v>
      </c>
      <c r="FN160" s="17">
        <v>0</v>
      </c>
    </row>
    <row r="161" spans="1:170">
      <c r="A161" s="14">
        <v>63500005</v>
      </c>
      <c r="B161" s="15" t="s">
        <v>56</v>
      </c>
      <c r="C161" s="17" t="s">
        <v>357</v>
      </c>
      <c r="D161" s="25">
        <v>0</v>
      </c>
      <c r="E161" s="25">
        <v>0</v>
      </c>
      <c r="F161" s="25">
        <v>0</v>
      </c>
      <c r="I161" s="16"/>
      <c r="L161" s="20" t="s">
        <v>1482</v>
      </c>
      <c r="M161" s="17" t="s">
        <v>46305</v>
      </c>
      <c r="N161" s="17" t="s">
        <v>6248</v>
      </c>
      <c r="O161" s="25">
        <v>0</v>
      </c>
      <c r="P161" s="25">
        <v>0</v>
      </c>
      <c r="Q161" s="25">
        <v>0</v>
      </c>
      <c r="R161" s="16" t="s">
        <v>46306</v>
      </c>
      <c r="S161" s="17" t="s">
        <v>6249</v>
      </c>
      <c r="T161" s="25">
        <v>0</v>
      </c>
      <c r="U161" s="25">
        <v>0</v>
      </c>
      <c r="V161" s="25">
        <v>0</v>
      </c>
      <c r="W161" s="16" t="s">
        <v>46307</v>
      </c>
      <c r="X161" s="17" t="s">
        <v>6250</v>
      </c>
      <c r="Y161" s="25">
        <v>0</v>
      </c>
      <c r="Z161" s="25">
        <v>0</v>
      </c>
      <c r="AA161" s="25">
        <v>0</v>
      </c>
      <c r="AB161" s="16" t="s">
        <v>46308</v>
      </c>
      <c r="AC161" s="17" t="s">
        <v>6251</v>
      </c>
      <c r="AD161" s="25">
        <v>0</v>
      </c>
      <c r="AE161" s="25">
        <v>0</v>
      </c>
      <c r="AF161" s="25">
        <v>0</v>
      </c>
      <c r="AG161" s="16" t="s">
        <v>46309</v>
      </c>
      <c r="AH161" s="17" t="s">
        <v>6252</v>
      </c>
      <c r="AI161" s="25">
        <v>0</v>
      </c>
      <c r="AJ161" s="25">
        <v>0</v>
      </c>
      <c r="AK161" s="25">
        <v>0</v>
      </c>
      <c r="AL161" s="16" t="s">
        <v>46310</v>
      </c>
      <c r="AM161" s="17" t="s">
        <v>6253</v>
      </c>
      <c r="AN161" s="25">
        <v>0</v>
      </c>
      <c r="AO161" s="25">
        <v>0</v>
      </c>
      <c r="AP161" s="25">
        <v>0</v>
      </c>
      <c r="AQ161" s="16" t="s">
        <v>46311</v>
      </c>
      <c r="AR161" s="17" t="s">
        <v>6254</v>
      </c>
      <c r="AS161" s="25">
        <v>0</v>
      </c>
      <c r="AT161" s="25">
        <v>0</v>
      </c>
      <c r="AU161" s="25">
        <v>0</v>
      </c>
      <c r="AV161" s="16" t="s">
        <v>46312</v>
      </c>
      <c r="AW161" s="17" t="s">
        <v>6255</v>
      </c>
      <c r="AX161" s="25">
        <v>0</v>
      </c>
      <c r="AY161" s="25">
        <v>0</v>
      </c>
      <c r="AZ161" s="25">
        <v>0</v>
      </c>
      <c r="BA161" s="16" t="s">
        <v>46313</v>
      </c>
      <c r="BB161" s="17" t="s">
        <v>6256</v>
      </c>
      <c r="BC161" s="25">
        <v>0</v>
      </c>
      <c r="BD161" s="25">
        <v>0</v>
      </c>
      <c r="BE161" s="25">
        <v>0</v>
      </c>
      <c r="BF161" s="16" t="s">
        <v>46314</v>
      </c>
      <c r="BG161" s="17" t="s">
        <v>6257</v>
      </c>
      <c r="BH161" s="25">
        <v>0</v>
      </c>
      <c r="BI161" s="25">
        <v>0</v>
      </c>
      <c r="BJ161" s="25">
        <v>0</v>
      </c>
      <c r="BK161" s="16" t="s">
        <v>46315</v>
      </c>
      <c r="BL161" s="17" t="s">
        <v>6258</v>
      </c>
      <c r="BM161" s="25">
        <v>0</v>
      </c>
      <c r="BN161" s="25">
        <v>0</v>
      </c>
      <c r="BO161" s="25">
        <v>0</v>
      </c>
      <c r="BP161" s="16" t="s">
        <v>46316</v>
      </c>
      <c r="BQ161" s="17" t="s">
        <v>6259</v>
      </c>
      <c r="BR161" s="25">
        <v>0</v>
      </c>
      <c r="BS161" s="25">
        <v>0</v>
      </c>
      <c r="BT161" s="25">
        <v>0</v>
      </c>
      <c r="BU161" s="16" t="s">
        <v>46317</v>
      </c>
      <c r="BV161" s="17" t="s">
        <v>6260</v>
      </c>
      <c r="BW161" s="25">
        <v>0</v>
      </c>
      <c r="BX161" s="25">
        <v>0</v>
      </c>
      <c r="BY161" s="25">
        <v>0</v>
      </c>
      <c r="BZ161" s="16" t="s">
        <v>46318</v>
      </c>
      <c r="CA161" s="17" t="s">
        <v>6261</v>
      </c>
      <c r="CB161" s="25">
        <v>0</v>
      </c>
      <c r="CC161" s="25">
        <v>0</v>
      </c>
      <c r="CD161" s="25">
        <v>0</v>
      </c>
      <c r="CE161" s="16" t="s">
        <v>46319</v>
      </c>
      <c r="CF161" s="17" t="s">
        <v>6262</v>
      </c>
      <c r="CG161" s="25">
        <v>0</v>
      </c>
      <c r="CH161" s="25">
        <v>0</v>
      </c>
      <c r="CI161" s="25">
        <v>0</v>
      </c>
      <c r="CJ161" s="16" t="s">
        <v>46320</v>
      </c>
      <c r="CK161" s="17" t="s">
        <v>6263</v>
      </c>
      <c r="CL161" s="25">
        <v>0</v>
      </c>
      <c r="CM161" s="25">
        <v>0</v>
      </c>
      <c r="CN161" s="25">
        <v>0</v>
      </c>
      <c r="CO161" s="16" t="s">
        <v>46321</v>
      </c>
      <c r="CP161" s="17" t="s">
        <v>6264</v>
      </c>
      <c r="CQ161" s="25">
        <v>0</v>
      </c>
      <c r="CR161" s="25">
        <v>0</v>
      </c>
      <c r="CS161" s="25">
        <v>0</v>
      </c>
      <c r="CT161" s="16" t="s">
        <v>46322</v>
      </c>
      <c r="CU161" s="17" t="s">
        <v>6265</v>
      </c>
      <c r="CV161" s="25">
        <v>0</v>
      </c>
      <c r="CW161" s="25">
        <v>0</v>
      </c>
      <c r="CX161" s="25">
        <v>0</v>
      </c>
      <c r="CY161" s="16" t="s">
        <v>46323</v>
      </c>
      <c r="CZ161" s="17" t="s">
        <v>6266</v>
      </c>
      <c r="DA161" s="25">
        <v>0</v>
      </c>
      <c r="DB161" s="25">
        <v>0</v>
      </c>
      <c r="DC161" s="25">
        <v>0</v>
      </c>
      <c r="DD161" s="25" t="s">
        <v>46324</v>
      </c>
      <c r="DE161" s="25" t="s">
        <v>6267</v>
      </c>
      <c r="DF161" s="25">
        <v>0</v>
      </c>
      <c r="DG161" s="25">
        <v>0</v>
      </c>
      <c r="DH161" s="25">
        <v>0</v>
      </c>
      <c r="DI161" s="16" t="s">
        <v>46325</v>
      </c>
      <c r="DJ161" s="17" t="s">
        <v>6268</v>
      </c>
      <c r="DK161" s="25">
        <v>0</v>
      </c>
      <c r="DL161" s="25">
        <v>0</v>
      </c>
      <c r="DM161" s="25">
        <v>0</v>
      </c>
      <c r="DN161" s="16" t="s">
        <v>46326</v>
      </c>
      <c r="DO161" s="17" t="s">
        <v>6269</v>
      </c>
      <c r="DP161" s="25">
        <v>0</v>
      </c>
      <c r="DQ161" s="25">
        <v>0</v>
      </c>
      <c r="DR161" s="25">
        <v>0</v>
      </c>
      <c r="DS161" s="16" t="s">
        <v>46327</v>
      </c>
      <c r="DT161" s="17" t="s">
        <v>6270</v>
      </c>
      <c r="DU161" s="25">
        <v>0</v>
      </c>
      <c r="DV161" s="25">
        <v>0</v>
      </c>
      <c r="DW161" s="25">
        <v>0</v>
      </c>
      <c r="DX161" s="16" t="s">
        <v>46328</v>
      </c>
      <c r="DY161" s="17" t="s">
        <v>6271</v>
      </c>
      <c r="DZ161" s="25">
        <v>0</v>
      </c>
      <c r="EA161" s="25">
        <v>0</v>
      </c>
      <c r="EB161" s="16">
        <v>0</v>
      </c>
      <c r="EC161" s="16" t="s">
        <v>46329</v>
      </c>
      <c r="ED161" s="17" t="s">
        <v>6272</v>
      </c>
      <c r="EE161" s="25">
        <v>0</v>
      </c>
      <c r="EF161" s="25">
        <v>0</v>
      </c>
      <c r="EG161" s="16">
        <v>0</v>
      </c>
      <c r="EH161" s="16" t="s">
        <v>46330</v>
      </c>
      <c r="EI161" s="16" t="s">
        <v>6273</v>
      </c>
      <c r="EJ161" s="16">
        <v>0</v>
      </c>
      <c r="EK161" s="16">
        <v>0</v>
      </c>
      <c r="EL161" s="16">
        <v>0</v>
      </c>
      <c r="EM161" s="16" t="s">
        <v>46331</v>
      </c>
      <c r="EN161" s="17" t="s">
        <v>6274</v>
      </c>
      <c r="EO161" s="25">
        <v>0</v>
      </c>
      <c r="EP161" s="25">
        <v>0</v>
      </c>
      <c r="EQ161" s="16">
        <v>0</v>
      </c>
      <c r="ER161" s="16" t="s">
        <v>46332</v>
      </c>
      <c r="ES161" s="17" t="s">
        <v>6275</v>
      </c>
      <c r="ET161" s="17">
        <v>0</v>
      </c>
      <c r="EU161" s="17">
        <v>0</v>
      </c>
      <c r="EV161" s="17">
        <v>0</v>
      </c>
      <c r="EW161" s="17" t="s">
        <v>46333</v>
      </c>
      <c r="EX161" s="17" t="s">
        <v>6276</v>
      </c>
      <c r="EY161" s="17">
        <v>0</v>
      </c>
      <c r="EZ161" s="17">
        <v>0</v>
      </c>
      <c r="FA161" s="17">
        <v>0</v>
      </c>
      <c r="FB161" s="17" t="s">
        <v>46334</v>
      </c>
      <c r="FC161" s="17" t="s">
        <v>6277</v>
      </c>
      <c r="FD161" s="17">
        <v>0</v>
      </c>
      <c r="FE161" s="17">
        <v>0</v>
      </c>
      <c r="FF161" s="17">
        <v>0</v>
      </c>
      <c r="FH161" s="17">
        <v>0</v>
      </c>
      <c r="FI161" s="17">
        <v>0</v>
      </c>
      <c r="FJ161" s="17">
        <v>0</v>
      </c>
      <c r="FL161" s="17">
        <v>0</v>
      </c>
      <c r="FM161" s="17">
        <v>0</v>
      </c>
      <c r="FN161" s="17">
        <v>0</v>
      </c>
    </row>
    <row r="162" spans="1:170">
      <c r="A162" s="14">
        <v>63500006</v>
      </c>
      <c r="B162" s="15" t="s">
        <v>56</v>
      </c>
      <c r="C162" s="17" t="s">
        <v>358</v>
      </c>
      <c r="D162" s="25">
        <v>0</v>
      </c>
      <c r="E162" s="25">
        <v>0</v>
      </c>
      <c r="F162" s="25">
        <v>0</v>
      </c>
      <c r="I162" s="16"/>
      <c r="L162" s="20" t="s">
        <v>1483</v>
      </c>
      <c r="M162" s="17" t="s">
        <v>46335</v>
      </c>
      <c r="N162" s="17" t="s">
        <v>6278</v>
      </c>
      <c r="O162" s="25">
        <v>0</v>
      </c>
      <c r="P162" s="25">
        <v>0</v>
      </c>
      <c r="Q162" s="25">
        <v>0</v>
      </c>
      <c r="R162" s="16" t="s">
        <v>46336</v>
      </c>
      <c r="S162" s="17" t="s">
        <v>6279</v>
      </c>
      <c r="T162" s="25">
        <v>0</v>
      </c>
      <c r="U162" s="25">
        <v>0</v>
      </c>
      <c r="V162" s="25">
        <v>0</v>
      </c>
      <c r="W162" s="16" t="s">
        <v>46337</v>
      </c>
      <c r="X162" s="17" t="s">
        <v>6280</v>
      </c>
      <c r="Y162" s="25">
        <v>0</v>
      </c>
      <c r="Z162" s="25">
        <v>0</v>
      </c>
      <c r="AA162" s="25">
        <v>0</v>
      </c>
      <c r="AB162" s="16" t="s">
        <v>46338</v>
      </c>
      <c r="AC162" s="17" t="s">
        <v>6281</v>
      </c>
      <c r="AD162" s="25">
        <v>0</v>
      </c>
      <c r="AE162" s="25">
        <v>0</v>
      </c>
      <c r="AF162" s="25">
        <v>0</v>
      </c>
      <c r="AG162" s="16" t="s">
        <v>46339</v>
      </c>
      <c r="AH162" s="17" t="s">
        <v>6282</v>
      </c>
      <c r="AI162" s="25">
        <v>0</v>
      </c>
      <c r="AJ162" s="25">
        <v>0</v>
      </c>
      <c r="AK162" s="25">
        <v>0</v>
      </c>
      <c r="AL162" s="16" t="s">
        <v>46340</v>
      </c>
      <c r="AM162" s="17" t="s">
        <v>6283</v>
      </c>
      <c r="AN162" s="25">
        <v>0</v>
      </c>
      <c r="AO162" s="25">
        <v>0</v>
      </c>
      <c r="AP162" s="25">
        <v>0</v>
      </c>
      <c r="AQ162" s="16" t="s">
        <v>46341</v>
      </c>
      <c r="AR162" s="17" t="s">
        <v>6284</v>
      </c>
      <c r="AS162" s="25">
        <v>0</v>
      </c>
      <c r="AT162" s="25">
        <v>0</v>
      </c>
      <c r="AU162" s="25">
        <v>0</v>
      </c>
      <c r="AV162" s="16" t="s">
        <v>46342</v>
      </c>
      <c r="AW162" s="17" t="s">
        <v>6285</v>
      </c>
      <c r="AX162" s="25">
        <v>0</v>
      </c>
      <c r="AY162" s="25">
        <v>0</v>
      </c>
      <c r="AZ162" s="25">
        <v>0</v>
      </c>
      <c r="BA162" s="16" t="s">
        <v>46343</v>
      </c>
      <c r="BB162" s="17" t="s">
        <v>6286</v>
      </c>
      <c r="BC162" s="25">
        <v>0</v>
      </c>
      <c r="BD162" s="25">
        <v>0</v>
      </c>
      <c r="BE162" s="25">
        <v>0</v>
      </c>
      <c r="BF162" s="16" t="s">
        <v>46344</v>
      </c>
      <c r="BG162" s="17" t="s">
        <v>6287</v>
      </c>
      <c r="BH162" s="25">
        <v>0</v>
      </c>
      <c r="BI162" s="25">
        <v>0</v>
      </c>
      <c r="BJ162" s="25">
        <v>0</v>
      </c>
      <c r="BK162" s="16" t="s">
        <v>46345</v>
      </c>
      <c r="BL162" s="17" t="s">
        <v>6288</v>
      </c>
      <c r="BM162" s="25">
        <v>0</v>
      </c>
      <c r="BN162" s="25">
        <v>0</v>
      </c>
      <c r="BO162" s="25">
        <v>0</v>
      </c>
      <c r="BP162" s="16" t="s">
        <v>46346</v>
      </c>
      <c r="BQ162" s="17" t="s">
        <v>6289</v>
      </c>
      <c r="BR162" s="25">
        <v>0</v>
      </c>
      <c r="BS162" s="25">
        <v>0</v>
      </c>
      <c r="BT162" s="25">
        <v>0</v>
      </c>
      <c r="BU162" s="16" t="s">
        <v>46347</v>
      </c>
      <c r="BV162" s="17" t="s">
        <v>6290</v>
      </c>
      <c r="BW162" s="25">
        <v>0</v>
      </c>
      <c r="BX162" s="25">
        <v>0</v>
      </c>
      <c r="BY162" s="25">
        <v>0</v>
      </c>
      <c r="BZ162" s="16" t="s">
        <v>46348</v>
      </c>
      <c r="CA162" s="17" t="s">
        <v>6291</v>
      </c>
      <c r="CB162" s="25">
        <v>0</v>
      </c>
      <c r="CC162" s="25">
        <v>0</v>
      </c>
      <c r="CD162" s="25">
        <v>0</v>
      </c>
      <c r="CE162" s="16" t="s">
        <v>46349</v>
      </c>
      <c r="CF162" s="17" t="s">
        <v>6292</v>
      </c>
      <c r="CG162" s="25">
        <v>0</v>
      </c>
      <c r="CH162" s="25">
        <v>0</v>
      </c>
      <c r="CI162" s="25">
        <v>0</v>
      </c>
      <c r="CJ162" s="16" t="s">
        <v>46350</v>
      </c>
      <c r="CK162" s="17" t="s">
        <v>6293</v>
      </c>
      <c r="CL162" s="25">
        <v>0</v>
      </c>
      <c r="CM162" s="25">
        <v>0</v>
      </c>
      <c r="CN162" s="25">
        <v>0</v>
      </c>
      <c r="CO162" s="16" t="s">
        <v>46351</v>
      </c>
      <c r="CP162" s="17" t="s">
        <v>6294</v>
      </c>
      <c r="CQ162" s="25">
        <v>0</v>
      </c>
      <c r="CR162" s="25">
        <v>0</v>
      </c>
      <c r="CS162" s="25">
        <v>0</v>
      </c>
      <c r="CT162" s="16" t="s">
        <v>46352</v>
      </c>
      <c r="CU162" s="17" t="s">
        <v>6295</v>
      </c>
      <c r="CV162" s="25">
        <v>0</v>
      </c>
      <c r="CW162" s="25">
        <v>0</v>
      </c>
      <c r="CX162" s="25">
        <v>0</v>
      </c>
      <c r="CY162" s="16" t="s">
        <v>46353</v>
      </c>
      <c r="CZ162" s="17" t="s">
        <v>6296</v>
      </c>
      <c r="DA162" s="25">
        <v>0</v>
      </c>
      <c r="DB162" s="25">
        <v>0</v>
      </c>
      <c r="DC162" s="25">
        <v>0</v>
      </c>
      <c r="DD162" s="25" t="s">
        <v>46354</v>
      </c>
      <c r="DE162" s="25" t="s">
        <v>6297</v>
      </c>
      <c r="DF162" s="25">
        <v>0</v>
      </c>
      <c r="DG162" s="25">
        <v>0</v>
      </c>
      <c r="DH162" s="25">
        <v>0</v>
      </c>
      <c r="DI162" s="16" t="s">
        <v>46355</v>
      </c>
      <c r="DJ162" s="17" t="s">
        <v>6298</v>
      </c>
      <c r="DK162" s="25">
        <v>0</v>
      </c>
      <c r="DL162" s="25">
        <v>0</v>
      </c>
      <c r="DM162" s="25">
        <v>0</v>
      </c>
      <c r="DN162" s="16" t="s">
        <v>46356</v>
      </c>
      <c r="DO162" s="17" t="s">
        <v>6299</v>
      </c>
      <c r="DP162" s="25">
        <v>0</v>
      </c>
      <c r="DQ162" s="25">
        <v>0</v>
      </c>
      <c r="DR162" s="25">
        <v>0</v>
      </c>
      <c r="DS162" s="16" t="s">
        <v>46357</v>
      </c>
      <c r="DT162" s="17" t="s">
        <v>6300</v>
      </c>
      <c r="DU162" s="25">
        <v>0</v>
      </c>
      <c r="DV162" s="25">
        <v>0</v>
      </c>
      <c r="DW162" s="25">
        <v>0</v>
      </c>
      <c r="DX162" s="16" t="s">
        <v>46358</v>
      </c>
      <c r="DY162" s="17" t="s">
        <v>6301</v>
      </c>
      <c r="DZ162" s="25">
        <v>0</v>
      </c>
      <c r="EA162" s="25">
        <v>0</v>
      </c>
      <c r="EB162" s="16">
        <v>0</v>
      </c>
      <c r="EC162" s="16" t="s">
        <v>46359</v>
      </c>
      <c r="ED162" s="17" t="s">
        <v>6302</v>
      </c>
      <c r="EE162" s="25">
        <v>0</v>
      </c>
      <c r="EF162" s="25">
        <v>0</v>
      </c>
      <c r="EG162" s="16">
        <v>0</v>
      </c>
      <c r="EH162" s="16" t="s">
        <v>46360</v>
      </c>
      <c r="EI162" s="16" t="s">
        <v>6303</v>
      </c>
      <c r="EJ162" s="16">
        <v>0</v>
      </c>
      <c r="EK162" s="16">
        <v>0</v>
      </c>
      <c r="EL162" s="16">
        <v>0</v>
      </c>
      <c r="EM162" s="16" t="s">
        <v>46361</v>
      </c>
      <c r="EN162" s="17" t="s">
        <v>6304</v>
      </c>
      <c r="EO162" s="25">
        <v>0</v>
      </c>
      <c r="EP162" s="25">
        <v>0</v>
      </c>
      <c r="EQ162" s="16">
        <v>0</v>
      </c>
      <c r="ER162" s="16" t="s">
        <v>46362</v>
      </c>
      <c r="ES162" s="17" t="s">
        <v>6305</v>
      </c>
      <c r="ET162" s="17">
        <v>0</v>
      </c>
      <c r="EU162" s="17">
        <v>0</v>
      </c>
      <c r="EV162" s="17">
        <v>0</v>
      </c>
      <c r="EW162" s="17" t="s">
        <v>46363</v>
      </c>
      <c r="EX162" s="17" t="s">
        <v>6306</v>
      </c>
      <c r="EY162" s="17">
        <v>0</v>
      </c>
      <c r="EZ162" s="17">
        <v>0</v>
      </c>
      <c r="FA162" s="17">
        <v>0</v>
      </c>
      <c r="FB162" s="17" t="s">
        <v>46364</v>
      </c>
      <c r="FC162" s="17" t="s">
        <v>6307</v>
      </c>
      <c r="FD162" s="17">
        <v>0</v>
      </c>
      <c r="FE162" s="17">
        <v>0</v>
      </c>
      <c r="FF162" s="17">
        <v>0</v>
      </c>
      <c r="FH162" s="17">
        <v>0</v>
      </c>
      <c r="FI162" s="17">
        <v>0</v>
      </c>
      <c r="FJ162" s="17">
        <v>0</v>
      </c>
      <c r="FL162" s="17">
        <v>0</v>
      </c>
      <c r="FM162" s="17">
        <v>0</v>
      </c>
      <c r="FN162" s="17">
        <v>0</v>
      </c>
    </row>
    <row r="163" spans="1:170">
      <c r="A163" s="14">
        <v>63500007</v>
      </c>
      <c r="B163" s="15" t="s">
        <v>56</v>
      </c>
      <c r="C163" s="17" t="s">
        <v>359</v>
      </c>
      <c r="D163" s="25">
        <v>0</v>
      </c>
      <c r="E163" s="25">
        <v>0</v>
      </c>
      <c r="F163" s="25">
        <v>0</v>
      </c>
      <c r="I163" s="16"/>
      <c r="L163" s="20" t="s">
        <v>1484</v>
      </c>
      <c r="M163" s="17" t="s">
        <v>46365</v>
      </c>
      <c r="N163" s="17" t="s">
        <v>6308</v>
      </c>
      <c r="O163" s="25">
        <v>0</v>
      </c>
      <c r="P163" s="25">
        <v>0</v>
      </c>
      <c r="Q163" s="25">
        <v>0</v>
      </c>
      <c r="R163" s="16" t="s">
        <v>46366</v>
      </c>
      <c r="S163" s="17" t="s">
        <v>6309</v>
      </c>
      <c r="T163" s="25">
        <v>0</v>
      </c>
      <c r="U163" s="25">
        <v>0</v>
      </c>
      <c r="V163" s="25">
        <v>0</v>
      </c>
      <c r="W163" s="16" t="s">
        <v>46367</v>
      </c>
      <c r="X163" s="17" t="s">
        <v>6310</v>
      </c>
      <c r="Y163" s="25">
        <v>0</v>
      </c>
      <c r="Z163" s="25">
        <v>0</v>
      </c>
      <c r="AA163" s="25">
        <v>0</v>
      </c>
      <c r="AB163" s="16" t="s">
        <v>46368</v>
      </c>
      <c r="AC163" s="17" t="s">
        <v>6311</v>
      </c>
      <c r="AD163" s="25">
        <v>0</v>
      </c>
      <c r="AE163" s="25">
        <v>0</v>
      </c>
      <c r="AF163" s="25">
        <v>0</v>
      </c>
      <c r="AG163" s="16" t="s">
        <v>46369</v>
      </c>
      <c r="AH163" s="17" t="s">
        <v>6312</v>
      </c>
      <c r="AI163" s="25">
        <v>0</v>
      </c>
      <c r="AJ163" s="25">
        <v>0</v>
      </c>
      <c r="AK163" s="25">
        <v>0</v>
      </c>
      <c r="AL163" s="16" t="s">
        <v>46370</v>
      </c>
      <c r="AM163" s="17" t="s">
        <v>6313</v>
      </c>
      <c r="AN163" s="25">
        <v>0</v>
      </c>
      <c r="AO163" s="25">
        <v>0</v>
      </c>
      <c r="AP163" s="25">
        <v>0</v>
      </c>
      <c r="AQ163" s="16" t="s">
        <v>46371</v>
      </c>
      <c r="AR163" s="17" t="s">
        <v>6314</v>
      </c>
      <c r="AS163" s="25">
        <v>0</v>
      </c>
      <c r="AT163" s="25">
        <v>0</v>
      </c>
      <c r="AU163" s="25">
        <v>0</v>
      </c>
      <c r="AV163" s="16" t="s">
        <v>46372</v>
      </c>
      <c r="AW163" s="17" t="s">
        <v>6315</v>
      </c>
      <c r="AX163" s="25">
        <v>0</v>
      </c>
      <c r="AY163" s="25">
        <v>0</v>
      </c>
      <c r="AZ163" s="25">
        <v>0</v>
      </c>
      <c r="BA163" s="16" t="s">
        <v>46373</v>
      </c>
      <c r="BB163" s="17" t="s">
        <v>6316</v>
      </c>
      <c r="BC163" s="25">
        <v>0</v>
      </c>
      <c r="BD163" s="25">
        <v>0</v>
      </c>
      <c r="BE163" s="25">
        <v>0</v>
      </c>
      <c r="BF163" s="16" t="s">
        <v>46374</v>
      </c>
      <c r="BG163" s="17" t="s">
        <v>6317</v>
      </c>
      <c r="BH163" s="25">
        <v>0</v>
      </c>
      <c r="BI163" s="25">
        <v>0</v>
      </c>
      <c r="BJ163" s="25">
        <v>0</v>
      </c>
      <c r="BK163" s="16" t="s">
        <v>46375</v>
      </c>
      <c r="BL163" s="17" t="s">
        <v>6318</v>
      </c>
      <c r="BM163" s="25">
        <v>0</v>
      </c>
      <c r="BN163" s="25">
        <v>0</v>
      </c>
      <c r="BO163" s="25">
        <v>0</v>
      </c>
      <c r="BP163" s="16" t="s">
        <v>46376</v>
      </c>
      <c r="BQ163" s="17" t="s">
        <v>6319</v>
      </c>
      <c r="BR163" s="25">
        <v>0</v>
      </c>
      <c r="BS163" s="25">
        <v>0</v>
      </c>
      <c r="BT163" s="25">
        <v>0</v>
      </c>
      <c r="BU163" s="16" t="s">
        <v>46377</v>
      </c>
      <c r="BV163" s="17" t="s">
        <v>6320</v>
      </c>
      <c r="BW163" s="25">
        <v>0</v>
      </c>
      <c r="BX163" s="25">
        <v>0</v>
      </c>
      <c r="BY163" s="25">
        <v>0</v>
      </c>
      <c r="BZ163" s="16" t="s">
        <v>46378</v>
      </c>
      <c r="CA163" s="17" t="s">
        <v>6321</v>
      </c>
      <c r="CB163" s="25">
        <v>0</v>
      </c>
      <c r="CC163" s="25">
        <v>0</v>
      </c>
      <c r="CD163" s="25">
        <v>0</v>
      </c>
      <c r="CE163" s="16" t="s">
        <v>46379</v>
      </c>
      <c r="CF163" s="17" t="s">
        <v>6322</v>
      </c>
      <c r="CG163" s="25">
        <v>0</v>
      </c>
      <c r="CH163" s="25">
        <v>0</v>
      </c>
      <c r="CI163" s="25">
        <v>0</v>
      </c>
      <c r="CJ163" s="16" t="s">
        <v>46380</v>
      </c>
      <c r="CK163" s="17" t="s">
        <v>6323</v>
      </c>
      <c r="CL163" s="25">
        <v>0</v>
      </c>
      <c r="CM163" s="25">
        <v>0</v>
      </c>
      <c r="CN163" s="25">
        <v>0</v>
      </c>
      <c r="CO163" s="16" t="s">
        <v>46381</v>
      </c>
      <c r="CP163" s="17" t="s">
        <v>6324</v>
      </c>
      <c r="CQ163" s="25">
        <v>0</v>
      </c>
      <c r="CR163" s="25">
        <v>0</v>
      </c>
      <c r="CS163" s="25">
        <v>0</v>
      </c>
      <c r="CT163" s="16" t="s">
        <v>46382</v>
      </c>
      <c r="CU163" s="17" t="s">
        <v>6325</v>
      </c>
      <c r="CV163" s="25">
        <v>0</v>
      </c>
      <c r="CW163" s="25">
        <v>0</v>
      </c>
      <c r="CX163" s="25">
        <v>0</v>
      </c>
      <c r="CY163" s="16" t="s">
        <v>46383</v>
      </c>
      <c r="CZ163" s="17" t="s">
        <v>6326</v>
      </c>
      <c r="DA163" s="25">
        <v>0</v>
      </c>
      <c r="DB163" s="25">
        <v>0</v>
      </c>
      <c r="DC163" s="25">
        <v>0</v>
      </c>
      <c r="DD163" s="25" t="s">
        <v>46384</v>
      </c>
      <c r="DE163" s="25" t="s">
        <v>6327</v>
      </c>
      <c r="DF163" s="25">
        <v>0</v>
      </c>
      <c r="DG163" s="25">
        <v>0</v>
      </c>
      <c r="DH163" s="25">
        <v>0</v>
      </c>
      <c r="DI163" s="16" t="s">
        <v>46385</v>
      </c>
      <c r="DJ163" s="17" t="s">
        <v>6328</v>
      </c>
      <c r="DK163" s="25">
        <v>0</v>
      </c>
      <c r="DL163" s="25">
        <v>0</v>
      </c>
      <c r="DM163" s="25">
        <v>0</v>
      </c>
      <c r="DN163" s="16" t="s">
        <v>46386</v>
      </c>
      <c r="DO163" s="17" t="s">
        <v>6329</v>
      </c>
      <c r="DP163" s="25">
        <v>0</v>
      </c>
      <c r="DQ163" s="25">
        <v>0</v>
      </c>
      <c r="DR163" s="25">
        <v>0</v>
      </c>
      <c r="DS163" s="16" t="s">
        <v>46387</v>
      </c>
      <c r="DT163" s="17" t="s">
        <v>6330</v>
      </c>
      <c r="DU163" s="25">
        <v>0</v>
      </c>
      <c r="DV163" s="25">
        <v>0</v>
      </c>
      <c r="DW163" s="25">
        <v>0</v>
      </c>
      <c r="DX163" s="16" t="s">
        <v>46388</v>
      </c>
      <c r="DY163" s="17" t="s">
        <v>6331</v>
      </c>
      <c r="DZ163" s="25">
        <v>0</v>
      </c>
      <c r="EA163" s="25">
        <v>0</v>
      </c>
      <c r="EB163" s="16">
        <v>0</v>
      </c>
      <c r="EC163" s="16" t="s">
        <v>46389</v>
      </c>
      <c r="ED163" s="17" t="s">
        <v>6332</v>
      </c>
      <c r="EE163" s="25">
        <v>0</v>
      </c>
      <c r="EF163" s="25">
        <v>0</v>
      </c>
      <c r="EG163" s="16">
        <v>0</v>
      </c>
      <c r="EH163" s="16" t="s">
        <v>46390</v>
      </c>
      <c r="EI163" s="16" t="s">
        <v>6333</v>
      </c>
      <c r="EJ163" s="16">
        <v>0</v>
      </c>
      <c r="EK163" s="16">
        <v>0</v>
      </c>
      <c r="EL163" s="16">
        <v>0</v>
      </c>
      <c r="EM163" s="16" t="s">
        <v>46391</v>
      </c>
      <c r="EN163" s="17" t="s">
        <v>6334</v>
      </c>
      <c r="EO163" s="25">
        <v>0</v>
      </c>
      <c r="EP163" s="25">
        <v>0</v>
      </c>
      <c r="EQ163" s="16">
        <v>0</v>
      </c>
      <c r="ER163" s="16" t="s">
        <v>46392</v>
      </c>
      <c r="ES163" s="17" t="s">
        <v>6335</v>
      </c>
      <c r="ET163" s="17">
        <v>0</v>
      </c>
      <c r="EU163" s="17">
        <v>0</v>
      </c>
      <c r="EV163" s="17">
        <v>0</v>
      </c>
      <c r="EW163" s="17" t="s">
        <v>46393</v>
      </c>
      <c r="EX163" s="17" t="s">
        <v>6336</v>
      </c>
      <c r="EY163" s="17">
        <v>0</v>
      </c>
      <c r="EZ163" s="17">
        <v>0</v>
      </c>
      <c r="FA163" s="17">
        <v>0</v>
      </c>
      <c r="FB163" s="17" t="s">
        <v>46394</v>
      </c>
      <c r="FC163" s="17" t="s">
        <v>6337</v>
      </c>
      <c r="FD163" s="17">
        <v>0</v>
      </c>
      <c r="FE163" s="17">
        <v>0</v>
      </c>
      <c r="FF163" s="17">
        <v>0</v>
      </c>
      <c r="FH163" s="17">
        <v>0</v>
      </c>
      <c r="FI163" s="17">
        <v>0</v>
      </c>
      <c r="FJ163" s="17">
        <v>0</v>
      </c>
      <c r="FL163" s="17">
        <v>0</v>
      </c>
      <c r="FM163" s="17">
        <v>0</v>
      </c>
      <c r="FN163" s="17">
        <v>0</v>
      </c>
    </row>
    <row r="164" spans="1:170">
      <c r="A164" s="14">
        <v>63500008</v>
      </c>
      <c r="B164" s="15" t="s">
        <v>56</v>
      </c>
      <c r="C164" s="17" t="s">
        <v>360</v>
      </c>
      <c r="D164" s="25">
        <v>0</v>
      </c>
      <c r="E164" s="25">
        <v>0</v>
      </c>
      <c r="F164" s="25">
        <v>0</v>
      </c>
      <c r="I164" s="16"/>
      <c r="L164" s="20" t="s">
        <v>1485</v>
      </c>
      <c r="M164" s="17" t="s">
        <v>46395</v>
      </c>
      <c r="N164" s="17" t="s">
        <v>6338</v>
      </c>
      <c r="O164" s="25">
        <v>0</v>
      </c>
      <c r="P164" s="25">
        <v>0</v>
      </c>
      <c r="Q164" s="25">
        <v>0</v>
      </c>
      <c r="R164" s="16" t="s">
        <v>46396</v>
      </c>
      <c r="S164" s="17" t="s">
        <v>6339</v>
      </c>
      <c r="T164" s="25">
        <v>0</v>
      </c>
      <c r="U164" s="25">
        <v>0</v>
      </c>
      <c r="V164" s="25">
        <v>0</v>
      </c>
      <c r="W164" s="16" t="s">
        <v>46397</v>
      </c>
      <c r="X164" s="17" t="s">
        <v>6340</v>
      </c>
      <c r="Y164" s="25">
        <v>0</v>
      </c>
      <c r="Z164" s="25">
        <v>0</v>
      </c>
      <c r="AA164" s="25">
        <v>0</v>
      </c>
      <c r="AB164" s="16" t="s">
        <v>46398</v>
      </c>
      <c r="AC164" s="17" t="s">
        <v>6341</v>
      </c>
      <c r="AD164" s="25">
        <v>0</v>
      </c>
      <c r="AE164" s="25">
        <v>0</v>
      </c>
      <c r="AF164" s="25">
        <v>0</v>
      </c>
      <c r="AG164" s="16" t="s">
        <v>46399</v>
      </c>
      <c r="AH164" s="17" t="s">
        <v>6342</v>
      </c>
      <c r="AI164" s="25">
        <v>0</v>
      </c>
      <c r="AJ164" s="25">
        <v>0</v>
      </c>
      <c r="AK164" s="25">
        <v>0</v>
      </c>
      <c r="AL164" s="16" t="s">
        <v>46400</v>
      </c>
      <c r="AM164" s="17" t="s">
        <v>6343</v>
      </c>
      <c r="AN164" s="25">
        <v>0</v>
      </c>
      <c r="AO164" s="25">
        <v>0</v>
      </c>
      <c r="AP164" s="25">
        <v>0</v>
      </c>
      <c r="AQ164" s="16" t="s">
        <v>46401</v>
      </c>
      <c r="AR164" s="17" t="s">
        <v>6344</v>
      </c>
      <c r="AS164" s="25">
        <v>0</v>
      </c>
      <c r="AT164" s="25">
        <v>0</v>
      </c>
      <c r="AU164" s="25">
        <v>0</v>
      </c>
      <c r="AV164" s="16" t="s">
        <v>46402</v>
      </c>
      <c r="AW164" s="17" t="s">
        <v>6345</v>
      </c>
      <c r="AX164" s="25">
        <v>0</v>
      </c>
      <c r="AY164" s="25">
        <v>0</v>
      </c>
      <c r="AZ164" s="25">
        <v>0</v>
      </c>
      <c r="BA164" s="16" t="s">
        <v>46403</v>
      </c>
      <c r="BB164" s="17" t="s">
        <v>6346</v>
      </c>
      <c r="BC164" s="25">
        <v>0</v>
      </c>
      <c r="BD164" s="25">
        <v>0</v>
      </c>
      <c r="BE164" s="25">
        <v>0</v>
      </c>
      <c r="BF164" s="16" t="s">
        <v>46404</v>
      </c>
      <c r="BG164" s="17" t="s">
        <v>6347</v>
      </c>
      <c r="BH164" s="25">
        <v>0</v>
      </c>
      <c r="BI164" s="25">
        <v>0</v>
      </c>
      <c r="BJ164" s="25">
        <v>0</v>
      </c>
      <c r="BK164" s="16" t="s">
        <v>46405</v>
      </c>
      <c r="BL164" s="17" t="s">
        <v>6348</v>
      </c>
      <c r="BM164" s="25">
        <v>0</v>
      </c>
      <c r="BN164" s="25">
        <v>0</v>
      </c>
      <c r="BO164" s="25">
        <v>0</v>
      </c>
      <c r="BP164" s="16" t="s">
        <v>46406</v>
      </c>
      <c r="BQ164" s="17" t="s">
        <v>6349</v>
      </c>
      <c r="BR164" s="25">
        <v>0</v>
      </c>
      <c r="BS164" s="25">
        <v>0</v>
      </c>
      <c r="BT164" s="25">
        <v>0</v>
      </c>
      <c r="BU164" s="16" t="s">
        <v>46407</v>
      </c>
      <c r="BV164" s="17" t="s">
        <v>6350</v>
      </c>
      <c r="BW164" s="25">
        <v>0</v>
      </c>
      <c r="BX164" s="25">
        <v>0</v>
      </c>
      <c r="BY164" s="25">
        <v>0</v>
      </c>
      <c r="BZ164" s="16" t="s">
        <v>46408</v>
      </c>
      <c r="CA164" s="17" t="s">
        <v>6351</v>
      </c>
      <c r="CB164" s="25">
        <v>0</v>
      </c>
      <c r="CC164" s="25">
        <v>0</v>
      </c>
      <c r="CD164" s="25">
        <v>0</v>
      </c>
      <c r="CE164" s="16" t="s">
        <v>46409</v>
      </c>
      <c r="CF164" s="17" t="s">
        <v>6352</v>
      </c>
      <c r="CG164" s="25">
        <v>0</v>
      </c>
      <c r="CH164" s="25">
        <v>0</v>
      </c>
      <c r="CI164" s="25">
        <v>0</v>
      </c>
      <c r="CJ164" s="16" t="s">
        <v>46410</v>
      </c>
      <c r="CK164" s="17" t="s">
        <v>6353</v>
      </c>
      <c r="CL164" s="25">
        <v>0</v>
      </c>
      <c r="CM164" s="25">
        <v>0</v>
      </c>
      <c r="CN164" s="25">
        <v>0</v>
      </c>
      <c r="CO164" s="16" t="s">
        <v>46411</v>
      </c>
      <c r="CP164" s="17" t="s">
        <v>6354</v>
      </c>
      <c r="CQ164" s="25">
        <v>0</v>
      </c>
      <c r="CR164" s="25">
        <v>0</v>
      </c>
      <c r="CS164" s="25">
        <v>0</v>
      </c>
      <c r="CT164" s="16" t="s">
        <v>46412</v>
      </c>
      <c r="CU164" s="17" t="s">
        <v>6355</v>
      </c>
      <c r="CV164" s="25">
        <v>0</v>
      </c>
      <c r="CW164" s="25">
        <v>0</v>
      </c>
      <c r="CX164" s="25">
        <v>0</v>
      </c>
      <c r="CY164" s="16" t="s">
        <v>46413</v>
      </c>
      <c r="CZ164" s="17" t="s">
        <v>6356</v>
      </c>
      <c r="DA164" s="25">
        <v>0</v>
      </c>
      <c r="DB164" s="25">
        <v>0</v>
      </c>
      <c r="DC164" s="25">
        <v>0</v>
      </c>
      <c r="DD164" s="25" t="s">
        <v>46414</v>
      </c>
      <c r="DE164" s="25" t="s">
        <v>6357</v>
      </c>
      <c r="DF164" s="25">
        <v>0</v>
      </c>
      <c r="DG164" s="25">
        <v>0</v>
      </c>
      <c r="DH164" s="25">
        <v>0</v>
      </c>
      <c r="DI164" s="16" t="s">
        <v>46415</v>
      </c>
      <c r="DJ164" s="17" t="s">
        <v>6358</v>
      </c>
      <c r="DK164" s="25">
        <v>0</v>
      </c>
      <c r="DL164" s="25">
        <v>0</v>
      </c>
      <c r="DM164" s="25">
        <v>0</v>
      </c>
      <c r="DN164" s="16" t="s">
        <v>46416</v>
      </c>
      <c r="DO164" s="17" t="s">
        <v>6359</v>
      </c>
      <c r="DP164" s="25">
        <v>0</v>
      </c>
      <c r="DQ164" s="25">
        <v>0</v>
      </c>
      <c r="DR164" s="25">
        <v>0</v>
      </c>
      <c r="DS164" s="16" t="s">
        <v>46417</v>
      </c>
      <c r="DT164" s="17" t="s">
        <v>6360</v>
      </c>
      <c r="DU164" s="25">
        <v>0</v>
      </c>
      <c r="DV164" s="25">
        <v>0</v>
      </c>
      <c r="DW164" s="25">
        <v>0</v>
      </c>
      <c r="DX164" s="16" t="s">
        <v>46418</v>
      </c>
      <c r="DY164" s="17" t="s">
        <v>6361</v>
      </c>
      <c r="DZ164" s="25">
        <v>0</v>
      </c>
      <c r="EA164" s="25">
        <v>0</v>
      </c>
      <c r="EB164" s="16">
        <v>0</v>
      </c>
      <c r="EC164" s="16" t="s">
        <v>46419</v>
      </c>
      <c r="ED164" s="17" t="s">
        <v>6362</v>
      </c>
      <c r="EE164" s="25">
        <v>0</v>
      </c>
      <c r="EF164" s="25">
        <v>0</v>
      </c>
      <c r="EG164" s="16">
        <v>0</v>
      </c>
      <c r="EH164" s="16" t="s">
        <v>46420</v>
      </c>
      <c r="EI164" s="16" t="s">
        <v>6363</v>
      </c>
      <c r="EJ164" s="16">
        <v>0</v>
      </c>
      <c r="EK164" s="16">
        <v>0</v>
      </c>
      <c r="EL164" s="16">
        <v>0</v>
      </c>
      <c r="EM164" s="16" t="s">
        <v>46421</v>
      </c>
      <c r="EN164" s="17" t="s">
        <v>6364</v>
      </c>
      <c r="EO164" s="25">
        <v>0</v>
      </c>
      <c r="EP164" s="25">
        <v>0</v>
      </c>
      <c r="EQ164" s="16">
        <v>0</v>
      </c>
      <c r="ER164" s="16" t="s">
        <v>46422</v>
      </c>
      <c r="ES164" s="17" t="s">
        <v>6365</v>
      </c>
      <c r="ET164" s="17">
        <v>0</v>
      </c>
      <c r="EU164" s="17">
        <v>0</v>
      </c>
      <c r="EV164" s="17">
        <v>0</v>
      </c>
      <c r="EW164" s="17" t="s">
        <v>46423</v>
      </c>
      <c r="EX164" s="17" t="s">
        <v>6366</v>
      </c>
      <c r="EY164" s="17">
        <v>0</v>
      </c>
      <c r="EZ164" s="17">
        <v>0</v>
      </c>
      <c r="FA164" s="17">
        <v>0</v>
      </c>
      <c r="FB164" s="17" t="s">
        <v>46424</v>
      </c>
      <c r="FC164" s="17" t="s">
        <v>6367</v>
      </c>
      <c r="FD164" s="17">
        <v>0</v>
      </c>
      <c r="FE164" s="17">
        <v>0</v>
      </c>
      <c r="FF164" s="17">
        <v>0</v>
      </c>
      <c r="FH164" s="17">
        <v>0</v>
      </c>
      <c r="FI164" s="17">
        <v>0</v>
      </c>
      <c r="FJ164" s="17">
        <v>0</v>
      </c>
      <c r="FL164" s="17">
        <v>0</v>
      </c>
      <c r="FM164" s="17">
        <v>0</v>
      </c>
      <c r="FN164" s="17">
        <v>0</v>
      </c>
    </row>
    <row r="165" spans="1:170">
      <c r="A165" s="14">
        <v>63500009</v>
      </c>
      <c r="B165" s="15" t="s">
        <v>56</v>
      </c>
      <c r="C165" s="17" t="s">
        <v>361</v>
      </c>
      <c r="D165" s="25">
        <v>0</v>
      </c>
      <c r="E165" s="25">
        <v>0</v>
      </c>
      <c r="F165" s="25">
        <v>0</v>
      </c>
      <c r="I165" s="16"/>
      <c r="L165" s="20" t="s">
        <v>1486</v>
      </c>
      <c r="M165" s="17" t="s">
        <v>46425</v>
      </c>
      <c r="N165" s="17" t="s">
        <v>6368</v>
      </c>
      <c r="O165" s="25">
        <v>0</v>
      </c>
      <c r="P165" s="25">
        <v>0</v>
      </c>
      <c r="Q165" s="25">
        <v>0</v>
      </c>
      <c r="R165" s="16" t="s">
        <v>46426</v>
      </c>
      <c r="S165" s="17" t="s">
        <v>6369</v>
      </c>
      <c r="T165" s="25">
        <v>0</v>
      </c>
      <c r="U165" s="25">
        <v>0</v>
      </c>
      <c r="V165" s="25">
        <v>0</v>
      </c>
      <c r="W165" s="16" t="s">
        <v>46427</v>
      </c>
      <c r="X165" s="17" t="s">
        <v>6370</v>
      </c>
      <c r="Y165" s="25">
        <v>0</v>
      </c>
      <c r="Z165" s="25">
        <v>0</v>
      </c>
      <c r="AA165" s="25">
        <v>0</v>
      </c>
      <c r="AB165" s="16" t="s">
        <v>46428</v>
      </c>
      <c r="AC165" s="17" t="s">
        <v>6371</v>
      </c>
      <c r="AD165" s="25">
        <v>0</v>
      </c>
      <c r="AE165" s="25">
        <v>0</v>
      </c>
      <c r="AF165" s="25">
        <v>0</v>
      </c>
      <c r="AG165" s="16" t="s">
        <v>46429</v>
      </c>
      <c r="AH165" s="17" t="s">
        <v>6372</v>
      </c>
      <c r="AI165" s="25">
        <v>0</v>
      </c>
      <c r="AJ165" s="25">
        <v>0</v>
      </c>
      <c r="AK165" s="25">
        <v>0</v>
      </c>
      <c r="AL165" s="16" t="s">
        <v>46430</v>
      </c>
      <c r="AM165" s="17" t="s">
        <v>6373</v>
      </c>
      <c r="AN165" s="25">
        <v>0</v>
      </c>
      <c r="AO165" s="25">
        <v>0</v>
      </c>
      <c r="AP165" s="25">
        <v>0</v>
      </c>
      <c r="AQ165" s="16" t="s">
        <v>46431</v>
      </c>
      <c r="AR165" s="17" t="s">
        <v>6374</v>
      </c>
      <c r="AS165" s="25">
        <v>0</v>
      </c>
      <c r="AT165" s="25">
        <v>0</v>
      </c>
      <c r="AU165" s="25">
        <v>0</v>
      </c>
      <c r="AV165" s="16" t="s">
        <v>46432</v>
      </c>
      <c r="AW165" s="17" t="s">
        <v>6375</v>
      </c>
      <c r="AX165" s="25">
        <v>0</v>
      </c>
      <c r="AY165" s="25">
        <v>0</v>
      </c>
      <c r="AZ165" s="25">
        <v>0</v>
      </c>
      <c r="BA165" s="16" t="s">
        <v>46433</v>
      </c>
      <c r="BB165" s="17" t="s">
        <v>6376</v>
      </c>
      <c r="BC165" s="25">
        <v>0</v>
      </c>
      <c r="BD165" s="25">
        <v>0</v>
      </c>
      <c r="BE165" s="25">
        <v>0</v>
      </c>
      <c r="BF165" s="16" t="s">
        <v>46434</v>
      </c>
      <c r="BG165" s="17" t="s">
        <v>6377</v>
      </c>
      <c r="BH165" s="25">
        <v>0</v>
      </c>
      <c r="BI165" s="25">
        <v>0</v>
      </c>
      <c r="BJ165" s="25">
        <v>0</v>
      </c>
      <c r="BK165" s="16" t="s">
        <v>46435</v>
      </c>
      <c r="BL165" s="17" t="s">
        <v>6378</v>
      </c>
      <c r="BM165" s="25">
        <v>0</v>
      </c>
      <c r="BN165" s="25">
        <v>0</v>
      </c>
      <c r="BO165" s="25">
        <v>0</v>
      </c>
      <c r="BP165" s="16" t="s">
        <v>46436</v>
      </c>
      <c r="BQ165" s="17" t="s">
        <v>6379</v>
      </c>
      <c r="BR165" s="25">
        <v>0</v>
      </c>
      <c r="BS165" s="25">
        <v>0</v>
      </c>
      <c r="BT165" s="25">
        <v>0</v>
      </c>
      <c r="BU165" s="16" t="s">
        <v>46437</v>
      </c>
      <c r="BV165" s="17" t="s">
        <v>6380</v>
      </c>
      <c r="BW165" s="25">
        <v>0</v>
      </c>
      <c r="BX165" s="25">
        <v>0</v>
      </c>
      <c r="BY165" s="25">
        <v>0</v>
      </c>
      <c r="BZ165" s="16" t="s">
        <v>46438</v>
      </c>
      <c r="CA165" s="17" t="s">
        <v>6381</v>
      </c>
      <c r="CB165" s="25">
        <v>0</v>
      </c>
      <c r="CC165" s="25">
        <v>0</v>
      </c>
      <c r="CD165" s="25">
        <v>0</v>
      </c>
      <c r="CE165" s="16" t="s">
        <v>46439</v>
      </c>
      <c r="CF165" s="17" t="s">
        <v>6382</v>
      </c>
      <c r="CG165" s="25">
        <v>0</v>
      </c>
      <c r="CH165" s="25">
        <v>0</v>
      </c>
      <c r="CI165" s="25">
        <v>0</v>
      </c>
      <c r="CJ165" s="16" t="s">
        <v>46440</v>
      </c>
      <c r="CK165" s="17" t="s">
        <v>6383</v>
      </c>
      <c r="CL165" s="25">
        <v>0</v>
      </c>
      <c r="CM165" s="25">
        <v>0</v>
      </c>
      <c r="CN165" s="25">
        <v>0</v>
      </c>
      <c r="CO165" s="16" t="s">
        <v>46441</v>
      </c>
      <c r="CP165" s="17" t="s">
        <v>6384</v>
      </c>
      <c r="CQ165" s="25">
        <v>0</v>
      </c>
      <c r="CR165" s="25">
        <v>0</v>
      </c>
      <c r="CS165" s="25">
        <v>0</v>
      </c>
      <c r="CT165" s="16" t="s">
        <v>46442</v>
      </c>
      <c r="CU165" s="17" t="s">
        <v>6385</v>
      </c>
      <c r="CV165" s="25">
        <v>0</v>
      </c>
      <c r="CW165" s="25">
        <v>0</v>
      </c>
      <c r="CX165" s="25">
        <v>0</v>
      </c>
      <c r="CY165" s="16" t="s">
        <v>46443</v>
      </c>
      <c r="CZ165" s="17" t="s">
        <v>6386</v>
      </c>
      <c r="DA165" s="25">
        <v>0</v>
      </c>
      <c r="DB165" s="25">
        <v>0</v>
      </c>
      <c r="DC165" s="25">
        <v>0</v>
      </c>
      <c r="DD165" s="25" t="s">
        <v>46444</v>
      </c>
      <c r="DE165" s="25" t="s">
        <v>6387</v>
      </c>
      <c r="DF165" s="25">
        <v>0</v>
      </c>
      <c r="DG165" s="25">
        <v>0</v>
      </c>
      <c r="DH165" s="25">
        <v>0</v>
      </c>
      <c r="DI165" s="16" t="s">
        <v>46445</v>
      </c>
      <c r="DJ165" s="17" t="s">
        <v>6388</v>
      </c>
      <c r="DK165" s="25">
        <v>0</v>
      </c>
      <c r="DL165" s="25">
        <v>0</v>
      </c>
      <c r="DM165" s="25">
        <v>0</v>
      </c>
      <c r="DN165" s="16" t="s">
        <v>46446</v>
      </c>
      <c r="DO165" s="17" t="s">
        <v>6389</v>
      </c>
      <c r="DP165" s="25">
        <v>0</v>
      </c>
      <c r="DQ165" s="25">
        <v>0</v>
      </c>
      <c r="DR165" s="25">
        <v>0</v>
      </c>
      <c r="DS165" s="16" t="s">
        <v>46447</v>
      </c>
      <c r="DT165" s="17" t="s">
        <v>6390</v>
      </c>
      <c r="DU165" s="25">
        <v>0</v>
      </c>
      <c r="DV165" s="25">
        <v>0</v>
      </c>
      <c r="DW165" s="25">
        <v>0</v>
      </c>
      <c r="DX165" s="16" t="s">
        <v>46448</v>
      </c>
      <c r="DY165" s="17" t="s">
        <v>6391</v>
      </c>
      <c r="DZ165" s="25">
        <v>0</v>
      </c>
      <c r="EA165" s="25">
        <v>0</v>
      </c>
      <c r="EB165" s="16">
        <v>0</v>
      </c>
      <c r="EC165" s="16" t="s">
        <v>46449</v>
      </c>
      <c r="ED165" s="17" t="s">
        <v>6392</v>
      </c>
      <c r="EE165" s="25">
        <v>0</v>
      </c>
      <c r="EF165" s="25">
        <v>0</v>
      </c>
      <c r="EG165" s="16">
        <v>0</v>
      </c>
      <c r="EH165" s="16" t="s">
        <v>46450</v>
      </c>
      <c r="EI165" s="16" t="s">
        <v>6393</v>
      </c>
      <c r="EJ165" s="16">
        <v>0</v>
      </c>
      <c r="EK165" s="16">
        <v>0</v>
      </c>
      <c r="EL165" s="16">
        <v>0</v>
      </c>
      <c r="EM165" s="16" t="s">
        <v>46451</v>
      </c>
      <c r="EN165" s="17" t="s">
        <v>6394</v>
      </c>
      <c r="EO165" s="25">
        <v>0</v>
      </c>
      <c r="EP165" s="25">
        <v>0</v>
      </c>
      <c r="EQ165" s="16">
        <v>0</v>
      </c>
      <c r="ER165" s="16" t="s">
        <v>46452</v>
      </c>
      <c r="ES165" s="17" t="s">
        <v>6395</v>
      </c>
      <c r="ET165" s="17">
        <v>0</v>
      </c>
      <c r="EU165" s="17">
        <v>0</v>
      </c>
      <c r="EV165" s="17">
        <v>0</v>
      </c>
      <c r="EW165" s="17" t="s">
        <v>46453</v>
      </c>
      <c r="EX165" s="17" t="s">
        <v>6396</v>
      </c>
      <c r="EY165" s="17">
        <v>0</v>
      </c>
      <c r="EZ165" s="17">
        <v>0</v>
      </c>
      <c r="FA165" s="17">
        <v>0</v>
      </c>
      <c r="FB165" s="17" t="s">
        <v>46454</v>
      </c>
      <c r="FC165" s="17" t="s">
        <v>6397</v>
      </c>
      <c r="FD165" s="17">
        <v>0</v>
      </c>
      <c r="FE165" s="17">
        <v>0</v>
      </c>
      <c r="FF165" s="17">
        <v>0</v>
      </c>
      <c r="FH165" s="17">
        <v>0</v>
      </c>
      <c r="FI165" s="17">
        <v>0</v>
      </c>
      <c r="FJ165" s="17">
        <v>0</v>
      </c>
      <c r="FL165" s="17">
        <v>0</v>
      </c>
      <c r="FM165" s="17">
        <v>0</v>
      </c>
      <c r="FN165" s="17">
        <v>0</v>
      </c>
    </row>
    <row r="166" spans="1:170">
      <c r="A166" s="14">
        <v>63500010</v>
      </c>
      <c r="B166" s="15" t="s">
        <v>56</v>
      </c>
      <c r="C166" s="24" t="s">
        <v>362</v>
      </c>
      <c r="D166" s="25">
        <v>0</v>
      </c>
      <c r="E166" s="25">
        <v>0</v>
      </c>
      <c r="F166" s="25">
        <v>0</v>
      </c>
      <c r="I166" s="16"/>
      <c r="L166" s="20" t="s">
        <v>1</v>
      </c>
      <c r="M166" s="17" t="s">
        <v>46455</v>
      </c>
      <c r="N166" s="17" t="s">
        <v>6398</v>
      </c>
      <c r="O166" s="25">
        <v>0</v>
      </c>
      <c r="P166" s="25">
        <v>0</v>
      </c>
      <c r="Q166" s="25">
        <v>0</v>
      </c>
      <c r="R166" s="16" t="s">
        <v>46456</v>
      </c>
      <c r="S166" s="17" t="s">
        <v>6399</v>
      </c>
      <c r="T166" s="25">
        <v>0</v>
      </c>
      <c r="U166" s="25">
        <v>0</v>
      </c>
      <c r="V166" s="25">
        <v>0</v>
      </c>
      <c r="W166" s="16" t="s">
        <v>46457</v>
      </c>
      <c r="X166" s="17" t="s">
        <v>6400</v>
      </c>
      <c r="Y166" s="25">
        <v>0</v>
      </c>
      <c r="Z166" s="25">
        <v>0</v>
      </c>
      <c r="AA166" s="25">
        <v>0</v>
      </c>
      <c r="AB166" s="16" t="s">
        <v>46458</v>
      </c>
      <c r="AC166" s="17" t="s">
        <v>6401</v>
      </c>
      <c r="AD166" s="25">
        <v>0</v>
      </c>
      <c r="AE166" s="25">
        <v>0</v>
      </c>
      <c r="AF166" s="25">
        <v>0</v>
      </c>
      <c r="AG166" s="16" t="s">
        <v>46459</v>
      </c>
      <c r="AH166" s="17" t="s">
        <v>6402</v>
      </c>
      <c r="AI166" s="25">
        <v>0</v>
      </c>
      <c r="AJ166" s="25">
        <v>0</v>
      </c>
      <c r="AK166" s="25">
        <v>0</v>
      </c>
      <c r="AL166" s="16" t="s">
        <v>46460</v>
      </c>
      <c r="AM166" s="17" t="s">
        <v>6403</v>
      </c>
      <c r="AN166" s="25">
        <v>0</v>
      </c>
      <c r="AO166" s="25">
        <v>0</v>
      </c>
      <c r="AP166" s="25">
        <v>0</v>
      </c>
      <c r="AQ166" s="16" t="s">
        <v>46461</v>
      </c>
      <c r="AR166" s="17" t="s">
        <v>6404</v>
      </c>
      <c r="AS166" s="25">
        <v>0</v>
      </c>
      <c r="AT166" s="25">
        <v>0</v>
      </c>
      <c r="AU166" s="25">
        <v>0</v>
      </c>
      <c r="AV166" s="16" t="s">
        <v>46462</v>
      </c>
      <c r="AW166" s="17" t="s">
        <v>6405</v>
      </c>
      <c r="AX166" s="25">
        <v>0</v>
      </c>
      <c r="AY166" s="25">
        <v>0</v>
      </c>
      <c r="AZ166" s="25">
        <v>0</v>
      </c>
      <c r="BA166" s="16" t="s">
        <v>46463</v>
      </c>
      <c r="BB166" s="17" t="s">
        <v>6406</v>
      </c>
      <c r="BC166" s="25">
        <v>0</v>
      </c>
      <c r="BD166" s="25">
        <v>0</v>
      </c>
      <c r="BE166" s="25">
        <v>0</v>
      </c>
      <c r="BF166" s="16" t="s">
        <v>46464</v>
      </c>
      <c r="BG166" s="17" t="s">
        <v>6407</v>
      </c>
      <c r="BH166" s="25">
        <v>0</v>
      </c>
      <c r="BI166" s="25">
        <v>0</v>
      </c>
      <c r="BJ166" s="25">
        <v>0</v>
      </c>
      <c r="BK166" s="16" t="s">
        <v>46465</v>
      </c>
      <c r="BL166" s="17" t="s">
        <v>6408</v>
      </c>
      <c r="BM166" s="25">
        <v>0</v>
      </c>
      <c r="BN166" s="25">
        <v>0</v>
      </c>
      <c r="BO166" s="25">
        <v>0</v>
      </c>
      <c r="BP166" s="16" t="s">
        <v>46466</v>
      </c>
      <c r="BQ166" s="17" t="s">
        <v>6409</v>
      </c>
      <c r="BR166" s="25">
        <v>0</v>
      </c>
      <c r="BS166" s="25">
        <v>0</v>
      </c>
      <c r="BT166" s="25">
        <v>0</v>
      </c>
      <c r="BU166" s="16" t="s">
        <v>46467</v>
      </c>
      <c r="BV166" s="17" t="s">
        <v>6410</v>
      </c>
      <c r="BW166" s="25">
        <v>0</v>
      </c>
      <c r="BX166" s="25">
        <v>0</v>
      </c>
      <c r="BY166" s="25">
        <v>0</v>
      </c>
      <c r="BZ166" s="16" t="s">
        <v>46468</v>
      </c>
      <c r="CA166" s="17" t="s">
        <v>6411</v>
      </c>
      <c r="CB166" s="25">
        <v>0</v>
      </c>
      <c r="CC166" s="25">
        <v>0</v>
      </c>
      <c r="CD166" s="25">
        <v>0</v>
      </c>
      <c r="CE166" s="16" t="s">
        <v>46469</v>
      </c>
      <c r="CF166" s="17" t="s">
        <v>6412</v>
      </c>
      <c r="CG166" s="25">
        <v>0</v>
      </c>
      <c r="CH166" s="25">
        <v>0</v>
      </c>
      <c r="CI166" s="25">
        <v>0</v>
      </c>
      <c r="CJ166" s="16" t="s">
        <v>46470</v>
      </c>
      <c r="CK166" s="17" t="s">
        <v>6413</v>
      </c>
      <c r="CL166" s="25">
        <v>0</v>
      </c>
      <c r="CM166" s="25">
        <v>0</v>
      </c>
      <c r="CN166" s="25">
        <v>0</v>
      </c>
      <c r="CO166" s="16" t="s">
        <v>46471</v>
      </c>
      <c r="CP166" s="17" t="s">
        <v>6414</v>
      </c>
      <c r="CQ166" s="25">
        <v>0</v>
      </c>
      <c r="CR166" s="25">
        <v>0</v>
      </c>
      <c r="CS166" s="25">
        <v>0</v>
      </c>
      <c r="CT166" s="16" t="s">
        <v>46472</v>
      </c>
      <c r="CU166" s="17" t="s">
        <v>6415</v>
      </c>
      <c r="CV166" s="25">
        <v>0</v>
      </c>
      <c r="CW166" s="25">
        <v>0</v>
      </c>
      <c r="CX166" s="25">
        <v>0</v>
      </c>
      <c r="CY166" s="16" t="s">
        <v>46473</v>
      </c>
      <c r="CZ166" s="17" t="s">
        <v>6416</v>
      </c>
      <c r="DA166" s="25">
        <v>0</v>
      </c>
      <c r="DB166" s="25">
        <v>0</v>
      </c>
      <c r="DC166" s="25">
        <v>0</v>
      </c>
      <c r="DD166" s="25" t="s">
        <v>46474</v>
      </c>
      <c r="DE166" s="25" t="s">
        <v>6417</v>
      </c>
      <c r="DF166" s="25">
        <v>0</v>
      </c>
      <c r="DG166" s="25">
        <v>0</v>
      </c>
      <c r="DH166" s="25">
        <v>0</v>
      </c>
      <c r="DI166" s="16" t="s">
        <v>46475</v>
      </c>
      <c r="DJ166" s="17" t="s">
        <v>6418</v>
      </c>
      <c r="DK166" s="25">
        <v>0</v>
      </c>
      <c r="DL166" s="25">
        <v>0</v>
      </c>
      <c r="DM166" s="25">
        <v>0</v>
      </c>
      <c r="DN166" s="16" t="s">
        <v>46476</v>
      </c>
      <c r="DO166" s="17" t="s">
        <v>6419</v>
      </c>
      <c r="DP166" s="25">
        <v>0</v>
      </c>
      <c r="DQ166" s="25">
        <v>0</v>
      </c>
      <c r="DR166" s="25">
        <v>0</v>
      </c>
      <c r="DS166" s="16" t="s">
        <v>46477</v>
      </c>
      <c r="DT166" s="17" t="s">
        <v>6420</v>
      </c>
      <c r="DU166" s="25">
        <v>0</v>
      </c>
      <c r="DV166" s="25">
        <v>0</v>
      </c>
      <c r="DW166" s="25">
        <v>0</v>
      </c>
      <c r="DX166" s="16" t="s">
        <v>46478</v>
      </c>
      <c r="DY166" s="17" t="s">
        <v>6421</v>
      </c>
      <c r="DZ166" s="25">
        <v>0</v>
      </c>
      <c r="EA166" s="25">
        <v>0</v>
      </c>
      <c r="EB166" s="16">
        <v>0</v>
      </c>
      <c r="EC166" s="16" t="s">
        <v>46479</v>
      </c>
      <c r="ED166" s="17" t="s">
        <v>6422</v>
      </c>
      <c r="EE166" s="25">
        <v>0</v>
      </c>
      <c r="EF166" s="25">
        <v>0</v>
      </c>
      <c r="EG166" s="16">
        <v>0</v>
      </c>
      <c r="EH166" s="16" t="s">
        <v>46480</v>
      </c>
      <c r="EI166" s="16" t="s">
        <v>6423</v>
      </c>
      <c r="EJ166" s="16">
        <v>0</v>
      </c>
      <c r="EK166" s="16">
        <v>0</v>
      </c>
      <c r="EL166" s="16">
        <v>0</v>
      </c>
      <c r="EM166" s="16" t="s">
        <v>46481</v>
      </c>
      <c r="EN166" s="17" t="s">
        <v>6424</v>
      </c>
      <c r="EO166" s="25">
        <v>0</v>
      </c>
      <c r="EP166" s="25">
        <v>0</v>
      </c>
      <c r="EQ166" s="16">
        <v>0</v>
      </c>
      <c r="ER166" s="16" t="s">
        <v>46482</v>
      </c>
      <c r="ES166" s="17" t="s">
        <v>6425</v>
      </c>
      <c r="ET166" s="17">
        <v>0</v>
      </c>
      <c r="EU166" s="17">
        <v>0</v>
      </c>
      <c r="EV166" s="17">
        <v>0</v>
      </c>
      <c r="EW166" s="17" t="s">
        <v>46483</v>
      </c>
      <c r="EX166" s="17" t="s">
        <v>6426</v>
      </c>
      <c r="EY166" s="17">
        <v>0</v>
      </c>
      <c r="EZ166" s="17">
        <v>0</v>
      </c>
      <c r="FA166" s="17">
        <v>0</v>
      </c>
      <c r="FB166" s="17" t="s">
        <v>46484</v>
      </c>
      <c r="FC166" s="17" t="s">
        <v>6427</v>
      </c>
      <c r="FD166" s="17">
        <v>0</v>
      </c>
      <c r="FE166" s="17">
        <v>0</v>
      </c>
      <c r="FF166" s="17">
        <v>0</v>
      </c>
      <c r="FH166" s="17">
        <v>0</v>
      </c>
      <c r="FI166" s="17">
        <v>0</v>
      </c>
      <c r="FJ166" s="17">
        <v>0</v>
      </c>
      <c r="FL166" s="17">
        <v>0</v>
      </c>
      <c r="FM166" s="17">
        <v>0</v>
      </c>
      <c r="FN166" s="17">
        <v>0</v>
      </c>
    </row>
    <row r="167" spans="1:170">
      <c r="A167" s="14">
        <v>63500011</v>
      </c>
      <c r="B167" s="15" t="s">
        <v>56</v>
      </c>
      <c r="C167" s="17" t="s">
        <v>363</v>
      </c>
      <c r="D167" s="25">
        <v>0</v>
      </c>
      <c r="E167" s="25">
        <v>0</v>
      </c>
      <c r="F167" s="25">
        <v>0</v>
      </c>
      <c r="I167" s="16"/>
      <c r="L167" s="20" t="s">
        <v>2</v>
      </c>
      <c r="M167" s="17" t="s">
        <v>46485</v>
      </c>
      <c r="N167" s="17" t="s">
        <v>6428</v>
      </c>
      <c r="O167" s="25">
        <v>0</v>
      </c>
      <c r="P167" s="25">
        <v>0</v>
      </c>
      <c r="Q167" s="25">
        <v>0</v>
      </c>
      <c r="R167" s="16" t="s">
        <v>46486</v>
      </c>
      <c r="S167" s="17" t="s">
        <v>6429</v>
      </c>
      <c r="T167" s="25">
        <v>0</v>
      </c>
      <c r="U167" s="25">
        <v>0</v>
      </c>
      <c r="V167" s="25">
        <v>0</v>
      </c>
      <c r="W167" s="16" t="s">
        <v>46487</v>
      </c>
      <c r="X167" s="17" t="s">
        <v>6430</v>
      </c>
      <c r="Y167" s="25">
        <v>0</v>
      </c>
      <c r="Z167" s="25">
        <v>0</v>
      </c>
      <c r="AA167" s="25">
        <v>0</v>
      </c>
      <c r="AB167" s="16" t="s">
        <v>46488</v>
      </c>
      <c r="AC167" s="17" t="s">
        <v>6431</v>
      </c>
      <c r="AD167" s="25">
        <v>0</v>
      </c>
      <c r="AE167" s="25">
        <v>0</v>
      </c>
      <c r="AF167" s="25">
        <v>0</v>
      </c>
      <c r="AG167" s="16" t="s">
        <v>46489</v>
      </c>
      <c r="AH167" s="17" t="s">
        <v>6432</v>
      </c>
      <c r="AI167" s="25">
        <v>0</v>
      </c>
      <c r="AJ167" s="25">
        <v>0</v>
      </c>
      <c r="AK167" s="25">
        <v>0</v>
      </c>
      <c r="AL167" s="16" t="s">
        <v>46490</v>
      </c>
      <c r="AM167" s="17" t="s">
        <v>6433</v>
      </c>
      <c r="AN167" s="25">
        <v>0</v>
      </c>
      <c r="AO167" s="25">
        <v>0</v>
      </c>
      <c r="AP167" s="25">
        <v>0</v>
      </c>
      <c r="AQ167" s="16" t="s">
        <v>46491</v>
      </c>
      <c r="AR167" s="17" t="s">
        <v>6434</v>
      </c>
      <c r="AS167" s="25">
        <v>0</v>
      </c>
      <c r="AT167" s="25">
        <v>0</v>
      </c>
      <c r="AU167" s="25">
        <v>0</v>
      </c>
      <c r="AV167" s="16" t="s">
        <v>46492</v>
      </c>
      <c r="AW167" s="17" t="s">
        <v>6435</v>
      </c>
      <c r="AX167" s="25">
        <v>0</v>
      </c>
      <c r="AY167" s="25">
        <v>0</v>
      </c>
      <c r="AZ167" s="25">
        <v>0</v>
      </c>
      <c r="BA167" s="16" t="s">
        <v>46493</v>
      </c>
      <c r="BB167" s="17" t="s">
        <v>6436</v>
      </c>
      <c r="BC167" s="25">
        <v>0</v>
      </c>
      <c r="BD167" s="25">
        <v>0</v>
      </c>
      <c r="BE167" s="25">
        <v>0</v>
      </c>
      <c r="BF167" s="16" t="s">
        <v>46494</v>
      </c>
      <c r="BG167" s="17" t="s">
        <v>6437</v>
      </c>
      <c r="BH167" s="25">
        <v>0</v>
      </c>
      <c r="BI167" s="25">
        <v>0</v>
      </c>
      <c r="BJ167" s="25">
        <v>0</v>
      </c>
      <c r="BK167" s="16" t="s">
        <v>46495</v>
      </c>
      <c r="BL167" s="17" t="s">
        <v>6438</v>
      </c>
      <c r="BM167" s="25">
        <v>0</v>
      </c>
      <c r="BN167" s="25">
        <v>0</v>
      </c>
      <c r="BO167" s="25">
        <v>0</v>
      </c>
      <c r="BP167" s="16" t="s">
        <v>46496</v>
      </c>
      <c r="BQ167" s="17" t="s">
        <v>6439</v>
      </c>
      <c r="BR167" s="25">
        <v>0</v>
      </c>
      <c r="BS167" s="25">
        <v>0</v>
      </c>
      <c r="BT167" s="25">
        <v>0</v>
      </c>
      <c r="BU167" s="16" t="s">
        <v>46497</v>
      </c>
      <c r="BV167" s="17" t="s">
        <v>6440</v>
      </c>
      <c r="BW167" s="25">
        <v>0</v>
      </c>
      <c r="BX167" s="25">
        <v>0</v>
      </c>
      <c r="BY167" s="25">
        <v>0</v>
      </c>
      <c r="BZ167" s="16" t="s">
        <v>46498</v>
      </c>
      <c r="CA167" s="17" t="s">
        <v>6441</v>
      </c>
      <c r="CB167" s="25">
        <v>0</v>
      </c>
      <c r="CC167" s="25">
        <v>0</v>
      </c>
      <c r="CD167" s="25">
        <v>0</v>
      </c>
      <c r="CE167" s="16" t="s">
        <v>46499</v>
      </c>
      <c r="CF167" s="17" t="s">
        <v>6442</v>
      </c>
      <c r="CG167" s="25">
        <v>0</v>
      </c>
      <c r="CH167" s="25">
        <v>0</v>
      </c>
      <c r="CI167" s="25">
        <v>0</v>
      </c>
      <c r="CJ167" s="16" t="s">
        <v>46500</v>
      </c>
      <c r="CK167" s="17" t="s">
        <v>6443</v>
      </c>
      <c r="CL167" s="25">
        <v>0</v>
      </c>
      <c r="CM167" s="25">
        <v>0</v>
      </c>
      <c r="CN167" s="25">
        <v>0</v>
      </c>
      <c r="CO167" s="16" t="s">
        <v>46501</v>
      </c>
      <c r="CP167" s="17" t="s">
        <v>6444</v>
      </c>
      <c r="CQ167" s="25">
        <v>0</v>
      </c>
      <c r="CR167" s="25">
        <v>0</v>
      </c>
      <c r="CS167" s="25">
        <v>0</v>
      </c>
      <c r="CT167" s="16" t="s">
        <v>46502</v>
      </c>
      <c r="CU167" s="17" t="s">
        <v>6445</v>
      </c>
      <c r="CV167" s="25">
        <v>0</v>
      </c>
      <c r="CW167" s="25">
        <v>0</v>
      </c>
      <c r="CX167" s="25">
        <v>0</v>
      </c>
      <c r="CY167" s="16" t="s">
        <v>46503</v>
      </c>
      <c r="CZ167" s="17" t="s">
        <v>6446</v>
      </c>
      <c r="DA167" s="25">
        <v>0</v>
      </c>
      <c r="DB167" s="25">
        <v>0</v>
      </c>
      <c r="DC167" s="25">
        <v>0</v>
      </c>
      <c r="DD167" s="25" t="s">
        <v>46504</v>
      </c>
      <c r="DE167" s="25" t="s">
        <v>6447</v>
      </c>
      <c r="DF167" s="25">
        <v>0</v>
      </c>
      <c r="DG167" s="25">
        <v>0</v>
      </c>
      <c r="DH167" s="25">
        <v>0</v>
      </c>
      <c r="DI167" s="16" t="s">
        <v>46505</v>
      </c>
      <c r="DJ167" s="17" t="s">
        <v>6448</v>
      </c>
      <c r="DK167" s="25">
        <v>0</v>
      </c>
      <c r="DL167" s="25">
        <v>0</v>
      </c>
      <c r="DM167" s="25">
        <v>0</v>
      </c>
      <c r="DN167" s="16" t="s">
        <v>46506</v>
      </c>
      <c r="DO167" s="17" t="s">
        <v>6449</v>
      </c>
      <c r="DP167" s="25">
        <v>0</v>
      </c>
      <c r="DQ167" s="25">
        <v>0</v>
      </c>
      <c r="DR167" s="25">
        <v>0</v>
      </c>
      <c r="DS167" s="16" t="s">
        <v>46507</v>
      </c>
      <c r="DT167" s="17" t="s">
        <v>6450</v>
      </c>
      <c r="DU167" s="25">
        <v>0</v>
      </c>
      <c r="DV167" s="25">
        <v>0</v>
      </c>
      <c r="DW167" s="25">
        <v>0</v>
      </c>
      <c r="DX167" s="16" t="s">
        <v>46508</v>
      </c>
      <c r="DY167" s="17" t="s">
        <v>6451</v>
      </c>
      <c r="DZ167" s="25">
        <v>0</v>
      </c>
      <c r="EA167" s="25">
        <v>0</v>
      </c>
      <c r="EB167" s="16">
        <v>0</v>
      </c>
      <c r="EC167" s="16" t="s">
        <v>46509</v>
      </c>
      <c r="ED167" s="17" t="s">
        <v>6452</v>
      </c>
      <c r="EE167" s="25">
        <v>0</v>
      </c>
      <c r="EF167" s="25">
        <v>0</v>
      </c>
      <c r="EG167" s="16">
        <v>0</v>
      </c>
      <c r="EH167" s="16" t="s">
        <v>46510</v>
      </c>
      <c r="EI167" s="16" t="s">
        <v>6453</v>
      </c>
      <c r="EJ167" s="16">
        <v>0</v>
      </c>
      <c r="EK167" s="16">
        <v>0</v>
      </c>
      <c r="EL167" s="16">
        <v>0</v>
      </c>
      <c r="EM167" s="16" t="s">
        <v>46511</v>
      </c>
      <c r="EN167" s="17" t="s">
        <v>6454</v>
      </c>
      <c r="EO167" s="25">
        <v>0</v>
      </c>
      <c r="EP167" s="25">
        <v>0</v>
      </c>
      <c r="EQ167" s="16">
        <v>0</v>
      </c>
      <c r="ER167" s="16" t="s">
        <v>46512</v>
      </c>
      <c r="ES167" s="17" t="s">
        <v>6455</v>
      </c>
      <c r="ET167" s="17">
        <v>0</v>
      </c>
      <c r="EU167" s="17">
        <v>0</v>
      </c>
      <c r="EV167" s="17">
        <v>0</v>
      </c>
      <c r="EW167" s="17" t="s">
        <v>46513</v>
      </c>
      <c r="EX167" s="17" t="s">
        <v>6456</v>
      </c>
      <c r="EY167" s="17">
        <v>0</v>
      </c>
      <c r="EZ167" s="17">
        <v>0</v>
      </c>
      <c r="FA167" s="17">
        <v>0</v>
      </c>
      <c r="FB167" s="17" t="s">
        <v>46514</v>
      </c>
      <c r="FC167" s="17" t="s">
        <v>6457</v>
      </c>
      <c r="FD167" s="17">
        <v>0</v>
      </c>
      <c r="FE167" s="17">
        <v>0</v>
      </c>
      <c r="FF167" s="17">
        <v>0</v>
      </c>
      <c r="FH167" s="17">
        <v>0</v>
      </c>
      <c r="FI167" s="17">
        <v>0</v>
      </c>
      <c r="FJ167" s="17">
        <v>0</v>
      </c>
      <c r="FL167" s="17">
        <v>0</v>
      </c>
      <c r="FM167" s="17">
        <v>0</v>
      </c>
      <c r="FN167" s="17">
        <v>0</v>
      </c>
    </row>
    <row r="168" spans="1:170">
      <c r="A168" s="14">
        <v>63500012</v>
      </c>
      <c r="B168" s="15" t="s">
        <v>56</v>
      </c>
      <c r="C168" s="17" t="s">
        <v>364</v>
      </c>
      <c r="D168" s="25">
        <v>0</v>
      </c>
      <c r="E168" s="25">
        <v>0</v>
      </c>
      <c r="F168" s="25">
        <v>0</v>
      </c>
      <c r="I168" s="16"/>
      <c r="L168" s="20" t="s">
        <v>3</v>
      </c>
      <c r="M168" s="17" t="s">
        <v>46515</v>
      </c>
      <c r="N168" s="17" t="s">
        <v>6458</v>
      </c>
      <c r="O168" s="25">
        <v>0</v>
      </c>
      <c r="P168" s="25">
        <v>0</v>
      </c>
      <c r="Q168" s="25">
        <v>0</v>
      </c>
      <c r="R168" s="16" t="s">
        <v>46516</v>
      </c>
      <c r="S168" s="17" t="s">
        <v>6459</v>
      </c>
      <c r="T168" s="25">
        <v>0</v>
      </c>
      <c r="U168" s="25">
        <v>0</v>
      </c>
      <c r="V168" s="25">
        <v>0</v>
      </c>
      <c r="W168" s="16" t="s">
        <v>46517</v>
      </c>
      <c r="X168" s="17" t="s">
        <v>6460</v>
      </c>
      <c r="Y168" s="25">
        <v>0</v>
      </c>
      <c r="Z168" s="25">
        <v>0</v>
      </c>
      <c r="AA168" s="25">
        <v>0</v>
      </c>
      <c r="AB168" s="16" t="s">
        <v>46518</v>
      </c>
      <c r="AC168" s="17" t="s">
        <v>6461</v>
      </c>
      <c r="AD168" s="25">
        <v>0</v>
      </c>
      <c r="AE168" s="25">
        <v>0</v>
      </c>
      <c r="AF168" s="25">
        <v>0</v>
      </c>
      <c r="AG168" s="16" t="s">
        <v>46519</v>
      </c>
      <c r="AH168" s="17" t="s">
        <v>6462</v>
      </c>
      <c r="AI168" s="25">
        <v>0</v>
      </c>
      <c r="AJ168" s="25">
        <v>0</v>
      </c>
      <c r="AK168" s="25">
        <v>0</v>
      </c>
      <c r="AL168" s="16" t="s">
        <v>46520</v>
      </c>
      <c r="AM168" s="17" t="s">
        <v>6463</v>
      </c>
      <c r="AN168" s="25">
        <v>0</v>
      </c>
      <c r="AO168" s="25">
        <v>0</v>
      </c>
      <c r="AP168" s="25">
        <v>0</v>
      </c>
      <c r="AQ168" s="16" t="s">
        <v>46521</v>
      </c>
      <c r="AR168" s="17" t="s">
        <v>6464</v>
      </c>
      <c r="AS168" s="25">
        <v>0</v>
      </c>
      <c r="AT168" s="25">
        <v>0</v>
      </c>
      <c r="AU168" s="25">
        <v>0</v>
      </c>
      <c r="AV168" s="16" t="s">
        <v>46522</v>
      </c>
      <c r="AW168" s="17" t="s">
        <v>6465</v>
      </c>
      <c r="AX168" s="25">
        <v>0</v>
      </c>
      <c r="AY168" s="25">
        <v>0</v>
      </c>
      <c r="AZ168" s="25">
        <v>0</v>
      </c>
      <c r="BA168" s="16" t="s">
        <v>46523</v>
      </c>
      <c r="BB168" s="17" t="s">
        <v>6466</v>
      </c>
      <c r="BC168" s="25">
        <v>0</v>
      </c>
      <c r="BD168" s="25">
        <v>0</v>
      </c>
      <c r="BE168" s="25">
        <v>0</v>
      </c>
      <c r="BF168" s="16" t="s">
        <v>46524</v>
      </c>
      <c r="BG168" s="17" t="s">
        <v>6467</v>
      </c>
      <c r="BH168" s="25">
        <v>0</v>
      </c>
      <c r="BI168" s="25">
        <v>0</v>
      </c>
      <c r="BJ168" s="25">
        <v>0</v>
      </c>
      <c r="BK168" s="16" t="s">
        <v>46525</v>
      </c>
      <c r="BL168" s="17" t="s">
        <v>6468</v>
      </c>
      <c r="BM168" s="25">
        <v>0</v>
      </c>
      <c r="BN168" s="25">
        <v>0</v>
      </c>
      <c r="BO168" s="25">
        <v>0</v>
      </c>
      <c r="BP168" s="16" t="s">
        <v>46526</v>
      </c>
      <c r="BQ168" s="17" t="s">
        <v>6469</v>
      </c>
      <c r="BR168" s="25">
        <v>0</v>
      </c>
      <c r="BS168" s="25">
        <v>0</v>
      </c>
      <c r="BT168" s="25">
        <v>0</v>
      </c>
      <c r="BU168" s="16" t="s">
        <v>46527</v>
      </c>
      <c r="BV168" s="17" t="s">
        <v>6470</v>
      </c>
      <c r="BW168" s="25">
        <v>0</v>
      </c>
      <c r="BX168" s="25">
        <v>0</v>
      </c>
      <c r="BY168" s="25">
        <v>0</v>
      </c>
      <c r="BZ168" s="16" t="s">
        <v>46528</v>
      </c>
      <c r="CA168" s="17" t="s">
        <v>6471</v>
      </c>
      <c r="CB168" s="25">
        <v>0</v>
      </c>
      <c r="CC168" s="25">
        <v>0</v>
      </c>
      <c r="CD168" s="25">
        <v>0</v>
      </c>
      <c r="CE168" s="16" t="s">
        <v>46529</v>
      </c>
      <c r="CF168" s="17" t="s">
        <v>6472</v>
      </c>
      <c r="CG168" s="25">
        <v>0</v>
      </c>
      <c r="CH168" s="25">
        <v>0</v>
      </c>
      <c r="CI168" s="25">
        <v>0</v>
      </c>
      <c r="CJ168" s="16" t="s">
        <v>46530</v>
      </c>
      <c r="CK168" s="17" t="s">
        <v>6473</v>
      </c>
      <c r="CL168" s="25">
        <v>0</v>
      </c>
      <c r="CM168" s="25">
        <v>0</v>
      </c>
      <c r="CN168" s="25">
        <v>0</v>
      </c>
      <c r="CO168" s="16" t="s">
        <v>46531</v>
      </c>
      <c r="CP168" s="17" t="s">
        <v>6474</v>
      </c>
      <c r="CQ168" s="25">
        <v>0</v>
      </c>
      <c r="CR168" s="25">
        <v>0</v>
      </c>
      <c r="CS168" s="25">
        <v>0</v>
      </c>
      <c r="CT168" s="16" t="s">
        <v>46532</v>
      </c>
      <c r="CU168" s="17" t="s">
        <v>6475</v>
      </c>
      <c r="CV168" s="25">
        <v>0</v>
      </c>
      <c r="CW168" s="25">
        <v>0</v>
      </c>
      <c r="CX168" s="25">
        <v>0</v>
      </c>
      <c r="CY168" s="16" t="s">
        <v>46533</v>
      </c>
      <c r="CZ168" s="17" t="s">
        <v>6476</v>
      </c>
      <c r="DA168" s="25">
        <v>0</v>
      </c>
      <c r="DB168" s="25">
        <v>0</v>
      </c>
      <c r="DC168" s="25">
        <v>0</v>
      </c>
      <c r="DD168" s="25" t="s">
        <v>46534</v>
      </c>
      <c r="DE168" s="25" t="s">
        <v>6477</v>
      </c>
      <c r="DF168" s="25">
        <v>0</v>
      </c>
      <c r="DG168" s="25">
        <v>0</v>
      </c>
      <c r="DH168" s="25">
        <v>0</v>
      </c>
      <c r="DI168" s="16" t="s">
        <v>46535</v>
      </c>
      <c r="DJ168" s="17" t="s">
        <v>6478</v>
      </c>
      <c r="DK168" s="25">
        <v>0</v>
      </c>
      <c r="DL168" s="25">
        <v>0</v>
      </c>
      <c r="DM168" s="25">
        <v>0</v>
      </c>
      <c r="DN168" s="16" t="s">
        <v>46536</v>
      </c>
      <c r="DO168" s="17" t="s">
        <v>6479</v>
      </c>
      <c r="DP168" s="25">
        <v>0</v>
      </c>
      <c r="DQ168" s="25">
        <v>0</v>
      </c>
      <c r="DR168" s="25">
        <v>0</v>
      </c>
      <c r="DS168" s="16" t="s">
        <v>46537</v>
      </c>
      <c r="DT168" s="17" t="s">
        <v>6480</v>
      </c>
      <c r="DU168" s="25">
        <v>0</v>
      </c>
      <c r="DV168" s="25">
        <v>0</v>
      </c>
      <c r="DW168" s="25">
        <v>0</v>
      </c>
      <c r="DX168" s="16" t="s">
        <v>46538</v>
      </c>
      <c r="DY168" s="17" t="s">
        <v>6481</v>
      </c>
      <c r="DZ168" s="25">
        <v>0</v>
      </c>
      <c r="EA168" s="25">
        <v>0</v>
      </c>
      <c r="EB168" s="16">
        <v>0</v>
      </c>
      <c r="EC168" s="16" t="s">
        <v>46539</v>
      </c>
      <c r="ED168" s="17" t="s">
        <v>6482</v>
      </c>
      <c r="EE168" s="25">
        <v>0</v>
      </c>
      <c r="EF168" s="25">
        <v>0</v>
      </c>
      <c r="EG168" s="16">
        <v>0</v>
      </c>
      <c r="EH168" s="16" t="s">
        <v>46540</v>
      </c>
      <c r="EI168" s="16" t="s">
        <v>6483</v>
      </c>
      <c r="EJ168" s="16">
        <v>0</v>
      </c>
      <c r="EK168" s="16">
        <v>0</v>
      </c>
      <c r="EL168" s="16">
        <v>0</v>
      </c>
      <c r="EM168" s="16" t="s">
        <v>46541</v>
      </c>
      <c r="EN168" s="17" t="s">
        <v>6484</v>
      </c>
      <c r="EO168" s="25">
        <v>0</v>
      </c>
      <c r="EP168" s="25">
        <v>0</v>
      </c>
      <c r="EQ168" s="16">
        <v>0</v>
      </c>
      <c r="ER168" s="16" t="s">
        <v>46542</v>
      </c>
      <c r="ES168" s="17" t="s">
        <v>6485</v>
      </c>
      <c r="ET168" s="17">
        <v>0</v>
      </c>
      <c r="EU168" s="17">
        <v>0</v>
      </c>
      <c r="EV168" s="17">
        <v>0</v>
      </c>
      <c r="EW168" s="17" t="s">
        <v>46543</v>
      </c>
      <c r="EX168" s="17" t="s">
        <v>6486</v>
      </c>
      <c r="EY168" s="17">
        <v>0</v>
      </c>
      <c r="EZ168" s="17">
        <v>0</v>
      </c>
      <c r="FA168" s="17">
        <v>0</v>
      </c>
      <c r="FB168" s="17" t="s">
        <v>46544</v>
      </c>
      <c r="FC168" s="17" t="s">
        <v>6487</v>
      </c>
      <c r="FD168" s="17">
        <v>0</v>
      </c>
      <c r="FE168" s="17">
        <v>0</v>
      </c>
      <c r="FF168" s="17">
        <v>0</v>
      </c>
      <c r="FH168" s="17">
        <v>0</v>
      </c>
      <c r="FI168" s="17">
        <v>0</v>
      </c>
      <c r="FJ168" s="17">
        <v>0</v>
      </c>
      <c r="FL168" s="17">
        <v>0</v>
      </c>
      <c r="FM168" s="17">
        <v>0</v>
      </c>
      <c r="FN168" s="17">
        <v>0</v>
      </c>
    </row>
    <row r="169" spans="1:170">
      <c r="A169" s="14">
        <v>63500013</v>
      </c>
      <c r="B169" s="15" t="s">
        <v>56</v>
      </c>
      <c r="C169" s="24" t="s">
        <v>365</v>
      </c>
      <c r="D169" s="25">
        <v>0</v>
      </c>
      <c r="E169" s="25">
        <v>0</v>
      </c>
      <c r="F169" s="25">
        <v>0</v>
      </c>
      <c r="I169" s="16"/>
      <c r="L169" s="20" t="s">
        <v>4</v>
      </c>
      <c r="M169" s="17" t="s">
        <v>46545</v>
      </c>
      <c r="N169" s="17" t="s">
        <v>6488</v>
      </c>
      <c r="O169" s="25">
        <v>0</v>
      </c>
      <c r="P169" s="25">
        <v>0</v>
      </c>
      <c r="Q169" s="25">
        <v>0</v>
      </c>
      <c r="R169" s="16" t="s">
        <v>46546</v>
      </c>
      <c r="S169" s="17" t="s">
        <v>6489</v>
      </c>
      <c r="T169" s="25">
        <v>0</v>
      </c>
      <c r="U169" s="25">
        <v>0</v>
      </c>
      <c r="V169" s="25">
        <v>0</v>
      </c>
      <c r="W169" s="16" t="s">
        <v>46547</v>
      </c>
      <c r="X169" s="17" t="s">
        <v>6490</v>
      </c>
      <c r="Y169" s="25">
        <v>0</v>
      </c>
      <c r="Z169" s="25">
        <v>0</v>
      </c>
      <c r="AA169" s="25">
        <v>0</v>
      </c>
      <c r="AB169" s="16" t="s">
        <v>46548</v>
      </c>
      <c r="AC169" s="17" t="s">
        <v>6491</v>
      </c>
      <c r="AD169" s="25">
        <v>0</v>
      </c>
      <c r="AE169" s="25">
        <v>0</v>
      </c>
      <c r="AF169" s="25">
        <v>0</v>
      </c>
      <c r="AG169" s="16" t="s">
        <v>46549</v>
      </c>
      <c r="AH169" s="17" t="s">
        <v>6492</v>
      </c>
      <c r="AI169" s="25">
        <v>0</v>
      </c>
      <c r="AJ169" s="25">
        <v>0</v>
      </c>
      <c r="AK169" s="25">
        <v>0</v>
      </c>
      <c r="AL169" s="16" t="s">
        <v>46550</v>
      </c>
      <c r="AM169" s="17" t="s">
        <v>6493</v>
      </c>
      <c r="AN169" s="25">
        <v>0</v>
      </c>
      <c r="AO169" s="25">
        <v>0</v>
      </c>
      <c r="AP169" s="25">
        <v>0</v>
      </c>
      <c r="AQ169" s="16" t="s">
        <v>46551</v>
      </c>
      <c r="AR169" s="17" t="s">
        <v>6494</v>
      </c>
      <c r="AS169" s="25">
        <v>0</v>
      </c>
      <c r="AT169" s="25">
        <v>0</v>
      </c>
      <c r="AU169" s="25">
        <v>0</v>
      </c>
      <c r="AV169" s="16" t="s">
        <v>46552</v>
      </c>
      <c r="AW169" s="17" t="s">
        <v>6495</v>
      </c>
      <c r="AX169" s="25">
        <v>0</v>
      </c>
      <c r="AY169" s="25">
        <v>0</v>
      </c>
      <c r="AZ169" s="25">
        <v>0</v>
      </c>
      <c r="BA169" s="16" t="s">
        <v>46553</v>
      </c>
      <c r="BB169" s="17" t="s">
        <v>6496</v>
      </c>
      <c r="BC169" s="25">
        <v>0</v>
      </c>
      <c r="BD169" s="25">
        <v>0</v>
      </c>
      <c r="BE169" s="25">
        <v>0</v>
      </c>
      <c r="BF169" s="16" t="s">
        <v>46554</v>
      </c>
      <c r="BG169" s="17" t="s">
        <v>6497</v>
      </c>
      <c r="BH169" s="25">
        <v>0</v>
      </c>
      <c r="BI169" s="25">
        <v>0</v>
      </c>
      <c r="BJ169" s="25">
        <v>0</v>
      </c>
      <c r="BK169" s="16" t="s">
        <v>46555</v>
      </c>
      <c r="BL169" s="17" t="s">
        <v>6498</v>
      </c>
      <c r="BM169" s="25">
        <v>0</v>
      </c>
      <c r="BN169" s="25">
        <v>0</v>
      </c>
      <c r="BO169" s="25">
        <v>0</v>
      </c>
      <c r="BP169" s="16" t="s">
        <v>46556</v>
      </c>
      <c r="BQ169" s="17" t="s">
        <v>6499</v>
      </c>
      <c r="BR169" s="25">
        <v>0</v>
      </c>
      <c r="BS169" s="25">
        <v>0</v>
      </c>
      <c r="BT169" s="25">
        <v>0</v>
      </c>
      <c r="BU169" s="16" t="s">
        <v>46557</v>
      </c>
      <c r="BV169" s="17" t="s">
        <v>6500</v>
      </c>
      <c r="BW169" s="25">
        <v>0</v>
      </c>
      <c r="BX169" s="25">
        <v>0</v>
      </c>
      <c r="BY169" s="25">
        <v>0</v>
      </c>
      <c r="BZ169" s="16" t="s">
        <v>46558</v>
      </c>
      <c r="CA169" s="17" t="s">
        <v>6501</v>
      </c>
      <c r="CB169" s="25">
        <v>0</v>
      </c>
      <c r="CC169" s="25">
        <v>0</v>
      </c>
      <c r="CD169" s="25">
        <v>0</v>
      </c>
      <c r="CE169" s="16" t="s">
        <v>46559</v>
      </c>
      <c r="CF169" s="17" t="s">
        <v>6502</v>
      </c>
      <c r="CG169" s="25">
        <v>0</v>
      </c>
      <c r="CH169" s="25">
        <v>0</v>
      </c>
      <c r="CI169" s="25">
        <v>0</v>
      </c>
      <c r="CJ169" s="16" t="s">
        <v>46560</v>
      </c>
      <c r="CK169" s="17" t="s">
        <v>6503</v>
      </c>
      <c r="CL169" s="25">
        <v>0</v>
      </c>
      <c r="CM169" s="25">
        <v>0</v>
      </c>
      <c r="CN169" s="25">
        <v>0</v>
      </c>
      <c r="CO169" s="16" t="s">
        <v>46561</v>
      </c>
      <c r="CP169" s="17" t="s">
        <v>6504</v>
      </c>
      <c r="CQ169" s="25">
        <v>0</v>
      </c>
      <c r="CR169" s="25">
        <v>0</v>
      </c>
      <c r="CS169" s="25">
        <v>0</v>
      </c>
      <c r="CT169" s="16" t="s">
        <v>46562</v>
      </c>
      <c r="CU169" s="17" t="s">
        <v>6505</v>
      </c>
      <c r="CV169" s="25">
        <v>0</v>
      </c>
      <c r="CW169" s="25">
        <v>0</v>
      </c>
      <c r="CX169" s="25">
        <v>0</v>
      </c>
      <c r="CY169" s="16" t="s">
        <v>46563</v>
      </c>
      <c r="CZ169" s="17" t="s">
        <v>6506</v>
      </c>
      <c r="DA169" s="25">
        <v>0</v>
      </c>
      <c r="DB169" s="25">
        <v>0</v>
      </c>
      <c r="DC169" s="25">
        <v>0</v>
      </c>
      <c r="DD169" s="25" t="s">
        <v>46564</v>
      </c>
      <c r="DE169" s="25" t="s">
        <v>6507</v>
      </c>
      <c r="DF169" s="25">
        <v>0</v>
      </c>
      <c r="DG169" s="25">
        <v>0</v>
      </c>
      <c r="DH169" s="25">
        <v>0</v>
      </c>
      <c r="DI169" s="16" t="s">
        <v>46565</v>
      </c>
      <c r="DJ169" s="17" t="s">
        <v>6508</v>
      </c>
      <c r="DK169" s="25">
        <v>0</v>
      </c>
      <c r="DL169" s="25">
        <v>0</v>
      </c>
      <c r="DM169" s="25">
        <v>0</v>
      </c>
      <c r="DN169" s="16" t="s">
        <v>46566</v>
      </c>
      <c r="DO169" s="17" t="s">
        <v>6509</v>
      </c>
      <c r="DP169" s="25">
        <v>0</v>
      </c>
      <c r="DQ169" s="25">
        <v>0</v>
      </c>
      <c r="DR169" s="25">
        <v>0</v>
      </c>
      <c r="DS169" s="16" t="s">
        <v>46567</v>
      </c>
      <c r="DT169" s="17" t="s">
        <v>6510</v>
      </c>
      <c r="DU169" s="25">
        <v>0</v>
      </c>
      <c r="DV169" s="25">
        <v>0</v>
      </c>
      <c r="DW169" s="25">
        <v>0</v>
      </c>
      <c r="DX169" s="16" t="s">
        <v>46568</v>
      </c>
      <c r="DY169" s="17" t="s">
        <v>6511</v>
      </c>
      <c r="DZ169" s="25">
        <v>0</v>
      </c>
      <c r="EA169" s="25">
        <v>0</v>
      </c>
      <c r="EB169" s="16">
        <v>0</v>
      </c>
      <c r="EC169" s="16" t="s">
        <v>46569</v>
      </c>
      <c r="ED169" s="17" t="s">
        <v>6512</v>
      </c>
      <c r="EE169" s="25">
        <v>0</v>
      </c>
      <c r="EF169" s="25">
        <v>0</v>
      </c>
      <c r="EG169" s="16">
        <v>0</v>
      </c>
      <c r="EH169" s="16" t="s">
        <v>46570</v>
      </c>
      <c r="EI169" s="16" t="s">
        <v>6513</v>
      </c>
      <c r="EJ169" s="16">
        <v>0</v>
      </c>
      <c r="EK169" s="16">
        <v>0</v>
      </c>
      <c r="EL169" s="16">
        <v>0</v>
      </c>
      <c r="EM169" s="16" t="s">
        <v>46571</v>
      </c>
      <c r="EN169" s="17" t="s">
        <v>6514</v>
      </c>
      <c r="EO169" s="25">
        <v>0</v>
      </c>
      <c r="EP169" s="25">
        <v>0</v>
      </c>
      <c r="EQ169" s="16">
        <v>0</v>
      </c>
      <c r="ER169" s="16" t="s">
        <v>46572</v>
      </c>
      <c r="ES169" s="17" t="s">
        <v>6515</v>
      </c>
      <c r="ET169" s="17">
        <v>0</v>
      </c>
      <c r="EU169" s="17">
        <v>0</v>
      </c>
      <c r="EV169" s="17">
        <v>0</v>
      </c>
      <c r="EW169" s="17" t="s">
        <v>46573</v>
      </c>
      <c r="EX169" s="17" t="s">
        <v>6516</v>
      </c>
      <c r="EY169" s="17">
        <v>0</v>
      </c>
      <c r="EZ169" s="17">
        <v>0</v>
      </c>
      <c r="FA169" s="17">
        <v>0</v>
      </c>
      <c r="FB169" s="17" t="s">
        <v>46574</v>
      </c>
      <c r="FC169" s="17" t="s">
        <v>6517</v>
      </c>
      <c r="FD169" s="17">
        <v>0</v>
      </c>
      <c r="FE169" s="17">
        <v>0</v>
      </c>
      <c r="FF169" s="17">
        <v>0</v>
      </c>
      <c r="FH169" s="17">
        <v>0</v>
      </c>
      <c r="FI169" s="17">
        <v>0</v>
      </c>
      <c r="FJ169" s="17">
        <v>0</v>
      </c>
      <c r="FL169" s="17">
        <v>0</v>
      </c>
      <c r="FM169" s="17">
        <v>0</v>
      </c>
      <c r="FN169" s="17">
        <v>0</v>
      </c>
    </row>
    <row r="170" spans="1:170">
      <c r="B170" s="15" t="s">
        <v>1487</v>
      </c>
      <c r="D170" s="8">
        <v>0</v>
      </c>
      <c r="E170" s="8">
        <v>4483304</v>
      </c>
      <c r="F170" s="53">
        <v>4483304</v>
      </c>
      <c r="G170" s="53"/>
      <c r="H170" s="53"/>
      <c r="I170" s="16"/>
      <c r="L170" s="20" t="s">
        <v>1487</v>
      </c>
      <c r="M170" s="17" t="s">
        <v>42315</v>
      </c>
      <c r="O170" s="53">
        <v>0</v>
      </c>
      <c r="P170" s="25">
        <v>0</v>
      </c>
      <c r="Q170" s="53">
        <v>0</v>
      </c>
      <c r="R170" s="16" t="s">
        <v>42316</v>
      </c>
      <c r="S170" s="17"/>
      <c r="T170" s="53">
        <v>0</v>
      </c>
      <c r="U170" s="25">
        <v>0</v>
      </c>
      <c r="V170" s="53">
        <v>0</v>
      </c>
      <c r="W170" s="16" t="s">
        <v>42317</v>
      </c>
      <c r="X170" s="17"/>
      <c r="Y170" s="53">
        <v>0</v>
      </c>
      <c r="Z170" s="53">
        <v>0</v>
      </c>
      <c r="AA170" s="53">
        <v>0</v>
      </c>
      <c r="AB170" s="16" t="s">
        <v>42318</v>
      </c>
      <c r="AC170" s="17"/>
      <c r="AD170" s="53">
        <v>0</v>
      </c>
      <c r="AE170" s="53">
        <v>0</v>
      </c>
      <c r="AF170" s="53">
        <v>0</v>
      </c>
      <c r="AG170" s="16" t="s">
        <v>42319</v>
      </c>
      <c r="AH170" s="17"/>
      <c r="AI170" s="53">
        <v>0</v>
      </c>
      <c r="AJ170" s="53">
        <v>0</v>
      </c>
      <c r="AK170" s="53">
        <v>0</v>
      </c>
      <c r="AL170" s="16" t="s">
        <v>42320</v>
      </c>
      <c r="AM170" s="17"/>
      <c r="AN170" s="53">
        <v>0</v>
      </c>
      <c r="AO170" s="53">
        <v>0</v>
      </c>
      <c r="AP170" s="53">
        <v>0</v>
      </c>
      <c r="AQ170" s="16" t="s">
        <v>42321</v>
      </c>
      <c r="AR170" s="17"/>
      <c r="AS170" s="53">
        <v>0</v>
      </c>
      <c r="AT170" s="53">
        <v>0</v>
      </c>
      <c r="AU170" s="53">
        <v>0</v>
      </c>
      <c r="AV170" s="16" t="s">
        <v>42322</v>
      </c>
      <c r="AW170" s="17"/>
      <c r="AX170" s="53">
        <v>0</v>
      </c>
      <c r="AY170" s="53">
        <v>0</v>
      </c>
      <c r="AZ170" s="53">
        <v>0</v>
      </c>
      <c r="BA170" s="16" t="s">
        <v>42323</v>
      </c>
      <c r="BB170" s="17"/>
      <c r="BC170" s="53">
        <v>0</v>
      </c>
      <c r="BD170" s="53">
        <v>0</v>
      </c>
      <c r="BE170" s="53">
        <v>0</v>
      </c>
      <c r="BF170" s="16" t="s">
        <v>42324</v>
      </c>
      <c r="BG170" s="17"/>
      <c r="BH170" s="53">
        <v>0</v>
      </c>
      <c r="BI170" s="53">
        <v>0</v>
      </c>
      <c r="BJ170" s="53">
        <v>0</v>
      </c>
      <c r="BK170" s="16" t="s">
        <v>42325</v>
      </c>
      <c r="BL170" s="17"/>
      <c r="BM170" s="53">
        <v>0</v>
      </c>
      <c r="BN170" s="53">
        <v>0</v>
      </c>
      <c r="BO170" s="53">
        <v>0</v>
      </c>
      <c r="BP170" s="16" t="s">
        <v>42326</v>
      </c>
      <c r="BQ170" s="17"/>
      <c r="BR170" s="53">
        <v>0</v>
      </c>
      <c r="BS170" s="53">
        <v>0</v>
      </c>
      <c r="BT170" s="53">
        <v>0</v>
      </c>
      <c r="BU170" s="16" t="s">
        <v>42327</v>
      </c>
      <c r="BV170" s="17"/>
      <c r="BW170" s="53">
        <v>0</v>
      </c>
      <c r="BX170" s="53">
        <v>0</v>
      </c>
      <c r="BY170" s="53">
        <v>0</v>
      </c>
      <c r="BZ170" s="16" t="s">
        <v>42328</v>
      </c>
      <c r="CA170" s="17"/>
      <c r="CB170" s="53">
        <v>0</v>
      </c>
      <c r="CC170" s="53">
        <v>0</v>
      </c>
      <c r="CD170" s="53">
        <v>0</v>
      </c>
      <c r="CE170" s="16" t="s">
        <v>42329</v>
      </c>
      <c r="CF170" s="17"/>
      <c r="CG170" s="53">
        <v>0</v>
      </c>
      <c r="CH170" s="53">
        <v>0</v>
      </c>
      <c r="CI170" s="53">
        <v>0</v>
      </c>
      <c r="CJ170" s="16" t="s">
        <v>42330</v>
      </c>
      <c r="CK170" s="17"/>
      <c r="CL170" s="53">
        <v>0</v>
      </c>
      <c r="CM170" s="53">
        <v>0</v>
      </c>
      <c r="CN170" s="53">
        <v>0</v>
      </c>
      <c r="CO170" s="16" t="s">
        <v>42331</v>
      </c>
      <c r="CP170" s="17"/>
      <c r="CQ170" s="53">
        <v>0</v>
      </c>
      <c r="CR170" s="53">
        <v>0</v>
      </c>
      <c r="CS170" s="53">
        <v>0</v>
      </c>
      <c r="CT170" s="16" t="s">
        <v>42332</v>
      </c>
      <c r="CU170" s="17"/>
      <c r="CV170" s="53">
        <v>0</v>
      </c>
      <c r="CW170" s="53">
        <v>0</v>
      </c>
      <c r="CX170" s="53">
        <v>0</v>
      </c>
      <c r="CY170" s="16" t="s">
        <v>42333</v>
      </c>
      <c r="CZ170" s="17"/>
      <c r="DA170" s="53">
        <v>0</v>
      </c>
      <c r="DB170" s="53">
        <v>0</v>
      </c>
      <c r="DC170" s="53">
        <v>0</v>
      </c>
      <c r="DD170" s="53" t="s">
        <v>42334</v>
      </c>
      <c r="DE170" s="53"/>
      <c r="DF170" s="53">
        <v>0</v>
      </c>
      <c r="DG170" s="53">
        <v>0</v>
      </c>
      <c r="DH170" s="53">
        <v>0</v>
      </c>
      <c r="DI170" s="16" t="s">
        <v>42335</v>
      </c>
      <c r="DJ170" s="17"/>
      <c r="DK170" s="53">
        <v>0</v>
      </c>
      <c r="DL170" s="53">
        <v>0</v>
      </c>
      <c r="DM170" s="53">
        <v>0</v>
      </c>
      <c r="DN170" s="16" t="s">
        <v>42336</v>
      </c>
      <c r="DO170" s="17"/>
      <c r="DP170" s="53">
        <v>0</v>
      </c>
      <c r="DQ170" s="53">
        <v>4483304</v>
      </c>
      <c r="DR170" s="53">
        <v>4483304</v>
      </c>
      <c r="DS170" s="16" t="s">
        <v>42337</v>
      </c>
      <c r="DT170" s="17"/>
      <c r="DU170" s="53">
        <v>0</v>
      </c>
      <c r="DV170" s="53">
        <v>0</v>
      </c>
      <c r="DW170" s="53">
        <v>0</v>
      </c>
      <c r="DX170" s="16" t="s">
        <v>42338</v>
      </c>
      <c r="DY170" s="17"/>
      <c r="DZ170" s="53">
        <v>0</v>
      </c>
      <c r="EA170" s="53">
        <v>0</v>
      </c>
      <c r="EB170" s="53">
        <v>0</v>
      </c>
      <c r="EC170" s="16" t="s">
        <v>42339</v>
      </c>
      <c r="ED170" s="17"/>
      <c r="EE170" s="53">
        <v>0</v>
      </c>
      <c r="EF170" s="53">
        <v>0</v>
      </c>
      <c r="EG170" s="53">
        <v>0</v>
      </c>
      <c r="EH170" s="16" t="s">
        <v>42340</v>
      </c>
      <c r="EI170" s="16"/>
      <c r="EJ170" s="16">
        <v>0</v>
      </c>
      <c r="EK170" s="16">
        <v>0</v>
      </c>
      <c r="EL170" s="16">
        <v>0</v>
      </c>
      <c r="EM170" s="16" t="s">
        <v>42341</v>
      </c>
      <c r="EN170" s="17"/>
      <c r="EO170" s="53">
        <v>0</v>
      </c>
      <c r="EP170" s="53">
        <v>0</v>
      </c>
      <c r="EQ170" s="53">
        <v>0</v>
      </c>
      <c r="ER170" s="16" t="s">
        <v>42342</v>
      </c>
      <c r="ET170" s="17">
        <v>0</v>
      </c>
      <c r="EU170" s="17">
        <v>0</v>
      </c>
      <c r="EV170" s="17">
        <v>0</v>
      </c>
      <c r="EW170" s="17" t="s">
        <v>42343</v>
      </c>
      <c r="EY170" s="17">
        <v>0</v>
      </c>
      <c r="EZ170" s="17">
        <v>0</v>
      </c>
      <c r="FA170" s="17">
        <v>0</v>
      </c>
      <c r="FB170" s="17" t="s">
        <v>42344</v>
      </c>
      <c r="FD170" s="17">
        <v>0</v>
      </c>
      <c r="FE170" s="17">
        <v>0</v>
      </c>
      <c r="FF170" s="17">
        <v>0</v>
      </c>
      <c r="FH170" s="17">
        <v>0</v>
      </c>
      <c r="FI170" s="17">
        <v>4483304</v>
      </c>
      <c r="FJ170" s="17">
        <v>4483304</v>
      </c>
      <c r="FL170" s="17">
        <v>0</v>
      </c>
      <c r="FM170" s="17">
        <v>0</v>
      </c>
      <c r="FN170" s="17">
        <v>0</v>
      </c>
    </row>
    <row r="171" spans="1:170">
      <c r="A171" s="14">
        <v>6360000</v>
      </c>
      <c r="B171" s="15" t="s">
        <v>57</v>
      </c>
      <c r="C171" s="24" t="s">
        <v>366</v>
      </c>
      <c r="D171" s="25">
        <v>0</v>
      </c>
      <c r="E171" s="25">
        <v>0</v>
      </c>
      <c r="F171" s="25">
        <v>0</v>
      </c>
      <c r="I171" s="16"/>
      <c r="L171" s="20" t="s">
        <v>208</v>
      </c>
      <c r="M171" s="17" t="s">
        <v>46575</v>
      </c>
      <c r="N171" s="17" t="s">
        <v>6518</v>
      </c>
      <c r="O171" s="25">
        <v>0</v>
      </c>
      <c r="P171" s="25">
        <v>0</v>
      </c>
      <c r="Q171" s="25">
        <v>0</v>
      </c>
      <c r="R171" s="16" t="s">
        <v>46576</v>
      </c>
      <c r="S171" s="17" t="s">
        <v>6519</v>
      </c>
      <c r="T171" s="25">
        <v>0</v>
      </c>
      <c r="U171" s="25">
        <v>0</v>
      </c>
      <c r="V171" s="25">
        <v>0</v>
      </c>
      <c r="W171" s="16" t="s">
        <v>46577</v>
      </c>
      <c r="X171" s="17" t="s">
        <v>6520</v>
      </c>
      <c r="Y171" s="25">
        <v>0</v>
      </c>
      <c r="Z171" s="25">
        <v>0</v>
      </c>
      <c r="AA171" s="25">
        <v>0</v>
      </c>
      <c r="AB171" s="16" t="s">
        <v>46578</v>
      </c>
      <c r="AC171" s="17" t="s">
        <v>6521</v>
      </c>
      <c r="AD171" s="25">
        <v>0</v>
      </c>
      <c r="AE171" s="25">
        <v>0</v>
      </c>
      <c r="AF171" s="25">
        <v>0</v>
      </c>
      <c r="AG171" s="16" t="s">
        <v>46579</v>
      </c>
      <c r="AH171" s="17" t="s">
        <v>6522</v>
      </c>
      <c r="AI171" s="25">
        <v>0</v>
      </c>
      <c r="AJ171" s="25">
        <v>0</v>
      </c>
      <c r="AK171" s="25">
        <v>0</v>
      </c>
      <c r="AL171" s="16" t="s">
        <v>46580</v>
      </c>
      <c r="AM171" s="17" t="s">
        <v>6523</v>
      </c>
      <c r="AN171" s="25">
        <v>0</v>
      </c>
      <c r="AO171" s="25">
        <v>0</v>
      </c>
      <c r="AP171" s="25">
        <v>0</v>
      </c>
      <c r="AQ171" s="16" t="s">
        <v>46581</v>
      </c>
      <c r="AR171" s="17" t="s">
        <v>6524</v>
      </c>
      <c r="AS171" s="25">
        <v>0</v>
      </c>
      <c r="AT171" s="25">
        <v>0</v>
      </c>
      <c r="AU171" s="25">
        <v>0</v>
      </c>
      <c r="AV171" s="16" t="s">
        <v>46582</v>
      </c>
      <c r="AW171" s="17" t="s">
        <v>6525</v>
      </c>
      <c r="AX171" s="25">
        <v>0</v>
      </c>
      <c r="AY171" s="25">
        <v>0</v>
      </c>
      <c r="AZ171" s="25">
        <v>0</v>
      </c>
      <c r="BA171" s="16" t="s">
        <v>46583</v>
      </c>
      <c r="BB171" s="17" t="s">
        <v>6526</v>
      </c>
      <c r="BC171" s="25">
        <v>0</v>
      </c>
      <c r="BD171" s="25">
        <v>0</v>
      </c>
      <c r="BE171" s="25">
        <v>0</v>
      </c>
      <c r="BF171" s="16" t="s">
        <v>46584</v>
      </c>
      <c r="BG171" s="17" t="s">
        <v>6527</v>
      </c>
      <c r="BH171" s="25">
        <v>0</v>
      </c>
      <c r="BI171" s="25">
        <v>0</v>
      </c>
      <c r="BJ171" s="25">
        <v>0</v>
      </c>
      <c r="BK171" s="16" t="s">
        <v>46585</v>
      </c>
      <c r="BL171" s="17" t="s">
        <v>6528</v>
      </c>
      <c r="BM171" s="25">
        <v>0</v>
      </c>
      <c r="BN171" s="25">
        <v>0</v>
      </c>
      <c r="BO171" s="25">
        <v>0</v>
      </c>
      <c r="BP171" s="16" t="s">
        <v>46586</v>
      </c>
      <c r="BQ171" s="17" t="s">
        <v>6529</v>
      </c>
      <c r="BR171" s="25">
        <v>0</v>
      </c>
      <c r="BS171" s="25">
        <v>0</v>
      </c>
      <c r="BT171" s="25">
        <v>0</v>
      </c>
      <c r="BU171" s="16" t="s">
        <v>46587</v>
      </c>
      <c r="BV171" s="17" t="s">
        <v>6530</v>
      </c>
      <c r="BW171" s="25">
        <v>0</v>
      </c>
      <c r="BX171" s="25">
        <v>0</v>
      </c>
      <c r="BY171" s="25">
        <v>0</v>
      </c>
      <c r="BZ171" s="16" t="s">
        <v>46588</v>
      </c>
      <c r="CA171" s="17" t="s">
        <v>6531</v>
      </c>
      <c r="CB171" s="25">
        <v>0</v>
      </c>
      <c r="CC171" s="25">
        <v>0</v>
      </c>
      <c r="CD171" s="25">
        <v>0</v>
      </c>
      <c r="CE171" s="16" t="s">
        <v>46589</v>
      </c>
      <c r="CF171" s="17" t="s">
        <v>6532</v>
      </c>
      <c r="CG171" s="25">
        <v>0</v>
      </c>
      <c r="CH171" s="25">
        <v>0</v>
      </c>
      <c r="CI171" s="25">
        <v>0</v>
      </c>
      <c r="CJ171" s="16" t="s">
        <v>46590</v>
      </c>
      <c r="CK171" s="17" t="s">
        <v>6533</v>
      </c>
      <c r="CL171" s="25">
        <v>0</v>
      </c>
      <c r="CM171" s="25">
        <v>0</v>
      </c>
      <c r="CN171" s="25">
        <v>0</v>
      </c>
      <c r="CO171" s="16" t="s">
        <v>46591</v>
      </c>
      <c r="CP171" s="17" t="s">
        <v>6534</v>
      </c>
      <c r="CQ171" s="25">
        <v>0</v>
      </c>
      <c r="CR171" s="25">
        <v>0</v>
      </c>
      <c r="CS171" s="25">
        <v>0</v>
      </c>
      <c r="CT171" s="16" t="s">
        <v>46592</v>
      </c>
      <c r="CU171" s="17" t="s">
        <v>6535</v>
      </c>
      <c r="CV171" s="25">
        <v>0</v>
      </c>
      <c r="CW171" s="25">
        <v>0</v>
      </c>
      <c r="CX171" s="25">
        <v>0</v>
      </c>
      <c r="CY171" s="16" t="s">
        <v>46593</v>
      </c>
      <c r="CZ171" s="17" t="s">
        <v>6536</v>
      </c>
      <c r="DA171" s="25">
        <v>0</v>
      </c>
      <c r="DB171" s="25">
        <v>0</v>
      </c>
      <c r="DC171" s="25">
        <v>0</v>
      </c>
      <c r="DD171" s="25" t="s">
        <v>46594</v>
      </c>
      <c r="DE171" s="25" t="s">
        <v>6537</v>
      </c>
      <c r="DF171" s="25">
        <v>0</v>
      </c>
      <c r="DG171" s="25">
        <v>0</v>
      </c>
      <c r="DH171" s="25">
        <v>0</v>
      </c>
      <c r="DI171" s="16" t="s">
        <v>46595</v>
      </c>
      <c r="DJ171" s="17" t="s">
        <v>6538</v>
      </c>
      <c r="DK171" s="25">
        <v>0</v>
      </c>
      <c r="DL171" s="25">
        <v>0</v>
      </c>
      <c r="DM171" s="25">
        <v>0</v>
      </c>
      <c r="DN171" s="16" t="s">
        <v>46596</v>
      </c>
      <c r="DO171" s="17" t="s">
        <v>6539</v>
      </c>
      <c r="DP171" s="25">
        <v>0</v>
      </c>
      <c r="DQ171" s="25">
        <v>0</v>
      </c>
      <c r="DR171" s="25">
        <v>0</v>
      </c>
      <c r="DS171" s="16" t="s">
        <v>46597</v>
      </c>
      <c r="DT171" s="17" t="s">
        <v>6540</v>
      </c>
      <c r="DU171" s="25">
        <v>0</v>
      </c>
      <c r="DV171" s="25">
        <v>0</v>
      </c>
      <c r="DW171" s="25">
        <v>0</v>
      </c>
      <c r="DX171" s="16" t="s">
        <v>46598</v>
      </c>
      <c r="DY171" s="17" t="s">
        <v>6541</v>
      </c>
      <c r="DZ171" s="25">
        <v>0</v>
      </c>
      <c r="EA171" s="25">
        <v>0</v>
      </c>
      <c r="EB171" s="16">
        <v>0</v>
      </c>
      <c r="EC171" s="16" t="s">
        <v>46599</v>
      </c>
      <c r="ED171" s="17" t="s">
        <v>6542</v>
      </c>
      <c r="EE171" s="25">
        <v>0</v>
      </c>
      <c r="EF171" s="25">
        <v>0</v>
      </c>
      <c r="EG171" s="16">
        <v>0</v>
      </c>
      <c r="EH171" s="16" t="s">
        <v>46600</v>
      </c>
      <c r="EI171" s="16" t="s">
        <v>6543</v>
      </c>
      <c r="EJ171" s="16">
        <v>0</v>
      </c>
      <c r="EK171" s="16">
        <v>0</v>
      </c>
      <c r="EL171" s="16">
        <v>0</v>
      </c>
      <c r="EM171" s="16" t="s">
        <v>46601</v>
      </c>
      <c r="EN171" s="17" t="s">
        <v>6544</v>
      </c>
      <c r="EO171" s="25">
        <v>0</v>
      </c>
      <c r="EP171" s="25">
        <v>0</v>
      </c>
      <c r="EQ171" s="16">
        <v>0</v>
      </c>
      <c r="ER171" s="16" t="s">
        <v>46602</v>
      </c>
      <c r="ES171" s="17" t="s">
        <v>6545</v>
      </c>
      <c r="ET171" s="17">
        <v>0</v>
      </c>
      <c r="EU171" s="17">
        <v>0</v>
      </c>
      <c r="EV171" s="17">
        <v>0</v>
      </c>
      <c r="EW171" s="17" t="s">
        <v>46603</v>
      </c>
      <c r="EX171" s="17" t="s">
        <v>6546</v>
      </c>
      <c r="EY171" s="17">
        <v>0</v>
      </c>
      <c r="EZ171" s="17">
        <v>0</v>
      </c>
      <c r="FA171" s="17">
        <v>0</v>
      </c>
      <c r="FB171" s="17" t="s">
        <v>46604</v>
      </c>
      <c r="FC171" s="17" t="s">
        <v>6547</v>
      </c>
      <c r="FD171" s="17">
        <v>0</v>
      </c>
      <c r="FE171" s="17">
        <v>0</v>
      </c>
      <c r="FF171" s="17">
        <v>0</v>
      </c>
      <c r="FH171" s="17">
        <v>0</v>
      </c>
      <c r="FI171" s="17">
        <v>0</v>
      </c>
      <c r="FJ171" s="17">
        <v>0</v>
      </c>
      <c r="FL171" s="17">
        <v>0</v>
      </c>
      <c r="FM171" s="17">
        <v>0</v>
      </c>
      <c r="FN171" s="17">
        <v>0</v>
      </c>
    </row>
    <row r="172" spans="1:170">
      <c r="A172" s="14">
        <v>63600001</v>
      </c>
      <c r="B172" s="15" t="s">
        <v>57</v>
      </c>
      <c r="C172" s="17" t="s">
        <v>367</v>
      </c>
      <c r="D172" s="25">
        <v>0</v>
      </c>
      <c r="E172" s="25">
        <v>0</v>
      </c>
      <c r="F172" s="25">
        <v>0</v>
      </c>
      <c r="I172" s="16"/>
      <c r="L172" s="20" t="s">
        <v>1478</v>
      </c>
      <c r="M172" s="17" t="s">
        <v>46605</v>
      </c>
      <c r="N172" s="17" t="s">
        <v>6548</v>
      </c>
      <c r="O172" s="25">
        <v>0</v>
      </c>
      <c r="P172" s="25">
        <v>0</v>
      </c>
      <c r="Q172" s="25">
        <v>0</v>
      </c>
      <c r="R172" s="16" t="s">
        <v>46606</v>
      </c>
      <c r="S172" s="17" t="s">
        <v>6549</v>
      </c>
      <c r="T172" s="25">
        <v>0</v>
      </c>
      <c r="U172" s="25">
        <v>0</v>
      </c>
      <c r="V172" s="25">
        <v>0</v>
      </c>
      <c r="W172" s="16" t="s">
        <v>46607</v>
      </c>
      <c r="X172" s="17" t="s">
        <v>6550</v>
      </c>
      <c r="Y172" s="25">
        <v>0</v>
      </c>
      <c r="Z172" s="25">
        <v>0</v>
      </c>
      <c r="AA172" s="25">
        <v>0</v>
      </c>
      <c r="AB172" s="16" t="s">
        <v>46608</v>
      </c>
      <c r="AC172" s="17" t="s">
        <v>6551</v>
      </c>
      <c r="AD172" s="25">
        <v>0</v>
      </c>
      <c r="AE172" s="25">
        <v>0</v>
      </c>
      <c r="AF172" s="25">
        <v>0</v>
      </c>
      <c r="AG172" s="16" t="s">
        <v>46609</v>
      </c>
      <c r="AH172" s="17" t="s">
        <v>6552</v>
      </c>
      <c r="AI172" s="25">
        <v>0</v>
      </c>
      <c r="AJ172" s="25">
        <v>0</v>
      </c>
      <c r="AK172" s="25">
        <v>0</v>
      </c>
      <c r="AL172" s="16" t="s">
        <v>46610</v>
      </c>
      <c r="AM172" s="17" t="s">
        <v>6553</v>
      </c>
      <c r="AN172" s="25">
        <v>0</v>
      </c>
      <c r="AO172" s="25">
        <v>0</v>
      </c>
      <c r="AP172" s="25">
        <v>0</v>
      </c>
      <c r="AQ172" s="16" t="s">
        <v>46611</v>
      </c>
      <c r="AR172" s="17" t="s">
        <v>6554</v>
      </c>
      <c r="AS172" s="25">
        <v>0</v>
      </c>
      <c r="AT172" s="25">
        <v>0</v>
      </c>
      <c r="AU172" s="25">
        <v>0</v>
      </c>
      <c r="AV172" s="16" t="s">
        <v>46612</v>
      </c>
      <c r="AW172" s="17" t="s">
        <v>6555</v>
      </c>
      <c r="AX172" s="25">
        <v>0</v>
      </c>
      <c r="AY172" s="25">
        <v>0</v>
      </c>
      <c r="AZ172" s="25">
        <v>0</v>
      </c>
      <c r="BA172" s="16" t="s">
        <v>46613</v>
      </c>
      <c r="BB172" s="17" t="s">
        <v>6556</v>
      </c>
      <c r="BC172" s="25">
        <v>0</v>
      </c>
      <c r="BD172" s="25">
        <v>0</v>
      </c>
      <c r="BE172" s="25">
        <v>0</v>
      </c>
      <c r="BF172" s="16" t="s">
        <v>46614</v>
      </c>
      <c r="BG172" s="17" t="s">
        <v>6557</v>
      </c>
      <c r="BH172" s="25">
        <v>0</v>
      </c>
      <c r="BI172" s="25">
        <v>0</v>
      </c>
      <c r="BJ172" s="25">
        <v>0</v>
      </c>
      <c r="BK172" s="16" t="s">
        <v>46615</v>
      </c>
      <c r="BL172" s="17" t="s">
        <v>6558</v>
      </c>
      <c r="BM172" s="25">
        <v>0</v>
      </c>
      <c r="BN172" s="25">
        <v>0</v>
      </c>
      <c r="BO172" s="25">
        <v>0</v>
      </c>
      <c r="BP172" s="16" t="s">
        <v>46616</v>
      </c>
      <c r="BQ172" s="17" t="s">
        <v>6559</v>
      </c>
      <c r="BR172" s="25">
        <v>0</v>
      </c>
      <c r="BS172" s="25">
        <v>0</v>
      </c>
      <c r="BT172" s="25">
        <v>0</v>
      </c>
      <c r="BU172" s="16" t="s">
        <v>46617</v>
      </c>
      <c r="BV172" s="17" t="s">
        <v>6560</v>
      </c>
      <c r="BW172" s="25">
        <v>0</v>
      </c>
      <c r="BX172" s="25">
        <v>0</v>
      </c>
      <c r="BY172" s="25">
        <v>0</v>
      </c>
      <c r="BZ172" s="16" t="s">
        <v>46618</v>
      </c>
      <c r="CA172" s="17" t="s">
        <v>6561</v>
      </c>
      <c r="CB172" s="25">
        <v>0</v>
      </c>
      <c r="CC172" s="25">
        <v>0</v>
      </c>
      <c r="CD172" s="25">
        <v>0</v>
      </c>
      <c r="CE172" s="16" t="s">
        <v>46619</v>
      </c>
      <c r="CF172" s="17" t="s">
        <v>6562</v>
      </c>
      <c r="CG172" s="25">
        <v>0</v>
      </c>
      <c r="CH172" s="25">
        <v>0</v>
      </c>
      <c r="CI172" s="25">
        <v>0</v>
      </c>
      <c r="CJ172" s="16" t="s">
        <v>46620</v>
      </c>
      <c r="CK172" s="17" t="s">
        <v>6563</v>
      </c>
      <c r="CL172" s="25">
        <v>0</v>
      </c>
      <c r="CM172" s="25">
        <v>0</v>
      </c>
      <c r="CN172" s="25">
        <v>0</v>
      </c>
      <c r="CO172" s="16" t="s">
        <v>46621</v>
      </c>
      <c r="CP172" s="17" t="s">
        <v>6564</v>
      </c>
      <c r="CQ172" s="25">
        <v>0</v>
      </c>
      <c r="CR172" s="25">
        <v>0</v>
      </c>
      <c r="CS172" s="25">
        <v>0</v>
      </c>
      <c r="CT172" s="16" t="s">
        <v>46622</v>
      </c>
      <c r="CU172" s="17" t="s">
        <v>6565</v>
      </c>
      <c r="CV172" s="25">
        <v>0</v>
      </c>
      <c r="CW172" s="25">
        <v>0</v>
      </c>
      <c r="CX172" s="25">
        <v>0</v>
      </c>
      <c r="CY172" s="16" t="s">
        <v>46623</v>
      </c>
      <c r="CZ172" s="17" t="s">
        <v>6566</v>
      </c>
      <c r="DA172" s="25">
        <v>0</v>
      </c>
      <c r="DB172" s="25">
        <v>0</v>
      </c>
      <c r="DC172" s="25">
        <v>0</v>
      </c>
      <c r="DD172" s="25" t="s">
        <v>46624</v>
      </c>
      <c r="DE172" s="25" t="s">
        <v>6567</v>
      </c>
      <c r="DF172" s="25">
        <v>0</v>
      </c>
      <c r="DG172" s="25">
        <v>0</v>
      </c>
      <c r="DH172" s="25">
        <v>0</v>
      </c>
      <c r="DI172" s="16" t="s">
        <v>46625</v>
      </c>
      <c r="DJ172" s="17" t="s">
        <v>6568</v>
      </c>
      <c r="DK172" s="25">
        <v>0</v>
      </c>
      <c r="DL172" s="25">
        <v>0</v>
      </c>
      <c r="DM172" s="25">
        <v>0</v>
      </c>
      <c r="DN172" s="16" t="s">
        <v>46626</v>
      </c>
      <c r="DO172" s="17" t="s">
        <v>6569</v>
      </c>
      <c r="DP172" s="25">
        <v>0</v>
      </c>
      <c r="DQ172" s="25">
        <v>0</v>
      </c>
      <c r="DR172" s="25">
        <v>0</v>
      </c>
      <c r="DS172" s="16" t="s">
        <v>46627</v>
      </c>
      <c r="DT172" s="17" t="s">
        <v>6570</v>
      </c>
      <c r="DU172" s="25">
        <v>0</v>
      </c>
      <c r="DV172" s="25">
        <v>0</v>
      </c>
      <c r="DW172" s="25">
        <v>0</v>
      </c>
      <c r="DX172" s="16" t="s">
        <v>46628</v>
      </c>
      <c r="DY172" s="17" t="s">
        <v>6571</v>
      </c>
      <c r="DZ172" s="25">
        <v>0</v>
      </c>
      <c r="EA172" s="25">
        <v>0</v>
      </c>
      <c r="EB172" s="16">
        <v>0</v>
      </c>
      <c r="EC172" s="16" t="s">
        <v>46629</v>
      </c>
      <c r="ED172" s="17" t="s">
        <v>6572</v>
      </c>
      <c r="EE172" s="25">
        <v>0</v>
      </c>
      <c r="EF172" s="25">
        <v>0</v>
      </c>
      <c r="EG172" s="16">
        <v>0</v>
      </c>
      <c r="EH172" s="16" t="s">
        <v>46630</v>
      </c>
      <c r="EI172" s="16" t="s">
        <v>6573</v>
      </c>
      <c r="EJ172" s="16">
        <v>0</v>
      </c>
      <c r="EK172" s="16">
        <v>0</v>
      </c>
      <c r="EL172" s="16">
        <v>0</v>
      </c>
      <c r="EM172" s="16" t="s">
        <v>46631</v>
      </c>
      <c r="EN172" s="17" t="s">
        <v>6574</v>
      </c>
      <c r="EO172" s="25">
        <v>0</v>
      </c>
      <c r="EP172" s="25">
        <v>0</v>
      </c>
      <c r="EQ172" s="16">
        <v>0</v>
      </c>
      <c r="ER172" s="16" t="s">
        <v>46632</v>
      </c>
      <c r="ES172" s="17" t="s">
        <v>6575</v>
      </c>
      <c r="ET172" s="17">
        <v>0</v>
      </c>
      <c r="EU172" s="17">
        <v>0</v>
      </c>
      <c r="EV172" s="17">
        <v>0</v>
      </c>
      <c r="EW172" s="17" t="s">
        <v>46633</v>
      </c>
      <c r="EX172" s="17" t="s">
        <v>6576</v>
      </c>
      <c r="EY172" s="17">
        <v>0</v>
      </c>
      <c r="EZ172" s="17">
        <v>0</v>
      </c>
      <c r="FA172" s="17">
        <v>0</v>
      </c>
      <c r="FB172" s="17" t="s">
        <v>46634</v>
      </c>
      <c r="FC172" s="17" t="s">
        <v>6577</v>
      </c>
      <c r="FD172" s="17">
        <v>0</v>
      </c>
      <c r="FE172" s="17">
        <v>0</v>
      </c>
      <c r="FF172" s="17">
        <v>0</v>
      </c>
      <c r="FH172" s="17">
        <v>0</v>
      </c>
      <c r="FI172" s="17">
        <v>0</v>
      </c>
      <c r="FJ172" s="17">
        <v>0</v>
      </c>
      <c r="FL172" s="17">
        <v>0</v>
      </c>
      <c r="FM172" s="17">
        <v>0</v>
      </c>
      <c r="FN172" s="17">
        <v>0</v>
      </c>
    </row>
    <row r="173" spans="1:170">
      <c r="A173" s="14">
        <v>63600002</v>
      </c>
      <c r="B173" s="15" t="s">
        <v>57</v>
      </c>
      <c r="C173" s="17" t="s">
        <v>368</v>
      </c>
      <c r="D173" s="25">
        <v>0</v>
      </c>
      <c r="E173" s="25">
        <v>0</v>
      </c>
      <c r="F173" s="25">
        <v>0</v>
      </c>
      <c r="I173" s="16"/>
      <c r="L173" s="20" t="s">
        <v>1479</v>
      </c>
      <c r="M173" s="17" t="s">
        <v>46635</v>
      </c>
      <c r="N173" s="17" t="s">
        <v>6578</v>
      </c>
      <c r="O173" s="25">
        <v>0</v>
      </c>
      <c r="P173" s="25">
        <v>0</v>
      </c>
      <c r="Q173" s="25">
        <v>0</v>
      </c>
      <c r="R173" s="16" t="s">
        <v>46636</v>
      </c>
      <c r="S173" s="17" t="s">
        <v>6579</v>
      </c>
      <c r="T173" s="25">
        <v>0</v>
      </c>
      <c r="U173" s="25">
        <v>0</v>
      </c>
      <c r="V173" s="25">
        <v>0</v>
      </c>
      <c r="W173" s="16" t="s">
        <v>46637</v>
      </c>
      <c r="X173" s="17" t="s">
        <v>6580</v>
      </c>
      <c r="Y173" s="25">
        <v>0</v>
      </c>
      <c r="Z173" s="25">
        <v>0</v>
      </c>
      <c r="AA173" s="25">
        <v>0</v>
      </c>
      <c r="AB173" s="16" t="s">
        <v>46638</v>
      </c>
      <c r="AC173" s="17" t="s">
        <v>6581</v>
      </c>
      <c r="AD173" s="25">
        <v>0</v>
      </c>
      <c r="AE173" s="25">
        <v>0</v>
      </c>
      <c r="AF173" s="25">
        <v>0</v>
      </c>
      <c r="AG173" s="16" t="s">
        <v>46639</v>
      </c>
      <c r="AH173" s="17" t="s">
        <v>6582</v>
      </c>
      <c r="AI173" s="25">
        <v>0</v>
      </c>
      <c r="AJ173" s="25">
        <v>0</v>
      </c>
      <c r="AK173" s="25">
        <v>0</v>
      </c>
      <c r="AL173" s="16" t="s">
        <v>46640</v>
      </c>
      <c r="AM173" s="17" t="s">
        <v>6583</v>
      </c>
      <c r="AN173" s="25">
        <v>0</v>
      </c>
      <c r="AO173" s="25">
        <v>0</v>
      </c>
      <c r="AP173" s="25">
        <v>0</v>
      </c>
      <c r="AQ173" s="16" t="s">
        <v>46641</v>
      </c>
      <c r="AR173" s="17" t="s">
        <v>6584</v>
      </c>
      <c r="AS173" s="25">
        <v>0</v>
      </c>
      <c r="AT173" s="25">
        <v>0</v>
      </c>
      <c r="AU173" s="25">
        <v>0</v>
      </c>
      <c r="AV173" s="16" t="s">
        <v>46642</v>
      </c>
      <c r="AW173" s="17" t="s">
        <v>6585</v>
      </c>
      <c r="AX173" s="25">
        <v>0</v>
      </c>
      <c r="AY173" s="25">
        <v>0</v>
      </c>
      <c r="AZ173" s="25">
        <v>0</v>
      </c>
      <c r="BA173" s="16" t="s">
        <v>46643</v>
      </c>
      <c r="BB173" s="17" t="s">
        <v>6586</v>
      </c>
      <c r="BC173" s="25">
        <v>0</v>
      </c>
      <c r="BD173" s="25">
        <v>0</v>
      </c>
      <c r="BE173" s="25">
        <v>0</v>
      </c>
      <c r="BF173" s="16" t="s">
        <v>46644</v>
      </c>
      <c r="BG173" s="17" t="s">
        <v>6587</v>
      </c>
      <c r="BH173" s="25">
        <v>0</v>
      </c>
      <c r="BI173" s="25">
        <v>0</v>
      </c>
      <c r="BJ173" s="25">
        <v>0</v>
      </c>
      <c r="BK173" s="16" t="s">
        <v>46645</v>
      </c>
      <c r="BL173" s="17" t="s">
        <v>6588</v>
      </c>
      <c r="BM173" s="25">
        <v>0</v>
      </c>
      <c r="BN173" s="25">
        <v>0</v>
      </c>
      <c r="BO173" s="25">
        <v>0</v>
      </c>
      <c r="BP173" s="16" t="s">
        <v>46646</v>
      </c>
      <c r="BQ173" s="17" t="s">
        <v>6589</v>
      </c>
      <c r="BR173" s="25">
        <v>0</v>
      </c>
      <c r="BS173" s="25">
        <v>0</v>
      </c>
      <c r="BT173" s="25">
        <v>0</v>
      </c>
      <c r="BU173" s="16" t="s">
        <v>46647</v>
      </c>
      <c r="BV173" s="17" t="s">
        <v>6590</v>
      </c>
      <c r="BW173" s="25">
        <v>0</v>
      </c>
      <c r="BX173" s="25">
        <v>0</v>
      </c>
      <c r="BY173" s="25">
        <v>0</v>
      </c>
      <c r="BZ173" s="16" t="s">
        <v>46648</v>
      </c>
      <c r="CA173" s="17" t="s">
        <v>6591</v>
      </c>
      <c r="CB173" s="25">
        <v>0</v>
      </c>
      <c r="CC173" s="25">
        <v>0</v>
      </c>
      <c r="CD173" s="25">
        <v>0</v>
      </c>
      <c r="CE173" s="16" t="s">
        <v>46649</v>
      </c>
      <c r="CF173" s="17" t="s">
        <v>6592</v>
      </c>
      <c r="CG173" s="25">
        <v>0</v>
      </c>
      <c r="CH173" s="25">
        <v>0</v>
      </c>
      <c r="CI173" s="25">
        <v>0</v>
      </c>
      <c r="CJ173" s="16" t="s">
        <v>46650</v>
      </c>
      <c r="CK173" s="17" t="s">
        <v>6593</v>
      </c>
      <c r="CL173" s="25">
        <v>0</v>
      </c>
      <c r="CM173" s="25">
        <v>0</v>
      </c>
      <c r="CN173" s="25">
        <v>0</v>
      </c>
      <c r="CO173" s="16" t="s">
        <v>46651</v>
      </c>
      <c r="CP173" s="17" t="s">
        <v>6594</v>
      </c>
      <c r="CQ173" s="25">
        <v>0</v>
      </c>
      <c r="CR173" s="25">
        <v>0</v>
      </c>
      <c r="CS173" s="25">
        <v>0</v>
      </c>
      <c r="CT173" s="16" t="s">
        <v>46652</v>
      </c>
      <c r="CU173" s="17" t="s">
        <v>6595</v>
      </c>
      <c r="CV173" s="25">
        <v>0</v>
      </c>
      <c r="CW173" s="25">
        <v>0</v>
      </c>
      <c r="CX173" s="25">
        <v>0</v>
      </c>
      <c r="CY173" s="16" t="s">
        <v>46653</v>
      </c>
      <c r="CZ173" s="17" t="s">
        <v>6596</v>
      </c>
      <c r="DA173" s="25">
        <v>0</v>
      </c>
      <c r="DB173" s="25">
        <v>0</v>
      </c>
      <c r="DC173" s="25">
        <v>0</v>
      </c>
      <c r="DD173" s="25" t="s">
        <v>46654</v>
      </c>
      <c r="DE173" s="25" t="s">
        <v>6597</v>
      </c>
      <c r="DF173" s="25">
        <v>0</v>
      </c>
      <c r="DG173" s="25">
        <v>0</v>
      </c>
      <c r="DH173" s="25">
        <v>0</v>
      </c>
      <c r="DI173" s="16" t="s">
        <v>46655</v>
      </c>
      <c r="DJ173" s="17" t="s">
        <v>6598</v>
      </c>
      <c r="DK173" s="25">
        <v>0</v>
      </c>
      <c r="DL173" s="25">
        <v>0</v>
      </c>
      <c r="DM173" s="25">
        <v>0</v>
      </c>
      <c r="DN173" s="16" t="s">
        <v>46656</v>
      </c>
      <c r="DO173" s="17" t="s">
        <v>6599</v>
      </c>
      <c r="DP173" s="25">
        <v>0</v>
      </c>
      <c r="DQ173" s="25">
        <v>0</v>
      </c>
      <c r="DR173" s="25">
        <v>0</v>
      </c>
      <c r="DS173" s="16" t="s">
        <v>46657</v>
      </c>
      <c r="DT173" s="17" t="s">
        <v>6600</v>
      </c>
      <c r="DU173" s="25">
        <v>0</v>
      </c>
      <c r="DV173" s="25">
        <v>0</v>
      </c>
      <c r="DW173" s="25">
        <v>0</v>
      </c>
      <c r="DX173" s="16" t="s">
        <v>46658</v>
      </c>
      <c r="DY173" s="17" t="s">
        <v>6601</v>
      </c>
      <c r="DZ173" s="25">
        <v>0</v>
      </c>
      <c r="EA173" s="25">
        <v>0</v>
      </c>
      <c r="EB173" s="16">
        <v>0</v>
      </c>
      <c r="EC173" s="16" t="s">
        <v>46659</v>
      </c>
      <c r="ED173" s="17" t="s">
        <v>6602</v>
      </c>
      <c r="EE173" s="25">
        <v>0</v>
      </c>
      <c r="EF173" s="25">
        <v>0</v>
      </c>
      <c r="EG173" s="16">
        <v>0</v>
      </c>
      <c r="EH173" s="16" t="s">
        <v>46660</v>
      </c>
      <c r="EI173" s="16" t="s">
        <v>6603</v>
      </c>
      <c r="EJ173" s="16">
        <v>0</v>
      </c>
      <c r="EK173" s="16">
        <v>0</v>
      </c>
      <c r="EL173" s="16">
        <v>0</v>
      </c>
      <c r="EM173" s="16" t="s">
        <v>46661</v>
      </c>
      <c r="EN173" s="17" t="s">
        <v>6604</v>
      </c>
      <c r="EO173" s="25">
        <v>0</v>
      </c>
      <c r="EP173" s="25">
        <v>0</v>
      </c>
      <c r="EQ173" s="16">
        <v>0</v>
      </c>
      <c r="ER173" s="16" t="s">
        <v>46662</v>
      </c>
      <c r="ES173" s="17" t="s">
        <v>6605</v>
      </c>
      <c r="ET173" s="17">
        <v>0</v>
      </c>
      <c r="EU173" s="17">
        <v>0</v>
      </c>
      <c r="EV173" s="17">
        <v>0</v>
      </c>
      <c r="EW173" s="17" t="s">
        <v>46663</v>
      </c>
      <c r="EX173" s="17" t="s">
        <v>6606</v>
      </c>
      <c r="EY173" s="17">
        <v>0</v>
      </c>
      <c r="EZ173" s="17">
        <v>0</v>
      </c>
      <c r="FA173" s="17">
        <v>0</v>
      </c>
      <c r="FB173" s="17" t="s">
        <v>46664</v>
      </c>
      <c r="FC173" s="17" t="s">
        <v>6607</v>
      </c>
      <c r="FD173" s="17">
        <v>0</v>
      </c>
      <c r="FE173" s="17">
        <v>0</v>
      </c>
      <c r="FF173" s="17">
        <v>0</v>
      </c>
      <c r="FH173" s="17">
        <v>0</v>
      </c>
      <c r="FI173" s="17">
        <v>0</v>
      </c>
      <c r="FJ173" s="17">
        <v>0</v>
      </c>
      <c r="FL173" s="17">
        <v>0</v>
      </c>
      <c r="FM173" s="17">
        <v>0</v>
      </c>
      <c r="FN173" s="17">
        <v>0</v>
      </c>
    </row>
    <row r="174" spans="1:170">
      <c r="A174" s="14">
        <v>63600003</v>
      </c>
      <c r="B174" s="15" t="s">
        <v>57</v>
      </c>
      <c r="C174" s="17" t="s">
        <v>369</v>
      </c>
      <c r="D174" s="25">
        <v>0</v>
      </c>
      <c r="E174" s="25">
        <v>0</v>
      </c>
      <c r="F174" s="25">
        <v>0</v>
      </c>
      <c r="I174" s="16"/>
      <c r="L174" s="20" t="s">
        <v>1480</v>
      </c>
      <c r="M174" s="17" t="s">
        <v>46665</v>
      </c>
      <c r="N174" s="17" t="s">
        <v>6608</v>
      </c>
      <c r="O174" s="25">
        <v>0</v>
      </c>
      <c r="P174" s="25">
        <v>0</v>
      </c>
      <c r="Q174" s="25">
        <v>0</v>
      </c>
      <c r="R174" s="16" t="s">
        <v>46666</v>
      </c>
      <c r="S174" s="17" t="s">
        <v>6609</v>
      </c>
      <c r="T174" s="25">
        <v>0</v>
      </c>
      <c r="U174" s="25">
        <v>0</v>
      </c>
      <c r="V174" s="25">
        <v>0</v>
      </c>
      <c r="W174" s="16" t="s">
        <v>46667</v>
      </c>
      <c r="X174" s="17" t="s">
        <v>6610</v>
      </c>
      <c r="Y174" s="25">
        <v>0</v>
      </c>
      <c r="Z174" s="25">
        <v>0</v>
      </c>
      <c r="AA174" s="25">
        <v>0</v>
      </c>
      <c r="AB174" s="16" t="s">
        <v>46668</v>
      </c>
      <c r="AC174" s="17" t="s">
        <v>6611</v>
      </c>
      <c r="AD174" s="25">
        <v>0</v>
      </c>
      <c r="AE174" s="25">
        <v>0</v>
      </c>
      <c r="AF174" s="25">
        <v>0</v>
      </c>
      <c r="AG174" s="16" t="s">
        <v>46669</v>
      </c>
      <c r="AH174" s="17" t="s">
        <v>6612</v>
      </c>
      <c r="AI174" s="25">
        <v>0</v>
      </c>
      <c r="AJ174" s="25">
        <v>0</v>
      </c>
      <c r="AK174" s="25">
        <v>0</v>
      </c>
      <c r="AL174" s="16" t="s">
        <v>46670</v>
      </c>
      <c r="AM174" s="17" t="s">
        <v>6613</v>
      </c>
      <c r="AN174" s="25">
        <v>0</v>
      </c>
      <c r="AO174" s="25">
        <v>0</v>
      </c>
      <c r="AP174" s="25">
        <v>0</v>
      </c>
      <c r="AQ174" s="16" t="s">
        <v>46671</v>
      </c>
      <c r="AR174" s="17" t="s">
        <v>6614</v>
      </c>
      <c r="AS174" s="25">
        <v>0</v>
      </c>
      <c r="AT174" s="25">
        <v>0</v>
      </c>
      <c r="AU174" s="25">
        <v>0</v>
      </c>
      <c r="AV174" s="16" t="s">
        <v>46672</v>
      </c>
      <c r="AW174" s="17" t="s">
        <v>6615</v>
      </c>
      <c r="AX174" s="25">
        <v>0</v>
      </c>
      <c r="AY174" s="25">
        <v>0</v>
      </c>
      <c r="AZ174" s="25">
        <v>0</v>
      </c>
      <c r="BA174" s="16" t="s">
        <v>46673</v>
      </c>
      <c r="BB174" s="17" t="s">
        <v>6616</v>
      </c>
      <c r="BC174" s="25">
        <v>0</v>
      </c>
      <c r="BD174" s="25">
        <v>0</v>
      </c>
      <c r="BE174" s="25">
        <v>0</v>
      </c>
      <c r="BF174" s="16" t="s">
        <v>46674</v>
      </c>
      <c r="BG174" s="17" t="s">
        <v>6617</v>
      </c>
      <c r="BH174" s="25">
        <v>0</v>
      </c>
      <c r="BI174" s="25">
        <v>0</v>
      </c>
      <c r="BJ174" s="25">
        <v>0</v>
      </c>
      <c r="BK174" s="16" t="s">
        <v>46675</v>
      </c>
      <c r="BL174" s="17" t="s">
        <v>6618</v>
      </c>
      <c r="BM174" s="25">
        <v>0</v>
      </c>
      <c r="BN174" s="25">
        <v>0</v>
      </c>
      <c r="BO174" s="25">
        <v>0</v>
      </c>
      <c r="BP174" s="16" t="s">
        <v>46676</v>
      </c>
      <c r="BQ174" s="17" t="s">
        <v>6619</v>
      </c>
      <c r="BR174" s="25">
        <v>0</v>
      </c>
      <c r="BS174" s="25">
        <v>0</v>
      </c>
      <c r="BT174" s="25">
        <v>0</v>
      </c>
      <c r="BU174" s="16" t="s">
        <v>46677</v>
      </c>
      <c r="BV174" s="17" t="s">
        <v>6620</v>
      </c>
      <c r="BW174" s="25">
        <v>0</v>
      </c>
      <c r="BX174" s="25">
        <v>0</v>
      </c>
      <c r="BY174" s="25">
        <v>0</v>
      </c>
      <c r="BZ174" s="16" t="s">
        <v>46678</v>
      </c>
      <c r="CA174" s="17" t="s">
        <v>6621</v>
      </c>
      <c r="CB174" s="25">
        <v>0</v>
      </c>
      <c r="CC174" s="25">
        <v>0</v>
      </c>
      <c r="CD174" s="25">
        <v>0</v>
      </c>
      <c r="CE174" s="16" t="s">
        <v>46679</v>
      </c>
      <c r="CF174" s="17" t="s">
        <v>6622</v>
      </c>
      <c r="CG174" s="25">
        <v>0</v>
      </c>
      <c r="CH174" s="25">
        <v>0</v>
      </c>
      <c r="CI174" s="25">
        <v>0</v>
      </c>
      <c r="CJ174" s="16" t="s">
        <v>46680</v>
      </c>
      <c r="CK174" s="17" t="s">
        <v>6623</v>
      </c>
      <c r="CL174" s="25">
        <v>0</v>
      </c>
      <c r="CM174" s="25">
        <v>0</v>
      </c>
      <c r="CN174" s="25">
        <v>0</v>
      </c>
      <c r="CO174" s="16" t="s">
        <v>46681</v>
      </c>
      <c r="CP174" s="17" t="s">
        <v>6624</v>
      </c>
      <c r="CQ174" s="25">
        <v>0</v>
      </c>
      <c r="CR174" s="25">
        <v>0</v>
      </c>
      <c r="CS174" s="25">
        <v>0</v>
      </c>
      <c r="CT174" s="16" t="s">
        <v>46682</v>
      </c>
      <c r="CU174" s="17" t="s">
        <v>6625</v>
      </c>
      <c r="CV174" s="25">
        <v>0</v>
      </c>
      <c r="CW174" s="25">
        <v>0</v>
      </c>
      <c r="CX174" s="25">
        <v>0</v>
      </c>
      <c r="CY174" s="16" t="s">
        <v>46683</v>
      </c>
      <c r="CZ174" s="17" t="s">
        <v>6626</v>
      </c>
      <c r="DA174" s="25">
        <v>0</v>
      </c>
      <c r="DB174" s="25">
        <v>0</v>
      </c>
      <c r="DC174" s="25">
        <v>0</v>
      </c>
      <c r="DD174" s="25" t="s">
        <v>46684</v>
      </c>
      <c r="DE174" s="25" t="s">
        <v>6627</v>
      </c>
      <c r="DF174" s="25">
        <v>0</v>
      </c>
      <c r="DG174" s="25">
        <v>0</v>
      </c>
      <c r="DH174" s="25">
        <v>0</v>
      </c>
      <c r="DI174" s="16" t="s">
        <v>46685</v>
      </c>
      <c r="DJ174" s="17" t="s">
        <v>6628</v>
      </c>
      <c r="DK174" s="25">
        <v>0</v>
      </c>
      <c r="DL174" s="25">
        <v>0</v>
      </c>
      <c r="DM174" s="25">
        <v>0</v>
      </c>
      <c r="DN174" s="16" t="s">
        <v>46686</v>
      </c>
      <c r="DO174" s="17" t="s">
        <v>6629</v>
      </c>
      <c r="DP174" s="25">
        <v>0</v>
      </c>
      <c r="DQ174" s="25">
        <v>0</v>
      </c>
      <c r="DR174" s="25">
        <v>0</v>
      </c>
      <c r="DS174" s="16" t="s">
        <v>46687</v>
      </c>
      <c r="DT174" s="17" t="s">
        <v>6630</v>
      </c>
      <c r="DU174" s="25">
        <v>0</v>
      </c>
      <c r="DV174" s="25">
        <v>0</v>
      </c>
      <c r="DW174" s="25">
        <v>0</v>
      </c>
      <c r="DX174" s="16" t="s">
        <v>46688</v>
      </c>
      <c r="DY174" s="17" t="s">
        <v>6631</v>
      </c>
      <c r="DZ174" s="25">
        <v>0</v>
      </c>
      <c r="EA174" s="25">
        <v>0</v>
      </c>
      <c r="EB174" s="16">
        <v>0</v>
      </c>
      <c r="EC174" s="16" t="s">
        <v>46689</v>
      </c>
      <c r="ED174" s="17" t="s">
        <v>6632</v>
      </c>
      <c r="EE174" s="25">
        <v>0</v>
      </c>
      <c r="EF174" s="25">
        <v>0</v>
      </c>
      <c r="EG174" s="16">
        <v>0</v>
      </c>
      <c r="EH174" s="16" t="s">
        <v>46690</v>
      </c>
      <c r="EI174" s="16" t="s">
        <v>6633</v>
      </c>
      <c r="EJ174" s="16">
        <v>0</v>
      </c>
      <c r="EK174" s="16">
        <v>0</v>
      </c>
      <c r="EL174" s="16">
        <v>0</v>
      </c>
      <c r="EM174" s="16" t="s">
        <v>46691</v>
      </c>
      <c r="EN174" s="17" t="s">
        <v>6634</v>
      </c>
      <c r="EO174" s="25">
        <v>0</v>
      </c>
      <c r="EP174" s="25">
        <v>0</v>
      </c>
      <c r="EQ174" s="16">
        <v>0</v>
      </c>
      <c r="ER174" s="16" t="s">
        <v>46692</v>
      </c>
      <c r="ES174" s="17" t="s">
        <v>6635</v>
      </c>
      <c r="ET174" s="17">
        <v>0</v>
      </c>
      <c r="EU174" s="17">
        <v>0</v>
      </c>
      <c r="EV174" s="17">
        <v>0</v>
      </c>
      <c r="EW174" s="17" t="s">
        <v>46693</v>
      </c>
      <c r="EX174" s="17" t="s">
        <v>6636</v>
      </c>
      <c r="EY174" s="17">
        <v>0</v>
      </c>
      <c r="EZ174" s="17">
        <v>0</v>
      </c>
      <c r="FA174" s="17">
        <v>0</v>
      </c>
      <c r="FB174" s="17" t="s">
        <v>46694</v>
      </c>
      <c r="FC174" s="17" t="s">
        <v>6637</v>
      </c>
      <c r="FD174" s="17">
        <v>0</v>
      </c>
      <c r="FE174" s="17">
        <v>0</v>
      </c>
      <c r="FF174" s="17">
        <v>0</v>
      </c>
      <c r="FH174" s="17">
        <v>0</v>
      </c>
      <c r="FI174" s="17">
        <v>0</v>
      </c>
      <c r="FJ174" s="17">
        <v>0</v>
      </c>
      <c r="FL174" s="17">
        <v>0</v>
      </c>
      <c r="FM174" s="17">
        <v>0</v>
      </c>
      <c r="FN174" s="17">
        <v>0</v>
      </c>
    </row>
    <row r="175" spans="1:170">
      <c r="A175" s="14">
        <v>63600004</v>
      </c>
      <c r="B175" s="15" t="s">
        <v>57</v>
      </c>
      <c r="C175" s="17" t="s">
        <v>370</v>
      </c>
      <c r="D175" s="25">
        <v>0</v>
      </c>
      <c r="E175" s="25">
        <v>0</v>
      </c>
      <c r="F175" s="25">
        <v>0</v>
      </c>
      <c r="I175" s="16"/>
      <c r="L175" s="20" t="s">
        <v>1481</v>
      </c>
      <c r="M175" s="17" t="s">
        <v>46695</v>
      </c>
      <c r="N175" s="17" t="s">
        <v>6638</v>
      </c>
      <c r="O175" s="25">
        <v>0</v>
      </c>
      <c r="P175" s="25">
        <v>0</v>
      </c>
      <c r="Q175" s="25">
        <v>0</v>
      </c>
      <c r="R175" s="16" t="s">
        <v>46696</v>
      </c>
      <c r="S175" s="17" t="s">
        <v>6639</v>
      </c>
      <c r="T175" s="25">
        <v>0</v>
      </c>
      <c r="U175" s="25">
        <v>0</v>
      </c>
      <c r="V175" s="25">
        <v>0</v>
      </c>
      <c r="W175" s="16" t="s">
        <v>46697</v>
      </c>
      <c r="X175" s="17" t="s">
        <v>6640</v>
      </c>
      <c r="Y175" s="25">
        <v>0</v>
      </c>
      <c r="Z175" s="25">
        <v>0</v>
      </c>
      <c r="AA175" s="25">
        <v>0</v>
      </c>
      <c r="AB175" s="16" t="s">
        <v>46698</v>
      </c>
      <c r="AC175" s="17" t="s">
        <v>6641</v>
      </c>
      <c r="AD175" s="25">
        <v>0</v>
      </c>
      <c r="AE175" s="25">
        <v>0</v>
      </c>
      <c r="AF175" s="25">
        <v>0</v>
      </c>
      <c r="AG175" s="16" t="s">
        <v>46699</v>
      </c>
      <c r="AH175" s="17" t="s">
        <v>6642</v>
      </c>
      <c r="AI175" s="25">
        <v>0</v>
      </c>
      <c r="AJ175" s="25">
        <v>0</v>
      </c>
      <c r="AK175" s="25">
        <v>0</v>
      </c>
      <c r="AL175" s="16" t="s">
        <v>46700</v>
      </c>
      <c r="AM175" s="17" t="s">
        <v>6643</v>
      </c>
      <c r="AN175" s="25">
        <v>0</v>
      </c>
      <c r="AO175" s="25">
        <v>0</v>
      </c>
      <c r="AP175" s="25">
        <v>0</v>
      </c>
      <c r="AQ175" s="16" t="s">
        <v>46701</v>
      </c>
      <c r="AR175" s="17" t="s">
        <v>6644</v>
      </c>
      <c r="AS175" s="25">
        <v>0</v>
      </c>
      <c r="AT175" s="25">
        <v>0</v>
      </c>
      <c r="AU175" s="25">
        <v>0</v>
      </c>
      <c r="AV175" s="16" t="s">
        <v>46702</v>
      </c>
      <c r="AW175" s="17" t="s">
        <v>6645</v>
      </c>
      <c r="AX175" s="25">
        <v>0</v>
      </c>
      <c r="AY175" s="25">
        <v>0</v>
      </c>
      <c r="AZ175" s="25">
        <v>0</v>
      </c>
      <c r="BA175" s="16" t="s">
        <v>46703</v>
      </c>
      <c r="BB175" s="17" t="s">
        <v>6646</v>
      </c>
      <c r="BC175" s="25">
        <v>0</v>
      </c>
      <c r="BD175" s="25">
        <v>0</v>
      </c>
      <c r="BE175" s="25">
        <v>0</v>
      </c>
      <c r="BF175" s="16" t="s">
        <v>46704</v>
      </c>
      <c r="BG175" s="17" t="s">
        <v>6647</v>
      </c>
      <c r="BH175" s="25">
        <v>0</v>
      </c>
      <c r="BI175" s="25">
        <v>0</v>
      </c>
      <c r="BJ175" s="25">
        <v>0</v>
      </c>
      <c r="BK175" s="16" t="s">
        <v>46705</v>
      </c>
      <c r="BL175" s="17" t="s">
        <v>6648</v>
      </c>
      <c r="BM175" s="25">
        <v>0</v>
      </c>
      <c r="BN175" s="25">
        <v>0</v>
      </c>
      <c r="BO175" s="25">
        <v>0</v>
      </c>
      <c r="BP175" s="16" t="s">
        <v>46706</v>
      </c>
      <c r="BQ175" s="17" t="s">
        <v>6649</v>
      </c>
      <c r="BR175" s="25">
        <v>0</v>
      </c>
      <c r="BS175" s="25">
        <v>0</v>
      </c>
      <c r="BT175" s="25">
        <v>0</v>
      </c>
      <c r="BU175" s="16" t="s">
        <v>46707</v>
      </c>
      <c r="BV175" s="17" t="s">
        <v>6650</v>
      </c>
      <c r="BW175" s="25">
        <v>0</v>
      </c>
      <c r="BX175" s="25">
        <v>0</v>
      </c>
      <c r="BY175" s="25">
        <v>0</v>
      </c>
      <c r="BZ175" s="16" t="s">
        <v>46708</v>
      </c>
      <c r="CA175" s="17" t="s">
        <v>6651</v>
      </c>
      <c r="CB175" s="25">
        <v>0</v>
      </c>
      <c r="CC175" s="25">
        <v>0</v>
      </c>
      <c r="CD175" s="25">
        <v>0</v>
      </c>
      <c r="CE175" s="16" t="s">
        <v>46709</v>
      </c>
      <c r="CF175" s="17" t="s">
        <v>6652</v>
      </c>
      <c r="CG175" s="25">
        <v>0</v>
      </c>
      <c r="CH175" s="25">
        <v>0</v>
      </c>
      <c r="CI175" s="25">
        <v>0</v>
      </c>
      <c r="CJ175" s="16" t="s">
        <v>46710</v>
      </c>
      <c r="CK175" s="17" t="s">
        <v>6653</v>
      </c>
      <c r="CL175" s="25">
        <v>0</v>
      </c>
      <c r="CM175" s="25">
        <v>0</v>
      </c>
      <c r="CN175" s="25">
        <v>0</v>
      </c>
      <c r="CO175" s="16" t="s">
        <v>46711</v>
      </c>
      <c r="CP175" s="17" t="s">
        <v>6654</v>
      </c>
      <c r="CQ175" s="25">
        <v>0</v>
      </c>
      <c r="CR175" s="25">
        <v>0</v>
      </c>
      <c r="CS175" s="25">
        <v>0</v>
      </c>
      <c r="CT175" s="16" t="s">
        <v>46712</v>
      </c>
      <c r="CU175" s="17" t="s">
        <v>6655</v>
      </c>
      <c r="CV175" s="25">
        <v>0</v>
      </c>
      <c r="CW175" s="25">
        <v>0</v>
      </c>
      <c r="CX175" s="25">
        <v>0</v>
      </c>
      <c r="CY175" s="16" t="s">
        <v>46713</v>
      </c>
      <c r="CZ175" s="17" t="s">
        <v>6656</v>
      </c>
      <c r="DA175" s="25">
        <v>0</v>
      </c>
      <c r="DB175" s="25">
        <v>0</v>
      </c>
      <c r="DC175" s="25">
        <v>0</v>
      </c>
      <c r="DD175" s="25" t="s">
        <v>46714</v>
      </c>
      <c r="DE175" s="25" t="s">
        <v>6657</v>
      </c>
      <c r="DF175" s="25">
        <v>0</v>
      </c>
      <c r="DG175" s="25">
        <v>0</v>
      </c>
      <c r="DH175" s="25">
        <v>0</v>
      </c>
      <c r="DI175" s="16" t="s">
        <v>46715</v>
      </c>
      <c r="DJ175" s="17" t="s">
        <v>6658</v>
      </c>
      <c r="DK175" s="25">
        <v>0</v>
      </c>
      <c r="DL175" s="25">
        <v>0</v>
      </c>
      <c r="DM175" s="25">
        <v>0</v>
      </c>
      <c r="DN175" s="16" t="s">
        <v>46716</v>
      </c>
      <c r="DO175" s="17" t="s">
        <v>6659</v>
      </c>
      <c r="DP175" s="25">
        <v>0</v>
      </c>
      <c r="DQ175" s="25">
        <v>0</v>
      </c>
      <c r="DR175" s="25">
        <v>0</v>
      </c>
      <c r="DS175" s="16" t="s">
        <v>46717</v>
      </c>
      <c r="DT175" s="17" t="s">
        <v>6660</v>
      </c>
      <c r="DU175" s="25">
        <v>0</v>
      </c>
      <c r="DV175" s="25">
        <v>0</v>
      </c>
      <c r="DW175" s="25">
        <v>0</v>
      </c>
      <c r="DX175" s="16" t="s">
        <v>46718</v>
      </c>
      <c r="DY175" s="17" t="s">
        <v>6661</v>
      </c>
      <c r="DZ175" s="25">
        <v>0</v>
      </c>
      <c r="EA175" s="25">
        <v>0</v>
      </c>
      <c r="EB175" s="16">
        <v>0</v>
      </c>
      <c r="EC175" s="16" t="s">
        <v>46719</v>
      </c>
      <c r="ED175" s="17" t="s">
        <v>6662</v>
      </c>
      <c r="EE175" s="25">
        <v>0</v>
      </c>
      <c r="EF175" s="25">
        <v>0</v>
      </c>
      <c r="EG175" s="16">
        <v>0</v>
      </c>
      <c r="EH175" s="16" t="s">
        <v>46720</v>
      </c>
      <c r="EI175" s="16" t="s">
        <v>6663</v>
      </c>
      <c r="EJ175" s="16">
        <v>0</v>
      </c>
      <c r="EK175" s="16">
        <v>0</v>
      </c>
      <c r="EL175" s="16">
        <v>0</v>
      </c>
      <c r="EM175" s="16" t="s">
        <v>46721</v>
      </c>
      <c r="EN175" s="17" t="s">
        <v>6664</v>
      </c>
      <c r="EO175" s="25">
        <v>0</v>
      </c>
      <c r="EP175" s="25">
        <v>0</v>
      </c>
      <c r="EQ175" s="16">
        <v>0</v>
      </c>
      <c r="ER175" s="16" t="s">
        <v>46722</v>
      </c>
      <c r="ES175" s="17" t="s">
        <v>6665</v>
      </c>
      <c r="ET175" s="17">
        <v>0</v>
      </c>
      <c r="EU175" s="17">
        <v>0</v>
      </c>
      <c r="EV175" s="17">
        <v>0</v>
      </c>
      <c r="EW175" s="17" t="s">
        <v>46723</v>
      </c>
      <c r="EX175" s="17" t="s">
        <v>6666</v>
      </c>
      <c r="EY175" s="17">
        <v>0</v>
      </c>
      <c r="EZ175" s="17">
        <v>0</v>
      </c>
      <c r="FA175" s="17">
        <v>0</v>
      </c>
      <c r="FB175" s="17" t="s">
        <v>46724</v>
      </c>
      <c r="FC175" s="17" t="s">
        <v>6667</v>
      </c>
      <c r="FD175" s="17">
        <v>0</v>
      </c>
      <c r="FE175" s="17">
        <v>0</v>
      </c>
      <c r="FF175" s="17">
        <v>0</v>
      </c>
      <c r="FH175" s="17">
        <v>0</v>
      </c>
      <c r="FI175" s="17">
        <v>0</v>
      </c>
      <c r="FJ175" s="17">
        <v>0</v>
      </c>
      <c r="FL175" s="17">
        <v>0</v>
      </c>
      <c r="FM175" s="17">
        <v>0</v>
      </c>
      <c r="FN175" s="17">
        <v>0</v>
      </c>
    </row>
    <row r="176" spans="1:170">
      <c r="A176" s="14">
        <v>63600005</v>
      </c>
      <c r="B176" s="15" t="s">
        <v>57</v>
      </c>
      <c r="C176" s="17" t="s">
        <v>371</v>
      </c>
      <c r="D176" s="25">
        <v>0</v>
      </c>
      <c r="E176" s="25">
        <v>0</v>
      </c>
      <c r="F176" s="25">
        <v>0</v>
      </c>
      <c r="I176" s="16"/>
      <c r="L176" s="20" t="s">
        <v>1482</v>
      </c>
      <c r="M176" s="17" t="s">
        <v>46725</v>
      </c>
      <c r="N176" s="17" t="s">
        <v>6668</v>
      </c>
      <c r="O176" s="25">
        <v>0</v>
      </c>
      <c r="P176" s="25">
        <v>0</v>
      </c>
      <c r="Q176" s="25">
        <v>0</v>
      </c>
      <c r="R176" s="16" t="s">
        <v>46726</v>
      </c>
      <c r="S176" s="17" t="s">
        <v>6669</v>
      </c>
      <c r="T176" s="25">
        <v>0</v>
      </c>
      <c r="U176" s="25">
        <v>0</v>
      </c>
      <c r="V176" s="25">
        <v>0</v>
      </c>
      <c r="W176" s="16" t="s">
        <v>46727</v>
      </c>
      <c r="X176" s="17" t="s">
        <v>6670</v>
      </c>
      <c r="Y176" s="25">
        <v>0</v>
      </c>
      <c r="Z176" s="25">
        <v>0</v>
      </c>
      <c r="AA176" s="25">
        <v>0</v>
      </c>
      <c r="AB176" s="16" t="s">
        <v>46728</v>
      </c>
      <c r="AC176" s="17" t="s">
        <v>6671</v>
      </c>
      <c r="AD176" s="25">
        <v>0</v>
      </c>
      <c r="AE176" s="25">
        <v>0</v>
      </c>
      <c r="AF176" s="25">
        <v>0</v>
      </c>
      <c r="AG176" s="16" t="s">
        <v>46729</v>
      </c>
      <c r="AH176" s="17" t="s">
        <v>6672</v>
      </c>
      <c r="AI176" s="25">
        <v>0</v>
      </c>
      <c r="AJ176" s="25">
        <v>0</v>
      </c>
      <c r="AK176" s="25">
        <v>0</v>
      </c>
      <c r="AL176" s="16" t="s">
        <v>46730</v>
      </c>
      <c r="AM176" s="17" t="s">
        <v>6673</v>
      </c>
      <c r="AN176" s="25">
        <v>0</v>
      </c>
      <c r="AO176" s="25">
        <v>0</v>
      </c>
      <c r="AP176" s="25">
        <v>0</v>
      </c>
      <c r="AQ176" s="16" t="s">
        <v>46731</v>
      </c>
      <c r="AR176" s="17" t="s">
        <v>6674</v>
      </c>
      <c r="AS176" s="25">
        <v>0</v>
      </c>
      <c r="AT176" s="25">
        <v>0</v>
      </c>
      <c r="AU176" s="25">
        <v>0</v>
      </c>
      <c r="AV176" s="16" t="s">
        <v>46732</v>
      </c>
      <c r="AW176" s="17" t="s">
        <v>6675</v>
      </c>
      <c r="AX176" s="25">
        <v>0</v>
      </c>
      <c r="AY176" s="25">
        <v>0</v>
      </c>
      <c r="AZ176" s="25">
        <v>0</v>
      </c>
      <c r="BA176" s="16" t="s">
        <v>46733</v>
      </c>
      <c r="BB176" s="17" t="s">
        <v>6676</v>
      </c>
      <c r="BC176" s="25">
        <v>0</v>
      </c>
      <c r="BD176" s="25">
        <v>0</v>
      </c>
      <c r="BE176" s="25">
        <v>0</v>
      </c>
      <c r="BF176" s="16" t="s">
        <v>46734</v>
      </c>
      <c r="BG176" s="17" t="s">
        <v>6677</v>
      </c>
      <c r="BH176" s="25">
        <v>0</v>
      </c>
      <c r="BI176" s="25">
        <v>0</v>
      </c>
      <c r="BJ176" s="25">
        <v>0</v>
      </c>
      <c r="BK176" s="16" t="s">
        <v>46735</v>
      </c>
      <c r="BL176" s="17" t="s">
        <v>6678</v>
      </c>
      <c r="BM176" s="25">
        <v>0</v>
      </c>
      <c r="BN176" s="25">
        <v>0</v>
      </c>
      <c r="BO176" s="25">
        <v>0</v>
      </c>
      <c r="BP176" s="16" t="s">
        <v>46736</v>
      </c>
      <c r="BQ176" s="17" t="s">
        <v>6679</v>
      </c>
      <c r="BR176" s="25">
        <v>0</v>
      </c>
      <c r="BS176" s="25">
        <v>0</v>
      </c>
      <c r="BT176" s="25">
        <v>0</v>
      </c>
      <c r="BU176" s="16" t="s">
        <v>46737</v>
      </c>
      <c r="BV176" s="17" t="s">
        <v>6680</v>
      </c>
      <c r="BW176" s="25">
        <v>0</v>
      </c>
      <c r="BX176" s="25">
        <v>0</v>
      </c>
      <c r="BY176" s="25">
        <v>0</v>
      </c>
      <c r="BZ176" s="16" t="s">
        <v>46738</v>
      </c>
      <c r="CA176" s="17" t="s">
        <v>6681</v>
      </c>
      <c r="CB176" s="25">
        <v>0</v>
      </c>
      <c r="CC176" s="25">
        <v>0</v>
      </c>
      <c r="CD176" s="25">
        <v>0</v>
      </c>
      <c r="CE176" s="16" t="s">
        <v>46739</v>
      </c>
      <c r="CF176" s="17" t="s">
        <v>6682</v>
      </c>
      <c r="CG176" s="25">
        <v>0</v>
      </c>
      <c r="CH176" s="25">
        <v>0</v>
      </c>
      <c r="CI176" s="25">
        <v>0</v>
      </c>
      <c r="CJ176" s="16" t="s">
        <v>46740</v>
      </c>
      <c r="CK176" s="17" t="s">
        <v>6683</v>
      </c>
      <c r="CL176" s="25">
        <v>0</v>
      </c>
      <c r="CM176" s="25">
        <v>0</v>
      </c>
      <c r="CN176" s="25">
        <v>0</v>
      </c>
      <c r="CO176" s="16" t="s">
        <v>46741</v>
      </c>
      <c r="CP176" s="17" t="s">
        <v>6684</v>
      </c>
      <c r="CQ176" s="25">
        <v>0</v>
      </c>
      <c r="CR176" s="25">
        <v>0</v>
      </c>
      <c r="CS176" s="25">
        <v>0</v>
      </c>
      <c r="CT176" s="16" t="s">
        <v>46742</v>
      </c>
      <c r="CU176" s="17" t="s">
        <v>6685</v>
      </c>
      <c r="CV176" s="25">
        <v>0</v>
      </c>
      <c r="CW176" s="25">
        <v>0</v>
      </c>
      <c r="CX176" s="25">
        <v>0</v>
      </c>
      <c r="CY176" s="16" t="s">
        <v>46743</v>
      </c>
      <c r="CZ176" s="17" t="s">
        <v>6686</v>
      </c>
      <c r="DA176" s="25">
        <v>0</v>
      </c>
      <c r="DB176" s="25">
        <v>0</v>
      </c>
      <c r="DC176" s="25">
        <v>0</v>
      </c>
      <c r="DD176" s="25" t="s">
        <v>46744</v>
      </c>
      <c r="DE176" s="25" t="s">
        <v>6687</v>
      </c>
      <c r="DF176" s="25">
        <v>0</v>
      </c>
      <c r="DG176" s="25">
        <v>0</v>
      </c>
      <c r="DH176" s="25">
        <v>0</v>
      </c>
      <c r="DI176" s="16" t="s">
        <v>46745</v>
      </c>
      <c r="DJ176" s="17" t="s">
        <v>6688</v>
      </c>
      <c r="DK176" s="25">
        <v>0</v>
      </c>
      <c r="DL176" s="25">
        <v>0</v>
      </c>
      <c r="DM176" s="25">
        <v>0</v>
      </c>
      <c r="DN176" s="16" t="s">
        <v>46746</v>
      </c>
      <c r="DO176" s="17" t="s">
        <v>6689</v>
      </c>
      <c r="DP176" s="25">
        <v>0</v>
      </c>
      <c r="DQ176" s="25">
        <v>0</v>
      </c>
      <c r="DR176" s="25">
        <v>0</v>
      </c>
      <c r="DS176" s="16" t="s">
        <v>46747</v>
      </c>
      <c r="DT176" s="17" t="s">
        <v>6690</v>
      </c>
      <c r="DU176" s="25">
        <v>0</v>
      </c>
      <c r="DV176" s="25">
        <v>0</v>
      </c>
      <c r="DW176" s="25">
        <v>0</v>
      </c>
      <c r="DX176" s="16" t="s">
        <v>46748</v>
      </c>
      <c r="DY176" s="17" t="s">
        <v>6691</v>
      </c>
      <c r="DZ176" s="25">
        <v>0</v>
      </c>
      <c r="EA176" s="25">
        <v>0</v>
      </c>
      <c r="EB176" s="16">
        <v>0</v>
      </c>
      <c r="EC176" s="16" t="s">
        <v>46749</v>
      </c>
      <c r="ED176" s="17" t="s">
        <v>6692</v>
      </c>
      <c r="EE176" s="25">
        <v>0</v>
      </c>
      <c r="EF176" s="25">
        <v>0</v>
      </c>
      <c r="EG176" s="16">
        <v>0</v>
      </c>
      <c r="EH176" s="16" t="s">
        <v>46750</v>
      </c>
      <c r="EI176" s="16" t="s">
        <v>6693</v>
      </c>
      <c r="EJ176" s="16">
        <v>0</v>
      </c>
      <c r="EK176" s="16">
        <v>0</v>
      </c>
      <c r="EL176" s="16">
        <v>0</v>
      </c>
      <c r="EM176" s="16" t="s">
        <v>46751</v>
      </c>
      <c r="EN176" s="17" t="s">
        <v>6694</v>
      </c>
      <c r="EO176" s="25">
        <v>0</v>
      </c>
      <c r="EP176" s="25">
        <v>0</v>
      </c>
      <c r="EQ176" s="16">
        <v>0</v>
      </c>
      <c r="ER176" s="16" t="s">
        <v>46752</v>
      </c>
      <c r="ES176" s="17" t="s">
        <v>6695</v>
      </c>
      <c r="ET176" s="17">
        <v>0</v>
      </c>
      <c r="EU176" s="17">
        <v>0</v>
      </c>
      <c r="EV176" s="17">
        <v>0</v>
      </c>
      <c r="EW176" s="17" t="s">
        <v>46753</v>
      </c>
      <c r="EX176" s="17" t="s">
        <v>6696</v>
      </c>
      <c r="EY176" s="17">
        <v>0</v>
      </c>
      <c r="EZ176" s="17">
        <v>0</v>
      </c>
      <c r="FA176" s="17">
        <v>0</v>
      </c>
      <c r="FB176" s="17" t="s">
        <v>46754</v>
      </c>
      <c r="FC176" s="17" t="s">
        <v>6697</v>
      </c>
      <c r="FD176" s="17">
        <v>0</v>
      </c>
      <c r="FE176" s="17">
        <v>0</v>
      </c>
      <c r="FF176" s="17">
        <v>0</v>
      </c>
      <c r="FH176" s="17">
        <v>0</v>
      </c>
      <c r="FI176" s="17">
        <v>0</v>
      </c>
      <c r="FJ176" s="17">
        <v>0</v>
      </c>
      <c r="FL176" s="17">
        <v>0</v>
      </c>
      <c r="FM176" s="17">
        <v>0</v>
      </c>
      <c r="FN176" s="17">
        <v>0</v>
      </c>
    </row>
    <row r="177" spans="1:170">
      <c r="A177" s="14">
        <v>63600006</v>
      </c>
      <c r="B177" s="15" t="s">
        <v>57</v>
      </c>
      <c r="C177" s="17" t="s">
        <v>372</v>
      </c>
      <c r="D177" s="25">
        <v>0</v>
      </c>
      <c r="E177" s="25">
        <v>0</v>
      </c>
      <c r="F177" s="25">
        <v>0</v>
      </c>
      <c r="I177" s="16"/>
      <c r="L177" s="20" t="s">
        <v>1483</v>
      </c>
      <c r="M177" s="17" t="s">
        <v>46755</v>
      </c>
      <c r="N177" s="17" t="s">
        <v>6698</v>
      </c>
      <c r="O177" s="25">
        <v>0</v>
      </c>
      <c r="P177" s="25">
        <v>0</v>
      </c>
      <c r="Q177" s="25">
        <v>0</v>
      </c>
      <c r="R177" s="16" t="s">
        <v>46756</v>
      </c>
      <c r="S177" s="17" t="s">
        <v>6699</v>
      </c>
      <c r="T177" s="25">
        <v>0</v>
      </c>
      <c r="U177" s="25">
        <v>0</v>
      </c>
      <c r="V177" s="25">
        <v>0</v>
      </c>
      <c r="W177" s="16" t="s">
        <v>46757</v>
      </c>
      <c r="X177" s="17" t="s">
        <v>6700</v>
      </c>
      <c r="Y177" s="25">
        <v>0</v>
      </c>
      <c r="Z177" s="25">
        <v>0</v>
      </c>
      <c r="AA177" s="25">
        <v>0</v>
      </c>
      <c r="AB177" s="16" t="s">
        <v>46758</v>
      </c>
      <c r="AC177" s="17" t="s">
        <v>6701</v>
      </c>
      <c r="AD177" s="25">
        <v>0</v>
      </c>
      <c r="AE177" s="25">
        <v>0</v>
      </c>
      <c r="AF177" s="25">
        <v>0</v>
      </c>
      <c r="AG177" s="16" t="s">
        <v>46759</v>
      </c>
      <c r="AH177" s="17" t="s">
        <v>6702</v>
      </c>
      <c r="AI177" s="25">
        <v>0</v>
      </c>
      <c r="AJ177" s="25">
        <v>0</v>
      </c>
      <c r="AK177" s="25">
        <v>0</v>
      </c>
      <c r="AL177" s="16" t="s">
        <v>46760</v>
      </c>
      <c r="AM177" s="17" t="s">
        <v>6703</v>
      </c>
      <c r="AN177" s="25">
        <v>0</v>
      </c>
      <c r="AO177" s="25">
        <v>0</v>
      </c>
      <c r="AP177" s="25">
        <v>0</v>
      </c>
      <c r="AQ177" s="16" t="s">
        <v>46761</v>
      </c>
      <c r="AR177" s="17" t="s">
        <v>6704</v>
      </c>
      <c r="AS177" s="25">
        <v>0</v>
      </c>
      <c r="AT177" s="25">
        <v>0</v>
      </c>
      <c r="AU177" s="25">
        <v>0</v>
      </c>
      <c r="AV177" s="16" t="s">
        <v>46762</v>
      </c>
      <c r="AW177" s="17" t="s">
        <v>6705</v>
      </c>
      <c r="AX177" s="25">
        <v>0</v>
      </c>
      <c r="AY177" s="25">
        <v>0</v>
      </c>
      <c r="AZ177" s="25">
        <v>0</v>
      </c>
      <c r="BA177" s="16" t="s">
        <v>46763</v>
      </c>
      <c r="BB177" s="17" t="s">
        <v>6706</v>
      </c>
      <c r="BC177" s="25">
        <v>0</v>
      </c>
      <c r="BD177" s="25">
        <v>0</v>
      </c>
      <c r="BE177" s="25">
        <v>0</v>
      </c>
      <c r="BF177" s="16" t="s">
        <v>46764</v>
      </c>
      <c r="BG177" s="17" t="s">
        <v>6707</v>
      </c>
      <c r="BH177" s="25">
        <v>0</v>
      </c>
      <c r="BI177" s="25">
        <v>0</v>
      </c>
      <c r="BJ177" s="25">
        <v>0</v>
      </c>
      <c r="BK177" s="16" t="s">
        <v>46765</v>
      </c>
      <c r="BL177" s="17" t="s">
        <v>6708</v>
      </c>
      <c r="BM177" s="25">
        <v>0</v>
      </c>
      <c r="BN177" s="25">
        <v>0</v>
      </c>
      <c r="BO177" s="25">
        <v>0</v>
      </c>
      <c r="BP177" s="16" t="s">
        <v>46766</v>
      </c>
      <c r="BQ177" s="17" t="s">
        <v>6709</v>
      </c>
      <c r="BR177" s="25">
        <v>0</v>
      </c>
      <c r="BS177" s="25">
        <v>0</v>
      </c>
      <c r="BT177" s="25">
        <v>0</v>
      </c>
      <c r="BU177" s="16" t="s">
        <v>46767</v>
      </c>
      <c r="BV177" s="17" t="s">
        <v>6710</v>
      </c>
      <c r="BW177" s="25">
        <v>0</v>
      </c>
      <c r="BX177" s="25">
        <v>0</v>
      </c>
      <c r="BY177" s="25">
        <v>0</v>
      </c>
      <c r="BZ177" s="16" t="s">
        <v>46768</v>
      </c>
      <c r="CA177" s="17" t="s">
        <v>6711</v>
      </c>
      <c r="CB177" s="25">
        <v>0</v>
      </c>
      <c r="CC177" s="25">
        <v>0</v>
      </c>
      <c r="CD177" s="25">
        <v>0</v>
      </c>
      <c r="CE177" s="16" t="s">
        <v>46769</v>
      </c>
      <c r="CF177" s="17" t="s">
        <v>6712</v>
      </c>
      <c r="CG177" s="25">
        <v>0</v>
      </c>
      <c r="CH177" s="25">
        <v>0</v>
      </c>
      <c r="CI177" s="25">
        <v>0</v>
      </c>
      <c r="CJ177" s="16" t="s">
        <v>46770</v>
      </c>
      <c r="CK177" s="17" t="s">
        <v>6713</v>
      </c>
      <c r="CL177" s="25">
        <v>0</v>
      </c>
      <c r="CM177" s="25">
        <v>0</v>
      </c>
      <c r="CN177" s="25">
        <v>0</v>
      </c>
      <c r="CO177" s="16" t="s">
        <v>46771</v>
      </c>
      <c r="CP177" s="17" t="s">
        <v>6714</v>
      </c>
      <c r="CQ177" s="25">
        <v>0</v>
      </c>
      <c r="CR177" s="25">
        <v>0</v>
      </c>
      <c r="CS177" s="25">
        <v>0</v>
      </c>
      <c r="CT177" s="16" t="s">
        <v>46772</v>
      </c>
      <c r="CU177" s="17" t="s">
        <v>6715</v>
      </c>
      <c r="CV177" s="25">
        <v>0</v>
      </c>
      <c r="CW177" s="25">
        <v>0</v>
      </c>
      <c r="CX177" s="25">
        <v>0</v>
      </c>
      <c r="CY177" s="16" t="s">
        <v>46773</v>
      </c>
      <c r="CZ177" s="17" t="s">
        <v>6716</v>
      </c>
      <c r="DA177" s="25">
        <v>0</v>
      </c>
      <c r="DB177" s="25">
        <v>0</v>
      </c>
      <c r="DC177" s="25">
        <v>0</v>
      </c>
      <c r="DD177" s="25" t="s">
        <v>46774</v>
      </c>
      <c r="DE177" s="25" t="s">
        <v>6717</v>
      </c>
      <c r="DF177" s="25">
        <v>0</v>
      </c>
      <c r="DG177" s="25">
        <v>0</v>
      </c>
      <c r="DH177" s="25">
        <v>0</v>
      </c>
      <c r="DI177" s="16" t="s">
        <v>46775</v>
      </c>
      <c r="DJ177" s="17" t="s">
        <v>6718</v>
      </c>
      <c r="DK177" s="25">
        <v>0</v>
      </c>
      <c r="DL177" s="25">
        <v>0</v>
      </c>
      <c r="DM177" s="25">
        <v>0</v>
      </c>
      <c r="DN177" s="16" t="s">
        <v>46776</v>
      </c>
      <c r="DO177" s="17" t="s">
        <v>6719</v>
      </c>
      <c r="DP177" s="25">
        <v>0</v>
      </c>
      <c r="DQ177" s="25">
        <v>0</v>
      </c>
      <c r="DR177" s="25">
        <v>0</v>
      </c>
      <c r="DS177" s="16" t="s">
        <v>46777</v>
      </c>
      <c r="DT177" s="17" t="s">
        <v>6720</v>
      </c>
      <c r="DU177" s="25">
        <v>0</v>
      </c>
      <c r="DV177" s="25">
        <v>0</v>
      </c>
      <c r="DW177" s="25">
        <v>0</v>
      </c>
      <c r="DX177" s="16" t="s">
        <v>46778</v>
      </c>
      <c r="DY177" s="17" t="s">
        <v>6721</v>
      </c>
      <c r="DZ177" s="25">
        <v>0</v>
      </c>
      <c r="EA177" s="25">
        <v>0</v>
      </c>
      <c r="EB177" s="16">
        <v>0</v>
      </c>
      <c r="EC177" s="16" t="s">
        <v>46779</v>
      </c>
      <c r="ED177" s="17" t="s">
        <v>6722</v>
      </c>
      <c r="EE177" s="25">
        <v>0</v>
      </c>
      <c r="EF177" s="25">
        <v>0</v>
      </c>
      <c r="EG177" s="16">
        <v>0</v>
      </c>
      <c r="EH177" s="16" t="s">
        <v>46780</v>
      </c>
      <c r="EI177" s="16" t="s">
        <v>6723</v>
      </c>
      <c r="EJ177" s="16">
        <v>0</v>
      </c>
      <c r="EK177" s="16">
        <v>0</v>
      </c>
      <c r="EL177" s="16">
        <v>0</v>
      </c>
      <c r="EM177" s="16" t="s">
        <v>46781</v>
      </c>
      <c r="EN177" s="17" t="s">
        <v>6724</v>
      </c>
      <c r="EO177" s="25">
        <v>0</v>
      </c>
      <c r="EP177" s="25">
        <v>0</v>
      </c>
      <c r="EQ177" s="16">
        <v>0</v>
      </c>
      <c r="ER177" s="16" t="s">
        <v>46782</v>
      </c>
      <c r="ES177" s="17" t="s">
        <v>6725</v>
      </c>
      <c r="ET177" s="17">
        <v>0</v>
      </c>
      <c r="EU177" s="17">
        <v>0</v>
      </c>
      <c r="EV177" s="17">
        <v>0</v>
      </c>
      <c r="EW177" s="17" t="s">
        <v>46783</v>
      </c>
      <c r="EX177" s="17" t="s">
        <v>6726</v>
      </c>
      <c r="EY177" s="17">
        <v>0</v>
      </c>
      <c r="EZ177" s="17">
        <v>0</v>
      </c>
      <c r="FA177" s="17">
        <v>0</v>
      </c>
      <c r="FB177" s="17" t="s">
        <v>46784</v>
      </c>
      <c r="FC177" s="17" t="s">
        <v>6727</v>
      </c>
      <c r="FD177" s="17">
        <v>0</v>
      </c>
      <c r="FE177" s="17">
        <v>0</v>
      </c>
      <c r="FF177" s="17">
        <v>0</v>
      </c>
      <c r="FH177" s="17">
        <v>0</v>
      </c>
      <c r="FI177" s="17">
        <v>0</v>
      </c>
      <c r="FJ177" s="17">
        <v>0</v>
      </c>
      <c r="FL177" s="17">
        <v>0</v>
      </c>
      <c r="FM177" s="17">
        <v>0</v>
      </c>
      <c r="FN177" s="17">
        <v>0</v>
      </c>
    </row>
    <row r="178" spans="1:170">
      <c r="A178" s="14">
        <v>63600007</v>
      </c>
      <c r="B178" s="15" t="s">
        <v>57</v>
      </c>
      <c r="C178" s="17" t="s">
        <v>373</v>
      </c>
      <c r="D178" s="25">
        <v>0</v>
      </c>
      <c r="E178" s="25">
        <v>0</v>
      </c>
      <c r="F178" s="25">
        <v>0</v>
      </c>
      <c r="I178" s="16"/>
      <c r="L178" s="20" t="s">
        <v>1484</v>
      </c>
      <c r="M178" s="17" t="s">
        <v>46785</v>
      </c>
      <c r="N178" s="17" t="s">
        <v>6728</v>
      </c>
      <c r="O178" s="25">
        <v>0</v>
      </c>
      <c r="P178" s="25">
        <v>0</v>
      </c>
      <c r="Q178" s="25">
        <v>0</v>
      </c>
      <c r="R178" s="16" t="s">
        <v>46786</v>
      </c>
      <c r="S178" s="17" t="s">
        <v>6729</v>
      </c>
      <c r="T178" s="25">
        <v>0</v>
      </c>
      <c r="U178" s="25">
        <v>0</v>
      </c>
      <c r="V178" s="25">
        <v>0</v>
      </c>
      <c r="W178" s="16" t="s">
        <v>46787</v>
      </c>
      <c r="X178" s="17" t="s">
        <v>6730</v>
      </c>
      <c r="Y178" s="25">
        <v>0</v>
      </c>
      <c r="Z178" s="25">
        <v>0</v>
      </c>
      <c r="AA178" s="25">
        <v>0</v>
      </c>
      <c r="AB178" s="16" t="s">
        <v>46788</v>
      </c>
      <c r="AC178" s="17" t="s">
        <v>6731</v>
      </c>
      <c r="AD178" s="25">
        <v>0</v>
      </c>
      <c r="AE178" s="25">
        <v>0</v>
      </c>
      <c r="AF178" s="25">
        <v>0</v>
      </c>
      <c r="AG178" s="16" t="s">
        <v>46789</v>
      </c>
      <c r="AH178" s="17" t="s">
        <v>6732</v>
      </c>
      <c r="AI178" s="25">
        <v>0</v>
      </c>
      <c r="AJ178" s="25">
        <v>0</v>
      </c>
      <c r="AK178" s="25">
        <v>0</v>
      </c>
      <c r="AL178" s="16" t="s">
        <v>46790</v>
      </c>
      <c r="AM178" s="17" t="s">
        <v>6733</v>
      </c>
      <c r="AN178" s="25">
        <v>0</v>
      </c>
      <c r="AO178" s="25">
        <v>0</v>
      </c>
      <c r="AP178" s="25">
        <v>0</v>
      </c>
      <c r="AQ178" s="16" t="s">
        <v>46791</v>
      </c>
      <c r="AR178" s="17" t="s">
        <v>6734</v>
      </c>
      <c r="AS178" s="25">
        <v>0</v>
      </c>
      <c r="AT178" s="25">
        <v>0</v>
      </c>
      <c r="AU178" s="25">
        <v>0</v>
      </c>
      <c r="AV178" s="16" t="s">
        <v>46792</v>
      </c>
      <c r="AW178" s="17" t="s">
        <v>6735</v>
      </c>
      <c r="AX178" s="25">
        <v>0</v>
      </c>
      <c r="AY178" s="25">
        <v>0</v>
      </c>
      <c r="AZ178" s="25">
        <v>0</v>
      </c>
      <c r="BA178" s="16" t="s">
        <v>46793</v>
      </c>
      <c r="BB178" s="17" t="s">
        <v>6736</v>
      </c>
      <c r="BC178" s="25">
        <v>0</v>
      </c>
      <c r="BD178" s="25">
        <v>0</v>
      </c>
      <c r="BE178" s="25">
        <v>0</v>
      </c>
      <c r="BF178" s="16" t="s">
        <v>46794</v>
      </c>
      <c r="BG178" s="17" t="s">
        <v>6737</v>
      </c>
      <c r="BH178" s="25">
        <v>0</v>
      </c>
      <c r="BI178" s="25">
        <v>0</v>
      </c>
      <c r="BJ178" s="25">
        <v>0</v>
      </c>
      <c r="BK178" s="16" t="s">
        <v>46795</v>
      </c>
      <c r="BL178" s="17" t="s">
        <v>6738</v>
      </c>
      <c r="BM178" s="25">
        <v>0</v>
      </c>
      <c r="BN178" s="25">
        <v>0</v>
      </c>
      <c r="BO178" s="25">
        <v>0</v>
      </c>
      <c r="BP178" s="16" t="s">
        <v>46796</v>
      </c>
      <c r="BQ178" s="17" t="s">
        <v>6739</v>
      </c>
      <c r="BR178" s="25">
        <v>0</v>
      </c>
      <c r="BS178" s="25">
        <v>0</v>
      </c>
      <c r="BT178" s="25">
        <v>0</v>
      </c>
      <c r="BU178" s="16" t="s">
        <v>46797</v>
      </c>
      <c r="BV178" s="17" t="s">
        <v>6740</v>
      </c>
      <c r="BW178" s="25">
        <v>0</v>
      </c>
      <c r="BX178" s="25">
        <v>0</v>
      </c>
      <c r="BY178" s="25">
        <v>0</v>
      </c>
      <c r="BZ178" s="16" t="s">
        <v>46798</v>
      </c>
      <c r="CA178" s="17" t="s">
        <v>6741</v>
      </c>
      <c r="CB178" s="25">
        <v>0</v>
      </c>
      <c r="CC178" s="25">
        <v>0</v>
      </c>
      <c r="CD178" s="25">
        <v>0</v>
      </c>
      <c r="CE178" s="16" t="s">
        <v>46799</v>
      </c>
      <c r="CF178" s="17" t="s">
        <v>6742</v>
      </c>
      <c r="CG178" s="25">
        <v>0</v>
      </c>
      <c r="CH178" s="25">
        <v>0</v>
      </c>
      <c r="CI178" s="25">
        <v>0</v>
      </c>
      <c r="CJ178" s="16" t="s">
        <v>46800</v>
      </c>
      <c r="CK178" s="17" t="s">
        <v>6743</v>
      </c>
      <c r="CL178" s="25">
        <v>0</v>
      </c>
      <c r="CM178" s="25">
        <v>0</v>
      </c>
      <c r="CN178" s="25">
        <v>0</v>
      </c>
      <c r="CO178" s="16" t="s">
        <v>46801</v>
      </c>
      <c r="CP178" s="17" t="s">
        <v>6744</v>
      </c>
      <c r="CQ178" s="25">
        <v>0</v>
      </c>
      <c r="CR178" s="25">
        <v>0</v>
      </c>
      <c r="CS178" s="25">
        <v>0</v>
      </c>
      <c r="CT178" s="16" t="s">
        <v>46802</v>
      </c>
      <c r="CU178" s="17" t="s">
        <v>6745</v>
      </c>
      <c r="CV178" s="25">
        <v>0</v>
      </c>
      <c r="CW178" s="25">
        <v>0</v>
      </c>
      <c r="CX178" s="25">
        <v>0</v>
      </c>
      <c r="CY178" s="16" t="s">
        <v>46803</v>
      </c>
      <c r="CZ178" s="17" t="s">
        <v>6746</v>
      </c>
      <c r="DA178" s="25">
        <v>0</v>
      </c>
      <c r="DB178" s="25">
        <v>0</v>
      </c>
      <c r="DC178" s="25">
        <v>0</v>
      </c>
      <c r="DD178" s="25" t="s">
        <v>46804</v>
      </c>
      <c r="DE178" s="25" t="s">
        <v>6747</v>
      </c>
      <c r="DF178" s="25">
        <v>0</v>
      </c>
      <c r="DG178" s="25">
        <v>0</v>
      </c>
      <c r="DH178" s="25">
        <v>0</v>
      </c>
      <c r="DI178" s="16" t="s">
        <v>46805</v>
      </c>
      <c r="DJ178" s="17" t="s">
        <v>6748</v>
      </c>
      <c r="DK178" s="25">
        <v>0</v>
      </c>
      <c r="DL178" s="25">
        <v>0</v>
      </c>
      <c r="DM178" s="25">
        <v>0</v>
      </c>
      <c r="DN178" s="16" t="s">
        <v>46806</v>
      </c>
      <c r="DO178" s="17" t="s">
        <v>6749</v>
      </c>
      <c r="DP178" s="25">
        <v>0</v>
      </c>
      <c r="DQ178" s="25">
        <v>0</v>
      </c>
      <c r="DR178" s="25">
        <v>0</v>
      </c>
      <c r="DS178" s="16" t="s">
        <v>46807</v>
      </c>
      <c r="DT178" s="17" t="s">
        <v>6750</v>
      </c>
      <c r="DU178" s="25">
        <v>0</v>
      </c>
      <c r="DV178" s="25">
        <v>0</v>
      </c>
      <c r="DW178" s="25">
        <v>0</v>
      </c>
      <c r="DX178" s="16" t="s">
        <v>46808</v>
      </c>
      <c r="DY178" s="17" t="s">
        <v>6751</v>
      </c>
      <c r="DZ178" s="25">
        <v>0</v>
      </c>
      <c r="EA178" s="25">
        <v>0</v>
      </c>
      <c r="EB178" s="16">
        <v>0</v>
      </c>
      <c r="EC178" s="16" t="s">
        <v>46809</v>
      </c>
      <c r="ED178" s="17" t="s">
        <v>6752</v>
      </c>
      <c r="EE178" s="25">
        <v>0</v>
      </c>
      <c r="EF178" s="25">
        <v>0</v>
      </c>
      <c r="EG178" s="16">
        <v>0</v>
      </c>
      <c r="EH178" s="16" t="s">
        <v>46810</v>
      </c>
      <c r="EI178" s="16" t="s">
        <v>6753</v>
      </c>
      <c r="EJ178" s="16">
        <v>0</v>
      </c>
      <c r="EK178" s="16">
        <v>0</v>
      </c>
      <c r="EL178" s="16">
        <v>0</v>
      </c>
      <c r="EM178" s="16" t="s">
        <v>46811</v>
      </c>
      <c r="EN178" s="17" t="s">
        <v>6754</v>
      </c>
      <c r="EO178" s="25">
        <v>0</v>
      </c>
      <c r="EP178" s="25">
        <v>0</v>
      </c>
      <c r="EQ178" s="16">
        <v>0</v>
      </c>
      <c r="ER178" s="16" t="s">
        <v>46812</v>
      </c>
      <c r="ES178" s="17" t="s">
        <v>6755</v>
      </c>
      <c r="ET178" s="17">
        <v>0</v>
      </c>
      <c r="EU178" s="17">
        <v>0</v>
      </c>
      <c r="EV178" s="17">
        <v>0</v>
      </c>
      <c r="EW178" s="17" t="s">
        <v>46813</v>
      </c>
      <c r="EX178" s="17" t="s">
        <v>6756</v>
      </c>
      <c r="EY178" s="17">
        <v>0</v>
      </c>
      <c r="EZ178" s="17">
        <v>0</v>
      </c>
      <c r="FA178" s="17">
        <v>0</v>
      </c>
      <c r="FB178" s="17" t="s">
        <v>46814</v>
      </c>
      <c r="FC178" s="17" t="s">
        <v>6757</v>
      </c>
      <c r="FD178" s="17">
        <v>0</v>
      </c>
      <c r="FE178" s="17">
        <v>0</v>
      </c>
      <c r="FF178" s="17">
        <v>0</v>
      </c>
      <c r="FH178" s="17">
        <v>0</v>
      </c>
      <c r="FI178" s="17">
        <v>0</v>
      </c>
      <c r="FJ178" s="17">
        <v>0</v>
      </c>
      <c r="FL178" s="17">
        <v>0</v>
      </c>
      <c r="FM178" s="17">
        <v>0</v>
      </c>
      <c r="FN178" s="17">
        <v>0</v>
      </c>
    </row>
    <row r="179" spans="1:170">
      <c r="A179" s="14">
        <v>63600008</v>
      </c>
      <c r="B179" s="15" t="s">
        <v>57</v>
      </c>
      <c r="C179" s="17" t="s">
        <v>374</v>
      </c>
      <c r="D179" s="25">
        <v>0</v>
      </c>
      <c r="E179" s="25">
        <v>0</v>
      </c>
      <c r="F179" s="25">
        <v>0</v>
      </c>
      <c r="I179" s="16"/>
      <c r="L179" s="20" t="s">
        <v>1485</v>
      </c>
      <c r="M179" s="17" t="s">
        <v>46815</v>
      </c>
      <c r="N179" s="17" t="s">
        <v>6758</v>
      </c>
      <c r="O179" s="25">
        <v>0</v>
      </c>
      <c r="P179" s="25">
        <v>0</v>
      </c>
      <c r="Q179" s="25">
        <v>0</v>
      </c>
      <c r="R179" s="16" t="s">
        <v>46816</v>
      </c>
      <c r="S179" s="17" t="s">
        <v>6759</v>
      </c>
      <c r="T179" s="25">
        <v>0</v>
      </c>
      <c r="U179" s="25">
        <v>0</v>
      </c>
      <c r="V179" s="25">
        <v>0</v>
      </c>
      <c r="W179" s="16" t="s">
        <v>46817</v>
      </c>
      <c r="X179" s="17" t="s">
        <v>6760</v>
      </c>
      <c r="Y179" s="25">
        <v>0</v>
      </c>
      <c r="Z179" s="25">
        <v>0</v>
      </c>
      <c r="AA179" s="25">
        <v>0</v>
      </c>
      <c r="AB179" s="16" t="s">
        <v>46818</v>
      </c>
      <c r="AC179" s="17" t="s">
        <v>6761</v>
      </c>
      <c r="AD179" s="25">
        <v>0</v>
      </c>
      <c r="AE179" s="25">
        <v>0</v>
      </c>
      <c r="AF179" s="25">
        <v>0</v>
      </c>
      <c r="AG179" s="16" t="s">
        <v>46819</v>
      </c>
      <c r="AH179" s="17" t="s">
        <v>6762</v>
      </c>
      <c r="AI179" s="25">
        <v>0</v>
      </c>
      <c r="AJ179" s="25">
        <v>0</v>
      </c>
      <c r="AK179" s="25">
        <v>0</v>
      </c>
      <c r="AL179" s="16" t="s">
        <v>46820</v>
      </c>
      <c r="AM179" s="17" t="s">
        <v>6763</v>
      </c>
      <c r="AN179" s="25">
        <v>0</v>
      </c>
      <c r="AO179" s="25">
        <v>0</v>
      </c>
      <c r="AP179" s="25">
        <v>0</v>
      </c>
      <c r="AQ179" s="16" t="s">
        <v>46821</v>
      </c>
      <c r="AR179" s="17" t="s">
        <v>6764</v>
      </c>
      <c r="AS179" s="25">
        <v>0</v>
      </c>
      <c r="AT179" s="25">
        <v>0</v>
      </c>
      <c r="AU179" s="25">
        <v>0</v>
      </c>
      <c r="AV179" s="16" t="s">
        <v>46822</v>
      </c>
      <c r="AW179" s="17" t="s">
        <v>6765</v>
      </c>
      <c r="AX179" s="25">
        <v>0</v>
      </c>
      <c r="AY179" s="25">
        <v>0</v>
      </c>
      <c r="AZ179" s="25">
        <v>0</v>
      </c>
      <c r="BA179" s="16" t="s">
        <v>46823</v>
      </c>
      <c r="BB179" s="17" t="s">
        <v>6766</v>
      </c>
      <c r="BC179" s="25">
        <v>0</v>
      </c>
      <c r="BD179" s="25">
        <v>0</v>
      </c>
      <c r="BE179" s="25">
        <v>0</v>
      </c>
      <c r="BF179" s="16" t="s">
        <v>46824</v>
      </c>
      <c r="BG179" s="17" t="s">
        <v>6767</v>
      </c>
      <c r="BH179" s="25">
        <v>0</v>
      </c>
      <c r="BI179" s="25">
        <v>0</v>
      </c>
      <c r="BJ179" s="25">
        <v>0</v>
      </c>
      <c r="BK179" s="16" t="s">
        <v>46825</v>
      </c>
      <c r="BL179" s="17" t="s">
        <v>6768</v>
      </c>
      <c r="BM179" s="25">
        <v>0</v>
      </c>
      <c r="BN179" s="25">
        <v>0</v>
      </c>
      <c r="BO179" s="25">
        <v>0</v>
      </c>
      <c r="BP179" s="16" t="s">
        <v>46826</v>
      </c>
      <c r="BQ179" s="17" t="s">
        <v>6769</v>
      </c>
      <c r="BR179" s="25">
        <v>0</v>
      </c>
      <c r="BS179" s="25">
        <v>0</v>
      </c>
      <c r="BT179" s="25">
        <v>0</v>
      </c>
      <c r="BU179" s="16" t="s">
        <v>46827</v>
      </c>
      <c r="BV179" s="17" t="s">
        <v>6770</v>
      </c>
      <c r="BW179" s="25">
        <v>0</v>
      </c>
      <c r="BX179" s="25">
        <v>0</v>
      </c>
      <c r="BY179" s="25">
        <v>0</v>
      </c>
      <c r="BZ179" s="16" t="s">
        <v>46828</v>
      </c>
      <c r="CA179" s="17" t="s">
        <v>6771</v>
      </c>
      <c r="CB179" s="25">
        <v>0</v>
      </c>
      <c r="CC179" s="25">
        <v>0</v>
      </c>
      <c r="CD179" s="25">
        <v>0</v>
      </c>
      <c r="CE179" s="16" t="s">
        <v>46829</v>
      </c>
      <c r="CF179" s="17" t="s">
        <v>6772</v>
      </c>
      <c r="CG179" s="25">
        <v>0</v>
      </c>
      <c r="CH179" s="25">
        <v>0</v>
      </c>
      <c r="CI179" s="25">
        <v>0</v>
      </c>
      <c r="CJ179" s="16" t="s">
        <v>46830</v>
      </c>
      <c r="CK179" s="17" t="s">
        <v>6773</v>
      </c>
      <c r="CL179" s="25">
        <v>0</v>
      </c>
      <c r="CM179" s="25">
        <v>0</v>
      </c>
      <c r="CN179" s="25">
        <v>0</v>
      </c>
      <c r="CO179" s="16" t="s">
        <v>46831</v>
      </c>
      <c r="CP179" s="17" t="s">
        <v>6774</v>
      </c>
      <c r="CQ179" s="25">
        <v>0</v>
      </c>
      <c r="CR179" s="25">
        <v>0</v>
      </c>
      <c r="CS179" s="25">
        <v>0</v>
      </c>
      <c r="CT179" s="16" t="s">
        <v>46832</v>
      </c>
      <c r="CU179" s="17" t="s">
        <v>6775</v>
      </c>
      <c r="CV179" s="25">
        <v>0</v>
      </c>
      <c r="CW179" s="25">
        <v>0</v>
      </c>
      <c r="CX179" s="25">
        <v>0</v>
      </c>
      <c r="CY179" s="16" t="s">
        <v>46833</v>
      </c>
      <c r="CZ179" s="17" t="s">
        <v>6776</v>
      </c>
      <c r="DA179" s="25">
        <v>0</v>
      </c>
      <c r="DB179" s="25">
        <v>0</v>
      </c>
      <c r="DC179" s="25">
        <v>0</v>
      </c>
      <c r="DD179" s="25" t="s">
        <v>46834</v>
      </c>
      <c r="DE179" s="25" t="s">
        <v>6777</v>
      </c>
      <c r="DF179" s="25">
        <v>0</v>
      </c>
      <c r="DG179" s="25">
        <v>0</v>
      </c>
      <c r="DH179" s="25">
        <v>0</v>
      </c>
      <c r="DI179" s="16" t="s">
        <v>46835</v>
      </c>
      <c r="DJ179" s="17" t="s">
        <v>6778</v>
      </c>
      <c r="DK179" s="25">
        <v>0</v>
      </c>
      <c r="DL179" s="25">
        <v>0</v>
      </c>
      <c r="DM179" s="25">
        <v>0</v>
      </c>
      <c r="DN179" s="16" t="s">
        <v>46836</v>
      </c>
      <c r="DO179" s="17" t="s">
        <v>6779</v>
      </c>
      <c r="DP179" s="25">
        <v>0</v>
      </c>
      <c r="DQ179" s="25">
        <v>0</v>
      </c>
      <c r="DR179" s="25">
        <v>0</v>
      </c>
      <c r="DS179" s="16" t="s">
        <v>46837</v>
      </c>
      <c r="DT179" s="17" t="s">
        <v>6780</v>
      </c>
      <c r="DU179" s="25">
        <v>0</v>
      </c>
      <c r="DV179" s="25">
        <v>0</v>
      </c>
      <c r="DW179" s="25">
        <v>0</v>
      </c>
      <c r="DX179" s="16" t="s">
        <v>46838</v>
      </c>
      <c r="DY179" s="17" t="s">
        <v>6781</v>
      </c>
      <c r="DZ179" s="25">
        <v>0</v>
      </c>
      <c r="EA179" s="25">
        <v>0</v>
      </c>
      <c r="EB179" s="16">
        <v>0</v>
      </c>
      <c r="EC179" s="16" t="s">
        <v>46839</v>
      </c>
      <c r="ED179" s="17" t="s">
        <v>6782</v>
      </c>
      <c r="EE179" s="25">
        <v>0</v>
      </c>
      <c r="EF179" s="25">
        <v>0</v>
      </c>
      <c r="EG179" s="16">
        <v>0</v>
      </c>
      <c r="EH179" s="16" t="s">
        <v>46840</v>
      </c>
      <c r="EI179" s="16" t="s">
        <v>6783</v>
      </c>
      <c r="EJ179" s="16">
        <v>0</v>
      </c>
      <c r="EK179" s="16">
        <v>0</v>
      </c>
      <c r="EL179" s="16">
        <v>0</v>
      </c>
      <c r="EM179" s="16" t="s">
        <v>46841</v>
      </c>
      <c r="EN179" s="17" t="s">
        <v>6784</v>
      </c>
      <c r="EO179" s="25">
        <v>0</v>
      </c>
      <c r="EP179" s="25">
        <v>0</v>
      </c>
      <c r="EQ179" s="16">
        <v>0</v>
      </c>
      <c r="ER179" s="16" t="s">
        <v>46842</v>
      </c>
      <c r="ES179" s="17" t="s">
        <v>6785</v>
      </c>
      <c r="ET179" s="17">
        <v>0</v>
      </c>
      <c r="EU179" s="17">
        <v>0</v>
      </c>
      <c r="EV179" s="17">
        <v>0</v>
      </c>
      <c r="EW179" s="17" t="s">
        <v>46843</v>
      </c>
      <c r="EX179" s="17" t="s">
        <v>6786</v>
      </c>
      <c r="EY179" s="17">
        <v>0</v>
      </c>
      <c r="EZ179" s="17">
        <v>0</v>
      </c>
      <c r="FA179" s="17">
        <v>0</v>
      </c>
      <c r="FB179" s="17" t="s">
        <v>46844</v>
      </c>
      <c r="FC179" s="17" t="s">
        <v>6787</v>
      </c>
      <c r="FD179" s="17">
        <v>0</v>
      </c>
      <c r="FE179" s="17">
        <v>0</v>
      </c>
      <c r="FF179" s="17">
        <v>0</v>
      </c>
      <c r="FH179" s="17">
        <v>0</v>
      </c>
      <c r="FI179" s="17">
        <v>0</v>
      </c>
      <c r="FJ179" s="17">
        <v>0</v>
      </c>
      <c r="FL179" s="17">
        <v>0</v>
      </c>
      <c r="FM179" s="17">
        <v>0</v>
      </c>
      <c r="FN179" s="17">
        <v>0</v>
      </c>
    </row>
    <row r="180" spans="1:170">
      <c r="A180" s="14">
        <v>63600009</v>
      </c>
      <c r="B180" s="15" t="s">
        <v>57</v>
      </c>
      <c r="C180" s="17" t="s">
        <v>375</v>
      </c>
      <c r="D180" s="25">
        <v>0</v>
      </c>
      <c r="E180" s="25">
        <v>0</v>
      </c>
      <c r="F180" s="25">
        <v>0</v>
      </c>
      <c r="I180" s="16"/>
      <c r="L180" s="20" t="s">
        <v>1486</v>
      </c>
      <c r="M180" s="17" t="s">
        <v>46845</v>
      </c>
      <c r="N180" s="17" t="s">
        <v>6788</v>
      </c>
      <c r="O180" s="25">
        <v>0</v>
      </c>
      <c r="P180" s="25">
        <v>0</v>
      </c>
      <c r="Q180" s="25">
        <v>0</v>
      </c>
      <c r="R180" s="16" t="s">
        <v>46846</v>
      </c>
      <c r="S180" s="17" t="s">
        <v>6789</v>
      </c>
      <c r="T180" s="25">
        <v>0</v>
      </c>
      <c r="U180" s="25">
        <v>0</v>
      </c>
      <c r="V180" s="25">
        <v>0</v>
      </c>
      <c r="W180" s="16" t="s">
        <v>46847</v>
      </c>
      <c r="X180" s="17" t="s">
        <v>6790</v>
      </c>
      <c r="Y180" s="25">
        <v>0</v>
      </c>
      <c r="Z180" s="25">
        <v>0</v>
      </c>
      <c r="AA180" s="25">
        <v>0</v>
      </c>
      <c r="AB180" s="16" t="s">
        <v>46848</v>
      </c>
      <c r="AC180" s="17" t="s">
        <v>6791</v>
      </c>
      <c r="AD180" s="25">
        <v>0</v>
      </c>
      <c r="AE180" s="25">
        <v>0</v>
      </c>
      <c r="AF180" s="25">
        <v>0</v>
      </c>
      <c r="AG180" s="16" t="s">
        <v>46849</v>
      </c>
      <c r="AH180" s="17" t="s">
        <v>6792</v>
      </c>
      <c r="AI180" s="25">
        <v>0</v>
      </c>
      <c r="AJ180" s="25">
        <v>0</v>
      </c>
      <c r="AK180" s="25">
        <v>0</v>
      </c>
      <c r="AL180" s="16" t="s">
        <v>46850</v>
      </c>
      <c r="AM180" s="17" t="s">
        <v>6793</v>
      </c>
      <c r="AN180" s="25">
        <v>0</v>
      </c>
      <c r="AO180" s="25">
        <v>0</v>
      </c>
      <c r="AP180" s="25">
        <v>0</v>
      </c>
      <c r="AQ180" s="16" t="s">
        <v>46851</v>
      </c>
      <c r="AR180" s="17" t="s">
        <v>6794</v>
      </c>
      <c r="AS180" s="25">
        <v>0</v>
      </c>
      <c r="AT180" s="25">
        <v>0</v>
      </c>
      <c r="AU180" s="25">
        <v>0</v>
      </c>
      <c r="AV180" s="16" t="s">
        <v>46852</v>
      </c>
      <c r="AW180" s="17" t="s">
        <v>6795</v>
      </c>
      <c r="AX180" s="25">
        <v>0</v>
      </c>
      <c r="AY180" s="25">
        <v>0</v>
      </c>
      <c r="AZ180" s="25">
        <v>0</v>
      </c>
      <c r="BA180" s="16" t="s">
        <v>46853</v>
      </c>
      <c r="BB180" s="17" t="s">
        <v>6796</v>
      </c>
      <c r="BC180" s="25">
        <v>0</v>
      </c>
      <c r="BD180" s="25">
        <v>0</v>
      </c>
      <c r="BE180" s="25">
        <v>0</v>
      </c>
      <c r="BF180" s="16" t="s">
        <v>46854</v>
      </c>
      <c r="BG180" s="17" t="s">
        <v>6797</v>
      </c>
      <c r="BH180" s="25">
        <v>0</v>
      </c>
      <c r="BI180" s="25">
        <v>0</v>
      </c>
      <c r="BJ180" s="25">
        <v>0</v>
      </c>
      <c r="BK180" s="16" t="s">
        <v>46855</v>
      </c>
      <c r="BL180" s="17" t="s">
        <v>6798</v>
      </c>
      <c r="BM180" s="25">
        <v>0</v>
      </c>
      <c r="BN180" s="25">
        <v>0</v>
      </c>
      <c r="BO180" s="25">
        <v>0</v>
      </c>
      <c r="BP180" s="16" t="s">
        <v>46856</v>
      </c>
      <c r="BQ180" s="17" t="s">
        <v>6799</v>
      </c>
      <c r="BR180" s="25">
        <v>0</v>
      </c>
      <c r="BS180" s="25">
        <v>0</v>
      </c>
      <c r="BT180" s="25">
        <v>0</v>
      </c>
      <c r="BU180" s="16" t="s">
        <v>46857</v>
      </c>
      <c r="BV180" s="17" t="s">
        <v>6800</v>
      </c>
      <c r="BW180" s="25">
        <v>0</v>
      </c>
      <c r="BX180" s="25">
        <v>0</v>
      </c>
      <c r="BY180" s="25">
        <v>0</v>
      </c>
      <c r="BZ180" s="16" t="s">
        <v>46858</v>
      </c>
      <c r="CA180" s="17" t="s">
        <v>6801</v>
      </c>
      <c r="CB180" s="25">
        <v>0</v>
      </c>
      <c r="CC180" s="25">
        <v>0</v>
      </c>
      <c r="CD180" s="25">
        <v>0</v>
      </c>
      <c r="CE180" s="16" t="s">
        <v>46859</v>
      </c>
      <c r="CF180" s="17" t="s">
        <v>6802</v>
      </c>
      <c r="CG180" s="25">
        <v>0</v>
      </c>
      <c r="CH180" s="25">
        <v>0</v>
      </c>
      <c r="CI180" s="25">
        <v>0</v>
      </c>
      <c r="CJ180" s="16" t="s">
        <v>46860</v>
      </c>
      <c r="CK180" s="17" t="s">
        <v>6803</v>
      </c>
      <c r="CL180" s="25">
        <v>0</v>
      </c>
      <c r="CM180" s="25">
        <v>0</v>
      </c>
      <c r="CN180" s="25">
        <v>0</v>
      </c>
      <c r="CO180" s="16" t="s">
        <v>46861</v>
      </c>
      <c r="CP180" s="17" t="s">
        <v>6804</v>
      </c>
      <c r="CQ180" s="25">
        <v>0</v>
      </c>
      <c r="CR180" s="25">
        <v>0</v>
      </c>
      <c r="CS180" s="25">
        <v>0</v>
      </c>
      <c r="CT180" s="16" t="s">
        <v>46862</v>
      </c>
      <c r="CU180" s="17" t="s">
        <v>6805</v>
      </c>
      <c r="CV180" s="25">
        <v>0</v>
      </c>
      <c r="CW180" s="25">
        <v>0</v>
      </c>
      <c r="CX180" s="25">
        <v>0</v>
      </c>
      <c r="CY180" s="16" t="s">
        <v>46863</v>
      </c>
      <c r="CZ180" s="17" t="s">
        <v>6806</v>
      </c>
      <c r="DA180" s="25">
        <v>0</v>
      </c>
      <c r="DB180" s="25">
        <v>0</v>
      </c>
      <c r="DC180" s="25">
        <v>0</v>
      </c>
      <c r="DD180" s="25" t="s">
        <v>46864</v>
      </c>
      <c r="DE180" s="25" t="s">
        <v>6807</v>
      </c>
      <c r="DF180" s="25">
        <v>0</v>
      </c>
      <c r="DG180" s="25">
        <v>0</v>
      </c>
      <c r="DH180" s="25">
        <v>0</v>
      </c>
      <c r="DI180" s="16" t="s">
        <v>46865</v>
      </c>
      <c r="DJ180" s="17" t="s">
        <v>6808</v>
      </c>
      <c r="DK180" s="25">
        <v>0</v>
      </c>
      <c r="DL180" s="25">
        <v>0</v>
      </c>
      <c r="DM180" s="25">
        <v>0</v>
      </c>
      <c r="DN180" s="16" t="s">
        <v>46866</v>
      </c>
      <c r="DO180" s="17" t="s">
        <v>6809</v>
      </c>
      <c r="DP180" s="25">
        <v>0</v>
      </c>
      <c r="DQ180" s="25">
        <v>0</v>
      </c>
      <c r="DR180" s="25">
        <v>0</v>
      </c>
      <c r="DS180" s="16" t="s">
        <v>46867</v>
      </c>
      <c r="DT180" s="17" t="s">
        <v>6810</v>
      </c>
      <c r="DU180" s="25">
        <v>0</v>
      </c>
      <c r="DV180" s="25">
        <v>0</v>
      </c>
      <c r="DW180" s="25">
        <v>0</v>
      </c>
      <c r="DX180" s="16" t="s">
        <v>46868</v>
      </c>
      <c r="DY180" s="17" t="s">
        <v>6811</v>
      </c>
      <c r="DZ180" s="25">
        <v>0</v>
      </c>
      <c r="EA180" s="25">
        <v>0</v>
      </c>
      <c r="EB180" s="16">
        <v>0</v>
      </c>
      <c r="EC180" s="16" t="s">
        <v>46869</v>
      </c>
      <c r="ED180" s="17" t="s">
        <v>6812</v>
      </c>
      <c r="EE180" s="25">
        <v>0</v>
      </c>
      <c r="EF180" s="25">
        <v>0</v>
      </c>
      <c r="EG180" s="16">
        <v>0</v>
      </c>
      <c r="EH180" s="16" t="s">
        <v>46870</v>
      </c>
      <c r="EI180" s="16" t="s">
        <v>6813</v>
      </c>
      <c r="EJ180" s="16">
        <v>0</v>
      </c>
      <c r="EK180" s="16">
        <v>0</v>
      </c>
      <c r="EL180" s="16">
        <v>0</v>
      </c>
      <c r="EM180" s="16" t="s">
        <v>46871</v>
      </c>
      <c r="EN180" s="17" t="s">
        <v>6814</v>
      </c>
      <c r="EO180" s="25">
        <v>0</v>
      </c>
      <c r="EP180" s="25">
        <v>0</v>
      </c>
      <c r="EQ180" s="16">
        <v>0</v>
      </c>
      <c r="ER180" s="16" t="s">
        <v>46872</v>
      </c>
      <c r="ES180" s="17" t="s">
        <v>6815</v>
      </c>
      <c r="ET180" s="17">
        <v>0</v>
      </c>
      <c r="EU180" s="17">
        <v>0</v>
      </c>
      <c r="EV180" s="17">
        <v>0</v>
      </c>
      <c r="EW180" s="17" t="s">
        <v>46873</v>
      </c>
      <c r="EX180" s="17" t="s">
        <v>6816</v>
      </c>
      <c r="EY180" s="17">
        <v>0</v>
      </c>
      <c r="EZ180" s="17">
        <v>0</v>
      </c>
      <c r="FA180" s="17">
        <v>0</v>
      </c>
      <c r="FB180" s="17" t="s">
        <v>46874</v>
      </c>
      <c r="FC180" s="17" t="s">
        <v>6817</v>
      </c>
      <c r="FD180" s="17">
        <v>0</v>
      </c>
      <c r="FE180" s="17">
        <v>0</v>
      </c>
      <c r="FF180" s="17">
        <v>0</v>
      </c>
      <c r="FH180" s="17">
        <v>0</v>
      </c>
      <c r="FI180" s="17">
        <v>0</v>
      </c>
      <c r="FJ180" s="17">
        <v>0</v>
      </c>
      <c r="FL180" s="17">
        <v>0</v>
      </c>
      <c r="FM180" s="17">
        <v>0</v>
      </c>
      <c r="FN180" s="17">
        <v>0</v>
      </c>
    </row>
    <row r="181" spans="1:170">
      <c r="A181" s="14">
        <v>63600010</v>
      </c>
      <c r="B181" s="15" t="s">
        <v>57</v>
      </c>
      <c r="C181" s="17" t="s">
        <v>376</v>
      </c>
      <c r="D181" s="25">
        <v>0</v>
      </c>
      <c r="E181" s="25">
        <v>0</v>
      </c>
      <c r="F181" s="25">
        <v>0</v>
      </c>
      <c r="I181" s="16"/>
      <c r="L181" s="20" t="s">
        <v>1</v>
      </c>
      <c r="M181" s="17" t="s">
        <v>46875</v>
      </c>
      <c r="N181" s="17" t="s">
        <v>6818</v>
      </c>
      <c r="O181" s="25">
        <v>0</v>
      </c>
      <c r="P181" s="25">
        <v>0</v>
      </c>
      <c r="Q181" s="25">
        <v>0</v>
      </c>
      <c r="R181" s="16" t="s">
        <v>46876</v>
      </c>
      <c r="S181" s="17" t="s">
        <v>6819</v>
      </c>
      <c r="T181" s="25">
        <v>0</v>
      </c>
      <c r="U181" s="25">
        <v>0</v>
      </c>
      <c r="V181" s="25">
        <v>0</v>
      </c>
      <c r="W181" s="16" t="s">
        <v>46877</v>
      </c>
      <c r="X181" s="17" t="s">
        <v>6820</v>
      </c>
      <c r="Y181" s="25">
        <v>0</v>
      </c>
      <c r="Z181" s="25">
        <v>0</v>
      </c>
      <c r="AA181" s="25">
        <v>0</v>
      </c>
      <c r="AB181" s="16" t="s">
        <v>46878</v>
      </c>
      <c r="AC181" s="17" t="s">
        <v>6821</v>
      </c>
      <c r="AD181" s="25">
        <v>0</v>
      </c>
      <c r="AE181" s="25">
        <v>0</v>
      </c>
      <c r="AF181" s="25">
        <v>0</v>
      </c>
      <c r="AG181" s="16" t="s">
        <v>46879</v>
      </c>
      <c r="AH181" s="17" t="s">
        <v>6822</v>
      </c>
      <c r="AI181" s="25">
        <v>0</v>
      </c>
      <c r="AJ181" s="25">
        <v>0</v>
      </c>
      <c r="AK181" s="25">
        <v>0</v>
      </c>
      <c r="AL181" s="16" t="s">
        <v>46880</v>
      </c>
      <c r="AM181" s="17" t="s">
        <v>6823</v>
      </c>
      <c r="AN181" s="25">
        <v>0</v>
      </c>
      <c r="AO181" s="25">
        <v>0</v>
      </c>
      <c r="AP181" s="25">
        <v>0</v>
      </c>
      <c r="AQ181" s="16" t="s">
        <v>46881</v>
      </c>
      <c r="AR181" s="17" t="s">
        <v>6824</v>
      </c>
      <c r="AS181" s="25">
        <v>0</v>
      </c>
      <c r="AT181" s="25">
        <v>0</v>
      </c>
      <c r="AU181" s="25">
        <v>0</v>
      </c>
      <c r="AV181" s="16" t="s">
        <v>46882</v>
      </c>
      <c r="AW181" s="17" t="s">
        <v>6825</v>
      </c>
      <c r="AX181" s="25">
        <v>0</v>
      </c>
      <c r="AY181" s="25">
        <v>0</v>
      </c>
      <c r="AZ181" s="25">
        <v>0</v>
      </c>
      <c r="BA181" s="16" t="s">
        <v>46883</v>
      </c>
      <c r="BB181" s="17" t="s">
        <v>6826</v>
      </c>
      <c r="BC181" s="25">
        <v>0</v>
      </c>
      <c r="BD181" s="25">
        <v>0</v>
      </c>
      <c r="BE181" s="25">
        <v>0</v>
      </c>
      <c r="BF181" s="16" t="s">
        <v>46884</v>
      </c>
      <c r="BG181" s="17" t="s">
        <v>6827</v>
      </c>
      <c r="BH181" s="25">
        <v>0</v>
      </c>
      <c r="BI181" s="25">
        <v>0</v>
      </c>
      <c r="BJ181" s="25">
        <v>0</v>
      </c>
      <c r="BK181" s="16" t="s">
        <v>46885</v>
      </c>
      <c r="BL181" s="17" t="s">
        <v>6828</v>
      </c>
      <c r="BM181" s="25">
        <v>0</v>
      </c>
      <c r="BN181" s="25">
        <v>0</v>
      </c>
      <c r="BO181" s="25">
        <v>0</v>
      </c>
      <c r="BP181" s="16" t="s">
        <v>46886</v>
      </c>
      <c r="BQ181" s="17" t="s">
        <v>6829</v>
      </c>
      <c r="BR181" s="25">
        <v>0</v>
      </c>
      <c r="BS181" s="25">
        <v>0</v>
      </c>
      <c r="BT181" s="25">
        <v>0</v>
      </c>
      <c r="BU181" s="16" t="s">
        <v>46887</v>
      </c>
      <c r="BV181" s="17" t="s">
        <v>6830</v>
      </c>
      <c r="BW181" s="25">
        <v>0</v>
      </c>
      <c r="BX181" s="25">
        <v>0</v>
      </c>
      <c r="BY181" s="25">
        <v>0</v>
      </c>
      <c r="BZ181" s="16" t="s">
        <v>46888</v>
      </c>
      <c r="CA181" s="17" t="s">
        <v>6831</v>
      </c>
      <c r="CB181" s="25">
        <v>0</v>
      </c>
      <c r="CC181" s="25">
        <v>0</v>
      </c>
      <c r="CD181" s="25">
        <v>0</v>
      </c>
      <c r="CE181" s="16" t="s">
        <v>46889</v>
      </c>
      <c r="CF181" s="17" t="s">
        <v>6832</v>
      </c>
      <c r="CG181" s="25">
        <v>0</v>
      </c>
      <c r="CH181" s="25">
        <v>0</v>
      </c>
      <c r="CI181" s="25">
        <v>0</v>
      </c>
      <c r="CJ181" s="16" t="s">
        <v>46890</v>
      </c>
      <c r="CK181" s="17" t="s">
        <v>6833</v>
      </c>
      <c r="CL181" s="25">
        <v>0</v>
      </c>
      <c r="CM181" s="25">
        <v>0</v>
      </c>
      <c r="CN181" s="25">
        <v>0</v>
      </c>
      <c r="CO181" s="16" t="s">
        <v>46891</v>
      </c>
      <c r="CP181" s="17" t="s">
        <v>6834</v>
      </c>
      <c r="CQ181" s="25">
        <v>0</v>
      </c>
      <c r="CR181" s="25">
        <v>0</v>
      </c>
      <c r="CS181" s="25">
        <v>0</v>
      </c>
      <c r="CT181" s="16" t="s">
        <v>46892</v>
      </c>
      <c r="CU181" s="17" t="s">
        <v>6835</v>
      </c>
      <c r="CV181" s="25">
        <v>0</v>
      </c>
      <c r="CW181" s="25">
        <v>0</v>
      </c>
      <c r="CX181" s="25">
        <v>0</v>
      </c>
      <c r="CY181" s="16" t="s">
        <v>46893</v>
      </c>
      <c r="CZ181" s="17" t="s">
        <v>6836</v>
      </c>
      <c r="DA181" s="25">
        <v>0</v>
      </c>
      <c r="DB181" s="25">
        <v>0</v>
      </c>
      <c r="DC181" s="25">
        <v>0</v>
      </c>
      <c r="DD181" s="25" t="s">
        <v>46894</v>
      </c>
      <c r="DE181" s="25" t="s">
        <v>6837</v>
      </c>
      <c r="DF181" s="25">
        <v>0</v>
      </c>
      <c r="DG181" s="25">
        <v>0</v>
      </c>
      <c r="DH181" s="25">
        <v>0</v>
      </c>
      <c r="DI181" s="16" t="s">
        <v>46895</v>
      </c>
      <c r="DJ181" s="17" t="s">
        <v>6838</v>
      </c>
      <c r="DK181" s="25">
        <v>0</v>
      </c>
      <c r="DL181" s="25">
        <v>0</v>
      </c>
      <c r="DM181" s="25">
        <v>0</v>
      </c>
      <c r="DN181" s="16" t="s">
        <v>46896</v>
      </c>
      <c r="DO181" s="17" t="s">
        <v>6839</v>
      </c>
      <c r="DP181" s="25">
        <v>0</v>
      </c>
      <c r="DQ181" s="25">
        <v>0</v>
      </c>
      <c r="DR181" s="25">
        <v>0</v>
      </c>
      <c r="DS181" s="16" t="s">
        <v>46897</v>
      </c>
      <c r="DT181" s="17" t="s">
        <v>6840</v>
      </c>
      <c r="DU181" s="25">
        <v>0</v>
      </c>
      <c r="DV181" s="25">
        <v>0</v>
      </c>
      <c r="DW181" s="25">
        <v>0</v>
      </c>
      <c r="DX181" s="16" t="s">
        <v>46898</v>
      </c>
      <c r="DY181" s="17" t="s">
        <v>6841</v>
      </c>
      <c r="DZ181" s="25">
        <v>0</v>
      </c>
      <c r="EA181" s="25">
        <v>0</v>
      </c>
      <c r="EB181" s="16">
        <v>0</v>
      </c>
      <c r="EC181" s="16" t="s">
        <v>46899</v>
      </c>
      <c r="ED181" s="17" t="s">
        <v>6842</v>
      </c>
      <c r="EE181" s="25">
        <v>0</v>
      </c>
      <c r="EF181" s="25">
        <v>0</v>
      </c>
      <c r="EG181" s="16">
        <v>0</v>
      </c>
      <c r="EH181" s="16" t="s">
        <v>46900</v>
      </c>
      <c r="EI181" s="16" t="s">
        <v>6843</v>
      </c>
      <c r="EJ181" s="16">
        <v>0</v>
      </c>
      <c r="EK181" s="16">
        <v>0</v>
      </c>
      <c r="EL181" s="16">
        <v>0</v>
      </c>
      <c r="EM181" s="16" t="s">
        <v>46901</v>
      </c>
      <c r="EN181" s="17" t="s">
        <v>6844</v>
      </c>
      <c r="EO181" s="25">
        <v>0</v>
      </c>
      <c r="EP181" s="25">
        <v>0</v>
      </c>
      <c r="EQ181" s="16">
        <v>0</v>
      </c>
      <c r="ER181" s="16" t="s">
        <v>46902</v>
      </c>
      <c r="ES181" s="17" t="s">
        <v>6845</v>
      </c>
      <c r="ET181" s="17">
        <v>0</v>
      </c>
      <c r="EU181" s="17">
        <v>0</v>
      </c>
      <c r="EV181" s="17">
        <v>0</v>
      </c>
      <c r="EW181" s="17" t="s">
        <v>46903</v>
      </c>
      <c r="EX181" s="17" t="s">
        <v>6846</v>
      </c>
      <c r="EY181" s="17">
        <v>0</v>
      </c>
      <c r="EZ181" s="17">
        <v>0</v>
      </c>
      <c r="FA181" s="17">
        <v>0</v>
      </c>
      <c r="FB181" s="17" t="s">
        <v>46904</v>
      </c>
      <c r="FC181" s="17" t="s">
        <v>6847</v>
      </c>
      <c r="FD181" s="17">
        <v>0</v>
      </c>
      <c r="FE181" s="17">
        <v>0</v>
      </c>
      <c r="FF181" s="17">
        <v>0</v>
      </c>
      <c r="FH181" s="17">
        <v>0</v>
      </c>
      <c r="FI181" s="17">
        <v>0</v>
      </c>
      <c r="FJ181" s="17">
        <v>0</v>
      </c>
      <c r="FL181" s="17">
        <v>0</v>
      </c>
      <c r="FM181" s="17">
        <v>0</v>
      </c>
      <c r="FN181" s="17">
        <v>0</v>
      </c>
    </row>
    <row r="182" spans="1:170">
      <c r="A182" s="14">
        <v>63600011</v>
      </c>
      <c r="B182" s="15" t="s">
        <v>57</v>
      </c>
      <c r="C182" s="17" t="s">
        <v>377</v>
      </c>
      <c r="D182" s="25">
        <v>0</v>
      </c>
      <c r="E182" s="25">
        <v>0</v>
      </c>
      <c r="F182" s="25">
        <v>0</v>
      </c>
      <c r="I182" s="16"/>
      <c r="L182" s="20" t="s">
        <v>2</v>
      </c>
      <c r="M182" s="17" t="s">
        <v>46905</v>
      </c>
      <c r="N182" s="17" t="s">
        <v>6848</v>
      </c>
      <c r="O182" s="25">
        <v>0</v>
      </c>
      <c r="P182" s="25">
        <v>0</v>
      </c>
      <c r="Q182" s="25">
        <v>0</v>
      </c>
      <c r="R182" s="16" t="s">
        <v>46906</v>
      </c>
      <c r="S182" s="17" t="s">
        <v>6849</v>
      </c>
      <c r="T182" s="25">
        <v>0</v>
      </c>
      <c r="U182" s="25">
        <v>0</v>
      </c>
      <c r="V182" s="25">
        <v>0</v>
      </c>
      <c r="W182" s="16" t="s">
        <v>46907</v>
      </c>
      <c r="X182" s="17" t="s">
        <v>6850</v>
      </c>
      <c r="Y182" s="25">
        <v>0</v>
      </c>
      <c r="Z182" s="25">
        <v>0</v>
      </c>
      <c r="AA182" s="25">
        <v>0</v>
      </c>
      <c r="AB182" s="16" t="s">
        <v>46908</v>
      </c>
      <c r="AC182" s="17" t="s">
        <v>6851</v>
      </c>
      <c r="AD182" s="25">
        <v>0</v>
      </c>
      <c r="AE182" s="25">
        <v>0</v>
      </c>
      <c r="AF182" s="25">
        <v>0</v>
      </c>
      <c r="AG182" s="16" t="s">
        <v>46909</v>
      </c>
      <c r="AH182" s="17" t="s">
        <v>6852</v>
      </c>
      <c r="AI182" s="25">
        <v>0</v>
      </c>
      <c r="AJ182" s="25">
        <v>0</v>
      </c>
      <c r="AK182" s="25">
        <v>0</v>
      </c>
      <c r="AL182" s="16" t="s">
        <v>46910</v>
      </c>
      <c r="AM182" s="17" t="s">
        <v>6853</v>
      </c>
      <c r="AN182" s="25">
        <v>0</v>
      </c>
      <c r="AO182" s="25">
        <v>0</v>
      </c>
      <c r="AP182" s="25">
        <v>0</v>
      </c>
      <c r="AQ182" s="16" t="s">
        <v>46911</v>
      </c>
      <c r="AR182" s="17" t="s">
        <v>6854</v>
      </c>
      <c r="AS182" s="25">
        <v>0</v>
      </c>
      <c r="AT182" s="25">
        <v>0</v>
      </c>
      <c r="AU182" s="25">
        <v>0</v>
      </c>
      <c r="AV182" s="16" t="s">
        <v>46912</v>
      </c>
      <c r="AW182" s="17" t="s">
        <v>6855</v>
      </c>
      <c r="AX182" s="25">
        <v>0</v>
      </c>
      <c r="AY182" s="25">
        <v>0</v>
      </c>
      <c r="AZ182" s="25">
        <v>0</v>
      </c>
      <c r="BA182" s="16" t="s">
        <v>46913</v>
      </c>
      <c r="BB182" s="17" t="s">
        <v>6856</v>
      </c>
      <c r="BC182" s="25">
        <v>0</v>
      </c>
      <c r="BD182" s="25">
        <v>0</v>
      </c>
      <c r="BE182" s="25">
        <v>0</v>
      </c>
      <c r="BF182" s="16" t="s">
        <v>46914</v>
      </c>
      <c r="BG182" s="17" t="s">
        <v>6857</v>
      </c>
      <c r="BH182" s="25">
        <v>0</v>
      </c>
      <c r="BI182" s="25">
        <v>0</v>
      </c>
      <c r="BJ182" s="25">
        <v>0</v>
      </c>
      <c r="BK182" s="16" t="s">
        <v>46915</v>
      </c>
      <c r="BL182" s="17" t="s">
        <v>6858</v>
      </c>
      <c r="BM182" s="25">
        <v>0</v>
      </c>
      <c r="BN182" s="25">
        <v>0</v>
      </c>
      <c r="BO182" s="25">
        <v>0</v>
      </c>
      <c r="BP182" s="16" t="s">
        <v>46916</v>
      </c>
      <c r="BQ182" s="17" t="s">
        <v>6859</v>
      </c>
      <c r="BR182" s="25">
        <v>0</v>
      </c>
      <c r="BS182" s="25">
        <v>0</v>
      </c>
      <c r="BT182" s="25">
        <v>0</v>
      </c>
      <c r="BU182" s="16" t="s">
        <v>46917</v>
      </c>
      <c r="BV182" s="17" t="s">
        <v>6860</v>
      </c>
      <c r="BW182" s="25">
        <v>0</v>
      </c>
      <c r="BX182" s="25">
        <v>0</v>
      </c>
      <c r="BY182" s="25">
        <v>0</v>
      </c>
      <c r="BZ182" s="16" t="s">
        <v>46918</v>
      </c>
      <c r="CA182" s="17" t="s">
        <v>6861</v>
      </c>
      <c r="CB182" s="25">
        <v>0</v>
      </c>
      <c r="CC182" s="25">
        <v>0</v>
      </c>
      <c r="CD182" s="25">
        <v>0</v>
      </c>
      <c r="CE182" s="16" t="s">
        <v>46919</v>
      </c>
      <c r="CF182" s="17" t="s">
        <v>6862</v>
      </c>
      <c r="CG182" s="25">
        <v>0</v>
      </c>
      <c r="CH182" s="25">
        <v>0</v>
      </c>
      <c r="CI182" s="25">
        <v>0</v>
      </c>
      <c r="CJ182" s="16" t="s">
        <v>46920</v>
      </c>
      <c r="CK182" s="17" t="s">
        <v>6863</v>
      </c>
      <c r="CL182" s="25">
        <v>0</v>
      </c>
      <c r="CM182" s="25">
        <v>0</v>
      </c>
      <c r="CN182" s="25">
        <v>0</v>
      </c>
      <c r="CO182" s="16" t="s">
        <v>46921</v>
      </c>
      <c r="CP182" s="17" t="s">
        <v>6864</v>
      </c>
      <c r="CQ182" s="25">
        <v>0</v>
      </c>
      <c r="CR182" s="25">
        <v>0</v>
      </c>
      <c r="CS182" s="25">
        <v>0</v>
      </c>
      <c r="CT182" s="16" t="s">
        <v>46922</v>
      </c>
      <c r="CU182" s="17" t="s">
        <v>6865</v>
      </c>
      <c r="CV182" s="25">
        <v>0</v>
      </c>
      <c r="CW182" s="25">
        <v>0</v>
      </c>
      <c r="CX182" s="25">
        <v>0</v>
      </c>
      <c r="CY182" s="16" t="s">
        <v>46923</v>
      </c>
      <c r="CZ182" s="17" t="s">
        <v>6866</v>
      </c>
      <c r="DA182" s="25">
        <v>0</v>
      </c>
      <c r="DB182" s="25">
        <v>0</v>
      </c>
      <c r="DC182" s="25">
        <v>0</v>
      </c>
      <c r="DD182" s="25" t="s">
        <v>46924</v>
      </c>
      <c r="DE182" s="25" t="s">
        <v>6867</v>
      </c>
      <c r="DF182" s="25">
        <v>0</v>
      </c>
      <c r="DG182" s="25">
        <v>0</v>
      </c>
      <c r="DH182" s="25">
        <v>0</v>
      </c>
      <c r="DI182" s="16" t="s">
        <v>46925</v>
      </c>
      <c r="DJ182" s="17" t="s">
        <v>6868</v>
      </c>
      <c r="DK182" s="25">
        <v>0</v>
      </c>
      <c r="DL182" s="25">
        <v>0</v>
      </c>
      <c r="DM182" s="25">
        <v>0</v>
      </c>
      <c r="DN182" s="16" t="s">
        <v>46926</v>
      </c>
      <c r="DO182" s="17" t="s">
        <v>6869</v>
      </c>
      <c r="DP182" s="25">
        <v>0</v>
      </c>
      <c r="DQ182" s="25">
        <v>0</v>
      </c>
      <c r="DR182" s="25">
        <v>0</v>
      </c>
      <c r="DS182" s="16" t="s">
        <v>46927</v>
      </c>
      <c r="DT182" s="17" t="s">
        <v>6870</v>
      </c>
      <c r="DU182" s="25">
        <v>0</v>
      </c>
      <c r="DV182" s="25">
        <v>0</v>
      </c>
      <c r="DW182" s="25">
        <v>0</v>
      </c>
      <c r="DX182" s="16" t="s">
        <v>46928</v>
      </c>
      <c r="DY182" s="17" t="s">
        <v>6871</v>
      </c>
      <c r="DZ182" s="25">
        <v>0</v>
      </c>
      <c r="EA182" s="25">
        <v>0</v>
      </c>
      <c r="EB182" s="16">
        <v>0</v>
      </c>
      <c r="EC182" s="16" t="s">
        <v>46929</v>
      </c>
      <c r="ED182" s="17" t="s">
        <v>6872</v>
      </c>
      <c r="EE182" s="25">
        <v>0</v>
      </c>
      <c r="EF182" s="25">
        <v>0</v>
      </c>
      <c r="EG182" s="16">
        <v>0</v>
      </c>
      <c r="EH182" s="16" t="s">
        <v>46930</v>
      </c>
      <c r="EI182" s="16" t="s">
        <v>6873</v>
      </c>
      <c r="EJ182" s="16">
        <v>0</v>
      </c>
      <c r="EK182" s="16">
        <v>0</v>
      </c>
      <c r="EL182" s="16">
        <v>0</v>
      </c>
      <c r="EM182" s="16" t="s">
        <v>46931</v>
      </c>
      <c r="EN182" s="17" t="s">
        <v>6874</v>
      </c>
      <c r="EO182" s="25">
        <v>0</v>
      </c>
      <c r="EP182" s="25">
        <v>0</v>
      </c>
      <c r="EQ182" s="16">
        <v>0</v>
      </c>
      <c r="ER182" s="16" t="s">
        <v>46932</v>
      </c>
      <c r="ES182" s="17" t="s">
        <v>6875</v>
      </c>
      <c r="ET182" s="17">
        <v>0</v>
      </c>
      <c r="EU182" s="17">
        <v>0</v>
      </c>
      <c r="EV182" s="17">
        <v>0</v>
      </c>
      <c r="EW182" s="17" t="s">
        <v>46933</v>
      </c>
      <c r="EX182" s="17" t="s">
        <v>6876</v>
      </c>
      <c r="EY182" s="17">
        <v>0</v>
      </c>
      <c r="EZ182" s="17">
        <v>0</v>
      </c>
      <c r="FA182" s="17">
        <v>0</v>
      </c>
      <c r="FB182" s="17" t="s">
        <v>46934</v>
      </c>
      <c r="FC182" s="17" t="s">
        <v>6877</v>
      </c>
      <c r="FD182" s="17">
        <v>0</v>
      </c>
      <c r="FE182" s="17">
        <v>0</v>
      </c>
      <c r="FF182" s="17">
        <v>0</v>
      </c>
      <c r="FH182" s="17">
        <v>0</v>
      </c>
      <c r="FI182" s="17">
        <v>0</v>
      </c>
      <c r="FJ182" s="17">
        <v>0</v>
      </c>
      <c r="FL182" s="17">
        <v>0</v>
      </c>
      <c r="FM182" s="17">
        <v>0</v>
      </c>
      <c r="FN182" s="17">
        <v>0</v>
      </c>
    </row>
    <row r="183" spans="1:170">
      <c r="A183" s="14">
        <v>63600012</v>
      </c>
      <c r="B183" s="15" t="s">
        <v>57</v>
      </c>
      <c r="C183" s="17" t="s">
        <v>378</v>
      </c>
      <c r="D183" s="25">
        <v>0</v>
      </c>
      <c r="E183" s="25">
        <v>0</v>
      </c>
      <c r="F183" s="25">
        <v>0</v>
      </c>
      <c r="I183" s="16"/>
      <c r="L183" s="20" t="s">
        <v>3</v>
      </c>
      <c r="M183" s="17" t="s">
        <v>46935</v>
      </c>
      <c r="N183" s="17" t="s">
        <v>6878</v>
      </c>
      <c r="O183" s="25">
        <v>0</v>
      </c>
      <c r="P183" s="25">
        <v>0</v>
      </c>
      <c r="Q183" s="25">
        <v>0</v>
      </c>
      <c r="R183" s="16" t="s">
        <v>46936</v>
      </c>
      <c r="S183" s="17" t="s">
        <v>6879</v>
      </c>
      <c r="T183" s="25">
        <v>0</v>
      </c>
      <c r="U183" s="25">
        <v>0</v>
      </c>
      <c r="V183" s="25">
        <v>0</v>
      </c>
      <c r="W183" s="16" t="s">
        <v>46937</v>
      </c>
      <c r="X183" s="17" t="s">
        <v>6880</v>
      </c>
      <c r="Y183" s="25">
        <v>0</v>
      </c>
      <c r="Z183" s="25">
        <v>0</v>
      </c>
      <c r="AA183" s="25">
        <v>0</v>
      </c>
      <c r="AB183" s="16" t="s">
        <v>46938</v>
      </c>
      <c r="AC183" s="17" t="s">
        <v>6881</v>
      </c>
      <c r="AD183" s="25">
        <v>0</v>
      </c>
      <c r="AE183" s="25">
        <v>0</v>
      </c>
      <c r="AF183" s="25">
        <v>0</v>
      </c>
      <c r="AG183" s="16" t="s">
        <v>46939</v>
      </c>
      <c r="AH183" s="17" t="s">
        <v>6882</v>
      </c>
      <c r="AI183" s="25">
        <v>0</v>
      </c>
      <c r="AJ183" s="25">
        <v>0</v>
      </c>
      <c r="AK183" s="25">
        <v>0</v>
      </c>
      <c r="AL183" s="16" t="s">
        <v>46940</v>
      </c>
      <c r="AM183" s="17" t="s">
        <v>6883</v>
      </c>
      <c r="AN183" s="25">
        <v>0</v>
      </c>
      <c r="AO183" s="25">
        <v>0</v>
      </c>
      <c r="AP183" s="25">
        <v>0</v>
      </c>
      <c r="AQ183" s="16" t="s">
        <v>46941</v>
      </c>
      <c r="AR183" s="17" t="s">
        <v>6884</v>
      </c>
      <c r="AS183" s="25">
        <v>0</v>
      </c>
      <c r="AT183" s="25">
        <v>0</v>
      </c>
      <c r="AU183" s="25">
        <v>0</v>
      </c>
      <c r="AV183" s="16" t="s">
        <v>46942</v>
      </c>
      <c r="AW183" s="17" t="s">
        <v>6885</v>
      </c>
      <c r="AX183" s="25">
        <v>0</v>
      </c>
      <c r="AY183" s="25">
        <v>0</v>
      </c>
      <c r="AZ183" s="25">
        <v>0</v>
      </c>
      <c r="BA183" s="16" t="s">
        <v>46943</v>
      </c>
      <c r="BB183" s="17" t="s">
        <v>6886</v>
      </c>
      <c r="BC183" s="25">
        <v>0</v>
      </c>
      <c r="BD183" s="25">
        <v>0</v>
      </c>
      <c r="BE183" s="25">
        <v>0</v>
      </c>
      <c r="BF183" s="16" t="s">
        <v>46944</v>
      </c>
      <c r="BG183" s="17" t="s">
        <v>6887</v>
      </c>
      <c r="BH183" s="25">
        <v>0</v>
      </c>
      <c r="BI183" s="25">
        <v>0</v>
      </c>
      <c r="BJ183" s="25">
        <v>0</v>
      </c>
      <c r="BK183" s="16" t="s">
        <v>46945</v>
      </c>
      <c r="BL183" s="17" t="s">
        <v>6888</v>
      </c>
      <c r="BM183" s="25">
        <v>0</v>
      </c>
      <c r="BN183" s="25">
        <v>0</v>
      </c>
      <c r="BO183" s="25">
        <v>0</v>
      </c>
      <c r="BP183" s="16" t="s">
        <v>46946</v>
      </c>
      <c r="BQ183" s="17" t="s">
        <v>6889</v>
      </c>
      <c r="BR183" s="25">
        <v>0</v>
      </c>
      <c r="BS183" s="25">
        <v>0</v>
      </c>
      <c r="BT183" s="25">
        <v>0</v>
      </c>
      <c r="BU183" s="16" t="s">
        <v>46947</v>
      </c>
      <c r="BV183" s="17" t="s">
        <v>6890</v>
      </c>
      <c r="BW183" s="25">
        <v>0</v>
      </c>
      <c r="BX183" s="25">
        <v>0</v>
      </c>
      <c r="BY183" s="25">
        <v>0</v>
      </c>
      <c r="BZ183" s="16" t="s">
        <v>46948</v>
      </c>
      <c r="CA183" s="17" t="s">
        <v>6891</v>
      </c>
      <c r="CB183" s="25">
        <v>0</v>
      </c>
      <c r="CC183" s="25">
        <v>0</v>
      </c>
      <c r="CD183" s="25">
        <v>0</v>
      </c>
      <c r="CE183" s="16" t="s">
        <v>46949</v>
      </c>
      <c r="CF183" s="17" t="s">
        <v>6892</v>
      </c>
      <c r="CG183" s="25">
        <v>0</v>
      </c>
      <c r="CH183" s="25">
        <v>0</v>
      </c>
      <c r="CI183" s="25">
        <v>0</v>
      </c>
      <c r="CJ183" s="16" t="s">
        <v>46950</v>
      </c>
      <c r="CK183" s="17" t="s">
        <v>6893</v>
      </c>
      <c r="CL183" s="25">
        <v>0</v>
      </c>
      <c r="CM183" s="25">
        <v>0</v>
      </c>
      <c r="CN183" s="25">
        <v>0</v>
      </c>
      <c r="CO183" s="16" t="s">
        <v>46951</v>
      </c>
      <c r="CP183" s="17" t="s">
        <v>6894</v>
      </c>
      <c r="CQ183" s="25">
        <v>0</v>
      </c>
      <c r="CR183" s="25">
        <v>0</v>
      </c>
      <c r="CS183" s="25">
        <v>0</v>
      </c>
      <c r="CT183" s="16" t="s">
        <v>46952</v>
      </c>
      <c r="CU183" s="17" t="s">
        <v>6895</v>
      </c>
      <c r="CV183" s="25">
        <v>0</v>
      </c>
      <c r="CW183" s="25">
        <v>0</v>
      </c>
      <c r="CX183" s="25">
        <v>0</v>
      </c>
      <c r="CY183" s="16" t="s">
        <v>46953</v>
      </c>
      <c r="CZ183" s="17" t="s">
        <v>6896</v>
      </c>
      <c r="DA183" s="25">
        <v>0</v>
      </c>
      <c r="DB183" s="25">
        <v>0</v>
      </c>
      <c r="DC183" s="25">
        <v>0</v>
      </c>
      <c r="DD183" s="25" t="s">
        <v>46954</v>
      </c>
      <c r="DE183" s="25" t="s">
        <v>6897</v>
      </c>
      <c r="DF183" s="25">
        <v>0</v>
      </c>
      <c r="DG183" s="25">
        <v>0</v>
      </c>
      <c r="DH183" s="25">
        <v>0</v>
      </c>
      <c r="DI183" s="16" t="s">
        <v>46955</v>
      </c>
      <c r="DJ183" s="17" t="s">
        <v>6898</v>
      </c>
      <c r="DK183" s="25">
        <v>0</v>
      </c>
      <c r="DL183" s="25">
        <v>0</v>
      </c>
      <c r="DM183" s="25">
        <v>0</v>
      </c>
      <c r="DN183" s="16" t="s">
        <v>46956</v>
      </c>
      <c r="DO183" s="17" t="s">
        <v>6899</v>
      </c>
      <c r="DP183" s="25">
        <v>0</v>
      </c>
      <c r="DQ183" s="25">
        <v>0</v>
      </c>
      <c r="DR183" s="25">
        <v>0</v>
      </c>
      <c r="DS183" s="16" t="s">
        <v>46957</v>
      </c>
      <c r="DT183" s="17" t="s">
        <v>6900</v>
      </c>
      <c r="DU183" s="25">
        <v>0</v>
      </c>
      <c r="DV183" s="25">
        <v>0</v>
      </c>
      <c r="DW183" s="25">
        <v>0</v>
      </c>
      <c r="DX183" s="16" t="s">
        <v>46958</v>
      </c>
      <c r="DY183" s="17" t="s">
        <v>6901</v>
      </c>
      <c r="DZ183" s="25">
        <v>0</v>
      </c>
      <c r="EA183" s="25">
        <v>0</v>
      </c>
      <c r="EB183" s="16">
        <v>0</v>
      </c>
      <c r="EC183" s="16" t="s">
        <v>46959</v>
      </c>
      <c r="ED183" s="17" t="s">
        <v>6902</v>
      </c>
      <c r="EE183" s="25">
        <v>0</v>
      </c>
      <c r="EF183" s="25">
        <v>0</v>
      </c>
      <c r="EG183" s="16">
        <v>0</v>
      </c>
      <c r="EH183" s="16" t="s">
        <v>46960</v>
      </c>
      <c r="EI183" s="16" t="s">
        <v>6903</v>
      </c>
      <c r="EJ183" s="16">
        <v>0</v>
      </c>
      <c r="EK183" s="16">
        <v>0</v>
      </c>
      <c r="EL183" s="16">
        <v>0</v>
      </c>
      <c r="EM183" s="16" t="s">
        <v>46961</v>
      </c>
      <c r="EN183" s="17" t="s">
        <v>6904</v>
      </c>
      <c r="EO183" s="25">
        <v>0</v>
      </c>
      <c r="EP183" s="25">
        <v>0</v>
      </c>
      <c r="EQ183" s="16">
        <v>0</v>
      </c>
      <c r="ER183" s="16" t="s">
        <v>46962</v>
      </c>
      <c r="ES183" s="17" t="s">
        <v>6905</v>
      </c>
      <c r="ET183" s="17">
        <v>0</v>
      </c>
      <c r="EU183" s="17">
        <v>0</v>
      </c>
      <c r="EV183" s="17">
        <v>0</v>
      </c>
      <c r="EW183" s="17" t="s">
        <v>46963</v>
      </c>
      <c r="EX183" s="17" t="s">
        <v>6906</v>
      </c>
      <c r="EY183" s="17">
        <v>0</v>
      </c>
      <c r="EZ183" s="17">
        <v>0</v>
      </c>
      <c r="FA183" s="17">
        <v>0</v>
      </c>
      <c r="FB183" s="17" t="s">
        <v>46964</v>
      </c>
      <c r="FC183" s="17" t="s">
        <v>6907</v>
      </c>
      <c r="FD183" s="17">
        <v>0</v>
      </c>
      <c r="FE183" s="17">
        <v>0</v>
      </c>
      <c r="FF183" s="17">
        <v>0</v>
      </c>
      <c r="FH183" s="17">
        <v>0</v>
      </c>
      <c r="FI183" s="17">
        <v>0</v>
      </c>
      <c r="FJ183" s="17">
        <v>0</v>
      </c>
      <c r="FL183" s="17">
        <v>0</v>
      </c>
      <c r="FM183" s="17">
        <v>0</v>
      </c>
      <c r="FN183" s="17">
        <v>0</v>
      </c>
    </row>
    <row r="184" spans="1:170">
      <c r="A184" s="14">
        <v>63600013</v>
      </c>
      <c r="B184" s="15" t="s">
        <v>57</v>
      </c>
      <c r="C184" s="17" t="s">
        <v>379</v>
      </c>
      <c r="D184" s="25">
        <v>0</v>
      </c>
      <c r="E184" s="25">
        <v>0</v>
      </c>
      <c r="F184" s="25">
        <v>0</v>
      </c>
      <c r="I184" s="16"/>
      <c r="L184" s="20" t="s">
        <v>4</v>
      </c>
      <c r="M184" s="17" t="s">
        <v>46965</v>
      </c>
      <c r="N184" s="17" t="s">
        <v>6908</v>
      </c>
      <c r="O184" s="25">
        <v>0</v>
      </c>
      <c r="P184" s="25">
        <v>0</v>
      </c>
      <c r="Q184" s="25">
        <v>0</v>
      </c>
      <c r="R184" s="16" t="s">
        <v>46966</v>
      </c>
      <c r="S184" s="17" t="s">
        <v>6909</v>
      </c>
      <c r="T184" s="25">
        <v>0</v>
      </c>
      <c r="U184" s="25">
        <v>0</v>
      </c>
      <c r="V184" s="25">
        <v>0</v>
      </c>
      <c r="W184" s="16" t="s">
        <v>46967</v>
      </c>
      <c r="X184" s="17" t="s">
        <v>6910</v>
      </c>
      <c r="Y184" s="25">
        <v>0</v>
      </c>
      <c r="Z184" s="25">
        <v>0</v>
      </c>
      <c r="AA184" s="25">
        <v>0</v>
      </c>
      <c r="AB184" s="16" t="s">
        <v>46968</v>
      </c>
      <c r="AC184" s="17" t="s">
        <v>6911</v>
      </c>
      <c r="AD184" s="25">
        <v>0</v>
      </c>
      <c r="AE184" s="25">
        <v>0</v>
      </c>
      <c r="AF184" s="25">
        <v>0</v>
      </c>
      <c r="AG184" s="16" t="s">
        <v>46969</v>
      </c>
      <c r="AH184" s="17" t="s">
        <v>6912</v>
      </c>
      <c r="AI184" s="25">
        <v>0</v>
      </c>
      <c r="AJ184" s="25">
        <v>0</v>
      </c>
      <c r="AK184" s="25">
        <v>0</v>
      </c>
      <c r="AL184" s="16" t="s">
        <v>46970</v>
      </c>
      <c r="AM184" s="17" t="s">
        <v>6913</v>
      </c>
      <c r="AN184" s="25">
        <v>0</v>
      </c>
      <c r="AO184" s="25">
        <v>0</v>
      </c>
      <c r="AP184" s="25">
        <v>0</v>
      </c>
      <c r="AQ184" s="16" t="s">
        <v>46971</v>
      </c>
      <c r="AR184" s="17" t="s">
        <v>6914</v>
      </c>
      <c r="AS184" s="25">
        <v>0</v>
      </c>
      <c r="AT184" s="25">
        <v>0</v>
      </c>
      <c r="AU184" s="25">
        <v>0</v>
      </c>
      <c r="AV184" s="16" t="s">
        <v>46972</v>
      </c>
      <c r="AW184" s="17" t="s">
        <v>6915</v>
      </c>
      <c r="AX184" s="25">
        <v>0</v>
      </c>
      <c r="AY184" s="25">
        <v>0</v>
      </c>
      <c r="AZ184" s="25">
        <v>0</v>
      </c>
      <c r="BA184" s="16" t="s">
        <v>46973</v>
      </c>
      <c r="BB184" s="17" t="s">
        <v>6916</v>
      </c>
      <c r="BC184" s="25">
        <v>0</v>
      </c>
      <c r="BD184" s="25">
        <v>0</v>
      </c>
      <c r="BE184" s="25">
        <v>0</v>
      </c>
      <c r="BF184" s="16" t="s">
        <v>46974</v>
      </c>
      <c r="BG184" s="17" t="s">
        <v>6917</v>
      </c>
      <c r="BH184" s="25">
        <v>0</v>
      </c>
      <c r="BI184" s="25">
        <v>0</v>
      </c>
      <c r="BJ184" s="25">
        <v>0</v>
      </c>
      <c r="BK184" s="16" t="s">
        <v>46975</v>
      </c>
      <c r="BL184" s="17" t="s">
        <v>6918</v>
      </c>
      <c r="BM184" s="25">
        <v>0</v>
      </c>
      <c r="BN184" s="25">
        <v>0</v>
      </c>
      <c r="BO184" s="25">
        <v>0</v>
      </c>
      <c r="BP184" s="16" t="s">
        <v>46976</v>
      </c>
      <c r="BQ184" s="17" t="s">
        <v>6919</v>
      </c>
      <c r="BR184" s="25">
        <v>0</v>
      </c>
      <c r="BS184" s="25">
        <v>0</v>
      </c>
      <c r="BT184" s="25">
        <v>0</v>
      </c>
      <c r="BU184" s="16" t="s">
        <v>46977</v>
      </c>
      <c r="BV184" s="17" t="s">
        <v>6920</v>
      </c>
      <c r="BW184" s="25">
        <v>0</v>
      </c>
      <c r="BX184" s="25">
        <v>0</v>
      </c>
      <c r="BY184" s="25">
        <v>0</v>
      </c>
      <c r="BZ184" s="16" t="s">
        <v>46978</v>
      </c>
      <c r="CA184" s="17" t="s">
        <v>6921</v>
      </c>
      <c r="CB184" s="25">
        <v>0</v>
      </c>
      <c r="CC184" s="25">
        <v>0</v>
      </c>
      <c r="CD184" s="25">
        <v>0</v>
      </c>
      <c r="CE184" s="16" t="s">
        <v>46979</v>
      </c>
      <c r="CF184" s="17" t="s">
        <v>6922</v>
      </c>
      <c r="CG184" s="25">
        <v>0</v>
      </c>
      <c r="CH184" s="25">
        <v>0</v>
      </c>
      <c r="CI184" s="25">
        <v>0</v>
      </c>
      <c r="CJ184" s="16" t="s">
        <v>46980</v>
      </c>
      <c r="CK184" s="17" t="s">
        <v>6923</v>
      </c>
      <c r="CL184" s="25">
        <v>0</v>
      </c>
      <c r="CM184" s="25">
        <v>0</v>
      </c>
      <c r="CN184" s="25">
        <v>0</v>
      </c>
      <c r="CO184" s="16" t="s">
        <v>46981</v>
      </c>
      <c r="CP184" s="17" t="s">
        <v>6924</v>
      </c>
      <c r="CQ184" s="25">
        <v>0</v>
      </c>
      <c r="CR184" s="25">
        <v>0</v>
      </c>
      <c r="CS184" s="25">
        <v>0</v>
      </c>
      <c r="CT184" s="16" t="s">
        <v>46982</v>
      </c>
      <c r="CU184" s="17" t="s">
        <v>6925</v>
      </c>
      <c r="CV184" s="25">
        <v>0</v>
      </c>
      <c r="CW184" s="25">
        <v>0</v>
      </c>
      <c r="CX184" s="25">
        <v>0</v>
      </c>
      <c r="CY184" s="16" t="s">
        <v>46983</v>
      </c>
      <c r="CZ184" s="17" t="s">
        <v>6926</v>
      </c>
      <c r="DA184" s="25">
        <v>0</v>
      </c>
      <c r="DB184" s="25">
        <v>0</v>
      </c>
      <c r="DC184" s="25">
        <v>0</v>
      </c>
      <c r="DD184" s="25" t="s">
        <v>46984</v>
      </c>
      <c r="DE184" s="25" t="s">
        <v>6927</v>
      </c>
      <c r="DF184" s="25">
        <v>0</v>
      </c>
      <c r="DG184" s="25">
        <v>0</v>
      </c>
      <c r="DH184" s="25">
        <v>0</v>
      </c>
      <c r="DI184" s="16" t="s">
        <v>46985</v>
      </c>
      <c r="DJ184" s="17" t="s">
        <v>6928</v>
      </c>
      <c r="DK184" s="25">
        <v>0</v>
      </c>
      <c r="DL184" s="25">
        <v>0</v>
      </c>
      <c r="DM184" s="25">
        <v>0</v>
      </c>
      <c r="DN184" s="16" t="s">
        <v>46986</v>
      </c>
      <c r="DO184" s="17" t="s">
        <v>6929</v>
      </c>
      <c r="DP184" s="25">
        <v>0</v>
      </c>
      <c r="DQ184" s="25">
        <v>0</v>
      </c>
      <c r="DR184" s="25">
        <v>0</v>
      </c>
      <c r="DS184" s="16" t="s">
        <v>46987</v>
      </c>
      <c r="DT184" s="17" t="s">
        <v>6930</v>
      </c>
      <c r="DU184" s="25">
        <v>0</v>
      </c>
      <c r="DV184" s="25">
        <v>0</v>
      </c>
      <c r="DW184" s="25">
        <v>0</v>
      </c>
      <c r="DX184" s="16" t="s">
        <v>46988</v>
      </c>
      <c r="DY184" s="17" t="s">
        <v>6931</v>
      </c>
      <c r="DZ184" s="25">
        <v>0</v>
      </c>
      <c r="EA184" s="25">
        <v>0</v>
      </c>
      <c r="EB184" s="16">
        <v>0</v>
      </c>
      <c r="EC184" s="16" t="s">
        <v>46989</v>
      </c>
      <c r="ED184" s="17" t="s">
        <v>6932</v>
      </c>
      <c r="EE184" s="25">
        <v>0</v>
      </c>
      <c r="EF184" s="25">
        <v>0</v>
      </c>
      <c r="EG184" s="16">
        <v>0</v>
      </c>
      <c r="EH184" s="16" t="s">
        <v>46990</v>
      </c>
      <c r="EI184" s="16" t="s">
        <v>6933</v>
      </c>
      <c r="EJ184" s="16">
        <v>0</v>
      </c>
      <c r="EK184" s="16">
        <v>0</v>
      </c>
      <c r="EL184" s="16">
        <v>0</v>
      </c>
      <c r="EM184" s="16" t="s">
        <v>46991</v>
      </c>
      <c r="EN184" s="17" t="s">
        <v>6934</v>
      </c>
      <c r="EO184" s="25">
        <v>0</v>
      </c>
      <c r="EP184" s="25">
        <v>0</v>
      </c>
      <c r="EQ184" s="16">
        <v>0</v>
      </c>
      <c r="ER184" s="16" t="s">
        <v>46992</v>
      </c>
      <c r="ES184" s="17" t="s">
        <v>6935</v>
      </c>
      <c r="ET184" s="17">
        <v>0</v>
      </c>
      <c r="EU184" s="17">
        <v>0</v>
      </c>
      <c r="EV184" s="17">
        <v>0</v>
      </c>
      <c r="EW184" s="17" t="s">
        <v>46993</v>
      </c>
      <c r="EX184" s="17" t="s">
        <v>6936</v>
      </c>
      <c r="EY184" s="17">
        <v>0</v>
      </c>
      <c r="EZ184" s="17">
        <v>0</v>
      </c>
      <c r="FA184" s="17">
        <v>0</v>
      </c>
      <c r="FB184" s="17" t="s">
        <v>46994</v>
      </c>
      <c r="FC184" s="17" t="s">
        <v>6937</v>
      </c>
      <c r="FD184" s="17">
        <v>0</v>
      </c>
      <c r="FE184" s="17">
        <v>0</v>
      </c>
      <c r="FF184" s="17">
        <v>0</v>
      </c>
      <c r="FH184" s="17">
        <v>0</v>
      </c>
      <c r="FI184" s="17">
        <v>0</v>
      </c>
      <c r="FJ184" s="17">
        <v>0</v>
      </c>
      <c r="FL184" s="17">
        <v>0</v>
      </c>
      <c r="FM184" s="17">
        <v>0</v>
      </c>
      <c r="FN184" s="17">
        <v>0</v>
      </c>
    </row>
    <row r="185" spans="1:170">
      <c r="B185" s="15" t="s">
        <v>1487</v>
      </c>
      <c r="D185" s="8">
        <v>0</v>
      </c>
      <c r="E185" s="8">
        <v>0</v>
      </c>
      <c r="F185" s="53">
        <v>0</v>
      </c>
      <c r="G185" s="53"/>
      <c r="H185" s="53"/>
      <c r="I185" s="16"/>
      <c r="L185" s="20" t="s">
        <v>1487</v>
      </c>
      <c r="M185" s="17" t="s">
        <v>42315</v>
      </c>
      <c r="O185" s="53">
        <v>0</v>
      </c>
      <c r="P185" s="25">
        <v>0</v>
      </c>
      <c r="Q185" s="53">
        <v>0</v>
      </c>
      <c r="R185" s="16" t="s">
        <v>42316</v>
      </c>
      <c r="S185" s="17"/>
      <c r="T185" s="53">
        <v>0</v>
      </c>
      <c r="U185" s="25">
        <v>0</v>
      </c>
      <c r="V185" s="53">
        <v>0</v>
      </c>
      <c r="W185" s="16" t="s">
        <v>42317</v>
      </c>
      <c r="X185" s="17"/>
      <c r="Y185" s="53">
        <v>0</v>
      </c>
      <c r="Z185" s="53">
        <v>0</v>
      </c>
      <c r="AA185" s="53">
        <v>0</v>
      </c>
      <c r="AB185" s="16" t="s">
        <v>42318</v>
      </c>
      <c r="AC185" s="17"/>
      <c r="AD185" s="53">
        <v>0</v>
      </c>
      <c r="AE185" s="53">
        <v>0</v>
      </c>
      <c r="AF185" s="53">
        <v>0</v>
      </c>
      <c r="AG185" s="16" t="s">
        <v>42319</v>
      </c>
      <c r="AH185" s="17"/>
      <c r="AI185" s="53">
        <v>0</v>
      </c>
      <c r="AJ185" s="53">
        <v>0</v>
      </c>
      <c r="AK185" s="53">
        <v>0</v>
      </c>
      <c r="AL185" s="16" t="s">
        <v>42320</v>
      </c>
      <c r="AM185" s="17"/>
      <c r="AN185" s="53">
        <v>0</v>
      </c>
      <c r="AO185" s="53">
        <v>0</v>
      </c>
      <c r="AP185" s="53">
        <v>0</v>
      </c>
      <c r="AQ185" s="16" t="s">
        <v>42321</v>
      </c>
      <c r="AR185" s="17"/>
      <c r="AS185" s="53">
        <v>0</v>
      </c>
      <c r="AT185" s="53">
        <v>0</v>
      </c>
      <c r="AU185" s="53">
        <v>0</v>
      </c>
      <c r="AV185" s="16" t="s">
        <v>42322</v>
      </c>
      <c r="AW185" s="17"/>
      <c r="AX185" s="53">
        <v>0</v>
      </c>
      <c r="AY185" s="53">
        <v>0</v>
      </c>
      <c r="AZ185" s="53">
        <v>0</v>
      </c>
      <c r="BA185" s="16" t="s">
        <v>42323</v>
      </c>
      <c r="BB185" s="17"/>
      <c r="BC185" s="53">
        <v>0</v>
      </c>
      <c r="BD185" s="53">
        <v>0</v>
      </c>
      <c r="BE185" s="53">
        <v>0</v>
      </c>
      <c r="BF185" s="16" t="s">
        <v>42324</v>
      </c>
      <c r="BG185" s="17"/>
      <c r="BH185" s="53">
        <v>0</v>
      </c>
      <c r="BI185" s="53">
        <v>0</v>
      </c>
      <c r="BJ185" s="53">
        <v>0</v>
      </c>
      <c r="BK185" s="16" t="s">
        <v>42325</v>
      </c>
      <c r="BL185" s="17"/>
      <c r="BM185" s="53">
        <v>0</v>
      </c>
      <c r="BN185" s="53">
        <v>0</v>
      </c>
      <c r="BO185" s="53">
        <v>0</v>
      </c>
      <c r="BP185" s="16" t="s">
        <v>42326</v>
      </c>
      <c r="BQ185" s="17"/>
      <c r="BR185" s="53">
        <v>0</v>
      </c>
      <c r="BS185" s="53">
        <v>0</v>
      </c>
      <c r="BT185" s="53">
        <v>0</v>
      </c>
      <c r="BU185" s="16" t="s">
        <v>42327</v>
      </c>
      <c r="BV185" s="17"/>
      <c r="BW185" s="53">
        <v>0</v>
      </c>
      <c r="BX185" s="53">
        <v>0</v>
      </c>
      <c r="BY185" s="53">
        <v>0</v>
      </c>
      <c r="BZ185" s="16" t="s">
        <v>42328</v>
      </c>
      <c r="CA185" s="17"/>
      <c r="CB185" s="53">
        <v>0</v>
      </c>
      <c r="CC185" s="53">
        <v>0</v>
      </c>
      <c r="CD185" s="53">
        <v>0</v>
      </c>
      <c r="CE185" s="16" t="s">
        <v>42329</v>
      </c>
      <c r="CF185" s="17"/>
      <c r="CG185" s="53">
        <v>0</v>
      </c>
      <c r="CH185" s="53">
        <v>0</v>
      </c>
      <c r="CI185" s="53">
        <v>0</v>
      </c>
      <c r="CJ185" s="16" t="s">
        <v>42330</v>
      </c>
      <c r="CK185" s="17"/>
      <c r="CL185" s="53">
        <v>0</v>
      </c>
      <c r="CM185" s="53">
        <v>0</v>
      </c>
      <c r="CN185" s="53">
        <v>0</v>
      </c>
      <c r="CO185" s="16" t="s">
        <v>42331</v>
      </c>
      <c r="CP185" s="17"/>
      <c r="CQ185" s="53">
        <v>0</v>
      </c>
      <c r="CR185" s="53">
        <v>0</v>
      </c>
      <c r="CS185" s="53">
        <v>0</v>
      </c>
      <c r="CT185" s="16" t="s">
        <v>42332</v>
      </c>
      <c r="CU185" s="17"/>
      <c r="CV185" s="53">
        <v>0</v>
      </c>
      <c r="CW185" s="53">
        <v>0</v>
      </c>
      <c r="CX185" s="53">
        <v>0</v>
      </c>
      <c r="CY185" s="16" t="s">
        <v>42333</v>
      </c>
      <c r="CZ185" s="17"/>
      <c r="DA185" s="53">
        <v>0</v>
      </c>
      <c r="DB185" s="53">
        <v>0</v>
      </c>
      <c r="DC185" s="53">
        <v>0</v>
      </c>
      <c r="DD185" s="53" t="s">
        <v>42334</v>
      </c>
      <c r="DE185" s="53"/>
      <c r="DF185" s="53">
        <v>0</v>
      </c>
      <c r="DG185" s="53">
        <v>0</v>
      </c>
      <c r="DH185" s="53">
        <v>0</v>
      </c>
      <c r="DI185" s="16" t="s">
        <v>42335</v>
      </c>
      <c r="DJ185" s="17"/>
      <c r="DK185" s="53">
        <v>0</v>
      </c>
      <c r="DL185" s="53">
        <v>0</v>
      </c>
      <c r="DM185" s="53">
        <v>0</v>
      </c>
      <c r="DN185" s="16" t="s">
        <v>42336</v>
      </c>
      <c r="DO185" s="17"/>
      <c r="DP185" s="53">
        <v>0</v>
      </c>
      <c r="DQ185" s="53">
        <v>0</v>
      </c>
      <c r="DR185" s="53">
        <v>0</v>
      </c>
      <c r="DS185" s="16" t="s">
        <v>42337</v>
      </c>
      <c r="DT185" s="17"/>
      <c r="DU185" s="53">
        <v>0</v>
      </c>
      <c r="DV185" s="53">
        <v>0</v>
      </c>
      <c r="DW185" s="53">
        <v>0</v>
      </c>
      <c r="DX185" s="16" t="s">
        <v>42338</v>
      </c>
      <c r="DY185" s="17"/>
      <c r="DZ185" s="53">
        <v>0</v>
      </c>
      <c r="EA185" s="53">
        <v>0</v>
      </c>
      <c r="EB185" s="53">
        <v>0</v>
      </c>
      <c r="EC185" s="16" t="s">
        <v>42339</v>
      </c>
      <c r="ED185" s="17"/>
      <c r="EE185" s="53">
        <v>0</v>
      </c>
      <c r="EF185" s="53">
        <v>0</v>
      </c>
      <c r="EG185" s="53">
        <v>0</v>
      </c>
      <c r="EH185" s="16" t="s">
        <v>42340</v>
      </c>
      <c r="EI185" s="16"/>
      <c r="EJ185" s="16">
        <v>0</v>
      </c>
      <c r="EK185" s="16">
        <v>0</v>
      </c>
      <c r="EL185" s="16">
        <v>0</v>
      </c>
      <c r="EM185" s="16" t="s">
        <v>42341</v>
      </c>
      <c r="EN185" s="17"/>
      <c r="EO185" s="53">
        <v>0</v>
      </c>
      <c r="EP185" s="53">
        <v>0</v>
      </c>
      <c r="EQ185" s="53">
        <v>0</v>
      </c>
      <c r="ER185" s="16" t="s">
        <v>42342</v>
      </c>
      <c r="ET185" s="17">
        <v>0</v>
      </c>
      <c r="EU185" s="17">
        <v>0</v>
      </c>
      <c r="EV185" s="17">
        <v>0</v>
      </c>
      <c r="EW185" s="17" t="s">
        <v>42343</v>
      </c>
      <c r="EY185" s="17">
        <v>0</v>
      </c>
      <c r="EZ185" s="17">
        <v>0</v>
      </c>
      <c r="FA185" s="17">
        <v>0</v>
      </c>
      <c r="FB185" s="17" t="s">
        <v>42344</v>
      </c>
      <c r="FD185" s="17">
        <v>0</v>
      </c>
      <c r="FE185" s="17">
        <v>0</v>
      </c>
      <c r="FF185" s="17">
        <v>0</v>
      </c>
      <c r="FH185" s="17">
        <v>0</v>
      </c>
      <c r="FI185" s="17">
        <v>0</v>
      </c>
      <c r="FJ185" s="17">
        <v>0</v>
      </c>
      <c r="FL185" s="17">
        <v>0</v>
      </c>
      <c r="FM185" s="17">
        <v>0</v>
      </c>
      <c r="FN185" s="17">
        <v>0</v>
      </c>
    </row>
    <row r="186" spans="1:170">
      <c r="A186" s="14">
        <v>69520000</v>
      </c>
      <c r="B186" s="15" t="s">
        <v>59</v>
      </c>
      <c r="C186" s="17" t="s">
        <v>380</v>
      </c>
      <c r="D186" s="25">
        <v>0</v>
      </c>
      <c r="E186" s="25">
        <v>0</v>
      </c>
      <c r="F186" s="25">
        <v>0</v>
      </c>
      <c r="I186" s="16"/>
      <c r="L186" s="20" t="s">
        <v>208</v>
      </c>
      <c r="M186" s="17" t="s">
        <v>46995</v>
      </c>
      <c r="N186" s="17" t="s">
        <v>6938</v>
      </c>
      <c r="O186" s="25">
        <v>0</v>
      </c>
      <c r="P186" s="25">
        <v>0</v>
      </c>
      <c r="Q186" s="25">
        <v>0</v>
      </c>
      <c r="R186" s="16" t="s">
        <v>46996</v>
      </c>
      <c r="S186" s="17" t="s">
        <v>6939</v>
      </c>
      <c r="T186" s="25">
        <v>0</v>
      </c>
      <c r="U186" s="25">
        <v>0</v>
      </c>
      <c r="V186" s="25">
        <v>0</v>
      </c>
      <c r="W186" s="16" t="s">
        <v>46997</v>
      </c>
      <c r="X186" s="17" t="s">
        <v>6940</v>
      </c>
      <c r="Y186" s="25">
        <v>0</v>
      </c>
      <c r="Z186" s="25">
        <v>0</v>
      </c>
      <c r="AA186" s="25">
        <v>0</v>
      </c>
      <c r="AB186" s="16" t="s">
        <v>46998</v>
      </c>
      <c r="AC186" s="17" t="s">
        <v>6941</v>
      </c>
      <c r="AD186" s="25">
        <v>0</v>
      </c>
      <c r="AE186" s="25">
        <v>0</v>
      </c>
      <c r="AF186" s="25">
        <v>0</v>
      </c>
      <c r="AG186" s="16" t="s">
        <v>46999</v>
      </c>
      <c r="AH186" s="17" t="s">
        <v>6942</v>
      </c>
      <c r="AI186" s="25">
        <v>0</v>
      </c>
      <c r="AJ186" s="25">
        <v>0</v>
      </c>
      <c r="AK186" s="25">
        <v>0</v>
      </c>
      <c r="AL186" s="16" t="s">
        <v>47000</v>
      </c>
      <c r="AM186" s="17" t="s">
        <v>6943</v>
      </c>
      <c r="AN186" s="25">
        <v>0</v>
      </c>
      <c r="AO186" s="25">
        <v>0</v>
      </c>
      <c r="AP186" s="25">
        <v>0</v>
      </c>
      <c r="AQ186" s="16" t="s">
        <v>47001</v>
      </c>
      <c r="AR186" s="17" t="s">
        <v>6944</v>
      </c>
      <c r="AS186" s="25">
        <v>0</v>
      </c>
      <c r="AT186" s="25">
        <v>0</v>
      </c>
      <c r="AU186" s="25">
        <v>0</v>
      </c>
      <c r="AV186" s="16" t="s">
        <v>47002</v>
      </c>
      <c r="AW186" s="17" t="s">
        <v>6945</v>
      </c>
      <c r="AX186" s="25">
        <v>0</v>
      </c>
      <c r="AY186" s="25">
        <v>0</v>
      </c>
      <c r="AZ186" s="25">
        <v>0</v>
      </c>
      <c r="BA186" s="16" t="s">
        <v>47003</v>
      </c>
      <c r="BB186" s="17" t="s">
        <v>6946</v>
      </c>
      <c r="BC186" s="25">
        <v>0</v>
      </c>
      <c r="BD186" s="25">
        <v>0</v>
      </c>
      <c r="BE186" s="25">
        <v>0</v>
      </c>
      <c r="BF186" s="16" t="s">
        <v>47004</v>
      </c>
      <c r="BG186" s="17" t="s">
        <v>6947</v>
      </c>
      <c r="BH186" s="25">
        <v>0</v>
      </c>
      <c r="BI186" s="25">
        <v>0</v>
      </c>
      <c r="BJ186" s="25">
        <v>0</v>
      </c>
      <c r="BK186" s="16" t="s">
        <v>47005</v>
      </c>
      <c r="BL186" s="17" t="s">
        <v>6948</v>
      </c>
      <c r="BM186" s="25">
        <v>0</v>
      </c>
      <c r="BN186" s="25">
        <v>0</v>
      </c>
      <c r="BO186" s="25">
        <v>0</v>
      </c>
      <c r="BP186" s="16" t="s">
        <v>47006</v>
      </c>
      <c r="BQ186" s="17" t="s">
        <v>6949</v>
      </c>
      <c r="BR186" s="25">
        <v>0</v>
      </c>
      <c r="BS186" s="25">
        <v>0</v>
      </c>
      <c r="BT186" s="25">
        <v>0</v>
      </c>
      <c r="BU186" s="16" t="s">
        <v>47007</v>
      </c>
      <c r="BV186" s="17" t="s">
        <v>6950</v>
      </c>
      <c r="BW186" s="25">
        <v>0</v>
      </c>
      <c r="BX186" s="25">
        <v>0</v>
      </c>
      <c r="BY186" s="25">
        <v>0</v>
      </c>
      <c r="BZ186" s="16" t="s">
        <v>47008</v>
      </c>
      <c r="CA186" s="17" t="s">
        <v>6951</v>
      </c>
      <c r="CB186" s="25">
        <v>0</v>
      </c>
      <c r="CC186" s="25">
        <v>0</v>
      </c>
      <c r="CD186" s="25">
        <v>0</v>
      </c>
      <c r="CE186" s="16" t="s">
        <v>47009</v>
      </c>
      <c r="CF186" s="17" t="s">
        <v>6952</v>
      </c>
      <c r="CG186" s="25">
        <v>0</v>
      </c>
      <c r="CH186" s="25">
        <v>0</v>
      </c>
      <c r="CI186" s="25">
        <v>0</v>
      </c>
      <c r="CJ186" s="16" t="s">
        <v>47010</v>
      </c>
      <c r="CK186" s="17" t="s">
        <v>6953</v>
      </c>
      <c r="CL186" s="25">
        <v>0</v>
      </c>
      <c r="CM186" s="25">
        <v>0</v>
      </c>
      <c r="CN186" s="25">
        <v>0</v>
      </c>
      <c r="CO186" s="16" t="s">
        <v>47011</v>
      </c>
      <c r="CP186" s="17" t="s">
        <v>6954</v>
      </c>
      <c r="CQ186" s="25">
        <v>0</v>
      </c>
      <c r="CR186" s="25">
        <v>0</v>
      </c>
      <c r="CS186" s="25">
        <v>0</v>
      </c>
      <c r="CT186" s="16" t="s">
        <v>47012</v>
      </c>
      <c r="CU186" s="17" t="s">
        <v>6955</v>
      </c>
      <c r="CV186" s="25">
        <v>0</v>
      </c>
      <c r="CW186" s="25">
        <v>0</v>
      </c>
      <c r="CX186" s="25">
        <v>0</v>
      </c>
      <c r="CY186" s="16" t="s">
        <v>47013</v>
      </c>
      <c r="CZ186" s="17" t="s">
        <v>6956</v>
      </c>
      <c r="DA186" s="25">
        <v>0</v>
      </c>
      <c r="DB186" s="25">
        <v>0</v>
      </c>
      <c r="DC186" s="25">
        <v>0</v>
      </c>
      <c r="DD186" s="25" t="s">
        <v>47014</v>
      </c>
      <c r="DE186" s="25" t="s">
        <v>6957</v>
      </c>
      <c r="DF186" s="25">
        <v>0</v>
      </c>
      <c r="DG186" s="25">
        <v>0</v>
      </c>
      <c r="DH186" s="25">
        <v>0</v>
      </c>
      <c r="DI186" s="16" t="s">
        <v>47015</v>
      </c>
      <c r="DJ186" s="17" t="s">
        <v>6958</v>
      </c>
      <c r="DK186" s="25">
        <v>0</v>
      </c>
      <c r="DL186" s="25">
        <v>0</v>
      </c>
      <c r="DM186" s="25">
        <v>0</v>
      </c>
      <c r="DN186" s="16" t="s">
        <v>47016</v>
      </c>
      <c r="DO186" s="17" t="s">
        <v>6959</v>
      </c>
      <c r="DP186" s="25">
        <v>0</v>
      </c>
      <c r="DQ186" s="25">
        <v>0</v>
      </c>
      <c r="DR186" s="25">
        <v>0</v>
      </c>
      <c r="DS186" s="16" t="s">
        <v>47017</v>
      </c>
      <c r="DT186" s="17" t="s">
        <v>6960</v>
      </c>
      <c r="DU186" s="25">
        <v>0</v>
      </c>
      <c r="DV186" s="25">
        <v>0</v>
      </c>
      <c r="DW186" s="25">
        <v>0</v>
      </c>
      <c r="DX186" s="16" t="s">
        <v>47018</v>
      </c>
      <c r="DY186" s="17" t="s">
        <v>6961</v>
      </c>
      <c r="DZ186" s="25">
        <v>0</v>
      </c>
      <c r="EA186" s="25">
        <v>0</v>
      </c>
      <c r="EB186" s="16">
        <v>0</v>
      </c>
      <c r="EC186" s="16" t="s">
        <v>47019</v>
      </c>
      <c r="ED186" s="17" t="s">
        <v>6962</v>
      </c>
      <c r="EE186" s="25">
        <v>0</v>
      </c>
      <c r="EF186" s="25">
        <v>0</v>
      </c>
      <c r="EG186" s="16">
        <v>0</v>
      </c>
      <c r="EH186" s="16" t="s">
        <v>47020</v>
      </c>
      <c r="EI186" s="16" t="s">
        <v>6963</v>
      </c>
      <c r="EJ186" s="16">
        <v>0</v>
      </c>
      <c r="EK186" s="16">
        <v>0</v>
      </c>
      <c r="EL186" s="16">
        <v>0</v>
      </c>
      <c r="EM186" s="16" t="s">
        <v>47021</v>
      </c>
      <c r="EN186" s="17" t="s">
        <v>6964</v>
      </c>
      <c r="EO186" s="25">
        <v>0</v>
      </c>
      <c r="EP186" s="25">
        <v>0</v>
      </c>
      <c r="EQ186" s="16">
        <v>0</v>
      </c>
      <c r="ER186" s="16" t="s">
        <v>47022</v>
      </c>
      <c r="ES186" s="17" t="s">
        <v>6965</v>
      </c>
      <c r="ET186" s="17">
        <v>0</v>
      </c>
      <c r="EU186" s="17">
        <v>0</v>
      </c>
      <c r="EV186" s="17">
        <v>0</v>
      </c>
      <c r="EW186" s="17" t="s">
        <v>47023</v>
      </c>
      <c r="EX186" s="17" t="s">
        <v>6966</v>
      </c>
      <c r="EY186" s="17">
        <v>0</v>
      </c>
      <c r="EZ186" s="17">
        <v>0</v>
      </c>
      <c r="FA186" s="17">
        <v>0</v>
      </c>
      <c r="FB186" s="17" t="s">
        <v>47024</v>
      </c>
      <c r="FC186" s="17" t="s">
        <v>6967</v>
      </c>
      <c r="FD186" s="17">
        <v>0</v>
      </c>
      <c r="FE186" s="17">
        <v>0</v>
      </c>
      <c r="FF186" s="17">
        <v>0</v>
      </c>
      <c r="FH186" s="17">
        <v>0</v>
      </c>
      <c r="FI186" s="17">
        <v>0</v>
      </c>
      <c r="FJ186" s="17">
        <v>0</v>
      </c>
      <c r="FL186" s="17">
        <v>0</v>
      </c>
      <c r="FM186" s="17">
        <v>0</v>
      </c>
      <c r="FN186" s="17">
        <v>0</v>
      </c>
    </row>
    <row r="187" spans="1:170">
      <c r="A187" s="14">
        <v>69521000</v>
      </c>
      <c r="B187" s="15" t="s">
        <v>60</v>
      </c>
      <c r="C187" s="17" t="s">
        <v>381</v>
      </c>
      <c r="D187" s="25">
        <v>0</v>
      </c>
      <c r="E187" s="25">
        <v>0</v>
      </c>
      <c r="F187" s="25">
        <v>0</v>
      </c>
      <c r="I187" s="16"/>
      <c r="L187" s="20" t="s">
        <v>208</v>
      </c>
      <c r="M187" s="17" t="s">
        <v>47025</v>
      </c>
      <c r="N187" s="17" t="s">
        <v>6968</v>
      </c>
      <c r="O187" s="25">
        <v>0</v>
      </c>
      <c r="P187" s="25">
        <v>0</v>
      </c>
      <c r="Q187" s="25">
        <v>0</v>
      </c>
      <c r="R187" s="16" t="s">
        <v>47026</v>
      </c>
      <c r="S187" s="17" t="s">
        <v>6969</v>
      </c>
      <c r="T187" s="25">
        <v>0</v>
      </c>
      <c r="U187" s="25">
        <v>0</v>
      </c>
      <c r="V187" s="25">
        <v>0</v>
      </c>
      <c r="W187" s="16" t="s">
        <v>47027</v>
      </c>
      <c r="X187" s="17" t="s">
        <v>6970</v>
      </c>
      <c r="Y187" s="25">
        <v>0</v>
      </c>
      <c r="Z187" s="25">
        <v>0</v>
      </c>
      <c r="AA187" s="25">
        <v>0</v>
      </c>
      <c r="AB187" s="16" t="s">
        <v>47028</v>
      </c>
      <c r="AC187" s="17" t="s">
        <v>6971</v>
      </c>
      <c r="AD187" s="25">
        <v>0</v>
      </c>
      <c r="AE187" s="25">
        <v>0</v>
      </c>
      <c r="AF187" s="25">
        <v>0</v>
      </c>
      <c r="AG187" s="16" t="s">
        <v>47029</v>
      </c>
      <c r="AH187" s="17" t="s">
        <v>6972</v>
      </c>
      <c r="AI187" s="25">
        <v>0</v>
      </c>
      <c r="AJ187" s="25">
        <v>0</v>
      </c>
      <c r="AK187" s="25">
        <v>0</v>
      </c>
      <c r="AL187" s="16" t="s">
        <v>47030</v>
      </c>
      <c r="AM187" s="17" t="s">
        <v>6973</v>
      </c>
      <c r="AN187" s="25">
        <v>0</v>
      </c>
      <c r="AO187" s="25">
        <v>0</v>
      </c>
      <c r="AP187" s="25">
        <v>0</v>
      </c>
      <c r="AQ187" s="16" t="s">
        <v>47031</v>
      </c>
      <c r="AR187" s="17" t="s">
        <v>6974</v>
      </c>
      <c r="AS187" s="25">
        <v>0</v>
      </c>
      <c r="AT187" s="25">
        <v>0</v>
      </c>
      <c r="AU187" s="25">
        <v>0</v>
      </c>
      <c r="AV187" s="16" t="s">
        <v>47032</v>
      </c>
      <c r="AW187" s="17" t="s">
        <v>6975</v>
      </c>
      <c r="AX187" s="25">
        <v>0</v>
      </c>
      <c r="AY187" s="25">
        <v>0</v>
      </c>
      <c r="AZ187" s="25">
        <v>0</v>
      </c>
      <c r="BA187" s="16" t="s">
        <v>47033</v>
      </c>
      <c r="BB187" s="17" t="s">
        <v>6976</v>
      </c>
      <c r="BC187" s="25">
        <v>0</v>
      </c>
      <c r="BD187" s="25">
        <v>0</v>
      </c>
      <c r="BE187" s="25">
        <v>0</v>
      </c>
      <c r="BF187" s="16" t="s">
        <v>47034</v>
      </c>
      <c r="BG187" s="17" t="s">
        <v>6977</v>
      </c>
      <c r="BH187" s="25">
        <v>0</v>
      </c>
      <c r="BI187" s="25">
        <v>0</v>
      </c>
      <c r="BJ187" s="25">
        <v>0</v>
      </c>
      <c r="BK187" s="16" t="s">
        <v>47035</v>
      </c>
      <c r="BL187" s="17" t="s">
        <v>6978</v>
      </c>
      <c r="BM187" s="25">
        <v>0</v>
      </c>
      <c r="BN187" s="25">
        <v>0</v>
      </c>
      <c r="BO187" s="25">
        <v>0</v>
      </c>
      <c r="BP187" s="16" t="s">
        <v>47036</v>
      </c>
      <c r="BQ187" s="17" t="s">
        <v>6979</v>
      </c>
      <c r="BR187" s="25">
        <v>0</v>
      </c>
      <c r="BS187" s="25">
        <v>0</v>
      </c>
      <c r="BT187" s="25">
        <v>0</v>
      </c>
      <c r="BU187" s="16" t="s">
        <v>47037</v>
      </c>
      <c r="BV187" s="17" t="s">
        <v>6980</v>
      </c>
      <c r="BW187" s="25">
        <v>0</v>
      </c>
      <c r="BX187" s="25">
        <v>0</v>
      </c>
      <c r="BY187" s="25">
        <v>0</v>
      </c>
      <c r="BZ187" s="16" t="s">
        <v>47038</v>
      </c>
      <c r="CA187" s="17" t="s">
        <v>6981</v>
      </c>
      <c r="CB187" s="25">
        <v>0</v>
      </c>
      <c r="CC187" s="25">
        <v>0</v>
      </c>
      <c r="CD187" s="25">
        <v>0</v>
      </c>
      <c r="CE187" s="16" t="s">
        <v>47039</v>
      </c>
      <c r="CF187" s="17" t="s">
        <v>6982</v>
      </c>
      <c r="CG187" s="25">
        <v>0</v>
      </c>
      <c r="CH187" s="25">
        <v>0</v>
      </c>
      <c r="CI187" s="25">
        <v>0</v>
      </c>
      <c r="CJ187" s="16" t="s">
        <v>47040</v>
      </c>
      <c r="CK187" s="17" t="s">
        <v>6983</v>
      </c>
      <c r="CL187" s="25">
        <v>0</v>
      </c>
      <c r="CM187" s="25">
        <v>0</v>
      </c>
      <c r="CN187" s="25">
        <v>0</v>
      </c>
      <c r="CO187" s="16" t="s">
        <v>47041</v>
      </c>
      <c r="CP187" s="17" t="s">
        <v>6984</v>
      </c>
      <c r="CQ187" s="25">
        <v>0</v>
      </c>
      <c r="CR187" s="25">
        <v>0</v>
      </c>
      <c r="CS187" s="25">
        <v>0</v>
      </c>
      <c r="CT187" s="16" t="s">
        <v>47042</v>
      </c>
      <c r="CU187" s="17" t="s">
        <v>6985</v>
      </c>
      <c r="CV187" s="25">
        <v>0</v>
      </c>
      <c r="CW187" s="25">
        <v>0</v>
      </c>
      <c r="CX187" s="25">
        <v>0</v>
      </c>
      <c r="CY187" s="16" t="s">
        <v>47043</v>
      </c>
      <c r="CZ187" s="17" t="s">
        <v>6986</v>
      </c>
      <c r="DA187" s="25">
        <v>0</v>
      </c>
      <c r="DB187" s="25">
        <v>0</v>
      </c>
      <c r="DC187" s="25">
        <v>0</v>
      </c>
      <c r="DD187" s="25" t="s">
        <v>47044</v>
      </c>
      <c r="DE187" s="25" t="s">
        <v>6987</v>
      </c>
      <c r="DF187" s="25">
        <v>0</v>
      </c>
      <c r="DG187" s="25">
        <v>0</v>
      </c>
      <c r="DH187" s="25">
        <v>0</v>
      </c>
      <c r="DI187" s="16" t="s">
        <v>47045</v>
      </c>
      <c r="DJ187" s="17" t="s">
        <v>6988</v>
      </c>
      <c r="DK187" s="25">
        <v>0</v>
      </c>
      <c r="DL187" s="25">
        <v>0</v>
      </c>
      <c r="DM187" s="25">
        <v>0</v>
      </c>
      <c r="DN187" s="16" t="s">
        <v>47046</v>
      </c>
      <c r="DO187" s="17" t="s">
        <v>6989</v>
      </c>
      <c r="DP187" s="25">
        <v>0</v>
      </c>
      <c r="DQ187" s="25">
        <v>0</v>
      </c>
      <c r="DR187" s="25">
        <v>0</v>
      </c>
      <c r="DS187" s="16" t="s">
        <v>47047</v>
      </c>
      <c r="DT187" s="17" t="s">
        <v>6990</v>
      </c>
      <c r="DU187" s="25">
        <v>0</v>
      </c>
      <c r="DV187" s="25">
        <v>0</v>
      </c>
      <c r="DW187" s="25">
        <v>0</v>
      </c>
      <c r="DX187" s="16" t="s">
        <v>47048</v>
      </c>
      <c r="DY187" s="17" t="s">
        <v>6991</v>
      </c>
      <c r="DZ187" s="25">
        <v>0</v>
      </c>
      <c r="EA187" s="25">
        <v>0</v>
      </c>
      <c r="EB187" s="16">
        <v>0</v>
      </c>
      <c r="EC187" s="16" t="s">
        <v>47049</v>
      </c>
      <c r="ED187" s="17" t="s">
        <v>6992</v>
      </c>
      <c r="EE187" s="25">
        <v>0</v>
      </c>
      <c r="EF187" s="25">
        <v>0</v>
      </c>
      <c r="EG187" s="16">
        <v>0</v>
      </c>
      <c r="EH187" s="16" t="s">
        <v>47050</v>
      </c>
      <c r="EI187" s="16" t="s">
        <v>6993</v>
      </c>
      <c r="EJ187" s="16">
        <v>0</v>
      </c>
      <c r="EK187" s="16">
        <v>0</v>
      </c>
      <c r="EL187" s="16">
        <v>0</v>
      </c>
      <c r="EM187" s="16" t="s">
        <v>47051</v>
      </c>
      <c r="EN187" s="17" t="s">
        <v>6994</v>
      </c>
      <c r="EO187" s="25">
        <v>0</v>
      </c>
      <c r="EP187" s="25">
        <v>0</v>
      </c>
      <c r="EQ187" s="16">
        <v>0</v>
      </c>
      <c r="ER187" s="16" t="s">
        <v>47052</v>
      </c>
      <c r="ES187" s="17" t="s">
        <v>6995</v>
      </c>
      <c r="ET187" s="17">
        <v>0</v>
      </c>
      <c r="EU187" s="17">
        <v>0</v>
      </c>
      <c r="EV187" s="17">
        <v>0</v>
      </c>
      <c r="EW187" s="17" t="s">
        <v>47053</v>
      </c>
      <c r="EX187" s="17" t="s">
        <v>6996</v>
      </c>
      <c r="EY187" s="17">
        <v>0</v>
      </c>
      <c r="EZ187" s="17">
        <v>0</v>
      </c>
      <c r="FA187" s="17">
        <v>0</v>
      </c>
      <c r="FB187" s="17" t="s">
        <v>47054</v>
      </c>
      <c r="FC187" s="17" t="s">
        <v>6997</v>
      </c>
      <c r="FD187" s="17">
        <v>0</v>
      </c>
      <c r="FE187" s="17">
        <v>0</v>
      </c>
      <c r="FF187" s="17">
        <v>0</v>
      </c>
      <c r="FH187" s="17">
        <v>0</v>
      </c>
      <c r="FI187" s="17">
        <v>0</v>
      </c>
      <c r="FJ187" s="17">
        <v>0</v>
      </c>
      <c r="FL187" s="17">
        <v>0</v>
      </c>
      <c r="FM187" s="17">
        <v>0</v>
      </c>
      <c r="FN187" s="17">
        <v>0</v>
      </c>
    </row>
    <row r="188" spans="1:170">
      <c r="A188" s="14">
        <v>69521001</v>
      </c>
      <c r="B188" s="15" t="s">
        <v>60</v>
      </c>
      <c r="C188" s="17" t="s">
        <v>382</v>
      </c>
      <c r="D188" s="25">
        <v>-48050718</v>
      </c>
      <c r="E188" s="25">
        <v>-457138905</v>
      </c>
      <c r="F188" s="25">
        <v>-505189623</v>
      </c>
      <c r="I188" s="16"/>
      <c r="L188" s="20" t="s">
        <v>1478</v>
      </c>
      <c r="M188" s="17" t="s">
        <v>47055</v>
      </c>
      <c r="N188" s="17" t="s">
        <v>6998</v>
      </c>
      <c r="O188" s="25">
        <v>0</v>
      </c>
      <c r="P188" s="25">
        <v>-158817735</v>
      </c>
      <c r="Q188" s="25">
        <v>-158817735</v>
      </c>
      <c r="R188" s="16" t="s">
        <v>47056</v>
      </c>
      <c r="S188" s="17" t="s">
        <v>6999</v>
      </c>
      <c r="T188" s="25">
        <v>-34097481</v>
      </c>
      <c r="U188" s="25">
        <v>-43893020</v>
      </c>
      <c r="V188" s="25">
        <v>-77990501</v>
      </c>
      <c r="W188" s="16" t="s">
        <v>47057</v>
      </c>
      <c r="X188" s="17" t="s">
        <v>7000</v>
      </c>
      <c r="Y188" s="25">
        <v>0</v>
      </c>
      <c r="Z188" s="25">
        <v>0</v>
      </c>
      <c r="AA188" s="25">
        <v>0</v>
      </c>
      <c r="AB188" s="16" t="s">
        <v>47058</v>
      </c>
      <c r="AC188" s="17" t="s">
        <v>7001</v>
      </c>
      <c r="AD188" s="25">
        <v>0</v>
      </c>
      <c r="AE188" s="25">
        <v>607500</v>
      </c>
      <c r="AF188" s="25">
        <v>607500</v>
      </c>
      <c r="AG188" s="16" t="s">
        <v>47059</v>
      </c>
      <c r="AH188" s="17" t="s">
        <v>7002</v>
      </c>
      <c r="AI188" s="25">
        <v>0</v>
      </c>
      <c r="AJ188" s="25">
        <v>0</v>
      </c>
      <c r="AK188" s="25">
        <v>0</v>
      </c>
      <c r="AL188" s="16" t="s">
        <v>47060</v>
      </c>
      <c r="AM188" s="17" t="s">
        <v>7003</v>
      </c>
      <c r="AN188" s="25">
        <v>0</v>
      </c>
      <c r="AO188" s="25">
        <v>0</v>
      </c>
      <c r="AP188" s="25">
        <v>0</v>
      </c>
      <c r="AQ188" s="16" t="s">
        <v>47061</v>
      </c>
      <c r="AR188" s="17" t="s">
        <v>7004</v>
      </c>
      <c r="AS188" s="25">
        <v>0</v>
      </c>
      <c r="AT188" s="25">
        <v>0</v>
      </c>
      <c r="AU188" s="25">
        <v>0</v>
      </c>
      <c r="AV188" s="16" t="s">
        <v>47062</v>
      </c>
      <c r="AW188" s="17" t="s">
        <v>7005</v>
      </c>
      <c r="AX188" s="25">
        <v>0</v>
      </c>
      <c r="AY188" s="25">
        <v>0</v>
      </c>
      <c r="AZ188" s="25">
        <v>0</v>
      </c>
      <c r="BA188" s="16" t="s">
        <v>47063</v>
      </c>
      <c r="BB188" s="17" t="s">
        <v>7006</v>
      </c>
      <c r="BC188" s="25">
        <v>0</v>
      </c>
      <c r="BD188" s="25">
        <v>0</v>
      </c>
      <c r="BE188" s="25">
        <v>0</v>
      </c>
      <c r="BF188" s="16" t="s">
        <v>47064</v>
      </c>
      <c r="BG188" s="17" t="s">
        <v>7007</v>
      </c>
      <c r="BH188" s="25">
        <v>-7118041</v>
      </c>
      <c r="BI188" s="25">
        <v>-50174190</v>
      </c>
      <c r="BJ188" s="25">
        <v>-57292231</v>
      </c>
      <c r="BK188" s="16" t="s">
        <v>47065</v>
      </c>
      <c r="BL188" s="17" t="s">
        <v>7008</v>
      </c>
      <c r="BM188" s="25">
        <v>0</v>
      </c>
      <c r="BN188" s="25">
        <v>0</v>
      </c>
      <c r="BO188" s="25">
        <v>0</v>
      </c>
      <c r="BP188" s="16" t="s">
        <v>47066</v>
      </c>
      <c r="BQ188" s="17" t="s">
        <v>7009</v>
      </c>
      <c r="BR188" s="25">
        <v>0</v>
      </c>
      <c r="BS188" s="25">
        <v>0</v>
      </c>
      <c r="BT188" s="25">
        <v>0</v>
      </c>
      <c r="BU188" s="16" t="s">
        <v>47067</v>
      </c>
      <c r="BV188" s="17" t="s">
        <v>7010</v>
      </c>
      <c r="BW188" s="25">
        <v>0</v>
      </c>
      <c r="BX188" s="25">
        <v>0</v>
      </c>
      <c r="BY188" s="25">
        <v>0</v>
      </c>
      <c r="BZ188" s="16" t="s">
        <v>47068</v>
      </c>
      <c r="CA188" s="17" t="s">
        <v>7011</v>
      </c>
      <c r="CB188" s="25">
        <v>0</v>
      </c>
      <c r="CC188" s="25">
        <v>-3459108</v>
      </c>
      <c r="CD188" s="25">
        <v>-3459108</v>
      </c>
      <c r="CE188" s="16" t="s">
        <v>47069</v>
      </c>
      <c r="CF188" s="17" t="s">
        <v>7012</v>
      </c>
      <c r="CG188" s="25">
        <v>0</v>
      </c>
      <c r="CH188" s="25">
        <v>0</v>
      </c>
      <c r="CI188" s="25">
        <v>0</v>
      </c>
      <c r="CJ188" s="16" t="s">
        <v>47070</v>
      </c>
      <c r="CK188" s="17" t="s">
        <v>7013</v>
      </c>
      <c r="CL188" s="25">
        <v>0</v>
      </c>
      <c r="CM188" s="25">
        <v>0</v>
      </c>
      <c r="CN188" s="25">
        <v>0</v>
      </c>
      <c r="CO188" s="16" t="s">
        <v>47071</v>
      </c>
      <c r="CP188" s="17" t="s">
        <v>7014</v>
      </c>
      <c r="CQ188" s="25">
        <v>0</v>
      </c>
      <c r="CR188" s="25">
        <v>0</v>
      </c>
      <c r="CS188" s="25">
        <v>0</v>
      </c>
      <c r="CT188" s="16" t="s">
        <v>47072</v>
      </c>
      <c r="CU188" s="17" t="s">
        <v>7015</v>
      </c>
      <c r="CV188" s="25">
        <v>0</v>
      </c>
      <c r="CW188" s="25">
        <v>-123138888</v>
      </c>
      <c r="CX188" s="25">
        <v>-123138888</v>
      </c>
      <c r="CY188" s="16" t="s">
        <v>47073</v>
      </c>
      <c r="CZ188" s="17" t="s">
        <v>7016</v>
      </c>
      <c r="DA188" s="25">
        <v>0</v>
      </c>
      <c r="DB188" s="25">
        <v>0</v>
      </c>
      <c r="DC188" s="25">
        <v>0</v>
      </c>
      <c r="DD188" s="25" t="s">
        <v>47074</v>
      </c>
      <c r="DE188" s="25" t="s">
        <v>7017</v>
      </c>
      <c r="DF188" s="25">
        <v>0</v>
      </c>
      <c r="DG188" s="25">
        <v>0</v>
      </c>
      <c r="DH188" s="25">
        <v>0</v>
      </c>
      <c r="DI188" s="16" t="s">
        <v>47075</v>
      </c>
      <c r="DJ188" s="17" t="s">
        <v>7018</v>
      </c>
      <c r="DK188" s="25">
        <v>-6835196</v>
      </c>
      <c r="DL188" s="25">
        <v>0</v>
      </c>
      <c r="DM188" s="25">
        <v>-6835196</v>
      </c>
      <c r="DN188" s="16" t="s">
        <v>47076</v>
      </c>
      <c r="DO188" s="17" t="s">
        <v>7019</v>
      </c>
      <c r="DP188" s="25">
        <v>0</v>
      </c>
      <c r="DQ188" s="25">
        <v>-78263464</v>
      </c>
      <c r="DR188" s="25">
        <v>-78263464</v>
      </c>
      <c r="DS188" s="16" t="s">
        <v>47077</v>
      </c>
      <c r="DT188" s="17" t="s">
        <v>7020</v>
      </c>
      <c r="DU188" s="25">
        <v>0</v>
      </c>
      <c r="DV188" s="25">
        <v>0</v>
      </c>
      <c r="DW188" s="25">
        <v>0</v>
      </c>
      <c r="DX188" s="16" t="s">
        <v>47078</v>
      </c>
      <c r="DY188" s="17" t="s">
        <v>7021</v>
      </c>
      <c r="DZ188" s="25">
        <v>0</v>
      </c>
      <c r="EA188" s="25">
        <v>0</v>
      </c>
      <c r="EB188" s="16">
        <v>0</v>
      </c>
      <c r="EC188" s="16" t="s">
        <v>47079</v>
      </c>
      <c r="ED188" s="17" t="s">
        <v>7022</v>
      </c>
      <c r="EE188" s="25">
        <v>0</v>
      </c>
      <c r="EF188" s="25">
        <v>0</v>
      </c>
      <c r="EG188" s="16">
        <v>0</v>
      </c>
      <c r="EH188" s="16" t="s">
        <v>47080</v>
      </c>
      <c r="EI188" s="16" t="s">
        <v>7023</v>
      </c>
      <c r="EJ188" s="16">
        <v>0</v>
      </c>
      <c r="EK188" s="16">
        <v>0</v>
      </c>
      <c r="EL188" s="16">
        <v>0</v>
      </c>
      <c r="EM188" s="16" t="s">
        <v>47081</v>
      </c>
      <c r="EN188" s="17" t="s">
        <v>7024</v>
      </c>
      <c r="EO188" s="25">
        <v>0</v>
      </c>
      <c r="EP188" s="25">
        <v>0</v>
      </c>
      <c r="EQ188" s="16">
        <v>0</v>
      </c>
      <c r="ER188" s="16" t="s">
        <v>47082</v>
      </c>
      <c r="ES188" s="17" t="s">
        <v>7025</v>
      </c>
      <c r="ET188" s="17">
        <v>0</v>
      </c>
      <c r="EU188" s="17">
        <v>0</v>
      </c>
      <c r="EV188" s="17">
        <v>0</v>
      </c>
      <c r="EW188" s="17" t="s">
        <v>47083</v>
      </c>
      <c r="EX188" s="17" t="s">
        <v>7026</v>
      </c>
      <c r="EY188" s="17">
        <v>0</v>
      </c>
      <c r="EZ188" s="17">
        <v>0</v>
      </c>
      <c r="FA188" s="17">
        <v>0</v>
      </c>
      <c r="FB188" s="17" t="s">
        <v>47084</v>
      </c>
      <c r="FC188" s="17" t="s">
        <v>7027</v>
      </c>
      <c r="FD188" s="17">
        <v>0</v>
      </c>
      <c r="FE188" s="17">
        <v>0</v>
      </c>
      <c r="FF188" s="17">
        <v>0</v>
      </c>
      <c r="FH188" s="17">
        <v>-48050718</v>
      </c>
      <c r="FI188" s="17">
        <v>-457138905</v>
      </c>
      <c r="FJ188" s="17">
        <v>-505189623</v>
      </c>
      <c r="FL188" s="17">
        <v>0</v>
      </c>
      <c r="FM188" s="17">
        <v>0</v>
      </c>
      <c r="FN188" s="17">
        <v>0</v>
      </c>
    </row>
    <row r="189" spans="1:170">
      <c r="A189" s="14">
        <v>69521002</v>
      </c>
      <c r="B189" s="15" t="s">
        <v>60</v>
      </c>
      <c r="C189" s="17" t="s">
        <v>383</v>
      </c>
      <c r="D189" s="25">
        <v>0</v>
      </c>
      <c r="E189" s="25">
        <v>0</v>
      </c>
      <c r="F189" s="25">
        <v>0</v>
      </c>
      <c r="I189" s="16"/>
      <c r="L189" s="20" t="s">
        <v>1479</v>
      </c>
      <c r="M189" s="17" t="s">
        <v>47085</v>
      </c>
      <c r="N189" s="17" t="s">
        <v>7028</v>
      </c>
      <c r="O189" s="25">
        <v>0</v>
      </c>
      <c r="P189" s="25">
        <v>0</v>
      </c>
      <c r="Q189" s="25">
        <v>0</v>
      </c>
      <c r="R189" s="16" t="s">
        <v>47086</v>
      </c>
      <c r="S189" s="17" t="s">
        <v>7029</v>
      </c>
      <c r="T189" s="25">
        <v>0</v>
      </c>
      <c r="U189" s="25">
        <v>0</v>
      </c>
      <c r="V189" s="25">
        <v>0</v>
      </c>
      <c r="W189" s="16" t="s">
        <v>47087</v>
      </c>
      <c r="X189" s="17" t="s">
        <v>7030</v>
      </c>
      <c r="Y189" s="25">
        <v>0</v>
      </c>
      <c r="Z189" s="25">
        <v>0</v>
      </c>
      <c r="AA189" s="25">
        <v>0</v>
      </c>
      <c r="AB189" s="16" t="s">
        <v>47088</v>
      </c>
      <c r="AC189" s="17" t="s">
        <v>7031</v>
      </c>
      <c r="AD189" s="25">
        <v>0</v>
      </c>
      <c r="AE189" s="25">
        <v>0</v>
      </c>
      <c r="AF189" s="25">
        <v>0</v>
      </c>
      <c r="AG189" s="16" t="s">
        <v>47089</v>
      </c>
      <c r="AH189" s="17" t="s">
        <v>7032</v>
      </c>
      <c r="AI189" s="25">
        <v>0</v>
      </c>
      <c r="AJ189" s="25">
        <v>0</v>
      </c>
      <c r="AK189" s="25">
        <v>0</v>
      </c>
      <c r="AL189" s="16" t="s">
        <v>47090</v>
      </c>
      <c r="AM189" s="17" t="s">
        <v>7033</v>
      </c>
      <c r="AN189" s="25">
        <v>0</v>
      </c>
      <c r="AO189" s="25">
        <v>0</v>
      </c>
      <c r="AP189" s="25">
        <v>0</v>
      </c>
      <c r="AQ189" s="16" t="s">
        <v>47091</v>
      </c>
      <c r="AR189" s="17" t="s">
        <v>7034</v>
      </c>
      <c r="AS189" s="25">
        <v>0</v>
      </c>
      <c r="AT189" s="25">
        <v>0</v>
      </c>
      <c r="AU189" s="25">
        <v>0</v>
      </c>
      <c r="AV189" s="16" t="s">
        <v>47092</v>
      </c>
      <c r="AW189" s="17" t="s">
        <v>7035</v>
      </c>
      <c r="AX189" s="25">
        <v>0</v>
      </c>
      <c r="AY189" s="25">
        <v>0</v>
      </c>
      <c r="AZ189" s="25">
        <v>0</v>
      </c>
      <c r="BA189" s="16" t="s">
        <v>47093</v>
      </c>
      <c r="BB189" s="17" t="s">
        <v>7036</v>
      </c>
      <c r="BC189" s="25">
        <v>0</v>
      </c>
      <c r="BD189" s="25">
        <v>0</v>
      </c>
      <c r="BE189" s="25">
        <v>0</v>
      </c>
      <c r="BF189" s="16" t="s">
        <v>47094</v>
      </c>
      <c r="BG189" s="17" t="s">
        <v>7037</v>
      </c>
      <c r="BH189" s="25">
        <v>0</v>
      </c>
      <c r="BI189" s="25">
        <v>0</v>
      </c>
      <c r="BJ189" s="25">
        <v>0</v>
      </c>
      <c r="BK189" s="16" t="s">
        <v>47095</v>
      </c>
      <c r="BL189" s="17" t="s">
        <v>7038</v>
      </c>
      <c r="BM189" s="25">
        <v>0</v>
      </c>
      <c r="BN189" s="25">
        <v>0</v>
      </c>
      <c r="BO189" s="25">
        <v>0</v>
      </c>
      <c r="BP189" s="16" t="s">
        <v>47096</v>
      </c>
      <c r="BQ189" s="17" t="s">
        <v>7039</v>
      </c>
      <c r="BR189" s="25">
        <v>0</v>
      </c>
      <c r="BS189" s="25">
        <v>0</v>
      </c>
      <c r="BT189" s="25">
        <v>0</v>
      </c>
      <c r="BU189" s="16" t="s">
        <v>47097</v>
      </c>
      <c r="BV189" s="17" t="s">
        <v>7040</v>
      </c>
      <c r="BW189" s="25">
        <v>0</v>
      </c>
      <c r="BX189" s="25">
        <v>0</v>
      </c>
      <c r="BY189" s="25">
        <v>0</v>
      </c>
      <c r="BZ189" s="16" t="s">
        <v>47098</v>
      </c>
      <c r="CA189" s="17" t="s">
        <v>7041</v>
      </c>
      <c r="CB189" s="25">
        <v>0</v>
      </c>
      <c r="CC189" s="25">
        <v>0</v>
      </c>
      <c r="CD189" s="25">
        <v>0</v>
      </c>
      <c r="CE189" s="16" t="s">
        <v>47099</v>
      </c>
      <c r="CF189" s="17" t="s">
        <v>7042</v>
      </c>
      <c r="CG189" s="25">
        <v>0</v>
      </c>
      <c r="CH189" s="25">
        <v>0</v>
      </c>
      <c r="CI189" s="25">
        <v>0</v>
      </c>
      <c r="CJ189" s="16" t="s">
        <v>47100</v>
      </c>
      <c r="CK189" s="17" t="s">
        <v>7043</v>
      </c>
      <c r="CL189" s="25">
        <v>0</v>
      </c>
      <c r="CM189" s="25">
        <v>0</v>
      </c>
      <c r="CN189" s="25">
        <v>0</v>
      </c>
      <c r="CO189" s="16" t="s">
        <v>47101</v>
      </c>
      <c r="CP189" s="17" t="s">
        <v>7044</v>
      </c>
      <c r="CQ189" s="25">
        <v>0</v>
      </c>
      <c r="CR189" s="25">
        <v>0</v>
      </c>
      <c r="CS189" s="25">
        <v>0</v>
      </c>
      <c r="CT189" s="16" t="s">
        <v>47102</v>
      </c>
      <c r="CU189" s="17" t="s">
        <v>7045</v>
      </c>
      <c r="CV189" s="25">
        <v>0</v>
      </c>
      <c r="CW189" s="25">
        <v>0</v>
      </c>
      <c r="CX189" s="25">
        <v>0</v>
      </c>
      <c r="CY189" s="16" t="s">
        <v>47103</v>
      </c>
      <c r="CZ189" s="17" t="s">
        <v>7046</v>
      </c>
      <c r="DA189" s="25">
        <v>0</v>
      </c>
      <c r="DB189" s="25">
        <v>0</v>
      </c>
      <c r="DC189" s="25">
        <v>0</v>
      </c>
      <c r="DD189" s="25" t="s">
        <v>47104</v>
      </c>
      <c r="DE189" s="25" t="s">
        <v>7047</v>
      </c>
      <c r="DF189" s="25">
        <v>0</v>
      </c>
      <c r="DG189" s="25">
        <v>0</v>
      </c>
      <c r="DH189" s="25">
        <v>0</v>
      </c>
      <c r="DI189" s="16" t="s">
        <v>47105</v>
      </c>
      <c r="DJ189" s="17" t="s">
        <v>7048</v>
      </c>
      <c r="DK189" s="25">
        <v>0</v>
      </c>
      <c r="DL189" s="25">
        <v>0</v>
      </c>
      <c r="DM189" s="25">
        <v>0</v>
      </c>
      <c r="DN189" s="16" t="s">
        <v>47106</v>
      </c>
      <c r="DO189" s="17" t="s">
        <v>7049</v>
      </c>
      <c r="DP189" s="25">
        <v>0</v>
      </c>
      <c r="DQ189" s="25">
        <v>0</v>
      </c>
      <c r="DR189" s="25">
        <v>0</v>
      </c>
      <c r="DS189" s="16" t="s">
        <v>47107</v>
      </c>
      <c r="DT189" s="17" t="s">
        <v>7050</v>
      </c>
      <c r="DU189" s="25">
        <v>0</v>
      </c>
      <c r="DV189" s="25">
        <v>0</v>
      </c>
      <c r="DW189" s="25">
        <v>0</v>
      </c>
      <c r="DX189" s="16" t="s">
        <v>47108</v>
      </c>
      <c r="DY189" s="17" t="s">
        <v>7051</v>
      </c>
      <c r="DZ189" s="25">
        <v>0</v>
      </c>
      <c r="EA189" s="25">
        <v>0</v>
      </c>
      <c r="EB189" s="16">
        <v>0</v>
      </c>
      <c r="EC189" s="16" t="s">
        <v>47109</v>
      </c>
      <c r="ED189" s="17" t="s">
        <v>7052</v>
      </c>
      <c r="EE189" s="25">
        <v>0</v>
      </c>
      <c r="EF189" s="25">
        <v>0</v>
      </c>
      <c r="EG189" s="16">
        <v>0</v>
      </c>
      <c r="EH189" s="16" t="s">
        <v>47110</v>
      </c>
      <c r="EI189" s="16" t="s">
        <v>7053</v>
      </c>
      <c r="EJ189" s="16">
        <v>0</v>
      </c>
      <c r="EK189" s="16">
        <v>0</v>
      </c>
      <c r="EL189" s="16">
        <v>0</v>
      </c>
      <c r="EM189" s="16" t="s">
        <v>47111</v>
      </c>
      <c r="EN189" s="17" t="s">
        <v>7054</v>
      </c>
      <c r="EO189" s="25">
        <v>0</v>
      </c>
      <c r="EP189" s="25">
        <v>0</v>
      </c>
      <c r="EQ189" s="16">
        <v>0</v>
      </c>
      <c r="ER189" s="16" t="s">
        <v>47112</v>
      </c>
      <c r="ES189" s="17" t="s">
        <v>7055</v>
      </c>
      <c r="ET189" s="17">
        <v>0</v>
      </c>
      <c r="EU189" s="17">
        <v>0</v>
      </c>
      <c r="EV189" s="17">
        <v>0</v>
      </c>
      <c r="EW189" s="17" t="s">
        <v>47113</v>
      </c>
      <c r="EX189" s="17" t="s">
        <v>7056</v>
      </c>
      <c r="EY189" s="17">
        <v>0</v>
      </c>
      <c r="EZ189" s="17">
        <v>0</v>
      </c>
      <c r="FA189" s="17">
        <v>0</v>
      </c>
      <c r="FB189" s="17" t="s">
        <v>47114</v>
      </c>
      <c r="FC189" s="17" t="s">
        <v>7057</v>
      </c>
      <c r="FD189" s="17">
        <v>0</v>
      </c>
      <c r="FE189" s="17">
        <v>0</v>
      </c>
      <c r="FF189" s="17">
        <v>0</v>
      </c>
      <c r="FH189" s="17">
        <v>0</v>
      </c>
      <c r="FI189" s="17">
        <v>0</v>
      </c>
      <c r="FJ189" s="17">
        <v>0</v>
      </c>
      <c r="FL189" s="17">
        <v>0</v>
      </c>
      <c r="FM189" s="17">
        <v>0</v>
      </c>
      <c r="FN189" s="17">
        <v>0</v>
      </c>
    </row>
    <row r="190" spans="1:170">
      <c r="A190" s="14">
        <v>69521003</v>
      </c>
      <c r="B190" s="15" t="s">
        <v>60</v>
      </c>
      <c r="C190" s="17" t="s">
        <v>384</v>
      </c>
      <c r="D190" s="25">
        <v>-7051644</v>
      </c>
      <c r="E190" s="25">
        <v>-202159357</v>
      </c>
      <c r="F190" s="25">
        <v>-209211001</v>
      </c>
      <c r="I190" s="16"/>
      <c r="L190" s="20" t="s">
        <v>1480</v>
      </c>
      <c r="M190" s="17" t="s">
        <v>47115</v>
      </c>
      <c r="N190" s="17" t="s">
        <v>7058</v>
      </c>
      <c r="O190" s="25">
        <v>-7051644</v>
      </c>
      <c r="P190" s="25">
        <v>-58730686</v>
      </c>
      <c r="Q190" s="25">
        <v>-65782330</v>
      </c>
      <c r="R190" s="16" t="s">
        <v>47116</v>
      </c>
      <c r="S190" s="17" t="s">
        <v>7059</v>
      </c>
      <c r="T190" s="25">
        <v>0</v>
      </c>
      <c r="U190" s="25">
        <v>0</v>
      </c>
      <c r="V190" s="25">
        <v>0</v>
      </c>
      <c r="W190" s="16" t="s">
        <v>47117</v>
      </c>
      <c r="X190" s="17" t="s">
        <v>7060</v>
      </c>
      <c r="Y190" s="25">
        <v>0</v>
      </c>
      <c r="Z190" s="25">
        <v>0</v>
      </c>
      <c r="AA190" s="25">
        <v>0</v>
      </c>
      <c r="AB190" s="16" t="s">
        <v>47118</v>
      </c>
      <c r="AC190" s="17" t="s">
        <v>7061</v>
      </c>
      <c r="AD190" s="25">
        <v>0</v>
      </c>
      <c r="AE190" s="25">
        <v>0</v>
      </c>
      <c r="AF190" s="25">
        <v>0</v>
      </c>
      <c r="AG190" s="16" t="s">
        <v>47119</v>
      </c>
      <c r="AH190" s="17" t="s">
        <v>7062</v>
      </c>
      <c r="AI190" s="25">
        <v>0</v>
      </c>
      <c r="AJ190" s="25">
        <v>0</v>
      </c>
      <c r="AK190" s="25">
        <v>0</v>
      </c>
      <c r="AL190" s="16" t="s">
        <v>47120</v>
      </c>
      <c r="AM190" s="17" t="s">
        <v>7063</v>
      </c>
      <c r="AN190" s="25">
        <v>0</v>
      </c>
      <c r="AO190" s="25">
        <v>0</v>
      </c>
      <c r="AP190" s="25">
        <v>0</v>
      </c>
      <c r="AQ190" s="16" t="s">
        <v>47121</v>
      </c>
      <c r="AR190" s="17" t="s">
        <v>7064</v>
      </c>
      <c r="AS190" s="25">
        <v>0</v>
      </c>
      <c r="AT190" s="25">
        <v>0</v>
      </c>
      <c r="AU190" s="25">
        <v>0</v>
      </c>
      <c r="AV190" s="16" t="s">
        <v>47122</v>
      </c>
      <c r="AW190" s="17" t="s">
        <v>7065</v>
      </c>
      <c r="AX190" s="25">
        <v>0</v>
      </c>
      <c r="AY190" s="25">
        <v>0</v>
      </c>
      <c r="AZ190" s="25">
        <v>0</v>
      </c>
      <c r="BA190" s="16" t="s">
        <v>47123</v>
      </c>
      <c r="BB190" s="17" t="s">
        <v>7066</v>
      </c>
      <c r="BC190" s="25">
        <v>0</v>
      </c>
      <c r="BD190" s="25">
        <v>0</v>
      </c>
      <c r="BE190" s="25">
        <v>0</v>
      </c>
      <c r="BF190" s="16" t="s">
        <v>47124</v>
      </c>
      <c r="BG190" s="17" t="s">
        <v>7067</v>
      </c>
      <c r="BH190" s="25">
        <v>0</v>
      </c>
      <c r="BI190" s="25">
        <v>0</v>
      </c>
      <c r="BJ190" s="25">
        <v>0</v>
      </c>
      <c r="BK190" s="16" t="s">
        <v>47125</v>
      </c>
      <c r="BL190" s="17" t="s">
        <v>7068</v>
      </c>
      <c r="BM190" s="25">
        <v>0</v>
      </c>
      <c r="BN190" s="25">
        <v>0</v>
      </c>
      <c r="BO190" s="25">
        <v>0</v>
      </c>
      <c r="BP190" s="16" t="s">
        <v>47126</v>
      </c>
      <c r="BQ190" s="17" t="s">
        <v>7069</v>
      </c>
      <c r="BR190" s="25">
        <v>0</v>
      </c>
      <c r="BS190" s="25">
        <v>0</v>
      </c>
      <c r="BT190" s="25">
        <v>0</v>
      </c>
      <c r="BU190" s="16" t="s">
        <v>47127</v>
      </c>
      <c r="BV190" s="17" t="s">
        <v>7070</v>
      </c>
      <c r="BW190" s="25">
        <v>0</v>
      </c>
      <c r="BX190" s="25">
        <v>0</v>
      </c>
      <c r="BY190" s="25">
        <v>0</v>
      </c>
      <c r="BZ190" s="16" t="s">
        <v>47128</v>
      </c>
      <c r="CA190" s="17" t="s">
        <v>7071</v>
      </c>
      <c r="CB190" s="25">
        <v>0</v>
      </c>
      <c r="CC190" s="25">
        <v>0</v>
      </c>
      <c r="CD190" s="25">
        <v>0</v>
      </c>
      <c r="CE190" s="16" t="s">
        <v>47129</v>
      </c>
      <c r="CF190" s="17" t="s">
        <v>7072</v>
      </c>
      <c r="CG190" s="25">
        <v>0</v>
      </c>
      <c r="CH190" s="25">
        <v>0</v>
      </c>
      <c r="CI190" s="25">
        <v>0</v>
      </c>
      <c r="CJ190" s="16" t="s">
        <v>47130</v>
      </c>
      <c r="CK190" s="17" t="s">
        <v>7073</v>
      </c>
      <c r="CL190" s="25">
        <v>0</v>
      </c>
      <c r="CM190" s="25">
        <v>0</v>
      </c>
      <c r="CN190" s="25">
        <v>0</v>
      </c>
      <c r="CO190" s="16" t="s">
        <v>47131</v>
      </c>
      <c r="CP190" s="17" t="s">
        <v>7074</v>
      </c>
      <c r="CQ190" s="25">
        <v>0</v>
      </c>
      <c r="CR190" s="25">
        <v>0</v>
      </c>
      <c r="CS190" s="25">
        <v>0</v>
      </c>
      <c r="CT190" s="16" t="s">
        <v>47132</v>
      </c>
      <c r="CU190" s="17" t="s">
        <v>7075</v>
      </c>
      <c r="CV190" s="25">
        <v>0</v>
      </c>
      <c r="CW190" s="25">
        <v>0</v>
      </c>
      <c r="CX190" s="25">
        <v>0</v>
      </c>
      <c r="CY190" s="16" t="s">
        <v>47133</v>
      </c>
      <c r="CZ190" s="17" t="s">
        <v>7076</v>
      </c>
      <c r="DA190" s="25">
        <v>0</v>
      </c>
      <c r="DB190" s="25">
        <v>0</v>
      </c>
      <c r="DC190" s="25">
        <v>0</v>
      </c>
      <c r="DD190" s="25" t="s">
        <v>47134</v>
      </c>
      <c r="DE190" s="25" t="s">
        <v>7077</v>
      </c>
      <c r="DF190" s="25">
        <v>0</v>
      </c>
      <c r="DG190" s="25">
        <v>0</v>
      </c>
      <c r="DH190" s="25">
        <v>0</v>
      </c>
      <c r="DI190" s="16" t="s">
        <v>47135</v>
      </c>
      <c r="DJ190" s="17" t="s">
        <v>7078</v>
      </c>
      <c r="DK190" s="25">
        <v>0</v>
      </c>
      <c r="DL190" s="25">
        <v>0</v>
      </c>
      <c r="DM190" s="25">
        <v>0</v>
      </c>
      <c r="DN190" s="16" t="s">
        <v>47136</v>
      </c>
      <c r="DO190" s="17" t="s">
        <v>7079</v>
      </c>
      <c r="DP190" s="25">
        <v>0</v>
      </c>
      <c r="DQ190" s="25">
        <v>0</v>
      </c>
      <c r="DR190" s="25">
        <v>0</v>
      </c>
      <c r="DS190" s="16" t="s">
        <v>47137</v>
      </c>
      <c r="DT190" s="17" t="s">
        <v>7080</v>
      </c>
      <c r="DU190" s="25">
        <v>0</v>
      </c>
      <c r="DV190" s="25">
        <v>0</v>
      </c>
      <c r="DW190" s="25">
        <v>0</v>
      </c>
      <c r="DX190" s="16" t="s">
        <v>47138</v>
      </c>
      <c r="DY190" s="17" t="s">
        <v>7081</v>
      </c>
      <c r="DZ190" s="25">
        <v>0</v>
      </c>
      <c r="EA190" s="25">
        <v>0</v>
      </c>
      <c r="EB190" s="16">
        <v>0</v>
      </c>
      <c r="EC190" s="16" t="s">
        <v>47139</v>
      </c>
      <c r="ED190" s="17" t="s">
        <v>7082</v>
      </c>
      <c r="EE190" s="25">
        <v>0</v>
      </c>
      <c r="EF190" s="25">
        <v>0</v>
      </c>
      <c r="EG190" s="16">
        <v>0</v>
      </c>
      <c r="EH190" s="16" t="s">
        <v>47140</v>
      </c>
      <c r="EI190" s="16" t="s">
        <v>7083</v>
      </c>
      <c r="EJ190" s="16">
        <v>0</v>
      </c>
      <c r="EK190" s="16">
        <v>-143428671</v>
      </c>
      <c r="EL190" s="16">
        <v>-143428671</v>
      </c>
      <c r="EM190" s="16" t="s">
        <v>47141</v>
      </c>
      <c r="EN190" s="17" t="s">
        <v>7084</v>
      </c>
      <c r="EO190" s="25">
        <v>0</v>
      </c>
      <c r="EP190" s="25">
        <v>0</v>
      </c>
      <c r="EQ190" s="16">
        <v>0</v>
      </c>
      <c r="ER190" s="16" t="s">
        <v>47142</v>
      </c>
      <c r="ES190" s="17" t="s">
        <v>7085</v>
      </c>
      <c r="ET190" s="17">
        <v>0</v>
      </c>
      <c r="EU190" s="17">
        <v>0</v>
      </c>
      <c r="EV190" s="17">
        <v>0</v>
      </c>
      <c r="EW190" s="17" t="s">
        <v>47143</v>
      </c>
      <c r="EX190" s="17" t="s">
        <v>7086</v>
      </c>
      <c r="EY190" s="17">
        <v>0</v>
      </c>
      <c r="EZ190" s="17">
        <v>0</v>
      </c>
      <c r="FA190" s="17">
        <v>0</v>
      </c>
      <c r="FB190" s="17" t="s">
        <v>47144</v>
      </c>
      <c r="FC190" s="17" t="s">
        <v>7087</v>
      </c>
      <c r="FD190" s="17">
        <v>0</v>
      </c>
      <c r="FE190" s="17">
        <v>0</v>
      </c>
      <c r="FF190" s="17">
        <v>0</v>
      </c>
      <c r="FH190" s="17">
        <v>-7051644</v>
      </c>
      <c r="FI190" s="17">
        <v>-202159357</v>
      </c>
      <c r="FJ190" s="17">
        <v>-209211001</v>
      </c>
      <c r="FL190" s="17">
        <v>0</v>
      </c>
      <c r="FM190" s="17">
        <v>0</v>
      </c>
      <c r="FN190" s="17">
        <v>0</v>
      </c>
    </row>
    <row r="191" spans="1:170">
      <c r="A191" s="14">
        <v>69521004</v>
      </c>
      <c r="B191" s="15" t="s">
        <v>60</v>
      </c>
      <c r="C191" s="17" t="s">
        <v>385</v>
      </c>
      <c r="D191" s="25">
        <v>0</v>
      </c>
      <c r="E191" s="25">
        <v>-9337500</v>
      </c>
      <c r="F191" s="25">
        <v>-9337500</v>
      </c>
      <c r="I191" s="16"/>
      <c r="L191" s="20" t="s">
        <v>1481</v>
      </c>
      <c r="M191" s="17" t="s">
        <v>47145</v>
      </c>
      <c r="N191" s="17" t="s">
        <v>7088</v>
      </c>
      <c r="O191" s="25">
        <v>0</v>
      </c>
      <c r="P191" s="25">
        <v>0</v>
      </c>
      <c r="Q191" s="25">
        <v>0</v>
      </c>
      <c r="R191" s="16" t="s">
        <v>47146</v>
      </c>
      <c r="S191" s="17" t="s">
        <v>7089</v>
      </c>
      <c r="T191" s="25">
        <v>0</v>
      </c>
      <c r="U191" s="25">
        <v>0</v>
      </c>
      <c r="V191" s="25">
        <v>0</v>
      </c>
      <c r="W191" s="16" t="s">
        <v>47147</v>
      </c>
      <c r="X191" s="17" t="s">
        <v>7090</v>
      </c>
      <c r="Y191" s="25">
        <v>0</v>
      </c>
      <c r="Z191" s="25">
        <v>0</v>
      </c>
      <c r="AA191" s="25">
        <v>0</v>
      </c>
      <c r="AB191" s="16" t="s">
        <v>47148</v>
      </c>
      <c r="AC191" s="17" t="s">
        <v>7091</v>
      </c>
      <c r="AD191" s="25">
        <v>0</v>
      </c>
      <c r="AE191" s="25">
        <v>0</v>
      </c>
      <c r="AF191" s="25">
        <v>0</v>
      </c>
      <c r="AG191" s="16" t="s">
        <v>47149</v>
      </c>
      <c r="AH191" s="17" t="s">
        <v>7092</v>
      </c>
      <c r="AI191" s="25">
        <v>0</v>
      </c>
      <c r="AJ191" s="25">
        <v>0</v>
      </c>
      <c r="AK191" s="25">
        <v>0</v>
      </c>
      <c r="AL191" s="16" t="s">
        <v>47150</v>
      </c>
      <c r="AM191" s="17" t="s">
        <v>7093</v>
      </c>
      <c r="AN191" s="25">
        <v>0</v>
      </c>
      <c r="AO191" s="25">
        <v>0</v>
      </c>
      <c r="AP191" s="25">
        <v>0</v>
      </c>
      <c r="AQ191" s="16" t="s">
        <v>47151</v>
      </c>
      <c r="AR191" s="17" t="s">
        <v>7094</v>
      </c>
      <c r="AS191" s="25">
        <v>0</v>
      </c>
      <c r="AT191" s="25">
        <v>0</v>
      </c>
      <c r="AU191" s="25">
        <v>0</v>
      </c>
      <c r="AV191" s="16" t="s">
        <v>47152</v>
      </c>
      <c r="AW191" s="17" t="s">
        <v>7095</v>
      </c>
      <c r="AX191" s="25">
        <v>0</v>
      </c>
      <c r="AY191" s="25">
        <v>0</v>
      </c>
      <c r="AZ191" s="25">
        <v>0</v>
      </c>
      <c r="BA191" s="16" t="s">
        <v>47153</v>
      </c>
      <c r="BB191" s="17" t="s">
        <v>7096</v>
      </c>
      <c r="BC191" s="25">
        <v>0</v>
      </c>
      <c r="BD191" s="25">
        <v>0</v>
      </c>
      <c r="BE191" s="25">
        <v>0</v>
      </c>
      <c r="BF191" s="16" t="s">
        <v>47154</v>
      </c>
      <c r="BG191" s="17" t="s">
        <v>7097</v>
      </c>
      <c r="BH191" s="25">
        <v>0</v>
      </c>
      <c r="BI191" s="25">
        <v>0</v>
      </c>
      <c r="BJ191" s="25">
        <v>0</v>
      </c>
      <c r="BK191" s="16" t="s">
        <v>47155</v>
      </c>
      <c r="BL191" s="17" t="s">
        <v>7098</v>
      </c>
      <c r="BM191" s="25">
        <v>0</v>
      </c>
      <c r="BN191" s="25">
        <v>0</v>
      </c>
      <c r="BO191" s="25">
        <v>0</v>
      </c>
      <c r="BP191" s="16" t="s">
        <v>47156</v>
      </c>
      <c r="BQ191" s="17" t="s">
        <v>7099</v>
      </c>
      <c r="BR191" s="25">
        <v>0</v>
      </c>
      <c r="BS191" s="25">
        <v>0</v>
      </c>
      <c r="BT191" s="25">
        <v>0</v>
      </c>
      <c r="BU191" s="16" t="s">
        <v>47157</v>
      </c>
      <c r="BV191" s="17" t="s">
        <v>7100</v>
      </c>
      <c r="BW191" s="25">
        <v>0</v>
      </c>
      <c r="BX191" s="25">
        <v>0</v>
      </c>
      <c r="BY191" s="25">
        <v>0</v>
      </c>
      <c r="BZ191" s="16" t="s">
        <v>47158</v>
      </c>
      <c r="CA191" s="17" t="s">
        <v>7101</v>
      </c>
      <c r="CB191" s="25">
        <v>0</v>
      </c>
      <c r="CC191" s="25">
        <v>-9337500</v>
      </c>
      <c r="CD191" s="25">
        <v>-9337500</v>
      </c>
      <c r="CE191" s="16" t="s">
        <v>47159</v>
      </c>
      <c r="CF191" s="17" t="s">
        <v>7102</v>
      </c>
      <c r="CG191" s="25">
        <v>0</v>
      </c>
      <c r="CH191" s="25">
        <v>0</v>
      </c>
      <c r="CI191" s="25">
        <v>0</v>
      </c>
      <c r="CJ191" s="16" t="s">
        <v>47160</v>
      </c>
      <c r="CK191" s="17" t="s">
        <v>7103</v>
      </c>
      <c r="CL191" s="25">
        <v>0</v>
      </c>
      <c r="CM191" s="25">
        <v>0</v>
      </c>
      <c r="CN191" s="25">
        <v>0</v>
      </c>
      <c r="CO191" s="16" t="s">
        <v>47161</v>
      </c>
      <c r="CP191" s="17" t="s">
        <v>7104</v>
      </c>
      <c r="CQ191" s="25">
        <v>0</v>
      </c>
      <c r="CR191" s="25">
        <v>0</v>
      </c>
      <c r="CS191" s="25">
        <v>0</v>
      </c>
      <c r="CT191" s="16" t="s">
        <v>47162</v>
      </c>
      <c r="CU191" s="17" t="s">
        <v>7105</v>
      </c>
      <c r="CV191" s="25">
        <v>0</v>
      </c>
      <c r="CW191" s="25">
        <v>0</v>
      </c>
      <c r="CX191" s="25">
        <v>0</v>
      </c>
      <c r="CY191" s="16" t="s">
        <v>47163</v>
      </c>
      <c r="CZ191" s="17" t="s">
        <v>7106</v>
      </c>
      <c r="DA191" s="25">
        <v>0</v>
      </c>
      <c r="DB191" s="25">
        <v>0</v>
      </c>
      <c r="DC191" s="25">
        <v>0</v>
      </c>
      <c r="DD191" s="25" t="s">
        <v>47164</v>
      </c>
      <c r="DE191" s="25" t="s">
        <v>7107</v>
      </c>
      <c r="DF191" s="25">
        <v>0</v>
      </c>
      <c r="DG191" s="25">
        <v>0</v>
      </c>
      <c r="DH191" s="25">
        <v>0</v>
      </c>
      <c r="DI191" s="16" t="s">
        <v>47165</v>
      </c>
      <c r="DJ191" s="17" t="s">
        <v>7108</v>
      </c>
      <c r="DK191" s="25">
        <v>0</v>
      </c>
      <c r="DL191" s="25">
        <v>0</v>
      </c>
      <c r="DM191" s="25">
        <v>0</v>
      </c>
      <c r="DN191" s="16" t="s">
        <v>47166</v>
      </c>
      <c r="DO191" s="17" t="s">
        <v>7109</v>
      </c>
      <c r="DP191" s="25">
        <v>0</v>
      </c>
      <c r="DQ191" s="25">
        <v>0</v>
      </c>
      <c r="DR191" s="25">
        <v>0</v>
      </c>
      <c r="DS191" s="16" t="s">
        <v>47167</v>
      </c>
      <c r="DT191" s="17" t="s">
        <v>7110</v>
      </c>
      <c r="DU191" s="25">
        <v>0</v>
      </c>
      <c r="DV191" s="25">
        <v>0</v>
      </c>
      <c r="DW191" s="25">
        <v>0</v>
      </c>
      <c r="DX191" s="16" t="s">
        <v>47168</v>
      </c>
      <c r="DY191" s="17" t="s">
        <v>7111</v>
      </c>
      <c r="DZ191" s="25">
        <v>0</v>
      </c>
      <c r="EA191" s="25">
        <v>0</v>
      </c>
      <c r="EB191" s="16">
        <v>0</v>
      </c>
      <c r="EC191" s="16" t="s">
        <v>47169</v>
      </c>
      <c r="ED191" s="17" t="s">
        <v>7112</v>
      </c>
      <c r="EE191" s="25">
        <v>0</v>
      </c>
      <c r="EF191" s="25">
        <v>0</v>
      </c>
      <c r="EG191" s="16">
        <v>0</v>
      </c>
      <c r="EH191" s="16" t="s">
        <v>47170</v>
      </c>
      <c r="EI191" s="16" t="s">
        <v>7113</v>
      </c>
      <c r="EJ191" s="16">
        <v>0</v>
      </c>
      <c r="EK191" s="16">
        <v>0</v>
      </c>
      <c r="EL191" s="16">
        <v>0</v>
      </c>
      <c r="EM191" s="16" t="s">
        <v>47171</v>
      </c>
      <c r="EN191" s="17" t="s">
        <v>7114</v>
      </c>
      <c r="EO191" s="25">
        <v>0</v>
      </c>
      <c r="EP191" s="25">
        <v>0</v>
      </c>
      <c r="EQ191" s="16">
        <v>0</v>
      </c>
      <c r="ER191" s="16" t="s">
        <v>47172</v>
      </c>
      <c r="ES191" s="17" t="s">
        <v>7115</v>
      </c>
      <c r="ET191" s="17">
        <v>0</v>
      </c>
      <c r="EU191" s="17">
        <v>0</v>
      </c>
      <c r="EV191" s="17">
        <v>0</v>
      </c>
      <c r="EW191" s="17" t="s">
        <v>47173</v>
      </c>
      <c r="EX191" s="17" t="s">
        <v>7116</v>
      </c>
      <c r="EY191" s="17">
        <v>0</v>
      </c>
      <c r="EZ191" s="17">
        <v>0</v>
      </c>
      <c r="FA191" s="17">
        <v>0</v>
      </c>
      <c r="FB191" s="17" t="s">
        <v>47174</v>
      </c>
      <c r="FC191" s="17" t="s">
        <v>7117</v>
      </c>
      <c r="FD191" s="17">
        <v>0</v>
      </c>
      <c r="FE191" s="17">
        <v>0</v>
      </c>
      <c r="FF191" s="17">
        <v>0</v>
      </c>
      <c r="FH191" s="17">
        <v>0</v>
      </c>
      <c r="FI191" s="17">
        <v>-9337500</v>
      </c>
      <c r="FJ191" s="17">
        <v>-9337500</v>
      </c>
      <c r="FL191" s="17">
        <v>0</v>
      </c>
      <c r="FM191" s="17">
        <v>0</v>
      </c>
      <c r="FN191" s="17">
        <v>0</v>
      </c>
    </row>
    <row r="192" spans="1:170">
      <c r="A192" s="14">
        <v>69521005</v>
      </c>
      <c r="B192" s="15" t="s">
        <v>60</v>
      </c>
      <c r="C192" s="17" t="s">
        <v>386</v>
      </c>
      <c r="D192" s="25">
        <v>0</v>
      </c>
      <c r="E192" s="25">
        <v>0</v>
      </c>
      <c r="F192" s="25">
        <v>0</v>
      </c>
      <c r="I192" s="16"/>
      <c r="L192" s="20" t="s">
        <v>1482</v>
      </c>
      <c r="M192" s="17" t="s">
        <v>47175</v>
      </c>
      <c r="N192" s="17" t="s">
        <v>7118</v>
      </c>
      <c r="O192" s="25">
        <v>0</v>
      </c>
      <c r="P192" s="25">
        <v>0</v>
      </c>
      <c r="Q192" s="25">
        <v>0</v>
      </c>
      <c r="R192" s="16" t="s">
        <v>47176</v>
      </c>
      <c r="S192" s="17" t="s">
        <v>7119</v>
      </c>
      <c r="T192" s="25">
        <v>0</v>
      </c>
      <c r="U192" s="25">
        <v>0</v>
      </c>
      <c r="V192" s="25">
        <v>0</v>
      </c>
      <c r="W192" s="16" t="s">
        <v>47177</v>
      </c>
      <c r="X192" s="17" t="s">
        <v>7120</v>
      </c>
      <c r="Y192" s="25">
        <v>0</v>
      </c>
      <c r="Z192" s="25">
        <v>0</v>
      </c>
      <c r="AA192" s="25">
        <v>0</v>
      </c>
      <c r="AB192" s="16" t="s">
        <v>47178</v>
      </c>
      <c r="AC192" s="17" t="s">
        <v>7121</v>
      </c>
      <c r="AD192" s="25">
        <v>0</v>
      </c>
      <c r="AE192" s="25">
        <v>0</v>
      </c>
      <c r="AF192" s="25">
        <v>0</v>
      </c>
      <c r="AG192" s="16" t="s">
        <v>47179</v>
      </c>
      <c r="AH192" s="17" t="s">
        <v>7122</v>
      </c>
      <c r="AI192" s="25">
        <v>0</v>
      </c>
      <c r="AJ192" s="25">
        <v>0</v>
      </c>
      <c r="AK192" s="25">
        <v>0</v>
      </c>
      <c r="AL192" s="16" t="s">
        <v>47180</v>
      </c>
      <c r="AM192" s="17" t="s">
        <v>7123</v>
      </c>
      <c r="AN192" s="25">
        <v>0</v>
      </c>
      <c r="AO192" s="25">
        <v>0</v>
      </c>
      <c r="AP192" s="25">
        <v>0</v>
      </c>
      <c r="AQ192" s="16" t="s">
        <v>47181</v>
      </c>
      <c r="AR192" s="17" t="s">
        <v>7124</v>
      </c>
      <c r="AS192" s="25">
        <v>0</v>
      </c>
      <c r="AT192" s="25">
        <v>0</v>
      </c>
      <c r="AU192" s="25">
        <v>0</v>
      </c>
      <c r="AV192" s="16" t="s">
        <v>47182</v>
      </c>
      <c r="AW192" s="17" t="s">
        <v>7125</v>
      </c>
      <c r="AX192" s="25">
        <v>0</v>
      </c>
      <c r="AY192" s="25">
        <v>0</v>
      </c>
      <c r="AZ192" s="25">
        <v>0</v>
      </c>
      <c r="BA192" s="16" t="s">
        <v>47183</v>
      </c>
      <c r="BB192" s="17" t="s">
        <v>7126</v>
      </c>
      <c r="BC192" s="25">
        <v>0</v>
      </c>
      <c r="BD192" s="25">
        <v>0</v>
      </c>
      <c r="BE192" s="25">
        <v>0</v>
      </c>
      <c r="BF192" s="16" t="s">
        <v>47184</v>
      </c>
      <c r="BG192" s="17" t="s">
        <v>7127</v>
      </c>
      <c r="BH192" s="25">
        <v>0</v>
      </c>
      <c r="BI192" s="25">
        <v>0</v>
      </c>
      <c r="BJ192" s="25">
        <v>0</v>
      </c>
      <c r="BK192" s="16" t="s">
        <v>47185</v>
      </c>
      <c r="BL192" s="17" t="s">
        <v>7128</v>
      </c>
      <c r="BM192" s="25">
        <v>0</v>
      </c>
      <c r="BN192" s="25">
        <v>0</v>
      </c>
      <c r="BO192" s="25">
        <v>0</v>
      </c>
      <c r="BP192" s="16" t="s">
        <v>47186</v>
      </c>
      <c r="BQ192" s="17" t="s">
        <v>7129</v>
      </c>
      <c r="BR192" s="25">
        <v>0</v>
      </c>
      <c r="BS192" s="25">
        <v>0</v>
      </c>
      <c r="BT192" s="25">
        <v>0</v>
      </c>
      <c r="BU192" s="16" t="s">
        <v>47187</v>
      </c>
      <c r="BV192" s="17" t="s">
        <v>7130</v>
      </c>
      <c r="BW192" s="25">
        <v>0</v>
      </c>
      <c r="BX192" s="25">
        <v>0</v>
      </c>
      <c r="BY192" s="25">
        <v>0</v>
      </c>
      <c r="BZ192" s="16" t="s">
        <v>47188</v>
      </c>
      <c r="CA192" s="17" t="s">
        <v>7131</v>
      </c>
      <c r="CB192" s="25">
        <v>0</v>
      </c>
      <c r="CC192" s="25">
        <v>0</v>
      </c>
      <c r="CD192" s="25">
        <v>0</v>
      </c>
      <c r="CE192" s="16" t="s">
        <v>47189</v>
      </c>
      <c r="CF192" s="17" t="s">
        <v>7132</v>
      </c>
      <c r="CG192" s="25">
        <v>0</v>
      </c>
      <c r="CH192" s="25">
        <v>0</v>
      </c>
      <c r="CI192" s="25">
        <v>0</v>
      </c>
      <c r="CJ192" s="16" t="s">
        <v>47190</v>
      </c>
      <c r="CK192" s="17" t="s">
        <v>7133</v>
      </c>
      <c r="CL192" s="25">
        <v>0</v>
      </c>
      <c r="CM192" s="25">
        <v>0</v>
      </c>
      <c r="CN192" s="25">
        <v>0</v>
      </c>
      <c r="CO192" s="16" t="s">
        <v>47191</v>
      </c>
      <c r="CP192" s="17" t="s">
        <v>7134</v>
      </c>
      <c r="CQ192" s="25">
        <v>0</v>
      </c>
      <c r="CR192" s="25">
        <v>0</v>
      </c>
      <c r="CS192" s="25">
        <v>0</v>
      </c>
      <c r="CT192" s="16" t="s">
        <v>47192</v>
      </c>
      <c r="CU192" s="17" t="s">
        <v>7135</v>
      </c>
      <c r="CV192" s="25">
        <v>0</v>
      </c>
      <c r="CW192" s="25">
        <v>0</v>
      </c>
      <c r="CX192" s="25">
        <v>0</v>
      </c>
      <c r="CY192" s="16" t="s">
        <v>47193</v>
      </c>
      <c r="CZ192" s="17" t="s">
        <v>7136</v>
      </c>
      <c r="DA192" s="25">
        <v>0</v>
      </c>
      <c r="DB192" s="25">
        <v>0</v>
      </c>
      <c r="DC192" s="25">
        <v>0</v>
      </c>
      <c r="DD192" s="25" t="s">
        <v>47194</v>
      </c>
      <c r="DE192" s="25" t="s">
        <v>7137</v>
      </c>
      <c r="DF192" s="25">
        <v>0</v>
      </c>
      <c r="DG192" s="25">
        <v>0</v>
      </c>
      <c r="DH192" s="25">
        <v>0</v>
      </c>
      <c r="DI192" s="16" t="s">
        <v>47195</v>
      </c>
      <c r="DJ192" s="17" t="s">
        <v>7138</v>
      </c>
      <c r="DK192" s="25">
        <v>0</v>
      </c>
      <c r="DL192" s="25">
        <v>0</v>
      </c>
      <c r="DM192" s="25">
        <v>0</v>
      </c>
      <c r="DN192" s="16" t="s">
        <v>47196</v>
      </c>
      <c r="DO192" s="17" t="s">
        <v>7139</v>
      </c>
      <c r="DP192" s="25">
        <v>0</v>
      </c>
      <c r="DQ192" s="25">
        <v>0</v>
      </c>
      <c r="DR192" s="25">
        <v>0</v>
      </c>
      <c r="DS192" s="16" t="s">
        <v>47197</v>
      </c>
      <c r="DT192" s="17" t="s">
        <v>7140</v>
      </c>
      <c r="DU192" s="25">
        <v>0</v>
      </c>
      <c r="DV192" s="25">
        <v>0</v>
      </c>
      <c r="DW192" s="25">
        <v>0</v>
      </c>
      <c r="DX192" s="16" t="s">
        <v>47198</v>
      </c>
      <c r="DY192" s="17" t="s">
        <v>7141</v>
      </c>
      <c r="DZ192" s="25">
        <v>0</v>
      </c>
      <c r="EA192" s="25">
        <v>0</v>
      </c>
      <c r="EB192" s="16">
        <v>0</v>
      </c>
      <c r="EC192" s="16" t="s">
        <v>47199</v>
      </c>
      <c r="ED192" s="17" t="s">
        <v>7142</v>
      </c>
      <c r="EE192" s="25">
        <v>0</v>
      </c>
      <c r="EF192" s="25">
        <v>0</v>
      </c>
      <c r="EG192" s="16">
        <v>0</v>
      </c>
      <c r="EH192" s="16" t="s">
        <v>47200</v>
      </c>
      <c r="EI192" s="16" t="s">
        <v>7143</v>
      </c>
      <c r="EJ192" s="16">
        <v>0</v>
      </c>
      <c r="EK192" s="16">
        <v>0</v>
      </c>
      <c r="EL192" s="16">
        <v>0</v>
      </c>
      <c r="EM192" s="16" t="s">
        <v>47201</v>
      </c>
      <c r="EN192" s="17" t="s">
        <v>7144</v>
      </c>
      <c r="EO192" s="25">
        <v>0</v>
      </c>
      <c r="EP192" s="25">
        <v>0</v>
      </c>
      <c r="EQ192" s="16">
        <v>0</v>
      </c>
      <c r="ER192" s="16" t="s">
        <v>47202</v>
      </c>
      <c r="ES192" s="17" t="s">
        <v>7145</v>
      </c>
      <c r="ET192" s="17">
        <v>0</v>
      </c>
      <c r="EU192" s="17">
        <v>0</v>
      </c>
      <c r="EV192" s="17">
        <v>0</v>
      </c>
      <c r="EW192" s="17" t="s">
        <v>47203</v>
      </c>
      <c r="EX192" s="17" t="s">
        <v>7146</v>
      </c>
      <c r="EY192" s="17">
        <v>0</v>
      </c>
      <c r="EZ192" s="17">
        <v>0</v>
      </c>
      <c r="FA192" s="17">
        <v>0</v>
      </c>
      <c r="FB192" s="17" t="s">
        <v>47204</v>
      </c>
      <c r="FC192" s="17" t="s">
        <v>7147</v>
      </c>
      <c r="FD192" s="17">
        <v>0</v>
      </c>
      <c r="FE192" s="17">
        <v>0</v>
      </c>
      <c r="FF192" s="17">
        <v>0</v>
      </c>
      <c r="FH192" s="17">
        <v>0</v>
      </c>
      <c r="FI192" s="17">
        <v>0</v>
      </c>
      <c r="FJ192" s="17">
        <v>0</v>
      </c>
      <c r="FL192" s="17">
        <v>0</v>
      </c>
      <c r="FM192" s="17">
        <v>0</v>
      </c>
      <c r="FN192" s="17">
        <v>0</v>
      </c>
    </row>
    <row r="193" spans="1:170">
      <c r="A193" s="14">
        <v>69521006</v>
      </c>
      <c r="B193" s="15" t="s">
        <v>60</v>
      </c>
      <c r="C193" s="17" t="s">
        <v>387</v>
      </c>
      <c r="D193" s="25">
        <v>0</v>
      </c>
      <c r="E193" s="25">
        <v>0</v>
      </c>
      <c r="F193" s="25">
        <v>0</v>
      </c>
      <c r="I193" s="16"/>
      <c r="L193" s="20" t="s">
        <v>1483</v>
      </c>
      <c r="M193" s="17" t="s">
        <v>47205</v>
      </c>
      <c r="N193" s="17" t="s">
        <v>7148</v>
      </c>
      <c r="O193" s="25">
        <v>0</v>
      </c>
      <c r="P193" s="25">
        <v>0</v>
      </c>
      <c r="Q193" s="25">
        <v>0</v>
      </c>
      <c r="R193" s="16" t="s">
        <v>47206</v>
      </c>
      <c r="S193" s="17" t="s">
        <v>7149</v>
      </c>
      <c r="T193" s="25">
        <v>0</v>
      </c>
      <c r="U193" s="25">
        <v>0</v>
      </c>
      <c r="V193" s="25">
        <v>0</v>
      </c>
      <c r="W193" s="16" t="s">
        <v>47207</v>
      </c>
      <c r="X193" s="17" t="s">
        <v>7150</v>
      </c>
      <c r="Y193" s="25">
        <v>0</v>
      </c>
      <c r="Z193" s="25">
        <v>0</v>
      </c>
      <c r="AA193" s="25">
        <v>0</v>
      </c>
      <c r="AB193" s="16" t="s">
        <v>47208</v>
      </c>
      <c r="AC193" s="17" t="s">
        <v>7151</v>
      </c>
      <c r="AD193" s="25">
        <v>0</v>
      </c>
      <c r="AE193" s="25">
        <v>0</v>
      </c>
      <c r="AF193" s="25">
        <v>0</v>
      </c>
      <c r="AG193" s="16" t="s">
        <v>47209</v>
      </c>
      <c r="AH193" s="17" t="s">
        <v>7152</v>
      </c>
      <c r="AI193" s="25">
        <v>0</v>
      </c>
      <c r="AJ193" s="25">
        <v>0</v>
      </c>
      <c r="AK193" s="25">
        <v>0</v>
      </c>
      <c r="AL193" s="16" t="s">
        <v>47210</v>
      </c>
      <c r="AM193" s="17" t="s">
        <v>7153</v>
      </c>
      <c r="AN193" s="25">
        <v>0</v>
      </c>
      <c r="AO193" s="25">
        <v>0</v>
      </c>
      <c r="AP193" s="25">
        <v>0</v>
      </c>
      <c r="AQ193" s="16" t="s">
        <v>47211</v>
      </c>
      <c r="AR193" s="17" t="s">
        <v>7154</v>
      </c>
      <c r="AS193" s="25">
        <v>0</v>
      </c>
      <c r="AT193" s="25">
        <v>0</v>
      </c>
      <c r="AU193" s="25">
        <v>0</v>
      </c>
      <c r="AV193" s="16" t="s">
        <v>47212</v>
      </c>
      <c r="AW193" s="17" t="s">
        <v>7155</v>
      </c>
      <c r="AX193" s="25">
        <v>0</v>
      </c>
      <c r="AY193" s="25">
        <v>0</v>
      </c>
      <c r="AZ193" s="25">
        <v>0</v>
      </c>
      <c r="BA193" s="16" t="s">
        <v>47213</v>
      </c>
      <c r="BB193" s="17" t="s">
        <v>7156</v>
      </c>
      <c r="BC193" s="25">
        <v>0</v>
      </c>
      <c r="BD193" s="25">
        <v>0</v>
      </c>
      <c r="BE193" s="25">
        <v>0</v>
      </c>
      <c r="BF193" s="16" t="s">
        <v>47214</v>
      </c>
      <c r="BG193" s="17" t="s">
        <v>7157</v>
      </c>
      <c r="BH193" s="25">
        <v>0</v>
      </c>
      <c r="BI193" s="25">
        <v>0</v>
      </c>
      <c r="BJ193" s="25">
        <v>0</v>
      </c>
      <c r="BK193" s="16" t="s">
        <v>47215</v>
      </c>
      <c r="BL193" s="17" t="s">
        <v>7158</v>
      </c>
      <c r="BM193" s="25">
        <v>0</v>
      </c>
      <c r="BN193" s="25">
        <v>0</v>
      </c>
      <c r="BO193" s="25">
        <v>0</v>
      </c>
      <c r="BP193" s="16" t="s">
        <v>47216</v>
      </c>
      <c r="BQ193" s="17" t="s">
        <v>7159</v>
      </c>
      <c r="BR193" s="25">
        <v>0</v>
      </c>
      <c r="BS193" s="25">
        <v>0</v>
      </c>
      <c r="BT193" s="25">
        <v>0</v>
      </c>
      <c r="BU193" s="16" t="s">
        <v>47217</v>
      </c>
      <c r="BV193" s="17" t="s">
        <v>7160</v>
      </c>
      <c r="BW193" s="25">
        <v>0</v>
      </c>
      <c r="BX193" s="25">
        <v>0</v>
      </c>
      <c r="BY193" s="25">
        <v>0</v>
      </c>
      <c r="BZ193" s="16" t="s">
        <v>47218</v>
      </c>
      <c r="CA193" s="17" t="s">
        <v>7161</v>
      </c>
      <c r="CB193" s="25">
        <v>0</v>
      </c>
      <c r="CC193" s="25">
        <v>0</v>
      </c>
      <c r="CD193" s="25">
        <v>0</v>
      </c>
      <c r="CE193" s="16" t="s">
        <v>47219</v>
      </c>
      <c r="CF193" s="17" t="s">
        <v>7162</v>
      </c>
      <c r="CG193" s="25">
        <v>0</v>
      </c>
      <c r="CH193" s="25">
        <v>0</v>
      </c>
      <c r="CI193" s="25">
        <v>0</v>
      </c>
      <c r="CJ193" s="16" t="s">
        <v>47220</v>
      </c>
      <c r="CK193" s="17" t="s">
        <v>7163</v>
      </c>
      <c r="CL193" s="25">
        <v>0</v>
      </c>
      <c r="CM193" s="25">
        <v>0</v>
      </c>
      <c r="CN193" s="25">
        <v>0</v>
      </c>
      <c r="CO193" s="16" t="s">
        <v>47221</v>
      </c>
      <c r="CP193" s="17" t="s">
        <v>7164</v>
      </c>
      <c r="CQ193" s="25">
        <v>0</v>
      </c>
      <c r="CR193" s="25">
        <v>0</v>
      </c>
      <c r="CS193" s="25">
        <v>0</v>
      </c>
      <c r="CT193" s="16" t="s">
        <v>47222</v>
      </c>
      <c r="CU193" s="17" t="s">
        <v>7165</v>
      </c>
      <c r="CV193" s="25">
        <v>0</v>
      </c>
      <c r="CW193" s="25">
        <v>0</v>
      </c>
      <c r="CX193" s="25">
        <v>0</v>
      </c>
      <c r="CY193" s="16" t="s">
        <v>47223</v>
      </c>
      <c r="CZ193" s="17" t="s">
        <v>7166</v>
      </c>
      <c r="DA193" s="25">
        <v>0</v>
      </c>
      <c r="DB193" s="25">
        <v>0</v>
      </c>
      <c r="DC193" s="25">
        <v>0</v>
      </c>
      <c r="DD193" s="25" t="s">
        <v>47224</v>
      </c>
      <c r="DE193" s="25" t="s">
        <v>7167</v>
      </c>
      <c r="DF193" s="25">
        <v>0</v>
      </c>
      <c r="DG193" s="25">
        <v>0</v>
      </c>
      <c r="DH193" s="25">
        <v>0</v>
      </c>
      <c r="DI193" s="16" t="s">
        <v>47225</v>
      </c>
      <c r="DJ193" s="17" t="s">
        <v>7168</v>
      </c>
      <c r="DK193" s="25">
        <v>0</v>
      </c>
      <c r="DL193" s="25">
        <v>0</v>
      </c>
      <c r="DM193" s="25">
        <v>0</v>
      </c>
      <c r="DN193" s="16" t="s">
        <v>47226</v>
      </c>
      <c r="DO193" s="17" t="s">
        <v>7169</v>
      </c>
      <c r="DP193" s="25">
        <v>0</v>
      </c>
      <c r="DQ193" s="25">
        <v>0</v>
      </c>
      <c r="DR193" s="25">
        <v>0</v>
      </c>
      <c r="DS193" s="16" t="s">
        <v>47227</v>
      </c>
      <c r="DT193" s="17" t="s">
        <v>7170</v>
      </c>
      <c r="DU193" s="25">
        <v>0</v>
      </c>
      <c r="DV193" s="25">
        <v>0</v>
      </c>
      <c r="DW193" s="25">
        <v>0</v>
      </c>
      <c r="DX193" s="16" t="s">
        <v>47228</v>
      </c>
      <c r="DY193" s="17" t="s">
        <v>7171</v>
      </c>
      <c r="DZ193" s="25">
        <v>0</v>
      </c>
      <c r="EA193" s="25">
        <v>0</v>
      </c>
      <c r="EB193" s="16">
        <v>0</v>
      </c>
      <c r="EC193" s="16" t="s">
        <v>47229</v>
      </c>
      <c r="ED193" s="17" t="s">
        <v>7172</v>
      </c>
      <c r="EE193" s="25">
        <v>0</v>
      </c>
      <c r="EF193" s="25">
        <v>0</v>
      </c>
      <c r="EG193" s="16">
        <v>0</v>
      </c>
      <c r="EH193" s="16" t="s">
        <v>47230</v>
      </c>
      <c r="EI193" s="16" t="s">
        <v>7173</v>
      </c>
      <c r="EJ193" s="16">
        <v>0</v>
      </c>
      <c r="EK193" s="16">
        <v>0</v>
      </c>
      <c r="EL193" s="16">
        <v>0</v>
      </c>
      <c r="EM193" s="16" t="s">
        <v>47231</v>
      </c>
      <c r="EN193" s="17" t="s">
        <v>7174</v>
      </c>
      <c r="EO193" s="25">
        <v>0</v>
      </c>
      <c r="EP193" s="25">
        <v>0</v>
      </c>
      <c r="EQ193" s="16">
        <v>0</v>
      </c>
      <c r="ER193" s="16" t="s">
        <v>47232</v>
      </c>
      <c r="ES193" s="17" t="s">
        <v>7175</v>
      </c>
      <c r="ET193" s="17">
        <v>0</v>
      </c>
      <c r="EU193" s="17">
        <v>0</v>
      </c>
      <c r="EV193" s="17">
        <v>0</v>
      </c>
      <c r="EW193" s="17" t="s">
        <v>47233</v>
      </c>
      <c r="EX193" s="17" t="s">
        <v>7176</v>
      </c>
      <c r="EY193" s="17">
        <v>0</v>
      </c>
      <c r="EZ193" s="17">
        <v>0</v>
      </c>
      <c r="FA193" s="17">
        <v>0</v>
      </c>
      <c r="FB193" s="17" t="s">
        <v>47234</v>
      </c>
      <c r="FC193" s="17" t="s">
        <v>7177</v>
      </c>
      <c r="FD193" s="17">
        <v>0</v>
      </c>
      <c r="FE193" s="17">
        <v>0</v>
      </c>
      <c r="FF193" s="17">
        <v>0</v>
      </c>
      <c r="FH193" s="17">
        <v>0</v>
      </c>
      <c r="FI193" s="17">
        <v>0</v>
      </c>
      <c r="FJ193" s="17">
        <v>0</v>
      </c>
      <c r="FL193" s="17">
        <v>0</v>
      </c>
      <c r="FM193" s="17">
        <v>0</v>
      </c>
      <c r="FN193" s="17">
        <v>0</v>
      </c>
    </row>
    <row r="194" spans="1:170">
      <c r="A194" s="14">
        <v>69521007</v>
      </c>
      <c r="B194" s="15" t="s">
        <v>60</v>
      </c>
      <c r="C194" s="17" t="s">
        <v>388</v>
      </c>
      <c r="D194" s="25">
        <v>0</v>
      </c>
      <c r="E194" s="25">
        <v>0</v>
      </c>
      <c r="F194" s="25">
        <v>0</v>
      </c>
      <c r="I194" s="16"/>
      <c r="L194" s="20" t="s">
        <v>1484</v>
      </c>
      <c r="M194" s="17" t="s">
        <v>47235</v>
      </c>
      <c r="N194" s="17" t="s">
        <v>7178</v>
      </c>
      <c r="O194" s="25">
        <v>0</v>
      </c>
      <c r="P194" s="25">
        <v>0</v>
      </c>
      <c r="Q194" s="25">
        <v>0</v>
      </c>
      <c r="R194" s="16" t="s">
        <v>47236</v>
      </c>
      <c r="S194" s="17" t="s">
        <v>7179</v>
      </c>
      <c r="T194" s="25">
        <v>0</v>
      </c>
      <c r="U194" s="25">
        <v>0</v>
      </c>
      <c r="V194" s="25">
        <v>0</v>
      </c>
      <c r="W194" s="16" t="s">
        <v>47237</v>
      </c>
      <c r="X194" s="17" t="s">
        <v>7180</v>
      </c>
      <c r="Y194" s="25">
        <v>0</v>
      </c>
      <c r="Z194" s="25">
        <v>0</v>
      </c>
      <c r="AA194" s="25">
        <v>0</v>
      </c>
      <c r="AB194" s="16" t="s">
        <v>47238</v>
      </c>
      <c r="AC194" s="17" t="s">
        <v>7181</v>
      </c>
      <c r="AD194" s="25">
        <v>0</v>
      </c>
      <c r="AE194" s="25">
        <v>0</v>
      </c>
      <c r="AF194" s="25">
        <v>0</v>
      </c>
      <c r="AG194" s="16" t="s">
        <v>47239</v>
      </c>
      <c r="AH194" s="17" t="s">
        <v>7182</v>
      </c>
      <c r="AI194" s="25">
        <v>0</v>
      </c>
      <c r="AJ194" s="25">
        <v>0</v>
      </c>
      <c r="AK194" s="25">
        <v>0</v>
      </c>
      <c r="AL194" s="16" t="s">
        <v>47240</v>
      </c>
      <c r="AM194" s="17" t="s">
        <v>7183</v>
      </c>
      <c r="AN194" s="25">
        <v>0</v>
      </c>
      <c r="AO194" s="25">
        <v>0</v>
      </c>
      <c r="AP194" s="25">
        <v>0</v>
      </c>
      <c r="AQ194" s="16" t="s">
        <v>47241</v>
      </c>
      <c r="AR194" s="17" t="s">
        <v>7184</v>
      </c>
      <c r="AS194" s="25">
        <v>0</v>
      </c>
      <c r="AT194" s="25">
        <v>0</v>
      </c>
      <c r="AU194" s="25">
        <v>0</v>
      </c>
      <c r="AV194" s="16" t="s">
        <v>47242</v>
      </c>
      <c r="AW194" s="17" t="s">
        <v>7185</v>
      </c>
      <c r="AX194" s="25">
        <v>0</v>
      </c>
      <c r="AY194" s="25">
        <v>0</v>
      </c>
      <c r="AZ194" s="25">
        <v>0</v>
      </c>
      <c r="BA194" s="16" t="s">
        <v>47243</v>
      </c>
      <c r="BB194" s="17" t="s">
        <v>7186</v>
      </c>
      <c r="BC194" s="25">
        <v>0</v>
      </c>
      <c r="BD194" s="25">
        <v>0</v>
      </c>
      <c r="BE194" s="25">
        <v>0</v>
      </c>
      <c r="BF194" s="16" t="s">
        <v>47244</v>
      </c>
      <c r="BG194" s="17" t="s">
        <v>7187</v>
      </c>
      <c r="BH194" s="25">
        <v>0</v>
      </c>
      <c r="BI194" s="25">
        <v>0</v>
      </c>
      <c r="BJ194" s="25">
        <v>0</v>
      </c>
      <c r="BK194" s="16" t="s">
        <v>47245</v>
      </c>
      <c r="BL194" s="17" t="s">
        <v>7188</v>
      </c>
      <c r="BM194" s="25">
        <v>0</v>
      </c>
      <c r="BN194" s="25">
        <v>0</v>
      </c>
      <c r="BO194" s="25">
        <v>0</v>
      </c>
      <c r="BP194" s="16" t="s">
        <v>47246</v>
      </c>
      <c r="BQ194" s="17" t="s">
        <v>7189</v>
      </c>
      <c r="BR194" s="25">
        <v>0</v>
      </c>
      <c r="BS194" s="25">
        <v>0</v>
      </c>
      <c r="BT194" s="25">
        <v>0</v>
      </c>
      <c r="BU194" s="16" t="s">
        <v>47247</v>
      </c>
      <c r="BV194" s="17" t="s">
        <v>7190</v>
      </c>
      <c r="BW194" s="25">
        <v>0</v>
      </c>
      <c r="BX194" s="25">
        <v>0</v>
      </c>
      <c r="BY194" s="25">
        <v>0</v>
      </c>
      <c r="BZ194" s="16" t="s">
        <v>47248</v>
      </c>
      <c r="CA194" s="17" t="s">
        <v>7191</v>
      </c>
      <c r="CB194" s="25">
        <v>0</v>
      </c>
      <c r="CC194" s="25">
        <v>0</v>
      </c>
      <c r="CD194" s="25">
        <v>0</v>
      </c>
      <c r="CE194" s="16" t="s">
        <v>47249</v>
      </c>
      <c r="CF194" s="17" t="s">
        <v>7192</v>
      </c>
      <c r="CG194" s="25">
        <v>0</v>
      </c>
      <c r="CH194" s="25">
        <v>0</v>
      </c>
      <c r="CI194" s="25">
        <v>0</v>
      </c>
      <c r="CJ194" s="16" t="s">
        <v>47250</v>
      </c>
      <c r="CK194" s="17" t="s">
        <v>7193</v>
      </c>
      <c r="CL194" s="25">
        <v>0</v>
      </c>
      <c r="CM194" s="25">
        <v>0</v>
      </c>
      <c r="CN194" s="25">
        <v>0</v>
      </c>
      <c r="CO194" s="16" t="s">
        <v>47251</v>
      </c>
      <c r="CP194" s="17" t="s">
        <v>7194</v>
      </c>
      <c r="CQ194" s="25">
        <v>0</v>
      </c>
      <c r="CR194" s="25">
        <v>0</v>
      </c>
      <c r="CS194" s="25">
        <v>0</v>
      </c>
      <c r="CT194" s="16" t="s">
        <v>47252</v>
      </c>
      <c r="CU194" s="17" t="s">
        <v>7195</v>
      </c>
      <c r="CV194" s="25">
        <v>0</v>
      </c>
      <c r="CW194" s="25">
        <v>0</v>
      </c>
      <c r="CX194" s="25">
        <v>0</v>
      </c>
      <c r="CY194" s="16" t="s">
        <v>47253</v>
      </c>
      <c r="CZ194" s="17" t="s">
        <v>7196</v>
      </c>
      <c r="DA194" s="25">
        <v>0</v>
      </c>
      <c r="DB194" s="25">
        <v>0</v>
      </c>
      <c r="DC194" s="25">
        <v>0</v>
      </c>
      <c r="DD194" s="25" t="s">
        <v>47254</v>
      </c>
      <c r="DE194" s="25" t="s">
        <v>7197</v>
      </c>
      <c r="DF194" s="25">
        <v>0</v>
      </c>
      <c r="DG194" s="25">
        <v>0</v>
      </c>
      <c r="DH194" s="25">
        <v>0</v>
      </c>
      <c r="DI194" s="16" t="s">
        <v>47255</v>
      </c>
      <c r="DJ194" s="17" t="s">
        <v>7198</v>
      </c>
      <c r="DK194" s="25">
        <v>0</v>
      </c>
      <c r="DL194" s="25">
        <v>0</v>
      </c>
      <c r="DM194" s="25">
        <v>0</v>
      </c>
      <c r="DN194" s="16" t="s">
        <v>47256</v>
      </c>
      <c r="DO194" s="17" t="s">
        <v>7199</v>
      </c>
      <c r="DP194" s="25">
        <v>0</v>
      </c>
      <c r="DQ194" s="25">
        <v>0</v>
      </c>
      <c r="DR194" s="25">
        <v>0</v>
      </c>
      <c r="DS194" s="16" t="s">
        <v>47257</v>
      </c>
      <c r="DT194" s="17" t="s">
        <v>7200</v>
      </c>
      <c r="DU194" s="25">
        <v>0</v>
      </c>
      <c r="DV194" s="25">
        <v>0</v>
      </c>
      <c r="DW194" s="25">
        <v>0</v>
      </c>
      <c r="DX194" s="16" t="s">
        <v>47258</v>
      </c>
      <c r="DY194" s="17" t="s">
        <v>7201</v>
      </c>
      <c r="DZ194" s="25">
        <v>0</v>
      </c>
      <c r="EA194" s="25">
        <v>0</v>
      </c>
      <c r="EB194" s="16">
        <v>0</v>
      </c>
      <c r="EC194" s="16" t="s">
        <v>47259</v>
      </c>
      <c r="ED194" s="17" t="s">
        <v>7202</v>
      </c>
      <c r="EE194" s="25">
        <v>0</v>
      </c>
      <c r="EF194" s="25">
        <v>0</v>
      </c>
      <c r="EG194" s="16">
        <v>0</v>
      </c>
      <c r="EH194" s="16" t="s">
        <v>47260</v>
      </c>
      <c r="EI194" s="16" t="s">
        <v>7203</v>
      </c>
      <c r="EJ194" s="16">
        <v>0</v>
      </c>
      <c r="EK194" s="16">
        <v>0</v>
      </c>
      <c r="EL194" s="16">
        <v>0</v>
      </c>
      <c r="EM194" s="16" t="s">
        <v>47261</v>
      </c>
      <c r="EN194" s="17" t="s">
        <v>7204</v>
      </c>
      <c r="EO194" s="25">
        <v>0</v>
      </c>
      <c r="EP194" s="25">
        <v>0</v>
      </c>
      <c r="EQ194" s="16">
        <v>0</v>
      </c>
      <c r="ER194" s="16" t="s">
        <v>47262</v>
      </c>
      <c r="ES194" s="17" t="s">
        <v>7205</v>
      </c>
      <c r="ET194" s="17">
        <v>0</v>
      </c>
      <c r="EU194" s="17">
        <v>0</v>
      </c>
      <c r="EV194" s="17">
        <v>0</v>
      </c>
      <c r="EW194" s="17" t="s">
        <v>47263</v>
      </c>
      <c r="EX194" s="17" t="s">
        <v>7206</v>
      </c>
      <c r="EY194" s="17">
        <v>0</v>
      </c>
      <c r="EZ194" s="17">
        <v>0</v>
      </c>
      <c r="FA194" s="17">
        <v>0</v>
      </c>
      <c r="FB194" s="17" t="s">
        <v>47264</v>
      </c>
      <c r="FC194" s="17" t="s">
        <v>7207</v>
      </c>
      <c r="FD194" s="17">
        <v>0</v>
      </c>
      <c r="FE194" s="17">
        <v>0</v>
      </c>
      <c r="FF194" s="17">
        <v>0</v>
      </c>
      <c r="FH194" s="17">
        <v>0</v>
      </c>
      <c r="FI194" s="17">
        <v>0</v>
      </c>
      <c r="FJ194" s="17">
        <v>0</v>
      </c>
      <c r="FL194" s="17">
        <v>0</v>
      </c>
      <c r="FM194" s="17">
        <v>0</v>
      </c>
      <c r="FN194" s="17">
        <v>0</v>
      </c>
    </row>
    <row r="195" spans="1:170">
      <c r="A195" s="14">
        <v>69521008</v>
      </c>
      <c r="B195" s="15" t="s">
        <v>60</v>
      </c>
      <c r="C195" s="17" t="s">
        <v>389</v>
      </c>
      <c r="D195" s="25">
        <v>-3059549</v>
      </c>
      <c r="E195" s="25">
        <v>-66233241</v>
      </c>
      <c r="F195" s="25">
        <v>-69292790</v>
      </c>
      <c r="I195" s="16"/>
      <c r="L195" s="20" t="s">
        <v>1485</v>
      </c>
      <c r="M195" s="17" t="s">
        <v>47265</v>
      </c>
      <c r="N195" s="17" t="s">
        <v>7208</v>
      </c>
      <c r="O195" s="25">
        <v>0</v>
      </c>
      <c r="P195" s="25">
        <v>-56886578</v>
      </c>
      <c r="Q195" s="25">
        <v>-56886578</v>
      </c>
      <c r="R195" s="16" t="s">
        <v>47266</v>
      </c>
      <c r="S195" s="17" t="s">
        <v>7209</v>
      </c>
      <c r="T195" s="25">
        <v>0</v>
      </c>
      <c r="U195" s="25">
        <v>0</v>
      </c>
      <c r="V195" s="25">
        <v>0</v>
      </c>
      <c r="W195" s="16" t="s">
        <v>47267</v>
      </c>
      <c r="X195" s="17" t="s">
        <v>7210</v>
      </c>
      <c r="Y195" s="25">
        <v>0</v>
      </c>
      <c r="Z195" s="25">
        <v>0</v>
      </c>
      <c r="AA195" s="25">
        <v>0</v>
      </c>
      <c r="AB195" s="16" t="s">
        <v>47268</v>
      </c>
      <c r="AC195" s="17" t="s">
        <v>7211</v>
      </c>
      <c r="AD195" s="25">
        <v>0</v>
      </c>
      <c r="AE195" s="25">
        <v>0</v>
      </c>
      <c r="AF195" s="25">
        <v>0</v>
      </c>
      <c r="AG195" s="16" t="s">
        <v>47269</v>
      </c>
      <c r="AH195" s="17" t="s">
        <v>7212</v>
      </c>
      <c r="AI195" s="25">
        <v>0</v>
      </c>
      <c r="AJ195" s="25">
        <v>0</v>
      </c>
      <c r="AK195" s="25">
        <v>0</v>
      </c>
      <c r="AL195" s="16" t="s">
        <v>47270</v>
      </c>
      <c r="AM195" s="17" t="s">
        <v>7213</v>
      </c>
      <c r="AN195" s="25">
        <v>0</v>
      </c>
      <c r="AO195" s="25">
        <v>0</v>
      </c>
      <c r="AP195" s="25">
        <v>0</v>
      </c>
      <c r="AQ195" s="16" t="s">
        <v>47271</v>
      </c>
      <c r="AR195" s="17" t="s">
        <v>7214</v>
      </c>
      <c r="AS195" s="25">
        <v>0</v>
      </c>
      <c r="AT195" s="25">
        <v>0</v>
      </c>
      <c r="AU195" s="25">
        <v>0</v>
      </c>
      <c r="AV195" s="16" t="s">
        <v>47272</v>
      </c>
      <c r="AW195" s="17" t="s">
        <v>7215</v>
      </c>
      <c r="AX195" s="25">
        <v>0</v>
      </c>
      <c r="AY195" s="25">
        <v>0</v>
      </c>
      <c r="AZ195" s="25">
        <v>0</v>
      </c>
      <c r="BA195" s="16" t="s">
        <v>47273</v>
      </c>
      <c r="BB195" s="17" t="s">
        <v>7216</v>
      </c>
      <c r="BC195" s="25">
        <v>0</v>
      </c>
      <c r="BD195" s="25">
        <v>0</v>
      </c>
      <c r="BE195" s="25">
        <v>0</v>
      </c>
      <c r="BF195" s="16" t="s">
        <v>47274</v>
      </c>
      <c r="BG195" s="17" t="s">
        <v>7217</v>
      </c>
      <c r="BH195" s="25">
        <v>-3059549</v>
      </c>
      <c r="BI195" s="25">
        <v>-8604175</v>
      </c>
      <c r="BJ195" s="25">
        <v>-11663724</v>
      </c>
      <c r="BK195" s="16" t="s">
        <v>47275</v>
      </c>
      <c r="BL195" s="17" t="s">
        <v>7218</v>
      </c>
      <c r="BM195" s="25">
        <v>0</v>
      </c>
      <c r="BN195" s="25">
        <v>0</v>
      </c>
      <c r="BO195" s="25">
        <v>0</v>
      </c>
      <c r="BP195" s="16" t="s">
        <v>47276</v>
      </c>
      <c r="BQ195" s="17" t="s">
        <v>7219</v>
      </c>
      <c r="BR195" s="25">
        <v>0</v>
      </c>
      <c r="BS195" s="25">
        <v>0</v>
      </c>
      <c r="BT195" s="25">
        <v>0</v>
      </c>
      <c r="BU195" s="16" t="s">
        <v>47277</v>
      </c>
      <c r="BV195" s="17" t="s">
        <v>7220</v>
      </c>
      <c r="BW195" s="25">
        <v>0</v>
      </c>
      <c r="BX195" s="25">
        <v>0</v>
      </c>
      <c r="BY195" s="25">
        <v>0</v>
      </c>
      <c r="BZ195" s="16" t="s">
        <v>47278</v>
      </c>
      <c r="CA195" s="17" t="s">
        <v>7221</v>
      </c>
      <c r="CB195" s="25">
        <v>0</v>
      </c>
      <c r="CC195" s="25">
        <v>0</v>
      </c>
      <c r="CD195" s="25">
        <v>0</v>
      </c>
      <c r="CE195" s="16" t="s">
        <v>47279</v>
      </c>
      <c r="CF195" s="17" t="s">
        <v>7222</v>
      </c>
      <c r="CG195" s="25">
        <v>0</v>
      </c>
      <c r="CH195" s="25">
        <v>0</v>
      </c>
      <c r="CI195" s="25">
        <v>0</v>
      </c>
      <c r="CJ195" s="16" t="s">
        <v>47280</v>
      </c>
      <c r="CK195" s="17" t="s">
        <v>7223</v>
      </c>
      <c r="CL195" s="25">
        <v>0</v>
      </c>
      <c r="CM195" s="25">
        <v>0</v>
      </c>
      <c r="CN195" s="25">
        <v>0</v>
      </c>
      <c r="CO195" s="16" t="s">
        <v>47281</v>
      </c>
      <c r="CP195" s="17" t="s">
        <v>7224</v>
      </c>
      <c r="CQ195" s="25">
        <v>0</v>
      </c>
      <c r="CR195" s="25">
        <v>0</v>
      </c>
      <c r="CS195" s="25">
        <v>0</v>
      </c>
      <c r="CT195" s="16" t="s">
        <v>47282</v>
      </c>
      <c r="CU195" s="17" t="s">
        <v>7225</v>
      </c>
      <c r="CV195" s="25">
        <v>0</v>
      </c>
      <c r="CW195" s="25">
        <v>0</v>
      </c>
      <c r="CX195" s="25">
        <v>0</v>
      </c>
      <c r="CY195" s="16" t="s">
        <v>47283</v>
      </c>
      <c r="CZ195" s="17" t="s">
        <v>7226</v>
      </c>
      <c r="DA195" s="25">
        <v>0</v>
      </c>
      <c r="DB195" s="25">
        <v>0</v>
      </c>
      <c r="DC195" s="25">
        <v>0</v>
      </c>
      <c r="DD195" s="25" t="s">
        <v>47284</v>
      </c>
      <c r="DE195" s="25" t="s">
        <v>7227</v>
      </c>
      <c r="DF195" s="25">
        <v>0</v>
      </c>
      <c r="DG195" s="25">
        <v>0</v>
      </c>
      <c r="DH195" s="25">
        <v>0</v>
      </c>
      <c r="DI195" s="16" t="s">
        <v>47285</v>
      </c>
      <c r="DJ195" s="17" t="s">
        <v>7228</v>
      </c>
      <c r="DK195" s="25">
        <v>0</v>
      </c>
      <c r="DL195" s="25">
        <v>0</v>
      </c>
      <c r="DM195" s="25">
        <v>0</v>
      </c>
      <c r="DN195" s="16" t="s">
        <v>47286</v>
      </c>
      <c r="DO195" s="17" t="s">
        <v>7229</v>
      </c>
      <c r="DP195" s="25">
        <v>0</v>
      </c>
      <c r="DQ195" s="25">
        <v>-742488</v>
      </c>
      <c r="DR195" s="25">
        <v>-742488</v>
      </c>
      <c r="DS195" s="16" t="s">
        <v>47287</v>
      </c>
      <c r="DT195" s="17" t="s">
        <v>7230</v>
      </c>
      <c r="DU195" s="25">
        <v>0</v>
      </c>
      <c r="DV195" s="25">
        <v>0</v>
      </c>
      <c r="DW195" s="25">
        <v>0</v>
      </c>
      <c r="DX195" s="16" t="s">
        <v>47288</v>
      </c>
      <c r="DY195" s="17" t="s">
        <v>7231</v>
      </c>
      <c r="DZ195" s="25">
        <v>0</v>
      </c>
      <c r="EA195" s="25">
        <v>0</v>
      </c>
      <c r="EB195" s="16">
        <v>0</v>
      </c>
      <c r="EC195" s="16" t="s">
        <v>47289</v>
      </c>
      <c r="ED195" s="17" t="s">
        <v>7232</v>
      </c>
      <c r="EE195" s="25">
        <v>0</v>
      </c>
      <c r="EF195" s="25">
        <v>0</v>
      </c>
      <c r="EG195" s="16">
        <v>0</v>
      </c>
      <c r="EH195" s="16" t="s">
        <v>47290</v>
      </c>
      <c r="EI195" s="16" t="s">
        <v>7233</v>
      </c>
      <c r="EJ195" s="16">
        <v>0</v>
      </c>
      <c r="EK195" s="16">
        <v>0</v>
      </c>
      <c r="EL195" s="16">
        <v>0</v>
      </c>
      <c r="EM195" s="16" t="s">
        <v>47291</v>
      </c>
      <c r="EN195" s="17" t="s">
        <v>7234</v>
      </c>
      <c r="EO195" s="25">
        <v>0</v>
      </c>
      <c r="EP195" s="25">
        <v>0</v>
      </c>
      <c r="EQ195" s="16">
        <v>0</v>
      </c>
      <c r="ER195" s="16" t="s">
        <v>47292</v>
      </c>
      <c r="ES195" s="17" t="s">
        <v>7235</v>
      </c>
      <c r="ET195" s="17">
        <v>0</v>
      </c>
      <c r="EU195" s="17">
        <v>0</v>
      </c>
      <c r="EV195" s="17">
        <v>0</v>
      </c>
      <c r="EW195" s="17" t="s">
        <v>47293</v>
      </c>
      <c r="EX195" s="17" t="s">
        <v>7236</v>
      </c>
      <c r="EY195" s="17">
        <v>0</v>
      </c>
      <c r="EZ195" s="17">
        <v>0</v>
      </c>
      <c r="FA195" s="17">
        <v>0</v>
      </c>
      <c r="FB195" s="17" t="s">
        <v>47294</v>
      </c>
      <c r="FC195" s="17" t="s">
        <v>7237</v>
      </c>
      <c r="FD195" s="17">
        <v>0</v>
      </c>
      <c r="FE195" s="17">
        <v>0</v>
      </c>
      <c r="FF195" s="17">
        <v>0</v>
      </c>
      <c r="FH195" s="17">
        <v>-3059549</v>
      </c>
      <c r="FI195" s="17">
        <v>-66233241</v>
      </c>
      <c r="FJ195" s="17">
        <v>-69292790</v>
      </c>
      <c r="FL195" s="17">
        <v>0</v>
      </c>
      <c r="FM195" s="17">
        <v>0</v>
      </c>
      <c r="FN195" s="17">
        <v>0</v>
      </c>
    </row>
    <row r="196" spans="1:170">
      <c r="A196" s="14">
        <v>69521009</v>
      </c>
      <c r="B196" s="15" t="s">
        <v>60</v>
      </c>
      <c r="C196" s="17" t="s">
        <v>390</v>
      </c>
      <c r="D196" s="25">
        <v>0</v>
      </c>
      <c r="E196" s="25">
        <v>-135000</v>
      </c>
      <c r="F196" s="25">
        <v>-135000</v>
      </c>
      <c r="I196" s="16"/>
      <c r="L196" s="20" t="s">
        <v>1486</v>
      </c>
      <c r="M196" s="17" t="s">
        <v>47295</v>
      </c>
      <c r="N196" s="17" t="s">
        <v>7238</v>
      </c>
      <c r="O196" s="25">
        <v>0</v>
      </c>
      <c r="P196" s="25">
        <v>0</v>
      </c>
      <c r="Q196" s="25">
        <v>0</v>
      </c>
      <c r="R196" s="16" t="s">
        <v>47296</v>
      </c>
      <c r="S196" s="17" t="s">
        <v>7239</v>
      </c>
      <c r="T196" s="25">
        <v>0</v>
      </c>
      <c r="U196" s="25">
        <v>0</v>
      </c>
      <c r="V196" s="25">
        <v>0</v>
      </c>
      <c r="W196" s="16" t="s">
        <v>47297</v>
      </c>
      <c r="X196" s="17" t="s">
        <v>7240</v>
      </c>
      <c r="Y196" s="25">
        <v>0</v>
      </c>
      <c r="Z196" s="25">
        <v>0</v>
      </c>
      <c r="AA196" s="25">
        <v>0</v>
      </c>
      <c r="AB196" s="16" t="s">
        <v>47298</v>
      </c>
      <c r="AC196" s="17" t="s">
        <v>7241</v>
      </c>
      <c r="AD196" s="25">
        <v>0</v>
      </c>
      <c r="AE196" s="25">
        <v>0</v>
      </c>
      <c r="AF196" s="25">
        <v>0</v>
      </c>
      <c r="AG196" s="16" t="s">
        <v>47299</v>
      </c>
      <c r="AH196" s="17" t="s">
        <v>7242</v>
      </c>
      <c r="AI196" s="25">
        <v>0</v>
      </c>
      <c r="AJ196" s="25">
        <v>0</v>
      </c>
      <c r="AK196" s="25">
        <v>0</v>
      </c>
      <c r="AL196" s="16" t="s">
        <v>47300</v>
      </c>
      <c r="AM196" s="17" t="s">
        <v>7243</v>
      </c>
      <c r="AN196" s="25">
        <v>0</v>
      </c>
      <c r="AO196" s="25">
        <v>0</v>
      </c>
      <c r="AP196" s="25">
        <v>0</v>
      </c>
      <c r="AQ196" s="16" t="s">
        <v>47301</v>
      </c>
      <c r="AR196" s="17" t="s">
        <v>7244</v>
      </c>
      <c r="AS196" s="25">
        <v>0</v>
      </c>
      <c r="AT196" s="25">
        <v>0</v>
      </c>
      <c r="AU196" s="25">
        <v>0</v>
      </c>
      <c r="AV196" s="16" t="s">
        <v>47302</v>
      </c>
      <c r="AW196" s="17" t="s">
        <v>7245</v>
      </c>
      <c r="AX196" s="25">
        <v>0</v>
      </c>
      <c r="AY196" s="25">
        <v>0</v>
      </c>
      <c r="AZ196" s="25">
        <v>0</v>
      </c>
      <c r="BA196" s="16" t="s">
        <v>47303</v>
      </c>
      <c r="BB196" s="17" t="s">
        <v>7246</v>
      </c>
      <c r="BC196" s="25">
        <v>0</v>
      </c>
      <c r="BD196" s="25">
        <v>0</v>
      </c>
      <c r="BE196" s="25">
        <v>0</v>
      </c>
      <c r="BF196" s="16" t="s">
        <v>47304</v>
      </c>
      <c r="BG196" s="17" t="s">
        <v>7247</v>
      </c>
      <c r="BH196" s="25">
        <v>0</v>
      </c>
      <c r="BI196" s="25">
        <v>0</v>
      </c>
      <c r="BJ196" s="25">
        <v>0</v>
      </c>
      <c r="BK196" s="16" t="s">
        <v>47305</v>
      </c>
      <c r="BL196" s="17" t="s">
        <v>7248</v>
      </c>
      <c r="BM196" s="25">
        <v>0</v>
      </c>
      <c r="BN196" s="25">
        <v>0</v>
      </c>
      <c r="BO196" s="25">
        <v>0</v>
      </c>
      <c r="BP196" s="16" t="s">
        <v>47306</v>
      </c>
      <c r="BQ196" s="17" t="s">
        <v>7249</v>
      </c>
      <c r="BR196" s="25">
        <v>0</v>
      </c>
      <c r="BS196" s="25">
        <v>0</v>
      </c>
      <c r="BT196" s="25">
        <v>0</v>
      </c>
      <c r="BU196" s="16" t="s">
        <v>47307</v>
      </c>
      <c r="BV196" s="17" t="s">
        <v>7250</v>
      </c>
      <c r="BW196" s="25">
        <v>0</v>
      </c>
      <c r="BX196" s="25">
        <v>0</v>
      </c>
      <c r="BY196" s="25">
        <v>0</v>
      </c>
      <c r="BZ196" s="16" t="s">
        <v>47308</v>
      </c>
      <c r="CA196" s="17" t="s">
        <v>7251</v>
      </c>
      <c r="CB196" s="25">
        <v>0</v>
      </c>
      <c r="CC196" s="25">
        <v>0</v>
      </c>
      <c r="CD196" s="25">
        <v>0</v>
      </c>
      <c r="CE196" s="16" t="s">
        <v>47309</v>
      </c>
      <c r="CF196" s="17" t="s">
        <v>7252</v>
      </c>
      <c r="CG196" s="25">
        <v>0</v>
      </c>
      <c r="CH196" s="25">
        <v>0</v>
      </c>
      <c r="CI196" s="25">
        <v>0</v>
      </c>
      <c r="CJ196" s="16" t="s">
        <v>47310</v>
      </c>
      <c r="CK196" s="17" t="s">
        <v>7253</v>
      </c>
      <c r="CL196" s="25">
        <v>0</v>
      </c>
      <c r="CM196" s="25">
        <v>0</v>
      </c>
      <c r="CN196" s="25">
        <v>0</v>
      </c>
      <c r="CO196" s="16" t="s">
        <v>47311</v>
      </c>
      <c r="CP196" s="17" t="s">
        <v>7254</v>
      </c>
      <c r="CQ196" s="25">
        <v>0</v>
      </c>
      <c r="CR196" s="25">
        <v>0</v>
      </c>
      <c r="CS196" s="25">
        <v>0</v>
      </c>
      <c r="CT196" s="16" t="s">
        <v>47312</v>
      </c>
      <c r="CU196" s="17" t="s">
        <v>7255</v>
      </c>
      <c r="CV196" s="25">
        <v>0</v>
      </c>
      <c r="CW196" s="25">
        <v>0</v>
      </c>
      <c r="CX196" s="25">
        <v>0</v>
      </c>
      <c r="CY196" s="16" t="s">
        <v>47313</v>
      </c>
      <c r="CZ196" s="17" t="s">
        <v>7256</v>
      </c>
      <c r="DA196" s="25">
        <v>0</v>
      </c>
      <c r="DB196" s="25">
        <v>0</v>
      </c>
      <c r="DC196" s="25">
        <v>0</v>
      </c>
      <c r="DD196" s="25" t="s">
        <v>47314</v>
      </c>
      <c r="DE196" s="25" t="s">
        <v>7257</v>
      </c>
      <c r="DF196" s="25">
        <v>0</v>
      </c>
      <c r="DG196" s="25">
        <v>0</v>
      </c>
      <c r="DH196" s="25">
        <v>0</v>
      </c>
      <c r="DI196" s="16" t="s">
        <v>47315</v>
      </c>
      <c r="DJ196" s="17" t="s">
        <v>7258</v>
      </c>
      <c r="DK196" s="25">
        <v>0</v>
      </c>
      <c r="DL196" s="25">
        <v>0</v>
      </c>
      <c r="DM196" s="25">
        <v>0</v>
      </c>
      <c r="DN196" s="16" t="s">
        <v>47316</v>
      </c>
      <c r="DO196" s="17" t="s">
        <v>7259</v>
      </c>
      <c r="DP196" s="25">
        <v>0</v>
      </c>
      <c r="DQ196" s="25">
        <v>-135000</v>
      </c>
      <c r="DR196" s="25">
        <v>-135000</v>
      </c>
      <c r="DS196" s="16" t="s">
        <v>47317</v>
      </c>
      <c r="DT196" s="17" t="s">
        <v>7260</v>
      </c>
      <c r="DU196" s="25">
        <v>0</v>
      </c>
      <c r="DV196" s="25">
        <v>0</v>
      </c>
      <c r="DW196" s="25">
        <v>0</v>
      </c>
      <c r="DX196" s="16" t="s">
        <v>47318</v>
      </c>
      <c r="DY196" s="17" t="s">
        <v>7261</v>
      </c>
      <c r="DZ196" s="25">
        <v>0</v>
      </c>
      <c r="EA196" s="25">
        <v>0</v>
      </c>
      <c r="EB196" s="16">
        <v>0</v>
      </c>
      <c r="EC196" s="16" t="s">
        <v>47319</v>
      </c>
      <c r="ED196" s="17" t="s">
        <v>7262</v>
      </c>
      <c r="EE196" s="25">
        <v>0</v>
      </c>
      <c r="EF196" s="25">
        <v>0</v>
      </c>
      <c r="EG196" s="16">
        <v>0</v>
      </c>
      <c r="EH196" s="16" t="s">
        <v>47320</v>
      </c>
      <c r="EI196" s="16" t="s">
        <v>7263</v>
      </c>
      <c r="EJ196" s="16">
        <v>0</v>
      </c>
      <c r="EK196" s="16">
        <v>0</v>
      </c>
      <c r="EL196" s="16">
        <v>0</v>
      </c>
      <c r="EM196" s="16" t="s">
        <v>47321</v>
      </c>
      <c r="EN196" s="17" t="s">
        <v>7264</v>
      </c>
      <c r="EO196" s="25">
        <v>0</v>
      </c>
      <c r="EP196" s="25">
        <v>0</v>
      </c>
      <c r="EQ196" s="16">
        <v>0</v>
      </c>
      <c r="ER196" s="16" t="s">
        <v>47322</v>
      </c>
      <c r="ES196" s="17" t="s">
        <v>7265</v>
      </c>
      <c r="ET196" s="17">
        <v>0</v>
      </c>
      <c r="EU196" s="17">
        <v>0</v>
      </c>
      <c r="EV196" s="17">
        <v>0</v>
      </c>
      <c r="EW196" s="17" t="s">
        <v>47323</v>
      </c>
      <c r="EX196" s="17" t="s">
        <v>7266</v>
      </c>
      <c r="EY196" s="17">
        <v>0</v>
      </c>
      <c r="EZ196" s="17">
        <v>0</v>
      </c>
      <c r="FA196" s="17">
        <v>0</v>
      </c>
      <c r="FB196" s="17" t="s">
        <v>47324</v>
      </c>
      <c r="FC196" s="17" t="s">
        <v>7267</v>
      </c>
      <c r="FD196" s="17">
        <v>0</v>
      </c>
      <c r="FE196" s="17">
        <v>0</v>
      </c>
      <c r="FF196" s="17">
        <v>0</v>
      </c>
      <c r="FH196" s="17">
        <v>0</v>
      </c>
      <c r="FI196" s="17">
        <v>-135000</v>
      </c>
      <c r="FJ196" s="17">
        <v>-135000</v>
      </c>
      <c r="FL196" s="17">
        <v>0</v>
      </c>
      <c r="FM196" s="17">
        <v>0</v>
      </c>
      <c r="FN196" s="17">
        <v>0</v>
      </c>
    </row>
    <row r="197" spans="1:170">
      <c r="A197" s="14">
        <v>69521010</v>
      </c>
      <c r="B197" s="15" t="s">
        <v>60</v>
      </c>
      <c r="C197" s="17" t="s">
        <v>391</v>
      </c>
      <c r="D197" s="25">
        <v>0</v>
      </c>
      <c r="E197" s="25">
        <v>0</v>
      </c>
      <c r="F197" s="25">
        <v>0</v>
      </c>
      <c r="I197" s="16"/>
      <c r="L197" s="20" t="s">
        <v>1</v>
      </c>
      <c r="M197" s="17" t="s">
        <v>47325</v>
      </c>
      <c r="N197" s="17" t="s">
        <v>7268</v>
      </c>
      <c r="O197" s="25">
        <v>0</v>
      </c>
      <c r="P197" s="25">
        <v>0</v>
      </c>
      <c r="Q197" s="25">
        <v>0</v>
      </c>
      <c r="R197" s="16" t="s">
        <v>47326</v>
      </c>
      <c r="S197" s="17" t="s">
        <v>7269</v>
      </c>
      <c r="T197" s="25">
        <v>0</v>
      </c>
      <c r="U197" s="25">
        <v>0</v>
      </c>
      <c r="V197" s="25">
        <v>0</v>
      </c>
      <c r="W197" s="16" t="s">
        <v>47327</v>
      </c>
      <c r="X197" s="17" t="s">
        <v>7270</v>
      </c>
      <c r="Y197" s="25">
        <v>0</v>
      </c>
      <c r="Z197" s="25">
        <v>0</v>
      </c>
      <c r="AA197" s="25">
        <v>0</v>
      </c>
      <c r="AB197" s="16" t="s">
        <v>47328</v>
      </c>
      <c r="AC197" s="17" t="s">
        <v>7271</v>
      </c>
      <c r="AD197" s="25">
        <v>0</v>
      </c>
      <c r="AE197" s="25">
        <v>0</v>
      </c>
      <c r="AF197" s="25">
        <v>0</v>
      </c>
      <c r="AG197" s="16" t="s">
        <v>47329</v>
      </c>
      <c r="AH197" s="17" t="s">
        <v>7272</v>
      </c>
      <c r="AI197" s="25">
        <v>0</v>
      </c>
      <c r="AJ197" s="25">
        <v>0</v>
      </c>
      <c r="AK197" s="25">
        <v>0</v>
      </c>
      <c r="AL197" s="16" t="s">
        <v>47330</v>
      </c>
      <c r="AM197" s="17" t="s">
        <v>7273</v>
      </c>
      <c r="AN197" s="25">
        <v>0</v>
      </c>
      <c r="AO197" s="25">
        <v>0</v>
      </c>
      <c r="AP197" s="25">
        <v>0</v>
      </c>
      <c r="AQ197" s="16" t="s">
        <v>47331</v>
      </c>
      <c r="AR197" s="17" t="s">
        <v>7274</v>
      </c>
      <c r="AS197" s="25">
        <v>0</v>
      </c>
      <c r="AT197" s="25">
        <v>0</v>
      </c>
      <c r="AU197" s="25">
        <v>0</v>
      </c>
      <c r="AV197" s="16" t="s">
        <v>47332</v>
      </c>
      <c r="AW197" s="17" t="s">
        <v>7275</v>
      </c>
      <c r="AX197" s="25">
        <v>0</v>
      </c>
      <c r="AY197" s="25">
        <v>0</v>
      </c>
      <c r="AZ197" s="25">
        <v>0</v>
      </c>
      <c r="BA197" s="16" t="s">
        <v>47333</v>
      </c>
      <c r="BB197" s="17" t="s">
        <v>7276</v>
      </c>
      <c r="BC197" s="25">
        <v>0</v>
      </c>
      <c r="BD197" s="25">
        <v>0</v>
      </c>
      <c r="BE197" s="25">
        <v>0</v>
      </c>
      <c r="BF197" s="16" t="s">
        <v>47334</v>
      </c>
      <c r="BG197" s="17" t="s">
        <v>7277</v>
      </c>
      <c r="BH197" s="25">
        <v>0</v>
      </c>
      <c r="BI197" s="25">
        <v>0</v>
      </c>
      <c r="BJ197" s="25">
        <v>0</v>
      </c>
      <c r="BK197" s="16" t="s">
        <v>47335</v>
      </c>
      <c r="BL197" s="17" t="s">
        <v>7278</v>
      </c>
      <c r="BM197" s="25">
        <v>0</v>
      </c>
      <c r="BN197" s="25">
        <v>0</v>
      </c>
      <c r="BO197" s="25">
        <v>0</v>
      </c>
      <c r="BP197" s="16" t="s">
        <v>47336</v>
      </c>
      <c r="BQ197" s="17" t="s">
        <v>7279</v>
      </c>
      <c r="BR197" s="25">
        <v>0</v>
      </c>
      <c r="BS197" s="25">
        <v>0</v>
      </c>
      <c r="BT197" s="25">
        <v>0</v>
      </c>
      <c r="BU197" s="16" t="s">
        <v>47337</v>
      </c>
      <c r="BV197" s="17" t="s">
        <v>7280</v>
      </c>
      <c r="BW197" s="25">
        <v>0</v>
      </c>
      <c r="BX197" s="25">
        <v>0</v>
      </c>
      <c r="BY197" s="25">
        <v>0</v>
      </c>
      <c r="BZ197" s="16" t="s">
        <v>47338</v>
      </c>
      <c r="CA197" s="17" t="s">
        <v>7281</v>
      </c>
      <c r="CB197" s="25">
        <v>0</v>
      </c>
      <c r="CC197" s="25">
        <v>0</v>
      </c>
      <c r="CD197" s="25">
        <v>0</v>
      </c>
      <c r="CE197" s="16" t="s">
        <v>47339</v>
      </c>
      <c r="CF197" s="17" t="s">
        <v>7282</v>
      </c>
      <c r="CG197" s="25">
        <v>0</v>
      </c>
      <c r="CH197" s="25">
        <v>0</v>
      </c>
      <c r="CI197" s="25">
        <v>0</v>
      </c>
      <c r="CJ197" s="16" t="s">
        <v>47340</v>
      </c>
      <c r="CK197" s="17" t="s">
        <v>7283</v>
      </c>
      <c r="CL197" s="25">
        <v>0</v>
      </c>
      <c r="CM197" s="25">
        <v>0</v>
      </c>
      <c r="CN197" s="25">
        <v>0</v>
      </c>
      <c r="CO197" s="16" t="s">
        <v>47341</v>
      </c>
      <c r="CP197" s="17" t="s">
        <v>7284</v>
      </c>
      <c r="CQ197" s="25">
        <v>0</v>
      </c>
      <c r="CR197" s="25">
        <v>0</v>
      </c>
      <c r="CS197" s="25">
        <v>0</v>
      </c>
      <c r="CT197" s="16" t="s">
        <v>47342</v>
      </c>
      <c r="CU197" s="17" t="s">
        <v>7285</v>
      </c>
      <c r="CV197" s="25">
        <v>0</v>
      </c>
      <c r="CW197" s="25">
        <v>0</v>
      </c>
      <c r="CX197" s="25">
        <v>0</v>
      </c>
      <c r="CY197" s="16" t="s">
        <v>47343</v>
      </c>
      <c r="CZ197" s="17" t="s">
        <v>7286</v>
      </c>
      <c r="DA197" s="25">
        <v>0</v>
      </c>
      <c r="DB197" s="25">
        <v>0</v>
      </c>
      <c r="DC197" s="25">
        <v>0</v>
      </c>
      <c r="DD197" s="25" t="s">
        <v>47344</v>
      </c>
      <c r="DE197" s="25" t="s">
        <v>7287</v>
      </c>
      <c r="DF197" s="25">
        <v>0</v>
      </c>
      <c r="DG197" s="25">
        <v>0</v>
      </c>
      <c r="DH197" s="25">
        <v>0</v>
      </c>
      <c r="DI197" s="16" t="s">
        <v>47345</v>
      </c>
      <c r="DJ197" s="17" t="s">
        <v>7288</v>
      </c>
      <c r="DK197" s="25">
        <v>0</v>
      </c>
      <c r="DL197" s="25">
        <v>0</v>
      </c>
      <c r="DM197" s="25">
        <v>0</v>
      </c>
      <c r="DN197" s="16" t="s">
        <v>47346</v>
      </c>
      <c r="DO197" s="17" t="s">
        <v>7289</v>
      </c>
      <c r="DP197" s="25">
        <v>0</v>
      </c>
      <c r="DQ197" s="25">
        <v>0</v>
      </c>
      <c r="DR197" s="25">
        <v>0</v>
      </c>
      <c r="DS197" s="16" t="s">
        <v>47347</v>
      </c>
      <c r="DT197" s="17" t="s">
        <v>7290</v>
      </c>
      <c r="DU197" s="25">
        <v>0</v>
      </c>
      <c r="DV197" s="25">
        <v>0</v>
      </c>
      <c r="DW197" s="25">
        <v>0</v>
      </c>
      <c r="DX197" s="16" t="s">
        <v>47348</v>
      </c>
      <c r="DY197" s="17" t="s">
        <v>7291</v>
      </c>
      <c r="DZ197" s="25">
        <v>0</v>
      </c>
      <c r="EA197" s="25">
        <v>0</v>
      </c>
      <c r="EB197" s="16">
        <v>0</v>
      </c>
      <c r="EC197" s="16" t="s">
        <v>47349</v>
      </c>
      <c r="ED197" s="17" t="s">
        <v>7292</v>
      </c>
      <c r="EE197" s="25">
        <v>0</v>
      </c>
      <c r="EF197" s="25">
        <v>0</v>
      </c>
      <c r="EG197" s="16">
        <v>0</v>
      </c>
      <c r="EH197" s="16" t="s">
        <v>47350</v>
      </c>
      <c r="EI197" s="16" t="s">
        <v>7293</v>
      </c>
      <c r="EJ197" s="16">
        <v>0</v>
      </c>
      <c r="EK197" s="16">
        <v>0</v>
      </c>
      <c r="EL197" s="16">
        <v>0</v>
      </c>
      <c r="EM197" s="16" t="s">
        <v>47351</v>
      </c>
      <c r="EN197" s="17" t="s">
        <v>7294</v>
      </c>
      <c r="EO197" s="25">
        <v>0</v>
      </c>
      <c r="EP197" s="25">
        <v>0</v>
      </c>
      <c r="EQ197" s="16">
        <v>0</v>
      </c>
      <c r="ER197" s="16" t="s">
        <v>47352</v>
      </c>
      <c r="ES197" s="17" t="s">
        <v>7295</v>
      </c>
      <c r="ET197" s="17">
        <v>0</v>
      </c>
      <c r="EU197" s="17">
        <v>0</v>
      </c>
      <c r="EV197" s="17">
        <v>0</v>
      </c>
      <c r="EW197" s="17" t="s">
        <v>47353</v>
      </c>
      <c r="EX197" s="17" t="s">
        <v>7296</v>
      </c>
      <c r="EY197" s="17">
        <v>0</v>
      </c>
      <c r="EZ197" s="17">
        <v>0</v>
      </c>
      <c r="FA197" s="17">
        <v>0</v>
      </c>
      <c r="FB197" s="17" t="s">
        <v>47354</v>
      </c>
      <c r="FC197" s="17" t="s">
        <v>7297</v>
      </c>
      <c r="FD197" s="17">
        <v>0</v>
      </c>
      <c r="FE197" s="17">
        <v>0</v>
      </c>
      <c r="FF197" s="17">
        <v>0</v>
      </c>
      <c r="FH197" s="17">
        <v>0</v>
      </c>
      <c r="FI197" s="17">
        <v>0</v>
      </c>
      <c r="FJ197" s="17">
        <v>0</v>
      </c>
      <c r="FL197" s="17">
        <v>0</v>
      </c>
      <c r="FM197" s="17">
        <v>0</v>
      </c>
      <c r="FN197" s="17">
        <v>0</v>
      </c>
    </row>
    <row r="198" spans="1:170">
      <c r="A198" s="14">
        <v>69521011</v>
      </c>
      <c r="B198" s="15" t="s">
        <v>60</v>
      </c>
      <c r="C198" s="17" t="s">
        <v>392</v>
      </c>
      <c r="D198" s="25">
        <v>0</v>
      </c>
      <c r="E198" s="25">
        <v>0</v>
      </c>
      <c r="F198" s="25">
        <v>0</v>
      </c>
      <c r="I198" s="16"/>
      <c r="L198" s="20" t="s">
        <v>2</v>
      </c>
      <c r="M198" s="17" t="s">
        <v>47355</v>
      </c>
      <c r="N198" s="17" t="s">
        <v>7298</v>
      </c>
      <c r="O198" s="25">
        <v>0</v>
      </c>
      <c r="P198" s="25">
        <v>0</v>
      </c>
      <c r="Q198" s="25">
        <v>0</v>
      </c>
      <c r="R198" s="16" t="s">
        <v>47356</v>
      </c>
      <c r="S198" s="17" t="s">
        <v>7299</v>
      </c>
      <c r="T198" s="25">
        <v>0</v>
      </c>
      <c r="U198" s="25">
        <v>0</v>
      </c>
      <c r="V198" s="25">
        <v>0</v>
      </c>
      <c r="W198" s="16" t="s">
        <v>47357</v>
      </c>
      <c r="X198" s="17" t="s">
        <v>7300</v>
      </c>
      <c r="Y198" s="25">
        <v>0</v>
      </c>
      <c r="Z198" s="25">
        <v>0</v>
      </c>
      <c r="AA198" s="25">
        <v>0</v>
      </c>
      <c r="AB198" s="16" t="s">
        <v>47358</v>
      </c>
      <c r="AC198" s="17" t="s">
        <v>7301</v>
      </c>
      <c r="AD198" s="25">
        <v>0</v>
      </c>
      <c r="AE198" s="25">
        <v>0</v>
      </c>
      <c r="AF198" s="25">
        <v>0</v>
      </c>
      <c r="AG198" s="16" t="s">
        <v>47359</v>
      </c>
      <c r="AH198" s="17" t="s">
        <v>7302</v>
      </c>
      <c r="AI198" s="25">
        <v>0</v>
      </c>
      <c r="AJ198" s="25">
        <v>0</v>
      </c>
      <c r="AK198" s="25">
        <v>0</v>
      </c>
      <c r="AL198" s="16" t="s">
        <v>47360</v>
      </c>
      <c r="AM198" s="17" t="s">
        <v>7303</v>
      </c>
      <c r="AN198" s="25">
        <v>0</v>
      </c>
      <c r="AO198" s="25">
        <v>0</v>
      </c>
      <c r="AP198" s="25">
        <v>0</v>
      </c>
      <c r="AQ198" s="16" t="s">
        <v>47361</v>
      </c>
      <c r="AR198" s="17" t="s">
        <v>7304</v>
      </c>
      <c r="AS198" s="25">
        <v>0</v>
      </c>
      <c r="AT198" s="25">
        <v>0</v>
      </c>
      <c r="AU198" s="25">
        <v>0</v>
      </c>
      <c r="AV198" s="16" t="s">
        <v>47362</v>
      </c>
      <c r="AW198" s="17" t="s">
        <v>7305</v>
      </c>
      <c r="AX198" s="25">
        <v>0</v>
      </c>
      <c r="AY198" s="25">
        <v>0</v>
      </c>
      <c r="AZ198" s="25">
        <v>0</v>
      </c>
      <c r="BA198" s="16" t="s">
        <v>47363</v>
      </c>
      <c r="BB198" s="17" t="s">
        <v>7306</v>
      </c>
      <c r="BC198" s="25">
        <v>0</v>
      </c>
      <c r="BD198" s="25">
        <v>0</v>
      </c>
      <c r="BE198" s="25">
        <v>0</v>
      </c>
      <c r="BF198" s="16" t="s">
        <v>47364</v>
      </c>
      <c r="BG198" s="17" t="s">
        <v>7307</v>
      </c>
      <c r="BH198" s="25">
        <v>0</v>
      </c>
      <c r="BI198" s="25">
        <v>0</v>
      </c>
      <c r="BJ198" s="25">
        <v>0</v>
      </c>
      <c r="BK198" s="16" t="s">
        <v>47365</v>
      </c>
      <c r="BL198" s="17" t="s">
        <v>7308</v>
      </c>
      <c r="BM198" s="25">
        <v>0</v>
      </c>
      <c r="BN198" s="25">
        <v>0</v>
      </c>
      <c r="BO198" s="25">
        <v>0</v>
      </c>
      <c r="BP198" s="16" t="s">
        <v>47366</v>
      </c>
      <c r="BQ198" s="17" t="s">
        <v>7309</v>
      </c>
      <c r="BR198" s="25">
        <v>0</v>
      </c>
      <c r="BS198" s="25">
        <v>0</v>
      </c>
      <c r="BT198" s="25">
        <v>0</v>
      </c>
      <c r="BU198" s="16" t="s">
        <v>47367</v>
      </c>
      <c r="BV198" s="17" t="s">
        <v>7310</v>
      </c>
      <c r="BW198" s="25">
        <v>0</v>
      </c>
      <c r="BX198" s="25">
        <v>0</v>
      </c>
      <c r="BY198" s="25">
        <v>0</v>
      </c>
      <c r="BZ198" s="16" t="s">
        <v>47368</v>
      </c>
      <c r="CA198" s="17" t="s">
        <v>7311</v>
      </c>
      <c r="CB198" s="25">
        <v>0</v>
      </c>
      <c r="CC198" s="25">
        <v>0</v>
      </c>
      <c r="CD198" s="25">
        <v>0</v>
      </c>
      <c r="CE198" s="16" t="s">
        <v>47369</v>
      </c>
      <c r="CF198" s="17" t="s">
        <v>7312</v>
      </c>
      <c r="CG198" s="25">
        <v>0</v>
      </c>
      <c r="CH198" s="25">
        <v>0</v>
      </c>
      <c r="CI198" s="25">
        <v>0</v>
      </c>
      <c r="CJ198" s="16" t="s">
        <v>47370</v>
      </c>
      <c r="CK198" s="17" t="s">
        <v>7313</v>
      </c>
      <c r="CL198" s="25">
        <v>0</v>
      </c>
      <c r="CM198" s="25">
        <v>0</v>
      </c>
      <c r="CN198" s="25">
        <v>0</v>
      </c>
      <c r="CO198" s="16" t="s">
        <v>47371</v>
      </c>
      <c r="CP198" s="17" t="s">
        <v>7314</v>
      </c>
      <c r="CQ198" s="25">
        <v>0</v>
      </c>
      <c r="CR198" s="25">
        <v>0</v>
      </c>
      <c r="CS198" s="25">
        <v>0</v>
      </c>
      <c r="CT198" s="16" t="s">
        <v>47372</v>
      </c>
      <c r="CU198" s="17" t="s">
        <v>7315</v>
      </c>
      <c r="CV198" s="25">
        <v>0</v>
      </c>
      <c r="CW198" s="25">
        <v>0</v>
      </c>
      <c r="CX198" s="25">
        <v>0</v>
      </c>
      <c r="CY198" s="16" t="s">
        <v>47373</v>
      </c>
      <c r="CZ198" s="17" t="s">
        <v>7316</v>
      </c>
      <c r="DA198" s="25">
        <v>0</v>
      </c>
      <c r="DB198" s="25">
        <v>0</v>
      </c>
      <c r="DC198" s="25">
        <v>0</v>
      </c>
      <c r="DD198" s="25" t="s">
        <v>47374</v>
      </c>
      <c r="DE198" s="25" t="s">
        <v>7317</v>
      </c>
      <c r="DF198" s="25">
        <v>0</v>
      </c>
      <c r="DG198" s="25">
        <v>0</v>
      </c>
      <c r="DH198" s="25">
        <v>0</v>
      </c>
      <c r="DI198" s="16" t="s">
        <v>47375</v>
      </c>
      <c r="DJ198" s="17" t="s">
        <v>7318</v>
      </c>
      <c r="DK198" s="25">
        <v>0</v>
      </c>
      <c r="DL198" s="25">
        <v>0</v>
      </c>
      <c r="DM198" s="25">
        <v>0</v>
      </c>
      <c r="DN198" s="16" t="s">
        <v>47376</v>
      </c>
      <c r="DO198" s="17" t="s">
        <v>7319</v>
      </c>
      <c r="DP198" s="25">
        <v>0</v>
      </c>
      <c r="DQ198" s="25">
        <v>0</v>
      </c>
      <c r="DR198" s="25">
        <v>0</v>
      </c>
      <c r="DS198" s="16" t="s">
        <v>47377</v>
      </c>
      <c r="DT198" s="17" t="s">
        <v>7320</v>
      </c>
      <c r="DU198" s="25">
        <v>0</v>
      </c>
      <c r="DV198" s="25">
        <v>0</v>
      </c>
      <c r="DW198" s="25">
        <v>0</v>
      </c>
      <c r="DX198" s="16" t="s">
        <v>47378</v>
      </c>
      <c r="DY198" s="17" t="s">
        <v>7321</v>
      </c>
      <c r="DZ198" s="25">
        <v>0</v>
      </c>
      <c r="EA198" s="25">
        <v>0</v>
      </c>
      <c r="EB198" s="16">
        <v>0</v>
      </c>
      <c r="EC198" s="16" t="s">
        <v>47379</v>
      </c>
      <c r="ED198" s="17" t="s">
        <v>7322</v>
      </c>
      <c r="EE198" s="25">
        <v>0</v>
      </c>
      <c r="EF198" s="25">
        <v>0</v>
      </c>
      <c r="EG198" s="16">
        <v>0</v>
      </c>
      <c r="EH198" s="16" t="s">
        <v>47380</v>
      </c>
      <c r="EI198" s="16" t="s">
        <v>7323</v>
      </c>
      <c r="EJ198" s="16">
        <v>0</v>
      </c>
      <c r="EK198" s="16">
        <v>0</v>
      </c>
      <c r="EL198" s="16">
        <v>0</v>
      </c>
      <c r="EM198" s="16" t="s">
        <v>47381</v>
      </c>
      <c r="EN198" s="17" t="s">
        <v>7324</v>
      </c>
      <c r="EO198" s="25">
        <v>0</v>
      </c>
      <c r="EP198" s="25">
        <v>0</v>
      </c>
      <c r="EQ198" s="16">
        <v>0</v>
      </c>
      <c r="ER198" s="16" t="s">
        <v>47382</v>
      </c>
      <c r="ES198" s="17" t="s">
        <v>7325</v>
      </c>
      <c r="ET198" s="17">
        <v>0</v>
      </c>
      <c r="EU198" s="17">
        <v>0</v>
      </c>
      <c r="EV198" s="17">
        <v>0</v>
      </c>
      <c r="EW198" s="17" t="s">
        <v>47383</v>
      </c>
      <c r="EX198" s="17" t="s">
        <v>7326</v>
      </c>
      <c r="EY198" s="17">
        <v>0</v>
      </c>
      <c r="EZ198" s="17">
        <v>0</v>
      </c>
      <c r="FA198" s="17">
        <v>0</v>
      </c>
      <c r="FB198" s="17" t="s">
        <v>47384</v>
      </c>
      <c r="FC198" s="17" t="s">
        <v>7327</v>
      </c>
      <c r="FD198" s="17">
        <v>0</v>
      </c>
      <c r="FE198" s="17">
        <v>0</v>
      </c>
      <c r="FF198" s="17">
        <v>0</v>
      </c>
      <c r="FH198" s="17">
        <v>0</v>
      </c>
      <c r="FI198" s="17">
        <v>0</v>
      </c>
      <c r="FJ198" s="17">
        <v>0</v>
      </c>
      <c r="FL198" s="17">
        <v>0</v>
      </c>
      <c r="FM198" s="17">
        <v>0</v>
      </c>
      <c r="FN198" s="17">
        <v>0</v>
      </c>
    </row>
    <row r="199" spans="1:170">
      <c r="A199" s="14">
        <v>69521012</v>
      </c>
      <c r="B199" s="15" t="s">
        <v>60</v>
      </c>
      <c r="C199" s="17" t="s">
        <v>393</v>
      </c>
      <c r="D199" s="25">
        <v>-7736654</v>
      </c>
      <c r="E199" s="25">
        <v>-365486929</v>
      </c>
      <c r="F199" s="25">
        <v>-373223583</v>
      </c>
      <c r="I199" s="16"/>
      <c r="L199" s="20" t="s">
        <v>3</v>
      </c>
      <c r="M199" s="17" t="s">
        <v>47385</v>
      </c>
      <c r="N199" s="17" t="s">
        <v>7328</v>
      </c>
      <c r="O199" s="25">
        <v>0</v>
      </c>
      <c r="P199" s="25">
        <v>-183515347</v>
      </c>
      <c r="Q199" s="25">
        <v>-183515347</v>
      </c>
      <c r="R199" s="16" t="s">
        <v>47386</v>
      </c>
      <c r="S199" s="17" t="s">
        <v>7329</v>
      </c>
      <c r="T199" s="25">
        <v>-7736654</v>
      </c>
      <c r="U199" s="25">
        <v>-22597539</v>
      </c>
      <c r="V199" s="25">
        <v>-30334193</v>
      </c>
      <c r="W199" s="16" t="s">
        <v>47387</v>
      </c>
      <c r="X199" s="17" t="s">
        <v>7330</v>
      </c>
      <c r="Y199" s="25">
        <v>0</v>
      </c>
      <c r="Z199" s="25">
        <v>0</v>
      </c>
      <c r="AA199" s="25">
        <v>0</v>
      </c>
      <c r="AB199" s="16" t="s">
        <v>47388</v>
      </c>
      <c r="AC199" s="17" t="s">
        <v>7331</v>
      </c>
      <c r="AD199" s="25">
        <v>0</v>
      </c>
      <c r="AE199" s="25">
        <v>0</v>
      </c>
      <c r="AF199" s="25">
        <v>0</v>
      </c>
      <c r="AG199" s="16" t="s">
        <v>47389</v>
      </c>
      <c r="AH199" s="17" t="s">
        <v>7332</v>
      </c>
      <c r="AI199" s="25">
        <v>0</v>
      </c>
      <c r="AJ199" s="25">
        <v>0</v>
      </c>
      <c r="AK199" s="25">
        <v>0</v>
      </c>
      <c r="AL199" s="16" t="s">
        <v>47390</v>
      </c>
      <c r="AM199" s="17" t="s">
        <v>7333</v>
      </c>
      <c r="AN199" s="25">
        <v>0</v>
      </c>
      <c r="AO199" s="25">
        <v>0</v>
      </c>
      <c r="AP199" s="25">
        <v>0</v>
      </c>
      <c r="AQ199" s="16" t="s">
        <v>47391</v>
      </c>
      <c r="AR199" s="17" t="s">
        <v>7334</v>
      </c>
      <c r="AS199" s="25">
        <v>0</v>
      </c>
      <c r="AT199" s="25">
        <v>0</v>
      </c>
      <c r="AU199" s="25">
        <v>0</v>
      </c>
      <c r="AV199" s="16" t="s">
        <v>47392</v>
      </c>
      <c r="AW199" s="17" t="s">
        <v>7335</v>
      </c>
      <c r="AX199" s="25">
        <v>0</v>
      </c>
      <c r="AY199" s="25">
        <v>0</v>
      </c>
      <c r="AZ199" s="25">
        <v>0</v>
      </c>
      <c r="BA199" s="16" t="s">
        <v>47393</v>
      </c>
      <c r="BB199" s="17" t="s">
        <v>7336</v>
      </c>
      <c r="BC199" s="25">
        <v>0</v>
      </c>
      <c r="BD199" s="25">
        <v>0</v>
      </c>
      <c r="BE199" s="25">
        <v>0</v>
      </c>
      <c r="BF199" s="16" t="s">
        <v>47394</v>
      </c>
      <c r="BG199" s="17" t="s">
        <v>7337</v>
      </c>
      <c r="BH199" s="25">
        <v>0</v>
      </c>
      <c r="BI199" s="25">
        <v>0</v>
      </c>
      <c r="BJ199" s="25">
        <v>0</v>
      </c>
      <c r="BK199" s="16" t="s">
        <v>47395</v>
      </c>
      <c r="BL199" s="17" t="s">
        <v>7338</v>
      </c>
      <c r="BM199" s="25">
        <v>0</v>
      </c>
      <c r="BN199" s="25">
        <v>0</v>
      </c>
      <c r="BO199" s="25">
        <v>0</v>
      </c>
      <c r="BP199" s="16" t="s">
        <v>47396</v>
      </c>
      <c r="BQ199" s="17" t="s">
        <v>7339</v>
      </c>
      <c r="BR199" s="25">
        <v>0</v>
      </c>
      <c r="BS199" s="25">
        <v>0</v>
      </c>
      <c r="BT199" s="25">
        <v>0</v>
      </c>
      <c r="BU199" s="16" t="s">
        <v>47397</v>
      </c>
      <c r="BV199" s="17" t="s">
        <v>7340</v>
      </c>
      <c r="BW199" s="25">
        <v>0</v>
      </c>
      <c r="BX199" s="25">
        <v>0</v>
      </c>
      <c r="BY199" s="25">
        <v>0</v>
      </c>
      <c r="BZ199" s="16" t="s">
        <v>47398</v>
      </c>
      <c r="CA199" s="17" t="s">
        <v>7341</v>
      </c>
      <c r="CB199" s="25">
        <v>0</v>
      </c>
      <c r="CC199" s="25">
        <v>0</v>
      </c>
      <c r="CD199" s="25">
        <v>0</v>
      </c>
      <c r="CE199" s="16" t="s">
        <v>47399</v>
      </c>
      <c r="CF199" s="17" t="s">
        <v>7342</v>
      </c>
      <c r="CG199" s="25">
        <v>0</v>
      </c>
      <c r="CH199" s="25">
        <v>0</v>
      </c>
      <c r="CI199" s="25">
        <v>0</v>
      </c>
      <c r="CJ199" s="16" t="s">
        <v>47400</v>
      </c>
      <c r="CK199" s="17" t="s">
        <v>7343</v>
      </c>
      <c r="CL199" s="25">
        <v>0</v>
      </c>
      <c r="CM199" s="25">
        <v>0</v>
      </c>
      <c r="CN199" s="25">
        <v>0</v>
      </c>
      <c r="CO199" s="16" t="s">
        <v>47401</v>
      </c>
      <c r="CP199" s="17" t="s">
        <v>7344</v>
      </c>
      <c r="CQ199" s="25">
        <v>0</v>
      </c>
      <c r="CR199" s="25">
        <v>0</v>
      </c>
      <c r="CS199" s="25">
        <v>0</v>
      </c>
      <c r="CT199" s="16" t="s">
        <v>47402</v>
      </c>
      <c r="CU199" s="17" t="s">
        <v>7345</v>
      </c>
      <c r="CV199" s="25">
        <v>0</v>
      </c>
      <c r="CW199" s="25">
        <v>0</v>
      </c>
      <c r="CX199" s="25">
        <v>0</v>
      </c>
      <c r="CY199" s="16" t="s">
        <v>47403</v>
      </c>
      <c r="CZ199" s="17" t="s">
        <v>7346</v>
      </c>
      <c r="DA199" s="25">
        <v>0</v>
      </c>
      <c r="DB199" s="25">
        <v>0</v>
      </c>
      <c r="DC199" s="25">
        <v>0</v>
      </c>
      <c r="DD199" s="25" t="s">
        <v>47404</v>
      </c>
      <c r="DE199" s="25" t="s">
        <v>7347</v>
      </c>
      <c r="DF199" s="25">
        <v>0</v>
      </c>
      <c r="DG199" s="25">
        <v>0</v>
      </c>
      <c r="DH199" s="25">
        <v>0</v>
      </c>
      <c r="DI199" s="16" t="s">
        <v>47405</v>
      </c>
      <c r="DJ199" s="17" t="s">
        <v>7348</v>
      </c>
      <c r="DK199" s="25">
        <v>0</v>
      </c>
      <c r="DL199" s="25">
        <v>0</v>
      </c>
      <c r="DM199" s="25">
        <v>0</v>
      </c>
      <c r="DN199" s="16" t="s">
        <v>47406</v>
      </c>
      <c r="DO199" s="17" t="s">
        <v>7349</v>
      </c>
      <c r="DP199" s="25">
        <v>0</v>
      </c>
      <c r="DQ199" s="25">
        <v>0</v>
      </c>
      <c r="DR199" s="25">
        <v>0</v>
      </c>
      <c r="DS199" s="16" t="s">
        <v>47407</v>
      </c>
      <c r="DT199" s="17" t="s">
        <v>7350</v>
      </c>
      <c r="DU199" s="25">
        <v>0</v>
      </c>
      <c r="DV199" s="25">
        <v>0</v>
      </c>
      <c r="DW199" s="25">
        <v>0</v>
      </c>
      <c r="DX199" s="16" t="s">
        <v>47408</v>
      </c>
      <c r="DY199" s="17" t="s">
        <v>7351</v>
      </c>
      <c r="DZ199" s="25">
        <v>0</v>
      </c>
      <c r="EA199" s="25">
        <v>0</v>
      </c>
      <c r="EB199" s="16">
        <v>0</v>
      </c>
      <c r="EC199" s="16" t="s">
        <v>47409</v>
      </c>
      <c r="ED199" s="17" t="s">
        <v>7352</v>
      </c>
      <c r="EE199" s="25">
        <v>0</v>
      </c>
      <c r="EF199" s="25">
        <v>0</v>
      </c>
      <c r="EG199" s="16">
        <v>0</v>
      </c>
      <c r="EH199" s="16" t="s">
        <v>47410</v>
      </c>
      <c r="EI199" s="16" t="s">
        <v>7353</v>
      </c>
      <c r="EJ199" s="16">
        <v>0</v>
      </c>
      <c r="EK199" s="16">
        <v>-159374043</v>
      </c>
      <c r="EL199" s="16">
        <v>-159374043</v>
      </c>
      <c r="EM199" s="16" t="s">
        <v>47411</v>
      </c>
      <c r="EN199" s="17" t="s">
        <v>7354</v>
      </c>
      <c r="EO199" s="25">
        <v>0</v>
      </c>
      <c r="EP199" s="25">
        <v>0</v>
      </c>
      <c r="EQ199" s="16">
        <v>0</v>
      </c>
      <c r="ER199" s="16" t="s">
        <v>47412</v>
      </c>
      <c r="ES199" s="17" t="s">
        <v>7355</v>
      </c>
      <c r="ET199" s="17">
        <v>0</v>
      </c>
      <c r="EU199" s="17">
        <v>0</v>
      </c>
      <c r="EV199" s="17">
        <v>0</v>
      </c>
      <c r="EW199" s="17" t="s">
        <v>47413</v>
      </c>
      <c r="EX199" s="17" t="s">
        <v>7356</v>
      </c>
      <c r="EY199" s="17">
        <v>0</v>
      </c>
      <c r="EZ199" s="17">
        <v>0</v>
      </c>
      <c r="FA199" s="17">
        <v>0</v>
      </c>
      <c r="FB199" s="17" t="s">
        <v>47414</v>
      </c>
      <c r="FC199" s="17" t="s">
        <v>7357</v>
      </c>
      <c r="FD199" s="17">
        <v>0</v>
      </c>
      <c r="FE199" s="17">
        <v>0</v>
      </c>
      <c r="FF199" s="17">
        <v>0</v>
      </c>
      <c r="FH199" s="17">
        <v>-7736654</v>
      </c>
      <c r="FI199" s="17">
        <v>-365486929</v>
      </c>
      <c r="FJ199" s="17">
        <v>-373223583</v>
      </c>
      <c r="FL199" s="17">
        <v>0</v>
      </c>
      <c r="FM199" s="17">
        <v>0</v>
      </c>
      <c r="FN199" s="17">
        <v>0</v>
      </c>
    </row>
    <row r="200" spans="1:170">
      <c r="A200" s="14">
        <v>69521013</v>
      </c>
      <c r="B200" s="15" t="s">
        <v>60</v>
      </c>
      <c r="C200" s="17" t="s">
        <v>394</v>
      </c>
      <c r="D200" s="25">
        <v>0</v>
      </c>
      <c r="E200" s="25">
        <v>0</v>
      </c>
      <c r="F200" s="25">
        <v>0</v>
      </c>
      <c r="I200" s="16"/>
      <c r="L200" s="20" t="s">
        <v>4</v>
      </c>
      <c r="M200" s="17" t="s">
        <v>47415</v>
      </c>
      <c r="N200" s="17" t="s">
        <v>7358</v>
      </c>
      <c r="O200" s="25">
        <v>0</v>
      </c>
      <c r="P200" s="25">
        <v>0</v>
      </c>
      <c r="Q200" s="25">
        <v>0</v>
      </c>
      <c r="R200" s="16" t="s">
        <v>47416</v>
      </c>
      <c r="S200" s="17" t="s">
        <v>7359</v>
      </c>
      <c r="T200" s="25">
        <v>0</v>
      </c>
      <c r="U200" s="25">
        <v>0</v>
      </c>
      <c r="V200" s="25">
        <v>0</v>
      </c>
      <c r="W200" s="16" t="s">
        <v>47417</v>
      </c>
      <c r="X200" s="17" t="s">
        <v>7360</v>
      </c>
      <c r="Y200" s="25">
        <v>0</v>
      </c>
      <c r="Z200" s="25">
        <v>0</v>
      </c>
      <c r="AA200" s="25">
        <v>0</v>
      </c>
      <c r="AB200" s="16" t="s">
        <v>47418</v>
      </c>
      <c r="AC200" s="17" t="s">
        <v>7361</v>
      </c>
      <c r="AD200" s="25">
        <v>0</v>
      </c>
      <c r="AE200" s="25">
        <v>0</v>
      </c>
      <c r="AF200" s="25">
        <v>0</v>
      </c>
      <c r="AG200" s="16" t="s">
        <v>47419</v>
      </c>
      <c r="AH200" s="17" t="s">
        <v>7362</v>
      </c>
      <c r="AI200" s="25">
        <v>0</v>
      </c>
      <c r="AJ200" s="25">
        <v>0</v>
      </c>
      <c r="AK200" s="25">
        <v>0</v>
      </c>
      <c r="AL200" s="16" t="s">
        <v>47420</v>
      </c>
      <c r="AM200" s="17" t="s">
        <v>7363</v>
      </c>
      <c r="AN200" s="25">
        <v>0</v>
      </c>
      <c r="AO200" s="25">
        <v>0</v>
      </c>
      <c r="AP200" s="25">
        <v>0</v>
      </c>
      <c r="AQ200" s="16" t="s">
        <v>47421</v>
      </c>
      <c r="AR200" s="17" t="s">
        <v>7364</v>
      </c>
      <c r="AS200" s="25">
        <v>0</v>
      </c>
      <c r="AT200" s="25">
        <v>0</v>
      </c>
      <c r="AU200" s="25">
        <v>0</v>
      </c>
      <c r="AV200" s="16" t="s">
        <v>47422</v>
      </c>
      <c r="AW200" s="17" t="s">
        <v>7365</v>
      </c>
      <c r="AX200" s="25">
        <v>0</v>
      </c>
      <c r="AY200" s="25">
        <v>0</v>
      </c>
      <c r="AZ200" s="25">
        <v>0</v>
      </c>
      <c r="BA200" s="16" t="s">
        <v>47423</v>
      </c>
      <c r="BB200" s="17" t="s">
        <v>7366</v>
      </c>
      <c r="BC200" s="25">
        <v>0</v>
      </c>
      <c r="BD200" s="25">
        <v>0</v>
      </c>
      <c r="BE200" s="25">
        <v>0</v>
      </c>
      <c r="BF200" s="16" t="s">
        <v>47424</v>
      </c>
      <c r="BG200" s="17" t="s">
        <v>7367</v>
      </c>
      <c r="BH200" s="25">
        <v>0</v>
      </c>
      <c r="BI200" s="25">
        <v>0</v>
      </c>
      <c r="BJ200" s="25">
        <v>0</v>
      </c>
      <c r="BK200" s="16" t="s">
        <v>47425</v>
      </c>
      <c r="BL200" s="17" t="s">
        <v>7368</v>
      </c>
      <c r="BM200" s="25">
        <v>0</v>
      </c>
      <c r="BN200" s="25">
        <v>0</v>
      </c>
      <c r="BO200" s="25">
        <v>0</v>
      </c>
      <c r="BP200" s="16" t="s">
        <v>47426</v>
      </c>
      <c r="BQ200" s="17" t="s">
        <v>7369</v>
      </c>
      <c r="BR200" s="25">
        <v>0</v>
      </c>
      <c r="BS200" s="25">
        <v>0</v>
      </c>
      <c r="BT200" s="25">
        <v>0</v>
      </c>
      <c r="BU200" s="16" t="s">
        <v>47427</v>
      </c>
      <c r="BV200" s="17" t="s">
        <v>7370</v>
      </c>
      <c r="BW200" s="25">
        <v>0</v>
      </c>
      <c r="BX200" s="25">
        <v>0</v>
      </c>
      <c r="BY200" s="25">
        <v>0</v>
      </c>
      <c r="BZ200" s="16" t="s">
        <v>47428</v>
      </c>
      <c r="CA200" s="17" t="s">
        <v>7371</v>
      </c>
      <c r="CB200" s="25">
        <v>0</v>
      </c>
      <c r="CC200" s="25">
        <v>0</v>
      </c>
      <c r="CD200" s="25">
        <v>0</v>
      </c>
      <c r="CE200" s="16" t="s">
        <v>47429</v>
      </c>
      <c r="CF200" s="17" t="s">
        <v>7372</v>
      </c>
      <c r="CG200" s="25">
        <v>0</v>
      </c>
      <c r="CH200" s="25">
        <v>0</v>
      </c>
      <c r="CI200" s="25">
        <v>0</v>
      </c>
      <c r="CJ200" s="16" t="s">
        <v>47430</v>
      </c>
      <c r="CK200" s="17" t="s">
        <v>7373</v>
      </c>
      <c r="CL200" s="25">
        <v>0</v>
      </c>
      <c r="CM200" s="25">
        <v>0</v>
      </c>
      <c r="CN200" s="25">
        <v>0</v>
      </c>
      <c r="CO200" s="16" t="s">
        <v>47431</v>
      </c>
      <c r="CP200" s="17" t="s">
        <v>7374</v>
      </c>
      <c r="CQ200" s="25">
        <v>0</v>
      </c>
      <c r="CR200" s="25">
        <v>0</v>
      </c>
      <c r="CS200" s="25">
        <v>0</v>
      </c>
      <c r="CT200" s="16" t="s">
        <v>47432</v>
      </c>
      <c r="CU200" s="17" t="s">
        <v>7375</v>
      </c>
      <c r="CV200" s="25">
        <v>0</v>
      </c>
      <c r="CW200" s="25">
        <v>0</v>
      </c>
      <c r="CX200" s="25">
        <v>0</v>
      </c>
      <c r="CY200" s="16" t="s">
        <v>47433</v>
      </c>
      <c r="CZ200" s="17" t="s">
        <v>7376</v>
      </c>
      <c r="DA200" s="25">
        <v>0</v>
      </c>
      <c r="DB200" s="25">
        <v>0</v>
      </c>
      <c r="DC200" s="25">
        <v>0</v>
      </c>
      <c r="DD200" s="25" t="s">
        <v>47434</v>
      </c>
      <c r="DE200" s="25" t="s">
        <v>7377</v>
      </c>
      <c r="DF200" s="25">
        <v>0</v>
      </c>
      <c r="DG200" s="25">
        <v>0</v>
      </c>
      <c r="DH200" s="25">
        <v>0</v>
      </c>
      <c r="DI200" s="16" t="s">
        <v>47435</v>
      </c>
      <c r="DJ200" s="17" t="s">
        <v>7378</v>
      </c>
      <c r="DK200" s="25">
        <v>0</v>
      </c>
      <c r="DL200" s="25">
        <v>0</v>
      </c>
      <c r="DM200" s="25">
        <v>0</v>
      </c>
      <c r="DN200" s="16" t="s">
        <v>47436</v>
      </c>
      <c r="DO200" s="17" t="s">
        <v>7379</v>
      </c>
      <c r="DP200" s="25">
        <v>0</v>
      </c>
      <c r="DQ200" s="25">
        <v>0</v>
      </c>
      <c r="DR200" s="25">
        <v>0</v>
      </c>
      <c r="DS200" s="16" t="s">
        <v>47437</v>
      </c>
      <c r="DT200" s="17" t="s">
        <v>7380</v>
      </c>
      <c r="DU200" s="25">
        <v>0</v>
      </c>
      <c r="DV200" s="25">
        <v>0</v>
      </c>
      <c r="DW200" s="25">
        <v>0</v>
      </c>
      <c r="DX200" s="16" t="s">
        <v>47438</v>
      </c>
      <c r="DY200" s="17" t="s">
        <v>7381</v>
      </c>
      <c r="DZ200" s="25">
        <v>0</v>
      </c>
      <c r="EA200" s="25">
        <v>0</v>
      </c>
      <c r="EB200" s="16">
        <v>0</v>
      </c>
      <c r="EC200" s="16" t="s">
        <v>47439</v>
      </c>
      <c r="ED200" s="17" t="s">
        <v>7382</v>
      </c>
      <c r="EE200" s="25">
        <v>0</v>
      </c>
      <c r="EF200" s="25">
        <v>0</v>
      </c>
      <c r="EG200" s="16">
        <v>0</v>
      </c>
      <c r="EH200" s="16" t="s">
        <v>47440</v>
      </c>
      <c r="EI200" s="16" t="s">
        <v>7383</v>
      </c>
      <c r="EJ200" s="16">
        <v>0</v>
      </c>
      <c r="EK200" s="16">
        <v>0</v>
      </c>
      <c r="EL200" s="16">
        <v>0</v>
      </c>
      <c r="EM200" s="16" t="s">
        <v>47441</v>
      </c>
      <c r="EN200" s="17" t="s">
        <v>7384</v>
      </c>
      <c r="EO200" s="25">
        <v>0</v>
      </c>
      <c r="EP200" s="25">
        <v>0</v>
      </c>
      <c r="EQ200" s="16">
        <v>0</v>
      </c>
      <c r="ER200" s="16" t="s">
        <v>47442</v>
      </c>
      <c r="ES200" s="17" t="s">
        <v>7385</v>
      </c>
      <c r="ET200" s="17">
        <v>0</v>
      </c>
      <c r="EU200" s="17">
        <v>0</v>
      </c>
      <c r="EV200" s="17">
        <v>0</v>
      </c>
      <c r="EW200" s="17" t="s">
        <v>47443</v>
      </c>
      <c r="EX200" s="17" t="s">
        <v>7386</v>
      </c>
      <c r="EY200" s="17">
        <v>0</v>
      </c>
      <c r="EZ200" s="17">
        <v>0</v>
      </c>
      <c r="FA200" s="17">
        <v>0</v>
      </c>
      <c r="FB200" s="17" t="s">
        <v>47444</v>
      </c>
      <c r="FC200" s="17" t="s">
        <v>7387</v>
      </c>
      <c r="FD200" s="17">
        <v>0</v>
      </c>
      <c r="FE200" s="17">
        <v>0</v>
      </c>
      <c r="FF200" s="17">
        <v>0</v>
      </c>
      <c r="FH200" s="17">
        <v>0</v>
      </c>
      <c r="FI200" s="17">
        <v>0</v>
      </c>
      <c r="FJ200" s="17">
        <v>0</v>
      </c>
      <c r="FL200" s="17">
        <v>0</v>
      </c>
      <c r="FM200" s="17">
        <v>0</v>
      </c>
      <c r="FN200" s="17">
        <v>0</v>
      </c>
    </row>
    <row r="201" spans="1:170">
      <c r="B201" s="15" t="s">
        <v>1487</v>
      </c>
      <c r="D201" s="8">
        <v>-65898565</v>
      </c>
      <c r="E201" s="8">
        <v>-1100490932</v>
      </c>
      <c r="F201" s="53">
        <v>-1166389497</v>
      </c>
      <c r="G201" s="53"/>
      <c r="H201" s="53"/>
      <c r="I201" s="16"/>
      <c r="L201" s="20" t="s">
        <v>1487</v>
      </c>
      <c r="M201" s="17" t="s">
        <v>42315</v>
      </c>
      <c r="O201" s="53">
        <v>-7051644</v>
      </c>
      <c r="P201" s="25">
        <v>-457950346</v>
      </c>
      <c r="Q201" s="53">
        <v>-465001990</v>
      </c>
      <c r="R201" s="16" t="s">
        <v>42316</v>
      </c>
      <c r="S201" s="17"/>
      <c r="T201" s="53">
        <v>-41834135</v>
      </c>
      <c r="U201" s="25">
        <v>-66490559</v>
      </c>
      <c r="V201" s="53">
        <v>-108324694</v>
      </c>
      <c r="W201" s="16" t="s">
        <v>42317</v>
      </c>
      <c r="X201" s="17"/>
      <c r="Y201" s="53">
        <v>0</v>
      </c>
      <c r="Z201" s="53">
        <v>0</v>
      </c>
      <c r="AA201" s="53">
        <v>0</v>
      </c>
      <c r="AB201" s="16" t="s">
        <v>42318</v>
      </c>
      <c r="AC201" s="17"/>
      <c r="AD201" s="53">
        <v>0</v>
      </c>
      <c r="AE201" s="53">
        <v>607500</v>
      </c>
      <c r="AF201" s="53">
        <v>607500</v>
      </c>
      <c r="AG201" s="16" t="s">
        <v>42319</v>
      </c>
      <c r="AH201" s="17"/>
      <c r="AI201" s="53">
        <v>0</v>
      </c>
      <c r="AJ201" s="53">
        <v>0</v>
      </c>
      <c r="AK201" s="53">
        <v>0</v>
      </c>
      <c r="AL201" s="16" t="s">
        <v>42320</v>
      </c>
      <c r="AM201" s="17"/>
      <c r="AN201" s="53">
        <v>0</v>
      </c>
      <c r="AO201" s="53">
        <v>0</v>
      </c>
      <c r="AP201" s="53">
        <v>0</v>
      </c>
      <c r="AQ201" s="16" t="s">
        <v>42321</v>
      </c>
      <c r="AR201" s="17"/>
      <c r="AS201" s="53">
        <v>0</v>
      </c>
      <c r="AT201" s="53">
        <v>0</v>
      </c>
      <c r="AU201" s="53">
        <v>0</v>
      </c>
      <c r="AV201" s="16" t="s">
        <v>42322</v>
      </c>
      <c r="AW201" s="17"/>
      <c r="AX201" s="53">
        <v>0</v>
      </c>
      <c r="AY201" s="53">
        <v>0</v>
      </c>
      <c r="AZ201" s="53">
        <v>0</v>
      </c>
      <c r="BA201" s="16" t="s">
        <v>42323</v>
      </c>
      <c r="BB201" s="17"/>
      <c r="BC201" s="53">
        <v>0</v>
      </c>
      <c r="BD201" s="53">
        <v>0</v>
      </c>
      <c r="BE201" s="53">
        <v>0</v>
      </c>
      <c r="BF201" s="16" t="s">
        <v>42324</v>
      </c>
      <c r="BG201" s="17"/>
      <c r="BH201" s="53">
        <v>-10177590</v>
      </c>
      <c r="BI201" s="53">
        <v>-58778365</v>
      </c>
      <c r="BJ201" s="53">
        <v>-68955955</v>
      </c>
      <c r="BK201" s="16" t="s">
        <v>42325</v>
      </c>
      <c r="BL201" s="17"/>
      <c r="BM201" s="53">
        <v>0</v>
      </c>
      <c r="BN201" s="53">
        <v>0</v>
      </c>
      <c r="BO201" s="53">
        <v>0</v>
      </c>
      <c r="BP201" s="16" t="s">
        <v>42326</v>
      </c>
      <c r="BQ201" s="17"/>
      <c r="BR201" s="53">
        <v>0</v>
      </c>
      <c r="BS201" s="53">
        <v>0</v>
      </c>
      <c r="BT201" s="53">
        <v>0</v>
      </c>
      <c r="BU201" s="16" t="s">
        <v>42327</v>
      </c>
      <c r="BV201" s="17"/>
      <c r="BW201" s="53">
        <v>0</v>
      </c>
      <c r="BX201" s="53">
        <v>0</v>
      </c>
      <c r="BY201" s="53">
        <v>0</v>
      </c>
      <c r="BZ201" s="16" t="s">
        <v>42328</v>
      </c>
      <c r="CA201" s="17"/>
      <c r="CB201" s="53">
        <v>0</v>
      </c>
      <c r="CC201" s="53">
        <v>-12796608</v>
      </c>
      <c r="CD201" s="53">
        <v>-12796608</v>
      </c>
      <c r="CE201" s="16" t="s">
        <v>42329</v>
      </c>
      <c r="CF201" s="17"/>
      <c r="CG201" s="53">
        <v>0</v>
      </c>
      <c r="CH201" s="53">
        <v>0</v>
      </c>
      <c r="CI201" s="53">
        <v>0</v>
      </c>
      <c r="CJ201" s="16" t="s">
        <v>42330</v>
      </c>
      <c r="CK201" s="17"/>
      <c r="CL201" s="53">
        <v>0</v>
      </c>
      <c r="CM201" s="53">
        <v>0</v>
      </c>
      <c r="CN201" s="53">
        <v>0</v>
      </c>
      <c r="CO201" s="16" t="s">
        <v>42331</v>
      </c>
      <c r="CP201" s="17"/>
      <c r="CQ201" s="53">
        <v>0</v>
      </c>
      <c r="CR201" s="53">
        <v>0</v>
      </c>
      <c r="CS201" s="53">
        <v>0</v>
      </c>
      <c r="CT201" s="16" t="s">
        <v>42332</v>
      </c>
      <c r="CU201" s="17"/>
      <c r="CV201" s="53">
        <v>0</v>
      </c>
      <c r="CW201" s="53">
        <v>-123138888</v>
      </c>
      <c r="CX201" s="53">
        <v>-123138888</v>
      </c>
      <c r="CY201" s="16" t="s">
        <v>42333</v>
      </c>
      <c r="CZ201" s="17"/>
      <c r="DA201" s="53">
        <v>0</v>
      </c>
      <c r="DB201" s="53">
        <v>0</v>
      </c>
      <c r="DC201" s="53">
        <v>0</v>
      </c>
      <c r="DD201" s="53" t="s">
        <v>42334</v>
      </c>
      <c r="DE201" s="53"/>
      <c r="DF201" s="53">
        <v>0</v>
      </c>
      <c r="DG201" s="53">
        <v>0</v>
      </c>
      <c r="DH201" s="53">
        <v>0</v>
      </c>
      <c r="DI201" s="16" t="s">
        <v>42335</v>
      </c>
      <c r="DJ201" s="17"/>
      <c r="DK201" s="53">
        <v>-6835196</v>
      </c>
      <c r="DL201" s="53">
        <v>0</v>
      </c>
      <c r="DM201" s="53">
        <v>-6835196</v>
      </c>
      <c r="DN201" s="16" t="s">
        <v>42336</v>
      </c>
      <c r="DO201" s="17"/>
      <c r="DP201" s="53">
        <v>0</v>
      </c>
      <c r="DQ201" s="53">
        <v>-79140952</v>
      </c>
      <c r="DR201" s="53">
        <v>-79140952</v>
      </c>
      <c r="DS201" s="16" t="s">
        <v>42337</v>
      </c>
      <c r="DT201" s="17"/>
      <c r="DU201" s="53">
        <v>0</v>
      </c>
      <c r="DV201" s="53">
        <v>0</v>
      </c>
      <c r="DW201" s="53">
        <v>0</v>
      </c>
      <c r="DX201" s="16" t="s">
        <v>42338</v>
      </c>
      <c r="DY201" s="17"/>
      <c r="DZ201" s="53">
        <v>0</v>
      </c>
      <c r="EA201" s="53">
        <v>0</v>
      </c>
      <c r="EB201" s="53">
        <v>0</v>
      </c>
      <c r="EC201" s="16" t="s">
        <v>42339</v>
      </c>
      <c r="ED201" s="17"/>
      <c r="EE201" s="53">
        <v>0</v>
      </c>
      <c r="EF201" s="53">
        <v>0</v>
      </c>
      <c r="EG201" s="53">
        <v>0</v>
      </c>
      <c r="EH201" s="16" t="s">
        <v>42340</v>
      </c>
      <c r="EI201" s="16"/>
      <c r="EJ201" s="16">
        <v>0</v>
      </c>
      <c r="EK201" s="16">
        <v>-302802714</v>
      </c>
      <c r="EL201" s="16">
        <v>-302802714</v>
      </c>
      <c r="EM201" s="16" t="s">
        <v>42341</v>
      </c>
      <c r="EN201" s="17"/>
      <c r="EO201" s="53">
        <v>0</v>
      </c>
      <c r="EP201" s="53">
        <v>0</v>
      </c>
      <c r="EQ201" s="53">
        <v>0</v>
      </c>
      <c r="ER201" s="16" t="s">
        <v>42342</v>
      </c>
      <c r="ET201" s="17">
        <v>0</v>
      </c>
      <c r="EU201" s="17">
        <v>0</v>
      </c>
      <c r="EV201" s="17">
        <v>0</v>
      </c>
      <c r="EW201" s="17" t="s">
        <v>42343</v>
      </c>
      <c r="EY201" s="17">
        <v>0</v>
      </c>
      <c r="EZ201" s="17">
        <v>0</v>
      </c>
      <c r="FA201" s="17">
        <v>0</v>
      </c>
      <c r="FB201" s="17" t="s">
        <v>42344</v>
      </c>
      <c r="FD201" s="17">
        <v>0</v>
      </c>
      <c r="FE201" s="17">
        <v>0</v>
      </c>
      <c r="FF201" s="17">
        <v>0</v>
      </c>
      <c r="FH201" s="17">
        <v>-65898565</v>
      </c>
      <c r="FI201" s="17">
        <v>-1100490932</v>
      </c>
      <c r="FJ201" s="17">
        <v>-1166389497</v>
      </c>
      <c r="FL201" s="17">
        <v>0</v>
      </c>
      <c r="FM201" s="17">
        <v>0</v>
      </c>
      <c r="FN201" s="17">
        <v>0</v>
      </c>
    </row>
    <row r="202" spans="1:170">
      <c r="A202" s="14">
        <v>69522000</v>
      </c>
      <c r="B202" s="15" t="s">
        <v>61</v>
      </c>
      <c r="C202" s="17" t="s">
        <v>395</v>
      </c>
      <c r="D202" s="25">
        <v>0</v>
      </c>
      <c r="E202" s="25">
        <v>0</v>
      </c>
      <c r="F202" s="25">
        <v>0</v>
      </c>
      <c r="I202" s="16"/>
      <c r="L202" s="20" t="s">
        <v>208</v>
      </c>
      <c r="M202" s="17" t="s">
        <v>47445</v>
      </c>
      <c r="N202" s="17" t="s">
        <v>7388</v>
      </c>
      <c r="O202" s="25">
        <v>0</v>
      </c>
      <c r="P202" s="25">
        <v>0</v>
      </c>
      <c r="Q202" s="25">
        <v>0</v>
      </c>
      <c r="R202" s="16" t="s">
        <v>47446</v>
      </c>
      <c r="S202" s="17" t="s">
        <v>7389</v>
      </c>
      <c r="T202" s="25">
        <v>0</v>
      </c>
      <c r="U202" s="25">
        <v>0</v>
      </c>
      <c r="V202" s="25">
        <v>0</v>
      </c>
      <c r="W202" s="16" t="s">
        <v>47447</v>
      </c>
      <c r="X202" s="17" t="s">
        <v>7390</v>
      </c>
      <c r="Y202" s="25">
        <v>0</v>
      </c>
      <c r="Z202" s="25">
        <v>0</v>
      </c>
      <c r="AA202" s="25">
        <v>0</v>
      </c>
      <c r="AB202" s="16" t="s">
        <v>47448</v>
      </c>
      <c r="AC202" s="17" t="s">
        <v>7391</v>
      </c>
      <c r="AD202" s="25">
        <v>0</v>
      </c>
      <c r="AE202" s="25">
        <v>0</v>
      </c>
      <c r="AF202" s="25">
        <v>0</v>
      </c>
      <c r="AG202" s="16" t="s">
        <v>47449</v>
      </c>
      <c r="AH202" s="17" t="s">
        <v>7392</v>
      </c>
      <c r="AI202" s="25">
        <v>0</v>
      </c>
      <c r="AJ202" s="25">
        <v>0</v>
      </c>
      <c r="AK202" s="25">
        <v>0</v>
      </c>
      <c r="AL202" s="16" t="s">
        <v>47450</v>
      </c>
      <c r="AM202" s="17" t="s">
        <v>7393</v>
      </c>
      <c r="AN202" s="25">
        <v>0</v>
      </c>
      <c r="AO202" s="25">
        <v>0</v>
      </c>
      <c r="AP202" s="25">
        <v>0</v>
      </c>
      <c r="AQ202" s="16" t="s">
        <v>47451</v>
      </c>
      <c r="AR202" s="17" t="s">
        <v>7394</v>
      </c>
      <c r="AS202" s="25">
        <v>0</v>
      </c>
      <c r="AT202" s="25">
        <v>0</v>
      </c>
      <c r="AU202" s="25">
        <v>0</v>
      </c>
      <c r="AV202" s="16" t="s">
        <v>47452</v>
      </c>
      <c r="AW202" s="17" t="s">
        <v>7395</v>
      </c>
      <c r="AX202" s="25">
        <v>0</v>
      </c>
      <c r="AY202" s="25">
        <v>0</v>
      </c>
      <c r="AZ202" s="25">
        <v>0</v>
      </c>
      <c r="BA202" s="16" t="s">
        <v>47453</v>
      </c>
      <c r="BB202" s="17" t="s">
        <v>7396</v>
      </c>
      <c r="BC202" s="25">
        <v>0</v>
      </c>
      <c r="BD202" s="25">
        <v>0</v>
      </c>
      <c r="BE202" s="25">
        <v>0</v>
      </c>
      <c r="BF202" s="16" t="s">
        <v>47454</v>
      </c>
      <c r="BG202" s="17" t="s">
        <v>7397</v>
      </c>
      <c r="BH202" s="25">
        <v>0</v>
      </c>
      <c r="BI202" s="25">
        <v>0</v>
      </c>
      <c r="BJ202" s="25">
        <v>0</v>
      </c>
      <c r="BK202" s="16" t="s">
        <v>47455</v>
      </c>
      <c r="BL202" s="17" t="s">
        <v>7398</v>
      </c>
      <c r="BM202" s="25">
        <v>0</v>
      </c>
      <c r="BN202" s="25">
        <v>0</v>
      </c>
      <c r="BO202" s="25">
        <v>0</v>
      </c>
      <c r="BP202" s="16" t="s">
        <v>47456</v>
      </c>
      <c r="BQ202" s="17" t="s">
        <v>7399</v>
      </c>
      <c r="BR202" s="25">
        <v>0</v>
      </c>
      <c r="BS202" s="25">
        <v>0</v>
      </c>
      <c r="BT202" s="25">
        <v>0</v>
      </c>
      <c r="BU202" s="16" t="s">
        <v>47457</v>
      </c>
      <c r="BV202" s="17" t="s">
        <v>7400</v>
      </c>
      <c r="BW202" s="25">
        <v>0</v>
      </c>
      <c r="BX202" s="25">
        <v>0</v>
      </c>
      <c r="BY202" s="25">
        <v>0</v>
      </c>
      <c r="BZ202" s="16" t="s">
        <v>47458</v>
      </c>
      <c r="CA202" s="17" t="s">
        <v>7401</v>
      </c>
      <c r="CB202" s="25">
        <v>0</v>
      </c>
      <c r="CC202" s="25">
        <v>0</v>
      </c>
      <c r="CD202" s="25">
        <v>0</v>
      </c>
      <c r="CE202" s="16" t="s">
        <v>47459</v>
      </c>
      <c r="CF202" s="17" t="s">
        <v>7402</v>
      </c>
      <c r="CG202" s="25">
        <v>0</v>
      </c>
      <c r="CH202" s="25">
        <v>0</v>
      </c>
      <c r="CI202" s="25">
        <v>0</v>
      </c>
      <c r="CJ202" s="16" t="s">
        <v>47460</v>
      </c>
      <c r="CK202" s="17" t="s">
        <v>7403</v>
      </c>
      <c r="CL202" s="25">
        <v>0</v>
      </c>
      <c r="CM202" s="25">
        <v>0</v>
      </c>
      <c r="CN202" s="25">
        <v>0</v>
      </c>
      <c r="CO202" s="16" t="s">
        <v>47461</v>
      </c>
      <c r="CP202" s="17" t="s">
        <v>7404</v>
      </c>
      <c r="CQ202" s="25">
        <v>0</v>
      </c>
      <c r="CR202" s="25">
        <v>0</v>
      </c>
      <c r="CS202" s="25">
        <v>0</v>
      </c>
      <c r="CT202" s="16" t="s">
        <v>47462</v>
      </c>
      <c r="CU202" s="17" t="s">
        <v>7405</v>
      </c>
      <c r="CV202" s="25">
        <v>0</v>
      </c>
      <c r="CW202" s="25">
        <v>0</v>
      </c>
      <c r="CX202" s="25">
        <v>0</v>
      </c>
      <c r="CY202" s="16" t="s">
        <v>47463</v>
      </c>
      <c r="CZ202" s="17" t="s">
        <v>7406</v>
      </c>
      <c r="DA202" s="25">
        <v>0</v>
      </c>
      <c r="DB202" s="25">
        <v>0</v>
      </c>
      <c r="DC202" s="25">
        <v>0</v>
      </c>
      <c r="DD202" s="25" t="s">
        <v>47464</v>
      </c>
      <c r="DE202" s="25" t="s">
        <v>7407</v>
      </c>
      <c r="DF202" s="25">
        <v>0</v>
      </c>
      <c r="DG202" s="25">
        <v>0</v>
      </c>
      <c r="DH202" s="25">
        <v>0</v>
      </c>
      <c r="DI202" s="16" t="s">
        <v>47465</v>
      </c>
      <c r="DJ202" s="17" t="s">
        <v>7408</v>
      </c>
      <c r="DK202" s="25">
        <v>0</v>
      </c>
      <c r="DL202" s="25">
        <v>0</v>
      </c>
      <c r="DM202" s="25">
        <v>0</v>
      </c>
      <c r="DN202" s="16" t="s">
        <v>47466</v>
      </c>
      <c r="DO202" s="17" t="s">
        <v>7409</v>
      </c>
      <c r="DP202" s="25">
        <v>0</v>
      </c>
      <c r="DQ202" s="25">
        <v>0</v>
      </c>
      <c r="DR202" s="25">
        <v>0</v>
      </c>
      <c r="DS202" s="16" t="s">
        <v>47467</v>
      </c>
      <c r="DT202" s="17" t="s">
        <v>7410</v>
      </c>
      <c r="DU202" s="25">
        <v>0</v>
      </c>
      <c r="DV202" s="25">
        <v>0</v>
      </c>
      <c r="DW202" s="25">
        <v>0</v>
      </c>
      <c r="DX202" s="16" t="s">
        <v>47468</v>
      </c>
      <c r="DY202" s="17" t="s">
        <v>7411</v>
      </c>
      <c r="DZ202" s="25">
        <v>0</v>
      </c>
      <c r="EA202" s="25">
        <v>0</v>
      </c>
      <c r="EB202" s="16">
        <v>0</v>
      </c>
      <c r="EC202" s="16" t="s">
        <v>47469</v>
      </c>
      <c r="ED202" s="17" t="s">
        <v>7412</v>
      </c>
      <c r="EE202" s="25">
        <v>0</v>
      </c>
      <c r="EF202" s="25">
        <v>0</v>
      </c>
      <c r="EG202" s="16">
        <v>0</v>
      </c>
      <c r="EH202" s="16" t="s">
        <v>47470</v>
      </c>
      <c r="EI202" s="16" t="s">
        <v>7413</v>
      </c>
      <c r="EJ202" s="16">
        <v>0</v>
      </c>
      <c r="EK202" s="16">
        <v>0</v>
      </c>
      <c r="EL202" s="16">
        <v>0</v>
      </c>
      <c r="EM202" s="16" t="s">
        <v>47471</v>
      </c>
      <c r="EN202" s="17" t="s">
        <v>7414</v>
      </c>
      <c r="EO202" s="25">
        <v>0</v>
      </c>
      <c r="EP202" s="25">
        <v>0</v>
      </c>
      <c r="EQ202" s="16">
        <v>0</v>
      </c>
      <c r="ER202" s="16" t="s">
        <v>47472</v>
      </c>
      <c r="ES202" s="17" t="s">
        <v>7415</v>
      </c>
      <c r="ET202" s="17">
        <v>0</v>
      </c>
      <c r="EU202" s="17">
        <v>0</v>
      </c>
      <c r="EV202" s="17">
        <v>0</v>
      </c>
      <c r="EW202" s="17" t="s">
        <v>47473</v>
      </c>
      <c r="EX202" s="17" t="s">
        <v>7416</v>
      </c>
      <c r="EY202" s="17">
        <v>0</v>
      </c>
      <c r="EZ202" s="17">
        <v>0</v>
      </c>
      <c r="FA202" s="17">
        <v>0</v>
      </c>
      <c r="FB202" s="17" t="s">
        <v>47474</v>
      </c>
      <c r="FC202" s="17" t="s">
        <v>7417</v>
      </c>
      <c r="FD202" s="17">
        <v>0</v>
      </c>
      <c r="FE202" s="17">
        <v>0</v>
      </c>
      <c r="FF202" s="17">
        <v>0</v>
      </c>
      <c r="FH202" s="17">
        <v>0</v>
      </c>
      <c r="FI202" s="17">
        <v>0</v>
      </c>
      <c r="FJ202" s="17">
        <v>0</v>
      </c>
      <c r="FL202" s="17">
        <v>0</v>
      </c>
      <c r="FM202" s="17">
        <v>0</v>
      </c>
      <c r="FN202" s="17">
        <v>0</v>
      </c>
    </row>
    <row r="203" spans="1:170">
      <c r="A203" s="14">
        <v>69522001</v>
      </c>
      <c r="B203" s="15" t="s">
        <v>61</v>
      </c>
      <c r="C203" s="17" t="s">
        <v>396</v>
      </c>
      <c r="D203" s="25">
        <v>0</v>
      </c>
      <c r="E203" s="25">
        <v>0</v>
      </c>
      <c r="F203" s="25">
        <v>0</v>
      </c>
      <c r="I203" s="16"/>
      <c r="L203" s="20" t="s">
        <v>1478</v>
      </c>
      <c r="M203" s="17" t="s">
        <v>47475</v>
      </c>
      <c r="N203" s="17" t="s">
        <v>7418</v>
      </c>
      <c r="O203" s="25">
        <v>0</v>
      </c>
      <c r="P203" s="25">
        <v>0</v>
      </c>
      <c r="Q203" s="25">
        <v>0</v>
      </c>
      <c r="R203" s="16" t="s">
        <v>47476</v>
      </c>
      <c r="S203" s="17" t="s">
        <v>7419</v>
      </c>
      <c r="T203" s="25">
        <v>0</v>
      </c>
      <c r="U203" s="25">
        <v>0</v>
      </c>
      <c r="V203" s="25">
        <v>0</v>
      </c>
      <c r="W203" s="16" t="s">
        <v>47477</v>
      </c>
      <c r="X203" s="17" t="s">
        <v>7420</v>
      </c>
      <c r="Y203" s="25">
        <v>0</v>
      </c>
      <c r="Z203" s="25">
        <v>0</v>
      </c>
      <c r="AA203" s="25">
        <v>0</v>
      </c>
      <c r="AB203" s="16" t="s">
        <v>47478</v>
      </c>
      <c r="AC203" s="17" t="s">
        <v>7421</v>
      </c>
      <c r="AD203" s="25">
        <v>0</v>
      </c>
      <c r="AE203" s="25">
        <v>0</v>
      </c>
      <c r="AF203" s="25">
        <v>0</v>
      </c>
      <c r="AG203" s="16" t="s">
        <v>47479</v>
      </c>
      <c r="AH203" s="17" t="s">
        <v>7422</v>
      </c>
      <c r="AI203" s="25">
        <v>0</v>
      </c>
      <c r="AJ203" s="25">
        <v>0</v>
      </c>
      <c r="AK203" s="25">
        <v>0</v>
      </c>
      <c r="AL203" s="16" t="s">
        <v>47480</v>
      </c>
      <c r="AM203" s="17" t="s">
        <v>7423</v>
      </c>
      <c r="AN203" s="25">
        <v>0</v>
      </c>
      <c r="AO203" s="25">
        <v>0</v>
      </c>
      <c r="AP203" s="25">
        <v>0</v>
      </c>
      <c r="AQ203" s="16" t="s">
        <v>47481</v>
      </c>
      <c r="AR203" s="17" t="s">
        <v>7424</v>
      </c>
      <c r="AS203" s="25">
        <v>0</v>
      </c>
      <c r="AT203" s="25">
        <v>0</v>
      </c>
      <c r="AU203" s="25">
        <v>0</v>
      </c>
      <c r="AV203" s="16" t="s">
        <v>47482</v>
      </c>
      <c r="AW203" s="17" t="s">
        <v>7425</v>
      </c>
      <c r="AX203" s="25">
        <v>0</v>
      </c>
      <c r="AY203" s="25">
        <v>0</v>
      </c>
      <c r="AZ203" s="25">
        <v>0</v>
      </c>
      <c r="BA203" s="16" t="s">
        <v>47483</v>
      </c>
      <c r="BB203" s="17" t="s">
        <v>7426</v>
      </c>
      <c r="BC203" s="25">
        <v>0</v>
      </c>
      <c r="BD203" s="25">
        <v>0</v>
      </c>
      <c r="BE203" s="25">
        <v>0</v>
      </c>
      <c r="BF203" s="16" t="s">
        <v>47484</v>
      </c>
      <c r="BG203" s="17" t="s">
        <v>7427</v>
      </c>
      <c r="BH203" s="25">
        <v>0</v>
      </c>
      <c r="BI203" s="25">
        <v>0</v>
      </c>
      <c r="BJ203" s="25">
        <v>0</v>
      </c>
      <c r="BK203" s="16" t="s">
        <v>47485</v>
      </c>
      <c r="BL203" s="17" t="s">
        <v>7428</v>
      </c>
      <c r="BM203" s="25">
        <v>0</v>
      </c>
      <c r="BN203" s="25">
        <v>0</v>
      </c>
      <c r="BO203" s="25">
        <v>0</v>
      </c>
      <c r="BP203" s="16" t="s">
        <v>47486</v>
      </c>
      <c r="BQ203" s="17" t="s">
        <v>7429</v>
      </c>
      <c r="BR203" s="25">
        <v>0</v>
      </c>
      <c r="BS203" s="25">
        <v>0</v>
      </c>
      <c r="BT203" s="25">
        <v>0</v>
      </c>
      <c r="BU203" s="16" t="s">
        <v>47487</v>
      </c>
      <c r="BV203" s="17" t="s">
        <v>7430</v>
      </c>
      <c r="BW203" s="25">
        <v>0</v>
      </c>
      <c r="BX203" s="25">
        <v>0</v>
      </c>
      <c r="BY203" s="25">
        <v>0</v>
      </c>
      <c r="BZ203" s="16" t="s">
        <v>47488</v>
      </c>
      <c r="CA203" s="17" t="s">
        <v>7431</v>
      </c>
      <c r="CB203" s="25">
        <v>0</v>
      </c>
      <c r="CC203" s="25">
        <v>0</v>
      </c>
      <c r="CD203" s="25">
        <v>0</v>
      </c>
      <c r="CE203" s="16" t="s">
        <v>47489</v>
      </c>
      <c r="CF203" s="17" t="s">
        <v>7432</v>
      </c>
      <c r="CG203" s="25">
        <v>0</v>
      </c>
      <c r="CH203" s="25">
        <v>0</v>
      </c>
      <c r="CI203" s="25">
        <v>0</v>
      </c>
      <c r="CJ203" s="16" t="s">
        <v>47490</v>
      </c>
      <c r="CK203" s="17" t="s">
        <v>7433</v>
      </c>
      <c r="CL203" s="25">
        <v>0</v>
      </c>
      <c r="CM203" s="25">
        <v>0</v>
      </c>
      <c r="CN203" s="25">
        <v>0</v>
      </c>
      <c r="CO203" s="16" t="s">
        <v>47491</v>
      </c>
      <c r="CP203" s="17" t="s">
        <v>7434</v>
      </c>
      <c r="CQ203" s="25">
        <v>0</v>
      </c>
      <c r="CR203" s="25">
        <v>0</v>
      </c>
      <c r="CS203" s="25">
        <v>0</v>
      </c>
      <c r="CT203" s="16" t="s">
        <v>47492</v>
      </c>
      <c r="CU203" s="17" t="s">
        <v>7435</v>
      </c>
      <c r="CV203" s="25">
        <v>0</v>
      </c>
      <c r="CW203" s="25">
        <v>0</v>
      </c>
      <c r="CX203" s="25">
        <v>0</v>
      </c>
      <c r="CY203" s="16" t="s">
        <v>47493</v>
      </c>
      <c r="CZ203" s="17" t="s">
        <v>7436</v>
      </c>
      <c r="DA203" s="25">
        <v>0</v>
      </c>
      <c r="DB203" s="25">
        <v>0</v>
      </c>
      <c r="DC203" s="25">
        <v>0</v>
      </c>
      <c r="DD203" s="25" t="s">
        <v>47494</v>
      </c>
      <c r="DE203" s="25" t="s">
        <v>7437</v>
      </c>
      <c r="DF203" s="25">
        <v>0</v>
      </c>
      <c r="DG203" s="25">
        <v>0</v>
      </c>
      <c r="DH203" s="25">
        <v>0</v>
      </c>
      <c r="DI203" s="16" t="s">
        <v>47495</v>
      </c>
      <c r="DJ203" s="17" t="s">
        <v>7438</v>
      </c>
      <c r="DK203" s="25">
        <v>0</v>
      </c>
      <c r="DL203" s="25">
        <v>0</v>
      </c>
      <c r="DM203" s="25">
        <v>0</v>
      </c>
      <c r="DN203" s="16" t="s">
        <v>47496</v>
      </c>
      <c r="DO203" s="17" t="s">
        <v>7439</v>
      </c>
      <c r="DP203" s="25">
        <v>0</v>
      </c>
      <c r="DQ203" s="25">
        <v>0</v>
      </c>
      <c r="DR203" s="25">
        <v>0</v>
      </c>
      <c r="DS203" s="16" t="s">
        <v>47497</v>
      </c>
      <c r="DT203" s="17" t="s">
        <v>7440</v>
      </c>
      <c r="DU203" s="25">
        <v>0</v>
      </c>
      <c r="DV203" s="25">
        <v>0</v>
      </c>
      <c r="DW203" s="25">
        <v>0</v>
      </c>
      <c r="DX203" s="16" t="s">
        <v>47498</v>
      </c>
      <c r="DY203" s="17" t="s">
        <v>7441</v>
      </c>
      <c r="DZ203" s="25">
        <v>0</v>
      </c>
      <c r="EA203" s="25">
        <v>0</v>
      </c>
      <c r="EB203" s="16">
        <v>0</v>
      </c>
      <c r="EC203" s="16" t="s">
        <v>47499</v>
      </c>
      <c r="ED203" s="17" t="s">
        <v>7442</v>
      </c>
      <c r="EE203" s="25">
        <v>0</v>
      </c>
      <c r="EF203" s="25">
        <v>0</v>
      </c>
      <c r="EG203" s="16">
        <v>0</v>
      </c>
      <c r="EH203" s="16" t="s">
        <v>47500</v>
      </c>
      <c r="EI203" s="16" t="s">
        <v>7443</v>
      </c>
      <c r="EJ203" s="16">
        <v>0</v>
      </c>
      <c r="EK203" s="16">
        <v>0</v>
      </c>
      <c r="EL203" s="16">
        <v>0</v>
      </c>
      <c r="EM203" s="16" t="s">
        <v>47501</v>
      </c>
      <c r="EN203" s="17" t="s">
        <v>7444</v>
      </c>
      <c r="EO203" s="25">
        <v>0</v>
      </c>
      <c r="EP203" s="25">
        <v>0</v>
      </c>
      <c r="EQ203" s="16">
        <v>0</v>
      </c>
      <c r="ER203" s="16" t="s">
        <v>47502</v>
      </c>
      <c r="ES203" s="17" t="s">
        <v>7445</v>
      </c>
      <c r="ET203" s="17">
        <v>0</v>
      </c>
      <c r="EU203" s="17">
        <v>0</v>
      </c>
      <c r="EV203" s="17">
        <v>0</v>
      </c>
      <c r="EW203" s="17" t="s">
        <v>47503</v>
      </c>
      <c r="EX203" s="17" t="s">
        <v>7446</v>
      </c>
      <c r="EY203" s="17">
        <v>0</v>
      </c>
      <c r="EZ203" s="17">
        <v>0</v>
      </c>
      <c r="FA203" s="17">
        <v>0</v>
      </c>
      <c r="FB203" s="17" t="s">
        <v>47504</v>
      </c>
      <c r="FC203" s="17" t="s">
        <v>7447</v>
      </c>
      <c r="FD203" s="17">
        <v>0</v>
      </c>
      <c r="FE203" s="17">
        <v>0</v>
      </c>
      <c r="FF203" s="17">
        <v>0</v>
      </c>
      <c r="FH203" s="17">
        <v>0</v>
      </c>
      <c r="FI203" s="17">
        <v>0</v>
      </c>
      <c r="FJ203" s="17">
        <v>0</v>
      </c>
      <c r="FL203" s="17">
        <v>0</v>
      </c>
      <c r="FM203" s="17">
        <v>0</v>
      </c>
      <c r="FN203" s="17">
        <v>0</v>
      </c>
    </row>
    <row r="204" spans="1:170">
      <c r="A204" s="14">
        <v>69522002</v>
      </c>
      <c r="B204" s="15" t="s">
        <v>61</v>
      </c>
      <c r="C204" s="17" t="s">
        <v>397</v>
      </c>
      <c r="D204" s="25">
        <v>0</v>
      </c>
      <c r="E204" s="25">
        <v>0</v>
      </c>
      <c r="F204" s="25">
        <v>0</v>
      </c>
      <c r="I204" s="16"/>
      <c r="L204" s="20" t="s">
        <v>1479</v>
      </c>
      <c r="M204" s="17" t="s">
        <v>47505</v>
      </c>
      <c r="N204" s="17" t="s">
        <v>7448</v>
      </c>
      <c r="O204" s="25">
        <v>0</v>
      </c>
      <c r="P204" s="25">
        <v>0</v>
      </c>
      <c r="Q204" s="25">
        <v>0</v>
      </c>
      <c r="R204" s="16" t="s">
        <v>47506</v>
      </c>
      <c r="S204" s="17" t="s">
        <v>7449</v>
      </c>
      <c r="T204" s="25">
        <v>0</v>
      </c>
      <c r="U204" s="25">
        <v>0</v>
      </c>
      <c r="V204" s="25">
        <v>0</v>
      </c>
      <c r="W204" s="16" t="s">
        <v>47507</v>
      </c>
      <c r="X204" s="17" t="s">
        <v>7450</v>
      </c>
      <c r="Y204" s="25">
        <v>0</v>
      </c>
      <c r="Z204" s="25">
        <v>0</v>
      </c>
      <c r="AA204" s="25">
        <v>0</v>
      </c>
      <c r="AB204" s="16" t="s">
        <v>47508</v>
      </c>
      <c r="AC204" s="17" t="s">
        <v>7451</v>
      </c>
      <c r="AD204" s="25">
        <v>0</v>
      </c>
      <c r="AE204" s="25">
        <v>0</v>
      </c>
      <c r="AF204" s="25">
        <v>0</v>
      </c>
      <c r="AG204" s="16" t="s">
        <v>47509</v>
      </c>
      <c r="AH204" s="17" t="s">
        <v>7452</v>
      </c>
      <c r="AI204" s="25">
        <v>0</v>
      </c>
      <c r="AJ204" s="25">
        <v>0</v>
      </c>
      <c r="AK204" s="25">
        <v>0</v>
      </c>
      <c r="AL204" s="16" t="s">
        <v>47510</v>
      </c>
      <c r="AM204" s="17" t="s">
        <v>7453</v>
      </c>
      <c r="AN204" s="25">
        <v>0</v>
      </c>
      <c r="AO204" s="25">
        <v>0</v>
      </c>
      <c r="AP204" s="25">
        <v>0</v>
      </c>
      <c r="AQ204" s="16" t="s">
        <v>47511</v>
      </c>
      <c r="AR204" s="17" t="s">
        <v>7454</v>
      </c>
      <c r="AS204" s="25">
        <v>0</v>
      </c>
      <c r="AT204" s="25">
        <v>0</v>
      </c>
      <c r="AU204" s="25">
        <v>0</v>
      </c>
      <c r="AV204" s="16" t="s">
        <v>47512</v>
      </c>
      <c r="AW204" s="17" t="s">
        <v>7455</v>
      </c>
      <c r="AX204" s="25">
        <v>0</v>
      </c>
      <c r="AY204" s="25">
        <v>0</v>
      </c>
      <c r="AZ204" s="25">
        <v>0</v>
      </c>
      <c r="BA204" s="16" t="s">
        <v>47513</v>
      </c>
      <c r="BB204" s="17" t="s">
        <v>7456</v>
      </c>
      <c r="BC204" s="25">
        <v>0</v>
      </c>
      <c r="BD204" s="25">
        <v>0</v>
      </c>
      <c r="BE204" s="25">
        <v>0</v>
      </c>
      <c r="BF204" s="16" t="s">
        <v>47514</v>
      </c>
      <c r="BG204" s="17" t="s">
        <v>7457</v>
      </c>
      <c r="BH204" s="25">
        <v>0</v>
      </c>
      <c r="BI204" s="25">
        <v>0</v>
      </c>
      <c r="BJ204" s="25">
        <v>0</v>
      </c>
      <c r="BK204" s="16" t="s">
        <v>47515</v>
      </c>
      <c r="BL204" s="17" t="s">
        <v>7458</v>
      </c>
      <c r="BM204" s="25">
        <v>0</v>
      </c>
      <c r="BN204" s="25">
        <v>0</v>
      </c>
      <c r="BO204" s="25">
        <v>0</v>
      </c>
      <c r="BP204" s="16" t="s">
        <v>47516</v>
      </c>
      <c r="BQ204" s="17" t="s">
        <v>7459</v>
      </c>
      <c r="BR204" s="25">
        <v>0</v>
      </c>
      <c r="BS204" s="25">
        <v>0</v>
      </c>
      <c r="BT204" s="25">
        <v>0</v>
      </c>
      <c r="BU204" s="16" t="s">
        <v>47517</v>
      </c>
      <c r="BV204" s="17" t="s">
        <v>7460</v>
      </c>
      <c r="BW204" s="25">
        <v>0</v>
      </c>
      <c r="BX204" s="25">
        <v>0</v>
      </c>
      <c r="BY204" s="25">
        <v>0</v>
      </c>
      <c r="BZ204" s="16" t="s">
        <v>47518</v>
      </c>
      <c r="CA204" s="17" t="s">
        <v>7461</v>
      </c>
      <c r="CB204" s="25">
        <v>0</v>
      </c>
      <c r="CC204" s="25">
        <v>0</v>
      </c>
      <c r="CD204" s="25">
        <v>0</v>
      </c>
      <c r="CE204" s="16" t="s">
        <v>47519</v>
      </c>
      <c r="CF204" s="17" t="s">
        <v>7462</v>
      </c>
      <c r="CG204" s="25">
        <v>0</v>
      </c>
      <c r="CH204" s="25">
        <v>0</v>
      </c>
      <c r="CI204" s="25">
        <v>0</v>
      </c>
      <c r="CJ204" s="16" t="s">
        <v>47520</v>
      </c>
      <c r="CK204" s="17" t="s">
        <v>7463</v>
      </c>
      <c r="CL204" s="25">
        <v>0</v>
      </c>
      <c r="CM204" s="25">
        <v>0</v>
      </c>
      <c r="CN204" s="25">
        <v>0</v>
      </c>
      <c r="CO204" s="16" t="s">
        <v>47521</v>
      </c>
      <c r="CP204" s="17" t="s">
        <v>7464</v>
      </c>
      <c r="CQ204" s="25">
        <v>0</v>
      </c>
      <c r="CR204" s="25">
        <v>0</v>
      </c>
      <c r="CS204" s="25">
        <v>0</v>
      </c>
      <c r="CT204" s="16" t="s">
        <v>47522</v>
      </c>
      <c r="CU204" s="17" t="s">
        <v>7465</v>
      </c>
      <c r="CV204" s="25">
        <v>0</v>
      </c>
      <c r="CW204" s="25">
        <v>0</v>
      </c>
      <c r="CX204" s="25">
        <v>0</v>
      </c>
      <c r="CY204" s="16" t="s">
        <v>47523</v>
      </c>
      <c r="CZ204" s="17" t="s">
        <v>7466</v>
      </c>
      <c r="DA204" s="25">
        <v>0</v>
      </c>
      <c r="DB204" s="25">
        <v>0</v>
      </c>
      <c r="DC204" s="25">
        <v>0</v>
      </c>
      <c r="DD204" s="25" t="s">
        <v>47524</v>
      </c>
      <c r="DE204" s="25" t="s">
        <v>7467</v>
      </c>
      <c r="DF204" s="25">
        <v>0</v>
      </c>
      <c r="DG204" s="25">
        <v>0</v>
      </c>
      <c r="DH204" s="25">
        <v>0</v>
      </c>
      <c r="DI204" s="16" t="s">
        <v>47525</v>
      </c>
      <c r="DJ204" s="17" t="s">
        <v>7468</v>
      </c>
      <c r="DK204" s="25">
        <v>0</v>
      </c>
      <c r="DL204" s="25">
        <v>0</v>
      </c>
      <c r="DM204" s="25">
        <v>0</v>
      </c>
      <c r="DN204" s="16" t="s">
        <v>47526</v>
      </c>
      <c r="DO204" s="17" t="s">
        <v>7469</v>
      </c>
      <c r="DP204" s="25">
        <v>0</v>
      </c>
      <c r="DQ204" s="25">
        <v>0</v>
      </c>
      <c r="DR204" s="25">
        <v>0</v>
      </c>
      <c r="DS204" s="16" t="s">
        <v>47527</v>
      </c>
      <c r="DT204" s="17" t="s">
        <v>7470</v>
      </c>
      <c r="DU204" s="25">
        <v>0</v>
      </c>
      <c r="DV204" s="25">
        <v>0</v>
      </c>
      <c r="DW204" s="25">
        <v>0</v>
      </c>
      <c r="DX204" s="16" t="s">
        <v>47528</v>
      </c>
      <c r="DY204" s="17" t="s">
        <v>7471</v>
      </c>
      <c r="DZ204" s="25">
        <v>0</v>
      </c>
      <c r="EA204" s="25">
        <v>0</v>
      </c>
      <c r="EB204" s="16">
        <v>0</v>
      </c>
      <c r="EC204" s="16" t="s">
        <v>47529</v>
      </c>
      <c r="ED204" s="17" t="s">
        <v>7472</v>
      </c>
      <c r="EE204" s="25">
        <v>0</v>
      </c>
      <c r="EF204" s="25">
        <v>0</v>
      </c>
      <c r="EG204" s="16">
        <v>0</v>
      </c>
      <c r="EH204" s="16" t="s">
        <v>47530</v>
      </c>
      <c r="EI204" s="16" t="s">
        <v>7473</v>
      </c>
      <c r="EJ204" s="16">
        <v>0</v>
      </c>
      <c r="EK204" s="16">
        <v>0</v>
      </c>
      <c r="EL204" s="16">
        <v>0</v>
      </c>
      <c r="EM204" s="16" t="s">
        <v>47531</v>
      </c>
      <c r="EN204" s="17" t="s">
        <v>7474</v>
      </c>
      <c r="EO204" s="25">
        <v>0</v>
      </c>
      <c r="EP204" s="25">
        <v>0</v>
      </c>
      <c r="EQ204" s="16">
        <v>0</v>
      </c>
      <c r="ER204" s="16" t="s">
        <v>47532</v>
      </c>
      <c r="ES204" s="17" t="s">
        <v>7475</v>
      </c>
      <c r="ET204" s="17">
        <v>0</v>
      </c>
      <c r="EU204" s="17">
        <v>0</v>
      </c>
      <c r="EV204" s="17">
        <v>0</v>
      </c>
      <c r="EW204" s="17" t="s">
        <v>47533</v>
      </c>
      <c r="EX204" s="17" t="s">
        <v>7476</v>
      </c>
      <c r="EY204" s="17">
        <v>0</v>
      </c>
      <c r="EZ204" s="17">
        <v>0</v>
      </c>
      <c r="FA204" s="17">
        <v>0</v>
      </c>
      <c r="FB204" s="17" t="s">
        <v>47534</v>
      </c>
      <c r="FC204" s="17" t="s">
        <v>7477</v>
      </c>
      <c r="FD204" s="17">
        <v>0</v>
      </c>
      <c r="FE204" s="17">
        <v>0</v>
      </c>
      <c r="FF204" s="17">
        <v>0</v>
      </c>
      <c r="FH204" s="17">
        <v>0</v>
      </c>
      <c r="FI204" s="17">
        <v>0</v>
      </c>
      <c r="FJ204" s="17">
        <v>0</v>
      </c>
      <c r="FL204" s="17">
        <v>0</v>
      </c>
      <c r="FM204" s="17">
        <v>0</v>
      </c>
      <c r="FN204" s="17">
        <v>0</v>
      </c>
    </row>
    <row r="205" spans="1:170">
      <c r="A205" s="14">
        <v>69522003</v>
      </c>
      <c r="B205" s="15" t="s">
        <v>61</v>
      </c>
      <c r="C205" s="17" t="s">
        <v>398</v>
      </c>
      <c r="D205" s="25">
        <v>0</v>
      </c>
      <c r="E205" s="25">
        <v>0</v>
      </c>
      <c r="F205" s="25">
        <v>0</v>
      </c>
      <c r="I205" s="16"/>
      <c r="L205" s="20" t="s">
        <v>1480</v>
      </c>
      <c r="M205" s="17" t="s">
        <v>47535</v>
      </c>
      <c r="N205" s="17" t="s">
        <v>7478</v>
      </c>
      <c r="O205" s="25">
        <v>0</v>
      </c>
      <c r="P205" s="25">
        <v>0</v>
      </c>
      <c r="Q205" s="25">
        <v>0</v>
      </c>
      <c r="R205" s="16" t="s">
        <v>47536</v>
      </c>
      <c r="S205" s="17" t="s">
        <v>7479</v>
      </c>
      <c r="T205" s="25">
        <v>0</v>
      </c>
      <c r="U205" s="25">
        <v>0</v>
      </c>
      <c r="V205" s="25">
        <v>0</v>
      </c>
      <c r="W205" s="16" t="s">
        <v>47537</v>
      </c>
      <c r="X205" s="17" t="s">
        <v>7480</v>
      </c>
      <c r="Y205" s="25">
        <v>0</v>
      </c>
      <c r="Z205" s="25">
        <v>0</v>
      </c>
      <c r="AA205" s="25">
        <v>0</v>
      </c>
      <c r="AB205" s="16" t="s">
        <v>47538</v>
      </c>
      <c r="AC205" s="17" t="s">
        <v>7481</v>
      </c>
      <c r="AD205" s="25">
        <v>0</v>
      </c>
      <c r="AE205" s="25">
        <v>0</v>
      </c>
      <c r="AF205" s="25">
        <v>0</v>
      </c>
      <c r="AG205" s="16" t="s">
        <v>47539</v>
      </c>
      <c r="AH205" s="17" t="s">
        <v>7482</v>
      </c>
      <c r="AI205" s="25">
        <v>0</v>
      </c>
      <c r="AJ205" s="25">
        <v>0</v>
      </c>
      <c r="AK205" s="25">
        <v>0</v>
      </c>
      <c r="AL205" s="16" t="s">
        <v>47540</v>
      </c>
      <c r="AM205" s="17" t="s">
        <v>7483</v>
      </c>
      <c r="AN205" s="25">
        <v>0</v>
      </c>
      <c r="AO205" s="25">
        <v>0</v>
      </c>
      <c r="AP205" s="25">
        <v>0</v>
      </c>
      <c r="AQ205" s="16" t="s">
        <v>47541</v>
      </c>
      <c r="AR205" s="17" t="s">
        <v>7484</v>
      </c>
      <c r="AS205" s="25">
        <v>0</v>
      </c>
      <c r="AT205" s="25">
        <v>0</v>
      </c>
      <c r="AU205" s="25">
        <v>0</v>
      </c>
      <c r="AV205" s="16" t="s">
        <v>47542</v>
      </c>
      <c r="AW205" s="17" t="s">
        <v>7485</v>
      </c>
      <c r="AX205" s="25">
        <v>0</v>
      </c>
      <c r="AY205" s="25">
        <v>0</v>
      </c>
      <c r="AZ205" s="25">
        <v>0</v>
      </c>
      <c r="BA205" s="16" t="s">
        <v>47543</v>
      </c>
      <c r="BB205" s="17" t="s">
        <v>7486</v>
      </c>
      <c r="BC205" s="25">
        <v>0</v>
      </c>
      <c r="BD205" s="25">
        <v>0</v>
      </c>
      <c r="BE205" s="25">
        <v>0</v>
      </c>
      <c r="BF205" s="16" t="s">
        <v>47544</v>
      </c>
      <c r="BG205" s="17" t="s">
        <v>7487</v>
      </c>
      <c r="BH205" s="25">
        <v>0</v>
      </c>
      <c r="BI205" s="25">
        <v>0</v>
      </c>
      <c r="BJ205" s="25">
        <v>0</v>
      </c>
      <c r="BK205" s="16" t="s">
        <v>47545</v>
      </c>
      <c r="BL205" s="17" t="s">
        <v>7488</v>
      </c>
      <c r="BM205" s="25">
        <v>0</v>
      </c>
      <c r="BN205" s="25">
        <v>0</v>
      </c>
      <c r="BO205" s="25">
        <v>0</v>
      </c>
      <c r="BP205" s="16" t="s">
        <v>47546</v>
      </c>
      <c r="BQ205" s="17" t="s">
        <v>7489</v>
      </c>
      <c r="BR205" s="25">
        <v>0</v>
      </c>
      <c r="BS205" s="25">
        <v>0</v>
      </c>
      <c r="BT205" s="25">
        <v>0</v>
      </c>
      <c r="BU205" s="16" t="s">
        <v>47547</v>
      </c>
      <c r="BV205" s="17" t="s">
        <v>7490</v>
      </c>
      <c r="BW205" s="25">
        <v>0</v>
      </c>
      <c r="BX205" s="25">
        <v>0</v>
      </c>
      <c r="BY205" s="25">
        <v>0</v>
      </c>
      <c r="BZ205" s="16" t="s">
        <v>47548</v>
      </c>
      <c r="CA205" s="17" t="s">
        <v>7491</v>
      </c>
      <c r="CB205" s="25">
        <v>0</v>
      </c>
      <c r="CC205" s="25">
        <v>0</v>
      </c>
      <c r="CD205" s="25">
        <v>0</v>
      </c>
      <c r="CE205" s="16" t="s">
        <v>47549</v>
      </c>
      <c r="CF205" s="17" t="s">
        <v>7492</v>
      </c>
      <c r="CG205" s="25">
        <v>0</v>
      </c>
      <c r="CH205" s="25">
        <v>0</v>
      </c>
      <c r="CI205" s="25">
        <v>0</v>
      </c>
      <c r="CJ205" s="16" t="s">
        <v>47550</v>
      </c>
      <c r="CK205" s="17" t="s">
        <v>7493</v>
      </c>
      <c r="CL205" s="25">
        <v>0</v>
      </c>
      <c r="CM205" s="25">
        <v>0</v>
      </c>
      <c r="CN205" s="25">
        <v>0</v>
      </c>
      <c r="CO205" s="16" t="s">
        <v>47551</v>
      </c>
      <c r="CP205" s="17" t="s">
        <v>7494</v>
      </c>
      <c r="CQ205" s="25">
        <v>0</v>
      </c>
      <c r="CR205" s="25">
        <v>0</v>
      </c>
      <c r="CS205" s="25">
        <v>0</v>
      </c>
      <c r="CT205" s="16" t="s">
        <v>47552</v>
      </c>
      <c r="CU205" s="17" t="s">
        <v>7495</v>
      </c>
      <c r="CV205" s="25">
        <v>0</v>
      </c>
      <c r="CW205" s="25">
        <v>0</v>
      </c>
      <c r="CX205" s="25">
        <v>0</v>
      </c>
      <c r="CY205" s="16" t="s">
        <v>47553</v>
      </c>
      <c r="CZ205" s="17" t="s">
        <v>7496</v>
      </c>
      <c r="DA205" s="25">
        <v>0</v>
      </c>
      <c r="DB205" s="25">
        <v>0</v>
      </c>
      <c r="DC205" s="25">
        <v>0</v>
      </c>
      <c r="DD205" s="25" t="s">
        <v>47554</v>
      </c>
      <c r="DE205" s="25" t="s">
        <v>7497</v>
      </c>
      <c r="DF205" s="25">
        <v>0</v>
      </c>
      <c r="DG205" s="25">
        <v>0</v>
      </c>
      <c r="DH205" s="25">
        <v>0</v>
      </c>
      <c r="DI205" s="16" t="s">
        <v>47555</v>
      </c>
      <c r="DJ205" s="17" t="s">
        <v>7498</v>
      </c>
      <c r="DK205" s="25">
        <v>0</v>
      </c>
      <c r="DL205" s="25">
        <v>0</v>
      </c>
      <c r="DM205" s="25">
        <v>0</v>
      </c>
      <c r="DN205" s="16" t="s">
        <v>47556</v>
      </c>
      <c r="DO205" s="17" t="s">
        <v>7499</v>
      </c>
      <c r="DP205" s="25">
        <v>0</v>
      </c>
      <c r="DQ205" s="25">
        <v>0</v>
      </c>
      <c r="DR205" s="25">
        <v>0</v>
      </c>
      <c r="DS205" s="16" t="s">
        <v>47557</v>
      </c>
      <c r="DT205" s="17" t="s">
        <v>7500</v>
      </c>
      <c r="DU205" s="25">
        <v>0</v>
      </c>
      <c r="DV205" s="25">
        <v>0</v>
      </c>
      <c r="DW205" s="25">
        <v>0</v>
      </c>
      <c r="DX205" s="16" t="s">
        <v>47558</v>
      </c>
      <c r="DY205" s="17" t="s">
        <v>7501</v>
      </c>
      <c r="DZ205" s="25">
        <v>0</v>
      </c>
      <c r="EA205" s="25">
        <v>0</v>
      </c>
      <c r="EB205" s="16">
        <v>0</v>
      </c>
      <c r="EC205" s="16" t="s">
        <v>47559</v>
      </c>
      <c r="ED205" s="17" t="s">
        <v>7502</v>
      </c>
      <c r="EE205" s="25">
        <v>0</v>
      </c>
      <c r="EF205" s="25">
        <v>0</v>
      </c>
      <c r="EG205" s="16">
        <v>0</v>
      </c>
      <c r="EH205" s="16" t="s">
        <v>47560</v>
      </c>
      <c r="EI205" s="16" t="s">
        <v>7503</v>
      </c>
      <c r="EJ205" s="16">
        <v>0</v>
      </c>
      <c r="EK205" s="16">
        <v>0</v>
      </c>
      <c r="EL205" s="16">
        <v>0</v>
      </c>
      <c r="EM205" s="16" t="s">
        <v>47561</v>
      </c>
      <c r="EN205" s="17" t="s">
        <v>7504</v>
      </c>
      <c r="EO205" s="25">
        <v>0</v>
      </c>
      <c r="EP205" s="25">
        <v>0</v>
      </c>
      <c r="EQ205" s="16">
        <v>0</v>
      </c>
      <c r="ER205" s="16" t="s">
        <v>47562</v>
      </c>
      <c r="ES205" s="17" t="s">
        <v>7505</v>
      </c>
      <c r="ET205" s="17">
        <v>0</v>
      </c>
      <c r="EU205" s="17">
        <v>0</v>
      </c>
      <c r="EV205" s="17">
        <v>0</v>
      </c>
      <c r="EW205" s="17" t="s">
        <v>47563</v>
      </c>
      <c r="EX205" s="17" t="s">
        <v>7506</v>
      </c>
      <c r="EY205" s="17">
        <v>0</v>
      </c>
      <c r="EZ205" s="17">
        <v>0</v>
      </c>
      <c r="FA205" s="17">
        <v>0</v>
      </c>
      <c r="FB205" s="17" t="s">
        <v>47564</v>
      </c>
      <c r="FC205" s="17" t="s">
        <v>7507</v>
      </c>
      <c r="FD205" s="17">
        <v>0</v>
      </c>
      <c r="FE205" s="17">
        <v>0</v>
      </c>
      <c r="FF205" s="17">
        <v>0</v>
      </c>
      <c r="FH205" s="17">
        <v>0</v>
      </c>
      <c r="FI205" s="17">
        <v>0</v>
      </c>
      <c r="FJ205" s="17">
        <v>0</v>
      </c>
      <c r="FL205" s="17">
        <v>0</v>
      </c>
      <c r="FM205" s="17">
        <v>0</v>
      </c>
      <c r="FN205" s="17">
        <v>0</v>
      </c>
    </row>
    <row r="206" spans="1:170">
      <c r="A206" s="14">
        <v>69522004</v>
      </c>
      <c r="B206" s="15" t="s">
        <v>61</v>
      </c>
      <c r="C206" s="17" t="s">
        <v>399</v>
      </c>
      <c r="D206" s="25">
        <v>0</v>
      </c>
      <c r="E206" s="25">
        <v>0</v>
      </c>
      <c r="F206" s="25">
        <v>0</v>
      </c>
      <c r="I206" s="16"/>
      <c r="L206" s="20" t="s">
        <v>1481</v>
      </c>
      <c r="M206" s="17" t="s">
        <v>47565</v>
      </c>
      <c r="N206" s="17" t="s">
        <v>7508</v>
      </c>
      <c r="O206" s="25">
        <v>0</v>
      </c>
      <c r="P206" s="25">
        <v>0</v>
      </c>
      <c r="Q206" s="25">
        <v>0</v>
      </c>
      <c r="R206" s="16" t="s">
        <v>47566</v>
      </c>
      <c r="S206" s="17" t="s">
        <v>7509</v>
      </c>
      <c r="T206" s="25">
        <v>0</v>
      </c>
      <c r="U206" s="25">
        <v>0</v>
      </c>
      <c r="V206" s="25">
        <v>0</v>
      </c>
      <c r="W206" s="16" t="s">
        <v>47567</v>
      </c>
      <c r="X206" s="17" t="s">
        <v>7510</v>
      </c>
      <c r="Y206" s="25">
        <v>0</v>
      </c>
      <c r="Z206" s="25">
        <v>0</v>
      </c>
      <c r="AA206" s="25">
        <v>0</v>
      </c>
      <c r="AB206" s="16" t="s">
        <v>47568</v>
      </c>
      <c r="AC206" s="17" t="s">
        <v>7511</v>
      </c>
      <c r="AD206" s="25">
        <v>0</v>
      </c>
      <c r="AE206" s="25">
        <v>0</v>
      </c>
      <c r="AF206" s="25">
        <v>0</v>
      </c>
      <c r="AG206" s="16" t="s">
        <v>47569</v>
      </c>
      <c r="AH206" s="17" t="s">
        <v>7512</v>
      </c>
      <c r="AI206" s="25">
        <v>0</v>
      </c>
      <c r="AJ206" s="25">
        <v>0</v>
      </c>
      <c r="AK206" s="25">
        <v>0</v>
      </c>
      <c r="AL206" s="16" t="s">
        <v>47570</v>
      </c>
      <c r="AM206" s="17" t="s">
        <v>7513</v>
      </c>
      <c r="AN206" s="25">
        <v>0</v>
      </c>
      <c r="AO206" s="25">
        <v>0</v>
      </c>
      <c r="AP206" s="25">
        <v>0</v>
      </c>
      <c r="AQ206" s="16" t="s">
        <v>47571</v>
      </c>
      <c r="AR206" s="17" t="s">
        <v>7514</v>
      </c>
      <c r="AS206" s="25">
        <v>0</v>
      </c>
      <c r="AT206" s="25">
        <v>0</v>
      </c>
      <c r="AU206" s="25">
        <v>0</v>
      </c>
      <c r="AV206" s="16" t="s">
        <v>47572</v>
      </c>
      <c r="AW206" s="17" t="s">
        <v>7515</v>
      </c>
      <c r="AX206" s="25">
        <v>0</v>
      </c>
      <c r="AY206" s="25">
        <v>0</v>
      </c>
      <c r="AZ206" s="25">
        <v>0</v>
      </c>
      <c r="BA206" s="16" t="s">
        <v>47573</v>
      </c>
      <c r="BB206" s="17" t="s">
        <v>7516</v>
      </c>
      <c r="BC206" s="25">
        <v>0</v>
      </c>
      <c r="BD206" s="25">
        <v>0</v>
      </c>
      <c r="BE206" s="25">
        <v>0</v>
      </c>
      <c r="BF206" s="16" t="s">
        <v>47574</v>
      </c>
      <c r="BG206" s="17" t="s">
        <v>7517</v>
      </c>
      <c r="BH206" s="25">
        <v>0</v>
      </c>
      <c r="BI206" s="25">
        <v>0</v>
      </c>
      <c r="BJ206" s="25">
        <v>0</v>
      </c>
      <c r="BK206" s="16" t="s">
        <v>47575</v>
      </c>
      <c r="BL206" s="17" t="s">
        <v>7518</v>
      </c>
      <c r="BM206" s="25">
        <v>0</v>
      </c>
      <c r="BN206" s="25">
        <v>0</v>
      </c>
      <c r="BO206" s="25">
        <v>0</v>
      </c>
      <c r="BP206" s="16" t="s">
        <v>47576</v>
      </c>
      <c r="BQ206" s="17" t="s">
        <v>7519</v>
      </c>
      <c r="BR206" s="25">
        <v>0</v>
      </c>
      <c r="BS206" s="25">
        <v>0</v>
      </c>
      <c r="BT206" s="25">
        <v>0</v>
      </c>
      <c r="BU206" s="16" t="s">
        <v>47577</v>
      </c>
      <c r="BV206" s="17" t="s">
        <v>7520</v>
      </c>
      <c r="BW206" s="25">
        <v>0</v>
      </c>
      <c r="BX206" s="25">
        <v>0</v>
      </c>
      <c r="BY206" s="25">
        <v>0</v>
      </c>
      <c r="BZ206" s="16" t="s">
        <v>47578</v>
      </c>
      <c r="CA206" s="17" t="s">
        <v>7521</v>
      </c>
      <c r="CB206" s="25">
        <v>0</v>
      </c>
      <c r="CC206" s="25">
        <v>0</v>
      </c>
      <c r="CD206" s="25">
        <v>0</v>
      </c>
      <c r="CE206" s="16" t="s">
        <v>47579</v>
      </c>
      <c r="CF206" s="17" t="s">
        <v>7522</v>
      </c>
      <c r="CG206" s="25">
        <v>0</v>
      </c>
      <c r="CH206" s="25">
        <v>0</v>
      </c>
      <c r="CI206" s="25">
        <v>0</v>
      </c>
      <c r="CJ206" s="16" t="s">
        <v>47580</v>
      </c>
      <c r="CK206" s="17" t="s">
        <v>7523</v>
      </c>
      <c r="CL206" s="25">
        <v>0</v>
      </c>
      <c r="CM206" s="25">
        <v>0</v>
      </c>
      <c r="CN206" s="25">
        <v>0</v>
      </c>
      <c r="CO206" s="16" t="s">
        <v>47581</v>
      </c>
      <c r="CP206" s="17" t="s">
        <v>7524</v>
      </c>
      <c r="CQ206" s="25">
        <v>0</v>
      </c>
      <c r="CR206" s="25">
        <v>0</v>
      </c>
      <c r="CS206" s="25">
        <v>0</v>
      </c>
      <c r="CT206" s="16" t="s">
        <v>47582</v>
      </c>
      <c r="CU206" s="17" t="s">
        <v>7525</v>
      </c>
      <c r="CV206" s="25">
        <v>0</v>
      </c>
      <c r="CW206" s="25">
        <v>0</v>
      </c>
      <c r="CX206" s="25">
        <v>0</v>
      </c>
      <c r="CY206" s="16" t="s">
        <v>47583</v>
      </c>
      <c r="CZ206" s="17" t="s">
        <v>7526</v>
      </c>
      <c r="DA206" s="25">
        <v>0</v>
      </c>
      <c r="DB206" s="25">
        <v>0</v>
      </c>
      <c r="DC206" s="25">
        <v>0</v>
      </c>
      <c r="DD206" s="25" t="s">
        <v>47584</v>
      </c>
      <c r="DE206" s="25" t="s">
        <v>7527</v>
      </c>
      <c r="DF206" s="25">
        <v>0</v>
      </c>
      <c r="DG206" s="25">
        <v>0</v>
      </c>
      <c r="DH206" s="25">
        <v>0</v>
      </c>
      <c r="DI206" s="16" t="s">
        <v>47585</v>
      </c>
      <c r="DJ206" s="17" t="s">
        <v>7528</v>
      </c>
      <c r="DK206" s="25">
        <v>0</v>
      </c>
      <c r="DL206" s="25">
        <v>0</v>
      </c>
      <c r="DM206" s="25">
        <v>0</v>
      </c>
      <c r="DN206" s="16" t="s">
        <v>47586</v>
      </c>
      <c r="DO206" s="17" t="s">
        <v>7529</v>
      </c>
      <c r="DP206" s="25">
        <v>0</v>
      </c>
      <c r="DQ206" s="25">
        <v>0</v>
      </c>
      <c r="DR206" s="25">
        <v>0</v>
      </c>
      <c r="DS206" s="16" t="s">
        <v>47587</v>
      </c>
      <c r="DT206" s="17" t="s">
        <v>7530</v>
      </c>
      <c r="DU206" s="25">
        <v>0</v>
      </c>
      <c r="DV206" s="25">
        <v>0</v>
      </c>
      <c r="DW206" s="25">
        <v>0</v>
      </c>
      <c r="DX206" s="16" t="s">
        <v>47588</v>
      </c>
      <c r="DY206" s="17" t="s">
        <v>7531</v>
      </c>
      <c r="DZ206" s="25">
        <v>0</v>
      </c>
      <c r="EA206" s="25">
        <v>0</v>
      </c>
      <c r="EB206" s="16">
        <v>0</v>
      </c>
      <c r="EC206" s="16" t="s">
        <v>47589</v>
      </c>
      <c r="ED206" s="17" t="s">
        <v>7532</v>
      </c>
      <c r="EE206" s="25">
        <v>0</v>
      </c>
      <c r="EF206" s="25">
        <v>0</v>
      </c>
      <c r="EG206" s="16">
        <v>0</v>
      </c>
      <c r="EH206" s="16" t="s">
        <v>47590</v>
      </c>
      <c r="EI206" s="16" t="s">
        <v>7533</v>
      </c>
      <c r="EJ206" s="16">
        <v>0</v>
      </c>
      <c r="EK206" s="16">
        <v>0</v>
      </c>
      <c r="EL206" s="16">
        <v>0</v>
      </c>
      <c r="EM206" s="16" t="s">
        <v>47591</v>
      </c>
      <c r="EN206" s="17" t="s">
        <v>7534</v>
      </c>
      <c r="EO206" s="25">
        <v>0</v>
      </c>
      <c r="EP206" s="25">
        <v>0</v>
      </c>
      <c r="EQ206" s="16">
        <v>0</v>
      </c>
      <c r="ER206" s="16" t="s">
        <v>47592</v>
      </c>
      <c r="ES206" s="17" t="s">
        <v>7535</v>
      </c>
      <c r="ET206" s="17">
        <v>0</v>
      </c>
      <c r="EU206" s="17">
        <v>0</v>
      </c>
      <c r="EV206" s="17">
        <v>0</v>
      </c>
      <c r="EW206" s="17" t="s">
        <v>47593</v>
      </c>
      <c r="EX206" s="17" t="s">
        <v>7536</v>
      </c>
      <c r="EY206" s="17">
        <v>0</v>
      </c>
      <c r="EZ206" s="17">
        <v>0</v>
      </c>
      <c r="FA206" s="17">
        <v>0</v>
      </c>
      <c r="FB206" s="17" t="s">
        <v>47594</v>
      </c>
      <c r="FC206" s="17" t="s">
        <v>7537</v>
      </c>
      <c r="FD206" s="17">
        <v>0</v>
      </c>
      <c r="FE206" s="17">
        <v>0</v>
      </c>
      <c r="FF206" s="17">
        <v>0</v>
      </c>
      <c r="FH206" s="17">
        <v>0</v>
      </c>
      <c r="FI206" s="17">
        <v>0</v>
      </c>
      <c r="FJ206" s="17">
        <v>0</v>
      </c>
      <c r="FL206" s="17">
        <v>0</v>
      </c>
      <c r="FM206" s="17">
        <v>0</v>
      </c>
      <c r="FN206" s="17">
        <v>0</v>
      </c>
    </row>
    <row r="207" spans="1:170">
      <c r="A207" s="14">
        <v>69522005</v>
      </c>
      <c r="B207" s="15" t="s">
        <v>61</v>
      </c>
      <c r="C207" s="17" t="s">
        <v>400</v>
      </c>
      <c r="D207" s="25">
        <v>0</v>
      </c>
      <c r="E207" s="25">
        <v>0</v>
      </c>
      <c r="F207" s="25">
        <v>0</v>
      </c>
      <c r="I207" s="16"/>
      <c r="L207" s="20" t="s">
        <v>1482</v>
      </c>
      <c r="M207" s="17" t="s">
        <v>47595</v>
      </c>
      <c r="N207" s="17" t="s">
        <v>7538</v>
      </c>
      <c r="O207" s="25">
        <v>0</v>
      </c>
      <c r="P207" s="25">
        <v>0</v>
      </c>
      <c r="Q207" s="25">
        <v>0</v>
      </c>
      <c r="R207" s="16" t="s">
        <v>47596</v>
      </c>
      <c r="S207" s="17" t="s">
        <v>7539</v>
      </c>
      <c r="T207" s="25">
        <v>0</v>
      </c>
      <c r="U207" s="25">
        <v>0</v>
      </c>
      <c r="V207" s="25">
        <v>0</v>
      </c>
      <c r="W207" s="16" t="s">
        <v>47597</v>
      </c>
      <c r="X207" s="17" t="s">
        <v>7540</v>
      </c>
      <c r="Y207" s="25">
        <v>0</v>
      </c>
      <c r="Z207" s="25">
        <v>0</v>
      </c>
      <c r="AA207" s="25">
        <v>0</v>
      </c>
      <c r="AB207" s="16" t="s">
        <v>47598</v>
      </c>
      <c r="AC207" s="17" t="s">
        <v>7541</v>
      </c>
      <c r="AD207" s="25">
        <v>0</v>
      </c>
      <c r="AE207" s="25">
        <v>0</v>
      </c>
      <c r="AF207" s="25">
        <v>0</v>
      </c>
      <c r="AG207" s="16" t="s">
        <v>47599</v>
      </c>
      <c r="AH207" s="17" t="s">
        <v>7542</v>
      </c>
      <c r="AI207" s="25">
        <v>0</v>
      </c>
      <c r="AJ207" s="25">
        <v>0</v>
      </c>
      <c r="AK207" s="25">
        <v>0</v>
      </c>
      <c r="AL207" s="16" t="s">
        <v>47600</v>
      </c>
      <c r="AM207" s="17" t="s">
        <v>7543</v>
      </c>
      <c r="AN207" s="25">
        <v>0</v>
      </c>
      <c r="AO207" s="25">
        <v>0</v>
      </c>
      <c r="AP207" s="25">
        <v>0</v>
      </c>
      <c r="AQ207" s="16" t="s">
        <v>47601</v>
      </c>
      <c r="AR207" s="17" t="s">
        <v>7544</v>
      </c>
      <c r="AS207" s="25">
        <v>0</v>
      </c>
      <c r="AT207" s="25">
        <v>0</v>
      </c>
      <c r="AU207" s="25">
        <v>0</v>
      </c>
      <c r="AV207" s="16" t="s">
        <v>47602</v>
      </c>
      <c r="AW207" s="17" t="s">
        <v>7545</v>
      </c>
      <c r="AX207" s="25">
        <v>0</v>
      </c>
      <c r="AY207" s="25">
        <v>0</v>
      </c>
      <c r="AZ207" s="25">
        <v>0</v>
      </c>
      <c r="BA207" s="16" t="s">
        <v>47603</v>
      </c>
      <c r="BB207" s="17" t="s">
        <v>7546</v>
      </c>
      <c r="BC207" s="25">
        <v>0</v>
      </c>
      <c r="BD207" s="25">
        <v>0</v>
      </c>
      <c r="BE207" s="25">
        <v>0</v>
      </c>
      <c r="BF207" s="16" t="s">
        <v>47604</v>
      </c>
      <c r="BG207" s="17" t="s">
        <v>7547</v>
      </c>
      <c r="BH207" s="25">
        <v>0</v>
      </c>
      <c r="BI207" s="25">
        <v>0</v>
      </c>
      <c r="BJ207" s="25">
        <v>0</v>
      </c>
      <c r="BK207" s="16" t="s">
        <v>47605</v>
      </c>
      <c r="BL207" s="17" t="s">
        <v>7548</v>
      </c>
      <c r="BM207" s="25">
        <v>0</v>
      </c>
      <c r="BN207" s="25">
        <v>0</v>
      </c>
      <c r="BO207" s="25">
        <v>0</v>
      </c>
      <c r="BP207" s="16" t="s">
        <v>47606</v>
      </c>
      <c r="BQ207" s="17" t="s">
        <v>7549</v>
      </c>
      <c r="BR207" s="25">
        <v>0</v>
      </c>
      <c r="BS207" s="25">
        <v>0</v>
      </c>
      <c r="BT207" s="25">
        <v>0</v>
      </c>
      <c r="BU207" s="16" t="s">
        <v>47607</v>
      </c>
      <c r="BV207" s="17" t="s">
        <v>7550</v>
      </c>
      <c r="BW207" s="25">
        <v>0</v>
      </c>
      <c r="BX207" s="25">
        <v>0</v>
      </c>
      <c r="BY207" s="25">
        <v>0</v>
      </c>
      <c r="BZ207" s="16" t="s">
        <v>47608</v>
      </c>
      <c r="CA207" s="17" t="s">
        <v>7551</v>
      </c>
      <c r="CB207" s="25">
        <v>0</v>
      </c>
      <c r="CC207" s="25">
        <v>0</v>
      </c>
      <c r="CD207" s="25">
        <v>0</v>
      </c>
      <c r="CE207" s="16" t="s">
        <v>47609</v>
      </c>
      <c r="CF207" s="17" t="s">
        <v>7552</v>
      </c>
      <c r="CG207" s="25">
        <v>0</v>
      </c>
      <c r="CH207" s="25">
        <v>0</v>
      </c>
      <c r="CI207" s="25">
        <v>0</v>
      </c>
      <c r="CJ207" s="16" t="s">
        <v>47610</v>
      </c>
      <c r="CK207" s="17" t="s">
        <v>7553</v>
      </c>
      <c r="CL207" s="25">
        <v>0</v>
      </c>
      <c r="CM207" s="25">
        <v>0</v>
      </c>
      <c r="CN207" s="25">
        <v>0</v>
      </c>
      <c r="CO207" s="16" t="s">
        <v>47611</v>
      </c>
      <c r="CP207" s="17" t="s">
        <v>7554</v>
      </c>
      <c r="CQ207" s="25">
        <v>0</v>
      </c>
      <c r="CR207" s="25">
        <v>0</v>
      </c>
      <c r="CS207" s="25">
        <v>0</v>
      </c>
      <c r="CT207" s="16" t="s">
        <v>47612</v>
      </c>
      <c r="CU207" s="17" t="s">
        <v>7555</v>
      </c>
      <c r="CV207" s="25">
        <v>0</v>
      </c>
      <c r="CW207" s="25">
        <v>0</v>
      </c>
      <c r="CX207" s="25">
        <v>0</v>
      </c>
      <c r="CY207" s="16" t="s">
        <v>47613</v>
      </c>
      <c r="CZ207" s="17" t="s">
        <v>7556</v>
      </c>
      <c r="DA207" s="25">
        <v>0</v>
      </c>
      <c r="DB207" s="25">
        <v>0</v>
      </c>
      <c r="DC207" s="25">
        <v>0</v>
      </c>
      <c r="DD207" s="25" t="s">
        <v>47614</v>
      </c>
      <c r="DE207" s="25" t="s">
        <v>7557</v>
      </c>
      <c r="DF207" s="25">
        <v>0</v>
      </c>
      <c r="DG207" s="25">
        <v>0</v>
      </c>
      <c r="DH207" s="25">
        <v>0</v>
      </c>
      <c r="DI207" s="16" t="s">
        <v>47615</v>
      </c>
      <c r="DJ207" s="17" t="s">
        <v>7558</v>
      </c>
      <c r="DK207" s="25">
        <v>0</v>
      </c>
      <c r="DL207" s="25">
        <v>0</v>
      </c>
      <c r="DM207" s="25">
        <v>0</v>
      </c>
      <c r="DN207" s="16" t="s">
        <v>47616</v>
      </c>
      <c r="DO207" s="17" t="s">
        <v>7559</v>
      </c>
      <c r="DP207" s="25">
        <v>0</v>
      </c>
      <c r="DQ207" s="25">
        <v>0</v>
      </c>
      <c r="DR207" s="25">
        <v>0</v>
      </c>
      <c r="DS207" s="16" t="s">
        <v>47617</v>
      </c>
      <c r="DT207" s="17" t="s">
        <v>7560</v>
      </c>
      <c r="DU207" s="25">
        <v>0</v>
      </c>
      <c r="DV207" s="25">
        <v>0</v>
      </c>
      <c r="DW207" s="25">
        <v>0</v>
      </c>
      <c r="DX207" s="16" t="s">
        <v>47618</v>
      </c>
      <c r="DY207" s="17" t="s">
        <v>7561</v>
      </c>
      <c r="DZ207" s="25">
        <v>0</v>
      </c>
      <c r="EA207" s="25">
        <v>0</v>
      </c>
      <c r="EB207" s="16">
        <v>0</v>
      </c>
      <c r="EC207" s="16" t="s">
        <v>47619</v>
      </c>
      <c r="ED207" s="17" t="s">
        <v>7562</v>
      </c>
      <c r="EE207" s="25">
        <v>0</v>
      </c>
      <c r="EF207" s="25">
        <v>0</v>
      </c>
      <c r="EG207" s="16">
        <v>0</v>
      </c>
      <c r="EH207" s="16" t="s">
        <v>47620</v>
      </c>
      <c r="EI207" s="16" t="s">
        <v>7563</v>
      </c>
      <c r="EJ207" s="16">
        <v>0</v>
      </c>
      <c r="EK207" s="16">
        <v>0</v>
      </c>
      <c r="EL207" s="16">
        <v>0</v>
      </c>
      <c r="EM207" s="16" t="s">
        <v>47621</v>
      </c>
      <c r="EN207" s="17" t="s">
        <v>7564</v>
      </c>
      <c r="EO207" s="25">
        <v>0</v>
      </c>
      <c r="EP207" s="25">
        <v>0</v>
      </c>
      <c r="EQ207" s="16">
        <v>0</v>
      </c>
      <c r="ER207" s="16" t="s">
        <v>47622</v>
      </c>
      <c r="ES207" s="17" t="s">
        <v>7565</v>
      </c>
      <c r="ET207" s="17">
        <v>0</v>
      </c>
      <c r="EU207" s="17">
        <v>0</v>
      </c>
      <c r="EV207" s="17">
        <v>0</v>
      </c>
      <c r="EW207" s="17" t="s">
        <v>47623</v>
      </c>
      <c r="EX207" s="17" t="s">
        <v>7566</v>
      </c>
      <c r="EY207" s="17">
        <v>0</v>
      </c>
      <c r="EZ207" s="17">
        <v>0</v>
      </c>
      <c r="FA207" s="17">
        <v>0</v>
      </c>
      <c r="FB207" s="17" t="s">
        <v>47624</v>
      </c>
      <c r="FC207" s="17" t="s">
        <v>7567</v>
      </c>
      <c r="FD207" s="17">
        <v>0</v>
      </c>
      <c r="FE207" s="17">
        <v>0</v>
      </c>
      <c r="FF207" s="17">
        <v>0</v>
      </c>
      <c r="FH207" s="17">
        <v>0</v>
      </c>
      <c r="FI207" s="17">
        <v>0</v>
      </c>
      <c r="FJ207" s="17">
        <v>0</v>
      </c>
      <c r="FL207" s="17">
        <v>0</v>
      </c>
      <c r="FM207" s="17">
        <v>0</v>
      </c>
      <c r="FN207" s="17">
        <v>0</v>
      </c>
    </row>
    <row r="208" spans="1:170">
      <c r="A208" s="14">
        <v>69522006</v>
      </c>
      <c r="B208" s="15" t="s">
        <v>61</v>
      </c>
      <c r="C208" s="17" t="s">
        <v>401</v>
      </c>
      <c r="D208" s="25">
        <v>0</v>
      </c>
      <c r="E208" s="25">
        <v>0</v>
      </c>
      <c r="F208" s="25">
        <v>0</v>
      </c>
      <c r="I208" s="16"/>
      <c r="L208" s="20" t="s">
        <v>1483</v>
      </c>
      <c r="M208" s="17" t="s">
        <v>47625</v>
      </c>
      <c r="N208" s="17" t="s">
        <v>7568</v>
      </c>
      <c r="O208" s="25">
        <v>0</v>
      </c>
      <c r="P208" s="25">
        <v>0</v>
      </c>
      <c r="Q208" s="25">
        <v>0</v>
      </c>
      <c r="R208" s="16" t="s">
        <v>47626</v>
      </c>
      <c r="S208" s="17" t="s">
        <v>7569</v>
      </c>
      <c r="T208" s="25">
        <v>0</v>
      </c>
      <c r="U208" s="25">
        <v>0</v>
      </c>
      <c r="V208" s="25">
        <v>0</v>
      </c>
      <c r="W208" s="16" t="s">
        <v>47627</v>
      </c>
      <c r="X208" s="17" t="s">
        <v>7570</v>
      </c>
      <c r="Y208" s="25">
        <v>0</v>
      </c>
      <c r="Z208" s="25">
        <v>0</v>
      </c>
      <c r="AA208" s="25">
        <v>0</v>
      </c>
      <c r="AB208" s="16" t="s">
        <v>47628</v>
      </c>
      <c r="AC208" s="17" t="s">
        <v>7571</v>
      </c>
      <c r="AD208" s="25">
        <v>0</v>
      </c>
      <c r="AE208" s="25">
        <v>0</v>
      </c>
      <c r="AF208" s="25">
        <v>0</v>
      </c>
      <c r="AG208" s="16" t="s">
        <v>47629</v>
      </c>
      <c r="AH208" s="17" t="s">
        <v>7572</v>
      </c>
      <c r="AI208" s="25">
        <v>0</v>
      </c>
      <c r="AJ208" s="25">
        <v>0</v>
      </c>
      <c r="AK208" s="25">
        <v>0</v>
      </c>
      <c r="AL208" s="16" t="s">
        <v>47630</v>
      </c>
      <c r="AM208" s="17" t="s">
        <v>7573</v>
      </c>
      <c r="AN208" s="25">
        <v>0</v>
      </c>
      <c r="AO208" s="25">
        <v>0</v>
      </c>
      <c r="AP208" s="25">
        <v>0</v>
      </c>
      <c r="AQ208" s="16" t="s">
        <v>47631</v>
      </c>
      <c r="AR208" s="17" t="s">
        <v>7574</v>
      </c>
      <c r="AS208" s="25">
        <v>0</v>
      </c>
      <c r="AT208" s="25">
        <v>0</v>
      </c>
      <c r="AU208" s="25">
        <v>0</v>
      </c>
      <c r="AV208" s="16" t="s">
        <v>47632</v>
      </c>
      <c r="AW208" s="17" t="s">
        <v>7575</v>
      </c>
      <c r="AX208" s="25">
        <v>0</v>
      </c>
      <c r="AY208" s="25">
        <v>0</v>
      </c>
      <c r="AZ208" s="25">
        <v>0</v>
      </c>
      <c r="BA208" s="16" t="s">
        <v>47633</v>
      </c>
      <c r="BB208" s="17" t="s">
        <v>7576</v>
      </c>
      <c r="BC208" s="25">
        <v>0</v>
      </c>
      <c r="BD208" s="25">
        <v>0</v>
      </c>
      <c r="BE208" s="25">
        <v>0</v>
      </c>
      <c r="BF208" s="16" t="s">
        <v>47634</v>
      </c>
      <c r="BG208" s="17" t="s">
        <v>7577</v>
      </c>
      <c r="BH208" s="25">
        <v>0</v>
      </c>
      <c r="BI208" s="25">
        <v>0</v>
      </c>
      <c r="BJ208" s="25">
        <v>0</v>
      </c>
      <c r="BK208" s="16" t="s">
        <v>47635</v>
      </c>
      <c r="BL208" s="17" t="s">
        <v>7578</v>
      </c>
      <c r="BM208" s="25">
        <v>0</v>
      </c>
      <c r="BN208" s="25">
        <v>0</v>
      </c>
      <c r="BO208" s="25">
        <v>0</v>
      </c>
      <c r="BP208" s="16" t="s">
        <v>47636</v>
      </c>
      <c r="BQ208" s="17" t="s">
        <v>7579</v>
      </c>
      <c r="BR208" s="25">
        <v>0</v>
      </c>
      <c r="BS208" s="25">
        <v>0</v>
      </c>
      <c r="BT208" s="25">
        <v>0</v>
      </c>
      <c r="BU208" s="16" t="s">
        <v>47637</v>
      </c>
      <c r="BV208" s="17" t="s">
        <v>7580</v>
      </c>
      <c r="BW208" s="25">
        <v>0</v>
      </c>
      <c r="BX208" s="25">
        <v>0</v>
      </c>
      <c r="BY208" s="25">
        <v>0</v>
      </c>
      <c r="BZ208" s="16" t="s">
        <v>47638</v>
      </c>
      <c r="CA208" s="17" t="s">
        <v>7581</v>
      </c>
      <c r="CB208" s="25">
        <v>0</v>
      </c>
      <c r="CC208" s="25">
        <v>0</v>
      </c>
      <c r="CD208" s="25">
        <v>0</v>
      </c>
      <c r="CE208" s="16" t="s">
        <v>47639</v>
      </c>
      <c r="CF208" s="17" t="s">
        <v>7582</v>
      </c>
      <c r="CG208" s="25">
        <v>0</v>
      </c>
      <c r="CH208" s="25">
        <v>0</v>
      </c>
      <c r="CI208" s="25">
        <v>0</v>
      </c>
      <c r="CJ208" s="16" t="s">
        <v>47640</v>
      </c>
      <c r="CK208" s="17" t="s">
        <v>7583</v>
      </c>
      <c r="CL208" s="25">
        <v>0</v>
      </c>
      <c r="CM208" s="25">
        <v>0</v>
      </c>
      <c r="CN208" s="25">
        <v>0</v>
      </c>
      <c r="CO208" s="16" t="s">
        <v>47641</v>
      </c>
      <c r="CP208" s="17" t="s">
        <v>7584</v>
      </c>
      <c r="CQ208" s="25">
        <v>0</v>
      </c>
      <c r="CR208" s="25">
        <v>0</v>
      </c>
      <c r="CS208" s="25">
        <v>0</v>
      </c>
      <c r="CT208" s="16" t="s">
        <v>47642</v>
      </c>
      <c r="CU208" s="17" t="s">
        <v>7585</v>
      </c>
      <c r="CV208" s="25">
        <v>0</v>
      </c>
      <c r="CW208" s="25">
        <v>0</v>
      </c>
      <c r="CX208" s="25">
        <v>0</v>
      </c>
      <c r="CY208" s="16" t="s">
        <v>47643</v>
      </c>
      <c r="CZ208" s="17" t="s">
        <v>7586</v>
      </c>
      <c r="DA208" s="25">
        <v>0</v>
      </c>
      <c r="DB208" s="25">
        <v>0</v>
      </c>
      <c r="DC208" s="25">
        <v>0</v>
      </c>
      <c r="DD208" s="25" t="s">
        <v>47644</v>
      </c>
      <c r="DE208" s="25" t="s">
        <v>7587</v>
      </c>
      <c r="DF208" s="25">
        <v>0</v>
      </c>
      <c r="DG208" s="25">
        <v>0</v>
      </c>
      <c r="DH208" s="25">
        <v>0</v>
      </c>
      <c r="DI208" s="16" t="s">
        <v>47645</v>
      </c>
      <c r="DJ208" s="17" t="s">
        <v>7588</v>
      </c>
      <c r="DK208" s="25">
        <v>0</v>
      </c>
      <c r="DL208" s="25">
        <v>0</v>
      </c>
      <c r="DM208" s="25">
        <v>0</v>
      </c>
      <c r="DN208" s="16" t="s">
        <v>47646</v>
      </c>
      <c r="DO208" s="17" t="s">
        <v>7589</v>
      </c>
      <c r="DP208" s="25">
        <v>0</v>
      </c>
      <c r="DQ208" s="25">
        <v>0</v>
      </c>
      <c r="DR208" s="25">
        <v>0</v>
      </c>
      <c r="DS208" s="16" t="s">
        <v>47647</v>
      </c>
      <c r="DT208" s="17" t="s">
        <v>7590</v>
      </c>
      <c r="DU208" s="25">
        <v>0</v>
      </c>
      <c r="DV208" s="25">
        <v>0</v>
      </c>
      <c r="DW208" s="25">
        <v>0</v>
      </c>
      <c r="DX208" s="16" t="s">
        <v>47648</v>
      </c>
      <c r="DY208" s="17" t="s">
        <v>7591</v>
      </c>
      <c r="DZ208" s="25">
        <v>0</v>
      </c>
      <c r="EA208" s="25">
        <v>0</v>
      </c>
      <c r="EB208" s="16">
        <v>0</v>
      </c>
      <c r="EC208" s="16" t="s">
        <v>47649</v>
      </c>
      <c r="ED208" s="17" t="s">
        <v>7592</v>
      </c>
      <c r="EE208" s="25">
        <v>0</v>
      </c>
      <c r="EF208" s="25">
        <v>0</v>
      </c>
      <c r="EG208" s="16">
        <v>0</v>
      </c>
      <c r="EH208" s="16" t="s">
        <v>47650</v>
      </c>
      <c r="EI208" s="16" t="s">
        <v>7593</v>
      </c>
      <c r="EJ208" s="16">
        <v>0</v>
      </c>
      <c r="EK208" s="16">
        <v>0</v>
      </c>
      <c r="EL208" s="16">
        <v>0</v>
      </c>
      <c r="EM208" s="16" t="s">
        <v>47651</v>
      </c>
      <c r="EN208" s="17" t="s">
        <v>7594</v>
      </c>
      <c r="EO208" s="25">
        <v>0</v>
      </c>
      <c r="EP208" s="25">
        <v>0</v>
      </c>
      <c r="EQ208" s="16">
        <v>0</v>
      </c>
      <c r="ER208" s="16" t="s">
        <v>47652</v>
      </c>
      <c r="ES208" s="17" t="s">
        <v>7595</v>
      </c>
      <c r="ET208" s="17">
        <v>0</v>
      </c>
      <c r="EU208" s="17">
        <v>0</v>
      </c>
      <c r="EV208" s="17">
        <v>0</v>
      </c>
      <c r="EW208" s="17" t="s">
        <v>47653</v>
      </c>
      <c r="EX208" s="17" t="s">
        <v>7596</v>
      </c>
      <c r="EY208" s="17">
        <v>0</v>
      </c>
      <c r="EZ208" s="17">
        <v>0</v>
      </c>
      <c r="FA208" s="17">
        <v>0</v>
      </c>
      <c r="FB208" s="17" t="s">
        <v>47654</v>
      </c>
      <c r="FC208" s="17" t="s">
        <v>7597</v>
      </c>
      <c r="FD208" s="17">
        <v>0</v>
      </c>
      <c r="FE208" s="17">
        <v>0</v>
      </c>
      <c r="FF208" s="17">
        <v>0</v>
      </c>
      <c r="FH208" s="17">
        <v>0</v>
      </c>
      <c r="FI208" s="17">
        <v>0</v>
      </c>
      <c r="FJ208" s="17">
        <v>0</v>
      </c>
      <c r="FL208" s="17">
        <v>0</v>
      </c>
      <c r="FM208" s="17">
        <v>0</v>
      </c>
      <c r="FN208" s="17">
        <v>0</v>
      </c>
    </row>
    <row r="209" spans="1:170">
      <c r="A209" s="14">
        <v>69522007</v>
      </c>
      <c r="B209" s="15" t="s">
        <v>61</v>
      </c>
      <c r="C209" s="17" t="s">
        <v>402</v>
      </c>
      <c r="D209" s="25">
        <v>0</v>
      </c>
      <c r="E209" s="25">
        <v>0</v>
      </c>
      <c r="F209" s="25">
        <v>0</v>
      </c>
      <c r="I209" s="16"/>
      <c r="L209" s="20" t="s">
        <v>1484</v>
      </c>
      <c r="M209" s="17" t="s">
        <v>47655</v>
      </c>
      <c r="N209" s="17" t="s">
        <v>7598</v>
      </c>
      <c r="O209" s="25">
        <v>0</v>
      </c>
      <c r="P209" s="25">
        <v>0</v>
      </c>
      <c r="Q209" s="25">
        <v>0</v>
      </c>
      <c r="R209" s="16" t="s">
        <v>47656</v>
      </c>
      <c r="S209" s="17" t="s">
        <v>7599</v>
      </c>
      <c r="T209" s="25">
        <v>0</v>
      </c>
      <c r="U209" s="25">
        <v>0</v>
      </c>
      <c r="V209" s="25">
        <v>0</v>
      </c>
      <c r="W209" s="16" t="s">
        <v>47657</v>
      </c>
      <c r="X209" s="17" t="s">
        <v>7600</v>
      </c>
      <c r="Y209" s="25">
        <v>0</v>
      </c>
      <c r="Z209" s="25">
        <v>0</v>
      </c>
      <c r="AA209" s="25">
        <v>0</v>
      </c>
      <c r="AB209" s="16" t="s">
        <v>47658</v>
      </c>
      <c r="AC209" s="17" t="s">
        <v>7601</v>
      </c>
      <c r="AD209" s="25">
        <v>0</v>
      </c>
      <c r="AE209" s="25">
        <v>0</v>
      </c>
      <c r="AF209" s="25">
        <v>0</v>
      </c>
      <c r="AG209" s="16" t="s">
        <v>47659</v>
      </c>
      <c r="AH209" s="17" t="s">
        <v>7602</v>
      </c>
      <c r="AI209" s="25">
        <v>0</v>
      </c>
      <c r="AJ209" s="25">
        <v>0</v>
      </c>
      <c r="AK209" s="25">
        <v>0</v>
      </c>
      <c r="AL209" s="16" t="s">
        <v>47660</v>
      </c>
      <c r="AM209" s="17" t="s">
        <v>7603</v>
      </c>
      <c r="AN209" s="25">
        <v>0</v>
      </c>
      <c r="AO209" s="25">
        <v>0</v>
      </c>
      <c r="AP209" s="25">
        <v>0</v>
      </c>
      <c r="AQ209" s="16" t="s">
        <v>47661</v>
      </c>
      <c r="AR209" s="17" t="s">
        <v>7604</v>
      </c>
      <c r="AS209" s="25">
        <v>0</v>
      </c>
      <c r="AT209" s="25">
        <v>0</v>
      </c>
      <c r="AU209" s="25">
        <v>0</v>
      </c>
      <c r="AV209" s="16" t="s">
        <v>47662</v>
      </c>
      <c r="AW209" s="17" t="s">
        <v>7605</v>
      </c>
      <c r="AX209" s="25">
        <v>0</v>
      </c>
      <c r="AY209" s="25">
        <v>0</v>
      </c>
      <c r="AZ209" s="25">
        <v>0</v>
      </c>
      <c r="BA209" s="16" t="s">
        <v>47663</v>
      </c>
      <c r="BB209" s="17" t="s">
        <v>7606</v>
      </c>
      <c r="BC209" s="25">
        <v>0</v>
      </c>
      <c r="BD209" s="25">
        <v>0</v>
      </c>
      <c r="BE209" s="25">
        <v>0</v>
      </c>
      <c r="BF209" s="16" t="s">
        <v>47664</v>
      </c>
      <c r="BG209" s="17" t="s">
        <v>7607</v>
      </c>
      <c r="BH209" s="25">
        <v>0</v>
      </c>
      <c r="BI209" s="25">
        <v>0</v>
      </c>
      <c r="BJ209" s="25">
        <v>0</v>
      </c>
      <c r="BK209" s="16" t="s">
        <v>47665</v>
      </c>
      <c r="BL209" s="17" t="s">
        <v>7608</v>
      </c>
      <c r="BM209" s="25">
        <v>0</v>
      </c>
      <c r="BN209" s="25">
        <v>0</v>
      </c>
      <c r="BO209" s="25">
        <v>0</v>
      </c>
      <c r="BP209" s="16" t="s">
        <v>47666</v>
      </c>
      <c r="BQ209" s="17" t="s">
        <v>7609</v>
      </c>
      <c r="BR209" s="25">
        <v>0</v>
      </c>
      <c r="BS209" s="25">
        <v>0</v>
      </c>
      <c r="BT209" s="25">
        <v>0</v>
      </c>
      <c r="BU209" s="16" t="s">
        <v>47667</v>
      </c>
      <c r="BV209" s="17" t="s">
        <v>7610</v>
      </c>
      <c r="BW209" s="25">
        <v>0</v>
      </c>
      <c r="BX209" s="25">
        <v>0</v>
      </c>
      <c r="BY209" s="25">
        <v>0</v>
      </c>
      <c r="BZ209" s="16" t="s">
        <v>47668</v>
      </c>
      <c r="CA209" s="17" t="s">
        <v>7611</v>
      </c>
      <c r="CB209" s="25">
        <v>0</v>
      </c>
      <c r="CC209" s="25">
        <v>0</v>
      </c>
      <c r="CD209" s="25">
        <v>0</v>
      </c>
      <c r="CE209" s="16" t="s">
        <v>47669</v>
      </c>
      <c r="CF209" s="17" t="s">
        <v>7612</v>
      </c>
      <c r="CG209" s="25">
        <v>0</v>
      </c>
      <c r="CH209" s="25">
        <v>0</v>
      </c>
      <c r="CI209" s="25">
        <v>0</v>
      </c>
      <c r="CJ209" s="16" t="s">
        <v>47670</v>
      </c>
      <c r="CK209" s="17" t="s">
        <v>7613</v>
      </c>
      <c r="CL209" s="25">
        <v>0</v>
      </c>
      <c r="CM209" s="25">
        <v>0</v>
      </c>
      <c r="CN209" s="25">
        <v>0</v>
      </c>
      <c r="CO209" s="16" t="s">
        <v>47671</v>
      </c>
      <c r="CP209" s="17" t="s">
        <v>7614</v>
      </c>
      <c r="CQ209" s="25">
        <v>0</v>
      </c>
      <c r="CR209" s="25">
        <v>0</v>
      </c>
      <c r="CS209" s="25">
        <v>0</v>
      </c>
      <c r="CT209" s="16" t="s">
        <v>47672</v>
      </c>
      <c r="CU209" s="17" t="s">
        <v>7615</v>
      </c>
      <c r="CV209" s="25">
        <v>0</v>
      </c>
      <c r="CW209" s="25">
        <v>0</v>
      </c>
      <c r="CX209" s="25">
        <v>0</v>
      </c>
      <c r="CY209" s="16" t="s">
        <v>47673</v>
      </c>
      <c r="CZ209" s="17" t="s">
        <v>7616</v>
      </c>
      <c r="DA209" s="25">
        <v>0</v>
      </c>
      <c r="DB209" s="25">
        <v>0</v>
      </c>
      <c r="DC209" s="25">
        <v>0</v>
      </c>
      <c r="DD209" s="25" t="s">
        <v>47674</v>
      </c>
      <c r="DE209" s="25" t="s">
        <v>7617</v>
      </c>
      <c r="DF209" s="25">
        <v>0</v>
      </c>
      <c r="DG209" s="25">
        <v>0</v>
      </c>
      <c r="DH209" s="25">
        <v>0</v>
      </c>
      <c r="DI209" s="16" t="s">
        <v>47675</v>
      </c>
      <c r="DJ209" s="17" t="s">
        <v>7618</v>
      </c>
      <c r="DK209" s="25">
        <v>0</v>
      </c>
      <c r="DL209" s="25">
        <v>0</v>
      </c>
      <c r="DM209" s="25">
        <v>0</v>
      </c>
      <c r="DN209" s="16" t="s">
        <v>47676</v>
      </c>
      <c r="DO209" s="17" t="s">
        <v>7619</v>
      </c>
      <c r="DP209" s="25">
        <v>0</v>
      </c>
      <c r="DQ209" s="25">
        <v>0</v>
      </c>
      <c r="DR209" s="25">
        <v>0</v>
      </c>
      <c r="DS209" s="16" t="s">
        <v>47677</v>
      </c>
      <c r="DT209" s="17" t="s">
        <v>7620</v>
      </c>
      <c r="DU209" s="25">
        <v>0</v>
      </c>
      <c r="DV209" s="25">
        <v>0</v>
      </c>
      <c r="DW209" s="25">
        <v>0</v>
      </c>
      <c r="DX209" s="16" t="s">
        <v>47678</v>
      </c>
      <c r="DY209" s="17" t="s">
        <v>7621</v>
      </c>
      <c r="DZ209" s="25">
        <v>0</v>
      </c>
      <c r="EA209" s="25">
        <v>0</v>
      </c>
      <c r="EB209" s="16">
        <v>0</v>
      </c>
      <c r="EC209" s="16" t="s">
        <v>47679</v>
      </c>
      <c r="ED209" s="17" t="s">
        <v>7622</v>
      </c>
      <c r="EE209" s="25">
        <v>0</v>
      </c>
      <c r="EF209" s="25">
        <v>0</v>
      </c>
      <c r="EG209" s="16">
        <v>0</v>
      </c>
      <c r="EH209" s="16" t="s">
        <v>47680</v>
      </c>
      <c r="EI209" s="16" t="s">
        <v>7623</v>
      </c>
      <c r="EJ209" s="16">
        <v>0</v>
      </c>
      <c r="EK209" s="16">
        <v>0</v>
      </c>
      <c r="EL209" s="16">
        <v>0</v>
      </c>
      <c r="EM209" s="16" t="s">
        <v>47681</v>
      </c>
      <c r="EN209" s="17" t="s">
        <v>7624</v>
      </c>
      <c r="EO209" s="25">
        <v>0</v>
      </c>
      <c r="EP209" s="25">
        <v>0</v>
      </c>
      <c r="EQ209" s="16">
        <v>0</v>
      </c>
      <c r="ER209" s="16" t="s">
        <v>47682</v>
      </c>
      <c r="ES209" s="17" t="s">
        <v>7625</v>
      </c>
      <c r="ET209" s="17">
        <v>0</v>
      </c>
      <c r="EU209" s="17">
        <v>0</v>
      </c>
      <c r="EV209" s="17">
        <v>0</v>
      </c>
      <c r="EW209" s="17" t="s">
        <v>47683</v>
      </c>
      <c r="EX209" s="17" t="s">
        <v>7626</v>
      </c>
      <c r="EY209" s="17">
        <v>0</v>
      </c>
      <c r="EZ209" s="17">
        <v>0</v>
      </c>
      <c r="FA209" s="17">
        <v>0</v>
      </c>
      <c r="FB209" s="17" t="s">
        <v>47684</v>
      </c>
      <c r="FC209" s="17" t="s">
        <v>7627</v>
      </c>
      <c r="FD209" s="17">
        <v>0</v>
      </c>
      <c r="FE209" s="17">
        <v>0</v>
      </c>
      <c r="FF209" s="17">
        <v>0</v>
      </c>
      <c r="FH209" s="17">
        <v>0</v>
      </c>
      <c r="FI209" s="17">
        <v>0</v>
      </c>
      <c r="FJ209" s="17">
        <v>0</v>
      </c>
      <c r="FL209" s="17">
        <v>0</v>
      </c>
      <c r="FM209" s="17">
        <v>0</v>
      </c>
      <c r="FN209" s="17">
        <v>0</v>
      </c>
    </row>
    <row r="210" spans="1:170">
      <c r="A210" s="14">
        <v>69522008</v>
      </c>
      <c r="B210" s="15" t="s">
        <v>61</v>
      </c>
      <c r="C210" s="17" t="s">
        <v>403</v>
      </c>
      <c r="D210" s="25">
        <v>0</v>
      </c>
      <c r="E210" s="25">
        <v>0</v>
      </c>
      <c r="F210" s="25">
        <v>0</v>
      </c>
      <c r="I210" s="16"/>
      <c r="L210" s="20" t="s">
        <v>1485</v>
      </c>
      <c r="M210" s="17" t="s">
        <v>47685</v>
      </c>
      <c r="N210" s="17" t="s">
        <v>7628</v>
      </c>
      <c r="O210" s="25">
        <v>0</v>
      </c>
      <c r="P210" s="25">
        <v>0</v>
      </c>
      <c r="Q210" s="25">
        <v>0</v>
      </c>
      <c r="R210" s="16" t="s">
        <v>47686</v>
      </c>
      <c r="S210" s="17" t="s">
        <v>7629</v>
      </c>
      <c r="T210" s="25">
        <v>0</v>
      </c>
      <c r="U210" s="25">
        <v>0</v>
      </c>
      <c r="V210" s="25">
        <v>0</v>
      </c>
      <c r="W210" s="16" t="s">
        <v>47687</v>
      </c>
      <c r="X210" s="17" t="s">
        <v>7630</v>
      </c>
      <c r="Y210" s="25">
        <v>0</v>
      </c>
      <c r="Z210" s="25">
        <v>0</v>
      </c>
      <c r="AA210" s="25">
        <v>0</v>
      </c>
      <c r="AB210" s="16" t="s">
        <v>47688</v>
      </c>
      <c r="AC210" s="17" t="s">
        <v>7631</v>
      </c>
      <c r="AD210" s="25">
        <v>0</v>
      </c>
      <c r="AE210" s="25">
        <v>0</v>
      </c>
      <c r="AF210" s="25">
        <v>0</v>
      </c>
      <c r="AG210" s="16" t="s">
        <v>47689</v>
      </c>
      <c r="AH210" s="17" t="s">
        <v>7632</v>
      </c>
      <c r="AI210" s="25">
        <v>0</v>
      </c>
      <c r="AJ210" s="25">
        <v>0</v>
      </c>
      <c r="AK210" s="25">
        <v>0</v>
      </c>
      <c r="AL210" s="16" t="s">
        <v>47690</v>
      </c>
      <c r="AM210" s="17" t="s">
        <v>7633</v>
      </c>
      <c r="AN210" s="25">
        <v>0</v>
      </c>
      <c r="AO210" s="25">
        <v>0</v>
      </c>
      <c r="AP210" s="25">
        <v>0</v>
      </c>
      <c r="AQ210" s="16" t="s">
        <v>47691</v>
      </c>
      <c r="AR210" s="17" t="s">
        <v>7634</v>
      </c>
      <c r="AS210" s="25">
        <v>0</v>
      </c>
      <c r="AT210" s="25">
        <v>0</v>
      </c>
      <c r="AU210" s="25">
        <v>0</v>
      </c>
      <c r="AV210" s="16" t="s">
        <v>47692</v>
      </c>
      <c r="AW210" s="17" t="s">
        <v>7635</v>
      </c>
      <c r="AX210" s="25">
        <v>0</v>
      </c>
      <c r="AY210" s="25">
        <v>0</v>
      </c>
      <c r="AZ210" s="25">
        <v>0</v>
      </c>
      <c r="BA210" s="16" t="s">
        <v>47693</v>
      </c>
      <c r="BB210" s="17" t="s">
        <v>7636</v>
      </c>
      <c r="BC210" s="25">
        <v>0</v>
      </c>
      <c r="BD210" s="25">
        <v>0</v>
      </c>
      <c r="BE210" s="25">
        <v>0</v>
      </c>
      <c r="BF210" s="16" t="s">
        <v>47694</v>
      </c>
      <c r="BG210" s="17" t="s">
        <v>7637</v>
      </c>
      <c r="BH210" s="25">
        <v>0</v>
      </c>
      <c r="BI210" s="25">
        <v>0</v>
      </c>
      <c r="BJ210" s="25">
        <v>0</v>
      </c>
      <c r="BK210" s="16" t="s">
        <v>47695</v>
      </c>
      <c r="BL210" s="17" t="s">
        <v>7638</v>
      </c>
      <c r="BM210" s="25">
        <v>0</v>
      </c>
      <c r="BN210" s="25">
        <v>0</v>
      </c>
      <c r="BO210" s="25">
        <v>0</v>
      </c>
      <c r="BP210" s="16" t="s">
        <v>47696</v>
      </c>
      <c r="BQ210" s="17" t="s">
        <v>7639</v>
      </c>
      <c r="BR210" s="25">
        <v>0</v>
      </c>
      <c r="BS210" s="25">
        <v>0</v>
      </c>
      <c r="BT210" s="25">
        <v>0</v>
      </c>
      <c r="BU210" s="16" t="s">
        <v>47697</v>
      </c>
      <c r="BV210" s="17" t="s">
        <v>7640</v>
      </c>
      <c r="BW210" s="25">
        <v>0</v>
      </c>
      <c r="BX210" s="25">
        <v>0</v>
      </c>
      <c r="BY210" s="25">
        <v>0</v>
      </c>
      <c r="BZ210" s="16" t="s">
        <v>47698</v>
      </c>
      <c r="CA210" s="17" t="s">
        <v>7641</v>
      </c>
      <c r="CB210" s="25">
        <v>0</v>
      </c>
      <c r="CC210" s="25">
        <v>0</v>
      </c>
      <c r="CD210" s="25">
        <v>0</v>
      </c>
      <c r="CE210" s="16" t="s">
        <v>47699</v>
      </c>
      <c r="CF210" s="17" t="s">
        <v>7642</v>
      </c>
      <c r="CG210" s="25">
        <v>0</v>
      </c>
      <c r="CH210" s="25">
        <v>0</v>
      </c>
      <c r="CI210" s="25">
        <v>0</v>
      </c>
      <c r="CJ210" s="16" t="s">
        <v>47700</v>
      </c>
      <c r="CK210" s="17" t="s">
        <v>7643</v>
      </c>
      <c r="CL210" s="25">
        <v>0</v>
      </c>
      <c r="CM210" s="25">
        <v>0</v>
      </c>
      <c r="CN210" s="25">
        <v>0</v>
      </c>
      <c r="CO210" s="16" t="s">
        <v>47701</v>
      </c>
      <c r="CP210" s="17" t="s">
        <v>7644</v>
      </c>
      <c r="CQ210" s="25">
        <v>0</v>
      </c>
      <c r="CR210" s="25">
        <v>0</v>
      </c>
      <c r="CS210" s="25">
        <v>0</v>
      </c>
      <c r="CT210" s="16" t="s">
        <v>47702</v>
      </c>
      <c r="CU210" s="17" t="s">
        <v>7645</v>
      </c>
      <c r="CV210" s="25">
        <v>0</v>
      </c>
      <c r="CW210" s="25">
        <v>0</v>
      </c>
      <c r="CX210" s="25">
        <v>0</v>
      </c>
      <c r="CY210" s="16" t="s">
        <v>47703</v>
      </c>
      <c r="CZ210" s="17" t="s">
        <v>7646</v>
      </c>
      <c r="DA210" s="25">
        <v>0</v>
      </c>
      <c r="DB210" s="25">
        <v>0</v>
      </c>
      <c r="DC210" s="25">
        <v>0</v>
      </c>
      <c r="DD210" s="25" t="s">
        <v>47704</v>
      </c>
      <c r="DE210" s="25" t="s">
        <v>7647</v>
      </c>
      <c r="DF210" s="25">
        <v>0</v>
      </c>
      <c r="DG210" s="25">
        <v>0</v>
      </c>
      <c r="DH210" s="25">
        <v>0</v>
      </c>
      <c r="DI210" s="16" t="s">
        <v>47705</v>
      </c>
      <c r="DJ210" s="17" t="s">
        <v>7648</v>
      </c>
      <c r="DK210" s="25">
        <v>0</v>
      </c>
      <c r="DL210" s="25">
        <v>0</v>
      </c>
      <c r="DM210" s="25">
        <v>0</v>
      </c>
      <c r="DN210" s="16" t="s">
        <v>47706</v>
      </c>
      <c r="DO210" s="17" t="s">
        <v>7649</v>
      </c>
      <c r="DP210" s="25">
        <v>0</v>
      </c>
      <c r="DQ210" s="25">
        <v>0</v>
      </c>
      <c r="DR210" s="25">
        <v>0</v>
      </c>
      <c r="DS210" s="16" t="s">
        <v>47707</v>
      </c>
      <c r="DT210" s="17" t="s">
        <v>7650</v>
      </c>
      <c r="DU210" s="25">
        <v>0</v>
      </c>
      <c r="DV210" s="25">
        <v>0</v>
      </c>
      <c r="DW210" s="25">
        <v>0</v>
      </c>
      <c r="DX210" s="16" t="s">
        <v>47708</v>
      </c>
      <c r="DY210" s="17" t="s">
        <v>7651</v>
      </c>
      <c r="DZ210" s="25">
        <v>0</v>
      </c>
      <c r="EA210" s="25">
        <v>0</v>
      </c>
      <c r="EB210" s="16">
        <v>0</v>
      </c>
      <c r="EC210" s="16" t="s">
        <v>47709</v>
      </c>
      <c r="ED210" s="17" t="s">
        <v>7652</v>
      </c>
      <c r="EE210" s="25">
        <v>0</v>
      </c>
      <c r="EF210" s="25">
        <v>0</v>
      </c>
      <c r="EG210" s="16">
        <v>0</v>
      </c>
      <c r="EH210" s="16" t="s">
        <v>47710</v>
      </c>
      <c r="EI210" s="16" t="s">
        <v>7653</v>
      </c>
      <c r="EJ210" s="16">
        <v>0</v>
      </c>
      <c r="EK210" s="16">
        <v>0</v>
      </c>
      <c r="EL210" s="16">
        <v>0</v>
      </c>
      <c r="EM210" s="16" t="s">
        <v>47711</v>
      </c>
      <c r="EN210" s="17" t="s">
        <v>7654</v>
      </c>
      <c r="EO210" s="25">
        <v>0</v>
      </c>
      <c r="EP210" s="25">
        <v>0</v>
      </c>
      <c r="EQ210" s="16">
        <v>0</v>
      </c>
      <c r="ER210" s="16" t="s">
        <v>47712</v>
      </c>
      <c r="ES210" s="17" t="s">
        <v>7655</v>
      </c>
      <c r="ET210" s="17">
        <v>0</v>
      </c>
      <c r="EU210" s="17">
        <v>0</v>
      </c>
      <c r="EV210" s="17">
        <v>0</v>
      </c>
      <c r="EW210" s="17" t="s">
        <v>47713</v>
      </c>
      <c r="EX210" s="17" t="s">
        <v>7656</v>
      </c>
      <c r="EY210" s="17">
        <v>0</v>
      </c>
      <c r="EZ210" s="17">
        <v>0</v>
      </c>
      <c r="FA210" s="17">
        <v>0</v>
      </c>
      <c r="FB210" s="17" t="s">
        <v>47714</v>
      </c>
      <c r="FC210" s="17" t="s">
        <v>7657</v>
      </c>
      <c r="FD210" s="17">
        <v>0</v>
      </c>
      <c r="FE210" s="17">
        <v>0</v>
      </c>
      <c r="FF210" s="17">
        <v>0</v>
      </c>
      <c r="FH210" s="17">
        <v>0</v>
      </c>
      <c r="FI210" s="17">
        <v>0</v>
      </c>
      <c r="FJ210" s="17">
        <v>0</v>
      </c>
      <c r="FL210" s="17">
        <v>0</v>
      </c>
      <c r="FM210" s="17">
        <v>0</v>
      </c>
      <c r="FN210" s="17">
        <v>0</v>
      </c>
    </row>
    <row r="211" spans="1:170">
      <c r="A211" s="14">
        <v>69522009</v>
      </c>
      <c r="B211" s="15" t="s">
        <v>61</v>
      </c>
      <c r="C211" s="17" t="s">
        <v>404</v>
      </c>
      <c r="D211" s="25">
        <v>0</v>
      </c>
      <c r="E211" s="25">
        <v>0</v>
      </c>
      <c r="F211" s="25">
        <v>0</v>
      </c>
      <c r="I211" s="16"/>
      <c r="L211" s="20" t="s">
        <v>1486</v>
      </c>
      <c r="M211" s="17" t="s">
        <v>47715</v>
      </c>
      <c r="N211" s="17" t="s">
        <v>7658</v>
      </c>
      <c r="O211" s="25">
        <v>0</v>
      </c>
      <c r="P211" s="25">
        <v>0</v>
      </c>
      <c r="Q211" s="25">
        <v>0</v>
      </c>
      <c r="R211" s="16" t="s">
        <v>47716</v>
      </c>
      <c r="S211" s="17" t="s">
        <v>7659</v>
      </c>
      <c r="T211" s="25">
        <v>0</v>
      </c>
      <c r="U211" s="25">
        <v>0</v>
      </c>
      <c r="V211" s="25">
        <v>0</v>
      </c>
      <c r="W211" s="16" t="s">
        <v>47717</v>
      </c>
      <c r="X211" s="17" t="s">
        <v>7660</v>
      </c>
      <c r="Y211" s="25">
        <v>0</v>
      </c>
      <c r="Z211" s="25">
        <v>0</v>
      </c>
      <c r="AA211" s="25">
        <v>0</v>
      </c>
      <c r="AB211" s="16" t="s">
        <v>47718</v>
      </c>
      <c r="AC211" s="17" t="s">
        <v>7661</v>
      </c>
      <c r="AD211" s="25">
        <v>0</v>
      </c>
      <c r="AE211" s="25">
        <v>0</v>
      </c>
      <c r="AF211" s="25">
        <v>0</v>
      </c>
      <c r="AG211" s="16" t="s">
        <v>47719</v>
      </c>
      <c r="AH211" s="17" t="s">
        <v>7662</v>
      </c>
      <c r="AI211" s="25">
        <v>0</v>
      </c>
      <c r="AJ211" s="25">
        <v>0</v>
      </c>
      <c r="AK211" s="25">
        <v>0</v>
      </c>
      <c r="AL211" s="16" t="s">
        <v>47720</v>
      </c>
      <c r="AM211" s="17" t="s">
        <v>7663</v>
      </c>
      <c r="AN211" s="25">
        <v>0</v>
      </c>
      <c r="AO211" s="25">
        <v>0</v>
      </c>
      <c r="AP211" s="25">
        <v>0</v>
      </c>
      <c r="AQ211" s="16" t="s">
        <v>47721</v>
      </c>
      <c r="AR211" s="17" t="s">
        <v>7664</v>
      </c>
      <c r="AS211" s="25">
        <v>0</v>
      </c>
      <c r="AT211" s="25">
        <v>0</v>
      </c>
      <c r="AU211" s="25">
        <v>0</v>
      </c>
      <c r="AV211" s="16" t="s">
        <v>47722</v>
      </c>
      <c r="AW211" s="17" t="s">
        <v>7665</v>
      </c>
      <c r="AX211" s="25">
        <v>0</v>
      </c>
      <c r="AY211" s="25">
        <v>0</v>
      </c>
      <c r="AZ211" s="25">
        <v>0</v>
      </c>
      <c r="BA211" s="16" t="s">
        <v>47723</v>
      </c>
      <c r="BB211" s="17" t="s">
        <v>7666</v>
      </c>
      <c r="BC211" s="25">
        <v>0</v>
      </c>
      <c r="BD211" s="25">
        <v>0</v>
      </c>
      <c r="BE211" s="25">
        <v>0</v>
      </c>
      <c r="BF211" s="16" t="s">
        <v>47724</v>
      </c>
      <c r="BG211" s="17" t="s">
        <v>7667</v>
      </c>
      <c r="BH211" s="25">
        <v>0</v>
      </c>
      <c r="BI211" s="25">
        <v>0</v>
      </c>
      <c r="BJ211" s="25">
        <v>0</v>
      </c>
      <c r="BK211" s="16" t="s">
        <v>47725</v>
      </c>
      <c r="BL211" s="17" t="s">
        <v>7668</v>
      </c>
      <c r="BM211" s="25">
        <v>0</v>
      </c>
      <c r="BN211" s="25">
        <v>0</v>
      </c>
      <c r="BO211" s="25">
        <v>0</v>
      </c>
      <c r="BP211" s="16" t="s">
        <v>47726</v>
      </c>
      <c r="BQ211" s="17" t="s">
        <v>7669</v>
      </c>
      <c r="BR211" s="25">
        <v>0</v>
      </c>
      <c r="BS211" s="25">
        <v>0</v>
      </c>
      <c r="BT211" s="25">
        <v>0</v>
      </c>
      <c r="BU211" s="16" t="s">
        <v>47727</v>
      </c>
      <c r="BV211" s="17" t="s">
        <v>7670</v>
      </c>
      <c r="BW211" s="25">
        <v>0</v>
      </c>
      <c r="BX211" s="25">
        <v>0</v>
      </c>
      <c r="BY211" s="25">
        <v>0</v>
      </c>
      <c r="BZ211" s="16" t="s">
        <v>47728</v>
      </c>
      <c r="CA211" s="17" t="s">
        <v>7671</v>
      </c>
      <c r="CB211" s="25">
        <v>0</v>
      </c>
      <c r="CC211" s="25">
        <v>0</v>
      </c>
      <c r="CD211" s="25">
        <v>0</v>
      </c>
      <c r="CE211" s="16" t="s">
        <v>47729</v>
      </c>
      <c r="CF211" s="17" t="s">
        <v>7672</v>
      </c>
      <c r="CG211" s="25">
        <v>0</v>
      </c>
      <c r="CH211" s="25">
        <v>0</v>
      </c>
      <c r="CI211" s="25">
        <v>0</v>
      </c>
      <c r="CJ211" s="16" t="s">
        <v>47730</v>
      </c>
      <c r="CK211" s="17" t="s">
        <v>7673</v>
      </c>
      <c r="CL211" s="25">
        <v>0</v>
      </c>
      <c r="CM211" s="25">
        <v>0</v>
      </c>
      <c r="CN211" s="25">
        <v>0</v>
      </c>
      <c r="CO211" s="16" t="s">
        <v>47731</v>
      </c>
      <c r="CP211" s="17" t="s">
        <v>7674</v>
      </c>
      <c r="CQ211" s="25">
        <v>0</v>
      </c>
      <c r="CR211" s="25">
        <v>0</v>
      </c>
      <c r="CS211" s="25">
        <v>0</v>
      </c>
      <c r="CT211" s="16" t="s">
        <v>47732</v>
      </c>
      <c r="CU211" s="17" t="s">
        <v>7675</v>
      </c>
      <c r="CV211" s="25">
        <v>0</v>
      </c>
      <c r="CW211" s="25">
        <v>0</v>
      </c>
      <c r="CX211" s="25">
        <v>0</v>
      </c>
      <c r="CY211" s="16" t="s">
        <v>47733</v>
      </c>
      <c r="CZ211" s="17" t="s">
        <v>7676</v>
      </c>
      <c r="DA211" s="25">
        <v>0</v>
      </c>
      <c r="DB211" s="25">
        <v>0</v>
      </c>
      <c r="DC211" s="25">
        <v>0</v>
      </c>
      <c r="DD211" s="25" t="s">
        <v>47734</v>
      </c>
      <c r="DE211" s="25" t="s">
        <v>7677</v>
      </c>
      <c r="DF211" s="25">
        <v>0</v>
      </c>
      <c r="DG211" s="25">
        <v>0</v>
      </c>
      <c r="DH211" s="25">
        <v>0</v>
      </c>
      <c r="DI211" s="16" t="s">
        <v>47735</v>
      </c>
      <c r="DJ211" s="17" t="s">
        <v>7678</v>
      </c>
      <c r="DK211" s="25">
        <v>0</v>
      </c>
      <c r="DL211" s="25">
        <v>0</v>
      </c>
      <c r="DM211" s="25">
        <v>0</v>
      </c>
      <c r="DN211" s="16" t="s">
        <v>47736</v>
      </c>
      <c r="DO211" s="17" t="s">
        <v>7679</v>
      </c>
      <c r="DP211" s="25">
        <v>0</v>
      </c>
      <c r="DQ211" s="25">
        <v>0</v>
      </c>
      <c r="DR211" s="25">
        <v>0</v>
      </c>
      <c r="DS211" s="16" t="s">
        <v>47737</v>
      </c>
      <c r="DT211" s="17" t="s">
        <v>7680</v>
      </c>
      <c r="DU211" s="25">
        <v>0</v>
      </c>
      <c r="DV211" s="25">
        <v>0</v>
      </c>
      <c r="DW211" s="25">
        <v>0</v>
      </c>
      <c r="DX211" s="16" t="s">
        <v>47738</v>
      </c>
      <c r="DY211" s="17" t="s">
        <v>7681</v>
      </c>
      <c r="DZ211" s="25">
        <v>0</v>
      </c>
      <c r="EA211" s="25">
        <v>0</v>
      </c>
      <c r="EB211" s="16">
        <v>0</v>
      </c>
      <c r="EC211" s="16" t="s">
        <v>47739</v>
      </c>
      <c r="ED211" s="17" t="s">
        <v>7682</v>
      </c>
      <c r="EE211" s="25">
        <v>0</v>
      </c>
      <c r="EF211" s="25">
        <v>0</v>
      </c>
      <c r="EG211" s="16">
        <v>0</v>
      </c>
      <c r="EH211" s="16" t="s">
        <v>47740</v>
      </c>
      <c r="EI211" s="16" t="s">
        <v>7683</v>
      </c>
      <c r="EJ211" s="16">
        <v>0</v>
      </c>
      <c r="EK211" s="16">
        <v>0</v>
      </c>
      <c r="EL211" s="16">
        <v>0</v>
      </c>
      <c r="EM211" s="16" t="s">
        <v>47741</v>
      </c>
      <c r="EN211" s="17" t="s">
        <v>7684</v>
      </c>
      <c r="EO211" s="25">
        <v>0</v>
      </c>
      <c r="EP211" s="25">
        <v>0</v>
      </c>
      <c r="EQ211" s="16">
        <v>0</v>
      </c>
      <c r="ER211" s="16" t="s">
        <v>47742</v>
      </c>
      <c r="ES211" s="17" t="s">
        <v>7685</v>
      </c>
      <c r="ET211" s="17">
        <v>0</v>
      </c>
      <c r="EU211" s="17">
        <v>0</v>
      </c>
      <c r="EV211" s="17">
        <v>0</v>
      </c>
      <c r="EW211" s="17" t="s">
        <v>47743</v>
      </c>
      <c r="EX211" s="17" t="s">
        <v>7686</v>
      </c>
      <c r="EY211" s="17">
        <v>0</v>
      </c>
      <c r="EZ211" s="17">
        <v>0</v>
      </c>
      <c r="FA211" s="17">
        <v>0</v>
      </c>
      <c r="FB211" s="17" t="s">
        <v>47744</v>
      </c>
      <c r="FC211" s="17" t="s">
        <v>7687</v>
      </c>
      <c r="FD211" s="17">
        <v>0</v>
      </c>
      <c r="FE211" s="17">
        <v>0</v>
      </c>
      <c r="FF211" s="17">
        <v>0</v>
      </c>
      <c r="FH211" s="17">
        <v>0</v>
      </c>
      <c r="FI211" s="17">
        <v>0</v>
      </c>
      <c r="FJ211" s="17">
        <v>0</v>
      </c>
      <c r="FL211" s="17">
        <v>0</v>
      </c>
      <c r="FM211" s="17">
        <v>0</v>
      </c>
      <c r="FN211" s="17">
        <v>0</v>
      </c>
    </row>
    <row r="212" spans="1:170">
      <c r="A212" s="14">
        <v>69522010</v>
      </c>
      <c r="B212" s="15" t="s">
        <v>61</v>
      </c>
      <c r="C212" s="17" t="s">
        <v>405</v>
      </c>
      <c r="D212" s="25">
        <v>0</v>
      </c>
      <c r="E212" s="25">
        <v>0</v>
      </c>
      <c r="F212" s="25">
        <v>0</v>
      </c>
      <c r="I212" s="16"/>
      <c r="L212" s="20" t="s">
        <v>1</v>
      </c>
      <c r="M212" s="17" t="s">
        <v>47745</v>
      </c>
      <c r="N212" s="17" t="s">
        <v>7688</v>
      </c>
      <c r="O212" s="25">
        <v>0</v>
      </c>
      <c r="P212" s="25">
        <v>0</v>
      </c>
      <c r="Q212" s="25">
        <v>0</v>
      </c>
      <c r="R212" s="16" t="s">
        <v>47746</v>
      </c>
      <c r="S212" s="17" t="s">
        <v>7689</v>
      </c>
      <c r="T212" s="25">
        <v>0</v>
      </c>
      <c r="U212" s="25">
        <v>0</v>
      </c>
      <c r="V212" s="25">
        <v>0</v>
      </c>
      <c r="W212" s="16" t="s">
        <v>47747</v>
      </c>
      <c r="X212" s="17" t="s">
        <v>7690</v>
      </c>
      <c r="Y212" s="25">
        <v>0</v>
      </c>
      <c r="Z212" s="25">
        <v>0</v>
      </c>
      <c r="AA212" s="25">
        <v>0</v>
      </c>
      <c r="AB212" s="16" t="s">
        <v>47748</v>
      </c>
      <c r="AC212" s="17" t="s">
        <v>7691</v>
      </c>
      <c r="AD212" s="25">
        <v>0</v>
      </c>
      <c r="AE212" s="25">
        <v>0</v>
      </c>
      <c r="AF212" s="25">
        <v>0</v>
      </c>
      <c r="AG212" s="16" t="s">
        <v>47749</v>
      </c>
      <c r="AH212" s="17" t="s">
        <v>7692</v>
      </c>
      <c r="AI212" s="25">
        <v>0</v>
      </c>
      <c r="AJ212" s="25">
        <v>0</v>
      </c>
      <c r="AK212" s="25">
        <v>0</v>
      </c>
      <c r="AL212" s="16" t="s">
        <v>47750</v>
      </c>
      <c r="AM212" s="17" t="s">
        <v>7693</v>
      </c>
      <c r="AN212" s="25">
        <v>0</v>
      </c>
      <c r="AO212" s="25">
        <v>0</v>
      </c>
      <c r="AP212" s="25">
        <v>0</v>
      </c>
      <c r="AQ212" s="16" t="s">
        <v>47751</v>
      </c>
      <c r="AR212" s="17" t="s">
        <v>7694</v>
      </c>
      <c r="AS212" s="25">
        <v>0</v>
      </c>
      <c r="AT212" s="25">
        <v>0</v>
      </c>
      <c r="AU212" s="25">
        <v>0</v>
      </c>
      <c r="AV212" s="16" t="s">
        <v>47752</v>
      </c>
      <c r="AW212" s="17" t="s">
        <v>7695</v>
      </c>
      <c r="AX212" s="25">
        <v>0</v>
      </c>
      <c r="AY212" s="25">
        <v>0</v>
      </c>
      <c r="AZ212" s="25">
        <v>0</v>
      </c>
      <c r="BA212" s="16" t="s">
        <v>47753</v>
      </c>
      <c r="BB212" s="17" t="s">
        <v>7696</v>
      </c>
      <c r="BC212" s="25">
        <v>0</v>
      </c>
      <c r="BD212" s="25">
        <v>0</v>
      </c>
      <c r="BE212" s="25">
        <v>0</v>
      </c>
      <c r="BF212" s="16" t="s">
        <v>47754</v>
      </c>
      <c r="BG212" s="17" t="s">
        <v>7697</v>
      </c>
      <c r="BH212" s="25">
        <v>0</v>
      </c>
      <c r="BI212" s="25">
        <v>0</v>
      </c>
      <c r="BJ212" s="25">
        <v>0</v>
      </c>
      <c r="BK212" s="16" t="s">
        <v>47755</v>
      </c>
      <c r="BL212" s="17" t="s">
        <v>7698</v>
      </c>
      <c r="BM212" s="25">
        <v>0</v>
      </c>
      <c r="BN212" s="25">
        <v>0</v>
      </c>
      <c r="BO212" s="25">
        <v>0</v>
      </c>
      <c r="BP212" s="16" t="s">
        <v>47756</v>
      </c>
      <c r="BQ212" s="17" t="s">
        <v>7699</v>
      </c>
      <c r="BR212" s="25">
        <v>0</v>
      </c>
      <c r="BS212" s="25">
        <v>0</v>
      </c>
      <c r="BT212" s="25">
        <v>0</v>
      </c>
      <c r="BU212" s="16" t="s">
        <v>47757</v>
      </c>
      <c r="BV212" s="17" t="s">
        <v>7700</v>
      </c>
      <c r="BW212" s="25">
        <v>0</v>
      </c>
      <c r="BX212" s="25">
        <v>0</v>
      </c>
      <c r="BY212" s="25">
        <v>0</v>
      </c>
      <c r="BZ212" s="16" t="s">
        <v>47758</v>
      </c>
      <c r="CA212" s="17" t="s">
        <v>7701</v>
      </c>
      <c r="CB212" s="25">
        <v>0</v>
      </c>
      <c r="CC212" s="25">
        <v>0</v>
      </c>
      <c r="CD212" s="25">
        <v>0</v>
      </c>
      <c r="CE212" s="16" t="s">
        <v>47759</v>
      </c>
      <c r="CF212" s="17" t="s">
        <v>7702</v>
      </c>
      <c r="CG212" s="25">
        <v>0</v>
      </c>
      <c r="CH212" s="25">
        <v>0</v>
      </c>
      <c r="CI212" s="25">
        <v>0</v>
      </c>
      <c r="CJ212" s="16" t="s">
        <v>47760</v>
      </c>
      <c r="CK212" s="17" t="s">
        <v>7703</v>
      </c>
      <c r="CL212" s="25">
        <v>0</v>
      </c>
      <c r="CM212" s="25">
        <v>0</v>
      </c>
      <c r="CN212" s="25">
        <v>0</v>
      </c>
      <c r="CO212" s="16" t="s">
        <v>47761</v>
      </c>
      <c r="CP212" s="17" t="s">
        <v>7704</v>
      </c>
      <c r="CQ212" s="25">
        <v>0</v>
      </c>
      <c r="CR212" s="25">
        <v>0</v>
      </c>
      <c r="CS212" s="25">
        <v>0</v>
      </c>
      <c r="CT212" s="16" t="s">
        <v>47762</v>
      </c>
      <c r="CU212" s="17" t="s">
        <v>7705</v>
      </c>
      <c r="CV212" s="25">
        <v>0</v>
      </c>
      <c r="CW212" s="25">
        <v>0</v>
      </c>
      <c r="CX212" s="25">
        <v>0</v>
      </c>
      <c r="CY212" s="16" t="s">
        <v>47763</v>
      </c>
      <c r="CZ212" s="17" t="s">
        <v>7706</v>
      </c>
      <c r="DA212" s="25">
        <v>0</v>
      </c>
      <c r="DB212" s="25">
        <v>0</v>
      </c>
      <c r="DC212" s="25">
        <v>0</v>
      </c>
      <c r="DD212" s="25" t="s">
        <v>47764</v>
      </c>
      <c r="DE212" s="25" t="s">
        <v>7707</v>
      </c>
      <c r="DF212" s="25">
        <v>0</v>
      </c>
      <c r="DG212" s="25">
        <v>0</v>
      </c>
      <c r="DH212" s="25">
        <v>0</v>
      </c>
      <c r="DI212" s="16" t="s">
        <v>47765</v>
      </c>
      <c r="DJ212" s="17" t="s">
        <v>7708</v>
      </c>
      <c r="DK212" s="25">
        <v>0</v>
      </c>
      <c r="DL212" s="25">
        <v>0</v>
      </c>
      <c r="DM212" s="25">
        <v>0</v>
      </c>
      <c r="DN212" s="16" t="s">
        <v>47766</v>
      </c>
      <c r="DO212" s="17" t="s">
        <v>7709</v>
      </c>
      <c r="DP212" s="25">
        <v>0</v>
      </c>
      <c r="DQ212" s="25">
        <v>0</v>
      </c>
      <c r="DR212" s="25">
        <v>0</v>
      </c>
      <c r="DS212" s="16" t="s">
        <v>47767</v>
      </c>
      <c r="DT212" s="17" t="s">
        <v>7710</v>
      </c>
      <c r="DU212" s="25">
        <v>0</v>
      </c>
      <c r="DV212" s="25">
        <v>0</v>
      </c>
      <c r="DW212" s="25">
        <v>0</v>
      </c>
      <c r="DX212" s="16" t="s">
        <v>47768</v>
      </c>
      <c r="DY212" s="17" t="s">
        <v>7711</v>
      </c>
      <c r="DZ212" s="25">
        <v>0</v>
      </c>
      <c r="EA212" s="25">
        <v>0</v>
      </c>
      <c r="EB212" s="16">
        <v>0</v>
      </c>
      <c r="EC212" s="16" t="s">
        <v>47769</v>
      </c>
      <c r="ED212" s="17" t="s">
        <v>7712</v>
      </c>
      <c r="EE212" s="25">
        <v>0</v>
      </c>
      <c r="EF212" s="25">
        <v>0</v>
      </c>
      <c r="EG212" s="16">
        <v>0</v>
      </c>
      <c r="EH212" s="16" t="s">
        <v>47770</v>
      </c>
      <c r="EI212" s="16" t="s">
        <v>7713</v>
      </c>
      <c r="EJ212" s="16">
        <v>0</v>
      </c>
      <c r="EK212" s="16">
        <v>0</v>
      </c>
      <c r="EL212" s="16">
        <v>0</v>
      </c>
      <c r="EM212" s="16" t="s">
        <v>47771</v>
      </c>
      <c r="EN212" s="17" t="s">
        <v>7714</v>
      </c>
      <c r="EO212" s="25">
        <v>0</v>
      </c>
      <c r="EP212" s="25">
        <v>0</v>
      </c>
      <c r="EQ212" s="16">
        <v>0</v>
      </c>
      <c r="ER212" s="16" t="s">
        <v>47772</v>
      </c>
      <c r="ES212" s="17" t="s">
        <v>7715</v>
      </c>
      <c r="ET212" s="17">
        <v>0</v>
      </c>
      <c r="EU212" s="17">
        <v>0</v>
      </c>
      <c r="EV212" s="17">
        <v>0</v>
      </c>
      <c r="EW212" s="17" t="s">
        <v>47773</v>
      </c>
      <c r="EX212" s="17" t="s">
        <v>7716</v>
      </c>
      <c r="EY212" s="17">
        <v>0</v>
      </c>
      <c r="EZ212" s="17">
        <v>0</v>
      </c>
      <c r="FA212" s="17">
        <v>0</v>
      </c>
      <c r="FB212" s="17" t="s">
        <v>47774</v>
      </c>
      <c r="FC212" s="17" t="s">
        <v>7717</v>
      </c>
      <c r="FD212" s="17">
        <v>0</v>
      </c>
      <c r="FE212" s="17">
        <v>0</v>
      </c>
      <c r="FF212" s="17">
        <v>0</v>
      </c>
      <c r="FH212" s="17">
        <v>0</v>
      </c>
      <c r="FI212" s="17">
        <v>0</v>
      </c>
      <c r="FJ212" s="17">
        <v>0</v>
      </c>
      <c r="FL212" s="17">
        <v>0</v>
      </c>
      <c r="FM212" s="17">
        <v>0</v>
      </c>
      <c r="FN212" s="17">
        <v>0</v>
      </c>
    </row>
    <row r="213" spans="1:170">
      <c r="A213" s="14">
        <v>69522011</v>
      </c>
      <c r="B213" s="15" t="s">
        <v>61</v>
      </c>
      <c r="C213" s="17" t="s">
        <v>406</v>
      </c>
      <c r="D213" s="25">
        <v>0</v>
      </c>
      <c r="E213" s="25">
        <v>0</v>
      </c>
      <c r="F213" s="25">
        <v>0</v>
      </c>
      <c r="I213" s="16"/>
      <c r="L213" s="20" t="s">
        <v>2</v>
      </c>
      <c r="M213" s="17" t="s">
        <v>47775</v>
      </c>
      <c r="N213" s="17" t="s">
        <v>7718</v>
      </c>
      <c r="O213" s="25">
        <v>0</v>
      </c>
      <c r="P213" s="25">
        <v>0</v>
      </c>
      <c r="Q213" s="25">
        <v>0</v>
      </c>
      <c r="R213" s="16" t="s">
        <v>47776</v>
      </c>
      <c r="S213" s="17" t="s">
        <v>7719</v>
      </c>
      <c r="T213" s="25">
        <v>0</v>
      </c>
      <c r="U213" s="25">
        <v>0</v>
      </c>
      <c r="V213" s="25">
        <v>0</v>
      </c>
      <c r="W213" s="16" t="s">
        <v>47777</v>
      </c>
      <c r="X213" s="17" t="s">
        <v>7720</v>
      </c>
      <c r="Y213" s="25">
        <v>0</v>
      </c>
      <c r="Z213" s="25">
        <v>0</v>
      </c>
      <c r="AA213" s="25">
        <v>0</v>
      </c>
      <c r="AB213" s="16" t="s">
        <v>47778</v>
      </c>
      <c r="AC213" s="17" t="s">
        <v>7721</v>
      </c>
      <c r="AD213" s="25">
        <v>0</v>
      </c>
      <c r="AE213" s="25">
        <v>0</v>
      </c>
      <c r="AF213" s="25">
        <v>0</v>
      </c>
      <c r="AG213" s="16" t="s">
        <v>47779</v>
      </c>
      <c r="AH213" s="17" t="s">
        <v>7722</v>
      </c>
      <c r="AI213" s="25">
        <v>0</v>
      </c>
      <c r="AJ213" s="25">
        <v>0</v>
      </c>
      <c r="AK213" s="25">
        <v>0</v>
      </c>
      <c r="AL213" s="16" t="s">
        <v>47780</v>
      </c>
      <c r="AM213" s="17" t="s">
        <v>7723</v>
      </c>
      <c r="AN213" s="25">
        <v>0</v>
      </c>
      <c r="AO213" s="25">
        <v>0</v>
      </c>
      <c r="AP213" s="25">
        <v>0</v>
      </c>
      <c r="AQ213" s="16" t="s">
        <v>47781</v>
      </c>
      <c r="AR213" s="17" t="s">
        <v>7724</v>
      </c>
      <c r="AS213" s="25">
        <v>0</v>
      </c>
      <c r="AT213" s="25">
        <v>0</v>
      </c>
      <c r="AU213" s="25">
        <v>0</v>
      </c>
      <c r="AV213" s="16" t="s">
        <v>47782</v>
      </c>
      <c r="AW213" s="17" t="s">
        <v>7725</v>
      </c>
      <c r="AX213" s="25">
        <v>0</v>
      </c>
      <c r="AY213" s="25">
        <v>0</v>
      </c>
      <c r="AZ213" s="25">
        <v>0</v>
      </c>
      <c r="BA213" s="16" t="s">
        <v>47783</v>
      </c>
      <c r="BB213" s="17" t="s">
        <v>7726</v>
      </c>
      <c r="BC213" s="25">
        <v>0</v>
      </c>
      <c r="BD213" s="25">
        <v>0</v>
      </c>
      <c r="BE213" s="25">
        <v>0</v>
      </c>
      <c r="BF213" s="16" t="s">
        <v>47784</v>
      </c>
      <c r="BG213" s="17" t="s">
        <v>7727</v>
      </c>
      <c r="BH213" s="25">
        <v>0</v>
      </c>
      <c r="BI213" s="25">
        <v>0</v>
      </c>
      <c r="BJ213" s="25">
        <v>0</v>
      </c>
      <c r="BK213" s="16" t="s">
        <v>47785</v>
      </c>
      <c r="BL213" s="17" t="s">
        <v>7728</v>
      </c>
      <c r="BM213" s="25">
        <v>0</v>
      </c>
      <c r="BN213" s="25">
        <v>0</v>
      </c>
      <c r="BO213" s="25">
        <v>0</v>
      </c>
      <c r="BP213" s="16" t="s">
        <v>47786</v>
      </c>
      <c r="BQ213" s="17" t="s">
        <v>7729</v>
      </c>
      <c r="BR213" s="25">
        <v>0</v>
      </c>
      <c r="BS213" s="25">
        <v>0</v>
      </c>
      <c r="BT213" s="25">
        <v>0</v>
      </c>
      <c r="BU213" s="16" t="s">
        <v>47787</v>
      </c>
      <c r="BV213" s="17" t="s">
        <v>7730</v>
      </c>
      <c r="BW213" s="25">
        <v>0</v>
      </c>
      <c r="BX213" s="25">
        <v>0</v>
      </c>
      <c r="BY213" s="25">
        <v>0</v>
      </c>
      <c r="BZ213" s="16" t="s">
        <v>47788</v>
      </c>
      <c r="CA213" s="17" t="s">
        <v>7731</v>
      </c>
      <c r="CB213" s="25">
        <v>0</v>
      </c>
      <c r="CC213" s="25">
        <v>0</v>
      </c>
      <c r="CD213" s="25">
        <v>0</v>
      </c>
      <c r="CE213" s="16" t="s">
        <v>47789</v>
      </c>
      <c r="CF213" s="17" t="s">
        <v>7732</v>
      </c>
      <c r="CG213" s="25">
        <v>0</v>
      </c>
      <c r="CH213" s="25">
        <v>0</v>
      </c>
      <c r="CI213" s="25">
        <v>0</v>
      </c>
      <c r="CJ213" s="16" t="s">
        <v>47790</v>
      </c>
      <c r="CK213" s="17" t="s">
        <v>7733</v>
      </c>
      <c r="CL213" s="25">
        <v>0</v>
      </c>
      <c r="CM213" s="25">
        <v>0</v>
      </c>
      <c r="CN213" s="25">
        <v>0</v>
      </c>
      <c r="CO213" s="16" t="s">
        <v>47791</v>
      </c>
      <c r="CP213" s="17" t="s">
        <v>7734</v>
      </c>
      <c r="CQ213" s="25">
        <v>0</v>
      </c>
      <c r="CR213" s="25">
        <v>0</v>
      </c>
      <c r="CS213" s="25">
        <v>0</v>
      </c>
      <c r="CT213" s="16" t="s">
        <v>47792</v>
      </c>
      <c r="CU213" s="17" t="s">
        <v>7735</v>
      </c>
      <c r="CV213" s="25">
        <v>0</v>
      </c>
      <c r="CW213" s="25">
        <v>0</v>
      </c>
      <c r="CX213" s="25">
        <v>0</v>
      </c>
      <c r="CY213" s="16" t="s">
        <v>47793</v>
      </c>
      <c r="CZ213" s="17" t="s">
        <v>7736</v>
      </c>
      <c r="DA213" s="25">
        <v>0</v>
      </c>
      <c r="DB213" s="25">
        <v>0</v>
      </c>
      <c r="DC213" s="25">
        <v>0</v>
      </c>
      <c r="DD213" s="25" t="s">
        <v>47794</v>
      </c>
      <c r="DE213" s="25" t="s">
        <v>7737</v>
      </c>
      <c r="DF213" s="25">
        <v>0</v>
      </c>
      <c r="DG213" s="25">
        <v>0</v>
      </c>
      <c r="DH213" s="25">
        <v>0</v>
      </c>
      <c r="DI213" s="16" t="s">
        <v>47795</v>
      </c>
      <c r="DJ213" s="17" t="s">
        <v>7738</v>
      </c>
      <c r="DK213" s="25">
        <v>0</v>
      </c>
      <c r="DL213" s="25">
        <v>0</v>
      </c>
      <c r="DM213" s="25">
        <v>0</v>
      </c>
      <c r="DN213" s="16" t="s">
        <v>47796</v>
      </c>
      <c r="DO213" s="17" t="s">
        <v>7739</v>
      </c>
      <c r="DP213" s="25">
        <v>0</v>
      </c>
      <c r="DQ213" s="25">
        <v>0</v>
      </c>
      <c r="DR213" s="25">
        <v>0</v>
      </c>
      <c r="DS213" s="16" t="s">
        <v>47797</v>
      </c>
      <c r="DT213" s="17" t="s">
        <v>7740</v>
      </c>
      <c r="DU213" s="25">
        <v>0</v>
      </c>
      <c r="DV213" s="25">
        <v>0</v>
      </c>
      <c r="DW213" s="25">
        <v>0</v>
      </c>
      <c r="DX213" s="16" t="s">
        <v>47798</v>
      </c>
      <c r="DY213" s="17" t="s">
        <v>7741</v>
      </c>
      <c r="DZ213" s="25">
        <v>0</v>
      </c>
      <c r="EA213" s="25">
        <v>0</v>
      </c>
      <c r="EB213" s="16">
        <v>0</v>
      </c>
      <c r="EC213" s="16" t="s">
        <v>47799</v>
      </c>
      <c r="ED213" s="17" t="s">
        <v>7742</v>
      </c>
      <c r="EE213" s="25">
        <v>0</v>
      </c>
      <c r="EF213" s="25">
        <v>0</v>
      </c>
      <c r="EG213" s="16">
        <v>0</v>
      </c>
      <c r="EH213" s="16" t="s">
        <v>47800</v>
      </c>
      <c r="EI213" s="16" t="s">
        <v>7743</v>
      </c>
      <c r="EJ213" s="16">
        <v>0</v>
      </c>
      <c r="EK213" s="16">
        <v>0</v>
      </c>
      <c r="EL213" s="16">
        <v>0</v>
      </c>
      <c r="EM213" s="16" t="s">
        <v>47801</v>
      </c>
      <c r="EN213" s="17" t="s">
        <v>7744</v>
      </c>
      <c r="EO213" s="25">
        <v>0</v>
      </c>
      <c r="EP213" s="25">
        <v>0</v>
      </c>
      <c r="EQ213" s="16">
        <v>0</v>
      </c>
      <c r="ER213" s="16" t="s">
        <v>47802</v>
      </c>
      <c r="ES213" s="17" t="s">
        <v>7745</v>
      </c>
      <c r="ET213" s="17">
        <v>0</v>
      </c>
      <c r="EU213" s="17">
        <v>0</v>
      </c>
      <c r="EV213" s="17">
        <v>0</v>
      </c>
      <c r="EW213" s="17" t="s">
        <v>47803</v>
      </c>
      <c r="EX213" s="17" t="s">
        <v>7746</v>
      </c>
      <c r="EY213" s="17">
        <v>0</v>
      </c>
      <c r="EZ213" s="17">
        <v>0</v>
      </c>
      <c r="FA213" s="17">
        <v>0</v>
      </c>
      <c r="FB213" s="17" t="s">
        <v>47804</v>
      </c>
      <c r="FC213" s="17" t="s">
        <v>7747</v>
      </c>
      <c r="FD213" s="17">
        <v>0</v>
      </c>
      <c r="FE213" s="17">
        <v>0</v>
      </c>
      <c r="FF213" s="17">
        <v>0</v>
      </c>
      <c r="FH213" s="17">
        <v>0</v>
      </c>
      <c r="FI213" s="17">
        <v>0</v>
      </c>
      <c r="FJ213" s="17">
        <v>0</v>
      </c>
      <c r="FL213" s="17">
        <v>0</v>
      </c>
      <c r="FM213" s="17">
        <v>0</v>
      </c>
      <c r="FN213" s="17">
        <v>0</v>
      </c>
    </row>
    <row r="214" spans="1:170">
      <c r="A214" s="14">
        <v>69522012</v>
      </c>
      <c r="B214" s="15" t="s">
        <v>61</v>
      </c>
      <c r="C214" s="17" t="s">
        <v>407</v>
      </c>
      <c r="D214" s="25">
        <v>0</v>
      </c>
      <c r="E214" s="25">
        <v>0</v>
      </c>
      <c r="F214" s="25">
        <v>0</v>
      </c>
      <c r="I214" s="16"/>
      <c r="L214" s="20" t="s">
        <v>3</v>
      </c>
      <c r="M214" s="17" t="s">
        <v>47805</v>
      </c>
      <c r="N214" s="17" t="s">
        <v>7748</v>
      </c>
      <c r="O214" s="25">
        <v>0</v>
      </c>
      <c r="P214" s="25">
        <v>0</v>
      </c>
      <c r="Q214" s="25">
        <v>0</v>
      </c>
      <c r="R214" s="16" t="s">
        <v>47806</v>
      </c>
      <c r="S214" s="17" t="s">
        <v>7749</v>
      </c>
      <c r="T214" s="25">
        <v>0</v>
      </c>
      <c r="U214" s="25">
        <v>0</v>
      </c>
      <c r="V214" s="25">
        <v>0</v>
      </c>
      <c r="W214" s="16" t="s">
        <v>47807</v>
      </c>
      <c r="X214" s="17" t="s">
        <v>7750</v>
      </c>
      <c r="Y214" s="25">
        <v>0</v>
      </c>
      <c r="Z214" s="25">
        <v>0</v>
      </c>
      <c r="AA214" s="25">
        <v>0</v>
      </c>
      <c r="AB214" s="16" t="s">
        <v>47808</v>
      </c>
      <c r="AC214" s="17" t="s">
        <v>7751</v>
      </c>
      <c r="AD214" s="25">
        <v>0</v>
      </c>
      <c r="AE214" s="25">
        <v>0</v>
      </c>
      <c r="AF214" s="25">
        <v>0</v>
      </c>
      <c r="AG214" s="16" t="s">
        <v>47809</v>
      </c>
      <c r="AH214" s="17" t="s">
        <v>7752</v>
      </c>
      <c r="AI214" s="25">
        <v>0</v>
      </c>
      <c r="AJ214" s="25">
        <v>0</v>
      </c>
      <c r="AK214" s="25">
        <v>0</v>
      </c>
      <c r="AL214" s="16" t="s">
        <v>47810</v>
      </c>
      <c r="AM214" s="17" t="s">
        <v>7753</v>
      </c>
      <c r="AN214" s="25">
        <v>0</v>
      </c>
      <c r="AO214" s="25">
        <v>0</v>
      </c>
      <c r="AP214" s="25">
        <v>0</v>
      </c>
      <c r="AQ214" s="16" t="s">
        <v>47811</v>
      </c>
      <c r="AR214" s="17" t="s">
        <v>7754</v>
      </c>
      <c r="AS214" s="25">
        <v>0</v>
      </c>
      <c r="AT214" s="25">
        <v>0</v>
      </c>
      <c r="AU214" s="25">
        <v>0</v>
      </c>
      <c r="AV214" s="16" t="s">
        <v>47812</v>
      </c>
      <c r="AW214" s="17" t="s">
        <v>7755</v>
      </c>
      <c r="AX214" s="25">
        <v>0</v>
      </c>
      <c r="AY214" s="25">
        <v>0</v>
      </c>
      <c r="AZ214" s="25">
        <v>0</v>
      </c>
      <c r="BA214" s="16" t="s">
        <v>47813</v>
      </c>
      <c r="BB214" s="17" t="s">
        <v>7756</v>
      </c>
      <c r="BC214" s="25">
        <v>0</v>
      </c>
      <c r="BD214" s="25">
        <v>0</v>
      </c>
      <c r="BE214" s="25">
        <v>0</v>
      </c>
      <c r="BF214" s="16" t="s">
        <v>47814</v>
      </c>
      <c r="BG214" s="17" t="s">
        <v>7757</v>
      </c>
      <c r="BH214" s="25">
        <v>0</v>
      </c>
      <c r="BI214" s="25">
        <v>0</v>
      </c>
      <c r="BJ214" s="25">
        <v>0</v>
      </c>
      <c r="BK214" s="16" t="s">
        <v>47815</v>
      </c>
      <c r="BL214" s="17" t="s">
        <v>7758</v>
      </c>
      <c r="BM214" s="25">
        <v>0</v>
      </c>
      <c r="BN214" s="25">
        <v>0</v>
      </c>
      <c r="BO214" s="25">
        <v>0</v>
      </c>
      <c r="BP214" s="16" t="s">
        <v>47816</v>
      </c>
      <c r="BQ214" s="17" t="s">
        <v>7759</v>
      </c>
      <c r="BR214" s="25">
        <v>0</v>
      </c>
      <c r="BS214" s="25">
        <v>0</v>
      </c>
      <c r="BT214" s="25">
        <v>0</v>
      </c>
      <c r="BU214" s="16" t="s">
        <v>47817</v>
      </c>
      <c r="BV214" s="17" t="s">
        <v>7760</v>
      </c>
      <c r="BW214" s="25">
        <v>0</v>
      </c>
      <c r="BX214" s="25">
        <v>0</v>
      </c>
      <c r="BY214" s="25">
        <v>0</v>
      </c>
      <c r="BZ214" s="16" t="s">
        <v>47818</v>
      </c>
      <c r="CA214" s="17" t="s">
        <v>7761</v>
      </c>
      <c r="CB214" s="25">
        <v>0</v>
      </c>
      <c r="CC214" s="25">
        <v>0</v>
      </c>
      <c r="CD214" s="25">
        <v>0</v>
      </c>
      <c r="CE214" s="16" t="s">
        <v>47819</v>
      </c>
      <c r="CF214" s="17" t="s">
        <v>7762</v>
      </c>
      <c r="CG214" s="25">
        <v>0</v>
      </c>
      <c r="CH214" s="25">
        <v>0</v>
      </c>
      <c r="CI214" s="25">
        <v>0</v>
      </c>
      <c r="CJ214" s="16" t="s">
        <v>47820</v>
      </c>
      <c r="CK214" s="17" t="s">
        <v>7763</v>
      </c>
      <c r="CL214" s="25">
        <v>0</v>
      </c>
      <c r="CM214" s="25">
        <v>0</v>
      </c>
      <c r="CN214" s="25">
        <v>0</v>
      </c>
      <c r="CO214" s="16" t="s">
        <v>47821</v>
      </c>
      <c r="CP214" s="17" t="s">
        <v>7764</v>
      </c>
      <c r="CQ214" s="25">
        <v>0</v>
      </c>
      <c r="CR214" s="25">
        <v>0</v>
      </c>
      <c r="CS214" s="25">
        <v>0</v>
      </c>
      <c r="CT214" s="16" t="s">
        <v>47822</v>
      </c>
      <c r="CU214" s="17" t="s">
        <v>7765</v>
      </c>
      <c r="CV214" s="25">
        <v>0</v>
      </c>
      <c r="CW214" s="25">
        <v>0</v>
      </c>
      <c r="CX214" s="25">
        <v>0</v>
      </c>
      <c r="CY214" s="16" t="s">
        <v>47823</v>
      </c>
      <c r="CZ214" s="17" t="s">
        <v>7766</v>
      </c>
      <c r="DA214" s="25">
        <v>0</v>
      </c>
      <c r="DB214" s="25">
        <v>0</v>
      </c>
      <c r="DC214" s="25">
        <v>0</v>
      </c>
      <c r="DD214" s="25" t="s">
        <v>47824</v>
      </c>
      <c r="DE214" s="25" t="s">
        <v>7767</v>
      </c>
      <c r="DF214" s="25">
        <v>0</v>
      </c>
      <c r="DG214" s="25">
        <v>0</v>
      </c>
      <c r="DH214" s="25">
        <v>0</v>
      </c>
      <c r="DI214" s="16" t="s">
        <v>47825</v>
      </c>
      <c r="DJ214" s="17" t="s">
        <v>7768</v>
      </c>
      <c r="DK214" s="25">
        <v>0</v>
      </c>
      <c r="DL214" s="25">
        <v>0</v>
      </c>
      <c r="DM214" s="25">
        <v>0</v>
      </c>
      <c r="DN214" s="16" t="s">
        <v>47826</v>
      </c>
      <c r="DO214" s="17" t="s">
        <v>7769</v>
      </c>
      <c r="DP214" s="25">
        <v>0</v>
      </c>
      <c r="DQ214" s="25">
        <v>0</v>
      </c>
      <c r="DR214" s="25">
        <v>0</v>
      </c>
      <c r="DS214" s="16" t="s">
        <v>47827</v>
      </c>
      <c r="DT214" s="17" t="s">
        <v>7770</v>
      </c>
      <c r="DU214" s="25">
        <v>0</v>
      </c>
      <c r="DV214" s="25">
        <v>0</v>
      </c>
      <c r="DW214" s="25">
        <v>0</v>
      </c>
      <c r="DX214" s="16" t="s">
        <v>47828</v>
      </c>
      <c r="DY214" s="17" t="s">
        <v>7771</v>
      </c>
      <c r="DZ214" s="25">
        <v>0</v>
      </c>
      <c r="EA214" s="25">
        <v>0</v>
      </c>
      <c r="EB214" s="16">
        <v>0</v>
      </c>
      <c r="EC214" s="16" t="s">
        <v>47829</v>
      </c>
      <c r="ED214" s="17" t="s">
        <v>7772</v>
      </c>
      <c r="EE214" s="25">
        <v>0</v>
      </c>
      <c r="EF214" s="25">
        <v>0</v>
      </c>
      <c r="EG214" s="16">
        <v>0</v>
      </c>
      <c r="EH214" s="16" t="s">
        <v>47830</v>
      </c>
      <c r="EI214" s="16" t="s">
        <v>7773</v>
      </c>
      <c r="EJ214" s="16">
        <v>0</v>
      </c>
      <c r="EK214" s="16">
        <v>0</v>
      </c>
      <c r="EL214" s="16">
        <v>0</v>
      </c>
      <c r="EM214" s="16" t="s">
        <v>47831</v>
      </c>
      <c r="EN214" s="17" t="s">
        <v>7774</v>
      </c>
      <c r="EO214" s="25">
        <v>0</v>
      </c>
      <c r="EP214" s="25">
        <v>0</v>
      </c>
      <c r="EQ214" s="16">
        <v>0</v>
      </c>
      <c r="ER214" s="16" t="s">
        <v>47832</v>
      </c>
      <c r="ES214" s="17" t="s">
        <v>7775</v>
      </c>
      <c r="ET214" s="17">
        <v>0</v>
      </c>
      <c r="EU214" s="17">
        <v>0</v>
      </c>
      <c r="EV214" s="17">
        <v>0</v>
      </c>
      <c r="EW214" s="17" t="s">
        <v>47833</v>
      </c>
      <c r="EX214" s="17" t="s">
        <v>7776</v>
      </c>
      <c r="EY214" s="17">
        <v>0</v>
      </c>
      <c r="EZ214" s="17">
        <v>0</v>
      </c>
      <c r="FA214" s="17">
        <v>0</v>
      </c>
      <c r="FB214" s="17" t="s">
        <v>47834</v>
      </c>
      <c r="FC214" s="17" t="s">
        <v>7777</v>
      </c>
      <c r="FD214" s="17">
        <v>0</v>
      </c>
      <c r="FE214" s="17">
        <v>0</v>
      </c>
      <c r="FF214" s="17">
        <v>0</v>
      </c>
      <c r="FH214" s="17">
        <v>0</v>
      </c>
      <c r="FI214" s="17">
        <v>0</v>
      </c>
      <c r="FJ214" s="17">
        <v>0</v>
      </c>
      <c r="FL214" s="17">
        <v>0</v>
      </c>
      <c r="FM214" s="17">
        <v>0</v>
      </c>
      <c r="FN214" s="17">
        <v>0</v>
      </c>
    </row>
    <row r="215" spans="1:170">
      <c r="A215" s="14">
        <v>69522013</v>
      </c>
      <c r="B215" s="15" t="s">
        <v>61</v>
      </c>
      <c r="C215" s="17" t="s">
        <v>408</v>
      </c>
      <c r="D215" s="25">
        <v>0</v>
      </c>
      <c r="E215" s="25">
        <v>0</v>
      </c>
      <c r="F215" s="25">
        <v>0</v>
      </c>
      <c r="I215" s="16"/>
      <c r="L215" s="20" t="s">
        <v>4</v>
      </c>
      <c r="M215" s="17" t="s">
        <v>47835</v>
      </c>
      <c r="N215" s="17" t="s">
        <v>7778</v>
      </c>
      <c r="O215" s="25">
        <v>0</v>
      </c>
      <c r="P215" s="25">
        <v>0</v>
      </c>
      <c r="Q215" s="25">
        <v>0</v>
      </c>
      <c r="R215" s="16" t="s">
        <v>47836</v>
      </c>
      <c r="S215" s="17" t="s">
        <v>7779</v>
      </c>
      <c r="T215" s="25">
        <v>0</v>
      </c>
      <c r="U215" s="25">
        <v>0</v>
      </c>
      <c r="V215" s="25">
        <v>0</v>
      </c>
      <c r="W215" s="16" t="s">
        <v>47837</v>
      </c>
      <c r="X215" s="17" t="s">
        <v>7780</v>
      </c>
      <c r="Y215" s="25">
        <v>0</v>
      </c>
      <c r="Z215" s="25">
        <v>0</v>
      </c>
      <c r="AA215" s="25">
        <v>0</v>
      </c>
      <c r="AB215" s="16" t="s">
        <v>47838</v>
      </c>
      <c r="AC215" s="17" t="s">
        <v>7781</v>
      </c>
      <c r="AD215" s="25">
        <v>0</v>
      </c>
      <c r="AE215" s="25">
        <v>0</v>
      </c>
      <c r="AF215" s="25">
        <v>0</v>
      </c>
      <c r="AG215" s="16" t="s">
        <v>47839</v>
      </c>
      <c r="AH215" s="17" t="s">
        <v>7782</v>
      </c>
      <c r="AI215" s="25">
        <v>0</v>
      </c>
      <c r="AJ215" s="25">
        <v>0</v>
      </c>
      <c r="AK215" s="25">
        <v>0</v>
      </c>
      <c r="AL215" s="16" t="s">
        <v>47840</v>
      </c>
      <c r="AM215" s="17" t="s">
        <v>7783</v>
      </c>
      <c r="AN215" s="25">
        <v>0</v>
      </c>
      <c r="AO215" s="25">
        <v>0</v>
      </c>
      <c r="AP215" s="25">
        <v>0</v>
      </c>
      <c r="AQ215" s="16" t="s">
        <v>47841</v>
      </c>
      <c r="AR215" s="17" t="s">
        <v>7784</v>
      </c>
      <c r="AS215" s="25">
        <v>0</v>
      </c>
      <c r="AT215" s="25">
        <v>0</v>
      </c>
      <c r="AU215" s="25">
        <v>0</v>
      </c>
      <c r="AV215" s="16" t="s">
        <v>47842</v>
      </c>
      <c r="AW215" s="17" t="s">
        <v>7785</v>
      </c>
      <c r="AX215" s="25">
        <v>0</v>
      </c>
      <c r="AY215" s="25">
        <v>0</v>
      </c>
      <c r="AZ215" s="25">
        <v>0</v>
      </c>
      <c r="BA215" s="16" t="s">
        <v>47843</v>
      </c>
      <c r="BB215" s="17" t="s">
        <v>7786</v>
      </c>
      <c r="BC215" s="25">
        <v>0</v>
      </c>
      <c r="BD215" s="25">
        <v>0</v>
      </c>
      <c r="BE215" s="25">
        <v>0</v>
      </c>
      <c r="BF215" s="16" t="s">
        <v>47844</v>
      </c>
      <c r="BG215" s="17" t="s">
        <v>7787</v>
      </c>
      <c r="BH215" s="25">
        <v>0</v>
      </c>
      <c r="BI215" s="25">
        <v>0</v>
      </c>
      <c r="BJ215" s="25">
        <v>0</v>
      </c>
      <c r="BK215" s="16" t="s">
        <v>47845</v>
      </c>
      <c r="BL215" s="17" t="s">
        <v>7788</v>
      </c>
      <c r="BM215" s="25">
        <v>0</v>
      </c>
      <c r="BN215" s="25">
        <v>0</v>
      </c>
      <c r="BO215" s="25">
        <v>0</v>
      </c>
      <c r="BP215" s="16" t="s">
        <v>47846</v>
      </c>
      <c r="BQ215" s="17" t="s">
        <v>7789</v>
      </c>
      <c r="BR215" s="25">
        <v>0</v>
      </c>
      <c r="BS215" s="25">
        <v>0</v>
      </c>
      <c r="BT215" s="25">
        <v>0</v>
      </c>
      <c r="BU215" s="16" t="s">
        <v>47847</v>
      </c>
      <c r="BV215" s="17" t="s">
        <v>7790</v>
      </c>
      <c r="BW215" s="25">
        <v>0</v>
      </c>
      <c r="BX215" s="25">
        <v>0</v>
      </c>
      <c r="BY215" s="25">
        <v>0</v>
      </c>
      <c r="BZ215" s="16" t="s">
        <v>47848</v>
      </c>
      <c r="CA215" s="17" t="s">
        <v>7791</v>
      </c>
      <c r="CB215" s="25">
        <v>0</v>
      </c>
      <c r="CC215" s="25">
        <v>0</v>
      </c>
      <c r="CD215" s="25">
        <v>0</v>
      </c>
      <c r="CE215" s="16" t="s">
        <v>47849</v>
      </c>
      <c r="CF215" s="17" t="s">
        <v>7792</v>
      </c>
      <c r="CG215" s="25">
        <v>0</v>
      </c>
      <c r="CH215" s="25">
        <v>0</v>
      </c>
      <c r="CI215" s="25">
        <v>0</v>
      </c>
      <c r="CJ215" s="16" t="s">
        <v>47850</v>
      </c>
      <c r="CK215" s="17" t="s">
        <v>7793</v>
      </c>
      <c r="CL215" s="25">
        <v>0</v>
      </c>
      <c r="CM215" s="25">
        <v>0</v>
      </c>
      <c r="CN215" s="25">
        <v>0</v>
      </c>
      <c r="CO215" s="16" t="s">
        <v>47851</v>
      </c>
      <c r="CP215" s="17" t="s">
        <v>7794</v>
      </c>
      <c r="CQ215" s="25">
        <v>0</v>
      </c>
      <c r="CR215" s="25">
        <v>0</v>
      </c>
      <c r="CS215" s="25">
        <v>0</v>
      </c>
      <c r="CT215" s="16" t="s">
        <v>47852</v>
      </c>
      <c r="CU215" s="17" t="s">
        <v>7795</v>
      </c>
      <c r="CV215" s="25">
        <v>0</v>
      </c>
      <c r="CW215" s="25">
        <v>0</v>
      </c>
      <c r="CX215" s="25">
        <v>0</v>
      </c>
      <c r="CY215" s="16" t="s">
        <v>47853</v>
      </c>
      <c r="CZ215" s="17" t="s">
        <v>7796</v>
      </c>
      <c r="DA215" s="25">
        <v>0</v>
      </c>
      <c r="DB215" s="25">
        <v>0</v>
      </c>
      <c r="DC215" s="25">
        <v>0</v>
      </c>
      <c r="DD215" s="25" t="s">
        <v>47854</v>
      </c>
      <c r="DE215" s="25" t="s">
        <v>7797</v>
      </c>
      <c r="DF215" s="25">
        <v>0</v>
      </c>
      <c r="DG215" s="25">
        <v>0</v>
      </c>
      <c r="DH215" s="25">
        <v>0</v>
      </c>
      <c r="DI215" s="16" t="s">
        <v>47855</v>
      </c>
      <c r="DJ215" s="17" t="s">
        <v>7798</v>
      </c>
      <c r="DK215" s="25">
        <v>0</v>
      </c>
      <c r="DL215" s="25">
        <v>0</v>
      </c>
      <c r="DM215" s="25">
        <v>0</v>
      </c>
      <c r="DN215" s="16" t="s">
        <v>47856</v>
      </c>
      <c r="DO215" s="17" t="s">
        <v>7799</v>
      </c>
      <c r="DP215" s="25">
        <v>0</v>
      </c>
      <c r="DQ215" s="25">
        <v>0</v>
      </c>
      <c r="DR215" s="25">
        <v>0</v>
      </c>
      <c r="DS215" s="16" t="s">
        <v>47857</v>
      </c>
      <c r="DT215" s="17" t="s">
        <v>7800</v>
      </c>
      <c r="DU215" s="25">
        <v>0</v>
      </c>
      <c r="DV215" s="25">
        <v>0</v>
      </c>
      <c r="DW215" s="25">
        <v>0</v>
      </c>
      <c r="DX215" s="16" t="s">
        <v>47858</v>
      </c>
      <c r="DY215" s="17" t="s">
        <v>7801</v>
      </c>
      <c r="DZ215" s="25">
        <v>0</v>
      </c>
      <c r="EA215" s="25">
        <v>0</v>
      </c>
      <c r="EB215" s="16">
        <v>0</v>
      </c>
      <c r="EC215" s="16" t="s">
        <v>47859</v>
      </c>
      <c r="ED215" s="17" t="s">
        <v>7802</v>
      </c>
      <c r="EE215" s="25">
        <v>0</v>
      </c>
      <c r="EF215" s="25">
        <v>0</v>
      </c>
      <c r="EG215" s="16">
        <v>0</v>
      </c>
      <c r="EH215" s="16" t="s">
        <v>47860</v>
      </c>
      <c r="EI215" s="16" t="s">
        <v>7803</v>
      </c>
      <c r="EJ215" s="16">
        <v>0</v>
      </c>
      <c r="EK215" s="16">
        <v>0</v>
      </c>
      <c r="EL215" s="16">
        <v>0</v>
      </c>
      <c r="EM215" s="16" t="s">
        <v>47861</v>
      </c>
      <c r="EN215" s="17" t="s">
        <v>7804</v>
      </c>
      <c r="EO215" s="25">
        <v>0</v>
      </c>
      <c r="EP215" s="25">
        <v>0</v>
      </c>
      <c r="EQ215" s="16">
        <v>0</v>
      </c>
      <c r="ER215" s="16" t="s">
        <v>47862</v>
      </c>
      <c r="ES215" s="17" t="s">
        <v>7805</v>
      </c>
      <c r="ET215" s="17">
        <v>0</v>
      </c>
      <c r="EU215" s="17">
        <v>0</v>
      </c>
      <c r="EV215" s="17">
        <v>0</v>
      </c>
      <c r="EW215" s="17" t="s">
        <v>47863</v>
      </c>
      <c r="EX215" s="17" t="s">
        <v>7806</v>
      </c>
      <c r="EY215" s="17">
        <v>0</v>
      </c>
      <c r="EZ215" s="17">
        <v>0</v>
      </c>
      <c r="FA215" s="17">
        <v>0</v>
      </c>
      <c r="FB215" s="17" t="s">
        <v>47864</v>
      </c>
      <c r="FC215" s="17" t="s">
        <v>7807</v>
      </c>
      <c r="FD215" s="17">
        <v>0</v>
      </c>
      <c r="FE215" s="17">
        <v>0</v>
      </c>
      <c r="FF215" s="17">
        <v>0</v>
      </c>
      <c r="FH215" s="17">
        <v>0</v>
      </c>
      <c r="FI215" s="17">
        <v>0</v>
      </c>
      <c r="FJ215" s="17">
        <v>0</v>
      </c>
      <c r="FL215" s="17">
        <v>0</v>
      </c>
      <c r="FM215" s="17">
        <v>0</v>
      </c>
      <c r="FN215" s="17">
        <v>0</v>
      </c>
    </row>
    <row r="216" spans="1:170">
      <c r="B216" s="15" t="s">
        <v>1487</v>
      </c>
      <c r="D216" s="8">
        <v>0</v>
      </c>
      <c r="E216" s="8">
        <v>0</v>
      </c>
      <c r="F216" s="53">
        <v>0</v>
      </c>
      <c r="G216" s="53"/>
      <c r="H216" s="53"/>
      <c r="I216" s="16"/>
      <c r="L216" s="20" t="s">
        <v>1487</v>
      </c>
      <c r="M216" s="17" t="s">
        <v>42315</v>
      </c>
      <c r="O216" s="53">
        <v>0</v>
      </c>
      <c r="P216" s="25">
        <v>0</v>
      </c>
      <c r="Q216" s="53">
        <v>0</v>
      </c>
      <c r="R216" s="16" t="s">
        <v>42316</v>
      </c>
      <c r="S216" s="17"/>
      <c r="T216" s="53">
        <v>0</v>
      </c>
      <c r="U216" s="25">
        <v>0</v>
      </c>
      <c r="V216" s="53">
        <v>0</v>
      </c>
      <c r="W216" s="16" t="s">
        <v>42317</v>
      </c>
      <c r="X216" s="17"/>
      <c r="Y216" s="53">
        <v>0</v>
      </c>
      <c r="Z216" s="53">
        <v>0</v>
      </c>
      <c r="AA216" s="53">
        <v>0</v>
      </c>
      <c r="AB216" s="16" t="s">
        <v>42318</v>
      </c>
      <c r="AC216" s="17"/>
      <c r="AD216" s="53">
        <v>0</v>
      </c>
      <c r="AE216" s="53">
        <v>0</v>
      </c>
      <c r="AF216" s="53">
        <v>0</v>
      </c>
      <c r="AG216" s="16" t="s">
        <v>42319</v>
      </c>
      <c r="AH216" s="17"/>
      <c r="AI216" s="53">
        <v>0</v>
      </c>
      <c r="AJ216" s="53">
        <v>0</v>
      </c>
      <c r="AK216" s="53">
        <v>0</v>
      </c>
      <c r="AL216" s="16" t="s">
        <v>42320</v>
      </c>
      <c r="AM216" s="17"/>
      <c r="AN216" s="53">
        <v>0</v>
      </c>
      <c r="AO216" s="53">
        <v>0</v>
      </c>
      <c r="AP216" s="53">
        <v>0</v>
      </c>
      <c r="AQ216" s="16" t="s">
        <v>42321</v>
      </c>
      <c r="AR216" s="17"/>
      <c r="AS216" s="53">
        <v>0</v>
      </c>
      <c r="AT216" s="53">
        <v>0</v>
      </c>
      <c r="AU216" s="53">
        <v>0</v>
      </c>
      <c r="AV216" s="16" t="s">
        <v>42322</v>
      </c>
      <c r="AW216" s="17"/>
      <c r="AX216" s="53">
        <v>0</v>
      </c>
      <c r="AY216" s="53">
        <v>0</v>
      </c>
      <c r="AZ216" s="53">
        <v>0</v>
      </c>
      <c r="BA216" s="16" t="s">
        <v>42323</v>
      </c>
      <c r="BB216" s="17"/>
      <c r="BC216" s="53">
        <v>0</v>
      </c>
      <c r="BD216" s="53">
        <v>0</v>
      </c>
      <c r="BE216" s="53">
        <v>0</v>
      </c>
      <c r="BF216" s="16" t="s">
        <v>42324</v>
      </c>
      <c r="BG216" s="17"/>
      <c r="BH216" s="53">
        <v>0</v>
      </c>
      <c r="BI216" s="53">
        <v>0</v>
      </c>
      <c r="BJ216" s="53">
        <v>0</v>
      </c>
      <c r="BK216" s="16" t="s">
        <v>42325</v>
      </c>
      <c r="BL216" s="17"/>
      <c r="BM216" s="53">
        <v>0</v>
      </c>
      <c r="BN216" s="53">
        <v>0</v>
      </c>
      <c r="BO216" s="53">
        <v>0</v>
      </c>
      <c r="BP216" s="16" t="s">
        <v>42326</v>
      </c>
      <c r="BQ216" s="17"/>
      <c r="BR216" s="53">
        <v>0</v>
      </c>
      <c r="BS216" s="53">
        <v>0</v>
      </c>
      <c r="BT216" s="53">
        <v>0</v>
      </c>
      <c r="BU216" s="16" t="s">
        <v>42327</v>
      </c>
      <c r="BV216" s="17"/>
      <c r="BW216" s="53">
        <v>0</v>
      </c>
      <c r="BX216" s="53">
        <v>0</v>
      </c>
      <c r="BY216" s="53">
        <v>0</v>
      </c>
      <c r="BZ216" s="16" t="s">
        <v>42328</v>
      </c>
      <c r="CA216" s="17"/>
      <c r="CB216" s="53">
        <v>0</v>
      </c>
      <c r="CC216" s="53">
        <v>0</v>
      </c>
      <c r="CD216" s="53">
        <v>0</v>
      </c>
      <c r="CE216" s="16" t="s">
        <v>42329</v>
      </c>
      <c r="CF216" s="17"/>
      <c r="CG216" s="53">
        <v>0</v>
      </c>
      <c r="CH216" s="53">
        <v>0</v>
      </c>
      <c r="CI216" s="53">
        <v>0</v>
      </c>
      <c r="CJ216" s="16" t="s">
        <v>42330</v>
      </c>
      <c r="CK216" s="17"/>
      <c r="CL216" s="53">
        <v>0</v>
      </c>
      <c r="CM216" s="53">
        <v>0</v>
      </c>
      <c r="CN216" s="53">
        <v>0</v>
      </c>
      <c r="CO216" s="16" t="s">
        <v>42331</v>
      </c>
      <c r="CP216" s="17"/>
      <c r="CQ216" s="53">
        <v>0</v>
      </c>
      <c r="CR216" s="53">
        <v>0</v>
      </c>
      <c r="CS216" s="53">
        <v>0</v>
      </c>
      <c r="CT216" s="16" t="s">
        <v>42332</v>
      </c>
      <c r="CU216" s="17"/>
      <c r="CV216" s="53">
        <v>0</v>
      </c>
      <c r="CW216" s="53">
        <v>0</v>
      </c>
      <c r="CX216" s="53">
        <v>0</v>
      </c>
      <c r="CY216" s="16" t="s">
        <v>42333</v>
      </c>
      <c r="CZ216" s="17"/>
      <c r="DA216" s="53">
        <v>0</v>
      </c>
      <c r="DB216" s="53">
        <v>0</v>
      </c>
      <c r="DC216" s="53">
        <v>0</v>
      </c>
      <c r="DD216" s="53" t="s">
        <v>42334</v>
      </c>
      <c r="DE216" s="53"/>
      <c r="DF216" s="53">
        <v>0</v>
      </c>
      <c r="DG216" s="53">
        <v>0</v>
      </c>
      <c r="DH216" s="53">
        <v>0</v>
      </c>
      <c r="DI216" s="16" t="s">
        <v>42335</v>
      </c>
      <c r="DJ216" s="17"/>
      <c r="DK216" s="53">
        <v>0</v>
      </c>
      <c r="DL216" s="53">
        <v>0</v>
      </c>
      <c r="DM216" s="53">
        <v>0</v>
      </c>
      <c r="DN216" s="16" t="s">
        <v>42336</v>
      </c>
      <c r="DO216" s="17"/>
      <c r="DP216" s="53">
        <v>0</v>
      </c>
      <c r="DQ216" s="53">
        <v>0</v>
      </c>
      <c r="DR216" s="53">
        <v>0</v>
      </c>
      <c r="DS216" s="16" t="s">
        <v>42337</v>
      </c>
      <c r="DT216" s="17"/>
      <c r="DU216" s="53">
        <v>0</v>
      </c>
      <c r="DV216" s="53">
        <v>0</v>
      </c>
      <c r="DW216" s="53">
        <v>0</v>
      </c>
      <c r="DX216" s="16" t="s">
        <v>42338</v>
      </c>
      <c r="DY216" s="17"/>
      <c r="DZ216" s="53">
        <v>0</v>
      </c>
      <c r="EA216" s="53">
        <v>0</v>
      </c>
      <c r="EB216" s="53">
        <v>0</v>
      </c>
      <c r="EC216" s="16" t="s">
        <v>42339</v>
      </c>
      <c r="ED216" s="17"/>
      <c r="EE216" s="53">
        <v>0</v>
      </c>
      <c r="EF216" s="53">
        <v>0</v>
      </c>
      <c r="EG216" s="53">
        <v>0</v>
      </c>
      <c r="EH216" s="16" t="s">
        <v>42340</v>
      </c>
      <c r="EI216" s="16"/>
      <c r="EJ216" s="16">
        <v>0</v>
      </c>
      <c r="EK216" s="16">
        <v>0</v>
      </c>
      <c r="EL216" s="16">
        <v>0</v>
      </c>
      <c r="EM216" s="16" t="s">
        <v>42341</v>
      </c>
      <c r="EN216" s="17"/>
      <c r="EO216" s="53">
        <v>0</v>
      </c>
      <c r="EP216" s="53">
        <v>0</v>
      </c>
      <c r="EQ216" s="53">
        <v>0</v>
      </c>
      <c r="ER216" s="16" t="s">
        <v>42342</v>
      </c>
      <c r="ET216" s="17">
        <v>0</v>
      </c>
      <c r="EU216" s="17">
        <v>0</v>
      </c>
      <c r="EV216" s="17">
        <v>0</v>
      </c>
      <c r="EW216" s="17" t="s">
        <v>42343</v>
      </c>
      <c r="EY216" s="17">
        <v>0</v>
      </c>
      <c r="EZ216" s="17">
        <v>0</v>
      </c>
      <c r="FA216" s="17">
        <v>0</v>
      </c>
      <c r="FB216" s="17" t="s">
        <v>42344</v>
      </c>
      <c r="FD216" s="17">
        <v>0</v>
      </c>
      <c r="FE216" s="17">
        <v>0</v>
      </c>
      <c r="FF216" s="17">
        <v>0</v>
      </c>
      <c r="FH216" s="17">
        <v>0</v>
      </c>
      <c r="FI216" s="17">
        <v>0</v>
      </c>
      <c r="FJ216" s="17">
        <v>0</v>
      </c>
      <c r="FL216" s="17">
        <v>0</v>
      </c>
      <c r="FM216" s="17">
        <v>0</v>
      </c>
      <c r="FN216" s="17">
        <v>0</v>
      </c>
    </row>
    <row r="217" spans="1:170">
      <c r="A217" s="14">
        <v>63700000</v>
      </c>
      <c r="B217" s="15" t="s">
        <v>63</v>
      </c>
      <c r="C217" s="24" t="s">
        <v>409</v>
      </c>
      <c r="D217" s="25">
        <v>0</v>
      </c>
      <c r="E217" s="25">
        <v>0</v>
      </c>
      <c r="F217" s="25">
        <v>0</v>
      </c>
      <c r="I217" s="16"/>
      <c r="L217" s="20" t="s">
        <v>208</v>
      </c>
      <c r="M217" s="17" t="s">
        <v>47865</v>
      </c>
      <c r="N217" s="17" t="s">
        <v>7808</v>
      </c>
      <c r="O217" s="25">
        <v>0</v>
      </c>
      <c r="P217" s="25">
        <v>0</v>
      </c>
      <c r="Q217" s="25">
        <v>0</v>
      </c>
      <c r="R217" s="16" t="s">
        <v>47866</v>
      </c>
      <c r="S217" s="17" t="s">
        <v>7809</v>
      </c>
      <c r="T217" s="25">
        <v>0</v>
      </c>
      <c r="U217" s="25">
        <v>0</v>
      </c>
      <c r="V217" s="25">
        <v>0</v>
      </c>
      <c r="W217" s="16" t="s">
        <v>47867</v>
      </c>
      <c r="X217" s="17" t="s">
        <v>7810</v>
      </c>
      <c r="Y217" s="25">
        <v>0</v>
      </c>
      <c r="Z217" s="25">
        <v>0</v>
      </c>
      <c r="AA217" s="25">
        <v>0</v>
      </c>
      <c r="AB217" s="16" t="s">
        <v>47868</v>
      </c>
      <c r="AC217" s="17" t="s">
        <v>7811</v>
      </c>
      <c r="AD217" s="25">
        <v>0</v>
      </c>
      <c r="AE217" s="25">
        <v>0</v>
      </c>
      <c r="AF217" s="25">
        <v>0</v>
      </c>
      <c r="AG217" s="16" t="s">
        <v>47869</v>
      </c>
      <c r="AH217" s="17" t="s">
        <v>7812</v>
      </c>
      <c r="AI217" s="25">
        <v>0</v>
      </c>
      <c r="AJ217" s="25">
        <v>0</v>
      </c>
      <c r="AK217" s="25">
        <v>0</v>
      </c>
      <c r="AL217" s="16" t="s">
        <v>47870</v>
      </c>
      <c r="AM217" s="17" t="s">
        <v>7813</v>
      </c>
      <c r="AN217" s="25">
        <v>0</v>
      </c>
      <c r="AO217" s="25">
        <v>0</v>
      </c>
      <c r="AP217" s="25">
        <v>0</v>
      </c>
      <c r="AQ217" s="16" t="s">
        <v>47871</v>
      </c>
      <c r="AR217" s="17" t="s">
        <v>7814</v>
      </c>
      <c r="AS217" s="25">
        <v>0</v>
      </c>
      <c r="AT217" s="25">
        <v>0</v>
      </c>
      <c r="AU217" s="25">
        <v>0</v>
      </c>
      <c r="AV217" s="16" t="s">
        <v>47872</v>
      </c>
      <c r="AW217" s="17" t="s">
        <v>7815</v>
      </c>
      <c r="AX217" s="25">
        <v>0</v>
      </c>
      <c r="AY217" s="25">
        <v>0</v>
      </c>
      <c r="AZ217" s="25">
        <v>0</v>
      </c>
      <c r="BA217" s="16" t="s">
        <v>47873</v>
      </c>
      <c r="BB217" s="17" t="s">
        <v>7816</v>
      </c>
      <c r="BC217" s="25">
        <v>0</v>
      </c>
      <c r="BD217" s="25">
        <v>0</v>
      </c>
      <c r="BE217" s="25">
        <v>0</v>
      </c>
      <c r="BF217" s="16" t="s">
        <v>47874</v>
      </c>
      <c r="BG217" s="17" t="s">
        <v>7817</v>
      </c>
      <c r="BH217" s="25">
        <v>0</v>
      </c>
      <c r="BI217" s="25">
        <v>0</v>
      </c>
      <c r="BJ217" s="25">
        <v>0</v>
      </c>
      <c r="BK217" s="16" t="s">
        <v>47875</v>
      </c>
      <c r="BL217" s="17" t="s">
        <v>7818</v>
      </c>
      <c r="BM217" s="25">
        <v>0</v>
      </c>
      <c r="BN217" s="25">
        <v>0</v>
      </c>
      <c r="BO217" s="25">
        <v>0</v>
      </c>
      <c r="BP217" s="16" t="s">
        <v>47876</v>
      </c>
      <c r="BQ217" s="17" t="s">
        <v>7819</v>
      </c>
      <c r="BR217" s="25">
        <v>0</v>
      </c>
      <c r="BS217" s="25">
        <v>0</v>
      </c>
      <c r="BT217" s="25">
        <v>0</v>
      </c>
      <c r="BU217" s="16" t="s">
        <v>47877</v>
      </c>
      <c r="BV217" s="17" t="s">
        <v>7820</v>
      </c>
      <c r="BW217" s="25">
        <v>0</v>
      </c>
      <c r="BX217" s="25">
        <v>0</v>
      </c>
      <c r="BY217" s="25">
        <v>0</v>
      </c>
      <c r="BZ217" s="16" t="s">
        <v>47878</v>
      </c>
      <c r="CA217" s="17" t="s">
        <v>7821</v>
      </c>
      <c r="CB217" s="25">
        <v>0</v>
      </c>
      <c r="CC217" s="25">
        <v>0</v>
      </c>
      <c r="CD217" s="25">
        <v>0</v>
      </c>
      <c r="CE217" s="16" t="s">
        <v>47879</v>
      </c>
      <c r="CF217" s="17" t="s">
        <v>7822</v>
      </c>
      <c r="CG217" s="25">
        <v>0</v>
      </c>
      <c r="CH217" s="25">
        <v>0</v>
      </c>
      <c r="CI217" s="25">
        <v>0</v>
      </c>
      <c r="CJ217" s="16" t="s">
        <v>47880</v>
      </c>
      <c r="CK217" s="17" t="s">
        <v>7823</v>
      </c>
      <c r="CL217" s="25">
        <v>0</v>
      </c>
      <c r="CM217" s="25">
        <v>0</v>
      </c>
      <c r="CN217" s="25">
        <v>0</v>
      </c>
      <c r="CO217" s="16" t="s">
        <v>47881</v>
      </c>
      <c r="CP217" s="17" t="s">
        <v>7824</v>
      </c>
      <c r="CQ217" s="25">
        <v>0</v>
      </c>
      <c r="CR217" s="25">
        <v>0</v>
      </c>
      <c r="CS217" s="25">
        <v>0</v>
      </c>
      <c r="CT217" s="16" t="s">
        <v>47882</v>
      </c>
      <c r="CU217" s="17" t="s">
        <v>7825</v>
      </c>
      <c r="CV217" s="25">
        <v>0</v>
      </c>
      <c r="CW217" s="25">
        <v>0</v>
      </c>
      <c r="CX217" s="25">
        <v>0</v>
      </c>
      <c r="CY217" s="16" t="s">
        <v>47883</v>
      </c>
      <c r="CZ217" s="17" t="s">
        <v>7826</v>
      </c>
      <c r="DA217" s="25">
        <v>0</v>
      </c>
      <c r="DB217" s="25">
        <v>0</v>
      </c>
      <c r="DC217" s="25">
        <v>0</v>
      </c>
      <c r="DD217" s="25" t="s">
        <v>47884</v>
      </c>
      <c r="DE217" s="25" t="s">
        <v>7827</v>
      </c>
      <c r="DF217" s="25">
        <v>0</v>
      </c>
      <c r="DG217" s="25">
        <v>0</v>
      </c>
      <c r="DH217" s="25">
        <v>0</v>
      </c>
      <c r="DI217" s="16" t="s">
        <v>47885</v>
      </c>
      <c r="DJ217" s="17" t="s">
        <v>7828</v>
      </c>
      <c r="DK217" s="25">
        <v>0</v>
      </c>
      <c r="DL217" s="25">
        <v>0</v>
      </c>
      <c r="DM217" s="25">
        <v>0</v>
      </c>
      <c r="DN217" s="16" t="s">
        <v>47886</v>
      </c>
      <c r="DO217" s="17" t="s">
        <v>7829</v>
      </c>
      <c r="DP217" s="25">
        <v>0</v>
      </c>
      <c r="DQ217" s="25">
        <v>0</v>
      </c>
      <c r="DR217" s="25">
        <v>0</v>
      </c>
      <c r="DS217" s="16" t="s">
        <v>47887</v>
      </c>
      <c r="DT217" s="17" t="s">
        <v>7830</v>
      </c>
      <c r="DU217" s="25">
        <v>0</v>
      </c>
      <c r="DV217" s="25">
        <v>0</v>
      </c>
      <c r="DW217" s="25">
        <v>0</v>
      </c>
      <c r="DX217" s="16" t="s">
        <v>47888</v>
      </c>
      <c r="DY217" s="17" t="s">
        <v>7831</v>
      </c>
      <c r="DZ217" s="25">
        <v>0</v>
      </c>
      <c r="EA217" s="25">
        <v>0</v>
      </c>
      <c r="EB217" s="16">
        <v>0</v>
      </c>
      <c r="EC217" s="16" t="s">
        <v>47889</v>
      </c>
      <c r="ED217" s="17" t="s">
        <v>7832</v>
      </c>
      <c r="EE217" s="25">
        <v>0</v>
      </c>
      <c r="EF217" s="25">
        <v>0</v>
      </c>
      <c r="EG217" s="16">
        <v>0</v>
      </c>
      <c r="EH217" s="16" t="s">
        <v>47890</v>
      </c>
      <c r="EI217" s="16" t="s">
        <v>7833</v>
      </c>
      <c r="EJ217" s="16">
        <v>0</v>
      </c>
      <c r="EK217" s="16">
        <v>0</v>
      </c>
      <c r="EL217" s="16">
        <v>0</v>
      </c>
      <c r="EM217" s="16" t="s">
        <v>47891</v>
      </c>
      <c r="EN217" s="17" t="s">
        <v>7834</v>
      </c>
      <c r="EO217" s="25">
        <v>0</v>
      </c>
      <c r="EP217" s="25">
        <v>0</v>
      </c>
      <c r="EQ217" s="16">
        <v>0</v>
      </c>
      <c r="ER217" s="16" t="s">
        <v>47892</v>
      </c>
      <c r="ES217" s="17" t="s">
        <v>7835</v>
      </c>
      <c r="ET217" s="17">
        <v>0</v>
      </c>
      <c r="EU217" s="17">
        <v>0</v>
      </c>
      <c r="EV217" s="17">
        <v>0</v>
      </c>
      <c r="EW217" s="17" t="s">
        <v>47893</v>
      </c>
      <c r="EX217" s="17" t="s">
        <v>7836</v>
      </c>
      <c r="EY217" s="17">
        <v>0</v>
      </c>
      <c r="EZ217" s="17">
        <v>0</v>
      </c>
      <c r="FA217" s="17">
        <v>0</v>
      </c>
      <c r="FB217" s="17" t="s">
        <v>47894</v>
      </c>
      <c r="FC217" s="17" t="s">
        <v>7837</v>
      </c>
      <c r="FD217" s="17">
        <v>0</v>
      </c>
      <c r="FE217" s="17">
        <v>0</v>
      </c>
      <c r="FF217" s="17">
        <v>0</v>
      </c>
      <c r="FH217" s="17">
        <v>0</v>
      </c>
      <c r="FI217" s="17">
        <v>0</v>
      </c>
      <c r="FJ217" s="17">
        <v>0</v>
      </c>
      <c r="FL217" s="17">
        <v>0</v>
      </c>
      <c r="FM217" s="17">
        <v>0</v>
      </c>
      <c r="FN217" s="17">
        <v>0</v>
      </c>
    </row>
    <row r="218" spans="1:170">
      <c r="A218" s="14">
        <v>63700001</v>
      </c>
      <c r="B218" s="15" t="s">
        <v>63</v>
      </c>
      <c r="C218" s="17" t="s">
        <v>410</v>
      </c>
      <c r="D218" s="25">
        <v>0</v>
      </c>
      <c r="E218" s="25">
        <v>0</v>
      </c>
      <c r="F218" s="25">
        <v>0</v>
      </c>
      <c r="I218" s="16"/>
      <c r="L218" s="20" t="s">
        <v>1478</v>
      </c>
      <c r="M218" s="17" t="s">
        <v>47895</v>
      </c>
      <c r="N218" s="17" t="s">
        <v>7838</v>
      </c>
      <c r="O218" s="25">
        <v>0</v>
      </c>
      <c r="P218" s="25">
        <v>0</v>
      </c>
      <c r="Q218" s="25">
        <v>0</v>
      </c>
      <c r="R218" s="16" t="s">
        <v>47896</v>
      </c>
      <c r="S218" s="17" t="s">
        <v>7839</v>
      </c>
      <c r="T218" s="25">
        <v>0</v>
      </c>
      <c r="U218" s="25">
        <v>0</v>
      </c>
      <c r="V218" s="25">
        <v>0</v>
      </c>
      <c r="W218" s="16" t="s">
        <v>47897</v>
      </c>
      <c r="X218" s="17" t="s">
        <v>7840</v>
      </c>
      <c r="Y218" s="25">
        <v>0</v>
      </c>
      <c r="Z218" s="25">
        <v>0</v>
      </c>
      <c r="AA218" s="25">
        <v>0</v>
      </c>
      <c r="AB218" s="16" t="s">
        <v>47898</v>
      </c>
      <c r="AC218" s="17" t="s">
        <v>7841</v>
      </c>
      <c r="AD218" s="25">
        <v>0</v>
      </c>
      <c r="AE218" s="25">
        <v>0</v>
      </c>
      <c r="AF218" s="25">
        <v>0</v>
      </c>
      <c r="AG218" s="16" t="s">
        <v>47899</v>
      </c>
      <c r="AH218" s="17" t="s">
        <v>7842</v>
      </c>
      <c r="AI218" s="25">
        <v>0</v>
      </c>
      <c r="AJ218" s="25">
        <v>0</v>
      </c>
      <c r="AK218" s="25">
        <v>0</v>
      </c>
      <c r="AL218" s="16" t="s">
        <v>47900</v>
      </c>
      <c r="AM218" s="17" t="s">
        <v>7843</v>
      </c>
      <c r="AN218" s="25">
        <v>0</v>
      </c>
      <c r="AO218" s="25">
        <v>0</v>
      </c>
      <c r="AP218" s="25">
        <v>0</v>
      </c>
      <c r="AQ218" s="16" t="s">
        <v>47901</v>
      </c>
      <c r="AR218" s="17" t="s">
        <v>7844</v>
      </c>
      <c r="AS218" s="25">
        <v>0</v>
      </c>
      <c r="AT218" s="25">
        <v>0</v>
      </c>
      <c r="AU218" s="25">
        <v>0</v>
      </c>
      <c r="AV218" s="16" t="s">
        <v>47902</v>
      </c>
      <c r="AW218" s="17" t="s">
        <v>7845</v>
      </c>
      <c r="AX218" s="25">
        <v>0</v>
      </c>
      <c r="AY218" s="25">
        <v>0</v>
      </c>
      <c r="AZ218" s="25">
        <v>0</v>
      </c>
      <c r="BA218" s="16" t="s">
        <v>47903</v>
      </c>
      <c r="BB218" s="17" t="s">
        <v>7846</v>
      </c>
      <c r="BC218" s="25">
        <v>0</v>
      </c>
      <c r="BD218" s="25">
        <v>0</v>
      </c>
      <c r="BE218" s="25">
        <v>0</v>
      </c>
      <c r="BF218" s="16" t="s">
        <v>47904</v>
      </c>
      <c r="BG218" s="17" t="s">
        <v>7847</v>
      </c>
      <c r="BH218" s="25">
        <v>0</v>
      </c>
      <c r="BI218" s="25">
        <v>0</v>
      </c>
      <c r="BJ218" s="25">
        <v>0</v>
      </c>
      <c r="BK218" s="16" t="s">
        <v>47905</v>
      </c>
      <c r="BL218" s="17" t="s">
        <v>7848</v>
      </c>
      <c r="BM218" s="25">
        <v>0</v>
      </c>
      <c r="BN218" s="25">
        <v>0</v>
      </c>
      <c r="BO218" s="25">
        <v>0</v>
      </c>
      <c r="BP218" s="16" t="s">
        <v>47906</v>
      </c>
      <c r="BQ218" s="17" t="s">
        <v>7849</v>
      </c>
      <c r="BR218" s="25">
        <v>0</v>
      </c>
      <c r="BS218" s="25">
        <v>0</v>
      </c>
      <c r="BT218" s="25">
        <v>0</v>
      </c>
      <c r="BU218" s="16" t="s">
        <v>47907</v>
      </c>
      <c r="BV218" s="17" t="s">
        <v>7850</v>
      </c>
      <c r="BW218" s="25">
        <v>0</v>
      </c>
      <c r="BX218" s="25">
        <v>0</v>
      </c>
      <c r="BY218" s="25">
        <v>0</v>
      </c>
      <c r="BZ218" s="16" t="s">
        <v>47908</v>
      </c>
      <c r="CA218" s="17" t="s">
        <v>7851</v>
      </c>
      <c r="CB218" s="25">
        <v>0</v>
      </c>
      <c r="CC218" s="25">
        <v>0</v>
      </c>
      <c r="CD218" s="25">
        <v>0</v>
      </c>
      <c r="CE218" s="16" t="s">
        <v>47909</v>
      </c>
      <c r="CF218" s="17" t="s">
        <v>7852</v>
      </c>
      <c r="CG218" s="25">
        <v>0</v>
      </c>
      <c r="CH218" s="25">
        <v>0</v>
      </c>
      <c r="CI218" s="25">
        <v>0</v>
      </c>
      <c r="CJ218" s="16" t="s">
        <v>47910</v>
      </c>
      <c r="CK218" s="17" t="s">
        <v>7853</v>
      </c>
      <c r="CL218" s="25">
        <v>0</v>
      </c>
      <c r="CM218" s="25">
        <v>0</v>
      </c>
      <c r="CN218" s="25">
        <v>0</v>
      </c>
      <c r="CO218" s="16" t="s">
        <v>47911</v>
      </c>
      <c r="CP218" s="17" t="s">
        <v>7854</v>
      </c>
      <c r="CQ218" s="25">
        <v>0</v>
      </c>
      <c r="CR218" s="25">
        <v>0</v>
      </c>
      <c r="CS218" s="25">
        <v>0</v>
      </c>
      <c r="CT218" s="16" t="s">
        <v>47912</v>
      </c>
      <c r="CU218" s="17" t="s">
        <v>7855</v>
      </c>
      <c r="CV218" s="25">
        <v>0</v>
      </c>
      <c r="CW218" s="25">
        <v>0</v>
      </c>
      <c r="CX218" s="25">
        <v>0</v>
      </c>
      <c r="CY218" s="16" t="s">
        <v>47913</v>
      </c>
      <c r="CZ218" s="17" t="s">
        <v>7856</v>
      </c>
      <c r="DA218" s="25">
        <v>0</v>
      </c>
      <c r="DB218" s="25">
        <v>0</v>
      </c>
      <c r="DC218" s="25">
        <v>0</v>
      </c>
      <c r="DD218" s="25" t="s">
        <v>47914</v>
      </c>
      <c r="DE218" s="25" t="s">
        <v>7857</v>
      </c>
      <c r="DF218" s="25">
        <v>0</v>
      </c>
      <c r="DG218" s="25">
        <v>0</v>
      </c>
      <c r="DH218" s="25">
        <v>0</v>
      </c>
      <c r="DI218" s="16" t="s">
        <v>47915</v>
      </c>
      <c r="DJ218" s="17" t="s">
        <v>7858</v>
      </c>
      <c r="DK218" s="25">
        <v>0</v>
      </c>
      <c r="DL218" s="25">
        <v>0</v>
      </c>
      <c r="DM218" s="25">
        <v>0</v>
      </c>
      <c r="DN218" s="16" t="s">
        <v>47916</v>
      </c>
      <c r="DO218" s="17" t="s">
        <v>7859</v>
      </c>
      <c r="DP218" s="25">
        <v>0</v>
      </c>
      <c r="DQ218" s="25">
        <v>0</v>
      </c>
      <c r="DR218" s="25">
        <v>0</v>
      </c>
      <c r="DS218" s="16" t="s">
        <v>47917</v>
      </c>
      <c r="DT218" s="17" t="s">
        <v>7860</v>
      </c>
      <c r="DU218" s="25">
        <v>0</v>
      </c>
      <c r="DV218" s="25">
        <v>0</v>
      </c>
      <c r="DW218" s="25">
        <v>0</v>
      </c>
      <c r="DX218" s="16" t="s">
        <v>47918</v>
      </c>
      <c r="DY218" s="17" t="s">
        <v>7861</v>
      </c>
      <c r="DZ218" s="25">
        <v>0</v>
      </c>
      <c r="EA218" s="25">
        <v>0</v>
      </c>
      <c r="EB218" s="16">
        <v>0</v>
      </c>
      <c r="EC218" s="16" t="s">
        <v>47919</v>
      </c>
      <c r="ED218" s="17" t="s">
        <v>7862</v>
      </c>
      <c r="EE218" s="25">
        <v>0</v>
      </c>
      <c r="EF218" s="25">
        <v>0</v>
      </c>
      <c r="EG218" s="16">
        <v>0</v>
      </c>
      <c r="EH218" s="16" t="s">
        <v>47920</v>
      </c>
      <c r="EI218" s="16" t="s">
        <v>7863</v>
      </c>
      <c r="EJ218" s="16">
        <v>0</v>
      </c>
      <c r="EK218" s="16">
        <v>0</v>
      </c>
      <c r="EL218" s="16">
        <v>0</v>
      </c>
      <c r="EM218" s="16" t="s">
        <v>47921</v>
      </c>
      <c r="EN218" s="17" t="s">
        <v>7864</v>
      </c>
      <c r="EO218" s="25">
        <v>0</v>
      </c>
      <c r="EP218" s="25">
        <v>0</v>
      </c>
      <c r="EQ218" s="16">
        <v>0</v>
      </c>
      <c r="ER218" s="16" t="s">
        <v>47922</v>
      </c>
      <c r="ES218" s="17" t="s">
        <v>7865</v>
      </c>
      <c r="ET218" s="17">
        <v>0</v>
      </c>
      <c r="EU218" s="17">
        <v>0</v>
      </c>
      <c r="EV218" s="17">
        <v>0</v>
      </c>
      <c r="EW218" s="17" t="s">
        <v>47923</v>
      </c>
      <c r="EX218" s="17" t="s">
        <v>7866</v>
      </c>
      <c r="EY218" s="17">
        <v>0</v>
      </c>
      <c r="EZ218" s="17">
        <v>0</v>
      </c>
      <c r="FA218" s="17">
        <v>0</v>
      </c>
      <c r="FB218" s="17" t="s">
        <v>47924</v>
      </c>
      <c r="FC218" s="17" t="s">
        <v>7867</v>
      </c>
      <c r="FD218" s="17">
        <v>0</v>
      </c>
      <c r="FE218" s="17">
        <v>0</v>
      </c>
      <c r="FF218" s="17">
        <v>0</v>
      </c>
      <c r="FH218" s="17">
        <v>0</v>
      </c>
      <c r="FI218" s="17">
        <v>0</v>
      </c>
      <c r="FJ218" s="17">
        <v>0</v>
      </c>
      <c r="FL218" s="17">
        <v>0</v>
      </c>
      <c r="FM218" s="17">
        <v>0</v>
      </c>
      <c r="FN218" s="17">
        <v>0</v>
      </c>
    </row>
    <row r="219" spans="1:170">
      <c r="A219" s="14">
        <v>63700002</v>
      </c>
      <c r="B219" s="15" t="s">
        <v>63</v>
      </c>
      <c r="C219" s="17" t="s">
        <v>411</v>
      </c>
      <c r="D219" s="25">
        <v>0</v>
      </c>
      <c r="E219" s="25">
        <v>0</v>
      </c>
      <c r="F219" s="25">
        <v>0</v>
      </c>
      <c r="I219" s="16"/>
      <c r="L219" s="20" t="s">
        <v>1479</v>
      </c>
      <c r="M219" s="17" t="s">
        <v>47925</v>
      </c>
      <c r="N219" s="17" t="s">
        <v>7868</v>
      </c>
      <c r="O219" s="25">
        <v>0</v>
      </c>
      <c r="P219" s="25">
        <v>0</v>
      </c>
      <c r="Q219" s="25">
        <v>0</v>
      </c>
      <c r="R219" s="16" t="s">
        <v>47926</v>
      </c>
      <c r="S219" s="17" t="s">
        <v>7869</v>
      </c>
      <c r="T219" s="25">
        <v>0</v>
      </c>
      <c r="U219" s="25">
        <v>0</v>
      </c>
      <c r="V219" s="25">
        <v>0</v>
      </c>
      <c r="W219" s="16" t="s">
        <v>47927</v>
      </c>
      <c r="X219" s="17" t="s">
        <v>7870</v>
      </c>
      <c r="Y219" s="25">
        <v>0</v>
      </c>
      <c r="Z219" s="25">
        <v>0</v>
      </c>
      <c r="AA219" s="25">
        <v>0</v>
      </c>
      <c r="AB219" s="16" t="s">
        <v>47928</v>
      </c>
      <c r="AC219" s="17" t="s">
        <v>7871</v>
      </c>
      <c r="AD219" s="25">
        <v>0</v>
      </c>
      <c r="AE219" s="25">
        <v>0</v>
      </c>
      <c r="AF219" s="25">
        <v>0</v>
      </c>
      <c r="AG219" s="16" t="s">
        <v>47929</v>
      </c>
      <c r="AH219" s="17" t="s">
        <v>7872</v>
      </c>
      <c r="AI219" s="25">
        <v>0</v>
      </c>
      <c r="AJ219" s="25">
        <v>0</v>
      </c>
      <c r="AK219" s="25">
        <v>0</v>
      </c>
      <c r="AL219" s="16" t="s">
        <v>47930</v>
      </c>
      <c r="AM219" s="17" t="s">
        <v>7873</v>
      </c>
      <c r="AN219" s="25">
        <v>0</v>
      </c>
      <c r="AO219" s="25">
        <v>0</v>
      </c>
      <c r="AP219" s="25">
        <v>0</v>
      </c>
      <c r="AQ219" s="16" t="s">
        <v>47931</v>
      </c>
      <c r="AR219" s="17" t="s">
        <v>7874</v>
      </c>
      <c r="AS219" s="25">
        <v>0</v>
      </c>
      <c r="AT219" s="25">
        <v>0</v>
      </c>
      <c r="AU219" s="25">
        <v>0</v>
      </c>
      <c r="AV219" s="16" t="s">
        <v>47932</v>
      </c>
      <c r="AW219" s="17" t="s">
        <v>7875</v>
      </c>
      <c r="AX219" s="25">
        <v>0</v>
      </c>
      <c r="AY219" s="25">
        <v>0</v>
      </c>
      <c r="AZ219" s="25">
        <v>0</v>
      </c>
      <c r="BA219" s="16" t="s">
        <v>47933</v>
      </c>
      <c r="BB219" s="17" t="s">
        <v>7876</v>
      </c>
      <c r="BC219" s="25">
        <v>0</v>
      </c>
      <c r="BD219" s="25">
        <v>0</v>
      </c>
      <c r="BE219" s="25">
        <v>0</v>
      </c>
      <c r="BF219" s="16" t="s">
        <v>47934</v>
      </c>
      <c r="BG219" s="17" t="s">
        <v>7877</v>
      </c>
      <c r="BH219" s="25">
        <v>0</v>
      </c>
      <c r="BI219" s="25">
        <v>0</v>
      </c>
      <c r="BJ219" s="25">
        <v>0</v>
      </c>
      <c r="BK219" s="16" t="s">
        <v>47935</v>
      </c>
      <c r="BL219" s="17" t="s">
        <v>7878</v>
      </c>
      <c r="BM219" s="25">
        <v>0</v>
      </c>
      <c r="BN219" s="25">
        <v>0</v>
      </c>
      <c r="BO219" s="25">
        <v>0</v>
      </c>
      <c r="BP219" s="16" t="s">
        <v>47936</v>
      </c>
      <c r="BQ219" s="17" t="s">
        <v>7879</v>
      </c>
      <c r="BR219" s="25">
        <v>0</v>
      </c>
      <c r="BS219" s="25">
        <v>0</v>
      </c>
      <c r="BT219" s="25">
        <v>0</v>
      </c>
      <c r="BU219" s="16" t="s">
        <v>47937</v>
      </c>
      <c r="BV219" s="17" t="s">
        <v>7880</v>
      </c>
      <c r="BW219" s="25">
        <v>0</v>
      </c>
      <c r="BX219" s="25">
        <v>0</v>
      </c>
      <c r="BY219" s="25">
        <v>0</v>
      </c>
      <c r="BZ219" s="16" t="s">
        <v>47938</v>
      </c>
      <c r="CA219" s="17" t="s">
        <v>7881</v>
      </c>
      <c r="CB219" s="25">
        <v>0</v>
      </c>
      <c r="CC219" s="25">
        <v>0</v>
      </c>
      <c r="CD219" s="25">
        <v>0</v>
      </c>
      <c r="CE219" s="16" t="s">
        <v>47939</v>
      </c>
      <c r="CF219" s="17" t="s">
        <v>7882</v>
      </c>
      <c r="CG219" s="25">
        <v>0</v>
      </c>
      <c r="CH219" s="25">
        <v>0</v>
      </c>
      <c r="CI219" s="25">
        <v>0</v>
      </c>
      <c r="CJ219" s="16" t="s">
        <v>47940</v>
      </c>
      <c r="CK219" s="17" t="s">
        <v>7883</v>
      </c>
      <c r="CL219" s="25">
        <v>0</v>
      </c>
      <c r="CM219" s="25">
        <v>0</v>
      </c>
      <c r="CN219" s="25">
        <v>0</v>
      </c>
      <c r="CO219" s="16" t="s">
        <v>47941</v>
      </c>
      <c r="CP219" s="17" t="s">
        <v>7884</v>
      </c>
      <c r="CQ219" s="25">
        <v>0</v>
      </c>
      <c r="CR219" s="25">
        <v>0</v>
      </c>
      <c r="CS219" s="25">
        <v>0</v>
      </c>
      <c r="CT219" s="16" t="s">
        <v>47942</v>
      </c>
      <c r="CU219" s="17" t="s">
        <v>7885</v>
      </c>
      <c r="CV219" s="25">
        <v>0</v>
      </c>
      <c r="CW219" s="25">
        <v>0</v>
      </c>
      <c r="CX219" s="25">
        <v>0</v>
      </c>
      <c r="CY219" s="16" t="s">
        <v>47943</v>
      </c>
      <c r="CZ219" s="17" t="s">
        <v>7886</v>
      </c>
      <c r="DA219" s="25">
        <v>0</v>
      </c>
      <c r="DB219" s="25">
        <v>0</v>
      </c>
      <c r="DC219" s="25">
        <v>0</v>
      </c>
      <c r="DD219" s="25" t="s">
        <v>47944</v>
      </c>
      <c r="DE219" s="25" t="s">
        <v>7887</v>
      </c>
      <c r="DF219" s="25">
        <v>0</v>
      </c>
      <c r="DG219" s="25">
        <v>0</v>
      </c>
      <c r="DH219" s="25">
        <v>0</v>
      </c>
      <c r="DI219" s="16" t="s">
        <v>47945</v>
      </c>
      <c r="DJ219" s="17" t="s">
        <v>7888</v>
      </c>
      <c r="DK219" s="25">
        <v>0</v>
      </c>
      <c r="DL219" s="25">
        <v>0</v>
      </c>
      <c r="DM219" s="25">
        <v>0</v>
      </c>
      <c r="DN219" s="16" t="s">
        <v>47946</v>
      </c>
      <c r="DO219" s="17" t="s">
        <v>7889</v>
      </c>
      <c r="DP219" s="25">
        <v>0</v>
      </c>
      <c r="DQ219" s="25">
        <v>0</v>
      </c>
      <c r="DR219" s="25">
        <v>0</v>
      </c>
      <c r="DS219" s="16" t="s">
        <v>47947</v>
      </c>
      <c r="DT219" s="17" t="s">
        <v>7890</v>
      </c>
      <c r="DU219" s="25">
        <v>0</v>
      </c>
      <c r="DV219" s="25">
        <v>0</v>
      </c>
      <c r="DW219" s="25">
        <v>0</v>
      </c>
      <c r="DX219" s="16" t="s">
        <v>47948</v>
      </c>
      <c r="DY219" s="17" t="s">
        <v>7891</v>
      </c>
      <c r="DZ219" s="25">
        <v>0</v>
      </c>
      <c r="EA219" s="25">
        <v>0</v>
      </c>
      <c r="EB219" s="16">
        <v>0</v>
      </c>
      <c r="EC219" s="16" t="s">
        <v>47949</v>
      </c>
      <c r="ED219" s="17" t="s">
        <v>7892</v>
      </c>
      <c r="EE219" s="25">
        <v>0</v>
      </c>
      <c r="EF219" s="25">
        <v>0</v>
      </c>
      <c r="EG219" s="16">
        <v>0</v>
      </c>
      <c r="EH219" s="16" t="s">
        <v>47950</v>
      </c>
      <c r="EI219" s="16" t="s">
        <v>7893</v>
      </c>
      <c r="EJ219" s="16">
        <v>0</v>
      </c>
      <c r="EK219" s="16">
        <v>0</v>
      </c>
      <c r="EL219" s="16">
        <v>0</v>
      </c>
      <c r="EM219" s="16" t="s">
        <v>47951</v>
      </c>
      <c r="EN219" s="17" t="s">
        <v>7894</v>
      </c>
      <c r="EO219" s="25">
        <v>0</v>
      </c>
      <c r="EP219" s="25">
        <v>0</v>
      </c>
      <c r="EQ219" s="16">
        <v>0</v>
      </c>
      <c r="ER219" s="16" t="s">
        <v>47952</v>
      </c>
      <c r="ES219" s="17" t="s">
        <v>7895</v>
      </c>
      <c r="ET219" s="17">
        <v>0</v>
      </c>
      <c r="EU219" s="17">
        <v>0</v>
      </c>
      <c r="EV219" s="17">
        <v>0</v>
      </c>
      <c r="EW219" s="17" t="s">
        <v>47953</v>
      </c>
      <c r="EX219" s="17" t="s">
        <v>7896</v>
      </c>
      <c r="EY219" s="17">
        <v>0</v>
      </c>
      <c r="EZ219" s="17">
        <v>0</v>
      </c>
      <c r="FA219" s="17">
        <v>0</v>
      </c>
      <c r="FB219" s="17" t="s">
        <v>47954</v>
      </c>
      <c r="FC219" s="17" t="s">
        <v>7897</v>
      </c>
      <c r="FD219" s="17">
        <v>0</v>
      </c>
      <c r="FE219" s="17">
        <v>0</v>
      </c>
      <c r="FF219" s="17">
        <v>0</v>
      </c>
      <c r="FH219" s="17">
        <v>0</v>
      </c>
      <c r="FI219" s="17">
        <v>0</v>
      </c>
      <c r="FJ219" s="17">
        <v>0</v>
      </c>
      <c r="FL219" s="17">
        <v>0</v>
      </c>
      <c r="FM219" s="17">
        <v>0</v>
      </c>
      <c r="FN219" s="17">
        <v>0</v>
      </c>
    </row>
    <row r="220" spans="1:170">
      <c r="A220" s="14">
        <v>63700003</v>
      </c>
      <c r="B220" s="15" t="s">
        <v>63</v>
      </c>
      <c r="C220" s="17" t="s">
        <v>412</v>
      </c>
      <c r="D220" s="25">
        <v>0</v>
      </c>
      <c r="E220" s="25">
        <v>0</v>
      </c>
      <c r="F220" s="25">
        <v>0</v>
      </c>
      <c r="I220" s="16"/>
      <c r="L220" s="20" t="s">
        <v>1480</v>
      </c>
      <c r="M220" s="17" t="s">
        <v>47955</v>
      </c>
      <c r="N220" s="17" t="s">
        <v>7898</v>
      </c>
      <c r="O220" s="25">
        <v>0</v>
      </c>
      <c r="P220" s="25">
        <v>0</v>
      </c>
      <c r="Q220" s="25">
        <v>0</v>
      </c>
      <c r="R220" s="16" t="s">
        <v>47956</v>
      </c>
      <c r="S220" s="17" t="s">
        <v>7899</v>
      </c>
      <c r="T220" s="25">
        <v>0</v>
      </c>
      <c r="U220" s="25">
        <v>0</v>
      </c>
      <c r="V220" s="25">
        <v>0</v>
      </c>
      <c r="W220" s="16" t="s">
        <v>47957</v>
      </c>
      <c r="X220" s="17" t="s">
        <v>7900</v>
      </c>
      <c r="Y220" s="25">
        <v>0</v>
      </c>
      <c r="Z220" s="25">
        <v>0</v>
      </c>
      <c r="AA220" s="25">
        <v>0</v>
      </c>
      <c r="AB220" s="16" t="s">
        <v>47958</v>
      </c>
      <c r="AC220" s="17" t="s">
        <v>7901</v>
      </c>
      <c r="AD220" s="25">
        <v>0</v>
      </c>
      <c r="AE220" s="25">
        <v>0</v>
      </c>
      <c r="AF220" s="25">
        <v>0</v>
      </c>
      <c r="AG220" s="16" t="s">
        <v>47959</v>
      </c>
      <c r="AH220" s="17" t="s">
        <v>7902</v>
      </c>
      <c r="AI220" s="25">
        <v>0</v>
      </c>
      <c r="AJ220" s="25">
        <v>0</v>
      </c>
      <c r="AK220" s="25">
        <v>0</v>
      </c>
      <c r="AL220" s="16" t="s">
        <v>47960</v>
      </c>
      <c r="AM220" s="17" t="s">
        <v>7903</v>
      </c>
      <c r="AN220" s="25">
        <v>0</v>
      </c>
      <c r="AO220" s="25">
        <v>0</v>
      </c>
      <c r="AP220" s="25">
        <v>0</v>
      </c>
      <c r="AQ220" s="16" t="s">
        <v>47961</v>
      </c>
      <c r="AR220" s="17" t="s">
        <v>7904</v>
      </c>
      <c r="AS220" s="25">
        <v>0</v>
      </c>
      <c r="AT220" s="25">
        <v>0</v>
      </c>
      <c r="AU220" s="25">
        <v>0</v>
      </c>
      <c r="AV220" s="16" t="s">
        <v>47962</v>
      </c>
      <c r="AW220" s="17" t="s">
        <v>7905</v>
      </c>
      <c r="AX220" s="25">
        <v>0</v>
      </c>
      <c r="AY220" s="25">
        <v>0</v>
      </c>
      <c r="AZ220" s="25">
        <v>0</v>
      </c>
      <c r="BA220" s="16" t="s">
        <v>47963</v>
      </c>
      <c r="BB220" s="17" t="s">
        <v>7906</v>
      </c>
      <c r="BC220" s="25">
        <v>0</v>
      </c>
      <c r="BD220" s="25">
        <v>0</v>
      </c>
      <c r="BE220" s="25">
        <v>0</v>
      </c>
      <c r="BF220" s="16" t="s">
        <v>47964</v>
      </c>
      <c r="BG220" s="17" t="s">
        <v>7907</v>
      </c>
      <c r="BH220" s="25">
        <v>0</v>
      </c>
      <c r="BI220" s="25">
        <v>0</v>
      </c>
      <c r="BJ220" s="25">
        <v>0</v>
      </c>
      <c r="BK220" s="16" t="s">
        <v>47965</v>
      </c>
      <c r="BL220" s="17" t="s">
        <v>7908</v>
      </c>
      <c r="BM220" s="25">
        <v>0</v>
      </c>
      <c r="BN220" s="25">
        <v>0</v>
      </c>
      <c r="BO220" s="25">
        <v>0</v>
      </c>
      <c r="BP220" s="16" t="s">
        <v>47966</v>
      </c>
      <c r="BQ220" s="17" t="s">
        <v>7909</v>
      </c>
      <c r="BR220" s="25">
        <v>0</v>
      </c>
      <c r="BS220" s="25">
        <v>0</v>
      </c>
      <c r="BT220" s="25">
        <v>0</v>
      </c>
      <c r="BU220" s="16" t="s">
        <v>47967</v>
      </c>
      <c r="BV220" s="17" t="s">
        <v>7910</v>
      </c>
      <c r="BW220" s="25">
        <v>0</v>
      </c>
      <c r="BX220" s="25">
        <v>0</v>
      </c>
      <c r="BY220" s="25">
        <v>0</v>
      </c>
      <c r="BZ220" s="16" t="s">
        <v>47968</v>
      </c>
      <c r="CA220" s="17" t="s">
        <v>7911</v>
      </c>
      <c r="CB220" s="25">
        <v>0</v>
      </c>
      <c r="CC220" s="25">
        <v>0</v>
      </c>
      <c r="CD220" s="25">
        <v>0</v>
      </c>
      <c r="CE220" s="16" t="s">
        <v>47969</v>
      </c>
      <c r="CF220" s="17" t="s">
        <v>7912</v>
      </c>
      <c r="CG220" s="25">
        <v>0</v>
      </c>
      <c r="CH220" s="25">
        <v>0</v>
      </c>
      <c r="CI220" s="25">
        <v>0</v>
      </c>
      <c r="CJ220" s="16" t="s">
        <v>47970</v>
      </c>
      <c r="CK220" s="17" t="s">
        <v>7913</v>
      </c>
      <c r="CL220" s="25">
        <v>0</v>
      </c>
      <c r="CM220" s="25">
        <v>0</v>
      </c>
      <c r="CN220" s="25">
        <v>0</v>
      </c>
      <c r="CO220" s="16" t="s">
        <v>47971</v>
      </c>
      <c r="CP220" s="17" t="s">
        <v>7914</v>
      </c>
      <c r="CQ220" s="25">
        <v>0</v>
      </c>
      <c r="CR220" s="25">
        <v>0</v>
      </c>
      <c r="CS220" s="25">
        <v>0</v>
      </c>
      <c r="CT220" s="16" t="s">
        <v>47972</v>
      </c>
      <c r="CU220" s="17" t="s">
        <v>7915</v>
      </c>
      <c r="CV220" s="25">
        <v>0</v>
      </c>
      <c r="CW220" s="25">
        <v>0</v>
      </c>
      <c r="CX220" s="25">
        <v>0</v>
      </c>
      <c r="CY220" s="16" t="s">
        <v>47973</v>
      </c>
      <c r="CZ220" s="17" t="s">
        <v>7916</v>
      </c>
      <c r="DA220" s="25">
        <v>0</v>
      </c>
      <c r="DB220" s="25">
        <v>0</v>
      </c>
      <c r="DC220" s="25">
        <v>0</v>
      </c>
      <c r="DD220" s="25" t="s">
        <v>47974</v>
      </c>
      <c r="DE220" s="25" t="s">
        <v>7917</v>
      </c>
      <c r="DF220" s="25">
        <v>0</v>
      </c>
      <c r="DG220" s="25">
        <v>0</v>
      </c>
      <c r="DH220" s="25">
        <v>0</v>
      </c>
      <c r="DI220" s="16" t="s">
        <v>47975</v>
      </c>
      <c r="DJ220" s="17" t="s">
        <v>7918</v>
      </c>
      <c r="DK220" s="25">
        <v>0</v>
      </c>
      <c r="DL220" s="25">
        <v>0</v>
      </c>
      <c r="DM220" s="25">
        <v>0</v>
      </c>
      <c r="DN220" s="16" t="s">
        <v>47976</v>
      </c>
      <c r="DO220" s="17" t="s">
        <v>7919</v>
      </c>
      <c r="DP220" s="25">
        <v>0</v>
      </c>
      <c r="DQ220" s="25">
        <v>0</v>
      </c>
      <c r="DR220" s="25">
        <v>0</v>
      </c>
      <c r="DS220" s="16" t="s">
        <v>47977</v>
      </c>
      <c r="DT220" s="17" t="s">
        <v>7920</v>
      </c>
      <c r="DU220" s="25">
        <v>0</v>
      </c>
      <c r="DV220" s="25">
        <v>0</v>
      </c>
      <c r="DW220" s="25">
        <v>0</v>
      </c>
      <c r="DX220" s="16" t="s">
        <v>47978</v>
      </c>
      <c r="DY220" s="17" t="s">
        <v>7921</v>
      </c>
      <c r="DZ220" s="25">
        <v>0</v>
      </c>
      <c r="EA220" s="25">
        <v>0</v>
      </c>
      <c r="EB220" s="16">
        <v>0</v>
      </c>
      <c r="EC220" s="16" t="s">
        <v>47979</v>
      </c>
      <c r="ED220" s="17" t="s">
        <v>7922</v>
      </c>
      <c r="EE220" s="25">
        <v>0</v>
      </c>
      <c r="EF220" s="25">
        <v>0</v>
      </c>
      <c r="EG220" s="16">
        <v>0</v>
      </c>
      <c r="EH220" s="16" t="s">
        <v>47980</v>
      </c>
      <c r="EI220" s="16" t="s">
        <v>7923</v>
      </c>
      <c r="EJ220" s="16">
        <v>0</v>
      </c>
      <c r="EK220" s="16">
        <v>0</v>
      </c>
      <c r="EL220" s="16">
        <v>0</v>
      </c>
      <c r="EM220" s="16" t="s">
        <v>47981</v>
      </c>
      <c r="EN220" s="17" t="s">
        <v>7924</v>
      </c>
      <c r="EO220" s="25">
        <v>0</v>
      </c>
      <c r="EP220" s="25">
        <v>0</v>
      </c>
      <c r="EQ220" s="16">
        <v>0</v>
      </c>
      <c r="ER220" s="16" t="s">
        <v>47982</v>
      </c>
      <c r="ES220" s="17" t="s">
        <v>7925</v>
      </c>
      <c r="ET220" s="17">
        <v>0</v>
      </c>
      <c r="EU220" s="17">
        <v>0</v>
      </c>
      <c r="EV220" s="17">
        <v>0</v>
      </c>
      <c r="EW220" s="17" t="s">
        <v>47983</v>
      </c>
      <c r="EX220" s="17" t="s">
        <v>7926</v>
      </c>
      <c r="EY220" s="17">
        <v>0</v>
      </c>
      <c r="EZ220" s="17">
        <v>0</v>
      </c>
      <c r="FA220" s="17">
        <v>0</v>
      </c>
      <c r="FB220" s="17" t="s">
        <v>47984</v>
      </c>
      <c r="FC220" s="17" t="s">
        <v>7927</v>
      </c>
      <c r="FD220" s="17">
        <v>0</v>
      </c>
      <c r="FE220" s="17">
        <v>0</v>
      </c>
      <c r="FF220" s="17">
        <v>0</v>
      </c>
      <c r="FH220" s="17">
        <v>0</v>
      </c>
      <c r="FI220" s="17">
        <v>0</v>
      </c>
      <c r="FJ220" s="17">
        <v>0</v>
      </c>
      <c r="FL220" s="17">
        <v>0</v>
      </c>
      <c r="FM220" s="17">
        <v>0</v>
      </c>
      <c r="FN220" s="17">
        <v>0</v>
      </c>
    </row>
    <row r="221" spans="1:170">
      <c r="A221" s="14">
        <v>63700004</v>
      </c>
      <c r="B221" s="15" t="s">
        <v>63</v>
      </c>
      <c r="C221" s="17" t="s">
        <v>413</v>
      </c>
      <c r="D221" s="25">
        <v>0</v>
      </c>
      <c r="E221" s="25">
        <v>0</v>
      </c>
      <c r="F221" s="25">
        <v>0</v>
      </c>
      <c r="I221" s="16"/>
      <c r="L221" s="20" t="s">
        <v>1481</v>
      </c>
      <c r="M221" s="17" t="s">
        <v>47985</v>
      </c>
      <c r="N221" s="17" t="s">
        <v>7928</v>
      </c>
      <c r="O221" s="25">
        <v>0</v>
      </c>
      <c r="P221" s="25">
        <v>0</v>
      </c>
      <c r="Q221" s="25">
        <v>0</v>
      </c>
      <c r="R221" s="16" t="s">
        <v>47986</v>
      </c>
      <c r="S221" s="17" t="s">
        <v>7929</v>
      </c>
      <c r="T221" s="25">
        <v>0</v>
      </c>
      <c r="U221" s="25">
        <v>0</v>
      </c>
      <c r="V221" s="25">
        <v>0</v>
      </c>
      <c r="W221" s="16" t="s">
        <v>47987</v>
      </c>
      <c r="X221" s="17" t="s">
        <v>7930</v>
      </c>
      <c r="Y221" s="25">
        <v>0</v>
      </c>
      <c r="Z221" s="25">
        <v>0</v>
      </c>
      <c r="AA221" s="25">
        <v>0</v>
      </c>
      <c r="AB221" s="16" t="s">
        <v>47988</v>
      </c>
      <c r="AC221" s="17" t="s">
        <v>7931</v>
      </c>
      <c r="AD221" s="25">
        <v>0</v>
      </c>
      <c r="AE221" s="25">
        <v>0</v>
      </c>
      <c r="AF221" s="25">
        <v>0</v>
      </c>
      <c r="AG221" s="16" t="s">
        <v>47989</v>
      </c>
      <c r="AH221" s="17" t="s">
        <v>7932</v>
      </c>
      <c r="AI221" s="25">
        <v>0</v>
      </c>
      <c r="AJ221" s="25">
        <v>0</v>
      </c>
      <c r="AK221" s="25">
        <v>0</v>
      </c>
      <c r="AL221" s="16" t="s">
        <v>47990</v>
      </c>
      <c r="AM221" s="17" t="s">
        <v>7933</v>
      </c>
      <c r="AN221" s="25">
        <v>0</v>
      </c>
      <c r="AO221" s="25">
        <v>0</v>
      </c>
      <c r="AP221" s="25">
        <v>0</v>
      </c>
      <c r="AQ221" s="16" t="s">
        <v>47991</v>
      </c>
      <c r="AR221" s="17" t="s">
        <v>7934</v>
      </c>
      <c r="AS221" s="25">
        <v>0</v>
      </c>
      <c r="AT221" s="25">
        <v>0</v>
      </c>
      <c r="AU221" s="25">
        <v>0</v>
      </c>
      <c r="AV221" s="16" t="s">
        <v>47992</v>
      </c>
      <c r="AW221" s="17" t="s">
        <v>7935</v>
      </c>
      <c r="AX221" s="25">
        <v>0</v>
      </c>
      <c r="AY221" s="25">
        <v>0</v>
      </c>
      <c r="AZ221" s="25">
        <v>0</v>
      </c>
      <c r="BA221" s="16" t="s">
        <v>47993</v>
      </c>
      <c r="BB221" s="17" t="s">
        <v>7936</v>
      </c>
      <c r="BC221" s="25">
        <v>0</v>
      </c>
      <c r="BD221" s="25">
        <v>0</v>
      </c>
      <c r="BE221" s="25">
        <v>0</v>
      </c>
      <c r="BF221" s="16" t="s">
        <v>47994</v>
      </c>
      <c r="BG221" s="17" t="s">
        <v>7937</v>
      </c>
      <c r="BH221" s="25">
        <v>0</v>
      </c>
      <c r="BI221" s="25">
        <v>0</v>
      </c>
      <c r="BJ221" s="25">
        <v>0</v>
      </c>
      <c r="BK221" s="16" t="s">
        <v>47995</v>
      </c>
      <c r="BL221" s="17" t="s">
        <v>7938</v>
      </c>
      <c r="BM221" s="25">
        <v>0</v>
      </c>
      <c r="BN221" s="25">
        <v>0</v>
      </c>
      <c r="BO221" s="25">
        <v>0</v>
      </c>
      <c r="BP221" s="16" t="s">
        <v>47996</v>
      </c>
      <c r="BQ221" s="17" t="s">
        <v>7939</v>
      </c>
      <c r="BR221" s="25">
        <v>0</v>
      </c>
      <c r="BS221" s="25">
        <v>0</v>
      </c>
      <c r="BT221" s="25">
        <v>0</v>
      </c>
      <c r="BU221" s="16" t="s">
        <v>47997</v>
      </c>
      <c r="BV221" s="17" t="s">
        <v>7940</v>
      </c>
      <c r="BW221" s="25">
        <v>0</v>
      </c>
      <c r="BX221" s="25">
        <v>0</v>
      </c>
      <c r="BY221" s="25">
        <v>0</v>
      </c>
      <c r="BZ221" s="16" t="s">
        <v>47998</v>
      </c>
      <c r="CA221" s="17" t="s">
        <v>7941</v>
      </c>
      <c r="CB221" s="25">
        <v>0</v>
      </c>
      <c r="CC221" s="25">
        <v>0</v>
      </c>
      <c r="CD221" s="25">
        <v>0</v>
      </c>
      <c r="CE221" s="16" t="s">
        <v>47999</v>
      </c>
      <c r="CF221" s="17" t="s">
        <v>7942</v>
      </c>
      <c r="CG221" s="25">
        <v>0</v>
      </c>
      <c r="CH221" s="25">
        <v>0</v>
      </c>
      <c r="CI221" s="25">
        <v>0</v>
      </c>
      <c r="CJ221" s="16" t="s">
        <v>48000</v>
      </c>
      <c r="CK221" s="17" t="s">
        <v>7943</v>
      </c>
      <c r="CL221" s="25">
        <v>0</v>
      </c>
      <c r="CM221" s="25">
        <v>0</v>
      </c>
      <c r="CN221" s="25">
        <v>0</v>
      </c>
      <c r="CO221" s="16" t="s">
        <v>48001</v>
      </c>
      <c r="CP221" s="17" t="s">
        <v>7944</v>
      </c>
      <c r="CQ221" s="25">
        <v>0</v>
      </c>
      <c r="CR221" s="25">
        <v>0</v>
      </c>
      <c r="CS221" s="25">
        <v>0</v>
      </c>
      <c r="CT221" s="16" t="s">
        <v>48002</v>
      </c>
      <c r="CU221" s="17" t="s">
        <v>7945</v>
      </c>
      <c r="CV221" s="25">
        <v>0</v>
      </c>
      <c r="CW221" s="25">
        <v>0</v>
      </c>
      <c r="CX221" s="25">
        <v>0</v>
      </c>
      <c r="CY221" s="16" t="s">
        <v>48003</v>
      </c>
      <c r="CZ221" s="17" t="s">
        <v>7946</v>
      </c>
      <c r="DA221" s="25">
        <v>0</v>
      </c>
      <c r="DB221" s="25">
        <v>0</v>
      </c>
      <c r="DC221" s="25">
        <v>0</v>
      </c>
      <c r="DD221" s="25" t="s">
        <v>48004</v>
      </c>
      <c r="DE221" s="25" t="s">
        <v>7947</v>
      </c>
      <c r="DF221" s="25">
        <v>0</v>
      </c>
      <c r="DG221" s="25">
        <v>0</v>
      </c>
      <c r="DH221" s="25">
        <v>0</v>
      </c>
      <c r="DI221" s="16" t="s">
        <v>48005</v>
      </c>
      <c r="DJ221" s="17" t="s">
        <v>7948</v>
      </c>
      <c r="DK221" s="25">
        <v>0</v>
      </c>
      <c r="DL221" s="25">
        <v>0</v>
      </c>
      <c r="DM221" s="25">
        <v>0</v>
      </c>
      <c r="DN221" s="16" t="s">
        <v>48006</v>
      </c>
      <c r="DO221" s="17" t="s">
        <v>7949</v>
      </c>
      <c r="DP221" s="25">
        <v>0</v>
      </c>
      <c r="DQ221" s="25">
        <v>0</v>
      </c>
      <c r="DR221" s="25">
        <v>0</v>
      </c>
      <c r="DS221" s="16" t="s">
        <v>48007</v>
      </c>
      <c r="DT221" s="17" t="s">
        <v>7950</v>
      </c>
      <c r="DU221" s="25">
        <v>0</v>
      </c>
      <c r="DV221" s="25">
        <v>0</v>
      </c>
      <c r="DW221" s="25">
        <v>0</v>
      </c>
      <c r="DX221" s="16" t="s">
        <v>48008</v>
      </c>
      <c r="DY221" s="17" t="s">
        <v>7951</v>
      </c>
      <c r="DZ221" s="25">
        <v>0</v>
      </c>
      <c r="EA221" s="25">
        <v>0</v>
      </c>
      <c r="EB221" s="16">
        <v>0</v>
      </c>
      <c r="EC221" s="16" t="s">
        <v>48009</v>
      </c>
      <c r="ED221" s="17" t="s">
        <v>7952</v>
      </c>
      <c r="EE221" s="25">
        <v>0</v>
      </c>
      <c r="EF221" s="25">
        <v>0</v>
      </c>
      <c r="EG221" s="16">
        <v>0</v>
      </c>
      <c r="EH221" s="16" t="s">
        <v>48010</v>
      </c>
      <c r="EI221" s="16" t="s">
        <v>7953</v>
      </c>
      <c r="EJ221" s="16">
        <v>0</v>
      </c>
      <c r="EK221" s="16">
        <v>0</v>
      </c>
      <c r="EL221" s="16">
        <v>0</v>
      </c>
      <c r="EM221" s="16" t="s">
        <v>48011</v>
      </c>
      <c r="EN221" s="17" t="s">
        <v>7954</v>
      </c>
      <c r="EO221" s="25">
        <v>0</v>
      </c>
      <c r="EP221" s="25">
        <v>0</v>
      </c>
      <c r="EQ221" s="16">
        <v>0</v>
      </c>
      <c r="ER221" s="16" t="s">
        <v>48012</v>
      </c>
      <c r="ES221" s="17" t="s">
        <v>7955</v>
      </c>
      <c r="ET221" s="17">
        <v>0</v>
      </c>
      <c r="EU221" s="17">
        <v>0</v>
      </c>
      <c r="EV221" s="17">
        <v>0</v>
      </c>
      <c r="EW221" s="17" t="s">
        <v>48013</v>
      </c>
      <c r="EX221" s="17" t="s">
        <v>7956</v>
      </c>
      <c r="EY221" s="17">
        <v>0</v>
      </c>
      <c r="EZ221" s="17">
        <v>0</v>
      </c>
      <c r="FA221" s="17">
        <v>0</v>
      </c>
      <c r="FB221" s="17" t="s">
        <v>48014</v>
      </c>
      <c r="FC221" s="17" t="s">
        <v>7957</v>
      </c>
      <c r="FD221" s="17">
        <v>0</v>
      </c>
      <c r="FE221" s="17">
        <v>0</v>
      </c>
      <c r="FF221" s="17">
        <v>0</v>
      </c>
      <c r="FH221" s="17">
        <v>0</v>
      </c>
      <c r="FI221" s="17">
        <v>0</v>
      </c>
      <c r="FJ221" s="17">
        <v>0</v>
      </c>
      <c r="FL221" s="17">
        <v>0</v>
      </c>
      <c r="FM221" s="17">
        <v>0</v>
      </c>
      <c r="FN221" s="17">
        <v>0</v>
      </c>
    </row>
    <row r="222" spans="1:170">
      <c r="A222" s="14">
        <v>63700005</v>
      </c>
      <c r="B222" s="15" t="s">
        <v>63</v>
      </c>
      <c r="C222" s="17" t="s">
        <v>414</v>
      </c>
      <c r="D222" s="25">
        <v>0</v>
      </c>
      <c r="E222" s="25">
        <v>0</v>
      </c>
      <c r="F222" s="25">
        <v>0</v>
      </c>
      <c r="I222" s="16"/>
      <c r="L222" s="20" t="s">
        <v>1482</v>
      </c>
      <c r="M222" s="17" t="s">
        <v>48015</v>
      </c>
      <c r="N222" s="17" t="s">
        <v>7958</v>
      </c>
      <c r="O222" s="25">
        <v>0</v>
      </c>
      <c r="P222" s="25">
        <v>0</v>
      </c>
      <c r="Q222" s="25">
        <v>0</v>
      </c>
      <c r="R222" s="16" t="s">
        <v>48016</v>
      </c>
      <c r="S222" s="17" t="s">
        <v>7959</v>
      </c>
      <c r="T222" s="25">
        <v>0</v>
      </c>
      <c r="U222" s="25">
        <v>0</v>
      </c>
      <c r="V222" s="25">
        <v>0</v>
      </c>
      <c r="W222" s="16" t="s">
        <v>48017</v>
      </c>
      <c r="X222" s="17" t="s">
        <v>7960</v>
      </c>
      <c r="Y222" s="25">
        <v>0</v>
      </c>
      <c r="Z222" s="25">
        <v>0</v>
      </c>
      <c r="AA222" s="25">
        <v>0</v>
      </c>
      <c r="AB222" s="16" t="s">
        <v>48018</v>
      </c>
      <c r="AC222" s="17" t="s">
        <v>7961</v>
      </c>
      <c r="AD222" s="25">
        <v>0</v>
      </c>
      <c r="AE222" s="25">
        <v>0</v>
      </c>
      <c r="AF222" s="25">
        <v>0</v>
      </c>
      <c r="AG222" s="16" t="s">
        <v>48019</v>
      </c>
      <c r="AH222" s="17" t="s">
        <v>7962</v>
      </c>
      <c r="AI222" s="25">
        <v>0</v>
      </c>
      <c r="AJ222" s="25">
        <v>0</v>
      </c>
      <c r="AK222" s="25">
        <v>0</v>
      </c>
      <c r="AL222" s="16" t="s">
        <v>48020</v>
      </c>
      <c r="AM222" s="17" t="s">
        <v>7963</v>
      </c>
      <c r="AN222" s="25">
        <v>0</v>
      </c>
      <c r="AO222" s="25">
        <v>0</v>
      </c>
      <c r="AP222" s="25">
        <v>0</v>
      </c>
      <c r="AQ222" s="16" t="s">
        <v>48021</v>
      </c>
      <c r="AR222" s="17" t="s">
        <v>7964</v>
      </c>
      <c r="AS222" s="25">
        <v>0</v>
      </c>
      <c r="AT222" s="25">
        <v>0</v>
      </c>
      <c r="AU222" s="25">
        <v>0</v>
      </c>
      <c r="AV222" s="16" t="s">
        <v>48022</v>
      </c>
      <c r="AW222" s="17" t="s">
        <v>7965</v>
      </c>
      <c r="AX222" s="25">
        <v>0</v>
      </c>
      <c r="AY222" s="25">
        <v>0</v>
      </c>
      <c r="AZ222" s="25">
        <v>0</v>
      </c>
      <c r="BA222" s="16" t="s">
        <v>48023</v>
      </c>
      <c r="BB222" s="17" t="s">
        <v>7966</v>
      </c>
      <c r="BC222" s="25">
        <v>0</v>
      </c>
      <c r="BD222" s="25">
        <v>0</v>
      </c>
      <c r="BE222" s="25">
        <v>0</v>
      </c>
      <c r="BF222" s="16" t="s">
        <v>48024</v>
      </c>
      <c r="BG222" s="17" t="s">
        <v>7967</v>
      </c>
      <c r="BH222" s="25">
        <v>0</v>
      </c>
      <c r="BI222" s="25">
        <v>0</v>
      </c>
      <c r="BJ222" s="25">
        <v>0</v>
      </c>
      <c r="BK222" s="16" t="s">
        <v>48025</v>
      </c>
      <c r="BL222" s="17" t="s">
        <v>7968</v>
      </c>
      <c r="BM222" s="25">
        <v>0</v>
      </c>
      <c r="BN222" s="25">
        <v>0</v>
      </c>
      <c r="BO222" s="25">
        <v>0</v>
      </c>
      <c r="BP222" s="16" t="s">
        <v>48026</v>
      </c>
      <c r="BQ222" s="17" t="s">
        <v>7969</v>
      </c>
      <c r="BR222" s="25">
        <v>0</v>
      </c>
      <c r="BS222" s="25">
        <v>0</v>
      </c>
      <c r="BT222" s="25">
        <v>0</v>
      </c>
      <c r="BU222" s="16" t="s">
        <v>48027</v>
      </c>
      <c r="BV222" s="17" t="s">
        <v>7970</v>
      </c>
      <c r="BW222" s="25">
        <v>0</v>
      </c>
      <c r="BX222" s="25">
        <v>0</v>
      </c>
      <c r="BY222" s="25">
        <v>0</v>
      </c>
      <c r="BZ222" s="16" t="s">
        <v>48028</v>
      </c>
      <c r="CA222" s="17" t="s">
        <v>7971</v>
      </c>
      <c r="CB222" s="25">
        <v>0</v>
      </c>
      <c r="CC222" s="25">
        <v>0</v>
      </c>
      <c r="CD222" s="25">
        <v>0</v>
      </c>
      <c r="CE222" s="16" t="s">
        <v>48029</v>
      </c>
      <c r="CF222" s="17" t="s">
        <v>7972</v>
      </c>
      <c r="CG222" s="25">
        <v>0</v>
      </c>
      <c r="CH222" s="25">
        <v>0</v>
      </c>
      <c r="CI222" s="25">
        <v>0</v>
      </c>
      <c r="CJ222" s="16" t="s">
        <v>48030</v>
      </c>
      <c r="CK222" s="17" t="s">
        <v>7973</v>
      </c>
      <c r="CL222" s="25">
        <v>0</v>
      </c>
      <c r="CM222" s="25">
        <v>0</v>
      </c>
      <c r="CN222" s="25">
        <v>0</v>
      </c>
      <c r="CO222" s="16" t="s">
        <v>48031</v>
      </c>
      <c r="CP222" s="17" t="s">
        <v>7974</v>
      </c>
      <c r="CQ222" s="25">
        <v>0</v>
      </c>
      <c r="CR222" s="25">
        <v>0</v>
      </c>
      <c r="CS222" s="25">
        <v>0</v>
      </c>
      <c r="CT222" s="16" t="s">
        <v>48032</v>
      </c>
      <c r="CU222" s="17" t="s">
        <v>7975</v>
      </c>
      <c r="CV222" s="25">
        <v>0</v>
      </c>
      <c r="CW222" s="25">
        <v>0</v>
      </c>
      <c r="CX222" s="25">
        <v>0</v>
      </c>
      <c r="CY222" s="16" t="s">
        <v>48033</v>
      </c>
      <c r="CZ222" s="17" t="s">
        <v>7976</v>
      </c>
      <c r="DA222" s="25">
        <v>0</v>
      </c>
      <c r="DB222" s="25">
        <v>0</v>
      </c>
      <c r="DC222" s="25">
        <v>0</v>
      </c>
      <c r="DD222" s="25" t="s">
        <v>48034</v>
      </c>
      <c r="DE222" s="25" t="s">
        <v>7977</v>
      </c>
      <c r="DF222" s="25">
        <v>0</v>
      </c>
      <c r="DG222" s="25">
        <v>0</v>
      </c>
      <c r="DH222" s="25">
        <v>0</v>
      </c>
      <c r="DI222" s="16" t="s">
        <v>48035</v>
      </c>
      <c r="DJ222" s="17" t="s">
        <v>7978</v>
      </c>
      <c r="DK222" s="25">
        <v>0</v>
      </c>
      <c r="DL222" s="25">
        <v>0</v>
      </c>
      <c r="DM222" s="25">
        <v>0</v>
      </c>
      <c r="DN222" s="16" t="s">
        <v>48036</v>
      </c>
      <c r="DO222" s="17" t="s">
        <v>7979</v>
      </c>
      <c r="DP222" s="25">
        <v>0</v>
      </c>
      <c r="DQ222" s="25">
        <v>0</v>
      </c>
      <c r="DR222" s="25">
        <v>0</v>
      </c>
      <c r="DS222" s="16" t="s">
        <v>48037</v>
      </c>
      <c r="DT222" s="17" t="s">
        <v>7980</v>
      </c>
      <c r="DU222" s="25">
        <v>0</v>
      </c>
      <c r="DV222" s="25">
        <v>0</v>
      </c>
      <c r="DW222" s="25">
        <v>0</v>
      </c>
      <c r="DX222" s="16" t="s">
        <v>48038</v>
      </c>
      <c r="DY222" s="17" t="s">
        <v>7981</v>
      </c>
      <c r="DZ222" s="25">
        <v>0</v>
      </c>
      <c r="EA222" s="25">
        <v>0</v>
      </c>
      <c r="EB222" s="16">
        <v>0</v>
      </c>
      <c r="EC222" s="16" t="s">
        <v>48039</v>
      </c>
      <c r="ED222" s="17" t="s">
        <v>7982</v>
      </c>
      <c r="EE222" s="25">
        <v>0</v>
      </c>
      <c r="EF222" s="25">
        <v>0</v>
      </c>
      <c r="EG222" s="16">
        <v>0</v>
      </c>
      <c r="EH222" s="16" t="s">
        <v>48040</v>
      </c>
      <c r="EI222" s="16" t="s">
        <v>7983</v>
      </c>
      <c r="EJ222" s="16">
        <v>0</v>
      </c>
      <c r="EK222" s="16">
        <v>0</v>
      </c>
      <c r="EL222" s="16">
        <v>0</v>
      </c>
      <c r="EM222" s="16" t="s">
        <v>48041</v>
      </c>
      <c r="EN222" s="17" t="s">
        <v>7984</v>
      </c>
      <c r="EO222" s="25">
        <v>0</v>
      </c>
      <c r="EP222" s="25">
        <v>0</v>
      </c>
      <c r="EQ222" s="16">
        <v>0</v>
      </c>
      <c r="ER222" s="16" t="s">
        <v>48042</v>
      </c>
      <c r="ES222" s="17" t="s">
        <v>7985</v>
      </c>
      <c r="ET222" s="17">
        <v>0</v>
      </c>
      <c r="EU222" s="17">
        <v>0</v>
      </c>
      <c r="EV222" s="17">
        <v>0</v>
      </c>
      <c r="EW222" s="17" t="s">
        <v>48043</v>
      </c>
      <c r="EX222" s="17" t="s">
        <v>7986</v>
      </c>
      <c r="EY222" s="17">
        <v>0</v>
      </c>
      <c r="EZ222" s="17">
        <v>0</v>
      </c>
      <c r="FA222" s="17">
        <v>0</v>
      </c>
      <c r="FB222" s="17" t="s">
        <v>48044</v>
      </c>
      <c r="FC222" s="17" t="s">
        <v>7987</v>
      </c>
      <c r="FD222" s="17">
        <v>0</v>
      </c>
      <c r="FE222" s="17">
        <v>0</v>
      </c>
      <c r="FF222" s="17">
        <v>0</v>
      </c>
      <c r="FH222" s="17">
        <v>0</v>
      </c>
      <c r="FI222" s="17">
        <v>0</v>
      </c>
      <c r="FJ222" s="17">
        <v>0</v>
      </c>
      <c r="FL222" s="17">
        <v>0</v>
      </c>
      <c r="FM222" s="17">
        <v>0</v>
      </c>
      <c r="FN222" s="17">
        <v>0</v>
      </c>
    </row>
    <row r="223" spans="1:170">
      <c r="A223" s="14">
        <v>63700006</v>
      </c>
      <c r="B223" s="15" t="s">
        <v>63</v>
      </c>
      <c r="C223" s="17" t="s">
        <v>415</v>
      </c>
      <c r="D223" s="25">
        <v>0</v>
      </c>
      <c r="E223" s="25">
        <v>0</v>
      </c>
      <c r="F223" s="25">
        <v>0</v>
      </c>
      <c r="I223" s="16"/>
      <c r="L223" s="20" t="s">
        <v>1483</v>
      </c>
      <c r="M223" s="17" t="s">
        <v>48045</v>
      </c>
      <c r="N223" s="17" t="s">
        <v>7988</v>
      </c>
      <c r="O223" s="25">
        <v>0</v>
      </c>
      <c r="P223" s="25">
        <v>0</v>
      </c>
      <c r="Q223" s="25">
        <v>0</v>
      </c>
      <c r="R223" s="16" t="s">
        <v>48046</v>
      </c>
      <c r="S223" s="17" t="s">
        <v>7989</v>
      </c>
      <c r="T223" s="25">
        <v>0</v>
      </c>
      <c r="U223" s="25">
        <v>0</v>
      </c>
      <c r="V223" s="25">
        <v>0</v>
      </c>
      <c r="W223" s="16" t="s">
        <v>48047</v>
      </c>
      <c r="X223" s="17" t="s">
        <v>7990</v>
      </c>
      <c r="Y223" s="25">
        <v>0</v>
      </c>
      <c r="Z223" s="25">
        <v>0</v>
      </c>
      <c r="AA223" s="25">
        <v>0</v>
      </c>
      <c r="AB223" s="16" t="s">
        <v>48048</v>
      </c>
      <c r="AC223" s="17" t="s">
        <v>7991</v>
      </c>
      <c r="AD223" s="25">
        <v>0</v>
      </c>
      <c r="AE223" s="25">
        <v>0</v>
      </c>
      <c r="AF223" s="25">
        <v>0</v>
      </c>
      <c r="AG223" s="16" t="s">
        <v>48049</v>
      </c>
      <c r="AH223" s="17" t="s">
        <v>7992</v>
      </c>
      <c r="AI223" s="25">
        <v>0</v>
      </c>
      <c r="AJ223" s="25">
        <v>0</v>
      </c>
      <c r="AK223" s="25">
        <v>0</v>
      </c>
      <c r="AL223" s="16" t="s">
        <v>48050</v>
      </c>
      <c r="AM223" s="17" t="s">
        <v>7993</v>
      </c>
      <c r="AN223" s="25">
        <v>0</v>
      </c>
      <c r="AO223" s="25">
        <v>0</v>
      </c>
      <c r="AP223" s="25">
        <v>0</v>
      </c>
      <c r="AQ223" s="16" t="s">
        <v>48051</v>
      </c>
      <c r="AR223" s="17" t="s">
        <v>7994</v>
      </c>
      <c r="AS223" s="25">
        <v>0</v>
      </c>
      <c r="AT223" s="25">
        <v>0</v>
      </c>
      <c r="AU223" s="25">
        <v>0</v>
      </c>
      <c r="AV223" s="16" t="s">
        <v>48052</v>
      </c>
      <c r="AW223" s="17" t="s">
        <v>7995</v>
      </c>
      <c r="AX223" s="25">
        <v>0</v>
      </c>
      <c r="AY223" s="25">
        <v>0</v>
      </c>
      <c r="AZ223" s="25">
        <v>0</v>
      </c>
      <c r="BA223" s="16" t="s">
        <v>48053</v>
      </c>
      <c r="BB223" s="17" t="s">
        <v>7996</v>
      </c>
      <c r="BC223" s="25">
        <v>0</v>
      </c>
      <c r="BD223" s="25">
        <v>0</v>
      </c>
      <c r="BE223" s="25">
        <v>0</v>
      </c>
      <c r="BF223" s="16" t="s">
        <v>48054</v>
      </c>
      <c r="BG223" s="17" t="s">
        <v>7997</v>
      </c>
      <c r="BH223" s="25">
        <v>0</v>
      </c>
      <c r="BI223" s="25">
        <v>0</v>
      </c>
      <c r="BJ223" s="25">
        <v>0</v>
      </c>
      <c r="BK223" s="16" t="s">
        <v>48055</v>
      </c>
      <c r="BL223" s="17" t="s">
        <v>7998</v>
      </c>
      <c r="BM223" s="25">
        <v>0</v>
      </c>
      <c r="BN223" s="25">
        <v>0</v>
      </c>
      <c r="BO223" s="25">
        <v>0</v>
      </c>
      <c r="BP223" s="16" t="s">
        <v>48056</v>
      </c>
      <c r="BQ223" s="17" t="s">
        <v>7999</v>
      </c>
      <c r="BR223" s="25">
        <v>0</v>
      </c>
      <c r="BS223" s="25">
        <v>0</v>
      </c>
      <c r="BT223" s="25">
        <v>0</v>
      </c>
      <c r="BU223" s="16" t="s">
        <v>48057</v>
      </c>
      <c r="BV223" s="17" t="s">
        <v>8000</v>
      </c>
      <c r="BW223" s="25">
        <v>0</v>
      </c>
      <c r="BX223" s="25">
        <v>0</v>
      </c>
      <c r="BY223" s="25">
        <v>0</v>
      </c>
      <c r="BZ223" s="16" t="s">
        <v>48058</v>
      </c>
      <c r="CA223" s="17" t="s">
        <v>8001</v>
      </c>
      <c r="CB223" s="25">
        <v>0</v>
      </c>
      <c r="CC223" s="25">
        <v>0</v>
      </c>
      <c r="CD223" s="25">
        <v>0</v>
      </c>
      <c r="CE223" s="16" t="s">
        <v>48059</v>
      </c>
      <c r="CF223" s="17" t="s">
        <v>8002</v>
      </c>
      <c r="CG223" s="25">
        <v>0</v>
      </c>
      <c r="CH223" s="25">
        <v>0</v>
      </c>
      <c r="CI223" s="25">
        <v>0</v>
      </c>
      <c r="CJ223" s="16" t="s">
        <v>48060</v>
      </c>
      <c r="CK223" s="17" t="s">
        <v>8003</v>
      </c>
      <c r="CL223" s="25">
        <v>0</v>
      </c>
      <c r="CM223" s="25">
        <v>0</v>
      </c>
      <c r="CN223" s="25">
        <v>0</v>
      </c>
      <c r="CO223" s="16" t="s">
        <v>48061</v>
      </c>
      <c r="CP223" s="17" t="s">
        <v>8004</v>
      </c>
      <c r="CQ223" s="25">
        <v>0</v>
      </c>
      <c r="CR223" s="25">
        <v>0</v>
      </c>
      <c r="CS223" s="25">
        <v>0</v>
      </c>
      <c r="CT223" s="16" t="s">
        <v>48062</v>
      </c>
      <c r="CU223" s="17" t="s">
        <v>8005</v>
      </c>
      <c r="CV223" s="25">
        <v>0</v>
      </c>
      <c r="CW223" s="25">
        <v>0</v>
      </c>
      <c r="CX223" s="25">
        <v>0</v>
      </c>
      <c r="CY223" s="16" t="s">
        <v>48063</v>
      </c>
      <c r="CZ223" s="17" t="s">
        <v>8006</v>
      </c>
      <c r="DA223" s="25">
        <v>0</v>
      </c>
      <c r="DB223" s="25">
        <v>0</v>
      </c>
      <c r="DC223" s="25">
        <v>0</v>
      </c>
      <c r="DD223" s="25" t="s">
        <v>48064</v>
      </c>
      <c r="DE223" s="25" t="s">
        <v>8007</v>
      </c>
      <c r="DF223" s="25">
        <v>0</v>
      </c>
      <c r="DG223" s="25">
        <v>0</v>
      </c>
      <c r="DH223" s="25">
        <v>0</v>
      </c>
      <c r="DI223" s="16" t="s">
        <v>48065</v>
      </c>
      <c r="DJ223" s="17" t="s">
        <v>8008</v>
      </c>
      <c r="DK223" s="25">
        <v>0</v>
      </c>
      <c r="DL223" s="25">
        <v>0</v>
      </c>
      <c r="DM223" s="25">
        <v>0</v>
      </c>
      <c r="DN223" s="16" t="s">
        <v>48066</v>
      </c>
      <c r="DO223" s="17" t="s">
        <v>8009</v>
      </c>
      <c r="DP223" s="25">
        <v>0</v>
      </c>
      <c r="DQ223" s="25">
        <v>0</v>
      </c>
      <c r="DR223" s="25">
        <v>0</v>
      </c>
      <c r="DS223" s="16" t="s">
        <v>48067</v>
      </c>
      <c r="DT223" s="17" t="s">
        <v>8010</v>
      </c>
      <c r="DU223" s="25">
        <v>0</v>
      </c>
      <c r="DV223" s="25">
        <v>0</v>
      </c>
      <c r="DW223" s="25">
        <v>0</v>
      </c>
      <c r="DX223" s="16" t="s">
        <v>48068</v>
      </c>
      <c r="DY223" s="17" t="s">
        <v>8011</v>
      </c>
      <c r="DZ223" s="25">
        <v>0</v>
      </c>
      <c r="EA223" s="25">
        <v>0</v>
      </c>
      <c r="EB223" s="16">
        <v>0</v>
      </c>
      <c r="EC223" s="16" t="s">
        <v>48069</v>
      </c>
      <c r="ED223" s="17" t="s">
        <v>8012</v>
      </c>
      <c r="EE223" s="25">
        <v>0</v>
      </c>
      <c r="EF223" s="25">
        <v>0</v>
      </c>
      <c r="EG223" s="16">
        <v>0</v>
      </c>
      <c r="EH223" s="16" t="s">
        <v>48070</v>
      </c>
      <c r="EI223" s="16" t="s">
        <v>8013</v>
      </c>
      <c r="EJ223" s="16">
        <v>0</v>
      </c>
      <c r="EK223" s="16">
        <v>0</v>
      </c>
      <c r="EL223" s="16">
        <v>0</v>
      </c>
      <c r="EM223" s="16" t="s">
        <v>48071</v>
      </c>
      <c r="EN223" s="17" t="s">
        <v>8014</v>
      </c>
      <c r="EO223" s="25">
        <v>0</v>
      </c>
      <c r="EP223" s="25">
        <v>0</v>
      </c>
      <c r="EQ223" s="16">
        <v>0</v>
      </c>
      <c r="ER223" s="16" t="s">
        <v>48072</v>
      </c>
      <c r="ES223" s="17" t="s">
        <v>8015</v>
      </c>
      <c r="ET223" s="17">
        <v>0</v>
      </c>
      <c r="EU223" s="17">
        <v>0</v>
      </c>
      <c r="EV223" s="17">
        <v>0</v>
      </c>
      <c r="EW223" s="17" t="s">
        <v>48073</v>
      </c>
      <c r="EX223" s="17" t="s">
        <v>8016</v>
      </c>
      <c r="EY223" s="17">
        <v>0</v>
      </c>
      <c r="EZ223" s="17">
        <v>0</v>
      </c>
      <c r="FA223" s="17">
        <v>0</v>
      </c>
      <c r="FB223" s="17" t="s">
        <v>48074</v>
      </c>
      <c r="FC223" s="17" t="s">
        <v>8017</v>
      </c>
      <c r="FD223" s="17">
        <v>0</v>
      </c>
      <c r="FE223" s="17">
        <v>0</v>
      </c>
      <c r="FF223" s="17">
        <v>0</v>
      </c>
      <c r="FH223" s="17">
        <v>0</v>
      </c>
      <c r="FI223" s="17">
        <v>0</v>
      </c>
      <c r="FJ223" s="17">
        <v>0</v>
      </c>
      <c r="FL223" s="17">
        <v>0</v>
      </c>
      <c r="FM223" s="17">
        <v>0</v>
      </c>
      <c r="FN223" s="17">
        <v>0</v>
      </c>
    </row>
    <row r="224" spans="1:170">
      <c r="A224" s="14">
        <v>63700007</v>
      </c>
      <c r="B224" s="15" t="s">
        <v>63</v>
      </c>
      <c r="C224" s="17" t="s">
        <v>416</v>
      </c>
      <c r="D224" s="25">
        <v>0</v>
      </c>
      <c r="E224" s="25">
        <v>0</v>
      </c>
      <c r="F224" s="25">
        <v>0</v>
      </c>
      <c r="I224" s="16"/>
      <c r="L224" s="20" t="s">
        <v>1484</v>
      </c>
      <c r="M224" s="17" t="s">
        <v>48075</v>
      </c>
      <c r="N224" s="17" t="s">
        <v>8018</v>
      </c>
      <c r="O224" s="25">
        <v>0</v>
      </c>
      <c r="P224" s="25">
        <v>0</v>
      </c>
      <c r="Q224" s="25">
        <v>0</v>
      </c>
      <c r="R224" s="16" t="s">
        <v>48076</v>
      </c>
      <c r="S224" s="17" t="s">
        <v>8019</v>
      </c>
      <c r="T224" s="25">
        <v>0</v>
      </c>
      <c r="U224" s="25">
        <v>0</v>
      </c>
      <c r="V224" s="25">
        <v>0</v>
      </c>
      <c r="W224" s="16" t="s">
        <v>48077</v>
      </c>
      <c r="X224" s="17" t="s">
        <v>8020</v>
      </c>
      <c r="Y224" s="25">
        <v>0</v>
      </c>
      <c r="Z224" s="25">
        <v>0</v>
      </c>
      <c r="AA224" s="25">
        <v>0</v>
      </c>
      <c r="AB224" s="16" t="s">
        <v>48078</v>
      </c>
      <c r="AC224" s="17" t="s">
        <v>8021</v>
      </c>
      <c r="AD224" s="25">
        <v>0</v>
      </c>
      <c r="AE224" s="25">
        <v>0</v>
      </c>
      <c r="AF224" s="25">
        <v>0</v>
      </c>
      <c r="AG224" s="16" t="s">
        <v>48079</v>
      </c>
      <c r="AH224" s="17" t="s">
        <v>8022</v>
      </c>
      <c r="AI224" s="25">
        <v>0</v>
      </c>
      <c r="AJ224" s="25">
        <v>0</v>
      </c>
      <c r="AK224" s="25">
        <v>0</v>
      </c>
      <c r="AL224" s="16" t="s">
        <v>48080</v>
      </c>
      <c r="AM224" s="17" t="s">
        <v>8023</v>
      </c>
      <c r="AN224" s="25">
        <v>0</v>
      </c>
      <c r="AO224" s="25">
        <v>0</v>
      </c>
      <c r="AP224" s="25">
        <v>0</v>
      </c>
      <c r="AQ224" s="16" t="s">
        <v>48081</v>
      </c>
      <c r="AR224" s="17" t="s">
        <v>8024</v>
      </c>
      <c r="AS224" s="25">
        <v>0</v>
      </c>
      <c r="AT224" s="25">
        <v>0</v>
      </c>
      <c r="AU224" s="25">
        <v>0</v>
      </c>
      <c r="AV224" s="16" t="s">
        <v>48082</v>
      </c>
      <c r="AW224" s="17" t="s">
        <v>8025</v>
      </c>
      <c r="AX224" s="25">
        <v>0</v>
      </c>
      <c r="AY224" s="25">
        <v>0</v>
      </c>
      <c r="AZ224" s="25">
        <v>0</v>
      </c>
      <c r="BA224" s="16" t="s">
        <v>48083</v>
      </c>
      <c r="BB224" s="17" t="s">
        <v>8026</v>
      </c>
      <c r="BC224" s="25">
        <v>0</v>
      </c>
      <c r="BD224" s="25">
        <v>0</v>
      </c>
      <c r="BE224" s="25">
        <v>0</v>
      </c>
      <c r="BF224" s="16" t="s">
        <v>48084</v>
      </c>
      <c r="BG224" s="17" t="s">
        <v>8027</v>
      </c>
      <c r="BH224" s="25">
        <v>0</v>
      </c>
      <c r="BI224" s="25">
        <v>0</v>
      </c>
      <c r="BJ224" s="25">
        <v>0</v>
      </c>
      <c r="BK224" s="16" t="s">
        <v>48085</v>
      </c>
      <c r="BL224" s="17" t="s">
        <v>8028</v>
      </c>
      <c r="BM224" s="25">
        <v>0</v>
      </c>
      <c r="BN224" s="25">
        <v>0</v>
      </c>
      <c r="BO224" s="25">
        <v>0</v>
      </c>
      <c r="BP224" s="16" t="s">
        <v>48086</v>
      </c>
      <c r="BQ224" s="17" t="s">
        <v>8029</v>
      </c>
      <c r="BR224" s="25">
        <v>0</v>
      </c>
      <c r="BS224" s="25">
        <v>0</v>
      </c>
      <c r="BT224" s="25">
        <v>0</v>
      </c>
      <c r="BU224" s="16" t="s">
        <v>48087</v>
      </c>
      <c r="BV224" s="17" t="s">
        <v>8030</v>
      </c>
      <c r="BW224" s="25">
        <v>0</v>
      </c>
      <c r="BX224" s="25">
        <v>0</v>
      </c>
      <c r="BY224" s="25">
        <v>0</v>
      </c>
      <c r="BZ224" s="16" t="s">
        <v>48088</v>
      </c>
      <c r="CA224" s="17" t="s">
        <v>8031</v>
      </c>
      <c r="CB224" s="25">
        <v>0</v>
      </c>
      <c r="CC224" s="25">
        <v>0</v>
      </c>
      <c r="CD224" s="25">
        <v>0</v>
      </c>
      <c r="CE224" s="16" t="s">
        <v>48089</v>
      </c>
      <c r="CF224" s="17" t="s">
        <v>8032</v>
      </c>
      <c r="CG224" s="25">
        <v>0</v>
      </c>
      <c r="CH224" s="25">
        <v>0</v>
      </c>
      <c r="CI224" s="25">
        <v>0</v>
      </c>
      <c r="CJ224" s="16" t="s">
        <v>48090</v>
      </c>
      <c r="CK224" s="17" t="s">
        <v>8033</v>
      </c>
      <c r="CL224" s="25">
        <v>0</v>
      </c>
      <c r="CM224" s="25">
        <v>0</v>
      </c>
      <c r="CN224" s="25">
        <v>0</v>
      </c>
      <c r="CO224" s="16" t="s">
        <v>48091</v>
      </c>
      <c r="CP224" s="17" t="s">
        <v>8034</v>
      </c>
      <c r="CQ224" s="25">
        <v>0</v>
      </c>
      <c r="CR224" s="25">
        <v>0</v>
      </c>
      <c r="CS224" s="25">
        <v>0</v>
      </c>
      <c r="CT224" s="16" t="s">
        <v>48092</v>
      </c>
      <c r="CU224" s="17" t="s">
        <v>8035</v>
      </c>
      <c r="CV224" s="25">
        <v>0</v>
      </c>
      <c r="CW224" s="25">
        <v>0</v>
      </c>
      <c r="CX224" s="25">
        <v>0</v>
      </c>
      <c r="CY224" s="16" t="s">
        <v>48093</v>
      </c>
      <c r="CZ224" s="17" t="s">
        <v>8036</v>
      </c>
      <c r="DA224" s="25">
        <v>0</v>
      </c>
      <c r="DB224" s="25">
        <v>0</v>
      </c>
      <c r="DC224" s="25">
        <v>0</v>
      </c>
      <c r="DD224" s="25" t="s">
        <v>48094</v>
      </c>
      <c r="DE224" s="25" t="s">
        <v>8037</v>
      </c>
      <c r="DF224" s="25">
        <v>0</v>
      </c>
      <c r="DG224" s="25">
        <v>0</v>
      </c>
      <c r="DH224" s="25">
        <v>0</v>
      </c>
      <c r="DI224" s="16" t="s">
        <v>48095</v>
      </c>
      <c r="DJ224" s="17" t="s">
        <v>8038</v>
      </c>
      <c r="DK224" s="25">
        <v>0</v>
      </c>
      <c r="DL224" s="25">
        <v>0</v>
      </c>
      <c r="DM224" s="25">
        <v>0</v>
      </c>
      <c r="DN224" s="16" t="s">
        <v>48096</v>
      </c>
      <c r="DO224" s="17" t="s">
        <v>8039</v>
      </c>
      <c r="DP224" s="25">
        <v>0</v>
      </c>
      <c r="DQ224" s="25">
        <v>0</v>
      </c>
      <c r="DR224" s="25">
        <v>0</v>
      </c>
      <c r="DS224" s="16" t="s">
        <v>48097</v>
      </c>
      <c r="DT224" s="17" t="s">
        <v>8040</v>
      </c>
      <c r="DU224" s="25">
        <v>0</v>
      </c>
      <c r="DV224" s="25">
        <v>0</v>
      </c>
      <c r="DW224" s="25">
        <v>0</v>
      </c>
      <c r="DX224" s="16" t="s">
        <v>48098</v>
      </c>
      <c r="DY224" s="17" t="s">
        <v>8041</v>
      </c>
      <c r="DZ224" s="25">
        <v>0</v>
      </c>
      <c r="EA224" s="25">
        <v>0</v>
      </c>
      <c r="EB224" s="16">
        <v>0</v>
      </c>
      <c r="EC224" s="16" t="s">
        <v>48099</v>
      </c>
      <c r="ED224" s="17" t="s">
        <v>8042</v>
      </c>
      <c r="EE224" s="25">
        <v>0</v>
      </c>
      <c r="EF224" s="25">
        <v>0</v>
      </c>
      <c r="EG224" s="16">
        <v>0</v>
      </c>
      <c r="EH224" s="16" t="s">
        <v>48100</v>
      </c>
      <c r="EI224" s="16" t="s">
        <v>8043</v>
      </c>
      <c r="EJ224" s="16">
        <v>0</v>
      </c>
      <c r="EK224" s="16">
        <v>0</v>
      </c>
      <c r="EL224" s="16">
        <v>0</v>
      </c>
      <c r="EM224" s="16" t="s">
        <v>48101</v>
      </c>
      <c r="EN224" s="17" t="s">
        <v>8044</v>
      </c>
      <c r="EO224" s="25">
        <v>0</v>
      </c>
      <c r="EP224" s="25">
        <v>0</v>
      </c>
      <c r="EQ224" s="16">
        <v>0</v>
      </c>
      <c r="ER224" s="16" t="s">
        <v>48102</v>
      </c>
      <c r="ES224" s="17" t="s">
        <v>8045</v>
      </c>
      <c r="ET224" s="17">
        <v>0</v>
      </c>
      <c r="EU224" s="17">
        <v>0</v>
      </c>
      <c r="EV224" s="17">
        <v>0</v>
      </c>
      <c r="EW224" s="17" t="s">
        <v>48103</v>
      </c>
      <c r="EX224" s="17" t="s">
        <v>8046</v>
      </c>
      <c r="EY224" s="17">
        <v>0</v>
      </c>
      <c r="EZ224" s="17">
        <v>0</v>
      </c>
      <c r="FA224" s="17">
        <v>0</v>
      </c>
      <c r="FB224" s="17" t="s">
        <v>48104</v>
      </c>
      <c r="FC224" s="17" t="s">
        <v>8047</v>
      </c>
      <c r="FD224" s="17">
        <v>0</v>
      </c>
      <c r="FE224" s="17">
        <v>0</v>
      </c>
      <c r="FF224" s="17">
        <v>0</v>
      </c>
      <c r="FH224" s="17">
        <v>0</v>
      </c>
      <c r="FI224" s="17">
        <v>0</v>
      </c>
      <c r="FJ224" s="17">
        <v>0</v>
      </c>
      <c r="FL224" s="17">
        <v>0</v>
      </c>
      <c r="FM224" s="17">
        <v>0</v>
      </c>
      <c r="FN224" s="17">
        <v>0</v>
      </c>
    </row>
    <row r="225" spans="1:170">
      <c r="A225" s="14">
        <v>63700008</v>
      </c>
      <c r="B225" s="15" t="s">
        <v>63</v>
      </c>
      <c r="C225" s="17" t="s">
        <v>417</v>
      </c>
      <c r="D225" s="25">
        <v>0</v>
      </c>
      <c r="E225" s="25">
        <v>0</v>
      </c>
      <c r="F225" s="25">
        <v>0</v>
      </c>
      <c r="I225" s="16"/>
      <c r="L225" s="20" t="s">
        <v>1485</v>
      </c>
      <c r="M225" s="17" t="s">
        <v>48105</v>
      </c>
      <c r="N225" s="17" t="s">
        <v>8048</v>
      </c>
      <c r="O225" s="25">
        <v>0</v>
      </c>
      <c r="P225" s="25">
        <v>0</v>
      </c>
      <c r="Q225" s="25">
        <v>0</v>
      </c>
      <c r="R225" s="16" t="s">
        <v>48106</v>
      </c>
      <c r="S225" s="17" t="s">
        <v>8049</v>
      </c>
      <c r="T225" s="25">
        <v>0</v>
      </c>
      <c r="U225" s="25">
        <v>0</v>
      </c>
      <c r="V225" s="25">
        <v>0</v>
      </c>
      <c r="W225" s="16" t="s">
        <v>48107</v>
      </c>
      <c r="X225" s="17" t="s">
        <v>8050</v>
      </c>
      <c r="Y225" s="25">
        <v>0</v>
      </c>
      <c r="Z225" s="25">
        <v>0</v>
      </c>
      <c r="AA225" s="25">
        <v>0</v>
      </c>
      <c r="AB225" s="16" t="s">
        <v>48108</v>
      </c>
      <c r="AC225" s="17" t="s">
        <v>8051</v>
      </c>
      <c r="AD225" s="25">
        <v>0</v>
      </c>
      <c r="AE225" s="25">
        <v>0</v>
      </c>
      <c r="AF225" s="25">
        <v>0</v>
      </c>
      <c r="AG225" s="16" t="s">
        <v>48109</v>
      </c>
      <c r="AH225" s="17" t="s">
        <v>8052</v>
      </c>
      <c r="AI225" s="25">
        <v>0</v>
      </c>
      <c r="AJ225" s="25">
        <v>0</v>
      </c>
      <c r="AK225" s="25">
        <v>0</v>
      </c>
      <c r="AL225" s="16" t="s">
        <v>48110</v>
      </c>
      <c r="AM225" s="17" t="s">
        <v>8053</v>
      </c>
      <c r="AN225" s="25">
        <v>0</v>
      </c>
      <c r="AO225" s="25">
        <v>0</v>
      </c>
      <c r="AP225" s="25">
        <v>0</v>
      </c>
      <c r="AQ225" s="16" t="s">
        <v>48111</v>
      </c>
      <c r="AR225" s="17" t="s">
        <v>8054</v>
      </c>
      <c r="AS225" s="25">
        <v>0</v>
      </c>
      <c r="AT225" s="25">
        <v>0</v>
      </c>
      <c r="AU225" s="25">
        <v>0</v>
      </c>
      <c r="AV225" s="16" t="s">
        <v>48112</v>
      </c>
      <c r="AW225" s="17" t="s">
        <v>8055</v>
      </c>
      <c r="AX225" s="25">
        <v>0</v>
      </c>
      <c r="AY225" s="25">
        <v>0</v>
      </c>
      <c r="AZ225" s="25">
        <v>0</v>
      </c>
      <c r="BA225" s="16" t="s">
        <v>48113</v>
      </c>
      <c r="BB225" s="17" t="s">
        <v>8056</v>
      </c>
      <c r="BC225" s="25">
        <v>0</v>
      </c>
      <c r="BD225" s="25">
        <v>0</v>
      </c>
      <c r="BE225" s="25">
        <v>0</v>
      </c>
      <c r="BF225" s="16" t="s">
        <v>48114</v>
      </c>
      <c r="BG225" s="17" t="s">
        <v>8057</v>
      </c>
      <c r="BH225" s="25">
        <v>0</v>
      </c>
      <c r="BI225" s="25">
        <v>0</v>
      </c>
      <c r="BJ225" s="25">
        <v>0</v>
      </c>
      <c r="BK225" s="16" t="s">
        <v>48115</v>
      </c>
      <c r="BL225" s="17" t="s">
        <v>8058</v>
      </c>
      <c r="BM225" s="25">
        <v>0</v>
      </c>
      <c r="BN225" s="25">
        <v>0</v>
      </c>
      <c r="BO225" s="25">
        <v>0</v>
      </c>
      <c r="BP225" s="16" t="s">
        <v>48116</v>
      </c>
      <c r="BQ225" s="17" t="s">
        <v>8059</v>
      </c>
      <c r="BR225" s="25">
        <v>0</v>
      </c>
      <c r="BS225" s="25">
        <v>0</v>
      </c>
      <c r="BT225" s="25">
        <v>0</v>
      </c>
      <c r="BU225" s="16" t="s">
        <v>48117</v>
      </c>
      <c r="BV225" s="17" t="s">
        <v>8060</v>
      </c>
      <c r="BW225" s="25">
        <v>0</v>
      </c>
      <c r="BX225" s="25">
        <v>0</v>
      </c>
      <c r="BY225" s="25">
        <v>0</v>
      </c>
      <c r="BZ225" s="16" t="s">
        <v>48118</v>
      </c>
      <c r="CA225" s="17" t="s">
        <v>8061</v>
      </c>
      <c r="CB225" s="25">
        <v>0</v>
      </c>
      <c r="CC225" s="25">
        <v>0</v>
      </c>
      <c r="CD225" s="25">
        <v>0</v>
      </c>
      <c r="CE225" s="16" t="s">
        <v>48119</v>
      </c>
      <c r="CF225" s="17" t="s">
        <v>8062</v>
      </c>
      <c r="CG225" s="25">
        <v>0</v>
      </c>
      <c r="CH225" s="25">
        <v>0</v>
      </c>
      <c r="CI225" s="25">
        <v>0</v>
      </c>
      <c r="CJ225" s="16" t="s">
        <v>48120</v>
      </c>
      <c r="CK225" s="17" t="s">
        <v>8063</v>
      </c>
      <c r="CL225" s="25">
        <v>0</v>
      </c>
      <c r="CM225" s="25">
        <v>0</v>
      </c>
      <c r="CN225" s="25">
        <v>0</v>
      </c>
      <c r="CO225" s="16" t="s">
        <v>48121</v>
      </c>
      <c r="CP225" s="17" t="s">
        <v>8064</v>
      </c>
      <c r="CQ225" s="25">
        <v>0</v>
      </c>
      <c r="CR225" s="25">
        <v>0</v>
      </c>
      <c r="CS225" s="25">
        <v>0</v>
      </c>
      <c r="CT225" s="16" t="s">
        <v>48122</v>
      </c>
      <c r="CU225" s="17" t="s">
        <v>8065</v>
      </c>
      <c r="CV225" s="25">
        <v>0</v>
      </c>
      <c r="CW225" s="25">
        <v>0</v>
      </c>
      <c r="CX225" s="25">
        <v>0</v>
      </c>
      <c r="CY225" s="16" t="s">
        <v>48123</v>
      </c>
      <c r="CZ225" s="17" t="s">
        <v>8066</v>
      </c>
      <c r="DA225" s="25">
        <v>0</v>
      </c>
      <c r="DB225" s="25">
        <v>0</v>
      </c>
      <c r="DC225" s="25">
        <v>0</v>
      </c>
      <c r="DD225" s="25" t="s">
        <v>48124</v>
      </c>
      <c r="DE225" s="25" t="s">
        <v>8067</v>
      </c>
      <c r="DF225" s="25">
        <v>0</v>
      </c>
      <c r="DG225" s="25">
        <v>0</v>
      </c>
      <c r="DH225" s="25">
        <v>0</v>
      </c>
      <c r="DI225" s="16" t="s">
        <v>48125</v>
      </c>
      <c r="DJ225" s="17" t="s">
        <v>8068</v>
      </c>
      <c r="DK225" s="25">
        <v>0</v>
      </c>
      <c r="DL225" s="25">
        <v>0</v>
      </c>
      <c r="DM225" s="25">
        <v>0</v>
      </c>
      <c r="DN225" s="16" t="s">
        <v>48126</v>
      </c>
      <c r="DO225" s="17" t="s">
        <v>8069</v>
      </c>
      <c r="DP225" s="25">
        <v>0</v>
      </c>
      <c r="DQ225" s="25">
        <v>0</v>
      </c>
      <c r="DR225" s="25">
        <v>0</v>
      </c>
      <c r="DS225" s="16" t="s">
        <v>48127</v>
      </c>
      <c r="DT225" s="17" t="s">
        <v>8070</v>
      </c>
      <c r="DU225" s="25">
        <v>0</v>
      </c>
      <c r="DV225" s="25">
        <v>0</v>
      </c>
      <c r="DW225" s="25">
        <v>0</v>
      </c>
      <c r="DX225" s="16" t="s">
        <v>48128</v>
      </c>
      <c r="DY225" s="17" t="s">
        <v>8071</v>
      </c>
      <c r="DZ225" s="25">
        <v>0</v>
      </c>
      <c r="EA225" s="25">
        <v>0</v>
      </c>
      <c r="EB225" s="16">
        <v>0</v>
      </c>
      <c r="EC225" s="16" t="s">
        <v>48129</v>
      </c>
      <c r="ED225" s="17" t="s">
        <v>8072</v>
      </c>
      <c r="EE225" s="25">
        <v>0</v>
      </c>
      <c r="EF225" s="25">
        <v>0</v>
      </c>
      <c r="EG225" s="16">
        <v>0</v>
      </c>
      <c r="EH225" s="16" t="s">
        <v>48130</v>
      </c>
      <c r="EI225" s="16" t="s">
        <v>8073</v>
      </c>
      <c r="EJ225" s="16">
        <v>0</v>
      </c>
      <c r="EK225" s="16">
        <v>0</v>
      </c>
      <c r="EL225" s="16">
        <v>0</v>
      </c>
      <c r="EM225" s="16" t="s">
        <v>48131</v>
      </c>
      <c r="EN225" s="17" t="s">
        <v>8074</v>
      </c>
      <c r="EO225" s="25">
        <v>0</v>
      </c>
      <c r="EP225" s="25">
        <v>0</v>
      </c>
      <c r="EQ225" s="16">
        <v>0</v>
      </c>
      <c r="ER225" s="16" t="s">
        <v>48132</v>
      </c>
      <c r="ES225" s="17" t="s">
        <v>8075</v>
      </c>
      <c r="ET225" s="17">
        <v>0</v>
      </c>
      <c r="EU225" s="17">
        <v>0</v>
      </c>
      <c r="EV225" s="17">
        <v>0</v>
      </c>
      <c r="EW225" s="17" t="s">
        <v>48133</v>
      </c>
      <c r="EX225" s="17" t="s">
        <v>8076</v>
      </c>
      <c r="EY225" s="17">
        <v>0</v>
      </c>
      <c r="EZ225" s="17">
        <v>0</v>
      </c>
      <c r="FA225" s="17">
        <v>0</v>
      </c>
      <c r="FB225" s="17" t="s">
        <v>48134</v>
      </c>
      <c r="FC225" s="17" t="s">
        <v>8077</v>
      </c>
      <c r="FD225" s="17">
        <v>0</v>
      </c>
      <c r="FE225" s="17">
        <v>0</v>
      </c>
      <c r="FF225" s="17">
        <v>0</v>
      </c>
      <c r="FH225" s="17">
        <v>0</v>
      </c>
      <c r="FI225" s="17">
        <v>0</v>
      </c>
      <c r="FJ225" s="17">
        <v>0</v>
      </c>
      <c r="FL225" s="17">
        <v>0</v>
      </c>
      <c r="FM225" s="17">
        <v>0</v>
      </c>
      <c r="FN225" s="17">
        <v>0</v>
      </c>
    </row>
    <row r="226" spans="1:170">
      <c r="A226" s="14">
        <v>63700009</v>
      </c>
      <c r="B226" s="15" t="s">
        <v>63</v>
      </c>
      <c r="C226" s="17" t="s">
        <v>418</v>
      </c>
      <c r="D226" s="25">
        <v>0</v>
      </c>
      <c r="E226" s="25">
        <v>0</v>
      </c>
      <c r="F226" s="25">
        <v>0</v>
      </c>
      <c r="I226" s="16"/>
      <c r="L226" s="20" t="s">
        <v>1486</v>
      </c>
      <c r="M226" s="17" t="s">
        <v>48135</v>
      </c>
      <c r="N226" s="17" t="s">
        <v>8078</v>
      </c>
      <c r="O226" s="25">
        <v>0</v>
      </c>
      <c r="P226" s="25">
        <v>0</v>
      </c>
      <c r="Q226" s="25">
        <v>0</v>
      </c>
      <c r="R226" s="16" t="s">
        <v>48136</v>
      </c>
      <c r="S226" s="17" t="s">
        <v>8079</v>
      </c>
      <c r="T226" s="25">
        <v>0</v>
      </c>
      <c r="U226" s="25">
        <v>0</v>
      </c>
      <c r="V226" s="25">
        <v>0</v>
      </c>
      <c r="W226" s="16" t="s">
        <v>48137</v>
      </c>
      <c r="X226" s="17" t="s">
        <v>8080</v>
      </c>
      <c r="Y226" s="25">
        <v>0</v>
      </c>
      <c r="Z226" s="25">
        <v>0</v>
      </c>
      <c r="AA226" s="25">
        <v>0</v>
      </c>
      <c r="AB226" s="16" t="s">
        <v>48138</v>
      </c>
      <c r="AC226" s="17" t="s">
        <v>8081</v>
      </c>
      <c r="AD226" s="25">
        <v>0</v>
      </c>
      <c r="AE226" s="25">
        <v>0</v>
      </c>
      <c r="AF226" s="25">
        <v>0</v>
      </c>
      <c r="AG226" s="16" t="s">
        <v>48139</v>
      </c>
      <c r="AH226" s="17" t="s">
        <v>8082</v>
      </c>
      <c r="AI226" s="25">
        <v>0</v>
      </c>
      <c r="AJ226" s="25">
        <v>0</v>
      </c>
      <c r="AK226" s="25">
        <v>0</v>
      </c>
      <c r="AL226" s="16" t="s">
        <v>48140</v>
      </c>
      <c r="AM226" s="17" t="s">
        <v>8083</v>
      </c>
      <c r="AN226" s="25">
        <v>0</v>
      </c>
      <c r="AO226" s="25">
        <v>0</v>
      </c>
      <c r="AP226" s="25">
        <v>0</v>
      </c>
      <c r="AQ226" s="16" t="s">
        <v>48141</v>
      </c>
      <c r="AR226" s="17" t="s">
        <v>8084</v>
      </c>
      <c r="AS226" s="25">
        <v>0</v>
      </c>
      <c r="AT226" s="25">
        <v>0</v>
      </c>
      <c r="AU226" s="25">
        <v>0</v>
      </c>
      <c r="AV226" s="16" t="s">
        <v>48142</v>
      </c>
      <c r="AW226" s="17" t="s">
        <v>8085</v>
      </c>
      <c r="AX226" s="25">
        <v>0</v>
      </c>
      <c r="AY226" s="25">
        <v>0</v>
      </c>
      <c r="AZ226" s="25">
        <v>0</v>
      </c>
      <c r="BA226" s="16" t="s">
        <v>48143</v>
      </c>
      <c r="BB226" s="17" t="s">
        <v>8086</v>
      </c>
      <c r="BC226" s="25">
        <v>0</v>
      </c>
      <c r="BD226" s="25">
        <v>0</v>
      </c>
      <c r="BE226" s="25">
        <v>0</v>
      </c>
      <c r="BF226" s="16" t="s">
        <v>48144</v>
      </c>
      <c r="BG226" s="17" t="s">
        <v>8087</v>
      </c>
      <c r="BH226" s="25">
        <v>0</v>
      </c>
      <c r="BI226" s="25">
        <v>0</v>
      </c>
      <c r="BJ226" s="25">
        <v>0</v>
      </c>
      <c r="BK226" s="16" t="s">
        <v>48145</v>
      </c>
      <c r="BL226" s="17" t="s">
        <v>8088</v>
      </c>
      <c r="BM226" s="25">
        <v>0</v>
      </c>
      <c r="BN226" s="25">
        <v>0</v>
      </c>
      <c r="BO226" s="25">
        <v>0</v>
      </c>
      <c r="BP226" s="16" t="s">
        <v>48146</v>
      </c>
      <c r="BQ226" s="17" t="s">
        <v>8089</v>
      </c>
      <c r="BR226" s="25">
        <v>0</v>
      </c>
      <c r="BS226" s="25">
        <v>0</v>
      </c>
      <c r="BT226" s="25">
        <v>0</v>
      </c>
      <c r="BU226" s="16" t="s">
        <v>48147</v>
      </c>
      <c r="BV226" s="17" t="s">
        <v>8090</v>
      </c>
      <c r="BW226" s="25">
        <v>0</v>
      </c>
      <c r="BX226" s="25">
        <v>0</v>
      </c>
      <c r="BY226" s="25">
        <v>0</v>
      </c>
      <c r="BZ226" s="16" t="s">
        <v>48148</v>
      </c>
      <c r="CA226" s="17" t="s">
        <v>8091</v>
      </c>
      <c r="CB226" s="25">
        <v>0</v>
      </c>
      <c r="CC226" s="25">
        <v>0</v>
      </c>
      <c r="CD226" s="25">
        <v>0</v>
      </c>
      <c r="CE226" s="16" t="s">
        <v>48149</v>
      </c>
      <c r="CF226" s="17" t="s">
        <v>8092</v>
      </c>
      <c r="CG226" s="25">
        <v>0</v>
      </c>
      <c r="CH226" s="25">
        <v>0</v>
      </c>
      <c r="CI226" s="25">
        <v>0</v>
      </c>
      <c r="CJ226" s="16" t="s">
        <v>48150</v>
      </c>
      <c r="CK226" s="17" t="s">
        <v>8093</v>
      </c>
      <c r="CL226" s="25">
        <v>0</v>
      </c>
      <c r="CM226" s="25">
        <v>0</v>
      </c>
      <c r="CN226" s="25">
        <v>0</v>
      </c>
      <c r="CO226" s="16" t="s">
        <v>48151</v>
      </c>
      <c r="CP226" s="17" t="s">
        <v>8094</v>
      </c>
      <c r="CQ226" s="25">
        <v>0</v>
      </c>
      <c r="CR226" s="25">
        <v>0</v>
      </c>
      <c r="CS226" s="25">
        <v>0</v>
      </c>
      <c r="CT226" s="16" t="s">
        <v>48152</v>
      </c>
      <c r="CU226" s="17" t="s">
        <v>8095</v>
      </c>
      <c r="CV226" s="25">
        <v>0</v>
      </c>
      <c r="CW226" s="25">
        <v>0</v>
      </c>
      <c r="CX226" s="25">
        <v>0</v>
      </c>
      <c r="CY226" s="16" t="s">
        <v>48153</v>
      </c>
      <c r="CZ226" s="17" t="s">
        <v>8096</v>
      </c>
      <c r="DA226" s="25">
        <v>0</v>
      </c>
      <c r="DB226" s="25">
        <v>0</v>
      </c>
      <c r="DC226" s="25">
        <v>0</v>
      </c>
      <c r="DD226" s="25" t="s">
        <v>48154</v>
      </c>
      <c r="DE226" s="25" t="s">
        <v>8097</v>
      </c>
      <c r="DF226" s="25">
        <v>0</v>
      </c>
      <c r="DG226" s="25">
        <v>0</v>
      </c>
      <c r="DH226" s="25">
        <v>0</v>
      </c>
      <c r="DI226" s="16" t="s">
        <v>48155</v>
      </c>
      <c r="DJ226" s="17" t="s">
        <v>8098</v>
      </c>
      <c r="DK226" s="25">
        <v>0</v>
      </c>
      <c r="DL226" s="25">
        <v>0</v>
      </c>
      <c r="DM226" s="25">
        <v>0</v>
      </c>
      <c r="DN226" s="16" t="s">
        <v>48156</v>
      </c>
      <c r="DO226" s="17" t="s">
        <v>8099</v>
      </c>
      <c r="DP226" s="25">
        <v>0</v>
      </c>
      <c r="DQ226" s="25">
        <v>0</v>
      </c>
      <c r="DR226" s="25">
        <v>0</v>
      </c>
      <c r="DS226" s="16" t="s">
        <v>48157</v>
      </c>
      <c r="DT226" s="17" t="s">
        <v>8100</v>
      </c>
      <c r="DU226" s="25">
        <v>0</v>
      </c>
      <c r="DV226" s="25">
        <v>0</v>
      </c>
      <c r="DW226" s="25">
        <v>0</v>
      </c>
      <c r="DX226" s="16" t="s">
        <v>48158</v>
      </c>
      <c r="DY226" s="17" t="s">
        <v>8101</v>
      </c>
      <c r="DZ226" s="25">
        <v>0</v>
      </c>
      <c r="EA226" s="25">
        <v>0</v>
      </c>
      <c r="EB226" s="16">
        <v>0</v>
      </c>
      <c r="EC226" s="16" t="s">
        <v>48159</v>
      </c>
      <c r="ED226" s="17" t="s">
        <v>8102</v>
      </c>
      <c r="EE226" s="25">
        <v>0</v>
      </c>
      <c r="EF226" s="25">
        <v>0</v>
      </c>
      <c r="EG226" s="16">
        <v>0</v>
      </c>
      <c r="EH226" s="16" t="s">
        <v>48160</v>
      </c>
      <c r="EI226" s="16" t="s">
        <v>8103</v>
      </c>
      <c r="EJ226" s="16">
        <v>0</v>
      </c>
      <c r="EK226" s="16">
        <v>0</v>
      </c>
      <c r="EL226" s="16">
        <v>0</v>
      </c>
      <c r="EM226" s="16" t="s">
        <v>48161</v>
      </c>
      <c r="EN226" s="17" t="s">
        <v>8104</v>
      </c>
      <c r="EO226" s="25">
        <v>0</v>
      </c>
      <c r="EP226" s="25">
        <v>0</v>
      </c>
      <c r="EQ226" s="16">
        <v>0</v>
      </c>
      <c r="ER226" s="16" t="s">
        <v>48162</v>
      </c>
      <c r="ES226" s="17" t="s">
        <v>8105</v>
      </c>
      <c r="ET226" s="17">
        <v>0</v>
      </c>
      <c r="EU226" s="17">
        <v>0</v>
      </c>
      <c r="EV226" s="17">
        <v>0</v>
      </c>
      <c r="EW226" s="17" t="s">
        <v>48163</v>
      </c>
      <c r="EX226" s="17" t="s">
        <v>8106</v>
      </c>
      <c r="EY226" s="17">
        <v>0</v>
      </c>
      <c r="EZ226" s="17">
        <v>0</v>
      </c>
      <c r="FA226" s="17">
        <v>0</v>
      </c>
      <c r="FB226" s="17" t="s">
        <v>48164</v>
      </c>
      <c r="FC226" s="17" t="s">
        <v>8107</v>
      </c>
      <c r="FD226" s="17">
        <v>0</v>
      </c>
      <c r="FE226" s="17">
        <v>0</v>
      </c>
      <c r="FF226" s="17">
        <v>0</v>
      </c>
      <c r="FH226" s="17">
        <v>0</v>
      </c>
      <c r="FI226" s="17">
        <v>0</v>
      </c>
      <c r="FJ226" s="17">
        <v>0</v>
      </c>
      <c r="FL226" s="17">
        <v>0</v>
      </c>
      <c r="FM226" s="17">
        <v>0</v>
      </c>
      <c r="FN226" s="17">
        <v>0</v>
      </c>
    </row>
    <row r="227" spans="1:170">
      <c r="A227" s="14">
        <v>63700010</v>
      </c>
      <c r="B227" s="15" t="s">
        <v>63</v>
      </c>
      <c r="C227" s="17" t="s">
        <v>419</v>
      </c>
      <c r="D227" s="25">
        <v>0</v>
      </c>
      <c r="E227" s="25">
        <v>0</v>
      </c>
      <c r="F227" s="25">
        <v>0</v>
      </c>
      <c r="I227" s="16"/>
      <c r="L227" s="20" t="s">
        <v>1</v>
      </c>
      <c r="M227" s="17" t="s">
        <v>48165</v>
      </c>
      <c r="N227" s="17" t="s">
        <v>8108</v>
      </c>
      <c r="O227" s="25">
        <v>0</v>
      </c>
      <c r="P227" s="25">
        <v>0</v>
      </c>
      <c r="Q227" s="25">
        <v>0</v>
      </c>
      <c r="R227" s="16" t="s">
        <v>48166</v>
      </c>
      <c r="S227" s="17" t="s">
        <v>8109</v>
      </c>
      <c r="T227" s="25">
        <v>0</v>
      </c>
      <c r="U227" s="25">
        <v>0</v>
      </c>
      <c r="V227" s="25">
        <v>0</v>
      </c>
      <c r="W227" s="16" t="s">
        <v>48167</v>
      </c>
      <c r="X227" s="17" t="s">
        <v>8110</v>
      </c>
      <c r="Y227" s="25">
        <v>0</v>
      </c>
      <c r="Z227" s="25">
        <v>0</v>
      </c>
      <c r="AA227" s="25">
        <v>0</v>
      </c>
      <c r="AB227" s="16" t="s">
        <v>48168</v>
      </c>
      <c r="AC227" s="17" t="s">
        <v>8111</v>
      </c>
      <c r="AD227" s="25">
        <v>0</v>
      </c>
      <c r="AE227" s="25">
        <v>0</v>
      </c>
      <c r="AF227" s="25">
        <v>0</v>
      </c>
      <c r="AG227" s="16" t="s">
        <v>48169</v>
      </c>
      <c r="AH227" s="17" t="s">
        <v>8112</v>
      </c>
      <c r="AI227" s="25">
        <v>0</v>
      </c>
      <c r="AJ227" s="25">
        <v>0</v>
      </c>
      <c r="AK227" s="25">
        <v>0</v>
      </c>
      <c r="AL227" s="16" t="s">
        <v>48170</v>
      </c>
      <c r="AM227" s="17" t="s">
        <v>8113</v>
      </c>
      <c r="AN227" s="25">
        <v>0</v>
      </c>
      <c r="AO227" s="25">
        <v>0</v>
      </c>
      <c r="AP227" s="25">
        <v>0</v>
      </c>
      <c r="AQ227" s="16" t="s">
        <v>48171</v>
      </c>
      <c r="AR227" s="17" t="s">
        <v>8114</v>
      </c>
      <c r="AS227" s="25">
        <v>0</v>
      </c>
      <c r="AT227" s="25">
        <v>0</v>
      </c>
      <c r="AU227" s="25">
        <v>0</v>
      </c>
      <c r="AV227" s="16" t="s">
        <v>48172</v>
      </c>
      <c r="AW227" s="17" t="s">
        <v>8115</v>
      </c>
      <c r="AX227" s="25">
        <v>0</v>
      </c>
      <c r="AY227" s="25">
        <v>0</v>
      </c>
      <c r="AZ227" s="25">
        <v>0</v>
      </c>
      <c r="BA227" s="16" t="s">
        <v>48173</v>
      </c>
      <c r="BB227" s="17" t="s">
        <v>8116</v>
      </c>
      <c r="BC227" s="25">
        <v>0</v>
      </c>
      <c r="BD227" s="25">
        <v>0</v>
      </c>
      <c r="BE227" s="25">
        <v>0</v>
      </c>
      <c r="BF227" s="16" t="s">
        <v>48174</v>
      </c>
      <c r="BG227" s="17" t="s">
        <v>8117</v>
      </c>
      <c r="BH227" s="25">
        <v>0</v>
      </c>
      <c r="BI227" s="25">
        <v>0</v>
      </c>
      <c r="BJ227" s="25">
        <v>0</v>
      </c>
      <c r="BK227" s="16" t="s">
        <v>48175</v>
      </c>
      <c r="BL227" s="17" t="s">
        <v>8118</v>
      </c>
      <c r="BM227" s="25">
        <v>0</v>
      </c>
      <c r="BN227" s="25">
        <v>0</v>
      </c>
      <c r="BO227" s="25">
        <v>0</v>
      </c>
      <c r="BP227" s="16" t="s">
        <v>48176</v>
      </c>
      <c r="BQ227" s="17" t="s">
        <v>8119</v>
      </c>
      <c r="BR227" s="25">
        <v>0</v>
      </c>
      <c r="BS227" s="25">
        <v>0</v>
      </c>
      <c r="BT227" s="25">
        <v>0</v>
      </c>
      <c r="BU227" s="16" t="s">
        <v>48177</v>
      </c>
      <c r="BV227" s="17" t="s">
        <v>8120</v>
      </c>
      <c r="BW227" s="25">
        <v>0</v>
      </c>
      <c r="BX227" s="25">
        <v>0</v>
      </c>
      <c r="BY227" s="25">
        <v>0</v>
      </c>
      <c r="BZ227" s="16" t="s">
        <v>48178</v>
      </c>
      <c r="CA227" s="17" t="s">
        <v>8121</v>
      </c>
      <c r="CB227" s="25">
        <v>0</v>
      </c>
      <c r="CC227" s="25">
        <v>0</v>
      </c>
      <c r="CD227" s="25">
        <v>0</v>
      </c>
      <c r="CE227" s="16" t="s">
        <v>48179</v>
      </c>
      <c r="CF227" s="17" t="s">
        <v>8122</v>
      </c>
      <c r="CG227" s="25">
        <v>0</v>
      </c>
      <c r="CH227" s="25">
        <v>0</v>
      </c>
      <c r="CI227" s="25">
        <v>0</v>
      </c>
      <c r="CJ227" s="16" t="s">
        <v>48180</v>
      </c>
      <c r="CK227" s="17" t="s">
        <v>8123</v>
      </c>
      <c r="CL227" s="25">
        <v>0</v>
      </c>
      <c r="CM227" s="25">
        <v>0</v>
      </c>
      <c r="CN227" s="25">
        <v>0</v>
      </c>
      <c r="CO227" s="16" t="s">
        <v>48181</v>
      </c>
      <c r="CP227" s="17" t="s">
        <v>8124</v>
      </c>
      <c r="CQ227" s="25">
        <v>0</v>
      </c>
      <c r="CR227" s="25">
        <v>0</v>
      </c>
      <c r="CS227" s="25">
        <v>0</v>
      </c>
      <c r="CT227" s="16" t="s">
        <v>48182</v>
      </c>
      <c r="CU227" s="17" t="s">
        <v>8125</v>
      </c>
      <c r="CV227" s="25">
        <v>0</v>
      </c>
      <c r="CW227" s="25">
        <v>0</v>
      </c>
      <c r="CX227" s="25">
        <v>0</v>
      </c>
      <c r="CY227" s="16" t="s">
        <v>48183</v>
      </c>
      <c r="CZ227" s="17" t="s">
        <v>8126</v>
      </c>
      <c r="DA227" s="25">
        <v>0</v>
      </c>
      <c r="DB227" s="25">
        <v>0</v>
      </c>
      <c r="DC227" s="25">
        <v>0</v>
      </c>
      <c r="DD227" s="25" t="s">
        <v>48184</v>
      </c>
      <c r="DE227" s="25" t="s">
        <v>8127</v>
      </c>
      <c r="DF227" s="25">
        <v>0</v>
      </c>
      <c r="DG227" s="25">
        <v>0</v>
      </c>
      <c r="DH227" s="25">
        <v>0</v>
      </c>
      <c r="DI227" s="16" t="s">
        <v>48185</v>
      </c>
      <c r="DJ227" s="17" t="s">
        <v>8128</v>
      </c>
      <c r="DK227" s="25">
        <v>0</v>
      </c>
      <c r="DL227" s="25">
        <v>0</v>
      </c>
      <c r="DM227" s="25">
        <v>0</v>
      </c>
      <c r="DN227" s="16" t="s">
        <v>48186</v>
      </c>
      <c r="DO227" s="17" t="s">
        <v>8129</v>
      </c>
      <c r="DP227" s="25">
        <v>0</v>
      </c>
      <c r="DQ227" s="25">
        <v>0</v>
      </c>
      <c r="DR227" s="25">
        <v>0</v>
      </c>
      <c r="DS227" s="16" t="s">
        <v>48187</v>
      </c>
      <c r="DT227" s="17" t="s">
        <v>8130</v>
      </c>
      <c r="DU227" s="25">
        <v>0</v>
      </c>
      <c r="DV227" s="25">
        <v>0</v>
      </c>
      <c r="DW227" s="25">
        <v>0</v>
      </c>
      <c r="DX227" s="16" t="s">
        <v>48188</v>
      </c>
      <c r="DY227" s="17" t="s">
        <v>8131</v>
      </c>
      <c r="DZ227" s="25">
        <v>0</v>
      </c>
      <c r="EA227" s="25">
        <v>0</v>
      </c>
      <c r="EB227" s="16">
        <v>0</v>
      </c>
      <c r="EC227" s="16" t="s">
        <v>48189</v>
      </c>
      <c r="ED227" s="17" t="s">
        <v>8132</v>
      </c>
      <c r="EE227" s="25">
        <v>0</v>
      </c>
      <c r="EF227" s="25">
        <v>0</v>
      </c>
      <c r="EG227" s="16">
        <v>0</v>
      </c>
      <c r="EH227" s="16" t="s">
        <v>48190</v>
      </c>
      <c r="EI227" s="16" t="s">
        <v>8133</v>
      </c>
      <c r="EJ227" s="16">
        <v>0</v>
      </c>
      <c r="EK227" s="16">
        <v>0</v>
      </c>
      <c r="EL227" s="16">
        <v>0</v>
      </c>
      <c r="EM227" s="16" t="s">
        <v>48191</v>
      </c>
      <c r="EN227" s="17" t="s">
        <v>8134</v>
      </c>
      <c r="EO227" s="25">
        <v>0</v>
      </c>
      <c r="EP227" s="25">
        <v>0</v>
      </c>
      <c r="EQ227" s="16">
        <v>0</v>
      </c>
      <c r="ER227" s="16" t="s">
        <v>48192</v>
      </c>
      <c r="ES227" s="17" t="s">
        <v>8135</v>
      </c>
      <c r="ET227" s="17">
        <v>0</v>
      </c>
      <c r="EU227" s="17">
        <v>0</v>
      </c>
      <c r="EV227" s="17">
        <v>0</v>
      </c>
      <c r="EW227" s="17" t="s">
        <v>48193</v>
      </c>
      <c r="EX227" s="17" t="s">
        <v>8136</v>
      </c>
      <c r="EY227" s="17">
        <v>0</v>
      </c>
      <c r="EZ227" s="17">
        <v>0</v>
      </c>
      <c r="FA227" s="17">
        <v>0</v>
      </c>
      <c r="FB227" s="17" t="s">
        <v>48194</v>
      </c>
      <c r="FC227" s="17" t="s">
        <v>8137</v>
      </c>
      <c r="FD227" s="17">
        <v>0</v>
      </c>
      <c r="FE227" s="17">
        <v>0</v>
      </c>
      <c r="FF227" s="17">
        <v>0</v>
      </c>
      <c r="FH227" s="17">
        <v>0</v>
      </c>
      <c r="FI227" s="17">
        <v>0</v>
      </c>
      <c r="FJ227" s="17">
        <v>0</v>
      </c>
      <c r="FL227" s="17">
        <v>0</v>
      </c>
      <c r="FM227" s="17">
        <v>0</v>
      </c>
      <c r="FN227" s="17">
        <v>0</v>
      </c>
    </row>
    <row r="228" spans="1:170">
      <c r="A228" s="14">
        <v>63700011</v>
      </c>
      <c r="B228" s="15" t="s">
        <v>63</v>
      </c>
      <c r="C228" s="17" t="s">
        <v>420</v>
      </c>
      <c r="D228" s="25">
        <v>0</v>
      </c>
      <c r="E228" s="25">
        <v>0</v>
      </c>
      <c r="F228" s="25">
        <v>0</v>
      </c>
      <c r="I228" s="16"/>
      <c r="L228" s="20" t="s">
        <v>2</v>
      </c>
      <c r="M228" s="17" t="s">
        <v>48195</v>
      </c>
      <c r="N228" s="17" t="s">
        <v>8138</v>
      </c>
      <c r="O228" s="25">
        <v>0</v>
      </c>
      <c r="P228" s="25">
        <v>0</v>
      </c>
      <c r="Q228" s="25">
        <v>0</v>
      </c>
      <c r="R228" s="16" t="s">
        <v>48196</v>
      </c>
      <c r="S228" s="17" t="s">
        <v>8139</v>
      </c>
      <c r="T228" s="25">
        <v>0</v>
      </c>
      <c r="U228" s="25">
        <v>0</v>
      </c>
      <c r="V228" s="25">
        <v>0</v>
      </c>
      <c r="W228" s="16" t="s">
        <v>48197</v>
      </c>
      <c r="X228" s="17" t="s">
        <v>8140</v>
      </c>
      <c r="Y228" s="25">
        <v>0</v>
      </c>
      <c r="Z228" s="25">
        <v>0</v>
      </c>
      <c r="AA228" s="25">
        <v>0</v>
      </c>
      <c r="AB228" s="16" t="s">
        <v>48198</v>
      </c>
      <c r="AC228" s="17" t="s">
        <v>8141</v>
      </c>
      <c r="AD228" s="25">
        <v>0</v>
      </c>
      <c r="AE228" s="25">
        <v>0</v>
      </c>
      <c r="AF228" s="25">
        <v>0</v>
      </c>
      <c r="AG228" s="16" t="s">
        <v>48199</v>
      </c>
      <c r="AH228" s="17" t="s">
        <v>8142</v>
      </c>
      <c r="AI228" s="25">
        <v>0</v>
      </c>
      <c r="AJ228" s="25">
        <v>0</v>
      </c>
      <c r="AK228" s="25">
        <v>0</v>
      </c>
      <c r="AL228" s="16" t="s">
        <v>48200</v>
      </c>
      <c r="AM228" s="17" t="s">
        <v>8143</v>
      </c>
      <c r="AN228" s="25">
        <v>0</v>
      </c>
      <c r="AO228" s="25">
        <v>0</v>
      </c>
      <c r="AP228" s="25">
        <v>0</v>
      </c>
      <c r="AQ228" s="16" t="s">
        <v>48201</v>
      </c>
      <c r="AR228" s="17" t="s">
        <v>8144</v>
      </c>
      <c r="AS228" s="25">
        <v>0</v>
      </c>
      <c r="AT228" s="25">
        <v>0</v>
      </c>
      <c r="AU228" s="25">
        <v>0</v>
      </c>
      <c r="AV228" s="16" t="s">
        <v>48202</v>
      </c>
      <c r="AW228" s="17" t="s">
        <v>8145</v>
      </c>
      <c r="AX228" s="25">
        <v>0</v>
      </c>
      <c r="AY228" s="25">
        <v>0</v>
      </c>
      <c r="AZ228" s="25">
        <v>0</v>
      </c>
      <c r="BA228" s="16" t="s">
        <v>48203</v>
      </c>
      <c r="BB228" s="17" t="s">
        <v>8146</v>
      </c>
      <c r="BC228" s="25">
        <v>0</v>
      </c>
      <c r="BD228" s="25">
        <v>0</v>
      </c>
      <c r="BE228" s="25">
        <v>0</v>
      </c>
      <c r="BF228" s="16" t="s">
        <v>48204</v>
      </c>
      <c r="BG228" s="17" t="s">
        <v>8147</v>
      </c>
      <c r="BH228" s="25">
        <v>0</v>
      </c>
      <c r="BI228" s="25">
        <v>0</v>
      </c>
      <c r="BJ228" s="25">
        <v>0</v>
      </c>
      <c r="BK228" s="16" t="s">
        <v>48205</v>
      </c>
      <c r="BL228" s="17" t="s">
        <v>8148</v>
      </c>
      <c r="BM228" s="25">
        <v>0</v>
      </c>
      <c r="BN228" s="25">
        <v>0</v>
      </c>
      <c r="BO228" s="25">
        <v>0</v>
      </c>
      <c r="BP228" s="16" t="s">
        <v>48206</v>
      </c>
      <c r="BQ228" s="17" t="s">
        <v>8149</v>
      </c>
      <c r="BR228" s="25">
        <v>0</v>
      </c>
      <c r="BS228" s="25">
        <v>0</v>
      </c>
      <c r="BT228" s="25">
        <v>0</v>
      </c>
      <c r="BU228" s="16" t="s">
        <v>48207</v>
      </c>
      <c r="BV228" s="17" t="s">
        <v>8150</v>
      </c>
      <c r="BW228" s="25">
        <v>0</v>
      </c>
      <c r="BX228" s="25">
        <v>0</v>
      </c>
      <c r="BY228" s="25">
        <v>0</v>
      </c>
      <c r="BZ228" s="16" t="s">
        <v>48208</v>
      </c>
      <c r="CA228" s="17" t="s">
        <v>8151</v>
      </c>
      <c r="CB228" s="25">
        <v>0</v>
      </c>
      <c r="CC228" s="25">
        <v>0</v>
      </c>
      <c r="CD228" s="25">
        <v>0</v>
      </c>
      <c r="CE228" s="16" t="s">
        <v>48209</v>
      </c>
      <c r="CF228" s="17" t="s">
        <v>8152</v>
      </c>
      <c r="CG228" s="25">
        <v>0</v>
      </c>
      <c r="CH228" s="25">
        <v>0</v>
      </c>
      <c r="CI228" s="25">
        <v>0</v>
      </c>
      <c r="CJ228" s="16" t="s">
        <v>48210</v>
      </c>
      <c r="CK228" s="17" t="s">
        <v>8153</v>
      </c>
      <c r="CL228" s="25">
        <v>0</v>
      </c>
      <c r="CM228" s="25">
        <v>0</v>
      </c>
      <c r="CN228" s="25">
        <v>0</v>
      </c>
      <c r="CO228" s="16" t="s">
        <v>48211</v>
      </c>
      <c r="CP228" s="17" t="s">
        <v>8154</v>
      </c>
      <c r="CQ228" s="25">
        <v>0</v>
      </c>
      <c r="CR228" s="25">
        <v>0</v>
      </c>
      <c r="CS228" s="25">
        <v>0</v>
      </c>
      <c r="CT228" s="16" t="s">
        <v>48212</v>
      </c>
      <c r="CU228" s="17" t="s">
        <v>8155</v>
      </c>
      <c r="CV228" s="25">
        <v>0</v>
      </c>
      <c r="CW228" s="25">
        <v>0</v>
      </c>
      <c r="CX228" s="25">
        <v>0</v>
      </c>
      <c r="CY228" s="16" t="s">
        <v>48213</v>
      </c>
      <c r="CZ228" s="17" t="s">
        <v>8156</v>
      </c>
      <c r="DA228" s="25">
        <v>0</v>
      </c>
      <c r="DB228" s="25">
        <v>0</v>
      </c>
      <c r="DC228" s="25">
        <v>0</v>
      </c>
      <c r="DD228" s="25" t="s">
        <v>48214</v>
      </c>
      <c r="DE228" s="25" t="s">
        <v>8157</v>
      </c>
      <c r="DF228" s="25">
        <v>0</v>
      </c>
      <c r="DG228" s="25">
        <v>0</v>
      </c>
      <c r="DH228" s="25">
        <v>0</v>
      </c>
      <c r="DI228" s="16" t="s">
        <v>48215</v>
      </c>
      <c r="DJ228" s="17" t="s">
        <v>8158</v>
      </c>
      <c r="DK228" s="25">
        <v>0</v>
      </c>
      <c r="DL228" s="25">
        <v>0</v>
      </c>
      <c r="DM228" s="25">
        <v>0</v>
      </c>
      <c r="DN228" s="16" t="s">
        <v>48216</v>
      </c>
      <c r="DO228" s="17" t="s">
        <v>8159</v>
      </c>
      <c r="DP228" s="25">
        <v>0</v>
      </c>
      <c r="DQ228" s="25">
        <v>0</v>
      </c>
      <c r="DR228" s="25">
        <v>0</v>
      </c>
      <c r="DS228" s="16" t="s">
        <v>48217</v>
      </c>
      <c r="DT228" s="17" t="s">
        <v>8160</v>
      </c>
      <c r="DU228" s="25">
        <v>0</v>
      </c>
      <c r="DV228" s="25">
        <v>0</v>
      </c>
      <c r="DW228" s="25">
        <v>0</v>
      </c>
      <c r="DX228" s="16" t="s">
        <v>48218</v>
      </c>
      <c r="DY228" s="17" t="s">
        <v>8161</v>
      </c>
      <c r="DZ228" s="25">
        <v>0</v>
      </c>
      <c r="EA228" s="25">
        <v>0</v>
      </c>
      <c r="EB228" s="16">
        <v>0</v>
      </c>
      <c r="EC228" s="16" t="s">
        <v>48219</v>
      </c>
      <c r="ED228" s="17" t="s">
        <v>8162</v>
      </c>
      <c r="EE228" s="25">
        <v>0</v>
      </c>
      <c r="EF228" s="25">
        <v>0</v>
      </c>
      <c r="EG228" s="16">
        <v>0</v>
      </c>
      <c r="EH228" s="16" t="s">
        <v>48220</v>
      </c>
      <c r="EI228" s="16" t="s">
        <v>8163</v>
      </c>
      <c r="EJ228" s="16">
        <v>0</v>
      </c>
      <c r="EK228" s="16">
        <v>0</v>
      </c>
      <c r="EL228" s="16">
        <v>0</v>
      </c>
      <c r="EM228" s="16" t="s">
        <v>48221</v>
      </c>
      <c r="EN228" s="17" t="s">
        <v>8164</v>
      </c>
      <c r="EO228" s="25">
        <v>0</v>
      </c>
      <c r="EP228" s="25">
        <v>0</v>
      </c>
      <c r="EQ228" s="16">
        <v>0</v>
      </c>
      <c r="ER228" s="16" t="s">
        <v>48222</v>
      </c>
      <c r="ES228" s="17" t="s">
        <v>8165</v>
      </c>
      <c r="ET228" s="17">
        <v>0</v>
      </c>
      <c r="EU228" s="17">
        <v>0</v>
      </c>
      <c r="EV228" s="17">
        <v>0</v>
      </c>
      <c r="EW228" s="17" t="s">
        <v>48223</v>
      </c>
      <c r="EX228" s="17" t="s">
        <v>8166</v>
      </c>
      <c r="EY228" s="17">
        <v>0</v>
      </c>
      <c r="EZ228" s="17">
        <v>0</v>
      </c>
      <c r="FA228" s="17">
        <v>0</v>
      </c>
      <c r="FB228" s="17" t="s">
        <v>48224</v>
      </c>
      <c r="FC228" s="17" t="s">
        <v>8167</v>
      </c>
      <c r="FD228" s="17">
        <v>0</v>
      </c>
      <c r="FE228" s="17">
        <v>0</v>
      </c>
      <c r="FF228" s="17">
        <v>0</v>
      </c>
      <c r="FH228" s="17">
        <v>0</v>
      </c>
      <c r="FI228" s="17">
        <v>0</v>
      </c>
      <c r="FJ228" s="17">
        <v>0</v>
      </c>
      <c r="FL228" s="17">
        <v>0</v>
      </c>
      <c r="FM228" s="17">
        <v>0</v>
      </c>
      <c r="FN228" s="17">
        <v>0</v>
      </c>
    </row>
    <row r="229" spans="1:170">
      <c r="A229" s="14">
        <v>63700012</v>
      </c>
      <c r="B229" s="15" t="s">
        <v>63</v>
      </c>
      <c r="C229" s="17" t="s">
        <v>421</v>
      </c>
      <c r="D229" s="25">
        <v>0</v>
      </c>
      <c r="E229" s="25">
        <v>0</v>
      </c>
      <c r="F229" s="25">
        <v>0</v>
      </c>
      <c r="I229" s="16"/>
      <c r="L229" s="20" t="s">
        <v>3</v>
      </c>
      <c r="M229" s="17" t="s">
        <v>48225</v>
      </c>
      <c r="N229" s="17" t="s">
        <v>8168</v>
      </c>
      <c r="O229" s="25">
        <v>0</v>
      </c>
      <c r="P229" s="25">
        <v>0</v>
      </c>
      <c r="Q229" s="25">
        <v>0</v>
      </c>
      <c r="R229" s="16" t="s">
        <v>48226</v>
      </c>
      <c r="S229" s="17" t="s">
        <v>8169</v>
      </c>
      <c r="T229" s="25">
        <v>0</v>
      </c>
      <c r="U229" s="25">
        <v>0</v>
      </c>
      <c r="V229" s="25">
        <v>0</v>
      </c>
      <c r="W229" s="16" t="s">
        <v>48227</v>
      </c>
      <c r="X229" s="17" t="s">
        <v>8170</v>
      </c>
      <c r="Y229" s="25">
        <v>0</v>
      </c>
      <c r="Z229" s="25">
        <v>0</v>
      </c>
      <c r="AA229" s="25">
        <v>0</v>
      </c>
      <c r="AB229" s="16" t="s">
        <v>48228</v>
      </c>
      <c r="AC229" s="17" t="s">
        <v>8171</v>
      </c>
      <c r="AD229" s="25">
        <v>0</v>
      </c>
      <c r="AE229" s="25">
        <v>0</v>
      </c>
      <c r="AF229" s="25">
        <v>0</v>
      </c>
      <c r="AG229" s="16" t="s">
        <v>48229</v>
      </c>
      <c r="AH229" s="17" t="s">
        <v>8172</v>
      </c>
      <c r="AI229" s="25">
        <v>0</v>
      </c>
      <c r="AJ229" s="25">
        <v>0</v>
      </c>
      <c r="AK229" s="25">
        <v>0</v>
      </c>
      <c r="AL229" s="16" t="s">
        <v>48230</v>
      </c>
      <c r="AM229" s="17" t="s">
        <v>8173</v>
      </c>
      <c r="AN229" s="25">
        <v>0</v>
      </c>
      <c r="AO229" s="25">
        <v>0</v>
      </c>
      <c r="AP229" s="25">
        <v>0</v>
      </c>
      <c r="AQ229" s="16" t="s">
        <v>48231</v>
      </c>
      <c r="AR229" s="17" t="s">
        <v>8174</v>
      </c>
      <c r="AS229" s="25">
        <v>0</v>
      </c>
      <c r="AT229" s="25">
        <v>0</v>
      </c>
      <c r="AU229" s="25">
        <v>0</v>
      </c>
      <c r="AV229" s="16" t="s">
        <v>48232</v>
      </c>
      <c r="AW229" s="17" t="s">
        <v>8175</v>
      </c>
      <c r="AX229" s="25">
        <v>0</v>
      </c>
      <c r="AY229" s="25">
        <v>0</v>
      </c>
      <c r="AZ229" s="25">
        <v>0</v>
      </c>
      <c r="BA229" s="16" t="s">
        <v>48233</v>
      </c>
      <c r="BB229" s="17" t="s">
        <v>8176</v>
      </c>
      <c r="BC229" s="25">
        <v>0</v>
      </c>
      <c r="BD229" s="25">
        <v>0</v>
      </c>
      <c r="BE229" s="25">
        <v>0</v>
      </c>
      <c r="BF229" s="16" t="s">
        <v>48234</v>
      </c>
      <c r="BG229" s="17" t="s">
        <v>8177</v>
      </c>
      <c r="BH229" s="25">
        <v>0</v>
      </c>
      <c r="BI229" s="25">
        <v>0</v>
      </c>
      <c r="BJ229" s="25">
        <v>0</v>
      </c>
      <c r="BK229" s="16" t="s">
        <v>48235</v>
      </c>
      <c r="BL229" s="17" t="s">
        <v>8178</v>
      </c>
      <c r="BM229" s="25">
        <v>0</v>
      </c>
      <c r="BN229" s="25">
        <v>0</v>
      </c>
      <c r="BO229" s="25">
        <v>0</v>
      </c>
      <c r="BP229" s="16" t="s">
        <v>48236</v>
      </c>
      <c r="BQ229" s="17" t="s">
        <v>8179</v>
      </c>
      <c r="BR229" s="25">
        <v>0</v>
      </c>
      <c r="BS229" s="25">
        <v>0</v>
      </c>
      <c r="BT229" s="25">
        <v>0</v>
      </c>
      <c r="BU229" s="16" t="s">
        <v>48237</v>
      </c>
      <c r="BV229" s="17" t="s">
        <v>8180</v>
      </c>
      <c r="BW229" s="25">
        <v>0</v>
      </c>
      <c r="BX229" s="25">
        <v>0</v>
      </c>
      <c r="BY229" s="25">
        <v>0</v>
      </c>
      <c r="BZ229" s="16" t="s">
        <v>48238</v>
      </c>
      <c r="CA229" s="17" t="s">
        <v>8181</v>
      </c>
      <c r="CB229" s="25">
        <v>0</v>
      </c>
      <c r="CC229" s="25">
        <v>0</v>
      </c>
      <c r="CD229" s="25">
        <v>0</v>
      </c>
      <c r="CE229" s="16" t="s">
        <v>48239</v>
      </c>
      <c r="CF229" s="17" t="s">
        <v>8182</v>
      </c>
      <c r="CG229" s="25">
        <v>0</v>
      </c>
      <c r="CH229" s="25">
        <v>0</v>
      </c>
      <c r="CI229" s="25">
        <v>0</v>
      </c>
      <c r="CJ229" s="16" t="s">
        <v>48240</v>
      </c>
      <c r="CK229" s="17" t="s">
        <v>8183</v>
      </c>
      <c r="CL229" s="25">
        <v>0</v>
      </c>
      <c r="CM229" s="25">
        <v>0</v>
      </c>
      <c r="CN229" s="25">
        <v>0</v>
      </c>
      <c r="CO229" s="16" t="s">
        <v>48241</v>
      </c>
      <c r="CP229" s="17" t="s">
        <v>8184</v>
      </c>
      <c r="CQ229" s="25">
        <v>0</v>
      </c>
      <c r="CR229" s="25">
        <v>0</v>
      </c>
      <c r="CS229" s="25">
        <v>0</v>
      </c>
      <c r="CT229" s="16" t="s">
        <v>48242</v>
      </c>
      <c r="CU229" s="17" t="s">
        <v>8185</v>
      </c>
      <c r="CV229" s="25">
        <v>0</v>
      </c>
      <c r="CW229" s="25">
        <v>0</v>
      </c>
      <c r="CX229" s="25">
        <v>0</v>
      </c>
      <c r="CY229" s="16" t="s">
        <v>48243</v>
      </c>
      <c r="CZ229" s="17" t="s">
        <v>8186</v>
      </c>
      <c r="DA229" s="25">
        <v>0</v>
      </c>
      <c r="DB229" s="25">
        <v>0</v>
      </c>
      <c r="DC229" s="25">
        <v>0</v>
      </c>
      <c r="DD229" s="25" t="s">
        <v>48244</v>
      </c>
      <c r="DE229" s="25" t="s">
        <v>8187</v>
      </c>
      <c r="DF229" s="25">
        <v>0</v>
      </c>
      <c r="DG229" s="25">
        <v>0</v>
      </c>
      <c r="DH229" s="25">
        <v>0</v>
      </c>
      <c r="DI229" s="16" t="s">
        <v>48245</v>
      </c>
      <c r="DJ229" s="17" t="s">
        <v>8188</v>
      </c>
      <c r="DK229" s="25">
        <v>0</v>
      </c>
      <c r="DL229" s="25">
        <v>0</v>
      </c>
      <c r="DM229" s="25">
        <v>0</v>
      </c>
      <c r="DN229" s="16" t="s">
        <v>48246</v>
      </c>
      <c r="DO229" s="17" t="s">
        <v>8189</v>
      </c>
      <c r="DP229" s="25">
        <v>0</v>
      </c>
      <c r="DQ229" s="25">
        <v>0</v>
      </c>
      <c r="DR229" s="25">
        <v>0</v>
      </c>
      <c r="DS229" s="16" t="s">
        <v>48247</v>
      </c>
      <c r="DT229" s="17" t="s">
        <v>8190</v>
      </c>
      <c r="DU229" s="25">
        <v>0</v>
      </c>
      <c r="DV229" s="25">
        <v>0</v>
      </c>
      <c r="DW229" s="25">
        <v>0</v>
      </c>
      <c r="DX229" s="16" t="s">
        <v>48248</v>
      </c>
      <c r="DY229" s="17" t="s">
        <v>8191</v>
      </c>
      <c r="DZ229" s="25">
        <v>0</v>
      </c>
      <c r="EA229" s="25">
        <v>0</v>
      </c>
      <c r="EB229" s="16">
        <v>0</v>
      </c>
      <c r="EC229" s="16" t="s">
        <v>48249</v>
      </c>
      <c r="ED229" s="17" t="s">
        <v>8192</v>
      </c>
      <c r="EE229" s="25">
        <v>0</v>
      </c>
      <c r="EF229" s="25">
        <v>0</v>
      </c>
      <c r="EG229" s="16">
        <v>0</v>
      </c>
      <c r="EH229" s="16" t="s">
        <v>48250</v>
      </c>
      <c r="EI229" s="16" t="s">
        <v>8193</v>
      </c>
      <c r="EJ229" s="16">
        <v>0</v>
      </c>
      <c r="EK229" s="16">
        <v>0</v>
      </c>
      <c r="EL229" s="16">
        <v>0</v>
      </c>
      <c r="EM229" s="16" t="s">
        <v>48251</v>
      </c>
      <c r="EN229" s="17" t="s">
        <v>8194</v>
      </c>
      <c r="EO229" s="25">
        <v>0</v>
      </c>
      <c r="EP229" s="25">
        <v>0</v>
      </c>
      <c r="EQ229" s="16">
        <v>0</v>
      </c>
      <c r="ER229" s="16" t="s">
        <v>48252</v>
      </c>
      <c r="ES229" s="17" t="s">
        <v>8195</v>
      </c>
      <c r="ET229" s="17">
        <v>0</v>
      </c>
      <c r="EU229" s="17">
        <v>0</v>
      </c>
      <c r="EV229" s="17">
        <v>0</v>
      </c>
      <c r="EW229" s="17" t="s">
        <v>48253</v>
      </c>
      <c r="EX229" s="17" t="s">
        <v>8196</v>
      </c>
      <c r="EY229" s="17">
        <v>0</v>
      </c>
      <c r="EZ229" s="17">
        <v>0</v>
      </c>
      <c r="FA229" s="17">
        <v>0</v>
      </c>
      <c r="FB229" s="17" t="s">
        <v>48254</v>
      </c>
      <c r="FC229" s="17" t="s">
        <v>8197</v>
      </c>
      <c r="FD229" s="17">
        <v>0</v>
      </c>
      <c r="FE229" s="17">
        <v>0</v>
      </c>
      <c r="FF229" s="17">
        <v>0</v>
      </c>
      <c r="FH229" s="17">
        <v>0</v>
      </c>
      <c r="FI229" s="17">
        <v>0</v>
      </c>
      <c r="FJ229" s="17">
        <v>0</v>
      </c>
      <c r="FL229" s="17">
        <v>0</v>
      </c>
      <c r="FM229" s="17">
        <v>0</v>
      </c>
      <c r="FN229" s="17">
        <v>0</v>
      </c>
    </row>
    <row r="230" spans="1:170">
      <c r="A230" s="14">
        <v>63700013</v>
      </c>
      <c r="B230" s="15" t="s">
        <v>63</v>
      </c>
      <c r="C230" s="17" t="s">
        <v>422</v>
      </c>
      <c r="D230" s="25">
        <v>0</v>
      </c>
      <c r="E230" s="25">
        <v>0</v>
      </c>
      <c r="F230" s="25">
        <v>0</v>
      </c>
      <c r="I230" s="16"/>
      <c r="L230" s="20" t="s">
        <v>4</v>
      </c>
      <c r="M230" s="17" t="s">
        <v>48255</v>
      </c>
      <c r="N230" s="17" t="s">
        <v>8198</v>
      </c>
      <c r="O230" s="25">
        <v>0</v>
      </c>
      <c r="P230" s="25">
        <v>0</v>
      </c>
      <c r="Q230" s="25">
        <v>0</v>
      </c>
      <c r="R230" s="16" t="s">
        <v>48256</v>
      </c>
      <c r="S230" s="17" t="s">
        <v>8199</v>
      </c>
      <c r="T230" s="25">
        <v>0</v>
      </c>
      <c r="U230" s="25">
        <v>0</v>
      </c>
      <c r="V230" s="25">
        <v>0</v>
      </c>
      <c r="W230" s="16" t="s">
        <v>48257</v>
      </c>
      <c r="X230" s="17" t="s">
        <v>8200</v>
      </c>
      <c r="Y230" s="25">
        <v>0</v>
      </c>
      <c r="Z230" s="25">
        <v>0</v>
      </c>
      <c r="AA230" s="25">
        <v>0</v>
      </c>
      <c r="AB230" s="16" t="s">
        <v>48258</v>
      </c>
      <c r="AC230" s="17" t="s">
        <v>8201</v>
      </c>
      <c r="AD230" s="25">
        <v>0</v>
      </c>
      <c r="AE230" s="25">
        <v>0</v>
      </c>
      <c r="AF230" s="25">
        <v>0</v>
      </c>
      <c r="AG230" s="16" t="s">
        <v>48259</v>
      </c>
      <c r="AH230" s="17" t="s">
        <v>8202</v>
      </c>
      <c r="AI230" s="25">
        <v>0</v>
      </c>
      <c r="AJ230" s="25">
        <v>0</v>
      </c>
      <c r="AK230" s="25">
        <v>0</v>
      </c>
      <c r="AL230" s="16" t="s">
        <v>48260</v>
      </c>
      <c r="AM230" s="17" t="s">
        <v>8203</v>
      </c>
      <c r="AN230" s="25">
        <v>0</v>
      </c>
      <c r="AO230" s="25">
        <v>0</v>
      </c>
      <c r="AP230" s="25">
        <v>0</v>
      </c>
      <c r="AQ230" s="16" t="s">
        <v>48261</v>
      </c>
      <c r="AR230" s="17" t="s">
        <v>8204</v>
      </c>
      <c r="AS230" s="25">
        <v>0</v>
      </c>
      <c r="AT230" s="25">
        <v>0</v>
      </c>
      <c r="AU230" s="25">
        <v>0</v>
      </c>
      <c r="AV230" s="16" t="s">
        <v>48262</v>
      </c>
      <c r="AW230" s="17" t="s">
        <v>8205</v>
      </c>
      <c r="AX230" s="25">
        <v>0</v>
      </c>
      <c r="AY230" s="25">
        <v>0</v>
      </c>
      <c r="AZ230" s="25">
        <v>0</v>
      </c>
      <c r="BA230" s="16" t="s">
        <v>48263</v>
      </c>
      <c r="BB230" s="17" t="s">
        <v>8206</v>
      </c>
      <c r="BC230" s="25">
        <v>0</v>
      </c>
      <c r="BD230" s="25">
        <v>0</v>
      </c>
      <c r="BE230" s="25">
        <v>0</v>
      </c>
      <c r="BF230" s="16" t="s">
        <v>48264</v>
      </c>
      <c r="BG230" s="17" t="s">
        <v>8207</v>
      </c>
      <c r="BH230" s="25">
        <v>0</v>
      </c>
      <c r="BI230" s="25">
        <v>0</v>
      </c>
      <c r="BJ230" s="25">
        <v>0</v>
      </c>
      <c r="BK230" s="16" t="s">
        <v>48265</v>
      </c>
      <c r="BL230" s="17" t="s">
        <v>8208</v>
      </c>
      <c r="BM230" s="25">
        <v>0</v>
      </c>
      <c r="BN230" s="25">
        <v>0</v>
      </c>
      <c r="BO230" s="25">
        <v>0</v>
      </c>
      <c r="BP230" s="16" t="s">
        <v>48266</v>
      </c>
      <c r="BQ230" s="17" t="s">
        <v>8209</v>
      </c>
      <c r="BR230" s="25">
        <v>0</v>
      </c>
      <c r="BS230" s="25">
        <v>0</v>
      </c>
      <c r="BT230" s="25">
        <v>0</v>
      </c>
      <c r="BU230" s="16" t="s">
        <v>48267</v>
      </c>
      <c r="BV230" s="17" t="s">
        <v>8210</v>
      </c>
      <c r="BW230" s="25">
        <v>0</v>
      </c>
      <c r="BX230" s="25">
        <v>0</v>
      </c>
      <c r="BY230" s="25">
        <v>0</v>
      </c>
      <c r="BZ230" s="16" t="s">
        <v>48268</v>
      </c>
      <c r="CA230" s="17" t="s">
        <v>8211</v>
      </c>
      <c r="CB230" s="25">
        <v>0</v>
      </c>
      <c r="CC230" s="25">
        <v>0</v>
      </c>
      <c r="CD230" s="25">
        <v>0</v>
      </c>
      <c r="CE230" s="16" t="s">
        <v>48269</v>
      </c>
      <c r="CF230" s="17" t="s">
        <v>8212</v>
      </c>
      <c r="CG230" s="25">
        <v>0</v>
      </c>
      <c r="CH230" s="25">
        <v>0</v>
      </c>
      <c r="CI230" s="25">
        <v>0</v>
      </c>
      <c r="CJ230" s="16" t="s">
        <v>48270</v>
      </c>
      <c r="CK230" s="17" t="s">
        <v>8213</v>
      </c>
      <c r="CL230" s="25">
        <v>0</v>
      </c>
      <c r="CM230" s="25">
        <v>0</v>
      </c>
      <c r="CN230" s="25">
        <v>0</v>
      </c>
      <c r="CO230" s="16" t="s">
        <v>48271</v>
      </c>
      <c r="CP230" s="17" t="s">
        <v>8214</v>
      </c>
      <c r="CQ230" s="25">
        <v>0</v>
      </c>
      <c r="CR230" s="25">
        <v>0</v>
      </c>
      <c r="CS230" s="25">
        <v>0</v>
      </c>
      <c r="CT230" s="16" t="s">
        <v>48272</v>
      </c>
      <c r="CU230" s="17" t="s">
        <v>8215</v>
      </c>
      <c r="CV230" s="25">
        <v>0</v>
      </c>
      <c r="CW230" s="25">
        <v>0</v>
      </c>
      <c r="CX230" s="25">
        <v>0</v>
      </c>
      <c r="CY230" s="16" t="s">
        <v>48273</v>
      </c>
      <c r="CZ230" s="17" t="s">
        <v>8216</v>
      </c>
      <c r="DA230" s="25">
        <v>0</v>
      </c>
      <c r="DB230" s="25">
        <v>0</v>
      </c>
      <c r="DC230" s="25">
        <v>0</v>
      </c>
      <c r="DD230" s="25" t="s">
        <v>48274</v>
      </c>
      <c r="DE230" s="25" t="s">
        <v>8217</v>
      </c>
      <c r="DF230" s="25">
        <v>0</v>
      </c>
      <c r="DG230" s="25">
        <v>0</v>
      </c>
      <c r="DH230" s="25">
        <v>0</v>
      </c>
      <c r="DI230" s="16" t="s">
        <v>48275</v>
      </c>
      <c r="DJ230" s="17" t="s">
        <v>8218</v>
      </c>
      <c r="DK230" s="25">
        <v>0</v>
      </c>
      <c r="DL230" s="25">
        <v>0</v>
      </c>
      <c r="DM230" s="25">
        <v>0</v>
      </c>
      <c r="DN230" s="16" t="s">
        <v>48276</v>
      </c>
      <c r="DO230" s="17" t="s">
        <v>8219</v>
      </c>
      <c r="DP230" s="25">
        <v>0</v>
      </c>
      <c r="DQ230" s="25">
        <v>0</v>
      </c>
      <c r="DR230" s="25">
        <v>0</v>
      </c>
      <c r="DS230" s="16" t="s">
        <v>48277</v>
      </c>
      <c r="DT230" s="17" t="s">
        <v>8220</v>
      </c>
      <c r="DU230" s="25">
        <v>0</v>
      </c>
      <c r="DV230" s="25">
        <v>0</v>
      </c>
      <c r="DW230" s="25">
        <v>0</v>
      </c>
      <c r="DX230" s="16" t="s">
        <v>48278</v>
      </c>
      <c r="DY230" s="17" t="s">
        <v>8221</v>
      </c>
      <c r="DZ230" s="25">
        <v>0</v>
      </c>
      <c r="EA230" s="25">
        <v>0</v>
      </c>
      <c r="EB230" s="16">
        <v>0</v>
      </c>
      <c r="EC230" s="16" t="s">
        <v>48279</v>
      </c>
      <c r="ED230" s="17" t="s">
        <v>8222</v>
      </c>
      <c r="EE230" s="25">
        <v>0</v>
      </c>
      <c r="EF230" s="25">
        <v>0</v>
      </c>
      <c r="EG230" s="16">
        <v>0</v>
      </c>
      <c r="EH230" s="16" t="s">
        <v>48280</v>
      </c>
      <c r="EI230" s="16" t="s">
        <v>8223</v>
      </c>
      <c r="EJ230" s="16">
        <v>0</v>
      </c>
      <c r="EK230" s="16">
        <v>0</v>
      </c>
      <c r="EL230" s="16">
        <v>0</v>
      </c>
      <c r="EM230" s="16" t="s">
        <v>48281</v>
      </c>
      <c r="EN230" s="17" t="s">
        <v>8224</v>
      </c>
      <c r="EO230" s="25">
        <v>0</v>
      </c>
      <c r="EP230" s="25">
        <v>0</v>
      </c>
      <c r="EQ230" s="16">
        <v>0</v>
      </c>
      <c r="ER230" s="16" t="s">
        <v>48282</v>
      </c>
      <c r="ES230" s="17" t="s">
        <v>8225</v>
      </c>
      <c r="ET230" s="17">
        <v>0</v>
      </c>
      <c r="EU230" s="17">
        <v>0</v>
      </c>
      <c r="EV230" s="17">
        <v>0</v>
      </c>
      <c r="EW230" s="17" t="s">
        <v>48283</v>
      </c>
      <c r="EX230" s="17" t="s">
        <v>8226</v>
      </c>
      <c r="EY230" s="17">
        <v>0</v>
      </c>
      <c r="EZ230" s="17">
        <v>0</v>
      </c>
      <c r="FA230" s="17">
        <v>0</v>
      </c>
      <c r="FB230" s="17" t="s">
        <v>48284</v>
      </c>
      <c r="FC230" s="17" t="s">
        <v>8227</v>
      </c>
      <c r="FD230" s="17">
        <v>0</v>
      </c>
      <c r="FE230" s="17">
        <v>0</v>
      </c>
      <c r="FF230" s="17">
        <v>0</v>
      </c>
      <c r="FH230" s="17">
        <v>0</v>
      </c>
      <c r="FI230" s="17">
        <v>0</v>
      </c>
      <c r="FJ230" s="17">
        <v>0</v>
      </c>
      <c r="FL230" s="17">
        <v>0</v>
      </c>
      <c r="FM230" s="17">
        <v>0</v>
      </c>
      <c r="FN230" s="17">
        <v>0</v>
      </c>
    </row>
    <row r="231" spans="1:170">
      <c r="B231" s="15" t="s">
        <v>1487</v>
      </c>
      <c r="D231" s="8">
        <v>0</v>
      </c>
      <c r="E231" s="8">
        <v>0</v>
      </c>
      <c r="F231" s="53">
        <v>0</v>
      </c>
      <c r="G231" s="53"/>
      <c r="H231" s="53"/>
      <c r="I231" s="16"/>
      <c r="L231" s="20" t="s">
        <v>1487</v>
      </c>
      <c r="M231" s="17" t="s">
        <v>42315</v>
      </c>
      <c r="O231" s="53">
        <v>0</v>
      </c>
      <c r="P231" s="25">
        <v>0</v>
      </c>
      <c r="Q231" s="53">
        <v>0</v>
      </c>
      <c r="R231" s="16" t="s">
        <v>42316</v>
      </c>
      <c r="S231" s="17"/>
      <c r="T231" s="53">
        <v>0</v>
      </c>
      <c r="U231" s="25">
        <v>0</v>
      </c>
      <c r="V231" s="53">
        <v>0</v>
      </c>
      <c r="W231" s="16" t="s">
        <v>42317</v>
      </c>
      <c r="X231" s="17"/>
      <c r="Y231" s="53">
        <v>0</v>
      </c>
      <c r="Z231" s="53">
        <v>0</v>
      </c>
      <c r="AA231" s="53">
        <v>0</v>
      </c>
      <c r="AB231" s="16" t="s">
        <v>42318</v>
      </c>
      <c r="AC231" s="17"/>
      <c r="AD231" s="53">
        <v>0</v>
      </c>
      <c r="AE231" s="53">
        <v>0</v>
      </c>
      <c r="AF231" s="53">
        <v>0</v>
      </c>
      <c r="AG231" s="16" t="s">
        <v>42319</v>
      </c>
      <c r="AH231" s="17"/>
      <c r="AI231" s="53">
        <v>0</v>
      </c>
      <c r="AJ231" s="53">
        <v>0</v>
      </c>
      <c r="AK231" s="53">
        <v>0</v>
      </c>
      <c r="AL231" s="16" t="s">
        <v>42320</v>
      </c>
      <c r="AM231" s="17"/>
      <c r="AN231" s="53">
        <v>0</v>
      </c>
      <c r="AO231" s="53">
        <v>0</v>
      </c>
      <c r="AP231" s="53">
        <v>0</v>
      </c>
      <c r="AQ231" s="16" t="s">
        <v>42321</v>
      </c>
      <c r="AR231" s="17"/>
      <c r="AS231" s="53">
        <v>0</v>
      </c>
      <c r="AT231" s="53">
        <v>0</v>
      </c>
      <c r="AU231" s="53">
        <v>0</v>
      </c>
      <c r="AV231" s="16" t="s">
        <v>42322</v>
      </c>
      <c r="AW231" s="17"/>
      <c r="AX231" s="53">
        <v>0</v>
      </c>
      <c r="AY231" s="53">
        <v>0</v>
      </c>
      <c r="AZ231" s="53">
        <v>0</v>
      </c>
      <c r="BA231" s="16" t="s">
        <v>42323</v>
      </c>
      <c r="BB231" s="17"/>
      <c r="BC231" s="53">
        <v>0</v>
      </c>
      <c r="BD231" s="53">
        <v>0</v>
      </c>
      <c r="BE231" s="53">
        <v>0</v>
      </c>
      <c r="BF231" s="16" t="s">
        <v>42324</v>
      </c>
      <c r="BG231" s="17"/>
      <c r="BH231" s="53">
        <v>0</v>
      </c>
      <c r="BI231" s="53">
        <v>0</v>
      </c>
      <c r="BJ231" s="53">
        <v>0</v>
      </c>
      <c r="BK231" s="16" t="s">
        <v>42325</v>
      </c>
      <c r="BL231" s="17"/>
      <c r="BM231" s="53">
        <v>0</v>
      </c>
      <c r="BN231" s="53">
        <v>0</v>
      </c>
      <c r="BO231" s="53">
        <v>0</v>
      </c>
      <c r="BP231" s="16" t="s">
        <v>42326</v>
      </c>
      <c r="BQ231" s="17"/>
      <c r="BR231" s="53">
        <v>0</v>
      </c>
      <c r="BS231" s="53">
        <v>0</v>
      </c>
      <c r="BT231" s="53">
        <v>0</v>
      </c>
      <c r="BU231" s="16" t="s">
        <v>42327</v>
      </c>
      <c r="BV231" s="17"/>
      <c r="BW231" s="53">
        <v>0</v>
      </c>
      <c r="BX231" s="53">
        <v>0</v>
      </c>
      <c r="BY231" s="53">
        <v>0</v>
      </c>
      <c r="BZ231" s="16" t="s">
        <v>42328</v>
      </c>
      <c r="CA231" s="17"/>
      <c r="CB231" s="53">
        <v>0</v>
      </c>
      <c r="CC231" s="53">
        <v>0</v>
      </c>
      <c r="CD231" s="53">
        <v>0</v>
      </c>
      <c r="CE231" s="16" t="s">
        <v>42329</v>
      </c>
      <c r="CF231" s="17"/>
      <c r="CG231" s="53">
        <v>0</v>
      </c>
      <c r="CH231" s="53">
        <v>0</v>
      </c>
      <c r="CI231" s="53">
        <v>0</v>
      </c>
      <c r="CJ231" s="16" t="s">
        <v>42330</v>
      </c>
      <c r="CK231" s="17"/>
      <c r="CL231" s="53">
        <v>0</v>
      </c>
      <c r="CM231" s="53">
        <v>0</v>
      </c>
      <c r="CN231" s="53">
        <v>0</v>
      </c>
      <c r="CO231" s="16" t="s">
        <v>42331</v>
      </c>
      <c r="CP231" s="17"/>
      <c r="CQ231" s="53">
        <v>0</v>
      </c>
      <c r="CR231" s="53">
        <v>0</v>
      </c>
      <c r="CS231" s="53">
        <v>0</v>
      </c>
      <c r="CT231" s="16" t="s">
        <v>42332</v>
      </c>
      <c r="CU231" s="17"/>
      <c r="CV231" s="53">
        <v>0</v>
      </c>
      <c r="CW231" s="53">
        <v>0</v>
      </c>
      <c r="CX231" s="53">
        <v>0</v>
      </c>
      <c r="CY231" s="16" t="s">
        <v>42333</v>
      </c>
      <c r="CZ231" s="17"/>
      <c r="DA231" s="53">
        <v>0</v>
      </c>
      <c r="DB231" s="53">
        <v>0</v>
      </c>
      <c r="DC231" s="53">
        <v>0</v>
      </c>
      <c r="DD231" s="53" t="s">
        <v>42334</v>
      </c>
      <c r="DE231" s="53"/>
      <c r="DF231" s="53">
        <v>0</v>
      </c>
      <c r="DG231" s="53">
        <v>0</v>
      </c>
      <c r="DH231" s="53">
        <v>0</v>
      </c>
      <c r="DI231" s="16" t="s">
        <v>42335</v>
      </c>
      <c r="DJ231" s="17"/>
      <c r="DK231" s="53">
        <v>0</v>
      </c>
      <c r="DL231" s="53">
        <v>0</v>
      </c>
      <c r="DM231" s="53">
        <v>0</v>
      </c>
      <c r="DN231" s="16" t="s">
        <v>42336</v>
      </c>
      <c r="DO231" s="17"/>
      <c r="DP231" s="53">
        <v>0</v>
      </c>
      <c r="DQ231" s="53">
        <v>0</v>
      </c>
      <c r="DR231" s="53">
        <v>0</v>
      </c>
      <c r="DS231" s="16" t="s">
        <v>42337</v>
      </c>
      <c r="DT231" s="17"/>
      <c r="DU231" s="53">
        <v>0</v>
      </c>
      <c r="DV231" s="53">
        <v>0</v>
      </c>
      <c r="DW231" s="53">
        <v>0</v>
      </c>
      <c r="DX231" s="16" t="s">
        <v>42338</v>
      </c>
      <c r="DY231" s="17"/>
      <c r="DZ231" s="53">
        <v>0</v>
      </c>
      <c r="EA231" s="53">
        <v>0</v>
      </c>
      <c r="EB231" s="53">
        <v>0</v>
      </c>
      <c r="EC231" s="16" t="s">
        <v>42339</v>
      </c>
      <c r="ED231" s="17"/>
      <c r="EE231" s="53">
        <v>0</v>
      </c>
      <c r="EF231" s="53">
        <v>0</v>
      </c>
      <c r="EG231" s="53">
        <v>0</v>
      </c>
      <c r="EH231" s="16" t="s">
        <v>42340</v>
      </c>
      <c r="EI231" s="16"/>
      <c r="EJ231" s="16">
        <v>0</v>
      </c>
      <c r="EK231" s="16">
        <v>0</v>
      </c>
      <c r="EL231" s="16">
        <v>0</v>
      </c>
      <c r="EM231" s="16" t="s">
        <v>42341</v>
      </c>
      <c r="EN231" s="17"/>
      <c r="EO231" s="53">
        <v>0</v>
      </c>
      <c r="EP231" s="53">
        <v>0</v>
      </c>
      <c r="EQ231" s="53">
        <v>0</v>
      </c>
      <c r="ER231" s="16" t="s">
        <v>42342</v>
      </c>
      <c r="ET231" s="17">
        <v>0</v>
      </c>
      <c r="EU231" s="17">
        <v>0</v>
      </c>
      <c r="EV231" s="17">
        <v>0</v>
      </c>
      <c r="EW231" s="17" t="s">
        <v>42343</v>
      </c>
      <c r="EY231" s="17">
        <v>0</v>
      </c>
      <c r="EZ231" s="17">
        <v>0</v>
      </c>
      <c r="FA231" s="17">
        <v>0</v>
      </c>
      <c r="FB231" s="17" t="s">
        <v>42344</v>
      </c>
      <c r="FD231" s="17">
        <v>0</v>
      </c>
      <c r="FE231" s="17">
        <v>0</v>
      </c>
      <c r="FF231" s="17">
        <v>0</v>
      </c>
      <c r="FH231" s="17">
        <v>0</v>
      </c>
      <c r="FI231" s="17">
        <v>0</v>
      </c>
      <c r="FJ231" s="17">
        <v>0</v>
      </c>
      <c r="FL231" s="17">
        <v>0</v>
      </c>
      <c r="FM231" s="17">
        <v>0</v>
      </c>
      <c r="FN231" s="17">
        <v>0</v>
      </c>
    </row>
    <row r="232" spans="1:170">
      <c r="A232" s="14">
        <v>64000000</v>
      </c>
      <c r="B232" s="15" t="s">
        <v>65</v>
      </c>
      <c r="C232" s="17" t="s">
        <v>423</v>
      </c>
      <c r="D232" s="25">
        <v>0</v>
      </c>
      <c r="E232" s="25">
        <v>0</v>
      </c>
      <c r="F232" s="25">
        <v>0</v>
      </c>
      <c r="I232" s="16"/>
      <c r="L232" s="20" t="s">
        <v>208</v>
      </c>
      <c r="M232" s="17" t="s">
        <v>48285</v>
      </c>
      <c r="N232" s="17" t="s">
        <v>8228</v>
      </c>
      <c r="O232" s="25">
        <v>0</v>
      </c>
      <c r="P232" s="25">
        <v>0</v>
      </c>
      <c r="Q232" s="25">
        <v>0</v>
      </c>
      <c r="R232" s="16" t="s">
        <v>48286</v>
      </c>
      <c r="S232" s="17" t="s">
        <v>8229</v>
      </c>
      <c r="T232" s="25">
        <v>0</v>
      </c>
      <c r="U232" s="25">
        <v>0</v>
      </c>
      <c r="V232" s="25">
        <v>0</v>
      </c>
      <c r="W232" s="16" t="s">
        <v>48287</v>
      </c>
      <c r="X232" s="17" t="s">
        <v>8230</v>
      </c>
      <c r="Y232" s="25">
        <v>0</v>
      </c>
      <c r="Z232" s="25">
        <v>0</v>
      </c>
      <c r="AA232" s="25">
        <v>0</v>
      </c>
      <c r="AB232" s="16" t="s">
        <v>48288</v>
      </c>
      <c r="AC232" s="17" t="s">
        <v>8231</v>
      </c>
      <c r="AD232" s="25">
        <v>0</v>
      </c>
      <c r="AE232" s="25">
        <v>0</v>
      </c>
      <c r="AF232" s="25">
        <v>0</v>
      </c>
      <c r="AG232" s="16" t="s">
        <v>48289</v>
      </c>
      <c r="AH232" s="17" t="s">
        <v>8232</v>
      </c>
      <c r="AI232" s="25">
        <v>0</v>
      </c>
      <c r="AJ232" s="25">
        <v>0</v>
      </c>
      <c r="AK232" s="25">
        <v>0</v>
      </c>
      <c r="AL232" s="16" t="s">
        <v>48290</v>
      </c>
      <c r="AM232" s="17" t="s">
        <v>8233</v>
      </c>
      <c r="AN232" s="25">
        <v>0</v>
      </c>
      <c r="AO232" s="25">
        <v>0</v>
      </c>
      <c r="AP232" s="25">
        <v>0</v>
      </c>
      <c r="AQ232" s="16" t="s">
        <v>48291</v>
      </c>
      <c r="AR232" s="17" t="s">
        <v>8234</v>
      </c>
      <c r="AS232" s="25">
        <v>0</v>
      </c>
      <c r="AT232" s="25">
        <v>0</v>
      </c>
      <c r="AU232" s="25">
        <v>0</v>
      </c>
      <c r="AV232" s="16" t="s">
        <v>48292</v>
      </c>
      <c r="AW232" s="17" t="s">
        <v>8235</v>
      </c>
      <c r="AX232" s="25">
        <v>0</v>
      </c>
      <c r="AY232" s="25">
        <v>0</v>
      </c>
      <c r="AZ232" s="25">
        <v>0</v>
      </c>
      <c r="BA232" s="16" t="s">
        <v>48293</v>
      </c>
      <c r="BB232" s="17" t="s">
        <v>8236</v>
      </c>
      <c r="BC232" s="25">
        <v>0</v>
      </c>
      <c r="BD232" s="25">
        <v>0</v>
      </c>
      <c r="BE232" s="25">
        <v>0</v>
      </c>
      <c r="BF232" s="16" t="s">
        <v>48294</v>
      </c>
      <c r="BG232" s="17" t="s">
        <v>8237</v>
      </c>
      <c r="BH232" s="25">
        <v>0</v>
      </c>
      <c r="BI232" s="25">
        <v>0</v>
      </c>
      <c r="BJ232" s="25">
        <v>0</v>
      </c>
      <c r="BK232" s="16" t="s">
        <v>48295</v>
      </c>
      <c r="BL232" s="17" t="s">
        <v>8238</v>
      </c>
      <c r="BM232" s="25">
        <v>0</v>
      </c>
      <c r="BN232" s="25">
        <v>0</v>
      </c>
      <c r="BO232" s="25">
        <v>0</v>
      </c>
      <c r="BP232" s="16" t="s">
        <v>48296</v>
      </c>
      <c r="BQ232" s="17" t="s">
        <v>8239</v>
      </c>
      <c r="BR232" s="25">
        <v>0</v>
      </c>
      <c r="BS232" s="25">
        <v>0</v>
      </c>
      <c r="BT232" s="25">
        <v>0</v>
      </c>
      <c r="BU232" s="16" t="s">
        <v>48297</v>
      </c>
      <c r="BV232" s="17" t="s">
        <v>8240</v>
      </c>
      <c r="BW232" s="25">
        <v>0</v>
      </c>
      <c r="BX232" s="25">
        <v>0</v>
      </c>
      <c r="BY232" s="25">
        <v>0</v>
      </c>
      <c r="BZ232" s="16" t="s">
        <v>48298</v>
      </c>
      <c r="CA232" s="17" t="s">
        <v>8241</v>
      </c>
      <c r="CB232" s="25">
        <v>0</v>
      </c>
      <c r="CC232" s="25">
        <v>0</v>
      </c>
      <c r="CD232" s="25">
        <v>0</v>
      </c>
      <c r="CE232" s="16" t="s">
        <v>48299</v>
      </c>
      <c r="CF232" s="17" t="s">
        <v>8242</v>
      </c>
      <c r="CG232" s="25">
        <v>0</v>
      </c>
      <c r="CH232" s="25">
        <v>0</v>
      </c>
      <c r="CI232" s="25">
        <v>0</v>
      </c>
      <c r="CJ232" s="16" t="s">
        <v>48300</v>
      </c>
      <c r="CK232" s="17" t="s">
        <v>8243</v>
      </c>
      <c r="CL232" s="25">
        <v>0</v>
      </c>
      <c r="CM232" s="25">
        <v>0</v>
      </c>
      <c r="CN232" s="25">
        <v>0</v>
      </c>
      <c r="CO232" s="16" t="s">
        <v>48301</v>
      </c>
      <c r="CP232" s="17" t="s">
        <v>8244</v>
      </c>
      <c r="CQ232" s="25">
        <v>0</v>
      </c>
      <c r="CR232" s="25">
        <v>0</v>
      </c>
      <c r="CS232" s="25">
        <v>0</v>
      </c>
      <c r="CT232" s="16" t="s">
        <v>48302</v>
      </c>
      <c r="CU232" s="17" t="s">
        <v>8245</v>
      </c>
      <c r="CV232" s="25">
        <v>0</v>
      </c>
      <c r="CW232" s="25">
        <v>0</v>
      </c>
      <c r="CX232" s="25">
        <v>0</v>
      </c>
      <c r="CY232" s="16" t="s">
        <v>48303</v>
      </c>
      <c r="CZ232" s="17" t="s">
        <v>8246</v>
      </c>
      <c r="DA232" s="25">
        <v>0</v>
      </c>
      <c r="DB232" s="25">
        <v>0</v>
      </c>
      <c r="DC232" s="25">
        <v>0</v>
      </c>
      <c r="DD232" s="25" t="s">
        <v>48304</v>
      </c>
      <c r="DE232" s="25" t="s">
        <v>8247</v>
      </c>
      <c r="DF232" s="25">
        <v>0</v>
      </c>
      <c r="DG232" s="25">
        <v>0</v>
      </c>
      <c r="DH232" s="25">
        <v>0</v>
      </c>
      <c r="DI232" s="16" t="s">
        <v>48305</v>
      </c>
      <c r="DJ232" s="17" t="s">
        <v>8248</v>
      </c>
      <c r="DK232" s="25">
        <v>0</v>
      </c>
      <c r="DL232" s="25">
        <v>0</v>
      </c>
      <c r="DM232" s="25">
        <v>0</v>
      </c>
      <c r="DN232" s="16" t="s">
        <v>48306</v>
      </c>
      <c r="DO232" s="17" t="s">
        <v>8249</v>
      </c>
      <c r="DP232" s="25">
        <v>0</v>
      </c>
      <c r="DQ232" s="25">
        <v>0</v>
      </c>
      <c r="DR232" s="25">
        <v>0</v>
      </c>
      <c r="DS232" s="16" t="s">
        <v>48307</v>
      </c>
      <c r="DT232" s="17" t="s">
        <v>8250</v>
      </c>
      <c r="DU232" s="25">
        <v>0</v>
      </c>
      <c r="DV232" s="25">
        <v>0</v>
      </c>
      <c r="DW232" s="25">
        <v>0</v>
      </c>
      <c r="DX232" s="16" t="s">
        <v>48308</v>
      </c>
      <c r="DY232" s="17" t="s">
        <v>8251</v>
      </c>
      <c r="DZ232" s="25">
        <v>0</v>
      </c>
      <c r="EA232" s="25">
        <v>0</v>
      </c>
      <c r="EB232" s="16">
        <v>0</v>
      </c>
      <c r="EC232" s="16" t="s">
        <v>48309</v>
      </c>
      <c r="ED232" s="17" t="s">
        <v>8252</v>
      </c>
      <c r="EE232" s="25">
        <v>0</v>
      </c>
      <c r="EF232" s="25">
        <v>0</v>
      </c>
      <c r="EG232" s="16">
        <v>0</v>
      </c>
      <c r="EH232" s="16" t="s">
        <v>48310</v>
      </c>
      <c r="EI232" s="16" t="s">
        <v>8253</v>
      </c>
      <c r="EJ232" s="16">
        <v>0</v>
      </c>
      <c r="EK232" s="16">
        <v>0</v>
      </c>
      <c r="EL232" s="16">
        <v>0</v>
      </c>
      <c r="EM232" s="16" t="s">
        <v>48311</v>
      </c>
      <c r="EN232" s="17" t="s">
        <v>8254</v>
      </c>
      <c r="EO232" s="25">
        <v>0</v>
      </c>
      <c r="EP232" s="25">
        <v>0</v>
      </c>
      <c r="EQ232" s="16">
        <v>0</v>
      </c>
      <c r="ER232" s="16" t="s">
        <v>48312</v>
      </c>
      <c r="ES232" s="17" t="s">
        <v>8255</v>
      </c>
      <c r="ET232" s="17">
        <v>0</v>
      </c>
      <c r="EU232" s="17">
        <v>0</v>
      </c>
      <c r="EV232" s="17">
        <v>0</v>
      </c>
      <c r="EW232" s="17" t="s">
        <v>48313</v>
      </c>
      <c r="EX232" s="17" t="s">
        <v>8256</v>
      </c>
      <c r="EY232" s="17">
        <v>0</v>
      </c>
      <c r="EZ232" s="17">
        <v>0</v>
      </c>
      <c r="FA232" s="17">
        <v>0</v>
      </c>
      <c r="FB232" s="17" t="s">
        <v>48314</v>
      </c>
      <c r="FC232" s="17" t="s">
        <v>8257</v>
      </c>
      <c r="FD232" s="17">
        <v>0</v>
      </c>
      <c r="FE232" s="17">
        <v>0</v>
      </c>
      <c r="FF232" s="17">
        <v>0</v>
      </c>
      <c r="FH232" s="17">
        <v>0</v>
      </c>
      <c r="FI232" s="17">
        <v>0</v>
      </c>
      <c r="FJ232" s="17">
        <v>0</v>
      </c>
      <c r="FL232" s="17">
        <v>0</v>
      </c>
      <c r="FM232" s="17">
        <v>0</v>
      </c>
      <c r="FN232" s="17">
        <v>0</v>
      </c>
    </row>
    <row r="233" spans="1:170">
      <c r="A233" s="14">
        <v>64400000</v>
      </c>
      <c r="B233" s="15" t="s">
        <v>66</v>
      </c>
      <c r="C233" s="17" t="s">
        <v>424</v>
      </c>
      <c r="D233" s="25">
        <v>0</v>
      </c>
      <c r="E233" s="25">
        <v>0</v>
      </c>
      <c r="F233" s="25">
        <v>0</v>
      </c>
      <c r="I233" s="16"/>
      <c r="L233" s="20" t="s">
        <v>208</v>
      </c>
      <c r="M233" s="17" t="s">
        <v>48315</v>
      </c>
      <c r="N233" s="17" t="s">
        <v>8258</v>
      </c>
      <c r="O233" s="25">
        <v>0</v>
      </c>
      <c r="P233" s="25">
        <v>0</v>
      </c>
      <c r="Q233" s="25">
        <v>0</v>
      </c>
      <c r="R233" s="16" t="s">
        <v>48316</v>
      </c>
      <c r="S233" s="17" t="s">
        <v>8259</v>
      </c>
      <c r="T233" s="25">
        <v>0</v>
      </c>
      <c r="U233" s="25">
        <v>0</v>
      </c>
      <c r="V233" s="25">
        <v>0</v>
      </c>
      <c r="W233" s="16" t="s">
        <v>48317</v>
      </c>
      <c r="X233" s="17" t="s">
        <v>8260</v>
      </c>
      <c r="Y233" s="25">
        <v>0</v>
      </c>
      <c r="Z233" s="25">
        <v>0</v>
      </c>
      <c r="AA233" s="25">
        <v>0</v>
      </c>
      <c r="AB233" s="16" t="s">
        <v>48318</v>
      </c>
      <c r="AC233" s="17" t="s">
        <v>8261</v>
      </c>
      <c r="AD233" s="25">
        <v>0</v>
      </c>
      <c r="AE233" s="25">
        <v>0</v>
      </c>
      <c r="AF233" s="25">
        <v>0</v>
      </c>
      <c r="AG233" s="16" t="s">
        <v>48319</v>
      </c>
      <c r="AH233" s="17" t="s">
        <v>8262</v>
      </c>
      <c r="AI233" s="25">
        <v>0</v>
      </c>
      <c r="AJ233" s="25">
        <v>0</v>
      </c>
      <c r="AK233" s="25">
        <v>0</v>
      </c>
      <c r="AL233" s="16" t="s">
        <v>48320</v>
      </c>
      <c r="AM233" s="17" t="s">
        <v>8263</v>
      </c>
      <c r="AN233" s="25">
        <v>0</v>
      </c>
      <c r="AO233" s="25">
        <v>0</v>
      </c>
      <c r="AP233" s="25">
        <v>0</v>
      </c>
      <c r="AQ233" s="16" t="s">
        <v>48321</v>
      </c>
      <c r="AR233" s="17" t="s">
        <v>8264</v>
      </c>
      <c r="AS233" s="25">
        <v>0</v>
      </c>
      <c r="AT233" s="25">
        <v>0</v>
      </c>
      <c r="AU233" s="25">
        <v>0</v>
      </c>
      <c r="AV233" s="16" t="s">
        <v>48322</v>
      </c>
      <c r="AW233" s="17" t="s">
        <v>8265</v>
      </c>
      <c r="AX233" s="25">
        <v>0</v>
      </c>
      <c r="AY233" s="25">
        <v>0</v>
      </c>
      <c r="AZ233" s="25">
        <v>0</v>
      </c>
      <c r="BA233" s="16" t="s">
        <v>48323</v>
      </c>
      <c r="BB233" s="17" t="s">
        <v>8266</v>
      </c>
      <c r="BC233" s="25">
        <v>0</v>
      </c>
      <c r="BD233" s="25">
        <v>0</v>
      </c>
      <c r="BE233" s="25">
        <v>0</v>
      </c>
      <c r="BF233" s="16" t="s">
        <v>48324</v>
      </c>
      <c r="BG233" s="17" t="s">
        <v>8267</v>
      </c>
      <c r="BH233" s="25">
        <v>0</v>
      </c>
      <c r="BI233" s="25">
        <v>0</v>
      </c>
      <c r="BJ233" s="25">
        <v>0</v>
      </c>
      <c r="BK233" s="16" t="s">
        <v>48325</v>
      </c>
      <c r="BL233" s="17" t="s">
        <v>8268</v>
      </c>
      <c r="BM233" s="25">
        <v>0</v>
      </c>
      <c r="BN233" s="25">
        <v>0</v>
      </c>
      <c r="BO233" s="25">
        <v>0</v>
      </c>
      <c r="BP233" s="16" t="s">
        <v>48326</v>
      </c>
      <c r="BQ233" s="17" t="s">
        <v>8269</v>
      </c>
      <c r="BR233" s="25">
        <v>0</v>
      </c>
      <c r="BS233" s="25">
        <v>0</v>
      </c>
      <c r="BT233" s="25">
        <v>0</v>
      </c>
      <c r="BU233" s="16" t="s">
        <v>48327</v>
      </c>
      <c r="BV233" s="17" t="s">
        <v>8270</v>
      </c>
      <c r="BW233" s="25">
        <v>0</v>
      </c>
      <c r="BX233" s="25">
        <v>0</v>
      </c>
      <c r="BY233" s="25">
        <v>0</v>
      </c>
      <c r="BZ233" s="16" t="s">
        <v>48328</v>
      </c>
      <c r="CA233" s="17" t="s">
        <v>8271</v>
      </c>
      <c r="CB233" s="25">
        <v>0</v>
      </c>
      <c r="CC233" s="25">
        <v>0</v>
      </c>
      <c r="CD233" s="25">
        <v>0</v>
      </c>
      <c r="CE233" s="16" t="s">
        <v>48329</v>
      </c>
      <c r="CF233" s="17" t="s">
        <v>8272</v>
      </c>
      <c r="CG233" s="25">
        <v>0</v>
      </c>
      <c r="CH233" s="25">
        <v>0</v>
      </c>
      <c r="CI233" s="25">
        <v>0</v>
      </c>
      <c r="CJ233" s="16" t="s">
        <v>48330</v>
      </c>
      <c r="CK233" s="17" t="s">
        <v>8273</v>
      </c>
      <c r="CL233" s="25">
        <v>0</v>
      </c>
      <c r="CM233" s="25">
        <v>0</v>
      </c>
      <c r="CN233" s="25">
        <v>0</v>
      </c>
      <c r="CO233" s="16" t="s">
        <v>48331</v>
      </c>
      <c r="CP233" s="17" t="s">
        <v>8274</v>
      </c>
      <c r="CQ233" s="25">
        <v>0</v>
      </c>
      <c r="CR233" s="25">
        <v>0</v>
      </c>
      <c r="CS233" s="25">
        <v>0</v>
      </c>
      <c r="CT233" s="16" t="s">
        <v>48332</v>
      </c>
      <c r="CU233" s="17" t="s">
        <v>8275</v>
      </c>
      <c r="CV233" s="25">
        <v>0</v>
      </c>
      <c r="CW233" s="25">
        <v>0</v>
      </c>
      <c r="CX233" s="25">
        <v>0</v>
      </c>
      <c r="CY233" s="16" t="s">
        <v>48333</v>
      </c>
      <c r="CZ233" s="17" t="s">
        <v>8276</v>
      </c>
      <c r="DA233" s="25">
        <v>0</v>
      </c>
      <c r="DB233" s="25">
        <v>0</v>
      </c>
      <c r="DC233" s="25">
        <v>0</v>
      </c>
      <c r="DD233" s="25" t="s">
        <v>48334</v>
      </c>
      <c r="DE233" s="25" t="s">
        <v>8277</v>
      </c>
      <c r="DF233" s="25">
        <v>0</v>
      </c>
      <c r="DG233" s="25">
        <v>0</v>
      </c>
      <c r="DH233" s="25">
        <v>0</v>
      </c>
      <c r="DI233" s="16" t="s">
        <v>48335</v>
      </c>
      <c r="DJ233" s="17" t="s">
        <v>8278</v>
      </c>
      <c r="DK233" s="25">
        <v>0</v>
      </c>
      <c r="DL233" s="25">
        <v>0</v>
      </c>
      <c r="DM233" s="25">
        <v>0</v>
      </c>
      <c r="DN233" s="16" t="s">
        <v>48336</v>
      </c>
      <c r="DO233" s="17" t="s">
        <v>8279</v>
      </c>
      <c r="DP233" s="25">
        <v>0</v>
      </c>
      <c r="DQ233" s="25">
        <v>0</v>
      </c>
      <c r="DR233" s="25">
        <v>0</v>
      </c>
      <c r="DS233" s="16" t="s">
        <v>48337</v>
      </c>
      <c r="DT233" s="17" t="s">
        <v>8280</v>
      </c>
      <c r="DU233" s="25">
        <v>0</v>
      </c>
      <c r="DV233" s="25">
        <v>0</v>
      </c>
      <c r="DW233" s="25">
        <v>0</v>
      </c>
      <c r="DX233" s="16" t="s">
        <v>48338</v>
      </c>
      <c r="DY233" s="17" t="s">
        <v>8281</v>
      </c>
      <c r="DZ233" s="25">
        <v>0</v>
      </c>
      <c r="EA233" s="25">
        <v>0</v>
      </c>
      <c r="EB233" s="16">
        <v>0</v>
      </c>
      <c r="EC233" s="16" t="s">
        <v>48339</v>
      </c>
      <c r="ED233" s="17" t="s">
        <v>8282</v>
      </c>
      <c r="EE233" s="25">
        <v>0</v>
      </c>
      <c r="EF233" s="25">
        <v>0</v>
      </c>
      <c r="EG233" s="16">
        <v>0</v>
      </c>
      <c r="EH233" s="16" t="s">
        <v>48340</v>
      </c>
      <c r="EI233" s="16" t="s">
        <v>8283</v>
      </c>
      <c r="EJ233" s="16">
        <v>0</v>
      </c>
      <c r="EK233" s="16">
        <v>0</v>
      </c>
      <c r="EL233" s="16">
        <v>0</v>
      </c>
      <c r="EM233" s="16" t="s">
        <v>48341</v>
      </c>
      <c r="EN233" s="17" t="s">
        <v>8284</v>
      </c>
      <c r="EO233" s="25">
        <v>0</v>
      </c>
      <c r="EP233" s="25">
        <v>0</v>
      </c>
      <c r="EQ233" s="16">
        <v>0</v>
      </c>
      <c r="ER233" s="16" t="s">
        <v>48342</v>
      </c>
      <c r="ES233" s="17" t="s">
        <v>8285</v>
      </c>
      <c r="ET233" s="17">
        <v>0</v>
      </c>
      <c r="EU233" s="17">
        <v>0</v>
      </c>
      <c r="EV233" s="17">
        <v>0</v>
      </c>
      <c r="EW233" s="17" t="s">
        <v>48343</v>
      </c>
      <c r="EX233" s="17" t="s">
        <v>8286</v>
      </c>
      <c r="EY233" s="17">
        <v>0</v>
      </c>
      <c r="EZ233" s="17">
        <v>0</v>
      </c>
      <c r="FA233" s="17">
        <v>0</v>
      </c>
      <c r="FB233" s="17" t="s">
        <v>48344</v>
      </c>
      <c r="FC233" s="17" t="s">
        <v>8287</v>
      </c>
      <c r="FD233" s="17">
        <v>0</v>
      </c>
      <c r="FE233" s="17">
        <v>0</v>
      </c>
      <c r="FF233" s="17">
        <v>0</v>
      </c>
      <c r="FH233" s="17">
        <v>0</v>
      </c>
      <c r="FI233" s="17">
        <v>0</v>
      </c>
      <c r="FJ233" s="17">
        <v>0</v>
      </c>
      <c r="FL233" s="17">
        <v>0</v>
      </c>
      <c r="FM233" s="17">
        <v>0</v>
      </c>
      <c r="FN233" s="17">
        <v>0</v>
      </c>
    </row>
    <row r="234" spans="1:170">
      <c r="A234" s="14">
        <v>64400001</v>
      </c>
      <c r="B234" s="15" t="s">
        <v>66</v>
      </c>
      <c r="C234" s="17" t="s">
        <v>425</v>
      </c>
      <c r="D234" s="25">
        <v>-26707659</v>
      </c>
      <c r="E234" s="25">
        <v>334171198</v>
      </c>
      <c r="F234" s="25">
        <v>307463539</v>
      </c>
      <c r="I234" s="16"/>
      <c r="J234" s="26"/>
      <c r="K234" s="26"/>
      <c r="L234" s="20" t="s">
        <v>1478</v>
      </c>
      <c r="M234" s="17" t="s">
        <v>48345</v>
      </c>
      <c r="N234" s="17" t="s">
        <v>8288</v>
      </c>
      <c r="O234" s="25">
        <v>-4027222</v>
      </c>
      <c r="P234" s="25">
        <v>9387140</v>
      </c>
      <c r="Q234" s="25">
        <v>5359918</v>
      </c>
      <c r="R234" s="16" t="s">
        <v>48346</v>
      </c>
      <c r="S234" s="17" t="s">
        <v>8289</v>
      </c>
      <c r="T234" s="25">
        <v>-24092387</v>
      </c>
      <c r="U234" s="25">
        <v>138605139</v>
      </c>
      <c r="V234" s="25">
        <v>114512752</v>
      </c>
      <c r="W234" s="16" t="s">
        <v>48347</v>
      </c>
      <c r="X234" s="17" t="s">
        <v>8290</v>
      </c>
      <c r="Y234" s="25">
        <v>-117113</v>
      </c>
      <c r="Z234" s="25">
        <v>5201038</v>
      </c>
      <c r="AA234" s="25">
        <v>5083925</v>
      </c>
      <c r="AB234" s="16" t="s">
        <v>48348</v>
      </c>
      <c r="AC234" s="17" t="s">
        <v>8291</v>
      </c>
      <c r="AD234" s="25">
        <v>2225320</v>
      </c>
      <c r="AE234" s="25">
        <v>42826256</v>
      </c>
      <c r="AF234" s="25">
        <v>45051576</v>
      </c>
      <c r="AG234" s="16" t="s">
        <v>48349</v>
      </c>
      <c r="AH234" s="17" t="s">
        <v>8292</v>
      </c>
      <c r="AI234" s="25">
        <v>111726</v>
      </c>
      <c r="AJ234" s="25">
        <v>7370533</v>
      </c>
      <c r="AK234" s="25">
        <v>7482259</v>
      </c>
      <c r="AL234" s="16" t="s">
        <v>48350</v>
      </c>
      <c r="AM234" s="17" t="s">
        <v>8293</v>
      </c>
      <c r="AN234" s="25">
        <v>311608</v>
      </c>
      <c r="AO234" s="25">
        <v>1353376</v>
      </c>
      <c r="AP234" s="25">
        <v>1664984</v>
      </c>
      <c r="AQ234" s="16" t="s">
        <v>48351</v>
      </c>
      <c r="AR234" s="17" t="s">
        <v>8294</v>
      </c>
      <c r="AS234" s="25">
        <v>327699</v>
      </c>
      <c r="AT234" s="25">
        <v>6028670</v>
      </c>
      <c r="AU234" s="25">
        <v>6356369</v>
      </c>
      <c r="AV234" s="16" t="s">
        <v>48352</v>
      </c>
      <c r="AW234" s="17" t="s">
        <v>8295</v>
      </c>
      <c r="AX234" s="25">
        <v>253684</v>
      </c>
      <c r="AY234" s="25">
        <v>1307650</v>
      </c>
      <c r="AZ234" s="25">
        <v>1561334</v>
      </c>
      <c r="BA234" s="16" t="s">
        <v>48353</v>
      </c>
      <c r="BB234" s="17" t="s">
        <v>8296</v>
      </c>
      <c r="BC234" s="25">
        <v>-103926</v>
      </c>
      <c r="BD234" s="25">
        <v>595523</v>
      </c>
      <c r="BE234" s="25">
        <v>491597</v>
      </c>
      <c r="BF234" s="16" t="s">
        <v>48354</v>
      </c>
      <c r="BG234" s="17" t="s">
        <v>8297</v>
      </c>
      <c r="BH234" s="25">
        <v>-11803874</v>
      </c>
      <c r="BI234" s="25">
        <v>24727445</v>
      </c>
      <c r="BJ234" s="25">
        <v>12923571</v>
      </c>
      <c r="BK234" s="16" t="s">
        <v>48355</v>
      </c>
      <c r="BL234" s="17" t="s">
        <v>8298</v>
      </c>
      <c r="BM234" s="25">
        <v>1338878</v>
      </c>
      <c r="BN234" s="25">
        <v>8453747</v>
      </c>
      <c r="BO234" s="25">
        <v>9792625</v>
      </c>
      <c r="BP234" s="16" t="s">
        <v>48356</v>
      </c>
      <c r="BQ234" s="17" t="s">
        <v>8299</v>
      </c>
      <c r="BR234" s="25">
        <v>2210029</v>
      </c>
      <c r="BS234" s="25">
        <v>4709233</v>
      </c>
      <c r="BT234" s="25">
        <v>6919262</v>
      </c>
      <c r="BU234" s="16" t="s">
        <v>48357</v>
      </c>
      <c r="BV234" s="17" t="s">
        <v>8300</v>
      </c>
      <c r="BW234" s="25">
        <v>-28701</v>
      </c>
      <c r="BX234" s="25">
        <v>301417</v>
      </c>
      <c r="BY234" s="25">
        <v>272716</v>
      </c>
      <c r="BZ234" s="16" t="s">
        <v>48358</v>
      </c>
      <c r="CA234" s="17" t="s">
        <v>8301</v>
      </c>
      <c r="CB234" s="25">
        <v>608310</v>
      </c>
      <c r="CC234" s="25">
        <v>21379450</v>
      </c>
      <c r="CD234" s="25">
        <v>21987760</v>
      </c>
      <c r="CE234" s="16" t="s">
        <v>48359</v>
      </c>
      <c r="CF234" s="17" t="s">
        <v>8302</v>
      </c>
      <c r="CG234" s="25">
        <v>-211760</v>
      </c>
      <c r="CH234" s="25">
        <v>2329946</v>
      </c>
      <c r="CI234" s="25">
        <v>2118186</v>
      </c>
      <c r="CJ234" s="16" t="s">
        <v>48360</v>
      </c>
      <c r="CK234" s="17" t="s">
        <v>8303</v>
      </c>
      <c r="CL234" s="25">
        <v>3554603</v>
      </c>
      <c r="CM234" s="25">
        <v>16671274</v>
      </c>
      <c r="CN234" s="25">
        <v>20225877</v>
      </c>
      <c r="CO234" s="16" t="s">
        <v>48361</v>
      </c>
      <c r="CP234" s="17" t="s">
        <v>8304</v>
      </c>
      <c r="CQ234" s="25">
        <v>-76728</v>
      </c>
      <c r="CR234" s="25">
        <v>326494</v>
      </c>
      <c r="CS234" s="25">
        <v>249766</v>
      </c>
      <c r="CT234" s="16" t="s">
        <v>48362</v>
      </c>
      <c r="CU234" s="17" t="s">
        <v>8305</v>
      </c>
      <c r="CV234" s="25">
        <v>414149</v>
      </c>
      <c r="CW234" s="25">
        <v>8631043</v>
      </c>
      <c r="CX234" s="25">
        <v>9045192</v>
      </c>
      <c r="CY234" s="16" t="s">
        <v>48363</v>
      </c>
      <c r="CZ234" s="17" t="s">
        <v>8306</v>
      </c>
      <c r="DA234" s="25">
        <v>-852600</v>
      </c>
      <c r="DB234" s="25">
        <v>7294416</v>
      </c>
      <c r="DC234" s="25">
        <v>6441816</v>
      </c>
      <c r="DD234" s="25" t="s">
        <v>48364</v>
      </c>
      <c r="DE234" s="25" t="s">
        <v>8307</v>
      </c>
      <c r="DF234" s="25">
        <v>0</v>
      </c>
      <c r="DG234" s="25">
        <v>0</v>
      </c>
      <c r="DH234" s="25">
        <v>0</v>
      </c>
      <c r="DI234" s="16" t="s">
        <v>48365</v>
      </c>
      <c r="DJ234" s="17" t="s">
        <v>8308</v>
      </c>
      <c r="DK234" s="25">
        <v>3394291</v>
      </c>
      <c r="DL234" s="25">
        <v>200024</v>
      </c>
      <c r="DM234" s="25">
        <v>3594315</v>
      </c>
      <c r="DN234" s="16" t="s">
        <v>48366</v>
      </c>
      <c r="DO234" s="17" t="s">
        <v>8309</v>
      </c>
      <c r="DP234" s="25">
        <v>-749833</v>
      </c>
      <c r="DQ234" s="25">
        <v>24075681</v>
      </c>
      <c r="DR234" s="25">
        <v>23325848</v>
      </c>
      <c r="DS234" s="16" t="s">
        <v>48367</v>
      </c>
      <c r="DT234" s="17" t="s">
        <v>8310</v>
      </c>
      <c r="DU234" s="25">
        <v>0</v>
      </c>
      <c r="DV234" s="25">
        <v>0</v>
      </c>
      <c r="DW234" s="25">
        <v>0</v>
      </c>
      <c r="DX234" s="16" t="s">
        <v>48368</v>
      </c>
      <c r="DY234" s="17" t="s">
        <v>8311</v>
      </c>
      <c r="DZ234" s="25">
        <v>0</v>
      </c>
      <c r="EA234" s="25">
        <v>0</v>
      </c>
      <c r="EB234" s="16">
        <v>0</v>
      </c>
      <c r="EC234" s="16" t="s">
        <v>48369</v>
      </c>
      <c r="ED234" s="17" t="s">
        <v>8312</v>
      </c>
      <c r="EE234" s="25">
        <v>0</v>
      </c>
      <c r="EF234" s="25">
        <v>0</v>
      </c>
      <c r="EG234" s="16">
        <v>0</v>
      </c>
      <c r="EH234" s="16" t="s">
        <v>48370</v>
      </c>
      <c r="EI234" s="16" t="s">
        <v>8313</v>
      </c>
      <c r="EJ234" s="16">
        <v>606188</v>
      </c>
      <c r="EK234" s="16">
        <v>2395703</v>
      </c>
      <c r="EL234" s="16">
        <v>3001891</v>
      </c>
      <c r="EM234" s="16" t="s">
        <v>48371</v>
      </c>
      <c r="EN234" s="17" t="s">
        <v>8314</v>
      </c>
      <c r="EO234" s="25">
        <v>0</v>
      </c>
      <c r="EP234" s="25">
        <v>0</v>
      </c>
      <c r="EQ234" s="16">
        <v>0</v>
      </c>
      <c r="ER234" s="16" t="s">
        <v>48372</v>
      </c>
      <c r="ES234" s="17" t="s">
        <v>8315</v>
      </c>
      <c r="ET234" s="17">
        <v>0</v>
      </c>
      <c r="EU234" s="17">
        <v>0</v>
      </c>
      <c r="EV234" s="17">
        <v>0</v>
      </c>
      <c r="EW234" s="17" t="s">
        <v>48373</v>
      </c>
      <c r="EX234" s="17" t="s">
        <v>8316</v>
      </c>
      <c r="EY234" s="17">
        <v>0</v>
      </c>
      <c r="EZ234" s="17">
        <v>0</v>
      </c>
      <c r="FA234" s="17">
        <v>0</v>
      </c>
      <c r="FB234" s="17" t="s">
        <v>48374</v>
      </c>
      <c r="FC234" s="17" t="s">
        <v>8317</v>
      </c>
      <c r="FD234" s="17">
        <v>0</v>
      </c>
      <c r="FE234" s="17">
        <v>0</v>
      </c>
      <c r="FF234" s="17">
        <v>0</v>
      </c>
      <c r="FH234" s="17">
        <v>-26707659</v>
      </c>
      <c r="FI234" s="17">
        <v>334171198</v>
      </c>
      <c r="FJ234" s="17">
        <v>307463539</v>
      </c>
      <c r="FL234" s="17">
        <v>0</v>
      </c>
      <c r="FM234" s="17">
        <v>0</v>
      </c>
      <c r="FN234" s="17">
        <v>0</v>
      </c>
    </row>
    <row r="235" spans="1:170">
      <c r="A235" s="14">
        <v>64400002</v>
      </c>
      <c r="B235" s="15" t="s">
        <v>66</v>
      </c>
      <c r="C235" s="17" t="s">
        <v>426</v>
      </c>
      <c r="D235" s="25">
        <v>175453227</v>
      </c>
      <c r="E235" s="25">
        <v>1345541919</v>
      </c>
      <c r="F235" s="25">
        <v>1520995146</v>
      </c>
      <c r="I235" s="16"/>
      <c r="J235" s="26"/>
      <c r="K235" s="26"/>
      <c r="L235" s="20" t="s">
        <v>1479</v>
      </c>
      <c r="M235" s="17" t="s">
        <v>48375</v>
      </c>
      <c r="N235" s="17" t="s">
        <v>8318</v>
      </c>
      <c r="O235" s="25">
        <v>-109913765</v>
      </c>
      <c r="P235" s="25">
        <v>894576805</v>
      </c>
      <c r="Q235" s="25">
        <v>784663040</v>
      </c>
      <c r="R235" s="16" t="s">
        <v>48376</v>
      </c>
      <c r="S235" s="17" t="s">
        <v>8319</v>
      </c>
      <c r="T235" s="25">
        <v>24924650</v>
      </c>
      <c r="U235" s="25">
        <v>156452242</v>
      </c>
      <c r="V235" s="25">
        <v>181376892</v>
      </c>
      <c r="W235" s="16" t="s">
        <v>48377</v>
      </c>
      <c r="X235" s="17" t="s">
        <v>8320</v>
      </c>
      <c r="Y235" s="25">
        <v>-3707475</v>
      </c>
      <c r="Z235" s="25">
        <v>17623629</v>
      </c>
      <c r="AA235" s="25">
        <v>13916154</v>
      </c>
      <c r="AB235" s="16" t="s">
        <v>48378</v>
      </c>
      <c r="AC235" s="17" t="s">
        <v>8321</v>
      </c>
      <c r="AD235" s="25">
        <v>24927660</v>
      </c>
      <c r="AE235" s="25">
        <v>48840016</v>
      </c>
      <c r="AF235" s="25">
        <v>73767676</v>
      </c>
      <c r="AG235" s="16" t="s">
        <v>48379</v>
      </c>
      <c r="AH235" s="17" t="s">
        <v>8322</v>
      </c>
      <c r="AI235" s="25">
        <v>5300730</v>
      </c>
      <c r="AJ235" s="25">
        <v>11918674</v>
      </c>
      <c r="AK235" s="25">
        <v>17219404</v>
      </c>
      <c r="AL235" s="16" t="s">
        <v>48380</v>
      </c>
      <c r="AM235" s="17" t="s">
        <v>8323</v>
      </c>
      <c r="AN235" s="25">
        <v>-2223400</v>
      </c>
      <c r="AO235" s="25">
        <v>9029546</v>
      </c>
      <c r="AP235" s="25">
        <v>6806146</v>
      </c>
      <c r="AQ235" s="16" t="s">
        <v>48381</v>
      </c>
      <c r="AR235" s="17" t="s">
        <v>8324</v>
      </c>
      <c r="AS235" s="25">
        <v>-112456</v>
      </c>
      <c r="AT235" s="25">
        <v>52684889</v>
      </c>
      <c r="AU235" s="25">
        <v>52572433</v>
      </c>
      <c r="AV235" s="16" t="s">
        <v>48382</v>
      </c>
      <c r="AW235" s="17" t="s">
        <v>8325</v>
      </c>
      <c r="AX235" s="25">
        <v>-224533</v>
      </c>
      <c r="AY235" s="25">
        <v>224533</v>
      </c>
      <c r="AZ235" s="25">
        <v>0</v>
      </c>
      <c r="BA235" s="16" t="s">
        <v>48383</v>
      </c>
      <c r="BB235" s="17" t="s">
        <v>8326</v>
      </c>
      <c r="BC235" s="25">
        <v>-280313</v>
      </c>
      <c r="BD235" s="25">
        <v>819439</v>
      </c>
      <c r="BE235" s="25">
        <v>539126</v>
      </c>
      <c r="BF235" s="16" t="s">
        <v>48384</v>
      </c>
      <c r="BG235" s="17" t="s">
        <v>8327</v>
      </c>
      <c r="BH235" s="25">
        <v>247945878</v>
      </c>
      <c r="BI235" s="25">
        <v>25840797</v>
      </c>
      <c r="BJ235" s="25">
        <v>273786675</v>
      </c>
      <c r="BK235" s="16" t="s">
        <v>48385</v>
      </c>
      <c r="BL235" s="17" t="s">
        <v>8328</v>
      </c>
      <c r="BM235" s="25">
        <v>-2998882</v>
      </c>
      <c r="BN235" s="25">
        <v>44645767</v>
      </c>
      <c r="BO235" s="25">
        <v>41646885</v>
      </c>
      <c r="BP235" s="16" t="s">
        <v>48386</v>
      </c>
      <c r="BQ235" s="17" t="s">
        <v>8329</v>
      </c>
      <c r="BR235" s="25">
        <v>-248065</v>
      </c>
      <c r="BS235" s="25">
        <v>1880580</v>
      </c>
      <c r="BT235" s="25">
        <v>1632515</v>
      </c>
      <c r="BU235" s="16" t="s">
        <v>48387</v>
      </c>
      <c r="BV235" s="17" t="s">
        <v>8330</v>
      </c>
      <c r="BW235" s="25">
        <v>-589410</v>
      </c>
      <c r="BX235" s="25">
        <v>4521953</v>
      </c>
      <c r="BY235" s="25">
        <v>3932543</v>
      </c>
      <c r="BZ235" s="16" t="s">
        <v>48388</v>
      </c>
      <c r="CA235" s="17" t="s">
        <v>8331</v>
      </c>
      <c r="CB235" s="25">
        <v>-997614</v>
      </c>
      <c r="CC235" s="25">
        <v>12461303</v>
      </c>
      <c r="CD235" s="25">
        <v>11463689</v>
      </c>
      <c r="CE235" s="16" t="s">
        <v>48389</v>
      </c>
      <c r="CF235" s="17" t="s">
        <v>8332</v>
      </c>
      <c r="CG235" s="25">
        <v>-55318</v>
      </c>
      <c r="CH235" s="25">
        <v>252277</v>
      </c>
      <c r="CI235" s="25">
        <v>196959</v>
      </c>
      <c r="CJ235" s="16" t="s">
        <v>48390</v>
      </c>
      <c r="CK235" s="17" t="s">
        <v>8333</v>
      </c>
      <c r="CL235" s="25">
        <v>131989</v>
      </c>
      <c r="CM235" s="25">
        <v>7820470</v>
      </c>
      <c r="CN235" s="25">
        <v>7952459</v>
      </c>
      <c r="CO235" s="16" t="s">
        <v>48391</v>
      </c>
      <c r="CP235" s="17" t="s">
        <v>8334</v>
      </c>
      <c r="CQ235" s="25">
        <v>-1651</v>
      </c>
      <c r="CR235" s="25">
        <v>6792</v>
      </c>
      <c r="CS235" s="25">
        <v>5141</v>
      </c>
      <c r="CT235" s="16" t="s">
        <v>48392</v>
      </c>
      <c r="CU235" s="17" t="s">
        <v>8335</v>
      </c>
      <c r="CV235" s="25">
        <v>294472</v>
      </c>
      <c r="CW235" s="25">
        <v>6579609</v>
      </c>
      <c r="CX235" s="25">
        <v>6874081</v>
      </c>
      <c r="CY235" s="16" t="s">
        <v>48393</v>
      </c>
      <c r="CZ235" s="17" t="s">
        <v>8336</v>
      </c>
      <c r="DA235" s="25">
        <v>-1439164</v>
      </c>
      <c r="DB235" s="25">
        <v>16019227</v>
      </c>
      <c r="DC235" s="25">
        <v>14580063</v>
      </c>
      <c r="DD235" s="25" t="s">
        <v>48394</v>
      </c>
      <c r="DE235" s="25" t="s">
        <v>8337</v>
      </c>
      <c r="DF235" s="25">
        <v>0</v>
      </c>
      <c r="DG235" s="25">
        <v>0</v>
      </c>
      <c r="DH235" s="25">
        <v>0</v>
      </c>
      <c r="DI235" s="16" t="s">
        <v>48395</v>
      </c>
      <c r="DJ235" s="17" t="s">
        <v>8338</v>
      </c>
      <c r="DK235" s="25">
        <v>-181149</v>
      </c>
      <c r="DL235" s="25">
        <v>288703</v>
      </c>
      <c r="DM235" s="25">
        <v>107554</v>
      </c>
      <c r="DN235" s="16" t="s">
        <v>48396</v>
      </c>
      <c r="DO235" s="17" t="s">
        <v>8339</v>
      </c>
      <c r="DP235" s="25">
        <v>-4177234</v>
      </c>
      <c r="DQ235" s="25">
        <v>28921927</v>
      </c>
      <c r="DR235" s="25">
        <v>24744693</v>
      </c>
      <c r="DS235" s="16" t="s">
        <v>48397</v>
      </c>
      <c r="DT235" s="17" t="s">
        <v>8340</v>
      </c>
      <c r="DU235" s="25">
        <v>0</v>
      </c>
      <c r="DV235" s="25">
        <v>0</v>
      </c>
      <c r="DW235" s="25">
        <v>0</v>
      </c>
      <c r="DX235" s="16" t="s">
        <v>48398</v>
      </c>
      <c r="DY235" s="17" t="s">
        <v>8341</v>
      </c>
      <c r="DZ235" s="25">
        <v>0</v>
      </c>
      <c r="EA235" s="25">
        <v>0</v>
      </c>
      <c r="EB235" s="16">
        <v>0</v>
      </c>
      <c r="EC235" s="16" t="s">
        <v>48399</v>
      </c>
      <c r="ED235" s="17" t="s">
        <v>8342</v>
      </c>
      <c r="EE235" s="25">
        <v>0</v>
      </c>
      <c r="EF235" s="25">
        <v>0</v>
      </c>
      <c r="EG235" s="16">
        <v>0</v>
      </c>
      <c r="EH235" s="16" t="s">
        <v>48400</v>
      </c>
      <c r="EI235" s="16" t="s">
        <v>8343</v>
      </c>
      <c r="EJ235" s="16">
        <v>-921723</v>
      </c>
      <c r="EK235" s="16">
        <v>4132741</v>
      </c>
      <c r="EL235" s="16">
        <v>3211018</v>
      </c>
      <c r="EM235" s="16" t="s">
        <v>48401</v>
      </c>
      <c r="EN235" s="17" t="s">
        <v>8344</v>
      </c>
      <c r="EO235" s="25">
        <v>0</v>
      </c>
      <c r="EP235" s="25">
        <v>0</v>
      </c>
      <c r="EQ235" s="16">
        <v>0</v>
      </c>
      <c r="ER235" s="16" t="s">
        <v>48402</v>
      </c>
      <c r="ES235" s="17" t="s">
        <v>8345</v>
      </c>
      <c r="ET235" s="17">
        <v>0</v>
      </c>
      <c r="EU235" s="17">
        <v>0</v>
      </c>
      <c r="EV235" s="17">
        <v>0</v>
      </c>
      <c r="EW235" s="17" t="s">
        <v>48403</v>
      </c>
      <c r="EX235" s="17" t="s">
        <v>8346</v>
      </c>
      <c r="EY235" s="17">
        <v>0</v>
      </c>
      <c r="EZ235" s="17">
        <v>0</v>
      </c>
      <c r="FA235" s="17">
        <v>0</v>
      </c>
      <c r="FB235" s="17" t="s">
        <v>48404</v>
      </c>
      <c r="FC235" s="17" t="s">
        <v>8347</v>
      </c>
      <c r="FD235" s="17">
        <v>0</v>
      </c>
      <c r="FE235" s="17">
        <v>0</v>
      </c>
      <c r="FF235" s="17">
        <v>0</v>
      </c>
      <c r="FH235" s="17">
        <v>175453227</v>
      </c>
      <c r="FI235" s="17">
        <v>1345541919</v>
      </c>
      <c r="FJ235" s="17">
        <v>1520995146</v>
      </c>
      <c r="FL235" s="17">
        <v>0</v>
      </c>
      <c r="FM235" s="17">
        <v>0</v>
      </c>
      <c r="FN235" s="17">
        <v>0</v>
      </c>
    </row>
    <row r="236" spans="1:170">
      <c r="A236" s="14">
        <v>64400003</v>
      </c>
      <c r="B236" s="15" t="s">
        <v>66</v>
      </c>
      <c r="C236" s="17" t="s">
        <v>427</v>
      </c>
      <c r="D236" s="25">
        <v>-2636628</v>
      </c>
      <c r="E236" s="25">
        <v>13885040</v>
      </c>
      <c r="F236" s="25">
        <v>11248412</v>
      </c>
      <c r="I236" s="16"/>
      <c r="J236" s="26"/>
      <c r="K236" s="26"/>
      <c r="L236" s="20" t="s">
        <v>1480</v>
      </c>
      <c r="M236" s="17" t="s">
        <v>48405</v>
      </c>
      <c r="N236" s="17" t="s">
        <v>8348</v>
      </c>
      <c r="O236" s="25">
        <v>-8201124</v>
      </c>
      <c r="P236" s="25">
        <v>13885040</v>
      </c>
      <c r="Q236" s="25">
        <v>5683916</v>
      </c>
      <c r="R236" s="16" t="s">
        <v>48406</v>
      </c>
      <c r="S236" s="17" t="s">
        <v>8349</v>
      </c>
      <c r="T236" s="25">
        <v>0</v>
      </c>
      <c r="U236" s="25">
        <v>0</v>
      </c>
      <c r="V236" s="25">
        <v>0</v>
      </c>
      <c r="W236" s="16" t="s">
        <v>48407</v>
      </c>
      <c r="X236" s="17" t="s">
        <v>8350</v>
      </c>
      <c r="Y236" s="25">
        <v>0</v>
      </c>
      <c r="Z236" s="25">
        <v>0</v>
      </c>
      <c r="AA236" s="25">
        <v>0</v>
      </c>
      <c r="AB236" s="16" t="s">
        <v>48408</v>
      </c>
      <c r="AC236" s="17" t="s">
        <v>8351</v>
      </c>
      <c r="AD236" s="25">
        <v>0</v>
      </c>
      <c r="AE236" s="25">
        <v>0</v>
      </c>
      <c r="AF236" s="25">
        <v>0</v>
      </c>
      <c r="AG236" s="16" t="s">
        <v>48409</v>
      </c>
      <c r="AH236" s="17" t="s">
        <v>8352</v>
      </c>
      <c r="AI236" s="25">
        <v>0</v>
      </c>
      <c r="AJ236" s="25">
        <v>0</v>
      </c>
      <c r="AK236" s="25">
        <v>0</v>
      </c>
      <c r="AL236" s="16" t="s">
        <v>48410</v>
      </c>
      <c r="AM236" s="17" t="s">
        <v>8353</v>
      </c>
      <c r="AN236" s="25">
        <v>0</v>
      </c>
      <c r="AO236" s="25">
        <v>0</v>
      </c>
      <c r="AP236" s="25">
        <v>0</v>
      </c>
      <c r="AQ236" s="16" t="s">
        <v>48411</v>
      </c>
      <c r="AR236" s="17" t="s">
        <v>8354</v>
      </c>
      <c r="AS236" s="25">
        <v>0</v>
      </c>
      <c r="AT236" s="25">
        <v>0</v>
      </c>
      <c r="AU236" s="25">
        <v>0</v>
      </c>
      <c r="AV236" s="16" t="s">
        <v>48412</v>
      </c>
      <c r="AW236" s="17" t="s">
        <v>8355</v>
      </c>
      <c r="AX236" s="25">
        <v>0</v>
      </c>
      <c r="AY236" s="25">
        <v>0</v>
      </c>
      <c r="AZ236" s="25">
        <v>0</v>
      </c>
      <c r="BA236" s="16" t="s">
        <v>48413</v>
      </c>
      <c r="BB236" s="17" t="s">
        <v>8356</v>
      </c>
      <c r="BC236" s="25">
        <v>0</v>
      </c>
      <c r="BD236" s="25">
        <v>0</v>
      </c>
      <c r="BE236" s="25">
        <v>0</v>
      </c>
      <c r="BF236" s="16" t="s">
        <v>48414</v>
      </c>
      <c r="BG236" s="17" t="s">
        <v>8357</v>
      </c>
      <c r="BH236" s="25">
        <v>5564496</v>
      </c>
      <c r="BI236" s="25">
        <v>0</v>
      </c>
      <c r="BJ236" s="25">
        <v>5564496</v>
      </c>
      <c r="BK236" s="16" t="s">
        <v>48415</v>
      </c>
      <c r="BL236" s="17" t="s">
        <v>8358</v>
      </c>
      <c r="BM236" s="25">
        <v>0</v>
      </c>
      <c r="BN236" s="25">
        <v>0</v>
      </c>
      <c r="BO236" s="25">
        <v>0</v>
      </c>
      <c r="BP236" s="16" t="s">
        <v>48416</v>
      </c>
      <c r="BQ236" s="17" t="s">
        <v>8359</v>
      </c>
      <c r="BR236" s="25">
        <v>0</v>
      </c>
      <c r="BS236" s="25">
        <v>0</v>
      </c>
      <c r="BT236" s="25">
        <v>0</v>
      </c>
      <c r="BU236" s="16" t="s">
        <v>48417</v>
      </c>
      <c r="BV236" s="17" t="s">
        <v>8360</v>
      </c>
      <c r="BW236" s="25">
        <v>0</v>
      </c>
      <c r="BX236" s="25">
        <v>0</v>
      </c>
      <c r="BY236" s="25">
        <v>0</v>
      </c>
      <c r="BZ236" s="16" t="s">
        <v>48418</v>
      </c>
      <c r="CA236" s="17" t="s">
        <v>8361</v>
      </c>
      <c r="CB236" s="25">
        <v>0</v>
      </c>
      <c r="CC236" s="25">
        <v>0</v>
      </c>
      <c r="CD236" s="25">
        <v>0</v>
      </c>
      <c r="CE236" s="16" t="s">
        <v>48419</v>
      </c>
      <c r="CF236" s="17" t="s">
        <v>8362</v>
      </c>
      <c r="CG236" s="25">
        <v>0</v>
      </c>
      <c r="CH236" s="25">
        <v>0</v>
      </c>
      <c r="CI236" s="25">
        <v>0</v>
      </c>
      <c r="CJ236" s="16" t="s">
        <v>48420</v>
      </c>
      <c r="CK236" s="17" t="s">
        <v>8363</v>
      </c>
      <c r="CL236" s="25">
        <v>0</v>
      </c>
      <c r="CM236" s="25">
        <v>0</v>
      </c>
      <c r="CN236" s="25">
        <v>0</v>
      </c>
      <c r="CO236" s="16" t="s">
        <v>48421</v>
      </c>
      <c r="CP236" s="17" t="s">
        <v>8364</v>
      </c>
      <c r="CQ236" s="25">
        <v>0</v>
      </c>
      <c r="CR236" s="25">
        <v>0</v>
      </c>
      <c r="CS236" s="25">
        <v>0</v>
      </c>
      <c r="CT236" s="16" t="s">
        <v>48422</v>
      </c>
      <c r="CU236" s="17" t="s">
        <v>8365</v>
      </c>
      <c r="CV236" s="25">
        <v>0</v>
      </c>
      <c r="CW236" s="25">
        <v>0</v>
      </c>
      <c r="CX236" s="25">
        <v>0</v>
      </c>
      <c r="CY236" s="16" t="s">
        <v>48423</v>
      </c>
      <c r="CZ236" s="17" t="s">
        <v>8366</v>
      </c>
      <c r="DA236" s="25">
        <v>0</v>
      </c>
      <c r="DB236" s="25">
        <v>0</v>
      </c>
      <c r="DC236" s="25">
        <v>0</v>
      </c>
      <c r="DD236" s="25" t="s">
        <v>48424</v>
      </c>
      <c r="DE236" s="25" t="s">
        <v>8367</v>
      </c>
      <c r="DF236" s="25">
        <v>0</v>
      </c>
      <c r="DG236" s="25">
        <v>0</v>
      </c>
      <c r="DH236" s="25">
        <v>0</v>
      </c>
      <c r="DI236" s="16" t="s">
        <v>48425</v>
      </c>
      <c r="DJ236" s="17" t="s">
        <v>8368</v>
      </c>
      <c r="DK236" s="25">
        <v>0</v>
      </c>
      <c r="DL236" s="25">
        <v>0</v>
      </c>
      <c r="DM236" s="25">
        <v>0</v>
      </c>
      <c r="DN236" s="16" t="s">
        <v>48426</v>
      </c>
      <c r="DO236" s="17" t="s">
        <v>8369</v>
      </c>
      <c r="DP236" s="25">
        <v>0</v>
      </c>
      <c r="DQ236" s="25">
        <v>0</v>
      </c>
      <c r="DR236" s="25">
        <v>0</v>
      </c>
      <c r="DS236" s="16" t="s">
        <v>48427</v>
      </c>
      <c r="DT236" s="17" t="s">
        <v>8370</v>
      </c>
      <c r="DU236" s="25">
        <v>0</v>
      </c>
      <c r="DV236" s="25">
        <v>0</v>
      </c>
      <c r="DW236" s="25">
        <v>0</v>
      </c>
      <c r="DX236" s="16" t="s">
        <v>48428</v>
      </c>
      <c r="DY236" s="17" t="s">
        <v>8371</v>
      </c>
      <c r="DZ236" s="25">
        <v>0</v>
      </c>
      <c r="EA236" s="25">
        <v>0</v>
      </c>
      <c r="EB236" s="16">
        <v>0</v>
      </c>
      <c r="EC236" s="16" t="s">
        <v>48429</v>
      </c>
      <c r="ED236" s="17" t="s">
        <v>8372</v>
      </c>
      <c r="EE236" s="25">
        <v>0</v>
      </c>
      <c r="EF236" s="25">
        <v>0</v>
      </c>
      <c r="EG236" s="16">
        <v>0</v>
      </c>
      <c r="EH236" s="16" t="s">
        <v>48430</v>
      </c>
      <c r="EI236" s="16" t="s">
        <v>8373</v>
      </c>
      <c r="EJ236" s="16">
        <v>0</v>
      </c>
      <c r="EK236" s="16">
        <v>0</v>
      </c>
      <c r="EL236" s="16">
        <v>0</v>
      </c>
      <c r="EM236" s="16" t="s">
        <v>48431</v>
      </c>
      <c r="EN236" s="17" t="s">
        <v>8374</v>
      </c>
      <c r="EO236" s="25">
        <v>0</v>
      </c>
      <c r="EP236" s="25">
        <v>0</v>
      </c>
      <c r="EQ236" s="16">
        <v>0</v>
      </c>
      <c r="ER236" s="16" t="s">
        <v>48432</v>
      </c>
      <c r="ES236" s="17" t="s">
        <v>8375</v>
      </c>
      <c r="ET236" s="17">
        <v>0</v>
      </c>
      <c r="EU236" s="17">
        <v>0</v>
      </c>
      <c r="EV236" s="17">
        <v>0</v>
      </c>
      <c r="EW236" s="17" t="s">
        <v>48433</v>
      </c>
      <c r="EX236" s="17" t="s">
        <v>8376</v>
      </c>
      <c r="EY236" s="17">
        <v>0</v>
      </c>
      <c r="EZ236" s="17">
        <v>0</v>
      </c>
      <c r="FA236" s="17">
        <v>0</v>
      </c>
      <c r="FB236" s="17" t="s">
        <v>48434</v>
      </c>
      <c r="FC236" s="17" t="s">
        <v>8377</v>
      </c>
      <c r="FD236" s="17">
        <v>0</v>
      </c>
      <c r="FE236" s="17">
        <v>0</v>
      </c>
      <c r="FF236" s="17">
        <v>0</v>
      </c>
      <c r="FH236" s="17">
        <v>-2636628</v>
      </c>
      <c r="FI236" s="17">
        <v>13885040</v>
      </c>
      <c r="FJ236" s="17">
        <v>11248412</v>
      </c>
      <c r="FL236" s="17">
        <v>0</v>
      </c>
      <c r="FM236" s="17">
        <v>0</v>
      </c>
      <c r="FN236" s="17">
        <v>0</v>
      </c>
    </row>
    <row r="237" spans="1:170">
      <c r="A237" s="14">
        <v>64400004</v>
      </c>
      <c r="B237" s="15" t="s">
        <v>66</v>
      </c>
      <c r="C237" s="17" t="s">
        <v>428</v>
      </c>
      <c r="D237" s="25">
        <v>-204306</v>
      </c>
      <c r="E237" s="25">
        <v>2618560</v>
      </c>
      <c r="F237" s="25">
        <v>2414254</v>
      </c>
      <c r="I237" s="16"/>
      <c r="J237" s="26"/>
      <c r="K237" s="26"/>
      <c r="L237" s="20" t="s">
        <v>1481</v>
      </c>
      <c r="M237" s="17" t="s">
        <v>48435</v>
      </c>
      <c r="N237" s="17" t="s">
        <v>8378</v>
      </c>
      <c r="O237" s="25">
        <v>0</v>
      </c>
      <c r="P237" s="25">
        <v>0</v>
      </c>
      <c r="Q237" s="25">
        <v>0</v>
      </c>
      <c r="R237" s="16" t="s">
        <v>48436</v>
      </c>
      <c r="S237" s="17" t="s">
        <v>8379</v>
      </c>
      <c r="T237" s="25">
        <v>0</v>
      </c>
      <c r="U237" s="25">
        <v>0</v>
      </c>
      <c r="V237" s="25">
        <v>0</v>
      </c>
      <c r="W237" s="16" t="s">
        <v>48437</v>
      </c>
      <c r="X237" s="17" t="s">
        <v>8380</v>
      </c>
      <c r="Y237" s="25">
        <v>0</v>
      </c>
      <c r="Z237" s="25">
        <v>0</v>
      </c>
      <c r="AA237" s="25">
        <v>0</v>
      </c>
      <c r="AB237" s="16" t="s">
        <v>48438</v>
      </c>
      <c r="AC237" s="17" t="s">
        <v>8381</v>
      </c>
      <c r="AD237" s="25">
        <v>0</v>
      </c>
      <c r="AE237" s="25">
        <v>0</v>
      </c>
      <c r="AF237" s="25">
        <v>0</v>
      </c>
      <c r="AG237" s="16" t="s">
        <v>48439</v>
      </c>
      <c r="AH237" s="17" t="s">
        <v>8382</v>
      </c>
      <c r="AI237" s="25">
        <v>0</v>
      </c>
      <c r="AJ237" s="25">
        <v>0</v>
      </c>
      <c r="AK237" s="25">
        <v>0</v>
      </c>
      <c r="AL237" s="16" t="s">
        <v>48440</v>
      </c>
      <c r="AM237" s="17" t="s">
        <v>8383</v>
      </c>
      <c r="AN237" s="25">
        <v>0</v>
      </c>
      <c r="AO237" s="25">
        <v>0</v>
      </c>
      <c r="AP237" s="25">
        <v>0</v>
      </c>
      <c r="AQ237" s="16" t="s">
        <v>48441</v>
      </c>
      <c r="AR237" s="17" t="s">
        <v>8384</v>
      </c>
      <c r="AS237" s="25">
        <v>0</v>
      </c>
      <c r="AT237" s="25">
        <v>-1</v>
      </c>
      <c r="AU237" s="25">
        <v>-1</v>
      </c>
      <c r="AV237" s="16" t="s">
        <v>48442</v>
      </c>
      <c r="AW237" s="17" t="s">
        <v>8385</v>
      </c>
      <c r="AX237" s="25">
        <v>0</v>
      </c>
      <c r="AY237" s="25">
        <v>0</v>
      </c>
      <c r="AZ237" s="25">
        <v>0</v>
      </c>
      <c r="BA237" s="16" t="s">
        <v>48443</v>
      </c>
      <c r="BB237" s="17" t="s">
        <v>8386</v>
      </c>
      <c r="BC237" s="25">
        <v>0</v>
      </c>
      <c r="BD237" s="25">
        <v>0</v>
      </c>
      <c r="BE237" s="25">
        <v>0</v>
      </c>
      <c r="BF237" s="16" t="s">
        <v>48444</v>
      </c>
      <c r="BG237" s="17" t="s">
        <v>8387</v>
      </c>
      <c r="BH237" s="25">
        <v>0</v>
      </c>
      <c r="BI237" s="25">
        <v>0</v>
      </c>
      <c r="BJ237" s="25">
        <v>0</v>
      </c>
      <c r="BK237" s="16" t="s">
        <v>48445</v>
      </c>
      <c r="BL237" s="17" t="s">
        <v>8388</v>
      </c>
      <c r="BM237" s="25">
        <v>0</v>
      </c>
      <c r="BN237" s="25">
        <v>0</v>
      </c>
      <c r="BO237" s="25">
        <v>0</v>
      </c>
      <c r="BP237" s="16" t="s">
        <v>48446</v>
      </c>
      <c r="BQ237" s="17" t="s">
        <v>8389</v>
      </c>
      <c r="BR237" s="25">
        <v>0</v>
      </c>
      <c r="BS237" s="25">
        <v>0</v>
      </c>
      <c r="BT237" s="25">
        <v>0</v>
      </c>
      <c r="BU237" s="16" t="s">
        <v>48447</v>
      </c>
      <c r="BV237" s="17" t="s">
        <v>8390</v>
      </c>
      <c r="BW237" s="25">
        <v>0</v>
      </c>
      <c r="BX237" s="25">
        <v>0</v>
      </c>
      <c r="BY237" s="25">
        <v>0</v>
      </c>
      <c r="BZ237" s="16" t="s">
        <v>48448</v>
      </c>
      <c r="CA237" s="17" t="s">
        <v>8391</v>
      </c>
      <c r="CB237" s="25">
        <v>-204306</v>
      </c>
      <c r="CC237" s="25">
        <v>2618561</v>
      </c>
      <c r="CD237" s="25">
        <v>2414255</v>
      </c>
      <c r="CE237" s="16" t="s">
        <v>48449</v>
      </c>
      <c r="CF237" s="17" t="s">
        <v>8392</v>
      </c>
      <c r="CG237" s="25">
        <v>0</v>
      </c>
      <c r="CH237" s="25">
        <v>0</v>
      </c>
      <c r="CI237" s="25">
        <v>0</v>
      </c>
      <c r="CJ237" s="16" t="s">
        <v>48450</v>
      </c>
      <c r="CK237" s="17" t="s">
        <v>8393</v>
      </c>
      <c r="CL237" s="25">
        <v>0</v>
      </c>
      <c r="CM237" s="25">
        <v>0</v>
      </c>
      <c r="CN237" s="25">
        <v>0</v>
      </c>
      <c r="CO237" s="16" t="s">
        <v>48451</v>
      </c>
      <c r="CP237" s="17" t="s">
        <v>8394</v>
      </c>
      <c r="CQ237" s="25">
        <v>0</v>
      </c>
      <c r="CR237" s="25">
        <v>0</v>
      </c>
      <c r="CS237" s="25">
        <v>0</v>
      </c>
      <c r="CT237" s="16" t="s">
        <v>48452</v>
      </c>
      <c r="CU237" s="17" t="s">
        <v>8395</v>
      </c>
      <c r="CV237" s="25">
        <v>0</v>
      </c>
      <c r="CW237" s="25">
        <v>0</v>
      </c>
      <c r="CX237" s="25">
        <v>0</v>
      </c>
      <c r="CY237" s="16" t="s">
        <v>48453</v>
      </c>
      <c r="CZ237" s="17" t="s">
        <v>8396</v>
      </c>
      <c r="DA237" s="25">
        <v>0</v>
      </c>
      <c r="DB237" s="25">
        <v>0</v>
      </c>
      <c r="DC237" s="25">
        <v>0</v>
      </c>
      <c r="DD237" s="25" t="s">
        <v>48454</v>
      </c>
      <c r="DE237" s="25" t="s">
        <v>8397</v>
      </c>
      <c r="DF237" s="25">
        <v>0</v>
      </c>
      <c r="DG237" s="25">
        <v>0</v>
      </c>
      <c r="DH237" s="25">
        <v>0</v>
      </c>
      <c r="DI237" s="16" t="s">
        <v>48455</v>
      </c>
      <c r="DJ237" s="17" t="s">
        <v>8398</v>
      </c>
      <c r="DK237" s="25">
        <v>0</v>
      </c>
      <c r="DL237" s="25">
        <v>0</v>
      </c>
      <c r="DM237" s="25">
        <v>0</v>
      </c>
      <c r="DN237" s="16" t="s">
        <v>48456</v>
      </c>
      <c r="DO237" s="17" t="s">
        <v>8399</v>
      </c>
      <c r="DP237" s="25">
        <v>0</v>
      </c>
      <c r="DQ237" s="25">
        <v>0</v>
      </c>
      <c r="DR237" s="25">
        <v>0</v>
      </c>
      <c r="DS237" s="16" t="s">
        <v>48457</v>
      </c>
      <c r="DT237" s="17" t="s">
        <v>8400</v>
      </c>
      <c r="DU237" s="25">
        <v>0</v>
      </c>
      <c r="DV237" s="25">
        <v>0</v>
      </c>
      <c r="DW237" s="25">
        <v>0</v>
      </c>
      <c r="DX237" s="16" t="s">
        <v>48458</v>
      </c>
      <c r="DY237" s="17" t="s">
        <v>8401</v>
      </c>
      <c r="DZ237" s="25">
        <v>0</v>
      </c>
      <c r="EA237" s="25">
        <v>0</v>
      </c>
      <c r="EB237" s="16">
        <v>0</v>
      </c>
      <c r="EC237" s="16" t="s">
        <v>48459</v>
      </c>
      <c r="ED237" s="17" t="s">
        <v>8402</v>
      </c>
      <c r="EE237" s="25">
        <v>0</v>
      </c>
      <c r="EF237" s="25">
        <v>0</v>
      </c>
      <c r="EG237" s="16">
        <v>0</v>
      </c>
      <c r="EH237" s="16" t="s">
        <v>48460</v>
      </c>
      <c r="EI237" s="16" t="s">
        <v>8403</v>
      </c>
      <c r="EJ237" s="16">
        <v>0</v>
      </c>
      <c r="EK237" s="16">
        <v>0</v>
      </c>
      <c r="EL237" s="16">
        <v>0</v>
      </c>
      <c r="EM237" s="16" t="s">
        <v>48461</v>
      </c>
      <c r="EN237" s="17" t="s">
        <v>8404</v>
      </c>
      <c r="EO237" s="25">
        <v>0</v>
      </c>
      <c r="EP237" s="25">
        <v>0</v>
      </c>
      <c r="EQ237" s="16">
        <v>0</v>
      </c>
      <c r="ER237" s="16" t="s">
        <v>48462</v>
      </c>
      <c r="ES237" s="17" t="s">
        <v>8405</v>
      </c>
      <c r="ET237" s="17">
        <v>0</v>
      </c>
      <c r="EU237" s="17">
        <v>0</v>
      </c>
      <c r="EV237" s="17">
        <v>0</v>
      </c>
      <c r="EW237" s="17" t="s">
        <v>48463</v>
      </c>
      <c r="EX237" s="17" t="s">
        <v>8406</v>
      </c>
      <c r="EY237" s="17">
        <v>0</v>
      </c>
      <c r="EZ237" s="17">
        <v>0</v>
      </c>
      <c r="FA237" s="17">
        <v>0</v>
      </c>
      <c r="FB237" s="17" t="s">
        <v>48464</v>
      </c>
      <c r="FC237" s="17" t="s">
        <v>8407</v>
      </c>
      <c r="FD237" s="17">
        <v>0</v>
      </c>
      <c r="FE237" s="17">
        <v>0</v>
      </c>
      <c r="FF237" s="17">
        <v>0</v>
      </c>
      <c r="FH237" s="17">
        <v>-204306</v>
      </c>
      <c r="FI237" s="17">
        <v>2618560</v>
      </c>
      <c r="FJ237" s="17">
        <v>2414254</v>
      </c>
      <c r="FL237" s="17">
        <v>0</v>
      </c>
      <c r="FM237" s="17">
        <v>0</v>
      </c>
      <c r="FN237" s="17">
        <v>0</v>
      </c>
    </row>
    <row r="238" spans="1:170">
      <c r="A238" s="14">
        <v>64400005</v>
      </c>
      <c r="B238" s="15" t="s">
        <v>66</v>
      </c>
      <c r="C238" s="17" t="s">
        <v>429</v>
      </c>
      <c r="D238" s="25">
        <v>0</v>
      </c>
      <c r="E238" s="25">
        <v>0</v>
      </c>
      <c r="F238" s="25">
        <v>0</v>
      </c>
      <c r="I238" s="16"/>
      <c r="J238" s="26"/>
      <c r="K238" s="26"/>
      <c r="L238" s="20" t="s">
        <v>1482</v>
      </c>
      <c r="M238" s="17" t="s">
        <v>48465</v>
      </c>
      <c r="N238" s="17" t="s">
        <v>8408</v>
      </c>
      <c r="O238" s="25">
        <v>0</v>
      </c>
      <c r="P238" s="25">
        <v>0</v>
      </c>
      <c r="Q238" s="25">
        <v>0</v>
      </c>
      <c r="R238" s="16" t="s">
        <v>48466</v>
      </c>
      <c r="S238" s="17" t="s">
        <v>8409</v>
      </c>
      <c r="T238" s="25">
        <v>0</v>
      </c>
      <c r="U238" s="25">
        <v>0</v>
      </c>
      <c r="V238" s="25">
        <v>0</v>
      </c>
      <c r="W238" s="16" t="s">
        <v>48467</v>
      </c>
      <c r="X238" s="17" t="s">
        <v>8410</v>
      </c>
      <c r="Y238" s="25">
        <v>0</v>
      </c>
      <c r="Z238" s="25">
        <v>0</v>
      </c>
      <c r="AA238" s="25">
        <v>0</v>
      </c>
      <c r="AB238" s="16" t="s">
        <v>48468</v>
      </c>
      <c r="AC238" s="17" t="s">
        <v>8411</v>
      </c>
      <c r="AD238" s="25">
        <v>0</v>
      </c>
      <c r="AE238" s="25">
        <v>0</v>
      </c>
      <c r="AF238" s="25">
        <v>0</v>
      </c>
      <c r="AG238" s="16" t="s">
        <v>48469</v>
      </c>
      <c r="AH238" s="17" t="s">
        <v>8412</v>
      </c>
      <c r="AI238" s="25">
        <v>0</v>
      </c>
      <c r="AJ238" s="25">
        <v>0</v>
      </c>
      <c r="AK238" s="25">
        <v>0</v>
      </c>
      <c r="AL238" s="16" t="s">
        <v>48470</v>
      </c>
      <c r="AM238" s="17" t="s">
        <v>8413</v>
      </c>
      <c r="AN238" s="25">
        <v>0</v>
      </c>
      <c r="AO238" s="25">
        <v>0</v>
      </c>
      <c r="AP238" s="25">
        <v>0</v>
      </c>
      <c r="AQ238" s="16" t="s">
        <v>48471</v>
      </c>
      <c r="AR238" s="17" t="s">
        <v>8414</v>
      </c>
      <c r="AS238" s="25">
        <v>0</v>
      </c>
      <c r="AT238" s="25">
        <v>0</v>
      </c>
      <c r="AU238" s="25">
        <v>0</v>
      </c>
      <c r="AV238" s="16" t="s">
        <v>48472</v>
      </c>
      <c r="AW238" s="17" t="s">
        <v>8415</v>
      </c>
      <c r="AX238" s="25">
        <v>0</v>
      </c>
      <c r="AY238" s="25">
        <v>0</v>
      </c>
      <c r="AZ238" s="25">
        <v>0</v>
      </c>
      <c r="BA238" s="16" t="s">
        <v>48473</v>
      </c>
      <c r="BB238" s="17" t="s">
        <v>8416</v>
      </c>
      <c r="BC238" s="25">
        <v>0</v>
      </c>
      <c r="BD238" s="25">
        <v>0</v>
      </c>
      <c r="BE238" s="25">
        <v>0</v>
      </c>
      <c r="BF238" s="16" t="s">
        <v>48474</v>
      </c>
      <c r="BG238" s="17" t="s">
        <v>8417</v>
      </c>
      <c r="BH238" s="25">
        <v>0</v>
      </c>
      <c r="BI238" s="25">
        <v>0</v>
      </c>
      <c r="BJ238" s="25">
        <v>0</v>
      </c>
      <c r="BK238" s="16" t="s">
        <v>48475</v>
      </c>
      <c r="BL238" s="17" t="s">
        <v>8418</v>
      </c>
      <c r="BM238" s="25">
        <v>0</v>
      </c>
      <c r="BN238" s="25">
        <v>0</v>
      </c>
      <c r="BO238" s="25">
        <v>0</v>
      </c>
      <c r="BP238" s="16" t="s">
        <v>48476</v>
      </c>
      <c r="BQ238" s="17" t="s">
        <v>8419</v>
      </c>
      <c r="BR238" s="25">
        <v>0</v>
      </c>
      <c r="BS238" s="25">
        <v>0</v>
      </c>
      <c r="BT238" s="25">
        <v>0</v>
      </c>
      <c r="BU238" s="16" t="s">
        <v>48477</v>
      </c>
      <c r="BV238" s="17" t="s">
        <v>8420</v>
      </c>
      <c r="BW238" s="25">
        <v>0</v>
      </c>
      <c r="BX238" s="25">
        <v>0</v>
      </c>
      <c r="BY238" s="25">
        <v>0</v>
      </c>
      <c r="BZ238" s="16" t="s">
        <v>48478</v>
      </c>
      <c r="CA238" s="17" t="s">
        <v>8421</v>
      </c>
      <c r="CB238" s="25">
        <v>0</v>
      </c>
      <c r="CC238" s="25">
        <v>0</v>
      </c>
      <c r="CD238" s="25">
        <v>0</v>
      </c>
      <c r="CE238" s="16" t="s">
        <v>48479</v>
      </c>
      <c r="CF238" s="17" t="s">
        <v>8422</v>
      </c>
      <c r="CG238" s="25">
        <v>0</v>
      </c>
      <c r="CH238" s="25">
        <v>0</v>
      </c>
      <c r="CI238" s="25">
        <v>0</v>
      </c>
      <c r="CJ238" s="16" t="s">
        <v>48480</v>
      </c>
      <c r="CK238" s="17" t="s">
        <v>8423</v>
      </c>
      <c r="CL238" s="25">
        <v>0</v>
      </c>
      <c r="CM238" s="25">
        <v>0</v>
      </c>
      <c r="CN238" s="25">
        <v>0</v>
      </c>
      <c r="CO238" s="16" t="s">
        <v>48481</v>
      </c>
      <c r="CP238" s="17" t="s">
        <v>8424</v>
      </c>
      <c r="CQ238" s="25">
        <v>0</v>
      </c>
      <c r="CR238" s="25">
        <v>0</v>
      </c>
      <c r="CS238" s="25">
        <v>0</v>
      </c>
      <c r="CT238" s="16" t="s">
        <v>48482</v>
      </c>
      <c r="CU238" s="17" t="s">
        <v>8425</v>
      </c>
      <c r="CV238" s="25">
        <v>0</v>
      </c>
      <c r="CW238" s="25">
        <v>0</v>
      </c>
      <c r="CX238" s="25">
        <v>0</v>
      </c>
      <c r="CY238" s="16" t="s">
        <v>48483</v>
      </c>
      <c r="CZ238" s="17" t="s">
        <v>8426</v>
      </c>
      <c r="DA238" s="25">
        <v>0</v>
      </c>
      <c r="DB238" s="25">
        <v>0</v>
      </c>
      <c r="DC238" s="25">
        <v>0</v>
      </c>
      <c r="DD238" s="25" t="s">
        <v>48484</v>
      </c>
      <c r="DE238" s="25" t="s">
        <v>8427</v>
      </c>
      <c r="DF238" s="25">
        <v>0</v>
      </c>
      <c r="DG238" s="25">
        <v>0</v>
      </c>
      <c r="DH238" s="25">
        <v>0</v>
      </c>
      <c r="DI238" s="16" t="s">
        <v>48485</v>
      </c>
      <c r="DJ238" s="17" t="s">
        <v>8428</v>
      </c>
      <c r="DK238" s="25">
        <v>0</v>
      </c>
      <c r="DL238" s="25">
        <v>0</v>
      </c>
      <c r="DM238" s="25">
        <v>0</v>
      </c>
      <c r="DN238" s="16" t="s">
        <v>48486</v>
      </c>
      <c r="DO238" s="17" t="s">
        <v>8429</v>
      </c>
      <c r="DP238" s="25">
        <v>0</v>
      </c>
      <c r="DQ238" s="25">
        <v>0</v>
      </c>
      <c r="DR238" s="25">
        <v>0</v>
      </c>
      <c r="DS238" s="16" t="s">
        <v>48487</v>
      </c>
      <c r="DT238" s="17" t="s">
        <v>8430</v>
      </c>
      <c r="DU238" s="25">
        <v>0</v>
      </c>
      <c r="DV238" s="25">
        <v>0</v>
      </c>
      <c r="DW238" s="25">
        <v>0</v>
      </c>
      <c r="DX238" s="16" t="s">
        <v>48488</v>
      </c>
      <c r="DY238" s="17" t="s">
        <v>8431</v>
      </c>
      <c r="DZ238" s="25">
        <v>0</v>
      </c>
      <c r="EA238" s="25">
        <v>0</v>
      </c>
      <c r="EB238" s="16">
        <v>0</v>
      </c>
      <c r="EC238" s="16" t="s">
        <v>48489</v>
      </c>
      <c r="ED238" s="17" t="s">
        <v>8432</v>
      </c>
      <c r="EE238" s="25">
        <v>0</v>
      </c>
      <c r="EF238" s="25">
        <v>0</v>
      </c>
      <c r="EG238" s="16">
        <v>0</v>
      </c>
      <c r="EH238" s="16" t="s">
        <v>48490</v>
      </c>
      <c r="EI238" s="16" t="s">
        <v>8433</v>
      </c>
      <c r="EJ238" s="16">
        <v>0</v>
      </c>
      <c r="EK238" s="16">
        <v>0</v>
      </c>
      <c r="EL238" s="16">
        <v>0</v>
      </c>
      <c r="EM238" s="16" t="s">
        <v>48491</v>
      </c>
      <c r="EN238" s="17" t="s">
        <v>8434</v>
      </c>
      <c r="EO238" s="25">
        <v>0</v>
      </c>
      <c r="EP238" s="25">
        <v>0</v>
      </c>
      <c r="EQ238" s="16">
        <v>0</v>
      </c>
      <c r="ER238" s="16" t="s">
        <v>48492</v>
      </c>
      <c r="ES238" s="17" t="s">
        <v>8435</v>
      </c>
      <c r="ET238" s="17">
        <v>0</v>
      </c>
      <c r="EU238" s="17">
        <v>0</v>
      </c>
      <c r="EV238" s="17">
        <v>0</v>
      </c>
      <c r="EW238" s="17" t="s">
        <v>48493</v>
      </c>
      <c r="EX238" s="17" t="s">
        <v>8436</v>
      </c>
      <c r="EY238" s="17">
        <v>0</v>
      </c>
      <c r="EZ238" s="17">
        <v>0</v>
      </c>
      <c r="FA238" s="17">
        <v>0</v>
      </c>
      <c r="FB238" s="17" t="s">
        <v>48494</v>
      </c>
      <c r="FC238" s="17" t="s">
        <v>8437</v>
      </c>
      <c r="FD238" s="17">
        <v>0</v>
      </c>
      <c r="FE238" s="17">
        <v>0</v>
      </c>
      <c r="FF238" s="17">
        <v>0</v>
      </c>
      <c r="FH238" s="17">
        <v>0</v>
      </c>
      <c r="FI238" s="17">
        <v>0</v>
      </c>
      <c r="FJ238" s="17">
        <v>0</v>
      </c>
      <c r="FL238" s="17">
        <v>0</v>
      </c>
      <c r="FM238" s="17">
        <v>0</v>
      </c>
      <c r="FN238" s="17">
        <v>0</v>
      </c>
    </row>
    <row r="239" spans="1:170">
      <c r="A239" s="14">
        <v>64400006</v>
      </c>
      <c r="B239" s="15" t="s">
        <v>66</v>
      </c>
      <c r="C239" s="17" t="s">
        <v>430</v>
      </c>
      <c r="D239" s="25">
        <v>0</v>
      </c>
      <c r="E239" s="25">
        <v>0</v>
      </c>
      <c r="F239" s="25">
        <v>0</v>
      </c>
      <c r="I239" s="16"/>
      <c r="J239" s="26"/>
      <c r="K239" s="26"/>
      <c r="L239" s="20" t="s">
        <v>1483</v>
      </c>
      <c r="M239" s="17" t="s">
        <v>48495</v>
      </c>
      <c r="N239" s="17" t="s">
        <v>8438</v>
      </c>
      <c r="O239" s="25">
        <v>0</v>
      </c>
      <c r="P239" s="25">
        <v>0</v>
      </c>
      <c r="Q239" s="25">
        <v>0</v>
      </c>
      <c r="R239" s="16" t="s">
        <v>48496</v>
      </c>
      <c r="S239" s="17" t="s">
        <v>8439</v>
      </c>
      <c r="T239" s="25">
        <v>0</v>
      </c>
      <c r="U239" s="25">
        <v>0</v>
      </c>
      <c r="V239" s="25">
        <v>0</v>
      </c>
      <c r="W239" s="16" t="s">
        <v>48497</v>
      </c>
      <c r="X239" s="17" t="s">
        <v>8440</v>
      </c>
      <c r="Y239" s="25">
        <v>0</v>
      </c>
      <c r="Z239" s="25">
        <v>0</v>
      </c>
      <c r="AA239" s="25">
        <v>0</v>
      </c>
      <c r="AB239" s="16" t="s">
        <v>48498</v>
      </c>
      <c r="AC239" s="17" t="s">
        <v>8441</v>
      </c>
      <c r="AD239" s="25">
        <v>0</v>
      </c>
      <c r="AE239" s="25">
        <v>0</v>
      </c>
      <c r="AF239" s="25">
        <v>0</v>
      </c>
      <c r="AG239" s="16" t="s">
        <v>48499</v>
      </c>
      <c r="AH239" s="17" t="s">
        <v>8442</v>
      </c>
      <c r="AI239" s="25">
        <v>0</v>
      </c>
      <c r="AJ239" s="25">
        <v>0</v>
      </c>
      <c r="AK239" s="25">
        <v>0</v>
      </c>
      <c r="AL239" s="16" t="s">
        <v>48500</v>
      </c>
      <c r="AM239" s="17" t="s">
        <v>8443</v>
      </c>
      <c r="AN239" s="25">
        <v>0</v>
      </c>
      <c r="AO239" s="25">
        <v>0</v>
      </c>
      <c r="AP239" s="25">
        <v>0</v>
      </c>
      <c r="AQ239" s="16" t="s">
        <v>48501</v>
      </c>
      <c r="AR239" s="17" t="s">
        <v>8444</v>
      </c>
      <c r="AS239" s="25">
        <v>0</v>
      </c>
      <c r="AT239" s="25">
        <v>0</v>
      </c>
      <c r="AU239" s="25">
        <v>0</v>
      </c>
      <c r="AV239" s="16" t="s">
        <v>48502</v>
      </c>
      <c r="AW239" s="17" t="s">
        <v>8445</v>
      </c>
      <c r="AX239" s="25">
        <v>0</v>
      </c>
      <c r="AY239" s="25">
        <v>0</v>
      </c>
      <c r="AZ239" s="25">
        <v>0</v>
      </c>
      <c r="BA239" s="16" t="s">
        <v>48503</v>
      </c>
      <c r="BB239" s="17" t="s">
        <v>8446</v>
      </c>
      <c r="BC239" s="25">
        <v>0</v>
      </c>
      <c r="BD239" s="25">
        <v>0</v>
      </c>
      <c r="BE239" s="25">
        <v>0</v>
      </c>
      <c r="BF239" s="16" t="s">
        <v>48504</v>
      </c>
      <c r="BG239" s="17" t="s">
        <v>8447</v>
      </c>
      <c r="BH239" s="25">
        <v>0</v>
      </c>
      <c r="BI239" s="25">
        <v>0</v>
      </c>
      <c r="BJ239" s="25">
        <v>0</v>
      </c>
      <c r="BK239" s="16" t="s">
        <v>48505</v>
      </c>
      <c r="BL239" s="17" t="s">
        <v>8448</v>
      </c>
      <c r="BM239" s="25">
        <v>0</v>
      </c>
      <c r="BN239" s="25">
        <v>0</v>
      </c>
      <c r="BO239" s="25">
        <v>0</v>
      </c>
      <c r="BP239" s="16" t="s">
        <v>48506</v>
      </c>
      <c r="BQ239" s="17" t="s">
        <v>8449</v>
      </c>
      <c r="BR239" s="25">
        <v>0</v>
      </c>
      <c r="BS239" s="25">
        <v>0</v>
      </c>
      <c r="BT239" s="25">
        <v>0</v>
      </c>
      <c r="BU239" s="16" t="s">
        <v>48507</v>
      </c>
      <c r="BV239" s="17" t="s">
        <v>8450</v>
      </c>
      <c r="BW239" s="25">
        <v>0</v>
      </c>
      <c r="BX239" s="25">
        <v>0</v>
      </c>
      <c r="BY239" s="25">
        <v>0</v>
      </c>
      <c r="BZ239" s="16" t="s">
        <v>48508</v>
      </c>
      <c r="CA239" s="17" t="s">
        <v>8451</v>
      </c>
      <c r="CB239" s="25">
        <v>0</v>
      </c>
      <c r="CC239" s="25">
        <v>0</v>
      </c>
      <c r="CD239" s="25">
        <v>0</v>
      </c>
      <c r="CE239" s="16" t="s">
        <v>48509</v>
      </c>
      <c r="CF239" s="17" t="s">
        <v>8452</v>
      </c>
      <c r="CG239" s="25">
        <v>0</v>
      </c>
      <c r="CH239" s="25">
        <v>0</v>
      </c>
      <c r="CI239" s="25">
        <v>0</v>
      </c>
      <c r="CJ239" s="16" t="s">
        <v>48510</v>
      </c>
      <c r="CK239" s="17" t="s">
        <v>8453</v>
      </c>
      <c r="CL239" s="25">
        <v>0</v>
      </c>
      <c r="CM239" s="25">
        <v>0</v>
      </c>
      <c r="CN239" s="25">
        <v>0</v>
      </c>
      <c r="CO239" s="16" t="s">
        <v>48511</v>
      </c>
      <c r="CP239" s="17" t="s">
        <v>8454</v>
      </c>
      <c r="CQ239" s="25">
        <v>0</v>
      </c>
      <c r="CR239" s="25">
        <v>0</v>
      </c>
      <c r="CS239" s="25">
        <v>0</v>
      </c>
      <c r="CT239" s="16" t="s">
        <v>48512</v>
      </c>
      <c r="CU239" s="17" t="s">
        <v>8455</v>
      </c>
      <c r="CV239" s="25">
        <v>0</v>
      </c>
      <c r="CW239" s="25">
        <v>0</v>
      </c>
      <c r="CX239" s="25">
        <v>0</v>
      </c>
      <c r="CY239" s="16" t="s">
        <v>48513</v>
      </c>
      <c r="CZ239" s="17" t="s">
        <v>8456</v>
      </c>
      <c r="DA239" s="25">
        <v>0</v>
      </c>
      <c r="DB239" s="25">
        <v>0</v>
      </c>
      <c r="DC239" s="25">
        <v>0</v>
      </c>
      <c r="DD239" s="25" t="s">
        <v>48514</v>
      </c>
      <c r="DE239" s="25" t="s">
        <v>8457</v>
      </c>
      <c r="DF239" s="25">
        <v>0</v>
      </c>
      <c r="DG239" s="25">
        <v>0</v>
      </c>
      <c r="DH239" s="25">
        <v>0</v>
      </c>
      <c r="DI239" s="16" t="s">
        <v>48515</v>
      </c>
      <c r="DJ239" s="17" t="s">
        <v>8458</v>
      </c>
      <c r="DK239" s="25">
        <v>0</v>
      </c>
      <c r="DL239" s="25">
        <v>0</v>
      </c>
      <c r="DM239" s="25">
        <v>0</v>
      </c>
      <c r="DN239" s="16" t="s">
        <v>48516</v>
      </c>
      <c r="DO239" s="17" t="s">
        <v>8459</v>
      </c>
      <c r="DP239" s="25">
        <v>0</v>
      </c>
      <c r="DQ239" s="25">
        <v>0</v>
      </c>
      <c r="DR239" s="25">
        <v>0</v>
      </c>
      <c r="DS239" s="16" t="s">
        <v>48517</v>
      </c>
      <c r="DT239" s="17" t="s">
        <v>8460</v>
      </c>
      <c r="DU239" s="25">
        <v>0</v>
      </c>
      <c r="DV239" s="25">
        <v>0</v>
      </c>
      <c r="DW239" s="25">
        <v>0</v>
      </c>
      <c r="DX239" s="16" t="s">
        <v>48518</v>
      </c>
      <c r="DY239" s="17" t="s">
        <v>8461</v>
      </c>
      <c r="DZ239" s="25">
        <v>0</v>
      </c>
      <c r="EA239" s="25">
        <v>0</v>
      </c>
      <c r="EB239" s="16">
        <v>0</v>
      </c>
      <c r="EC239" s="16" t="s">
        <v>48519</v>
      </c>
      <c r="ED239" s="17" t="s">
        <v>8462</v>
      </c>
      <c r="EE239" s="25">
        <v>0</v>
      </c>
      <c r="EF239" s="25">
        <v>0</v>
      </c>
      <c r="EG239" s="16">
        <v>0</v>
      </c>
      <c r="EH239" s="16" t="s">
        <v>48520</v>
      </c>
      <c r="EI239" s="16" t="s">
        <v>8463</v>
      </c>
      <c r="EJ239" s="16">
        <v>0</v>
      </c>
      <c r="EK239" s="16">
        <v>0</v>
      </c>
      <c r="EL239" s="16">
        <v>0</v>
      </c>
      <c r="EM239" s="16" t="s">
        <v>48521</v>
      </c>
      <c r="EN239" s="17" t="s">
        <v>8464</v>
      </c>
      <c r="EO239" s="25">
        <v>0</v>
      </c>
      <c r="EP239" s="25">
        <v>0</v>
      </c>
      <c r="EQ239" s="16">
        <v>0</v>
      </c>
      <c r="ER239" s="16" t="s">
        <v>48522</v>
      </c>
      <c r="ES239" s="17" t="s">
        <v>8465</v>
      </c>
      <c r="ET239" s="17">
        <v>0</v>
      </c>
      <c r="EU239" s="17">
        <v>0</v>
      </c>
      <c r="EV239" s="17">
        <v>0</v>
      </c>
      <c r="EW239" s="17" t="s">
        <v>48523</v>
      </c>
      <c r="EX239" s="17" t="s">
        <v>8466</v>
      </c>
      <c r="EY239" s="17">
        <v>0</v>
      </c>
      <c r="EZ239" s="17">
        <v>0</v>
      </c>
      <c r="FA239" s="17">
        <v>0</v>
      </c>
      <c r="FB239" s="17" t="s">
        <v>48524</v>
      </c>
      <c r="FC239" s="17" t="s">
        <v>8467</v>
      </c>
      <c r="FD239" s="17">
        <v>0</v>
      </c>
      <c r="FE239" s="17">
        <v>0</v>
      </c>
      <c r="FF239" s="17">
        <v>0</v>
      </c>
      <c r="FH239" s="17">
        <v>0</v>
      </c>
      <c r="FI239" s="17">
        <v>0</v>
      </c>
      <c r="FJ239" s="17">
        <v>0</v>
      </c>
      <c r="FL239" s="17">
        <v>0</v>
      </c>
      <c r="FM239" s="17">
        <v>0</v>
      </c>
      <c r="FN239" s="17">
        <v>0</v>
      </c>
    </row>
    <row r="240" spans="1:170">
      <c r="A240" s="14">
        <v>64400007</v>
      </c>
      <c r="B240" s="15" t="s">
        <v>66</v>
      </c>
      <c r="C240" s="17" t="s">
        <v>431</v>
      </c>
      <c r="D240" s="25">
        <v>0</v>
      </c>
      <c r="E240" s="25">
        <v>0</v>
      </c>
      <c r="F240" s="25">
        <v>0</v>
      </c>
      <c r="I240" s="16"/>
      <c r="J240" s="26"/>
      <c r="K240" s="26"/>
      <c r="L240" s="20" t="s">
        <v>1484</v>
      </c>
      <c r="M240" s="17" t="s">
        <v>48525</v>
      </c>
      <c r="N240" s="17" t="s">
        <v>8468</v>
      </c>
      <c r="O240" s="25">
        <v>0</v>
      </c>
      <c r="P240" s="25">
        <v>0</v>
      </c>
      <c r="Q240" s="25">
        <v>0</v>
      </c>
      <c r="R240" s="16" t="s">
        <v>48526</v>
      </c>
      <c r="S240" s="17" t="s">
        <v>8469</v>
      </c>
      <c r="T240" s="25">
        <v>0</v>
      </c>
      <c r="U240" s="25">
        <v>0</v>
      </c>
      <c r="V240" s="25">
        <v>0</v>
      </c>
      <c r="W240" s="16" t="s">
        <v>48527</v>
      </c>
      <c r="X240" s="17" t="s">
        <v>8470</v>
      </c>
      <c r="Y240" s="25">
        <v>0</v>
      </c>
      <c r="Z240" s="25">
        <v>0</v>
      </c>
      <c r="AA240" s="25">
        <v>0</v>
      </c>
      <c r="AB240" s="16" t="s">
        <v>48528</v>
      </c>
      <c r="AC240" s="17" t="s">
        <v>8471</v>
      </c>
      <c r="AD240" s="25">
        <v>0</v>
      </c>
      <c r="AE240" s="25">
        <v>0</v>
      </c>
      <c r="AF240" s="25">
        <v>0</v>
      </c>
      <c r="AG240" s="16" t="s">
        <v>48529</v>
      </c>
      <c r="AH240" s="17" t="s">
        <v>8472</v>
      </c>
      <c r="AI240" s="25">
        <v>0</v>
      </c>
      <c r="AJ240" s="25">
        <v>0</v>
      </c>
      <c r="AK240" s="25">
        <v>0</v>
      </c>
      <c r="AL240" s="16" t="s">
        <v>48530</v>
      </c>
      <c r="AM240" s="17" t="s">
        <v>8473</v>
      </c>
      <c r="AN240" s="25">
        <v>0</v>
      </c>
      <c r="AO240" s="25">
        <v>0</v>
      </c>
      <c r="AP240" s="25">
        <v>0</v>
      </c>
      <c r="AQ240" s="16" t="s">
        <v>48531</v>
      </c>
      <c r="AR240" s="17" t="s">
        <v>8474</v>
      </c>
      <c r="AS240" s="25">
        <v>0</v>
      </c>
      <c r="AT240" s="25">
        <v>0</v>
      </c>
      <c r="AU240" s="25">
        <v>0</v>
      </c>
      <c r="AV240" s="16" t="s">
        <v>48532</v>
      </c>
      <c r="AW240" s="17" t="s">
        <v>8475</v>
      </c>
      <c r="AX240" s="25">
        <v>0</v>
      </c>
      <c r="AY240" s="25">
        <v>0</v>
      </c>
      <c r="AZ240" s="25">
        <v>0</v>
      </c>
      <c r="BA240" s="16" t="s">
        <v>48533</v>
      </c>
      <c r="BB240" s="17" t="s">
        <v>8476</v>
      </c>
      <c r="BC240" s="25">
        <v>0</v>
      </c>
      <c r="BD240" s="25">
        <v>0</v>
      </c>
      <c r="BE240" s="25">
        <v>0</v>
      </c>
      <c r="BF240" s="16" t="s">
        <v>48534</v>
      </c>
      <c r="BG240" s="17" t="s">
        <v>8477</v>
      </c>
      <c r="BH240" s="25">
        <v>0</v>
      </c>
      <c r="BI240" s="25">
        <v>0</v>
      </c>
      <c r="BJ240" s="25">
        <v>0</v>
      </c>
      <c r="BK240" s="16" t="s">
        <v>48535</v>
      </c>
      <c r="BL240" s="17" t="s">
        <v>8478</v>
      </c>
      <c r="BM240" s="25">
        <v>0</v>
      </c>
      <c r="BN240" s="25">
        <v>0</v>
      </c>
      <c r="BO240" s="25">
        <v>0</v>
      </c>
      <c r="BP240" s="16" t="s">
        <v>48536</v>
      </c>
      <c r="BQ240" s="17" t="s">
        <v>8479</v>
      </c>
      <c r="BR240" s="25">
        <v>0</v>
      </c>
      <c r="BS240" s="25">
        <v>0</v>
      </c>
      <c r="BT240" s="25">
        <v>0</v>
      </c>
      <c r="BU240" s="16" t="s">
        <v>48537</v>
      </c>
      <c r="BV240" s="17" t="s">
        <v>8480</v>
      </c>
      <c r="BW240" s="25">
        <v>0</v>
      </c>
      <c r="BX240" s="25">
        <v>0</v>
      </c>
      <c r="BY240" s="25">
        <v>0</v>
      </c>
      <c r="BZ240" s="16" t="s">
        <v>48538</v>
      </c>
      <c r="CA240" s="17" t="s">
        <v>8481</v>
      </c>
      <c r="CB240" s="25">
        <v>0</v>
      </c>
      <c r="CC240" s="25">
        <v>0</v>
      </c>
      <c r="CD240" s="25">
        <v>0</v>
      </c>
      <c r="CE240" s="16" t="s">
        <v>48539</v>
      </c>
      <c r="CF240" s="17" t="s">
        <v>8482</v>
      </c>
      <c r="CG240" s="25">
        <v>0</v>
      </c>
      <c r="CH240" s="25">
        <v>0</v>
      </c>
      <c r="CI240" s="25">
        <v>0</v>
      </c>
      <c r="CJ240" s="16" t="s">
        <v>48540</v>
      </c>
      <c r="CK240" s="17" t="s">
        <v>8483</v>
      </c>
      <c r="CL240" s="25">
        <v>0</v>
      </c>
      <c r="CM240" s="25">
        <v>0</v>
      </c>
      <c r="CN240" s="25">
        <v>0</v>
      </c>
      <c r="CO240" s="16" t="s">
        <v>48541</v>
      </c>
      <c r="CP240" s="17" t="s">
        <v>8484</v>
      </c>
      <c r="CQ240" s="25">
        <v>0</v>
      </c>
      <c r="CR240" s="25">
        <v>0</v>
      </c>
      <c r="CS240" s="25">
        <v>0</v>
      </c>
      <c r="CT240" s="16" t="s">
        <v>48542</v>
      </c>
      <c r="CU240" s="17" t="s">
        <v>8485</v>
      </c>
      <c r="CV240" s="25">
        <v>0</v>
      </c>
      <c r="CW240" s="25">
        <v>0</v>
      </c>
      <c r="CX240" s="25">
        <v>0</v>
      </c>
      <c r="CY240" s="16" t="s">
        <v>48543</v>
      </c>
      <c r="CZ240" s="17" t="s">
        <v>8486</v>
      </c>
      <c r="DA240" s="25">
        <v>0</v>
      </c>
      <c r="DB240" s="25">
        <v>0</v>
      </c>
      <c r="DC240" s="25">
        <v>0</v>
      </c>
      <c r="DD240" s="25" t="s">
        <v>48544</v>
      </c>
      <c r="DE240" s="25" t="s">
        <v>8487</v>
      </c>
      <c r="DF240" s="25">
        <v>0</v>
      </c>
      <c r="DG240" s="25">
        <v>0</v>
      </c>
      <c r="DH240" s="25">
        <v>0</v>
      </c>
      <c r="DI240" s="16" t="s">
        <v>48545</v>
      </c>
      <c r="DJ240" s="17" t="s">
        <v>8488</v>
      </c>
      <c r="DK240" s="25">
        <v>0</v>
      </c>
      <c r="DL240" s="25">
        <v>0</v>
      </c>
      <c r="DM240" s="25">
        <v>0</v>
      </c>
      <c r="DN240" s="16" t="s">
        <v>48546</v>
      </c>
      <c r="DO240" s="17" t="s">
        <v>8489</v>
      </c>
      <c r="DP240" s="25">
        <v>0</v>
      </c>
      <c r="DQ240" s="25">
        <v>0</v>
      </c>
      <c r="DR240" s="25">
        <v>0</v>
      </c>
      <c r="DS240" s="16" t="s">
        <v>48547</v>
      </c>
      <c r="DT240" s="17" t="s">
        <v>8490</v>
      </c>
      <c r="DU240" s="25">
        <v>0</v>
      </c>
      <c r="DV240" s="25">
        <v>0</v>
      </c>
      <c r="DW240" s="25">
        <v>0</v>
      </c>
      <c r="DX240" s="16" t="s">
        <v>48548</v>
      </c>
      <c r="DY240" s="17" t="s">
        <v>8491</v>
      </c>
      <c r="DZ240" s="25">
        <v>0</v>
      </c>
      <c r="EA240" s="25">
        <v>0</v>
      </c>
      <c r="EB240" s="16">
        <v>0</v>
      </c>
      <c r="EC240" s="16" t="s">
        <v>48549</v>
      </c>
      <c r="ED240" s="17" t="s">
        <v>8492</v>
      </c>
      <c r="EE240" s="25">
        <v>0</v>
      </c>
      <c r="EF240" s="25">
        <v>0</v>
      </c>
      <c r="EG240" s="16">
        <v>0</v>
      </c>
      <c r="EH240" s="16" t="s">
        <v>48550</v>
      </c>
      <c r="EI240" s="16" t="s">
        <v>8493</v>
      </c>
      <c r="EJ240" s="16">
        <v>0</v>
      </c>
      <c r="EK240" s="16">
        <v>0</v>
      </c>
      <c r="EL240" s="16">
        <v>0</v>
      </c>
      <c r="EM240" s="16" t="s">
        <v>48551</v>
      </c>
      <c r="EN240" s="17" t="s">
        <v>8494</v>
      </c>
      <c r="EO240" s="25">
        <v>0</v>
      </c>
      <c r="EP240" s="25">
        <v>0</v>
      </c>
      <c r="EQ240" s="16">
        <v>0</v>
      </c>
      <c r="ER240" s="16" t="s">
        <v>48552</v>
      </c>
      <c r="ES240" s="17" t="s">
        <v>8495</v>
      </c>
      <c r="ET240" s="17">
        <v>0</v>
      </c>
      <c r="EU240" s="17">
        <v>0</v>
      </c>
      <c r="EV240" s="17">
        <v>0</v>
      </c>
      <c r="EW240" s="17" t="s">
        <v>48553</v>
      </c>
      <c r="EX240" s="17" t="s">
        <v>8496</v>
      </c>
      <c r="EY240" s="17">
        <v>0</v>
      </c>
      <c r="EZ240" s="17">
        <v>0</v>
      </c>
      <c r="FA240" s="17">
        <v>0</v>
      </c>
      <c r="FB240" s="17" t="s">
        <v>48554</v>
      </c>
      <c r="FC240" s="17" t="s">
        <v>8497</v>
      </c>
      <c r="FD240" s="17">
        <v>0</v>
      </c>
      <c r="FE240" s="17">
        <v>0</v>
      </c>
      <c r="FF240" s="17">
        <v>0</v>
      </c>
      <c r="FH240" s="17">
        <v>0</v>
      </c>
      <c r="FI240" s="17">
        <v>0</v>
      </c>
      <c r="FJ240" s="17">
        <v>0</v>
      </c>
      <c r="FL240" s="17">
        <v>0</v>
      </c>
      <c r="FM240" s="17">
        <v>0</v>
      </c>
      <c r="FN240" s="17">
        <v>0</v>
      </c>
    </row>
    <row r="241" spans="1:170">
      <c r="A241" s="14">
        <v>64400008</v>
      </c>
      <c r="B241" s="15" t="s">
        <v>66</v>
      </c>
      <c r="C241" s="17" t="s">
        <v>432</v>
      </c>
      <c r="D241" s="25">
        <v>189515871</v>
      </c>
      <c r="E241" s="25">
        <v>596670765</v>
      </c>
      <c r="F241" s="25">
        <v>786186636</v>
      </c>
      <c r="I241" s="16"/>
      <c r="J241" s="26"/>
      <c r="K241" s="26"/>
      <c r="L241" s="20" t="s">
        <v>1485</v>
      </c>
      <c r="M241" s="17" t="s">
        <v>48555</v>
      </c>
      <c r="N241" s="17" t="s">
        <v>8498</v>
      </c>
      <c r="O241" s="25">
        <v>-50881685</v>
      </c>
      <c r="P241" s="25">
        <v>541516041</v>
      </c>
      <c r="Q241" s="25">
        <v>490634356</v>
      </c>
      <c r="R241" s="16" t="s">
        <v>48556</v>
      </c>
      <c r="S241" s="17" t="s">
        <v>8499</v>
      </c>
      <c r="T241" s="25">
        <v>-5974375</v>
      </c>
      <c r="U241" s="25">
        <v>17646135</v>
      </c>
      <c r="V241" s="25">
        <v>11671760</v>
      </c>
      <c r="W241" s="16" t="s">
        <v>48557</v>
      </c>
      <c r="X241" s="17" t="s">
        <v>8500</v>
      </c>
      <c r="Y241" s="25">
        <v>0</v>
      </c>
      <c r="Z241" s="25">
        <v>0</v>
      </c>
      <c r="AA241" s="25">
        <v>0</v>
      </c>
      <c r="AB241" s="16" t="s">
        <v>48558</v>
      </c>
      <c r="AC241" s="17" t="s">
        <v>8501</v>
      </c>
      <c r="AD241" s="25">
        <v>1207204</v>
      </c>
      <c r="AE241" s="25">
        <v>344395</v>
      </c>
      <c r="AF241" s="25">
        <v>1551599</v>
      </c>
      <c r="AG241" s="16" t="s">
        <v>48559</v>
      </c>
      <c r="AH241" s="17" t="s">
        <v>8502</v>
      </c>
      <c r="AI241" s="25">
        <v>0</v>
      </c>
      <c r="AJ241" s="25">
        <v>0</v>
      </c>
      <c r="AK241" s="25">
        <v>0</v>
      </c>
      <c r="AL241" s="16" t="s">
        <v>48560</v>
      </c>
      <c r="AM241" s="17" t="s">
        <v>8503</v>
      </c>
      <c r="AN241" s="25">
        <v>0</v>
      </c>
      <c r="AO241" s="25">
        <v>0</v>
      </c>
      <c r="AP241" s="25">
        <v>0</v>
      </c>
      <c r="AQ241" s="16" t="s">
        <v>48561</v>
      </c>
      <c r="AR241" s="17" t="s">
        <v>8504</v>
      </c>
      <c r="AS241" s="25">
        <v>0</v>
      </c>
      <c r="AT241" s="25">
        <v>0</v>
      </c>
      <c r="AU241" s="25">
        <v>0</v>
      </c>
      <c r="AV241" s="16" t="s">
        <v>48562</v>
      </c>
      <c r="AW241" s="17" t="s">
        <v>8505</v>
      </c>
      <c r="AX241" s="25">
        <v>0</v>
      </c>
      <c r="AY241" s="25">
        <v>0</v>
      </c>
      <c r="AZ241" s="25">
        <v>0</v>
      </c>
      <c r="BA241" s="16" t="s">
        <v>48563</v>
      </c>
      <c r="BB241" s="17" t="s">
        <v>8506</v>
      </c>
      <c r="BC241" s="25">
        <v>0</v>
      </c>
      <c r="BD241" s="25">
        <v>0</v>
      </c>
      <c r="BE241" s="25">
        <v>0</v>
      </c>
      <c r="BF241" s="16" t="s">
        <v>48564</v>
      </c>
      <c r="BG241" s="17" t="s">
        <v>8507</v>
      </c>
      <c r="BH241" s="25">
        <v>246478132</v>
      </c>
      <c r="BI241" s="25">
        <v>291977</v>
      </c>
      <c r="BJ241" s="25">
        <v>246770109</v>
      </c>
      <c r="BK241" s="16" t="s">
        <v>48565</v>
      </c>
      <c r="BL241" s="17" t="s">
        <v>8508</v>
      </c>
      <c r="BM241" s="25">
        <v>0</v>
      </c>
      <c r="BN241" s="25">
        <v>0</v>
      </c>
      <c r="BO241" s="25">
        <v>0</v>
      </c>
      <c r="BP241" s="16" t="s">
        <v>48566</v>
      </c>
      <c r="BQ241" s="17" t="s">
        <v>8509</v>
      </c>
      <c r="BR241" s="25">
        <v>0</v>
      </c>
      <c r="BS241" s="25">
        <v>0</v>
      </c>
      <c r="BT241" s="25">
        <v>0</v>
      </c>
      <c r="BU241" s="16" t="s">
        <v>48567</v>
      </c>
      <c r="BV241" s="17" t="s">
        <v>8510</v>
      </c>
      <c r="BW241" s="25">
        <v>0</v>
      </c>
      <c r="BX241" s="25">
        <v>0</v>
      </c>
      <c r="BY241" s="25">
        <v>0</v>
      </c>
      <c r="BZ241" s="16" t="s">
        <v>48568</v>
      </c>
      <c r="CA241" s="17" t="s">
        <v>8511</v>
      </c>
      <c r="CB241" s="25">
        <v>0</v>
      </c>
      <c r="CC241" s="25">
        <v>0</v>
      </c>
      <c r="CD241" s="25">
        <v>0</v>
      </c>
      <c r="CE241" s="16" t="s">
        <v>48569</v>
      </c>
      <c r="CF241" s="17" t="s">
        <v>8512</v>
      </c>
      <c r="CG241" s="25">
        <v>0</v>
      </c>
      <c r="CH241" s="25">
        <v>0</v>
      </c>
      <c r="CI241" s="25">
        <v>0</v>
      </c>
      <c r="CJ241" s="16" t="s">
        <v>48570</v>
      </c>
      <c r="CK241" s="17" t="s">
        <v>8513</v>
      </c>
      <c r="CL241" s="25">
        <v>0</v>
      </c>
      <c r="CM241" s="25">
        <v>0</v>
      </c>
      <c r="CN241" s="25">
        <v>0</v>
      </c>
      <c r="CO241" s="16" t="s">
        <v>48571</v>
      </c>
      <c r="CP241" s="17" t="s">
        <v>8514</v>
      </c>
      <c r="CQ241" s="25">
        <v>0</v>
      </c>
      <c r="CR241" s="25">
        <v>0</v>
      </c>
      <c r="CS241" s="25">
        <v>0</v>
      </c>
      <c r="CT241" s="16" t="s">
        <v>48572</v>
      </c>
      <c r="CU241" s="17" t="s">
        <v>8515</v>
      </c>
      <c r="CV241" s="25">
        <v>248480</v>
      </c>
      <c r="CW241" s="25">
        <v>24890189</v>
      </c>
      <c r="CX241" s="25">
        <v>25138669</v>
      </c>
      <c r="CY241" s="16" t="s">
        <v>48573</v>
      </c>
      <c r="CZ241" s="17" t="s">
        <v>8516</v>
      </c>
      <c r="DA241" s="25">
        <v>0</v>
      </c>
      <c r="DB241" s="25">
        <v>0</v>
      </c>
      <c r="DC241" s="25">
        <v>0</v>
      </c>
      <c r="DD241" s="25" t="s">
        <v>48574</v>
      </c>
      <c r="DE241" s="25" t="s">
        <v>8517</v>
      </c>
      <c r="DF241" s="25">
        <v>0</v>
      </c>
      <c r="DG241" s="25">
        <v>0</v>
      </c>
      <c r="DH241" s="25">
        <v>0</v>
      </c>
      <c r="DI241" s="16" t="s">
        <v>48575</v>
      </c>
      <c r="DJ241" s="17" t="s">
        <v>8518</v>
      </c>
      <c r="DK241" s="25">
        <v>-311496</v>
      </c>
      <c r="DL241" s="25">
        <v>2296806</v>
      </c>
      <c r="DM241" s="25">
        <v>1985310</v>
      </c>
      <c r="DN241" s="16" t="s">
        <v>48576</v>
      </c>
      <c r="DO241" s="17" t="s">
        <v>8519</v>
      </c>
      <c r="DP241" s="25">
        <v>-1109046</v>
      </c>
      <c r="DQ241" s="25">
        <v>8656671</v>
      </c>
      <c r="DR241" s="25">
        <v>7547625</v>
      </c>
      <c r="DS241" s="16" t="s">
        <v>48577</v>
      </c>
      <c r="DT241" s="17" t="s">
        <v>8520</v>
      </c>
      <c r="DU241" s="25">
        <v>0</v>
      </c>
      <c r="DV241" s="25">
        <v>0</v>
      </c>
      <c r="DW241" s="25">
        <v>0</v>
      </c>
      <c r="DX241" s="16" t="s">
        <v>48578</v>
      </c>
      <c r="DY241" s="17" t="s">
        <v>8521</v>
      </c>
      <c r="DZ241" s="25">
        <v>0</v>
      </c>
      <c r="EA241" s="25">
        <v>0</v>
      </c>
      <c r="EB241" s="16">
        <v>0</v>
      </c>
      <c r="EC241" s="16" t="s">
        <v>48579</v>
      </c>
      <c r="ED241" s="17" t="s">
        <v>8522</v>
      </c>
      <c r="EE241" s="25">
        <v>0</v>
      </c>
      <c r="EF241" s="25">
        <v>0</v>
      </c>
      <c r="EG241" s="16">
        <v>0</v>
      </c>
      <c r="EH241" s="16" t="s">
        <v>48580</v>
      </c>
      <c r="EI241" s="16" t="s">
        <v>8523</v>
      </c>
      <c r="EJ241" s="16">
        <v>-141343</v>
      </c>
      <c r="EK241" s="16">
        <v>1028551</v>
      </c>
      <c r="EL241" s="16">
        <v>887208</v>
      </c>
      <c r="EM241" s="16" t="s">
        <v>48581</v>
      </c>
      <c r="EN241" s="17" t="s">
        <v>8524</v>
      </c>
      <c r="EO241" s="25">
        <v>0</v>
      </c>
      <c r="EP241" s="25">
        <v>0</v>
      </c>
      <c r="EQ241" s="16">
        <v>0</v>
      </c>
      <c r="ER241" s="16" t="s">
        <v>48582</v>
      </c>
      <c r="ES241" s="17" t="s">
        <v>8525</v>
      </c>
      <c r="ET241" s="17">
        <v>0</v>
      </c>
      <c r="EU241" s="17">
        <v>0</v>
      </c>
      <c r="EV241" s="17">
        <v>0</v>
      </c>
      <c r="EW241" s="17" t="s">
        <v>48583</v>
      </c>
      <c r="EX241" s="17" t="s">
        <v>8526</v>
      </c>
      <c r="EY241" s="17">
        <v>0</v>
      </c>
      <c r="EZ241" s="17">
        <v>0</v>
      </c>
      <c r="FA241" s="17">
        <v>0</v>
      </c>
      <c r="FB241" s="17" t="s">
        <v>48584</v>
      </c>
      <c r="FC241" s="17" t="s">
        <v>8527</v>
      </c>
      <c r="FD241" s="17">
        <v>0</v>
      </c>
      <c r="FE241" s="17">
        <v>0</v>
      </c>
      <c r="FF241" s="17">
        <v>0</v>
      </c>
      <c r="FH241" s="17">
        <v>189515871</v>
      </c>
      <c r="FI241" s="17">
        <v>596670765</v>
      </c>
      <c r="FJ241" s="17">
        <v>786186636</v>
      </c>
      <c r="FL241" s="17">
        <v>0</v>
      </c>
      <c r="FM241" s="17">
        <v>0</v>
      </c>
      <c r="FN241" s="17">
        <v>0</v>
      </c>
    </row>
    <row r="242" spans="1:170">
      <c r="A242" s="14">
        <v>64400009</v>
      </c>
      <c r="B242" s="15" t="s">
        <v>66</v>
      </c>
      <c r="C242" s="17" t="s">
        <v>433</v>
      </c>
      <c r="D242" s="25">
        <v>84493945</v>
      </c>
      <c r="E242" s="25">
        <v>6803974</v>
      </c>
      <c r="F242" s="25">
        <v>91297919</v>
      </c>
      <c r="I242" s="16"/>
      <c r="J242" s="26"/>
      <c r="K242" s="26"/>
      <c r="L242" s="20" t="s">
        <v>1486</v>
      </c>
      <c r="M242" s="17" t="s">
        <v>48585</v>
      </c>
      <c r="N242" s="17" t="s">
        <v>8528</v>
      </c>
      <c r="O242" s="25">
        <v>7088660</v>
      </c>
      <c r="P242" s="25">
        <v>5559230</v>
      </c>
      <c r="Q242" s="25">
        <v>12647890</v>
      </c>
      <c r="R242" s="16" t="s">
        <v>48586</v>
      </c>
      <c r="S242" s="17" t="s">
        <v>8529</v>
      </c>
      <c r="T242" s="25">
        <v>0</v>
      </c>
      <c r="U242" s="25">
        <v>0</v>
      </c>
      <c r="V242" s="25">
        <v>0</v>
      </c>
      <c r="W242" s="16" t="s">
        <v>48587</v>
      </c>
      <c r="X242" s="17" t="s">
        <v>8530</v>
      </c>
      <c r="Y242" s="25">
        <v>0</v>
      </c>
      <c r="Z242" s="25">
        <v>0</v>
      </c>
      <c r="AA242" s="25">
        <v>0</v>
      </c>
      <c r="AB242" s="16" t="s">
        <v>48588</v>
      </c>
      <c r="AC242" s="17" t="s">
        <v>8531</v>
      </c>
      <c r="AD242" s="25">
        <v>0</v>
      </c>
      <c r="AE242" s="25">
        <v>0</v>
      </c>
      <c r="AF242" s="25">
        <v>0</v>
      </c>
      <c r="AG242" s="16" t="s">
        <v>48589</v>
      </c>
      <c r="AH242" s="17" t="s">
        <v>8532</v>
      </c>
      <c r="AI242" s="25">
        <v>0</v>
      </c>
      <c r="AJ242" s="25">
        <v>0</v>
      </c>
      <c r="AK242" s="25">
        <v>0</v>
      </c>
      <c r="AL242" s="16" t="s">
        <v>48590</v>
      </c>
      <c r="AM242" s="17" t="s">
        <v>8533</v>
      </c>
      <c r="AN242" s="25">
        <v>0</v>
      </c>
      <c r="AO242" s="25">
        <v>0</v>
      </c>
      <c r="AP242" s="25">
        <v>0</v>
      </c>
      <c r="AQ242" s="16" t="s">
        <v>48591</v>
      </c>
      <c r="AR242" s="17" t="s">
        <v>8534</v>
      </c>
      <c r="AS242" s="25">
        <v>0</v>
      </c>
      <c r="AT242" s="25">
        <v>0</v>
      </c>
      <c r="AU242" s="25">
        <v>0</v>
      </c>
      <c r="AV242" s="16" t="s">
        <v>48592</v>
      </c>
      <c r="AW242" s="17" t="s">
        <v>8535</v>
      </c>
      <c r="AX242" s="25">
        <v>0</v>
      </c>
      <c r="AY242" s="25">
        <v>0</v>
      </c>
      <c r="AZ242" s="25">
        <v>0</v>
      </c>
      <c r="BA242" s="16" t="s">
        <v>48593</v>
      </c>
      <c r="BB242" s="17" t="s">
        <v>8536</v>
      </c>
      <c r="BC242" s="25">
        <v>0</v>
      </c>
      <c r="BD242" s="25">
        <v>0</v>
      </c>
      <c r="BE242" s="25">
        <v>0</v>
      </c>
      <c r="BF242" s="16" t="s">
        <v>48594</v>
      </c>
      <c r="BG242" s="17" t="s">
        <v>8537</v>
      </c>
      <c r="BH242" s="25">
        <v>7845767</v>
      </c>
      <c r="BI242" s="25">
        <v>0</v>
      </c>
      <c r="BJ242" s="25">
        <v>7845767</v>
      </c>
      <c r="BK242" s="16" t="s">
        <v>48595</v>
      </c>
      <c r="BL242" s="17" t="s">
        <v>8538</v>
      </c>
      <c r="BM242" s="25">
        <v>0</v>
      </c>
      <c r="BN242" s="25">
        <v>0</v>
      </c>
      <c r="BO242" s="25">
        <v>0</v>
      </c>
      <c r="BP242" s="16" t="s">
        <v>48596</v>
      </c>
      <c r="BQ242" s="17" t="s">
        <v>8539</v>
      </c>
      <c r="BR242" s="25">
        <v>0</v>
      </c>
      <c r="BS242" s="25">
        <v>0</v>
      </c>
      <c r="BT242" s="25">
        <v>0</v>
      </c>
      <c r="BU242" s="16" t="s">
        <v>48597</v>
      </c>
      <c r="BV242" s="17" t="s">
        <v>8540</v>
      </c>
      <c r="BW242" s="25">
        <v>0</v>
      </c>
      <c r="BX242" s="25">
        <v>0</v>
      </c>
      <c r="BY242" s="25">
        <v>0</v>
      </c>
      <c r="BZ242" s="16" t="s">
        <v>48598</v>
      </c>
      <c r="CA242" s="17" t="s">
        <v>8541</v>
      </c>
      <c r="CB242" s="25">
        <v>0</v>
      </c>
      <c r="CC242" s="25">
        <v>0</v>
      </c>
      <c r="CD242" s="25">
        <v>0</v>
      </c>
      <c r="CE242" s="16" t="s">
        <v>48599</v>
      </c>
      <c r="CF242" s="17" t="s">
        <v>8542</v>
      </c>
      <c r="CG242" s="25">
        <v>69588474</v>
      </c>
      <c r="CH242" s="25">
        <v>0</v>
      </c>
      <c r="CI242" s="25">
        <v>69588474</v>
      </c>
      <c r="CJ242" s="16" t="s">
        <v>48600</v>
      </c>
      <c r="CK242" s="17" t="s">
        <v>8543</v>
      </c>
      <c r="CL242" s="25">
        <v>0</v>
      </c>
      <c r="CM242" s="25">
        <v>0</v>
      </c>
      <c r="CN242" s="25">
        <v>0</v>
      </c>
      <c r="CO242" s="16" t="s">
        <v>48601</v>
      </c>
      <c r="CP242" s="17" t="s">
        <v>8544</v>
      </c>
      <c r="CQ242" s="25">
        <v>0</v>
      </c>
      <c r="CR242" s="25">
        <v>0</v>
      </c>
      <c r="CS242" s="25">
        <v>0</v>
      </c>
      <c r="CT242" s="16" t="s">
        <v>48602</v>
      </c>
      <c r="CU242" s="17" t="s">
        <v>8545</v>
      </c>
      <c r="CV242" s="25">
        <v>0</v>
      </c>
      <c r="CW242" s="25">
        <v>0</v>
      </c>
      <c r="CX242" s="25">
        <v>0</v>
      </c>
      <c r="CY242" s="16" t="s">
        <v>48603</v>
      </c>
      <c r="CZ242" s="17" t="s">
        <v>8546</v>
      </c>
      <c r="DA242" s="25">
        <v>0</v>
      </c>
      <c r="DB242" s="25">
        <v>0</v>
      </c>
      <c r="DC242" s="25">
        <v>0</v>
      </c>
      <c r="DD242" s="25" t="s">
        <v>48604</v>
      </c>
      <c r="DE242" s="25" t="s">
        <v>8547</v>
      </c>
      <c r="DF242" s="25">
        <v>0</v>
      </c>
      <c r="DG242" s="25">
        <v>0</v>
      </c>
      <c r="DH242" s="25">
        <v>0</v>
      </c>
      <c r="DI242" s="16" t="s">
        <v>48605</v>
      </c>
      <c r="DJ242" s="17" t="s">
        <v>8548</v>
      </c>
      <c r="DK242" s="25">
        <v>0</v>
      </c>
      <c r="DL242" s="25">
        <v>0</v>
      </c>
      <c r="DM242" s="25">
        <v>0</v>
      </c>
      <c r="DN242" s="16" t="s">
        <v>48606</v>
      </c>
      <c r="DO242" s="17" t="s">
        <v>8549</v>
      </c>
      <c r="DP242" s="25">
        <v>-28956</v>
      </c>
      <c r="DQ242" s="25">
        <v>1244744</v>
      </c>
      <c r="DR242" s="25">
        <v>1215788</v>
      </c>
      <c r="DS242" s="16" t="s">
        <v>48607</v>
      </c>
      <c r="DT242" s="17" t="s">
        <v>8550</v>
      </c>
      <c r="DU242" s="25">
        <v>0</v>
      </c>
      <c r="DV242" s="25">
        <v>0</v>
      </c>
      <c r="DW242" s="25">
        <v>0</v>
      </c>
      <c r="DX242" s="16" t="s">
        <v>48608</v>
      </c>
      <c r="DY242" s="17" t="s">
        <v>8551</v>
      </c>
      <c r="DZ242" s="25">
        <v>0</v>
      </c>
      <c r="EA242" s="25">
        <v>0</v>
      </c>
      <c r="EB242" s="16">
        <v>0</v>
      </c>
      <c r="EC242" s="16" t="s">
        <v>48609</v>
      </c>
      <c r="ED242" s="17" t="s">
        <v>8552</v>
      </c>
      <c r="EE242" s="25">
        <v>0</v>
      </c>
      <c r="EF242" s="25">
        <v>0</v>
      </c>
      <c r="EG242" s="16">
        <v>0</v>
      </c>
      <c r="EH242" s="16" t="s">
        <v>48610</v>
      </c>
      <c r="EI242" s="16" t="s">
        <v>8553</v>
      </c>
      <c r="EJ242" s="16">
        <v>0</v>
      </c>
      <c r="EK242" s="16">
        <v>0</v>
      </c>
      <c r="EL242" s="16">
        <v>0</v>
      </c>
      <c r="EM242" s="16" t="s">
        <v>48611</v>
      </c>
      <c r="EN242" s="17" t="s">
        <v>8554</v>
      </c>
      <c r="EO242" s="25">
        <v>0</v>
      </c>
      <c r="EP242" s="25">
        <v>0</v>
      </c>
      <c r="EQ242" s="16">
        <v>0</v>
      </c>
      <c r="ER242" s="16" t="s">
        <v>48612</v>
      </c>
      <c r="ES242" s="17" t="s">
        <v>8555</v>
      </c>
      <c r="ET242" s="17">
        <v>0</v>
      </c>
      <c r="EU242" s="17">
        <v>0</v>
      </c>
      <c r="EV242" s="17">
        <v>0</v>
      </c>
      <c r="EW242" s="17" t="s">
        <v>48613</v>
      </c>
      <c r="EX242" s="17" t="s">
        <v>8556</v>
      </c>
      <c r="EY242" s="17">
        <v>0</v>
      </c>
      <c r="EZ242" s="17">
        <v>0</v>
      </c>
      <c r="FA242" s="17">
        <v>0</v>
      </c>
      <c r="FB242" s="17" t="s">
        <v>48614</v>
      </c>
      <c r="FC242" s="17" t="s">
        <v>8557</v>
      </c>
      <c r="FD242" s="17">
        <v>0</v>
      </c>
      <c r="FE242" s="17">
        <v>0</v>
      </c>
      <c r="FF242" s="17">
        <v>0</v>
      </c>
      <c r="FH242" s="17">
        <v>84493945</v>
      </c>
      <c r="FI242" s="17">
        <v>6803974</v>
      </c>
      <c r="FJ242" s="17">
        <v>91297919</v>
      </c>
      <c r="FL242" s="17">
        <v>0</v>
      </c>
      <c r="FM242" s="17">
        <v>0</v>
      </c>
      <c r="FN242" s="17">
        <v>0</v>
      </c>
    </row>
    <row r="243" spans="1:170">
      <c r="A243" s="14">
        <v>64400010</v>
      </c>
      <c r="B243" s="15" t="s">
        <v>66</v>
      </c>
      <c r="C243" s="17" t="s">
        <v>434</v>
      </c>
      <c r="D243" s="25">
        <v>5366223019</v>
      </c>
      <c r="E243" s="25">
        <v>10766550085</v>
      </c>
      <c r="F243" s="25">
        <v>16132773104</v>
      </c>
      <c r="I243" s="16"/>
      <c r="J243" s="26"/>
      <c r="K243" s="26"/>
      <c r="L243" s="20" t="s">
        <v>1</v>
      </c>
      <c r="M243" s="17" t="s">
        <v>48615</v>
      </c>
      <c r="N243" s="17" t="s">
        <v>8558</v>
      </c>
      <c r="O243" s="25">
        <v>-969030242</v>
      </c>
      <c r="P243" s="25">
        <v>4883708837</v>
      </c>
      <c r="Q243" s="25">
        <v>3914678595</v>
      </c>
      <c r="R243" s="16" t="s">
        <v>48616</v>
      </c>
      <c r="S243" s="17" t="s">
        <v>8559</v>
      </c>
      <c r="T243" s="25">
        <v>1763286462</v>
      </c>
      <c r="U243" s="25">
        <v>3116361774</v>
      </c>
      <c r="V243" s="25">
        <v>4879648236</v>
      </c>
      <c r="W243" s="16" t="s">
        <v>48617</v>
      </c>
      <c r="X243" s="17" t="s">
        <v>8560</v>
      </c>
      <c r="Y243" s="25">
        <v>11716324</v>
      </c>
      <c r="Z243" s="25">
        <v>33288541</v>
      </c>
      <c r="AA243" s="25">
        <v>45004865</v>
      </c>
      <c r="AB243" s="16" t="s">
        <v>48618</v>
      </c>
      <c r="AC243" s="17" t="s">
        <v>8561</v>
      </c>
      <c r="AD243" s="25">
        <v>-3934942</v>
      </c>
      <c r="AE243" s="25">
        <v>18723550</v>
      </c>
      <c r="AF243" s="25">
        <v>14788608</v>
      </c>
      <c r="AG243" s="16" t="s">
        <v>48619</v>
      </c>
      <c r="AH243" s="17" t="s">
        <v>8562</v>
      </c>
      <c r="AI243" s="25">
        <v>4467743905</v>
      </c>
      <c r="AJ243" s="25">
        <v>29997593</v>
      </c>
      <c r="AK243" s="25">
        <v>4497741498</v>
      </c>
      <c r="AL243" s="16" t="s">
        <v>48620</v>
      </c>
      <c r="AM243" s="17" t="s">
        <v>8563</v>
      </c>
      <c r="AN243" s="25">
        <v>3062845</v>
      </c>
      <c r="AO243" s="25">
        <v>3110076</v>
      </c>
      <c r="AP243" s="25">
        <v>6172921</v>
      </c>
      <c r="AQ243" s="16" t="s">
        <v>48621</v>
      </c>
      <c r="AR243" s="17" t="s">
        <v>8564</v>
      </c>
      <c r="AS243" s="25">
        <v>71059102</v>
      </c>
      <c r="AT243" s="25">
        <v>280290641</v>
      </c>
      <c r="AU243" s="25">
        <v>351349743</v>
      </c>
      <c r="AV243" s="16" t="s">
        <v>48622</v>
      </c>
      <c r="AW243" s="17" t="s">
        <v>8565</v>
      </c>
      <c r="AX243" s="25">
        <v>-1006631</v>
      </c>
      <c r="AY243" s="25">
        <v>13063946</v>
      </c>
      <c r="AZ243" s="25">
        <v>12057315</v>
      </c>
      <c r="BA243" s="16" t="s">
        <v>48623</v>
      </c>
      <c r="BB243" s="17" t="s">
        <v>8566</v>
      </c>
      <c r="BC243" s="25">
        <v>71845</v>
      </c>
      <c r="BD243" s="25">
        <v>709201</v>
      </c>
      <c r="BE243" s="25">
        <v>781046</v>
      </c>
      <c r="BF243" s="16" t="s">
        <v>48624</v>
      </c>
      <c r="BG243" s="17" t="s">
        <v>8567</v>
      </c>
      <c r="BH243" s="25">
        <v>171277598</v>
      </c>
      <c r="BI243" s="25">
        <v>-72715637</v>
      </c>
      <c r="BJ243" s="25">
        <v>98561961</v>
      </c>
      <c r="BK243" s="16" t="s">
        <v>48625</v>
      </c>
      <c r="BL243" s="17" t="s">
        <v>8568</v>
      </c>
      <c r="BM243" s="25">
        <v>-196167788</v>
      </c>
      <c r="BN243" s="25">
        <v>131285339</v>
      </c>
      <c r="BO243" s="25">
        <v>-64882449</v>
      </c>
      <c r="BP243" s="16" t="s">
        <v>48626</v>
      </c>
      <c r="BQ243" s="17" t="s">
        <v>8569</v>
      </c>
      <c r="BR243" s="25">
        <v>104142355</v>
      </c>
      <c r="BS243" s="25">
        <v>571933570</v>
      </c>
      <c r="BT243" s="25">
        <v>676075925</v>
      </c>
      <c r="BU243" s="16" t="s">
        <v>48627</v>
      </c>
      <c r="BV243" s="17" t="s">
        <v>8570</v>
      </c>
      <c r="BW243" s="25">
        <v>-1768076</v>
      </c>
      <c r="BX243" s="25">
        <v>8610992</v>
      </c>
      <c r="BY243" s="25">
        <v>6842916</v>
      </c>
      <c r="BZ243" s="16" t="s">
        <v>48628</v>
      </c>
      <c r="CA243" s="17" t="s">
        <v>8571</v>
      </c>
      <c r="CB243" s="25">
        <v>10282982</v>
      </c>
      <c r="CC243" s="25">
        <v>278722728</v>
      </c>
      <c r="CD243" s="25">
        <v>289005710</v>
      </c>
      <c r="CE243" s="16" t="s">
        <v>48629</v>
      </c>
      <c r="CF243" s="17" t="s">
        <v>8572</v>
      </c>
      <c r="CG243" s="25">
        <v>10888641</v>
      </c>
      <c r="CH243" s="25">
        <v>-9411271</v>
      </c>
      <c r="CI243" s="25">
        <v>1477370</v>
      </c>
      <c r="CJ243" s="16" t="s">
        <v>48630</v>
      </c>
      <c r="CK243" s="17" t="s">
        <v>8573</v>
      </c>
      <c r="CL243" s="25">
        <v>-176114569</v>
      </c>
      <c r="CM243" s="25">
        <v>1519681163</v>
      </c>
      <c r="CN243" s="25">
        <v>1343566594</v>
      </c>
      <c r="CO243" s="16" t="s">
        <v>48631</v>
      </c>
      <c r="CP243" s="17" t="s">
        <v>8574</v>
      </c>
      <c r="CQ243" s="25">
        <v>-349676</v>
      </c>
      <c r="CR243" s="25">
        <v>702733</v>
      </c>
      <c r="CS243" s="25">
        <v>353057</v>
      </c>
      <c r="CT243" s="16" t="s">
        <v>48632</v>
      </c>
      <c r="CU243" s="17" t="s">
        <v>8575</v>
      </c>
      <c r="CV243" s="25">
        <v>3600638</v>
      </c>
      <c r="CW243" s="25">
        <v>-4168034</v>
      </c>
      <c r="CX243" s="25">
        <v>-567396</v>
      </c>
      <c r="CY243" s="16" t="s">
        <v>48633</v>
      </c>
      <c r="CZ243" s="17" t="s">
        <v>8576</v>
      </c>
      <c r="DA243" s="25">
        <v>-16638948</v>
      </c>
      <c r="DB243" s="25">
        <v>26592149</v>
      </c>
      <c r="DC243" s="25">
        <v>9953201</v>
      </c>
      <c r="DD243" s="25" t="s">
        <v>48634</v>
      </c>
      <c r="DE243" s="25" t="s">
        <v>8577</v>
      </c>
      <c r="DF243" s="25">
        <v>-69954</v>
      </c>
      <c r="DG243" s="25">
        <v>173015</v>
      </c>
      <c r="DH243" s="25">
        <v>103061</v>
      </c>
      <c r="DI243" s="16" t="s">
        <v>48635</v>
      </c>
      <c r="DJ243" s="17" t="s">
        <v>8578</v>
      </c>
      <c r="DK243" s="25">
        <v>124980</v>
      </c>
      <c r="DL243" s="25">
        <v>-196372</v>
      </c>
      <c r="DM243" s="25">
        <v>-71392</v>
      </c>
      <c r="DN243" s="16" t="s">
        <v>48636</v>
      </c>
      <c r="DO243" s="17" t="s">
        <v>8579</v>
      </c>
      <c r="DP243" s="25">
        <v>61537285</v>
      </c>
      <c r="DQ243" s="25">
        <v>-1645849</v>
      </c>
      <c r="DR243" s="25">
        <v>59891436</v>
      </c>
      <c r="DS243" s="16" t="s">
        <v>48637</v>
      </c>
      <c r="DT243" s="17" t="s">
        <v>8580</v>
      </c>
      <c r="DU243" s="25">
        <v>0</v>
      </c>
      <c r="DV243" s="25">
        <v>0</v>
      </c>
      <c r="DW243" s="25">
        <v>0</v>
      </c>
      <c r="DX243" s="16" t="s">
        <v>48638</v>
      </c>
      <c r="DY243" s="17" t="s">
        <v>8581</v>
      </c>
      <c r="DZ243" s="25">
        <v>-689416</v>
      </c>
      <c r="EA243" s="25">
        <v>776409</v>
      </c>
      <c r="EB243" s="16">
        <v>86993</v>
      </c>
      <c r="EC243" s="16" t="s">
        <v>48639</v>
      </c>
      <c r="ED243" s="17" t="s">
        <v>8582</v>
      </c>
      <c r="EE243" s="25">
        <v>11427659</v>
      </c>
      <c r="EF243" s="25">
        <v>-29950312</v>
      </c>
      <c r="EG243" s="16">
        <v>-18522653</v>
      </c>
      <c r="EH243" s="16" t="s">
        <v>48640</v>
      </c>
      <c r="EI243" s="16" t="s">
        <v>8583</v>
      </c>
      <c r="EJ243" s="16">
        <v>38673389</v>
      </c>
      <c r="EK243" s="16">
        <v>-28431338</v>
      </c>
      <c r="EL243" s="16">
        <v>10242051</v>
      </c>
      <c r="EM243" s="16" t="s">
        <v>48641</v>
      </c>
      <c r="EN243" s="17" t="s">
        <v>8584</v>
      </c>
      <c r="EO243" s="25">
        <v>685877</v>
      </c>
      <c r="EP243" s="25">
        <v>-2219183</v>
      </c>
      <c r="EQ243" s="16">
        <v>-1533306</v>
      </c>
      <c r="ER243" s="16" t="s">
        <v>48642</v>
      </c>
      <c r="ES243" s="17" t="s">
        <v>8585</v>
      </c>
      <c r="ET243" s="17">
        <v>-26801</v>
      </c>
      <c r="EU243" s="17">
        <v>71059</v>
      </c>
      <c r="EV243" s="17">
        <v>44258</v>
      </c>
      <c r="EW243" s="17" t="s">
        <v>48643</v>
      </c>
      <c r="EX243" s="17" t="s">
        <v>8586</v>
      </c>
      <c r="EY243" s="17">
        <v>0</v>
      </c>
      <c r="EZ243" s="17">
        <v>0</v>
      </c>
      <c r="FA243" s="17">
        <v>0</v>
      </c>
      <c r="FB243" s="17" t="s">
        <v>48644</v>
      </c>
      <c r="FC243" s="17" t="s">
        <v>8587</v>
      </c>
      <c r="FD243" s="17">
        <v>2438175</v>
      </c>
      <c r="FE243" s="17">
        <v>-2515235</v>
      </c>
      <c r="FF243" s="17">
        <v>-77060</v>
      </c>
      <c r="FH243" s="17">
        <v>5366223019</v>
      </c>
      <c r="FI243" s="17">
        <v>10766550085</v>
      </c>
      <c r="FJ243" s="17">
        <v>16132773104</v>
      </c>
      <c r="FL243" s="17">
        <v>0</v>
      </c>
      <c r="FM243" s="17">
        <v>0</v>
      </c>
      <c r="FN243" s="17">
        <v>0</v>
      </c>
    </row>
    <row r="244" spans="1:170">
      <c r="A244" s="14">
        <v>64400011</v>
      </c>
      <c r="B244" s="15" t="s">
        <v>66</v>
      </c>
      <c r="C244" s="17" t="s">
        <v>435</v>
      </c>
      <c r="D244" s="25">
        <v>0</v>
      </c>
      <c r="E244" s="25">
        <v>0</v>
      </c>
      <c r="F244" s="25">
        <v>0</v>
      </c>
      <c r="I244" s="16"/>
      <c r="J244" s="26"/>
      <c r="K244" s="26"/>
      <c r="L244" s="20" t="s">
        <v>2</v>
      </c>
      <c r="M244" s="17" t="s">
        <v>48645</v>
      </c>
      <c r="N244" s="17" t="s">
        <v>8588</v>
      </c>
      <c r="O244" s="25">
        <v>0</v>
      </c>
      <c r="P244" s="25">
        <v>0</v>
      </c>
      <c r="Q244" s="25">
        <v>0</v>
      </c>
      <c r="R244" s="16" t="s">
        <v>48646</v>
      </c>
      <c r="S244" s="17" t="s">
        <v>8589</v>
      </c>
      <c r="T244" s="25">
        <v>0</v>
      </c>
      <c r="U244" s="25">
        <v>0</v>
      </c>
      <c r="V244" s="25">
        <v>0</v>
      </c>
      <c r="W244" s="16" t="s">
        <v>48647</v>
      </c>
      <c r="X244" s="17" t="s">
        <v>8590</v>
      </c>
      <c r="Y244" s="25">
        <v>0</v>
      </c>
      <c r="Z244" s="25">
        <v>0</v>
      </c>
      <c r="AA244" s="25">
        <v>0</v>
      </c>
      <c r="AB244" s="16" t="s">
        <v>48648</v>
      </c>
      <c r="AC244" s="17" t="s">
        <v>8591</v>
      </c>
      <c r="AD244" s="25">
        <v>0</v>
      </c>
      <c r="AE244" s="25">
        <v>0</v>
      </c>
      <c r="AF244" s="25">
        <v>0</v>
      </c>
      <c r="AG244" s="16" t="s">
        <v>48649</v>
      </c>
      <c r="AH244" s="17" t="s">
        <v>8592</v>
      </c>
      <c r="AI244" s="25">
        <v>0</v>
      </c>
      <c r="AJ244" s="25">
        <v>0</v>
      </c>
      <c r="AK244" s="25">
        <v>0</v>
      </c>
      <c r="AL244" s="16" t="s">
        <v>48650</v>
      </c>
      <c r="AM244" s="17" t="s">
        <v>8593</v>
      </c>
      <c r="AN244" s="25">
        <v>0</v>
      </c>
      <c r="AO244" s="25">
        <v>0</v>
      </c>
      <c r="AP244" s="25">
        <v>0</v>
      </c>
      <c r="AQ244" s="16" t="s">
        <v>48651</v>
      </c>
      <c r="AR244" s="17" t="s">
        <v>8594</v>
      </c>
      <c r="AS244" s="25">
        <v>0</v>
      </c>
      <c r="AT244" s="25">
        <v>0</v>
      </c>
      <c r="AU244" s="25">
        <v>0</v>
      </c>
      <c r="AV244" s="16" t="s">
        <v>48652</v>
      </c>
      <c r="AW244" s="17" t="s">
        <v>8595</v>
      </c>
      <c r="AX244" s="25">
        <v>0</v>
      </c>
      <c r="AY244" s="25">
        <v>0</v>
      </c>
      <c r="AZ244" s="25">
        <v>0</v>
      </c>
      <c r="BA244" s="16" t="s">
        <v>48653</v>
      </c>
      <c r="BB244" s="17" t="s">
        <v>8596</v>
      </c>
      <c r="BC244" s="25">
        <v>0</v>
      </c>
      <c r="BD244" s="25">
        <v>0</v>
      </c>
      <c r="BE244" s="25">
        <v>0</v>
      </c>
      <c r="BF244" s="16" t="s">
        <v>48654</v>
      </c>
      <c r="BG244" s="17" t="s">
        <v>8597</v>
      </c>
      <c r="BH244" s="25">
        <v>0</v>
      </c>
      <c r="BI244" s="25">
        <v>0</v>
      </c>
      <c r="BJ244" s="25">
        <v>0</v>
      </c>
      <c r="BK244" s="16" t="s">
        <v>48655</v>
      </c>
      <c r="BL244" s="17" t="s">
        <v>8598</v>
      </c>
      <c r="BM244" s="25">
        <v>0</v>
      </c>
      <c r="BN244" s="25">
        <v>0</v>
      </c>
      <c r="BO244" s="25">
        <v>0</v>
      </c>
      <c r="BP244" s="16" t="s">
        <v>48656</v>
      </c>
      <c r="BQ244" s="17" t="s">
        <v>8599</v>
      </c>
      <c r="BR244" s="25">
        <v>0</v>
      </c>
      <c r="BS244" s="25">
        <v>0</v>
      </c>
      <c r="BT244" s="25">
        <v>0</v>
      </c>
      <c r="BU244" s="16" t="s">
        <v>48657</v>
      </c>
      <c r="BV244" s="17" t="s">
        <v>8600</v>
      </c>
      <c r="BW244" s="25">
        <v>0</v>
      </c>
      <c r="BX244" s="25">
        <v>0</v>
      </c>
      <c r="BY244" s="25">
        <v>0</v>
      </c>
      <c r="BZ244" s="16" t="s">
        <v>48658</v>
      </c>
      <c r="CA244" s="17" t="s">
        <v>8601</v>
      </c>
      <c r="CB244" s="25">
        <v>0</v>
      </c>
      <c r="CC244" s="25">
        <v>0</v>
      </c>
      <c r="CD244" s="25">
        <v>0</v>
      </c>
      <c r="CE244" s="16" t="s">
        <v>48659</v>
      </c>
      <c r="CF244" s="17" t="s">
        <v>8602</v>
      </c>
      <c r="CG244" s="25">
        <v>0</v>
      </c>
      <c r="CH244" s="25">
        <v>0</v>
      </c>
      <c r="CI244" s="25">
        <v>0</v>
      </c>
      <c r="CJ244" s="16" t="s">
        <v>48660</v>
      </c>
      <c r="CK244" s="17" t="s">
        <v>8603</v>
      </c>
      <c r="CL244" s="25">
        <v>0</v>
      </c>
      <c r="CM244" s="25">
        <v>0</v>
      </c>
      <c r="CN244" s="25">
        <v>0</v>
      </c>
      <c r="CO244" s="16" t="s">
        <v>48661</v>
      </c>
      <c r="CP244" s="17" t="s">
        <v>8604</v>
      </c>
      <c r="CQ244" s="25">
        <v>0</v>
      </c>
      <c r="CR244" s="25">
        <v>0</v>
      </c>
      <c r="CS244" s="25">
        <v>0</v>
      </c>
      <c r="CT244" s="16" t="s">
        <v>48662</v>
      </c>
      <c r="CU244" s="17" t="s">
        <v>8605</v>
      </c>
      <c r="CV244" s="25">
        <v>0</v>
      </c>
      <c r="CW244" s="25">
        <v>0</v>
      </c>
      <c r="CX244" s="25">
        <v>0</v>
      </c>
      <c r="CY244" s="16" t="s">
        <v>48663</v>
      </c>
      <c r="CZ244" s="17" t="s">
        <v>8606</v>
      </c>
      <c r="DA244" s="25">
        <v>0</v>
      </c>
      <c r="DB244" s="25">
        <v>0</v>
      </c>
      <c r="DC244" s="25">
        <v>0</v>
      </c>
      <c r="DD244" s="25" t="s">
        <v>48664</v>
      </c>
      <c r="DE244" s="25" t="s">
        <v>8607</v>
      </c>
      <c r="DF244" s="25">
        <v>0</v>
      </c>
      <c r="DG244" s="25">
        <v>0</v>
      </c>
      <c r="DH244" s="25">
        <v>0</v>
      </c>
      <c r="DI244" s="16" t="s">
        <v>48665</v>
      </c>
      <c r="DJ244" s="17" t="s">
        <v>8608</v>
      </c>
      <c r="DK244" s="25">
        <v>0</v>
      </c>
      <c r="DL244" s="25">
        <v>0</v>
      </c>
      <c r="DM244" s="25">
        <v>0</v>
      </c>
      <c r="DN244" s="16" t="s">
        <v>48666</v>
      </c>
      <c r="DO244" s="17" t="s">
        <v>8609</v>
      </c>
      <c r="DP244" s="25">
        <v>0</v>
      </c>
      <c r="DQ244" s="25">
        <v>0</v>
      </c>
      <c r="DR244" s="25">
        <v>0</v>
      </c>
      <c r="DS244" s="16" t="s">
        <v>48667</v>
      </c>
      <c r="DT244" s="17" t="s">
        <v>8610</v>
      </c>
      <c r="DU244" s="25">
        <v>0</v>
      </c>
      <c r="DV244" s="25">
        <v>0</v>
      </c>
      <c r="DW244" s="25">
        <v>0</v>
      </c>
      <c r="DX244" s="16" t="s">
        <v>48668</v>
      </c>
      <c r="DY244" s="17" t="s">
        <v>8611</v>
      </c>
      <c r="DZ244" s="25">
        <v>0</v>
      </c>
      <c r="EA244" s="25">
        <v>0</v>
      </c>
      <c r="EB244" s="16">
        <v>0</v>
      </c>
      <c r="EC244" s="16" t="s">
        <v>48669</v>
      </c>
      <c r="ED244" s="17" t="s">
        <v>8612</v>
      </c>
      <c r="EE244" s="25">
        <v>0</v>
      </c>
      <c r="EF244" s="25">
        <v>0</v>
      </c>
      <c r="EG244" s="16">
        <v>0</v>
      </c>
      <c r="EH244" s="16" t="s">
        <v>48670</v>
      </c>
      <c r="EI244" s="16" t="s">
        <v>8613</v>
      </c>
      <c r="EJ244" s="16">
        <v>0</v>
      </c>
      <c r="EK244" s="16">
        <v>0</v>
      </c>
      <c r="EL244" s="16">
        <v>0</v>
      </c>
      <c r="EM244" s="16" t="s">
        <v>48671</v>
      </c>
      <c r="EN244" s="17" t="s">
        <v>8614</v>
      </c>
      <c r="EO244" s="25">
        <v>0</v>
      </c>
      <c r="EP244" s="25">
        <v>0</v>
      </c>
      <c r="EQ244" s="16">
        <v>0</v>
      </c>
      <c r="ER244" s="16" t="s">
        <v>48672</v>
      </c>
      <c r="ES244" s="17" t="s">
        <v>8615</v>
      </c>
      <c r="ET244" s="17">
        <v>0</v>
      </c>
      <c r="EU244" s="17">
        <v>0</v>
      </c>
      <c r="EV244" s="17">
        <v>0</v>
      </c>
      <c r="EW244" s="17" t="s">
        <v>48673</v>
      </c>
      <c r="EX244" s="17" t="s">
        <v>8616</v>
      </c>
      <c r="EY244" s="17">
        <v>0</v>
      </c>
      <c r="EZ244" s="17">
        <v>0</v>
      </c>
      <c r="FA244" s="17">
        <v>0</v>
      </c>
      <c r="FB244" s="17" t="s">
        <v>48674</v>
      </c>
      <c r="FC244" s="17" t="s">
        <v>8617</v>
      </c>
      <c r="FD244" s="17">
        <v>0</v>
      </c>
      <c r="FE244" s="17">
        <v>0</v>
      </c>
      <c r="FF244" s="17">
        <v>0</v>
      </c>
      <c r="FH244" s="17">
        <v>0</v>
      </c>
      <c r="FI244" s="17">
        <v>0</v>
      </c>
      <c r="FJ244" s="17">
        <v>0</v>
      </c>
      <c r="FL244" s="17">
        <v>0</v>
      </c>
      <c r="FM244" s="17">
        <v>0</v>
      </c>
      <c r="FN244" s="17">
        <v>0</v>
      </c>
    </row>
    <row r="245" spans="1:170">
      <c r="A245" s="14">
        <v>64400012</v>
      </c>
      <c r="B245" s="15" t="s">
        <v>66</v>
      </c>
      <c r="C245" s="17" t="s">
        <v>436</v>
      </c>
      <c r="D245" s="25">
        <v>61004736</v>
      </c>
      <c r="E245" s="25">
        <v>304975911</v>
      </c>
      <c r="F245" s="25">
        <v>365980647</v>
      </c>
      <c r="I245" s="16"/>
      <c r="J245" s="26"/>
      <c r="K245" s="26"/>
      <c r="L245" s="20" t="s">
        <v>3</v>
      </c>
      <c r="M245" s="17" t="s">
        <v>48675</v>
      </c>
      <c r="N245" s="17" t="s">
        <v>8618</v>
      </c>
      <c r="O245" s="25">
        <v>0</v>
      </c>
      <c r="P245" s="25">
        <v>0</v>
      </c>
      <c r="Q245" s="25">
        <v>0</v>
      </c>
      <c r="R245" s="16" t="s">
        <v>48676</v>
      </c>
      <c r="S245" s="17" t="s">
        <v>8619</v>
      </c>
      <c r="T245" s="25">
        <v>-1342633</v>
      </c>
      <c r="U245" s="25">
        <v>18368928</v>
      </c>
      <c r="V245" s="25">
        <v>17026295</v>
      </c>
      <c r="W245" s="16" t="s">
        <v>48677</v>
      </c>
      <c r="X245" s="17" t="s">
        <v>8620</v>
      </c>
      <c r="Y245" s="25">
        <v>-64406</v>
      </c>
      <c r="Z245" s="25">
        <v>64407</v>
      </c>
      <c r="AA245" s="25">
        <v>1</v>
      </c>
      <c r="AB245" s="16" t="s">
        <v>48678</v>
      </c>
      <c r="AC245" s="17" t="s">
        <v>8621</v>
      </c>
      <c r="AD245" s="25">
        <v>7086662</v>
      </c>
      <c r="AE245" s="25">
        <v>20117893</v>
      </c>
      <c r="AF245" s="25">
        <v>27204555</v>
      </c>
      <c r="AG245" s="16" t="s">
        <v>48679</v>
      </c>
      <c r="AH245" s="17" t="s">
        <v>8622</v>
      </c>
      <c r="AI245" s="25">
        <v>12251845</v>
      </c>
      <c r="AJ245" s="25">
        <v>47839144</v>
      </c>
      <c r="AK245" s="25">
        <v>60090989</v>
      </c>
      <c r="AL245" s="16" t="s">
        <v>48680</v>
      </c>
      <c r="AM245" s="17" t="s">
        <v>8623</v>
      </c>
      <c r="AN245" s="25">
        <v>2326000</v>
      </c>
      <c r="AO245" s="25">
        <v>2747264</v>
      </c>
      <c r="AP245" s="25">
        <v>5073264</v>
      </c>
      <c r="AQ245" s="16" t="s">
        <v>48681</v>
      </c>
      <c r="AR245" s="17" t="s">
        <v>8624</v>
      </c>
      <c r="AS245" s="25">
        <v>22055216</v>
      </c>
      <c r="AT245" s="25">
        <v>58712027</v>
      </c>
      <c r="AU245" s="25">
        <v>80767243</v>
      </c>
      <c r="AV245" s="16" t="s">
        <v>48682</v>
      </c>
      <c r="AW245" s="17" t="s">
        <v>8625</v>
      </c>
      <c r="AX245" s="25">
        <v>0</v>
      </c>
      <c r="AY245" s="25">
        <v>0</v>
      </c>
      <c r="AZ245" s="25">
        <v>0</v>
      </c>
      <c r="BA245" s="16" t="s">
        <v>48683</v>
      </c>
      <c r="BB245" s="17" t="s">
        <v>8626</v>
      </c>
      <c r="BC245" s="25">
        <v>-402492</v>
      </c>
      <c r="BD245" s="25">
        <v>4232489</v>
      </c>
      <c r="BE245" s="25">
        <v>3829997</v>
      </c>
      <c r="BF245" s="16" t="s">
        <v>48684</v>
      </c>
      <c r="BG245" s="17" t="s">
        <v>8627</v>
      </c>
      <c r="BH245" s="25">
        <v>-1188602</v>
      </c>
      <c r="BI245" s="25">
        <v>4582518</v>
      </c>
      <c r="BJ245" s="25">
        <v>3393916</v>
      </c>
      <c r="BK245" s="16" t="s">
        <v>48685</v>
      </c>
      <c r="BL245" s="17" t="s">
        <v>8628</v>
      </c>
      <c r="BM245" s="25">
        <v>-11530175</v>
      </c>
      <c r="BN245" s="25">
        <v>65659934</v>
      </c>
      <c r="BO245" s="25">
        <v>54129759</v>
      </c>
      <c r="BP245" s="16" t="s">
        <v>48686</v>
      </c>
      <c r="BQ245" s="17" t="s">
        <v>8629</v>
      </c>
      <c r="BR245" s="25">
        <v>-17481</v>
      </c>
      <c r="BS245" s="25">
        <v>27063</v>
      </c>
      <c r="BT245" s="25">
        <v>9582</v>
      </c>
      <c r="BU245" s="16" t="s">
        <v>48687</v>
      </c>
      <c r="BV245" s="17" t="s">
        <v>8630</v>
      </c>
      <c r="BW245" s="25">
        <v>-1712642</v>
      </c>
      <c r="BX245" s="25">
        <v>3020987</v>
      </c>
      <c r="BY245" s="25">
        <v>1308345</v>
      </c>
      <c r="BZ245" s="16" t="s">
        <v>48688</v>
      </c>
      <c r="CA245" s="17" t="s">
        <v>8631</v>
      </c>
      <c r="CB245" s="25">
        <v>1093051</v>
      </c>
      <c r="CC245" s="25">
        <v>29119970</v>
      </c>
      <c r="CD245" s="25">
        <v>30213021</v>
      </c>
      <c r="CE245" s="16" t="s">
        <v>48689</v>
      </c>
      <c r="CF245" s="17" t="s">
        <v>8632</v>
      </c>
      <c r="CG245" s="25">
        <v>-2988878</v>
      </c>
      <c r="CH245" s="25">
        <v>10087366</v>
      </c>
      <c r="CI245" s="25">
        <v>7098488</v>
      </c>
      <c r="CJ245" s="16" t="s">
        <v>48690</v>
      </c>
      <c r="CK245" s="17" t="s">
        <v>8633</v>
      </c>
      <c r="CL245" s="25">
        <v>-987280</v>
      </c>
      <c r="CM245" s="25">
        <v>1244894</v>
      </c>
      <c r="CN245" s="25">
        <v>257614</v>
      </c>
      <c r="CO245" s="16" t="s">
        <v>48691</v>
      </c>
      <c r="CP245" s="17" t="s">
        <v>8634</v>
      </c>
      <c r="CQ245" s="25">
        <v>0</v>
      </c>
      <c r="CR245" s="25">
        <v>1</v>
      </c>
      <c r="CS245" s="25">
        <v>1</v>
      </c>
      <c r="CT245" s="16" t="s">
        <v>48692</v>
      </c>
      <c r="CU245" s="17" t="s">
        <v>8635</v>
      </c>
      <c r="CV245" s="25">
        <v>35808612</v>
      </c>
      <c r="CW245" s="25">
        <v>8449225</v>
      </c>
      <c r="CX245" s="25">
        <v>44257837</v>
      </c>
      <c r="CY245" s="16" t="s">
        <v>48693</v>
      </c>
      <c r="CZ245" s="17" t="s">
        <v>8636</v>
      </c>
      <c r="DA245" s="25">
        <v>3405977</v>
      </c>
      <c r="DB245" s="25">
        <v>26403845</v>
      </c>
      <c r="DC245" s="25">
        <v>29809822</v>
      </c>
      <c r="DD245" s="25" t="s">
        <v>48694</v>
      </c>
      <c r="DE245" s="25" t="s">
        <v>8637</v>
      </c>
      <c r="DF245" s="25">
        <v>0</v>
      </c>
      <c r="DG245" s="25">
        <v>0</v>
      </c>
      <c r="DH245" s="25">
        <v>0</v>
      </c>
      <c r="DI245" s="16" t="s">
        <v>48695</v>
      </c>
      <c r="DJ245" s="17" t="s">
        <v>8638</v>
      </c>
      <c r="DK245" s="25">
        <v>0</v>
      </c>
      <c r="DL245" s="25">
        <v>0</v>
      </c>
      <c r="DM245" s="25">
        <v>0</v>
      </c>
      <c r="DN245" s="16" t="s">
        <v>48696</v>
      </c>
      <c r="DO245" s="17" t="s">
        <v>8639</v>
      </c>
      <c r="DP245" s="25">
        <v>-2788038</v>
      </c>
      <c r="DQ245" s="25">
        <v>4297956</v>
      </c>
      <c r="DR245" s="25">
        <v>1509918</v>
      </c>
      <c r="DS245" s="16" t="s">
        <v>48697</v>
      </c>
      <c r="DT245" s="17" t="s">
        <v>8640</v>
      </c>
      <c r="DU245" s="25">
        <v>0</v>
      </c>
      <c r="DV245" s="25">
        <v>0</v>
      </c>
      <c r="DW245" s="25">
        <v>0</v>
      </c>
      <c r="DX245" s="16" t="s">
        <v>48698</v>
      </c>
      <c r="DY245" s="17" t="s">
        <v>8641</v>
      </c>
      <c r="DZ245" s="25">
        <v>0</v>
      </c>
      <c r="EA245" s="25">
        <v>0</v>
      </c>
      <c r="EB245" s="16">
        <v>0</v>
      </c>
      <c r="EC245" s="16" t="s">
        <v>48699</v>
      </c>
      <c r="ED245" s="17" t="s">
        <v>8642</v>
      </c>
      <c r="EE245" s="25">
        <v>0</v>
      </c>
      <c r="EF245" s="25">
        <v>0</v>
      </c>
      <c r="EG245" s="16">
        <v>0</v>
      </c>
      <c r="EH245" s="16" t="s">
        <v>48700</v>
      </c>
      <c r="EI245" s="16" t="s">
        <v>8643</v>
      </c>
      <c r="EJ245" s="16">
        <v>0</v>
      </c>
      <c r="EK245" s="16">
        <v>0</v>
      </c>
      <c r="EL245" s="16">
        <v>0</v>
      </c>
      <c r="EM245" s="16" t="s">
        <v>48701</v>
      </c>
      <c r="EN245" s="17" t="s">
        <v>8644</v>
      </c>
      <c r="EO245" s="25">
        <v>0</v>
      </c>
      <c r="EP245" s="25">
        <v>0</v>
      </c>
      <c r="EQ245" s="16">
        <v>0</v>
      </c>
      <c r="ER245" s="16" t="s">
        <v>48702</v>
      </c>
      <c r="ES245" s="17" t="s">
        <v>8645</v>
      </c>
      <c r="ET245" s="17">
        <v>0</v>
      </c>
      <c r="EU245" s="17">
        <v>0</v>
      </c>
      <c r="EV245" s="17">
        <v>0</v>
      </c>
      <c r="EW245" s="17" t="s">
        <v>48703</v>
      </c>
      <c r="EX245" s="17" t="s">
        <v>8646</v>
      </c>
      <c r="EY245" s="17">
        <v>0</v>
      </c>
      <c r="EZ245" s="17">
        <v>0</v>
      </c>
      <c r="FA245" s="17">
        <v>0</v>
      </c>
      <c r="FB245" s="17" t="s">
        <v>48704</v>
      </c>
      <c r="FC245" s="17" t="s">
        <v>8647</v>
      </c>
      <c r="FD245" s="17">
        <v>0</v>
      </c>
      <c r="FE245" s="17">
        <v>0</v>
      </c>
      <c r="FF245" s="17">
        <v>0</v>
      </c>
      <c r="FH245" s="17">
        <v>61004736</v>
      </c>
      <c r="FI245" s="17">
        <v>304975911</v>
      </c>
      <c r="FJ245" s="17">
        <v>365980647</v>
      </c>
      <c r="FL245" s="17">
        <v>0</v>
      </c>
      <c r="FM245" s="17">
        <v>0</v>
      </c>
      <c r="FN245" s="17">
        <v>0</v>
      </c>
    </row>
    <row r="246" spans="1:170">
      <c r="A246" s="14">
        <v>64400013</v>
      </c>
      <c r="B246" s="15" t="s">
        <v>66</v>
      </c>
      <c r="C246" s="17" t="s">
        <v>437</v>
      </c>
      <c r="D246" s="25">
        <v>-85231255</v>
      </c>
      <c r="E246" s="25">
        <v>161960759</v>
      </c>
      <c r="F246" s="25">
        <v>76729504</v>
      </c>
      <c r="I246" s="16"/>
      <c r="J246" s="26"/>
      <c r="K246" s="26"/>
      <c r="L246" s="20" t="s">
        <v>4</v>
      </c>
      <c r="M246" s="17" t="s">
        <v>48705</v>
      </c>
      <c r="N246" s="17" t="s">
        <v>8648</v>
      </c>
      <c r="O246" s="25">
        <v>-85231255</v>
      </c>
      <c r="P246" s="25">
        <v>161960757</v>
      </c>
      <c r="Q246" s="25">
        <v>76729502</v>
      </c>
      <c r="R246" s="16" t="s">
        <v>48706</v>
      </c>
      <c r="S246" s="17" t="s">
        <v>8649</v>
      </c>
      <c r="T246" s="25">
        <v>0</v>
      </c>
      <c r="U246" s="25">
        <v>0</v>
      </c>
      <c r="V246" s="25">
        <v>0</v>
      </c>
      <c r="W246" s="16" t="s">
        <v>48707</v>
      </c>
      <c r="X246" s="17" t="s">
        <v>8650</v>
      </c>
      <c r="Y246" s="25">
        <v>0</v>
      </c>
      <c r="Z246" s="25">
        <v>0</v>
      </c>
      <c r="AA246" s="25">
        <v>0</v>
      </c>
      <c r="AB246" s="16" t="s">
        <v>48708</v>
      </c>
      <c r="AC246" s="17" t="s">
        <v>8651</v>
      </c>
      <c r="AD246" s="25">
        <v>0</v>
      </c>
      <c r="AE246" s="25">
        <v>0</v>
      </c>
      <c r="AF246" s="25">
        <v>0</v>
      </c>
      <c r="AG246" s="16" t="s">
        <v>48709</v>
      </c>
      <c r="AH246" s="17" t="s">
        <v>8652</v>
      </c>
      <c r="AI246" s="25">
        <v>0</v>
      </c>
      <c r="AJ246" s="25">
        <v>0</v>
      </c>
      <c r="AK246" s="25">
        <v>0</v>
      </c>
      <c r="AL246" s="16" t="s">
        <v>48710</v>
      </c>
      <c r="AM246" s="17" t="s">
        <v>8653</v>
      </c>
      <c r="AN246" s="25">
        <v>0</v>
      </c>
      <c r="AO246" s="25">
        <v>0</v>
      </c>
      <c r="AP246" s="25">
        <v>0</v>
      </c>
      <c r="AQ246" s="16" t="s">
        <v>48711</v>
      </c>
      <c r="AR246" s="17" t="s">
        <v>8654</v>
      </c>
      <c r="AS246" s="25">
        <v>0</v>
      </c>
      <c r="AT246" s="25">
        <v>0</v>
      </c>
      <c r="AU246" s="25">
        <v>0</v>
      </c>
      <c r="AV246" s="16" t="s">
        <v>48712</v>
      </c>
      <c r="AW246" s="17" t="s">
        <v>8655</v>
      </c>
      <c r="AX246" s="25">
        <v>0</v>
      </c>
      <c r="AY246" s="25">
        <v>0</v>
      </c>
      <c r="AZ246" s="25">
        <v>0</v>
      </c>
      <c r="BA246" s="16" t="s">
        <v>48713</v>
      </c>
      <c r="BB246" s="17" t="s">
        <v>8656</v>
      </c>
      <c r="BC246" s="25">
        <v>0</v>
      </c>
      <c r="BD246" s="25">
        <v>0</v>
      </c>
      <c r="BE246" s="25">
        <v>0</v>
      </c>
      <c r="BF246" s="16" t="s">
        <v>48714</v>
      </c>
      <c r="BG246" s="17" t="s">
        <v>8657</v>
      </c>
      <c r="BH246" s="25">
        <v>0</v>
      </c>
      <c r="BI246" s="25">
        <v>0</v>
      </c>
      <c r="BJ246" s="25">
        <v>0</v>
      </c>
      <c r="BK246" s="16" t="s">
        <v>48715</v>
      </c>
      <c r="BL246" s="17" t="s">
        <v>8658</v>
      </c>
      <c r="BM246" s="25">
        <v>0</v>
      </c>
      <c r="BN246" s="25">
        <v>0</v>
      </c>
      <c r="BO246" s="25">
        <v>0</v>
      </c>
      <c r="BP246" s="16" t="s">
        <v>48716</v>
      </c>
      <c r="BQ246" s="17" t="s">
        <v>8659</v>
      </c>
      <c r="BR246" s="25">
        <v>0</v>
      </c>
      <c r="BS246" s="25">
        <v>0</v>
      </c>
      <c r="BT246" s="25">
        <v>0</v>
      </c>
      <c r="BU246" s="16" t="s">
        <v>48717</v>
      </c>
      <c r="BV246" s="17" t="s">
        <v>8660</v>
      </c>
      <c r="BW246" s="25">
        <v>0</v>
      </c>
      <c r="BX246" s="25">
        <v>0</v>
      </c>
      <c r="BY246" s="25">
        <v>0</v>
      </c>
      <c r="BZ246" s="16" t="s">
        <v>48718</v>
      </c>
      <c r="CA246" s="17" t="s">
        <v>8661</v>
      </c>
      <c r="CB246" s="25">
        <v>0</v>
      </c>
      <c r="CC246" s="25">
        <v>0</v>
      </c>
      <c r="CD246" s="25">
        <v>0</v>
      </c>
      <c r="CE246" s="16" t="s">
        <v>48719</v>
      </c>
      <c r="CF246" s="17" t="s">
        <v>8662</v>
      </c>
      <c r="CG246" s="25">
        <v>0</v>
      </c>
      <c r="CH246" s="25">
        <v>2</v>
      </c>
      <c r="CI246" s="25">
        <v>2</v>
      </c>
      <c r="CJ246" s="16" t="s">
        <v>48720</v>
      </c>
      <c r="CK246" s="17" t="s">
        <v>8663</v>
      </c>
      <c r="CL246" s="25">
        <v>0</v>
      </c>
      <c r="CM246" s="25">
        <v>0</v>
      </c>
      <c r="CN246" s="25">
        <v>0</v>
      </c>
      <c r="CO246" s="16" t="s">
        <v>48721</v>
      </c>
      <c r="CP246" s="17" t="s">
        <v>8664</v>
      </c>
      <c r="CQ246" s="25">
        <v>0</v>
      </c>
      <c r="CR246" s="25">
        <v>0</v>
      </c>
      <c r="CS246" s="25">
        <v>0</v>
      </c>
      <c r="CT246" s="16" t="s">
        <v>48722</v>
      </c>
      <c r="CU246" s="17" t="s">
        <v>8665</v>
      </c>
      <c r="CV246" s="25">
        <v>0</v>
      </c>
      <c r="CW246" s="25">
        <v>0</v>
      </c>
      <c r="CX246" s="25">
        <v>0</v>
      </c>
      <c r="CY246" s="16" t="s">
        <v>48723</v>
      </c>
      <c r="CZ246" s="17" t="s">
        <v>8666</v>
      </c>
      <c r="DA246" s="25">
        <v>0</v>
      </c>
      <c r="DB246" s="25">
        <v>0</v>
      </c>
      <c r="DC246" s="25">
        <v>0</v>
      </c>
      <c r="DD246" s="25" t="s">
        <v>48724</v>
      </c>
      <c r="DE246" s="25" t="s">
        <v>8667</v>
      </c>
      <c r="DF246" s="25">
        <v>0</v>
      </c>
      <c r="DG246" s="25">
        <v>0</v>
      </c>
      <c r="DH246" s="25">
        <v>0</v>
      </c>
      <c r="DI246" s="16" t="s">
        <v>48725</v>
      </c>
      <c r="DJ246" s="17" t="s">
        <v>8668</v>
      </c>
      <c r="DK246" s="25">
        <v>0</v>
      </c>
      <c r="DL246" s="25">
        <v>0</v>
      </c>
      <c r="DM246" s="25">
        <v>0</v>
      </c>
      <c r="DN246" s="16" t="s">
        <v>48726</v>
      </c>
      <c r="DO246" s="17" t="s">
        <v>8669</v>
      </c>
      <c r="DP246" s="25">
        <v>0</v>
      </c>
      <c r="DQ246" s="25">
        <v>0</v>
      </c>
      <c r="DR246" s="25">
        <v>0</v>
      </c>
      <c r="DS246" s="16" t="s">
        <v>48727</v>
      </c>
      <c r="DT246" s="17" t="s">
        <v>8670</v>
      </c>
      <c r="DU246" s="25">
        <v>0</v>
      </c>
      <c r="DV246" s="25">
        <v>0</v>
      </c>
      <c r="DW246" s="25">
        <v>0</v>
      </c>
      <c r="DX246" s="16" t="s">
        <v>48728</v>
      </c>
      <c r="DY246" s="17" t="s">
        <v>8671</v>
      </c>
      <c r="DZ246" s="25">
        <v>0</v>
      </c>
      <c r="EA246" s="25">
        <v>0</v>
      </c>
      <c r="EB246" s="16">
        <v>0</v>
      </c>
      <c r="EC246" s="16" t="s">
        <v>48729</v>
      </c>
      <c r="ED246" s="17" t="s">
        <v>8672</v>
      </c>
      <c r="EE246" s="25">
        <v>0</v>
      </c>
      <c r="EF246" s="25">
        <v>0</v>
      </c>
      <c r="EG246" s="16">
        <v>0</v>
      </c>
      <c r="EH246" s="16" t="s">
        <v>48730</v>
      </c>
      <c r="EI246" s="16" t="s">
        <v>8673</v>
      </c>
      <c r="EJ246" s="16">
        <v>0</v>
      </c>
      <c r="EK246" s="16">
        <v>0</v>
      </c>
      <c r="EL246" s="16">
        <v>0</v>
      </c>
      <c r="EM246" s="16" t="s">
        <v>48731</v>
      </c>
      <c r="EN246" s="17" t="s">
        <v>8674</v>
      </c>
      <c r="EO246" s="25">
        <v>0</v>
      </c>
      <c r="EP246" s="25">
        <v>0</v>
      </c>
      <c r="EQ246" s="16">
        <v>0</v>
      </c>
      <c r="ER246" s="16" t="s">
        <v>48732</v>
      </c>
      <c r="ES246" s="17" t="s">
        <v>8675</v>
      </c>
      <c r="ET246" s="17">
        <v>0</v>
      </c>
      <c r="EU246" s="17">
        <v>0</v>
      </c>
      <c r="EV246" s="17">
        <v>0</v>
      </c>
      <c r="EW246" s="17" t="s">
        <v>48733</v>
      </c>
      <c r="EX246" s="17" t="s">
        <v>8676</v>
      </c>
      <c r="EY246" s="17">
        <v>0</v>
      </c>
      <c r="EZ246" s="17">
        <v>0</v>
      </c>
      <c r="FA246" s="17">
        <v>0</v>
      </c>
      <c r="FB246" s="17" t="s">
        <v>48734</v>
      </c>
      <c r="FC246" s="17" t="s">
        <v>8677</v>
      </c>
      <c r="FD246" s="17">
        <v>0</v>
      </c>
      <c r="FE246" s="17">
        <v>0</v>
      </c>
      <c r="FF246" s="17">
        <v>0</v>
      </c>
      <c r="FH246" s="17">
        <v>-85231255</v>
      </c>
      <c r="FI246" s="17">
        <v>161960759</v>
      </c>
      <c r="FJ246" s="17">
        <v>76729504</v>
      </c>
      <c r="FL246" s="17">
        <v>0</v>
      </c>
      <c r="FM246" s="17">
        <v>0</v>
      </c>
      <c r="FN246" s="17">
        <v>0</v>
      </c>
    </row>
    <row r="247" spans="1:170">
      <c r="B247" s="15" t="s">
        <v>1487</v>
      </c>
      <c r="D247" s="8">
        <v>5761910950</v>
      </c>
      <c r="E247" s="8">
        <v>13533178211</v>
      </c>
      <c r="F247" s="53">
        <v>19295089161</v>
      </c>
      <c r="G247" s="53"/>
      <c r="H247" s="53"/>
      <c r="I247" s="16"/>
      <c r="J247" s="26"/>
      <c r="K247" s="26"/>
      <c r="L247" s="20" t="s">
        <v>1487</v>
      </c>
      <c r="M247" s="17" t="s">
        <v>42315</v>
      </c>
      <c r="O247" s="53">
        <v>-1220196633</v>
      </c>
      <c r="P247" s="25">
        <v>6510593850</v>
      </c>
      <c r="Q247" s="53">
        <v>5290397217</v>
      </c>
      <c r="R247" s="16" t="s">
        <v>42316</v>
      </c>
      <c r="S247" s="17"/>
      <c r="T247" s="53">
        <v>1756801717</v>
      </c>
      <c r="U247" s="25">
        <v>3447434218</v>
      </c>
      <c r="V247" s="53">
        <v>5204235935</v>
      </c>
      <c r="W247" s="16" t="s">
        <v>42317</v>
      </c>
      <c r="X247" s="17"/>
      <c r="Y247" s="53">
        <v>7827330</v>
      </c>
      <c r="Z247" s="53">
        <v>56177615</v>
      </c>
      <c r="AA247" s="53">
        <v>64004945</v>
      </c>
      <c r="AB247" s="16" t="s">
        <v>42318</v>
      </c>
      <c r="AC247" s="17"/>
      <c r="AD247" s="53">
        <v>31511904</v>
      </c>
      <c r="AE247" s="53">
        <v>130852110</v>
      </c>
      <c r="AF247" s="53">
        <v>162364014</v>
      </c>
      <c r="AG247" s="16" t="s">
        <v>42319</v>
      </c>
      <c r="AH247" s="17"/>
      <c r="AI247" s="53">
        <v>4485408206</v>
      </c>
      <c r="AJ247" s="53">
        <v>97125944</v>
      </c>
      <c r="AK247" s="53">
        <v>4582534150</v>
      </c>
      <c r="AL247" s="16" t="s">
        <v>42320</v>
      </c>
      <c r="AM247" s="17"/>
      <c r="AN247" s="53">
        <v>3477053</v>
      </c>
      <c r="AO247" s="53">
        <v>16240262</v>
      </c>
      <c r="AP247" s="53">
        <v>19717315</v>
      </c>
      <c r="AQ247" s="16" t="s">
        <v>42321</v>
      </c>
      <c r="AR247" s="17"/>
      <c r="AS247" s="53">
        <v>93329561</v>
      </c>
      <c r="AT247" s="53">
        <v>397716226</v>
      </c>
      <c r="AU247" s="53">
        <v>491045787</v>
      </c>
      <c r="AV247" s="16" t="s">
        <v>42322</v>
      </c>
      <c r="AW247" s="17"/>
      <c r="AX247" s="53">
        <v>-977480</v>
      </c>
      <c r="AY247" s="53">
        <v>14596129</v>
      </c>
      <c r="AZ247" s="53">
        <v>13618649</v>
      </c>
      <c r="BA247" s="16" t="s">
        <v>42323</v>
      </c>
      <c r="BB247" s="17"/>
      <c r="BC247" s="53">
        <v>-714886</v>
      </c>
      <c r="BD247" s="53">
        <v>6356652</v>
      </c>
      <c r="BE247" s="53">
        <v>5641766</v>
      </c>
      <c r="BF247" s="16" t="s">
        <v>42324</v>
      </c>
      <c r="BG247" s="17"/>
      <c r="BH247" s="53">
        <v>666119395</v>
      </c>
      <c r="BI247" s="53">
        <v>-17272900</v>
      </c>
      <c r="BJ247" s="53">
        <v>648846495</v>
      </c>
      <c r="BK247" s="16" t="s">
        <v>42325</v>
      </c>
      <c r="BL247" s="17"/>
      <c r="BM247" s="53">
        <v>-209357967</v>
      </c>
      <c r="BN247" s="53">
        <v>250044787</v>
      </c>
      <c r="BO247" s="53">
        <v>40686820</v>
      </c>
      <c r="BP247" s="16" t="s">
        <v>42326</v>
      </c>
      <c r="BQ247" s="17"/>
      <c r="BR247" s="53">
        <v>106086838</v>
      </c>
      <c r="BS247" s="53">
        <v>578550446</v>
      </c>
      <c r="BT247" s="53">
        <v>684637284</v>
      </c>
      <c r="BU247" s="16" t="s">
        <v>42327</v>
      </c>
      <c r="BV247" s="17"/>
      <c r="BW247" s="53">
        <v>-4098829</v>
      </c>
      <c r="BX247" s="53">
        <v>16455349</v>
      </c>
      <c r="BY247" s="53">
        <v>12356520</v>
      </c>
      <c r="BZ247" s="16" t="s">
        <v>42328</v>
      </c>
      <c r="CA247" s="17"/>
      <c r="CB247" s="53">
        <v>10782423</v>
      </c>
      <c r="CC247" s="53">
        <v>344302012</v>
      </c>
      <c r="CD247" s="53">
        <v>355084435</v>
      </c>
      <c r="CE247" s="16" t="s">
        <v>42329</v>
      </c>
      <c r="CF247" s="17"/>
      <c r="CG247" s="53">
        <v>77221159</v>
      </c>
      <c r="CH247" s="53">
        <v>3258320</v>
      </c>
      <c r="CI247" s="53">
        <v>80479479</v>
      </c>
      <c r="CJ247" s="16" t="s">
        <v>42330</v>
      </c>
      <c r="CK247" s="17"/>
      <c r="CL247" s="53">
        <v>-173415257</v>
      </c>
      <c r="CM247" s="53">
        <v>1545417801</v>
      </c>
      <c r="CN247" s="53">
        <v>1372002544</v>
      </c>
      <c r="CO247" s="16" t="s">
        <v>42331</v>
      </c>
      <c r="CP247" s="17"/>
      <c r="CQ247" s="53">
        <v>-428055</v>
      </c>
      <c r="CR247" s="53">
        <v>1036020</v>
      </c>
      <c r="CS247" s="53">
        <v>607965</v>
      </c>
      <c r="CT247" s="16" t="s">
        <v>42332</v>
      </c>
      <c r="CU247" s="17"/>
      <c r="CV247" s="53">
        <v>40366351</v>
      </c>
      <c r="CW247" s="53">
        <v>44382032</v>
      </c>
      <c r="CX247" s="53">
        <v>84748383</v>
      </c>
      <c r="CY247" s="16" t="s">
        <v>42333</v>
      </c>
      <c r="CZ247" s="17"/>
      <c r="DA247" s="53">
        <v>-15524735</v>
      </c>
      <c r="DB247" s="53">
        <v>76309637</v>
      </c>
      <c r="DC247" s="53">
        <v>60784902</v>
      </c>
      <c r="DD247" s="53" t="s">
        <v>42334</v>
      </c>
      <c r="DE247" s="53"/>
      <c r="DF247" s="53">
        <v>-69954</v>
      </c>
      <c r="DG247" s="53">
        <v>173015</v>
      </c>
      <c r="DH247" s="53">
        <v>103061</v>
      </c>
      <c r="DI247" s="16" t="s">
        <v>42335</v>
      </c>
      <c r="DJ247" s="17"/>
      <c r="DK247" s="53">
        <v>3026626</v>
      </c>
      <c r="DL247" s="53">
        <v>2589161</v>
      </c>
      <c r="DM247" s="53">
        <v>5615787</v>
      </c>
      <c r="DN247" s="16" t="s">
        <v>42336</v>
      </c>
      <c r="DO247" s="17"/>
      <c r="DP247" s="53">
        <v>52684178</v>
      </c>
      <c r="DQ247" s="53">
        <v>65551130</v>
      </c>
      <c r="DR247" s="53">
        <v>118235308</v>
      </c>
      <c r="DS247" s="16" t="s">
        <v>42337</v>
      </c>
      <c r="DT247" s="17"/>
      <c r="DU247" s="53">
        <v>0</v>
      </c>
      <c r="DV247" s="53">
        <v>0</v>
      </c>
      <c r="DW247" s="53">
        <v>0</v>
      </c>
      <c r="DX247" s="16" t="s">
        <v>42338</v>
      </c>
      <c r="DY247" s="17"/>
      <c r="DZ247" s="53">
        <v>-689416</v>
      </c>
      <c r="EA247" s="53">
        <v>776409</v>
      </c>
      <c r="EB247" s="53">
        <v>86993</v>
      </c>
      <c r="EC247" s="16" t="s">
        <v>42339</v>
      </c>
      <c r="ED247" s="17"/>
      <c r="EE247" s="53">
        <v>11427659</v>
      </c>
      <c r="EF247" s="53">
        <v>-29950312</v>
      </c>
      <c r="EG247" s="53">
        <v>-18522653</v>
      </c>
      <c r="EH247" s="16" t="s">
        <v>42340</v>
      </c>
      <c r="EI247" s="16"/>
      <c r="EJ247" s="16">
        <v>38216511</v>
      </c>
      <c r="EK247" s="16">
        <v>-20874343</v>
      </c>
      <c r="EL247" s="16">
        <v>17342168</v>
      </c>
      <c r="EM247" s="16" t="s">
        <v>42341</v>
      </c>
      <c r="EN247" s="17"/>
      <c r="EO247" s="53">
        <v>685877</v>
      </c>
      <c r="EP247" s="53">
        <v>-2219183</v>
      </c>
      <c r="EQ247" s="53">
        <v>-1533306</v>
      </c>
      <c r="ER247" s="16" t="s">
        <v>42342</v>
      </c>
      <c r="ET247" s="17">
        <v>-26801</v>
      </c>
      <c r="EU247" s="17">
        <v>71059</v>
      </c>
      <c r="EV247" s="17">
        <v>44258</v>
      </c>
      <c r="EW247" s="17" t="s">
        <v>42343</v>
      </c>
      <c r="EY247" s="17">
        <v>0</v>
      </c>
      <c r="EZ247" s="17">
        <v>0</v>
      </c>
      <c r="FA247" s="17">
        <v>0</v>
      </c>
      <c r="FB247" s="17" t="s">
        <v>42344</v>
      </c>
      <c r="FD247" s="17">
        <v>2438175</v>
      </c>
      <c r="FE247" s="17">
        <v>-2515235</v>
      </c>
      <c r="FF247" s="17">
        <v>-77060</v>
      </c>
      <c r="FH247" s="17">
        <v>5761910950</v>
      </c>
      <c r="FI247" s="17">
        <v>13533178211</v>
      </c>
      <c r="FJ247" s="17">
        <v>19295089161</v>
      </c>
      <c r="FL247" s="17">
        <v>0</v>
      </c>
      <c r="FM247" s="17">
        <v>0</v>
      </c>
      <c r="FN247" s="17">
        <v>0</v>
      </c>
    </row>
    <row r="248" spans="1:170">
      <c r="A248" s="14">
        <v>64500000</v>
      </c>
      <c r="B248" s="15" t="s">
        <v>64</v>
      </c>
      <c r="C248" s="17" t="s">
        <v>438</v>
      </c>
      <c r="D248" s="25">
        <v>0</v>
      </c>
      <c r="E248" s="25">
        <v>0</v>
      </c>
      <c r="F248" s="25">
        <v>0</v>
      </c>
      <c r="I248" s="16"/>
      <c r="L248" s="20" t="s">
        <v>208</v>
      </c>
      <c r="M248" s="17" t="s">
        <v>48735</v>
      </c>
      <c r="N248" s="17" t="s">
        <v>8678</v>
      </c>
      <c r="O248" s="25">
        <v>0</v>
      </c>
      <c r="P248" s="25">
        <v>0</v>
      </c>
      <c r="Q248" s="25">
        <v>0</v>
      </c>
      <c r="R248" s="16" t="s">
        <v>48736</v>
      </c>
      <c r="S248" s="17" t="s">
        <v>8679</v>
      </c>
      <c r="T248" s="25">
        <v>0</v>
      </c>
      <c r="U248" s="25">
        <v>0</v>
      </c>
      <c r="V248" s="25">
        <v>0</v>
      </c>
      <c r="W248" s="16" t="s">
        <v>48737</v>
      </c>
      <c r="X248" s="17" t="s">
        <v>8680</v>
      </c>
      <c r="Y248" s="25">
        <v>0</v>
      </c>
      <c r="Z248" s="25">
        <v>0</v>
      </c>
      <c r="AA248" s="25">
        <v>0</v>
      </c>
      <c r="AB248" s="16" t="s">
        <v>48738</v>
      </c>
      <c r="AC248" s="17" t="s">
        <v>8681</v>
      </c>
      <c r="AD248" s="25">
        <v>0</v>
      </c>
      <c r="AE248" s="25">
        <v>0</v>
      </c>
      <c r="AF248" s="25">
        <v>0</v>
      </c>
      <c r="AG248" s="16" t="s">
        <v>48739</v>
      </c>
      <c r="AH248" s="17" t="s">
        <v>8682</v>
      </c>
      <c r="AI248" s="25">
        <v>0</v>
      </c>
      <c r="AJ248" s="25">
        <v>0</v>
      </c>
      <c r="AK248" s="25">
        <v>0</v>
      </c>
      <c r="AL248" s="16" t="s">
        <v>48740</v>
      </c>
      <c r="AM248" s="17" t="s">
        <v>8683</v>
      </c>
      <c r="AN248" s="25">
        <v>0</v>
      </c>
      <c r="AO248" s="25">
        <v>0</v>
      </c>
      <c r="AP248" s="25">
        <v>0</v>
      </c>
      <c r="AQ248" s="16" t="s">
        <v>48741</v>
      </c>
      <c r="AR248" s="17" t="s">
        <v>8684</v>
      </c>
      <c r="AS248" s="25">
        <v>0</v>
      </c>
      <c r="AT248" s="25">
        <v>0</v>
      </c>
      <c r="AU248" s="25">
        <v>0</v>
      </c>
      <c r="AV248" s="16" t="s">
        <v>48742</v>
      </c>
      <c r="AW248" s="17" t="s">
        <v>8685</v>
      </c>
      <c r="AX248" s="25">
        <v>0</v>
      </c>
      <c r="AY248" s="25">
        <v>0</v>
      </c>
      <c r="AZ248" s="25">
        <v>0</v>
      </c>
      <c r="BA248" s="16" t="s">
        <v>48743</v>
      </c>
      <c r="BB248" s="17" t="s">
        <v>8686</v>
      </c>
      <c r="BC248" s="25">
        <v>0</v>
      </c>
      <c r="BD248" s="25">
        <v>0</v>
      </c>
      <c r="BE248" s="25">
        <v>0</v>
      </c>
      <c r="BF248" s="16" t="s">
        <v>48744</v>
      </c>
      <c r="BG248" s="17" t="s">
        <v>8687</v>
      </c>
      <c r="BH248" s="25">
        <v>0</v>
      </c>
      <c r="BI248" s="25">
        <v>0</v>
      </c>
      <c r="BJ248" s="25">
        <v>0</v>
      </c>
      <c r="BK248" s="16" t="s">
        <v>48745</v>
      </c>
      <c r="BL248" s="17" t="s">
        <v>8688</v>
      </c>
      <c r="BM248" s="25">
        <v>0</v>
      </c>
      <c r="BN248" s="25">
        <v>0</v>
      </c>
      <c r="BO248" s="25">
        <v>0</v>
      </c>
      <c r="BP248" s="16" t="s">
        <v>48746</v>
      </c>
      <c r="BQ248" s="17" t="s">
        <v>8689</v>
      </c>
      <c r="BR248" s="25">
        <v>0</v>
      </c>
      <c r="BS248" s="25">
        <v>0</v>
      </c>
      <c r="BT248" s="25">
        <v>0</v>
      </c>
      <c r="BU248" s="16" t="s">
        <v>48747</v>
      </c>
      <c r="BV248" s="17" t="s">
        <v>8690</v>
      </c>
      <c r="BW248" s="25">
        <v>0</v>
      </c>
      <c r="BX248" s="25">
        <v>0</v>
      </c>
      <c r="BY248" s="25">
        <v>0</v>
      </c>
      <c r="BZ248" s="16" t="s">
        <v>48748</v>
      </c>
      <c r="CA248" s="17" t="s">
        <v>8691</v>
      </c>
      <c r="CB248" s="25">
        <v>0</v>
      </c>
      <c r="CC248" s="25">
        <v>0</v>
      </c>
      <c r="CD248" s="25">
        <v>0</v>
      </c>
      <c r="CE248" s="16" t="s">
        <v>48749</v>
      </c>
      <c r="CF248" s="17" t="s">
        <v>8692</v>
      </c>
      <c r="CG248" s="25">
        <v>0</v>
      </c>
      <c r="CH248" s="25">
        <v>0</v>
      </c>
      <c r="CI248" s="25">
        <v>0</v>
      </c>
      <c r="CJ248" s="16" t="s">
        <v>48750</v>
      </c>
      <c r="CK248" s="17" t="s">
        <v>8693</v>
      </c>
      <c r="CL248" s="25">
        <v>0</v>
      </c>
      <c r="CM248" s="25">
        <v>0</v>
      </c>
      <c r="CN248" s="25">
        <v>0</v>
      </c>
      <c r="CO248" s="16" t="s">
        <v>48751</v>
      </c>
      <c r="CP248" s="17" t="s">
        <v>8694</v>
      </c>
      <c r="CQ248" s="25">
        <v>0</v>
      </c>
      <c r="CR248" s="25">
        <v>0</v>
      </c>
      <c r="CS248" s="25">
        <v>0</v>
      </c>
      <c r="CT248" s="16" t="s">
        <v>48752</v>
      </c>
      <c r="CU248" s="17" t="s">
        <v>8695</v>
      </c>
      <c r="CV248" s="25">
        <v>0</v>
      </c>
      <c r="CW248" s="25">
        <v>0</v>
      </c>
      <c r="CX248" s="25">
        <v>0</v>
      </c>
      <c r="CY248" s="16" t="s">
        <v>48753</v>
      </c>
      <c r="CZ248" s="17" t="s">
        <v>8696</v>
      </c>
      <c r="DA248" s="25">
        <v>0</v>
      </c>
      <c r="DB248" s="25">
        <v>0</v>
      </c>
      <c r="DC248" s="25">
        <v>0</v>
      </c>
      <c r="DD248" s="25" t="s">
        <v>48754</v>
      </c>
      <c r="DE248" s="25" t="s">
        <v>8697</v>
      </c>
      <c r="DF248" s="25">
        <v>0</v>
      </c>
      <c r="DG248" s="25">
        <v>0</v>
      </c>
      <c r="DH248" s="25">
        <v>0</v>
      </c>
      <c r="DI248" s="16" t="s">
        <v>48755</v>
      </c>
      <c r="DJ248" s="17" t="s">
        <v>8698</v>
      </c>
      <c r="DK248" s="25">
        <v>0</v>
      </c>
      <c r="DL248" s="25">
        <v>0</v>
      </c>
      <c r="DM248" s="25">
        <v>0</v>
      </c>
      <c r="DN248" s="16" t="s">
        <v>48756</v>
      </c>
      <c r="DO248" s="17" t="s">
        <v>8699</v>
      </c>
      <c r="DP248" s="25">
        <v>0</v>
      </c>
      <c r="DQ248" s="25">
        <v>0</v>
      </c>
      <c r="DR248" s="25">
        <v>0</v>
      </c>
      <c r="DS248" s="16" t="s">
        <v>48757</v>
      </c>
      <c r="DT248" s="17" t="s">
        <v>8700</v>
      </c>
      <c r="DU248" s="25">
        <v>0</v>
      </c>
      <c r="DV248" s="25">
        <v>0</v>
      </c>
      <c r="DW248" s="25">
        <v>0</v>
      </c>
      <c r="DX248" s="16" t="s">
        <v>48758</v>
      </c>
      <c r="DY248" s="17" t="s">
        <v>8701</v>
      </c>
      <c r="DZ248" s="25">
        <v>0</v>
      </c>
      <c r="EA248" s="25">
        <v>0</v>
      </c>
      <c r="EB248" s="16">
        <v>0</v>
      </c>
      <c r="EC248" s="16" t="s">
        <v>48759</v>
      </c>
      <c r="ED248" s="17" t="s">
        <v>8702</v>
      </c>
      <c r="EE248" s="25">
        <v>0</v>
      </c>
      <c r="EF248" s="25">
        <v>0</v>
      </c>
      <c r="EG248" s="16">
        <v>0</v>
      </c>
      <c r="EH248" s="16" t="s">
        <v>48760</v>
      </c>
      <c r="EI248" s="16" t="s">
        <v>8703</v>
      </c>
      <c r="EJ248" s="16">
        <v>0</v>
      </c>
      <c r="EK248" s="16">
        <v>0</v>
      </c>
      <c r="EL248" s="16">
        <v>0</v>
      </c>
      <c r="EM248" s="16" t="s">
        <v>48761</v>
      </c>
      <c r="EN248" s="17" t="s">
        <v>8704</v>
      </c>
      <c r="EO248" s="25">
        <v>0</v>
      </c>
      <c r="EP248" s="25">
        <v>0</v>
      </c>
      <c r="EQ248" s="16">
        <v>0</v>
      </c>
      <c r="ER248" s="16" t="s">
        <v>48762</v>
      </c>
      <c r="ES248" s="17" t="s">
        <v>8705</v>
      </c>
      <c r="ET248" s="17">
        <v>0</v>
      </c>
      <c r="EU248" s="17">
        <v>0</v>
      </c>
      <c r="EV248" s="17">
        <v>0</v>
      </c>
      <c r="EW248" s="17" t="s">
        <v>48763</v>
      </c>
      <c r="EX248" s="17" t="s">
        <v>8706</v>
      </c>
      <c r="EY248" s="17">
        <v>0</v>
      </c>
      <c r="EZ248" s="17">
        <v>0</v>
      </c>
      <c r="FA248" s="17">
        <v>0</v>
      </c>
      <c r="FB248" s="17" t="s">
        <v>48764</v>
      </c>
      <c r="FC248" s="17" t="s">
        <v>8707</v>
      </c>
      <c r="FD248" s="17">
        <v>0</v>
      </c>
      <c r="FE248" s="17">
        <v>0</v>
      </c>
      <c r="FF248" s="17">
        <v>0</v>
      </c>
      <c r="FH248" s="17">
        <v>0</v>
      </c>
      <c r="FI248" s="17">
        <v>0</v>
      </c>
      <c r="FJ248" s="17">
        <v>0</v>
      </c>
      <c r="FL248" s="17">
        <v>0</v>
      </c>
      <c r="FM248" s="17">
        <v>0</v>
      </c>
      <c r="FN248" s="17">
        <v>0</v>
      </c>
    </row>
    <row r="249" spans="1:170">
      <c r="A249" s="14">
        <v>64500001</v>
      </c>
      <c r="B249" s="15" t="s">
        <v>64</v>
      </c>
      <c r="C249" s="17" t="s">
        <v>439</v>
      </c>
      <c r="D249" s="25">
        <v>0</v>
      </c>
      <c r="E249" s="25">
        <v>-268540495</v>
      </c>
      <c r="F249" s="25">
        <v>-268540495</v>
      </c>
      <c r="I249" s="16"/>
      <c r="L249" s="20" t="s">
        <v>1478</v>
      </c>
      <c r="M249" s="17" t="s">
        <v>48765</v>
      </c>
      <c r="N249" s="17" t="s">
        <v>8708</v>
      </c>
      <c r="O249" s="25">
        <v>0</v>
      </c>
      <c r="P249" s="25">
        <v>-36071651</v>
      </c>
      <c r="Q249" s="25">
        <v>-36071651</v>
      </c>
      <c r="R249" s="16" t="s">
        <v>48766</v>
      </c>
      <c r="S249" s="17" t="s">
        <v>8709</v>
      </c>
      <c r="T249" s="25">
        <v>0</v>
      </c>
      <c r="U249" s="25">
        <v>-34978283</v>
      </c>
      <c r="V249" s="25">
        <v>-34978283</v>
      </c>
      <c r="W249" s="16" t="s">
        <v>48767</v>
      </c>
      <c r="X249" s="17" t="s">
        <v>8710</v>
      </c>
      <c r="Y249" s="25">
        <v>0</v>
      </c>
      <c r="Z249" s="25">
        <v>-2023726</v>
      </c>
      <c r="AA249" s="25">
        <v>-2023726</v>
      </c>
      <c r="AB249" s="16" t="s">
        <v>48768</v>
      </c>
      <c r="AC249" s="17" t="s">
        <v>8711</v>
      </c>
      <c r="AD249" s="25">
        <v>0</v>
      </c>
      <c r="AE249" s="25">
        <v>-20015707</v>
      </c>
      <c r="AF249" s="25">
        <v>-20015707</v>
      </c>
      <c r="AG249" s="16" t="s">
        <v>48769</v>
      </c>
      <c r="AH249" s="17" t="s">
        <v>8712</v>
      </c>
      <c r="AI249" s="25">
        <v>0</v>
      </c>
      <c r="AJ249" s="25">
        <v>-2743597</v>
      </c>
      <c r="AK249" s="25">
        <v>-2743597</v>
      </c>
      <c r="AL249" s="16" t="s">
        <v>48770</v>
      </c>
      <c r="AM249" s="17" t="s">
        <v>8713</v>
      </c>
      <c r="AN249" s="25">
        <v>0</v>
      </c>
      <c r="AO249" s="25">
        <v>-817348</v>
      </c>
      <c r="AP249" s="25">
        <v>-817348</v>
      </c>
      <c r="AQ249" s="16" t="s">
        <v>48771</v>
      </c>
      <c r="AR249" s="17" t="s">
        <v>8714</v>
      </c>
      <c r="AS249" s="25">
        <v>0</v>
      </c>
      <c r="AT249" s="25">
        <v>-5723259</v>
      </c>
      <c r="AU249" s="25">
        <v>-5723259</v>
      </c>
      <c r="AV249" s="16" t="s">
        <v>48772</v>
      </c>
      <c r="AW249" s="17" t="s">
        <v>8715</v>
      </c>
      <c r="AX249" s="25">
        <v>0</v>
      </c>
      <c r="AY249" s="25">
        <v>-3641967</v>
      </c>
      <c r="AZ249" s="25">
        <v>-3641967</v>
      </c>
      <c r="BA249" s="16" t="s">
        <v>48773</v>
      </c>
      <c r="BB249" s="17" t="s">
        <v>8716</v>
      </c>
      <c r="BC249" s="25">
        <v>0</v>
      </c>
      <c r="BD249" s="25">
        <v>-1448497</v>
      </c>
      <c r="BE249" s="25">
        <v>-1448497</v>
      </c>
      <c r="BF249" s="16" t="s">
        <v>48774</v>
      </c>
      <c r="BG249" s="17" t="s">
        <v>8717</v>
      </c>
      <c r="BH249" s="25">
        <v>0</v>
      </c>
      <c r="BI249" s="25">
        <v>-32220806</v>
      </c>
      <c r="BJ249" s="25">
        <v>-32220806</v>
      </c>
      <c r="BK249" s="16" t="s">
        <v>48775</v>
      </c>
      <c r="BL249" s="17" t="s">
        <v>8718</v>
      </c>
      <c r="BM249" s="25">
        <v>0</v>
      </c>
      <c r="BN249" s="25">
        <v>-10794213</v>
      </c>
      <c r="BO249" s="25">
        <v>-10794213</v>
      </c>
      <c r="BP249" s="16" t="s">
        <v>48776</v>
      </c>
      <c r="BQ249" s="17" t="s">
        <v>8719</v>
      </c>
      <c r="BR249" s="25">
        <v>0</v>
      </c>
      <c r="BS249" s="25">
        <v>-2737217</v>
      </c>
      <c r="BT249" s="25">
        <v>-2737217</v>
      </c>
      <c r="BU249" s="16" t="s">
        <v>48777</v>
      </c>
      <c r="BV249" s="17" t="s">
        <v>8720</v>
      </c>
      <c r="BW249" s="25">
        <v>0</v>
      </c>
      <c r="BX249" s="25">
        <v>-344257</v>
      </c>
      <c r="BY249" s="25">
        <v>-344257</v>
      </c>
      <c r="BZ249" s="16" t="s">
        <v>48778</v>
      </c>
      <c r="CA249" s="17" t="s">
        <v>8721</v>
      </c>
      <c r="CB249" s="25">
        <v>0</v>
      </c>
      <c r="CC249" s="25">
        <v>-9110855</v>
      </c>
      <c r="CD249" s="25">
        <v>-9110855</v>
      </c>
      <c r="CE249" s="16" t="s">
        <v>48779</v>
      </c>
      <c r="CF249" s="17" t="s">
        <v>8722</v>
      </c>
      <c r="CG249" s="25">
        <v>0</v>
      </c>
      <c r="CH249" s="25">
        <v>-3334304</v>
      </c>
      <c r="CI249" s="25">
        <v>-3334304</v>
      </c>
      <c r="CJ249" s="16" t="s">
        <v>48780</v>
      </c>
      <c r="CK249" s="17" t="s">
        <v>8723</v>
      </c>
      <c r="CL249" s="25">
        <v>0</v>
      </c>
      <c r="CM249" s="25">
        <v>-9810351</v>
      </c>
      <c r="CN249" s="25">
        <v>-9810351</v>
      </c>
      <c r="CO249" s="16" t="s">
        <v>48781</v>
      </c>
      <c r="CP249" s="17" t="s">
        <v>8724</v>
      </c>
      <c r="CQ249" s="25">
        <v>0</v>
      </c>
      <c r="CR249" s="25">
        <v>-985412</v>
      </c>
      <c r="CS249" s="25">
        <v>-985412</v>
      </c>
      <c r="CT249" s="16" t="s">
        <v>48782</v>
      </c>
      <c r="CU249" s="17" t="s">
        <v>8725</v>
      </c>
      <c r="CV249" s="25">
        <v>0</v>
      </c>
      <c r="CW249" s="25">
        <v>-23463349</v>
      </c>
      <c r="CX249" s="25">
        <v>-23463349</v>
      </c>
      <c r="CY249" s="16" t="s">
        <v>48783</v>
      </c>
      <c r="CZ249" s="17" t="s">
        <v>8726</v>
      </c>
      <c r="DA249" s="25">
        <v>0</v>
      </c>
      <c r="DB249" s="25">
        <v>-3397980</v>
      </c>
      <c r="DC249" s="25">
        <v>-3397980</v>
      </c>
      <c r="DD249" s="25" t="s">
        <v>48784</v>
      </c>
      <c r="DE249" s="25" t="s">
        <v>8727</v>
      </c>
      <c r="DF249" s="25">
        <v>0</v>
      </c>
      <c r="DG249" s="25">
        <v>0</v>
      </c>
      <c r="DH249" s="25">
        <v>0</v>
      </c>
      <c r="DI249" s="16" t="s">
        <v>48785</v>
      </c>
      <c r="DJ249" s="17" t="s">
        <v>8728</v>
      </c>
      <c r="DK249" s="25">
        <v>0</v>
      </c>
      <c r="DL249" s="25">
        <v>-20042102</v>
      </c>
      <c r="DM249" s="25">
        <v>-20042102</v>
      </c>
      <c r="DN249" s="16" t="s">
        <v>48786</v>
      </c>
      <c r="DO249" s="17" t="s">
        <v>8729</v>
      </c>
      <c r="DP249" s="25">
        <v>0</v>
      </c>
      <c r="DQ249" s="25">
        <v>-43708474</v>
      </c>
      <c r="DR249" s="25">
        <v>-43708474</v>
      </c>
      <c r="DS249" s="16" t="s">
        <v>48787</v>
      </c>
      <c r="DT249" s="17" t="s">
        <v>8730</v>
      </c>
      <c r="DU249" s="25">
        <v>0</v>
      </c>
      <c r="DV249" s="25">
        <v>0</v>
      </c>
      <c r="DW249" s="25">
        <v>0</v>
      </c>
      <c r="DX249" s="16" t="s">
        <v>48788</v>
      </c>
      <c r="DY249" s="17" t="s">
        <v>8731</v>
      </c>
      <c r="DZ249" s="25">
        <v>0</v>
      </c>
      <c r="EA249" s="25">
        <v>0</v>
      </c>
      <c r="EB249" s="16">
        <v>0</v>
      </c>
      <c r="EC249" s="16" t="s">
        <v>48789</v>
      </c>
      <c r="ED249" s="17" t="s">
        <v>8732</v>
      </c>
      <c r="EE249" s="25">
        <v>0</v>
      </c>
      <c r="EF249" s="25">
        <v>0</v>
      </c>
      <c r="EG249" s="16">
        <v>0</v>
      </c>
      <c r="EH249" s="16" t="s">
        <v>48790</v>
      </c>
      <c r="EI249" s="16" t="s">
        <v>8733</v>
      </c>
      <c r="EJ249" s="16">
        <v>0</v>
      </c>
      <c r="EK249" s="16">
        <v>-1127140</v>
      </c>
      <c r="EL249" s="16">
        <v>-1127140</v>
      </c>
      <c r="EM249" s="16" t="s">
        <v>48791</v>
      </c>
      <c r="EN249" s="17" t="s">
        <v>8734</v>
      </c>
      <c r="EO249" s="25">
        <v>0</v>
      </c>
      <c r="EP249" s="25">
        <v>0</v>
      </c>
      <c r="EQ249" s="16">
        <v>0</v>
      </c>
      <c r="ER249" s="16" t="s">
        <v>48792</v>
      </c>
      <c r="ES249" s="17" t="s">
        <v>8735</v>
      </c>
      <c r="ET249" s="17">
        <v>0</v>
      </c>
      <c r="EU249" s="17">
        <v>0</v>
      </c>
      <c r="EV249" s="17">
        <v>0</v>
      </c>
      <c r="EW249" s="17" t="s">
        <v>48793</v>
      </c>
      <c r="EX249" s="17" t="s">
        <v>8736</v>
      </c>
      <c r="EY249" s="17">
        <v>0</v>
      </c>
      <c r="EZ249" s="17">
        <v>0</v>
      </c>
      <c r="FA249" s="17">
        <v>0</v>
      </c>
      <c r="FB249" s="17" t="s">
        <v>48794</v>
      </c>
      <c r="FC249" s="17" t="s">
        <v>8737</v>
      </c>
      <c r="FD249" s="17">
        <v>0</v>
      </c>
      <c r="FE249" s="17">
        <v>0</v>
      </c>
      <c r="FF249" s="17">
        <v>0</v>
      </c>
      <c r="FH249" s="17">
        <v>0</v>
      </c>
      <c r="FI249" s="17">
        <v>-268540495</v>
      </c>
      <c r="FJ249" s="17">
        <v>-268540495</v>
      </c>
      <c r="FL249" s="17">
        <v>0</v>
      </c>
      <c r="FM249" s="17">
        <v>0</v>
      </c>
      <c r="FN249" s="17">
        <v>0</v>
      </c>
    </row>
    <row r="250" spans="1:170">
      <c r="A250" s="14">
        <v>64500002</v>
      </c>
      <c r="B250" s="15" t="s">
        <v>64</v>
      </c>
      <c r="C250" s="17" t="s">
        <v>440</v>
      </c>
      <c r="D250" s="25">
        <v>0</v>
      </c>
      <c r="E250" s="25">
        <v>-1362923819</v>
      </c>
      <c r="F250" s="25">
        <v>-1362923819</v>
      </c>
      <c r="I250" s="16"/>
      <c r="L250" s="20" t="s">
        <v>1479</v>
      </c>
      <c r="M250" s="17" t="s">
        <v>48795</v>
      </c>
      <c r="N250" s="17" t="s">
        <v>8738</v>
      </c>
      <c r="O250" s="25">
        <v>0</v>
      </c>
      <c r="P250" s="25">
        <v>-874570050</v>
      </c>
      <c r="Q250" s="25">
        <v>-874570050</v>
      </c>
      <c r="R250" s="16" t="s">
        <v>48796</v>
      </c>
      <c r="S250" s="17" t="s">
        <v>8739</v>
      </c>
      <c r="T250" s="25">
        <v>0</v>
      </c>
      <c r="U250" s="25">
        <v>-141385152</v>
      </c>
      <c r="V250" s="25">
        <v>-141385152</v>
      </c>
      <c r="W250" s="16" t="s">
        <v>48797</v>
      </c>
      <c r="X250" s="17" t="s">
        <v>8740</v>
      </c>
      <c r="Y250" s="25">
        <v>0</v>
      </c>
      <c r="Z250" s="25">
        <v>-23351409</v>
      </c>
      <c r="AA250" s="25">
        <v>-23351409</v>
      </c>
      <c r="AB250" s="16" t="s">
        <v>48798</v>
      </c>
      <c r="AC250" s="17" t="s">
        <v>8741</v>
      </c>
      <c r="AD250" s="25">
        <v>0</v>
      </c>
      <c r="AE250" s="25">
        <v>-19836244</v>
      </c>
      <c r="AF250" s="25">
        <v>-19836244</v>
      </c>
      <c r="AG250" s="16" t="s">
        <v>48799</v>
      </c>
      <c r="AH250" s="17" t="s">
        <v>8742</v>
      </c>
      <c r="AI250" s="25">
        <v>0</v>
      </c>
      <c r="AJ250" s="25">
        <v>-14865917</v>
      </c>
      <c r="AK250" s="25">
        <v>-14865917</v>
      </c>
      <c r="AL250" s="16" t="s">
        <v>48800</v>
      </c>
      <c r="AM250" s="17" t="s">
        <v>8743</v>
      </c>
      <c r="AN250" s="25">
        <v>0</v>
      </c>
      <c r="AO250" s="25">
        <v>-46018065</v>
      </c>
      <c r="AP250" s="25">
        <v>-46018065</v>
      </c>
      <c r="AQ250" s="16" t="s">
        <v>48801</v>
      </c>
      <c r="AR250" s="17" t="s">
        <v>8744</v>
      </c>
      <c r="AS250" s="25">
        <v>0</v>
      </c>
      <c r="AT250" s="25">
        <v>-30375704</v>
      </c>
      <c r="AU250" s="25">
        <v>-30375704</v>
      </c>
      <c r="AV250" s="16" t="s">
        <v>48802</v>
      </c>
      <c r="AW250" s="17" t="s">
        <v>8745</v>
      </c>
      <c r="AX250" s="25">
        <v>0</v>
      </c>
      <c r="AY250" s="25">
        <v>-2094681</v>
      </c>
      <c r="AZ250" s="25">
        <v>-2094681</v>
      </c>
      <c r="BA250" s="16" t="s">
        <v>48803</v>
      </c>
      <c r="BB250" s="17" t="s">
        <v>8746</v>
      </c>
      <c r="BC250" s="25">
        <v>0</v>
      </c>
      <c r="BD250" s="25">
        <v>-1762688</v>
      </c>
      <c r="BE250" s="25">
        <v>-1762688</v>
      </c>
      <c r="BF250" s="16" t="s">
        <v>48804</v>
      </c>
      <c r="BG250" s="17" t="s">
        <v>8747</v>
      </c>
      <c r="BH250" s="25">
        <v>0</v>
      </c>
      <c r="BI250" s="25">
        <v>-46519951</v>
      </c>
      <c r="BJ250" s="25">
        <v>-46519951</v>
      </c>
      <c r="BK250" s="16" t="s">
        <v>48805</v>
      </c>
      <c r="BL250" s="17" t="s">
        <v>8748</v>
      </c>
      <c r="BM250" s="25">
        <v>0</v>
      </c>
      <c r="BN250" s="25">
        <v>-35994714</v>
      </c>
      <c r="BO250" s="25">
        <v>-35994714</v>
      </c>
      <c r="BP250" s="16" t="s">
        <v>48806</v>
      </c>
      <c r="BQ250" s="17" t="s">
        <v>8749</v>
      </c>
      <c r="BR250" s="25">
        <v>0</v>
      </c>
      <c r="BS250" s="25">
        <v>-4316693</v>
      </c>
      <c r="BT250" s="25">
        <v>-4316693</v>
      </c>
      <c r="BU250" s="16" t="s">
        <v>48807</v>
      </c>
      <c r="BV250" s="17" t="s">
        <v>8750</v>
      </c>
      <c r="BW250" s="25">
        <v>0</v>
      </c>
      <c r="BX250" s="25">
        <v>-5484119</v>
      </c>
      <c r="BY250" s="25">
        <v>-5484119</v>
      </c>
      <c r="BZ250" s="16" t="s">
        <v>48808</v>
      </c>
      <c r="CA250" s="17" t="s">
        <v>8751</v>
      </c>
      <c r="CB250" s="25">
        <v>0</v>
      </c>
      <c r="CC250" s="25">
        <v>-8333783</v>
      </c>
      <c r="CD250" s="25">
        <v>-8333783</v>
      </c>
      <c r="CE250" s="16" t="s">
        <v>48809</v>
      </c>
      <c r="CF250" s="17" t="s">
        <v>8752</v>
      </c>
      <c r="CG250" s="25">
        <v>0</v>
      </c>
      <c r="CH250" s="25">
        <v>-7820346</v>
      </c>
      <c r="CI250" s="25">
        <v>-7820346</v>
      </c>
      <c r="CJ250" s="16" t="s">
        <v>48810</v>
      </c>
      <c r="CK250" s="17" t="s">
        <v>8753</v>
      </c>
      <c r="CL250" s="25">
        <v>0</v>
      </c>
      <c r="CM250" s="25">
        <v>-4274319</v>
      </c>
      <c r="CN250" s="25">
        <v>-4274319</v>
      </c>
      <c r="CO250" s="16" t="s">
        <v>48811</v>
      </c>
      <c r="CP250" s="17" t="s">
        <v>8754</v>
      </c>
      <c r="CQ250" s="25">
        <v>0</v>
      </c>
      <c r="CR250" s="25">
        <v>-1088248</v>
      </c>
      <c r="CS250" s="25">
        <v>-1088248</v>
      </c>
      <c r="CT250" s="16" t="s">
        <v>48812</v>
      </c>
      <c r="CU250" s="17" t="s">
        <v>8755</v>
      </c>
      <c r="CV250" s="25">
        <v>0</v>
      </c>
      <c r="CW250" s="25">
        <v>-4567950</v>
      </c>
      <c r="CX250" s="25">
        <v>-4567950</v>
      </c>
      <c r="CY250" s="16" t="s">
        <v>48813</v>
      </c>
      <c r="CZ250" s="17" t="s">
        <v>8756</v>
      </c>
      <c r="DA250" s="25">
        <v>0</v>
      </c>
      <c r="DB250" s="25">
        <v>-13392406</v>
      </c>
      <c r="DC250" s="25">
        <v>-13392406</v>
      </c>
      <c r="DD250" s="25" t="s">
        <v>48814</v>
      </c>
      <c r="DE250" s="25" t="s">
        <v>8757</v>
      </c>
      <c r="DF250" s="25">
        <v>0</v>
      </c>
      <c r="DG250" s="25">
        <v>0</v>
      </c>
      <c r="DH250" s="25">
        <v>0</v>
      </c>
      <c r="DI250" s="16" t="s">
        <v>48815</v>
      </c>
      <c r="DJ250" s="17" t="s">
        <v>8758</v>
      </c>
      <c r="DK250" s="25">
        <v>0</v>
      </c>
      <c r="DL250" s="25">
        <v>-87903</v>
      </c>
      <c r="DM250" s="25">
        <v>-87903</v>
      </c>
      <c r="DN250" s="16" t="s">
        <v>48816</v>
      </c>
      <c r="DO250" s="17" t="s">
        <v>8759</v>
      </c>
      <c r="DP250" s="25">
        <v>0</v>
      </c>
      <c r="DQ250" s="25">
        <v>-71804734</v>
      </c>
      <c r="DR250" s="25">
        <v>-71804734</v>
      </c>
      <c r="DS250" s="16" t="s">
        <v>48817</v>
      </c>
      <c r="DT250" s="17" t="s">
        <v>8760</v>
      </c>
      <c r="DU250" s="25">
        <v>0</v>
      </c>
      <c r="DV250" s="25">
        <v>0</v>
      </c>
      <c r="DW250" s="25">
        <v>0</v>
      </c>
      <c r="DX250" s="16" t="s">
        <v>48818</v>
      </c>
      <c r="DY250" s="17" t="s">
        <v>8761</v>
      </c>
      <c r="DZ250" s="25">
        <v>0</v>
      </c>
      <c r="EA250" s="25">
        <v>0</v>
      </c>
      <c r="EB250" s="16">
        <v>0</v>
      </c>
      <c r="EC250" s="16" t="s">
        <v>48819</v>
      </c>
      <c r="ED250" s="17" t="s">
        <v>8762</v>
      </c>
      <c r="EE250" s="25">
        <v>0</v>
      </c>
      <c r="EF250" s="25">
        <v>0</v>
      </c>
      <c r="EG250" s="16">
        <v>0</v>
      </c>
      <c r="EH250" s="16" t="s">
        <v>48820</v>
      </c>
      <c r="EI250" s="16" t="s">
        <v>8763</v>
      </c>
      <c r="EJ250" s="16">
        <v>0</v>
      </c>
      <c r="EK250" s="16">
        <v>-4978743</v>
      </c>
      <c r="EL250" s="16">
        <v>-4978743</v>
      </c>
      <c r="EM250" s="16" t="s">
        <v>48821</v>
      </c>
      <c r="EN250" s="17" t="s">
        <v>8764</v>
      </c>
      <c r="EO250" s="25">
        <v>0</v>
      </c>
      <c r="EP250" s="25">
        <v>0</v>
      </c>
      <c r="EQ250" s="16">
        <v>0</v>
      </c>
      <c r="ER250" s="16" t="s">
        <v>48822</v>
      </c>
      <c r="ES250" s="17" t="s">
        <v>8765</v>
      </c>
      <c r="ET250" s="17">
        <v>0</v>
      </c>
      <c r="EU250" s="17">
        <v>0</v>
      </c>
      <c r="EV250" s="17">
        <v>0</v>
      </c>
      <c r="EW250" s="17" t="s">
        <v>48823</v>
      </c>
      <c r="EX250" s="17" t="s">
        <v>8766</v>
      </c>
      <c r="EY250" s="17">
        <v>0</v>
      </c>
      <c r="EZ250" s="17">
        <v>0</v>
      </c>
      <c r="FA250" s="17">
        <v>0</v>
      </c>
      <c r="FB250" s="17" t="s">
        <v>48824</v>
      </c>
      <c r="FC250" s="17" t="s">
        <v>8767</v>
      </c>
      <c r="FD250" s="17">
        <v>0</v>
      </c>
      <c r="FE250" s="17">
        <v>0</v>
      </c>
      <c r="FF250" s="17">
        <v>0</v>
      </c>
      <c r="FH250" s="17">
        <v>0</v>
      </c>
      <c r="FI250" s="17">
        <v>-1362923819</v>
      </c>
      <c r="FJ250" s="17">
        <v>-1362923819</v>
      </c>
      <c r="FL250" s="17">
        <v>0</v>
      </c>
      <c r="FM250" s="17">
        <v>0</v>
      </c>
      <c r="FN250" s="17">
        <v>0</v>
      </c>
    </row>
    <row r="251" spans="1:170">
      <c r="A251" s="14">
        <v>64500003</v>
      </c>
      <c r="B251" s="15" t="s">
        <v>64</v>
      </c>
      <c r="C251" s="17" t="s">
        <v>441</v>
      </c>
      <c r="D251" s="25">
        <v>0</v>
      </c>
      <c r="E251" s="25">
        <v>-888421</v>
      </c>
      <c r="F251" s="25">
        <v>-888421</v>
      </c>
      <c r="I251" s="16"/>
      <c r="L251" s="20" t="s">
        <v>1480</v>
      </c>
      <c r="M251" s="17" t="s">
        <v>48825</v>
      </c>
      <c r="N251" s="17" t="s">
        <v>8768</v>
      </c>
      <c r="O251" s="25">
        <v>0</v>
      </c>
      <c r="P251" s="25">
        <v>-888421</v>
      </c>
      <c r="Q251" s="25">
        <v>-888421</v>
      </c>
      <c r="R251" s="16" t="s">
        <v>48826</v>
      </c>
      <c r="S251" s="17" t="s">
        <v>8769</v>
      </c>
      <c r="T251" s="25">
        <v>0</v>
      </c>
      <c r="U251" s="25">
        <v>0</v>
      </c>
      <c r="V251" s="25">
        <v>0</v>
      </c>
      <c r="W251" s="16" t="s">
        <v>48827</v>
      </c>
      <c r="X251" s="17" t="s">
        <v>8770</v>
      </c>
      <c r="Y251" s="25">
        <v>0</v>
      </c>
      <c r="Z251" s="25">
        <v>0</v>
      </c>
      <c r="AA251" s="25">
        <v>0</v>
      </c>
      <c r="AB251" s="16" t="s">
        <v>48828</v>
      </c>
      <c r="AC251" s="17" t="s">
        <v>8771</v>
      </c>
      <c r="AD251" s="25">
        <v>0</v>
      </c>
      <c r="AE251" s="25">
        <v>0</v>
      </c>
      <c r="AF251" s="25">
        <v>0</v>
      </c>
      <c r="AG251" s="16" t="s">
        <v>48829</v>
      </c>
      <c r="AH251" s="17" t="s">
        <v>8772</v>
      </c>
      <c r="AI251" s="25">
        <v>0</v>
      </c>
      <c r="AJ251" s="25">
        <v>0</v>
      </c>
      <c r="AK251" s="25">
        <v>0</v>
      </c>
      <c r="AL251" s="16" t="s">
        <v>48830</v>
      </c>
      <c r="AM251" s="17" t="s">
        <v>8773</v>
      </c>
      <c r="AN251" s="25">
        <v>0</v>
      </c>
      <c r="AO251" s="25">
        <v>0</v>
      </c>
      <c r="AP251" s="25">
        <v>0</v>
      </c>
      <c r="AQ251" s="16" t="s">
        <v>48831</v>
      </c>
      <c r="AR251" s="17" t="s">
        <v>8774</v>
      </c>
      <c r="AS251" s="25">
        <v>0</v>
      </c>
      <c r="AT251" s="25">
        <v>0</v>
      </c>
      <c r="AU251" s="25">
        <v>0</v>
      </c>
      <c r="AV251" s="16" t="s">
        <v>48832</v>
      </c>
      <c r="AW251" s="17" t="s">
        <v>8775</v>
      </c>
      <c r="AX251" s="25">
        <v>0</v>
      </c>
      <c r="AY251" s="25">
        <v>0</v>
      </c>
      <c r="AZ251" s="25">
        <v>0</v>
      </c>
      <c r="BA251" s="16" t="s">
        <v>48833</v>
      </c>
      <c r="BB251" s="17" t="s">
        <v>8776</v>
      </c>
      <c r="BC251" s="25">
        <v>0</v>
      </c>
      <c r="BD251" s="25">
        <v>0</v>
      </c>
      <c r="BE251" s="25">
        <v>0</v>
      </c>
      <c r="BF251" s="16" t="s">
        <v>48834</v>
      </c>
      <c r="BG251" s="17" t="s">
        <v>8777</v>
      </c>
      <c r="BH251" s="25">
        <v>0</v>
      </c>
      <c r="BI251" s="25">
        <v>0</v>
      </c>
      <c r="BJ251" s="25">
        <v>0</v>
      </c>
      <c r="BK251" s="16" t="s">
        <v>48835</v>
      </c>
      <c r="BL251" s="17" t="s">
        <v>8778</v>
      </c>
      <c r="BM251" s="25">
        <v>0</v>
      </c>
      <c r="BN251" s="25">
        <v>0</v>
      </c>
      <c r="BO251" s="25">
        <v>0</v>
      </c>
      <c r="BP251" s="16" t="s">
        <v>48836</v>
      </c>
      <c r="BQ251" s="17" t="s">
        <v>8779</v>
      </c>
      <c r="BR251" s="25">
        <v>0</v>
      </c>
      <c r="BS251" s="25">
        <v>0</v>
      </c>
      <c r="BT251" s="25">
        <v>0</v>
      </c>
      <c r="BU251" s="16" t="s">
        <v>48837</v>
      </c>
      <c r="BV251" s="17" t="s">
        <v>8780</v>
      </c>
      <c r="BW251" s="25">
        <v>0</v>
      </c>
      <c r="BX251" s="25">
        <v>0</v>
      </c>
      <c r="BY251" s="25">
        <v>0</v>
      </c>
      <c r="BZ251" s="16" t="s">
        <v>48838</v>
      </c>
      <c r="CA251" s="17" t="s">
        <v>8781</v>
      </c>
      <c r="CB251" s="25">
        <v>0</v>
      </c>
      <c r="CC251" s="25">
        <v>0</v>
      </c>
      <c r="CD251" s="25">
        <v>0</v>
      </c>
      <c r="CE251" s="16" t="s">
        <v>48839</v>
      </c>
      <c r="CF251" s="17" t="s">
        <v>8782</v>
      </c>
      <c r="CG251" s="25">
        <v>0</v>
      </c>
      <c r="CH251" s="25">
        <v>0</v>
      </c>
      <c r="CI251" s="25">
        <v>0</v>
      </c>
      <c r="CJ251" s="16" t="s">
        <v>48840</v>
      </c>
      <c r="CK251" s="17" t="s">
        <v>8783</v>
      </c>
      <c r="CL251" s="25">
        <v>0</v>
      </c>
      <c r="CM251" s="25">
        <v>0</v>
      </c>
      <c r="CN251" s="25">
        <v>0</v>
      </c>
      <c r="CO251" s="16" t="s">
        <v>48841</v>
      </c>
      <c r="CP251" s="17" t="s">
        <v>8784</v>
      </c>
      <c r="CQ251" s="25">
        <v>0</v>
      </c>
      <c r="CR251" s="25">
        <v>0</v>
      </c>
      <c r="CS251" s="25">
        <v>0</v>
      </c>
      <c r="CT251" s="16" t="s">
        <v>48842</v>
      </c>
      <c r="CU251" s="17" t="s">
        <v>8785</v>
      </c>
      <c r="CV251" s="25">
        <v>0</v>
      </c>
      <c r="CW251" s="25">
        <v>0</v>
      </c>
      <c r="CX251" s="25">
        <v>0</v>
      </c>
      <c r="CY251" s="16" t="s">
        <v>48843</v>
      </c>
      <c r="CZ251" s="17" t="s">
        <v>8786</v>
      </c>
      <c r="DA251" s="25">
        <v>0</v>
      </c>
      <c r="DB251" s="25">
        <v>0</v>
      </c>
      <c r="DC251" s="25">
        <v>0</v>
      </c>
      <c r="DD251" s="25" t="s">
        <v>48844</v>
      </c>
      <c r="DE251" s="25" t="s">
        <v>8787</v>
      </c>
      <c r="DF251" s="25">
        <v>0</v>
      </c>
      <c r="DG251" s="25">
        <v>0</v>
      </c>
      <c r="DH251" s="25">
        <v>0</v>
      </c>
      <c r="DI251" s="16" t="s">
        <v>48845</v>
      </c>
      <c r="DJ251" s="17" t="s">
        <v>8788</v>
      </c>
      <c r="DK251" s="25">
        <v>0</v>
      </c>
      <c r="DL251" s="25">
        <v>0</v>
      </c>
      <c r="DM251" s="25">
        <v>0</v>
      </c>
      <c r="DN251" s="16" t="s">
        <v>48846</v>
      </c>
      <c r="DO251" s="17" t="s">
        <v>8789</v>
      </c>
      <c r="DP251" s="25">
        <v>0</v>
      </c>
      <c r="DQ251" s="25">
        <v>0</v>
      </c>
      <c r="DR251" s="25">
        <v>0</v>
      </c>
      <c r="DS251" s="16" t="s">
        <v>48847</v>
      </c>
      <c r="DT251" s="17" t="s">
        <v>8790</v>
      </c>
      <c r="DU251" s="25">
        <v>0</v>
      </c>
      <c r="DV251" s="25">
        <v>0</v>
      </c>
      <c r="DW251" s="25">
        <v>0</v>
      </c>
      <c r="DX251" s="16" t="s">
        <v>48848</v>
      </c>
      <c r="DY251" s="17" t="s">
        <v>8791</v>
      </c>
      <c r="DZ251" s="25">
        <v>0</v>
      </c>
      <c r="EA251" s="25">
        <v>0</v>
      </c>
      <c r="EB251" s="16">
        <v>0</v>
      </c>
      <c r="EC251" s="16" t="s">
        <v>48849</v>
      </c>
      <c r="ED251" s="17" t="s">
        <v>8792</v>
      </c>
      <c r="EE251" s="25">
        <v>0</v>
      </c>
      <c r="EF251" s="25">
        <v>0</v>
      </c>
      <c r="EG251" s="16">
        <v>0</v>
      </c>
      <c r="EH251" s="16" t="s">
        <v>48850</v>
      </c>
      <c r="EI251" s="16" t="s">
        <v>8793</v>
      </c>
      <c r="EJ251" s="16">
        <v>0</v>
      </c>
      <c r="EK251" s="16">
        <v>0</v>
      </c>
      <c r="EL251" s="16">
        <v>0</v>
      </c>
      <c r="EM251" s="16" t="s">
        <v>48851</v>
      </c>
      <c r="EN251" s="17" t="s">
        <v>8794</v>
      </c>
      <c r="EO251" s="25">
        <v>0</v>
      </c>
      <c r="EP251" s="25">
        <v>0</v>
      </c>
      <c r="EQ251" s="16">
        <v>0</v>
      </c>
      <c r="ER251" s="16" t="s">
        <v>48852</v>
      </c>
      <c r="ES251" s="17" t="s">
        <v>8795</v>
      </c>
      <c r="ET251" s="17">
        <v>0</v>
      </c>
      <c r="EU251" s="17">
        <v>0</v>
      </c>
      <c r="EV251" s="17">
        <v>0</v>
      </c>
      <c r="EW251" s="17" t="s">
        <v>48853</v>
      </c>
      <c r="EX251" s="17" t="s">
        <v>8796</v>
      </c>
      <c r="EY251" s="17">
        <v>0</v>
      </c>
      <c r="EZ251" s="17">
        <v>0</v>
      </c>
      <c r="FA251" s="17">
        <v>0</v>
      </c>
      <c r="FB251" s="17" t="s">
        <v>48854</v>
      </c>
      <c r="FC251" s="17" t="s">
        <v>8797</v>
      </c>
      <c r="FD251" s="17">
        <v>0</v>
      </c>
      <c r="FE251" s="17">
        <v>0</v>
      </c>
      <c r="FF251" s="17">
        <v>0</v>
      </c>
      <c r="FH251" s="17">
        <v>0</v>
      </c>
      <c r="FI251" s="17">
        <v>-888421</v>
      </c>
      <c r="FJ251" s="17">
        <v>-888421</v>
      </c>
      <c r="FL251" s="17">
        <v>0</v>
      </c>
      <c r="FM251" s="17">
        <v>0</v>
      </c>
      <c r="FN251" s="17">
        <v>0</v>
      </c>
    </row>
    <row r="252" spans="1:170">
      <c r="A252" s="14">
        <v>64500004</v>
      </c>
      <c r="B252" s="15" t="s">
        <v>64</v>
      </c>
      <c r="C252" s="17" t="s">
        <v>442</v>
      </c>
      <c r="D252" s="25">
        <v>0</v>
      </c>
      <c r="E252" s="25">
        <v>-4395344</v>
      </c>
      <c r="F252" s="25">
        <v>-4395344</v>
      </c>
      <c r="I252" s="16"/>
      <c r="L252" s="20" t="s">
        <v>1481</v>
      </c>
      <c r="M252" s="17" t="s">
        <v>48855</v>
      </c>
      <c r="N252" s="17" t="s">
        <v>8798</v>
      </c>
      <c r="O252" s="25">
        <v>0</v>
      </c>
      <c r="P252" s="25">
        <v>0</v>
      </c>
      <c r="Q252" s="25">
        <v>0</v>
      </c>
      <c r="R252" s="16" t="s">
        <v>48856</v>
      </c>
      <c r="S252" s="17" t="s">
        <v>8799</v>
      </c>
      <c r="T252" s="25">
        <v>0</v>
      </c>
      <c r="U252" s="25">
        <v>0</v>
      </c>
      <c r="V252" s="25">
        <v>0</v>
      </c>
      <c r="W252" s="16" t="s">
        <v>48857</v>
      </c>
      <c r="X252" s="17" t="s">
        <v>8800</v>
      </c>
      <c r="Y252" s="25">
        <v>0</v>
      </c>
      <c r="Z252" s="25">
        <v>0</v>
      </c>
      <c r="AA252" s="25">
        <v>0</v>
      </c>
      <c r="AB252" s="16" t="s">
        <v>48858</v>
      </c>
      <c r="AC252" s="17" t="s">
        <v>8801</v>
      </c>
      <c r="AD252" s="25">
        <v>0</v>
      </c>
      <c r="AE252" s="25">
        <v>0</v>
      </c>
      <c r="AF252" s="25">
        <v>0</v>
      </c>
      <c r="AG252" s="16" t="s">
        <v>48859</v>
      </c>
      <c r="AH252" s="17" t="s">
        <v>8802</v>
      </c>
      <c r="AI252" s="25">
        <v>0</v>
      </c>
      <c r="AJ252" s="25">
        <v>0</v>
      </c>
      <c r="AK252" s="25">
        <v>0</v>
      </c>
      <c r="AL252" s="16" t="s">
        <v>48860</v>
      </c>
      <c r="AM252" s="17" t="s">
        <v>8803</v>
      </c>
      <c r="AN252" s="25">
        <v>0</v>
      </c>
      <c r="AO252" s="25">
        <v>0</v>
      </c>
      <c r="AP252" s="25">
        <v>0</v>
      </c>
      <c r="AQ252" s="16" t="s">
        <v>48861</v>
      </c>
      <c r="AR252" s="17" t="s">
        <v>8804</v>
      </c>
      <c r="AS252" s="25">
        <v>0</v>
      </c>
      <c r="AT252" s="25">
        <v>-4395344</v>
      </c>
      <c r="AU252" s="25">
        <v>-4395344</v>
      </c>
      <c r="AV252" s="16" t="s">
        <v>48862</v>
      </c>
      <c r="AW252" s="17" t="s">
        <v>8805</v>
      </c>
      <c r="AX252" s="25">
        <v>0</v>
      </c>
      <c r="AY252" s="25">
        <v>0</v>
      </c>
      <c r="AZ252" s="25">
        <v>0</v>
      </c>
      <c r="BA252" s="16" t="s">
        <v>48863</v>
      </c>
      <c r="BB252" s="17" t="s">
        <v>8806</v>
      </c>
      <c r="BC252" s="25">
        <v>0</v>
      </c>
      <c r="BD252" s="25">
        <v>0</v>
      </c>
      <c r="BE252" s="25">
        <v>0</v>
      </c>
      <c r="BF252" s="16" t="s">
        <v>48864</v>
      </c>
      <c r="BG252" s="17" t="s">
        <v>8807</v>
      </c>
      <c r="BH252" s="25">
        <v>0</v>
      </c>
      <c r="BI252" s="25">
        <v>0</v>
      </c>
      <c r="BJ252" s="25">
        <v>0</v>
      </c>
      <c r="BK252" s="16" t="s">
        <v>48865</v>
      </c>
      <c r="BL252" s="17" t="s">
        <v>8808</v>
      </c>
      <c r="BM252" s="25">
        <v>0</v>
      </c>
      <c r="BN252" s="25">
        <v>0</v>
      </c>
      <c r="BO252" s="25">
        <v>0</v>
      </c>
      <c r="BP252" s="16" t="s">
        <v>48866</v>
      </c>
      <c r="BQ252" s="17" t="s">
        <v>8809</v>
      </c>
      <c r="BR252" s="25">
        <v>0</v>
      </c>
      <c r="BS252" s="25">
        <v>0</v>
      </c>
      <c r="BT252" s="25">
        <v>0</v>
      </c>
      <c r="BU252" s="16" t="s">
        <v>48867</v>
      </c>
      <c r="BV252" s="17" t="s">
        <v>8810</v>
      </c>
      <c r="BW252" s="25">
        <v>0</v>
      </c>
      <c r="BX252" s="25">
        <v>0</v>
      </c>
      <c r="BY252" s="25">
        <v>0</v>
      </c>
      <c r="BZ252" s="16" t="s">
        <v>48868</v>
      </c>
      <c r="CA252" s="17" t="s">
        <v>8811</v>
      </c>
      <c r="CB252" s="25">
        <v>0</v>
      </c>
      <c r="CC252" s="25">
        <v>0</v>
      </c>
      <c r="CD252" s="25">
        <v>0</v>
      </c>
      <c r="CE252" s="16" t="s">
        <v>48869</v>
      </c>
      <c r="CF252" s="17" t="s">
        <v>8812</v>
      </c>
      <c r="CG252" s="25">
        <v>0</v>
      </c>
      <c r="CH252" s="25">
        <v>0</v>
      </c>
      <c r="CI252" s="25">
        <v>0</v>
      </c>
      <c r="CJ252" s="16" t="s">
        <v>48870</v>
      </c>
      <c r="CK252" s="17" t="s">
        <v>8813</v>
      </c>
      <c r="CL252" s="25">
        <v>0</v>
      </c>
      <c r="CM252" s="25">
        <v>0</v>
      </c>
      <c r="CN252" s="25">
        <v>0</v>
      </c>
      <c r="CO252" s="16" t="s">
        <v>48871</v>
      </c>
      <c r="CP252" s="17" t="s">
        <v>8814</v>
      </c>
      <c r="CQ252" s="25">
        <v>0</v>
      </c>
      <c r="CR252" s="25">
        <v>0</v>
      </c>
      <c r="CS252" s="25">
        <v>0</v>
      </c>
      <c r="CT252" s="16" t="s">
        <v>48872</v>
      </c>
      <c r="CU252" s="17" t="s">
        <v>8815</v>
      </c>
      <c r="CV252" s="25">
        <v>0</v>
      </c>
      <c r="CW252" s="25">
        <v>0</v>
      </c>
      <c r="CX252" s="25">
        <v>0</v>
      </c>
      <c r="CY252" s="16" t="s">
        <v>48873</v>
      </c>
      <c r="CZ252" s="17" t="s">
        <v>8816</v>
      </c>
      <c r="DA252" s="25">
        <v>0</v>
      </c>
      <c r="DB252" s="25">
        <v>0</v>
      </c>
      <c r="DC252" s="25">
        <v>0</v>
      </c>
      <c r="DD252" s="25" t="s">
        <v>48874</v>
      </c>
      <c r="DE252" s="25" t="s">
        <v>8817</v>
      </c>
      <c r="DF252" s="25">
        <v>0</v>
      </c>
      <c r="DG252" s="25">
        <v>0</v>
      </c>
      <c r="DH252" s="25">
        <v>0</v>
      </c>
      <c r="DI252" s="16" t="s">
        <v>48875</v>
      </c>
      <c r="DJ252" s="17" t="s">
        <v>8818</v>
      </c>
      <c r="DK252" s="25">
        <v>0</v>
      </c>
      <c r="DL252" s="25">
        <v>0</v>
      </c>
      <c r="DM252" s="25">
        <v>0</v>
      </c>
      <c r="DN252" s="16" t="s">
        <v>48876</v>
      </c>
      <c r="DO252" s="17" t="s">
        <v>8819</v>
      </c>
      <c r="DP252" s="25">
        <v>0</v>
      </c>
      <c r="DQ252" s="25">
        <v>0</v>
      </c>
      <c r="DR252" s="25">
        <v>0</v>
      </c>
      <c r="DS252" s="16" t="s">
        <v>48877</v>
      </c>
      <c r="DT252" s="17" t="s">
        <v>8820</v>
      </c>
      <c r="DU252" s="25">
        <v>0</v>
      </c>
      <c r="DV252" s="25">
        <v>0</v>
      </c>
      <c r="DW252" s="25">
        <v>0</v>
      </c>
      <c r="DX252" s="16" t="s">
        <v>48878</v>
      </c>
      <c r="DY252" s="17" t="s">
        <v>8821</v>
      </c>
      <c r="DZ252" s="25">
        <v>0</v>
      </c>
      <c r="EA252" s="25">
        <v>0</v>
      </c>
      <c r="EB252" s="16">
        <v>0</v>
      </c>
      <c r="EC252" s="16" t="s">
        <v>48879</v>
      </c>
      <c r="ED252" s="17" t="s">
        <v>8822</v>
      </c>
      <c r="EE252" s="25">
        <v>0</v>
      </c>
      <c r="EF252" s="25">
        <v>0</v>
      </c>
      <c r="EG252" s="16">
        <v>0</v>
      </c>
      <c r="EH252" s="16" t="s">
        <v>48880</v>
      </c>
      <c r="EI252" s="16" t="s">
        <v>8823</v>
      </c>
      <c r="EJ252" s="16">
        <v>0</v>
      </c>
      <c r="EK252" s="16">
        <v>0</v>
      </c>
      <c r="EL252" s="16">
        <v>0</v>
      </c>
      <c r="EM252" s="16" t="s">
        <v>48881</v>
      </c>
      <c r="EN252" s="17" t="s">
        <v>8824</v>
      </c>
      <c r="EO252" s="25">
        <v>0</v>
      </c>
      <c r="EP252" s="25">
        <v>0</v>
      </c>
      <c r="EQ252" s="16">
        <v>0</v>
      </c>
      <c r="ER252" s="16" t="s">
        <v>48882</v>
      </c>
      <c r="ES252" s="17" t="s">
        <v>8825</v>
      </c>
      <c r="ET252" s="17">
        <v>0</v>
      </c>
      <c r="EU252" s="17">
        <v>0</v>
      </c>
      <c r="EV252" s="17">
        <v>0</v>
      </c>
      <c r="EW252" s="17" t="s">
        <v>48883</v>
      </c>
      <c r="EX252" s="17" t="s">
        <v>8826</v>
      </c>
      <c r="EY252" s="17">
        <v>0</v>
      </c>
      <c r="EZ252" s="17">
        <v>0</v>
      </c>
      <c r="FA252" s="17">
        <v>0</v>
      </c>
      <c r="FB252" s="17" t="s">
        <v>48884</v>
      </c>
      <c r="FC252" s="17" t="s">
        <v>8827</v>
      </c>
      <c r="FD252" s="17">
        <v>0</v>
      </c>
      <c r="FE252" s="17">
        <v>0</v>
      </c>
      <c r="FF252" s="17">
        <v>0</v>
      </c>
      <c r="FH252" s="17">
        <v>0</v>
      </c>
      <c r="FI252" s="17">
        <v>-4395344</v>
      </c>
      <c r="FJ252" s="17">
        <v>-4395344</v>
      </c>
      <c r="FL252" s="17">
        <v>0</v>
      </c>
      <c r="FM252" s="17">
        <v>0</v>
      </c>
      <c r="FN252" s="17">
        <v>0</v>
      </c>
    </row>
    <row r="253" spans="1:170">
      <c r="A253" s="14">
        <v>64500005</v>
      </c>
      <c r="B253" s="15" t="s">
        <v>64</v>
      </c>
      <c r="C253" s="17" t="s">
        <v>443</v>
      </c>
      <c r="D253" s="25">
        <v>0</v>
      </c>
      <c r="E253" s="25">
        <v>0</v>
      </c>
      <c r="F253" s="25">
        <v>0</v>
      </c>
      <c r="I253" s="16"/>
      <c r="L253" s="20" t="s">
        <v>1482</v>
      </c>
      <c r="M253" s="17" t="s">
        <v>48885</v>
      </c>
      <c r="N253" s="17" t="s">
        <v>8828</v>
      </c>
      <c r="O253" s="25">
        <v>0</v>
      </c>
      <c r="P253" s="25">
        <v>0</v>
      </c>
      <c r="Q253" s="25">
        <v>0</v>
      </c>
      <c r="R253" s="16" t="s">
        <v>48886</v>
      </c>
      <c r="S253" s="17" t="s">
        <v>8829</v>
      </c>
      <c r="T253" s="25">
        <v>0</v>
      </c>
      <c r="U253" s="25">
        <v>0</v>
      </c>
      <c r="V253" s="25">
        <v>0</v>
      </c>
      <c r="W253" s="16" t="s">
        <v>48887</v>
      </c>
      <c r="X253" s="17" t="s">
        <v>8830</v>
      </c>
      <c r="Y253" s="25">
        <v>0</v>
      </c>
      <c r="Z253" s="25">
        <v>0</v>
      </c>
      <c r="AA253" s="25">
        <v>0</v>
      </c>
      <c r="AB253" s="16" t="s">
        <v>48888</v>
      </c>
      <c r="AC253" s="17" t="s">
        <v>8831</v>
      </c>
      <c r="AD253" s="25">
        <v>0</v>
      </c>
      <c r="AE253" s="25">
        <v>0</v>
      </c>
      <c r="AF253" s="25">
        <v>0</v>
      </c>
      <c r="AG253" s="16" t="s">
        <v>48889</v>
      </c>
      <c r="AH253" s="17" t="s">
        <v>8832</v>
      </c>
      <c r="AI253" s="25">
        <v>0</v>
      </c>
      <c r="AJ253" s="25">
        <v>0</v>
      </c>
      <c r="AK253" s="25">
        <v>0</v>
      </c>
      <c r="AL253" s="16" t="s">
        <v>48890</v>
      </c>
      <c r="AM253" s="17" t="s">
        <v>8833</v>
      </c>
      <c r="AN253" s="25">
        <v>0</v>
      </c>
      <c r="AO253" s="25">
        <v>0</v>
      </c>
      <c r="AP253" s="25">
        <v>0</v>
      </c>
      <c r="AQ253" s="16" t="s">
        <v>48891</v>
      </c>
      <c r="AR253" s="17" t="s">
        <v>8834</v>
      </c>
      <c r="AS253" s="25">
        <v>0</v>
      </c>
      <c r="AT253" s="25">
        <v>0</v>
      </c>
      <c r="AU253" s="25">
        <v>0</v>
      </c>
      <c r="AV253" s="16" t="s">
        <v>48892</v>
      </c>
      <c r="AW253" s="17" t="s">
        <v>8835</v>
      </c>
      <c r="AX253" s="25">
        <v>0</v>
      </c>
      <c r="AY253" s="25">
        <v>0</v>
      </c>
      <c r="AZ253" s="25">
        <v>0</v>
      </c>
      <c r="BA253" s="16" t="s">
        <v>48893</v>
      </c>
      <c r="BB253" s="17" t="s">
        <v>8836</v>
      </c>
      <c r="BC253" s="25">
        <v>0</v>
      </c>
      <c r="BD253" s="25">
        <v>0</v>
      </c>
      <c r="BE253" s="25">
        <v>0</v>
      </c>
      <c r="BF253" s="16" t="s">
        <v>48894</v>
      </c>
      <c r="BG253" s="17" t="s">
        <v>8837</v>
      </c>
      <c r="BH253" s="25">
        <v>0</v>
      </c>
      <c r="BI253" s="25">
        <v>0</v>
      </c>
      <c r="BJ253" s="25">
        <v>0</v>
      </c>
      <c r="BK253" s="16" t="s">
        <v>48895</v>
      </c>
      <c r="BL253" s="17" t="s">
        <v>8838</v>
      </c>
      <c r="BM253" s="25">
        <v>0</v>
      </c>
      <c r="BN253" s="25">
        <v>0</v>
      </c>
      <c r="BO253" s="25">
        <v>0</v>
      </c>
      <c r="BP253" s="16" t="s">
        <v>48896</v>
      </c>
      <c r="BQ253" s="17" t="s">
        <v>8839</v>
      </c>
      <c r="BR253" s="25">
        <v>0</v>
      </c>
      <c r="BS253" s="25">
        <v>0</v>
      </c>
      <c r="BT253" s="25">
        <v>0</v>
      </c>
      <c r="BU253" s="16" t="s">
        <v>48897</v>
      </c>
      <c r="BV253" s="17" t="s">
        <v>8840</v>
      </c>
      <c r="BW253" s="25">
        <v>0</v>
      </c>
      <c r="BX253" s="25">
        <v>0</v>
      </c>
      <c r="BY253" s="25">
        <v>0</v>
      </c>
      <c r="BZ253" s="16" t="s">
        <v>48898</v>
      </c>
      <c r="CA253" s="17" t="s">
        <v>8841</v>
      </c>
      <c r="CB253" s="25">
        <v>0</v>
      </c>
      <c r="CC253" s="25">
        <v>0</v>
      </c>
      <c r="CD253" s="25">
        <v>0</v>
      </c>
      <c r="CE253" s="16" t="s">
        <v>48899</v>
      </c>
      <c r="CF253" s="17" t="s">
        <v>8842</v>
      </c>
      <c r="CG253" s="25">
        <v>0</v>
      </c>
      <c r="CH253" s="25">
        <v>0</v>
      </c>
      <c r="CI253" s="25">
        <v>0</v>
      </c>
      <c r="CJ253" s="16" t="s">
        <v>48900</v>
      </c>
      <c r="CK253" s="17" t="s">
        <v>8843</v>
      </c>
      <c r="CL253" s="25">
        <v>0</v>
      </c>
      <c r="CM253" s="25">
        <v>0</v>
      </c>
      <c r="CN253" s="25">
        <v>0</v>
      </c>
      <c r="CO253" s="16" t="s">
        <v>48901</v>
      </c>
      <c r="CP253" s="17" t="s">
        <v>8844</v>
      </c>
      <c r="CQ253" s="25">
        <v>0</v>
      </c>
      <c r="CR253" s="25">
        <v>0</v>
      </c>
      <c r="CS253" s="25">
        <v>0</v>
      </c>
      <c r="CT253" s="16" t="s">
        <v>48902</v>
      </c>
      <c r="CU253" s="17" t="s">
        <v>8845</v>
      </c>
      <c r="CV253" s="25">
        <v>0</v>
      </c>
      <c r="CW253" s="25">
        <v>0</v>
      </c>
      <c r="CX253" s="25">
        <v>0</v>
      </c>
      <c r="CY253" s="16" t="s">
        <v>48903</v>
      </c>
      <c r="CZ253" s="17" t="s">
        <v>8846</v>
      </c>
      <c r="DA253" s="25">
        <v>0</v>
      </c>
      <c r="DB253" s="25">
        <v>0</v>
      </c>
      <c r="DC253" s="25">
        <v>0</v>
      </c>
      <c r="DD253" s="25" t="s">
        <v>48904</v>
      </c>
      <c r="DE253" s="25" t="s">
        <v>8847</v>
      </c>
      <c r="DF253" s="25">
        <v>0</v>
      </c>
      <c r="DG253" s="25">
        <v>0</v>
      </c>
      <c r="DH253" s="25">
        <v>0</v>
      </c>
      <c r="DI253" s="16" t="s">
        <v>48905</v>
      </c>
      <c r="DJ253" s="17" t="s">
        <v>8848</v>
      </c>
      <c r="DK253" s="25">
        <v>0</v>
      </c>
      <c r="DL253" s="25">
        <v>0</v>
      </c>
      <c r="DM253" s="25">
        <v>0</v>
      </c>
      <c r="DN253" s="16" t="s">
        <v>48906</v>
      </c>
      <c r="DO253" s="17" t="s">
        <v>8849</v>
      </c>
      <c r="DP253" s="25">
        <v>0</v>
      </c>
      <c r="DQ253" s="25">
        <v>0</v>
      </c>
      <c r="DR253" s="25">
        <v>0</v>
      </c>
      <c r="DS253" s="16" t="s">
        <v>48907</v>
      </c>
      <c r="DT253" s="17" t="s">
        <v>8850</v>
      </c>
      <c r="DU253" s="25">
        <v>0</v>
      </c>
      <c r="DV253" s="25">
        <v>0</v>
      </c>
      <c r="DW253" s="25">
        <v>0</v>
      </c>
      <c r="DX253" s="16" t="s">
        <v>48908</v>
      </c>
      <c r="DY253" s="17" t="s">
        <v>8851</v>
      </c>
      <c r="DZ253" s="25">
        <v>0</v>
      </c>
      <c r="EA253" s="25">
        <v>0</v>
      </c>
      <c r="EB253" s="16">
        <v>0</v>
      </c>
      <c r="EC253" s="16" t="s">
        <v>48909</v>
      </c>
      <c r="ED253" s="17" t="s">
        <v>8852</v>
      </c>
      <c r="EE253" s="25">
        <v>0</v>
      </c>
      <c r="EF253" s="25">
        <v>0</v>
      </c>
      <c r="EG253" s="16">
        <v>0</v>
      </c>
      <c r="EH253" s="16" t="s">
        <v>48910</v>
      </c>
      <c r="EI253" s="16" t="s">
        <v>8853</v>
      </c>
      <c r="EJ253" s="16">
        <v>0</v>
      </c>
      <c r="EK253" s="16">
        <v>0</v>
      </c>
      <c r="EL253" s="16">
        <v>0</v>
      </c>
      <c r="EM253" s="16" t="s">
        <v>48911</v>
      </c>
      <c r="EN253" s="17" t="s">
        <v>8854</v>
      </c>
      <c r="EO253" s="25">
        <v>0</v>
      </c>
      <c r="EP253" s="25">
        <v>0</v>
      </c>
      <c r="EQ253" s="16">
        <v>0</v>
      </c>
      <c r="ER253" s="16" t="s">
        <v>48912</v>
      </c>
      <c r="ES253" s="17" t="s">
        <v>8855</v>
      </c>
      <c r="ET253" s="17">
        <v>0</v>
      </c>
      <c r="EU253" s="17">
        <v>0</v>
      </c>
      <c r="EV253" s="17">
        <v>0</v>
      </c>
      <c r="EW253" s="17" t="s">
        <v>48913</v>
      </c>
      <c r="EX253" s="17" t="s">
        <v>8856</v>
      </c>
      <c r="EY253" s="17">
        <v>0</v>
      </c>
      <c r="EZ253" s="17">
        <v>0</v>
      </c>
      <c r="FA253" s="17">
        <v>0</v>
      </c>
      <c r="FB253" s="17" t="s">
        <v>48914</v>
      </c>
      <c r="FC253" s="17" t="s">
        <v>8857</v>
      </c>
      <c r="FD253" s="17">
        <v>0</v>
      </c>
      <c r="FE253" s="17">
        <v>0</v>
      </c>
      <c r="FF253" s="17">
        <v>0</v>
      </c>
      <c r="FH253" s="17">
        <v>0</v>
      </c>
      <c r="FI253" s="17">
        <v>0</v>
      </c>
      <c r="FJ253" s="17">
        <v>0</v>
      </c>
      <c r="FL253" s="17">
        <v>0</v>
      </c>
      <c r="FM253" s="17">
        <v>0</v>
      </c>
      <c r="FN253" s="17">
        <v>0</v>
      </c>
    </row>
    <row r="254" spans="1:170">
      <c r="A254" s="14">
        <v>64500006</v>
      </c>
      <c r="B254" s="15" t="s">
        <v>64</v>
      </c>
      <c r="C254" s="17" t="s">
        <v>444</v>
      </c>
      <c r="D254" s="25">
        <v>0</v>
      </c>
      <c r="E254" s="25">
        <v>0</v>
      </c>
      <c r="F254" s="25">
        <v>0</v>
      </c>
      <c r="I254" s="16"/>
      <c r="L254" s="20" t="s">
        <v>1483</v>
      </c>
      <c r="M254" s="17" t="s">
        <v>48915</v>
      </c>
      <c r="N254" s="17" t="s">
        <v>8858</v>
      </c>
      <c r="O254" s="25">
        <v>0</v>
      </c>
      <c r="P254" s="25">
        <v>0</v>
      </c>
      <c r="Q254" s="25">
        <v>0</v>
      </c>
      <c r="R254" s="16" t="s">
        <v>48916</v>
      </c>
      <c r="S254" s="17" t="s">
        <v>8859</v>
      </c>
      <c r="T254" s="25">
        <v>0</v>
      </c>
      <c r="U254" s="25">
        <v>0</v>
      </c>
      <c r="V254" s="25">
        <v>0</v>
      </c>
      <c r="W254" s="16" t="s">
        <v>48917</v>
      </c>
      <c r="X254" s="17" t="s">
        <v>8860</v>
      </c>
      <c r="Y254" s="25">
        <v>0</v>
      </c>
      <c r="Z254" s="25">
        <v>0</v>
      </c>
      <c r="AA254" s="25">
        <v>0</v>
      </c>
      <c r="AB254" s="16" t="s">
        <v>48918</v>
      </c>
      <c r="AC254" s="17" t="s">
        <v>8861</v>
      </c>
      <c r="AD254" s="25">
        <v>0</v>
      </c>
      <c r="AE254" s="25">
        <v>0</v>
      </c>
      <c r="AF254" s="25">
        <v>0</v>
      </c>
      <c r="AG254" s="16" t="s">
        <v>48919</v>
      </c>
      <c r="AH254" s="17" t="s">
        <v>8862</v>
      </c>
      <c r="AI254" s="25">
        <v>0</v>
      </c>
      <c r="AJ254" s="25">
        <v>0</v>
      </c>
      <c r="AK254" s="25">
        <v>0</v>
      </c>
      <c r="AL254" s="16" t="s">
        <v>48920</v>
      </c>
      <c r="AM254" s="17" t="s">
        <v>8863</v>
      </c>
      <c r="AN254" s="25">
        <v>0</v>
      </c>
      <c r="AO254" s="25">
        <v>0</v>
      </c>
      <c r="AP254" s="25">
        <v>0</v>
      </c>
      <c r="AQ254" s="16" t="s">
        <v>48921</v>
      </c>
      <c r="AR254" s="17" t="s">
        <v>8864</v>
      </c>
      <c r="AS254" s="25">
        <v>0</v>
      </c>
      <c r="AT254" s="25">
        <v>0</v>
      </c>
      <c r="AU254" s="25">
        <v>0</v>
      </c>
      <c r="AV254" s="16" t="s">
        <v>48922</v>
      </c>
      <c r="AW254" s="17" t="s">
        <v>8865</v>
      </c>
      <c r="AX254" s="25">
        <v>0</v>
      </c>
      <c r="AY254" s="25">
        <v>0</v>
      </c>
      <c r="AZ254" s="25">
        <v>0</v>
      </c>
      <c r="BA254" s="16" t="s">
        <v>48923</v>
      </c>
      <c r="BB254" s="17" t="s">
        <v>8866</v>
      </c>
      <c r="BC254" s="25">
        <v>0</v>
      </c>
      <c r="BD254" s="25">
        <v>0</v>
      </c>
      <c r="BE254" s="25">
        <v>0</v>
      </c>
      <c r="BF254" s="16" t="s">
        <v>48924</v>
      </c>
      <c r="BG254" s="17" t="s">
        <v>8867</v>
      </c>
      <c r="BH254" s="25">
        <v>0</v>
      </c>
      <c r="BI254" s="25">
        <v>0</v>
      </c>
      <c r="BJ254" s="25">
        <v>0</v>
      </c>
      <c r="BK254" s="16" t="s">
        <v>48925</v>
      </c>
      <c r="BL254" s="17" t="s">
        <v>8868</v>
      </c>
      <c r="BM254" s="25">
        <v>0</v>
      </c>
      <c r="BN254" s="25">
        <v>0</v>
      </c>
      <c r="BO254" s="25">
        <v>0</v>
      </c>
      <c r="BP254" s="16" t="s">
        <v>48926</v>
      </c>
      <c r="BQ254" s="17" t="s">
        <v>8869</v>
      </c>
      <c r="BR254" s="25">
        <v>0</v>
      </c>
      <c r="BS254" s="25">
        <v>0</v>
      </c>
      <c r="BT254" s="25">
        <v>0</v>
      </c>
      <c r="BU254" s="16" t="s">
        <v>48927</v>
      </c>
      <c r="BV254" s="17" t="s">
        <v>8870</v>
      </c>
      <c r="BW254" s="25">
        <v>0</v>
      </c>
      <c r="BX254" s="25">
        <v>0</v>
      </c>
      <c r="BY254" s="25">
        <v>0</v>
      </c>
      <c r="BZ254" s="16" t="s">
        <v>48928</v>
      </c>
      <c r="CA254" s="17" t="s">
        <v>8871</v>
      </c>
      <c r="CB254" s="25">
        <v>0</v>
      </c>
      <c r="CC254" s="25">
        <v>0</v>
      </c>
      <c r="CD254" s="25">
        <v>0</v>
      </c>
      <c r="CE254" s="16" t="s">
        <v>48929</v>
      </c>
      <c r="CF254" s="17" t="s">
        <v>8872</v>
      </c>
      <c r="CG254" s="25">
        <v>0</v>
      </c>
      <c r="CH254" s="25">
        <v>0</v>
      </c>
      <c r="CI254" s="25">
        <v>0</v>
      </c>
      <c r="CJ254" s="16" t="s">
        <v>48930</v>
      </c>
      <c r="CK254" s="17" t="s">
        <v>8873</v>
      </c>
      <c r="CL254" s="25">
        <v>0</v>
      </c>
      <c r="CM254" s="25">
        <v>0</v>
      </c>
      <c r="CN254" s="25">
        <v>0</v>
      </c>
      <c r="CO254" s="16" t="s">
        <v>48931</v>
      </c>
      <c r="CP254" s="17" t="s">
        <v>8874</v>
      </c>
      <c r="CQ254" s="25">
        <v>0</v>
      </c>
      <c r="CR254" s="25">
        <v>0</v>
      </c>
      <c r="CS254" s="25">
        <v>0</v>
      </c>
      <c r="CT254" s="16" t="s">
        <v>48932</v>
      </c>
      <c r="CU254" s="17" t="s">
        <v>8875</v>
      </c>
      <c r="CV254" s="25">
        <v>0</v>
      </c>
      <c r="CW254" s="25">
        <v>0</v>
      </c>
      <c r="CX254" s="25">
        <v>0</v>
      </c>
      <c r="CY254" s="16" t="s">
        <v>48933</v>
      </c>
      <c r="CZ254" s="17" t="s">
        <v>8876</v>
      </c>
      <c r="DA254" s="25">
        <v>0</v>
      </c>
      <c r="DB254" s="25">
        <v>0</v>
      </c>
      <c r="DC254" s="25">
        <v>0</v>
      </c>
      <c r="DD254" s="25" t="s">
        <v>48934</v>
      </c>
      <c r="DE254" s="25" t="s">
        <v>8877</v>
      </c>
      <c r="DF254" s="25">
        <v>0</v>
      </c>
      <c r="DG254" s="25">
        <v>0</v>
      </c>
      <c r="DH254" s="25">
        <v>0</v>
      </c>
      <c r="DI254" s="16" t="s">
        <v>48935</v>
      </c>
      <c r="DJ254" s="17" t="s">
        <v>8878</v>
      </c>
      <c r="DK254" s="25">
        <v>0</v>
      </c>
      <c r="DL254" s="25">
        <v>0</v>
      </c>
      <c r="DM254" s="25">
        <v>0</v>
      </c>
      <c r="DN254" s="16" t="s">
        <v>48936</v>
      </c>
      <c r="DO254" s="17" t="s">
        <v>8879</v>
      </c>
      <c r="DP254" s="25">
        <v>0</v>
      </c>
      <c r="DQ254" s="25">
        <v>0</v>
      </c>
      <c r="DR254" s="25">
        <v>0</v>
      </c>
      <c r="DS254" s="16" t="s">
        <v>48937</v>
      </c>
      <c r="DT254" s="17" t="s">
        <v>8880</v>
      </c>
      <c r="DU254" s="25">
        <v>0</v>
      </c>
      <c r="DV254" s="25">
        <v>0</v>
      </c>
      <c r="DW254" s="25">
        <v>0</v>
      </c>
      <c r="DX254" s="16" t="s">
        <v>48938</v>
      </c>
      <c r="DY254" s="17" t="s">
        <v>8881</v>
      </c>
      <c r="DZ254" s="25">
        <v>0</v>
      </c>
      <c r="EA254" s="25">
        <v>0</v>
      </c>
      <c r="EB254" s="16">
        <v>0</v>
      </c>
      <c r="EC254" s="16" t="s">
        <v>48939</v>
      </c>
      <c r="ED254" s="17" t="s">
        <v>8882</v>
      </c>
      <c r="EE254" s="25">
        <v>0</v>
      </c>
      <c r="EF254" s="25">
        <v>0</v>
      </c>
      <c r="EG254" s="16">
        <v>0</v>
      </c>
      <c r="EH254" s="16" t="s">
        <v>48940</v>
      </c>
      <c r="EI254" s="16" t="s">
        <v>8883</v>
      </c>
      <c r="EJ254" s="16">
        <v>0</v>
      </c>
      <c r="EK254" s="16">
        <v>0</v>
      </c>
      <c r="EL254" s="16">
        <v>0</v>
      </c>
      <c r="EM254" s="16" t="s">
        <v>48941</v>
      </c>
      <c r="EN254" s="17" t="s">
        <v>8884</v>
      </c>
      <c r="EO254" s="25">
        <v>0</v>
      </c>
      <c r="EP254" s="25">
        <v>0</v>
      </c>
      <c r="EQ254" s="16">
        <v>0</v>
      </c>
      <c r="ER254" s="16" t="s">
        <v>48942</v>
      </c>
      <c r="ES254" s="17" t="s">
        <v>8885</v>
      </c>
      <c r="ET254" s="17">
        <v>0</v>
      </c>
      <c r="EU254" s="17">
        <v>0</v>
      </c>
      <c r="EV254" s="17">
        <v>0</v>
      </c>
      <c r="EW254" s="17" t="s">
        <v>48943</v>
      </c>
      <c r="EX254" s="17" t="s">
        <v>8886</v>
      </c>
      <c r="EY254" s="17">
        <v>0</v>
      </c>
      <c r="EZ254" s="17">
        <v>0</v>
      </c>
      <c r="FA254" s="17">
        <v>0</v>
      </c>
      <c r="FB254" s="17" t="s">
        <v>48944</v>
      </c>
      <c r="FC254" s="17" t="s">
        <v>8887</v>
      </c>
      <c r="FD254" s="17">
        <v>0</v>
      </c>
      <c r="FE254" s="17">
        <v>0</v>
      </c>
      <c r="FF254" s="17">
        <v>0</v>
      </c>
      <c r="FH254" s="17">
        <v>0</v>
      </c>
      <c r="FI254" s="17">
        <v>0</v>
      </c>
      <c r="FJ254" s="17">
        <v>0</v>
      </c>
      <c r="FL254" s="17">
        <v>0</v>
      </c>
      <c r="FM254" s="17">
        <v>0</v>
      </c>
      <c r="FN254" s="17">
        <v>0</v>
      </c>
    </row>
    <row r="255" spans="1:170">
      <c r="A255" s="14">
        <v>64500007</v>
      </c>
      <c r="B255" s="15" t="s">
        <v>64</v>
      </c>
      <c r="C255" s="17" t="s">
        <v>445</v>
      </c>
      <c r="D255" s="25">
        <v>0</v>
      </c>
      <c r="E255" s="25">
        <v>0</v>
      </c>
      <c r="F255" s="25">
        <v>0</v>
      </c>
      <c r="I255" s="16"/>
      <c r="L255" s="20" t="s">
        <v>1484</v>
      </c>
      <c r="M255" s="17" t="s">
        <v>48945</v>
      </c>
      <c r="N255" s="17" t="s">
        <v>8888</v>
      </c>
      <c r="O255" s="25">
        <v>0</v>
      </c>
      <c r="P255" s="25">
        <v>0</v>
      </c>
      <c r="Q255" s="25">
        <v>0</v>
      </c>
      <c r="R255" s="16" t="s">
        <v>48946</v>
      </c>
      <c r="S255" s="17" t="s">
        <v>8889</v>
      </c>
      <c r="T255" s="25">
        <v>0</v>
      </c>
      <c r="U255" s="25">
        <v>0</v>
      </c>
      <c r="V255" s="25">
        <v>0</v>
      </c>
      <c r="W255" s="16" t="s">
        <v>48947</v>
      </c>
      <c r="X255" s="17" t="s">
        <v>8890</v>
      </c>
      <c r="Y255" s="25">
        <v>0</v>
      </c>
      <c r="Z255" s="25">
        <v>0</v>
      </c>
      <c r="AA255" s="25">
        <v>0</v>
      </c>
      <c r="AB255" s="16" t="s">
        <v>48948</v>
      </c>
      <c r="AC255" s="17" t="s">
        <v>8891</v>
      </c>
      <c r="AD255" s="25">
        <v>0</v>
      </c>
      <c r="AE255" s="25">
        <v>0</v>
      </c>
      <c r="AF255" s="25">
        <v>0</v>
      </c>
      <c r="AG255" s="16" t="s">
        <v>48949</v>
      </c>
      <c r="AH255" s="17" t="s">
        <v>8892</v>
      </c>
      <c r="AI255" s="25">
        <v>0</v>
      </c>
      <c r="AJ255" s="25">
        <v>0</v>
      </c>
      <c r="AK255" s="25">
        <v>0</v>
      </c>
      <c r="AL255" s="16" t="s">
        <v>48950</v>
      </c>
      <c r="AM255" s="17" t="s">
        <v>8893</v>
      </c>
      <c r="AN255" s="25">
        <v>0</v>
      </c>
      <c r="AO255" s="25">
        <v>0</v>
      </c>
      <c r="AP255" s="25">
        <v>0</v>
      </c>
      <c r="AQ255" s="16" t="s">
        <v>48951</v>
      </c>
      <c r="AR255" s="17" t="s">
        <v>8894</v>
      </c>
      <c r="AS255" s="25">
        <v>0</v>
      </c>
      <c r="AT255" s="25">
        <v>0</v>
      </c>
      <c r="AU255" s="25">
        <v>0</v>
      </c>
      <c r="AV255" s="16" t="s">
        <v>48952</v>
      </c>
      <c r="AW255" s="17" t="s">
        <v>8895</v>
      </c>
      <c r="AX255" s="25">
        <v>0</v>
      </c>
      <c r="AY255" s="25">
        <v>0</v>
      </c>
      <c r="AZ255" s="25">
        <v>0</v>
      </c>
      <c r="BA255" s="16" t="s">
        <v>48953</v>
      </c>
      <c r="BB255" s="17" t="s">
        <v>8896</v>
      </c>
      <c r="BC255" s="25">
        <v>0</v>
      </c>
      <c r="BD255" s="25">
        <v>0</v>
      </c>
      <c r="BE255" s="25">
        <v>0</v>
      </c>
      <c r="BF255" s="16" t="s">
        <v>48954</v>
      </c>
      <c r="BG255" s="17" t="s">
        <v>8897</v>
      </c>
      <c r="BH255" s="25">
        <v>0</v>
      </c>
      <c r="BI255" s="25">
        <v>0</v>
      </c>
      <c r="BJ255" s="25">
        <v>0</v>
      </c>
      <c r="BK255" s="16" t="s">
        <v>48955</v>
      </c>
      <c r="BL255" s="17" t="s">
        <v>8898</v>
      </c>
      <c r="BM255" s="25">
        <v>0</v>
      </c>
      <c r="BN255" s="25">
        <v>0</v>
      </c>
      <c r="BO255" s="25">
        <v>0</v>
      </c>
      <c r="BP255" s="16" t="s">
        <v>48956</v>
      </c>
      <c r="BQ255" s="17" t="s">
        <v>8899</v>
      </c>
      <c r="BR255" s="25">
        <v>0</v>
      </c>
      <c r="BS255" s="25">
        <v>0</v>
      </c>
      <c r="BT255" s="25">
        <v>0</v>
      </c>
      <c r="BU255" s="16" t="s">
        <v>48957</v>
      </c>
      <c r="BV255" s="17" t="s">
        <v>8900</v>
      </c>
      <c r="BW255" s="25">
        <v>0</v>
      </c>
      <c r="BX255" s="25">
        <v>0</v>
      </c>
      <c r="BY255" s="25">
        <v>0</v>
      </c>
      <c r="BZ255" s="16" t="s">
        <v>48958</v>
      </c>
      <c r="CA255" s="17" t="s">
        <v>8901</v>
      </c>
      <c r="CB255" s="25">
        <v>0</v>
      </c>
      <c r="CC255" s="25">
        <v>0</v>
      </c>
      <c r="CD255" s="25">
        <v>0</v>
      </c>
      <c r="CE255" s="16" t="s">
        <v>48959</v>
      </c>
      <c r="CF255" s="17" t="s">
        <v>8902</v>
      </c>
      <c r="CG255" s="25">
        <v>0</v>
      </c>
      <c r="CH255" s="25">
        <v>0</v>
      </c>
      <c r="CI255" s="25">
        <v>0</v>
      </c>
      <c r="CJ255" s="16" t="s">
        <v>48960</v>
      </c>
      <c r="CK255" s="17" t="s">
        <v>8903</v>
      </c>
      <c r="CL255" s="25">
        <v>0</v>
      </c>
      <c r="CM255" s="25">
        <v>0</v>
      </c>
      <c r="CN255" s="25">
        <v>0</v>
      </c>
      <c r="CO255" s="16" t="s">
        <v>48961</v>
      </c>
      <c r="CP255" s="17" t="s">
        <v>8904</v>
      </c>
      <c r="CQ255" s="25">
        <v>0</v>
      </c>
      <c r="CR255" s="25">
        <v>0</v>
      </c>
      <c r="CS255" s="25">
        <v>0</v>
      </c>
      <c r="CT255" s="16" t="s">
        <v>48962</v>
      </c>
      <c r="CU255" s="17" t="s">
        <v>8905</v>
      </c>
      <c r="CV255" s="25">
        <v>0</v>
      </c>
      <c r="CW255" s="25">
        <v>0</v>
      </c>
      <c r="CX255" s="25">
        <v>0</v>
      </c>
      <c r="CY255" s="16" t="s">
        <v>48963</v>
      </c>
      <c r="CZ255" s="17" t="s">
        <v>8906</v>
      </c>
      <c r="DA255" s="25">
        <v>0</v>
      </c>
      <c r="DB255" s="25">
        <v>0</v>
      </c>
      <c r="DC255" s="25">
        <v>0</v>
      </c>
      <c r="DD255" s="25" t="s">
        <v>48964</v>
      </c>
      <c r="DE255" s="25" t="s">
        <v>8907</v>
      </c>
      <c r="DF255" s="25">
        <v>0</v>
      </c>
      <c r="DG255" s="25">
        <v>0</v>
      </c>
      <c r="DH255" s="25">
        <v>0</v>
      </c>
      <c r="DI255" s="16" t="s">
        <v>48965</v>
      </c>
      <c r="DJ255" s="17" t="s">
        <v>8908</v>
      </c>
      <c r="DK255" s="25">
        <v>0</v>
      </c>
      <c r="DL255" s="25">
        <v>0</v>
      </c>
      <c r="DM255" s="25">
        <v>0</v>
      </c>
      <c r="DN255" s="16" t="s">
        <v>48966</v>
      </c>
      <c r="DO255" s="17" t="s">
        <v>8909</v>
      </c>
      <c r="DP255" s="25">
        <v>0</v>
      </c>
      <c r="DQ255" s="25">
        <v>0</v>
      </c>
      <c r="DR255" s="25">
        <v>0</v>
      </c>
      <c r="DS255" s="16" t="s">
        <v>48967</v>
      </c>
      <c r="DT255" s="17" t="s">
        <v>8910</v>
      </c>
      <c r="DU255" s="25">
        <v>0</v>
      </c>
      <c r="DV255" s="25">
        <v>0</v>
      </c>
      <c r="DW255" s="25">
        <v>0</v>
      </c>
      <c r="DX255" s="16" t="s">
        <v>48968</v>
      </c>
      <c r="DY255" s="17" t="s">
        <v>8911</v>
      </c>
      <c r="DZ255" s="25">
        <v>0</v>
      </c>
      <c r="EA255" s="25">
        <v>0</v>
      </c>
      <c r="EB255" s="16">
        <v>0</v>
      </c>
      <c r="EC255" s="16" t="s">
        <v>48969</v>
      </c>
      <c r="ED255" s="17" t="s">
        <v>8912</v>
      </c>
      <c r="EE255" s="25">
        <v>0</v>
      </c>
      <c r="EF255" s="25">
        <v>0</v>
      </c>
      <c r="EG255" s="16">
        <v>0</v>
      </c>
      <c r="EH255" s="16" t="s">
        <v>48970</v>
      </c>
      <c r="EI255" s="16" t="s">
        <v>8913</v>
      </c>
      <c r="EJ255" s="16">
        <v>0</v>
      </c>
      <c r="EK255" s="16">
        <v>0</v>
      </c>
      <c r="EL255" s="16">
        <v>0</v>
      </c>
      <c r="EM255" s="16" t="s">
        <v>48971</v>
      </c>
      <c r="EN255" s="17" t="s">
        <v>8914</v>
      </c>
      <c r="EO255" s="25">
        <v>0</v>
      </c>
      <c r="EP255" s="25">
        <v>0</v>
      </c>
      <c r="EQ255" s="16">
        <v>0</v>
      </c>
      <c r="ER255" s="16" t="s">
        <v>48972</v>
      </c>
      <c r="ES255" s="17" t="s">
        <v>8915</v>
      </c>
      <c r="ET255" s="17">
        <v>0</v>
      </c>
      <c r="EU255" s="17">
        <v>0</v>
      </c>
      <c r="EV255" s="17">
        <v>0</v>
      </c>
      <c r="EW255" s="17" t="s">
        <v>48973</v>
      </c>
      <c r="EX255" s="17" t="s">
        <v>8916</v>
      </c>
      <c r="EY255" s="17">
        <v>0</v>
      </c>
      <c r="EZ255" s="17">
        <v>0</v>
      </c>
      <c r="FA255" s="17">
        <v>0</v>
      </c>
      <c r="FB255" s="17" t="s">
        <v>48974</v>
      </c>
      <c r="FC255" s="17" t="s">
        <v>8917</v>
      </c>
      <c r="FD255" s="17">
        <v>0</v>
      </c>
      <c r="FE255" s="17">
        <v>0</v>
      </c>
      <c r="FF255" s="17">
        <v>0</v>
      </c>
      <c r="FH255" s="17">
        <v>0</v>
      </c>
      <c r="FI255" s="17">
        <v>0</v>
      </c>
      <c r="FJ255" s="17">
        <v>0</v>
      </c>
      <c r="FL255" s="17">
        <v>0</v>
      </c>
      <c r="FM255" s="17">
        <v>0</v>
      </c>
      <c r="FN255" s="17">
        <v>0</v>
      </c>
    </row>
    <row r="256" spans="1:170">
      <c r="A256" s="14">
        <v>64500008</v>
      </c>
      <c r="B256" s="15" t="s">
        <v>64</v>
      </c>
      <c r="C256" s="17" t="s">
        <v>446</v>
      </c>
      <c r="D256" s="25">
        <v>0</v>
      </c>
      <c r="E256" s="25">
        <v>-1557512478</v>
      </c>
      <c r="F256" s="25">
        <v>-1557512478</v>
      </c>
      <c r="I256" s="16"/>
      <c r="L256" s="20" t="s">
        <v>1485</v>
      </c>
      <c r="M256" s="17" t="s">
        <v>48975</v>
      </c>
      <c r="N256" s="17" t="s">
        <v>8918</v>
      </c>
      <c r="O256" s="25">
        <v>0</v>
      </c>
      <c r="P256" s="25">
        <v>-1270581937</v>
      </c>
      <c r="Q256" s="25">
        <v>-1270581937</v>
      </c>
      <c r="R256" s="16" t="s">
        <v>48976</v>
      </c>
      <c r="S256" s="17" t="s">
        <v>8919</v>
      </c>
      <c r="T256" s="25">
        <v>0</v>
      </c>
      <c r="U256" s="25">
        <v>-14829702</v>
      </c>
      <c r="V256" s="25">
        <v>-14829702</v>
      </c>
      <c r="W256" s="16" t="s">
        <v>48977</v>
      </c>
      <c r="X256" s="17" t="s">
        <v>8920</v>
      </c>
      <c r="Y256" s="25">
        <v>0</v>
      </c>
      <c r="Z256" s="25">
        <v>0</v>
      </c>
      <c r="AA256" s="25">
        <v>0</v>
      </c>
      <c r="AB256" s="16" t="s">
        <v>48978</v>
      </c>
      <c r="AC256" s="17" t="s">
        <v>8921</v>
      </c>
      <c r="AD256" s="25">
        <v>0</v>
      </c>
      <c r="AE256" s="25">
        <v>-392013</v>
      </c>
      <c r="AF256" s="25">
        <v>-392013</v>
      </c>
      <c r="AG256" s="16" t="s">
        <v>48979</v>
      </c>
      <c r="AH256" s="17" t="s">
        <v>8922</v>
      </c>
      <c r="AI256" s="25">
        <v>0</v>
      </c>
      <c r="AJ256" s="25">
        <v>0</v>
      </c>
      <c r="AK256" s="25">
        <v>0</v>
      </c>
      <c r="AL256" s="16" t="s">
        <v>48980</v>
      </c>
      <c r="AM256" s="17" t="s">
        <v>8923</v>
      </c>
      <c r="AN256" s="25">
        <v>0</v>
      </c>
      <c r="AO256" s="25">
        <v>-1967002</v>
      </c>
      <c r="AP256" s="25">
        <v>-1967002</v>
      </c>
      <c r="AQ256" s="16" t="s">
        <v>48981</v>
      </c>
      <c r="AR256" s="17" t="s">
        <v>8924</v>
      </c>
      <c r="AS256" s="25">
        <v>0</v>
      </c>
      <c r="AT256" s="25">
        <v>-25440437</v>
      </c>
      <c r="AU256" s="25">
        <v>-25440437</v>
      </c>
      <c r="AV256" s="16" t="s">
        <v>48982</v>
      </c>
      <c r="AW256" s="17" t="s">
        <v>8925</v>
      </c>
      <c r="AX256" s="25">
        <v>0</v>
      </c>
      <c r="AY256" s="25">
        <v>0</v>
      </c>
      <c r="AZ256" s="25">
        <v>0</v>
      </c>
      <c r="BA256" s="16" t="s">
        <v>48983</v>
      </c>
      <c r="BB256" s="17" t="s">
        <v>8926</v>
      </c>
      <c r="BC256" s="25">
        <v>0</v>
      </c>
      <c r="BD256" s="25">
        <v>0</v>
      </c>
      <c r="BE256" s="25">
        <v>0</v>
      </c>
      <c r="BF256" s="16" t="s">
        <v>48984</v>
      </c>
      <c r="BG256" s="17" t="s">
        <v>8927</v>
      </c>
      <c r="BH256" s="25">
        <v>0</v>
      </c>
      <c r="BI256" s="25">
        <v>-213894680</v>
      </c>
      <c r="BJ256" s="25">
        <v>-213894680</v>
      </c>
      <c r="BK256" s="16" t="s">
        <v>48985</v>
      </c>
      <c r="BL256" s="17" t="s">
        <v>8928</v>
      </c>
      <c r="BM256" s="25">
        <v>0</v>
      </c>
      <c r="BN256" s="25">
        <v>0</v>
      </c>
      <c r="BO256" s="25">
        <v>0</v>
      </c>
      <c r="BP256" s="16" t="s">
        <v>48986</v>
      </c>
      <c r="BQ256" s="17" t="s">
        <v>8929</v>
      </c>
      <c r="BR256" s="25">
        <v>0</v>
      </c>
      <c r="BS256" s="25">
        <v>-3431098</v>
      </c>
      <c r="BT256" s="25">
        <v>-3431098</v>
      </c>
      <c r="BU256" s="16" t="s">
        <v>48987</v>
      </c>
      <c r="BV256" s="17" t="s">
        <v>8930</v>
      </c>
      <c r="BW256" s="25">
        <v>0</v>
      </c>
      <c r="BX256" s="25">
        <v>0</v>
      </c>
      <c r="BY256" s="25">
        <v>0</v>
      </c>
      <c r="BZ256" s="16" t="s">
        <v>48988</v>
      </c>
      <c r="CA256" s="17" t="s">
        <v>8931</v>
      </c>
      <c r="CB256" s="25">
        <v>0</v>
      </c>
      <c r="CC256" s="25">
        <v>0</v>
      </c>
      <c r="CD256" s="25">
        <v>0</v>
      </c>
      <c r="CE256" s="16" t="s">
        <v>48989</v>
      </c>
      <c r="CF256" s="17" t="s">
        <v>8932</v>
      </c>
      <c r="CG256" s="25">
        <v>0</v>
      </c>
      <c r="CH256" s="25">
        <v>0</v>
      </c>
      <c r="CI256" s="25">
        <v>0</v>
      </c>
      <c r="CJ256" s="16" t="s">
        <v>48990</v>
      </c>
      <c r="CK256" s="17" t="s">
        <v>8933</v>
      </c>
      <c r="CL256" s="25">
        <v>0</v>
      </c>
      <c r="CM256" s="25">
        <v>0</v>
      </c>
      <c r="CN256" s="25">
        <v>0</v>
      </c>
      <c r="CO256" s="16" t="s">
        <v>48991</v>
      </c>
      <c r="CP256" s="17" t="s">
        <v>8934</v>
      </c>
      <c r="CQ256" s="25">
        <v>0</v>
      </c>
      <c r="CR256" s="25">
        <v>0</v>
      </c>
      <c r="CS256" s="25">
        <v>0</v>
      </c>
      <c r="CT256" s="16" t="s">
        <v>48992</v>
      </c>
      <c r="CU256" s="17" t="s">
        <v>8935</v>
      </c>
      <c r="CV256" s="25">
        <v>0</v>
      </c>
      <c r="CW256" s="25">
        <v>-9440392</v>
      </c>
      <c r="CX256" s="25">
        <v>-9440392</v>
      </c>
      <c r="CY256" s="16" t="s">
        <v>48993</v>
      </c>
      <c r="CZ256" s="17" t="s">
        <v>8936</v>
      </c>
      <c r="DA256" s="25">
        <v>0</v>
      </c>
      <c r="DB256" s="25">
        <v>0</v>
      </c>
      <c r="DC256" s="25">
        <v>0</v>
      </c>
      <c r="DD256" s="25" t="s">
        <v>48994</v>
      </c>
      <c r="DE256" s="25" t="s">
        <v>8937</v>
      </c>
      <c r="DF256" s="25">
        <v>0</v>
      </c>
      <c r="DG256" s="25">
        <v>0</v>
      </c>
      <c r="DH256" s="25">
        <v>0</v>
      </c>
      <c r="DI256" s="16" t="s">
        <v>48995</v>
      </c>
      <c r="DJ256" s="17" t="s">
        <v>8938</v>
      </c>
      <c r="DK256" s="25">
        <v>0</v>
      </c>
      <c r="DL256" s="25">
        <v>-3952838</v>
      </c>
      <c r="DM256" s="25">
        <v>-3952838</v>
      </c>
      <c r="DN256" s="16" t="s">
        <v>48996</v>
      </c>
      <c r="DO256" s="17" t="s">
        <v>8939</v>
      </c>
      <c r="DP256" s="25">
        <v>0</v>
      </c>
      <c r="DQ256" s="25">
        <v>-7259494</v>
      </c>
      <c r="DR256" s="25">
        <v>-7259494</v>
      </c>
      <c r="DS256" s="16" t="s">
        <v>48997</v>
      </c>
      <c r="DT256" s="17" t="s">
        <v>8940</v>
      </c>
      <c r="DU256" s="25">
        <v>0</v>
      </c>
      <c r="DV256" s="25">
        <v>0</v>
      </c>
      <c r="DW256" s="25">
        <v>0</v>
      </c>
      <c r="DX256" s="16" t="s">
        <v>48998</v>
      </c>
      <c r="DY256" s="17" t="s">
        <v>8941</v>
      </c>
      <c r="DZ256" s="25">
        <v>0</v>
      </c>
      <c r="EA256" s="25">
        <v>0</v>
      </c>
      <c r="EB256" s="16">
        <v>0</v>
      </c>
      <c r="EC256" s="16" t="s">
        <v>48999</v>
      </c>
      <c r="ED256" s="17" t="s">
        <v>8942</v>
      </c>
      <c r="EE256" s="25">
        <v>0</v>
      </c>
      <c r="EF256" s="25">
        <v>0</v>
      </c>
      <c r="EG256" s="16">
        <v>0</v>
      </c>
      <c r="EH256" s="16" t="s">
        <v>49000</v>
      </c>
      <c r="EI256" s="16" t="s">
        <v>8943</v>
      </c>
      <c r="EJ256" s="16">
        <v>0</v>
      </c>
      <c r="EK256" s="16">
        <v>-6322885</v>
      </c>
      <c r="EL256" s="16">
        <v>-6322885</v>
      </c>
      <c r="EM256" s="16" t="s">
        <v>49001</v>
      </c>
      <c r="EN256" s="17" t="s">
        <v>8944</v>
      </c>
      <c r="EO256" s="25">
        <v>0</v>
      </c>
      <c r="EP256" s="25">
        <v>0</v>
      </c>
      <c r="EQ256" s="16">
        <v>0</v>
      </c>
      <c r="ER256" s="16" t="s">
        <v>49002</v>
      </c>
      <c r="ES256" s="17" t="s">
        <v>8945</v>
      </c>
      <c r="ET256" s="17">
        <v>0</v>
      </c>
      <c r="EU256" s="17">
        <v>0</v>
      </c>
      <c r="EV256" s="17">
        <v>0</v>
      </c>
      <c r="EW256" s="17" t="s">
        <v>49003</v>
      </c>
      <c r="EX256" s="17" t="s">
        <v>8946</v>
      </c>
      <c r="EY256" s="17">
        <v>0</v>
      </c>
      <c r="EZ256" s="17">
        <v>0</v>
      </c>
      <c r="FA256" s="17">
        <v>0</v>
      </c>
      <c r="FB256" s="17" t="s">
        <v>49004</v>
      </c>
      <c r="FC256" s="17" t="s">
        <v>8947</v>
      </c>
      <c r="FD256" s="17">
        <v>0</v>
      </c>
      <c r="FE256" s="17">
        <v>0</v>
      </c>
      <c r="FF256" s="17">
        <v>0</v>
      </c>
      <c r="FH256" s="17">
        <v>0</v>
      </c>
      <c r="FI256" s="17">
        <v>-1557512478</v>
      </c>
      <c r="FJ256" s="17">
        <v>-1557512478</v>
      </c>
      <c r="FL256" s="17">
        <v>0</v>
      </c>
      <c r="FM256" s="17">
        <v>0</v>
      </c>
      <c r="FN256" s="17">
        <v>0</v>
      </c>
    </row>
    <row r="257" spans="1:170">
      <c r="A257" s="14">
        <v>64500009</v>
      </c>
      <c r="B257" s="15" t="s">
        <v>64</v>
      </c>
      <c r="C257" s="17" t="s">
        <v>447</v>
      </c>
      <c r="D257" s="25">
        <v>0</v>
      </c>
      <c r="E257" s="25">
        <v>-1092610</v>
      </c>
      <c r="F257" s="25">
        <v>-1092610</v>
      </c>
      <c r="I257" s="16"/>
      <c r="L257" s="20" t="s">
        <v>1486</v>
      </c>
      <c r="M257" s="17" t="s">
        <v>49005</v>
      </c>
      <c r="N257" s="17" t="s">
        <v>8948</v>
      </c>
      <c r="O257" s="25">
        <v>0</v>
      </c>
      <c r="P257" s="25">
        <v>-176665</v>
      </c>
      <c r="Q257" s="25">
        <v>-176665</v>
      </c>
      <c r="R257" s="16" t="s">
        <v>49006</v>
      </c>
      <c r="S257" s="17" t="s">
        <v>8949</v>
      </c>
      <c r="T257" s="25">
        <v>0</v>
      </c>
      <c r="U257" s="25">
        <v>0</v>
      </c>
      <c r="V257" s="25">
        <v>0</v>
      </c>
      <c r="W257" s="16" t="s">
        <v>49007</v>
      </c>
      <c r="X257" s="17" t="s">
        <v>8950</v>
      </c>
      <c r="Y257" s="25">
        <v>0</v>
      </c>
      <c r="Z257" s="25">
        <v>0</v>
      </c>
      <c r="AA257" s="25">
        <v>0</v>
      </c>
      <c r="AB257" s="16" t="s">
        <v>49008</v>
      </c>
      <c r="AC257" s="17" t="s">
        <v>8951</v>
      </c>
      <c r="AD257" s="25">
        <v>0</v>
      </c>
      <c r="AE257" s="25">
        <v>0</v>
      </c>
      <c r="AF257" s="25">
        <v>0</v>
      </c>
      <c r="AG257" s="16" t="s">
        <v>49009</v>
      </c>
      <c r="AH257" s="17" t="s">
        <v>8952</v>
      </c>
      <c r="AI257" s="25">
        <v>0</v>
      </c>
      <c r="AJ257" s="25">
        <v>0</v>
      </c>
      <c r="AK257" s="25">
        <v>0</v>
      </c>
      <c r="AL257" s="16" t="s">
        <v>49010</v>
      </c>
      <c r="AM257" s="17" t="s">
        <v>8953</v>
      </c>
      <c r="AN257" s="25">
        <v>0</v>
      </c>
      <c r="AO257" s="25">
        <v>0</v>
      </c>
      <c r="AP257" s="25">
        <v>0</v>
      </c>
      <c r="AQ257" s="16" t="s">
        <v>49011</v>
      </c>
      <c r="AR257" s="17" t="s">
        <v>8954</v>
      </c>
      <c r="AS257" s="25">
        <v>0</v>
      </c>
      <c r="AT257" s="25">
        <v>0</v>
      </c>
      <c r="AU257" s="25">
        <v>0</v>
      </c>
      <c r="AV257" s="16" t="s">
        <v>49012</v>
      </c>
      <c r="AW257" s="17" t="s">
        <v>8955</v>
      </c>
      <c r="AX257" s="25">
        <v>0</v>
      </c>
      <c r="AY257" s="25">
        <v>0</v>
      </c>
      <c r="AZ257" s="25">
        <v>0</v>
      </c>
      <c r="BA257" s="16" t="s">
        <v>49013</v>
      </c>
      <c r="BB257" s="17" t="s">
        <v>8956</v>
      </c>
      <c r="BC257" s="25">
        <v>0</v>
      </c>
      <c r="BD257" s="25">
        <v>0</v>
      </c>
      <c r="BE257" s="25">
        <v>0</v>
      </c>
      <c r="BF257" s="16" t="s">
        <v>49014</v>
      </c>
      <c r="BG257" s="17" t="s">
        <v>8957</v>
      </c>
      <c r="BH257" s="25">
        <v>0</v>
      </c>
      <c r="BI257" s="25">
        <v>0</v>
      </c>
      <c r="BJ257" s="25">
        <v>0</v>
      </c>
      <c r="BK257" s="16" t="s">
        <v>49015</v>
      </c>
      <c r="BL257" s="17" t="s">
        <v>8958</v>
      </c>
      <c r="BM257" s="25">
        <v>0</v>
      </c>
      <c r="BN257" s="25">
        <v>0</v>
      </c>
      <c r="BO257" s="25">
        <v>0</v>
      </c>
      <c r="BP257" s="16" t="s">
        <v>49016</v>
      </c>
      <c r="BQ257" s="17" t="s">
        <v>8959</v>
      </c>
      <c r="BR257" s="25">
        <v>0</v>
      </c>
      <c r="BS257" s="25">
        <v>0</v>
      </c>
      <c r="BT257" s="25">
        <v>0</v>
      </c>
      <c r="BU257" s="16" t="s">
        <v>49017</v>
      </c>
      <c r="BV257" s="17" t="s">
        <v>8960</v>
      </c>
      <c r="BW257" s="25">
        <v>0</v>
      </c>
      <c r="BX257" s="25">
        <v>0</v>
      </c>
      <c r="BY257" s="25">
        <v>0</v>
      </c>
      <c r="BZ257" s="16" t="s">
        <v>49018</v>
      </c>
      <c r="CA257" s="17" t="s">
        <v>8961</v>
      </c>
      <c r="CB257" s="25">
        <v>0</v>
      </c>
      <c r="CC257" s="25">
        <v>0</v>
      </c>
      <c r="CD257" s="25">
        <v>0</v>
      </c>
      <c r="CE257" s="16" t="s">
        <v>49019</v>
      </c>
      <c r="CF257" s="17" t="s">
        <v>8962</v>
      </c>
      <c r="CG257" s="25">
        <v>0</v>
      </c>
      <c r="CH257" s="25">
        <v>0</v>
      </c>
      <c r="CI257" s="25">
        <v>0</v>
      </c>
      <c r="CJ257" s="16" t="s">
        <v>49020</v>
      </c>
      <c r="CK257" s="17" t="s">
        <v>8963</v>
      </c>
      <c r="CL257" s="25">
        <v>0</v>
      </c>
      <c r="CM257" s="25">
        <v>0</v>
      </c>
      <c r="CN257" s="25">
        <v>0</v>
      </c>
      <c r="CO257" s="16" t="s">
        <v>49021</v>
      </c>
      <c r="CP257" s="17" t="s">
        <v>8964</v>
      </c>
      <c r="CQ257" s="25">
        <v>0</v>
      </c>
      <c r="CR257" s="25">
        <v>0</v>
      </c>
      <c r="CS257" s="25">
        <v>0</v>
      </c>
      <c r="CT257" s="16" t="s">
        <v>49022</v>
      </c>
      <c r="CU257" s="17" t="s">
        <v>8965</v>
      </c>
      <c r="CV257" s="25">
        <v>0</v>
      </c>
      <c r="CW257" s="25">
        <v>0</v>
      </c>
      <c r="CX257" s="25">
        <v>0</v>
      </c>
      <c r="CY257" s="16" t="s">
        <v>49023</v>
      </c>
      <c r="CZ257" s="17" t="s">
        <v>8966</v>
      </c>
      <c r="DA257" s="25">
        <v>0</v>
      </c>
      <c r="DB257" s="25">
        <v>0</v>
      </c>
      <c r="DC257" s="25">
        <v>0</v>
      </c>
      <c r="DD257" s="25" t="s">
        <v>49024</v>
      </c>
      <c r="DE257" s="25" t="s">
        <v>8967</v>
      </c>
      <c r="DF257" s="25">
        <v>0</v>
      </c>
      <c r="DG257" s="25">
        <v>0</v>
      </c>
      <c r="DH257" s="25">
        <v>0</v>
      </c>
      <c r="DI257" s="16" t="s">
        <v>49025</v>
      </c>
      <c r="DJ257" s="17" t="s">
        <v>8968</v>
      </c>
      <c r="DK257" s="25">
        <v>0</v>
      </c>
      <c r="DL257" s="25">
        <v>0</v>
      </c>
      <c r="DM257" s="25">
        <v>0</v>
      </c>
      <c r="DN257" s="16" t="s">
        <v>49026</v>
      </c>
      <c r="DO257" s="17" t="s">
        <v>8969</v>
      </c>
      <c r="DP257" s="25">
        <v>0</v>
      </c>
      <c r="DQ257" s="25">
        <v>-915945</v>
      </c>
      <c r="DR257" s="25">
        <v>-915945</v>
      </c>
      <c r="DS257" s="16" t="s">
        <v>49027</v>
      </c>
      <c r="DT257" s="17" t="s">
        <v>8970</v>
      </c>
      <c r="DU257" s="25">
        <v>0</v>
      </c>
      <c r="DV257" s="25">
        <v>0</v>
      </c>
      <c r="DW257" s="25">
        <v>0</v>
      </c>
      <c r="DX257" s="16" t="s">
        <v>49028</v>
      </c>
      <c r="DY257" s="17" t="s">
        <v>8971</v>
      </c>
      <c r="DZ257" s="25">
        <v>0</v>
      </c>
      <c r="EA257" s="25">
        <v>0</v>
      </c>
      <c r="EB257" s="16">
        <v>0</v>
      </c>
      <c r="EC257" s="16" t="s">
        <v>49029</v>
      </c>
      <c r="ED257" s="17" t="s">
        <v>8972</v>
      </c>
      <c r="EE257" s="25">
        <v>0</v>
      </c>
      <c r="EF257" s="25">
        <v>0</v>
      </c>
      <c r="EG257" s="16">
        <v>0</v>
      </c>
      <c r="EH257" s="16" t="s">
        <v>49030</v>
      </c>
      <c r="EI257" s="16" t="s">
        <v>8973</v>
      </c>
      <c r="EJ257" s="16">
        <v>0</v>
      </c>
      <c r="EK257" s="16">
        <v>0</v>
      </c>
      <c r="EL257" s="16">
        <v>0</v>
      </c>
      <c r="EM257" s="16" t="s">
        <v>49031</v>
      </c>
      <c r="EN257" s="17" t="s">
        <v>8974</v>
      </c>
      <c r="EO257" s="25">
        <v>0</v>
      </c>
      <c r="EP257" s="25">
        <v>0</v>
      </c>
      <c r="EQ257" s="16">
        <v>0</v>
      </c>
      <c r="ER257" s="16" t="s">
        <v>49032</v>
      </c>
      <c r="ES257" s="17" t="s">
        <v>8975</v>
      </c>
      <c r="ET257" s="17">
        <v>0</v>
      </c>
      <c r="EU257" s="17">
        <v>0</v>
      </c>
      <c r="EV257" s="17">
        <v>0</v>
      </c>
      <c r="EW257" s="17" t="s">
        <v>49033</v>
      </c>
      <c r="EX257" s="17" t="s">
        <v>8976</v>
      </c>
      <c r="EY257" s="17">
        <v>0</v>
      </c>
      <c r="EZ257" s="17">
        <v>0</v>
      </c>
      <c r="FA257" s="17">
        <v>0</v>
      </c>
      <c r="FB257" s="17" t="s">
        <v>49034</v>
      </c>
      <c r="FC257" s="17" t="s">
        <v>8977</v>
      </c>
      <c r="FD257" s="17">
        <v>0</v>
      </c>
      <c r="FE257" s="17">
        <v>0</v>
      </c>
      <c r="FF257" s="17">
        <v>0</v>
      </c>
      <c r="FH257" s="17">
        <v>0</v>
      </c>
      <c r="FI257" s="17">
        <v>-1092610</v>
      </c>
      <c r="FJ257" s="17">
        <v>-1092610</v>
      </c>
      <c r="FL257" s="17">
        <v>0</v>
      </c>
      <c r="FM257" s="17">
        <v>0</v>
      </c>
      <c r="FN257" s="17">
        <v>0</v>
      </c>
    </row>
    <row r="258" spans="1:170">
      <c r="A258" s="14">
        <v>64500010</v>
      </c>
      <c r="B258" s="15" t="s">
        <v>64</v>
      </c>
      <c r="C258" s="17" t="s">
        <v>448</v>
      </c>
      <c r="D258" s="25">
        <v>0</v>
      </c>
      <c r="E258" s="25">
        <v>-1001250023</v>
      </c>
      <c r="F258" s="25">
        <v>-1001250023</v>
      </c>
      <c r="I258" s="16"/>
      <c r="L258" s="20" t="s">
        <v>1</v>
      </c>
      <c r="M258" s="17" t="s">
        <v>49035</v>
      </c>
      <c r="N258" s="17" t="s">
        <v>8978</v>
      </c>
      <c r="O258" s="25">
        <v>0</v>
      </c>
      <c r="P258" s="25">
        <v>-4718085</v>
      </c>
      <c r="Q258" s="25">
        <v>-4718085</v>
      </c>
      <c r="R258" s="16" t="s">
        <v>49036</v>
      </c>
      <c r="S258" s="17" t="s">
        <v>8979</v>
      </c>
      <c r="T258" s="25">
        <v>0</v>
      </c>
      <c r="U258" s="25">
        <v>-470297678</v>
      </c>
      <c r="V258" s="25">
        <v>-470297678</v>
      </c>
      <c r="W258" s="16" t="s">
        <v>49037</v>
      </c>
      <c r="X258" s="17" t="s">
        <v>8980</v>
      </c>
      <c r="Y258" s="25">
        <v>0</v>
      </c>
      <c r="Z258" s="25">
        <v>-1279892</v>
      </c>
      <c r="AA258" s="25">
        <v>-1279892</v>
      </c>
      <c r="AB258" s="16" t="s">
        <v>49038</v>
      </c>
      <c r="AC258" s="17" t="s">
        <v>8981</v>
      </c>
      <c r="AD258" s="25">
        <v>0</v>
      </c>
      <c r="AE258" s="25">
        <v>-1451067</v>
      </c>
      <c r="AF258" s="25">
        <v>-1451067</v>
      </c>
      <c r="AG258" s="16" t="s">
        <v>49039</v>
      </c>
      <c r="AH258" s="17" t="s">
        <v>8982</v>
      </c>
      <c r="AI258" s="25">
        <v>0</v>
      </c>
      <c r="AJ258" s="25">
        <v>-1118416</v>
      </c>
      <c r="AK258" s="25">
        <v>-1118416</v>
      </c>
      <c r="AL258" s="16" t="s">
        <v>49040</v>
      </c>
      <c r="AM258" s="17" t="s">
        <v>8983</v>
      </c>
      <c r="AN258" s="25">
        <v>0</v>
      </c>
      <c r="AO258" s="25">
        <v>-807501</v>
      </c>
      <c r="AP258" s="25">
        <v>-807501</v>
      </c>
      <c r="AQ258" s="16" t="s">
        <v>49041</v>
      </c>
      <c r="AR258" s="17" t="s">
        <v>8984</v>
      </c>
      <c r="AS258" s="25">
        <v>0</v>
      </c>
      <c r="AT258" s="25">
        <v>-8178811</v>
      </c>
      <c r="AU258" s="25">
        <v>-8178811</v>
      </c>
      <c r="AV258" s="16" t="s">
        <v>49042</v>
      </c>
      <c r="AW258" s="17" t="s">
        <v>8985</v>
      </c>
      <c r="AX258" s="25">
        <v>0</v>
      </c>
      <c r="AY258" s="25">
        <v>-1963170</v>
      </c>
      <c r="AZ258" s="25">
        <v>-1963170</v>
      </c>
      <c r="BA258" s="16" t="s">
        <v>49043</v>
      </c>
      <c r="BB258" s="17" t="s">
        <v>8986</v>
      </c>
      <c r="BC258" s="25">
        <v>0</v>
      </c>
      <c r="BD258" s="25">
        <v>-87557</v>
      </c>
      <c r="BE258" s="25">
        <v>-87557</v>
      </c>
      <c r="BF258" s="16" t="s">
        <v>49044</v>
      </c>
      <c r="BG258" s="17" t="s">
        <v>8987</v>
      </c>
      <c r="BH258" s="25">
        <v>0</v>
      </c>
      <c r="BI258" s="25">
        <v>-926775</v>
      </c>
      <c r="BJ258" s="25">
        <v>-926775</v>
      </c>
      <c r="BK258" s="16" t="s">
        <v>49045</v>
      </c>
      <c r="BL258" s="17" t="s">
        <v>8988</v>
      </c>
      <c r="BM258" s="25">
        <v>0</v>
      </c>
      <c r="BN258" s="25">
        <v>-195857458</v>
      </c>
      <c r="BO258" s="25">
        <v>-195857458</v>
      </c>
      <c r="BP258" s="16" t="s">
        <v>49046</v>
      </c>
      <c r="BQ258" s="17" t="s">
        <v>8989</v>
      </c>
      <c r="BR258" s="25">
        <v>0</v>
      </c>
      <c r="BS258" s="25">
        <v>-209331</v>
      </c>
      <c r="BT258" s="25">
        <v>-209331</v>
      </c>
      <c r="BU258" s="16" t="s">
        <v>49047</v>
      </c>
      <c r="BV258" s="17" t="s">
        <v>8990</v>
      </c>
      <c r="BW258" s="25">
        <v>0</v>
      </c>
      <c r="BX258" s="25">
        <v>-24956288</v>
      </c>
      <c r="BY258" s="25">
        <v>-24956288</v>
      </c>
      <c r="BZ258" s="16" t="s">
        <v>49048</v>
      </c>
      <c r="CA258" s="17" t="s">
        <v>8991</v>
      </c>
      <c r="CB258" s="25">
        <v>0</v>
      </c>
      <c r="CC258" s="25">
        <v>-45959569</v>
      </c>
      <c r="CD258" s="25">
        <v>-45959569</v>
      </c>
      <c r="CE258" s="16" t="s">
        <v>49049</v>
      </c>
      <c r="CF258" s="17" t="s">
        <v>8992</v>
      </c>
      <c r="CG258" s="25">
        <v>0</v>
      </c>
      <c r="CH258" s="25">
        <v>-5083871</v>
      </c>
      <c r="CI258" s="25">
        <v>-5083871</v>
      </c>
      <c r="CJ258" s="16" t="s">
        <v>49050</v>
      </c>
      <c r="CK258" s="17" t="s">
        <v>8993</v>
      </c>
      <c r="CL258" s="25">
        <v>0</v>
      </c>
      <c r="CM258" s="25">
        <v>-91149177</v>
      </c>
      <c r="CN258" s="25">
        <v>-91149177</v>
      </c>
      <c r="CO258" s="16" t="s">
        <v>49051</v>
      </c>
      <c r="CP258" s="17" t="s">
        <v>8994</v>
      </c>
      <c r="CQ258" s="25">
        <v>0</v>
      </c>
      <c r="CR258" s="25">
        <v>-18185</v>
      </c>
      <c r="CS258" s="25">
        <v>-18185</v>
      </c>
      <c r="CT258" s="16" t="s">
        <v>49052</v>
      </c>
      <c r="CU258" s="17" t="s">
        <v>8995</v>
      </c>
      <c r="CV258" s="25">
        <v>0</v>
      </c>
      <c r="CW258" s="25">
        <v>-92296</v>
      </c>
      <c r="CX258" s="25">
        <v>-92296</v>
      </c>
      <c r="CY258" s="16" t="s">
        <v>49053</v>
      </c>
      <c r="CZ258" s="17" t="s">
        <v>8996</v>
      </c>
      <c r="DA258" s="25">
        <v>0</v>
      </c>
      <c r="DB258" s="25">
        <v>-618897</v>
      </c>
      <c r="DC258" s="25">
        <v>-618897</v>
      </c>
      <c r="DD258" s="25" t="s">
        <v>49054</v>
      </c>
      <c r="DE258" s="25" t="s">
        <v>8997</v>
      </c>
      <c r="DF258" s="25">
        <v>0</v>
      </c>
      <c r="DG258" s="25">
        <v>0</v>
      </c>
      <c r="DH258" s="25">
        <v>0</v>
      </c>
      <c r="DI258" s="16" t="s">
        <v>49055</v>
      </c>
      <c r="DJ258" s="17" t="s">
        <v>8998</v>
      </c>
      <c r="DK258" s="25">
        <v>0</v>
      </c>
      <c r="DL258" s="25">
        <v>-414892</v>
      </c>
      <c r="DM258" s="25">
        <v>-414892</v>
      </c>
      <c r="DN258" s="16" t="s">
        <v>49056</v>
      </c>
      <c r="DO258" s="17" t="s">
        <v>8999</v>
      </c>
      <c r="DP258" s="25">
        <v>0</v>
      </c>
      <c r="DQ258" s="25">
        <v>-1076097</v>
      </c>
      <c r="DR258" s="25">
        <v>-1076097</v>
      </c>
      <c r="DS258" s="16" t="s">
        <v>49057</v>
      </c>
      <c r="DT258" s="17" t="s">
        <v>9000</v>
      </c>
      <c r="DU258" s="25">
        <v>0</v>
      </c>
      <c r="DV258" s="25">
        <v>0</v>
      </c>
      <c r="DW258" s="25">
        <v>0</v>
      </c>
      <c r="DX258" s="16" t="s">
        <v>49058</v>
      </c>
      <c r="DY258" s="17" t="s">
        <v>9001</v>
      </c>
      <c r="DZ258" s="25">
        <v>0</v>
      </c>
      <c r="EA258" s="25">
        <v>0</v>
      </c>
      <c r="EB258" s="16">
        <v>0</v>
      </c>
      <c r="EC258" s="16" t="s">
        <v>49059</v>
      </c>
      <c r="ED258" s="17" t="s">
        <v>9002</v>
      </c>
      <c r="EE258" s="25">
        <v>0</v>
      </c>
      <c r="EF258" s="25">
        <v>-2477</v>
      </c>
      <c r="EG258" s="16">
        <v>-2477</v>
      </c>
      <c r="EH258" s="16" t="s">
        <v>49060</v>
      </c>
      <c r="EI258" s="16" t="s">
        <v>9003</v>
      </c>
      <c r="EJ258" s="16">
        <v>0</v>
      </c>
      <c r="EK258" s="16">
        <v>-144982533</v>
      </c>
      <c r="EL258" s="16">
        <v>-144982533</v>
      </c>
      <c r="EM258" s="16" t="s">
        <v>49061</v>
      </c>
      <c r="EN258" s="17" t="s">
        <v>9004</v>
      </c>
      <c r="EO258" s="25">
        <v>0</v>
      </c>
      <c r="EP258" s="25">
        <v>0</v>
      </c>
      <c r="EQ258" s="16">
        <v>0</v>
      </c>
      <c r="ER258" s="16" t="s">
        <v>49062</v>
      </c>
      <c r="ES258" s="17" t="s">
        <v>9005</v>
      </c>
      <c r="ET258" s="17">
        <v>0</v>
      </c>
      <c r="EU258" s="17">
        <v>0</v>
      </c>
      <c r="EV258" s="17">
        <v>0</v>
      </c>
      <c r="EW258" s="17" t="s">
        <v>49063</v>
      </c>
      <c r="EX258" s="17" t="s">
        <v>9006</v>
      </c>
      <c r="EY258" s="17">
        <v>0</v>
      </c>
      <c r="EZ258" s="17">
        <v>0</v>
      </c>
      <c r="FA258" s="17">
        <v>0</v>
      </c>
      <c r="FB258" s="17" t="s">
        <v>49064</v>
      </c>
      <c r="FC258" s="17" t="s">
        <v>9007</v>
      </c>
      <c r="FD258" s="17">
        <v>0</v>
      </c>
      <c r="FE258" s="17">
        <v>0</v>
      </c>
      <c r="FF258" s="17">
        <v>0</v>
      </c>
      <c r="FH258" s="17">
        <v>0</v>
      </c>
      <c r="FI258" s="17">
        <v>-1001250023</v>
      </c>
      <c r="FJ258" s="17">
        <v>-1001250023</v>
      </c>
      <c r="FL258" s="17">
        <v>0</v>
      </c>
      <c r="FM258" s="17">
        <v>0</v>
      </c>
      <c r="FN258" s="17">
        <v>0</v>
      </c>
    </row>
    <row r="259" spans="1:170">
      <c r="A259" s="14">
        <v>64500011</v>
      </c>
      <c r="B259" s="15" t="s">
        <v>64</v>
      </c>
      <c r="C259" s="17" t="s">
        <v>449</v>
      </c>
      <c r="D259" s="25">
        <v>0</v>
      </c>
      <c r="E259" s="25">
        <v>0</v>
      </c>
      <c r="F259" s="25">
        <v>0</v>
      </c>
      <c r="I259" s="16"/>
      <c r="L259" s="20" t="s">
        <v>2</v>
      </c>
      <c r="M259" s="17" t="s">
        <v>49065</v>
      </c>
      <c r="N259" s="17" t="s">
        <v>9008</v>
      </c>
      <c r="O259" s="25">
        <v>0</v>
      </c>
      <c r="P259" s="25">
        <v>0</v>
      </c>
      <c r="Q259" s="25">
        <v>0</v>
      </c>
      <c r="R259" s="16" t="s">
        <v>49066</v>
      </c>
      <c r="S259" s="17" t="s">
        <v>9009</v>
      </c>
      <c r="T259" s="25">
        <v>0</v>
      </c>
      <c r="U259" s="25">
        <v>0</v>
      </c>
      <c r="V259" s="25">
        <v>0</v>
      </c>
      <c r="W259" s="16" t="s">
        <v>49067</v>
      </c>
      <c r="X259" s="17" t="s">
        <v>9010</v>
      </c>
      <c r="Y259" s="25">
        <v>0</v>
      </c>
      <c r="Z259" s="25">
        <v>0</v>
      </c>
      <c r="AA259" s="25">
        <v>0</v>
      </c>
      <c r="AB259" s="16" t="s">
        <v>49068</v>
      </c>
      <c r="AC259" s="17" t="s">
        <v>9011</v>
      </c>
      <c r="AD259" s="25">
        <v>0</v>
      </c>
      <c r="AE259" s="25">
        <v>0</v>
      </c>
      <c r="AF259" s="25">
        <v>0</v>
      </c>
      <c r="AG259" s="16" t="s">
        <v>49069</v>
      </c>
      <c r="AH259" s="17" t="s">
        <v>9012</v>
      </c>
      <c r="AI259" s="25">
        <v>0</v>
      </c>
      <c r="AJ259" s="25">
        <v>0</v>
      </c>
      <c r="AK259" s="25">
        <v>0</v>
      </c>
      <c r="AL259" s="16" t="s">
        <v>49070</v>
      </c>
      <c r="AM259" s="17" t="s">
        <v>9013</v>
      </c>
      <c r="AN259" s="25">
        <v>0</v>
      </c>
      <c r="AO259" s="25">
        <v>0</v>
      </c>
      <c r="AP259" s="25">
        <v>0</v>
      </c>
      <c r="AQ259" s="16" t="s">
        <v>49071</v>
      </c>
      <c r="AR259" s="17" t="s">
        <v>9014</v>
      </c>
      <c r="AS259" s="25">
        <v>0</v>
      </c>
      <c r="AT259" s="25">
        <v>0</v>
      </c>
      <c r="AU259" s="25">
        <v>0</v>
      </c>
      <c r="AV259" s="16" t="s">
        <v>49072</v>
      </c>
      <c r="AW259" s="17" t="s">
        <v>9015</v>
      </c>
      <c r="AX259" s="25">
        <v>0</v>
      </c>
      <c r="AY259" s="25">
        <v>0</v>
      </c>
      <c r="AZ259" s="25">
        <v>0</v>
      </c>
      <c r="BA259" s="16" t="s">
        <v>49073</v>
      </c>
      <c r="BB259" s="17" t="s">
        <v>9016</v>
      </c>
      <c r="BC259" s="25">
        <v>0</v>
      </c>
      <c r="BD259" s="25">
        <v>0</v>
      </c>
      <c r="BE259" s="25">
        <v>0</v>
      </c>
      <c r="BF259" s="16" t="s">
        <v>49074</v>
      </c>
      <c r="BG259" s="17" t="s">
        <v>9017</v>
      </c>
      <c r="BH259" s="25">
        <v>0</v>
      </c>
      <c r="BI259" s="25">
        <v>0</v>
      </c>
      <c r="BJ259" s="25">
        <v>0</v>
      </c>
      <c r="BK259" s="16" t="s">
        <v>49075</v>
      </c>
      <c r="BL259" s="17" t="s">
        <v>9018</v>
      </c>
      <c r="BM259" s="25">
        <v>0</v>
      </c>
      <c r="BN259" s="25">
        <v>0</v>
      </c>
      <c r="BO259" s="25">
        <v>0</v>
      </c>
      <c r="BP259" s="16" t="s">
        <v>49076</v>
      </c>
      <c r="BQ259" s="17" t="s">
        <v>9019</v>
      </c>
      <c r="BR259" s="25">
        <v>0</v>
      </c>
      <c r="BS259" s="25">
        <v>0</v>
      </c>
      <c r="BT259" s="25">
        <v>0</v>
      </c>
      <c r="BU259" s="16" t="s">
        <v>49077</v>
      </c>
      <c r="BV259" s="17" t="s">
        <v>9020</v>
      </c>
      <c r="BW259" s="25">
        <v>0</v>
      </c>
      <c r="BX259" s="25">
        <v>0</v>
      </c>
      <c r="BY259" s="25">
        <v>0</v>
      </c>
      <c r="BZ259" s="16" t="s">
        <v>49078</v>
      </c>
      <c r="CA259" s="17" t="s">
        <v>9021</v>
      </c>
      <c r="CB259" s="25">
        <v>0</v>
      </c>
      <c r="CC259" s="25">
        <v>0</v>
      </c>
      <c r="CD259" s="25">
        <v>0</v>
      </c>
      <c r="CE259" s="16" t="s">
        <v>49079</v>
      </c>
      <c r="CF259" s="17" t="s">
        <v>9022</v>
      </c>
      <c r="CG259" s="25">
        <v>0</v>
      </c>
      <c r="CH259" s="25">
        <v>0</v>
      </c>
      <c r="CI259" s="25">
        <v>0</v>
      </c>
      <c r="CJ259" s="16" t="s">
        <v>49080</v>
      </c>
      <c r="CK259" s="17" t="s">
        <v>9023</v>
      </c>
      <c r="CL259" s="25">
        <v>0</v>
      </c>
      <c r="CM259" s="25">
        <v>0</v>
      </c>
      <c r="CN259" s="25">
        <v>0</v>
      </c>
      <c r="CO259" s="16" t="s">
        <v>49081</v>
      </c>
      <c r="CP259" s="17" t="s">
        <v>9024</v>
      </c>
      <c r="CQ259" s="25">
        <v>0</v>
      </c>
      <c r="CR259" s="25">
        <v>0</v>
      </c>
      <c r="CS259" s="25">
        <v>0</v>
      </c>
      <c r="CT259" s="16" t="s">
        <v>49082</v>
      </c>
      <c r="CU259" s="17" t="s">
        <v>9025</v>
      </c>
      <c r="CV259" s="25">
        <v>0</v>
      </c>
      <c r="CW259" s="25">
        <v>0</v>
      </c>
      <c r="CX259" s="25">
        <v>0</v>
      </c>
      <c r="CY259" s="16" t="s">
        <v>49083</v>
      </c>
      <c r="CZ259" s="17" t="s">
        <v>9026</v>
      </c>
      <c r="DA259" s="25">
        <v>0</v>
      </c>
      <c r="DB259" s="25">
        <v>0</v>
      </c>
      <c r="DC259" s="25">
        <v>0</v>
      </c>
      <c r="DD259" s="25" t="s">
        <v>49084</v>
      </c>
      <c r="DE259" s="25" t="s">
        <v>9027</v>
      </c>
      <c r="DF259" s="25">
        <v>0</v>
      </c>
      <c r="DG259" s="25">
        <v>0</v>
      </c>
      <c r="DH259" s="25">
        <v>0</v>
      </c>
      <c r="DI259" s="16" t="s">
        <v>49085</v>
      </c>
      <c r="DJ259" s="17" t="s">
        <v>9028</v>
      </c>
      <c r="DK259" s="25">
        <v>0</v>
      </c>
      <c r="DL259" s="25">
        <v>0</v>
      </c>
      <c r="DM259" s="25">
        <v>0</v>
      </c>
      <c r="DN259" s="16" t="s">
        <v>49086</v>
      </c>
      <c r="DO259" s="17" t="s">
        <v>9029</v>
      </c>
      <c r="DP259" s="25">
        <v>0</v>
      </c>
      <c r="DQ259" s="25">
        <v>0</v>
      </c>
      <c r="DR259" s="25">
        <v>0</v>
      </c>
      <c r="DS259" s="16" t="s">
        <v>49087</v>
      </c>
      <c r="DT259" s="17" t="s">
        <v>9030</v>
      </c>
      <c r="DU259" s="25">
        <v>0</v>
      </c>
      <c r="DV259" s="25">
        <v>0</v>
      </c>
      <c r="DW259" s="25">
        <v>0</v>
      </c>
      <c r="DX259" s="16" t="s">
        <v>49088</v>
      </c>
      <c r="DY259" s="17" t="s">
        <v>9031</v>
      </c>
      <c r="DZ259" s="25">
        <v>0</v>
      </c>
      <c r="EA259" s="25">
        <v>0</v>
      </c>
      <c r="EB259" s="16">
        <v>0</v>
      </c>
      <c r="EC259" s="16" t="s">
        <v>49089</v>
      </c>
      <c r="ED259" s="17" t="s">
        <v>9032</v>
      </c>
      <c r="EE259" s="25">
        <v>0</v>
      </c>
      <c r="EF259" s="25">
        <v>0</v>
      </c>
      <c r="EG259" s="16">
        <v>0</v>
      </c>
      <c r="EH259" s="16" t="s">
        <v>49090</v>
      </c>
      <c r="EI259" s="16" t="s">
        <v>9033</v>
      </c>
      <c r="EJ259" s="16">
        <v>0</v>
      </c>
      <c r="EK259" s="16">
        <v>0</v>
      </c>
      <c r="EL259" s="16">
        <v>0</v>
      </c>
      <c r="EM259" s="16" t="s">
        <v>49091</v>
      </c>
      <c r="EN259" s="17" t="s">
        <v>9034</v>
      </c>
      <c r="EO259" s="25">
        <v>0</v>
      </c>
      <c r="EP259" s="25">
        <v>0</v>
      </c>
      <c r="EQ259" s="16">
        <v>0</v>
      </c>
      <c r="ER259" s="16" t="s">
        <v>49092</v>
      </c>
      <c r="ES259" s="17" t="s">
        <v>9035</v>
      </c>
      <c r="ET259" s="17">
        <v>0</v>
      </c>
      <c r="EU259" s="17">
        <v>0</v>
      </c>
      <c r="EV259" s="17">
        <v>0</v>
      </c>
      <c r="EW259" s="17" t="s">
        <v>49093</v>
      </c>
      <c r="EX259" s="17" t="s">
        <v>9036</v>
      </c>
      <c r="EY259" s="17">
        <v>0</v>
      </c>
      <c r="EZ259" s="17">
        <v>0</v>
      </c>
      <c r="FA259" s="17">
        <v>0</v>
      </c>
      <c r="FB259" s="17" t="s">
        <v>49094</v>
      </c>
      <c r="FC259" s="17" t="s">
        <v>9037</v>
      </c>
      <c r="FD259" s="17">
        <v>0</v>
      </c>
      <c r="FE259" s="17">
        <v>0</v>
      </c>
      <c r="FF259" s="17">
        <v>0</v>
      </c>
      <c r="FH259" s="17">
        <v>0</v>
      </c>
      <c r="FI259" s="17">
        <v>0</v>
      </c>
      <c r="FJ259" s="17">
        <v>0</v>
      </c>
      <c r="FL259" s="17">
        <v>0</v>
      </c>
      <c r="FM259" s="17">
        <v>0</v>
      </c>
      <c r="FN259" s="17">
        <v>0</v>
      </c>
    </row>
    <row r="260" spans="1:170">
      <c r="A260" s="14">
        <v>64500012</v>
      </c>
      <c r="B260" s="15" t="s">
        <v>64</v>
      </c>
      <c r="C260" s="17" t="s">
        <v>450</v>
      </c>
      <c r="D260" s="25">
        <v>0</v>
      </c>
      <c r="E260" s="25">
        <v>-351956370</v>
      </c>
      <c r="F260" s="25">
        <v>-351956370</v>
      </c>
      <c r="I260" s="16"/>
      <c r="L260" s="20" t="s">
        <v>3</v>
      </c>
      <c r="M260" s="17" t="s">
        <v>49095</v>
      </c>
      <c r="N260" s="17" t="s">
        <v>9038</v>
      </c>
      <c r="O260" s="25">
        <v>0</v>
      </c>
      <c r="P260" s="25">
        <v>-4</v>
      </c>
      <c r="Q260" s="25">
        <v>-4</v>
      </c>
      <c r="R260" s="16" t="s">
        <v>49096</v>
      </c>
      <c r="S260" s="17" t="s">
        <v>9039</v>
      </c>
      <c r="T260" s="25">
        <v>0</v>
      </c>
      <c r="U260" s="25">
        <v>-38780752</v>
      </c>
      <c r="V260" s="25">
        <v>-38780752</v>
      </c>
      <c r="W260" s="16" t="s">
        <v>49097</v>
      </c>
      <c r="X260" s="17" t="s">
        <v>9040</v>
      </c>
      <c r="Y260" s="25">
        <v>0</v>
      </c>
      <c r="Z260" s="25">
        <v>-1909409</v>
      </c>
      <c r="AA260" s="25">
        <v>-1909409</v>
      </c>
      <c r="AB260" s="16" t="s">
        <v>49098</v>
      </c>
      <c r="AC260" s="17" t="s">
        <v>9041</v>
      </c>
      <c r="AD260" s="25">
        <v>0</v>
      </c>
      <c r="AE260" s="25">
        <v>-30645970</v>
      </c>
      <c r="AF260" s="25">
        <v>-30645970</v>
      </c>
      <c r="AG260" s="16" t="s">
        <v>49099</v>
      </c>
      <c r="AH260" s="17" t="s">
        <v>9042</v>
      </c>
      <c r="AI260" s="25">
        <v>0</v>
      </c>
      <c r="AJ260" s="25">
        <v>-50097722</v>
      </c>
      <c r="AK260" s="25">
        <v>-50097722</v>
      </c>
      <c r="AL260" s="16" t="s">
        <v>49100</v>
      </c>
      <c r="AM260" s="17" t="s">
        <v>9043</v>
      </c>
      <c r="AN260" s="25">
        <v>0</v>
      </c>
      <c r="AO260" s="25">
        <v>-6184817</v>
      </c>
      <c r="AP260" s="25">
        <v>-6184817</v>
      </c>
      <c r="AQ260" s="16" t="s">
        <v>49101</v>
      </c>
      <c r="AR260" s="17" t="s">
        <v>9044</v>
      </c>
      <c r="AS260" s="25">
        <v>0</v>
      </c>
      <c r="AT260" s="25">
        <v>-63771403</v>
      </c>
      <c r="AU260" s="25">
        <v>-63771403</v>
      </c>
      <c r="AV260" s="16" t="s">
        <v>49102</v>
      </c>
      <c r="AW260" s="17" t="s">
        <v>9045</v>
      </c>
      <c r="AX260" s="25">
        <v>0</v>
      </c>
      <c r="AY260" s="25">
        <v>-1142465</v>
      </c>
      <c r="AZ260" s="25">
        <v>-1142465</v>
      </c>
      <c r="BA260" s="16" t="s">
        <v>49103</v>
      </c>
      <c r="BB260" s="17" t="s">
        <v>9046</v>
      </c>
      <c r="BC260" s="25">
        <v>0</v>
      </c>
      <c r="BD260" s="25">
        <v>-3414624</v>
      </c>
      <c r="BE260" s="25">
        <v>-3414624</v>
      </c>
      <c r="BF260" s="16" t="s">
        <v>49104</v>
      </c>
      <c r="BG260" s="17" t="s">
        <v>9047</v>
      </c>
      <c r="BH260" s="25">
        <v>0</v>
      </c>
      <c r="BI260" s="25">
        <v>-3209930</v>
      </c>
      <c r="BJ260" s="25">
        <v>-3209930</v>
      </c>
      <c r="BK260" s="16" t="s">
        <v>49105</v>
      </c>
      <c r="BL260" s="17" t="s">
        <v>9048</v>
      </c>
      <c r="BM260" s="25">
        <v>0</v>
      </c>
      <c r="BN260" s="25">
        <v>-59731782</v>
      </c>
      <c r="BO260" s="25">
        <v>-59731782</v>
      </c>
      <c r="BP260" s="16" t="s">
        <v>49106</v>
      </c>
      <c r="BQ260" s="17" t="s">
        <v>9049</v>
      </c>
      <c r="BR260" s="25">
        <v>0</v>
      </c>
      <c r="BS260" s="25">
        <v>-79648</v>
      </c>
      <c r="BT260" s="25">
        <v>-79648</v>
      </c>
      <c r="BU260" s="16" t="s">
        <v>49107</v>
      </c>
      <c r="BV260" s="17" t="s">
        <v>9050</v>
      </c>
      <c r="BW260" s="25">
        <v>0</v>
      </c>
      <c r="BX260" s="25">
        <v>-4663731</v>
      </c>
      <c r="BY260" s="25">
        <v>-4663731</v>
      </c>
      <c r="BZ260" s="16" t="s">
        <v>49108</v>
      </c>
      <c r="CA260" s="17" t="s">
        <v>9051</v>
      </c>
      <c r="CB260" s="25">
        <v>0</v>
      </c>
      <c r="CC260" s="25">
        <v>-13819500</v>
      </c>
      <c r="CD260" s="25">
        <v>-13819500</v>
      </c>
      <c r="CE260" s="16" t="s">
        <v>49109</v>
      </c>
      <c r="CF260" s="17" t="s">
        <v>9052</v>
      </c>
      <c r="CG260" s="25">
        <v>0</v>
      </c>
      <c r="CH260" s="25">
        <v>-5441789</v>
      </c>
      <c r="CI260" s="25">
        <v>-5441789</v>
      </c>
      <c r="CJ260" s="16" t="s">
        <v>49110</v>
      </c>
      <c r="CK260" s="17" t="s">
        <v>9053</v>
      </c>
      <c r="CL260" s="25">
        <v>0</v>
      </c>
      <c r="CM260" s="25">
        <v>-157888</v>
      </c>
      <c r="CN260" s="25">
        <v>-157888</v>
      </c>
      <c r="CO260" s="16" t="s">
        <v>49111</v>
      </c>
      <c r="CP260" s="17" t="s">
        <v>9054</v>
      </c>
      <c r="CQ260" s="25">
        <v>0</v>
      </c>
      <c r="CR260" s="25">
        <v>-252323</v>
      </c>
      <c r="CS260" s="25">
        <v>-252323</v>
      </c>
      <c r="CT260" s="16" t="s">
        <v>49112</v>
      </c>
      <c r="CU260" s="17" t="s">
        <v>9055</v>
      </c>
      <c r="CV260" s="25">
        <v>0</v>
      </c>
      <c r="CW260" s="25">
        <v>-38033404</v>
      </c>
      <c r="CX260" s="25">
        <v>-38033404</v>
      </c>
      <c r="CY260" s="16" t="s">
        <v>49113</v>
      </c>
      <c r="CZ260" s="17" t="s">
        <v>9056</v>
      </c>
      <c r="DA260" s="25">
        <v>0</v>
      </c>
      <c r="DB260" s="25">
        <v>-29425616</v>
      </c>
      <c r="DC260" s="25">
        <v>-29425616</v>
      </c>
      <c r="DD260" s="25" t="s">
        <v>49114</v>
      </c>
      <c r="DE260" s="25" t="s">
        <v>9057</v>
      </c>
      <c r="DF260" s="25">
        <v>0</v>
      </c>
      <c r="DG260" s="25">
        <v>0</v>
      </c>
      <c r="DH260" s="25">
        <v>0</v>
      </c>
      <c r="DI260" s="16" t="s">
        <v>49115</v>
      </c>
      <c r="DJ260" s="17" t="s">
        <v>9058</v>
      </c>
      <c r="DK260" s="25">
        <v>0</v>
      </c>
      <c r="DL260" s="25">
        <v>0</v>
      </c>
      <c r="DM260" s="25">
        <v>0</v>
      </c>
      <c r="DN260" s="16" t="s">
        <v>49116</v>
      </c>
      <c r="DO260" s="17" t="s">
        <v>9059</v>
      </c>
      <c r="DP260" s="25">
        <v>0</v>
      </c>
      <c r="DQ260" s="25">
        <v>-1193593</v>
      </c>
      <c r="DR260" s="25">
        <v>-1193593</v>
      </c>
      <c r="DS260" s="16" t="s">
        <v>49117</v>
      </c>
      <c r="DT260" s="17" t="s">
        <v>9060</v>
      </c>
      <c r="DU260" s="25">
        <v>0</v>
      </c>
      <c r="DV260" s="25">
        <v>0</v>
      </c>
      <c r="DW260" s="25">
        <v>0</v>
      </c>
      <c r="DX260" s="16" t="s">
        <v>49118</v>
      </c>
      <c r="DY260" s="17" t="s">
        <v>9061</v>
      </c>
      <c r="DZ260" s="25">
        <v>0</v>
      </c>
      <c r="EA260" s="25">
        <v>0</v>
      </c>
      <c r="EB260" s="16">
        <v>0</v>
      </c>
      <c r="EC260" s="16" t="s">
        <v>49119</v>
      </c>
      <c r="ED260" s="17" t="s">
        <v>9062</v>
      </c>
      <c r="EE260" s="25">
        <v>0</v>
      </c>
      <c r="EF260" s="25">
        <v>0</v>
      </c>
      <c r="EG260" s="16">
        <v>0</v>
      </c>
      <c r="EH260" s="16" t="s">
        <v>49120</v>
      </c>
      <c r="EI260" s="16" t="s">
        <v>9063</v>
      </c>
      <c r="EJ260" s="16">
        <v>0</v>
      </c>
      <c r="EK260" s="16">
        <v>0</v>
      </c>
      <c r="EL260" s="16">
        <v>0</v>
      </c>
      <c r="EM260" s="16" t="s">
        <v>49121</v>
      </c>
      <c r="EN260" s="17" t="s">
        <v>9064</v>
      </c>
      <c r="EO260" s="25">
        <v>0</v>
      </c>
      <c r="EP260" s="25">
        <v>0</v>
      </c>
      <c r="EQ260" s="16">
        <v>0</v>
      </c>
      <c r="ER260" s="16" t="s">
        <v>49122</v>
      </c>
      <c r="ES260" s="17" t="s">
        <v>9065</v>
      </c>
      <c r="ET260" s="17">
        <v>0</v>
      </c>
      <c r="EU260" s="17">
        <v>0</v>
      </c>
      <c r="EV260" s="17">
        <v>0</v>
      </c>
      <c r="EW260" s="17" t="s">
        <v>49123</v>
      </c>
      <c r="EX260" s="17" t="s">
        <v>9066</v>
      </c>
      <c r="EY260" s="17">
        <v>0</v>
      </c>
      <c r="EZ260" s="17">
        <v>0</v>
      </c>
      <c r="FA260" s="17">
        <v>0</v>
      </c>
      <c r="FB260" s="17" t="s">
        <v>49124</v>
      </c>
      <c r="FC260" s="17" t="s">
        <v>9067</v>
      </c>
      <c r="FD260" s="17">
        <v>0</v>
      </c>
      <c r="FE260" s="17">
        <v>0</v>
      </c>
      <c r="FF260" s="17">
        <v>0</v>
      </c>
      <c r="FH260" s="17">
        <v>0</v>
      </c>
      <c r="FI260" s="17">
        <v>-351956370</v>
      </c>
      <c r="FJ260" s="17">
        <v>-351956370</v>
      </c>
      <c r="FL260" s="17">
        <v>0</v>
      </c>
      <c r="FM260" s="17">
        <v>0</v>
      </c>
      <c r="FN260" s="17">
        <v>0</v>
      </c>
    </row>
    <row r="261" spans="1:170">
      <c r="A261" s="14">
        <v>64500013</v>
      </c>
      <c r="B261" s="15" t="s">
        <v>64</v>
      </c>
      <c r="C261" s="17" t="s">
        <v>451</v>
      </c>
      <c r="D261" s="25">
        <v>0</v>
      </c>
      <c r="E261" s="25">
        <v>-137489620</v>
      </c>
      <c r="F261" s="25">
        <v>-137489620</v>
      </c>
      <c r="I261" s="16"/>
      <c r="L261" s="20" t="s">
        <v>4</v>
      </c>
      <c r="M261" s="17" t="s">
        <v>49125</v>
      </c>
      <c r="N261" s="17" t="s">
        <v>9068</v>
      </c>
      <c r="O261" s="25">
        <v>0</v>
      </c>
      <c r="P261" s="25">
        <v>-135584416</v>
      </c>
      <c r="Q261" s="25">
        <v>-135584416</v>
      </c>
      <c r="R261" s="16" t="s">
        <v>49126</v>
      </c>
      <c r="S261" s="17" t="s">
        <v>9069</v>
      </c>
      <c r="T261" s="25">
        <v>0</v>
      </c>
      <c r="U261" s="25">
        <v>0</v>
      </c>
      <c r="V261" s="25">
        <v>0</v>
      </c>
      <c r="W261" s="16" t="s">
        <v>49127</v>
      </c>
      <c r="X261" s="17" t="s">
        <v>9070</v>
      </c>
      <c r="Y261" s="25">
        <v>0</v>
      </c>
      <c r="Z261" s="25">
        <v>0</v>
      </c>
      <c r="AA261" s="25">
        <v>0</v>
      </c>
      <c r="AB261" s="16" t="s">
        <v>49128</v>
      </c>
      <c r="AC261" s="17" t="s">
        <v>9071</v>
      </c>
      <c r="AD261" s="25">
        <v>0</v>
      </c>
      <c r="AE261" s="25">
        <v>0</v>
      </c>
      <c r="AF261" s="25">
        <v>0</v>
      </c>
      <c r="AG261" s="16" t="s">
        <v>49129</v>
      </c>
      <c r="AH261" s="17" t="s">
        <v>9072</v>
      </c>
      <c r="AI261" s="25">
        <v>0</v>
      </c>
      <c r="AJ261" s="25">
        <v>0</v>
      </c>
      <c r="AK261" s="25">
        <v>0</v>
      </c>
      <c r="AL261" s="16" t="s">
        <v>49130</v>
      </c>
      <c r="AM261" s="17" t="s">
        <v>9073</v>
      </c>
      <c r="AN261" s="25">
        <v>0</v>
      </c>
      <c r="AO261" s="25">
        <v>0</v>
      </c>
      <c r="AP261" s="25">
        <v>0</v>
      </c>
      <c r="AQ261" s="16" t="s">
        <v>49131</v>
      </c>
      <c r="AR261" s="17" t="s">
        <v>9074</v>
      </c>
      <c r="AS261" s="25">
        <v>0</v>
      </c>
      <c r="AT261" s="25">
        <v>0</v>
      </c>
      <c r="AU261" s="25">
        <v>0</v>
      </c>
      <c r="AV261" s="16" t="s">
        <v>49132</v>
      </c>
      <c r="AW261" s="17" t="s">
        <v>9075</v>
      </c>
      <c r="AX261" s="25">
        <v>0</v>
      </c>
      <c r="AY261" s="25">
        <v>0</v>
      </c>
      <c r="AZ261" s="25">
        <v>0</v>
      </c>
      <c r="BA261" s="16" t="s">
        <v>49133</v>
      </c>
      <c r="BB261" s="17" t="s">
        <v>9076</v>
      </c>
      <c r="BC261" s="25">
        <v>0</v>
      </c>
      <c r="BD261" s="25">
        <v>0</v>
      </c>
      <c r="BE261" s="25">
        <v>0</v>
      </c>
      <c r="BF261" s="16" t="s">
        <v>49134</v>
      </c>
      <c r="BG261" s="17" t="s">
        <v>9077</v>
      </c>
      <c r="BH261" s="25">
        <v>0</v>
      </c>
      <c r="BI261" s="25">
        <v>0</v>
      </c>
      <c r="BJ261" s="25">
        <v>0</v>
      </c>
      <c r="BK261" s="16" t="s">
        <v>49135</v>
      </c>
      <c r="BL261" s="17" t="s">
        <v>9078</v>
      </c>
      <c r="BM261" s="25">
        <v>0</v>
      </c>
      <c r="BN261" s="25">
        <v>0</v>
      </c>
      <c r="BO261" s="25">
        <v>0</v>
      </c>
      <c r="BP261" s="16" t="s">
        <v>49136</v>
      </c>
      <c r="BQ261" s="17" t="s">
        <v>9079</v>
      </c>
      <c r="BR261" s="25">
        <v>0</v>
      </c>
      <c r="BS261" s="25">
        <v>0</v>
      </c>
      <c r="BT261" s="25">
        <v>0</v>
      </c>
      <c r="BU261" s="16" t="s">
        <v>49137</v>
      </c>
      <c r="BV261" s="17" t="s">
        <v>9080</v>
      </c>
      <c r="BW261" s="25">
        <v>0</v>
      </c>
      <c r="BX261" s="25">
        <v>0</v>
      </c>
      <c r="BY261" s="25">
        <v>0</v>
      </c>
      <c r="BZ261" s="16" t="s">
        <v>49138</v>
      </c>
      <c r="CA261" s="17" t="s">
        <v>9081</v>
      </c>
      <c r="CB261" s="25">
        <v>0</v>
      </c>
      <c r="CC261" s="25">
        <v>0</v>
      </c>
      <c r="CD261" s="25">
        <v>0</v>
      </c>
      <c r="CE261" s="16" t="s">
        <v>49139</v>
      </c>
      <c r="CF261" s="17" t="s">
        <v>9082</v>
      </c>
      <c r="CG261" s="25">
        <v>0</v>
      </c>
      <c r="CH261" s="25">
        <v>-1905204</v>
      </c>
      <c r="CI261" s="25">
        <v>-1905204</v>
      </c>
      <c r="CJ261" s="16" t="s">
        <v>49140</v>
      </c>
      <c r="CK261" s="17" t="s">
        <v>9083</v>
      </c>
      <c r="CL261" s="25">
        <v>0</v>
      </c>
      <c r="CM261" s="25">
        <v>0</v>
      </c>
      <c r="CN261" s="25">
        <v>0</v>
      </c>
      <c r="CO261" s="16" t="s">
        <v>49141</v>
      </c>
      <c r="CP261" s="17" t="s">
        <v>9084</v>
      </c>
      <c r="CQ261" s="25">
        <v>0</v>
      </c>
      <c r="CR261" s="25">
        <v>0</v>
      </c>
      <c r="CS261" s="25">
        <v>0</v>
      </c>
      <c r="CT261" s="16" t="s">
        <v>49142</v>
      </c>
      <c r="CU261" s="17" t="s">
        <v>9085</v>
      </c>
      <c r="CV261" s="25">
        <v>0</v>
      </c>
      <c r="CW261" s="25">
        <v>0</v>
      </c>
      <c r="CX261" s="25">
        <v>0</v>
      </c>
      <c r="CY261" s="16" t="s">
        <v>49143</v>
      </c>
      <c r="CZ261" s="17" t="s">
        <v>9086</v>
      </c>
      <c r="DA261" s="25">
        <v>0</v>
      </c>
      <c r="DB261" s="25">
        <v>0</v>
      </c>
      <c r="DC261" s="25">
        <v>0</v>
      </c>
      <c r="DD261" s="25" t="s">
        <v>49144</v>
      </c>
      <c r="DE261" s="25" t="s">
        <v>9087</v>
      </c>
      <c r="DF261" s="25">
        <v>0</v>
      </c>
      <c r="DG261" s="25">
        <v>0</v>
      </c>
      <c r="DH261" s="25">
        <v>0</v>
      </c>
      <c r="DI261" s="16" t="s">
        <v>49145</v>
      </c>
      <c r="DJ261" s="17" t="s">
        <v>9088</v>
      </c>
      <c r="DK261" s="25">
        <v>0</v>
      </c>
      <c r="DL261" s="25">
        <v>0</v>
      </c>
      <c r="DM261" s="25">
        <v>0</v>
      </c>
      <c r="DN261" s="16" t="s">
        <v>49146</v>
      </c>
      <c r="DO261" s="17" t="s">
        <v>9089</v>
      </c>
      <c r="DP261" s="25">
        <v>0</v>
      </c>
      <c r="DQ261" s="25">
        <v>0</v>
      </c>
      <c r="DR261" s="25">
        <v>0</v>
      </c>
      <c r="DS261" s="16" t="s">
        <v>49147</v>
      </c>
      <c r="DT261" s="17" t="s">
        <v>9090</v>
      </c>
      <c r="DU261" s="25">
        <v>0</v>
      </c>
      <c r="DV261" s="25">
        <v>0</v>
      </c>
      <c r="DW261" s="25">
        <v>0</v>
      </c>
      <c r="DX261" s="16" t="s">
        <v>49148</v>
      </c>
      <c r="DY261" s="17" t="s">
        <v>9091</v>
      </c>
      <c r="DZ261" s="25">
        <v>0</v>
      </c>
      <c r="EA261" s="25">
        <v>0</v>
      </c>
      <c r="EB261" s="16">
        <v>0</v>
      </c>
      <c r="EC261" s="16" t="s">
        <v>49149</v>
      </c>
      <c r="ED261" s="17" t="s">
        <v>9092</v>
      </c>
      <c r="EE261" s="25">
        <v>0</v>
      </c>
      <c r="EF261" s="25">
        <v>0</v>
      </c>
      <c r="EG261" s="16">
        <v>0</v>
      </c>
      <c r="EH261" s="16" t="s">
        <v>49150</v>
      </c>
      <c r="EI261" s="16" t="s">
        <v>9093</v>
      </c>
      <c r="EJ261" s="16">
        <v>0</v>
      </c>
      <c r="EK261" s="16">
        <v>0</v>
      </c>
      <c r="EL261" s="16">
        <v>0</v>
      </c>
      <c r="EM261" s="16" t="s">
        <v>49151</v>
      </c>
      <c r="EN261" s="17" t="s">
        <v>9094</v>
      </c>
      <c r="EO261" s="25">
        <v>0</v>
      </c>
      <c r="EP261" s="25">
        <v>0</v>
      </c>
      <c r="EQ261" s="16">
        <v>0</v>
      </c>
      <c r="ER261" s="16" t="s">
        <v>49152</v>
      </c>
      <c r="ES261" s="17" t="s">
        <v>9095</v>
      </c>
      <c r="ET261" s="17">
        <v>0</v>
      </c>
      <c r="EU261" s="17">
        <v>0</v>
      </c>
      <c r="EV261" s="17">
        <v>0</v>
      </c>
      <c r="EW261" s="17" t="s">
        <v>49153</v>
      </c>
      <c r="EX261" s="17" t="s">
        <v>9096</v>
      </c>
      <c r="EY261" s="17">
        <v>0</v>
      </c>
      <c r="EZ261" s="17">
        <v>0</v>
      </c>
      <c r="FA261" s="17">
        <v>0</v>
      </c>
      <c r="FB261" s="17" t="s">
        <v>49154</v>
      </c>
      <c r="FC261" s="17" t="s">
        <v>9097</v>
      </c>
      <c r="FD261" s="17">
        <v>0</v>
      </c>
      <c r="FE261" s="17">
        <v>0</v>
      </c>
      <c r="FF261" s="17">
        <v>0</v>
      </c>
      <c r="FH261" s="17">
        <v>0</v>
      </c>
      <c r="FI261" s="17">
        <v>-137489620</v>
      </c>
      <c r="FJ261" s="17">
        <v>-137489620</v>
      </c>
      <c r="FL261" s="17">
        <v>0</v>
      </c>
      <c r="FM261" s="17">
        <v>0</v>
      </c>
      <c r="FN261" s="17">
        <v>0</v>
      </c>
    </row>
    <row r="262" spans="1:170">
      <c r="B262" s="15" t="s">
        <v>1487</v>
      </c>
      <c r="D262" s="8">
        <v>0</v>
      </c>
      <c r="E262" s="8">
        <v>-4686049180</v>
      </c>
      <c r="F262" s="53">
        <v>-4686049180</v>
      </c>
      <c r="G262" s="53"/>
      <c r="H262" s="53"/>
      <c r="I262" s="16"/>
      <c r="L262" s="20" t="s">
        <v>1487</v>
      </c>
      <c r="M262" s="17" t="s">
        <v>42315</v>
      </c>
      <c r="O262" s="53">
        <v>0</v>
      </c>
      <c r="P262" s="25">
        <v>-2322591229</v>
      </c>
      <c r="Q262" s="53">
        <v>-2322591229</v>
      </c>
      <c r="R262" s="16" t="s">
        <v>42316</v>
      </c>
      <c r="S262" s="17"/>
      <c r="T262" s="53">
        <v>0</v>
      </c>
      <c r="U262" s="25">
        <v>-700271567</v>
      </c>
      <c r="V262" s="53">
        <v>-700271567</v>
      </c>
      <c r="W262" s="16" t="s">
        <v>42317</v>
      </c>
      <c r="X262" s="17"/>
      <c r="Y262" s="53">
        <v>0</v>
      </c>
      <c r="Z262" s="53">
        <v>-28564436</v>
      </c>
      <c r="AA262" s="53">
        <v>-28564436</v>
      </c>
      <c r="AB262" s="16" t="s">
        <v>42318</v>
      </c>
      <c r="AC262" s="17"/>
      <c r="AD262" s="53">
        <v>0</v>
      </c>
      <c r="AE262" s="53">
        <v>-72341001</v>
      </c>
      <c r="AF262" s="53">
        <v>-72341001</v>
      </c>
      <c r="AG262" s="16" t="s">
        <v>42319</v>
      </c>
      <c r="AH262" s="17"/>
      <c r="AI262" s="53">
        <v>0</v>
      </c>
      <c r="AJ262" s="53">
        <v>-68825652</v>
      </c>
      <c r="AK262" s="53">
        <v>-68825652</v>
      </c>
      <c r="AL262" s="16" t="s">
        <v>42320</v>
      </c>
      <c r="AM262" s="17" t="s">
        <v>9098</v>
      </c>
      <c r="AN262" s="53">
        <v>0</v>
      </c>
      <c r="AO262" s="53">
        <v>-55794733</v>
      </c>
      <c r="AP262" s="53">
        <v>-55794733</v>
      </c>
      <c r="AQ262" s="16" t="s">
        <v>42321</v>
      </c>
      <c r="AR262" s="17"/>
      <c r="AS262" s="53">
        <v>0</v>
      </c>
      <c r="AT262" s="53">
        <v>-137884958</v>
      </c>
      <c r="AU262" s="53">
        <v>-137884958</v>
      </c>
      <c r="AV262" s="16" t="s">
        <v>42322</v>
      </c>
      <c r="AW262" s="17"/>
      <c r="AX262" s="53">
        <v>0</v>
      </c>
      <c r="AY262" s="53">
        <v>-8842283</v>
      </c>
      <c r="AZ262" s="53">
        <v>-8842283</v>
      </c>
      <c r="BA262" s="16" t="s">
        <v>42323</v>
      </c>
      <c r="BB262" s="17"/>
      <c r="BC262" s="53">
        <v>0</v>
      </c>
      <c r="BD262" s="53">
        <v>-6713366</v>
      </c>
      <c r="BE262" s="53">
        <v>-6713366</v>
      </c>
      <c r="BF262" s="16" t="s">
        <v>42324</v>
      </c>
      <c r="BG262" s="17"/>
      <c r="BH262" s="53">
        <v>0</v>
      </c>
      <c r="BI262" s="53">
        <v>-296772142</v>
      </c>
      <c r="BJ262" s="53">
        <v>-296772142</v>
      </c>
      <c r="BK262" s="16" t="s">
        <v>42325</v>
      </c>
      <c r="BL262" s="17"/>
      <c r="BM262" s="53">
        <v>0</v>
      </c>
      <c r="BN262" s="53">
        <v>-302378167</v>
      </c>
      <c r="BO262" s="53">
        <v>-302378167</v>
      </c>
      <c r="BP262" s="16" t="s">
        <v>42326</v>
      </c>
      <c r="BQ262" s="17"/>
      <c r="BR262" s="53">
        <v>0</v>
      </c>
      <c r="BS262" s="53">
        <v>-10773987</v>
      </c>
      <c r="BT262" s="53">
        <v>-10773987</v>
      </c>
      <c r="BU262" s="16" t="s">
        <v>42327</v>
      </c>
      <c r="BV262" s="17"/>
      <c r="BW262" s="53">
        <v>0</v>
      </c>
      <c r="BX262" s="53">
        <v>-35448395</v>
      </c>
      <c r="BY262" s="53">
        <v>-35448395</v>
      </c>
      <c r="BZ262" s="16" t="s">
        <v>42328</v>
      </c>
      <c r="CA262" s="17"/>
      <c r="CB262" s="53">
        <v>0</v>
      </c>
      <c r="CC262" s="53">
        <v>-77223707</v>
      </c>
      <c r="CD262" s="53">
        <v>-77223707</v>
      </c>
      <c r="CE262" s="16" t="s">
        <v>42329</v>
      </c>
      <c r="CF262" s="17"/>
      <c r="CG262" s="53">
        <v>0</v>
      </c>
      <c r="CH262" s="53">
        <v>-23585514</v>
      </c>
      <c r="CI262" s="53">
        <v>-23585514</v>
      </c>
      <c r="CJ262" s="16" t="s">
        <v>42330</v>
      </c>
      <c r="CK262" s="17"/>
      <c r="CL262" s="53">
        <v>0</v>
      </c>
      <c r="CM262" s="53">
        <v>-105391735</v>
      </c>
      <c r="CN262" s="53">
        <v>-105391735</v>
      </c>
      <c r="CO262" s="16" t="s">
        <v>42331</v>
      </c>
      <c r="CP262" s="17"/>
      <c r="CQ262" s="53">
        <v>0</v>
      </c>
      <c r="CR262" s="53">
        <v>-2344168</v>
      </c>
      <c r="CS262" s="53">
        <v>-2344168</v>
      </c>
      <c r="CT262" s="16" t="s">
        <v>42332</v>
      </c>
      <c r="CU262" s="17"/>
      <c r="CV262" s="53">
        <v>0</v>
      </c>
      <c r="CW262" s="53">
        <v>-75597391</v>
      </c>
      <c r="CX262" s="53">
        <v>-75597391</v>
      </c>
      <c r="CY262" s="16" t="s">
        <v>42333</v>
      </c>
      <c r="CZ262" s="17"/>
      <c r="DA262" s="53">
        <v>0</v>
      </c>
      <c r="DB262" s="53">
        <v>-46834899</v>
      </c>
      <c r="DC262" s="53">
        <v>-46834899</v>
      </c>
      <c r="DD262" s="53" t="s">
        <v>42334</v>
      </c>
      <c r="DE262" s="53"/>
      <c r="DF262" s="53">
        <v>0</v>
      </c>
      <c r="DG262" s="53">
        <v>0</v>
      </c>
      <c r="DH262" s="53">
        <v>0</v>
      </c>
      <c r="DI262" s="16" t="s">
        <v>42335</v>
      </c>
      <c r="DJ262" s="17"/>
      <c r="DK262" s="53">
        <v>0</v>
      </c>
      <c r="DL262" s="53">
        <v>-24497735</v>
      </c>
      <c r="DM262" s="53">
        <v>-24497735</v>
      </c>
      <c r="DN262" s="16" t="s">
        <v>42336</v>
      </c>
      <c r="DO262" s="17"/>
      <c r="DP262" s="53">
        <v>0</v>
      </c>
      <c r="DQ262" s="53">
        <v>-125958337</v>
      </c>
      <c r="DR262" s="53">
        <v>-125958337</v>
      </c>
      <c r="DS262" s="16" t="s">
        <v>42337</v>
      </c>
      <c r="DT262" s="17"/>
      <c r="DU262" s="53">
        <v>0</v>
      </c>
      <c r="DV262" s="53">
        <v>0</v>
      </c>
      <c r="DW262" s="53">
        <v>0</v>
      </c>
      <c r="DX262" s="16" t="s">
        <v>42338</v>
      </c>
      <c r="DY262" s="17"/>
      <c r="DZ262" s="53">
        <v>0</v>
      </c>
      <c r="EA262" s="53">
        <v>0</v>
      </c>
      <c r="EB262" s="53">
        <v>0</v>
      </c>
      <c r="EC262" s="16" t="s">
        <v>42339</v>
      </c>
      <c r="ED262" s="17"/>
      <c r="EE262" s="53">
        <v>0</v>
      </c>
      <c r="EF262" s="53">
        <v>-2477</v>
      </c>
      <c r="EG262" s="53">
        <v>-2477</v>
      </c>
      <c r="EH262" s="16" t="s">
        <v>42340</v>
      </c>
      <c r="EI262" s="16"/>
      <c r="EJ262" s="16">
        <v>0</v>
      </c>
      <c r="EK262" s="16">
        <v>-157411301</v>
      </c>
      <c r="EL262" s="16">
        <v>-157411301</v>
      </c>
      <c r="EM262" s="16" t="s">
        <v>42341</v>
      </c>
      <c r="EN262" s="17"/>
      <c r="EO262" s="53">
        <v>0</v>
      </c>
      <c r="EP262" s="53">
        <v>0</v>
      </c>
      <c r="EQ262" s="53">
        <v>0</v>
      </c>
      <c r="ER262" s="16" t="s">
        <v>42342</v>
      </c>
      <c r="ET262" s="17">
        <v>0</v>
      </c>
      <c r="EU262" s="17">
        <v>0</v>
      </c>
      <c r="EV262" s="17">
        <v>0</v>
      </c>
      <c r="EW262" s="17" t="s">
        <v>42343</v>
      </c>
      <c r="EY262" s="17">
        <v>0</v>
      </c>
      <c r="EZ262" s="17">
        <v>0</v>
      </c>
      <c r="FA262" s="17">
        <v>0</v>
      </c>
      <c r="FB262" s="17" t="s">
        <v>42344</v>
      </c>
      <c r="FD262" s="17">
        <v>0</v>
      </c>
      <c r="FE262" s="17">
        <v>0</v>
      </c>
      <c r="FF262" s="17">
        <v>0</v>
      </c>
      <c r="FH262" s="17">
        <v>0</v>
      </c>
      <c r="FI262" s="17">
        <v>-4686049180</v>
      </c>
      <c r="FJ262" s="17">
        <v>-4686049180</v>
      </c>
      <c r="FL262" s="17">
        <v>0</v>
      </c>
      <c r="FM262" s="17">
        <v>0</v>
      </c>
      <c r="FN262" s="17">
        <v>0</v>
      </c>
    </row>
    <row r="263" spans="1:170">
      <c r="A263" s="60">
        <v>64600000</v>
      </c>
      <c r="B263" s="61" t="s">
        <v>1762</v>
      </c>
      <c r="C263" s="129" t="s">
        <v>1763</v>
      </c>
      <c r="D263" s="8">
        <v>0</v>
      </c>
      <c r="E263" s="8">
        <v>0</v>
      </c>
      <c r="F263" s="53">
        <v>0</v>
      </c>
      <c r="G263" s="53"/>
      <c r="H263" s="53"/>
      <c r="I263" s="16"/>
      <c r="L263" s="20" t="s">
        <v>208</v>
      </c>
      <c r="M263" s="17" t="s">
        <v>49155</v>
      </c>
      <c r="N263" s="17" t="s">
        <v>9099</v>
      </c>
      <c r="O263" s="53">
        <v>0</v>
      </c>
      <c r="P263" s="25">
        <v>0</v>
      </c>
      <c r="Q263" s="53">
        <v>0</v>
      </c>
      <c r="R263" s="16" t="s">
        <v>49156</v>
      </c>
      <c r="S263" s="17" t="s">
        <v>9100</v>
      </c>
      <c r="T263" s="53">
        <v>0</v>
      </c>
      <c r="U263" s="25">
        <v>0</v>
      </c>
      <c r="V263" s="53">
        <v>0</v>
      </c>
      <c r="W263" s="16" t="s">
        <v>49157</v>
      </c>
      <c r="X263" s="17" t="s">
        <v>9101</v>
      </c>
      <c r="Y263" s="53">
        <v>0</v>
      </c>
      <c r="Z263" s="53">
        <v>0</v>
      </c>
      <c r="AA263" s="53">
        <v>0</v>
      </c>
      <c r="AB263" s="16" t="s">
        <v>49158</v>
      </c>
      <c r="AC263" s="17" t="s">
        <v>9102</v>
      </c>
      <c r="AD263" s="53">
        <v>0</v>
      </c>
      <c r="AE263" s="53">
        <v>0</v>
      </c>
      <c r="AF263" s="53">
        <v>0</v>
      </c>
      <c r="AG263" s="16" t="s">
        <v>49159</v>
      </c>
      <c r="AH263" s="17" t="s">
        <v>9103</v>
      </c>
      <c r="AI263" s="53">
        <v>0</v>
      </c>
      <c r="AJ263" s="53">
        <v>0</v>
      </c>
      <c r="AK263" s="53">
        <v>0</v>
      </c>
      <c r="AL263" s="16" t="s">
        <v>49160</v>
      </c>
      <c r="AM263" s="17" t="s">
        <v>9104</v>
      </c>
      <c r="AN263" s="53">
        <v>0</v>
      </c>
      <c r="AO263" s="53">
        <v>0</v>
      </c>
      <c r="AP263" s="53">
        <v>0</v>
      </c>
      <c r="AQ263" s="16" t="s">
        <v>49161</v>
      </c>
      <c r="AR263" s="17" t="s">
        <v>9105</v>
      </c>
      <c r="AS263" s="53">
        <v>0</v>
      </c>
      <c r="AT263" s="53">
        <v>0</v>
      </c>
      <c r="AU263" s="53">
        <v>0</v>
      </c>
      <c r="AV263" s="16" t="s">
        <v>49162</v>
      </c>
      <c r="AW263" s="17" t="s">
        <v>9106</v>
      </c>
      <c r="AX263" s="53">
        <v>0</v>
      </c>
      <c r="AY263" s="53">
        <v>0</v>
      </c>
      <c r="AZ263" s="53">
        <v>0</v>
      </c>
      <c r="BA263" s="16" t="s">
        <v>49163</v>
      </c>
      <c r="BB263" s="17" t="s">
        <v>9107</v>
      </c>
      <c r="BC263" s="53">
        <v>0</v>
      </c>
      <c r="BD263" s="53">
        <v>0</v>
      </c>
      <c r="BE263" s="53">
        <v>0</v>
      </c>
      <c r="BF263" s="16" t="s">
        <v>49164</v>
      </c>
      <c r="BG263" s="17" t="s">
        <v>9108</v>
      </c>
      <c r="BH263" s="53">
        <v>0</v>
      </c>
      <c r="BI263" s="53">
        <v>0</v>
      </c>
      <c r="BJ263" s="53">
        <v>0</v>
      </c>
      <c r="BK263" s="16" t="s">
        <v>49165</v>
      </c>
      <c r="BL263" s="17" t="s">
        <v>9109</v>
      </c>
      <c r="BM263" s="53">
        <v>0</v>
      </c>
      <c r="BN263" s="53">
        <v>0</v>
      </c>
      <c r="BO263" s="53">
        <v>0</v>
      </c>
      <c r="BP263" s="16" t="s">
        <v>49166</v>
      </c>
      <c r="BQ263" s="17" t="s">
        <v>9110</v>
      </c>
      <c r="BR263" s="53">
        <v>0</v>
      </c>
      <c r="BS263" s="53">
        <v>0</v>
      </c>
      <c r="BT263" s="53">
        <v>0</v>
      </c>
      <c r="BU263" s="16" t="s">
        <v>49167</v>
      </c>
      <c r="BV263" s="17" t="s">
        <v>9111</v>
      </c>
      <c r="BW263" s="53">
        <v>0</v>
      </c>
      <c r="BX263" s="53">
        <v>0</v>
      </c>
      <c r="BY263" s="53">
        <v>0</v>
      </c>
      <c r="BZ263" s="16" t="s">
        <v>49168</v>
      </c>
      <c r="CA263" s="17" t="s">
        <v>9112</v>
      </c>
      <c r="CB263" s="53">
        <v>0</v>
      </c>
      <c r="CC263" s="53">
        <v>0</v>
      </c>
      <c r="CD263" s="53">
        <v>0</v>
      </c>
      <c r="CE263" s="16" t="s">
        <v>49169</v>
      </c>
      <c r="CF263" s="17" t="s">
        <v>9113</v>
      </c>
      <c r="CG263" s="53">
        <v>0</v>
      </c>
      <c r="CH263" s="53">
        <v>0</v>
      </c>
      <c r="CI263" s="53">
        <v>0</v>
      </c>
      <c r="CJ263" s="16" t="s">
        <v>49170</v>
      </c>
      <c r="CK263" s="17" t="s">
        <v>9114</v>
      </c>
      <c r="CL263" s="53">
        <v>0</v>
      </c>
      <c r="CM263" s="53">
        <v>0</v>
      </c>
      <c r="CN263" s="53">
        <v>0</v>
      </c>
      <c r="CO263" s="16" t="s">
        <v>49171</v>
      </c>
      <c r="CP263" s="17" t="s">
        <v>9115</v>
      </c>
      <c r="CQ263" s="53">
        <v>0</v>
      </c>
      <c r="CR263" s="53">
        <v>0</v>
      </c>
      <c r="CS263" s="53">
        <v>0</v>
      </c>
      <c r="CT263" s="16" t="s">
        <v>49172</v>
      </c>
      <c r="CU263" s="17" t="s">
        <v>9116</v>
      </c>
      <c r="CV263" s="53">
        <v>0</v>
      </c>
      <c r="CW263" s="53">
        <v>0</v>
      </c>
      <c r="CX263" s="53">
        <v>0</v>
      </c>
      <c r="CY263" s="16" t="s">
        <v>49173</v>
      </c>
      <c r="CZ263" s="17" t="s">
        <v>9117</v>
      </c>
      <c r="DA263" s="53">
        <v>0</v>
      </c>
      <c r="DB263" s="53">
        <v>0</v>
      </c>
      <c r="DC263" s="53">
        <v>0</v>
      </c>
      <c r="DD263" s="53" t="s">
        <v>49174</v>
      </c>
      <c r="DE263" s="53" t="s">
        <v>9118</v>
      </c>
      <c r="DF263" s="53">
        <v>0</v>
      </c>
      <c r="DG263" s="53">
        <v>0</v>
      </c>
      <c r="DH263" s="53">
        <v>0</v>
      </c>
      <c r="DI263" s="16" t="s">
        <v>49175</v>
      </c>
      <c r="DJ263" s="17" t="s">
        <v>9119</v>
      </c>
      <c r="DK263" s="53">
        <v>0</v>
      </c>
      <c r="DL263" s="53">
        <v>0</v>
      </c>
      <c r="DM263" s="53">
        <v>0</v>
      </c>
      <c r="DN263" s="16" t="s">
        <v>49176</v>
      </c>
      <c r="DO263" s="17" t="s">
        <v>9120</v>
      </c>
      <c r="DP263" s="53">
        <v>0</v>
      </c>
      <c r="DQ263" s="53">
        <v>0</v>
      </c>
      <c r="DR263" s="53">
        <v>0</v>
      </c>
      <c r="DS263" s="16" t="s">
        <v>49177</v>
      </c>
      <c r="DT263" s="17" t="s">
        <v>9121</v>
      </c>
      <c r="DU263" s="53">
        <v>0</v>
      </c>
      <c r="DV263" s="53">
        <v>0</v>
      </c>
      <c r="DW263" s="53">
        <v>0</v>
      </c>
      <c r="DX263" s="16" t="s">
        <v>49178</v>
      </c>
      <c r="DY263" s="17" t="s">
        <v>9122</v>
      </c>
      <c r="DZ263" s="53">
        <v>0</v>
      </c>
      <c r="EA263" s="53">
        <v>0</v>
      </c>
      <c r="EB263" s="53">
        <v>0</v>
      </c>
      <c r="EC263" s="16" t="s">
        <v>49179</v>
      </c>
      <c r="ED263" s="17" t="s">
        <v>9123</v>
      </c>
      <c r="EE263" s="53">
        <v>0</v>
      </c>
      <c r="EF263" s="53">
        <v>0</v>
      </c>
      <c r="EG263" s="53">
        <v>0</v>
      </c>
      <c r="EH263" s="16" t="s">
        <v>49180</v>
      </c>
      <c r="EI263" s="16" t="s">
        <v>9124</v>
      </c>
      <c r="EJ263" s="16">
        <v>0</v>
      </c>
      <c r="EK263" s="16">
        <v>0</v>
      </c>
      <c r="EL263" s="16">
        <v>0</v>
      </c>
      <c r="EM263" s="16" t="s">
        <v>49181</v>
      </c>
      <c r="EN263" s="17" t="s">
        <v>9125</v>
      </c>
      <c r="EO263" s="53">
        <v>0</v>
      </c>
      <c r="EP263" s="53">
        <v>0</v>
      </c>
      <c r="EQ263" s="53">
        <v>0</v>
      </c>
      <c r="ER263" s="16" t="s">
        <v>49182</v>
      </c>
      <c r="ES263" s="17" t="s">
        <v>9126</v>
      </c>
      <c r="ET263" s="17">
        <v>0</v>
      </c>
      <c r="EU263" s="17">
        <v>0</v>
      </c>
      <c r="EV263" s="17">
        <v>0</v>
      </c>
      <c r="EW263" s="17" t="s">
        <v>49183</v>
      </c>
      <c r="EX263" s="17" t="s">
        <v>9127</v>
      </c>
      <c r="EY263" s="17">
        <v>0</v>
      </c>
      <c r="EZ263" s="17">
        <v>0</v>
      </c>
      <c r="FA263" s="17">
        <v>0</v>
      </c>
      <c r="FB263" s="17" t="s">
        <v>49184</v>
      </c>
      <c r="FC263" s="17" t="s">
        <v>9128</v>
      </c>
      <c r="FD263" s="17">
        <v>0</v>
      </c>
      <c r="FE263" s="17">
        <v>0</v>
      </c>
      <c r="FF263" s="17">
        <v>0</v>
      </c>
      <c r="FH263" s="17">
        <v>0</v>
      </c>
      <c r="FI263" s="17">
        <v>0</v>
      </c>
      <c r="FJ263" s="17">
        <v>0</v>
      </c>
      <c r="FL263" s="17">
        <v>0</v>
      </c>
      <c r="FM263" s="17">
        <v>0</v>
      </c>
      <c r="FN263" s="17">
        <v>0</v>
      </c>
    </row>
    <row r="264" spans="1:170">
      <c r="A264" s="60">
        <v>64600001</v>
      </c>
      <c r="B264" s="61" t="s">
        <v>1762</v>
      </c>
      <c r="C264" s="129" t="s">
        <v>1764</v>
      </c>
      <c r="D264" s="8">
        <v>124512426</v>
      </c>
      <c r="E264" s="8">
        <v>4475051862</v>
      </c>
      <c r="F264" s="53">
        <v>4599564288</v>
      </c>
      <c r="G264" s="53"/>
      <c r="H264" s="53"/>
      <c r="I264" s="16"/>
      <c r="L264" s="20" t="s">
        <v>1478</v>
      </c>
      <c r="M264" s="17" t="s">
        <v>49185</v>
      </c>
      <c r="N264" s="17" t="s">
        <v>9129</v>
      </c>
      <c r="O264" s="53">
        <v>44027793</v>
      </c>
      <c r="P264" s="25">
        <v>252074703</v>
      </c>
      <c r="Q264" s="53">
        <v>296102496</v>
      </c>
      <c r="R264" s="16" t="s">
        <v>49186</v>
      </c>
      <c r="S264" s="17" t="s">
        <v>9130</v>
      </c>
      <c r="T264" s="53">
        <v>2353309</v>
      </c>
      <c r="U264" s="25">
        <v>199354166</v>
      </c>
      <c r="V264" s="53">
        <v>201707475</v>
      </c>
      <c r="W264" s="16" t="s">
        <v>49187</v>
      </c>
      <c r="X264" s="17" t="s">
        <v>9131</v>
      </c>
      <c r="Y264" s="53">
        <v>-5480083</v>
      </c>
      <c r="Z264" s="53">
        <v>212312220</v>
      </c>
      <c r="AA264" s="53">
        <v>206832137</v>
      </c>
      <c r="AB264" s="16" t="s">
        <v>49188</v>
      </c>
      <c r="AC264" s="17" t="s">
        <v>9132</v>
      </c>
      <c r="AD264" s="53">
        <v>18457520</v>
      </c>
      <c r="AE264" s="53">
        <v>155977112</v>
      </c>
      <c r="AF264" s="53">
        <v>174434632</v>
      </c>
      <c r="AG264" s="16" t="s">
        <v>49189</v>
      </c>
      <c r="AH264" s="17" t="s">
        <v>9133</v>
      </c>
      <c r="AI264" s="53">
        <v>1699135</v>
      </c>
      <c r="AJ264" s="53">
        <v>109389962</v>
      </c>
      <c r="AK264" s="53">
        <v>111089097</v>
      </c>
      <c r="AL264" s="16" t="s">
        <v>49190</v>
      </c>
      <c r="AM264" s="17" t="s">
        <v>9134</v>
      </c>
      <c r="AN264" s="53">
        <v>593820</v>
      </c>
      <c r="AO264" s="53">
        <v>117667682</v>
      </c>
      <c r="AP264" s="53">
        <v>118261502</v>
      </c>
      <c r="AQ264" s="16" t="s">
        <v>49191</v>
      </c>
      <c r="AR264" s="17" t="s">
        <v>9135</v>
      </c>
      <c r="AS264" s="53">
        <v>912395</v>
      </c>
      <c r="AT264" s="53">
        <v>117805604</v>
      </c>
      <c r="AU264" s="53">
        <v>118717999</v>
      </c>
      <c r="AV264" s="16" t="s">
        <v>49192</v>
      </c>
      <c r="AW264" s="17" t="s">
        <v>9136</v>
      </c>
      <c r="AX264" s="53">
        <v>-1268525</v>
      </c>
      <c r="AY264" s="53">
        <v>58989713</v>
      </c>
      <c r="AZ264" s="53">
        <v>57721188</v>
      </c>
      <c r="BA264" s="16" t="s">
        <v>49193</v>
      </c>
      <c r="BB264" s="17" t="s">
        <v>9137</v>
      </c>
      <c r="BC264" s="53">
        <v>1642657</v>
      </c>
      <c r="BD264" s="53">
        <v>95735936</v>
      </c>
      <c r="BE264" s="53">
        <v>97378593</v>
      </c>
      <c r="BF264" s="16" t="s">
        <v>49194</v>
      </c>
      <c r="BG264" s="17" t="s">
        <v>9138</v>
      </c>
      <c r="BH264" s="53">
        <v>16501199</v>
      </c>
      <c r="BI264" s="53">
        <v>667036592</v>
      </c>
      <c r="BJ264" s="53">
        <v>683537791</v>
      </c>
      <c r="BK264" s="16" t="s">
        <v>49195</v>
      </c>
      <c r="BL264" s="17" t="s">
        <v>9139</v>
      </c>
      <c r="BM264" s="53">
        <v>13443335</v>
      </c>
      <c r="BN264" s="53">
        <v>680321578</v>
      </c>
      <c r="BO264" s="53">
        <v>693764913</v>
      </c>
      <c r="BP264" s="16" t="s">
        <v>49196</v>
      </c>
      <c r="BQ264" s="17" t="s">
        <v>9140</v>
      </c>
      <c r="BR264" s="53">
        <v>14900754</v>
      </c>
      <c r="BS264" s="53">
        <v>488668493</v>
      </c>
      <c r="BT264" s="53">
        <v>503569247</v>
      </c>
      <c r="BU264" s="16" t="s">
        <v>49197</v>
      </c>
      <c r="BV264" s="17" t="s">
        <v>9141</v>
      </c>
      <c r="BW264" s="53">
        <v>57250</v>
      </c>
      <c r="BX264" s="53">
        <v>7712278</v>
      </c>
      <c r="BY264" s="53">
        <v>7769528</v>
      </c>
      <c r="BZ264" s="16" t="s">
        <v>49198</v>
      </c>
      <c r="CA264" s="17" t="s">
        <v>9142</v>
      </c>
      <c r="CB264" s="53">
        <v>682342</v>
      </c>
      <c r="CC264" s="53">
        <v>277573176</v>
      </c>
      <c r="CD264" s="53">
        <v>278255518</v>
      </c>
      <c r="CE264" s="16" t="s">
        <v>49199</v>
      </c>
      <c r="CF264" s="17" t="s">
        <v>9143</v>
      </c>
      <c r="CG264" s="53">
        <v>11617219</v>
      </c>
      <c r="CH264" s="53">
        <v>236621593</v>
      </c>
      <c r="CI264" s="53">
        <v>248238812</v>
      </c>
      <c r="CJ264" s="16" t="s">
        <v>49200</v>
      </c>
      <c r="CK264" s="17" t="s">
        <v>9144</v>
      </c>
      <c r="CL264" s="53">
        <v>-1666184</v>
      </c>
      <c r="CM264" s="53">
        <v>96760191</v>
      </c>
      <c r="CN264" s="53">
        <v>95094007</v>
      </c>
      <c r="CO264" s="16" t="s">
        <v>49201</v>
      </c>
      <c r="CP264" s="17" t="s">
        <v>9145</v>
      </c>
      <c r="CQ264" s="53">
        <v>27595</v>
      </c>
      <c r="CR264" s="53">
        <v>5938122</v>
      </c>
      <c r="CS264" s="53">
        <v>5965717</v>
      </c>
      <c r="CT264" s="16" t="s">
        <v>49202</v>
      </c>
      <c r="CU264" s="17" t="s">
        <v>9146</v>
      </c>
      <c r="CV264" s="53">
        <v>-185960</v>
      </c>
      <c r="CW264" s="53">
        <v>155230457</v>
      </c>
      <c r="CX264" s="53">
        <v>155044497</v>
      </c>
      <c r="CY264" s="16" t="s">
        <v>49203</v>
      </c>
      <c r="CZ264" s="17" t="s">
        <v>9147</v>
      </c>
      <c r="DA264" s="53">
        <v>4394159</v>
      </c>
      <c r="DB264" s="53">
        <v>57959166</v>
      </c>
      <c r="DC264" s="53">
        <v>62353325</v>
      </c>
      <c r="DD264" s="53" t="s">
        <v>49204</v>
      </c>
      <c r="DE264" s="53" t="s">
        <v>9148</v>
      </c>
      <c r="DF264" s="53">
        <v>0</v>
      </c>
      <c r="DG264" s="53">
        <v>0</v>
      </c>
      <c r="DH264" s="53">
        <v>0</v>
      </c>
      <c r="DI264" s="16" t="s">
        <v>49205</v>
      </c>
      <c r="DJ264" s="17" t="s">
        <v>9149</v>
      </c>
      <c r="DK264" s="53">
        <v>264690</v>
      </c>
      <c r="DL264" s="53">
        <v>12052994</v>
      </c>
      <c r="DM264" s="53">
        <v>12317684</v>
      </c>
      <c r="DN264" s="16" t="s">
        <v>49206</v>
      </c>
      <c r="DO264" s="17" t="s">
        <v>9150</v>
      </c>
      <c r="DP264" s="53">
        <v>3353600</v>
      </c>
      <c r="DQ264" s="53">
        <v>185796541</v>
      </c>
      <c r="DR264" s="53">
        <v>189150141</v>
      </c>
      <c r="DS264" s="16" t="s">
        <v>49207</v>
      </c>
      <c r="DT264" s="17" t="s">
        <v>9151</v>
      </c>
      <c r="DU264" s="53">
        <v>0</v>
      </c>
      <c r="DV264" s="53">
        <v>0</v>
      </c>
      <c r="DW264" s="53">
        <v>0</v>
      </c>
      <c r="DX264" s="16" t="s">
        <v>49208</v>
      </c>
      <c r="DY264" s="17" t="s">
        <v>9152</v>
      </c>
      <c r="DZ264" s="53">
        <v>0</v>
      </c>
      <c r="EA264" s="53">
        <v>0</v>
      </c>
      <c r="EB264" s="53">
        <v>0</v>
      </c>
      <c r="EC264" s="16" t="s">
        <v>49209</v>
      </c>
      <c r="ED264" s="17" t="s">
        <v>9153</v>
      </c>
      <c r="EE264" s="53">
        <v>-182806</v>
      </c>
      <c r="EF264" s="53">
        <v>17018449</v>
      </c>
      <c r="EG264" s="53">
        <v>16835643</v>
      </c>
      <c r="EH264" s="16" t="s">
        <v>49210</v>
      </c>
      <c r="EI264" s="16" t="s">
        <v>9154</v>
      </c>
      <c r="EJ264" s="16">
        <v>-1632788</v>
      </c>
      <c r="EK264" s="16">
        <v>267055134</v>
      </c>
      <c r="EL264" s="16">
        <v>265422346</v>
      </c>
      <c r="EM264" s="16" t="s">
        <v>49211</v>
      </c>
      <c r="EN264" s="17" t="s">
        <v>9155</v>
      </c>
      <c r="EO264" s="53">
        <v>0</v>
      </c>
      <c r="EP264" s="53">
        <v>0</v>
      </c>
      <c r="EQ264" s="53">
        <v>0</v>
      </c>
      <c r="ER264" s="16" t="s">
        <v>49212</v>
      </c>
      <c r="ES264" s="17" t="s">
        <v>9156</v>
      </c>
      <c r="ET264" s="17">
        <v>0</v>
      </c>
      <c r="EU264" s="17">
        <v>0</v>
      </c>
      <c r="EV264" s="17">
        <v>0</v>
      </c>
      <c r="EW264" s="17" t="s">
        <v>49213</v>
      </c>
      <c r="EX264" s="17" t="s">
        <v>9157</v>
      </c>
      <c r="EY264" s="17">
        <v>0</v>
      </c>
      <c r="EZ264" s="17">
        <v>0</v>
      </c>
      <c r="FA264" s="17">
        <v>0</v>
      </c>
      <c r="FB264" s="17" t="s">
        <v>49214</v>
      </c>
      <c r="FC264" s="17" t="s">
        <v>9158</v>
      </c>
      <c r="FD264" s="17">
        <v>0</v>
      </c>
      <c r="FE264" s="17">
        <v>0</v>
      </c>
      <c r="FF264" s="17">
        <v>0</v>
      </c>
      <c r="FH264" s="17">
        <v>124512426</v>
      </c>
      <c r="FI264" s="17">
        <v>4475051862</v>
      </c>
      <c r="FJ264" s="17">
        <v>4599564288</v>
      </c>
      <c r="FL264" s="17">
        <v>0</v>
      </c>
      <c r="FM264" s="17">
        <v>0</v>
      </c>
      <c r="FN264" s="17">
        <v>0</v>
      </c>
    </row>
    <row r="265" spans="1:170">
      <c r="A265" s="60">
        <v>64600002</v>
      </c>
      <c r="B265" s="61" t="s">
        <v>1762</v>
      </c>
      <c r="C265" s="129" t="s">
        <v>1765</v>
      </c>
      <c r="D265" s="8">
        <v>3079391</v>
      </c>
      <c r="E265" s="8">
        <v>271923737</v>
      </c>
      <c r="F265" s="53">
        <v>275003128</v>
      </c>
      <c r="G265" s="53"/>
      <c r="H265" s="53"/>
      <c r="I265" s="16"/>
      <c r="L265" s="20" t="s">
        <v>1479</v>
      </c>
      <c r="M265" s="17" t="s">
        <v>49215</v>
      </c>
      <c r="N265" s="17" t="s">
        <v>9159</v>
      </c>
      <c r="O265" s="53">
        <v>-25688</v>
      </c>
      <c r="P265" s="25">
        <v>412287</v>
      </c>
      <c r="Q265" s="53">
        <v>386599</v>
      </c>
      <c r="R265" s="16" t="s">
        <v>49216</v>
      </c>
      <c r="S265" s="17" t="s">
        <v>9160</v>
      </c>
      <c r="T265" s="53">
        <v>44424</v>
      </c>
      <c r="U265" s="25">
        <v>3850583</v>
      </c>
      <c r="V265" s="53">
        <v>3895007</v>
      </c>
      <c r="W265" s="16" t="s">
        <v>49217</v>
      </c>
      <c r="X265" s="17" t="s">
        <v>9161</v>
      </c>
      <c r="Y265" s="53">
        <v>1478494</v>
      </c>
      <c r="Z265" s="53">
        <v>8123086</v>
      </c>
      <c r="AA265" s="53">
        <v>9601580</v>
      </c>
      <c r="AB265" s="16" t="s">
        <v>49218</v>
      </c>
      <c r="AC265" s="17" t="s">
        <v>9162</v>
      </c>
      <c r="AD265" s="53">
        <v>3731551</v>
      </c>
      <c r="AE265" s="53">
        <v>10284098</v>
      </c>
      <c r="AF265" s="53">
        <v>14015649</v>
      </c>
      <c r="AG265" s="16" t="s">
        <v>49219</v>
      </c>
      <c r="AH265" s="17" t="s">
        <v>9163</v>
      </c>
      <c r="AI265" s="53">
        <v>44247</v>
      </c>
      <c r="AJ265" s="53">
        <v>12502160</v>
      </c>
      <c r="AK265" s="53">
        <v>12546407</v>
      </c>
      <c r="AL265" s="16" t="s">
        <v>49220</v>
      </c>
      <c r="AM265" s="17" t="s">
        <v>9164</v>
      </c>
      <c r="AN265" s="53">
        <v>-130218</v>
      </c>
      <c r="AO265" s="53">
        <v>1542519</v>
      </c>
      <c r="AP265" s="53">
        <v>1412301</v>
      </c>
      <c r="AQ265" s="16" t="s">
        <v>49221</v>
      </c>
      <c r="AR265" s="17" t="s">
        <v>9165</v>
      </c>
      <c r="AS265" s="53">
        <v>-145549</v>
      </c>
      <c r="AT265" s="53">
        <v>2785931</v>
      </c>
      <c r="AU265" s="53">
        <v>2640382</v>
      </c>
      <c r="AV265" s="16" t="s">
        <v>49222</v>
      </c>
      <c r="AW265" s="17" t="s">
        <v>9166</v>
      </c>
      <c r="AX265" s="53">
        <v>-51743</v>
      </c>
      <c r="AY265" s="53">
        <v>1034344</v>
      </c>
      <c r="AZ265" s="53">
        <v>982601</v>
      </c>
      <c r="BA265" s="16" t="s">
        <v>49223</v>
      </c>
      <c r="BB265" s="17" t="s">
        <v>9167</v>
      </c>
      <c r="BC265" s="53">
        <v>139042</v>
      </c>
      <c r="BD265" s="53">
        <v>1926171</v>
      </c>
      <c r="BE265" s="53">
        <v>2065213</v>
      </c>
      <c r="BF265" s="16" t="s">
        <v>49224</v>
      </c>
      <c r="BG265" s="17" t="s">
        <v>9168</v>
      </c>
      <c r="BH265" s="53">
        <v>3185952</v>
      </c>
      <c r="BI265" s="53">
        <v>14686927</v>
      </c>
      <c r="BJ265" s="53">
        <v>17872879</v>
      </c>
      <c r="BK265" s="16" t="s">
        <v>49225</v>
      </c>
      <c r="BL265" s="17" t="s">
        <v>9169</v>
      </c>
      <c r="BM265" s="53">
        <v>-334832</v>
      </c>
      <c r="BN265" s="53">
        <v>18225174</v>
      </c>
      <c r="BO265" s="53">
        <v>17890342</v>
      </c>
      <c r="BP265" s="16" t="s">
        <v>49226</v>
      </c>
      <c r="BQ265" s="17" t="s">
        <v>9170</v>
      </c>
      <c r="BR265" s="53">
        <v>-352813</v>
      </c>
      <c r="BS265" s="53">
        <v>6340925</v>
      </c>
      <c r="BT265" s="53">
        <v>5988112</v>
      </c>
      <c r="BU265" s="16" t="s">
        <v>49227</v>
      </c>
      <c r="BV265" s="17" t="s">
        <v>9171</v>
      </c>
      <c r="BW265" s="53">
        <v>-74891</v>
      </c>
      <c r="BX265" s="53">
        <v>987227</v>
      </c>
      <c r="BY265" s="53">
        <v>912336</v>
      </c>
      <c r="BZ265" s="16" t="s">
        <v>49228</v>
      </c>
      <c r="CA265" s="17" t="s">
        <v>9172</v>
      </c>
      <c r="CB265" s="53">
        <v>-108548</v>
      </c>
      <c r="CC265" s="53">
        <v>12229754</v>
      </c>
      <c r="CD265" s="53">
        <v>12121206</v>
      </c>
      <c r="CE265" s="16" t="s">
        <v>49229</v>
      </c>
      <c r="CF265" s="17" t="s">
        <v>9173</v>
      </c>
      <c r="CG265" s="53">
        <v>-201469</v>
      </c>
      <c r="CH265" s="53">
        <v>10537991</v>
      </c>
      <c r="CI265" s="53">
        <v>10336522</v>
      </c>
      <c r="CJ265" s="16" t="s">
        <v>49230</v>
      </c>
      <c r="CK265" s="17" t="s">
        <v>9174</v>
      </c>
      <c r="CL265" s="53">
        <v>-1664</v>
      </c>
      <c r="CM265" s="53">
        <v>17791</v>
      </c>
      <c r="CN265" s="53">
        <v>16127</v>
      </c>
      <c r="CO265" s="16" t="s">
        <v>49231</v>
      </c>
      <c r="CP265" s="17" t="s">
        <v>9175</v>
      </c>
      <c r="CQ265" s="53">
        <v>-34319</v>
      </c>
      <c r="CR265" s="53">
        <v>346425</v>
      </c>
      <c r="CS265" s="53">
        <v>312106</v>
      </c>
      <c r="CT265" s="16" t="s">
        <v>49232</v>
      </c>
      <c r="CU265" s="17" t="s">
        <v>9176</v>
      </c>
      <c r="CV265" s="53">
        <v>2180183</v>
      </c>
      <c r="CW265" s="53">
        <v>14301750</v>
      </c>
      <c r="CX265" s="53">
        <v>16481933</v>
      </c>
      <c r="CY265" s="16" t="s">
        <v>49233</v>
      </c>
      <c r="CZ265" s="17" t="s">
        <v>9177</v>
      </c>
      <c r="DA265" s="53">
        <v>-173857</v>
      </c>
      <c r="DB265" s="53">
        <v>4361023</v>
      </c>
      <c r="DC265" s="53">
        <v>4187166</v>
      </c>
      <c r="DD265" s="53" t="s">
        <v>49234</v>
      </c>
      <c r="DE265" s="53" t="s">
        <v>9178</v>
      </c>
      <c r="DF265" s="53">
        <v>0</v>
      </c>
      <c r="DG265" s="53">
        <v>0</v>
      </c>
      <c r="DH265" s="53">
        <v>0</v>
      </c>
      <c r="DI265" s="16" t="s">
        <v>49235</v>
      </c>
      <c r="DJ265" s="17" t="s">
        <v>9179</v>
      </c>
      <c r="DK265" s="53">
        <v>-4204</v>
      </c>
      <c r="DL265" s="53">
        <v>35249</v>
      </c>
      <c r="DM265" s="53">
        <v>31045</v>
      </c>
      <c r="DN265" s="16" t="s">
        <v>49236</v>
      </c>
      <c r="DO265" s="17" t="s">
        <v>9180</v>
      </c>
      <c r="DP265" s="53">
        <v>-6030452</v>
      </c>
      <c r="DQ265" s="53">
        <v>144209770</v>
      </c>
      <c r="DR265" s="53">
        <v>138179318</v>
      </c>
      <c r="DS265" s="16" t="s">
        <v>49237</v>
      </c>
      <c r="DT265" s="17" t="s">
        <v>9181</v>
      </c>
      <c r="DU265" s="53">
        <v>0</v>
      </c>
      <c r="DV265" s="53">
        <v>1</v>
      </c>
      <c r="DW265" s="53">
        <v>1</v>
      </c>
      <c r="DX265" s="16" t="s">
        <v>49238</v>
      </c>
      <c r="DY265" s="17" t="s">
        <v>9182</v>
      </c>
      <c r="DZ265" s="53">
        <v>0</v>
      </c>
      <c r="EA265" s="53">
        <v>0</v>
      </c>
      <c r="EB265" s="53">
        <v>0</v>
      </c>
      <c r="EC265" s="16" t="s">
        <v>49239</v>
      </c>
      <c r="ED265" s="17" t="s">
        <v>9183</v>
      </c>
      <c r="EE265" s="53">
        <v>29172</v>
      </c>
      <c r="EF265" s="53">
        <v>405936</v>
      </c>
      <c r="EG265" s="53">
        <v>435108</v>
      </c>
      <c r="EH265" s="16" t="s">
        <v>49240</v>
      </c>
      <c r="EI265" s="16" t="s">
        <v>9184</v>
      </c>
      <c r="EJ265" s="16">
        <v>-83427</v>
      </c>
      <c r="EK265" s="16">
        <v>2776615</v>
      </c>
      <c r="EL265" s="16">
        <v>2693188</v>
      </c>
      <c r="EM265" s="16" t="s">
        <v>49241</v>
      </c>
      <c r="EN265" s="17" t="s">
        <v>9185</v>
      </c>
      <c r="EO265" s="53">
        <v>0</v>
      </c>
      <c r="EP265" s="53">
        <v>0</v>
      </c>
      <c r="EQ265" s="53">
        <v>0</v>
      </c>
      <c r="ER265" s="16" t="s">
        <v>49242</v>
      </c>
      <c r="ES265" s="17" t="s">
        <v>9186</v>
      </c>
      <c r="ET265" s="17">
        <v>0</v>
      </c>
      <c r="EU265" s="17">
        <v>0</v>
      </c>
      <c r="EV265" s="17">
        <v>0</v>
      </c>
      <c r="EW265" s="17" t="s">
        <v>49243</v>
      </c>
      <c r="EX265" s="17" t="s">
        <v>9187</v>
      </c>
      <c r="EY265" s="17">
        <v>0</v>
      </c>
      <c r="EZ265" s="17">
        <v>0</v>
      </c>
      <c r="FA265" s="17">
        <v>0</v>
      </c>
      <c r="FB265" s="17" t="s">
        <v>49244</v>
      </c>
      <c r="FC265" s="17" t="s">
        <v>9188</v>
      </c>
      <c r="FD265" s="17">
        <v>0</v>
      </c>
      <c r="FE265" s="17">
        <v>0</v>
      </c>
      <c r="FF265" s="17">
        <v>0</v>
      </c>
      <c r="FH265" s="17">
        <v>3079391</v>
      </c>
      <c r="FI265" s="17">
        <v>271923737</v>
      </c>
      <c r="FJ265" s="17">
        <v>275003128</v>
      </c>
      <c r="FL265" s="17">
        <v>0</v>
      </c>
      <c r="FM265" s="17">
        <v>0</v>
      </c>
      <c r="FN265" s="17">
        <v>0</v>
      </c>
    </row>
    <row r="266" spans="1:170">
      <c r="A266" s="60">
        <v>64600003</v>
      </c>
      <c r="B266" s="61" t="s">
        <v>1762</v>
      </c>
      <c r="C266" s="129" t="s">
        <v>1766</v>
      </c>
      <c r="D266" s="8">
        <v>0</v>
      </c>
      <c r="E266" s="8">
        <v>0</v>
      </c>
      <c r="F266" s="53">
        <v>0</v>
      </c>
      <c r="G266" s="53"/>
      <c r="H266" s="53"/>
      <c r="I266" s="16"/>
      <c r="L266" s="20" t="s">
        <v>1480</v>
      </c>
      <c r="M266" s="17" t="s">
        <v>49245</v>
      </c>
      <c r="N266" s="17" t="s">
        <v>9189</v>
      </c>
      <c r="O266" s="53">
        <v>0</v>
      </c>
      <c r="P266" s="25">
        <v>0</v>
      </c>
      <c r="Q266" s="53">
        <v>0</v>
      </c>
      <c r="R266" s="16" t="s">
        <v>49246</v>
      </c>
      <c r="S266" s="17" t="s">
        <v>9190</v>
      </c>
      <c r="T266" s="53">
        <v>0</v>
      </c>
      <c r="U266" s="25">
        <v>0</v>
      </c>
      <c r="V266" s="53">
        <v>0</v>
      </c>
      <c r="W266" s="16" t="s">
        <v>49247</v>
      </c>
      <c r="X266" s="17" t="s">
        <v>9191</v>
      </c>
      <c r="Y266" s="53">
        <v>0</v>
      </c>
      <c r="Z266" s="53">
        <v>0</v>
      </c>
      <c r="AA266" s="53">
        <v>0</v>
      </c>
      <c r="AB266" s="16" t="s">
        <v>49248</v>
      </c>
      <c r="AC266" s="17" t="s">
        <v>9192</v>
      </c>
      <c r="AD266" s="53">
        <v>0</v>
      </c>
      <c r="AE266" s="53">
        <v>0</v>
      </c>
      <c r="AF266" s="53">
        <v>0</v>
      </c>
      <c r="AG266" s="16" t="s">
        <v>49249</v>
      </c>
      <c r="AH266" s="17" t="s">
        <v>9193</v>
      </c>
      <c r="AI266" s="53">
        <v>0</v>
      </c>
      <c r="AJ266" s="53">
        <v>0</v>
      </c>
      <c r="AK266" s="53">
        <v>0</v>
      </c>
      <c r="AL266" s="16" t="s">
        <v>49250</v>
      </c>
      <c r="AM266" s="17" t="s">
        <v>9194</v>
      </c>
      <c r="AN266" s="53">
        <v>0</v>
      </c>
      <c r="AO266" s="53">
        <v>0</v>
      </c>
      <c r="AP266" s="53">
        <v>0</v>
      </c>
      <c r="AQ266" s="16" t="s">
        <v>49251</v>
      </c>
      <c r="AR266" s="17" t="s">
        <v>9195</v>
      </c>
      <c r="AS266" s="53">
        <v>0</v>
      </c>
      <c r="AT266" s="53">
        <v>0</v>
      </c>
      <c r="AU266" s="53">
        <v>0</v>
      </c>
      <c r="AV266" s="16" t="s">
        <v>49252</v>
      </c>
      <c r="AW266" s="17" t="s">
        <v>9196</v>
      </c>
      <c r="AX266" s="53">
        <v>0</v>
      </c>
      <c r="AY266" s="53">
        <v>0</v>
      </c>
      <c r="AZ266" s="53">
        <v>0</v>
      </c>
      <c r="BA266" s="16" t="s">
        <v>49253</v>
      </c>
      <c r="BB266" s="17" t="s">
        <v>9197</v>
      </c>
      <c r="BC266" s="53">
        <v>0</v>
      </c>
      <c r="BD266" s="53">
        <v>0</v>
      </c>
      <c r="BE266" s="53">
        <v>0</v>
      </c>
      <c r="BF266" s="16" t="s">
        <v>49254</v>
      </c>
      <c r="BG266" s="17" t="s">
        <v>9198</v>
      </c>
      <c r="BH266" s="53">
        <v>0</v>
      </c>
      <c r="BI266" s="53">
        <v>0</v>
      </c>
      <c r="BJ266" s="53">
        <v>0</v>
      </c>
      <c r="BK266" s="16" t="s">
        <v>49255</v>
      </c>
      <c r="BL266" s="17" t="s">
        <v>9199</v>
      </c>
      <c r="BM266" s="53">
        <v>0</v>
      </c>
      <c r="BN266" s="53">
        <v>0</v>
      </c>
      <c r="BO266" s="53">
        <v>0</v>
      </c>
      <c r="BP266" s="16" t="s">
        <v>49256</v>
      </c>
      <c r="BQ266" s="17" t="s">
        <v>9200</v>
      </c>
      <c r="BR266" s="53">
        <v>0</v>
      </c>
      <c r="BS266" s="53">
        <v>0</v>
      </c>
      <c r="BT266" s="53">
        <v>0</v>
      </c>
      <c r="BU266" s="16" t="s">
        <v>49257</v>
      </c>
      <c r="BV266" s="17" t="s">
        <v>9201</v>
      </c>
      <c r="BW266" s="53">
        <v>0</v>
      </c>
      <c r="BX266" s="53">
        <v>0</v>
      </c>
      <c r="BY266" s="53">
        <v>0</v>
      </c>
      <c r="BZ266" s="16" t="s">
        <v>49258</v>
      </c>
      <c r="CA266" s="17" t="s">
        <v>9202</v>
      </c>
      <c r="CB266" s="53">
        <v>0</v>
      </c>
      <c r="CC266" s="53">
        <v>0</v>
      </c>
      <c r="CD266" s="53">
        <v>0</v>
      </c>
      <c r="CE266" s="16" t="s">
        <v>49259</v>
      </c>
      <c r="CF266" s="17" t="s">
        <v>9203</v>
      </c>
      <c r="CG266" s="53">
        <v>0</v>
      </c>
      <c r="CH266" s="53">
        <v>0</v>
      </c>
      <c r="CI266" s="53">
        <v>0</v>
      </c>
      <c r="CJ266" s="16" t="s">
        <v>49260</v>
      </c>
      <c r="CK266" s="17" t="s">
        <v>9204</v>
      </c>
      <c r="CL266" s="53">
        <v>0</v>
      </c>
      <c r="CM266" s="53">
        <v>0</v>
      </c>
      <c r="CN266" s="53">
        <v>0</v>
      </c>
      <c r="CO266" s="16" t="s">
        <v>49261</v>
      </c>
      <c r="CP266" s="17" t="s">
        <v>9205</v>
      </c>
      <c r="CQ266" s="53">
        <v>0</v>
      </c>
      <c r="CR266" s="53">
        <v>0</v>
      </c>
      <c r="CS266" s="53">
        <v>0</v>
      </c>
      <c r="CT266" s="16" t="s">
        <v>49262</v>
      </c>
      <c r="CU266" s="17" t="s">
        <v>9206</v>
      </c>
      <c r="CV266" s="53">
        <v>0</v>
      </c>
      <c r="CW266" s="53">
        <v>0</v>
      </c>
      <c r="CX266" s="53">
        <v>0</v>
      </c>
      <c r="CY266" s="16" t="s">
        <v>49263</v>
      </c>
      <c r="CZ266" s="17" t="s">
        <v>9207</v>
      </c>
      <c r="DA266" s="53">
        <v>0</v>
      </c>
      <c r="DB266" s="53">
        <v>0</v>
      </c>
      <c r="DC266" s="53">
        <v>0</v>
      </c>
      <c r="DD266" s="53" t="s">
        <v>49264</v>
      </c>
      <c r="DE266" s="53" t="s">
        <v>9208</v>
      </c>
      <c r="DF266" s="53">
        <v>0</v>
      </c>
      <c r="DG266" s="53">
        <v>0</v>
      </c>
      <c r="DH266" s="53">
        <v>0</v>
      </c>
      <c r="DI266" s="16" t="s">
        <v>49265</v>
      </c>
      <c r="DJ266" s="17" t="s">
        <v>9209</v>
      </c>
      <c r="DK266" s="53">
        <v>0</v>
      </c>
      <c r="DL266" s="53">
        <v>0</v>
      </c>
      <c r="DM266" s="53">
        <v>0</v>
      </c>
      <c r="DN266" s="16" t="s">
        <v>49266</v>
      </c>
      <c r="DO266" s="17" t="s">
        <v>9210</v>
      </c>
      <c r="DP266" s="53">
        <v>0</v>
      </c>
      <c r="DQ266" s="53">
        <v>0</v>
      </c>
      <c r="DR266" s="53">
        <v>0</v>
      </c>
      <c r="DS266" s="16" t="s">
        <v>49267</v>
      </c>
      <c r="DT266" s="17" t="s">
        <v>9211</v>
      </c>
      <c r="DU266" s="53">
        <v>0</v>
      </c>
      <c r="DV266" s="53">
        <v>0</v>
      </c>
      <c r="DW266" s="53">
        <v>0</v>
      </c>
      <c r="DX266" s="16" t="s">
        <v>49268</v>
      </c>
      <c r="DY266" s="17" t="s">
        <v>9212</v>
      </c>
      <c r="DZ266" s="53">
        <v>0</v>
      </c>
      <c r="EA266" s="53">
        <v>0</v>
      </c>
      <c r="EB266" s="53">
        <v>0</v>
      </c>
      <c r="EC266" s="16" t="s">
        <v>49269</v>
      </c>
      <c r="ED266" s="17" t="s">
        <v>9213</v>
      </c>
      <c r="EE266" s="53">
        <v>0</v>
      </c>
      <c r="EF266" s="53">
        <v>0</v>
      </c>
      <c r="EG266" s="53">
        <v>0</v>
      </c>
      <c r="EH266" s="16" t="s">
        <v>49270</v>
      </c>
      <c r="EI266" s="16" t="s">
        <v>9214</v>
      </c>
      <c r="EJ266" s="16">
        <v>0</v>
      </c>
      <c r="EK266" s="16">
        <v>0</v>
      </c>
      <c r="EL266" s="16">
        <v>0</v>
      </c>
      <c r="EM266" s="16" t="s">
        <v>49271</v>
      </c>
      <c r="EN266" s="17" t="s">
        <v>9215</v>
      </c>
      <c r="EO266" s="53">
        <v>0</v>
      </c>
      <c r="EP266" s="53">
        <v>0</v>
      </c>
      <c r="EQ266" s="53">
        <v>0</v>
      </c>
      <c r="ER266" s="16" t="s">
        <v>49272</v>
      </c>
      <c r="ES266" s="17" t="s">
        <v>9216</v>
      </c>
      <c r="ET266" s="17">
        <v>0</v>
      </c>
      <c r="EU266" s="17">
        <v>0</v>
      </c>
      <c r="EV266" s="17">
        <v>0</v>
      </c>
      <c r="EW266" s="17" t="s">
        <v>49273</v>
      </c>
      <c r="EX266" s="17" t="s">
        <v>9217</v>
      </c>
      <c r="EY266" s="17">
        <v>0</v>
      </c>
      <c r="EZ266" s="17">
        <v>0</v>
      </c>
      <c r="FA266" s="17">
        <v>0</v>
      </c>
      <c r="FB266" s="17" t="s">
        <v>49274</v>
      </c>
      <c r="FC266" s="17" t="s">
        <v>9218</v>
      </c>
      <c r="FD266" s="17">
        <v>0</v>
      </c>
      <c r="FE266" s="17">
        <v>0</v>
      </c>
      <c r="FF266" s="17">
        <v>0</v>
      </c>
      <c r="FH266" s="17">
        <v>0</v>
      </c>
      <c r="FI266" s="17">
        <v>0</v>
      </c>
      <c r="FJ266" s="17">
        <v>0</v>
      </c>
      <c r="FL266" s="17">
        <v>0</v>
      </c>
      <c r="FM266" s="17">
        <v>0</v>
      </c>
      <c r="FN266" s="17">
        <v>0</v>
      </c>
    </row>
    <row r="267" spans="1:170">
      <c r="A267" s="60">
        <v>64600004</v>
      </c>
      <c r="B267" s="61" t="s">
        <v>1762</v>
      </c>
      <c r="C267" s="129" t="s">
        <v>1767</v>
      </c>
      <c r="D267" s="8">
        <v>0</v>
      </c>
      <c r="E267" s="8">
        <v>0</v>
      </c>
      <c r="F267" s="53">
        <v>0</v>
      </c>
      <c r="G267" s="53"/>
      <c r="H267" s="53"/>
      <c r="I267" s="16"/>
      <c r="L267" s="20" t="s">
        <v>1481</v>
      </c>
      <c r="M267" s="17" t="s">
        <v>49275</v>
      </c>
      <c r="N267" s="17" t="s">
        <v>9219</v>
      </c>
      <c r="O267" s="53">
        <v>0</v>
      </c>
      <c r="P267" s="25">
        <v>0</v>
      </c>
      <c r="Q267" s="53">
        <v>0</v>
      </c>
      <c r="R267" s="16" t="s">
        <v>49276</v>
      </c>
      <c r="S267" s="17" t="s">
        <v>9220</v>
      </c>
      <c r="T267" s="53">
        <v>0</v>
      </c>
      <c r="U267" s="25">
        <v>0</v>
      </c>
      <c r="V267" s="53">
        <v>0</v>
      </c>
      <c r="W267" s="16" t="s">
        <v>49277</v>
      </c>
      <c r="X267" s="17" t="s">
        <v>9221</v>
      </c>
      <c r="Y267" s="53">
        <v>0</v>
      </c>
      <c r="Z267" s="53">
        <v>0</v>
      </c>
      <c r="AA267" s="53">
        <v>0</v>
      </c>
      <c r="AB267" s="16" t="s">
        <v>49278</v>
      </c>
      <c r="AC267" s="17" t="s">
        <v>9222</v>
      </c>
      <c r="AD267" s="53">
        <v>0</v>
      </c>
      <c r="AE267" s="53">
        <v>0</v>
      </c>
      <c r="AF267" s="53">
        <v>0</v>
      </c>
      <c r="AG267" s="16" t="s">
        <v>49279</v>
      </c>
      <c r="AH267" s="17" t="s">
        <v>9223</v>
      </c>
      <c r="AI267" s="53">
        <v>0</v>
      </c>
      <c r="AJ267" s="53">
        <v>0</v>
      </c>
      <c r="AK267" s="53">
        <v>0</v>
      </c>
      <c r="AL267" s="16" t="s">
        <v>49280</v>
      </c>
      <c r="AM267" s="17" t="s">
        <v>9224</v>
      </c>
      <c r="AN267" s="53">
        <v>0</v>
      </c>
      <c r="AO267" s="53">
        <v>0</v>
      </c>
      <c r="AP267" s="53">
        <v>0</v>
      </c>
      <c r="AQ267" s="16" t="s">
        <v>49281</v>
      </c>
      <c r="AR267" s="17" t="s">
        <v>9225</v>
      </c>
      <c r="AS267" s="53">
        <v>0</v>
      </c>
      <c r="AT267" s="53">
        <v>0</v>
      </c>
      <c r="AU267" s="53">
        <v>0</v>
      </c>
      <c r="AV267" s="16" t="s">
        <v>49282</v>
      </c>
      <c r="AW267" s="17" t="s">
        <v>9226</v>
      </c>
      <c r="AX267" s="53">
        <v>0</v>
      </c>
      <c r="AY267" s="53">
        <v>0</v>
      </c>
      <c r="AZ267" s="53">
        <v>0</v>
      </c>
      <c r="BA267" s="16" t="s">
        <v>49283</v>
      </c>
      <c r="BB267" s="17" t="s">
        <v>9227</v>
      </c>
      <c r="BC267" s="53">
        <v>0</v>
      </c>
      <c r="BD267" s="53">
        <v>0</v>
      </c>
      <c r="BE267" s="53">
        <v>0</v>
      </c>
      <c r="BF267" s="16" t="s">
        <v>49284</v>
      </c>
      <c r="BG267" s="17" t="s">
        <v>9228</v>
      </c>
      <c r="BH267" s="53">
        <v>0</v>
      </c>
      <c r="BI267" s="53">
        <v>0</v>
      </c>
      <c r="BJ267" s="53">
        <v>0</v>
      </c>
      <c r="BK267" s="16" t="s">
        <v>49285</v>
      </c>
      <c r="BL267" s="17" t="s">
        <v>9229</v>
      </c>
      <c r="BM267" s="53">
        <v>0</v>
      </c>
      <c r="BN267" s="53">
        <v>0</v>
      </c>
      <c r="BO267" s="53">
        <v>0</v>
      </c>
      <c r="BP267" s="16" t="s">
        <v>49286</v>
      </c>
      <c r="BQ267" s="17" t="s">
        <v>9230</v>
      </c>
      <c r="BR267" s="53">
        <v>0</v>
      </c>
      <c r="BS267" s="53">
        <v>0</v>
      </c>
      <c r="BT267" s="53">
        <v>0</v>
      </c>
      <c r="BU267" s="16" t="s">
        <v>49287</v>
      </c>
      <c r="BV267" s="17" t="s">
        <v>9231</v>
      </c>
      <c r="BW267" s="53">
        <v>0</v>
      </c>
      <c r="BX267" s="53">
        <v>0</v>
      </c>
      <c r="BY267" s="53">
        <v>0</v>
      </c>
      <c r="BZ267" s="16" t="s">
        <v>49288</v>
      </c>
      <c r="CA267" s="17" t="s">
        <v>9232</v>
      </c>
      <c r="CB267" s="53">
        <v>0</v>
      </c>
      <c r="CC267" s="53">
        <v>0</v>
      </c>
      <c r="CD267" s="53">
        <v>0</v>
      </c>
      <c r="CE267" s="16" t="s">
        <v>49289</v>
      </c>
      <c r="CF267" s="17" t="s">
        <v>9233</v>
      </c>
      <c r="CG267" s="53">
        <v>0</v>
      </c>
      <c r="CH267" s="53">
        <v>0</v>
      </c>
      <c r="CI267" s="53">
        <v>0</v>
      </c>
      <c r="CJ267" s="16" t="s">
        <v>49290</v>
      </c>
      <c r="CK267" s="17" t="s">
        <v>9234</v>
      </c>
      <c r="CL267" s="53">
        <v>0</v>
      </c>
      <c r="CM267" s="53">
        <v>0</v>
      </c>
      <c r="CN267" s="53">
        <v>0</v>
      </c>
      <c r="CO267" s="16" t="s">
        <v>49291</v>
      </c>
      <c r="CP267" s="17" t="s">
        <v>9235</v>
      </c>
      <c r="CQ267" s="53">
        <v>0</v>
      </c>
      <c r="CR267" s="53">
        <v>0</v>
      </c>
      <c r="CS267" s="53">
        <v>0</v>
      </c>
      <c r="CT267" s="16" t="s">
        <v>49292</v>
      </c>
      <c r="CU267" s="17" t="s">
        <v>9236</v>
      </c>
      <c r="CV267" s="53">
        <v>0</v>
      </c>
      <c r="CW267" s="53">
        <v>0</v>
      </c>
      <c r="CX267" s="53">
        <v>0</v>
      </c>
      <c r="CY267" s="16" t="s">
        <v>49293</v>
      </c>
      <c r="CZ267" s="17" t="s">
        <v>9237</v>
      </c>
      <c r="DA267" s="53">
        <v>0</v>
      </c>
      <c r="DB267" s="53">
        <v>0</v>
      </c>
      <c r="DC267" s="53">
        <v>0</v>
      </c>
      <c r="DD267" s="53" t="s">
        <v>49294</v>
      </c>
      <c r="DE267" s="53" t="s">
        <v>9238</v>
      </c>
      <c r="DF267" s="53">
        <v>0</v>
      </c>
      <c r="DG267" s="53">
        <v>0</v>
      </c>
      <c r="DH267" s="53">
        <v>0</v>
      </c>
      <c r="DI267" s="16" t="s">
        <v>49295</v>
      </c>
      <c r="DJ267" s="17" t="s">
        <v>9239</v>
      </c>
      <c r="DK267" s="53">
        <v>0</v>
      </c>
      <c r="DL267" s="53">
        <v>0</v>
      </c>
      <c r="DM267" s="53">
        <v>0</v>
      </c>
      <c r="DN267" s="16" t="s">
        <v>49296</v>
      </c>
      <c r="DO267" s="17" t="s">
        <v>9240</v>
      </c>
      <c r="DP267" s="53">
        <v>0</v>
      </c>
      <c r="DQ267" s="53">
        <v>0</v>
      </c>
      <c r="DR267" s="53">
        <v>0</v>
      </c>
      <c r="DS267" s="16" t="s">
        <v>49297</v>
      </c>
      <c r="DT267" s="17" t="s">
        <v>9241</v>
      </c>
      <c r="DU267" s="53">
        <v>0</v>
      </c>
      <c r="DV267" s="53">
        <v>0</v>
      </c>
      <c r="DW267" s="53">
        <v>0</v>
      </c>
      <c r="DX267" s="16" t="s">
        <v>49298</v>
      </c>
      <c r="DY267" s="17" t="s">
        <v>9242</v>
      </c>
      <c r="DZ267" s="53">
        <v>0</v>
      </c>
      <c r="EA267" s="53">
        <v>0</v>
      </c>
      <c r="EB267" s="53">
        <v>0</v>
      </c>
      <c r="EC267" s="16" t="s">
        <v>49299</v>
      </c>
      <c r="ED267" s="17" t="s">
        <v>9243</v>
      </c>
      <c r="EE267" s="53">
        <v>0</v>
      </c>
      <c r="EF267" s="53">
        <v>0</v>
      </c>
      <c r="EG267" s="53">
        <v>0</v>
      </c>
      <c r="EH267" s="16" t="s">
        <v>49300</v>
      </c>
      <c r="EI267" s="16" t="s">
        <v>9244</v>
      </c>
      <c r="EJ267" s="16">
        <v>0</v>
      </c>
      <c r="EK267" s="16">
        <v>0</v>
      </c>
      <c r="EL267" s="16">
        <v>0</v>
      </c>
      <c r="EM267" s="16" t="s">
        <v>49301</v>
      </c>
      <c r="EN267" s="17" t="s">
        <v>9245</v>
      </c>
      <c r="EO267" s="53">
        <v>0</v>
      </c>
      <c r="EP267" s="53">
        <v>0</v>
      </c>
      <c r="EQ267" s="53">
        <v>0</v>
      </c>
      <c r="ER267" s="16" t="s">
        <v>49302</v>
      </c>
      <c r="ES267" s="17" t="s">
        <v>9246</v>
      </c>
      <c r="ET267" s="17">
        <v>0</v>
      </c>
      <c r="EU267" s="17">
        <v>0</v>
      </c>
      <c r="EV267" s="17">
        <v>0</v>
      </c>
      <c r="EW267" s="17" t="s">
        <v>49303</v>
      </c>
      <c r="EX267" s="17" t="s">
        <v>9247</v>
      </c>
      <c r="EY267" s="17">
        <v>0</v>
      </c>
      <c r="EZ267" s="17">
        <v>0</v>
      </c>
      <c r="FA267" s="17">
        <v>0</v>
      </c>
      <c r="FB267" s="17" t="s">
        <v>49304</v>
      </c>
      <c r="FC267" s="17" t="s">
        <v>9248</v>
      </c>
      <c r="FD267" s="17">
        <v>0</v>
      </c>
      <c r="FE267" s="17">
        <v>0</v>
      </c>
      <c r="FF267" s="17">
        <v>0</v>
      </c>
      <c r="FH267" s="17">
        <v>0</v>
      </c>
      <c r="FI267" s="17">
        <v>0</v>
      </c>
      <c r="FJ267" s="17">
        <v>0</v>
      </c>
      <c r="FL267" s="17">
        <v>0</v>
      </c>
      <c r="FM267" s="17">
        <v>0</v>
      </c>
      <c r="FN267" s="17">
        <v>0</v>
      </c>
    </row>
    <row r="268" spans="1:170">
      <c r="A268" s="60">
        <v>64600005</v>
      </c>
      <c r="B268" s="61" t="s">
        <v>1762</v>
      </c>
      <c r="C268" s="129" t="s">
        <v>1768</v>
      </c>
      <c r="D268" s="8">
        <v>0</v>
      </c>
      <c r="E268" s="8">
        <v>0</v>
      </c>
      <c r="F268" s="53">
        <v>0</v>
      </c>
      <c r="G268" s="53"/>
      <c r="H268" s="53"/>
      <c r="I268" s="16"/>
      <c r="L268" s="20" t="s">
        <v>1482</v>
      </c>
      <c r="M268" s="17" t="s">
        <v>49305</v>
      </c>
      <c r="N268" s="17" t="s">
        <v>9249</v>
      </c>
      <c r="O268" s="53">
        <v>0</v>
      </c>
      <c r="P268" s="25">
        <v>0</v>
      </c>
      <c r="Q268" s="53">
        <v>0</v>
      </c>
      <c r="R268" s="16" t="s">
        <v>49306</v>
      </c>
      <c r="S268" s="17" t="s">
        <v>9250</v>
      </c>
      <c r="T268" s="53">
        <v>0</v>
      </c>
      <c r="U268" s="25">
        <v>0</v>
      </c>
      <c r="V268" s="53">
        <v>0</v>
      </c>
      <c r="W268" s="16" t="s">
        <v>49307</v>
      </c>
      <c r="X268" s="17" t="s">
        <v>9251</v>
      </c>
      <c r="Y268" s="53">
        <v>0</v>
      </c>
      <c r="Z268" s="53">
        <v>0</v>
      </c>
      <c r="AA268" s="53">
        <v>0</v>
      </c>
      <c r="AB268" s="16" t="s">
        <v>49308</v>
      </c>
      <c r="AC268" s="17" t="s">
        <v>9252</v>
      </c>
      <c r="AD268" s="53">
        <v>0</v>
      </c>
      <c r="AE268" s="53">
        <v>0</v>
      </c>
      <c r="AF268" s="53">
        <v>0</v>
      </c>
      <c r="AG268" s="16" t="s">
        <v>49309</v>
      </c>
      <c r="AH268" s="17" t="s">
        <v>9253</v>
      </c>
      <c r="AI268" s="53">
        <v>0</v>
      </c>
      <c r="AJ268" s="53">
        <v>0</v>
      </c>
      <c r="AK268" s="53">
        <v>0</v>
      </c>
      <c r="AL268" s="16" t="s">
        <v>49310</v>
      </c>
      <c r="AM268" s="17" t="s">
        <v>9254</v>
      </c>
      <c r="AN268" s="53">
        <v>0</v>
      </c>
      <c r="AO268" s="53">
        <v>0</v>
      </c>
      <c r="AP268" s="53">
        <v>0</v>
      </c>
      <c r="AQ268" s="16" t="s">
        <v>49311</v>
      </c>
      <c r="AR268" s="17" t="s">
        <v>9255</v>
      </c>
      <c r="AS268" s="53">
        <v>0</v>
      </c>
      <c r="AT268" s="53">
        <v>0</v>
      </c>
      <c r="AU268" s="53">
        <v>0</v>
      </c>
      <c r="AV268" s="16" t="s">
        <v>49312</v>
      </c>
      <c r="AW268" s="17" t="s">
        <v>9256</v>
      </c>
      <c r="AX268" s="53">
        <v>0</v>
      </c>
      <c r="AY268" s="53">
        <v>0</v>
      </c>
      <c r="AZ268" s="53">
        <v>0</v>
      </c>
      <c r="BA268" s="16" t="s">
        <v>49313</v>
      </c>
      <c r="BB268" s="17" t="s">
        <v>9257</v>
      </c>
      <c r="BC268" s="53">
        <v>0</v>
      </c>
      <c r="BD268" s="53">
        <v>0</v>
      </c>
      <c r="BE268" s="53">
        <v>0</v>
      </c>
      <c r="BF268" s="16" t="s">
        <v>49314</v>
      </c>
      <c r="BG268" s="17" t="s">
        <v>9258</v>
      </c>
      <c r="BH268" s="53">
        <v>0</v>
      </c>
      <c r="BI268" s="53">
        <v>0</v>
      </c>
      <c r="BJ268" s="53">
        <v>0</v>
      </c>
      <c r="BK268" s="16" t="s">
        <v>49315</v>
      </c>
      <c r="BL268" s="17" t="s">
        <v>9259</v>
      </c>
      <c r="BM268" s="53">
        <v>0</v>
      </c>
      <c r="BN268" s="53">
        <v>0</v>
      </c>
      <c r="BO268" s="53">
        <v>0</v>
      </c>
      <c r="BP268" s="16" t="s">
        <v>49316</v>
      </c>
      <c r="BQ268" s="17" t="s">
        <v>9260</v>
      </c>
      <c r="BR268" s="53">
        <v>0</v>
      </c>
      <c r="BS268" s="53">
        <v>0</v>
      </c>
      <c r="BT268" s="53">
        <v>0</v>
      </c>
      <c r="BU268" s="16" t="s">
        <v>49317</v>
      </c>
      <c r="BV268" s="17" t="s">
        <v>9261</v>
      </c>
      <c r="BW268" s="53">
        <v>0</v>
      </c>
      <c r="BX268" s="53">
        <v>0</v>
      </c>
      <c r="BY268" s="53">
        <v>0</v>
      </c>
      <c r="BZ268" s="16" t="s">
        <v>49318</v>
      </c>
      <c r="CA268" s="17" t="s">
        <v>9262</v>
      </c>
      <c r="CB268" s="53">
        <v>0</v>
      </c>
      <c r="CC268" s="53">
        <v>0</v>
      </c>
      <c r="CD268" s="53">
        <v>0</v>
      </c>
      <c r="CE268" s="16" t="s">
        <v>49319</v>
      </c>
      <c r="CF268" s="17" t="s">
        <v>9263</v>
      </c>
      <c r="CG268" s="53">
        <v>0</v>
      </c>
      <c r="CH268" s="53">
        <v>0</v>
      </c>
      <c r="CI268" s="53">
        <v>0</v>
      </c>
      <c r="CJ268" s="16" t="s">
        <v>49320</v>
      </c>
      <c r="CK268" s="17" t="s">
        <v>9264</v>
      </c>
      <c r="CL268" s="53">
        <v>0</v>
      </c>
      <c r="CM268" s="53">
        <v>0</v>
      </c>
      <c r="CN268" s="53">
        <v>0</v>
      </c>
      <c r="CO268" s="16" t="s">
        <v>49321</v>
      </c>
      <c r="CP268" s="17" t="s">
        <v>9265</v>
      </c>
      <c r="CQ268" s="53">
        <v>0</v>
      </c>
      <c r="CR268" s="53">
        <v>0</v>
      </c>
      <c r="CS268" s="53">
        <v>0</v>
      </c>
      <c r="CT268" s="16" t="s">
        <v>49322</v>
      </c>
      <c r="CU268" s="17" t="s">
        <v>9266</v>
      </c>
      <c r="CV268" s="53">
        <v>0</v>
      </c>
      <c r="CW268" s="53">
        <v>0</v>
      </c>
      <c r="CX268" s="53">
        <v>0</v>
      </c>
      <c r="CY268" s="16" t="s">
        <v>49323</v>
      </c>
      <c r="CZ268" s="17" t="s">
        <v>9267</v>
      </c>
      <c r="DA268" s="53">
        <v>0</v>
      </c>
      <c r="DB268" s="53">
        <v>0</v>
      </c>
      <c r="DC268" s="53">
        <v>0</v>
      </c>
      <c r="DD268" s="53" t="s">
        <v>49324</v>
      </c>
      <c r="DE268" s="53" t="s">
        <v>9268</v>
      </c>
      <c r="DF268" s="53">
        <v>0</v>
      </c>
      <c r="DG268" s="53">
        <v>0</v>
      </c>
      <c r="DH268" s="53">
        <v>0</v>
      </c>
      <c r="DI268" s="16" t="s">
        <v>49325</v>
      </c>
      <c r="DJ268" s="17" t="s">
        <v>9269</v>
      </c>
      <c r="DK268" s="53">
        <v>0</v>
      </c>
      <c r="DL268" s="53">
        <v>0</v>
      </c>
      <c r="DM268" s="53">
        <v>0</v>
      </c>
      <c r="DN268" s="16" t="s">
        <v>49326</v>
      </c>
      <c r="DO268" s="17" t="s">
        <v>9270</v>
      </c>
      <c r="DP268" s="53">
        <v>0</v>
      </c>
      <c r="DQ268" s="53">
        <v>0</v>
      </c>
      <c r="DR268" s="53">
        <v>0</v>
      </c>
      <c r="DS268" s="16" t="s">
        <v>49327</v>
      </c>
      <c r="DT268" s="17" t="s">
        <v>9271</v>
      </c>
      <c r="DU268" s="53">
        <v>0</v>
      </c>
      <c r="DV268" s="53">
        <v>0</v>
      </c>
      <c r="DW268" s="53">
        <v>0</v>
      </c>
      <c r="DX268" s="16" t="s">
        <v>49328</v>
      </c>
      <c r="DY268" s="17" t="s">
        <v>9272</v>
      </c>
      <c r="DZ268" s="53">
        <v>0</v>
      </c>
      <c r="EA268" s="53">
        <v>0</v>
      </c>
      <c r="EB268" s="53">
        <v>0</v>
      </c>
      <c r="EC268" s="16" t="s">
        <v>49329</v>
      </c>
      <c r="ED268" s="17" t="s">
        <v>9273</v>
      </c>
      <c r="EE268" s="53">
        <v>0</v>
      </c>
      <c r="EF268" s="53">
        <v>0</v>
      </c>
      <c r="EG268" s="53">
        <v>0</v>
      </c>
      <c r="EH268" s="16" t="s">
        <v>49330</v>
      </c>
      <c r="EI268" s="16" t="s">
        <v>9274</v>
      </c>
      <c r="EJ268" s="16">
        <v>0</v>
      </c>
      <c r="EK268" s="16">
        <v>0</v>
      </c>
      <c r="EL268" s="16">
        <v>0</v>
      </c>
      <c r="EM268" s="16" t="s">
        <v>49331</v>
      </c>
      <c r="EN268" s="17" t="s">
        <v>9275</v>
      </c>
      <c r="EO268" s="53">
        <v>0</v>
      </c>
      <c r="EP268" s="53">
        <v>0</v>
      </c>
      <c r="EQ268" s="53">
        <v>0</v>
      </c>
      <c r="ER268" s="16" t="s">
        <v>49332</v>
      </c>
      <c r="ES268" s="17" t="s">
        <v>9276</v>
      </c>
      <c r="ET268" s="17">
        <v>0</v>
      </c>
      <c r="EU268" s="17">
        <v>0</v>
      </c>
      <c r="EV268" s="17">
        <v>0</v>
      </c>
      <c r="EW268" s="17" t="s">
        <v>49333</v>
      </c>
      <c r="EX268" s="17" t="s">
        <v>9277</v>
      </c>
      <c r="EY268" s="17">
        <v>0</v>
      </c>
      <c r="EZ268" s="17">
        <v>0</v>
      </c>
      <c r="FA268" s="17">
        <v>0</v>
      </c>
      <c r="FB268" s="17" t="s">
        <v>49334</v>
      </c>
      <c r="FC268" s="17" t="s">
        <v>9278</v>
      </c>
      <c r="FD268" s="17">
        <v>0</v>
      </c>
      <c r="FE268" s="17">
        <v>0</v>
      </c>
      <c r="FF268" s="17">
        <v>0</v>
      </c>
      <c r="FH268" s="17">
        <v>0</v>
      </c>
      <c r="FI268" s="17">
        <v>0</v>
      </c>
      <c r="FJ268" s="17">
        <v>0</v>
      </c>
      <c r="FL268" s="17">
        <v>0</v>
      </c>
      <c r="FM268" s="17">
        <v>0</v>
      </c>
      <c r="FN268" s="17">
        <v>0</v>
      </c>
    </row>
    <row r="269" spans="1:170">
      <c r="A269" s="60">
        <v>64600006</v>
      </c>
      <c r="B269" s="61" t="s">
        <v>1762</v>
      </c>
      <c r="C269" s="129" t="s">
        <v>1769</v>
      </c>
      <c r="D269" s="8">
        <v>0</v>
      </c>
      <c r="E269" s="8">
        <v>0</v>
      </c>
      <c r="F269" s="53">
        <v>0</v>
      </c>
      <c r="G269" s="53"/>
      <c r="H269" s="53"/>
      <c r="I269" s="16"/>
      <c r="L269" s="20" t="s">
        <v>1483</v>
      </c>
      <c r="M269" s="17" t="s">
        <v>49335</v>
      </c>
      <c r="N269" s="17" t="s">
        <v>9279</v>
      </c>
      <c r="O269" s="53">
        <v>0</v>
      </c>
      <c r="P269" s="25">
        <v>0</v>
      </c>
      <c r="Q269" s="53">
        <v>0</v>
      </c>
      <c r="R269" s="16" t="s">
        <v>49336</v>
      </c>
      <c r="S269" s="17" t="s">
        <v>9280</v>
      </c>
      <c r="T269" s="53">
        <v>0</v>
      </c>
      <c r="U269" s="25">
        <v>0</v>
      </c>
      <c r="V269" s="53">
        <v>0</v>
      </c>
      <c r="W269" s="16" t="s">
        <v>49337</v>
      </c>
      <c r="X269" s="17" t="s">
        <v>9281</v>
      </c>
      <c r="Y269" s="53">
        <v>0</v>
      </c>
      <c r="Z269" s="53">
        <v>0</v>
      </c>
      <c r="AA269" s="53">
        <v>0</v>
      </c>
      <c r="AB269" s="16" t="s">
        <v>49338</v>
      </c>
      <c r="AC269" s="17" t="s">
        <v>9282</v>
      </c>
      <c r="AD269" s="53">
        <v>0</v>
      </c>
      <c r="AE269" s="53">
        <v>0</v>
      </c>
      <c r="AF269" s="53">
        <v>0</v>
      </c>
      <c r="AG269" s="16" t="s">
        <v>49339</v>
      </c>
      <c r="AH269" s="17" t="s">
        <v>9283</v>
      </c>
      <c r="AI269" s="53">
        <v>0</v>
      </c>
      <c r="AJ269" s="53">
        <v>0</v>
      </c>
      <c r="AK269" s="53">
        <v>0</v>
      </c>
      <c r="AL269" s="16" t="s">
        <v>49340</v>
      </c>
      <c r="AM269" s="17" t="s">
        <v>9284</v>
      </c>
      <c r="AN269" s="53">
        <v>0</v>
      </c>
      <c r="AO269" s="53">
        <v>0</v>
      </c>
      <c r="AP269" s="53">
        <v>0</v>
      </c>
      <c r="AQ269" s="16" t="s">
        <v>49341</v>
      </c>
      <c r="AR269" s="17" t="s">
        <v>9285</v>
      </c>
      <c r="AS269" s="53">
        <v>0</v>
      </c>
      <c r="AT269" s="53">
        <v>0</v>
      </c>
      <c r="AU269" s="53">
        <v>0</v>
      </c>
      <c r="AV269" s="16" t="s">
        <v>49342</v>
      </c>
      <c r="AW269" s="17" t="s">
        <v>9286</v>
      </c>
      <c r="AX269" s="53">
        <v>0</v>
      </c>
      <c r="AY269" s="53">
        <v>0</v>
      </c>
      <c r="AZ269" s="53">
        <v>0</v>
      </c>
      <c r="BA269" s="16" t="s">
        <v>49343</v>
      </c>
      <c r="BB269" s="17" t="s">
        <v>9287</v>
      </c>
      <c r="BC269" s="53">
        <v>0</v>
      </c>
      <c r="BD269" s="53">
        <v>0</v>
      </c>
      <c r="BE269" s="53">
        <v>0</v>
      </c>
      <c r="BF269" s="16" t="s">
        <v>49344</v>
      </c>
      <c r="BG269" s="17" t="s">
        <v>9288</v>
      </c>
      <c r="BH269" s="53">
        <v>0</v>
      </c>
      <c r="BI269" s="53">
        <v>0</v>
      </c>
      <c r="BJ269" s="53">
        <v>0</v>
      </c>
      <c r="BK269" s="16" t="s">
        <v>49345</v>
      </c>
      <c r="BL269" s="17" t="s">
        <v>9289</v>
      </c>
      <c r="BM269" s="53">
        <v>0</v>
      </c>
      <c r="BN269" s="53">
        <v>0</v>
      </c>
      <c r="BO269" s="53">
        <v>0</v>
      </c>
      <c r="BP269" s="16" t="s">
        <v>49346</v>
      </c>
      <c r="BQ269" s="17" t="s">
        <v>9290</v>
      </c>
      <c r="BR269" s="53">
        <v>0</v>
      </c>
      <c r="BS269" s="53">
        <v>0</v>
      </c>
      <c r="BT269" s="53">
        <v>0</v>
      </c>
      <c r="BU269" s="16" t="s">
        <v>49347</v>
      </c>
      <c r="BV269" s="17" t="s">
        <v>9291</v>
      </c>
      <c r="BW269" s="53">
        <v>0</v>
      </c>
      <c r="BX269" s="53">
        <v>0</v>
      </c>
      <c r="BY269" s="53">
        <v>0</v>
      </c>
      <c r="BZ269" s="16" t="s">
        <v>49348</v>
      </c>
      <c r="CA269" s="17" t="s">
        <v>9292</v>
      </c>
      <c r="CB269" s="53">
        <v>0</v>
      </c>
      <c r="CC269" s="53">
        <v>0</v>
      </c>
      <c r="CD269" s="53">
        <v>0</v>
      </c>
      <c r="CE269" s="16" t="s">
        <v>49349</v>
      </c>
      <c r="CF269" s="17" t="s">
        <v>9293</v>
      </c>
      <c r="CG269" s="53">
        <v>0</v>
      </c>
      <c r="CH269" s="53">
        <v>0</v>
      </c>
      <c r="CI269" s="53">
        <v>0</v>
      </c>
      <c r="CJ269" s="16" t="s">
        <v>49350</v>
      </c>
      <c r="CK269" s="17" t="s">
        <v>9294</v>
      </c>
      <c r="CL269" s="53">
        <v>0</v>
      </c>
      <c r="CM269" s="53">
        <v>0</v>
      </c>
      <c r="CN269" s="53">
        <v>0</v>
      </c>
      <c r="CO269" s="16" t="s">
        <v>49351</v>
      </c>
      <c r="CP269" s="17" t="s">
        <v>9295</v>
      </c>
      <c r="CQ269" s="53">
        <v>0</v>
      </c>
      <c r="CR269" s="53">
        <v>0</v>
      </c>
      <c r="CS269" s="53">
        <v>0</v>
      </c>
      <c r="CT269" s="16" t="s">
        <v>49352</v>
      </c>
      <c r="CU269" s="17" t="s">
        <v>9296</v>
      </c>
      <c r="CV269" s="53">
        <v>0</v>
      </c>
      <c r="CW269" s="53">
        <v>0</v>
      </c>
      <c r="CX269" s="53">
        <v>0</v>
      </c>
      <c r="CY269" s="16" t="s">
        <v>49353</v>
      </c>
      <c r="CZ269" s="17" t="s">
        <v>9297</v>
      </c>
      <c r="DA269" s="53">
        <v>0</v>
      </c>
      <c r="DB269" s="53">
        <v>0</v>
      </c>
      <c r="DC269" s="53">
        <v>0</v>
      </c>
      <c r="DD269" s="53" t="s">
        <v>49354</v>
      </c>
      <c r="DE269" s="53" t="s">
        <v>9298</v>
      </c>
      <c r="DF269" s="53">
        <v>0</v>
      </c>
      <c r="DG269" s="53">
        <v>0</v>
      </c>
      <c r="DH269" s="53">
        <v>0</v>
      </c>
      <c r="DI269" s="16" t="s">
        <v>49355</v>
      </c>
      <c r="DJ269" s="17" t="s">
        <v>9299</v>
      </c>
      <c r="DK269" s="53">
        <v>0</v>
      </c>
      <c r="DL269" s="53">
        <v>0</v>
      </c>
      <c r="DM269" s="53">
        <v>0</v>
      </c>
      <c r="DN269" s="16" t="s">
        <v>49356</v>
      </c>
      <c r="DO269" s="17" t="s">
        <v>9300</v>
      </c>
      <c r="DP269" s="53">
        <v>0</v>
      </c>
      <c r="DQ269" s="53">
        <v>0</v>
      </c>
      <c r="DR269" s="53">
        <v>0</v>
      </c>
      <c r="DS269" s="16" t="s">
        <v>49357</v>
      </c>
      <c r="DT269" s="17" t="s">
        <v>9301</v>
      </c>
      <c r="DU269" s="53">
        <v>0</v>
      </c>
      <c r="DV269" s="53">
        <v>0</v>
      </c>
      <c r="DW269" s="53">
        <v>0</v>
      </c>
      <c r="DX269" s="16" t="s">
        <v>49358</v>
      </c>
      <c r="DY269" s="17" t="s">
        <v>9302</v>
      </c>
      <c r="DZ269" s="53">
        <v>0</v>
      </c>
      <c r="EA269" s="53">
        <v>0</v>
      </c>
      <c r="EB269" s="53">
        <v>0</v>
      </c>
      <c r="EC269" s="16" t="s">
        <v>49359</v>
      </c>
      <c r="ED269" s="17" t="s">
        <v>9303</v>
      </c>
      <c r="EE269" s="53">
        <v>0</v>
      </c>
      <c r="EF269" s="53">
        <v>0</v>
      </c>
      <c r="EG269" s="53">
        <v>0</v>
      </c>
      <c r="EH269" s="16" t="s">
        <v>49360</v>
      </c>
      <c r="EI269" s="16" t="s">
        <v>9304</v>
      </c>
      <c r="EJ269" s="16">
        <v>0</v>
      </c>
      <c r="EK269" s="16">
        <v>0</v>
      </c>
      <c r="EL269" s="16">
        <v>0</v>
      </c>
      <c r="EM269" s="16" t="s">
        <v>49361</v>
      </c>
      <c r="EN269" s="17" t="s">
        <v>9305</v>
      </c>
      <c r="EO269" s="53">
        <v>0</v>
      </c>
      <c r="EP269" s="53">
        <v>0</v>
      </c>
      <c r="EQ269" s="53">
        <v>0</v>
      </c>
      <c r="ER269" s="16" t="s">
        <v>49362</v>
      </c>
      <c r="ES269" s="17" t="s">
        <v>9306</v>
      </c>
      <c r="ET269" s="17">
        <v>0</v>
      </c>
      <c r="EU269" s="17">
        <v>0</v>
      </c>
      <c r="EV269" s="17">
        <v>0</v>
      </c>
      <c r="EW269" s="17" t="s">
        <v>49363</v>
      </c>
      <c r="EX269" s="17" t="s">
        <v>9307</v>
      </c>
      <c r="EY269" s="17">
        <v>0</v>
      </c>
      <c r="EZ269" s="17">
        <v>0</v>
      </c>
      <c r="FA269" s="17">
        <v>0</v>
      </c>
      <c r="FB269" s="17" t="s">
        <v>49364</v>
      </c>
      <c r="FC269" s="17" t="s">
        <v>9308</v>
      </c>
      <c r="FD269" s="17">
        <v>0</v>
      </c>
      <c r="FE269" s="17">
        <v>0</v>
      </c>
      <c r="FF269" s="17">
        <v>0</v>
      </c>
      <c r="FH269" s="17">
        <v>0</v>
      </c>
      <c r="FI269" s="17">
        <v>0</v>
      </c>
      <c r="FJ269" s="17">
        <v>0</v>
      </c>
      <c r="FL269" s="17">
        <v>0</v>
      </c>
      <c r="FM269" s="17">
        <v>0</v>
      </c>
      <c r="FN269" s="17">
        <v>0</v>
      </c>
    </row>
    <row r="270" spans="1:170">
      <c r="A270" s="60">
        <v>64600007</v>
      </c>
      <c r="B270" s="61" t="s">
        <v>1762</v>
      </c>
      <c r="C270" s="129" t="s">
        <v>1770</v>
      </c>
      <c r="D270" s="8">
        <v>0</v>
      </c>
      <c r="E270" s="8">
        <v>0</v>
      </c>
      <c r="F270" s="53">
        <v>0</v>
      </c>
      <c r="G270" s="53"/>
      <c r="H270" s="53"/>
      <c r="I270" s="16"/>
      <c r="L270" s="20" t="s">
        <v>1484</v>
      </c>
      <c r="M270" s="17" t="s">
        <v>49365</v>
      </c>
      <c r="N270" s="17" t="s">
        <v>9309</v>
      </c>
      <c r="O270" s="53">
        <v>0</v>
      </c>
      <c r="P270" s="25">
        <v>0</v>
      </c>
      <c r="Q270" s="53">
        <v>0</v>
      </c>
      <c r="R270" s="16" t="s">
        <v>49366</v>
      </c>
      <c r="S270" s="17" t="s">
        <v>9310</v>
      </c>
      <c r="T270" s="53">
        <v>0</v>
      </c>
      <c r="U270" s="25">
        <v>0</v>
      </c>
      <c r="V270" s="53">
        <v>0</v>
      </c>
      <c r="W270" s="16" t="s">
        <v>49367</v>
      </c>
      <c r="X270" s="17" t="s">
        <v>9311</v>
      </c>
      <c r="Y270" s="53">
        <v>0</v>
      </c>
      <c r="Z270" s="53">
        <v>0</v>
      </c>
      <c r="AA270" s="53">
        <v>0</v>
      </c>
      <c r="AB270" s="16" t="s">
        <v>49368</v>
      </c>
      <c r="AC270" s="17" t="s">
        <v>9312</v>
      </c>
      <c r="AD270" s="53">
        <v>0</v>
      </c>
      <c r="AE270" s="53">
        <v>0</v>
      </c>
      <c r="AF270" s="53">
        <v>0</v>
      </c>
      <c r="AG270" s="16" t="s">
        <v>49369</v>
      </c>
      <c r="AH270" s="17" t="s">
        <v>9313</v>
      </c>
      <c r="AI270" s="53">
        <v>0</v>
      </c>
      <c r="AJ270" s="53">
        <v>0</v>
      </c>
      <c r="AK270" s="53">
        <v>0</v>
      </c>
      <c r="AL270" s="16" t="s">
        <v>49370</v>
      </c>
      <c r="AM270" s="17" t="s">
        <v>9314</v>
      </c>
      <c r="AN270" s="53">
        <v>0</v>
      </c>
      <c r="AO270" s="53">
        <v>0</v>
      </c>
      <c r="AP270" s="53">
        <v>0</v>
      </c>
      <c r="AQ270" s="16" t="s">
        <v>49371</v>
      </c>
      <c r="AR270" s="17" t="s">
        <v>9315</v>
      </c>
      <c r="AS270" s="53">
        <v>0</v>
      </c>
      <c r="AT270" s="53">
        <v>0</v>
      </c>
      <c r="AU270" s="53">
        <v>0</v>
      </c>
      <c r="AV270" s="16" t="s">
        <v>49372</v>
      </c>
      <c r="AW270" s="17" t="s">
        <v>9316</v>
      </c>
      <c r="AX270" s="53">
        <v>0</v>
      </c>
      <c r="AY270" s="53">
        <v>0</v>
      </c>
      <c r="AZ270" s="53">
        <v>0</v>
      </c>
      <c r="BA270" s="16" t="s">
        <v>49373</v>
      </c>
      <c r="BB270" s="17" t="s">
        <v>9317</v>
      </c>
      <c r="BC270" s="53">
        <v>0</v>
      </c>
      <c r="BD270" s="53">
        <v>0</v>
      </c>
      <c r="BE270" s="53">
        <v>0</v>
      </c>
      <c r="BF270" s="16" t="s">
        <v>49374</v>
      </c>
      <c r="BG270" s="17" t="s">
        <v>9318</v>
      </c>
      <c r="BH270" s="53">
        <v>0</v>
      </c>
      <c r="BI270" s="53">
        <v>0</v>
      </c>
      <c r="BJ270" s="53">
        <v>0</v>
      </c>
      <c r="BK270" s="16" t="s">
        <v>49375</v>
      </c>
      <c r="BL270" s="17" t="s">
        <v>9319</v>
      </c>
      <c r="BM270" s="53">
        <v>0</v>
      </c>
      <c r="BN270" s="53">
        <v>0</v>
      </c>
      <c r="BO270" s="53">
        <v>0</v>
      </c>
      <c r="BP270" s="16" t="s">
        <v>49376</v>
      </c>
      <c r="BQ270" s="17" t="s">
        <v>9320</v>
      </c>
      <c r="BR270" s="53">
        <v>0</v>
      </c>
      <c r="BS270" s="53">
        <v>0</v>
      </c>
      <c r="BT270" s="53">
        <v>0</v>
      </c>
      <c r="BU270" s="16" t="s">
        <v>49377</v>
      </c>
      <c r="BV270" s="17" t="s">
        <v>9321</v>
      </c>
      <c r="BW270" s="53">
        <v>0</v>
      </c>
      <c r="BX270" s="53">
        <v>0</v>
      </c>
      <c r="BY270" s="53">
        <v>0</v>
      </c>
      <c r="BZ270" s="16" t="s">
        <v>49378</v>
      </c>
      <c r="CA270" s="17" t="s">
        <v>9322</v>
      </c>
      <c r="CB270" s="53">
        <v>0</v>
      </c>
      <c r="CC270" s="53">
        <v>0</v>
      </c>
      <c r="CD270" s="53">
        <v>0</v>
      </c>
      <c r="CE270" s="16" t="s">
        <v>49379</v>
      </c>
      <c r="CF270" s="17" t="s">
        <v>9323</v>
      </c>
      <c r="CG270" s="53">
        <v>0</v>
      </c>
      <c r="CH270" s="53">
        <v>0</v>
      </c>
      <c r="CI270" s="53">
        <v>0</v>
      </c>
      <c r="CJ270" s="16" t="s">
        <v>49380</v>
      </c>
      <c r="CK270" s="17" t="s">
        <v>9324</v>
      </c>
      <c r="CL270" s="53">
        <v>0</v>
      </c>
      <c r="CM270" s="53">
        <v>0</v>
      </c>
      <c r="CN270" s="53">
        <v>0</v>
      </c>
      <c r="CO270" s="16" t="s">
        <v>49381</v>
      </c>
      <c r="CP270" s="17" t="s">
        <v>9325</v>
      </c>
      <c r="CQ270" s="53">
        <v>0</v>
      </c>
      <c r="CR270" s="53">
        <v>0</v>
      </c>
      <c r="CS270" s="53">
        <v>0</v>
      </c>
      <c r="CT270" s="16" t="s">
        <v>49382</v>
      </c>
      <c r="CU270" s="17" t="s">
        <v>9326</v>
      </c>
      <c r="CV270" s="53">
        <v>0</v>
      </c>
      <c r="CW270" s="53">
        <v>0</v>
      </c>
      <c r="CX270" s="53">
        <v>0</v>
      </c>
      <c r="CY270" s="16" t="s">
        <v>49383</v>
      </c>
      <c r="CZ270" s="17" t="s">
        <v>9327</v>
      </c>
      <c r="DA270" s="53">
        <v>0</v>
      </c>
      <c r="DB270" s="53">
        <v>0</v>
      </c>
      <c r="DC270" s="53">
        <v>0</v>
      </c>
      <c r="DD270" s="53" t="s">
        <v>49384</v>
      </c>
      <c r="DE270" s="53" t="s">
        <v>9328</v>
      </c>
      <c r="DF270" s="53">
        <v>0</v>
      </c>
      <c r="DG270" s="53">
        <v>0</v>
      </c>
      <c r="DH270" s="53">
        <v>0</v>
      </c>
      <c r="DI270" s="16" t="s">
        <v>49385</v>
      </c>
      <c r="DJ270" s="17" t="s">
        <v>9329</v>
      </c>
      <c r="DK270" s="53">
        <v>0</v>
      </c>
      <c r="DL270" s="53">
        <v>0</v>
      </c>
      <c r="DM270" s="53">
        <v>0</v>
      </c>
      <c r="DN270" s="16" t="s">
        <v>49386</v>
      </c>
      <c r="DO270" s="17" t="s">
        <v>9330</v>
      </c>
      <c r="DP270" s="53">
        <v>0</v>
      </c>
      <c r="DQ270" s="53">
        <v>0</v>
      </c>
      <c r="DR270" s="53">
        <v>0</v>
      </c>
      <c r="DS270" s="16" t="s">
        <v>49387</v>
      </c>
      <c r="DT270" s="17" t="s">
        <v>9331</v>
      </c>
      <c r="DU270" s="53">
        <v>0</v>
      </c>
      <c r="DV270" s="53">
        <v>0</v>
      </c>
      <c r="DW270" s="53">
        <v>0</v>
      </c>
      <c r="DX270" s="16" t="s">
        <v>49388</v>
      </c>
      <c r="DY270" s="17" t="s">
        <v>9332</v>
      </c>
      <c r="DZ270" s="53">
        <v>0</v>
      </c>
      <c r="EA270" s="53">
        <v>0</v>
      </c>
      <c r="EB270" s="53">
        <v>0</v>
      </c>
      <c r="EC270" s="16" t="s">
        <v>49389</v>
      </c>
      <c r="ED270" s="17" t="s">
        <v>9333</v>
      </c>
      <c r="EE270" s="53">
        <v>0</v>
      </c>
      <c r="EF270" s="53">
        <v>0</v>
      </c>
      <c r="EG270" s="53">
        <v>0</v>
      </c>
      <c r="EH270" s="16" t="s">
        <v>49390</v>
      </c>
      <c r="EI270" s="16" t="s">
        <v>9334</v>
      </c>
      <c r="EJ270" s="16">
        <v>0</v>
      </c>
      <c r="EK270" s="16">
        <v>0</v>
      </c>
      <c r="EL270" s="16">
        <v>0</v>
      </c>
      <c r="EM270" s="16" t="s">
        <v>49391</v>
      </c>
      <c r="EN270" s="17" t="s">
        <v>9335</v>
      </c>
      <c r="EO270" s="53">
        <v>0</v>
      </c>
      <c r="EP270" s="53">
        <v>0</v>
      </c>
      <c r="EQ270" s="53">
        <v>0</v>
      </c>
      <c r="ER270" s="16" t="s">
        <v>49392</v>
      </c>
      <c r="ES270" s="17" t="s">
        <v>9336</v>
      </c>
      <c r="ET270" s="17">
        <v>0</v>
      </c>
      <c r="EU270" s="17">
        <v>0</v>
      </c>
      <c r="EV270" s="17">
        <v>0</v>
      </c>
      <c r="EW270" s="17" t="s">
        <v>49393</v>
      </c>
      <c r="EX270" s="17" t="s">
        <v>9337</v>
      </c>
      <c r="EY270" s="17">
        <v>0</v>
      </c>
      <c r="EZ270" s="17">
        <v>0</v>
      </c>
      <c r="FA270" s="17">
        <v>0</v>
      </c>
      <c r="FB270" s="17" t="s">
        <v>49394</v>
      </c>
      <c r="FC270" s="17" t="s">
        <v>9338</v>
      </c>
      <c r="FD270" s="17">
        <v>0</v>
      </c>
      <c r="FE270" s="17">
        <v>0</v>
      </c>
      <c r="FF270" s="17">
        <v>0</v>
      </c>
      <c r="FH270" s="17">
        <v>0</v>
      </c>
      <c r="FI270" s="17">
        <v>0</v>
      </c>
      <c r="FJ270" s="17">
        <v>0</v>
      </c>
      <c r="FL270" s="17">
        <v>0</v>
      </c>
      <c r="FM270" s="17">
        <v>0</v>
      </c>
      <c r="FN270" s="17">
        <v>0</v>
      </c>
    </row>
    <row r="271" spans="1:170">
      <c r="A271" s="60">
        <v>64600008</v>
      </c>
      <c r="B271" s="61" t="s">
        <v>1762</v>
      </c>
      <c r="C271" s="129" t="s">
        <v>1771</v>
      </c>
      <c r="D271" s="8">
        <v>2675880</v>
      </c>
      <c r="E271" s="8">
        <v>61979514</v>
      </c>
      <c r="F271" s="53">
        <v>64655394</v>
      </c>
      <c r="G271" s="53"/>
      <c r="H271" s="53"/>
      <c r="I271" s="16"/>
      <c r="L271" s="20" t="s">
        <v>1485</v>
      </c>
      <c r="M271" s="17" t="s">
        <v>49395</v>
      </c>
      <c r="N271" s="17" t="s">
        <v>9339</v>
      </c>
      <c r="O271" s="53">
        <v>0</v>
      </c>
      <c r="P271" s="25">
        <v>2</v>
      </c>
      <c r="Q271" s="53">
        <v>2</v>
      </c>
      <c r="R271" s="16" t="s">
        <v>49396</v>
      </c>
      <c r="S271" s="17" t="s">
        <v>9340</v>
      </c>
      <c r="T271" s="53">
        <v>-3462940</v>
      </c>
      <c r="U271" s="25">
        <v>53603899</v>
      </c>
      <c r="V271" s="53">
        <v>50140959</v>
      </c>
      <c r="W271" s="16" t="s">
        <v>49397</v>
      </c>
      <c r="X271" s="17" t="s">
        <v>9341</v>
      </c>
      <c r="Y271" s="53">
        <v>0</v>
      </c>
      <c r="Z271" s="53">
        <v>0</v>
      </c>
      <c r="AA271" s="53">
        <v>0</v>
      </c>
      <c r="AB271" s="16" t="s">
        <v>49398</v>
      </c>
      <c r="AC271" s="17" t="s">
        <v>9342</v>
      </c>
      <c r="AD271" s="53">
        <v>-191286</v>
      </c>
      <c r="AE271" s="53">
        <v>1236106</v>
      </c>
      <c r="AF271" s="53">
        <v>1044820</v>
      </c>
      <c r="AG271" s="16" t="s">
        <v>49399</v>
      </c>
      <c r="AH271" s="17" t="s">
        <v>9343</v>
      </c>
      <c r="AI271" s="53">
        <v>0</v>
      </c>
      <c r="AJ271" s="53">
        <v>0</v>
      </c>
      <c r="AK271" s="53">
        <v>0</v>
      </c>
      <c r="AL271" s="16" t="s">
        <v>49400</v>
      </c>
      <c r="AM271" s="17" t="s">
        <v>9344</v>
      </c>
      <c r="AN271" s="53">
        <v>0</v>
      </c>
      <c r="AO271" s="53">
        <v>0</v>
      </c>
      <c r="AP271" s="53">
        <v>0</v>
      </c>
      <c r="AQ271" s="16" t="s">
        <v>49401</v>
      </c>
      <c r="AR271" s="17" t="s">
        <v>9345</v>
      </c>
      <c r="AS271" s="53">
        <v>0</v>
      </c>
      <c r="AT271" s="53">
        <v>0</v>
      </c>
      <c r="AU271" s="53">
        <v>0</v>
      </c>
      <c r="AV271" s="16" t="s">
        <v>49402</v>
      </c>
      <c r="AW271" s="17" t="s">
        <v>9346</v>
      </c>
      <c r="AX271" s="53">
        <v>0</v>
      </c>
      <c r="AY271" s="53">
        <v>0</v>
      </c>
      <c r="AZ271" s="53">
        <v>0</v>
      </c>
      <c r="BA271" s="16" t="s">
        <v>49403</v>
      </c>
      <c r="BB271" s="17" t="s">
        <v>9347</v>
      </c>
      <c r="BC271" s="53">
        <v>0</v>
      </c>
      <c r="BD271" s="53">
        <v>0</v>
      </c>
      <c r="BE271" s="53">
        <v>0</v>
      </c>
      <c r="BF271" s="16" t="s">
        <v>49404</v>
      </c>
      <c r="BG271" s="17" t="s">
        <v>9348</v>
      </c>
      <c r="BH271" s="53">
        <v>0</v>
      </c>
      <c r="BI271" s="53">
        <v>0</v>
      </c>
      <c r="BJ271" s="53">
        <v>0</v>
      </c>
      <c r="BK271" s="16" t="s">
        <v>49405</v>
      </c>
      <c r="BL271" s="17" t="s">
        <v>9349</v>
      </c>
      <c r="BM271" s="53">
        <v>0</v>
      </c>
      <c r="BN271" s="53">
        <v>0</v>
      </c>
      <c r="BO271" s="53">
        <v>0</v>
      </c>
      <c r="BP271" s="16" t="s">
        <v>49406</v>
      </c>
      <c r="BQ271" s="17" t="s">
        <v>9350</v>
      </c>
      <c r="BR271" s="53">
        <v>0</v>
      </c>
      <c r="BS271" s="53">
        <v>-1</v>
      </c>
      <c r="BT271" s="53">
        <v>-1</v>
      </c>
      <c r="BU271" s="16" t="s">
        <v>49407</v>
      </c>
      <c r="BV271" s="17" t="s">
        <v>9351</v>
      </c>
      <c r="BW271" s="53">
        <v>0</v>
      </c>
      <c r="BX271" s="53">
        <v>0</v>
      </c>
      <c r="BY271" s="53">
        <v>0</v>
      </c>
      <c r="BZ271" s="16" t="s">
        <v>49408</v>
      </c>
      <c r="CA271" s="17" t="s">
        <v>9352</v>
      </c>
      <c r="CB271" s="53">
        <v>0</v>
      </c>
      <c r="CC271" s="53">
        <v>0</v>
      </c>
      <c r="CD271" s="53">
        <v>0</v>
      </c>
      <c r="CE271" s="16" t="s">
        <v>49409</v>
      </c>
      <c r="CF271" s="17" t="s">
        <v>9353</v>
      </c>
      <c r="CG271" s="53">
        <v>-346175</v>
      </c>
      <c r="CH271" s="53">
        <v>2114415</v>
      </c>
      <c r="CI271" s="53">
        <v>1768240</v>
      </c>
      <c r="CJ271" s="16" t="s">
        <v>49410</v>
      </c>
      <c r="CK271" s="17" t="s">
        <v>9354</v>
      </c>
      <c r="CL271" s="53">
        <v>4860033</v>
      </c>
      <c r="CM271" s="53">
        <v>93896</v>
      </c>
      <c r="CN271" s="53">
        <v>4953929</v>
      </c>
      <c r="CO271" s="16" t="s">
        <v>49411</v>
      </c>
      <c r="CP271" s="17" t="s">
        <v>9355</v>
      </c>
      <c r="CQ271" s="53">
        <v>0</v>
      </c>
      <c r="CR271" s="53">
        <v>0</v>
      </c>
      <c r="CS271" s="53">
        <v>0</v>
      </c>
      <c r="CT271" s="16" t="s">
        <v>49412</v>
      </c>
      <c r="CU271" s="17" t="s">
        <v>9356</v>
      </c>
      <c r="CV271" s="53">
        <v>2047540</v>
      </c>
      <c r="CW271" s="53">
        <v>209351</v>
      </c>
      <c r="CX271" s="53">
        <v>2256891</v>
      </c>
      <c r="CY271" s="16" t="s">
        <v>49413</v>
      </c>
      <c r="CZ271" s="17" t="s">
        <v>9357</v>
      </c>
      <c r="DA271" s="53">
        <v>0</v>
      </c>
      <c r="DB271" s="53">
        <v>0</v>
      </c>
      <c r="DC271" s="53">
        <v>0</v>
      </c>
      <c r="DD271" s="53" t="s">
        <v>49414</v>
      </c>
      <c r="DE271" s="53" t="s">
        <v>9358</v>
      </c>
      <c r="DF271" s="53">
        <v>0</v>
      </c>
      <c r="DG271" s="53">
        <v>0</v>
      </c>
      <c r="DH271" s="53">
        <v>0</v>
      </c>
      <c r="DI271" s="16" t="s">
        <v>49415</v>
      </c>
      <c r="DJ271" s="17" t="s">
        <v>9359</v>
      </c>
      <c r="DK271" s="53">
        <v>-231292</v>
      </c>
      <c r="DL271" s="53">
        <v>4721846</v>
      </c>
      <c r="DM271" s="53">
        <v>4490554</v>
      </c>
      <c r="DN271" s="16" t="s">
        <v>49416</v>
      </c>
      <c r="DO271" s="17" t="s">
        <v>9360</v>
      </c>
      <c r="DP271" s="53">
        <v>0</v>
      </c>
      <c r="DQ271" s="53">
        <v>0</v>
      </c>
      <c r="DR271" s="53">
        <v>0</v>
      </c>
      <c r="DS271" s="16" t="s">
        <v>49417</v>
      </c>
      <c r="DT271" s="17" t="s">
        <v>9361</v>
      </c>
      <c r="DU271" s="53">
        <v>0</v>
      </c>
      <c r="DV271" s="53">
        <v>0</v>
      </c>
      <c r="DW271" s="53">
        <v>0</v>
      </c>
      <c r="DX271" s="16" t="s">
        <v>49418</v>
      </c>
      <c r="DY271" s="17" t="s">
        <v>9362</v>
      </c>
      <c r="DZ271" s="53">
        <v>0</v>
      </c>
      <c r="EA271" s="53">
        <v>0</v>
      </c>
      <c r="EB271" s="53">
        <v>0</v>
      </c>
      <c r="EC271" s="16" t="s">
        <v>49419</v>
      </c>
      <c r="ED271" s="17" t="s">
        <v>9363</v>
      </c>
      <c r="EE271" s="53">
        <v>0</v>
      </c>
      <c r="EF271" s="53">
        <v>0</v>
      </c>
      <c r="EG271" s="53">
        <v>0</v>
      </c>
      <c r="EH271" s="16" t="s">
        <v>49420</v>
      </c>
      <c r="EI271" s="16" t="s">
        <v>9364</v>
      </c>
      <c r="EJ271" s="16">
        <v>0</v>
      </c>
      <c r="EK271" s="16">
        <v>0</v>
      </c>
      <c r="EL271" s="16">
        <v>0</v>
      </c>
      <c r="EM271" s="16" t="s">
        <v>49421</v>
      </c>
      <c r="EN271" s="17" t="s">
        <v>9365</v>
      </c>
      <c r="EO271" s="53">
        <v>0</v>
      </c>
      <c r="EP271" s="53">
        <v>0</v>
      </c>
      <c r="EQ271" s="53">
        <v>0</v>
      </c>
      <c r="ER271" s="16" t="s">
        <v>49422</v>
      </c>
      <c r="ES271" s="17" t="s">
        <v>9366</v>
      </c>
      <c r="ET271" s="17">
        <v>0</v>
      </c>
      <c r="EU271" s="17">
        <v>0</v>
      </c>
      <c r="EV271" s="17">
        <v>0</v>
      </c>
      <c r="EW271" s="17" t="s">
        <v>49423</v>
      </c>
      <c r="EX271" s="17" t="s">
        <v>9367</v>
      </c>
      <c r="EY271" s="17">
        <v>0</v>
      </c>
      <c r="EZ271" s="17">
        <v>0</v>
      </c>
      <c r="FA271" s="17">
        <v>0</v>
      </c>
      <c r="FB271" s="17" t="s">
        <v>49424</v>
      </c>
      <c r="FC271" s="17" t="s">
        <v>9368</v>
      </c>
      <c r="FD271" s="17">
        <v>0</v>
      </c>
      <c r="FE271" s="17">
        <v>0</v>
      </c>
      <c r="FF271" s="17">
        <v>0</v>
      </c>
      <c r="FH271" s="17">
        <v>2675880</v>
      </c>
      <c r="FI271" s="17">
        <v>61979514</v>
      </c>
      <c r="FJ271" s="17">
        <v>64655394</v>
      </c>
      <c r="FL271" s="17">
        <v>0</v>
      </c>
      <c r="FM271" s="17">
        <v>0</v>
      </c>
      <c r="FN271" s="17">
        <v>0</v>
      </c>
    </row>
    <row r="272" spans="1:170">
      <c r="A272" s="60">
        <v>64600009</v>
      </c>
      <c r="B272" s="61" t="s">
        <v>1762</v>
      </c>
      <c r="C272" s="129" t="s">
        <v>1772</v>
      </c>
      <c r="D272" s="8">
        <v>0</v>
      </c>
      <c r="E272" s="8">
        <v>-3</v>
      </c>
      <c r="F272" s="53">
        <v>-3</v>
      </c>
      <c r="G272" s="53"/>
      <c r="H272" s="53"/>
      <c r="I272" s="16"/>
      <c r="L272" s="20" t="s">
        <v>1486</v>
      </c>
      <c r="M272" s="17" t="s">
        <v>49425</v>
      </c>
      <c r="N272" s="17" t="s">
        <v>9369</v>
      </c>
      <c r="O272" s="53">
        <v>0</v>
      </c>
      <c r="P272" s="25">
        <v>0</v>
      </c>
      <c r="Q272" s="53">
        <v>0</v>
      </c>
      <c r="R272" s="16" t="s">
        <v>49426</v>
      </c>
      <c r="S272" s="17" t="s">
        <v>9370</v>
      </c>
      <c r="T272" s="53">
        <v>0</v>
      </c>
      <c r="U272" s="25">
        <v>0</v>
      </c>
      <c r="V272" s="53">
        <v>0</v>
      </c>
      <c r="W272" s="16" t="s">
        <v>49427</v>
      </c>
      <c r="X272" s="17" t="s">
        <v>9371</v>
      </c>
      <c r="Y272" s="53">
        <v>0</v>
      </c>
      <c r="Z272" s="53">
        <v>0</v>
      </c>
      <c r="AA272" s="53">
        <v>0</v>
      </c>
      <c r="AB272" s="16" t="s">
        <v>49428</v>
      </c>
      <c r="AC272" s="17" t="s">
        <v>9372</v>
      </c>
      <c r="AD272" s="53">
        <v>0</v>
      </c>
      <c r="AE272" s="53">
        <v>0</v>
      </c>
      <c r="AF272" s="53">
        <v>0</v>
      </c>
      <c r="AG272" s="16" t="s">
        <v>49429</v>
      </c>
      <c r="AH272" s="17" t="s">
        <v>9373</v>
      </c>
      <c r="AI272" s="53">
        <v>0</v>
      </c>
      <c r="AJ272" s="53">
        <v>0</v>
      </c>
      <c r="AK272" s="53">
        <v>0</v>
      </c>
      <c r="AL272" s="16" t="s">
        <v>49430</v>
      </c>
      <c r="AM272" s="17" t="s">
        <v>9374</v>
      </c>
      <c r="AN272" s="53">
        <v>0</v>
      </c>
      <c r="AO272" s="53">
        <v>0</v>
      </c>
      <c r="AP272" s="53">
        <v>0</v>
      </c>
      <c r="AQ272" s="16" t="s">
        <v>49431</v>
      </c>
      <c r="AR272" s="17" t="s">
        <v>9375</v>
      </c>
      <c r="AS272" s="53">
        <v>0</v>
      </c>
      <c r="AT272" s="53">
        <v>0</v>
      </c>
      <c r="AU272" s="53">
        <v>0</v>
      </c>
      <c r="AV272" s="16" t="s">
        <v>49432</v>
      </c>
      <c r="AW272" s="17" t="s">
        <v>9376</v>
      </c>
      <c r="AX272" s="53">
        <v>0</v>
      </c>
      <c r="AY272" s="53">
        <v>0</v>
      </c>
      <c r="AZ272" s="53">
        <v>0</v>
      </c>
      <c r="BA272" s="16" t="s">
        <v>49433</v>
      </c>
      <c r="BB272" s="17" t="s">
        <v>9377</v>
      </c>
      <c r="BC272" s="53">
        <v>0</v>
      </c>
      <c r="BD272" s="53">
        <v>0</v>
      </c>
      <c r="BE272" s="53">
        <v>0</v>
      </c>
      <c r="BF272" s="16" t="s">
        <v>49434</v>
      </c>
      <c r="BG272" s="17" t="s">
        <v>9378</v>
      </c>
      <c r="BH272" s="53">
        <v>0</v>
      </c>
      <c r="BI272" s="53">
        <v>0</v>
      </c>
      <c r="BJ272" s="53">
        <v>0</v>
      </c>
      <c r="BK272" s="16" t="s">
        <v>49435</v>
      </c>
      <c r="BL272" s="17" t="s">
        <v>9379</v>
      </c>
      <c r="BM272" s="53">
        <v>0</v>
      </c>
      <c r="BN272" s="53">
        <v>0</v>
      </c>
      <c r="BO272" s="53">
        <v>0</v>
      </c>
      <c r="BP272" s="16" t="s">
        <v>49436</v>
      </c>
      <c r="BQ272" s="17" t="s">
        <v>9380</v>
      </c>
      <c r="BR272" s="53">
        <v>0</v>
      </c>
      <c r="BS272" s="53">
        <v>0</v>
      </c>
      <c r="BT272" s="53">
        <v>0</v>
      </c>
      <c r="BU272" s="16" t="s">
        <v>49437</v>
      </c>
      <c r="BV272" s="17" t="s">
        <v>9381</v>
      </c>
      <c r="BW272" s="53">
        <v>0</v>
      </c>
      <c r="BX272" s="53">
        <v>0</v>
      </c>
      <c r="BY272" s="53">
        <v>0</v>
      </c>
      <c r="BZ272" s="16" t="s">
        <v>49438</v>
      </c>
      <c r="CA272" s="17" t="s">
        <v>9382</v>
      </c>
      <c r="CB272" s="53">
        <v>0</v>
      </c>
      <c r="CC272" s="53">
        <v>0</v>
      </c>
      <c r="CD272" s="53">
        <v>0</v>
      </c>
      <c r="CE272" s="16" t="s">
        <v>49439</v>
      </c>
      <c r="CF272" s="17" t="s">
        <v>9383</v>
      </c>
      <c r="CG272" s="53">
        <v>0</v>
      </c>
      <c r="CH272" s="53">
        <v>0</v>
      </c>
      <c r="CI272" s="53">
        <v>0</v>
      </c>
      <c r="CJ272" s="16" t="s">
        <v>49440</v>
      </c>
      <c r="CK272" s="17" t="s">
        <v>9384</v>
      </c>
      <c r="CL272" s="53">
        <v>0</v>
      </c>
      <c r="CM272" s="53">
        <v>0</v>
      </c>
      <c r="CN272" s="53">
        <v>0</v>
      </c>
      <c r="CO272" s="16" t="s">
        <v>49441</v>
      </c>
      <c r="CP272" s="17" t="s">
        <v>9385</v>
      </c>
      <c r="CQ272" s="53">
        <v>0</v>
      </c>
      <c r="CR272" s="53">
        <v>0</v>
      </c>
      <c r="CS272" s="53">
        <v>0</v>
      </c>
      <c r="CT272" s="16" t="s">
        <v>49442</v>
      </c>
      <c r="CU272" s="17" t="s">
        <v>9386</v>
      </c>
      <c r="CV272" s="53">
        <v>0</v>
      </c>
      <c r="CW272" s="53">
        <v>0</v>
      </c>
      <c r="CX272" s="53">
        <v>0</v>
      </c>
      <c r="CY272" s="16" t="s">
        <v>49443</v>
      </c>
      <c r="CZ272" s="17" t="s">
        <v>9387</v>
      </c>
      <c r="DA272" s="53">
        <v>0</v>
      </c>
      <c r="DB272" s="53">
        <v>0</v>
      </c>
      <c r="DC272" s="53">
        <v>0</v>
      </c>
      <c r="DD272" s="53" t="s">
        <v>49444</v>
      </c>
      <c r="DE272" s="53" t="s">
        <v>9388</v>
      </c>
      <c r="DF272" s="53">
        <v>0</v>
      </c>
      <c r="DG272" s="53">
        <v>0</v>
      </c>
      <c r="DH272" s="53">
        <v>0</v>
      </c>
      <c r="DI272" s="16" t="s">
        <v>49445</v>
      </c>
      <c r="DJ272" s="17" t="s">
        <v>9389</v>
      </c>
      <c r="DK272" s="53">
        <v>0</v>
      </c>
      <c r="DL272" s="53">
        <v>0</v>
      </c>
      <c r="DM272" s="53">
        <v>0</v>
      </c>
      <c r="DN272" s="16" t="s">
        <v>49446</v>
      </c>
      <c r="DO272" s="17" t="s">
        <v>9390</v>
      </c>
      <c r="DP272" s="53">
        <v>0</v>
      </c>
      <c r="DQ272" s="53">
        <v>-3</v>
      </c>
      <c r="DR272" s="53">
        <v>-3</v>
      </c>
      <c r="DS272" s="16" t="s">
        <v>49447</v>
      </c>
      <c r="DT272" s="17" t="s">
        <v>9391</v>
      </c>
      <c r="DU272" s="53">
        <v>0</v>
      </c>
      <c r="DV272" s="53">
        <v>0</v>
      </c>
      <c r="DW272" s="53">
        <v>0</v>
      </c>
      <c r="DX272" s="16" t="s">
        <v>49448</v>
      </c>
      <c r="DY272" s="17" t="s">
        <v>9392</v>
      </c>
      <c r="DZ272" s="53">
        <v>0</v>
      </c>
      <c r="EA272" s="53">
        <v>0</v>
      </c>
      <c r="EB272" s="53">
        <v>0</v>
      </c>
      <c r="EC272" s="16" t="s">
        <v>49449</v>
      </c>
      <c r="ED272" s="17" t="s">
        <v>9393</v>
      </c>
      <c r="EE272" s="53">
        <v>0</v>
      </c>
      <c r="EF272" s="53">
        <v>0</v>
      </c>
      <c r="EG272" s="53">
        <v>0</v>
      </c>
      <c r="EH272" s="16" t="s">
        <v>49450</v>
      </c>
      <c r="EI272" s="16" t="s">
        <v>9394</v>
      </c>
      <c r="EJ272" s="16">
        <v>0</v>
      </c>
      <c r="EK272" s="16">
        <v>0</v>
      </c>
      <c r="EL272" s="16">
        <v>0</v>
      </c>
      <c r="EM272" s="16" t="s">
        <v>49451</v>
      </c>
      <c r="EN272" s="17" t="s">
        <v>9395</v>
      </c>
      <c r="EO272" s="53">
        <v>0</v>
      </c>
      <c r="EP272" s="53">
        <v>0</v>
      </c>
      <c r="EQ272" s="53">
        <v>0</v>
      </c>
      <c r="ER272" s="16" t="s">
        <v>49452</v>
      </c>
      <c r="ES272" s="17" t="s">
        <v>9396</v>
      </c>
      <c r="ET272" s="17">
        <v>0</v>
      </c>
      <c r="EU272" s="17">
        <v>0</v>
      </c>
      <c r="EV272" s="17">
        <v>0</v>
      </c>
      <c r="EW272" s="17" t="s">
        <v>49453</v>
      </c>
      <c r="EX272" s="17" t="s">
        <v>9397</v>
      </c>
      <c r="EY272" s="17">
        <v>0</v>
      </c>
      <c r="EZ272" s="17">
        <v>0</v>
      </c>
      <c r="FA272" s="17">
        <v>0</v>
      </c>
      <c r="FB272" s="17" t="s">
        <v>49454</v>
      </c>
      <c r="FC272" s="17" t="s">
        <v>9398</v>
      </c>
      <c r="FD272" s="17">
        <v>0</v>
      </c>
      <c r="FE272" s="17">
        <v>0</v>
      </c>
      <c r="FF272" s="17">
        <v>0</v>
      </c>
      <c r="FH272" s="17">
        <v>0</v>
      </c>
      <c r="FI272" s="17">
        <v>-3</v>
      </c>
      <c r="FJ272" s="17">
        <v>-3</v>
      </c>
      <c r="FL272" s="17">
        <v>0</v>
      </c>
      <c r="FM272" s="17">
        <v>0</v>
      </c>
      <c r="FN272" s="17">
        <v>0</v>
      </c>
    </row>
    <row r="273" spans="1:170">
      <c r="A273" s="60">
        <v>64600010</v>
      </c>
      <c r="B273" s="61" t="s">
        <v>1762</v>
      </c>
      <c r="C273" s="129" t="s">
        <v>1773</v>
      </c>
      <c r="D273" s="8">
        <v>1233926744</v>
      </c>
      <c r="E273" s="8">
        <v>168494761351</v>
      </c>
      <c r="F273" s="53">
        <v>169728688095</v>
      </c>
      <c r="G273" s="53"/>
      <c r="H273" s="53"/>
      <c r="I273" s="16"/>
      <c r="L273" s="20" t="s">
        <v>1</v>
      </c>
      <c r="M273" s="17" t="s">
        <v>49455</v>
      </c>
      <c r="N273" s="17" t="s">
        <v>9399</v>
      </c>
      <c r="O273" s="53">
        <v>-634813617</v>
      </c>
      <c r="P273" s="25">
        <v>5032092284</v>
      </c>
      <c r="Q273" s="53">
        <v>4397278667</v>
      </c>
      <c r="R273" s="16" t="s">
        <v>49456</v>
      </c>
      <c r="S273" s="17" t="s">
        <v>9400</v>
      </c>
      <c r="T273" s="53">
        <v>-364638243</v>
      </c>
      <c r="U273" s="25">
        <v>55298659666</v>
      </c>
      <c r="V273" s="53">
        <v>54934021423</v>
      </c>
      <c r="W273" s="16" t="s">
        <v>49457</v>
      </c>
      <c r="X273" s="17" t="s">
        <v>9401</v>
      </c>
      <c r="Y273" s="53">
        <v>280826548</v>
      </c>
      <c r="Z273" s="53">
        <v>3990850851</v>
      </c>
      <c r="AA273" s="53">
        <v>4271677399</v>
      </c>
      <c r="AB273" s="16" t="s">
        <v>49458</v>
      </c>
      <c r="AC273" s="17" t="s">
        <v>9402</v>
      </c>
      <c r="AD273" s="53">
        <v>24082068</v>
      </c>
      <c r="AE273" s="53">
        <v>10247143298</v>
      </c>
      <c r="AF273" s="53">
        <v>10271225366</v>
      </c>
      <c r="AG273" s="16" t="s">
        <v>49459</v>
      </c>
      <c r="AH273" s="17" t="s">
        <v>9403</v>
      </c>
      <c r="AI273" s="53">
        <v>500543598</v>
      </c>
      <c r="AJ273" s="53">
        <v>18507399560</v>
      </c>
      <c r="AK273" s="53">
        <v>19007943158</v>
      </c>
      <c r="AL273" s="16" t="s">
        <v>49460</v>
      </c>
      <c r="AM273" s="17" t="s">
        <v>9404</v>
      </c>
      <c r="AN273" s="53">
        <v>6958644</v>
      </c>
      <c r="AO273" s="53">
        <v>4221319887</v>
      </c>
      <c r="AP273" s="53">
        <v>4228278531</v>
      </c>
      <c r="AQ273" s="16" t="s">
        <v>49461</v>
      </c>
      <c r="AR273" s="17" t="s">
        <v>9405</v>
      </c>
      <c r="AS273" s="53">
        <v>25697537</v>
      </c>
      <c r="AT273" s="53">
        <v>3751477347</v>
      </c>
      <c r="AU273" s="53">
        <v>3777174884</v>
      </c>
      <c r="AV273" s="16" t="s">
        <v>49462</v>
      </c>
      <c r="AW273" s="17" t="s">
        <v>9406</v>
      </c>
      <c r="AX273" s="53">
        <v>48461492</v>
      </c>
      <c r="AY273" s="53">
        <v>1086392570</v>
      </c>
      <c r="AZ273" s="53">
        <v>1134854062</v>
      </c>
      <c r="BA273" s="16" t="s">
        <v>49463</v>
      </c>
      <c r="BB273" s="17" t="s">
        <v>9407</v>
      </c>
      <c r="BC273" s="53">
        <v>44657515</v>
      </c>
      <c r="BD273" s="53">
        <v>1413156398</v>
      </c>
      <c r="BE273" s="53">
        <v>1457813913</v>
      </c>
      <c r="BF273" s="16" t="s">
        <v>49464</v>
      </c>
      <c r="BG273" s="17" t="s">
        <v>9408</v>
      </c>
      <c r="BH273" s="53">
        <v>315013594</v>
      </c>
      <c r="BI273" s="53">
        <v>6805320966</v>
      </c>
      <c r="BJ273" s="53">
        <v>7120334560</v>
      </c>
      <c r="BK273" s="16" t="s">
        <v>49465</v>
      </c>
      <c r="BL273" s="17" t="s">
        <v>9409</v>
      </c>
      <c r="BM273" s="53">
        <v>21472847</v>
      </c>
      <c r="BN273" s="53">
        <v>8012987649</v>
      </c>
      <c r="BO273" s="53">
        <v>8034460496</v>
      </c>
      <c r="BP273" s="16" t="s">
        <v>49466</v>
      </c>
      <c r="BQ273" s="17" t="s">
        <v>9410</v>
      </c>
      <c r="BR273" s="53">
        <v>58545600</v>
      </c>
      <c r="BS273" s="53">
        <v>2624839838</v>
      </c>
      <c r="BT273" s="53">
        <v>2683385438</v>
      </c>
      <c r="BU273" s="16" t="s">
        <v>49467</v>
      </c>
      <c r="BV273" s="17" t="s">
        <v>9411</v>
      </c>
      <c r="BW273" s="53">
        <v>10084951</v>
      </c>
      <c r="BX273" s="53">
        <v>1634526319</v>
      </c>
      <c r="BY273" s="53">
        <v>1644611270</v>
      </c>
      <c r="BZ273" s="16" t="s">
        <v>49468</v>
      </c>
      <c r="CA273" s="17" t="s">
        <v>9412</v>
      </c>
      <c r="CB273" s="53">
        <v>60738866</v>
      </c>
      <c r="CC273" s="53">
        <v>4292098989</v>
      </c>
      <c r="CD273" s="53">
        <v>4352837855</v>
      </c>
      <c r="CE273" s="16" t="s">
        <v>49469</v>
      </c>
      <c r="CF273" s="17" t="s">
        <v>9413</v>
      </c>
      <c r="CG273" s="53">
        <v>35419608</v>
      </c>
      <c r="CH273" s="53">
        <v>1671112859</v>
      </c>
      <c r="CI273" s="53">
        <v>1706532467</v>
      </c>
      <c r="CJ273" s="16" t="s">
        <v>49470</v>
      </c>
      <c r="CK273" s="17" t="s">
        <v>9414</v>
      </c>
      <c r="CL273" s="53">
        <v>267517185</v>
      </c>
      <c r="CM273" s="53">
        <v>5249940461</v>
      </c>
      <c r="CN273" s="53">
        <v>5517457646</v>
      </c>
      <c r="CO273" s="16" t="s">
        <v>49471</v>
      </c>
      <c r="CP273" s="17" t="s">
        <v>9415</v>
      </c>
      <c r="CQ273" s="53">
        <v>1006035</v>
      </c>
      <c r="CR273" s="53">
        <v>523099822</v>
      </c>
      <c r="CS273" s="53">
        <v>524105857</v>
      </c>
      <c r="CT273" s="16" t="s">
        <v>49472</v>
      </c>
      <c r="CU273" s="17" t="s">
        <v>9416</v>
      </c>
      <c r="CV273" s="53">
        <v>2424458</v>
      </c>
      <c r="CW273" s="53">
        <v>1487035053</v>
      </c>
      <c r="CX273" s="53">
        <v>1489459511</v>
      </c>
      <c r="CY273" s="16" t="s">
        <v>49473</v>
      </c>
      <c r="CZ273" s="17" t="s">
        <v>9417</v>
      </c>
      <c r="DA273" s="53">
        <v>11252750</v>
      </c>
      <c r="DB273" s="53">
        <v>5928640438</v>
      </c>
      <c r="DC273" s="53">
        <v>5939893188</v>
      </c>
      <c r="DD273" s="53" t="s">
        <v>49474</v>
      </c>
      <c r="DE273" s="53" t="s">
        <v>9418</v>
      </c>
      <c r="DF273" s="53">
        <v>0</v>
      </c>
      <c r="DG273" s="53">
        <v>0</v>
      </c>
      <c r="DH273" s="53">
        <v>0</v>
      </c>
      <c r="DI273" s="16" t="s">
        <v>49475</v>
      </c>
      <c r="DJ273" s="17" t="s">
        <v>9419</v>
      </c>
      <c r="DK273" s="53">
        <v>19746984</v>
      </c>
      <c r="DL273" s="53">
        <v>1170796066</v>
      </c>
      <c r="DM273" s="53">
        <v>1190543050</v>
      </c>
      <c r="DN273" s="16" t="s">
        <v>49476</v>
      </c>
      <c r="DO273" s="17" t="s">
        <v>9420</v>
      </c>
      <c r="DP273" s="53">
        <v>258388189</v>
      </c>
      <c r="DQ273" s="53">
        <v>5513559153</v>
      </c>
      <c r="DR273" s="53">
        <v>5771947342</v>
      </c>
      <c r="DS273" s="16" t="s">
        <v>49477</v>
      </c>
      <c r="DT273" s="17" t="s">
        <v>9421</v>
      </c>
      <c r="DU273" s="53">
        <v>0</v>
      </c>
      <c r="DV273" s="53">
        <v>0</v>
      </c>
      <c r="DW273" s="53">
        <v>0</v>
      </c>
      <c r="DX273" s="16" t="s">
        <v>49478</v>
      </c>
      <c r="DY273" s="17" t="s">
        <v>9422</v>
      </c>
      <c r="DZ273" s="53">
        <v>0</v>
      </c>
      <c r="EA273" s="53">
        <v>0</v>
      </c>
      <c r="EB273" s="53">
        <v>0</v>
      </c>
      <c r="EC273" s="16" t="s">
        <v>49479</v>
      </c>
      <c r="ED273" s="17" t="s">
        <v>9423</v>
      </c>
      <c r="EE273" s="53">
        <v>4661838</v>
      </c>
      <c r="EF273" s="53">
        <v>135214560</v>
      </c>
      <c r="EG273" s="53">
        <v>139876398</v>
      </c>
      <c r="EH273" s="16" t="s">
        <v>49480</v>
      </c>
      <c r="EI273" s="16" t="s">
        <v>9424</v>
      </c>
      <c r="EJ273" s="16">
        <v>236189273</v>
      </c>
      <c r="EK273" s="16">
        <v>19889859679</v>
      </c>
      <c r="EL273" s="16">
        <v>20126048952</v>
      </c>
      <c r="EM273" s="16" t="s">
        <v>49481</v>
      </c>
      <c r="EN273" s="17" t="s">
        <v>9425</v>
      </c>
      <c r="EO273" s="53">
        <v>0</v>
      </c>
      <c r="EP273" s="53">
        <v>-1</v>
      </c>
      <c r="EQ273" s="53">
        <v>-1</v>
      </c>
      <c r="ER273" s="16" t="s">
        <v>49482</v>
      </c>
      <c r="ES273" s="17" t="s">
        <v>9426</v>
      </c>
      <c r="ET273" s="17">
        <v>0</v>
      </c>
      <c r="EU273" s="17">
        <v>0</v>
      </c>
      <c r="EV273" s="17">
        <v>0</v>
      </c>
      <c r="EW273" s="17" t="s">
        <v>49483</v>
      </c>
      <c r="EX273" s="17" t="s">
        <v>9427</v>
      </c>
      <c r="EY273" s="17">
        <v>0</v>
      </c>
      <c r="EZ273" s="17">
        <v>0</v>
      </c>
      <c r="FA273" s="17">
        <v>0</v>
      </c>
      <c r="FB273" s="17" t="s">
        <v>49484</v>
      </c>
      <c r="FC273" s="17" t="s">
        <v>9428</v>
      </c>
      <c r="FD273" s="17">
        <v>-310976</v>
      </c>
      <c r="FE273" s="17">
        <v>7237639</v>
      </c>
      <c r="FF273" s="17">
        <v>6926663</v>
      </c>
      <c r="FH273" s="17">
        <v>1233926744</v>
      </c>
      <c r="FI273" s="17">
        <v>168494761351</v>
      </c>
      <c r="FJ273" s="17">
        <v>169728688095</v>
      </c>
      <c r="FL273" s="17">
        <v>0</v>
      </c>
      <c r="FM273" s="17">
        <v>0</v>
      </c>
      <c r="FN273" s="17">
        <v>0</v>
      </c>
    </row>
    <row r="274" spans="1:170">
      <c r="A274" s="60">
        <v>64600011</v>
      </c>
      <c r="B274" s="61" t="s">
        <v>1762</v>
      </c>
      <c r="C274" s="129" t="s">
        <v>1774</v>
      </c>
      <c r="D274" s="8">
        <v>0</v>
      </c>
      <c r="E274" s="8">
        <v>0</v>
      </c>
      <c r="F274" s="53">
        <v>0</v>
      </c>
      <c r="G274" s="53"/>
      <c r="H274" s="53"/>
      <c r="I274" s="16"/>
      <c r="L274" s="20" t="s">
        <v>2</v>
      </c>
      <c r="M274" s="17" t="s">
        <v>49485</v>
      </c>
      <c r="N274" s="17" t="s">
        <v>9429</v>
      </c>
      <c r="O274" s="53">
        <v>0</v>
      </c>
      <c r="P274" s="25">
        <v>0</v>
      </c>
      <c r="Q274" s="53">
        <v>0</v>
      </c>
      <c r="R274" s="16" t="s">
        <v>49486</v>
      </c>
      <c r="S274" s="17" t="s">
        <v>9430</v>
      </c>
      <c r="T274" s="53">
        <v>0</v>
      </c>
      <c r="U274" s="25">
        <v>0</v>
      </c>
      <c r="V274" s="53">
        <v>0</v>
      </c>
      <c r="W274" s="16" t="s">
        <v>49487</v>
      </c>
      <c r="X274" s="17" t="s">
        <v>9431</v>
      </c>
      <c r="Y274" s="53">
        <v>0</v>
      </c>
      <c r="Z274" s="53">
        <v>0</v>
      </c>
      <c r="AA274" s="53">
        <v>0</v>
      </c>
      <c r="AB274" s="16" t="s">
        <v>49488</v>
      </c>
      <c r="AC274" s="17" t="s">
        <v>9432</v>
      </c>
      <c r="AD274" s="53">
        <v>0</v>
      </c>
      <c r="AE274" s="53">
        <v>0</v>
      </c>
      <c r="AF274" s="53">
        <v>0</v>
      </c>
      <c r="AG274" s="16" t="s">
        <v>49489</v>
      </c>
      <c r="AH274" s="17" t="s">
        <v>9433</v>
      </c>
      <c r="AI274" s="53">
        <v>0</v>
      </c>
      <c r="AJ274" s="53">
        <v>0</v>
      </c>
      <c r="AK274" s="53">
        <v>0</v>
      </c>
      <c r="AL274" s="16" t="s">
        <v>49490</v>
      </c>
      <c r="AM274" s="17" t="s">
        <v>9434</v>
      </c>
      <c r="AN274" s="53">
        <v>0</v>
      </c>
      <c r="AO274" s="53">
        <v>0</v>
      </c>
      <c r="AP274" s="53">
        <v>0</v>
      </c>
      <c r="AQ274" s="16" t="s">
        <v>49491</v>
      </c>
      <c r="AR274" s="17" t="s">
        <v>9435</v>
      </c>
      <c r="AS274" s="53">
        <v>0</v>
      </c>
      <c r="AT274" s="53">
        <v>0</v>
      </c>
      <c r="AU274" s="53">
        <v>0</v>
      </c>
      <c r="AV274" s="16" t="s">
        <v>49492</v>
      </c>
      <c r="AW274" s="17" t="s">
        <v>9436</v>
      </c>
      <c r="AX274" s="53">
        <v>0</v>
      </c>
      <c r="AY274" s="53">
        <v>0</v>
      </c>
      <c r="AZ274" s="53">
        <v>0</v>
      </c>
      <c r="BA274" s="16" t="s">
        <v>49493</v>
      </c>
      <c r="BB274" s="17" t="s">
        <v>9437</v>
      </c>
      <c r="BC274" s="53">
        <v>0</v>
      </c>
      <c r="BD274" s="53">
        <v>0</v>
      </c>
      <c r="BE274" s="53">
        <v>0</v>
      </c>
      <c r="BF274" s="16" t="s">
        <v>49494</v>
      </c>
      <c r="BG274" s="17" t="s">
        <v>9438</v>
      </c>
      <c r="BH274" s="53">
        <v>0</v>
      </c>
      <c r="BI274" s="53">
        <v>0</v>
      </c>
      <c r="BJ274" s="53">
        <v>0</v>
      </c>
      <c r="BK274" s="16" t="s">
        <v>49495</v>
      </c>
      <c r="BL274" s="17" t="s">
        <v>9439</v>
      </c>
      <c r="BM274" s="53">
        <v>0</v>
      </c>
      <c r="BN274" s="53">
        <v>0</v>
      </c>
      <c r="BO274" s="53">
        <v>0</v>
      </c>
      <c r="BP274" s="16" t="s">
        <v>49496</v>
      </c>
      <c r="BQ274" s="17" t="s">
        <v>9440</v>
      </c>
      <c r="BR274" s="53">
        <v>0</v>
      </c>
      <c r="BS274" s="53">
        <v>0</v>
      </c>
      <c r="BT274" s="53">
        <v>0</v>
      </c>
      <c r="BU274" s="16" t="s">
        <v>49497</v>
      </c>
      <c r="BV274" s="17" t="s">
        <v>9441</v>
      </c>
      <c r="BW274" s="53">
        <v>0</v>
      </c>
      <c r="BX274" s="53">
        <v>0</v>
      </c>
      <c r="BY274" s="53">
        <v>0</v>
      </c>
      <c r="BZ274" s="16" t="s">
        <v>49498</v>
      </c>
      <c r="CA274" s="17" t="s">
        <v>9442</v>
      </c>
      <c r="CB274" s="53">
        <v>0</v>
      </c>
      <c r="CC274" s="53">
        <v>0</v>
      </c>
      <c r="CD274" s="53">
        <v>0</v>
      </c>
      <c r="CE274" s="16" t="s">
        <v>49499</v>
      </c>
      <c r="CF274" s="17" t="s">
        <v>9443</v>
      </c>
      <c r="CG274" s="53">
        <v>0</v>
      </c>
      <c r="CH274" s="53">
        <v>0</v>
      </c>
      <c r="CI274" s="53">
        <v>0</v>
      </c>
      <c r="CJ274" s="16" t="s">
        <v>49500</v>
      </c>
      <c r="CK274" s="17" t="s">
        <v>9444</v>
      </c>
      <c r="CL274" s="53">
        <v>0</v>
      </c>
      <c r="CM274" s="53">
        <v>0</v>
      </c>
      <c r="CN274" s="53">
        <v>0</v>
      </c>
      <c r="CO274" s="16" t="s">
        <v>49501</v>
      </c>
      <c r="CP274" s="17" t="s">
        <v>9445</v>
      </c>
      <c r="CQ274" s="53">
        <v>0</v>
      </c>
      <c r="CR274" s="53">
        <v>0</v>
      </c>
      <c r="CS274" s="53">
        <v>0</v>
      </c>
      <c r="CT274" s="16" t="s">
        <v>49502</v>
      </c>
      <c r="CU274" s="17" t="s">
        <v>9446</v>
      </c>
      <c r="CV274" s="53">
        <v>0</v>
      </c>
      <c r="CW274" s="53">
        <v>0</v>
      </c>
      <c r="CX274" s="53">
        <v>0</v>
      </c>
      <c r="CY274" s="16" t="s">
        <v>49503</v>
      </c>
      <c r="CZ274" s="17" t="s">
        <v>9447</v>
      </c>
      <c r="DA274" s="53">
        <v>0</v>
      </c>
      <c r="DB274" s="53">
        <v>0</v>
      </c>
      <c r="DC274" s="53">
        <v>0</v>
      </c>
      <c r="DD274" s="53" t="s">
        <v>49504</v>
      </c>
      <c r="DE274" s="53" t="s">
        <v>9448</v>
      </c>
      <c r="DF274" s="53">
        <v>0</v>
      </c>
      <c r="DG274" s="53">
        <v>0</v>
      </c>
      <c r="DH274" s="53">
        <v>0</v>
      </c>
      <c r="DI274" s="16" t="s">
        <v>49505</v>
      </c>
      <c r="DJ274" s="17" t="s">
        <v>9449</v>
      </c>
      <c r="DK274" s="53">
        <v>0</v>
      </c>
      <c r="DL274" s="53">
        <v>0</v>
      </c>
      <c r="DM274" s="53">
        <v>0</v>
      </c>
      <c r="DN274" s="16" t="s">
        <v>49506</v>
      </c>
      <c r="DO274" s="17" t="s">
        <v>9450</v>
      </c>
      <c r="DP274" s="53">
        <v>0</v>
      </c>
      <c r="DQ274" s="53">
        <v>0</v>
      </c>
      <c r="DR274" s="53">
        <v>0</v>
      </c>
      <c r="DS274" s="16" t="s">
        <v>49507</v>
      </c>
      <c r="DT274" s="17" t="s">
        <v>9451</v>
      </c>
      <c r="DU274" s="53">
        <v>0</v>
      </c>
      <c r="DV274" s="53">
        <v>0</v>
      </c>
      <c r="DW274" s="53">
        <v>0</v>
      </c>
      <c r="DX274" s="16" t="s">
        <v>49508</v>
      </c>
      <c r="DY274" s="17" t="s">
        <v>9452</v>
      </c>
      <c r="DZ274" s="53">
        <v>0</v>
      </c>
      <c r="EA274" s="53">
        <v>0</v>
      </c>
      <c r="EB274" s="53">
        <v>0</v>
      </c>
      <c r="EC274" s="16" t="s">
        <v>49509</v>
      </c>
      <c r="ED274" s="17" t="s">
        <v>9453</v>
      </c>
      <c r="EE274" s="53">
        <v>0</v>
      </c>
      <c r="EF274" s="53">
        <v>0</v>
      </c>
      <c r="EG274" s="53">
        <v>0</v>
      </c>
      <c r="EH274" s="16" t="s">
        <v>49510</v>
      </c>
      <c r="EI274" s="16" t="s">
        <v>9454</v>
      </c>
      <c r="EJ274" s="16">
        <v>0</v>
      </c>
      <c r="EK274" s="16">
        <v>0</v>
      </c>
      <c r="EL274" s="16">
        <v>0</v>
      </c>
      <c r="EM274" s="16" t="s">
        <v>49511</v>
      </c>
      <c r="EN274" s="17" t="s">
        <v>9455</v>
      </c>
      <c r="EO274" s="53">
        <v>0</v>
      </c>
      <c r="EP274" s="53">
        <v>0</v>
      </c>
      <c r="EQ274" s="53">
        <v>0</v>
      </c>
      <c r="ER274" s="16" t="s">
        <v>49512</v>
      </c>
      <c r="ES274" s="17" t="s">
        <v>9456</v>
      </c>
      <c r="ET274" s="17">
        <v>0</v>
      </c>
      <c r="EU274" s="17">
        <v>0</v>
      </c>
      <c r="EV274" s="17">
        <v>0</v>
      </c>
      <c r="EW274" s="17" t="s">
        <v>49513</v>
      </c>
      <c r="EX274" s="17" t="s">
        <v>9457</v>
      </c>
      <c r="EY274" s="17">
        <v>0</v>
      </c>
      <c r="EZ274" s="17">
        <v>0</v>
      </c>
      <c r="FA274" s="17">
        <v>0</v>
      </c>
      <c r="FB274" s="17" t="s">
        <v>49514</v>
      </c>
      <c r="FC274" s="17" t="s">
        <v>9458</v>
      </c>
      <c r="FD274" s="17">
        <v>0</v>
      </c>
      <c r="FE274" s="17">
        <v>0</v>
      </c>
      <c r="FF274" s="17">
        <v>0</v>
      </c>
      <c r="FH274" s="17">
        <v>0</v>
      </c>
      <c r="FI274" s="17">
        <v>0</v>
      </c>
      <c r="FJ274" s="17">
        <v>0</v>
      </c>
      <c r="FL274" s="17">
        <v>0</v>
      </c>
      <c r="FM274" s="17">
        <v>0</v>
      </c>
      <c r="FN274" s="17">
        <v>0</v>
      </c>
    </row>
    <row r="275" spans="1:170">
      <c r="A275" s="60">
        <v>64600012</v>
      </c>
      <c r="B275" s="61" t="s">
        <v>1762</v>
      </c>
      <c r="C275" s="129" t="s">
        <v>1775</v>
      </c>
      <c r="D275" s="8">
        <v>-7088</v>
      </c>
      <c r="E275" s="8">
        <v>97116</v>
      </c>
      <c r="F275" s="53">
        <v>90028</v>
      </c>
      <c r="G275" s="53"/>
      <c r="H275" s="53"/>
      <c r="I275" s="16"/>
      <c r="L275" s="20" t="s">
        <v>3</v>
      </c>
      <c r="M275" s="17" t="s">
        <v>49515</v>
      </c>
      <c r="N275" s="17" t="s">
        <v>9459</v>
      </c>
      <c r="O275" s="53">
        <v>0</v>
      </c>
      <c r="P275" s="25">
        <v>0</v>
      </c>
      <c r="Q275" s="53">
        <v>0</v>
      </c>
      <c r="R275" s="16" t="s">
        <v>49516</v>
      </c>
      <c r="S275" s="17" t="s">
        <v>9460</v>
      </c>
      <c r="T275" s="53">
        <v>-1370</v>
      </c>
      <c r="U275" s="25">
        <v>11684</v>
      </c>
      <c r="V275" s="53">
        <v>10314</v>
      </c>
      <c r="W275" s="16" t="s">
        <v>49517</v>
      </c>
      <c r="X275" s="17" t="s">
        <v>9461</v>
      </c>
      <c r="Y275" s="53">
        <v>0</v>
      </c>
      <c r="Z275" s="53">
        <v>0</v>
      </c>
      <c r="AA275" s="53">
        <v>0</v>
      </c>
      <c r="AB275" s="16" t="s">
        <v>49518</v>
      </c>
      <c r="AC275" s="17" t="s">
        <v>9462</v>
      </c>
      <c r="AD275" s="53">
        <v>0</v>
      </c>
      <c r="AE275" s="53">
        <v>1</v>
      </c>
      <c r="AF275" s="53">
        <v>1</v>
      </c>
      <c r="AG275" s="16" t="s">
        <v>49519</v>
      </c>
      <c r="AH275" s="17" t="s">
        <v>9463</v>
      </c>
      <c r="AI275" s="53">
        <v>-2197</v>
      </c>
      <c r="AJ275" s="53">
        <v>16937</v>
      </c>
      <c r="AK275" s="53">
        <v>14740</v>
      </c>
      <c r="AL275" s="16" t="s">
        <v>49520</v>
      </c>
      <c r="AM275" s="17" t="s">
        <v>9464</v>
      </c>
      <c r="AN275" s="53">
        <v>0</v>
      </c>
      <c r="AO275" s="53">
        <v>0</v>
      </c>
      <c r="AP275" s="53">
        <v>0</v>
      </c>
      <c r="AQ275" s="16" t="s">
        <v>49521</v>
      </c>
      <c r="AR275" s="17" t="s">
        <v>9465</v>
      </c>
      <c r="AS275" s="53">
        <v>-5288</v>
      </c>
      <c r="AT275" s="53">
        <v>6123</v>
      </c>
      <c r="AU275" s="53">
        <v>835</v>
      </c>
      <c r="AV275" s="16" t="s">
        <v>49522</v>
      </c>
      <c r="AW275" s="17" t="s">
        <v>9466</v>
      </c>
      <c r="AX275" s="53">
        <v>0</v>
      </c>
      <c r="AY275" s="53">
        <v>0</v>
      </c>
      <c r="AZ275" s="53">
        <v>0</v>
      </c>
      <c r="BA275" s="16" t="s">
        <v>49523</v>
      </c>
      <c r="BB275" s="17" t="s">
        <v>9467</v>
      </c>
      <c r="BC275" s="53">
        <v>0</v>
      </c>
      <c r="BD275" s="53">
        <v>0</v>
      </c>
      <c r="BE275" s="53">
        <v>0</v>
      </c>
      <c r="BF275" s="16" t="s">
        <v>49524</v>
      </c>
      <c r="BG275" s="17" t="s">
        <v>9468</v>
      </c>
      <c r="BH275" s="53">
        <v>0</v>
      </c>
      <c r="BI275" s="53">
        <v>0</v>
      </c>
      <c r="BJ275" s="53">
        <v>0</v>
      </c>
      <c r="BK275" s="16" t="s">
        <v>49525</v>
      </c>
      <c r="BL275" s="17" t="s">
        <v>9469</v>
      </c>
      <c r="BM275" s="53">
        <v>-6634</v>
      </c>
      <c r="BN275" s="53">
        <v>37468</v>
      </c>
      <c r="BO275" s="53">
        <v>30834</v>
      </c>
      <c r="BP275" s="16" t="s">
        <v>49526</v>
      </c>
      <c r="BQ275" s="17" t="s">
        <v>9470</v>
      </c>
      <c r="BR275" s="53">
        <v>-513</v>
      </c>
      <c r="BS275" s="53">
        <v>9504</v>
      </c>
      <c r="BT275" s="53">
        <v>8991</v>
      </c>
      <c r="BU275" s="16" t="s">
        <v>49527</v>
      </c>
      <c r="BV275" s="17" t="s">
        <v>9471</v>
      </c>
      <c r="BW275" s="53">
        <v>-615</v>
      </c>
      <c r="BX275" s="53">
        <v>617</v>
      </c>
      <c r="BY275" s="53">
        <v>2</v>
      </c>
      <c r="BZ275" s="16" t="s">
        <v>49528</v>
      </c>
      <c r="CA275" s="17" t="s">
        <v>9472</v>
      </c>
      <c r="CB275" s="53">
        <v>-277</v>
      </c>
      <c r="CC275" s="53">
        <v>276</v>
      </c>
      <c r="CD275" s="53">
        <v>-1</v>
      </c>
      <c r="CE275" s="16" t="s">
        <v>49529</v>
      </c>
      <c r="CF275" s="17" t="s">
        <v>9473</v>
      </c>
      <c r="CG275" s="53">
        <v>0</v>
      </c>
      <c r="CH275" s="53">
        <v>1</v>
      </c>
      <c r="CI275" s="53">
        <v>1</v>
      </c>
      <c r="CJ275" s="16" t="s">
        <v>49530</v>
      </c>
      <c r="CK275" s="17" t="s">
        <v>9474</v>
      </c>
      <c r="CL275" s="53">
        <v>0</v>
      </c>
      <c r="CM275" s="53">
        <v>0</v>
      </c>
      <c r="CN275" s="53">
        <v>0</v>
      </c>
      <c r="CO275" s="16" t="s">
        <v>49531</v>
      </c>
      <c r="CP275" s="17" t="s">
        <v>9475</v>
      </c>
      <c r="CQ275" s="53">
        <v>0</v>
      </c>
      <c r="CR275" s="53">
        <v>0</v>
      </c>
      <c r="CS275" s="53">
        <v>0</v>
      </c>
      <c r="CT275" s="16" t="s">
        <v>49532</v>
      </c>
      <c r="CU275" s="17" t="s">
        <v>9476</v>
      </c>
      <c r="CV275" s="53">
        <v>0</v>
      </c>
      <c r="CW275" s="53">
        <v>0</v>
      </c>
      <c r="CX275" s="53">
        <v>0</v>
      </c>
      <c r="CY275" s="16" t="s">
        <v>49533</v>
      </c>
      <c r="CZ275" s="17" t="s">
        <v>9477</v>
      </c>
      <c r="DA275" s="53">
        <v>11483</v>
      </c>
      <c r="DB275" s="53">
        <v>-1</v>
      </c>
      <c r="DC275" s="53">
        <v>11482</v>
      </c>
      <c r="DD275" s="53" t="s">
        <v>49534</v>
      </c>
      <c r="DE275" s="53" t="s">
        <v>9478</v>
      </c>
      <c r="DF275" s="53">
        <v>0</v>
      </c>
      <c r="DG275" s="53">
        <v>0</v>
      </c>
      <c r="DH275" s="53">
        <v>0</v>
      </c>
      <c r="DI275" s="16" t="s">
        <v>49535</v>
      </c>
      <c r="DJ275" s="17" t="s">
        <v>9479</v>
      </c>
      <c r="DK275" s="53">
        <v>0</v>
      </c>
      <c r="DL275" s="53">
        <v>0</v>
      </c>
      <c r="DM275" s="53">
        <v>0</v>
      </c>
      <c r="DN275" s="16" t="s">
        <v>49536</v>
      </c>
      <c r="DO275" s="17" t="s">
        <v>9480</v>
      </c>
      <c r="DP275" s="53">
        <v>-1677</v>
      </c>
      <c r="DQ275" s="53">
        <v>14506</v>
      </c>
      <c r="DR275" s="53">
        <v>12829</v>
      </c>
      <c r="DS275" s="16" t="s">
        <v>49537</v>
      </c>
      <c r="DT275" s="17" t="s">
        <v>9481</v>
      </c>
      <c r="DU275" s="53">
        <v>0</v>
      </c>
      <c r="DV275" s="53">
        <v>0</v>
      </c>
      <c r="DW275" s="53">
        <v>0</v>
      </c>
      <c r="DX275" s="16" t="s">
        <v>49538</v>
      </c>
      <c r="DY275" s="17" t="s">
        <v>9482</v>
      </c>
      <c r="DZ275" s="53">
        <v>0</v>
      </c>
      <c r="EA275" s="53">
        <v>0</v>
      </c>
      <c r="EB275" s="53">
        <v>0</v>
      </c>
      <c r="EC275" s="16" t="s">
        <v>49539</v>
      </c>
      <c r="ED275" s="17" t="s">
        <v>9483</v>
      </c>
      <c r="EE275" s="53">
        <v>0</v>
      </c>
      <c r="EF275" s="53">
        <v>0</v>
      </c>
      <c r="EG275" s="53">
        <v>0</v>
      </c>
      <c r="EH275" s="16" t="s">
        <v>49540</v>
      </c>
      <c r="EI275" s="16" t="s">
        <v>9484</v>
      </c>
      <c r="EJ275" s="16">
        <v>0</v>
      </c>
      <c r="EK275" s="16">
        <v>0</v>
      </c>
      <c r="EL275" s="16">
        <v>0</v>
      </c>
      <c r="EM275" s="16" t="s">
        <v>49541</v>
      </c>
      <c r="EN275" s="17" t="s">
        <v>9485</v>
      </c>
      <c r="EO275" s="53">
        <v>0</v>
      </c>
      <c r="EP275" s="53">
        <v>0</v>
      </c>
      <c r="EQ275" s="53">
        <v>0</v>
      </c>
      <c r="ER275" s="16" t="s">
        <v>49542</v>
      </c>
      <c r="ES275" s="17" t="s">
        <v>9486</v>
      </c>
      <c r="ET275" s="17">
        <v>0</v>
      </c>
      <c r="EU275" s="17">
        <v>0</v>
      </c>
      <c r="EV275" s="17">
        <v>0</v>
      </c>
      <c r="EW275" s="17" t="s">
        <v>49543</v>
      </c>
      <c r="EX275" s="17" t="s">
        <v>9487</v>
      </c>
      <c r="EY275" s="17">
        <v>0</v>
      </c>
      <c r="EZ275" s="17">
        <v>0</v>
      </c>
      <c r="FA275" s="17">
        <v>0</v>
      </c>
      <c r="FB275" s="17" t="s">
        <v>49544</v>
      </c>
      <c r="FC275" s="17" t="s">
        <v>9488</v>
      </c>
      <c r="FD275" s="17">
        <v>0</v>
      </c>
      <c r="FE275" s="17">
        <v>0</v>
      </c>
      <c r="FF275" s="17">
        <v>0</v>
      </c>
      <c r="FH275" s="17">
        <v>-7088</v>
      </c>
      <c r="FI275" s="17">
        <v>97116</v>
      </c>
      <c r="FJ275" s="17">
        <v>90028</v>
      </c>
      <c r="FL275" s="17">
        <v>0</v>
      </c>
      <c r="FM275" s="17">
        <v>0</v>
      </c>
      <c r="FN275" s="17">
        <v>0</v>
      </c>
    </row>
    <row r="276" spans="1:170">
      <c r="A276" s="60">
        <v>64600013</v>
      </c>
      <c r="B276" s="61" t="s">
        <v>1762</v>
      </c>
      <c r="C276" s="129" t="s">
        <v>1776</v>
      </c>
      <c r="D276" s="8">
        <v>0</v>
      </c>
      <c r="E276" s="8">
        <v>0</v>
      </c>
      <c r="F276" s="53">
        <v>0</v>
      </c>
      <c r="G276" s="53"/>
      <c r="H276" s="53"/>
      <c r="I276" s="16"/>
      <c r="L276" s="20" t="s">
        <v>4</v>
      </c>
      <c r="M276" s="17" t="s">
        <v>49545</v>
      </c>
      <c r="N276" s="17" t="s">
        <v>9489</v>
      </c>
      <c r="O276" s="53">
        <v>0</v>
      </c>
      <c r="P276" s="25">
        <v>0</v>
      </c>
      <c r="Q276" s="53">
        <v>0</v>
      </c>
      <c r="R276" s="16" t="s">
        <v>49546</v>
      </c>
      <c r="S276" s="17" t="s">
        <v>9490</v>
      </c>
      <c r="T276" s="53">
        <v>0</v>
      </c>
      <c r="U276" s="25">
        <v>0</v>
      </c>
      <c r="V276" s="53">
        <v>0</v>
      </c>
      <c r="W276" s="16" t="s">
        <v>49547</v>
      </c>
      <c r="X276" s="17" t="s">
        <v>9491</v>
      </c>
      <c r="Y276" s="53">
        <v>0</v>
      </c>
      <c r="Z276" s="53">
        <v>0</v>
      </c>
      <c r="AA276" s="53">
        <v>0</v>
      </c>
      <c r="AB276" s="16" t="s">
        <v>49548</v>
      </c>
      <c r="AC276" s="17" t="s">
        <v>9492</v>
      </c>
      <c r="AD276" s="53">
        <v>0</v>
      </c>
      <c r="AE276" s="53">
        <v>0</v>
      </c>
      <c r="AF276" s="53">
        <v>0</v>
      </c>
      <c r="AG276" s="16" t="s">
        <v>49549</v>
      </c>
      <c r="AH276" s="17" t="s">
        <v>9493</v>
      </c>
      <c r="AI276" s="53">
        <v>0</v>
      </c>
      <c r="AJ276" s="53">
        <v>0</v>
      </c>
      <c r="AK276" s="53">
        <v>0</v>
      </c>
      <c r="AL276" s="16" t="s">
        <v>49550</v>
      </c>
      <c r="AM276" s="17" t="s">
        <v>9494</v>
      </c>
      <c r="AN276" s="53">
        <v>0</v>
      </c>
      <c r="AO276" s="53">
        <v>0</v>
      </c>
      <c r="AP276" s="53">
        <v>0</v>
      </c>
      <c r="AQ276" s="16" t="s">
        <v>49551</v>
      </c>
      <c r="AR276" s="17" t="s">
        <v>9495</v>
      </c>
      <c r="AS276" s="53">
        <v>0</v>
      </c>
      <c r="AT276" s="53">
        <v>0</v>
      </c>
      <c r="AU276" s="53">
        <v>0</v>
      </c>
      <c r="AV276" s="16" t="s">
        <v>49552</v>
      </c>
      <c r="AW276" s="17" t="s">
        <v>9496</v>
      </c>
      <c r="AX276" s="53">
        <v>0</v>
      </c>
      <c r="AY276" s="53">
        <v>0</v>
      </c>
      <c r="AZ276" s="53">
        <v>0</v>
      </c>
      <c r="BA276" s="16" t="s">
        <v>49553</v>
      </c>
      <c r="BB276" s="17" t="s">
        <v>9497</v>
      </c>
      <c r="BC276" s="53">
        <v>0</v>
      </c>
      <c r="BD276" s="53">
        <v>0</v>
      </c>
      <c r="BE276" s="53">
        <v>0</v>
      </c>
      <c r="BF276" s="16" t="s">
        <v>49554</v>
      </c>
      <c r="BG276" s="17" t="s">
        <v>9498</v>
      </c>
      <c r="BH276" s="53">
        <v>0</v>
      </c>
      <c r="BI276" s="53">
        <v>0</v>
      </c>
      <c r="BJ276" s="53">
        <v>0</v>
      </c>
      <c r="BK276" s="16" t="s">
        <v>49555</v>
      </c>
      <c r="BL276" s="17" t="s">
        <v>9499</v>
      </c>
      <c r="BM276" s="53">
        <v>0</v>
      </c>
      <c r="BN276" s="53">
        <v>0</v>
      </c>
      <c r="BO276" s="53">
        <v>0</v>
      </c>
      <c r="BP276" s="16" t="s">
        <v>49556</v>
      </c>
      <c r="BQ276" s="17" t="s">
        <v>9500</v>
      </c>
      <c r="BR276" s="53">
        <v>0</v>
      </c>
      <c r="BS276" s="53">
        <v>0</v>
      </c>
      <c r="BT276" s="53">
        <v>0</v>
      </c>
      <c r="BU276" s="16" t="s">
        <v>49557</v>
      </c>
      <c r="BV276" s="17" t="s">
        <v>9501</v>
      </c>
      <c r="BW276" s="53">
        <v>0</v>
      </c>
      <c r="BX276" s="53">
        <v>0</v>
      </c>
      <c r="BY276" s="53">
        <v>0</v>
      </c>
      <c r="BZ276" s="16" t="s">
        <v>49558</v>
      </c>
      <c r="CA276" s="17" t="s">
        <v>9502</v>
      </c>
      <c r="CB276" s="53">
        <v>0</v>
      </c>
      <c r="CC276" s="53">
        <v>0</v>
      </c>
      <c r="CD276" s="53">
        <v>0</v>
      </c>
      <c r="CE276" s="16" t="s">
        <v>49559</v>
      </c>
      <c r="CF276" s="17" t="s">
        <v>9503</v>
      </c>
      <c r="CG276" s="53">
        <v>0</v>
      </c>
      <c r="CH276" s="53">
        <v>0</v>
      </c>
      <c r="CI276" s="53">
        <v>0</v>
      </c>
      <c r="CJ276" s="16" t="s">
        <v>49560</v>
      </c>
      <c r="CK276" s="17" t="s">
        <v>9504</v>
      </c>
      <c r="CL276" s="53">
        <v>0</v>
      </c>
      <c r="CM276" s="53">
        <v>0</v>
      </c>
      <c r="CN276" s="53">
        <v>0</v>
      </c>
      <c r="CO276" s="16" t="s">
        <v>49561</v>
      </c>
      <c r="CP276" s="17" t="s">
        <v>9505</v>
      </c>
      <c r="CQ276" s="53">
        <v>0</v>
      </c>
      <c r="CR276" s="53">
        <v>0</v>
      </c>
      <c r="CS276" s="53">
        <v>0</v>
      </c>
      <c r="CT276" s="16" t="s">
        <v>49562</v>
      </c>
      <c r="CU276" s="17" t="s">
        <v>9506</v>
      </c>
      <c r="CV276" s="53">
        <v>0</v>
      </c>
      <c r="CW276" s="53">
        <v>0</v>
      </c>
      <c r="CX276" s="53">
        <v>0</v>
      </c>
      <c r="CY276" s="16" t="s">
        <v>49563</v>
      </c>
      <c r="CZ276" s="17" t="s">
        <v>9507</v>
      </c>
      <c r="DA276" s="53">
        <v>0</v>
      </c>
      <c r="DB276" s="53">
        <v>0</v>
      </c>
      <c r="DC276" s="53">
        <v>0</v>
      </c>
      <c r="DD276" s="53" t="s">
        <v>49564</v>
      </c>
      <c r="DE276" s="53" t="s">
        <v>9508</v>
      </c>
      <c r="DF276" s="53">
        <v>0</v>
      </c>
      <c r="DG276" s="53">
        <v>0</v>
      </c>
      <c r="DH276" s="53">
        <v>0</v>
      </c>
      <c r="DI276" s="16" t="s">
        <v>49565</v>
      </c>
      <c r="DJ276" s="17" t="s">
        <v>9509</v>
      </c>
      <c r="DK276" s="53">
        <v>0</v>
      </c>
      <c r="DL276" s="53">
        <v>0</v>
      </c>
      <c r="DM276" s="53">
        <v>0</v>
      </c>
      <c r="DN276" s="16" t="s">
        <v>49566</v>
      </c>
      <c r="DO276" s="17" t="s">
        <v>9510</v>
      </c>
      <c r="DP276" s="53">
        <v>0</v>
      </c>
      <c r="DQ276" s="53">
        <v>0</v>
      </c>
      <c r="DR276" s="53">
        <v>0</v>
      </c>
      <c r="DS276" s="16" t="s">
        <v>49567</v>
      </c>
      <c r="DT276" s="17" t="s">
        <v>9511</v>
      </c>
      <c r="DU276" s="53">
        <v>0</v>
      </c>
      <c r="DV276" s="53">
        <v>0</v>
      </c>
      <c r="DW276" s="53">
        <v>0</v>
      </c>
      <c r="DX276" s="16" t="s">
        <v>49568</v>
      </c>
      <c r="DY276" s="17" t="s">
        <v>9512</v>
      </c>
      <c r="DZ276" s="53">
        <v>0</v>
      </c>
      <c r="EA276" s="53">
        <v>0</v>
      </c>
      <c r="EB276" s="53">
        <v>0</v>
      </c>
      <c r="EC276" s="16" t="s">
        <v>49569</v>
      </c>
      <c r="ED276" s="17" t="s">
        <v>9513</v>
      </c>
      <c r="EE276" s="53">
        <v>0</v>
      </c>
      <c r="EF276" s="53">
        <v>0</v>
      </c>
      <c r="EG276" s="53">
        <v>0</v>
      </c>
      <c r="EH276" s="16" t="s">
        <v>49570</v>
      </c>
      <c r="EI276" s="16" t="s">
        <v>9514</v>
      </c>
      <c r="EJ276" s="16">
        <v>0</v>
      </c>
      <c r="EK276" s="16">
        <v>0</v>
      </c>
      <c r="EL276" s="16">
        <v>0</v>
      </c>
      <c r="EM276" s="16" t="s">
        <v>49571</v>
      </c>
      <c r="EN276" s="17" t="s">
        <v>9515</v>
      </c>
      <c r="EO276" s="53">
        <v>0</v>
      </c>
      <c r="EP276" s="53">
        <v>0</v>
      </c>
      <c r="EQ276" s="53">
        <v>0</v>
      </c>
      <c r="ER276" s="16" t="s">
        <v>49572</v>
      </c>
      <c r="ES276" s="17" t="s">
        <v>9516</v>
      </c>
      <c r="ET276" s="17">
        <v>0</v>
      </c>
      <c r="EU276" s="17">
        <v>0</v>
      </c>
      <c r="EV276" s="17">
        <v>0</v>
      </c>
      <c r="EW276" s="17" t="s">
        <v>49573</v>
      </c>
      <c r="EX276" s="17" t="s">
        <v>9517</v>
      </c>
      <c r="EY276" s="17">
        <v>0</v>
      </c>
      <c r="EZ276" s="17">
        <v>0</v>
      </c>
      <c r="FA276" s="17">
        <v>0</v>
      </c>
      <c r="FB276" s="17" t="s">
        <v>49574</v>
      </c>
      <c r="FC276" s="17" t="s">
        <v>9518</v>
      </c>
      <c r="FD276" s="17">
        <v>0</v>
      </c>
      <c r="FE276" s="17">
        <v>0</v>
      </c>
      <c r="FF276" s="17">
        <v>0</v>
      </c>
      <c r="FH276" s="17">
        <v>0</v>
      </c>
      <c r="FI276" s="17">
        <v>0</v>
      </c>
      <c r="FJ276" s="17">
        <v>0</v>
      </c>
      <c r="FL276" s="17">
        <v>0</v>
      </c>
      <c r="FM276" s="17">
        <v>0</v>
      </c>
      <c r="FN276" s="17">
        <v>0</v>
      </c>
    </row>
    <row r="277" spans="1:170">
      <c r="B277" s="15" t="s">
        <v>1487</v>
      </c>
      <c r="D277" s="8">
        <v>1364187353</v>
      </c>
      <c r="E277" s="8">
        <v>173303813577</v>
      </c>
      <c r="F277" s="53">
        <v>174668000930</v>
      </c>
      <c r="G277" s="53"/>
      <c r="H277" s="53"/>
      <c r="I277" s="16"/>
      <c r="L277" s="20"/>
      <c r="M277" s="17" t="s">
        <v>42315</v>
      </c>
      <c r="O277" s="53">
        <v>-590811512</v>
      </c>
      <c r="P277" s="25">
        <v>5284579276</v>
      </c>
      <c r="Q277" s="53">
        <v>4693767764</v>
      </c>
      <c r="R277" s="16" t="s">
        <v>42316</v>
      </c>
      <c r="S277" s="17"/>
      <c r="T277" s="53">
        <v>-365704820</v>
      </c>
      <c r="U277" s="25">
        <v>55555479998</v>
      </c>
      <c r="V277" s="53">
        <v>55189775178</v>
      </c>
      <c r="W277" s="16" t="s">
        <v>42317</v>
      </c>
      <c r="X277" s="17"/>
      <c r="Y277" s="53">
        <v>276824959</v>
      </c>
      <c r="Z277" s="53">
        <v>4211286157</v>
      </c>
      <c r="AA277" s="53">
        <v>4488111116</v>
      </c>
      <c r="AB277" s="16" t="s">
        <v>42318</v>
      </c>
      <c r="AC277" s="17"/>
      <c r="AD277" s="53">
        <v>46079853</v>
      </c>
      <c r="AE277" s="53">
        <v>10414640615</v>
      </c>
      <c r="AF277" s="53">
        <v>10460720468</v>
      </c>
      <c r="AG277" s="16" t="s">
        <v>42319</v>
      </c>
      <c r="AH277" s="17"/>
      <c r="AI277" s="53">
        <v>502284783</v>
      </c>
      <c r="AJ277" s="53">
        <v>18629308619</v>
      </c>
      <c r="AK277" s="53">
        <v>19131593402</v>
      </c>
      <c r="AL277" s="16" t="s">
        <v>42320</v>
      </c>
      <c r="AM277" s="17"/>
      <c r="AN277" s="53">
        <v>7422246</v>
      </c>
      <c r="AO277" s="53">
        <v>4340530088</v>
      </c>
      <c r="AP277" s="53">
        <v>4347952334</v>
      </c>
      <c r="AQ277" s="16" t="s">
        <v>42321</v>
      </c>
      <c r="AR277" s="17"/>
      <c r="AS277" s="53">
        <v>26459095</v>
      </c>
      <c r="AT277" s="53">
        <v>3872075005</v>
      </c>
      <c r="AU277" s="53">
        <v>3898534100</v>
      </c>
      <c r="AV277" s="16" t="s">
        <v>42322</v>
      </c>
      <c r="AW277" s="17"/>
      <c r="AX277" s="53">
        <v>47141224</v>
      </c>
      <c r="AY277" s="53">
        <v>1146416627</v>
      </c>
      <c r="AZ277" s="53">
        <v>1193557851</v>
      </c>
      <c r="BA277" s="16" t="s">
        <v>42323</v>
      </c>
      <c r="BB277" s="17"/>
      <c r="BC277" s="53">
        <v>46439214</v>
      </c>
      <c r="BD277" s="53">
        <v>1510818505</v>
      </c>
      <c r="BE277" s="53">
        <v>1557257719</v>
      </c>
      <c r="BF277" s="16" t="s">
        <v>42324</v>
      </c>
      <c r="BG277" s="17"/>
      <c r="BH277" s="53">
        <v>334700745</v>
      </c>
      <c r="BI277" s="53">
        <v>7487044485</v>
      </c>
      <c r="BJ277" s="53">
        <v>7821745230</v>
      </c>
      <c r="BK277" s="16" t="s">
        <v>42325</v>
      </c>
      <c r="BL277" s="17"/>
      <c r="BM277" s="53">
        <v>34574716</v>
      </c>
      <c r="BN277" s="53">
        <v>8711571869</v>
      </c>
      <c r="BO277" s="53">
        <v>8746146585</v>
      </c>
      <c r="BP277" s="16" t="s">
        <v>42326</v>
      </c>
      <c r="BQ277" s="17"/>
      <c r="BR277" s="53">
        <v>73093028</v>
      </c>
      <c r="BS277" s="53">
        <v>3119858759</v>
      </c>
      <c r="BT277" s="53">
        <v>3192951787</v>
      </c>
      <c r="BU277" s="16" t="s">
        <v>42327</v>
      </c>
      <c r="BV277" s="17"/>
      <c r="BW277" s="53">
        <v>10066695</v>
      </c>
      <c r="BX277" s="53">
        <v>1643226441</v>
      </c>
      <c r="BY277" s="53">
        <v>1653293136</v>
      </c>
      <c r="BZ277" s="16" t="s">
        <v>42328</v>
      </c>
      <c r="CA277" s="17"/>
      <c r="CB277" s="53">
        <v>61312383</v>
      </c>
      <c r="CC277" s="53">
        <v>4581902195</v>
      </c>
      <c r="CD277" s="53">
        <v>4643214578</v>
      </c>
      <c r="CE277" s="16" t="s">
        <v>42329</v>
      </c>
      <c r="CF277" s="17"/>
      <c r="CG277" s="53">
        <v>46489183</v>
      </c>
      <c r="CH277" s="53">
        <v>1920386859</v>
      </c>
      <c r="CI277" s="53">
        <v>1966876042</v>
      </c>
      <c r="CJ277" s="16" t="s">
        <v>42330</v>
      </c>
      <c r="CK277" s="17"/>
      <c r="CL277" s="53">
        <v>270709370</v>
      </c>
      <c r="CM277" s="53">
        <v>5346812339</v>
      </c>
      <c r="CN277" s="53">
        <v>5617521709</v>
      </c>
      <c r="CO277" s="16" t="s">
        <v>42331</v>
      </c>
      <c r="CP277" s="17"/>
      <c r="CQ277" s="53">
        <v>999311</v>
      </c>
      <c r="CR277" s="53">
        <v>529384369</v>
      </c>
      <c r="CS277" s="53">
        <v>530383680</v>
      </c>
      <c r="CT277" s="16" t="s">
        <v>42332</v>
      </c>
      <c r="CU277" s="17"/>
      <c r="CV277" s="53">
        <v>6466221</v>
      </c>
      <c r="CW277" s="53">
        <v>1656776611</v>
      </c>
      <c r="CX277" s="53">
        <v>1663242832</v>
      </c>
      <c r="CY277" s="16" t="s">
        <v>42333</v>
      </c>
      <c r="CZ277" s="17"/>
      <c r="DA277" s="53">
        <v>15484535</v>
      </c>
      <c r="DB277" s="53">
        <v>5990960626</v>
      </c>
      <c r="DC277" s="53">
        <v>6006445161</v>
      </c>
      <c r="DD277" s="53" t="s">
        <v>42334</v>
      </c>
      <c r="DE277" s="53"/>
      <c r="DF277" s="53">
        <v>0</v>
      </c>
      <c r="DG277" s="53">
        <v>0</v>
      </c>
      <c r="DH277" s="53">
        <v>0</v>
      </c>
      <c r="DI277" s="16" t="s">
        <v>42335</v>
      </c>
      <c r="DJ277" s="17"/>
      <c r="DK277" s="53">
        <v>19776178</v>
      </c>
      <c r="DL277" s="53">
        <v>1187606155</v>
      </c>
      <c r="DM277" s="53">
        <v>1207382333</v>
      </c>
      <c r="DN277" s="16" t="s">
        <v>42336</v>
      </c>
      <c r="DO277" s="17"/>
      <c r="DP277" s="53">
        <v>255709660</v>
      </c>
      <c r="DQ277" s="53">
        <v>5843579967</v>
      </c>
      <c r="DR277" s="53">
        <v>6099289627</v>
      </c>
      <c r="DS277" s="16" t="s">
        <v>42337</v>
      </c>
      <c r="DT277" s="17"/>
      <c r="DU277" s="53">
        <v>0</v>
      </c>
      <c r="DV277" s="53">
        <v>1</v>
      </c>
      <c r="DW277" s="53">
        <v>1</v>
      </c>
      <c r="DX277" s="16" t="s">
        <v>42338</v>
      </c>
      <c r="DY277" s="17"/>
      <c r="DZ277" s="53">
        <v>0</v>
      </c>
      <c r="EA277" s="53">
        <v>0</v>
      </c>
      <c r="EB277" s="53">
        <v>0</v>
      </c>
      <c r="EC277" s="16" t="s">
        <v>42339</v>
      </c>
      <c r="ED277" s="17"/>
      <c r="EE277" s="53">
        <v>4508204</v>
      </c>
      <c r="EF277" s="53">
        <v>152638945</v>
      </c>
      <c r="EG277" s="53">
        <v>157147149</v>
      </c>
      <c r="EH277" s="16" t="s">
        <v>42340</v>
      </c>
      <c r="EI277" s="16"/>
      <c r="EJ277" s="16">
        <v>234473058</v>
      </c>
      <c r="EK277" s="16">
        <v>20159691428</v>
      </c>
      <c r="EL277" s="16">
        <v>20394164486</v>
      </c>
      <c r="EM277" s="16" t="s">
        <v>42341</v>
      </c>
      <c r="EN277" s="17"/>
      <c r="EO277" s="53">
        <v>0</v>
      </c>
      <c r="EP277" s="53">
        <v>-1</v>
      </c>
      <c r="EQ277" s="53">
        <v>-1</v>
      </c>
      <c r="ER277" s="16" t="s">
        <v>42342</v>
      </c>
      <c r="ET277" s="17">
        <v>0</v>
      </c>
      <c r="EU277" s="17">
        <v>0</v>
      </c>
      <c r="EV277" s="17">
        <v>0</v>
      </c>
      <c r="EW277" s="17" t="s">
        <v>42343</v>
      </c>
      <c r="EY277" s="17">
        <v>0</v>
      </c>
      <c r="EZ277" s="17">
        <v>0</v>
      </c>
      <c r="FA277" s="17">
        <v>0</v>
      </c>
      <c r="FB277" s="17" t="s">
        <v>42344</v>
      </c>
      <c r="FD277" s="17">
        <v>-310976</v>
      </c>
      <c r="FE277" s="17">
        <v>7237639</v>
      </c>
      <c r="FF277" s="17">
        <v>6926663</v>
      </c>
      <c r="FH277" s="17">
        <v>1364187353</v>
      </c>
      <c r="FI277" s="17">
        <v>173303813577</v>
      </c>
      <c r="FJ277" s="17">
        <v>174668000930</v>
      </c>
      <c r="FL277" s="17">
        <v>0</v>
      </c>
      <c r="FM277" s="17">
        <v>0</v>
      </c>
      <c r="FN277" s="17">
        <v>0</v>
      </c>
    </row>
    <row r="278" spans="1:170">
      <c r="A278" s="60">
        <v>64700000</v>
      </c>
      <c r="B278" s="61" t="s">
        <v>1777</v>
      </c>
      <c r="C278" s="129" t="s">
        <v>1778</v>
      </c>
      <c r="D278" s="8">
        <v>0</v>
      </c>
      <c r="E278" s="8">
        <v>0</v>
      </c>
      <c r="F278" s="53">
        <v>0</v>
      </c>
      <c r="G278" s="53"/>
      <c r="H278" s="53"/>
      <c r="I278" s="16"/>
      <c r="L278" s="20" t="s">
        <v>208</v>
      </c>
      <c r="M278" s="17" t="s">
        <v>49575</v>
      </c>
      <c r="N278" s="17" t="s">
        <v>9519</v>
      </c>
      <c r="O278" s="53">
        <v>0</v>
      </c>
      <c r="P278" s="25">
        <v>0</v>
      </c>
      <c r="Q278" s="53">
        <v>0</v>
      </c>
      <c r="R278" s="16" t="s">
        <v>49576</v>
      </c>
      <c r="S278" s="17" t="s">
        <v>9520</v>
      </c>
      <c r="T278" s="53">
        <v>0</v>
      </c>
      <c r="U278" s="25">
        <v>0</v>
      </c>
      <c r="V278" s="53">
        <v>0</v>
      </c>
      <c r="W278" s="16" t="s">
        <v>49577</v>
      </c>
      <c r="X278" s="17" t="s">
        <v>9521</v>
      </c>
      <c r="Y278" s="53">
        <v>0</v>
      </c>
      <c r="Z278" s="53">
        <v>0</v>
      </c>
      <c r="AA278" s="53">
        <v>0</v>
      </c>
      <c r="AB278" s="16" t="s">
        <v>49578</v>
      </c>
      <c r="AC278" s="17" t="s">
        <v>9522</v>
      </c>
      <c r="AD278" s="53">
        <v>0</v>
      </c>
      <c r="AE278" s="53">
        <v>0</v>
      </c>
      <c r="AF278" s="53">
        <v>0</v>
      </c>
      <c r="AG278" s="16" t="s">
        <v>49579</v>
      </c>
      <c r="AH278" s="17" t="s">
        <v>9523</v>
      </c>
      <c r="AI278" s="53">
        <v>0</v>
      </c>
      <c r="AJ278" s="53">
        <v>0</v>
      </c>
      <c r="AK278" s="53">
        <v>0</v>
      </c>
      <c r="AL278" s="16" t="s">
        <v>49580</v>
      </c>
      <c r="AM278" s="17" t="s">
        <v>9524</v>
      </c>
      <c r="AN278" s="53">
        <v>0</v>
      </c>
      <c r="AO278" s="53">
        <v>0</v>
      </c>
      <c r="AP278" s="53">
        <v>0</v>
      </c>
      <c r="AQ278" s="16" t="s">
        <v>49581</v>
      </c>
      <c r="AR278" s="17" t="s">
        <v>9525</v>
      </c>
      <c r="AS278" s="53">
        <v>0</v>
      </c>
      <c r="AT278" s="53">
        <v>0</v>
      </c>
      <c r="AU278" s="53">
        <v>0</v>
      </c>
      <c r="AV278" s="16" t="s">
        <v>49582</v>
      </c>
      <c r="AW278" s="17" t="s">
        <v>9526</v>
      </c>
      <c r="AX278" s="53">
        <v>0</v>
      </c>
      <c r="AY278" s="53">
        <v>0</v>
      </c>
      <c r="AZ278" s="53">
        <v>0</v>
      </c>
      <c r="BA278" s="16" t="s">
        <v>49583</v>
      </c>
      <c r="BB278" s="17" t="s">
        <v>9527</v>
      </c>
      <c r="BC278" s="53">
        <v>0</v>
      </c>
      <c r="BD278" s="53">
        <v>0</v>
      </c>
      <c r="BE278" s="53">
        <v>0</v>
      </c>
      <c r="BF278" s="16" t="s">
        <v>49584</v>
      </c>
      <c r="BG278" s="17" t="s">
        <v>9528</v>
      </c>
      <c r="BH278" s="53">
        <v>0</v>
      </c>
      <c r="BI278" s="53">
        <v>0</v>
      </c>
      <c r="BJ278" s="53">
        <v>0</v>
      </c>
      <c r="BK278" s="16" t="s">
        <v>49585</v>
      </c>
      <c r="BL278" s="17" t="s">
        <v>9529</v>
      </c>
      <c r="BM278" s="53">
        <v>0</v>
      </c>
      <c r="BN278" s="53">
        <v>0</v>
      </c>
      <c r="BO278" s="53">
        <v>0</v>
      </c>
      <c r="BP278" s="16" t="s">
        <v>49586</v>
      </c>
      <c r="BQ278" s="17" t="s">
        <v>9530</v>
      </c>
      <c r="BR278" s="53">
        <v>0</v>
      </c>
      <c r="BS278" s="53">
        <v>0</v>
      </c>
      <c r="BT278" s="53">
        <v>0</v>
      </c>
      <c r="BU278" s="16" t="s">
        <v>49587</v>
      </c>
      <c r="BV278" s="17" t="s">
        <v>9531</v>
      </c>
      <c r="BW278" s="53">
        <v>0</v>
      </c>
      <c r="BX278" s="53">
        <v>0</v>
      </c>
      <c r="BY278" s="53">
        <v>0</v>
      </c>
      <c r="BZ278" s="16" t="s">
        <v>49588</v>
      </c>
      <c r="CA278" s="17" t="s">
        <v>9532</v>
      </c>
      <c r="CB278" s="53">
        <v>0</v>
      </c>
      <c r="CC278" s="53">
        <v>0</v>
      </c>
      <c r="CD278" s="53">
        <v>0</v>
      </c>
      <c r="CE278" s="16" t="s">
        <v>49589</v>
      </c>
      <c r="CF278" s="17" t="s">
        <v>9533</v>
      </c>
      <c r="CG278" s="53">
        <v>0</v>
      </c>
      <c r="CH278" s="53">
        <v>0</v>
      </c>
      <c r="CI278" s="53">
        <v>0</v>
      </c>
      <c r="CJ278" s="16" t="s">
        <v>49590</v>
      </c>
      <c r="CK278" s="17" t="s">
        <v>9534</v>
      </c>
      <c r="CL278" s="53">
        <v>0</v>
      </c>
      <c r="CM278" s="53">
        <v>0</v>
      </c>
      <c r="CN278" s="53">
        <v>0</v>
      </c>
      <c r="CO278" s="16" t="s">
        <v>49591</v>
      </c>
      <c r="CP278" s="17" t="s">
        <v>9535</v>
      </c>
      <c r="CQ278" s="53">
        <v>0</v>
      </c>
      <c r="CR278" s="53">
        <v>0</v>
      </c>
      <c r="CS278" s="53">
        <v>0</v>
      </c>
      <c r="CT278" s="16" t="s">
        <v>49592</v>
      </c>
      <c r="CU278" s="17" t="s">
        <v>9536</v>
      </c>
      <c r="CV278" s="53">
        <v>0</v>
      </c>
      <c r="CW278" s="53">
        <v>0</v>
      </c>
      <c r="CX278" s="53">
        <v>0</v>
      </c>
      <c r="CY278" s="16" t="s">
        <v>49593</v>
      </c>
      <c r="CZ278" s="17" t="s">
        <v>9537</v>
      </c>
      <c r="DA278" s="53">
        <v>0</v>
      </c>
      <c r="DB278" s="53">
        <v>0</v>
      </c>
      <c r="DC278" s="53">
        <v>0</v>
      </c>
      <c r="DD278" s="53" t="s">
        <v>49594</v>
      </c>
      <c r="DE278" s="53" t="s">
        <v>9538</v>
      </c>
      <c r="DF278" s="53">
        <v>0</v>
      </c>
      <c r="DG278" s="53">
        <v>0</v>
      </c>
      <c r="DH278" s="53">
        <v>0</v>
      </c>
      <c r="DI278" s="16" t="s">
        <v>49595</v>
      </c>
      <c r="DJ278" s="17" t="s">
        <v>9539</v>
      </c>
      <c r="DK278" s="53">
        <v>0</v>
      </c>
      <c r="DL278" s="53">
        <v>0</v>
      </c>
      <c r="DM278" s="53">
        <v>0</v>
      </c>
      <c r="DN278" s="16" t="s">
        <v>49596</v>
      </c>
      <c r="DO278" s="17" t="s">
        <v>9540</v>
      </c>
      <c r="DP278" s="53">
        <v>0</v>
      </c>
      <c r="DQ278" s="53">
        <v>0</v>
      </c>
      <c r="DR278" s="53">
        <v>0</v>
      </c>
      <c r="DS278" s="16" t="s">
        <v>49597</v>
      </c>
      <c r="DT278" s="17" t="s">
        <v>9541</v>
      </c>
      <c r="DU278" s="53">
        <v>0</v>
      </c>
      <c r="DV278" s="53">
        <v>0</v>
      </c>
      <c r="DW278" s="53">
        <v>0</v>
      </c>
      <c r="DX278" s="16" t="s">
        <v>49598</v>
      </c>
      <c r="DY278" s="17" t="s">
        <v>9542</v>
      </c>
      <c r="DZ278" s="53">
        <v>0</v>
      </c>
      <c r="EA278" s="53">
        <v>0</v>
      </c>
      <c r="EB278" s="53">
        <v>0</v>
      </c>
      <c r="EC278" s="16" t="s">
        <v>49599</v>
      </c>
      <c r="ED278" s="17" t="s">
        <v>9543</v>
      </c>
      <c r="EE278" s="53">
        <v>0</v>
      </c>
      <c r="EF278" s="53">
        <v>0</v>
      </c>
      <c r="EG278" s="53">
        <v>0</v>
      </c>
      <c r="EH278" s="16" t="s">
        <v>49600</v>
      </c>
      <c r="EI278" s="16" t="s">
        <v>9544</v>
      </c>
      <c r="EJ278" s="16">
        <v>0</v>
      </c>
      <c r="EK278" s="16">
        <v>0</v>
      </c>
      <c r="EL278" s="16">
        <v>0</v>
      </c>
      <c r="EM278" s="16" t="s">
        <v>49601</v>
      </c>
      <c r="EN278" s="17" t="s">
        <v>9545</v>
      </c>
      <c r="EO278" s="53">
        <v>0</v>
      </c>
      <c r="EP278" s="53">
        <v>0</v>
      </c>
      <c r="EQ278" s="53">
        <v>0</v>
      </c>
      <c r="ER278" s="16" t="s">
        <v>49602</v>
      </c>
      <c r="ES278" s="17" t="s">
        <v>9546</v>
      </c>
      <c r="ET278" s="17">
        <v>0</v>
      </c>
      <c r="EU278" s="17">
        <v>0</v>
      </c>
      <c r="EV278" s="17">
        <v>0</v>
      </c>
      <c r="EW278" s="17" t="s">
        <v>49603</v>
      </c>
      <c r="EX278" s="17" t="s">
        <v>9547</v>
      </c>
      <c r="EY278" s="17">
        <v>0</v>
      </c>
      <c r="EZ278" s="17">
        <v>0</v>
      </c>
      <c r="FA278" s="17">
        <v>0</v>
      </c>
      <c r="FB278" s="17" t="s">
        <v>49604</v>
      </c>
      <c r="FC278" s="17" t="s">
        <v>9548</v>
      </c>
      <c r="FD278" s="17">
        <v>0</v>
      </c>
      <c r="FE278" s="17">
        <v>0</v>
      </c>
      <c r="FF278" s="17">
        <v>0</v>
      </c>
      <c r="FH278" s="17">
        <v>0</v>
      </c>
      <c r="FI278" s="17">
        <v>0</v>
      </c>
      <c r="FJ278" s="17">
        <v>0</v>
      </c>
      <c r="FL278" s="17">
        <v>0</v>
      </c>
      <c r="FM278" s="17">
        <v>0</v>
      </c>
      <c r="FN278" s="17">
        <v>0</v>
      </c>
    </row>
    <row r="279" spans="1:170">
      <c r="A279" s="60">
        <v>64700001</v>
      </c>
      <c r="B279" s="61" t="s">
        <v>1777</v>
      </c>
      <c r="C279" s="129" t="s">
        <v>1779</v>
      </c>
      <c r="D279" s="8">
        <v>0</v>
      </c>
      <c r="E279" s="8">
        <v>-2140823500</v>
      </c>
      <c r="F279" s="53">
        <v>-2140823500</v>
      </c>
      <c r="G279" s="53"/>
      <c r="H279" s="53"/>
      <c r="I279" s="16"/>
      <c r="L279" s="20" t="s">
        <v>1478</v>
      </c>
      <c r="M279" s="17" t="s">
        <v>49605</v>
      </c>
      <c r="N279" s="17" t="s">
        <v>9549</v>
      </c>
      <c r="O279" s="53">
        <v>0</v>
      </c>
      <c r="P279" s="25">
        <v>-433201135</v>
      </c>
      <c r="Q279" s="53">
        <v>-433201135</v>
      </c>
      <c r="R279" s="16" t="s">
        <v>49606</v>
      </c>
      <c r="S279" s="17" t="s">
        <v>9550</v>
      </c>
      <c r="T279" s="53">
        <v>0</v>
      </c>
      <c r="U279" s="25">
        <v>-86553784</v>
      </c>
      <c r="V279" s="53">
        <v>-86553784</v>
      </c>
      <c r="W279" s="16" t="s">
        <v>49607</v>
      </c>
      <c r="X279" s="17" t="s">
        <v>9551</v>
      </c>
      <c r="Y279" s="53">
        <v>0</v>
      </c>
      <c r="Z279" s="53">
        <v>-91367736</v>
      </c>
      <c r="AA279" s="53">
        <v>-91367736</v>
      </c>
      <c r="AB279" s="16" t="s">
        <v>49608</v>
      </c>
      <c r="AC279" s="17" t="s">
        <v>9552</v>
      </c>
      <c r="AD279" s="53">
        <v>0</v>
      </c>
      <c r="AE279" s="53">
        <v>-52152885</v>
      </c>
      <c r="AF279" s="53">
        <v>-52152885</v>
      </c>
      <c r="AG279" s="16" t="s">
        <v>49609</v>
      </c>
      <c r="AH279" s="17" t="s">
        <v>9553</v>
      </c>
      <c r="AI279" s="53">
        <v>0</v>
      </c>
      <c r="AJ279" s="53">
        <v>-47352575</v>
      </c>
      <c r="AK279" s="53">
        <v>-47352575</v>
      </c>
      <c r="AL279" s="16" t="s">
        <v>49610</v>
      </c>
      <c r="AM279" s="17" t="s">
        <v>9554</v>
      </c>
      <c r="AN279" s="53">
        <v>0</v>
      </c>
      <c r="AO279" s="53">
        <v>-30292919</v>
      </c>
      <c r="AP279" s="53">
        <v>-30292919</v>
      </c>
      <c r="AQ279" s="16" t="s">
        <v>49611</v>
      </c>
      <c r="AR279" s="17" t="s">
        <v>9555</v>
      </c>
      <c r="AS279" s="53">
        <v>0</v>
      </c>
      <c r="AT279" s="53">
        <v>-63783982</v>
      </c>
      <c r="AU279" s="53">
        <v>-63783982</v>
      </c>
      <c r="AV279" s="16" t="s">
        <v>49612</v>
      </c>
      <c r="AW279" s="17" t="s">
        <v>9556</v>
      </c>
      <c r="AX279" s="53">
        <v>0</v>
      </c>
      <c r="AY279" s="53">
        <v>-27037134</v>
      </c>
      <c r="AZ279" s="53">
        <v>-27037134</v>
      </c>
      <c r="BA279" s="16" t="s">
        <v>49613</v>
      </c>
      <c r="BB279" s="17" t="s">
        <v>9557</v>
      </c>
      <c r="BC279" s="53">
        <v>0</v>
      </c>
      <c r="BD279" s="53">
        <v>-40891445</v>
      </c>
      <c r="BE279" s="53">
        <v>-40891445</v>
      </c>
      <c r="BF279" s="16" t="s">
        <v>49614</v>
      </c>
      <c r="BG279" s="17" t="s">
        <v>9558</v>
      </c>
      <c r="BH279" s="53">
        <v>0</v>
      </c>
      <c r="BI279" s="53">
        <v>-195913245</v>
      </c>
      <c r="BJ279" s="53">
        <v>-195913245</v>
      </c>
      <c r="BK279" s="16" t="s">
        <v>49615</v>
      </c>
      <c r="BL279" s="17" t="s">
        <v>9559</v>
      </c>
      <c r="BM279" s="53">
        <v>0</v>
      </c>
      <c r="BN279" s="53">
        <v>-269719222</v>
      </c>
      <c r="BO279" s="53">
        <v>-269719222</v>
      </c>
      <c r="BP279" s="16" t="s">
        <v>49616</v>
      </c>
      <c r="BQ279" s="17" t="s">
        <v>9560</v>
      </c>
      <c r="BR279" s="53">
        <v>0</v>
      </c>
      <c r="BS279" s="53">
        <v>-256247428</v>
      </c>
      <c r="BT279" s="53">
        <v>-256247428</v>
      </c>
      <c r="BU279" s="16" t="s">
        <v>49617</v>
      </c>
      <c r="BV279" s="17" t="s">
        <v>9561</v>
      </c>
      <c r="BW279" s="53">
        <v>0</v>
      </c>
      <c r="BX279" s="53">
        <v>-3233351</v>
      </c>
      <c r="BY279" s="53">
        <v>-3233351</v>
      </c>
      <c r="BZ279" s="16" t="s">
        <v>49618</v>
      </c>
      <c r="CA279" s="17" t="s">
        <v>9562</v>
      </c>
      <c r="CB279" s="53">
        <v>0</v>
      </c>
      <c r="CC279" s="53">
        <v>-144338520</v>
      </c>
      <c r="CD279" s="53">
        <v>-144338520</v>
      </c>
      <c r="CE279" s="16" t="s">
        <v>49619</v>
      </c>
      <c r="CF279" s="17" t="s">
        <v>9563</v>
      </c>
      <c r="CG279" s="53">
        <v>0</v>
      </c>
      <c r="CH279" s="53">
        <v>-87431400</v>
      </c>
      <c r="CI279" s="53">
        <v>-87431400</v>
      </c>
      <c r="CJ279" s="16" t="s">
        <v>49620</v>
      </c>
      <c r="CK279" s="17" t="s">
        <v>9564</v>
      </c>
      <c r="CL279" s="53">
        <v>0</v>
      </c>
      <c r="CM279" s="53">
        <v>-44652414</v>
      </c>
      <c r="CN279" s="53">
        <v>-44652414</v>
      </c>
      <c r="CO279" s="16" t="s">
        <v>49621</v>
      </c>
      <c r="CP279" s="17" t="s">
        <v>9565</v>
      </c>
      <c r="CQ279" s="53">
        <v>0</v>
      </c>
      <c r="CR279" s="53">
        <v>-2547649</v>
      </c>
      <c r="CS279" s="53">
        <v>-2547649</v>
      </c>
      <c r="CT279" s="16" t="s">
        <v>49622</v>
      </c>
      <c r="CU279" s="17" t="s">
        <v>9566</v>
      </c>
      <c r="CV279" s="53">
        <v>0</v>
      </c>
      <c r="CW279" s="53">
        <v>-57029007</v>
      </c>
      <c r="CX279" s="53">
        <v>-57029007</v>
      </c>
      <c r="CY279" s="16" t="s">
        <v>49623</v>
      </c>
      <c r="CZ279" s="17" t="s">
        <v>9567</v>
      </c>
      <c r="DA279" s="53">
        <v>0</v>
      </c>
      <c r="DB279" s="53">
        <v>-15793173</v>
      </c>
      <c r="DC279" s="53">
        <v>-15793173</v>
      </c>
      <c r="DD279" s="53" t="s">
        <v>49624</v>
      </c>
      <c r="DE279" s="53" t="s">
        <v>9568</v>
      </c>
      <c r="DF279" s="53">
        <v>0</v>
      </c>
      <c r="DG279" s="53">
        <v>0</v>
      </c>
      <c r="DH279" s="53">
        <v>0</v>
      </c>
      <c r="DI279" s="16" t="s">
        <v>49625</v>
      </c>
      <c r="DJ279" s="17" t="s">
        <v>9569</v>
      </c>
      <c r="DK279" s="53">
        <v>0</v>
      </c>
      <c r="DL279" s="53">
        <v>-5182996</v>
      </c>
      <c r="DM279" s="53">
        <v>-5182996</v>
      </c>
      <c r="DN279" s="16" t="s">
        <v>49626</v>
      </c>
      <c r="DO279" s="17" t="s">
        <v>9570</v>
      </c>
      <c r="DP279" s="53">
        <v>0</v>
      </c>
      <c r="DQ279" s="53">
        <v>-98543458</v>
      </c>
      <c r="DR279" s="53">
        <v>-98543458</v>
      </c>
      <c r="DS279" s="16" t="s">
        <v>49627</v>
      </c>
      <c r="DT279" s="17" t="s">
        <v>9571</v>
      </c>
      <c r="DU279" s="53">
        <v>0</v>
      </c>
      <c r="DV279" s="53">
        <v>0</v>
      </c>
      <c r="DW279" s="53">
        <v>0</v>
      </c>
      <c r="DX279" s="16" t="s">
        <v>49628</v>
      </c>
      <c r="DY279" s="17" t="s">
        <v>9572</v>
      </c>
      <c r="DZ279" s="53">
        <v>0</v>
      </c>
      <c r="EA279" s="53">
        <v>0</v>
      </c>
      <c r="EB279" s="53">
        <v>0</v>
      </c>
      <c r="EC279" s="16" t="s">
        <v>49629</v>
      </c>
      <c r="ED279" s="17" t="s">
        <v>9573</v>
      </c>
      <c r="EE279" s="53">
        <v>0</v>
      </c>
      <c r="EF279" s="53">
        <v>-1126695</v>
      </c>
      <c r="EG279" s="53">
        <v>-1126695</v>
      </c>
      <c r="EH279" s="16" t="s">
        <v>49630</v>
      </c>
      <c r="EI279" s="16" t="s">
        <v>9574</v>
      </c>
      <c r="EJ279" s="16">
        <v>0</v>
      </c>
      <c r="EK279" s="16">
        <v>-86431347</v>
      </c>
      <c r="EL279" s="16">
        <v>-86431347</v>
      </c>
      <c r="EM279" s="16" t="s">
        <v>49631</v>
      </c>
      <c r="EN279" s="17" t="s">
        <v>9575</v>
      </c>
      <c r="EO279" s="53">
        <v>0</v>
      </c>
      <c r="EP279" s="53">
        <v>0</v>
      </c>
      <c r="EQ279" s="53">
        <v>0</v>
      </c>
      <c r="ER279" s="16" t="s">
        <v>49632</v>
      </c>
      <c r="ES279" s="17" t="s">
        <v>9576</v>
      </c>
      <c r="ET279" s="17">
        <v>0</v>
      </c>
      <c r="EU279" s="17">
        <v>0</v>
      </c>
      <c r="EV279" s="17">
        <v>0</v>
      </c>
      <c r="EW279" s="17" t="s">
        <v>49633</v>
      </c>
      <c r="EX279" s="17" t="s">
        <v>9577</v>
      </c>
      <c r="EY279" s="17">
        <v>0</v>
      </c>
      <c r="EZ279" s="17">
        <v>0</v>
      </c>
      <c r="FA279" s="17">
        <v>0</v>
      </c>
      <c r="FB279" s="17" t="s">
        <v>49634</v>
      </c>
      <c r="FC279" s="17" t="s">
        <v>9578</v>
      </c>
      <c r="FD279" s="17">
        <v>0</v>
      </c>
      <c r="FE279" s="17">
        <v>0</v>
      </c>
      <c r="FF279" s="17">
        <v>0</v>
      </c>
      <c r="FH279" s="17">
        <v>0</v>
      </c>
      <c r="FI279" s="17">
        <v>-2140823500</v>
      </c>
      <c r="FJ279" s="17">
        <v>-2140823500</v>
      </c>
      <c r="FL279" s="17">
        <v>0</v>
      </c>
      <c r="FM279" s="17">
        <v>0</v>
      </c>
      <c r="FN279" s="17">
        <v>0</v>
      </c>
    </row>
    <row r="280" spans="1:170">
      <c r="A280" s="60">
        <v>64700002</v>
      </c>
      <c r="B280" s="61" t="s">
        <v>1777</v>
      </c>
      <c r="C280" s="129" t="s">
        <v>1780</v>
      </c>
      <c r="D280" s="8">
        <v>0</v>
      </c>
      <c r="E280" s="8">
        <v>-390358181</v>
      </c>
      <c r="F280" s="53">
        <v>-390358181</v>
      </c>
      <c r="G280" s="53"/>
      <c r="H280" s="53"/>
      <c r="I280" s="16"/>
      <c r="L280" s="20" t="s">
        <v>1479</v>
      </c>
      <c r="M280" s="17" t="s">
        <v>49635</v>
      </c>
      <c r="N280" s="17" t="s">
        <v>9579</v>
      </c>
      <c r="O280" s="53">
        <v>0</v>
      </c>
      <c r="P280" s="25">
        <v>-8521014</v>
      </c>
      <c r="Q280" s="53">
        <v>-8521014</v>
      </c>
      <c r="R280" s="16" t="s">
        <v>49636</v>
      </c>
      <c r="S280" s="17" t="s">
        <v>9580</v>
      </c>
      <c r="T280" s="53">
        <v>0</v>
      </c>
      <c r="U280" s="25">
        <v>-11883078</v>
      </c>
      <c r="V280" s="53">
        <v>-11883078</v>
      </c>
      <c r="W280" s="16" t="s">
        <v>49637</v>
      </c>
      <c r="X280" s="17" t="s">
        <v>9581</v>
      </c>
      <c r="Y280" s="53">
        <v>0</v>
      </c>
      <c r="Z280" s="53">
        <v>-31082194</v>
      </c>
      <c r="AA280" s="53">
        <v>-31082194</v>
      </c>
      <c r="AB280" s="16" t="s">
        <v>49638</v>
      </c>
      <c r="AC280" s="17" t="s">
        <v>9582</v>
      </c>
      <c r="AD280" s="53">
        <v>0</v>
      </c>
      <c r="AE280" s="53">
        <v>-13836573</v>
      </c>
      <c r="AF280" s="53">
        <v>-13836573</v>
      </c>
      <c r="AG280" s="16" t="s">
        <v>49639</v>
      </c>
      <c r="AH280" s="17" t="s">
        <v>9583</v>
      </c>
      <c r="AI280" s="53">
        <v>0</v>
      </c>
      <c r="AJ280" s="53">
        <v>-35382671</v>
      </c>
      <c r="AK280" s="53">
        <v>-35382671</v>
      </c>
      <c r="AL280" s="16" t="s">
        <v>49640</v>
      </c>
      <c r="AM280" s="17" t="s">
        <v>9584</v>
      </c>
      <c r="AN280" s="53">
        <v>0</v>
      </c>
      <c r="AO280" s="53">
        <v>-6815365</v>
      </c>
      <c r="AP280" s="53">
        <v>-6815365</v>
      </c>
      <c r="AQ280" s="16" t="s">
        <v>49641</v>
      </c>
      <c r="AR280" s="17" t="s">
        <v>9585</v>
      </c>
      <c r="AS280" s="53">
        <v>0</v>
      </c>
      <c r="AT280" s="53">
        <v>-11789299</v>
      </c>
      <c r="AU280" s="53">
        <v>-11789299</v>
      </c>
      <c r="AV280" s="16" t="s">
        <v>49642</v>
      </c>
      <c r="AW280" s="17" t="s">
        <v>9586</v>
      </c>
      <c r="AX280" s="53">
        <v>0</v>
      </c>
      <c r="AY280" s="53">
        <v>-2696321</v>
      </c>
      <c r="AZ280" s="53">
        <v>-2696321</v>
      </c>
      <c r="BA280" s="16" t="s">
        <v>49643</v>
      </c>
      <c r="BB280" s="17" t="s">
        <v>9587</v>
      </c>
      <c r="BC280" s="53">
        <v>0</v>
      </c>
      <c r="BD280" s="53">
        <v>-4481342</v>
      </c>
      <c r="BE280" s="53">
        <v>-4481342</v>
      </c>
      <c r="BF280" s="16" t="s">
        <v>49644</v>
      </c>
      <c r="BG280" s="17" t="s">
        <v>9588</v>
      </c>
      <c r="BH280" s="53">
        <v>0</v>
      </c>
      <c r="BI280" s="53">
        <v>-45264888</v>
      </c>
      <c r="BJ280" s="53">
        <v>-45264888</v>
      </c>
      <c r="BK280" s="16" t="s">
        <v>49645</v>
      </c>
      <c r="BL280" s="17" t="s">
        <v>9589</v>
      </c>
      <c r="BM280" s="53">
        <v>0</v>
      </c>
      <c r="BN280" s="53">
        <v>-54003563</v>
      </c>
      <c r="BO280" s="53">
        <v>-54003563</v>
      </c>
      <c r="BP280" s="16" t="s">
        <v>49646</v>
      </c>
      <c r="BQ280" s="17" t="s">
        <v>9590</v>
      </c>
      <c r="BR280" s="53">
        <v>0</v>
      </c>
      <c r="BS280" s="53">
        <v>-17909618</v>
      </c>
      <c r="BT280" s="53">
        <v>-17909618</v>
      </c>
      <c r="BU280" s="16" t="s">
        <v>49647</v>
      </c>
      <c r="BV280" s="17" t="s">
        <v>9591</v>
      </c>
      <c r="BW280" s="53">
        <v>0</v>
      </c>
      <c r="BX280" s="53">
        <v>-2896832</v>
      </c>
      <c r="BY280" s="53">
        <v>-2896832</v>
      </c>
      <c r="BZ280" s="16" t="s">
        <v>49648</v>
      </c>
      <c r="CA280" s="17" t="s">
        <v>9592</v>
      </c>
      <c r="CB280" s="53">
        <v>0</v>
      </c>
      <c r="CC280" s="53">
        <v>-43664115</v>
      </c>
      <c r="CD280" s="53">
        <v>-43664115</v>
      </c>
      <c r="CE280" s="16" t="s">
        <v>49649</v>
      </c>
      <c r="CF280" s="17" t="s">
        <v>9593</v>
      </c>
      <c r="CG280" s="53">
        <v>0</v>
      </c>
      <c r="CH280" s="53">
        <v>-29495824</v>
      </c>
      <c r="CI280" s="53">
        <v>-29495824</v>
      </c>
      <c r="CJ280" s="16" t="s">
        <v>49650</v>
      </c>
      <c r="CK280" s="17" t="s">
        <v>9594</v>
      </c>
      <c r="CL280" s="53">
        <v>0</v>
      </c>
      <c r="CM280" s="53">
        <v>-122748</v>
      </c>
      <c r="CN280" s="53">
        <v>-122748</v>
      </c>
      <c r="CO280" s="16" t="s">
        <v>49651</v>
      </c>
      <c r="CP280" s="17" t="s">
        <v>9595</v>
      </c>
      <c r="CQ280" s="53">
        <v>0</v>
      </c>
      <c r="CR280" s="53">
        <v>-4500173</v>
      </c>
      <c r="CS280" s="53">
        <v>-4500173</v>
      </c>
      <c r="CT280" s="16" t="s">
        <v>49652</v>
      </c>
      <c r="CU280" s="17" t="s">
        <v>9596</v>
      </c>
      <c r="CV280" s="53">
        <v>0</v>
      </c>
      <c r="CW280" s="53">
        <v>-24427680</v>
      </c>
      <c r="CX280" s="53">
        <v>-24427680</v>
      </c>
      <c r="CY280" s="16" t="s">
        <v>49653</v>
      </c>
      <c r="CZ280" s="17" t="s">
        <v>9597</v>
      </c>
      <c r="DA280" s="53">
        <v>0</v>
      </c>
      <c r="DB280" s="53">
        <v>-7057539</v>
      </c>
      <c r="DC280" s="53">
        <v>-7057539</v>
      </c>
      <c r="DD280" s="53" t="s">
        <v>49654</v>
      </c>
      <c r="DE280" s="53" t="s">
        <v>9598</v>
      </c>
      <c r="DF280" s="53">
        <v>0</v>
      </c>
      <c r="DG280" s="53">
        <v>0</v>
      </c>
      <c r="DH280" s="53">
        <v>0</v>
      </c>
      <c r="DI280" s="16" t="s">
        <v>49655</v>
      </c>
      <c r="DJ280" s="17" t="s">
        <v>9599</v>
      </c>
      <c r="DK280" s="53">
        <v>0</v>
      </c>
      <c r="DL280" s="53">
        <v>-7218761</v>
      </c>
      <c r="DM280" s="53">
        <v>-7218761</v>
      </c>
      <c r="DN280" s="16" t="s">
        <v>49656</v>
      </c>
      <c r="DO280" s="17" t="s">
        <v>9600</v>
      </c>
      <c r="DP280" s="53">
        <v>0</v>
      </c>
      <c r="DQ280" s="53">
        <v>-18022990</v>
      </c>
      <c r="DR280" s="53">
        <v>-18022990</v>
      </c>
      <c r="DS280" s="16" t="s">
        <v>49657</v>
      </c>
      <c r="DT280" s="17" t="s">
        <v>9601</v>
      </c>
      <c r="DU280" s="53">
        <v>0</v>
      </c>
      <c r="DV280" s="53">
        <v>-17419</v>
      </c>
      <c r="DW280" s="53">
        <v>-17419</v>
      </c>
      <c r="DX280" s="16" t="s">
        <v>49658</v>
      </c>
      <c r="DY280" s="17" t="s">
        <v>9602</v>
      </c>
      <c r="DZ280" s="53">
        <v>0</v>
      </c>
      <c r="EA280" s="53">
        <v>0</v>
      </c>
      <c r="EB280" s="53">
        <v>0</v>
      </c>
      <c r="EC280" s="16" t="s">
        <v>49659</v>
      </c>
      <c r="ED280" s="17" t="s">
        <v>9603</v>
      </c>
      <c r="EE280" s="53">
        <v>0</v>
      </c>
      <c r="EF280" s="53">
        <v>-1642908</v>
      </c>
      <c r="EG280" s="53">
        <v>-1642908</v>
      </c>
      <c r="EH280" s="16" t="s">
        <v>49660</v>
      </c>
      <c r="EI280" s="16" t="s">
        <v>9604</v>
      </c>
      <c r="EJ280" s="16">
        <v>0</v>
      </c>
      <c r="EK280" s="16">
        <v>-7625266</v>
      </c>
      <c r="EL280" s="16">
        <v>-7625266</v>
      </c>
      <c r="EM280" s="16" t="s">
        <v>49661</v>
      </c>
      <c r="EN280" s="17" t="s">
        <v>9605</v>
      </c>
      <c r="EO280" s="53">
        <v>0</v>
      </c>
      <c r="EP280" s="53">
        <v>0</v>
      </c>
      <c r="EQ280" s="53">
        <v>0</v>
      </c>
      <c r="ER280" s="16" t="s">
        <v>49662</v>
      </c>
      <c r="ES280" s="17" t="s">
        <v>9606</v>
      </c>
      <c r="ET280" s="17">
        <v>0</v>
      </c>
      <c r="EU280" s="17">
        <v>0</v>
      </c>
      <c r="EV280" s="17">
        <v>0</v>
      </c>
      <c r="EW280" s="17" t="s">
        <v>49663</v>
      </c>
      <c r="EX280" s="17" t="s">
        <v>9607</v>
      </c>
      <c r="EY280" s="17">
        <v>0</v>
      </c>
      <c r="EZ280" s="17">
        <v>0</v>
      </c>
      <c r="FA280" s="17">
        <v>0</v>
      </c>
      <c r="FB280" s="17" t="s">
        <v>49664</v>
      </c>
      <c r="FC280" s="17" t="s">
        <v>9608</v>
      </c>
      <c r="FD280" s="17">
        <v>0</v>
      </c>
      <c r="FE280" s="17">
        <v>0</v>
      </c>
      <c r="FF280" s="17">
        <v>0</v>
      </c>
      <c r="FH280" s="17">
        <v>0</v>
      </c>
      <c r="FI280" s="17">
        <v>-390358181</v>
      </c>
      <c r="FJ280" s="17">
        <v>-390358181</v>
      </c>
      <c r="FL280" s="17">
        <v>0</v>
      </c>
      <c r="FM280" s="17">
        <v>0</v>
      </c>
      <c r="FN280" s="17">
        <v>0</v>
      </c>
    </row>
    <row r="281" spans="1:170">
      <c r="A281" s="60">
        <v>64700003</v>
      </c>
      <c r="B281" s="61" t="s">
        <v>1777</v>
      </c>
      <c r="C281" s="129" t="s">
        <v>1781</v>
      </c>
      <c r="D281" s="8">
        <v>0</v>
      </c>
      <c r="E281" s="8">
        <v>0</v>
      </c>
      <c r="F281" s="53">
        <v>0</v>
      </c>
      <c r="G281" s="53"/>
      <c r="H281" s="53"/>
      <c r="I281" s="16"/>
      <c r="L281" s="20" t="s">
        <v>1480</v>
      </c>
      <c r="M281" s="17" t="s">
        <v>49665</v>
      </c>
      <c r="N281" s="17" t="s">
        <v>9609</v>
      </c>
      <c r="O281" s="53">
        <v>0</v>
      </c>
      <c r="P281" s="25">
        <v>0</v>
      </c>
      <c r="Q281" s="53">
        <v>0</v>
      </c>
      <c r="R281" s="16" t="s">
        <v>49666</v>
      </c>
      <c r="S281" s="17" t="s">
        <v>9610</v>
      </c>
      <c r="T281" s="53">
        <v>0</v>
      </c>
      <c r="U281" s="25">
        <v>0</v>
      </c>
      <c r="V281" s="53">
        <v>0</v>
      </c>
      <c r="W281" s="16" t="s">
        <v>49667</v>
      </c>
      <c r="X281" s="17" t="s">
        <v>9611</v>
      </c>
      <c r="Y281" s="53">
        <v>0</v>
      </c>
      <c r="Z281" s="53">
        <v>0</v>
      </c>
      <c r="AA281" s="53">
        <v>0</v>
      </c>
      <c r="AB281" s="16" t="s">
        <v>49668</v>
      </c>
      <c r="AC281" s="17" t="s">
        <v>9612</v>
      </c>
      <c r="AD281" s="53">
        <v>0</v>
      </c>
      <c r="AE281" s="53">
        <v>0</v>
      </c>
      <c r="AF281" s="53">
        <v>0</v>
      </c>
      <c r="AG281" s="16" t="s">
        <v>49669</v>
      </c>
      <c r="AH281" s="17" t="s">
        <v>9613</v>
      </c>
      <c r="AI281" s="53">
        <v>0</v>
      </c>
      <c r="AJ281" s="53">
        <v>0</v>
      </c>
      <c r="AK281" s="53">
        <v>0</v>
      </c>
      <c r="AL281" s="16" t="s">
        <v>49670</v>
      </c>
      <c r="AM281" s="17" t="s">
        <v>9614</v>
      </c>
      <c r="AN281" s="53">
        <v>0</v>
      </c>
      <c r="AO281" s="53">
        <v>0</v>
      </c>
      <c r="AP281" s="53">
        <v>0</v>
      </c>
      <c r="AQ281" s="16" t="s">
        <v>49671</v>
      </c>
      <c r="AR281" s="17" t="s">
        <v>9615</v>
      </c>
      <c r="AS281" s="53">
        <v>0</v>
      </c>
      <c r="AT281" s="53">
        <v>0</v>
      </c>
      <c r="AU281" s="53">
        <v>0</v>
      </c>
      <c r="AV281" s="16" t="s">
        <v>49672</v>
      </c>
      <c r="AW281" s="17" t="s">
        <v>9616</v>
      </c>
      <c r="AX281" s="53">
        <v>0</v>
      </c>
      <c r="AY281" s="53">
        <v>0</v>
      </c>
      <c r="AZ281" s="53">
        <v>0</v>
      </c>
      <c r="BA281" s="16" t="s">
        <v>49673</v>
      </c>
      <c r="BB281" s="17" t="s">
        <v>9617</v>
      </c>
      <c r="BC281" s="53">
        <v>0</v>
      </c>
      <c r="BD281" s="53">
        <v>0</v>
      </c>
      <c r="BE281" s="53">
        <v>0</v>
      </c>
      <c r="BF281" s="16" t="s">
        <v>49674</v>
      </c>
      <c r="BG281" s="17" t="s">
        <v>9618</v>
      </c>
      <c r="BH281" s="53">
        <v>0</v>
      </c>
      <c r="BI281" s="53">
        <v>0</v>
      </c>
      <c r="BJ281" s="53">
        <v>0</v>
      </c>
      <c r="BK281" s="16" t="s">
        <v>49675</v>
      </c>
      <c r="BL281" s="17" t="s">
        <v>9619</v>
      </c>
      <c r="BM281" s="53">
        <v>0</v>
      </c>
      <c r="BN281" s="53">
        <v>0</v>
      </c>
      <c r="BO281" s="53">
        <v>0</v>
      </c>
      <c r="BP281" s="16" t="s">
        <v>49676</v>
      </c>
      <c r="BQ281" s="17" t="s">
        <v>9620</v>
      </c>
      <c r="BR281" s="53">
        <v>0</v>
      </c>
      <c r="BS281" s="53">
        <v>0</v>
      </c>
      <c r="BT281" s="53">
        <v>0</v>
      </c>
      <c r="BU281" s="16" t="s">
        <v>49677</v>
      </c>
      <c r="BV281" s="17" t="s">
        <v>9621</v>
      </c>
      <c r="BW281" s="53">
        <v>0</v>
      </c>
      <c r="BX281" s="53">
        <v>0</v>
      </c>
      <c r="BY281" s="53">
        <v>0</v>
      </c>
      <c r="BZ281" s="16" t="s">
        <v>49678</v>
      </c>
      <c r="CA281" s="17" t="s">
        <v>9622</v>
      </c>
      <c r="CB281" s="53">
        <v>0</v>
      </c>
      <c r="CC281" s="53">
        <v>0</v>
      </c>
      <c r="CD281" s="53">
        <v>0</v>
      </c>
      <c r="CE281" s="16" t="s">
        <v>49679</v>
      </c>
      <c r="CF281" s="17" t="s">
        <v>9623</v>
      </c>
      <c r="CG281" s="53">
        <v>0</v>
      </c>
      <c r="CH281" s="53">
        <v>0</v>
      </c>
      <c r="CI281" s="53">
        <v>0</v>
      </c>
      <c r="CJ281" s="16" t="s">
        <v>49680</v>
      </c>
      <c r="CK281" s="17" t="s">
        <v>9624</v>
      </c>
      <c r="CL281" s="53">
        <v>0</v>
      </c>
      <c r="CM281" s="53">
        <v>0</v>
      </c>
      <c r="CN281" s="53">
        <v>0</v>
      </c>
      <c r="CO281" s="16" t="s">
        <v>49681</v>
      </c>
      <c r="CP281" s="17" t="s">
        <v>9625</v>
      </c>
      <c r="CQ281" s="53">
        <v>0</v>
      </c>
      <c r="CR281" s="53">
        <v>0</v>
      </c>
      <c r="CS281" s="53">
        <v>0</v>
      </c>
      <c r="CT281" s="16" t="s">
        <v>49682</v>
      </c>
      <c r="CU281" s="17" t="s">
        <v>9626</v>
      </c>
      <c r="CV281" s="53">
        <v>0</v>
      </c>
      <c r="CW281" s="53">
        <v>0</v>
      </c>
      <c r="CX281" s="53">
        <v>0</v>
      </c>
      <c r="CY281" s="16" t="s">
        <v>49683</v>
      </c>
      <c r="CZ281" s="17" t="s">
        <v>9627</v>
      </c>
      <c r="DA281" s="53">
        <v>0</v>
      </c>
      <c r="DB281" s="53">
        <v>0</v>
      </c>
      <c r="DC281" s="53">
        <v>0</v>
      </c>
      <c r="DD281" s="53" t="s">
        <v>49684</v>
      </c>
      <c r="DE281" s="53" t="s">
        <v>9628</v>
      </c>
      <c r="DF281" s="53">
        <v>0</v>
      </c>
      <c r="DG281" s="53">
        <v>0</v>
      </c>
      <c r="DH281" s="53">
        <v>0</v>
      </c>
      <c r="DI281" s="16" t="s">
        <v>49685</v>
      </c>
      <c r="DJ281" s="17" t="s">
        <v>9629</v>
      </c>
      <c r="DK281" s="53">
        <v>0</v>
      </c>
      <c r="DL281" s="53">
        <v>0</v>
      </c>
      <c r="DM281" s="53">
        <v>0</v>
      </c>
      <c r="DN281" s="16" t="s">
        <v>49686</v>
      </c>
      <c r="DO281" s="17" t="s">
        <v>9630</v>
      </c>
      <c r="DP281" s="53">
        <v>0</v>
      </c>
      <c r="DQ281" s="53">
        <v>0</v>
      </c>
      <c r="DR281" s="53">
        <v>0</v>
      </c>
      <c r="DS281" s="16" t="s">
        <v>49687</v>
      </c>
      <c r="DT281" s="17" t="s">
        <v>9631</v>
      </c>
      <c r="DU281" s="53">
        <v>0</v>
      </c>
      <c r="DV281" s="53">
        <v>0</v>
      </c>
      <c r="DW281" s="53">
        <v>0</v>
      </c>
      <c r="DX281" s="16" t="s">
        <v>49688</v>
      </c>
      <c r="DY281" s="17" t="s">
        <v>9632</v>
      </c>
      <c r="DZ281" s="53">
        <v>0</v>
      </c>
      <c r="EA281" s="53">
        <v>0</v>
      </c>
      <c r="EB281" s="53">
        <v>0</v>
      </c>
      <c r="EC281" s="16" t="s">
        <v>49689</v>
      </c>
      <c r="ED281" s="17" t="s">
        <v>9633</v>
      </c>
      <c r="EE281" s="53">
        <v>0</v>
      </c>
      <c r="EF281" s="53">
        <v>0</v>
      </c>
      <c r="EG281" s="53">
        <v>0</v>
      </c>
      <c r="EH281" s="16" t="s">
        <v>49690</v>
      </c>
      <c r="EI281" s="16" t="s">
        <v>9634</v>
      </c>
      <c r="EJ281" s="16">
        <v>0</v>
      </c>
      <c r="EK281" s="16">
        <v>0</v>
      </c>
      <c r="EL281" s="16">
        <v>0</v>
      </c>
      <c r="EM281" s="16" t="s">
        <v>49691</v>
      </c>
      <c r="EN281" s="17" t="s">
        <v>9635</v>
      </c>
      <c r="EO281" s="53">
        <v>0</v>
      </c>
      <c r="EP281" s="53">
        <v>0</v>
      </c>
      <c r="EQ281" s="53">
        <v>0</v>
      </c>
      <c r="ER281" s="16" t="s">
        <v>49692</v>
      </c>
      <c r="ES281" s="17" t="s">
        <v>9636</v>
      </c>
      <c r="ET281" s="17">
        <v>0</v>
      </c>
      <c r="EU281" s="17">
        <v>0</v>
      </c>
      <c r="EV281" s="17">
        <v>0</v>
      </c>
      <c r="EW281" s="17" t="s">
        <v>49693</v>
      </c>
      <c r="EX281" s="17" t="s">
        <v>9637</v>
      </c>
      <c r="EY281" s="17">
        <v>0</v>
      </c>
      <c r="EZ281" s="17">
        <v>0</v>
      </c>
      <c r="FA281" s="17">
        <v>0</v>
      </c>
      <c r="FB281" s="17" t="s">
        <v>49694</v>
      </c>
      <c r="FC281" s="17" t="s">
        <v>9638</v>
      </c>
      <c r="FD281" s="17">
        <v>0</v>
      </c>
      <c r="FE281" s="17">
        <v>0</v>
      </c>
      <c r="FF281" s="17">
        <v>0</v>
      </c>
      <c r="FH281" s="17">
        <v>0</v>
      </c>
      <c r="FI281" s="17">
        <v>0</v>
      </c>
      <c r="FJ281" s="17">
        <v>0</v>
      </c>
      <c r="FL281" s="17">
        <v>0</v>
      </c>
      <c r="FM281" s="17">
        <v>0</v>
      </c>
      <c r="FN281" s="17">
        <v>0</v>
      </c>
    </row>
    <row r="282" spans="1:170">
      <c r="A282" s="60">
        <v>64700004</v>
      </c>
      <c r="B282" s="61" t="s">
        <v>1777</v>
      </c>
      <c r="C282" s="129" t="s">
        <v>1782</v>
      </c>
      <c r="D282" s="8">
        <v>0</v>
      </c>
      <c r="E282" s="8">
        <v>0</v>
      </c>
      <c r="F282" s="53">
        <v>0</v>
      </c>
      <c r="G282" s="53"/>
      <c r="H282" s="53"/>
      <c r="I282" s="16"/>
      <c r="L282" s="20" t="s">
        <v>1481</v>
      </c>
      <c r="M282" s="17" t="s">
        <v>49695</v>
      </c>
      <c r="N282" s="17" t="s">
        <v>9639</v>
      </c>
      <c r="O282" s="53">
        <v>0</v>
      </c>
      <c r="P282" s="25">
        <v>0</v>
      </c>
      <c r="Q282" s="53">
        <v>0</v>
      </c>
      <c r="R282" s="16" t="s">
        <v>49696</v>
      </c>
      <c r="S282" s="17" t="s">
        <v>9640</v>
      </c>
      <c r="T282" s="53">
        <v>0</v>
      </c>
      <c r="U282" s="25">
        <v>0</v>
      </c>
      <c r="V282" s="53">
        <v>0</v>
      </c>
      <c r="W282" s="16" t="s">
        <v>49697</v>
      </c>
      <c r="X282" s="17" t="s">
        <v>9641</v>
      </c>
      <c r="Y282" s="53">
        <v>0</v>
      </c>
      <c r="Z282" s="53">
        <v>0</v>
      </c>
      <c r="AA282" s="53">
        <v>0</v>
      </c>
      <c r="AB282" s="16" t="s">
        <v>49698</v>
      </c>
      <c r="AC282" s="17" t="s">
        <v>9642</v>
      </c>
      <c r="AD282" s="53">
        <v>0</v>
      </c>
      <c r="AE282" s="53">
        <v>0</v>
      </c>
      <c r="AF282" s="53">
        <v>0</v>
      </c>
      <c r="AG282" s="16" t="s">
        <v>49699</v>
      </c>
      <c r="AH282" s="17" t="s">
        <v>9643</v>
      </c>
      <c r="AI282" s="53">
        <v>0</v>
      </c>
      <c r="AJ282" s="53">
        <v>0</v>
      </c>
      <c r="AK282" s="53">
        <v>0</v>
      </c>
      <c r="AL282" s="16" t="s">
        <v>49700</v>
      </c>
      <c r="AM282" s="17" t="s">
        <v>9644</v>
      </c>
      <c r="AN282" s="53">
        <v>0</v>
      </c>
      <c r="AO282" s="53">
        <v>0</v>
      </c>
      <c r="AP282" s="53">
        <v>0</v>
      </c>
      <c r="AQ282" s="16" t="s">
        <v>49701</v>
      </c>
      <c r="AR282" s="17" t="s">
        <v>9645</v>
      </c>
      <c r="AS282" s="53">
        <v>0</v>
      </c>
      <c r="AT282" s="53">
        <v>0</v>
      </c>
      <c r="AU282" s="53">
        <v>0</v>
      </c>
      <c r="AV282" s="16" t="s">
        <v>49702</v>
      </c>
      <c r="AW282" s="17" t="s">
        <v>9646</v>
      </c>
      <c r="AX282" s="53">
        <v>0</v>
      </c>
      <c r="AY282" s="53">
        <v>0</v>
      </c>
      <c r="AZ282" s="53">
        <v>0</v>
      </c>
      <c r="BA282" s="16" t="s">
        <v>49703</v>
      </c>
      <c r="BB282" s="17" t="s">
        <v>9647</v>
      </c>
      <c r="BC282" s="53">
        <v>0</v>
      </c>
      <c r="BD282" s="53">
        <v>0</v>
      </c>
      <c r="BE282" s="53">
        <v>0</v>
      </c>
      <c r="BF282" s="16" t="s">
        <v>49704</v>
      </c>
      <c r="BG282" s="17" t="s">
        <v>9648</v>
      </c>
      <c r="BH282" s="53">
        <v>0</v>
      </c>
      <c r="BI282" s="53">
        <v>0</v>
      </c>
      <c r="BJ282" s="53">
        <v>0</v>
      </c>
      <c r="BK282" s="16" t="s">
        <v>49705</v>
      </c>
      <c r="BL282" s="17" t="s">
        <v>9649</v>
      </c>
      <c r="BM282" s="53">
        <v>0</v>
      </c>
      <c r="BN282" s="53">
        <v>0</v>
      </c>
      <c r="BO282" s="53">
        <v>0</v>
      </c>
      <c r="BP282" s="16" t="s">
        <v>49706</v>
      </c>
      <c r="BQ282" s="17" t="s">
        <v>9650</v>
      </c>
      <c r="BR282" s="53">
        <v>0</v>
      </c>
      <c r="BS282" s="53">
        <v>0</v>
      </c>
      <c r="BT282" s="53">
        <v>0</v>
      </c>
      <c r="BU282" s="16" t="s">
        <v>49707</v>
      </c>
      <c r="BV282" s="17" t="s">
        <v>9651</v>
      </c>
      <c r="BW282" s="53">
        <v>0</v>
      </c>
      <c r="BX282" s="53">
        <v>0</v>
      </c>
      <c r="BY282" s="53">
        <v>0</v>
      </c>
      <c r="BZ282" s="16" t="s">
        <v>49708</v>
      </c>
      <c r="CA282" s="17" t="s">
        <v>9652</v>
      </c>
      <c r="CB282" s="53">
        <v>0</v>
      </c>
      <c r="CC282" s="53">
        <v>0</v>
      </c>
      <c r="CD282" s="53">
        <v>0</v>
      </c>
      <c r="CE282" s="16" t="s">
        <v>49709</v>
      </c>
      <c r="CF282" s="17" t="s">
        <v>9653</v>
      </c>
      <c r="CG282" s="53">
        <v>0</v>
      </c>
      <c r="CH282" s="53">
        <v>0</v>
      </c>
      <c r="CI282" s="53">
        <v>0</v>
      </c>
      <c r="CJ282" s="16" t="s">
        <v>49710</v>
      </c>
      <c r="CK282" s="17" t="s">
        <v>9654</v>
      </c>
      <c r="CL282" s="53">
        <v>0</v>
      </c>
      <c r="CM282" s="53">
        <v>0</v>
      </c>
      <c r="CN282" s="53">
        <v>0</v>
      </c>
      <c r="CO282" s="16" t="s">
        <v>49711</v>
      </c>
      <c r="CP282" s="17" t="s">
        <v>9655</v>
      </c>
      <c r="CQ282" s="53">
        <v>0</v>
      </c>
      <c r="CR282" s="53">
        <v>0</v>
      </c>
      <c r="CS282" s="53">
        <v>0</v>
      </c>
      <c r="CT282" s="16" t="s">
        <v>49712</v>
      </c>
      <c r="CU282" s="17" t="s">
        <v>9656</v>
      </c>
      <c r="CV282" s="53">
        <v>0</v>
      </c>
      <c r="CW282" s="53">
        <v>0</v>
      </c>
      <c r="CX282" s="53">
        <v>0</v>
      </c>
      <c r="CY282" s="16" t="s">
        <v>49713</v>
      </c>
      <c r="CZ282" s="17" t="s">
        <v>9657</v>
      </c>
      <c r="DA282" s="53">
        <v>0</v>
      </c>
      <c r="DB282" s="53">
        <v>0</v>
      </c>
      <c r="DC282" s="53">
        <v>0</v>
      </c>
      <c r="DD282" s="53" t="s">
        <v>49714</v>
      </c>
      <c r="DE282" s="53" t="s">
        <v>9658</v>
      </c>
      <c r="DF282" s="53">
        <v>0</v>
      </c>
      <c r="DG282" s="53">
        <v>0</v>
      </c>
      <c r="DH282" s="53">
        <v>0</v>
      </c>
      <c r="DI282" s="16" t="s">
        <v>49715</v>
      </c>
      <c r="DJ282" s="17" t="s">
        <v>9659</v>
      </c>
      <c r="DK282" s="53">
        <v>0</v>
      </c>
      <c r="DL282" s="53">
        <v>0</v>
      </c>
      <c r="DM282" s="53">
        <v>0</v>
      </c>
      <c r="DN282" s="16" t="s">
        <v>49716</v>
      </c>
      <c r="DO282" s="17" t="s">
        <v>9660</v>
      </c>
      <c r="DP282" s="53">
        <v>0</v>
      </c>
      <c r="DQ282" s="53">
        <v>0</v>
      </c>
      <c r="DR282" s="53">
        <v>0</v>
      </c>
      <c r="DS282" s="16" t="s">
        <v>49717</v>
      </c>
      <c r="DT282" s="17" t="s">
        <v>9661</v>
      </c>
      <c r="DU282" s="53">
        <v>0</v>
      </c>
      <c r="DV282" s="53">
        <v>0</v>
      </c>
      <c r="DW282" s="53">
        <v>0</v>
      </c>
      <c r="DX282" s="16" t="s">
        <v>49718</v>
      </c>
      <c r="DY282" s="17" t="s">
        <v>9662</v>
      </c>
      <c r="DZ282" s="53">
        <v>0</v>
      </c>
      <c r="EA282" s="53">
        <v>0</v>
      </c>
      <c r="EB282" s="53">
        <v>0</v>
      </c>
      <c r="EC282" s="16" t="s">
        <v>49719</v>
      </c>
      <c r="ED282" s="17" t="s">
        <v>9663</v>
      </c>
      <c r="EE282" s="53">
        <v>0</v>
      </c>
      <c r="EF282" s="53">
        <v>0</v>
      </c>
      <c r="EG282" s="53">
        <v>0</v>
      </c>
      <c r="EH282" s="16" t="s">
        <v>49720</v>
      </c>
      <c r="EI282" s="16" t="s">
        <v>9664</v>
      </c>
      <c r="EJ282" s="16">
        <v>0</v>
      </c>
      <c r="EK282" s="16">
        <v>0</v>
      </c>
      <c r="EL282" s="16">
        <v>0</v>
      </c>
      <c r="EM282" s="16" t="s">
        <v>49721</v>
      </c>
      <c r="EN282" s="17" t="s">
        <v>9665</v>
      </c>
      <c r="EO282" s="53">
        <v>0</v>
      </c>
      <c r="EP282" s="53">
        <v>0</v>
      </c>
      <c r="EQ282" s="53">
        <v>0</v>
      </c>
      <c r="ER282" s="16" t="s">
        <v>49722</v>
      </c>
      <c r="ES282" s="17" t="s">
        <v>9666</v>
      </c>
      <c r="ET282" s="17">
        <v>0</v>
      </c>
      <c r="EU282" s="17">
        <v>0</v>
      </c>
      <c r="EV282" s="17">
        <v>0</v>
      </c>
      <c r="EW282" s="17" t="s">
        <v>49723</v>
      </c>
      <c r="EX282" s="17" t="s">
        <v>9667</v>
      </c>
      <c r="EY282" s="17">
        <v>0</v>
      </c>
      <c r="EZ282" s="17">
        <v>0</v>
      </c>
      <c r="FA282" s="17">
        <v>0</v>
      </c>
      <c r="FB282" s="17" t="s">
        <v>49724</v>
      </c>
      <c r="FC282" s="17" t="s">
        <v>9668</v>
      </c>
      <c r="FD282" s="17">
        <v>0</v>
      </c>
      <c r="FE282" s="17">
        <v>0</v>
      </c>
      <c r="FF282" s="17">
        <v>0</v>
      </c>
      <c r="FH282" s="17">
        <v>0</v>
      </c>
      <c r="FI282" s="17">
        <v>0</v>
      </c>
      <c r="FJ282" s="17">
        <v>0</v>
      </c>
      <c r="FL282" s="17">
        <v>0</v>
      </c>
      <c r="FM282" s="17">
        <v>0</v>
      </c>
      <c r="FN282" s="17">
        <v>0</v>
      </c>
    </row>
    <row r="283" spans="1:170">
      <c r="A283" s="60">
        <v>64700005</v>
      </c>
      <c r="B283" s="61" t="s">
        <v>1777</v>
      </c>
      <c r="C283" s="129" t="s">
        <v>1783</v>
      </c>
      <c r="D283" s="8">
        <v>0</v>
      </c>
      <c r="E283" s="8">
        <v>0</v>
      </c>
      <c r="F283" s="53">
        <v>0</v>
      </c>
      <c r="G283" s="53"/>
      <c r="H283" s="53"/>
      <c r="I283" s="16"/>
      <c r="L283" s="20" t="s">
        <v>1482</v>
      </c>
      <c r="M283" s="17" t="s">
        <v>49725</v>
      </c>
      <c r="N283" s="17" t="s">
        <v>9669</v>
      </c>
      <c r="O283" s="53">
        <v>0</v>
      </c>
      <c r="P283" s="25">
        <v>0</v>
      </c>
      <c r="Q283" s="53">
        <v>0</v>
      </c>
      <c r="R283" s="16" t="s">
        <v>49726</v>
      </c>
      <c r="S283" s="17" t="s">
        <v>9670</v>
      </c>
      <c r="T283" s="53">
        <v>0</v>
      </c>
      <c r="U283" s="25">
        <v>0</v>
      </c>
      <c r="V283" s="53">
        <v>0</v>
      </c>
      <c r="W283" s="16" t="s">
        <v>49727</v>
      </c>
      <c r="X283" s="17" t="s">
        <v>9671</v>
      </c>
      <c r="Y283" s="53">
        <v>0</v>
      </c>
      <c r="Z283" s="53">
        <v>0</v>
      </c>
      <c r="AA283" s="53">
        <v>0</v>
      </c>
      <c r="AB283" s="16" t="s">
        <v>49728</v>
      </c>
      <c r="AC283" s="17" t="s">
        <v>9672</v>
      </c>
      <c r="AD283" s="53">
        <v>0</v>
      </c>
      <c r="AE283" s="53">
        <v>0</v>
      </c>
      <c r="AF283" s="53">
        <v>0</v>
      </c>
      <c r="AG283" s="16" t="s">
        <v>49729</v>
      </c>
      <c r="AH283" s="17" t="s">
        <v>9673</v>
      </c>
      <c r="AI283" s="53">
        <v>0</v>
      </c>
      <c r="AJ283" s="53">
        <v>0</v>
      </c>
      <c r="AK283" s="53">
        <v>0</v>
      </c>
      <c r="AL283" s="16" t="s">
        <v>49730</v>
      </c>
      <c r="AM283" s="17" t="s">
        <v>9674</v>
      </c>
      <c r="AN283" s="53">
        <v>0</v>
      </c>
      <c r="AO283" s="53">
        <v>0</v>
      </c>
      <c r="AP283" s="53">
        <v>0</v>
      </c>
      <c r="AQ283" s="16" t="s">
        <v>49731</v>
      </c>
      <c r="AR283" s="17" t="s">
        <v>9675</v>
      </c>
      <c r="AS283" s="53">
        <v>0</v>
      </c>
      <c r="AT283" s="53">
        <v>0</v>
      </c>
      <c r="AU283" s="53">
        <v>0</v>
      </c>
      <c r="AV283" s="16" t="s">
        <v>49732</v>
      </c>
      <c r="AW283" s="17" t="s">
        <v>9676</v>
      </c>
      <c r="AX283" s="53">
        <v>0</v>
      </c>
      <c r="AY283" s="53">
        <v>0</v>
      </c>
      <c r="AZ283" s="53">
        <v>0</v>
      </c>
      <c r="BA283" s="16" t="s">
        <v>49733</v>
      </c>
      <c r="BB283" s="17" t="s">
        <v>9677</v>
      </c>
      <c r="BC283" s="53">
        <v>0</v>
      </c>
      <c r="BD283" s="53">
        <v>0</v>
      </c>
      <c r="BE283" s="53">
        <v>0</v>
      </c>
      <c r="BF283" s="16" t="s">
        <v>49734</v>
      </c>
      <c r="BG283" s="17" t="s">
        <v>9678</v>
      </c>
      <c r="BH283" s="53">
        <v>0</v>
      </c>
      <c r="BI283" s="53">
        <v>0</v>
      </c>
      <c r="BJ283" s="53">
        <v>0</v>
      </c>
      <c r="BK283" s="16" t="s">
        <v>49735</v>
      </c>
      <c r="BL283" s="17" t="s">
        <v>9679</v>
      </c>
      <c r="BM283" s="53">
        <v>0</v>
      </c>
      <c r="BN283" s="53">
        <v>0</v>
      </c>
      <c r="BO283" s="53">
        <v>0</v>
      </c>
      <c r="BP283" s="16" t="s">
        <v>49736</v>
      </c>
      <c r="BQ283" s="17" t="s">
        <v>9680</v>
      </c>
      <c r="BR283" s="53">
        <v>0</v>
      </c>
      <c r="BS283" s="53">
        <v>0</v>
      </c>
      <c r="BT283" s="53">
        <v>0</v>
      </c>
      <c r="BU283" s="16" t="s">
        <v>49737</v>
      </c>
      <c r="BV283" s="17" t="s">
        <v>9681</v>
      </c>
      <c r="BW283" s="53">
        <v>0</v>
      </c>
      <c r="BX283" s="53">
        <v>0</v>
      </c>
      <c r="BY283" s="53">
        <v>0</v>
      </c>
      <c r="BZ283" s="16" t="s">
        <v>49738</v>
      </c>
      <c r="CA283" s="17" t="s">
        <v>9682</v>
      </c>
      <c r="CB283" s="53">
        <v>0</v>
      </c>
      <c r="CC283" s="53">
        <v>0</v>
      </c>
      <c r="CD283" s="53">
        <v>0</v>
      </c>
      <c r="CE283" s="16" t="s">
        <v>49739</v>
      </c>
      <c r="CF283" s="17" t="s">
        <v>9683</v>
      </c>
      <c r="CG283" s="53">
        <v>0</v>
      </c>
      <c r="CH283" s="53">
        <v>0</v>
      </c>
      <c r="CI283" s="53">
        <v>0</v>
      </c>
      <c r="CJ283" s="16" t="s">
        <v>49740</v>
      </c>
      <c r="CK283" s="17" t="s">
        <v>9684</v>
      </c>
      <c r="CL283" s="53">
        <v>0</v>
      </c>
      <c r="CM283" s="53">
        <v>0</v>
      </c>
      <c r="CN283" s="53">
        <v>0</v>
      </c>
      <c r="CO283" s="16" t="s">
        <v>49741</v>
      </c>
      <c r="CP283" s="17" t="s">
        <v>9685</v>
      </c>
      <c r="CQ283" s="53">
        <v>0</v>
      </c>
      <c r="CR283" s="53">
        <v>0</v>
      </c>
      <c r="CS283" s="53">
        <v>0</v>
      </c>
      <c r="CT283" s="16" t="s">
        <v>49742</v>
      </c>
      <c r="CU283" s="17" t="s">
        <v>9686</v>
      </c>
      <c r="CV283" s="53">
        <v>0</v>
      </c>
      <c r="CW283" s="53">
        <v>0</v>
      </c>
      <c r="CX283" s="53">
        <v>0</v>
      </c>
      <c r="CY283" s="16" t="s">
        <v>49743</v>
      </c>
      <c r="CZ283" s="17" t="s">
        <v>9687</v>
      </c>
      <c r="DA283" s="53">
        <v>0</v>
      </c>
      <c r="DB283" s="53">
        <v>0</v>
      </c>
      <c r="DC283" s="53">
        <v>0</v>
      </c>
      <c r="DD283" s="53" t="s">
        <v>49744</v>
      </c>
      <c r="DE283" s="53" t="s">
        <v>9688</v>
      </c>
      <c r="DF283" s="53">
        <v>0</v>
      </c>
      <c r="DG283" s="53">
        <v>0</v>
      </c>
      <c r="DH283" s="53">
        <v>0</v>
      </c>
      <c r="DI283" s="16" t="s">
        <v>49745</v>
      </c>
      <c r="DJ283" s="17" t="s">
        <v>9689</v>
      </c>
      <c r="DK283" s="53">
        <v>0</v>
      </c>
      <c r="DL283" s="53">
        <v>0</v>
      </c>
      <c r="DM283" s="53">
        <v>0</v>
      </c>
      <c r="DN283" s="16" t="s">
        <v>49746</v>
      </c>
      <c r="DO283" s="17" t="s">
        <v>9690</v>
      </c>
      <c r="DP283" s="53">
        <v>0</v>
      </c>
      <c r="DQ283" s="53">
        <v>0</v>
      </c>
      <c r="DR283" s="53">
        <v>0</v>
      </c>
      <c r="DS283" s="16" t="s">
        <v>49747</v>
      </c>
      <c r="DT283" s="17" t="s">
        <v>9691</v>
      </c>
      <c r="DU283" s="53">
        <v>0</v>
      </c>
      <c r="DV283" s="53">
        <v>0</v>
      </c>
      <c r="DW283" s="53">
        <v>0</v>
      </c>
      <c r="DX283" s="16" t="s">
        <v>49748</v>
      </c>
      <c r="DY283" s="17" t="s">
        <v>9692</v>
      </c>
      <c r="DZ283" s="53">
        <v>0</v>
      </c>
      <c r="EA283" s="53">
        <v>0</v>
      </c>
      <c r="EB283" s="53">
        <v>0</v>
      </c>
      <c r="EC283" s="16" t="s">
        <v>49749</v>
      </c>
      <c r="ED283" s="17" t="s">
        <v>9693</v>
      </c>
      <c r="EE283" s="53">
        <v>0</v>
      </c>
      <c r="EF283" s="53">
        <v>0</v>
      </c>
      <c r="EG283" s="53">
        <v>0</v>
      </c>
      <c r="EH283" s="16" t="s">
        <v>49750</v>
      </c>
      <c r="EI283" s="16" t="s">
        <v>9694</v>
      </c>
      <c r="EJ283" s="16">
        <v>0</v>
      </c>
      <c r="EK283" s="16">
        <v>0</v>
      </c>
      <c r="EL283" s="16">
        <v>0</v>
      </c>
      <c r="EM283" s="16" t="s">
        <v>49751</v>
      </c>
      <c r="EN283" s="17" t="s">
        <v>9695</v>
      </c>
      <c r="EO283" s="53">
        <v>0</v>
      </c>
      <c r="EP283" s="53">
        <v>0</v>
      </c>
      <c r="EQ283" s="53">
        <v>0</v>
      </c>
      <c r="ER283" s="16" t="s">
        <v>49752</v>
      </c>
      <c r="ES283" s="17" t="s">
        <v>9696</v>
      </c>
      <c r="ET283" s="17">
        <v>0</v>
      </c>
      <c r="EU283" s="17">
        <v>0</v>
      </c>
      <c r="EV283" s="17">
        <v>0</v>
      </c>
      <c r="EW283" s="17" t="s">
        <v>49753</v>
      </c>
      <c r="EX283" s="17" t="s">
        <v>9697</v>
      </c>
      <c r="EY283" s="17">
        <v>0</v>
      </c>
      <c r="EZ283" s="17">
        <v>0</v>
      </c>
      <c r="FA283" s="17">
        <v>0</v>
      </c>
      <c r="FB283" s="17" t="s">
        <v>49754</v>
      </c>
      <c r="FC283" s="17" t="s">
        <v>9698</v>
      </c>
      <c r="FD283" s="17">
        <v>0</v>
      </c>
      <c r="FE283" s="17">
        <v>0</v>
      </c>
      <c r="FF283" s="17">
        <v>0</v>
      </c>
      <c r="FH283" s="17">
        <v>0</v>
      </c>
      <c r="FI283" s="17">
        <v>0</v>
      </c>
      <c r="FJ283" s="17">
        <v>0</v>
      </c>
      <c r="FL283" s="17">
        <v>0</v>
      </c>
      <c r="FM283" s="17">
        <v>0</v>
      </c>
      <c r="FN283" s="17">
        <v>0</v>
      </c>
    </row>
    <row r="284" spans="1:170">
      <c r="A284" s="60">
        <v>64700006</v>
      </c>
      <c r="B284" s="61" t="s">
        <v>1777</v>
      </c>
      <c r="C284" s="129" t="s">
        <v>1784</v>
      </c>
      <c r="D284" s="8">
        <v>0</v>
      </c>
      <c r="E284" s="8">
        <v>0</v>
      </c>
      <c r="F284" s="53">
        <v>0</v>
      </c>
      <c r="G284" s="53"/>
      <c r="H284" s="53"/>
      <c r="I284" s="16"/>
      <c r="L284" s="20" t="s">
        <v>1483</v>
      </c>
      <c r="M284" s="17" t="s">
        <v>49755</v>
      </c>
      <c r="N284" s="17" t="s">
        <v>9699</v>
      </c>
      <c r="O284" s="53">
        <v>0</v>
      </c>
      <c r="P284" s="25">
        <v>0</v>
      </c>
      <c r="Q284" s="53">
        <v>0</v>
      </c>
      <c r="R284" s="16" t="s">
        <v>49756</v>
      </c>
      <c r="S284" s="17" t="s">
        <v>9700</v>
      </c>
      <c r="T284" s="53">
        <v>0</v>
      </c>
      <c r="U284" s="25">
        <v>0</v>
      </c>
      <c r="V284" s="53">
        <v>0</v>
      </c>
      <c r="W284" s="16" t="s">
        <v>49757</v>
      </c>
      <c r="X284" s="17" t="s">
        <v>9701</v>
      </c>
      <c r="Y284" s="53">
        <v>0</v>
      </c>
      <c r="Z284" s="53">
        <v>0</v>
      </c>
      <c r="AA284" s="53">
        <v>0</v>
      </c>
      <c r="AB284" s="16" t="s">
        <v>49758</v>
      </c>
      <c r="AC284" s="17" t="s">
        <v>9702</v>
      </c>
      <c r="AD284" s="53">
        <v>0</v>
      </c>
      <c r="AE284" s="53">
        <v>0</v>
      </c>
      <c r="AF284" s="53">
        <v>0</v>
      </c>
      <c r="AG284" s="16" t="s">
        <v>49759</v>
      </c>
      <c r="AH284" s="17" t="s">
        <v>9703</v>
      </c>
      <c r="AI284" s="53">
        <v>0</v>
      </c>
      <c r="AJ284" s="53">
        <v>0</v>
      </c>
      <c r="AK284" s="53">
        <v>0</v>
      </c>
      <c r="AL284" s="16" t="s">
        <v>49760</v>
      </c>
      <c r="AM284" s="17" t="s">
        <v>9704</v>
      </c>
      <c r="AN284" s="53">
        <v>0</v>
      </c>
      <c r="AO284" s="53">
        <v>0</v>
      </c>
      <c r="AP284" s="53">
        <v>0</v>
      </c>
      <c r="AQ284" s="16" t="s">
        <v>49761</v>
      </c>
      <c r="AR284" s="17" t="s">
        <v>9705</v>
      </c>
      <c r="AS284" s="53">
        <v>0</v>
      </c>
      <c r="AT284" s="53">
        <v>0</v>
      </c>
      <c r="AU284" s="53">
        <v>0</v>
      </c>
      <c r="AV284" s="16" t="s">
        <v>49762</v>
      </c>
      <c r="AW284" s="17" t="s">
        <v>9706</v>
      </c>
      <c r="AX284" s="53">
        <v>0</v>
      </c>
      <c r="AY284" s="53">
        <v>0</v>
      </c>
      <c r="AZ284" s="53">
        <v>0</v>
      </c>
      <c r="BA284" s="16" t="s">
        <v>49763</v>
      </c>
      <c r="BB284" s="17" t="s">
        <v>9707</v>
      </c>
      <c r="BC284" s="53">
        <v>0</v>
      </c>
      <c r="BD284" s="53">
        <v>0</v>
      </c>
      <c r="BE284" s="53">
        <v>0</v>
      </c>
      <c r="BF284" s="16" t="s">
        <v>49764</v>
      </c>
      <c r="BG284" s="17" t="s">
        <v>9708</v>
      </c>
      <c r="BH284" s="53">
        <v>0</v>
      </c>
      <c r="BI284" s="53">
        <v>0</v>
      </c>
      <c r="BJ284" s="53">
        <v>0</v>
      </c>
      <c r="BK284" s="16" t="s">
        <v>49765</v>
      </c>
      <c r="BL284" s="17" t="s">
        <v>9709</v>
      </c>
      <c r="BM284" s="53">
        <v>0</v>
      </c>
      <c r="BN284" s="53">
        <v>0</v>
      </c>
      <c r="BO284" s="53">
        <v>0</v>
      </c>
      <c r="BP284" s="16" t="s">
        <v>49766</v>
      </c>
      <c r="BQ284" s="17" t="s">
        <v>9710</v>
      </c>
      <c r="BR284" s="53">
        <v>0</v>
      </c>
      <c r="BS284" s="53">
        <v>0</v>
      </c>
      <c r="BT284" s="53">
        <v>0</v>
      </c>
      <c r="BU284" s="16" t="s">
        <v>49767</v>
      </c>
      <c r="BV284" s="17" t="s">
        <v>9711</v>
      </c>
      <c r="BW284" s="53">
        <v>0</v>
      </c>
      <c r="BX284" s="53">
        <v>0</v>
      </c>
      <c r="BY284" s="53">
        <v>0</v>
      </c>
      <c r="BZ284" s="16" t="s">
        <v>49768</v>
      </c>
      <c r="CA284" s="17" t="s">
        <v>9712</v>
      </c>
      <c r="CB284" s="53">
        <v>0</v>
      </c>
      <c r="CC284" s="53">
        <v>0</v>
      </c>
      <c r="CD284" s="53">
        <v>0</v>
      </c>
      <c r="CE284" s="16" t="s">
        <v>49769</v>
      </c>
      <c r="CF284" s="17" t="s">
        <v>9713</v>
      </c>
      <c r="CG284" s="53">
        <v>0</v>
      </c>
      <c r="CH284" s="53">
        <v>0</v>
      </c>
      <c r="CI284" s="53">
        <v>0</v>
      </c>
      <c r="CJ284" s="16" t="s">
        <v>49770</v>
      </c>
      <c r="CK284" s="17" t="s">
        <v>9714</v>
      </c>
      <c r="CL284" s="53">
        <v>0</v>
      </c>
      <c r="CM284" s="53">
        <v>0</v>
      </c>
      <c r="CN284" s="53">
        <v>0</v>
      </c>
      <c r="CO284" s="16" t="s">
        <v>49771</v>
      </c>
      <c r="CP284" s="17" t="s">
        <v>9715</v>
      </c>
      <c r="CQ284" s="53">
        <v>0</v>
      </c>
      <c r="CR284" s="53">
        <v>0</v>
      </c>
      <c r="CS284" s="53">
        <v>0</v>
      </c>
      <c r="CT284" s="16" t="s">
        <v>49772</v>
      </c>
      <c r="CU284" s="17" t="s">
        <v>9716</v>
      </c>
      <c r="CV284" s="53">
        <v>0</v>
      </c>
      <c r="CW284" s="53">
        <v>0</v>
      </c>
      <c r="CX284" s="53">
        <v>0</v>
      </c>
      <c r="CY284" s="16" t="s">
        <v>49773</v>
      </c>
      <c r="CZ284" s="17" t="s">
        <v>9717</v>
      </c>
      <c r="DA284" s="53">
        <v>0</v>
      </c>
      <c r="DB284" s="53">
        <v>0</v>
      </c>
      <c r="DC284" s="53">
        <v>0</v>
      </c>
      <c r="DD284" s="53" t="s">
        <v>49774</v>
      </c>
      <c r="DE284" s="53" t="s">
        <v>9718</v>
      </c>
      <c r="DF284" s="53">
        <v>0</v>
      </c>
      <c r="DG284" s="53">
        <v>0</v>
      </c>
      <c r="DH284" s="53">
        <v>0</v>
      </c>
      <c r="DI284" s="16" t="s">
        <v>49775</v>
      </c>
      <c r="DJ284" s="17" t="s">
        <v>9719</v>
      </c>
      <c r="DK284" s="53">
        <v>0</v>
      </c>
      <c r="DL284" s="53">
        <v>0</v>
      </c>
      <c r="DM284" s="53">
        <v>0</v>
      </c>
      <c r="DN284" s="16" t="s">
        <v>49776</v>
      </c>
      <c r="DO284" s="17" t="s">
        <v>9720</v>
      </c>
      <c r="DP284" s="53">
        <v>0</v>
      </c>
      <c r="DQ284" s="53">
        <v>0</v>
      </c>
      <c r="DR284" s="53">
        <v>0</v>
      </c>
      <c r="DS284" s="16" t="s">
        <v>49777</v>
      </c>
      <c r="DT284" s="17" t="s">
        <v>9721</v>
      </c>
      <c r="DU284" s="53">
        <v>0</v>
      </c>
      <c r="DV284" s="53">
        <v>0</v>
      </c>
      <c r="DW284" s="53">
        <v>0</v>
      </c>
      <c r="DX284" s="16" t="s">
        <v>49778</v>
      </c>
      <c r="DY284" s="17" t="s">
        <v>9722</v>
      </c>
      <c r="DZ284" s="53">
        <v>0</v>
      </c>
      <c r="EA284" s="53">
        <v>0</v>
      </c>
      <c r="EB284" s="53">
        <v>0</v>
      </c>
      <c r="EC284" s="16" t="s">
        <v>49779</v>
      </c>
      <c r="ED284" s="17" t="s">
        <v>9723</v>
      </c>
      <c r="EE284" s="53">
        <v>0</v>
      </c>
      <c r="EF284" s="53">
        <v>0</v>
      </c>
      <c r="EG284" s="53">
        <v>0</v>
      </c>
      <c r="EH284" s="16" t="s">
        <v>49780</v>
      </c>
      <c r="EI284" s="16" t="s">
        <v>9724</v>
      </c>
      <c r="EJ284" s="16">
        <v>0</v>
      </c>
      <c r="EK284" s="16">
        <v>0</v>
      </c>
      <c r="EL284" s="16">
        <v>0</v>
      </c>
      <c r="EM284" s="16" t="s">
        <v>49781</v>
      </c>
      <c r="EN284" s="17" t="s">
        <v>9725</v>
      </c>
      <c r="EO284" s="53">
        <v>0</v>
      </c>
      <c r="EP284" s="53">
        <v>0</v>
      </c>
      <c r="EQ284" s="53">
        <v>0</v>
      </c>
      <c r="ER284" s="16" t="s">
        <v>49782</v>
      </c>
      <c r="ES284" s="17" t="s">
        <v>9726</v>
      </c>
      <c r="ET284" s="17">
        <v>0</v>
      </c>
      <c r="EU284" s="17">
        <v>0</v>
      </c>
      <c r="EV284" s="17">
        <v>0</v>
      </c>
      <c r="EW284" s="17" t="s">
        <v>49783</v>
      </c>
      <c r="EX284" s="17" t="s">
        <v>9727</v>
      </c>
      <c r="EY284" s="17">
        <v>0</v>
      </c>
      <c r="EZ284" s="17">
        <v>0</v>
      </c>
      <c r="FA284" s="17">
        <v>0</v>
      </c>
      <c r="FB284" s="17" t="s">
        <v>49784</v>
      </c>
      <c r="FC284" s="17" t="s">
        <v>9728</v>
      </c>
      <c r="FD284" s="17">
        <v>0</v>
      </c>
      <c r="FE284" s="17">
        <v>0</v>
      </c>
      <c r="FF284" s="17">
        <v>0</v>
      </c>
      <c r="FH284" s="17">
        <v>0</v>
      </c>
      <c r="FI284" s="17">
        <v>0</v>
      </c>
      <c r="FJ284" s="17">
        <v>0</v>
      </c>
      <c r="FL284" s="17">
        <v>0</v>
      </c>
      <c r="FM284" s="17">
        <v>0</v>
      </c>
      <c r="FN284" s="17">
        <v>0</v>
      </c>
    </row>
    <row r="285" spans="1:170">
      <c r="A285" s="60">
        <v>64700007</v>
      </c>
      <c r="B285" s="61" t="s">
        <v>1777</v>
      </c>
      <c r="C285" s="129" t="s">
        <v>1785</v>
      </c>
      <c r="D285" s="8">
        <v>0</v>
      </c>
      <c r="E285" s="8">
        <v>0</v>
      </c>
      <c r="F285" s="53">
        <v>0</v>
      </c>
      <c r="G285" s="53"/>
      <c r="H285" s="53"/>
      <c r="I285" s="16"/>
      <c r="L285" s="20" t="s">
        <v>1484</v>
      </c>
      <c r="M285" s="17" t="s">
        <v>49785</v>
      </c>
      <c r="N285" s="17" t="s">
        <v>9729</v>
      </c>
      <c r="O285" s="53">
        <v>0</v>
      </c>
      <c r="P285" s="25">
        <v>0</v>
      </c>
      <c r="Q285" s="53">
        <v>0</v>
      </c>
      <c r="R285" s="16" t="s">
        <v>49786</v>
      </c>
      <c r="S285" s="17" t="s">
        <v>9730</v>
      </c>
      <c r="T285" s="53">
        <v>0</v>
      </c>
      <c r="U285" s="25">
        <v>0</v>
      </c>
      <c r="V285" s="53">
        <v>0</v>
      </c>
      <c r="W285" s="16" t="s">
        <v>49787</v>
      </c>
      <c r="X285" s="17" t="s">
        <v>9731</v>
      </c>
      <c r="Y285" s="53">
        <v>0</v>
      </c>
      <c r="Z285" s="53">
        <v>0</v>
      </c>
      <c r="AA285" s="53">
        <v>0</v>
      </c>
      <c r="AB285" s="16" t="s">
        <v>49788</v>
      </c>
      <c r="AC285" s="17" t="s">
        <v>9732</v>
      </c>
      <c r="AD285" s="53">
        <v>0</v>
      </c>
      <c r="AE285" s="53">
        <v>0</v>
      </c>
      <c r="AF285" s="53">
        <v>0</v>
      </c>
      <c r="AG285" s="16" t="s">
        <v>49789</v>
      </c>
      <c r="AH285" s="17" t="s">
        <v>9733</v>
      </c>
      <c r="AI285" s="53">
        <v>0</v>
      </c>
      <c r="AJ285" s="53">
        <v>0</v>
      </c>
      <c r="AK285" s="53">
        <v>0</v>
      </c>
      <c r="AL285" s="16" t="s">
        <v>49790</v>
      </c>
      <c r="AM285" s="17" t="s">
        <v>9734</v>
      </c>
      <c r="AN285" s="53">
        <v>0</v>
      </c>
      <c r="AO285" s="53">
        <v>0</v>
      </c>
      <c r="AP285" s="53">
        <v>0</v>
      </c>
      <c r="AQ285" s="16" t="s">
        <v>49791</v>
      </c>
      <c r="AR285" s="17" t="s">
        <v>9735</v>
      </c>
      <c r="AS285" s="53">
        <v>0</v>
      </c>
      <c r="AT285" s="53">
        <v>0</v>
      </c>
      <c r="AU285" s="53">
        <v>0</v>
      </c>
      <c r="AV285" s="16" t="s">
        <v>49792</v>
      </c>
      <c r="AW285" s="17" t="s">
        <v>9736</v>
      </c>
      <c r="AX285" s="53">
        <v>0</v>
      </c>
      <c r="AY285" s="53">
        <v>0</v>
      </c>
      <c r="AZ285" s="53">
        <v>0</v>
      </c>
      <c r="BA285" s="16" t="s">
        <v>49793</v>
      </c>
      <c r="BB285" s="17" t="s">
        <v>9737</v>
      </c>
      <c r="BC285" s="53">
        <v>0</v>
      </c>
      <c r="BD285" s="53">
        <v>0</v>
      </c>
      <c r="BE285" s="53">
        <v>0</v>
      </c>
      <c r="BF285" s="16" t="s">
        <v>49794</v>
      </c>
      <c r="BG285" s="17" t="s">
        <v>9738</v>
      </c>
      <c r="BH285" s="53">
        <v>0</v>
      </c>
      <c r="BI285" s="53">
        <v>0</v>
      </c>
      <c r="BJ285" s="53">
        <v>0</v>
      </c>
      <c r="BK285" s="16" t="s">
        <v>49795</v>
      </c>
      <c r="BL285" s="17" t="s">
        <v>9739</v>
      </c>
      <c r="BM285" s="53">
        <v>0</v>
      </c>
      <c r="BN285" s="53">
        <v>0</v>
      </c>
      <c r="BO285" s="53">
        <v>0</v>
      </c>
      <c r="BP285" s="16" t="s">
        <v>49796</v>
      </c>
      <c r="BQ285" s="17" t="s">
        <v>9740</v>
      </c>
      <c r="BR285" s="53">
        <v>0</v>
      </c>
      <c r="BS285" s="53">
        <v>0</v>
      </c>
      <c r="BT285" s="53">
        <v>0</v>
      </c>
      <c r="BU285" s="16" t="s">
        <v>49797</v>
      </c>
      <c r="BV285" s="17" t="s">
        <v>9741</v>
      </c>
      <c r="BW285" s="53">
        <v>0</v>
      </c>
      <c r="BX285" s="53">
        <v>0</v>
      </c>
      <c r="BY285" s="53">
        <v>0</v>
      </c>
      <c r="BZ285" s="16" t="s">
        <v>49798</v>
      </c>
      <c r="CA285" s="17" t="s">
        <v>9742</v>
      </c>
      <c r="CB285" s="53">
        <v>0</v>
      </c>
      <c r="CC285" s="53">
        <v>0</v>
      </c>
      <c r="CD285" s="53">
        <v>0</v>
      </c>
      <c r="CE285" s="16" t="s">
        <v>49799</v>
      </c>
      <c r="CF285" s="17" t="s">
        <v>9743</v>
      </c>
      <c r="CG285" s="53">
        <v>0</v>
      </c>
      <c r="CH285" s="53">
        <v>0</v>
      </c>
      <c r="CI285" s="53">
        <v>0</v>
      </c>
      <c r="CJ285" s="16" t="s">
        <v>49800</v>
      </c>
      <c r="CK285" s="17" t="s">
        <v>9744</v>
      </c>
      <c r="CL285" s="53">
        <v>0</v>
      </c>
      <c r="CM285" s="53">
        <v>0</v>
      </c>
      <c r="CN285" s="53">
        <v>0</v>
      </c>
      <c r="CO285" s="16" t="s">
        <v>49801</v>
      </c>
      <c r="CP285" s="17" t="s">
        <v>9745</v>
      </c>
      <c r="CQ285" s="53">
        <v>0</v>
      </c>
      <c r="CR285" s="53">
        <v>0</v>
      </c>
      <c r="CS285" s="53">
        <v>0</v>
      </c>
      <c r="CT285" s="16" t="s">
        <v>49802</v>
      </c>
      <c r="CU285" s="17" t="s">
        <v>9746</v>
      </c>
      <c r="CV285" s="53">
        <v>0</v>
      </c>
      <c r="CW285" s="53">
        <v>0</v>
      </c>
      <c r="CX285" s="53">
        <v>0</v>
      </c>
      <c r="CY285" s="16" t="s">
        <v>49803</v>
      </c>
      <c r="CZ285" s="17" t="s">
        <v>9747</v>
      </c>
      <c r="DA285" s="53">
        <v>0</v>
      </c>
      <c r="DB285" s="53">
        <v>0</v>
      </c>
      <c r="DC285" s="53">
        <v>0</v>
      </c>
      <c r="DD285" s="53" t="s">
        <v>49804</v>
      </c>
      <c r="DE285" s="53" t="s">
        <v>9748</v>
      </c>
      <c r="DF285" s="53">
        <v>0</v>
      </c>
      <c r="DG285" s="53">
        <v>0</v>
      </c>
      <c r="DH285" s="53">
        <v>0</v>
      </c>
      <c r="DI285" s="16" t="s">
        <v>49805</v>
      </c>
      <c r="DJ285" s="17" t="s">
        <v>9749</v>
      </c>
      <c r="DK285" s="53">
        <v>0</v>
      </c>
      <c r="DL285" s="53">
        <v>0</v>
      </c>
      <c r="DM285" s="53">
        <v>0</v>
      </c>
      <c r="DN285" s="16" t="s">
        <v>49806</v>
      </c>
      <c r="DO285" s="17" t="s">
        <v>9750</v>
      </c>
      <c r="DP285" s="53">
        <v>0</v>
      </c>
      <c r="DQ285" s="53">
        <v>0</v>
      </c>
      <c r="DR285" s="53">
        <v>0</v>
      </c>
      <c r="DS285" s="16" t="s">
        <v>49807</v>
      </c>
      <c r="DT285" s="17" t="s">
        <v>9751</v>
      </c>
      <c r="DU285" s="53">
        <v>0</v>
      </c>
      <c r="DV285" s="53">
        <v>0</v>
      </c>
      <c r="DW285" s="53">
        <v>0</v>
      </c>
      <c r="DX285" s="16" t="s">
        <v>49808</v>
      </c>
      <c r="DY285" s="17" t="s">
        <v>9752</v>
      </c>
      <c r="DZ285" s="53">
        <v>0</v>
      </c>
      <c r="EA285" s="53">
        <v>0</v>
      </c>
      <c r="EB285" s="53">
        <v>0</v>
      </c>
      <c r="EC285" s="16" t="s">
        <v>49809</v>
      </c>
      <c r="ED285" s="17" t="s">
        <v>9753</v>
      </c>
      <c r="EE285" s="53">
        <v>0</v>
      </c>
      <c r="EF285" s="53">
        <v>0</v>
      </c>
      <c r="EG285" s="53">
        <v>0</v>
      </c>
      <c r="EH285" s="16" t="s">
        <v>49810</v>
      </c>
      <c r="EI285" s="16" t="s">
        <v>9754</v>
      </c>
      <c r="EJ285" s="16">
        <v>0</v>
      </c>
      <c r="EK285" s="16">
        <v>0</v>
      </c>
      <c r="EL285" s="16">
        <v>0</v>
      </c>
      <c r="EM285" s="16" t="s">
        <v>49811</v>
      </c>
      <c r="EN285" s="17" t="s">
        <v>9755</v>
      </c>
      <c r="EO285" s="53">
        <v>0</v>
      </c>
      <c r="EP285" s="53">
        <v>0</v>
      </c>
      <c r="EQ285" s="53">
        <v>0</v>
      </c>
      <c r="ER285" s="16" t="s">
        <v>49812</v>
      </c>
      <c r="ES285" s="17" t="s">
        <v>9756</v>
      </c>
      <c r="ET285" s="17">
        <v>0</v>
      </c>
      <c r="EU285" s="17">
        <v>0</v>
      </c>
      <c r="EV285" s="17">
        <v>0</v>
      </c>
      <c r="EW285" s="17" t="s">
        <v>49813</v>
      </c>
      <c r="EX285" s="17" t="s">
        <v>9757</v>
      </c>
      <c r="EY285" s="17">
        <v>0</v>
      </c>
      <c r="EZ285" s="17">
        <v>0</v>
      </c>
      <c r="FA285" s="17">
        <v>0</v>
      </c>
      <c r="FB285" s="17" t="s">
        <v>49814</v>
      </c>
      <c r="FC285" s="17" t="s">
        <v>9758</v>
      </c>
      <c r="FD285" s="17">
        <v>0</v>
      </c>
      <c r="FE285" s="17">
        <v>0</v>
      </c>
      <c r="FF285" s="17">
        <v>0</v>
      </c>
      <c r="FH285" s="17">
        <v>0</v>
      </c>
      <c r="FI285" s="17">
        <v>0</v>
      </c>
      <c r="FJ285" s="17">
        <v>0</v>
      </c>
      <c r="FL285" s="17">
        <v>0</v>
      </c>
      <c r="FM285" s="17">
        <v>0</v>
      </c>
      <c r="FN285" s="17">
        <v>0</v>
      </c>
    </row>
    <row r="286" spans="1:170">
      <c r="A286" s="60">
        <v>64700008</v>
      </c>
      <c r="B286" s="61" t="s">
        <v>1777</v>
      </c>
      <c r="C286" s="129" t="s">
        <v>1786</v>
      </c>
      <c r="D286" s="8">
        <v>0</v>
      </c>
      <c r="E286" s="8">
        <v>-299789877</v>
      </c>
      <c r="F286" s="53">
        <v>-299789877</v>
      </c>
      <c r="G286" s="53"/>
      <c r="H286" s="53"/>
      <c r="I286" s="16"/>
      <c r="L286" s="20" t="s">
        <v>1485</v>
      </c>
      <c r="M286" s="17" t="s">
        <v>49815</v>
      </c>
      <c r="N286" s="17" t="s">
        <v>9759</v>
      </c>
      <c r="O286" s="53">
        <v>0</v>
      </c>
      <c r="P286" s="25">
        <v>-9330933</v>
      </c>
      <c r="Q286" s="53">
        <v>-9330933</v>
      </c>
      <c r="R286" s="16" t="s">
        <v>49816</v>
      </c>
      <c r="S286" s="17" t="s">
        <v>9760</v>
      </c>
      <c r="T286" s="53">
        <v>0</v>
      </c>
      <c r="U286" s="25">
        <v>-228919526</v>
      </c>
      <c r="V286" s="53">
        <v>-228919526</v>
      </c>
      <c r="W286" s="16" t="s">
        <v>49817</v>
      </c>
      <c r="X286" s="17" t="s">
        <v>9761</v>
      </c>
      <c r="Y286" s="53">
        <v>0</v>
      </c>
      <c r="Z286" s="53">
        <v>0</v>
      </c>
      <c r="AA286" s="53">
        <v>0</v>
      </c>
      <c r="AB286" s="16" t="s">
        <v>49818</v>
      </c>
      <c r="AC286" s="17" t="s">
        <v>9762</v>
      </c>
      <c r="AD286" s="53">
        <v>0</v>
      </c>
      <c r="AE286" s="53">
        <v>-3662083</v>
      </c>
      <c r="AF286" s="53">
        <v>-3662083</v>
      </c>
      <c r="AG286" s="16" t="s">
        <v>49819</v>
      </c>
      <c r="AH286" s="17" t="s">
        <v>9763</v>
      </c>
      <c r="AI286" s="53">
        <v>0</v>
      </c>
      <c r="AJ286" s="53">
        <v>0</v>
      </c>
      <c r="AK286" s="53">
        <v>0</v>
      </c>
      <c r="AL286" s="16" t="s">
        <v>49820</v>
      </c>
      <c r="AM286" s="17" t="s">
        <v>9764</v>
      </c>
      <c r="AN286" s="53">
        <v>0</v>
      </c>
      <c r="AO286" s="53">
        <v>0</v>
      </c>
      <c r="AP286" s="53">
        <v>0</v>
      </c>
      <c r="AQ286" s="16" t="s">
        <v>49821</v>
      </c>
      <c r="AR286" s="17" t="s">
        <v>9765</v>
      </c>
      <c r="AS286" s="53">
        <v>0</v>
      </c>
      <c r="AT286" s="53">
        <v>-36</v>
      </c>
      <c r="AU286" s="53">
        <v>-36</v>
      </c>
      <c r="AV286" s="16" t="s">
        <v>49822</v>
      </c>
      <c r="AW286" s="17" t="s">
        <v>9766</v>
      </c>
      <c r="AX286" s="53">
        <v>0</v>
      </c>
      <c r="AY286" s="53">
        <v>0</v>
      </c>
      <c r="AZ286" s="53">
        <v>0</v>
      </c>
      <c r="BA286" s="16" t="s">
        <v>49823</v>
      </c>
      <c r="BB286" s="17" t="s">
        <v>9767</v>
      </c>
      <c r="BC286" s="53">
        <v>0</v>
      </c>
      <c r="BD286" s="53">
        <v>0</v>
      </c>
      <c r="BE286" s="53">
        <v>0</v>
      </c>
      <c r="BF286" s="16" t="s">
        <v>49824</v>
      </c>
      <c r="BG286" s="17" t="s">
        <v>9768</v>
      </c>
      <c r="BH286" s="53">
        <v>0</v>
      </c>
      <c r="BI286" s="53">
        <v>-46124941</v>
      </c>
      <c r="BJ286" s="53">
        <v>-46124941</v>
      </c>
      <c r="BK286" s="16" t="s">
        <v>49825</v>
      </c>
      <c r="BL286" s="17" t="s">
        <v>9769</v>
      </c>
      <c r="BM286" s="53">
        <v>0</v>
      </c>
      <c r="BN286" s="53">
        <v>0</v>
      </c>
      <c r="BO286" s="53">
        <v>0</v>
      </c>
      <c r="BP286" s="16" t="s">
        <v>49826</v>
      </c>
      <c r="BQ286" s="17" t="s">
        <v>9770</v>
      </c>
      <c r="BR286" s="53">
        <v>0</v>
      </c>
      <c r="BS286" s="53">
        <v>-42628</v>
      </c>
      <c r="BT286" s="53">
        <v>-42628</v>
      </c>
      <c r="BU286" s="16" t="s">
        <v>49827</v>
      </c>
      <c r="BV286" s="17" t="s">
        <v>9771</v>
      </c>
      <c r="BW286" s="53">
        <v>0</v>
      </c>
      <c r="BX286" s="53">
        <v>0</v>
      </c>
      <c r="BY286" s="53">
        <v>0</v>
      </c>
      <c r="BZ286" s="16" t="s">
        <v>49828</v>
      </c>
      <c r="CA286" s="17" t="s">
        <v>9772</v>
      </c>
      <c r="CB286" s="53">
        <v>0</v>
      </c>
      <c r="CC286" s="53">
        <v>0</v>
      </c>
      <c r="CD286" s="53">
        <v>0</v>
      </c>
      <c r="CE286" s="16" t="s">
        <v>49829</v>
      </c>
      <c r="CF286" s="17" t="s">
        <v>9773</v>
      </c>
      <c r="CG286" s="53">
        <v>0</v>
      </c>
      <c r="CH286" s="53">
        <v>-9116293</v>
      </c>
      <c r="CI286" s="53">
        <v>-9116293</v>
      </c>
      <c r="CJ286" s="16" t="s">
        <v>49830</v>
      </c>
      <c r="CK286" s="17" t="s">
        <v>9774</v>
      </c>
      <c r="CL286" s="53">
        <v>0</v>
      </c>
      <c r="CM286" s="53">
        <v>-2524215</v>
      </c>
      <c r="CN286" s="53">
        <v>-2524215</v>
      </c>
      <c r="CO286" s="16" t="s">
        <v>49831</v>
      </c>
      <c r="CP286" s="17" t="s">
        <v>9775</v>
      </c>
      <c r="CQ286" s="53">
        <v>0</v>
      </c>
      <c r="CR286" s="53">
        <v>0</v>
      </c>
      <c r="CS286" s="53">
        <v>0</v>
      </c>
      <c r="CT286" s="16" t="s">
        <v>49832</v>
      </c>
      <c r="CU286" s="17" t="s">
        <v>9776</v>
      </c>
      <c r="CV286" s="53">
        <v>0</v>
      </c>
      <c r="CW286" s="53">
        <v>0</v>
      </c>
      <c r="CX286" s="53">
        <v>0</v>
      </c>
      <c r="CY286" s="16" t="s">
        <v>49833</v>
      </c>
      <c r="CZ286" s="17" t="s">
        <v>9777</v>
      </c>
      <c r="DA286" s="53">
        <v>0</v>
      </c>
      <c r="DB286" s="53">
        <v>0</v>
      </c>
      <c r="DC286" s="53">
        <v>0</v>
      </c>
      <c r="DD286" s="53" t="s">
        <v>49834</v>
      </c>
      <c r="DE286" s="53" t="s">
        <v>9778</v>
      </c>
      <c r="DF286" s="53">
        <v>0</v>
      </c>
      <c r="DG286" s="53">
        <v>0</v>
      </c>
      <c r="DH286" s="53">
        <v>0</v>
      </c>
      <c r="DI286" s="16" t="s">
        <v>49835</v>
      </c>
      <c r="DJ286" s="17" t="s">
        <v>9779</v>
      </c>
      <c r="DK286" s="53">
        <v>0</v>
      </c>
      <c r="DL286" s="53">
        <v>-69222</v>
      </c>
      <c r="DM286" s="53">
        <v>-69222</v>
      </c>
      <c r="DN286" s="16" t="s">
        <v>49836</v>
      </c>
      <c r="DO286" s="17" t="s">
        <v>9780</v>
      </c>
      <c r="DP286" s="53">
        <v>0</v>
      </c>
      <c r="DQ286" s="53">
        <v>0</v>
      </c>
      <c r="DR286" s="53">
        <v>0</v>
      </c>
      <c r="DS286" s="16" t="s">
        <v>49837</v>
      </c>
      <c r="DT286" s="17" t="s">
        <v>9781</v>
      </c>
      <c r="DU286" s="53">
        <v>0</v>
      </c>
      <c r="DV286" s="53">
        <v>0</v>
      </c>
      <c r="DW286" s="53">
        <v>0</v>
      </c>
      <c r="DX286" s="16" t="s">
        <v>49838</v>
      </c>
      <c r="DY286" s="17" t="s">
        <v>9782</v>
      </c>
      <c r="DZ286" s="53">
        <v>0</v>
      </c>
      <c r="EA286" s="53">
        <v>0</v>
      </c>
      <c r="EB286" s="53">
        <v>0</v>
      </c>
      <c r="EC286" s="16" t="s">
        <v>49839</v>
      </c>
      <c r="ED286" s="17" t="s">
        <v>9783</v>
      </c>
      <c r="EE286" s="53">
        <v>0</v>
      </c>
      <c r="EF286" s="53">
        <v>0</v>
      </c>
      <c r="EG286" s="53">
        <v>0</v>
      </c>
      <c r="EH286" s="16" t="s">
        <v>49840</v>
      </c>
      <c r="EI286" s="16" t="s">
        <v>9784</v>
      </c>
      <c r="EJ286" s="16">
        <v>0</v>
      </c>
      <c r="EK286" s="16">
        <v>0</v>
      </c>
      <c r="EL286" s="16">
        <v>0</v>
      </c>
      <c r="EM286" s="16" t="s">
        <v>49841</v>
      </c>
      <c r="EN286" s="17" t="s">
        <v>9785</v>
      </c>
      <c r="EO286" s="53">
        <v>0</v>
      </c>
      <c r="EP286" s="53">
        <v>0</v>
      </c>
      <c r="EQ286" s="53">
        <v>0</v>
      </c>
      <c r="ER286" s="16" t="s">
        <v>49842</v>
      </c>
      <c r="ES286" s="17" t="s">
        <v>9786</v>
      </c>
      <c r="ET286" s="17">
        <v>0</v>
      </c>
      <c r="EU286" s="17">
        <v>0</v>
      </c>
      <c r="EV286" s="17">
        <v>0</v>
      </c>
      <c r="EW286" s="17" t="s">
        <v>49843</v>
      </c>
      <c r="EX286" s="17" t="s">
        <v>9787</v>
      </c>
      <c r="EY286" s="17">
        <v>0</v>
      </c>
      <c r="EZ286" s="17">
        <v>0</v>
      </c>
      <c r="FA286" s="17">
        <v>0</v>
      </c>
      <c r="FB286" s="17" t="s">
        <v>49844</v>
      </c>
      <c r="FC286" s="17" t="s">
        <v>9788</v>
      </c>
      <c r="FD286" s="17">
        <v>0</v>
      </c>
      <c r="FE286" s="17">
        <v>0</v>
      </c>
      <c r="FF286" s="17">
        <v>0</v>
      </c>
      <c r="FH286" s="17">
        <v>0</v>
      </c>
      <c r="FI286" s="17">
        <v>-299789877</v>
      </c>
      <c r="FJ286" s="17">
        <v>-299789877</v>
      </c>
      <c r="FL286" s="17">
        <v>0</v>
      </c>
      <c r="FM286" s="17">
        <v>0</v>
      </c>
      <c r="FN286" s="17">
        <v>0</v>
      </c>
    </row>
    <row r="287" spans="1:170">
      <c r="A287" s="60">
        <v>64700009</v>
      </c>
      <c r="B287" s="61" t="s">
        <v>1777</v>
      </c>
      <c r="C287" s="129" t="s">
        <v>1787</v>
      </c>
      <c r="D287" s="8">
        <v>0</v>
      </c>
      <c r="E287" s="8">
        <v>-179065</v>
      </c>
      <c r="F287" s="53">
        <v>-179065</v>
      </c>
      <c r="G287" s="53"/>
      <c r="H287" s="53"/>
      <c r="I287" s="16"/>
      <c r="L287" s="20" t="s">
        <v>1486</v>
      </c>
      <c r="M287" s="17" t="s">
        <v>49845</v>
      </c>
      <c r="N287" s="17" t="s">
        <v>9789</v>
      </c>
      <c r="O287" s="53">
        <v>0</v>
      </c>
      <c r="P287" s="25">
        <v>0</v>
      </c>
      <c r="Q287" s="53">
        <v>0</v>
      </c>
      <c r="R287" s="16" t="s">
        <v>49846</v>
      </c>
      <c r="S287" s="17" t="s">
        <v>9790</v>
      </c>
      <c r="T287" s="53">
        <v>0</v>
      </c>
      <c r="U287" s="25">
        <v>0</v>
      </c>
      <c r="V287" s="53">
        <v>0</v>
      </c>
      <c r="W287" s="16" t="s">
        <v>49847</v>
      </c>
      <c r="X287" s="17" t="s">
        <v>9791</v>
      </c>
      <c r="Y287" s="53">
        <v>0</v>
      </c>
      <c r="Z287" s="53">
        <v>0</v>
      </c>
      <c r="AA287" s="53">
        <v>0</v>
      </c>
      <c r="AB287" s="16" t="s">
        <v>49848</v>
      </c>
      <c r="AC287" s="17" t="s">
        <v>9792</v>
      </c>
      <c r="AD287" s="53">
        <v>0</v>
      </c>
      <c r="AE287" s="53">
        <v>0</v>
      </c>
      <c r="AF287" s="53">
        <v>0</v>
      </c>
      <c r="AG287" s="16" t="s">
        <v>49849</v>
      </c>
      <c r="AH287" s="17" t="s">
        <v>9793</v>
      </c>
      <c r="AI287" s="53">
        <v>0</v>
      </c>
      <c r="AJ287" s="53">
        <v>0</v>
      </c>
      <c r="AK287" s="53">
        <v>0</v>
      </c>
      <c r="AL287" s="16" t="s">
        <v>49850</v>
      </c>
      <c r="AM287" s="17" t="s">
        <v>9794</v>
      </c>
      <c r="AN287" s="53">
        <v>0</v>
      </c>
      <c r="AO287" s="53">
        <v>0</v>
      </c>
      <c r="AP287" s="53">
        <v>0</v>
      </c>
      <c r="AQ287" s="16" t="s">
        <v>49851</v>
      </c>
      <c r="AR287" s="17" t="s">
        <v>9795</v>
      </c>
      <c r="AS287" s="53">
        <v>0</v>
      </c>
      <c r="AT287" s="53">
        <v>0</v>
      </c>
      <c r="AU287" s="53">
        <v>0</v>
      </c>
      <c r="AV287" s="16" t="s">
        <v>49852</v>
      </c>
      <c r="AW287" s="17" t="s">
        <v>9796</v>
      </c>
      <c r="AX287" s="53">
        <v>0</v>
      </c>
      <c r="AY287" s="53">
        <v>0</v>
      </c>
      <c r="AZ287" s="53">
        <v>0</v>
      </c>
      <c r="BA287" s="16" t="s">
        <v>49853</v>
      </c>
      <c r="BB287" s="17" t="s">
        <v>9797</v>
      </c>
      <c r="BC287" s="53">
        <v>0</v>
      </c>
      <c r="BD287" s="53">
        <v>0</v>
      </c>
      <c r="BE287" s="53">
        <v>0</v>
      </c>
      <c r="BF287" s="16" t="s">
        <v>49854</v>
      </c>
      <c r="BG287" s="17" t="s">
        <v>9798</v>
      </c>
      <c r="BH287" s="53">
        <v>0</v>
      </c>
      <c r="BI287" s="53">
        <v>0</v>
      </c>
      <c r="BJ287" s="53">
        <v>0</v>
      </c>
      <c r="BK287" s="16" t="s">
        <v>49855</v>
      </c>
      <c r="BL287" s="17" t="s">
        <v>9799</v>
      </c>
      <c r="BM287" s="53">
        <v>0</v>
      </c>
      <c r="BN287" s="53">
        <v>0</v>
      </c>
      <c r="BO287" s="53">
        <v>0</v>
      </c>
      <c r="BP287" s="16" t="s">
        <v>49856</v>
      </c>
      <c r="BQ287" s="17" t="s">
        <v>9800</v>
      </c>
      <c r="BR287" s="53">
        <v>0</v>
      </c>
      <c r="BS287" s="53">
        <v>0</v>
      </c>
      <c r="BT287" s="53">
        <v>0</v>
      </c>
      <c r="BU287" s="16" t="s">
        <v>49857</v>
      </c>
      <c r="BV287" s="17" t="s">
        <v>9801</v>
      </c>
      <c r="BW287" s="53">
        <v>0</v>
      </c>
      <c r="BX287" s="53">
        <v>0</v>
      </c>
      <c r="BY287" s="53">
        <v>0</v>
      </c>
      <c r="BZ287" s="16" t="s">
        <v>49858</v>
      </c>
      <c r="CA287" s="17" t="s">
        <v>9802</v>
      </c>
      <c r="CB287" s="53">
        <v>0</v>
      </c>
      <c r="CC287" s="53">
        <v>0</v>
      </c>
      <c r="CD287" s="53">
        <v>0</v>
      </c>
      <c r="CE287" s="16" t="s">
        <v>49859</v>
      </c>
      <c r="CF287" s="17" t="s">
        <v>9803</v>
      </c>
      <c r="CG287" s="53">
        <v>0</v>
      </c>
      <c r="CH287" s="53">
        <v>0</v>
      </c>
      <c r="CI287" s="53">
        <v>0</v>
      </c>
      <c r="CJ287" s="16" t="s">
        <v>49860</v>
      </c>
      <c r="CK287" s="17" t="s">
        <v>9804</v>
      </c>
      <c r="CL287" s="53">
        <v>0</v>
      </c>
      <c r="CM287" s="53">
        <v>0</v>
      </c>
      <c r="CN287" s="53">
        <v>0</v>
      </c>
      <c r="CO287" s="16" t="s">
        <v>49861</v>
      </c>
      <c r="CP287" s="17" t="s">
        <v>9805</v>
      </c>
      <c r="CQ287" s="53">
        <v>0</v>
      </c>
      <c r="CR287" s="53">
        <v>0</v>
      </c>
      <c r="CS287" s="53">
        <v>0</v>
      </c>
      <c r="CT287" s="16" t="s">
        <v>49862</v>
      </c>
      <c r="CU287" s="17" t="s">
        <v>9806</v>
      </c>
      <c r="CV287" s="53">
        <v>0</v>
      </c>
      <c r="CW287" s="53">
        <v>0</v>
      </c>
      <c r="CX287" s="53">
        <v>0</v>
      </c>
      <c r="CY287" s="16" t="s">
        <v>49863</v>
      </c>
      <c r="CZ287" s="17" t="s">
        <v>9807</v>
      </c>
      <c r="DA287" s="53">
        <v>0</v>
      </c>
      <c r="DB287" s="53">
        <v>0</v>
      </c>
      <c r="DC287" s="53">
        <v>0</v>
      </c>
      <c r="DD287" s="53" t="s">
        <v>49864</v>
      </c>
      <c r="DE287" s="53" t="s">
        <v>9808</v>
      </c>
      <c r="DF287" s="53">
        <v>0</v>
      </c>
      <c r="DG287" s="53">
        <v>0</v>
      </c>
      <c r="DH287" s="53">
        <v>0</v>
      </c>
      <c r="DI287" s="16" t="s">
        <v>49865</v>
      </c>
      <c r="DJ287" s="17" t="s">
        <v>9809</v>
      </c>
      <c r="DK287" s="53">
        <v>0</v>
      </c>
      <c r="DL287" s="53">
        <v>0</v>
      </c>
      <c r="DM287" s="53">
        <v>0</v>
      </c>
      <c r="DN287" s="16" t="s">
        <v>49866</v>
      </c>
      <c r="DO287" s="17" t="s">
        <v>9810</v>
      </c>
      <c r="DP287" s="53">
        <v>0</v>
      </c>
      <c r="DQ287" s="53">
        <v>-179065</v>
      </c>
      <c r="DR287" s="53">
        <v>-179065</v>
      </c>
      <c r="DS287" s="16" t="s">
        <v>49867</v>
      </c>
      <c r="DT287" s="17" t="s">
        <v>9811</v>
      </c>
      <c r="DU287" s="53">
        <v>0</v>
      </c>
      <c r="DV287" s="53">
        <v>0</v>
      </c>
      <c r="DW287" s="53">
        <v>0</v>
      </c>
      <c r="DX287" s="16" t="s">
        <v>49868</v>
      </c>
      <c r="DY287" s="17" t="s">
        <v>9812</v>
      </c>
      <c r="DZ287" s="53">
        <v>0</v>
      </c>
      <c r="EA287" s="53">
        <v>0</v>
      </c>
      <c r="EB287" s="53">
        <v>0</v>
      </c>
      <c r="EC287" s="16" t="s">
        <v>49869</v>
      </c>
      <c r="ED287" s="17" t="s">
        <v>9813</v>
      </c>
      <c r="EE287" s="53">
        <v>0</v>
      </c>
      <c r="EF287" s="53">
        <v>0</v>
      </c>
      <c r="EG287" s="53">
        <v>0</v>
      </c>
      <c r="EH287" s="16" t="s">
        <v>49870</v>
      </c>
      <c r="EI287" s="16" t="s">
        <v>9814</v>
      </c>
      <c r="EJ287" s="16">
        <v>0</v>
      </c>
      <c r="EK287" s="16">
        <v>0</v>
      </c>
      <c r="EL287" s="16">
        <v>0</v>
      </c>
      <c r="EM287" s="16" t="s">
        <v>49871</v>
      </c>
      <c r="EN287" s="17" t="s">
        <v>9815</v>
      </c>
      <c r="EO287" s="53">
        <v>0</v>
      </c>
      <c r="EP287" s="53">
        <v>0</v>
      </c>
      <c r="EQ287" s="53">
        <v>0</v>
      </c>
      <c r="ER287" s="16" t="s">
        <v>49872</v>
      </c>
      <c r="ES287" s="17" t="s">
        <v>9816</v>
      </c>
      <c r="ET287" s="17">
        <v>0</v>
      </c>
      <c r="EU287" s="17">
        <v>0</v>
      </c>
      <c r="EV287" s="17">
        <v>0</v>
      </c>
      <c r="EW287" s="17" t="s">
        <v>49873</v>
      </c>
      <c r="EX287" s="17" t="s">
        <v>9817</v>
      </c>
      <c r="EY287" s="17">
        <v>0</v>
      </c>
      <c r="EZ287" s="17">
        <v>0</v>
      </c>
      <c r="FA287" s="17">
        <v>0</v>
      </c>
      <c r="FB287" s="17" t="s">
        <v>49874</v>
      </c>
      <c r="FC287" s="17" t="s">
        <v>9818</v>
      </c>
      <c r="FD287" s="17">
        <v>0</v>
      </c>
      <c r="FE287" s="17">
        <v>0</v>
      </c>
      <c r="FF287" s="17">
        <v>0</v>
      </c>
      <c r="FH287" s="17">
        <v>0</v>
      </c>
      <c r="FI287" s="17">
        <v>-179065</v>
      </c>
      <c r="FJ287" s="17">
        <v>-179065</v>
      </c>
      <c r="FL287" s="17">
        <v>0</v>
      </c>
      <c r="FM287" s="17">
        <v>0</v>
      </c>
      <c r="FN287" s="17">
        <v>0</v>
      </c>
    </row>
    <row r="288" spans="1:170">
      <c r="A288" s="60">
        <v>64700010</v>
      </c>
      <c r="B288" s="61" t="s">
        <v>1777</v>
      </c>
      <c r="C288" s="129" t="s">
        <v>1788</v>
      </c>
      <c r="D288" s="8">
        <v>0</v>
      </c>
      <c r="E288" s="8">
        <v>-150301560774</v>
      </c>
      <c r="F288" s="53">
        <v>-150301560774</v>
      </c>
      <c r="G288" s="53"/>
      <c r="H288" s="53"/>
      <c r="I288" s="16"/>
      <c r="L288" s="20" t="s">
        <v>1</v>
      </c>
      <c r="M288" s="17" t="s">
        <v>49875</v>
      </c>
      <c r="N288" s="17" t="s">
        <v>9819</v>
      </c>
      <c r="O288" s="53">
        <v>0</v>
      </c>
      <c r="P288" s="25">
        <v>-11832688743</v>
      </c>
      <c r="Q288" s="53">
        <v>-11832688743</v>
      </c>
      <c r="R288" s="16" t="s">
        <v>49876</v>
      </c>
      <c r="S288" s="17" t="s">
        <v>9820</v>
      </c>
      <c r="T288" s="53">
        <v>0</v>
      </c>
      <c r="U288" s="25">
        <v>-48496883448</v>
      </c>
      <c r="V288" s="53">
        <v>-48496883448</v>
      </c>
      <c r="W288" s="16" t="s">
        <v>49877</v>
      </c>
      <c r="X288" s="17" t="s">
        <v>9821</v>
      </c>
      <c r="Y288" s="53">
        <v>0</v>
      </c>
      <c r="Z288" s="53">
        <v>-2814304589</v>
      </c>
      <c r="AA288" s="53">
        <v>-2814304589</v>
      </c>
      <c r="AB288" s="16" t="s">
        <v>49878</v>
      </c>
      <c r="AC288" s="17" t="s">
        <v>9822</v>
      </c>
      <c r="AD288" s="53">
        <v>0</v>
      </c>
      <c r="AE288" s="53">
        <v>-9430806430</v>
      </c>
      <c r="AF288" s="53">
        <v>-9430806430</v>
      </c>
      <c r="AG288" s="16" t="s">
        <v>49879</v>
      </c>
      <c r="AH288" s="17" t="s">
        <v>9823</v>
      </c>
      <c r="AI288" s="53">
        <v>0</v>
      </c>
      <c r="AJ288" s="53">
        <v>-14363578298</v>
      </c>
      <c r="AK288" s="53">
        <v>-14363578298</v>
      </c>
      <c r="AL288" s="16" t="s">
        <v>49880</v>
      </c>
      <c r="AM288" s="17" t="s">
        <v>9824</v>
      </c>
      <c r="AN288" s="53">
        <v>0</v>
      </c>
      <c r="AO288" s="53">
        <v>-3889279179</v>
      </c>
      <c r="AP288" s="53">
        <v>-3889279179</v>
      </c>
      <c r="AQ288" s="16" t="s">
        <v>49881</v>
      </c>
      <c r="AR288" s="17" t="s">
        <v>9825</v>
      </c>
      <c r="AS288" s="53">
        <v>0</v>
      </c>
      <c r="AT288" s="53">
        <v>-3371246304</v>
      </c>
      <c r="AU288" s="53">
        <v>-3371246304</v>
      </c>
      <c r="AV288" s="16" t="s">
        <v>49882</v>
      </c>
      <c r="AW288" s="17" t="s">
        <v>9826</v>
      </c>
      <c r="AX288" s="53">
        <v>0</v>
      </c>
      <c r="AY288" s="53">
        <v>-951509241</v>
      </c>
      <c r="AZ288" s="53">
        <v>-951509241</v>
      </c>
      <c r="BA288" s="16" t="s">
        <v>49883</v>
      </c>
      <c r="BB288" s="17" t="s">
        <v>9827</v>
      </c>
      <c r="BC288" s="53">
        <v>0</v>
      </c>
      <c r="BD288" s="53">
        <v>-1110159280</v>
      </c>
      <c r="BE288" s="53">
        <v>-1110159280</v>
      </c>
      <c r="BF288" s="16" t="s">
        <v>49884</v>
      </c>
      <c r="BG288" s="17" t="s">
        <v>9828</v>
      </c>
      <c r="BH288" s="53">
        <v>0</v>
      </c>
      <c r="BI288" s="53">
        <v>-4645467077</v>
      </c>
      <c r="BJ288" s="53">
        <v>-4645467077</v>
      </c>
      <c r="BK288" s="16" t="s">
        <v>49885</v>
      </c>
      <c r="BL288" s="17" t="s">
        <v>9829</v>
      </c>
      <c r="BM288" s="53">
        <v>0</v>
      </c>
      <c r="BN288" s="53">
        <v>-7828875437</v>
      </c>
      <c r="BO288" s="53">
        <v>-7828875437</v>
      </c>
      <c r="BP288" s="16" t="s">
        <v>49886</v>
      </c>
      <c r="BQ288" s="17" t="s">
        <v>9830</v>
      </c>
      <c r="BR288" s="53">
        <v>0</v>
      </c>
      <c r="BS288" s="53">
        <v>-2771282048</v>
      </c>
      <c r="BT288" s="53">
        <v>-2771282048</v>
      </c>
      <c r="BU288" s="16" t="s">
        <v>49887</v>
      </c>
      <c r="BV288" s="17" t="s">
        <v>9831</v>
      </c>
      <c r="BW288" s="53">
        <v>0</v>
      </c>
      <c r="BX288" s="53">
        <v>-1526047342</v>
      </c>
      <c r="BY288" s="53">
        <v>-1526047342</v>
      </c>
      <c r="BZ288" s="16" t="s">
        <v>49888</v>
      </c>
      <c r="CA288" s="17" t="s">
        <v>9832</v>
      </c>
      <c r="CB288" s="53">
        <v>0</v>
      </c>
      <c r="CC288" s="53">
        <v>-3382432302</v>
      </c>
      <c r="CD288" s="53">
        <v>-3382432302</v>
      </c>
      <c r="CE288" s="16" t="s">
        <v>49889</v>
      </c>
      <c r="CF288" s="17" t="s">
        <v>9833</v>
      </c>
      <c r="CG288" s="53">
        <v>0</v>
      </c>
      <c r="CH288" s="53">
        <v>-1326192066</v>
      </c>
      <c r="CI288" s="53">
        <v>-1326192066</v>
      </c>
      <c r="CJ288" s="16" t="s">
        <v>49890</v>
      </c>
      <c r="CK288" s="17" t="s">
        <v>9834</v>
      </c>
      <c r="CL288" s="53">
        <v>0</v>
      </c>
      <c r="CM288" s="53">
        <v>-5440971918</v>
      </c>
      <c r="CN288" s="53">
        <v>-5440971918</v>
      </c>
      <c r="CO288" s="16" t="s">
        <v>49891</v>
      </c>
      <c r="CP288" s="17" t="s">
        <v>9835</v>
      </c>
      <c r="CQ288" s="53">
        <v>0</v>
      </c>
      <c r="CR288" s="53">
        <v>-379714978</v>
      </c>
      <c r="CS288" s="53">
        <v>-379714978</v>
      </c>
      <c r="CT288" s="16" t="s">
        <v>49892</v>
      </c>
      <c r="CU288" s="17" t="s">
        <v>9836</v>
      </c>
      <c r="CV288" s="53">
        <v>0</v>
      </c>
      <c r="CW288" s="53">
        <v>-1349232073</v>
      </c>
      <c r="CX288" s="53">
        <v>-1349232073</v>
      </c>
      <c r="CY288" s="16" t="s">
        <v>49893</v>
      </c>
      <c r="CZ288" s="17" t="s">
        <v>9837</v>
      </c>
      <c r="DA288" s="53">
        <v>0</v>
      </c>
      <c r="DB288" s="53">
        <v>-6118926840</v>
      </c>
      <c r="DC288" s="53">
        <v>-6118926840</v>
      </c>
      <c r="DD288" s="53" t="s">
        <v>49894</v>
      </c>
      <c r="DE288" s="53" t="s">
        <v>9838</v>
      </c>
      <c r="DF288" s="53">
        <v>0</v>
      </c>
      <c r="DG288" s="53">
        <v>0</v>
      </c>
      <c r="DH288" s="53">
        <v>0</v>
      </c>
      <c r="DI288" s="16" t="s">
        <v>49895</v>
      </c>
      <c r="DJ288" s="17" t="s">
        <v>9839</v>
      </c>
      <c r="DK288" s="53">
        <v>0</v>
      </c>
      <c r="DL288" s="53">
        <v>-1129983382</v>
      </c>
      <c r="DM288" s="53">
        <v>-1129983382</v>
      </c>
      <c r="DN288" s="16" t="s">
        <v>49896</v>
      </c>
      <c r="DO288" s="17" t="s">
        <v>9840</v>
      </c>
      <c r="DP288" s="53">
        <v>0</v>
      </c>
      <c r="DQ288" s="53">
        <v>-3679708072</v>
      </c>
      <c r="DR288" s="53">
        <v>-3679708072</v>
      </c>
      <c r="DS288" s="16" t="s">
        <v>49897</v>
      </c>
      <c r="DT288" s="17" t="s">
        <v>9841</v>
      </c>
      <c r="DU288" s="53">
        <v>0</v>
      </c>
      <c r="DV288" s="53">
        <v>0</v>
      </c>
      <c r="DW288" s="53">
        <v>0</v>
      </c>
      <c r="DX288" s="16" t="s">
        <v>49898</v>
      </c>
      <c r="DY288" s="17" t="s">
        <v>9842</v>
      </c>
      <c r="DZ288" s="53">
        <v>0</v>
      </c>
      <c r="EA288" s="53">
        <v>0</v>
      </c>
      <c r="EB288" s="53">
        <v>0</v>
      </c>
      <c r="EC288" s="16" t="s">
        <v>49899</v>
      </c>
      <c r="ED288" s="17" t="s">
        <v>9843</v>
      </c>
      <c r="EE288" s="53">
        <v>0</v>
      </c>
      <c r="EF288" s="53">
        <v>-85058667</v>
      </c>
      <c r="EG288" s="53">
        <v>-85058667</v>
      </c>
      <c r="EH288" s="16" t="s">
        <v>49900</v>
      </c>
      <c r="EI288" s="16" t="s">
        <v>9844</v>
      </c>
      <c r="EJ288" s="16">
        <v>0</v>
      </c>
      <c r="EK288" s="16">
        <v>-14367616852</v>
      </c>
      <c r="EL288" s="16">
        <v>-14367616852</v>
      </c>
      <c r="EM288" s="16" t="s">
        <v>49901</v>
      </c>
      <c r="EN288" s="17" t="s">
        <v>9845</v>
      </c>
      <c r="EO288" s="53">
        <v>0</v>
      </c>
      <c r="EP288" s="53">
        <v>40415</v>
      </c>
      <c r="EQ288" s="53">
        <v>40415</v>
      </c>
      <c r="ER288" s="16" t="s">
        <v>49902</v>
      </c>
      <c r="ES288" s="17" t="s">
        <v>9846</v>
      </c>
      <c r="ET288" s="17">
        <v>0</v>
      </c>
      <c r="EU288" s="17">
        <v>0</v>
      </c>
      <c r="EV288" s="17">
        <v>0</v>
      </c>
      <c r="EW288" s="17" t="s">
        <v>49903</v>
      </c>
      <c r="EX288" s="17" t="s">
        <v>9847</v>
      </c>
      <c r="EY288" s="17">
        <v>0</v>
      </c>
      <c r="EZ288" s="17">
        <v>0</v>
      </c>
      <c r="FA288" s="17">
        <v>0</v>
      </c>
      <c r="FB288" s="17" t="s">
        <v>49904</v>
      </c>
      <c r="FC288" s="17" t="s">
        <v>9848</v>
      </c>
      <c r="FD288" s="17">
        <v>0</v>
      </c>
      <c r="FE288" s="17">
        <v>-9636623</v>
      </c>
      <c r="FF288" s="17">
        <v>-9636623</v>
      </c>
      <c r="FH288" s="17">
        <v>0</v>
      </c>
      <c r="FI288" s="17">
        <v>-150301560774</v>
      </c>
      <c r="FJ288" s="17">
        <v>-150301560774</v>
      </c>
      <c r="FL288" s="17">
        <v>0</v>
      </c>
      <c r="FM288" s="17">
        <v>0</v>
      </c>
      <c r="FN288" s="17">
        <v>0</v>
      </c>
    </row>
    <row r="289" spans="1:170">
      <c r="A289" s="60">
        <v>64700011</v>
      </c>
      <c r="B289" s="61" t="s">
        <v>1777</v>
      </c>
      <c r="C289" s="129" t="s">
        <v>1789</v>
      </c>
      <c r="D289" s="8">
        <v>0</v>
      </c>
      <c r="E289" s="8">
        <v>0</v>
      </c>
      <c r="F289" s="53">
        <v>0</v>
      </c>
      <c r="G289" s="53"/>
      <c r="H289" s="53"/>
      <c r="I289" s="16"/>
      <c r="L289" s="20" t="s">
        <v>2</v>
      </c>
      <c r="M289" s="17" t="s">
        <v>49905</v>
      </c>
      <c r="N289" s="17" t="s">
        <v>9849</v>
      </c>
      <c r="O289" s="53">
        <v>0</v>
      </c>
      <c r="P289" s="25">
        <v>0</v>
      </c>
      <c r="Q289" s="53">
        <v>0</v>
      </c>
      <c r="R289" s="16" t="s">
        <v>49906</v>
      </c>
      <c r="S289" s="17" t="s">
        <v>9850</v>
      </c>
      <c r="T289" s="53">
        <v>0</v>
      </c>
      <c r="U289" s="25">
        <v>0</v>
      </c>
      <c r="V289" s="53">
        <v>0</v>
      </c>
      <c r="W289" s="16" t="s">
        <v>49907</v>
      </c>
      <c r="X289" s="17" t="s">
        <v>9851</v>
      </c>
      <c r="Y289" s="53">
        <v>0</v>
      </c>
      <c r="Z289" s="53">
        <v>0</v>
      </c>
      <c r="AA289" s="53">
        <v>0</v>
      </c>
      <c r="AB289" s="16" t="s">
        <v>49908</v>
      </c>
      <c r="AC289" s="17" t="s">
        <v>9852</v>
      </c>
      <c r="AD289" s="53">
        <v>0</v>
      </c>
      <c r="AE289" s="53">
        <v>0</v>
      </c>
      <c r="AF289" s="53">
        <v>0</v>
      </c>
      <c r="AG289" s="16" t="s">
        <v>49909</v>
      </c>
      <c r="AH289" s="17" t="s">
        <v>9853</v>
      </c>
      <c r="AI289" s="53">
        <v>0</v>
      </c>
      <c r="AJ289" s="53">
        <v>0</v>
      </c>
      <c r="AK289" s="53">
        <v>0</v>
      </c>
      <c r="AL289" s="16" t="s">
        <v>49910</v>
      </c>
      <c r="AM289" s="17" t="s">
        <v>9854</v>
      </c>
      <c r="AN289" s="53">
        <v>0</v>
      </c>
      <c r="AO289" s="53">
        <v>0</v>
      </c>
      <c r="AP289" s="53">
        <v>0</v>
      </c>
      <c r="AQ289" s="16" t="s">
        <v>49911</v>
      </c>
      <c r="AR289" s="17" t="s">
        <v>9855</v>
      </c>
      <c r="AS289" s="53">
        <v>0</v>
      </c>
      <c r="AT289" s="53">
        <v>0</v>
      </c>
      <c r="AU289" s="53">
        <v>0</v>
      </c>
      <c r="AV289" s="16" t="s">
        <v>49912</v>
      </c>
      <c r="AW289" s="17" t="s">
        <v>9856</v>
      </c>
      <c r="AX289" s="53">
        <v>0</v>
      </c>
      <c r="AY289" s="53">
        <v>0</v>
      </c>
      <c r="AZ289" s="53">
        <v>0</v>
      </c>
      <c r="BA289" s="16" t="s">
        <v>49913</v>
      </c>
      <c r="BB289" s="17" t="s">
        <v>9857</v>
      </c>
      <c r="BC289" s="53">
        <v>0</v>
      </c>
      <c r="BD289" s="53">
        <v>0</v>
      </c>
      <c r="BE289" s="53">
        <v>0</v>
      </c>
      <c r="BF289" s="16" t="s">
        <v>49914</v>
      </c>
      <c r="BG289" s="17" t="s">
        <v>9858</v>
      </c>
      <c r="BH289" s="53">
        <v>0</v>
      </c>
      <c r="BI289" s="53">
        <v>0</v>
      </c>
      <c r="BJ289" s="53">
        <v>0</v>
      </c>
      <c r="BK289" s="16" t="s">
        <v>49915</v>
      </c>
      <c r="BL289" s="17" t="s">
        <v>9859</v>
      </c>
      <c r="BM289" s="53">
        <v>0</v>
      </c>
      <c r="BN289" s="53">
        <v>0</v>
      </c>
      <c r="BO289" s="53">
        <v>0</v>
      </c>
      <c r="BP289" s="16" t="s">
        <v>49916</v>
      </c>
      <c r="BQ289" s="17" t="s">
        <v>9860</v>
      </c>
      <c r="BR289" s="53">
        <v>0</v>
      </c>
      <c r="BS289" s="53">
        <v>0</v>
      </c>
      <c r="BT289" s="53">
        <v>0</v>
      </c>
      <c r="BU289" s="16" t="s">
        <v>49917</v>
      </c>
      <c r="BV289" s="17" t="s">
        <v>9861</v>
      </c>
      <c r="BW289" s="53">
        <v>0</v>
      </c>
      <c r="BX289" s="53">
        <v>0</v>
      </c>
      <c r="BY289" s="53">
        <v>0</v>
      </c>
      <c r="BZ289" s="16" t="s">
        <v>49918</v>
      </c>
      <c r="CA289" s="17" t="s">
        <v>9862</v>
      </c>
      <c r="CB289" s="53">
        <v>0</v>
      </c>
      <c r="CC289" s="53">
        <v>0</v>
      </c>
      <c r="CD289" s="53">
        <v>0</v>
      </c>
      <c r="CE289" s="16" t="s">
        <v>49919</v>
      </c>
      <c r="CF289" s="17" t="s">
        <v>9863</v>
      </c>
      <c r="CG289" s="53">
        <v>0</v>
      </c>
      <c r="CH289" s="53">
        <v>0</v>
      </c>
      <c r="CI289" s="53">
        <v>0</v>
      </c>
      <c r="CJ289" s="16" t="s">
        <v>49920</v>
      </c>
      <c r="CK289" s="17" t="s">
        <v>9864</v>
      </c>
      <c r="CL289" s="53">
        <v>0</v>
      </c>
      <c r="CM289" s="53">
        <v>0</v>
      </c>
      <c r="CN289" s="53">
        <v>0</v>
      </c>
      <c r="CO289" s="16" t="s">
        <v>49921</v>
      </c>
      <c r="CP289" s="17" t="s">
        <v>9865</v>
      </c>
      <c r="CQ289" s="53">
        <v>0</v>
      </c>
      <c r="CR289" s="53">
        <v>0</v>
      </c>
      <c r="CS289" s="53">
        <v>0</v>
      </c>
      <c r="CT289" s="16" t="s">
        <v>49922</v>
      </c>
      <c r="CU289" s="17" t="s">
        <v>9866</v>
      </c>
      <c r="CV289" s="53">
        <v>0</v>
      </c>
      <c r="CW289" s="53">
        <v>0</v>
      </c>
      <c r="CX289" s="53">
        <v>0</v>
      </c>
      <c r="CY289" s="16" t="s">
        <v>49923</v>
      </c>
      <c r="CZ289" s="17" t="s">
        <v>9867</v>
      </c>
      <c r="DA289" s="53">
        <v>0</v>
      </c>
      <c r="DB289" s="53">
        <v>0</v>
      </c>
      <c r="DC289" s="53">
        <v>0</v>
      </c>
      <c r="DD289" s="53" t="s">
        <v>49924</v>
      </c>
      <c r="DE289" s="53" t="s">
        <v>9868</v>
      </c>
      <c r="DF289" s="53">
        <v>0</v>
      </c>
      <c r="DG289" s="53">
        <v>0</v>
      </c>
      <c r="DH289" s="53">
        <v>0</v>
      </c>
      <c r="DI289" s="16" t="s">
        <v>49925</v>
      </c>
      <c r="DJ289" s="17" t="s">
        <v>9869</v>
      </c>
      <c r="DK289" s="53">
        <v>0</v>
      </c>
      <c r="DL289" s="53">
        <v>0</v>
      </c>
      <c r="DM289" s="53">
        <v>0</v>
      </c>
      <c r="DN289" s="16" t="s">
        <v>49926</v>
      </c>
      <c r="DO289" s="17" t="s">
        <v>9870</v>
      </c>
      <c r="DP289" s="53">
        <v>0</v>
      </c>
      <c r="DQ289" s="53">
        <v>0</v>
      </c>
      <c r="DR289" s="53">
        <v>0</v>
      </c>
      <c r="DS289" s="16" t="s">
        <v>49927</v>
      </c>
      <c r="DT289" s="17" t="s">
        <v>9871</v>
      </c>
      <c r="DU289" s="53">
        <v>0</v>
      </c>
      <c r="DV289" s="53">
        <v>0</v>
      </c>
      <c r="DW289" s="53">
        <v>0</v>
      </c>
      <c r="DX289" s="16" t="s">
        <v>49928</v>
      </c>
      <c r="DY289" s="17" t="s">
        <v>9872</v>
      </c>
      <c r="DZ289" s="53">
        <v>0</v>
      </c>
      <c r="EA289" s="53">
        <v>0</v>
      </c>
      <c r="EB289" s="53">
        <v>0</v>
      </c>
      <c r="EC289" s="16" t="s">
        <v>49929</v>
      </c>
      <c r="ED289" s="17" t="s">
        <v>9873</v>
      </c>
      <c r="EE289" s="53">
        <v>0</v>
      </c>
      <c r="EF289" s="53">
        <v>0</v>
      </c>
      <c r="EG289" s="53">
        <v>0</v>
      </c>
      <c r="EH289" s="16" t="s">
        <v>49930</v>
      </c>
      <c r="EI289" s="16" t="s">
        <v>9874</v>
      </c>
      <c r="EJ289" s="16">
        <v>0</v>
      </c>
      <c r="EK289" s="16">
        <v>0</v>
      </c>
      <c r="EL289" s="16">
        <v>0</v>
      </c>
      <c r="EM289" s="16" t="s">
        <v>49931</v>
      </c>
      <c r="EN289" s="17" t="s">
        <v>9875</v>
      </c>
      <c r="EO289" s="53">
        <v>0</v>
      </c>
      <c r="EP289" s="53">
        <v>0</v>
      </c>
      <c r="EQ289" s="53">
        <v>0</v>
      </c>
      <c r="ER289" s="16" t="s">
        <v>49932</v>
      </c>
      <c r="ES289" s="17" t="s">
        <v>9876</v>
      </c>
      <c r="ET289" s="17">
        <v>0</v>
      </c>
      <c r="EU289" s="17">
        <v>0</v>
      </c>
      <c r="EV289" s="17">
        <v>0</v>
      </c>
      <c r="EW289" s="17" t="s">
        <v>49933</v>
      </c>
      <c r="EX289" s="17" t="s">
        <v>9877</v>
      </c>
      <c r="EY289" s="17">
        <v>0</v>
      </c>
      <c r="EZ289" s="17">
        <v>0</v>
      </c>
      <c r="FA289" s="17">
        <v>0</v>
      </c>
      <c r="FB289" s="17" t="s">
        <v>49934</v>
      </c>
      <c r="FC289" s="17" t="s">
        <v>9878</v>
      </c>
      <c r="FD289" s="17">
        <v>0</v>
      </c>
      <c r="FE289" s="17">
        <v>0</v>
      </c>
      <c r="FF289" s="17">
        <v>0</v>
      </c>
      <c r="FH289" s="17">
        <v>0</v>
      </c>
      <c r="FI289" s="17">
        <v>0</v>
      </c>
      <c r="FJ289" s="17">
        <v>0</v>
      </c>
      <c r="FL289" s="17">
        <v>0</v>
      </c>
      <c r="FM289" s="17">
        <v>0</v>
      </c>
      <c r="FN289" s="17">
        <v>0</v>
      </c>
    </row>
    <row r="290" spans="1:170">
      <c r="A290" s="60">
        <v>64700012</v>
      </c>
      <c r="B290" s="61" t="s">
        <v>1777</v>
      </c>
      <c r="C290" s="129" t="s">
        <v>1790</v>
      </c>
      <c r="D290" s="8">
        <v>0</v>
      </c>
      <c r="E290" s="8">
        <v>-460084</v>
      </c>
      <c r="F290" s="53">
        <v>-460084</v>
      </c>
      <c r="G290" s="53"/>
      <c r="H290" s="53"/>
      <c r="I290" s="16"/>
      <c r="L290" s="20" t="s">
        <v>3</v>
      </c>
      <c r="M290" s="17" t="s">
        <v>49935</v>
      </c>
      <c r="N290" s="17" t="s">
        <v>9879</v>
      </c>
      <c r="O290" s="53">
        <v>0</v>
      </c>
      <c r="P290" s="25">
        <v>-659</v>
      </c>
      <c r="Q290" s="53">
        <v>-659</v>
      </c>
      <c r="R290" s="16" t="s">
        <v>49936</v>
      </c>
      <c r="S290" s="17" t="s">
        <v>9880</v>
      </c>
      <c r="T290" s="53">
        <v>0</v>
      </c>
      <c r="U290" s="25">
        <v>-19472</v>
      </c>
      <c r="V290" s="53">
        <v>-19472</v>
      </c>
      <c r="W290" s="16" t="s">
        <v>49937</v>
      </c>
      <c r="X290" s="17" t="s">
        <v>9881</v>
      </c>
      <c r="Y290" s="53">
        <v>0</v>
      </c>
      <c r="Z290" s="53">
        <v>0</v>
      </c>
      <c r="AA290" s="53">
        <v>0</v>
      </c>
      <c r="AB290" s="16" t="s">
        <v>49938</v>
      </c>
      <c r="AC290" s="17" t="s">
        <v>9882</v>
      </c>
      <c r="AD290" s="53">
        <v>0</v>
      </c>
      <c r="AE290" s="53">
        <v>-16976</v>
      </c>
      <c r="AF290" s="53">
        <v>-16976</v>
      </c>
      <c r="AG290" s="16" t="s">
        <v>49939</v>
      </c>
      <c r="AH290" s="17" t="s">
        <v>9883</v>
      </c>
      <c r="AI290" s="53">
        <v>0</v>
      </c>
      <c r="AJ290" s="53">
        <v>-51663</v>
      </c>
      <c r="AK290" s="53">
        <v>-51663</v>
      </c>
      <c r="AL290" s="16" t="s">
        <v>49940</v>
      </c>
      <c r="AM290" s="17" t="s">
        <v>9884</v>
      </c>
      <c r="AN290" s="53">
        <v>0</v>
      </c>
      <c r="AO290" s="53">
        <v>0</v>
      </c>
      <c r="AP290" s="53">
        <v>0</v>
      </c>
      <c r="AQ290" s="16" t="s">
        <v>49941</v>
      </c>
      <c r="AR290" s="17" t="s">
        <v>9885</v>
      </c>
      <c r="AS290" s="53">
        <v>0</v>
      </c>
      <c r="AT290" s="53">
        <v>-115408</v>
      </c>
      <c r="AU290" s="53">
        <v>-115408</v>
      </c>
      <c r="AV290" s="16" t="s">
        <v>49942</v>
      </c>
      <c r="AW290" s="17" t="s">
        <v>9886</v>
      </c>
      <c r="AX290" s="53">
        <v>0</v>
      </c>
      <c r="AY290" s="53">
        <v>0</v>
      </c>
      <c r="AZ290" s="53">
        <v>0</v>
      </c>
      <c r="BA290" s="16" t="s">
        <v>49943</v>
      </c>
      <c r="BB290" s="17" t="s">
        <v>9887</v>
      </c>
      <c r="BC290" s="53">
        <v>0</v>
      </c>
      <c r="BD290" s="53">
        <v>0</v>
      </c>
      <c r="BE290" s="53">
        <v>0</v>
      </c>
      <c r="BF290" s="16" t="s">
        <v>49944</v>
      </c>
      <c r="BG290" s="17" t="s">
        <v>9888</v>
      </c>
      <c r="BH290" s="53">
        <v>0</v>
      </c>
      <c r="BI290" s="53">
        <v>0</v>
      </c>
      <c r="BJ290" s="53">
        <v>0</v>
      </c>
      <c r="BK290" s="16" t="s">
        <v>49945</v>
      </c>
      <c r="BL290" s="17" t="s">
        <v>9889</v>
      </c>
      <c r="BM290" s="53">
        <v>0</v>
      </c>
      <c r="BN290" s="53">
        <v>-141285</v>
      </c>
      <c r="BO290" s="53">
        <v>-141285</v>
      </c>
      <c r="BP290" s="16" t="s">
        <v>49946</v>
      </c>
      <c r="BQ290" s="17" t="s">
        <v>9890</v>
      </c>
      <c r="BR290" s="53">
        <v>0</v>
      </c>
      <c r="BS290" s="53">
        <v>-29360</v>
      </c>
      <c r="BT290" s="53">
        <v>-29360</v>
      </c>
      <c r="BU290" s="16" t="s">
        <v>49947</v>
      </c>
      <c r="BV290" s="17" t="s">
        <v>9891</v>
      </c>
      <c r="BW290" s="53">
        <v>0</v>
      </c>
      <c r="BX290" s="53">
        <v>-32106</v>
      </c>
      <c r="BY290" s="53">
        <v>-32106</v>
      </c>
      <c r="BZ290" s="16" t="s">
        <v>49948</v>
      </c>
      <c r="CA290" s="17" t="s">
        <v>9892</v>
      </c>
      <c r="CB290" s="53">
        <v>0</v>
      </c>
      <c r="CC290" s="53">
        <v>-27124</v>
      </c>
      <c r="CD290" s="53">
        <v>-27124</v>
      </c>
      <c r="CE290" s="16" t="s">
        <v>49949</v>
      </c>
      <c r="CF290" s="17" t="s">
        <v>9893</v>
      </c>
      <c r="CG290" s="53">
        <v>0</v>
      </c>
      <c r="CH290" s="53">
        <v>-2314</v>
      </c>
      <c r="CI290" s="53">
        <v>-2314</v>
      </c>
      <c r="CJ290" s="16" t="s">
        <v>49950</v>
      </c>
      <c r="CK290" s="17" t="s">
        <v>9894</v>
      </c>
      <c r="CL290" s="53">
        <v>0</v>
      </c>
      <c r="CM290" s="53">
        <v>-4159</v>
      </c>
      <c r="CN290" s="53">
        <v>-4159</v>
      </c>
      <c r="CO290" s="16" t="s">
        <v>49951</v>
      </c>
      <c r="CP290" s="17" t="s">
        <v>9895</v>
      </c>
      <c r="CQ290" s="53">
        <v>0</v>
      </c>
      <c r="CR290" s="53">
        <v>0</v>
      </c>
      <c r="CS290" s="53">
        <v>0</v>
      </c>
      <c r="CT290" s="16" t="s">
        <v>49952</v>
      </c>
      <c r="CU290" s="17" t="s">
        <v>9896</v>
      </c>
      <c r="CV290" s="53">
        <v>0</v>
      </c>
      <c r="CW290" s="53">
        <v>-2225</v>
      </c>
      <c r="CX290" s="53">
        <v>-2225</v>
      </c>
      <c r="CY290" s="16" t="s">
        <v>49953</v>
      </c>
      <c r="CZ290" s="17" t="s">
        <v>9897</v>
      </c>
      <c r="DA290" s="53">
        <v>0</v>
      </c>
      <c r="DB290" s="53">
        <v>-17325</v>
      </c>
      <c r="DC290" s="53">
        <v>-17325</v>
      </c>
      <c r="DD290" s="53" t="s">
        <v>49954</v>
      </c>
      <c r="DE290" s="53" t="s">
        <v>9898</v>
      </c>
      <c r="DF290" s="53">
        <v>0</v>
      </c>
      <c r="DG290" s="53">
        <v>0</v>
      </c>
      <c r="DH290" s="53">
        <v>0</v>
      </c>
      <c r="DI290" s="16" t="s">
        <v>49955</v>
      </c>
      <c r="DJ290" s="17" t="s">
        <v>9899</v>
      </c>
      <c r="DK290" s="53">
        <v>0</v>
      </c>
      <c r="DL290" s="53">
        <v>0</v>
      </c>
      <c r="DM290" s="53">
        <v>0</v>
      </c>
      <c r="DN290" s="16" t="s">
        <v>49956</v>
      </c>
      <c r="DO290" s="17" t="s">
        <v>9900</v>
      </c>
      <c r="DP290" s="53">
        <v>0</v>
      </c>
      <c r="DQ290" s="53">
        <v>-8</v>
      </c>
      <c r="DR290" s="53">
        <v>-8</v>
      </c>
      <c r="DS290" s="16" t="s">
        <v>49957</v>
      </c>
      <c r="DT290" s="17" t="s">
        <v>9901</v>
      </c>
      <c r="DU290" s="53">
        <v>0</v>
      </c>
      <c r="DV290" s="53">
        <v>0</v>
      </c>
      <c r="DW290" s="53">
        <v>0</v>
      </c>
      <c r="DX290" s="16" t="s">
        <v>49958</v>
      </c>
      <c r="DY290" s="17" t="s">
        <v>9902</v>
      </c>
      <c r="DZ290" s="53">
        <v>0</v>
      </c>
      <c r="EA290" s="53">
        <v>0</v>
      </c>
      <c r="EB290" s="53">
        <v>0</v>
      </c>
      <c r="EC290" s="16" t="s">
        <v>49959</v>
      </c>
      <c r="ED290" s="17" t="s">
        <v>9903</v>
      </c>
      <c r="EE290" s="53">
        <v>0</v>
      </c>
      <c r="EF290" s="53">
        <v>0</v>
      </c>
      <c r="EG290" s="53">
        <v>0</v>
      </c>
      <c r="EH290" s="16" t="s">
        <v>49960</v>
      </c>
      <c r="EI290" s="16" t="s">
        <v>9904</v>
      </c>
      <c r="EJ290" s="16">
        <v>0</v>
      </c>
      <c r="EK290" s="16">
        <v>0</v>
      </c>
      <c r="EL290" s="16">
        <v>0</v>
      </c>
      <c r="EM290" s="16" t="s">
        <v>49961</v>
      </c>
      <c r="EN290" s="17" t="s">
        <v>9905</v>
      </c>
      <c r="EO290" s="53">
        <v>0</v>
      </c>
      <c r="EP290" s="53">
        <v>0</v>
      </c>
      <c r="EQ290" s="53">
        <v>0</v>
      </c>
      <c r="ER290" s="16" t="s">
        <v>49962</v>
      </c>
      <c r="ES290" s="17" t="s">
        <v>9906</v>
      </c>
      <c r="ET290" s="17">
        <v>0</v>
      </c>
      <c r="EU290" s="17">
        <v>0</v>
      </c>
      <c r="EV290" s="17">
        <v>0</v>
      </c>
      <c r="EW290" s="17" t="s">
        <v>49963</v>
      </c>
      <c r="EX290" s="17" t="s">
        <v>9907</v>
      </c>
      <c r="EY290" s="17">
        <v>0</v>
      </c>
      <c r="EZ290" s="17">
        <v>0</v>
      </c>
      <c r="FA290" s="17">
        <v>0</v>
      </c>
      <c r="FB290" s="17" t="s">
        <v>49964</v>
      </c>
      <c r="FC290" s="17" t="s">
        <v>9908</v>
      </c>
      <c r="FD290" s="17">
        <v>0</v>
      </c>
      <c r="FE290" s="17">
        <v>0</v>
      </c>
      <c r="FF290" s="17">
        <v>0</v>
      </c>
      <c r="FH290" s="17">
        <v>0</v>
      </c>
      <c r="FI290" s="17">
        <v>-460084</v>
      </c>
      <c r="FJ290" s="17">
        <v>-460084</v>
      </c>
      <c r="FL290" s="17">
        <v>0</v>
      </c>
      <c r="FM290" s="17">
        <v>0</v>
      </c>
      <c r="FN290" s="17">
        <v>0</v>
      </c>
    </row>
    <row r="291" spans="1:170">
      <c r="A291" s="60">
        <v>64700013</v>
      </c>
      <c r="B291" s="61" t="s">
        <v>1777</v>
      </c>
      <c r="C291" s="129" t="s">
        <v>1791</v>
      </c>
      <c r="D291" s="8">
        <v>0</v>
      </c>
      <c r="E291" s="8">
        <v>0</v>
      </c>
      <c r="F291" s="53">
        <v>0</v>
      </c>
      <c r="G291" s="53"/>
      <c r="H291" s="53"/>
      <c r="I291" s="16"/>
      <c r="L291" s="20" t="s">
        <v>4</v>
      </c>
      <c r="M291" s="17" t="s">
        <v>49965</v>
      </c>
      <c r="N291" s="17" t="s">
        <v>9909</v>
      </c>
      <c r="O291" s="53">
        <v>0</v>
      </c>
      <c r="P291" s="25">
        <v>0</v>
      </c>
      <c r="Q291" s="53">
        <v>0</v>
      </c>
      <c r="R291" s="16" t="s">
        <v>49966</v>
      </c>
      <c r="S291" s="17" t="s">
        <v>9910</v>
      </c>
      <c r="T291" s="53">
        <v>0</v>
      </c>
      <c r="U291" s="25">
        <v>0</v>
      </c>
      <c r="V291" s="53">
        <v>0</v>
      </c>
      <c r="W291" s="16" t="s">
        <v>49967</v>
      </c>
      <c r="X291" s="17" t="s">
        <v>9911</v>
      </c>
      <c r="Y291" s="53">
        <v>0</v>
      </c>
      <c r="Z291" s="53">
        <v>0</v>
      </c>
      <c r="AA291" s="53">
        <v>0</v>
      </c>
      <c r="AB291" s="16" t="s">
        <v>49968</v>
      </c>
      <c r="AC291" s="17" t="s">
        <v>9912</v>
      </c>
      <c r="AD291" s="53">
        <v>0</v>
      </c>
      <c r="AE291" s="53">
        <v>0</v>
      </c>
      <c r="AF291" s="53">
        <v>0</v>
      </c>
      <c r="AG291" s="16" t="s">
        <v>49969</v>
      </c>
      <c r="AH291" s="17" t="s">
        <v>9913</v>
      </c>
      <c r="AI291" s="53">
        <v>0</v>
      </c>
      <c r="AJ291" s="53">
        <v>0</v>
      </c>
      <c r="AK291" s="53">
        <v>0</v>
      </c>
      <c r="AL291" s="16" t="s">
        <v>49970</v>
      </c>
      <c r="AM291" s="17" t="s">
        <v>9914</v>
      </c>
      <c r="AN291" s="53">
        <v>0</v>
      </c>
      <c r="AO291" s="53">
        <v>0</v>
      </c>
      <c r="AP291" s="53">
        <v>0</v>
      </c>
      <c r="AQ291" s="16" t="s">
        <v>49971</v>
      </c>
      <c r="AR291" s="17" t="s">
        <v>9915</v>
      </c>
      <c r="AS291" s="53">
        <v>0</v>
      </c>
      <c r="AT291" s="53">
        <v>0</v>
      </c>
      <c r="AU291" s="53">
        <v>0</v>
      </c>
      <c r="AV291" s="16" t="s">
        <v>49972</v>
      </c>
      <c r="AW291" s="17" t="s">
        <v>9916</v>
      </c>
      <c r="AX291" s="53">
        <v>0</v>
      </c>
      <c r="AY291" s="53">
        <v>0</v>
      </c>
      <c r="AZ291" s="53">
        <v>0</v>
      </c>
      <c r="BA291" s="16" t="s">
        <v>49973</v>
      </c>
      <c r="BB291" s="17" t="s">
        <v>9917</v>
      </c>
      <c r="BC291" s="53">
        <v>0</v>
      </c>
      <c r="BD291" s="53">
        <v>0</v>
      </c>
      <c r="BE291" s="53">
        <v>0</v>
      </c>
      <c r="BF291" s="16" t="s">
        <v>49974</v>
      </c>
      <c r="BG291" s="17" t="s">
        <v>9918</v>
      </c>
      <c r="BH291" s="53">
        <v>0</v>
      </c>
      <c r="BI291" s="53">
        <v>0</v>
      </c>
      <c r="BJ291" s="53">
        <v>0</v>
      </c>
      <c r="BK291" s="16" t="s">
        <v>49975</v>
      </c>
      <c r="BL291" s="17" t="s">
        <v>9919</v>
      </c>
      <c r="BM291" s="53">
        <v>0</v>
      </c>
      <c r="BN291" s="53">
        <v>0</v>
      </c>
      <c r="BO291" s="53">
        <v>0</v>
      </c>
      <c r="BP291" s="16" t="s">
        <v>49976</v>
      </c>
      <c r="BQ291" s="17" t="s">
        <v>9920</v>
      </c>
      <c r="BR291" s="53">
        <v>0</v>
      </c>
      <c r="BS291" s="53">
        <v>0</v>
      </c>
      <c r="BT291" s="53">
        <v>0</v>
      </c>
      <c r="BU291" s="16" t="s">
        <v>49977</v>
      </c>
      <c r="BV291" s="17" t="s">
        <v>9921</v>
      </c>
      <c r="BW291" s="53">
        <v>0</v>
      </c>
      <c r="BX291" s="53">
        <v>0</v>
      </c>
      <c r="BY291" s="53">
        <v>0</v>
      </c>
      <c r="BZ291" s="16" t="s">
        <v>49978</v>
      </c>
      <c r="CA291" s="17" t="s">
        <v>9922</v>
      </c>
      <c r="CB291" s="53">
        <v>0</v>
      </c>
      <c r="CC291" s="53">
        <v>0</v>
      </c>
      <c r="CD291" s="53">
        <v>0</v>
      </c>
      <c r="CE291" s="16" t="s">
        <v>49979</v>
      </c>
      <c r="CF291" s="17" t="s">
        <v>9923</v>
      </c>
      <c r="CG291" s="53">
        <v>0</v>
      </c>
      <c r="CH291" s="53">
        <v>0</v>
      </c>
      <c r="CI291" s="53">
        <v>0</v>
      </c>
      <c r="CJ291" s="16" t="s">
        <v>49980</v>
      </c>
      <c r="CK291" s="17" t="s">
        <v>9924</v>
      </c>
      <c r="CL291" s="53">
        <v>0</v>
      </c>
      <c r="CM291" s="53">
        <v>0</v>
      </c>
      <c r="CN291" s="53">
        <v>0</v>
      </c>
      <c r="CO291" s="16" t="s">
        <v>49981</v>
      </c>
      <c r="CP291" s="17" t="s">
        <v>9925</v>
      </c>
      <c r="CQ291" s="53">
        <v>0</v>
      </c>
      <c r="CR291" s="53">
        <v>0</v>
      </c>
      <c r="CS291" s="53">
        <v>0</v>
      </c>
      <c r="CT291" s="16" t="s">
        <v>49982</v>
      </c>
      <c r="CU291" s="17" t="s">
        <v>9926</v>
      </c>
      <c r="CV291" s="53">
        <v>0</v>
      </c>
      <c r="CW291" s="53">
        <v>0</v>
      </c>
      <c r="CX291" s="53">
        <v>0</v>
      </c>
      <c r="CY291" s="16" t="s">
        <v>49983</v>
      </c>
      <c r="CZ291" s="17" t="s">
        <v>9927</v>
      </c>
      <c r="DA291" s="53">
        <v>0</v>
      </c>
      <c r="DB291" s="53">
        <v>0</v>
      </c>
      <c r="DC291" s="53">
        <v>0</v>
      </c>
      <c r="DD291" s="53" t="s">
        <v>49984</v>
      </c>
      <c r="DE291" s="53" t="s">
        <v>9928</v>
      </c>
      <c r="DF291" s="53">
        <v>0</v>
      </c>
      <c r="DG291" s="53">
        <v>0</v>
      </c>
      <c r="DH291" s="53">
        <v>0</v>
      </c>
      <c r="DI291" s="16" t="s">
        <v>49985</v>
      </c>
      <c r="DJ291" s="17" t="s">
        <v>9929</v>
      </c>
      <c r="DK291" s="53">
        <v>0</v>
      </c>
      <c r="DL291" s="53">
        <v>0</v>
      </c>
      <c r="DM291" s="53">
        <v>0</v>
      </c>
      <c r="DN291" s="16" t="s">
        <v>49986</v>
      </c>
      <c r="DO291" s="17" t="s">
        <v>9930</v>
      </c>
      <c r="DP291" s="53">
        <v>0</v>
      </c>
      <c r="DQ291" s="53">
        <v>0</v>
      </c>
      <c r="DR291" s="53">
        <v>0</v>
      </c>
      <c r="DS291" s="16" t="s">
        <v>49987</v>
      </c>
      <c r="DT291" s="17" t="s">
        <v>9931</v>
      </c>
      <c r="DU291" s="53">
        <v>0</v>
      </c>
      <c r="DV291" s="53">
        <v>0</v>
      </c>
      <c r="DW291" s="53">
        <v>0</v>
      </c>
      <c r="DX291" s="16" t="s">
        <v>49988</v>
      </c>
      <c r="DY291" s="17" t="s">
        <v>9932</v>
      </c>
      <c r="DZ291" s="53">
        <v>0</v>
      </c>
      <c r="EA291" s="53">
        <v>0</v>
      </c>
      <c r="EB291" s="53">
        <v>0</v>
      </c>
      <c r="EC291" s="16" t="s">
        <v>49989</v>
      </c>
      <c r="ED291" s="17" t="s">
        <v>9933</v>
      </c>
      <c r="EE291" s="53">
        <v>0</v>
      </c>
      <c r="EF291" s="53">
        <v>0</v>
      </c>
      <c r="EG291" s="53">
        <v>0</v>
      </c>
      <c r="EH291" s="16" t="s">
        <v>49990</v>
      </c>
      <c r="EI291" s="16" t="s">
        <v>9934</v>
      </c>
      <c r="EJ291" s="16">
        <v>0</v>
      </c>
      <c r="EK291" s="16">
        <v>0</v>
      </c>
      <c r="EL291" s="16">
        <v>0</v>
      </c>
      <c r="EM291" s="16" t="s">
        <v>49991</v>
      </c>
      <c r="EN291" s="17" t="s">
        <v>9935</v>
      </c>
      <c r="EO291" s="53">
        <v>0</v>
      </c>
      <c r="EP291" s="53">
        <v>0</v>
      </c>
      <c r="EQ291" s="53">
        <v>0</v>
      </c>
      <c r="ER291" s="16" t="s">
        <v>49992</v>
      </c>
      <c r="ES291" s="17" t="s">
        <v>9936</v>
      </c>
      <c r="ET291" s="17">
        <v>0</v>
      </c>
      <c r="EU291" s="17">
        <v>0</v>
      </c>
      <c r="EV291" s="17">
        <v>0</v>
      </c>
      <c r="EW291" s="17" t="s">
        <v>49993</v>
      </c>
      <c r="EX291" s="17" t="s">
        <v>9937</v>
      </c>
      <c r="EY291" s="17">
        <v>0</v>
      </c>
      <c r="EZ291" s="17">
        <v>0</v>
      </c>
      <c r="FA291" s="17">
        <v>0</v>
      </c>
      <c r="FB291" s="17" t="s">
        <v>49994</v>
      </c>
      <c r="FC291" s="17" t="s">
        <v>9938</v>
      </c>
      <c r="FD291" s="17">
        <v>0</v>
      </c>
      <c r="FE291" s="17">
        <v>0</v>
      </c>
      <c r="FF291" s="17">
        <v>0</v>
      </c>
      <c r="FH291" s="17">
        <v>0</v>
      </c>
      <c r="FI291" s="17">
        <v>0</v>
      </c>
      <c r="FJ291" s="17">
        <v>0</v>
      </c>
      <c r="FL291" s="17">
        <v>0</v>
      </c>
      <c r="FM291" s="17">
        <v>0</v>
      </c>
      <c r="FN291" s="17">
        <v>0</v>
      </c>
    </row>
    <row r="292" spans="1:170">
      <c r="B292" s="15"/>
      <c r="D292" s="8">
        <v>0</v>
      </c>
      <c r="E292" s="8">
        <v>-153133171481</v>
      </c>
      <c r="F292" s="53">
        <v>-153133171481</v>
      </c>
      <c r="G292" s="53"/>
      <c r="H292" s="53"/>
      <c r="I292" s="16"/>
      <c r="L292" s="20"/>
      <c r="M292" s="17" t="s">
        <v>42315</v>
      </c>
      <c r="O292" s="53">
        <v>0</v>
      </c>
      <c r="P292" s="25">
        <v>-12283742484</v>
      </c>
      <c r="Q292" s="53">
        <v>-12283742484</v>
      </c>
      <c r="R292" s="16" t="s">
        <v>42316</v>
      </c>
      <c r="S292" s="17"/>
      <c r="T292" s="53">
        <v>0</v>
      </c>
      <c r="U292" s="25">
        <v>-48824259308</v>
      </c>
      <c r="V292" s="53">
        <v>-48824259308</v>
      </c>
      <c r="W292" s="16" t="s">
        <v>42317</v>
      </c>
      <c r="X292" s="17"/>
      <c r="Y292" s="53">
        <v>0</v>
      </c>
      <c r="Z292" s="53">
        <v>-2936754519</v>
      </c>
      <c r="AA292" s="53">
        <v>-2936754519</v>
      </c>
      <c r="AB292" s="16" t="s">
        <v>42318</v>
      </c>
      <c r="AC292" s="17"/>
      <c r="AD292" s="53">
        <v>0</v>
      </c>
      <c r="AE292" s="53">
        <v>-9500474947</v>
      </c>
      <c r="AF292" s="53">
        <v>-9500474947</v>
      </c>
      <c r="AG292" s="16" t="s">
        <v>42319</v>
      </c>
      <c r="AH292" s="17"/>
      <c r="AI292" s="53">
        <v>0</v>
      </c>
      <c r="AJ292" s="53">
        <v>-14446365207</v>
      </c>
      <c r="AK292" s="53">
        <v>-14446365207</v>
      </c>
      <c r="AL292" s="16" t="s">
        <v>42320</v>
      </c>
      <c r="AM292" s="17"/>
      <c r="AN292" s="53">
        <v>0</v>
      </c>
      <c r="AO292" s="53">
        <v>-3926387463</v>
      </c>
      <c r="AP292" s="53">
        <v>-3926387463</v>
      </c>
      <c r="AQ292" s="16" t="s">
        <v>42321</v>
      </c>
      <c r="AR292" s="17"/>
      <c r="AS292" s="53">
        <v>0</v>
      </c>
      <c r="AT292" s="53">
        <v>-3446935029</v>
      </c>
      <c r="AU292" s="53">
        <v>-3446935029</v>
      </c>
      <c r="AV292" s="16" t="s">
        <v>42322</v>
      </c>
      <c r="AW292" s="17"/>
      <c r="AX292" s="53">
        <v>0</v>
      </c>
      <c r="AY292" s="53">
        <v>-981242696</v>
      </c>
      <c r="AZ292" s="53">
        <v>-981242696</v>
      </c>
      <c r="BA292" s="16" t="s">
        <v>42323</v>
      </c>
      <c r="BB292" s="17"/>
      <c r="BC292" s="53">
        <v>0</v>
      </c>
      <c r="BD292" s="53">
        <v>-1155532067</v>
      </c>
      <c r="BE292" s="53">
        <v>-1155532067</v>
      </c>
      <c r="BF292" s="16" t="s">
        <v>42324</v>
      </c>
      <c r="BG292" s="17"/>
      <c r="BH292" s="53">
        <v>0</v>
      </c>
      <c r="BI292" s="53">
        <v>-4932770151</v>
      </c>
      <c r="BJ292" s="53">
        <v>-4932770151</v>
      </c>
      <c r="BK292" s="16" t="s">
        <v>42325</v>
      </c>
      <c r="BL292" s="17"/>
      <c r="BM292" s="53">
        <v>0</v>
      </c>
      <c r="BN292" s="53">
        <v>-8152739507</v>
      </c>
      <c r="BO292" s="53">
        <v>-8152739507</v>
      </c>
      <c r="BP292" s="16" t="s">
        <v>42326</v>
      </c>
      <c r="BQ292" s="17"/>
      <c r="BR292" s="53">
        <v>0</v>
      </c>
      <c r="BS292" s="53">
        <v>-3045511082</v>
      </c>
      <c r="BT292" s="53">
        <v>-3045511082</v>
      </c>
      <c r="BU292" s="16" t="s">
        <v>42327</v>
      </c>
      <c r="BV292" s="17"/>
      <c r="BW292" s="53">
        <v>0</v>
      </c>
      <c r="BX292" s="53">
        <v>-1532209631</v>
      </c>
      <c r="BY292" s="53">
        <v>-1532209631</v>
      </c>
      <c r="BZ292" s="16" t="s">
        <v>42328</v>
      </c>
      <c r="CA292" s="17"/>
      <c r="CB292" s="53">
        <v>0</v>
      </c>
      <c r="CC292" s="53">
        <v>-3570462061</v>
      </c>
      <c r="CD292" s="53">
        <v>-3570462061</v>
      </c>
      <c r="CE292" s="16" t="s">
        <v>42329</v>
      </c>
      <c r="CF292" s="17"/>
      <c r="CG292" s="53">
        <v>0</v>
      </c>
      <c r="CH292" s="53">
        <v>-1452237897</v>
      </c>
      <c r="CI292" s="53">
        <v>-1452237897</v>
      </c>
      <c r="CJ292" s="16" t="s">
        <v>42330</v>
      </c>
      <c r="CK292" s="17"/>
      <c r="CL292" s="53">
        <v>0</v>
      </c>
      <c r="CM292" s="53">
        <v>-5488275454</v>
      </c>
      <c r="CN292" s="53">
        <v>-5488275454</v>
      </c>
      <c r="CO292" s="16" t="s">
        <v>42331</v>
      </c>
      <c r="CP292" s="17"/>
      <c r="CQ292" s="53">
        <v>0</v>
      </c>
      <c r="CR292" s="53">
        <v>-386762800</v>
      </c>
      <c r="CS292" s="53">
        <v>-386762800</v>
      </c>
      <c r="CT292" s="16" t="s">
        <v>42332</v>
      </c>
      <c r="CU292" s="17"/>
      <c r="CV292" s="53">
        <v>0</v>
      </c>
      <c r="CW292" s="53">
        <v>-1430690985</v>
      </c>
      <c r="CX292" s="53">
        <v>-1430690985</v>
      </c>
      <c r="CY292" s="16" t="s">
        <v>42333</v>
      </c>
      <c r="CZ292" s="17"/>
      <c r="DA292" s="53">
        <v>0</v>
      </c>
      <c r="DB292" s="53">
        <v>-6141794877</v>
      </c>
      <c r="DC292" s="53">
        <v>-6141794877</v>
      </c>
      <c r="DD292" s="53" t="s">
        <v>42334</v>
      </c>
      <c r="DE292" s="53"/>
      <c r="DF292" s="53">
        <v>0</v>
      </c>
      <c r="DG292" s="53">
        <v>0</v>
      </c>
      <c r="DH292" s="53">
        <v>0</v>
      </c>
      <c r="DI292" s="16" t="s">
        <v>42335</v>
      </c>
      <c r="DJ292" s="17"/>
      <c r="DK292" s="53">
        <v>0</v>
      </c>
      <c r="DL292" s="53">
        <v>-1142454361</v>
      </c>
      <c r="DM292" s="53">
        <v>-1142454361</v>
      </c>
      <c r="DN292" s="16" t="s">
        <v>42336</v>
      </c>
      <c r="DO292" s="17"/>
      <c r="DP292" s="53">
        <v>0</v>
      </c>
      <c r="DQ292" s="53">
        <v>-3796453593</v>
      </c>
      <c r="DR292" s="53">
        <v>-3796453593</v>
      </c>
      <c r="DS292" s="16" t="s">
        <v>42337</v>
      </c>
      <c r="DT292" s="17"/>
      <c r="DU292" s="53">
        <v>0</v>
      </c>
      <c r="DV292" s="53">
        <v>-17419</v>
      </c>
      <c r="DW292" s="53">
        <v>-17419</v>
      </c>
      <c r="DX292" s="16" t="s">
        <v>42338</v>
      </c>
      <c r="DY292" s="17"/>
      <c r="DZ292" s="53">
        <v>0</v>
      </c>
      <c r="EA292" s="53">
        <v>0</v>
      </c>
      <c r="EB292" s="53">
        <v>0</v>
      </c>
      <c r="EC292" s="16" t="s">
        <v>42339</v>
      </c>
      <c r="ED292" s="17"/>
      <c r="EE292" s="53">
        <v>0</v>
      </c>
      <c r="EF292" s="53">
        <v>-87828270</v>
      </c>
      <c r="EG292" s="53">
        <v>-87828270</v>
      </c>
      <c r="EH292" s="16" t="s">
        <v>42340</v>
      </c>
      <c r="EI292" s="16"/>
      <c r="EJ292" s="16">
        <v>0</v>
      </c>
      <c r="EK292" s="16">
        <v>-14461673465</v>
      </c>
      <c r="EL292" s="16">
        <v>-14461673465</v>
      </c>
      <c r="EM292" s="16" t="s">
        <v>42341</v>
      </c>
      <c r="EN292" s="17"/>
      <c r="EO292" s="53">
        <v>0</v>
      </c>
      <c r="EP292" s="53">
        <v>40415</v>
      </c>
      <c r="EQ292" s="53">
        <v>40415</v>
      </c>
      <c r="ER292" s="16" t="s">
        <v>42342</v>
      </c>
      <c r="ET292" s="17">
        <v>0</v>
      </c>
      <c r="EU292" s="17">
        <v>0</v>
      </c>
      <c r="EV292" s="17">
        <v>0</v>
      </c>
      <c r="EW292" s="17" t="s">
        <v>42343</v>
      </c>
      <c r="EY292" s="17">
        <v>0</v>
      </c>
      <c r="EZ292" s="17">
        <v>0</v>
      </c>
      <c r="FA292" s="17">
        <v>0</v>
      </c>
      <c r="FB292" s="17" t="s">
        <v>42344</v>
      </c>
      <c r="FD292" s="17">
        <v>0</v>
      </c>
      <c r="FE292" s="17">
        <v>-9636623</v>
      </c>
      <c r="FF292" s="17">
        <v>-9636623</v>
      </c>
      <c r="FH292" s="17">
        <v>0</v>
      </c>
      <c r="FI292" s="17">
        <v>-153133171481</v>
      </c>
      <c r="FJ292" s="17">
        <v>-153133171481</v>
      </c>
      <c r="FL292" s="17">
        <v>0</v>
      </c>
      <c r="FM292" s="17">
        <v>0</v>
      </c>
      <c r="FN292" s="17">
        <v>0</v>
      </c>
    </row>
    <row r="293" spans="1:170">
      <c r="A293" s="14">
        <v>65112000</v>
      </c>
      <c r="B293" s="15" t="s">
        <v>110</v>
      </c>
      <c r="C293" s="24" t="s">
        <v>452</v>
      </c>
      <c r="D293" s="25">
        <v>0</v>
      </c>
      <c r="E293" s="25">
        <v>0</v>
      </c>
      <c r="F293" s="25">
        <v>0</v>
      </c>
      <c r="I293" s="16"/>
      <c r="L293" s="20" t="s">
        <v>208</v>
      </c>
      <c r="M293" s="17" t="s">
        <v>49995</v>
      </c>
      <c r="N293" s="17" t="s">
        <v>9939</v>
      </c>
      <c r="O293" s="25">
        <v>0</v>
      </c>
      <c r="P293" s="25">
        <v>0</v>
      </c>
      <c r="Q293" s="25">
        <v>0</v>
      </c>
      <c r="R293" s="16" t="s">
        <v>49996</v>
      </c>
      <c r="S293" s="17" t="s">
        <v>9940</v>
      </c>
      <c r="T293" s="25">
        <v>0</v>
      </c>
      <c r="U293" s="25">
        <v>0</v>
      </c>
      <c r="V293" s="25">
        <v>0</v>
      </c>
      <c r="W293" s="16" t="s">
        <v>49997</v>
      </c>
      <c r="X293" s="17" t="s">
        <v>9941</v>
      </c>
      <c r="Y293" s="25">
        <v>0</v>
      </c>
      <c r="Z293" s="25">
        <v>0</v>
      </c>
      <c r="AA293" s="25">
        <v>0</v>
      </c>
      <c r="AB293" s="16" t="s">
        <v>49998</v>
      </c>
      <c r="AC293" s="17" t="s">
        <v>9942</v>
      </c>
      <c r="AD293" s="25">
        <v>0</v>
      </c>
      <c r="AE293" s="25">
        <v>0</v>
      </c>
      <c r="AF293" s="25">
        <v>0</v>
      </c>
      <c r="AG293" s="16" t="s">
        <v>49999</v>
      </c>
      <c r="AH293" s="17" t="s">
        <v>9943</v>
      </c>
      <c r="AI293" s="25">
        <v>0</v>
      </c>
      <c r="AJ293" s="25">
        <v>0</v>
      </c>
      <c r="AK293" s="25">
        <v>0</v>
      </c>
      <c r="AL293" s="16" t="s">
        <v>50000</v>
      </c>
      <c r="AM293" s="17" t="s">
        <v>9944</v>
      </c>
      <c r="AN293" s="25">
        <v>0</v>
      </c>
      <c r="AO293" s="25">
        <v>0</v>
      </c>
      <c r="AP293" s="25">
        <v>0</v>
      </c>
      <c r="AQ293" s="16" t="s">
        <v>50001</v>
      </c>
      <c r="AR293" s="17" t="s">
        <v>9945</v>
      </c>
      <c r="AS293" s="25">
        <v>0</v>
      </c>
      <c r="AT293" s="25">
        <v>0</v>
      </c>
      <c r="AU293" s="25">
        <v>0</v>
      </c>
      <c r="AV293" s="16" t="s">
        <v>50002</v>
      </c>
      <c r="AW293" s="17" t="s">
        <v>9946</v>
      </c>
      <c r="AX293" s="25">
        <v>0</v>
      </c>
      <c r="AY293" s="25">
        <v>0</v>
      </c>
      <c r="AZ293" s="25">
        <v>0</v>
      </c>
      <c r="BA293" s="16" t="s">
        <v>50003</v>
      </c>
      <c r="BB293" s="17" t="s">
        <v>9947</v>
      </c>
      <c r="BC293" s="25">
        <v>0</v>
      </c>
      <c r="BD293" s="25">
        <v>0</v>
      </c>
      <c r="BE293" s="25">
        <v>0</v>
      </c>
      <c r="BF293" s="16" t="s">
        <v>50004</v>
      </c>
      <c r="BG293" s="17" t="s">
        <v>9948</v>
      </c>
      <c r="BH293" s="25">
        <v>0</v>
      </c>
      <c r="BI293" s="25">
        <v>0</v>
      </c>
      <c r="BJ293" s="25">
        <v>0</v>
      </c>
      <c r="BK293" s="16" t="s">
        <v>50005</v>
      </c>
      <c r="BL293" s="17" t="s">
        <v>9949</v>
      </c>
      <c r="BM293" s="25">
        <v>0</v>
      </c>
      <c r="BN293" s="25">
        <v>0</v>
      </c>
      <c r="BO293" s="25">
        <v>0</v>
      </c>
      <c r="BP293" s="16" t="s">
        <v>50006</v>
      </c>
      <c r="BQ293" s="17" t="s">
        <v>9950</v>
      </c>
      <c r="BR293" s="25">
        <v>0</v>
      </c>
      <c r="BS293" s="25">
        <v>0</v>
      </c>
      <c r="BT293" s="25">
        <v>0</v>
      </c>
      <c r="BU293" s="16" t="s">
        <v>50007</v>
      </c>
      <c r="BV293" s="17" t="s">
        <v>9951</v>
      </c>
      <c r="BW293" s="25">
        <v>0</v>
      </c>
      <c r="BX293" s="25">
        <v>0</v>
      </c>
      <c r="BY293" s="25">
        <v>0</v>
      </c>
      <c r="BZ293" s="16" t="s">
        <v>50008</v>
      </c>
      <c r="CA293" s="17" t="s">
        <v>9952</v>
      </c>
      <c r="CB293" s="25">
        <v>0</v>
      </c>
      <c r="CC293" s="25">
        <v>0</v>
      </c>
      <c r="CD293" s="25">
        <v>0</v>
      </c>
      <c r="CE293" s="16" t="s">
        <v>50009</v>
      </c>
      <c r="CF293" s="17" t="s">
        <v>9953</v>
      </c>
      <c r="CG293" s="25">
        <v>0</v>
      </c>
      <c r="CH293" s="25">
        <v>0</v>
      </c>
      <c r="CI293" s="25">
        <v>0</v>
      </c>
      <c r="CJ293" s="16" t="s">
        <v>50010</v>
      </c>
      <c r="CK293" s="17" t="s">
        <v>9954</v>
      </c>
      <c r="CL293" s="25">
        <v>0</v>
      </c>
      <c r="CM293" s="25">
        <v>0</v>
      </c>
      <c r="CN293" s="25">
        <v>0</v>
      </c>
      <c r="CO293" s="16" t="s">
        <v>50011</v>
      </c>
      <c r="CP293" s="17" t="s">
        <v>9955</v>
      </c>
      <c r="CQ293" s="25">
        <v>0</v>
      </c>
      <c r="CR293" s="25">
        <v>0</v>
      </c>
      <c r="CS293" s="25">
        <v>0</v>
      </c>
      <c r="CT293" s="16" t="s">
        <v>50012</v>
      </c>
      <c r="CU293" s="17" t="s">
        <v>9956</v>
      </c>
      <c r="CV293" s="25">
        <v>0</v>
      </c>
      <c r="CW293" s="25">
        <v>0</v>
      </c>
      <c r="CX293" s="25">
        <v>0</v>
      </c>
      <c r="CY293" s="16" t="s">
        <v>50013</v>
      </c>
      <c r="CZ293" s="17" t="s">
        <v>9957</v>
      </c>
      <c r="DA293" s="25">
        <v>0</v>
      </c>
      <c r="DB293" s="25">
        <v>0</v>
      </c>
      <c r="DC293" s="25">
        <v>0</v>
      </c>
      <c r="DD293" s="25" t="s">
        <v>50014</v>
      </c>
      <c r="DE293" s="25" t="s">
        <v>9958</v>
      </c>
      <c r="DF293" s="25">
        <v>0</v>
      </c>
      <c r="DG293" s="25">
        <v>0</v>
      </c>
      <c r="DH293" s="25">
        <v>0</v>
      </c>
      <c r="DI293" s="16" t="s">
        <v>50015</v>
      </c>
      <c r="DJ293" s="17" t="s">
        <v>9959</v>
      </c>
      <c r="DK293" s="25">
        <v>0</v>
      </c>
      <c r="DL293" s="25">
        <v>0</v>
      </c>
      <c r="DM293" s="25">
        <v>0</v>
      </c>
      <c r="DN293" s="16" t="s">
        <v>50016</v>
      </c>
      <c r="DO293" s="17" t="s">
        <v>9960</v>
      </c>
      <c r="DP293" s="25">
        <v>0</v>
      </c>
      <c r="DQ293" s="25">
        <v>0</v>
      </c>
      <c r="DR293" s="25">
        <v>0</v>
      </c>
      <c r="DS293" s="16" t="s">
        <v>50017</v>
      </c>
      <c r="DT293" s="17" t="s">
        <v>9961</v>
      </c>
      <c r="DU293" s="25">
        <v>0</v>
      </c>
      <c r="DV293" s="25">
        <v>0</v>
      </c>
      <c r="DW293" s="25">
        <v>0</v>
      </c>
      <c r="DX293" s="16" t="s">
        <v>50018</v>
      </c>
      <c r="DY293" s="17" t="s">
        <v>9962</v>
      </c>
      <c r="DZ293" s="25">
        <v>0</v>
      </c>
      <c r="EA293" s="25">
        <v>0</v>
      </c>
      <c r="EB293" s="16">
        <v>0</v>
      </c>
      <c r="EC293" s="16" t="s">
        <v>50019</v>
      </c>
      <c r="ED293" s="17" t="s">
        <v>9963</v>
      </c>
      <c r="EE293" s="25">
        <v>0</v>
      </c>
      <c r="EF293" s="25">
        <v>0</v>
      </c>
      <c r="EG293" s="16">
        <v>0</v>
      </c>
      <c r="EH293" s="16" t="s">
        <v>50020</v>
      </c>
      <c r="EI293" s="16" t="s">
        <v>9964</v>
      </c>
      <c r="EJ293" s="16">
        <v>0</v>
      </c>
      <c r="EK293" s="16">
        <v>0</v>
      </c>
      <c r="EL293" s="16">
        <v>0</v>
      </c>
      <c r="EM293" s="16" t="s">
        <v>50021</v>
      </c>
      <c r="EN293" s="17" t="s">
        <v>9965</v>
      </c>
      <c r="EO293" s="25">
        <v>0</v>
      </c>
      <c r="EP293" s="25">
        <v>0</v>
      </c>
      <c r="EQ293" s="16">
        <v>0</v>
      </c>
      <c r="ER293" s="16" t="s">
        <v>50022</v>
      </c>
      <c r="ES293" s="17" t="s">
        <v>9966</v>
      </c>
      <c r="ET293" s="17">
        <v>0</v>
      </c>
      <c r="EU293" s="17">
        <v>0</v>
      </c>
      <c r="EV293" s="17">
        <v>0</v>
      </c>
      <c r="EW293" s="17" t="s">
        <v>50023</v>
      </c>
      <c r="EX293" s="17" t="s">
        <v>9967</v>
      </c>
      <c r="EY293" s="17">
        <v>0</v>
      </c>
      <c r="EZ293" s="17">
        <v>0</v>
      </c>
      <c r="FA293" s="17">
        <v>0</v>
      </c>
      <c r="FB293" s="17" t="s">
        <v>50024</v>
      </c>
      <c r="FC293" s="17" t="s">
        <v>9968</v>
      </c>
      <c r="FD293" s="17">
        <v>0</v>
      </c>
      <c r="FE293" s="17">
        <v>0</v>
      </c>
      <c r="FF293" s="17">
        <v>0</v>
      </c>
      <c r="FH293" s="17">
        <v>0</v>
      </c>
      <c r="FI293" s="17">
        <v>0</v>
      </c>
      <c r="FJ293" s="17">
        <v>0</v>
      </c>
      <c r="FL293" s="17">
        <v>0</v>
      </c>
      <c r="FM293" s="17">
        <v>0</v>
      </c>
      <c r="FN293" s="17">
        <v>0</v>
      </c>
    </row>
    <row r="294" spans="1:170">
      <c r="A294" s="14">
        <v>65112002</v>
      </c>
      <c r="B294" s="15" t="s">
        <v>110</v>
      </c>
      <c r="C294" s="17" t="s">
        <v>453</v>
      </c>
      <c r="D294" s="25">
        <v>75002398</v>
      </c>
      <c r="E294" s="25">
        <v>-5117926159</v>
      </c>
      <c r="F294" s="25">
        <v>-5042923761</v>
      </c>
      <c r="I294" s="16"/>
      <c r="L294" s="20" t="s">
        <v>1479</v>
      </c>
      <c r="M294" s="17" t="s">
        <v>50025</v>
      </c>
      <c r="N294" s="17" t="s">
        <v>9969</v>
      </c>
      <c r="O294" s="25">
        <v>422171094</v>
      </c>
      <c r="P294" s="25">
        <v>-607151542</v>
      </c>
      <c r="Q294" s="25">
        <v>-184980448</v>
      </c>
      <c r="R294" s="16" t="s">
        <v>50026</v>
      </c>
      <c r="S294" s="17" t="s">
        <v>9970</v>
      </c>
      <c r="T294" s="25">
        <v>-112847278</v>
      </c>
      <c r="U294" s="25">
        <v>-1350637802</v>
      </c>
      <c r="V294" s="25">
        <v>-1463485080</v>
      </c>
      <c r="W294" s="16" t="s">
        <v>50027</v>
      </c>
      <c r="X294" s="17" t="s">
        <v>9971</v>
      </c>
      <c r="Y294" s="25">
        <v>-1019178</v>
      </c>
      <c r="Z294" s="25">
        <v>1318506</v>
      </c>
      <c r="AA294" s="25">
        <v>299328</v>
      </c>
      <c r="AB294" s="16" t="s">
        <v>50028</v>
      </c>
      <c r="AC294" s="17" t="s">
        <v>9972</v>
      </c>
      <c r="AD294" s="25">
        <v>-15594677</v>
      </c>
      <c r="AE294" s="25">
        <v>-187922197</v>
      </c>
      <c r="AF294" s="25">
        <v>-203516874</v>
      </c>
      <c r="AG294" s="16" t="s">
        <v>50029</v>
      </c>
      <c r="AH294" s="17" t="s">
        <v>9973</v>
      </c>
      <c r="AI294" s="25">
        <v>-59635192</v>
      </c>
      <c r="AJ294" s="25">
        <v>-874048086</v>
      </c>
      <c r="AK294" s="25">
        <v>-933683278</v>
      </c>
      <c r="AL294" s="16" t="s">
        <v>50030</v>
      </c>
      <c r="AM294" s="17" t="s">
        <v>9974</v>
      </c>
      <c r="AN294" s="25">
        <v>-21130661</v>
      </c>
      <c r="AO294" s="25">
        <v>-124868776</v>
      </c>
      <c r="AP294" s="25">
        <v>-145999437</v>
      </c>
      <c r="AQ294" s="16" t="s">
        <v>50031</v>
      </c>
      <c r="AR294" s="17" t="s">
        <v>9975</v>
      </c>
      <c r="AS294" s="25">
        <v>-9585745</v>
      </c>
      <c r="AT294" s="25">
        <v>-105795814</v>
      </c>
      <c r="AU294" s="25">
        <v>-115381559</v>
      </c>
      <c r="AV294" s="16" t="s">
        <v>50032</v>
      </c>
      <c r="AW294" s="17" t="s">
        <v>9976</v>
      </c>
      <c r="AX294" s="25">
        <v>-1737251</v>
      </c>
      <c r="AY294" s="25">
        <v>-43934574</v>
      </c>
      <c r="AZ294" s="25">
        <v>-45671825</v>
      </c>
      <c r="BA294" s="16" t="s">
        <v>50033</v>
      </c>
      <c r="BB294" s="17" t="s">
        <v>9977</v>
      </c>
      <c r="BC294" s="25">
        <v>41096</v>
      </c>
      <c r="BD294" s="25">
        <v>-1297534</v>
      </c>
      <c r="BE294" s="25">
        <v>-1256438</v>
      </c>
      <c r="BF294" s="16" t="s">
        <v>50034</v>
      </c>
      <c r="BG294" s="17" t="s">
        <v>9978</v>
      </c>
      <c r="BH294" s="25">
        <v>-5402394</v>
      </c>
      <c r="BI294" s="25">
        <v>-72137232</v>
      </c>
      <c r="BJ294" s="25">
        <v>-77539626</v>
      </c>
      <c r="BK294" s="16" t="s">
        <v>50035</v>
      </c>
      <c r="BL294" s="17" t="s">
        <v>9979</v>
      </c>
      <c r="BM294" s="25">
        <v>-2072691</v>
      </c>
      <c r="BN294" s="25">
        <v>-233768961</v>
      </c>
      <c r="BO294" s="25">
        <v>-235841652</v>
      </c>
      <c r="BP294" s="16" t="s">
        <v>50036</v>
      </c>
      <c r="BQ294" s="17" t="s">
        <v>9980</v>
      </c>
      <c r="BR294" s="25">
        <v>-49315</v>
      </c>
      <c r="BS294" s="25">
        <v>-37445606</v>
      </c>
      <c r="BT294" s="25">
        <v>-37494921</v>
      </c>
      <c r="BU294" s="16" t="s">
        <v>50037</v>
      </c>
      <c r="BV294" s="17" t="s">
        <v>9981</v>
      </c>
      <c r="BW294" s="25">
        <v>-1486948</v>
      </c>
      <c r="BX294" s="25">
        <v>-17678083</v>
      </c>
      <c r="BY294" s="25">
        <v>-19165031</v>
      </c>
      <c r="BZ294" s="16" t="s">
        <v>50038</v>
      </c>
      <c r="CA294" s="17" t="s">
        <v>9982</v>
      </c>
      <c r="CB294" s="25">
        <v>-6117099</v>
      </c>
      <c r="CC294" s="25">
        <v>-66158057</v>
      </c>
      <c r="CD294" s="25">
        <v>-72275156</v>
      </c>
      <c r="CE294" s="16" t="s">
        <v>50039</v>
      </c>
      <c r="CF294" s="17" t="s">
        <v>9983</v>
      </c>
      <c r="CG294" s="25">
        <v>-1774228</v>
      </c>
      <c r="CH294" s="25">
        <v>-17496265</v>
      </c>
      <c r="CI294" s="25">
        <v>-19270493</v>
      </c>
      <c r="CJ294" s="16" t="s">
        <v>50040</v>
      </c>
      <c r="CK294" s="17" t="s">
        <v>9984</v>
      </c>
      <c r="CL294" s="25">
        <v>-7188238</v>
      </c>
      <c r="CM294" s="25">
        <v>-146107974</v>
      </c>
      <c r="CN294" s="25">
        <v>-153296212</v>
      </c>
      <c r="CO294" s="16" t="s">
        <v>50041</v>
      </c>
      <c r="CP294" s="17" t="s">
        <v>9985</v>
      </c>
      <c r="CQ294" s="25">
        <v>-115068</v>
      </c>
      <c r="CR294" s="25">
        <v>-2174393</v>
      </c>
      <c r="CS294" s="25">
        <v>-2289461</v>
      </c>
      <c r="CT294" s="16" t="s">
        <v>50042</v>
      </c>
      <c r="CU294" s="17" t="s">
        <v>9986</v>
      </c>
      <c r="CV294" s="25">
        <v>-5658273</v>
      </c>
      <c r="CW294" s="25">
        <v>-44013914</v>
      </c>
      <c r="CX294" s="25">
        <v>-49672187</v>
      </c>
      <c r="CY294" s="16" t="s">
        <v>50043</v>
      </c>
      <c r="CZ294" s="17" t="s">
        <v>9987</v>
      </c>
      <c r="DA294" s="25">
        <v>-12274085</v>
      </c>
      <c r="DB294" s="25">
        <v>-134054975</v>
      </c>
      <c r="DC294" s="25">
        <v>-146329060</v>
      </c>
      <c r="DD294" s="25" t="s">
        <v>50044</v>
      </c>
      <c r="DE294" s="25" t="s">
        <v>9988</v>
      </c>
      <c r="DF294" s="25">
        <v>0</v>
      </c>
      <c r="DG294" s="25">
        <v>0</v>
      </c>
      <c r="DH294" s="25">
        <v>0</v>
      </c>
      <c r="DI294" s="16" t="s">
        <v>50045</v>
      </c>
      <c r="DJ294" s="17" t="s">
        <v>9989</v>
      </c>
      <c r="DK294" s="25">
        <v>-2358904</v>
      </c>
      <c r="DL294" s="25">
        <v>5785753</v>
      </c>
      <c r="DM294" s="25">
        <v>3426849</v>
      </c>
      <c r="DN294" s="16" t="s">
        <v>50046</v>
      </c>
      <c r="DO294" s="17" t="s">
        <v>9990</v>
      </c>
      <c r="DP294" s="25">
        <v>-5986014</v>
      </c>
      <c r="DQ294" s="25">
        <v>-50323061</v>
      </c>
      <c r="DR294" s="25">
        <v>-56309075</v>
      </c>
      <c r="DS294" s="16" t="s">
        <v>50047</v>
      </c>
      <c r="DT294" s="17" t="s">
        <v>9991</v>
      </c>
      <c r="DU294" s="25">
        <v>0</v>
      </c>
      <c r="DV294" s="25">
        <v>0</v>
      </c>
      <c r="DW294" s="25">
        <v>0</v>
      </c>
      <c r="DX294" s="16" t="s">
        <v>50048</v>
      </c>
      <c r="DY294" s="17" t="s">
        <v>9992</v>
      </c>
      <c r="DZ294" s="25">
        <v>0</v>
      </c>
      <c r="EA294" s="25">
        <v>0</v>
      </c>
      <c r="EB294" s="16">
        <v>0</v>
      </c>
      <c r="EC294" s="16" t="s">
        <v>50049</v>
      </c>
      <c r="ED294" s="17" t="s">
        <v>9993</v>
      </c>
      <c r="EE294" s="25">
        <v>0</v>
      </c>
      <c r="EF294" s="25">
        <v>400548</v>
      </c>
      <c r="EG294" s="16">
        <v>400548</v>
      </c>
      <c r="EH294" s="16" t="s">
        <v>50050</v>
      </c>
      <c r="EI294" s="16" t="s">
        <v>9994</v>
      </c>
      <c r="EJ294" s="16">
        <v>-75176553</v>
      </c>
      <c r="EK294" s="16">
        <v>-1008416120</v>
      </c>
      <c r="EL294" s="16">
        <v>-1083592673</v>
      </c>
      <c r="EM294" s="16" t="s">
        <v>50051</v>
      </c>
      <c r="EN294" s="17" t="s">
        <v>9995</v>
      </c>
      <c r="EO294" s="25">
        <v>0</v>
      </c>
      <c r="EP294" s="25">
        <v>0</v>
      </c>
      <c r="EQ294" s="16">
        <v>0</v>
      </c>
      <c r="ER294" s="16" t="s">
        <v>50052</v>
      </c>
      <c r="ES294" s="17" t="s">
        <v>9996</v>
      </c>
      <c r="ET294" s="17">
        <v>0</v>
      </c>
      <c r="EU294" s="17">
        <v>0</v>
      </c>
      <c r="EV294" s="17">
        <v>0</v>
      </c>
      <c r="EW294" s="17" t="s">
        <v>50053</v>
      </c>
      <c r="EX294" s="17" t="s">
        <v>9997</v>
      </c>
      <c r="EY294" s="17">
        <v>0</v>
      </c>
      <c r="EZ294" s="17">
        <v>0</v>
      </c>
      <c r="FA294" s="17">
        <v>0</v>
      </c>
      <c r="FB294" s="17" t="s">
        <v>50054</v>
      </c>
      <c r="FC294" s="17" t="s">
        <v>9998</v>
      </c>
      <c r="FD294" s="17">
        <v>0</v>
      </c>
      <c r="FE294" s="17">
        <v>0</v>
      </c>
      <c r="FF294" s="17">
        <v>0</v>
      </c>
      <c r="FH294" s="17">
        <v>75002398</v>
      </c>
      <c r="FI294" s="17">
        <v>-5117926159</v>
      </c>
      <c r="FJ294" s="17">
        <v>-5042923761</v>
      </c>
      <c r="FL294" s="17">
        <v>0</v>
      </c>
      <c r="FM294" s="17">
        <v>0</v>
      </c>
      <c r="FN294" s="17">
        <v>0</v>
      </c>
    </row>
    <row r="295" spans="1:170">
      <c r="A295" s="14">
        <v>65123000</v>
      </c>
      <c r="B295" s="15" t="s">
        <v>1761</v>
      </c>
      <c r="C295" s="17" t="s">
        <v>1059</v>
      </c>
      <c r="D295" s="25">
        <v>-506539935</v>
      </c>
      <c r="E295" s="25">
        <v>-3391053130</v>
      </c>
      <c r="F295" s="25">
        <v>-3897593065</v>
      </c>
      <c r="I295" s="16"/>
      <c r="L295" s="20" t="s">
        <v>208</v>
      </c>
      <c r="M295" s="17" t="s">
        <v>50055</v>
      </c>
      <c r="N295" s="17" t="s">
        <v>9999</v>
      </c>
      <c r="O295" s="25">
        <v>-506539935</v>
      </c>
      <c r="P295" s="25">
        <v>-3391053130</v>
      </c>
      <c r="Q295" s="25">
        <v>-3897593065</v>
      </c>
      <c r="R295" s="16" t="s">
        <v>50056</v>
      </c>
      <c r="S295" s="17" t="s">
        <v>10000</v>
      </c>
      <c r="T295" s="25">
        <v>0</v>
      </c>
      <c r="U295" s="25">
        <v>0</v>
      </c>
      <c r="V295" s="25">
        <v>0</v>
      </c>
      <c r="W295" s="16" t="s">
        <v>50057</v>
      </c>
      <c r="X295" s="17" t="s">
        <v>10001</v>
      </c>
      <c r="Y295" s="25">
        <v>0</v>
      </c>
      <c r="Z295" s="25">
        <v>0</v>
      </c>
      <c r="AA295" s="25">
        <v>0</v>
      </c>
      <c r="AB295" s="16" t="s">
        <v>50058</v>
      </c>
      <c r="AC295" s="17" t="s">
        <v>10002</v>
      </c>
      <c r="AD295" s="25">
        <v>0</v>
      </c>
      <c r="AE295" s="25">
        <v>0</v>
      </c>
      <c r="AF295" s="25">
        <v>0</v>
      </c>
      <c r="AG295" s="16" t="s">
        <v>50059</v>
      </c>
      <c r="AH295" s="17" t="s">
        <v>10003</v>
      </c>
      <c r="AI295" s="25">
        <v>0</v>
      </c>
      <c r="AJ295" s="25">
        <v>0</v>
      </c>
      <c r="AK295" s="25">
        <v>0</v>
      </c>
      <c r="AL295" s="16" t="s">
        <v>50060</v>
      </c>
      <c r="AM295" s="17" t="s">
        <v>10004</v>
      </c>
      <c r="AN295" s="25">
        <v>0</v>
      </c>
      <c r="AO295" s="25">
        <v>0</v>
      </c>
      <c r="AP295" s="25">
        <v>0</v>
      </c>
      <c r="AQ295" s="16" t="s">
        <v>50061</v>
      </c>
      <c r="AR295" s="17" t="s">
        <v>10005</v>
      </c>
      <c r="AS295" s="25">
        <v>0</v>
      </c>
      <c r="AT295" s="25">
        <v>0</v>
      </c>
      <c r="AU295" s="25">
        <v>0</v>
      </c>
      <c r="AV295" s="16" t="s">
        <v>50062</v>
      </c>
      <c r="AW295" s="17" t="s">
        <v>10006</v>
      </c>
      <c r="AX295" s="25">
        <v>0</v>
      </c>
      <c r="AY295" s="25">
        <v>0</v>
      </c>
      <c r="AZ295" s="25">
        <v>0</v>
      </c>
      <c r="BA295" s="16" t="s">
        <v>50063</v>
      </c>
      <c r="BB295" s="17" t="s">
        <v>10007</v>
      </c>
      <c r="BC295" s="25">
        <v>0</v>
      </c>
      <c r="BD295" s="25">
        <v>0</v>
      </c>
      <c r="BE295" s="25">
        <v>0</v>
      </c>
      <c r="BF295" s="16" t="s">
        <v>50064</v>
      </c>
      <c r="BG295" s="17" t="s">
        <v>10008</v>
      </c>
      <c r="BH295" s="25">
        <v>0</v>
      </c>
      <c r="BI295" s="25">
        <v>0</v>
      </c>
      <c r="BJ295" s="25">
        <v>0</v>
      </c>
      <c r="BK295" s="16" t="s">
        <v>50065</v>
      </c>
      <c r="BL295" s="17" t="s">
        <v>10009</v>
      </c>
      <c r="BM295" s="25">
        <v>0</v>
      </c>
      <c r="BN295" s="25">
        <v>0</v>
      </c>
      <c r="BO295" s="25">
        <v>0</v>
      </c>
      <c r="BP295" s="16" t="s">
        <v>50066</v>
      </c>
      <c r="BQ295" s="17" t="s">
        <v>10010</v>
      </c>
      <c r="BR295" s="25">
        <v>0</v>
      </c>
      <c r="BS295" s="25">
        <v>0</v>
      </c>
      <c r="BT295" s="25">
        <v>0</v>
      </c>
      <c r="BU295" s="16" t="s">
        <v>50067</v>
      </c>
      <c r="BV295" s="17" t="s">
        <v>10011</v>
      </c>
      <c r="BW295" s="25">
        <v>0</v>
      </c>
      <c r="BX295" s="25">
        <v>0</v>
      </c>
      <c r="BY295" s="25">
        <v>0</v>
      </c>
      <c r="BZ295" s="16" t="s">
        <v>50068</v>
      </c>
      <c r="CA295" s="17" t="s">
        <v>10012</v>
      </c>
      <c r="CB295" s="25">
        <v>0</v>
      </c>
      <c r="CC295" s="25">
        <v>0</v>
      </c>
      <c r="CD295" s="25">
        <v>0</v>
      </c>
      <c r="CE295" s="16" t="s">
        <v>50069</v>
      </c>
      <c r="CF295" s="17" t="s">
        <v>10013</v>
      </c>
      <c r="CG295" s="25">
        <v>0</v>
      </c>
      <c r="CH295" s="25">
        <v>0</v>
      </c>
      <c r="CI295" s="25">
        <v>0</v>
      </c>
      <c r="CJ295" s="16" t="s">
        <v>50070</v>
      </c>
      <c r="CK295" s="17" t="s">
        <v>10014</v>
      </c>
      <c r="CL295" s="25">
        <v>0</v>
      </c>
      <c r="CM295" s="25">
        <v>0</v>
      </c>
      <c r="CN295" s="25">
        <v>0</v>
      </c>
      <c r="CO295" s="16" t="s">
        <v>50071</v>
      </c>
      <c r="CP295" s="17" t="s">
        <v>10015</v>
      </c>
      <c r="CQ295" s="25">
        <v>0</v>
      </c>
      <c r="CR295" s="25">
        <v>0</v>
      </c>
      <c r="CS295" s="25">
        <v>0</v>
      </c>
      <c r="CT295" s="16" t="s">
        <v>50072</v>
      </c>
      <c r="CU295" s="17" t="s">
        <v>10016</v>
      </c>
      <c r="CV295" s="25">
        <v>0</v>
      </c>
      <c r="CW295" s="25">
        <v>0</v>
      </c>
      <c r="CX295" s="25">
        <v>0</v>
      </c>
      <c r="CY295" s="16" t="s">
        <v>50073</v>
      </c>
      <c r="CZ295" s="17" t="s">
        <v>10017</v>
      </c>
      <c r="DA295" s="25">
        <v>0</v>
      </c>
      <c r="DB295" s="25">
        <v>0</v>
      </c>
      <c r="DC295" s="25">
        <v>0</v>
      </c>
      <c r="DD295" s="25" t="s">
        <v>50074</v>
      </c>
      <c r="DE295" s="25" t="s">
        <v>10018</v>
      </c>
      <c r="DF295" s="25">
        <v>0</v>
      </c>
      <c r="DG295" s="25">
        <v>0</v>
      </c>
      <c r="DH295" s="25">
        <v>0</v>
      </c>
      <c r="DI295" s="16" t="s">
        <v>50075</v>
      </c>
      <c r="DJ295" s="17" t="s">
        <v>10019</v>
      </c>
      <c r="DK295" s="25">
        <v>0</v>
      </c>
      <c r="DL295" s="25">
        <v>0</v>
      </c>
      <c r="DM295" s="25">
        <v>0</v>
      </c>
      <c r="DN295" s="16" t="s">
        <v>50076</v>
      </c>
      <c r="DO295" s="17" t="s">
        <v>10020</v>
      </c>
      <c r="DP295" s="25">
        <v>0</v>
      </c>
      <c r="DQ295" s="25">
        <v>0</v>
      </c>
      <c r="DR295" s="25">
        <v>0</v>
      </c>
      <c r="DS295" s="16" t="s">
        <v>50077</v>
      </c>
      <c r="DT295" s="17" t="s">
        <v>10021</v>
      </c>
      <c r="DU295" s="25">
        <v>0</v>
      </c>
      <c r="DV295" s="25">
        <v>0</v>
      </c>
      <c r="DW295" s="25">
        <v>0</v>
      </c>
      <c r="DX295" s="16" t="s">
        <v>50078</v>
      </c>
      <c r="DY295" s="17" t="s">
        <v>10022</v>
      </c>
      <c r="DZ295" s="25">
        <v>0</v>
      </c>
      <c r="EA295" s="25">
        <v>0</v>
      </c>
      <c r="EB295" s="16">
        <v>0</v>
      </c>
      <c r="EC295" s="16" t="s">
        <v>50079</v>
      </c>
      <c r="ED295" s="17" t="s">
        <v>10023</v>
      </c>
      <c r="EE295" s="25">
        <v>0</v>
      </c>
      <c r="EG295" s="16"/>
      <c r="EH295" s="16" t="s">
        <v>50080</v>
      </c>
      <c r="EI295" s="16" t="s">
        <v>10024</v>
      </c>
      <c r="EJ295" s="16">
        <v>0</v>
      </c>
      <c r="EK295" s="16">
        <v>0</v>
      </c>
      <c r="EL295" s="16">
        <v>0</v>
      </c>
      <c r="EM295" s="16" t="s">
        <v>50081</v>
      </c>
      <c r="EN295" s="17" t="s">
        <v>10025</v>
      </c>
      <c r="EO295" s="25">
        <v>0</v>
      </c>
      <c r="EP295" s="25">
        <v>0</v>
      </c>
      <c r="EQ295" s="16">
        <v>0</v>
      </c>
      <c r="ER295" s="16" t="s">
        <v>50082</v>
      </c>
      <c r="ES295" s="17" t="s">
        <v>10026</v>
      </c>
      <c r="ET295" s="17">
        <v>0</v>
      </c>
      <c r="EU295" s="17">
        <v>0</v>
      </c>
      <c r="EV295" s="17">
        <v>0</v>
      </c>
      <c r="EW295" s="17" t="s">
        <v>50083</v>
      </c>
      <c r="EX295" s="17" t="s">
        <v>10027</v>
      </c>
      <c r="EY295" s="17">
        <v>0</v>
      </c>
      <c r="EZ295" s="17">
        <v>0</v>
      </c>
      <c r="FA295" s="17">
        <v>0</v>
      </c>
      <c r="FB295" s="17" t="s">
        <v>50084</v>
      </c>
      <c r="FC295" s="17" t="s">
        <v>10028</v>
      </c>
      <c r="FD295" s="17">
        <v>0</v>
      </c>
      <c r="FE295" s="17">
        <v>0</v>
      </c>
      <c r="FF295" s="17">
        <v>0</v>
      </c>
      <c r="FH295" s="17">
        <v>-506539935</v>
      </c>
      <c r="FI295" s="17">
        <v>-3391053130</v>
      </c>
      <c r="FJ295" s="17">
        <v>-3897593065</v>
      </c>
      <c r="FL295" s="17">
        <v>0</v>
      </c>
      <c r="FM295" s="17">
        <v>0</v>
      </c>
      <c r="FN295" s="17">
        <v>0</v>
      </c>
    </row>
    <row r="296" spans="1:170">
      <c r="A296" s="14">
        <v>65431000</v>
      </c>
      <c r="B296" s="15" t="s">
        <v>83444</v>
      </c>
      <c r="C296" s="17" t="s">
        <v>83445</v>
      </c>
      <c r="D296" s="25">
        <v>-27900000</v>
      </c>
      <c r="E296" s="25">
        <v>0</v>
      </c>
      <c r="F296" s="25">
        <v>-27900000</v>
      </c>
      <c r="I296" s="16"/>
      <c r="L296" s="20" t="s">
        <v>208</v>
      </c>
      <c r="M296" s="17" t="s">
        <v>83446</v>
      </c>
      <c r="N296" s="17" t="s">
        <v>83447</v>
      </c>
      <c r="O296" s="25">
        <v>-27900000</v>
      </c>
      <c r="P296" s="25">
        <v>0</v>
      </c>
      <c r="Q296" s="25">
        <v>-27900000</v>
      </c>
      <c r="R296" s="16" t="s">
        <v>83448</v>
      </c>
      <c r="S296" s="17" t="s">
        <v>83449</v>
      </c>
      <c r="T296" s="25">
        <v>0</v>
      </c>
      <c r="U296" s="25">
        <v>0</v>
      </c>
      <c r="V296" s="25">
        <v>0</v>
      </c>
      <c r="W296" s="16" t="s">
        <v>83450</v>
      </c>
      <c r="X296" s="17" t="s">
        <v>83451</v>
      </c>
      <c r="Y296" s="25">
        <v>0</v>
      </c>
      <c r="Z296" s="25">
        <v>0</v>
      </c>
      <c r="AA296" s="25">
        <v>0</v>
      </c>
      <c r="AB296" s="16" t="s">
        <v>83452</v>
      </c>
      <c r="AC296" s="17" t="s">
        <v>83453</v>
      </c>
      <c r="AD296" s="25">
        <v>0</v>
      </c>
      <c r="AE296" s="25">
        <v>0</v>
      </c>
      <c r="AF296" s="25">
        <v>0</v>
      </c>
      <c r="AG296" s="16" t="s">
        <v>83454</v>
      </c>
      <c r="AH296" s="17" t="s">
        <v>83455</v>
      </c>
      <c r="AI296" s="25">
        <v>0</v>
      </c>
      <c r="AJ296" s="25">
        <v>0</v>
      </c>
      <c r="AK296" s="25">
        <v>0</v>
      </c>
      <c r="AL296" s="16" t="s">
        <v>83456</v>
      </c>
      <c r="AM296" s="17" t="s">
        <v>83457</v>
      </c>
      <c r="AN296" s="25">
        <v>0</v>
      </c>
      <c r="AO296" s="25">
        <v>0</v>
      </c>
      <c r="AP296" s="25">
        <v>0</v>
      </c>
      <c r="AQ296" s="16" t="s">
        <v>83458</v>
      </c>
      <c r="AR296" s="17" t="s">
        <v>83459</v>
      </c>
      <c r="AS296" s="25">
        <v>0</v>
      </c>
      <c r="AT296" s="25">
        <v>0</v>
      </c>
      <c r="AU296" s="25">
        <v>0</v>
      </c>
      <c r="AV296" s="16" t="s">
        <v>83460</v>
      </c>
      <c r="AW296" s="17" t="s">
        <v>83461</v>
      </c>
      <c r="AX296" s="25">
        <v>0</v>
      </c>
      <c r="AY296" s="25">
        <v>0</v>
      </c>
      <c r="AZ296" s="25">
        <v>0</v>
      </c>
      <c r="BA296" s="16" t="s">
        <v>83462</v>
      </c>
      <c r="BB296" s="17" t="s">
        <v>83463</v>
      </c>
      <c r="BC296" s="25">
        <v>0</v>
      </c>
      <c r="BD296" s="25">
        <v>0</v>
      </c>
      <c r="BE296" s="25">
        <v>0</v>
      </c>
      <c r="BF296" s="16" t="s">
        <v>83464</v>
      </c>
      <c r="BG296" s="17" t="s">
        <v>83465</v>
      </c>
      <c r="BH296" s="25">
        <v>0</v>
      </c>
      <c r="BI296" s="25">
        <v>0</v>
      </c>
      <c r="BJ296" s="25">
        <v>0</v>
      </c>
      <c r="BK296" s="16" t="s">
        <v>83466</v>
      </c>
      <c r="BL296" s="17" t="s">
        <v>83467</v>
      </c>
      <c r="BM296" s="25">
        <v>0</v>
      </c>
      <c r="BN296" s="25">
        <v>0</v>
      </c>
      <c r="BO296" s="25">
        <v>0</v>
      </c>
      <c r="BP296" s="16" t="s">
        <v>83468</v>
      </c>
      <c r="BQ296" s="17" t="s">
        <v>83469</v>
      </c>
      <c r="BR296" s="25">
        <v>0</v>
      </c>
      <c r="BS296" s="25">
        <v>0</v>
      </c>
      <c r="BT296" s="25">
        <v>0</v>
      </c>
      <c r="BU296" s="16" t="s">
        <v>83470</v>
      </c>
      <c r="BV296" s="17" t="s">
        <v>83471</v>
      </c>
      <c r="BW296" s="25">
        <v>0</v>
      </c>
      <c r="BX296" s="25">
        <v>0</v>
      </c>
      <c r="BY296" s="25">
        <v>0</v>
      </c>
      <c r="BZ296" s="16" t="s">
        <v>83472</v>
      </c>
      <c r="CA296" s="17" t="s">
        <v>83473</v>
      </c>
      <c r="CB296" s="25">
        <v>0</v>
      </c>
      <c r="CC296" s="25">
        <v>0</v>
      </c>
      <c r="CD296" s="25">
        <v>0</v>
      </c>
      <c r="CE296" s="16" t="s">
        <v>83474</v>
      </c>
      <c r="CF296" s="17" t="s">
        <v>83475</v>
      </c>
      <c r="CG296" s="25">
        <v>0</v>
      </c>
      <c r="CH296" s="25">
        <v>0</v>
      </c>
      <c r="CI296" s="25">
        <v>0</v>
      </c>
      <c r="CJ296" s="16" t="s">
        <v>83476</v>
      </c>
      <c r="CK296" s="17" t="s">
        <v>83477</v>
      </c>
      <c r="CL296" s="25">
        <v>0</v>
      </c>
      <c r="CM296" s="25">
        <v>0</v>
      </c>
      <c r="CN296" s="25">
        <v>0</v>
      </c>
      <c r="CO296" s="16" t="s">
        <v>83478</v>
      </c>
      <c r="CP296" s="17" t="s">
        <v>83479</v>
      </c>
      <c r="CQ296" s="25">
        <v>0</v>
      </c>
      <c r="CR296" s="25">
        <v>0</v>
      </c>
      <c r="CS296" s="25">
        <v>0</v>
      </c>
      <c r="CT296" s="16" t="s">
        <v>83480</v>
      </c>
      <c r="CU296" s="17" t="s">
        <v>83481</v>
      </c>
      <c r="CV296" s="25">
        <v>0</v>
      </c>
      <c r="CW296" s="25">
        <v>0</v>
      </c>
      <c r="CX296" s="25">
        <v>0</v>
      </c>
      <c r="CY296" s="16" t="s">
        <v>83482</v>
      </c>
      <c r="CZ296" s="17" t="s">
        <v>83483</v>
      </c>
      <c r="DA296" s="25">
        <v>0</v>
      </c>
      <c r="DB296" s="25">
        <v>0</v>
      </c>
      <c r="DC296" s="25">
        <v>0</v>
      </c>
      <c r="DD296" s="25" t="s">
        <v>83484</v>
      </c>
      <c r="DE296" s="25" t="s">
        <v>83485</v>
      </c>
      <c r="DF296" s="25">
        <v>0</v>
      </c>
      <c r="DG296" s="25">
        <v>0</v>
      </c>
      <c r="DH296" s="25">
        <v>0</v>
      </c>
      <c r="DI296" s="16" t="s">
        <v>83486</v>
      </c>
      <c r="DJ296" s="17" t="s">
        <v>83487</v>
      </c>
      <c r="DK296" s="25">
        <v>0</v>
      </c>
      <c r="DL296" s="25">
        <v>0</v>
      </c>
      <c r="DM296" s="25">
        <v>0</v>
      </c>
      <c r="DN296" s="16" t="s">
        <v>83488</v>
      </c>
      <c r="DO296" s="17" t="s">
        <v>83489</v>
      </c>
      <c r="DP296" s="25">
        <v>0</v>
      </c>
      <c r="DQ296" s="25">
        <v>0</v>
      </c>
      <c r="DR296" s="25">
        <v>0</v>
      </c>
      <c r="DS296" s="16" t="s">
        <v>83490</v>
      </c>
      <c r="DT296" s="17" t="s">
        <v>83491</v>
      </c>
      <c r="DU296" s="25">
        <v>0</v>
      </c>
      <c r="DV296" s="25">
        <v>0</v>
      </c>
      <c r="DW296" s="25">
        <v>0</v>
      </c>
      <c r="DX296" s="16" t="s">
        <v>83492</v>
      </c>
      <c r="DY296" s="17" t="s">
        <v>83493</v>
      </c>
      <c r="DZ296" s="25">
        <v>0</v>
      </c>
      <c r="EA296" s="25">
        <v>0</v>
      </c>
      <c r="EB296" s="16">
        <v>0</v>
      </c>
      <c r="EC296" s="16" t="s">
        <v>83494</v>
      </c>
      <c r="ED296" s="17" t="s">
        <v>83495</v>
      </c>
      <c r="EE296" s="25">
        <v>0</v>
      </c>
      <c r="EG296" s="16"/>
      <c r="EH296" s="16" t="s">
        <v>83496</v>
      </c>
      <c r="EI296" s="16" t="s">
        <v>83497</v>
      </c>
      <c r="EJ296" s="16">
        <v>0</v>
      </c>
      <c r="EK296" s="16">
        <v>0</v>
      </c>
      <c r="EL296" s="16">
        <v>0</v>
      </c>
      <c r="EM296" s="16" t="s">
        <v>83498</v>
      </c>
      <c r="EN296" s="17" t="s">
        <v>83499</v>
      </c>
      <c r="EO296" s="25">
        <v>0</v>
      </c>
      <c r="EP296" s="25">
        <v>0</v>
      </c>
      <c r="EQ296" s="16">
        <v>0</v>
      </c>
      <c r="ER296" s="16" t="s">
        <v>83500</v>
      </c>
      <c r="ES296" s="17" t="s">
        <v>83501</v>
      </c>
      <c r="ET296" s="17">
        <v>0</v>
      </c>
      <c r="EU296" s="17">
        <v>0</v>
      </c>
      <c r="EV296" s="17">
        <v>0</v>
      </c>
      <c r="EW296" s="17" t="s">
        <v>83502</v>
      </c>
      <c r="EX296" s="17" t="s">
        <v>83503</v>
      </c>
      <c r="EY296" s="17">
        <v>0</v>
      </c>
      <c r="EZ296" s="17">
        <v>0</v>
      </c>
      <c r="FA296" s="17">
        <v>0</v>
      </c>
      <c r="FB296" s="17" t="s">
        <v>83504</v>
      </c>
      <c r="FC296" s="17" t="s">
        <v>83505</v>
      </c>
      <c r="FD296" s="17">
        <v>0</v>
      </c>
      <c r="FE296" s="17">
        <v>0</v>
      </c>
      <c r="FF296" s="17">
        <v>0</v>
      </c>
      <c r="FH296" s="17">
        <v>-27900000</v>
      </c>
      <c r="FI296" s="17">
        <v>0</v>
      </c>
      <c r="FJ296" s="17">
        <v>-27900000</v>
      </c>
      <c r="FL296" s="17">
        <v>0</v>
      </c>
      <c r="FM296" s="17">
        <v>0</v>
      </c>
      <c r="FN296" s="17">
        <v>0</v>
      </c>
    </row>
    <row r="297" spans="1:170">
      <c r="A297" s="14">
        <v>65550000</v>
      </c>
      <c r="B297" s="15" t="s">
        <v>1759</v>
      </c>
      <c r="C297" s="17" t="s">
        <v>1760</v>
      </c>
      <c r="D297" s="8">
        <v>-4390759</v>
      </c>
      <c r="E297" s="8">
        <v>8486615</v>
      </c>
      <c r="F297" s="53">
        <v>4095856</v>
      </c>
      <c r="G297" s="53"/>
      <c r="H297" s="53"/>
      <c r="I297" s="16"/>
      <c r="L297" s="20" t="s">
        <v>208</v>
      </c>
      <c r="M297" s="17" t="s">
        <v>50085</v>
      </c>
      <c r="N297" s="17" t="s">
        <v>10029</v>
      </c>
      <c r="O297" s="53">
        <v>-4390759</v>
      </c>
      <c r="P297" s="25">
        <v>8486615</v>
      </c>
      <c r="Q297" s="53">
        <v>4095856</v>
      </c>
      <c r="R297" s="16" t="s">
        <v>50086</v>
      </c>
      <c r="S297" s="17" t="s">
        <v>10030</v>
      </c>
      <c r="T297" s="53">
        <v>0</v>
      </c>
      <c r="U297" s="25">
        <v>0</v>
      </c>
      <c r="V297" s="53">
        <v>0</v>
      </c>
      <c r="W297" s="16" t="s">
        <v>50087</v>
      </c>
      <c r="X297" s="17" t="s">
        <v>10031</v>
      </c>
      <c r="Y297" s="53">
        <v>0</v>
      </c>
      <c r="Z297" s="53">
        <v>0</v>
      </c>
      <c r="AA297" s="53">
        <v>0</v>
      </c>
      <c r="AB297" s="16" t="s">
        <v>50088</v>
      </c>
      <c r="AC297" s="17" t="s">
        <v>10032</v>
      </c>
      <c r="AD297" s="53">
        <v>0</v>
      </c>
      <c r="AE297" s="53">
        <v>0</v>
      </c>
      <c r="AF297" s="53">
        <v>0</v>
      </c>
      <c r="AG297" s="16" t="s">
        <v>50089</v>
      </c>
      <c r="AH297" s="17" t="s">
        <v>10033</v>
      </c>
      <c r="AI297" s="53">
        <v>0</v>
      </c>
      <c r="AJ297" s="53">
        <v>0</v>
      </c>
      <c r="AK297" s="53">
        <v>0</v>
      </c>
      <c r="AL297" s="16" t="s">
        <v>50090</v>
      </c>
      <c r="AM297" s="17" t="s">
        <v>10034</v>
      </c>
      <c r="AN297" s="53">
        <v>0</v>
      </c>
      <c r="AO297" s="53">
        <v>0</v>
      </c>
      <c r="AP297" s="53">
        <v>0</v>
      </c>
      <c r="AQ297" s="16" t="s">
        <v>50091</v>
      </c>
      <c r="AR297" s="17" t="s">
        <v>10035</v>
      </c>
      <c r="AS297" s="53">
        <v>0</v>
      </c>
      <c r="AT297" s="53">
        <v>0</v>
      </c>
      <c r="AU297" s="53">
        <v>0</v>
      </c>
      <c r="AV297" s="16" t="s">
        <v>50092</v>
      </c>
      <c r="AW297" s="17" t="s">
        <v>10036</v>
      </c>
      <c r="AX297" s="53">
        <v>0</v>
      </c>
      <c r="AY297" s="53">
        <v>0</v>
      </c>
      <c r="AZ297" s="53">
        <v>0</v>
      </c>
      <c r="BA297" s="16" t="s">
        <v>50093</v>
      </c>
      <c r="BB297" s="17" t="s">
        <v>10037</v>
      </c>
      <c r="BC297" s="53">
        <v>0</v>
      </c>
      <c r="BD297" s="53">
        <v>0</v>
      </c>
      <c r="BE297" s="53">
        <v>0</v>
      </c>
      <c r="BF297" s="16" t="s">
        <v>50094</v>
      </c>
      <c r="BG297" s="17" t="s">
        <v>10038</v>
      </c>
      <c r="BH297" s="53">
        <v>0</v>
      </c>
      <c r="BI297" s="53">
        <v>0</v>
      </c>
      <c r="BJ297" s="53">
        <v>0</v>
      </c>
      <c r="BK297" s="16" t="s">
        <v>50095</v>
      </c>
      <c r="BL297" s="17" t="s">
        <v>10039</v>
      </c>
      <c r="BM297" s="53">
        <v>0</v>
      </c>
      <c r="BN297" s="53">
        <v>0</v>
      </c>
      <c r="BO297" s="53">
        <v>0</v>
      </c>
      <c r="BP297" s="16" t="s">
        <v>50096</v>
      </c>
      <c r="BQ297" s="17" t="s">
        <v>10040</v>
      </c>
      <c r="BR297" s="53">
        <v>0</v>
      </c>
      <c r="BS297" s="53">
        <v>0</v>
      </c>
      <c r="BT297" s="53">
        <v>0</v>
      </c>
      <c r="BU297" s="16" t="s">
        <v>50097</v>
      </c>
      <c r="BV297" s="17" t="s">
        <v>10041</v>
      </c>
      <c r="BW297" s="53">
        <v>0</v>
      </c>
      <c r="BX297" s="53">
        <v>0</v>
      </c>
      <c r="BY297" s="53">
        <v>0</v>
      </c>
      <c r="BZ297" s="16" t="s">
        <v>50098</v>
      </c>
      <c r="CA297" s="17" t="s">
        <v>10042</v>
      </c>
      <c r="CB297" s="53">
        <v>0</v>
      </c>
      <c r="CC297" s="53">
        <v>0</v>
      </c>
      <c r="CD297" s="53">
        <v>0</v>
      </c>
      <c r="CE297" s="16" t="s">
        <v>50099</v>
      </c>
      <c r="CF297" s="17" t="s">
        <v>10043</v>
      </c>
      <c r="CG297" s="53">
        <v>0</v>
      </c>
      <c r="CH297" s="53">
        <v>0</v>
      </c>
      <c r="CI297" s="53">
        <v>0</v>
      </c>
      <c r="CJ297" s="16" t="s">
        <v>50100</v>
      </c>
      <c r="CK297" s="17" t="s">
        <v>10044</v>
      </c>
      <c r="CL297" s="53">
        <v>0</v>
      </c>
      <c r="CM297" s="53">
        <v>0</v>
      </c>
      <c r="CN297" s="53">
        <v>0</v>
      </c>
      <c r="CO297" s="16" t="s">
        <v>50101</v>
      </c>
      <c r="CP297" s="17" t="s">
        <v>10045</v>
      </c>
      <c r="CQ297" s="53">
        <v>0</v>
      </c>
      <c r="CR297" s="53">
        <v>0</v>
      </c>
      <c r="CS297" s="53">
        <v>0</v>
      </c>
      <c r="CT297" s="16" t="s">
        <v>50102</v>
      </c>
      <c r="CU297" s="17" t="s">
        <v>10046</v>
      </c>
      <c r="CV297" s="53">
        <v>0</v>
      </c>
      <c r="CW297" s="53">
        <v>0</v>
      </c>
      <c r="CX297" s="53">
        <v>0</v>
      </c>
      <c r="CY297" s="16" t="s">
        <v>50103</v>
      </c>
      <c r="CZ297" s="17" t="s">
        <v>10047</v>
      </c>
      <c r="DA297" s="53">
        <v>0</v>
      </c>
      <c r="DB297" s="53">
        <v>0</v>
      </c>
      <c r="DC297" s="53">
        <v>0</v>
      </c>
      <c r="DD297" s="53" t="s">
        <v>50104</v>
      </c>
      <c r="DE297" s="53" t="s">
        <v>10048</v>
      </c>
      <c r="DF297" s="53">
        <v>0</v>
      </c>
      <c r="DG297" s="53">
        <v>0</v>
      </c>
      <c r="DH297" s="53">
        <v>0</v>
      </c>
      <c r="DI297" s="16" t="s">
        <v>50105</v>
      </c>
      <c r="DJ297" s="17" t="s">
        <v>10049</v>
      </c>
      <c r="DK297" s="53">
        <v>0</v>
      </c>
      <c r="DL297" s="53">
        <v>0</v>
      </c>
      <c r="DM297" s="53">
        <v>0</v>
      </c>
      <c r="DN297" s="16" t="s">
        <v>50106</v>
      </c>
      <c r="DO297" s="17" t="s">
        <v>10050</v>
      </c>
      <c r="DP297" s="53">
        <v>0</v>
      </c>
      <c r="DQ297" s="53">
        <v>0</v>
      </c>
      <c r="DR297" s="53">
        <v>0</v>
      </c>
      <c r="DS297" s="16" t="s">
        <v>50107</v>
      </c>
      <c r="DT297" s="17" t="s">
        <v>10051</v>
      </c>
      <c r="DU297" s="53">
        <v>0</v>
      </c>
      <c r="DV297" s="53">
        <v>0</v>
      </c>
      <c r="DW297" s="53">
        <v>0</v>
      </c>
      <c r="DX297" s="16" t="s">
        <v>50108</v>
      </c>
      <c r="DY297" s="17" t="s">
        <v>10052</v>
      </c>
      <c r="DZ297" s="53">
        <v>0</v>
      </c>
      <c r="EA297" s="53">
        <v>0</v>
      </c>
      <c r="EB297" s="53">
        <v>0</v>
      </c>
      <c r="EC297" s="16" t="s">
        <v>50109</v>
      </c>
      <c r="ED297" s="17" t="s">
        <v>10053</v>
      </c>
      <c r="EE297" s="53">
        <v>0</v>
      </c>
      <c r="EF297" s="53">
        <v>0</v>
      </c>
      <c r="EG297" s="53">
        <v>0</v>
      </c>
      <c r="EH297" s="16" t="s">
        <v>50110</v>
      </c>
      <c r="EI297" s="16" t="s">
        <v>10054</v>
      </c>
      <c r="EJ297" s="16">
        <v>0</v>
      </c>
      <c r="EK297" s="16">
        <v>0</v>
      </c>
      <c r="EL297" s="16">
        <v>0</v>
      </c>
      <c r="EM297" s="16" t="s">
        <v>50111</v>
      </c>
      <c r="EN297" s="17" t="s">
        <v>10055</v>
      </c>
      <c r="EO297" s="53">
        <v>0</v>
      </c>
      <c r="EP297" s="53">
        <v>0</v>
      </c>
      <c r="EQ297" s="53">
        <v>0</v>
      </c>
      <c r="ER297" s="16" t="s">
        <v>50112</v>
      </c>
      <c r="ES297" s="17" t="s">
        <v>10056</v>
      </c>
      <c r="ET297" s="17">
        <v>0</v>
      </c>
      <c r="EU297" s="17">
        <v>0</v>
      </c>
      <c r="EV297" s="17">
        <v>0</v>
      </c>
      <c r="EW297" s="17" t="s">
        <v>50113</v>
      </c>
      <c r="EX297" s="17" t="s">
        <v>10057</v>
      </c>
      <c r="EY297" s="17">
        <v>0</v>
      </c>
      <c r="EZ297" s="17">
        <v>0</v>
      </c>
      <c r="FA297" s="17">
        <v>0</v>
      </c>
      <c r="FB297" s="17" t="s">
        <v>50114</v>
      </c>
      <c r="FC297" s="17" t="s">
        <v>10058</v>
      </c>
      <c r="FD297" s="17">
        <v>0</v>
      </c>
      <c r="FE297" s="17">
        <v>0</v>
      </c>
      <c r="FF297" s="17">
        <v>0</v>
      </c>
      <c r="FH297" s="17">
        <v>-4390759</v>
      </c>
      <c r="FI297" s="17">
        <v>8486615</v>
      </c>
      <c r="FJ297" s="17">
        <v>4095856</v>
      </c>
      <c r="FL297" s="17">
        <v>0</v>
      </c>
      <c r="FM297" s="17">
        <v>0</v>
      </c>
      <c r="FN297" s="17">
        <v>0</v>
      </c>
    </row>
    <row r="298" spans="1:170">
      <c r="A298" s="62">
        <v>65521000</v>
      </c>
      <c r="B298" s="63" t="s">
        <v>1792</v>
      </c>
      <c r="C298" s="130" t="s">
        <v>1793</v>
      </c>
      <c r="D298" s="8">
        <v>364780000</v>
      </c>
      <c r="E298" s="8">
        <v>572274000</v>
      </c>
      <c r="F298" s="53">
        <v>937054000</v>
      </c>
      <c r="G298" s="53"/>
      <c r="H298" s="53"/>
      <c r="I298" s="16"/>
      <c r="L298" s="20" t="s">
        <v>208</v>
      </c>
      <c r="M298" s="17" t="s">
        <v>50115</v>
      </c>
      <c r="N298" s="17" t="s">
        <v>10059</v>
      </c>
      <c r="O298" s="53">
        <v>364780000</v>
      </c>
      <c r="P298" s="25">
        <v>572274000</v>
      </c>
      <c r="Q298" s="53">
        <v>937054000</v>
      </c>
      <c r="R298" s="16" t="s">
        <v>50116</v>
      </c>
      <c r="S298" s="17" t="s">
        <v>10060</v>
      </c>
      <c r="T298" s="53">
        <v>0</v>
      </c>
      <c r="U298" s="25">
        <v>0</v>
      </c>
      <c r="V298" s="53">
        <v>0</v>
      </c>
      <c r="W298" s="16" t="s">
        <v>50117</v>
      </c>
      <c r="X298" s="17" t="s">
        <v>10061</v>
      </c>
      <c r="Y298" s="53">
        <v>0</v>
      </c>
      <c r="Z298" s="53">
        <v>0</v>
      </c>
      <c r="AA298" s="53">
        <v>0</v>
      </c>
      <c r="AB298" s="16" t="s">
        <v>50118</v>
      </c>
      <c r="AC298" s="17" t="s">
        <v>10062</v>
      </c>
      <c r="AD298" s="53">
        <v>0</v>
      </c>
      <c r="AE298" s="53">
        <v>0</v>
      </c>
      <c r="AF298" s="53">
        <v>0</v>
      </c>
      <c r="AG298" s="16" t="s">
        <v>50119</v>
      </c>
      <c r="AH298" s="17" t="s">
        <v>10063</v>
      </c>
      <c r="AI298" s="53">
        <v>0</v>
      </c>
      <c r="AJ298" s="53">
        <v>0</v>
      </c>
      <c r="AK298" s="53">
        <v>0</v>
      </c>
      <c r="AL298" s="16" t="s">
        <v>50120</v>
      </c>
      <c r="AM298" s="17" t="s">
        <v>10064</v>
      </c>
      <c r="AN298" s="53">
        <v>0</v>
      </c>
      <c r="AO298" s="53">
        <v>0</v>
      </c>
      <c r="AP298" s="53">
        <v>0</v>
      </c>
      <c r="AQ298" s="16" t="s">
        <v>50121</v>
      </c>
      <c r="AR298" s="17" t="s">
        <v>10065</v>
      </c>
      <c r="AS298" s="53">
        <v>0</v>
      </c>
      <c r="AT298" s="53">
        <v>0</v>
      </c>
      <c r="AU298" s="53">
        <v>0</v>
      </c>
      <c r="AV298" s="16" t="s">
        <v>50122</v>
      </c>
      <c r="AW298" s="17" t="s">
        <v>10066</v>
      </c>
      <c r="AX298" s="53">
        <v>0</v>
      </c>
      <c r="AY298" s="53">
        <v>0</v>
      </c>
      <c r="AZ298" s="53">
        <v>0</v>
      </c>
      <c r="BA298" s="16" t="s">
        <v>50123</v>
      </c>
      <c r="BB298" s="17" t="s">
        <v>10067</v>
      </c>
      <c r="BC298" s="53">
        <v>0</v>
      </c>
      <c r="BD298" s="53">
        <v>0</v>
      </c>
      <c r="BE298" s="53">
        <v>0</v>
      </c>
      <c r="BF298" s="16" t="s">
        <v>50124</v>
      </c>
      <c r="BG298" s="17" t="s">
        <v>10068</v>
      </c>
      <c r="BH298" s="53">
        <v>0</v>
      </c>
      <c r="BI298" s="53">
        <v>0</v>
      </c>
      <c r="BJ298" s="53">
        <v>0</v>
      </c>
      <c r="BK298" s="16" t="s">
        <v>50125</v>
      </c>
      <c r="BL298" s="17" t="s">
        <v>10069</v>
      </c>
      <c r="BM298" s="53">
        <v>0</v>
      </c>
      <c r="BN298" s="53">
        <v>0</v>
      </c>
      <c r="BO298" s="53">
        <v>0</v>
      </c>
      <c r="BP298" s="16" t="s">
        <v>50126</v>
      </c>
      <c r="BQ298" s="17" t="s">
        <v>10070</v>
      </c>
      <c r="BR298" s="53">
        <v>0</v>
      </c>
      <c r="BS298" s="53">
        <v>0</v>
      </c>
      <c r="BT298" s="53">
        <v>0</v>
      </c>
      <c r="BU298" s="16" t="s">
        <v>50127</v>
      </c>
      <c r="BV298" s="17" t="s">
        <v>10071</v>
      </c>
      <c r="BW298" s="53">
        <v>0</v>
      </c>
      <c r="BX298" s="53">
        <v>0</v>
      </c>
      <c r="BY298" s="53">
        <v>0</v>
      </c>
      <c r="BZ298" s="16" t="s">
        <v>50128</v>
      </c>
      <c r="CA298" s="17" t="s">
        <v>10072</v>
      </c>
      <c r="CB298" s="53">
        <v>0</v>
      </c>
      <c r="CC298" s="53">
        <v>0</v>
      </c>
      <c r="CD298" s="53">
        <v>0</v>
      </c>
      <c r="CE298" s="16" t="s">
        <v>50129</v>
      </c>
      <c r="CF298" s="17" t="s">
        <v>10073</v>
      </c>
      <c r="CG298" s="53">
        <v>0</v>
      </c>
      <c r="CH298" s="53">
        <v>0</v>
      </c>
      <c r="CI298" s="53">
        <v>0</v>
      </c>
      <c r="CJ298" s="16" t="s">
        <v>50130</v>
      </c>
      <c r="CK298" s="17" t="s">
        <v>10074</v>
      </c>
      <c r="CL298" s="53">
        <v>0</v>
      </c>
      <c r="CM298" s="53">
        <v>0</v>
      </c>
      <c r="CN298" s="53">
        <v>0</v>
      </c>
      <c r="CO298" s="16" t="s">
        <v>50131</v>
      </c>
      <c r="CP298" s="17" t="s">
        <v>10075</v>
      </c>
      <c r="CQ298" s="53">
        <v>0</v>
      </c>
      <c r="CR298" s="53">
        <v>0</v>
      </c>
      <c r="CS298" s="53">
        <v>0</v>
      </c>
      <c r="CT298" s="16" t="s">
        <v>50132</v>
      </c>
      <c r="CU298" s="17" t="s">
        <v>10076</v>
      </c>
      <c r="CV298" s="53">
        <v>0</v>
      </c>
      <c r="CW298" s="53">
        <v>0</v>
      </c>
      <c r="CX298" s="53">
        <v>0</v>
      </c>
      <c r="CY298" s="16" t="s">
        <v>50133</v>
      </c>
      <c r="CZ298" s="17" t="s">
        <v>10077</v>
      </c>
      <c r="DA298" s="53">
        <v>0</v>
      </c>
      <c r="DB298" s="53">
        <v>0</v>
      </c>
      <c r="DC298" s="53">
        <v>0</v>
      </c>
      <c r="DD298" s="53" t="s">
        <v>50134</v>
      </c>
      <c r="DE298" s="53" t="s">
        <v>10078</v>
      </c>
      <c r="DF298" s="53">
        <v>0</v>
      </c>
      <c r="DG298" s="53">
        <v>0</v>
      </c>
      <c r="DH298" s="53">
        <v>0</v>
      </c>
      <c r="DI298" s="16" t="s">
        <v>50135</v>
      </c>
      <c r="DJ298" s="17" t="s">
        <v>10079</v>
      </c>
      <c r="DK298" s="53">
        <v>0</v>
      </c>
      <c r="DL298" s="53">
        <v>0</v>
      </c>
      <c r="DM298" s="53">
        <v>0</v>
      </c>
      <c r="DN298" s="16" t="s">
        <v>50136</v>
      </c>
      <c r="DO298" s="17" t="s">
        <v>10080</v>
      </c>
      <c r="DP298" s="53">
        <v>0</v>
      </c>
      <c r="DQ298" s="53">
        <v>0</v>
      </c>
      <c r="DR298" s="53">
        <v>0</v>
      </c>
      <c r="DS298" s="16" t="s">
        <v>50137</v>
      </c>
      <c r="DT298" s="17" t="s">
        <v>10081</v>
      </c>
      <c r="DU298" s="53">
        <v>0</v>
      </c>
      <c r="DV298" s="53">
        <v>0</v>
      </c>
      <c r="DW298" s="53">
        <v>0</v>
      </c>
      <c r="DX298" s="16" t="s">
        <v>50138</v>
      </c>
      <c r="DY298" s="17" t="s">
        <v>10082</v>
      </c>
      <c r="DZ298" s="53">
        <v>0</v>
      </c>
      <c r="EA298" s="53">
        <v>0</v>
      </c>
      <c r="EB298" s="53">
        <v>0</v>
      </c>
      <c r="EC298" s="16" t="s">
        <v>50139</v>
      </c>
      <c r="ED298" s="17" t="s">
        <v>10083</v>
      </c>
      <c r="EE298" s="53">
        <v>0</v>
      </c>
      <c r="EF298" s="53">
        <v>0</v>
      </c>
      <c r="EG298" s="53">
        <v>0</v>
      </c>
      <c r="EH298" s="16" t="s">
        <v>50140</v>
      </c>
      <c r="EI298" s="16" t="s">
        <v>10084</v>
      </c>
      <c r="EJ298" s="16">
        <v>0</v>
      </c>
      <c r="EK298" s="16">
        <v>0</v>
      </c>
      <c r="EL298" s="16">
        <v>0</v>
      </c>
      <c r="EM298" s="16" t="s">
        <v>50141</v>
      </c>
      <c r="EN298" s="17" t="s">
        <v>10085</v>
      </c>
      <c r="EO298" s="53">
        <v>0</v>
      </c>
      <c r="EP298" s="53">
        <v>0</v>
      </c>
      <c r="EQ298" s="53">
        <v>0</v>
      </c>
      <c r="ER298" s="16" t="s">
        <v>50142</v>
      </c>
      <c r="ES298" s="17" t="s">
        <v>10086</v>
      </c>
      <c r="ET298" s="17">
        <v>0</v>
      </c>
      <c r="EU298" s="17">
        <v>0</v>
      </c>
      <c r="EV298" s="17">
        <v>0</v>
      </c>
      <c r="EW298" s="17" t="s">
        <v>50143</v>
      </c>
      <c r="EX298" s="17" t="s">
        <v>10087</v>
      </c>
      <c r="EY298" s="17">
        <v>0</v>
      </c>
      <c r="EZ298" s="17">
        <v>0</v>
      </c>
      <c r="FA298" s="17">
        <v>0</v>
      </c>
      <c r="FB298" s="17" t="s">
        <v>50144</v>
      </c>
      <c r="FC298" s="17" t="s">
        <v>10088</v>
      </c>
      <c r="FD298" s="17">
        <v>0</v>
      </c>
      <c r="FE298" s="17">
        <v>0</v>
      </c>
      <c r="FF298" s="17">
        <v>0</v>
      </c>
      <c r="FH298" s="17">
        <v>364780000</v>
      </c>
      <c r="FI298" s="17">
        <v>572274000</v>
      </c>
      <c r="FJ298" s="17">
        <v>937054000</v>
      </c>
      <c r="FL298" s="17">
        <v>0</v>
      </c>
      <c r="FM298" s="17">
        <v>0</v>
      </c>
      <c r="FN298" s="17">
        <v>0</v>
      </c>
    </row>
    <row r="299" spans="1:170">
      <c r="B299" s="15" t="s">
        <v>1487</v>
      </c>
      <c r="C299" s="24"/>
      <c r="D299" s="25">
        <v>-99048296</v>
      </c>
      <c r="E299" s="25">
        <v>-7928218674</v>
      </c>
      <c r="F299" s="25">
        <v>-8027266970</v>
      </c>
      <c r="I299" s="16"/>
      <c r="L299" s="20" t="s">
        <v>1487</v>
      </c>
      <c r="M299" s="17" t="s">
        <v>42315</v>
      </c>
      <c r="O299" s="25">
        <v>248120400</v>
      </c>
      <c r="P299" s="25">
        <v>-3417444057</v>
      </c>
      <c r="Q299" s="25">
        <v>-3169323657</v>
      </c>
      <c r="R299" s="16" t="s">
        <v>42316</v>
      </c>
      <c r="S299" s="17"/>
      <c r="T299" s="25">
        <v>-112847278</v>
      </c>
      <c r="U299" s="25">
        <v>-1350637802</v>
      </c>
      <c r="V299" s="25">
        <v>-1463485080</v>
      </c>
      <c r="W299" s="16" t="s">
        <v>42317</v>
      </c>
      <c r="X299" s="17"/>
      <c r="Y299" s="25">
        <v>-1019178</v>
      </c>
      <c r="Z299" s="25">
        <v>1318506</v>
      </c>
      <c r="AA299" s="25">
        <v>299328</v>
      </c>
      <c r="AB299" s="16" t="s">
        <v>42318</v>
      </c>
      <c r="AC299" s="17"/>
      <c r="AD299" s="25">
        <v>-15594677</v>
      </c>
      <c r="AE299" s="25">
        <v>-187922197</v>
      </c>
      <c r="AF299" s="25">
        <v>-203516874</v>
      </c>
      <c r="AG299" s="16" t="s">
        <v>42319</v>
      </c>
      <c r="AH299" s="17"/>
      <c r="AI299" s="25">
        <v>-59635192</v>
      </c>
      <c r="AJ299" s="25">
        <v>-874048086</v>
      </c>
      <c r="AK299" s="25">
        <v>-933683278</v>
      </c>
      <c r="AL299" s="16" t="s">
        <v>42320</v>
      </c>
      <c r="AM299" s="17"/>
      <c r="AN299" s="25">
        <v>-21130661</v>
      </c>
      <c r="AO299" s="25">
        <v>-124868776</v>
      </c>
      <c r="AP299" s="25">
        <v>-145999437</v>
      </c>
      <c r="AQ299" s="16" t="s">
        <v>42321</v>
      </c>
      <c r="AR299" s="17"/>
      <c r="AS299" s="25">
        <v>-9585745</v>
      </c>
      <c r="AT299" s="25">
        <v>-105795814</v>
      </c>
      <c r="AU299" s="25">
        <v>-115381559</v>
      </c>
      <c r="AV299" s="16" t="s">
        <v>42322</v>
      </c>
      <c r="AW299" s="17"/>
      <c r="AX299" s="25">
        <v>-1737251</v>
      </c>
      <c r="AY299" s="25">
        <v>-43934574</v>
      </c>
      <c r="AZ299" s="25">
        <v>-45671825</v>
      </c>
      <c r="BA299" s="16" t="s">
        <v>42323</v>
      </c>
      <c r="BB299" s="17"/>
      <c r="BC299" s="25">
        <v>41096</v>
      </c>
      <c r="BD299" s="25">
        <v>-1297534</v>
      </c>
      <c r="BE299" s="25">
        <v>-1256438</v>
      </c>
      <c r="BF299" s="16" t="s">
        <v>42324</v>
      </c>
      <c r="BG299" s="17"/>
      <c r="BH299" s="25">
        <v>-5402394</v>
      </c>
      <c r="BI299" s="25">
        <v>-72137232</v>
      </c>
      <c r="BJ299" s="25">
        <v>-77539626</v>
      </c>
      <c r="BK299" s="16" t="s">
        <v>42325</v>
      </c>
      <c r="BL299" s="17"/>
      <c r="BM299" s="25">
        <v>-2072691</v>
      </c>
      <c r="BN299" s="25">
        <v>-233768961</v>
      </c>
      <c r="BO299" s="25">
        <v>-235841652</v>
      </c>
      <c r="BP299" s="16" t="s">
        <v>42326</v>
      </c>
      <c r="BQ299" s="17"/>
      <c r="BR299" s="25">
        <v>-49315</v>
      </c>
      <c r="BS299" s="25">
        <v>-37445606</v>
      </c>
      <c r="BT299" s="25">
        <v>-37494921</v>
      </c>
      <c r="BU299" s="16" t="s">
        <v>42327</v>
      </c>
      <c r="BV299" s="17"/>
      <c r="BW299" s="25">
        <v>-1486948</v>
      </c>
      <c r="BX299" s="25">
        <v>-17678083</v>
      </c>
      <c r="BY299" s="25">
        <v>-19165031</v>
      </c>
      <c r="BZ299" s="16" t="s">
        <v>42328</v>
      </c>
      <c r="CA299" s="17"/>
      <c r="CB299" s="25">
        <v>-6117099</v>
      </c>
      <c r="CC299" s="25">
        <v>-66158057</v>
      </c>
      <c r="CD299" s="25">
        <v>-72275156</v>
      </c>
      <c r="CE299" s="16" t="s">
        <v>42329</v>
      </c>
      <c r="CF299" s="17"/>
      <c r="CG299" s="25">
        <v>-1774228</v>
      </c>
      <c r="CH299" s="25">
        <v>-17496265</v>
      </c>
      <c r="CI299" s="25">
        <v>-19270493</v>
      </c>
      <c r="CJ299" s="16" t="s">
        <v>42330</v>
      </c>
      <c r="CK299" s="17"/>
      <c r="CL299" s="25">
        <v>-7188238</v>
      </c>
      <c r="CM299" s="25">
        <v>-146107974</v>
      </c>
      <c r="CN299" s="25">
        <v>-153296212</v>
      </c>
      <c r="CO299" s="16" t="s">
        <v>42331</v>
      </c>
      <c r="CP299" s="17"/>
      <c r="CQ299" s="25">
        <v>-115068</v>
      </c>
      <c r="CR299" s="25">
        <v>-2174393</v>
      </c>
      <c r="CS299" s="25">
        <v>-2289461</v>
      </c>
      <c r="CT299" s="16" t="s">
        <v>42332</v>
      </c>
      <c r="CU299" s="17"/>
      <c r="CV299" s="25">
        <v>-5658273</v>
      </c>
      <c r="CW299" s="25">
        <v>-44013914</v>
      </c>
      <c r="CX299" s="25">
        <v>-49672187</v>
      </c>
      <c r="CY299" s="16" t="s">
        <v>42333</v>
      </c>
      <c r="CZ299" s="17"/>
      <c r="DA299" s="25">
        <v>-12274085</v>
      </c>
      <c r="DB299" s="25">
        <v>-134054975</v>
      </c>
      <c r="DC299" s="25">
        <v>-146329060</v>
      </c>
      <c r="DD299" s="25" t="s">
        <v>42334</v>
      </c>
      <c r="DF299" s="25">
        <v>0</v>
      </c>
      <c r="DG299" s="25">
        <v>0</v>
      </c>
      <c r="DH299" s="25">
        <v>0</v>
      </c>
      <c r="DI299" s="16" t="s">
        <v>42335</v>
      </c>
      <c r="DJ299" s="17"/>
      <c r="DK299" s="25">
        <v>-2358904</v>
      </c>
      <c r="DL299" s="25">
        <v>5785753</v>
      </c>
      <c r="DM299" s="25">
        <v>3426849</v>
      </c>
      <c r="DN299" s="16" t="s">
        <v>42336</v>
      </c>
      <c r="DO299" s="17"/>
      <c r="DP299" s="25">
        <v>-5986014</v>
      </c>
      <c r="DQ299" s="25">
        <v>-50323061</v>
      </c>
      <c r="DR299" s="25">
        <v>-56309075</v>
      </c>
      <c r="DS299" s="16" t="s">
        <v>42337</v>
      </c>
      <c r="DT299" s="17"/>
      <c r="DU299" s="25">
        <v>0</v>
      </c>
      <c r="DV299" s="25">
        <v>0</v>
      </c>
      <c r="DW299" s="25">
        <v>0</v>
      </c>
      <c r="DX299" s="16" t="s">
        <v>42338</v>
      </c>
      <c r="DY299" s="17"/>
      <c r="DZ299" s="25">
        <v>0</v>
      </c>
      <c r="EA299" s="25">
        <v>0</v>
      </c>
      <c r="EB299" s="16">
        <v>0</v>
      </c>
      <c r="EC299" s="16" t="s">
        <v>42339</v>
      </c>
      <c r="ED299" s="17"/>
      <c r="EE299" s="25">
        <v>0</v>
      </c>
      <c r="EF299" s="25">
        <v>400548</v>
      </c>
      <c r="EG299" s="16">
        <v>400548</v>
      </c>
      <c r="EH299" s="16" t="s">
        <v>42340</v>
      </c>
      <c r="EI299" s="16"/>
      <c r="EJ299" s="16">
        <v>-75176553</v>
      </c>
      <c r="EK299" s="16">
        <v>-1008416120</v>
      </c>
      <c r="EL299" s="16">
        <v>-1083592673</v>
      </c>
      <c r="EM299" s="16" t="s">
        <v>42341</v>
      </c>
      <c r="EN299" s="17"/>
      <c r="EO299" s="25">
        <v>0</v>
      </c>
      <c r="EP299" s="25">
        <v>0</v>
      </c>
      <c r="EQ299" s="16">
        <v>0</v>
      </c>
      <c r="ER299" s="16" t="s">
        <v>42342</v>
      </c>
      <c r="ET299" s="17">
        <v>0</v>
      </c>
      <c r="EU299" s="17">
        <v>0</v>
      </c>
      <c r="EV299" s="17">
        <v>0</v>
      </c>
      <c r="EW299" s="17" t="s">
        <v>42343</v>
      </c>
      <c r="EY299" s="17">
        <v>0</v>
      </c>
      <c r="EZ299" s="17">
        <v>0</v>
      </c>
      <c r="FA299" s="17">
        <v>0</v>
      </c>
      <c r="FB299" s="17" t="s">
        <v>42344</v>
      </c>
      <c r="FD299" s="17">
        <v>0</v>
      </c>
      <c r="FE299" s="17">
        <v>0</v>
      </c>
      <c r="FF299" s="17">
        <v>0</v>
      </c>
      <c r="FH299" s="17">
        <v>-99048296</v>
      </c>
      <c r="FI299" s="17">
        <v>-7928218674</v>
      </c>
      <c r="FJ299" s="17">
        <v>-8027266970</v>
      </c>
      <c r="FL299" s="17">
        <v>0</v>
      </c>
      <c r="FM299" s="17">
        <v>0</v>
      </c>
      <c r="FN299" s="17">
        <v>0</v>
      </c>
    </row>
    <row r="300" spans="1:170">
      <c r="A300" s="14">
        <v>66700000</v>
      </c>
      <c r="B300" s="15" t="s">
        <v>112</v>
      </c>
      <c r="C300" s="17" t="s">
        <v>454</v>
      </c>
      <c r="D300" s="25">
        <v>0</v>
      </c>
      <c r="E300" s="25">
        <v>0</v>
      </c>
      <c r="F300" s="25">
        <v>0</v>
      </c>
      <c r="I300" s="16"/>
      <c r="L300" s="20" t="s">
        <v>208</v>
      </c>
      <c r="M300" s="17" t="s">
        <v>50145</v>
      </c>
      <c r="N300" s="17" t="s">
        <v>10089</v>
      </c>
      <c r="O300" s="25">
        <v>0</v>
      </c>
      <c r="P300" s="25">
        <v>0</v>
      </c>
      <c r="Q300" s="25">
        <v>0</v>
      </c>
      <c r="R300" s="16" t="s">
        <v>50146</v>
      </c>
      <c r="S300" s="17" t="s">
        <v>10090</v>
      </c>
      <c r="T300" s="25">
        <v>0</v>
      </c>
      <c r="U300" s="25">
        <v>0</v>
      </c>
      <c r="V300" s="25">
        <v>0</v>
      </c>
      <c r="W300" s="16" t="s">
        <v>50147</v>
      </c>
      <c r="X300" s="17" t="s">
        <v>10091</v>
      </c>
      <c r="Y300" s="25">
        <v>0</v>
      </c>
      <c r="Z300" s="25">
        <v>0</v>
      </c>
      <c r="AA300" s="25">
        <v>0</v>
      </c>
      <c r="AB300" s="16" t="s">
        <v>50148</v>
      </c>
      <c r="AC300" s="17" t="s">
        <v>10092</v>
      </c>
      <c r="AD300" s="25">
        <v>0</v>
      </c>
      <c r="AE300" s="25">
        <v>0</v>
      </c>
      <c r="AF300" s="25">
        <v>0</v>
      </c>
      <c r="AG300" s="16" t="s">
        <v>50149</v>
      </c>
      <c r="AH300" s="17" t="s">
        <v>10093</v>
      </c>
      <c r="AI300" s="25">
        <v>0</v>
      </c>
      <c r="AJ300" s="25">
        <v>0</v>
      </c>
      <c r="AK300" s="25">
        <v>0</v>
      </c>
      <c r="AL300" s="16" t="s">
        <v>50150</v>
      </c>
      <c r="AM300" s="17" t="s">
        <v>10094</v>
      </c>
      <c r="AN300" s="25">
        <v>0</v>
      </c>
      <c r="AO300" s="25">
        <v>0</v>
      </c>
      <c r="AP300" s="25">
        <v>0</v>
      </c>
      <c r="AQ300" s="16" t="s">
        <v>50151</v>
      </c>
      <c r="AR300" s="17" t="s">
        <v>10095</v>
      </c>
      <c r="AS300" s="25">
        <v>0</v>
      </c>
      <c r="AT300" s="25">
        <v>0</v>
      </c>
      <c r="AU300" s="25">
        <v>0</v>
      </c>
      <c r="AV300" s="16" t="s">
        <v>50152</v>
      </c>
      <c r="AW300" s="17" t="s">
        <v>10096</v>
      </c>
      <c r="AX300" s="25">
        <v>0</v>
      </c>
      <c r="AY300" s="25">
        <v>0</v>
      </c>
      <c r="AZ300" s="25">
        <v>0</v>
      </c>
      <c r="BA300" s="16" t="s">
        <v>50153</v>
      </c>
      <c r="BB300" s="17" t="s">
        <v>10097</v>
      </c>
      <c r="BC300" s="25">
        <v>0</v>
      </c>
      <c r="BD300" s="25">
        <v>0</v>
      </c>
      <c r="BE300" s="25">
        <v>0</v>
      </c>
      <c r="BF300" s="16" t="s">
        <v>50154</v>
      </c>
      <c r="BG300" s="17" t="s">
        <v>10098</v>
      </c>
      <c r="BH300" s="25">
        <v>0</v>
      </c>
      <c r="BI300" s="25">
        <v>0</v>
      </c>
      <c r="BJ300" s="25">
        <v>0</v>
      </c>
      <c r="BK300" s="16" t="s">
        <v>50155</v>
      </c>
      <c r="BL300" s="17" t="s">
        <v>10099</v>
      </c>
      <c r="BM300" s="25">
        <v>0</v>
      </c>
      <c r="BN300" s="25">
        <v>0</v>
      </c>
      <c r="BO300" s="25">
        <v>0</v>
      </c>
      <c r="BP300" s="16" t="s">
        <v>50156</v>
      </c>
      <c r="BQ300" s="17" t="s">
        <v>10100</v>
      </c>
      <c r="BR300" s="25">
        <v>0</v>
      </c>
      <c r="BS300" s="25">
        <v>0</v>
      </c>
      <c r="BT300" s="25">
        <v>0</v>
      </c>
      <c r="BU300" s="16" t="s">
        <v>50157</v>
      </c>
      <c r="BV300" s="17" t="s">
        <v>10101</v>
      </c>
      <c r="BW300" s="25">
        <v>0</v>
      </c>
      <c r="BX300" s="25">
        <v>0</v>
      </c>
      <c r="BY300" s="25">
        <v>0</v>
      </c>
      <c r="BZ300" s="16" t="s">
        <v>50158</v>
      </c>
      <c r="CA300" s="17" t="s">
        <v>10102</v>
      </c>
      <c r="CB300" s="25">
        <v>0</v>
      </c>
      <c r="CC300" s="25">
        <v>0</v>
      </c>
      <c r="CD300" s="25">
        <v>0</v>
      </c>
      <c r="CE300" s="16" t="s">
        <v>50159</v>
      </c>
      <c r="CF300" s="17" t="s">
        <v>10103</v>
      </c>
      <c r="CG300" s="25">
        <v>0</v>
      </c>
      <c r="CH300" s="25">
        <v>0</v>
      </c>
      <c r="CI300" s="25">
        <v>0</v>
      </c>
      <c r="CJ300" s="16" t="s">
        <v>50160</v>
      </c>
      <c r="CK300" s="17" t="s">
        <v>10104</v>
      </c>
      <c r="CL300" s="25">
        <v>0</v>
      </c>
      <c r="CM300" s="25">
        <v>0</v>
      </c>
      <c r="CN300" s="25">
        <v>0</v>
      </c>
      <c r="CO300" s="16" t="s">
        <v>50161</v>
      </c>
      <c r="CP300" s="17" t="s">
        <v>10105</v>
      </c>
      <c r="CQ300" s="25">
        <v>0</v>
      </c>
      <c r="CR300" s="25">
        <v>0</v>
      </c>
      <c r="CS300" s="25">
        <v>0</v>
      </c>
      <c r="CT300" s="16" t="s">
        <v>50162</v>
      </c>
      <c r="CU300" s="17" t="s">
        <v>10106</v>
      </c>
      <c r="CV300" s="25">
        <v>0</v>
      </c>
      <c r="CW300" s="25">
        <v>0</v>
      </c>
      <c r="CX300" s="25">
        <v>0</v>
      </c>
      <c r="CY300" s="16" t="s">
        <v>50163</v>
      </c>
      <c r="CZ300" s="17" t="s">
        <v>10107</v>
      </c>
      <c r="DA300" s="25">
        <v>0</v>
      </c>
      <c r="DB300" s="25">
        <v>0</v>
      </c>
      <c r="DC300" s="25">
        <v>0</v>
      </c>
      <c r="DD300" s="25" t="s">
        <v>50164</v>
      </c>
      <c r="DE300" s="25" t="s">
        <v>10108</v>
      </c>
      <c r="DF300" s="25">
        <v>0</v>
      </c>
      <c r="DG300" s="25">
        <v>0</v>
      </c>
      <c r="DH300" s="25">
        <v>0</v>
      </c>
      <c r="DI300" s="16" t="s">
        <v>50165</v>
      </c>
      <c r="DJ300" s="17" t="s">
        <v>10109</v>
      </c>
      <c r="DK300" s="25">
        <v>0</v>
      </c>
      <c r="DL300" s="25">
        <v>0</v>
      </c>
      <c r="DM300" s="25">
        <v>0</v>
      </c>
      <c r="DN300" s="16" t="s">
        <v>50166</v>
      </c>
      <c r="DO300" s="17" t="s">
        <v>10110</v>
      </c>
      <c r="DP300" s="25">
        <v>0</v>
      </c>
      <c r="DQ300" s="25">
        <v>0</v>
      </c>
      <c r="DR300" s="25">
        <v>0</v>
      </c>
      <c r="DS300" s="16" t="s">
        <v>50167</v>
      </c>
      <c r="DT300" s="17" t="s">
        <v>10111</v>
      </c>
      <c r="DU300" s="25">
        <v>0</v>
      </c>
      <c r="DV300" s="25">
        <v>0</v>
      </c>
      <c r="DW300" s="25">
        <v>0</v>
      </c>
      <c r="DX300" s="16" t="s">
        <v>50168</v>
      </c>
      <c r="DY300" s="17" t="s">
        <v>10112</v>
      </c>
      <c r="DZ300" s="25">
        <v>0</v>
      </c>
      <c r="EA300" s="25">
        <v>0</v>
      </c>
      <c r="EB300" s="16">
        <v>0</v>
      </c>
      <c r="EC300" s="16" t="s">
        <v>50169</v>
      </c>
      <c r="ED300" s="17" t="s">
        <v>10113</v>
      </c>
      <c r="EE300" s="25">
        <v>0</v>
      </c>
      <c r="EF300" s="25">
        <v>0</v>
      </c>
      <c r="EG300" s="16">
        <v>0</v>
      </c>
      <c r="EH300" s="16" t="s">
        <v>50170</v>
      </c>
      <c r="EI300" s="16" t="s">
        <v>10114</v>
      </c>
      <c r="EJ300" s="16">
        <v>0</v>
      </c>
      <c r="EK300" s="16">
        <v>0</v>
      </c>
      <c r="EL300" s="16">
        <v>0</v>
      </c>
      <c r="EM300" s="16" t="s">
        <v>50171</v>
      </c>
      <c r="EN300" s="17" t="s">
        <v>10115</v>
      </c>
      <c r="EO300" s="25">
        <v>0</v>
      </c>
      <c r="EP300" s="25">
        <v>0</v>
      </c>
      <c r="EQ300" s="16">
        <v>0</v>
      </c>
      <c r="ER300" s="16" t="s">
        <v>50172</v>
      </c>
      <c r="ES300" s="17" t="s">
        <v>10116</v>
      </c>
      <c r="ET300" s="17">
        <v>0</v>
      </c>
      <c r="EU300" s="17">
        <v>0</v>
      </c>
      <c r="EV300" s="17">
        <v>0</v>
      </c>
      <c r="EW300" s="17" t="s">
        <v>50173</v>
      </c>
      <c r="EX300" s="17" t="s">
        <v>10117</v>
      </c>
      <c r="EY300" s="17">
        <v>0</v>
      </c>
      <c r="EZ300" s="17">
        <v>0</v>
      </c>
      <c r="FA300" s="17">
        <v>0</v>
      </c>
      <c r="FB300" s="17" t="s">
        <v>50174</v>
      </c>
      <c r="FC300" s="17" t="s">
        <v>10118</v>
      </c>
      <c r="FD300" s="17">
        <v>0</v>
      </c>
      <c r="FE300" s="17">
        <v>0</v>
      </c>
      <c r="FF300" s="17">
        <v>0</v>
      </c>
      <c r="FH300" s="17">
        <v>0</v>
      </c>
      <c r="FI300" s="17">
        <v>0</v>
      </c>
      <c r="FJ300" s="17">
        <v>0</v>
      </c>
      <c r="FL300" s="17">
        <v>0</v>
      </c>
      <c r="FM300" s="17">
        <v>0</v>
      </c>
      <c r="FN300" s="17">
        <v>0</v>
      </c>
    </row>
    <row r="301" spans="1:170">
      <c r="A301" s="14">
        <v>66800000</v>
      </c>
      <c r="B301" s="15" t="s">
        <v>1488</v>
      </c>
      <c r="C301" s="17" t="s">
        <v>454</v>
      </c>
      <c r="D301" s="8">
        <v>130778486</v>
      </c>
      <c r="E301" s="8">
        <v>2550147787</v>
      </c>
      <c r="F301" s="53">
        <v>2680926273</v>
      </c>
      <c r="G301" s="53"/>
      <c r="H301" s="53"/>
      <c r="I301" s="16"/>
      <c r="L301" s="20" t="s">
        <v>208</v>
      </c>
      <c r="M301" s="17" t="s">
        <v>50175</v>
      </c>
      <c r="N301" s="17" t="s">
        <v>10119</v>
      </c>
      <c r="O301" s="53">
        <v>26627889</v>
      </c>
      <c r="P301" s="25">
        <v>1196915400</v>
      </c>
      <c r="Q301" s="53">
        <v>1223543289</v>
      </c>
      <c r="R301" s="16" t="s">
        <v>50176</v>
      </c>
      <c r="S301" s="17" t="s">
        <v>10120</v>
      </c>
      <c r="T301" s="53">
        <v>33854177</v>
      </c>
      <c r="U301" s="25">
        <v>405191330</v>
      </c>
      <c r="V301" s="53">
        <v>439045507</v>
      </c>
      <c r="W301" s="16" t="s">
        <v>50177</v>
      </c>
      <c r="X301" s="17" t="s">
        <v>10121</v>
      </c>
      <c r="Y301" s="53">
        <v>305753</v>
      </c>
      <c r="Z301" s="53">
        <v>-395551</v>
      </c>
      <c r="AA301" s="53">
        <v>-89798</v>
      </c>
      <c r="AB301" s="16" t="s">
        <v>50178</v>
      </c>
      <c r="AC301" s="17" t="s">
        <v>10122</v>
      </c>
      <c r="AD301" s="53">
        <v>4678403</v>
      </c>
      <c r="AE301" s="53">
        <v>56376662</v>
      </c>
      <c r="AF301" s="53">
        <v>61055065</v>
      </c>
      <c r="AG301" s="16" t="s">
        <v>50179</v>
      </c>
      <c r="AH301" s="17" t="s">
        <v>10123</v>
      </c>
      <c r="AI301" s="53">
        <v>17890557</v>
      </c>
      <c r="AJ301" s="53">
        <v>262214426</v>
      </c>
      <c r="AK301" s="53">
        <v>280104983</v>
      </c>
      <c r="AL301" s="16" t="s">
        <v>50180</v>
      </c>
      <c r="AM301" s="17" t="s">
        <v>10124</v>
      </c>
      <c r="AN301" s="53">
        <v>6339198</v>
      </c>
      <c r="AO301" s="53">
        <v>37460633</v>
      </c>
      <c r="AP301" s="53">
        <v>43799831</v>
      </c>
      <c r="AQ301" s="16" t="s">
        <v>50181</v>
      </c>
      <c r="AR301" s="17" t="s">
        <v>10125</v>
      </c>
      <c r="AS301" s="53">
        <v>2875724</v>
      </c>
      <c r="AT301" s="53">
        <v>31738743</v>
      </c>
      <c r="AU301" s="53">
        <v>34614467</v>
      </c>
      <c r="AV301" s="16" t="s">
        <v>50182</v>
      </c>
      <c r="AW301" s="17" t="s">
        <v>10126</v>
      </c>
      <c r="AX301" s="53">
        <v>521175</v>
      </c>
      <c r="AY301" s="53">
        <v>13180373</v>
      </c>
      <c r="AZ301" s="53">
        <v>13701548</v>
      </c>
      <c r="BA301" s="16" t="s">
        <v>50183</v>
      </c>
      <c r="BB301" s="17" t="s">
        <v>10127</v>
      </c>
      <c r="BC301" s="53">
        <v>-12329</v>
      </c>
      <c r="BD301" s="53">
        <v>389260</v>
      </c>
      <c r="BE301" s="53">
        <v>376931</v>
      </c>
      <c r="BF301" s="16" t="s">
        <v>50184</v>
      </c>
      <c r="BG301" s="17" t="s">
        <v>10128</v>
      </c>
      <c r="BH301" s="53">
        <v>1620718</v>
      </c>
      <c r="BI301" s="53">
        <v>21641171</v>
      </c>
      <c r="BJ301" s="53">
        <v>23261889</v>
      </c>
      <c r="BK301" s="16" t="s">
        <v>50185</v>
      </c>
      <c r="BL301" s="17" t="s">
        <v>10129</v>
      </c>
      <c r="BM301" s="53">
        <v>621807</v>
      </c>
      <c r="BN301" s="53">
        <v>70130691</v>
      </c>
      <c r="BO301" s="53">
        <v>70752498</v>
      </c>
      <c r="BP301" s="16" t="s">
        <v>50186</v>
      </c>
      <c r="BQ301" s="17" t="s">
        <v>10130</v>
      </c>
      <c r="BR301" s="53">
        <v>14795</v>
      </c>
      <c r="BS301" s="53">
        <v>11233682</v>
      </c>
      <c r="BT301" s="53">
        <v>11248477</v>
      </c>
      <c r="BU301" s="16" t="s">
        <v>50187</v>
      </c>
      <c r="BV301" s="17" t="s">
        <v>10131</v>
      </c>
      <c r="BW301" s="53">
        <v>446084</v>
      </c>
      <c r="BX301" s="53">
        <v>5303424</v>
      </c>
      <c r="BY301" s="53">
        <v>5749508</v>
      </c>
      <c r="BZ301" s="16" t="s">
        <v>50188</v>
      </c>
      <c r="CA301" s="17" t="s">
        <v>10132</v>
      </c>
      <c r="CB301" s="53">
        <v>1835129</v>
      </c>
      <c r="CC301" s="53">
        <v>19847423</v>
      </c>
      <c r="CD301" s="53">
        <v>21682552</v>
      </c>
      <c r="CE301" s="16" t="s">
        <v>50189</v>
      </c>
      <c r="CF301" s="17" t="s">
        <v>10133</v>
      </c>
      <c r="CG301" s="53">
        <v>532268</v>
      </c>
      <c r="CH301" s="53">
        <v>5248879</v>
      </c>
      <c r="CI301" s="53">
        <v>5781147</v>
      </c>
      <c r="CJ301" s="16" t="s">
        <v>50190</v>
      </c>
      <c r="CK301" s="17" t="s">
        <v>10134</v>
      </c>
      <c r="CL301" s="53">
        <v>2156471</v>
      </c>
      <c r="CM301" s="53">
        <v>43832393</v>
      </c>
      <c r="CN301" s="53">
        <v>45988864</v>
      </c>
      <c r="CO301" s="16" t="s">
        <v>50191</v>
      </c>
      <c r="CP301" s="17" t="s">
        <v>10135</v>
      </c>
      <c r="CQ301" s="53">
        <v>34520</v>
      </c>
      <c r="CR301" s="53">
        <v>652317</v>
      </c>
      <c r="CS301" s="53">
        <v>686837</v>
      </c>
      <c r="CT301" s="16" t="s">
        <v>50192</v>
      </c>
      <c r="CU301" s="17" t="s">
        <v>10136</v>
      </c>
      <c r="CV301" s="53">
        <v>1697480</v>
      </c>
      <c r="CW301" s="53">
        <v>13204174</v>
      </c>
      <c r="CX301" s="53">
        <v>14901654</v>
      </c>
      <c r="CY301" s="16" t="s">
        <v>50193</v>
      </c>
      <c r="CZ301" s="17" t="s">
        <v>10137</v>
      </c>
      <c r="DA301" s="53">
        <v>3682226</v>
      </c>
      <c r="DB301" s="53">
        <v>40216494</v>
      </c>
      <c r="DC301" s="53">
        <v>43898720</v>
      </c>
      <c r="DD301" s="53" t="s">
        <v>50194</v>
      </c>
      <c r="DE301" s="53" t="s">
        <v>10138</v>
      </c>
      <c r="DF301" s="53">
        <v>0</v>
      </c>
      <c r="DG301" s="53">
        <v>0</v>
      </c>
      <c r="DH301" s="53">
        <v>0</v>
      </c>
      <c r="DI301" s="16" t="s">
        <v>50195</v>
      </c>
      <c r="DJ301" s="17" t="s">
        <v>10139</v>
      </c>
      <c r="DK301" s="53">
        <v>707671</v>
      </c>
      <c r="DL301" s="53">
        <v>-1735726</v>
      </c>
      <c r="DM301" s="53">
        <v>-1028055</v>
      </c>
      <c r="DN301" s="16" t="s">
        <v>50196</v>
      </c>
      <c r="DO301" s="17" t="s">
        <v>10140</v>
      </c>
      <c r="DP301" s="53">
        <v>1795804</v>
      </c>
      <c r="DQ301" s="53">
        <v>15096918</v>
      </c>
      <c r="DR301" s="53">
        <v>16892722</v>
      </c>
      <c r="DS301" s="16" t="s">
        <v>50197</v>
      </c>
      <c r="DT301" s="17" t="s">
        <v>10141</v>
      </c>
      <c r="DU301" s="53">
        <v>0</v>
      </c>
      <c r="DV301" s="53">
        <v>0</v>
      </c>
      <c r="DW301" s="53">
        <v>0</v>
      </c>
      <c r="DX301" s="16" t="s">
        <v>50198</v>
      </c>
      <c r="DY301" s="17" t="s">
        <v>10142</v>
      </c>
      <c r="DZ301" s="53">
        <v>0</v>
      </c>
      <c r="EA301" s="53">
        <v>0</v>
      </c>
      <c r="EB301" s="53">
        <v>0</v>
      </c>
      <c r="EC301" s="16" t="s">
        <v>50199</v>
      </c>
      <c r="ED301" s="17" t="s">
        <v>10143</v>
      </c>
      <c r="EE301" s="53">
        <v>0</v>
      </c>
      <c r="EF301" s="53">
        <v>-120164</v>
      </c>
      <c r="EG301" s="53">
        <v>-120164</v>
      </c>
      <c r="EH301" s="16" t="s">
        <v>50200</v>
      </c>
      <c r="EI301" s="16" t="s">
        <v>10144</v>
      </c>
      <c r="EJ301" s="16">
        <v>22552966</v>
      </c>
      <c r="EK301" s="16">
        <v>302524835</v>
      </c>
      <c r="EL301" s="16">
        <v>325077801</v>
      </c>
      <c r="EM301" s="16" t="s">
        <v>50201</v>
      </c>
      <c r="EN301" s="17" t="s">
        <v>10145</v>
      </c>
      <c r="EO301" s="53">
        <v>0</v>
      </c>
      <c r="EP301" s="53">
        <v>0</v>
      </c>
      <c r="EQ301" s="53">
        <v>0</v>
      </c>
      <c r="ER301" s="16" t="s">
        <v>50202</v>
      </c>
      <c r="ES301" s="17" t="s">
        <v>10146</v>
      </c>
      <c r="ET301" s="17">
        <v>0</v>
      </c>
      <c r="EU301" s="17">
        <v>0</v>
      </c>
      <c r="EV301" s="17">
        <v>0</v>
      </c>
      <c r="EW301" s="17" t="s">
        <v>50203</v>
      </c>
      <c r="EX301" s="17" t="s">
        <v>10147</v>
      </c>
      <c r="EY301" s="17">
        <v>0</v>
      </c>
      <c r="EZ301" s="17">
        <v>0</v>
      </c>
      <c r="FA301" s="17">
        <v>0</v>
      </c>
      <c r="FB301" s="17" t="s">
        <v>50204</v>
      </c>
      <c r="FC301" s="17" t="s">
        <v>10148</v>
      </c>
      <c r="FD301" s="17">
        <v>0</v>
      </c>
      <c r="FE301" s="17">
        <v>0</v>
      </c>
      <c r="FF301" s="17">
        <v>0</v>
      </c>
      <c r="FH301" s="17">
        <v>130778486</v>
      </c>
      <c r="FI301" s="17">
        <v>2550147787</v>
      </c>
      <c r="FJ301" s="17">
        <v>2680926273</v>
      </c>
      <c r="FL301" s="17">
        <v>0</v>
      </c>
      <c r="FM301" s="17">
        <v>0</v>
      </c>
      <c r="FN301" s="17">
        <v>0</v>
      </c>
    </row>
    <row r="302" spans="1:170">
      <c r="B302" s="15" t="s">
        <v>1487</v>
      </c>
      <c r="C302" s="24"/>
      <c r="D302" s="25">
        <v>130778486</v>
      </c>
      <c r="E302" s="25">
        <v>2550147787</v>
      </c>
      <c r="F302" s="25">
        <v>2680926273</v>
      </c>
      <c r="I302" s="16"/>
      <c r="L302" s="20" t="s">
        <v>1487</v>
      </c>
      <c r="M302" s="17" t="s">
        <v>42315</v>
      </c>
      <c r="O302" s="25">
        <v>26627889</v>
      </c>
      <c r="P302" s="25">
        <v>1196915400</v>
      </c>
      <c r="Q302" s="25">
        <v>1223543289</v>
      </c>
      <c r="R302" s="16" t="s">
        <v>42316</v>
      </c>
      <c r="S302" s="17"/>
      <c r="T302" s="25">
        <v>33854177</v>
      </c>
      <c r="U302" s="25">
        <v>405191330</v>
      </c>
      <c r="V302" s="25">
        <v>439045507</v>
      </c>
      <c r="W302" s="16" t="s">
        <v>42317</v>
      </c>
      <c r="X302" s="17"/>
      <c r="Y302" s="25">
        <v>305753</v>
      </c>
      <c r="Z302" s="25">
        <v>-395551</v>
      </c>
      <c r="AA302" s="25">
        <v>-89798</v>
      </c>
      <c r="AB302" s="16" t="s">
        <v>42318</v>
      </c>
      <c r="AC302" s="17"/>
      <c r="AD302" s="25">
        <v>4678403</v>
      </c>
      <c r="AE302" s="25">
        <v>56376662</v>
      </c>
      <c r="AF302" s="25">
        <v>61055065</v>
      </c>
      <c r="AG302" s="16" t="s">
        <v>42319</v>
      </c>
      <c r="AH302" s="17"/>
      <c r="AI302" s="25">
        <v>17890557</v>
      </c>
      <c r="AJ302" s="25">
        <v>262214426</v>
      </c>
      <c r="AK302" s="25">
        <v>280104983</v>
      </c>
      <c r="AL302" s="16" t="s">
        <v>42320</v>
      </c>
      <c r="AM302" s="17"/>
      <c r="AN302" s="25">
        <v>6339198</v>
      </c>
      <c r="AO302" s="25">
        <v>37460633</v>
      </c>
      <c r="AP302" s="25">
        <v>43799831</v>
      </c>
      <c r="AQ302" s="16" t="s">
        <v>42321</v>
      </c>
      <c r="AR302" s="17"/>
      <c r="AS302" s="25">
        <v>2875724</v>
      </c>
      <c r="AT302" s="25">
        <v>31738743</v>
      </c>
      <c r="AU302" s="25">
        <v>34614467</v>
      </c>
      <c r="AV302" s="16" t="s">
        <v>42322</v>
      </c>
      <c r="AW302" s="17"/>
      <c r="AX302" s="25">
        <v>521175</v>
      </c>
      <c r="AY302" s="25">
        <v>13180373</v>
      </c>
      <c r="AZ302" s="25">
        <v>13701548</v>
      </c>
      <c r="BA302" s="16" t="s">
        <v>42323</v>
      </c>
      <c r="BB302" s="17"/>
      <c r="BC302" s="25">
        <v>-12329</v>
      </c>
      <c r="BD302" s="25">
        <v>389260</v>
      </c>
      <c r="BE302" s="25">
        <v>376931</v>
      </c>
      <c r="BF302" s="16" t="s">
        <v>42324</v>
      </c>
      <c r="BG302" s="17"/>
      <c r="BH302" s="25">
        <v>1620718</v>
      </c>
      <c r="BI302" s="25">
        <v>21641171</v>
      </c>
      <c r="BJ302" s="25">
        <v>23261889</v>
      </c>
      <c r="BK302" s="16" t="s">
        <v>42325</v>
      </c>
      <c r="BL302" s="17"/>
      <c r="BM302" s="25">
        <v>621807</v>
      </c>
      <c r="BN302" s="25">
        <v>70130691</v>
      </c>
      <c r="BO302" s="25">
        <v>70752498</v>
      </c>
      <c r="BP302" s="16" t="s">
        <v>42326</v>
      </c>
      <c r="BQ302" s="17"/>
      <c r="BR302" s="25">
        <v>14795</v>
      </c>
      <c r="BS302" s="25">
        <v>11233682</v>
      </c>
      <c r="BT302" s="25">
        <v>11248477</v>
      </c>
      <c r="BU302" s="16" t="s">
        <v>42327</v>
      </c>
      <c r="BV302" s="17"/>
      <c r="BW302" s="25">
        <v>446084</v>
      </c>
      <c r="BX302" s="25">
        <v>5303424</v>
      </c>
      <c r="BY302" s="25">
        <v>5749508</v>
      </c>
      <c r="BZ302" s="16" t="s">
        <v>42328</v>
      </c>
      <c r="CA302" s="17"/>
      <c r="CB302" s="25">
        <v>1835129</v>
      </c>
      <c r="CC302" s="25">
        <v>19847423</v>
      </c>
      <c r="CD302" s="25">
        <v>21682552</v>
      </c>
      <c r="CE302" s="16" t="s">
        <v>42329</v>
      </c>
      <c r="CF302" s="17"/>
      <c r="CG302" s="25">
        <v>532268</v>
      </c>
      <c r="CH302" s="25">
        <v>5248879</v>
      </c>
      <c r="CI302" s="25">
        <v>5781147</v>
      </c>
      <c r="CJ302" s="16" t="s">
        <v>42330</v>
      </c>
      <c r="CK302" s="17"/>
      <c r="CL302" s="25">
        <v>2156471</v>
      </c>
      <c r="CM302" s="25">
        <v>43832393</v>
      </c>
      <c r="CN302" s="25">
        <v>45988864</v>
      </c>
      <c r="CO302" s="16" t="s">
        <v>42331</v>
      </c>
      <c r="CP302" s="17"/>
      <c r="CQ302" s="25">
        <v>34520</v>
      </c>
      <c r="CR302" s="25">
        <v>652317</v>
      </c>
      <c r="CS302" s="25">
        <v>686837</v>
      </c>
      <c r="CT302" s="16" t="s">
        <v>42332</v>
      </c>
      <c r="CU302" s="17"/>
      <c r="CV302" s="25">
        <v>1697480</v>
      </c>
      <c r="CW302" s="25">
        <v>13204174</v>
      </c>
      <c r="CX302" s="25">
        <v>14901654</v>
      </c>
      <c r="CY302" s="16" t="s">
        <v>42333</v>
      </c>
      <c r="CZ302" s="17"/>
      <c r="DA302" s="25">
        <v>3682226</v>
      </c>
      <c r="DB302" s="25">
        <v>40216494</v>
      </c>
      <c r="DC302" s="25">
        <v>43898720</v>
      </c>
      <c r="DD302" s="25" t="s">
        <v>42334</v>
      </c>
      <c r="DF302" s="25">
        <v>0</v>
      </c>
      <c r="DG302" s="25">
        <v>0</v>
      </c>
      <c r="DH302" s="25">
        <v>0</v>
      </c>
      <c r="DI302" s="16" t="s">
        <v>42335</v>
      </c>
      <c r="DJ302" s="17"/>
      <c r="DK302" s="25">
        <v>707671</v>
      </c>
      <c r="DL302" s="25">
        <v>-1735726</v>
      </c>
      <c r="DM302" s="25">
        <v>-1028055</v>
      </c>
      <c r="DN302" s="16" t="s">
        <v>42336</v>
      </c>
      <c r="DO302" s="17"/>
      <c r="DP302" s="25">
        <v>1795804</v>
      </c>
      <c r="DQ302" s="25">
        <v>15096918</v>
      </c>
      <c r="DR302" s="25">
        <v>16892722</v>
      </c>
      <c r="DS302" s="16" t="s">
        <v>42337</v>
      </c>
      <c r="DT302" s="17"/>
      <c r="DU302" s="25">
        <v>0</v>
      </c>
      <c r="DV302" s="25">
        <v>0</v>
      </c>
      <c r="DW302" s="25">
        <v>0</v>
      </c>
      <c r="DX302" s="16" t="s">
        <v>42338</v>
      </c>
      <c r="DY302" s="17"/>
      <c r="DZ302" s="25">
        <v>0</v>
      </c>
      <c r="EA302" s="25">
        <v>0</v>
      </c>
      <c r="EB302" s="16">
        <v>0</v>
      </c>
      <c r="EC302" s="16" t="s">
        <v>42339</v>
      </c>
      <c r="ED302" s="17"/>
      <c r="EE302" s="25">
        <v>0</v>
      </c>
      <c r="EF302" s="25">
        <v>-120164</v>
      </c>
      <c r="EG302" s="16">
        <v>-120164</v>
      </c>
      <c r="EH302" s="16" t="s">
        <v>42340</v>
      </c>
      <c r="EI302" s="16"/>
      <c r="EJ302" s="16">
        <v>22552966</v>
      </c>
      <c r="EK302" s="16">
        <v>302524835</v>
      </c>
      <c r="EL302" s="16">
        <v>325077801</v>
      </c>
      <c r="EM302" s="16" t="s">
        <v>42341</v>
      </c>
      <c r="EN302" s="17"/>
      <c r="EO302" s="25">
        <v>0</v>
      </c>
      <c r="EP302" s="25">
        <v>0</v>
      </c>
      <c r="EQ302" s="16">
        <v>0</v>
      </c>
      <c r="ER302" s="16" t="s">
        <v>42342</v>
      </c>
      <c r="ET302" s="17">
        <v>0</v>
      </c>
      <c r="EU302" s="17">
        <v>0</v>
      </c>
      <c r="EV302" s="17">
        <v>0</v>
      </c>
      <c r="EW302" s="17" t="s">
        <v>42343</v>
      </c>
      <c r="EY302" s="17">
        <v>0</v>
      </c>
      <c r="EZ302" s="17">
        <v>0</v>
      </c>
      <c r="FA302" s="17">
        <v>0</v>
      </c>
      <c r="FB302" s="17" t="s">
        <v>42344</v>
      </c>
      <c r="FD302" s="17">
        <v>0</v>
      </c>
      <c r="FE302" s="17">
        <v>0</v>
      </c>
      <c r="FF302" s="17">
        <v>0</v>
      </c>
      <c r="FH302" s="17">
        <v>130778486</v>
      </c>
      <c r="FI302" s="17">
        <v>2550147787</v>
      </c>
      <c r="FJ302" s="17">
        <v>2680926273</v>
      </c>
      <c r="FL302" s="17">
        <v>0</v>
      </c>
      <c r="FM302" s="17">
        <v>0</v>
      </c>
      <c r="FN302" s="17">
        <v>0</v>
      </c>
    </row>
    <row r="303" spans="1:170">
      <c r="A303" s="14">
        <v>70000000</v>
      </c>
      <c r="B303" s="15" t="s">
        <v>70</v>
      </c>
      <c r="C303" s="24" t="s">
        <v>455</v>
      </c>
      <c r="D303" s="25">
        <v>0</v>
      </c>
      <c r="E303" s="25">
        <v>0</v>
      </c>
      <c r="F303" s="25">
        <v>0</v>
      </c>
      <c r="I303" s="16"/>
      <c r="L303" s="20" t="s">
        <v>208</v>
      </c>
      <c r="M303" s="17" t="s">
        <v>50205</v>
      </c>
      <c r="N303" s="17" t="s">
        <v>10149</v>
      </c>
      <c r="O303" s="25">
        <v>0</v>
      </c>
      <c r="P303" s="25">
        <v>0</v>
      </c>
      <c r="Q303" s="25">
        <v>0</v>
      </c>
      <c r="R303" s="16" t="s">
        <v>50206</v>
      </c>
      <c r="S303" s="17" t="s">
        <v>10150</v>
      </c>
      <c r="T303" s="25">
        <v>0</v>
      </c>
      <c r="U303" s="25">
        <v>0</v>
      </c>
      <c r="V303" s="25">
        <v>0</v>
      </c>
      <c r="W303" s="16" t="s">
        <v>50207</v>
      </c>
      <c r="X303" s="17" t="s">
        <v>10151</v>
      </c>
      <c r="Y303" s="25">
        <v>0</v>
      </c>
      <c r="Z303" s="25">
        <v>0</v>
      </c>
      <c r="AA303" s="25">
        <v>0</v>
      </c>
      <c r="AB303" s="16" t="s">
        <v>50208</v>
      </c>
      <c r="AC303" s="17" t="s">
        <v>10152</v>
      </c>
      <c r="AD303" s="25">
        <v>0</v>
      </c>
      <c r="AE303" s="25">
        <v>0</v>
      </c>
      <c r="AF303" s="25">
        <v>0</v>
      </c>
      <c r="AG303" s="16" t="s">
        <v>50209</v>
      </c>
      <c r="AH303" s="17" t="s">
        <v>10153</v>
      </c>
      <c r="AI303" s="25">
        <v>0</v>
      </c>
      <c r="AJ303" s="25">
        <v>0</v>
      </c>
      <c r="AK303" s="25">
        <v>0</v>
      </c>
      <c r="AL303" s="16" t="s">
        <v>50210</v>
      </c>
      <c r="AM303" s="17" t="s">
        <v>10154</v>
      </c>
      <c r="AN303" s="25">
        <v>0</v>
      </c>
      <c r="AO303" s="25">
        <v>0</v>
      </c>
      <c r="AP303" s="25">
        <v>0</v>
      </c>
      <c r="AQ303" s="16" t="s">
        <v>50211</v>
      </c>
      <c r="AR303" s="17" t="s">
        <v>10155</v>
      </c>
      <c r="AS303" s="25">
        <v>0</v>
      </c>
      <c r="AT303" s="25">
        <v>0</v>
      </c>
      <c r="AU303" s="25">
        <v>0</v>
      </c>
      <c r="AV303" s="16" t="s">
        <v>50212</v>
      </c>
      <c r="AW303" s="17" t="s">
        <v>10156</v>
      </c>
      <c r="AX303" s="25">
        <v>0</v>
      </c>
      <c r="AY303" s="25">
        <v>0</v>
      </c>
      <c r="AZ303" s="25">
        <v>0</v>
      </c>
      <c r="BA303" s="16" t="s">
        <v>50213</v>
      </c>
      <c r="BB303" s="17" t="s">
        <v>10157</v>
      </c>
      <c r="BC303" s="25">
        <v>0</v>
      </c>
      <c r="BD303" s="25">
        <v>0</v>
      </c>
      <c r="BE303" s="25">
        <v>0</v>
      </c>
      <c r="BF303" s="16" t="s">
        <v>50214</v>
      </c>
      <c r="BG303" s="17" t="s">
        <v>10158</v>
      </c>
      <c r="BH303" s="25">
        <v>0</v>
      </c>
      <c r="BI303" s="25">
        <v>0</v>
      </c>
      <c r="BJ303" s="25">
        <v>0</v>
      </c>
      <c r="BK303" s="16" t="s">
        <v>50215</v>
      </c>
      <c r="BL303" s="17" t="s">
        <v>10159</v>
      </c>
      <c r="BM303" s="25">
        <v>0</v>
      </c>
      <c r="BN303" s="25">
        <v>0</v>
      </c>
      <c r="BO303" s="25">
        <v>0</v>
      </c>
      <c r="BP303" s="16" t="s">
        <v>50216</v>
      </c>
      <c r="BQ303" s="17" t="s">
        <v>10160</v>
      </c>
      <c r="BR303" s="25">
        <v>0</v>
      </c>
      <c r="BS303" s="25">
        <v>0</v>
      </c>
      <c r="BT303" s="25">
        <v>0</v>
      </c>
      <c r="BU303" s="16" t="s">
        <v>50217</v>
      </c>
      <c r="BV303" s="17" t="s">
        <v>10161</v>
      </c>
      <c r="BW303" s="25">
        <v>0</v>
      </c>
      <c r="BX303" s="25">
        <v>0</v>
      </c>
      <c r="BY303" s="25">
        <v>0</v>
      </c>
      <c r="BZ303" s="16" t="s">
        <v>50218</v>
      </c>
      <c r="CA303" s="17" t="s">
        <v>10162</v>
      </c>
      <c r="CB303" s="25">
        <v>0</v>
      </c>
      <c r="CC303" s="25">
        <v>0</v>
      </c>
      <c r="CD303" s="25">
        <v>0</v>
      </c>
      <c r="CE303" s="16" t="s">
        <v>50219</v>
      </c>
      <c r="CF303" s="17" t="s">
        <v>10163</v>
      </c>
      <c r="CG303" s="25">
        <v>0</v>
      </c>
      <c r="CH303" s="25">
        <v>0</v>
      </c>
      <c r="CI303" s="25">
        <v>0</v>
      </c>
      <c r="CJ303" s="16" t="s">
        <v>50220</v>
      </c>
      <c r="CK303" s="17" t="s">
        <v>10164</v>
      </c>
      <c r="CL303" s="25">
        <v>0</v>
      </c>
      <c r="CM303" s="25">
        <v>0</v>
      </c>
      <c r="CN303" s="25">
        <v>0</v>
      </c>
      <c r="CO303" s="16" t="s">
        <v>50221</v>
      </c>
      <c r="CP303" s="17" t="s">
        <v>10165</v>
      </c>
      <c r="CQ303" s="25">
        <v>0</v>
      </c>
      <c r="CR303" s="25">
        <v>0</v>
      </c>
      <c r="CS303" s="25">
        <v>0</v>
      </c>
      <c r="CT303" s="16" t="s">
        <v>50222</v>
      </c>
      <c r="CU303" s="17" t="s">
        <v>10166</v>
      </c>
      <c r="CV303" s="25">
        <v>0</v>
      </c>
      <c r="CW303" s="25">
        <v>0</v>
      </c>
      <c r="CX303" s="25">
        <v>0</v>
      </c>
      <c r="CY303" s="16" t="s">
        <v>50223</v>
      </c>
      <c r="CZ303" s="17" t="s">
        <v>10167</v>
      </c>
      <c r="DA303" s="25">
        <v>0</v>
      </c>
      <c r="DB303" s="25">
        <v>0</v>
      </c>
      <c r="DC303" s="25">
        <v>0</v>
      </c>
      <c r="DD303" s="25" t="s">
        <v>50224</v>
      </c>
      <c r="DE303" s="25" t="s">
        <v>10168</v>
      </c>
      <c r="DF303" s="25">
        <v>0</v>
      </c>
      <c r="DG303" s="25">
        <v>0</v>
      </c>
      <c r="DH303" s="25">
        <v>0</v>
      </c>
      <c r="DI303" s="16" t="s">
        <v>50225</v>
      </c>
      <c r="DJ303" s="17" t="s">
        <v>10169</v>
      </c>
      <c r="DK303" s="25">
        <v>0</v>
      </c>
      <c r="DL303" s="25">
        <v>0</v>
      </c>
      <c r="DM303" s="25">
        <v>0</v>
      </c>
      <c r="DN303" s="16" t="s">
        <v>50226</v>
      </c>
      <c r="DO303" s="17" t="s">
        <v>10170</v>
      </c>
      <c r="DP303" s="25">
        <v>0</v>
      </c>
      <c r="DQ303" s="25">
        <v>0</v>
      </c>
      <c r="DR303" s="25">
        <v>0</v>
      </c>
      <c r="DS303" s="16" t="s">
        <v>50227</v>
      </c>
      <c r="DT303" s="17" t="s">
        <v>10171</v>
      </c>
      <c r="DU303" s="25">
        <v>0</v>
      </c>
      <c r="DV303" s="25">
        <v>0</v>
      </c>
      <c r="DW303" s="25">
        <v>0</v>
      </c>
      <c r="DX303" s="16" t="s">
        <v>50228</v>
      </c>
      <c r="DY303" s="17" t="s">
        <v>10172</v>
      </c>
      <c r="DZ303" s="25">
        <v>0</v>
      </c>
      <c r="EA303" s="25">
        <v>0</v>
      </c>
      <c r="EB303" s="16">
        <v>0</v>
      </c>
      <c r="EC303" s="16" t="s">
        <v>50229</v>
      </c>
      <c r="ED303" s="17" t="s">
        <v>10173</v>
      </c>
      <c r="EE303" s="25">
        <v>0</v>
      </c>
      <c r="EF303" s="25">
        <v>0</v>
      </c>
      <c r="EG303" s="16">
        <v>0</v>
      </c>
      <c r="EH303" s="16" t="s">
        <v>50230</v>
      </c>
      <c r="EI303" s="16" t="s">
        <v>10174</v>
      </c>
      <c r="EJ303" s="16">
        <v>0</v>
      </c>
      <c r="EK303" s="16">
        <v>0</v>
      </c>
      <c r="EL303" s="16">
        <v>0</v>
      </c>
      <c r="EM303" s="16" t="s">
        <v>50231</v>
      </c>
      <c r="EN303" s="17" t="s">
        <v>10175</v>
      </c>
      <c r="EO303" s="25">
        <v>0</v>
      </c>
      <c r="EP303" s="25">
        <v>0</v>
      </c>
      <c r="EQ303" s="16">
        <v>0</v>
      </c>
      <c r="ER303" s="16" t="s">
        <v>50232</v>
      </c>
      <c r="ES303" s="17" t="s">
        <v>10176</v>
      </c>
      <c r="ET303" s="17">
        <v>0</v>
      </c>
      <c r="EU303" s="17">
        <v>0</v>
      </c>
      <c r="EV303" s="17">
        <v>0</v>
      </c>
      <c r="EW303" s="17" t="s">
        <v>50233</v>
      </c>
      <c r="EX303" s="17" t="s">
        <v>10177</v>
      </c>
      <c r="EY303" s="17">
        <v>0</v>
      </c>
      <c r="EZ303" s="17">
        <v>0</v>
      </c>
      <c r="FA303" s="17">
        <v>0</v>
      </c>
      <c r="FB303" s="17" t="s">
        <v>50234</v>
      </c>
      <c r="FC303" s="17" t="s">
        <v>10178</v>
      </c>
      <c r="FD303" s="17">
        <v>0</v>
      </c>
      <c r="FE303" s="17">
        <v>0</v>
      </c>
      <c r="FF303" s="17">
        <v>0</v>
      </c>
      <c r="FH303" s="17">
        <v>0</v>
      </c>
      <c r="FI303" s="17">
        <v>0</v>
      </c>
      <c r="FJ303" s="17">
        <v>0</v>
      </c>
      <c r="FL303" s="17">
        <v>0</v>
      </c>
      <c r="FM303" s="17">
        <v>0</v>
      </c>
      <c r="FN303" s="17">
        <v>0</v>
      </c>
    </row>
    <row r="304" spans="1:170">
      <c r="A304" s="14">
        <v>71700000</v>
      </c>
      <c r="B304" s="15" t="s">
        <v>71</v>
      </c>
      <c r="C304" s="17" t="s">
        <v>456</v>
      </c>
      <c r="D304" s="25">
        <v>0</v>
      </c>
      <c r="E304" s="25">
        <v>0</v>
      </c>
      <c r="F304" s="25">
        <v>0</v>
      </c>
      <c r="I304" s="16"/>
      <c r="L304" s="20" t="s">
        <v>208</v>
      </c>
      <c r="M304" s="17" t="s">
        <v>50235</v>
      </c>
      <c r="N304" s="17" t="s">
        <v>10179</v>
      </c>
      <c r="O304" s="25">
        <v>0</v>
      </c>
      <c r="P304" s="25">
        <v>0</v>
      </c>
      <c r="Q304" s="25">
        <v>0</v>
      </c>
      <c r="R304" s="16" t="s">
        <v>50236</v>
      </c>
      <c r="S304" s="17" t="s">
        <v>10180</v>
      </c>
      <c r="T304" s="25">
        <v>0</v>
      </c>
      <c r="U304" s="25">
        <v>0</v>
      </c>
      <c r="V304" s="25">
        <v>0</v>
      </c>
      <c r="W304" s="16" t="s">
        <v>50237</v>
      </c>
      <c r="X304" s="17" t="s">
        <v>10181</v>
      </c>
      <c r="Y304" s="25">
        <v>0</v>
      </c>
      <c r="Z304" s="25">
        <v>0</v>
      </c>
      <c r="AA304" s="25">
        <v>0</v>
      </c>
      <c r="AB304" s="16" t="s">
        <v>50238</v>
      </c>
      <c r="AC304" s="17" t="s">
        <v>10182</v>
      </c>
      <c r="AD304" s="25">
        <v>0</v>
      </c>
      <c r="AE304" s="25">
        <v>0</v>
      </c>
      <c r="AF304" s="25">
        <v>0</v>
      </c>
      <c r="AG304" s="16" t="s">
        <v>50239</v>
      </c>
      <c r="AH304" s="17" t="s">
        <v>10183</v>
      </c>
      <c r="AI304" s="25">
        <v>0</v>
      </c>
      <c r="AJ304" s="25">
        <v>0</v>
      </c>
      <c r="AK304" s="25">
        <v>0</v>
      </c>
      <c r="AL304" s="16" t="s">
        <v>50240</v>
      </c>
      <c r="AM304" s="17" t="s">
        <v>10184</v>
      </c>
      <c r="AN304" s="25">
        <v>0</v>
      </c>
      <c r="AO304" s="25">
        <v>0</v>
      </c>
      <c r="AP304" s="25">
        <v>0</v>
      </c>
      <c r="AQ304" s="16" t="s">
        <v>50241</v>
      </c>
      <c r="AR304" s="17" t="s">
        <v>10185</v>
      </c>
      <c r="AS304" s="25">
        <v>0</v>
      </c>
      <c r="AT304" s="25">
        <v>0</v>
      </c>
      <c r="AU304" s="25">
        <v>0</v>
      </c>
      <c r="AV304" s="16" t="s">
        <v>50242</v>
      </c>
      <c r="AW304" s="17" t="s">
        <v>10186</v>
      </c>
      <c r="AX304" s="25">
        <v>0</v>
      </c>
      <c r="AY304" s="25">
        <v>0</v>
      </c>
      <c r="AZ304" s="25">
        <v>0</v>
      </c>
      <c r="BA304" s="16" t="s">
        <v>50243</v>
      </c>
      <c r="BB304" s="17" t="s">
        <v>10187</v>
      </c>
      <c r="BC304" s="25">
        <v>0</v>
      </c>
      <c r="BD304" s="25">
        <v>0</v>
      </c>
      <c r="BE304" s="25">
        <v>0</v>
      </c>
      <c r="BF304" s="16" t="s">
        <v>50244</v>
      </c>
      <c r="BG304" s="17" t="s">
        <v>10188</v>
      </c>
      <c r="BH304" s="25">
        <v>0</v>
      </c>
      <c r="BI304" s="25">
        <v>0</v>
      </c>
      <c r="BJ304" s="25">
        <v>0</v>
      </c>
      <c r="BK304" s="16" t="s">
        <v>50245</v>
      </c>
      <c r="BL304" s="17" t="s">
        <v>10189</v>
      </c>
      <c r="BM304" s="25">
        <v>0</v>
      </c>
      <c r="BN304" s="25">
        <v>0</v>
      </c>
      <c r="BO304" s="25">
        <v>0</v>
      </c>
      <c r="BP304" s="16" t="s">
        <v>50246</v>
      </c>
      <c r="BQ304" s="17" t="s">
        <v>10190</v>
      </c>
      <c r="BR304" s="25">
        <v>0</v>
      </c>
      <c r="BS304" s="25">
        <v>0</v>
      </c>
      <c r="BT304" s="25">
        <v>0</v>
      </c>
      <c r="BU304" s="16" t="s">
        <v>50247</v>
      </c>
      <c r="BV304" s="17" t="s">
        <v>10191</v>
      </c>
      <c r="BW304" s="25">
        <v>0</v>
      </c>
      <c r="BX304" s="25">
        <v>0</v>
      </c>
      <c r="BY304" s="25">
        <v>0</v>
      </c>
      <c r="BZ304" s="16" t="s">
        <v>50248</v>
      </c>
      <c r="CA304" s="17" t="s">
        <v>10192</v>
      </c>
      <c r="CB304" s="25">
        <v>0</v>
      </c>
      <c r="CC304" s="25">
        <v>0</v>
      </c>
      <c r="CD304" s="25">
        <v>0</v>
      </c>
      <c r="CE304" s="16" t="s">
        <v>50249</v>
      </c>
      <c r="CF304" s="17" t="s">
        <v>10193</v>
      </c>
      <c r="CG304" s="25">
        <v>0</v>
      </c>
      <c r="CH304" s="25">
        <v>0</v>
      </c>
      <c r="CI304" s="25">
        <v>0</v>
      </c>
      <c r="CJ304" s="16" t="s">
        <v>50250</v>
      </c>
      <c r="CK304" s="17" t="s">
        <v>10194</v>
      </c>
      <c r="CL304" s="25">
        <v>0</v>
      </c>
      <c r="CM304" s="25">
        <v>0</v>
      </c>
      <c r="CN304" s="25">
        <v>0</v>
      </c>
      <c r="CO304" s="16" t="s">
        <v>50251</v>
      </c>
      <c r="CP304" s="17" t="s">
        <v>10195</v>
      </c>
      <c r="CQ304" s="25">
        <v>0</v>
      </c>
      <c r="CR304" s="25">
        <v>0</v>
      </c>
      <c r="CS304" s="25">
        <v>0</v>
      </c>
      <c r="CT304" s="16" t="s">
        <v>50252</v>
      </c>
      <c r="CU304" s="17" t="s">
        <v>10196</v>
      </c>
      <c r="CV304" s="25">
        <v>0</v>
      </c>
      <c r="CW304" s="25">
        <v>0</v>
      </c>
      <c r="CX304" s="25">
        <v>0</v>
      </c>
      <c r="CY304" s="16" t="s">
        <v>50253</v>
      </c>
      <c r="CZ304" s="17" t="s">
        <v>10197</v>
      </c>
      <c r="DA304" s="25">
        <v>0</v>
      </c>
      <c r="DB304" s="25">
        <v>0</v>
      </c>
      <c r="DC304" s="25">
        <v>0</v>
      </c>
      <c r="DD304" s="25" t="s">
        <v>50254</v>
      </c>
      <c r="DE304" s="25" t="s">
        <v>10198</v>
      </c>
      <c r="DF304" s="25">
        <v>0</v>
      </c>
      <c r="DG304" s="25">
        <v>0</v>
      </c>
      <c r="DH304" s="25">
        <v>0</v>
      </c>
      <c r="DI304" s="16" t="s">
        <v>50255</v>
      </c>
      <c r="DJ304" s="17" t="s">
        <v>10199</v>
      </c>
      <c r="DK304" s="25">
        <v>0</v>
      </c>
      <c r="DL304" s="25">
        <v>0</v>
      </c>
      <c r="DM304" s="25">
        <v>0</v>
      </c>
      <c r="DN304" s="16" t="s">
        <v>50256</v>
      </c>
      <c r="DO304" s="17" t="s">
        <v>10200</v>
      </c>
      <c r="DP304" s="25">
        <v>0</v>
      </c>
      <c r="DQ304" s="25">
        <v>0</v>
      </c>
      <c r="DR304" s="25">
        <v>0</v>
      </c>
      <c r="DS304" s="16" t="s">
        <v>50257</v>
      </c>
      <c r="DT304" s="17" t="s">
        <v>10201</v>
      </c>
      <c r="DU304" s="25">
        <v>0</v>
      </c>
      <c r="DV304" s="25">
        <v>0</v>
      </c>
      <c r="DW304" s="25">
        <v>0</v>
      </c>
      <c r="DX304" s="16" t="s">
        <v>50258</v>
      </c>
      <c r="DY304" s="17" t="s">
        <v>10202</v>
      </c>
      <c r="DZ304" s="25">
        <v>0</v>
      </c>
      <c r="EA304" s="25">
        <v>0</v>
      </c>
      <c r="EB304" s="16">
        <v>0</v>
      </c>
      <c r="EC304" s="16" t="s">
        <v>50259</v>
      </c>
      <c r="ED304" s="17" t="s">
        <v>10203</v>
      </c>
      <c r="EE304" s="25">
        <v>0</v>
      </c>
      <c r="EF304" s="25">
        <v>0</v>
      </c>
      <c r="EG304" s="16">
        <v>0</v>
      </c>
      <c r="EH304" s="16" t="s">
        <v>50260</v>
      </c>
      <c r="EI304" s="16" t="s">
        <v>10204</v>
      </c>
      <c r="EJ304" s="16">
        <v>0</v>
      </c>
      <c r="EK304" s="16">
        <v>0</v>
      </c>
      <c r="EL304" s="16">
        <v>0</v>
      </c>
      <c r="EM304" s="16" t="s">
        <v>50261</v>
      </c>
      <c r="EN304" s="17" t="s">
        <v>10205</v>
      </c>
      <c r="EO304" s="25">
        <v>0</v>
      </c>
      <c r="EP304" s="25">
        <v>0</v>
      </c>
      <c r="EQ304" s="16">
        <v>0</v>
      </c>
      <c r="ER304" s="16" t="s">
        <v>50262</v>
      </c>
      <c r="ES304" s="17" t="s">
        <v>10206</v>
      </c>
      <c r="ET304" s="17">
        <v>0</v>
      </c>
      <c r="EU304" s="17">
        <v>0</v>
      </c>
      <c r="EV304" s="17">
        <v>0</v>
      </c>
      <c r="EW304" s="17" t="s">
        <v>50263</v>
      </c>
      <c r="EX304" s="17" t="s">
        <v>10207</v>
      </c>
      <c r="EY304" s="17">
        <v>0</v>
      </c>
      <c r="EZ304" s="17">
        <v>0</v>
      </c>
      <c r="FA304" s="17">
        <v>0</v>
      </c>
      <c r="FB304" s="17" t="s">
        <v>50264</v>
      </c>
      <c r="FC304" s="17" t="s">
        <v>10208</v>
      </c>
      <c r="FD304" s="17">
        <v>0</v>
      </c>
      <c r="FE304" s="17">
        <v>0</v>
      </c>
      <c r="FF304" s="17">
        <v>0</v>
      </c>
      <c r="FH304" s="17">
        <v>0</v>
      </c>
      <c r="FI304" s="17">
        <v>0</v>
      </c>
      <c r="FJ304" s="17">
        <v>0</v>
      </c>
      <c r="FL304" s="17">
        <v>0</v>
      </c>
      <c r="FM304" s="17">
        <v>0</v>
      </c>
      <c r="FN304" s="17">
        <v>0</v>
      </c>
    </row>
    <row r="305" spans="1:170">
      <c r="A305" s="14">
        <v>71710000</v>
      </c>
      <c r="B305" s="15" t="s">
        <v>72</v>
      </c>
      <c r="C305" s="17" t="s">
        <v>457</v>
      </c>
      <c r="D305" s="25">
        <v>0</v>
      </c>
      <c r="E305" s="25">
        <v>0</v>
      </c>
      <c r="F305" s="25">
        <v>0</v>
      </c>
      <c r="I305" s="16"/>
      <c r="L305" s="20" t="s">
        <v>208</v>
      </c>
      <c r="M305" s="17" t="s">
        <v>50265</v>
      </c>
      <c r="N305" s="17" t="s">
        <v>10209</v>
      </c>
      <c r="O305" s="25">
        <v>0</v>
      </c>
      <c r="P305" s="25">
        <v>0</v>
      </c>
      <c r="Q305" s="25">
        <v>0</v>
      </c>
      <c r="R305" s="16" t="s">
        <v>50266</v>
      </c>
      <c r="S305" s="17" t="s">
        <v>10210</v>
      </c>
      <c r="T305" s="25">
        <v>0</v>
      </c>
      <c r="U305" s="25">
        <v>0</v>
      </c>
      <c r="V305" s="25">
        <v>0</v>
      </c>
      <c r="W305" s="16" t="s">
        <v>50267</v>
      </c>
      <c r="X305" s="17" t="s">
        <v>10211</v>
      </c>
      <c r="Y305" s="25">
        <v>0</v>
      </c>
      <c r="Z305" s="25">
        <v>0</v>
      </c>
      <c r="AA305" s="25">
        <v>0</v>
      </c>
      <c r="AB305" s="16" t="s">
        <v>50268</v>
      </c>
      <c r="AC305" s="17" t="s">
        <v>10212</v>
      </c>
      <c r="AD305" s="25">
        <v>0</v>
      </c>
      <c r="AE305" s="25">
        <v>0</v>
      </c>
      <c r="AF305" s="25">
        <v>0</v>
      </c>
      <c r="AG305" s="16" t="s">
        <v>50269</v>
      </c>
      <c r="AH305" s="17" t="s">
        <v>10213</v>
      </c>
      <c r="AI305" s="25">
        <v>0</v>
      </c>
      <c r="AJ305" s="25">
        <v>0</v>
      </c>
      <c r="AK305" s="25">
        <v>0</v>
      </c>
      <c r="AL305" s="16" t="s">
        <v>50270</v>
      </c>
      <c r="AM305" s="17" t="s">
        <v>10214</v>
      </c>
      <c r="AN305" s="25">
        <v>0</v>
      </c>
      <c r="AO305" s="25">
        <v>0</v>
      </c>
      <c r="AP305" s="25">
        <v>0</v>
      </c>
      <c r="AQ305" s="16" t="s">
        <v>50271</v>
      </c>
      <c r="AR305" s="17" t="s">
        <v>10215</v>
      </c>
      <c r="AS305" s="25">
        <v>0</v>
      </c>
      <c r="AT305" s="25">
        <v>0</v>
      </c>
      <c r="AU305" s="25">
        <v>0</v>
      </c>
      <c r="AV305" s="16" t="s">
        <v>50272</v>
      </c>
      <c r="AW305" s="17" t="s">
        <v>10216</v>
      </c>
      <c r="AX305" s="25">
        <v>0</v>
      </c>
      <c r="AY305" s="25">
        <v>0</v>
      </c>
      <c r="AZ305" s="25">
        <v>0</v>
      </c>
      <c r="BA305" s="16" t="s">
        <v>50273</v>
      </c>
      <c r="BB305" s="17" t="s">
        <v>10217</v>
      </c>
      <c r="BC305" s="25">
        <v>0</v>
      </c>
      <c r="BD305" s="25">
        <v>0</v>
      </c>
      <c r="BE305" s="25">
        <v>0</v>
      </c>
      <c r="BF305" s="16" t="s">
        <v>50274</v>
      </c>
      <c r="BG305" s="17" t="s">
        <v>10218</v>
      </c>
      <c r="BH305" s="25">
        <v>0</v>
      </c>
      <c r="BI305" s="25">
        <v>0</v>
      </c>
      <c r="BJ305" s="25">
        <v>0</v>
      </c>
      <c r="BK305" s="16" t="s">
        <v>50275</v>
      </c>
      <c r="BL305" s="17" t="s">
        <v>10219</v>
      </c>
      <c r="BM305" s="25">
        <v>0</v>
      </c>
      <c r="BN305" s="25">
        <v>0</v>
      </c>
      <c r="BO305" s="25">
        <v>0</v>
      </c>
      <c r="BP305" s="16" t="s">
        <v>50276</v>
      </c>
      <c r="BQ305" s="17" t="s">
        <v>10220</v>
      </c>
      <c r="BR305" s="25">
        <v>0</v>
      </c>
      <c r="BS305" s="25">
        <v>0</v>
      </c>
      <c r="BT305" s="25">
        <v>0</v>
      </c>
      <c r="BU305" s="16" t="s">
        <v>50277</v>
      </c>
      <c r="BV305" s="17" t="s">
        <v>10221</v>
      </c>
      <c r="BW305" s="25">
        <v>0</v>
      </c>
      <c r="BX305" s="25">
        <v>0</v>
      </c>
      <c r="BY305" s="25">
        <v>0</v>
      </c>
      <c r="BZ305" s="16" t="s">
        <v>50278</v>
      </c>
      <c r="CA305" s="17" t="s">
        <v>10222</v>
      </c>
      <c r="CB305" s="25">
        <v>0</v>
      </c>
      <c r="CC305" s="25">
        <v>0</v>
      </c>
      <c r="CD305" s="25">
        <v>0</v>
      </c>
      <c r="CE305" s="16" t="s">
        <v>50279</v>
      </c>
      <c r="CF305" s="17" t="s">
        <v>10223</v>
      </c>
      <c r="CG305" s="25">
        <v>0</v>
      </c>
      <c r="CH305" s="25">
        <v>0</v>
      </c>
      <c r="CI305" s="25">
        <v>0</v>
      </c>
      <c r="CJ305" s="16" t="s">
        <v>50280</v>
      </c>
      <c r="CK305" s="17" t="s">
        <v>10224</v>
      </c>
      <c r="CL305" s="25">
        <v>0</v>
      </c>
      <c r="CM305" s="25">
        <v>0</v>
      </c>
      <c r="CN305" s="25">
        <v>0</v>
      </c>
      <c r="CO305" s="16" t="s">
        <v>50281</v>
      </c>
      <c r="CP305" s="17" t="s">
        <v>10225</v>
      </c>
      <c r="CQ305" s="25">
        <v>0</v>
      </c>
      <c r="CR305" s="25">
        <v>0</v>
      </c>
      <c r="CS305" s="25">
        <v>0</v>
      </c>
      <c r="CT305" s="16" t="s">
        <v>50282</v>
      </c>
      <c r="CU305" s="17" t="s">
        <v>10226</v>
      </c>
      <c r="CV305" s="25">
        <v>0</v>
      </c>
      <c r="CW305" s="25">
        <v>0</v>
      </c>
      <c r="CX305" s="25">
        <v>0</v>
      </c>
      <c r="CY305" s="16" t="s">
        <v>50283</v>
      </c>
      <c r="CZ305" s="17" t="s">
        <v>10227</v>
      </c>
      <c r="DA305" s="25">
        <v>0</v>
      </c>
      <c r="DB305" s="25">
        <v>0</v>
      </c>
      <c r="DC305" s="25">
        <v>0</v>
      </c>
      <c r="DD305" s="25" t="s">
        <v>50284</v>
      </c>
      <c r="DE305" s="25" t="s">
        <v>10228</v>
      </c>
      <c r="DF305" s="25">
        <v>0</v>
      </c>
      <c r="DG305" s="25">
        <v>0</v>
      </c>
      <c r="DH305" s="25">
        <v>0</v>
      </c>
      <c r="DI305" s="16" t="s">
        <v>50285</v>
      </c>
      <c r="DJ305" s="17" t="s">
        <v>10229</v>
      </c>
      <c r="DK305" s="25">
        <v>0</v>
      </c>
      <c r="DL305" s="25">
        <v>0</v>
      </c>
      <c r="DM305" s="25">
        <v>0</v>
      </c>
      <c r="DN305" s="16" t="s">
        <v>50286</v>
      </c>
      <c r="DO305" s="17" t="s">
        <v>10230</v>
      </c>
      <c r="DP305" s="25">
        <v>0</v>
      </c>
      <c r="DQ305" s="25">
        <v>0</v>
      </c>
      <c r="DR305" s="25">
        <v>0</v>
      </c>
      <c r="DS305" s="16" t="s">
        <v>50287</v>
      </c>
      <c r="DT305" s="17" t="s">
        <v>10231</v>
      </c>
      <c r="DU305" s="25">
        <v>0</v>
      </c>
      <c r="DV305" s="25">
        <v>0</v>
      </c>
      <c r="DW305" s="25">
        <v>0</v>
      </c>
      <c r="DX305" s="16" t="s">
        <v>50288</v>
      </c>
      <c r="DY305" s="17" t="s">
        <v>10232</v>
      </c>
      <c r="DZ305" s="25">
        <v>0</v>
      </c>
      <c r="EA305" s="25">
        <v>0</v>
      </c>
      <c r="EB305" s="16">
        <v>0</v>
      </c>
      <c r="EC305" s="16" t="s">
        <v>50289</v>
      </c>
      <c r="ED305" s="17" t="s">
        <v>10233</v>
      </c>
      <c r="EE305" s="25">
        <v>0</v>
      </c>
      <c r="EF305" s="25">
        <v>0</v>
      </c>
      <c r="EG305" s="16">
        <v>0</v>
      </c>
      <c r="EH305" s="16" t="s">
        <v>50290</v>
      </c>
      <c r="EI305" s="16" t="s">
        <v>10234</v>
      </c>
      <c r="EJ305" s="16">
        <v>0</v>
      </c>
      <c r="EK305" s="16">
        <v>0</v>
      </c>
      <c r="EL305" s="16">
        <v>0</v>
      </c>
      <c r="EM305" s="16" t="s">
        <v>50291</v>
      </c>
      <c r="EN305" s="17" t="s">
        <v>10235</v>
      </c>
      <c r="EO305" s="25">
        <v>0</v>
      </c>
      <c r="EP305" s="25">
        <v>0</v>
      </c>
      <c r="EQ305" s="16">
        <v>0</v>
      </c>
      <c r="ER305" s="16" t="s">
        <v>50292</v>
      </c>
      <c r="ES305" s="17" t="s">
        <v>10236</v>
      </c>
      <c r="ET305" s="17">
        <v>0</v>
      </c>
      <c r="EU305" s="17">
        <v>0</v>
      </c>
      <c r="EV305" s="17">
        <v>0</v>
      </c>
      <c r="EW305" s="17" t="s">
        <v>50293</v>
      </c>
      <c r="EX305" s="17" t="s">
        <v>10237</v>
      </c>
      <c r="EY305" s="17">
        <v>0</v>
      </c>
      <c r="EZ305" s="17">
        <v>0</v>
      </c>
      <c r="FA305" s="17">
        <v>0</v>
      </c>
      <c r="FB305" s="17" t="s">
        <v>50294</v>
      </c>
      <c r="FC305" s="17" t="s">
        <v>10238</v>
      </c>
      <c r="FD305" s="17">
        <v>0</v>
      </c>
      <c r="FE305" s="17">
        <v>0</v>
      </c>
      <c r="FF305" s="17">
        <v>0</v>
      </c>
      <c r="FH305" s="17">
        <v>0</v>
      </c>
      <c r="FI305" s="17">
        <v>0</v>
      </c>
      <c r="FJ305" s="17">
        <v>0</v>
      </c>
      <c r="FL305" s="17">
        <v>0</v>
      </c>
      <c r="FM305" s="17">
        <v>0</v>
      </c>
      <c r="FN305" s="17">
        <v>0</v>
      </c>
    </row>
    <row r="306" spans="1:170">
      <c r="A306" s="14">
        <v>71711000</v>
      </c>
      <c r="B306" s="15" t="s">
        <v>1489</v>
      </c>
      <c r="C306" s="17" t="s">
        <v>458</v>
      </c>
      <c r="D306" s="25">
        <v>0</v>
      </c>
      <c r="E306" s="25">
        <v>0</v>
      </c>
      <c r="F306" s="25">
        <v>0</v>
      </c>
      <c r="I306" s="16"/>
      <c r="L306" s="20" t="s">
        <v>208</v>
      </c>
      <c r="M306" s="17" t="s">
        <v>50295</v>
      </c>
      <c r="N306" s="17" t="s">
        <v>10239</v>
      </c>
      <c r="O306" s="25">
        <v>0</v>
      </c>
      <c r="P306" s="25">
        <v>0</v>
      </c>
      <c r="Q306" s="25">
        <v>0</v>
      </c>
      <c r="R306" s="16" t="s">
        <v>50296</v>
      </c>
      <c r="S306" s="17" t="s">
        <v>10240</v>
      </c>
      <c r="T306" s="25">
        <v>0</v>
      </c>
      <c r="U306" s="25">
        <v>0</v>
      </c>
      <c r="V306" s="25">
        <v>0</v>
      </c>
      <c r="W306" s="16" t="s">
        <v>50297</v>
      </c>
      <c r="X306" s="17" t="s">
        <v>10241</v>
      </c>
      <c r="Y306" s="25">
        <v>0</v>
      </c>
      <c r="Z306" s="25">
        <v>0</v>
      </c>
      <c r="AA306" s="25">
        <v>0</v>
      </c>
      <c r="AB306" s="16" t="s">
        <v>50298</v>
      </c>
      <c r="AC306" s="17" t="s">
        <v>10242</v>
      </c>
      <c r="AD306" s="25">
        <v>0</v>
      </c>
      <c r="AE306" s="25">
        <v>0</v>
      </c>
      <c r="AF306" s="25">
        <v>0</v>
      </c>
      <c r="AG306" s="16" t="s">
        <v>50299</v>
      </c>
      <c r="AH306" s="17" t="s">
        <v>10243</v>
      </c>
      <c r="AI306" s="25">
        <v>0</v>
      </c>
      <c r="AJ306" s="25">
        <v>0</v>
      </c>
      <c r="AK306" s="25">
        <v>0</v>
      </c>
      <c r="AL306" s="16" t="s">
        <v>50300</v>
      </c>
      <c r="AM306" s="17" t="s">
        <v>10244</v>
      </c>
      <c r="AN306" s="25">
        <v>0</v>
      </c>
      <c r="AO306" s="25">
        <v>0</v>
      </c>
      <c r="AP306" s="25">
        <v>0</v>
      </c>
      <c r="AQ306" s="16" t="s">
        <v>50301</v>
      </c>
      <c r="AR306" s="17" t="s">
        <v>10245</v>
      </c>
      <c r="AS306" s="25">
        <v>0</v>
      </c>
      <c r="AT306" s="25">
        <v>0</v>
      </c>
      <c r="AU306" s="25">
        <v>0</v>
      </c>
      <c r="AV306" s="16" t="s">
        <v>50302</v>
      </c>
      <c r="AW306" s="17" t="s">
        <v>10246</v>
      </c>
      <c r="AX306" s="25">
        <v>0</v>
      </c>
      <c r="AY306" s="25">
        <v>0</v>
      </c>
      <c r="AZ306" s="25">
        <v>0</v>
      </c>
      <c r="BA306" s="16" t="s">
        <v>50303</v>
      </c>
      <c r="BB306" s="17" t="s">
        <v>10247</v>
      </c>
      <c r="BC306" s="25">
        <v>0</v>
      </c>
      <c r="BD306" s="25">
        <v>0</v>
      </c>
      <c r="BE306" s="25">
        <v>0</v>
      </c>
      <c r="BF306" s="16" t="s">
        <v>50304</v>
      </c>
      <c r="BG306" s="17" t="s">
        <v>10248</v>
      </c>
      <c r="BH306" s="25">
        <v>0</v>
      </c>
      <c r="BI306" s="25">
        <v>0</v>
      </c>
      <c r="BJ306" s="25">
        <v>0</v>
      </c>
      <c r="BK306" s="16" t="s">
        <v>50305</v>
      </c>
      <c r="BL306" s="17" t="s">
        <v>10249</v>
      </c>
      <c r="BM306" s="25">
        <v>0</v>
      </c>
      <c r="BN306" s="25">
        <v>0</v>
      </c>
      <c r="BO306" s="25">
        <v>0</v>
      </c>
      <c r="BP306" s="16" t="s">
        <v>50306</v>
      </c>
      <c r="BQ306" s="17" t="s">
        <v>10250</v>
      </c>
      <c r="BR306" s="25">
        <v>0</v>
      </c>
      <c r="BS306" s="25">
        <v>0</v>
      </c>
      <c r="BT306" s="25">
        <v>0</v>
      </c>
      <c r="BU306" s="16" t="s">
        <v>50307</v>
      </c>
      <c r="BV306" s="17" t="s">
        <v>10251</v>
      </c>
      <c r="BW306" s="25">
        <v>0</v>
      </c>
      <c r="BX306" s="25">
        <v>0</v>
      </c>
      <c r="BY306" s="25">
        <v>0</v>
      </c>
      <c r="BZ306" s="16" t="s">
        <v>50308</v>
      </c>
      <c r="CA306" s="17" t="s">
        <v>10252</v>
      </c>
      <c r="CB306" s="25">
        <v>0</v>
      </c>
      <c r="CC306" s="25">
        <v>0</v>
      </c>
      <c r="CD306" s="25">
        <v>0</v>
      </c>
      <c r="CE306" s="16" t="s">
        <v>50309</v>
      </c>
      <c r="CF306" s="17" t="s">
        <v>10253</v>
      </c>
      <c r="CG306" s="25">
        <v>0</v>
      </c>
      <c r="CH306" s="25">
        <v>0</v>
      </c>
      <c r="CI306" s="25">
        <v>0</v>
      </c>
      <c r="CJ306" s="16" t="s">
        <v>50310</v>
      </c>
      <c r="CK306" s="17" t="s">
        <v>10254</v>
      </c>
      <c r="CL306" s="25">
        <v>0</v>
      </c>
      <c r="CM306" s="25">
        <v>0</v>
      </c>
      <c r="CN306" s="25">
        <v>0</v>
      </c>
      <c r="CO306" s="16" t="s">
        <v>50311</v>
      </c>
      <c r="CP306" s="17" t="s">
        <v>10255</v>
      </c>
      <c r="CQ306" s="25">
        <v>0</v>
      </c>
      <c r="CR306" s="25">
        <v>0</v>
      </c>
      <c r="CS306" s="25">
        <v>0</v>
      </c>
      <c r="CT306" s="16" t="s">
        <v>50312</v>
      </c>
      <c r="CU306" s="17" t="s">
        <v>10256</v>
      </c>
      <c r="CV306" s="25">
        <v>0</v>
      </c>
      <c r="CW306" s="25">
        <v>0</v>
      </c>
      <c r="CX306" s="25">
        <v>0</v>
      </c>
      <c r="CY306" s="16" t="s">
        <v>50313</v>
      </c>
      <c r="CZ306" s="17" t="s">
        <v>10257</v>
      </c>
      <c r="DA306" s="25">
        <v>0</v>
      </c>
      <c r="DB306" s="25">
        <v>0</v>
      </c>
      <c r="DC306" s="25">
        <v>0</v>
      </c>
      <c r="DD306" s="25" t="s">
        <v>50314</v>
      </c>
      <c r="DE306" s="25" t="s">
        <v>10258</v>
      </c>
      <c r="DF306" s="25">
        <v>0</v>
      </c>
      <c r="DG306" s="25">
        <v>0</v>
      </c>
      <c r="DH306" s="25">
        <v>0</v>
      </c>
      <c r="DI306" s="16" t="s">
        <v>50315</v>
      </c>
      <c r="DJ306" s="17" t="s">
        <v>10259</v>
      </c>
      <c r="DK306" s="25">
        <v>0</v>
      </c>
      <c r="DL306" s="25">
        <v>0</v>
      </c>
      <c r="DM306" s="25">
        <v>0</v>
      </c>
      <c r="DN306" s="16" t="s">
        <v>50316</v>
      </c>
      <c r="DO306" s="17" t="s">
        <v>10260</v>
      </c>
      <c r="DP306" s="25">
        <v>0</v>
      </c>
      <c r="DQ306" s="25">
        <v>0</v>
      </c>
      <c r="DR306" s="25">
        <v>0</v>
      </c>
      <c r="DS306" s="16" t="s">
        <v>50317</v>
      </c>
      <c r="DT306" s="17" t="s">
        <v>10261</v>
      </c>
      <c r="DU306" s="25">
        <v>0</v>
      </c>
      <c r="DV306" s="25">
        <v>0</v>
      </c>
      <c r="DW306" s="25">
        <v>0</v>
      </c>
      <c r="DX306" s="16" t="s">
        <v>50318</v>
      </c>
      <c r="DY306" s="17" t="s">
        <v>10262</v>
      </c>
      <c r="DZ306" s="25">
        <v>0</v>
      </c>
      <c r="EA306" s="25">
        <v>0</v>
      </c>
      <c r="EB306" s="16">
        <v>0</v>
      </c>
      <c r="EC306" s="16" t="s">
        <v>50319</v>
      </c>
      <c r="ED306" s="17" t="s">
        <v>10263</v>
      </c>
      <c r="EE306" s="25">
        <v>0</v>
      </c>
      <c r="EF306" s="25">
        <v>0</v>
      </c>
      <c r="EG306" s="16">
        <v>0</v>
      </c>
      <c r="EH306" s="16" t="s">
        <v>50320</v>
      </c>
      <c r="EI306" s="16" t="s">
        <v>10264</v>
      </c>
      <c r="EJ306" s="16">
        <v>0</v>
      </c>
      <c r="EK306" s="16">
        <v>0</v>
      </c>
      <c r="EL306" s="16">
        <v>0</v>
      </c>
      <c r="EM306" s="16" t="s">
        <v>50321</v>
      </c>
      <c r="EN306" s="17" t="s">
        <v>10265</v>
      </c>
      <c r="EO306" s="25">
        <v>0</v>
      </c>
      <c r="EP306" s="25">
        <v>0</v>
      </c>
      <c r="EQ306" s="16">
        <v>0</v>
      </c>
      <c r="ER306" s="16" t="s">
        <v>50322</v>
      </c>
      <c r="ES306" s="17" t="s">
        <v>10266</v>
      </c>
      <c r="ET306" s="17">
        <v>0</v>
      </c>
      <c r="EU306" s="17">
        <v>0</v>
      </c>
      <c r="EV306" s="17">
        <v>0</v>
      </c>
      <c r="EW306" s="17" t="s">
        <v>50323</v>
      </c>
      <c r="EX306" s="17" t="s">
        <v>10267</v>
      </c>
      <c r="EY306" s="17">
        <v>0</v>
      </c>
      <c r="EZ306" s="17">
        <v>0</v>
      </c>
      <c r="FA306" s="17">
        <v>0</v>
      </c>
      <c r="FB306" s="17" t="s">
        <v>50324</v>
      </c>
      <c r="FC306" s="17" t="s">
        <v>10268</v>
      </c>
      <c r="FD306" s="17">
        <v>0</v>
      </c>
      <c r="FE306" s="17">
        <v>0</v>
      </c>
      <c r="FF306" s="17">
        <v>0</v>
      </c>
      <c r="FH306" s="17">
        <v>0</v>
      </c>
      <c r="FI306" s="17">
        <v>0</v>
      </c>
      <c r="FJ306" s="17">
        <v>0</v>
      </c>
      <c r="FL306" s="17">
        <v>0</v>
      </c>
      <c r="FM306" s="17">
        <v>0</v>
      </c>
      <c r="FN306" s="17">
        <v>0</v>
      </c>
    </row>
    <row r="307" spans="1:170">
      <c r="A307" s="14">
        <v>71711001</v>
      </c>
      <c r="B307" s="15" t="s">
        <v>1489</v>
      </c>
      <c r="C307" s="17" t="s">
        <v>459</v>
      </c>
      <c r="D307" s="25">
        <v>0</v>
      </c>
      <c r="E307" s="25">
        <v>8429391348</v>
      </c>
      <c r="F307" s="25">
        <v>8429391348</v>
      </c>
      <c r="I307" s="16"/>
      <c r="L307" s="20" t="s">
        <v>1478</v>
      </c>
      <c r="M307" s="17" t="s">
        <v>50325</v>
      </c>
      <c r="N307" s="17" t="s">
        <v>10269</v>
      </c>
      <c r="O307" s="25">
        <v>0</v>
      </c>
      <c r="P307" s="25">
        <v>0</v>
      </c>
      <c r="Q307" s="25">
        <v>0</v>
      </c>
      <c r="R307" s="16" t="s">
        <v>50326</v>
      </c>
      <c r="S307" s="17" t="s">
        <v>10270</v>
      </c>
      <c r="T307" s="25">
        <v>0</v>
      </c>
      <c r="U307" s="25">
        <v>16326000</v>
      </c>
      <c r="V307" s="25">
        <v>16326000</v>
      </c>
      <c r="W307" s="16" t="s">
        <v>50327</v>
      </c>
      <c r="X307" s="17" t="s">
        <v>10271</v>
      </c>
      <c r="Y307" s="25">
        <v>0</v>
      </c>
      <c r="Z307" s="25">
        <v>0</v>
      </c>
      <c r="AA307" s="25">
        <v>0</v>
      </c>
      <c r="AB307" s="16" t="s">
        <v>50328</v>
      </c>
      <c r="AC307" s="17" t="s">
        <v>10272</v>
      </c>
      <c r="AD307" s="25">
        <v>0</v>
      </c>
      <c r="AE307" s="25">
        <v>0</v>
      </c>
      <c r="AF307" s="25">
        <v>0</v>
      </c>
      <c r="AG307" s="16" t="s">
        <v>50329</v>
      </c>
      <c r="AH307" s="17" t="s">
        <v>10273</v>
      </c>
      <c r="AI307" s="25">
        <v>0</v>
      </c>
      <c r="AJ307" s="25">
        <v>0</v>
      </c>
      <c r="AK307" s="25">
        <v>0</v>
      </c>
      <c r="AL307" s="16" t="s">
        <v>50330</v>
      </c>
      <c r="AM307" s="17" t="s">
        <v>10274</v>
      </c>
      <c r="AN307" s="25">
        <v>0</v>
      </c>
      <c r="AO307" s="25">
        <v>0</v>
      </c>
      <c r="AP307" s="25">
        <v>0</v>
      </c>
      <c r="AQ307" s="16" t="s">
        <v>50331</v>
      </c>
      <c r="AR307" s="17" t="s">
        <v>10275</v>
      </c>
      <c r="AS307" s="25">
        <v>0</v>
      </c>
      <c r="AT307" s="25">
        <v>0</v>
      </c>
      <c r="AU307" s="25">
        <v>0</v>
      </c>
      <c r="AV307" s="16" t="s">
        <v>50332</v>
      </c>
      <c r="AW307" s="17" t="s">
        <v>10276</v>
      </c>
      <c r="AX307" s="25">
        <v>0</v>
      </c>
      <c r="AY307" s="25">
        <v>0</v>
      </c>
      <c r="AZ307" s="25">
        <v>0</v>
      </c>
      <c r="BA307" s="16" t="s">
        <v>50333</v>
      </c>
      <c r="BB307" s="17" t="s">
        <v>10277</v>
      </c>
      <c r="BC307" s="25">
        <v>0</v>
      </c>
      <c r="BD307" s="25">
        <v>0</v>
      </c>
      <c r="BE307" s="25">
        <v>0</v>
      </c>
      <c r="BF307" s="16" t="s">
        <v>50334</v>
      </c>
      <c r="BG307" s="17" t="s">
        <v>10278</v>
      </c>
      <c r="BH307" s="25">
        <v>0</v>
      </c>
      <c r="BI307" s="25">
        <v>0</v>
      </c>
      <c r="BJ307" s="25">
        <v>0</v>
      </c>
      <c r="BK307" s="16" t="s">
        <v>50335</v>
      </c>
      <c r="BL307" s="17" t="s">
        <v>10279</v>
      </c>
      <c r="BM307" s="25">
        <v>0</v>
      </c>
      <c r="BN307" s="25">
        <v>0</v>
      </c>
      <c r="BO307" s="25">
        <v>0</v>
      </c>
      <c r="BP307" s="16" t="s">
        <v>50336</v>
      </c>
      <c r="BQ307" s="17" t="s">
        <v>10280</v>
      </c>
      <c r="BR307" s="25">
        <v>0</v>
      </c>
      <c r="BS307" s="25">
        <v>0</v>
      </c>
      <c r="BT307" s="25">
        <v>0</v>
      </c>
      <c r="BU307" s="16" t="s">
        <v>50337</v>
      </c>
      <c r="BV307" s="17" t="s">
        <v>10281</v>
      </c>
      <c r="BW307" s="25">
        <v>0</v>
      </c>
      <c r="BX307" s="25">
        <v>0</v>
      </c>
      <c r="BY307" s="25">
        <v>0</v>
      </c>
      <c r="BZ307" s="16" t="s">
        <v>50338</v>
      </c>
      <c r="CA307" s="17" t="s">
        <v>10282</v>
      </c>
      <c r="CB307" s="25">
        <v>0</v>
      </c>
      <c r="CC307" s="25">
        <v>0</v>
      </c>
      <c r="CD307" s="25">
        <v>0</v>
      </c>
      <c r="CE307" s="16" t="s">
        <v>50339</v>
      </c>
      <c r="CF307" s="17" t="s">
        <v>10283</v>
      </c>
      <c r="CG307" s="25">
        <v>0</v>
      </c>
      <c r="CH307" s="25">
        <v>0</v>
      </c>
      <c r="CI307" s="25">
        <v>0</v>
      </c>
      <c r="CJ307" s="16" t="s">
        <v>50340</v>
      </c>
      <c r="CK307" s="17" t="s">
        <v>10284</v>
      </c>
      <c r="CL307" s="25">
        <v>0</v>
      </c>
      <c r="CM307" s="25">
        <v>303674487</v>
      </c>
      <c r="CN307" s="25">
        <v>303674487</v>
      </c>
      <c r="CO307" s="16" t="s">
        <v>50341</v>
      </c>
      <c r="CP307" s="17" t="s">
        <v>10285</v>
      </c>
      <c r="CQ307" s="25">
        <v>0</v>
      </c>
      <c r="CR307" s="25">
        <v>0</v>
      </c>
      <c r="CS307" s="25">
        <v>0</v>
      </c>
      <c r="CT307" s="16" t="s">
        <v>50342</v>
      </c>
      <c r="CU307" s="17" t="s">
        <v>10286</v>
      </c>
      <c r="CV307" s="25">
        <v>0</v>
      </c>
      <c r="CW307" s="25">
        <v>1155353658</v>
      </c>
      <c r="CX307" s="25">
        <v>1155353658</v>
      </c>
      <c r="CY307" s="16" t="s">
        <v>50343</v>
      </c>
      <c r="CZ307" s="17" t="s">
        <v>10287</v>
      </c>
      <c r="DA307" s="25">
        <v>0</v>
      </c>
      <c r="DB307" s="25">
        <v>0</v>
      </c>
      <c r="DC307" s="25">
        <v>0</v>
      </c>
      <c r="DD307" s="25" t="s">
        <v>50344</v>
      </c>
      <c r="DE307" s="25" t="s">
        <v>10288</v>
      </c>
      <c r="DF307" s="25">
        <v>0</v>
      </c>
      <c r="DG307" s="25">
        <v>0</v>
      </c>
      <c r="DH307" s="25">
        <v>0</v>
      </c>
      <c r="DI307" s="16" t="s">
        <v>50345</v>
      </c>
      <c r="DJ307" s="17" t="s">
        <v>10289</v>
      </c>
      <c r="DK307" s="25">
        <v>0</v>
      </c>
      <c r="DL307" s="25">
        <v>0</v>
      </c>
      <c r="DM307" s="25">
        <v>0</v>
      </c>
      <c r="DN307" s="16" t="s">
        <v>50346</v>
      </c>
      <c r="DO307" s="17" t="s">
        <v>10290</v>
      </c>
      <c r="DP307" s="25">
        <v>0</v>
      </c>
      <c r="DQ307" s="25">
        <v>6954037203</v>
      </c>
      <c r="DR307" s="25">
        <v>6954037203</v>
      </c>
      <c r="DS307" s="16" t="s">
        <v>50347</v>
      </c>
      <c r="DT307" s="17" t="s">
        <v>10291</v>
      </c>
      <c r="DU307" s="25">
        <v>0</v>
      </c>
      <c r="DV307" s="25">
        <v>0</v>
      </c>
      <c r="DW307" s="25">
        <v>0</v>
      </c>
      <c r="DX307" s="16" t="s">
        <v>50348</v>
      </c>
      <c r="DY307" s="17" t="s">
        <v>10292</v>
      </c>
      <c r="DZ307" s="25">
        <v>0</v>
      </c>
      <c r="EA307" s="25">
        <v>0</v>
      </c>
      <c r="EB307" s="16">
        <v>0</v>
      </c>
      <c r="EC307" s="16" t="s">
        <v>50349</v>
      </c>
      <c r="ED307" s="17" t="s">
        <v>10293</v>
      </c>
      <c r="EE307" s="25">
        <v>0</v>
      </c>
      <c r="EF307" s="25">
        <v>0</v>
      </c>
      <c r="EG307" s="16">
        <v>0</v>
      </c>
      <c r="EH307" s="16" t="s">
        <v>50350</v>
      </c>
      <c r="EI307" s="16" t="s">
        <v>10294</v>
      </c>
      <c r="EJ307" s="16">
        <v>0</v>
      </c>
      <c r="EK307" s="16">
        <v>0</v>
      </c>
      <c r="EL307" s="16">
        <v>0</v>
      </c>
      <c r="EM307" s="16" t="s">
        <v>50351</v>
      </c>
      <c r="EN307" s="17" t="s">
        <v>10295</v>
      </c>
      <c r="EO307" s="25">
        <v>0</v>
      </c>
      <c r="EP307" s="25">
        <v>0</v>
      </c>
      <c r="EQ307" s="16">
        <v>0</v>
      </c>
      <c r="ER307" s="16" t="s">
        <v>50352</v>
      </c>
      <c r="ES307" s="17" t="s">
        <v>10296</v>
      </c>
      <c r="ET307" s="17">
        <v>0</v>
      </c>
      <c r="EU307" s="17">
        <v>0</v>
      </c>
      <c r="EV307" s="17">
        <v>0</v>
      </c>
      <c r="EW307" s="17" t="s">
        <v>50353</v>
      </c>
      <c r="EX307" s="17" t="s">
        <v>10297</v>
      </c>
      <c r="EY307" s="17">
        <v>0</v>
      </c>
      <c r="EZ307" s="17">
        <v>0</v>
      </c>
      <c r="FA307" s="17">
        <v>0</v>
      </c>
      <c r="FB307" s="17" t="s">
        <v>50354</v>
      </c>
      <c r="FC307" s="17" t="s">
        <v>10298</v>
      </c>
      <c r="FD307" s="17">
        <v>0</v>
      </c>
      <c r="FE307" s="17">
        <v>0</v>
      </c>
      <c r="FF307" s="17">
        <v>0</v>
      </c>
      <c r="FH307" s="17">
        <v>0</v>
      </c>
      <c r="FI307" s="17">
        <v>8429391348</v>
      </c>
      <c r="FJ307" s="17">
        <v>8429391348</v>
      </c>
      <c r="FL307" s="17">
        <v>0</v>
      </c>
      <c r="FM307" s="17">
        <v>0</v>
      </c>
      <c r="FN307" s="17">
        <v>0</v>
      </c>
    </row>
    <row r="308" spans="1:170">
      <c r="A308" s="14">
        <v>71711002</v>
      </c>
      <c r="B308" s="15" t="s">
        <v>1489</v>
      </c>
      <c r="C308" s="17" t="s">
        <v>460</v>
      </c>
      <c r="D308" s="25">
        <v>46797315</v>
      </c>
      <c r="E308" s="25">
        <v>790545419</v>
      </c>
      <c r="F308" s="25">
        <v>837342734</v>
      </c>
      <c r="I308" s="16"/>
      <c r="L308" s="20" t="s">
        <v>1479</v>
      </c>
      <c r="M308" s="17" t="s">
        <v>50355</v>
      </c>
      <c r="N308" s="17" t="s">
        <v>10299</v>
      </c>
      <c r="O308" s="25">
        <v>0</v>
      </c>
      <c r="P308" s="25">
        <v>46798860</v>
      </c>
      <c r="Q308" s="25">
        <v>46798860</v>
      </c>
      <c r="R308" s="16" t="s">
        <v>50356</v>
      </c>
      <c r="S308" s="17" t="s">
        <v>10300</v>
      </c>
      <c r="T308" s="25">
        <v>29775000</v>
      </c>
      <c r="U308" s="25">
        <v>132430836</v>
      </c>
      <c r="V308" s="25">
        <v>162205836</v>
      </c>
      <c r="W308" s="16" t="s">
        <v>50357</v>
      </c>
      <c r="X308" s="17" t="s">
        <v>10301</v>
      </c>
      <c r="Y308" s="25">
        <v>0</v>
      </c>
      <c r="Z308" s="25">
        <v>68704600</v>
      </c>
      <c r="AA308" s="25">
        <v>68704600</v>
      </c>
      <c r="AB308" s="16" t="s">
        <v>50358</v>
      </c>
      <c r="AC308" s="17" t="s">
        <v>10302</v>
      </c>
      <c r="AD308" s="25">
        <v>0</v>
      </c>
      <c r="AE308" s="25">
        <v>0</v>
      </c>
      <c r="AF308" s="25">
        <v>0</v>
      </c>
      <c r="AG308" s="16" t="s">
        <v>50359</v>
      </c>
      <c r="AH308" s="17" t="s">
        <v>10303</v>
      </c>
      <c r="AI308" s="25">
        <v>0</v>
      </c>
      <c r="AJ308" s="25">
        <v>39772600</v>
      </c>
      <c r="AK308" s="25">
        <v>39772600</v>
      </c>
      <c r="AL308" s="16" t="s">
        <v>50360</v>
      </c>
      <c r="AM308" s="17" t="s">
        <v>10304</v>
      </c>
      <c r="AN308" s="25">
        <v>1146000</v>
      </c>
      <c r="AO308" s="25">
        <v>28883120</v>
      </c>
      <c r="AP308" s="25">
        <v>30029120</v>
      </c>
      <c r="AQ308" s="16" t="s">
        <v>50361</v>
      </c>
      <c r="AR308" s="17" t="s">
        <v>10305</v>
      </c>
      <c r="AS308" s="25">
        <v>0</v>
      </c>
      <c r="AT308" s="25">
        <v>32777021</v>
      </c>
      <c r="AU308" s="25">
        <v>32777021</v>
      </c>
      <c r="AV308" s="16" t="s">
        <v>50362</v>
      </c>
      <c r="AW308" s="17" t="s">
        <v>10306</v>
      </c>
      <c r="AX308" s="25">
        <v>0</v>
      </c>
      <c r="AY308" s="25">
        <v>0</v>
      </c>
      <c r="AZ308" s="25">
        <v>0</v>
      </c>
      <c r="BA308" s="16" t="s">
        <v>50363</v>
      </c>
      <c r="BB308" s="17" t="s">
        <v>10307</v>
      </c>
      <c r="BC308" s="25">
        <v>0</v>
      </c>
      <c r="BD308" s="25">
        <v>3193850</v>
      </c>
      <c r="BE308" s="25">
        <v>3193850</v>
      </c>
      <c r="BF308" s="16" t="s">
        <v>50364</v>
      </c>
      <c r="BG308" s="17" t="s">
        <v>10308</v>
      </c>
      <c r="BH308" s="25">
        <v>0</v>
      </c>
      <c r="BI308" s="25">
        <v>11049500</v>
      </c>
      <c r="BJ308" s="25">
        <v>11049500</v>
      </c>
      <c r="BK308" s="16" t="s">
        <v>50365</v>
      </c>
      <c r="BL308" s="17" t="s">
        <v>10309</v>
      </c>
      <c r="BM308" s="25">
        <v>12593565</v>
      </c>
      <c r="BN308" s="25">
        <v>75954156</v>
      </c>
      <c r="BO308" s="25">
        <v>88547721</v>
      </c>
      <c r="BP308" s="16" t="s">
        <v>50366</v>
      </c>
      <c r="BQ308" s="17" t="s">
        <v>10310</v>
      </c>
      <c r="BR308" s="25">
        <v>3282750</v>
      </c>
      <c r="BS308" s="25">
        <v>0</v>
      </c>
      <c r="BT308" s="25">
        <v>3282750</v>
      </c>
      <c r="BU308" s="16" t="s">
        <v>50367</v>
      </c>
      <c r="BV308" s="17" t="s">
        <v>10311</v>
      </c>
      <c r="BW308" s="25">
        <v>0</v>
      </c>
      <c r="BX308" s="25">
        <v>0</v>
      </c>
      <c r="BY308" s="25">
        <v>0</v>
      </c>
      <c r="BZ308" s="16" t="s">
        <v>50368</v>
      </c>
      <c r="CA308" s="17" t="s">
        <v>10312</v>
      </c>
      <c r="CB308" s="25">
        <v>0</v>
      </c>
      <c r="CC308" s="25">
        <v>7509600</v>
      </c>
      <c r="CD308" s="25">
        <v>7509600</v>
      </c>
      <c r="CE308" s="16" t="s">
        <v>50369</v>
      </c>
      <c r="CF308" s="17" t="s">
        <v>10313</v>
      </c>
      <c r="CG308" s="25">
        <v>0</v>
      </c>
      <c r="CH308" s="25">
        <v>12954601</v>
      </c>
      <c r="CI308" s="25">
        <v>12954601</v>
      </c>
      <c r="CJ308" s="16" t="s">
        <v>50370</v>
      </c>
      <c r="CK308" s="17" t="s">
        <v>10314</v>
      </c>
      <c r="CL308" s="25">
        <v>0</v>
      </c>
      <c r="CM308" s="25">
        <v>0</v>
      </c>
      <c r="CN308" s="25">
        <v>0</v>
      </c>
      <c r="CO308" s="16" t="s">
        <v>50371</v>
      </c>
      <c r="CP308" s="17" t="s">
        <v>10315</v>
      </c>
      <c r="CQ308" s="25">
        <v>0</v>
      </c>
      <c r="CR308" s="25">
        <v>0</v>
      </c>
      <c r="CS308" s="25">
        <v>0</v>
      </c>
      <c r="CT308" s="16" t="s">
        <v>50372</v>
      </c>
      <c r="CU308" s="17" t="s">
        <v>10316</v>
      </c>
      <c r="CV308" s="25">
        <v>0</v>
      </c>
      <c r="CW308" s="25">
        <v>7247500</v>
      </c>
      <c r="CX308" s="25">
        <v>7247500</v>
      </c>
      <c r="CY308" s="16" t="s">
        <v>50373</v>
      </c>
      <c r="CZ308" s="17" t="s">
        <v>10317</v>
      </c>
      <c r="DA308" s="25">
        <v>0</v>
      </c>
      <c r="DB308" s="25">
        <v>15198750</v>
      </c>
      <c r="DC308" s="25">
        <v>15198750</v>
      </c>
      <c r="DD308" s="25" t="s">
        <v>50374</v>
      </c>
      <c r="DE308" s="25" t="s">
        <v>10318</v>
      </c>
      <c r="DF308" s="25">
        <v>0</v>
      </c>
      <c r="DG308" s="25">
        <v>0</v>
      </c>
      <c r="DH308" s="25">
        <v>0</v>
      </c>
      <c r="DI308" s="16" t="s">
        <v>50375</v>
      </c>
      <c r="DJ308" s="17" t="s">
        <v>10319</v>
      </c>
      <c r="DK308" s="25">
        <v>0</v>
      </c>
      <c r="DL308" s="25">
        <v>0</v>
      </c>
      <c r="DM308" s="25">
        <v>0</v>
      </c>
      <c r="DN308" s="16" t="s">
        <v>50376</v>
      </c>
      <c r="DO308" s="17" t="s">
        <v>10320</v>
      </c>
      <c r="DP308" s="25">
        <v>0</v>
      </c>
      <c r="DQ308" s="25">
        <v>302656425</v>
      </c>
      <c r="DR308" s="25">
        <v>302656425</v>
      </c>
      <c r="DS308" s="16" t="s">
        <v>50377</v>
      </c>
      <c r="DT308" s="17" t="s">
        <v>10321</v>
      </c>
      <c r="DU308" s="25">
        <v>0</v>
      </c>
      <c r="DV308" s="25">
        <v>0</v>
      </c>
      <c r="DW308" s="25">
        <v>0</v>
      </c>
      <c r="DX308" s="16" t="s">
        <v>50378</v>
      </c>
      <c r="DY308" s="17" t="s">
        <v>10322</v>
      </c>
      <c r="DZ308" s="25">
        <v>0</v>
      </c>
      <c r="EA308" s="25">
        <v>0</v>
      </c>
      <c r="EB308" s="16">
        <v>0</v>
      </c>
      <c r="EC308" s="16" t="s">
        <v>50379</v>
      </c>
      <c r="ED308" s="17" t="s">
        <v>10323</v>
      </c>
      <c r="EE308" s="25">
        <v>0</v>
      </c>
      <c r="EF308" s="25">
        <v>0</v>
      </c>
      <c r="EG308" s="16">
        <v>0</v>
      </c>
      <c r="EH308" s="16" t="s">
        <v>50380</v>
      </c>
      <c r="EI308" s="16" t="s">
        <v>10324</v>
      </c>
      <c r="EJ308" s="16">
        <v>0</v>
      </c>
      <c r="EK308" s="16">
        <v>5414000</v>
      </c>
      <c r="EL308" s="16">
        <v>5414000</v>
      </c>
      <c r="EM308" s="16" t="s">
        <v>50381</v>
      </c>
      <c r="EN308" s="17" t="s">
        <v>10325</v>
      </c>
      <c r="EO308" s="25">
        <v>0</v>
      </c>
      <c r="EP308" s="25">
        <v>0</v>
      </c>
      <c r="EQ308" s="16">
        <v>0</v>
      </c>
      <c r="ER308" s="16" t="s">
        <v>50382</v>
      </c>
      <c r="ES308" s="17" t="s">
        <v>10326</v>
      </c>
      <c r="ET308" s="17">
        <v>0</v>
      </c>
      <c r="EU308" s="17">
        <v>0</v>
      </c>
      <c r="EV308" s="17">
        <v>0</v>
      </c>
      <c r="EW308" s="17" t="s">
        <v>50383</v>
      </c>
      <c r="EX308" s="17" t="s">
        <v>10327</v>
      </c>
      <c r="EY308" s="17">
        <v>0</v>
      </c>
      <c r="EZ308" s="17">
        <v>0</v>
      </c>
      <c r="FA308" s="17">
        <v>0</v>
      </c>
      <c r="FB308" s="17" t="s">
        <v>50384</v>
      </c>
      <c r="FC308" s="17" t="s">
        <v>10328</v>
      </c>
      <c r="FD308" s="17">
        <v>0</v>
      </c>
      <c r="FE308" s="17">
        <v>0</v>
      </c>
      <c r="FF308" s="17">
        <v>0</v>
      </c>
      <c r="FH308" s="17">
        <v>46797315</v>
      </c>
      <c r="FI308" s="17">
        <v>790545419</v>
      </c>
      <c r="FJ308" s="17">
        <v>837342734</v>
      </c>
      <c r="FL308" s="17">
        <v>0</v>
      </c>
      <c r="FM308" s="17">
        <v>0</v>
      </c>
      <c r="FN308" s="17">
        <v>0</v>
      </c>
    </row>
    <row r="309" spans="1:170">
      <c r="A309" s="14">
        <v>71711003</v>
      </c>
      <c r="B309" s="15" t="s">
        <v>1489</v>
      </c>
      <c r="C309" s="17" t="s">
        <v>461</v>
      </c>
      <c r="D309" s="25">
        <v>0</v>
      </c>
      <c r="E309" s="25">
        <v>2384410</v>
      </c>
      <c r="F309" s="25">
        <v>2384410</v>
      </c>
      <c r="I309" s="16"/>
      <c r="L309" s="20" t="s">
        <v>1480</v>
      </c>
      <c r="M309" s="17" t="s">
        <v>50385</v>
      </c>
      <c r="N309" s="17" t="s">
        <v>10329</v>
      </c>
      <c r="O309" s="25">
        <v>0</v>
      </c>
      <c r="P309" s="25">
        <v>2384410</v>
      </c>
      <c r="Q309" s="25">
        <v>2384410</v>
      </c>
      <c r="R309" s="16" t="s">
        <v>50386</v>
      </c>
      <c r="S309" s="17" t="s">
        <v>10330</v>
      </c>
      <c r="T309" s="25">
        <v>0</v>
      </c>
      <c r="U309" s="25">
        <v>0</v>
      </c>
      <c r="V309" s="25">
        <v>0</v>
      </c>
      <c r="W309" s="16" t="s">
        <v>50387</v>
      </c>
      <c r="X309" s="17" t="s">
        <v>10331</v>
      </c>
      <c r="Y309" s="25">
        <v>0</v>
      </c>
      <c r="Z309" s="25">
        <v>0</v>
      </c>
      <c r="AA309" s="25">
        <v>0</v>
      </c>
      <c r="AB309" s="16" t="s">
        <v>50388</v>
      </c>
      <c r="AC309" s="17" t="s">
        <v>10332</v>
      </c>
      <c r="AD309" s="25">
        <v>0</v>
      </c>
      <c r="AE309" s="25">
        <v>0</v>
      </c>
      <c r="AF309" s="25">
        <v>0</v>
      </c>
      <c r="AG309" s="16" t="s">
        <v>50389</v>
      </c>
      <c r="AH309" s="17" t="s">
        <v>10333</v>
      </c>
      <c r="AI309" s="25">
        <v>0</v>
      </c>
      <c r="AJ309" s="25">
        <v>0</v>
      </c>
      <c r="AK309" s="25">
        <v>0</v>
      </c>
      <c r="AL309" s="16" t="s">
        <v>50390</v>
      </c>
      <c r="AM309" s="17" t="s">
        <v>10334</v>
      </c>
      <c r="AN309" s="25">
        <v>0</v>
      </c>
      <c r="AO309" s="25">
        <v>0</v>
      </c>
      <c r="AP309" s="25">
        <v>0</v>
      </c>
      <c r="AQ309" s="16" t="s">
        <v>50391</v>
      </c>
      <c r="AR309" s="17" t="s">
        <v>10335</v>
      </c>
      <c r="AS309" s="25">
        <v>0</v>
      </c>
      <c r="AT309" s="25">
        <v>0</v>
      </c>
      <c r="AU309" s="25">
        <v>0</v>
      </c>
      <c r="AV309" s="16" t="s">
        <v>50392</v>
      </c>
      <c r="AW309" s="17" t="s">
        <v>10336</v>
      </c>
      <c r="AX309" s="25">
        <v>0</v>
      </c>
      <c r="AY309" s="25">
        <v>0</v>
      </c>
      <c r="AZ309" s="25">
        <v>0</v>
      </c>
      <c r="BA309" s="16" t="s">
        <v>50393</v>
      </c>
      <c r="BB309" s="17" t="s">
        <v>10337</v>
      </c>
      <c r="BC309" s="25">
        <v>0</v>
      </c>
      <c r="BD309" s="25">
        <v>0</v>
      </c>
      <c r="BE309" s="25">
        <v>0</v>
      </c>
      <c r="BF309" s="16" t="s">
        <v>50394</v>
      </c>
      <c r="BG309" s="17" t="s">
        <v>10338</v>
      </c>
      <c r="BH309" s="25">
        <v>0</v>
      </c>
      <c r="BI309" s="25">
        <v>0</v>
      </c>
      <c r="BJ309" s="25">
        <v>0</v>
      </c>
      <c r="BK309" s="16" t="s">
        <v>50395</v>
      </c>
      <c r="BL309" s="17" t="s">
        <v>10339</v>
      </c>
      <c r="BM309" s="25">
        <v>0</v>
      </c>
      <c r="BN309" s="25">
        <v>0</v>
      </c>
      <c r="BO309" s="25">
        <v>0</v>
      </c>
      <c r="BP309" s="16" t="s">
        <v>50396</v>
      </c>
      <c r="BQ309" s="17" t="s">
        <v>10340</v>
      </c>
      <c r="BR309" s="25">
        <v>0</v>
      </c>
      <c r="BS309" s="25">
        <v>0</v>
      </c>
      <c r="BT309" s="25">
        <v>0</v>
      </c>
      <c r="BU309" s="16" t="s">
        <v>50397</v>
      </c>
      <c r="BV309" s="17" t="s">
        <v>10341</v>
      </c>
      <c r="BW309" s="25">
        <v>0</v>
      </c>
      <c r="BX309" s="25">
        <v>0</v>
      </c>
      <c r="BY309" s="25">
        <v>0</v>
      </c>
      <c r="BZ309" s="16" t="s">
        <v>50398</v>
      </c>
      <c r="CA309" s="17" t="s">
        <v>10342</v>
      </c>
      <c r="CB309" s="25">
        <v>0</v>
      </c>
      <c r="CC309" s="25">
        <v>0</v>
      </c>
      <c r="CD309" s="25">
        <v>0</v>
      </c>
      <c r="CE309" s="16" t="s">
        <v>50399</v>
      </c>
      <c r="CF309" s="17" t="s">
        <v>10343</v>
      </c>
      <c r="CG309" s="25">
        <v>0</v>
      </c>
      <c r="CH309" s="25">
        <v>0</v>
      </c>
      <c r="CI309" s="25">
        <v>0</v>
      </c>
      <c r="CJ309" s="16" t="s">
        <v>50400</v>
      </c>
      <c r="CK309" s="17" t="s">
        <v>10344</v>
      </c>
      <c r="CL309" s="25">
        <v>0</v>
      </c>
      <c r="CM309" s="25">
        <v>0</v>
      </c>
      <c r="CN309" s="25">
        <v>0</v>
      </c>
      <c r="CO309" s="16" t="s">
        <v>50401</v>
      </c>
      <c r="CP309" s="17" t="s">
        <v>10345</v>
      </c>
      <c r="CQ309" s="25">
        <v>0</v>
      </c>
      <c r="CR309" s="25">
        <v>0</v>
      </c>
      <c r="CS309" s="25">
        <v>0</v>
      </c>
      <c r="CT309" s="16" t="s">
        <v>50402</v>
      </c>
      <c r="CU309" s="17" t="s">
        <v>10346</v>
      </c>
      <c r="CV309" s="25">
        <v>0</v>
      </c>
      <c r="CW309" s="25">
        <v>0</v>
      </c>
      <c r="CX309" s="25">
        <v>0</v>
      </c>
      <c r="CY309" s="16" t="s">
        <v>50403</v>
      </c>
      <c r="CZ309" s="17" t="s">
        <v>10347</v>
      </c>
      <c r="DA309" s="25">
        <v>0</v>
      </c>
      <c r="DB309" s="25">
        <v>0</v>
      </c>
      <c r="DC309" s="25">
        <v>0</v>
      </c>
      <c r="DD309" s="25" t="s">
        <v>50404</v>
      </c>
      <c r="DE309" s="25" t="s">
        <v>10348</v>
      </c>
      <c r="DF309" s="25">
        <v>0</v>
      </c>
      <c r="DG309" s="25">
        <v>0</v>
      </c>
      <c r="DH309" s="25">
        <v>0</v>
      </c>
      <c r="DI309" s="16" t="s">
        <v>50405</v>
      </c>
      <c r="DJ309" s="17" t="s">
        <v>10349</v>
      </c>
      <c r="DK309" s="25">
        <v>0</v>
      </c>
      <c r="DL309" s="25">
        <v>0</v>
      </c>
      <c r="DM309" s="25">
        <v>0</v>
      </c>
      <c r="DN309" s="16" t="s">
        <v>50406</v>
      </c>
      <c r="DO309" s="17" t="s">
        <v>10350</v>
      </c>
      <c r="DP309" s="25">
        <v>0</v>
      </c>
      <c r="DQ309" s="25">
        <v>0</v>
      </c>
      <c r="DR309" s="25">
        <v>0</v>
      </c>
      <c r="DS309" s="16" t="s">
        <v>50407</v>
      </c>
      <c r="DT309" s="17" t="s">
        <v>10351</v>
      </c>
      <c r="DU309" s="25">
        <v>0</v>
      </c>
      <c r="DV309" s="25">
        <v>0</v>
      </c>
      <c r="DW309" s="25">
        <v>0</v>
      </c>
      <c r="DX309" s="16" t="s">
        <v>50408</v>
      </c>
      <c r="DY309" s="17" t="s">
        <v>10352</v>
      </c>
      <c r="DZ309" s="25">
        <v>0</v>
      </c>
      <c r="EA309" s="25">
        <v>0</v>
      </c>
      <c r="EB309" s="16">
        <v>0</v>
      </c>
      <c r="EC309" s="16" t="s">
        <v>50409</v>
      </c>
      <c r="ED309" s="17" t="s">
        <v>10353</v>
      </c>
      <c r="EE309" s="25">
        <v>0</v>
      </c>
      <c r="EF309" s="25">
        <v>0</v>
      </c>
      <c r="EG309" s="16">
        <v>0</v>
      </c>
      <c r="EH309" s="16" t="s">
        <v>50410</v>
      </c>
      <c r="EI309" s="16" t="s">
        <v>10354</v>
      </c>
      <c r="EJ309" s="16">
        <v>0</v>
      </c>
      <c r="EK309" s="16">
        <v>0</v>
      </c>
      <c r="EL309" s="16">
        <v>0</v>
      </c>
      <c r="EM309" s="16" t="s">
        <v>50411</v>
      </c>
      <c r="EN309" s="17" t="s">
        <v>10355</v>
      </c>
      <c r="EO309" s="25">
        <v>0</v>
      </c>
      <c r="EP309" s="25">
        <v>0</v>
      </c>
      <c r="EQ309" s="16">
        <v>0</v>
      </c>
      <c r="ER309" s="16" t="s">
        <v>50412</v>
      </c>
      <c r="ES309" s="17" t="s">
        <v>10356</v>
      </c>
      <c r="ET309" s="17">
        <v>0</v>
      </c>
      <c r="EU309" s="17">
        <v>0</v>
      </c>
      <c r="EV309" s="17">
        <v>0</v>
      </c>
      <c r="EW309" s="17" t="s">
        <v>50413</v>
      </c>
      <c r="EX309" s="17" t="s">
        <v>10357</v>
      </c>
      <c r="EY309" s="17">
        <v>0</v>
      </c>
      <c r="EZ309" s="17">
        <v>0</v>
      </c>
      <c r="FA309" s="17">
        <v>0</v>
      </c>
      <c r="FB309" s="17" t="s">
        <v>50414</v>
      </c>
      <c r="FC309" s="17" t="s">
        <v>10358</v>
      </c>
      <c r="FD309" s="17">
        <v>0</v>
      </c>
      <c r="FE309" s="17">
        <v>0</v>
      </c>
      <c r="FF309" s="17">
        <v>0</v>
      </c>
      <c r="FH309" s="17">
        <v>0</v>
      </c>
      <c r="FI309" s="17">
        <v>2384410</v>
      </c>
      <c r="FJ309" s="17">
        <v>2384410</v>
      </c>
      <c r="FL309" s="17">
        <v>0</v>
      </c>
      <c r="FM309" s="17">
        <v>0</v>
      </c>
      <c r="FN309" s="17">
        <v>0</v>
      </c>
    </row>
    <row r="310" spans="1:170">
      <c r="A310" s="14">
        <v>71711004</v>
      </c>
      <c r="B310" s="15" t="s">
        <v>1489</v>
      </c>
      <c r="C310" s="17" t="s">
        <v>462</v>
      </c>
      <c r="D310" s="25">
        <v>0</v>
      </c>
      <c r="E310" s="25">
        <v>0</v>
      </c>
      <c r="F310" s="25">
        <v>0</v>
      </c>
      <c r="I310" s="16"/>
      <c r="L310" s="20" t="s">
        <v>1481</v>
      </c>
      <c r="M310" s="17" t="s">
        <v>50415</v>
      </c>
      <c r="N310" s="17" t="s">
        <v>10359</v>
      </c>
      <c r="O310" s="25">
        <v>0</v>
      </c>
      <c r="P310" s="25">
        <v>0</v>
      </c>
      <c r="Q310" s="25">
        <v>0</v>
      </c>
      <c r="R310" s="16" t="s">
        <v>50416</v>
      </c>
      <c r="S310" s="17" t="s">
        <v>10360</v>
      </c>
      <c r="T310" s="25">
        <v>0</v>
      </c>
      <c r="U310" s="25">
        <v>0</v>
      </c>
      <c r="V310" s="25">
        <v>0</v>
      </c>
      <c r="W310" s="16" t="s">
        <v>50417</v>
      </c>
      <c r="X310" s="17" t="s">
        <v>10361</v>
      </c>
      <c r="Y310" s="25">
        <v>0</v>
      </c>
      <c r="Z310" s="25">
        <v>0</v>
      </c>
      <c r="AA310" s="25">
        <v>0</v>
      </c>
      <c r="AB310" s="16" t="s">
        <v>50418</v>
      </c>
      <c r="AC310" s="17" t="s">
        <v>10362</v>
      </c>
      <c r="AD310" s="25">
        <v>0</v>
      </c>
      <c r="AE310" s="25">
        <v>0</v>
      </c>
      <c r="AF310" s="25">
        <v>0</v>
      </c>
      <c r="AG310" s="16" t="s">
        <v>50419</v>
      </c>
      <c r="AH310" s="17" t="s">
        <v>10363</v>
      </c>
      <c r="AI310" s="25">
        <v>0</v>
      </c>
      <c r="AJ310" s="25">
        <v>0</v>
      </c>
      <c r="AK310" s="25">
        <v>0</v>
      </c>
      <c r="AL310" s="16" t="s">
        <v>50420</v>
      </c>
      <c r="AM310" s="17" t="s">
        <v>10364</v>
      </c>
      <c r="AN310" s="25">
        <v>0</v>
      </c>
      <c r="AO310" s="25">
        <v>0</v>
      </c>
      <c r="AP310" s="25">
        <v>0</v>
      </c>
      <c r="AQ310" s="16" t="s">
        <v>50421</v>
      </c>
      <c r="AR310" s="17" t="s">
        <v>10365</v>
      </c>
      <c r="AS310" s="25">
        <v>0</v>
      </c>
      <c r="AT310" s="25">
        <v>0</v>
      </c>
      <c r="AU310" s="25">
        <v>0</v>
      </c>
      <c r="AV310" s="16" t="s">
        <v>50422</v>
      </c>
      <c r="AW310" s="17" t="s">
        <v>10366</v>
      </c>
      <c r="AX310" s="25">
        <v>0</v>
      </c>
      <c r="AY310" s="25">
        <v>0</v>
      </c>
      <c r="AZ310" s="25">
        <v>0</v>
      </c>
      <c r="BA310" s="16" t="s">
        <v>50423</v>
      </c>
      <c r="BB310" s="17" t="s">
        <v>10367</v>
      </c>
      <c r="BC310" s="25">
        <v>0</v>
      </c>
      <c r="BD310" s="25">
        <v>0</v>
      </c>
      <c r="BE310" s="25">
        <v>0</v>
      </c>
      <c r="BF310" s="16" t="s">
        <v>50424</v>
      </c>
      <c r="BG310" s="17" t="s">
        <v>10368</v>
      </c>
      <c r="BH310" s="25">
        <v>0</v>
      </c>
      <c r="BI310" s="25">
        <v>0</v>
      </c>
      <c r="BJ310" s="25">
        <v>0</v>
      </c>
      <c r="BK310" s="16" t="s">
        <v>50425</v>
      </c>
      <c r="BL310" s="17" t="s">
        <v>10369</v>
      </c>
      <c r="BM310" s="25">
        <v>0</v>
      </c>
      <c r="BN310" s="25">
        <v>0</v>
      </c>
      <c r="BO310" s="25">
        <v>0</v>
      </c>
      <c r="BP310" s="16" t="s">
        <v>50426</v>
      </c>
      <c r="BQ310" s="17" t="s">
        <v>10370</v>
      </c>
      <c r="BR310" s="25">
        <v>0</v>
      </c>
      <c r="BS310" s="25">
        <v>0</v>
      </c>
      <c r="BT310" s="25">
        <v>0</v>
      </c>
      <c r="BU310" s="16" t="s">
        <v>50427</v>
      </c>
      <c r="BV310" s="17" t="s">
        <v>10371</v>
      </c>
      <c r="BW310" s="25">
        <v>0</v>
      </c>
      <c r="BX310" s="25">
        <v>0</v>
      </c>
      <c r="BY310" s="25">
        <v>0</v>
      </c>
      <c r="BZ310" s="16" t="s">
        <v>50428</v>
      </c>
      <c r="CA310" s="17" t="s">
        <v>10372</v>
      </c>
      <c r="CB310" s="25">
        <v>0</v>
      </c>
      <c r="CC310" s="25">
        <v>0</v>
      </c>
      <c r="CD310" s="25">
        <v>0</v>
      </c>
      <c r="CE310" s="16" t="s">
        <v>50429</v>
      </c>
      <c r="CF310" s="17" t="s">
        <v>10373</v>
      </c>
      <c r="CG310" s="25">
        <v>0</v>
      </c>
      <c r="CH310" s="25">
        <v>0</v>
      </c>
      <c r="CI310" s="25">
        <v>0</v>
      </c>
      <c r="CJ310" s="16" t="s">
        <v>50430</v>
      </c>
      <c r="CK310" s="17" t="s">
        <v>10374</v>
      </c>
      <c r="CL310" s="25">
        <v>0</v>
      </c>
      <c r="CM310" s="25">
        <v>0</v>
      </c>
      <c r="CN310" s="25">
        <v>0</v>
      </c>
      <c r="CO310" s="16" t="s">
        <v>50431</v>
      </c>
      <c r="CP310" s="17" t="s">
        <v>10375</v>
      </c>
      <c r="CQ310" s="25">
        <v>0</v>
      </c>
      <c r="CR310" s="25">
        <v>0</v>
      </c>
      <c r="CS310" s="25">
        <v>0</v>
      </c>
      <c r="CT310" s="16" t="s">
        <v>50432</v>
      </c>
      <c r="CU310" s="17" t="s">
        <v>10376</v>
      </c>
      <c r="CV310" s="25">
        <v>0</v>
      </c>
      <c r="CW310" s="25">
        <v>0</v>
      </c>
      <c r="CX310" s="25">
        <v>0</v>
      </c>
      <c r="CY310" s="16" t="s">
        <v>50433</v>
      </c>
      <c r="CZ310" s="17" t="s">
        <v>10377</v>
      </c>
      <c r="DA310" s="25">
        <v>0</v>
      </c>
      <c r="DB310" s="25">
        <v>0</v>
      </c>
      <c r="DC310" s="25">
        <v>0</v>
      </c>
      <c r="DD310" s="25" t="s">
        <v>50434</v>
      </c>
      <c r="DE310" s="25" t="s">
        <v>10378</v>
      </c>
      <c r="DF310" s="25">
        <v>0</v>
      </c>
      <c r="DG310" s="25">
        <v>0</v>
      </c>
      <c r="DH310" s="25">
        <v>0</v>
      </c>
      <c r="DI310" s="16" t="s">
        <v>50435</v>
      </c>
      <c r="DJ310" s="17" t="s">
        <v>10379</v>
      </c>
      <c r="DK310" s="25">
        <v>0</v>
      </c>
      <c r="DL310" s="25">
        <v>0</v>
      </c>
      <c r="DM310" s="25">
        <v>0</v>
      </c>
      <c r="DN310" s="16" t="s">
        <v>50436</v>
      </c>
      <c r="DO310" s="17" t="s">
        <v>10380</v>
      </c>
      <c r="DP310" s="25">
        <v>0</v>
      </c>
      <c r="DQ310" s="25">
        <v>0</v>
      </c>
      <c r="DR310" s="25">
        <v>0</v>
      </c>
      <c r="DS310" s="16" t="s">
        <v>50437</v>
      </c>
      <c r="DT310" s="17" t="s">
        <v>10381</v>
      </c>
      <c r="DU310" s="25">
        <v>0</v>
      </c>
      <c r="DV310" s="25">
        <v>0</v>
      </c>
      <c r="DW310" s="25">
        <v>0</v>
      </c>
      <c r="DX310" s="16" t="s">
        <v>50438</v>
      </c>
      <c r="DY310" s="17" t="s">
        <v>10382</v>
      </c>
      <c r="DZ310" s="25">
        <v>0</v>
      </c>
      <c r="EA310" s="25">
        <v>0</v>
      </c>
      <c r="EB310" s="16">
        <v>0</v>
      </c>
      <c r="EC310" s="16" t="s">
        <v>50439</v>
      </c>
      <c r="ED310" s="17" t="s">
        <v>10383</v>
      </c>
      <c r="EE310" s="25">
        <v>0</v>
      </c>
      <c r="EF310" s="25">
        <v>0</v>
      </c>
      <c r="EG310" s="16">
        <v>0</v>
      </c>
      <c r="EH310" s="16" t="s">
        <v>50440</v>
      </c>
      <c r="EI310" s="16" t="s">
        <v>10384</v>
      </c>
      <c r="EJ310" s="16">
        <v>0</v>
      </c>
      <c r="EK310" s="16">
        <v>0</v>
      </c>
      <c r="EL310" s="16">
        <v>0</v>
      </c>
      <c r="EM310" s="16" t="s">
        <v>50441</v>
      </c>
      <c r="EN310" s="17" t="s">
        <v>10385</v>
      </c>
      <c r="EO310" s="25">
        <v>0</v>
      </c>
      <c r="EP310" s="25">
        <v>0</v>
      </c>
      <c r="EQ310" s="16">
        <v>0</v>
      </c>
      <c r="ER310" s="16" t="s">
        <v>50442</v>
      </c>
      <c r="ES310" s="17" t="s">
        <v>10386</v>
      </c>
      <c r="ET310" s="17">
        <v>0</v>
      </c>
      <c r="EU310" s="17">
        <v>0</v>
      </c>
      <c r="EV310" s="17">
        <v>0</v>
      </c>
      <c r="EW310" s="17" t="s">
        <v>50443</v>
      </c>
      <c r="EX310" s="17" t="s">
        <v>10387</v>
      </c>
      <c r="EY310" s="17">
        <v>0</v>
      </c>
      <c r="EZ310" s="17">
        <v>0</v>
      </c>
      <c r="FA310" s="17">
        <v>0</v>
      </c>
      <c r="FB310" s="17" t="s">
        <v>50444</v>
      </c>
      <c r="FC310" s="17" t="s">
        <v>10388</v>
      </c>
      <c r="FD310" s="17">
        <v>0</v>
      </c>
      <c r="FE310" s="17">
        <v>0</v>
      </c>
      <c r="FF310" s="17">
        <v>0</v>
      </c>
      <c r="FH310" s="17">
        <v>0</v>
      </c>
      <c r="FI310" s="17">
        <v>0</v>
      </c>
      <c r="FJ310" s="17">
        <v>0</v>
      </c>
      <c r="FL310" s="17">
        <v>0</v>
      </c>
      <c r="FM310" s="17">
        <v>0</v>
      </c>
      <c r="FN310" s="17">
        <v>0</v>
      </c>
    </row>
    <row r="311" spans="1:170">
      <c r="A311" s="14">
        <v>71711005</v>
      </c>
      <c r="B311" s="15" t="s">
        <v>1489</v>
      </c>
      <c r="C311" s="17" t="s">
        <v>463</v>
      </c>
      <c r="D311" s="25">
        <v>0</v>
      </c>
      <c r="E311" s="25">
        <v>0</v>
      </c>
      <c r="F311" s="25">
        <v>0</v>
      </c>
      <c r="I311" s="16"/>
      <c r="L311" s="20" t="s">
        <v>1482</v>
      </c>
      <c r="M311" s="17" t="s">
        <v>50445</v>
      </c>
      <c r="N311" s="17" t="s">
        <v>10389</v>
      </c>
      <c r="O311" s="25">
        <v>0</v>
      </c>
      <c r="P311" s="25">
        <v>0</v>
      </c>
      <c r="Q311" s="25">
        <v>0</v>
      </c>
      <c r="R311" s="16" t="s">
        <v>50446</v>
      </c>
      <c r="S311" s="17" t="s">
        <v>10390</v>
      </c>
      <c r="T311" s="25">
        <v>0</v>
      </c>
      <c r="U311" s="25">
        <v>0</v>
      </c>
      <c r="V311" s="25">
        <v>0</v>
      </c>
      <c r="W311" s="16" t="s">
        <v>50447</v>
      </c>
      <c r="X311" s="17" t="s">
        <v>10391</v>
      </c>
      <c r="Y311" s="25">
        <v>0</v>
      </c>
      <c r="Z311" s="25">
        <v>0</v>
      </c>
      <c r="AA311" s="25">
        <v>0</v>
      </c>
      <c r="AB311" s="16" t="s">
        <v>50448</v>
      </c>
      <c r="AC311" s="17" t="s">
        <v>10392</v>
      </c>
      <c r="AD311" s="25">
        <v>0</v>
      </c>
      <c r="AE311" s="25">
        <v>0</v>
      </c>
      <c r="AF311" s="25">
        <v>0</v>
      </c>
      <c r="AG311" s="16" t="s">
        <v>50449</v>
      </c>
      <c r="AH311" s="17" t="s">
        <v>10393</v>
      </c>
      <c r="AI311" s="25">
        <v>0</v>
      </c>
      <c r="AJ311" s="25">
        <v>0</v>
      </c>
      <c r="AK311" s="25">
        <v>0</v>
      </c>
      <c r="AL311" s="16" t="s">
        <v>50450</v>
      </c>
      <c r="AM311" s="17" t="s">
        <v>10394</v>
      </c>
      <c r="AN311" s="25">
        <v>0</v>
      </c>
      <c r="AO311" s="25">
        <v>0</v>
      </c>
      <c r="AP311" s="25">
        <v>0</v>
      </c>
      <c r="AQ311" s="16" t="s">
        <v>50451</v>
      </c>
      <c r="AR311" s="17" t="s">
        <v>10395</v>
      </c>
      <c r="AS311" s="25">
        <v>0</v>
      </c>
      <c r="AT311" s="25">
        <v>0</v>
      </c>
      <c r="AU311" s="25">
        <v>0</v>
      </c>
      <c r="AV311" s="16" t="s">
        <v>50452</v>
      </c>
      <c r="AW311" s="17" t="s">
        <v>10396</v>
      </c>
      <c r="AX311" s="25">
        <v>0</v>
      </c>
      <c r="AY311" s="25">
        <v>0</v>
      </c>
      <c r="AZ311" s="25">
        <v>0</v>
      </c>
      <c r="BA311" s="16" t="s">
        <v>50453</v>
      </c>
      <c r="BB311" s="17" t="s">
        <v>10397</v>
      </c>
      <c r="BC311" s="25">
        <v>0</v>
      </c>
      <c r="BD311" s="25">
        <v>0</v>
      </c>
      <c r="BE311" s="25">
        <v>0</v>
      </c>
      <c r="BF311" s="16" t="s">
        <v>50454</v>
      </c>
      <c r="BG311" s="17" t="s">
        <v>10398</v>
      </c>
      <c r="BH311" s="25">
        <v>0</v>
      </c>
      <c r="BI311" s="25">
        <v>0</v>
      </c>
      <c r="BJ311" s="25">
        <v>0</v>
      </c>
      <c r="BK311" s="16" t="s">
        <v>50455</v>
      </c>
      <c r="BL311" s="17" t="s">
        <v>10399</v>
      </c>
      <c r="BM311" s="25">
        <v>0</v>
      </c>
      <c r="BN311" s="25">
        <v>0</v>
      </c>
      <c r="BO311" s="25">
        <v>0</v>
      </c>
      <c r="BP311" s="16" t="s">
        <v>50456</v>
      </c>
      <c r="BQ311" s="17" t="s">
        <v>10400</v>
      </c>
      <c r="BR311" s="25">
        <v>0</v>
      </c>
      <c r="BS311" s="25">
        <v>0</v>
      </c>
      <c r="BT311" s="25">
        <v>0</v>
      </c>
      <c r="BU311" s="16" t="s">
        <v>50457</v>
      </c>
      <c r="BV311" s="17" t="s">
        <v>10401</v>
      </c>
      <c r="BW311" s="25">
        <v>0</v>
      </c>
      <c r="BX311" s="25">
        <v>0</v>
      </c>
      <c r="BY311" s="25">
        <v>0</v>
      </c>
      <c r="BZ311" s="16" t="s">
        <v>50458</v>
      </c>
      <c r="CA311" s="17" t="s">
        <v>10402</v>
      </c>
      <c r="CB311" s="25">
        <v>0</v>
      </c>
      <c r="CC311" s="25">
        <v>0</v>
      </c>
      <c r="CD311" s="25">
        <v>0</v>
      </c>
      <c r="CE311" s="16" t="s">
        <v>50459</v>
      </c>
      <c r="CF311" s="17" t="s">
        <v>10403</v>
      </c>
      <c r="CG311" s="25">
        <v>0</v>
      </c>
      <c r="CH311" s="25">
        <v>0</v>
      </c>
      <c r="CI311" s="25">
        <v>0</v>
      </c>
      <c r="CJ311" s="16" t="s">
        <v>50460</v>
      </c>
      <c r="CK311" s="17" t="s">
        <v>10404</v>
      </c>
      <c r="CL311" s="25">
        <v>0</v>
      </c>
      <c r="CM311" s="25">
        <v>0</v>
      </c>
      <c r="CN311" s="25">
        <v>0</v>
      </c>
      <c r="CO311" s="16" t="s">
        <v>50461</v>
      </c>
      <c r="CP311" s="17" t="s">
        <v>10405</v>
      </c>
      <c r="CQ311" s="25">
        <v>0</v>
      </c>
      <c r="CR311" s="25">
        <v>0</v>
      </c>
      <c r="CS311" s="25">
        <v>0</v>
      </c>
      <c r="CT311" s="16" t="s">
        <v>50462</v>
      </c>
      <c r="CU311" s="17" t="s">
        <v>10406</v>
      </c>
      <c r="CV311" s="25">
        <v>0</v>
      </c>
      <c r="CW311" s="25">
        <v>0</v>
      </c>
      <c r="CX311" s="25">
        <v>0</v>
      </c>
      <c r="CY311" s="16" t="s">
        <v>50463</v>
      </c>
      <c r="CZ311" s="17" t="s">
        <v>10407</v>
      </c>
      <c r="DA311" s="25">
        <v>0</v>
      </c>
      <c r="DB311" s="25">
        <v>0</v>
      </c>
      <c r="DC311" s="25">
        <v>0</v>
      </c>
      <c r="DD311" s="25" t="s">
        <v>50464</v>
      </c>
      <c r="DE311" s="25" t="s">
        <v>10408</v>
      </c>
      <c r="DF311" s="25">
        <v>0</v>
      </c>
      <c r="DG311" s="25">
        <v>0</v>
      </c>
      <c r="DH311" s="25">
        <v>0</v>
      </c>
      <c r="DI311" s="16" t="s">
        <v>50465</v>
      </c>
      <c r="DJ311" s="17" t="s">
        <v>10409</v>
      </c>
      <c r="DK311" s="25">
        <v>0</v>
      </c>
      <c r="DL311" s="25">
        <v>0</v>
      </c>
      <c r="DM311" s="25">
        <v>0</v>
      </c>
      <c r="DN311" s="16" t="s">
        <v>50466</v>
      </c>
      <c r="DO311" s="17" t="s">
        <v>10410</v>
      </c>
      <c r="DP311" s="25">
        <v>0</v>
      </c>
      <c r="DQ311" s="25">
        <v>0</v>
      </c>
      <c r="DR311" s="25">
        <v>0</v>
      </c>
      <c r="DS311" s="16" t="s">
        <v>50467</v>
      </c>
      <c r="DT311" s="17" t="s">
        <v>10411</v>
      </c>
      <c r="DU311" s="25">
        <v>0</v>
      </c>
      <c r="DV311" s="25">
        <v>0</v>
      </c>
      <c r="DW311" s="25">
        <v>0</v>
      </c>
      <c r="DX311" s="16" t="s">
        <v>50468</v>
      </c>
      <c r="DY311" s="17" t="s">
        <v>10412</v>
      </c>
      <c r="DZ311" s="25">
        <v>0</v>
      </c>
      <c r="EA311" s="25">
        <v>0</v>
      </c>
      <c r="EB311" s="16">
        <v>0</v>
      </c>
      <c r="EC311" s="16" t="s">
        <v>50469</v>
      </c>
      <c r="ED311" s="17" t="s">
        <v>10413</v>
      </c>
      <c r="EE311" s="25">
        <v>0</v>
      </c>
      <c r="EF311" s="25">
        <v>0</v>
      </c>
      <c r="EG311" s="16">
        <v>0</v>
      </c>
      <c r="EH311" s="16" t="s">
        <v>50470</v>
      </c>
      <c r="EI311" s="16" t="s">
        <v>10414</v>
      </c>
      <c r="EJ311" s="16">
        <v>0</v>
      </c>
      <c r="EK311" s="16">
        <v>0</v>
      </c>
      <c r="EL311" s="16">
        <v>0</v>
      </c>
      <c r="EM311" s="16" t="s">
        <v>50471</v>
      </c>
      <c r="EN311" s="17" t="s">
        <v>10415</v>
      </c>
      <c r="EO311" s="25">
        <v>0</v>
      </c>
      <c r="EP311" s="25">
        <v>0</v>
      </c>
      <c r="EQ311" s="16">
        <v>0</v>
      </c>
      <c r="ER311" s="16" t="s">
        <v>50472</v>
      </c>
      <c r="ES311" s="17" t="s">
        <v>10416</v>
      </c>
      <c r="ET311" s="17">
        <v>0</v>
      </c>
      <c r="EU311" s="17">
        <v>0</v>
      </c>
      <c r="EV311" s="17">
        <v>0</v>
      </c>
      <c r="EW311" s="17" t="s">
        <v>50473</v>
      </c>
      <c r="EX311" s="17" t="s">
        <v>10417</v>
      </c>
      <c r="EY311" s="17">
        <v>0</v>
      </c>
      <c r="EZ311" s="17">
        <v>0</v>
      </c>
      <c r="FA311" s="17">
        <v>0</v>
      </c>
      <c r="FB311" s="17" t="s">
        <v>50474</v>
      </c>
      <c r="FC311" s="17" t="s">
        <v>10418</v>
      </c>
      <c r="FD311" s="17">
        <v>0</v>
      </c>
      <c r="FE311" s="17">
        <v>0</v>
      </c>
      <c r="FF311" s="17">
        <v>0</v>
      </c>
      <c r="FH311" s="17">
        <v>0</v>
      </c>
      <c r="FI311" s="17">
        <v>0</v>
      </c>
      <c r="FJ311" s="17">
        <v>0</v>
      </c>
      <c r="FL311" s="17">
        <v>0</v>
      </c>
      <c r="FM311" s="17">
        <v>0</v>
      </c>
      <c r="FN311" s="17">
        <v>0</v>
      </c>
    </row>
    <row r="312" spans="1:170">
      <c r="A312" s="14">
        <v>71711006</v>
      </c>
      <c r="B312" s="15" t="s">
        <v>1489</v>
      </c>
      <c r="C312" s="17" t="s">
        <v>464</v>
      </c>
      <c r="D312" s="25">
        <v>0</v>
      </c>
      <c r="E312" s="25">
        <v>0</v>
      </c>
      <c r="F312" s="25">
        <v>0</v>
      </c>
      <c r="I312" s="16"/>
      <c r="L312" s="20" t="s">
        <v>1483</v>
      </c>
      <c r="M312" s="17" t="s">
        <v>50475</v>
      </c>
      <c r="N312" s="17" t="s">
        <v>10419</v>
      </c>
      <c r="O312" s="25">
        <v>0</v>
      </c>
      <c r="P312" s="25">
        <v>0</v>
      </c>
      <c r="Q312" s="25">
        <v>0</v>
      </c>
      <c r="R312" s="16" t="s">
        <v>50476</v>
      </c>
      <c r="S312" s="17" t="s">
        <v>10420</v>
      </c>
      <c r="T312" s="25">
        <v>0</v>
      </c>
      <c r="U312" s="25">
        <v>0</v>
      </c>
      <c r="V312" s="25">
        <v>0</v>
      </c>
      <c r="W312" s="16" t="s">
        <v>50477</v>
      </c>
      <c r="X312" s="17" t="s">
        <v>10421</v>
      </c>
      <c r="Y312" s="25">
        <v>0</v>
      </c>
      <c r="Z312" s="25">
        <v>0</v>
      </c>
      <c r="AA312" s="25">
        <v>0</v>
      </c>
      <c r="AB312" s="16" t="s">
        <v>50478</v>
      </c>
      <c r="AC312" s="17" t="s">
        <v>10422</v>
      </c>
      <c r="AD312" s="25">
        <v>0</v>
      </c>
      <c r="AE312" s="25">
        <v>0</v>
      </c>
      <c r="AF312" s="25">
        <v>0</v>
      </c>
      <c r="AG312" s="16" t="s">
        <v>50479</v>
      </c>
      <c r="AH312" s="17" t="s">
        <v>10423</v>
      </c>
      <c r="AI312" s="25">
        <v>0</v>
      </c>
      <c r="AJ312" s="25">
        <v>0</v>
      </c>
      <c r="AK312" s="25">
        <v>0</v>
      </c>
      <c r="AL312" s="16" t="s">
        <v>50480</v>
      </c>
      <c r="AM312" s="17" t="s">
        <v>10424</v>
      </c>
      <c r="AN312" s="25">
        <v>0</v>
      </c>
      <c r="AO312" s="25">
        <v>0</v>
      </c>
      <c r="AP312" s="25">
        <v>0</v>
      </c>
      <c r="AQ312" s="16" t="s">
        <v>50481</v>
      </c>
      <c r="AR312" s="17" t="s">
        <v>10425</v>
      </c>
      <c r="AS312" s="25">
        <v>0</v>
      </c>
      <c r="AT312" s="25">
        <v>0</v>
      </c>
      <c r="AU312" s="25">
        <v>0</v>
      </c>
      <c r="AV312" s="16" t="s">
        <v>50482</v>
      </c>
      <c r="AW312" s="17" t="s">
        <v>10426</v>
      </c>
      <c r="AX312" s="25">
        <v>0</v>
      </c>
      <c r="AY312" s="25">
        <v>0</v>
      </c>
      <c r="AZ312" s="25">
        <v>0</v>
      </c>
      <c r="BA312" s="16" t="s">
        <v>50483</v>
      </c>
      <c r="BB312" s="17" t="s">
        <v>10427</v>
      </c>
      <c r="BC312" s="25">
        <v>0</v>
      </c>
      <c r="BD312" s="25">
        <v>0</v>
      </c>
      <c r="BE312" s="25">
        <v>0</v>
      </c>
      <c r="BF312" s="16" t="s">
        <v>50484</v>
      </c>
      <c r="BG312" s="17" t="s">
        <v>10428</v>
      </c>
      <c r="BH312" s="25">
        <v>0</v>
      </c>
      <c r="BI312" s="25">
        <v>0</v>
      </c>
      <c r="BJ312" s="25">
        <v>0</v>
      </c>
      <c r="BK312" s="16" t="s">
        <v>50485</v>
      </c>
      <c r="BL312" s="17" t="s">
        <v>10429</v>
      </c>
      <c r="BM312" s="25">
        <v>0</v>
      </c>
      <c r="BN312" s="25">
        <v>0</v>
      </c>
      <c r="BO312" s="25">
        <v>0</v>
      </c>
      <c r="BP312" s="16" t="s">
        <v>50486</v>
      </c>
      <c r="BQ312" s="17" t="s">
        <v>10430</v>
      </c>
      <c r="BR312" s="25">
        <v>0</v>
      </c>
      <c r="BS312" s="25">
        <v>0</v>
      </c>
      <c r="BT312" s="25">
        <v>0</v>
      </c>
      <c r="BU312" s="16" t="s">
        <v>50487</v>
      </c>
      <c r="BV312" s="17" t="s">
        <v>10431</v>
      </c>
      <c r="BW312" s="25">
        <v>0</v>
      </c>
      <c r="BX312" s="25">
        <v>0</v>
      </c>
      <c r="BY312" s="25">
        <v>0</v>
      </c>
      <c r="BZ312" s="16" t="s">
        <v>50488</v>
      </c>
      <c r="CA312" s="17" t="s">
        <v>10432</v>
      </c>
      <c r="CB312" s="25">
        <v>0</v>
      </c>
      <c r="CC312" s="25">
        <v>0</v>
      </c>
      <c r="CD312" s="25">
        <v>0</v>
      </c>
      <c r="CE312" s="16" t="s">
        <v>50489</v>
      </c>
      <c r="CF312" s="17" t="s">
        <v>10433</v>
      </c>
      <c r="CG312" s="25">
        <v>0</v>
      </c>
      <c r="CH312" s="25">
        <v>0</v>
      </c>
      <c r="CI312" s="25">
        <v>0</v>
      </c>
      <c r="CJ312" s="16" t="s">
        <v>50490</v>
      </c>
      <c r="CK312" s="17" t="s">
        <v>10434</v>
      </c>
      <c r="CL312" s="25">
        <v>0</v>
      </c>
      <c r="CM312" s="25">
        <v>0</v>
      </c>
      <c r="CN312" s="25">
        <v>0</v>
      </c>
      <c r="CO312" s="16" t="s">
        <v>50491</v>
      </c>
      <c r="CP312" s="17" t="s">
        <v>10435</v>
      </c>
      <c r="CQ312" s="25">
        <v>0</v>
      </c>
      <c r="CR312" s="25">
        <v>0</v>
      </c>
      <c r="CS312" s="25">
        <v>0</v>
      </c>
      <c r="CT312" s="16" t="s">
        <v>50492</v>
      </c>
      <c r="CU312" s="17" t="s">
        <v>10436</v>
      </c>
      <c r="CV312" s="25">
        <v>0</v>
      </c>
      <c r="CW312" s="25">
        <v>0</v>
      </c>
      <c r="CX312" s="25">
        <v>0</v>
      </c>
      <c r="CY312" s="16" t="s">
        <v>50493</v>
      </c>
      <c r="CZ312" s="17" t="s">
        <v>10437</v>
      </c>
      <c r="DA312" s="25">
        <v>0</v>
      </c>
      <c r="DB312" s="25">
        <v>0</v>
      </c>
      <c r="DC312" s="25">
        <v>0</v>
      </c>
      <c r="DD312" s="25" t="s">
        <v>50494</v>
      </c>
      <c r="DE312" s="25" t="s">
        <v>10438</v>
      </c>
      <c r="DF312" s="25">
        <v>0</v>
      </c>
      <c r="DG312" s="25">
        <v>0</v>
      </c>
      <c r="DH312" s="25">
        <v>0</v>
      </c>
      <c r="DI312" s="16" t="s">
        <v>50495</v>
      </c>
      <c r="DJ312" s="17" t="s">
        <v>10439</v>
      </c>
      <c r="DK312" s="25">
        <v>0</v>
      </c>
      <c r="DL312" s="25">
        <v>0</v>
      </c>
      <c r="DM312" s="25">
        <v>0</v>
      </c>
      <c r="DN312" s="16" t="s">
        <v>50496</v>
      </c>
      <c r="DO312" s="17" t="s">
        <v>10440</v>
      </c>
      <c r="DP312" s="25">
        <v>0</v>
      </c>
      <c r="DQ312" s="25">
        <v>0</v>
      </c>
      <c r="DR312" s="25">
        <v>0</v>
      </c>
      <c r="DS312" s="16" t="s">
        <v>50497</v>
      </c>
      <c r="DT312" s="17" t="s">
        <v>10441</v>
      </c>
      <c r="DU312" s="25">
        <v>0</v>
      </c>
      <c r="DV312" s="25">
        <v>0</v>
      </c>
      <c r="DW312" s="25">
        <v>0</v>
      </c>
      <c r="DX312" s="16" t="s">
        <v>50498</v>
      </c>
      <c r="DY312" s="17" t="s">
        <v>10442</v>
      </c>
      <c r="DZ312" s="25">
        <v>0</v>
      </c>
      <c r="EA312" s="25">
        <v>0</v>
      </c>
      <c r="EB312" s="16">
        <v>0</v>
      </c>
      <c r="EC312" s="16" t="s">
        <v>50499</v>
      </c>
      <c r="ED312" s="17" t="s">
        <v>10443</v>
      </c>
      <c r="EE312" s="25">
        <v>0</v>
      </c>
      <c r="EF312" s="25">
        <v>0</v>
      </c>
      <c r="EG312" s="16">
        <v>0</v>
      </c>
      <c r="EH312" s="16" t="s">
        <v>50500</v>
      </c>
      <c r="EI312" s="16" t="s">
        <v>10444</v>
      </c>
      <c r="EJ312" s="16">
        <v>0</v>
      </c>
      <c r="EK312" s="16">
        <v>0</v>
      </c>
      <c r="EL312" s="16">
        <v>0</v>
      </c>
      <c r="EM312" s="16" t="s">
        <v>50501</v>
      </c>
      <c r="EN312" s="17" t="s">
        <v>10445</v>
      </c>
      <c r="EO312" s="25">
        <v>0</v>
      </c>
      <c r="EP312" s="25">
        <v>0</v>
      </c>
      <c r="EQ312" s="16">
        <v>0</v>
      </c>
      <c r="ER312" s="16" t="s">
        <v>50502</v>
      </c>
      <c r="ES312" s="17" t="s">
        <v>10446</v>
      </c>
      <c r="ET312" s="17">
        <v>0</v>
      </c>
      <c r="EU312" s="17">
        <v>0</v>
      </c>
      <c r="EV312" s="17">
        <v>0</v>
      </c>
      <c r="EW312" s="17" t="s">
        <v>50503</v>
      </c>
      <c r="EX312" s="17" t="s">
        <v>10447</v>
      </c>
      <c r="EY312" s="17">
        <v>0</v>
      </c>
      <c r="EZ312" s="17">
        <v>0</v>
      </c>
      <c r="FA312" s="17">
        <v>0</v>
      </c>
      <c r="FB312" s="17" t="s">
        <v>50504</v>
      </c>
      <c r="FC312" s="17" t="s">
        <v>10448</v>
      </c>
      <c r="FD312" s="17">
        <v>0</v>
      </c>
      <c r="FE312" s="17">
        <v>0</v>
      </c>
      <c r="FF312" s="17">
        <v>0</v>
      </c>
      <c r="FH312" s="17">
        <v>0</v>
      </c>
      <c r="FI312" s="17">
        <v>0</v>
      </c>
      <c r="FJ312" s="17">
        <v>0</v>
      </c>
      <c r="FL312" s="17">
        <v>0</v>
      </c>
      <c r="FM312" s="17">
        <v>0</v>
      </c>
      <c r="FN312" s="17">
        <v>0</v>
      </c>
    </row>
    <row r="313" spans="1:170">
      <c r="A313" s="14">
        <v>71711007</v>
      </c>
      <c r="B313" s="15" t="s">
        <v>1489</v>
      </c>
      <c r="C313" s="17" t="s">
        <v>465</v>
      </c>
      <c r="D313" s="25">
        <v>0</v>
      </c>
      <c r="E313" s="25">
        <v>0</v>
      </c>
      <c r="F313" s="25">
        <v>0</v>
      </c>
      <c r="I313" s="16"/>
      <c r="L313" s="20" t="s">
        <v>1484</v>
      </c>
      <c r="M313" s="17" t="s">
        <v>50505</v>
      </c>
      <c r="N313" s="17" t="s">
        <v>10449</v>
      </c>
      <c r="O313" s="25">
        <v>0</v>
      </c>
      <c r="P313" s="25">
        <v>0</v>
      </c>
      <c r="Q313" s="25">
        <v>0</v>
      </c>
      <c r="R313" s="16" t="s">
        <v>50506</v>
      </c>
      <c r="S313" s="17" t="s">
        <v>10450</v>
      </c>
      <c r="T313" s="25">
        <v>0</v>
      </c>
      <c r="U313" s="25">
        <v>0</v>
      </c>
      <c r="V313" s="25">
        <v>0</v>
      </c>
      <c r="W313" s="16" t="s">
        <v>50507</v>
      </c>
      <c r="X313" s="17" t="s">
        <v>10451</v>
      </c>
      <c r="Y313" s="25">
        <v>0</v>
      </c>
      <c r="Z313" s="25">
        <v>0</v>
      </c>
      <c r="AA313" s="25">
        <v>0</v>
      </c>
      <c r="AB313" s="16" t="s">
        <v>50508</v>
      </c>
      <c r="AC313" s="17" t="s">
        <v>10452</v>
      </c>
      <c r="AD313" s="25">
        <v>0</v>
      </c>
      <c r="AE313" s="25">
        <v>0</v>
      </c>
      <c r="AF313" s="25">
        <v>0</v>
      </c>
      <c r="AG313" s="16" t="s">
        <v>50509</v>
      </c>
      <c r="AH313" s="17" t="s">
        <v>10453</v>
      </c>
      <c r="AI313" s="25">
        <v>0</v>
      </c>
      <c r="AJ313" s="25">
        <v>0</v>
      </c>
      <c r="AK313" s="25">
        <v>0</v>
      </c>
      <c r="AL313" s="16" t="s">
        <v>50510</v>
      </c>
      <c r="AM313" s="17" t="s">
        <v>10454</v>
      </c>
      <c r="AN313" s="25">
        <v>0</v>
      </c>
      <c r="AO313" s="25">
        <v>0</v>
      </c>
      <c r="AP313" s="25">
        <v>0</v>
      </c>
      <c r="AQ313" s="16" t="s">
        <v>50511</v>
      </c>
      <c r="AR313" s="17" t="s">
        <v>10455</v>
      </c>
      <c r="AS313" s="25">
        <v>0</v>
      </c>
      <c r="AT313" s="25">
        <v>0</v>
      </c>
      <c r="AU313" s="25">
        <v>0</v>
      </c>
      <c r="AV313" s="16" t="s">
        <v>50512</v>
      </c>
      <c r="AW313" s="17" t="s">
        <v>10456</v>
      </c>
      <c r="AX313" s="25">
        <v>0</v>
      </c>
      <c r="AY313" s="25">
        <v>0</v>
      </c>
      <c r="AZ313" s="25">
        <v>0</v>
      </c>
      <c r="BA313" s="16" t="s">
        <v>50513</v>
      </c>
      <c r="BB313" s="17" t="s">
        <v>10457</v>
      </c>
      <c r="BC313" s="25">
        <v>0</v>
      </c>
      <c r="BD313" s="25">
        <v>0</v>
      </c>
      <c r="BE313" s="25">
        <v>0</v>
      </c>
      <c r="BF313" s="16" t="s">
        <v>50514</v>
      </c>
      <c r="BG313" s="17" t="s">
        <v>10458</v>
      </c>
      <c r="BH313" s="25">
        <v>0</v>
      </c>
      <c r="BI313" s="25">
        <v>0</v>
      </c>
      <c r="BJ313" s="25">
        <v>0</v>
      </c>
      <c r="BK313" s="16" t="s">
        <v>50515</v>
      </c>
      <c r="BL313" s="17" t="s">
        <v>10459</v>
      </c>
      <c r="BM313" s="25">
        <v>0</v>
      </c>
      <c r="BN313" s="25">
        <v>0</v>
      </c>
      <c r="BO313" s="25">
        <v>0</v>
      </c>
      <c r="BP313" s="16" t="s">
        <v>50516</v>
      </c>
      <c r="BQ313" s="17" t="s">
        <v>10460</v>
      </c>
      <c r="BR313" s="25">
        <v>0</v>
      </c>
      <c r="BS313" s="25">
        <v>0</v>
      </c>
      <c r="BT313" s="25">
        <v>0</v>
      </c>
      <c r="BU313" s="16" t="s">
        <v>50517</v>
      </c>
      <c r="BV313" s="17" t="s">
        <v>10461</v>
      </c>
      <c r="BW313" s="25">
        <v>0</v>
      </c>
      <c r="BX313" s="25">
        <v>0</v>
      </c>
      <c r="BY313" s="25">
        <v>0</v>
      </c>
      <c r="BZ313" s="16" t="s">
        <v>50518</v>
      </c>
      <c r="CA313" s="17" t="s">
        <v>10462</v>
      </c>
      <c r="CB313" s="25">
        <v>0</v>
      </c>
      <c r="CC313" s="25">
        <v>0</v>
      </c>
      <c r="CD313" s="25">
        <v>0</v>
      </c>
      <c r="CE313" s="16" t="s">
        <v>50519</v>
      </c>
      <c r="CF313" s="17" t="s">
        <v>10463</v>
      </c>
      <c r="CG313" s="25">
        <v>0</v>
      </c>
      <c r="CH313" s="25">
        <v>0</v>
      </c>
      <c r="CI313" s="25">
        <v>0</v>
      </c>
      <c r="CJ313" s="16" t="s">
        <v>50520</v>
      </c>
      <c r="CK313" s="17" t="s">
        <v>10464</v>
      </c>
      <c r="CL313" s="25">
        <v>0</v>
      </c>
      <c r="CM313" s="25">
        <v>0</v>
      </c>
      <c r="CN313" s="25">
        <v>0</v>
      </c>
      <c r="CO313" s="16" t="s">
        <v>50521</v>
      </c>
      <c r="CP313" s="17" t="s">
        <v>10465</v>
      </c>
      <c r="CQ313" s="25">
        <v>0</v>
      </c>
      <c r="CR313" s="25">
        <v>0</v>
      </c>
      <c r="CS313" s="25">
        <v>0</v>
      </c>
      <c r="CT313" s="16" t="s">
        <v>50522</v>
      </c>
      <c r="CU313" s="17" t="s">
        <v>10466</v>
      </c>
      <c r="CV313" s="25">
        <v>0</v>
      </c>
      <c r="CW313" s="25">
        <v>0</v>
      </c>
      <c r="CX313" s="25">
        <v>0</v>
      </c>
      <c r="CY313" s="16" t="s">
        <v>50523</v>
      </c>
      <c r="CZ313" s="17" t="s">
        <v>10467</v>
      </c>
      <c r="DA313" s="25">
        <v>0</v>
      </c>
      <c r="DB313" s="25">
        <v>0</v>
      </c>
      <c r="DC313" s="25">
        <v>0</v>
      </c>
      <c r="DD313" s="25" t="s">
        <v>50524</v>
      </c>
      <c r="DE313" s="25" t="s">
        <v>10468</v>
      </c>
      <c r="DF313" s="25">
        <v>0</v>
      </c>
      <c r="DG313" s="25">
        <v>0</v>
      </c>
      <c r="DH313" s="25">
        <v>0</v>
      </c>
      <c r="DI313" s="16" t="s">
        <v>50525</v>
      </c>
      <c r="DJ313" s="17" t="s">
        <v>10469</v>
      </c>
      <c r="DK313" s="25">
        <v>0</v>
      </c>
      <c r="DL313" s="25">
        <v>0</v>
      </c>
      <c r="DM313" s="25">
        <v>0</v>
      </c>
      <c r="DN313" s="16" t="s">
        <v>50526</v>
      </c>
      <c r="DO313" s="17" t="s">
        <v>10470</v>
      </c>
      <c r="DP313" s="25">
        <v>0</v>
      </c>
      <c r="DQ313" s="25">
        <v>0</v>
      </c>
      <c r="DR313" s="25">
        <v>0</v>
      </c>
      <c r="DS313" s="16" t="s">
        <v>50527</v>
      </c>
      <c r="DT313" s="17" t="s">
        <v>10471</v>
      </c>
      <c r="DU313" s="25">
        <v>0</v>
      </c>
      <c r="DV313" s="25">
        <v>0</v>
      </c>
      <c r="DW313" s="25">
        <v>0</v>
      </c>
      <c r="DX313" s="16" t="s">
        <v>50528</v>
      </c>
      <c r="DY313" s="17" t="s">
        <v>10472</v>
      </c>
      <c r="DZ313" s="25">
        <v>0</v>
      </c>
      <c r="EA313" s="25">
        <v>0</v>
      </c>
      <c r="EB313" s="16">
        <v>0</v>
      </c>
      <c r="EC313" s="16" t="s">
        <v>50529</v>
      </c>
      <c r="ED313" s="17" t="s">
        <v>10473</v>
      </c>
      <c r="EE313" s="25">
        <v>0</v>
      </c>
      <c r="EF313" s="25">
        <v>0</v>
      </c>
      <c r="EG313" s="16">
        <v>0</v>
      </c>
      <c r="EH313" s="16" t="s">
        <v>50530</v>
      </c>
      <c r="EI313" s="16" t="s">
        <v>10474</v>
      </c>
      <c r="EJ313" s="16">
        <v>0</v>
      </c>
      <c r="EK313" s="16">
        <v>0</v>
      </c>
      <c r="EL313" s="16">
        <v>0</v>
      </c>
      <c r="EM313" s="16" t="s">
        <v>50531</v>
      </c>
      <c r="EN313" s="17" t="s">
        <v>10475</v>
      </c>
      <c r="EO313" s="25">
        <v>0</v>
      </c>
      <c r="EP313" s="25">
        <v>0</v>
      </c>
      <c r="EQ313" s="16">
        <v>0</v>
      </c>
      <c r="ER313" s="16" t="s">
        <v>50532</v>
      </c>
      <c r="ES313" s="17" t="s">
        <v>10476</v>
      </c>
      <c r="ET313" s="17">
        <v>0</v>
      </c>
      <c r="EU313" s="17">
        <v>0</v>
      </c>
      <c r="EV313" s="17">
        <v>0</v>
      </c>
      <c r="EW313" s="17" t="s">
        <v>50533</v>
      </c>
      <c r="EX313" s="17" t="s">
        <v>10477</v>
      </c>
      <c r="EY313" s="17">
        <v>0</v>
      </c>
      <c r="EZ313" s="17">
        <v>0</v>
      </c>
      <c r="FA313" s="17">
        <v>0</v>
      </c>
      <c r="FB313" s="17" t="s">
        <v>50534</v>
      </c>
      <c r="FC313" s="17" t="s">
        <v>10478</v>
      </c>
      <c r="FD313" s="17">
        <v>0</v>
      </c>
      <c r="FE313" s="17">
        <v>0</v>
      </c>
      <c r="FF313" s="17">
        <v>0</v>
      </c>
      <c r="FH313" s="17">
        <v>0</v>
      </c>
      <c r="FI313" s="17">
        <v>0</v>
      </c>
      <c r="FJ313" s="17">
        <v>0</v>
      </c>
      <c r="FL313" s="17">
        <v>0</v>
      </c>
      <c r="FM313" s="17">
        <v>0</v>
      </c>
      <c r="FN313" s="17">
        <v>0</v>
      </c>
    </row>
    <row r="314" spans="1:170">
      <c r="A314" s="14">
        <v>71711008</v>
      </c>
      <c r="B314" s="15" t="s">
        <v>1489</v>
      </c>
      <c r="C314" s="17" t="s">
        <v>466</v>
      </c>
      <c r="D314" s="25">
        <v>0</v>
      </c>
      <c r="E314" s="25">
        <v>0</v>
      </c>
      <c r="F314" s="25">
        <v>0</v>
      </c>
      <c r="I314" s="16"/>
      <c r="L314" s="20" t="s">
        <v>1485</v>
      </c>
      <c r="M314" s="17" t="s">
        <v>50535</v>
      </c>
      <c r="N314" s="17" t="s">
        <v>10479</v>
      </c>
      <c r="O314" s="25">
        <v>0</v>
      </c>
      <c r="P314" s="25">
        <v>0</v>
      </c>
      <c r="Q314" s="25">
        <v>0</v>
      </c>
      <c r="R314" s="16" t="s">
        <v>50536</v>
      </c>
      <c r="S314" s="17" t="s">
        <v>10480</v>
      </c>
      <c r="T314" s="25">
        <v>0</v>
      </c>
      <c r="U314" s="25">
        <v>0</v>
      </c>
      <c r="V314" s="25">
        <v>0</v>
      </c>
      <c r="W314" s="16" t="s">
        <v>50537</v>
      </c>
      <c r="X314" s="17" t="s">
        <v>10481</v>
      </c>
      <c r="Y314" s="25">
        <v>0</v>
      </c>
      <c r="Z314" s="25">
        <v>0</v>
      </c>
      <c r="AA314" s="25">
        <v>0</v>
      </c>
      <c r="AB314" s="16" t="s">
        <v>50538</v>
      </c>
      <c r="AC314" s="17" t="s">
        <v>10482</v>
      </c>
      <c r="AD314" s="25">
        <v>0</v>
      </c>
      <c r="AE314" s="25">
        <v>0</v>
      </c>
      <c r="AF314" s="25">
        <v>0</v>
      </c>
      <c r="AG314" s="16" t="s">
        <v>50539</v>
      </c>
      <c r="AH314" s="17" t="s">
        <v>10483</v>
      </c>
      <c r="AI314" s="25">
        <v>0</v>
      </c>
      <c r="AJ314" s="25">
        <v>0</v>
      </c>
      <c r="AK314" s="25">
        <v>0</v>
      </c>
      <c r="AL314" s="16" t="s">
        <v>50540</v>
      </c>
      <c r="AM314" s="17" t="s">
        <v>10484</v>
      </c>
      <c r="AN314" s="25">
        <v>0</v>
      </c>
      <c r="AO314" s="25">
        <v>0</v>
      </c>
      <c r="AP314" s="25">
        <v>0</v>
      </c>
      <c r="AQ314" s="16" t="s">
        <v>50541</v>
      </c>
      <c r="AR314" s="17" t="s">
        <v>10485</v>
      </c>
      <c r="AS314" s="25">
        <v>0</v>
      </c>
      <c r="AT314" s="25">
        <v>0</v>
      </c>
      <c r="AU314" s="25">
        <v>0</v>
      </c>
      <c r="AV314" s="16" t="s">
        <v>50542</v>
      </c>
      <c r="AW314" s="17" t="s">
        <v>10486</v>
      </c>
      <c r="AX314" s="25">
        <v>0</v>
      </c>
      <c r="AY314" s="25">
        <v>0</v>
      </c>
      <c r="AZ314" s="25">
        <v>0</v>
      </c>
      <c r="BA314" s="16" t="s">
        <v>50543</v>
      </c>
      <c r="BB314" s="17" t="s">
        <v>10487</v>
      </c>
      <c r="BC314" s="25">
        <v>0</v>
      </c>
      <c r="BD314" s="25">
        <v>0</v>
      </c>
      <c r="BE314" s="25">
        <v>0</v>
      </c>
      <c r="BF314" s="16" t="s">
        <v>50544</v>
      </c>
      <c r="BG314" s="17" t="s">
        <v>10488</v>
      </c>
      <c r="BH314" s="25">
        <v>0</v>
      </c>
      <c r="BI314" s="25">
        <v>0</v>
      </c>
      <c r="BJ314" s="25">
        <v>0</v>
      </c>
      <c r="BK314" s="16" t="s">
        <v>50545</v>
      </c>
      <c r="BL314" s="17" t="s">
        <v>10489</v>
      </c>
      <c r="BM314" s="25">
        <v>0</v>
      </c>
      <c r="BN314" s="25">
        <v>0</v>
      </c>
      <c r="BO314" s="25">
        <v>0</v>
      </c>
      <c r="BP314" s="16" t="s">
        <v>50546</v>
      </c>
      <c r="BQ314" s="17" t="s">
        <v>10490</v>
      </c>
      <c r="BR314" s="25">
        <v>0</v>
      </c>
      <c r="BS314" s="25">
        <v>0</v>
      </c>
      <c r="BT314" s="25">
        <v>0</v>
      </c>
      <c r="BU314" s="16" t="s">
        <v>50547</v>
      </c>
      <c r="BV314" s="17" t="s">
        <v>10491</v>
      </c>
      <c r="BW314" s="25">
        <v>0</v>
      </c>
      <c r="BX314" s="25">
        <v>0</v>
      </c>
      <c r="BY314" s="25">
        <v>0</v>
      </c>
      <c r="BZ314" s="16" t="s">
        <v>50548</v>
      </c>
      <c r="CA314" s="17" t="s">
        <v>10492</v>
      </c>
      <c r="CB314" s="25">
        <v>0</v>
      </c>
      <c r="CC314" s="25">
        <v>0</v>
      </c>
      <c r="CD314" s="25">
        <v>0</v>
      </c>
      <c r="CE314" s="16" t="s">
        <v>50549</v>
      </c>
      <c r="CF314" s="17" t="s">
        <v>10493</v>
      </c>
      <c r="CG314" s="25">
        <v>0</v>
      </c>
      <c r="CH314" s="25">
        <v>0</v>
      </c>
      <c r="CI314" s="25">
        <v>0</v>
      </c>
      <c r="CJ314" s="16" t="s">
        <v>50550</v>
      </c>
      <c r="CK314" s="17" t="s">
        <v>10494</v>
      </c>
      <c r="CL314" s="25">
        <v>0</v>
      </c>
      <c r="CM314" s="25">
        <v>0</v>
      </c>
      <c r="CN314" s="25">
        <v>0</v>
      </c>
      <c r="CO314" s="16" t="s">
        <v>50551</v>
      </c>
      <c r="CP314" s="17" t="s">
        <v>10495</v>
      </c>
      <c r="CQ314" s="25">
        <v>0</v>
      </c>
      <c r="CR314" s="25">
        <v>0</v>
      </c>
      <c r="CS314" s="25">
        <v>0</v>
      </c>
      <c r="CT314" s="16" t="s">
        <v>50552</v>
      </c>
      <c r="CU314" s="17" t="s">
        <v>10496</v>
      </c>
      <c r="CV314" s="25">
        <v>0</v>
      </c>
      <c r="CW314" s="25">
        <v>0</v>
      </c>
      <c r="CX314" s="25">
        <v>0</v>
      </c>
      <c r="CY314" s="16" t="s">
        <v>50553</v>
      </c>
      <c r="CZ314" s="17" t="s">
        <v>10497</v>
      </c>
      <c r="DA314" s="25">
        <v>0</v>
      </c>
      <c r="DB314" s="25">
        <v>0</v>
      </c>
      <c r="DC314" s="25">
        <v>0</v>
      </c>
      <c r="DD314" s="25" t="s">
        <v>50554</v>
      </c>
      <c r="DE314" s="25" t="s">
        <v>10498</v>
      </c>
      <c r="DF314" s="25">
        <v>0</v>
      </c>
      <c r="DG314" s="25">
        <v>0</v>
      </c>
      <c r="DH314" s="25">
        <v>0</v>
      </c>
      <c r="DI314" s="16" t="s">
        <v>50555</v>
      </c>
      <c r="DJ314" s="17" t="s">
        <v>10499</v>
      </c>
      <c r="DK314" s="25">
        <v>0</v>
      </c>
      <c r="DL314" s="25">
        <v>0</v>
      </c>
      <c r="DM314" s="25">
        <v>0</v>
      </c>
      <c r="DN314" s="16" t="s">
        <v>50556</v>
      </c>
      <c r="DO314" s="17" t="s">
        <v>10500</v>
      </c>
      <c r="DP314" s="25">
        <v>0</v>
      </c>
      <c r="DQ314" s="25">
        <v>0</v>
      </c>
      <c r="DR314" s="25">
        <v>0</v>
      </c>
      <c r="DS314" s="16" t="s">
        <v>50557</v>
      </c>
      <c r="DT314" s="17" t="s">
        <v>10501</v>
      </c>
      <c r="DU314" s="25">
        <v>0</v>
      </c>
      <c r="DV314" s="25">
        <v>0</v>
      </c>
      <c r="DW314" s="25">
        <v>0</v>
      </c>
      <c r="DX314" s="16" t="s">
        <v>50558</v>
      </c>
      <c r="DY314" s="17" t="s">
        <v>10502</v>
      </c>
      <c r="DZ314" s="25">
        <v>0</v>
      </c>
      <c r="EA314" s="25">
        <v>0</v>
      </c>
      <c r="EB314" s="16">
        <v>0</v>
      </c>
      <c r="EC314" s="16" t="s">
        <v>50559</v>
      </c>
      <c r="ED314" s="17" t="s">
        <v>10503</v>
      </c>
      <c r="EE314" s="25">
        <v>0</v>
      </c>
      <c r="EF314" s="25">
        <v>0</v>
      </c>
      <c r="EG314" s="16">
        <v>0</v>
      </c>
      <c r="EH314" s="16" t="s">
        <v>50560</v>
      </c>
      <c r="EI314" s="16" t="s">
        <v>10504</v>
      </c>
      <c r="EJ314" s="16">
        <v>0</v>
      </c>
      <c r="EK314" s="16">
        <v>0</v>
      </c>
      <c r="EL314" s="16">
        <v>0</v>
      </c>
      <c r="EM314" s="16" t="s">
        <v>50561</v>
      </c>
      <c r="EN314" s="17" t="s">
        <v>10505</v>
      </c>
      <c r="EO314" s="25">
        <v>0</v>
      </c>
      <c r="EP314" s="25">
        <v>0</v>
      </c>
      <c r="EQ314" s="16">
        <v>0</v>
      </c>
      <c r="ER314" s="16" t="s">
        <v>50562</v>
      </c>
      <c r="ES314" s="17" t="s">
        <v>10506</v>
      </c>
      <c r="ET314" s="17">
        <v>0</v>
      </c>
      <c r="EU314" s="17">
        <v>0</v>
      </c>
      <c r="EV314" s="17">
        <v>0</v>
      </c>
      <c r="EW314" s="17" t="s">
        <v>50563</v>
      </c>
      <c r="EX314" s="17" t="s">
        <v>10507</v>
      </c>
      <c r="EY314" s="17">
        <v>0</v>
      </c>
      <c r="EZ314" s="17">
        <v>0</v>
      </c>
      <c r="FA314" s="17">
        <v>0</v>
      </c>
      <c r="FB314" s="17" t="s">
        <v>50564</v>
      </c>
      <c r="FC314" s="17" t="s">
        <v>10508</v>
      </c>
      <c r="FD314" s="17">
        <v>0</v>
      </c>
      <c r="FE314" s="17">
        <v>0</v>
      </c>
      <c r="FF314" s="17">
        <v>0</v>
      </c>
      <c r="FH314" s="17">
        <v>0</v>
      </c>
      <c r="FI314" s="17">
        <v>0</v>
      </c>
      <c r="FJ314" s="17">
        <v>0</v>
      </c>
      <c r="FL314" s="17">
        <v>0</v>
      </c>
      <c r="FM314" s="17">
        <v>0</v>
      </c>
      <c r="FN314" s="17">
        <v>0</v>
      </c>
    </row>
    <row r="315" spans="1:170">
      <c r="A315" s="14">
        <v>71711009</v>
      </c>
      <c r="B315" s="15" t="s">
        <v>1489</v>
      </c>
      <c r="C315" s="17" t="s">
        <v>467</v>
      </c>
      <c r="D315" s="25">
        <v>0</v>
      </c>
      <c r="E315" s="25">
        <v>0</v>
      </c>
      <c r="F315" s="25">
        <v>0</v>
      </c>
      <c r="I315" s="16"/>
      <c r="L315" s="20" t="s">
        <v>1486</v>
      </c>
      <c r="M315" s="17" t="s">
        <v>50565</v>
      </c>
      <c r="N315" s="17" t="s">
        <v>10509</v>
      </c>
      <c r="O315" s="25">
        <v>0</v>
      </c>
      <c r="P315" s="25">
        <v>0</v>
      </c>
      <c r="Q315" s="25">
        <v>0</v>
      </c>
      <c r="R315" s="16" t="s">
        <v>50566</v>
      </c>
      <c r="S315" s="17" t="s">
        <v>10510</v>
      </c>
      <c r="T315" s="25">
        <v>0</v>
      </c>
      <c r="U315" s="25">
        <v>0</v>
      </c>
      <c r="V315" s="25">
        <v>0</v>
      </c>
      <c r="W315" s="16" t="s">
        <v>50567</v>
      </c>
      <c r="X315" s="17" t="s">
        <v>10511</v>
      </c>
      <c r="Y315" s="25">
        <v>0</v>
      </c>
      <c r="Z315" s="25">
        <v>0</v>
      </c>
      <c r="AA315" s="25">
        <v>0</v>
      </c>
      <c r="AB315" s="16" t="s">
        <v>50568</v>
      </c>
      <c r="AC315" s="17" t="s">
        <v>10512</v>
      </c>
      <c r="AD315" s="25">
        <v>0</v>
      </c>
      <c r="AE315" s="25">
        <v>0</v>
      </c>
      <c r="AF315" s="25">
        <v>0</v>
      </c>
      <c r="AG315" s="16" t="s">
        <v>50569</v>
      </c>
      <c r="AH315" s="17" t="s">
        <v>10513</v>
      </c>
      <c r="AI315" s="25">
        <v>0</v>
      </c>
      <c r="AJ315" s="25">
        <v>0</v>
      </c>
      <c r="AK315" s="25">
        <v>0</v>
      </c>
      <c r="AL315" s="16" t="s">
        <v>50570</v>
      </c>
      <c r="AM315" s="17" t="s">
        <v>10514</v>
      </c>
      <c r="AN315" s="25">
        <v>0</v>
      </c>
      <c r="AO315" s="25">
        <v>0</v>
      </c>
      <c r="AP315" s="25">
        <v>0</v>
      </c>
      <c r="AQ315" s="16" t="s">
        <v>50571</v>
      </c>
      <c r="AR315" s="17" t="s">
        <v>10515</v>
      </c>
      <c r="AS315" s="25">
        <v>0</v>
      </c>
      <c r="AT315" s="25">
        <v>0</v>
      </c>
      <c r="AU315" s="25">
        <v>0</v>
      </c>
      <c r="AV315" s="16" t="s">
        <v>50572</v>
      </c>
      <c r="AW315" s="17" t="s">
        <v>10516</v>
      </c>
      <c r="AX315" s="25">
        <v>0</v>
      </c>
      <c r="AY315" s="25">
        <v>0</v>
      </c>
      <c r="AZ315" s="25">
        <v>0</v>
      </c>
      <c r="BA315" s="16" t="s">
        <v>50573</v>
      </c>
      <c r="BB315" s="17" t="s">
        <v>10517</v>
      </c>
      <c r="BC315" s="25">
        <v>0</v>
      </c>
      <c r="BD315" s="25">
        <v>0</v>
      </c>
      <c r="BE315" s="25">
        <v>0</v>
      </c>
      <c r="BF315" s="16" t="s">
        <v>50574</v>
      </c>
      <c r="BG315" s="17" t="s">
        <v>10518</v>
      </c>
      <c r="BH315" s="25">
        <v>0</v>
      </c>
      <c r="BI315" s="25">
        <v>0</v>
      </c>
      <c r="BJ315" s="25">
        <v>0</v>
      </c>
      <c r="BK315" s="16" t="s">
        <v>50575</v>
      </c>
      <c r="BL315" s="17" t="s">
        <v>10519</v>
      </c>
      <c r="BM315" s="25">
        <v>0</v>
      </c>
      <c r="BN315" s="25">
        <v>0</v>
      </c>
      <c r="BO315" s="25">
        <v>0</v>
      </c>
      <c r="BP315" s="16" t="s">
        <v>50576</v>
      </c>
      <c r="BQ315" s="17" t="s">
        <v>10520</v>
      </c>
      <c r="BR315" s="25">
        <v>0</v>
      </c>
      <c r="BS315" s="25">
        <v>0</v>
      </c>
      <c r="BT315" s="25">
        <v>0</v>
      </c>
      <c r="BU315" s="16" t="s">
        <v>50577</v>
      </c>
      <c r="BV315" s="17" t="s">
        <v>10521</v>
      </c>
      <c r="BW315" s="25">
        <v>0</v>
      </c>
      <c r="BX315" s="25">
        <v>0</v>
      </c>
      <c r="BY315" s="25">
        <v>0</v>
      </c>
      <c r="BZ315" s="16" t="s">
        <v>50578</v>
      </c>
      <c r="CA315" s="17" t="s">
        <v>10522</v>
      </c>
      <c r="CB315" s="25">
        <v>0</v>
      </c>
      <c r="CC315" s="25">
        <v>0</v>
      </c>
      <c r="CD315" s="25">
        <v>0</v>
      </c>
      <c r="CE315" s="16" t="s">
        <v>50579</v>
      </c>
      <c r="CF315" s="17" t="s">
        <v>10523</v>
      </c>
      <c r="CG315" s="25">
        <v>0</v>
      </c>
      <c r="CH315" s="25">
        <v>0</v>
      </c>
      <c r="CI315" s="25">
        <v>0</v>
      </c>
      <c r="CJ315" s="16" t="s">
        <v>50580</v>
      </c>
      <c r="CK315" s="17" t="s">
        <v>10524</v>
      </c>
      <c r="CL315" s="25">
        <v>0</v>
      </c>
      <c r="CM315" s="25">
        <v>0</v>
      </c>
      <c r="CN315" s="25">
        <v>0</v>
      </c>
      <c r="CO315" s="16" t="s">
        <v>50581</v>
      </c>
      <c r="CP315" s="17" t="s">
        <v>10525</v>
      </c>
      <c r="CQ315" s="25">
        <v>0</v>
      </c>
      <c r="CR315" s="25">
        <v>0</v>
      </c>
      <c r="CS315" s="25">
        <v>0</v>
      </c>
      <c r="CT315" s="16" t="s">
        <v>50582</v>
      </c>
      <c r="CU315" s="17" t="s">
        <v>10526</v>
      </c>
      <c r="CV315" s="25">
        <v>0</v>
      </c>
      <c r="CW315" s="25">
        <v>0</v>
      </c>
      <c r="CX315" s="25">
        <v>0</v>
      </c>
      <c r="CY315" s="16" t="s">
        <v>50583</v>
      </c>
      <c r="CZ315" s="17" t="s">
        <v>10527</v>
      </c>
      <c r="DA315" s="25">
        <v>0</v>
      </c>
      <c r="DB315" s="25">
        <v>0</v>
      </c>
      <c r="DC315" s="25">
        <v>0</v>
      </c>
      <c r="DD315" s="25" t="s">
        <v>50584</v>
      </c>
      <c r="DE315" s="25" t="s">
        <v>10528</v>
      </c>
      <c r="DF315" s="25">
        <v>0</v>
      </c>
      <c r="DG315" s="25">
        <v>0</v>
      </c>
      <c r="DH315" s="25">
        <v>0</v>
      </c>
      <c r="DI315" s="16" t="s">
        <v>50585</v>
      </c>
      <c r="DJ315" s="17" t="s">
        <v>10529</v>
      </c>
      <c r="DK315" s="25">
        <v>0</v>
      </c>
      <c r="DL315" s="25">
        <v>0</v>
      </c>
      <c r="DM315" s="25">
        <v>0</v>
      </c>
      <c r="DN315" s="16" t="s">
        <v>50586</v>
      </c>
      <c r="DO315" s="17" t="s">
        <v>10530</v>
      </c>
      <c r="DP315" s="25">
        <v>0</v>
      </c>
      <c r="DQ315" s="25">
        <v>0</v>
      </c>
      <c r="DR315" s="25">
        <v>0</v>
      </c>
      <c r="DS315" s="16" t="s">
        <v>50587</v>
      </c>
      <c r="DT315" s="17" t="s">
        <v>10531</v>
      </c>
      <c r="DU315" s="25">
        <v>0</v>
      </c>
      <c r="DV315" s="25">
        <v>0</v>
      </c>
      <c r="DW315" s="25">
        <v>0</v>
      </c>
      <c r="DX315" s="16" t="s">
        <v>50588</v>
      </c>
      <c r="DY315" s="17" t="s">
        <v>10532</v>
      </c>
      <c r="DZ315" s="25">
        <v>0</v>
      </c>
      <c r="EA315" s="25">
        <v>0</v>
      </c>
      <c r="EB315" s="16">
        <v>0</v>
      </c>
      <c r="EC315" s="16" t="s">
        <v>50589</v>
      </c>
      <c r="ED315" s="17" t="s">
        <v>10533</v>
      </c>
      <c r="EE315" s="25">
        <v>0</v>
      </c>
      <c r="EF315" s="25">
        <v>0</v>
      </c>
      <c r="EG315" s="16">
        <v>0</v>
      </c>
      <c r="EH315" s="16" t="s">
        <v>50590</v>
      </c>
      <c r="EI315" s="16" t="s">
        <v>10534</v>
      </c>
      <c r="EJ315" s="16">
        <v>0</v>
      </c>
      <c r="EK315" s="16">
        <v>0</v>
      </c>
      <c r="EL315" s="16">
        <v>0</v>
      </c>
      <c r="EM315" s="16" t="s">
        <v>50591</v>
      </c>
      <c r="EN315" s="17" t="s">
        <v>10535</v>
      </c>
      <c r="EO315" s="25">
        <v>0</v>
      </c>
      <c r="EP315" s="25">
        <v>0</v>
      </c>
      <c r="EQ315" s="16">
        <v>0</v>
      </c>
      <c r="ER315" s="16" t="s">
        <v>50592</v>
      </c>
      <c r="ES315" s="17" t="s">
        <v>10536</v>
      </c>
      <c r="ET315" s="17">
        <v>0</v>
      </c>
      <c r="EU315" s="17">
        <v>0</v>
      </c>
      <c r="EV315" s="17">
        <v>0</v>
      </c>
      <c r="EW315" s="17" t="s">
        <v>50593</v>
      </c>
      <c r="EX315" s="17" t="s">
        <v>10537</v>
      </c>
      <c r="EY315" s="17">
        <v>0</v>
      </c>
      <c r="EZ315" s="17">
        <v>0</v>
      </c>
      <c r="FA315" s="17">
        <v>0</v>
      </c>
      <c r="FB315" s="17" t="s">
        <v>50594</v>
      </c>
      <c r="FC315" s="17" t="s">
        <v>10538</v>
      </c>
      <c r="FD315" s="17">
        <v>0</v>
      </c>
      <c r="FE315" s="17">
        <v>0</v>
      </c>
      <c r="FF315" s="17">
        <v>0</v>
      </c>
      <c r="FH315" s="17">
        <v>0</v>
      </c>
      <c r="FI315" s="17">
        <v>0</v>
      </c>
      <c r="FJ315" s="17">
        <v>0</v>
      </c>
      <c r="FL315" s="17">
        <v>0</v>
      </c>
      <c r="FM315" s="17">
        <v>0</v>
      </c>
      <c r="FN315" s="17">
        <v>0</v>
      </c>
    </row>
    <row r="316" spans="1:170">
      <c r="A316" s="14">
        <v>71711010</v>
      </c>
      <c r="B316" s="15" t="s">
        <v>1489</v>
      </c>
      <c r="C316" s="17" t="s">
        <v>468</v>
      </c>
      <c r="D316" s="25">
        <v>26241260020</v>
      </c>
      <c r="E316" s="25">
        <v>239121430723</v>
      </c>
      <c r="F316" s="25">
        <v>265362690743</v>
      </c>
      <c r="I316" s="16"/>
      <c r="L316" s="20" t="s">
        <v>1</v>
      </c>
      <c r="M316" s="17" t="s">
        <v>50595</v>
      </c>
      <c r="N316" s="17" t="s">
        <v>10539</v>
      </c>
      <c r="O316" s="25">
        <v>6126965984</v>
      </c>
      <c r="P316" s="25">
        <v>21968472433</v>
      </c>
      <c r="Q316" s="25">
        <v>28095438417</v>
      </c>
      <c r="R316" s="16" t="s">
        <v>50596</v>
      </c>
      <c r="S316" s="17" t="s">
        <v>10540</v>
      </c>
      <c r="T316" s="25">
        <v>8502369955</v>
      </c>
      <c r="U316" s="25">
        <v>80488543534</v>
      </c>
      <c r="V316" s="25">
        <v>88990913489</v>
      </c>
      <c r="W316" s="16" t="s">
        <v>50597</v>
      </c>
      <c r="X316" s="17" t="s">
        <v>10541</v>
      </c>
      <c r="Y316" s="25">
        <v>582104367</v>
      </c>
      <c r="Z316" s="25">
        <v>9457558190</v>
      </c>
      <c r="AA316" s="25">
        <v>10039662557</v>
      </c>
      <c r="AB316" s="16" t="s">
        <v>50598</v>
      </c>
      <c r="AC316" s="17" t="s">
        <v>10542</v>
      </c>
      <c r="AD316" s="25">
        <v>417388488</v>
      </c>
      <c r="AE316" s="25">
        <v>10349865829</v>
      </c>
      <c r="AF316" s="25">
        <v>10767254317</v>
      </c>
      <c r="AG316" s="16" t="s">
        <v>50599</v>
      </c>
      <c r="AH316" s="17" t="s">
        <v>10543</v>
      </c>
      <c r="AI316" s="25">
        <v>2156058612</v>
      </c>
      <c r="AJ316" s="25">
        <v>17442563241</v>
      </c>
      <c r="AK316" s="25">
        <v>19598621853</v>
      </c>
      <c r="AL316" s="16" t="s">
        <v>50600</v>
      </c>
      <c r="AM316" s="17" t="s">
        <v>10544</v>
      </c>
      <c r="AN316" s="25">
        <v>132053715</v>
      </c>
      <c r="AO316" s="25">
        <v>2052932751</v>
      </c>
      <c r="AP316" s="25">
        <v>2184986466</v>
      </c>
      <c r="AQ316" s="16" t="s">
        <v>50601</v>
      </c>
      <c r="AR316" s="17" t="s">
        <v>10545</v>
      </c>
      <c r="AS316" s="25">
        <v>209286347</v>
      </c>
      <c r="AT316" s="25">
        <v>4395297646</v>
      </c>
      <c r="AU316" s="25">
        <v>4604583993</v>
      </c>
      <c r="AV316" s="16" t="s">
        <v>50602</v>
      </c>
      <c r="AW316" s="17" t="s">
        <v>10546</v>
      </c>
      <c r="AX316" s="25">
        <v>49066660</v>
      </c>
      <c r="AY316" s="25">
        <v>2593113364</v>
      </c>
      <c r="AZ316" s="25">
        <v>2642180024</v>
      </c>
      <c r="BA316" s="16" t="s">
        <v>50603</v>
      </c>
      <c r="BB316" s="17" t="s">
        <v>10547</v>
      </c>
      <c r="BC316" s="25">
        <v>119452116</v>
      </c>
      <c r="BD316" s="25">
        <v>2472167584</v>
      </c>
      <c r="BE316" s="25">
        <v>2591619700</v>
      </c>
      <c r="BF316" s="16" t="s">
        <v>50604</v>
      </c>
      <c r="BG316" s="17" t="s">
        <v>10548</v>
      </c>
      <c r="BH316" s="25">
        <v>1305323098</v>
      </c>
      <c r="BI316" s="25">
        <v>13343921750</v>
      </c>
      <c r="BJ316" s="25">
        <v>14649244848</v>
      </c>
      <c r="BK316" s="16" t="s">
        <v>50605</v>
      </c>
      <c r="BL316" s="17" t="s">
        <v>10549</v>
      </c>
      <c r="BM316" s="25">
        <v>802946161</v>
      </c>
      <c r="BN316" s="25">
        <v>12893710216</v>
      </c>
      <c r="BO316" s="25">
        <v>13696656377</v>
      </c>
      <c r="BP316" s="16" t="s">
        <v>50606</v>
      </c>
      <c r="BQ316" s="17" t="s">
        <v>10550</v>
      </c>
      <c r="BR316" s="25">
        <v>196996000</v>
      </c>
      <c r="BS316" s="25">
        <v>8986814153</v>
      </c>
      <c r="BT316" s="25">
        <v>9183810153</v>
      </c>
      <c r="BU316" s="16" t="s">
        <v>50607</v>
      </c>
      <c r="BV316" s="17" t="s">
        <v>10551</v>
      </c>
      <c r="BW316" s="25">
        <v>585055600</v>
      </c>
      <c r="BX316" s="25">
        <v>623648072</v>
      </c>
      <c r="BY316" s="25">
        <v>1208703672</v>
      </c>
      <c r="BZ316" s="16" t="s">
        <v>50608</v>
      </c>
      <c r="CA316" s="17" t="s">
        <v>10552</v>
      </c>
      <c r="CB316" s="25">
        <v>853496751</v>
      </c>
      <c r="CC316" s="25">
        <v>8406738505</v>
      </c>
      <c r="CD316" s="25">
        <v>9260235256</v>
      </c>
      <c r="CE316" s="16" t="s">
        <v>50609</v>
      </c>
      <c r="CF316" s="17" t="s">
        <v>10553</v>
      </c>
      <c r="CG316" s="25">
        <v>139782893</v>
      </c>
      <c r="CH316" s="25">
        <v>1895661915</v>
      </c>
      <c r="CI316" s="25">
        <v>2035444808</v>
      </c>
      <c r="CJ316" s="16" t="s">
        <v>50610</v>
      </c>
      <c r="CK316" s="17" t="s">
        <v>10554</v>
      </c>
      <c r="CL316" s="25">
        <v>662950000</v>
      </c>
      <c r="CM316" s="25">
        <v>5819299357</v>
      </c>
      <c r="CN316" s="25">
        <v>6482249357</v>
      </c>
      <c r="CO316" s="16" t="s">
        <v>50611</v>
      </c>
      <c r="CP316" s="17" t="s">
        <v>10555</v>
      </c>
      <c r="CQ316" s="25">
        <v>205493429</v>
      </c>
      <c r="CR316" s="25">
        <v>564691797</v>
      </c>
      <c r="CS316" s="25">
        <v>770185226</v>
      </c>
      <c r="CT316" s="16" t="s">
        <v>50612</v>
      </c>
      <c r="CU316" s="17" t="s">
        <v>10556</v>
      </c>
      <c r="CV316" s="25">
        <v>135658322</v>
      </c>
      <c r="CW316" s="25">
        <v>929483819</v>
      </c>
      <c r="CX316" s="25">
        <v>1065142141</v>
      </c>
      <c r="CY316" s="16" t="s">
        <v>50613</v>
      </c>
      <c r="CZ316" s="17" t="s">
        <v>10557</v>
      </c>
      <c r="DA316" s="25">
        <v>794108636</v>
      </c>
      <c r="DB316" s="25">
        <v>5090497258</v>
      </c>
      <c r="DC316" s="25">
        <v>5884605894</v>
      </c>
      <c r="DD316" s="25" t="s">
        <v>50614</v>
      </c>
      <c r="DE316" s="25" t="s">
        <v>10558</v>
      </c>
      <c r="DF316" s="25">
        <v>0</v>
      </c>
      <c r="DG316" s="25">
        <v>0</v>
      </c>
      <c r="DH316" s="25">
        <v>0</v>
      </c>
      <c r="DI316" s="16" t="s">
        <v>50615</v>
      </c>
      <c r="DJ316" s="17" t="s">
        <v>10559</v>
      </c>
      <c r="DK316" s="25">
        <v>0</v>
      </c>
      <c r="DL316" s="25">
        <v>1140330666</v>
      </c>
      <c r="DM316" s="25">
        <v>1140330666</v>
      </c>
      <c r="DN316" s="16" t="s">
        <v>50616</v>
      </c>
      <c r="DO316" s="17" t="s">
        <v>10560</v>
      </c>
      <c r="DP316" s="25">
        <v>1059408365</v>
      </c>
      <c r="DQ316" s="25">
        <v>9687078869</v>
      </c>
      <c r="DR316" s="25">
        <v>10746487234</v>
      </c>
      <c r="DS316" s="16" t="s">
        <v>50617</v>
      </c>
      <c r="DT316" s="17" t="s">
        <v>10561</v>
      </c>
      <c r="DU316" s="25">
        <v>0</v>
      </c>
      <c r="DV316" s="25">
        <v>0</v>
      </c>
      <c r="DW316" s="25">
        <v>0</v>
      </c>
      <c r="DX316" s="16" t="s">
        <v>50618</v>
      </c>
      <c r="DY316" s="17" t="s">
        <v>10562</v>
      </c>
      <c r="DZ316" s="25">
        <v>0</v>
      </c>
      <c r="EA316" s="25">
        <v>0</v>
      </c>
      <c r="EB316" s="16">
        <v>0</v>
      </c>
      <c r="EC316" s="16" t="s">
        <v>50619</v>
      </c>
      <c r="ED316" s="17" t="s">
        <v>10563</v>
      </c>
      <c r="EE316" s="25">
        <v>0</v>
      </c>
      <c r="EF316" s="25">
        <v>0</v>
      </c>
      <c r="EG316" s="16">
        <v>0</v>
      </c>
      <c r="EH316" s="16" t="s">
        <v>50620</v>
      </c>
      <c r="EI316" s="16" t="s">
        <v>10564</v>
      </c>
      <c r="EJ316" s="16">
        <v>1205294521</v>
      </c>
      <c r="EK316" s="16">
        <v>18519039774</v>
      </c>
      <c r="EL316" s="16">
        <v>19724334295</v>
      </c>
      <c r="EM316" s="16" t="s">
        <v>50621</v>
      </c>
      <c r="EN316" s="17" t="s">
        <v>10565</v>
      </c>
      <c r="EO316" s="25">
        <v>0</v>
      </c>
      <c r="EP316" s="25">
        <v>0</v>
      </c>
      <c r="EQ316" s="16">
        <v>0</v>
      </c>
      <c r="ER316" s="16" t="s">
        <v>50622</v>
      </c>
      <c r="ES316" s="17" t="s">
        <v>10566</v>
      </c>
      <c r="ET316" s="17">
        <v>0</v>
      </c>
      <c r="EU316" s="17">
        <v>0</v>
      </c>
      <c r="EV316" s="17">
        <v>0</v>
      </c>
      <c r="EW316" s="17" t="s">
        <v>50623</v>
      </c>
      <c r="EX316" s="17" t="s">
        <v>10567</v>
      </c>
      <c r="EY316" s="17">
        <v>0</v>
      </c>
      <c r="EZ316" s="17">
        <v>0</v>
      </c>
      <c r="FA316" s="17">
        <v>0</v>
      </c>
      <c r="FB316" s="17" t="s">
        <v>50624</v>
      </c>
      <c r="FC316" s="17" t="s">
        <v>10568</v>
      </c>
      <c r="FD316" s="17">
        <v>0</v>
      </c>
      <c r="FE316" s="17">
        <v>0</v>
      </c>
      <c r="FF316" s="17">
        <v>0</v>
      </c>
      <c r="FH316" s="17">
        <v>26241260020</v>
      </c>
      <c r="FI316" s="17">
        <v>239121430723</v>
      </c>
      <c r="FJ316" s="17">
        <v>265362690743</v>
      </c>
      <c r="FL316" s="17">
        <v>0</v>
      </c>
      <c r="FM316" s="17">
        <v>0</v>
      </c>
      <c r="FN316" s="17">
        <v>0</v>
      </c>
    </row>
    <row r="317" spans="1:170">
      <c r="A317" s="14">
        <v>71711011</v>
      </c>
      <c r="B317" s="15" t="s">
        <v>1489</v>
      </c>
      <c r="C317" s="17" t="s">
        <v>469</v>
      </c>
      <c r="D317" s="25">
        <v>0</v>
      </c>
      <c r="E317" s="25">
        <v>0</v>
      </c>
      <c r="F317" s="25">
        <v>0</v>
      </c>
      <c r="I317" s="16"/>
      <c r="L317" s="20" t="s">
        <v>2</v>
      </c>
      <c r="M317" s="17" t="s">
        <v>50625</v>
      </c>
      <c r="N317" s="17" t="s">
        <v>10569</v>
      </c>
      <c r="O317" s="25">
        <v>0</v>
      </c>
      <c r="P317" s="25">
        <v>0</v>
      </c>
      <c r="Q317" s="25">
        <v>0</v>
      </c>
      <c r="R317" s="16" t="s">
        <v>50626</v>
      </c>
      <c r="S317" s="17" t="s">
        <v>10570</v>
      </c>
      <c r="T317" s="25">
        <v>0</v>
      </c>
      <c r="U317" s="25">
        <v>0</v>
      </c>
      <c r="V317" s="25">
        <v>0</v>
      </c>
      <c r="W317" s="16" t="s">
        <v>50627</v>
      </c>
      <c r="X317" s="17" t="s">
        <v>10571</v>
      </c>
      <c r="Y317" s="25">
        <v>0</v>
      </c>
      <c r="Z317" s="25">
        <v>0</v>
      </c>
      <c r="AA317" s="25">
        <v>0</v>
      </c>
      <c r="AB317" s="16" t="s">
        <v>50628</v>
      </c>
      <c r="AC317" s="17" t="s">
        <v>10572</v>
      </c>
      <c r="AD317" s="25">
        <v>0</v>
      </c>
      <c r="AE317" s="25">
        <v>0</v>
      </c>
      <c r="AF317" s="25">
        <v>0</v>
      </c>
      <c r="AG317" s="16" t="s">
        <v>50629</v>
      </c>
      <c r="AH317" s="17" t="s">
        <v>10573</v>
      </c>
      <c r="AI317" s="25">
        <v>0</v>
      </c>
      <c r="AJ317" s="25">
        <v>0</v>
      </c>
      <c r="AK317" s="25">
        <v>0</v>
      </c>
      <c r="AL317" s="16" t="s">
        <v>50630</v>
      </c>
      <c r="AM317" s="17" t="s">
        <v>10574</v>
      </c>
      <c r="AN317" s="25">
        <v>0</v>
      </c>
      <c r="AO317" s="25">
        <v>0</v>
      </c>
      <c r="AP317" s="25">
        <v>0</v>
      </c>
      <c r="AQ317" s="16" t="s">
        <v>50631</v>
      </c>
      <c r="AR317" s="17" t="s">
        <v>10575</v>
      </c>
      <c r="AS317" s="25">
        <v>0</v>
      </c>
      <c r="AT317" s="25">
        <v>0</v>
      </c>
      <c r="AU317" s="25">
        <v>0</v>
      </c>
      <c r="AV317" s="16" t="s">
        <v>50632</v>
      </c>
      <c r="AW317" s="17" t="s">
        <v>10576</v>
      </c>
      <c r="AX317" s="25">
        <v>0</v>
      </c>
      <c r="AY317" s="25">
        <v>0</v>
      </c>
      <c r="AZ317" s="25">
        <v>0</v>
      </c>
      <c r="BA317" s="16" t="s">
        <v>50633</v>
      </c>
      <c r="BB317" s="17" t="s">
        <v>10577</v>
      </c>
      <c r="BC317" s="25">
        <v>0</v>
      </c>
      <c r="BD317" s="25">
        <v>0</v>
      </c>
      <c r="BE317" s="25">
        <v>0</v>
      </c>
      <c r="BF317" s="16" t="s">
        <v>50634</v>
      </c>
      <c r="BG317" s="17" t="s">
        <v>10578</v>
      </c>
      <c r="BH317" s="25">
        <v>0</v>
      </c>
      <c r="BI317" s="25">
        <v>0</v>
      </c>
      <c r="BJ317" s="25">
        <v>0</v>
      </c>
      <c r="BK317" s="16" t="s">
        <v>50635</v>
      </c>
      <c r="BL317" s="17" t="s">
        <v>10579</v>
      </c>
      <c r="BM317" s="25">
        <v>0</v>
      </c>
      <c r="BN317" s="25">
        <v>0</v>
      </c>
      <c r="BO317" s="25">
        <v>0</v>
      </c>
      <c r="BP317" s="16" t="s">
        <v>50636</v>
      </c>
      <c r="BQ317" s="17" t="s">
        <v>10580</v>
      </c>
      <c r="BR317" s="25">
        <v>0</v>
      </c>
      <c r="BS317" s="25">
        <v>0</v>
      </c>
      <c r="BT317" s="25">
        <v>0</v>
      </c>
      <c r="BU317" s="16" t="s">
        <v>50637</v>
      </c>
      <c r="BV317" s="17" t="s">
        <v>10581</v>
      </c>
      <c r="BW317" s="25">
        <v>0</v>
      </c>
      <c r="BX317" s="25">
        <v>0</v>
      </c>
      <c r="BY317" s="25">
        <v>0</v>
      </c>
      <c r="BZ317" s="16" t="s">
        <v>50638</v>
      </c>
      <c r="CA317" s="17" t="s">
        <v>10582</v>
      </c>
      <c r="CB317" s="25">
        <v>0</v>
      </c>
      <c r="CC317" s="25">
        <v>0</v>
      </c>
      <c r="CD317" s="25">
        <v>0</v>
      </c>
      <c r="CE317" s="16" t="s">
        <v>50639</v>
      </c>
      <c r="CF317" s="17" t="s">
        <v>10583</v>
      </c>
      <c r="CG317" s="25">
        <v>0</v>
      </c>
      <c r="CH317" s="25">
        <v>0</v>
      </c>
      <c r="CI317" s="25">
        <v>0</v>
      </c>
      <c r="CJ317" s="16" t="s">
        <v>50640</v>
      </c>
      <c r="CK317" s="17" t="s">
        <v>10584</v>
      </c>
      <c r="CL317" s="25">
        <v>0</v>
      </c>
      <c r="CM317" s="25">
        <v>0</v>
      </c>
      <c r="CN317" s="25">
        <v>0</v>
      </c>
      <c r="CO317" s="16" t="s">
        <v>50641</v>
      </c>
      <c r="CP317" s="17" t="s">
        <v>10585</v>
      </c>
      <c r="CQ317" s="25">
        <v>0</v>
      </c>
      <c r="CR317" s="25">
        <v>0</v>
      </c>
      <c r="CS317" s="25">
        <v>0</v>
      </c>
      <c r="CT317" s="16" t="s">
        <v>50642</v>
      </c>
      <c r="CU317" s="17" t="s">
        <v>10586</v>
      </c>
      <c r="CV317" s="25">
        <v>0</v>
      </c>
      <c r="CW317" s="25">
        <v>0</v>
      </c>
      <c r="CX317" s="25">
        <v>0</v>
      </c>
      <c r="CY317" s="16" t="s">
        <v>50643</v>
      </c>
      <c r="CZ317" s="17" t="s">
        <v>10587</v>
      </c>
      <c r="DA317" s="25">
        <v>0</v>
      </c>
      <c r="DB317" s="25">
        <v>0</v>
      </c>
      <c r="DC317" s="25">
        <v>0</v>
      </c>
      <c r="DD317" s="25" t="s">
        <v>50644</v>
      </c>
      <c r="DE317" s="25" t="s">
        <v>10588</v>
      </c>
      <c r="DF317" s="25">
        <v>0</v>
      </c>
      <c r="DG317" s="25">
        <v>0</v>
      </c>
      <c r="DH317" s="25">
        <v>0</v>
      </c>
      <c r="DI317" s="16" t="s">
        <v>50645</v>
      </c>
      <c r="DJ317" s="17" t="s">
        <v>10589</v>
      </c>
      <c r="DK317" s="25">
        <v>0</v>
      </c>
      <c r="DL317" s="25">
        <v>0</v>
      </c>
      <c r="DM317" s="25">
        <v>0</v>
      </c>
      <c r="DN317" s="16" t="s">
        <v>50646</v>
      </c>
      <c r="DO317" s="17" t="s">
        <v>10590</v>
      </c>
      <c r="DP317" s="25">
        <v>0</v>
      </c>
      <c r="DQ317" s="25">
        <v>0</v>
      </c>
      <c r="DR317" s="25">
        <v>0</v>
      </c>
      <c r="DS317" s="16" t="s">
        <v>50647</v>
      </c>
      <c r="DT317" s="17" t="s">
        <v>10591</v>
      </c>
      <c r="DU317" s="25">
        <v>0</v>
      </c>
      <c r="DV317" s="25">
        <v>0</v>
      </c>
      <c r="DW317" s="25">
        <v>0</v>
      </c>
      <c r="DX317" s="16" t="s">
        <v>50648</v>
      </c>
      <c r="DY317" s="17" t="s">
        <v>10592</v>
      </c>
      <c r="DZ317" s="25">
        <v>0</v>
      </c>
      <c r="EA317" s="25">
        <v>0</v>
      </c>
      <c r="EB317" s="16">
        <v>0</v>
      </c>
      <c r="EC317" s="16" t="s">
        <v>50649</v>
      </c>
      <c r="ED317" s="17" t="s">
        <v>10593</v>
      </c>
      <c r="EE317" s="25">
        <v>0</v>
      </c>
      <c r="EF317" s="25">
        <v>0</v>
      </c>
      <c r="EG317" s="16">
        <v>0</v>
      </c>
      <c r="EH317" s="16" t="s">
        <v>50650</v>
      </c>
      <c r="EI317" s="16" t="s">
        <v>10594</v>
      </c>
      <c r="EJ317" s="16">
        <v>0</v>
      </c>
      <c r="EK317" s="16">
        <v>0</v>
      </c>
      <c r="EL317" s="16">
        <v>0</v>
      </c>
      <c r="EM317" s="16" t="s">
        <v>50651</v>
      </c>
      <c r="EN317" s="17" t="s">
        <v>10595</v>
      </c>
      <c r="EO317" s="25">
        <v>0</v>
      </c>
      <c r="EP317" s="25">
        <v>0</v>
      </c>
      <c r="EQ317" s="16">
        <v>0</v>
      </c>
      <c r="ER317" s="16" t="s">
        <v>50652</v>
      </c>
      <c r="ES317" s="17" t="s">
        <v>10596</v>
      </c>
      <c r="ET317" s="17">
        <v>0</v>
      </c>
      <c r="EU317" s="17">
        <v>0</v>
      </c>
      <c r="EV317" s="17">
        <v>0</v>
      </c>
      <c r="EW317" s="17" t="s">
        <v>50653</v>
      </c>
      <c r="EX317" s="17" t="s">
        <v>10597</v>
      </c>
      <c r="EY317" s="17">
        <v>0</v>
      </c>
      <c r="EZ317" s="17">
        <v>0</v>
      </c>
      <c r="FA317" s="17">
        <v>0</v>
      </c>
      <c r="FB317" s="17" t="s">
        <v>50654</v>
      </c>
      <c r="FC317" s="17" t="s">
        <v>10598</v>
      </c>
      <c r="FD317" s="17">
        <v>0</v>
      </c>
      <c r="FE317" s="17">
        <v>0</v>
      </c>
      <c r="FF317" s="17">
        <v>0</v>
      </c>
      <c r="FH317" s="17">
        <v>0</v>
      </c>
      <c r="FI317" s="17">
        <v>0</v>
      </c>
      <c r="FJ317" s="17">
        <v>0</v>
      </c>
      <c r="FL317" s="17">
        <v>0</v>
      </c>
      <c r="FM317" s="17">
        <v>0</v>
      </c>
      <c r="FN317" s="17">
        <v>0</v>
      </c>
    </row>
    <row r="318" spans="1:170">
      <c r="A318" s="14">
        <v>71711012</v>
      </c>
      <c r="B318" s="15" t="s">
        <v>1489</v>
      </c>
      <c r="C318" s="17" t="s">
        <v>470</v>
      </c>
      <c r="D318" s="25">
        <v>0</v>
      </c>
      <c r="E318" s="25">
        <v>0</v>
      </c>
      <c r="F318" s="25">
        <v>0</v>
      </c>
      <c r="I318" s="16"/>
      <c r="L318" s="20" t="s">
        <v>3</v>
      </c>
      <c r="M318" s="17" t="s">
        <v>50655</v>
      </c>
      <c r="N318" s="17" t="s">
        <v>10599</v>
      </c>
      <c r="O318" s="25">
        <v>0</v>
      </c>
      <c r="P318" s="25">
        <v>0</v>
      </c>
      <c r="Q318" s="25">
        <v>0</v>
      </c>
      <c r="R318" s="16" t="s">
        <v>50656</v>
      </c>
      <c r="S318" s="17" t="s">
        <v>10600</v>
      </c>
      <c r="T318" s="25">
        <v>0</v>
      </c>
      <c r="U318" s="25">
        <v>0</v>
      </c>
      <c r="V318" s="25">
        <v>0</v>
      </c>
      <c r="W318" s="16" t="s">
        <v>50657</v>
      </c>
      <c r="X318" s="17" t="s">
        <v>10601</v>
      </c>
      <c r="Y318" s="25">
        <v>0</v>
      </c>
      <c r="Z318" s="25">
        <v>0</v>
      </c>
      <c r="AA318" s="25">
        <v>0</v>
      </c>
      <c r="AB318" s="16" t="s">
        <v>50658</v>
      </c>
      <c r="AC318" s="17" t="s">
        <v>10602</v>
      </c>
      <c r="AD318" s="25">
        <v>0</v>
      </c>
      <c r="AE318" s="25">
        <v>0</v>
      </c>
      <c r="AF318" s="25">
        <v>0</v>
      </c>
      <c r="AG318" s="16" t="s">
        <v>50659</v>
      </c>
      <c r="AH318" s="17" t="s">
        <v>10603</v>
      </c>
      <c r="AI318" s="25">
        <v>0</v>
      </c>
      <c r="AJ318" s="25">
        <v>0</v>
      </c>
      <c r="AK318" s="25">
        <v>0</v>
      </c>
      <c r="AL318" s="16" t="s">
        <v>50660</v>
      </c>
      <c r="AM318" s="17" t="s">
        <v>10604</v>
      </c>
      <c r="AN318" s="25">
        <v>0</v>
      </c>
      <c r="AO318" s="25">
        <v>0</v>
      </c>
      <c r="AP318" s="25">
        <v>0</v>
      </c>
      <c r="AQ318" s="16" t="s">
        <v>50661</v>
      </c>
      <c r="AR318" s="17" t="s">
        <v>10605</v>
      </c>
      <c r="AS318" s="25">
        <v>0</v>
      </c>
      <c r="AT318" s="25">
        <v>0</v>
      </c>
      <c r="AU318" s="25">
        <v>0</v>
      </c>
      <c r="AV318" s="16" t="s">
        <v>50662</v>
      </c>
      <c r="AW318" s="17" t="s">
        <v>10606</v>
      </c>
      <c r="AX318" s="25">
        <v>0</v>
      </c>
      <c r="AY318" s="25">
        <v>0</v>
      </c>
      <c r="AZ318" s="25">
        <v>0</v>
      </c>
      <c r="BA318" s="16" t="s">
        <v>50663</v>
      </c>
      <c r="BB318" s="17" t="s">
        <v>10607</v>
      </c>
      <c r="BC318" s="25">
        <v>0</v>
      </c>
      <c r="BD318" s="25">
        <v>0</v>
      </c>
      <c r="BE318" s="25">
        <v>0</v>
      </c>
      <c r="BF318" s="16" t="s">
        <v>50664</v>
      </c>
      <c r="BG318" s="17" t="s">
        <v>10608</v>
      </c>
      <c r="BH318" s="25">
        <v>0</v>
      </c>
      <c r="BI318" s="25">
        <v>0</v>
      </c>
      <c r="BJ318" s="25">
        <v>0</v>
      </c>
      <c r="BK318" s="16" t="s">
        <v>50665</v>
      </c>
      <c r="BL318" s="17" t="s">
        <v>10609</v>
      </c>
      <c r="BM318" s="25">
        <v>0</v>
      </c>
      <c r="BN318" s="25">
        <v>0</v>
      </c>
      <c r="BO318" s="25">
        <v>0</v>
      </c>
      <c r="BP318" s="16" t="s">
        <v>50666</v>
      </c>
      <c r="BQ318" s="17" t="s">
        <v>10610</v>
      </c>
      <c r="BR318" s="25">
        <v>0</v>
      </c>
      <c r="BS318" s="25">
        <v>0</v>
      </c>
      <c r="BT318" s="25">
        <v>0</v>
      </c>
      <c r="BU318" s="16" t="s">
        <v>50667</v>
      </c>
      <c r="BV318" s="17" t="s">
        <v>10611</v>
      </c>
      <c r="BW318" s="25">
        <v>0</v>
      </c>
      <c r="BX318" s="25">
        <v>0</v>
      </c>
      <c r="BY318" s="25">
        <v>0</v>
      </c>
      <c r="BZ318" s="16" t="s">
        <v>50668</v>
      </c>
      <c r="CA318" s="17" t="s">
        <v>10612</v>
      </c>
      <c r="CB318" s="25">
        <v>0</v>
      </c>
      <c r="CC318" s="25">
        <v>0</v>
      </c>
      <c r="CD318" s="25">
        <v>0</v>
      </c>
      <c r="CE318" s="16" t="s">
        <v>50669</v>
      </c>
      <c r="CF318" s="17" t="s">
        <v>10613</v>
      </c>
      <c r="CG318" s="25">
        <v>0</v>
      </c>
      <c r="CH318" s="25">
        <v>0</v>
      </c>
      <c r="CI318" s="25">
        <v>0</v>
      </c>
      <c r="CJ318" s="16" t="s">
        <v>50670</v>
      </c>
      <c r="CK318" s="17" t="s">
        <v>10614</v>
      </c>
      <c r="CL318" s="25">
        <v>0</v>
      </c>
      <c r="CM318" s="25">
        <v>0</v>
      </c>
      <c r="CN318" s="25">
        <v>0</v>
      </c>
      <c r="CO318" s="16" t="s">
        <v>50671</v>
      </c>
      <c r="CP318" s="17" t="s">
        <v>10615</v>
      </c>
      <c r="CQ318" s="25">
        <v>0</v>
      </c>
      <c r="CR318" s="25">
        <v>0</v>
      </c>
      <c r="CS318" s="25">
        <v>0</v>
      </c>
      <c r="CT318" s="16" t="s">
        <v>50672</v>
      </c>
      <c r="CU318" s="17" t="s">
        <v>10616</v>
      </c>
      <c r="CV318" s="25">
        <v>0</v>
      </c>
      <c r="CW318" s="25">
        <v>0</v>
      </c>
      <c r="CX318" s="25">
        <v>0</v>
      </c>
      <c r="CY318" s="16" t="s">
        <v>50673</v>
      </c>
      <c r="CZ318" s="17" t="s">
        <v>10617</v>
      </c>
      <c r="DA318" s="25">
        <v>0</v>
      </c>
      <c r="DB318" s="25">
        <v>0</v>
      </c>
      <c r="DC318" s="25">
        <v>0</v>
      </c>
      <c r="DD318" s="25" t="s">
        <v>50674</v>
      </c>
      <c r="DE318" s="25" t="s">
        <v>10618</v>
      </c>
      <c r="DF318" s="25">
        <v>0</v>
      </c>
      <c r="DG318" s="25">
        <v>0</v>
      </c>
      <c r="DH318" s="25">
        <v>0</v>
      </c>
      <c r="DI318" s="16" t="s">
        <v>50675</v>
      </c>
      <c r="DJ318" s="17" t="s">
        <v>10619</v>
      </c>
      <c r="DK318" s="25">
        <v>0</v>
      </c>
      <c r="DL318" s="25">
        <v>0</v>
      </c>
      <c r="DM318" s="25">
        <v>0</v>
      </c>
      <c r="DN318" s="16" t="s">
        <v>50676</v>
      </c>
      <c r="DO318" s="17" t="s">
        <v>10620</v>
      </c>
      <c r="DP318" s="25">
        <v>0</v>
      </c>
      <c r="DQ318" s="25">
        <v>0</v>
      </c>
      <c r="DR318" s="25">
        <v>0</v>
      </c>
      <c r="DS318" s="16" t="s">
        <v>50677</v>
      </c>
      <c r="DT318" s="17" t="s">
        <v>10621</v>
      </c>
      <c r="DU318" s="25">
        <v>0</v>
      </c>
      <c r="DV318" s="25">
        <v>0</v>
      </c>
      <c r="DW318" s="25">
        <v>0</v>
      </c>
      <c r="DX318" s="16" t="s">
        <v>50678</v>
      </c>
      <c r="DY318" s="17" t="s">
        <v>10622</v>
      </c>
      <c r="DZ318" s="25">
        <v>0</v>
      </c>
      <c r="EA318" s="25">
        <v>0</v>
      </c>
      <c r="EB318" s="16">
        <v>0</v>
      </c>
      <c r="EC318" s="16" t="s">
        <v>50679</v>
      </c>
      <c r="ED318" s="17" t="s">
        <v>10623</v>
      </c>
      <c r="EE318" s="25">
        <v>0</v>
      </c>
      <c r="EF318" s="25">
        <v>0</v>
      </c>
      <c r="EG318" s="16">
        <v>0</v>
      </c>
      <c r="EH318" s="16" t="s">
        <v>50680</v>
      </c>
      <c r="EI318" s="16" t="s">
        <v>10624</v>
      </c>
      <c r="EJ318" s="16">
        <v>0</v>
      </c>
      <c r="EK318" s="16">
        <v>0</v>
      </c>
      <c r="EL318" s="16">
        <v>0</v>
      </c>
      <c r="EM318" s="16" t="s">
        <v>50681</v>
      </c>
      <c r="EN318" s="17" t="s">
        <v>10625</v>
      </c>
      <c r="EO318" s="25">
        <v>0</v>
      </c>
      <c r="EP318" s="25">
        <v>0</v>
      </c>
      <c r="EQ318" s="16">
        <v>0</v>
      </c>
      <c r="ER318" s="16" t="s">
        <v>50682</v>
      </c>
      <c r="ES318" s="17" t="s">
        <v>10626</v>
      </c>
      <c r="ET318" s="17">
        <v>0</v>
      </c>
      <c r="EU318" s="17">
        <v>0</v>
      </c>
      <c r="EV318" s="17">
        <v>0</v>
      </c>
      <c r="EW318" s="17" t="s">
        <v>50683</v>
      </c>
      <c r="EX318" s="17" t="s">
        <v>10627</v>
      </c>
      <c r="EY318" s="17">
        <v>0</v>
      </c>
      <c r="EZ318" s="17">
        <v>0</v>
      </c>
      <c r="FA318" s="17">
        <v>0</v>
      </c>
      <c r="FB318" s="17" t="s">
        <v>50684</v>
      </c>
      <c r="FC318" s="17" t="s">
        <v>10628</v>
      </c>
      <c r="FD318" s="17">
        <v>0</v>
      </c>
      <c r="FE318" s="17">
        <v>0</v>
      </c>
      <c r="FF318" s="17">
        <v>0</v>
      </c>
      <c r="FH318" s="17">
        <v>0</v>
      </c>
      <c r="FI318" s="17">
        <v>0</v>
      </c>
      <c r="FJ318" s="17">
        <v>0</v>
      </c>
      <c r="FL318" s="17">
        <v>0</v>
      </c>
      <c r="FM318" s="17">
        <v>0</v>
      </c>
      <c r="FN318" s="17">
        <v>0</v>
      </c>
    </row>
    <row r="319" spans="1:170">
      <c r="A319" s="14">
        <v>71711013</v>
      </c>
      <c r="B319" s="15" t="s">
        <v>1489</v>
      </c>
      <c r="C319" s="17" t="s">
        <v>471</v>
      </c>
      <c r="D319" s="8">
        <v>884515455</v>
      </c>
      <c r="E319" s="8">
        <v>4273442900</v>
      </c>
      <c r="F319" s="53">
        <v>5157958355</v>
      </c>
      <c r="G319" s="53"/>
      <c r="H319" s="53"/>
      <c r="I319" s="16"/>
      <c r="L319" s="20" t="s">
        <v>4</v>
      </c>
      <c r="M319" s="17" t="s">
        <v>50685</v>
      </c>
      <c r="N319" s="17" t="s">
        <v>10629</v>
      </c>
      <c r="O319" s="53">
        <v>884515455</v>
      </c>
      <c r="P319" s="25">
        <v>4273442900</v>
      </c>
      <c r="Q319" s="53">
        <v>5157958355</v>
      </c>
      <c r="R319" s="16" t="s">
        <v>50686</v>
      </c>
      <c r="S319" s="17" t="s">
        <v>10630</v>
      </c>
      <c r="T319" s="53">
        <v>0</v>
      </c>
      <c r="U319" s="25">
        <v>0</v>
      </c>
      <c r="V319" s="53">
        <v>0</v>
      </c>
      <c r="W319" s="16" t="s">
        <v>50687</v>
      </c>
      <c r="X319" s="17" t="s">
        <v>10631</v>
      </c>
      <c r="Y319" s="53">
        <v>0</v>
      </c>
      <c r="Z319" s="53">
        <v>0</v>
      </c>
      <c r="AA319" s="53">
        <v>0</v>
      </c>
      <c r="AB319" s="16" t="s">
        <v>50688</v>
      </c>
      <c r="AC319" s="17" t="s">
        <v>10632</v>
      </c>
      <c r="AD319" s="53">
        <v>0</v>
      </c>
      <c r="AE319" s="53">
        <v>0</v>
      </c>
      <c r="AF319" s="53">
        <v>0</v>
      </c>
      <c r="AG319" s="16" t="s">
        <v>50689</v>
      </c>
      <c r="AH319" s="17" t="s">
        <v>10633</v>
      </c>
      <c r="AI319" s="53">
        <v>0</v>
      </c>
      <c r="AJ319" s="53">
        <v>0</v>
      </c>
      <c r="AK319" s="53">
        <v>0</v>
      </c>
      <c r="AL319" s="16" t="s">
        <v>50690</v>
      </c>
      <c r="AM319" s="17" t="s">
        <v>10634</v>
      </c>
      <c r="AN319" s="53">
        <v>0</v>
      </c>
      <c r="AO319" s="53">
        <v>0</v>
      </c>
      <c r="AP319" s="53">
        <v>0</v>
      </c>
      <c r="AQ319" s="16" t="s">
        <v>50691</v>
      </c>
      <c r="AR319" s="17" t="s">
        <v>10635</v>
      </c>
      <c r="AS319" s="53">
        <v>0</v>
      </c>
      <c r="AT319" s="53">
        <v>0</v>
      </c>
      <c r="AU319" s="53">
        <v>0</v>
      </c>
      <c r="AV319" s="16" t="s">
        <v>50692</v>
      </c>
      <c r="AW319" s="17" t="s">
        <v>10636</v>
      </c>
      <c r="AX319" s="53">
        <v>0</v>
      </c>
      <c r="AY319" s="53">
        <v>0</v>
      </c>
      <c r="AZ319" s="53">
        <v>0</v>
      </c>
      <c r="BA319" s="16" t="s">
        <v>50693</v>
      </c>
      <c r="BB319" s="17" t="s">
        <v>10637</v>
      </c>
      <c r="BC319" s="53">
        <v>0</v>
      </c>
      <c r="BD319" s="53">
        <v>0</v>
      </c>
      <c r="BE319" s="53">
        <v>0</v>
      </c>
      <c r="BF319" s="16" t="s">
        <v>50694</v>
      </c>
      <c r="BG319" s="17" t="s">
        <v>10638</v>
      </c>
      <c r="BH319" s="53">
        <v>0</v>
      </c>
      <c r="BI319" s="53">
        <v>0</v>
      </c>
      <c r="BJ319" s="53">
        <v>0</v>
      </c>
      <c r="BK319" s="16" t="s">
        <v>50695</v>
      </c>
      <c r="BL319" s="17" t="s">
        <v>10639</v>
      </c>
      <c r="BM319" s="53">
        <v>0</v>
      </c>
      <c r="BN319" s="53">
        <v>0</v>
      </c>
      <c r="BO319" s="53">
        <v>0</v>
      </c>
      <c r="BP319" s="16" t="s">
        <v>50696</v>
      </c>
      <c r="BQ319" s="17" t="s">
        <v>10640</v>
      </c>
      <c r="BR319" s="53">
        <v>0</v>
      </c>
      <c r="BS319" s="53">
        <v>0</v>
      </c>
      <c r="BT319" s="53">
        <v>0</v>
      </c>
      <c r="BU319" s="16" t="s">
        <v>50697</v>
      </c>
      <c r="BV319" s="17" t="s">
        <v>10641</v>
      </c>
      <c r="BW319" s="53">
        <v>0</v>
      </c>
      <c r="BX319" s="53">
        <v>0</v>
      </c>
      <c r="BY319" s="53">
        <v>0</v>
      </c>
      <c r="BZ319" s="16" t="s">
        <v>50698</v>
      </c>
      <c r="CA319" s="17" t="s">
        <v>10642</v>
      </c>
      <c r="CB319" s="53">
        <v>0</v>
      </c>
      <c r="CC319" s="53">
        <v>0</v>
      </c>
      <c r="CD319" s="53">
        <v>0</v>
      </c>
      <c r="CE319" s="16" t="s">
        <v>50699</v>
      </c>
      <c r="CF319" s="17" t="s">
        <v>10643</v>
      </c>
      <c r="CG319" s="53">
        <v>0</v>
      </c>
      <c r="CH319" s="53">
        <v>0</v>
      </c>
      <c r="CI319" s="53">
        <v>0</v>
      </c>
      <c r="CJ319" s="16" t="s">
        <v>50700</v>
      </c>
      <c r="CK319" s="17" t="s">
        <v>10644</v>
      </c>
      <c r="CL319" s="53">
        <v>0</v>
      </c>
      <c r="CM319" s="53">
        <v>0</v>
      </c>
      <c r="CN319" s="53">
        <v>0</v>
      </c>
      <c r="CO319" s="16" t="s">
        <v>50701</v>
      </c>
      <c r="CP319" s="17" t="s">
        <v>10645</v>
      </c>
      <c r="CQ319" s="53">
        <v>0</v>
      </c>
      <c r="CR319" s="53">
        <v>0</v>
      </c>
      <c r="CS319" s="53">
        <v>0</v>
      </c>
      <c r="CT319" s="16" t="s">
        <v>50702</v>
      </c>
      <c r="CU319" s="17" t="s">
        <v>10646</v>
      </c>
      <c r="CV319" s="53">
        <v>0</v>
      </c>
      <c r="CW319" s="53">
        <v>0</v>
      </c>
      <c r="CX319" s="53">
        <v>0</v>
      </c>
      <c r="CY319" s="16" t="s">
        <v>50703</v>
      </c>
      <c r="CZ319" s="17" t="s">
        <v>10647</v>
      </c>
      <c r="DA319" s="53">
        <v>0</v>
      </c>
      <c r="DB319" s="53">
        <v>0</v>
      </c>
      <c r="DC319" s="53">
        <v>0</v>
      </c>
      <c r="DD319" s="53" t="s">
        <v>50704</v>
      </c>
      <c r="DE319" s="53" t="s">
        <v>10648</v>
      </c>
      <c r="DF319" s="53">
        <v>0</v>
      </c>
      <c r="DG319" s="53">
        <v>0</v>
      </c>
      <c r="DH319" s="53">
        <v>0</v>
      </c>
      <c r="DI319" s="16" t="s">
        <v>50705</v>
      </c>
      <c r="DJ319" s="17" t="s">
        <v>10649</v>
      </c>
      <c r="DK319" s="53">
        <v>0</v>
      </c>
      <c r="DL319" s="53">
        <v>0</v>
      </c>
      <c r="DM319" s="53">
        <v>0</v>
      </c>
      <c r="DN319" s="16" t="s">
        <v>50706</v>
      </c>
      <c r="DO319" s="17" t="s">
        <v>10650</v>
      </c>
      <c r="DP319" s="53">
        <v>0</v>
      </c>
      <c r="DQ319" s="53">
        <v>0</v>
      </c>
      <c r="DR319" s="53">
        <v>0</v>
      </c>
      <c r="DS319" s="16" t="s">
        <v>50707</v>
      </c>
      <c r="DT319" s="17" t="s">
        <v>10651</v>
      </c>
      <c r="DU319" s="53">
        <v>0</v>
      </c>
      <c r="DV319" s="53">
        <v>0</v>
      </c>
      <c r="DW319" s="53">
        <v>0</v>
      </c>
      <c r="DX319" s="16" t="s">
        <v>50708</v>
      </c>
      <c r="DY319" s="17" t="s">
        <v>10652</v>
      </c>
      <c r="DZ319" s="53">
        <v>0</v>
      </c>
      <c r="EA319" s="53">
        <v>0</v>
      </c>
      <c r="EB319" s="53">
        <v>0</v>
      </c>
      <c r="EC319" s="16" t="s">
        <v>50709</v>
      </c>
      <c r="ED319" s="17" t="s">
        <v>10653</v>
      </c>
      <c r="EE319" s="53">
        <v>0</v>
      </c>
      <c r="EF319" s="53">
        <v>0</v>
      </c>
      <c r="EG319" s="53">
        <v>0</v>
      </c>
      <c r="EH319" s="16" t="s">
        <v>50710</v>
      </c>
      <c r="EI319" s="16" t="s">
        <v>10654</v>
      </c>
      <c r="EJ319" s="16">
        <v>0</v>
      </c>
      <c r="EK319" s="16">
        <v>0</v>
      </c>
      <c r="EL319" s="16">
        <v>0</v>
      </c>
      <c r="EM319" s="16" t="s">
        <v>50711</v>
      </c>
      <c r="EN319" s="17" t="s">
        <v>10655</v>
      </c>
      <c r="EO319" s="53">
        <v>0</v>
      </c>
      <c r="EP319" s="53">
        <v>0</v>
      </c>
      <c r="EQ319" s="53">
        <v>0</v>
      </c>
      <c r="ER319" s="16" t="s">
        <v>50712</v>
      </c>
      <c r="ES319" s="17" t="s">
        <v>10656</v>
      </c>
      <c r="ET319" s="17">
        <v>0</v>
      </c>
      <c r="EU319" s="17">
        <v>0</v>
      </c>
      <c r="EV319" s="17">
        <v>0</v>
      </c>
      <c r="EW319" s="17" t="s">
        <v>50713</v>
      </c>
      <c r="EX319" s="17" t="s">
        <v>10657</v>
      </c>
      <c r="EY319" s="17">
        <v>0</v>
      </c>
      <c r="EZ319" s="17">
        <v>0</v>
      </c>
      <c r="FA319" s="17">
        <v>0</v>
      </c>
      <c r="FB319" s="17" t="s">
        <v>50714</v>
      </c>
      <c r="FC319" s="17" t="s">
        <v>10658</v>
      </c>
      <c r="FD319" s="17">
        <v>0</v>
      </c>
      <c r="FE319" s="17">
        <v>0</v>
      </c>
      <c r="FF319" s="17">
        <v>0</v>
      </c>
      <c r="FH319" s="17">
        <v>884515455</v>
      </c>
      <c r="FI319" s="17">
        <v>4273442900</v>
      </c>
      <c r="FJ319" s="17">
        <v>5157958355</v>
      </c>
      <c r="FL319" s="17">
        <v>0</v>
      </c>
      <c r="FM319" s="17">
        <v>0</v>
      </c>
      <c r="FN319" s="17">
        <v>0</v>
      </c>
    </row>
    <row r="320" spans="1:170">
      <c r="B320" s="15" t="s">
        <v>1487</v>
      </c>
      <c r="D320" s="25">
        <v>27172572790</v>
      </c>
      <c r="E320" s="25">
        <v>252617194800</v>
      </c>
      <c r="F320" s="25">
        <v>279789767590</v>
      </c>
      <c r="I320" s="16"/>
      <c r="L320" s="20" t="s">
        <v>1487</v>
      </c>
      <c r="M320" s="17" t="s">
        <v>42315</v>
      </c>
      <c r="O320" s="25">
        <v>7011481439</v>
      </c>
      <c r="P320" s="25">
        <v>26291098603</v>
      </c>
      <c r="Q320" s="25">
        <v>33302580042</v>
      </c>
      <c r="R320" s="16" t="s">
        <v>42316</v>
      </c>
      <c r="S320" s="17"/>
      <c r="T320" s="25">
        <v>8532144955</v>
      </c>
      <c r="U320" s="25">
        <v>80637300370</v>
      </c>
      <c r="V320" s="25">
        <v>89169445325</v>
      </c>
      <c r="W320" s="16" t="s">
        <v>42317</v>
      </c>
      <c r="X320" s="17"/>
      <c r="Y320" s="25">
        <v>582104367</v>
      </c>
      <c r="Z320" s="25">
        <v>9526262790</v>
      </c>
      <c r="AA320" s="25">
        <v>10108367157</v>
      </c>
      <c r="AB320" s="16" t="s">
        <v>42318</v>
      </c>
      <c r="AC320" s="17"/>
      <c r="AD320" s="25">
        <v>417388488</v>
      </c>
      <c r="AE320" s="25">
        <v>10349865829</v>
      </c>
      <c r="AF320" s="25">
        <v>10767254317</v>
      </c>
      <c r="AG320" s="16" t="s">
        <v>42319</v>
      </c>
      <c r="AH320" s="17"/>
      <c r="AI320" s="25">
        <v>2156058612</v>
      </c>
      <c r="AJ320" s="25">
        <v>17482335841</v>
      </c>
      <c r="AK320" s="25">
        <v>19638394453</v>
      </c>
      <c r="AL320" s="16" t="s">
        <v>42320</v>
      </c>
      <c r="AM320" s="17"/>
      <c r="AN320" s="25">
        <v>133199715</v>
      </c>
      <c r="AO320" s="25">
        <v>2081815871</v>
      </c>
      <c r="AP320" s="25">
        <v>2215015586</v>
      </c>
      <c r="AQ320" s="16" t="s">
        <v>42321</v>
      </c>
      <c r="AR320" s="17"/>
      <c r="AS320" s="25">
        <v>209286347</v>
      </c>
      <c r="AT320" s="25">
        <v>4428074667</v>
      </c>
      <c r="AU320" s="25">
        <v>4637361014</v>
      </c>
      <c r="AV320" s="16" t="s">
        <v>42322</v>
      </c>
      <c r="AW320" s="17"/>
      <c r="AX320" s="25">
        <v>49066660</v>
      </c>
      <c r="AY320" s="25">
        <v>2593113364</v>
      </c>
      <c r="AZ320" s="25">
        <v>2642180024</v>
      </c>
      <c r="BA320" s="16" t="s">
        <v>42323</v>
      </c>
      <c r="BB320" s="17"/>
      <c r="BC320" s="25">
        <v>119452116</v>
      </c>
      <c r="BD320" s="25">
        <v>2475361434</v>
      </c>
      <c r="BE320" s="25">
        <v>2594813550</v>
      </c>
      <c r="BF320" s="16" t="s">
        <v>42324</v>
      </c>
      <c r="BG320" s="17"/>
      <c r="BH320" s="25">
        <v>1305323098</v>
      </c>
      <c r="BI320" s="25">
        <v>13354971250</v>
      </c>
      <c r="BJ320" s="25">
        <v>14660294348</v>
      </c>
      <c r="BK320" s="16" t="s">
        <v>42325</v>
      </c>
      <c r="BL320" s="17"/>
      <c r="BM320" s="25">
        <v>815539726</v>
      </c>
      <c r="BN320" s="25">
        <v>12969664372</v>
      </c>
      <c r="BO320" s="25">
        <v>13785204098</v>
      </c>
      <c r="BP320" s="16" t="s">
        <v>42326</v>
      </c>
      <c r="BQ320" s="17"/>
      <c r="BR320" s="25">
        <v>200278750</v>
      </c>
      <c r="BS320" s="25">
        <v>8986814153</v>
      </c>
      <c r="BT320" s="25">
        <v>9187092903</v>
      </c>
      <c r="BU320" s="16" t="s">
        <v>42327</v>
      </c>
      <c r="BV320" s="17"/>
      <c r="BW320" s="25">
        <v>585055600</v>
      </c>
      <c r="BX320" s="25">
        <v>623648072</v>
      </c>
      <c r="BY320" s="25">
        <v>1208703672</v>
      </c>
      <c r="BZ320" s="16" t="s">
        <v>42328</v>
      </c>
      <c r="CA320" s="17"/>
      <c r="CB320" s="25">
        <v>853496751</v>
      </c>
      <c r="CC320" s="25">
        <v>8414248105</v>
      </c>
      <c r="CD320" s="25">
        <v>9267744856</v>
      </c>
      <c r="CE320" s="16" t="s">
        <v>42329</v>
      </c>
      <c r="CF320" s="17"/>
      <c r="CG320" s="25">
        <v>139782893</v>
      </c>
      <c r="CH320" s="25">
        <v>1908616516</v>
      </c>
      <c r="CI320" s="25">
        <v>2048399409</v>
      </c>
      <c r="CJ320" s="16" t="s">
        <v>42330</v>
      </c>
      <c r="CK320" s="17"/>
      <c r="CL320" s="25">
        <v>662950000</v>
      </c>
      <c r="CM320" s="25">
        <v>6122973844</v>
      </c>
      <c r="CN320" s="25">
        <v>6785923844</v>
      </c>
      <c r="CO320" s="16" t="s">
        <v>42331</v>
      </c>
      <c r="CP320" s="17"/>
      <c r="CQ320" s="25">
        <v>205493429</v>
      </c>
      <c r="CR320" s="25">
        <v>564691797</v>
      </c>
      <c r="CS320" s="25">
        <v>770185226</v>
      </c>
      <c r="CT320" s="16" t="s">
        <v>42332</v>
      </c>
      <c r="CU320" s="17"/>
      <c r="CV320" s="25">
        <v>135658322</v>
      </c>
      <c r="CW320" s="25">
        <v>2092084977</v>
      </c>
      <c r="CX320" s="25">
        <v>2227743299</v>
      </c>
      <c r="CY320" s="16" t="s">
        <v>42333</v>
      </c>
      <c r="CZ320" s="17"/>
      <c r="DA320" s="25">
        <v>794108636</v>
      </c>
      <c r="DB320" s="25">
        <v>5105696008</v>
      </c>
      <c r="DC320" s="25">
        <v>5899804644</v>
      </c>
      <c r="DD320" s="25" t="s">
        <v>42334</v>
      </c>
      <c r="DF320" s="25">
        <v>0</v>
      </c>
      <c r="DG320" s="25">
        <v>0</v>
      </c>
      <c r="DH320" s="25">
        <v>0</v>
      </c>
      <c r="DI320" s="16" t="s">
        <v>42335</v>
      </c>
      <c r="DJ320" s="17"/>
      <c r="DK320" s="25">
        <v>0</v>
      </c>
      <c r="DL320" s="25">
        <v>1140330666</v>
      </c>
      <c r="DM320" s="25">
        <v>1140330666</v>
      </c>
      <c r="DN320" s="16" t="s">
        <v>42336</v>
      </c>
      <c r="DO320" s="17"/>
      <c r="DP320" s="25">
        <v>1059408365</v>
      </c>
      <c r="DQ320" s="25">
        <v>16943772497</v>
      </c>
      <c r="DR320" s="25">
        <v>18003180862</v>
      </c>
      <c r="DS320" s="16" t="s">
        <v>42337</v>
      </c>
      <c r="DT320" s="17"/>
      <c r="DU320" s="25">
        <v>0</v>
      </c>
      <c r="DV320" s="25">
        <v>0</v>
      </c>
      <c r="DW320" s="25">
        <v>0</v>
      </c>
      <c r="DX320" s="16" t="s">
        <v>42338</v>
      </c>
      <c r="DY320" s="17"/>
      <c r="DZ320" s="25">
        <v>0</v>
      </c>
      <c r="EA320" s="25">
        <v>0</v>
      </c>
      <c r="EB320" s="16">
        <v>0</v>
      </c>
      <c r="EC320" s="16" t="s">
        <v>42339</v>
      </c>
      <c r="ED320" s="17"/>
      <c r="EE320" s="25">
        <v>0</v>
      </c>
      <c r="EF320" s="25">
        <v>0</v>
      </c>
      <c r="EG320" s="16">
        <v>0</v>
      </c>
      <c r="EH320" s="16" t="s">
        <v>42340</v>
      </c>
      <c r="EI320" s="16"/>
      <c r="EJ320" s="16">
        <v>1205294521</v>
      </c>
      <c r="EK320" s="16">
        <v>18524453774</v>
      </c>
      <c r="EL320" s="16">
        <v>19729748295</v>
      </c>
      <c r="EM320" s="16" t="s">
        <v>42341</v>
      </c>
      <c r="EN320" s="17"/>
      <c r="EO320" s="25">
        <v>0</v>
      </c>
      <c r="EP320" s="25">
        <v>0</v>
      </c>
      <c r="EQ320" s="16">
        <v>0</v>
      </c>
      <c r="ER320" s="16" t="s">
        <v>42342</v>
      </c>
      <c r="ET320" s="17">
        <v>0</v>
      </c>
      <c r="EU320" s="17">
        <v>0</v>
      </c>
      <c r="EV320" s="17">
        <v>0</v>
      </c>
      <c r="EW320" s="17" t="s">
        <v>42343</v>
      </c>
      <c r="EY320" s="17">
        <v>0</v>
      </c>
      <c r="EZ320" s="17">
        <v>0</v>
      </c>
      <c r="FA320" s="17">
        <v>0</v>
      </c>
      <c r="FB320" s="17" t="s">
        <v>42344</v>
      </c>
      <c r="FD320" s="17">
        <v>0</v>
      </c>
      <c r="FE320" s="17">
        <v>0</v>
      </c>
      <c r="FF320" s="17">
        <v>0</v>
      </c>
      <c r="FH320" s="17">
        <v>27172572790</v>
      </c>
      <c r="FI320" s="17">
        <v>252617194800</v>
      </c>
      <c r="FJ320" s="17">
        <v>279789767590</v>
      </c>
      <c r="FL320" s="17">
        <v>0</v>
      </c>
      <c r="FM320" s="17">
        <v>0</v>
      </c>
      <c r="FN320" s="17">
        <v>0</v>
      </c>
    </row>
    <row r="321" spans="1:170">
      <c r="A321" s="14">
        <v>71712000</v>
      </c>
      <c r="B321" s="15" t="s">
        <v>73</v>
      </c>
      <c r="C321" s="17" t="s">
        <v>472</v>
      </c>
      <c r="D321" s="25">
        <v>0</v>
      </c>
      <c r="E321" s="25">
        <v>0</v>
      </c>
      <c r="F321" s="25">
        <v>0</v>
      </c>
      <c r="I321" s="16"/>
      <c r="L321" s="20" t="s">
        <v>208</v>
      </c>
      <c r="M321" s="17" t="s">
        <v>50715</v>
      </c>
      <c r="N321" s="17" t="s">
        <v>10659</v>
      </c>
      <c r="O321" s="25">
        <v>0</v>
      </c>
      <c r="P321" s="25">
        <v>0</v>
      </c>
      <c r="Q321" s="25">
        <v>0</v>
      </c>
      <c r="R321" s="16" t="s">
        <v>50716</v>
      </c>
      <c r="S321" s="17" t="s">
        <v>10660</v>
      </c>
      <c r="T321" s="25">
        <v>0</v>
      </c>
      <c r="U321" s="25">
        <v>0</v>
      </c>
      <c r="V321" s="25">
        <v>0</v>
      </c>
      <c r="W321" s="16" t="s">
        <v>50717</v>
      </c>
      <c r="X321" s="17" t="s">
        <v>10661</v>
      </c>
      <c r="Y321" s="25">
        <v>0</v>
      </c>
      <c r="Z321" s="25">
        <v>0</v>
      </c>
      <c r="AA321" s="25">
        <v>0</v>
      </c>
      <c r="AB321" s="16" t="s">
        <v>50718</v>
      </c>
      <c r="AC321" s="17" t="s">
        <v>10662</v>
      </c>
      <c r="AD321" s="25">
        <v>0</v>
      </c>
      <c r="AE321" s="25">
        <v>0</v>
      </c>
      <c r="AF321" s="25">
        <v>0</v>
      </c>
      <c r="AG321" s="16" t="s">
        <v>50719</v>
      </c>
      <c r="AH321" s="17" t="s">
        <v>10663</v>
      </c>
      <c r="AI321" s="25">
        <v>0</v>
      </c>
      <c r="AJ321" s="25">
        <v>0</v>
      </c>
      <c r="AK321" s="25">
        <v>0</v>
      </c>
      <c r="AL321" s="16" t="s">
        <v>50720</v>
      </c>
      <c r="AM321" s="17" t="s">
        <v>10664</v>
      </c>
      <c r="AN321" s="25">
        <v>0</v>
      </c>
      <c r="AO321" s="25">
        <v>0</v>
      </c>
      <c r="AP321" s="25">
        <v>0</v>
      </c>
      <c r="AQ321" s="16" t="s">
        <v>50721</v>
      </c>
      <c r="AR321" s="17" t="s">
        <v>10665</v>
      </c>
      <c r="AS321" s="25">
        <v>0</v>
      </c>
      <c r="AT321" s="25">
        <v>0</v>
      </c>
      <c r="AU321" s="25">
        <v>0</v>
      </c>
      <c r="AV321" s="16" t="s">
        <v>50722</v>
      </c>
      <c r="AW321" s="17" t="s">
        <v>10666</v>
      </c>
      <c r="AX321" s="25">
        <v>0</v>
      </c>
      <c r="AY321" s="25">
        <v>0</v>
      </c>
      <c r="AZ321" s="25">
        <v>0</v>
      </c>
      <c r="BA321" s="16" t="s">
        <v>50723</v>
      </c>
      <c r="BB321" s="17" t="s">
        <v>10667</v>
      </c>
      <c r="BC321" s="25">
        <v>0</v>
      </c>
      <c r="BD321" s="25">
        <v>0</v>
      </c>
      <c r="BE321" s="25">
        <v>0</v>
      </c>
      <c r="BF321" s="16" t="s">
        <v>50724</v>
      </c>
      <c r="BG321" s="17" t="s">
        <v>10668</v>
      </c>
      <c r="BH321" s="25">
        <v>0</v>
      </c>
      <c r="BI321" s="25">
        <v>0</v>
      </c>
      <c r="BJ321" s="25">
        <v>0</v>
      </c>
      <c r="BK321" s="16" t="s">
        <v>50725</v>
      </c>
      <c r="BL321" s="17" t="s">
        <v>10669</v>
      </c>
      <c r="BM321" s="25">
        <v>0</v>
      </c>
      <c r="BN321" s="25">
        <v>0</v>
      </c>
      <c r="BO321" s="25">
        <v>0</v>
      </c>
      <c r="BP321" s="16" t="s">
        <v>50726</v>
      </c>
      <c r="BQ321" s="17" t="s">
        <v>10670</v>
      </c>
      <c r="BR321" s="25">
        <v>0</v>
      </c>
      <c r="BS321" s="25">
        <v>0</v>
      </c>
      <c r="BT321" s="25">
        <v>0</v>
      </c>
      <c r="BU321" s="16" t="s">
        <v>50727</v>
      </c>
      <c r="BV321" s="17" t="s">
        <v>10671</v>
      </c>
      <c r="BW321" s="25">
        <v>0</v>
      </c>
      <c r="BX321" s="25">
        <v>0</v>
      </c>
      <c r="BY321" s="25">
        <v>0</v>
      </c>
      <c r="BZ321" s="16" t="s">
        <v>50728</v>
      </c>
      <c r="CA321" s="17" t="s">
        <v>10672</v>
      </c>
      <c r="CB321" s="25">
        <v>0</v>
      </c>
      <c r="CC321" s="25">
        <v>0</v>
      </c>
      <c r="CD321" s="25">
        <v>0</v>
      </c>
      <c r="CE321" s="16" t="s">
        <v>50729</v>
      </c>
      <c r="CF321" s="17" t="s">
        <v>10673</v>
      </c>
      <c r="CG321" s="25">
        <v>0</v>
      </c>
      <c r="CH321" s="25">
        <v>0</v>
      </c>
      <c r="CI321" s="25">
        <v>0</v>
      </c>
      <c r="CJ321" s="16" t="s">
        <v>50730</v>
      </c>
      <c r="CK321" s="17" t="s">
        <v>10674</v>
      </c>
      <c r="CL321" s="25">
        <v>0</v>
      </c>
      <c r="CM321" s="25">
        <v>0</v>
      </c>
      <c r="CN321" s="25">
        <v>0</v>
      </c>
      <c r="CO321" s="16" t="s">
        <v>50731</v>
      </c>
      <c r="CP321" s="17" t="s">
        <v>10675</v>
      </c>
      <c r="CQ321" s="25">
        <v>0</v>
      </c>
      <c r="CR321" s="25">
        <v>0</v>
      </c>
      <c r="CS321" s="25">
        <v>0</v>
      </c>
      <c r="CT321" s="16" t="s">
        <v>50732</v>
      </c>
      <c r="CU321" s="17" t="s">
        <v>10676</v>
      </c>
      <c r="CV321" s="25">
        <v>0</v>
      </c>
      <c r="CW321" s="25">
        <v>0</v>
      </c>
      <c r="CX321" s="25">
        <v>0</v>
      </c>
      <c r="CY321" s="16" t="s">
        <v>50733</v>
      </c>
      <c r="CZ321" s="17" t="s">
        <v>10677</v>
      </c>
      <c r="DA321" s="25">
        <v>0</v>
      </c>
      <c r="DB321" s="25">
        <v>0</v>
      </c>
      <c r="DC321" s="25">
        <v>0</v>
      </c>
      <c r="DD321" s="25" t="s">
        <v>50734</v>
      </c>
      <c r="DE321" s="25" t="s">
        <v>10678</v>
      </c>
      <c r="DF321" s="25">
        <v>0</v>
      </c>
      <c r="DG321" s="25">
        <v>0</v>
      </c>
      <c r="DH321" s="25">
        <v>0</v>
      </c>
      <c r="DI321" s="16" t="s">
        <v>50735</v>
      </c>
      <c r="DJ321" s="17" t="s">
        <v>10679</v>
      </c>
      <c r="DK321" s="25">
        <v>0</v>
      </c>
      <c r="DL321" s="25">
        <v>0</v>
      </c>
      <c r="DM321" s="25">
        <v>0</v>
      </c>
      <c r="DN321" s="16" t="s">
        <v>50736</v>
      </c>
      <c r="DO321" s="17" t="s">
        <v>10680</v>
      </c>
      <c r="DP321" s="25">
        <v>0</v>
      </c>
      <c r="DQ321" s="25">
        <v>0</v>
      </c>
      <c r="DR321" s="25">
        <v>0</v>
      </c>
      <c r="DS321" s="16" t="s">
        <v>50737</v>
      </c>
      <c r="DT321" s="17" t="s">
        <v>10681</v>
      </c>
      <c r="DU321" s="25">
        <v>0</v>
      </c>
      <c r="DV321" s="25">
        <v>0</v>
      </c>
      <c r="DW321" s="25">
        <v>0</v>
      </c>
      <c r="DX321" s="16" t="s">
        <v>50738</v>
      </c>
      <c r="DY321" s="17" t="s">
        <v>10682</v>
      </c>
      <c r="DZ321" s="25">
        <v>0</v>
      </c>
      <c r="EA321" s="25">
        <v>0</v>
      </c>
      <c r="EB321" s="16">
        <v>0</v>
      </c>
      <c r="EC321" s="16" t="s">
        <v>50739</v>
      </c>
      <c r="ED321" s="17" t="s">
        <v>10683</v>
      </c>
      <c r="EE321" s="25">
        <v>0</v>
      </c>
      <c r="EF321" s="25">
        <v>0</v>
      </c>
      <c r="EG321" s="16">
        <v>0</v>
      </c>
      <c r="EH321" s="16" t="s">
        <v>50740</v>
      </c>
      <c r="EI321" s="16" t="s">
        <v>10684</v>
      </c>
      <c r="EJ321" s="16">
        <v>0</v>
      </c>
      <c r="EK321" s="16">
        <v>0</v>
      </c>
      <c r="EL321" s="16">
        <v>0</v>
      </c>
      <c r="EM321" s="16" t="s">
        <v>50741</v>
      </c>
      <c r="EN321" s="17" t="s">
        <v>10685</v>
      </c>
      <c r="EO321" s="25">
        <v>0</v>
      </c>
      <c r="EP321" s="25">
        <v>0</v>
      </c>
      <c r="EQ321" s="16">
        <v>0</v>
      </c>
      <c r="ER321" s="16" t="s">
        <v>50742</v>
      </c>
      <c r="ES321" s="17" t="s">
        <v>10686</v>
      </c>
      <c r="ET321" s="17">
        <v>0</v>
      </c>
      <c r="EU321" s="17">
        <v>0</v>
      </c>
      <c r="EV321" s="17">
        <v>0</v>
      </c>
      <c r="EW321" s="17" t="s">
        <v>50743</v>
      </c>
      <c r="EX321" s="17" t="s">
        <v>10687</v>
      </c>
      <c r="EY321" s="17">
        <v>0</v>
      </c>
      <c r="EZ321" s="17">
        <v>0</v>
      </c>
      <c r="FA321" s="17">
        <v>0</v>
      </c>
      <c r="FB321" s="17" t="s">
        <v>50744</v>
      </c>
      <c r="FC321" s="17" t="s">
        <v>10688</v>
      </c>
      <c r="FD321" s="17">
        <v>0</v>
      </c>
      <c r="FE321" s="17">
        <v>0</v>
      </c>
      <c r="FF321" s="17">
        <v>0</v>
      </c>
      <c r="FH321" s="17">
        <v>0</v>
      </c>
      <c r="FI321" s="17">
        <v>0</v>
      </c>
      <c r="FJ321" s="17">
        <v>0</v>
      </c>
      <c r="FL321" s="17">
        <v>0</v>
      </c>
      <c r="FM321" s="17">
        <v>0</v>
      </c>
      <c r="FN321" s="17">
        <v>0</v>
      </c>
    </row>
    <row r="322" spans="1:170">
      <c r="A322" s="14">
        <v>71712001</v>
      </c>
      <c r="B322" s="15" t="s">
        <v>73</v>
      </c>
      <c r="C322" s="17" t="s">
        <v>473</v>
      </c>
      <c r="D322" s="25">
        <v>0</v>
      </c>
      <c r="E322" s="25">
        <v>474842400</v>
      </c>
      <c r="F322" s="25">
        <v>474842400</v>
      </c>
      <c r="I322" s="16"/>
      <c r="L322" s="20" t="s">
        <v>1478</v>
      </c>
      <c r="M322" s="17" t="s">
        <v>50745</v>
      </c>
      <c r="N322" s="17" t="s">
        <v>10689</v>
      </c>
      <c r="O322" s="25">
        <v>0</v>
      </c>
      <c r="P322" s="25">
        <v>0</v>
      </c>
      <c r="Q322" s="25">
        <v>0</v>
      </c>
      <c r="R322" s="16" t="s">
        <v>50746</v>
      </c>
      <c r="S322" s="17" t="s">
        <v>10690</v>
      </c>
      <c r="T322" s="25">
        <v>0</v>
      </c>
      <c r="U322" s="25">
        <v>0</v>
      </c>
      <c r="V322" s="25">
        <v>0</v>
      </c>
      <c r="W322" s="16" t="s">
        <v>50747</v>
      </c>
      <c r="X322" s="17" t="s">
        <v>10691</v>
      </c>
      <c r="Y322" s="25">
        <v>0</v>
      </c>
      <c r="Z322" s="25">
        <v>0</v>
      </c>
      <c r="AA322" s="25">
        <v>0</v>
      </c>
      <c r="AB322" s="16" t="s">
        <v>50748</v>
      </c>
      <c r="AC322" s="17" t="s">
        <v>10692</v>
      </c>
      <c r="AD322" s="25">
        <v>0</v>
      </c>
      <c r="AE322" s="25">
        <v>0</v>
      </c>
      <c r="AF322" s="25">
        <v>0</v>
      </c>
      <c r="AG322" s="16" t="s">
        <v>50749</v>
      </c>
      <c r="AH322" s="17" t="s">
        <v>10693</v>
      </c>
      <c r="AI322" s="25">
        <v>0</v>
      </c>
      <c r="AJ322" s="25">
        <v>0</v>
      </c>
      <c r="AK322" s="25">
        <v>0</v>
      </c>
      <c r="AL322" s="16" t="s">
        <v>50750</v>
      </c>
      <c r="AM322" s="17" t="s">
        <v>10694</v>
      </c>
      <c r="AN322" s="25">
        <v>0</v>
      </c>
      <c r="AO322" s="25">
        <v>0</v>
      </c>
      <c r="AP322" s="25">
        <v>0</v>
      </c>
      <c r="AQ322" s="16" t="s">
        <v>50751</v>
      </c>
      <c r="AR322" s="17" t="s">
        <v>10695</v>
      </c>
      <c r="AS322" s="25">
        <v>0</v>
      </c>
      <c r="AT322" s="25">
        <v>0</v>
      </c>
      <c r="AU322" s="25">
        <v>0</v>
      </c>
      <c r="AV322" s="16" t="s">
        <v>50752</v>
      </c>
      <c r="AW322" s="17" t="s">
        <v>10696</v>
      </c>
      <c r="AX322" s="25">
        <v>0</v>
      </c>
      <c r="AY322" s="25">
        <v>0</v>
      </c>
      <c r="AZ322" s="25">
        <v>0</v>
      </c>
      <c r="BA322" s="16" t="s">
        <v>50753</v>
      </c>
      <c r="BB322" s="17" t="s">
        <v>10697</v>
      </c>
      <c r="BC322" s="25">
        <v>0</v>
      </c>
      <c r="BD322" s="25">
        <v>0</v>
      </c>
      <c r="BE322" s="25">
        <v>0</v>
      </c>
      <c r="BF322" s="16" t="s">
        <v>50754</v>
      </c>
      <c r="BG322" s="17" t="s">
        <v>10698</v>
      </c>
      <c r="BH322" s="25">
        <v>0</v>
      </c>
      <c r="BI322" s="25">
        <v>0</v>
      </c>
      <c r="BJ322" s="25">
        <v>0</v>
      </c>
      <c r="BK322" s="16" t="s">
        <v>50755</v>
      </c>
      <c r="BL322" s="17" t="s">
        <v>10699</v>
      </c>
      <c r="BM322" s="25">
        <v>0</v>
      </c>
      <c r="BN322" s="25">
        <v>0</v>
      </c>
      <c r="BO322" s="25">
        <v>0</v>
      </c>
      <c r="BP322" s="16" t="s">
        <v>50756</v>
      </c>
      <c r="BQ322" s="17" t="s">
        <v>10700</v>
      </c>
      <c r="BR322" s="25">
        <v>0</v>
      </c>
      <c r="BS322" s="25">
        <v>0</v>
      </c>
      <c r="BT322" s="25">
        <v>0</v>
      </c>
      <c r="BU322" s="16" t="s">
        <v>50757</v>
      </c>
      <c r="BV322" s="17" t="s">
        <v>10701</v>
      </c>
      <c r="BW322" s="25">
        <v>0</v>
      </c>
      <c r="BX322" s="25">
        <v>0</v>
      </c>
      <c r="BY322" s="25">
        <v>0</v>
      </c>
      <c r="BZ322" s="16" t="s">
        <v>50758</v>
      </c>
      <c r="CA322" s="17" t="s">
        <v>10702</v>
      </c>
      <c r="CB322" s="25">
        <v>0</v>
      </c>
      <c r="CC322" s="25">
        <v>0</v>
      </c>
      <c r="CD322" s="25">
        <v>0</v>
      </c>
      <c r="CE322" s="16" t="s">
        <v>50759</v>
      </c>
      <c r="CF322" s="17" t="s">
        <v>10703</v>
      </c>
      <c r="CG322" s="25">
        <v>0</v>
      </c>
      <c r="CH322" s="25">
        <v>0</v>
      </c>
      <c r="CI322" s="25">
        <v>0</v>
      </c>
      <c r="CJ322" s="16" t="s">
        <v>50760</v>
      </c>
      <c r="CK322" s="17" t="s">
        <v>10704</v>
      </c>
      <c r="CL322" s="25">
        <v>0</v>
      </c>
      <c r="CM322" s="25">
        <v>35558100</v>
      </c>
      <c r="CN322" s="25">
        <v>35558100</v>
      </c>
      <c r="CO322" s="16" t="s">
        <v>50761</v>
      </c>
      <c r="CP322" s="17" t="s">
        <v>10705</v>
      </c>
      <c r="CQ322" s="25">
        <v>0</v>
      </c>
      <c r="CR322" s="25">
        <v>0</v>
      </c>
      <c r="CS322" s="25">
        <v>0</v>
      </c>
      <c r="CT322" s="16" t="s">
        <v>50762</v>
      </c>
      <c r="CU322" s="17" t="s">
        <v>10706</v>
      </c>
      <c r="CV322" s="25">
        <v>0</v>
      </c>
      <c r="CW322" s="25">
        <v>82245000</v>
      </c>
      <c r="CX322" s="25">
        <v>82245000</v>
      </c>
      <c r="CY322" s="16" t="s">
        <v>50763</v>
      </c>
      <c r="CZ322" s="17" t="s">
        <v>10707</v>
      </c>
      <c r="DA322" s="25">
        <v>0</v>
      </c>
      <c r="DB322" s="25">
        <v>0</v>
      </c>
      <c r="DC322" s="25">
        <v>0</v>
      </c>
      <c r="DD322" s="25" t="s">
        <v>50764</v>
      </c>
      <c r="DE322" s="25" t="s">
        <v>10708</v>
      </c>
      <c r="DF322" s="25">
        <v>0</v>
      </c>
      <c r="DG322" s="25">
        <v>0</v>
      </c>
      <c r="DH322" s="25">
        <v>0</v>
      </c>
      <c r="DI322" s="16" t="s">
        <v>50765</v>
      </c>
      <c r="DJ322" s="17" t="s">
        <v>10709</v>
      </c>
      <c r="DK322" s="25">
        <v>0</v>
      </c>
      <c r="DL322" s="25">
        <v>0</v>
      </c>
      <c r="DM322" s="25">
        <v>0</v>
      </c>
      <c r="DN322" s="16" t="s">
        <v>50766</v>
      </c>
      <c r="DO322" s="17" t="s">
        <v>10710</v>
      </c>
      <c r="DP322" s="25">
        <v>0</v>
      </c>
      <c r="DQ322" s="25">
        <v>357039300</v>
      </c>
      <c r="DR322" s="25">
        <v>357039300</v>
      </c>
      <c r="DS322" s="16" t="s">
        <v>50767</v>
      </c>
      <c r="DT322" s="17" t="s">
        <v>10711</v>
      </c>
      <c r="DU322" s="25">
        <v>0</v>
      </c>
      <c r="DV322" s="25">
        <v>0</v>
      </c>
      <c r="DW322" s="25">
        <v>0</v>
      </c>
      <c r="DX322" s="16" t="s">
        <v>50768</v>
      </c>
      <c r="DY322" s="17" t="s">
        <v>10712</v>
      </c>
      <c r="DZ322" s="25">
        <v>0</v>
      </c>
      <c r="EA322" s="25">
        <v>0</v>
      </c>
      <c r="EB322" s="16">
        <v>0</v>
      </c>
      <c r="EC322" s="16" t="s">
        <v>50769</v>
      </c>
      <c r="ED322" s="17" t="s">
        <v>10713</v>
      </c>
      <c r="EE322" s="25">
        <v>0</v>
      </c>
      <c r="EF322" s="25">
        <v>0</v>
      </c>
      <c r="EG322" s="16">
        <v>0</v>
      </c>
      <c r="EH322" s="16" t="s">
        <v>50770</v>
      </c>
      <c r="EI322" s="16" t="s">
        <v>10714</v>
      </c>
      <c r="EJ322" s="16">
        <v>0</v>
      </c>
      <c r="EK322" s="16">
        <v>0</v>
      </c>
      <c r="EL322" s="16">
        <v>0</v>
      </c>
      <c r="EM322" s="16" t="s">
        <v>50771</v>
      </c>
      <c r="EN322" s="17" t="s">
        <v>10715</v>
      </c>
      <c r="EO322" s="25">
        <v>0</v>
      </c>
      <c r="EP322" s="25">
        <v>0</v>
      </c>
      <c r="EQ322" s="16">
        <v>0</v>
      </c>
      <c r="ER322" s="16" t="s">
        <v>50772</v>
      </c>
      <c r="ES322" s="17" t="s">
        <v>10716</v>
      </c>
      <c r="ET322" s="17">
        <v>0</v>
      </c>
      <c r="EU322" s="17">
        <v>0</v>
      </c>
      <c r="EV322" s="17">
        <v>0</v>
      </c>
      <c r="EW322" s="17" t="s">
        <v>50773</v>
      </c>
      <c r="EX322" s="17" t="s">
        <v>10717</v>
      </c>
      <c r="EY322" s="17">
        <v>0</v>
      </c>
      <c r="EZ322" s="17">
        <v>0</v>
      </c>
      <c r="FA322" s="17">
        <v>0</v>
      </c>
      <c r="FB322" s="17" t="s">
        <v>50774</v>
      </c>
      <c r="FC322" s="17" t="s">
        <v>10718</v>
      </c>
      <c r="FD322" s="17">
        <v>0</v>
      </c>
      <c r="FE322" s="17">
        <v>0</v>
      </c>
      <c r="FF322" s="17">
        <v>0</v>
      </c>
      <c r="FH322" s="17">
        <v>0</v>
      </c>
      <c r="FI322" s="17">
        <v>474842400</v>
      </c>
      <c r="FJ322" s="17">
        <v>474842400</v>
      </c>
      <c r="FL322" s="17">
        <v>0</v>
      </c>
      <c r="FM322" s="17">
        <v>0</v>
      </c>
      <c r="FN322" s="17">
        <v>0</v>
      </c>
    </row>
    <row r="323" spans="1:170">
      <c r="A323" s="14">
        <v>71712002</v>
      </c>
      <c r="B323" s="15" t="s">
        <v>73</v>
      </c>
      <c r="C323" s="17" t="s">
        <v>474</v>
      </c>
      <c r="D323" s="25">
        <v>0</v>
      </c>
      <c r="E323" s="25">
        <v>0</v>
      </c>
      <c r="F323" s="25">
        <v>0</v>
      </c>
      <c r="I323" s="16"/>
      <c r="L323" s="20" t="s">
        <v>1479</v>
      </c>
      <c r="M323" s="17" t="s">
        <v>50775</v>
      </c>
      <c r="N323" s="17" t="s">
        <v>10719</v>
      </c>
      <c r="O323" s="25">
        <v>0</v>
      </c>
      <c r="P323" s="25">
        <v>0</v>
      </c>
      <c r="Q323" s="25">
        <v>0</v>
      </c>
      <c r="R323" s="16" t="s">
        <v>50776</v>
      </c>
      <c r="S323" s="17" t="s">
        <v>10720</v>
      </c>
      <c r="T323" s="25">
        <v>0</v>
      </c>
      <c r="U323" s="25">
        <v>0</v>
      </c>
      <c r="V323" s="25">
        <v>0</v>
      </c>
      <c r="W323" s="16" t="s">
        <v>50777</v>
      </c>
      <c r="X323" s="17" t="s">
        <v>10721</v>
      </c>
      <c r="Y323" s="25">
        <v>0</v>
      </c>
      <c r="Z323" s="25">
        <v>0</v>
      </c>
      <c r="AA323" s="25">
        <v>0</v>
      </c>
      <c r="AB323" s="16" t="s">
        <v>50778</v>
      </c>
      <c r="AC323" s="17" t="s">
        <v>10722</v>
      </c>
      <c r="AD323" s="25">
        <v>0</v>
      </c>
      <c r="AE323" s="25">
        <v>0</v>
      </c>
      <c r="AF323" s="25">
        <v>0</v>
      </c>
      <c r="AG323" s="16" t="s">
        <v>50779</v>
      </c>
      <c r="AH323" s="17" t="s">
        <v>10723</v>
      </c>
      <c r="AI323" s="25">
        <v>0</v>
      </c>
      <c r="AJ323" s="25">
        <v>0</v>
      </c>
      <c r="AK323" s="25">
        <v>0</v>
      </c>
      <c r="AL323" s="16" t="s">
        <v>50780</v>
      </c>
      <c r="AM323" s="17" t="s">
        <v>10724</v>
      </c>
      <c r="AN323" s="25">
        <v>0</v>
      </c>
      <c r="AO323" s="25">
        <v>0</v>
      </c>
      <c r="AP323" s="25">
        <v>0</v>
      </c>
      <c r="AQ323" s="16" t="s">
        <v>50781</v>
      </c>
      <c r="AR323" s="17" t="s">
        <v>10725</v>
      </c>
      <c r="AS323" s="25">
        <v>0</v>
      </c>
      <c r="AT323" s="25">
        <v>0</v>
      </c>
      <c r="AU323" s="25">
        <v>0</v>
      </c>
      <c r="AV323" s="16" t="s">
        <v>50782</v>
      </c>
      <c r="AW323" s="17" t="s">
        <v>10726</v>
      </c>
      <c r="AX323" s="25">
        <v>0</v>
      </c>
      <c r="AY323" s="25">
        <v>0</v>
      </c>
      <c r="AZ323" s="25">
        <v>0</v>
      </c>
      <c r="BA323" s="16" t="s">
        <v>50783</v>
      </c>
      <c r="BB323" s="17" t="s">
        <v>10727</v>
      </c>
      <c r="BC323" s="25">
        <v>0</v>
      </c>
      <c r="BD323" s="25">
        <v>0</v>
      </c>
      <c r="BE323" s="25">
        <v>0</v>
      </c>
      <c r="BF323" s="16" t="s">
        <v>50784</v>
      </c>
      <c r="BG323" s="17" t="s">
        <v>10728</v>
      </c>
      <c r="BH323" s="25">
        <v>0</v>
      </c>
      <c r="BI323" s="25">
        <v>0</v>
      </c>
      <c r="BJ323" s="25">
        <v>0</v>
      </c>
      <c r="BK323" s="16" t="s">
        <v>50785</v>
      </c>
      <c r="BL323" s="17" t="s">
        <v>10729</v>
      </c>
      <c r="BM323" s="25">
        <v>0</v>
      </c>
      <c r="BN323" s="25">
        <v>0</v>
      </c>
      <c r="BO323" s="25">
        <v>0</v>
      </c>
      <c r="BP323" s="16" t="s">
        <v>50786</v>
      </c>
      <c r="BQ323" s="17" t="s">
        <v>10730</v>
      </c>
      <c r="BR323" s="25">
        <v>0</v>
      </c>
      <c r="BS323" s="25">
        <v>0</v>
      </c>
      <c r="BT323" s="25">
        <v>0</v>
      </c>
      <c r="BU323" s="16" t="s">
        <v>50787</v>
      </c>
      <c r="BV323" s="17" t="s">
        <v>10731</v>
      </c>
      <c r="BW323" s="25">
        <v>0</v>
      </c>
      <c r="BX323" s="25">
        <v>0</v>
      </c>
      <c r="BY323" s="25">
        <v>0</v>
      </c>
      <c r="BZ323" s="16" t="s">
        <v>50788</v>
      </c>
      <c r="CA323" s="17" t="s">
        <v>10732</v>
      </c>
      <c r="CB323" s="25">
        <v>0</v>
      </c>
      <c r="CC323" s="25">
        <v>0</v>
      </c>
      <c r="CD323" s="25">
        <v>0</v>
      </c>
      <c r="CE323" s="16" t="s">
        <v>50789</v>
      </c>
      <c r="CF323" s="17" t="s">
        <v>10733</v>
      </c>
      <c r="CG323" s="25">
        <v>0</v>
      </c>
      <c r="CH323" s="25">
        <v>0</v>
      </c>
      <c r="CI323" s="25">
        <v>0</v>
      </c>
      <c r="CJ323" s="16" t="s">
        <v>50790</v>
      </c>
      <c r="CK323" s="17" t="s">
        <v>10734</v>
      </c>
      <c r="CL323" s="25">
        <v>0</v>
      </c>
      <c r="CM323" s="25">
        <v>0</v>
      </c>
      <c r="CN323" s="25">
        <v>0</v>
      </c>
      <c r="CO323" s="16" t="s">
        <v>50791</v>
      </c>
      <c r="CP323" s="17" t="s">
        <v>10735</v>
      </c>
      <c r="CQ323" s="25">
        <v>0</v>
      </c>
      <c r="CR323" s="25">
        <v>0</v>
      </c>
      <c r="CS323" s="25">
        <v>0</v>
      </c>
      <c r="CT323" s="16" t="s">
        <v>50792</v>
      </c>
      <c r="CU323" s="17" t="s">
        <v>10736</v>
      </c>
      <c r="CV323" s="25">
        <v>0</v>
      </c>
      <c r="CW323" s="25">
        <v>0</v>
      </c>
      <c r="CX323" s="25">
        <v>0</v>
      </c>
      <c r="CY323" s="16" t="s">
        <v>50793</v>
      </c>
      <c r="CZ323" s="17" t="s">
        <v>10737</v>
      </c>
      <c r="DA323" s="25">
        <v>0</v>
      </c>
      <c r="DB323" s="25">
        <v>0</v>
      </c>
      <c r="DC323" s="25">
        <v>0</v>
      </c>
      <c r="DD323" s="25" t="s">
        <v>50794</v>
      </c>
      <c r="DE323" s="25" t="s">
        <v>10738</v>
      </c>
      <c r="DF323" s="25">
        <v>0</v>
      </c>
      <c r="DG323" s="25">
        <v>0</v>
      </c>
      <c r="DH323" s="25">
        <v>0</v>
      </c>
      <c r="DI323" s="16" t="s">
        <v>50795</v>
      </c>
      <c r="DJ323" s="17" t="s">
        <v>10739</v>
      </c>
      <c r="DK323" s="25">
        <v>0</v>
      </c>
      <c r="DL323" s="25">
        <v>0</v>
      </c>
      <c r="DM323" s="25">
        <v>0</v>
      </c>
      <c r="DN323" s="16" t="s">
        <v>50796</v>
      </c>
      <c r="DO323" s="17" t="s">
        <v>10740</v>
      </c>
      <c r="DP323" s="25">
        <v>0</v>
      </c>
      <c r="DQ323" s="25">
        <v>0</v>
      </c>
      <c r="DR323" s="25">
        <v>0</v>
      </c>
      <c r="DS323" s="16" t="s">
        <v>50797</v>
      </c>
      <c r="DT323" s="17" t="s">
        <v>10741</v>
      </c>
      <c r="DU323" s="25">
        <v>0</v>
      </c>
      <c r="DV323" s="25">
        <v>0</v>
      </c>
      <c r="DW323" s="25">
        <v>0</v>
      </c>
      <c r="DX323" s="16" t="s">
        <v>50798</v>
      </c>
      <c r="DY323" s="17" t="s">
        <v>10742</v>
      </c>
      <c r="DZ323" s="25">
        <v>0</v>
      </c>
      <c r="EA323" s="25">
        <v>0</v>
      </c>
      <c r="EB323" s="16">
        <v>0</v>
      </c>
      <c r="EC323" s="16" t="s">
        <v>50799</v>
      </c>
      <c r="ED323" s="17" t="s">
        <v>10743</v>
      </c>
      <c r="EE323" s="25">
        <v>0</v>
      </c>
      <c r="EF323" s="25">
        <v>0</v>
      </c>
      <c r="EG323" s="16">
        <v>0</v>
      </c>
      <c r="EH323" s="16" t="s">
        <v>50800</v>
      </c>
      <c r="EI323" s="16" t="s">
        <v>10744</v>
      </c>
      <c r="EJ323" s="16">
        <v>0</v>
      </c>
      <c r="EK323" s="16">
        <v>0</v>
      </c>
      <c r="EL323" s="16">
        <v>0</v>
      </c>
      <c r="EM323" s="16" t="s">
        <v>50801</v>
      </c>
      <c r="EN323" s="17" t="s">
        <v>10745</v>
      </c>
      <c r="EO323" s="25">
        <v>0</v>
      </c>
      <c r="EP323" s="25">
        <v>0</v>
      </c>
      <c r="EQ323" s="16">
        <v>0</v>
      </c>
      <c r="ER323" s="16" t="s">
        <v>50802</v>
      </c>
      <c r="ES323" s="17" t="s">
        <v>10746</v>
      </c>
      <c r="ET323" s="17">
        <v>0</v>
      </c>
      <c r="EU323" s="17">
        <v>0</v>
      </c>
      <c r="EV323" s="17">
        <v>0</v>
      </c>
      <c r="EW323" s="17" t="s">
        <v>50803</v>
      </c>
      <c r="EX323" s="17" t="s">
        <v>10747</v>
      </c>
      <c r="EY323" s="17">
        <v>0</v>
      </c>
      <c r="EZ323" s="17">
        <v>0</v>
      </c>
      <c r="FA323" s="17">
        <v>0</v>
      </c>
      <c r="FB323" s="17" t="s">
        <v>50804</v>
      </c>
      <c r="FC323" s="17" t="s">
        <v>10748</v>
      </c>
      <c r="FD323" s="17">
        <v>0</v>
      </c>
      <c r="FE323" s="17">
        <v>0</v>
      </c>
      <c r="FF323" s="17">
        <v>0</v>
      </c>
      <c r="FH323" s="17">
        <v>0</v>
      </c>
      <c r="FI323" s="17">
        <v>0</v>
      </c>
      <c r="FJ323" s="17">
        <v>0</v>
      </c>
      <c r="FL323" s="17">
        <v>0</v>
      </c>
      <c r="FM323" s="17">
        <v>0</v>
      </c>
      <c r="FN323" s="17">
        <v>0</v>
      </c>
    </row>
    <row r="324" spans="1:170">
      <c r="A324" s="14">
        <v>71712003</v>
      </c>
      <c r="B324" s="15" t="s">
        <v>73</v>
      </c>
      <c r="C324" s="17" t="s">
        <v>475</v>
      </c>
      <c r="D324" s="25">
        <v>0</v>
      </c>
      <c r="E324" s="25">
        <v>0</v>
      </c>
      <c r="F324" s="25">
        <v>0</v>
      </c>
      <c r="I324" s="16"/>
      <c r="L324" s="20" t="s">
        <v>1480</v>
      </c>
      <c r="M324" s="17" t="s">
        <v>50805</v>
      </c>
      <c r="N324" s="17" t="s">
        <v>10749</v>
      </c>
      <c r="O324" s="25">
        <v>0</v>
      </c>
      <c r="P324" s="25">
        <v>0</v>
      </c>
      <c r="Q324" s="25">
        <v>0</v>
      </c>
      <c r="R324" s="16" t="s">
        <v>50806</v>
      </c>
      <c r="S324" s="17" t="s">
        <v>10750</v>
      </c>
      <c r="T324" s="25">
        <v>0</v>
      </c>
      <c r="U324" s="25">
        <v>0</v>
      </c>
      <c r="V324" s="25">
        <v>0</v>
      </c>
      <c r="W324" s="16" t="s">
        <v>50807</v>
      </c>
      <c r="X324" s="17" t="s">
        <v>10751</v>
      </c>
      <c r="Y324" s="25">
        <v>0</v>
      </c>
      <c r="Z324" s="25">
        <v>0</v>
      </c>
      <c r="AA324" s="25">
        <v>0</v>
      </c>
      <c r="AB324" s="16" t="s">
        <v>50808</v>
      </c>
      <c r="AC324" s="17" t="s">
        <v>10752</v>
      </c>
      <c r="AD324" s="25">
        <v>0</v>
      </c>
      <c r="AE324" s="25">
        <v>0</v>
      </c>
      <c r="AF324" s="25">
        <v>0</v>
      </c>
      <c r="AG324" s="16" t="s">
        <v>50809</v>
      </c>
      <c r="AH324" s="17" t="s">
        <v>10753</v>
      </c>
      <c r="AI324" s="25">
        <v>0</v>
      </c>
      <c r="AJ324" s="25">
        <v>0</v>
      </c>
      <c r="AK324" s="25">
        <v>0</v>
      </c>
      <c r="AL324" s="16" t="s">
        <v>50810</v>
      </c>
      <c r="AM324" s="17" t="s">
        <v>10754</v>
      </c>
      <c r="AN324" s="25">
        <v>0</v>
      </c>
      <c r="AO324" s="25">
        <v>0</v>
      </c>
      <c r="AP324" s="25">
        <v>0</v>
      </c>
      <c r="AQ324" s="16" t="s">
        <v>50811</v>
      </c>
      <c r="AR324" s="17" t="s">
        <v>10755</v>
      </c>
      <c r="AS324" s="25">
        <v>0</v>
      </c>
      <c r="AT324" s="25">
        <v>0</v>
      </c>
      <c r="AU324" s="25">
        <v>0</v>
      </c>
      <c r="AV324" s="16" t="s">
        <v>50812</v>
      </c>
      <c r="AW324" s="17" t="s">
        <v>10756</v>
      </c>
      <c r="AX324" s="25">
        <v>0</v>
      </c>
      <c r="AY324" s="25">
        <v>0</v>
      </c>
      <c r="AZ324" s="25">
        <v>0</v>
      </c>
      <c r="BA324" s="16" t="s">
        <v>50813</v>
      </c>
      <c r="BB324" s="17" t="s">
        <v>10757</v>
      </c>
      <c r="BC324" s="25">
        <v>0</v>
      </c>
      <c r="BD324" s="25">
        <v>0</v>
      </c>
      <c r="BE324" s="25">
        <v>0</v>
      </c>
      <c r="BF324" s="16" t="s">
        <v>50814</v>
      </c>
      <c r="BG324" s="17" t="s">
        <v>10758</v>
      </c>
      <c r="BH324" s="25">
        <v>0</v>
      </c>
      <c r="BI324" s="25">
        <v>0</v>
      </c>
      <c r="BJ324" s="25">
        <v>0</v>
      </c>
      <c r="BK324" s="16" t="s">
        <v>50815</v>
      </c>
      <c r="BL324" s="17" t="s">
        <v>10759</v>
      </c>
      <c r="BM324" s="25">
        <v>0</v>
      </c>
      <c r="BN324" s="25">
        <v>0</v>
      </c>
      <c r="BO324" s="25">
        <v>0</v>
      </c>
      <c r="BP324" s="16" t="s">
        <v>50816</v>
      </c>
      <c r="BQ324" s="17" t="s">
        <v>10760</v>
      </c>
      <c r="BR324" s="25">
        <v>0</v>
      </c>
      <c r="BS324" s="25">
        <v>0</v>
      </c>
      <c r="BT324" s="25">
        <v>0</v>
      </c>
      <c r="BU324" s="16" t="s">
        <v>50817</v>
      </c>
      <c r="BV324" s="17" t="s">
        <v>10761</v>
      </c>
      <c r="BW324" s="25">
        <v>0</v>
      </c>
      <c r="BX324" s="25">
        <v>0</v>
      </c>
      <c r="BY324" s="25">
        <v>0</v>
      </c>
      <c r="BZ324" s="16" t="s">
        <v>50818</v>
      </c>
      <c r="CA324" s="17" t="s">
        <v>10762</v>
      </c>
      <c r="CB324" s="25">
        <v>0</v>
      </c>
      <c r="CC324" s="25">
        <v>0</v>
      </c>
      <c r="CD324" s="25">
        <v>0</v>
      </c>
      <c r="CE324" s="16" t="s">
        <v>50819</v>
      </c>
      <c r="CF324" s="17" t="s">
        <v>10763</v>
      </c>
      <c r="CG324" s="25">
        <v>0</v>
      </c>
      <c r="CH324" s="25">
        <v>0</v>
      </c>
      <c r="CI324" s="25">
        <v>0</v>
      </c>
      <c r="CJ324" s="16" t="s">
        <v>50820</v>
      </c>
      <c r="CK324" s="17" t="s">
        <v>10764</v>
      </c>
      <c r="CL324" s="25">
        <v>0</v>
      </c>
      <c r="CM324" s="25">
        <v>0</v>
      </c>
      <c r="CN324" s="25">
        <v>0</v>
      </c>
      <c r="CO324" s="16" t="s">
        <v>50821</v>
      </c>
      <c r="CP324" s="17" t="s">
        <v>10765</v>
      </c>
      <c r="CQ324" s="25">
        <v>0</v>
      </c>
      <c r="CR324" s="25">
        <v>0</v>
      </c>
      <c r="CS324" s="25">
        <v>0</v>
      </c>
      <c r="CT324" s="16" t="s">
        <v>50822</v>
      </c>
      <c r="CU324" s="17" t="s">
        <v>10766</v>
      </c>
      <c r="CV324" s="25">
        <v>0</v>
      </c>
      <c r="CW324" s="25">
        <v>0</v>
      </c>
      <c r="CX324" s="25">
        <v>0</v>
      </c>
      <c r="CY324" s="16" t="s">
        <v>50823</v>
      </c>
      <c r="CZ324" s="17" t="s">
        <v>10767</v>
      </c>
      <c r="DA324" s="25">
        <v>0</v>
      </c>
      <c r="DB324" s="25">
        <v>0</v>
      </c>
      <c r="DC324" s="25">
        <v>0</v>
      </c>
      <c r="DD324" s="25" t="s">
        <v>50824</v>
      </c>
      <c r="DE324" s="25" t="s">
        <v>10768</v>
      </c>
      <c r="DF324" s="25">
        <v>0</v>
      </c>
      <c r="DG324" s="25">
        <v>0</v>
      </c>
      <c r="DH324" s="25">
        <v>0</v>
      </c>
      <c r="DI324" s="16" t="s">
        <v>50825</v>
      </c>
      <c r="DJ324" s="17" t="s">
        <v>10769</v>
      </c>
      <c r="DK324" s="25">
        <v>0</v>
      </c>
      <c r="DL324" s="25">
        <v>0</v>
      </c>
      <c r="DM324" s="25">
        <v>0</v>
      </c>
      <c r="DN324" s="16" t="s">
        <v>50826</v>
      </c>
      <c r="DO324" s="17" t="s">
        <v>10770</v>
      </c>
      <c r="DP324" s="25">
        <v>0</v>
      </c>
      <c r="DQ324" s="25">
        <v>0</v>
      </c>
      <c r="DR324" s="25">
        <v>0</v>
      </c>
      <c r="DS324" s="16" t="s">
        <v>50827</v>
      </c>
      <c r="DT324" s="17" t="s">
        <v>10771</v>
      </c>
      <c r="DU324" s="25">
        <v>0</v>
      </c>
      <c r="DV324" s="25">
        <v>0</v>
      </c>
      <c r="DW324" s="25">
        <v>0</v>
      </c>
      <c r="DX324" s="16" t="s">
        <v>50828</v>
      </c>
      <c r="DY324" s="17" t="s">
        <v>10772</v>
      </c>
      <c r="DZ324" s="25">
        <v>0</v>
      </c>
      <c r="EA324" s="25">
        <v>0</v>
      </c>
      <c r="EB324" s="16">
        <v>0</v>
      </c>
      <c r="EC324" s="16" t="s">
        <v>50829</v>
      </c>
      <c r="ED324" s="17" t="s">
        <v>10773</v>
      </c>
      <c r="EE324" s="25">
        <v>0</v>
      </c>
      <c r="EF324" s="25">
        <v>0</v>
      </c>
      <c r="EG324" s="16">
        <v>0</v>
      </c>
      <c r="EH324" s="16" t="s">
        <v>50830</v>
      </c>
      <c r="EI324" s="16" t="s">
        <v>10774</v>
      </c>
      <c r="EJ324" s="16">
        <v>0</v>
      </c>
      <c r="EK324" s="16">
        <v>0</v>
      </c>
      <c r="EL324" s="16">
        <v>0</v>
      </c>
      <c r="EM324" s="16" t="s">
        <v>50831</v>
      </c>
      <c r="EN324" s="17" t="s">
        <v>10775</v>
      </c>
      <c r="EO324" s="25">
        <v>0</v>
      </c>
      <c r="EP324" s="25">
        <v>0</v>
      </c>
      <c r="EQ324" s="16">
        <v>0</v>
      </c>
      <c r="ER324" s="16" t="s">
        <v>50832</v>
      </c>
      <c r="ES324" s="17" t="s">
        <v>10776</v>
      </c>
      <c r="ET324" s="17">
        <v>0</v>
      </c>
      <c r="EU324" s="17">
        <v>0</v>
      </c>
      <c r="EV324" s="17">
        <v>0</v>
      </c>
      <c r="EW324" s="17" t="s">
        <v>50833</v>
      </c>
      <c r="EX324" s="17" t="s">
        <v>10777</v>
      </c>
      <c r="EY324" s="17">
        <v>0</v>
      </c>
      <c r="EZ324" s="17">
        <v>0</v>
      </c>
      <c r="FA324" s="17">
        <v>0</v>
      </c>
      <c r="FB324" s="17" t="s">
        <v>50834</v>
      </c>
      <c r="FC324" s="17" t="s">
        <v>10778</v>
      </c>
      <c r="FD324" s="17">
        <v>0</v>
      </c>
      <c r="FE324" s="17">
        <v>0</v>
      </c>
      <c r="FF324" s="17">
        <v>0</v>
      </c>
      <c r="FH324" s="17">
        <v>0</v>
      </c>
      <c r="FI324" s="17">
        <v>0</v>
      </c>
      <c r="FJ324" s="17">
        <v>0</v>
      </c>
      <c r="FL324" s="17">
        <v>0</v>
      </c>
      <c r="FM324" s="17">
        <v>0</v>
      </c>
      <c r="FN324" s="17">
        <v>0</v>
      </c>
    </row>
    <row r="325" spans="1:170">
      <c r="A325" s="14">
        <v>71712004</v>
      </c>
      <c r="B325" s="15" t="s">
        <v>73</v>
      </c>
      <c r="C325" s="17" t="s">
        <v>476</v>
      </c>
      <c r="D325" s="25">
        <v>0</v>
      </c>
      <c r="E325" s="25">
        <v>0</v>
      </c>
      <c r="F325" s="25">
        <v>0</v>
      </c>
      <c r="I325" s="16"/>
      <c r="L325" s="20" t="s">
        <v>1481</v>
      </c>
      <c r="M325" s="17" t="s">
        <v>50835</v>
      </c>
      <c r="N325" s="17" t="s">
        <v>10779</v>
      </c>
      <c r="O325" s="25">
        <v>0</v>
      </c>
      <c r="P325" s="25">
        <v>0</v>
      </c>
      <c r="Q325" s="25">
        <v>0</v>
      </c>
      <c r="R325" s="16" t="s">
        <v>50836</v>
      </c>
      <c r="S325" s="17" t="s">
        <v>10780</v>
      </c>
      <c r="T325" s="25">
        <v>0</v>
      </c>
      <c r="U325" s="25">
        <v>0</v>
      </c>
      <c r="V325" s="25">
        <v>0</v>
      </c>
      <c r="W325" s="16" t="s">
        <v>50837</v>
      </c>
      <c r="X325" s="17" t="s">
        <v>10781</v>
      </c>
      <c r="Y325" s="25">
        <v>0</v>
      </c>
      <c r="Z325" s="25">
        <v>0</v>
      </c>
      <c r="AA325" s="25">
        <v>0</v>
      </c>
      <c r="AB325" s="16" t="s">
        <v>50838</v>
      </c>
      <c r="AC325" s="17" t="s">
        <v>10782</v>
      </c>
      <c r="AD325" s="25">
        <v>0</v>
      </c>
      <c r="AE325" s="25">
        <v>0</v>
      </c>
      <c r="AF325" s="25">
        <v>0</v>
      </c>
      <c r="AG325" s="16" t="s">
        <v>50839</v>
      </c>
      <c r="AH325" s="17" t="s">
        <v>10783</v>
      </c>
      <c r="AI325" s="25">
        <v>0</v>
      </c>
      <c r="AJ325" s="25">
        <v>0</v>
      </c>
      <c r="AK325" s="25">
        <v>0</v>
      </c>
      <c r="AL325" s="16" t="s">
        <v>50840</v>
      </c>
      <c r="AM325" s="17" t="s">
        <v>10784</v>
      </c>
      <c r="AN325" s="25">
        <v>0</v>
      </c>
      <c r="AO325" s="25">
        <v>0</v>
      </c>
      <c r="AP325" s="25">
        <v>0</v>
      </c>
      <c r="AQ325" s="16" t="s">
        <v>50841</v>
      </c>
      <c r="AR325" s="17" t="s">
        <v>10785</v>
      </c>
      <c r="AS325" s="25">
        <v>0</v>
      </c>
      <c r="AT325" s="25">
        <v>0</v>
      </c>
      <c r="AU325" s="25">
        <v>0</v>
      </c>
      <c r="AV325" s="16" t="s">
        <v>50842</v>
      </c>
      <c r="AW325" s="17" t="s">
        <v>10786</v>
      </c>
      <c r="AX325" s="25">
        <v>0</v>
      </c>
      <c r="AY325" s="25">
        <v>0</v>
      </c>
      <c r="AZ325" s="25">
        <v>0</v>
      </c>
      <c r="BA325" s="16" t="s">
        <v>50843</v>
      </c>
      <c r="BB325" s="17" t="s">
        <v>10787</v>
      </c>
      <c r="BC325" s="25">
        <v>0</v>
      </c>
      <c r="BD325" s="25">
        <v>0</v>
      </c>
      <c r="BE325" s="25">
        <v>0</v>
      </c>
      <c r="BF325" s="16" t="s">
        <v>50844</v>
      </c>
      <c r="BG325" s="17" t="s">
        <v>10788</v>
      </c>
      <c r="BH325" s="25">
        <v>0</v>
      </c>
      <c r="BI325" s="25">
        <v>0</v>
      </c>
      <c r="BJ325" s="25">
        <v>0</v>
      </c>
      <c r="BK325" s="16" t="s">
        <v>50845</v>
      </c>
      <c r="BL325" s="17" t="s">
        <v>10789</v>
      </c>
      <c r="BM325" s="25">
        <v>0</v>
      </c>
      <c r="BN325" s="25">
        <v>0</v>
      </c>
      <c r="BO325" s="25">
        <v>0</v>
      </c>
      <c r="BP325" s="16" t="s">
        <v>50846</v>
      </c>
      <c r="BQ325" s="17" t="s">
        <v>10790</v>
      </c>
      <c r="BR325" s="25">
        <v>0</v>
      </c>
      <c r="BS325" s="25">
        <v>0</v>
      </c>
      <c r="BT325" s="25">
        <v>0</v>
      </c>
      <c r="BU325" s="16" t="s">
        <v>50847</v>
      </c>
      <c r="BV325" s="17" t="s">
        <v>10791</v>
      </c>
      <c r="BW325" s="25">
        <v>0</v>
      </c>
      <c r="BX325" s="25">
        <v>0</v>
      </c>
      <c r="BY325" s="25">
        <v>0</v>
      </c>
      <c r="BZ325" s="16" t="s">
        <v>50848</v>
      </c>
      <c r="CA325" s="17" t="s">
        <v>10792</v>
      </c>
      <c r="CB325" s="25">
        <v>0</v>
      </c>
      <c r="CC325" s="25">
        <v>0</v>
      </c>
      <c r="CD325" s="25">
        <v>0</v>
      </c>
      <c r="CE325" s="16" t="s">
        <v>50849</v>
      </c>
      <c r="CF325" s="17" t="s">
        <v>10793</v>
      </c>
      <c r="CG325" s="25">
        <v>0</v>
      </c>
      <c r="CH325" s="25">
        <v>0</v>
      </c>
      <c r="CI325" s="25">
        <v>0</v>
      </c>
      <c r="CJ325" s="16" t="s">
        <v>50850</v>
      </c>
      <c r="CK325" s="17" t="s">
        <v>10794</v>
      </c>
      <c r="CL325" s="25">
        <v>0</v>
      </c>
      <c r="CM325" s="25">
        <v>0</v>
      </c>
      <c r="CN325" s="25">
        <v>0</v>
      </c>
      <c r="CO325" s="16" t="s">
        <v>50851</v>
      </c>
      <c r="CP325" s="17" t="s">
        <v>10795</v>
      </c>
      <c r="CQ325" s="25">
        <v>0</v>
      </c>
      <c r="CR325" s="25">
        <v>0</v>
      </c>
      <c r="CS325" s="25">
        <v>0</v>
      </c>
      <c r="CT325" s="16" t="s">
        <v>50852</v>
      </c>
      <c r="CU325" s="17" t="s">
        <v>10796</v>
      </c>
      <c r="CV325" s="25">
        <v>0</v>
      </c>
      <c r="CW325" s="25">
        <v>0</v>
      </c>
      <c r="CX325" s="25">
        <v>0</v>
      </c>
      <c r="CY325" s="16" t="s">
        <v>50853</v>
      </c>
      <c r="CZ325" s="17" t="s">
        <v>10797</v>
      </c>
      <c r="DA325" s="25">
        <v>0</v>
      </c>
      <c r="DB325" s="25">
        <v>0</v>
      </c>
      <c r="DC325" s="25">
        <v>0</v>
      </c>
      <c r="DD325" s="25" t="s">
        <v>50854</v>
      </c>
      <c r="DE325" s="25" t="s">
        <v>10798</v>
      </c>
      <c r="DF325" s="25">
        <v>0</v>
      </c>
      <c r="DG325" s="25">
        <v>0</v>
      </c>
      <c r="DH325" s="25">
        <v>0</v>
      </c>
      <c r="DI325" s="16" t="s">
        <v>50855</v>
      </c>
      <c r="DJ325" s="17" t="s">
        <v>10799</v>
      </c>
      <c r="DK325" s="25">
        <v>0</v>
      </c>
      <c r="DL325" s="25">
        <v>0</v>
      </c>
      <c r="DM325" s="25">
        <v>0</v>
      </c>
      <c r="DN325" s="16" t="s">
        <v>50856</v>
      </c>
      <c r="DO325" s="17" t="s">
        <v>10800</v>
      </c>
      <c r="DP325" s="25">
        <v>0</v>
      </c>
      <c r="DQ325" s="25">
        <v>0</v>
      </c>
      <c r="DR325" s="25">
        <v>0</v>
      </c>
      <c r="DS325" s="16" t="s">
        <v>50857</v>
      </c>
      <c r="DT325" s="17" t="s">
        <v>10801</v>
      </c>
      <c r="DU325" s="25">
        <v>0</v>
      </c>
      <c r="DV325" s="25">
        <v>0</v>
      </c>
      <c r="DW325" s="25">
        <v>0</v>
      </c>
      <c r="DX325" s="16" t="s">
        <v>50858</v>
      </c>
      <c r="DY325" s="17" t="s">
        <v>10802</v>
      </c>
      <c r="DZ325" s="25">
        <v>0</v>
      </c>
      <c r="EA325" s="25">
        <v>0</v>
      </c>
      <c r="EB325" s="16">
        <v>0</v>
      </c>
      <c r="EC325" s="16" t="s">
        <v>50859</v>
      </c>
      <c r="ED325" s="17" t="s">
        <v>10803</v>
      </c>
      <c r="EE325" s="25">
        <v>0</v>
      </c>
      <c r="EF325" s="25">
        <v>0</v>
      </c>
      <c r="EG325" s="16">
        <v>0</v>
      </c>
      <c r="EH325" s="16" t="s">
        <v>50860</v>
      </c>
      <c r="EI325" s="16" t="s">
        <v>10804</v>
      </c>
      <c r="EJ325" s="16">
        <v>0</v>
      </c>
      <c r="EK325" s="16">
        <v>0</v>
      </c>
      <c r="EL325" s="16">
        <v>0</v>
      </c>
      <c r="EM325" s="16" t="s">
        <v>50861</v>
      </c>
      <c r="EN325" s="17" t="s">
        <v>10805</v>
      </c>
      <c r="EO325" s="25">
        <v>0</v>
      </c>
      <c r="EP325" s="25">
        <v>0</v>
      </c>
      <c r="EQ325" s="16">
        <v>0</v>
      </c>
      <c r="ER325" s="16" t="s">
        <v>50862</v>
      </c>
      <c r="ES325" s="17" t="s">
        <v>10806</v>
      </c>
      <c r="ET325" s="17">
        <v>0</v>
      </c>
      <c r="EU325" s="17">
        <v>0</v>
      </c>
      <c r="EV325" s="17">
        <v>0</v>
      </c>
      <c r="EW325" s="17" t="s">
        <v>50863</v>
      </c>
      <c r="EX325" s="17" t="s">
        <v>10807</v>
      </c>
      <c r="EY325" s="17">
        <v>0</v>
      </c>
      <c r="EZ325" s="17">
        <v>0</v>
      </c>
      <c r="FA325" s="17">
        <v>0</v>
      </c>
      <c r="FB325" s="17" t="s">
        <v>50864</v>
      </c>
      <c r="FC325" s="17" t="s">
        <v>10808</v>
      </c>
      <c r="FD325" s="17">
        <v>0</v>
      </c>
      <c r="FE325" s="17">
        <v>0</v>
      </c>
      <c r="FF325" s="17">
        <v>0</v>
      </c>
      <c r="FH325" s="17">
        <v>0</v>
      </c>
      <c r="FI325" s="17">
        <v>0</v>
      </c>
      <c r="FJ325" s="17">
        <v>0</v>
      </c>
      <c r="FL325" s="17">
        <v>0</v>
      </c>
      <c r="FM325" s="17">
        <v>0</v>
      </c>
      <c r="FN325" s="17">
        <v>0</v>
      </c>
    </row>
    <row r="326" spans="1:170">
      <c r="A326" s="14">
        <v>71712005</v>
      </c>
      <c r="B326" s="15" t="s">
        <v>73</v>
      </c>
      <c r="C326" s="17" t="s">
        <v>477</v>
      </c>
      <c r="D326" s="25">
        <v>0</v>
      </c>
      <c r="E326" s="25">
        <v>0</v>
      </c>
      <c r="F326" s="25">
        <v>0</v>
      </c>
      <c r="I326" s="16"/>
      <c r="L326" s="20" t="s">
        <v>1482</v>
      </c>
      <c r="M326" s="17" t="s">
        <v>50865</v>
      </c>
      <c r="N326" s="17" t="s">
        <v>10809</v>
      </c>
      <c r="O326" s="25">
        <v>0</v>
      </c>
      <c r="P326" s="25">
        <v>0</v>
      </c>
      <c r="Q326" s="25">
        <v>0</v>
      </c>
      <c r="R326" s="16" t="s">
        <v>50866</v>
      </c>
      <c r="S326" s="17" t="s">
        <v>10810</v>
      </c>
      <c r="T326" s="25">
        <v>0</v>
      </c>
      <c r="U326" s="25">
        <v>0</v>
      </c>
      <c r="V326" s="25">
        <v>0</v>
      </c>
      <c r="W326" s="16" t="s">
        <v>50867</v>
      </c>
      <c r="X326" s="17" t="s">
        <v>10811</v>
      </c>
      <c r="Y326" s="25">
        <v>0</v>
      </c>
      <c r="Z326" s="25">
        <v>0</v>
      </c>
      <c r="AA326" s="25">
        <v>0</v>
      </c>
      <c r="AB326" s="16" t="s">
        <v>50868</v>
      </c>
      <c r="AC326" s="17" t="s">
        <v>10812</v>
      </c>
      <c r="AD326" s="25">
        <v>0</v>
      </c>
      <c r="AE326" s="25">
        <v>0</v>
      </c>
      <c r="AF326" s="25">
        <v>0</v>
      </c>
      <c r="AG326" s="16" t="s">
        <v>50869</v>
      </c>
      <c r="AH326" s="17" t="s">
        <v>10813</v>
      </c>
      <c r="AI326" s="25">
        <v>0</v>
      </c>
      <c r="AJ326" s="25">
        <v>0</v>
      </c>
      <c r="AK326" s="25">
        <v>0</v>
      </c>
      <c r="AL326" s="16" t="s">
        <v>50870</v>
      </c>
      <c r="AM326" s="17" t="s">
        <v>10814</v>
      </c>
      <c r="AN326" s="25">
        <v>0</v>
      </c>
      <c r="AO326" s="25">
        <v>0</v>
      </c>
      <c r="AP326" s="25">
        <v>0</v>
      </c>
      <c r="AQ326" s="16" t="s">
        <v>50871</v>
      </c>
      <c r="AR326" s="17" t="s">
        <v>10815</v>
      </c>
      <c r="AS326" s="25">
        <v>0</v>
      </c>
      <c r="AT326" s="25">
        <v>0</v>
      </c>
      <c r="AU326" s="25">
        <v>0</v>
      </c>
      <c r="AV326" s="16" t="s">
        <v>50872</v>
      </c>
      <c r="AW326" s="17" t="s">
        <v>10816</v>
      </c>
      <c r="AX326" s="25">
        <v>0</v>
      </c>
      <c r="AY326" s="25">
        <v>0</v>
      </c>
      <c r="AZ326" s="25">
        <v>0</v>
      </c>
      <c r="BA326" s="16" t="s">
        <v>50873</v>
      </c>
      <c r="BB326" s="17" t="s">
        <v>10817</v>
      </c>
      <c r="BC326" s="25">
        <v>0</v>
      </c>
      <c r="BD326" s="25">
        <v>0</v>
      </c>
      <c r="BE326" s="25">
        <v>0</v>
      </c>
      <c r="BF326" s="16" t="s">
        <v>50874</v>
      </c>
      <c r="BG326" s="17" t="s">
        <v>10818</v>
      </c>
      <c r="BH326" s="25">
        <v>0</v>
      </c>
      <c r="BI326" s="25">
        <v>0</v>
      </c>
      <c r="BJ326" s="25">
        <v>0</v>
      </c>
      <c r="BK326" s="16" t="s">
        <v>50875</v>
      </c>
      <c r="BL326" s="17" t="s">
        <v>10819</v>
      </c>
      <c r="BM326" s="25">
        <v>0</v>
      </c>
      <c r="BN326" s="25">
        <v>0</v>
      </c>
      <c r="BO326" s="25">
        <v>0</v>
      </c>
      <c r="BP326" s="16" t="s">
        <v>50876</v>
      </c>
      <c r="BQ326" s="17" t="s">
        <v>10820</v>
      </c>
      <c r="BR326" s="25">
        <v>0</v>
      </c>
      <c r="BS326" s="25">
        <v>0</v>
      </c>
      <c r="BT326" s="25">
        <v>0</v>
      </c>
      <c r="BU326" s="16" t="s">
        <v>50877</v>
      </c>
      <c r="BV326" s="17" t="s">
        <v>10821</v>
      </c>
      <c r="BW326" s="25">
        <v>0</v>
      </c>
      <c r="BX326" s="25">
        <v>0</v>
      </c>
      <c r="BY326" s="25">
        <v>0</v>
      </c>
      <c r="BZ326" s="16" t="s">
        <v>50878</v>
      </c>
      <c r="CA326" s="17" t="s">
        <v>10822</v>
      </c>
      <c r="CB326" s="25">
        <v>0</v>
      </c>
      <c r="CC326" s="25">
        <v>0</v>
      </c>
      <c r="CD326" s="25">
        <v>0</v>
      </c>
      <c r="CE326" s="16" t="s">
        <v>50879</v>
      </c>
      <c r="CF326" s="17" t="s">
        <v>10823</v>
      </c>
      <c r="CG326" s="25">
        <v>0</v>
      </c>
      <c r="CH326" s="25">
        <v>0</v>
      </c>
      <c r="CI326" s="25">
        <v>0</v>
      </c>
      <c r="CJ326" s="16" t="s">
        <v>50880</v>
      </c>
      <c r="CK326" s="17" t="s">
        <v>10824</v>
      </c>
      <c r="CL326" s="25">
        <v>0</v>
      </c>
      <c r="CM326" s="25">
        <v>0</v>
      </c>
      <c r="CN326" s="25">
        <v>0</v>
      </c>
      <c r="CO326" s="16" t="s">
        <v>50881</v>
      </c>
      <c r="CP326" s="17" t="s">
        <v>10825</v>
      </c>
      <c r="CQ326" s="25">
        <v>0</v>
      </c>
      <c r="CR326" s="25">
        <v>0</v>
      </c>
      <c r="CS326" s="25">
        <v>0</v>
      </c>
      <c r="CT326" s="16" t="s">
        <v>50882</v>
      </c>
      <c r="CU326" s="17" t="s">
        <v>10826</v>
      </c>
      <c r="CV326" s="25">
        <v>0</v>
      </c>
      <c r="CW326" s="25">
        <v>0</v>
      </c>
      <c r="CX326" s="25">
        <v>0</v>
      </c>
      <c r="CY326" s="16" t="s">
        <v>50883</v>
      </c>
      <c r="CZ326" s="17" t="s">
        <v>10827</v>
      </c>
      <c r="DA326" s="25">
        <v>0</v>
      </c>
      <c r="DB326" s="25">
        <v>0</v>
      </c>
      <c r="DC326" s="25">
        <v>0</v>
      </c>
      <c r="DD326" s="25" t="s">
        <v>50884</v>
      </c>
      <c r="DE326" s="25" t="s">
        <v>10828</v>
      </c>
      <c r="DF326" s="25">
        <v>0</v>
      </c>
      <c r="DG326" s="25">
        <v>0</v>
      </c>
      <c r="DH326" s="25">
        <v>0</v>
      </c>
      <c r="DI326" s="16" t="s">
        <v>50885</v>
      </c>
      <c r="DJ326" s="17" t="s">
        <v>10829</v>
      </c>
      <c r="DK326" s="25">
        <v>0</v>
      </c>
      <c r="DL326" s="25">
        <v>0</v>
      </c>
      <c r="DM326" s="25">
        <v>0</v>
      </c>
      <c r="DN326" s="16" t="s">
        <v>50886</v>
      </c>
      <c r="DO326" s="17" t="s">
        <v>10830</v>
      </c>
      <c r="DP326" s="25">
        <v>0</v>
      </c>
      <c r="DQ326" s="25">
        <v>0</v>
      </c>
      <c r="DR326" s="25">
        <v>0</v>
      </c>
      <c r="DS326" s="16" t="s">
        <v>50887</v>
      </c>
      <c r="DT326" s="17" t="s">
        <v>10831</v>
      </c>
      <c r="DU326" s="25">
        <v>0</v>
      </c>
      <c r="DV326" s="25">
        <v>0</v>
      </c>
      <c r="DW326" s="25">
        <v>0</v>
      </c>
      <c r="DX326" s="16" t="s">
        <v>50888</v>
      </c>
      <c r="DY326" s="17" t="s">
        <v>10832</v>
      </c>
      <c r="DZ326" s="25">
        <v>0</v>
      </c>
      <c r="EA326" s="25">
        <v>0</v>
      </c>
      <c r="EB326" s="16">
        <v>0</v>
      </c>
      <c r="EC326" s="16" t="s">
        <v>50889</v>
      </c>
      <c r="ED326" s="17" t="s">
        <v>10833</v>
      </c>
      <c r="EE326" s="25">
        <v>0</v>
      </c>
      <c r="EF326" s="25">
        <v>0</v>
      </c>
      <c r="EG326" s="16">
        <v>0</v>
      </c>
      <c r="EH326" s="16" t="s">
        <v>50890</v>
      </c>
      <c r="EI326" s="16" t="s">
        <v>10834</v>
      </c>
      <c r="EJ326" s="16">
        <v>0</v>
      </c>
      <c r="EK326" s="16">
        <v>0</v>
      </c>
      <c r="EL326" s="16">
        <v>0</v>
      </c>
      <c r="EM326" s="16" t="s">
        <v>50891</v>
      </c>
      <c r="EN326" s="17" t="s">
        <v>10835</v>
      </c>
      <c r="EO326" s="25">
        <v>0</v>
      </c>
      <c r="EP326" s="25">
        <v>0</v>
      </c>
      <c r="EQ326" s="16">
        <v>0</v>
      </c>
      <c r="ER326" s="16" t="s">
        <v>50892</v>
      </c>
      <c r="ES326" s="17" t="s">
        <v>10836</v>
      </c>
      <c r="ET326" s="17">
        <v>0</v>
      </c>
      <c r="EU326" s="17">
        <v>0</v>
      </c>
      <c r="EV326" s="17">
        <v>0</v>
      </c>
      <c r="EW326" s="17" t="s">
        <v>50893</v>
      </c>
      <c r="EX326" s="17" t="s">
        <v>10837</v>
      </c>
      <c r="EY326" s="17">
        <v>0</v>
      </c>
      <c r="EZ326" s="17">
        <v>0</v>
      </c>
      <c r="FA326" s="17">
        <v>0</v>
      </c>
      <c r="FB326" s="17" t="s">
        <v>50894</v>
      </c>
      <c r="FC326" s="17" t="s">
        <v>10838</v>
      </c>
      <c r="FD326" s="17">
        <v>0</v>
      </c>
      <c r="FE326" s="17">
        <v>0</v>
      </c>
      <c r="FF326" s="17">
        <v>0</v>
      </c>
      <c r="FH326" s="17">
        <v>0</v>
      </c>
      <c r="FI326" s="17">
        <v>0</v>
      </c>
      <c r="FJ326" s="17">
        <v>0</v>
      </c>
      <c r="FL326" s="17">
        <v>0</v>
      </c>
      <c r="FM326" s="17">
        <v>0</v>
      </c>
      <c r="FN326" s="17">
        <v>0</v>
      </c>
    </row>
    <row r="327" spans="1:170">
      <c r="A327" s="14">
        <v>71712006</v>
      </c>
      <c r="B327" s="15" t="s">
        <v>73</v>
      </c>
      <c r="C327" s="17" t="s">
        <v>478</v>
      </c>
      <c r="D327" s="25">
        <v>0</v>
      </c>
      <c r="E327" s="25">
        <v>0</v>
      </c>
      <c r="F327" s="25">
        <v>0</v>
      </c>
      <c r="I327" s="16"/>
      <c r="L327" s="20" t="s">
        <v>1483</v>
      </c>
      <c r="M327" s="17" t="s">
        <v>50895</v>
      </c>
      <c r="N327" s="17" t="s">
        <v>10839</v>
      </c>
      <c r="O327" s="25">
        <v>0</v>
      </c>
      <c r="P327" s="25">
        <v>0</v>
      </c>
      <c r="Q327" s="25">
        <v>0</v>
      </c>
      <c r="R327" s="16" t="s">
        <v>50896</v>
      </c>
      <c r="S327" s="17" t="s">
        <v>10840</v>
      </c>
      <c r="T327" s="25">
        <v>0</v>
      </c>
      <c r="U327" s="25">
        <v>0</v>
      </c>
      <c r="V327" s="25">
        <v>0</v>
      </c>
      <c r="W327" s="16" t="s">
        <v>50897</v>
      </c>
      <c r="X327" s="17" t="s">
        <v>10841</v>
      </c>
      <c r="Y327" s="25">
        <v>0</v>
      </c>
      <c r="Z327" s="25">
        <v>0</v>
      </c>
      <c r="AA327" s="25">
        <v>0</v>
      </c>
      <c r="AB327" s="16" t="s">
        <v>50898</v>
      </c>
      <c r="AC327" s="17" t="s">
        <v>10842</v>
      </c>
      <c r="AD327" s="25">
        <v>0</v>
      </c>
      <c r="AE327" s="25">
        <v>0</v>
      </c>
      <c r="AF327" s="25">
        <v>0</v>
      </c>
      <c r="AG327" s="16" t="s">
        <v>50899</v>
      </c>
      <c r="AH327" s="17" t="s">
        <v>10843</v>
      </c>
      <c r="AI327" s="25">
        <v>0</v>
      </c>
      <c r="AJ327" s="25">
        <v>0</v>
      </c>
      <c r="AK327" s="25">
        <v>0</v>
      </c>
      <c r="AL327" s="16" t="s">
        <v>50900</v>
      </c>
      <c r="AM327" s="17" t="s">
        <v>10844</v>
      </c>
      <c r="AN327" s="25">
        <v>0</v>
      </c>
      <c r="AO327" s="25">
        <v>0</v>
      </c>
      <c r="AP327" s="25">
        <v>0</v>
      </c>
      <c r="AQ327" s="16" t="s">
        <v>50901</v>
      </c>
      <c r="AR327" s="17" t="s">
        <v>10845</v>
      </c>
      <c r="AS327" s="25">
        <v>0</v>
      </c>
      <c r="AT327" s="25">
        <v>0</v>
      </c>
      <c r="AU327" s="25">
        <v>0</v>
      </c>
      <c r="AV327" s="16" t="s">
        <v>50902</v>
      </c>
      <c r="AW327" s="17" t="s">
        <v>10846</v>
      </c>
      <c r="AX327" s="25">
        <v>0</v>
      </c>
      <c r="AY327" s="25">
        <v>0</v>
      </c>
      <c r="AZ327" s="25">
        <v>0</v>
      </c>
      <c r="BA327" s="16" t="s">
        <v>50903</v>
      </c>
      <c r="BB327" s="17" t="s">
        <v>10847</v>
      </c>
      <c r="BC327" s="25">
        <v>0</v>
      </c>
      <c r="BD327" s="25">
        <v>0</v>
      </c>
      <c r="BE327" s="25">
        <v>0</v>
      </c>
      <c r="BF327" s="16" t="s">
        <v>50904</v>
      </c>
      <c r="BG327" s="17" t="s">
        <v>10848</v>
      </c>
      <c r="BH327" s="25">
        <v>0</v>
      </c>
      <c r="BI327" s="25">
        <v>0</v>
      </c>
      <c r="BJ327" s="25">
        <v>0</v>
      </c>
      <c r="BK327" s="16" t="s">
        <v>50905</v>
      </c>
      <c r="BL327" s="17" t="s">
        <v>10849</v>
      </c>
      <c r="BM327" s="25">
        <v>0</v>
      </c>
      <c r="BN327" s="25">
        <v>0</v>
      </c>
      <c r="BO327" s="25">
        <v>0</v>
      </c>
      <c r="BP327" s="16" t="s">
        <v>50906</v>
      </c>
      <c r="BQ327" s="17" t="s">
        <v>10850</v>
      </c>
      <c r="BR327" s="25">
        <v>0</v>
      </c>
      <c r="BS327" s="25">
        <v>0</v>
      </c>
      <c r="BT327" s="25">
        <v>0</v>
      </c>
      <c r="BU327" s="16" t="s">
        <v>50907</v>
      </c>
      <c r="BV327" s="17" t="s">
        <v>10851</v>
      </c>
      <c r="BW327" s="25">
        <v>0</v>
      </c>
      <c r="BX327" s="25">
        <v>0</v>
      </c>
      <c r="BY327" s="25">
        <v>0</v>
      </c>
      <c r="BZ327" s="16" t="s">
        <v>50908</v>
      </c>
      <c r="CA327" s="17" t="s">
        <v>10852</v>
      </c>
      <c r="CB327" s="25">
        <v>0</v>
      </c>
      <c r="CC327" s="25">
        <v>0</v>
      </c>
      <c r="CD327" s="25">
        <v>0</v>
      </c>
      <c r="CE327" s="16" t="s">
        <v>50909</v>
      </c>
      <c r="CF327" s="17" t="s">
        <v>10853</v>
      </c>
      <c r="CG327" s="25">
        <v>0</v>
      </c>
      <c r="CH327" s="25">
        <v>0</v>
      </c>
      <c r="CI327" s="25">
        <v>0</v>
      </c>
      <c r="CJ327" s="16" t="s">
        <v>50910</v>
      </c>
      <c r="CK327" s="17" t="s">
        <v>10854</v>
      </c>
      <c r="CL327" s="25">
        <v>0</v>
      </c>
      <c r="CM327" s="25">
        <v>0</v>
      </c>
      <c r="CN327" s="25">
        <v>0</v>
      </c>
      <c r="CO327" s="16" t="s">
        <v>50911</v>
      </c>
      <c r="CP327" s="17" t="s">
        <v>10855</v>
      </c>
      <c r="CQ327" s="25">
        <v>0</v>
      </c>
      <c r="CR327" s="25">
        <v>0</v>
      </c>
      <c r="CS327" s="25">
        <v>0</v>
      </c>
      <c r="CT327" s="16" t="s">
        <v>50912</v>
      </c>
      <c r="CU327" s="17" t="s">
        <v>10856</v>
      </c>
      <c r="CV327" s="25">
        <v>0</v>
      </c>
      <c r="CW327" s="25">
        <v>0</v>
      </c>
      <c r="CX327" s="25">
        <v>0</v>
      </c>
      <c r="CY327" s="16" t="s">
        <v>50913</v>
      </c>
      <c r="CZ327" s="17" t="s">
        <v>10857</v>
      </c>
      <c r="DA327" s="25">
        <v>0</v>
      </c>
      <c r="DB327" s="25">
        <v>0</v>
      </c>
      <c r="DC327" s="25">
        <v>0</v>
      </c>
      <c r="DD327" s="25" t="s">
        <v>50914</v>
      </c>
      <c r="DE327" s="25" t="s">
        <v>10858</v>
      </c>
      <c r="DF327" s="25">
        <v>0</v>
      </c>
      <c r="DG327" s="25">
        <v>0</v>
      </c>
      <c r="DH327" s="25">
        <v>0</v>
      </c>
      <c r="DI327" s="16" t="s">
        <v>50915</v>
      </c>
      <c r="DJ327" s="17" t="s">
        <v>10859</v>
      </c>
      <c r="DK327" s="25">
        <v>0</v>
      </c>
      <c r="DL327" s="25">
        <v>0</v>
      </c>
      <c r="DM327" s="25">
        <v>0</v>
      </c>
      <c r="DN327" s="16" t="s">
        <v>50916</v>
      </c>
      <c r="DO327" s="17" t="s">
        <v>10860</v>
      </c>
      <c r="DP327" s="25">
        <v>0</v>
      </c>
      <c r="DQ327" s="25">
        <v>0</v>
      </c>
      <c r="DR327" s="25">
        <v>0</v>
      </c>
      <c r="DS327" s="16" t="s">
        <v>50917</v>
      </c>
      <c r="DT327" s="17" t="s">
        <v>10861</v>
      </c>
      <c r="DU327" s="25">
        <v>0</v>
      </c>
      <c r="DV327" s="25">
        <v>0</v>
      </c>
      <c r="DW327" s="25">
        <v>0</v>
      </c>
      <c r="DX327" s="16" t="s">
        <v>50918</v>
      </c>
      <c r="DY327" s="17" t="s">
        <v>10862</v>
      </c>
      <c r="DZ327" s="25">
        <v>0</v>
      </c>
      <c r="EA327" s="25">
        <v>0</v>
      </c>
      <c r="EB327" s="16">
        <v>0</v>
      </c>
      <c r="EC327" s="16" t="s">
        <v>50919</v>
      </c>
      <c r="ED327" s="17" t="s">
        <v>10863</v>
      </c>
      <c r="EE327" s="25">
        <v>0</v>
      </c>
      <c r="EF327" s="25">
        <v>0</v>
      </c>
      <c r="EG327" s="16">
        <v>0</v>
      </c>
      <c r="EH327" s="16" t="s">
        <v>50920</v>
      </c>
      <c r="EI327" s="16" t="s">
        <v>10864</v>
      </c>
      <c r="EJ327" s="16">
        <v>0</v>
      </c>
      <c r="EK327" s="16">
        <v>0</v>
      </c>
      <c r="EL327" s="16">
        <v>0</v>
      </c>
      <c r="EM327" s="16" t="s">
        <v>50921</v>
      </c>
      <c r="EN327" s="17" t="s">
        <v>10865</v>
      </c>
      <c r="EO327" s="25">
        <v>0</v>
      </c>
      <c r="EP327" s="25">
        <v>0</v>
      </c>
      <c r="EQ327" s="16">
        <v>0</v>
      </c>
      <c r="ER327" s="16" t="s">
        <v>50922</v>
      </c>
      <c r="ES327" s="17" t="s">
        <v>10866</v>
      </c>
      <c r="ET327" s="17">
        <v>0</v>
      </c>
      <c r="EU327" s="17">
        <v>0</v>
      </c>
      <c r="EV327" s="17">
        <v>0</v>
      </c>
      <c r="EW327" s="17" t="s">
        <v>50923</v>
      </c>
      <c r="EX327" s="17" t="s">
        <v>10867</v>
      </c>
      <c r="EY327" s="17">
        <v>0</v>
      </c>
      <c r="EZ327" s="17">
        <v>0</v>
      </c>
      <c r="FA327" s="17">
        <v>0</v>
      </c>
      <c r="FB327" s="17" t="s">
        <v>50924</v>
      </c>
      <c r="FC327" s="17" t="s">
        <v>10868</v>
      </c>
      <c r="FD327" s="17">
        <v>0</v>
      </c>
      <c r="FE327" s="17">
        <v>0</v>
      </c>
      <c r="FF327" s="17">
        <v>0</v>
      </c>
      <c r="FH327" s="17">
        <v>0</v>
      </c>
      <c r="FI327" s="17">
        <v>0</v>
      </c>
      <c r="FJ327" s="17">
        <v>0</v>
      </c>
      <c r="FL327" s="17">
        <v>0</v>
      </c>
      <c r="FM327" s="17">
        <v>0</v>
      </c>
      <c r="FN327" s="17">
        <v>0</v>
      </c>
    </row>
    <row r="328" spans="1:170">
      <c r="A328" s="14">
        <v>71712007</v>
      </c>
      <c r="B328" s="15" t="s">
        <v>73</v>
      </c>
      <c r="C328" s="17" t="s">
        <v>479</v>
      </c>
      <c r="D328" s="25">
        <v>0</v>
      </c>
      <c r="E328" s="25">
        <v>0</v>
      </c>
      <c r="F328" s="25">
        <v>0</v>
      </c>
      <c r="I328" s="16"/>
      <c r="L328" s="20" t="s">
        <v>1484</v>
      </c>
      <c r="M328" s="17" t="s">
        <v>50925</v>
      </c>
      <c r="N328" s="17" t="s">
        <v>10869</v>
      </c>
      <c r="O328" s="25">
        <v>0</v>
      </c>
      <c r="P328" s="25">
        <v>0</v>
      </c>
      <c r="Q328" s="25">
        <v>0</v>
      </c>
      <c r="R328" s="16" t="s">
        <v>50926</v>
      </c>
      <c r="S328" s="17" t="s">
        <v>10870</v>
      </c>
      <c r="T328" s="25">
        <v>0</v>
      </c>
      <c r="U328" s="25">
        <v>0</v>
      </c>
      <c r="V328" s="25">
        <v>0</v>
      </c>
      <c r="W328" s="16" t="s">
        <v>50927</v>
      </c>
      <c r="X328" s="17" t="s">
        <v>10871</v>
      </c>
      <c r="Y328" s="25">
        <v>0</v>
      </c>
      <c r="Z328" s="25">
        <v>0</v>
      </c>
      <c r="AA328" s="25">
        <v>0</v>
      </c>
      <c r="AB328" s="16" t="s">
        <v>50928</v>
      </c>
      <c r="AC328" s="17" t="s">
        <v>10872</v>
      </c>
      <c r="AD328" s="25">
        <v>0</v>
      </c>
      <c r="AE328" s="25">
        <v>0</v>
      </c>
      <c r="AF328" s="25">
        <v>0</v>
      </c>
      <c r="AG328" s="16" t="s">
        <v>50929</v>
      </c>
      <c r="AH328" s="17" t="s">
        <v>10873</v>
      </c>
      <c r="AI328" s="25">
        <v>0</v>
      </c>
      <c r="AJ328" s="25">
        <v>0</v>
      </c>
      <c r="AK328" s="25">
        <v>0</v>
      </c>
      <c r="AL328" s="16" t="s">
        <v>50930</v>
      </c>
      <c r="AM328" s="17" t="s">
        <v>10874</v>
      </c>
      <c r="AN328" s="25">
        <v>0</v>
      </c>
      <c r="AO328" s="25">
        <v>0</v>
      </c>
      <c r="AP328" s="25">
        <v>0</v>
      </c>
      <c r="AQ328" s="16" t="s">
        <v>50931</v>
      </c>
      <c r="AR328" s="17" t="s">
        <v>10875</v>
      </c>
      <c r="AS328" s="25">
        <v>0</v>
      </c>
      <c r="AT328" s="25">
        <v>0</v>
      </c>
      <c r="AU328" s="25">
        <v>0</v>
      </c>
      <c r="AV328" s="16" t="s">
        <v>50932</v>
      </c>
      <c r="AW328" s="17" t="s">
        <v>10876</v>
      </c>
      <c r="AX328" s="25">
        <v>0</v>
      </c>
      <c r="AY328" s="25">
        <v>0</v>
      </c>
      <c r="AZ328" s="25">
        <v>0</v>
      </c>
      <c r="BA328" s="16" t="s">
        <v>50933</v>
      </c>
      <c r="BB328" s="17" t="s">
        <v>10877</v>
      </c>
      <c r="BC328" s="25">
        <v>0</v>
      </c>
      <c r="BD328" s="25">
        <v>0</v>
      </c>
      <c r="BE328" s="25">
        <v>0</v>
      </c>
      <c r="BF328" s="16" t="s">
        <v>50934</v>
      </c>
      <c r="BG328" s="17" t="s">
        <v>10878</v>
      </c>
      <c r="BH328" s="25">
        <v>0</v>
      </c>
      <c r="BI328" s="25">
        <v>0</v>
      </c>
      <c r="BJ328" s="25">
        <v>0</v>
      </c>
      <c r="BK328" s="16" t="s">
        <v>50935</v>
      </c>
      <c r="BL328" s="17" t="s">
        <v>10879</v>
      </c>
      <c r="BM328" s="25">
        <v>0</v>
      </c>
      <c r="BN328" s="25">
        <v>0</v>
      </c>
      <c r="BO328" s="25">
        <v>0</v>
      </c>
      <c r="BP328" s="16" t="s">
        <v>50936</v>
      </c>
      <c r="BQ328" s="17" t="s">
        <v>10880</v>
      </c>
      <c r="BR328" s="25">
        <v>0</v>
      </c>
      <c r="BS328" s="25">
        <v>0</v>
      </c>
      <c r="BT328" s="25">
        <v>0</v>
      </c>
      <c r="BU328" s="16" t="s">
        <v>50937</v>
      </c>
      <c r="BV328" s="17" t="s">
        <v>10881</v>
      </c>
      <c r="BW328" s="25">
        <v>0</v>
      </c>
      <c r="BX328" s="25">
        <v>0</v>
      </c>
      <c r="BY328" s="25">
        <v>0</v>
      </c>
      <c r="BZ328" s="16" t="s">
        <v>50938</v>
      </c>
      <c r="CA328" s="17" t="s">
        <v>10882</v>
      </c>
      <c r="CB328" s="25">
        <v>0</v>
      </c>
      <c r="CC328" s="25">
        <v>0</v>
      </c>
      <c r="CD328" s="25">
        <v>0</v>
      </c>
      <c r="CE328" s="16" t="s">
        <v>50939</v>
      </c>
      <c r="CF328" s="17" t="s">
        <v>10883</v>
      </c>
      <c r="CG328" s="25">
        <v>0</v>
      </c>
      <c r="CH328" s="25">
        <v>0</v>
      </c>
      <c r="CI328" s="25">
        <v>0</v>
      </c>
      <c r="CJ328" s="16" t="s">
        <v>50940</v>
      </c>
      <c r="CK328" s="17" t="s">
        <v>10884</v>
      </c>
      <c r="CL328" s="25">
        <v>0</v>
      </c>
      <c r="CM328" s="25">
        <v>0</v>
      </c>
      <c r="CN328" s="25">
        <v>0</v>
      </c>
      <c r="CO328" s="16" t="s">
        <v>50941</v>
      </c>
      <c r="CP328" s="17" t="s">
        <v>10885</v>
      </c>
      <c r="CQ328" s="25">
        <v>0</v>
      </c>
      <c r="CR328" s="25">
        <v>0</v>
      </c>
      <c r="CS328" s="25">
        <v>0</v>
      </c>
      <c r="CT328" s="16" t="s">
        <v>50942</v>
      </c>
      <c r="CU328" s="17" t="s">
        <v>10886</v>
      </c>
      <c r="CV328" s="25">
        <v>0</v>
      </c>
      <c r="CW328" s="25">
        <v>0</v>
      </c>
      <c r="CX328" s="25">
        <v>0</v>
      </c>
      <c r="CY328" s="16" t="s">
        <v>50943</v>
      </c>
      <c r="CZ328" s="17" t="s">
        <v>10887</v>
      </c>
      <c r="DA328" s="25">
        <v>0</v>
      </c>
      <c r="DB328" s="25">
        <v>0</v>
      </c>
      <c r="DC328" s="25">
        <v>0</v>
      </c>
      <c r="DD328" s="25" t="s">
        <v>50944</v>
      </c>
      <c r="DE328" s="25" t="s">
        <v>10888</v>
      </c>
      <c r="DF328" s="25">
        <v>0</v>
      </c>
      <c r="DG328" s="25">
        <v>0</v>
      </c>
      <c r="DH328" s="25">
        <v>0</v>
      </c>
      <c r="DI328" s="16" t="s">
        <v>50945</v>
      </c>
      <c r="DJ328" s="17" t="s">
        <v>10889</v>
      </c>
      <c r="DK328" s="25">
        <v>0</v>
      </c>
      <c r="DL328" s="25">
        <v>0</v>
      </c>
      <c r="DM328" s="25">
        <v>0</v>
      </c>
      <c r="DN328" s="16" t="s">
        <v>50946</v>
      </c>
      <c r="DO328" s="17" t="s">
        <v>10890</v>
      </c>
      <c r="DP328" s="25">
        <v>0</v>
      </c>
      <c r="DQ328" s="25">
        <v>0</v>
      </c>
      <c r="DR328" s="25">
        <v>0</v>
      </c>
      <c r="DS328" s="16" t="s">
        <v>50947</v>
      </c>
      <c r="DT328" s="17" t="s">
        <v>10891</v>
      </c>
      <c r="DU328" s="25">
        <v>0</v>
      </c>
      <c r="DV328" s="25">
        <v>0</v>
      </c>
      <c r="DW328" s="25">
        <v>0</v>
      </c>
      <c r="DX328" s="16" t="s">
        <v>50948</v>
      </c>
      <c r="DY328" s="17" t="s">
        <v>10892</v>
      </c>
      <c r="DZ328" s="25">
        <v>0</v>
      </c>
      <c r="EA328" s="25">
        <v>0</v>
      </c>
      <c r="EB328" s="16">
        <v>0</v>
      </c>
      <c r="EC328" s="16" t="s">
        <v>50949</v>
      </c>
      <c r="ED328" s="17" t="s">
        <v>10893</v>
      </c>
      <c r="EE328" s="25">
        <v>0</v>
      </c>
      <c r="EF328" s="25">
        <v>0</v>
      </c>
      <c r="EG328" s="16">
        <v>0</v>
      </c>
      <c r="EH328" s="16" t="s">
        <v>50950</v>
      </c>
      <c r="EI328" s="16" t="s">
        <v>10894</v>
      </c>
      <c r="EJ328" s="16">
        <v>0</v>
      </c>
      <c r="EK328" s="16">
        <v>0</v>
      </c>
      <c r="EL328" s="16">
        <v>0</v>
      </c>
      <c r="EM328" s="16" t="s">
        <v>50951</v>
      </c>
      <c r="EN328" s="17" t="s">
        <v>10895</v>
      </c>
      <c r="EO328" s="25">
        <v>0</v>
      </c>
      <c r="EP328" s="25">
        <v>0</v>
      </c>
      <c r="EQ328" s="16">
        <v>0</v>
      </c>
      <c r="ER328" s="16" t="s">
        <v>50952</v>
      </c>
      <c r="ES328" s="17" t="s">
        <v>10896</v>
      </c>
      <c r="ET328" s="17">
        <v>0</v>
      </c>
      <c r="EU328" s="17">
        <v>0</v>
      </c>
      <c r="EV328" s="17">
        <v>0</v>
      </c>
      <c r="EW328" s="17" t="s">
        <v>50953</v>
      </c>
      <c r="EX328" s="17" t="s">
        <v>10897</v>
      </c>
      <c r="EY328" s="17">
        <v>0</v>
      </c>
      <c r="EZ328" s="17">
        <v>0</v>
      </c>
      <c r="FA328" s="17">
        <v>0</v>
      </c>
      <c r="FB328" s="17" t="s">
        <v>50954</v>
      </c>
      <c r="FC328" s="17" t="s">
        <v>10898</v>
      </c>
      <c r="FD328" s="17">
        <v>0</v>
      </c>
      <c r="FE328" s="17">
        <v>0</v>
      </c>
      <c r="FF328" s="17">
        <v>0</v>
      </c>
      <c r="FH328" s="17">
        <v>0</v>
      </c>
      <c r="FI328" s="17">
        <v>0</v>
      </c>
      <c r="FJ328" s="17">
        <v>0</v>
      </c>
      <c r="FL328" s="17">
        <v>0</v>
      </c>
      <c r="FM328" s="17">
        <v>0</v>
      </c>
      <c r="FN328" s="17">
        <v>0</v>
      </c>
    </row>
    <row r="329" spans="1:170">
      <c r="A329" s="14">
        <v>71712008</v>
      </c>
      <c r="B329" s="15" t="s">
        <v>73</v>
      </c>
      <c r="C329" s="17" t="s">
        <v>480</v>
      </c>
      <c r="D329" s="25">
        <v>0</v>
      </c>
      <c r="E329" s="25">
        <v>0</v>
      </c>
      <c r="F329" s="25">
        <v>0</v>
      </c>
      <c r="I329" s="16"/>
      <c r="L329" s="20" t="s">
        <v>1485</v>
      </c>
      <c r="M329" s="17" t="s">
        <v>50955</v>
      </c>
      <c r="N329" s="17" t="s">
        <v>10899</v>
      </c>
      <c r="O329" s="25">
        <v>0</v>
      </c>
      <c r="P329" s="25">
        <v>0</v>
      </c>
      <c r="Q329" s="25">
        <v>0</v>
      </c>
      <c r="R329" s="16" t="s">
        <v>50956</v>
      </c>
      <c r="S329" s="17" t="s">
        <v>10900</v>
      </c>
      <c r="T329" s="25">
        <v>0</v>
      </c>
      <c r="U329" s="25">
        <v>0</v>
      </c>
      <c r="V329" s="25">
        <v>0</v>
      </c>
      <c r="W329" s="16" t="s">
        <v>50957</v>
      </c>
      <c r="X329" s="17" t="s">
        <v>10901</v>
      </c>
      <c r="Y329" s="25">
        <v>0</v>
      </c>
      <c r="Z329" s="25">
        <v>0</v>
      </c>
      <c r="AA329" s="25">
        <v>0</v>
      </c>
      <c r="AB329" s="16" t="s">
        <v>50958</v>
      </c>
      <c r="AC329" s="17" t="s">
        <v>10902</v>
      </c>
      <c r="AD329" s="25">
        <v>0</v>
      </c>
      <c r="AE329" s="25">
        <v>0</v>
      </c>
      <c r="AF329" s="25">
        <v>0</v>
      </c>
      <c r="AG329" s="16" t="s">
        <v>50959</v>
      </c>
      <c r="AH329" s="17" t="s">
        <v>10903</v>
      </c>
      <c r="AI329" s="25">
        <v>0</v>
      </c>
      <c r="AJ329" s="25">
        <v>0</v>
      </c>
      <c r="AK329" s="25">
        <v>0</v>
      </c>
      <c r="AL329" s="16" t="s">
        <v>50960</v>
      </c>
      <c r="AM329" s="17" t="s">
        <v>10904</v>
      </c>
      <c r="AN329" s="25">
        <v>0</v>
      </c>
      <c r="AO329" s="25">
        <v>0</v>
      </c>
      <c r="AP329" s="25">
        <v>0</v>
      </c>
      <c r="AQ329" s="16" t="s">
        <v>50961</v>
      </c>
      <c r="AR329" s="17" t="s">
        <v>10905</v>
      </c>
      <c r="AS329" s="25">
        <v>0</v>
      </c>
      <c r="AT329" s="25">
        <v>0</v>
      </c>
      <c r="AU329" s="25">
        <v>0</v>
      </c>
      <c r="AV329" s="16" t="s">
        <v>50962</v>
      </c>
      <c r="AW329" s="17" t="s">
        <v>10906</v>
      </c>
      <c r="AX329" s="25">
        <v>0</v>
      </c>
      <c r="AY329" s="25">
        <v>0</v>
      </c>
      <c r="AZ329" s="25">
        <v>0</v>
      </c>
      <c r="BA329" s="16" t="s">
        <v>50963</v>
      </c>
      <c r="BB329" s="17" t="s">
        <v>10907</v>
      </c>
      <c r="BC329" s="25">
        <v>0</v>
      </c>
      <c r="BD329" s="25">
        <v>0</v>
      </c>
      <c r="BE329" s="25">
        <v>0</v>
      </c>
      <c r="BF329" s="16" t="s">
        <v>50964</v>
      </c>
      <c r="BG329" s="17" t="s">
        <v>10908</v>
      </c>
      <c r="BH329" s="25">
        <v>0</v>
      </c>
      <c r="BI329" s="25">
        <v>0</v>
      </c>
      <c r="BJ329" s="25">
        <v>0</v>
      </c>
      <c r="BK329" s="16" t="s">
        <v>50965</v>
      </c>
      <c r="BL329" s="17" t="s">
        <v>10909</v>
      </c>
      <c r="BM329" s="25">
        <v>0</v>
      </c>
      <c r="BN329" s="25">
        <v>0</v>
      </c>
      <c r="BO329" s="25">
        <v>0</v>
      </c>
      <c r="BP329" s="16" t="s">
        <v>50966</v>
      </c>
      <c r="BQ329" s="17" t="s">
        <v>10910</v>
      </c>
      <c r="BR329" s="25">
        <v>0</v>
      </c>
      <c r="BS329" s="25">
        <v>0</v>
      </c>
      <c r="BT329" s="25">
        <v>0</v>
      </c>
      <c r="BU329" s="16" t="s">
        <v>50967</v>
      </c>
      <c r="BV329" s="17" t="s">
        <v>10911</v>
      </c>
      <c r="BW329" s="25">
        <v>0</v>
      </c>
      <c r="BX329" s="25">
        <v>0</v>
      </c>
      <c r="BY329" s="25">
        <v>0</v>
      </c>
      <c r="BZ329" s="16" t="s">
        <v>50968</v>
      </c>
      <c r="CA329" s="17" t="s">
        <v>10912</v>
      </c>
      <c r="CB329" s="25">
        <v>0</v>
      </c>
      <c r="CC329" s="25">
        <v>0</v>
      </c>
      <c r="CD329" s="25">
        <v>0</v>
      </c>
      <c r="CE329" s="16" t="s">
        <v>50969</v>
      </c>
      <c r="CF329" s="17" t="s">
        <v>10913</v>
      </c>
      <c r="CG329" s="25">
        <v>0</v>
      </c>
      <c r="CH329" s="25">
        <v>0</v>
      </c>
      <c r="CI329" s="25">
        <v>0</v>
      </c>
      <c r="CJ329" s="16" t="s">
        <v>50970</v>
      </c>
      <c r="CK329" s="17" t="s">
        <v>10914</v>
      </c>
      <c r="CL329" s="25">
        <v>0</v>
      </c>
      <c r="CM329" s="25">
        <v>0</v>
      </c>
      <c r="CN329" s="25">
        <v>0</v>
      </c>
      <c r="CO329" s="16" t="s">
        <v>50971</v>
      </c>
      <c r="CP329" s="17" t="s">
        <v>10915</v>
      </c>
      <c r="CQ329" s="25">
        <v>0</v>
      </c>
      <c r="CR329" s="25">
        <v>0</v>
      </c>
      <c r="CS329" s="25">
        <v>0</v>
      </c>
      <c r="CT329" s="16" t="s">
        <v>50972</v>
      </c>
      <c r="CU329" s="17" t="s">
        <v>10916</v>
      </c>
      <c r="CV329" s="25">
        <v>0</v>
      </c>
      <c r="CW329" s="25">
        <v>0</v>
      </c>
      <c r="CX329" s="25">
        <v>0</v>
      </c>
      <c r="CY329" s="16" t="s">
        <v>50973</v>
      </c>
      <c r="CZ329" s="17" t="s">
        <v>10917</v>
      </c>
      <c r="DA329" s="25">
        <v>0</v>
      </c>
      <c r="DB329" s="25">
        <v>0</v>
      </c>
      <c r="DC329" s="25">
        <v>0</v>
      </c>
      <c r="DD329" s="25" t="s">
        <v>50974</v>
      </c>
      <c r="DE329" s="25" t="s">
        <v>10918</v>
      </c>
      <c r="DF329" s="25">
        <v>0</v>
      </c>
      <c r="DG329" s="25">
        <v>0</v>
      </c>
      <c r="DH329" s="25">
        <v>0</v>
      </c>
      <c r="DI329" s="16" t="s">
        <v>50975</v>
      </c>
      <c r="DJ329" s="17" t="s">
        <v>10919</v>
      </c>
      <c r="DK329" s="25">
        <v>0</v>
      </c>
      <c r="DL329" s="25">
        <v>0</v>
      </c>
      <c r="DM329" s="25">
        <v>0</v>
      </c>
      <c r="DN329" s="16" t="s">
        <v>50976</v>
      </c>
      <c r="DO329" s="17" t="s">
        <v>10920</v>
      </c>
      <c r="DP329" s="25">
        <v>0</v>
      </c>
      <c r="DQ329" s="25">
        <v>0</v>
      </c>
      <c r="DR329" s="25">
        <v>0</v>
      </c>
      <c r="DS329" s="16" t="s">
        <v>50977</v>
      </c>
      <c r="DT329" s="17" t="s">
        <v>10921</v>
      </c>
      <c r="DU329" s="25">
        <v>0</v>
      </c>
      <c r="DV329" s="25">
        <v>0</v>
      </c>
      <c r="DW329" s="25">
        <v>0</v>
      </c>
      <c r="DX329" s="16" t="s">
        <v>50978</v>
      </c>
      <c r="DY329" s="17" t="s">
        <v>10922</v>
      </c>
      <c r="DZ329" s="25">
        <v>0</v>
      </c>
      <c r="EA329" s="25">
        <v>0</v>
      </c>
      <c r="EB329" s="16">
        <v>0</v>
      </c>
      <c r="EC329" s="16" t="s">
        <v>50979</v>
      </c>
      <c r="ED329" s="17" t="s">
        <v>10923</v>
      </c>
      <c r="EE329" s="25">
        <v>0</v>
      </c>
      <c r="EF329" s="25">
        <v>0</v>
      </c>
      <c r="EG329" s="16">
        <v>0</v>
      </c>
      <c r="EH329" s="16" t="s">
        <v>50980</v>
      </c>
      <c r="EI329" s="16" t="s">
        <v>10924</v>
      </c>
      <c r="EJ329" s="16">
        <v>0</v>
      </c>
      <c r="EK329" s="16">
        <v>0</v>
      </c>
      <c r="EL329" s="16">
        <v>0</v>
      </c>
      <c r="EM329" s="16" t="s">
        <v>50981</v>
      </c>
      <c r="EN329" s="17" t="s">
        <v>10925</v>
      </c>
      <c r="EO329" s="25">
        <v>0</v>
      </c>
      <c r="EP329" s="25">
        <v>0</v>
      </c>
      <c r="EQ329" s="16">
        <v>0</v>
      </c>
      <c r="ER329" s="16" t="s">
        <v>50982</v>
      </c>
      <c r="ES329" s="17" t="s">
        <v>10926</v>
      </c>
      <c r="ET329" s="17">
        <v>0</v>
      </c>
      <c r="EU329" s="17">
        <v>0</v>
      </c>
      <c r="EV329" s="17">
        <v>0</v>
      </c>
      <c r="EW329" s="17" t="s">
        <v>50983</v>
      </c>
      <c r="EX329" s="17" t="s">
        <v>10927</v>
      </c>
      <c r="EY329" s="17">
        <v>0</v>
      </c>
      <c r="EZ329" s="17">
        <v>0</v>
      </c>
      <c r="FA329" s="17">
        <v>0</v>
      </c>
      <c r="FB329" s="17" t="s">
        <v>50984</v>
      </c>
      <c r="FC329" s="17" t="s">
        <v>10928</v>
      </c>
      <c r="FD329" s="17">
        <v>0</v>
      </c>
      <c r="FE329" s="17">
        <v>0</v>
      </c>
      <c r="FF329" s="17">
        <v>0</v>
      </c>
      <c r="FH329" s="17">
        <v>0</v>
      </c>
      <c r="FI329" s="17">
        <v>0</v>
      </c>
      <c r="FJ329" s="17">
        <v>0</v>
      </c>
      <c r="FL329" s="17">
        <v>0</v>
      </c>
      <c r="FM329" s="17">
        <v>0</v>
      </c>
      <c r="FN329" s="17">
        <v>0</v>
      </c>
    </row>
    <row r="330" spans="1:170">
      <c r="A330" s="14">
        <v>71712009</v>
      </c>
      <c r="B330" s="15" t="s">
        <v>73</v>
      </c>
      <c r="C330" s="17" t="s">
        <v>481</v>
      </c>
      <c r="D330" s="25">
        <v>0</v>
      </c>
      <c r="E330" s="25">
        <v>0</v>
      </c>
      <c r="F330" s="25">
        <v>0</v>
      </c>
      <c r="I330" s="16"/>
      <c r="L330" s="20" t="s">
        <v>1486</v>
      </c>
      <c r="M330" s="17" t="s">
        <v>50985</v>
      </c>
      <c r="N330" s="17" t="s">
        <v>10929</v>
      </c>
      <c r="O330" s="25">
        <v>0</v>
      </c>
      <c r="P330" s="25">
        <v>0</v>
      </c>
      <c r="Q330" s="25">
        <v>0</v>
      </c>
      <c r="R330" s="16" t="s">
        <v>50986</v>
      </c>
      <c r="S330" s="17" t="s">
        <v>10930</v>
      </c>
      <c r="T330" s="25">
        <v>0</v>
      </c>
      <c r="U330" s="25">
        <v>0</v>
      </c>
      <c r="V330" s="25">
        <v>0</v>
      </c>
      <c r="W330" s="16" t="s">
        <v>50987</v>
      </c>
      <c r="X330" s="17" t="s">
        <v>10931</v>
      </c>
      <c r="Y330" s="25">
        <v>0</v>
      </c>
      <c r="Z330" s="25">
        <v>0</v>
      </c>
      <c r="AA330" s="25">
        <v>0</v>
      </c>
      <c r="AB330" s="16" t="s">
        <v>50988</v>
      </c>
      <c r="AC330" s="17" t="s">
        <v>10932</v>
      </c>
      <c r="AD330" s="25">
        <v>0</v>
      </c>
      <c r="AE330" s="25">
        <v>0</v>
      </c>
      <c r="AF330" s="25">
        <v>0</v>
      </c>
      <c r="AG330" s="16" t="s">
        <v>50989</v>
      </c>
      <c r="AH330" s="17" t="s">
        <v>10933</v>
      </c>
      <c r="AI330" s="25">
        <v>0</v>
      </c>
      <c r="AJ330" s="25">
        <v>0</v>
      </c>
      <c r="AK330" s="25">
        <v>0</v>
      </c>
      <c r="AL330" s="16" t="s">
        <v>50990</v>
      </c>
      <c r="AM330" s="17" t="s">
        <v>10934</v>
      </c>
      <c r="AN330" s="25">
        <v>0</v>
      </c>
      <c r="AO330" s="25">
        <v>0</v>
      </c>
      <c r="AP330" s="25">
        <v>0</v>
      </c>
      <c r="AQ330" s="16" t="s">
        <v>50991</v>
      </c>
      <c r="AR330" s="17" t="s">
        <v>10935</v>
      </c>
      <c r="AS330" s="25">
        <v>0</v>
      </c>
      <c r="AT330" s="25">
        <v>0</v>
      </c>
      <c r="AU330" s="25">
        <v>0</v>
      </c>
      <c r="AV330" s="16" t="s">
        <v>50992</v>
      </c>
      <c r="AW330" s="17" t="s">
        <v>10936</v>
      </c>
      <c r="AX330" s="25">
        <v>0</v>
      </c>
      <c r="AY330" s="25">
        <v>0</v>
      </c>
      <c r="AZ330" s="25">
        <v>0</v>
      </c>
      <c r="BA330" s="16" t="s">
        <v>50993</v>
      </c>
      <c r="BB330" s="17" t="s">
        <v>10937</v>
      </c>
      <c r="BC330" s="25">
        <v>0</v>
      </c>
      <c r="BD330" s="25">
        <v>0</v>
      </c>
      <c r="BE330" s="25">
        <v>0</v>
      </c>
      <c r="BF330" s="16" t="s">
        <v>50994</v>
      </c>
      <c r="BG330" s="17" t="s">
        <v>10938</v>
      </c>
      <c r="BH330" s="25">
        <v>0</v>
      </c>
      <c r="BI330" s="25">
        <v>0</v>
      </c>
      <c r="BJ330" s="25">
        <v>0</v>
      </c>
      <c r="BK330" s="16" t="s">
        <v>50995</v>
      </c>
      <c r="BL330" s="17" t="s">
        <v>10939</v>
      </c>
      <c r="BM330" s="25">
        <v>0</v>
      </c>
      <c r="BN330" s="25">
        <v>0</v>
      </c>
      <c r="BO330" s="25">
        <v>0</v>
      </c>
      <c r="BP330" s="16" t="s">
        <v>50996</v>
      </c>
      <c r="BQ330" s="17" t="s">
        <v>10940</v>
      </c>
      <c r="BR330" s="25">
        <v>0</v>
      </c>
      <c r="BS330" s="25">
        <v>0</v>
      </c>
      <c r="BT330" s="25">
        <v>0</v>
      </c>
      <c r="BU330" s="16" t="s">
        <v>50997</v>
      </c>
      <c r="BV330" s="17" t="s">
        <v>10941</v>
      </c>
      <c r="BW330" s="25">
        <v>0</v>
      </c>
      <c r="BX330" s="25">
        <v>0</v>
      </c>
      <c r="BY330" s="25">
        <v>0</v>
      </c>
      <c r="BZ330" s="16" t="s">
        <v>50998</v>
      </c>
      <c r="CA330" s="17" t="s">
        <v>10942</v>
      </c>
      <c r="CB330" s="25">
        <v>0</v>
      </c>
      <c r="CC330" s="25">
        <v>0</v>
      </c>
      <c r="CD330" s="25">
        <v>0</v>
      </c>
      <c r="CE330" s="16" t="s">
        <v>50999</v>
      </c>
      <c r="CF330" s="17" t="s">
        <v>10943</v>
      </c>
      <c r="CG330" s="25">
        <v>0</v>
      </c>
      <c r="CH330" s="25">
        <v>0</v>
      </c>
      <c r="CI330" s="25">
        <v>0</v>
      </c>
      <c r="CJ330" s="16" t="s">
        <v>51000</v>
      </c>
      <c r="CK330" s="17" t="s">
        <v>10944</v>
      </c>
      <c r="CL330" s="25">
        <v>0</v>
      </c>
      <c r="CM330" s="25">
        <v>0</v>
      </c>
      <c r="CN330" s="25">
        <v>0</v>
      </c>
      <c r="CO330" s="16" t="s">
        <v>51001</v>
      </c>
      <c r="CP330" s="17" t="s">
        <v>10945</v>
      </c>
      <c r="CQ330" s="25">
        <v>0</v>
      </c>
      <c r="CR330" s="25">
        <v>0</v>
      </c>
      <c r="CS330" s="25">
        <v>0</v>
      </c>
      <c r="CT330" s="16" t="s">
        <v>51002</v>
      </c>
      <c r="CU330" s="17" t="s">
        <v>10946</v>
      </c>
      <c r="CV330" s="25">
        <v>0</v>
      </c>
      <c r="CW330" s="25">
        <v>0</v>
      </c>
      <c r="CX330" s="25">
        <v>0</v>
      </c>
      <c r="CY330" s="16" t="s">
        <v>51003</v>
      </c>
      <c r="CZ330" s="17" t="s">
        <v>10947</v>
      </c>
      <c r="DA330" s="25">
        <v>0</v>
      </c>
      <c r="DB330" s="25">
        <v>0</v>
      </c>
      <c r="DC330" s="25">
        <v>0</v>
      </c>
      <c r="DD330" s="25" t="s">
        <v>51004</v>
      </c>
      <c r="DE330" s="25" t="s">
        <v>10948</v>
      </c>
      <c r="DF330" s="25">
        <v>0</v>
      </c>
      <c r="DG330" s="25">
        <v>0</v>
      </c>
      <c r="DH330" s="25">
        <v>0</v>
      </c>
      <c r="DI330" s="16" t="s">
        <v>51005</v>
      </c>
      <c r="DJ330" s="17" t="s">
        <v>10949</v>
      </c>
      <c r="DK330" s="25">
        <v>0</v>
      </c>
      <c r="DL330" s="25">
        <v>0</v>
      </c>
      <c r="DM330" s="25">
        <v>0</v>
      </c>
      <c r="DN330" s="16" t="s">
        <v>51006</v>
      </c>
      <c r="DO330" s="17" t="s">
        <v>10950</v>
      </c>
      <c r="DP330" s="25">
        <v>0</v>
      </c>
      <c r="DQ330" s="25">
        <v>0</v>
      </c>
      <c r="DR330" s="25">
        <v>0</v>
      </c>
      <c r="DS330" s="16" t="s">
        <v>51007</v>
      </c>
      <c r="DT330" s="17" t="s">
        <v>10951</v>
      </c>
      <c r="DU330" s="25">
        <v>0</v>
      </c>
      <c r="DV330" s="25">
        <v>0</v>
      </c>
      <c r="DW330" s="25">
        <v>0</v>
      </c>
      <c r="DX330" s="16" t="s">
        <v>51008</v>
      </c>
      <c r="DY330" s="17" t="s">
        <v>10952</v>
      </c>
      <c r="DZ330" s="25">
        <v>0</v>
      </c>
      <c r="EA330" s="25">
        <v>0</v>
      </c>
      <c r="EB330" s="16">
        <v>0</v>
      </c>
      <c r="EC330" s="16" t="s">
        <v>51009</v>
      </c>
      <c r="ED330" s="17" t="s">
        <v>10953</v>
      </c>
      <c r="EE330" s="25">
        <v>0</v>
      </c>
      <c r="EF330" s="25">
        <v>0</v>
      </c>
      <c r="EG330" s="16">
        <v>0</v>
      </c>
      <c r="EH330" s="16" t="s">
        <v>51010</v>
      </c>
      <c r="EI330" s="16" t="s">
        <v>10954</v>
      </c>
      <c r="EJ330" s="16">
        <v>0</v>
      </c>
      <c r="EK330" s="16">
        <v>0</v>
      </c>
      <c r="EL330" s="16">
        <v>0</v>
      </c>
      <c r="EM330" s="16" t="s">
        <v>51011</v>
      </c>
      <c r="EN330" s="17" t="s">
        <v>10955</v>
      </c>
      <c r="EO330" s="25">
        <v>0</v>
      </c>
      <c r="EP330" s="25">
        <v>0</v>
      </c>
      <c r="EQ330" s="16">
        <v>0</v>
      </c>
      <c r="ER330" s="16" t="s">
        <v>51012</v>
      </c>
      <c r="ES330" s="17" t="s">
        <v>10956</v>
      </c>
      <c r="ET330" s="17">
        <v>0</v>
      </c>
      <c r="EU330" s="17">
        <v>0</v>
      </c>
      <c r="EV330" s="17">
        <v>0</v>
      </c>
      <c r="EW330" s="17" t="s">
        <v>51013</v>
      </c>
      <c r="EX330" s="17" t="s">
        <v>10957</v>
      </c>
      <c r="EY330" s="17">
        <v>0</v>
      </c>
      <c r="EZ330" s="17">
        <v>0</v>
      </c>
      <c r="FA330" s="17">
        <v>0</v>
      </c>
      <c r="FB330" s="17" t="s">
        <v>51014</v>
      </c>
      <c r="FC330" s="17" t="s">
        <v>10958</v>
      </c>
      <c r="FD330" s="17">
        <v>0</v>
      </c>
      <c r="FE330" s="17">
        <v>0</v>
      </c>
      <c r="FF330" s="17">
        <v>0</v>
      </c>
      <c r="FH330" s="17">
        <v>0</v>
      </c>
      <c r="FI330" s="17">
        <v>0</v>
      </c>
      <c r="FJ330" s="17">
        <v>0</v>
      </c>
      <c r="FL330" s="17">
        <v>0</v>
      </c>
      <c r="FM330" s="17">
        <v>0</v>
      </c>
      <c r="FN330" s="17">
        <v>0</v>
      </c>
    </row>
    <row r="331" spans="1:170">
      <c r="A331" s="14">
        <v>71712010</v>
      </c>
      <c r="B331" s="15" t="s">
        <v>73</v>
      </c>
      <c r="C331" s="17" t="s">
        <v>482</v>
      </c>
      <c r="D331" s="25">
        <v>0</v>
      </c>
      <c r="E331" s="25">
        <v>0</v>
      </c>
      <c r="F331" s="25">
        <v>0</v>
      </c>
      <c r="I331" s="16"/>
      <c r="L331" s="20" t="s">
        <v>1</v>
      </c>
      <c r="M331" s="17" t="s">
        <v>51015</v>
      </c>
      <c r="N331" s="17" t="s">
        <v>10959</v>
      </c>
      <c r="O331" s="25">
        <v>0</v>
      </c>
      <c r="P331" s="25">
        <v>0</v>
      </c>
      <c r="Q331" s="25">
        <v>0</v>
      </c>
      <c r="R331" s="16" t="s">
        <v>51016</v>
      </c>
      <c r="S331" s="17" t="s">
        <v>10960</v>
      </c>
      <c r="T331" s="25">
        <v>0</v>
      </c>
      <c r="U331" s="25">
        <v>0</v>
      </c>
      <c r="V331" s="25">
        <v>0</v>
      </c>
      <c r="W331" s="16" t="s">
        <v>51017</v>
      </c>
      <c r="X331" s="17" t="s">
        <v>10961</v>
      </c>
      <c r="Y331" s="25">
        <v>0</v>
      </c>
      <c r="Z331" s="25">
        <v>0</v>
      </c>
      <c r="AA331" s="25">
        <v>0</v>
      </c>
      <c r="AB331" s="16" t="s">
        <v>51018</v>
      </c>
      <c r="AC331" s="17" t="s">
        <v>10962</v>
      </c>
      <c r="AD331" s="25">
        <v>0</v>
      </c>
      <c r="AE331" s="25">
        <v>0</v>
      </c>
      <c r="AF331" s="25">
        <v>0</v>
      </c>
      <c r="AG331" s="16" t="s">
        <v>51019</v>
      </c>
      <c r="AH331" s="17" t="s">
        <v>10963</v>
      </c>
      <c r="AI331" s="25">
        <v>0</v>
      </c>
      <c r="AJ331" s="25">
        <v>0</v>
      </c>
      <c r="AK331" s="25">
        <v>0</v>
      </c>
      <c r="AL331" s="16" t="s">
        <v>51020</v>
      </c>
      <c r="AM331" s="17" t="s">
        <v>10964</v>
      </c>
      <c r="AN331" s="25">
        <v>0</v>
      </c>
      <c r="AO331" s="25">
        <v>0</v>
      </c>
      <c r="AP331" s="25">
        <v>0</v>
      </c>
      <c r="AQ331" s="16" t="s">
        <v>51021</v>
      </c>
      <c r="AR331" s="17" t="s">
        <v>10965</v>
      </c>
      <c r="AS331" s="25">
        <v>0</v>
      </c>
      <c r="AT331" s="25">
        <v>0</v>
      </c>
      <c r="AU331" s="25">
        <v>0</v>
      </c>
      <c r="AV331" s="16" t="s">
        <v>51022</v>
      </c>
      <c r="AW331" s="17" t="s">
        <v>10966</v>
      </c>
      <c r="AX331" s="25">
        <v>0</v>
      </c>
      <c r="AY331" s="25">
        <v>0</v>
      </c>
      <c r="AZ331" s="25">
        <v>0</v>
      </c>
      <c r="BA331" s="16" t="s">
        <v>51023</v>
      </c>
      <c r="BB331" s="17" t="s">
        <v>10967</v>
      </c>
      <c r="BC331" s="25">
        <v>0</v>
      </c>
      <c r="BD331" s="25">
        <v>0</v>
      </c>
      <c r="BE331" s="25">
        <v>0</v>
      </c>
      <c r="BF331" s="16" t="s">
        <v>51024</v>
      </c>
      <c r="BG331" s="17" t="s">
        <v>10968</v>
      </c>
      <c r="BH331" s="25">
        <v>0</v>
      </c>
      <c r="BI331" s="25">
        <v>0</v>
      </c>
      <c r="BJ331" s="25">
        <v>0</v>
      </c>
      <c r="BK331" s="16" t="s">
        <v>51025</v>
      </c>
      <c r="BL331" s="17" t="s">
        <v>10969</v>
      </c>
      <c r="BM331" s="25">
        <v>0</v>
      </c>
      <c r="BN331" s="25">
        <v>0</v>
      </c>
      <c r="BO331" s="25">
        <v>0</v>
      </c>
      <c r="BP331" s="16" t="s">
        <v>51026</v>
      </c>
      <c r="BQ331" s="17" t="s">
        <v>10970</v>
      </c>
      <c r="BR331" s="25">
        <v>0</v>
      </c>
      <c r="BS331" s="25">
        <v>0</v>
      </c>
      <c r="BT331" s="25">
        <v>0</v>
      </c>
      <c r="BU331" s="16" t="s">
        <v>51027</v>
      </c>
      <c r="BV331" s="17" t="s">
        <v>10971</v>
      </c>
      <c r="BW331" s="25">
        <v>0</v>
      </c>
      <c r="BX331" s="25">
        <v>0</v>
      </c>
      <c r="BY331" s="25">
        <v>0</v>
      </c>
      <c r="BZ331" s="16" t="s">
        <v>51028</v>
      </c>
      <c r="CA331" s="17" t="s">
        <v>10972</v>
      </c>
      <c r="CB331" s="25">
        <v>0</v>
      </c>
      <c r="CC331" s="25">
        <v>0</v>
      </c>
      <c r="CD331" s="25">
        <v>0</v>
      </c>
      <c r="CE331" s="16" t="s">
        <v>51029</v>
      </c>
      <c r="CF331" s="17" t="s">
        <v>10973</v>
      </c>
      <c r="CG331" s="25">
        <v>0</v>
      </c>
      <c r="CH331" s="25">
        <v>0</v>
      </c>
      <c r="CI331" s="25">
        <v>0</v>
      </c>
      <c r="CJ331" s="16" t="s">
        <v>51030</v>
      </c>
      <c r="CK331" s="17" t="s">
        <v>10974</v>
      </c>
      <c r="CL331" s="25">
        <v>0</v>
      </c>
      <c r="CM331" s="25">
        <v>0</v>
      </c>
      <c r="CN331" s="25">
        <v>0</v>
      </c>
      <c r="CO331" s="16" t="s">
        <v>51031</v>
      </c>
      <c r="CP331" s="17" t="s">
        <v>10975</v>
      </c>
      <c r="CQ331" s="25">
        <v>0</v>
      </c>
      <c r="CR331" s="25">
        <v>0</v>
      </c>
      <c r="CS331" s="25">
        <v>0</v>
      </c>
      <c r="CT331" s="16" t="s">
        <v>51032</v>
      </c>
      <c r="CU331" s="17" t="s">
        <v>10976</v>
      </c>
      <c r="CV331" s="25">
        <v>0</v>
      </c>
      <c r="CW331" s="25">
        <v>0</v>
      </c>
      <c r="CX331" s="25">
        <v>0</v>
      </c>
      <c r="CY331" s="16" t="s">
        <v>51033</v>
      </c>
      <c r="CZ331" s="17" t="s">
        <v>10977</v>
      </c>
      <c r="DA331" s="25">
        <v>0</v>
      </c>
      <c r="DB331" s="25">
        <v>0</v>
      </c>
      <c r="DC331" s="25">
        <v>0</v>
      </c>
      <c r="DD331" s="25" t="s">
        <v>51034</v>
      </c>
      <c r="DE331" s="25" t="s">
        <v>10978</v>
      </c>
      <c r="DF331" s="25">
        <v>0</v>
      </c>
      <c r="DG331" s="25">
        <v>0</v>
      </c>
      <c r="DH331" s="25">
        <v>0</v>
      </c>
      <c r="DI331" s="16" t="s">
        <v>51035</v>
      </c>
      <c r="DJ331" s="17" t="s">
        <v>10979</v>
      </c>
      <c r="DK331" s="25">
        <v>0</v>
      </c>
      <c r="DL331" s="25">
        <v>0</v>
      </c>
      <c r="DM331" s="25">
        <v>0</v>
      </c>
      <c r="DN331" s="16" t="s">
        <v>51036</v>
      </c>
      <c r="DO331" s="17" t="s">
        <v>10980</v>
      </c>
      <c r="DP331" s="25">
        <v>0</v>
      </c>
      <c r="DQ331" s="25">
        <v>0</v>
      </c>
      <c r="DR331" s="25">
        <v>0</v>
      </c>
      <c r="DS331" s="16" t="s">
        <v>51037</v>
      </c>
      <c r="DT331" s="17" t="s">
        <v>10981</v>
      </c>
      <c r="DU331" s="25">
        <v>0</v>
      </c>
      <c r="DV331" s="25">
        <v>0</v>
      </c>
      <c r="DW331" s="25">
        <v>0</v>
      </c>
      <c r="DX331" s="16" t="s">
        <v>51038</v>
      </c>
      <c r="DY331" s="17" t="s">
        <v>10982</v>
      </c>
      <c r="DZ331" s="25">
        <v>0</v>
      </c>
      <c r="EA331" s="25">
        <v>0</v>
      </c>
      <c r="EB331" s="16">
        <v>0</v>
      </c>
      <c r="EC331" s="16" t="s">
        <v>51039</v>
      </c>
      <c r="ED331" s="17" t="s">
        <v>10983</v>
      </c>
      <c r="EE331" s="25">
        <v>0</v>
      </c>
      <c r="EF331" s="25">
        <v>0</v>
      </c>
      <c r="EG331" s="16">
        <v>0</v>
      </c>
      <c r="EH331" s="16" t="s">
        <v>51040</v>
      </c>
      <c r="EI331" s="16" t="s">
        <v>10984</v>
      </c>
      <c r="EJ331" s="16">
        <v>0</v>
      </c>
      <c r="EK331" s="16">
        <v>0</v>
      </c>
      <c r="EL331" s="16">
        <v>0</v>
      </c>
      <c r="EM331" s="16" t="s">
        <v>51041</v>
      </c>
      <c r="EN331" s="17" t="s">
        <v>10985</v>
      </c>
      <c r="EO331" s="25">
        <v>0</v>
      </c>
      <c r="EP331" s="25">
        <v>0</v>
      </c>
      <c r="EQ331" s="16">
        <v>0</v>
      </c>
      <c r="ER331" s="16" t="s">
        <v>51042</v>
      </c>
      <c r="ES331" s="17" t="s">
        <v>10986</v>
      </c>
      <c r="ET331" s="17">
        <v>0</v>
      </c>
      <c r="EU331" s="17">
        <v>0</v>
      </c>
      <c r="EV331" s="17">
        <v>0</v>
      </c>
      <c r="EW331" s="17" t="s">
        <v>51043</v>
      </c>
      <c r="EX331" s="17" t="s">
        <v>10987</v>
      </c>
      <c r="EY331" s="17">
        <v>0</v>
      </c>
      <c r="EZ331" s="17">
        <v>0</v>
      </c>
      <c r="FA331" s="17">
        <v>0</v>
      </c>
      <c r="FB331" s="17" t="s">
        <v>51044</v>
      </c>
      <c r="FC331" s="17" t="s">
        <v>10988</v>
      </c>
      <c r="FD331" s="17">
        <v>0</v>
      </c>
      <c r="FE331" s="17">
        <v>0</v>
      </c>
      <c r="FF331" s="17">
        <v>0</v>
      </c>
      <c r="FH331" s="17">
        <v>0</v>
      </c>
      <c r="FI331" s="17">
        <v>0</v>
      </c>
      <c r="FJ331" s="17">
        <v>0</v>
      </c>
      <c r="FL331" s="17">
        <v>0</v>
      </c>
      <c r="FM331" s="17">
        <v>0</v>
      </c>
      <c r="FN331" s="17">
        <v>0</v>
      </c>
    </row>
    <row r="332" spans="1:170">
      <c r="A332" s="14">
        <v>71712011</v>
      </c>
      <c r="B332" s="15" t="s">
        <v>73</v>
      </c>
      <c r="C332" s="17" t="s">
        <v>483</v>
      </c>
      <c r="D332" s="25">
        <v>0</v>
      </c>
      <c r="E332" s="25">
        <v>0</v>
      </c>
      <c r="F332" s="25">
        <v>0</v>
      </c>
      <c r="I332" s="16"/>
      <c r="L332" s="20" t="s">
        <v>2</v>
      </c>
      <c r="M332" s="17" t="s">
        <v>51045</v>
      </c>
      <c r="N332" s="17" t="s">
        <v>10989</v>
      </c>
      <c r="O332" s="25">
        <v>0</v>
      </c>
      <c r="P332" s="25">
        <v>0</v>
      </c>
      <c r="Q332" s="25">
        <v>0</v>
      </c>
      <c r="R332" s="16" t="s">
        <v>51046</v>
      </c>
      <c r="S332" s="17" t="s">
        <v>10990</v>
      </c>
      <c r="T332" s="25">
        <v>0</v>
      </c>
      <c r="U332" s="25">
        <v>0</v>
      </c>
      <c r="V332" s="25">
        <v>0</v>
      </c>
      <c r="W332" s="16" t="s">
        <v>51047</v>
      </c>
      <c r="X332" s="17" t="s">
        <v>10991</v>
      </c>
      <c r="Y332" s="25">
        <v>0</v>
      </c>
      <c r="Z332" s="25">
        <v>0</v>
      </c>
      <c r="AA332" s="25">
        <v>0</v>
      </c>
      <c r="AB332" s="16" t="s">
        <v>51048</v>
      </c>
      <c r="AC332" s="17" t="s">
        <v>10992</v>
      </c>
      <c r="AD332" s="25">
        <v>0</v>
      </c>
      <c r="AE332" s="25">
        <v>0</v>
      </c>
      <c r="AF332" s="25">
        <v>0</v>
      </c>
      <c r="AG332" s="16" t="s">
        <v>51049</v>
      </c>
      <c r="AH332" s="17" t="s">
        <v>10993</v>
      </c>
      <c r="AI332" s="25">
        <v>0</v>
      </c>
      <c r="AJ332" s="25">
        <v>0</v>
      </c>
      <c r="AK332" s="25">
        <v>0</v>
      </c>
      <c r="AL332" s="16" t="s">
        <v>51050</v>
      </c>
      <c r="AM332" s="17" t="s">
        <v>10994</v>
      </c>
      <c r="AN332" s="25">
        <v>0</v>
      </c>
      <c r="AO332" s="25">
        <v>0</v>
      </c>
      <c r="AP332" s="25">
        <v>0</v>
      </c>
      <c r="AQ332" s="16" t="s">
        <v>51051</v>
      </c>
      <c r="AR332" s="17" t="s">
        <v>10995</v>
      </c>
      <c r="AS332" s="25">
        <v>0</v>
      </c>
      <c r="AT332" s="25">
        <v>0</v>
      </c>
      <c r="AU332" s="25">
        <v>0</v>
      </c>
      <c r="AV332" s="16" t="s">
        <v>51052</v>
      </c>
      <c r="AW332" s="17" t="s">
        <v>10996</v>
      </c>
      <c r="AX332" s="25">
        <v>0</v>
      </c>
      <c r="AY332" s="25">
        <v>0</v>
      </c>
      <c r="AZ332" s="25">
        <v>0</v>
      </c>
      <c r="BA332" s="16" t="s">
        <v>51053</v>
      </c>
      <c r="BB332" s="17" t="s">
        <v>10997</v>
      </c>
      <c r="BC332" s="25">
        <v>0</v>
      </c>
      <c r="BD332" s="25">
        <v>0</v>
      </c>
      <c r="BE332" s="25">
        <v>0</v>
      </c>
      <c r="BF332" s="16" t="s">
        <v>51054</v>
      </c>
      <c r="BG332" s="17" t="s">
        <v>10998</v>
      </c>
      <c r="BH332" s="25">
        <v>0</v>
      </c>
      <c r="BI332" s="25">
        <v>0</v>
      </c>
      <c r="BJ332" s="25">
        <v>0</v>
      </c>
      <c r="BK332" s="16" t="s">
        <v>51055</v>
      </c>
      <c r="BL332" s="17" t="s">
        <v>10999</v>
      </c>
      <c r="BM332" s="25">
        <v>0</v>
      </c>
      <c r="BN332" s="25">
        <v>0</v>
      </c>
      <c r="BO332" s="25">
        <v>0</v>
      </c>
      <c r="BP332" s="16" t="s">
        <v>51056</v>
      </c>
      <c r="BQ332" s="17" t="s">
        <v>11000</v>
      </c>
      <c r="BR332" s="25">
        <v>0</v>
      </c>
      <c r="BS332" s="25">
        <v>0</v>
      </c>
      <c r="BT332" s="25">
        <v>0</v>
      </c>
      <c r="BU332" s="16" t="s">
        <v>51057</v>
      </c>
      <c r="BV332" s="17" t="s">
        <v>11001</v>
      </c>
      <c r="BW332" s="25">
        <v>0</v>
      </c>
      <c r="BX332" s="25">
        <v>0</v>
      </c>
      <c r="BY332" s="25">
        <v>0</v>
      </c>
      <c r="BZ332" s="16" t="s">
        <v>51058</v>
      </c>
      <c r="CA332" s="17" t="s">
        <v>11002</v>
      </c>
      <c r="CB332" s="25">
        <v>0</v>
      </c>
      <c r="CC332" s="25">
        <v>0</v>
      </c>
      <c r="CD332" s="25">
        <v>0</v>
      </c>
      <c r="CE332" s="16" t="s">
        <v>51059</v>
      </c>
      <c r="CF332" s="17" t="s">
        <v>11003</v>
      </c>
      <c r="CG332" s="25">
        <v>0</v>
      </c>
      <c r="CH332" s="25">
        <v>0</v>
      </c>
      <c r="CI332" s="25">
        <v>0</v>
      </c>
      <c r="CJ332" s="16" t="s">
        <v>51060</v>
      </c>
      <c r="CK332" s="17" t="s">
        <v>11004</v>
      </c>
      <c r="CL332" s="25">
        <v>0</v>
      </c>
      <c r="CM332" s="25">
        <v>0</v>
      </c>
      <c r="CN332" s="25">
        <v>0</v>
      </c>
      <c r="CO332" s="16" t="s">
        <v>51061</v>
      </c>
      <c r="CP332" s="17" t="s">
        <v>11005</v>
      </c>
      <c r="CQ332" s="25">
        <v>0</v>
      </c>
      <c r="CR332" s="25">
        <v>0</v>
      </c>
      <c r="CS332" s="25">
        <v>0</v>
      </c>
      <c r="CT332" s="16" t="s">
        <v>51062</v>
      </c>
      <c r="CU332" s="17" t="s">
        <v>11006</v>
      </c>
      <c r="CV332" s="25">
        <v>0</v>
      </c>
      <c r="CW332" s="25">
        <v>0</v>
      </c>
      <c r="CX332" s="25">
        <v>0</v>
      </c>
      <c r="CY332" s="16" t="s">
        <v>51063</v>
      </c>
      <c r="CZ332" s="17" t="s">
        <v>11007</v>
      </c>
      <c r="DA332" s="25">
        <v>0</v>
      </c>
      <c r="DB332" s="25">
        <v>0</v>
      </c>
      <c r="DC332" s="25">
        <v>0</v>
      </c>
      <c r="DD332" s="25" t="s">
        <v>51064</v>
      </c>
      <c r="DE332" s="25" t="s">
        <v>11008</v>
      </c>
      <c r="DF332" s="25">
        <v>0</v>
      </c>
      <c r="DG332" s="25">
        <v>0</v>
      </c>
      <c r="DH332" s="25">
        <v>0</v>
      </c>
      <c r="DI332" s="16" t="s">
        <v>51065</v>
      </c>
      <c r="DJ332" s="17" t="s">
        <v>11009</v>
      </c>
      <c r="DK332" s="25">
        <v>0</v>
      </c>
      <c r="DL332" s="25">
        <v>0</v>
      </c>
      <c r="DM332" s="25">
        <v>0</v>
      </c>
      <c r="DN332" s="16" t="s">
        <v>51066</v>
      </c>
      <c r="DO332" s="17" t="s">
        <v>11010</v>
      </c>
      <c r="DP332" s="25">
        <v>0</v>
      </c>
      <c r="DQ332" s="25">
        <v>0</v>
      </c>
      <c r="DR332" s="25">
        <v>0</v>
      </c>
      <c r="DS332" s="16" t="s">
        <v>51067</v>
      </c>
      <c r="DT332" s="17" t="s">
        <v>11011</v>
      </c>
      <c r="DU332" s="25">
        <v>0</v>
      </c>
      <c r="DV332" s="25">
        <v>0</v>
      </c>
      <c r="DW332" s="25">
        <v>0</v>
      </c>
      <c r="DX332" s="16" t="s">
        <v>51068</v>
      </c>
      <c r="DY332" s="17" t="s">
        <v>11012</v>
      </c>
      <c r="DZ332" s="25">
        <v>0</v>
      </c>
      <c r="EA332" s="25">
        <v>0</v>
      </c>
      <c r="EB332" s="16">
        <v>0</v>
      </c>
      <c r="EC332" s="16" t="s">
        <v>51069</v>
      </c>
      <c r="ED332" s="17" t="s">
        <v>11013</v>
      </c>
      <c r="EE332" s="25">
        <v>0</v>
      </c>
      <c r="EF332" s="25">
        <v>0</v>
      </c>
      <c r="EG332" s="16">
        <v>0</v>
      </c>
      <c r="EH332" s="16" t="s">
        <v>51070</v>
      </c>
      <c r="EI332" s="16" t="s">
        <v>11014</v>
      </c>
      <c r="EJ332" s="16">
        <v>0</v>
      </c>
      <c r="EK332" s="16">
        <v>0</v>
      </c>
      <c r="EL332" s="16">
        <v>0</v>
      </c>
      <c r="EM332" s="16" t="s">
        <v>51071</v>
      </c>
      <c r="EN332" s="17" t="s">
        <v>11015</v>
      </c>
      <c r="EO332" s="25">
        <v>0</v>
      </c>
      <c r="EP332" s="25">
        <v>0</v>
      </c>
      <c r="EQ332" s="16">
        <v>0</v>
      </c>
      <c r="ER332" s="16" t="s">
        <v>51072</v>
      </c>
      <c r="ES332" s="17" t="s">
        <v>11016</v>
      </c>
      <c r="ET332" s="17">
        <v>0</v>
      </c>
      <c r="EU332" s="17">
        <v>0</v>
      </c>
      <c r="EV332" s="17">
        <v>0</v>
      </c>
      <c r="EW332" s="17" t="s">
        <v>51073</v>
      </c>
      <c r="EX332" s="17" t="s">
        <v>11017</v>
      </c>
      <c r="EY332" s="17">
        <v>0</v>
      </c>
      <c r="EZ332" s="17">
        <v>0</v>
      </c>
      <c r="FA332" s="17">
        <v>0</v>
      </c>
      <c r="FB332" s="17" t="s">
        <v>51074</v>
      </c>
      <c r="FC332" s="17" t="s">
        <v>11018</v>
      </c>
      <c r="FD332" s="17">
        <v>0</v>
      </c>
      <c r="FE332" s="17">
        <v>0</v>
      </c>
      <c r="FF332" s="17">
        <v>0</v>
      </c>
      <c r="FH332" s="17">
        <v>0</v>
      </c>
      <c r="FI332" s="17">
        <v>0</v>
      </c>
      <c r="FJ332" s="17">
        <v>0</v>
      </c>
      <c r="FL332" s="17">
        <v>0</v>
      </c>
      <c r="FM332" s="17">
        <v>0</v>
      </c>
      <c r="FN332" s="17">
        <v>0</v>
      </c>
    </row>
    <row r="333" spans="1:170">
      <c r="A333" s="14">
        <v>71712012</v>
      </c>
      <c r="B333" s="15" t="s">
        <v>73</v>
      </c>
      <c r="C333" s="17" t="s">
        <v>484</v>
      </c>
      <c r="D333" s="25">
        <v>0</v>
      </c>
      <c r="E333" s="25">
        <v>0</v>
      </c>
      <c r="F333" s="25">
        <v>0</v>
      </c>
      <c r="I333" s="16"/>
      <c r="L333" s="20" t="s">
        <v>3</v>
      </c>
      <c r="M333" s="17" t="s">
        <v>51075</v>
      </c>
      <c r="N333" s="17" t="s">
        <v>11019</v>
      </c>
      <c r="O333" s="25">
        <v>0</v>
      </c>
      <c r="P333" s="25">
        <v>0</v>
      </c>
      <c r="Q333" s="25">
        <v>0</v>
      </c>
      <c r="R333" s="16" t="s">
        <v>51076</v>
      </c>
      <c r="S333" s="17" t="s">
        <v>11020</v>
      </c>
      <c r="T333" s="25">
        <v>0</v>
      </c>
      <c r="U333" s="25">
        <v>0</v>
      </c>
      <c r="V333" s="25">
        <v>0</v>
      </c>
      <c r="W333" s="16" t="s">
        <v>51077</v>
      </c>
      <c r="X333" s="17" t="s">
        <v>11021</v>
      </c>
      <c r="Y333" s="25">
        <v>0</v>
      </c>
      <c r="Z333" s="25">
        <v>0</v>
      </c>
      <c r="AA333" s="25">
        <v>0</v>
      </c>
      <c r="AB333" s="16" t="s">
        <v>51078</v>
      </c>
      <c r="AC333" s="17" t="s">
        <v>11022</v>
      </c>
      <c r="AD333" s="25">
        <v>0</v>
      </c>
      <c r="AE333" s="25">
        <v>0</v>
      </c>
      <c r="AF333" s="25">
        <v>0</v>
      </c>
      <c r="AG333" s="16" t="s">
        <v>51079</v>
      </c>
      <c r="AH333" s="17" t="s">
        <v>11023</v>
      </c>
      <c r="AI333" s="25">
        <v>0</v>
      </c>
      <c r="AJ333" s="25">
        <v>0</v>
      </c>
      <c r="AK333" s="25">
        <v>0</v>
      </c>
      <c r="AL333" s="16" t="s">
        <v>51080</v>
      </c>
      <c r="AM333" s="17" t="s">
        <v>11024</v>
      </c>
      <c r="AN333" s="25">
        <v>0</v>
      </c>
      <c r="AO333" s="25">
        <v>0</v>
      </c>
      <c r="AP333" s="25">
        <v>0</v>
      </c>
      <c r="AQ333" s="16" t="s">
        <v>51081</v>
      </c>
      <c r="AR333" s="17" t="s">
        <v>11025</v>
      </c>
      <c r="AS333" s="25">
        <v>0</v>
      </c>
      <c r="AT333" s="25">
        <v>0</v>
      </c>
      <c r="AU333" s="25">
        <v>0</v>
      </c>
      <c r="AV333" s="16" t="s">
        <v>51082</v>
      </c>
      <c r="AW333" s="17" t="s">
        <v>11026</v>
      </c>
      <c r="AX333" s="25">
        <v>0</v>
      </c>
      <c r="AY333" s="25">
        <v>0</v>
      </c>
      <c r="AZ333" s="25">
        <v>0</v>
      </c>
      <c r="BA333" s="16" t="s">
        <v>51083</v>
      </c>
      <c r="BB333" s="17" t="s">
        <v>11027</v>
      </c>
      <c r="BC333" s="25">
        <v>0</v>
      </c>
      <c r="BD333" s="25">
        <v>0</v>
      </c>
      <c r="BE333" s="25">
        <v>0</v>
      </c>
      <c r="BF333" s="16" t="s">
        <v>51084</v>
      </c>
      <c r="BG333" s="17" t="s">
        <v>11028</v>
      </c>
      <c r="BH333" s="25">
        <v>0</v>
      </c>
      <c r="BI333" s="25">
        <v>0</v>
      </c>
      <c r="BJ333" s="25">
        <v>0</v>
      </c>
      <c r="BK333" s="16" t="s">
        <v>51085</v>
      </c>
      <c r="BL333" s="17" t="s">
        <v>11029</v>
      </c>
      <c r="BM333" s="25">
        <v>0</v>
      </c>
      <c r="BN333" s="25">
        <v>0</v>
      </c>
      <c r="BO333" s="25">
        <v>0</v>
      </c>
      <c r="BP333" s="16" t="s">
        <v>51086</v>
      </c>
      <c r="BQ333" s="17" t="s">
        <v>11030</v>
      </c>
      <c r="BR333" s="25">
        <v>0</v>
      </c>
      <c r="BS333" s="25">
        <v>0</v>
      </c>
      <c r="BT333" s="25">
        <v>0</v>
      </c>
      <c r="BU333" s="16" t="s">
        <v>51087</v>
      </c>
      <c r="BV333" s="17" t="s">
        <v>11031</v>
      </c>
      <c r="BW333" s="25">
        <v>0</v>
      </c>
      <c r="BX333" s="25">
        <v>0</v>
      </c>
      <c r="BY333" s="25">
        <v>0</v>
      </c>
      <c r="BZ333" s="16" t="s">
        <v>51088</v>
      </c>
      <c r="CA333" s="17" t="s">
        <v>11032</v>
      </c>
      <c r="CB333" s="25">
        <v>0</v>
      </c>
      <c r="CC333" s="25">
        <v>0</v>
      </c>
      <c r="CD333" s="25">
        <v>0</v>
      </c>
      <c r="CE333" s="16" t="s">
        <v>51089</v>
      </c>
      <c r="CF333" s="17" t="s">
        <v>11033</v>
      </c>
      <c r="CG333" s="25">
        <v>0</v>
      </c>
      <c r="CH333" s="25">
        <v>0</v>
      </c>
      <c r="CI333" s="25">
        <v>0</v>
      </c>
      <c r="CJ333" s="16" t="s">
        <v>51090</v>
      </c>
      <c r="CK333" s="17" t="s">
        <v>11034</v>
      </c>
      <c r="CL333" s="25">
        <v>0</v>
      </c>
      <c r="CM333" s="25">
        <v>0</v>
      </c>
      <c r="CN333" s="25">
        <v>0</v>
      </c>
      <c r="CO333" s="16" t="s">
        <v>51091</v>
      </c>
      <c r="CP333" s="17" t="s">
        <v>11035</v>
      </c>
      <c r="CQ333" s="25">
        <v>0</v>
      </c>
      <c r="CR333" s="25">
        <v>0</v>
      </c>
      <c r="CS333" s="25">
        <v>0</v>
      </c>
      <c r="CT333" s="16" t="s">
        <v>51092</v>
      </c>
      <c r="CU333" s="17" t="s">
        <v>11036</v>
      </c>
      <c r="CV333" s="25">
        <v>0</v>
      </c>
      <c r="CW333" s="25">
        <v>0</v>
      </c>
      <c r="CX333" s="25">
        <v>0</v>
      </c>
      <c r="CY333" s="16" t="s">
        <v>51093</v>
      </c>
      <c r="CZ333" s="17" t="s">
        <v>11037</v>
      </c>
      <c r="DA333" s="25">
        <v>0</v>
      </c>
      <c r="DB333" s="25">
        <v>0</v>
      </c>
      <c r="DC333" s="25">
        <v>0</v>
      </c>
      <c r="DD333" s="25" t="s">
        <v>51094</v>
      </c>
      <c r="DE333" s="25" t="s">
        <v>11038</v>
      </c>
      <c r="DF333" s="25">
        <v>0</v>
      </c>
      <c r="DG333" s="25">
        <v>0</v>
      </c>
      <c r="DH333" s="25">
        <v>0</v>
      </c>
      <c r="DI333" s="16" t="s">
        <v>51095</v>
      </c>
      <c r="DJ333" s="17" t="s">
        <v>11039</v>
      </c>
      <c r="DK333" s="25">
        <v>0</v>
      </c>
      <c r="DL333" s="25">
        <v>0</v>
      </c>
      <c r="DM333" s="25">
        <v>0</v>
      </c>
      <c r="DN333" s="16" t="s">
        <v>51096</v>
      </c>
      <c r="DO333" s="17" t="s">
        <v>11040</v>
      </c>
      <c r="DP333" s="25">
        <v>0</v>
      </c>
      <c r="DQ333" s="25">
        <v>0</v>
      </c>
      <c r="DR333" s="25">
        <v>0</v>
      </c>
      <c r="DS333" s="16" t="s">
        <v>51097</v>
      </c>
      <c r="DT333" s="17" t="s">
        <v>11041</v>
      </c>
      <c r="DU333" s="25">
        <v>0</v>
      </c>
      <c r="DV333" s="25">
        <v>0</v>
      </c>
      <c r="DW333" s="25">
        <v>0</v>
      </c>
      <c r="DX333" s="16" t="s">
        <v>51098</v>
      </c>
      <c r="DY333" s="17" t="s">
        <v>11042</v>
      </c>
      <c r="DZ333" s="25">
        <v>0</v>
      </c>
      <c r="EA333" s="25">
        <v>0</v>
      </c>
      <c r="EB333" s="16">
        <v>0</v>
      </c>
      <c r="EC333" s="16" t="s">
        <v>51099</v>
      </c>
      <c r="ED333" s="17" t="s">
        <v>11043</v>
      </c>
      <c r="EE333" s="25">
        <v>0</v>
      </c>
      <c r="EF333" s="25">
        <v>0</v>
      </c>
      <c r="EG333" s="16">
        <v>0</v>
      </c>
      <c r="EH333" s="16" t="s">
        <v>51100</v>
      </c>
      <c r="EI333" s="16" t="s">
        <v>11044</v>
      </c>
      <c r="EJ333" s="16">
        <v>0</v>
      </c>
      <c r="EK333" s="16">
        <v>0</v>
      </c>
      <c r="EL333" s="16">
        <v>0</v>
      </c>
      <c r="EM333" s="16" t="s">
        <v>51101</v>
      </c>
      <c r="EN333" s="17" t="s">
        <v>11045</v>
      </c>
      <c r="EO333" s="25">
        <v>0</v>
      </c>
      <c r="EP333" s="25">
        <v>0</v>
      </c>
      <c r="EQ333" s="16">
        <v>0</v>
      </c>
      <c r="ER333" s="16" t="s">
        <v>51102</v>
      </c>
      <c r="ES333" s="17" t="s">
        <v>11046</v>
      </c>
      <c r="ET333" s="17">
        <v>0</v>
      </c>
      <c r="EU333" s="17">
        <v>0</v>
      </c>
      <c r="EV333" s="17">
        <v>0</v>
      </c>
      <c r="EW333" s="17" t="s">
        <v>51103</v>
      </c>
      <c r="EX333" s="17" t="s">
        <v>11047</v>
      </c>
      <c r="EY333" s="17">
        <v>0</v>
      </c>
      <c r="EZ333" s="17">
        <v>0</v>
      </c>
      <c r="FA333" s="17">
        <v>0</v>
      </c>
      <c r="FB333" s="17" t="s">
        <v>51104</v>
      </c>
      <c r="FC333" s="17" t="s">
        <v>11048</v>
      </c>
      <c r="FD333" s="17">
        <v>0</v>
      </c>
      <c r="FE333" s="17">
        <v>0</v>
      </c>
      <c r="FF333" s="17">
        <v>0</v>
      </c>
      <c r="FH333" s="17">
        <v>0</v>
      </c>
      <c r="FI333" s="17">
        <v>0</v>
      </c>
      <c r="FJ333" s="17">
        <v>0</v>
      </c>
      <c r="FL333" s="17">
        <v>0</v>
      </c>
      <c r="FM333" s="17">
        <v>0</v>
      </c>
      <c r="FN333" s="17">
        <v>0</v>
      </c>
    </row>
    <row r="334" spans="1:170">
      <c r="A334" s="14">
        <v>71712013</v>
      </c>
      <c r="B334" s="15" t="s">
        <v>73</v>
      </c>
      <c r="C334" s="17" t="s">
        <v>485</v>
      </c>
      <c r="D334" s="8">
        <v>0</v>
      </c>
      <c r="E334" s="8">
        <v>0</v>
      </c>
      <c r="F334" s="53">
        <v>0</v>
      </c>
      <c r="G334" s="53"/>
      <c r="H334" s="53"/>
      <c r="I334" s="16"/>
      <c r="L334" s="20" t="s">
        <v>4</v>
      </c>
      <c r="M334" s="17" t="s">
        <v>51105</v>
      </c>
      <c r="N334" s="17" t="s">
        <v>11049</v>
      </c>
      <c r="O334" s="53">
        <v>0</v>
      </c>
      <c r="P334" s="25">
        <v>0</v>
      </c>
      <c r="Q334" s="53">
        <v>0</v>
      </c>
      <c r="R334" s="16" t="s">
        <v>51106</v>
      </c>
      <c r="S334" s="17" t="s">
        <v>11050</v>
      </c>
      <c r="T334" s="53">
        <v>0</v>
      </c>
      <c r="U334" s="25">
        <v>0</v>
      </c>
      <c r="V334" s="53">
        <v>0</v>
      </c>
      <c r="W334" s="16" t="s">
        <v>51107</v>
      </c>
      <c r="X334" s="17" t="s">
        <v>11051</v>
      </c>
      <c r="Y334" s="53">
        <v>0</v>
      </c>
      <c r="Z334" s="53">
        <v>0</v>
      </c>
      <c r="AA334" s="53">
        <v>0</v>
      </c>
      <c r="AB334" s="16" t="s">
        <v>51108</v>
      </c>
      <c r="AC334" s="17" t="s">
        <v>11052</v>
      </c>
      <c r="AD334" s="53">
        <v>0</v>
      </c>
      <c r="AE334" s="53">
        <v>0</v>
      </c>
      <c r="AF334" s="53">
        <v>0</v>
      </c>
      <c r="AG334" s="16" t="s">
        <v>51109</v>
      </c>
      <c r="AH334" s="17" t="s">
        <v>11053</v>
      </c>
      <c r="AI334" s="53">
        <v>0</v>
      </c>
      <c r="AJ334" s="53">
        <v>0</v>
      </c>
      <c r="AK334" s="53">
        <v>0</v>
      </c>
      <c r="AL334" s="16" t="s">
        <v>51110</v>
      </c>
      <c r="AM334" s="17" t="s">
        <v>11054</v>
      </c>
      <c r="AN334" s="53">
        <v>0</v>
      </c>
      <c r="AO334" s="53">
        <v>0</v>
      </c>
      <c r="AP334" s="53">
        <v>0</v>
      </c>
      <c r="AQ334" s="16" t="s">
        <v>51111</v>
      </c>
      <c r="AR334" s="17" t="s">
        <v>11055</v>
      </c>
      <c r="AS334" s="53">
        <v>0</v>
      </c>
      <c r="AT334" s="53">
        <v>0</v>
      </c>
      <c r="AU334" s="53">
        <v>0</v>
      </c>
      <c r="AV334" s="16" t="s">
        <v>51112</v>
      </c>
      <c r="AW334" s="17" t="s">
        <v>11056</v>
      </c>
      <c r="AX334" s="53">
        <v>0</v>
      </c>
      <c r="AY334" s="53">
        <v>0</v>
      </c>
      <c r="AZ334" s="53">
        <v>0</v>
      </c>
      <c r="BA334" s="16" t="s">
        <v>51113</v>
      </c>
      <c r="BB334" s="17" t="s">
        <v>11057</v>
      </c>
      <c r="BC334" s="53">
        <v>0</v>
      </c>
      <c r="BD334" s="53">
        <v>0</v>
      </c>
      <c r="BE334" s="53">
        <v>0</v>
      </c>
      <c r="BF334" s="16" t="s">
        <v>51114</v>
      </c>
      <c r="BG334" s="17" t="s">
        <v>11058</v>
      </c>
      <c r="BH334" s="53">
        <v>0</v>
      </c>
      <c r="BI334" s="53">
        <v>0</v>
      </c>
      <c r="BJ334" s="53">
        <v>0</v>
      </c>
      <c r="BK334" s="16" t="s">
        <v>51115</v>
      </c>
      <c r="BL334" s="17" t="s">
        <v>11059</v>
      </c>
      <c r="BM334" s="53">
        <v>0</v>
      </c>
      <c r="BN334" s="53">
        <v>0</v>
      </c>
      <c r="BO334" s="53">
        <v>0</v>
      </c>
      <c r="BP334" s="16" t="s">
        <v>51116</v>
      </c>
      <c r="BQ334" s="17" t="s">
        <v>11060</v>
      </c>
      <c r="BR334" s="53">
        <v>0</v>
      </c>
      <c r="BS334" s="53">
        <v>0</v>
      </c>
      <c r="BT334" s="53">
        <v>0</v>
      </c>
      <c r="BU334" s="16" t="s">
        <v>51117</v>
      </c>
      <c r="BV334" s="17" t="s">
        <v>11061</v>
      </c>
      <c r="BW334" s="53">
        <v>0</v>
      </c>
      <c r="BX334" s="53">
        <v>0</v>
      </c>
      <c r="BY334" s="53">
        <v>0</v>
      </c>
      <c r="BZ334" s="16" t="s">
        <v>51118</v>
      </c>
      <c r="CA334" s="17" t="s">
        <v>11062</v>
      </c>
      <c r="CB334" s="53">
        <v>0</v>
      </c>
      <c r="CC334" s="53">
        <v>0</v>
      </c>
      <c r="CD334" s="53">
        <v>0</v>
      </c>
      <c r="CE334" s="16" t="s">
        <v>51119</v>
      </c>
      <c r="CF334" s="17" t="s">
        <v>11063</v>
      </c>
      <c r="CG334" s="53">
        <v>0</v>
      </c>
      <c r="CH334" s="53">
        <v>0</v>
      </c>
      <c r="CI334" s="53">
        <v>0</v>
      </c>
      <c r="CJ334" s="16" t="s">
        <v>51120</v>
      </c>
      <c r="CK334" s="17" t="s">
        <v>11064</v>
      </c>
      <c r="CL334" s="53">
        <v>0</v>
      </c>
      <c r="CM334" s="53">
        <v>0</v>
      </c>
      <c r="CN334" s="53">
        <v>0</v>
      </c>
      <c r="CO334" s="16" t="s">
        <v>51121</v>
      </c>
      <c r="CP334" s="17" t="s">
        <v>11065</v>
      </c>
      <c r="CQ334" s="53">
        <v>0</v>
      </c>
      <c r="CR334" s="53">
        <v>0</v>
      </c>
      <c r="CS334" s="53">
        <v>0</v>
      </c>
      <c r="CT334" s="16" t="s">
        <v>51122</v>
      </c>
      <c r="CU334" s="17" t="s">
        <v>11066</v>
      </c>
      <c r="CV334" s="53">
        <v>0</v>
      </c>
      <c r="CW334" s="53">
        <v>0</v>
      </c>
      <c r="CX334" s="53">
        <v>0</v>
      </c>
      <c r="CY334" s="16" t="s">
        <v>51123</v>
      </c>
      <c r="CZ334" s="17" t="s">
        <v>11067</v>
      </c>
      <c r="DA334" s="53">
        <v>0</v>
      </c>
      <c r="DB334" s="53">
        <v>0</v>
      </c>
      <c r="DC334" s="53">
        <v>0</v>
      </c>
      <c r="DD334" s="53" t="s">
        <v>51124</v>
      </c>
      <c r="DE334" s="53" t="s">
        <v>11068</v>
      </c>
      <c r="DF334" s="53">
        <v>0</v>
      </c>
      <c r="DG334" s="53">
        <v>0</v>
      </c>
      <c r="DH334" s="53">
        <v>0</v>
      </c>
      <c r="DI334" s="16" t="s">
        <v>51125</v>
      </c>
      <c r="DJ334" s="17" t="s">
        <v>11069</v>
      </c>
      <c r="DK334" s="53">
        <v>0</v>
      </c>
      <c r="DL334" s="53">
        <v>0</v>
      </c>
      <c r="DM334" s="53">
        <v>0</v>
      </c>
      <c r="DN334" s="16" t="s">
        <v>51126</v>
      </c>
      <c r="DO334" s="17" t="s">
        <v>11070</v>
      </c>
      <c r="DP334" s="53">
        <v>0</v>
      </c>
      <c r="DQ334" s="53">
        <v>0</v>
      </c>
      <c r="DR334" s="53">
        <v>0</v>
      </c>
      <c r="DS334" s="16" t="s">
        <v>51127</v>
      </c>
      <c r="DT334" s="17" t="s">
        <v>11071</v>
      </c>
      <c r="DU334" s="53">
        <v>0</v>
      </c>
      <c r="DV334" s="53">
        <v>0</v>
      </c>
      <c r="DW334" s="53">
        <v>0</v>
      </c>
      <c r="DX334" s="16" t="s">
        <v>51128</v>
      </c>
      <c r="DY334" s="17" t="s">
        <v>11072</v>
      </c>
      <c r="DZ334" s="53">
        <v>0</v>
      </c>
      <c r="EA334" s="53">
        <v>0</v>
      </c>
      <c r="EB334" s="53">
        <v>0</v>
      </c>
      <c r="EC334" s="16" t="s">
        <v>51129</v>
      </c>
      <c r="ED334" s="17" t="s">
        <v>11073</v>
      </c>
      <c r="EE334" s="53">
        <v>0</v>
      </c>
      <c r="EF334" s="53">
        <v>0</v>
      </c>
      <c r="EG334" s="53">
        <v>0</v>
      </c>
      <c r="EH334" s="16" t="s">
        <v>51130</v>
      </c>
      <c r="EI334" s="16" t="s">
        <v>11074</v>
      </c>
      <c r="EJ334" s="16">
        <v>0</v>
      </c>
      <c r="EK334" s="16">
        <v>0</v>
      </c>
      <c r="EL334" s="16">
        <v>0</v>
      </c>
      <c r="EM334" s="16" t="s">
        <v>51131</v>
      </c>
      <c r="EN334" s="17" t="s">
        <v>11075</v>
      </c>
      <c r="EO334" s="53">
        <v>0</v>
      </c>
      <c r="EP334" s="53">
        <v>0</v>
      </c>
      <c r="EQ334" s="53">
        <v>0</v>
      </c>
      <c r="ER334" s="16" t="s">
        <v>51132</v>
      </c>
      <c r="ES334" s="17" t="s">
        <v>11076</v>
      </c>
      <c r="ET334" s="17">
        <v>0</v>
      </c>
      <c r="EU334" s="17">
        <v>0</v>
      </c>
      <c r="EV334" s="17">
        <v>0</v>
      </c>
      <c r="EW334" s="17" t="s">
        <v>51133</v>
      </c>
      <c r="EX334" s="17" t="s">
        <v>11077</v>
      </c>
      <c r="EY334" s="17">
        <v>0</v>
      </c>
      <c r="EZ334" s="17">
        <v>0</v>
      </c>
      <c r="FA334" s="17">
        <v>0</v>
      </c>
      <c r="FB334" s="17" t="s">
        <v>51134</v>
      </c>
      <c r="FC334" s="17" t="s">
        <v>11078</v>
      </c>
      <c r="FD334" s="17">
        <v>0</v>
      </c>
      <c r="FE334" s="17">
        <v>0</v>
      </c>
      <c r="FF334" s="17">
        <v>0</v>
      </c>
      <c r="FH334" s="17">
        <v>0</v>
      </c>
      <c r="FI334" s="17">
        <v>0</v>
      </c>
      <c r="FJ334" s="17">
        <v>0</v>
      </c>
      <c r="FL334" s="17">
        <v>0</v>
      </c>
      <c r="FM334" s="17">
        <v>0</v>
      </c>
      <c r="FN334" s="17">
        <v>0</v>
      </c>
    </row>
    <row r="335" spans="1:170">
      <c r="B335" s="15" t="s">
        <v>1487</v>
      </c>
      <c r="D335" s="25">
        <v>0</v>
      </c>
      <c r="E335" s="25">
        <v>474842400</v>
      </c>
      <c r="F335" s="25">
        <v>474842400</v>
      </c>
      <c r="I335" s="16"/>
      <c r="L335" s="20" t="s">
        <v>1487</v>
      </c>
      <c r="M335" s="17" t="s">
        <v>42315</v>
      </c>
      <c r="O335" s="25">
        <v>0</v>
      </c>
      <c r="P335" s="25">
        <v>0</v>
      </c>
      <c r="Q335" s="25">
        <v>0</v>
      </c>
      <c r="R335" s="16" t="s">
        <v>42316</v>
      </c>
      <c r="S335" s="17"/>
      <c r="T335" s="25">
        <v>0</v>
      </c>
      <c r="U335" s="25">
        <v>0</v>
      </c>
      <c r="V335" s="25">
        <v>0</v>
      </c>
      <c r="W335" s="16" t="s">
        <v>42317</v>
      </c>
      <c r="X335" s="17"/>
      <c r="Y335" s="25">
        <v>0</v>
      </c>
      <c r="Z335" s="25">
        <v>0</v>
      </c>
      <c r="AA335" s="25">
        <v>0</v>
      </c>
      <c r="AB335" s="16" t="s">
        <v>42318</v>
      </c>
      <c r="AC335" s="17"/>
      <c r="AD335" s="25">
        <v>0</v>
      </c>
      <c r="AE335" s="25">
        <v>0</v>
      </c>
      <c r="AF335" s="25">
        <v>0</v>
      </c>
      <c r="AG335" s="16" t="s">
        <v>42319</v>
      </c>
      <c r="AH335" s="17"/>
      <c r="AI335" s="25">
        <v>0</v>
      </c>
      <c r="AJ335" s="25">
        <v>0</v>
      </c>
      <c r="AK335" s="25">
        <v>0</v>
      </c>
      <c r="AL335" s="16" t="s">
        <v>42320</v>
      </c>
      <c r="AM335" s="17"/>
      <c r="AN335" s="25">
        <v>0</v>
      </c>
      <c r="AO335" s="25">
        <v>0</v>
      </c>
      <c r="AP335" s="25">
        <v>0</v>
      </c>
      <c r="AQ335" s="16" t="s">
        <v>42321</v>
      </c>
      <c r="AR335" s="17"/>
      <c r="AS335" s="25">
        <v>0</v>
      </c>
      <c r="AT335" s="25">
        <v>0</v>
      </c>
      <c r="AU335" s="25">
        <v>0</v>
      </c>
      <c r="AV335" s="16" t="s">
        <v>42322</v>
      </c>
      <c r="AW335" s="17"/>
      <c r="AX335" s="25">
        <v>0</v>
      </c>
      <c r="AY335" s="25">
        <v>0</v>
      </c>
      <c r="AZ335" s="25">
        <v>0</v>
      </c>
      <c r="BA335" s="16" t="s">
        <v>42323</v>
      </c>
      <c r="BB335" s="17"/>
      <c r="BC335" s="25">
        <v>0</v>
      </c>
      <c r="BD335" s="25">
        <v>0</v>
      </c>
      <c r="BE335" s="25">
        <v>0</v>
      </c>
      <c r="BF335" s="16" t="s">
        <v>42324</v>
      </c>
      <c r="BG335" s="17"/>
      <c r="BH335" s="25">
        <v>0</v>
      </c>
      <c r="BI335" s="25">
        <v>0</v>
      </c>
      <c r="BJ335" s="25">
        <v>0</v>
      </c>
      <c r="BK335" s="16" t="s">
        <v>42325</v>
      </c>
      <c r="BL335" s="17"/>
      <c r="BM335" s="25">
        <v>0</v>
      </c>
      <c r="BN335" s="25">
        <v>0</v>
      </c>
      <c r="BO335" s="25">
        <v>0</v>
      </c>
      <c r="BP335" s="16" t="s">
        <v>42326</v>
      </c>
      <c r="BQ335" s="17"/>
      <c r="BR335" s="25">
        <v>0</v>
      </c>
      <c r="BS335" s="25">
        <v>0</v>
      </c>
      <c r="BT335" s="25">
        <v>0</v>
      </c>
      <c r="BU335" s="16" t="s">
        <v>42327</v>
      </c>
      <c r="BV335" s="17"/>
      <c r="BW335" s="25">
        <v>0</v>
      </c>
      <c r="BX335" s="25">
        <v>0</v>
      </c>
      <c r="BY335" s="25">
        <v>0</v>
      </c>
      <c r="BZ335" s="16" t="s">
        <v>42328</v>
      </c>
      <c r="CA335" s="17"/>
      <c r="CB335" s="25">
        <v>0</v>
      </c>
      <c r="CC335" s="25">
        <v>0</v>
      </c>
      <c r="CD335" s="25">
        <v>0</v>
      </c>
      <c r="CE335" s="16" t="s">
        <v>42329</v>
      </c>
      <c r="CF335" s="17"/>
      <c r="CG335" s="25">
        <v>0</v>
      </c>
      <c r="CH335" s="25">
        <v>0</v>
      </c>
      <c r="CI335" s="25">
        <v>0</v>
      </c>
      <c r="CJ335" s="16" t="s">
        <v>42330</v>
      </c>
      <c r="CK335" s="17"/>
      <c r="CL335" s="25">
        <v>0</v>
      </c>
      <c r="CM335" s="25">
        <v>35558100</v>
      </c>
      <c r="CN335" s="25">
        <v>35558100</v>
      </c>
      <c r="CO335" s="16" t="s">
        <v>42331</v>
      </c>
      <c r="CP335" s="17"/>
      <c r="CQ335" s="25">
        <v>0</v>
      </c>
      <c r="CR335" s="25">
        <v>0</v>
      </c>
      <c r="CS335" s="25">
        <v>0</v>
      </c>
      <c r="CT335" s="16" t="s">
        <v>42332</v>
      </c>
      <c r="CU335" s="17"/>
      <c r="CV335" s="25">
        <v>0</v>
      </c>
      <c r="CW335" s="25">
        <v>82245000</v>
      </c>
      <c r="CX335" s="25">
        <v>82245000</v>
      </c>
      <c r="CY335" s="16" t="s">
        <v>42333</v>
      </c>
      <c r="CZ335" s="17"/>
      <c r="DA335" s="25">
        <v>0</v>
      </c>
      <c r="DB335" s="25">
        <v>0</v>
      </c>
      <c r="DC335" s="25">
        <v>0</v>
      </c>
      <c r="DD335" s="25" t="s">
        <v>42334</v>
      </c>
      <c r="DF335" s="25">
        <v>0</v>
      </c>
      <c r="DG335" s="25">
        <v>0</v>
      </c>
      <c r="DH335" s="25">
        <v>0</v>
      </c>
      <c r="DI335" s="16" t="s">
        <v>42335</v>
      </c>
      <c r="DJ335" s="17"/>
      <c r="DK335" s="25">
        <v>0</v>
      </c>
      <c r="DL335" s="25">
        <v>0</v>
      </c>
      <c r="DM335" s="25">
        <v>0</v>
      </c>
      <c r="DN335" s="16" t="s">
        <v>42336</v>
      </c>
      <c r="DO335" s="17"/>
      <c r="DP335" s="25">
        <v>0</v>
      </c>
      <c r="DQ335" s="25">
        <v>357039300</v>
      </c>
      <c r="DR335" s="25">
        <v>357039300</v>
      </c>
      <c r="DS335" s="16" t="s">
        <v>42337</v>
      </c>
      <c r="DT335" s="17"/>
      <c r="DU335" s="25">
        <v>0</v>
      </c>
      <c r="DV335" s="25">
        <v>0</v>
      </c>
      <c r="DW335" s="25">
        <v>0</v>
      </c>
      <c r="DX335" s="16" t="s">
        <v>42338</v>
      </c>
      <c r="DY335" s="17"/>
      <c r="DZ335" s="25">
        <v>0</v>
      </c>
      <c r="EA335" s="25">
        <v>0</v>
      </c>
      <c r="EB335" s="16">
        <v>0</v>
      </c>
      <c r="EC335" s="16" t="s">
        <v>42339</v>
      </c>
      <c r="ED335" s="17"/>
      <c r="EE335" s="25">
        <v>0</v>
      </c>
      <c r="EF335" s="25">
        <v>0</v>
      </c>
      <c r="EG335" s="16">
        <v>0</v>
      </c>
      <c r="EH335" s="16" t="s">
        <v>42340</v>
      </c>
      <c r="EI335" s="16"/>
      <c r="EJ335" s="16">
        <v>0</v>
      </c>
      <c r="EK335" s="16">
        <v>0</v>
      </c>
      <c r="EL335" s="16">
        <v>0</v>
      </c>
      <c r="EM335" s="16" t="s">
        <v>42341</v>
      </c>
      <c r="EN335" s="17"/>
      <c r="EO335" s="25">
        <v>0</v>
      </c>
      <c r="EP335" s="25">
        <v>0</v>
      </c>
      <c r="EQ335" s="16">
        <v>0</v>
      </c>
      <c r="ER335" s="16" t="s">
        <v>42342</v>
      </c>
      <c r="ET335" s="17">
        <v>0</v>
      </c>
      <c r="EU335" s="17">
        <v>0</v>
      </c>
      <c r="EV335" s="17">
        <v>0</v>
      </c>
      <c r="EW335" s="17" t="s">
        <v>42343</v>
      </c>
      <c r="EY335" s="17">
        <v>0</v>
      </c>
      <c r="EZ335" s="17">
        <v>0</v>
      </c>
      <c r="FA335" s="17">
        <v>0</v>
      </c>
      <c r="FB335" s="17" t="s">
        <v>42344</v>
      </c>
      <c r="FD335" s="17">
        <v>0</v>
      </c>
      <c r="FE335" s="17">
        <v>0</v>
      </c>
      <c r="FF335" s="17">
        <v>0</v>
      </c>
      <c r="FH335" s="17">
        <v>0</v>
      </c>
      <c r="FI335" s="17">
        <v>474842400</v>
      </c>
      <c r="FJ335" s="17">
        <v>474842400</v>
      </c>
      <c r="FL335" s="17">
        <v>0</v>
      </c>
      <c r="FM335" s="17">
        <v>0</v>
      </c>
      <c r="FN335" s="17">
        <v>0</v>
      </c>
    </row>
    <row r="336" spans="1:170">
      <c r="A336" s="14">
        <v>71713000</v>
      </c>
      <c r="B336" s="15" t="s">
        <v>74</v>
      </c>
      <c r="C336" s="17" t="s">
        <v>486</v>
      </c>
      <c r="D336" s="25">
        <v>0</v>
      </c>
      <c r="E336" s="25">
        <v>0</v>
      </c>
      <c r="F336" s="25">
        <v>0</v>
      </c>
      <c r="I336" s="16"/>
      <c r="L336" s="20" t="s">
        <v>208</v>
      </c>
      <c r="M336" s="17" t="s">
        <v>51135</v>
      </c>
      <c r="N336" s="17" t="s">
        <v>11079</v>
      </c>
      <c r="O336" s="25">
        <v>0</v>
      </c>
      <c r="P336" s="25">
        <v>0</v>
      </c>
      <c r="Q336" s="25">
        <v>0</v>
      </c>
      <c r="R336" s="16" t="s">
        <v>51136</v>
      </c>
      <c r="S336" s="17" t="s">
        <v>11080</v>
      </c>
      <c r="T336" s="25">
        <v>0</v>
      </c>
      <c r="U336" s="25">
        <v>0</v>
      </c>
      <c r="V336" s="25">
        <v>0</v>
      </c>
      <c r="W336" s="16" t="s">
        <v>51137</v>
      </c>
      <c r="X336" s="17" t="s">
        <v>11081</v>
      </c>
      <c r="Y336" s="25">
        <v>0</v>
      </c>
      <c r="Z336" s="25">
        <v>0</v>
      </c>
      <c r="AA336" s="25">
        <v>0</v>
      </c>
      <c r="AB336" s="16" t="s">
        <v>51138</v>
      </c>
      <c r="AC336" s="17" t="s">
        <v>11082</v>
      </c>
      <c r="AD336" s="25">
        <v>0</v>
      </c>
      <c r="AE336" s="25">
        <v>0</v>
      </c>
      <c r="AF336" s="25">
        <v>0</v>
      </c>
      <c r="AG336" s="16" t="s">
        <v>51139</v>
      </c>
      <c r="AH336" s="17" t="s">
        <v>11083</v>
      </c>
      <c r="AI336" s="25">
        <v>0</v>
      </c>
      <c r="AJ336" s="25">
        <v>0</v>
      </c>
      <c r="AK336" s="25">
        <v>0</v>
      </c>
      <c r="AL336" s="16" t="s">
        <v>51140</v>
      </c>
      <c r="AM336" s="17" t="s">
        <v>11084</v>
      </c>
      <c r="AN336" s="25">
        <v>0</v>
      </c>
      <c r="AO336" s="25">
        <v>0</v>
      </c>
      <c r="AP336" s="25">
        <v>0</v>
      </c>
      <c r="AQ336" s="16" t="s">
        <v>51141</v>
      </c>
      <c r="AR336" s="17" t="s">
        <v>11085</v>
      </c>
      <c r="AS336" s="25">
        <v>0</v>
      </c>
      <c r="AT336" s="25">
        <v>0</v>
      </c>
      <c r="AU336" s="25">
        <v>0</v>
      </c>
      <c r="AV336" s="16" t="s">
        <v>51142</v>
      </c>
      <c r="AW336" s="17" t="s">
        <v>11086</v>
      </c>
      <c r="AX336" s="25">
        <v>0</v>
      </c>
      <c r="AY336" s="25">
        <v>0</v>
      </c>
      <c r="AZ336" s="25">
        <v>0</v>
      </c>
      <c r="BA336" s="16" t="s">
        <v>51143</v>
      </c>
      <c r="BB336" s="17" t="s">
        <v>11087</v>
      </c>
      <c r="BC336" s="25">
        <v>0</v>
      </c>
      <c r="BD336" s="25">
        <v>0</v>
      </c>
      <c r="BE336" s="25">
        <v>0</v>
      </c>
      <c r="BF336" s="16" t="s">
        <v>51144</v>
      </c>
      <c r="BG336" s="17" t="s">
        <v>11088</v>
      </c>
      <c r="BH336" s="25">
        <v>0</v>
      </c>
      <c r="BI336" s="25">
        <v>0</v>
      </c>
      <c r="BJ336" s="25">
        <v>0</v>
      </c>
      <c r="BK336" s="16" t="s">
        <v>51145</v>
      </c>
      <c r="BL336" s="17" t="s">
        <v>11089</v>
      </c>
      <c r="BM336" s="25">
        <v>0</v>
      </c>
      <c r="BN336" s="25">
        <v>0</v>
      </c>
      <c r="BO336" s="25">
        <v>0</v>
      </c>
      <c r="BP336" s="16" t="s">
        <v>51146</v>
      </c>
      <c r="BQ336" s="17" t="s">
        <v>11090</v>
      </c>
      <c r="BR336" s="25">
        <v>0</v>
      </c>
      <c r="BS336" s="25">
        <v>0</v>
      </c>
      <c r="BT336" s="25">
        <v>0</v>
      </c>
      <c r="BU336" s="16" t="s">
        <v>51147</v>
      </c>
      <c r="BV336" s="17" t="s">
        <v>11091</v>
      </c>
      <c r="BW336" s="25">
        <v>0</v>
      </c>
      <c r="BX336" s="25">
        <v>0</v>
      </c>
      <c r="BY336" s="25">
        <v>0</v>
      </c>
      <c r="BZ336" s="16" t="s">
        <v>51148</v>
      </c>
      <c r="CA336" s="17" t="s">
        <v>11092</v>
      </c>
      <c r="CB336" s="25">
        <v>0</v>
      </c>
      <c r="CC336" s="25">
        <v>0</v>
      </c>
      <c r="CD336" s="25">
        <v>0</v>
      </c>
      <c r="CE336" s="16" t="s">
        <v>51149</v>
      </c>
      <c r="CF336" s="17" t="s">
        <v>11093</v>
      </c>
      <c r="CG336" s="25">
        <v>0</v>
      </c>
      <c r="CH336" s="25">
        <v>0</v>
      </c>
      <c r="CI336" s="25">
        <v>0</v>
      </c>
      <c r="CJ336" s="16" t="s">
        <v>51150</v>
      </c>
      <c r="CK336" s="17" t="s">
        <v>11094</v>
      </c>
      <c r="CL336" s="25">
        <v>0</v>
      </c>
      <c r="CM336" s="25">
        <v>0</v>
      </c>
      <c r="CN336" s="25">
        <v>0</v>
      </c>
      <c r="CO336" s="16" t="s">
        <v>51151</v>
      </c>
      <c r="CP336" s="17" t="s">
        <v>11095</v>
      </c>
      <c r="CQ336" s="25">
        <v>0</v>
      </c>
      <c r="CR336" s="25">
        <v>0</v>
      </c>
      <c r="CS336" s="25">
        <v>0</v>
      </c>
      <c r="CT336" s="16" t="s">
        <v>51152</v>
      </c>
      <c r="CU336" s="17" t="s">
        <v>11096</v>
      </c>
      <c r="CV336" s="25">
        <v>0</v>
      </c>
      <c r="CW336" s="25">
        <v>0</v>
      </c>
      <c r="CX336" s="25">
        <v>0</v>
      </c>
      <c r="CY336" s="16" t="s">
        <v>51153</v>
      </c>
      <c r="CZ336" s="17" t="s">
        <v>11097</v>
      </c>
      <c r="DA336" s="25">
        <v>0</v>
      </c>
      <c r="DB336" s="25">
        <v>0</v>
      </c>
      <c r="DC336" s="25">
        <v>0</v>
      </c>
      <c r="DD336" s="25" t="s">
        <v>51154</v>
      </c>
      <c r="DE336" s="25" t="s">
        <v>11098</v>
      </c>
      <c r="DF336" s="25">
        <v>0</v>
      </c>
      <c r="DG336" s="25">
        <v>0</v>
      </c>
      <c r="DH336" s="25">
        <v>0</v>
      </c>
      <c r="DI336" s="16" t="s">
        <v>51155</v>
      </c>
      <c r="DJ336" s="17" t="s">
        <v>11099</v>
      </c>
      <c r="DK336" s="25">
        <v>0</v>
      </c>
      <c r="DL336" s="25">
        <v>0</v>
      </c>
      <c r="DM336" s="25">
        <v>0</v>
      </c>
      <c r="DN336" s="16" t="s">
        <v>51156</v>
      </c>
      <c r="DO336" s="17" t="s">
        <v>11100</v>
      </c>
      <c r="DP336" s="25">
        <v>0</v>
      </c>
      <c r="DQ336" s="25">
        <v>0</v>
      </c>
      <c r="DR336" s="25">
        <v>0</v>
      </c>
      <c r="DS336" s="16" t="s">
        <v>51157</v>
      </c>
      <c r="DT336" s="17" t="s">
        <v>11101</v>
      </c>
      <c r="DU336" s="25">
        <v>0</v>
      </c>
      <c r="DV336" s="25">
        <v>0</v>
      </c>
      <c r="DW336" s="25">
        <v>0</v>
      </c>
      <c r="DX336" s="16" t="s">
        <v>51158</v>
      </c>
      <c r="DY336" s="17" t="s">
        <v>11102</v>
      </c>
      <c r="DZ336" s="25">
        <v>0</v>
      </c>
      <c r="EA336" s="25">
        <v>0</v>
      </c>
      <c r="EB336" s="16">
        <v>0</v>
      </c>
      <c r="EC336" s="16" t="s">
        <v>51159</v>
      </c>
      <c r="ED336" s="17" t="s">
        <v>11103</v>
      </c>
      <c r="EE336" s="25">
        <v>0</v>
      </c>
      <c r="EF336" s="25">
        <v>0</v>
      </c>
      <c r="EG336" s="16">
        <v>0</v>
      </c>
      <c r="EH336" s="16" t="s">
        <v>51160</v>
      </c>
      <c r="EI336" s="16" t="s">
        <v>11104</v>
      </c>
      <c r="EJ336" s="16">
        <v>0</v>
      </c>
      <c r="EK336" s="16">
        <v>0</v>
      </c>
      <c r="EL336" s="16">
        <v>0</v>
      </c>
      <c r="EM336" s="16" t="s">
        <v>51161</v>
      </c>
      <c r="EN336" s="17" t="s">
        <v>11105</v>
      </c>
      <c r="EO336" s="25">
        <v>0</v>
      </c>
      <c r="EP336" s="25">
        <v>0</v>
      </c>
      <c r="EQ336" s="16">
        <v>0</v>
      </c>
      <c r="ER336" s="16" t="s">
        <v>51162</v>
      </c>
      <c r="ES336" s="17" t="s">
        <v>11106</v>
      </c>
      <c r="ET336" s="17">
        <v>0</v>
      </c>
      <c r="EU336" s="17">
        <v>0</v>
      </c>
      <c r="EV336" s="17">
        <v>0</v>
      </c>
      <c r="EW336" s="17" t="s">
        <v>51163</v>
      </c>
      <c r="EX336" s="17" t="s">
        <v>11107</v>
      </c>
      <c r="EY336" s="17">
        <v>0</v>
      </c>
      <c r="EZ336" s="17">
        <v>0</v>
      </c>
      <c r="FA336" s="17">
        <v>0</v>
      </c>
      <c r="FB336" s="17" t="s">
        <v>51164</v>
      </c>
      <c r="FC336" s="17" t="s">
        <v>11108</v>
      </c>
      <c r="FD336" s="17">
        <v>0</v>
      </c>
      <c r="FE336" s="17">
        <v>0</v>
      </c>
      <c r="FF336" s="17">
        <v>0</v>
      </c>
      <c r="FH336" s="17">
        <v>0</v>
      </c>
      <c r="FI336" s="17">
        <v>0</v>
      </c>
      <c r="FJ336" s="17">
        <v>0</v>
      </c>
      <c r="FL336" s="17">
        <v>0</v>
      </c>
      <c r="FM336" s="17">
        <v>0</v>
      </c>
      <c r="FN336" s="17">
        <v>0</v>
      </c>
    </row>
    <row r="337" spans="1:170">
      <c r="A337" s="14">
        <v>71713001</v>
      </c>
      <c r="B337" s="15" t="s">
        <v>74</v>
      </c>
      <c r="C337" s="17" t="s">
        <v>487</v>
      </c>
      <c r="D337" s="25">
        <v>0</v>
      </c>
      <c r="E337" s="25">
        <v>0</v>
      </c>
      <c r="F337" s="25">
        <v>0</v>
      </c>
      <c r="I337" s="16"/>
      <c r="L337" s="20" t="s">
        <v>1478</v>
      </c>
      <c r="M337" s="17" t="s">
        <v>51165</v>
      </c>
      <c r="N337" s="17" t="s">
        <v>11109</v>
      </c>
      <c r="O337" s="25">
        <v>0</v>
      </c>
      <c r="P337" s="25">
        <v>0</v>
      </c>
      <c r="Q337" s="25">
        <v>0</v>
      </c>
      <c r="R337" s="16" t="s">
        <v>51166</v>
      </c>
      <c r="S337" s="17" t="s">
        <v>11110</v>
      </c>
      <c r="T337" s="25">
        <v>0</v>
      </c>
      <c r="U337" s="25">
        <v>0</v>
      </c>
      <c r="V337" s="25">
        <v>0</v>
      </c>
      <c r="W337" s="16" t="s">
        <v>51167</v>
      </c>
      <c r="X337" s="17" t="s">
        <v>11111</v>
      </c>
      <c r="Y337" s="25">
        <v>0</v>
      </c>
      <c r="Z337" s="25">
        <v>0</v>
      </c>
      <c r="AA337" s="25">
        <v>0</v>
      </c>
      <c r="AB337" s="16" t="s">
        <v>51168</v>
      </c>
      <c r="AC337" s="17" t="s">
        <v>11112</v>
      </c>
      <c r="AD337" s="25">
        <v>0</v>
      </c>
      <c r="AE337" s="25">
        <v>0</v>
      </c>
      <c r="AF337" s="25">
        <v>0</v>
      </c>
      <c r="AG337" s="16" t="s">
        <v>51169</v>
      </c>
      <c r="AH337" s="17" t="s">
        <v>11113</v>
      </c>
      <c r="AI337" s="25">
        <v>0</v>
      </c>
      <c r="AJ337" s="25">
        <v>0</v>
      </c>
      <c r="AK337" s="25">
        <v>0</v>
      </c>
      <c r="AL337" s="16" t="s">
        <v>51170</v>
      </c>
      <c r="AM337" s="17" t="s">
        <v>11114</v>
      </c>
      <c r="AN337" s="25">
        <v>0</v>
      </c>
      <c r="AO337" s="25">
        <v>0</v>
      </c>
      <c r="AP337" s="25">
        <v>0</v>
      </c>
      <c r="AQ337" s="16" t="s">
        <v>51171</v>
      </c>
      <c r="AR337" s="17" t="s">
        <v>11115</v>
      </c>
      <c r="AS337" s="25">
        <v>0</v>
      </c>
      <c r="AT337" s="25">
        <v>0</v>
      </c>
      <c r="AU337" s="25">
        <v>0</v>
      </c>
      <c r="AV337" s="16" t="s">
        <v>51172</v>
      </c>
      <c r="AW337" s="17" t="s">
        <v>11116</v>
      </c>
      <c r="AX337" s="25">
        <v>0</v>
      </c>
      <c r="AY337" s="25">
        <v>0</v>
      </c>
      <c r="AZ337" s="25">
        <v>0</v>
      </c>
      <c r="BA337" s="16" t="s">
        <v>51173</v>
      </c>
      <c r="BB337" s="17" t="s">
        <v>11117</v>
      </c>
      <c r="BC337" s="25">
        <v>0</v>
      </c>
      <c r="BD337" s="25">
        <v>0</v>
      </c>
      <c r="BE337" s="25">
        <v>0</v>
      </c>
      <c r="BF337" s="16" t="s">
        <v>51174</v>
      </c>
      <c r="BG337" s="17" t="s">
        <v>11118</v>
      </c>
      <c r="BH337" s="25">
        <v>0</v>
      </c>
      <c r="BI337" s="25">
        <v>0</v>
      </c>
      <c r="BJ337" s="25">
        <v>0</v>
      </c>
      <c r="BK337" s="16" t="s">
        <v>51175</v>
      </c>
      <c r="BL337" s="17" t="s">
        <v>11119</v>
      </c>
      <c r="BM337" s="25">
        <v>0</v>
      </c>
      <c r="BN337" s="25">
        <v>0</v>
      </c>
      <c r="BO337" s="25">
        <v>0</v>
      </c>
      <c r="BP337" s="16" t="s">
        <v>51176</v>
      </c>
      <c r="BQ337" s="17" t="s">
        <v>11120</v>
      </c>
      <c r="BR337" s="25">
        <v>0</v>
      </c>
      <c r="BS337" s="25">
        <v>0</v>
      </c>
      <c r="BT337" s="25">
        <v>0</v>
      </c>
      <c r="BU337" s="16" t="s">
        <v>51177</v>
      </c>
      <c r="BV337" s="17" t="s">
        <v>11121</v>
      </c>
      <c r="BW337" s="25">
        <v>0</v>
      </c>
      <c r="BX337" s="25">
        <v>0</v>
      </c>
      <c r="BY337" s="25">
        <v>0</v>
      </c>
      <c r="BZ337" s="16" t="s">
        <v>51178</v>
      </c>
      <c r="CA337" s="17" t="s">
        <v>11122</v>
      </c>
      <c r="CB337" s="25">
        <v>0</v>
      </c>
      <c r="CC337" s="25">
        <v>0</v>
      </c>
      <c r="CD337" s="25">
        <v>0</v>
      </c>
      <c r="CE337" s="16" t="s">
        <v>51179</v>
      </c>
      <c r="CF337" s="17" t="s">
        <v>11123</v>
      </c>
      <c r="CG337" s="25">
        <v>0</v>
      </c>
      <c r="CH337" s="25">
        <v>0</v>
      </c>
      <c r="CI337" s="25">
        <v>0</v>
      </c>
      <c r="CJ337" s="16" t="s">
        <v>51180</v>
      </c>
      <c r="CK337" s="17" t="s">
        <v>11124</v>
      </c>
      <c r="CL337" s="25">
        <v>0</v>
      </c>
      <c r="CM337" s="25">
        <v>0</v>
      </c>
      <c r="CN337" s="25">
        <v>0</v>
      </c>
      <c r="CO337" s="16" t="s">
        <v>51181</v>
      </c>
      <c r="CP337" s="17" t="s">
        <v>11125</v>
      </c>
      <c r="CQ337" s="25">
        <v>0</v>
      </c>
      <c r="CR337" s="25">
        <v>0</v>
      </c>
      <c r="CS337" s="25">
        <v>0</v>
      </c>
      <c r="CT337" s="16" t="s">
        <v>51182</v>
      </c>
      <c r="CU337" s="17" t="s">
        <v>11126</v>
      </c>
      <c r="CV337" s="25">
        <v>0</v>
      </c>
      <c r="CW337" s="25">
        <v>0</v>
      </c>
      <c r="CX337" s="25">
        <v>0</v>
      </c>
      <c r="CY337" s="16" t="s">
        <v>51183</v>
      </c>
      <c r="CZ337" s="17" t="s">
        <v>11127</v>
      </c>
      <c r="DA337" s="25">
        <v>0</v>
      </c>
      <c r="DB337" s="25">
        <v>0</v>
      </c>
      <c r="DC337" s="25">
        <v>0</v>
      </c>
      <c r="DD337" s="25" t="s">
        <v>51184</v>
      </c>
      <c r="DE337" s="25" t="s">
        <v>11128</v>
      </c>
      <c r="DF337" s="25">
        <v>0</v>
      </c>
      <c r="DG337" s="25">
        <v>0</v>
      </c>
      <c r="DH337" s="25">
        <v>0</v>
      </c>
      <c r="DI337" s="16" t="s">
        <v>51185</v>
      </c>
      <c r="DJ337" s="17" t="s">
        <v>11129</v>
      </c>
      <c r="DK337" s="25">
        <v>0</v>
      </c>
      <c r="DL337" s="25">
        <v>0</v>
      </c>
      <c r="DM337" s="25">
        <v>0</v>
      </c>
      <c r="DN337" s="16" t="s">
        <v>51186</v>
      </c>
      <c r="DO337" s="17" t="s">
        <v>11130</v>
      </c>
      <c r="DP337" s="25">
        <v>0</v>
      </c>
      <c r="DQ337" s="25">
        <v>0</v>
      </c>
      <c r="DR337" s="25">
        <v>0</v>
      </c>
      <c r="DS337" s="16" t="s">
        <v>51187</v>
      </c>
      <c r="DT337" s="17" t="s">
        <v>11131</v>
      </c>
      <c r="DU337" s="25">
        <v>0</v>
      </c>
      <c r="DV337" s="25">
        <v>0</v>
      </c>
      <c r="DW337" s="25">
        <v>0</v>
      </c>
      <c r="DX337" s="16" t="s">
        <v>51188</v>
      </c>
      <c r="DY337" s="17" t="s">
        <v>11132</v>
      </c>
      <c r="DZ337" s="25">
        <v>0</v>
      </c>
      <c r="EA337" s="25">
        <v>0</v>
      </c>
      <c r="EB337" s="16">
        <v>0</v>
      </c>
      <c r="EC337" s="16" t="s">
        <v>51189</v>
      </c>
      <c r="ED337" s="17" t="s">
        <v>11133</v>
      </c>
      <c r="EE337" s="25">
        <v>0</v>
      </c>
      <c r="EF337" s="25">
        <v>0</v>
      </c>
      <c r="EG337" s="16">
        <v>0</v>
      </c>
      <c r="EH337" s="16" t="s">
        <v>51190</v>
      </c>
      <c r="EI337" s="16" t="s">
        <v>11134</v>
      </c>
      <c r="EJ337" s="16">
        <v>0</v>
      </c>
      <c r="EK337" s="16">
        <v>0</v>
      </c>
      <c r="EL337" s="16">
        <v>0</v>
      </c>
      <c r="EM337" s="16" t="s">
        <v>51191</v>
      </c>
      <c r="EN337" s="17" t="s">
        <v>11135</v>
      </c>
      <c r="EO337" s="25">
        <v>0</v>
      </c>
      <c r="EP337" s="25">
        <v>0</v>
      </c>
      <c r="EQ337" s="16">
        <v>0</v>
      </c>
      <c r="ER337" s="16" t="s">
        <v>51192</v>
      </c>
      <c r="ES337" s="17" t="s">
        <v>11136</v>
      </c>
      <c r="ET337" s="17">
        <v>0</v>
      </c>
      <c r="EU337" s="17">
        <v>0</v>
      </c>
      <c r="EV337" s="17">
        <v>0</v>
      </c>
      <c r="EW337" s="17" t="s">
        <v>51193</v>
      </c>
      <c r="EX337" s="17" t="s">
        <v>11137</v>
      </c>
      <c r="EY337" s="17">
        <v>0</v>
      </c>
      <c r="EZ337" s="17">
        <v>0</v>
      </c>
      <c r="FA337" s="17">
        <v>0</v>
      </c>
      <c r="FB337" s="17" t="s">
        <v>51194</v>
      </c>
      <c r="FC337" s="17" t="s">
        <v>11138</v>
      </c>
      <c r="FD337" s="17">
        <v>0</v>
      </c>
      <c r="FE337" s="17">
        <v>0</v>
      </c>
      <c r="FF337" s="17">
        <v>0</v>
      </c>
      <c r="FH337" s="17">
        <v>0</v>
      </c>
      <c r="FI337" s="17">
        <v>0</v>
      </c>
      <c r="FJ337" s="17">
        <v>0</v>
      </c>
      <c r="FL337" s="17">
        <v>0</v>
      </c>
      <c r="FM337" s="17">
        <v>0</v>
      </c>
      <c r="FN337" s="17">
        <v>0</v>
      </c>
    </row>
    <row r="338" spans="1:170">
      <c r="A338" s="14">
        <v>71713002</v>
      </c>
      <c r="B338" s="15" t="s">
        <v>74</v>
      </c>
      <c r="C338" s="17" t="s">
        <v>488</v>
      </c>
      <c r="D338" s="25">
        <v>0</v>
      </c>
      <c r="E338" s="25">
        <v>-1350000</v>
      </c>
      <c r="F338" s="25">
        <v>-1350000</v>
      </c>
      <c r="I338" s="16"/>
      <c r="L338" s="20" t="s">
        <v>1479</v>
      </c>
      <c r="M338" s="17" t="s">
        <v>51195</v>
      </c>
      <c r="N338" s="17" t="s">
        <v>11139</v>
      </c>
      <c r="O338" s="25">
        <v>0</v>
      </c>
      <c r="P338" s="25">
        <v>-100000</v>
      </c>
      <c r="Q338" s="25">
        <v>-100000</v>
      </c>
      <c r="R338" s="16" t="s">
        <v>51196</v>
      </c>
      <c r="S338" s="17" t="s">
        <v>11140</v>
      </c>
      <c r="T338" s="25">
        <v>0</v>
      </c>
      <c r="U338" s="25">
        <v>0</v>
      </c>
      <c r="V338" s="25">
        <v>0</v>
      </c>
      <c r="W338" s="16" t="s">
        <v>51197</v>
      </c>
      <c r="X338" s="17" t="s">
        <v>11141</v>
      </c>
      <c r="Y338" s="25">
        <v>0</v>
      </c>
      <c r="Z338" s="25">
        <v>0</v>
      </c>
      <c r="AA338" s="25">
        <v>0</v>
      </c>
      <c r="AB338" s="16" t="s">
        <v>51198</v>
      </c>
      <c r="AC338" s="17" t="s">
        <v>11142</v>
      </c>
      <c r="AD338" s="25">
        <v>0</v>
      </c>
      <c r="AE338" s="25">
        <v>0</v>
      </c>
      <c r="AF338" s="25">
        <v>0</v>
      </c>
      <c r="AG338" s="16" t="s">
        <v>51199</v>
      </c>
      <c r="AH338" s="17" t="s">
        <v>11143</v>
      </c>
      <c r="AI338" s="25">
        <v>0</v>
      </c>
      <c r="AJ338" s="25">
        <v>0</v>
      </c>
      <c r="AK338" s="25">
        <v>0</v>
      </c>
      <c r="AL338" s="16" t="s">
        <v>51200</v>
      </c>
      <c r="AM338" s="17" t="s">
        <v>11144</v>
      </c>
      <c r="AN338" s="25">
        <v>0</v>
      </c>
      <c r="AO338" s="25">
        <v>0</v>
      </c>
      <c r="AP338" s="25">
        <v>0</v>
      </c>
      <c r="AQ338" s="16" t="s">
        <v>51201</v>
      </c>
      <c r="AR338" s="17" t="s">
        <v>11145</v>
      </c>
      <c r="AS338" s="25">
        <v>0</v>
      </c>
      <c r="AT338" s="25">
        <v>0</v>
      </c>
      <c r="AU338" s="25">
        <v>0</v>
      </c>
      <c r="AV338" s="16" t="s">
        <v>51202</v>
      </c>
      <c r="AW338" s="17" t="s">
        <v>11146</v>
      </c>
      <c r="AX338" s="25">
        <v>0</v>
      </c>
      <c r="AY338" s="25">
        <v>0</v>
      </c>
      <c r="AZ338" s="25">
        <v>0</v>
      </c>
      <c r="BA338" s="16" t="s">
        <v>51203</v>
      </c>
      <c r="BB338" s="17" t="s">
        <v>11147</v>
      </c>
      <c r="BC338" s="25">
        <v>0</v>
      </c>
      <c r="BD338" s="25">
        <v>0</v>
      </c>
      <c r="BE338" s="25">
        <v>0</v>
      </c>
      <c r="BF338" s="16" t="s">
        <v>51204</v>
      </c>
      <c r="BG338" s="17" t="s">
        <v>11148</v>
      </c>
      <c r="BH338" s="25">
        <v>0</v>
      </c>
      <c r="BI338" s="25">
        <v>0</v>
      </c>
      <c r="BJ338" s="25">
        <v>0</v>
      </c>
      <c r="BK338" s="16" t="s">
        <v>51205</v>
      </c>
      <c r="BL338" s="17" t="s">
        <v>11149</v>
      </c>
      <c r="BM338" s="25">
        <v>0</v>
      </c>
      <c r="BN338" s="25">
        <v>0</v>
      </c>
      <c r="BO338" s="25">
        <v>0</v>
      </c>
      <c r="BP338" s="16" t="s">
        <v>51206</v>
      </c>
      <c r="BQ338" s="17" t="s">
        <v>11150</v>
      </c>
      <c r="BR338" s="25">
        <v>0</v>
      </c>
      <c r="BS338" s="25">
        <v>0</v>
      </c>
      <c r="BT338" s="25">
        <v>0</v>
      </c>
      <c r="BU338" s="16" t="s">
        <v>51207</v>
      </c>
      <c r="BV338" s="17" t="s">
        <v>11151</v>
      </c>
      <c r="BW338" s="25">
        <v>0</v>
      </c>
      <c r="BX338" s="25">
        <v>0</v>
      </c>
      <c r="BY338" s="25">
        <v>0</v>
      </c>
      <c r="BZ338" s="16" t="s">
        <v>51208</v>
      </c>
      <c r="CA338" s="17" t="s">
        <v>11152</v>
      </c>
      <c r="CB338" s="25">
        <v>0</v>
      </c>
      <c r="CC338" s="25">
        <v>0</v>
      </c>
      <c r="CD338" s="25">
        <v>0</v>
      </c>
      <c r="CE338" s="16" t="s">
        <v>51209</v>
      </c>
      <c r="CF338" s="17" t="s">
        <v>11153</v>
      </c>
      <c r="CG338" s="25">
        <v>0</v>
      </c>
      <c r="CH338" s="25">
        <v>0</v>
      </c>
      <c r="CI338" s="25">
        <v>0</v>
      </c>
      <c r="CJ338" s="16" t="s">
        <v>51210</v>
      </c>
      <c r="CK338" s="17" t="s">
        <v>11154</v>
      </c>
      <c r="CL338" s="25">
        <v>0</v>
      </c>
      <c r="CM338" s="25">
        <v>0</v>
      </c>
      <c r="CN338" s="25">
        <v>0</v>
      </c>
      <c r="CO338" s="16" t="s">
        <v>51211</v>
      </c>
      <c r="CP338" s="17" t="s">
        <v>11155</v>
      </c>
      <c r="CQ338" s="25">
        <v>0</v>
      </c>
      <c r="CR338" s="25">
        <v>0</v>
      </c>
      <c r="CS338" s="25">
        <v>0</v>
      </c>
      <c r="CT338" s="16" t="s">
        <v>51212</v>
      </c>
      <c r="CU338" s="17" t="s">
        <v>11156</v>
      </c>
      <c r="CV338" s="25">
        <v>0</v>
      </c>
      <c r="CW338" s="25">
        <v>0</v>
      </c>
      <c r="CX338" s="25">
        <v>0</v>
      </c>
      <c r="CY338" s="16" t="s">
        <v>51213</v>
      </c>
      <c r="CZ338" s="17" t="s">
        <v>11157</v>
      </c>
      <c r="DA338" s="25">
        <v>0</v>
      </c>
      <c r="DB338" s="25">
        <v>0</v>
      </c>
      <c r="DC338" s="25">
        <v>0</v>
      </c>
      <c r="DD338" s="25" t="s">
        <v>51214</v>
      </c>
      <c r="DE338" s="25" t="s">
        <v>11158</v>
      </c>
      <c r="DF338" s="25">
        <v>0</v>
      </c>
      <c r="DG338" s="25">
        <v>0</v>
      </c>
      <c r="DH338" s="25">
        <v>0</v>
      </c>
      <c r="DI338" s="16" t="s">
        <v>51215</v>
      </c>
      <c r="DJ338" s="17" t="s">
        <v>11159</v>
      </c>
      <c r="DK338" s="25">
        <v>0</v>
      </c>
      <c r="DL338" s="25">
        <v>0</v>
      </c>
      <c r="DM338" s="25">
        <v>0</v>
      </c>
      <c r="DN338" s="16" t="s">
        <v>51216</v>
      </c>
      <c r="DO338" s="17" t="s">
        <v>11160</v>
      </c>
      <c r="DP338" s="25">
        <v>0</v>
      </c>
      <c r="DQ338" s="25">
        <v>-1250000</v>
      </c>
      <c r="DR338" s="25">
        <v>-1250000</v>
      </c>
      <c r="DS338" s="16" t="s">
        <v>51217</v>
      </c>
      <c r="DT338" s="17" t="s">
        <v>11161</v>
      </c>
      <c r="DU338" s="25">
        <v>0</v>
      </c>
      <c r="DV338" s="25">
        <v>0</v>
      </c>
      <c r="DW338" s="25">
        <v>0</v>
      </c>
      <c r="DX338" s="16" t="s">
        <v>51218</v>
      </c>
      <c r="DY338" s="17" t="s">
        <v>11162</v>
      </c>
      <c r="DZ338" s="25">
        <v>0</v>
      </c>
      <c r="EA338" s="25">
        <v>0</v>
      </c>
      <c r="EB338" s="16">
        <v>0</v>
      </c>
      <c r="EC338" s="16" t="s">
        <v>51219</v>
      </c>
      <c r="ED338" s="17" t="s">
        <v>11163</v>
      </c>
      <c r="EE338" s="25">
        <v>0</v>
      </c>
      <c r="EF338" s="25">
        <v>0</v>
      </c>
      <c r="EG338" s="16">
        <v>0</v>
      </c>
      <c r="EH338" s="16" t="s">
        <v>51220</v>
      </c>
      <c r="EI338" s="16" t="s">
        <v>11164</v>
      </c>
      <c r="EJ338" s="16">
        <v>0</v>
      </c>
      <c r="EK338" s="16">
        <v>0</v>
      </c>
      <c r="EL338" s="16">
        <v>0</v>
      </c>
      <c r="EM338" s="16" t="s">
        <v>51221</v>
      </c>
      <c r="EN338" s="17" t="s">
        <v>11165</v>
      </c>
      <c r="EO338" s="25">
        <v>0</v>
      </c>
      <c r="EP338" s="25">
        <v>0</v>
      </c>
      <c r="EQ338" s="16">
        <v>0</v>
      </c>
      <c r="ER338" s="16" t="s">
        <v>51222</v>
      </c>
      <c r="ES338" s="17" t="s">
        <v>11166</v>
      </c>
      <c r="ET338" s="17">
        <v>0</v>
      </c>
      <c r="EU338" s="17">
        <v>0</v>
      </c>
      <c r="EV338" s="17">
        <v>0</v>
      </c>
      <c r="EW338" s="17" t="s">
        <v>51223</v>
      </c>
      <c r="EX338" s="17" t="s">
        <v>11167</v>
      </c>
      <c r="EY338" s="17">
        <v>0</v>
      </c>
      <c r="EZ338" s="17">
        <v>0</v>
      </c>
      <c r="FA338" s="17">
        <v>0</v>
      </c>
      <c r="FB338" s="17" t="s">
        <v>51224</v>
      </c>
      <c r="FC338" s="17" t="s">
        <v>11168</v>
      </c>
      <c r="FD338" s="17">
        <v>0</v>
      </c>
      <c r="FE338" s="17">
        <v>0</v>
      </c>
      <c r="FF338" s="17">
        <v>0</v>
      </c>
      <c r="FH338" s="17">
        <v>0</v>
      </c>
      <c r="FI338" s="17">
        <v>-1350000</v>
      </c>
      <c r="FJ338" s="17">
        <v>-1350000</v>
      </c>
      <c r="FL338" s="17">
        <v>0</v>
      </c>
      <c r="FM338" s="17">
        <v>0</v>
      </c>
      <c r="FN338" s="17">
        <v>0</v>
      </c>
    </row>
    <row r="339" spans="1:170">
      <c r="A339" s="14">
        <v>71713003</v>
      </c>
      <c r="B339" s="15" t="s">
        <v>74</v>
      </c>
      <c r="C339" s="17" t="s">
        <v>489</v>
      </c>
      <c r="D339" s="25">
        <v>0</v>
      </c>
      <c r="E339" s="25">
        <v>0</v>
      </c>
      <c r="F339" s="25">
        <v>0</v>
      </c>
      <c r="I339" s="16"/>
      <c r="L339" s="20" t="s">
        <v>1480</v>
      </c>
      <c r="M339" s="17" t="s">
        <v>51225</v>
      </c>
      <c r="N339" s="17" t="s">
        <v>11169</v>
      </c>
      <c r="O339" s="25">
        <v>0</v>
      </c>
      <c r="P339" s="25">
        <v>0</v>
      </c>
      <c r="Q339" s="25">
        <v>0</v>
      </c>
      <c r="R339" s="16" t="s">
        <v>51226</v>
      </c>
      <c r="S339" s="17" t="s">
        <v>11170</v>
      </c>
      <c r="T339" s="25">
        <v>0</v>
      </c>
      <c r="U339" s="25">
        <v>0</v>
      </c>
      <c r="V339" s="25">
        <v>0</v>
      </c>
      <c r="W339" s="16" t="s">
        <v>51227</v>
      </c>
      <c r="X339" s="17" t="s">
        <v>11171</v>
      </c>
      <c r="Y339" s="25">
        <v>0</v>
      </c>
      <c r="Z339" s="25">
        <v>0</v>
      </c>
      <c r="AA339" s="25">
        <v>0</v>
      </c>
      <c r="AB339" s="16" t="s">
        <v>51228</v>
      </c>
      <c r="AC339" s="17" t="s">
        <v>11172</v>
      </c>
      <c r="AD339" s="25">
        <v>0</v>
      </c>
      <c r="AE339" s="25">
        <v>0</v>
      </c>
      <c r="AF339" s="25">
        <v>0</v>
      </c>
      <c r="AG339" s="16" t="s">
        <v>51229</v>
      </c>
      <c r="AH339" s="17" t="s">
        <v>11173</v>
      </c>
      <c r="AI339" s="25">
        <v>0</v>
      </c>
      <c r="AJ339" s="25">
        <v>0</v>
      </c>
      <c r="AK339" s="25">
        <v>0</v>
      </c>
      <c r="AL339" s="16" t="s">
        <v>51230</v>
      </c>
      <c r="AM339" s="17" t="s">
        <v>11174</v>
      </c>
      <c r="AN339" s="25">
        <v>0</v>
      </c>
      <c r="AO339" s="25">
        <v>0</v>
      </c>
      <c r="AP339" s="25">
        <v>0</v>
      </c>
      <c r="AQ339" s="16" t="s">
        <v>51231</v>
      </c>
      <c r="AR339" s="17" t="s">
        <v>11175</v>
      </c>
      <c r="AS339" s="25">
        <v>0</v>
      </c>
      <c r="AT339" s="25">
        <v>0</v>
      </c>
      <c r="AU339" s="25">
        <v>0</v>
      </c>
      <c r="AV339" s="16" t="s">
        <v>51232</v>
      </c>
      <c r="AW339" s="17" t="s">
        <v>11176</v>
      </c>
      <c r="AX339" s="25">
        <v>0</v>
      </c>
      <c r="AY339" s="25">
        <v>0</v>
      </c>
      <c r="AZ339" s="25">
        <v>0</v>
      </c>
      <c r="BA339" s="16" t="s">
        <v>51233</v>
      </c>
      <c r="BB339" s="17" t="s">
        <v>11177</v>
      </c>
      <c r="BC339" s="25">
        <v>0</v>
      </c>
      <c r="BD339" s="25">
        <v>0</v>
      </c>
      <c r="BE339" s="25">
        <v>0</v>
      </c>
      <c r="BF339" s="16" t="s">
        <v>51234</v>
      </c>
      <c r="BG339" s="17" t="s">
        <v>11178</v>
      </c>
      <c r="BH339" s="25">
        <v>0</v>
      </c>
      <c r="BI339" s="25">
        <v>0</v>
      </c>
      <c r="BJ339" s="25">
        <v>0</v>
      </c>
      <c r="BK339" s="16" t="s">
        <v>51235</v>
      </c>
      <c r="BL339" s="17" t="s">
        <v>11179</v>
      </c>
      <c r="BM339" s="25">
        <v>0</v>
      </c>
      <c r="BN339" s="25">
        <v>0</v>
      </c>
      <c r="BO339" s="25">
        <v>0</v>
      </c>
      <c r="BP339" s="16" t="s">
        <v>51236</v>
      </c>
      <c r="BQ339" s="17" t="s">
        <v>11180</v>
      </c>
      <c r="BR339" s="25">
        <v>0</v>
      </c>
      <c r="BS339" s="25">
        <v>0</v>
      </c>
      <c r="BT339" s="25">
        <v>0</v>
      </c>
      <c r="BU339" s="16" t="s">
        <v>51237</v>
      </c>
      <c r="BV339" s="17" t="s">
        <v>11181</v>
      </c>
      <c r="BW339" s="25">
        <v>0</v>
      </c>
      <c r="BX339" s="25">
        <v>0</v>
      </c>
      <c r="BY339" s="25">
        <v>0</v>
      </c>
      <c r="BZ339" s="16" t="s">
        <v>51238</v>
      </c>
      <c r="CA339" s="17" t="s">
        <v>11182</v>
      </c>
      <c r="CB339" s="25">
        <v>0</v>
      </c>
      <c r="CC339" s="25">
        <v>0</v>
      </c>
      <c r="CD339" s="25">
        <v>0</v>
      </c>
      <c r="CE339" s="16" t="s">
        <v>51239</v>
      </c>
      <c r="CF339" s="17" t="s">
        <v>11183</v>
      </c>
      <c r="CG339" s="25">
        <v>0</v>
      </c>
      <c r="CH339" s="25">
        <v>0</v>
      </c>
      <c r="CI339" s="25">
        <v>0</v>
      </c>
      <c r="CJ339" s="16" t="s">
        <v>51240</v>
      </c>
      <c r="CK339" s="17" t="s">
        <v>11184</v>
      </c>
      <c r="CL339" s="25">
        <v>0</v>
      </c>
      <c r="CM339" s="25">
        <v>0</v>
      </c>
      <c r="CN339" s="25">
        <v>0</v>
      </c>
      <c r="CO339" s="16" t="s">
        <v>51241</v>
      </c>
      <c r="CP339" s="17" t="s">
        <v>11185</v>
      </c>
      <c r="CQ339" s="25">
        <v>0</v>
      </c>
      <c r="CR339" s="25">
        <v>0</v>
      </c>
      <c r="CS339" s="25">
        <v>0</v>
      </c>
      <c r="CT339" s="16" t="s">
        <v>51242</v>
      </c>
      <c r="CU339" s="17" t="s">
        <v>11186</v>
      </c>
      <c r="CV339" s="25">
        <v>0</v>
      </c>
      <c r="CW339" s="25">
        <v>0</v>
      </c>
      <c r="CX339" s="25">
        <v>0</v>
      </c>
      <c r="CY339" s="16" t="s">
        <v>51243</v>
      </c>
      <c r="CZ339" s="17" t="s">
        <v>11187</v>
      </c>
      <c r="DA339" s="25">
        <v>0</v>
      </c>
      <c r="DB339" s="25">
        <v>0</v>
      </c>
      <c r="DC339" s="25">
        <v>0</v>
      </c>
      <c r="DD339" s="25" t="s">
        <v>51244</v>
      </c>
      <c r="DE339" s="25" t="s">
        <v>11188</v>
      </c>
      <c r="DF339" s="25">
        <v>0</v>
      </c>
      <c r="DG339" s="25">
        <v>0</v>
      </c>
      <c r="DH339" s="25">
        <v>0</v>
      </c>
      <c r="DI339" s="16" t="s">
        <v>51245</v>
      </c>
      <c r="DJ339" s="17" t="s">
        <v>11189</v>
      </c>
      <c r="DK339" s="25">
        <v>0</v>
      </c>
      <c r="DL339" s="25">
        <v>0</v>
      </c>
      <c r="DM339" s="25">
        <v>0</v>
      </c>
      <c r="DN339" s="16" t="s">
        <v>51246</v>
      </c>
      <c r="DO339" s="17" t="s">
        <v>11190</v>
      </c>
      <c r="DP339" s="25">
        <v>0</v>
      </c>
      <c r="DQ339" s="25">
        <v>0</v>
      </c>
      <c r="DR339" s="25">
        <v>0</v>
      </c>
      <c r="DS339" s="16" t="s">
        <v>51247</v>
      </c>
      <c r="DT339" s="17" t="s">
        <v>11191</v>
      </c>
      <c r="DU339" s="25">
        <v>0</v>
      </c>
      <c r="DV339" s="25">
        <v>0</v>
      </c>
      <c r="DW339" s="25">
        <v>0</v>
      </c>
      <c r="DX339" s="16" t="s">
        <v>51248</v>
      </c>
      <c r="DY339" s="17" t="s">
        <v>11192</v>
      </c>
      <c r="DZ339" s="25">
        <v>0</v>
      </c>
      <c r="EA339" s="25">
        <v>0</v>
      </c>
      <c r="EB339" s="16">
        <v>0</v>
      </c>
      <c r="EC339" s="16" t="s">
        <v>51249</v>
      </c>
      <c r="ED339" s="17" t="s">
        <v>11193</v>
      </c>
      <c r="EE339" s="25">
        <v>0</v>
      </c>
      <c r="EF339" s="25">
        <v>0</v>
      </c>
      <c r="EG339" s="16">
        <v>0</v>
      </c>
      <c r="EH339" s="16" t="s">
        <v>51250</v>
      </c>
      <c r="EI339" s="16" t="s">
        <v>11194</v>
      </c>
      <c r="EJ339" s="16">
        <v>0</v>
      </c>
      <c r="EK339" s="16">
        <v>0</v>
      </c>
      <c r="EL339" s="16">
        <v>0</v>
      </c>
      <c r="EM339" s="16" t="s">
        <v>51251</v>
      </c>
      <c r="EN339" s="17" t="s">
        <v>11195</v>
      </c>
      <c r="EO339" s="25">
        <v>0</v>
      </c>
      <c r="EP339" s="25">
        <v>0</v>
      </c>
      <c r="EQ339" s="16">
        <v>0</v>
      </c>
      <c r="ER339" s="16" t="s">
        <v>51252</v>
      </c>
      <c r="ES339" s="17" t="s">
        <v>11196</v>
      </c>
      <c r="ET339" s="17">
        <v>0</v>
      </c>
      <c r="EU339" s="17">
        <v>0</v>
      </c>
      <c r="EV339" s="17">
        <v>0</v>
      </c>
      <c r="EW339" s="17" t="s">
        <v>51253</v>
      </c>
      <c r="EX339" s="17" t="s">
        <v>11197</v>
      </c>
      <c r="EY339" s="17">
        <v>0</v>
      </c>
      <c r="EZ339" s="17">
        <v>0</v>
      </c>
      <c r="FA339" s="17">
        <v>0</v>
      </c>
      <c r="FB339" s="17" t="s">
        <v>51254</v>
      </c>
      <c r="FC339" s="17" t="s">
        <v>11198</v>
      </c>
      <c r="FD339" s="17">
        <v>0</v>
      </c>
      <c r="FE339" s="17">
        <v>0</v>
      </c>
      <c r="FF339" s="17">
        <v>0</v>
      </c>
      <c r="FH339" s="17">
        <v>0</v>
      </c>
      <c r="FI339" s="17">
        <v>0</v>
      </c>
      <c r="FJ339" s="17">
        <v>0</v>
      </c>
      <c r="FL339" s="17">
        <v>0</v>
      </c>
      <c r="FM339" s="17">
        <v>0</v>
      </c>
      <c r="FN339" s="17">
        <v>0</v>
      </c>
    </row>
    <row r="340" spans="1:170">
      <c r="A340" s="14">
        <v>71713004</v>
      </c>
      <c r="B340" s="15" t="s">
        <v>74</v>
      </c>
      <c r="C340" s="17" t="s">
        <v>490</v>
      </c>
      <c r="D340" s="25">
        <v>0</v>
      </c>
      <c r="E340" s="25">
        <v>0</v>
      </c>
      <c r="F340" s="25">
        <v>0</v>
      </c>
      <c r="I340" s="16"/>
      <c r="L340" s="20" t="s">
        <v>1481</v>
      </c>
      <c r="M340" s="17" t="s">
        <v>51255</v>
      </c>
      <c r="N340" s="17" t="s">
        <v>11199</v>
      </c>
      <c r="O340" s="25">
        <v>0</v>
      </c>
      <c r="P340" s="25">
        <v>0</v>
      </c>
      <c r="Q340" s="25">
        <v>0</v>
      </c>
      <c r="R340" s="16" t="s">
        <v>51256</v>
      </c>
      <c r="S340" s="17" t="s">
        <v>11200</v>
      </c>
      <c r="T340" s="25">
        <v>0</v>
      </c>
      <c r="U340" s="25">
        <v>0</v>
      </c>
      <c r="V340" s="25">
        <v>0</v>
      </c>
      <c r="W340" s="16" t="s">
        <v>51257</v>
      </c>
      <c r="X340" s="17" t="s">
        <v>11201</v>
      </c>
      <c r="Y340" s="25">
        <v>0</v>
      </c>
      <c r="Z340" s="25">
        <v>0</v>
      </c>
      <c r="AA340" s="25">
        <v>0</v>
      </c>
      <c r="AB340" s="16" t="s">
        <v>51258</v>
      </c>
      <c r="AC340" s="17" t="s">
        <v>11202</v>
      </c>
      <c r="AD340" s="25">
        <v>0</v>
      </c>
      <c r="AE340" s="25">
        <v>0</v>
      </c>
      <c r="AF340" s="25">
        <v>0</v>
      </c>
      <c r="AG340" s="16" t="s">
        <v>51259</v>
      </c>
      <c r="AH340" s="17" t="s">
        <v>11203</v>
      </c>
      <c r="AI340" s="25">
        <v>0</v>
      </c>
      <c r="AJ340" s="25">
        <v>0</v>
      </c>
      <c r="AK340" s="25">
        <v>0</v>
      </c>
      <c r="AL340" s="16" t="s">
        <v>51260</v>
      </c>
      <c r="AM340" s="17" t="s">
        <v>11204</v>
      </c>
      <c r="AN340" s="25">
        <v>0</v>
      </c>
      <c r="AO340" s="25">
        <v>0</v>
      </c>
      <c r="AP340" s="25">
        <v>0</v>
      </c>
      <c r="AQ340" s="16" t="s">
        <v>51261</v>
      </c>
      <c r="AR340" s="17" t="s">
        <v>11205</v>
      </c>
      <c r="AS340" s="25">
        <v>0</v>
      </c>
      <c r="AT340" s="25">
        <v>0</v>
      </c>
      <c r="AU340" s="25">
        <v>0</v>
      </c>
      <c r="AV340" s="16" t="s">
        <v>51262</v>
      </c>
      <c r="AW340" s="17" t="s">
        <v>11206</v>
      </c>
      <c r="AX340" s="25">
        <v>0</v>
      </c>
      <c r="AY340" s="25">
        <v>0</v>
      </c>
      <c r="AZ340" s="25">
        <v>0</v>
      </c>
      <c r="BA340" s="16" t="s">
        <v>51263</v>
      </c>
      <c r="BB340" s="17" t="s">
        <v>11207</v>
      </c>
      <c r="BC340" s="25">
        <v>0</v>
      </c>
      <c r="BD340" s="25">
        <v>0</v>
      </c>
      <c r="BE340" s="25">
        <v>0</v>
      </c>
      <c r="BF340" s="16" t="s">
        <v>51264</v>
      </c>
      <c r="BG340" s="17" t="s">
        <v>11208</v>
      </c>
      <c r="BH340" s="25">
        <v>0</v>
      </c>
      <c r="BI340" s="25">
        <v>0</v>
      </c>
      <c r="BJ340" s="25">
        <v>0</v>
      </c>
      <c r="BK340" s="16" t="s">
        <v>51265</v>
      </c>
      <c r="BL340" s="17" t="s">
        <v>11209</v>
      </c>
      <c r="BM340" s="25">
        <v>0</v>
      </c>
      <c r="BN340" s="25">
        <v>0</v>
      </c>
      <c r="BO340" s="25">
        <v>0</v>
      </c>
      <c r="BP340" s="16" t="s">
        <v>51266</v>
      </c>
      <c r="BQ340" s="17" t="s">
        <v>11210</v>
      </c>
      <c r="BR340" s="25">
        <v>0</v>
      </c>
      <c r="BS340" s="25">
        <v>0</v>
      </c>
      <c r="BT340" s="25">
        <v>0</v>
      </c>
      <c r="BU340" s="16" t="s">
        <v>51267</v>
      </c>
      <c r="BV340" s="17" t="s">
        <v>11211</v>
      </c>
      <c r="BW340" s="25">
        <v>0</v>
      </c>
      <c r="BX340" s="25">
        <v>0</v>
      </c>
      <c r="BY340" s="25">
        <v>0</v>
      </c>
      <c r="BZ340" s="16" t="s">
        <v>51268</v>
      </c>
      <c r="CA340" s="17" t="s">
        <v>11212</v>
      </c>
      <c r="CB340" s="25">
        <v>0</v>
      </c>
      <c r="CC340" s="25">
        <v>0</v>
      </c>
      <c r="CD340" s="25">
        <v>0</v>
      </c>
      <c r="CE340" s="16" t="s">
        <v>51269</v>
      </c>
      <c r="CF340" s="17" t="s">
        <v>11213</v>
      </c>
      <c r="CG340" s="25">
        <v>0</v>
      </c>
      <c r="CH340" s="25">
        <v>0</v>
      </c>
      <c r="CI340" s="25">
        <v>0</v>
      </c>
      <c r="CJ340" s="16" t="s">
        <v>51270</v>
      </c>
      <c r="CK340" s="17" t="s">
        <v>11214</v>
      </c>
      <c r="CL340" s="25">
        <v>0</v>
      </c>
      <c r="CM340" s="25">
        <v>0</v>
      </c>
      <c r="CN340" s="25">
        <v>0</v>
      </c>
      <c r="CO340" s="16" t="s">
        <v>51271</v>
      </c>
      <c r="CP340" s="17" t="s">
        <v>11215</v>
      </c>
      <c r="CQ340" s="25">
        <v>0</v>
      </c>
      <c r="CR340" s="25">
        <v>0</v>
      </c>
      <c r="CS340" s="25">
        <v>0</v>
      </c>
      <c r="CT340" s="16" t="s">
        <v>51272</v>
      </c>
      <c r="CU340" s="17" t="s">
        <v>11216</v>
      </c>
      <c r="CV340" s="25">
        <v>0</v>
      </c>
      <c r="CW340" s="25">
        <v>0</v>
      </c>
      <c r="CX340" s="25">
        <v>0</v>
      </c>
      <c r="CY340" s="16" t="s">
        <v>51273</v>
      </c>
      <c r="CZ340" s="17" t="s">
        <v>11217</v>
      </c>
      <c r="DA340" s="25">
        <v>0</v>
      </c>
      <c r="DB340" s="25">
        <v>0</v>
      </c>
      <c r="DC340" s="25">
        <v>0</v>
      </c>
      <c r="DD340" s="25" t="s">
        <v>51274</v>
      </c>
      <c r="DE340" s="25" t="s">
        <v>11218</v>
      </c>
      <c r="DF340" s="25">
        <v>0</v>
      </c>
      <c r="DG340" s="25">
        <v>0</v>
      </c>
      <c r="DH340" s="25">
        <v>0</v>
      </c>
      <c r="DI340" s="16" t="s">
        <v>51275</v>
      </c>
      <c r="DJ340" s="17" t="s">
        <v>11219</v>
      </c>
      <c r="DK340" s="25">
        <v>0</v>
      </c>
      <c r="DL340" s="25">
        <v>0</v>
      </c>
      <c r="DM340" s="25">
        <v>0</v>
      </c>
      <c r="DN340" s="16" t="s">
        <v>51276</v>
      </c>
      <c r="DO340" s="17" t="s">
        <v>11220</v>
      </c>
      <c r="DP340" s="25">
        <v>0</v>
      </c>
      <c r="DQ340" s="25">
        <v>0</v>
      </c>
      <c r="DR340" s="25">
        <v>0</v>
      </c>
      <c r="DS340" s="16" t="s">
        <v>51277</v>
      </c>
      <c r="DT340" s="17" t="s">
        <v>11221</v>
      </c>
      <c r="DU340" s="25">
        <v>0</v>
      </c>
      <c r="DV340" s="25">
        <v>0</v>
      </c>
      <c r="DW340" s="25">
        <v>0</v>
      </c>
      <c r="DX340" s="16" t="s">
        <v>51278</v>
      </c>
      <c r="DY340" s="17" t="s">
        <v>11222</v>
      </c>
      <c r="DZ340" s="25">
        <v>0</v>
      </c>
      <c r="EA340" s="25">
        <v>0</v>
      </c>
      <c r="EB340" s="16">
        <v>0</v>
      </c>
      <c r="EC340" s="16" t="s">
        <v>51279</v>
      </c>
      <c r="ED340" s="17" t="s">
        <v>11223</v>
      </c>
      <c r="EE340" s="25">
        <v>0</v>
      </c>
      <c r="EF340" s="25">
        <v>0</v>
      </c>
      <c r="EG340" s="16">
        <v>0</v>
      </c>
      <c r="EH340" s="16" t="s">
        <v>51280</v>
      </c>
      <c r="EI340" s="16" t="s">
        <v>11224</v>
      </c>
      <c r="EJ340" s="16">
        <v>0</v>
      </c>
      <c r="EK340" s="16">
        <v>0</v>
      </c>
      <c r="EL340" s="16">
        <v>0</v>
      </c>
      <c r="EM340" s="16" t="s">
        <v>51281</v>
      </c>
      <c r="EN340" s="17" t="s">
        <v>11225</v>
      </c>
      <c r="EO340" s="25">
        <v>0</v>
      </c>
      <c r="EP340" s="25">
        <v>0</v>
      </c>
      <c r="EQ340" s="16">
        <v>0</v>
      </c>
      <c r="ER340" s="16" t="s">
        <v>51282</v>
      </c>
      <c r="ES340" s="17" t="s">
        <v>11226</v>
      </c>
      <c r="ET340" s="17">
        <v>0</v>
      </c>
      <c r="EU340" s="17">
        <v>0</v>
      </c>
      <c r="EV340" s="17">
        <v>0</v>
      </c>
      <c r="EW340" s="17" t="s">
        <v>51283</v>
      </c>
      <c r="EX340" s="17" t="s">
        <v>11227</v>
      </c>
      <c r="EY340" s="17">
        <v>0</v>
      </c>
      <c r="EZ340" s="17">
        <v>0</v>
      </c>
      <c r="FA340" s="17">
        <v>0</v>
      </c>
      <c r="FB340" s="17" t="s">
        <v>51284</v>
      </c>
      <c r="FC340" s="17" t="s">
        <v>11228</v>
      </c>
      <c r="FD340" s="17">
        <v>0</v>
      </c>
      <c r="FE340" s="17">
        <v>0</v>
      </c>
      <c r="FF340" s="17">
        <v>0</v>
      </c>
      <c r="FH340" s="17">
        <v>0</v>
      </c>
      <c r="FI340" s="17">
        <v>0</v>
      </c>
      <c r="FJ340" s="17">
        <v>0</v>
      </c>
      <c r="FL340" s="17">
        <v>0</v>
      </c>
      <c r="FM340" s="17">
        <v>0</v>
      </c>
      <c r="FN340" s="17">
        <v>0</v>
      </c>
    </row>
    <row r="341" spans="1:170">
      <c r="A341" s="14">
        <v>71713005</v>
      </c>
      <c r="B341" s="15" t="s">
        <v>74</v>
      </c>
      <c r="C341" s="17" t="s">
        <v>491</v>
      </c>
      <c r="D341" s="25">
        <v>0</v>
      </c>
      <c r="E341" s="25">
        <v>0</v>
      </c>
      <c r="F341" s="25">
        <v>0</v>
      </c>
      <c r="I341" s="16"/>
      <c r="L341" s="20" t="s">
        <v>1482</v>
      </c>
      <c r="M341" s="17" t="s">
        <v>51285</v>
      </c>
      <c r="N341" s="17" t="s">
        <v>11229</v>
      </c>
      <c r="O341" s="25">
        <v>0</v>
      </c>
      <c r="P341" s="25">
        <v>0</v>
      </c>
      <c r="Q341" s="25">
        <v>0</v>
      </c>
      <c r="R341" s="16" t="s">
        <v>51286</v>
      </c>
      <c r="S341" s="17" t="s">
        <v>11230</v>
      </c>
      <c r="T341" s="25">
        <v>0</v>
      </c>
      <c r="U341" s="25">
        <v>0</v>
      </c>
      <c r="V341" s="25">
        <v>0</v>
      </c>
      <c r="W341" s="16" t="s">
        <v>51287</v>
      </c>
      <c r="X341" s="17" t="s">
        <v>11231</v>
      </c>
      <c r="Y341" s="25">
        <v>0</v>
      </c>
      <c r="Z341" s="25">
        <v>0</v>
      </c>
      <c r="AA341" s="25">
        <v>0</v>
      </c>
      <c r="AB341" s="16" t="s">
        <v>51288</v>
      </c>
      <c r="AC341" s="17" t="s">
        <v>11232</v>
      </c>
      <c r="AD341" s="25">
        <v>0</v>
      </c>
      <c r="AE341" s="25">
        <v>0</v>
      </c>
      <c r="AF341" s="25">
        <v>0</v>
      </c>
      <c r="AG341" s="16" t="s">
        <v>51289</v>
      </c>
      <c r="AH341" s="17" t="s">
        <v>11233</v>
      </c>
      <c r="AI341" s="25">
        <v>0</v>
      </c>
      <c r="AJ341" s="25">
        <v>0</v>
      </c>
      <c r="AK341" s="25">
        <v>0</v>
      </c>
      <c r="AL341" s="16" t="s">
        <v>51290</v>
      </c>
      <c r="AM341" s="17" t="s">
        <v>11234</v>
      </c>
      <c r="AN341" s="25">
        <v>0</v>
      </c>
      <c r="AO341" s="25">
        <v>0</v>
      </c>
      <c r="AP341" s="25">
        <v>0</v>
      </c>
      <c r="AQ341" s="16" t="s">
        <v>51291</v>
      </c>
      <c r="AR341" s="17" t="s">
        <v>11235</v>
      </c>
      <c r="AS341" s="25">
        <v>0</v>
      </c>
      <c r="AT341" s="25">
        <v>0</v>
      </c>
      <c r="AU341" s="25">
        <v>0</v>
      </c>
      <c r="AV341" s="16" t="s">
        <v>51292</v>
      </c>
      <c r="AW341" s="17" t="s">
        <v>11236</v>
      </c>
      <c r="AX341" s="25">
        <v>0</v>
      </c>
      <c r="AY341" s="25">
        <v>0</v>
      </c>
      <c r="AZ341" s="25">
        <v>0</v>
      </c>
      <c r="BA341" s="16" t="s">
        <v>51293</v>
      </c>
      <c r="BB341" s="17" t="s">
        <v>11237</v>
      </c>
      <c r="BC341" s="25">
        <v>0</v>
      </c>
      <c r="BD341" s="25">
        <v>0</v>
      </c>
      <c r="BE341" s="25">
        <v>0</v>
      </c>
      <c r="BF341" s="16" t="s">
        <v>51294</v>
      </c>
      <c r="BG341" s="17" t="s">
        <v>11238</v>
      </c>
      <c r="BH341" s="25">
        <v>0</v>
      </c>
      <c r="BI341" s="25">
        <v>0</v>
      </c>
      <c r="BJ341" s="25">
        <v>0</v>
      </c>
      <c r="BK341" s="16" t="s">
        <v>51295</v>
      </c>
      <c r="BL341" s="17" t="s">
        <v>11239</v>
      </c>
      <c r="BM341" s="25">
        <v>0</v>
      </c>
      <c r="BN341" s="25">
        <v>0</v>
      </c>
      <c r="BO341" s="25">
        <v>0</v>
      </c>
      <c r="BP341" s="16" t="s">
        <v>51296</v>
      </c>
      <c r="BQ341" s="17" t="s">
        <v>11240</v>
      </c>
      <c r="BR341" s="25">
        <v>0</v>
      </c>
      <c r="BS341" s="25">
        <v>0</v>
      </c>
      <c r="BT341" s="25">
        <v>0</v>
      </c>
      <c r="BU341" s="16" t="s">
        <v>51297</v>
      </c>
      <c r="BV341" s="17" t="s">
        <v>11241</v>
      </c>
      <c r="BW341" s="25">
        <v>0</v>
      </c>
      <c r="BX341" s="25">
        <v>0</v>
      </c>
      <c r="BY341" s="25">
        <v>0</v>
      </c>
      <c r="BZ341" s="16" t="s">
        <v>51298</v>
      </c>
      <c r="CA341" s="17" t="s">
        <v>11242</v>
      </c>
      <c r="CB341" s="25">
        <v>0</v>
      </c>
      <c r="CC341" s="25">
        <v>0</v>
      </c>
      <c r="CD341" s="25">
        <v>0</v>
      </c>
      <c r="CE341" s="16" t="s">
        <v>51299</v>
      </c>
      <c r="CF341" s="17" t="s">
        <v>11243</v>
      </c>
      <c r="CG341" s="25">
        <v>0</v>
      </c>
      <c r="CH341" s="25">
        <v>0</v>
      </c>
      <c r="CI341" s="25">
        <v>0</v>
      </c>
      <c r="CJ341" s="16" t="s">
        <v>51300</v>
      </c>
      <c r="CK341" s="17" t="s">
        <v>11244</v>
      </c>
      <c r="CL341" s="25">
        <v>0</v>
      </c>
      <c r="CM341" s="25">
        <v>0</v>
      </c>
      <c r="CN341" s="25">
        <v>0</v>
      </c>
      <c r="CO341" s="16" t="s">
        <v>51301</v>
      </c>
      <c r="CP341" s="17" t="s">
        <v>11245</v>
      </c>
      <c r="CQ341" s="25">
        <v>0</v>
      </c>
      <c r="CR341" s="25">
        <v>0</v>
      </c>
      <c r="CS341" s="25">
        <v>0</v>
      </c>
      <c r="CT341" s="16" t="s">
        <v>51302</v>
      </c>
      <c r="CU341" s="17" t="s">
        <v>11246</v>
      </c>
      <c r="CV341" s="25">
        <v>0</v>
      </c>
      <c r="CW341" s="25">
        <v>0</v>
      </c>
      <c r="CX341" s="25">
        <v>0</v>
      </c>
      <c r="CY341" s="16" t="s">
        <v>51303</v>
      </c>
      <c r="CZ341" s="17" t="s">
        <v>11247</v>
      </c>
      <c r="DA341" s="25">
        <v>0</v>
      </c>
      <c r="DB341" s="25">
        <v>0</v>
      </c>
      <c r="DC341" s="25">
        <v>0</v>
      </c>
      <c r="DD341" s="25" t="s">
        <v>51304</v>
      </c>
      <c r="DE341" s="25" t="s">
        <v>11248</v>
      </c>
      <c r="DF341" s="25">
        <v>0</v>
      </c>
      <c r="DG341" s="25">
        <v>0</v>
      </c>
      <c r="DH341" s="25">
        <v>0</v>
      </c>
      <c r="DI341" s="16" t="s">
        <v>51305</v>
      </c>
      <c r="DJ341" s="17" t="s">
        <v>11249</v>
      </c>
      <c r="DK341" s="25">
        <v>0</v>
      </c>
      <c r="DL341" s="25">
        <v>0</v>
      </c>
      <c r="DM341" s="25">
        <v>0</v>
      </c>
      <c r="DN341" s="16" t="s">
        <v>51306</v>
      </c>
      <c r="DO341" s="17" t="s">
        <v>11250</v>
      </c>
      <c r="DP341" s="25">
        <v>0</v>
      </c>
      <c r="DQ341" s="25">
        <v>0</v>
      </c>
      <c r="DR341" s="25">
        <v>0</v>
      </c>
      <c r="DS341" s="16" t="s">
        <v>51307</v>
      </c>
      <c r="DT341" s="17" t="s">
        <v>11251</v>
      </c>
      <c r="DU341" s="25">
        <v>0</v>
      </c>
      <c r="DV341" s="25">
        <v>0</v>
      </c>
      <c r="DW341" s="25">
        <v>0</v>
      </c>
      <c r="DX341" s="16" t="s">
        <v>51308</v>
      </c>
      <c r="DY341" s="17" t="s">
        <v>11252</v>
      </c>
      <c r="DZ341" s="25">
        <v>0</v>
      </c>
      <c r="EA341" s="25">
        <v>0</v>
      </c>
      <c r="EB341" s="16">
        <v>0</v>
      </c>
      <c r="EC341" s="16" t="s">
        <v>51309</v>
      </c>
      <c r="ED341" s="17" t="s">
        <v>11253</v>
      </c>
      <c r="EE341" s="25">
        <v>0</v>
      </c>
      <c r="EF341" s="25">
        <v>0</v>
      </c>
      <c r="EG341" s="16">
        <v>0</v>
      </c>
      <c r="EH341" s="16" t="s">
        <v>51310</v>
      </c>
      <c r="EI341" s="16" t="s">
        <v>11254</v>
      </c>
      <c r="EJ341" s="16">
        <v>0</v>
      </c>
      <c r="EK341" s="16">
        <v>0</v>
      </c>
      <c r="EL341" s="16">
        <v>0</v>
      </c>
      <c r="EM341" s="16" t="s">
        <v>51311</v>
      </c>
      <c r="EN341" s="17" t="s">
        <v>11255</v>
      </c>
      <c r="EO341" s="25">
        <v>0</v>
      </c>
      <c r="EP341" s="25">
        <v>0</v>
      </c>
      <c r="EQ341" s="16">
        <v>0</v>
      </c>
      <c r="ER341" s="16" t="s">
        <v>51312</v>
      </c>
      <c r="ES341" s="17" t="s">
        <v>11256</v>
      </c>
      <c r="ET341" s="17">
        <v>0</v>
      </c>
      <c r="EU341" s="17">
        <v>0</v>
      </c>
      <c r="EV341" s="17">
        <v>0</v>
      </c>
      <c r="EW341" s="17" t="s">
        <v>51313</v>
      </c>
      <c r="EX341" s="17" t="s">
        <v>11257</v>
      </c>
      <c r="EY341" s="17">
        <v>0</v>
      </c>
      <c r="EZ341" s="17">
        <v>0</v>
      </c>
      <c r="FA341" s="17">
        <v>0</v>
      </c>
      <c r="FB341" s="17" t="s">
        <v>51314</v>
      </c>
      <c r="FC341" s="17" t="s">
        <v>11258</v>
      </c>
      <c r="FD341" s="17">
        <v>0</v>
      </c>
      <c r="FE341" s="17">
        <v>0</v>
      </c>
      <c r="FF341" s="17">
        <v>0</v>
      </c>
      <c r="FH341" s="17">
        <v>0</v>
      </c>
      <c r="FI341" s="17">
        <v>0</v>
      </c>
      <c r="FJ341" s="17">
        <v>0</v>
      </c>
      <c r="FL341" s="17">
        <v>0</v>
      </c>
      <c r="FM341" s="17">
        <v>0</v>
      </c>
      <c r="FN341" s="17">
        <v>0</v>
      </c>
    </row>
    <row r="342" spans="1:170">
      <c r="A342" s="14">
        <v>71713006</v>
      </c>
      <c r="B342" s="15" t="s">
        <v>74</v>
      </c>
      <c r="C342" s="17" t="s">
        <v>492</v>
      </c>
      <c r="D342" s="25">
        <v>0</v>
      </c>
      <c r="E342" s="25">
        <v>0</v>
      </c>
      <c r="F342" s="25">
        <v>0</v>
      </c>
      <c r="I342" s="16"/>
      <c r="L342" s="20" t="s">
        <v>1483</v>
      </c>
      <c r="M342" s="17" t="s">
        <v>51315</v>
      </c>
      <c r="N342" s="17" t="s">
        <v>11259</v>
      </c>
      <c r="O342" s="25">
        <v>0</v>
      </c>
      <c r="P342" s="25">
        <v>0</v>
      </c>
      <c r="Q342" s="25">
        <v>0</v>
      </c>
      <c r="R342" s="16" t="s">
        <v>51316</v>
      </c>
      <c r="S342" s="17" t="s">
        <v>11260</v>
      </c>
      <c r="T342" s="25">
        <v>0</v>
      </c>
      <c r="U342" s="25">
        <v>0</v>
      </c>
      <c r="V342" s="25">
        <v>0</v>
      </c>
      <c r="W342" s="16" t="s">
        <v>51317</v>
      </c>
      <c r="X342" s="17" t="s">
        <v>11261</v>
      </c>
      <c r="Y342" s="25">
        <v>0</v>
      </c>
      <c r="Z342" s="25">
        <v>0</v>
      </c>
      <c r="AA342" s="25">
        <v>0</v>
      </c>
      <c r="AB342" s="16" t="s">
        <v>51318</v>
      </c>
      <c r="AC342" s="17" t="s">
        <v>11262</v>
      </c>
      <c r="AD342" s="25">
        <v>0</v>
      </c>
      <c r="AE342" s="25">
        <v>0</v>
      </c>
      <c r="AF342" s="25">
        <v>0</v>
      </c>
      <c r="AG342" s="16" t="s">
        <v>51319</v>
      </c>
      <c r="AH342" s="17" t="s">
        <v>11263</v>
      </c>
      <c r="AI342" s="25">
        <v>0</v>
      </c>
      <c r="AJ342" s="25">
        <v>0</v>
      </c>
      <c r="AK342" s="25">
        <v>0</v>
      </c>
      <c r="AL342" s="16" t="s">
        <v>51320</v>
      </c>
      <c r="AM342" s="17" t="s">
        <v>11264</v>
      </c>
      <c r="AN342" s="25">
        <v>0</v>
      </c>
      <c r="AO342" s="25">
        <v>0</v>
      </c>
      <c r="AP342" s="25">
        <v>0</v>
      </c>
      <c r="AQ342" s="16" t="s">
        <v>51321</v>
      </c>
      <c r="AR342" s="17" t="s">
        <v>11265</v>
      </c>
      <c r="AS342" s="25">
        <v>0</v>
      </c>
      <c r="AT342" s="25">
        <v>0</v>
      </c>
      <c r="AU342" s="25">
        <v>0</v>
      </c>
      <c r="AV342" s="16" t="s">
        <v>51322</v>
      </c>
      <c r="AW342" s="17" t="s">
        <v>11266</v>
      </c>
      <c r="AX342" s="25">
        <v>0</v>
      </c>
      <c r="AY342" s="25">
        <v>0</v>
      </c>
      <c r="AZ342" s="25">
        <v>0</v>
      </c>
      <c r="BA342" s="16" t="s">
        <v>51323</v>
      </c>
      <c r="BB342" s="17" t="s">
        <v>11267</v>
      </c>
      <c r="BC342" s="25">
        <v>0</v>
      </c>
      <c r="BD342" s="25">
        <v>0</v>
      </c>
      <c r="BE342" s="25">
        <v>0</v>
      </c>
      <c r="BF342" s="16" t="s">
        <v>51324</v>
      </c>
      <c r="BG342" s="17" t="s">
        <v>11268</v>
      </c>
      <c r="BH342" s="25">
        <v>0</v>
      </c>
      <c r="BI342" s="25">
        <v>0</v>
      </c>
      <c r="BJ342" s="25">
        <v>0</v>
      </c>
      <c r="BK342" s="16" t="s">
        <v>51325</v>
      </c>
      <c r="BL342" s="17" t="s">
        <v>11269</v>
      </c>
      <c r="BM342" s="25">
        <v>0</v>
      </c>
      <c r="BN342" s="25">
        <v>0</v>
      </c>
      <c r="BO342" s="25">
        <v>0</v>
      </c>
      <c r="BP342" s="16" t="s">
        <v>51326</v>
      </c>
      <c r="BQ342" s="17" t="s">
        <v>11270</v>
      </c>
      <c r="BR342" s="25">
        <v>0</v>
      </c>
      <c r="BS342" s="25">
        <v>0</v>
      </c>
      <c r="BT342" s="25">
        <v>0</v>
      </c>
      <c r="BU342" s="16" t="s">
        <v>51327</v>
      </c>
      <c r="BV342" s="17" t="s">
        <v>11271</v>
      </c>
      <c r="BW342" s="25">
        <v>0</v>
      </c>
      <c r="BX342" s="25">
        <v>0</v>
      </c>
      <c r="BY342" s="25">
        <v>0</v>
      </c>
      <c r="BZ342" s="16" t="s">
        <v>51328</v>
      </c>
      <c r="CA342" s="17" t="s">
        <v>11272</v>
      </c>
      <c r="CB342" s="25">
        <v>0</v>
      </c>
      <c r="CC342" s="25">
        <v>0</v>
      </c>
      <c r="CD342" s="25">
        <v>0</v>
      </c>
      <c r="CE342" s="16" t="s">
        <v>51329</v>
      </c>
      <c r="CF342" s="17" t="s">
        <v>11273</v>
      </c>
      <c r="CG342" s="25">
        <v>0</v>
      </c>
      <c r="CH342" s="25">
        <v>0</v>
      </c>
      <c r="CI342" s="25">
        <v>0</v>
      </c>
      <c r="CJ342" s="16" t="s">
        <v>51330</v>
      </c>
      <c r="CK342" s="17" t="s">
        <v>11274</v>
      </c>
      <c r="CL342" s="25">
        <v>0</v>
      </c>
      <c r="CM342" s="25">
        <v>0</v>
      </c>
      <c r="CN342" s="25">
        <v>0</v>
      </c>
      <c r="CO342" s="16" t="s">
        <v>51331</v>
      </c>
      <c r="CP342" s="17" t="s">
        <v>11275</v>
      </c>
      <c r="CQ342" s="25">
        <v>0</v>
      </c>
      <c r="CR342" s="25">
        <v>0</v>
      </c>
      <c r="CS342" s="25">
        <v>0</v>
      </c>
      <c r="CT342" s="16" t="s">
        <v>51332</v>
      </c>
      <c r="CU342" s="17" t="s">
        <v>11276</v>
      </c>
      <c r="CV342" s="25">
        <v>0</v>
      </c>
      <c r="CW342" s="25">
        <v>0</v>
      </c>
      <c r="CX342" s="25">
        <v>0</v>
      </c>
      <c r="CY342" s="16" t="s">
        <v>51333</v>
      </c>
      <c r="CZ342" s="17" t="s">
        <v>11277</v>
      </c>
      <c r="DA342" s="25">
        <v>0</v>
      </c>
      <c r="DB342" s="25">
        <v>0</v>
      </c>
      <c r="DC342" s="25">
        <v>0</v>
      </c>
      <c r="DD342" s="25" t="s">
        <v>51334</v>
      </c>
      <c r="DE342" s="25" t="s">
        <v>11278</v>
      </c>
      <c r="DF342" s="25">
        <v>0</v>
      </c>
      <c r="DG342" s="25">
        <v>0</v>
      </c>
      <c r="DH342" s="25">
        <v>0</v>
      </c>
      <c r="DI342" s="16" t="s">
        <v>51335</v>
      </c>
      <c r="DJ342" s="17" t="s">
        <v>11279</v>
      </c>
      <c r="DK342" s="25">
        <v>0</v>
      </c>
      <c r="DL342" s="25">
        <v>0</v>
      </c>
      <c r="DM342" s="25">
        <v>0</v>
      </c>
      <c r="DN342" s="16" t="s">
        <v>51336</v>
      </c>
      <c r="DO342" s="17" t="s">
        <v>11280</v>
      </c>
      <c r="DP342" s="25">
        <v>0</v>
      </c>
      <c r="DQ342" s="25">
        <v>0</v>
      </c>
      <c r="DR342" s="25">
        <v>0</v>
      </c>
      <c r="DS342" s="16" t="s">
        <v>51337</v>
      </c>
      <c r="DT342" s="17" t="s">
        <v>11281</v>
      </c>
      <c r="DU342" s="25">
        <v>0</v>
      </c>
      <c r="DV342" s="25">
        <v>0</v>
      </c>
      <c r="DW342" s="25">
        <v>0</v>
      </c>
      <c r="DX342" s="16" t="s">
        <v>51338</v>
      </c>
      <c r="DY342" s="17" t="s">
        <v>11282</v>
      </c>
      <c r="DZ342" s="25">
        <v>0</v>
      </c>
      <c r="EA342" s="25">
        <v>0</v>
      </c>
      <c r="EB342" s="16">
        <v>0</v>
      </c>
      <c r="EC342" s="16" t="s">
        <v>51339</v>
      </c>
      <c r="ED342" s="17" t="s">
        <v>11283</v>
      </c>
      <c r="EE342" s="25">
        <v>0</v>
      </c>
      <c r="EF342" s="25">
        <v>0</v>
      </c>
      <c r="EG342" s="16">
        <v>0</v>
      </c>
      <c r="EH342" s="16" t="s">
        <v>51340</v>
      </c>
      <c r="EI342" s="16" t="s">
        <v>11284</v>
      </c>
      <c r="EJ342" s="16">
        <v>0</v>
      </c>
      <c r="EK342" s="16">
        <v>0</v>
      </c>
      <c r="EL342" s="16">
        <v>0</v>
      </c>
      <c r="EM342" s="16" t="s">
        <v>51341</v>
      </c>
      <c r="EN342" s="17" t="s">
        <v>11285</v>
      </c>
      <c r="EO342" s="25">
        <v>0</v>
      </c>
      <c r="EP342" s="25">
        <v>0</v>
      </c>
      <c r="EQ342" s="16">
        <v>0</v>
      </c>
      <c r="ER342" s="16" t="s">
        <v>51342</v>
      </c>
      <c r="ES342" s="17" t="s">
        <v>11286</v>
      </c>
      <c r="ET342" s="17">
        <v>0</v>
      </c>
      <c r="EU342" s="17">
        <v>0</v>
      </c>
      <c r="EV342" s="17">
        <v>0</v>
      </c>
      <c r="EW342" s="17" t="s">
        <v>51343</v>
      </c>
      <c r="EX342" s="17" t="s">
        <v>11287</v>
      </c>
      <c r="EY342" s="17">
        <v>0</v>
      </c>
      <c r="EZ342" s="17">
        <v>0</v>
      </c>
      <c r="FA342" s="17">
        <v>0</v>
      </c>
      <c r="FB342" s="17" t="s">
        <v>51344</v>
      </c>
      <c r="FC342" s="17" t="s">
        <v>11288</v>
      </c>
      <c r="FD342" s="17">
        <v>0</v>
      </c>
      <c r="FE342" s="17">
        <v>0</v>
      </c>
      <c r="FF342" s="17">
        <v>0</v>
      </c>
      <c r="FH342" s="17">
        <v>0</v>
      </c>
      <c r="FI342" s="17">
        <v>0</v>
      </c>
      <c r="FJ342" s="17">
        <v>0</v>
      </c>
      <c r="FL342" s="17">
        <v>0</v>
      </c>
      <c r="FM342" s="17">
        <v>0</v>
      </c>
      <c r="FN342" s="17">
        <v>0</v>
      </c>
    </row>
    <row r="343" spans="1:170">
      <c r="A343" s="14">
        <v>71713007</v>
      </c>
      <c r="B343" s="15" t="s">
        <v>74</v>
      </c>
      <c r="C343" s="17" t="s">
        <v>493</v>
      </c>
      <c r="D343" s="25">
        <v>0</v>
      </c>
      <c r="E343" s="25">
        <v>0</v>
      </c>
      <c r="F343" s="25">
        <v>0</v>
      </c>
      <c r="I343" s="16"/>
      <c r="L343" s="20" t="s">
        <v>1484</v>
      </c>
      <c r="M343" s="17" t="s">
        <v>51345</v>
      </c>
      <c r="N343" s="17" t="s">
        <v>11289</v>
      </c>
      <c r="O343" s="25">
        <v>0</v>
      </c>
      <c r="P343" s="25">
        <v>0</v>
      </c>
      <c r="Q343" s="25">
        <v>0</v>
      </c>
      <c r="R343" s="16" t="s">
        <v>51346</v>
      </c>
      <c r="S343" s="17" t="s">
        <v>11290</v>
      </c>
      <c r="T343" s="25">
        <v>0</v>
      </c>
      <c r="U343" s="25">
        <v>0</v>
      </c>
      <c r="V343" s="25">
        <v>0</v>
      </c>
      <c r="W343" s="16" t="s">
        <v>51347</v>
      </c>
      <c r="X343" s="17" t="s">
        <v>11291</v>
      </c>
      <c r="Y343" s="25">
        <v>0</v>
      </c>
      <c r="Z343" s="25">
        <v>0</v>
      </c>
      <c r="AA343" s="25">
        <v>0</v>
      </c>
      <c r="AB343" s="16" t="s">
        <v>51348</v>
      </c>
      <c r="AC343" s="17" t="s">
        <v>11292</v>
      </c>
      <c r="AD343" s="25">
        <v>0</v>
      </c>
      <c r="AE343" s="25">
        <v>0</v>
      </c>
      <c r="AF343" s="25">
        <v>0</v>
      </c>
      <c r="AG343" s="16" t="s">
        <v>51349</v>
      </c>
      <c r="AH343" s="17" t="s">
        <v>11293</v>
      </c>
      <c r="AI343" s="25">
        <v>0</v>
      </c>
      <c r="AJ343" s="25">
        <v>0</v>
      </c>
      <c r="AK343" s="25">
        <v>0</v>
      </c>
      <c r="AL343" s="16" t="s">
        <v>51350</v>
      </c>
      <c r="AM343" s="17" t="s">
        <v>11294</v>
      </c>
      <c r="AN343" s="25">
        <v>0</v>
      </c>
      <c r="AO343" s="25">
        <v>0</v>
      </c>
      <c r="AP343" s="25">
        <v>0</v>
      </c>
      <c r="AQ343" s="16" t="s">
        <v>51351</v>
      </c>
      <c r="AR343" s="17" t="s">
        <v>11295</v>
      </c>
      <c r="AS343" s="25">
        <v>0</v>
      </c>
      <c r="AT343" s="25">
        <v>0</v>
      </c>
      <c r="AU343" s="25">
        <v>0</v>
      </c>
      <c r="AV343" s="16" t="s">
        <v>51352</v>
      </c>
      <c r="AW343" s="17" t="s">
        <v>11296</v>
      </c>
      <c r="AX343" s="25">
        <v>0</v>
      </c>
      <c r="AY343" s="25">
        <v>0</v>
      </c>
      <c r="AZ343" s="25">
        <v>0</v>
      </c>
      <c r="BA343" s="16" t="s">
        <v>51353</v>
      </c>
      <c r="BB343" s="17" t="s">
        <v>11297</v>
      </c>
      <c r="BC343" s="25">
        <v>0</v>
      </c>
      <c r="BD343" s="25">
        <v>0</v>
      </c>
      <c r="BE343" s="25">
        <v>0</v>
      </c>
      <c r="BF343" s="16" t="s">
        <v>51354</v>
      </c>
      <c r="BG343" s="17" t="s">
        <v>11298</v>
      </c>
      <c r="BH343" s="25">
        <v>0</v>
      </c>
      <c r="BI343" s="25">
        <v>0</v>
      </c>
      <c r="BJ343" s="25">
        <v>0</v>
      </c>
      <c r="BK343" s="16" t="s">
        <v>51355</v>
      </c>
      <c r="BL343" s="17" t="s">
        <v>11299</v>
      </c>
      <c r="BM343" s="25">
        <v>0</v>
      </c>
      <c r="BN343" s="25">
        <v>0</v>
      </c>
      <c r="BO343" s="25">
        <v>0</v>
      </c>
      <c r="BP343" s="16" t="s">
        <v>51356</v>
      </c>
      <c r="BQ343" s="17" t="s">
        <v>11300</v>
      </c>
      <c r="BR343" s="25">
        <v>0</v>
      </c>
      <c r="BS343" s="25">
        <v>0</v>
      </c>
      <c r="BT343" s="25">
        <v>0</v>
      </c>
      <c r="BU343" s="16" t="s">
        <v>51357</v>
      </c>
      <c r="BV343" s="17" t="s">
        <v>11301</v>
      </c>
      <c r="BW343" s="25">
        <v>0</v>
      </c>
      <c r="BX343" s="25">
        <v>0</v>
      </c>
      <c r="BY343" s="25">
        <v>0</v>
      </c>
      <c r="BZ343" s="16" t="s">
        <v>51358</v>
      </c>
      <c r="CA343" s="17" t="s">
        <v>11302</v>
      </c>
      <c r="CB343" s="25">
        <v>0</v>
      </c>
      <c r="CC343" s="25">
        <v>0</v>
      </c>
      <c r="CD343" s="25">
        <v>0</v>
      </c>
      <c r="CE343" s="16" t="s">
        <v>51359</v>
      </c>
      <c r="CF343" s="17" t="s">
        <v>11303</v>
      </c>
      <c r="CG343" s="25">
        <v>0</v>
      </c>
      <c r="CH343" s="25">
        <v>0</v>
      </c>
      <c r="CI343" s="25">
        <v>0</v>
      </c>
      <c r="CJ343" s="16" t="s">
        <v>51360</v>
      </c>
      <c r="CK343" s="17" t="s">
        <v>11304</v>
      </c>
      <c r="CL343" s="25">
        <v>0</v>
      </c>
      <c r="CM343" s="25">
        <v>0</v>
      </c>
      <c r="CN343" s="25">
        <v>0</v>
      </c>
      <c r="CO343" s="16" t="s">
        <v>51361</v>
      </c>
      <c r="CP343" s="17" t="s">
        <v>11305</v>
      </c>
      <c r="CQ343" s="25">
        <v>0</v>
      </c>
      <c r="CR343" s="25">
        <v>0</v>
      </c>
      <c r="CS343" s="25">
        <v>0</v>
      </c>
      <c r="CT343" s="16" t="s">
        <v>51362</v>
      </c>
      <c r="CU343" s="17" t="s">
        <v>11306</v>
      </c>
      <c r="CV343" s="25">
        <v>0</v>
      </c>
      <c r="CW343" s="25">
        <v>0</v>
      </c>
      <c r="CX343" s="25">
        <v>0</v>
      </c>
      <c r="CY343" s="16" t="s">
        <v>51363</v>
      </c>
      <c r="CZ343" s="17" t="s">
        <v>11307</v>
      </c>
      <c r="DA343" s="25">
        <v>0</v>
      </c>
      <c r="DB343" s="25">
        <v>0</v>
      </c>
      <c r="DC343" s="25">
        <v>0</v>
      </c>
      <c r="DD343" s="25" t="s">
        <v>51364</v>
      </c>
      <c r="DE343" s="25" t="s">
        <v>11308</v>
      </c>
      <c r="DF343" s="25">
        <v>0</v>
      </c>
      <c r="DG343" s="25">
        <v>0</v>
      </c>
      <c r="DH343" s="25">
        <v>0</v>
      </c>
      <c r="DI343" s="16" t="s">
        <v>51365</v>
      </c>
      <c r="DJ343" s="17" t="s">
        <v>11309</v>
      </c>
      <c r="DK343" s="25">
        <v>0</v>
      </c>
      <c r="DL343" s="25">
        <v>0</v>
      </c>
      <c r="DM343" s="25">
        <v>0</v>
      </c>
      <c r="DN343" s="16" t="s">
        <v>51366</v>
      </c>
      <c r="DO343" s="17" t="s">
        <v>11310</v>
      </c>
      <c r="DP343" s="25">
        <v>0</v>
      </c>
      <c r="DQ343" s="25">
        <v>0</v>
      </c>
      <c r="DR343" s="25">
        <v>0</v>
      </c>
      <c r="DS343" s="16" t="s">
        <v>51367</v>
      </c>
      <c r="DT343" s="17" t="s">
        <v>11311</v>
      </c>
      <c r="DU343" s="25">
        <v>0</v>
      </c>
      <c r="DV343" s="25">
        <v>0</v>
      </c>
      <c r="DW343" s="25">
        <v>0</v>
      </c>
      <c r="DX343" s="16" t="s">
        <v>51368</v>
      </c>
      <c r="DY343" s="17" t="s">
        <v>11312</v>
      </c>
      <c r="DZ343" s="25">
        <v>0</v>
      </c>
      <c r="EA343" s="25">
        <v>0</v>
      </c>
      <c r="EB343" s="16">
        <v>0</v>
      </c>
      <c r="EC343" s="16" t="s">
        <v>51369</v>
      </c>
      <c r="ED343" s="17" t="s">
        <v>11313</v>
      </c>
      <c r="EE343" s="25">
        <v>0</v>
      </c>
      <c r="EF343" s="25">
        <v>0</v>
      </c>
      <c r="EG343" s="16">
        <v>0</v>
      </c>
      <c r="EH343" s="16" t="s">
        <v>51370</v>
      </c>
      <c r="EI343" s="16" t="s">
        <v>11314</v>
      </c>
      <c r="EJ343" s="16">
        <v>0</v>
      </c>
      <c r="EK343" s="16">
        <v>0</v>
      </c>
      <c r="EL343" s="16">
        <v>0</v>
      </c>
      <c r="EM343" s="16" t="s">
        <v>51371</v>
      </c>
      <c r="EN343" s="17" t="s">
        <v>11315</v>
      </c>
      <c r="EO343" s="25">
        <v>0</v>
      </c>
      <c r="EP343" s="25">
        <v>0</v>
      </c>
      <c r="EQ343" s="16">
        <v>0</v>
      </c>
      <c r="ER343" s="16" t="s">
        <v>51372</v>
      </c>
      <c r="ES343" s="17" t="s">
        <v>11316</v>
      </c>
      <c r="ET343" s="17">
        <v>0</v>
      </c>
      <c r="EU343" s="17">
        <v>0</v>
      </c>
      <c r="EV343" s="17">
        <v>0</v>
      </c>
      <c r="EW343" s="17" t="s">
        <v>51373</v>
      </c>
      <c r="EX343" s="17" t="s">
        <v>11317</v>
      </c>
      <c r="EY343" s="17">
        <v>0</v>
      </c>
      <c r="EZ343" s="17">
        <v>0</v>
      </c>
      <c r="FA343" s="17">
        <v>0</v>
      </c>
      <c r="FB343" s="17" t="s">
        <v>51374</v>
      </c>
      <c r="FC343" s="17" t="s">
        <v>11318</v>
      </c>
      <c r="FD343" s="17">
        <v>0</v>
      </c>
      <c r="FE343" s="17">
        <v>0</v>
      </c>
      <c r="FF343" s="17">
        <v>0</v>
      </c>
      <c r="FH343" s="17">
        <v>0</v>
      </c>
      <c r="FI343" s="17">
        <v>0</v>
      </c>
      <c r="FJ343" s="17">
        <v>0</v>
      </c>
      <c r="FL343" s="17">
        <v>0</v>
      </c>
      <c r="FM343" s="17">
        <v>0</v>
      </c>
      <c r="FN343" s="17">
        <v>0</v>
      </c>
    </row>
    <row r="344" spans="1:170">
      <c r="A344" s="14">
        <v>71713008</v>
      </c>
      <c r="B344" s="15" t="s">
        <v>74</v>
      </c>
      <c r="C344" s="17" t="s">
        <v>494</v>
      </c>
      <c r="D344" s="25">
        <v>0</v>
      </c>
      <c r="E344" s="25">
        <v>0</v>
      </c>
      <c r="F344" s="25">
        <v>0</v>
      </c>
      <c r="I344" s="16"/>
      <c r="L344" s="20" t="s">
        <v>1485</v>
      </c>
      <c r="M344" s="17" t="s">
        <v>51375</v>
      </c>
      <c r="N344" s="17" t="s">
        <v>11319</v>
      </c>
      <c r="O344" s="25">
        <v>0</v>
      </c>
      <c r="P344" s="25">
        <v>0</v>
      </c>
      <c r="Q344" s="25">
        <v>0</v>
      </c>
      <c r="R344" s="16" t="s">
        <v>51376</v>
      </c>
      <c r="S344" s="17" t="s">
        <v>11320</v>
      </c>
      <c r="T344" s="25">
        <v>0</v>
      </c>
      <c r="U344" s="25">
        <v>0</v>
      </c>
      <c r="V344" s="25">
        <v>0</v>
      </c>
      <c r="W344" s="16" t="s">
        <v>51377</v>
      </c>
      <c r="X344" s="17" t="s">
        <v>11321</v>
      </c>
      <c r="Y344" s="25">
        <v>0</v>
      </c>
      <c r="Z344" s="25">
        <v>0</v>
      </c>
      <c r="AA344" s="25">
        <v>0</v>
      </c>
      <c r="AB344" s="16" t="s">
        <v>51378</v>
      </c>
      <c r="AC344" s="17" t="s">
        <v>11322</v>
      </c>
      <c r="AD344" s="25">
        <v>0</v>
      </c>
      <c r="AE344" s="25">
        <v>0</v>
      </c>
      <c r="AF344" s="25">
        <v>0</v>
      </c>
      <c r="AG344" s="16" t="s">
        <v>51379</v>
      </c>
      <c r="AH344" s="17" t="s">
        <v>11323</v>
      </c>
      <c r="AI344" s="25">
        <v>0</v>
      </c>
      <c r="AJ344" s="25">
        <v>0</v>
      </c>
      <c r="AK344" s="25">
        <v>0</v>
      </c>
      <c r="AL344" s="16" t="s">
        <v>51380</v>
      </c>
      <c r="AM344" s="17" t="s">
        <v>11324</v>
      </c>
      <c r="AN344" s="25">
        <v>0</v>
      </c>
      <c r="AO344" s="25">
        <v>0</v>
      </c>
      <c r="AP344" s="25">
        <v>0</v>
      </c>
      <c r="AQ344" s="16" t="s">
        <v>51381</v>
      </c>
      <c r="AR344" s="17" t="s">
        <v>11325</v>
      </c>
      <c r="AS344" s="25">
        <v>0</v>
      </c>
      <c r="AT344" s="25">
        <v>0</v>
      </c>
      <c r="AU344" s="25">
        <v>0</v>
      </c>
      <c r="AV344" s="16" t="s">
        <v>51382</v>
      </c>
      <c r="AW344" s="17" t="s">
        <v>11326</v>
      </c>
      <c r="AX344" s="25">
        <v>0</v>
      </c>
      <c r="AY344" s="25">
        <v>0</v>
      </c>
      <c r="AZ344" s="25">
        <v>0</v>
      </c>
      <c r="BA344" s="16" t="s">
        <v>51383</v>
      </c>
      <c r="BB344" s="17" t="s">
        <v>11327</v>
      </c>
      <c r="BC344" s="25">
        <v>0</v>
      </c>
      <c r="BD344" s="25">
        <v>0</v>
      </c>
      <c r="BE344" s="25">
        <v>0</v>
      </c>
      <c r="BF344" s="16" t="s">
        <v>51384</v>
      </c>
      <c r="BG344" s="17" t="s">
        <v>11328</v>
      </c>
      <c r="BH344" s="25">
        <v>0</v>
      </c>
      <c r="BI344" s="25">
        <v>0</v>
      </c>
      <c r="BJ344" s="25">
        <v>0</v>
      </c>
      <c r="BK344" s="16" t="s">
        <v>51385</v>
      </c>
      <c r="BL344" s="17" t="s">
        <v>11329</v>
      </c>
      <c r="BM344" s="25">
        <v>0</v>
      </c>
      <c r="BN344" s="25">
        <v>0</v>
      </c>
      <c r="BO344" s="25">
        <v>0</v>
      </c>
      <c r="BP344" s="16" t="s">
        <v>51386</v>
      </c>
      <c r="BQ344" s="17" t="s">
        <v>11330</v>
      </c>
      <c r="BR344" s="25">
        <v>0</v>
      </c>
      <c r="BS344" s="25">
        <v>0</v>
      </c>
      <c r="BT344" s="25">
        <v>0</v>
      </c>
      <c r="BU344" s="16" t="s">
        <v>51387</v>
      </c>
      <c r="BV344" s="17" t="s">
        <v>11331</v>
      </c>
      <c r="BW344" s="25">
        <v>0</v>
      </c>
      <c r="BX344" s="25">
        <v>0</v>
      </c>
      <c r="BY344" s="25">
        <v>0</v>
      </c>
      <c r="BZ344" s="16" t="s">
        <v>51388</v>
      </c>
      <c r="CA344" s="17" t="s">
        <v>11332</v>
      </c>
      <c r="CB344" s="25">
        <v>0</v>
      </c>
      <c r="CC344" s="25">
        <v>0</v>
      </c>
      <c r="CD344" s="25">
        <v>0</v>
      </c>
      <c r="CE344" s="16" t="s">
        <v>51389</v>
      </c>
      <c r="CF344" s="17" t="s">
        <v>11333</v>
      </c>
      <c r="CG344" s="25">
        <v>0</v>
      </c>
      <c r="CH344" s="25">
        <v>0</v>
      </c>
      <c r="CI344" s="25">
        <v>0</v>
      </c>
      <c r="CJ344" s="16" t="s">
        <v>51390</v>
      </c>
      <c r="CK344" s="17" t="s">
        <v>11334</v>
      </c>
      <c r="CL344" s="25">
        <v>0</v>
      </c>
      <c r="CM344" s="25">
        <v>0</v>
      </c>
      <c r="CN344" s="25">
        <v>0</v>
      </c>
      <c r="CO344" s="16" t="s">
        <v>51391</v>
      </c>
      <c r="CP344" s="17" t="s">
        <v>11335</v>
      </c>
      <c r="CQ344" s="25">
        <v>0</v>
      </c>
      <c r="CR344" s="25">
        <v>0</v>
      </c>
      <c r="CS344" s="25">
        <v>0</v>
      </c>
      <c r="CT344" s="16" t="s">
        <v>51392</v>
      </c>
      <c r="CU344" s="17" t="s">
        <v>11336</v>
      </c>
      <c r="CV344" s="25">
        <v>0</v>
      </c>
      <c r="CW344" s="25">
        <v>0</v>
      </c>
      <c r="CX344" s="25">
        <v>0</v>
      </c>
      <c r="CY344" s="16" t="s">
        <v>51393</v>
      </c>
      <c r="CZ344" s="17" t="s">
        <v>11337</v>
      </c>
      <c r="DA344" s="25">
        <v>0</v>
      </c>
      <c r="DB344" s="25">
        <v>0</v>
      </c>
      <c r="DC344" s="25">
        <v>0</v>
      </c>
      <c r="DD344" s="25" t="s">
        <v>51394</v>
      </c>
      <c r="DE344" s="25" t="s">
        <v>11338</v>
      </c>
      <c r="DF344" s="25">
        <v>0</v>
      </c>
      <c r="DG344" s="25">
        <v>0</v>
      </c>
      <c r="DH344" s="25">
        <v>0</v>
      </c>
      <c r="DI344" s="16" t="s">
        <v>51395</v>
      </c>
      <c r="DJ344" s="17" t="s">
        <v>11339</v>
      </c>
      <c r="DK344" s="25">
        <v>0</v>
      </c>
      <c r="DL344" s="25">
        <v>0</v>
      </c>
      <c r="DM344" s="25">
        <v>0</v>
      </c>
      <c r="DN344" s="16" t="s">
        <v>51396</v>
      </c>
      <c r="DO344" s="17" t="s">
        <v>11340</v>
      </c>
      <c r="DP344" s="25">
        <v>0</v>
      </c>
      <c r="DQ344" s="25">
        <v>0</v>
      </c>
      <c r="DR344" s="25">
        <v>0</v>
      </c>
      <c r="DS344" s="16" t="s">
        <v>51397</v>
      </c>
      <c r="DT344" s="17" t="s">
        <v>11341</v>
      </c>
      <c r="DU344" s="25">
        <v>0</v>
      </c>
      <c r="DV344" s="25">
        <v>0</v>
      </c>
      <c r="DW344" s="25">
        <v>0</v>
      </c>
      <c r="DX344" s="16" t="s">
        <v>51398</v>
      </c>
      <c r="DY344" s="17" t="s">
        <v>11342</v>
      </c>
      <c r="DZ344" s="25">
        <v>0</v>
      </c>
      <c r="EA344" s="25">
        <v>0</v>
      </c>
      <c r="EB344" s="16">
        <v>0</v>
      </c>
      <c r="EC344" s="16" t="s">
        <v>51399</v>
      </c>
      <c r="ED344" s="17" t="s">
        <v>11343</v>
      </c>
      <c r="EE344" s="25">
        <v>0</v>
      </c>
      <c r="EF344" s="25">
        <v>0</v>
      </c>
      <c r="EG344" s="16">
        <v>0</v>
      </c>
      <c r="EH344" s="16" t="s">
        <v>51400</v>
      </c>
      <c r="EI344" s="16" t="s">
        <v>11344</v>
      </c>
      <c r="EJ344" s="16">
        <v>0</v>
      </c>
      <c r="EK344" s="16">
        <v>0</v>
      </c>
      <c r="EL344" s="16">
        <v>0</v>
      </c>
      <c r="EM344" s="16" t="s">
        <v>51401</v>
      </c>
      <c r="EN344" s="17" t="s">
        <v>11345</v>
      </c>
      <c r="EO344" s="25">
        <v>0</v>
      </c>
      <c r="EP344" s="25">
        <v>0</v>
      </c>
      <c r="EQ344" s="16">
        <v>0</v>
      </c>
      <c r="ER344" s="16" t="s">
        <v>51402</v>
      </c>
      <c r="ES344" s="17" t="s">
        <v>11346</v>
      </c>
      <c r="ET344" s="17">
        <v>0</v>
      </c>
      <c r="EU344" s="17">
        <v>0</v>
      </c>
      <c r="EV344" s="17">
        <v>0</v>
      </c>
      <c r="EW344" s="17" t="s">
        <v>51403</v>
      </c>
      <c r="EX344" s="17" t="s">
        <v>11347</v>
      </c>
      <c r="EY344" s="17">
        <v>0</v>
      </c>
      <c r="EZ344" s="17">
        <v>0</v>
      </c>
      <c r="FA344" s="17">
        <v>0</v>
      </c>
      <c r="FB344" s="17" t="s">
        <v>51404</v>
      </c>
      <c r="FC344" s="17" t="s">
        <v>11348</v>
      </c>
      <c r="FD344" s="17">
        <v>0</v>
      </c>
      <c r="FE344" s="17">
        <v>0</v>
      </c>
      <c r="FF344" s="17">
        <v>0</v>
      </c>
      <c r="FH344" s="17">
        <v>0</v>
      </c>
      <c r="FI344" s="17">
        <v>0</v>
      </c>
      <c r="FJ344" s="17">
        <v>0</v>
      </c>
      <c r="FL344" s="17">
        <v>0</v>
      </c>
      <c r="FM344" s="17">
        <v>0</v>
      </c>
      <c r="FN344" s="17">
        <v>0</v>
      </c>
    </row>
    <row r="345" spans="1:170">
      <c r="A345" s="14">
        <v>71713009</v>
      </c>
      <c r="B345" s="15" t="s">
        <v>74</v>
      </c>
      <c r="C345" s="17" t="s">
        <v>495</v>
      </c>
      <c r="D345" s="25">
        <v>0</v>
      </c>
      <c r="E345" s="25">
        <v>0</v>
      </c>
      <c r="F345" s="25">
        <v>0</v>
      </c>
      <c r="I345" s="16"/>
      <c r="L345" s="20" t="s">
        <v>1486</v>
      </c>
      <c r="M345" s="17" t="s">
        <v>51405</v>
      </c>
      <c r="N345" s="17" t="s">
        <v>11349</v>
      </c>
      <c r="O345" s="25">
        <v>0</v>
      </c>
      <c r="P345" s="25">
        <v>0</v>
      </c>
      <c r="Q345" s="25">
        <v>0</v>
      </c>
      <c r="R345" s="16" t="s">
        <v>51406</v>
      </c>
      <c r="S345" s="17" t="s">
        <v>11350</v>
      </c>
      <c r="T345" s="25">
        <v>0</v>
      </c>
      <c r="U345" s="25">
        <v>0</v>
      </c>
      <c r="V345" s="25">
        <v>0</v>
      </c>
      <c r="W345" s="16" t="s">
        <v>51407</v>
      </c>
      <c r="X345" s="17" t="s">
        <v>11351</v>
      </c>
      <c r="Y345" s="25">
        <v>0</v>
      </c>
      <c r="Z345" s="25">
        <v>0</v>
      </c>
      <c r="AA345" s="25">
        <v>0</v>
      </c>
      <c r="AB345" s="16" t="s">
        <v>51408</v>
      </c>
      <c r="AC345" s="17" t="s">
        <v>11352</v>
      </c>
      <c r="AD345" s="25">
        <v>0</v>
      </c>
      <c r="AE345" s="25">
        <v>0</v>
      </c>
      <c r="AF345" s="25">
        <v>0</v>
      </c>
      <c r="AG345" s="16" t="s">
        <v>51409</v>
      </c>
      <c r="AH345" s="17" t="s">
        <v>11353</v>
      </c>
      <c r="AI345" s="25">
        <v>0</v>
      </c>
      <c r="AJ345" s="25">
        <v>0</v>
      </c>
      <c r="AK345" s="25">
        <v>0</v>
      </c>
      <c r="AL345" s="16" t="s">
        <v>51410</v>
      </c>
      <c r="AM345" s="17" t="s">
        <v>11354</v>
      </c>
      <c r="AN345" s="25">
        <v>0</v>
      </c>
      <c r="AO345" s="25">
        <v>0</v>
      </c>
      <c r="AP345" s="25">
        <v>0</v>
      </c>
      <c r="AQ345" s="16" t="s">
        <v>51411</v>
      </c>
      <c r="AR345" s="17" t="s">
        <v>11355</v>
      </c>
      <c r="AS345" s="25">
        <v>0</v>
      </c>
      <c r="AT345" s="25">
        <v>0</v>
      </c>
      <c r="AU345" s="25">
        <v>0</v>
      </c>
      <c r="AV345" s="16" t="s">
        <v>51412</v>
      </c>
      <c r="AW345" s="17" t="s">
        <v>11356</v>
      </c>
      <c r="AX345" s="25">
        <v>0</v>
      </c>
      <c r="AY345" s="25">
        <v>0</v>
      </c>
      <c r="AZ345" s="25">
        <v>0</v>
      </c>
      <c r="BA345" s="16" t="s">
        <v>51413</v>
      </c>
      <c r="BB345" s="17" t="s">
        <v>11357</v>
      </c>
      <c r="BC345" s="25">
        <v>0</v>
      </c>
      <c r="BD345" s="25">
        <v>0</v>
      </c>
      <c r="BE345" s="25">
        <v>0</v>
      </c>
      <c r="BF345" s="16" t="s">
        <v>51414</v>
      </c>
      <c r="BG345" s="17" t="s">
        <v>11358</v>
      </c>
      <c r="BH345" s="25">
        <v>0</v>
      </c>
      <c r="BI345" s="25">
        <v>0</v>
      </c>
      <c r="BJ345" s="25">
        <v>0</v>
      </c>
      <c r="BK345" s="16" t="s">
        <v>51415</v>
      </c>
      <c r="BL345" s="17" t="s">
        <v>11359</v>
      </c>
      <c r="BM345" s="25">
        <v>0</v>
      </c>
      <c r="BN345" s="25">
        <v>0</v>
      </c>
      <c r="BO345" s="25">
        <v>0</v>
      </c>
      <c r="BP345" s="16" t="s">
        <v>51416</v>
      </c>
      <c r="BQ345" s="17" t="s">
        <v>11360</v>
      </c>
      <c r="BR345" s="25">
        <v>0</v>
      </c>
      <c r="BS345" s="25">
        <v>0</v>
      </c>
      <c r="BT345" s="25">
        <v>0</v>
      </c>
      <c r="BU345" s="16" t="s">
        <v>51417</v>
      </c>
      <c r="BV345" s="17" t="s">
        <v>11361</v>
      </c>
      <c r="BW345" s="25">
        <v>0</v>
      </c>
      <c r="BX345" s="25">
        <v>0</v>
      </c>
      <c r="BY345" s="25">
        <v>0</v>
      </c>
      <c r="BZ345" s="16" t="s">
        <v>51418</v>
      </c>
      <c r="CA345" s="17" t="s">
        <v>11362</v>
      </c>
      <c r="CB345" s="25">
        <v>0</v>
      </c>
      <c r="CC345" s="25">
        <v>0</v>
      </c>
      <c r="CD345" s="25">
        <v>0</v>
      </c>
      <c r="CE345" s="16" t="s">
        <v>51419</v>
      </c>
      <c r="CF345" s="17" t="s">
        <v>11363</v>
      </c>
      <c r="CG345" s="25">
        <v>0</v>
      </c>
      <c r="CH345" s="25">
        <v>0</v>
      </c>
      <c r="CI345" s="25">
        <v>0</v>
      </c>
      <c r="CJ345" s="16" t="s">
        <v>51420</v>
      </c>
      <c r="CK345" s="17" t="s">
        <v>11364</v>
      </c>
      <c r="CL345" s="25">
        <v>0</v>
      </c>
      <c r="CM345" s="25">
        <v>0</v>
      </c>
      <c r="CN345" s="25">
        <v>0</v>
      </c>
      <c r="CO345" s="16" t="s">
        <v>51421</v>
      </c>
      <c r="CP345" s="17" t="s">
        <v>11365</v>
      </c>
      <c r="CQ345" s="25">
        <v>0</v>
      </c>
      <c r="CR345" s="25">
        <v>0</v>
      </c>
      <c r="CS345" s="25">
        <v>0</v>
      </c>
      <c r="CT345" s="16" t="s">
        <v>51422</v>
      </c>
      <c r="CU345" s="17" t="s">
        <v>11366</v>
      </c>
      <c r="CV345" s="25">
        <v>0</v>
      </c>
      <c r="CW345" s="25">
        <v>0</v>
      </c>
      <c r="CX345" s="25">
        <v>0</v>
      </c>
      <c r="CY345" s="16" t="s">
        <v>51423</v>
      </c>
      <c r="CZ345" s="17" t="s">
        <v>11367</v>
      </c>
      <c r="DA345" s="25">
        <v>0</v>
      </c>
      <c r="DB345" s="25">
        <v>0</v>
      </c>
      <c r="DC345" s="25">
        <v>0</v>
      </c>
      <c r="DD345" s="25" t="s">
        <v>51424</v>
      </c>
      <c r="DE345" s="25" t="s">
        <v>11368</v>
      </c>
      <c r="DF345" s="25">
        <v>0</v>
      </c>
      <c r="DG345" s="25">
        <v>0</v>
      </c>
      <c r="DH345" s="25">
        <v>0</v>
      </c>
      <c r="DI345" s="16" t="s">
        <v>51425</v>
      </c>
      <c r="DJ345" s="17" t="s">
        <v>11369</v>
      </c>
      <c r="DK345" s="25">
        <v>0</v>
      </c>
      <c r="DL345" s="25">
        <v>0</v>
      </c>
      <c r="DM345" s="25">
        <v>0</v>
      </c>
      <c r="DN345" s="16" t="s">
        <v>51426</v>
      </c>
      <c r="DO345" s="17" t="s">
        <v>11370</v>
      </c>
      <c r="DP345" s="25">
        <v>0</v>
      </c>
      <c r="DQ345" s="25">
        <v>0</v>
      </c>
      <c r="DR345" s="25">
        <v>0</v>
      </c>
      <c r="DS345" s="16" t="s">
        <v>51427</v>
      </c>
      <c r="DT345" s="17" t="s">
        <v>11371</v>
      </c>
      <c r="DU345" s="25">
        <v>0</v>
      </c>
      <c r="DV345" s="25">
        <v>0</v>
      </c>
      <c r="DW345" s="25">
        <v>0</v>
      </c>
      <c r="DX345" s="16" t="s">
        <v>51428</v>
      </c>
      <c r="DY345" s="17" t="s">
        <v>11372</v>
      </c>
      <c r="DZ345" s="25">
        <v>0</v>
      </c>
      <c r="EA345" s="25">
        <v>0</v>
      </c>
      <c r="EB345" s="16">
        <v>0</v>
      </c>
      <c r="EC345" s="16" t="s">
        <v>51429</v>
      </c>
      <c r="ED345" s="17" t="s">
        <v>11373</v>
      </c>
      <c r="EE345" s="25">
        <v>0</v>
      </c>
      <c r="EF345" s="25">
        <v>0</v>
      </c>
      <c r="EG345" s="16">
        <v>0</v>
      </c>
      <c r="EH345" s="16" t="s">
        <v>51430</v>
      </c>
      <c r="EI345" s="16" t="s">
        <v>11374</v>
      </c>
      <c r="EJ345" s="16">
        <v>0</v>
      </c>
      <c r="EK345" s="16">
        <v>0</v>
      </c>
      <c r="EL345" s="16">
        <v>0</v>
      </c>
      <c r="EM345" s="16" t="s">
        <v>51431</v>
      </c>
      <c r="EN345" s="17" t="s">
        <v>11375</v>
      </c>
      <c r="EO345" s="25">
        <v>0</v>
      </c>
      <c r="EP345" s="25">
        <v>0</v>
      </c>
      <c r="EQ345" s="16">
        <v>0</v>
      </c>
      <c r="ER345" s="16" t="s">
        <v>51432</v>
      </c>
      <c r="ES345" s="17" t="s">
        <v>11376</v>
      </c>
      <c r="ET345" s="17">
        <v>0</v>
      </c>
      <c r="EU345" s="17">
        <v>0</v>
      </c>
      <c r="EV345" s="17">
        <v>0</v>
      </c>
      <c r="EW345" s="17" t="s">
        <v>51433</v>
      </c>
      <c r="EX345" s="17" t="s">
        <v>11377</v>
      </c>
      <c r="EY345" s="17">
        <v>0</v>
      </c>
      <c r="EZ345" s="17">
        <v>0</v>
      </c>
      <c r="FA345" s="17">
        <v>0</v>
      </c>
      <c r="FB345" s="17" t="s">
        <v>51434</v>
      </c>
      <c r="FC345" s="17" t="s">
        <v>11378</v>
      </c>
      <c r="FD345" s="17">
        <v>0</v>
      </c>
      <c r="FE345" s="17">
        <v>0</v>
      </c>
      <c r="FF345" s="17">
        <v>0</v>
      </c>
      <c r="FH345" s="17">
        <v>0</v>
      </c>
      <c r="FI345" s="17">
        <v>0</v>
      </c>
      <c r="FJ345" s="17">
        <v>0</v>
      </c>
      <c r="FL345" s="17">
        <v>0</v>
      </c>
      <c r="FM345" s="17">
        <v>0</v>
      </c>
      <c r="FN345" s="17">
        <v>0</v>
      </c>
    </row>
    <row r="346" spans="1:170">
      <c r="A346" s="14">
        <v>71713010</v>
      </c>
      <c r="B346" s="15" t="s">
        <v>74</v>
      </c>
      <c r="C346" s="17" t="s">
        <v>496</v>
      </c>
      <c r="D346" s="25">
        <v>-310149461</v>
      </c>
      <c r="E346" s="25">
        <v>-1612116109</v>
      </c>
      <c r="F346" s="25">
        <v>-1922265570</v>
      </c>
      <c r="I346" s="16"/>
      <c r="L346" s="20" t="s">
        <v>1</v>
      </c>
      <c r="M346" s="17" t="s">
        <v>51435</v>
      </c>
      <c r="N346" s="17" t="s">
        <v>11379</v>
      </c>
      <c r="O346" s="25">
        <v>-310149461</v>
      </c>
      <c r="P346" s="25">
        <v>-1543931688</v>
      </c>
      <c r="Q346" s="25">
        <v>-1854081149</v>
      </c>
      <c r="R346" s="16" t="s">
        <v>51436</v>
      </c>
      <c r="S346" s="17" t="s">
        <v>11380</v>
      </c>
      <c r="T346" s="25">
        <v>0</v>
      </c>
      <c r="U346" s="25">
        <v>0</v>
      </c>
      <c r="V346" s="25">
        <v>0</v>
      </c>
      <c r="W346" s="16" t="s">
        <v>51437</v>
      </c>
      <c r="X346" s="17" t="s">
        <v>11381</v>
      </c>
      <c r="Y346" s="25">
        <v>0</v>
      </c>
      <c r="Z346" s="25">
        <v>0</v>
      </c>
      <c r="AA346" s="25">
        <v>0</v>
      </c>
      <c r="AB346" s="16" t="s">
        <v>51438</v>
      </c>
      <c r="AC346" s="17" t="s">
        <v>11382</v>
      </c>
      <c r="AD346" s="25">
        <v>0</v>
      </c>
      <c r="AE346" s="25">
        <v>0</v>
      </c>
      <c r="AF346" s="25">
        <v>0</v>
      </c>
      <c r="AG346" s="16" t="s">
        <v>51439</v>
      </c>
      <c r="AH346" s="17" t="s">
        <v>11383</v>
      </c>
      <c r="AI346" s="25">
        <v>0</v>
      </c>
      <c r="AJ346" s="25">
        <v>0</v>
      </c>
      <c r="AK346" s="25">
        <v>0</v>
      </c>
      <c r="AL346" s="16" t="s">
        <v>51440</v>
      </c>
      <c r="AM346" s="17" t="s">
        <v>11384</v>
      </c>
      <c r="AN346" s="25">
        <v>0</v>
      </c>
      <c r="AO346" s="25">
        <v>-68184421</v>
      </c>
      <c r="AP346" s="25">
        <v>-68184421</v>
      </c>
      <c r="AQ346" s="16" t="s">
        <v>51441</v>
      </c>
      <c r="AR346" s="17" t="s">
        <v>11385</v>
      </c>
      <c r="AS346" s="25">
        <v>0</v>
      </c>
      <c r="AT346" s="25">
        <v>0</v>
      </c>
      <c r="AU346" s="25">
        <v>0</v>
      </c>
      <c r="AV346" s="16" t="s">
        <v>51442</v>
      </c>
      <c r="AW346" s="17" t="s">
        <v>11386</v>
      </c>
      <c r="AX346" s="25">
        <v>0</v>
      </c>
      <c r="AY346" s="25">
        <v>0</v>
      </c>
      <c r="AZ346" s="25">
        <v>0</v>
      </c>
      <c r="BA346" s="16" t="s">
        <v>51443</v>
      </c>
      <c r="BB346" s="17" t="s">
        <v>11387</v>
      </c>
      <c r="BC346" s="25">
        <v>0</v>
      </c>
      <c r="BD346" s="25">
        <v>0</v>
      </c>
      <c r="BE346" s="25">
        <v>0</v>
      </c>
      <c r="BF346" s="16" t="s">
        <v>51444</v>
      </c>
      <c r="BG346" s="17" t="s">
        <v>11388</v>
      </c>
      <c r="BH346" s="25">
        <v>0</v>
      </c>
      <c r="BI346" s="25">
        <v>0</v>
      </c>
      <c r="BJ346" s="25">
        <v>0</v>
      </c>
      <c r="BK346" s="16" t="s">
        <v>51445</v>
      </c>
      <c r="BL346" s="17" t="s">
        <v>11389</v>
      </c>
      <c r="BM346" s="25">
        <v>0</v>
      </c>
      <c r="BN346" s="25">
        <v>0</v>
      </c>
      <c r="BO346" s="25">
        <v>0</v>
      </c>
      <c r="BP346" s="16" t="s">
        <v>51446</v>
      </c>
      <c r="BQ346" s="17" t="s">
        <v>11390</v>
      </c>
      <c r="BR346" s="25">
        <v>0</v>
      </c>
      <c r="BS346" s="25">
        <v>0</v>
      </c>
      <c r="BT346" s="25">
        <v>0</v>
      </c>
      <c r="BU346" s="16" t="s">
        <v>51447</v>
      </c>
      <c r="BV346" s="17" t="s">
        <v>11391</v>
      </c>
      <c r="BW346" s="25">
        <v>0</v>
      </c>
      <c r="BX346" s="25">
        <v>0</v>
      </c>
      <c r="BY346" s="25">
        <v>0</v>
      </c>
      <c r="BZ346" s="16" t="s">
        <v>51448</v>
      </c>
      <c r="CA346" s="17" t="s">
        <v>11392</v>
      </c>
      <c r="CB346" s="25">
        <v>0</v>
      </c>
      <c r="CC346" s="25">
        <v>0</v>
      </c>
      <c r="CD346" s="25">
        <v>0</v>
      </c>
      <c r="CE346" s="16" t="s">
        <v>51449</v>
      </c>
      <c r="CF346" s="17" t="s">
        <v>11393</v>
      </c>
      <c r="CG346" s="25">
        <v>0</v>
      </c>
      <c r="CH346" s="25">
        <v>0</v>
      </c>
      <c r="CI346" s="25">
        <v>0</v>
      </c>
      <c r="CJ346" s="16" t="s">
        <v>51450</v>
      </c>
      <c r="CK346" s="17" t="s">
        <v>11394</v>
      </c>
      <c r="CL346" s="25">
        <v>0</v>
      </c>
      <c r="CM346" s="25">
        <v>0</v>
      </c>
      <c r="CN346" s="25">
        <v>0</v>
      </c>
      <c r="CO346" s="16" t="s">
        <v>51451</v>
      </c>
      <c r="CP346" s="17" t="s">
        <v>11395</v>
      </c>
      <c r="CQ346" s="25">
        <v>0</v>
      </c>
      <c r="CR346" s="25">
        <v>0</v>
      </c>
      <c r="CS346" s="25">
        <v>0</v>
      </c>
      <c r="CT346" s="16" t="s">
        <v>51452</v>
      </c>
      <c r="CU346" s="17" t="s">
        <v>11396</v>
      </c>
      <c r="CV346" s="25">
        <v>0</v>
      </c>
      <c r="CW346" s="25">
        <v>0</v>
      </c>
      <c r="CX346" s="25">
        <v>0</v>
      </c>
      <c r="CY346" s="16" t="s">
        <v>51453</v>
      </c>
      <c r="CZ346" s="17" t="s">
        <v>11397</v>
      </c>
      <c r="DA346" s="25">
        <v>0</v>
      </c>
      <c r="DB346" s="25">
        <v>0</v>
      </c>
      <c r="DC346" s="25">
        <v>0</v>
      </c>
      <c r="DD346" s="25" t="s">
        <v>51454</v>
      </c>
      <c r="DE346" s="25" t="s">
        <v>11398</v>
      </c>
      <c r="DF346" s="25">
        <v>0</v>
      </c>
      <c r="DG346" s="25">
        <v>0</v>
      </c>
      <c r="DH346" s="25">
        <v>0</v>
      </c>
      <c r="DI346" s="16" t="s">
        <v>51455</v>
      </c>
      <c r="DJ346" s="17" t="s">
        <v>11399</v>
      </c>
      <c r="DK346" s="25">
        <v>0</v>
      </c>
      <c r="DL346" s="25">
        <v>0</v>
      </c>
      <c r="DM346" s="25">
        <v>0</v>
      </c>
      <c r="DN346" s="16" t="s">
        <v>51456</v>
      </c>
      <c r="DO346" s="17" t="s">
        <v>11400</v>
      </c>
      <c r="DP346" s="25">
        <v>0</v>
      </c>
      <c r="DQ346" s="25">
        <v>0</v>
      </c>
      <c r="DR346" s="25">
        <v>0</v>
      </c>
      <c r="DS346" s="16" t="s">
        <v>51457</v>
      </c>
      <c r="DT346" s="17" t="s">
        <v>11401</v>
      </c>
      <c r="DU346" s="25">
        <v>0</v>
      </c>
      <c r="DV346" s="25">
        <v>0</v>
      </c>
      <c r="DW346" s="25">
        <v>0</v>
      </c>
      <c r="DX346" s="16" t="s">
        <v>51458</v>
      </c>
      <c r="DY346" s="17" t="s">
        <v>11402</v>
      </c>
      <c r="DZ346" s="25">
        <v>0</v>
      </c>
      <c r="EA346" s="25">
        <v>0</v>
      </c>
      <c r="EB346" s="16">
        <v>0</v>
      </c>
      <c r="EC346" s="16" t="s">
        <v>51459</v>
      </c>
      <c r="ED346" s="17" t="s">
        <v>11403</v>
      </c>
      <c r="EE346" s="25">
        <v>0</v>
      </c>
      <c r="EF346" s="25">
        <v>0</v>
      </c>
      <c r="EG346" s="16">
        <v>0</v>
      </c>
      <c r="EH346" s="16" t="s">
        <v>51460</v>
      </c>
      <c r="EI346" s="16" t="s">
        <v>11404</v>
      </c>
      <c r="EJ346" s="16">
        <v>0</v>
      </c>
      <c r="EK346" s="16">
        <v>0</v>
      </c>
      <c r="EL346" s="16">
        <v>0</v>
      </c>
      <c r="EM346" s="16" t="s">
        <v>51461</v>
      </c>
      <c r="EN346" s="17" t="s">
        <v>11405</v>
      </c>
      <c r="EO346" s="25">
        <v>0</v>
      </c>
      <c r="EP346" s="25">
        <v>0</v>
      </c>
      <c r="EQ346" s="16">
        <v>0</v>
      </c>
      <c r="ER346" s="16" t="s">
        <v>51462</v>
      </c>
      <c r="ES346" s="17" t="s">
        <v>11406</v>
      </c>
      <c r="ET346" s="17">
        <v>0</v>
      </c>
      <c r="EU346" s="17">
        <v>0</v>
      </c>
      <c r="EV346" s="17">
        <v>0</v>
      </c>
      <c r="EW346" s="17" t="s">
        <v>51463</v>
      </c>
      <c r="EX346" s="17" t="s">
        <v>11407</v>
      </c>
      <c r="EY346" s="17">
        <v>0</v>
      </c>
      <c r="EZ346" s="17">
        <v>0</v>
      </c>
      <c r="FA346" s="17">
        <v>0</v>
      </c>
      <c r="FB346" s="17" t="s">
        <v>51464</v>
      </c>
      <c r="FC346" s="17" t="s">
        <v>11408</v>
      </c>
      <c r="FD346" s="17">
        <v>0</v>
      </c>
      <c r="FE346" s="17">
        <v>0</v>
      </c>
      <c r="FF346" s="17">
        <v>0</v>
      </c>
      <c r="FH346" s="17">
        <v>-310149461</v>
      </c>
      <c r="FI346" s="17">
        <v>-1612116109</v>
      </c>
      <c r="FJ346" s="17">
        <v>-1922265570</v>
      </c>
      <c r="FL346" s="17">
        <v>0</v>
      </c>
      <c r="FM346" s="17">
        <v>0</v>
      </c>
      <c r="FN346" s="17">
        <v>0</v>
      </c>
    </row>
    <row r="347" spans="1:170">
      <c r="A347" s="14">
        <v>71713011</v>
      </c>
      <c r="B347" s="15" t="s">
        <v>74</v>
      </c>
      <c r="C347" s="17" t="s">
        <v>497</v>
      </c>
      <c r="D347" s="25">
        <v>0</v>
      </c>
      <c r="E347" s="25">
        <v>0</v>
      </c>
      <c r="F347" s="25">
        <v>0</v>
      </c>
      <c r="I347" s="16"/>
      <c r="L347" s="20" t="s">
        <v>2</v>
      </c>
      <c r="M347" s="17" t="s">
        <v>51465</v>
      </c>
      <c r="N347" s="17" t="s">
        <v>11409</v>
      </c>
      <c r="O347" s="25">
        <v>0</v>
      </c>
      <c r="P347" s="25">
        <v>0</v>
      </c>
      <c r="Q347" s="25">
        <v>0</v>
      </c>
      <c r="R347" s="16" t="s">
        <v>51466</v>
      </c>
      <c r="S347" s="17" t="s">
        <v>11410</v>
      </c>
      <c r="T347" s="25">
        <v>0</v>
      </c>
      <c r="U347" s="25">
        <v>0</v>
      </c>
      <c r="V347" s="25">
        <v>0</v>
      </c>
      <c r="W347" s="16" t="s">
        <v>51467</v>
      </c>
      <c r="X347" s="17" t="s">
        <v>11411</v>
      </c>
      <c r="Y347" s="25">
        <v>0</v>
      </c>
      <c r="Z347" s="25">
        <v>0</v>
      </c>
      <c r="AA347" s="25">
        <v>0</v>
      </c>
      <c r="AB347" s="16" t="s">
        <v>51468</v>
      </c>
      <c r="AC347" s="17" t="s">
        <v>11412</v>
      </c>
      <c r="AD347" s="25">
        <v>0</v>
      </c>
      <c r="AE347" s="25">
        <v>0</v>
      </c>
      <c r="AF347" s="25">
        <v>0</v>
      </c>
      <c r="AG347" s="16" t="s">
        <v>51469</v>
      </c>
      <c r="AH347" s="17" t="s">
        <v>11413</v>
      </c>
      <c r="AI347" s="25">
        <v>0</v>
      </c>
      <c r="AJ347" s="25">
        <v>0</v>
      </c>
      <c r="AK347" s="25">
        <v>0</v>
      </c>
      <c r="AL347" s="16" t="s">
        <v>51470</v>
      </c>
      <c r="AM347" s="17" t="s">
        <v>11414</v>
      </c>
      <c r="AN347" s="25">
        <v>0</v>
      </c>
      <c r="AO347" s="25">
        <v>0</v>
      </c>
      <c r="AP347" s="25">
        <v>0</v>
      </c>
      <c r="AQ347" s="16" t="s">
        <v>51471</v>
      </c>
      <c r="AR347" s="17" t="s">
        <v>11415</v>
      </c>
      <c r="AS347" s="25">
        <v>0</v>
      </c>
      <c r="AT347" s="25">
        <v>0</v>
      </c>
      <c r="AU347" s="25">
        <v>0</v>
      </c>
      <c r="AV347" s="16" t="s">
        <v>51472</v>
      </c>
      <c r="AW347" s="17" t="s">
        <v>11416</v>
      </c>
      <c r="AX347" s="25">
        <v>0</v>
      </c>
      <c r="AY347" s="25">
        <v>0</v>
      </c>
      <c r="AZ347" s="25">
        <v>0</v>
      </c>
      <c r="BA347" s="16" t="s">
        <v>51473</v>
      </c>
      <c r="BB347" s="17" t="s">
        <v>11417</v>
      </c>
      <c r="BC347" s="25">
        <v>0</v>
      </c>
      <c r="BD347" s="25">
        <v>0</v>
      </c>
      <c r="BE347" s="25">
        <v>0</v>
      </c>
      <c r="BF347" s="16" t="s">
        <v>51474</v>
      </c>
      <c r="BG347" s="17" t="s">
        <v>11418</v>
      </c>
      <c r="BH347" s="25">
        <v>0</v>
      </c>
      <c r="BI347" s="25">
        <v>0</v>
      </c>
      <c r="BJ347" s="25">
        <v>0</v>
      </c>
      <c r="BK347" s="16" t="s">
        <v>51475</v>
      </c>
      <c r="BL347" s="17" t="s">
        <v>11419</v>
      </c>
      <c r="BM347" s="25">
        <v>0</v>
      </c>
      <c r="BN347" s="25">
        <v>0</v>
      </c>
      <c r="BO347" s="25">
        <v>0</v>
      </c>
      <c r="BP347" s="16" t="s">
        <v>51476</v>
      </c>
      <c r="BQ347" s="17" t="s">
        <v>11420</v>
      </c>
      <c r="BR347" s="25">
        <v>0</v>
      </c>
      <c r="BS347" s="25">
        <v>0</v>
      </c>
      <c r="BT347" s="25">
        <v>0</v>
      </c>
      <c r="BU347" s="16" t="s">
        <v>51477</v>
      </c>
      <c r="BV347" s="17" t="s">
        <v>11421</v>
      </c>
      <c r="BW347" s="25">
        <v>0</v>
      </c>
      <c r="BX347" s="25">
        <v>0</v>
      </c>
      <c r="BY347" s="25">
        <v>0</v>
      </c>
      <c r="BZ347" s="16" t="s">
        <v>51478</v>
      </c>
      <c r="CA347" s="17" t="s">
        <v>11422</v>
      </c>
      <c r="CB347" s="25">
        <v>0</v>
      </c>
      <c r="CC347" s="25">
        <v>0</v>
      </c>
      <c r="CD347" s="25">
        <v>0</v>
      </c>
      <c r="CE347" s="16" t="s">
        <v>51479</v>
      </c>
      <c r="CF347" s="17" t="s">
        <v>11423</v>
      </c>
      <c r="CG347" s="25">
        <v>0</v>
      </c>
      <c r="CH347" s="25">
        <v>0</v>
      </c>
      <c r="CI347" s="25">
        <v>0</v>
      </c>
      <c r="CJ347" s="16" t="s">
        <v>51480</v>
      </c>
      <c r="CK347" s="17" t="s">
        <v>11424</v>
      </c>
      <c r="CL347" s="25">
        <v>0</v>
      </c>
      <c r="CM347" s="25">
        <v>0</v>
      </c>
      <c r="CN347" s="25">
        <v>0</v>
      </c>
      <c r="CO347" s="16" t="s">
        <v>51481</v>
      </c>
      <c r="CP347" s="17" t="s">
        <v>11425</v>
      </c>
      <c r="CQ347" s="25">
        <v>0</v>
      </c>
      <c r="CR347" s="25">
        <v>0</v>
      </c>
      <c r="CS347" s="25">
        <v>0</v>
      </c>
      <c r="CT347" s="16" t="s">
        <v>51482</v>
      </c>
      <c r="CU347" s="17" t="s">
        <v>11426</v>
      </c>
      <c r="CV347" s="25">
        <v>0</v>
      </c>
      <c r="CW347" s="25">
        <v>0</v>
      </c>
      <c r="CX347" s="25">
        <v>0</v>
      </c>
      <c r="CY347" s="16" t="s">
        <v>51483</v>
      </c>
      <c r="CZ347" s="17" t="s">
        <v>11427</v>
      </c>
      <c r="DA347" s="25">
        <v>0</v>
      </c>
      <c r="DB347" s="25">
        <v>0</v>
      </c>
      <c r="DC347" s="25">
        <v>0</v>
      </c>
      <c r="DD347" s="25" t="s">
        <v>51484</v>
      </c>
      <c r="DE347" s="25" t="s">
        <v>11428</v>
      </c>
      <c r="DF347" s="25">
        <v>0</v>
      </c>
      <c r="DG347" s="25">
        <v>0</v>
      </c>
      <c r="DH347" s="25">
        <v>0</v>
      </c>
      <c r="DI347" s="16" t="s">
        <v>51485</v>
      </c>
      <c r="DJ347" s="17" t="s">
        <v>11429</v>
      </c>
      <c r="DK347" s="25">
        <v>0</v>
      </c>
      <c r="DL347" s="25">
        <v>0</v>
      </c>
      <c r="DM347" s="25">
        <v>0</v>
      </c>
      <c r="DN347" s="16" t="s">
        <v>51486</v>
      </c>
      <c r="DO347" s="17" t="s">
        <v>11430</v>
      </c>
      <c r="DP347" s="25">
        <v>0</v>
      </c>
      <c r="DQ347" s="25">
        <v>0</v>
      </c>
      <c r="DR347" s="25">
        <v>0</v>
      </c>
      <c r="DS347" s="16" t="s">
        <v>51487</v>
      </c>
      <c r="DT347" s="17" t="s">
        <v>11431</v>
      </c>
      <c r="DU347" s="25">
        <v>0</v>
      </c>
      <c r="DV347" s="25">
        <v>0</v>
      </c>
      <c r="DW347" s="25">
        <v>0</v>
      </c>
      <c r="DX347" s="16" t="s">
        <v>51488</v>
      </c>
      <c r="DY347" s="17" t="s">
        <v>11432</v>
      </c>
      <c r="DZ347" s="25">
        <v>0</v>
      </c>
      <c r="EA347" s="25">
        <v>0</v>
      </c>
      <c r="EB347" s="16">
        <v>0</v>
      </c>
      <c r="EC347" s="16" t="s">
        <v>51489</v>
      </c>
      <c r="ED347" s="17" t="s">
        <v>11433</v>
      </c>
      <c r="EE347" s="25">
        <v>0</v>
      </c>
      <c r="EF347" s="25">
        <v>0</v>
      </c>
      <c r="EG347" s="16">
        <v>0</v>
      </c>
      <c r="EH347" s="16" t="s">
        <v>51490</v>
      </c>
      <c r="EI347" s="16" t="s">
        <v>11434</v>
      </c>
      <c r="EJ347" s="16">
        <v>0</v>
      </c>
      <c r="EK347" s="16">
        <v>0</v>
      </c>
      <c r="EL347" s="16">
        <v>0</v>
      </c>
      <c r="EM347" s="16" t="s">
        <v>51491</v>
      </c>
      <c r="EN347" s="17" t="s">
        <v>11435</v>
      </c>
      <c r="EO347" s="25">
        <v>0</v>
      </c>
      <c r="EP347" s="25">
        <v>0</v>
      </c>
      <c r="EQ347" s="16">
        <v>0</v>
      </c>
      <c r="ER347" s="16" t="s">
        <v>51492</v>
      </c>
      <c r="ES347" s="17" t="s">
        <v>11436</v>
      </c>
      <c r="ET347" s="17">
        <v>0</v>
      </c>
      <c r="EU347" s="17">
        <v>0</v>
      </c>
      <c r="EV347" s="17">
        <v>0</v>
      </c>
      <c r="EW347" s="17" t="s">
        <v>51493</v>
      </c>
      <c r="EX347" s="17" t="s">
        <v>11437</v>
      </c>
      <c r="EY347" s="17">
        <v>0</v>
      </c>
      <c r="EZ347" s="17">
        <v>0</v>
      </c>
      <c r="FA347" s="17">
        <v>0</v>
      </c>
      <c r="FB347" s="17" t="s">
        <v>51494</v>
      </c>
      <c r="FC347" s="17" t="s">
        <v>11438</v>
      </c>
      <c r="FD347" s="17">
        <v>0</v>
      </c>
      <c r="FE347" s="17">
        <v>0</v>
      </c>
      <c r="FF347" s="17">
        <v>0</v>
      </c>
      <c r="FH347" s="17">
        <v>0</v>
      </c>
      <c r="FI347" s="17">
        <v>0</v>
      </c>
      <c r="FJ347" s="17">
        <v>0</v>
      </c>
      <c r="FL347" s="17">
        <v>0</v>
      </c>
      <c r="FM347" s="17">
        <v>0</v>
      </c>
      <c r="FN347" s="17">
        <v>0</v>
      </c>
    </row>
    <row r="348" spans="1:170">
      <c r="A348" s="14">
        <v>71713012</v>
      </c>
      <c r="B348" s="15" t="s">
        <v>74</v>
      </c>
      <c r="C348" s="17" t="s">
        <v>498</v>
      </c>
      <c r="D348" s="25">
        <v>0</v>
      </c>
      <c r="E348" s="25">
        <v>0</v>
      </c>
      <c r="F348" s="25">
        <v>0</v>
      </c>
      <c r="I348" s="16"/>
      <c r="L348" s="20" t="s">
        <v>3</v>
      </c>
      <c r="M348" s="17" t="s">
        <v>51495</v>
      </c>
      <c r="N348" s="17" t="s">
        <v>11439</v>
      </c>
      <c r="O348" s="25">
        <v>0</v>
      </c>
      <c r="P348" s="25">
        <v>0</v>
      </c>
      <c r="Q348" s="25">
        <v>0</v>
      </c>
      <c r="R348" s="16" t="s">
        <v>51496</v>
      </c>
      <c r="S348" s="17" t="s">
        <v>11440</v>
      </c>
      <c r="T348" s="25">
        <v>0</v>
      </c>
      <c r="U348" s="25">
        <v>0</v>
      </c>
      <c r="V348" s="25">
        <v>0</v>
      </c>
      <c r="W348" s="16" t="s">
        <v>51497</v>
      </c>
      <c r="X348" s="17" t="s">
        <v>11441</v>
      </c>
      <c r="Y348" s="25">
        <v>0</v>
      </c>
      <c r="Z348" s="25">
        <v>0</v>
      </c>
      <c r="AA348" s="25">
        <v>0</v>
      </c>
      <c r="AB348" s="16" t="s">
        <v>51498</v>
      </c>
      <c r="AC348" s="17" t="s">
        <v>11442</v>
      </c>
      <c r="AD348" s="25">
        <v>0</v>
      </c>
      <c r="AE348" s="25">
        <v>0</v>
      </c>
      <c r="AF348" s="25">
        <v>0</v>
      </c>
      <c r="AG348" s="16" t="s">
        <v>51499</v>
      </c>
      <c r="AH348" s="17" t="s">
        <v>11443</v>
      </c>
      <c r="AI348" s="25">
        <v>0</v>
      </c>
      <c r="AJ348" s="25">
        <v>0</v>
      </c>
      <c r="AK348" s="25">
        <v>0</v>
      </c>
      <c r="AL348" s="16" t="s">
        <v>51500</v>
      </c>
      <c r="AM348" s="17" t="s">
        <v>11444</v>
      </c>
      <c r="AN348" s="25">
        <v>0</v>
      </c>
      <c r="AO348" s="25">
        <v>0</v>
      </c>
      <c r="AP348" s="25">
        <v>0</v>
      </c>
      <c r="AQ348" s="16" t="s">
        <v>51501</v>
      </c>
      <c r="AR348" s="17" t="s">
        <v>11445</v>
      </c>
      <c r="AS348" s="25">
        <v>0</v>
      </c>
      <c r="AT348" s="25">
        <v>0</v>
      </c>
      <c r="AU348" s="25">
        <v>0</v>
      </c>
      <c r="AV348" s="16" t="s">
        <v>51502</v>
      </c>
      <c r="AW348" s="17" t="s">
        <v>11446</v>
      </c>
      <c r="AX348" s="25">
        <v>0</v>
      </c>
      <c r="AY348" s="25">
        <v>0</v>
      </c>
      <c r="AZ348" s="25">
        <v>0</v>
      </c>
      <c r="BA348" s="16" t="s">
        <v>51503</v>
      </c>
      <c r="BB348" s="17" t="s">
        <v>11447</v>
      </c>
      <c r="BC348" s="25">
        <v>0</v>
      </c>
      <c r="BD348" s="25">
        <v>0</v>
      </c>
      <c r="BE348" s="25">
        <v>0</v>
      </c>
      <c r="BF348" s="16" t="s">
        <v>51504</v>
      </c>
      <c r="BG348" s="17" t="s">
        <v>11448</v>
      </c>
      <c r="BH348" s="25">
        <v>0</v>
      </c>
      <c r="BI348" s="25">
        <v>0</v>
      </c>
      <c r="BJ348" s="25">
        <v>0</v>
      </c>
      <c r="BK348" s="16" t="s">
        <v>51505</v>
      </c>
      <c r="BL348" s="17" t="s">
        <v>11449</v>
      </c>
      <c r="BM348" s="25">
        <v>0</v>
      </c>
      <c r="BN348" s="25">
        <v>0</v>
      </c>
      <c r="BO348" s="25">
        <v>0</v>
      </c>
      <c r="BP348" s="16" t="s">
        <v>51506</v>
      </c>
      <c r="BQ348" s="17" t="s">
        <v>11450</v>
      </c>
      <c r="BR348" s="25">
        <v>0</v>
      </c>
      <c r="BS348" s="25">
        <v>0</v>
      </c>
      <c r="BT348" s="25">
        <v>0</v>
      </c>
      <c r="BU348" s="16" t="s">
        <v>51507</v>
      </c>
      <c r="BV348" s="17" t="s">
        <v>11451</v>
      </c>
      <c r="BW348" s="25">
        <v>0</v>
      </c>
      <c r="BX348" s="25">
        <v>0</v>
      </c>
      <c r="BY348" s="25">
        <v>0</v>
      </c>
      <c r="BZ348" s="16" t="s">
        <v>51508</v>
      </c>
      <c r="CA348" s="17" t="s">
        <v>11452</v>
      </c>
      <c r="CB348" s="25">
        <v>0</v>
      </c>
      <c r="CC348" s="25">
        <v>0</v>
      </c>
      <c r="CD348" s="25">
        <v>0</v>
      </c>
      <c r="CE348" s="16" t="s">
        <v>51509</v>
      </c>
      <c r="CF348" s="17" t="s">
        <v>11453</v>
      </c>
      <c r="CG348" s="25">
        <v>0</v>
      </c>
      <c r="CH348" s="25">
        <v>0</v>
      </c>
      <c r="CI348" s="25">
        <v>0</v>
      </c>
      <c r="CJ348" s="16" t="s">
        <v>51510</v>
      </c>
      <c r="CK348" s="17" t="s">
        <v>11454</v>
      </c>
      <c r="CL348" s="25">
        <v>0</v>
      </c>
      <c r="CM348" s="25">
        <v>0</v>
      </c>
      <c r="CN348" s="25">
        <v>0</v>
      </c>
      <c r="CO348" s="16" t="s">
        <v>51511</v>
      </c>
      <c r="CP348" s="17" t="s">
        <v>11455</v>
      </c>
      <c r="CQ348" s="25">
        <v>0</v>
      </c>
      <c r="CR348" s="25">
        <v>0</v>
      </c>
      <c r="CS348" s="25">
        <v>0</v>
      </c>
      <c r="CT348" s="16" t="s">
        <v>51512</v>
      </c>
      <c r="CU348" s="17" t="s">
        <v>11456</v>
      </c>
      <c r="CV348" s="25">
        <v>0</v>
      </c>
      <c r="CW348" s="25">
        <v>0</v>
      </c>
      <c r="CX348" s="25">
        <v>0</v>
      </c>
      <c r="CY348" s="16" t="s">
        <v>51513</v>
      </c>
      <c r="CZ348" s="17" t="s">
        <v>11457</v>
      </c>
      <c r="DA348" s="25">
        <v>0</v>
      </c>
      <c r="DB348" s="25">
        <v>0</v>
      </c>
      <c r="DC348" s="25">
        <v>0</v>
      </c>
      <c r="DD348" s="25" t="s">
        <v>51514</v>
      </c>
      <c r="DE348" s="25" t="s">
        <v>11458</v>
      </c>
      <c r="DF348" s="25">
        <v>0</v>
      </c>
      <c r="DG348" s="25">
        <v>0</v>
      </c>
      <c r="DH348" s="25">
        <v>0</v>
      </c>
      <c r="DI348" s="16" t="s">
        <v>51515</v>
      </c>
      <c r="DJ348" s="17" t="s">
        <v>11459</v>
      </c>
      <c r="DK348" s="25">
        <v>0</v>
      </c>
      <c r="DL348" s="25">
        <v>0</v>
      </c>
      <c r="DM348" s="25">
        <v>0</v>
      </c>
      <c r="DN348" s="16" t="s">
        <v>51516</v>
      </c>
      <c r="DO348" s="17" t="s">
        <v>11460</v>
      </c>
      <c r="DP348" s="25">
        <v>0</v>
      </c>
      <c r="DQ348" s="25">
        <v>0</v>
      </c>
      <c r="DR348" s="25">
        <v>0</v>
      </c>
      <c r="DS348" s="16" t="s">
        <v>51517</v>
      </c>
      <c r="DT348" s="17" t="s">
        <v>11461</v>
      </c>
      <c r="DU348" s="25">
        <v>0</v>
      </c>
      <c r="DV348" s="25">
        <v>0</v>
      </c>
      <c r="DW348" s="25">
        <v>0</v>
      </c>
      <c r="DX348" s="16" t="s">
        <v>51518</v>
      </c>
      <c r="DY348" s="17" t="s">
        <v>11462</v>
      </c>
      <c r="DZ348" s="25">
        <v>0</v>
      </c>
      <c r="EA348" s="25">
        <v>0</v>
      </c>
      <c r="EB348" s="16">
        <v>0</v>
      </c>
      <c r="EC348" s="16" t="s">
        <v>51519</v>
      </c>
      <c r="ED348" s="17" t="s">
        <v>11463</v>
      </c>
      <c r="EE348" s="25">
        <v>0</v>
      </c>
      <c r="EF348" s="25">
        <v>0</v>
      </c>
      <c r="EG348" s="16">
        <v>0</v>
      </c>
      <c r="EH348" s="16" t="s">
        <v>51520</v>
      </c>
      <c r="EI348" s="16" t="s">
        <v>11464</v>
      </c>
      <c r="EJ348" s="16">
        <v>0</v>
      </c>
      <c r="EK348" s="16">
        <v>0</v>
      </c>
      <c r="EL348" s="16">
        <v>0</v>
      </c>
      <c r="EM348" s="16" t="s">
        <v>51521</v>
      </c>
      <c r="EN348" s="17" t="s">
        <v>11465</v>
      </c>
      <c r="EO348" s="25">
        <v>0</v>
      </c>
      <c r="EP348" s="25">
        <v>0</v>
      </c>
      <c r="EQ348" s="16">
        <v>0</v>
      </c>
      <c r="ER348" s="16" t="s">
        <v>51522</v>
      </c>
      <c r="ES348" s="17" t="s">
        <v>11466</v>
      </c>
      <c r="ET348" s="17">
        <v>0</v>
      </c>
      <c r="EU348" s="17">
        <v>0</v>
      </c>
      <c r="EV348" s="17">
        <v>0</v>
      </c>
      <c r="EW348" s="17" t="s">
        <v>51523</v>
      </c>
      <c r="EX348" s="17" t="s">
        <v>11467</v>
      </c>
      <c r="EY348" s="17">
        <v>0</v>
      </c>
      <c r="EZ348" s="17">
        <v>0</v>
      </c>
      <c r="FA348" s="17">
        <v>0</v>
      </c>
      <c r="FB348" s="17" t="s">
        <v>51524</v>
      </c>
      <c r="FC348" s="17" t="s">
        <v>11468</v>
      </c>
      <c r="FD348" s="17">
        <v>0</v>
      </c>
      <c r="FE348" s="17">
        <v>0</v>
      </c>
      <c r="FF348" s="17">
        <v>0</v>
      </c>
      <c r="FH348" s="17">
        <v>0</v>
      </c>
      <c r="FI348" s="17">
        <v>0</v>
      </c>
      <c r="FJ348" s="17">
        <v>0</v>
      </c>
      <c r="FL348" s="17">
        <v>0</v>
      </c>
      <c r="FM348" s="17">
        <v>0</v>
      </c>
      <c r="FN348" s="17">
        <v>0</v>
      </c>
    </row>
    <row r="349" spans="1:170">
      <c r="A349" s="14">
        <v>71713013</v>
      </c>
      <c r="B349" s="15" t="s">
        <v>74</v>
      </c>
      <c r="C349" s="17" t="s">
        <v>499</v>
      </c>
      <c r="D349" s="25">
        <v>0</v>
      </c>
      <c r="E349" s="25">
        <v>0</v>
      </c>
      <c r="F349" s="54">
        <v>0</v>
      </c>
      <c r="G349" s="54"/>
      <c r="H349" s="54"/>
      <c r="I349" s="16"/>
      <c r="L349" s="20" t="s">
        <v>4</v>
      </c>
      <c r="M349" s="17" t="s">
        <v>51525</v>
      </c>
      <c r="N349" s="17" t="s">
        <v>11469</v>
      </c>
      <c r="O349" s="54">
        <v>0</v>
      </c>
      <c r="P349" s="25">
        <v>0</v>
      </c>
      <c r="Q349" s="54">
        <v>0</v>
      </c>
      <c r="R349" s="16" t="s">
        <v>51526</v>
      </c>
      <c r="S349" s="17" t="s">
        <v>11470</v>
      </c>
      <c r="T349" s="54">
        <v>0</v>
      </c>
      <c r="U349" s="25">
        <v>0</v>
      </c>
      <c r="V349" s="54">
        <v>0</v>
      </c>
      <c r="W349" s="16" t="s">
        <v>51527</v>
      </c>
      <c r="X349" s="17" t="s">
        <v>11471</v>
      </c>
      <c r="Y349" s="54">
        <v>0</v>
      </c>
      <c r="Z349" s="54">
        <v>0</v>
      </c>
      <c r="AA349" s="54">
        <v>0</v>
      </c>
      <c r="AB349" s="16" t="s">
        <v>51528</v>
      </c>
      <c r="AC349" s="17" t="s">
        <v>11472</v>
      </c>
      <c r="AD349" s="54">
        <v>0</v>
      </c>
      <c r="AE349" s="54">
        <v>0</v>
      </c>
      <c r="AF349" s="54">
        <v>0</v>
      </c>
      <c r="AG349" s="16" t="s">
        <v>51529</v>
      </c>
      <c r="AH349" s="17" t="s">
        <v>11473</v>
      </c>
      <c r="AI349" s="54">
        <v>0</v>
      </c>
      <c r="AJ349" s="54">
        <v>0</v>
      </c>
      <c r="AK349" s="54">
        <v>0</v>
      </c>
      <c r="AL349" s="16" t="s">
        <v>51530</v>
      </c>
      <c r="AM349" s="17" t="s">
        <v>11474</v>
      </c>
      <c r="AN349" s="54">
        <v>0</v>
      </c>
      <c r="AO349" s="54">
        <v>0</v>
      </c>
      <c r="AP349" s="54">
        <v>0</v>
      </c>
      <c r="AQ349" s="16" t="s">
        <v>51531</v>
      </c>
      <c r="AR349" s="17" t="s">
        <v>11475</v>
      </c>
      <c r="AS349" s="54">
        <v>0</v>
      </c>
      <c r="AT349" s="54">
        <v>0</v>
      </c>
      <c r="AU349" s="54">
        <v>0</v>
      </c>
      <c r="AV349" s="16" t="s">
        <v>51532</v>
      </c>
      <c r="AW349" s="17" t="s">
        <v>11476</v>
      </c>
      <c r="AX349" s="54">
        <v>0</v>
      </c>
      <c r="AY349" s="54">
        <v>0</v>
      </c>
      <c r="AZ349" s="54">
        <v>0</v>
      </c>
      <c r="BA349" s="16" t="s">
        <v>51533</v>
      </c>
      <c r="BB349" s="17" t="s">
        <v>11477</v>
      </c>
      <c r="BC349" s="54">
        <v>0</v>
      </c>
      <c r="BD349" s="54">
        <v>0</v>
      </c>
      <c r="BE349" s="54">
        <v>0</v>
      </c>
      <c r="BF349" s="16" t="s">
        <v>51534</v>
      </c>
      <c r="BG349" s="17" t="s">
        <v>11478</v>
      </c>
      <c r="BH349" s="54">
        <v>0</v>
      </c>
      <c r="BI349" s="54">
        <v>0</v>
      </c>
      <c r="BJ349" s="54">
        <v>0</v>
      </c>
      <c r="BK349" s="16" t="s">
        <v>51535</v>
      </c>
      <c r="BL349" s="17" t="s">
        <v>11479</v>
      </c>
      <c r="BM349" s="54">
        <v>0</v>
      </c>
      <c r="BN349" s="54">
        <v>0</v>
      </c>
      <c r="BO349" s="54">
        <v>0</v>
      </c>
      <c r="BP349" s="16" t="s">
        <v>51536</v>
      </c>
      <c r="BQ349" s="17" t="s">
        <v>11480</v>
      </c>
      <c r="BR349" s="54">
        <v>0</v>
      </c>
      <c r="BS349" s="54">
        <v>0</v>
      </c>
      <c r="BT349" s="54">
        <v>0</v>
      </c>
      <c r="BU349" s="16" t="s">
        <v>51537</v>
      </c>
      <c r="BV349" s="17" t="s">
        <v>11481</v>
      </c>
      <c r="BW349" s="54">
        <v>0</v>
      </c>
      <c r="BX349" s="54">
        <v>0</v>
      </c>
      <c r="BY349" s="54">
        <v>0</v>
      </c>
      <c r="BZ349" s="16" t="s">
        <v>51538</v>
      </c>
      <c r="CA349" s="17" t="s">
        <v>11482</v>
      </c>
      <c r="CB349" s="54">
        <v>0</v>
      </c>
      <c r="CC349" s="54">
        <v>0</v>
      </c>
      <c r="CD349" s="54">
        <v>0</v>
      </c>
      <c r="CE349" s="16" t="s">
        <v>51539</v>
      </c>
      <c r="CF349" s="17" t="s">
        <v>11483</v>
      </c>
      <c r="CG349" s="54">
        <v>0</v>
      </c>
      <c r="CH349" s="54">
        <v>0</v>
      </c>
      <c r="CI349" s="54">
        <v>0</v>
      </c>
      <c r="CJ349" s="16" t="s">
        <v>51540</v>
      </c>
      <c r="CK349" s="17" t="s">
        <v>11484</v>
      </c>
      <c r="CL349" s="54">
        <v>0</v>
      </c>
      <c r="CM349" s="54">
        <v>0</v>
      </c>
      <c r="CN349" s="54">
        <v>0</v>
      </c>
      <c r="CO349" s="16" t="s">
        <v>51541</v>
      </c>
      <c r="CP349" s="17" t="s">
        <v>11485</v>
      </c>
      <c r="CQ349" s="54">
        <v>0</v>
      </c>
      <c r="CR349" s="54">
        <v>0</v>
      </c>
      <c r="CS349" s="54">
        <v>0</v>
      </c>
      <c r="CT349" s="16" t="s">
        <v>51542</v>
      </c>
      <c r="CU349" s="17" t="s">
        <v>11486</v>
      </c>
      <c r="CV349" s="54">
        <v>0</v>
      </c>
      <c r="CW349" s="54">
        <v>0</v>
      </c>
      <c r="CX349" s="54">
        <v>0</v>
      </c>
      <c r="CY349" s="16" t="s">
        <v>51543</v>
      </c>
      <c r="CZ349" s="17" t="s">
        <v>11487</v>
      </c>
      <c r="DA349" s="54">
        <v>0</v>
      </c>
      <c r="DB349" s="54">
        <v>0</v>
      </c>
      <c r="DC349" s="54">
        <v>0</v>
      </c>
      <c r="DD349" s="54" t="s">
        <v>51544</v>
      </c>
      <c r="DE349" s="54" t="s">
        <v>11488</v>
      </c>
      <c r="DF349" s="54">
        <v>0</v>
      </c>
      <c r="DG349" s="54">
        <v>0</v>
      </c>
      <c r="DH349" s="54">
        <v>0</v>
      </c>
      <c r="DI349" s="16" t="s">
        <v>51545</v>
      </c>
      <c r="DJ349" s="17" t="s">
        <v>11489</v>
      </c>
      <c r="DK349" s="54">
        <v>0</v>
      </c>
      <c r="DL349" s="54">
        <v>0</v>
      </c>
      <c r="DM349" s="54">
        <v>0</v>
      </c>
      <c r="DN349" s="16" t="s">
        <v>51546</v>
      </c>
      <c r="DO349" s="17" t="s">
        <v>11490</v>
      </c>
      <c r="DP349" s="54">
        <v>0</v>
      </c>
      <c r="DQ349" s="54">
        <v>0</v>
      </c>
      <c r="DR349" s="54">
        <v>0</v>
      </c>
      <c r="DS349" s="16" t="s">
        <v>51547</v>
      </c>
      <c r="DT349" s="17" t="s">
        <v>11491</v>
      </c>
      <c r="DU349" s="54">
        <v>0</v>
      </c>
      <c r="DV349" s="54">
        <v>0</v>
      </c>
      <c r="DW349" s="54">
        <v>0</v>
      </c>
      <c r="DX349" s="16" t="s">
        <v>51548</v>
      </c>
      <c r="DY349" s="17" t="s">
        <v>11492</v>
      </c>
      <c r="DZ349" s="54">
        <v>0</v>
      </c>
      <c r="EA349" s="54">
        <v>0</v>
      </c>
      <c r="EB349" s="54">
        <v>0</v>
      </c>
      <c r="EC349" s="16" t="s">
        <v>51549</v>
      </c>
      <c r="ED349" s="17" t="s">
        <v>11493</v>
      </c>
      <c r="EE349" s="54">
        <v>0</v>
      </c>
      <c r="EF349" s="54">
        <v>0</v>
      </c>
      <c r="EG349" s="54">
        <v>0</v>
      </c>
      <c r="EH349" s="16" t="s">
        <v>51550</v>
      </c>
      <c r="EI349" s="16" t="s">
        <v>11494</v>
      </c>
      <c r="EJ349" s="16">
        <v>0</v>
      </c>
      <c r="EK349" s="16">
        <v>0</v>
      </c>
      <c r="EL349" s="16">
        <v>0</v>
      </c>
      <c r="EM349" s="16" t="s">
        <v>51551</v>
      </c>
      <c r="EN349" s="17" t="s">
        <v>11495</v>
      </c>
      <c r="EO349" s="54">
        <v>0</v>
      </c>
      <c r="EP349" s="54">
        <v>0</v>
      </c>
      <c r="EQ349" s="54">
        <v>0</v>
      </c>
      <c r="ER349" s="16" t="s">
        <v>51552</v>
      </c>
      <c r="ES349" s="17" t="s">
        <v>11496</v>
      </c>
      <c r="ET349" s="17">
        <v>0</v>
      </c>
      <c r="EU349" s="17">
        <v>0</v>
      </c>
      <c r="EV349" s="17">
        <v>0</v>
      </c>
      <c r="EW349" s="17" t="s">
        <v>51553</v>
      </c>
      <c r="EX349" s="17" t="s">
        <v>11497</v>
      </c>
      <c r="EY349" s="17">
        <v>0</v>
      </c>
      <c r="EZ349" s="17">
        <v>0</v>
      </c>
      <c r="FA349" s="17">
        <v>0</v>
      </c>
      <c r="FB349" s="17" t="s">
        <v>51554</v>
      </c>
      <c r="FC349" s="17" t="s">
        <v>11498</v>
      </c>
      <c r="FD349" s="17">
        <v>0</v>
      </c>
      <c r="FE349" s="17">
        <v>0</v>
      </c>
      <c r="FF349" s="17">
        <v>0</v>
      </c>
      <c r="FH349" s="17">
        <v>0</v>
      </c>
      <c r="FI349" s="17">
        <v>0</v>
      </c>
      <c r="FJ349" s="17">
        <v>0</v>
      </c>
      <c r="FL349" s="17">
        <v>0</v>
      </c>
      <c r="FM349" s="17">
        <v>0</v>
      </c>
      <c r="FN349" s="17">
        <v>0</v>
      </c>
    </row>
    <row r="350" spans="1:170">
      <c r="B350" s="15" t="s">
        <v>1487</v>
      </c>
      <c r="D350" s="25">
        <v>-310149461</v>
      </c>
      <c r="E350" s="25">
        <v>-1613466109</v>
      </c>
      <c r="F350" s="25">
        <v>-1923615570</v>
      </c>
      <c r="I350" s="16"/>
      <c r="L350" s="20" t="s">
        <v>1487</v>
      </c>
      <c r="M350" s="17" t="s">
        <v>42315</v>
      </c>
      <c r="O350" s="25">
        <v>-310149461</v>
      </c>
      <c r="P350" s="25">
        <v>-1544031688</v>
      </c>
      <c r="Q350" s="25">
        <v>-1854181149</v>
      </c>
      <c r="R350" s="16" t="s">
        <v>42316</v>
      </c>
      <c r="S350" s="17"/>
      <c r="T350" s="25">
        <v>0</v>
      </c>
      <c r="U350" s="25">
        <v>0</v>
      </c>
      <c r="V350" s="25">
        <v>0</v>
      </c>
      <c r="W350" s="16" t="s">
        <v>42317</v>
      </c>
      <c r="X350" s="17"/>
      <c r="Y350" s="25">
        <v>0</v>
      </c>
      <c r="Z350" s="25">
        <v>0</v>
      </c>
      <c r="AA350" s="25">
        <v>0</v>
      </c>
      <c r="AB350" s="16" t="s">
        <v>42318</v>
      </c>
      <c r="AC350" s="17"/>
      <c r="AD350" s="25">
        <v>0</v>
      </c>
      <c r="AE350" s="25">
        <v>0</v>
      </c>
      <c r="AF350" s="25">
        <v>0</v>
      </c>
      <c r="AG350" s="16" t="s">
        <v>42319</v>
      </c>
      <c r="AH350" s="17"/>
      <c r="AI350" s="25">
        <v>0</v>
      </c>
      <c r="AJ350" s="25">
        <v>0</v>
      </c>
      <c r="AK350" s="25">
        <v>0</v>
      </c>
      <c r="AL350" s="16" t="s">
        <v>42320</v>
      </c>
      <c r="AM350" s="17"/>
      <c r="AN350" s="25">
        <v>0</v>
      </c>
      <c r="AO350" s="25">
        <v>-68184421</v>
      </c>
      <c r="AP350" s="25">
        <v>-68184421</v>
      </c>
      <c r="AQ350" s="16" t="s">
        <v>42321</v>
      </c>
      <c r="AR350" s="17"/>
      <c r="AS350" s="25">
        <v>0</v>
      </c>
      <c r="AT350" s="25">
        <v>0</v>
      </c>
      <c r="AU350" s="25">
        <v>0</v>
      </c>
      <c r="AV350" s="16" t="s">
        <v>42322</v>
      </c>
      <c r="AW350" s="17"/>
      <c r="AX350" s="25">
        <v>0</v>
      </c>
      <c r="AY350" s="25">
        <v>0</v>
      </c>
      <c r="AZ350" s="25">
        <v>0</v>
      </c>
      <c r="BA350" s="16" t="s">
        <v>42323</v>
      </c>
      <c r="BB350" s="17"/>
      <c r="BC350" s="25">
        <v>0</v>
      </c>
      <c r="BD350" s="25">
        <v>0</v>
      </c>
      <c r="BE350" s="25">
        <v>0</v>
      </c>
      <c r="BF350" s="16" t="s">
        <v>42324</v>
      </c>
      <c r="BG350" s="17"/>
      <c r="BH350" s="25">
        <v>0</v>
      </c>
      <c r="BI350" s="25">
        <v>0</v>
      </c>
      <c r="BJ350" s="25">
        <v>0</v>
      </c>
      <c r="BK350" s="16" t="s">
        <v>42325</v>
      </c>
      <c r="BL350" s="17"/>
      <c r="BM350" s="25">
        <v>0</v>
      </c>
      <c r="BN350" s="25">
        <v>0</v>
      </c>
      <c r="BO350" s="25">
        <v>0</v>
      </c>
      <c r="BP350" s="16" t="s">
        <v>42326</v>
      </c>
      <c r="BQ350" s="17"/>
      <c r="BR350" s="25">
        <v>0</v>
      </c>
      <c r="BS350" s="25">
        <v>0</v>
      </c>
      <c r="BT350" s="25">
        <v>0</v>
      </c>
      <c r="BU350" s="16" t="s">
        <v>42327</v>
      </c>
      <c r="BV350" s="17"/>
      <c r="BW350" s="25">
        <v>0</v>
      </c>
      <c r="BX350" s="25">
        <v>0</v>
      </c>
      <c r="BY350" s="25">
        <v>0</v>
      </c>
      <c r="BZ350" s="16" t="s">
        <v>42328</v>
      </c>
      <c r="CA350" s="17"/>
      <c r="CB350" s="25">
        <v>0</v>
      </c>
      <c r="CC350" s="25">
        <v>0</v>
      </c>
      <c r="CD350" s="25">
        <v>0</v>
      </c>
      <c r="CE350" s="16" t="s">
        <v>42329</v>
      </c>
      <c r="CF350" s="17"/>
      <c r="CG350" s="25">
        <v>0</v>
      </c>
      <c r="CH350" s="25">
        <v>0</v>
      </c>
      <c r="CI350" s="25">
        <v>0</v>
      </c>
      <c r="CJ350" s="16" t="s">
        <v>42330</v>
      </c>
      <c r="CK350" s="17"/>
      <c r="CL350" s="25">
        <v>0</v>
      </c>
      <c r="CM350" s="25">
        <v>0</v>
      </c>
      <c r="CN350" s="25">
        <v>0</v>
      </c>
      <c r="CO350" s="16" t="s">
        <v>42331</v>
      </c>
      <c r="CP350" s="17"/>
      <c r="CQ350" s="25">
        <v>0</v>
      </c>
      <c r="CR350" s="25">
        <v>0</v>
      </c>
      <c r="CS350" s="25">
        <v>0</v>
      </c>
      <c r="CT350" s="16" t="s">
        <v>42332</v>
      </c>
      <c r="CU350" s="17"/>
      <c r="CV350" s="25">
        <v>0</v>
      </c>
      <c r="CW350" s="25">
        <v>0</v>
      </c>
      <c r="CX350" s="25">
        <v>0</v>
      </c>
      <c r="CY350" s="16" t="s">
        <v>42333</v>
      </c>
      <c r="CZ350" s="17"/>
      <c r="DA350" s="25">
        <v>0</v>
      </c>
      <c r="DB350" s="25">
        <v>0</v>
      </c>
      <c r="DC350" s="25">
        <v>0</v>
      </c>
      <c r="DD350" s="25" t="s">
        <v>42334</v>
      </c>
      <c r="DF350" s="25">
        <v>0</v>
      </c>
      <c r="DG350" s="25">
        <v>0</v>
      </c>
      <c r="DH350" s="25">
        <v>0</v>
      </c>
      <c r="DI350" s="16" t="s">
        <v>42335</v>
      </c>
      <c r="DJ350" s="17"/>
      <c r="DK350" s="25">
        <v>0</v>
      </c>
      <c r="DL350" s="25">
        <v>0</v>
      </c>
      <c r="DM350" s="25">
        <v>0</v>
      </c>
      <c r="DN350" s="16" t="s">
        <v>42336</v>
      </c>
      <c r="DO350" s="17"/>
      <c r="DP350" s="25">
        <v>0</v>
      </c>
      <c r="DQ350" s="25">
        <v>-1250000</v>
      </c>
      <c r="DR350" s="25">
        <v>-1250000</v>
      </c>
      <c r="DS350" s="16" t="s">
        <v>42337</v>
      </c>
      <c r="DT350" s="17"/>
      <c r="DU350" s="25">
        <v>0</v>
      </c>
      <c r="DV350" s="25">
        <v>0</v>
      </c>
      <c r="DW350" s="25">
        <v>0</v>
      </c>
      <c r="DX350" s="16" t="s">
        <v>42338</v>
      </c>
      <c r="DY350" s="17"/>
      <c r="DZ350" s="25">
        <v>0</v>
      </c>
      <c r="EA350" s="25">
        <v>0</v>
      </c>
      <c r="EB350" s="16">
        <v>0</v>
      </c>
      <c r="EC350" s="16" t="s">
        <v>42339</v>
      </c>
      <c r="ED350" s="17"/>
      <c r="EE350" s="25">
        <v>0</v>
      </c>
      <c r="EF350" s="25">
        <v>0</v>
      </c>
      <c r="EG350" s="16">
        <v>0</v>
      </c>
      <c r="EH350" s="16" t="s">
        <v>42340</v>
      </c>
      <c r="EI350" s="16"/>
      <c r="EJ350" s="16">
        <v>0</v>
      </c>
      <c r="EK350" s="16">
        <v>0</v>
      </c>
      <c r="EL350" s="16">
        <v>0</v>
      </c>
      <c r="EM350" s="16" t="s">
        <v>42341</v>
      </c>
      <c r="EN350" s="17"/>
      <c r="EO350" s="25">
        <v>0</v>
      </c>
      <c r="EP350" s="25">
        <v>0</v>
      </c>
      <c r="EQ350" s="16">
        <v>0</v>
      </c>
      <c r="ER350" s="16" t="s">
        <v>42342</v>
      </c>
      <c r="ET350" s="17">
        <v>0</v>
      </c>
      <c r="EU350" s="17">
        <v>0</v>
      </c>
      <c r="EV350" s="17">
        <v>0</v>
      </c>
      <c r="EW350" s="17" t="s">
        <v>42343</v>
      </c>
      <c r="EY350" s="17">
        <v>0</v>
      </c>
      <c r="EZ350" s="17">
        <v>0</v>
      </c>
      <c r="FA350" s="17">
        <v>0</v>
      </c>
      <c r="FB350" s="17" t="s">
        <v>42344</v>
      </c>
      <c r="FD350" s="17">
        <v>0</v>
      </c>
      <c r="FE350" s="17">
        <v>0</v>
      </c>
      <c r="FF350" s="17">
        <v>0</v>
      </c>
      <c r="FH350" s="17">
        <v>-310149461</v>
      </c>
      <c r="FI350" s="17">
        <v>-1613466109</v>
      </c>
      <c r="FJ350" s="17">
        <v>-1923615570</v>
      </c>
      <c r="FL350" s="17">
        <v>0</v>
      </c>
      <c r="FM350" s="17">
        <v>0</v>
      </c>
      <c r="FN350" s="17">
        <v>0</v>
      </c>
    </row>
    <row r="351" spans="1:170">
      <c r="A351" s="14">
        <v>71720000</v>
      </c>
      <c r="B351" s="15" t="s">
        <v>1490</v>
      </c>
      <c r="C351" s="17" t="s">
        <v>500</v>
      </c>
      <c r="D351" s="25">
        <v>0</v>
      </c>
      <c r="E351" s="25">
        <v>0</v>
      </c>
      <c r="F351" s="25">
        <v>0</v>
      </c>
      <c r="I351" s="16"/>
      <c r="L351" s="20" t="s">
        <v>208</v>
      </c>
      <c r="M351" s="17" t="s">
        <v>51555</v>
      </c>
      <c r="N351" s="17" t="s">
        <v>11499</v>
      </c>
      <c r="O351" s="25">
        <v>0</v>
      </c>
      <c r="P351" s="25">
        <v>0</v>
      </c>
      <c r="Q351" s="25">
        <v>0</v>
      </c>
      <c r="R351" s="16" t="s">
        <v>51556</v>
      </c>
      <c r="S351" s="17" t="s">
        <v>11500</v>
      </c>
      <c r="T351" s="25">
        <v>0</v>
      </c>
      <c r="U351" s="25">
        <v>0</v>
      </c>
      <c r="V351" s="25">
        <v>0</v>
      </c>
      <c r="W351" s="16" t="s">
        <v>51557</v>
      </c>
      <c r="X351" s="17" t="s">
        <v>11501</v>
      </c>
      <c r="Y351" s="25">
        <v>0</v>
      </c>
      <c r="Z351" s="25">
        <v>0</v>
      </c>
      <c r="AA351" s="25">
        <v>0</v>
      </c>
      <c r="AB351" s="16" t="s">
        <v>51558</v>
      </c>
      <c r="AC351" s="17" t="s">
        <v>11502</v>
      </c>
      <c r="AD351" s="25">
        <v>0</v>
      </c>
      <c r="AE351" s="25">
        <v>0</v>
      </c>
      <c r="AF351" s="25">
        <v>0</v>
      </c>
      <c r="AG351" s="16" t="s">
        <v>51559</v>
      </c>
      <c r="AH351" s="17" t="s">
        <v>11503</v>
      </c>
      <c r="AI351" s="25">
        <v>0</v>
      </c>
      <c r="AJ351" s="25">
        <v>0</v>
      </c>
      <c r="AK351" s="25">
        <v>0</v>
      </c>
      <c r="AL351" s="16" t="s">
        <v>51560</v>
      </c>
      <c r="AM351" s="17" t="s">
        <v>11504</v>
      </c>
      <c r="AN351" s="25">
        <v>0</v>
      </c>
      <c r="AO351" s="25">
        <v>0</v>
      </c>
      <c r="AP351" s="25">
        <v>0</v>
      </c>
      <c r="AQ351" s="16" t="s">
        <v>51561</v>
      </c>
      <c r="AR351" s="17" t="s">
        <v>11505</v>
      </c>
      <c r="AS351" s="25">
        <v>0</v>
      </c>
      <c r="AT351" s="25">
        <v>0</v>
      </c>
      <c r="AU351" s="25">
        <v>0</v>
      </c>
      <c r="AV351" s="16" t="s">
        <v>51562</v>
      </c>
      <c r="AW351" s="17" t="s">
        <v>11506</v>
      </c>
      <c r="AX351" s="25">
        <v>0</v>
      </c>
      <c r="AY351" s="25">
        <v>0</v>
      </c>
      <c r="AZ351" s="25">
        <v>0</v>
      </c>
      <c r="BA351" s="16" t="s">
        <v>51563</v>
      </c>
      <c r="BB351" s="17" t="s">
        <v>11507</v>
      </c>
      <c r="BC351" s="25">
        <v>0</v>
      </c>
      <c r="BD351" s="25">
        <v>0</v>
      </c>
      <c r="BE351" s="25">
        <v>0</v>
      </c>
      <c r="BF351" s="16" t="s">
        <v>51564</v>
      </c>
      <c r="BG351" s="17" t="s">
        <v>11508</v>
      </c>
      <c r="BH351" s="25">
        <v>0</v>
      </c>
      <c r="BI351" s="25">
        <v>0</v>
      </c>
      <c r="BJ351" s="25">
        <v>0</v>
      </c>
      <c r="BK351" s="16" t="s">
        <v>51565</v>
      </c>
      <c r="BL351" s="17" t="s">
        <v>11509</v>
      </c>
      <c r="BM351" s="25">
        <v>0</v>
      </c>
      <c r="BN351" s="25">
        <v>0</v>
      </c>
      <c r="BO351" s="25">
        <v>0</v>
      </c>
      <c r="BP351" s="16" t="s">
        <v>51566</v>
      </c>
      <c r="BQ351" s="17" t="s">
        <v>11510</v>
      </c>
      <c r="BR351" s="25">
        <v>0</v>
      </c>
      <c r="BS351" s="25">
        <v>0</v>
      </c>
      <c r="BT351" s="25">
        <v>0</v>
      </c>
      <c r="BU351" s="16" t="s">
        <v>51567</v>
      </c>
      <c r="BV351" s="17" t="s">
        <v>11511</v>
      </c>
      <c r="BW351" s="25">
        <v>0</v>
      </c>
      <c r="BX351" s="25">
        <v>0</v>
      </c>
      <c r="BY351" s="25">
        <v>0</v>
      </c>
      <c r="BZ351" s="16" t="s">
        <v>51568</v>
      </c>
      <c r="CA351" s="17" t="s">
        <v>11512</v>
      </c>
      <c r="CB351" s="25">
        <v>0</v>
      </c>
      <c r="CC351" s="25">
        <v>0</v>
      </c>
      <c r="CD351" s="25">
        <v>0</v>
      </c>
      <c r="CE351" s="16" t="s">
        <v>51569</v>
      </c>
      <c r="CF351" s="17" t="s">
        <v>11513</v>
      </c>
      <c r="CG351" s="25">
        <v>0</v>
      </c>
      <c r="CH351" s="25">
        <v>0</v>
      </c>
      <c r="CI351" s="25">
        <v>0</v>
      </c>
      <c r="CJ351" s="16" t="s">
        <v>51570</v>
      </c>
      <c r="CK351" s="17" t="s">
        <v>11514</v>
      </c>
      <c r="CL351" s="25">
        <v>0</v>
      </c>
      <c r="CM351" s="25">
        <v>0</v>
      </c>
      <c r="CN351" s="25">
        <v>0</v>
      </c>
      <c r="CO351" s="16" t="s">
        <v>51571</v>
      </c>
      <c r="CP351" s="17" t="s">
        <v>11515</v>
      </c>
      <c r="CQ351" s="25">
        <v>0</v>
      </c>
      <c r="CR351" s="25">
        <v>0</v>
      </c>
      <c r="CS351" s="25">
        <v>0</v>
      </c>
      <c r="CT351" s="16" t="s">
        <v>51572</v>
      </c>
      <c r="CU351" s="17" t="s">
        <v>11516</v>
      </c>
      <c r="CV351" s="25">
        <v>0</v>
      </c>
      <c r="CW351" s="25">
        <v>0</v>
      </c>
      <c r="CX351" s="25">
        <v>0</v>
      </c>
      <c r="CY351" s="16" t="s">
        <v>51573</v>
      </c>
      <c r="CZ351" s="17" t="s">
        <v>11517</v>
      </c>
      <c r="DA351" s="25">
        <v>0</v>
      </c>
      <c r="DB351" s="25">
        <v>0</v>
      </c>
      <c r="DC351" s="25">
        <v>0</v>
      </c>
      <c r="DD351" s="25" t="s">
        <v>51574</v>
      </c>
      <c r="DE351" s="25" t="s">
        <v>11518</v>
      </c>
      <c r="DF351" s="25">
        <v>0</v>
      </c>
      <c r="DG351" s="25">
        <v>0</v>
      </c>
      <c r="DH351" s="25">
        <v>0</v>
      </c>
      <c r="DI351" s="16" t="s">
        <v>51575</v>
      </c>
      <c r="DJ351" s="17" t="s">
        <v>11519</v>
      </c>
      <c r="DK351" s="25">
        <v>0</v>
      </c>
      <c r="DL351" s="25">
        <v>0</v>
      </c>
      <c r="DM351" s="25">
        <v>0</v>
      </c>
      <c r="DN351" s="16" t="s">
        <v>51576</v>
      </c>
      <c r="DO351" s="17" t="s">
        <v>11520</v>
      </c>
      <c r="DP351" s="25">
        <v>0</v>
      </c>
      <c r="DQ351" s="25">
        <v>0</v>
      </c>
      <c r="DR351" s="25">
        <v>0</v>
      </c>
      <c r="DS351" s="16" t="s">
        <v>51577</v>
      </c>
      <c r="DT351" s="17" t="s">
        <v>11521</v>
      </c>
      <c r="DU351" s="25">
        <v>0</v>
      </c>
      <c r="DV351" s="25">
        <v>0</v>
      </c>
      <c r="DW351" s="25">
        <v>0</v>
      </c>
      <c r="DX351" s="16" t="s">
        <v>51578</v>
      </c>
      <c r="DY351" s="17" t="s">
        <v>11522</v>
      </c>
      <c r="DZ351" s="25">
        <v>0</v>
      </c>
      <c r="EA351" s="25">
        <v>0</v>
      </c>
      <c r="EB351" s="16">
        <v>0</v>
      </c>
      <c r="EC351" s="16" t="s">
        <v>51579</v>
      </c>
      <c r="ED351" s="17" t="s">
        <v>11523</v>
      </c>
      <c r="EE351" s="25">
        <v>0</v>
      </c>
      <c r="EF351" s="25">
        <v>0</v>
      </c>
      <c r="EG351" s="16">
        <v>0</v>
      </c>
      <c r="EH351" s="16" t="s">
        <v>51580</v>
      </c>
      <c r="EI351" s="16" t="s">
        <v>11524</v>
      </c>
      <c r="EJ351" s="16">
        <v>0</v>
      </c>
      <c r="EK351" s="16">
        <v>0</v>
      </c>
      <c r="EL351" s="16">
        <v>0</v>
      </c>
      <c r="EM351" s="16" t="s">
        <v>51581</v>
      </c>
      <c r="EN351" s="17" t="s">
        <v>11525</v>
      </c>
      <c r="EO351" s="25">
        <v>0</v>
      </c>
      <c r="EP351" s="25">
        <v>0</v>
      </c>
      <c r="EQ351" s="16">
        <v>0</v>
      </c>
      <c r="ER351" s="16" t="s">
        <v>51582</v>
      </c>
      <c r="ES351" s="17" t="s">
        <v>11526</v>
      </c>
      <c r="ET351" s="17">
        <v>0</v>
      </c>
      <c r="EU351" s="17">
        <v>0</v>
      </c>
      <c r="EV351" s="17">
        <v>0</v>
      </c>
      <c r="EW351" s="17" t="s">
        <v>51583</v>
      </c>
      <c r="EX351" s="17" t="s">
        <v>11527</v>
      </c>
      <c r="EY351" s="17">
        <v>0</v>
      </c>
      <c r="EZ351" s="17">
        <v>0</v>
      </c>
      <c r="FA351" s="17">
        <v>0</v>
      </c>
      <c r="FB351" s="17" t="s">
        <v>51584</v>
      </c>
      <c r="FC351" s="17" t="s">
        <v>11528</v>
      </c>
      <c r="FD351" s="17">
        <v>0</v>
      </c>
      <c r="FE351" s="17">
        <v>0</v>
      </c>
      <c r="FF351" s="17">
        <v>0</v>
      </c>
      <c r="FH351" s="17">
        <v>0</v>
      </c>
      <c r="FI351" s="17">
        <v>0</v>
      </c>
      <c r="FJ351" s="17">
        <v>0</v>
      </c>
      <c r="FL351" s="17">
        <v>0</v>
      </c>
      <c r="FM351" s="17">
        <v>0</v>
      </c>
      <c r="FN351" s="17">
        <v>0</v>
      </c>
    </row>
    <row r="352" spans="1:170">
      <c r="A352" s="14">
        <v>71721000</v>
      </c>
      <c r="B352" s="15" t="s">
        <v>75</v>
      </c>
      <c r="C352" s="17" t="s">
        <v>501</v>
      </c>
      <c r="D352" s="25">
        <v>0</v>
      </c>
      <c r="E352" s="25">
        <v>0</v>
      </c>
      <c r="F352" s="25">
        <v>0</v>
      </c>
      <c r="I352" s="16"/>
      <c r="L352" s="20" t="s">
        <v>208</v>
      </c>
      <c r="M352" s="17" t="s">
        <v>51585</v>
      </c>
      <c r="N352" s="17" t="s">
        <v>11529</v>
      </c>
      <c r="O352" s="25">
        <v>0</v>
      </c>
      <c r="P352" s="25">
        <v>0</v>
      </c>
      <c r="Q352" s="25">
        <v>0</v>
      </c>
      <c r="R352" s="16" t="s">
        <v>51586</v>
      </c>
      <c r="S352" s="17" t="s">
        <v>11530</v>
      </c>
      <c r="T352" s="25">
        <v>0</v>
      </c>
      <c r="U352" s="25">
        <v>0</v>
      </c>
      <c r="V352" s="25">
        <v>0</v>
      </c>
      <c r="W352" s="16" t="s">
        <v>51587</v>
      </c>
      <c r="X352" s="17" t="s">
        <v>11531</v>
      </c>
      <c r="Y352" s="25">
        <v>0</v>
      </c>
      <c r="Z352" s="25">
        <v>0</v>
      </c>
      <c r="AA352" s="25">
        <v>0</v>
      </c>
      <c r="AB352" s="16" t="s">
        <v>51588</v>
      </c>
      <c r="AC352" s="17" t="s">
        <v>11532</v>
      </c>
      <c r="AD352" s="25">
        <v>0</v>
      </c>
      <c r="AE352" s="25">
        <v>0</v>
      </c>
      <c r="AF352" s="25">
        <v>0</v>
      </c>
      <c r="AG352" s="16" t="s">
        <v>51589</v>
      </c>
      <c r="AH352" s="17" t="s">
        <v>11533</v>
      </c>
      <c r="AI352" s="25">
        <v>0</v>
      </c>
      <c r="AJ352" s="25">
        <v>0</v>
      </c>
      <c r="AK352" s="25">
        <v>0</v>
      </c>
      <c r="AL352" s="16" t="s">
        <v>51590</v>
      </c>
      <c r="AM352" s="17" t="s">
        <v>11534</v>
      </c>
      <c r="AN352" s="25">
        <v>0</v>
      </c>
      <c r="AO352" s="25">
        <v>0</v>
      </c>
      <c r="AP352" s="25">
        <v>0</v>
      </c>
      <c r="AQ352" s="16" t="s">
        <v>51591</v>
      </c>
      <c r="AR352" s="17" t="s">
        <v>11535</v>
      </c>
      <c r="AS352" s="25">
        <v>0</v>
      </c>
      <c r="AT352" s="25">
        <v>0</v>
      </c>
      <c r="AU352" s="25">
        <v>0</v>
      </c>
      <c r="AV352" s="16" t="s">
        <v>51592</v>
      </c>
      <c r="AW352" s="17" t="s">
        <v>11536</v>
      </c>
      <c r="AX352" s="25">
        <v>0</v>
      </c>
      <c r="AY352" s="25">
        <v>0</v>
      </c>
      <c r="AZ352" s="25">
        <v>0</v>
      </c>
      <c r="BA352" s="16" t="s">
        <v>51593</v>
      </c>
      <c r="BB352" s="17" t="s">
        <v>11537</v>
      </c>
      <c r="BC352" s="25">
        <v>0</v>
      </c>
      <c r="BD352" s="25">
        <v>0</v>
      </c>
      <c r="BE352" s="25">
        <v>0</v>
      </c>
      <c r="BF352" s="16" t="s">
        <v>51594</v>
      </c>
      <c r="BG352" s="17" t="s">
        <v>11538</v>
      </c>
      <c r="BH352" s="25">
        <v>0</v>
      </c>
      <c r="BI352" s="25">
        <v>0</v>
      </c>
      <c r="BJ352" s="25">
        <v>0</v>
      </c>
      <c r="BK352" s="16" t="s">
        <v>51595</v>
      </c>
      <c r="BL352" s="17" t="s">
        <v>11539</v>
      </c>
      <c r="BM352" s="25">
        <v>0</v>
      </c>
      <c r="BN352" s="25">
        <v>0</v>
      </c>
      <c r="BO352" s="25">
        <v>0</v>
      </c>
      <c r="BP352" s="16" t="s">
        <v>51596</v>
      </c>
      <c r="BQ352" s="17" t="s">
        <v>11540</v>
      </c>
      <c r="BR352" s="25">
        <v>0</v>
      </c>
      <c r="BS352" s="25">
        <v>0</v>
      </c>
      <c r="BT352" s="25">
        <v>0</v>
      </c>
      <c r="BU352" s="16" t="s">
        <v>51597</v>
      </c>
      <c r="BV352" s="17" t="s">
        <v>11541</v>
      </c>
      <c r="BW352" s="25">
        <v>0</v>
      </c>
      <c r="BX352" s="25">
        <v>0</v>
      </c>
      <c r="BY352" s="25">
        <v>0</v>
      </c>
      <c r="BZ352" s="16" t="s">
        <v>51598</v>
      </c>
      <c r="CA352" s="17" t="s">
        <v>11542</v>
      </c>
      <c r="CB352" s="25">
        <v>0</v>
      </c>
      <c r="CC352" s="25">
        <v>0</v>
      </c>
      <c r="CD352" s="25">
        <v>0</v>
      </c>
      <c r="CE352" s="16" t="s">
        <v>51599</v>
      </c>
      <c r="CF352" s="17" t="s">
        <v>11543</v>
      </c>
      <c r="CG352" s="25">
        <v>0</v>
      </c>
      <c r="CH352" s="25">
        <v>0</v>
      </c>
      <c r="CI352" s="25">
        <v>0</v>
      </c>
      <c r="CJ352" s="16" t="s">
        <v>51600</v>
      </c>
      <c r="CK352" s="17" t="s">
        <v>11544</v>
      </c>
      <c r="CL352" s="25">
        <v>0</v>
      </c>
      <c r="CM352" s="25">
        <v>0</v>
      </c>
      <c r="CN352" s="25">
        <v>0</v>
      </c>
      <c r="CO352" s="16" t="s">
        <v>51601</v>
      </c>
      <c r="CP352" s="17" t="s">
        <v>11545</v>
      </c>
      <c r="CQ352" s="25">
        <v>0</v>
      </c>
      <c r="CR352" s="25">
        <v>0</v>
      </c>
      <c r="CS352" s="25">
        <v>0</v>
      </c>
      <c r="CT352" s="16" t="s">
        <v>51602</v>
      </c>
      <c r="CU352" s="17" t="s">
        <v>11546</v>
      </c>
      <c r="CV352" s="25">
        <v>0</v>
      </c>
      <c r="CW352" s="25">
        <v>0</v>
      </c>
      <c r="CX352" s="25">
        <v>0</v>
      </c>
      <c r="CY352" s="16" t="s">
        <v>51603</v>
      </c>
      <c r="CZ352" s="17" t="s">
        <v>11547</v>
      </c>
      <c r="DA352" s="25">
        <v>0</v>
      </c>
      <c r="DB352" s="25">
        <v>0</v>
      </c>
      <c r="DC352" s="25">
        <v>0</v>
      </c>
      <c r="DD352" s="25" t="s">
        <v>51604</v>
      </c>
      <c r="DE352" s="25" t="s">
        <v>11548</v>
      </c>
      <c r="DF352" s="25">
        <v>0</v>
      </c>
      <c r="DG352" s="25">
        <v>0</v>
      </c>
      <c r="DH352" s="25">
        <v>0</v>
      </c>
      <c r="DI352" s="16" t="s">
        <v>51605</v>
      </c>
      <c r="DJ352" s="17" t="s">
        <v>11549</v>
      </c>
      <c r="DK352" s="25">
        <v>0</v>
      </c>
      <c r="DL352" s="25">
        <v>0</v>
      </c>
      <c r="DM352" s="25">
        <v>0</v>
      </c>
      <c r="DN352" s="16" t="s">
        <v>51606</v>
      </c>
      <c r="DO352" s="17" t="s">
        <v>11550</v>
      </c>
      <c r="DP352" s="25">
        <v>0</v>
      </c>
      <c r="DQ352" s="25">
        <v>0</v>
      </c>
      <c r="DR352" s="25">
        <v>0</v>
      </c>
      <c r="DS352" s="16" t="s">
        <v>51607</v>
      </c>
      <c r="DT352" s="17" t="s">
        <v>11551</v>
      </c>
      <c r="DU352" s="25">
        <v>0</v>
      </c>
      <c r="DV352" s="25">
        <v>0</v>
      </c>
      <c r="DW352" s="25">
        <v>0</v>
      </c>
      <c r="DX352" s="16" t="s">
        <v>51608</v>
      </c>
      <c r="DY352" s="17" t="s">
        <v>11552</v>
      </c>
      <c r="DZ352" s="25">
        <v>0</v>
      </c>
      <c r="EA352" s="25">
        <v>0</v>
      </c>
      <c r="EB352" s="16">
        <v>0</v>
      </c>
      <c r="EC352" s="16" t="s">
        <v>51609</v>
      </c>
      <c r="ED352" s="17" t="s">
        <v>11553</v>
      </c>
      <c r="EE352" s="25">
        <v>0</v>
      </c>
      <c r="EF352" s="25">
        <v>0</v>
      </c>
      <c r="EG352" s="16">
        <v>0</v>
      </c>
      <c r="EH352" s="16" t="s">
        <v>51610</v>
      </c>
      <c r="EI352" s="16" t="s">
        <v>11554</v>
      </c>
      <c r="EJ352" s="16">
        <v>0</v>
      </c>
      <c r="EK352" s="16">
        <v>0</v>
      </c>
      <c r="EL352" s="16">
        <v>0</v>
      </c>
      <c r="EM352" s="16" t="s">
        <v>51611</v>
      </c>
      <c r="EN352" s="17" t="s">
        <v>11555</v>
      </c>
      <c r="EO352" s="25">
        <v>0</v>
      </c>
      <c r="EP352" s="25">
        <v>0</v>
      </c>
      <c r="EQ352" s="16">
        <v>0</v>
      </c>
      <c r="ER352" s="16" t="s">
        <v>51612</v>
      </c>
      <c r="ES352" s="17" t="s">
        <v>11556</v>
      </c>
      <c r="ET352" s="17">
        <v>0</v>
      </c>
      <c r="EU352" s="17">
        <v>0</v>
      </c>
      <c r="EV352" s="17">
        <v>0</v>
      </c>
      <c r="EW352" s="17" t="s">
        <v>51613</v>
      </c>
      <c r="EX352" s="17" t="s">
        <v>11557</v>
      </c>
      <c r="EY352" s="17">
        <v>0</v>
      </c>
      <c r="EZ352" s="17">
        <v>0</v>
      </c>
      <c r="FA352" s="17">
        <v>0</v>
      </c>
      <c r="FB352" s="17" t="s">
        <v>51614</v>
      </c>
      <c r="FC352" s="17" t="s">
        <v>11558</v>
      </c>
      <c r="FD352" s="17">
        <v>0</v>
      </c>
      <c r="FE352" s="17">
        <v>0</v>
      </c>
      <c r="FF352" s="17">
        <v>0</v>
      </c>
      <c r="FH352" s="17">
        <v>0</v>
      </c>
      <c r="FI352" s="17">
        <v>0</v>
      </c>
      <c r="FJ352" s="17">
        <v>0</v>
      </c>
      <c r="FL352" s="17">
        <v>0</v>
      </c>
      <c r="FM352" s="17">
        <v>0</v>
      </c>
      <c r="FN352" s="17">
        <v>0</v>
      </c>
    </row>
    <row r="353" spans="1:170">
      <c r="A353" s="14">
        <v>71721001</v>
      </c>
      <c r="B353" s="15" t="s">
        <v>75</v>
      </c>
      <c r="C353" s="17" t="s">
        <v>502</v>
      </c>
      <c r="D353" s="25">
        <v>0</v>
      </c>
      <c r="E353" s="25">
        <v>31400842</v>
      </c>
      <c r="F353" s="25">
        <v>31400842</v>
      </c>
      <c r="I353" s="16"/>
      <c r="L353" s="20" t="s">
        <v>1478</v>
      </c>
      <c r="M353" s="17" t="s">
        <v>51615</v>
      </c>
      <c r="N353" s="17" t="s">
        <v>11559</v>
      </c>
      <c r="O353" s="25">
        <v>0</v>
      </c>
      <c r="P353" s="25">
        <v>31400842</v>
      </c>
      <c r="Q353" s="25">
        <v>31400842</v>
      </c>
      <c r="R353" s="16" t="s">
        <v>51616</v>
      </c>
      <c r="S353" s="17" t="s">
        <v>11560</v>
      </c>
      <c r="T353" s="25">
        <v>0</v>
      </c>
      <c r="U353" s="25">
        <v>0</v>
      </c>
      <c r="V353" s="25">
        <v>0</v>
      </c>
      <c r="W353" s="16" t="s">
        <v>51617</v>
      </c>
      <c r="X353" s="17" t="s">
        <v>11561</v>
      </c>
      <c r="Y353" s="25">
        <v>0</v>
      </c>
      <c r="Z353" s="25">
        <v>0</v>
      </c>
      <c r="AA353" s="25">
        <v>0</v>
      </c>
      <c r="AB353" s="16" t="s">
        <v>51618</v>
      </c>
      <c r="AC353" s="17" t="s">
        <v>11562</v>
      </c>
      <c r="AD353" s="25">
        <v>0</v>
      </c>
      <c r="AE353" s="25">
        <v>0</v>
      </c>
      <c r="AF353" s="25">
        <v>0</v>
      </c>
      <c r="AG353" s="16" t="s">
        <v>51619</v>
      </c>
      <c r="AH353" s="17" t="s">
        <v>11563</v>
      </c>
      <c r="AI353" s="25">
        <v>0</v>
      </c>
      <c r="AJ353" s="25">
        <v>0</v>
      </c>
      <c r="AK353" s="25">
        <v>0</v>
      </c>
      <c r="AL353" s="16" t="s">
        <v>51620</v>
      </c>
      <c r="AM353" s="17" t="s">
        <v>11564</v>
      </c>
      <c r="AN353" s="25">
        <v>0</v>
      </c>
      <c r="AO353" s="25">
        <v>0</v>
      </c>
      <c r="AP353" s="25">
        <v>0</v>
      </c>
      <c r="AQ353" s="16" t="s">
        <v>51621</v>
      </c>
      <c r="AR353" s="17" t="s">
        <v>11565</v>
      </c>
      <c r="AS353" s="25">
        <v>0</v>
      </c>
      <c r="AT353" s="25">
        <v>0</v>
      </c>
      <c r="AU353" s="25">
        <v>0</v>
      </c>
      <c r="AV353" s="16" t="s">
        <v>51622</v>
      </c>
      <c r="AW353" s="17" t="s">
        <v>11566</v>
      </c>
      <c r="AX353" s="25">
        <v>0</v>
      </c>
      <c r="AY353" s="25">
        <v>0</v>
      </c>
      <c r="AZ353" s="25">
        <v>0</v>
      </c>
      <c r="BA353" s="16" t="s">
        <v>51623</v>
      </c>
      <c r="BB353" s="17" t="s">
        <v>11567</v>
      </c>
      <c r="BC353" s="25">
        <v>0</v>
      </c>
      <c r="BD353" s="25">
        <v>0</v>
      </c>
      <c r="BE353" s="25">
        <v>0</v>
      </c>
      <c r="BF353" s="16" t="s">
        <v>51624</v>
      </c>
      <c r="BG353" s="17" t="s">
        <v>11568</v>
      </c>
      <c r="BH353" s="25">
        <v>0</v>
      </c>
      <c r="BI353" s="25">
        <v>0</v>
      </c>
      <c r="BJ353" s="25">
        <v>0</v>
      </c>
      <c r="BK353" s="16" t="s">
        <v>51625</v>
      </c>
      <c r="BL353" s="17" t="s">
        <v>11569</v>
      </c>
      <c r="BM353" s="25">
        <v>0</v>
      </c>
      <c r="BN353" s="25">
        <v>0</v>
      </c>
      <c r="BO353" s="25">
        <v>0</v>
      </c>
      <c r="BP353" s="16" t="s">
        <v>51626</v>
      </c>
      <c r="BQ353" s="17" t="s">
        <v>11570</v>
      </c>
      <c r="BR353" s="25">
        <v>0</v>
      </c>
      <c r="BS353" s="25">
        <v>0</v>
      </c>
      <c r="BT353" s="25">
        <v>0</v>
      </c>
      <c r="BU353" s="16" t="s">
        <v>51627</v>
      </c>
      <c r="BV353" s="17" t="s">
        <v>11571</v>
      </c>
      <c r="BW353" s="25">
        <v>0</v>
      </c>
      <c r="BX353" s="25">
        <v>0</v>
      </c>
      <c r="BY353" s="25">
        <v>0</v>
      </c>
      <c r="BZ353" s="16" t="s">
        <v>51628</v>
      </c>
      <c r="CA353" s="17" t="s">
        <v>11572</v>
      </c>
      <c r="CB353" s="25">
        <v>0</v>
      </c>
      <c r="CC353" s="25">
        <v>0</v>
      </c>
      <c r="CD353" s="25">
        <v>0</v>
      </c>
      <c r="CE353" s="16" t="s">
        <v>51629</v>
      </c>
      <c r="CF353" s="17" t="s">
        <v>11573</v>
      </c>
      <c r="CG353" s="25">
        <v>0</v>
      </c>
      <c r="CH353" s="25">
        <v>0</v>
      </c>
      <c r="CI353" s="25">
        <v>0</v>
      </c>
      <c r="CJ353" s="16" t="s">
        <v>51630</v>
      </c>
      <c r="CK353" s="17" t="s">
        <v>11574</v>
      </c>
      <c r="CL353" s="25">
        <v>0</v>
      </c>
      <c r="CM353" s="25">
        <v>0</v>
      </c>
      <c r="CN353" s="25">
        <v>0</v>
      </c>
      <c r="CO353" s="16" t="s">
        <v>51631</v>
      </c>
      <c r="CP353" s="17" t="s">
        <v>11575</v>
      </c>
      <c r="CQ353" s="25">
        <v>0</v>
      </c>
      <c r="CR353" s="25">
        <v>0</v>
      </c>
      <c r="CS353" s="25">
        <v>0</v>
      </c>
      <c r="CT353" s="16" t="s">
        <v>51632</v>
      </c>
      <c r="CU353" s="17" t="s">
        <v>11576</v>
      </c>
      <c r="CV353" s="25">
        <v>0</v>
      </c>
      <c r="CW353" s="25">
        <v>0</v>
      </c>
      <c r="CX353" s="25">
        <v>0</v>
      </c>
      <c r="CY353" s="16" t="s">
        <v>51633</v>
      </c>
      <c r="CZ353" s="17" t="s">
        <v>11577</v>
      </c>
      <c r="DA353" s="25">
        <v>0</v>
      </c>
      <c r="DB353" s="25">
        <v>0</v>
      </c>
      <c r="DC353" s="25">
        <v>0</v>
      </c>
      <c r="DD353" s="25" t="s">
        <v>51634</v>
      </c>
      <c r="DE353" s="25" t="s">
        <v>11578</v>
      </c>
      <c r="DF353" s="25">
        <v>0</v>
      </c>
      <c r="DG353" s="25">
        <v>0</v>
      </c>
      <c r="DH353" s="25">
        <v>0</v>
      </c>
      <c r="DI353" s="16" t="s">
        <v>51635</v>
      </c>
      <c r="DJ353" s="17" t="s">
        <v>11579</v>
      </c>
      <c r="DK353" s="25">
        <v>0</v>
      </c>
      <c r="DL353" s="25">
        <v>0</v>
      </c>
      <c r="DM353" s="25">
        <v>0</v>
      </c>
      <c r="DN353" s="16" t="s">
        <v>51636</v>
      </c>
      <c r="DO353" s="17" t="s">
        <v>11580</v>
      </c>
      <c r="DP353" s="25">
        <v>0</v>
      </c>
      <c r="DQ353" s="25">
        <v>0</v>
      </c>
      <c r="DR353" s="25">
        <v>0</v>
      </c>
      <c r="DS353" s="16" t="s">
        <v>51637</v>
      </c>
      <c r="DT353" s="17" t="s">
        <v>11581</v>
      </c>
      <c r="DU353" s="25">
        <v>0</v>
      </c>
      <c r="DV353" s="25">
        <v>0</v>
      </c>
      <c r="DW353" s="25">
        <v>0</v>
      </c>
      <c r="DX353" s="16" t="s">
        <v>51638</v>
      </c>
      <c r="DY353" s="17" t="s">
        <v>11582</v>
      </c>
      <c r="DZ353" s="25">
        <v>0</v>
      </c>
      <c r="EA353" s="25">
        <v>0</v>
      </c>
      <c r="EB353" s="16">
        <v>0</v>
      </c>
      <c r="EC353" s="16" t="s">
        <v>51639</v>
      </c>
      <c r="ED353" s="17" t="s">
        <v>11583</v>
      </c>
      <c r="EE353" s="25">
        <v>0</v>
      </c>
      <c r="EF353" s="25">
        <v>0</v>
      </c>
      <c r="EG353" s="16">
        <v>0</v>
      </c>
      <c r="EH353" s="16" t="s">
        <v>51640</v>
      </c>
      <c r="EI353" s="16" t="s">
        <v>11584</v>
      </c>
      <c r="EJ353" s="16">
        <v>0</v>
      </c>
      <c r="EK353" s="16">
        <v>0</v>
      </c>
      <c r="EL353" s="16">
        <v>0</v>
      </c>
      <c r="EM353" s="16" t="s">
        <v>51641</v>
      </c>
      <c r="EN353" s="17" t="s">
        <v>11585</v>
      </c>
      <c r="EO353" s="25">
        <v>0</v>
      </c>
      <c r="EP353" s="25">
        <v>0</v>
      </c>
      <c r="EQ353" s="16">
        <v>0</v>
      </c>
      <c r="ER353" s="16" t="s">
        <v>51642</v>
      </c>
      <c r="ES353" s="17" t="s">
        <v>11586</v>
      </c>
      <c r="ET353" s="17">
        <v>0</v>
      </c>
      <c r="EU353" s="17">
        <v>0</v>
      </c>
      <c r="EV353" s="17">
        <v>0</v>
      </c>
      <c r="EW353" s="17" t="s">
        <v>51643</v>
      </c>
      <c r="EX353" s="17" t="s">
        <v>11587</v>
      </c>
      <c r="EY353" s="17">
        <v>0</v>
      </c>
      <c r="EZ353" s="17">
        <v>0</v>
      </c>
      <c r="FA353" s="17">
        <v>0</v>
      </c>
      <c r="FB353" s="17" t="s">
        <v>51644</v>
      </c>
      <c r="FC353" s="17" t="s">
        <v>11588</v>
      </c>
      <c r="FD353" s="17">
        <v>0</v>
      </c>
      <c r="FE353" s="17">
        <v>0</v>
      </c>
      <c r="FF353" s="17">
        <v>0</v>
      </c>
      <c r="FH353" s="17">
        <v>0</v>
      </c>
      <c r="FI353" s="17">
        <v>31400842</v>
      </c>
      <c r="FJ353" s="17">
        <v>31400842</v>
      </c>
      <c r="FL353" s="17">
        <v>0</v>
      </c>
      <c r="FM353" s="17">
        <v>0</v>
      </c>
      <c r="FN353" s="17">
        <v>0</v>
      </c>
    </row>
    <row r="354" spans="1:170">
      <c r="A354" s="14">
        <v>71721002</v>
      </c>
      <c r="B354" s="15" t="s">
        <v>75</v>
      </c>
      <c r="C354" s="17" t="s">
        <v>503</v>
      </c>
      <c r="D354" s="25">
        <v>0</v>
      </c>
      <c r="E354" s="25">
        <v>91037491</v>
      </c>
      <c r="F354" s="25">
        <v>91037491</v>
      </c>
      <c r="I354" s="16"/>
      <c r="L354" s="20" t="s">
        <v>1479</v>
      </c>
      <c r="M354" s="17" t="s">
        <v>51645</v>
      </c>
      <c r="N354" s="17" t="s">
        <v>11589</v>
      </c>
      <c r="O354" s="25">
        <v>0</v>
      </c>
      <c r="P354" s="25">
        <v>91037491</v>
      </c>
      <c r="Q354" s="25">
        <v>91037491</v>
      </c>
      <c r="R354" s="16" t="s">
        <v>51646</v>
      </c>
      <c r="S354" s="17" t="s">
        <v>11590</v>
      </c>
      <c r="T354" s="25">
        <v>0</v>
      </c>
      <c r="U354" s="25">
        <v>0</v>
      </c>
      <c r="V354" s="25">
        <v>0</v>
      </c>
      <c r="W354" s="16" t="s">
        <v>51647</v>
      </c>
      <c r="X354" s="17" t="s">
        <v>11591</v>
      </c>
      <c r="Y354" s="25">
        <v>0</v>
      </c>
      <c r="Z354" s="25">
        <v>0</v>
      </c>
      <c r="AA354" s="25">
        <v>0</v>
      </c>
      <c r="AB354" s="16" t="s">
        <v>51648</v>
      </c>
      <c r="AC354" s="17" t="s">
        <v>11592</v>
      </c>
      <c r="AD354" s="25">
        <v>0</v>
      </c>
      <c r="AE354" s="25">
        <v>0</v>
      </c>
      <c r="AF354" s="25">
        <v>0</v>
      </c>
      <c r="AG354" s="16" t="s">
        <v>51649</v>
      </c>
      <c r="AH354" s="17" t="s">
        <v>11593</v>
      </c>
      <c r="AI354" s="25">
        <v>0</v>
      </c>
      <c r="AJ354" s="25">
        <v>0</v>
      </c>
      <c r="AK354" s="25">
        <v>0</v>
      </c>
      <c r="AL354" s="16" t="s">
        <v>51650</v>
      </c>
      <c r="AM354" s="17" t="s">
        <v>11594</v>
      </c>
      <c r="AN354" s="25">
        <v>0</v>
      </c>
      <c r="AO354" s="25">
        <v>0</v>
      </c>
      <c r="AP354" s="25">
        <v>0</v>
      </c>
      <c r="AQ354" s="16" t="s">
        <v>51651</v>
      </c>
      <c r="AR354" s="17" t="s">
        <v>11595</v>
      </c>
      <c r="AS354" s="25">
        <v>0</v>
      </c>
      <c r="AT354" s="25">
        <v>0</v>
      </c>
      <c r="AU354" s="25">
        <v>0</v>
      </c>
      <c r="AV354" s="16" t="s">
        <v>51652</v>
      </c>
      <c r="AW354" s="17" t="s">
        <v>11596</v>
      </c>
      <c r="AX354" s="25">
        <v>0</v>
      </c>
      <c r="AY354" s="25">
        <v>0</v>
      </c>
      <c r="AZ354" s="25">
        <v>0</v>
      </c>
      <c r="BA354" s="16" t="s">
        <v>51653</v>
      </c>
      <c r="BB354" s="17" t="s">
        <v>11597</v>
      </c>
      <c r="BC354" s="25">
        <v>0</v>
      </c>
      <c r="BD354" s="25">
        <v>0</v>
      </c>
      <c r="BE354" s="25">
        <v>0</v>
      </c>
      <c r="BF354" s="16" t="s">
        <v>51654</v>
      </c>
      <c r="BG354" s="17" t="s">
        <v>11598</v>
      </c>
      <c r="BH354" s="25">
        <v>0</v>
      </c>
      <c r="BI354" s="25">
        <v>0</v>
      </c>
      <c r="BJ354" s="25">
        <v>0</v>
      </c>
      <c r="BK354" s="16" t="s">
        <v>51655</v>
      </c>
      <c r="BL354" s="17" t="s">
        <v>11599</v>
      </c>
      <c r="BM354" s="25">
        <v>0</v>
      </c>
      <c r="BN354" s="25">
        <v>0</v>
      </c>
      <c r="BO354" s="25">
        <v>0</v>
      </c>
      <c r="BP354" s="16" t="s">
        <v>51656</v>
      </c>
      <c r="BQ354" s="17" t="s">
        <v>11600</v>
      </c>
      <c r="BR354" s="25">
        <v>0</v>
      </c>
      <c r="BS354" s="25">
        <v>0</v>
      </c>
      <c r="BT354" s="25">
        <v>0</v>
      </c>
      <c r="BU354" s="16" t="s">
        <v>51657</v>
      </c>
      <c r="BV354" s="17" t="s">
        <v>11601</v>
      </c>
      <c r="BW354" s="25">
        <v>0</v>
      </c>
      <c r="BX354" s="25">
        <v>0</v>
      </c>
      <c r="BY354" s="25">
        <v>0</v>
      </c>
      <c r="BZ354" s="16" t="s">
        <v>51658</v>
      </c>
      <c r="CA354" s="17" t="s">
        <v>11602</v>
      </c>
      <c r="CB354" s="25">
        <v>0</v>
      </c>
      <c r="CC354" s="25">
        <v>0</v>
      </c>
      <c r="CD354" s="25">
        <v>0</v>
      </c>
      <c r="CE354" s="16" t="s">
        <v>51659</v>
      </c>
      <c r="CF354" s="17" t="s">
        <v>11603</v>
      </c>
      <c r="CG354" s="25">
        <v>0</v>
      </c>
      <c r="CH354" s="25">
        <v>0</v>
      </c>
      <c r="CI354" s="25">
        <v>0</v>
      </c>
      <c r="CJ354" s="16" t="s">
        <v>51660</v>
      </c>
      <c r="CK354" s="17" t="s">
        <v>11604</v>
      </c>
      <c r="CL354" s="25">
        <v>0</v>
      </c>
      <c r="CM354" s="25">
        <v>0</v>
      </c>
      <c r="CN354" s="25">
        <v>0</v>
      </c>
      <c r="CO354" s="16" t="s">
        <v>51661</v>
      </c>
      <c r="CP354" s="17" t="s">
        <v>11605</v>
      </c>
      <c r="CQ354" s="25">
        <v>0</v>
      </c>
      <c r="CR354" s="25">
        <v>0</v>
      </c>
      <c r="CS354" s="25">
        <v>0</v>
      </c>
      <c r="CT354" s="16" t="s">
        <v>51662</v>
      </c>
      <c r="CU354" s="17" t="s">
        <v>11606</v>
      </c>
      <c r="CV354" s="25">
        <v>0</v>
      </c>
      <c r="CW354" s="25">
        <v>0</v>
      </c>
      <c r="CX354" s="25">
        <v>0</v>
      </c>
      <c r="CY354" s="16" t="s">
        <v>51663</v>
      </c>
      <c r="CZ354" s="17" t="s">
        <v>11607</v>
      </c>
      <c r="DA354" s="25">
        <v>0</v>
      </c>
      <c r="DB354" s="25">
        <v>0</v>
      </c>
      <c r="DC354" s="25">
        <v>0</v>
      </c>
      <c r="DD354" s="25" t="s">
        <v>51664</v>
      </c>
      <c r="DE354" s="25" t="s">
        <v>11608</v>
      </c>
      <c r="DF354" s="25">
        <v>0</v>
      </c>
      <c r="DG354" s="25">
        <v>0</v>
      </c>
      <c r="DH354" s="25">
        <v>0</v>
      </c>
      <c r="DI354" s="16" t="s">
        <v>51665</v>
      </c>
      <c r="DJ354" s="17" t="s">
        <v>11609</v>
      </c>
      <c r="DK354" s="25">
        <v>0</v>
      </c>
      <c r="DL354" s="25">
        <v>0</v>
      </c>
      <c r="DM354" s="25">
        <v>0</v>
      </c>
      <c r="DN354" s="16" t="s">
        <v>51666</v>
      </c>
      <c r="DO354" s="17" t="s">
        <v>11610</v>
      </c>
      <c r="DP354" s="25">
        <v>0</v>
      </c>
      <c r="DQ354" s="25">
        <v>0</v>
      </c>
      <c r="DR354" s="25">
        <v>0</v>
      </c>
      <c r="DS354" s="16" t="s">
        <v>51667</v>
      </c>
      <c r="DT354" s="17" t="s">
        <v>11611</v>
      </c>
      <c r="DU354" s="25">
        <v>0</v>
      </c>
      <c r="DV354" s="25">
        <v>0</v>
      </c>
      <c r="DW354" s="25">
        <v>0</v>
      </c>
      <c r="DX354" s="16" t="s">
        <v>51668</v>
      </c>
      <c r="DY354" s="17" t="s">
        <v>11612</v>
      </c>
      <c r="DZ354" s="25">
        <v>0</v>
      </c>
      <c r="EA354" s="25">
        <v>0</v>
      </c>
      <c r="EB354" s="16">
        <v>0</v>
      </c>
      <c r="EC354" s="16" t="s">
        <v>51669</v>
      </c>
      <c r="ED354" s="17" t="s">
        <v>11613</v>
      </c>
      <c r="EE354" s="25">
        <v>0</v>
      </c>
      <c r="EF354" s="25">
        <v>0</v>
      </c>
      <c r="EG354" s="16">
        <v>0</v>
      </c>
      <c r="EH354" s="16" t="s">
        <v>51670</v>
      </c>
      <c r="EI354" s="16" t="s">
        <v>11614</v>
      </c>
      <c r="EJ354" s="16">
        <v>0</v>
      </c>
      <c r="EK354" s="16">
        <v>0</v>
      </c>
      <c r="EL354" s="16">
        <v>0</v>
      </c>
      <c r="EM354" s="16" t="s">
        <v>51671</v>
      </c>
      <c r="EN354" s="17" t="s">
        <v>11615</v>
      </c>
      <c r="EO354" s="25">
        <v>0</v>
      </c>
      <c r="EP354" s="25">
        <v>0</v>
      </c>
      <c r="EQ354" s="16">
        <v>0</v>
      </c>
      <c r="ER354" s="16" t="s">
        <v>51672</v>
      </c>
      <c r="ES354" s="17" t="s">
        <v>11616</v>
      </c>
      <c r="ET354" s="17">
        <v>0</v>
      </c>
      <c r="EU354" s="17">
        <v>0</v>
      </c>
      <c r="EV354" s="17">
        <v>0</v>
      </c>
      <c r="EW354" s="17" t="s">
        <v>51673</v>
      </c>
      <c r="EX354" s="17" t="s">
        <v>11617</v>
      </c>
      <c r="EY354" s="17">
        <v>0</v>
      </c>
      <c r="EZ354" s="17">
        <v>0</v>
      </c>
      <c r="FA354" s="17">
        <v>0</v>
      </c>
      <c r="FB354" s="17" t="s">
        <v>51674</v>
      </c>
      <c r="FC354" s="17" t="s">
        <v>11618</v>
      </c>
      <c r="FD354" s="17">
        <v>0</v>
      </c>
      <c r="FE354" s="17">
        <v>0</v>
      </c>
      <c r="FF354" s="17">
        <v>0</v>
      </c>
      <c r="FH354" s="17">
        <v>0</v>
      </c>
      <c r="FI354" s="17">
        <v>91037491</v>
      </c>
      <c r="FJ354" s="17">
        <v>91037491</v>
      </c>
      <c r="FL354" s="17">
        <v>0</v>
      </c>
      <c r="FM354" s="17">
        <v>0</v>
      </c>
      <c r="FN354" s="17">
        <v>0</v>
      </c>
    </row>
    <row r="355" spans="1:170">
      <c r="A355" s="14">
        <v>71721003</v>
      </c>
      <c r="B355" s="15" t="s">
        <v>75</v>
      </c>
      <c r="C355" s="17" t="s">
        <v>504</v>
      </c>
      <c r="D355" s="25">
        <v>0</v>
      </c>
      <c r="E355" s="25">
        <v>0</v>
      </c>
      <c r="F355" s="25">
        <v>0</v>
      </c>
      <c r="I355" s="16"/>
      <c r="L355" s="20" t="s">
        <v>1480</v>
      </c>
      <c r="M355" s="17" t="s">
        <v>51675</v>
      </c>
      <c r="N355" s="17" t="s">
        <v>11619</v>
      </c>
      <c r="O355" s="25">
        <v>0</v>
      </c>
      <c r="P355" s="25">
        <v>0</v>
      </c>
      <c r="Q355" s="25">
        <v>0</v>
      </c>
      <c r="R355" s="16" t="s">
        <v>51676</v>
      </c>
      <c r="S355" s="17" t="s">
        <v>11620</v>
      </c>
      <c r="T355" s="25">
        <v>0</v>
      </c>
      <c r="U355" s="25">
        <v>0</v>
      </c>
      <c r="V355" s="25">
        <v>0</v>
      </c>
      <c r="W355" s="16" t="s">
        <v>51677</v>
      </c>
      <c r="X355" s="17" t="s">
        <v>11621</v>
      </c>
      <c r="Y355" s="25">
        <v>0</v>
      </c>
      <c r="Z355" s="25">
        <v>0</v>
      </c>
      <c r="AA355" s="25">
        <v>0</v>
      </c>
      <c r="AB355" s="16" t="s">
        <v>51678</v>
      </c>
      <c r="AC355" s="17" t="s">
        <v>11622</v>
      </c>
      <c r="AD355" s="25">
        <v>0</v>
      </c>
      <c r="AE355" s="25">
        <v>0</v>
      </c>
      <c r="AF355" s="25">
        <v>0</v>
      </c>
      <c r="AG355" s="16" t="s">
        <v>51679</v>
      </c>
      <c r="AH355" s="17" t="s">
        <v>11623</v>
      </c>
      <c r="AI355" s="25">
        <v>0</v>
      </c>
      <c r="AJ355" s="25">
        <v>0</v>
      </c>
      <c r="AK355" s="25">
        <v>0</v>
      </c>
      <c r="AL355" s="16" t="s">
        <v>51680</v>
      </c>
      <c r="AM355" s="17" t="s">
        <v>11624</v>
      </c>
      <c r="AN355" s="25">
        <v>0</v>
      </c>
      <c r="AO355" s="25">
        <v>0</v>
      </c>
      <c r="AP355" s="25">
        <v>0</v>
      </c>
      <c r="AQ355" s="16" t="s">
        <v>51681</v>
      </c>
      <c r="AR355" s="17" t="s">
        <v>11625</v>
      </c>
      <c r="AS355" s="25">
        <v>0</v>
      </c>
      <c r="AT355" s="25">
        <v>0</v>
      </c>
      <c r="AU355" s="25">
        <v>0</v>
      </c>
      <c r="AV355" s="16" t="s">
        <v>51682</v>
      </c>
      <c r="AW355" s="17" t="s">
        <v>11626</v>
      </c>
      <c r="AX355" s="25">
        <v>0</v>
      </c>
      <c r="AY355" s="25">
        <v>0</v>
      </c>
      <c r="AZ355" s="25">
        <v>0</v>
      </c>
      <c r="BA355" s="16" t="s">
        <v>51683</v>
      </c>
      <c r="BB355" s="17" t="s">
        <v>11627</v>
      </c>
      <c r="BC355" s="25">
        <v>0</v>
      </c>
      <c r="BD355" s="25">
        <v>0</v>
      </c>
      <c r="BE355" s="25">
        <v>0</v>
      </c>
      <c r="BF355" s="16" t="s">
        <v>51684</v>
      </c>
      <c r="BG355" s="17" t="s">
        <v>11628</v>
      </c>
      <c r="BH355" s="25">
        <v>0</v>
      </c>
      <c r="BI355" s="25">
        <v>0</v>
      </c>
      <c r="BJ355" s="25">
        <v>0</v>
      </c>
      <c r="BK355" s="16" t="s">
        <v>51685</v>
      </c>
      <c r="BL355" s="17" t="s">
        <v>11629</v>
      </c>
      <c r="BM355" s="25">
        <v>0</v>
      </c>
      <c r="BN355" s="25">
        <v>0</v>
      </c>
      <c r="BO355" s="25">
        <v>0</v>
      </c>
      <c r="BP355" s="16" t="s">
        <v>51686</v>
      </c>
      <c r="BQ355" s="17" t="s">
        <v>11630</v>
      </c>
      <c r="BR355" s="25">
        <v>0</v>
      </c>
      <c r="BS355" s="25">
        <v>0</v>
      </c>
      <c r="BT355" s="25">
        <v>0</v>
      </c>
      <c r="BU355" s="16" t="s">
        <v>51687</v>
      </c>
      <c r="BV355" s="17" t="s">
        <v>11631</v>
      </c>
      <c r="BW355" s="25">
        <v>0</v>
      </c>
      <c r="BX355" s="25">
        <v>0</v>
      </c>
      <c r="BY355" s="25">
        <v>0</v>
      </c>
      <c r="BZ355" s="16" t="s">
        <v>51688</v>
      </c>
      <c r="CA355" s="17" t="s">
        <v>11632</v>
      </c>
      <c r="CB355" s="25">
        <v>0</v>
      </c>
      <c r="CC355" s="25">
        <v>0</v>
      </c>
      <c r="CD355" s="25">
        <v>0</v>
      </c>
      <c r="CE355" s="16" t="s">
        <v>51689</v>
      </c>
      <c r="CF355" s="17" t="s">
        <v>11633</v>
      </c>
      <c r="CG355" s="25">
        <v>0</v>
      </c>
      <c r="CH355" s="25">
        <v>0</v>
      </c>
      <c r="CI355" s="25">
        <v>0</v>
      </c>
      <c r="CJ355" s="16" t="s">
        <v>51690</v>
      </c>
      <c r="CK355" s="17" t="s">
        <v>11634</v>
      </c>
      <c r="CL355" s="25">
        <v>0</v>
      </c>
      <c r="CM355" s="25">
        <v>0</v>
      </c>
      <c r="CN355" s="25">
        <v>0</v>
      </c>
      <c r="CO355" s="16" t="s">
        <v>51691</v>
      </c>
      <c r="CP355" s="17" t="s">
        <v>11635</v>
      </c>
      <c r="CQ355" s="25">
        <v>0</v>
      </c>
      <c r="CR355" s="25">
        <v>0</v>
      </c>
      <c r="CS355" s="25">
        <v>0</v>
      </c>
      <c r="CT355" s="16" t="s">
        <v>51692</v>
      </c>
      <c r="CU355" s="17" t="s">
        <v>11636</v>
      </c>
      <c r="CV355" s="25">
        <v>0</v>
      </c>
      <c r="CW355" s="25">
        <v>0</v>
      </c>
      <c r="CX355" s="25">
        <v>0</v>
      </c>
      <c r="CY355" s="16" t="s">
        <v>51693</v>
      </c>
      <c r="CZ355" s="17" t="s">
        <v>11637</v>
      </c>
      <c r="DA355" s="25">
        <v>0</v>
      </c>
      <c r="DB355" s="25">
        <v>0</v>
      </c>
      <c r="DC355" s="25">
        <v>0</v>
      </c>
      <c r="DD355" s="25" t="s">
        <v>51694</v>
      </c>
      <c r="DE355" s="25" t="s">
        <v>11638</v>
      </c>
      <c r="DF355" s="25">
        <v>0</v>
      </c>
      <c r="DG355" s="25">
        <v>0</v>
      </c>
      <c r="DH355" s="25">
        <v>0</v>
      </c>
      <c r="DI355" s="16" t="s">
        <v>51695</v>
      </c>
      <c r="DJ355" s="17" t="s">
        <v>11639</v>
      </c>
      <c r="DK355" s="25">
        <v>0</v>
      </c>
      <c r="DL355" s="25">
        <v>0</v>
      </c>
      <c r="DM355" s="25">
        <v>0</v>
      </c>
      <c r="DN355" s="16" t="s">
        <v>51696</v>
      </c>
      <c r="DO355" s="17" t="s">
        <v>11640</v>
      </c>
      <c r="DP355" s="25">
        <v>0</v>
      </c>
      <c r="DQ355" s="25">
        <v>0</v>
      </c>
      <c r="DR355" s="25">
        <v>0</v>
      </c>
      <c r="DS355" s="16" t="s">
        <v>51697</v>
      </c>
      <c r="DT355" s="17" t="s">
        <v>11641</v>
      </c>
      <c r="DU355" s="25">
        <v>0</v>
      </c>
      <c r="DV355" s="25">
        <v>0</v>
      </c>
      <c r="DW355" s="25">
        <v>0</v>
      </c>
      <c r="DX355" s="16" t="s">
        <v>51698</v>
      </c>
      <c r="DY355" s="17" t="s">
        <v>11642</v>
      </c>
      <c r="DZ355" s="25">
        <v>0</v>
      </c>
      <c r="EA355" s="25">
        <v>0</v>
      </c>
      <c r="EB355" s="16">
        <v>0</v>
      </c>
      <c r="EC355" s="16" t="s">
        <v>51699</v>
      </c>
      <c r="ED355" s="17" t="s">
        <v>11643</v>
      </c>
      <c r="EE355" s="25">
        <v>0</v>
      </c>
      <c r="EF355" s="25">
        <v>0</v>
      </c>
      <c r="EG355" s="16">
        <v>0</v>
      </c>
      <c r="EH355" s="16" t="s">
        <v>51700</v>
      </c>
      <c r="EI355" s="16" t="s">
        <v>11644</v>
      </c>
      <c r="EJ355" s="16">
        <v>0</v>
      </c>
      <c r="EK355" s="16">
        <v>0</v>
      </c>
      <c r="EL355" s="16">
        <v>0</v>
      </c>
      <c r="EM355" s="16" t="s">
        <v>51701</v>
      </c>
      <c r="EN355" s="17" t="s">
        <v>11645</v>
      </c>
      <c r="EO355" s="25">
        <v>0</v>
      </c>
      <c r="EP355" s="25">
        <v>0</v>
      </c>
      <c r="EQ355" s="16">
        <v>0</v>
      </c>
      <c r="ER355" s="16" t="s">
        <v>51702</v>
      </c>
      <c r="ES355" s="17" t="s">
        <v>11646</v>
      </c>
      <c r="ET355" s="17">
        <v>0</v>
      </c>
      <c r="EU355" s="17">
        <v>0</v>
      </c>
      <c r="EV355" s="17">
        <v>0</v>
      </c>
      <c r="EW355" s="17" t="s">
        <v>51703</v>
      </c>
      <c r="EX355" s="17" t="s">
        <v>11647</v>
      </c>
      <c r="EY355" s="17">
        <v>0</v>
      </c>
      <c r="EZ355" s="17">
        <v>0</v>
      </c>
      <c r="FA355" s="17">
        <v>0</v>
      </c>
      <c r="FB355" s="17" t="s">
        <v>51704</v>
      </c>
      <c r="FC355" s="17" t="s">
        <v>11648</v>
      </c>
      <c r="FD355" s="17">
        <v>0</v>
      </c>
      <c r="FE355" s="17">
        <v>0</v>
      </c>
      <c r="FF355" s="17">
        <v>0</v>
      </c>
      <c r="FH355" s="17">
        <v>0</v>
      </c>
      <c r="FI355" s="17">
        <v>0</v>
      </c>
      <c r="FJ355" s="17">
        <v>0</v>
      </c>
      <c r="FL355" s="17">
        <v>0</v>
      </c>
      <c r="FM355" s="17">
        <v>0</v>
      </c>
      <c r="FN355" s="17">
        <v>0</v>
      </c>
    </row>
    <row r="356" spans="1:170">
      <c r="A356" s="14">
        <v>71721004</v>
      </c>
      <c r="B356" s="15" t="s">
        <v>75</v>
      </c>
      <c r="C356" s="17" t="s">
        <v>505</v>
      </c>
      <c r="D356" s="25">
        <v>0</v>
      </c>
      <c r="E356" s="25">
        <v>0</v>
      </c>
      <c r="F356" s="25">
        <v>0</v>
      </c>
      <c r="I356" s="16"/>
      <c r="L356" s="20" t="s">
        <v>1481</v>
      </c>
      <c r="M356" s="17" t="s">
        <v>51705</v>
      </c>
      <c r="N356" s="17" t="s">
        <v>11649</v>
      </c>
      <c r="O356" s="25">
        <v>0</v>
      </c>
      <c r="P356" s="25">
        <v>0</v>
      </c>
      <c r="Q356" s="25">
        <v>0</v>
      </c>
      <c r="R356" s="16" t="s">
        <v>51706</v>
      </c>
      <c r="S356" s="17" t="s">
        <v>11650</v>
      </c>
      <c r="T356" s="25">
        <v>0</v>
      </c>
      <c r="U356" s="25">
        <v>0</v>
      </c>
      <c r="V356" s="25">
        <v>0</v>
      </c>
      <c r="W356" s="16" t="s">
        <v>51707</v>
      </c>
      <c r="X356" s="17" t="s">
        <v>11651</v>
      </c>
      <c r="Y356" s="25">
        <v>0</v>
      </c>
      <c r="Z356" s="25">
        <v>0</v>
      </c>
      <c r="AA356" s="25">
        <v>0</v>
      </c>
      <c r="AB356" s="16" t="s">
        <v>51708</v>
      </c>
      <c r="AC356" s="17" t="s">
        <v>11652</v>
      </c>
      <c r="AD356" s="25">
        <v>0</v>
      </c>
      <c r="AE356" s="25">
        <v>0</v>
      </c>
      <c r="AF356" s="25">
        <v>0</v>
      </c>
      <c r="AG356" s="16" t="s">
        <v>51709</v>
      </c>
      <c r="AH356" s="17" t="s">
        <v>11653</v>
      </c>
      <c r="AI356" s="25">
        <v>0</v>
      </c>
      <c r="AJ356" s="25">
        <v>0</v>
      </c>
      <c r="AK356" s="25">
        <v>0</v>
      </c>
      <c r="AL356" s="16" t="s">
        <v>51710</v>
      </c>
      <c r="AM356" s="17" t="s">
        <v>11654</v>
      </c>
      <c r="AN356" s="25">
        <v>0</v>
      </c>
      <c r="AO356" s="25">
        <v>0</v>
      </c>
      <c r="AP356" s="25">
        <v>0</v>
      </c>
      <c r="AQ356" s="16" t="s">
        <v>51711</v>
      </c>
      <c r="AR356" s="17" t="s">
        <v>11655</v>
      </c>
      <c r="AS356" s="25">
        <v>0</v>
      </c>
      <c r="AT356" s="25">
        <v>0</v>
      </c>
      <c r="AU356" s="25">
        <v>0</v>
      </c>
      <c r="AV356" s="16" t="s">
        <v>51712</v>
      </c>
      <c r="AW356" s="17" t="s">
        <v>11656</v>
      </c>
      <c r="AX356" s="25">
        <v>0</v>
      </c>
      <c r="AY356" s="25">
        <v>0</v>
      </c>
      <c r="AZ356" s="25">
        <v>0</v>
      </c>
      <c r="BA356" s="16" t="s">
        <v>51713</v>
      </c>
      <c r="BB356" s="17" t="s">
        <v>11657</v>
      </c>
      <c r="BC356" s="25">
        <v>0</v>
      </c>
      <c r="BD356" s="25">
        <v>0</v>
      </c>
      <c r="BE356" s="25">
        <v>0</v>
      </c>
      <c r="BF356" s="16" t="s">
        <v>51714</v>
      </c>
      <c r="BG356" s="17" t="s">
        <v>11658</v>
      </c>
      <c r="BH356" s="25">
        <v>0</v>
      </c>
      <c r="BI356" s="25">
        <v>0</v>
      </c>
      <c r="BJ356" s="25">
        <v>0</v>
      </c>
      <c r="BK356" s="16" t="s">
        <v>51715</v>
      </c>
      <c r="BL356" s="17" t="s">
        <v>11659</v>
      </c>
      <c r="BM356" s="25">
        <v>0</v>
      </c>
      <c r="BN356" s="25">
        <v>0</v>
      </c>
      <c r="BO356" s="25">
        <v>0</v>
      </c>
      <c r="BP356" s="16" t="s">
        <v>51716</v>
      </c>
      <c r="BQ356" s="17" t="s">
        <v>11660</v>
      </c>
      <c r="BR356" s="25">
        <v>0</v>
      </c>
      <c r="BS356" s="25">
        <v>0</v>
      </c>
      <c r="BT356" s="25">
        <v>0</v>
      </c>
      <c r="BU356" s="16" t="s">
        <v>51717</v>
      </c>
      <c r="BV356" s="17" t="s">
        <v>11661</v>
      </c>
      <c r="BW356" s="25">
        <v>0</v>
      </c>
      <c r="BX356" s="25">
        <v>0</v>
      </c>
      <c r="BY356" s="25">
        <v>0</v>
      </c>
      <c r="BZ356" s="16" t="s">
        <v>51718</v>
      </c>
      <c r="CA356" s="17" t="s">
        <v>11662</v>
      </c>
      <c r="CB356" s="25">
        <v>0</v>
      </c>
      <c r="CC356" s="25">
        <v>0</v>
      </c>
      <c r="CD356" s="25">
        <v>0</v>
      </c>
      <c r="CE356" s="16" t="s">
        <v>51719</v>
      </c>
      <c r="CF356" s="17" t="s">
        <v>11663</v>
      </c>
      <c r="CG356" s="25">
        <v>0</v>
      </c>
      <c r="CH356" s="25">
        <v>0</v>
      </c>
      <c r="CI356" s="25">
        <v>0</v>
      </c>
      <c r="CJ356" s="16" t="s">
        <v>51720</v>
      </c>
      <c r="CK356" s="17" t="s">
        <v>11664</v>
      </c>
      <c r="CL356" s="25">
        <v>0</v>
      </c>
      <c r="CM356" s="25">
        <v>0</v>
      </c>
      <c r="CN356" s="25">
        <v>0</v>
      </c>
      <c r="CO356" s="16" t="s">
        <v>51721</v>
      </c>
      <c r="CP356" s="17" t="s">
        <v>11665</v>
      </c>
      <c r="CQ356" s="25">
        <v>0</v>
      </c>
      <c r="CR356" s="25">
        <v>0</v>
      </c>
      <c r="CS356" s="25">
        <v>0</v>
      </c>
      <c r="CT356" s="16" t="s">
        <v>51722</v>
      </c>
      <c r="CU356" s="17" t="s">
        <v>11666</v>
      </c>
      <c r="CV356" s="25">
        <v>0</v>
      </c>
      <c r="CW356" s="25">
        <v>0</v>
      </c>
      <c r="CX356" s="25">
        <v>0</v>
      </c>
      <c r="CY356" s="16" t="s">
        <v>51723</v>
      </c>
      <c r="CZ356" s="17" t="s">
        <v>11667</v>
      </c>
      <c r="DA356" s="25">
        <v>0</v>
      </c>
      <c r="DB356" s="25">
        <v>0</v>
      </c>
      <c r="DC356" s="25">
        <v>0</v>
      </c>
      <c r="DD356" s="25" t="s">
        <v>51724</v>
      </c>
      <c r="DE356" s="25" t="s">
        <v>11668</v>
      </c>
      <c r="DF356" s="25">
        <v>0</v>
      </c>
      <c r="DG356" s="25">
        <v>0</v>
      </c>
      <c r="DH356" s="25">
        <v>0</v>
      </c>
      <c r="DI356" s="16" t="s">
        <v>51725</v>
      </c>
      <c r="DJ356" s="17" t="s">
        <v>11669</v>
      </c>
      <c r="DK356" s="25">
        <v>0</v>
      </c>
      <c r="DL356" s="25">
        <v>0</v>
      </c>
      <c r="DM356" s="25">
        <v>0</v>
      </c>
      <c r="DN356" s="16" t="s">
        <v>51726</v>
      </c>
      <c r="DO356" s="17" t="s">
        <v>11670</v>
      </c>
      <c r="DP356" s="25">
        <v>0</v>
      </c>
      <c r="DQ356" s="25">
        <v>0</v>
      </c>
      <c r="DR356" s="25">
        <v>0</v>
      </c>
      <c r="DS356" s="16" t="s">
        <v>51727</v>
      </c>
      <c r="DT356" s="17" t="s">
        <v>11671</v>
      </c>
      <c r="DU356" s="25">
        <v>0</v>
      </c>
      <c r="DV356" s="25">
        <v>0</v>
      </c>
      <c r="DW356" s="25">
        <v>0</v>
      </c>
      <c r="DX356" s="16" t="s">
        <v>51728</v>
      </c>
      <c r="DY356" s="17" t="s">
        <v>11672</v>
      </c>
      <c r="DZ356" s="25">
        <v>0</v>
      </c>
      <c r="EA356" s="25">
        <v>0</v>
      </c>
      <c r="EB356" s="16">
        <v>0</v>
      </c>
      <c r="EC356" s="16" t="s">
        <v>51729</v>
      </c>
      <c r="ED356" s="17" t="s">
        <v>11673</v>
      </c>
      <c r="EE356" s="25">
        <v>0</v>
      </c>
      <c r="EF356" s="25">
        <v>0</v>
      </c>
      <c r="EG356" s="16">
        <v>0</v>
      </c>
      <c r="EH356" s="16" t="s">
        <v>51730</v>
      </c>
      <c r="EI356" s="16" t="s">
        <v>11674</v>
      </c>
      <c r="EJ356" s="16">
        <v>0</v>
      </c>
      <c r="EK356" s="16">
        <v>0</v>
      </c>
      <c r="EL356" s="16">
        <v>0</v>
      </c>
      <c r="EM356" s="16" t="s">
        <v>51731</v>
      </c>
      <c r="EN356" s="17" t="s">
        <v>11675</v>
      </c>
      <c r="EO356" s="25">
        <v>0</v>
      </c>
      <c r="EP356" s="25">
        <v>0</v>
      </c>
      <c r="EQ356" s="16">
        <v>0</v>
      </c>
      <c r="ER356" s="16" t="s">
        <v>51732</v>
      </c>
      <c r="ES356" s="17" t="s">
        <v>11676</v>
      </c>
      <c r="ET356" s="17">
        <v>0</v>
      </c>
      <c r="EU356" s="17">
        <v>0</v>
      </c>
      <c r="EV356" s="17">
        <v>0</v>
      </c>
      <c r="EW356" s="17" t="s">
        <v>51733</v>
      </c>
      <c r="EX356" s="17" t="s">
        <v>11677</v>
      </c>
      <c r="EY356" s="17">
        <v>0</v>
      </c>
      <c r="EZ356" s="17">
        <v>0</v>
      </c>
      <c r="FA356" s="17">
        <v>0</v>
      </c>
      <c r="FB356" s="17" t="s">
        <v>51734</v>
      </c>
      <c r="FC356" s="17" t="s">
        <v>11678</v>
      </c>
      <c r="FD356" s="17">
        <v>0</v>
      </c>
      <c r="FE356" s="17">
        <v>0</v>
      </c>
      <c r="FF356" s="17">
        <v>0</v>
      </c>
      <c r="FH356" s="17">
        <v>0</v>
      </c>
      <c r="FI356" s="17">
        <v>0</v>
      </c>
      <c r="FJ356" s="17">
        <v>0</v>
      </c>
      <c r="FL356" s="17">
        <v>0</v>
      </c>
      <c r="FM356" s="17">
        <v>0</v>
      </c>
      <c r="FN356" s="17">
        <v>0</v>
      </c>
    </row>
    <row r="357" spans="1:170">
      <c r="A357" s="14">
        <v>71721005</v>
      </c>
      <c r="B357" s="15" t="s">
        <v>75</v>
      </c>
      <c r="C357" s="17" t="s">
        <v>506</v>
      </c>
      <c r="D357" s="25">
        <v>0</v>
      </c>
      <c r="E357" s="25">
        <v>0</v>
      </c>
      <c r="F357" s="25">
        <v>0</v>
      </c>
      <c r="I357" s="16"/>
      <c r="L357" s="20" t="s">
        <v>1482</v>
      </c>
      <c r="M357" s="17" t="s">
        <v>51735</v>
      </c>
      <c r="N357" s="17" t="s">
        <v>11679</v>
      </c>
      <c r="O357" s="25">
        <v>0</v>
      </c>
      <c r="P357" s="25">
        <v>0</v>
      </c>
      <c r="Q357" s="25">
        <v>0</v>
      </c>
      <c r="R357" s="16" t="s">
        <v>51736</v>
      </c>
      <c r="S357" s="17" t="s">
        <v>11680</v>
      </c>
      <c r="T357" s="25">
        <v>0</v>
      </c>
      <c r="U357" s="25">
        <v>0</v>
      </c>
      <c r="V357" s="25">
        <v>0</v>
      </c>
      <c r="W357" s="16" t="s">
        <v>51737</v>
      </c>
      <c r="X357" s="17" t="s">
        <v>11681</v>
      </c>
      <c r="Y357" s="25">
        <v>0</v>
      </c>
      <c r="Z357" s="25">
        <v>0</v>
      </c>
      <c r="AA357" s="25">
        <v>0</v>
      </c>
      <c r="AB357" s="16" t="s">
        <v>51738</v>
      </c>
      <c r="AC357" s="17" t="s">
        <v>11682</v>
      </c>
      <c r="AD357" s="25">
        <v>0</v>
      </c>
      <c r="AE357" s="25">
        <v>0</v>
      </c>
      <c r="AF357" s="25">
        <v>0</v>
      </c>
      <c r="AG357" s="16" t="s">
        <v>51739</v>
      </c>
      <c r="AH357" s="17" t="s">
        <v>11683</v>
      </c>
      <c r="AI357" s="25">
        <v>0</v>
      </c>
      <c r="AJ357" s="25">
        <v>0</v>
      </c>
      <c r="AK357" s="25">
        <v>0</v>
      </c>
      <c r="AL357" s="16" t="s">
        <v>51740</v>
      </c>
      <c r="AM357" s="17" t="s">
        <v>11684</v>
      </c>
      <c r="AN357" s="25">
        <v>0</v>
      </c>
      <c r="AO357" s="25">
        <v>0</v>
      </c>
      <c r="AP357" s="25">
        <v>0</v>
      </c>
      <c r="AQ357" s="16" t="s">
        <v>51741</v>
      </c>
      <c r="AR357" s="17" t="s">
        <v>11685</v>
      </c>
      <c r="AS357" s="25">
        <v>0</v>
      </c>
      <c r="AT357" s="25">
        <v>0</v>
      </c>
      <c r="AU357" s="25">
        <v>0</v>
      </c>
      <c r="AV357" s="16" t="s">
        <v>51742</v>
      </c>
      <c r="AW357" s="17" t="s">
        <v>11686</v>
      </c>
      <c r="AX357" s="25">
        <v>0</v>
      </c>
      <c r="AY357" s="25">
        <v>0</v>
      </c>
      <c r="AZ357" s="25">
        <v>0</v>
      </c>
      <c r="BA357" s="16" t="s">
        <v>51743</v>
      </c>
      <c r="BB357" s="17" t="s">
        <v>11687</v>
      </c>
      <c r="BC357" s="25">
        <v>0</v>
      </c>
      <c r="BD357" s="25">
        <v>0</v>
      </c>
      <c r="BE357" s="25">
        <v>0</v>
      </c>
      <c r="BF357" s="16" t="s">
        <v>51744</v>
      </c>
      <c r="BG357" s="17" t="s">
        <v>11688</v>
      </c>
      <c r="BH357" s="25">
        <v>0</v>
      </c>
      <c r="BI357" s="25">
        <v>0</v>
      </c>
      <c r="BJ357" s="25">
        <v>0</v>
      </c>
      <c r="BK357" s="16" t="s">
        <v>51745</v>
      </c>
      <c r="BL357" s="17" t="s">
        <v>11689</v>
      </c>
      <c r="BM357" s="25">
        <v>0</v>
      </c>
      <c r="BN357" s="25">
        <v>0</v>
      </c>
      <c r="BO357" s="25">
        <v>0</v>
      </c>
      <c r="BP357" s="16" t="s">
        <v>51746</v>
      </c>
      <c r="BQ357" s="17" t="s">
        <v>11690</v>
      </c>
      <c r="BR357" s="25">
        <v>0</v>
      </c>
      <c r="BS357" s="25">
        <v>0</v>
      </c>
      <c r="BT357" s="25">
        <v>0</v>
      </c>
      <c r="BU357" s="16" t="s">
        <v>51747</v>
      </c>
      <c r="BV357" s="17" t="s">
        <v>11691</v>
      </c>
      <c r="BW357" s="25">
        <v>0</v>
      </c>
      <c r="BX357" s="25">
        <v>0</v>
      </c>
      <c r="BY357" s="25">
        <v>0</v>
      </c>
      <c r="BZ357" s="16" t="s">
        <v>51748</v>
      </c>
      <c r="CA357" s="17" t="s">
        <v>11692</v>
      </c>
      <c r="CB357" s="25">
        <v>0</v>
      </c>
      <c r="CC357" s="25">
        <v>0</v>
      </c>
      <c r="CD357" s="25">
        <v>0</v>
      </c>
      <c r="CE357" s="16" t="s">
        <v>51749</v>
      </c>
      <c r="CF357" s="17" t="s">
        <v>11693</v>
      </c>
      <c r="CG357" s="25">
        <v>0</v>
      </c>
      <c r="CH357" s="25">
        <v>0</v>
      </c>
      <c r="CI357" s="25">
        <v>0</v>
      </c>
      <c r="CJ357" s="16" t="s">
        <v>51750</v>
      </c>
      <c r="CK357" s="17" t="s">
        <v>11694</v>
      </c>
      <c r="CL357" s="25">
        <v>0</v>
      </c>
      <c r="CM357" s="25">
        <v>0</v>
      </c>
      <c r="CN357" s="25">
        <v>0</v>
      </c>
      <c r="CO357" s="16" t="s">
        <v>51751</v>
      </c>
      <c r="CP357" s="17" t="s">
        <v>11695</v>
      </c>
      <c r="CQ357" s="25">
        <v>0</v>
      </c>
      <c r="CR357" s="25">
        <v>0</v>
      </c>
      <c r="CS357" s="25">
        <v>0</v>
      </c>
      <c r="CT357" s="16" t="s">
        <v>51752</v>
      </c>
      <c r="CU357" s="17" t="s">
        <v>11696</v>
      </c>
      <c r="CV357" s="25">
        <v>0</v>
      </c>
      <c r="CW357" s="25">
        <v>0</v>
      </c>
      <c r="CX357" s="25">
        <v>0</v>
      </c>
      <c r="CY357" s="16" t="s">
        <v>51753</v>
      </c>
      <c r="CZ357" s="17" t="s">
        <v>11697</v>
      </c>
      <c r="DA357" s="25">
        <v>0</v>
      </c>
      <c r="DB357" s="25">
        <v>0</v>
      </c>
      <c r="DC357" s="25">
        <v>0</v>
      </c>
      <c r="DD357" s="25" t="s">
        <v>51754</v>
      </c>
      <c r="DE357" s="25" t="s">
        <v>11698</v>
      </c>
      <c r="DF357" s="25">
        <v>0</v>
      </c>
      <c r="DG357" s="25">
        <v>0</v>
      </c>
      <c r="DH357" s="25">
        <v>0</v>
      </c>
      <c r="DI357" s="16" t="s">
        <v>51755</v>
      </c>
      <c r="DJ357" s="17" t="s">
        <v>11699</v>
      </c>
      <c r="DK357" s="25">
        <v>0</v>
      </c>
      <c r="DL357" s="25">
        <v>0</v>
      </c>
      <c r="DM357" s="25">
        <v>0</v>
      </c>
      <c r="DN357" s="16" t="s">
        <v>51756</v>
      </c>
      <c r="DO357" s="17" t="s">
        <v>11700</v>
      </c>
      <c r="DP357" s="25">
        <v>0</v>
      </c>
      <c r="DQ357" s="25">
        <v>0</v>
      </c>
      <c r="DR357" s="25">
        <v>0</v>
      </c>
      <c r="DS357" s="16" t="s">
        <v>51757</v>
      </c>
      <c r="DT357" s="17" t="s">
        <v>11701</v>
      </c>
      <c r="DU357" s="25">
        <v>0</v>
      </c>
      <c r="DV357" s="25">
        <v>0</v>
      </c>
      <c r="DW357" s="25">
        <v>0</v>
      </c>
      <c r="DX357" s="16" t="s">
        <v>51758</v>
      </c>
      <c r="DY357" s="17" t="s">
        <v>11702</v>
      </c>
      <c r="DZ357" s="25">
        <v>0</v>
      </c>
      <c r="EA357" s="25">
        <v>0</v>
      </c>
      <c r="EB357" s="16">
        <v>0</v>
      </c>
      <c r="EC357" s="16" t="s">
        <v>51759</v>
      </c>
      <c r="ED357" s="17" t="s">
        <v>11703</v>
      </c>
      <c r="EE357" s="25">
        <v>0</v>
      </c>
      <c r="EF357" s="25">
        <v>0</v>
      </c>
      <c r="EG357" s="16">
        <v>0</v>
      </c>
      <c r="EH357" s="16" t="s">
        <v>51760</v>
      </c>
      <c r="EI357" s="16" t="s">
        <v>11704</v>
      </c>
      <c r="EJ357" s="16">
        <v>0</v>
      </c>
      <c r="EK357" s="16">
        <v>0</v>
      </c>
      <c r="EL357" s="16">
        <v>0</v>
      </c>
      <c r="EM357" s="16" t="s">
        <v>51761</v>
      </c>
      <c r="EN357" s="17" t="s">
        <v>11705</v>
      </c>
      <c r="EO357" s="25">
        <v>0</v>
      </c>
      <c r="EP357" s="25">
        <v>0</v>
      </c>
      <c r="EQ357" s="16">
        <v>0</v>
      </c>
      <c r="ER357" s="16" t="s">
        <v>51762</v>
      </c>
      <c r="ES357" s="17" t="s">
        <v>11706</v>
      </c>
      <c r="ET357" s="17">
        <v>0</v>
      </c>
      <c r="EU357" s="17">
        <v>0</v>
      </c>
      <c r="EV357" s="17">
        <v>0</v>
      </c>
      <c r="EW357" s="17" t="s">
        <v>51763</v>
      </c>
      <c r="EX357" s="17" t="s">
        <v>11707</v>
      </c>
      <c r="EY357" s="17">
        <v>0</v>
      </c>
      <c r="EZ357" s="17">
        <v>0</v>
      </c>
      <c r="FA357" s="17">
        <v>0</v>
      </c>
      <c r="FB357" s="17" t="s">
        <v>51764</v>
      </c>
      <c r="FC357" s="17" t="s">
        <v>11708</v>
      </c>
      <c r="FD357" s="17">
        <v>0</v>
      </c>
      <c r="FE357" s="17">
        <v>0</v>
      </c>
      <c r="FF357" s="17">
        <v>0</v>
      </c>
      <c r="FH357" s="17">
        <v>0</v>
      </c>
      <c r="FI357" s="17">
        <v>0</v>
      </c>
      <c r="FJ357" s="17">
        <v>0</v>
      </c>
      <c r="FL357" s="17">
        <v>0</v>
      </c>
      <c r="FM357" s="17">
        <v>0</v>
      </c>
      <c r="FN357" s="17">
        <v>0</v>
      </c>
    </row>
    <row r="358" spans="1:170">
      <c r="A358" s="14">
        <v>71721006</v>
      </c>
      <c r="B358" s="15" t="s">
        <v>75</v>
      </c>
      <c r="C358" s="17" t="s">
        <v>507</v>
      </c>
      <c r="D358" s="25">
        <v>0</v>
      </c>
      <c r="E358" s="25">
        <v>0</v>
      </c>
      <c r="F358" s="25">
        <v>0</v>
      </c>
      <c r="I358" s="16"/>
      <c r="L358" s="20" t="s">
        <v>1483</v>
      </c>
      <c r="M358" s="17" t="s">
        <v>51765</v>
      </c>
      <c r="N358" s="17" t="s">
        <v>11709</v>
      </c>
      <c r="O358" s="25">
        <v>0</v>
      </c>
      <c r="P358" s="25">
        <v>0</v>
      </c>
      <c r="Q358" s="25">
        <v>0</v>
      </c>
      <c r="R358" s="16" t="s">
        <v>51766</v>
      </c>
      <c r="S358" s="17" t="s">
        <v>11710</v>
      </c>
      <c r="T358" s="25">
        <v>0</v>
      </c>
      <c r="U358" s="25">
        <v>0</v>
      </c>
      <c r="V358" s="25">
        <v>0</v>
      </c>
      <c r="W358" s="16" t="s">
        <v>51767</v>
      </c>
      <c r="X358" s="17" t="s">
        <v>11711</v>
      </c>
      <c r="Y358" s="25">
        <v>0</v>
      </c>
      <c r="Z358" s="25">
        <v>0</v>
      </c>
      <c r="AA358" s="25">
        <v>0</v>
      </c>
      <c r="AB358" s="16" t="s">
        <v>51768</v>
      </c>
      <c r="AC358" s="17" t="s">
        <v>11712</v>
      </c>
      <c r="AD358" s="25">
        <v>0</v>
      </c>
      <c r="AE358" s="25">
        <v>0</v>
      </c>
      <c r="AF358" s="25">
        <v>0</v>
      </c>
      <c r="AG358" s="16" t="s">
        <v>51769</v>
      </c>
      <c r="AH358" s="17" t="s">
        <v>11713</v>
      </c>
      <c r="AI358" s="25">
        <v>0</v>
      </c>
      <c r="AJ358" s="25">
        <v>0</v>
      </c>
      <c r="AK358" s="25">
        <v>0</v>
      </c>
      <c r="AL358" s="16" t="s">
        <v>51770</v>
      </c>
      <c r="AM358" s="17" t="s">
        <v>11714</v>
      </c>
      <c r="AN358" s="25">
        <v>0</v>
      </c>
      <c r="AO358" s="25">
        <v>0</v>
      </c>
      <c r="AP358" s="25">
        <v>0</v>
      </c>
      <c r="AQ358" s="16" t="s">
        <v>51771</v>
      </c>
      <c r="AR358" s="17" t="s">
        <v>11715</v>
      </c>
      <c r="AS358" s="25">
        <v>0</v>
      </c>
      <c r="AT358" s="25">
        <v>0</v>
      </c>
      <c r="AU358" s="25">
        <v>0</v>
      </c>
      <c r="AV358" s="16" t="s">
        <v>51772</v>
      </c>
      <c r="AW358" s="17" t="s">
        <v>11716</v>
      </c>
      <c r="AX358" s="25">
        <v>0</v>
      </c>
      <c r="AY358" s="25">
        <v>0</v>
      </c>
      <c r="AZ358" s="25">
        <v>0</v>
      </c>
      <c r="BA358" s="16" t="s">
        <v>51773</v>
      </c>
      <c r="BB358" s="17" t="s">
        <v>11717</v>
      </c>
      <c r="BC358" s="25">
        <v>0</v>
      </c>
      <c r="BD358" s="25">
        <v>0</v>
      </c>
      <c r="BE358" s="25">
        <v>0</v>
      </c>
      <c r="BF358" s="16" t="s">
        <v>51774</v>
      </c>
      <c r="BG358" s="17" t="s">
        <v>11718</v>
      </c>
      <c r="BH358" s="25">
        <v>0</v>
      </c>
      <c r="BI358" s="25">
        <v>0</v>
      </c>
      <c r="BJ358" s="25">
        <v>0</v>
      </c>
      <c r="BK358" s="16" t="s">
        <v>51775</v>
      </c>
      <c r="BL358" s="17" t="s">
        <v>11719</v>
      </c>
      <c r="BM358" s="25">
        <v>0</v>
      </c>
      <c r="BN358" s="25">
        <v>0</v>
      </c>
      <c r="BO358" s="25">
        <v>0</v>
      </c>
      <c r="BP358" s="16" t="s">
        <v>51776</v>
      </c>
      <c r="BQ358" s="17" t="s">
        <v>11720</v>
      </c>
      <c r="BR358" s="25">
        <v>0</v>
      </c>
      <c r="BS358" s="25">
        <v>0</v>
      </c>
      <c r="BT358" s="25">
        <v>0</v>
      </c>
      <c r="BU358" s="16" t="s">
        <v>51777</v>
      </c>
      <c r="BV358" s="17" t="s">
        <v>11721</v>
      </c>
      <c r="BW358" s="25">
        <v>0</v>
      </c>
      <c r="BX358" s="25">
        <v>0</v>
      </c>
      <c r="BY358" s="25">
        <v>0</v>
      </c>
      <c r="BZ358" s="16" t="s">
        <v>51778</v>
      </c>
      <c r="CA358" s="17" t="s">
        <v>11722</v>
      </c>
      <c r="CB358" s="25">
        <v>0</v>
      </c>
      <c r="CC358" s="25">
        <v>0</v>
      </c>
      <c r="CD358" s="25">
        <v>0</v>
      </c>
      <c r="CE358" s="16" t="s">
        <v>51779</v>
      </c>
      <c r="CF358" s="17" t="s">
        <v>11723</v>
      </c>
      <c r="CG358" s="25">
        <v>0</v>
      </c>
      <c r="CH358" s="25">
        <v>0</v>
      </c>
      <c r="CI358" s="25">
        <v>0</v>
      </c>
      <c r="CJ358" s="16" t="s">
        <v>51780</v>
      </c>
      <c r="CK358" s="17" t="s">
        <v>11724</v>
      </c>
      <c r="CL358" s="25">
        <v>0</v>
      </c>
      <c r="CM358" s="25">
        <v>0</v>
      </c>
      <c r="CN358" s="25">
        <v>0</v>
      </c>
      <c r="CO358" s="16" t="s">
        <v>51781</v>
      </c>
      <c r="CP358" s="17" t="s">
        <v>11725</v>
      </c>
      <c r="CQ358" s="25">
        <v>0</v>
      </c>
      <c r="CR358" s="25">
        <v>0</v>
      </c>
      <c r="CS358" s="25">
        <v>0</v>
      </c>
      <c r="CT358" s="16" t="s">
        <v>51782</v>
      </c>
      <c r="CU358" s="17" t="s">
        <v>11726</v>
      </c>
      <c r="CV358" s="25">
        <v>0</v>
      </c>
      <c r="CW358" s="25">
        <v>0</v>
      </c>
      <c r="CX358" s="25">
        <v>0</v>
      </c>
      <c r="CY358" s="16" t="s">
        <v>51783</v>
      </c>
      <c r="CZ358" s="17" t="s">
        <v>11727</v>
      </c>
      <c r="DA358" s="25">
        <v>0</v>
      </c>
      <c r="DB358" s="25">
        <v>0</v>
      </c>
      <c r="DC358" s="25">
        <v>0</v>
      </c>
      <c r="DD358" s="25" t="s">
        <v>51784</v>
      </c>
      <c r="DE358" s="25" t="s">
        <v>11728</v>
      </c>
      <c r="DF358" s="25">
        <v>0</v>
      </c>
      <c r="DG358" s="25">
        <v>0</v>
      </c>
      <c r="DH358" s="25">
        <v>0</v>
      </c>
      <c r="DI358" s="16" t="s">
        <v>51785</v>
      </c>
      <c r="DJ358" s="17" t="s">
        <v>11729</v>
      </c>
      <c r="DK358" s="25">
        <v>0</v>
      </c>
      <c r="DL358" s="25">
        <v>0</v>
      </c>
      <c r="DM358" s="25">
        <v>0</v>
      </c>
      <c r="DN358" s="16" t="s">
        <v>51786</v>
      </c>
      <c r="DO358" s="17" t="s">
        <v>11730</v>
      </c>
      <c r="DP358" s="25">
        <v>0</v>
      </c>
      <c r="DQ358" s="25">
        <v>0</v>
      </c>
      <c r="DR358" s="25">
        <v>0</v>
      </c>
      <c r="DS358" s="16" t="s">
        <v>51787</v>
      </c>
      <c r="DT358" s="17" t="s">
        <v>11731</v>
      </c>
      <c r="DU358" s="25">
        <v>0</v>
      </c>
      <c r="DV358" s="25">
        <v>0</v>
      </c>
      <c r="DW358" s="25">
        <v>0</v>
      </c>
      <c r="DX358" s="16" t="s">
        <v>51788</v>
      </c>
      <c r="DY358" s="17" t="s">
        <v>11732</v>
      </c>
      <c r="DZ358" s="25">
        <v>0</v>
      </c>
      <c r="EA358" s="25">
        <v>0</v>
      </c>
      <c r="EB358" s="16">
        <v>0</v>
      </c>
      <c r="EC358" s="16" t="s">
        <v>51789</v>
      </c>
      <c r="ED358" s="17" t="s">
        <v>11733</v>
      </c>
      <c r="EE358" s="25">
        <v>0</v>
      </c>
      <c r="EF358" s="25">
        <v>0</v>
      </c>
      <c r="EG358" s="16">
        <v>0</v>
      </c>
      <c r="EH358" s="16" t="s">
        <v>51790</v>
      </c>
      <c r="EI358" s="16" t="s">
        <v>11734</v>
      </c>
      <c r="EJ358" s="16">
        <v>0</v>
      </c>
      <c r="EK358" s="16">
        <v>0</v>
      </c>
      <c r="EL358" s="16">
        <v>0</v>
      </c>
      <c r="EM358" s="16" t="s">
        <v>51791</v>
      </c>
      <c r="EN358" s="17" t="s">
        <v>11735</v>
      </c>
      <c r="EO358" s="25">
        <v>0</v>
      </c>
      <c r="EP358" s="25">
        <v>0</v>
      </c>
      <c r="EQ358" s="16">
        <v>0</v>
      </c>
      <c r="ER358" s="16" t="s">
        <v>51792</v>
      </c>
      <c r="ES358" s="17" t="s">
        <v>11736</v>
      </c>
      <c r="ET358" s="17">
        <v>0</v>
      </c>
      <c r="EU358" s="17">
        <v>0</v>
      </c>
      <c r="EV358" s="17">
        <v>0</v>
      </c>
      <c r="EW358" s="17" t="s">
        <v>51793</v>
      </c>
      <c r="EX358" s="17" t="s">
        <v>11737</v>
      </c>
      <c r="EY358" s="17">
        <v>0</v>
      </c>
      <c r="EZ358" s="17">
        <v>0</v>
      </c>
      <c r="FA358" s="17">
        <v>0</v>
      </c>
      <c r="FB358" s="17" t="s">
        <v>51794</v>
      </c>
      <c r="FC358" s="17" t="s">
        <v>11738</v>
      </c>
      <c r="FD358" s="17">
        <v>0</v>
      </c>
      <c r="FE358" s="17">
        <v>0</v>
      </c>
      <c r="FF358" s="17">
        <v>0</v>
      </c>
      <c r="FH358" s="17">
        <v>0</v>
      </c>
      <c r="FI358" s="17">
        <v>0</v>
      </c>
      <c r="FJ358" s="17">
        <v>0</v>
      </c>
      <c r="FL358" s="17">
        <v>0</v>
      </c>
      <c r="FM358" s="17">
        <v>0</v>
      </c>
      <c r="FN358" s="17">
        <v>0</v>
      </c>
    </row>
    <row r="359" spans="1:170">
      <c r="A359" s="14">
        <v>71721007</v>
      </c>
      <c r="B359" s="15" t="s">
        <v>75</v>
      </c>
      <c r="C359" s="17" t="s">
        <v>508</v>
      </c>
      <c r="D359" s="25">
        <v>0</v>
      </c>
      <c r="E359" s="25">
        <v>0</v>
      </c>
      <c r="F359" s="25">
        <v>0</v>
      </c>
      <c r="I359" s="16"/>
      <c r="L359" s="20" t="s">
        <v>1484</v>
      </c>
      <c r="M359" s="17" t="s">
        <v>51795</v>
      </c>
      <c r="N359" s="17" t="s">
        <v>11739</v>
      </c>
      <c r="O359" s="25">
        <v>0</v>
      </c>
      <c r="P359" s="25">
        <v>0</v>
      </c>
      <c r="Q359" s="25">
        <v>0</v>
      </c>
      <c r="R359" s="16" t="s">
        <v>51796</v>
      </c>
      <c r="S359" s="17" t="s">
        <v>11740</v>
      </c>
      <c r="T359" s="25">
        <v>0</v>
      </c>
      <c r="U359" s="25">
        <v>0</v>
      </c>
      <c r="V359" s="25">
        <v>0</v>
      </c>
      <c r="W359" s="16" t="s">
        <v>51797</v>
      </c>
      <c r="X359" s="17" t="s">
        <v>11741</v>
      </c>
      <c r="Y359" s="25">
        <v>0</v>
      </c>
      <c r="Z359" s="25">
        <v>0</v>
      </c>
      <c r="AA359" s="25">
        <v>0</v>
      </c>
      <c r="AB359" s="16" t="s">
        <v>51798</v>
      </c>
      <c r="AC359" s="17" t="s">
        <v>11742</v>
      </c>
      <c r="AD359" s="25">
        <v>0</v>
      </c>
      <c r="AE359" s="25">
        <v>0</v>
      </c>
      <c r="AF359" s="25">
        <v>0</v>
      </c>
      <c r="AG359" s="16" t="s">
        <v>51799</v>
      </c>
      <c r="AH359" s="17" t="s">
        <v>11743</v>
      </c>
      <c r="AI359" s="25">
        <v>0</v>
      </c>
      <c r="AJ359" s="25">
        <v>0</v>
      </c>
      <c r="AK359" s="25">
        <v>0</v>
      </c>
      <c r="AL359" s="16" t="s">
        <v>51800</v>
      </c>
      <c r="AM359" s="17" t="s">
        <v>11744</v>
      </c>
      <c r="AN359" s="25">
        <v>0</v>
      </c>
      <c r="AO359" s="25">
        <v>0</v>
      </c>
      <c r="AP359" s="25">
        <v>0</v>
      </c>
      <c r="AQ359" s="16" t="s">
        <v>51801</v>
      </c>
      <c r="AR359" s="17" t="s">
        <v>11745</v>
      </c>
      <c r="AS359" s="25">
        <v>0</v>
      </c>
      <c r="AT359" s="25">
        <v>0</v>
      </c>
      <c r="AU359" s="25">
        <v>0</v>
      </c>
      <c r="AV359" s="16" t="s">
        <v>51802</v>
      </c>
      <c r="AW359" s="17" t="s">
        <v>11746</v>
      </c>
      <c r="AX359" s="25">
        <v>0</v>
      </c>
      <c r="AY359" s="25">
        <v>0</v>
      </c>
      <c r="AZ359" s="25">
        <v>0</v>
      </c>
      <c r="BA359" s="16" t="s">
        <v>51803</v>
      </c>
      <c r="BB359" s="17" t="s">
        <v>11747</v>
      </c>
      <c r="BC359" s="25">
        <v>0</v>
      </c>
      <c r="BD359" s="25">
        <v>0</v>
      </c>
      <c r="BE359" s="25">
        <v>0</v>
      </c>
      <c r="BF359" s="16" t="s">
        <v>51804</v>
      </c>
      <c r="BG359" s="17" t="s">
        <v>11748</v>
      </c>
      <c r="BH359" s="25">
        <v>0</v>
      </c>
      <c r="BI359" s="25">
        <v>0</v>
      </c>
      <c r="BJ359" s="25">
        <v>0</v>
      </c>
      <c r="BK359" s="16" t="s">
        <v>51805</v>
      </c>
      <c r="BL359" s="17" t="s">
        <v>11749</v>
      </c>
      <c r="BM359" s="25">
        <v>0</v>
      </c>
      <c r="BN359" s="25">
        <v>0</v>
      </c>
      <c r="BO359" s="25">
        <v>0</v>
      </c>
      <c r="BP359" s="16" t="s">
        <v>51806</v>
      </c>
      <c r="BQ359" s="17" t="s">
        <v>11750</v>
      </c>
      <c r="BR359" s="25">
        <v>0</v>
      </c>
      <c r="BS359" s="25">
        <v>0</v>
      </c>
      <c r="BT359" s="25">
        <v>0</v>
      </c>
      <c r="BU359" s="16" t="s">
        <v>51807</v>
      </c>
      <c r="BV359" s="17" t="s">
        <v>11751</v>
      </c>
      <c r="BW359" s="25">
        <v>0</v>
      </c>
      <c r="BX359" s="25">
        <v>0</v>
      </c>
      <c r="BY359" s="25">
        <v>0</v>
      </c>
      <c r="BZ359" s="16" t="s">
        <v>51808</v>
      </c>
      <c r="CA359" s="17" t="s">
        <v>11752</v>
      </c>
      <c r="CB359" s="25">
        <v>0</v>
      </c>
      <c r="CC359" s="25">
        <v>0</v>
      </c>
      <c r="CD359" s="25">
        <v>0</v>
      </c>
      <c r="CE359" s="16" t="s">
        <v>51809</v>
      </c>
      <c r="CF359" s="17" t="s">
        <v>11753</v>
      </c>
      <c r="CG359" s="25">
        <v>0</v>
      </c>
      <c r="CH359" s="25">
        <v>0</v>
      </c>
      <c r="CI359" s="25">
        <v>0</v>
      </c>
      <c r="CJ359" s="16" t="s">
        <v>51810</v>
      </c>
      <c r="CK359" s="17" t="s">
        <v>11754</v>
      </c>
      <c r="CL359" s="25">
        <v>0</v>
      </c>
      <c r="CM359" s="25">
        <v>0</v>
      </c>
      <c r="CN359" s="25">
        <v>0</v>
      </c>
      <c r="CO359" s="16" t="s">
        <v>51811</v>
      </c>
      <c r="CP359" s="17" t="s">
        <v>11755</v>
      </c>
      <c r="CQ359" s="25">
        <v>0</v>
      </c>
      <c r="CR359" s="25">
        <v>0</v>
      </c>
      <c r="CS359" s="25">
        <v>0</v>
      </c>
      <c r="CT359" s="16" t="s">
        <v>51812</v>
      </c>
      <c r="CU359" s="17" t="s">
        <v>11756</v>
      </c>
      <c r="CV359" s="25">
        <v>0</v>
      </c>
      <c r="CW359" s="25">
        <v>0</v>
      </c>
      <c r="CX359" s="25">
        <v>0</v>
      </c>
      <c r="CY359" s="16" t="s">
        <v>51813</v>
      </c>
      <c r="CZ359" s="17" t="s">
        <v>11757</v>
      </c>
      <c r="DA359" s="25">
        <v>0</v>
      </c>
      <c r="DB359" s="25">
        <v>0</v>
      </c>
      <c r="DC359" s="25">
        <v>0</v>
      </c>
      <c r="DD359" s="25" t="s">
        <v>51814</v>
      </c>
      <c r="DE359" s="25" t="s">
        <v>11758</v>
      </c>
      <c r="DF359" s="25">
        <v>0</v>
      </c>
      <c r="DG359" s="25">
        <v>0</v>
      </c>
      <c r="DH359" s="25">
        <v>0</v>
      </c>
      <c r="DI359" s="16" t="s">
        <v>51815</v>
      </c>
      <c r="DJ359" s="17" t="s">
        <v>11759</v>
      </c>
      <c r="DK359" s="25">
        <v>0</v>
      </c>
      <c r="DL359" s="25">
        <v>0</v>
      </c>
      <c r="DM359" s="25">
        <v>0</v>
      </c>
      <c r="DN359" s="16" t="s">
        <v>51816</v>
      </c>
      <c r="DO359" s="17" t="s">
        <v>11760</v>
      </c>
      <c r="DP359" s="25">
        <v>0</v>
      </c>
      <c r="DQ359" s="25">
        <v>0</v>
      </c>
      <c r="DR359" s="25">
        <v>0</v>
      </c>
      <c r="DS359" s="16" t="s">
        <v>51817</v>
      </c>
      <c r="DT359" s="17" t="s">
        <v>11761</v>
      </c>
      <c r="DU359" s="25">
        <v>0</v>
      </c>
      <c r="DV359" s="25">
        <v>0</v>
      </c>
      <c r="DW359" s="25">
        <v>0</v>
      </c>
      <c r="DX359" s="16" t="s">
        <v>51818</v>
      </c>
      <c r="DY359" s="17" t="s">
        <v>11762</v>
      </c>
      <c r="DZ359" s="25">
        <v>0</v>
      </c>
      <c r="EA359" s="25">
        <v>0</v>
      </c>
      <c r="EB359" s="16">
        <v>0</v>
      </c>
      <c r="EC359" s="16" t="s">
        <v>51819</v>
      </c>
      <c r="ED359" s="17" t="s">
        <v>11763</v>
      </c>
      <c r="EE359" s="25">
        <v>0</v>
      </c>
      <c r="EF359" s="25">
        <v>0</v>
      </c>
      <c r="EG359" s="16">
        <v>0</v>
      </c>
      <c r="EH359" s="16" t="s">
        <v>51820</v>
      </c>
      <c r="EI359" s="16" t="s">
        <v>11764</v>
      </c>
      <c r="EJ359" s="16">
        <v>0</v>
      </c>
      <c r="EK359" s="16">
        <v>0</v>
      </c>
      <c r="EL359" s="16">
        <v>0</v>
      </c>
      <c r="EM359" s="16" t="s">
        <v>51821</v>
      </c>
      <c r="EN359" s="17" t="s">
        <v>11765</v>
      </c>
      <c r="EO359" s="25">
        <v>0</v>
      </c>
      <c r="EP359" s="25">
        <v>0</v>
      </c>
      <c r="EQ359" s="16">
        <v>0</v>
      </c>
      <c r="ER359" s="16" t="s">
        <v>51822</v>
      </c>
      <c r="ES359" s="17" t="s">
        <v>11766</v>
      </c>
      <c r="ET359" s="17">
        <v>0</v>
      </c>
      <c r="EU359" s="17">
        <v>0</v>
      </c>
      <c r="EV359" s="17">
        <v>0</v>
      </c>
      <c r="EW359" s="17" t="s">
        <v>51823</v>
      </c>
      <c r="EX359" s="17" t="s">
        <v>11767</v>
      </c>
      <c r="EY359" s="17">
        <v>0</v>
      </c>
      <c r="EZ359" s="17">
        <v>0</v>
      </c>
      <c r="FA359" s="17">
        <v>0</v>
      </c>
      <c r="FB359" s="17" t="s">
        <v>51824</v>
      </c>
      <c r="FC359" s="17" t="s">
        <v>11768</v>
      </c>
      <c r="FD359" s="17">
        <v>0</v>
      </c>
      <c r="FE359" s="17">
        <v>0</v>
      </c>
      <c r="FF359" s="17">
        <v>0</v>
      </c>
      <c r="FH359" s="17">
        <v>0</v>
      </c>
      <c r="FI359" s="17">
        <v>0</v>
      </c>
      <c r="FJ359" s="17">
        <v>0</v>
      </c>
      <c r="FL359" s="17">
        <v>0</v>
      </c>
      <c r="FM359" s="17">
        <v>0</v>
      </c>
      <c r="FN359" s="17">
        <v>0</v>
      </c>
    </row>
    <row r="360" spans="1:170">
      <c r="A360" s="14">
        <v>71721008</v>
      </c>
      <c r="B360" s="15" t="s">
        <v>75</v>
      </c>
      <c r="C360" s="17" t="s">
        <v>509</v>
      </c>
      <c r="D360" s="25">
        <v>0</v>
      </c>
      <c r="E360" s="25">
        <v>125927404</v>
      </c>
      <c r="F360" s="25">
        <v>125927404</v>
      </c>
      <c r="I360" s="16"/>
      <c r="L360" s="20" t="s">
        <v>1485</v>
      </c>
      <c r="M360" s="17" t="s">
        <v>51825</v>
      </c>
      <c r="N360" s="17" t="s">
        <v>11769</v>
      </c>
      <c r="O360" s="25">
        <v>0</v>
      </c>
      <c r="P360" s="25">
        <v>125927404</v>
      </c>
      <c r="Q360" s="25">
        <v>125927404</v>
      </c>
      <c r="R360" s="16" t="s">
        <v>51826</v>
      </c>
      <c r="S360" s="17" t="s">
        <v>11770</v>
      </c>
      <c r="T360" s="25">
        <v>0</v>
      </c>
      <c r="U360" s="25">
        <v>0</v>
      </c>
      <c r="V360" s="25">
        <v>0</v>
      </c>
      <c r="W360" s="16" t="s">
        <v>51827</v>
      </c>
      <c r="X360" s="17" t="s">
        <v>11771</v>
      </c>
      <c r="Y360" s="25">
        <v>0</v>
      </c>
      <c r="Z360" s="25">
        <v>0</v>
      </c>
      <c r="AA360" s="25">
        <v>0</v>
      </c>
      <c r="AB360" s="16" t="s">
        <v>51828</v>
      </c>
      <c r="AC360" s="17" t="s">
        <v>11772</v>
      </c>
      <c r="AD360" s="25">
        <v>0</v>
      </c>
      <c r="AE360" s="25">
        <v>0</v>
      </c>
      <c r="AF360" s="25">
        <v>0</v>
      </c>
      <c r="AG360" s="16" t="s">
        <v>51829</v>
      </c>
      <c r="AH360" s="17" t="s">
        <v>11773</v>
      </c>
      <c r="AI360" s="25">
        <v>0</v>
      </c>
      <c r="AJ360" s="25">
        <v>0</v>
      </c>
      <c r="AK360" s="25">
        <v>0</v>
      </c>
      <c r="AL360" s="16" t="s">
        <v>51830</v>
      </c>
      <c r="AM360" s="17" t="s">
        <v>11774</v>
      </c>
      <c r="AN360" s="25">
        <v>0</v>
      </c>
      <c r="AO360" s="25">
        <v>0</v>
      </c>
      <c r="AP360" s="25">
        <v>0</v>
      </c>
      <c r="AQ360" s="16" t="s">
        <v>51831</v>
      </c>
      <c r="AR360" s="17" t="s">
        <v>11775</v>
      </c>
      <c r="AS360" s="25">
        <v>0</v>
      </c>
      <c r="AT360" s="25">
        <v>0</v>
      </c>
      <c r="AU360" s="25">
        <v>0</v>
      </c>
      <c r="AV360" s="16" t="s">
        <v>51832</v>
      </c>
      <c r="AW360" s="17" t="s">
        <v>11776</v>
      </c>
      <c r="AX360" s="25">
        <v>0</v>
      </c>
      <c r="AY360" s="25">
        <v>0</v>
      </c>
      <c r="AZ360" s="25">
        <v>0</v>
      </c>
      <c r="BA360" s="16" t="s">
        <v>51833</v>
      </c>
      <c r="BB360" s="17" t="s">
        <v>11777</v>
      </c>
      <c r="BC360" s="25">
        <v>0</v>
      </c>
      <c r="BD360" s="25">
        <v>0</v>
      </c>
      <c r="BE360" s="25">
        <v>0</v>
      </c>
      <c r="BF360" s="16" t="s">
        <v>51834</v>
      </c>
      <c r="BG360" s="17" t="s">
        <v>11778</v>
      </c>
      <c r="BH360" s="25">
        <v>0</v>
      </c>
      <c r="BI360" s="25">
        <v>0</v>
      </c>
      <c r="BJ360" s="25">
        <v>0</v>
      </c>
      <c r="BK360" s="16" t="s">
        <v>51835</v>
      </c>
      <c r="BL360" s="17" t="s">
        <v>11779</v>
      </c>
      <c r="BM360" s="25">
        <v>0</v>
      </c>
      <c r="BN360" s="25">
        <v>0</v>
      </c>
      <c r="BO360" s="25">
        <v>0</v>
      </c>
      <c r="BP360" s="16" t="s">
        <v>51836</v>
      </c>
      <c r="BQ360" s="17" t="s">
        <v>11780</v>
      </c>
      <c r="BR360" s="25">
        <v>0</v>
      </c>
      <c r="BS360" s="25">
        <v>0</v>
      </c>
      <c r="BT360" s="25">
        <v>0</v>
      </c>
      <c r="BU360" s="16" t="s">
        <v>51837</v>
      </c>
      <c r="BV360" s="17" t="s">
        <v>11781</v>
      </c>
      <c r="BW360" s="25">
        <v>0</v>
      </c>
      <c r="BX360" s="25">
        <v>0</v>
      </c>
      <c r="BY360" s="25">
        <v>0</v>
      </c>
      <c r="BZ360" s="16" t="s">
        <v>51838</v>
      </c>
      <c r="CA360" s="17" t="s">
        <v>11782</v>
      </c>
      <c r="CB360" s="25">
        <v>0</v>
      </c>
      <c r="CC360" s="25">
        <v>0</v>
      </c>
      <c r="CD360" s="25">
        <v>0</v>
      </c>
      <c r="CE360" s="16" t="s">
        <v>51839</v>
      </c>
      <c r="CF360" s="17" t="s">
        <v>11783</v>
      </c>
      <c r="CG360" s="25">
        <v>0</v>
      </c>
      <c r="CH360" s="25">
        <v>0</v>
      </c>
      <c r="CI360" s="25">
        <v>0</v>
      </c>
      <c r="CJ360" s="16" t="s">
        <v>51840</v>
      </c>
      <c r="CK360" s="17" t="s">
        <v>11784</v>
      </c>
      <c r="CL360" s="25">
        <v>0</v>
      </c>
      <c r="CM360" s="25">
        <v>0</v>
      </c>
      <c r="CN360" s="25">
        <v>0</v>
      </c>
      <c r="CO360" s="16" t="s">
        <v>51841</v>
      </c>
      <c r="CP360" s="17" t="s">
        <v>11785</v>
      </c>
      <c r="CQ360" s="25">
        <v>0</v>
      </c>
      <c r="CR360" s="25">
        <v>0</v>
      </c>
      <c r="CS360" s="25">
        <v>0</v>
      </c>
      <c r="CT360" s="16" t="s">
        <v>51842</v>
      </c>
      <c r="CU360" s="17" t="s">
        <v>11786</v>
      </c>
      <c r="CV360" s="25">
        <v>0</v>
      </c>
      <c r="CW360" s="25">
        <v>0</v>
      </c>
      <c r="CX360" s="25">
        <v>0</v>
      </c>
      <c r="CY360" s="16" t="s">
        <v>51843</v>
      </c>
      <c r="CZ360" s="17" t="s">
        <v>11787</v>
      </c>
      <c r="DA360" s="25">
        <v>0</v>
      </c>
      <c r="DB360" s="25">
        <v>0</v>
      </c>
      <c r="DC360" s="25">
        <v>0</v>
      </c>
      <c r="DD360" s="25" t="s">
        <v>51844</v>
      </c>
      <c r="DE360" s="25" t="s">
        <v>11788</v>
      </c>
      <c r="DF360" s="25">
        <v>0</v>
      </c>
      <c r="DG360" s="25">
        <v>0</v>
      </c>
      <c r="DH360" s="25">
        <v>0</v>
      </c>
      <c r="DI360" s="16" t="s">
        <v>51845</v>
      </c>
      <c r="DJ360" s="17" t="s">
        <v>11789</v>
      </c>
      <c r="DK360" s="25">
        <v>0</v>
      </c>
      <c r="DL360" s="25">
        <v>0</v>
      </c>
      <c r="DM360" s="25">
        <v>0</v>
      </c>
      <c r="DN360" s="16" t="s">
        <v>51846</v>
      </c>
      <c r="DO360" s="17" t="s">
        <v>11790</v>
      </c>
      <c r="DP360" s="25">
        <v>0</v>
      </c>
      <c r="DQ360" s="25">
        <v>0</v>
      </c>
      <c r="DR360" s="25">
        <v>0</v>
      </c>
      <c r="DS360" s="16" t="s">
        <v>51847</v>
      </c>
      <c r="DT360" s="17" t="s">
        <v>11791</v>
      </c>
      <c r="DU360" s="25">
        <v>0</v>
      </c>
      <c r="DV360" s="25">
        <v>0</v>
      </c>
      <c r="DW360" s="25">
        <v>0</v>
      </c>
      <c r="DX360" s="16" t="s">
        <v>51848</v>
      </c>
      <c r="DY360" s="17" t="s">
        <v>11792</v>
      </c>
      <c r="DZ360" s="25">
        <v>0</v>
      </c>
      <c r="EA360" s="25">
        <v>0</v>
      </c>
      <c r="EB360" s="16">
        <v>0</v>
      </c>
      <c r="EC360" s="16" t="s">
        <v>51849</v>
      </c>
      <c r="ED360" s="17" t="s">
        <v>11793</v>
      </c>
      <c r="EE360" s="25">
        <v>0</v>
      </c>
      <c r="EF360" s="25">
        <v>0</v>
      </c>
      <c r="EG360" s="16">
        <v>0</v>
      </c>
      <c r="EH360" s="16" t="s">
        <v>51850</v>
      </c>
      <c r="EI360" s="16" t="s">
        <v>11794</v>
      </c>
      <c r="EJ360" s="16">
        <v>0</v>
      </c>
      <c r="EK360" s="16">
        <v>0</v>
      </c>
      <c r="EL360" s="16">
        <v>0</v>
      </c>
      <c r="EM360" s="16" t="s">
        <v>51851</v>
      </c>
      <c r="EN360" s="17" t="s">
        <v>11795</v>
      </c>
      <c r="EO360" s="25">
        <v>0</v>
      </c>
      <c r="EP360" s="25">
        <v>0</v>
      </c>
      <c r="EQ360" s="16">
        <v>0</v>
      </c>
      <c r="ER360" s="16" t="s">
        <v>51852</v>
      </c>
      <c r="ES360" s="17" t="s">
        <v>11796</v>
      </c>
      <c r="ET360" s="17">
        <v>0</v>
      </c>
      <c r="EU360" s="17">
        <v>0</v>
      </c>
      <c r="EV360" s="17">
        <v>0</v>
      </c>
      <c r="EW360" s="17" t="s">
        <v>51853</v>
      </c>
      <c r="EX360" s="17" t="s">
        <v>11797</v>
      </c>
      <c r="EY360" s="17">
        <v>0</v>
      </c>
      <c r="EZ360" s="17">
        <v>0</v>
      </c>
      <c r="FA360" s="17">
        <v>0</v>
      </c>
      <c r="FB360" s="17" t="s">
        <v>51854</v>
      </c>
      <c r="FC360" s="17" t="s">
        <v>11798</v>
      </c>
      <c r="FD360" s="17">
        <v>0</v>
      </c>
      <c r="FE360" s="17">
        <v>0</v>
      </c>
      <c r="FF360" s="17">
        <v>0</v>
      </c>
      <c r="FH360" s="17">
        <v>0</v>
      </c>
      <c r="FI360" s="17">
        <v>125927404</v>
      </c>
      <c r="FJ360" s="17">
        <v>125927404</v>
      </c>
      <c r="FL360" s="17">
        <v>0</v>
      </c>
      <c r="FM360" s="17">
        <v>0</v>
      </c>
      <c r="FN360" s="17">
        <v>0</v>
      </c>
    </row>
    <row r="361" spans="1:170">
      <c r="A361" s="14">
        <v>71721009</v>
      </c>
      <c r="B361" s="15" t="s">
        <v>75</v>
      </c>
      <c r="C361" s="17" t="s">
        <v>510</v>
      </c>
      <c r="D361" s="25">
        <v>0</v>
      </c>
      <c r="E361" s="25">
        <v>0</v>
      </c>
      <c r="F361" s="25">
        <v>0</v>
      </c>
      <c r="I361" s="16"/>
      <c r="L361" s="20" t="s">
        <v>1486</v>
      </c>
      <c r="M361" s="17" t="s">
        <v>51855</v>
      </c>
      <c r="N361" s="17" t="s">
        <v>11799</v>
      </c>
      <c r="O361" s="25">
        <v>0</v>
      </c>
      <c r="P361" s="25">
        <v>0</v>
      </c>
      <c r="Q361" s="25">
        <v>0</v>
      </c>
      <c r="R361" s="16" t="s">
        <v>51856</v>
      </c>
      <c r="S361" s="17" t="s">
        <v>11800</v>
      </c>
      <c r="T361" s="25">
        <v>0</v>
      </c>
      <c r="U361" s="25">
        <v>0</v>
      </c>
      <c r="V361" s="25">
        <v>0</v>
      </c>
      <c r="W361" s="16" t="s">
        <v>51857</v>
      </c>
      <c r="X361" s="17" t="s">
        <v>11801</v>
      </c>
      <c r="Y361" s="25">
        <v>0</v>
      </c>
      <c r="Z361" s="25">
        <v>0</v>
      </c>
      <c r="AA361" s="25">
        <v>0</v>
      </c>
      <c r="AB361" s="16" t="s">
        <v>51858</v>
      </c>
      <c r="AC361" s="17" t="s">
        <v>11802</v>
      </c>
      <c r="AD361" s="25">
        <v>0</v>
      </c>
      <c r="AE361" s="25">
        <v>0</v>
      </c>
      <c r="AF361" s="25">
        <v>0</v>
      </c>
      <c r="AG361" s="16" t="s">
        <v>51859</v>
      </c>
      <c r="AH361" s="17" t="s">
        <v>11803</v>
      </c>
      <c r="AI361" s="25">
        <v>0</v>
      </c>
      <c r="AJ361" s="25">
        <v>0</v>
      </c>
      <c r="AK361" s="25">
        <v>0</v>
      </c>
      <c r="AL361" s="16" t="s">
        <v>51860</v>
      </c>
      <c r="AM361" s="17" t="s">
        <v>11804</v>
      </c>
      <c r="AN361" s="25">
        <v>0</v>
      </c>
      <c r="AO361" s="25">
        <v>0</v>
      </c>
      <c r="AP361" s="25">
        <v>0</v>
      </c>
      <c r="AQ361" s="16" t="s">
        <v>51861</v>
      </c>
      <c r="AR361" s="17" t="s">
        <v>11805</v>
      </c>
      <c r="AS361" s="25">
        <v>0</v>
      </c>
      <c r="AT361" s="25">
        <v>0</v>
      </c>
      <c r="AU361" s="25">
        <v>0</v>
      </c>
      <c r="AV361" s="16" t="s">
        <v>51862</v>
      </c>
      <c r="AW361" s="17" t="s">
        <v>11806</v>
      </c>
      <c r="AX361" s="25">
        <v>0</v>
      </c>
      <c r="AY361" s="25">
        <v>0</v>
      </c>
      <c r="AZ361" s="25">
        <v>0</v>
      </c>
      <c r="BA361" s="16" t="s">
        <v>51863</v>
      </c>
      <c r="BB361" s="17" t="s">
        <v>11807</v>
      </c>
      <c r="BC361" s="25">
        <v>0</v>
      </c>
      <c r="BD361" s="25">
        <v>0</v>
      </c>
      <c r="BE361" s="25">
        <v>0</v>
      </c>
      <c r="BF361" s="16" t="s">
        <v>51864</v>
      </c>
      <c r="BG361" s="17" t="s">
        <v>11808</v>
      </c>
      <c r="BH361" s="25">
        <v>0</v>
      </c>
      <c r="BI361" s="25">
        <v>0</v>
      </c>
      <c r="BJ361" s="25">
        <v>0</v>
      </c>
      <c r="BK361" s="16" t="s">
        <v>51865</v>
      </c>
      <c r="BL361" s="17" t="s">
        <v>11809</v>
      </c>
      <c r="BM361" s="25">
        <v>0</v>
      </c>
      <c r="BN361" s="25">
        <v>0</v>
      </c>
      <c r="BO361" s="25">
        <v>0</v>
      </c>
      <c r="BP361" s="16" t="s">
        <v>51866</v>
      </c>
      <c r="BQ361" s="17" t="s">
        <v>11810</v>
      </c>
      <c r="BR361" s="25">
        <v>0</v>
      </c>
      <c r="BS361" s="25">
        <v>0</v>
      </c>
      <c r="BT361" s="25">
        <v>0</v>
      </c>
      <c r="BU361" s="16" t="s">
        <v>51867</v>
      </c>
      <c r="BV361" s="17" t="s">
        <v>11811</v>
      </c>
      <c r="BW361" s="25">
        <v>0</v>
      </c>
      <c r="BX361" s="25">
        <v>0</v>
      </c>
      <c r="BY361" s="25">
        <v>0</v>
      </c>
      <c r="BZ361" s="16" t="s">
        <v>51868</v>
      </c>
      <c r="CA361" s="17" t="s">
        <v>11812</v>
      </c>
      <c r="CB361" s="25">
        <v>0</v>
      </c>
      <c r="CC361" s="25">
        <v>0</v>
      </c>
      <c r="CD361" s="25">
        <v>0</v>
      </c>
      <c r="CE361" s="16" t="s">
        <v>51869</v>
      </c>
      <c r="CF361" s="17" t="s">
        <v>11813</v>
      </c>
      <c r="CG361" s="25">
        <v>0</v>
      </c>
      <c r="CH361" s="25">
        <v>0</v>
      </c>
      <c r="CI361" s="25">
        <v>0</v>
      </c>
      <c r="CJ361" s="16" t="s">
        <v>51870</v>
      </c>
      <c r="CK361" s="17" t="s">
        <v>11814</v>
      </c>
      <c r="CL361" s="25">
        <v>0</v>
      </c>
      <c r="CM361" s="25">
        <v>0</v>
      </c>
      <c r="CN361" s="25">
        <v>0</v>
      </c>
      <c r="CO361" s="16" t="s">
        <v>51871</v>
      </c>
      <c r="CP361" s="17" t="s">
        <v>11815</v>
      </c>
      <c r="CQ361" s="25">
        <v>0</v>
      </c>
      <c r="CR361" s="25">
        <v>0</v>
      </c>
      <c r="CS361" s="25">
        <v>0</v>
      </c>
      <c r="CT361" s="16" t="s">
        <v>51872</v>
      </c>
      <c r="CU361" s="17" t="s">
        <v>11816</v>
      </c>
      <c r="CV361" s="25">
        <v>0</v>
      </c>
      <c r="CW361" s="25">
        <v>0</v>
      </c>
      <c r="CX361" s="25">
        <v>0</v>
      </c>
      <c r="CY361" s="16" t="s">
        <v>51873</v>
      </c>
      <c r="CZ361" s="17" t="s">
        <v>11817</v>
      </c>
      <c r="DA361" s="25">
        <v>0</v>
      </c>
      <c r="DB361" s="25">
        <v>0</v>
      </c>
      <c r="DC361" s="25">
        <v>0</v>
      </c>
      <c r="DD361" s="25" t="s">
        <v>51874</v>
      </c>
      <c r="DE361" s="25" t="s">
        <v>11818</v>
      </c>
      <c r="DF361" s="25">
        <v>0</v>
      </c>
      <c r="DG361" s="25">
        <v>0</v>
      </c>
      <c r="DH361" s="25">
        <v>0</v>
      </c>
      <c r="DI361" s="16" t="s">
        <v>51875</v>
      </c>
      <c r="DJ361" s="17" t="s">
        <v>11819</v>
      </c>
      <c r="DK361" s="25">
        <v>0</v>
      </c>
      <c r="DL361" s="25">
        <v>0</v>
      </c>
      <c r="DM361" s="25">
        <v>0</v>
      </c>
      <c r="DN361" s="16" t="s">
        <v>51876</v>
      </c>
      <c r="DO361" s="17" t="s">
        <v>11820</v>
      </c>
      <c r="DP361" s="25">
        <v>0</v>
      </c>
      <c r="DQ361" s="25">
        <v>0</v>
      </c>
      <c r="DR361" s="25">
        <v>0</v>
      </c>
      <c r="DS361" s="16" t="s">
        <v>51877</v>
      </c>
      <c r="DT361" s="17" t="s">
        <v>11821</v>
      </c>
      <c r="DU361" s="25">
        <v>0</v>
      </c>
      <c r="DV361" s="25">
        <v>0</v>
      </c>
      <c r="DW361" s="25">
        <v>0</v>
      </c>
      <c r="DX361" s="16" t="s">
        <v>51878</v>
      </c>
      <c r="DY361" s="17" t="s">
        <v>11822</v>
      </c>
      <c r="DZ361" s="25">
        <v>0</v>
      </c>
      <c r="EA361" s="25">
        <v>0</v>
      </c>
      <c r="EB361" s="16">
        <v>0</v>
      </c>
      <c r="EC361" s="16" t="s">
        <v>51879</v>
      </c>
      <c r="ED361" s="17" t="s">
        <v>11823</v>
      </c>
      <c r="EE361" s="25">
        <v>0</v>
      </c>
      <c r="EF361" s="25">
        <v>0</v>
      </c>
      <c r="EG361" s="16">
        <v>0</v>
      </c>
      <c r="EH361" s="16" t="s">
        <v>51880</v>
      </c>
      <c r="EI361" s="16" t="s">
        <v>11824</v>
      </c>
      <c r="EJ361" s="16">
        <v>0</v>
      </c>
      <c r="EK361" s="16">
        <v>0</v>
      </c>
      <c r="EL361" s="16">
        <v>0</v>
      </c>
      <c r="EM361" s="16" t="s">
        <v>51881</v>
      </c>
      <c r="EN361" s="17" t="s">
        <v>11825</v>
      </c>
      <c r="EO361" s="25">
        <v>0</v>
      </c>
      <c r="EP361" s="25">
        <v>0</v>
      </c>
      <c r="EQ361" s="16">
        <v>0</v>
      </c>
      <c r="ER361" s="16" t="s">
        <v>51882</v>
      </c>
      <c r="ES361" s="17" t="s">
        <v>11826</v>
      </c>
      <c r="ET361" s="17">
        <v>0</v>
      </c>
      <c r="EU361" s="17">
        <v>0</v>
      </c>
      <c r="EV361" s="17">
        <v>0</v>
      </c>
      <c r="EW361" s="17" t="s">
        <v>51883</v>
      </c>
      <c r="EX361" s="17" t="s">
        <v>11827</v>
      </c>
      <c r="EY361" s="17">
        <v>0</v>
      </c>
      <c r="EZ361" s="17">
        <v>0</v>
      </c>
      <c r="FA361" s="17">
        <v>0</v>
      </c>
      <c r="FB361" s="17" t="s">
        <v>51884</v>
      </c>
      <c r="FC361" s="17" t="s">
        <v>11828</v>
      </c>
      <c r="FD361" s="17">
        <v>0</v>
      </c>
      <c r="FE361" s="17">
        <v>0</v>
      </c>
      <c r="FF361" s="17">
        <v>0</v>
      </c>
      <c r="FH361" s="17">
        <v>0</v>
      </c>
      <c r="FI361" s="17">
        <v>0</v>
      </c>
      <c r="FJ361" s="17">
        <v>0</v>
      </c>
      <c r="FL361" s="17">
        <v>0</v>
      </c>
      <c r="FM361" s="17">
        <v>0</v>
      </c>
      <c r="FN361" s="17">
        <v>0</v>
      </c>
    </row>
    <row r="362" spans="1:170">
      <c r="A362" s="14">
        <v>71721010</v>
      </c>
      <c r="B362" s="15" t="s">
        <v>75</v>
      </c>
      <c r="C362" s="17" t="s">
        <v>511</v>
      </c>
      <c r="D362" s="25">
        <v>0</v>
      </c>
      <c r="E362" s="25">
        <v>0</v>
      </c>
      <c r="F362" s="25">
        <v>0</v>
      </c>
      <c r="I362" s="16"/>
      <c r="L362" s="20" t="s">
        <v>1</v>
      </c>
      <c r="M362" s="17" t="s">
        <v>51885</v>
      </c>
      <c r="N362" s="17" t="s">
        <v>11829</v>
      </c>
      <c r="O362" s="25">
        <v>0</v>
      </c>
      <c r="P362" s="25">
        <v>0</v>
      </c>
      <c r="Q362" s="25">
        <v>0</v>
      </c>
      <c r="R362" s="16" t="s">
        <v>51886</v>
      </c>
      <c r="S362" s="17" t="s">
        <v>11830</v>
      </c>
      <c r="T362" s="25">
        <v>0</v>
      </c>
      <c r="U362" s="25">
        <v>0</v>
      </c>
      <c r="V362" s="25">
        <v>0</v>
      </c>
      <c r="W362" s="16" t="s">
        <v>51887</v>
      </c>
      <c r="X362" s="17" t="s">
        <v>11831</v>
      </c>
      <c r="Y362" s="25">
        <v>0</v>
      </c>
      <c r="Z362" s="25">
        <v>0</v>
      </c>
      <c r="AA362" s="25">
        <v>0</v>
      </c>
      <c r="AB362" s="16" t="s">
        <v>51888</v>
      </c>
      <c r="AC362" s="17" t="s">
        <v>11832</v>
      </c>
      <c r="AD362" s="25">
        <v>0</v>
      </c>
      <c r="AE362" s="25">
        <v>0</v>
      </c>
      <c r="AF362" s="25">
        <v>0</v>
      </c>
      <c r="AG362" s="16" t="s">
        <v>51889</v>
      </c>
      <c r="AH362" s="17" t="s">
        <v>11833</v>
      </c>
      <c r="AI362" s="25">
        <v>0</v>
      </c>
      <c r="AJ362" s="25">
        <v>0</v>
      </c>
      <c r="AK362" s="25">
        <v>0</v>
      </c>
      <c r="AL362" s="16" t="s">
        <v>51890</v>
      </c>
      <c r="AM362" s="17" t="s">
        <v>11834</v>
      </c>
      <c r="AN362" s="25">
        <v>0</v>
      </c>
      <c r="AO362" s="25">
        <v>0</v>
      </c>
      <c r="AP362" s="25">
        <v>0</v>
      </c>
      <c r="AQ362" s="16" t="s">
        <v>51891</v>
      </c>
      <c r="AR362" s="17" t="s">
        <v>11835</v>
      </c>
      <c r="AS362" s="25">
        <v>0</v>
      </c>
      <c r="AT362" s="25">
        <v>0</v>
      </c>
      <c r="AU362" s="25">
        <v>0</v>
      </c>
      <c r="AV362" s="16" t="s">
        <v>51892</v>
      </c>
      <c r="AW362" s="17" t="s">
        <v>11836</v>
      </c>
      <c r="AX362" s="25">
        <v>0</v>
      </c>
      <c r="AY362" s="25">
        <v>0</v>
      </c>
      <c r="AZ362" s="25">
        <v>0</v>
      </c>
      <c r="BA362" s="16" t="s">
        <v>51893</v>
      </c>
      <c r="BB362" s="17" t="s">
        <v>11837</v>
      </c>
      <c r="BC362" s="25">
        <v>0</v>
      </c>
      <c r="BD362" s="25">
        <v>0</v>
      </c>
      <c r="BE362" s="25">
        <v>0</v>
      </c>
      <c r="BF362" s="16" t="s">
        <v>51894</v>
      </c>
      <c r="BG362" s="17" t="s">
        <v>11838</v>
      </c>
      <c r="BH362" s="25">
        <v>0</v>
      </c>
      <c r="BI362" s="25">
        <v>0</v>
      </c>
      <c r="BJ362" s="25">
        <v>0</v>
      </c>
      <c r="BK362" s="16" t="s">
        <v>51895</v>
      </c>
      <c r="BL362" s="17" t="s">
        <v>11839</v>
      </c>
      <c r="BM362" s="25">
        <v>0</v>
      </c>
      <c r="BN362" s="25">
        <v>0</v>
      </c>
      <c r="BO362" s="25">
        <v>0</v>
      </c>
      <c r="BP362" s="16" t="s">
        <v>51896</v>
      </c>
      <c r="BQ362" s="17" t="s">
        <v>11840</v>
      </c>
      <c r="BR362" s="25">
        <v>0</v>
      </c>
      <c r="BS362" s="25">
        <v>0</v>
      </c>
      <c r="BT362" s="25">
        <v>0</v>
      </c>
      <c r="BU362" s="16" t="s">
        <v>51897</v>
      </c>
      <c r="BV362" s="17" t="s">
        <v>11841</v>
      </c>
      <c r="BW362" s="25">
        <v>0</v>
      </c>
      <c r="BX362" s="25">
        <v>0</v>
      </c>
      <c r="BY362" s="25">
        <v>0</v>
      </c>
      <c r="BZ362" s="16" t="s">
        <v>51898</v>
      </c>
      <c r="CA362" s="17" t="s">
        <v>11842</v>
      </c>
      <c r="CB362" s="25">
        <v>0</v>
      </c>
      <c r="CC362" s="25">
        <v>0</v>
      </c>
      <c r="CD362" s="25">
        <v>0</v>
      </c>
      <c r="CE362" s="16" t="s">
        <v>51899</v>
      </c>
      <c r="CF362" s="17" t="s">
        <v>11843</v>
      </c>
      <c r="CG362" s="25">
        <v>0</v>
      </c>
      <c r="CH362" s="25">
        <v>0</v>
      </c>
      <c r="CI362" s="25">
        <v>0</v>
      </c>
      <c r="CJ362" s="16" t="s">
        <v>51900</v>
      </c>
      <c r="CK362" s="17" t="s">
        <v>11844</v>
      </c>
      <c r="CL362" s="25">
        <v>0</v>
      </c>
      <c r="CM362" s="25">
        <v>0</v>
      </c>
      <c r="CN362" s="25">
        <v>0</v>
      </c>
      <c r="CO362" s="16" t="s">
        <v>51901</v>
      </c>
      <c r="CP362" s="17" t="s">
        <v>11845</v>
      </c>
      <c r="CQ362" s="25">
        <v>0</v>
      </c>
      <c r="CR362" s="25">
        <v>0</v>
      </c>
      <c r="CS362" s="25">
        <v>0</v>
      </c>
      <c r="CT362" s="16" t="s">
        <v>51902</v>
      </c>
      <c r="CU362" s="17" t="s">
        <v>11846</v>
      </c>
      <c r="CV362" s="25">
        <v>0</v>
      </c>
      <c r="CW362" s="25">
        <v>0</v>
      </c>
      <c r="CX362" s="25">
        <v>0</v>
      </c>
      <c r="CY362" s="16" t="s">
        <v>51903</v>
      </c>
      <c r="CZ362" s="17" t="s">
        <v>11847</v>
      </c>
      <c r="DA362" s="25">
        <v>0</v>
      </c>
      <c r="DB362" s="25">
        <v>0</v>
      </c>
      <c r="DC362" s="25">
        <v>0</v>
      </c>
      <c r="DD362" s="25" t="s">
        <v>51904</v>
      </c>
      <c r="DE362" s="25" t="s">
        <v>11848</v>
      </c>
      <c r="DF362" s="25">
        <v>0</v>
      </c>
      <c r="DG362" s="25">
        <v>0</v>
      </c>
      <c r="DH362" s="25">
        <v>0</v>
      </c>
      <c r="DI362" s="16" t="s">
        <v>51905</v>
      </c>
      <c r="DJ362" s="17" t="s">
        <v>11849</v>
      </c>
      <c r="DK362" s="25">
        <v>0</v>
      </c>
      <c r="DL362" s="25">
        <v>0</v>
      </c>
      <c r="DM362" s="25">
        <v>0</v>
      </c>
      <c r="DN362" s="16" t="s">
        <v>51906</v>
      </c>
      <c r="DO362" s="17" t="s">
        <v>11850</v>
      </c>
      <c r="DP362" s="25">
        <v>0</v>
      </c>
      <c r="DQ362" s="25">
        <v>0</v>
      </c>
      <c r="DR362" s="25">
        <v>0</v>
      </c>
      <c r="DS362" s="16" t="s">
        <v>51907</v>
      </c>
      <c r="DT362" s="17" t="s">
        <v>11851</v>
      </c>
      <c r="DU362" s="25">
        <v>0</v>
      </c>
      <c r="DV362" s="25">
        <v>0</v>
      </c>
      <c r="DW362" s="25">
        <v>0</v>
      </c>
      <c r="DX362" s="16" t="s">
        <v>51908</v>
      </c>
      <c r="DY362" s="17" t="s">
        <v>11852</v>
      </c>
      <c r="DZ362" s="25">
        <v>0</v>
      </c>
      <c r="EA362" s="25">
        <v>0</v>
      </c>
      <c r="EB362" s="16">
        <v>0</v>
      </c>
      <c r="EC362" s="16" t="s">
        <v>51909</v>
      </c>
      <c r="ED362" s="17" t="s">
        <v>11853</v>
      </c>
      <c r="EE362" s="25">
        <v>0</v>
      </c>
      <c r="EF362" s="25">
        <v>0</v>
      </c>
      <c r="EG362" s="16">
        <v>0</v>
      </c>
      <c r="EH362" s="16" t="s">
        <v>51910</v>
      </c>
      <c r="EI362" s="16" t="s">
        <v>11854</v>
      </c>
      <c r="EJ362" s="16">
        <v>0</v>
      </c>
      <c r="EK362" s="16">
        <v>0</v>
      </c>
      <c r="EL362" s="16">
        <v>0</v>
      </c>
      <c r="EM362" s="16" t="s">
        <v>51911</v>
      </c>
      <c r="EN362" s="17" t="s">
        <v>11855</v>
      </c>
      <c r="EO362" s="25">
        <v>0</v>
      </c>
      <c r="EP362" s="25">
        <v>0</v>
      </c>
      <c r="EQ362" s="16">
        <v>0</v>
      </c>
      <c r="ER362" s="16" t="s">
        <v>51912</v>
      </c>
      <c r="ES362" s="17" t="s">
        <v>11856</v>
      </c>
      <c r="ET362" s="17">
        <v>0</v>
      </c>
      <c r="EU362" s="17">
        <v>0</v>
      </c>
      <c r="EV362" s="17">
        <v>0</v>
      </c>
      <c r="EW362" s="17" t="s">
        <v>51913</v>
      </c>
      <c r="EX362" s="17" t="s">
        <v>11857</v>
      </c>
      <c r="EY362" s="17">
        <v>0</v>
      </c>
      <c r="EZ362" s="17">
        <v>0</v>
      </c>
      <c r="FA362" s="17">
        <v>0</v>
      </c>
      <c r="FB362" s="17" t="s">
        <v>51914</v>
      </c>
      <c r="FC362" s="17" t="s">
        <v>11858</v>
      </c>
      <c r="FD362" s="17">
        <v>0</v>
      </c>
      <c r="FE362" s="17">
        <v>0</v>
      </c>
      <c r="FF362" s="17">
        <v>0</v>
      </c>
      <c r="FH362" s="17">
        <v>0</v>
      </c>
      <c r="FI362" s="17">
        <v>0</v>
      </c>
      <c r="FJ362" s="17">
        <v>0</v>
      </c>
      <c r="FL362" s="17">
        <v>0</v>
      </c>
      <c r="FM362" s="17">
        <v>0</v>
      </c>
      <c r="FN362" s="17">
        <v>0</v>
      </c>
    </row>
    <row r="363" spans="1:170">
      <c r="A363" s="14">
        <v>71721011</v>
      </c>
      <c r="B363" s="15" t="s">
        <v>75</v>
      </c>
      <c r="C363" s="17" t="s">
        <v>512</v>
      </c>
      <c r="D363" s="25">
        <v>0</v>
      </c>
      <c r="E363" s="25">
        <v>0</v>
      </c>
      <c r="F363" s="25">
        <v>0</v>
      </c>
      <c r="I363" s="16"/>
      <c r="L363" s="20" t="s">
        <v>2</v>
      </c>
      <c r="M363" s="17" t="s">
        <v>51915</v>
      </c>
      <c r="N363" s="17" t="s">
        <v>11859</v>
      </c>
      <c r="O363" s="25">
        <v>0</v>
      </c>
      <c r="P363" s="25">
        <v>0</v>
      </c>
      <c r="Q363" s="25">
        <v>0</v>
      </c>
      <c r="R363" s="16" t="s">
        <v>51916</v>
      </c>
      <c r="S363" s="17" t="s">
        <v>11860</v>
      </c>
      <c r="T363" s="25">
        <v>0</v>
      </c>
      <c r="U363" s="25">
        <v>0</v>
      </c>
      <c r="V363" s="25">
        <v>0</v>
      </c>
      <c r="W363" s="16" t="s">
        <v>51917</v>
      </c>
      <c r="X363" s="17" t="s">
        <v>11861</v>
      </c>
      <c r="Y363" s="25">
        <v>0</v>
      </c>
      <c r="Z363" s="25">
        <v>0</v>
      </c>
      <c r="AA363" s="25">
        <v>0</v>
      </c>
      <c r="AB363" s="16" t="s">
        <v>51918</v>
      </c>
      <c r="AC363" s="17" t="s">
        <v>11862</v>
      </c>
      <c r="AD363" s="25">
        <v>0</v>
      </c>
      <c r="AE363" s="25">
        <v>0</v>
      </c>
      <c r="AF363" s="25">
        <v>0</v>
      </c>
      <c r="AG363" s="16" t="s">
        <v>51919</v>
      </c>
      <c r="AH363" s="17" t="s">
        <v>11863</v>
      </c>
      <c r="AI363" s="25">
        <v>0</v>
      </c>
      <c r="AJ363" s="25">
        <v>0</v>
      </c>
      <c r="AK363" s="25">
        <v>0</v>
      </c>
      <c r="AL363" s="16" t="s">
        <v>51920</v>
      </c>
      <c r="AM363" s="17" t="s">
        <v>11864</v>
      </c>
      <c r="AN363" s="25">
        <v>0</v>
      </c>
      <c r="AO363" s="25">
        <v>0</v>
      </c>
      <c r="AP363" s="25">
        <v>0</v>
      </c>
      <c r="AQ363" s="16" t="s">
        <v>51921</v>
      </c>
      <c r="AR363" s="17" t="s">
        <v>11865</v>
      </c>
      <c r="AS363" s="25">
        <v>0</v>
      </c>
      <c r="AT363" s="25">
        <v>0</v>
      </c>
      <c r="AU363" s="25">
        <v>0</v>
      </c>
      <c r="AV363" s="16" t="s">
        <v>51922</v>
      </c>
      <c r="AW363" s="17" t="s">
        <v>11866</v>
      </c>
      <c r="AX363" s="25">
        <v>0</v>
      </c>
      <c r="AY363" s="25">
        <v>0</v>
      </c>
      <c r="AZ363" s="25">
        <v>0</v>
      </c>
      <c r="BA363" s="16" t="s">
        <v>51923</v>
      </c>
      <c r="BB363" s="17" t="s">
        <v>11867</v>
      </c>
      <c r="BC363" s="25">
        <v>0</v>
      </c>
      <c r="BD363" s="25">
        <v>0</v>
      </c>
      <c r="BE363" s="25">
        <v>0</v>
      </c>
      <c r="BF363" s="16" t="s">
        <v>51924</v>
      </c>
      <c r="BG363" s="17" t="s">
        <v>11868</v>
      </c>
      <c r="BH363" s="25">
        <v>0</v>
      </c>
      <c r="BI363" s="25">
        <v>0</v>
      </c>
      <c r="BJ363" s="25">
        <v>0</v>
      </c>
      <c r="BK363" s="16" t="s">
        <v>51925</v>
      </c>
      <c r="BL363" s="17" t="s">
        <v>11869</v>
      </c>
      <c r="BM363" s="25">
        <v>0</v>
      </c>
      <c r="BN363" s="25">
        <v>0</v>
      </c>
      <c r="BO363" s="25">
        <v>0</v>
      </c>
      <c r="BP363" s="16" t="s">
        <v>51926</v>
      </c>
      <c r="BQ363" s="17" t="s">
        <v>11870</v>
      </c>
      <c r="BR363" s="25">
        <v>0</v>
      </c>
      <c r="BS363" s="25">
        <v>0</v>
      </c>
      <c r="BT363" s="25">
        <v>0</v>
      </c>
      <c r="BU363" s="16" t="s">
        <v>51927</v>
      </c>
      <c r="BV363" s="17" t="s">
        <v>11871</v>
      </c>
      <c r="BW363" s="25">
        <v>0</v>
      </c>
      <c r="BX363" s="25">
        <v>0</v>
      </c>
      <c r="BY363" s="25">
        <v>0</v>
      </c>
      <c r="BZ363" s="16" t="s">
        <v>51928</v>
      </c>
      <c r="CA363" s="17" t="s">
        <v>11872</v>
      </c>
      <c r="CB363" s="25">
        <v>0</v>
      </c>
      <c r="CC363" s="25">
        <v>0</v>
      </c>
      <c r="CD363" s="25">
        <v>0</v>
      </c>
      <c r="CE363" s="16" t="s">
        <v>51929</v>
      </c>
      <c r="CF363" s="17" t="s">
        <v>11873</v>
      </c>
      <c r="CG363" s="25">
        <v>0</v>
      </c>
      <c r="CH363" s="25">
        <v>0</v>
      </c>
      <c r="CI363" s="25">
        <v>0</v>
      </c>
      <c r="CJ363" s="16" t="s">
        <v>51930</v>
      </c>
      <c r="CK363" s="17" t="s">
        <v>11874</v>
      </c>
      <c r="CL363" s="25">
        <v>0</v>
      </c>
      <c r="CM363" s="25">
        <v>0</v>
      </c>
      <c r="CN363" s="25">
        <v>0</v>
      </c>
      <c r="CO363" s="16" t="s">
        <v>51931</v>
      </c>
      <c r="CP363" s="17" t="s">
        <v>11875</v>
      </c>
      <c r="CQ363" s="25">
        <v>0</v>
      </c>
      <c r="CR363" s="25">
        <v>0</v>
      </c>
      <c r="CS363" s="25">
        <v>0</v>
      </c>
      <c r="CT363" s="16" t="s">
        <v>51932</v>
      </c>
      <c r="CU363" s="17" t="s">
        <v>11876</v>
      </c>
      <c r="CV363" s="25">
        <v>0</v>
      </c>
      <c r="CW363" s="25">
        <v>0</v>
      </c>
      <c r="CX363" s="25">
        <v>0</v>
      </c>
      <c r="CY363" s="16" t="s">
        <v>51933</v>
      </c>
      <c r="CZ363" s="17" t="s">
        <v>11877</v>
      </c>
      <c r="DA363" s="25">
        <v>0</v>
      </c>
      <c r="DB363" s="25">
        <v>0</v>
      </c>
      <c r="DC363" s="25">
        <v>0</v>
      </c>
      <c r="DD363" s="25" t="s">
        <v>51934</v>
      </c>
      <c r="DE363" s="25" t="s">
        <v>11878</v>
      </c>
      <c r="DF363" s="25">
        <v>0</v>
      </c>
      <c r="DG363" s="25">
        <v>0</v>
      </c>
      <c r="DH363" s="25">
        <v>0</v>
      </c>
      <c r="DI363" s="16" t="s">
        <v>51935</v>
      </c>
      <c r="DJ363" s="17" t="s">
        <v>11879</v>
      </c>
      <c r="DK363" s="25">
        <v>0</v>
      </c>
      <c r="DL363" s="25">
        <v>0</v>
      </c>
      <c r="DM363" s="25">
        <v>0</v>
      </c>
      <c r="DN363" s="16" t="s">
        <v>51936</v>
      </c>
      <c r="DO363" s="17" t="s">
        <v>11880</v>
      </c>
      <c r="DP363" s="25">
        <v>0</v>
      </c>
      <c r="DQ363" s="25">
        <v>0</v>
      </c>
      <c r="DR363" s="25">
        <v>0</v>
      </c>
      <c r="DS363" s="16" t="s">
        <v>51937</v>
      </c>
      <c r="DT363" s="17" t="s">
        <v>11881</v>
      </c>
      <c r="DU363" s="25">
        <v>0</v>
      </c>
      <c r="DV363" s="25">
        <v>0</v>
      </c>
      <c r="DW363" s="25">
        <v>0</v>
      </c>
      <c r="DX363" s="16" t="s">
        <v>51938</v>
      </c>
      <c r="DY363" s="17" t="s">
        <v>11882</v>
      </c>
      <c r="DZ363" s="25">
        <v>0</v>
      </c>
      <c r="EA363" s="25">
        <v>0</v>
      </c>
      <c r="EB363" s="16">
        <v>0</v>
      </c>
      <c r="EC363" s="16" t="s">
        <v>51939</v>
      </c>
      <c r="ED363" s="17" t="s">
        <v>11883</v>
      </c>
      <c r="EE363" s="25">
        <v>0</v>
      </c>
      <c r="EF363" s="25">
        <v>0</v>
      </c>
      <c r="EG363" s="16">
        <v>0</v>
      </c>
      <c r="EH363" s="16" t="s">
        <v>51940</v>
      </c>
      <c r="EI363" s="16" t="s">
        <v>11884</v>
      </c>
      <c r="EJ363" s="16">
        <v>0</v>
      </c>
      <c r="EK363" s="16">
        <v>0</v>
      </c>
      <c r="EL363" s="16">
        <v>0</v>
      </c>
      <c r="EM363" s="16" t="s">
        <v>51941</v>
      </c>
      <c r="EN363" s="17" t="s">
        <v>11885</v>
      </c>
      <c r="EO363" s="25">
        <v>0</v>
      </c>
      <c r="EP363" s="25">
        <v>0</v>
      </c>
      <c r="EQ363" s="16">
        <v>0</v>
      </c>
      <c r="ER363" s="16" t="s">
        <v>51942</v>
      </c>
      <c r="ES363" s="17" t="s">
        <v>11886</v>
      </c>
      <c r="ET363" s="17">
        <v>0</v>
      </c>
      <c r="EU363" s="17">
        <v>0</v>
      </c>
      <c r="EV363" s="17">
        <v>0</v>
      </c>
      <c r="EW363" s="17" t="s">
        <v>51943</v>
      </c>
      <c r="EX363" s="17" t="s">
        <v>11887</v>
      </c>
      <c r="EY363" s="17">
        <v>0</v>
      </c>
      <c r="EZ363" s="17">
        <v>0</v>
      </c>
      <c r="FA363" s="17">
        <v>0</v>
      </c>
      <c r="FB363" s="17" t="s">
        <v>51944</v>
      </c>
      <c r="FC363" s="17" t="s">
        <v>11888</v>
      </c>
      <c r="FD363" s="17">
        <v>0</v>
      </c>
      <c r="FE363" s="17">
        <v>0</v>
      </c>
      <c r="FF363" s="17">
        <v>0</v>
      </c>
      <c r="FH363" s="17">
        <v>0</v>
      </c>
      <c r="FI363" s="17">
        <v>0</v>
      </c>
      <c r="FJ363" s="17">
        <v>0</v>
      </c>
      <c r="FL363" s="17">
        <v>0</v>
      </c>
      <c r="FM363" s="17">
        <v>0</v>
      </c>
      <c r="FN363" s="17">
        <v>0</v>
      </c>
    </row>
    <row r="364" spans="1:170">
      <c r="A364" s="14">
        <v>71721012</v>
      </c>
      <c r="B364" s="15" t="s">
        <v>75</v>
      </c>
      <c r="C364" s="17" t="s">
        <v>513</v>
      </c>
      <c r="D364" s="25">
        <v>0</v>
      </c>
      <c r="E364" s="25">
        <v>0</v>
      </c>
      <c r="F364" s="25">
        <v>0</v>
      </c>
      <c r="I364" s="16"/>
      <c r="L364" s="20" t="s">
        <v>3</v>
      </c>
      <c r="M364" s="17" t="s">
        <v>51945</v>
      </c>
      <c r="N364" s="17" t="s">
        <v>11889</v>
      </c>
      <c r="O364" s="25">
        <v>0</v>
      </c>
      <c r="P364" s="25">
        <v>0</v>
      </c>
      <c r="Q364" s="25">
        <v>0</v>
      </c>
      <c r="R364" s="16" t="s">
        <v>51946</v>
      </c>
      <c r="S364" s="17" t="s">
        <v>11890</v>
      </c>
      <c r="T364" s="25">
        <v>0</v>
      </c>
      <c r="U364" s="25">
        <v>0</v>
      </c>
      <c r="V364" s="25">
        <v>0</v>
      </c>
      <c r="W364" s="16" t="s">
        <v>51947</v>
      </c>
      <c r="X364" s="17" t="s">
        <v>11891</v>
      </c>
      <c r="Y364" s="25">
        <v>0</v>
      </c>
      <c r="Z364" s="25">
        <v>0</v>
      </c>
      <c r="AA364" s="25">
        <v>0</v>
      </c>
      <c r="AB364" s="16" t="s">
        <v>51948</v>
      </c>
      <c r="AC364" s="17" t="s">
        <v>11892</v>
      </c>
      <c r="AD364" s="25">
        <v>0</v>
      </c>
      <c r="AE364" s="25">
        <v>0</v>
      </c>
      <c r="AF364" s="25">
        <v>0</v>
      </c>
      <c r="AG364" s="16" t="s">
        <v>51949</v>
      </c>
      <c r="AH364" s="17" t="s">
        <v>11893</v>
      </c>
      <c r="AI364" s="25">
        <v>0</v>
      </c>
      <c r="AJ364" s="25">
        <v>0</v>
      </c>
      <c r="AK364" s="25">
        <v>0</v>
      </c>
      <c r="AL364" s="16" t="s">
        <v>51950</v>
      </c>
      <c r="AM364" s="17" t="s">
        <v>11894</v>
      </c>
      <c r="AN364" s="25">
        <v>0</v>
      </c>
      <c r="AO364" s="25">
        <v>0</v>
      </c>
      <c r="AP364" s="25">
        <v>0</v>
      </c>
      <c r="AQ364" s="16" t="s">
        <v>51951</v>
      </c>
      <c r="AR364" s="17" t="s">
        <v>11895</v>
      </c>
      <c r="AS364" s="25">
        <v>0</v>
      </c>
      <c r="AT364" s="25">
        <v>0</v>
      </c>
      <c r="AU364" s="25">
        <v>0</v>
      </c>
      <c r="AV364" s="16" t="s">
        <v>51952</v>
      </c>
      <c r="AW364" s="17" t="s">
        <v>11896</v>
      </c>
      <c r="AX364" s="25">
        <v>0</v>
      </c>
      <c r="AY364" s="25">
        <v>0</v>
      </c>
      <c r="AZ364" s="25">
        <v>0</v>
      </c>
      <c r="BA364" s="16" t="s">
        <v>51953</v>
      </c>
      <c r="BB364" s="17" t="s">
        <v>11897</v>
      </c>
      <c r="BC364" s="25">
        <v>0</v>
      </c>
      <c r="BD364" s="25">
        <v>0</v>
      </c>
      <c r="BE364" s="25">
        <v>0</v>
      </c>
      <c r="BF364" s="16" t="s">
        <v>51954</v>
      </c>
      <c r="BG364" s="17" t="s">
        <v>11898</v>
      </c>
      <c r="BH364" s="25">
        <v>0</v>
      </c>
      <c r="BI364" s="25">
        <v>0</v>
      </c>
      <c r="BJ364" s="25">
        <v>0</v>
      </c>
      <c r="BK364" s="16" t="s">
        <v>51955</v>
      </c>
      <c r="BL364" s="17" t="s">
        <v>11899</v>
      </c>
      <c r="BM364" s="25">
        <v>0</v>
      </c>
      <c r="BN364" s="25">
        <v>0</v>
      </c>
      <c r="BO364" s="25">
        <v>0</v>
      </c>
      <c r="BP364" s="16" t="s">
        <v>51956</v>
      </c>
      <c r="BQ364" s="17" t="s">
        <v>11900</v>
      </c>
      <c r="BR364" s="25">
        <v>0</v>
      </c>
      <c r="BS364" s="25">
        <v>0</v>
      </c>
      <c r="BT364" s="25">
        <v>0</v>
      </c>
      <c r="BU364" s="16" t="s">
        <v>51957</v>
      </c>
      <c r="BV364" s="17" t="s">
        <v>11901</v>
      </c>
      <c r="BW364" s="25">
        <v>0</v>
      </c>
      <c r="BX364" s="25">
        <v>0</v>
      </c>
      <c r="BY364" s="25">
        <v>0</v>
      </c>
      <c r="BZ364" s="16" t="s">
        <v>51958</v>
      </c>
      <c r="CA364" s="17" t="s">
        <v>11902</v>
      </c>
      <c r="CB364" s="25">
        <v>0</v>
      </c>
      <c r="CC364" s="25">
        <v>0</v>
      </c>
      <c r="CD364" s="25">
        <v>0</v>
      </c>
      <c r="CE364" s="16" t="s">
        <v>51959</v>
      </c>
      <c r="CF364" s="17" t="s">
        <v>11903</v>
      </c>
      <c r="CG364" s="25">
        <v>0</v>
      </c>
      <c r="CH364" s="25">
        <v>0</v>
      </c>
      <c r="CI364" s="25">
        <v>0</v>
      </c>
      <c r="CJ364" s="16" t="s">
        <v>51960</v>
      </c>
      <c r="CK364" s="17" t="s">
        <v>11904</v>
      </c>
      <c r="CL364" s="25">
        <v>0</v>
      </c>
      <c r="CM364" s="25">
        <v>0</v>
      </c>
      <c r="CN364" s="25">
        <v>0</v>
      </c>
      <c r="CO364" s="16" t="s">
        <v>51961</v>
      </c>
      <c r="CP364" s="17" t="s">
        <v>11905</v>
      </c>
      <c r="CQ364" s="25">
        <v>0</v>
      </c>
      <c r="CR364" s="25">
        <v>0</v>
      </c>
      <c r="CS364" s="25">
        <v>0</v>
      </c>
      <c r="CT364" s="16" t="s">
        <v>51962</v>
      </c>
      <c r="CU364" s="17" t="s">
        <v>11906</v>
      </c>
      <c r="CV364" s="25">
        <v>0</v>
      </c>
      <c r="CW364" s="25">
        <v>0</v>
      </c>
      <c r="CX364" s="25">
        <v>0</v>
      </c>
      <c r="CY364" s="16" t="s">
        <v>51963</v>
      </c>
      <c r="CZ364" s="17" t="s">
        <v>11907</v>
      </c>
      <c r="DA364" s="25">
        <v>0</v>
      </c>
      <c r="DB364" s="25">
        <v>0</v>
      </c>
      <c r="DC364" s="25">
        <v>0</v>
      </c>
      <c r="DD364" s="25" t="s">
        <v>51964</v>
      </c>
      <c r="DE364" s="25" t="s">
        <v>11908</v>
      </c>
      <c r="DF364" s="25">
        <v>0</v>
      </c>
      <c r="DG364" s="25">
        <v>0</v>
      </c>
      <c r="DH364" s="25">
        <v>0</v>
      </c>
      <c r="DI364" s="16" t="s">
        <v>51965</v>
      </c>
      <c r="DJ364" s="17" t="s">
        <v>11909</v>
      </c>
      <c r="DK364" s="25">
        <v>0</v>
      </c>
      <c r="DL364" s="25">
        <v>0</v>
      </c>
      <c r="DM364" s="25">
        <v>0</v>
      </c>
      <c r="DN364" s="16" t="s">
        <v>51966</v>
      </c>
      <c r="DO364" s="17" t="s">
        <v>11910</v>
      </c>
      <c r="DP364" s="25">
        <v>0</v>
      </c>
      <c r="DQ364" s="25">
        <v>0</v>
      </c>
      <c r="DR364" s="25">
        <v>0</v>
      </c>
      <c r="DS364" s="16" t="s">
        <v>51967</v>
      </c>
      <c r="DT364" s="17" t="s">
        <v>11911</v>
      </c>
      <c r="DU364" s="25">
        <v>0</v>
      </c>
      <c r="DV364" s="25">
        <v>0</v>
      </c>
      <c r="DW364" s="25">
        <v>0</v>
      </c>
      <c r="DX364" s="16" t="s">
        <v>51968</v>
      </c>
      <c r="DY364" s="17" t="s">
        <v>11912</v>
      </c>
      <c r="DZ364" s="25">
        <v>0</v>
      </c>
      <c r="EA364" s="25">
        <v>0</v>
      </c>
      <c r="EB364" s="16">
        <v>0</v>
      </c>
      <c r="EC364" s="16" t="s">
        <v>51969</v>
      </c>
      <c r="ED364" s="17" t="s">
        <v>11913</v>
      </c>
      <c r="EE364" s="25">
        <v>0</v>
      </c>
      <c r="EF364" s="25">
        <v>0</v>
      </c>
      <c r="EG364" s="16">
        <v>0</v>
      </c>
      <c r="EH364" s="16" t="s">
        <v>51970</v>
      </c>
      <c r="EI364" s="16" t="s">
        <v>11914</v>
      </c>
      <c r="EJ364" s="16">
        <v>0</v>
      </c>
      <c r="EK364" s="16">
        <v>0</v>
      </c>
      <c r="EL364" s="16">
        <v>0</v>
      </c>
      <c r="EM364" s="16" t="s">
        <v>51971</v>
      </c>
      <c r="EN364" s="17" t="s">
        <v>11915</v>
      </c>
      <c r="EO364" s="25">
        <v>0</v>
      </c>
      <c r="EP364" s="25">
        <v>0</v>
      </c>
      <c r="EQ364" s="16">
        <v>0</v>
      </c>
      <c r="ER364" s="16" t="s">
        <v>51972</v>
      </c>
      <c r="ES364" s="17" t="s">
        <v>11916</v>
      </c>
      <c r="ET364" s="17">
        <v>0</v>
      </c>
      <c r="EU364" s="17">
        <v>0</v>
      </c>
      <c r="EV364" s="17">
        <v>0</v>
      </c>
      <c r="EW364" s="17" t="s">
        <v>51973</v>
      </c>
      <c r="EX364" s="17" t="s">
        <v>11917</v>
      </c>
      <c r="EY364" s="17">
        <v>0</v>
      </c>
      <c r="EZ364" s="17">
        <v>0</v>
      </c>
      <c r="FA364" s="17">
        <v>0</v>
      </c>
      <c r="FB364" s="17" t="s">
        <v>51974</v>
      </c>
      <c r="FC364" s="17" t="s">
        <v>11918</v>
      </c>
      <c r="FD364" s="17">
        <v>0</v>
      </c>
      <c r="FE364" s="17">
        <v>0</v>
      </c>
      <c r="FF364" s="17">
        <v>0</v>
      </c>
      <c r="FH364" s="17">
        <v>0</v>
      </c>
      <c r="FI364" s="17">
        <v>0</v>
      </c>
      <c r="FJ364" s="17">
        <v>0</v>
      </c>
      <c r="FL364" s="17">
        <v>0</v>
      </c>
      <c r="FM364" s="17">
        <v>0</v>
      </c>
      <c r="FN364" s="17">
        <v>0</v>
      </c>
    </row>
    <row r="365" spans="1:170">
      <c r="A365" s="14">
        <v>71721013</v>
      </c>
      <c r="B365" s="15" t="s">
        <v>75</v>
      </c>
      <c r="C365" s="17" t="s">
        <v>514</v>
      </c>
      <c r="D365" s="8">
        <v>0</v>
      </c>
      <c r="E365" s="8">
        <v>0</v>
      </c>
      <c r="F365" s="53">
        <v>0</v>
      </c>
      <c r="G365" s="53"/>
      <c r="H365" s="53"/>
      <c r="I365" s="16"/>
      <c r="L365" s="20" t="s">
        <v>4</v>
      </c>
      <c r="M365" s="17" t="s">
        <v>51975</v>
      </c>
      <c r="N365" s="17" t="s">
        <v>11919</v>
      </c>
      <c r="O365" s="53">
        <v>0</v>
      </c>
      <c r="P365" s="25">
        <v>0</v>
      </c>
      <c r="Q365" s="53">
        <v>0</v>
      </c>
      <c r="R365" s="16" t="s">
        <v>51976</v>
      </c>
      <c r="S365" s="17" t="s">
        <v>11920</v>
      </c>
      <c r="T365" s="53">
        <v>0</v>
      </c>
      <c r="U365" s="25">
        <v>0</v>
      </c>
      <c r="V365" s="53">
        <v>0</v>
      </c>
      <c r="W365" s="16" t="s">
        <v>51977</v>
      </c>
      <c r="X365" s="17" t="s">
        <v>11921</v>
      </c>
      <c r="Y365" s="53">
        <v>0</v>
      </c>
      <c r="Z365" s="53">
        <v>0</v>
      </c>
      <c r="AA365" s="53">
        <v>0</v>
      </c>
      <c r="AB365" s="16" t="s">
        <v>51978</v>
      </c>
      <c r="AC365" s="17" t="s">
        <v>11922</v>
      </c>
      <c r="AD365" s="53">
        <v>0</v>
      </c>
      <c r="AE365" s="53">
        <v>0</v>
      </c>
      <c r="AF365" s="53">
        <v>0</v>
      </c>
      <c r="AG365" s="16" t="s">
        <v>51979</v>
      </c>
      <c r="AH365" s="17" t="s">
        <v>11923</v>
      </c>
      <c r="AI365" s="53">
        <v>0</v>
      </c>
      <c r="AJ365" s="53">
        <v>0</v>
      </c>
      <c r="AK365" s="53">
        <v>0</v>
      </c>
      <c r="AL365" s="16" t="s">
        <v>51980</v>
      </c>
      <c r="AM365" s="17" t="s">
        <v>11924</v>
      </c>
      <c r="AN365" s="53">
        <v>0</v>
      </c>
      <c r="AO365" s="53">
        <v>0</v>
      </c>
      <c r="AP365" s="53">
        <v>0</v>
      </c>
      <c r="AQ365" s="16" t="s">
        <v>51981</v>
      </c>
      <c r="AR365" s="17" t="s">
        <v>11925</v>
      </c>
      <c r="AS365" s="53">
        <v>0</v>
      </c>
      <c r="AT365" s="53">
        <v>0</v>
      </c>
      <c r="AU365" s="53">
        <v>0</v>
      </c>
      <c r="AV365" s="16" t="s">
        <v>51982</v>
      </c>
      <c r="AW365" s="17" t="s">
        <v>11926</v>
      </c>
      <c r="AX365" s="53">
        <v>0</v>
      </c>
      <c r="AY365" s="53">
        <v>0</v>
      </c>
      <c r="AZ365" s="53">
        <v>0</v>
      </c>
      <c r="BA365" s="16" t="s">
        <v>51983</v>
      </c>
      <c r="BB365" s="17" t="s">
        <v>11927</v>
      </c>
      <c r="BC365" s="53">
        <v>0</v>
      </c>
      <c r="BD365" s="53">
        <v>0</v>
      </c>
      <c r="BE365" s="53">
        <v>0</v>
      </c>
      <c r="BF365" s="16" t="s">
        <v>51984</v>
      </c>
      <c r="BG365" s="17" t="s">
        <v>11928</v>
      </c>
      <c r="BH365" s="53">
        <v>0</v>
      </c>
      <c r="BI365" s="53">
        <v>0</v>
      </c>
      <c r="BJ365" s="53">
        <v>0</v>
      </c>
      <c r="BK365" s="16" t="s">
        <v>51985</v>
      </c>
      <c r="BL365" s="17" t="s">
        <v>11929</v>
      </c>
      <c r="BM365" s="53">
        <v>0</v>
      </c>
      <c r="BN365" s="53">
        <v>0</v>
      </c>
      <c r="BO365" s="53">
        <v>0</v>
      </c>
      <c r="BP365" s="16" t="s">
        <v>51986</v>
      </c>
      <c r="BQ365" s="17" t="s">
        <v>11930</v>
      </c>
      <c r="BR365" s="53">
        <v>0</v>
      </c>
      <c r="BS365" s="53">
        <v>0</v>
      </c>
      <c r="BT365" s="53">
        <v>0</v>
      </c>
      <c r="BU365" s="16" t="s">
        <v>51987</v>
      </c>
      <c r="BV365" s="17" t="s">
        <v>11931</v>
      </c>
      <c r="BW365" s="53">
        <v>0</v>
      </c>
      <c r="BX365" s="53">
        <v>0</v>
      </c>
      <c r="BY365" s="53">
        <v>0</v>
      </c>
      <c r="BZ365" s="16" t="s">
        <v>51988</v>
      </c>
      <c r="CA365" s="17" t="s">
        <v>11932</v>
      </c>
      <c r="CB365" s="53">
        <v>0</v>
      </c>
      <c r="CC365" s="53">
        <v>0</v>
      </c>
      <c r="CD365" s="53">
        <v>0</v>
      </c>
      <c r="CE365" s="16" t="s">
        <v>51989</v>
      </c>
      <c r="CF365" s="17" t="s">
        <v>11933</v>
      </c>
      <c r="CG365" s="53">
        <v>0</v>
      </c>
      <c r="CH365" s="53">
        <v>0</v>
      </c>
      <c r="CI365" s="53">
        <v>0</v>
      </c>
      <c r="CJ365" s="16" t="s">
        <v>51990</v>
      </c>
      <c r="CK365" s="17" t="s">
        <v>11934</v>
      </c>
      <c r="CL365" s="53">
        <v>0</v>
      </c>
      <c r="CM365" s="53">
        <v>0</v>
      </c>
      <c r="CN365" s="53">
        <v>0</v>
      </c>
      <c r="CO365" s="16" t="s">
        <v>51991</v>
      </c>
      <c r="CP365" s="17" t="s">
        <v>11935</v>
      </c>
      <c r="CQ365" s="53">
        <v>0</v>
      </c>
      <c r="CR365" s="53">
        <v>0</v>
      </c>
      <c r="CS365" s="53">
        <v>0</v>
      </c>
      <c r="CT365" s="16" t="s">
        <v>51992</v>
      </c>
      <c r="CU365" s="17" t="s">
        <v>11936</v>
      </c>
      <c r="CV365" s="53">
        <v>0</v>
      </c>
      <c r="CW365" s="53">
        <v>0</v>
      </c>
      <c r="CX365" s="53">
        <v>0</v>
      </c>
      <c r="CY365" s="16" t="s">
        <v>51993</v>
      </c>
      <c r="CZ365" s="17" t="s">
        <v>11937</v>
      </c>
      <c r="DA365" s="53">
        <v>0</v>
      </c>
      <c r="DB365" s="53">
        <v>0</v>
      </c>
      <c r="DC365" s="53">
        <v>0</v>
      </c>
      <c r="DD365" s="53" t="s">
        <v>51994</v>
      </c>
      <c r="DE365" s="53" t="s">
        <v>11938</v>
      </c>
      <c r="DF365" s="53">
        <v>0</v>
      </c>
      <c r="DG365" s="53">
        <v>0</v>
      </c>
      <c r="DH365" s="53">
        <v>0</v>
      </c>
      <c r="DI365" s="16" t="s">
        <v>51995</v>
      </c>
      <c r="DJ365" s="17" t="s">
        <v>11939</v>
      </c>
      <c r="DK365" s="53">
        <v>0</v>
      </c>
      <c r="DL365" s="53">
        <v>0</v>
      </c>
      <c r="DM365" s="53">
        <v>0</v>
      </c>
      <c r="DN365" s="16" t="s">
        <v>51996</v>
      </c>
      <c r="DO365" s="17" t="s">
        <v>11940</v>
      </c>
      <c r="DP365" s="53">
        <v>0</v>
      </c>
      <c r="DQ365" s="53">
        <v>0</v>
      </c>
      <c r="DR365" s="53">
        <v>0</v>
      </c>
      <c r="DS365" s="16" t="s">
        <v>51997</v>
      </c>
      <c r="DT365" s="17" t="s">
        <v>11941</v>
      </c>
      <c r="DU365" s="53">
        <v>0</v>
      </c>
      <c r="DV365" s="53">
        <v>0</v>
      </c>
      <c r="DW365" s="53">
        <v>0</v>
      </c>
      <c r="DX365" s="16" t="s">
        <v>51998</v>
      </c>
      <c r="DY365" s="17" t="s">
        <v>11942</v>
      </c>
      <c r="DZ365" s="53">
        <v>0</v>
      </c>
      <c r="EA365" s="53">
        <v>0</v>
      </c>
      <c r="EB365" s="53">
        <v>0</v>
      </c>
      <c r="EC365" s="16" t="s">
        <v>51999</v>
      </c>
      <c r="ED365" s="17" t="s">
        <v>11943</v>
      </c>
      <c r="EE365" s="53">
        <v>0</v>
      </c>
      <c r="EF365" s="53">
        <v>0</v>
      </c>
      <c r="EG365" s="53">
        <v>0</v>
      </c>
      <c r="EH365" s="16" t="s">
        <v>52000</v>
      </c>
      <c r="EI365" s="16" t="s">
        <v>11944</v>
      </c>
      <c r="EJ365" s="16">
        <v>0</v>
      </c>
      <c r="EK365" s="16">
        <v>0</v>
      </c>
      <c r="EL365" s="16">
        <v>0</v>
      </c>
      <c r="EM365" s="16" t="s">
        <v>52001</v>
      </c>
      <c r="EN365" s="17" t="s">
        <v>11945</v>
      </c>
      <c r="EO365" s="53">
        <v>0</v>
      </c>
      <c r="EP365" s="53">
        <v>0</v>
      </c>
      <c r="EQ365" s="53">
        <v>0</v>
      </c>
      <c r="ER365" s="16" t="s">
        <v>52002</v>
      </c>
      <c r="ES365" s="17" t="s">
        <v>11946</v>
      </c>
      <c r="ET365" s="17">
        <v>0</v>
      </c>
      <c r="EU365" s="17">
        <v>0</v>
      </c>
      <c r="EV365" s="17">
        <v>0</v>
      </c>
      <c r="EW365" s="17" t="s">
        <v>52003</v>
      </c>
      <c r="EX365" s="17" t="s">
        <v>11947</v>
      </c>
      <c r="EY365" s="17">
        <v>0</v>
      </c>
      <c r="EZ365" s="17">
        <v>0</v>
      </c>
      <c r="FA365" s="17">
        <v>0</v>
      </c>
      <c r="FB365" s="17" t="s">
        <v>52004</v>
      </c>
      <c r="FC365" s="17" t="s">
        <v>11948</v>
      </c>
      <c r="FD365" s="17">
        <v>0</v>
      </c>
      <c r="FE365" s="17">
        <v>0</v>
      </c>
      <c r="FF365" s="17">
        <v>0</v>
      </c>
      <c r="FH365" s="17">
        <v>0</v>
      </c>
      <c r="FI365" s="17">
        <v>0</v>
      </c>
      <c r="FJ365" s="17">
        <v>0</v>
      </c>
      <c r="FL365" s="17">
        <v>0</v>
      </c>
      <c r="FM365" s="17">
        <v>0</v>
      </c>
      <c r="FN365" s="17">
        <v>0</v>
      </c>
    </row>
    <row r="366" spans="1:170">
      <c r="B366" s="15" t="s">
        <v>1487</v>
      </c>
      <c r="D366" s="25">
        <v>0</v>
      </c>
      <c r="E366" s="25">
        <v>248365737</v>
      </c>
      <c r="F366" s="25">
        <v>248365737</v>
      </c>
      <c r="I366" s="16"/>
      <c r="L366" s="20" t="s">
        <v>1487</v>
      </c>
      <c r="M366" s="17" t="s">
        <v>42315</v>
      </c>
      <c r="O366" s="25">
        <v>0</v>
      </c>
      <c r="P366" s="25">
        <v>248365737</v>
      </c>
      <c r="Q366" s="25">
        <v>248365737</v>
      </c>
      <c r="R366" s="16" t="s">
        <v>42316</v>
      </c>
      <c r="S366" s="17"/>
      <c r="T366" s="25">
        <v>0</v>
      </c>
      <c r="U366" s="25">
        <v>0</v>
      </c>
      <c r="V366" s="25">
        <v>0</v>
      </c>
      <c r="W366" s="16" t="s">
        <v>42317</v>
      </c>
      <c r="X366" s="17"/>
      <c r="Y366" s="25">
        <v>0</v>
      </c>
      <c r="Z366" s="25">
        <v>0</v>
      </c>
      <c r="AA366" s="25">
        <v>0</v>
      </c>
      <c r="AB366" s="16" t="s">
        <v>42318</v>
      </c>
      <c r="AC366" s="17"/>
      <c r="AD366" s="25">
        <v>0</v>
      </c>
      <c r="AE366" s="25">
        <v>0</v>
      </c>
      <c r="AF366" s="25">
        <v>0</v>
      </c>
      <c r="AG366" s="16" t="s">
        <v>42319</v>
      </c>
      <c r="AH366" s="17"/>
      <c r="AI366" s="25">
        <v>0</v>
      </c>
      <c r="AJ366" s="25">
        <v>0</v>
      </c>
      <c r="AK366" s="25">
        <v>0</v>
      </c>
      <c r="AL366" s="16" t="s">
        <v>42320</v>
      </c>
      <c r="AM366" s="17"/>
      <c r="AN366" s="25">
        <v>0</v>
      </c>
      <c r="AO366" s="25">
        <v>0</v>
      </c>
      <c r="AP366" s="25">
        <v>0</v>
      </c>
      <c r="AQ366" s="16" t="s">
        <v>42321</v>
      </c>
      <c r="AR366" s="17"/>
      <c r="AS366" s="25">
        <v>0</v>
      </c>
      <c r="AT366" s="25">
        <v>0</v>
      </c>
      <c r="AU366" s="25">
        <v>0</v>
      </c>
      <c r="AV366" s="16" t="s">
        <v>42322</v>
      </c>
      <c r="AW366" s="17"/>
      <c r="AX366" s="25">
        <v>0</v>
      </c>
      <c r="AY366" s="25">
        <v>0</v>
      </c>
      <c r="AZ366" s="25">
        <v>0</v>
      </c>
      <c r="BA366" s="16" t="s">
        <v>42323</v>
      </c>
      <c r="BB366" s="17"/>
      <c r="BC366" s="25">
        <v>0</v>
      </c>
      <c r="BD366" s="25">
        <v>0</v>
      </c>
      <c r="BE366" s="25">
        <v>0</v>
      </c>
      <c r="BF366" s="16" t="s">
        <v>42324</v>
      </c>
      <c r="BG366" s="17"/>
      <c r="BH366" s="25">
        <v>0</v>
      </c>
      <c r="BI366" s="25">
        <v>0</v>
      </c>
      <c r="BJ366" s="25">
        <v>0</v>
      </c>
      <c r="BK366" s="16" t="s">
        <v>42325</v>
      </c>
      <c r="BL366" s="17"/>
      <c r="BM366" s="25">
        <v>0</v>
      </c>
      <c r="BN366" s="25">
        <v>0</v>
      </c>
      <c r="BO366" s="25">
        <v>0</v>
      </c>
      <c r="BP366" s="16" t="s">
        <v>42326</v>
      </c>
      <c r="BQ366" s="17"/>
      <c r="BR366" s="25">
        <v>0</v>
      </c>
      <c r="BS366" s="25">
        <v>0</v>
      </c>
      <c r="BT366" s="25">
        <v>0</v>
      </c>
      <c r="BU366" s="16" t="s">
        <v>42327</v>
      </c>
      <c r="BV366" s="17"/>
      <c r="BW366" s="25">
        <v>0</v>
      </c>
      <c r="BX366" s="25">
        <v>0</v>
      </c>
      <c r="BY366" s="25">
        <v>0</v>
      </c>
      <c r="BZ366" s="16" t="s">
        <v>42328</v>
      </c>
      <c r="CA366" s="17"/>
      <c r="CB366" s="25">
        <v>0</v>
      </c>
      <c r="CC366" s="25">
        <v>0</v>
      </c>
      <c r="CD366" s="25">
        <v>0</v>
      </c>
      <c r="CE366" s="16" t="s">
        <v>42329</v>
      </c>
      <c r="CF366" s="17"/>
      <c r="CG366" s="25">
        <v>0</v>
      </c>
      <c r="CH366" s="25">
        <v>0</v>
      </c>
      <c r="CI366" s="25">
        <v>0</v>
      </c>
      <c r="CJ366" s="16" t="s">
        <v>42330</v>
      </c>
      <c r="CK366" s="17"/>
      <c r="CL366" s="25">
        <v>0</v>
      </c>
      <c r="CM366" s="25">
        <v>0</v>
      </c>
      <c r="CN366" s="25">
        <v>0</v>
      </c>
      <c r="CO366" s="16" t="s">
        <v>42331</v>
      </c>
      <c r="CP366" s="17"/>
      <c r="CQ366" s="25">
        <v>0</v>
      </c>
      <c r="CR366" s="25">
        <v>0</v>
      </c>
      <c r="CS366" s="25">
        <v>0</v>
      </c>
      <c r="CT366" s="16" t="s">
        <v>42332</v>
      </c>
      <c r="CU366" s="17"/>
      <c r="CV366" s="25">
        <v>0</v>
      </c>
      <c r="CW366" s="25">
        <v>0</v>
      </c>
      <c r="CX366" s="25">
        <v>0</v>
      </c>
      <c r="CY366" s="16" t="s">
        <v>42333</v>
      </c>
      <c r="CZ366" s="17"/>
      <c r="DA366" s="25">
        <v>0</v>
      </c>
      <c r="DB366" s="25">
        <v>0</v>
      </c>
      <c r="DC366" s="25">
        <v>0</v>
      </c>
      <c r="DD366" s="25" t="s">
        <v>42334</v>
      </c>
      <c r="DF366" s="25">
        <v>0</v>
      </c>
      <c r="DG366" s="25">
        <v>0</v>
      </c>
      <c r="DH366" s="25">
        <v>0</v>
      </c>
      <c r="DI366" s="16" t="s">
        <v>42335</v>
      </c>
      <c r="DJ366" s="17"/>
      <c r="DK366" s="25">
        <v>0</v>
      </c>
      <c r="DL366" s="25">
        <v>0</v>
      </c>
      <c r="DM366" s="25">
        <v>0</v>
      </c>
      <c r="DN366" s="16" t="s">
        <v>42336</v>
      </c>
      <c r="DO366" s="17"/>
      <c r="DP366" s="25">
        <v>0</v>
      </c>
      <c r="DQ366" s="25">
        <v>0</v>
      </c>
      <c r="DR366" s="25">
        <v>0</v>
      </c>
      <c r="DS366" s="16" t="s">
        <v>42337</v>
      </c>
      <c r="DT366" s="17"/>
      <c r="DU366" s="25">
        <v>0</v>
      </c>
      <c r="DV366" s="25">
        <v>0</v>
      </c>
      <c r="DW366" s="25">
        <v>0</v>
      </c>
      <c r="DX366" s="16" t="s">
        <v>42338</v>
      </c>
      <c r="DY366" s="17"/>
      <c r="DZ366" s="25">
        <v>0</v>
      </c>
      <c r="EA366" s="25">
        <v>0</v>
      </c>
      <c r="EB366" s="16">
        <v>0</v>
      </c>
      <c r="EC366" s="16" t="s">
        <v>42339</v>
      </c>
      <c r="ED366" s="17"/>
      <c r="EE366" s="25">
        <v>0</v>
      </c>
      <c r="EF366" s="25">
        <v>0</v>
      </c>
      <c r="EG366" s="16">
        <v>0</v>
      </c>
      <c r="EH366" s="16" t="s">
        <v>42340</v>
      </c>
      <c r="EI366" s="16"/>
      <c r="EJ366" s="16">
        <v>0</v>
      </c>
      <c r="EK366" s="16">
        <v>0</v>
      </c>
      <c r="EL366" s="16">
        <v>0</v>
      </c>
      <c r="EM366" s="16" t="s">
        <v>42341</v>
      </c>
      <c r="EN366" s="17"/>
      <c r="EO366" s="25">
        <v>0</v>
      </c>
      <c r="EP366" s="25">
        <v>0</v>
      </c>
      <c r="EQ366" s="16">
        <v>0</v>
      </c>
      <c r="ER366" s="16" t="s">
        <v>42342</v>
      </c>
      <c r="ET366" s="17">
        <v>0</v>
      </c>
      <c r="EU366" s="17">
        <v>0</v>
      </c>
      <c r="EV366" s="17">
        <v>0</v>
      </c>
      <c r="EW366" s="17" t="s">
        <v>42343</v>
      </c>
      <c r="EY366" s="17">
        <v>0</v>
      </c>
      <c r="EZ366" s="17">
        <v>0</v>
      </c>
      <c r="FA366" s="17">
        <v>0</v>
      </c>
      <c r="FB366" s="17" t="s">
        <v>42344</v>
      </c>
      <c r="FD366" s="17">
        <v>0</v>
      </c>
      <c r="FE366" s="17">
        <v>0</v>
      </c>
      <c r="FF366" s="17">
        <v>0</v>
      </c>
      <c r="FH366" s="17">
        <v>0</v>
      </c>
      <c r="FI366" s="17">
        <v>248365737</v>
      </c>
      <c r="FJ366" s="17">
        <v>248365737</v>
      </c>
      <c r="FL366" s="17">
        <v>0</v>
      </c>
      <c r="FM366" s="17">
        <v>0</v>
      </c>
      <c r="FN366" s="17">
        <v>0</v>
      </c>
    </row>
    <row r="367" spans="1:170">
      <c r="A367" s="14">
        <v>71722000</v>
      </c>
      <c r="B367" s="15" t="s">
        <v>76</v>
      </c>
      <c r="C367" s="17" t="s">
        <v>515</v>
      </c>
      <c r="D367" s="25">
        <v>0</v>
      </c>
      <c r="E367" s="25">
        <v>0</v>
      </c>
      <c r="F367" s="25">
        <v>0</v>
      </c>
      <c r="I367" s="16"/>
      <c r="L367" s="20" t="s">
        <v>208</v>
      </c>
      <c r="M367" s="17" t="s">
        <v>52005</v>
      </c>
      <c r="N367" s="17" t="s">
        <v>11949</v>
      </c>
      <c r="O367" s="25">
        <v>0</v>
      </c>
      <c r="P367" s="25">
        <v>0</v>
      </c>
      <c r="Q367" s="25">
        <v>0</v>
      </c>
      <c r="R367" s="16" t="s">
        <v>52006</v>
      </c>
      <c r="S367" s="17" t="s">
        <v>11950</v>
      </c>
      <c r="T367" s="25">
        <v>0</v>
      </c>
      <c r="U367" s="25">
        <v>0</v>
      </c>
      <c r="V367" s="25">
        <v>0</v>
      </c>
      <c r="W367" s="16" t="s">
        <v>52007</v>
      </c>
      <c r="X367" s="17" t="s">
        <v>11951</v>
      </c>
      <c r="Y367" s="25">
        <v>0</v>
      </c>
      <c r="Z367" s="25">
        <v>0</v>
      </c>
      <c r="AA367" s="25">
        <v>0</v>
      </c>
      <c r="AB367" s="16" t="s">
        <v>52008</v>
      </c>
      <c r="AC367" s="17" t="s">
        <v>11952</v>
      </c>
      <c r="AD367" s="25">
        <v>0</v>
      </c>
      <c r="AE367" s="25">
        <v>0</v>
      </c>
      <c r="AF367" s="25">
        <v>0</v>
      </c>
      <c r="AG367" s="16" t="s">
        <v>52009</v>
      </c>
      <c r="AH367" s="17" t="s">
        <v>11953</v>
      </c>
      <c r="AI367" s="25">
        <v>0</v>
      </c>
      <c r="AJ367" s="25">
        <v>0</v>
      </c>
      <c r="AK367" s="25">
        <v>0</v>
      </c>
      <c r="AL367" s="16" t="s">
        <v>52010</v>
      </c>
      <c r="AM367" s="17" t="s">
        <v>11954</v>
      </c>
      <c r="AN367" s="25">
        <v>0</v>
      </c>
      <c r="AO367" s="25">
        <v>0</v>
      </c>
      <c r="AP367" s="25">
        <v>0</v>
      </c>
      <c r="AQ367" s="16" t="s">
        <v>52011</v>
      </c>
      <c r="AR367" s="17" t="s">
        <v>11955</v>
      </c>
      <c r="AS367" s="25">
        <v>0</v>
      </c>
      <c r="AT367" s="25">
        <v>0</v>
      </c>
      <c r="AU367" s="25">
        <v>0</v>
      </c>
      <c r="AV367" s="16" t="s">
        <v>52012</v>
      </c>
      <c r="AW367" s="17" t="s">
        <v>11956</v>
      </c>
      <c r="AX367" s="25">
        <v>0</v>
      </c>
      <c r="AY367" s="25">
        <v>0</v>
      </c>
      <c r="AZ367" s="25">
        <v>0</v>
      </c>
      <c r="BA367" s="16" t="s">
        <v>52013</v>
      </c>
      <c r="BB367" s="17" t="s">
        <v>11957</v>
      </c>
      <c r="BC367" s="25">
        <v>0</v>
      </c>
      <c r="BD367" s="25">
        <v>0</v>
      </c>
      <c r="BE367" s="25">
        <v>0</v>
      </c>
      <c r="BF367" s="16" t="s">
        <v>52014</v>
      </c>
      <c r="BG367" s="17" t="s">
        <v>11958</v>
      </c>
      <c r="BH367" s="25">
        <v>0</v>
      </c>
      <c r="BI367" s="25">
        <v>0</v>
      </c>
      <c r="BJ367" s="25">
        <v>0</v>
      </c>
      <c r="BK367" s="16" t="s">
        <v>52015</v>
      </c>
      <c r="BL367" s="17" t="s">
        <v>11959</v>
      </c>
      <c r="BM367" s="25">
        <v>0</v>
      </c>
      <c r="BN367" s="25">
        <v>0</v>
      </c>
      <c r="BO367" s="25">
        <v>0</v>
      </c>
      <c r="BP367" s="16" t="s">
        <v>52016</v>
      </c>
      <c r="BQ367" s="17" t="s">
        <v>11960</v>
      </c>
      <c r="BR367" s="25">
        <v>0</v>
      </c>
      <c r="BS367" s="25">
        <v>0</v>
      </c>
      <c r="BT367" s="25">
        <v>0</v>
      </c>
      <c r="BU367" s="16" t="s">
        <v>52017</v>
      </c>
      <c r="BV367" s="17" t="s">
        <v>11961</v>
      </c>
      <c r="BW367" s="25">
        <v>0</v>
      </c>
      <c r="BX367" s="25">
        <v>0</v>
      </c>
      <c r="BY367" s="25">
        <v>0</v>
      </c>
      <c r="BZ367" s="16" t="s">
        <v>52018</v>
      </c>
      <c r="CA367" s="17" t="s">
        <v>11962</v>
      </c>
      <c r="CB367" s="25">
        <v>0</v>
      </c>
      <c r="CC367" s="25">
        <v>0</v>
      </c>
      <c r="CD367" s="25">
        <v>0</v>
      </c>
      <c r="CE367" s="16" t="s">
        <v>52019</v>
      </c>
      <c r="CF367" s="17" t="s">
        <v>11963</v>
      </c>
      <c r="CG367" s="25">
        <v>0</v>
      </c>
      <c r="CH367" s="25">
        <v>0</v>
      </c>
      <c r="CI367" s="25">
        <v>0</v>
      </c>
      <c r="CJ367" s="16" t="s">
        <v>52020</v>
      </c>
      <c r="CK367" s="17" t="s">
        <v>11964</v>
      </c>
      <c r="CL367" s="25">
        <v>0</v>
      </c>
      <c r="CM367" s="25">
        <v>0</v>
      </c>
      <c r="CN367" s="25">
        <v>0</v>
      </c>
      <c r="CO367" s="16" t="s">
        <v>52021</v>
      </c>
      <c r="CP367" s="17" t="s">
        <v>11965</v>
      </c>
      <c r="CQ367" s="25">
        <v>0</v>
      </c>
      <c r="CR367" s="25">
        <v>0</v>
      </c>
      <c r="CS367" s="25">
        <v>0</v>
      </c>
      <c r="CT367" s="16" t="s">
        <v>52022</v>
      </c>
      <c r="CU367" s="17" t="s">
        <v>11966</v>
      </c>
      <c r="CV367" s="25">
        <v>0</v>
      </c>
      <c r="CW367" s="25">
        <v>0</v>
      </c>
      <c r="CX367" s="25">
        <v>0</v>
      </c>
      <c r="CY367" s="16" t="s">
        <v>52023</v>
      </c>
      <c r="CZ367" s="17" t="s">
        <v>11967</v>
      </c>
      <c r="DA367" s="25">
        <v>0</v>
      </c>
      <c r="DB367" s="25">
        <v>0</v>
      </c>
      <c r="DC367" s="25">
        <v>0</v>
      </c>
      <c r="DD367" s="25" t="s">
        <v>52024</v>
      </c>
      <c r="DE367" s="25" t="s">
        <v>11968</v>
      </c>
      <c r="DF367" s="25">
        <v>0</v>
      </c>
      <c r="DG367" s="25">
        <v>0</v>
      </c>
      <c r="DH367" s="25">
        <v>0</v>
      </c>
      <c r="DI367" s="16" t="s">
        <v>52025</v>
      </c>
      <c r="DJ367" s="17" t="s">
        <v>11969</v>
      </c>
      <c r="DK367" s="25">
        <v>0</v>
      </c>
      <c r="DL367" s="25">
        <v>0</v>
      </c>
      <c r="DM367" s="25">
        <v>0</v>
      </c>
      <c r="DN367" s="16" t="s">
        <v>52026</v>
      </c>
      <c r="DO367" s="17" t="s">
        <v>11970</v>
      </c>
      <c r="DP367" s="25">
        <v>0</v>
      </c>
      <c r="DQ367" s="25">
        <v>0</v>
      </c>
      <c r="DR367" s="25">
        <v>0</v>
      </c>
      <c r="DS367" s="16" t="s">
        <v>52027</v>
      </c>
      <c r="DT367" s="17" t="s">
        <v>11971</v>
      </c>
      <c r="DU367" s="25">
        <v>0</v>
      </c>
      <c r="DV367" s="25">
        <v>0</v>
      </c>
      <c r="DW367" s="25">
        <v>0</v>
      </c>
      <c r="DX367" s="16" t="s">
        <v>52028</v>
      </c>
      <c r="DY367" s="17" t="s">
        <v>11972</v>
      </c>
      <c r="DZ367" s="25">
        <v>0</v>
      </c>
      <c r="EA367" s="25">
        <v>0</v>
      </c>
      <c r="EB367" s="16">
        <v>0</v>
      </c>
      <c r="EC367" s="16" t="s">
        <v>52029</v>
      </c>
      <c r="ED367" s="17" t="s">
        <v>11973</v>
      </c>
      <c r="EE367" s="25">
        <v>0</v>
      </c>
      <c r="EF367" s="25">
        <v>0</v>
      </c>
      <c r="EG367" s="16">
        <v>0</v>
      </c>
      <c r="EH367" s="16" t="s">
        <v>52030</v>
      </c>
      <c r="EI367" s="16" t="s">
        <v>11974</v>
      </c>
      <c r="EJ367" s="16">
        <v>0</v>
      </c>
      <c r="EK367" s="16">
        <v>0</v>
      </c>
      <c r="EL367" s="16">
        <v>0</v>
      </c>
      <c r="EM367" s="16" t="s">
        <v>52031</v>
      </c>
      <c r="EN367" s="17" t="s">
        <v>11975</v>
      </c>
      <c r="EO367" s="25">
        <v>0</v>
      </c>
      <c r="EP367" s="25">
        <v>0</v>
      </c>
      <c r="EQ367" s="16">
        <v>0</v>
      </c>
      <c r="ER367" s="16" t="s">
        <v>52032</v>
      </c>
      <c r="ES367" s="17" t="s">
        <v>11976</v>
      </c>
      <c r="ET367" s="17">
        <v>0</v>
      </c>
      <c r="EU367" s="17">
        <v>0</v>
      </c>
      <c r="EV367" s="17">
        <v>0</v>
      </c>
      <c r="EW367" s="17" t="s">
        <v>52033</v>
      </c>
      <c r="EX367" s="17" t="s">
        <v>11977</v>
      </c>
      <c r="EY367" s="17">
        <v>0</v>
      </c>
      <c r="EZ367" s="17">
        <v>0</v>
      </c>
      <c r="FA367" s="17">
        <v>0</v>
      </c>
      <c r="FB367" s="17" t="s">
        <v>52034</v>
      </c>
      <c r="FC367" s="17" t="s">
        <v>11978</v>
      </c>
      <c r="FD367" s="17">
        <v>0</v>
      </c>
      <c r="FE367" s="17">
        <v>0</v>
      </c>
      <c r="FF367" s="17">
        <v>0</v>
      </c>
      <c r="FH367" s="17">
        <v>0</v>
      </c>
      <c r="FI367" s="17">
        <v>0</v>
      </c>
      <c r="FJ367" s="17">
        <v>0</v>
      </c>
      <c r="FL367" s="17">
        <v>0</v>
      </c>
      <c r="FM367" s="17">
        <v>0</v>
      </c>
      <c r="FN367" s="17">
        <v>0</v>
      </c>
    </row>
    <row r="368" spans="1:170">
      <c r="A368" s="14">
        <v>71722001</v>
      </c>
      <c r="B368" s="15" t="s">
        <v>76</v>
      </c>
      <c r="C368" s="17" t="s">
        <v>516</v>
      </c>
      <c r="D368" s="25">
        <v>0</v>
      </c>
      <c r="E368" s="25">
        <v>0</v>
      </c>
      <c r="F368" s="25">
        <v>0</v>
      </c>
      <c r="I368" s="16"/>
      <c r="L368" s="20" t="s">
        <v>1478</v>
      </c>
      <c r="M368" s="17" t="s">
        <v>52035</v>
      </c>
      <c r="N368" s="17" t="s">
        <v>11979</v>
      </c>
      <c r="O368" s="25">
        <v>0</v>
      </c>
      <c r="P368" s="25">
        <v>0</v>
      </c>
      <c r="Q368" s="25">
        <v>0</v>
      </c>
      <c r="R368" s="16" t="s">
        <v>52036</v>
      </c>
      <c r="S368" s="17" t="s">
        <v>11980</v>
      </c>
      <c r="T368" s="25">
        <v>0</v>
      </c>
      <c r="U368" s="25">
        <v>0</v>
      </c>
      <c r="V368" s="25">
        <v>0</v>
      </c>
      <c r="W368" s="16" t="s">
        <v>52037</v>
      </c>
      <c r="X368" s="17" t="s">
        <v>11981</v>
      </c>
      <c r="Y368" s="25">
        <v>0</v>
      </c>
      <c r="Z368" s="25">
        <v>0</v>
      </c>
      <c r="AA368" s="25">
        <v>0</v>
      </c>
      <c r="AB368" s="16" t="s">
        <v>52038</v>
      </c>
      <c r="AC368" s="17" t="s">
        <v>11982</v>
      </c>
      <c r="AD368" s="25">
        <v>0</v>
      </c>
      <c r="AE368" s="25">
        <v>0</v>
      </c>
      <c r="AF368" s="25">
        <v>0</v>
      </c>
      <c r="AG368" s="16" t="s">
        <v>52039</v>
      </c>
      <c r="AH368" s="17" t="s">
        <v>11983</v>
      </c>
      <c r="AI368" s="25">
        <v>0</v>
      </c>
      <c r="AJ368" s="25">
        <v>0</v>
      </c>
      <c r="AK368" s="25">
        <v>0</v>
      </c>
      <c r="AL368" s="16" t="s">
        <v>52040</v>
      </c>
      <c r="AM368" s="17" t="s">
        <v>11984</v>
      </c>
      <c r="AN368" s="25">
        <v>0</v>
      </c>
      <c r="AO368" s="25">
        <v>0</v>
      </c>
      <c r="AP368" s="25">
        <v>0</v>
      </c>
      <c r="AQ368" s="16" t="s">
        <v>52041</v>
      </c>
      <c r="AR368" s="17" t="s">
        <v>11985</v>
      </c>
      <c r="AS368" s="25">
        <v>0</v>
      </c>
      <c r="AT368" s="25">
        <v>0</v>
      </c>
      <c r="AU368" s="25">
        <v>0</v>
      </c>
      <c r="AV368" s="16" t="s">
        <v>52042</v>
      </c>
      <c r="AW368" s="17" t="s">
        <v>11986</v>
      </c>
      <c r="AX368" s="25">
        <v>0</v>
      </c>
      <c r="AY368" s="25">
        <v>0</v>
      </c>
      <c r="AZ368" s="25">
        <v>0</v>
      </c>
      <c r="BA368" s="16" t="s">
        <v>52043</v>
      </c>
      <c r="BB368" s="17" t="s">
        <v>11987</v>
      </c>
      <c r="BC368" s="25">
        <v>0</v>
      </c>
      <c r="BD368" s="25">
        <v>0</v>
      </c>
      <c r="BE368" s="25">
        <v>0</v>
      </c>
      <c r="BF368" s="16" t="s">
        <v>52044</v>
      </c>
      <c r="BG368" s="17" t="s">
        <v>11988</v>
      </c>
      <c r="BH368" s="25">
        <v>0</v>
      </c>
      <c r="BI368" s="25">
        <v>0</v>
      </c>
      <c r="BJ368" s="25">
        <v>0</v>
      </c>
      <c r="BK368" s="16" t="s">
        <v>52045</v>
      </c>
      <c r="BL368" s="17" t="s">
        <v>11989</v>
      </c>
      <c r="BM368" s="25">
        <v>0</v>
      </c>
      <c r="BN368" s="25">
        <v>0</v>
      </c>
      <c r="BO368" s="25">
        <v>0</v>
      </c>
      <c r="BP368" s="16" t="s">
        <v>52046</v>
      </c>
      <c r="BQ368" s="17" t="s">
        <v>11990</v>
      </c>
      <c r="BR368" s="25">
        <v>0</v>
      </c>
      <c r="BS368" s="25">
        <v>0</v>
      </c>
      <c r="BT368" s="25">
        <v>0</v>
      </c>
      <c r="BU368" s="16" t="s">
        <v>52047</v>
      </c>
      <c r="BV368" s="17" t="s">
        <v>11991</v>
      </c>
      <c r="BW368" s="25">
        <v>0</v>
      </c>
      <c r="BX368" s="25">
        <v>0</v>
      </c>
      <c r="BY368" s="25">
        <v>0</v>
      </c>
      <c r="BZ368" s="16" t="s">
        <v>52048</v>
      </c>
      <c r="CA368" s="17" t="s">
        <v>11992</v>
      </c>
      <c r="CB368" s="25">
        <v>0</v>
      </c>
      <c r="CC368" s="25">
        <v>0</v>
      </c>
      <c r="CD368" s="25">
        <v>0</v>
      </c>
      <c r="CE368" s="16" t="s">
        <v>52049</v>
      </c>
      <c r="CF368" s="17" t="s">
        <v>11993</v>
      </c>
      <c r="CG368" s="25">
        <v>0</v>
      </c>
      <c r="CH368" s="25">
        <v>0</v>
      </c>
      <c r="CI368" s="25">
        <v>0</v>
      </c>
      <c r="CJ368" s="16" t="s">
        <v>52050</v>
      </c>
      <c r="CK368" s="17" t="s">
        <v>11994</v>
      </c>
      <c r="CL368" s="25">
        <v>0</v>
      </c>
      <c r="CM368" s="25">
        <v>0</v>
      </c>
      <c r="CN368" s="25">
        <v>0</v>
      </c>
      <c r="CO368" s="16" t="s">
        <v>52051</v>
      </c>
      <c r="CP368" s="17" t="s">
        <v>11995</v>
      </c>
      <c r="CQ368" s="25">
        <v>0</v>
      </c>
      <c r="CR368" s="25">
        <v>0</v>
      </c>
      <c r="CS368" s="25">
        <v>0</v>
      </c>
      <c r="CT368" s="16" t="s">
        <v>52052</v>
      </c>
      <c r="CU368" s="17" t="s">
        <v>11996</v>
      </c>
      <c r="CV368" s="25">
        <v>0</v>
      </c>
      <c r="CW368" s="25">
        <v>0</v>
      </c>
      <c r="CX368" s="25">
        <v>0</v>
      </c>
      <c r="CY368" s="16" t="s">
        <v>52053</v>
      </c>
      <c r="CZ368" s="17" t="s">
        <v>11997</v>
      </c>
      <c r="DA368" s="25">
        <v>0</v>
      </c>
      <c r="DB368" s="25">
        <v>0</v>
      </c>
      <c r="DC368" s="25">
        <v>0</v>
      </c>
      <c r="DD368" s="25" t="s">
        <v>52054</v>
      </c>
      <c r="DE368" s="25" t="s">
        <v>11998</v>
      </c>
      <c r="DF368" s="25">
        <v>0</v>
      </c>
      <c r="DG368" s="25">
        <v>0</v>
      </c>
      <c r="DH368" s="25">
        <v>0</v>
      </c>
      <c r="DI368" s="16" t="s">
        <v>52055</v>
      </c>
      <c r="DJ368" s="17" t="s">
        <v>11999</v>
      </c>
      <c r="DK368" s="25">
        <v>0</v>
      </c>
      <c r="DL368" s="25">
        <v>0</v>
      </c>
      <c r="DM368" s="25">
        <v>0</v>
      </c>
      <c r="DN368" s="16" t="s">
        <v>52056</v>
      </c>
      <c r="DO368" s="17" t="s">
        <v>12000</v>
      </c>
      <c r="DP368" s="25">
        <v>0</v>
      </c>
      <c r="DQ368" s="25">
        <v>0</v>
      </c>
      <c r="DR368" s="25">
        <v>0</v>
      </c>
      <c r="DS368" s="16" t="s">
        <v>52057</v>
      </c>
      <c r="DT368" s="17" t="s">
        <v>12001</v>
      </c>
      <c r="DU368" s="25">
        <v>0</v>
      </c>
      <c r="DV368" s="25">
        <v>0</v>
      </c>
      <c r="DW368" s="25">
        <v>0</v>
      </c>
      <c r="DX368" s="16" t="s">
        <v>52058</v>
      </c>
      <c r="DY368" s="17" t="s">
        <v>12002</v>
      </c>
      <c r="DZ368" s="25">
        <v>0</v>
      </c>
      <c r="EA368" s="25">
        <v>0</v>
      </c>
      <c r="EB368" s="16">
        <v>0</v>
      </c>
      <c r="EC368" s="16" t="s">
        <v>52059</v>
      </c>
      <c r="ED368" s="17" t="s">
        <v>12003</v>
      </c>
      <c r="EE368" s="25">
        <v>0</v>
      </c>
      <c r="EF368" s="25">
        <v>0</v>
      </c>
      <c r="EG368" s="16">
        <v>0</v>
      </c>
      <c r="EH368" s="16" t="s">
        <v>52060</v>
      </c>
      <c r="EI368" s="16" t="s">
        <v>12004</v>
      </c>
      <c r="EJ368" s="16">
        <v>0</v>
      </c>
      <c r="EK368" s="16">
        <v>0</v>
      </c>
      <c r="EL368" s="16">
        <v>0</v>
      </c>
      <c r="EM368" s="16" t="s">
        <v>52061</v>
      </c>
      <c r="EN368" s="17" t="s">
        <v>12005</v>
      </c>
      <c r="EO368" s="25">
        <v>0</v>
      </c>
      <c r="EP368" s="25">
        <v>0</v>
      </c>
      <c r="EQ368" s="16">
        <v>0</v>
      </c>
      <c r="ER368" s="16" t="s">
        <v>52062</v>
      </c>
      <c r="ES368" s="17" t="s">
        <v>12006</v>
      </c>
      <c r="ET368" s="17">
        <v>0</v>
      </c>
      <c r="EU368" s="17">
        <v>0</v>
      </c>
      <c r="EV368" s="17">
        <v>0</v>
      </c>
      <c r="EW368" s="17" t="s">
        <v>52063</v>
      </c>
      <c r="EX368" s="17" t="s">
        <v>12007</v>
      </c>
      <c r="EY368" s="17">
        <v>0</v>
      </c>
      <c r="EZ368" s="17">
        <v>0</v>
      </c>
      <c r="FA368" s="17">
        <v>0</v>
      </c>
      <c r="FB368" s="17" t="s">
        <v>52064</v>
      </c>
      <c r="FC368" s="17" t="s">
        <v>12008</v>
      </c>
      <c r="FD368" s="17">
        <v>0</v>
      </c>
      <c r="FE368" s="17">
        <v>0</v>
      </c>
      <c r="FF368" s="17">
        <v>0</v>
      </c>
      <c r="FH368" s="17">
        <v>0</v>
      </c>
      <c r="FI368" s="17">
        <v>0</v>
      </c>
      <c r="FJ368" s="17">
        <v>0</v>
      </c>
      <c r="FL368" s="17">
        <v>0</v>
      </c>
      <c r="FM368" s="17">
        <v>0</v>
      </c>
      <c r="FN368" s="17">
        <v>0</v>
      </c>
    </row>
    <row r="369" spans="1:170">
      <c r="A369" s="14">
        <v>71722002</v>
      </c>
      <c r="B369" s="15" t="s">
        <v>76</v>
      </c>
      <c r="C369" s="17" t="s">
        <v>517</v>
      </c>
      <c r="D369" s="25">
        <v>0</v>
      </c>
      <c r="E369" s="25">
        <v>0</v>
      </c>
      <c r="F369" s="25">
        <v>0</v>
      </c>
      <c r="I369" s="16"/>
      <c r="L369" s="20" t="s">
        <v>1479</v>
      </c>
      <c r="M369" s="17" t="s">
        <v>52065</v>
      </c>
      <c r="N369" s="17" t="s">
        <v>12009</v>
      </c>
      <c r="O369" s="25">
        <v>0</v>
      </c>
      <c r="P369" s="25">
        <v>0</v>
      </c>
      <c r="Q369" s="25">
        <v>0</v>
      </c>
      <c r="R369" s="16" t="s">
        <v>52066</v>
      </c>
      <c r="S369" s="17" t="s">
        <v>12010</v>
      </c>
      <c r="T369" s="25">
        <v>0</v>
      </c>
      <c r="U369" s="25">
        <v>0</v>
      </c>
      <c r="V369" s="25">
        <v>0</v>
      </c>
      <c r="W369" s="16" t="s">
        <v>52067</v>
      </c>
      <c r="X369" s="17" t="s">
        <v>12011</v>
      </c>
      <c r="Y369" s="25">
        <v>0</v>
      </c>
      <c r="Z369" s="25">
        <v>0</v>
      </c>
      <c r="AA369" s="25">
        <v>0</v>
      </c>
      <c r="AB369" s="16" t="s">
        <v>52068</v>
      </c>
      <c r="AC369" s="17" t="s">
        <v>12012</v>
      </c>
      <c r="AD369" s="25">
        <v>0</v>
      </c>
      <c r="AE369" s="25">
        <v>0</v>
      </c>
      <c r="AF369" s="25">
        <v>0</v>
      </c>
      <c r="AG369" s="16" t="s">
        <v>52069</v>
      </c>
      <c r="AH369" s="17" t="s">
        <v>12013</v>
      </c>
      <c r="AI369" s="25">
        <v>0</v>
      </c>
      <c r="AJ369" s="25">
        <v>0</v>
      </c>
      <c r="AK369" s="25">
        <v>0</v>
      </c>
      <c r="AL369" s="16" t="s">
        <v>52070</v>
      </c>
      <c r="AM369" s="17" t="s">
        <v>12014</v>
      </c>
      <c r="AN369" s="25">
        <v>0</v>
      </c>
      <c r="AO369" s="25">
        <v>0</v>
      </c>
      <c r="AP369" s="25">
        <v>0</v>
      </c>
      <c r="AQ369" s="16" t="s">
        <v>52071</v>
      </c>
      <c r="AR369" s="17" t="s">
        <v>12015</v>
      </c>
      <c r="AS369" s="25">
        <v>0</v>
      </c>
      <c r="AT369" s="25">
        <v>0</v>
      </c>
      <c r="AU369" s="25">
        <v>0</v>
      </c>
      <c r="AV369" s="16" t="s">
        <v>52072</v>
      </c>
      <c r="AW369" s="17" t="s">
        <v>12016</v>
      </c>
      <c r="AX369" s="25">
        <v>0</v>
      </c>
      <c r="AY369" s="25">
        <v>0</v>
      </c>
      <c r="AZ369" s="25">
        <v>0</v>
      </c>
      <c r="BA369" s="16" t="s">
        <v>52073</v>
      </c>
      <c r="BB369" s="17" t="s">
        <v>12017</v>
      </c>
      <c r="BC369" s="25">
        <v>0</v>
      </c>
      <c r="BD369" s="25">
        <v>0</v>
      </c>
      <c r="BE369" s="25">
        <v>0</v>
      </c>
      <c r="BF369" s="16" t="s">
        <v>52074</v>
      </c>
      <c r="BG369" s="17" t="s">
        <v>12018</v>
      </c>
      <c r="BH369" s="25">
        <v>0</v>
      </c>
      <c r="BI369" s="25">
        <v>0</v>
      </c>
      <c r="BJ369" s="25">
        <v>0</v>
      </c>
      <c r="BK369" s="16" t="s">
        <v>52075</v>
      </c>
      <c r="BL369" s="17" t="s">
        <v>12019</v>
      </c>
      <c r="BM369" s="25">
        <v>0</v>
      </c>
      <c r="BN369" s="25">
        <v>0</v>
      </c>
      <c r="BO369" s="25">
        <v>0</v>
      </c>
      <c r="BP369" s="16" t="s">
        <v>52076</v>
      </c>
      <c r="BQ369" s="17" t="s">
        <v>12020</v>
      </c>
      <c r="BR369" s="25">
        <v>0</v>
      </c>
      <c r="BS369" s="25">
        <v>0</v>
      </c>
      <c r="BT369" s="25">
        <v>0</v>
      </c>
      <c r="BU369" s="16" t="s">
        <v>52077</v>
      </c>
      <c r="BV369" s="17" t="s">
        <v>12021</v>
      </c>
      <c r="BW369" s="25">
        <v>0</v>
      </c>
      <c r="BX369" s="25">
        <v>0</v>
      </c>
      <c r="BY369" s="25">
        <v>0</v>
      </c>
      <c r="BZ369" s="16" t="s">
        <v>52078</v>
      </c>
      <c r="CA369" s="17" t="s">
        <v>12022</v>
      </c>
      <c r="CB369" s="25">
        <v>0</v>
      </c>
      <c r="CC369" s="25">
        <v>0</v>
      </c>
      <c r="CD369" s="25">
        <v>0</v>
      </c>
      <c r="CE369" s="16" t="s">
        <v>52079</v>
      </c>
      <c r="CF369" s="17" t="s">
        <v>12023</v>
      </c>
      <c r="CG369" s="25">
        <v>0</v>
      </c>
      <c r="CH369" s="25">
        <v>0</v>
      </c>
      <c r="CI369" s="25">
        <v>0</v>
      </c>
      <c r="CJ369" s="16" t="s">
        <v>52080</v>
      </c>
      <c r="CK369" s="17" t="s">
        <v>12024</v>
      </c>
      <c r="CL369" s="25">
        <v>0</v>
      </c>
      <c r="CM369" s="25">
        <v>0</v>
      </c>
      <c r="CN369" s="25">
        <v>0</v>
      </c>
      <c r="CO369" s="16" t="s">
        <v>52081</v>
      </c>
      <c r="CP369" s="17" t="s">
        <v>12025</v>
      </c>
      <c r="CQ369" s="25">
        <v>0</v>
      </c>
      <c r="CR369" s="25">
        <v>0</v>
      </c>
      <c r="CS369" s="25">
        <v>0</v>
      </c>
      <c r="CT369" s="16" t="s">
        <v>52082</v>
      </c>
      <c r="CU369" s="17" t="s">
        <v>12026</v>
      </c>
      <c r="CV369" s="25">
        <v>0</v>
      </c>
      <c r="CW369" s="25">
        <v>0</v>
      </c>
      <c r="CX369" s="25">
        <v>0</v>
      </c>
      <c r="CY369" s="16" t="s">
        <v>52083</v>
      </c>
      <c r="CZ369" s="17" t="s">
        <v>12027</v>
      </c>
      <c r="DA369" s="25">
        <v>0</v>
      </c>
      <c r="DB369" s="25">
        <v>0</v>
      </c>
      <c r="DC369" s="25">
        <v>0</v>
      </c>
      <c r="DD369" s="25" t="s">
        <v>52084</v>
      </c>
      <c r="DE369" s="25" t="s">
        <v>12028</v>
      </c>
      <c r="DF369" s="25">
        <v>0</v>
      </c>
      <c r="DG369" s="25">
        <v>0</v>
      </c>
      <c r="DH369" s="25">
        <v>0</v>
      </c>
      <c r="DI369" s="16" t="s">
        <v>52085</v>
      </c>
      <c r="DJ369" s="17" t="s">
        <v>12029</v>
      </c>
      <c r="DK369" s="25">
        <v>0</v>
      </c>
      <c r="DL369" s="25">
        <v>0</v>
      </c>
      <c r="DM369" s="25">
        <v>0</v>
      </c>
      <c r="DN369" s="16" t="s">
        <v>52086</v>
      </c>
      <c r="DO369" s="17" t="s">
        <v>12030</v>
      </c>
      <c r="DP369" s="25">
        <v>0</v>
      </c>
      <c r="DQ369" s="25">
        <v>0</v>
      </c>
      <c r="DR369" s="25">
        <v>0</v>
      </c>
      <c r="DS369" s="16" t="s">
        <v>52087</v>
      </c>
      <c r="DT369" s="17" t="s">
        <v>12031</v>
      </c>
      <c r="DU369" s="25">
        <v>0</v>
      </c>
      <c r="DV369" s="25">
        <v>0</v>
      </c>
      <c r="DW369" s="25">
        <v>0</v>
      </c>
      <c r="DX369" s="16" t="s">
        <v>52088</v>
      </c>
      <c r="DY369" s="17" t="s">
        <v>12032</v>
      </c>
      <c r="DZ369" s="25">
        <v>0</v>
      </c>
      <c r="EA369" s="25">
        <v>0</v>
      </c>
      <c r="EB369" s="16">
        <v>0</v>
      </c>
      <c r="EC369" s="16" t="s">
        <v>52089</v>
      </c>
      <c r="ED369" s="17" t="s">
        <v>12033</v>
      </c>
      <c r="EE369" s="25">
        <v>0</v>
      </c>
      <c r="EF369" s="25">
        <v>0</v>
      </c>
      <c r="EG369" s="16">
        <v>0</v>
      </c>
      <c r="EH369" s="16" t="s">
        <v>52090</v>
      </c>
      <c r="EI369" s="16" t="s">
        <v>12034</v>
      </c>
      <c r="EJ369" s="16">
        <v>0</v>
      </c>
      <c r="EK369" s="16">
        <v>0</v>
      </c>
      <c r="EL369" s="16">
        <v>0</v>
      </c>
      <c r="EM369" s="16" t="s">
        <v>52091</v>
      </c>
      <c r="EN369" s="17" t="s">
        <v>12035</v>
      </c>
      <c r="EO369" s="25">
        <v>0</v>
      </c>
      <c r="EP369" s="25">
        <v>0</v>
      </c>
      <c r="EQ369" s="16">
        <v>0</v>
      </c>
      <c r="ER369" s="16" t="s">
        <v>52092</v>
      </c>
      <c r="ES369" s="17" t="s">
        <v>12036</v>
      </c>
      <c r="ET369" s="17">
        <v>0</v>
      </c>
      <c r="EU369" s="17">
        <v>0</v>
      </c>
      <c r="EV369" s="17">
        <v>0</v>
      </c>
      <c r="EW369" s="17" t="s">
        <v>52093</v>
      </c>
      <c r="EX369" s="17" t="s">
        <v>12037</v>
      </c>
      <c r="EY369" s="17">
        <v>0</v>
      </c>
      <c r="EZ369" s="17">
        <v>0</v>
      </c>
      <c r="FA369" s="17">
        <v>0</v>
      </c>
      <c r="FB369" s="17" t="s">
        <v>52094</v>
      </c>
      <c r="FC369" s="17" t="s">
        <v>12038</v>
      </c>
      <c r="FD369" s="17">
        <v>0</v>
      </c>
      <c r="FE369" s="17">
        <v>0</v>
      </c>
      <c r="FF369" s="17">
        <v>0</v>
      </c>
      <c r="FH369" s="17">
        <v>0</v>
      </c>
      <c r="FI369" s="17">
        <v>0</v>
      </c>
      <c r="FJ369" s="17">
        <v>0</v>
      </c>
      <c r="FL369" s="17">
        <v>0</v>
      </c>
      <c r="FM369" s="17">
        <v>0</v>
      </c>
      <c r="FN369" s="17">
        <v>0</v>
      </c>
    </row>
    <row r="370" spans="1:170">
      <c r="A370" s="14">
        <v>71722003</v>
      </c>
      <c r="B370" s="15" t="s">
        <v>76</v>
      </c>
      <c r="C370" s="17" t="s">
        <v>518</v>
      </c>
      <c r="D370" s="25">
        <v>0</v>
      </c>
      <c r="E370" s="25">
        <v>0</v>
      </c>
      <c r="F370" s="25">
        <v>0</v>
      </c>
      <c r="I370" s="16"/>
      <c r="L370" s="20" t="s">
        <v>1480</v>
      </c>
      <c r="M370" s="17" t="s">
        <v>52095</v>
      </c>
      <c r="N370" s="17" t="s">
        <v>12039</v>
      </c>
      <c r="O370" s="25">
        <v>0</v>
      </c>
      <c r="P370" s="25">
        <v>0</v>
      </c>
      <c r="Q370" s="25">
        <v>0</v>
      </c>
      <c r="R370" s="16" t="s">
        <v>52096</v>
      </c>
      <c r="S370" s="17" t="s">
        <v>12040</v>
      </c>
      <c r="T370" s="25">
        <v>0</v>
      </c>
      <c r="U370" s="25">
        <v>0</v>
      </c>
      <c r="V370" s="25">
        <v>0</v>
      </c>
      <c r="W370" s="16" t="s">
        <v>52097</v>
      </c>
      <c r="X370" s="17" t="s">
        <v>12041</v>
      </c>
      <c r="Y370" s="25">
        <v>0</v>
      </c>
      <c r="Z370" s="25">
        <v>0</v>
      </c>
      <c r="AA370" s="25">
        <v>0</v>
      </c>
      <c r="AB370" s="16" t="s">
        <v>52098</v>
      </c>
      <c r="AC370" s="17" t="s">
        <v>12042</v>
      </c>
      <c r="AD370" s="25">
        <v>0</v>
      </c>
      <c r="AE370" s="25">
        <v>0</v>
      </c>
      <c r="AF370" s="25">
        <v>0</v>
      </c>
      <c r="AG370" s="16" t="s">
        <v>52099</v>
      </c>
      <c r="AH370" s="17" t="s">
        <v>12043</v>
      </c>
      <c r="AI370" s="25">
        <v>0</v>
      </c>
      <c r="AJ370" s="25">
        <v>0</v>
      </c>
      <c r="AK370" s="25">
        <v>0</v>
      </c>
      <c r="AL370" s="16" t="s">
        <v>52100</v>
      </c>
      <c r="AM370" s="17" t="s">
        <v>12044</v>
      </c>
      <c r="AN370" s="25">
        <v>0</v>
      </c>
      <c r="AO370" s="25">
        <v>0</v>
      </c>
      <c r="AP370" s="25">
        <v>0</v>
      </c>
      <c r="AQ370" s="16" t="s">
        <v>52101</v>
      </c>
      <c r="AR370" s="17" t="s">
        <v>12045</v>
      </c>
      <c r="AS370" s="25">
        <v>0</v>
      </c>
      <c r="AT370" s="25">
        <v>0</v>
      </c>
      <c r="AU370" s="25">
        <v>0</v>
      </c>
      <c r="AV370" s="16" t="s">
        <v>52102</v>
      </c>
      <c r="AW370" s="17" t="s">
        <v>12046</v>
      </c>
      <c r="AX370" s="25">
        <v>0</v>
      </c>
      <c r="AY370" s="25">
        <v>0</v>
      </c>
      <c r="AZ370" s="25">
        <v>0</v>
      </c>
      <c r="BA370" s="16" t="s">
        <v>52103</v>
      </c>
      <c r="BB370" s="17" t="s">
        <v>12047</v>
      </c>
      <c r="BC370" s="25">
        <v>0</v>
      </c>
      <c r="BD370" s="25">
        <v>0</v>
      </c>
      <c r="BE370" s="25">
        <v>0</v>
      </c>
      <c r="BF370" s="16" t="s">
        <v>52104</v>
      </c>
      <c r="BG370" s="17" t="s">
        <v>12048</v>
      </c>
      <c r="BH370" s="25">
        <v>0</v>
      </c>
      <c r="BI370" s="25">
        <v>0</v>
      </c>
      <c r="BJ370" s="25">
        <v>0</v>
      </c>
      <c r="BK370" s="16" t="s">
        <v>52105</v>
      </c>
      <c r="BL370" s="17" t="s">
        <v>12049</v>
      </c>
      <c r="BM370" s="25">
        <v>0</v>
      </c>
      <c r="BN370" s="25">
        <v>0</v>
      </c>
      <c r="BO370" s="25">
        <v>0</v>
      </c>
      <c r="BP370" s="16" t="s">
        <v>52106</v>
      </c>
      <c r="BQ370" s="17" t="s">
        <v>12050</v>
      </c>
      <c r="BR370" s="25">
        <v>0</v>
      </c>
      <c r="BS370" s="25">
        <v>0</v>
      </c>
      <c r="BT370" s="25">
        <v>0</v>
      </c>
      <c r="BU370" s="16" t="s">
        <v>52107</v>
      </c>
      <c r="BV370" s="17" t="s">
        <v>12051</v>
      </c>
      <c r="BW370" s="25">
        <v>0</v>
      </c>
      <c r="BX370" s="25">
        <v>0</v>
      </c>
      <c r="BY370" s="25">
        <v>0</v>
      </c>
      <c r="BZ370" s="16" t="s">
        <v>52108</v>
      </c>
      <c r="CA370" s="17" t="s">
        <v>12052</v>
      </c>
      <c r="CB370" s="25">
        <v>0</v>
      </c>
      <c r="CC370" s="25">
        <v>0</v>
      </c>
      <c r="CD370" s="25">
        <v>0</v>
      </c>
      <c r="CE370" s="16" t="s">
        <v>52109</v>
      </c>
      <c r="CF370" s="17" t="s">
        <v>12053</v>
      </c>
      <c r="CG370" s="25">
        <v>0</v>
      </c>
      <c r="CH370" s="25">
        <v>0</v>
      </c>
      <c r="CI370" s="25">
        <v>0</v>
      </c>
      <c r="CJ370" s="16" t="s">
        <v>52110</v>
      </c>
      <c r="CK370" s="17" t="s">
        <v>12054</v>
      </c>
      <c r="CL370" s="25">
        <v>0</v>
      </c>
      <c r="CM370" s="25">
        <v>0</v>
      </c>
      <c r="CN370" s="25">
        <v>0</v>
      </c>
      <c r="CO370" s="16" t="s">
        <v>52111</v>
      </c>
      <c r="CP370" s="17" t="s">
        <v>12055</v>
      </c>
      <c r="CQ370" s="25">
        <v>0</v>
      </c>
      <c r="CR370" s="25">
        <v>0</v>
      </c>
      <c r="CS370" s="25">
        <v>0</v>
      </c>
      <c r="CT370" s="16" t="s">
        <v>52112</v>
      </c>
      <c r="CU370" s="17" t="s">
        <v>12056</v>
      </c>
      <c r="CV370" s="25">
        <v>0</v>
      </c>
      <c r="CW370" s="25">
        <v>0</v>
      </c>
      <c r="CX370" s="25">
        <v>0</v>
      </c>
      <c r="CY370" s="16" t="s">
        <v>52113</v>
      </c>
      <c r="CZ370" s="17" t="s">
        <v>12057</v>
      </c>
      <c r="DA370" s="25">
        <v>0</v>
      </c>
      <c r="DB370" s="25">
        <v>0</v>
      </c>
      <c r="DC370" s="25">
        <v>0</v>
      </c>
      <c r="DD370" s="25" t="s">
        <v>52114</v>
      </c>
      <c r="DE370" s="25" t="s">
        <v>12058</v>
      </c>
      <c r="DF370" s="25">
        <v>0</v>
      </c>
      <c r="DG370" s="25">
        <v>0</v>
      </c>
      <c r="DH370" s="25">
        <v>0</v>
      </c>
      <c r="DI370" s="16" t="s">
        <v>52115</v>
      </c>
      <c r="DJ370" s="17" t="s">
        <v>12059</v>
      </c>
      <c r="DK370" s="25">
        <v>0</v>
      </c>
      <c r="DL370" s="25">
        <v>0</v>
      </c>
      <c r="DM370" s="25">
        <v>0</v>
      </c>
      <c r="DN370" s="16" t="s">
        <v>52116</v>
      </c>
      <c r="DO370" s="17" t="s">
        <v>12060</v>
      </c>
      <c r="DP370" s="25">
        <v>0</v>
      </c>
      <c r="DQ370" s="25">
        <v>0</v>
      </c>
      <c r="DR370" s="25">
        <v>0</v>
      </c>
      <c r="DS370" s="16" t="s">
        <v>52117</v>
      </c>
      <c r="DT370" s="17" t="s">
        <v>12061</v>
      </c>
      <c r="DU370" s="25">
        <v>0</v>
      </c>
      <c r="DV370" s="25">
        <v>0</v>
      </c>
      <c r="DW370" s="25">
        <v>0</v>
      </c>
      <c r="DX370" s="16" t="s">
        <v>52118</v>
      </c>
      <c r="DY370" s="17" t="s">
        <v>12062</v>
      </c>
      <c r="DZ370" s="25">
        <v>0</v>
      </c>
      <c r="EA370" s="25">
        <v>0</v>
      </c>
      <c r="EB370" s="16">
        <v>0</v>
      </c>
      <c r="EC370" s="16" t="s">
        <v>52119</v>
      </c>
      <c r="ED370" s="17" t="s">
        <v>12063</v>
      </c>
      <c r="EE370" s="25">
        <v>0</v>
      </c>
      <c r="EF370" s="25">
        <v>0</v>
      </c>
      <c r="EG370" s="16">
        <v>0</v>
      </c>
      <c r="EH370" s="16" t="s">
        <v>52120</v>
      </c>
      <c r="EI370" s="16" t="s">
        <v>12064</v>
      </c>
      <c r="EJ370" s="16">
        <v>0</v>
      </c>
      <c r="EK370" s="16">
        <v>0</v>
      </c>
      <c r="EL370" s="16">
        <v>0</v>
      </c>
      <c r="EM370" s="16" t="s">
        <v>52121</v>
      </c>
      <c r="EN370" s="17" t="s">
        <v>12065</v>
      </c>
      <c r="EO370" s="25">
        <v>0</v>
      </c>
      <c r="EP370" s="25">
        <v>0</v>
      </c>
      <c r="EQ370" s="16">
        <v>0</v>
      </c>
      <c r="ER370" s="16" t="s">
        <v>52122</v>
      </c>
      <c r="ES370" s="17" t="s">
        <v>12066</v>
      </c>
      <c r="ET370" s="17">
        <v>0</v>
      </c>
      <c r="EU370" s="17">
        <v>0</v>
      </c>
      <c r="EV370" s="17">
        <v>0</v>
      </c>
      <c r="EW370" s="17" t="s">
        <v>52123</v>
      </c>
      <c r="EX370" s="17" t="s">
        <v>12067</v>
      </c>
      <c r="EY370" s="17">
        <v>0</v>
      </c>
      <c r="EZ370" s="17">
        <v>0</v>
      </c>
      <c r="FA370" s="17">
        <v>0</v>
      </c>
      <c r="FB370" s="17" t="s">
        <v>52124</v>
      </c>
      <c r="FC370" s="17" t="s">
        <v>12068</v>
      </c>
      <c r="FD370" s="17">
        <v>0</v>
      </c>
      <c r="FE370" s="17">
        <v>0</v>
      </c>
      <c r="FF370" s="17">
        <v>0</v>
      </c>
      <c r="FH370" s="17">
        <v>0</v>
      </c>
      <c r="FI370" s="17">
        <v>0</v>
      </c>
      <c r="FJ370" s="17">
        <v>0</v>
      </c>
      <c r="FL370" s="17">
        <v>0</v>
      </c>
      <c r="FM370" s="17">
        <v>0</v>
      </c>
      <c r="FN370" s="17">
        <v>0</v>
      </c>
    </row>
    <row r="371" spans="1:170">
      <c r="A371" s="14">
        <v>71722004</v>
      </c>
      <c r="B371" s="15" t="s">
        <v>76</v>
      </c>
      <c r="C371" s="17" t="s">
        <v>519</v>
      </c>
      <c r="D371" s="25">
        <v>0</v>
      </c>
      <c r="E371" s="25">
        <v>0</v>
      </c>
      <c r="F371" s="25">
        <v>0</v>
      </c>
      <c r="I371" s="16"/>
      <c r="L371" s="20" t="s">
        <v>1481</v>
      </c>
      <c r="M371" s="17" t="s">
        <v>52125</v>
      </c>
      <c r="N371" s="17" t="s">
        <v>12069</v>
      </c>
      <c r="O371" s="25">
        <v>0</v>
      </c>
      <c r="P371" s="25">
        <v>0</v>
      </c>
      <c r="Q371" s="25">
        <v>0</v>
      </c>
      <c r="R371" s="16" t="s">
        <v>52126</v>
      </c>
      <c r="S371" s="17" t="s">
        <v>12070</v>
      </c>
      <c r="T371" s="25">
        <v>0</v>
      </c>
      <c r="U371" s="25">
        <v>0</v>
      </c>
      <c r="V371" s="25">
        <v>0</v>
      </c>
      <c r="W371" s="16" t="s">
        <v>52127</v>
      </c>
      <c r="X371" s="17" t="s">
        <v>12071</v>
      </c>
      <c r="Y371" s="25">
        <v>0</v>
      </c>
      <c r="Z371" s="25">
        <v>0</v>
      </c>
      <c r="AA371" s="25">
        <v>0</v>
      </c>
      <c r="AB371" s="16" t="s">
        <v>52128</v>
      </c>
      <c r="AC371" s="17" t="s">
        <v>12072</v>
      </c>
      <c r="AD371" s="25">
        <v>0</v>
      </c>
      <c r="AE371" s="25">
        <v>0</v>
      </c>
      <c r="AF371" s="25">
        <v>0</v>
      </c>
      <c r="AG371" s="16" t="s">
        <v>52129</v>
      </c>
      <c r="AH371" s="17" t="s">
        <v>12073</v>
      </c>
      <c r="AI371" s="25">
        <v>0</v>
      </c>
      <c r="AJ371" s="25">
        <v>0</v>
      </c>
      <c r="AK371" s="25">
        <v>0</v>
      </c>
      <c r="AL371" s="16" t="s">
        <v>52130</v>
      </c>
      <c r="AM371" s="17" t="s">
        <v>12074</v>
      </c>
      <c r="AN371" s="25">
        <v>0</v>
      </c>
      <c r="AO371" s="25">
        <v>0</v>
      </c>
      <c r="AP371" s="25">
        <v>0</v>
      </c>
      <c r="AQ371" s="16" t="s">
        <v>52131</v>
      </c>
      <c r="AR371" s="17" t="s">
        <v>12075</v>
      </c>
      <c r="AS371" s="25">
        <v>0</v>
      </c>
      <c r="AT371" s="25">
        <v>0</v>
      </c>
      <c r="AU371" s="25">
        <v>0</v>
      </c>
      <c r="AV371" s="16" t="s">
        <v>52132</v>
      </c>
      <c r="AW371" s="17" t="s">
        <v>12076</v>
      </c>
      <c r="AX371" s="25">
        <v>0</v>
      </c>
      <c r="AY371" s="25">
        <v>0</v>
      </c>
      <c r="AZ371" s="25">
        <v>0</v>
      </c>
      <c r="BA371" s="16" t="s">
        <v>52133</v>
      </c>
      <c r="BB371" s="17" t="s">
        <v>12077</v>
      </c>
      <c r="BC371" s="25">
        <v>0</v>
      </c>
      <c r="BD371" s="25">
        <v>0</v>
      </c>
      <c r="BE371" s="25">
        <v>0</v>
      </c>
      <c r="BF371" s="16" t="s">
        <v>52134</v>
      </c>
      <c r="BG371" s="17" t="s">
        <v>12078</v>
      </c>
      <c r="BH371" s="25">
        <v>0</v>
      </c>
      <c r="BI371" s="25">
        <v>0</v>
      </c>
      <c r="BJ371" s="25">
        <v>0</v>
      </c>
      <c r="BK371" s="16" t="s">
        <v>52135</v>
      </c>
      <c r="BL371" s="17" t="s">
        <v>12079</v>
      </c>
      <c r="BM371" s="25">
        <v>0</v>
      </c>
      <c r="BN371" s="25">
        <v>0</v>
      </c>
      <c r="BO371" s="25">
        <v>0</v>
      </c>
      <c r="BP371" s="16" t="s">
        <v>52136</v>
      </c>
      <c r="BQ371" s="17" t="s">
        <v>12080</v>
      </c>
      <c r="BR371" s="25">
        <v>0</v>
      </c>
      <c r="BS371" s="25">
        <v>0</v>
      </c>
      <c r="BT371" s="25">
        <v>0</v>
      </c>
      <c r="BU371" s="16" t="s">
        <v>52137</v>
      </c>
      <c r="BV371" s="17" t="s">
        <v>12081</v>
      </c>
      <c r="BW371" s="25">
        <v>0</v>
      </c>
      <c r="BX371" s="25">
        <v>0</v>
      </c>
      <c r="BY371" s="25">
        <v>0</v>
      </c>
      <c r="BZ371" s="16" t="s">
        <v>52138</v>
      </c>
      <c r="CA371" s="17" t="s">
        <v>12082</v>
      </c>
      <c r="CB371" s="25">
        <v>0</v>
      </c>
      <c r="CC371" s="25">
        <v>0</v>
      </c>
      <c r="CD371" s="25">
        <v>0</v>
      </c>
      <c r="CE371" s="16" t="s">
        <v>52139</v>
      </c>
      <c r="CF371" s="17" t="s">
        <v>12083</v>
      </c>
      <c r="CG371" s="25">
        <v>0</v>
      </c>
      <c r="CH371" s="25">
        <v>0</v>
      </c>
      <c r="CI371" s="25">
        <v>0</v>
      </c>
      <c r="CJ371" s="16" t="s">
        <v>52140</v>
      </c>
      <c r="CK371" s="17" t="s">
        <v>12084</v>
      </c>
      <c r="CL371" s="25">
        <v>0</v>
      </c>
      <c r="CM371" s="25">
        <v>0</v>
      </c>
      <c r="CN371" s="25">
        <v>0</v>
      </c>
      <c r="CO371" s="16" t="s">
        <v>52141</v>
      </c>
      <c r="CP371" s="17" t="s">
        <v>12085</v>
      </c>
      <c r="CQ371" s="25">
        <v>0</v>
      </c>
      <c r="CR371" s="25">
        <v>0</v>
      </c>
      <c r="CS371" s="25">
        <v>0</v>
      </c>
      <c r="CT371" s="16" t="s">
        <v>52142</v>
      </c>
      <c r="CU371" s="17" t="s">
        <v>12086</v>
      </c>
      <c r="CV371" s="25">
        <v>0</v>
      </c>
      <c r="CW371" s="25">
        <v>0</v>
      </c>
      <c r="CX371" s="25">
        <v>0</v>
      </c>
      <c r="CY371" s="16" t="s">
        <v>52143</v>
      </c>
      <c r="CZ371" s="17" t="s">
        <v>12087</v>
      </c>
      <c r="DA371" s="25">
        <v>0</v>
      </c>
      <c r="DB371" s="25">
        <v>0</v>
      </c>
      <c r="DC371" s="25">
        <v>0</v>
      </c>
      <c r="DD371" s="25" t="s">
        <v>52144</v>
      </c>
      <c r="DE371" s="25" t="s">
        <v>12088</v>
      </c>
      <c r="DF371" s="25">
        <v>0</v>
      </c>
      <c r="DG371" s="25">
        <v>0</v>
      </c>
      <c r="DH371" s="25">
        <v>0</v>
      </c>
      <c r="DI371" s="16" t="s">
        <v>52145</v>
      </c>
      <c r="DJ371" s="17" t="s">
        <v>12089</v>
      </c>
      <c r="DK371" s="25">
        <v>0</v>
      </c>
      <c r="DL371" s="25">
        <v>0</v>
      </c>
      <c r="DM371" s="25">
        <v>0</v>
      </c>
      <c r="DN371" s="16" t="s">
        <v>52146</v>
      </c>
      <c r="DO371" s="17" t="s">
        <v>12090</v>
      </c>
      <c r="DP371" s="25">
        <v>0</v>
      </c>
      <c r="DQ371" s="25">
        <v>0</v>
      </c>
      <c r="DR371" s="25">
        <v>0</v>
      </c>
      <c r="DS371" s="16" t="s">
        <v>52147</v>
      </c>
      <c r="DT371" s="17" t="s">
        <v>12091</v>
      </c>
      <c r="DU371" s="25">
        <v>0</v>
      </c>
      <c r="DV371" s="25">
        <v>0</v>
      </c>
      <c r="DW371" s="25">
        <v>0</v>
      </c>
      <c r="DX371" s="16" t="s">
        <v>52148</v>
      </c>
      <c r="DY371" s="17" t="s">
        <v>12092</v>
      </c>
      <c r="DZ371" s="25">
        <v>0</v>
      </c>
      <c r="EA371" s="25">
        <v>0</v>
      </c>
      <c r="EB371" s="16">
        <v>0</v>
      </c>
      <c r="EC371" s="16" t="s">
        <v>52149</v>
      </c>
      <c r="ED371" s="17" t="s">
        <v>12093</v>
      </c>
      <c r="EE371" s="25">
        <v>0</v>
      </c>
      <c r="EF371" s="25">
        <v>0</v>
      </c>
      <c r="EG371" s="16">
        <v>0</v>
      </c>
      <c r="EH371" s="16" t="s">
        <v>52150</v>
      </c>
      <c r="EI371" s="16" t="s">
        <v>12094</v>
      </c>
      <c r="EJ371" s="16">
        <v>0</v>
      </c>
      <c r="EK371" s="16">
        <v>0</v>
      </c>
      <c r="EL371" s="16">
        <v>0</v>
      </c>
      <c r="EM371" s="16" t="s">
        <v>52151</v>
      </c>
      <c r="EN371" s="17" t="s">
        <v>12095</v>
      </c>
      <c r="EO371" s="25">
        <v>0</v>
      </c>
      <c r="EP371" s="25">
        <v>0</v>
      </c>
      <c r="EQ371" s="16">
        <v>0</v>
      </c>
      <c r="ER371" s="16" t="s">
        <v>52152</v>
      </c>
      <c r="ES371" s="17" t="s">
        <v>12096</v>
      </c>
      <c r="ET371" s="17">
        <v>0</v>
      </c>
      <c r="EU371" s="17">
        <v>0</v>
      </c>
      <c r="EV371" s="17">
        <v>0</v>
      </c>
      <c r="EW371" s="17" t="s">
        <v>52153</v>
      </c>
      <c r="EX371" s="17" t="s">
        <v>12097</v>
      </c>
      <c r="EY371" s="17">
        <v>0</v>
      </c>
      <c r="EZ371" s="17">
        <v>0</v>
      </c>
      <c r="FA371" s="17">
        <v>0</v>
      </c>
      <c r="FB371" s="17" t="s">
        <v>52154</v>
      </c>
      <c r="FC371" s="17" t="s">
        <v>12098</v>
      </c>
      <c r="FD371" s="17">
        <v>0</v>
      </c>
      <c r="FE371" s="17">
        <v>0</v>
      </c>
      <c r="FF371" s="17">
        <v>0</v>
      </c>
      <c r="FH371" s="17">
        <v>0</v>
      </c>
      <c r="FI371" s="17">
        <v>0</v>
      </c>
      <c r="FJ371" s="17">
        <v>0</v>
      </c>
      <c r="FL371" s="17">
        <v>0</v>
      </c>
      <c r="FM371" s="17">
        <v>0</v>
      </c>
      <c r="FN371" s="17">
        <v>0</v>
      </c>
    </row>
    <row r="372" spans="1:170">
      <c r="A372" s="14">
        <v>71722005</v>
      </c>
      <c r="B372" s="15" t="s">
        <v>76</v>
      </c>
      <c r="C372" s="17" t="s">
        <v>520</v>
      </c>
      <c r="D372" s="25">
        <v>0</v>
      </c>
      <c r="E372" s="25">
        <v>0</v>
      </c>
      <c r="F372" s="25">
        <v>0</v>
      </c>
      <c r="I372" s="16"/>
      <c r="L372" s="20" t="s">
        <v>1482</v>
      </c>
      <c r="M372" s="17" t="s">
        <v>52155</v>
      </c>
      <c r="N372" s="17" t="s">
        <v>12099</v>
      </c>
      <c r="O372" s="25">
        <v>0</v>
      </c>
      <c r="P372" s="25">
        <v>0</v>
      </c>
      <c r="Q372" s="25">
        <v>0</v>
      </c>
      <c r="R372" s="16" t="s">
        <v>52156</v>
      </c>
      <c r="S372" s="17" t="s">
        <v>12100</v>
      </c>
      <c r="T372" s="25">
        <v>0</v>
      </c>
      <c r="U372" s="25">
        <v>0</v>
      </c>
      <c r="V372" s="25">
        <v>0</v>
      </c>
      <c r="W372" s="16" t="s">
        <v>52157</v>
      </c>
      <c r="X372" s="17" t="s">
        <v>12101</v>
      </c>
      <c r="Y372" s="25">
        <v>0</v>
      </c>
      <c r="Z372" s="25">
        <v>0</v>
      </c>
      <c r="AA372" s="25">
        <v>0</v>
      </c>
      <c r="AB372" s="16" t="s">
        <v>52158</v>
      </c>
      <c r="AC372" s="17" t="s">
        <v>12102</v>
      </c>
      <c r="AD372" s="25">
        <v>0</v>
      </c>
      <c r="AE372" s="25">
        <v>0</v>
      </c>
      <c r="AF372" s="25">
        <v>0</v>
      </c>
      <c r="AG372" s="16" t="s">
        <v>52159</v>
      </c>
      <c r="AH372" s="17" t="s">
        <v>12103</v>
      </c>
      <c r="AI372" s="25">
        <v>0</v>
      </c>
      <c r="AJ372" s="25">
        <v>0</v>
      </c>
      <c r="AK372" s="25">
        <v>0</v>
      </c>
      <c r="AL372" s="16" t="s">
        <v>52160</v>
      </c>
      <c r="AM372" s="17" t="s">
        <v>12104</v>
      </c>
      <c r="AN372" s="25">
        <v>0</v>
      </c>
      <c r="AO372" s="25">
        <v>0</v>
      </c>
      <c r="AP372" s="25">
        <v>0</v>
      </c>
      <c r="AQ372" s="16" t="s">
        <v>52161</v>
      </c>
      <c r="AR372" s="17" t="s">
        <v>12105</v>
      </c>
      <c r="AS372" s="25">
        <v>0</v>
      </c>
      <c r="AT372" s="25">
        <v>0</v>
      </c>
      <c r="AU372" s="25">
        <v>0</v>
      </c>
      <c r="AV372" s="16" t="s">
        <v>52162</v>
      </c>
      <c r="AW372" s="17" t="s">
        <v>12106</v>
      </c>
      <c r="AX372" s="25">
        <v>0</v>
      </c>
      <c r="AY372" s="25">
        <v>0</v>
      </c>
      <c r="AZ372" s="25">
        <v>0</v>
      </c>
      <c r="BA372" s="16" t="s">
        <v>52163</v>
      </c>
      <c r="BB372" s="17" t="s">
        <v>12107</v>
      </c>
      <c r="BC372" s="25">
        <v>0</v>
      </c>
      <c r="BD372" s="25">
        <v>0</v>
      </c>
      <c r="BE372" s="25">
        <v>0</v>
      </c>
      <c r="BF372" s="16" t="s">
        <v>52164</v>
      </c>
      <c r="BG372" s="17" t="s">
        <v>12108</v>
      </c>
      <c r="BH372" s="25">
        <v>0</v>
      </c>
      <c r="BI372" s="25">
        <v>0</v>
      </c>
      <c r="BJ372" s="25">
        <v>0</v>
      </c>
      <c r="BK372" s="16" t="s">
        <v>52165</v>
      </c>
      <c r="BL372" s="17" t="s">
        <v>12109</v>
      </c>
      <c r="BM372" s="25">
        <v>0</v>
      </c>
      <c r="BN372" s="25">
        <v>0</v>
      </c>
      <c r="BO372" s="25">
        <v>0</v>
      </c>
      <c r="BP372" s="16" t="s">
        <v>52166</v>
      </c>
      <c r="BQ372" s="17" t="s">
        <v>12110</v>
      </c>
      <c r="BR372" s="25">
        <v>0</v>
      </c>
      <c r="BS372" s="25">
        <v>0</v>
      </c>
      <c r="BT372" s="25">
        <v>0</v>
      </c>
      <c r="BU372" s="16" t="s">
        <v>52167</v>
      </c>
      <c r="BV372" s="17" t="s">
        <v>12111</v>
      </c>
      <c r="BW372" s="25">
        <v>0</v>
      </c>
      <c r="BX372" s="25">
        <v>0</v>
      </c>
      <c r="BY372" s="25">
        <v>0</v>
      </c>
      <c r="BZ372" s="16" t="s">
        <v>52168</v>
      </c>
      <c r="CA372" s="17" t="s">
        <v>12112</v>
      </c>
      <c r="CB372" s="25">
        <v>0</v>
      </c>
      <c r="CC372" s="25">
        <v>0</v>
      </c>
      <c r="CD372" s="25">
        <v>0</v>
      </c>
      <c r="CE372" s="16" t="s">
        <v>52169</v>
      </c>
      <c r="CF372" s="17" t="s">
        <v>12113</v>
      </c>
      <c r="CG372" s="25">
        <v>0</v>
      </c>
      <c r="CH372" s="25">
        <v>0</v>
      </c>
      <c r="CI372" s="25">
        <v>0</v>
      </c>
      <c r="CJ372" s="16" t="s">
        <v>52170</v>
      </c>
      <c r="CK372" s="17" t="s">
        <v>12114</v>
      </c>
      <c r="CL372" s="25">
        <v>0</v>
      </c>
      <c r="CM372" s="25">
        <v>0</v>
      </c>
      <c r="CN372" s="25">
        <v>0</v>
      </c>
      <c r="CO372" s="16" t="s">
        <v>52171</v>
      </c>
      <c r="CP372" s="17" t="s">
        <v>12115</v>
      </c>
      <c r="CQ372" s="25">
        <v>0</v>
      </c>
      <c r="CR372" s="25">
        <v>0</v>
      </c>
      <c r="CS372" s="25">
        <v>0</v>
      </c>
      <c r="CT372" s="16" t="s">
        <v>52172</v>
      </c>
      <c r="CU372" s="17" t="s">
        <v>12116</v>
      </c>
      <c r="CV372" s="25">
        <v>0</v>
      </c>
      <c r="CW372" s="25">
        <v>0</v>
      </c>
      <c r="CX372" s="25">
        <v>0</v>
      </c>
      <c r="CY372" s="16" t="s">
        <v>52173</v>
      </c>
      <c r="CZ372" s="17" t="s">
        <v>12117</v>
      </c>
      <c r="DA372" s="25">
        <v>0</v>
      </c>
      <c r="DB372" s="25">
        <v>0</v>
      </c>
      <c r="DC372" s="25">
        <v>0</v>
      </c>
      <c r="DD372" s="25" t="s">
        <v>52174</v>
      </c>
      <c r="DE372" s="25" t="s">
        <v>12118</v>
      </c>
      <c r="DF372" s="25">
        <v>0</v>
      </c>
      <c r="DG372" s="25">
        <v>0</v>
      </c>
      <c r="DH372" s="25">
        <v>0</v>
      </c>
      <c r="DI372" s="16" t="s">
        <v>52175</v>
      </c>
      <c r="DJ372" s="17" t="s">
        <v>12119</v>
      </c>
      <c r="DK372" s="25">
        <v>0</v>
      </c>
      <c r="DL372" s="25">
        <v>0</v>
      </c>
      <c r="DM372" s="25">
        <v>0</v>
      </c>
      <c r="DN372" s="16" t="s">
        <v>52176</v>
      </c>
      <c r="DO372" s="17" t="s">
        <v>12120</v>
      </c>
      <c r="DP372" s="25">
        <v>0</v>
      </c>
      <c r="DQ372" s="25">
        <v>0</v>
      </c>
      <c r="DR372" s="25">
        <v>0</v>
      </c>
      <c r="DS372" s="16" t="s">
        <v>52177</v>
      </c>
      <c r="DT372" s="17" t="s">
        <v>12121</v>
      </c>
      <c r="DU372" s="25">
        <v>0</v>
      </c>
      <c r="DV372" s="25">
        <v>0</v>
      </c>
      <c r="DW372" s="25">
        <v>0</v>
      </c>
      <c r="DX372" s="16" t="s">
        <v>52178</v>
      </c>
      <c r="DY372" s="17" t="s">
        <v>12122</v>
      </c>
      <c r="DZ372" s="25">
        <v>0</v>
      </c>
      <c r="EA372" s="25">
        <v>0</v>
      </c>
      <c r="EB372" s="16">
        <v>0</v>
      </c>
      <c r="EC372" s="16" t="s">
        <v>52179</v>
      </c>
      <c r="ED372" s="17" t="s">
        <v>12123</v>
      </c>
      <c r="EE372" s="25">
        <v>0</v>
      </c>
      <c r="EF372" s="25">
        <v>0</v>
      </c>
      <c r="EG372" s="16">
        <v>0</v>
      </c>
      <c r="EH372" s="16" t="s">
        <v>52180</v>
      </c>
      <c r="EI372" s="16" t="s">
        <v>12124</v>
      </c>
      <c r="EJ372" s="16">
        <v>0</v>
      </c>
      <c r="EK372" s="16">
        <v>0</v>
      </c>
      <c r="EL372" s="16">
        <v>0</v>
      </c>
      <c r="EM372" s="16" t="s">
        <v>52181</v>
      </c>
      <c r="EN372" s="17" t="s">
        <v>12125</v>
      </c>
      <c r="EO372" s="25">
        <v>0</v>
      </c>
      <c r="EP372" s="25">
        <v>0</v>
      </c>
      <c r="EQ372" s="16">
        <v>0</v>
      </c>
      <c r="ER372" s="16" t="s">
        <v>52182</v>
      </c>
      <c r="ES372" s="17" t="s">
        <v>12126</v>
      </c>
      <c r="ET372" s="17">
        <v>0</v>
      </c>
      <c r="EU372" s="17">
        <v>0</v>
      </c>
      <c r="EV372" s="17">
        <v>0</v>
      </c>
      <c r="EW372" s="17" t="s">
        <v>52183</v>
      </c>
      <c r="EX372" s="17" t="s">
        <v>12127</v>
      </c>
      <c r="EY372" s="17">
        <v>0</v>
      </c>
      <c r="EZ372" s="17">
        <v>0</v>
      </c>
      <c r="FA372" s="17">
        <v>0</v>
      </c>
      <c r="FB372" s="17" t="s">
        <v>52184</v>
      </c>
      <c r="FC372" s="17" t="s">
        <v>12128</v>
      </c>
      <c r="FD372" s="17">
        <v>0</v>
      </c>
      <c r="FE372" s="17">
        <v>0</v>
      </c>
      <c r="FF372" s="17">
        <v>0</v>
      </c>
      <c r="FH372" s="17">
        <v>0</v>
      </c>
      <c r="FI372" s="17">
        <v>0</v>
      </c>
      <c r="FJ372" s="17">
        <v>0</v>
      </c>
      <c r="FL372" s="17">
        <v>0</v>
      </c>
      <c r="FM372" s="17">
        <v>0</v>
      </c>
      <c r="FN372" s="17">
        <v>0</v>
      </c>
    </row>
    <row r="373" spans="1:170">
      <c r="A373" s="14">
        <v>71722006</v>
      </c>
      <c r="B373" s="15" t="s">
        <v>76</v>
      </c>
      <c r="C373" s="17" t="s">
        <v>521</v>
      </c>
      <c r="D373" s="25">
        <v>0</v>
      </c>
      <c r="E373" s="25">
        <v>0</v>
      </c>
      <c r="F373" s="25">
        <v>0</v>
      </c>
      <c r="I373" s="16"/>
      <c r="L373" s="20" t="s">
        <v>1483</v>
      </c>
      <c r="M373" s="17" t="s">
        <v>52185</v>
      </c>
      <c r="N373" s="17" t="s">
        <v>12129</v>
      </c>
      <c r="O373" s="25">
        <v>0</v>
      </c>
      <c r="P373" s="25">
        <v>0</v>
      </c>
      <c r="Q373" s="25">
        <v>0</v>
      </c>
      <c r="R373" s="16" t="s">
        <v>52186</v>
      </c>
      <c r="S373" s="17" t="s">
        <v>12130</v>
      </c>
      <c r="T373" s="25">
        <v>0</v>
      </c>
      <c r="U373" s="25">
        <v>0</v>
      </c>
      <c r="V373" s="25">
        <v>0</v>
      </c>
      <c r="W373" s="16" t="s">
        <v>52187</v>
      </c>
      <c r="X373" s="17" t="s">
        <v>12131</v>
      </c>
      <c r="Y373" s="25">
        <v>0</v>
      </c>
      <c r="Z373" s="25">
        <v>0</v>
      </c>
      <c r="AA373" s="25">
        <v>0</v>
      </c>
      <c r="AB373" s="16" t="s">
        <v>52188</v>
      </c>
      <c r="AC373" s="17" t="s">
        <v>12132</v>
      </c>
      <c r="AD373" s="25">
        <v>0</v>
      </c>
      <c r="AE373" s="25">
        <v>0</v>
      </c>
      <c r="AF373" s="25">
        <v>0</v>
      </c>
      <c r="AG373" s="16" t="s">
        <v>52189</v>
      </c>
      <c r="AH373" s="17" t="s">
        <v>12133</v>
      </c>
      <c r="AI373" s="25">
        <v>0</v>
      </c>
      <c r="AJ373" s="25">
        <v>0</v>
      </c>
      <c r="AK373" s="25">
        <v>0</v>
      </c>
      <c r="AL373" s="16" t="s">
        <v>52190</v>
      </c>
      <c r="AM373" s="17" t="s">
        <v>12134</v>
      </c>
      <c r="AN373" s="25">
        <v>0</v>
      </c>
      <c r="AO373" s="25">
        <v>0</v>
      </c>
      <c r="AP373" s="25">
        <v>0</v>
      </c>
      <c r="AQ373" s="16" t="s">
        <v>52191</v>
      </c>
      <c r="AR373" s="17" t="s">
        <v>12135</v>
      </c>
      <c r="AS373" s="25">
        <v>0</v>
      </c>
      <c r="AT373" s="25">
        <v>0</v>
      </c>
      <c r="AU373" s="25">
        <v>0</v>
      </c>
      <c r="AV373" s="16" t="s">
        <v>52192</v>
      </c>
      <c r="AW373" s="17" t="s">
        <v>12136</v>
      </c>
      <c r="AX373" s="25">
        <v>0</v>
      </c>
      <c r="AY373" s="25">
        <v>0</v>
      </c>
      <c r="AZ373" s="25">
        <v>0</v>
      </c>
      <c r="BA373" s="16" t="s">
        <v>52193</v>
      </c>
      <c r="BB373" s="17" t="s">
        <v>12137</v>
      </c>
      <c r="BC373" s="25">
        <v>0</v>
      </c>
      <c r="BD373" s="25">
        <v>0</v>
      </c>
      <c r="BE373" s="25">
        <v>0</v>
      </c>
      <c r="BF373" s="16" t="s">
        <v>52194</v>
      </c>
      <c r="BG373" s="17" t="s">
        <v>12138</v>
      </c>
      <c r="BH373" s="25">
        <v>0</v>
      </c>
      <c r="BI373" s="25">
        <v>0</v>
      </c>
      <c r="BJ373" s="25">
        <v>0</v>
      </c>
      <c r="BK373" s="16" t="s">
        <v>52195</v>
      </c>
      <c r="BL373" s="17" t="s">
        <v>12139</v>
      </c>
      <c r="BM373" s="25">
        <v>0</v>
      </c>
      <c r="BN373" s="25">
        <v>0</v>
      </c>
      <c r="BO373" s="25">
        <v>0</v>
      </c>
      <c r="BP373" s="16" t="s">
        <v>52196</v>
      </c>
      <c r="BQ373" s="17" t="s">
        <v>12140</v>
      </c>
      <c r="BR373" s="25">
        <v>0</v>
      </c>
      <c r="BS373" s="25">
        <v>0</v>
      </c>
      <c r="BT373" s="25">
        <v>0</v>
      </c>
      <c r="BU373" s="16" t="s">
        <v>52197</v>
      </c>
      <c r="BV373" s="17" t="s">
        <v>12141</v>
      </c>
      <c r="BW373" s="25">
        <v>0</v>
      </c>
      <c r="BX373" s="25">
        <v>0</v>
      </c>
      <c r="BY373" s="25">
        <v>0</v>
      </c>
      <c r="BZ373" s="16" t="s">
        <v>52198</v>
      </c>
      <c r="CA373" s="17" t="s">
        <v>12142</v>
      </c>
      <c r="CB373" s="25">
        <v>0</v>
      </c>
      <c r="CC373" s="25">
        <v>0</v>
      </c>
      <c r="CD373" s="25">
        <v>0</v>
      </c>
      <c r="CE373" s="16" t="s">
        <v>52199</v>
      </c>
      <c r="CF373" s="17" t="s">
        <v>12143</v>
      </c>
      <c r="CG373" s="25">
        <v>0</v>
      </c>
      <c r="CH373" s="25">
        <v>0</v>
      </c>
      <c r="CI373" s="25">
        <v>0</v>
      </c>
      <c r="CJ373" s="16" t="s">
        <v>52200</v>
      </c>
      <c r="CK373" s="17" t="s">
        <v>12144</v>
      </c>
      <c r="CL373" s="25">
        <v>0</v>
      </c>
      <c r="CM373" s="25">
        <v>0</v>
      </c>
      <c r="CN373" s="25">
        <v>0</v>
      </c>
      <c r="CO373" s="16" t="s">
        <v>52201</v>
      </c>
      <c r="CP373" s="17" t="s">
        <v>12145</v>
      </c>
      <c r="CQ373" s="25">
        <v>0</v>
      </c>
      <c r="CR373" s="25">
        <v>0</v>
      </c>
      <c r="CS373" s="25">
        <v>0</v>
      </c>
      <c r="CT373" s="16" t="s">
        <v>52202</v>
      </c>
      <c r="CU373" s="17" t="s">
        <v>12146</v>
      </c>
      <c r="CV373" s="25">
        <v>0</v>
      </c>
      <c r="CW373" s="25">
        <v>0</v>
      </c>
      <c r="CX373" s="25">
        <v>0</v>
      </c>
      <c r="CY373" s="16" t="s">
        <v>52203</v>
      </c>
      <c r="CZ373" s="17" t="s">
        <v>12147</v>
      </c>
      <c r="DA373" s="25">
        <v>0</v>
      </c>
      <c r="DB373" s="25">
        <v>0</v>
      </c>
      <c r="DC373" s="25">
        <v>0</v>
      </c>
      <c r="DD373" s="25" t="s">
        <v>52204</v>
      </c>
      <c r="DE373" s="25" t="s">
        <v>12148</v>
      </c>
      <c r="DF373" s="25">
        <v>0</v>
      </c>
      <c r="DG373" s="25">
        <v>0</v>
      </c>
      <c r="DH373" s="25">
        <v>0</v>
      </c>
      <c r="DI373" s="16" t="s">
        <v>52205</v>
      </c>
      <c r="DJ373" s="17" t="s">
        <v>12149</v>
      </c>
      <c r="DK373" s="25">
        <v>0</v>
      </c>
      <c r="DL373" s="25">
        <v>0</v>
      </c>
      <c r="DM373" s="25">
        <v>0</v>
      </c>
      <c r="DN373" s="16" t="s">
        <v>52206</v>
      </c>
      <c r="DO373" s="17" t="s">
        <v>12150</v>
      </c>
      <c r="DP373" s="25">
        <v>0</v>
      </c>
      <c r="DQ373" s="25">
        <v>0</v>
      </c>
      <c r="DR373" s="25">
        <v>0</v>
      </c>
      <c r="DS373" s="16" t="s">
        <v>52207</v>
      </c>
      <c r="DT373" s="17" t="s">
        <v>12151</v>
      </c>
      <c r="DU373" s="25">
        <v>0</v>
      </c>
      <c r="DV373" s="25">
        <v>0</v>
      </c>
      <c r="DW373" s="25">
        <v>0</v>
      </c>
      <c r="DX373" s="16" t="s">
        <v>52208</v>
      </c>
      <c r="DY373" s="17" t="s">
        <v>12152</v>
      </c>
      <c r="DZ373" s="25">
        <v>0</v>
      </c>
      <c r="EA373" s="25">
        <v>0</v>
      </c>
      <c r="EB373" s="16">
        <v>0</v>
      </c>
      <c r="EC373" s="16" t="s">
        <v>52209</v>
      </c>
      <c r="ED373" s="17" t="s">
        <v>12153</v>
      </c>
      <c r="EE373" s="25">
        <v>0</v>
      </c>
      <c r="EF373" s="25">
        <v>0</v>
      </c>
      <c r="EG373" s="16">
        <v>0</v>
      </c>
      <c r="EH373" s="16" t="s">
        <v>52210</v>
      </c>
      <c r="EI373" s="16" t="s">
        <v>12154</v>
      </c>
      <c r="EJ373" s="16">
        <v>0</v>
      </c>
      <c r="EK373" s="16">
        <v>0</v>
      </c>
      <c r="EL373" s="16">
        <v>0</v>
      </c>
      <c r="EM373" s="16" t="s">
        <v>52211</v>
      </c>
      <c r="EN373" s="17" t="s">
        <v>12155</v>
      </c>
      <c r="EO373" s="25">
        <v>0</v>
      </c>
      <c r="EP373" s="25">
        <v>0</v>
      </c>
      <c r="EQ373" s="16">
        <v>0</v>
      </c>
      <c r="ER373" s="16" t="s">
        <v>52212</v>
      </c>
      <c r="ES373" s="17" t="s">
        <v>12156</v>
      </c>
      <c r="ET373" s="17">
        <v>0</v>
      </c>
      <c r="EU373" s="17">
        <v>0</v>
      </c>
      <c r="EV373" s="17">
        <v>0</v>
      </c>
      <c r="EW373" s="17" t="s">
        <v>52213</v>
      </c>
      <c r="EX373" s="17" t="s">
        <v>12157</v>
      </c>
      <c r="EY373" s="17">
        <v>0</v>
      </c>
      <c r="EZ373" s="17">
        <v>0</v>
      </c>
      <c r="FA373" s="17">
        <v>0</v>
      </c>
      <c r="FB373" s="17" t="s">
        <v>52214</v>
      </c>
      <c r="FC373" s="17" t="s">
        <v>12158</v>
      </c>
      <c r="FD373" s="17">
        <v>0</v>
      </c>
      <c r="FE373" s="17">
        <v>0</v>
      </c>
      <c r="FF373" s="17">
        <v>0</v>
      </c>
      <c r="FH373" s="17">
        <v>0</v>
      </c>
      <c r="FI373" s="17">
        <v>0</v>
      </c>
      <c r="FJ373" s="17">
        <v>0</v>
      </c>
      <c r="FL373" s="17">
        <v>0</v>
      </c>
      <c r="FM373" s="17">
        <v>0</v>
      </c>
      <c r="FN373" s="17">
        <v>0</v>
      </c>
    </row>
    <row r="374" spans="1:170">
      <c r="A374" s="14">
        <v>71722007</v>
      </c>
      <c r="B374" s="15" t="s">
        <v>76</v>
      </c>
      <c r="C374" s="17" t="s">
        <v>522</v>
      </c>
      <c r="D374" s="25">
        <v>0</v>
      </c>
      <c r="E374" s="25">
        <v>0</v>
      </c>
      <c r="F374" s="25">
        <v>0</v>
      </c>
      <c r="I374" s="16"/>
      <c r="L374" s="20" t="s">
        <v>1484</v>
      </c>
      <c r="M374" s="17" t="s">
        <v>52215</v>
      </c>
      <c r="N374" s="17" t="s">
        <v>12159</v>
      </c>
      <c r="O374" s="25">
        <v>0</v>
      </c>
      <c r="P374" s="25">
        <v>0</v>
      </c>
      <c r="Q374" s="25">
        <v>0</v>
      </c>
      <c r="R374" s="16" t="s">
        <v>52216</v>
      </c>
      <c r="S374" s="17" t="s">
        <v>12160</v>
      </c>
      <c r="T374" s="25">
        <v>0</v>
      </c>
      <c r="U374" s="25">
        <v>0</v>
      </c>
      <c r="V374" s="25">
        <v>0</v>
      </c>
      <c r="W374" s="16" t="s">
        <v>52217</v>
      </c>
      <c r="X374" s="17" t="s">
        <v>12161</v>
      </c>
      <c r="Y374" s="25">
        <v>0</v>
      </c>
      <c r="Z374" s="25">
        <v>0</v>
      </c>
      <c r="AA374" s="25">
        <v>0</v>
      </c>
      <c r="AB374" s="16" t="s">
        <v>52218</v>
      </c>
      <c r="AC374" s="17" t="s">
        <v>12162</v>
      </c>
      <c r="AD374" s="25">
        <v>0</v>
      </c>
      <c r="AE374" s="25">
        <v>0</v>
      </c>
      <c r="AF374" s="25">
        <v>0</v>
      </c>
      <c r="AG374" s="16" t="s">
        <v>52219</v>
      </c>
      <c r="AH374" s="17" t="s">
        <v>12163</v>
      </c>
      <c r="AI374" s="25">
        <v>0</v>
      </c>
      <c r="AJ374" s="25">
        <v>0</v>
      </c>
      <c r="AK374" s="25">
        <v>0</v>
      </c>
      <c r="AL374" s="16" t="s">
        <v>52220</v>
      </c>
      <c r="AM374" s="17" t="s">
        <v>12164</v>
      </c>
      <c r="AN374" s="25">
        <v>0</v>
      </c>
      <c r="AO374" s="25">
        <v>0</v>
      </c>
      <c r="AP374" s="25">
        <v>0</v>
      </c>
      <c r="AQ374" s="16" t="s">
        <v>52221</v>
      </c>
      <c r="AR374" s="17" t="s">
        <v>12165</v>
      </c>
      <c r="AS374" s="25">
        <v>0</v>
      </c>
      <c r="AT374" s="25">
        <v>0</v>
      </c>
      <c r="AU374" s="25">
        <v>0</v>
      </c>
      <c r="AV374" s="16" t="s">
        <v>52222</v>
      </c>
      <c r="AW374" s="17" t="s">
        <v>12166</v>
      </c>
      <c r="AX374" s="25">
        <v>0</v>
      </c>
      <c r="AY374" s="25">
        <v>0</v>
      </c>
      <c r="AZ374" s="25">
        <v>0</v>
      </c>
      <c r="BA374" s="16" t="s">
        <v>52223</v>
      </c>
      <c r="BB374" s="17" t="s">
        <v>12167</v>
      </c>
      <c r="BC374" s="25">
        <v>0</v>
      </c>
      <c r="BD374" s="25">
        <v>0</v>
      </c>
      <c r="BE374" s="25">
        <v>0</v>
      </c>
      <c r="BF374" s="16" t="s">
        <v>52224</v>
      </c>
      <c r="BG374" s="17" t="s">
        <v>12168</v>
      </c>
      <c r="BH374" s="25">
        <v>0</v>
      </c>
      <c r="BI374" s="25">
        <v>0</v>
      </c>
      <c r="BJ374" s="25">
        <v>0</v>
      </c>
      <c r="BK374" s="16" t="s">
        <v>52225</v>
      </c>
      <c r="BL374" s="17" t="s">
        <v>12169</v>
      </c>
      <c r="BM374" s="25">
        <v>0</v>
      </c>
      <c r="BN374" s="25">
        <v>0</v>
      </c>
      <c r="BO374" s="25">
        <v>0</v>
      </c>
      <c r="BP374" s="16" t="s">
        <v>52226</v>
      </c>
      <c r="BQ374" s="17" t="s">
        <v>12170</v>
      </c>
      <c r="BR374" s="25">
        <v>0</v>
      </c>
      <c r="BS374" s="25">
        <v>0</v>
      </c>
      <c r="BT374" s="25">
        <v>0</v>
      </c>
      <c r="BU374" s="16" t="s">
        <v>52227</v>
      </c>
      <c r="BV374" s="17" t="s">
        <v>12171</v>
      </c>
      <c r="BW374" s="25">
        <v>0</v>
      </c>
      <c r="BX374" s="25">
        <v>0</v>
      </c>
      <c r="BY374" s="25">
        <v>0</v>
      </c>
      <c r="BZ374" s="16" t="s">
        <v>52228</v>
      </c>
      <c r="CA374" s="17" t="s">
        <v>12172</v>
      </c>
      <c r="CB374" s="25">
        <v>0</v>
      </c>
      <c r="CC374" s="25">
        <v>0</v>
      </c>
      <c r="CD374" s="25">
        <v>0</v>
      </c>
      <c r="CE374" s="16" t="s">
        <v>52229</v>
      </c>
      <c r="CF374" s="17" t="s">
        <v>12173</v>
      </c>
      <c r="CG374" s="25">
        <v>0</v>
      </c>
      <c r="CH374" s="25">
        <v>0</v>
      </c>
      <c r="CI374" s="25">
        <v>0</v>
      </c>
      <c r="CJ374" s="16" t="s">
        <v>52230</v>
      </c>
      <c r="CK374" s="17" t="s">
        <v>12174</v>
      </c>
      <c r="CL374" s="25">
        <v>0</v>
      </c>
      <c r="CM374" s="25">
        <v>0</v>
      </c>
      <c r="CN374" s="25">
        <v>0</v>
      </c>
      <c r="CO374" s="16" t="s">
        <v>52231</v>
      </c>
      <c r="CP374" s="17" t="s">
        <v>12175</v>
      </c>
      <c r="CQ374" s="25">
        <v>0</v>
      </c>
      <c r="CR374" s="25">
        <v>0</v>
      </c>
      <c r="CS374" s="25">
        <v>0</v>
      </c>
      <c r="CT374" s="16" t="s">
        <v>52232</v>
      </c>
      <c r="CU374" s="17" t="s">
        <v>12176</v>
      </c>
      <c r="CV374" s="25">
        <v>0</v>
      </c>
      <c r="CW374" s="25">
        <v>0</v>
      </c>
      <c r="CX374" s="25">
        <v>0</v>
      </c>
      <c r="CY374" s="16" t="s">
        <v>52233</v>
      </c>
      <c r="CZ374" s="17" t="s">
        <v>12177</v>
      </c>
      <c r="DA374" s="25">
        <v>0</v>
      </c>
      <c r="DB374" s="25">
        <v>0</v>
      </c>
      <c r="DC374" s="25">
        <v>0</v>
      </c>
      <c r="DD374" s="25" t="s">
        <v>52234</v>
      </c>
      <c r="DE374" s="25" t="s">
        <v>12178</v>
      </c>
      <c r="DF374" s="25">
        <v>0</v>
      </c>
      <c r="DG374" s="25">
        <v>0</v>
      </c>
      <c r="DH374" s="25">
        <v>0</v>
      </c>
      <c r="DI374" s="16" t="s">
        <v>52235</v>
      </c>
      <c r="DJ374" s="17" t="s">
        <v>12179</v>
      </c>
      <c r="DK374" s="25">
        <v>0</v>
      </c>
      <c r="DL374" s="25">
        <v>0</v>
      </c>
      <c r="DM374" s="25">
        <v>0</v>
      </c>
      <c r="DN374" s="16" t="s">
        <v>52236</v>
      </c>
      <c r="DO374" s="17" t="s">
        <v>12180</v>
      </c>
      <c r="DP374" s="25">
        <v>0</v>
      </c>
      <c r="DQ374" s="25">
        <v>0</v>
      </c>
      <c r="DR374" s="25">
        <v>0</v>
      </c>
      <c r="DS374" s="16" t="s">
        <v>52237</v>
      </c>
      <c r="DT374" s="17" t="s">
        <v>12181</v>
      </c>
      <c r="DU374" s="25">
        <v>0</v>
      </c>
      <c r="DV374" s="25">
        <v>0</v>
      </c>
      <c r="DW374" s="25">
        <v>0</v>
      </c>
      <c r="DX374" s="16" t="s">
        <v>52238</v>
      </c>
      <c r="DY374" s="17" t="s">
        <v>12182</v>
      </c>
      <c r="DZ374" s="25">
        <v>0</v>
      </c>
      <c r="EA374" s="25">
        <v>0</v>
      </c>
      <c r="EB374" s="16">
        <v>0</v>
      </c>
      <c r="EC374" s="16" t="s">
        <v>52239</v>
      </c>
      <c r="ED374" s="17" t="s">
        <v>12183</v>
      </c>
      <c r="EE374" s="25">
        <v>0</v>
      </c>
      <c r="EF374" s="25">
        <v>0</v>
      </c>
      <c r="EG374" s="16">
        <v>0</v>
      </c>
      <c r="EH374" s="16" t="s">
        <v>52240</v>
      </c>
      <c r="EI374" s="16" t="s">
        <v>12184</v>
      </c>
      <c r="EJ374" s="16">
        <v>0</v>
      </c>
      <c r="EK374" s="16">
        <v>0</v>
      </c>
      <c r="EL374" s="16">
        <v>0</v>
      </c>
      <c r="EM374" s="16" t="s">
        <v>52241</v>
      </c>
      <c r="EN374" s="17" t="s">
        <v>12185</v>
      </c>
      <c r="EO374" s="25">
        <v>0</v>
      </c>
      <c r="EP374" s="25">
        <v>0</v>
      </c>
      <c r="EQ374" s="16">
        <v>0</v>
      </c>
      <c r="ER374" s="16" t="s">
        <v>52242</v>
      </c>
      <c r="ES374" s="17" t="s">
        <v>12186</v>
      </c>
      <c r="ET374" s="17">
        <v>0</v>
      </c>
      <c r="EU374" s="17">
        <v>0</v>
      </c>
      <c r="EV374" s="17">
        <v>0</v>
      </c>
      <c r="EW374" s="17" t="s">
        <v>52243</v>
      </c>
      <c r="EX374" s="17" t="s">
        <v>12187</v>
      </c>
      <c r="EY374" s="17">
        <v>0</v>
      </c>
      <c r="EZ374" s="17">
        <v>0</v>
      </c>
      <c r="FA374" s="17">
        <v>0</v>
      </c>
      <c r="FB374" s="17" t="s">
        <v>52244</v>
      </c>
      <c r="FC374" s="17" t="s">
        <v>12188</v>
      </c>
      <c r="FD374" s="17">
        <v>0</v>
      </c>
      <c r="FE374" s="17">
        <v>0</v>
      </c>
      <c r="FF374" s="17">
        <v>0</v>
      </c>
      <c r="FH374" s="17">
        <v>0</v>
      </c>
      <c r="FI374" s="17">
        <v>0</v>
      </c>
      <c r="FJ374" s="17">
        <v>0</v>
      </c>
      <c r="FL374" s="17">
        <v>0</v>
      </c>
      <c r="FM374" s="17">
        <v>0</v>
      </c>
      <c r="FN374" s="17">
        <v>0</v>
      </c>
    </row>
    <row r="375" spans="1:170">
      <c r="A375" s="14">
        <v>71722008</v>
      </c>
      <c r="B375" s="15" t="s">
        <v>76</v>
      </c>
      <c r="C375" s="17" t="s">
        <v>523</v>
      </c>
      <c r="D375" s="25">
        <v>0</v>
      </c>
      <c r="E375" s="25">
        <v>0</v>
      </c>
      <c r="F375" s="25">
        <v>0</v>
      </c>
      <c r="I375" s="16"/>
      <c r="L375" s="20" t="s">
        <v>1485</v>
      </c>
      <c r="M375" s="17" t="s">
        <v>52245</v>
      </c>
      <c r="N375" s="17" t="s">
        <v>12189</v>
      </c>
      <c r="O375" s="25">
        <v>0</v>
      </c>
      <c r="P375" s="25">
        <v>0</v>
      </c>
      <c r="Q375" s="25">
        <v>0</v>
      </c>
      <c r="R375" s="16" t="s">
        <v>52246</v>
      </c>
      <c r="S375" s="17" t="s">
        <v>12190</v>
      </c>
      <c r="T375" s="25">
        <v>0</v>
      </c>
      <c r="U375" s="25">
        <v>0</v>
      </c>
      <c r="V375" s="25">
        <v>0</v>
      </c>
      <c r="W375" s="16" t="s">
        <v>52247</v>
      </c>
      <c r="X375" s="17" t="s">
        <v>12191</v>
      </c>
      <c r="Y375" s="25">
        <v>0</v>
      </c>
      <c r="Z375" s="25">
        <v>0</v>
      </c>
      <c r="AA375" s="25">
        <v>0</v>
      </c>
      <c r="AB375" s="16" t="s">
        <v>52248</v>
      </c>
      <c r="AC375" s="17" t="s">
        <v>12192</v>
      </c>
      <c r="AD375" s="25">
        <v>0</v>
      </c>
      <c r="AE375" s="25">
        <v>0</v>
      </c>
      <c r="AF375" s="25">
        <v>0</v>
      </c>
      <c r="AG375" s="16" t="s">
        <v>52249</v>
      </c>
      <c r="AH375" s="17" t="s">
        <v>12193</v>
      </c>
      <c r="AI375" s="25">
        <v>0</v>
      </c>
      <c r="AJ375" s="25">
        <v>0</v>
      </c>
      <c r="AK375" s="25">
        <v>0</v>
      </c>
      <c r="AL375" s="16" t="s">
        <v>52250</v>
      </c>
      <c r="AM375" s="17" t="s">
        <v>12194</v>
      </c>
      <c r="AN375" s="25">
        <v>0</v>
      </c>
      <c r="AO375" s="25">
        <v>0</v>
      </c>
      <c r="AP375" s="25">
        <v>0</v>
      </c>
      <c r="AQ375" s="16" t="s">
        <v>52251</v>
      </c>
      <c r="AR375" s="17" t="s">
        <v>12195</v>
      </c>
      <c r="AS375" s="25">
        <v>0</v>
      </c>
      <c r="AT375" s="25">
        <v>0</v>
      </c>
      <c r="AU375" s="25">
        <v>0</v>
      </c>
      <c r="AV375" s="16" t="s">
        <v>52252</v>
      </c>
      <c r="AW375" s="17" t="s">
        <v>12196</v>
      </c>
      <c r="AX375" s="25">
        <v>0</v>
      </c>
      <c r="AY375" s="25">
        <v>0</v>
      </c>
      <c r="AZ375" s="25">
        <v>0</v>
      </c>
      <c r="BA375" s="16" t="s">
        <v>52253</v>
      </c>
      <c r="BB375" s="17" t="s">
        <v>12197</v>
      </c>
      <c r="BC375" s="25">
        <v>0</v>
      </c>
      <c r="BD375" s="25">
        <v>0</v>
      </c>
      <c r="BE375" s="25">
        <v>0</v>
      </c>
      <c r="BF375" s="16" t="s">
        <v>52254</v>
      </c>
      <c r="BG375" s="17" t="s">
        <v>12198</v>
      </c>
      <c r="BH375" s="25">
        <v>0</v>
      </c>
      <c r="BI375" s="25">
        <v>0</v>
      </c>
      <c r="BJ375" s="25">
        <v>0</v>
      </c>
      <c r="BK375" s="16" t="s">
        <v>52255</v>
      </c>
      <c r="BL375" s="17" t="s">
        <v>12199</v>
      </c>
      <c r="BM375" s="25">
        <v>0</v>
      </c>
      <c r="BN375" s="25">
        <v>0</v>
      </c>
      <c r="BO375" s="25">
        <v>0</v>
      </c>
      <c r="BP375" s="16" t="s">
        <v>52256</v>
      </c>
      <c r="BQ375" s="17" t="s">
        <v>12200</v>
      </c>
      <c r="BR375" s="25">
        <v>0</v>
      </c>
      <c r="BS375" s="25">
        <v>0</v>
      </c>
      <c r="BT375" s="25">
        <v>0</v>
      </c>
      <c r="BU375" s="16" t="s">
        <v>52257</v>
      </c>
      <c r="BV375" s="17" t="s">
        <v>12201</v>
      </c>
      <c r="BW375" s="25">
        <v>0</v>
      </c>
      <c r="BX375" s="25">
        <v>0</v>
      </c>
      <c r="BY375" s="25">
        <v>0</v>
      </c>
      <c r="BZ375" s="16" t="s">
        <v>52258</v>
      </c>
      <c r="CA375" s="17" t="s">
        <v>12202</v>
      </c>
      <c r="CB375" s="25">
        <v>0</v>
      </c>
      <c r="CC375" s="25">
        <v>0</v>
      </c>
      <c r="CD375" s="25">
        <v>0</v>
      </c>
      <c r="CE375" s="16" t="s">
        <v>52259</v>
      </c>
      <c r="CF375" s="17" t="s">
        <v>12203</v>
      </c>
      <c r="CG375" s="25">
        <v>0</v>
      </c>
      <c r="CH375" s="25">
        <v>0</v>
      </c>
      <c r="CI375" s="25">
        <v>0</v>
      </c>
      <c r="CJ375" s="16" t="s">
        <v>52260</v>
      </c>
      <c r="CK375" s="17" t="s">
        <v>12204</v>
      </c>
      <c r="CL375" s="25">
        <v>0</v>
      </c>
      <c r="CM375" s="25">
        <v>0</v>
      </c>
      <c r="CN375" s="25">
        <v>0</v>
      </c>
      <c r="CO375" s="16" t="s">
        <v>52261</v>
      </c>
      <c r="CP375" s="17" t="s">
        <v>12205</v>
      </c>
      <c r="CQ375" s="25">
        <v>0</v>
      </c>
      <c r="CR375" s="25">
        <v>0</v>
      </c>
      <c r="CS375" s="25">
        <v>0</v>
      </c>
      <c r="CT375" s="16" t="s">
        <v>52262</v>
      </c>
      <c r="CU375" s="17" t="s">
        <v>12206</v>
      </c>
      <c r="CV375" s="25">
        <v>0</v>
      </c>
      <c r="CW375" s="25">
        <v>0</v>
      </c>
      <c r="CX375" s="25">
        <v>0</v>
      </c>
      <c r="CY375" s="16" t="s">
        <v>52263</v>
      </c>
      <c r="CZ375" s="17" t="s">
        <v>12207</v>
      </c>
      <c r="DA375" s="25">
        <v>0</v>
      </c>
      <c r="DB375" s="25">
        <v>0</v>
      </c>
      <c r="DC375" s="25">
        <v>0</v>
      </c>
      <c r="DD375" s="25" t="s">
        <v>52264</v>
      </c>
      <c r="DE375" s="25" t="s">
        <v>12208</v>
      </c>
      <c r="DF375" s="25">
        <v>0</v>
      </c>
      <c r="DG375" s="25">
        <v>0</v>
      </c>
      <c r="DH375" s="25">
        <v>0</v>
      </c>
      <c r="DI375" s="16" t="s">
        <v>52265</v>
      </c>
      <c r="DJ375" s="17" t="s">
        <v>12209</v>
      </c>
      <c r="DK375" s="25">
        <v>0</v>
      </c>
      <c r="DL375" s="25">
        <v>0</v>
      </c>
      <c r="DM375" s="25">
        <v>0</v>
      </c>
      <c r="DN375" s="16" t="s">
        <v>52266</v>
      </c>
      <c r="DO375" s="17" t="s">
        <v>12210</v>
      </c>
      <c r="DP375" s="25">
        <v>0</v>
      </c>
      <c r="DQ375" s="25">
        <v>0</v>
      </c>
      <c r="DR375" s="25">
        <v>0</v>
      </c>
      <c r="DS375" s="16" t="s">
        <v>52267</v>
      </c>
      <c r="DT375" s="17" t="s">
        <v>12211</v>
      </c>
      <c r="DU375" s="25">
        <v>0</v>
      </c>
      <c r="DV375" s="25">
        <v>0</v>
      </c>
      <c r="DW375" s="25">
        <v>0</v>
      </c>
      <c r="DX375" s="16" t="s">
        <v>52268</v>
      </c>
      <c r="DY375" s="17" t="s">
        <v>12212</v>
      </c>
      <c r="DZ375" s="25">
        <v>0</v>
      </c>
      <c r="EA375" s="25">
        <v>0</v>
      </c>
      <c r="EB375" s="16">
        <v>0</v>
      </c>
      <c r="EC375" s="16" t="s">
        <v>52269</v>
      </c>
      <c r="ED375" s="17" t="s">
        <v>12213</v>
      </c>
      <c r="EE375" s="25">
        <v>0</v>
      </c>
      <c r="EF375" s="25">
        <v>0</v>
      </c>
      <c r="EG375" s="16">
        <v>0</v>
      </c>
      <c r="EH375" s="16" t="s">
        <v>52270</v>
      </c>
      <c r="EI375" s="16" t="s">
        <v>12214</v>
      </c>
      <c r="EJ375" s="16">
        <v>0</v>
      </c>
      <c r="EK375" s="16">
        <v>0</v>
      </c>
      <c r="EL375" s="16">
        <v>0</v>
      </c>
      <c r="EM375" s="16" t="s">
        <v>52271</v>
      </c>
      <c r="EN375" s="17" t="s">
        <v>12215</v>
      </c>
      <c r="EO375" s="25">
        <v>0</v>
      </c>
      <c r="EP375" s="25">
        <v>0</v>
      </c>
      <c r="EQ375" s="16">
        <v>0</v>
      </c>
      <c r="ER375" s="16" t="s">
        <v>52272</v>
      </c>
      <c r="ES375" s="17" t="s">
        <v>12216</v>
      </c>
      <c r="ET375" s="17">
        <v>0</v>
      </c>
      <c r="EU375" s="17">
        <v>0</v>
      </c>
      <c r="EV375" s="17">
        <v>0</v>
      </c>
      <c r="EW375" s="17" t="s">
        <v>52273</v>
      </c>
      <c r="EX375" s="17" t="s">
        <v>12217</v>
      </c>
      <c r="EY375" s="17">
        <v>0</v>
      </c>
      <c r="EZ375" s="17">
        <v>0</v>
      </c>
      <c r="FA375" s="17">
        <v>0</v>
      </c>
      <c r="FB375" s="17" t="s">
        <v>52274</v>
      </c>
      <c r="FC375" s="17" t="s">
        <v>12218</v>
      </c>
      <c r="FD375" s="17">
        <v>0</v>
      </c>
      <c r="FE375" s="17">
        <v>0</v>
      </c>
      <c r="FF375" s="17">
        <v>0</v>
      </c>
      <c r="FH375" s="17">
        <v>0</v>
      </c>
      <c r="FI375" s="17">
        <v>0</v>
      </c>
      <c r="FJ375" s="17">
        <v>0</v>
      </c>
      <c r="FL375" s="17">
        <v>0</v>
      </c>
      <c r="FM375" s="17">
        <v>0</v>
      </c>
      <c r="FN375" s="17">
        <v>0</v>
      </c>
    </row>
    <row r="376" spans="1:170">
      <c r="A376" s="14">
        <v>71722009</v>
      </c>
      <c r="B376" s="15" t="s">
        <v>76</v>
      </c>
      <c r="C376" s="17" t="s">
        <v>524</v>
      </c>
      <c r="D376" s="25">
        <v>0</v>
      </c>
      <c r="E376" s="25">
        <v>0</v>
      </c>
      <c r="F376" s="25">
        <v>0</v>
      </c>
      <c r="I376" s="16"/>
      <c r="L376" s="20" t="s">
        <v>1486</v>
      </c>
      <c r="M376" s="17" t="s">
        <v>52275</v>
      </c>
      <c r="N376" s="17" t="s">
        <v>12219</v>
      </c>
      <c r="O376" s="25">
        <v>0</v>
      </c>
      <c r="P376" s="25">
        <v>0</v>
      </c>
      <c r="Q376" s="25">
        <v>0</v>
      </c>
      <c r="R376" s="16" t="s">
        <v>52276</v>
      </c>
      <c r="S376" s="17" t="s">
        <v>12220</v>
      </c>
      <c r="T376" s="25">
        <v>0</v>
      </c>
      <c r="U376" s="25">
        <v>0</v>
      </c>
      <c r="V376" s="25">
        <v>0</v>
      </c>
      <c r="W376" s="16" t="s">
        <v>52277</v>
      </c>
      <c r="X376" s="17" t="s">
        <v>12221</v>
      </c>
      <c r="Y376" s="25">
        <v>0</v>
      </c>
      <c r="Z376" s="25">
        <v>0</v>
      </c>
      <c r="AA376" s="25">
        <v>0</v>
      </c>
      <c r="AB376" s="16" t="s">
        <v>52278</v>
      </c>
      <c r="AC376" s="17" t="s">
        <v>12222</v>
      </c>
      <c r="AD376" s="25">
        <v>0</v>
      </c>
      <c r="AE376" s="25">
        <v>0</v>
      </c>
      <c r="AF376" s="25">
        <v>0</v>
      </c>
      <c r="AG376" s="16" t="s">
        <v>52279</v>
      </c>
      <c r="AH376" s="17" t="s">
        <v>12223</v>
      </c>
      <c r="AI376" s="25">
        <v>0</v>
      </c>
      <c r="AJ376" s="25">
        <v>0</v>
      </c>
      <c r="AK376" s="25">
        <v>0</v>
      </c>
      <c r="AL376" s="16" t="s">
        <v>52280</v>
      </c>
      <c r="AM376" s="17" t="s">
        <v>12224</v>
      </c>
      <c r="AN376" s="25">
        <v>0</v>
      </c>
      <c r="AO376" s="25">
        <v>0</v>
      </c>
      <c r="AP376" s="25">
        <v>0</v>
      </c>
      <c r="AQ376" s="16" t="s">
        <v>52281</v>
      </c>
      <c r="AR376" s="17" t="s">
        <v>12225</v>
      </c>
      <c r="AS376" s="25">
        <v>0</v>
      </c>
      <c r="AT376" s="25">
        <v>0</v>
      </c>
      <c r="AU376" s="25">
        <v>0</v>
      </c>
      <c r="AV376" s="16" t="s">
        <v>52282</v>
      </c>
      <c r="AW376" s="17" t="s">
        <v>12226</v>
      </c>
      <c r="AX376" s="25">
        <v>0</v>
      </c>
      <c r="AY376" s="25">
        <v>0</v>
      </c>
      <c r="AZ376" s="25">
        <v>0</v>
      </c>
      <c r="BA376" s="16" t="s">
        <v>52283</v>
      </c>
      <c r="BB376" s="17" t="s">
        <v>12227</v>
      </c>
      <c r="BC376" s="25">
        <v>0</v>
      </c>
      <c r="BD376" s="25">
        <v>0</v>
      </c>
      <c r="BE376" s="25">
        <v>0</v>
      </c>
      <c r="BF376" s="16" t="s">
        <v>52284</v>
      </c>
      <c r="BG376" s="17" t="s">
        <v>12228</v>
      </c>
      <c r="BH376" s="25">
        <v>0</v>
      </c>
      <c r="BI376" s="25">
        <v>0</v>
      </c>
      <c r="BJ376" s="25">
        <v>0</v>
      </c>
      <c r="BK376" s="16" t="s">
        <v>52285</v>
      </c>
      <c r="BL376" s="17" t="s">
        <v>12229</v>
      </c>
      <c r="BM376" s="25">
        <v>0</v>
      </c>
      <c r="BN376" s="25">
        <v>0</v>
      </c>
      <c r="BO376" s="25">
        <v>0</v>
      </c>
      <c r="BP376" s="16" t="s">
        <v>52286</v>
      </c>
      <c r="BQ376" s="17" t="s">
        <v>12230</v>
      </c>
      <c r="BR376" s="25">
        <v>0</v>
      </c>
      <c r="BS376" s="25">
        <v>0</v>
      </c>
      <c r="BT376" s="25">
        <v>0</v>
      </c>
      <c r="BU376" s="16" t="s">
        <v>52287</v>
      </c>
      <c r="BV376" s="17" t="s">
        <v>12231</v>
      </c>
      <c r="BW376" s="25">
        <v>0</v>
      </c>
      <c r="BX376" s="25">
        <v>0</v>
      </c>
      <c r="BY376" s="25">
        <v>0</v>
      </c>
      <c r="BZ376" s="16" t="s">
        <v>52288</v>
      </c>
      <c r="CA376" s="17" t="s">
        <v>12232</v>
      </c>
      <c r="CB376" s="25">
        <v>0</v>
      </c>
      <c r="CC376" s="25">
        <v>0</v>
      </c>
      <c r="CD376" s="25">
        <v>0</v>
      </c>
      <c r="CE376" s="16" t="s">
        <v>52289</v>
      </c>
      <c r="CF376" s="17" t="s">
        <v>12233</v>
      </c>
      <c r="CG376" s="25">
        <v>0</v>
      </c>
      <c r="CH376" s="25">
        <v>0</v>
      </c>
      <c r="CI376" s="25">
        <v>0</v>
      </c>
      <c r="CJ376" s="16" t="s">
        <v>52290</v>
      </c>
      <c r="CK376" s="17" t="s">
        <v>12234</v>
      </c>
      <c r="CL376" s="25">
        <v>0</v>
      </c>
      <c r="CM376" s="25">
        <v>0</v>
      </c>
      <c r="CN376" s="25">
        <v>0</v>
      </c>
      <c r="CO376" s="16" t="s">
        <v>52291</v>
      </c>
      <c r="CP376" s="17" t="s">
        <v>12235</v>
      </c>
      <c r="CQ376" s="25">
        <v>0</v>
      </c>
      <c r="CR376" s="25">
        <v>0</v>
      </c>
      <c r="CS376" s="25">
        <v>0</v>
      </c>
      <c r="CT376" s="16" t="s">
        <v>52292</v>
      </c>
      <c r="CU376" s="17" t="s">
        <v>12236</v>
      </c>
      <c r="CV376" s="25">
        <v>0</v>
      </c>
      <c r="CW376" s="25">
        <v>0</v>
      </c>
      <c r="CX376" s="25">
        <v>0</v>
      </c>
      <c r="CY376" s="16" t="s">
        <v>52293</v>
      </c>
      <c r="CZ376" s="17" t="s">
        <v>12237</v>
      </c>
      <c r="DA376" s="25">
        <v>0</v>
      </c>
      <c r="DB376" s="25">
        <v>0</v>
      </c>
      <c r="DC376" s="25">
        <v>0</v>
      </c>
      <c r="DD376" s="25" t="s">
        <v>52294</v>
      </c>
      <c r="DE376" s="25" t="s">
        <v>12238</v>
      </c>
      <c r="DF376" s="25">
        <v>0</v>
      </c>
      <c r="DG376" s="25">
        <v>0</v>
      </c>
      <c r="DH376" s="25">
        <v>0</v>
      </c>
      <c r="DI376" s="16" t="s">
        <v>52295</v>
      </c>
      <c r="DJ376" s="17" t="s">
        <v>12239</v>
      </c>
      <c r="DK376" s="25">
        <v>0</v>
      </c>
      <c r="DL376" s="25">
        <v>0</v>
      </c>
      <c r="DM376" s="25">
        <v>0</v>
      </c>
      <c r="DN376" s="16" t="s">
        <v>52296</v>
      </c>
      <c r="DO376" s="17" t="s">
        <v>12240</v>
      </c>
      <c r="DP376" s="25">
        <v>0</v>
      </c>
      <c r="DQ376" s="25">
        <v>0</v>
      </c>
      <c r="DR376" s="25">
        <v>0</v>
      </c>
      <c r="DS376" s="16" t="s">
        <v>52297</v>
      </c>
      <c r="DT376" s="17" t="s">
        <v>12241</v>
      </c>
      <c r="DU376" s="25">
        <v>0</v>
      </c>
      <c r="DV376" s="25">
        <v>0</v>
      </c>
      <c r="DW376" s="25">
        <v>0</v>
      </c>
      <c r="DX376" s="16" t="s">
        <v>52298</v>
      </c>
      <c r="DY376" s="17" t="s">
        <v>12242</v>
      </c>
      <c r="DZ376" s="25">
        <v>0</v>
      </c>
      <c r="EA376" s="25">
        <v>0</v>
      </c>
      <c r="EB376" s="16">
        <v>0</v>
      </c>
      <c r="EC376" s="16" t="s">
        <v>52299</v>
      </c>
      <c r="ED376" s="17" t="s">
        <v>12243</v>
      </c>
      <c r="EE376" s="25">
        <v>0</v>
      </c>
      <c r="EF376" s="25">
        <v>0</v>
      </c>
      <c r="EG376" s="16">
        <v>0</v>
      </c>
      <c r="EH376" s="16" t="s">
        <v>52300</v>
      </c>
      <c r="EI376" s="16" t="s">
        <v>12244</v>
      </c>
      <c r="EJ376" s="16">
        <v>0</v>
      </c>
      <c r="EK376" s="16">
        <v>0</v>
      </c>
      <c r="EL376" s="16">
        <v>0</v>
      </c>
      <c r="EM376" s="16" t="s">
        <v>52301</v>
      </c>
      <c r="EN376" s="17" t="s">
        <v>12245</v>
      </c>
      <c r="EO376" s="25">
        <v>0</v>
      </c>
      <c r="EP376" s="25">
        <v>0</v>
      </c>
      <c r="EQ376" s="16">
        <v>0</v>
      </c>
      <c r="ER376" s="16" t="s">
        <v>52302</v>
      </c>
      <c r="ES376" s="17" t="s">
        <v>12246</v>
      </c>
      <c r="ET376" s="17">
        <v>0</v>
      </c>
      <c r="EU376" s="17">
        <v>0</v>
      </c>
      <c r="EV376" s="17">
        <v>0</v>
      </c>
      <c r="EW376" s="17" t="s">
        <v>52303</v>
      </c>
      <c r="EX376" s="17" t="s">
        <v>12247</v>
      </c>
      <c r="EY376" s="17">
        <v>0</v>
      </c>
      <c r="EZ376" s="17">
        <v>0</v>
      </c>
      <c r="FA376" s="17">
        <v>0</v>
      </c>
      <c r="FB376" s="17" t="s">
        <v>52304</v>
      </c>
      <c r="FC376" s="17" t="s">
        <v>12248</v>
      </c>
      <c r="FD376" s="17">
        <v>0</v>
      </c>
      <c r="FE376" s="17">
        <v>0</v>
      </c>
      <c r="FF376" s="17">
        <v>0</v>
      </c>
      <c r="FH376" s="17">
        <v>0</v>
      </c>
      <c r="FI376" s="17">
        <v>0</v>
      </c>
      <c r="FJ376" s="17">
        <v>0</v>
      </c>
      <c r="FL376" s="17">
        <v>0</v>
      </c>
      <c r="FM376" s="17">
        <v>0</v>
      </c>
      <c r="FN376" s="17">
        <v>0</v>
      </c>
    </row>
    <row r="377" spans="1:170">
      <c r="A377" s="14">
        <v>71722010</v>
      </c>
      <c r="B377" s="15" t="s">
        <v>76</v>
      </c>
      <c r="C377" s="17" t="s">
        <v>525</v>
      </c>
      <c r="D377" s="25">
        <v>0</v>
      </c>
      <c r="E377" s="25">
        <v>0</v>
      </c>
      <c r="F377" s="25">
        <v>0</v>
      </c>
      <c r="I377" s="16"/>
      <c r="L377" s="20" t="s">
        <v>1</v>
      </c>
      <c r="M377" s="17" t="s">
        <v>52305</v>
      </c>
      <c r="N377" s="17" t="s">
        <v>12249</v>
      </c>
      <c r="O377" s="25">
        <v>0</v>
      </c>
      <c r="P377" s="25">
        <v>0</v>
      </c>
      <c r="Q377" s="25">
        <v>0</v>
      </c>
      <c r="R377" s="16" t="s">
        <v>52306</v>
      </c>
      <c r="S377" s="17" t="s">
        <v>12250</v>
      </c>
      <c r="T377" s="25">
        <v>0</v>
      </c>
      <c r="U377" s="25">
        <v>0</v>
      </c>
      <c r="V377" s="25">
        <v>0</v>
      </c>
      <c r="W377" s="16" t="s">
        <v>52307</v>
      </c>
      <c r="X377" s="17" t="s">
        <v>12251</v>
      </c>
      <c r="Y377" s="25">
        <v>0</v>
      </c>
      <c r="Z377" s="25">
        <v>0</v>
      </c>
      <c r="AA377" s="25">
        <v>0</v>
      </c>
      <c r="AB377" s="16" t="s">
        <v>52308</v>
      </c>
      <c r="AC377" s="17" t="s">
        <v>12252</v>
      </c>
      <c r="AD377" s="25">
        <v>0</v>
      </c>
      <c r="AE377" s="25">
        <v>0</v>
      </c>
      <c r="AF377" s="25">
        <v>0</v>
      </c>
      <c r="AG377" s="16" t="s">
        <v>52309</v>
      </c>
      <c r="AH377" s="17" t="s">
        <v>12253</v>
      </c>
      <c r="AI377" s="25">
        <v>0</v>
      </c>
      <c r="AJ377" s="25">
        <v>0</v>
      </c>
      <c r="AK377" s="25">
        <v>0</v>
      </c>
      <c r="AL377" s="16" t="s">
        <v>52310</v>
      </c>
      <c r="AM377" s="17" t="s">
        <v>12254</v>
      </c>
      <c r="AN377" s="25">
        <v>0</v>
      </c>
      <c r="AO377" s="25">
        <v>0</v>
      </c>
      <c r="AP377" s="25">
        <v>0</v>
      </c>
      <c r="AQ377" s="16" t="s">
        <v>52311</v>
      </c>
      <c r="AR377" s="17" t="s">
        <v>12255</v>
      </c>
      <c r="AS377" s="25">
        <v>0</v>
      </c>
      <c r="AT377" s="25">
        <v>0</v>
      </c>
      <c r="AU377" s="25">
        <v>0</v>
      </c>
      <c r="AV377" s="16" t="s">
        <v>52312</v>
      </c>
      <c r="AW377" s="17" t="s">
        <v>12256</v>
      </c>
      <c r="AX377" s="25">
        <v>0</v>
      </c>
      <c r="AY377" s="25">
        <v>0</v>
      </c>
      <c r="AZ377" s="25">
        <v>0</v>
      </c>
      <c r="BA377" s="16" t="s">
        <v>52313</v>
      </c>
      <c r="BB377" s="17" t="s">
        <v>12257</v>
      </c>
      <c r="BC377" s="25">
        <v>0</v>
      </c>
      <c r="BD377" s="25">
        <v>0</v>
      </c>
      <c r="BE377" s="25">
        <v>0</v>
      </c>
      <c r="BF377" s="16" t="s">
        <v>52314</v>
      </c>
      <c r="BG377" s="17" t="s">
        <v>12258</v>
      </c>
      <c r="BH377" s="25">
        <v>0</v>
      </c>
      <c r="BI377" s="25">
        <v>0</v>
      </c>
      <c r="BJ377" s="25">
        <v>0</v>
      </c>
      <c r="BK377" s="16" t="s">
        <v>52315</v>
      </c>
      <c r="BL377" s="17" t="s">
        <v>12259</v>
      </c>
      <c r="BM377" s="25">
        <v>0</v>
      </c>
      <c r="BN377" s="25">
        <v>0</v>
      </c>
      <c r="BO377" s="25">
        <v>0</v>
      </c>
      <c r="BP377" s="16" t="s">
        <v>52316</v>
      </c>
      <c r="BQ377" s="17" t="s">
        <v>12260</v>
      </c>
      <c r="BR377" s="25">
        <v>0</v>
      </c>
      <c r="BS377" s="25">
        <v>0</v>
      </c>
      <c r="BT377" s="25">
        <v>0</v>
      </c>
      <c r="BU377" s="16" t="s">
        <v>52317</v>
      </c>
      <c r="BV377" s="17" t="s">
        <v>12261</v>
      </c>
      <c r="BW377" s="25">
        <v>0</v>
      </c>
      <c r="BX377" s="25">
        <v>0</v>
      </c>
      <c r="BY377" s="25">
        <v>0</v>
      </c>
      <c r="BZ377" s="16" t="s">
        <v>52318</v>
      </c>
      <c r="CA377" s="17" t="s">
        <v>12262</v>
      </c>
      <c r="CB377" s="25">
        <v>0</v>
      </c>
      <c r="CC377" s="25">
        <v>0</v>
      </c>
      <c r="CD377" s="25">
        <v>0</v>
      </c>
      <c r="CE377" s="16" t="s">
        <v>52319</v>
      </c>
      <c r="CF377" s="17" t="s">
        <v>12263</v>
      </c>
      <c r="CG377" s="25">
        <v>0</v>
      </c>
      <c r="CH377" s="25">
        <v>0</v>
      </c>
      <c r="CI377" s="25">
        <v>0</v>
      </c>
      <c r="CJ377" s="16" t="s">
        <v>52320</v>
      </c>
      <c r="CK377" s="17" t="s">
        <v>12264</v>
      </c>
      <c r="CL377" s="25">
        <v>0</v>
      </c>
      <c r="CM377" s="25">
        <v>0</v>
      </c>
      <c r="CN377" s="25">
        <v>0</v>
      </c>
      <c r="CO377" s="16" t="s">
        <v>52321</v>
      </c>
      <c r="CP377" s="17" t="s">
        <v>12265</v>
      </c>
      <c r="CQ377" s="25">
        <v>0</v>
      </c>
      <c r="CR377" s="25">
        <v>0</v>
      </c>
      <c r="CS377" s="25">
        <v>0</v>
      </c>
      <c r="CT377" s="16" t="s">
        <v>52322</v>
      </c>
      <c r="CU377" s="17" t="s">
        <v>12266</v>
      </c>
      <c r="CV377" s="25">
        <v>0</v>
      </c>
      <c r="CW377" s="25">
        <v>0</v>
      </c>
      <c r="CX377" s="25">
        <v>0</v>
      </c>
      <c r="CY377" s="16" t="s">
        <v>52323</v>
      </c>
      <c r="CZ377" s="17" t="s">
        <v>12267</v>
      </c>
      <c r="DA377" s="25">
        <v>0</v>
      </c>
      <c r="DB377" s="25">
        <v>0</v>
      </c>
      <c r="DC377" s="25">
        <v>0</v>
      </c>
      <c r="DD377" s="25" t="s">
        <v>52324</v>
      </c>
      <c r="DE377" s="25" t="s">
        <v>12268</v>
      </c>
      <c r="DF377" s="25">
        <v>0</v>
      </c>
      <c r="DG377" s="25">
        <v>0</v>
      </c>
      <c r="DH377" s="25">
        <v>0</v>
      </c>
      <c r="DI377" s="16" t="s">
        <v>52325</v>
      </c>
      <c r="DJ377" s="17" t="s">
        <v>12269</v>
      </c>
      <c r="DK377" s="25">
        <v>0</v>
      </c>
      <c r="DL377" s="25">
        <v>0</v>
      </c>
      <c r="DM377" s="25">
        <v>0</v>
      </c>
      <c r="DN377" s="16" t="s">
        <v>52326</v>
      </c>
      <c r="DO377" s="17" t="s">
        <v>12270</v>
      </c>
      <c r="DP377" s="25">
        <v>0</v>
      </c>
      <c r="DQ377" s="25">
        <v>0</v>
      </c>
      <c r="DR377" s="25">
        <v>0</v>
      </c>
      <c r="DS377" s="16" t="s">
        <v>52327</v>
      </c>
      <c r="DT377" s="17" t="s">
        <v>12271</v>
      </c>
      <c r="DU377" s="25">
        <v>0</v>
      </c>
      <c r="DV377" s="25">
        <v>0</v>
      </c>
      <c r="DW377" s="25">
        <v>0</v>
      </c>
      <c r="DX377" s="16" t="s">
        <v>52328</v>
      </c>
      <c r="DY377" s="17" t="s">
        <v>12272</v>
      </c>
      <c r="DZ377" s="25">
        <v>0</v>
      </c>
      <c r="EA377" s="25">
        <v>0</v>
      </c>
      <c r="EB377" s="16">
        <v>0</v>
      </c>
      <c r="EC377" s="16" t="s">
        <v>52329</v>
      </c>
      <c r="ED377" s="17" t="s">
        <v>12273</v>
      </c>
      <c r="EE377" s="25">
        <v>0</v>
      </c>
      <c r="EF377" s="25">
        <v>0</v>
      </c>
      <c r="EG377" s="16">
        <v>0</v>
      </c>
      <c r="EH377" s="16" t="s">
        <v>52330</v>
      </c>
      <c r="EI377" s="16" t="s">
        <v>12274</v>
      </c>
      <c r="EJ377" s="16">
        <v>0</v>
      </c>
      <c r="EK377" s="16">
        <v>0</v>
      </c>
      <c r="EL377" s="16">
        <v>0</v>
      </c>
      <c r="EM377" s="16" t="s">
        <v>52331</v>
      </c>
      <c r="EN377" s="17" t="s">
        <v>12275</v>
      </c>
      <c r="EO377" s="25">
        <v>0</v>
      </c>
      <c r="EP377" s="25">
        <v>0</v>
      </c>
      <c r="EQ377" s="16">
        <v>0</v>
      </c>
      <c r="ER377" s="16" t="s">
        <v>52332</v>
      </c>
      <c r="ES377" s="17" t="s">
        <v>12276</v>
      </c>
      <c r="ET377" s="17">
        <v>0</v>
      </c>
      <c r="EU377" s="17">
        <v>0</v>
      </c>
      <c r="EV377" s="17">
        <v>0</v>
      </c>
      <c r="EW377" s="17" t="s">
        <v>52333</v>
      </c>
      <c r="EX377" s="17" t="s">
        <v>12277</v>
      </c>
      <c r="EY377" s="17">
        <v>0</v>
      </c>
      <c r="EZ377" s="17">
        <v>0</v>
      </c>
      <c r="FA377" s="17">
        <v>0</v>
      </c>
      <c r="FB377" s="17" t="s">
        <v>52334</v>
      </c>
      <c r="FC377" s="17" t="s">
        <v>12278</v>
      </c>
      <c r="FD377" s="17">
        <v>0</v>
      </c>
      <c r="FE377" s="17">
        <v>0</v>
      </c>
      <c r="FF377" s="17">
        <v>0</v>
      </c>
      <c r="FH377" s="17">
        <v>0</v>
      </c>
      <c r="FI377" s="17">
        <v>0</v>
      </c>
      <c r="FJ377" s="17">
        <v>0</v>
      </c>
      <c r="FL377" s="17">
        <v>0</v>
      </c>
      <c r="FM377" s="17">
        <v>0</v>
      </c>
      <c r="FN377" s="17">
        <v>0</v>
      </c>
    </row>
    <row r="378" spans="1:170">
      <c r="A378" s="14">
        <v>71722011</v>
      </c>
      <c r="B378" s="15" t="s">
        <v>76</v>
      </c>
      <c r="C378" s="17" t="s">
        <v>526</v>
      </c>
      <c r="D378" s="25">
        <v>0</v>
      </c>
      <c r="E378" s="25">
        <v>0</v>
      </c>
      <c r="F378" s="25">
        <v>0</v>
      </c>
      <c r="I378" s="16"/>
      <c r="L378" s="20" t="s">
        <v>2</v>
      </c>
      <c r="M378" s="17" t="s">
        <v>52335</v>
      </c>
      <c r="N378" s="17" t="s">
        <v>12279</v>
      </c>
      <c r="O378" s="25">
        <v>0</v>
      </c>
      <c r="P378" s="25">
        <v>0</v>
      </c>
      <c r="Q378" s="25">
        <v>0</v>
      </c>
      <c r="R378" s="16" t="s">
        <v>52336</v>
      </c>
      <c r="S378" s="17" t="s">
        <v>12280</v>
      </c>
      <c r="T378" s="25">
        <v>0</v>
      </c>
      <c r="U378" s="25">
        <v>0</v>
      </c>
      <c r="V378" s="25">
        <v>0</v>
      </c>
      <c r="W378" s="16" t="s">
        <v>52337</v>
      </c>
      <c r="X378" s="17" t="s">
        <v>12281</v>
      </c>
      <c r="Y378" s="25">
        <v>0</v>
      </c>
      <c r="Z378" s="25">
        <v>0</v>
      </c>
      <c r="AA378" s="25">
        <v>0</v>
      </c>
      <c r="AB378" s="16" t="s">
        <v>52338</v>
      </c>
      <c r="AC378" s="17" t="s">
        <v>12282</v>
      </c>
      <c r="AD378" s="25">
        <v>0</v>
      </c>
      <c r="AE378" s="25">
        <v>0</v>
      </c>
      <c r="AF378" s="25">
        <v>0</v>
      </c>
      <c r="AG378" s="16" t="s">
        <v>52339</v>
      </c>
      <c r="AH378" s="17" t="s">
        <v>12283</v>
      </c>
      <c r="AI378" s="25">
        <v>0</v>
      </c>
      <c r="AJ378" s="25">
        <v>0</v>
      </c>
      <c r="AK378" s="25">
        <v>0</v>
      </c>
      <c r="AL378" s="16" t="s">
        <v>52340</v>
      </c>
      <c r="AM378" s="17" t="s">
        <v>12284</v>
      </c>
      <c r="AN378" s="25">
        <v>0</v>
      </c>
      <c r="AO378" s="25">
        <v>0</v>
      </c>
      <c r="AP378" s="25">
        <v>0</v>
      </c>
      <c r="AQ378" s="16" t="s">
        <v>52341</v>
      </c>
      <c r="AR378" s="17" t="s">
        <v>12285</v>
      </c>
      <c r="AS378" s="25">
        <v>0</v>
      </c>
      <c r="AT378" s="25">
        <v>0</v>
      </c>
      <c r="AU378" s="25">
        <v>0</v>
      </c>
      <c r="AV378" s="16" t="s">
        <v>52342</v>
      </c>
      <c r="AW378" s="17" t="s">
        <v>12286</v>
      </c>
      <c r="AX378" s="25">
        <v>0</v>
      </c>
      <c r="AY378" s="25">
        <v>0</v>
      </c>
      <c r="AZ378" s="25">
        <v>0</v>
      </c>
      <c r="BA378" s="16" t="s">
        <v>52343</v>
      </c>
      <c r="BB378" s="17" t="s">
        <v>12287</v>
      </c>
      <c r="BC378" s="25">
        <v>0</v>
      </c>
      <c r="BD378" s="25">
        <v>0</v>
      </c>
      <c r="BE378" s="25">
        <v>0</v>
      </c>
      <c r="BF378" s="16" t="s">
        <v>52344</v>
      </c>
      <c r="BG378" s="17" t="s">
        <v>12288</v>
      </c>
      <c r="BH378" s="25">
        <v>0</v>
      </c>
      <c r="BI378" s="25">
        <v>0</v>
      </c>
      <c r="BJ378" s="25">
        <v>0</v>
      </c>
      <c r="BK378" s="16" t="s">
        <v>52345</v>
      </c>
      <c r="BL378" s="17" t="s">
        <v>12289</v>
      </c>
      <c r="BM378" s="25">
        <v>0</v>
      </c>
      <c r="BN378" s="25">
        <v>0</v>
      </c>
      <c r="BO378" s="25">
        <v>0</v>
      </c>
      <c r="BP378" s="16" t="s">
        <v>52346</v>
      </c>
      <c r="BQ378" s="17" t="s">
        <v>12290</v>
      </c>
      <c r="BR378" s="25">
        <v>0</v>
      </c>
      <c r="BS378" s="25">
        <v>0</v>
      </c>
      <c r="BT378" s="25">
        <v>0</v>
      </c>
      <c r="BU378" s="16" t="s">
        <v>52347</v>
      </c>
      <c r="BV378" s="17" t="s">
        <v>12291</v>
      </c>
      <c r="BW378" s="25">
        <v>0</v>
      </c>
      <c r="BX378" s="25">
        <v>0</v>
      </c>
      <c r="BY378" s="25">
        <v>0</v>
      </c>
      <c r="BZ378" s="16" t="s">
        <v>52348</v>
      </c>
      <c r="CA378" s="17" t="s">
        <v>12292</v>
      </c>
      <c r="CB378" s="25">
        <v>0</v>
      </c>
      <c r="CC378" s="25">
        <v>0</v>
      </c>
      <c r="CD378" s="25">
        <v>0</v>
      </c>
      <c r="CE378" s="16" t="s">
        <v>52349</v>
      </c>
      <c r="CF378" s="17" t="s">
        <v>12293</v>
      </c>
      <c r="CG378" s="25">
        <v>0</v>
      </c>
      <c r="CH378" s="25">
        <v>0</v>
      </c>
      <c r="CI378" s="25">
        <v>0</v>
      </c>
      <c r="CJ378" s="16" t="s">
        <v>52350</v>
      </c>
      <c r="CK378" s="17" t="s">
        <v>12294</v>
      </c>
      <c r="CL378" s="25">
        <v>0</v>
      </c>
      <c r="CM378" s="25">
        <v>0</v>
      </c>
      <c r="CN378" s="25">
        <v>0</v>
      </c>
      <c r="CO378" s="16" t="s">
        <v>52351</v>
      </c>
      <c r="CP378" s="17" t="s">
        <v>12295</v>
      </c>
      <c r="CQ378" s="25">
        <v>0</v>
      </c>
      <c r="CR378" s="25">
        <v>0</v>
      </c>
      <c r="CS378" s="25">
        <v>0</v>
      </c>
      <c r="CT378" s="16" t="s">
        <v>52352</v>
      </c>
      <c r="CU378" s="17" t="s">
        <v>12296</v>
      </c>
      <c r="CV378" s="25">
        <v>0</v>
      </c>
      <c r="CW378" s="25">
        <v>0</v>
      </c>
      <c r="CX378" s="25">
        <v>0</v>
      </c>
      <c r="CY378" s="16" t="s">
        <v>52353</v>
      </c>
      <c r="CZ378" s="17" t="s">
        <v>12297</v>
      </c>
      <c r="DA378" s="25">
        <v>0</v>
      </c>
      <c r="DB378" s="25">
        <v>0</v>
      </c>
      <c r="DC378" s="25">
        <v>0</v>
      </c>
      <c r="DD378" s="25" t="s">
        <v>52354</v>
      </c>
      <c r="DE378" s="25" t="s">
        <v>12298</v>
      </c>
      <c r="DF378" s="25">
        <v>0</v>
      </c>
      <c r="DG378" s="25">
        <v>0</v>
      </c>
      <c r="DH378" s="25">
        <v>0</v>
      </c>
      <c r="DI378" s="16" t="s">
        <v>52355</v>
      </c>
      <c r="DJ378" s="17" t="s">
        <v>12299</v>
      </c>
      <c r="DK378" s="25">
        <v>0</v>
      </c>
      <c r="DL378" s="25">
        <v>0</v>
      </c>
      <c r="DM378" s="25">
        <v>0</v>
      </c>
      <c r="DN378" s="16" t="s">
        <v>52356</v>
      </c>
      <c r="DO378" s="17" t="s">
        <v>12300</v>
      </c>
      <c r="DP378" s="25">
        <v>0</v>
      </c>
      <c r="DQ378" s="25">
        <v>0</v>
      </c>
      <c r="DR378" s="25">
        <v>0</v>
      </c>
      <c r="DS378" s="16" t="s">
        <v>52357</v>
      </c>
      <c r="DT378" s="17" t="s">
        <v>12301</v>
      </c>
      <c r="DU378" s="25">
        <v>0</v>
      </c>
      <c r="DV378" s="25">
        <v>0</v>
      </c>
      <c r="DW378" s="25">
        <v>0</v>
      </c>
      <c r="DX378" s="16" t="s">
        <v>52358</v>
      </c>
      <c r="DY378" s="17" t="s">
        <v>12302</v>
      </c>
      <c r="DZ378" s="25">
        <v>0</v>
      </c>
      <c r="EA378" s="25">
        <v>0</v>
      </c>
      <c r="EB378" s="16">
        <v>0</v>
      </c>
      <c r="EC378" s="16" t="s">
        <v>52359</v>
      </c>
      <c r="ED378" s="17" t="s">
        <v>12303</v>
      </c>
      <c r="EE378" s="25">
        <v>0</v>
      </c>
      <c r="EF378" s="25">
        <v>0</v>
      </c>
      <c r="EG378" s="16">
        <v>0</v>
      </c>
      <c r="EH378" s="16" t="s">
        <v>52360</v>
      </c>
      <c r="EI378" s="16" t="s">
        <v>12304</v>
      </c>
      <c r="EJ378" s="16">
        <v>0</v>
      </c>
      <c r="EK378" s="16">
        <v>0</v>
      </c>
      <c r="EL378" s="16">
        <v>0</v>
      </c>
      <c r="EM378" s="16" t="s">
        <v>52361</v>
      </c>
      <c r="EN378" s="17" t="s">
        <v>12305</v>
      </c>
      <c r="EO378" s="25">
        <v>0</v>
      </c>
      <c r="EP378" s="25">
        <v>0</v>
      </c>
      <c r="EQ378" s="16">
        <v>0</v>
      </c>
      <c r="ER378" s="16" t="s">
        <v>52362</v>
      </c>
      <c r="ES378" s="17" t="s">
        <v>12306</v>
      </c>
      <c r="ET378" s="17">
        <v>0</v>
      </c>
      <c r="EU378" s="17">
        <v>0</v>
      </c>
      <c r="EV378" s="17">
        <v>0</v>
      </c>
      <c r="EW378" s="17" t="s">
        <v>52363</v>
      </c>
      <c r="EX378" s="17" t="s">
        <v>12307</v>
      </c>
      <c r="EY378" s="17">
        <v>0</v>
      </c>
      <c r="EZ378" s="17">
        <v>0</v>
      </c>
      <c r="FA378" s="17">
        <v>0</v>
      </c>
      <c r="FB378" s="17" t="s">
        <v>52364</v>
      </c>
      <c r="FC378" s="17" t="s">
        <v>12308</v>
      </c>
      <c r="FD378" s="17">
        <v>0</v>
      </c>
      <c r="FE378" s="17">
        <v>0</v>
      </c>
      <c r="FF378" s="17">
        <v>0</v>
      </c>
      <c r="FH378" s="17">
        <v>0</v>
      </c>
      <c r="FI378" s="17">
        <v>0</v>
      </c>
      <c r="FJ378" s="17">
        <v>0</v>
      </c>
      <c r="FL378" s="17">
        <v>0</v>
      </c>
      <c r="FM378" s="17">
        <v>0</v>
      </c>
      <c r="FN378" s="17">
        <v>0</v>
      </c>
    </row>
    <row r="379" spans="1:170">
      <c r="A379" s="14">
        <v>71722012</v>
      </c>
      <c r="B379" s="15" t="s">
        <v>76</v>
      </c>
      <c r="C379" s="17" t="s">
        <v>527</v>
      </c>
      <c r="D379" s="25">
        <v>0</v>
      </c>
      <c r="E379" s="25">
        <v>0</v>
      </c>
      <c r="F379" s="25">
        <v>0</v>
      </c>
      <c r="I379" s="16"/>
      <c r="L379" s="20" t="s">
        <v>3</v>
      </c>
      <c r="M379" s="17" t="s">
        <v>52365</v>
      </c>
      <c r="N379" s="17" t="s">
        <v>12309</v>
      </c>
      <c r="O379" s="25">
        <v>0</v>
      </c>
      <c r="P379" s="25">
        <v>0</v>
      </c>
      <c r="Q379" s="25">
        <v>0</v>
      </c>
      <c r="R379" s="16" t="s">
        <v>52366</v>
      </c>
      <c r="S379" s="17" t="s">
        <v>12310</v>
      </c>
      <c r="T379" s="25">
        <v>0</v>
      </c>
      <c r="U379" s="25">
        <v>0</v>
      </c>
      <c r="V379" s="25">
        <v>0</v>
      </c>
      <c r="W379" s="16" t="s">
        <v>52367</v>
      </c>
      <c r="X379" s="17" t="s">
        <v>12311</v>
      </c>
      <c r="Y379" s="25">
        <v>0</v>
      </c>
      <c r="Z379" s="25">
        <v>0</v>
      </c>
      <c r="AA379" s="25">
        <v>0</v>
      </c>
      <c r="AB379" s="16" t="s">
        <v>52368</v>
      </c>
      <c r="AC379" s="17" t="s">
        <v>12312</v>
      </c>
      <c r="AD379" s="25">
        <v>0</v>
      </c>
      <c r="AE379" s="25">
        <v>0</v>
      </c>
      <c r="AF379" s="25">
        <v>0</v>
      </c>
      <c r="AG379" s="16" t="s">
        <v>52369</v>
      </c>
      <c r="AH379" s="17" t="s">
        <v>12313</v>
      </c>
      <c r="AI379" s="25">
        <v>0</v>
      </c>
      <c r="AJ379" s="25">
        <v>0</v>
      </c>
      <c r="AK379" s="25">
        <v>0</v>
      </c>
      <c r="AL379" s="16" t="s">
        <v>52370</v>
      </c>
      <c r="AM379" s="17" t="s">
        <v>12314</v>
      </c>
      <c r="AN379" s="25">
        <v>0</v>
      </c>
      <c r="AO379" s="25">
        <v>0</v>
      </c>
      <c r="AP379" s="25">
        <v>0</v>
      </c>
      <c r="AQ379" s="16" t="s">
        <v>52371</v>
      </c>
      <c r="AR379" s="17" t="s">
        <v>12315</v>
      </c>
      <c r="AS379" s="25">
        <v>0</v>
      </c>
      <c r="AT379" s="25">
        <v>0</v>
      </c>
      <c r="AU379" s="25">
        <v>0</v>
      </c>
      <c r="AV379" s="16" t="s">
        <v>52372</v>
      </c>
      <c r="AW379" s="17" t="s">
        <v>12316</v>
      </c>
      <c r="AX379" s="25">
        <v>0</v>
      </c>
      <c r="AY379" s="25">
        <v>0</v>
      </c>
      <c r="AZ379" s="25">
        <v>0</v>
      </c>
      <c r="BA379" s="16" t="s">
        <v>52373</v>
      </c>
      <c r="BB379" s="17" t="s">
        <v>12317</v>
      </c>
      <c r="BC379" s="25">
        <v>0</v>
      </c>
      <c r="BD379" s="25">
        <v>0</v>
      </c>
      <c r="BE379" s="25">
        <v>0</v>
      </c>
      <c r="BF379" s="16" t="s">
        <v>52374</v>
      </c>
      <c r="BG379" s="17" t="s">
        <v>12318</v>
      </c>
      <c r="BH379" s="25">
        <v>0</v>
      </c>
      <c r="BI379" s="25">
        <v>0</v>
      </c>
      <c r="BJ379" s="25">
        <v>0</v>
      </c>
      <c r="BK379" s="16" t="s">
        <v>52375</v>
      </c>
      <c r="BL379" s="17" t="s">
        <v>12319</v>
      </c>
      <c r="BM379" s="25">
        <v>0</v>
      </c>
      <c r="BN379" s="25">
        <v>0</v>
      </c>
      <c r="BO379" s="25">
        <v>0</v>
      </c>
      <c r="BP379" s="16" t="s">
        <v>52376</v>
      </c>
      <c r="BQ379" s="17" t="s">
        <v>12320</v>
      </c>
      <c r="BR379" s="25">
        <v>0</v>
      </c>
      <c r="BS379" s="25">
        <v>0</v>
      </c>
      <c r="BT379" s="25">
        <v>0</v>
      </c>
      <c r="BU379" s="16" t="s">
        <v>52377</v>
      </c>
      <c r="BV379" s="17" t="s">
        <v>12321</v>
      </c>
      <c r="BW379" s="25">
        <v>0</v>
      </c>
      <c r="BX379" s="25">
        <v>0</v>
      </c>
      <c r="BY379" s="25">
        <v>0</v>
      </c>
      <c r="BZ379" s="16" t="s">
        <v>52378</v>
      </c>
      <c r="CA379" s="17" t="s">
        <v>12322</v>
      </c>
      <c r="CB379" s="25">
        <v>0</v>
      </c>
      <c r="CC379" s="25">
        <v>0</v>
      </c>
      <c r="CD379" s="25">
        <v>0</v>
      </c>
      <c r="CE379" s="16" t="s">
        <v>52379</v>
      </c>
      <c r="CF379" s="17" t="s">
        <v>12323</v>
      </c>
      <c r="CG379" s="25">
        <v>0</v>
      </c>
      <c r="CH379" s="25">
        <v>0</v>
      </c>
      <c r="CI379" s="25">
        <v>0</v>
      </c>
      <c r="CJ379" s="16" t="s">
        <v>52380</v>
      </c>
      <c r="CK379" s="17" t="s">
        <v>12324</v>
      </c>
      <c r="CL379" s="25">
        <v>0</v>
      </c>
      <c r="CM379" s="25">
        <v>0</v>
      </c>
      <c r="CN379" s="25">
        <v>0</v>
      </c>
      <c r="CO379" s="16" t="s">
        <v>52381</v>
      </c>
      <c r="CP379" s="17" t="s">
        <v>12325</v>
      </c>
      <c r="CQ379" s="25">
        <v>0</v>
      </c>
      <c r="CR379" s="25">
        <v>0</v>
      </c>
      <c r="CS379" s="25">
        <v>0</v>
      </c>
      <c r="CT379" s="16" t="s">
        <v>52382</v>
      </c>
      <c r="CU379" s="17" t="s">
        <v>12326</v>
      </c>
      <c r="CV379" s="25">
        <v>0</v>
      </c>
      <c r="CW379" s="25">
        <v>0</v>
      </c>
      <c r="CX379" s="25">
        <v>0</v>
      </c>
      <c r="CY379" s="16" t="s">
        <v>52383</v>
      </c>
      <c r="CZ379" s="17" t="s">
        <v>12327</v>
      </c>
      <c r="DA379" s="25">
        <v>0</v>
      </c>
      <c r="DB379" s="25">
        <v>0</v>
      </c>
      <c r="DC379" s="25">
        <v>0</v>
      </c>
      <c r="DD379" s="25" t="s">
        <v>52384</v>
      </c>
      <c r="DE379" s="25" t="s">
        <v>12328</v>
      </c>
      <c r="DF379" s="25">
        <v>0</v>
      </c>
      <c r="DG379" s="25">
        <v>0</v>
      </c>
      <c r="DH379" s="25">
        <v>0</v>
      </c>
      <c r="DI379" s="16" t="s">
        <v>52385</v>
      </c>
      <c r="DJ379" s="17" t="s">
        <v>12329</v>
      </c>
      <c r="DK379" s="25">
        <v>0</v>
      </c>
      <c r="DL379" s="25">
        <v>0</v>
      </c>
      <c r="DM379" s="25">
        <v>0</v>
      </c>
      <c r="DN379" s="16" t="s">
        <v>52386</v>
      </c>
      <c r="DO379" s="17" t="s">
        <v>12330</v>
      </c>
      <c r="DP379" s="25">
        <v>0</v>
      </c>
      <c r="DQ379" s="25">
        <v>0</v>
      </c>
      <c r="DR379" s="25">
        <v>0</v>
      </c>
      <c r="DS379" s="16" t="s">
        <v>52387</v>
      </c>
      <c r="DT379" s="17" t="s">
        <v>12331</v>
      </c>
      <c r="DU379" s="25">
        <v>0</v>
      </c>
      <c r="DV379" s="25">
        <v>0</v>
      </c>
      <c r="DW379" s="25">
        <v>0</v>
      </c>
      <c r="DX379" s="16" t="s">
        <v>52388</v>
      </c>
      <c r="DY379" s="17" t="s">
        <v>12332</v>
      </c>
      <c r="DZ379" s="25">
        <v>0</v>
      </c>
      <c r="EA379" s="25">
        <v>0</v>
      </c>
      <c r="EB379" s="16">
        <v>0</v>
      </c>
      <c r="EC379" s="16" t="s">
        <v>52389</v>
      </c>
      <c r="ED379" s="17" t="s">
        <v>12333</v>
      </c>
      <c r="EE379" s="25">
        <v>0</v>
      </c>
      <c r="EF379" s="25">
        <v>0</v>
      </c>
      <c r="EG379" s="16">
        <v>0</v>
      </c>
      <c r="EH379" s="16" t="s">
        <v>52390</v>
      </c>
      <c r="EI379" s="16" t="s">
        <v>12334</v>
      </c>
      <c r="EJ379" s="16">
        <v>0</v>
      </c>
      <c r="EK379" s="16">
        <v>0</v>
      </c>
      <c r="EL379" s="16">
        <v>0</v>
      </c>
      <c r="EM379" s="16" t="s">
        <v>52391</v>
      </c>
      <c r="EN379" s="17" t="s">
        <v>12335</v>
      </c>
      <c r="EO379" s="25">
        <v>0</v>
      </c>
      <c r="EP379" s="25">
        <v>0</v>
      </c>
      <c r="EQ379" s="16">
        <v>0</v>
      </c>
      <c r="ER379" s="16" t="s">
        <v>52392</v>
      </c>
      <c r="ES379" s="17" t="s">
        <v>12336</v>
      </c>
      <c r="ET379" s="17">
        <v>0</v>
      </c>
      <c r="EU379" s="17">
        <v>0</v>
      </c>
      <c r="EV379" s="17">
        <v>0</v>
      </c>
      <c r="EW379" s="17" t="s">
        <v>52393</v>
      </c>
      <c r="EX379" s="17" t="s">
        <v>12337</v>
      </c>
      <c r="EY379" s="17">
        <v>0</v>
      </c>
      <c r="EZ379" s="17">
        <v>0</v>
      </c>
      <c r="FA379" s="17">
        <v>0</v>
      </c>
      <c r="FB379" s="17" t="s">
        <v>52394</v>
      </c>
      <c r="FC379" s="17" t="s">
        <v>12338</v>
      </c>
      <c r="FD379" s="17">
        <v>0</v>
      </c>
      <c r="FE379" s="17">
        <v>0</v>
      </c>
      <c r="FF379" s="17">
        <v>0</v>
      </c>
      <c r="FH379" s="17">
        <v>0</v>
      </c>
      <c r="FI379" s="17">
        <v>0</v>
      </c>
      <c r="FJ379" s="17">
        <v>0</v>
      </c>
      <c r="FL379" s="17">
        <v>0</v>
      </c>
      <c r="FM379" s="17">
        <v>0</v>
      </c>
      <c r="FN379" s="17">
        <v>0</v>
      </c>
    </row>
    <row r="380" spans="1:170">
      <c r="A380" s="14">
        <v>71722013</v>
      </c>
      <c r="B380" s="15" t="s">
        <v>76</v>
      </c>
      <c r="C380" s="17" t="s">
        <v>528</v>
      </c>
      <c r="D380" s="25">
        <v>0</v>
      </c>
      <c r="E380" s="25">
        <v>0</v>
      </c>
      <c r="F380" s="54">
        <v>0</v>
      </c>
      <c r="G380" s="54"/>
      <c r="H380" s="54"/>
      <c r="I380" s="16"/>
      <c r="L380" s="20" t="s">
        <v>4</v>
      </c>
      <c r="M380" s="17" t="s">
        <v>52395</v>
      </c>
      <c r="N380" s="17" t="s">
        <v>12339</v>
      </c>
      <c r="O380" s="54">
        <v>0</v>
      </c>
      <c r="P380" s="25">
        <v>0</v>
      </c>
      <c r="Q380" s="54">
        <v>0</v>
      </c>
      <c r="R380" s="16" t="s">
        <v>52396</v>
      </c>
      <c r="S380" s="17" t="s">
        <v>12340</v>
      </c>
      <c r="T380" s="54">
        <v>0</v>
      </c>
      <c r="U380" s="25">
        <v>0</v>
      </c>
      <c r="V380" s="54">
        <v>0</v>
      </c>
      <c r="W380" s="16" t="s">
        <v>52397</v>
      </c>
      <c r="X380" s="17" t="s">
        <v>12341</v>
      </c>
      <c r="Y380" s="54">
        <v>0</v>
      </c>
      <c r="Z380" s="54">
        <v>0</v>
      </c>
      <c r="AA380" s="54">
        <v>0</v>
      </c>
      <c r="AB380" s="16" t="s">
        <v>52398</v>
      </c>
      <c r="AC380" s="17" t="s">
        <v>12342</v>
      </c>
      <c r="AD380" s="54">
        <v>0</v>
      </c>
      <c r="AE380" s="54">
        <v>0</v>
      </c>
      <c r="AF380" s="54">
        <v>0</v>
      </c>
      <c r="AG380" s="16" t="s">
        <v>52399</v>
      </c>
      <c r="AH380" s="17" t="s">
        <v>12343</v>
      </c>
      <c r="AI380" s="54">
        <v>0</v>
      </c>
      <c r="AJ380" s="54">
        <v>0</v>
      </c>
      <c r="AK380" s="54">
        <v>0</v>
      </c>
      <c r="AL380" s="16" t="s">
        <v>52400</v>
      </c>
      <c r="AM380" s="17" t="s">
        <v>12344</v>
      </c>
      <c r="AN380" s="54">
        <v>0</v>
      </c>
      <c r="AO380" s="54">
        <v>0</v>
      </c>
      <c r="AP380" s="54">
        <v>0</v>
      </c>
      <c r="AQ380" s="16" t="s">
        <v>52401</v>
      </c>
      <c r="AR380" s="17" t="s">
        <v>12345</v>
      </c>
      <c r="AS380" s="54">
        <v>0</v>
      </c>
      <c r="AT380" s="54">
        <v>0</v>
      </c>
      <c r="AU380" s="54">
        <v>0</v>
      </c>
      <c r="AV380" s="16" t="s">
        <v>52402</v>
      </c>
      <c r="AW380" s="17" t="s">
        <v>12346</v>
      </c>
      <c r="AX380" s="54">
        <v>0</v>
      </c>
      <c r="AY380" s="54">
        <v>0</v>
      </c>
      <c r="AZ380" s="54">
        <v>0</v>
      </c>
      <c r="BA380" s="16" t="s">
        <v>52403</v>
      </c>
      <c r="BB380" s="17" t="s">
        <v>12347</v>
      </c>
      <c r="BC380" s="54">
        <v>0</v>
      </c>
      <c r="BD380" s="54">
        <v>0</v>
      </c>
      <c r="BE380" s="54">
        <v>0</v>
      </c>
      <c r="BF380" s="16" t="s">
        <v>52404</v>
      </c>
      <c r="BG380" s="17" t="s">
        <v>12348</v>
      </c>
      <c r="BH380" s="54">
        <v>0</v>
      </c>
      <c r="BI380" s="54">
        <v>0</v>
      </c>
      <c r="BJ380" s="54">
        <v>0</v>
      </c>
      <c r="BK380" s="16" t="s">
        <v>52405</v>
      </c>
      <c r="BL380" s="17" t="s">
        <v>12349</v>
      </c>
      <c r="BM380" s="54">
        <v>0</v>
      </c>
      <c r="BN380" s="54">
        <v>0</v>
      </c>
      <c r="BO380" s="54">
        <v>0</v>
      </c>
      <c r="BP380" s="16" t="s">
        <v>52406</v>
      </c>
      <c r="BQ380" s="17" t="s">
        <v>12350</v>
      </c>
      <c r="BR380" s="54">
        <v>0</v>
      </c>
      <c r="BS380" s="54">
        <v>0</v>
      </c>
      <c r="BT380" s="54">
        <v>0</v>
      </c>
      <c r="BU380" s="16" t="s">
        <v>52407</v>
      </c>
      <c r="BV380" s="17" t="s">
        <v>12351</v>
      </c>
      <c r="BW380" s="54">
        <v>0</v>
      </c>
      <c r="BX380" s="54">
        <v>0</v>
      </c>
      <c r="BY380" s="54">
        <v>0</v>
      </c>
      <c r="BZ380" s="16" t="s">
        <v>52408</v>
      </c>
      <c r="CA380" s="17" t="s">
        <v>12352</v>
      </c>
      <c r="CB380" s="54">
        <v>0</v>
      </c>
      <c r="CC380" s="54">
        <v>0</v>
      </c>
      <c r="CD380" s="54">
        <v>0</v>
      </c>
      <c r="CE380" s="16" t="s">
        <v>52409</v>
      </c>
      <c r="CF380" s="17" t="s">
        <v>12353</v>
      </c>
      <c r="CG380" s="54">
        <v>0</v>
      </c>
      <c r="CH380" s="54">
        <v>0</v>
      </c>
      <c r="CI380" s="54">
        <v>0</v>
      </c>
      <c r="CJ380" s="16" t="s">
        <v>52410</v>
      </c>
      <c r="CK380" s="17" t="s">
        <v>12354</v>
      </c>
      <c r="CL380" s="54">
        <v>0</v>
      </c>
      <c r="CM380" s="54">
        <v>0</v>
      </c>
      <c r="CN380" s="54">
        <v>0</v>
      </c>
      <c r="CO380" s="16" t="s">
        <v>52411</v>
      </c>
      <c r="CP380" s="17" t="s">
        <v>12355</v>
      </c>
      <c r="CQ380" s="54">
        <v>0</v>
      </c>
      <c r="CR380" s="54">
        <v>0</v>
      </c>
      <c r="CS380" s="54">
        <v>0</v>
      </c>
      <c r="CT380" s="16" t="s">
        <v>52412</v>
      </c>
      <c r="CU380" s="17" t="s">
        <v>12356</v>
      </c>
      <c r="CV380" s="54">
        <v>0</v>
      </c>
      <c r="CW380" s="54">
        <v>0</v>
      </c>
      <c r="CX380" s="54">
        <v>0</v>
      </c>
      <c r="CY380" s="16" t="s">
        <v>52413</v>
      </c>
      <c r="CZ380" s="17" t="s">
        <v>12357</v>
      </c>
      <c r="DA380" s="54">
        <v>0</v>
      </c>
      <c r="DB380" s="54">
        <v>0</v>
      </c>
      <c r="DC380" s="54">
        <v>0</v>
      </c>
      <c r="DD380" s="54" t="s">
        <v>52414</v>
      </c>
      <c r="DE380" s="54" t="s">
        <v>12358</v>
      </c>
      <c r="DF380" s="54">
        <v>0</v>
      </c>
      <c r="DG380" s="54">
        <v>0</v>
      </c>
      <c r="DH380" s="54">
        <v>0</v>
      </c>
      <c r="DI380" s="16" t="s">
        <v>52415</v>
      </c>
      <c r="DJ380" s="17" t="s">
        <v>12359</v>
      </c>
      <c r="DK380" s="54">
        <v>0</v>
      </c>
      <c r="DL380" s="54">
        <v>0</v>
      </c>
      <c r="DM380" s="54">
        <v>0</v>
      </c>
      <c r="DN380" s="16" t="s">
        <v>52416</v>
      </c>
      <c r="DO380" s="17" t="s">
        <v>12360</v>
      </c>
      <c r="DP380" s="54">
        <v>0</v>
      </c>
      <c r="DQ380" s="54">
        <v>0</v>
      </c>
      <c r="DR380" s="54">
        <v>0</v>
      </c>
      <c r="DS380" s="16" t="s">
        <v>52417</v>
      </c>
      <c r="DT380" s="17" t="s">
        <v>12361</v>
      </c>
      <c r="DU380" s="54">
        <v>0</v>
      </c>
      <c r="DV380" s="54">
        <v>0</v>
      </c>
      <c r="DW380" s="54">
        <v>0</v>
      </c>
      <c r="DX380" s="16" t="s">
        <v>52418</v>
      </c>
      <c r="DY380" s="17" t="s">
        <v>12362</v>
      </c>
      <c r="DZ380" s="54">
        <v>0</v>
      </c>
      <c r="EA380" s="54">
        <v>0</v>
      </c>
      <c r="EB380" s="54">
        <v>0</v>
      </c>
      <c r="EC380" s="16" t="s">
        <v>52419</v>
      </c>
      <c r="ED380" s="17" t="s">
        <v>12363</v>
      </c>
      <c r="EE380" s="54">
        <v>0</v>
      </c>
      <c r="EF380" s="54">
        <v>0</v>
      </c>
      <c r="EG380" s="54">
        <v>0</v>
      </c>
      <c r="EH380" s="16" t="s">
        <v>52420</v>
      </c>
      <c r="EI380" s="16" t="s">
        <v>12364</v>
      </c>
      <c r="EJ380" s="16">
        <v>0</v>
      </c>
      <c r="EK380" s="16">
        <v>0</v>
      </c>
      <c r="EL380" s="16">
        <v>0</v>
      </c>
      <c r="EM380" s="16" t="s">
        <v>52421</v>
      </c>
      <c r="EN380" s="17" t="s">
        <v>12365</v>
      </c>
      <c r="EO380" s="54">
        <v>0</v>
      </c>
      <c r="EP380" s="54">
        <v>0</v>
      </c>
      <c r="EQ380" s="54">
        <v>0</v>
      </c>
      <c r="ER380" s="16" t="s">
        <v>52422</v>
      </c>
      <c r="ES380" s="17" t="s">
        <v>12366</v>
      </c>
      <c r="ET380" s="17">
        <v>0</v>
      </c>
      <c r="EU380" s="17">
        <v>0</v>
      </c>
      <c r="EV380" s="17">
        <v>0</v>
      </c>
      <c r="EW380" s="17" t="s">
        <v>52423</v>
      </c>
      <c r="EX380" s="17" t="s">
        <v>12367</v>
      </c>
      <c r="EY380" s="17">
        <v>0</v>
      </c>
      <c r="EZ380" s="17">
        <v>0</v>
      </c>
      <c r="FA380" s="17">
        <v>0</v>
      </c>
      <c r="FB380" s="17" t="s">
        <v>52424</v>
      </c>
      <c r="FC380" s="17" t="s">
        <v>12368</v>
      </c>
      <c r="FD380" s="17">
        <v>0</v>
      </c>
      <c r="FE380" s="17">
        <v>0</v>
      </c>
      <c r="FF380" s="17">
        <v>0</v>
      </c>
      <c r="FH380" s="17">
        <v>0</v>
      </c>
      <c r="FI380" s="17">
        <v>0</v>
      </c>
      <c r="FJ380" s="17">
        <v>0</v>
      </c>
      <c r="FL380" s="17">
        <v>0</v>
      </c>
      <c r="FM380" s="17">
        <v>0</v>
      </c>
      <c r="FN380" s="17">
        <v>0</v>
      </c>
    </row>
    <row r="381" spans="1:170">
      <c r="B381" s="15" t="s">
        <v>1487</v>
      </c>
      <c r="D381" s="25">
        <v>0</v>
      </c>
      <c r="E381" s="25">
        <v>0</v>
      </c>
      <c r="F381" s="25">
        <v>0</v>
      </c>
      <c r="I381" s="16"/>
      <c r="L381" s="20" t="s">
        <v>1487</v>
      </c>
      <c r="M381" s="17" t="s">
        <v>42315</v>
      </c>
      <c r="O381" s="25">
        <v>0</v>
      </c>
      <c r="P381" s="25">
        <v>0</v>
      </c>
      <c r="Q381" s="25">
        <v>0</v>
      </c>
      <c r="R381" s="16" t="s">
        <v>42316</v>
      </c>
      <c r="S381" s="17"/>
      <c r="T381" s="25">
        <v>0</v>
      </c>
      <c r="U381" s="25">
        <v>0</v>
      </c>
      <c r="V381" s="25">
        <v>0</v>
      </c>
      <c r="W381" s="16" t="s">
        <v>42317</v>
      </c>
      <c r="X381" s="17"/>
      <c r="Y381" s="25">
        <v>0</v>
      </c>
      <c r="Z381" s="25">
        <v>0</v>
      </c>
      <c r="AA381" s="25">
        <v>0</v>
      </c>
      <c r="AB381" s="16" t="s">
        <v>42318</v>
      </c>
      <c r="AC381" s="17"/>
      <c r="AD381" s="25">
        <v>0</v>
      </c>
      <c r="AE381" s="25">
        <v>0</v>
      </c>
      <c r="AF381" s="25">
        <v>0</v>
      </c>
      <c r="AG381" s="16" t="s">
        <v>42319</v>
      </c>
      <c r="AH381" s="17"/>
      <c r="AI381" s="25">
        <v>0</v>
      </c>
      <c r="AJ381" s="25">
        <v>0</v>
      </c>
      <c r="AK381" s="25">
        <v>0</v>
      </c>
      <c r="AL381" s="16" t="s">
        <v>42320</v>
      </c>
      <c r="AM381" s="17"/>
      <c r="AN381" s="25">
        <v>0</v>
      </c>
      <c r="AO381" s="25">
        <v>0</v>
      </c>
      <c r="AP381" s="25">
        <v>0</v>
      </c>
      <c r="AQ381" s="16" t="s">
        <v>42321</v>
      </c>
      <c r="AR381" s="17"/>
      <c r="AS381" s="25">
        <v>0</v>
      </c>
      <c r="AT381" s="25">
        <v>0</v>
      </c>
      <c r="AU381" s="25">
        <v>0</v>
      </c>
      <c r="AV381" s="16" t="s">
        <v>42322</v>
      </c>
      <c r="AW381" s="17"/>
      <c r="AX381" s="25">
        <v>0</v>
      </c>
      <c r="AY381" s="25">
        <v>0</v>
      </c>
      <c r="AZ381" s="25">
        <v>0</v>
      </c>
      <c r="BA381" s="16" t="s">
        <v>42323</v>
      </c>
      <c r="BB381" s="17"/>
      <c r="BC381" s="25">
        <v>0</v>
      </c>
      <c r="BD381" s="25">
        <v>0</v>
      </c>
      <c r="BE381" s="25">
        <v>0</v>
      </c>
      <c r="BF381" s="16" t="s">
        <v>42324</v>
      </c>
      <c r="BG381" s="17"/>
      <c r="BH381" s="25">
        <v>0</v>
      </c>
      <c r="BI381" s="25">
        <v>0</v>
      </c>
      <c r="BJ381" s="25">
        <v>0</v>
      </c>
      <c r="BK381" s="16" t="s">
        <v>42325</v>
      </c>
      <c r="BL381" s="17"/>
      <c r="BM381" s="25">
        <v>0</v>
      </c>
      <c r="BN381" s="25">
        <v>0</v>
      </c>
      <c r="BO381" s="25">
        <v>0</v>
      </c>
      <c r="BP381" s="16" t="s">
        <v>42326</v>
      </c>
      <c r="BQ381" s="17"/>
      <c r="BR381" s="25">
        <v>0</v>
      </c>
      <c r="BS381" s="25">
        <v>0</v>
      </c>
      <c r="BT381" s="25">
        <v>0</v>
      </c>
      <c r="BU381" s="16" t="s">
        <v>42327</v>
      </c>
      <c r="BV381" s="17"/>
      <c r="BW381" s="25">
        <v>0</v>
      </c>
      <c r="BX381" s="25">
        <v>0</v>
      </c>
      <c r="BY381" s="25">
        <v>0</v>
      </c>
      <c r="BZ381" s="16" t="s">
        <v>42328</v>
      </c>
      <c r="CA381" s="17"/>
      <c r="CB381" s="25">
        <v>0</v>
      </c>
      <c r="CC381" s="25">
        <v>0</v>
      </c>
      <c r="CD381" s="25">
        <v>0</v>
      </c>
      <c r="CE381" s="16" t="s">
        <v>42329</v>
      </c>
      <c r="CF381" s="17"/>
      <c r="CG381" s="25">
        <v>0</v>
      </c>
      <c r="CH381" s="25">
        <v>0</v>
      </c>
      <c r="CI381" s="25">
        <v>0</v>
      </c>
      <c r="CJ381" s="16" t="s">
        <v>42330</v>
      </c>
      <c r="CK381" s="17"/>
      <c r="CL381" s="25">
        <v>0</v>
      </c>
      <c r="CM381" s="25">
        <v>0</v>
      </c>
      <c r="CN381" s="25">
        <v>0</v>
      </c>
      <c r="CO381" s="16" t="s">
        <v>42331</v>
      </c>
      <c r="CP381" s="17"/>
      <c r="CQ381" s="25">
        <v>0</v>
      </c>
      <c r="CR381" s="25">
        <v>0</v>
      </c>
      <c r="CS381" s="25">
        <v>0</v>
      </c>
      <c r="CT381" s="16" t="s">
        <v>42332</v>
      </c>
      <c r="CU381" s="17"/>
      <c r="CV381" s="25">
        <v>0</v>
      </c>
      <c r="CW381" s="25">
        <v>0</v>
      </c>
      <c r="CX381" s="25">
        <v>0</v>
      </c>
      <c r="CY381" s="16" t="s">
        <v>42333</v>
      </c>
      <c r="CZ381" s="17"/>
      <c r="DA381" s="25">
        <v>0</v>
      </c>
      <c r="DB381" s="25">
        <v>0</v>
      </c>
      <c r="DC381" s="25">
        <v>0</v>
      </c>
      <c r="DD381" s="25" t="s">
        <v>42334</v>
      </c>
      <c r="DF381" s="25">
        <v>0</v>
      </c>
      <c r="DG381" s="25">
        <v>0</v>
      </c>
      <c r="DH381" s="25">
        <v>0</v>
      </c>
      <c r="DI381" s="16" t="s">
        <v>42335</v>
      </c>
      <c r="DJ381" s="17"/>
      <c r="DK381" s="25">
        <v>0</v>
      </c>
      <c r="DL381" s="25">
        <v>0</v>
      </c>
      <c r="DM381" s="25">
        <v>0</v>
      </c>
      <c r="DN381" s="16" t="s">
        <v>42336</v>
      </c>
      <c r="DO381" s="17"/>
      <c r="DP381" s="25">
        <v>0</v>
      </c>
      <c r="DQ381" s="25">
        <v>0</v>
      </c>
      <c r="DR381" s="25">
        <v>0</v>
      </c>
      <c r="DS381" s="16" t="s">
        <v>42337</v>
      </c>
      <c r="DT381" s="17"/>
      <c r="DU381" s="25">
        <v>0</v>
      </c>
      <c r="DV381" s="25">
        <v>0</v>
      </c>
      <c r="DW381" s="25">
        <v>0</v>
      </c>
      <c r="DX381" s="16" t="s">
        <v>42338</v>
      </c>
      <c r="DY381" s="17"/>
      <c r="DZ381" s="25">
        <v>0</v>
      </c>
      <c r="EA381" s="25">
        <v>0</v>
      </c>
      <c r="EB381" s="16">
        <v>0</v>
      </c>
      <c r="EC381" s="16" t="s">
        <v>42339</v>
      </c>
      <c r="ED381" s="17"/>
      <c r="EE381" s="25">
        <v>0</v>
      </c>
      <c r="EF381" s="25">
        <v>0</v>
      </c>
      <c r="EG381" s="16">
        <v>0</v>
      </c>
      <c r="EH381" s="16" t="s">
        <v>42340</v>
      </c>
      <c r="EI381" s="16"/>
      <c r="EJ381" s="16">
        <v>0</v>
      </c>
      <c r="EK381" s="16">
        <v>0</v>
      </c>
      <c r="EL381" s="16">
        <v>0</v>
      </c>
      <c r="EM381" s="16" t="s">
        <v>42341</v>
      </c>
      <c r="EN381" s="17"/>
      <c r="EO381" s="25">
        <v>0</v>
      </c>
      <c r="EP381" s="25">
        <v>0</v>
      </c>
      <c r="EQ381" s="16">
        <v>0</v>
      </c>
      <c r="ER381" s="16" t="s">
        <v>42342</v>
      </c>
      <c r="ET381" s="17">
        <v>0</v>
      </c>
      <c r="EU381" s="17">
        <v>0</v>
      </c>
      <c r="EV381" s="17">
        <v>0</v>
      </c>
      <c r="EW381" s="17" t="s">
        <v>42343</v>
      </c>
      <c r="EY381" s="17">
        <v>0</v>
      </c>
      <c r="EZ381" s="17">
        <v>0</v>
      </c>
      <c r="FA381" s="17">
        <v>0</v>
      </c>
      <c r="FB381" s="17" t="s">
        <v>42344</v>
      </c>
      <c r="FD381" s="17">
        <v>0</v>
      </c>
      <c r="FE381" s="17">
        <v>0</v>
      </c>
      <c r="FF381" s="17">
        <v>0</v>
      </c>
      <c r="FH381" s="17">
        <v>0</v>
      </c>
      <c r="FI381" s="17">
        <v>0</v>
      </c>
      <c r="FJ381" s="17">
        <v>0</v>
      </c>
      <c r="FL381" s="17">
        <v>0</v>
      </c>
      <c r="FM381" s="17">
        <v>0</v>
      </c>
      <c r="FN381" s="17">
        <v>0</v>
      </c>
    </row>
    <row r="382" spans="1:170">
      <c r="A382" s="14">
        <v>71723000</v>
      </c>
      <c r="B382" s="15" t="s">
        <v>77</v>
      </c>
      <c r="C382" s="17" t="s">
        <v>529</v>
      </c>
      <c r="D382" s="25">
        <v>0</v>
      </c>
      <c r="E382" s="25">
        <v>0</v>
      </c>
      <c r="F382" s="25">
        <v>0</v>
      </c>
      <c r="I382" s="16"/>
      <c r="L382" s="20" t="s">
        <v>208</v>
      </c>
      <c r="M382" s="17" t="s">
        <v>52425</v>
      </c>
      <c r="N382" s="17" t="s">
        <v>12369</v>
      </c>
      <c r="O382" s="25">
        <v>0</v>
      </c>
      <c r="P382" s="25">
        <v>0</v>
      </c>
      <c r="Q382" s="25">
        <v>0</v>
      </c>
      <c r="R382" s="16" t="s">
        <v>52426</v>
      </c>
      <c r="S382" s="17" t="s">
        <v>12370</v>
      </c>
      <c r="T382" s="25">
        <v>0</v>
      </c>
      <c r="U382" s="25">
        <v>0</v>
      </c>
      <c r="V382" s="25">
        <v>0</v>
      </c>
      <c r="W382" s="16" t="s">
        <v>52427</v>
      </c>
      <c r="X382" s="17" t="s">
        <v>12371</v>
      </c>
      <c r="Y382" s="25">
        <v>0</v>
      </c>
      <c r="Z382" s="25">
        <v>0</v>
      </c>
      <c r="AA382" s="25">
        <v>0</v>
      </c>
      <c r="AB382" s="16" t="s">
        <v>52428</v>
      </c>
      <c r="AC382" s="17" t="s">
        <v>12372</v>
      </c>
      <c r="AD382" s="25">
        <v>0</v>
      </c>
      <c r="AE382" s="25">
        <v>0</v>
      </c>
      <c r="AF382" s="25">
        <v>0</v>
      </c>
      <c r="AG382" s="16" t="s">
        <v>52429</v>
      </c>
      <c r="AH382" s="17" t="s">
        <v>12373</v>
      </c>
      <c r="AI382" s="25">
        <v>0</v>
      </c>
      <c r="AJ382" s="25">
        <v>0</v>
      </c>
      <c r="AK382" s="25">
        <v>0</v>
      </c>
      <c r="AL382" s="16" t="s">
        <v>52430</v>
      </c>
      <c r="AM382" s="17" t="s">
        <v>12374</v>
      </c>
      <c r="AN382" s="25">
        <v>0</v>
      </c>
      <c r="AO382" s="25">
        <v>0</v>
      </c>
      <c r="AP382" s="25">
        <v>0</v>
      </c>
      <c r="AQ382" s="16" t="s">
        <v>52431</v>
      </c>
      <c r="AR382" s="17" t="s">
        <v>12375</v>
      </c>
      <c r="AS382" s="25">
        <v>0</v>
      </c>
      <c r="AT382" s="25">
        <v>0</v>
      </c>
      <c r="AU382" s="25">
        <v>0</v>
      </c>
      <c r="AV382" s="16" t="s">
        <v>52432</v>
      </c>
      <c r="AW382" s="17" t="s">
        <v>12376</v>
      </c>
      <c r="AX382" s="25">
        <v>0</v>
      </c>
      <c r="AY382" s="25">
        <v>0</v>
      </c>
      <c r="AZ382" s="25">
        <v>0</v>
      </c>
      <c r="BA382" s="16" t="s">
        <v>52433</v>
      </c>
      <c r="BB382" s="17" t="s">
        <v>12377</v>
      </c>
      <c r="BC382" s="25">
        <v>0</v>
      </c>
      <c r="BD382" s="25">
        <v>0</v>
      </c>
      <c r="BE382" s="25">
        <v>0</v>
      </c>
      <c r="BF382" s="16" t="s">
        <v>52434</v>
      </c>
      <c r="BG382" s="17" t="s">
        <v>12378</v>
      </c>
      <c r="BH382" s="25">
        <v>0</v>
      </c>
      <c r="BI382" s="25">
        <v>0</v>
      </c>
      <c r="BJ382" s="25">
        <v>0</v>
      </c>
      <c r="BK382" s="16" t="s">
        <v>52435</v>
      </c>
      <c r="BL382" s="17" t="s">
        <v>12379</v>
      </c>
      <c r="BM382" s="25">
        <v>0</v>
      </c>
      <c r="BN382" s="25">
        <v>0</v>
      </c>
      <c r="BO382" s="25">
        <v>0</v>
      </c>
      <c r="BP382" s="16" t="s">
        <v>52436</v>
      </c>
      <c r="BQ382" s="17" t="s">
        <v>12380</v>
      </c>
      <c r="BR382" s="25">
        <v>0</v>
      </c>
      <c r="BS382" s="25">
        <v>0</v>
      </c>
      <c r="BT382" s="25">
        <v>0</v>
      </c>
      <c r="BU382" s="16" t="s">
        <v>52437</v>
      </c>
      <c r="BV382" s="17" t="s">
        <v>12381</v>
      </c>
      <c r="BW382" s="25">
        <v>0</v>
      </c>
      <c r="BX382" s="25">
        <v>0</v>
      </c>
      <c r="BY382" s="25">
        <v>0</v>
      </c>
      <c r="BZ382" s="16" t="s">
        <v>52438</v>
      </c>
      <c r="CA382" s="17" t="s">
        <v>12382</v>
      </c>
      <c r="CB382" s="25">
        <v>0</v>
      </c>
      <c r="CC382" s="25">
        <v>0</v>
      </c>
      <c r="CD382" s="25">
        <v>0</v>
      </c>
      <c r="CE382" s="16" t="s">
        <v>52439</v>
      </c>
      <c r="CF382" s="17" t="s">
        <v>12383</v>
      </c>
      <c r="CG382" s="25">
        <v>0</v>
      </c>
      <c r="CH382" s="25">
        <v>0</v>
      </c>
      <c r="CI382" s="25">
        <v>0</v>
      </c>
      <c r="CJ382" s="16" t="s">
        <v>52440</v>
      </c>
      <c r="CK382" s="17" t="s">
        <v>12384</v>
      </c>
      <c r="CL382" s="25">
        <v>0</v>
      </c>
      <c r="CM382" s="25">
        <v>0</v>
      </c>
      <c r="CN382" s="25">
        <v>0</v>
      </c>
      <c r="CO382" s="16" t="s">
        <v>52441</v>
      </c>
      <c r="CP382" s="17" t="s">
        <v>12385</v>
      </c>
      <c r="CQ382" s="25">
        <v>0</v>
      </c>
      <c r="CR382" s="25">
        <v>0</v>
      </c>
      <c r="CS382" s="25">
        <v>0</v>
      </c>
      <c r="CT382" s="16" t="s">
        <v>52442</v>
      </c>
      <c r="CU382" s="17" t="s">
        <v>12386</v>
      </c>
      <c r="CV382" s="25">
        <v>0</v>
      </c>
      <c r="CW382" s="25">
        <v>0</v>
      </c>
      <c r="CX382" s="25">
        <v>0</v>
      </c>
      <c r="CY382" s="16" t="s">
        <v>52443</v>
      </c>
      <c r="CZ382" s="17" t="s">
        <v>12387</v>
      </c>
      <c r="DA382" s="25">
        <v>0</v>
      </c>
      <c r="DB382" s="25">
        <v>0</v>
      </c>
      <c r="DC382" s="25">
        <v>0</v>
      </c>
      <c r="DD382" s="25" t="s">
        <v>52444</v>
      </c>
      <c r="DE382" s="25" t="s">
        <v>12388</v>
      </c>
      <c r="DF382" s="25">
        <v>0</v>
      </c>
      <c r="DG382" s="25">
        <v>0</v>
      </c>
      <c r="DH382" s="25">
        <v>0</v>
      </c>
      <c r="DI382" s="16" t="s">
        <v>52445</v>
      </c>
      <c r="DJ382" s="17" t="s">
        <v>12389</v>
      </c>
      <c r="DK382" s="25">
        <v>0</v>
      </c>
      <c r="DL382" s="25">
        <v>0</v>
      </c>
      <c r="DM382" s="25">
        <v>0</v>
      </c>
      <c r="DN382" s="16" t="s">
        <v>52446</v>
      </c>
      <c r="DO382" s="17" t="s">
        <v>12390</v>
      </c>
      <c r="DP382" s="25">
        <v>0</v>
      </c>
      <c r="DQ382" s="25">
        <v>0</v>
      </c>
      <c r="DR382" s="25">
        <v>0</v>
      </c>
      <c r="DS382" s="16" t="s">
        <v>52447</v>
      </c>
      <c r="DT382" s="17" t="s">
        <v>12391</v>
      </c>
      <c r="DU382" s="25">
        <v>0</v>
      </c>
      <c r="DV382" s="25">
        <v>0</v>
      </c>
      <c r="DW382" s="25">
        <v>0</v>
      </c>
      <c r="DX382" s="16" t="s">
        <v>52448</v>
      </c>
      <c r="DY382" s="17" t="s">
        <v>12392</v>
      </c>
      <c r="DZ382" s="25">
        <v>0</v>
      </c>
      <c r="EA382" s="25">
        <v>0</v>
      </c>
      <c r="EB382" s="16">
        <v>0</v>
      </c>
      <c r="EC382" s="16" t="s">
        <v>52449</v>
      </c>
      <c r="ED382" s="17" t="s">
        <v>12393</v>
      </c>
      <c r="EE382" s="25">
        <v>0</v>
      </c>
      <c r="EF382" s="25">
        <v>0</v>
      </c>
      <c r="EG382" s="16">
        <v>0</v>
      </c>
      <c r="EH382" s="16" t="s">
        <v>52450</v>
      </c>
      <c r="EI382" s="16" t="s">
        <v>12394</v>
      </c>
      <c r="EJ382" s="16">
        <v>0</v>
      </c>
      <c r="EK382" s="16">
        <v>0</v>
      </c>
      <c r="EL382" s="16">
        <v>0</v>
      </c>
      <c r="EM382" s="16" t="s">
        <v>52451</v>
      </c>
      <c r="EN382" s="17" t="s">
        <v>12395</v>
      </c>
      <c r="EO382" s="25">
        <v>0</v>
      </c>
      <c r="EP382" s="25">
        <v>0</v>
      </c>
      <c r="EQ382" s="16">
        <v>0</v>
      </c>
      <c r="ER382" s="16" t="s">
        <v>52452</v>
      </c>
      <c r="ES382" s="17" t="s">
        <v>12396</v>
      </c>
      <c r="ET382" s="17">
        <v>0</v>
      </c>
      <c r="EU382" s="17">
        <v>0</v>
      </c>
      <c r="EV382" s="17">
        <v>0</v>
      </c>
      <c r="EW382" s="17" t="s">
        <v>52453</v>
      </c>
      <c r="EX382" s="17" t="s">
        <v>12397</v>
      </c>
      <c r="EY382" s="17">
        <v>0</v>
      </c>
      <c r="EZ382" s="17">
        <v>0</v>
      </c>
      <c r="FA382" s="17">
        <v>0</v>
      </c>
      <c r="FB382" s="17" t="s">
        <v>52454</v>
      </c>
      <c r="FC382" s="17" t="s">
        <v>12398</v>
      </c>
      <c r="FD382" s="17">
        <v>0</v>
      </c>
      <c r="FE382" s="17">
        <v>0</v>
      </c>
      <c r="FF382" s="17">
        <v>0</v>
      </c>
      <c r="FH382" s="17">
        <v>0</v>
      </c>
      <c r="FI382" s="17">
        <v>0</v>
      </c>
      <c r="FJ382" s="17">
        <v>0</v>
      </c>
      <c r="FL382" s="17">
        <v>0</v>
      </c>
      <c r="FM382" s="17">
        <v>0</v>
      </c>
      <c r="FN382" s="17">
        <v>0</v>
      </c>
    </row>
    <row r="383" spans="1:170">
      <c r="A383" s="14">
        <v>71723001</v>
      </c>
      <c r="B383" s="15" t="s">
        <v>77</v>
      </c>
      <c r="C383" s="17" t="s">
        <v>530</v>
      </c>
      <c r="D383" s="25">
        <v>0</v>
      </c>
      <c r="E383" s="25">
        <v>0</v>
      </c>
      <c r="F383" s="25">
        <v>0</v>
      </c>
      <c r="I383" s="16"/>
      <c r="L383" s="20" t="s">
        <v>1478</v>
      </c>
      <c r="M383" s="17" t="s">
        <v>52455</v>
      </c>
      <c r="N383" s="17" t="s">
        <v>12399</v>
      </c>
      <c r="O383" s="25">
        <v>0</v>
      </c>
      <c r="P383" s="25">
        <v>0</v>
      </c>
      <c r="Q383" s="25">
        <v>0</v>
      </c>
      <c r="R383" s="16" t="s">
        <v>52456</v>
      </c>
      <c r="S383" s="17" t="s">
        <v>12400</v>
      </c>
      <c r="T383" s="25">
        <v>0</v>
      </c>
      <c r="U383" s="25">
        <v>0</v>
      </c>
      <c r="V383" s="25">
        <v>0</v>
      </c>
      <c r="W383" s="16" t="s">
        <v>52457</v>
      </c>
      <c r="X383" s="17" t="s">
        <v>12401</v>
      </c>
      <c r="Y383" s="25">
        <v>0</v>
      </c>
      <c r="Z383" s="25">
        <v>0</v>
      </c>
      <c r="AA383" s="25">
        <v>0</v>
      </c>
      <c r="AB383" s="16" t="s">
        <v>52458</v>
      </c>
      <c r="AC383" s="17" t="s">
        <v>12402</v>
      </c>
      <c r="AD383" s="25">
        <v>0</v>
      </c>
      <c r="AE383" s="25">
        <v>0</v>
      </c>
      <c r="AF383" s="25">
        <v>0</v>
      </c>
      <c r="AG383" s="16" t="s">
        <v>52459</v>
      </c>
      <c r="AH383" s="17" t="s">
        <v>12403</v>
      </c>
      <c r="AI383" s="25">
        <v>0</v>
      </c>
      <c r="AJ383" s="25">
        <v>0</v>
      </c>
      <c r="AK383" s="25">
        <v>0</v>
      </c>
      <c r="AL383" s="16" t="s">
        <v>52460</v>
      </c>
      <c r="AM383" s="17" t="s">
        <v>12404</v>
      </c>
      <c r="AN383" s="25">
        <v>0</v>
      </c>
      <c r="AO383" s="25">
        <v>0</v>
      </c>
      <c r="AP383" s="25">
        <v>0</v>
      </c>
      <c r="AQ383" s="16" t="s">
        <v>52461</v>
      </c>
      <c r="AR383" s="17" t="s">
        <v>12405</v>
      </c>
      <c r="AS383" s="25">
        <v>0</v>
      </c>
      <c r="AT383" s="25">
        <v>0</v>
      </c>
      <c r="AU383" s="25">
        <v>0</v>
      </c>
      <c r="AV383" s="16" t="s">
        <v>52462</v>
      </c>
      <c r="AW383" s="17" t="s">
        <v>12406</v>
      </c>
      <c r="AX383" s="25">
        <v>0</v>
      </c>
      <c r="AY383" s="25">
        <v>0</v>
      </c>
      <c r="AZ383" s="25">
        <v>0</v>
      </c>
      <c r="BA383" s="16" t="s">
        <v>52463</v>
      </c>
      <c r="BB383" s="17" t="s">
        <v>12407</v>
      </c>
      <c r="BC383" s="25">
        <v>0</v>
      </c>
      <c r="BD383" s="25">
        <v>0</v>
      </c>
      <c r="BE383" s="25">
        <v>0</v>
      </c>
      <c r="BF383" s="16" t="s">
        <v>52464</v>
      </c>
      <c r="BG383" s="17" t="s">
        <v>12408</v>
      </c>
      <c r="BH383" s="25">
        <v>0</v>
      </c>
      <c r="BI383" s="25">
        <v>0</v>
      </c>
      <c r="BJ383" s="25">
        <v>0</v>
      </c>
      <c r="BK383" s="16" t="s">
        <v>52465</v>
      </c>
      <c r="BL383" s="17" t="s">
        <v>12409</v>
      </c>
      <c r="BM383" s="25">
        <v>0</v>
      </c>
      <c r="BN383" s="25">
        <v>0</v>
      </c>
      <c r="BO383" s="25">
        <v>0</v>
      </c>
      <c r="BP383" s="16" t="s">
        <v>52466</v>
      </c>
      <c r="BQ383" s="17" t="s">
        <v>12410</v>
      </c>
      <c r="BR383" s="25">
        <v>0</v>
      </c>
      <c r="BS383" s="25">
        <v>0</v>
      </c>
      <c r="BT383" s="25">
        <v>0</v>
      </c>
      <c r="BU383" s="16" t="s">
        <v>52467</v>
      </c>
      <c r="BV383" s="17" t="s">
        <v>12411</v>
      </c>
      <c r="BW383" s="25">
        <v>0</v>
      </c>
      <c r="BX383" s="25">
        <v>0</v>
      </c>
      <c r="BY383" s="25">
        <v>0</v>
      </c>
      <c r="BZ383" s="16" t="s">
        <v>52468</v>
      </c>
      <c r="CA383" s="17" t="s">
        <v>12412</v>
      </c>
      <c r="CB383" s="25">
        <v>0</v>
      </c>
      <c r="CC383" s="25">
        <v>0</v>
      </c>
      <c r="CD383" s="25">
        <v>0</v>
      </c>
      <c r="CE383" s="16" t="s">
        <v>52469</v>
      </c>
      <c r="CF383" s="17" t="s">
        <v>12413</v>
      </c>
      <c r="CG383" s="25">
        <v>0</v>
      </c>
      <c r="CH383" s="25">
        <v>0</v>
      </c>
      <c r="CI383" s="25">
        <v>0</v>
      </c>
      <c r="CJ383" s="16" t="s">
        <v>52470</v>
      </c>
      <c r="CK383" s="17" t="s">
        <v>12414</v>
      </c>
      <c r="CL383" s="25">
        <v>0</v>
      </c>
      <c r="CM383" s="25">
        <v>0</v>
      </c>
      <c r="CN383" s="25">
        <v>0</v>
      </c>
      <c r="CO383" s="16" t="s">
        <v>52471</v>
      </c>
      <c r="CP383" s="17" t="s">
        <v>12415</v>
      </c>
      <c r="CQ383" s="25">
        <v>0</v>
      </c>
      <c r="CR383" s="25">
        <v>0</v>
      </c>
      <c r="CS383" s="25">
        <v>0</v>
      </c>
      <c r="CT383" s="16" t="s">
        <v>52472</v>
      </c>
      <c r="CU383" s="17" t="s">
        <v>12416</v>
      </c>
      <c r="CV383" s="25">
        <v>0</v>
      </c>
      <c r="CW383" s="25">
        <v>0</v>
      </c>
      <c r="CX383" s="25">
        <v>0</v>
      </c>
      <c r="CY383" s="16" t="s">
        <v>52473</v>
      </c>
      <c r="CZ383" s="17" t="s">
        <v>12417</v>
      </c>
      <c r="DA383" s="25">
        <v>0</v>
      </c>
      <c r="DB383" s="25">
        <v>0</v>
      </c>
      <c r="DC383" s="25">
        <v>0</v>
      </c>
      <c r="DD383" s="25" t="s">
        <v>52474</v>
      </c>
      <c r="DE383" s="25" t="s">
        <v>12418</v>
      </c>
      <c r="DF383" s="25">
        <v>0</v>
      </c>
      <c r="DG383" s="25">
        <v>0</v>
      </c>
      <c r="DH383" s="25">
        <v>0</v>
      </c>
      <c r="DI383" s="16" t="s">
        <v>52475</v>
      </c>
      <c r="DJ383" s="17" t="s">
        <v>12419</v>
      </c>
      <c r="DK383" s="25">
        <v>0</v>
      </c>
      <c r="DL383" s="25">
        <v>0</v>
      </c>
      <c r="DM383" s="25">
        <v>0</v>
      </c>
      <c r="DN383" s="16" t="s">
        <v>52476</v>
      </c>
      <c r="DO383" s="17" t="s">
        <v>12420</v>
      </c>
      <c r="DP383" s="25">
        <v>0</v>
      </c>
      <c r="DQ383" s="25">
        <v>0</v>
      </c>
      <c r="DR383" s="25">
        <v>0</v>
      </c>
      <c r="DS383" s="16" t="s">
        <v>52477</v>
      </c>
      <c r="DT383" s="17" t="s">
        <v>12421</v>
      </c>
      <c r="DU383" s="25">
        <v>0</v>
      </c>
      <c r="DV383" s="25">
        <v>0</v>
      </c>
      <c r="DW383" s="25">
        <v>0</v>
      </c>
      <c r="DX383" s="16" t="s">
        <v>52478</v>
      </c>
      <c r="DY383" s="17" t="s">
        <v>12422</v>
      </c>
      <c r="DZ383" s="25">
        <v>0</v>
      </c>
      <c r="EA383" s="25">
        <v>0</v>
      </c>
      <c r="EB383" s="16">
        <v>0</v>
      </c>
      <c r="EC383" s="16" t="s">
        <v>52479</v>
      </c>
      <c r="ED383" s="17" t="s">
        <v>12423</v>
      </c>
      <c r="EE383" s="25">
        <v>0</v>
      </c>
      <c r="EF383" s="25">
        <v>0</v>
      </c>
      <c r="EG383" s="16">
        <v>0</v>
      </c>
      <c r="EH383" s="16" t="s">
        <v>52480</v>
      </c>
      <c r="EI383" s="16" t="s">
        <v>12424</v>
      </c>
      <c r="EJ383" s="16">
        <v>0</v>
      </c>
      <c r="EK383" s="16">
        <v>0</v>
      </c>
      <c r="EL383" s="16">
        <v>0</v>
      </c>
      <c r="EM383" s="16" t="s">
        <v>52481</v>
      </c>
      <c r="EN383" s="17" t="s">
        <v>12425</v>
      </c>
      <c r="EO383" s="25">
        <v>0</v>
      </c>
      <c r="EP383" s="25">
        <v>0</v>
      </c>
      <c r="EQ383" s="16">
        <v>0</v>
      </c>
      <c r="ER383" s="16" t="s">
        <v>52482</v>
      </c>
      <c r="ES383" s="17" t="s">
        <v>12426</v>
      </c>
      <c r="ET383" s="17">
        <v>0</v>
      </c>
      <c r="EU383" s="17">
        <v>0</v>
      </c>
      <c r="EV383" s="17">
        <v>0</v>
      </c>
      <c r="EW383" s="17" t="s">
        <v>52483</v>
      </c>
      <c r="EX383" s="17" t="s">
        <v>12427</v>
      </c>
      <c r="EY383" s="17">
        <v>0</v>
      </c>
      <c r="EZ383" s="17">
        <v>0</v>
      </c>
      <c r="FA383" s="17">
        <v>0</v>
      </c>
      <c r="FB383" s="17" t="s">
        <v>52484</v>
      </c>
      <c r="FC383" s="17" t="s">
        <v>12428</v>
      </c>
      <c r="FD383" s="17">
        <v>0</v>
      </c>
      <c r="FE383" s="17">
        <v>0</v>
      </c>
      <c r="FF383" s="17">
        <v>0</v>
      </c>
      <c r="FH383" s="17">
        <v>0</v>
      </c>
      <c r="FI383" s="17">
        <v>0</v>
      </c>
      <c r="FJ383" s="17">
        <v>0</v>
      </c>
      <c r="FL383" s="17">
        <v>0</v>
      </c>
      <c r="FM383" s="17">
        <v>0</v>
      </c>
      <c r="FN383" s="17">
        <v>0</v>
      </c>
    </row>
    <row r="384" spans="1:170">
      <c r="A384" s="14">
        <v>71723002</v>
      </c>
      <c r="B384" s="15" t="s">
        <v>77</v>
      </c>
      <c r="C384" s="17" t="s">
        <v>531</v>
      </c>
      <c r="D384" s="25">
        <v>0</v>
      </c>
      <c r="E384" s="25">
        <v>-51827</v>
      </c>
      <c r="F384" s="25">
        <v>-51827</v>
      </c>
      <c r="I384" s="16"/>
      <c r="L384" s="20" t="s">
        <v>1479</v>
      </c>
      <c r="M384" s="17" t="s">
        <v>52485</v>
      </c>
      <c r="N384" s="17" t="s">
        <v>12429</v>
      </c>
      <c r="O384" s="25">
        <v>0</v>
      </c>
      <c r="P384" s="25">
        <v>-51827</v>
      </c>
      <c r="Q384" s="25">
        <v>-51827</v>
      </c>
      <c r="R384" s="16" t="s">
        <v>52486</v>
      </c>
      <c r="S384" s="17" t="s">
        <v>12430</v>
      </c>
      <c r="T384" s="25">
        <v>0</v>
      </c>
      <c r="U384" s="25">
        <v>0</v>
      </c>
      <c r="V384" s="25">
        <v>0</v>
      </c>
      <c r="W384" s="16" t="s">
        <v>52487</v>
      </c>
      <c r="X384" s="17" t="s">
        <v>12431</v>
      </c>
      <c r="Y384" s="25">
        <v>0</v>
      </c>
      <c r="Z384" s="25">
        <v>0</v>
      </c>
      <c r="AA384" s="25">
        <v>0</v>
      </c>
      <c r="AB384" s="16" t="s">
        <v>52488</v>
      </c>
      <c r="AC384" s="17" t="s">
        <v>12432</v>
      </c>
      <c r="AD384" s="25">
        <v>0</v>
      </c>
      <c r="AE384" s="25">
        <v>0</v>
      </c>
      <c r="AF384" s="25">
        <v>0</v>
      </c>
      <c r="AG384" s="16" t="s">
        <v>52489</v>
      </c>
      <c r="AH384" s="17" t="s">
        <v>12433</v>
      </c>
      <c r="AI384" s="25">
        <v>0</v>
      </c>
      <c r="AJ384" s="25">
        <v>0</v>
      </c>
      <c r="AK384" s="25">
        <v>0</v>
      </c>
      <c r="AL384" s="16" t="s">
        <v>52490</v>
      </c>
      <c r="AM384" s="17" t="s">
        <v>12434</v>
      </c>
      <c r="AN384" s="25">
        <v>0</v>
      </c>
      <c r="AO384" s="25">
        <v>0</v>
      </c>
      <c r="AP384" s="25">
        <v>0</v>
      </c>
      <c r="AQ384" s="16" t="s">
        <v>52491</v>
      </c>
      <c r="AR384" s="17" t="s">
        <v>12435</v>
      </c>
      <c r="AS384" s="25">
        <v>0</v>
      </c>
      <c r="AT384" s="25">
        <v>0</v>
      </c>
      <c r="AU384" s="25">
        <v>0</v>
      </c>
      <c r="AV384" s="16" t="s">
        <v>52492</v>
      </c>
      <c r="AW384" s="17" t="s">
        <v>12436</v>
      </c>
      <c r="AX384" s="25">
        <v>0</v>
      </c>
      <c r="AY384" s="25">
        <v>0</v>
      </c>
      <c r="AZ384" s="25">
        <v>0</v>
      </c>
      <c r="BA384" s="16" t="s">
        <v>52493</v>
      </c>
      <c r="BB384" s="17" t="s">
        <v>12437</v>
      </c>
      <c r="BC384" s="25">
        <v>0</v>
      </c>
      <c r="BD384" s="25">
        <v>0</v>
      </c>
      <c r="BE384" s="25">
        <v>0</v>
      </c>
      <c r="BF384" s="16" t="s">
        <v>52494</v>
      </c>
      <c r="BG384" s="17" t="s">
        <v>12438</v>
      </c>
      <c r="BH384" s="25">
        <v>0</v>
      </c>
      <c r="BI384" s="25">
        <v>0</v>
      </c>
      <c r="BJ384" s="25">
        <v>0</v>
      </c>
      <c r="BK384" s="16" t="s">
        <v>52495</v>
      </c>
      <c r="BL384" s="17" t="s">
        <v>12439</v>
      </c>
      <c r="BM384" s="25">
        <v>0</v>
      </c>
      <c r="BN384" s="25">
        <v>0</v>
      </c>
      <c r="BO384" s="25">
        <v>0</v>
      </c>
      <c r="BP384" s="16" t="s">
        <v>52496</v>
      </c>
      <c r="BQ384" s="17" t="s">
        <v>12440</v>
      </c>
      <c r="BR384" s="25">
        <v>0</v>
      </c>
      <c r="BS384" s="25">
        <v>0</v>
      </c>
      <c r="BT384" s="25">
        <v>0</v>
      </c>
      <c r="BU384" s="16" t="s">
        <v>52497</v>
      </c>
      <c r="BV384" s="17" t="s">
        <v>12441</v>
      </c>
      <c r="BW384" s="25">
        <v>0</v>
      </c>
      <c r="BX384" s="25">
        <v>0</v>
      </c>
      <c r="BY384" s="25">
        <v>0</v>
      </c>
      <c r="BZ384" s="16" t="s">
        <v>52498</v>
      </c>
      <c r="CA384" s="17" t="s">
        <v>12442</v>
      </c>
      <c r="CB384" s="25">
        <v>0</v>
      </c>
      <c r="CC384" s="25">
        <v>0</v>
      </c>
      <c r="CD384" s="25">
        <v>0</v>
      </c>
      <c r="CE384" s="16" t="s">
        <v>52499</v>
      </c>
      <c r="CF384" s="17" t="s">
        <v>12443</v>
      </c>
      <c r="CG384" s="25">
        <v>0</v>
      </c>
      <c r="CH384" s="25">
        <v>0</v>
      </c>
      <c r="CI384" s="25">
        <v>0</v>
      </c>
      <c r="CJ384" s="16" t="s">
        <v>52500</v>
      </c>
      <c r="CK384" s="17" t="s">
        <v>12444</v>
      </c>
      <c r="CL384" s="25">
        <v>0</v>
      </c>
      <c r="CM384" s="25">
        <v>0</v>
      </c>
      <c r="CN384" s="25">
        <v>0</v>
      </c>
      <c r="CO384" s="16" t="s">
        <v>52501</v>
      </c>
      <c r="CP384" s="17" t="s">
        <v>12445</v>
      </c>
      <c r="CQ384" s="25">
        <v>0</v>
      </c>
      <c r="CR384" s="25">
        <v>0</v>
      </c>
      <c r="CS384" s="25">
        <v>0</v>
      </c>
      <c r="CT384" s="16" t="s">
        <v>52502</v>
      </c>
      <c r="CU384" s="17" t="s">
        <v>12446</v>
      </c>
      <c r="CV384" s="25">
        <v>0</v>
      </c>
      <c r="CW384" s="25">
        <v>0</v>
      </c>
      <c r="CX384" s="25">
        <v>0</v>
      </c>
      <c r="CY384" s="16" t="s">
        <v>52503</v>
      </c>
      <c r="CZ384" s="17" t="s">
        <v>12447</v>
      </c>
      <c r="DA384" s="25">
        <v>0</v>
      </c>
      <c r="DB384" s="25">
        <v>0</v>
      </c>
      <c r="DC384" s="25">
        <v>0</v>
      </c>
      <c r="DD384" s="25" t="s">
        <v>52504</v>
      </c>
      <c r="DE384" s="25" t="s">
        <v>12448</v>
      </c>
      <c r="DF384" s="25">
        <v>0</v>
      </c>
      <c r="DG384" s="25">
        <v>0</v>
      </c>
      <c r="DH384" s="25">
        <v>0</v>
      </c>
      <c r="DI384" s="16" t="s">
        <v>52505</v>
      </c>
      <c r="DJ384" s="17" t="s">
        <v>12449</v>
      </c>
      <c r="DK384" s="25">
        <v>0</v>
      </c>
      <c r="DL384" s="25">
        <v>0</v>
      </c>
      <c r="DM384" s="25">
        <v>0</v>
      </c>
      <c r="DN384" s="16" t="s">
        <v>52506</v>
      </c>
      <c r="DO384" s="17" t="s">
        <v>12450</v>
      </c>
      <c r="DP384" s="25">
        <v>0</v>
      </c>
      <c r="DQ384" s="25">
        <v>0</v>
      </c>
      <c r="DR384" s="25">
        <v>0</v>
      </c>
      <c r="DS384" s="16" t="s">
        <v>52507</v>
      </c>
      <c r="DT384" s="17" t="s">
        <v>12451</v>
      </c>
      <c r="DU384" s="25">
        <v>0</v>
      </c>
      <c r="DV384" s="25">
        <v>0</v>
      </c>
      <c r="DW384" s="25">
        <v>0</v>
      </c>
      <c r="DX384" s="16" t="s">
        <v>52508</v>
      </c>
      <c r="DY384" s="17" t="s">
        <v>12452</v>
      </c>
      <c r="DZ384" s="25">
        <v>0</v>
      </c>
      <c r="EA384" s="25">
        <v>0</v>
      </c>
      <c r="EB384" s="16">
        <v>0</v>
      </c>
      <c r="EC384" s="16" t="s">
        <v>52509</v>
      </c>
      <c r="ED384" s="17" t="s">
        <v>12453</v>
      </c>
      <c r="EE384" s="25">
        <v>0</v>
      </c>
      <c r="EF384" s="25">
        <v>0</v>
      </c>
      <c r="EG384" s="16">
        <v>0</v>
      </c>
      <c r="EH384" s="16" t="s">
        <v>52510</v>
      </c>
      <c r="EI384" s="16" t="s">
        <v>12454</v>
      </c>
      <c r="EJ384" s="16">
        <v>0</v>
      </c>
      <c r="EK384" s="16">
        <v>0</v>
      </c>
      <c r="EL384" s="16">
        <v>0</v>
      </c>
      <c r="EM384" s="16" t="s">
        <v>52511</v>
      </c>
      <c r="EN384" s="17" t="s">
        <v>12455</v>
      </c>
      <c r="EO384" s="25">
        <v>0</v>
      </c>
      <c r="EP384" s="25">
        <v>0</v>
      </c>
      <c r="EQ384" s="16">
        <v>0</v>
      </c>
      <c r="ER384" s="16" t="s">
        <v>52512</v>
      </c>
      <c r="ES384" s="17" t="s">
        <v>12456</v>
      </c>
      <c r="ET384" s="17">
        <v>0</v>
      </c>
      <c r="EU384" s="17">
        <v>0</v>
      </c>
      <c r="EV384" s="17">
        <v>0</v>
      </c>
      <c r="EW384" s="17" t="s">
        <v>52513</v>
      </c>
      <c r="EX384" s="17" t="s">
        <v>12457</v>
      </c>
      <c r="EY384" s="17">
        <v>0</v>
      </c>
      <c r="EZ384" s="17">
        <v>0</v>
      </c>
      <c r="FA384" s="17">
        <v>0</v>
      </c>
      <c r="FB384" s="17" t="s">
        <v>52514</v>
      </c>
      <c r="FC384" s="17" t="s">
        <v>12458</v>
      </c>
      <c r="FD384" s="17">
        <v>0</v>
      </c>
      <c r="FE384" s="17">
        <v>0</v>
      </c>
      <c r="FF384" s="17">
        <v>0</v>
      </c>
      <c r="FH384" s="17">
        <v>0</v>
      </c>
      <c r="FI384" s="17">
        <v>-51827</v>
      </c>
      <c r="FJ384" s="17">
        <v>-51827</v>
      </c>
      <c r="FL384" s="17">
        <v>0</v>
      </c>
      <c r="FM384" s="17">
        <v>0</v>
      </c>
      <c r="FN384" s="17">
        <v>0</v>
      </c>
    </row>
    <row r="385" spans="1:170">
      <c r="A385" s="14">
        <v>71723003</v>
      </c>
      <c r="B385" s="15" t="s">
        <v>77</v>
      </c>
      <c r="C385" s="17" t="s">
        <v>532</v>
      </c>
      <c r="D385" s="25">
        <v>0</v>
      </c>
      <c r="E385" s="25">
        <v>0</v>
      </c>
      <c r="F385" s="25">
        <v>0</v>
      </c>
      <c r="I385" s="16"/>
      <c r="L385" s="20" t="s">
        <v>1480</v>
      </c>
      <c r="M385" s="17" t="s">
        <v>52515</v>
      </c>
      <c r="N385" s="17" t="s">
        <v>12459</v>
      </c>
      <c r="O385" s="25">
        <v>0</v>
      </c>
      <c r="P385" s="25">
        <v>0</v>
      </c>
      <c r="Q385" s="25">
        <v>0</v>
      </c>
      <c r="R385" s="16" t="s">
        <v>52516</v>
      </c>
      <c r="S385" s="17" t="s">
        <v>12460</v>
      </c>
      <c r="T385" s="25">
        <v>0</v>
      </c>
      <c r="U385" s="25">
        <v>0</v>
      </c>
      <c r="V385" s="25">
        <v>0</v>
      </c>
      <c r="W385" s="16" t="s">
        <v>52517</v>
      </c>
      <c r="X385" s="17" t="s">
        <v>12461</v>
      </c>
      <c r="Y385" s="25">
        <v>0</v>
      </c>
      <c r="Z385" s="25">
        <v>0</v>
      </c>
      <c r="AA385" s="25">
        <v>0</v>
      </c>
      <c r="AB385" s="16" t="s">
        <v>52518</v>
      </c>
      <c r="AC385" s="17" t="s">
        <v>12462</v>
      </c>
      <c r="AD385" s="25">
        <v>0</v>
      </c>
      <c r="AE385" s="25">
        <v>0</v>
      </c>
      <c r="AF385" s="25">
        <v>0</v>
      </c>
      <c r="AG385" s="16" t="s">
        <v>52519</v>
      </c>
      <c r="AH385" s="17" t="s">
        <v>12463</v>
      </c>
      <c r="AI385" s="25">
        <v>0</v>
      </c>
      <c r="AJ385" s="25">
        <v>0</v>
      </c>
      <c r="AK385" s="25">
        <v>0</v>
      </c>
      <c r="AL385" s="16" t="s">
        <v>52520</v>
      </c>
      <c r="AM385" s="17" t="s">
        <v>12464</v>
      </c>
      <c r="AN385" s="25">
        <v>0</v>
      </c>
      <c r="AO385" s="25">
        <v>0</v>
      </c>
      <c r="AP385" s="25">
        <v>0</v>
      </c>
      <c r="AQ385" s="16" t="s">
        <v>52521</v>
      </c>
      <c r="AR385" s="17" t="s">
        <v>12465</v>
      </c>
      <c r="AS385" s="25">
        <v>0</v>
      </c>
      <c r="AT385" s="25">
        <v>0</v>
      </c>
      <c r="AU385" s="25">
        <v>0</v>
      </c>
      <c r="AV385" s="16" t="s">
        <v>52522</v>
      </c>
      <c r="AW385" s="17" t="s">
        <v>12466</v>
      </c>
      <c r="AX385" s="25">
        <v>0</v>
      </c>
      <c r="AY385" s="25">
        <v>0</v>
      </c>
      <c r="AZ385" s="25">
        <v>0</v>
      </c>
      <c r="BA385" s="16" t="s">
        <v>52523</v>
      </c>
      <c r="BB385" s="17" t="s">
        <v>12467</v>
      </c>
      <c r="BC385" s="25">
        <v>0</v>
      </c>
      <c r="BD385" s="25">
        <v>0</v>
      </c>
      <c r="BE385" s="25">
        <v>0</v>
      </c>
      <c r="BF385" s="16" t="s">
        <v>52524</v>
      </c>
      <c r="BG385" s="17" t="s">
        <v>12468</v>
      </c>
      <c r="BH385" s="25">
        <v>0</v>
      </c>
      <c r="BI385" s="25">
        <v>0</v>
      </c>
      <c r="BJ385" s="25">
        <v>0</v>
      </c>
      <c r="BK385" s="16" t="s">
        <v>52525</v>
      </c>
      <c r="BL385" s="17" t="s">
        <v>12469</v>
      </c>
      <c r="BM385" s="25">
        <v>0</v>
      </c>
      <c r="BN385" s="25">
        <v>0</v>
      </c>
      <c r="BO385" s="25">
        <v>0</v>
      </c>
      <c r="BP385" s="16" t="s">
        <v>52526</v>
      </c>
      <c r="BQ385" s="17" t="s">
        <v>12470</v>
      </c>
      <c r="BR385" s="25">
        <v>0</v>
      </c>
      <c r="BS385" s="25">
        <v>0</v>
      </c>
      <c r="BT385" s="25">
        <v>0</v>
      </c>
      <c r="BU385" s="16" t="s">
        <v>52527</v>
      </c>
      <c r="BV385" s="17" t="s">
        <v>12471</v>
      </c>
      <c r="BW385" s="25">
        <v>0</v>
      </c>
      <c r="BX385" s="25">
        <v>0</v>
      </c>
      <c r="BY385" s="25">
        <v>0</v>
      </c>
      <c r="BZ385" s="16" t="s">
        <v>52528</v>
      </c>
      <c r="CA385" s="17" t="s">
        <v>12472</v>
      </c>
      <c r="CB385" s="25">
        <v>0</v>
      </c>
      <c r="CC385" s="25">
        <v>0</v>
      </c>
      <c r="CD385" s="25">
        <v>0</v>
      </c>
      <c r="CE385" s="16" t="s">
        <v>52529</v>
      </c>
      <c r="CF385" s="17" t="s">
        <v>12473</v>
      </c>
      <c r="CG385" s="25">
        <v>0</v>
      </c>
      <c r="CH385" s="25">
        <v>0</v>
      </c>
      <c r="CI385" s="25">
        <v>0</v>
      </c>
      <c r="CJ385" s="16" t="s">
        <v>52530</v>
      </c>
      <c r="CK385" s="17" t="s">
        <v>12474</v>
      </c>
      <c r="CL385" s="25">
        <v>0</v>
      </c>
      <c r="CM385" s="25">
        <v>0</v>
      </c>
      <c r="CN385" s="25">
        <v>0</v>
      </c>
      <c r="CO385" s="16" t="s">
        <v>52531</v>
      </c>
      <c r="CP385" s="17" t="s">
        <v>12475</v>
      </c>
      <c r="CQ385" s="25">
        <v>0</v>
      </c>
      <c r="CR385" s="25">
        <v>0</v>
      </c>
      <c r="CS385" s="25">
        <v>0</v>
      </c>
      <c r="CT385" s="16" t="s">
        <v>52532</v>
      </c>
      <c r="CU385" s="17" t="s">
        <v>12476</v>
      </c>
      <c r="CV385" s="25">
        <v>0</v>
      </c>
      <c r="CW385" s="25">
        <v>0</v>
      </c>
      <c r="CX385" s="25">
        <v>0</v>
      </c>
      <c r="CY385" s="16" t="s">
        <v>52533</v>
      </c>
      <c r="CZ385" s="17" t="s">
        <v>12477</v>
      </c>
      <c r="DA385" s="25">
        <v>0</v>
      </c>
      <c r="DB385" s="25">
        <v>0</v>
      </c>
      <c r="DC385" s="25">
        <v>0</v>
      </c>
      <c r="DD385" s="25" t="s">
        <v>52534</v>
      </c>
      <c r="DE385" s="25" t="s">
        <v>12478</v>
      </c>
      <c r="DF385" s="25">
        <v>0</v>
      </c>
      <c r="DG385" s="25">
        <v>0</v>
      </c>
      <c r="DH385" s="25">
        <v>0</v>
      </c>
      <c r="DI385" s="16" t="s">
        <v>52535</v>
      </c>
      <c r="DJ385" s="17" t="s">
        <v>12479</v>
      </c>
      <c r="DK385" s="25">
        <v>0</v>
      </c>
      <c r="DL385" s="25">
        <v>0</v>
      </c>
      <c r="DM385" s="25">
        <v>0</v>
      </c>
      <c r="DN385" s="16" t="s">
        <v>52536</v>
      </c>
      <c r="DO385" s="17" t="s">
        <v>12480</v>
      </c>
      <c r="DP385" s="25">
        <v>0</v>
      </c>
      <c r="DQ385" s="25">
        <v>0</v>
      </c>
      <c r="DR385" s="25">
        <v>0</v>
      </c>
      <c r="DS385" s="16" t="s">
        <v>52537</v>
      </c>
      <c r="DT385" s="17" t="s">
        <v>12481</v>
      </c>
      <c r="DU385" s="25">
        <v>0</v>
      </c>
      <c r="DV385" s="25">
        <v>0</v>
      </c>
      <c r="DW385" s="25">
        <v>0</v>
      </c>
      <c r="DX385" s="16" t="s">
        <v>52538</v>
      </c>
      <c r="DY385" s="17" t="s">
        <v>12482</v>
      </c>
      <c r="DZ385" s="25">
        <v>0</v>
      </c>
      <c r="EA385" s="25">
        <v>0</v>
      </c>
      <c r="EB385" s="16">
        <v>0</v>
      </c>
      <c r="EC385" s="16" t="s">
        <v>52539</v>
      </c>
      <c r="ED385" s="17" t="s">
        <v>12483</v>
      </c>
      <c r="EE385" s="25">
        <v>0</v>
      </c>
      <c r="EF385" s="25">
        <v>0</v>
      </c>
      <c r="EG385" s="16">
        <v>0</v>
      </c>
      <c r="EH385" s="16" t="s">
        <v>52540</v>
      </c>
      <c r="EI385" s="16" t="s">
        <v>12484</v>
      </c>
      <c r="EJ385" s="16">
        <v>0</v>
      </c>
      <c r="EK385" s="16">
        <v>0</v>
      </c>
      <c r="EL385" s="16">
        <v>0</v>
      </c>
      <c r="EM385" s="16" t="s">
        <v>52541</v>
      </c>
      <c r="EN385" s="17" t="s">
        <v>12485</v>
      </c>
      <c r="EO385" s="25">
        <v>0</v>
      </c>
      <c r="EP385" s="25">
        <v>0</v>
      </c>
      <c r="EQ385" s="16">
        <v>0</v>
      </c>
      <c r="ER385" s="16" t="s">
        <v>52542</v>
      </c>
      <c r="ES385" s="17" t="s">
        <v>12486</v>
      </c>
      <c r="ET385" s="17">
        <v>0</v>
      </c>
      <c r="EU385" s="17">
        <v>0</v>
      </c>
      <c r="EV385" s="17">
        <v>0</v>
      </c>
      <c r="EW385" s="17" t="s">
        <v>52543</v>
      </c>
      <c r="EX385" s="17" t="s">
        <v>12487</v>
      </c>
      <c r="EY385" s="17">
        <v>0</v>
      </c>
      <c r="EZ385" s="17">
        <v>0</v>
      </c>
      <c r="FA385" s="17">
        <v>0</v>
      </c>
      <c r="FB385" s="17" t="s">
        <v>52544</v>
      </c>
      <c r="FC385" s="17" t="s">
        <v>12488</v>
      </c>
      <c r="FD385" s="17">
        <v>0</v>
      </c>
      <c r="FE385" s="17">
        <v>0</v>
      </c>
      <c r="FF385" s="17">
        <v>0</v>
      </c>
      <c r="FH385" s="17">
        <v>0</v>
      </c>
      <c r="FI385" s="17">
        <v>0</v>
      </c>
      <c r="FJ385" s="17">
        <v>0</v>
      </c>
      <c r="FL385" s="17">
        <v>0</v>
      </c>
      <c r="FM385" s="17">
        <v>0</v>
      </c>
      <c r="FN385" s="17">
        <v>0</v>
      </c>
    </row>
    <row r="386" spans="1:170">
      <c r="A386" s="14">
        <v>71723004</v>
      </c>
      <c r="B386" s="15" t="s">
        <v>77</v>
      </c>
      <c r="C386" s="17" t="s">
        <v>533</v>
      </c>
      <c r="D386" s="25">
        <v>0</v>
      </c>
      <c r="E386" s="25">
        <v>0</v>
      </c>
      <c r="F386" s="25">
        <v>0</v>
      </c>
      <c r="I386" s="16"/>
      <c r="L386" s="20" t="s">
        <v>1481</v>
      </c>
      <c r="M386" s="17" t="s">
        <v>52545</v>
      </c>
      <c r="N386" s="17" t="s">
        <v>12489</v>
      </c>
      <c r="O386" s="25">
        <v>0</v>
      </c>
      <c r="P386" s="25">
        <v>0</v>
      </c>
      <c r="Q386" s="25">
        <v>0</v>
      </c>
      <c r="R386" s="16" t="s">
        <v>52546</v>
      </c>
      <c r="S386" s="17" t="s">
        <v>12490</v>
      </c>
      <c r="T386" s="25">
        <v>0</v>
      </c>
      <c r="U386" s="25">
        <v>0</v>
      </c>
      <c r="V386" s="25">
        <v>0</v>
      </c>
      <c r="W386" s="16" t="s">
        <v>52547</v>
      </c>
      <c r="X386" s="17" t="s">
        <v>12491</v>
      </c>
      <c r="Y386" s="25">
        <v>0</v>
      </c>
      <c r="Z386" s="25">
        <v>0</v>
      </c>
      <c r="AA386" s="25">
        <v>0</v>
      </c>
      <c r="AB386" s="16" t="s">
        <v>52548</v>
      </c>
      <c r="AC386" s="17" t="s">
        <v>12492</v>
      </c>
      <c r="AD386" s="25">
        <v>0</v>
      </c>
      <c r="AE386" s="25">
        <v>0</v>
      </c>
      <c r="AF386" s="25">
        <v>0</v>
      </c>
      <c r="AG386" s="16" t="s">
        <v>52549</v>
      </c>
      <c r="AH386" s="17" t="s">
        <v>12493</v>
      </c>
      <c r="AI386" s="25">
        <v>0</v>
      </c>
      <c r="AJ386" s="25">
        <v>0</v>
      </c>
      <c r="AK386" s="25">
        <v>0</v>
      </c>
      <c r="AL386" s="16" t="s">
        <v>52550</v>
      </c>
      <c r="AM386" s="17" t="s">
        <v>12494</v>
      </c>
      <c r="AN386" s="25">
        <v>0</v>
      </c>
      <c r="AO386" s="25">
        <v>0</v>
      </c>
      <c r="AP386" s="25">
        <v>0</v>
      </c>
      <c r="AQ386" s="16" t="s">
        <v>52551</v>
      </c>
      <c r="AR386" s="17" t="s">
        <v>12495</v>
      </c>
      <c r="AS386" s="25">
        <v>0</v>
      </c>
      <c r="AT386" s="25">
        <v>0</v>
      </c>
      <c r="AU386" s="25">
        <v>0</v>
      </c>
      <c r="AV386" s="16" t="s">
        <v>52552</v>
      </c>
      <c r="AW386" s="17" t="s">
        <v>12496</v>
      </c>
      <c r="AX386" s="25">
        <v>0</v>
      </c>
      <c r="AY386" s="25">
        <v>0</v>
      </c>
      <c r="AZ386" s="25">
        <v>0</v>
      </c>
      <c r="BA386" s="16" t="s">
        <v>52553</v>
      </c>
      <c r="BB386" s="17" t="s">
        <v>12497</v>
      </c>
      <c r="BC386" s="25">
        <v>0</v>
      </c>
      <c r="BD386" s="25">
        <v>0</v>
      </c>
      <c r="BE386" s="25">
        <v>0</v>
      </c>
      <c r="BF386" s="16" t="s">
        <v>52554</v>
      </c>
      <c r="BG386" s="17" t="s">
        <v>12498</v>
      </c>
      <c r="BH386" s="25">
        <v>0</v>
      </c>
      <c r="BI386" s="25">
        <v>0</v>
      </c>
      <c r="BJ386" s="25">
        <v>0</v>
      </c>
      <c r="BK386" s="16" t="s">
        <v>52555</v>
      </c>
      <c r="BL386" s="17" t="s">
        <v>12499</v>
      </c>
      <c r="BM386" s="25">
        <v>0</v>
      </c>
      <c r="BN386" s="25">
        <v>0</v>
      </c>
      <c r="BO386" s="25">
        <v>0</v>
      </c>
      <c r="BP386" s="16" t="s">
        <v>52556</v>
      </c>
      <c r="BQ386" s="17" t="s">
        <v>12500</v>
      </c>
      <c r="BR386" s="25">
        <v>0</v>
      </c>
      <c r="BS386" s="25">
        <v>0</v>
      </c>
      <c r="BT386" s="25">
        <v>0</v>
      </c>
      <c r="BU386" s="16" t="s">
        <v>52557</v>
      </c>
      <c r="BV386" s="17" t="s">
        <v>12501</v>
      </c>
      <c r="BW386" s="25">
        <v>0</v>
      </c>
      <c r="BX386" s="25">
        <v>0</v>
      </c>
      <c r="BY386" s="25">
        <v>0</v>
      </c>
      <c r="BZ386" s="16" t="s">
        <v>52558</v>
      </c>
      <c r="CA386" s="17" t="s">
        <v>12502</v>
      </c>
      <c r="CB386" s="25">
        <v>0</v>
      </c>
      <c r="CC386" s="25">
        <v>0</v>
      </c>
      <c r="CD386" s="25">
        <v>0</v>
      </c>
      <c r="CE386" s="16" t="s">
        <v>52559</v>
      </c>
      <c r="CF386" s="17" t="s">
        <v>12503</v>
      </c>
      <c r="CG386" s="25">
        <v>0</v>
      </c>
      <c r="CH386" s="25">
        <v>0</v>
      </c>
      <c r="CI386" s="25">
        <v>0</v>
      </c>
      <c r="CJ386" s="16" t="s">
        <v>52560</v>
      </c>
      <c r="CK386" s="17" t="s">
        <v>12504</v>
      </c>
      <c r="CL386" s="25">
        <v>0</v>
      </c>
      <c r="CM386" s="25">
        <v>0</v>
      </c>
      <c r="CN386" s="25">
        <v>0</v>
      </c>
      <c r="CO386" s="16" t="s">
        <v>52561</v>
      </c>
      <c r="CP386" s="17" t="s">
        <v>12505</v>
      </c>
      <c r="CQ386" s="25">
        <v>0</v>
      </c>
      <c r="CR386" s="25">
        <v>0</v>
      </c>
      <c r="CS386" s="25">
        <v>0</v>
      </c>
      <c r="CT386" s="16" t="s">
        <v>52562</v>
      </c>
      <c r="CU386" s="17" t="s">
        <v>12506</v>
      </c>
      <c r="CV386" s="25">
        <v>0</v>
      </c>
      <c r="CW386" s="25">
        <v>0</v>
      </c>
      <c r="CX386" s="25">
        <v>0</v>
      </c>
      <c r="CY386" s="16" t="s">
        <v>52563</v>
      </c>
      <c r="CZ386" s="17" t="s">
        <v>12507</v>
      </c>
      <c r="DA386" s="25">
        <v>0</v>
      </c>
      <c r="DB386" s="25">
        <v>0</v>
      </c>
      <c r="DC386" s="25">
        <v>0</v>
      </c>
      <c r="DD386" s="25" t="s">
        <v>52564</v>
      </c>
      <c r="DE386" s="25" t="s">
        <v>12508</v>
      </c>
      <c r="DF386" s="25">
        <v>0</v>
      </c>
      <c r="DG386" s="25">
        <v>0</v>
      </c>
      <c r="DH386" s="25">
        <v>0</v>
      </c>
      <c r="DI386" s="16" t="s">
        <v>52565</v>
      </c>
      <c r="DJ386" s="17" t="s">
        <v>12509</v>
      </c>
      <c r="DK386" s="25">
        <v>0</v>
      </c>
      <c r="DL386" s="25">
        <v>0</v>
      </c>
      <c r="DM386" s="25">
        <v>0</v>
      </c>
      <c r="DN386" s="16" t="s">
        <v>52566</v>
      </c>
      <c r="DO386" s="17" t="s">
        <v>12510</v>
      </c>
      <c r="DP386" s="25">
        <v>0</v>
      </c>
      <c r="DQ386" s="25">
        <v>0</v>
      </c>
      <c r="DR386" s="25">
        <v>0</v>
      </c>
      <c r="DS386" s="16" t="s">
        <v>52567</v>
      </c>
      <c r="DT386" s="17" t="s">
        <v>12511</v>
      </c>
      <c r="DU386" s="25">
        <v>0</v>
      </c>
      <c r="DV386" s="25">
        <v>0</v>
      </c>
      <c r="DW386" s="25">
        <v>0</v>
      </c>
      <c r="DX386" s="16" t="s">
        <v>52568</v>
      </c>
      <c r="DY386" s="17" t="s">
        <v>12512</v>
      </c>
      <c r="DZ386" s="25">
        <v>0</v>
      </c>
      <c r="EA386" s="25">
        <v>0</v>
      </c>
      <c r="EB386" s="16">
        <v>0</v>
      </c>
      <c r="EC386" s="16" t="s">
        <v>52569</v>
      </c>
      <c r="ED386" s="17" t="s">
        <v>12513</v>
      </c>
      <c r="EE386" s="25">
        <v>0</v>
      </c>
      <c r="EF386" s="25">
        <v>0</v>
      </c>
      <c r="EG386" s="16">
        <v>0</v>
      </c>
      <c r="EH386" s="16" t="s">
        <v>52570</v>
      </c>
      <c r="EI386" s="16" t="s">
        <v>12514</v>
      </c>
      <c r="EJ386" s="16">
        <v>0</v>
      </c>
      <c r="EK386" s="16">
        <v>0</v>
      </c>
      <c r="EL386" s="16">
        <v>0</v>
      </c>
      <c r="EM386" s="16" t="s">
        <v>52571</v>
      </c>
      <c r="EN386" s="17" t="s">
        <v>12515</v>
      </c>
      <c r="EO386" s="25">
        <v>0</v>
      </c>
      <c r="EP386" s="25">
        <v>0</v>
      </c>
      <c r="EQ386" s="16">
        <v>0</v>
      </c>
      <c r="ER386" s="16" t="s">
        <v>52572</v>
      </c>
      <c r="ES386" s="17" t="s">
        <v>12516</v>
      </c>
      <c r="ET386" s="17">
        <v>0</v>
      </c>
      <c r="EU386" s="17">
        <v>0</v>
      </c>
      <c r="EV386" s="17">
        <v>0</v>
      </c>
      <c r="EW386" s="17" t="s">
        <v>52573</v>
      </c>
      <c r="EX386" s="17" t="s">
        <v>12517</v>
      </c>
      <c r="EY386" s="17">
        <v>0</v>
      </c>
      <c r="EZ386" s="17">
        <v>0</v>
      </c>
      <c r="FA386" s="17">
        <v>0</v>
      </c>
      <c r="FB386" s="17" t="s">
        <v>52574</v>
      </c>
      <c r="FC386" s="17" t="s">
        <v>12518</v>
      </c>
      <c r="FD386" s="17">
        <v>0</v>
      </c>
      <c r="FE386" s="17">
        <v>0</v>
      </c>
      <c r="FF386" s="17">
        <v>0</v>
      </c>
      <c r="FH386" s="17">
        <v>0</v>
      </c>
      <c r="FI386" s="17">
        <v>0</v>
      </c>
      <c r="FJ386" s="17">
        <v>0</v>
      </c>
      <c r="FL386" s="17">
        <v>0</v>
      </c>
      <c r="FM386" s="17">
        <v>0</v>
      </c>
      <c r="FN386" s="17">
        <v>0</v>
      </c>
    </row>
    <row r="387" spans="1:170">
      <c r="A387" s="14">
        <v>71723005</v>
      </c>
      <c r="B387" s="15" t="s">
        <v>77</v>
      </c>
      <c r="C387" s="17" t="s">
        <v>534</v>
      </c>
      <c r="D387" s="25">
        <v>0</v>
      </c>
      <c r="E387" s="25">
        <v>0</v>
      </c>
      <c r="F387" s="25">
        <v>0</v>
      </c>
      <c r="I387" s="16"/>
      <c r="L387" s="20" t="s">
        <v>1482</v>
      </c>
      <c r="M387" s="17" t="s">
        <v>52575</v>
      </c>
      <c r="N387" s="17" t="s">
        <v>12519</v>
      </c>
      <c r="O387" s="25">
        <v>0</v>
      </c>
      <c r="P387" s="25">
        <v>0</v>
      </c>
      <c r="Q387" s="25">
        <v>0</v>
      </c>
      <c r="R387" s="16" t="s">
        <v>52576</v>
      </c>
      <c r="S387" s="17" t="s">
        <v>12520</v>
      </c>
      <c r="T387" s="25">
        <v>0</v>
      </c>
      <c r="U387" s="25">
        <v>0</v>
      </c>
      <c r="V387" s="25">
        <v>0</v>
      </c>
      <c r="W387" s="16" t="s">
        <v>52577</v>
      </c>
      <c r="X387" s="17" t="s">
        <v>12521</v>
      </c>
      <c r="Y387" s="25">
        <v>0</v>
      </c>
      <c r="Z387" s="25">
        <v>0</v>
      </c>
      <c r="AA387" s="25">
        <v>0</v>
      </c>
      <c r="AB387" s="16" t="s">
        <v>52578</v>
      </c>
      <c r="AC387" s="17" t="s">
        <v>12522</v>
      </c>
      <c r="AD387" s="25">
        <v>0</v>
      </c>
      <c r="AE387" s="25">
        <v>0</v>
      </c>
      <c r="AF387" s="25">
        <v>0</v>
      </c>
      <c r="AG387" s="16" t="s">
        <v>52579</v>
      </c>
      <c r="AH387" s="17" t="s">
        <v>12523</v>
      </c>
      <c r="AI387" s="25">
        <v>0</v>
      </c>
      <c r="AJ387" s="25">
        <v>0</v>
      </c>
      <c r="AK387" s="25">
        <v>0</v>
      </c>
      <c r="AL387" s="16" t="s">
        <v>52580</v>
      </c>
      <c r="AM387" s="17" t="s">
        <v>12524</v>
      </c>
      <c r="AN387" s="25">
        <v>0</v>
      </c>
      <c r="AO387" s="25">
        <v>0</v>
      </c>
      <c r="AP387" s="25">
        <v>0</v>
      </c>
      <c r="AQ387" s="16" t="s">
        <v>52581</v>
      </c>
      <c r="AR387" s="17" t="s">
        <v>12525</v>
      </c>
      <c r="AS387" s="25">
        <v>0</v>
      </c>
      <c r="AT387" s="25">
        <v>0</v>
      </c>
      <c r="AU387" s="25">
        <v>0</v>
      </c>
      <c r="AV387" s="16" t="s">
        <v>52582</v>
      </c>
      <c r="AW387" s="17" t="s">
        <v>12526</v>
      </c>
      <c r="AX387" s="25">
        <v>0</v>
      </c>
      <c r="AY387" s="25">
        <v>0</v>
      </c>
      <c r="AZ387" s="25">
        <v>0</v>
      </c>
      <c r="BA387" s="16" t="s">
        <v>52583</v>
      </c>
      <c r="BB387" s="17" t="s">
        <v>12527</v>
      </c>
      <c r="BC387" s="25">
        <v>0</v>
      </c>
      <c r="BD387" s="25">
        <v>0</v>
      </c>
      <c r="BE387" s="25">
        <v>0</v>
      </c>
      <c r="BF387" s="16" t="s">
        <v>52584</v>
      </c>
      <c r="BG387" s="17" t="s">
        <v>12528</v>
      </c>
      <c r="BH387" s="25">
        <v>0</v>
      </c>
      <c r="BI387" s="25">
        <v>0</v>
      </c>
      <c r="BJ387" s="25">
        <v>0</v>
      </c>
      <c r="BK387" s="16" t="s">
        <v>52585</v>
      </c>
      <c r="BL387" s="17" t="s">
        <v>12529</v>
      </c>
      <c r="BM387" s="25">
        <v>0</v>
      </c>
      <c r="BN387" s="25">
        <v>0</v>
      </c>
      <c r="BO387" s="25">
        <v>0</v>
      </c>
      <c r="BP387" s="16" t="s">
        <v>52586</v>
      </c>
      <c r="BQ387" s="17" t="s">
        <v>12530</v>
      </c>
      <c r="BR387" s="25">
        <v>0</v>
      </c>
      <c r="BS387" s="25">
        <v>0</v>
      </c>
      <c r="BT387" s="25">
        <v>0</v>
      </c>
      <c r="BU387" s="16" t="s">
        <v>52587</v>
      </c>
      <c r="BV387" s="17" t="s">
        <v>12531</v>
      </c>
      <c r="BW387" s="25">
        <v>0</v>
      </c>
      <c r="BX387" s="25">
        <v>0</v>
      </c>
      <c r="BY387" s="25">
        <v>0</v>
      </c>
      <c r="BZ387" s="16" t="s">
        <v>52588</v>
      </c>
      <c r="CA387" s="17" t="s">
        <v>12532</v>
      </c>
      <c r="CB387" s="25">
        <v>0</v>
      </c>
      <c r="CC387" s="25">
        <v>0</v>
      </c>
      <c r="CD387" s="25">
        <v>0</v>
      </c>
      <c r="CE387" s="16" t="s">
        <v>52589</v>
      </c>
      <c r="CF387" s="17" t="s">
        <v>12533</v>
      </c>
      <c r="CG387" s="25">
        <v>0</v>
      </c>
      <c r="CH387" s="25">
        <v>0</v>
      </c>
      <c r="CI387" s="25">
        <v>0</v>
      </c>
      <c r="CJ387" s="16" t="s">
        <v>52590</v>
      </c>
      <c r="CK387" s="17" t="s">
        <v>12534</v>
      </c>
      <c r="CL387" s="25">
        <v>0</v>
      </c>
      <c r="CM387" s="25">
        <v>0</v>
      </c>
      <c r="CN387" s="25">
        <v>0</v>
      </c>
      <c r="CO387" s="16" t="s">
        <v>52591</v>
      </c>
      <c r="CP387" s="17" t="s">
        <v>12535</v>
      </c>
      <c r="CQ387" s="25">
        <v>0</v>
      </c>
      <c r="CR387" s="25">
        <v>0</v>
      </c>
      <c r="CS387" s="25">
        <v>0</v>
      </c>
      <c r="CT387" s="16" t="s">
        <v>52592</v>
      </c>
      <c r="CU387" s="17" t="s">
        <v>12536</v>
      </c>
      <c r="CV387" s="25">
        <v>0</v>
      </c>
      <c r="CW387" s="25">
        <v>0</v>
      </c>
      <c r="CX387" s="25">
        <v>0</v>
      </c>
      <c r="CY387" s="16" t="s">
        <v>52593</v>
      </c>
      <c r="CZ387" s="17" t="s">
        <v>12537</v>
      </c>
      <c r="DA387" s="25">
        <v>0</v>
      </c>
      <c r="DB387" s="25">
        <v>0</v>
      </c>
      <c r="DC387" s="25">
        <v>0</v>
      </c>
      <c r="DD387" s="25" t="s">
        <v>52594</v>
      </c>
      <c r="DE387" s="25" t="s">
        <v>12538</v>
      </c>
      <c r="DF387" s="25">
        <v>0</v>
      </c>
      <c r="DG387" s="25">
        <v>0</v>
      </c>
      <c r="DH387" s="25">
        <v>0</v>
      </c>
      <c r="DI387" s="16" t="s">
        <v>52595</v>
      </c>
      <c r="DJ387" s="17" t="s">
        <v>12539</v>
      </c>
      <c r="DK387" s="25">
        <v>0</v>
      </c>
      <c r="DL387" s="25">
        <v>0</v>
      </c>
      <c r="DM387" s="25">
        <v>0</v>
      </c>
      <c r="DN387" s="16" t="s">
        <v>52596</v>
      </c>
      <c r="DO387" s="17" t="s">
        <v>12540</v>
      </c>
      <c r="DP387" s="25">
        <v>0</v>
      </c>
      <c r="DQ387" s="25">
        <v>0</v>
      </c>
      <c r="DR387" s="25">
        <v>0</v>
      </c>
      <c r="DS387" s="16" t="s">
        <v>52597</v>
      </c>
      <c r="DT387" s="17" t="s">
        <v>12541</v>
      </c>
      <c r="DU387" s="25">
        <v>0</v>
      </c>
      <c r="DV387" s="25">
        <v>0</v>
      </c>
      <c r="DW387" s="25">
        <v>0</v>
      </c>
      <c r="DX387" s="16" t="s">
        <v>52598</v>
      </c>
      <c r="DY387" s="17" t="s">
        <v>12542</v>
      </c>
      <c r="DZ387" s="25">
        <v>0</v>
      </c>
      <c r="EA387" s="25">
        <v>0</v>
      </c>
      <c r="EB387" s="16">
        <v>0</v>
      </c>
      <c r="EC387" s="16" t="s">
        <v>52599</v>
      </c>
      <c r="ED387" s="17" t="s">
        <v>12543</v>
      </c>
      <c r="EE387" s="25">
        <v>0</v>
      </c>
      <c r="EF387" s="25">
        <v>0</v>
      </c>
      <c r="EG387" s="16">
        <v>0</v>
      </c>
      <c r="EH387" s="16" t="s">
        <v>52600</v>
      </c>
      <c r="EI387" s="16" t="s">
        <v>12544</v>
      </c>
      <c r="EJ387" s="16">
        <v>0</v>
      </c>
      <c r="EK387" s="16">
        <v>0</v>
      </c>
      <c r="EL387" s="16">
        <v>0</v>
      </c>
      <c r="EM387" s="16" t="s">
        <v>52601</v>
      </c>
      <c r="EN387" s="17" t="s">
        <v>12545</v>
      </c>
      <c r="EO387" s="25">
        <v>0</v>
      </c>
      <c r="EP387" s="25">
        <v>0</v>
      </c>
      <c r="EQ387" s="16">
        <v>0</v>
      </c>
      <c r="ER387" s="16" t="s">
        <v>52602</v>
      </c>
      <c r="ES387" s="17" t="s">
        <v>12546</v>
      </c>
      <c r="ET387" s="17">
        <v>0</v>
      </c>
      <c r="EU387" s="17">
        <v>0</v>
      </c>
      <c r="EV387" s="17">
        <v>0</v>
      </c>
      <c r="EW387" s="17" t="s">
        <v>52603</v>
      </c>
      <c r="EX387" s="17" t="s">
        <v>12547</v>
      </c>
      <c r="EY387" s="17">
        <v>0</v>
      </c>
      <c r="EZ387" s="17">
        <v>0</v>
      </c>
      <c r="FA387" s="17">
        <v>0</v>
      </c>
      <c r="FB387" s="17" t="s">
        <v>52604</v>
      </c>
      <c r="FC387" s="17" t="s">
        <v>12548</v>
      </c>
      <c r="FD387" s="17">
        <v>0</v>
      </c>
      <c r="FE387" s="17">
        <v>0</v>
      </c>
      <c r="FF387" s="17">
        <v>0</v>
      </c>
      <c r="FH387" s="17">
        <v>0</v>
      </c>
      <c r="FI387" s="17">
        <v>0</v>
      </c>
      <c r="FJ387" s="17">
        <v>0</v>
      </c>
      <c r="FL387" s="17">
        <v>0</v>
      </c>
      <c r="FM387" s="17">
        <v>0</v>
      </c>
      <c r="FN387" s="17">
        <v>0</v>
      </c>
    </row>
    <row r="388" spans="1:170">
      <c r="A388" s="14">
        <v>71723006</v>
      </c>
      <c r="B388" s="15" t="s">
        <v>77</v>
      </c>
      <c r="C388" s="17" t="s">
        <v>535</v>
      </c>
      <c r="D388" s="25">
        <v>0</v>
      </c>
      <c r="E388" s="25">
        <v>0</v>
      </c>
      <c r="F388" s="25">
        <v>0</v>
      </c>
      <c r="I388" s="16"/>
      <c r="L388" s="20" t="s">
        <v>1483</v>
      </c>
      <c r="M388" s="17" t="s">
        <v>52605</v>
      </c>
      <c r="N388" s="17" t="s">
        <v>12549</v>
      </c>
      <c r="O388" s="25">
        <v>0</v>
      </c>
      <c r="P388" s="25">
        <v>0</v>
      </c>
      <c r="Q388" s="25">
        <v>0</v>
      </c>
      <c r="R388" s="16" t="s">
        <v>52606</v>
      </c>
      <c r="S388" s="17" t="s">
        <v>12550</v>
      </c>
      <c r="T388" s="25">
        <v>0</v>
      </c>
      <c r="U388" s="25">
        <v>0</v>
      </c>
      <c r="V388" s="25">
        <v>0</v>
      </c>
      <c r="W388" s="16" t="s">
        <v>52607</v>
      </c>
      <c r="X388" s="17" t="s">
        <v>12551</v>
      </c>
      <c r="Y388" s="25">
        <v>0</v>
      </c>
      <c r="Z388" s="25">
        <v>0</v>
      </c>
      <c r="AA388" s="25">
        <v>0</v>
      </c>
      <c r="AB388" s="16" t="s">
        <v>52608</v>
      </c>
      <c r="AC388" s="17" t="s">
        <v>12552</v>
      </c>
      <c r="AD388" s="25">
        <v>0</v>
      </c>
      <c r="AE388" s="25">
        <v>0</v>
      </c>
      <c r="AF388" s="25">
        <v>0</v>
      </c>
      <c r="AG388" s="16" t="s">
        <v>52609</v>
      </c>
      <c r="AH388" s="17" t="s">
        <v>12553</v>
      </c>
      <c r="AI388" s="25">
        <v>0</v>
      </c>
      <c r="AJ388" s="25">
        <v>0</v>
      </c>
      <c r="AK388" s="25">
        <v>0</v>
      </c>
      <c r="AL388" s="16" t="s">
        <v>52610</v>
      </c>
      <c r="AM388" s="17" t="s">
        <v>12554</v>
      </c>
      <c r="AN388" s="25">
        <v>0</v>
      </c>
      <c r="AO388" s="25">
        <v>0</v>
      </c>
      <c r="AP388" s="25">
        <v>0</v>
      </c>
      <c r="AQ388" s="16" t="s">
        <v>52611</v>
      </c>
      <c r="AR388" s="17" t="s">
        <v>12555</v>
      </c>
      <c r="AS388" s="25">
        <v>0</v>
      </c>
      <c r="AT388" s="25">
        <v>0</v>
      </c>
      <c r="AU388" s="25">
        <v>0</v>
      </c>
      <c r="AV388" s="16" t="s">
        <v>52612</v>
      </c>
      <c r="AW388" s="17" t="s">
        <v>12556</v>
      </c>
      <c r="AX388" s="25">
        <v>0</v>
      </c>
      <c r="AY388" s="25">
        <v>0</v>
      </c>
      <c r="AZ388" s="25">
        <v>0</v>
      </c>
      <c r="BA388" s="16" t="s">
        <v>52613</v>
      </c>
      <c r="BB388" s="17" t="s">
        <v>12557</v>
      </c>
      <c r="BC388" s="25">
        <v>0</v>
      </c>
      <c r="BD388" s="25">
        <v>0</v>
      </c>
      <c r="BE388" s="25">
        <v>0</v>
      </c>
      <c r="BF388" s="16" t="s">
        <v>52614</v>
      </c>
      <c r="BG388" s="17" t="s">
        <v>12558</v>
      </c>
      <c r="BH388" s="25">
        <v>0</v>
      </c>
      <c r="BI388" s="25">
        <v>0</v>
      </c>
      <c r="BJ388" s="25">
        <v>0</v>
      </c>
      <c r="BK388" s="16" t="s">
        <v>52615</v>
      </c>
      <c r="BL388" s="17" t="s">
        <v>12559</v>
      </c>
      <c r="BM388" s="25">
        <v>0</v>
      </c>
      <c r="BN388" s="25">
        <v>0</v>
      </c>
      <c r="BO388" s="25">
        <v>0</v>
      </c>
      <c r="BP388" s="16" t="s">
        <v>52616</v>
      </c>
      <c r="BQ388" s="17" t="s">
        <v>12560</v>
      </c>
      <c r="BR388" s="25">
        <v>0</v>
      </c>
      <c r="BS388" s="25">
        <v>0</v>
      </c>
      <c r="BT388" s="25">
        <v>0</v>
      </c>
      <c r="BU388" s="16" t="s">
        <v>52617</v>
      </c>
      <c r="BV388" s="17" t="s">
        <v>12561</v>
      </c>
      <c r="BW388" s="25">
        <v>0</v>
      </c>
      <c r="BX388" s="25">
        <v>0</v>
      </c>
      <c r="BY388" s="25">
        <v>0</v>
      </c>
      <c r="BZ388" s="16" t="s">
        <v>52618</v>
      </c>
      <c r="CA388" s="17" t="s">
        <v>12562</v>
      </c>
      <c r="CB388" s="25">
        <v>0</v>
      </c>
      <c r="CC388" s="25">
        <v>0</v>
      </c>
      <c r="CD388" s="25">
        <v>0</v>
      </c>
      <c r="CE388" s="16" t="s">
        <v>52619</v>
      </c>
      <c r="CF388" s="17" t="s">
        <v>12563</v>
      </c>
      <c r="CG388" s="25">
        <v>0</v>
      </c>
      <c r="CH388" s="25">
        <v>0</v>
      </c>
      <c r="CI388" s="25">
        <v>0</v>
      </c>
      <c r="CJ388" s="16" t="s">
        <v>52620</v>
      </c>
      <c r="CK388" s="17" t="s">
        <v>12564</v>
      </c>
      <c r="CL388" s="25">
        <v>0</v>
      </c>
      <c r="CM388" s="25">
        <v>0</v>
      </c>
      <c r="CN388" s="25">
        <v>0</v>
      </c>
      <c r="CO388" s="16" t="s">
        <v>52621</v>
      </c>
      <c r="CP388" s="17" t="s">
        <v>12565</v>
      </c>
      <c r="CQ388" s="25">
        <v>0</v>
      </c>
      <c r="CR388" s="25">
        <v>0</v>
      </c>
      <c r="CS388" s="25">
        <v>0</v>
      </c>
      <c r="CT388" s="16" t="s">
        <v>52622</v>
      </c>
      <c r="CU388" s="17" t="s">
        <v>12566</v>
      </c>
      <c r="CV388" s="25">
        <v>0</v>
      </c>
      <c r="CW388" s="25">
        <v>0</v>
      </c>
      <c r="CX388" s="25">
        <v>0</v>
      </c>
      <c r="CY388" s="16" t="s">
        <v>52623</v>
      </c>
      <c r="CZ388" s="17" t="s">
        <v>12567</v>
      </c>
      <c r="DA388" s="25">
        <v>0</v>
      </c>
      <c r="DB388" s="25">
        <v>0</v>
      </c>
      <c r="DC388" s="25">
        <v>0</v>
      </c>
      <c r="DD388" s="25" t="s">
        <v>52624</v>
      </c>
      <c r="DE388" s="25" t="s">
        <v>12568</v>
      </c>
      <c r="DF388" s="25">
        <v>0</v>
      </c>
      <c r="DG388" s="25">
        <v>0</v>
      </c>
      <c r="DH388" s="25">
        <v>0</v>
      </c>
      <c r="DI388" s="16" t="s">
        <v>52625</v>
      </c>
      <c r="DJ388" s="17" t="s">
        <v>12569</v>
      </c>
      <c r="DK388" s="25">
        <v>0</v>
      </c>
      <c r="DL388" s="25">
        <v>0</v>
      </c>
      <c r="DM388" s="25">
        <v>0</v>
      </c>
      <c r="DN388" s="16" t="s">
        <v>52626</v>
      </c>
      <c r="DO388" s="17" t="s">
        <v>12570</v>
      </c>
      <c r="DP388" s="25">
        <v>0</v>
      </c>
      <c r="DQ388" s="25">
        <v>0</v>
      </c>
      <c r="DR388" s="25">
        <v>0</v>
      </c>
      <c r="DS388" s="16" t="s">
        <v>52627</v>
      </c>
      <c r="DT388" s="17" t="s">
        <v>12571</v>
      </c>
      <c r="DU388" s="25">
        <v>0</v>
      </c>
      <c r="DV388" s="25">
        <v>0</v>
      </c>
      <c r="DW388" s="25">
        <v>0</v>
      </c>
      <c r="DX388" s="16" t="s">
        <v>52628</v>
      </c>
      <c r="DY388" s="17" t="s">
        <v>12572</v>
      </c>
      <c r="DZ388" s="25">
        <v>0</v>
      </c>
      <c r="EA388" s="25">
        <v>0</v>
      </c>
      <c r="EB388" s="16">
        <v>0</v>
      </c>
      <c r="EC388" s="16" t="s">
        <v>52629</v>
      </c>
      <c r="ED388" s="17" t="s">
        <v>12573</v>
      </c>
      <c r="EE388" s="25">
        <v>0</v>
      </c>
      <c r="EF388" s="25">
        <v>0</v>
      </c>
      <c r="EG388" s="16">
        <v>0</v>
      </c>
      <c r="EH388" s="16" t="s">
        <v>52630</v>
      </c>
      <c r="EI388" s="16" t="s">
        <v>12574</v>
      </c>
      <c r="EJ388" s="16">
        <v>0</v>
      </c>
      <c r="EK388" s="16">
        <v>0</v>
      </c>
      <c r="EL388" s="16">
        <v>0</v>
      </c>
      <c r="EM388" s="16" t="s">
        <v>52631</v>
      </c>
      <c r="EN388" s="17" t="s">
        <v>12575</v>
      </c>
      <c r="EO388" s="25">
        <v>0</v>
      </c>
      <c r="EP388" s="25">
        <v>0</v>
      </c>
      <c r="EQ388" s="16">
        <v>0</v>
      </c>
      <c r="ER388" s="16" t="s">
        <v>52632</v>
      </c>
      <c r="ES388" s="17" t="s">
        <v>12576</v>
      </c>
      <c r="ET388" s="17">
        <v>0</v>
      </c>
      <c r="EU388" s="17">
        <v>0</v>
      </c>
      <c r="EV388" s="17">
        <v>0</v>
      </c>
      <c r="EW388" s="17" t="s">
        <v>52633</v>
      </c>
      <c r="EX388" s="17" t="s">
        <v>12577</v>
      </c>
      <c r="EY388" s="17">
        <v>0</v>
      </c>
      <c r="EZ388" s="17">
        <v>0</v>
      </c>
      <c r="FA388" s="17">
        <v>0</v>
      </c>
      <c r="FB388" s="17" t="s">
        <v>52634</v>
      </c>
      <c r="FC388" s="17" t="s">
        <v>12578</v>
      </c>
      <c r="FD388" s="17">
        <v>0</v>
      </c>
      <c r="FE388" s="17">
        <v>0</v>
      </c>
      <c r="FF388" s="17">
        <v>0</v>
      </c>
      <c r="FH388" s="17">
        <v>0</v>
      </c>
      <c r="FI388" s="17">
        <v>0</v>
      </c>
      <c r="FJ388" s="17">
        <v>0</v>
      </c>
      <c r="FL388" s="17">
        <v>0</v>
      </c>
      <c r="FM388" s="17">
        <v>0</v>
      </c>
      <c r="FN388" s="17">
        <v>0</v>
      </c>
    </row>
    <row r="389" spans="1:170">
      <c r="A389" s="14">
        <v>71723007</v>
      </c>
      <c r="B389" s="15" t="s">
        <v>77</v>
      </c>
      <c r="C389" s="17" t="s">
        <v>536</v>
      </c>
      <c r="D389" s="25">
        <v>0</v>
      </c>
      <c r="E389" s="25">
        <v>0</v>
      </c>
      <c r="F389" s="25">
        <v>0</v>
      </c>
      <c r="I389" s="16"/>
      <c r="L389" s="20" t="s">
        <v>1484</v>
      </c>
      <c r="M389" s="17" t="s">
        <v>52635</v>
      </c>
      <c r="N389" s="17" t="s">
        <v>12579</v>
      </c>
      <c r="O389" s="25">
        <v>0</v>
      </c>
      <c r="P389" s="25">
        <v>0</v>
      </c>
      <c r="Q389" s="25">
        <v>0</v>
      </c>
      <c r="R389" s="16" t="s">
        <v>52636</v>
      </c>
      <c r="S389" s="17" t="s">
        <v>12580</v>
      </c>
      <c r="T389" s="25">
        <v>0</v>
      </c>
      <c r="U389" s="25">
        <v>0</v>
      </c>
      <c r="V389" s="25">
        <v>0</v>
      </c>
      <c r="W389" s="16" t="s">
        <v>52637</v>
      </c>
      <c r="X389" s="17" t="s">
        <v>12581</v>
      </c>
      <c r="Y389" s="25">
        <v>0</v>
      </c>
      <c r="Z389" s="25">
        <v>0</v>
      </c>
      <c r="AA389" s="25">
        <v>0</v>
      </c>
      <c r="AB389" s="16" t="s">
        <v>52638</v>
      </c>
      <c r="AC389" s="17" t="s">
        <v>12582</v>
      </c>
      <c r="AD389" s="25">
        <v>0</v>
      </c>
      <c r="AE389" s="25">
        <v>0</v>
      </c>
      <c r="AF389" s="25">
        <v>0</v>
      </c>
      <c r="AG389" s="16" t="s">
        <v>52639</v>
      </c>
      <c r="AH389" s="17" t="s">
        <v>12583</v>
      </c>
      <c r="AI389" s="25">
        <v>0</v>
      </c>
      <c r="AJ389" s="25">
        <v>0</v>
      </c>
      <c r="AK389" s="25">
        <v>0</v>
      </c>
      <c r="AL389" s="16" t="s">
        <v>52640</v>
      </c>
      <c r="AM389" s="17" t="s">
        <v>12584</v>
      </c>
      <c r="AN389" s="25">
        <v>0</v>
      </c>
      <c r="AO389" s="25">
        <v>0</v>
      </c>
      <c r="AP389" s="25">
        <v>0</v>
      </c>
      <c r="AQ389" s="16" t="s">
        <v>52641</v>
      </c>
      <c r="AR389" s="17" t="s">
        <v>12585</v>
      </c>
      <c r="AS389" s="25">
        <v>0</v>
      </c>
      <c r="AT389" s="25">
        <v>0</v>
      </c>
      <c r="AU389" s="25">
        <v>0</v>
      </c>
      <c r="AV389" s="16" t="s">
        <v>52642</v>
      </c>
      <c r="AW389" s="17" t="s">
        <v>12586</v>
      </c>
      <c r="AX389" s="25">
        <v>0</v>
      </c>
      <c r="AY389" s="25">
        <v>0</v>
      </c>
      <c r="AZ389" s="25">
        <v>0</v>
      </c>
      <c r="BA389" s="16" t="s">
        <v>52643</v>
      </c>
      <c r="BB389" s="17" t="s">
        <v>12587</v>
      </c>
      <c r="BC389" s="25">
        <v>0</v>
      </c>
      <c r="BD389" s="25">
        <v>0</v>
      </c>
      <c r="BE389" s="25">
        <v>0</v>
      </c>
      <c r="BF389" s="16" t="s">
        <v>52644</v>
      </c>
      <c r="BG389" s="17" t="s">
        <v>12588</v>
      </c>
      <c r="BH389" s="25">
        <v>0</v>
      </c>
      <c r="BI389" s="25">
        <v>0</v>
      </c>
      <c r="BJ389" s="25">
        <v>0</v>
      </c>
      <c r="BK389" s="16" t="s">
        <v>52645</v>
      </c>
      <c r="BL389" s="17" t="s">
        <v>12589</v>
      </c>
      <c r="BM389" s="25">
        <v>0</v>
      </c>
      <c r="BN389" s="25">
        <v>0</v>
      </c>
      <c r="BO389" s="25">
        <v>0</v>
      </c>
      <c r="BP389" s="16" t="s">
        <v>52646</v>
      </c>
      <c r="BQ389" s="17" t="s">
        <v>12590</v>
      </c>
      <c r="BR389" s="25">
        <v>0</v>
      </c>
      <c r="BS389" s="25">
        <v>0</v>
      </c>
      <c r="BT389" s="25">
        <v>0</v>
      </c>
      <c r="BU389" s="16" t="s">
        <v>52647</v>
      </c>
      <c r="BV389" s="17" t="s">
        <v>12591</v>
      </c>
      <c r="BW389" s="25">
        <v>0</v>
      </c>
      <c r="BX389" s="25">
        <v>0</v>
      </c>
      <c r="BY389" s="25">
        <v>0</v>
      </c>
      <c r="BZ389" s="16" t="s">
        <v>52648</v>
      </c>
      <c r="CA389" s="17" t="s">
        <v>12592</v>
      </c>
      <c r="CB389" s="25">
        <v>0</v>
      </c>
      <c r="CC389" s="25">
        <v>0</v>
      </c>
      <c r="CD389" s="25">
        <v>0</v>
      </c>
      <c r="CE389" s="16" t="s">
        <v>52649</v>
      </c>
      <c r="CF389" s="17" t="s">
        <v>12593</v>
      </c>
      <c r="CG389" s="25">
        <v>0</v>
      </c>
      <c r="CH389" s="25">
        <v>0</v>
      </c>
      <c r="CI389" s="25">
        <v>0</v>
      </c>
      <c r="CJ389" s="16" t="s">
        <v>52650</v>
      </c>
      <c r="CK389" s="17" t="s">
        <v>12594</v>
      </c>
      <c r="CL389" s="25">
        <v>0</v>
      </c>
      <c r="CM389" s="25">
        <v>0</v>
      </c>
      <c r="CN389" s="25">
        <v>0</v>
      </c>
      <c r="CO389" s="16" t="s">
        <v>52651</v>
      </c>
      <c r="CP389" s="17" t="s">
        <v>12595</v>
      </c>
      <c r="CQ389" s="25">
        <v>0</v>
      </c>
      <c r="CR389" s="25">
        <v>0</v>
      </c>
      <c r="CS389" s="25">
        <v>0</v>
      </c>
      <c r="CT389" s="16" t="s">
        <v>52652</v>
      </c>
      <c r="CU389" s="17" t="s">
        <v>12596</v>
      </c>
      <c r="CV389" s="25">
        <v>0</v>
      </c>
      <c r="CW389" s="25">
        <v>0</v>
      </c>
      <c r="CX389" s="25">
        <v>0</v>
      </c>
      <c r="CY389" s="16" t="s">
        <v>52653</v>
      </c>
      <c r="CZ389" s="17" t="s">
        <v>12597</v>
      </c>
      <c r="DA389" s="25">
        <v>0</v>
      </c>
      <c r="DB389" s="25">
        <v>0</v>
      </c>
      <c r="DC389" s="25">
        <v>0</v>
      </c>
      <c r="DD389" s="25" t="s">
        <v>52654</v>
      </c>
      <c r="DE389" s="25" t="s">
        <v>12598</v>
      </c>
      <c r="DF389" s="25">
        <v>0</v>
      </c>
      <c r="DG389" s="25">
        <v>0</v>
      </c>
      <c r="DH389" s="25">
        <v>0</v>
      </c>
      <c r="DI389" s="16" t="s">
        <v>52655</v>
      </c>
      <c r="DJ389" s="17" t="s">
        <v>12599</v>
      </c>
      <c r="DK389" s="25">
        <v>0</v>
      </c>
      <c r="DL389" s="25">
        <v>0</v>
      </c>
      <c r="DM389" s="25">
        <v>0</v>
      </c>
      <c r="DN389" s="16" t="s">
        <v>52656</v>
      </c>
      <c r="DO389" s="17" t="s">
        <v>12600</v>
      </c>
      <c r="DP389" s="25">
        <v>0</v>
      </c>
      <c r="DQ389" s="25">
        <v>0</v>
      </c>
      <c r="DR389" s="25">
        <v>0</v>
      </c>
      <c r="DS389" s="16" t="s">
        <v>52657</v>
      </c>
      <c r="DT389" s="17" t="s">
        <v>12601</v>
      </c>
      <c r="DU389" s="25">
        <v>0</v>
      </c>
      <c r="DV389" s="25">
        <v>0</v>
      </c>
      <c r="DW389" s="25">
        <v>0</v>
      </c>
      <c r="DX389" s="16" t="s">
        <v>52658</v>
      </c>
      <c r="DY389" s="17" t="s">
        <v>12602</v>
      </c>
      <c r="DZ389" s="25">
        <v>0</v>
      </c>
      <c r="EA389" s="25">
        <v>0</v>
      </c>
      <c r="EB389" s="16">
        <v>0</v>
      </c>
      <c r="EC389" s="16" t="s">
        <v>52659</v>
      </c>
      <c r="ED389" s="17" t="s">
        <v>12603</v>
      </c>
      <c r="EE389" s="25">
        <v>0</v>
      </c>
      <c r="EF389" s="25">
        <v>0</v>
      </c>
      <c r="EG389" s="16">
        <v>0</v>
      </c>
      <c r="EH389" s="16" t="s">
        <v>52660</v>
      </c>
      <c r="EI389" s="16" t="s">
        <v>12604</v>
      </c>
      <c r="EJ389" s="16">
        <v>0</v>
      </c>
      <c r="EK389" s="16">
        <v>0</v>
      </c>
      <c r="EL389" s="16">
        <v>0</v>
      </c>
      <c r="EM389" s="16" t="s">
        <v>52661</v>
      </c>
      <c r="EN389" s="17" t="s">
        <v>12605</v>
      </c>
      <c r="EO389" s="25">
        <v>0</v>
      </c>
      <c r="EP389" s="25">
        <v>0</v>
      </c>
      <c r="EQ389" s="16">
        <v>0</v>
      </c>
      <c r="ER389" s="16" t="s">
        <v>52662</v>
      </c>
      <c r="ES389" s="17" t="s">
        <v>12606</v>
      </c>
      <c r="ET389" s="17">
        <v>0</v>
      </c>
      <c r="EU389" s="17">
        <v>0</v>
      </c>
      <c r="EV389" s="17">
        <v>0</v>
      </c>
      <c r="EW389" s="17" t="s">
        <v>52663</v>
      </c>
      <c r="EX389" s="17" t="s">
        <v>12607</v>
      </c>
      <c r="EY389" s="17">
        <v>0</v>
      </c>
      <c r="EZ389" s="17">
        <v>0</v>
      </c>
      <c r="FA389" s="17">
        <v>0</v>
      </c>
      <c r="FB389" s="17" t="s">
        <v>52664</v>
      </c>
      <c r="FC389" s="17" t="s">
        <v>12608</v>
      </c>
      <c r="FD389" s="17">
        <v>0</v>
      </c>
      <c r="FE389" s="17">
        <v>0</v>
      </c>
      <c r="FF389" s="17">
        <v>0</v>
      </c>
      <c r="FH389" s="17">
        <v>0</v>
      </c>
      <c r="FI389" s="17">
        <v>0</v>
      </c>
      <c r="FJ389" s="17">
        <v>0</v>
      </c>
      <c r="FL389" s="17">
        <v>0</v>
      </c>
      <c r="FM389" s="17">
        <v>0</v>
      </c>
      <c r="FN389" s="17">
        <v>0</v>
      </c>
    </row>
    <row r="390" spans="1:170">
      <c r="A390" s="14">
        <v>71723008</v>
      </c>
      <c r="B390" s="15" t="s">
        <v>77</v>
      </c>
      <c r="C390" s="17" t="s">
        <v>537</v>
      </c>
      <c r="D390" s="25">
        <v>0</v>
      </c>
      <c r="E390" s="25">
        <v>0</v>
      </c>
      <c r="F390" s="25">
        <v>0</v>
      </c>
      <c r="I390" s="16"/>
      <c r="L390" s="20" t="s">
        <v>1485</v>
      </c>
      <c r="M390" s="17" t="s">
        <v>52665</v>
      </c>
      <c r="N390" s="17" t="s">
        <v>12609</v>
      </c>
      <c r="O390" s="25">
        <v>0</v>
      </c>
      <c r="P390" s="25">
        <v>0</v>
      </c>
      <c r="Q390" s="25">
        <v>0</v>
      </c>
      <c r="R390" s="16" t="s">
        <v>52666</v>
      </c>
      <c r="S390" s="17" t="s">
        <v>12610</v>
      </c>
      <c r="T390" s="25">
        <v>0</v>
      </c>
      <c r="U390" s="25">
        <v>0</v>
      </c>
      <c r="V390" s="25">
        <v>0</v>
      </c>
      <c r="W390" s="16" t="s">
        <v>52667</v>
      </c>
      <c r="X390" s="17" t="s">
        <v>12611</v>
      </c>
      <c r="Y390" s="25">
        <v>0</v>
      </c>
      <c r="Z390" s="25">
        <v>0</v>
      </c>
      <c r="AA390" s="25">
        <v>0</v>
      </c>
      <c r="AB390" s="16" t="s">
        <v>52668</v>
      </c>
      <c r="AC390" s="17" t="s">
        <v>12612</v>
      </c>
      <c r="AD390" s="25">
        <v>0</v>
      </c>
      <c r="AE390" s="25">
        <v>0</v>
      </c>
      <c r="AF390" s="25">
        <v>0</v>
      </c>
      <c r="AG390" s="16" t="s">
        <v>52669</v>
      </c>
      <c r="AH390" s="17" t="s">
        <v>12613</v>
      </c>
      <c r="AI390" s="25">
        <v>0</v>
      </c>
      <c r="AJ390" s="25">
        <v>0</v>
      </c>
      <c r="AK390" s="25">
        <v>0</v>
      </c>
      <c r="AL390" s="16" t="s">
        <v>52670</v>
      </c>
      <c r="AM390" s="17" t="s">
        <v>12614</v>
      </c>
      <c r="AN390" s="25">
        <v>0</v>
      </c>
      <c r="AO390" s="25">
        <v>0</v>
      </c>
      <c r="AP390" s="25">
        <v>0</v>
      </c>
      <c r="AQ390" s="16" t="s">
        <v>52671</v>
      </c>
      <c r="AR390" s="17" t="s">
        <v>12615</v>
      </c>
      <c r="AS390" s="25">
        <v>0</v>
      </c>
      <c r="AT390" s="25">
        <v>0</v>
      </c>
      <c r="AU390" s="25">
        <v>0</v>
      </c>
      <c r="AV390" s="16" t="s">
        <v>52672</v>
      </c>
      <c r="AW390" s="17" t="s">
        <v>12616</v>
      </c>
      <c r="AX390" s="25">
        <v>0</v>
      </c>
      <c r="AY390" s="25">
        <v>0</v>
      </c>
      <c r="AZ390" s="25">
        <v>0</v>
      </c>
      <c r="BA390" s="16" t="s">
        <v>52673</v>
      </c>
      <c r="BB390" s="17" t="s">
        <v>12617</v>
      </c>
      <c r="BC390" s="25">
        <v>0</v>
      </c>
      <c r="BD390" s="25">
        <v>0</v>
      </c>
      <c r="BE390" s="25">
        <v>0</v>
      </c>
      <c r="BF390" s="16" t="s">
        <v>52674</v>
      </c>
      <c r="BG390" s="17" t="s">
        <v>12618</v>
      </c>
      <c r="BH390" s="25">
        <v>0</v>
      </c>
      <c r="BI390" s="25">
        <v>0</v>
      </c>
      <c r="BJ390" s="25">
        <v>0</v>
      </c>
      <c r="BK390" s="16" t="s">
        <v>52675</v>
      </c>
      <c r="BL390" s="17" t="s">
        <v>12619</v>
      </c>
      <c r="BM390" s="25">
        <v>0</v>
      </c>
      <c r="BN390" s="25">
        <v>0</v>
      </c>
      <c r="BO390" s="25">
        <v>0</v>
      </c>
      <c r="BP390" s="16" t="s">
        <v>52676</v>
      </c>
      <c r="BQ390" s="17" t="s">
        <v>12620</v>
      </c>
      <c r="BR390" s="25">
        <v>0</v>
      </c>
      <c r="BS390" s="25">
        <v>0</v>
      </c>
      <c r="BT390" s="25">
        <v>0</v>
      </c>
      <c r="BU390" s="16" t="s">
        <v>52677</v>
      </c>
      <c r="BV390" s="17" t="s">
        <v>12621</v>
      </c>
      <c r="BW390" s="25">
        <v>0</v>
      </c>
      <c r="BX390" s="25">
        <v>0</v>
      </c>
      <c r="BY390" s="25">
        <v>0</v>
      </c>
      <c r="BZ390" s="16" t="s">
        <v>52678</v>
      </c>
      <c r="CA390" s="17" t="s">
        <v>12622</v>
      </c>
      <c r="CB390" s="25">
        <v>0</v>
      </c>
      <c r="CC390" s="25">
        <v>0</v>
      </c>
      <c r="CD390" s="25">
        <v>0</v>
      </c>
      <c r="CE390" s="16" t="s">
        <v>52679</v>
      </c>
      <c r="CF390" s="17" t="s">
        <v>12623</v>
      </c>
      <c r="CG390" s="25">
        <v>0</v>
      </c>
      <c r="CH390" s="25">
        <v>0</v>
      </c>
      <c r="CI390" s="25">
        <v>0</v>
      </c>
      <c r="CJ390" s="16" t="s">
        <v>52680</v>
      </c>
      <c r="CK390" s="17" t="s">
        <v>12624</v>
      </c>
      <c r="CL390" s="25">
        <v>0</v>
      </c>
      <c r="CM390" s="25">
        <v>0</v>
      </c>
      <c r="CN390" s="25">
        <v>0</v>
      </c>
      <c r="CO390" s="16" t="s">
        <v>52681</v>
      </c>
      <c r="CP390" s="17" t="s">
        <v>12625</v>
      </c>
      <c r="CQ390" s="25">
        <v>0</v>
      </c>
      <c r="CR390" s="25">
        <v>0</v>
      </c>
      <c r="CS390" s="25">
        <v>0</v>
      </c>
      <c r="CT390" s="16" t="s">
        <v>52682</v>
      </c>
      <c r="CU390" s="17" t="s">
        <v>12626</v>
      </c>
      <c r="CV390" s="25">
        <v>0</v>
      </c>
      <c r="CW390" s="25">
        <v>0</v>
      </c>
      <c r="CX390" s="25">
        <v>0</v>
      </c>
      <c r="CY390" s="16" t="s">
        <v>52683</v>
      </c>
      <c r="CZ390" s="17" t="s">
        <v>12627</v>
      </c>
      <c r="DA390" s="25">
        <v>0</v>
      </c>
      <c r="DB390" s="25">
        <v>0</v>
      </c>
      <c r="DC390" s="25">
        <v>0</v>
      </c>
      <c r="DD390" s="25" t="s">
        <v>52684</v>
      </c>
      <c r="DE390" s="25" t="s">
        <v>12628</v>
      </c>
      <c r="DF390" s="25">
        <v>0</v>
      </c>
      <c r="DG390" s="25">
        <v>0</v>
      </c>
      <c r="DH390" s="25">
        <v>0</v>
      </c>
      <c r="DI390" s="16" t="s">
        <v>52685</v>
      </c>
      <c r="DJ390" s="17" t="s">
        <v>12629</v>
      </c>
      <c r="DK390" s="25">
        <v>0</v>
      </c>
      <c r="DL390" s="25">
        <v>0</v>
      </c>
      <c r="DM390" s="25">
        <v>0</v>
      </c>
      <c r="DN390" s="16" t="s">
        <v>52686</v>
      </c>
      <c r="DO390" s="17" t="s">
        <v>12630</v>
      </c>
      <c r="DP390" s="25">
        <v>0</v>
      </c>
      <c r="DQ390" s="25">
        <v>0</v>
      </c>
      <c r="DR390" s="25">
        <v>0</v>
      </c>
      <c r="DS390" s="16" t="s">
        <v>52687</v>
      </c>
      <c r="DT390" s="17" t="s">
        <v>12631</v>
      </c>
      <c r="DU390" s="25">
        <v>0</v>
      </c>
      <c r="DV390" s="25">
        <v>0</v>
      </c>
      <c r="DW390" s="25">
        <v>0</v>
      </c>
      <c r="DX390" s="16" t="s">
        <v>52688</v>
      </c>
      <c r="DY390" s="17" t="s">
        <v>12632</v>
      </c>
      <c r="DZ390" s="25">
        <v>0</v>
      </c>
      <c r="EA390" s="25">
        <v>0</v>
      </c>
      <c r="EB390" s="16">
        <v>0</v>
      </c>
      <c r="EC390" s="16" t="s">
        <v>52689</v>
      </c>
      <c r="ED390" s="17" t="s">
        <v>12633</v>
      </c>
      <c r="EE390" s="25">
        <v>0</v>
      </c>
      <c r="EF390" s="25">
        <v>0</v>
      </c>
      <c r="EG390" s="16">
        <v>0</v>
      </c>
      <c r="EH390" s="16" t="s">
        <v>52690</v>
      </c>
      <c r="EI390" s="16" t="s">
        <v>12634</v>
      </c>
      <c r="EJ390" s="16">
        <v>0</v>
      </c>
      <c r="EK390" s="16">
        <v>0</v>
      </c>
      <c r="EL390" s="16">
        <v>0</v>
      </c>
      <c r="EM390" s="16" t="s">
        <v>52691</v>
      </c>
      <c r="EN390" s="17" t="s">
        <v>12635</v>
      </c>
      <c r="EO390" s="25">
        <v>0</v>
      </c>
      <c r="EP390" s="25">
        <v>0</v>
      </c>
      <c r="EQ390" s="16">
        <v>0</v>
      </c>
      <c r="ER390" s="16" t="s">
        <v>52692</v>
      </c>
      <c r="ES390" s="17" t="s">
        <v>12636</v>
      </c>
      <c r="ET390" s="17">
        <v>0</v>
      </c>
      <c r="EU390" s="17">
        <v>0</v>
      </c>
      <c r="EV390" s="17">
        <v>0</v>
      </c>
      <c r="EW390" s="17" t="s">
        <v>52693</v>
      </c>
      <c r="EX390" s="17" t="s">
        <v>12637</v>
      </c>
      <c r="EY390" s="17">
        <v>0</v>
      </c>
      <c r="EZ390" s="17">
        <v>0</v>
      </c>
      <c r="FA390" s="17">
        <v>0</v>
      </c>
      <c r="FB390" s="17" t="s">
        <v>52694</v>
      </c>
      <c r="FC390" s="17" t="s">
        <v>12638</v>
      </c>
      <c r="FD390" s="17">
        <v>0</v>
      </c>
      <c r="FE390" s="17">
        <v>0</v>
      </c>
      <c r="FF390" s="17">
        <v>0</v>
      </c>
      <c r="FH390" s="17">
        <v>0</v>
      </c>
      <c r="FI390" s="17">
        <v>0</v>
      </c>
      <c r="FJ390" s="17">
        <v>0</v>
      </c>
      <c r="FL390" s="17">
        <v>0</v>
      </c>
      <c r="FM390" s="17">
        <v>0</v>
      </c>
      <c r="FN390" s="17">
        <v>0</v>
      </c>
    </row>
    <row r="391" spans="1:170">
      <c r="A391" s="14">
        <v>71723009</v>
      </c>
      <c r="B391" s="15" t="s">
        <v>77</v>
      </c>
      <c r="C391" s="17" t="s">
        <v>538</v>
      </c>
      <c r="D391" s="25">
        <v>0</v>
      </c>
      <c r="E391" s="25">
        <v>0</v>
      </c>
      <c r="F391" s="25">
        <v>0</v>
      </c>
      <c r="I391" s="16"/>
      <c r="L391" s="20" t="s">
        <v>1486</v>
      </c>
      <c r="M391" s="17" t="s">
        <v>52695</v>
      </c>
      <c r="N391" s="17" t="s">
        <v>12639</v>
      </c>
      <c r="O391" s="25">
        <v>0</v>
      </c>
      <c r="P391" s="25">
        <v>0</v>
      </c>
      <c r="Q391" s="25">
        <v>0</v>
      </c>
      <c r="R391" s="16" t="s">
        <v>52696</v>
      </c>
      <c r="S391" s="17" t="s">
        <v>12640</v>
      </c>
      <c r="T391" s="25">
        <v>0</v>
      </c>
      <c r="U391" s="25">
        <v>0</v>
      </c>
      <c r="V391" s="25">
        <v>0</v>
      </c>
      <c r="W391" s="16" t="s">
        <v>52697</v>
      </c>
      <c r="X391" s="17" t="s">
        <v>12641</v>
      </c>
      <c r="Y391" s="25">
        <v>0</v>
      </c>
      <c r="Z391" s="25">
        <v>0</v>
      </c>
      <c r="AA391" s="25">
        <v>0</v>
      </c>
      <c r="AB391" s="16" t="s">
        <v>52698</v>
      </c>
      <c r="AC391" s="17" t="s">
        <v>12642</v>
      </c>
      <c r="AD391" s="25">
        <v>0</v>
      </c>
      <c r="AE391" s="25">
        <v>0</v>
      </c>
      <c r="AF391" s="25">
        <v>0</v>
      </c>
      <c r="AG391" s="16" t="s">
        <v>52699</v>
      </c>
      <c r="AH391" s="17" t="s">
        <v>12643</v>
      </c>
      <c r="AI391" s="25">
        <v>0</v>
      </c>
      <c r="AJ391" s="25">
        <v>0</v>
      </c>
      <c r="AK391" s="25">
        <v>0</v>
      </c>
      <c r="AL391" s="16" t="s">
        <v>52700</v>
      </c>
      <c r="AM391" s="17" t="s">
        <v>12644</v>
      </c>
      <c r="AN391" s="25">
        <v>0</v>
      </c>
      <c r="AO391" s="25">
        <v>0</v>
      </c>
      <c r="AP391" s="25">
        <v>0</v>
      </c>
      <c r="AQ391" s="16" t="s">
        <v>52701</v>
      </c>
      <c r="AR391" s="17" t="s">
        <v>12645</v>
      </c>
      <c r="AS391" s="25">
        <v>0</v>
      </c>
      <c r="AT391" s="25">
        <v>0</v>
      </c>
      <c r="AU391" s="25">
        <v>0</v>
      </c>
      <c r="AV391" s="16" t="s">
        <v>52702</v>
      </c>
      <c r="AW391" s="17" t="s">
        <v>12646</v>
      </c>
      <c r="AX391" s="25">
        <v>0</v>
      </c>
      <c r="AY391" s="25">
        <v>0</v>
      </c>
      <c r="AZ391" s="25">
        <v>0</v>
      </c>
      <c r="BA391" s="16" t="s">
        <v>52703</v>
      </c>
      <c r="BB391" s="17" t="s">
        <v>12647</v>
      </c>
      <c r="BC391" s="25">
        <v>0</v>
      </c>
      <c r="BD391" s="25">
        <v>0</v>
      </c>
      <c r="BE391" s="25">
        <v>0</v>
      </c>
      <c r="BF391" s="16" t="s">
        <v>52704</v>
      </c>
      <c r="BG391" s="17" t="s">
        <v>12648</v>
      </c>
      <c r="BH391" s="25">
        <v>0</v>
      </c>
      <c r="BI391" s="25">
        <v>0</v>
      </c>
      <c r="BJ391" s="25">
        <v>0</v>
      </c>
      <c r="BK391" s="16" t="s">
        <v>52705</v>
      </c>
      <c r="BL391" s="17" t="s">
        <v>12649</v>
      </c>
      <c r="BM391" s="25">
        <v>0</v>
      </c>
      <c r="BN391" s="25">
        <v>0</v>
      </c>
      <c r="BO391" s="25">
        <v>0</v>
      </c>
      <c r="BP391" s="16" t="s">
        <v>52706</v>
      </c>
      <c r="BQ391" s="17" t="s">
        <v>12650</v>
      </c>
      <c r="BR391" s="25">
        <v>0</v>
      </c>
      <c r="BS391" s="25">
        <v>0</v>
      </c>
      <c r="BT391" s="25">
        <v>0</v>
      </c>
      <c r="BU391" s="16" t="s">
        <v>52707</v>
      </c>
      <c r="BV391" s="17" t="s">
        <v>12651</v>
      </c>
      <c r="BW391" s="25">
        <v>0</v>
      </c>
      <c r="BX391" s="25">
        <v>0</v>
      </c>
      <c r="BY391" s="25">
        <v>0</v>
      </c>
      <c r="BZ391" s="16" t="s">
        <v>52708</v>
      </c>
      <c r="CA391" s="17" t="s">
        <v>12652</v>
      </c>
      <c r="CB391" s="25">
        <v>0</v>
      </c>
      <c r="CC391" s="25">
        <v>0</v>
      </c>
      <c r="CD391" s="25">
        <v>0</v>
      </c>
      <c r="CE391" s="16" t="s">
        <v>52709</v>
      </c>
      <c r="CF391" s="17" t="s">
        <v>12653</v>
      </c>
      <c r="CG391" s="25">
        <v>0</v>
      </c>
      <c r="CH391" s="25">
        <v>0</v>
      </c>
      <c r="CI391" s="25">
        <v>0</v>
      </c>
      <c r="CJ391" s="16" t="s">
        <v>52710</v>
      </c>
      <c r="CK391" s="17" t="s">
        <v>12654</v>
      </c>
      <c r="CL391" s="25">
        <v>0</v>
      </c>
      <c r="CM391" s="25">
        <v>0</v>
      </c>
      <c r="CN391" s="25">
        <v>0</v>
      </c>
      <c r="CO391" s="16" t="s">
        <v>52711</v>
      </c>
      <c r="CP391" s="17" t="s">
        <v>12655</v>
      </c>
      <c r="CQ391" s="25">
        <v>0</v>
      </c>
      <c r="CR391" s="25">
        <v>0</v>
      </c>
      <c r="CS391" s="25">
        <v>0</v>
      </c>
      <c r="CT391" s="16" t="s">
        <v>52712</v>
      </c>
      <c r="CU391" s="17" t="s">
        <v>12656</v>
      </c>
      <c r="CV391" s="25">
        <v>0</v>
      </c>
      <c r="CW391" s="25">
        <v>0</v>
      </c>
      <c r="CX391" s="25">
        <v>0</v>
      </c>
      <c r="CY391" s="16" t="s">
        <v>52713</v>
      </c>
      <c r="CZ391" s="17" t="s">
        <v>12657</v>
      </c>
      <c r="DA391" s="25">
        <v>0</v>
      </c>
      <c r="DB391" s="25">
        <v>0</v>
      </c>
      <c r="DC391" s="25">
        <v>0</v>
      </c>
      <c r="DD391" s="25" t="s">
        <v>52714</v>
      </c>
      <c r="DE391" s="25" t="s">
        <v>12658</v>
      </c>
      <c r="DF391" s="25">
        <v>0</v>
      </c>
      <c r="DG391" s="25">
        <v>0</v>
      </c>
      <c r="DH391" s="25">
        <v>0</v>
      </c>
      <c r="DI391" s="16" t="s">
        <v>52715</v>
      </c>
      <c r="DJ391" s="17" t="s">
        <v>12659</v>
      </c>
      <c r="DK391" s="25">
        <v>0</v>
      </c>
      <c r="DL391" s="25">
        <v>0</v>
      </c>
      <c r="DM391" s="25">
        <v>0</v>
      </c>
      <c r="DN391" s="16" t="s">
        <v>52716</v>
      </c>
      <c r="DO391" s="17" t="s">
        <v>12660</v>
      </c>
      <c r="DP391" s="25">
        <v>0</v>
      </c>
      <c r="DQ391" s="25">
        <v>0</v>
      </c>
      <c r="DR391" s="25">
        <v>0</v>
      </c>
      <c r="DS391" s="16" t="s">
        <v>52717</v>
      </c>
      <c r="DT391" s="17" t="s">
        <v>12661</v>
      </c>
      <c r="DU391" s="25">
        <v>0</v>
      </c>
      <c r="DV391" s="25">
        <v>0</v>
      </c>
      <c r="DW391" s="25">
        <v>0</v>
      </c>
      <c r="DX391" s="16" t="s">
        <v>52718</v>
      </c>
      <c r="DY391" s="17" t="s">
        <v>12662</v>
      </c>
      <c r="DZ391" s="25">
        <v>0</v>
      </c>
      <c r="EA391" s="25">
        <v>0</v>
      </c>
      <c r="EB391" s="16">
        <v>0</v>
      </c>
      <c r="EC391" s="16" t="s">
        <v>52719</v>
      </c>
      <c r="ED391" s="17" t="s">
        <v>12663</v>
      </c>
      <c r="EE391" s="25">
        <v>0</v>
      </c>
      <c r="EF391" s="25">
        <v>0</v>
      </c>
      <c r="EG391" s="16">
        <v>0</v>
      </c>
      <c r="EH391" s="16" t="s">
        <v>52720</v>
      </c>
      <c r="EI391" s="16" t="s">
        <v>12664</v>
      </c>
      <c r="EJ391" s="16">
        <v>0</v>
      </c>
      <c r="EK391" s="16">
        <v>0</v>
      </c>
      <c r="EL391" s="16">
        <v>0</v>
      </c>
      <c r="EM391" s="16" t="s">
        <v>52721</v>
      </c>
      <c r="EN391" s="17" t="s">
        <v>12665</v>
      </c>
      <c r="EO391" s="25">
        <v>0</v>
      </c>
      <c r="EP391" s="25">
        <v>0</v>
      </c>
      <c r="EQ391" s="16">
        <v>0</v>
      </c>
      <c r="ER391" s="16" t="s">
        <v>52722</v>
      </c>
      <c r="ES391" s="17" t="s">
        <v>12666</v>
      </c>
      <c r="ET391" s="17">
        <v>0</v>
      </c>
      <c r="EU391" s="17">
        <v>0</v>
      </c>
      <c r="EV391" s="17">
        <v>0</v>
      </c>
      <c r="EW391" s="17" t="s">
        <v>52723</v>
      </c>
      <c r="EX391" s="17" t="s">
        <v>12667</v>
      </c>
      <c r="EY391" s="17">
        <v>0</v>
      </c>
      <c r="EZ391" s="17">
        <v>0</v>
      </c>
      <c r="FA391" s="17">
        <v>0</v>
      </c>
      <c r="FB391" s="17" t="s">
        <v>52724</v>
      </c>
      <c r="FC391" s="17" t="s">
        <v>12668</v>
      </c>
      <c r="FD391" s="17">
        <v>0</v>
      </c>
      <c r="FE391" s="17">
        <v>0</v>
      </c>
      <c r="FF391" s="17">
        <v>0</v>
      </c>
      <c r="FH391" s="17">
        <v>0</v>
      </c>
      <c r="FI391" s="17">
        <v>0</v>
      </c>
      <c r="FJ391" s="17">
        <v>0</v>
      </c>
      <c r="FL391" s="17">
        <v>0</v>
      </c>
      <c r="FM391" s="17">
        <v>0</v>
      </c>
      <c r="FN391" s="17">
        <v>0</v>
      </c>
    </row>
    <row r="392" spans="1:170">
      <c r="A392" s="14">
        <v>71723010</v>
      </c>
      <c r="B392" s="15" t="s">
        <v>77</v>
      </c>
      <c r="C392" s="17" t="s">
        <v>539</v>
      </c>
      <c r="D392" s="25">
        <v>0</v>
      </c>
      <c r="E392" s="25">
        <v>0</v>
      </c>
      <c r="F392" s="25">
        <v>0</v>
      </c>
      <c r="I392" s="16"/>
      <c r="L392" s="20" t="s">
        <v>1</v>
      </c>
      <c r="M392" s="17" t="s">
        <v>52725</v>
      </c>
      <c r="N392" s="17" t="s">
        <v>12669</v>
      </c>
      <c r="O392" s="25">
        <v>0</v>
      </c>
      <c r="P392" s="25">
        <v>0</v>
      </c>
      <c r="Q392" s="25">
        <v>0</v>
      </c>
      <c r="R392" s="16" t="s">
        <v>52726</v>
      </c>
      <c r="S392" s="17" t="s">
        <v>12670</v>
      </c>
      <c r="T392" s="25">
        <v>0</v>
      </c>
      <c r="U392" s="25">
        <v>0</v>
      </c>
      <c r="V392" s="25">
        <v>0</v>
      </c>
      <c r="W392" s="16" t="s">
        <v>52727</v>
      </c>
      <c r="X392" s="17" t="s">
        <v>12671</v>
      </c>
      <c r="Y392" s="25">
        <v>0</v>
      </c>
      <c r="Z392" s="25">
        <v>0</v>
      </c>
      <c r="AA392" s="25">
        <v>0</v>
      </c>
      <c r="AB392" s="16" t="s">
        <v>52728</v>
      </c>
      <c r="AC392" s="17" t="s">
        <v>12672</v>
      </c>
      <c r="AD392" s="25">
        <v>0</v>
      </c>
      <c r="AE392" s="25">
        <v>0</v>
      </c>
      <c r="AF392" s="25">
        <v>0</v>
      </c>
      <c r="AG392" s="16" t="s">
        <v>52729</v>
      </c>
      <c r="AH392" s="17" t="s">
        <v>12673</v>
      </c>
      <c r="AI392" s="25">
        <v>0</v>
      </c>
      <c r="AJ392" s="25">
        <v>0</v>
      </c>
      <c r="AK392" s="25">
        <v>0</v>
      </c>
      <c r="AL392" s="16" t="s">
        <v>52730</v>
      </c>
      <c r="AM392" s="17" t="s">
        <v>12674</v>
      </c>
      <c r="AN392" s="25">
        <v>0</v>
      </c>
      <c r="AO392" s="25">
        <v>0</v>
      </c>
      <c r="AP392" s="25">
        <v>0</v>
      </c>
      <c r="AQ392" s="16" t="s">
        <v>52731</v>
      </c>
      <c r="AR392" s="17" t="s">
        <v>12675</v>
      </c>
      <c r="AS392" s="25">
        <v>0</v>
      </c>
      <c r="AT392" s="25">
        <v>0</v>
      </c>
      <c r="AU392" s="25">
        <v>0</v>
      </c>
      <c r="AV392" s="16" t="s">
        <v>52732</v>
      </c>
      <c r="AW392" s="17" t="s">
        <v>12676</v>
      </c>
      <c r="AX392" s="25">
        <v>0</v>
      </c>
      <c r="AY392" s="25">
        <v>0</v>
      </c>
      <c r="AZ392" s="25">
        <v>0</v>
      </c>
      <c r="BA392" s="16" t="s">
        <v>52733</v>
      </c>
      <c r="BB392" s="17" t="s">
        <v>12677</v>
      </c>
      <c r="BC392" s="25">
        <v>0</v>
      </c>
      <c r="BD392" s="25">
        <v>0</v>
      </c>
      <c r="BE392" s="25">
        <v>0</v>
      </c>
      <c r="BF392" s="16" t="s">
        <v>52734</v>
      </c>
      <c r="BG392" s="17" t="s">
        <v>12678</v>
      </c>
      <c r="BH392" s="25">
        <v>0</v>
      </c>
      <c r="BI392" s="25">
        <v>0</v>
      </c>
      <c r="BJ392" s="25">
        <v>0</v>
      </c>
      <c r="BK392" s="16" t="s">
        <v>52735</v>
      </c>
      <c r="BL392" s="17" t="s">
        <v>12679</v>
      </c>
      <c r="BM392" s="25">
        <v>0</v>
      </c>
      <c r="BN392" s="25">
        <v>0</v>
      </c>
      <c r="BO392" s="25">
        <v>0</v>
      </c>
      <c r="BP392" s="16" t="s">
        <v>52736</v>
      </c>
      <c r="BQ392" s="17" t="s">
        <v>12680</v>
      </c>
      <c r="BR392" s="25">
        <v>0</v>
      </c>
      <c r="BS392" s="25">
        <v>0</v>
      </c>
      <c r="BT392" s="25">
        <v>0</v>
      </c>
      <c r="BU392" s="16" t="s">
        <v>52737</v>
      </c>
      <c r="BV392" s="17" t="s">
        <v>12681</v>
      </c>
      <c r="BW392" s="25">
        <v>0</v>
      </c>
      <c r="BX392" s="25">
        <v>0</v>
      </c>
      <c r="BY392" s="25">
        <v>0</v>
      </c>
      <c r="BZ392" s="16" t="s">
        <v>52738</v>
      </c>
      <c r="CA392" s="17" t="s">
        <v>12682</v>
      </c>
      <c r="CB392" s="25">
        <v>0</v>
      </c>
      <c r="CC392" s="25">
        <v>0</v>
      </c>
      <c r="CD392" s="25">
        <v>0</v>
      </c>
      <c r="CE392" s="16" t="s">
        <v>52739</v>
      </c>
      <c r="CF392" s="17" t="s">
        <v>12683</v>
      </c>
      <c r="CG392" s="25">
        <v>0</v>
      </c>
      <c r="CH392" s="25">
        <v>0</v>
      </c>
      <c r="CI392" s="25">
        <v>0</v>
      </c>
      <c r="CJ392" s="16" t="s">
        <v>52740</v>
      </c>
      <c r="CK392" s="17" t="s">
        <v>12684</v>
      </c>
      <c r="CL392" s="25">
        <v>0</v>
      </c>
      <c r="CM392" s="25">
        <v>0</v>
      </c>
      <c r="CN392" s="25">
        <v>0</v>
      </c>
      <c r="CO392" s="16" t="s">
        <v>52741</v>
      </c>
      <c r="CP392" s="17" t="s">
        <v>12685</v>
      </c>
      <c r="CQ392" s="25">
        <v>0</v>
      </c>
      <c r="CR392" s="25">
        <v>0</v>
      </c>
      <c r="CS392" s="25">
        <v>0</v>
      </c>
      <c r="CT392" s="16" t="s">
        <v>52742</v>
      </c>
      <c r="CU392" s="17" t="s">
        <v>12686</v>
      </c>
      <c r="CV392" s="25">
        <v>0</v>
      </c>
      <c r="CW392" s="25">
        <v>0</v>
      </c>
      <c r="CX392" s="25">
        <v>0</v>
      </c>
      <c r="CY392" s="16" t="s">
        <v>52743</v>
      </c>
      <c r="CZ392" s="17" t="s">
        <v>12687</v>
      </c>
      <c r="DA392" s="25">
        <v>0</v>
      </c>
      <c r="DB392" s="25">
        <v>0</v>
      </c>
      <c r="DC392" s="25">
        <v>0</v>
      </c>
      <c r="DD392" s="25" t="s">
        <v>52744</v>
      </c>
      <c r="DE392" s="25" t="s">
        <v>12688</v>
      </c>
      <c r="DF392" s="25">
        <v>0</v>
      </c>
      <c r="DG392" s="25">
        <v>0</v>
      </c>
      <c r="DH392" s="25">
        <v>0</v>
      </c>
      <c r="DI392" s="16" t="s">
        <v>52745</v>
      </c>
      <c r="DJ392" s="17" t="s">
        <v>12689</v>
      </c>
      <c r="DK392" s="25">
        <v>0</v>
      </c>
      <c r="DL392" s="25">
        <v>0</v>
      </c>
      <c r="DM392" s="25">
        <v>0</v>
      </c>
      <c r="DN392" s="16" t="s">
        <v>52746</v>
      </c>
      <c r="DO392" s="17" t="s">
        <v>12690</v>
      </c>
      <c r="DP392" s="25">
        <v>0</v>
      </c>
      <c r="DQ392" s="25">
        <v>0</v>
      </c>
      <c r="DR392" s="25">
        <v>0</v>
      </c>
      <c r="DS392" s="16" t="s">
        <v>52747</v>
      </c>
      <c r="DT392" s="17" t="s">
        <v>12691</v>
      </c>
      <c r="DU392" s="25">
        <v>0</v>
      </c>
      <c r="DV392" s="25">
        <v>0</v>
      </c>
      <c r="DW392" s="25">
        <v>0</v>
      </c>
      <c r="DX392" s="16" t="s">
        <v>52748</v>
      </c>
      <c r="DY392" s="17" t="s">
        <v>12692</v>
      </c>
      <c r="DZ392" s="25">
        <v>0</v>
      </c>
      <c r="EA392" s="25">
        <v>0</v>
      </c>
      <c r="EB392" s="16">
        <v>0</v>
      </c>
      <c r="EC392" s="16" t="s">
        <v>52749</v>
      </c>
      <c r="ED392" s="17" t="s">
        <v>12693</v>
      </c>
      <c r="EE392" s="25">
        <v>0</v>
      </c>
      <c r="EF392" s="25">
        <v>0</v>
      </c>
      <c r="EG392" s="16">
        <v>0</v>
      </c>
      <c r="EH392" s="16" t="s">
        <v>52750</v>
      </c>
      <c r="EI392" s="16" t="s">
        <v>12694</v>
      </c>
      <c r="EJ392" s="16">
        <v>0</v>
      </c>
      <c r="EK392" s="16">
        <v>0</v>
      </c>
      <c r="EL392" s="16">
        <v>0</v>
      </c>
      <c r="EM392" s="16" t="s">
        <v>52751</v>
      </c>
      <c r="EN392" s="17" t="s">
        <v>12695</v>
      </c>
      <c r="EO392" s="25">
        <v>0</v>
      </c>
      <c r="EP392" s="25">
        <v>0</v>
      </c>
      <c r="EQ392" s="16">
        <v>0</v>
      </c>
      <c r="ER392" s="16" t="s">
        <v>52752</v>
      </c>
      <c r="ES392" s="17" t="s">
        <v>12696</v>
      </c>
      <c r="ET392" s="17">
        <v>0</v>
      </c>
      <c r="EU392" s="17">
        <v>0</v>
      </c>
      <c r="EV392" s="17">
        <v>0</v>
      </c>
      <c r="EW392" s="17" t="s">
        <v>52753</v>
      </c>
      <c r="EX392" s="17" t="s">
        <v>12697</v>
      </c>
      <c r="EY392" s="17">
        <v>0</v>
      </c>
      <c r="EZ392" s="17">
        <v>0</v>
      </c>
      <c r="FA392" s="17">
        <v>0</v>
      </c>
      <c r="FB392" s="17" t="s">
        <v>52754</v>
      </c>
      <c r="FC392" s="17" t="s">
        <v>12698</v>
      </c>
      <c r="FD392" s="17">
        <v>0</v>
      </c>
      <c r="FE392" s="17">
        <v>0</v>
      </c>
      <c r="FF392" s="17">
        <v>0</v>
      </c>
      <c r="FH392" s="17">
        <v>0</v>
      </c>
      <c r="FI392" s="17">
        <v>0</v>
      </c>
      <c r="FJ392" s="17">
        <v>0</v>
      </c>
      <c r="FL392" s="17">
        <v>0</v>
      </c>
      <c r="FM392" s="17">
        <v>0</v>
      </c>
      <c r="FN392" s="17">
        <v>0</v>
      </c>
    </row>
    <row r="393" spans="1:170">
      <c r="A393" s="14">
        <v>71723011</v>
      </c>
      <c r="B393" s="15" t="s">
        <v>77</v>
      </c>
      <c r="C393" s="17" t="s">
        <v>540</v>
      </c>
      <c r="D393" s="25">
        <v>0</v>
      </c>
      <c r="E393" s="25">
        <v>0</v>
      </c>
      <c r="F393" s="25">
        <v>0</v>
      </c>
      <c r="I393" s="16"/>
      <c r="L393" s="20" t="s">
        <v>2</v>
      </c>
      <c r="M393" s="17" t="s">
        <v>52755</v>
      </c>
      <c r="N393" s="17" t="s">
        <v>12699</v>
      </c>
      <c r="O393" s="25">
        <v>0</v>
      </c>
      <c r="P393" s="25">
        <v>0</v>
      </c>
      <c r="Q393" s="25">
        <v>0</v>
      </c>
      <c r="R393" s="16" t="s">
        <v>52756</v>
      </c>
      <c r="S393" s="17" t="s">
        <v>12700</v>
      </c>
      <c r="T393" s="25">
        <v>0</v>
      </c>
      <c r="U393" s="25">
        <v>0</v>
      </c>
      <c r="V393" s="25">
        <v>0</v>
      </c>
      <c r="W393" s="16" t="s">
        <v>52757</v>
      </c>
      <c r="X393" s="17" t="s">
        <v>12701</v>
      </c>
      <c r="Y393" s="25">
        <v>0</v>
      </c>
      <c r="Z393" s="25">
        <v>0</v>
      </c>
      <c r="AA393" s="25">
        <v>0</v>
      </c>
      <c r="AB393" s="16" t="s">
        <v>52758</v>
      </c>
      <c r="AC393" s="17" t="s">
        <v>12702</v>
      </c>
      <c r="AD393" s="25">
        <v>0</v>
      </c>
      <c r="AE393" s="25">
        <v>0</v>
      </c>
      <c r="AF393" s="25">
        <v>0</v>
      </c>
      <c r="AG393" s="16" t="s">
        <v>52759</v>
      </c>
      <c r="AH393" s="17" t="s">
        <v>12703</v>
      </c>
      <c r="AI393" s="25">
        <v>0</v>
      </c>
      <c r="AJ393" s="25">
        <v>0</v>
      </c>
      <c r="AK393" s="25">
        <v>0</v>
      </c>
      <c r="AL393" s="16" t="s">
        <v>52760</v>
      </c>
      <c r="AM393" s="17" t="s">
        <v>12704</v>
      </c>
      <c r="AN393" s="25">
        <v>0</v>
      </c>
      <c r="AO393" s="25">
        <v>0</v>
      </c>
      <c r="AP393" s="25">
        <v>0</v>
      </c>
      <c r="AQ393" s="16" t="s">
        <v>52761</v>
      </c>
      <c r="AR393" s="17" t="s">
        <v>12705</v>
      </c>
      <c r="AS393" s="25">
        <v>0</v>
      </c>
      <c r="AT393" s="25">
        <v>0</v>
      </c>
      <c r="AU393" s="25">
        <v>0</v>
      </c>
      <c r="AV393" s="16" t="s">
        <v>52762</v>
      </c>
      <c r="AW393" s="17" t="s">
        <v>12706</v>
      </c>
      <c r="AX393" s="25">
        <v>0</v>
      </c>
      <c r="AY393" s="25">
        <v>0</v>
      </c>
      <c r="AZ393" s="25">
        <v>0</v>
      </c>
      <c r="BA393" s="16" t="s">
        <v>52763</v>
      </c>
      <c r="BB393" s="17" t="s">
        <v>12707</v>
      </c>
      <c r="BC393" s="25">
        <v>0</v>
      </c>
      <c r="BD393" s="25">
        <v>0</v>
      </c>
      <c r="BE393" s="25">
        <v>0</v>
      </c>
      <c r="BF393" s="16" t="s">
        <v>52764</v>
      </c>
      <c r="BG393" s="17" t="s">
        <v>12708</v>
      </c>
      <c r="BH393" s="25">
        <v>0</v>
      </c>
      <c r="BI393" s="25">
        <v>0</v>
      </c>
      <c r="BJ393" s="25">
        <v>0</v>
      </c>
      <c r="BK393" s="16" t="s">
        <v>52765</v>
      </c>
      <c r="BL393" s="17" t="s">
        <v>12709</v>
      </c>
      <c r="BM393" s="25">
        <v>0</v>
      </c>
      <c r="BN393" s="25">
        <v>0</v>
      </c>
      <c r="BO393" s="25">
        <v>0</v>
      </c>
      <c r="BP393" s="16" t="s">
        <v>52766</v>
      </c>
      <c r="BQ393" s="17" t="s">
        <v>12710</v>
      </c>
      <c r="BR393" s="25">
        <v>0</v>
      </c>
      <c r="BS393" s="25">
        <v>0</v>
      </c>
      <c r="BT393" s="25">
        <v>0</v>
      </c>
      <c r="BU393" s="16" t="s">
        <v>52767</v>
      </c>
      <c r="BV393" s="17" t="s">
        <v>12711</v>
      </c>
      <c r="BW393" s="25">
        <v>0</v>
      </c>
      <c r="BX393" s="25">
        <v>0</v>
      </c>
      <c r="BY393" s="25">
        <v>0</v>
      </c>
      <c r="BZ393" s="16" t="s">
        <v>52768</v>
      </c>
      <c r="CA393" s="17" t="s">
        <v>12712</v>
      </c>
      <c r="CB393" s="25">
        <v>0</v>
      </c>
      <c r="CC393" s="25">
        <v>0</v>
      </c>
      <c r="CD393" s="25">
        <v>0</v>
      </c>
      <c r="CE393" s="16" t="s">
        <v>52769</v>
      </c>
      <c r="CF393" s="17" t="s">
        <v>12713</v>
      </c>
      <c r="CG393" s="25">
        <v>0</v>
      </c>
      <c r="CH393" s="25">
        <v>0</v>
      </c>
      <c r="CI393" s="25">
        <v>0</v>
      </c>
      <c r="CJ393" s="16" t="s">
        <v>52770</v>
      </c>
      <c r="CK393" s="17" t="s">
        <v>12714</v>
      </c>
      <c r="CL393" s="25">
        <v>0</v>
      </c>
      <c r="CM393" s="25">
        <v>0</v>
      </c>
      <c r="CN393" s="25">
        <v>0</v>
      </c>
      <c r="CO393" s="16" t="s">
        <v>52771</v>
      </c>
      <c r="CP393" s="17" t="s">
        <v>12715</v>
      </c>
      <c r="CQ393" s="25">
        <v>0</v>
      </c>
      <c r="CR393" s="25">
        <v>0</v>
      </c>
      <c r="CS393" s="25">
        <v>0</v>
      </c>
      <c r="CT393" s="16" t="s">
        <v>52772</v>
      </c>
      <c r="CU393" s="17" t="s">
        <v>12716</v>
      </c>
      <c r="CV393" s="25">
        <v>0</v>
      </c>
      <c r="CW393" s="25">
        <v>0</v>
      </c>
      <c r="CX393" s="25">
        <v>0</v>
      </c>
      <c r="CY393" s="16" t="s">
        <v>52773</v>
      </c>
      <c r="CZ393" s="17" t="s">
        <v>12717</v>
      </c>
      <c r="DA393" s="25">
        <v>0</v>
      </c>
      <c r="DB393" s="25">
        <v>0</v>
      </c>
      <c r="DC393" s="25">
        <v>0</v>
      </c>
      <c r="DD393" s="25" t="s">
        <v>52774</v>
      </c>
      <c r="DE393" s="25" t="s">
        <v>12718</v>
      </c>
      <c r="DF393" s="25">
        <v>0</v>
      </c>
      <c r="DG393" s="25">
        <v>0</v>
      </c>
      <c r="DH393" s="25">
        <v>0</v>
      </c>
      <c r="DI393" s="16" t="s">
        <v>52775</v>
      </c>
      <c r="DJ393" s="17" t="s">
        <v>12719</v>
      </c>
      <c r="DK393" s="25">
        <v>0</v>
      </c>
      <c r="DL393" s="25">
        <v>0</v>
      </c>
      <c r="DM393" s="25">
        <v>0</v>
      </c>
      <c r="DN393" s="16" t="s">
        <v>52776</v>
      </c>
      <c r="DO393" s="17" t="s">
        <v>12720</v>
      </c>
      <c r="DP393" s="25">
        <v>0</v>
      </c>
      <c r="DQ393" s="25">
        <v>0</v>
      </c>
      <c r="DR393" s="25">
        <v>0</v>
      </c>
      <c r="DS393" s="16" t="s">
        <v>52777</v>
      </c>
      <c r="DT393" s="17" t="s">
        <v>12721</v>
      </c>
      <c r="DU393" s="25">
        <v>0</v>
      </c>
      <c r="DV393" s="25">
        <v>0</v>
      </c>
      <c r="DW393" s="25">
        <v>0</v>
      </c>
      <c r="DX393" s="16" t="s">
        <v>52778</v>
      </c>
      <c r="DY393" s="17" t="s">
        <v>12722</v>
      </c>
      <c r="DZ393" s="25">
        <v>0</v>
      </c>
      <c r="EA393" s="25">
        <v>0</v>
      </c>
      <c r="EB393" s="16">
        <v>0</v>
      </c>
      <c r="EC393" s="16" t="s">
        <v>52779</v>
      </c>
      <c r="ED393" s="17" t="s">
        <v>12723</v>
      </c>
      <c r="EE393" s="25">
        <v>0</v>
      </c>
      <c r="EF393" s="25">
        <v>0</v>
      </c>
      <c r="EG393" s="16">
        <v>0</v>
      </c>
      <c r="EH393" s="16" t="s">
        <v>52780</v>
      </c>
      <c r="EI393" s="16" t="s">
        <v>12724</v>
      </c>
      <c r="EJ393" s="16">
        <v>0</v>
      </c>
      <c r="EK393" s="16">
        <v>0</v>
      </c>
      <c r="EL393" s="16">
        <v>0</v>
      </c>
      <c r="EM393" s="16" t="s">
        <v>52781</v>
      </c>
      <c r="EN393" s="17" t="s">
        <v>12725</v>
      </c>
      <c r="EO393" s="25">
        <v>0</v>
      </c>
      <c r="EP393" s="25">
        <v>0</v>
      </c>
      <c r="EQ393" s="16">
        <v>0</v>
      </c>
      <c r="ER393" s="16" t="s">
        <v>52782</v>
      </c>
      <c r="ES393" s="17" t="s">
        <v>12726</v>
      </c>
      <c r="ET393" s="17">
        <v>0</v>
      </c>
      <c r="EU393" s="17">
        <v>0</v>
      </c>
      <c r="EV393" s="17">
        <v>0</v>
      </c>
      <c r="EW393" s="17" t="s">
        <v>52783</v>
      </c>
      <c r="EX393" s="17" t="s">
        <v>12727</v>
      </c>
      <c r="EY393" s="17">
        <v>0</v>
      </c>
      <c r="EZ393" s="17">
        <v>0</v>
      </c>
      <c r="FA393" s="17">
        <v>0</v>
      </c>
      <c r="FB393" s="17" t="s">
        <v>52784</v>
      </c>
      <c r="FC393" s="17" t="s">
        <v>12728</v>
      </c>
      <c r="FD393" s="17">
        <v>0</v>
      </c>
      <c r="FE393" s="17">
        <v>0</v>
      </c>
      <c r="FF393" s="17">
        <v>0</v>
      </c>
      <c r="FH393" s="17">
        <v>0</v>
      </c>
      <c r="FI393" s="17">
        <v>0</v>
      </c>
      <c r="FJ393" s="17">
        <v>0</v>
      </c>
      <c r="FL393" s="17">
        <v>0</v>
      </c>
      <c r="FM393" s="17">
        <v>0</v>
      </c>
      <c r="FN393" s="17">
        <v>0</v>
      </c>
    </row>
    <row r="394" spans="1:170">
      <c r="A394" s="14">
        <v>71723012</v>
      </c>
      <c r="B394" s="15" t="s">
        <v>77</v>
      </c>
      <c r="C394" s="17" t="s">
        <v>541</v>
      </c>
      <c r="D394" s="25">
        <v>0</v>
      </c>
      <c r="E394" s="25">
        <v>0</v>
      </c>
      <c r="F394" s="25">
        <v>0</v>
      </c>
      <c r="I394" s="16"/>
      <c r="L394" s="20" t="s">
        <v>3</v>
      </c>
      <c r="M394" s="17" t="s">
        <v>52785</v>
      </c>
      <c r="N394" s="17" t="s">
        <v>12729</v>
      </c>
      <c r="O394" s="25">
        <v>0</v>
      </c>
      <c r="P394" s="25">
        <v>0</v>
      </c>
      <c r="Q394" s="25">
        <v>0</v>
      </c>
      <c r="R394" s="16" t="s">
        <v>52786</v>
      </c>
      <c r="S394" s="17" t="s">
        <v>12730</v>
      </c>
      <c r="T394" s="25">
        <v>0</v>
      </c>
      <c r="U394" s="25">
        <v>0</v>
      </c>
      <c r="V394" s="25">
        <v>0</v>
      </c>
      <c r="W394" s="16" t="s">
        <v>52787</v>
      </c>
      <c r="X394" s="17" t="s">
        <v>12731</v>
      </c>
      <c r="Y394" s="25">
        <v>0</v>
      </c>
      <c r="Z394" s="25">
        <v>0</v>
      </c>
      <c r="AA394" s="25">
        <v>0</v>
      </c>
      <c r="AB394" s="16" t="s">
        <v>52788</v>
      </c>
      <c r="AC394" s="17" t="s">
        <v>12732</v>
      </c>
      <c r="AD394" s="25">
        <v>0</v>
      </c>
      <c r="AE394" s="25">
        <v>0</v>
      </c>
      <c r="AF394" s="25">
        <v>0</v>
      </c>
      <c r="AG394" s="16" t="s">
        <v>52789</v>
      </c>
      <c r="AH394" s="17" t="s">
        <v>12733</v>
      </c>
      <c r="AI394" s="25">
        <v>0</v>
      </c>
      <c r="AJ394" s="25">
        <v>0</v>
      </c>
      <c r="AK394" s="25">
        <v>0</v>
      </c>
      <c r="AL394" s="16" t="s">
        <v>52790</v>
      </c>
      <c r="AM394" s="17" t="s">
        <v>12734</v>
      </c>
      <c r="AN394" s="25">
        <v>0</v>
      </c>
      <c r="AO394" s="25">
        <v>0</v>
      </c>
      <c r="AP394" s="25">
        <v>0</v>
      </c>
      <c r="AQ394" s="16" t="s">
        <v>52791</v>
      </c>
      <c r="AR394" s="17" t="s">
        <v>12735</v>
      </c>
      <c r="AS394" s="25">
        <v>0</v>
      </c>
      <c r="AT394" s="25">
        <v>0</v>
      </c>
      <c r="AU394" s="25">
        <v>0</v>
      </c>
      <c r="AV394" s="16" t="s">
        <v>52792</v>
      </c>
      <c r="AW394" s="17" t="s">
        <v>12736</v>
      </c>
      <c r="AX394" s="25">
        <v>0</v>
      </c>
      <c r="AY394" s="25">
        <v>0</v>
      </c>
      <c r="AZ394" s="25">
        <v>0</v>
      </c>
      <c r="BA394" s="16" t="s">
        <v>52793</v>
      </c>
      <c r="BB394" s="17" t="s">
        <v>12737</v>
      </c>
      <c r="BC394" s="25">
        <v>0</v>
      </c>
      <c r="BD394" s="25">
        <v>0</v>
      </c>
      <c r="BE394" s="25">
        <v>0</v>
      </c>
      <c r="BF394" s="16" t="s">
        <v>52794</v>
      </c>
      <c r="BG394" s="17" t="s">
        <v>12738</v>
      </c>
      <c r="BH394" s="25">
        <v>0</v>
      </c>
      <c r="BI394" s="25">
        <v>0</v>
      </c>
      <c r="BJ394" s="25">
        <v>0</v>
      </c>
      <c r="BK394" s="16" t="s">
        <v>52795</v>
      </c>
      <c r="BL394" s="17" t="s">
        <v>12739</v>
      </c>
      <c r="BM394" s="25">
        <v>0</v>
      </c>
      <c r="BN394" s="25">
        <v>0</v>
      </c>
      <c r="BO394" s="25">
        <v>0</v>
      </c>
      <c r="BP394" s="16" t="s">
        <v>52796</v>
      </c>
      <c r="BQ394" s="17" t="s">
        <v>12740</v>
      </c>
      <c r="BR394" s="25">
        <v>0</v>
      </c>
      <c r="BS394" s="25">
        <v>0</v>
      </c>
      <c r="BT394" s="25">
        <v>0</v>
      </c>
      <c r="BU394" s="16" t="s">
        <v>52797</v>
      </c>
      <c r="BV394" s="17" t="s">
        <v>12741</v>
      </c>
      <c r="BW394" s="25">
        <v>0</v>
      </c>
      <c r="BX394" s="25">
        <v>0</v>
      </c>
      <c r="BY394" s="25">
        <v>0</v>
      </c>
      <c r="BZ394" s="16" t="s">
        <v>52798</v>
      </c>
      <c r="CA394" s="17" t="s">
        <v>12742</v>
      </c>
      <c r="CB394" s="25">
        <v>0</v>
      </c>
      <c r="CC394" s="25">
        <v>0</v>
      </c>
      <c r="CD394" s="25">
        <v>0</v>
      </c>
      <c r="CE394" s="16" t="s">
        <v>52799</v>
      </c>
      <c r="CF394" s="17" t="s">
        <v>12743</v>
      </c>
      <c r="CG394" s="25">
        <v>0</v>
      </c>
      <c r="CH394" s="25">
        <v>0</v>
      </c>
      <c r="CI394" s="25">
        <v>0</v>
      </c>
      <c r="CJ394" s="16" t="s">
        <v>52800</v>
      </c>
      <c r="CK394" s="17" t="s">
        <v>12744</v>
      </c>
      <c r="CL394" s="25">
        <v>0</v>
      </c>
      <c r="CM394" s="25">
        <v>0</v>
      </c>
      <c r="CN394" s="25">
        <v>0</v>
      </c>
      <c r="CO394" s="16" t="s">
        <v>52801</v>
      </c>
      <c r="CP394" s="17" t="s">
        <v>12745</v>
      </c>
      <c r="CQ394" s="25">
        <v>0</v>
      </c>
      <c r="CR394" s="25">
        <v>0</v>
      </c>
      <c r="CS394" s="25">
        <v>0</v>
      </c>
      <c r="CT394" s="16" t="s">
        <v>52802</v>
      </c>
      <c r="CU394" s="17" t="s">
        <v>12746</v>
      </c>
      <c r="CV394" s="25">
        <v>0</v>
      </c>
      <c r="CW394" s="25">
        <v>0</v>
      </c>
      <c r="CX394" s="25">
        <v>0</v>
      </c>
      <c r="CY394" s="16" t="s">
        <v>52803</v>
      </c>
      <c r="CZ394" s="17" t="s">
        <v>12747</v>
      </c>
      <c r="DA394" s="25">
        <v>0</v>
      </c>
      <c r="DB394" s="25">
        <v>0</v>
      </c>
      <c r="DC394" s="25">
        <v>0</v>
      </c>
      <c r="DD394" s="25" t="s">
        <v>52804</v>
      </c>
      <c r="DE394" s="25" t="s">
        <v>12748</v>
      </c>
      <c r="DF394" s="25">
        <v>0</v>
      </c>
      <c r="DG394" s="25">
        <v>0</v>
      </c>
      <c r="DH394" s="25">
        <v>0</v>
      </c>
      <c r="DI394" s="16" t="s">
        <v>52805</v>
      </c>
      <c r="DJ394" s="17" t="s">
        <v>12749</v>
      </c>
      <c r="DK394" s="25">
        <v>0</v>
      </c>
      <c r="DL394" s="25">
        <v>0</v>
      </c>
      <c r="DM394" s="25">
        <v>0</v>
      </c>
      <c r="DN394" s="16" t="s">
        <v>52806</v>
      </c>
      <c r="DO394" s="17" t="s">
        <v>12750</v>
      </c>
      <c r="DP394" s="25">
        <v>0</v>
      </c>
      <c r="DQ394" s="25">
        <v>0</v>
      </c>
      <c r="DR394" s="25">
        <v>0</v>
      </c>
      <c r="DS394" s="16" t="s">
        <v>52807</v>
      </c>
      <c r="DT394" s="17" t="s">
        <v>12751</v>
      </c>
      <c r="DU394" s="25">
        <v>0</v>
      </c>
      <c r="DV394" s="25">
        <v>0</v>
      </c>
      <c r="DW394" s="25">
        <v>0</v>
      </c>
      <c r="DX394" s="16" t="s">
        <v>52808</v>
      </c>
      <c r="DY394" s="17" t="s">
        <v>12752</v>
      </c>
      <c r="DZ394" s="25">
        <v>0</v>
      </c>
      <c r="EA394" s="25">
        <v>0</v>
      </c>
      <c r="EB394" s="16">
        <v>0</v>
      </c>
      <c r="EC394" s="16" t="s">
        <v>52809</v>
      </c>
      <c r="ED394" s="17" t="s">
        <v>12753</v>
      </c>
      <c r="EE394" s="25">
        <v>0</v>
      </c>
      <c r="EF394" s="25">
        <v>0</v>
      </c>
      <c r="EG394" s="16">
        <v>0</v>
      </c>
      <c r="EH394" s="16" t="s">
        <v>52810</v>
      </c>
      <c r="EI394" s="16" t="s">
        <v>12754</v>
      </c>
      <c r="EJ394" s="16">
        <v>0</v>
      </c>
      <c r="EK394" s="16">
        <v>0</v>
      </c>
      <c r="EL394" s="16">
        <v>0</v>
      </c>
      <c r="EM394" s="16" t="s">
        <v>52811</v>
      </c>
      <c r="EN394" s="17" t="s">
        <v>12755</v>
      </c>
      <c r="EO394" s="25">
        <v>0</v>
      </c>
      <c r="EP394" s="25">
        <v>0</v>
      </c>
      <c r="EQ394" s="16">
        <v>0</v>
      </c>
      <c r="ER394" s="16" t="s">
        <v>52812</v>
      </c>
      <c r="ES394" s="17" t="s">
        <v>12756</v>
      </c>
      <c r="ET394" s="17">
        <v>0</v>
      </c>
      <c r="EU394" s="17">
        <v>0</v>
      </c>
      <c r="EV394" s="17">
        <v>0</v>
      </c>
      <c r="EW394" s="17" t="s">
        <v>52813</v>
      </c>
      <c r="EX394" s="17" t="s">
        <v>12757</v>
      </c>
      <c r="EY394" s="17">
        <v>0</v>
      </c>
      <c r="EZ394" s="17">
        <v>0</v>
      </c>
      <c r="FA394" s="17">
        <v>0</v>
      </c>
      <c r="FB394" s="17" t="s">
        <v>52814</v>
      </c>
      <c r="FC394" s="17" t="s">
        <v>12758</v>
      </c>
      <c r="FD394" s="17">
        <v>0</v>
      </c>
      <c r="FE394" s="17">
        <v>0</v>
      </c>
      <c r="FF394" s="17">
        <v>0</v>
      </c>
      <c r="FH394" s="17">
        <v>0</v>
      </c>
      <c r="FI394" s="17">
        <v>0</v>
      </c>
      <c r="FJ394" s="17">
        <v>0</v>
      </c>
      <c r="FL394" s="17">
        <v>0</v>
      </c>
      <c r="FM394" s="17">
        <v>0</v>
      </c>
      <c r="FN394" s="17">
        <v>0</v>
      </c>
    </row>
    <row r="395" spans="1:170">
      <c r="A395" s="14">
        <v>71723013</v>
      </c>
      <c r="B395" s="15" t="s">
        <v>77</v>
      </c>
      <c r="C395" s="17" t="s">
        <v>542</v>
      </c>
      <c r="D395" s="8">
        <v>0</v>
      </c>
      <c r="E395" s="8">
        <v>0</v>
      </c>
      <c r="F395" s="53">
        <v>0</v>
      </c>
      <c r="G395" s="53"/>
      <c r="H395" s="53"/>
      <c r="I395" s="16"/>
      <c r="L395" s="20" t="s">
        <v>4</v>
      </c>
      <c r="M395" s="17" t="s">
        <v>52815</v>
      </c>
      <c r="N395" s="17" t="s">
        <v>12759</v>
      </c>
      <c r="O395" s="53">
        <v>0</v>
      </c>
      <c r="P395" s="25">
        <v>0</v>
      </c>
      <c r="Q395" s="53">
        <v>0</v>
      </c>
      <c r="R395" s="16" t="s">
        <v>52816</v>
      </c>
      <c r="S395" s="17" t="s">
        <v>12760</v>
      </c>
      <c r="T395" s="53">
        <v>0</v>
      </c>
      <c r="U395" s="25">
        <v>0</v>
      </c>
      <c r="V395" s="53">
        <v>0</v>
      </c>
      <c r="W395" s="16" t="s">
        <v>52817</v>
      </c>
      <c r="X395" s="17" t="s">
        <v>12761</v>
      </c>
      <c r="Y395" s="53">
        <v>0</v>
      </c>
      <c r="Z395" s="53">
        <v>0</v>
      </c>
      <c r="AA395" s="53">
        <v>0</v>
      </c>
      <c r="AB395" s="16" t="s">
        <v>52818</v>
      </c>
      <c r="AC395" s="17" t="s">
        <v>12762</v>
      </c>
      <c r="AD395" s="53">
        <v>0</v>
      </c>
      <c r="AE395" s="53">
        <v>0</v>
      </c>
      <c r="AF395" s="53">
        <v>0</v>
      </c>
      <c r="AG395" s="16" t="s">
        <v>52819</v>
      </c>
      <c r="AH395" s="17" t="s">
        <v>12763</v>
      </c>
      <c r="AI395" s="53">
        <v>0</v>
      </c>
      <c r="AJ395" s="53">
        <v>0</v>
      </c>
      <c r="AK395" s="53">
        <v>0</v>
      </c>
      <c r="AL395" s="16" t="s">
        <v>52820</v>
      </c>
      <c r="AM395" s="17" t="s">
        <v>12764</v>
      </c>
      <c r="AN395" s="53">
        <v>0</v>
      </c>
      <c r="AO395" s="53">
        <v>0</v>
      </c>
      <c r="AP395" s="53">
        <v>0</v>
      </c>
      <c r="AQ395" s="16" t="s">
        <v>52821</v>
      </c>
      <c r="AR395" s="17" t="s">
        <v>12765</v>
      </c>
      <c r="AS395" s="53">
        <v>0</v>
      </c>
      <c r="AT395" s="53">
        <v>0</v>
      </c>
      <c r="AU395" s="53">
        <v>0</v>
      </c>
      <c r="AV395" s="16" t="s">
        <v>52822</v>
      </c>
      <c r="AW395" s="17" t="s">
        <v>12766</v>
      </c>
      <c r="AX395" s="53">
        <v>0</v>
      </c>
      <c r="AY395" s="53">
        <v>0</v>
      </c>
      <c r="AZ395" s="53">
        <v>0</v>
      </c>
      <c r="BA395" s="16" t="s">
        <v>52823</v>
      </c>
      <c r="BB395" s="17" t="s">
        <v>12767</v>
      </c>
      <c r="BC395" s="53">
        <v>0</v>
      </c>
      <c r="BD395" s="53">
        <v>0</v>
      </c>
      <c r="BE395" s="53">
        <v>0</v>
      </c>
      <c r="BF395" s="16" t="s">
        <v>52824</v>
      </c>
      <c r="BG395" s="17" t="s">
        <v>12768</v>
      </c>
      <c r="BH395" s="53">
        <v>0</v>
      </c>
      <c r="BI395" s="53">
        <v>0</v>
      </c>
      <c r="BJ395" s="53">
        <v>0</v>
      </c>
      <c r="BK395" s="16" t="s">
        <v>52825</v>
      </c>
      <c r="BL395" s="17" t="s">
        <v>12769</v>
      </c>
      <c r="BM395" s="53">
        <v>0</v>
      </c>
      <c r="BN395" s="53">
        <v>0</v>
      </c>
      <c r="BO395" s="53">
        <v>0</v>
      </c>
      <c r="BP395" s="16" t="s">
        <v>52826</v>
      </c>
      <c r="BQ395" s="17" t="s">
        <v>12770</v>
      </c>
      <c r="BR395" s="53">
        <v>0</v>
      </c>
      <c r="BS395" s="53">
        <v>0</v>
      </c>
      <c r="BT395" s="53">
        <v>0</v>
      </c>
      <c r="BU395" s="16" t="s">
        <v>52827</v>
      </c>
      <c r="BV395" s="17" t="s">
        <v>12771</v>
      </c>
      <c r="BW395" s="53">
        <v>0</v>
      </c>
      <c r="BX395" s="53">
        <v>0</v>
      </c>
      <c r="BY395" s="53">
        <v>0</v>
      </c>
      <c r="BZ395" s="16" t="s">
        <v>52828</v>
      </c>
      <c r="CA395" s="17" t="s">
        <v>12772</v>
      </c>
      <c r="CB395" s="53">
        <v>0</v>
      </c>
      <c r="CC395" s="53">
        <v>0</v>
      </c>
      <c r="CD395" s="53">
        <v>0</v>
      </c>
      <c r="CE395" s="16" t="s">
        <v>52829</v>
      </c>
      <c r="CF395" s="17" t="s">
        <v>12773</v>
      </c>
      <c r="CG395" s="53">
        <v>0</v>
      </c>
      <c r="CH395" s="53">
        <v>0</v>
      </c>
      <c r="CI395" s="53">
        <v>0</v>
      </c>
      <c r="CJ395" s="16" t="s">
        <v>52830</v>
      </c>
      <c r="CK395" s="17" t="s">
        <v>12774</v>
      </c>
      <c r="CL395" s="53">
        <v>0</v>
      </c>
      <c r="CM395" s="53">
        <v>0</v>
      </c>
      <c r="CN395" s="53">
        <v>0</v>
      </c>
      <c r="CO395" s="16" t="s">
        <v>52831</v>
      </c>
      <c r="CP395" s="17" t="s">
        <v>12775</v>
      </c>
      <c r="CQ395" s="53">
        <v>0</v>
      </c>
      <c r="CR395" s="53">
        <v>0</v>
      </c>
      <c r="CS395" s="53">
        <v>0</v>
      </c>
      <c r="CT395" s="16" t="s">
        <v>52832</v>
      </c>
      <c r="CU395" s="17" t="s">
        <v>12776</v>
      </c>
      <c r="CV395" s="53">
        <v>0</v>
      </c>
      <c r="CW395" s="53">
        <v>0</v>
      </c>
      <c r="CX395" s="53">
        <v>0</v>
      </c>
      <c r="CY395" s="16" t="s">
        <v>52833</v>
      </c>
      <c r="CZ395" s="17" t="s">
        <v>12777</v>
      </c>
      <c r="DA395" s="53">
        <v>0</v>
      </c>
      <c r="DB395" s="53">
        <v>0</v>
      </c>
      <c r="DC395" s="53">
        <v>0</v>
      </c>
      <c r="DD395" s="53" t="s">
        <v>52834</v>
      </c>
      <c r="DE395" s="53" t="s">
        <v>12778</v>
      </c>
      <c r="DF395" s="53">
        <v>0</v>
      </c>
      <c r="DG395" s="53">
        <v>0</v>
      </c>
      <c r="DH395" s="53">
        <v>0</v>
      </c>
      <c r="DI395" s="16" t="s">
        <v>52835</v>
      </c>
      <c r="DJ395" s="17" t="s">
        <v>12779</v>
      </c>
      <c r="DK395" s="53">
        <v>0</v>
      </c>
      <c r="DL395" s="53">
        <v>0</v>
      </c>
      <c r="DM395" s="53">
        <v>0</v>
      </c>
      <c r="DN395" s="16" t="s">
        <v>52836</v>
      </c>
      <c r="DO395" s="17" t="s">
        <v>12780</v>
      </c>
      <c r="DP395" s="53">
        <v>0</v>
      </c>
      <c r="DQ395" s="53">
        <v>0</v>
      </c>
      <c r="DR395" s="53">
        <v>0</v>
      </c>
      <c r="DS395" s="16" t="s">
        <v>52837</v>
      </c>
      <c r="DT395" s="17" t="s">
        <v>12781</v>
      </c>
      <c r="DU395" s="53">
        <v>0</v>
      </c>
      <c r="DV395" s="53">
        <v>0</v>
      </c>
      <c r="DW395" s="53">
        <v>0</v>
      </c>
      <c r="DX395" s="16" t="s">
        <v>52838</v>
      </c>
      <c r="DY395" s="17" t="s">
        <v>12782</v>
      </c>
      <c r="DZ395" s="53">
        <v>0</v>
      </c>
      <c r="EA395" s="53">
        <v>0</v>
      </c>
      <c r="EB395" s="53">
        <v>0</v>
      </c>
      <c r="EC395" s="16" t="s">
        <v>52839</v>
      </c>
      <c r="ED395" s="17" t="s">
        <v>12783</v>
      </c>
      <c r="EE395" s="53">
        <v>0</v>
      </c>
      <c r="EF395" s="53">
        <v>0</v>
      </c>
      <c r="EG395" s="53">
        <v>0</v>
      </c>
      <c r="EH395" s="16" t="s">
        <v>52840</v>
      </c>
      <c r="EI395" s="16" t="s">
        <v>12784</v>
      </c>
      <c r="EJ395" s="16">
        <v>0</v>
      </c>
      <c r="EK395" s="16">
        <v>0</v>
      </c>
      <c r="EL395" s="16">
        <v>0</v>
      </c>
      <c r="EM395" s="16" t="s">
        <v>52841</v>
      </c>
      <c r="EN395" s="17" t="s">
        <v>12785</v>
      </c>
      <c r="EO395" s="53">
        <v>0</v>
      </c>
      <c r="EP395" s="53">
        <v>0</v>
      </c>
      <c r="EQ395" s="53">
        <v>0</v>
      </c>
      <c r="ER395" s="16" t="s">
        <v>52842</v>
      </c>
      <c r="ES395" s="17" t="s">
        <v>12786</v>
      </c>
      <c r="ET395" s="17">
        <v>0</v>
      </c>
      <c r="EU395" s="17">
        <v>0</v>
      </c>
      <c r="EV395" s="17">
        <v>0</v>
      </c>
      <c r="EW395" s="17" t="s">
        <v>52843</v>
      </c>
      <c r="EX395" s="17" t="s">
        <v>12787</v>
      </c>
      <c r="EY395" s="17">
        <v>0</v>
      </c>
      <c r="EZ395" s="17">
        <v>0</v>
      </c>
      <c r="FA395" s="17">
        <v>0</v>
      </c>
      <c r="FB395" s="17" t="s">
        <v>52844</v>
      </c>
      <c r="FC395" s="17" t="s">
        <v>12788</v>
      </c>
      <c r="FD395" s="17">
        <v>0</v>
      </c>
      <c r="FE395" s="17">
        <v>0</v>
      </c>
      <c r="FF395" s="17">
        <v>0</v>
      </c>
      <c r="FH395" s="17">
        <v>0</v>
      </c>
      <c r="FI395" s="17">
        <v>0</v>
      </c>
      <c r="FJ395" s="17">
        <v>0</v>
      </c>
      <c r="FL395" s="17">
        <v>0</v>
      </c>
      <c r="FM395" s="17">
        <v>0</v>
      </c>
      <c r="FN395" s="17">
        <v>0</v>
      </c>
    </row>
    <row r="396" spans="1:170">
      <c r="B396" s="15" t="s">
        <v>1487</v>
      </c>
      <c r="D396" s="25">
        <v>0</v>
      </c>
      <c r="E396" s="25">
        <v>-51827</v>
      </c>
      <c r="F396" s="25">
        <v>-51827</v>
      </c>
      <c r="I396" s="16"/>
      <c r="L396" s="20" t="s">
        <v>1487</v>
      </c>
      <c r="M396" s="17" t="s">
        <v>42315</v>
      </c>
      <c r="O396" s="25">
        <v>0</v>
      </c>
      <c r="P396" s="25">
        <v>-51827</v>
      </c>
      <c r="Q396" s="25">
        <v>-51827</v>
      </c>
      <c r="R396" s="16" t="s">
        <v>42316</v>
      </c>
      <c r="S396" s="17"/>
      <c r="T396" s="25">
        <v>0</v>
      </c>
      <c r="U396" s="25">
        <v>0</v>
      </c>
      <c r="V396" s="25">
        <v>0</v>
      </c>
      <c r="W396" s="16" t="s">
        <v>42317</v>
      </c>
      <c r="X396" s="17"/>
      <c r="Y396" s="25">
        <v>0</v>
      </c>
      <c r="Z396" s="25">
        <v>0</v>
      </c>
      <c r="AA396" s="25">
        <v>0</v>
      </c>
      <c r="AB396" s="16" t="s">
        <v>42318</v>
      </c>
      <c r="AC396" s="17"/>
      <c r="AD396" s="25">
        <v>0</v>
      </c>
      <c r="AE396" s="25">
        <v>0</v>
      </c>
      <c r="AF396" s="25">
        <v>0</v>
      </c>
      <c r="AG396" s="16" t="s">
        <v>42319</v>
      </c>
      <c r="AH396" s="17"/>
      <c r="AI396" s="25">
        <v>0</v>
      </c>
      <c r="AJ396" s="25">
        <v>0</v>
      </c>
      <c r="AK396" s="25">
        <v>0</v>
      </c>
      <c r="AL396" s="16" t="s">
        <v>42320</v>
      </c>
      <c r="AM396" s="17"/>
      <c r="AN396" s="25">
        <v>0</v>
      </c>
      <c r="AO396" s="25">
        <v>0</v>
      </c>
      <c r="AP396" s="25">
        <v>0</v>
      </c>
      <c r="AQ396" s="16" t="s">
        <v>42321</v>
      </c>
      <c r="AR396" s="17"/>
      <c r="AS396" s="25">
        <v>0</v>
      </c>
      <c r="AT396" s="25">
        <v>0</v>
      </c>
      <c r="AU396" s="25">
        <v>0</v>
      </c>
      <c r="AV396" s="16" t="s">
        <v>42322</v>
      </c>
      <c r="AW396" s="17"/>
      <c r="AX396" s="25">
        <v>0</v>
      </c>
      <c r="AY396" s="25">
        <v>0</v>
      </c>
      <c r="AZ396" s="25">
        <v>0</v>
      </c>
      <c r="BA396" s="16" t="s">
        <v>42323</v>
      </c>
      <c r="BB396" s="17"/>
      <c r="BC396" s="25">
        <v>0</v>
      </c>
      <c r="BD396" s="25">
        <v>0</v>
      </c>
      <c r="BE396" s="25">
        <v>0</v>
      </c>
      <c r="BF396" s="16" t="s">
        <v>42324</v>
      </c>
      <c r="BG396" s="17"/>
      <c r="BH396" s="25">
        <v>0</v>
      </c>
      <c r="BI396" s="25">
        <v>0</v>
      </c>
      <c r="BJ396" s="25">
        <v>0</v>
      </c>
      <c r="BK396" s="16" t="s">
        <v>42325</v>
      </c>
      <c r="BL396" s="17"/>
      <c r="BM396" s="25">
        <v>0</v>
      </c>
      <c r="BN396" s="25">
        <v>0</v>
      </c>
      <c r="BO396" s="25">
        <v>0</v>
      </c>
      <c r="BP396" s="16" t="s">
        <v>42326</v>
      </c>
      <c r="BQ396" s="17"/>
      <c r="BR396" s="25">
        <v>0</v>
      </c>
      <c r="BS396" s="25">
        <v>0</v>
      </c>
      <c r="BT396" s="25">
        <v>0</v>
      </c>
      <c r="BU396" s="16" t="s">
        <v>42327</v>
      </c>
      <c r="BV396" s="17"/>
      <c r="BW396" s="25">
        <v>0</v>
      </c>
      <c r="BX396" s="25">
        <v>0</v>
      </c>
      <c r="BY396" s="25">
        <v>0</v>
      </c>
      <c r="BZ396" s="16" t="s">
        <v>42328</v>
      </c>
      <c r="CA396" s="17"/>
      <c r="CB396" s="25">
        <v>0</v>
      </c>
      <c r="CC396" s="25">
        <v>0</v>
      </c>
      <c r="CD396" s="25">
        <v>0</v>
      </c>
      <c r="CE396" s="16" t="s">
        <v>42329</v>
      </c>
      <c r="CF396" s="17"/>
      <c r="CG396" s="25">
        <v>0</v>
      </c>
      <c r="CH396" s="25">
        <v>0</v>
      </c>
      <c r="CI396" s="25">
        <v>0</v>
      </c>
      <c r="CJ396" s="16" t="s">
        <v>42330</v>
      </c>
      <c r="CK396" s="17"/>
      <c r="CL396" s="25">
        <v>0</v>
      </c>
      <c r="CM396" s="25">
        <v>0</v>
      </c>
      <c r="CN396" s="25">
        <v>0</v>
      </c>
      <c r="CO396" s="16" t="s">
        <v>42331</v>
      </c>
      <c r="CP396" s="17"/>
      <c r="CQ396" s="25">
        <v>0</v>
      </c>
      <c r="CR396" s="25">
        <v>0</v>
      </c>
      <c r="CS396" s="25">
        <v>0</v>
      </c>
      <c r="CT396" s="16" t="s">
        <v>42332</v>
      </c>
      <c r="CU396" s="17"/>
      <c r="CV396" s="25">
        <v>0</v>
      </c>
      <c r="CW396" s="25">
        <v>0</v>
      </c>
      <c r="CX396" s="25">
        <v>0</v>
      </c>
      <c r="CY396" s="16" t="s">
        <v>42333</v>
      </c>
      <c r="CZ396" s="17"/>
      <c r="DA396" s="25">
        <v>0</v>
      </c>
      <c r="DB396" s="25">
        <v>0</v>
      </c>
      <c r="DC396" s="25">
        <v>0</v>
      </c>
      <c r="DD396" s="25" t="s">
        <v>42334</v>
      </c>
      <c r="DF396" s="25">
        <v>0</v>
      </c>
      <c r="DG396" s="25">
        <v>0</v>
      </c>
      <c r="DH396" s="25">
        <v>0</v>
      </c>
      <c r="DI396" s="16" t="s">
        <v>42335</v>
      </c>
      <c r="DJ396" s="17"/>
      <c r="DK396" s="25">
        <v>0</v>
      </c>
      <c r="DL396" s="25">
        <v>0</v>
      </c>
      <c r="DM396" s="25">
        <v>0</v>
      </c>
      <c r="DN396" s="16" t="s">
        <v>42336</v>
      </c>
      <c r="DO396" s="17"/>
      <c r="DP396" s="25">
        <v>0</v>
      </c>
      <c r="DQ396" s="25">
        <v>0</v>
      </c>
      <c r="DR396" s="25">
        <v>0</v>
      </c>
      <c r="DS396" s="16" t="s">
        <v>42337</v>
      </c>
      <c r="DT396" s="17"/>
      <c r="DU396" s="25">
        <v>0</v>
      </c>
      <c r="DV396" s="25">
        <v>0</v>
      </c>
      <c r="DW396" s="25">
        <v>0</v>
      </c>
      <c r="DX396" s="16" t="s">
        <v>42338</v>
      </c>
      <c r="DY396" s="17"/>
      <c r="DZ396" s="25">
        <v>0</v>
      </c>
      <c r="EA396" s="25">
        <v>0</v>
      </c>
      <c r="EB396" s="16">
        <v>0</v>
      </c>
      <c r="EC396" s="16" t="s">
        <v>42339</v>
      </c>
      <c r="ED396" s="17"/>
      <c r="EE396" s="25">
        <v>0</v>
      </c>
      <c r="EF396" s="25">
        <v>0</v>
      </c>
      <c r="EG396" s="16">
        <v>0</v>
      </c>
      <c r="EH396" s="16" t="s">
        <v>42340</v>
      </c>
      <c r="EI396" s="16"/>
      <c r="EJ396" s="16">
        <v>0</v>
      </c>
      <c r="EK396" s="16">
        <v>0</v>
      </c>
      <c r="EL396" s="16">
        <v>0</v>
      </c>
      <c r="EM396" s="16" t="s">
        <v>42341</v>
      </c>
      <c r="EN396" s="17"/>
      <c r="EO396" s="25">
        <v>0</v>
      </c>
      <c r="EP396" s="25">
        <v>0</v>
      </c>
      <c r="EQ396" s="16">
        <v>0</v>
      </c>
      <c r="ER396" s="16" t="s">
        <v>42342</v>
      </c>
      <c r="ET396" s="17">
        <v>0</v>
      </c>
      <c r="EU396" s="17">
        <v>0</v>
      </c>
      <c r="EV396" s="17">
        <v>0</v>
      </c>
      <c r="EW396" s="17" t="s">
        <v>42343</v>
      </c>
      <c r="EY396" s="17">
        <v>0</v>
      </c>
      <c r="EZ396" s="17">
        <v>0</v>
      </c>
      <c r="FA396" s="17">
        <v>0</v>
      </c>
      <c r="FB396" s="17" t="s">
        <v>42344</v>
      </c>
      <c r="FD396" s="17">
        <v>0</v>
      </c>
      <c r="FE396" s="17">
        <v>0</v>
      </c>
      <c r="FF396" s="17">
        <v>0</v>
      </c>
      <c r="FH396" s="17">
        <v>0</v>
      </c>
      <c r="FI396" s="17">
        <v>-51827</v>
      </c>
      <c r="FJ396" s="17">
        <v>-51827</v>
      </c>
      <c r="FL396" s="17">
        <v>0</v>
      </c>
      <c r="FM396" s="17">
        <v>0</v>
      </c>
      <c r="FN396" s="17">
        <v>0</v>
      </c>
    </row>
    <row r="397" spans="1:170">
      <c r="A397" s="14">
        <v>71730000</v>
      </c>
      <c r="B397" s="15" t="s">
        <v>1491</v>
      </c>
      <c r="C397" s="17" t="s">
        <v>543</v>
      </c>
      <c r="D397" s="25">
        <v>0</v>
      </c>
      <c r="E397" s="25">
        <v>0</v>
      </c>
      <c r="F397" s="25">
        <v>0</v>
      </c>
      <c r="I397" s="16"/>
      <c r="L397" s="20" t="s">
        <v>208</v>
      </c>
      <c r="M397" s="17" t="s">
        <v>52845</v>
      </c>
      <c r="N397" s="17" t="s">
        <v>12789</v>
      </c>
      <c r="O397" s="25">
        <v>0</v>
      </c>
      <c r="P397" s="25">
        <v>0</v>
      </c>
      <c r="Q397" s="25">
        <v>0</v>
      </c>
      <c r="R397" s="16" t="s">
        <v>52846</v>
      </c>
      <c r="S397" s="17" t="s">
        <v>12790</v>
      </c>
      <c r="T397" s="25">
        <v>0</v>
      </c>
      <c r="U397" s="25">
        <v>0</v>
      </c>
      <c r="V397" s="25">
        <v>0</v>
      </c>
      <c r="W397" s="16" t="s">
        <v>52847</v>
      </c>
      <c r="X397" s="17" t="s">
        <v>12791</v>
      </c>
      <c r="Y397" s="25">
        <v>0</v>
      </c>
      <c r="Z397" s="25">
        <v>0</v>
      </c>
      <c r="AA397" s="25">
        <v>0</v>
      </c>
      <c r="AB397" s="16" t="s">
        <v>52848</v>
      </c>
      <c r="AC397" s="17" t="s">
        <v>12792</v>
      </c>
      <c r="AD397" s="25">
        <v>0</v>
      </c>
      <c r="AE397" s="25">
        <v>0</v>
      </c>
      <c r="AF397" s="25">
        <v>0</v>
      </c>
      <c r="AG397" s="16" t="s">
        <v>52849</v>
      </c>
      <c r="AH397" s="17" t="s">
        <v>12793</v>
      </c>
      <c r="AI397" s="25">
        <v>0</v>
      </c>
      <c r="AJ397" s="25">
        <v>0</v>
      </c>
      <c r="AK397" s="25">
        <v>0</v>
      </c>
      <c r="AL397" s="16" t="s">
        <v>52850</v>
      </c>
      <c r="AM397" s="17" t="s">
        <v>12794</v>
      </c>
      <c r="AN397" s="25">
        <v>0</v>
      </c>
      <c r="AO397" s="25">
        <v>0</v>
      </c>
      <c r="AP397" s="25">
        <v>0</v>
      </c>
      <c r="AQ397" s="16" t="s">
        <v>52851</v>
      </c>
      <c r="AR397" s="17" t="s">
        <v>12795</v>
      </c>
      <c r="AS397" s="25">
        <v>0</v>
      </c>
      <c r="AT397" s="25">
        <v>0</v>
      </c>
      <c r="AU397" s="25">
        <v>0</v>
      </c>
      <c r="AV397" s="16" t="s">
        <v>52852</v>
      </c>
      <c r="AW397" s="17" t="s">
        <v>12796</v>
      </c>
      <c r="AX397" s="25">
        <v>0</v>
      </c>
      <c r="AY397" s="25">
        <v>0</v>
      </c>
      <c r="AZ397" s="25">
        <v>0</v>
      </c>
      <c r="BA397" s="16" t="s">
        <v>52853</v>
      </c>
      <c r="BB397" s="17" t="s">
        <v>12797</v>
      </c>
      <c r="BC397" s="25">
        <v>0</v>
      </c>
      <c r="BD397" s="25">
        <v>0</v>
      </c>
      <c r="BE397" s="25">
        <v>0</v>
      </c>
      <c r="BF397" s="16" t="s">
        <v>52854</v>
      </c>
      <c r="BG397" s="17" t="s">
        <v>12798</v>
      </c>
      <c r="BH397" s="25">
        <v>0</v>
      </c>
      <c r="BI397" s="25">
        <v>0</v>
      </c>
      <c r="BJ397" s="25">
        <v>0</v>
      </c>
      <c r="BK397" s="16" t="s">
        <v>52855</v>
      </c>
      <c r="BL397" s="17" t="s">
        <v>12799</v>
      </c>
      <c r="BM397" s="25">
        <v>0</v>
      </c>
      <c r="BN397" s="25">
        <v>0</v>
      </c>
      <c r="BO397" s="25">
        <v>0</v>
      </c>
      <c r="BP397" s="16" t="s">
        <v>52856</v>
      </c>
      <c r="BQ397" s="17" t="s">
        <v>12800</v>
      </c>
      <c r="BR397" s="25">
        <v>0</v>
      </c>
      <c r="BS397" s="25">
        <v>0</v>
      </c>
      <c r="BT397" s="25">
        <v>0</v>
      </c>
      <c r="BU397" s="16" t="s">
        <v>52857</v>
      </c>
      <c r="BV397" s="17" t="s">
        <v>12801</v>
      </c>
      <c r="BW397" s="25">
        <v>0</v>
      </c>
      <c r="BX397" s="25">
        <v>0</v>
      </c>
      <c r="BY397" s="25">
        <v>0</v>
      </c>
      <c r="BZ397" s="16" t="s">
        <v>52858</v>
      </c>
      <c r="CA397" s="17" t="s">
        <v>12802</v>
      </c>
      <c r="CB397" s="25">
        <v>0</v>
      </c>
      <c r="CC397" s="25">
        <v>0</v>
      </c>
      <c r="CD397" s="25">
        <v>0</v>
      </c>
      <c r="CE397" s="16" t="s">
        <v>52859</v>
      </c>
      <c r="CF397" s="17" t="s">
        <v>12803</v>
      </c>
      <c r="CG397" s="25">
        <v>0</v>
      </c>
      <c r="CH397" s="25">
        <v>0</v>
      </c>
      <c r="CI397" s="25">
        <v>0</v>
      </c>
      <c r="CJ397" s="16" t="s">
        <v>52860</v>
      </c>
      <c r="CK397" s="17" t="s">
        <v>12804</v>
      </c>
      <c r="CL397" s="25">
        <v>0</v>
      </c>
      <c r="CM397" s="25">
        <v>0</v>
      </c>
      <c r="CN397" s="25">
        <v>0</v>
      </c>
      <c r="CO397" s="16" t="s">
        <v>52861</v>
      </c>
      <c r="CP397" s="17" t="s">
        <v>12805</v>
      </c>
      <c r="CQ397" s="25">
        <v>0</v>
      </c>
      <c r="CR397" s="25">
        <v>0</v>
      </c>
      <c r="CS397" s="25">
        <v>0</v>
      </c>
      <c r="CT397" s="16" t="s">
        <v>52862</v>
      </c>
      <c r="CU397" s="17" t="s">
        <v>12806</v>
      </c>
      <c r="CV397" s="25">
        <v>0</v>
      </c>
      <c r="CW397" s="25">
        <v>0</v>
      </c>
      <c r="CX397" s="25">
        <v>0</v>
      </c>
      <c r="CY397" s="16" t="s">
        <v>52863</v>
      </c>
      <c r="CZ397" s="17" t="s">
        <v>12807</v>
      </c>
      <c r="DA397" s="25">
        <v>0</v>
      </c>
      <c r="DB397" s="25">
        <v>0</v>
      </c>
      <c r="DC397" s="25">
        <v>0</v>
      </c>
      <c r="DD397" s="25" t="s">
        <v>52864</v>
      </c>
      <c r="DE397" s="25" t="s">
        <v>12808</v>
      </c>
      <c r="DF397" s="25">
        <v>0</v>
      </c>
      <c r="DG397" s="25">
        <v>0</v>
      </c>
      <c r="DH397" s="25">
        <v>0</v>
      </c>
      <c r="DI397" s="16" t="s">
        <v>52865</v>
      </c>
      <c r="DJ397" s="17" t="s">
        <v>12809</v>
      </c>
      <c r="DK397" s="25">
        <v>0</v>
      </c>
      <c r="DL397" s="25">
        <v>0</v>
      </c>
      <c r="DM397" s="25">
        <v>0</v>
      </c>
      <c r="DN397" s="16" t="s">
        <v>52866</v>
      </c>
      <c r="DO397" s="17" t="s">
        <v>12810</v>
      </c>
      <c r="DP397" s="25">
        <v>0</v>
      </c>
      <c r="DQ397" s="25">
        <v>0</v>
      </c>
      <c r="DR397" s="25">
        <v>0</v>
      </c>
      <c r="DS397" s="16" t="s">
        <v>52867</v>
      </c>
      <c r="DT397" s="17" t="s">
        <v>12811</v>
      </c>
      <c r="DU397" s="25">
        <v>0</v>
      </c>
      <c r="DV397" s="25">
        <v>0</v>
      </c>
      <c r="DW397" s="25">
        <v>0</v>
      </c>
      <c r="DX397" s="16" t="s">
        <v>52868</v>
      </c>
      <c r="DY397" s="17" t="s">
        <v>12812</v>
      </c>
      <c r="DZ397" s="25">
        <v>0</v>
      </c>
      <c r="EA397" s="25">
        <v>0</v>
      </c>
      <c r="EB397" s="16">
        <v>0</v>
      </c>
      <c r="EC397" s="16" t="s">
        <v>52869</v>
      </c>
      <c r="ED397" s="17" t="s">
        <v>12813</v>
      </c>
      <c r="EE397" s="25">
        <v>0</v>
      </c>
      <c r="EF397" s="25">
        <v>0</v>
      </c>
      <c r="EG397" s="16">
        <v>0</v>
      </c>
      <c r="EH397" s="16" t="s">
        <v>52870</v>
      </c>
      <c r="EI397" s="16" t="s">
        <v>12814</v>
      </c>
      <c r="EJ397" s="16">
        <v>0</v>
      </c>
      <c r="EK397" s="16">
        <v>0</v>
      </c>
      <c r="EL397" s="16">
        <v>0</v>
      </c>
      <c r="EM397" s="16" t="s">
        <v>52871</v>
      </c>
      <c r="EN397" s="17" t="s">
        <v>12815</v>
      </c>
      <c r="EO397" s="25">
        <v>0</v>
      </c>
      <c r="EP397" s="25">
        <v>0</v>
      </c>
      <c r="EQ397" s="16">
        <v>0</v>
      </c>
      <c r="ER397" s="16" t="s">
        <v>52872</v>
      </c>
      <c r="ES397" s="17" t="s">
        <v>12816</v>
      </c>
      <c r="ET397" s="17">
        <v>0</v>
      </c>
      <c r="EU397" s="17">
        <v>0</v>
      </c>
      <c r="EV397" s="17">
        <v>0</v>
      </c>
      <c r="EW397" s="17" t="s">
        <v>52873</v>
      </c>
      <c r="EX397" s="17" t="s">
        <v>12817</v>
      </c>
      <c r="EY397" s="17">
        <v>0</v>
      </c>
      <c r="EZ397" s="17">
        <v>0</v>
      </c>
      <c r="FA397" s="17">
        <v>0</v>
      </c>
      <c r="FB397" s="17" t="s">
        <v>52874</v>
      </c>
      <c r="FC397" s="17" t="s">
        <v>12818</v>
      </c>
      <c r="FD397" s="17">
        <v>0</v>
      </c>
      <c r="FE397" s="17">
        <v>0</v>
      </c>
      <c r="FF397" s="17">
        <v>0</v>
      </c>
      <c r="FH397" s="17">
        <v>0</v>
      </c>
      <c r="FI397" s="17">
        <v>0</v>
      </c>
      <c r="FJ397" s="17">
        <v>0</v>
      </c>
      <c r="FL397" s="17">
        <v>0</v>
      </c>
      <c r="FM397" s="17">
        <v>0</v>
      </c>
      <c r="FN397" s="17">
        <v>0</v>
      </c>
    </row>
    <row r="398" spans="1:170">
      <c r="A398" s="14">
        <v>71731000</v>
      </c>
      <c r="B398" s="15" t="s">
        <v>78</v>
      </c>
      <c r="C398" s="17" t="s">
        <v>544</v>
      </c>
      <c r="D398" s="25">
        <v>0</v>
      </c>
      <c r="E398" s="25">
        <v>0</v>
      </c>
      <c r="F398" s="25">
        <v>0</v>
      </c>
      <c r="I398" s="16"/>
      <c r="L398" s="20" t="s">
        <v>208</v>
      </c>
      <c r="M398" s="17" t="s">
        <v>52875</v>
      </c>
      <c r="N398" s="17" t="s">
        <v>12819</v>
      </c>
      <c r="O398" s="25">
        <v>0</v>
      </c>
      <c r="P398" s="25">
        <v>0</v>
      </c>
      <c r="Q398" s="25">
        <v>0</v>
      </c>
      <c r="R398" s="16" t="s">
        <v>52876</v>
      </c>
      <c r="S398" s="17" t="s">
        <v>12820</v>
      </c>
      <c r="T398" s="25">
        <v>0</v>
      </c>
      <c r="U398" s="25">
        <v>0</v>
      </c>
      <c r="V398" s="25">
        <v>0</v>
      </c>
      <c r="W398" s="16" t="s">
        <v>52877</v>
      </c>
      <c r="X398" s="17" t="s">
        <v>12821</v>
      </c>
      <c r="Y398" s="25">
        <v>0</v>
      </c>
      <c r="Z398" s="25">
        <v>0</v>
      </c>
      <c r="AA398" s="25">
        <v>0</v>
      </c>
      <c r="AB398" s="16" t="s">
        <v>52878</v>
      </c>
      <c r="AC398" s="17" t="s">
        <v>12822</v>
      </c>
      <c r="AD398" s="25">
        <v>0</v>
      </c>
      <c r="AE398" s="25">
        <v>0</v>
      </c>
      <c r="AF398" s="25">
        <v>0</v>
      </c>
      <c r="AG398" s="16" t="s">
        <v>52879</v>
      </c>
      <c r="AH398" s="17" t="s">
        <v>12823</v>
      </c>
      <c r="AI398" s="25">
        <v>0</v>
      </c>
      <c r="AJ398" s="25">
        <v>0</v>
      </c>
      <c r="AK398" s="25">
        <v>0</v>
      </c>
      <c r="AL398" s="16" t="s">
        <v>52880</v>
      </c>
      <c r="AM398" s="17" t="s">
        <v>12824</v>
      </c>
      <c r="AN398" s="25">
        <v>0</v>
      </c>
      <c r="AO398" s="25">
        <v>0</v>
      </c>
      <c r="AP398" s="25">
        <v>0</v>
      </c>
      <c r="AQ398" s="16" t="s">
        <v>52881</v>
      </c>
      <c r="AR398" s="17" t="s">
        <v>12825</v>
      </c>
      <c r="AS398" s="25">
        <v>0</v>
      </c>
      <c r="AT398" s="25">
        <v>0</v>
      </c>
      <c r="AU398" s="25">
        <v>0</v>
      </c>
      <c r="AV398" s="16" t="s">
        <v>52882</v>
      </c>
      <c r="AW398" s="17" t="s">
        <v>12826</v>
      </c>
      <c r="AX398" s="25">
        <v>0</v>
      </c>
      <c r="AY398" s="25">
        <v>0</v>
      </c>
      <c r="AZ398" s="25">
        <v>0</v>
      </c>
      <c r="BA398" s="16" t="s">
        <v>52883</v>
      </c>
      <c r="BB398" s="17" t="s">
        <v>12827</v>
      </c>
      <c r="BC398" s="25">
        <v>0</v>
      </c>
      <c r="BD398" s="25">
        <v>0</v>
      </c>
      <c r="BE398" s="25">
        <v>0</v>
      </c>
      <c r="BF398" s="16" t="s">
        <v>52884</v>
      </c>
      <c r="BG398" s="17" t="s">
        <v>12828</v>
      </c>
      <c r="BH398" s="25">
        <v>0</v>
      </c>
      <c r="BI398" s="25">
        <v>0</v>
      </c>
      <c r="BJ398" s="25">
        <v>0</v>
      </c>
      <c r="BK398" s="16" t="s">
        <v>52885</v>
      </c>
      <c r="BL398" s="17" t="s">
        <v>12829</v>
      </c>
      <c r="BM398" s="25">
        <v>0</v>
      </c>
      <c r="BN398" s="25">
        <v>0</v>
      </c>
      <c r="BO398" s="25">
        <v>0</v>
      </c>
      <c r="BP398" s="16" t="s">
        <v>52886</v>
      </c>
      <c r="BQ398" s="17" t="s">
        <v>12830</v>
      </c>
      <c r="BR398" s="25">
        <v>0</v>
      </c>
      <c r="BS398" s="25">
        <v>0</v>
      </c>
      <c r="BT398" s="25">
        <v>0</v>
      </c>
      <c r="BU398" s="16" t="s">
        <v>52887</v>
      </c>
      <c r="BV398" s="17" t="s">
        <v>12831</v>
      </c>
      <c r="BW398" s="25">
        <v>0</v>
      </c>
      <c r="BX398" s="25">
        <v>0</v>
      </c>
      <c r="BY398" s="25">
        <v>0</v>
      </c>
      <c r="BZ398" s="16" t="s">
        <v>52888</v>
      </c>
      <c r="CA398" s="17" t="s">
        <v>12832</v>
      </c>
      <c r="CB398" s="25">
        <v>0</v>
      </c>
      <c r="CC398" s="25">
        <v>0</v>
      </c>
      <c r="CD398" s="25">
        <v>0</v>
      </c>
      <c r="CE398" s="16" t="s">
        <v>52889</v>
      </c>
      <c r="CF398" s="17" t="s">
        <v>12833</v>
      </c>
      <c r="CG398" s="25">
        <v>0</v>
      </c>
      <c r="CH398" s="25">
        <v>0</v>
      </c>
      <c r="CI398" s="25">
        <v>0</v>
      </c>
      <c r="CJ398" s="16" t="s">
        <v>52890</v>
      </c>
      <c r="CK398" s="17" t="s">
        <v>12834</v>
      </c>
      <c r="CL398" s="25">
        <v>0</v>
      </c>
      <c r="CM398" s="25">
        <v>0</v>
      </c>
      <c r="CN398" s="25">
        <v>0</v>
      </c>
      <c r="CO398" s="16" t="s">
        <v>52891</v>
      </c>
      <c r="CP398" s="17" t="s">
        <v>12835</v>
      </c>
      <c r="CQ398" s="25">
        <v>0</v>
      </c>
      <c r="CR398" s="25">
        <v>0</v>
      </c>
      <c r="CS398" s="25">
        <v>0</v>
      </c>
      <c r="CT398" s="16" t="s">
        <v>52892</v>
      </c>
      <c r="CU398" s="17" t="s">
        <v>12836</v>
      </c>
      <c r="CV398" s="25">
        <v>0</v>
      </c>
      <c r="CW398" s="25">
        <v>0</v>
      </c>
      <c r="CX398" s="25">
        <v>0</v>
      </c>
      <c r="CY398" s="16" t="s">
        <v>52893</v>
      </c>
      <c r="CZ398" s="17" t="s">
        <v>12837</v>
      </c>
      <c r="DA398" s="25">
        <v>0</v>
      </c>
      <c r="DB398" s="25">
        <v>0</v>
      </c>
      <c r="DC398" s="25">
        <v>0</v>
      </c>
      <c r="DD398" s="25" t="s">
        <v>52894</v>
      </c>
      <c r="DE398" s="25" t="s">
        <v>12838</v>
      </c>
      <c r="DF398" s="25">
        <v>0</v>
      </c>
      <c r="DG398" s="25">
        <v>0</v>
      </c>
      <c r="DH398" s="25">
        <v>0</v>
      </c>
      <c r="DI398" s="16" t="s">
        <v>52895</v>
      </c>
      <c r="DJ398" s="17" t="s">
        <v>12839</v>
      </c>
      <c r="DK398" s="25">
        <v>0</v>
      </c>
      <c r="DL398" s="25">
        <v>0</v>
      </c>
      <c r="DM398" s="25">
        <v>0</v>
      </c>
      <c r="DN398" s="16" t="s">
        <v>52896</v>
      </c>
      <c r="DO398" s="17" t="s">
        <v>12840</v>
      </c>
      <c r="DP398" s="25">
        <v>0</v>
      </c>
      <c r="DQ398" s="25">
        <v>0</v>
      </c>
      <c r="DR398" s="25">
        <v>0</v>
      </c>
      <c r="DS398" s="16" t="s">
        <v>52897</v>
      </c>
      <c r="DT398" s="17" t="s">
        <v>12841</v>
      </c>
      <c r="DU398" s="25">
        <v>0</v>
      </c>
      <c r="DV398" s="25">
        <v>0</v>
      </c>
      <c r="DW398" s="25">
        <v>0</v>
      </c>
      <c r="DX398" s="16" t="s">
        <v>52898</v>
      </c>
      <c r="DY398" s="17" t="s">
        <v>12842</v>
      </c>
      <c r="DZ398" s="25">
        <v>0</v>
      </c>
      <c r="EA398" s="25">
        <v>0</v>
      </c>
      <c r="EB398" s="16">
        <v>0</v>
      </c>
      <c r="EC398" s="16" t="s">
        <v>52899</v>
      </c>
      <c r="ED398" s="17" t="s">
        <v>12843</v>
      </c>
      <c r="EE398" s="25">
        <v>0</v>
      </c>
      <c r="EF398" s="25">
        <v>0</v>
      </c>
      <c r="EG398" s="16">
        <v>0</v>
      </c>
      <c r="EH398" s="16" t="s">
        <v>52900</v>
      </c>
      <c r="EI398" s="16" t="s">
        <v>12844</v>
      </c>
      <c r="EJ398" s="16">
        <v>0</v>
      </c>
      <c r="EK398" s="16">
        <v>0</v>
      </c>
      <c r="EL398" s="16">
        <v>0</v>
      </c>
      <c r="EM398" s="16" t="s">
        <v>52901</v>
      </c>
      <c r="EN398" s="17" t="s">
        <v>12845</v>
      </c>
      <c r="EO398" s="25">
        <v>0</v>
      </c>
      <c r="EP398" s="25">
        <v>0</v>
      </c>
      <c r="EQ398" s="16">
        <v>0</v>
      </c>
      <c r="ER398" s="16" t="s">
        <v>52902</v>
      </c>
      <c r="ES398" s="17" t="s">
        <v>12846</v>
      </c>
      <c r="ET398" s="17">
        <v>0</v>
      </c>
      <c r="EU398" s="17">
        <v>0</v>
      </c>
      <c r="EV398" s="17">
        <v>0</v>
      </c>
      <c r="EW398" s="17" t="s">
        <v>52903</v>
      </c>
      <c r="EX398" s="17" t="s">
        <v>12847</v>
      </c>
      <c r="EY398" s="17">
        <v>0</v>
      </c>
      <c r="EZ398" s="17">
        <v>0</v>
      </c>
      <c r="FA398" s="17">
        <v>0</v>
      </c>
      <c r="FB398" s="17" t="s">
        <v>52904</v>
      </c>
      <c r="FC398" s="17" t="s">
        <v>12848</v>
      </c>
      <c r="FD398" s="17">
        <v>0</v>
      </c>
      <c r="FE398" s="17">
        <v>0</v>
      </c>
      <c r="FF398" s="17">
        <v>0</v>
      </c>
      <c r="FH398" s="17">
        <v>0</v>
      </c>
      <c r="FI398" s="17">
        <v>0</v>
      </c>
      <c r="FJ398" s="17">
        <v>0</v>
      </c>
      <c r="FL398" s="17">
        <v>0</v>
      </c>
      <c r="FM398" s="17">
        <v>0</v>
      </c>
      <c r="FN398" s="17">
        <v>0</v>
      </c>
    </row>
    <row r="399" spans="1:170">
      <c r="A399" s="14">
        <v>71731001</v>
      </c>
      <c r="B399" s="15" t="s">
        <v>78</v>
      </c>
      <c r="C399" s="17" t="s">
        <v>545</v>
      </c>
      <c r="D399" s="25">
        <v>0</v>
      </c>
      <c r="E399" s="25">
        <v>0</v>
      </c>
      <c r="F399" s="25">
        <v>0</v>
      </c>
      <c r="I399" s="16"/>
      <c r="L399" s="20" t="s">
        <v>1478</v>
      </c>
      <c r="M399" s="17" t="s">
        <v>52905</v>
      </c>
      <c r="N399" s="17" t="s">
        <v>12849</v>
      </c>
      <c r="O399" s="25">
        <v>0</v>
      </c>
      <c r="P399" s="25">
        <v>0</v>
      </c>
      <c r="Q399" s="25">
        <v>0</v>
      </c>
      <c r="R399" s="16" t="s">
        <v>52906</v>
      </c>
      <c r="S399" s="17" t="s">
        <v>12850</v>
      </c>
      <c r="T399" s="25">
        <v>0</v>
      </c>
      <c r="U399" s="25">
        <v>0</v>
      </c>
      <c r="V399" s="25">
        <v>0</v>
      </c>
      <c r="W399" s="16" t="s">
        <v>52907</v>
      </c>
      <c r="X399" s="17" t="s">
        <v>12851</v>
      </c>
      <c r="Y399" s="25">
        <v>0</v>
      </c>
      <c r="Z399" s="25">
        <v>0</v>
      </c>
      <c r="AA399" s="25">
        <v>0</v>
      </c>
      <c r="AB399" s="16" t="s">
        <v>52908</v>
      </c>
      <c r="AC399" s="17" t="s">
        <v>12852</v>
      </c>
      <c r="AD399" s="25">
        <v>0</v>
      </c>
      <c r="AE399" s="25">
        <v>0</v>
      </c>
      <c r="AF399" s="25">
        <v>0</v>
      </c>
      <c r="AG399" s="16" t="s">
        <v>52909</v>
      </c>
      <c r="AH399" s="17" t="s">
        <v>12853</v>
      </c>
      <c r="AI399" s="25">
        <v>0</v>
      </c>
      <c r="AJ399" s="25">
        <v>0</v>
      </c>
      <c r="AK399" s="25">
        <v>0</v>
      </c>
      <c r="AL399" s="16" t="s">
        <v>52910</v>
      </c>
      <c r="AM399" s="17" t="s">
        <v>12854</v>
      </c>
      <c r="AN399" s="25">
        <v>0</v>
      </c>
      <c r="AO399" s="25">
        <v>0</v>
      </c>
      <c r="AP399" s="25">
        <v>0</v>
      </c>
      <c r="AQ399" s="16" t="s">
        <v>52911</v>
      </c>
      <c r="AR399" s="17" t="s">
        <v>12855</v>
      </c>
      <c r="AS399" s="25">
        <v>0</v>
      </c>
      <c r="AT399" s="25">
        <v>0</v>
      </c>
      <c r="AU399" s="25">
        <v>0</v>
      </c>
      <c r="AV399" s="16" t="s">
        <v>52912</v>
      </c>
      <c r="AW399" s="17" t="s">
        <v>12856</v>
      </c>
      <c r="AX399" s="25">
        <v>0</v>
      </c>
      <c r="AY399" s="25">
        <v>0</v>
      </c>
      <c r="AZ399" s="25">
        <v>0</v>
      </c>
      <c r="BA399" s="16" t="s">
        <v>52913</v>
      </c>
      <c r="BB399" s="17" t="s">
        <v>12857</v>
      </c>
      <c r="BC399" s="25">
        <v>0</v>
      </c>
      <c r="BD399" s="25">
        <v>0</v>
      </c>
      <c r="BE399" s="25">
        <v>0</v>
      </c>
      <c r="BF399" s="16" t="s">
        <v>52914</v>
      </c>
      <c r="BG399" s="17" t="s">
        <v>12858</v>
      </c>
      <c r="BH399" s="25">
        <v>0</v>
      </c>
      <c r="BI399" s="25">
        <v>0</v>
      </c>
      <c r="BJ399" s="25">
        <v>0</v>
      </c>
      <c r="BK399" s="16" t="s">
        <v>52915</v>
      </c>
      <c r="BL399" s="17" t="s">
        <v>12859</v>
      </c>
      <c r="BM399" s="25">
        <v>0</v>
      </c>
      <c r="BN399" s="25">
        <v>0</v>
      </c>
      <c r="BO399" s="25">
        <v>0</v>
      </c>
      <c r="BP399" s="16" t="s">
        <v>52916</v>
      </c>
      <c r="BQ399" s="17" t="s">
        <v>12860</v>
      </c>
      <c r="BR399" s="25">
        <v>0</v>
      </c>
      <c r="BS399" s="25">
        <v>0</v>
      </c>
      <c r="BT399" s="25">
        <v>0</v>
      </c>
      <c r="BU399" s="16" t="s">
        <v>52917</v>
      </c>
      <c r="BV399" s="17" t="s">
        <v>12861</v>
      </c>
      <c r="BW399" s="25">
        <v>0</v>
      </c>
      <c r="BX399" s="25">
        <v>0</v>
      </c>
      <c r="BY399" s="25">
        <v>0</v>
      </c>
      <c r="BZ399" s="16" t="s">
        <v>52918</v>
      </c>
      <c r="CA399" s="17" t="s">
        <v>12862</v>
      </c>
      <c r="CB399" s="25">
        <v>0</v>
      </c>
      <c r="CC399" s="25">
        <v>0</v>
      </c>
      <c r="CD399" s="25">
        <v>0</v>
      </c>
      <c r="CE399" s="16" t="s">
        <v>52919</v>
      </c>
      <c r="CF399" s="17" t="s">
        <v>12863</v>
      </c>
      <c r="CG399" s="25">
        <v>0</v>
      </c>
      <c r="CH399" s="25">
        <v>0</v>
      </c>
      <c r="CI399" s="25">
        <v>0</v>
      </c>
      <c r="CJ399" s="16" t="s">
        <v>52920</v>
      </c>
      <c r="CK399" s="17" t="s">
        <v>12864</v>
      </c>
      <c r="CL399" s="25">
        <v>0</v>
      </c>
      <c r="CM399" s="25">
        <v>0</v>
      </c>
      <c r="CN399" s="25">
        <v>0</v>
      </c>
      <c r="CO399" s="16" t="s">
        <v>52921</v>
      </c>
      <c r="CP399" s="17" t="s">
        <v>12865</v>
      </c>
      <c r="CQ399" s="25">
        <v>0</v>
      </c>
      <c r="CR399" s="25">
        <v>0</v>
      </c>
      <c r="CS399" s="25">
        <v>0</v>
      </c>
      <c r="CT399" s="16" t="s">
        <v>52922</v>
      </c>
      <c r="CU399" s="17" t="s">
        <v>12866</v>
      </c>
      <c r="CV399" s="25">
        <v>0</v>
      </c>
      <c r="CW399" s="25">
        <v>0</v>
      </c>
      <c r="CX399" s="25">
        <v>0</v>
      </c>
      <c r="CY399" s="16" t="s">
        <v>52923</v>
      </c>
      <c r="CZ399" s="17" t="s">
        <v>12867</v>
      </c>
      <c r="DA399" s="25">
        <v>0</v>
      </c>
      <c r="DB399" s="25">
        <v>0</v>
      </c>
      <c r="DC399" s="25">
        <v>0</v>
      </c>
      <c r="DD399" s="25" t="s">
        <v>52924</v>
      </c>
      <c r="DE399" s="25" t="s">
        <v>12868</v>
      </c>
      <c r="DF399" s="25">
        <v>0</v>
      </c>
      <c r="DG399" s="25">
        <v>0</v>
      </c>
      <c r="DH399" s="25">
        <v>0</v>
      </c>
      <c r="DI399" s="16" t="s">
        <v>52925</v>
      </c>
      <c r="DJ399" s="17" t="s">
        <v>12869</v>
      </c>
      <c r="DK399" s="25">
        <v>0</v>
      </c>
      <c r="DL399" s="25">
        <v>0</v>
      </c>
      <c r="DM399" s="25">
        <v>0</v>
      </c>
      <c r="DN399" s="16" t="s">
        <v>52926</v>
      </c>
      <c r="DO399" s="17" t="s">
        <v>12870</v>
      </c>
      <c r="DP399" s="25">
        <v>0</v>
      </c>
      <c r="DQ399" s="25">
        <v>0</v>
      </c>
      <c r="DR399" s="25">
        <v>0</v>
      </c>
      <c r="DS399" s="16" t="s">
        <v>52927</v>
      </c>
      <c r="DT399" s="17" t="s">
        <v>12871</v>
      </c>
      <c r="DU399" s="25">
        <v>0</v>
      </c>
      <c r="DV399" s="25">
        <v>0</v>
      </c>
      <c r="DW399" s="25">
        <v>0</v>
      </c>
      <c r="DX399" s="16" t="s">
        <v>52928</v>
      </c>
      <c r="DY399" s="17" t="s">
        <v>12872</v>
      </c>
      <c r="DZ399" s="25">
        <v>0</v>
      </c>
      <c r="EA399" s="25">
        <v>0</v>
      </c>
      <c r="EB399" s="16">
        <v>0</v>
      </c>
      <c r="EC399" s="16" t="s">
        <v>52929</v>
      </c>
      <c r="ED399" s="17" t="s">
        <v>12873</v>
      </c>
      <c r="EE399" s="25">
        <v>0</v>
      </c>
      <c r="EF399" s="25">
        <v>0</v>
      </c>
      <c r="EG399" s="16">
        <v>0</v>
      </c>
      <c r="EH399" s="16" t="s">
        <v>52930</v>
      </c>
      <c r="EI399" s="16" t="s">
        <v>12874</v>
      </c>
      <c r="EJ399" s="16">
        <v>0</v>
      </c>
      <c r="EK399" s="16">
        <v>0</v>
      </c>
      <c r="EL399" s="16">
        <v>0</v>
      </c>
      <c r="EM399" s="16" t="s">
        <v>52931</v>
      </c>
      <c r="EN399" s="17" t="s">
        <v>12875</v>
      </c>
      <c r="EO399" s="25">
        <v>0</v>
      </c>
      <c r="EP399" s="25">
        <v>0</v>
      </c>
      <c r="EQ399" s="16">
        <v>0</v>
      </c>
      <c r="ER399" s="16" t="s">
        <v>52932</v>
      </c>
      <c r="ES399" s="17" t="s">
        <v>12876</v>
      </c>
      <c r="ET399" s="17">
        <v>0</v>
      </c>
      <c r="EU399" s="17">
        <v>0</v>
      </c>
      <c r="EV399" s="17">
        <v>0</v>
      </c>
      <c r="EW399" s="17" t="s">
        <v>52933</v>
      </c>
      <c r="EX399" s="17" t="s">
        <v>12877</v>
      </c>
      <c r="EY399" s="17">
        <v>0</v>
      </c>
      <c r="EZ399" s="17">
        <v>0</v>
      </c>
      <c r="FA399" s="17">
        <v>0</v>
      </c>
      <c r="FB399" s="17" t="s">
        <v>52934</v>
      </c>
      <c r="FC399" s="17" t="s">
        <v>12878</v>
      </c>
      <c r="FD399" s="17">
        <v>0</v>
      </c>
      <c r="FE399" s="17">
        <v>0</v>
      </c>
      <c r="FF399" s="17">
        <v>0</v>
      </c>
      <c r="FH399" s="17">
        <v>0</v>
      </c>
      <c r="FI399" s="17">
        <v>0</v>
      </c>
      <c r="FJ399" s="17">
        <v>0</v>
      </c>
      <c r="FL399" s="17">
        <v>0</v>
      </c>
      <c r="FM399" s="17">
        <v>0</v>
      </c>
      <c r="FN399" s="17">
        <v>0</v>
      </c>
    </row>
    <row r="400" spans="1:170">
      <c r="A400" s="14">
        <v>71731002</v>
      </c>
      <c r="B400" s="15" t="s">
        <v>78</v>
      </c>
      <c r="C400" s="17" t="s">
        <v>546</v>
      </c>
      <c r="D400" s="25">
        <v>0</v>
      </c>
      <c r="E400" s="25">
        <v>0</v>
      </c>
      <c r="F400" s="25">
        <v>0</v>
      </c>
      <c r="I400" s="16"/>
      <c r="L400" s="20" t="s">
        <v>1479</v>
      </c>
      <c r="M400" s="17" t="s">
        <v>52935</v>
      </c>
      <c r="N400" s="17" t="s">
        <v>12879</v>
      </c>
      <c r="O400" s="25">
        <v>0</v>
      </c>
      <c r="P400" s="25">
        <v>0</v>
      </c>
      <c r="Q400" s="25">
        <v>0</v>
      </c>
      <c r="R400" s="16" t="s">
        <v>52936</v>
      </c>
      <c r="S400" s="17" t="s">
        <v>12880</v>
      </c>
      <c r="T400" s="25">
        <v>0</v>
      </c>
      <c r="U400" s="25">
        <v>0</v>
      </c>
      <c r="V400" s="25">
        <v>0</v>
      </c>
      <c r="W400" s="16" t="s">
        <v>52937</v>
      </c>
      <c r="X400" s="17" t="s">
        <v>12881</v>
      </c>
      <c r="Y400" s="25">
        <v>0</v>
      </c>
      <c r="Z400" s="25">
        <v>0</v>
      </c>
      <c r="AA400" s="25">
        <v>0</v>
      </c>
      <c r="AB400" s="16" t="s">
        <v>52938</v>
      </c>
      <c r="AC400" s="17" t="s">
        <v>12882</v>
      </c>
      <c r="AD400" s="25">
        <v>0</v>
      </c>
      <c r="AE400" s="25">
        <v>0</v>
      </c>
      <c r="AF400" s="25">
        <v>0</v>
      </c>
      <c r="AG400" s="16" t="s">
        <v>52939</v>
      </c>
      <c r="AH400" s="17" t="s">
        <v>12883</v>
      </c>
      <c r="AI400" s="25">
        <v>0</v>
      </c>
      <c r="AJ400" s="25">
        <v>0</v>
      </c>
      <c r="AK400" s="25">
        <v>0</v>
      </c>
      <c r="AL400" s="16" t="s">
        <v>52940</v>
      </c>
      <c r="AM400" s="17" t="s">
        <v>12884</v>
      </c>
      <c r="AN400" s="25">
        <v>0</v>
      </c>
      <c r="AO400" s="25">
        <v>0</v>
      </c>
      <c r="AP400" s="25">
        <v>0</v>
      </c>
      <c r="AQ400" s="16" t="s">
        <v>52941</v>
      </c>
      <c r="AR400" s="17" t="s">
        <v>12885</v>
      </c>
      <c r="AS400" s="25">
        <v>0</v>
      </c>
      <c r="AT400" s="25">
        <v>0</v>
      </c>
      <c r="AU400" s="25">
        <v>0</v>
      </c>
      <c r="AV400" s="16" t="s">
        <v>52942</v>
      </c>
      <c r="AW400" s="17" t="s">
        <v>12886</v>
      </c>
      <c r="AX400" s="25">
        <v>0</v>
      </c>
      <c r="AY400" s="25">
        <v>0</v>
      </c>
      <c r="AZ400" s="25">
        <v>0</v>
      </c>
      <c r="BA400" s="16" t="s">
        <v>52943</v>
      </c>
      <c r="BB400" s="17" t="s">
        <v>12887</v>
      </c>
      <c r="BC400" s="25">
        <v>0</v>
      </c>
      <c r="BD400" s="25">
        <v>0</v>
      </c>
      <c r="BE400" s="25">
        <v>0</v>
      </c>
      <c r="BF400" s="16" t="s">
        <v>52944</v>
      </c>
      <c r="BG400" s="17" t="s">
        <v>12888</v>
      </c>
      <c r="BH400" s="25">
        <v>0</v>
      </c>
      <c r="BI400" s="25">
        <v>0</v>
      </c>
      <c r="BJ400" s="25">
        <v>0</v>
      </c>
      <c r="BK400" s="16" t="s">
        <v>52945</v>
      </c>
      <c r="BL400" s="17" t="s">
        <v>12889</v>
      </c>
      <c r="BM400" s="25">
        <v>0</v>
      </c>
      <c r="BN400" s="25">
        <v>0</v>
      </c>
      <c r="BO400" s="25">
        <v>0</v>
      </c>
      <c r="BP400" s="16" t="s">
        <v>52946</v>
      </c>
      <c r="BQ400" s="17" t="s">
        <v>12890</v>
      </c>
      <c r="BR400" s="25">
        <v>0</v>
      </c>
      <c r="BS400" s="25">
        <v>0</v>
      </c>
      <c r="BT400" s="25">
        <v>0</v>
      </c>
      <c r="BU400" s="16" t="s">
        <v>52947</v>
      </c>
      <c r="BV400" s="17" t="s">
        <v>12891</v>
      </c>
      <c r="BW400" s="25">
        <v>0</v>
      </c>
      <c r="BX400" s="25">
        <v>0</v>
      </c>
      <c r="BY400" s="25">
        <v>0</v>
      </c>
      <c r="BZ400" s="16" t="s">
        <v>52948</v>
      </c>
      <c r="CA400" s="17" t="s">
        <v>12892</v>
      </c>
      <c r="CB400" s="25">
        <v>0</v>
      </c>
      <c r="CC400" s="25">
        <v>0</v>
      </c>
      <c r="CD400" s="25">
        <v>0</v>
      </c>
      <c r="CE400" s="16" t="s">
        <v>52949</v>
      </c>
      <c r="CF400" s="17" t="s">
        <v>12893</v>
      </c>
      <c r="CG400" s="25">
        <v>0</v>
      </c>
      <c r="CH400" s="25">
        <v>0</v>
      </c>
      <c r="CI400" s="25">
        <v>0</v>
      </c>
      <c r="CJ400" s="16" t="s">
        <v>52950</v>
      </c>
      <c r="CK400" s="17" t="s">
        <v>12894</v>
      </c>
      <c r="CL400" s="25">
        <v>0</v>
      </c>
      <c r="CM400" s="25">
        <v>0</v>
      </c>
      <c r="CN400" s="25">
        <v>0</v>
      </c>
      <c r="CO400" s="16" t="s">
        <v>52951</v>
      </c>
      <c r="CP400" s="17" t="s">
        <v>12895</v>
      </c>
      <c r="CQ400" s="25">
        <v>0</v>
      </c>
      <c r="CR400" s="25">
        <v>0</v>
      </c>
      <c r="CS400" s="25">
        <v>0</v>
      </c>
      <c r="CT400" s="16" t="s">
        <v>52952</v>
      </c>
      <c r="CU400" s="17" t="s">
        <v>12896</v>
      </c>
      <c r="CV400" s="25">
        <v>0</v>
      </c>
      <c r="CW400" s="25">
        <v>0</v>
      </c>
      <c r="CX400" s="25">
        <v>0</v>
      </c>
      <c r="CY400" s="16" t="s">
        <v>52953</v>
      </c>
      <c r="CZ400" s="17" t="s">
        <v>12897</v>
      </c>
      <c r="DA400" s="25">
        <v>0</v>
      </c>
      <c r="DB400" s="25">
        <v>0</v>
      </c>
      <c r="DC400" s="25">
        <v>0</v>
      </c>
      <c r="DD400" s="25" t="s">
        <v>52954</v>
      </c>
      <c r="DE400" s="25" t="s">
        <v>12898</v>
      </c>
      <c r="DF400" s="25">
        <v>0</v>
      </c>
      <c r="DG400" s="25">
        <v>0</v>
      </c>
      <c r="DH400" s="25">
        <v>0</v>
      </c>
      <c r="DI400" s="16" t="s">
        <v>52955</v>
      </c>
      <c r="DJ400" s="17" t="s">
        <v>12899</v>
      </c>
      <c r="DK400" s="25">
        <v>0</v>
      </c>
      <c r="DL400" s="25">
        <v>0</v>
      </c>
      <c r="DM400" s="25">
        <v>0</v>
      </c>
      <c r="DN400" s="16" t="s">
        <v>52956</v>
      </c>
      <c r="DO400" s="17" t="s">
        <v>12900</v>
      </c>
      <c r="DP400" s="25">
        <v>0</v>
      </c>
      <c r="DQ400" s="25">
        <v>0</v>
      </c>
      <c r="DR400" s="25">
        <v>0</v>
      </c>
      <c r="DS400" s="16" t="s">
        <v>52957</v>
      </c>
      <c r="DT400" s="17" t="s">
        <v>12901</v>
      </c>
      <c r="DU400" s="25">
        <v>0</v>
      </c>
      <c r="DV400" s="25">
        <v>0</v>
      </c>
      <c r="DW400" s="25">
        <v>0</v>
      </c>
      <c r="DX400" s="16" t="s">
        <v>52958</v>
      </c>
      <c r="DY400" s="17" t="s">
        <v>12902</v>
      </c>
      <c r="DZ400" s="25">
        <v>0</v>
      </c>
      <c r="EA400" s="25">
        <v>0</v>
      </c>
      <c r="EB400" s="16">
        <v>0</v>
      </c>
      <c r="EC400" s="16" t="s">
        <v>52959</v>
      </c>
      <c r="ED400" s="17" t="s">
        <v>12903</v>
      </c>
      <c r="EE400" s="25">
        <v>0</v>
      </c>
      <c r="EF400" s="25">
        <v>0</v>
      </c>
      <c r="EG400" s="16">
        <v>0</v>
      </c>
      <c r="EH400" s="16" t="s">
        <v>52960</v>
      </c>
      <c r="EI400" s="16" t="s">
        <v>12904</v>
      </c>
      <c r="EJ400" s="16">
        <v>0</v>
      </c>
      <c r="EK400" s="16">
        <v>0</v>
      </c>
      <c r="EL400" s="16">
        <v>0</v>
      </c>
      <c r="EM400" s="16" t="s">
        <v>52961</v>
      </c>
      <c r="EN400" s="17" t="s">
        <v>12905</v>
      </c>
      <c r="EO400" s="25">
        <v>0</v>
      </c>
      <c r="EP400" s="25">
        <v>0</v>
      </c>
      <c r="EQ400" s="16">
        <v>0</v>
      </c>
      <c r="ER400" s="16" t="s">
        <v>52962</v>
      </c>
      <c r="ES400" s="17" t="s">
        <v>12906</v>
      </c>
      <c r="ET400" s="17">
        <v>0</v>
      </c>
      <c r="EU400" s="17">
        <v>0</v>
      </c>
      <c r="EV400" s="17">
        <v>0</v>
      </c>
      <c r="EW400" s="17" t="s">
        <v>52963</v>
      </c>
      <c r="EX400" s="17" t="s">
        <v>12907</v>
      </c>
      <c r="EY400" s="17">
        <v>0</v>
      </c>
      <c r="EZ400" s="17">
        <v>0</v>
      </c>
      <c r="FA400" s="17">
        <v>0</v>
      </c>
      <c r="FB400" s="17" t="s">
        <v>52964</v>
      </c>
      <c r="FC400" s="17" t="s">
        <v>12908</v>
      </c>
      <c r="FD400" s="17">
        <v>0</v>
      </c>
      <c r="FE400" s="17">
        <v>0</v>
      </c>
      <c r="FF400" s="17">
        <v>0</v>
      </c>
      <c r="FH400" s="17">
        <v>0</v>
      </c>
      <c r="FI400" s="17">
        <v>0</v>
      </c>
      <c r="FJ400" s="17">
        <v>0</v>
      </c>
      <c r="FL400" s="17">
        <v>0</v>
      </c>
      <c r="FM400" s="17">
        <v>0</v>
      </c>
      <c r="FN400" s="17">
        <v>0</v>
      </c>
    </row>
    <row r="401" spans="1:170">
      <c r="A401" s="14">
        <v>71731003</v>
      </c>
      <c r="B401" s="15" t="s">
        <v>78</v>
      </c>
      <c r="C401" s="17" t="s">
        <v>547</v>
      </c>
      <c r="D401" s="25">
        <v>0</v>
      </c>
      <c r="E401" s="25">
        <v>0</v>
      </c>
      <c r="F401" s="25">
        <v>0</v>
      </c>
      <c r="I401" s="16"/>
      <c r="L401" s="20" t="s">
        <v>1480</v>
      </c>
      <c r="M401" s="17" t="s">
        <v>52965</v>
      </c>
      <c r="N401" s="17" t="s">
        <v>12909</v>
      </c>
      <c r="O401" s="25">
        <v>0</v>
      </c>
      <c r="P401" s="25">
        <v>0</v>
      </c>
      <c r="Q401" s="25">
        <v>0</v>
      </c>
      <c r="R401" s="16" t="s">
        <v>52966</v>
      </c>
      <c r="S401" s="17" t="s">
        <v>12910</v>
      </c>
      <c r="T401" s="25">
        <v>0</v>
      </c>
      <c r="U401" s="25">
        <v>0</v>
      </c>
      <c r="V401" s="25">
        <v>0</v>
      </c>
      <c r="W401" s="16" t="s">
        <v>52967</v>
      </c>
      <c r="X401" s="17" t="s">
        <v>12911</v>
      </c>
      <c r="Y401" s="25">
        <v>0</v>
      </c>
      <c r="Z401" s="25">
        <v>0</v>
      </c>
      <c r="AA401" s="25">
        <v>0</v>
      </c>
      <c r="AB401" s="16" t="s">
        <v>52968</v>
      </c>
      <c r="AC401" s="17" t="s">
        <v>12912</v>
      </c>
      <c r="AD401" s="25">
        <v>0</v>
      </c>
      <c r="AE401" s="25">
        <v>0</v>
      </c>
      <c r="AF401" s="25">
        <v>0</v>
      </c>
      <c r="AG401" s="16" t="s">
        <v>52969</v>
      </c>
      <c r="AH401" s="17" t="s">
        <v>12913</v>
      </c>
      <c r="AI401" s="25">
        <v>0</v>
      </c>
      <c r="AJ401" s="25">
        <v>0</v>
      </c>
      <c r="AK401" s="25">
        <v>0</v>
      </c>
      <c r="AL401" s="16" t="s">
        <v>52970</v>
      </c>
      <c r="AM401" s="17" t="s">
        <v>12914</v>
      </c>
      <c r="AN401" s="25">
        <v>0</v>
      </c>
      <c r="AO401" s="25">
        <v>0</v>
      </c>
      <c r="AP401" s="25">
        <v>0</v>
      </c>
      <c r="AQ401" s="16" t="s">
        <v>52971</v>
      </c>
      <c r="AR401" s="17" t="s">
        <v>12915</v>
      </c>
      <c r="AS401" s="25">
        <v>0</v>
      </c>
      <c r="AT401" s="25">
        <v>0</v>
      </c>
      <c r="AU401" s="25">
        <v>0</v>
      </c>
      <c r="AV401" s="16" t="s">
        <v>52972</v>
      </c>
      <c r="AW401" s="17" t="s">
        <v>12916</v>
      </c>
      <c r="AX401" s="25">
        <v>0</v>
      </c>
      <c r="AY401" s="25">
        <v>0</v>
      </c>
      <c r="AZ401" s="25">
        <v>0</v>
      </c>
      <c r="BA401" s="16" t="s">
        <v>52973</v>
      </c>
      <c r="BB401" s="17" t="s">
        <v>12917</v>
      </c>
      <c r="BC401" s="25">
        <v>0</v>
      </c>
      <c r="BD401" s="25">
        <v>0</v>
      </c>
      <c r="BE401" s="25">
        <v>0</v>
      </c>
      <c r="BF401" s="16" t="s">
        <v>52974</v>
      </c>
      <c r="BG401" s="17" t="s">
        <v>12918</v>
      </c>
      <c r="BH401" s="25">
        <v>0</v>
      </c>
      <c r="BI401" s="25">
        <v>0</v>
      </c>
      <c r="BJ401" s="25">
        <v>0</v>
      </c>
      <c r="BK401" s="16" t="s">
        <v>52975</v>
      </c>
      <c r="BL401" s="17" t="s">
        <v>12919</v>
      </c>
      <c r="BM401" s="25">
        <v>0</v>
      </c>
      <c r="BN401" s="25">
        <v>0</v>
      </c>
      <c r="BO401" s="25">
        <v>0</v>
      </c>
      <c r="BP401" s="16" t="s">
        <v>52976</v>
      </c>
      <c r="BQ401" s="17" t="s">
        <v>12920</v>
      </c>
      <c r="BR401" s="25">
        <v>0</v>
      </c>
      <c r="BS401" s="25">
        <v>0</v>
      </c>
      <c r="BT401" s="25">
        <v>0</v>
      </c>
      <c r="BU401" s="16" t="s">
        <v>52977</v>
      </c>
      <c r="BV401" s="17" t="s">
        <v>12921</v>
      </c>
      <c r="BW401" s="25">
        <v>0</v>
      </c>
      <c r="BX401" s="25">
        <v>0</v>
      </c>
      <c r="BY401" s="25">
        <v>0</v>
      </c>
      <c r="BZ401" s="16" t="s">
        <v>52978</v>
      </c>
      <c r="CA401" s="17" t="s">
        <v>12922</v>
      </c>
      <c r="CB401" s="25">
        <v>0</v>
      </c>
      <c r="CC401" s="25">
        <v>0</v>
      </c>
      <c r="CD401" s="25">
        <v>0</v>
      </c>
      <c r="CE401" s="16" t="s">
        <v>52979</v>
      </c>
      <c r="CF401" s="17" t="s">
        <v>12923</v>
      </c>
      <c r="CG401" s="25">
        <v>0</v>
      </c>
      <c r="CH401" s="25">
        <v>0</v>
      </c>
      <c r="CI401" s="25">
        <v>0</v>
      </c>
      <c r="CJ401" s="16" t="s">
        <v>52980</v>
      </c>
      <c r="CK401" s="17" t="s">
        <v>12924</v>
      </c>
      <c r="CL401" s="25">
        <v>0</v>
      </c>
      <c r="CM401" s="25">
        <v>0</v>
      </c>
      <c r="CN401" s="25">
        <v>0</v>
      </c>
      <c r="CO401" s="16" t="s">
        <v>52981</v>
      </c>
      <c r="CP401" s="17" t="s">
        <v>12925</v>
      </c>
      <c r="CQ401" s="25">
        <v>0</v>
      </c>
      <c r="CR401" s="25">
        <v>0</v>
      </c>
      <c r="CS401" s="25">
        <v>0</v>
      </c>
      <c r="CT401" s="16" t="s">
        <v>52982</v>
      </c>
      <c r="CU401" s="17" t="s">
        <v>12926</v>
      </c>
      <c r="CV401" s="25">
        <v>0</v>
      </c>
      <c r="CW401" s="25">
        <v>0</v>
      </c>
      <c r="CX401" s="25">
        <v>0</v>
      </c>
      <c r="CY401" s="16" t="s">
        <v>52983</v>
      </c>
      <c r="CZ401" s="17" t="s">
        <v>12927</v>
      </c>
      <c r="DA401" s="25">
        <v>0</v>
      </c>
      <c r="DB401" s="25">
        <v>0</v>
      </c>
      <c r="DC401" s="25">
        <v>0</v>
      </c>
      <c r="DD401" s="25" t="s">
        <v>52984</v>
      </c>
      <c r="DE401" s="25" t="s">
        <v>12928</v>
      </c>
      <c r="DF401" s="25">
        <v>0</v>
      </c>
      <c r="DG401" s="25">
        <v>0</v>
      </c>
      <c r="DH401" s="25">
        <v>0</v>
      </c>
      <c r="DI401" s="16" t="s">
        <v>52985</v>
      </c>
      <c r="DJ401" s="17" t="s">
        <v>12929</v>
      </c>
      <c r="DK401" s="25">
        <v>0</v>
      </c>
      <c r="DL401" s="25">
        <v>0</v>
      </c>
      <c r="DM401" s="25">
        <v>0</v>
      </c>
      <c r="DN401" s="16" t="s">
        <v>52986</v>
      </c>
      <c r="DO401" s="17" t="s">
        <v>12930</v>
      </c>
      <c r="DP401" s="25">
        <v>0</v>
      </c>
      <c r="DQ401" s="25">
        <v>0</v>
      </c>
      <c r="DR401" s="25">
        <v>0</v>
      </c>
      <c r="DS401" s="16" t="s">
        <v>52987</v>
      </c>
      <c r="DT401" s="17" t="s">
        <v>12931</v>
      </c>
      <c r="DU401" s="25">
        <v>0</v>
      </c>
      <c r="DV401" s="25">
        <v>0</v>
      </c>
      <c r="DW401" s="25">
        <v>0</v>
      </c>
      <c r="DX401" s="16" t="s">
        <v>52988</v>
      </c>
      <c r="DY401" s="17" t="s">
        <v>12932</v>
      </c>
      <c r="DZ401" s="25">
        <v>0</v>
      </c>
      <c r="EA401" s="25">
        <v>0</v>
      </c>
      <c r="EB401" s="16">
        <v>0</v>
      </c>
      <c r="EC401" s="16" t="s">
        <v>52989</v>
      </c>
      <c r="ED401" s="17" t="s">
        <v>12933</v>
      </c>
      <c r="EE401" s="25">
        <v>0</v>
      </c>
      <c r="EF401" s="25">
        <v>0</v>
      </c>
      <c r="EG401" s="16">
        <v>0</v>
      </c>
      <c r="EH401" s="16" t="s">
        <v>52990</v>
      </c>
      <c r="EI401" s="16" t="s">
        <v>12934</v>
      </c>
      <c r="EJ401" s="16">
        <v>0</v>
      </c>
      <c r="EK401" s="16">
        <v>0</v>
      </c>
      <c r="EL401" s="16">
        <v>0</v>
      </c>
      <c r="EM401" s="16" t="s">
        <v>52991</v>
      </c>
      <c r="EN401" s="17" t="s">
        <v>12935</v>
      </c>
      <c r="EO401" s="25">
        <v>0</v>
      </c>
      <c r="EP401" s="25">
        <v>0</v>
      </c>
      <c r="EQ401" s="16">
        <v>0</v>
      </c>
      <c r="ER401" s="16" t="s">
        <v>52992</v>
      </c>
      <c r="ES401" s="17" t="s">
        <v>12936</v>
      </c>
      <c r="ET401" s="17">
        <v>0</v>
      </c>
      <c r="EU401" s="17">
        <v>0</v>
      </c>
      <c r="EV401" s="17">
        <v>0</v>
      </c>
      <c r="EW401" s="17" t="s">
        <v>52993</v>
      </c>
      <c r="EX401" s="17" t="s">
        <v>12937</v>
      </c>
      <c r="EY401" s="17">
        <v>0</v>
      </c>
      <c r="EZ401" s="17">
        <v>0</v>
      </c>
      <c r="FA401" s="17">
        <v>0</v>
      </c>
      <c r="FB401" s="17" t="s">
        <v>52994</v>
      </c>
      <c r="FC401" s="17" t="s">
        <v>12938</v>
      </c>
      <c r="FD401" s="17">
        <v>0</v>
      </c>
      <c r="FE401" s="17">
        <v>0</v>
      </c>
      <c r="FF401" s="17">
        <v>0</v>
      </c>
      <c r="FH401" s="17">
        <v>0</v>
      </c>
      <c r="FI401" s="17">
        <v>0</v>
      </c>
      <c r="FJ401" s="17">
        <v>0</v>
      </c>
      <c r="FL401" s="17">
        <v>0</v>
      </c>
      <c r="FM401" s="17">
        <v>0</v>
      </c>
      <c r="FN401" s="17">
        <v>0</v>
      </c>
    </row>
    <row r="402" spans="1:170">
      <c r="A402" s="14">
        <v>71731004</v>
      </c>
      <c r="B402" s="15" t="s">
        <v>78</v>
      </c>
      <c r="C402" s="17" t="s">
        <v>548</v>
      </c>
      <c r="D402" s="25">
        <v>0</v>
      </c>
      <c r="E402" s="25">
        <v>0</v>
      </c>
      <c r="F402" s="25">
        <v>0</v>
      </c>
      <c r="I402" s="16"/>
      <c r="L402" s="20" t="s">
        <v>1481</v>
      </c>
      <c r="M402" s="17" t="s">
        <v>52995</v>
      </c>
      <c r="N402" s="17" t="s">
        <v>12939</v>
      </c>
      <c r="O402" s="25">
        <v>0</v>
      </c>
      <c r="P402" s="25">
        <v>0</v>
      </c>
      <c r="Q402" s="25">
        <v>0</v>
      </c>
      <c r="R402" s="16" t="s">
        <v>52996</v>
      </c>
      <c r="S402" s="17" t="s">
        <v>12940</v>
      </c>
      <c r="T402" s="25">
        <v>0</v>
      </c>
      <c r="U402" s="25">
        <v>0</v>
      </c>
      <c r="V402" s="25">
        <v>0</v>
      </c>
      <c r="W402" s="16" t="s">
        <v>52997</v>
      </c>
      <c r="X402" s="17" t="s">
        <v>12941</v>
      </c>
      <c r="Y402" s="25">
        <v>0</v>
      </c>
      <c r="Z402" s="25">
        <v>0</v>
      </c>
      <c r="AA402" s="25">
        <v>0</v>
      </c>
      <c r="AB402" s="16" t="s">
        <v>52998</v>
      </c>
      <c r="AC402" s="17" t="s">
        <v>12942</v>
      </c>
      <c r="AD402" s="25">
        <v>0</v>
      </c>
      <c r="AE402" s="25">
        <v>0</v>
      </c>
      <c r="AF402" s="25">
        <v>0</v>
      </c>
      <c r="AG402" s="16" t="s">
        <v>52999</v>
      </c>
      <c r="AH402" s="17" t="s">
        <v>12943</v>
      </c>
      <c r="AI402" s="25">
        <v>0</v>
      </c>
      <c r="AJ402" s="25">
        <v>0</v>
      </c>
      <c r="AK402" s="25">
        <v>0</v>
      </c>
      <c r="AL402" s="16" t="s">
        <v>53000</v>
      </c>
      <c r="AM402" s="17" t="s">
        <v>12944</v>
      </c>
      <c r="AN402" s="25">
        <v>0</v>
      </c>
      <c r="AO402" s="25">
        <v>0</v>
      </c>
      <c r="AP402" s="25">
        <v>0</v>
      </c>
      <c r="AQ402" s="16" t="s">
        <v>53001</v>
      </c>
      <c r="AR402" s="17" t="s">
        <v>12945</v>
      </c>
      <c r="AS402" s="25">
        <v>0</v>
      </c>
      <c r="AT402" s="25">
        <v>0</v>
      </c>
      <c r="AU402" s="25">
        <v>0</v>
      </c>
      <c r="AV402" s="16" t="s">
        <v>53002</v>
      </c>
      <c r="AW402" s="17" t="s">
        <v>12946</v>
      </c>
      <c r="AX402" s="25">
        <v>0</v>
      </c>
      <c r="AY402" s="25">
        <v>0</v>
      </c>
      <c r="AZ402" s="25">
        <v>0</v>
      </c>
      <c r="BA402" s="16" t="s">
        <v>53003</v>
      </c>
      <c r="BB402" s="17" t="s">
        <v>12947</v>
      </c>
      <c r="BC402" s="25">
        <v>0</v>
      </c>
      <c r="BD402" s="25">
        <v>0</v>
      </c>
      <c r="BE402" s="25">
        <v>0</v>
      </c>
      <c r="BF402" s="16" t="s">
        <v>53004</v>
      </c>
      <c r="BG402" s="17" t="s">
        <v>12948</v>
      </c>
      <c r="BH402" s="25">
        <v>0</v>
      </c>
      <c r="BI402" s="25">
        <v>0</v>
      </c>
      <c r="BJ402" s="25">
        <v>0</v>
      </c>
      <c r="BK402" s="16" t="s">
        <v>53005</v>
      </c>
      <c r="BL402" s="17" t="s">
        <v>12949</v>
      </c>
      <c r="BM402" s="25">
        <v>0</v>
      </c>
      <c r="BN402" s="25">
        <v>0</v>
      </c>
      <c r="BO402" s="25">
        <v>0</v>
      </c>
      <c r="BP402" s="16" t="s">
        <v>53006</v>
      </c>
      <c r="BQ402" s="17" t="s">
        <v>12950</v>
      </c>
      <c r="BR402" s="25">
        <v>0</v>
      </c>
      <c r="BS402" s="25">
        <v>0</v>
      </c>
      <c r="BT402" s="25">
        <v>0</v>
      </c>
      <c r="BU402" s="16" t="s">
        <v>53007</v>
      </c>
      <c r="BV402" s="17" t="s">
        <v>12951</v>
      </c>
      <c r="BW402" s="25">
        <v>0</v>
      </c>
      <c r="BX402" s="25">
        <v>0</v>
      </c>
      <c r="BY402" s="25">
        <v>0</v>
      </c>
      <c r="BZ402" s="16" t="s">
        <v>53008</v>
      </c>
      <c r="CA402" s="17" t="s">
        <v>12952</v>
      </c>
      <c r="CB402" s="25">
        <v>0</v>
      </c>
      <c r="CC402" s="25">
        <v>0</v>
      </c>
      <c r="CD402" s="25">
        <v>0</v>
      </c>
      <c r="CE402" s="16" t="s">
        <v>53009</v>
      </c>
      <c r="CF402" s="17" t="s">
        <v>12953</v>
      </c>
      <c r="CG402" s="25">
        <v>0</v>
      </c>
      <c r="CH402" s="25">
        <v>0</v>
      </c>
      <c r="CI402" s="25">
        <v>0</v>
      </c>
      <c r="CJ402" s="16" t="s">
        <v>53010</v>
      </c>
      <c r="CK402" s="17" t="s">
        <v>12954</v>
      </c>
      <c r="CL402" s="25">
        <v>0</v>
      </c>
      <c r="CM402" s="25">
        <v>0</v>
      </c>
      <c r="CN402" s="25">
        <v>0</v>
      </c>
      <c r="CO402" s="16" t="s">
        <v>53011</v>
      </c>
      <c r="CP402" s="17" t="s">
        <v>12955</v>
      </c>
      <c r="CQ402" s="25">
        <v>0</v>
      </c>
      <c r="CR402" s="25">
        <v>0</v>
      </c>
      <c r="CS402" s="25">
        <v>0</v>
      </c>
      <c r="CT402" s="16" t="s">
        <v>53012</v>
      </c>
      <c r="CU402" s="17" t="s">
        <v>12956</v>
      </c>
      <c r="CV402" s="25">
        <v>0</v>
      </c>
      <c r="CW402" s="25">
        <v>0</v>
      </c>
      <c r="CX402" s="25">
        <v>0</v>
      </c>
      <c r="CY402" s="16" t="s">
        <v>53013</v>
      </c>
      <c r="CZ402" s="17" t="s">
        <v>12957</v>
      </c>
      <c r="DA402" s="25">
        <v>0</v>
      </c>
      <c r="DB402" s="25">
        <v>0</v>
      </c>
      <c r="DC402" s="25">
        <v>0</v>
      </c>
      <c r="DD402" s="25" t="s">
        <v>53014</v>
      </c>
      <c r="DE402" s="25" t="s">
        <v>12958</v>
      </c>
      <c r="DF402" s="25">
        <v>0</v>
      </c>
      <c r="DG402" s="25">
        <v>0</v>
      </c>
      <c r="DH402" s="25">
        <v>0</v>
      </c>
      <c r="DI402" s="16" t="s">
        <v>53015</v>
      </c>
      <c r="DJ402" s="17" t="s">
        <v>12959</v>
      </c>
      <c r="DK402" s="25">
        <v>0</v>
      </c>
      <c r="DL402" s="25">
        <v>0</v>
      </c>
      <c r="DM402" s="25">
        <v>0</v>
      </c>
      <c r="DN402" s="16" t="s">
        <v>53016</v>
      </c>
      <c r="DO402" s="17" t="s">
        <v>12960</v>
      </c>
      <c r="DP402" s="25">
        <v>0</v>
      </c>
      <c r="DQ402" s="25">
        <v>0</v>
      </c>
      <c r="DR402" s="25">
        <v>0</v>
      </c>
      <c r="DS402" s="16" t="s">
        <v>53017</v>
      </c>
      <c r="DT402" s="17" t="s">
        <v>12961</v>
      </c>
      <c r="DU402" s="25">
        <v>0</v>
      </c>
      <c r="DV402" s="25">
        <v>0</v>
      </c>
      <c r="DW402" s="25">
        <v>0</v>
      </c>
      <c r="DX402" s="16" t="s">
        <v>53018</v>
      </c>
      <c r="DY402" s="17" t="s">
        <v>12962</v>
      </c>
      <c r="DZ402" s="25">
        <v>0</v>
      </c>
      <c r="EA402" s="25">
        <v>0</v>
      </c>
      <c r="EB402" s="16">
        <v>0</v>
      </c>
      <c r="EC402" s="16" t="s">
        <v>53019</v>
      </c>
      <c r="ED402" s="17" t="s">
        <v>12963</v>
      </c>
      <c r="EE402" s="25">
        <v>0</v>
      </c>
      <c r="EF402" s="25">
        <v>0</v>
      </c>
      <c r="EG402" s="16">
        <v>0</v>
      </c>
      <c r="EH402" s="16" t="s">
        <v>53020</v>
      </c>
      <c r="EI402" s="16" t="s">
        <v>12964</v>
      </c>
      <c r="EJ402" s="16">
        <v>0</v>
      </c>
      <c r="EK402" s="16">
        <v>0</v>
      </c>
      <c r="EL402" s="16">
        <v>0</v>
      </c>
      <c r="EM402" s="16" t="s">
        <v>53021</v>
      </c>
      <c r="EN402" s="17" t="s">
        <v>12965</v>
      </c>
      <c r="EO402" s="25">
        <v>0</v>
      </c>
      <c r="EP402" s="25">
        <v>0</v>
      </c>
      <c r="EQ402" s="16">
        <v>0</v>
      </c>
      <c r="ER402" s="16" t="s">
        <v>53022</v>
      </c>
      <c r="ES402" s="17" t="s">
        <v>12966</v>
      </c>
      <c r="ET402" s="17">
        <v>0</v>
      </c>
      <c r="EU402" s="17">
        <v>0</v>
      </c>
      <c r="EV402" s="17">
        <v>0</v>
      </c>
      <c r="EW402" s="17" t="s">
        <v>53023</v>
      </c>
      <c r="EX402" s="17" t="s">
        <v>12967</v>
      </c>
      <c r="EY402" s="17">
        <v>0</v>
      </c>
      <c r="EZ402" s="17">
        <v>0</v>
      </c>
      <c r="FA402" s="17">
        <v>0</v>
      </c>
      <c r="FB402" s="17" t="s">
        <v>53024</v>
      </c>
      <c r="FC402" s="17" t="s">
        <v>12968</v>
      </c>
      <c r="FD402" s="17">
        <v>0</v>
      </c>
      <c r="FE402" s="17">
        <v>0</v>
      </c>
      <c r="FF402" s="17">
        <v>0</v>
      </c>
      <c r="FH402" s="17">
        <v>0</v>
      </c>
      <c r="FI402" s="17">
        <v>0</v>
      </c>
      <c r="FJ402" s="17">
        <v>0</v>
      </c>
      <c r="FL402" s="17">
        <v>0</v>
      </c>
      <c r="FM402" s="17">
        <v>0</v>
      </c>
      <c r="FN402" s="17">
        <v>0</v>
      </c>
    </row>
    <row r="403" spans="1:170">
      <c r="A403" s="14">
        <v>71731005</v>
      </c>
      <c r="B403" s="15" t="s">
        <v>78</v>
      </c>
      <c r="C403" s="17" t="s">
        <v>549</v>
      </c>
      <c r="D403" s="25">
        <v>0</v>
      </c>
      <c r="E403" s="25">
        <v>0</v>
      </c>
      <c r="F403" s="25">
        <v>0</v>
      </c>
      <c r="I403" s="16"/>
      <c r="L403" s="20" t="s">
        <v>1482</v>
      </c>
      <c r="M403" s="17" t="s">
        <v>53025</v>
      </c>
      <c r="N403" s="17" t="s">
        <v>12969</v>
      </c>
      <c r="O403" s="25">
        <v>0</v>
      </c>
      <c r="P403" s="25">
        <v>0</v>
      </c>
      <c r="Q403" s="25">
        <v>0</v>
      </c>
      <c r="R403" s="16" t="s">
        <v>53026</v>
      </c>
      <c r="S403" s="17" t="s">
        <v>12970</v>
      </c>
      <c r="T403" s="25">
        <v>0</v>
      </c>
      <c r="U403" s="25">
        <v>0</v>
      </c>
      <c r="V403" s="25">
        <v>0</v>
      </c>
      <c r="W403" s="16" t="s">
        <v>53027</v>
      </c>
      <c r="X403" s="17" t="s">
        <v>12971</v>
      </c>
      <c r="Y403" s="25">
        <v>0</v>
      </c>
      <c r="Z403" s="25">
        <v>0</v>
      </c>
      <c r="AA403" s="25">
        <v>0</v>
      </c>
      <c r="AB403" s="16" t="s">
        <v>53028</v>
      </c>
      <c r="AC403" s="17" t="s">
        <v>12972</v>
      </c>
      <c r="AD403" s="25">
        <v>0</v>
      </c>
      <c r="AE403" s="25">
        <v>0</v>
      </c>
      <c r="AF403" s="25">
        <v>0</v>
      </c>
      <c r="AG403" s="16" t="s">
        <v>53029</v>
      </c>
      <c r="AH403" s="17" t="s">
        <v>12973</v>
      </c>
      <c r="AI403" s="25">
        <v>0</v>
      </c>
      <c r="AJ403" s="25">
        <v>0</v>
      </c>
      <c r="AK403" s="25">
        <v>0</v>
      </c>
      <c r="AL403" s="16" t="s">
        <v>53030</v>
      </c>
      <c r="AM403" s="17" t="s">
        <v>12974</v>
      </c>
      <c r="AN403" s="25">
        <v>0</v>
      </c>
      <c r="AO403" s="25">
        <v>0</v>
      </c>
      <c r="AP403" s="25">
        <v>0</v>
      </c>
      <c r="AQ403" s="16" t="s">
        <v>53031</v>
      </c>
      <c r="AR403" s="17" t="s">
        <v>12975</v>
      </c>
      <c r="AS403" s="25">
        <v>0</v>
      </c>
      <c r="AT403" s="25">
        <v>0</v>
      </c>
      <c r="AU403" s="25">
        <v>0</v>
      </c>
      <c r="AV403" s="16" t="s">
        <v>53032</v>
      </c>
      <c r="AW403" s="17" t="s">
        <v>12976</v>
      </c>
      <c r="AX403" s="25">
        <v>0</v>
      </c>
      <c r="AY403" s="25">
        <v>0</v>
      </c>
      <c r="AZ403" s="25">
        <v>0</v>
      </c>
      <c r="BA403" s="16" t="s">
        <v>53033</v>
      </c>
      <c r="BB403" s="17" t="s">
        <v>12977</v>
      </c>
      <c r="BC403" s="25">
        <v>0</v>
      </c>
      <c r="BD403" s="25">
        <v>0</v>
      </c>
      <c r="BE403" s="25">
        <v>0</v>
      </c>
      <c r="BF403" s="16" t="s">
        <v>53034</v>
      </c>
      <c r="BG403" s="17" t="s">
        <v>12978</v>
      </c>
      <c r="BH403" s="25">
        <v>0</v>
      </c>
      <c r="BI403" s="25">
        <v>0</v>
      </c>
      <c r="BJ403" s="25">
        <v>0</v>
      </c>
      <c r="BK403" s="16" t="s">
        <v>53035</v>
      </c>
      <c r="BL403" s="17" t="s">
        <v>12979</v>
      </c>
      <c r="BM403" s="25">
        <v>0</v>
      </c>
      <c r="BN403" s="25">
        <v>0</v>
      </c>
      <c r="BO403" s="25">
        <v>0</v>
      </c>
      <c r="BP403" s="16" t="s">
        <v>53036</v>
      </c>
      <c r="BQ403" s="17" t="s">
        <v>12980</v>
      </c>
      <c r="BR403" s="25">
        <v>0</v>
      </c>
      <c r="BS403" s="25">
        <v>0</v>
      </c>
      <c r="BT403" s="25">
        <v>0</v>
      </c>
      <c r="BU403" s="16" t="s">
        <v>53037</v>
      </c>
      <c r="BV403" s="17" t="s">
        <v>12981</v>
      </c>
      <c r="BW403" s="25">
        <v>0</v>
      </c>
      <c r="BX403" s="25">
        <v>0</v>
      </c>
      <c r="BY403" s="25">
        <v>0</v>
      </c>
      <c r="BZ403" s="16" t="s">
        <v>53038</v>
      </c>
      <c r="CA403" s="17" t="s">
        <v>12982</v>
      </c>
      <c r="CB403" s="25">
        <v>0</v>
      </c>
      <c r="CC403" s="25">
        <v>0</v>
      </c>
      <c r="CD403" s="25">
        <v>0</v>
      </c>
      <c r="CE403" s="16" t="s">
        <v>53039</v>
      </c>
      <c r="CF403" s="17" t="s">
        <v>12983</v>
      </c>
      <c r="CG403" s="25">
        <v>0</v>
      </c>
      <c r="CH403" s="25">
        <v>0</v>
      </c>
      <c r="CI403" s="25">
        <v>0</v>
      </c>
      <c r="CJ403" s="16" t="s">
        <v>53040</v>
      </c>
      <c r="CK403" s="17" t="s">
        <v>12984</v>
      </c>
      <c r="CL403" s="25">
        <v>0</v>
      </c>
      <c r="CM403" s="25">
        <v>0</v>
      </c>
      <c r="CN403" s="25">
        <v>0</v>
      </c>
      <c r="CO403" s="16" t="s">
        <v>53041</v>
      </c>
      <c r="CP403" s="17" t="s">
        <v>12985</v>
      </c>
      <c r="CQ403" s="25">
        <v>0</v>
      </c>
      <c r="CR403" s="25">
        <v>0</v>
      </c>
      <c r="CS403" s="25">
        <v>0</v>
      </c>
      <c r="CT403" s="16" t="s">
        <v>53042</v>
      </c>
      <c r="CU403" s="17" t="s">
        <v>12986</v>
      </c>
      <c r="CV403" s="25">
        <v>0</v>
      </c>
      <c r="CW403" s="25">
        <v>0</v>
      </c>
      <c r="CX403" s="25">
        <v>0</v>
      </c>
      <c r="CY403" s="16" t="s">
        <v>53043</v>
      </c>
      <c r="CZ403" s="17" t="s">
        <v>12987</v>
      </c>
      <c r="DA403" s="25">
        <v>0</v>
      </c>
      <c r="DB403" s="25">
        <v>0</v>
      </c>
      <c r="DC403" s="25">
        <v>0</v>
      </c>
      <c r="DD403" s="25" t="s">
        <v>53044</v>
      </c>
      <c r="DE403" s="25" t="s">
        <v>12988</v>
      </c>
      <c r="DF403" s="25">
        <v>0</v>
      </c>
      <c r="DG403" s="25">
        <v>0</v>
      </c>
      <c r="DH403" s="25">
        <v>0</v>
      </c>
      <c r="DI403" s="16" t="s">
        <v>53045</v>
      </c>
      <c r="DJ403" s="17" t="s">
        <v>12989</v>
      </c>
      <c r="DK403" s="25">
        <v>0</v>
      </c>
      <c r="DL403" s="25">
        <v>0</v>
      </c>
      <c r="DM403" s="25">
        <v>0</v>
      </c>
      <c r="DN403" s="16" t="s">
        <v>53046</v>
      </c>
      <c r="DO403" s="17" t="s">
        <v>12990</v>
      </c>
      <c r="DP403" s="25">
        <v>0</v>
      </c>
      <c r="DQ403" s="25">
        <v>0</v>
      </c>
      <c r="DR403" s="25">
        <v>0</v>
      </c>
      <c r="DS403" s="16" t="s">
        <v>53047</v>
      </c>
      <c r="DT403" s="17" t="s">
        <v>12991</v>
      </c>
      <c r="DU403" s="25">
        <v>0</v>
      </c>
      <c r="DV403" s="25">
        <v>0</v>
      </c>
      <c r="DW403" s="25">
        <v>0</v>
      </c>
      <c r="DX403" s="16" t="s">
        <v>53048</v>
      </c>
      <c r="DY403" s="17" t="s">
        <v>12992</v>
      </c>
      <c r="DZ403" s="25">
        <v>0</v>
      </c>
      <c r="EA403" s="25">
        <v>0</v>
      </c>
      <c r="EB403" s="16">
        <v>0</v>
      </c>
      <c r="EC403" s="16" t="s">
        <v>53049</v>
      </c>
      <c r="ED403" s="17" t="s">
        <v>12993</v>
      </c>
      <c r="EE403" s="25">
        <v>0</v>
      </c>
      <c r="EF403" s="25">
        <v>0</v>
      </c>
      <c r="EG403" s="16">
        <v>0</v>
      </c>
      <c r="EH403" s="16" t="s">
        <v>53050</v>
      </c>
      <c r="EI403" s="16" t="s">
        <v>12994</v>
      </c>
      <c r="EJ403" s="16">
        <v>0</v>
      </c>
      <c r="EK403" s="16">
        <v>0</v>
      </c>
      <c r="EL403" s="16">
        <v>0</v>
      </c>
      <c r="EM403" s="16" t="s">
        <v>53051</v>
      </c>
      <c r="EN403" s="17" t="s">
        <v>12995</v>
      </c>
      <c r="EO403" s="25">
        <v>0</v>
      </c>
      <c r="EP403" s="25">
        <v>0</v>
      </c>
      <c r="EQ403" s="16">
        <v>0</v>
      </c>
      <c r="ER403" s="16" t="s">
        <v>53052</v>
      </c>
      <c r="ES403" s="17" t="s">
        <v>12996</v>
      </c>
      <c r="ET403" s="17">
        <v>0</v>
      </c>
      <c r="EU403" s="17">
        <v>0</v>
      </c>
      <c r="EV403" s="17">
        <v>0</v>
      </c>
      <c r="EW403" s="17" t="s">
        <v>53053</v>
      </c>
      <c r="EX403" s="17" t="s">
        <v>12997</v>
      </c>
      <c r="EY403" s="17">
        <v>0</v>
      </c>
      <c r="EZ403" s="17">
        <v>0</v>
      </c>
      <c r="FA403" s="17">
        <v>0</v>
      </c>
      <c r="FB403" s="17" t="s">
        <v>53054</v>
      </c>
      <c r="FC403" s="17" t="s">
        <v>12998</v>
      </c>
      <c r="FD403" s="17">
        <v>0</v>
      </c>
      <c r="FE403" s="17">
        <v>0</v>
      </c>
      <c r="FF403" s="17">
        <v>0</v>
      </c>
      <c r="FH403" s="17">
        <v>0</v>
      </c>
      <c r="FI403" s="17">
        <v>0</v>
      </c>
      <c r="FJ403" s="17">
        <v>0</v>
      </c>
      <c r="FL403" s="17">
        <v>0</v>
      </c>
      <c r="FM403" s="17">
        <v>0</v>
      </c>
      <c r="FN403" s="17">
        <v>0</v>
      </c>
    </row>
    <row r="404" spans="1:170">
      <c r="A404" s="14">
        <v>71731006</v>
      </c>
      <c r="B404" s="15" t="s">
        <v>78</v>
      </c>
      <c r="C404" s="17" t="s">
        <v>550</v>
      </c>
      <c r="D404" s="25">
        <v>0</v>
      </c>
      <c r="E404" s="25">
        <v>0</v>
      </c>
      <c r="F404" s="25">
        <v>0</v>
      </c>
      <c r="I404" s="16"/>
      <c r="L404" s="20" t="s">
        <v>1483</v>
      </c>
      <c r="M404" s="17" t="s">
        <v>53055</v>
      </c>
      <c r="N404" s="17" t="s">
        <v>12999</v>
      </c>
      <c r="O404" s="25">
        <v>0</v>
      </c>
      <c r="P404" s="25">
        <v>0</v>
      </c>
      <c r="Q404" s="25">
        <v>0</v>
      </c>
      <c r="R404" s="16" t="s">
        <v>53056</v>
      </c>
      <c r="S404" s="17" t="s">
        <v>13000</v>
      </c>
      <c r="T404" s="25">
        <v>0</v>
      </c>
      <c r="U404" s="25">
        <v>0</v>
      </c>
      <c r="V404" s="25">
        <v>0</v>
      </c>
      <c r="W404" s="16" t="s">
        <v>53057</v>
      </c>
      <c r="X404" s="17" t="s">
        <v>13001</v>
      </c>
      <c r="Y404" s="25">
        <v>0</v>
      </c>
      <c r="Z404" s="25">
        <v>0</v>
      </c>
      <c r="AA404" s="25">
        <v>0</v>
      </c>
      <c r="AB404" s="16" t="s">
        <v>53058</v>
      </c>
      <c r="AC404" s="17" t="s">
        <v>13002</v>
      </c>
      <c r="AD404" s="25">
        <v>0</v>
      </c>
      <c r="AE404" s="25">
        <v>0</v>
      </c>
      <c r="AF404" s="25">
        <v>0</v>
      </c>
      <c r="AG404" s="16" t="s">
        <v>53059</v>
      </c>
      <c r="AH404" s="17" t="s">
        <v>13003</v>
      </c>
      <c r="AI404" s="25">
        <v>0</v>
      </c>
      <c r="AJ404" s="25">
        <v>0</v>
      </c>
      <c r="AK404" s="25">
        <v>0</v>
      </c>
      <c r="AL404" s="16" t="s">
        <v>53060</v>
      </c>
      <c r="AM404" s="17" t="s">
        <v>13004</v>
      </c>
      <c r="AN404" s="25">
        <v>0</v>
      </c>
      <c r="AO404" s="25">
        <v>0</v>
      </c>
      <c r="AP404" s="25">
        <v>0</v>
      </c>
      <c r="AQ404" s="16" t="s">
        <v>53061</v>
      </c>
      <c r="AR404" s="17" t="s">
        <v>13005</v>
      </c>
      <c r="AS404" s="25">
        <v>0</v>
      </c>
      <c r="AT404" s="25">
        <v>0</v>
      </c>
      <c r="AU404" s="25">
        <v>0</v>
      </c>
      <c r="AV404" s="16" t="s">
        <v>53062</v>
      </c>
      <c r="AW404" s="17" t="s">
        <v>13006</v>
      </c>
      <c r="AX404" s="25">
        <v>0</v>
      </c>
      <c r="AY404" s="25">
        <v>0</v>
      </c>
      <c r="AZ404" s="25">
        <v>0</v>
      </c>
      <c r="BA404" s="16" t="s">
        <v>53063</v>
      </c>
      <c r="BB404" s="17" t="s">
        <v>13007</v>
      </c>
      <c r="BC404" s="25">
        <v>0</v>
      </c>
      <c r="BD404" s="25">
        <v>0</v>
      </c>
      <c r="BE404" s="25">
        <v>0</v>
      </c>
      <c r="BF404" s="16" t="s">
        <v>53064</v>
      </c>
      <c r="BG404" s="17" t="s">
        <v>13008</v>
      </c>
      <c r="BH404" s="25">
        <v>0</v>
      </c>
      <c r="BI404" s="25">
        <v>0</v>
      </c>
      <c r="BJ404" s="25">
        <v>0</v>
      </c>
      <c r="BK404" s="16" t="s">
        <v>53065</v>
      </c>
      <c r="BL404" s="17" t="s">
        <v>13009</v>
      </c>
      <c r="BM404" s="25">
        <v>0</v>
      </c>
      <c r="BN404" s="25">
        <v>0</v>
      </c>
      <c r="BO404" s="25">
        <v>0</v>
      </c>
      <c r="BP404" s="16" t="s">
        <v>53066</v>
      </c>
      <c r="BQ404" s="17" t="s">
        <v>13010</v>
      </c>
      <c r="BR404" s="25">
        <v>0</v>
      </c>
      <c r="BS404" s="25">
        <v>0</v>
      </c>
      <c r="BT404" s="25">
        <v>0</v>
      </c>
      <c r="BU404" s="16" t="s">
        <v>53067</v>
      </c>
      <c r="BV404" s="17" t="s">
        <v>13011</v>
      </c>
      <c r="BW404" s="25">
        <v>0</v>
      </c>
      <c r="BX404" s="25">
        <v>0</v>
      </c>
      <c r="BY404" s="25">
        <v>0</v>
      </c>
      <c r="BZ404" s="16" t="s">
        <v>53068</v>
      </c>
      <c r="CA404" s="17" t="s">
        <v>13012</v>
      </c>
      <c r="CB404" s="25">
        <v>0</v>
      </c>
      <c r="CC404" s="25">
        <v>0</v>
      </c>
      <c r="CD404" s="25">
        <v>0</v>
      </c>
      <c r="CE404" s="16" t="s">
        <v>53069</v>
      </c>
      <c r="CF404" s="17" t="s">
        <v>13013</v>
      </c>
      <c r="CG404" s="25">
        <v>0</v>
      </c>
      <c r="CH404" s="25">
        <v>0</v>
      </c>
      <c r="CI404" s="25">
        <v>0</v>
      </c>
      <c r="CJ404" s="16" t="s">
        <v>53070</v>
      </c>
      <c r="CK404" s="17" t="s">
        <v>13014</v>
      </c>
      <c r="CL404" s="25">
        <v>0</v>
      </c>
      <c r="CM404" s="25">
        <v>0</v>
      </c>
      <c r="CN404" s="25">
        <v>0</v>
      </c>
      <c r="CO404" s="16" t="s">
        <v>53071</v>
      </c>
      <c r="CP404" s="17" t="s">
        <v>13015</v>
      </c>
      <c r="CQ404" s="25">
        <v>0</v>
      </c>
      <c r="CR404" s="25">
        <v>0</v>
      </c>
      <c r="CS404" s="25">
        <v>0</v>
      </c>
      <c r="CT404" s="16" t="s">
        <v>53072</v>
      </c>
      <c r="CU404" s="17" t="s">
        <v>13016</v>
      </c>
      <c r="CV404" s="25">
        <v>0</v>
      </c>
      <c r="CW404" s="25">
        <v>0</v>
      </c>
      <c r="CX404" s="25">
        <v>0</v>
      </c>
      <c r="CY404" s="16" t="s">
        <v>53073</v>
      </c>
      <c r="CZ404" s="17" t="s">
        <v>13017</v>
      </c>
      <c r="DA404" s="25">
        <v>0</v>
      </c>
      <c r="DB404" s="25">
        <v>0</v>
      </c>
      <c r="DC404" s="25">
        <v>0</v>
      </c>
      <c r="DD404" s="25" t="s">
        <v>53074</v>
      </c>
      <c r="DE404" s="25" t="s">
        <v>13018</v>
      </c>
      <c r="DF404" s="25">
        <v>0</v>
      </c>
      <c r="DG404" s="25">
        <v>0</v>
      </c>
      <c r="DH404" s="25">
        <v>0</v>
      </c>
      <c r="DI404" s="16" t="s">
        <v>53075</v>
      </c>
      <c r="DJ404" s="17" t="s">
        <v>13019</v>
      </c>
      <c r="DK404" s="25">
        <v>0</v>
      </c>
      <c r="DL404" s="25">
        <v>0</v>
      </c>
      <c r="DM404" s="25">
        <v>0</v>
      </c>
      <c r="DN404" s="16" t="s">
        <v>53076</v>
      </c>
      <c r="DO404" s="17" t="s">
        <v>13020</v>
      </c>
      <c r="DP404" s="25">
        <v>0</v>
      </c>
      <c r="DQ404" s="25">
        <v>0</v>
      </c>
      <c r="DR404" s="25">
        <v>0</v>
      </c>
      <c r="DS404" s="16" t="s">
        <v>53077</v>
      </c>
      <c r="DT404" s="17" t="s">
        <v>13021</v>
      </c>
      <c r="DU404" s="25">
        <v>0</v>
      </c>
      <c r="DV404" s="25">
        <v>0</v>
      </c>
      <c r="DW404" s="25">
        <v>0</v>
      </c>
      <c r="DX404" s="16" t="s">
        <v>53078</v>
      </c>
      <c r="DY404" s="17" t="s">
        <v>13022</v>
      </c>
      <c r="DZ404" s="25">
        <v>0</v>
      </c>
      <c r="EA404" s="25">
        <v>0</v>
      </c>
      <c r="EB404" s="16">
        <v>0</v>
      </c>
      <c r="EC404" s="16" t="s">
        <v>53079</v>
      </c>
      <c r="ED404" s="17" t="s">
        <v>13023</v>
      </c>
      <c r="EE404" s="25">
        <v>0</v>
      </c>
      <c r="EF404" s="25">
        <v>0</v>
      </c>
      <c r="EG404" s="16">
        <v>0</v>
      </c>
      <c r="EH404" s="16" t="s">
        <v>53080</v>
      </c>
      <c r="EI404" s="16" t="s">
        <v>13024</v>
      </c>
      <c r="EJ404" s="16">
        <v>0</v>
      </c>
      <c r="EK404" s="16">
        <v>0</v>
      </c>
      <c r="EL404" s="16">
        <v>0</v>
      </c>
      <c r="EM404" s="16" t="s">
        <v>53081</v>
      </c>
      <c r="EN404" s="17" t="s">
        <v>13025</v>
      </c>
      <c r="EO404" s="25">
        <v>0</v>
      </c>
      <c r="EP404" s="25">
        <v>0</v>
      </c>
      <c r="EQ404" s="16">
        <v>0</v>
      </c>
      <c r="ER404" s="16" t="s">
        <v>53082</v>
      </c>
      <c r="ES404" s="17" t="s">
        <v>13026</v>
      </c>
      <c r="ET404" s="17">
        <v>0</v>
      </c>
      <c r="EU404" s="17">
        <v>0</v>
      </c>
      <c r="EV404" s="17">
        <v>0</v>
      </c>
      <c r="EW404" s="17" t="s">
        <v>53083</v>
      </c>
      <c r="EX404" s="17" t="s">
        <v>13027</v>
      </c>
      <c r="EY404" s="17">
        <v>0</v>
      </c>
      <c r="EZ404" s="17">
        <v>0</v>
      </c>
      <c r="FA404" s="17">
        <v>0</v>
      </c>
      <c r="FB404" s="17" t="s">
        <v>53084</v>
      </c>
      <c r="FC404" s="17" t="s">
        <v>13028</v>
      </c>
      <c r="FD404" s="17">
        <v>0</v>
      </c>
      <c r="FE404" s="17">
        <v>0</v>
      </c>
      <c r="FF404" s="17">
        <v>0</v>
      </c>
      <c r="FH404" s="17">
        <v>0</v>
      </c>
      <c r="FI404" s="17">
        <v>0</v>
      </c>
      <c r="FJ404" s="17">
        <v>0</v>
      </c>
      <c r="FL404" s="17">
        <v>0</v>
      </c>
      <c r="FM404" s="17">
        <v>0</v>
      </c>
      <c r="FN404" s="17">
        <v>0</v>
      </c>
    </row>
    <row r="405" spans="1:170">
      <c r="A405" s="14">
        <v>71731007</v>
      </c>
      <c r="B405" s="15" t="s">
        <v>78</v>
      </c>
      <c r="C405" s="17" t="s">
        <v>551</v>
      </c>
      <c r="D405" s="25">
        <v>0</v>
      </c>
      <c r="E405" s="25">
        <v>0</v>
      </c>
      <c r="F405" s="25">
        <v>0</v>
      </c>
      <c r="I405" s="16"/>
      <c r="L405" s="20" t="s">
        <v>1484</v>
      </c>
      <c r="M405" s="17" t="s">
        <v>53085</v>
      </c>
      <c r="N405" s="17" t="s">
        <v>13029</v>
      </c>
      <c r="O405" s="25">
        <v>0</v>
      </c>
      <c r="P405" s="25">
        <v>0</v>
      </c>
      <c r="Q405" s="25">
        <v>0</v>
      </c>
      <c r="R405" s="16" t="s">
        <v>53086</v>
      </c>
      <c r="S405" s="17" t="s">
        <v>13030</v>
      </c>
      <c r="T405" s="25">
        <v>0</v>
      </c>
      <c r="U405" s="25">
        <v>0</v>
      </c>
      <c r="V405" s="25">
        <v>0</v>
      </c>
      <c r="W405" s="16" t="s">
        <v>53087</v>
      </c>
      <c r="X405" s="17" t="s">
        <v>13031</v>
      </c>
      <c r="Y405" s="25">
        <v>0</v>
      </c>
      <c r="Z405" s="25">
        <v>0</v>
      </c>
      <c r="AA405" s="25">
        <v>0</v>
      </c>
      <c r="AB405" s="16" t="s">
        <v>53088</v>
      </c>
      <c r="AC405" s="17" t="s">
        <v>13032</v>
      </c>
      <c r="AD405" s="25">
        <v>0</v>
      </c>
      <c r="AE405" s="25">
        <v>0</v>
      </c>
      <c r="AF405" s="25">
        <v>0</v>
      </c>
      <c r="AG405" s="16" t="s">
        <v>53089</v>
      </c>
      <c r="AH405" s="17" t="s">
        <v>13033</v>
      </c>
      <c r="AI405" s="25">
        <v>0</v>
      </c>
      <c r="AJ405" s="25">
        <v>0</v>
      </c>
      <c r="AK405" s="25">
        <v>0</v>
      </c>
      <c r="AL405" s="16" t="s">
        <v>53090</v>
      </c>
      <c r="AM405" s="17" t="s">
        <v>13034</v>
      </c>
      <c r="AN405" s="25">
        <v>0</v>
      </c>
      <c r="AO405" s="25">
        <v>0</v>
      </c>
      <c r="AP405" s="25">
        <v>0</v>
      </c>
      <c r="AQ405" s="16" t="s">
        <v>53091</v>
      </c>
      <c r="AR405" s="17" t="s">
        <v>13035</v>
      </c>
      <c r="AS405" s="25">
        <v>0</v>
      </c>
      <c r="AT405" s="25">
        <v>0</v>
      </c>
      <c r="AU405" s="25">
        <v>0</v>
      </c>
      <c r="AV405" s="16" t="s">
        <v>53092</v>
      </c>
      <c r="AW405" s="17" t="s">
        <v>13036</v>
      </c>
      <c r="AX405" s="25">
        <v>0</v>
      </c>
      <c r="AY405" s="25">
        <v>0</v>
      </c>
      <c r="AZ405" s="25">
        <v>0</v>
      </c>
      <c r="BA405" s="16" t="s">
        <v>53093</v>
      </c>
      <c r="BB405" s="17" t="s">
        <v>13037</v>
      </c>
      <c r="BC405" s="25">
        <v>0</v>
      </c>
      <c r="BD405" s="25">
        <v>0</v>
      </c>
      <c r="BE405" s="25">
        <v>0</v>
      </c>
      <c r="BF405" s="16" t="s">
        <v>53094</v>
      </c>
      <c r="BG405" s="17" t="s">
        <v>13038</v>
      </c>
      <c r="BH405" s="25">
        <v>0</v>
      </c>
      <c r="BI405" s="25">
        <v>0</v>
      </c>
      <c r="BJ405" s="25">
        <v>0</v>
      </c>
      <c r="BK405" s="16" t="s">
        <v>53095</v>
      </c>
      <c r="BL405" s="17" t="s">
        <v>13039</v>
      </c>
      <c r="BM405" s="25">
        <v>0</v>
      </c>
      <c r="BN405" s="25">
        <v>0</v>
      </c>
      <c r="BO405" s="25">
        <v>0</v>
      </c>
      <c r="BP405" s="16" t="s">
        <v>53096</v>
      </c>
      <c r="BQ405" s="17" t="s">
        <v>13040</v>
      </c>
      <c r="BR405" s="25">
        <v>0</v>
      </c>
      <c r="BS405" s="25">
        <v>0</v>
      </c>
      <c r="BT405" s="25">
        <v>0</v>
      </c>
      <c r="BU405" s="16" t="s">
        <v>53097</v>
      </c>
      <c r="BV405" s="17" t="s">
        <v>13041</v>
      </c>
      <c r="BW405" s="25">
        <v>0</v>
      </c>
      <c r="BX405" s="25">
        <v>0</v>
      </c>
      <c r="BY405" s="25">
        <v>0</v>
      </c>
      <c r="BZ405" s="16" t="s">
        <v>53098</v>
      </c>
      <c r="CA405" s="17" t="s">
        <v>13042</v>
      </c>
      <c r="CB405" s="25">
        <v>0</v>
      </c>
      <c r="CC405" s="25">
        <v>0</v>
      </c>
      <c r="CD405" s="25">
        <v>0</v>
      </c>
      <c r="CE405" s="16" t="s">
        <v>53099</v>
      </c>
      <c r="CF405" s="17" t="s">
        <v>13043</v>
      </c>
      <c r="CG405" s="25">
        <v>0</v>
      </c>
      <c r="CH405" s="25">
        <v>0</v>
      </c>
      <c r="CI405" s="25">
        <v>0</v>
      </c>
      <c r="CJ405" s="16" t="s">
        <v>53100</v>
      </c>
      <c r="CK405" s="17" t="s">
        <v>13044</v>
      </c>
      <c r="CL405" s="25">
        <v>0</v>
      </c>
      <c r="CM405" s="25">
        <v>0</v>
      </c>
      <c r="CN405" s="25">
        <v>0</v>
      </c>
      <c r="CO405" s="16" t="s">
        <v>53101</v>
      </c>
      <c r="CP405" s="17" t="s">
        <v>13045</v>
      </c>
      <c r="CQ405" s="25">
        <v>0</v>
      </c>
      <c r="CR405" s="25">
        <v>0</v>
      </c>
      <c r="CS405" s="25">
        <v>0</v>
      </c>
      <c r="CT405" s="16" t="s">
        <v>53102</v>
      </c>
      <c r="CU405" s="17" t="s">
        <v>13046</v>
      </c>
      <c r="CV405" s="25">
        <v>0</v>
      </c>
      <c r="CW405" s="25">
        <v>0</v>
      </c>
      <c r="CX405" s="25">
        <v>0</v>
      </c>
      <c r="CY405" s="16" t="s">
        <v>53103</v>
      </c>
      <c r="CZ405" s="17" t="s">
        <v>13047</v>
      </c>
      <c r="DA405" s="25">
        <v>0</v>
      </c>
      <c r="DB405" s="25">
        <v>0</v>
      </c>
      <c r="DC405" s="25">
        <v>0</v>
      </c>
      <c r="DD405" s="25" t="s">
        <v>53104</v>
      </c>
      <c r="DE405" s="25" t="s">
        <v>13048</v>
      </c>
      <c r="DF405" s="25">
        <v>0</v>
      </c>
      <c r="DG405" s="25">
        <v>0</v>
      </c>
      <c r="DH405" s="25">
        <v>0</v>
      </c>
      <c r="DI405" s="16" t="s">
        <v>53105</v>
      </c>
      <c r="DJ405" s="17" t="s">
        <v>13049</v>
      </c>
      <c r="DK405" s="25">
        <v>0</v>
      </c>
      <c r="DL405" s="25">
        <v>0</v>
      </c>
      <c r="DM405" s="25">
        <v>0</v>
      </c>
      <c r="DN405" s="16" t="s">
        <v>53106</v>
      </c>
      <c r="DO405" s="17" t="s">
        <v>13050</v>
      </c>
      <c r="DP405" s="25">
        <v>0</v>
      </c>
      <c r="DQ405" s="25">
        <v>0</v>
      </c>
      <c r="DR405" s="25">
        <v>0</v>
      </c>
      <c r="DS405" s="16" t="s">
        <v>53107</v>
      </c>
      <c r="DT405" s="17" t="s">
        <v>13051</v>
      </c>
      <c r="DU405" s="25">
        <v>0</v>
      </c>
      <c r="DV405" s="25">
        <v>0</v>
      </c>
      <c r="DW405" s="25">
        <v>0</v>
      </c>
      <c r="DX405" s="16" t="s">
        <v>53108</v>
      </c>
      <c r="DY405" s="17" t="s">
        <v>13052</v>
      </c>
      <c r="DZ405" s="25">
        <v>0</v>
      </c>
      <c r="EA405" s="25">
        <v>0</v>
      </c>
      <c r="EB405" s="16">
        <v>0</v>
      </c>
      <c r="EC405" s="16" t="s">
        <v>53109</v>
      </c>
      <c r="ED405" s="17" t="s">
        <v>13053</v>
      </c>
      <c r="EE405" s="25">
        <v>0</v>
      </c>
      <c r="EF405" s="25">
        <v>0</v>
      </c>
      <c r="EG405" s="16">
        <v>0</v>
      </c>
      <c r="EH405" s="16" t="s">
        <v>53110</v>
      </c>
      <c r="EI405" s="16" t="s">
        <v>13054</v>
      </c>
      <c r="EJ405" s="16">
        <v>0</v>
      </c>
      <c r="EK405" s="16">
        <v>0</v>
      </c>
      <c r="EL405" s="16">
        <v>0</v>
      </c>
      <c r="EM405" s="16" t="s">
        <v>53111</v>
      </c>
      <c r="EN405" s="17" t="s">
        <v>13055</v>
      </c>
      <c r="EO405" s="25">
        <v>0</v>
      </c>
      <c r="EP405" s="25">
        <v>0</v>
      </c>
      <c r="EQ405" s="16">
        <v>0</v>
      </c>
      <c r="ER405" s="16" t="s">
        <v>53112</v>
      </c>
      <c r="ES405" s="17" t="s">
        <v>13056</v>
      </c>
      <c r="ET405" s="17">
        <v>0</v>
      </c>
      <c r="EU405" s="17">
        <v>0</v>
      </c>
      <c r="EV405" s="17">
        <v>0</v>
      </c>
      <c r="EW405" s="17" t="s">
        <v>53113</v>
      </c>
      <c r="EX405" s="17" t="s">
        <v>13057</v>
      </c>
      <c r="EY405" s="17">
        <v>0</v>
      </c>
      <c r="EZ405" s="17">
        <v>0</v>
      </c>
      <c r="FA405" s="17">
        <v>0</v>
      </c>
      <c r="FB405" s="17" t="s">
        <v>53114</v>
      </c>
      <c r="FC405" s="17" t="s">
        <v>13058</v>
      </c>
      <c r="FD405" s="17">
        <v>0</v>
      </c>
      <c r="FE405" s="17">
        <v>0</v>
      </c>
      <c r="FF405" s="17">
        <v>0</v>
      </c>
      <c r="FH405" s="17">
        <v>0</v>
      </c>
      <c r="FI405" s="17">
        <v>0</v>
      </c>
      <c r="FJ405" s="17">
        <v>0</v>
      </c>
      <c r="FL405" s="17">
        <v>0</v>
      </c>
      <c r="FM405" s="17">
        <v>0</v>
      </c>
      <c r="FN405" s="17">
        <v>0</v>
      </c>
    </row>
    <row r="406" spans="1:170">
      <c r="A406" s="14">
        <v>71731008</v>
      </c>
      <c r="B406" s="15" t="s">
        <v>78</v>
      </c>
      <c r="C406" s="17" t="s">
        <v>552</v>
      </c>
      <c r="D406" s="25">
        <v>0</v>
      </c>
      <c r="E406" s="25">
        <v>0</v>
      </c>
      <c r="F406" s="25">
        <v>0</v>
      </c>
      <c r="I406" s="16"/>
      <c r="L406" s="20" t="s">
        <v>1485</v>
      </c>
      <c r="M406" s="17" t="s">
        <v>53115</v>
      </c>
      <c r="N406" s="17" t="s">
        <v>13059</v>
      </c>
      <c r="O406" s="25">
        <v>0</v>
      </c>
      <c r="P406" s="25">
        <v>0</v>
      </c>
      <c r="Q406" s="25">
        <v>0</v>
      </c>
      <c r="R406" s="16" t="s">
        <v>53116</v>
      </c>
      <c r="S406" s="17" t="s">
        <v>13060</v>
      </c>
      <c r="T406" s="25">
        <v>0</v>
      </c>
      <c r="U406" s="25">
        <v>0</v>
      </c>
      <c r="V406" s="25">
        <v>0</v>
      </c>
      <c r="W406" s="16" t="s">
        <v>53117</v>
      </c>
      <c r="X406" s="17" t="s">
        <v>13061</v>
      </c>
      <c r="Y406" s="25">
        <v>0</v>
      </c>
      <c r="Z406" s="25">
        <v>0</v>
      </c>
      <c r="AA406" s="25">
        <v>0</v>
      </c>
      <c r="AB406" s="16" t="s">
        <v>53118</v>
      </c>
      <c r="AC406" s="17" t="s">
        <v>13062</v>
      </c>
      <c r="AD406" s="25">
        <v>0</v>
      </c>
      <c r="AE406" s="25">
        <v>0</v>
      </c>
      <c r="AF406" s="25">
        <v>0</v>
      </c>
      <c r="AG406" s="16" t="s">
        <v>53119</v>
      </c>
      <c r="AH406" s="17" t="s">
        <v>13063</v>
      </c>
      <c r="AI406" s="25">
        <v>0</v>
      </c>
      <c r="AJ406" s="25">
        <v>0</v>
      </c>
      <c r="AK406" s="25">
        <v>0</v>
      </c>
      <c r="AL406" s="16" t="s">
        <v>53120</v>
      </c>
      <c r="AM406" s="17" t="s">
        <v>13064</v>
      </c>
      <c r="AN406" s="25">
        <v>0</v>
      </c>
      <c r="AO406" s="25">
        <v>0</v>
      </c>
      <c r="AP406" s="25">
        <v>0</v>
      </c>
      <c r="AQ406" s="16" t="s">
        <v>53121</v>
      </c>
      <c r="AR406" s="17" t="s">
        <v>13065</v>
      </c>
      <c r="AS406" s="25">
        <v>0</v>
      </c>
      <c r="AT406" s="25">
        <v>0</v>
      </c>
      <c r="AU406" s="25">
        <v>0</v>
      </c>
      <c r="AV406" s="16" t="s">
        <v>53122</v>
      </c>
      <c r="AW406" s="17" t="s">
        <v>13066</v>
      </c>
      <c r="AX406" s="25">
        <v>0</v>
      </c>
      <c r="AY406" s="25">
        <v>0</v>
      </c>
      <c r="AZ406" s="25">
        <v>0</v>
      </c>
      <c r="BA406" s="16" t="s">
        <v>53123</v>
      </c>
      <c r="BB406" s="17" t="s">
        <v>13067</v>
      </c>
      <c r="BC406" s="25">
        <v>0</v>
      </c>
      <c r="BD406" s="25">
        <v>0</v>
      </c>
      <c r="BE406" s="25">
        <v>0</v>
      </c>
      <c r="BF406" s="16" t="s">
        <v>53124</v>
      </c>
      <c r="BG406" s="17" t="s">
        <v>13068</v>
      </c>
      <c r="BH406" s="25">
        <v>0</v>
      </c>
      <c r="BI406" s="25">
        <v>0</v>
      </c>
      <c r="BJ406" s="25">
        <v>0</v>
      </c>
      <c r="BK406" s="16" t="s">
        <v>53125</v>
      </c>
      <c r="BL406" s="17" t="s">
        <v>13069</v>
      </c>
      <c r="BM406" s="25">
        <v>0</v>
      </c>
      <c r="BN406" s="25">
        <v>0</v>
      </c>
      <c r="BO406" s="25">
        <v>0</v>
      </c>
      <c r="BP406" s="16" t="s">
        <v>53126</v>
      </c>
      <c r="BQ406" s="17" t="s">
        <v>13070</v>
      </c>
      <c r="BR406" s="25">
        <v>0</v>
      </c>
      <c r="BS406" s="25">
        <v>0</v>
      </c>
      <c r="BT406" s="25">
        <v>0</v>
      </c>
      <c r="BU406" s="16" t="s">
        <v>53127</v>
      </c>
      <c r="BV406" s="17" t="s">
        <v>13071</v>
      </c>
      <c r="BW406" s="25">
        <v>0</v>
      </c>
      <c r="BX406" s="25">
        <v>0</v>
      </c>
      <c r="BY406" s="25">
        <v>0</v>
      </c>
      <c r="BZ406" s="16" t="s">
        <v>53128</v>
      </c>
      <c r="CA406" s="17" t="s">
        <v>13072</v>
      </c>
      <c r="CB406" s="25">
        <v>0</v>
      </c>
      <c r="CC406" s="25">
        <v>0</v>
      </c>
      <c r="CD406" s="25">
        <v>0</v>
      </c>
      <c r="CE406" s="16" t="s">
        <v>53129</v>
      </c>
      <c r="CF406" s="17" t="s">
        <v>13073</v>
      </c>
      <c r="CG406" s="25">
        <v>0</v>
      </c>
      <c r="CH406" s="25">
        <v>0</v>
      </c>
      <c r="CI406" s="25">
        <v>0</v>
      </c>
      <c r="CJ406" s="16" t="s">
        <v>53130</v>
      </c>
      <c r="CK406" s="17" t="s">
        <v>13074</v>
      </c>
      <c r="CL406" s="25">
        <v>0</v>
      </c>
      <c r="CM406" s="25">
        <v>0</v>
      </c>
      <c r="CN406" s="25">
        <v>0</v>
      </c>
      <c r="CO406" s="16" t="s">
        <v>53131</v>
      </c>
      <c r="CP406" s="17" t="s">
        <v>13075</v>
      </c>
      <c r="CQ406" s="25">
        <v>0</v>
      </c>
      <c r="CR406" s="25">
        <v>0</v>
      </c>
      <c r="CS406" s="25">
        <v>0</v>
      </c>
      <c r="CT406" s="16" t="s">
        <v>53132</v>
      </c>
      <c r="CU406" s="17" t="s">
        <v>13076</v>
      </c>
      <c r="CV406" s="25">
        <v>0</v>
      </c>
      <c r="CW406" s="25">
        <v>0</v>
      </c>
      <c r="CX406" s="25">
        <v>0</v>
      </c>
      <c r="CY406" s="16" t="s">
        <v>53133</v>
      </c>
      <c r="CZ406" s="17" t="s">
        <v>13077</v>
      </c>
      <c r="DA406" s="25">
        <v>0</v>
      </c>
      <c r="DB406" s="25">
        <v>0</v>
      </c>
      <c r="DC406" s="25">
        <v>0</v>
      </c>
      <c r="DD406" s="25" t="s">
        <v>53134</v>
      </c>
      <c r="DE406" s="25" t="s">
        <v>13078</v>
      </c>
      <c r="DF406" s="25">
        <v>0</v>
      </c>
      <c r="DG406" s="25">
        <v>0</v>
      </c>
      <c r="DH406" s="25">
        <v>0</v>
      </c>
      <c r="DI406" s="16" t="s">
        <v>53135</v>
      </c>
      <c r="DJ406" s="17" t="s">
        <v>13079</v>
      </c>
      <c r="DK406" s="25">
        <v>0</v>
      </c>
      <c r="DL406" s="25">
        <v>0</v>
      </c>
      <c r="DM406" s="25">
        <v>0</v>
      </c>
      <c r="DN406" s="16" t="s">
        <v>53136</v>
      </c>
      <c r="DO406" s="17" t="s">
        <v>13080</v>
      </c>
      <c r="DP406" s="25">
        <v>0</v>
      </c>
      <c r="DQ406" s="25">
        <v>0</v>
      </c>
      <c r="DR406" s="25">
        <v>0</v>
      </c>
      <c r="DS406" s="16" t="s">
        <v>53137</v>
      </c>
      <c r="DT406" s="17" t="s">
        <v>13081</v>
      </c>
      <c r="DU406" s="25">
        <v>0</v>
      </c>
      <c r="DV406" s="25">
        <v>0</v>
      </c>
      <c r="DW406" s="25">
        <v>0</v>
      </c>
      <c r="DX406" s="16" t="s">
        <v>53138</v>
      </c>
      <c r="DY406" s="17" t="s">
        <v>13082</v>
      </c>
      <c r="DZ406" s="25">
        <v>0</v>
      </c>
      <c r="EA406" s="25">
        <v>0</v>
      </c>
      <c r="EB406" s="16">
        <v>0</v>
      </c>
      <c r="EC406" s="16" t="s">
        <v>53139</v>
      </c>
      <c r="ED406" s="17" t="s">
        <v>13083</v>
      </c>
      <c r="EE406" s="25">
        <v>0</v>
      </c>
      <c r="EF406" s="25">
        <v>0</v>
      </c>
      <c r="EG406" s="16">
        <v>0</v>
      </c>
      <c r="EH406" s="16" t="s">
        <v>53140</v>
      </c>
      <c r="EI406" s="16" t="s">
        <v>13084</v>
      </c>
      <c r="EJ406" s="16">
        <v>0</v>
      </c>
      <c r="EK406" s="16">
        <v>0</v>
      </c>
      <c r="EL406" s="16">
        <v>0</v>
      </c>
      <c r="EM406" s="16" t="s">
        <v>53141</v>
      </c>
      <c r="EN406" s="17" t="s">
        <v>13085</v>
      </c>
      <c r="EO406" s="25">
        <v>0</v>
      </c>
      <c r="EP406" s="25">
        <v>0</v>
      </c>
      <c r="EQ406" s="16">
        <v>0</v>
      </c>
      <c r="ER406" s="16" t="s">
        <v>53142</v>
      </c>
      <c r="ES406" s="17" t="s">
        <v>13086</v>
      </c>
      <c r="ET406" s="17">
        <v>0</v>
      </c>
      <c r="EU406" s="17">
        <v>0</v>
      </c>
      <c r="EV406" s="17">
        <v>0</v>
      </c>
      <c r="EW406" s="17" t="s">
        <v>53143</v>
      </c>
      <c r="EX406" s="17" t="s">
        <v>13087</v>
      </c>
      <c r="EY406" s="17">
        <v>0</v>
      </c>
      <c r="EZ406" s="17">
        <v>0</v>
      </c>
      <c r="FA406" s="17">
        <v>0</v>
      </c>
      <c r="FB406" s="17" t="s">
        <v>53144</v>
      </c>
      <c r="FC406" s="17" t="s">
        <v>13088</v>
      </c>
      <c r="FD406" s="17">
        <v>0</v>
      </c>
      <c r="FE406" s="17">
        <v>0</v>
      </c>
      <c r="FF406" s="17">
        <v>0</v>
      </c>
      <c r="FH406" s="17">
        <v>0</v>
      </c>
      <c r="FI406" s="17">
        <v>0</v>
      </c>
      <c r="FJ406" s="17">
        <v>0</v>
      </c>
      <c r="FL406" s="17">
        <v>0</v>
      </c>
      <c r="FM406" s="17">
        <v>0</v>
      </c>
      <c r="FN406" s="17">
        <v>0</v>
      </c>
    </row>
    <row r="407" spans="1:170">
      <c r="A407" s="14">
        <v>71731009</v>
      </c>
      <c r="B407" s="15" t="s">
        <v>78</v>
      </c>
      <c r="C407" s="17" t="s">
        <v>553</v>
      </c>
      <c r="D407" s="25">
        <v>0</v>
      </c>
      <c r="E407" s="25">
        <v>0</v>
      </c>
      <c r="F407" s="25">
        <v>0</v>
      </c>
      <c r="I407" s="16"/>
      <c r="L407" s="20" t="s">
        <v>1486</v>
      </c>
      <c r="M407" s="17" t="s">
        <v>53145</v>
      </c>
      <c r="N407" s="17" t="s">
        <v>13089</v>
      </c>
      <c r="O407" s="25">
        <v>0</v>
      </c>
      <c r="P407" s="25">
        <v>0</v>
      </c>
      <c r="Q407" s="25">
        <v>0</v>
      </c>
      <c r="R407" s="16" t="s">
        <v>53146</v>
      </c>
      <c r="S407" s="17" t="s">
        <v>13090</v>
      </c>
      <c r="T407" s="25">
        <v>0</v>
      </c>
      <c r="U407" s="25">
        <v>0</v>
      </c>
      <c r="V407" s="25">
        <v>0</v>
      </c>
      <c r="W407" s="16" t="s">
        <v>53147</v>
      </c>
      <c r="X407" s="17" t="s">
        <v>13091</v>
      </c>
      <c r="Y407" s="25">
        <v>0</v>
      </c>
      <c r="Z407" s="25">
        <v>0</v>
      </c>
      <c r="AA407" s="25">
        <v>0</v>
      </c>
      <c r="AB407" s="16" t="s">
        <v>53148</v>
      </c>
      <c r="AC407" s="17" t="s">
        <v>13092</v>
      </c>
      <c r="AD407" s="25">
        <v>0</v>
      </c>
      <c r="AE407" s="25">
        <v>0</v>
      </c>
      <c r="AF407" s="25">
        <v>0</v>
      </c>
      <c r="AG407" s="16" t="s">
        <v>53149</v>
      </c>
      <c r="AH407" s="17" t="s">
        <v>13093</v>
      </c>
      <c r="AI407" s="25">
        <v>0</v>
      </c>
      <c r="AJ407" s="25">
        <v>0</v>
      </c>
      <c r="AK407" s="25">
        <v>0</v>
      </c>
      <c r="AL407" s="16" t="s">
        <v>53150</v>
      </c>
      <c r="AM407" s="17" t="s">
        <v>13094</v>
      </c>
      <c r="AN407" s="25">
        <v>0</v>
      </c>
      <c r="AO407" s="25">
        <v>0</v>
      </c>
      <c r="AP407" s="25">
        <v>0</v>
      </c>
      <c r="AQ407" s="16" t="s">
        <v>53151</v>
      </c>
      <c r="AR407" s="17" t="s">
        <v>13095</v>
      </c>
      <c r="AS407" s="25">
        <v>0</v>
      </c>
      <c r="AT407" s="25">
        <v>0</v>
      </c>
      <c r="AU407" s="25">
        <v>0</v>
      </c>
      <c r="AV407" s="16" t="s">
        <v>53152</v>
      </c>
      <c r="AW407" s="17" t="s">
        <v>13096</v>
      </c>
      <c r="AX407" s="25">
        <v>0</v>
      </c>
      <c r="AY407" s="25">
        <v>0</v>
      </c>
      <c r="AZ407" s="25">
        <v>0</v>
      </c>
      <c r="BA407" s="16" t="s">
        <v>53153</v>
      </c>
      <c r="BB407" s="17" t="s">
        <v>13097</v>
      </c>
      <c r="BC407" s="25">
        <v>0</v>
      </c>
      <c r="BD407" s="25">
        <v>0</v>
      </c>
      <c r="BE407" s="25">
        <v>0</v>
      </c>
      <c r="BF407" s="16" t="s">
        <v>53154</v>
      </c>
      <c r="BG407" s="17" t="s">
        <v>13098</v>
      </c>
      <c r="BH407" s="25">
        <v>0</v>
      </c>
      <c r="BI407" s="25">
        <v>0</v>
      </c>
      <c r="BJ407" s="25">
        <v>0</v>
      </c>
      <c r="BK407" s="16" t="s">
        <v>53155</v>
      </c>
      <c r="BL407" s="17" t="s">
        <v>13099</v>
      </c>
      <c r="BM407" s="25">
        <v>0</v>
      </c>
      <c r="BN407" s="25">
        <v>0</v>
      </c>
      <c r="BO407" s="25">
        <v>0</v>
      </c>
      <c r="BP407" s="16" t="s">
        <v>53156</v>
      </c>
      <c r="BQ407" s="17" t="s">
        <v>13100</v>
      </c>
      <c r="BR407" s="25">
        <v>0</v>
      </c>
      <c r="BS407" s="25">
        <v>0</v>
      </c>
      <c r="BT407" s="25">
        <v>0</v>
      </c>
      <c r="BU407" s="16" t="s">
        <v>53157</v>
      </c>
      <c r="BV407" s="17" t="s">
        <v>13101</v>
      </c>
      <c r="BW407" s="25">
        <v>0</v>
      </c>
      <c r="BX407" s="25">
        <v>0</v>
      </c>
      <c r="BY407" s="25">
        <v>0</v>
      </c>
      <c r="BZ407" s="16" t="s">
        <v>53158</v>
      </c>
      <c r="CA407" s="17" t="s">
        <v>13102</v>
      </c>
      <c r="CB407" s="25">
        <v>0</v>
      </c>
      <c r="CC407" s="25">
        <v>0</v>
      </c>
      <c r="CD407" s="25">
        <v>0</v>
      </c>
      <c r="CE407" s="16" t="s">
        <v>53159</v>
      </c>
      <c r="CF407" s="17" t="s">
        <v>13103</v>
      </c>
      <c r="CG407" s="25">
        <v>0</v>
      </c>
      <c r="CH407" s="25">
        <v>0</v>
      </c>
      <c r="CI407" s="25">
        <v>0</v>
      </c>
      <c r="CJ407" s="16" t="s">
        <v>53160</v>
      </c>
      <c r="CK407" s="17" t="s">
        <v>13104</v>
      </c>
      <c r="CL407" s="25">
        <v>0</v>
      </c>
      <c r="CM407" s="25">
        <v>0</v>
      </c>
      <c r="CN407" s="25">
        <v>0</v>
      </c>
      <c r="CO407" s="16" t="s">
        <v>53161</v>
      </c>
      <c r="CP407" s="17" t="s">
        <v>13105</v>
      </c>
      <c r="CQ407" s="25">
        <v>0</v>
      </c>
      <c r="CR407" s="25">
        <v>0</v>
      </c>
      <c r="CS407" s="25">
        <v>0</v>
      </c>
      <c r="CT407" s="16" t="s">
        <v>53162</v>
      </c>
      <c r="CU407" s="17" t="s">
        <v>13106</v>
      </c>
      <c r="CV407" s="25">
        <v>0</v>
      </c>
      <c r="CW407" s="25">
        <v>0</v>
      </c>
      <c r="CX407" s="25">
        <v>0</v>
      </c>
      <c r="CY407" s="16" t="s">
        <v>53163</v>
      </c>
      <c r="CZ407" s="17" t="s">
        <v>13107</v>
      </c>
      <c r="DA407" s="25">
        <v>0</v>
      </c>
      <c r="DB407" s="25">
        <v>0</v>
      </c>
      <c r="DC407" s="25">
        <v>0</v>
      </c>
      <c r="DD407" s="25" t="s">
        <v>53164</v>
      </c>
      <c r="DE407" s="25" t="s">
        <v>13108</v>
      </c>
      <c r="DF407" s="25">
        <v>0</v>
      </c>
      <c r="DG407" s="25">
        <v>0</v>
      </c>
      <c r="DH407" s="25">
        <v>0</v>
      </c>
      <c r="DI407" s="16" t="s">
        <v>53165</v>
      </c>
      <c r="DJ407" s="17" t="s">
        <v>13109</v>
      </c>
      <c r="DK407" s="25">
        <v>0</v>
      </c>
      <c r="DL407" s="25">
        <v>0</v>
      </c>
      <c r="DM407" s="25">
        <v>0</v>
      </c>
      <c r="DN407" s="16" t="s">
        <v>53166</v>
      </c>
      <c r="DO407" s="17" t="s">
        <v>13110</v>
      </c>
      <c r="DP407" s="25">
        <v>0</v>
      </c>
      <c r="DQ407" s="25">
        <v>0</v>
      </c>
      <c r="DR407" s="25">
        <v>0</v>
      </c>
      <c r="DS407" s="16" t="s">
        <v>53167</v>
      </c>
      <c r="DT407" s="17" t="s">
        <v>13111</v>
      </c>
      <c r="DU407" s="25">
        <v>0</v>
      </c>
      <c r="DV407" s="25">
        <v>0</v>
      </c>
      <c r="DW407" s="25">
        <v>0</v>
      </c>
      <c r="DX407" s="16" t="s">
        <v>53168</v>
      </c>
      <c r="DY407" s="17" t="s">
        <v>13112</v>
      </c>
      <c r="DZ407" s="25">
        <v>0</v>
      </c>
      <c r="EA407" s="25">
        <v>0</v>
      </c>
      <c r="EB407" s="16">
        <v>0</v>
      </c>
      <c r="EC407" s="16" t="s">
        <v>53169</v>
      </c>
      <c r="ED407" s="17" t="s">
        <v>13113</v>
      </c>
      <c r="EE407" s="25">
        <v>0</v>
      </c>
      <c r="EF407" s="25">
        <v>0</v>
      </c>
      <c r="EG407" s="16">
        <v>0</v>
      </c>
      <c r="EH407" s="16" t="s">
        <v>53170</v>
      </c>
      <c r="EI407" s="16" t="s">
        <v>13114</v>
      </c>
      <c r="EJ407" s="16">
        <v>0</v>
      </c>
      <c r="EK407" s="16">
        <v>0</v>
      </c>
      <c r="EL407" s="16">
        <v>0</v>
      </c>
      <c r="EM407" s="16" t="s">
        <v>53171</v>
      </c>
      <c r="EN407" s="17" t="s">
        <v>13115</v>
      </c>
      <c r="EO407" s="25">
        <v>0</v>
      </c>
      <c r="EP407" s="25">
        <v>0</v>
      </c>
      <c r="EQ407" s="16">
        <v>0</v>
      </c>
      <c r="ER407" s="16" t="s">
        <v>53172</v>
      </c>
      <c r="ES407" s="17" t="s">
        <v>13116</v>
      </c>
      <c r="ET407" s="17">
        <v>0</v>
      </c>
      <c r="EU407" s="17">
        <v>0</v>
      </c>
      <c r="EV407" s="17">
        <v>0</v>
      </c>
      <c r="EW407" s="17" t="s">
        <v>53173</v>
      </c>
      <c r="EX407" s="17" t="s">
        <v>13117</v>
      </c>
      <c r="EY407" s="17">
        <v>0</v>
      </c>
      <c r="EZ407" s="17">
        <v>0</v>
      </c>
      <c r="FA407" s="17">
        <v>0</v>
      </c>
      <c r="FB407" s="17" t="s">
        <v>53174</v>
      </c>
      <c r="FC407" s="17" t="s">
        <v>13118</v>
      </c>
      <c r="FD407" s="17">
        <v>0</v>
      </c>
      <c r="FE407" s="17">
        <v>0</v>
      </c>
      <c r="FF407" s="17">
        <v>0</v>
      </c>
      <c r="FH407" s="17">
        <v>0</v>
      </c>
      <c r="FI407" s="17">
        <v>0</v>
      </c>
      <c r="FJ407" s="17">
        <v>0</v>
      </c>
      <c r="FL407" s="17">
        <v>0</v>
      </c>
      <c r="FM407" s="17">
        <v>0</v>
      </c>
      <c r="FN407" s="17">
        <v>0</v>
      </c>
    </row>
    <row r="408" spans="1:170">
      <c r="A408" s="14">
        <v>71731010</v>
      </c>
      <c r="B408" s="15" t="s">
        <v>78</v>
      </c>
      <c r="C408" s="17" t="s">
        <v>554</v>
      </c>
      <c r="D408" s="25">
        <v>-87899420</v>
      </c>
      <c r="E408" s="25">
        <v>451045944</v>
      </c>
      <c r="F408" s="25">
        <v>363146524</v>
      </c>
      <c r="I408" s="16"/>
      <c r="L408" s="20" t="s">
        <v>1</v>
      </c>
      <c r="M408" s="17" t="s">
        <v>53175</v>
      </c>
      <c r="N408" s="17" t="s">
        <v>13119</v>
      </c>
      <c r="O408" s="25">
        <v>0</v>
      </c>
      <c r="P408" s="25">
        <v>2660311776</v>
      </c>
      <c r="Q408" s="25">
        <v>2660311776</v>
      </c>
      <c r="R408" s="16" t="s">
        <v>53176</v>
      </c>
      <c r="S408" s="17" t="s">
        <v>13120</v>
      </c>
      <c r="T408" s="25">
        <v>0</v>
      </c>
      <c r="U408" s="25">
        <v>0</v>
      </c>
      <c r="V408" s="25">
        <v>0</v>
      </c>
      <c r="W408" s="16" t="s">
        <v>53177</v>
      </c>
      <c r="X408" s="17" t="s">
        <v>13121</v>
      </c>
      <c r="Y408" s="25">
        <v>0</v>
      </c>
      <c r="Z408" s="25">
        <v>0</v>
      </c>
      <c r="AA408" s="25">
        <v>0</v>
      </c>
      <c r="AB408" s="16" t="s">
        <v>53178</v>
      </c>
      <c r="AC408" s="17" t="s">
        <v>13122</v>
      </c>
      <c r="AD408" s="25">
        <v>0</v>
      </c>
      <c r="AE408" s="25">
        <v>0</v>
      </c>
      <c r="AF408" s="25">
        <v>0</v>
      </c>
      <c r="AG408" s="16" t="s">
        <v>53179</v>
      </c>
      <c r="AH408" s="17" t="s">
        <v>13123</v>
      </c>
      <c r="AI408" s="25">
        <v>0</v>
      </c>
      <c r="AJ408" s="25">
        <v>0</v>
      </c>
      <c r="AK408" s="25">
        <v>0</v>
      </c>
      <c r="AL408" s="16" t="s">
        <v>53180</v>
      </c>
      <c r="AM408" s="17" t="s">
        <v>13124</v>
      </c>
      <c r="AN408" s="25">
        <v>0</v>
      </c>
      <c r="AO408" s="25">
        <v>0</v>
      </c>
      <c r="AP408" s="25">
        <v>0</v>
      </c>
      <c r="AQ408" s="16" t="s">
        <v>53181</v>
      </c>
      <c r="AR408" s="17" t="s">
        <v>13125</v>
      </c>
      <c r="AS408" s="25">
        <v>0</v>
      </c>
      <c r="AT408" s="25">
        <v>0</v>
      </c>
      <c r="AU408" s="25">
        <v>0</v>
      </c>
      <c r="AV408" s="16" t="s">
        <v>53182</v>
      </c>
      <c r="AW408" s="17" t="s">
        <v>13126</v>
      </c>
      <c r="AX408" s="25">
        <v>0</v>
      </c>
      <c r="AY408" s="25">
        <v>0</v>
      </c>
      <c r="AZ408" s="25">
        <v>0</v>
      </c>
      <c r="BA408" s="16" t="s">
        <v>53183</v>
      </c>
      <c r="BB408" s="17" t="s">
        <v>13127</v>
      </c>
      <c r="BC408" s="25">
        <v>0</v>
      </c>
      <c r="BD408" s="25">
        <v>0</v>
      </c>
      <c r="BE408" s="25">
        <v>0</v>
      </c>
      <c r="BF408" s="16" t="s">
        <v>53184</v>
      </c>
      <c r="BG408" s="17" t="s">
        <v>13128</v>
      </c>
      <c r="BH408" s="25">
        <v>0</v>
      </c>
      <c r="BI408" s="25">
        <v>-962795290</v>
      </c>
      <c r="BJ408" s="25">
        <v>-962795290</v>
      </c>
      <c r="BK408" s="16" t="s">
        <v>53185</v>
      </c>
      <c r="BL408" s="17" t="s">
        <v>13129</v>
      </c>
      <c r="BM408" s="25">
        <v>-87899420</v>
      </c>
      <c r="BN408" s="25">
        <v>-1246470542</v>
      </c>
      <c r="BO408" s="25">
        <v>-1334369962</v>
      </c>
      <c r="BP408" s="16" t="s">
        <v>53186</v>
      </c>
      <c r="BQ408" s="17" t="s">
        <v>13130</v>
      </c>
      <c r="BR408" s="25">
        <v>0</v>
      </c>
      <c r="BS408" s="25">
        <v>0</v>
      </c>
      <c r="BT408" s="25">
        <v>0</v>
      </c>
      <c r="BU408" s="16" t="s">
        <v>53187</v>
      </c>
      <c r="BV408" s="17" t="s">
        <v>13131</v>
      </c>
      <c r="BW408" s="25">
        <v>0</v>
      </c>
      <c r="BX408" s="25">
        <v>0</v>
      </c>
      <c r="BY408" s="25">
        <v>0</v>
      </c>
      <c r="BZ408" s="16" t="s">
        <v>53188</v>
      </c>
      <c r="CA408" s="17" t="s">
        <v>13132</v>
      </c>
      <c r="CB408" s="25">
        <v>0</v>
      </c>
      <c r="CC408" s="25">
        <v>0</v>
      </c>
      <c r="CD408" s="25">
        <v>0</v>
      </c>
      <c r="CE408" s="16" t="s">
        <v>53189</v>
      </c>
      <c r="CF408" s="17" t="s">
        <v>13133</v>
      </c>
      <c r="CG408" s="25">
        <v>0</v>
      </c>
      <c r="CH408" s="25">
        <v>0</v>
      </c>
      <c r="CI408" s="25">
        <v>0</v>
      </c>
      <c r="CJ408" s="16" t="s">
        <v>53190</v>
      </c>
      <c r="CK408" s="17" t="s">
        <v>13134</v>
      </c>
      <c r="CL408" s="25">
        <v>0</v>
      </c>
      <c r="CM408" s="25">
        <v>0</v>
      </c>
      <c r="CN408" s="25">
        <v>0</v>
      </c>
      <c r="CO408" s="16" t="s">
        <v>53191</v>
      </c>
      <c r="CP408" s="17" t="s">
        <v>13135</v>
      </c>
      <c r="CQ408" s="25">
        <v>0</v>
      </c>
      <c r="CR408" s="25">
        <v>0</v>
      </c>
      <c r="CS408" s="25">
        <v>0</v>
      </c>
      <c r="CT408" s="16" t="s">
        <v>53192</v>
      </c>
      <c r="CU408" s="17" t="s">
        <v>13136</v>
      </c>
      <c r="CV408" s="25">
        <v>0</v>
      </c>
      <c r="CW408" s="25">
        <v>0</v>
      </c>
      <c r="CX408" s="25">
        <v>0</v>
      </c>
      <c r="CY408" s="16" t="s">
        <v>53193</v>
      </c>
      <c r="CZ408" s="17" t="s">
        <v>13137</v>
      </c>
      <c r="DA408" s="25">
        <v>0</v>
      </c>
      <c r="DB408" s="25">
        <v>0</v>
      </c>
      <c r="DC408" s="25">
        <v>0</v>
      </c>
      <c r="DD408" s="25" t="s">
        <v>53194</v>
      </c>
      <c r="DE408" s="25" t="s">
        <v>13138</v>
      </c>
      <c r="DF408" s="25">
        <v>0</v>
      </c>
      <c r="DG408" s="25">
        <v>0</v>
      </c>
      <c r="DH408" s="25">
        <v>0</v>
      </c>
      <c r="DI408" s="16" t="s">
        <v>53195</v>
      </c>
      <c r="DJ408" s="17" t="s">
        <v>13139</v>
      </c>
      <c r="DK408" s="25">
        <v>0</v>
      </c>
      <c r="DL408" s="25">
        <v>0</v>
      </c>
      <c r="DM408" s="25">
        <v>0</v>
      </c>
      <c r="DN408" s="16" t="s">
        <v>53196</v>
      </c>
      <c r="DO408" s="17" t="s">
        <v>13140</v>
      </c>
      <c r="DP408" s="25">
        <v>0</v>
      </c>
      <c r="DQ408" s="25">
        <v>0</v>
      </c>
      <c r="DR408" s="25">
        <v>0</v>
      </c>
      <c r="DS408" s="16" t="s">
        <v>53197</v>
      </c>
      <c r="DT408" s="17" t="s">
        <v>13141</v>
      </c>
      <c r="DU408" s="25">
        <v>0</v>
      </c>
      <c r="DV408" s="25">
        <v>0</v>
      </c>
      <c r="DW408" s="25">
        <v>0</v>
      </c>
      <c r="DX408" s="16" t="s">
        <v>53198</v>
      </c>
      <c r="DY408" s="17" t="s">
        <v>13142</v>
      </c>
      <c r="DZ408" s="25">
        <v>0</v>
      </c>
      <c r="EA408" s="25">
        <v>0</v>
      </c>
      <c r="EB408" s="16">
        <v>0</v>
      </c>
      <c r="EC408" s="16" t="s">
        <v>53199</v>
      </c>
      <c r="ED408" s="17" t="s">
        <v>13143</v>
      </c>
      <c r="EE408" s="25">
        <v>0</v>
      </c>
      <c r="EF408" s="25">
        <v>0</v>
      </c>
      <c r="EG408" s="16">
        <v>0</v>
      </c>
      <c r="EH408" s="16" t="s">
        <v>53200</v>
      </c>
      <c r="EI408" s="16" t="s">
        <v>13144</v>
      </c>
      <c r="EJ408" s="16">
        <v>0</v>
      </c>
      <c r="EK408" s="16">
        <v>0</v>
      </c>
      <c r="EL408" s="16">
        <v>0</v>
      </c>
      <c r="EM408" s="16" t="s">
        <v>53201</v>
      </c>
      <c r="EN408" s="17" t="s">
        <v>13145</v>
      </c>
      <c r="EO408" s="25">
        <v>0</v>
      </c>
      <c r="EP408" s="25">
        <v>0</v>
      </c>
      <c r="EQ408" s="16">
        <v>0</v>
      </c>
      <c r="ER408" s="16" t="s">
        <v>53202</v>
      </c>
      <c r="ES408" s="17" t="s">
        <v>13146</v>
      </c>
      <c r="ET408" s="17">
        <v>0</v>
      </c>
      <c r="EU408" s="17">
        <v>0</v>
      </c>
      <c r="EV408" s="17">
        <v>0</v>
      </c>
      <c r="EW408" s="17" t="s">
        <v>53203</v>
      </c>
      <c r="EX408" s="17" t="s">
        <v>13147</v>
      </c>
      <c r="EY408" s="17">
        <v>0</v>
      </c>
      <c r="EZ408" s="17">
        <v>0</v>
      </c>
      <c r="FA408" s="17">
        <v>0</v>
      </c>
      <c r="FB408" s="17" t="s">
        <v>53204</v>
      </c>
      <c r="FC408" s="17" t="s">
        <v>13148</v>
      </c>
      <c r="FD408" s="17">
        <v>0</v>
      </c>
      <c r="FE408" s="17">
        <v>0</v>
      </c>
      <c r="FF408" s="17">
        <v>0</v>
      </c>
      <c r="FH408" s="17">
        <v>-87899420</v>
      </c>
      <c r="FI408" s="17">
        <v>451045944</v>
      </c>
      <c r="FJ408" s="17">
        <v>363146524</v>
      </c>
      <c r="FL408" s="17">
        <v>0</v>
      </c>
      <c r="FM408" s="17">
        <v>0</v>
      </c>
      <c r="FN408" s="17">
        <v>0</v>
      </c>
    </row>
    <row r="409" spans="1:170">
      <c r="A409" s="14">
        <v>71731011</v>
      </c>
      <c r="B409" s="15" t="s">
        <v>78</v>
      </c>
      <c r="C409" s="17" t="s">
        <v>555</v>
      </c>
      <c r="D409" s="25">
        <v>0</v>
      </c>
      <c r="E409" s="25">
        <v>0</v>
      </c>
      <c r="F409" s="25">
        <v>0</v>
      </c>
      <c r="I409" s="16"/>
      <c r="L409" s="20" t="s">
        <v>2</v>
      </c>
      <c r="M409" s="17" t="s">
        <v>53205</v>
      </c>
      <c r="N409" s="17" t="s">
        <v>13149</v>
      </c>
      <c r="O409" s="25">
        <v>0</v>
      </c>
      <c r="P409" s="25">
        <v>0</v>
      </c>
      <c r="Q409" s="25">
        <v>0</v>
      </c>
      <c r="R409" s="16" t="s">
        <v>53206</v>
      </c>
      <c r="S409" s="17" t="s">
        <v>13150</v>
      </c>
      <c r="T409" s="25">
        <v>0</v>
      </c>
      <c r="U409" s="25">
        <v>0</v>
      </c>
      <c r="V409" s="25">
        <v>0</v>
      </c>
      <c r="W409" s="16" t="s">
        <v>53207</v>
      </c>
      <c r="X409" s="17" t="s">
        <v>13151</v>
      </c>
      <c r="Y409" s="25">
        <v>0</v>
      </c>
      <c r="Z409" s="25">
        <v>0</v>
      </c>
      <c r="AA409" s="25">
        <v>0</v>
      </c>
      <c r="AB409" s="16" t="s">
        <v>53208</v>
      </c>
      <c r="AC409" s="17" t="s">
        <v>13152</v>
      </c>
      <c r="AD409" s="25">
        <v>0</v>
      </c>
      <c r="AE409" s="25">
        <v>0</v>
      </c>
      <c r="AF409" s="25">
        <v>0</v>
      </c>
      <c r="AG409" s="16" t="s">
        <v>53209</v>
      </c>
      <c r="AH409" s="17" t="s">
        <v>13153</v>
      </c>
      <c r="AI409" s="25">
        <v>0</v>
      </c>
      <c r="AJ409" s="25">
        <v>0</v>
      </c>
      <c r="AK409" s="25">
        <v>0</v>
      </c>
      <c r="AL409" s="16" t="s">
        <v>53210</v>
      </c>
      <c r="AM409" s="17" t="s">
        <v>13154</v>
      </c>
      <c r="AN409" s="25">
        <v>0</v>
      </c>
      <c r="AO409" s="25">
        <v>0</v>
      </c>
      <c r="AP409" s="25">
        <v>0</v>
      </c>
      <c r="AQ409" s="16" t="s">
        <v>53211</v>
      </c>
      <c r="AR409" s="17" t="s">
        <v>13155</v>
      </c>
      <c r="AS409" s="25">
        <v>0</v>
      </c>
      <c r="AT409" s="25">
        <v>0</v>
      </c>
      <c r="AU409" s="25">
        <v>0</v>
      </c>
      <c r="AV409" s="16" t="s">
        <v>53212</v>
      </c>
      <c r="AW409" s="17" t="s">
        <v>13156</v>
      </c>
      <c r="AX409" s="25">
        <v>0</v>
      </c>
      <c r="AY409" s="25">
        <v>0</v>
      </c>
      <c r="AZ409" s="25">
        <v>0</v>
      </c>
      <c r="BA409" s="16" t="s">
        <v>53213</v>
      </c>
      <c r="BB409" s="17" t="s">
        <v>13157</v>
      </c>
      <c r="BC409" s="25">
        <v>0</v>
      </c>
      <c r="BD409" s="25">
        <v>0</v>
      </c>
      <c r="BE409" s="25">
        <v>0</v>
      </c>
      <c r="BF409" s="16" t="s">
        <v>53214</v>
      </c>
      <c r="BG409" s="17" t="s">
        <v>13158</v>
      </c>
      <c r="BH409" s="25">
        <v>0</v>
      </c>
      <c r="BI409" s="25">
        <v>0</v>
      </c>
      <c r="BJ409" s="25">
        <v>0</v>
      </c>
      <c r="BK409" s="16" t="s">
        <v>53215</v>
      </c>
      <c r="BL409" s="17" t="s">
        <v>13159</v>
      </c>
      <c r="BM409" s="25">
        <v>0</v>
      </c>
      <c r="BN409" s="25">
        <v>0</v>
      </c>
      <c r="BO409" s="25">
        <v>0</v>
      </c>
      <c r="BP409" s="16" t="s">
        <v>53216</v>
      </c>
      <c r="BQ409" s="17" t="s">
        <v>13160</v>
      </c>
      <c r="BR409" s="25">
        <v>0</v>
      </c>
      <c r="BS409" s="25">
        <v>0</v>
      </c>
      <c r="BT409" s="25">
        <v>0</v>
      </c>
      <c r="BU409" s="16" t="s">
        <v>53217</v>
      </c>
      <c r="BV409" s="17" t="s">
        <v>13161</v>
      </c>
      <c r="BW409" s="25">
        <v>0</v>
      </c>
      <c r="BX409" s="25">
        <v>0</v>
      </c>
      <c r="BY409" s="25">
        <v>0</v>
      </c>
      <c r="BZ409" s="16" t="s">
        <v>53218</v>
      </c>
      <c r="CA409" s="17" t="s">
        <v>13162</v>
      </c>
      <c r="CB409" s="25">
        <v>0</v>
      </c>
      <c r="CC409" s="25">
        <v>0</v>
      </c>
      <c r="CD409" s="25">
        <v>0</v>
      </c>
      <c r="CE409" s="16" t="s">
        <v>53219</v>
      </c>
      <c r="CF409" s="17" t="s">
        <v>13163</v>
      </c>
      <c r="CG409" s="25">
        <v>0</v>
      </c>
      <c r="CH409" s="25">
        <v>0</v>
      </c>
      <c r="CI409" s="25">
        <v>0</v>
      </c>
      <c r="CJ409" s="16" t="s">
        <v>53220</v>
      </c>
      <c r="CK409" s="17" t="s">
        <v>13164</v>
      </c>
      <c r="CL409" s="25">
        <v>0</v>
      </c>
      <c r="CM409" s="25">
        <v>0</v>
      </c>
      <c r="CN409" s="25">
        <v>0</v>
      </c>
      <c r="CO409" s="16" t="s">
        <v>53221</v>
      </c>
      <c r="CP409" s="17" t="s">
        <v>13165</v>
      </c>
      <c r="CQ409" s="25">
        <v>0</v>
      </c>
      <c r="CR409" s="25">
        <v>0</v>
      </c>
      <c r="CS409" s="25">
        <v>0</v>
      </c>
      <c r="CT409" s="16" t="s">
        <v>53222</v>
      </c>
      <c r="CU409" s="17" t="s">
        <v>13166</v>
      </c>
      <c r="CV409" s="25">
        <v>0</v>
      </c>
      <c r="CW409" s="25">
        <v>0</v>
      </c>
      <c r="CX409" s="25">
        <v>0</v>
      </c>
      <c r="CY409" s="16" t="s">
        <v>53223</v>
      </c>
      <c r="CZ409" s="17" t="s">
        <v>13167</v>
      </c>
      <c r="DA409" s="25">
        <v>0</v>
      </c>
      <c r="DB409" s="25">
        <v>0</v>
      </c>
      <c r="DC409" s="25">
        <v>0</v>
      </c>
      <c r="DD409" s="25" t="s">
        <v>53224</v>
      </c>
      <c r="DE409" s="25" t="s">
        <v>13168</v>
      </c>
      <c r="DF409" s="25">
        <v>0</v>
      </c>
      <c r="DG409" s="25">
        <v>0</v>
      </c>
      <c r="DH409" s="25">
        <v>0</v>
      </c>
      <c r="DI409" s="16" t="s">
        <v>53225</v>
      </c>
      <c r="DJ409" s="17" t="s">
        <v>13169</v>
      </c>
      <c r="DK409" s="25">
        <v>0</v>
      </c>
      <c r="DL409" s="25">
        <v>0</v>
      </c>
      <c r="DM409" s="25">
        <v>0</v>
      </c>
      <c r="DN409" s="16" t="s">
        <v>53226</v>
      </c>
      <c r="DO409" s="17" t="s">
        <v>13170</v>
      </c>
      <c r="DP409" s="25">
        <v>0</v>
      </c>
      <c r="DQ409" s="25">
        <v>0</v>
      </c>
      <c r="DR409" s="25">
        <v>0</v>
      </c>
      <c r="DS409" s="16" t="s">
        <v>53227</v>
      </c>
      <c r="DT409" s="17" t="s">
        <v>13171</v>
      </c>
      <c r="DU409" s="25">
        <v>0</v>
      </c>
      <c r="DV409" s="25">
        <v>0</v>
      </c>
      <c r="DW409" s="25">
        <v>0</v>
      </c>
      <c r="DX409" s="16" t="s">
        <v>53228</v>
      </c>
      <c r="DY409" s="17" t="s">
        <v>13172</v>
      </c>
      <c r="DZ409" s="25">
        <v>0</v>
      </c>
      <c r="EA409" s="25">
        <v>0</v>
      </c>
      <c r="EB409" s="16">
        <v>0</v>
      </c>
      <c r="EC409" s="16" t="s">
        <v>53229</v>
      </c>
      <c r="ED409" s="17" t="s">
        <v>13173</v>
      </c>
      <c r="EE409" s="25">
        <v>0</v>
      </c>
      <c r="EF409" s="25">
        <v>0</v>
      </c>
      <c r="EG409" s="16">
        <v>0</v>
      </c>
      <c r="EH409" s="16" t="s">
        <v>53230</v>
      </c>
      <c r="EI409" s="16" t="s">
        <v>13174</v>
      </c>
      <c r="EJ409" s="16">
        <v>0</v>
      </c>
      <c r="EK409" s="16">
        <v>0</v>
      </c>
      <c r="EL409" s="16">
        <v>0</v>
      </c>
      <c r="EM409" s="16" t="s">
        <v>53231</v>
      </c>
      <c r="EN409" s="17" t="s">
        <v>13175</v>
      </c>
      <c r="EO409" s="25">
        <v>0</v>
      </c>
      <c r="EP409" s="25">
        <v>0</v>
      </c>
      <c r="EQ409" s="16">
        <v>0</v>
      </c>
      <c r="ER409" s="16" t="s">
        <v>53232</v>
      </c>
      <c r="ES409" s="17" t="s">
        <v>13176</v>
      </c>
      <c r="ET409" s="17">
        <v>0</v>
      </c>
      <c r="EU409" s="17">
        <v>0</v>
      </c>
      <c r="EV409" s="17">
        <v>0</v>
      </c>
      <c r="EW409" s="17" t="s">
        <v>53233</v>
      </c>
      <c r="EX409" s="17" t="s">
        <v>13177</v>
      </c>
      <c r="EY409" s="17">
        <v>0</v>
      </c>
      <c r="EZ409" s="17">
        <v>0</v>
      </c>
      <c r="FA409" s="17">
        <v>0</v>
      </c>
      <c r="FB409" s="17" t="s">
        <v>53234</v>
      </c>
      <c r="FC409" s="17" t="s">
        <v>13178</v>
      </c>
      <c r="FD409" s="17">
        <v>0</v>
      </c>
      <c r="FE409" s="17">
        <v>0</v>
      </c>
      <c r="FF409" s="17">
        <v>0</v>
      </c>
      <c r="FH409" s="17">
        <v>0</v>
      </c>
      <c r="FI409" s="17">
        <v>0</v>
      </c>
      <c r="FJ409" s="17">
        <v>0</v>
      </c>
      <c r="FL409" s="17">
        <v>0</v>
      </c>
      <c r="FM409" s="17">
        <v>0</v>
      </c>
      <c r="FN409" s="17">
        <v>0</v>
      </c>
    </row>
    <row r="410" spans="1:170">
      <c r="A410" s="14">
        <v>71731012</v>
      </c>
      <c r="B410" s="15" t="s">
        <v>78</v>
      </c>
      <c r="C410" s="17" t="s">
        <v>556</v>
      </c>
      <c r="D410" s="25">
        <v>0</v>
      </c>
      <c r="E410" s="25">
        <v>0</v>
      </c>
      <c r="F410" s="25">
        <v>0</v>
      </c>
      <c r="I410" s="16"/>
      <c r="L410" s="20" t="s">
        <v>3</v>
      </c>
      <c r="M410" s="17" t="s">
        <v>53235</v>
      </c>
      <c r="N410" s="17" t="s">
        <v>13179</v>
      </c>
      <c r="O410" s="25">
        <v>0</v>
      </c>
      <c r="P410" s="25">
        <v>0</v>
      </c>
      <c r="Q410" s="25">
        <v>0</v>
      </c>
      <c r="R410" s="16" t="s">
        <v>53236</v>
      </c>
      <c r="S410" s="17" t="s">
        <v>13180</v>
      </c>
      <c r="T410" s="25">
        <v>0</v>
      </c>
      <c r="U410" s="25">
        <v>0</v>
      </c>
      <c r="V410" s="25">
        <v>0</v>
      </c>
      <c r="W410" s="16" t="s">
        <v>53237</v>
      </c>
      <c r="X410" s="17" t="s">
        <v>13181</v>
      </c>
      <c r="Y410" s="25">
        <v>0</v>
      </c>
      <c r="Z410" s="25">
        <v>0</v>
      </c>
      <c r="AA410" s="25">
        <v>0</v>
      </c>
      <c r="AB410" s="16" t="s">
        <v>53238</v>
      </c>
      <c r="AC410" s="17" t="s">
        <v>13182</v>
      </c>
      <c r="AD410" s="25">
        <v>0</v>
      </c>
      <c r="AE410" s="25">
        <v>0</v>
      </c>
      <c r="AF410" s="25">
        <v>0</v>
      </c>
      <c r="AG410" s="16" t="s">
        <v>53239</v>
      </c>
      <c r="AH410" s="17" t="s">
        <v>13183</v>
      </c>
      <c r="AI410" s="25">
        <v>0</v>
      </c>
      <c r="AJ410" s="25">
        <v>0</v>
      </c>
      <c r="AK410" s="25">
        <v>0</v>
      </c>
      <c r="AL410" s="16" t="s">
        <v>53240</v>
      </c>
      <c r="AM410" s="17" t="s">
        <v>13184</v>
      </c>
      <c r="AN410" s="25">
        <v>0</v>
      </c>
      <c r="AO410" s="25">
        <v>0</v>
      </c>
      <c r="AP410" s="25">
        <v>0</v>
      </c>
      <c r="AQ410" s="16" t="s">
        <v>53241</v>
      </c>
      <c r="AR410" s="17" t="s">
        <v>13185</v>
      </c>
      <c r="AS410" s="25">
        <v>0</v>
      </c>
      <c r="AT410" s="25">
        <v>0</v>
      </c>
      <c r="AU410" s="25">
        <v>0</v>
      </c>
      <c r="AV410" s="16" t="s">
        <v>53242</v>
      </c>
      <c r="AW410" s="17" t="s">
        <v>13186</v>
      </c>
      <c r="AX410" s="25">
        <v>0</v>
      </c>
      <c r="AY410" s="25">
        <v>0</v>
      </c>
      <c r="AZ410" s="25">
        <v>0</v>
      </c>
      <c r="BA410" s="16" t="s">
        <v>53243</v>
      </c>
      <c r="BB410" s="17" t="s">
        <v>13187</v>
      </c>
      <c r="BC410" s="25">
        <v>0</v>
      </c>
      <c r="BD410" s="25">
        <v>0</v>
      </c>
      <c r="BE410" s="25">
        <v>0</v>
      </c>
      <c r="BF410" s="16" t="s">
        <v>53244</v>
      </c>
      <c r="BG410" s="17" t="s">
        <v>13188</v>
      </c>
      <c r="BH410" s="25">
        <v>0</v>
      </c>
      <c r="BI410" s="25">
        <v>0</v>
      </c>
      <c r="BJ410" s="25">
        <v>0</v>
      </c>
      <c r="BK410" s="16" t="s">
        <v>53245</v>
      </c>
      <c r="BL410" s="17" t="s">
        <v>13189</v>
      </c>
      <c r="BM410" s="25">
        <v>0</v>
      </c>
      <c r="BN410" s="25">
        <v>0</v>
      </c>
      <c r="BO410" s="25">
        <v>0</v>
      </c>
      <c r="BP410" s="16" t="s">
        <v>53246</v>
      </c>
      <c r="BQ410" s="17" t="s">
        <v>13190</v>
      </c>
      <c r="BR410" s="25">
        <v>0</v>
      </c>
      <c r="BS410" s="25">
        <v>0</v>
      </c>
      <c r="BT410" s="25">
        <v>0</v>
      </c>
      <c r="BU410" s="16" t="s">
        <v>53247</v>
      </c>
      <c r="BV410" s="17" t="s">
        <v>13191</v>
      </c>
      <c r="BW410" s="25">
        <v>0</v>
      </c>
      <c r="BX410" s="25">
        <v>0</v>
      </c>
      <c r="BY410" s="25">
        <v>0</v>
      </c>
      <c r="BZ410" s="16" t="s">
        <v>53248</v>
      </c>
      <c r="CA410" s="17" t="s">
        <v>13192</v>
      </c>
      <c r="CB410" s="25">
        <v>0</v>
      </c>
      <c r="CC410" s="25">
        <v>0</v>
      </c>
      <c r="CD410" s="25">
        <v>0</v>
      </c>
      <c r="CE410" s="16" t="s">
        <v>53249</v>
      </c>
      <c r="CF410" s="17" t="s">
        <v>13193</v>
      </c>
      <c r="CG410" s="25">
        <v>0</v>
      </c>
      <c r="CH410" s="25">
        <v>0</v>
      </c>
      <c r="CI410" s="25">
        <v>0</v>
      </c>
      <c r="CJ410" s="16" t="s">
        <v>53250</v>
      </c>
      <c r="CK410" s="17" t="s">
        <v>13194</v>
      </c>
      <c r="CL410" s="25">
        <v>0</v>
      </c>
      <c r="CM410" s="25">
        <v>0</v>
      </c>
      <c r="CN410" s="25">
        <v>0</v>
      </c>
      <c r="CO410" s="16" t="s">
        <v>53251</v>
      </c>
      <c r="CP410" s="17" t="s">
        <v>13195</v>
      </c>
      <c r="CQ410" s="25">
        <v>0</v>
      </c>
      <c r="CR410" s="25">
        <v>0</v>
      </c>
      <c r="CS410" s="25">
        <v>0</v>
      </c>
      <c r="CT410" s="16" t="s">
        <v>53252</v>
      </c>
      <c r="CU410" s="17" t="s">
        <v>13196</v>
      </c>
      <c r="CV410" s="25">
        <v>0</v>
      </c>
      <c r="CW410" s="25">
        <v>0</v>
      </c>
      <c r="CX410" s="25">
        <v>0</v>
      </c>
      <c r="CY410" s="16" t="s">
        <v>53253</v>
      </c>
      <c r="CZ410" s="17" t="s">
        <v>13197</v>
      </c>
      <c r="DA410" s="25">
        <v>0</v>
      </c>
      <c r="DB410" s="25">
        <v>0</v>
      </c>
      <c r="DC410" s="25">
        <v>0</v>
      </c>
      <c r="DD410" s="25" t="s">
        <v>53254</v>
      </c>
      <c r="DE410" s="25" t="s">
        <v>13198</v>
      </c>
      <c r="DF410" s="25">
        <v>0</v>
      </c>
      <c r="DG410" s="25">
        <v>0</v>
      </c>
      <c r="DH410" s="25">
        <v>0</v>
      </c>
      <c r="DI410" s="16" t="s">
        <v>53255</v>
      </c>
      <c r="DJ410" s="17" t="s">
        <v>13199</v>
      </c>
      <c r="DK410" s="25">
        <v>0</v>
      </c>
      <c r="DL410" s="25">
        <v>0</v>
      </c>
      <c r="DM410" s="25">
        <v>0</v>
      </c>
      <c r="DN410" s="16" t="s">
        <v>53256</v>
      </c>
      <c r="DO410" s="17" t="s">
        <v>13200</v>
      </c>
      <c r="DP410" s="25">
        <v>0</v>
      </c>
      <c r="DQ410" s="25">
        <v>0</v>
      </c>
      <c r="DR410" s="25">
        <v>0</v>
      </c>
      <c r="DS410" s="16" t="s">
        <v>53257</v>
      </c>
      <c r="DT410" s="17" t="s">
        <v>13201</v>
      </c>
      <c r="DU410" s="25">
        <v>0</v>
      </c>
      <c r="DV410" s="25">
        <v>0</v>
      </c>
      <c r="DW410" s="25">
        <v>0</v>
      </c>
      <c r="DX410" s="16" t="s">
        <v>53258</v>
      </c>
      <c r="DY410" s="17" t="s">
        <v>13202</v>
      </c>
      <c r="DZ410" s="25">
        <v>0</v>
      </c>
      <c r="EA410" s="25">
        <v>0</v>
      </c>
      <c r="EB410" s="16">
        <v>0</v>
      </c>
      <c r="EC410" s="16" t="s">
        <v>53259</v>
      </c>
      <c r="ED410" s="17" t="s">
        <v>13203</v>
      </c>
      <c r="EE410" s="25">
        <v>0</v>
      </c>
      <c r="EF410" s="25">
        <v>0</v>
      </c>
      <c r="EG410" s="16">
        <v>0</v>
      </c>
      <c r="EH410" s="16" t="s">
        <v>53260</v>
      </c>
      <c r="EI410" s="16" t="s">
        <v>13204</v>
      </c>
      <c r="EJ410" s="16">
        <v>0</v>
      </c>
      <c r="EK410" s="16">
        <v>0</v>
      </c>
      <c r="EL410" s="16">
        <v>0</v>
      </c>
      <c r="EM410" s="16" t="s">
        <v>53261</v>
      </c>
      <c r="EN410" s="17" t="s">
        <v>13205</v>
      </c>
      <c r="EO410" s="25">
        <v>0</v>
      </c>
      <c r="EP410" s="25">
        <v>0</v>
      </c>
      <c r="EQ410" s="16">
        <v>0</v>
      </c>
      <c r="ER410" s="16" t="s">
        <v>53262</v>
      </c>
      <c r="ES410" s="17" t="s">
        <v>13206</v>
      </c>
      <c r="ET410" s="17">
        <v>0</v>
      </c>
      <c r="EU410" s="17">
        <v>0</v>
      </c>
      <c r="EV410" s="17">
        <v>0</v>
      </c>
      <c r="EW410" s="17" t="s">
        <v>53263</v>
      </c>
      <c r="EX410" s="17" t="s">
        <v>13207</v>
      </c>
      <c r="EY410" s="17">
        <v>0</v>
      </c>
      <c r="EZ410" s="17">
        <v>0</v>
      </c>
      <c r="FA410" s="17">
        <v>0</v>
      </c>
      <c r="FB410" s="17" t="s">
        <v>53264</v>
      </c>
      <c r="FC410" s="17" t="s">
        <v>13208</v>
      </c>
      <c r="FD410" s="17">
        <v>0</v>
      </c>
      <c r="FE410" s="17">
        <v>0</v>
      </c>
      <c r="FF410" s="17">
        <v>0</v>
      </c>
      <c r="FH410" s="17">
        <v>0</v>
      </c>
      <c r="FI410" s="17">
        <v>0</v>
      </c>
      <c r="FJ410" s="17">
        <v>0</v>
      </c>
      <c r="FL410" s="17">
        <v>0</v>
      </c>
      <c r="FM410" s="17">
        <v>0</v>
      </c>
      <c r="FN410" s="17">
        <v>0</v>
      </c>
    </row>
    <row r="411" spans="1:170">
      <c r="A411" s="14">
        <v>71731013</v>
      </c>
      <c r="B411" s="15" t="s">
        <v>78</v>
      </c>
      <c r="C411" s="17" t="s">
        <v>557</v>
      </c>
      <c r="D411" s="8">
        <v>0</v>
      </c>
      <c r="E411" s="8">
        <v>0</v>
      </c>
      <c r="F411" s="53">
        <v>0</v>
      </c>
      <c r="G411" s="53"/>
      <c r="H411" s="53"/>
      <c r="I411" s="16"/>
      <c r="L411" s="20" t="s">
        <v>4</v>
      </c>
      <c r="M411" s="17" t="s">
        <v>53265</v>
      </c>
      <c r="N411" s="17" t="s">
        <v>13209</v>
      </c>
      <c r="O411" s="53">
        <v>0</v>
      </c>
      <c r="P411" s="25">
        <v>0</v>
      </c>
      <c r="Q411" s="53">
        <v>0</v>
      </c>
      <c r="R411" s="16" t="s">
        <v>53266</v>
      </c>
      <c r="S411" s="17" t="s">
        <v>13210</v>
      </c>
      <c r="T411" s="53">
        <v>0</v>
      </c>
      <c r="U411" s="25">
        <v>0</v>
      </c>
      <c r="V411" s="53">
        <v>0</v>
      </c>
      <c r="W411" s="16" t="s">
        <v>53267</v>
      </c>
      <c r="X411" s="17" t="s">
        <v>13211</v>
      </c>
      <c r="Y411" s="53">
        <v>0</v>
      </c>
      <c r="Z411" s="53">
        <v>0</v>
      </c>
      <c r="AA411" s="53">
        <v>0</v>
      </c>
      <c r="AB411" s="16" t="s">
        <v>53268</v>
      </c>
      <c r="AC411" s="17" t="s">
        <v>13212</v>
      </c>
      <c r="AD411" s="53">
        <v>0</v>
      </c>
      <c r="AE411" s="53">
        <v>0</v>
      </c>
      <c r="AF411" s="53">
        <v>0</v>
      </c>
      <c r="AG411" s="16" t="s">
        <v>53269</v>
      </c>
      <c r="AH411" s="17" t="s">
        <v>13213</v>
      </c>
      <c r="AI411" s="53">
        <v>0</v>
      </c>
      <c r="AJ411" s="53">
        <v>0</v>
      </c>
      <c r="AK411" s="53">
        <v>0</v>
      </c>
      <c r="AL411" s="16" t="s">
        <v>53270</v>
      </c>
      <c r="AM411" s="17" t="s">
        <v>13214</v>
      </c>
      <c r="AN411" s="53">
        <v>0</v>
      </c>
      <c r="AO411" s="53">
        <v>0</v>
      </c>
      <c r="AP411" s="53">
        <v>0</v>
      </c>
      <c r="AQ411" s="16" t="s">
        <v>53271</v>
      </c>
      <c r="AR411" s="17" t="s">
        <v>13215</v>
      </c>
      <c r="AS411" s="53">
        <v>0</v>
      </c>
      <c r="AT411" s="53">
        <v>0</v>
      </c>
      <c r="AU411" s="53">
        <v>0</v>
      </c>
      <c r="AV411" s="16" t="s">
        <v>53272</v>
      </c>
      <c r="AW411" s="17" t="s">
        <v>13216</v>
      </c>
      <c r="AX411" s="53">
        <v>0</v>
      </c>
      <c r="AY411" s="53">
        <v>0</v>
      </c>
      <c r="AZ411" s="53">
        <v>0</v>
      </c>
      <c r="BA411" s="16" t="s">
        <v>53273</v>
      </c>
      <c r="BB411" s="17" t="s">
        <v>13217</v>
      </c>
      <c r="BC411" s="53">
        <v>0</v>
      </c>
      <c r="BD411" s="53">
        <v>0</v>
      </c>
      <c r="BE411" s="53">
        <v>0</v>
      </c>
      <c r="BF411" s="16" t="s">
        <v>53274</v>
      </c>
      <c r="BG411" s="17" t="s">
        <v>13218</v>
      </c>
      <c r="BH411" s="53">
        <v>0</v>
      </c>
      <c r="BI411" s="53">
        <v>0</v>
      </c>
      <c r="BJ411" s="53">
        <v>0</v>
      </c>
      <c r="BK411" s="16" t="s">
        <v>53275</v>
      </c>
      <c r="BL411" s="17" t="s">
        <v>13219</v>
      </c>
      <c r="BM411" s="53">
        <v>0</v>
      </c>
      <c r="BN411" s="53">
        <v>0</v>
      </c>
      <c r="BO411" s="53">
        <v>0</v>
      </c>
      <c r="BP411" s="16" t="s">
        <v>53276</v>
      </c>
      <c r="BQ411" s="17" t="s">
        <v>13220</v>
      </c>
      <c r="BR411" s="53">
        <v>0</v>
      </c>
      <c r="BS411" s="53">
        <v>0</v>
      </c>
      <c r="BT411" s="53">
        <v>0</v>
      </c>
      <c r="BU411" s="16" t="s">
        <v>53277</v>
      </c>
      <c r="BV411" s="17" t="s">
        <v>13221</v>
      </c>
      <c r="BW411" s="53">
        <v>0</v>
      </c>
      <c r="BX411" s="53">
        <v>0</v>
      </c>
      <c r="BY411" s="53">
        <v>0</v>
      </c>
      <c r="BZ411" s="16" t="s">
        <v>53278</v>
      </c>
      <c r="CA411" s="17" t="s">
        <v>13222</v>
      </c>
      <c r="CB411" s="53">
        <v>0</v>
      </c>
      <c r="CC411" s="53">
        <v>0</v>
      </c>
      <c r="CD411" s="53">
        <v>0</v>
      </c>
      <c r="CE411" s="16" t="s">
        <v>53279</v>
      </c>
      <c r="CF411" s="17" t="s">
        <v>13223</v>
      </c>
      <c r="CG411" s="53">
        <v>0</v>
      </c>
      <c r="CH411" s="53">
        <v>0</v>
      </c>
      <c r="CI411" s="53">
        <v>0</v>
      </c>
      <c r="CJ411" s="16" t="s">
        <v>53280</v>
      </c>
      <c r="CK411" s="17" t="s">
        <v>13224</v>
      </c>
      <c r="CL411" s="53">
        <v>0</v>
      </c>
      <c r="CM411" s="53">
        <v>0</v>
      </c>
      <c r="CN411" s="53">
        <v>0</v>
      </c>
      <c r="CO411" s="16" t="s">
        <v>53281</v>
      </c>
      <c r="CP411" s="17" t="s">
        <v>13225</v>
      </c>
      <c r="CQ411" s="53">
        <v>0</v>
      </c>
      <c r="CR411" s="53">
        <v>0</v>
      </c>
      <c r="CS411" s="53">
        <v>0</v>
      </c>
      <c r="CT411" s="16" t="s">
        <v>53282</v>
      </c>
      <c r="CU411" s="17" t="s">
        <v>13226</v>
      </c>
      <c r="CV411" s="53">
        <v>0</v>
      </c>
      <c r="CW411" s="53">
        <v>0</v>
      </c>
      <c r="CX411" s="53">
        <v>0</v>
      </c>
      <c r="CY411" s="16" t="s">
        <v>53283</v>
      </c>
      <c r="CZ411" s="17" t="s">
        <v>13227</v>
      </c>
      <c r="DA411" s="53">
        <v>0</v>
      </c>
      <c r="DB411" s="53">
        <v>0</v>
      </c>
      <c r="DC411" s="53">
        <v>0</v>
      </c>
      <c r="DD411" s="53" t="s">
        <v>53284</v>
      </c>
      <c r="DE411" s="53" t="s">
        <v>13228</v>
      </c>
      <c r="DF411" s="53">
        <v>0</v>
      </c>
      <c r="DG411" s="53">
        <v>0</v>
      </c>
      <c r="DH411" s="53">
        <v>0</v>
      </c>
      <c r="DI411" s="16" t="s">
        <v>53285</v>
      </c>
      <c r="DJ411" s="17" t="s">
        <v>13229</v>
      </c>
      <c r="DK411" s="53">
        <v>0</v>
      </c>
      <c r="DL411" s="53">
        <v>0</v>
      </c>
      <c r="DM411" s="53">
        <v>0</v>
      </c>
      <c r="DN411" s="16" t="s">
        <v>53286</v>
      </c>
      <c r="DO411" s="17" t="s">
        <v>13230</v>
      </c>
      <c r="DP411" s="53">
        <v>0</v>
      </c>
      <c r="DQ411" s="53">
        <v>0</v>
      </c>
      <c r="DR411" s="53">
        <v>0</v>
      </c>
      <c r="DS411" s="16" t="s">
        <v>53287</v>
      </c>
      <c r="DT411" s="17" t="s">
        <v>13231</v>
      </c>
      <c r="DU411" s="53">
        <v>0</v>
      </c>
      <c r="DV411" s="53">
        <v>0</v>
      </c>
      <c r="DW411" s="53">
        <v>0</v>
      </c>
      <c r="DX411" s="16" t="s">
        <v>53288</v>
      </c>
      <c r="DY411" s="17" t="s">
        <v>13232</v>
      </c>
      <c r="DZ411" s="53">
        <v>0</v>
      </c>
      <c r="EA411" s="53">
        <v>0</v>
      </c>
      <c r="EB411" s="53">
        <v>0</v>
      </c>
      <c r="EC411" s="16" t="s">
        <v>53289</v>
      </c>
      <c r="ED411" s="17" t="s">
        <v>13233</v>
      </c>
      <c r="EE411" s="53">
        <v>0</v>
      </c>
      <c r="EF411" s="53">
        <v>0</v>
      </c>
      <c r="EG411" s="53">
        <v>0</v>
      </c>
      <c r="EH411" s="16" t="s">
        <v>53290</v>
      </c>
      <c r="EI411" s="16" t="s">
        <v>13234</v>
      </c>
      <c r="EJ411" s="16">
        <v>0</v>
      </c>
      <c r="EK411" s="16">
        <v>0</v>
      </c>
      <c r="EL411" s="16">
        <v>0</v>
      </c>
      <c r="EM411" s="16" t="s">
        <v>53291</v>
      </c>
      <c r="EN411" s="17" t="s">
        <v>13235</v>
      </c>
      <c r="EO411" s="53">
        <v>0</v>
      </c>
      <c r="EP411" s="53">
        <v>0</v>
      </c>
      <c r="EQ411" s="53">
        <v>0</v>
      </c>
      <c r="ER411" s="16" t="s">
        <v>53292</v>
      </c>
      <c r="ES411" s="17" t="s">
        <v>13236</v>
      </c>
      <c r="ET411" s="17">
        <v>0</v>
      </c>
      <c r="EU411" s="17">
        <v>0</v>
      </c>
      <c r="EV411" s="17">
        <v>0</v>
      </c>
      <c r="EW411" s="17" t="s">
        <v>53293</v>
      </c>
      <c r="EX411" s="17" t="s">
        <v>13237</v>
      </c>
      <c r="EY411" s="17">
        <v>0</v>
      </c>
      <c r="EZ411" s="17">
        <v>0</v>
      </c>
      <c r="FA411" s="17">
        <v>0</v>
      </c>
      <c r="FB411" s="17" t="s">
        <v>53294</v>
      </c>
      <c r="FC411" s="17" t="s">
        <v>13238</v>
      </c>
      <c r="FD411" s="17">
        <v>0</v>
      </c>
      <c r="FE411" s="17">
        <v>0</v>
      </c>
      <c r="FF411" s="17">
        <v>0</v>
      </c>
      <c r="FH411" s="17">
        <v>0</v>
      </c>
      <c r="FI411" s="17">
        <v>0</v>
      </c>
      <c r="FJ411" s="17">
        <v>0</v>
      </c>
      <c r="FL411" s="17">
        <v>0</v>
      </c>
      <c r="FM411" s="17">
        <v>0</v>
      </c>
      <c r="FN411" s="17">
        <v>0</v>
      </c>
    </row>
    <row r="412" spans="1:170">
      <c r="B412" s="15" t="s">
        <v>1487</v>
      </c>
      <c r="D412" s="25">
        <v>-87899420</v>
      </c>
      <c r="E412" s="25">
        <v>451045944</v>
      </c>
      <c r="F412" s="25">
        <v>363146524</v>
      </c>
      <c r="I412" s="16"/>
      <c r="L412" s="20" t="s">
        <v>1487</v>
      </c>
      <c r="M412" s="17" t="s">
        <v>42315</v>
      </c>
      <c r="O412" s="25">
        <v>0</v>
      </c>
      <c r="P412" s="25">
        <v>2660311776</v>
      </c>
      <c r="Q412" s="25">
        <v>2660311776</v>
      </c>
      <c r="R412" s="16" t="s">
        <v>42316</v>
      </c>
      <c r="S412" s="17"/>
      <c r="T412" s="25">
        <v>0</v>
      </c>
      <c r="U412" s="25">
        <v>0</v>
      </c>
      <c r="V412" s="25">
        <v>0</v>
      </c>
      <c r="W412" s="16" t="s">
        <v>42317</v>
      </c>
      <c r="X412" s="17"/>
      <c r="Y412" s="25">
        <v>0</v>
      </c>
      <c r="Z412" s="25">
        <v>0</v>
      </c>
      <c r="AA412" s="25">
        <v>0</v>
      </c>
      <c r="AB412" s="16" t="s">
        <v>42318</v>
      </c>
      <c r="AC412" s="17"/>
      <c r="AD412" s="25">
        <v>0</v>
      </c>
      <c r="AE412" s="25">
        <v>0</v>
      </c>
      <c r="AF412" s="25">
        <v>0</v>
      </c>
      <c r="AG412" s="16" t="s">
        <v>42319</v>
      </c>
      <c r="AH412" s="17"/>
      <c r="AI412" s="25">
        <v>0</v>
      </c>
      <c r="AJ412" s="25">
        <v>0</v>
      </c>
      <c r="AK412" s="25">
        <v>0</v>
      </c>
      <c r="AL412" s="16" t="s">
        <v>42320</v>
      </c>
      <c r="AM412" s="17"/>
      <c r="AN412" s="25">
        <v>0</v>
      </c>
      <c r="AO412" s="25">
        <v>0</v>
      </c>
      <c r="AP412" s="25">
        <v>0</v>
      </c>
      <c r="AQ412" s="16" t="s">
        <v>42321</v>
      </c>
      <c r="AR412" s="17"/>
      <c r="AS412" s="25">
        <v>0</v>
      </c>
      <c r="AT412" s="25">
        <v>0</v>
      </c>
      <c r="AU412" s="25">
        <v>0</v>
      </c>
      <c r="AV412" s="16" t="s">
        <v>42322</v>
      </c>
      <c r="AW412" s="17"/>
      <c r="AX412" s="25">
        <v>0</v>
      </c>
      <c r="AY412" s="25">
        <v>0</v>
      </c>
      <c r="AZ412" s="25">
        <v>0</v>
      </c>
      <c r="BA412" s="16" t="s">
        <v>42323</v>
      </c>
      <c r="BB412" s="17"/>
      <c r="BC412" s="25">
        <v>0</v>
      </c>
      <c r="BD412" s="25">
        <v>0</v>
      </c>
      <c r="BE412" s="25">
        <v>0</v>
      </c>
      <c r="BF412" s="16" t="s">
        <v>42324</v>
      </c>
      <c r="BG412" s="17"/>
      <c r="BH412" s="25">
        <v>0</v>
      </c>
      <c r="BI412" s="25">
        <v>-962795290</v>
      </c>
      <c r="BJ412" s="25">
        <v>-962795290</v>
      </c>
      <c r="BK412" s="16" t="s">
        <v>42325</v>
      </c>
      <c r="BL412" s="17"/>
      <c r="BM412" s="25">
        <v>-87899420</v>
      </c>
      <c r="BN412" s="25">
        <v>-1246470542</v>
      </c>
      <c r="BO412" s="25">
        <v>-1334369962</v>
      </c>
      <c r="BP412" s="16" t="s">
        <v>42326</v>
      </c>
      <c r="BQ412" s="17"/>
      <c r="BR412" s="25">
        <v>0</v>
      </c>
      <c r="BS412" s="25">
        <v>0</v>
      </c>
      <c r="BT412" s="25">
        <v>0</v>
      </c>
      <c r="BU412" s="16" t="s">
        <v>42327</v>
      </c>
      <c r="BV412" s="17"/>
      <c r="BW412" s="25">
        <v>0</v>
      </c>
      <c r="BX412" s="25">
        <v>0</v>
      </c>
      <c r="BY412" s="25">
        <v>0</v>
      </c>
      <c r="BZ412" s="16" t="s">
        <v>42328</v>
      </c>
      <c r="CA412" s="17"/>
      <c r="CB412" s="25">
        <v>0</v>
      </c>
      <c r="CC412" s="25">
        <v>0</v>
      </c>
      <c r="CD412" s="25">
        <v>0</v>
      </c>
      <c r="CE412" s="16" t="s">
        <v>42329</v>
      </c>
      <c r="CF412" s="17"/>
      <c r="CG412" s="25">
        <v>0</v>
      </c>
      <c r="CH412" s="25">
        <v>0</v>
      </c>
      <c r="CI412" s="25">
        <v>0</v>
      </c>
      <c r="CJ412" s="16" t="s">
        <v>42330</v>
      </c>
      <c r="CK412" s="17"/>
      <c r="CL412" s="25">
        <v>0</v>
      </c>
      <c r="CM412" s="25">
        <v>0</v>
      </c>
      <c r="CN412" s="25">
        <v>0</v>
      </c>
      <c r="CO412" s="16" t="s">
        <v>42331</v>
      </c>
      <c r="CP412" s="17"/>
      <c r="CQ412" s="25">
        <v>0</v>
      </c>
      <c r="CR412" s="25">
        <v>0</v>
      </c>
      <c r="CS412" s="25">
        <v>0</v>
      </c>
      <c r="CT412" s="16" t="s">
        <v>42332</v>
      </c>
      <c r="CU412" s="17"/>
      <c r="CV412" s="25">
        <v>0</v>
      </c>
      <c r="CW412" s="25">
        <v>0</v>
      </c>
      <c r="CX412" s="25">
        <v>0</v>
      </c>
      <c r="CY412" s="16" t="s">
        <v>42333</v>
      </c>
      <c r="CZ412" s="17"/>
      <c r="DA412" s="25">
        <v>0</v>
      </c>
      <c r="DB412" s="25">
        <v>0</v>
      </c>
      <c r="DC412" s="25">
        <v>0</v>
      </c>
      <c r="DD412" s="25" t="s">
        <v>42334</v>
      </c>
      <c r="DF412" s="25">
        <v>0</v>
      </c>
      <c r="DG412" s="25">
        <v>0</v>
      </c>
      <c r="DH412" s="25">
        <v>0</v>
      </c>
      <c r="DI412" s="16" t="s">
        <v>42335</v>
      </c>
      <c r="DJ412" s="17"/>
      <c r="DK412" s="25">
        <v>0</v>
      </c>
      <c r="DL412" s="25">
        <v>0</v>
      </c>
      <c r="DM412" s="25">
        <v>0</v>
      </c>
      <c r="DN412" s="16" t="s">
        <v>42336</v>
      </c>
      <c r="DO412" s="17"/>
      <c r="DP412" s="25">
        <v>0</v>
      </c>
      <c r="DQ412" s="25">
        <v>0</v>
      </c>
      <c r="DR412" s="25">
        <v>0</v>
      </c>
      <c r="DS412" s="16" t="s">
        <v>42337</v>
      </c>
      <c r="DT412" s="17"/>
      <c r="DU412" s="25">
        <v>0</v>
      </c>
      <c r="DV412" s="25">
        <v>0</v>
      </c>
      <c r="DW412" s="25">
        <v>0</v>
      </c>
      <c r="DX412" s="16" t="s">
        <v>42338</v>
      </c>
      <c r="DY412" s="17"/>
      <c r="DZ412" s="25">
        <v>0</v>
      </c>
      <c r="EA412" s="25">
        <v>0</v>
      </c>
      <c r="EB412" s="16">
        <v>0</v>
      </c>
      <c r="EC412" s="16" t="s">
        <v>42339</v>
      </c>
      <c r="ED412" s="17"/>
      <c r="EE412" s="25">
        <v>0</v>
      </c>
      <c r="EF412" s="25">
        <v>0</v>
      </c>
      <c r="EG412" s="16">
        <v>0</v>
      </c>
      <c r="EH412" s="16" t="s">
        <v>42340</v>
      </c>
      <c r="EI412" s="16"/>
      <c r="EJ412" s="16">
        <v>0</v>
      </c>
      <c r="EK412" s="16">
        <v>0</v>
      </c>
      <c r="EL412" s="16">
        <v>0</v>
      </c>
      <c r="EM412" s="16" t="s">
        <v>42341</v>
      </c>
      <c r="EN412" s="17"/>
      <c r="EO412" s="25">
        <v>0</v>
      </c>
      <c r="EP412" s="25">
        <v>0</v>
      </c>
      <c r="EQ412" s="16">
        <v>0</v>
      </c>
      <c r="ER412" s="16" t="s">
        <v>42342</v>
      </c>
      <c r="ET412" s="17">
        <v>0</v>
      </c>
      <c r="EU412" s="17">
        <v>0</v>
      </c>
      <c r="EV412" s="17">
        <v>0</v>
      </c>
      <c r="EW412" s="17" t="s">
        <v>42343</v>
      </c>
      <c r="EY412" s="17">
        <v>0</v>
      </c>
      <c r="EZ412" s="17">
        <v>0</v>
      </c>
      <c r="FA412" s="17">
        <v>0</v>
      </c>
      <c r="FB412" s="17" t="s">
        <v>42344</v>
      </c>
      <c r="FD412" s="17">
        <v>0</v>
      </c>
      <c r="FE412" s="17">
        <v>0</v>
      </c>
      <c r="FF412" s="17">
        <v>0</v>
      </c>
      <c r="FH412" s="17">
        <v>-87899420</v>
      </c>
      <c r="FI412" s="17">
        <v>451045944</v>
      </c>
      <c r="FJ412" s="17">
        <v>363146524</v>
      </c>
      <c r="FL412" s="17">
        <v>0</v>
      </c>
      <c r="FM412" s="17">
        <v>0</v>
      </c>
      <c r="FN412" s="17">
        <v>0</v>
      </c>
    </row>
    <row r="413" spans="1:170">
      <c r="A413" s="14">
        <v>71732000</v>
      </c>
      <c r="B413" s="15" t="s">
        <v>79</v>
      </c>
      <c r="C413" s="17" t="s">
        <v>558</v>
      </c>
      <c r="D413" s="25">
        <v>0</v>
      </c>
      <c r="E413" s="25">
        <v>0</v>
      </c>
      <c r="F413" s="25">
        <v>0</v>
      </c>
      <c r="I413" s="16"/>
      <c r="L413" s="20" t="s">
        <v>208</v>
      </c>
      <c r="M413" s="17" t="s">
        <v>53295</v>
      </c>
      <c r="N413" s="17" t="s">
        <v>13239</v>
      </c>
      <c r="O413" s="25">
        <v>0</v>
      </c>
      <c r="P413" s="25">
        <v>0</v>
      </c>
      <c r="Q413" s="25">
        <v>0</v>
      </c>
      <c r="R413" s="16" t="s">
        <v>53296</v>
      </c>
      <c r="S413" s="17" t="s">
        <v>13240</v>
      </c>
      <c r="T413" s="25">
        <v>0</v>
      </c>
      <c r="U413" s="25">
        <v>0</v>
      </c>
      <c r="V413" s="25">
        <v>0</v>
      </c>
      <c r="W413" s="16" t="s">
        <v>53297</v>
      </c>
      <c r="X413" s="17" t="s">
        <v>13241</v>
      </c>
      <c r="Y413" s="25">
        <v>0</v>
      </c>
      <c r="Z413" s="25">
        <v>0</v>
      </c>
      <c r="AA413" s="25">
        <v>0</v>
      </c>
      <c r="AB413" s="16" t="s">
        <v>53298</v>
      </c>
      <c r="AC413" s="17" t="s">
        <v>13242</v>
      </c>
      <c r="AD413" s="25">
        <v>0</v>
      </c>
      <c r="AE413" s="25">
        <v>0</v>
      </c>
      <c r="AF413" s="25">
        <v>0</v>
      </c>
      <c r="AG413" s="16" t="s">
        <v>53299</v>
      </c>
      <c r="AH413" s="17" t="s">
        <v>13243</v>
      </c>
      <c r="AI413" s="25">
        <v>0</v>
      </c>
      <c r="AJ413" s="25">
        <v>0</v>
      </c>
      <c r="AK413" s="25">
        <v>0</v>
      </c>
      <c r="AL413" s="16" t="s">
        <v>53300</v>
      </c>
      <c r="AM413" s="17" t="s">
        <v>13244</v>
      </c>
      <c r="AN413" s="25">
        <v>0</v>
      </c>
      <c r="AO413" s="25">
        <v>0</v>
      </c>
      <c r="AP413" s="25">
        <v>0</v>
      </c>
      <c r="AQ413" s="16" t="s">
        <v>53301</v>
      </c>
      <c r="AR413" s="17" t="s">
        <v>13245</v>
      </c>
      <c r="AS413" s="25">
        <v>0</v>
      </c>
      <c r="AT413" s="25">
        <v>0</v>
      </c>
      <c r="AU413" s="25">
        <v>0</v>
      </c>
      <c r="AV413" s="16" t="s">
        <v>53302</v>
      </c>
      <c r="AW413" s="17" t="s">
        <v>13246</v>
      </c>
      <c r="AX413" s="25">
        <v>0</v>
      </c>
      <c r="AY413" s="25">
        <v>0</v>
      </c>
      <c r="AZ413" s="25">
        <v>0</v>
      </c>
      <c r="BA413" s="16" t="s">
        <v>53303</v>
      </c>
      <c r="BB413" s="17" t="s">
        <v>13247</v>
      </c>
      <c r="BC413" s="25">
        <v>0</v>
      </c>
      <c r="BD413" s="25">
        <v>0</v>
      </c>
      <c r="BE413" s="25">
        <v>0</v>
      </c>
      <c r="BF413" s="16" t="s">
        <v>53304</v>
      </c>
      <c r="BG413" s="17" t="s">
        <v>13248</v>
      </c>
      <c r="BH413" s="25">
        <v>0</v>
      </c>
      <c r="BI413" s="25">
        <v>0</v>
      </c>
      <c r="BJ413" s="25">
        <v>0</v>
      </c>
      <c r="BK413" s="16" t="s">
        <v>53305</v>
      </c>
      <c r="BL413" s="17" t="s">
        <v>13249</v>
      </c>
      <c r="BM413" s="25">
        <v>0</v>
      </c>
      <c r="BN413" s="25">
        <v>0</v>
      </c>
      <c r="BO413" s="25">
        <v>0</v>
      </c>
      <c r="BP413" s="16" t="s">
        <v>53306</v>
      </c>
      <c r="BQ413" s="17" t="s">
        <v>13250</v>
      </c>
      <c r="BR413" s="25">
        <v>0</v>
      </c>
      <c r="BS413" s="25">
        <v>0</v>
      </c>
      <c r="BT413" s="25">
        <v>0</v>
      </c>
      <c r="BU413" s="16" t="s">
        <v>53307</v>
      </c>
      <c r="BV413" s="17" t="s">
        <v>13251</v>
      </c>
      <c r="BW413" s="25">
        <v>0</v>
      </c>
      <c r="BX413" s="25">
        <v>0</v>
      </c>
      <c r="BY413" s="25">
        <v>0</v>
      </c>
      <c r="BZ413" s="16" t="s">
        <v>53308</v>
      </c>
      <c r="CA413" s="17" t="s">
        <v>13252</v>
      </c>
      <c r="CB413" s="25">
        <v>0</v>
      </c>
      <c r="CC413" s="25">
        <v>0</v>
      </c>
      <c r="CD413" s="25">
        <v>0</v>
      </c>
      <c r="CE413" s="16" t="s">
        <v>53309</v>
      </c>
      <c r="CF413" s="17" t="s">
        <v>13253</v>
      </c>
      <c r="CG413" s="25">
        <v>0</v>
      </c>
      <c r="CH413" s="25">
        <v>0</v>
      </c>
      <c r="CI413" s="25">
        <v>0</v>
      </c>
      <c r="CJ413" s="16" t="s">
        <v>53310</v>
      </c>
      <c r="CK413" s="17" t="s">
        <v>13254</v>
      </c>
      <c r="CL413" s="25">
        <v>0</v>
      </c>
      <c r="CM413" s="25">
        <v>0</v>
      </c>
      <c r="CN413" s="25">
        <v>0</v>
      </c>
      <c r="CO413" s="16" t="s">
        <v>53311</v>
      </c>
      <c r="CP413" s="17" t="s">
        <v>13255</v>
      </c>
      <c r="CQ413" s="25">
        <v>0</v>
      </c>
      <c r="CR413" s="25">
        <v>0</v>
      </c>
      <c r="CS413" s="25">
        <v>0</v>
      </c>
      <c r="CT413" s="16" t="s">
        <v>53312</v>
      </c>
      <c r="CU413" s="17" t="s">
        <v>13256</v>
      </c>
      <c r="CV413" s="25">
        <v>0</v>
      </c>
      <c r="CW413" s="25">
        <v>0</v>
      </c>
      <c r="CX413" s="25">
        <v>0</v>
      </c>
      <c r="CY413" s="16" t="s">
        <v>53313</v>
      </c>
      <c r="CZ413" s="17" t="s">
        <v>13257</v>
      </c>
      <c r="DA413" s="25">
        <v>0</v>
      </c>
      <c r="DB413" s="25">
        <v>0</v>
      </c>
      <c r="DC413" s="25">
        <v>0</v>
      </c>
      <c r="DD413" s="25" t="s">
        <v>53314</v>
      </c>
      <c r="DE413" s="25" t="s">
        <v>13258</v>
      </c>
      <c r="DF413" s="25">
        <v>0</v>
      </c>
      <c r="DG413" s="25">
        <v>0</v>
      </c>
      <c r="DH413" s="25">
        <v>0</v>
      </c>
      <c r="DI413" s="16" t="s">
        <v>53315</v>
      </c>
      <c r="DJ413" s="17" t="s">
        <v>13259</v>
      </c>
      <c r="DK413" s="25">
        <v>0</v>
      </c>
      <c r="DL413" s="25">
        <v>0</v>
      </c>
      <c r="DM413" s="25">
        <v>0</v>
      </c>
      <c r="DN413" s="16" t="s">
        <v>53316</v>
      </c>
      <c r="DO413" s="17" t="s">
        <v>13260</v>
      </c>
      <c r="DP413" s="25">
        <v>0</v>
      </c>
      <c r="DQ413" s="25">
        <v>0</v>
      </c>
      <c r="DR413" s="25">
        <v>0</v>
      </c>
      <c r="DS413" s="16" t="s">
        <v>53317</v>
      </c>
      <c r="DT413" s="17" t="s">
        <v>13261</v>
      </c>
      <c r="DU413" s="25">
        <v>0</v>
      </c>
      <c r="DV413" s="25">
        <v>0</v>
      </c>
      <c r="DW413" s="25">
        <v>0</v>
      </c>
      <c r="DX413" s="16" t="s">
        <v>53318</v>
      </c>
      <c r="DY413" s="17" t="s">
        <v>13262</v>
      </c>
      <c r="DZ413" s="25">
        <v>0</v>
      </c>
      <c r="EA413" s="25">
        <v>0</v>
      </c>
      <c r="EB413" s="16">
        <v>0</v>
      </c>
      <c r="EC413" s="16" t="s">
        <v>53319</v>
      </c>
      <c r="ED413" s="17" t="s">
        <v>13263</v>
      </c>
      <c r="EE413" s="25">
        <v>0</v>
      </c>
      <c r="EF413" s="25">
        <v>0</v>
      </c>
      <c r="EG413" s="16">
        <v>0</v>
      </c>
      <c r="EH413" s="16" t="s">
        <v>53320</v>
      </c>
      <c r="EI413" s="16" t="s">
        <v>13264</v>
      </c>
      <c r="EJ413" s="16">
        <v>0</v>
      </c>
      <c r="EK413" s="16">
        <v>0</v>
      </c>
      <c r="EL413" s="16">
        <v>0</v>
      </c>
      <c r="EM413" s="16" t="s">
        <v>53321</v>
      </c>
      <c r="EN413" s="17" t="s">
        <v>13265</v>
      </c>
      <c r="EO413" s="25">
        <v>0</v>
      </c>
      <c r="EP413" s="25">
        <v>0</v>
      </c>
      <c r="EQ413" s="16">
        <v>0</v>
      </c>
      <c r="ER413" s="16" t="s">
        <v>53322</v>
      </c>
      <c r="ES413" s="17" t="s">
        <v>13266</v>
      </c>
      <c r="ET413" s="17">
        <v>0</v>
      </c>
      <c r="EU413" s="17">
        <v>0</v>
      </c>
      <c r="EV413" s="17">
        <v>0</v>
      </c>
      <c r="EW413" s="17" t="s">
        <v>53323</v>
      </c>
      <c r="EX413" s="17" t="s">
        <v>13267</v>
      </c>
      <c r="EY413" s="17">
        <v>0</v>
      </c>
      <c r="EZ413" s="17">
        <v>0</v>
      </c>
      <c r="FA413" s="17">
        <v>0</v>
      </c>
      <c r="FB413" s="17" t="s">
        <v>53324</v>
      </c>
      <c r="FC413" s="17" t="s">
        <v>13268</v>
      </c>
      <c r="FD413" s="17">
        <v>0</v>
      </c>
      <c r="FE413" s="17">
        <v>0</v>
      </c>
      <c r="FF413" s="17">
        <v>0</v>
      </c>
      <c r="FH413" s="17">
        <v>0</v>
      </c>
      <c r="FI413" s="17">
        <v>0</v>
      </c>
      <c r="FJ413" s="17">
        <v>0</v>
      </c>
      <c r="FL413" s="17">
        <v>0</v>
      </c>
      <c r="FM413" s="17">
        <v>0</v>
      </c>
      <c r="FN413" s="17">
        <v>0</v>
      </c>
    </row>
    <row r="414" spans="1:170">
      <c r="A414" s="14">
        <v>71732001</v>
      </c>
      <c r="B414" s="15" t="s">
        <v>79</v>
      </c>
      <c r="C414" s="17" t="s">
        <v>559</v>
      </c>
      <c r="D414" s="25">
        <v>0</v>
      </c>
      <c r="E414" s="25">
        <v>0</v>
      </c>
      <c r="F414" s="25">
        <v>0</v>
      </c>
      <c r="I414" s="16"/>
      <c r="L414" s="20" t="s">
        <v>1478</v>
      </c>
      <c r="M414" s="17" t="s">
        <v>53325</v>
      </c>
      <c r="N414" s="17" t="s">
        <v>13269</v>
      </c>
      <c r="O414" s="25">
        <v>0</v>
      </c>
      <c r="P414" s="25">
        <v>0</v>
      </c>
      <c r="Q414" s="25">
        <v>0</v>
      </c>
      <c r="R414" s="16" t="s">
        <v>53326</v>
      </c>
      <c r="S414" s="17" t="s">
        <v>13270</v>
      </c>
      <c r="T414" s="25">
        <v>0</v>
      </c>
      <c r="U414" s="25">
        <v>0</v>
      </c>
      <c r="V414" s="25">
        <v>0</v>
      </c>
      <c r="W414" s="16" t="s">
        <v>53327</v>
      </c>
      <c r="X414" s="17" t="s">
        <v>13271</v>
      </c>
      <c r="Y414" s="25">
        <v>0</v>
      </c>
      <c r="Z414" s="25">
        <v>0</v>
      </c>
      <c r="AA414" s="25">
        <v>0</v>
      </c>
      <c r="AB414" s="16" t="s">
        <v>53328</v>
      </c>
      <c r="AC414" s="17" t="s">
        <v>13272</v>
      </c>
      <c r="AD414" s="25">
        <v>0</v>
      </c>
      <c r="AE414" s="25">
        <v>0</v>
      </c>
      <c r="AF414" s="25">
        <v>0</v>
      </c>
      <c r="AG414" s="16" t="s">
        <v>53329</v>
      </c>
      <c r="AH414" s="17" t="s">
        <v>13273</v>
      </c>
      <c r="AI414" s="25">
        <v>0</v>
      </c>
      <c r="AJ414" s="25">
        <v>0</v>
      </c>
      <c r="AK414" s="25">
        <v>0</v>
      </c>
      <c r="AL414" s="16" t="s">
        <v>53330</v>
      </c>
      <c r="AM414" s="17" t="s">
        <v>13274</v>
      </c>
      <c r="AN414" s="25">
        <v>0</v>
      </c>
      <c r="AO414" s="25">
        <v>0</v>
      </c>
      <c r="AP414" s="25">
        <v>0</v>
      </c>
      <c r="AQ414" s="16" t="s">
        <v>53331</v>
      </c>
      <c r="AR414" s="17" t="s">
        <v>13275</v>
      </c>
      <c r="AS414" s="25">
        <v>0</v>
      </c>
      <c r="AT414" s="25">
        <v>0</v>
      </c>
      <c r="AU414" s="25">
        <v>0</v>
      </c>
      <c r="AV414" s="16" t="s">
        <v>53332</v>
      </c>
      <c r="AW414" s="17" t="s">
        <v>13276</v>
      </c>
      <c r="AX414" s="25">
        <v>0</v>
      </c>
      <c r="AY414" s="25">
        <v>0</v>
      </c>
      <c r="AZ414" s="25">
        <v>0</v>
      </c>
      <c r="BA414" s="16" t="s">
        <v>53333</v>
      </c>
      <c r="BB414" s="17" t="s">
        <v>13277</v>
      </c>
      <c r="BC414" s="25">
        <v>0</v>
      </c>
      <c r="BD414" s="25">
        <v>0</v>
      </c>
      <c r="BE414" s="25">
        <v>0</v>
      </c>
      <c r="BF414" s="16" t="s">
        <v>53334</v>
      </c>
      <c r="BG414" s="17" t="s">
        <v>13278</v>
      </c>
      <c r="BH414" s="25">
        <v>0</v>
      </c>
      <c r="BI414" s="25">
        <v>0</v>
      </c>
      <c r="BJ414" s="25">
        <v>0</v>
      </c>
      <c r="BK414" s="16" t="s">
        <v>53335</v>
      </c>
      <c r="BL414" s="17" t="s">
        <v>13279</v>
      </c>
      <c r="BM414" s="25">
        <v>0</v>
      </c>
      <c r="BN414" s="25">
        <v>0</v>
      </c>
      <c r="BO414" s="25">
        <v>0</v>
      </c>
      <c r="BP414" s="16" t="s">
        <v>53336</v>
      </c>
      <c r="BQ414" s="17" t="s">
        <v>13280</v>
      </c>
      <c r="BR414" s="25">
        <v>0</v>
      </c>
      <c r="BS414" s="25">
        <v>0</v>
      </c>
      <c r="BT414" s="25">
        <v>0</v>
      </c>
      <c r="BU414" s="16" t="s">
        <v>53337</v>
      </c>
      <c r="BV414" s="17" t="s">
        <v>13281</v>
      </c>
      <c r="BW414" s="25">
        <v>0</v>
      </c>
      <c r="BX414" s="25">
        <v>0</v>
      </c>
      <c r="BY414" s="25">
        <v>0</v>
      </c>
      <c r="BZ414" s="16" t="s">
        <v>53338</v>
      </c>
      <c r="CA414" s="17" t="s">
        <v>13282</v>
      </c>
      <c r="CB414" s="25">
        <v>0</v>
      </c>
      <c r="CC414" s="25">
        <v>0</v>
      </c>
      <c r="CD414" s="25">
        <v>0</v>
      </c>
      <c r="CE414" s="16" t="s">
        <v>53339</v>
      </c>
      <c r="CF414" s="17" t="s">
        <v>13283</v>
      </c>
      <c r="CG414" s="25">
        <v>0</v>
      </c>
      <c r="CH414" s="25">
        <v>0</v>
      </c>
      <c r="CI414" s="25">
        <v>0</v>
      </c>
      <c r="CJ414" s="16" t="s">
        <v>53340</v>
      </c>
      <c r="CK414" s="17" t="s">
        <v>13284</v>
      </c>
      <c r="CL414" s="25">
        <v>0</v>
      </c>
      <c r="CM414" s="25">
        <v>0</v>
      </c>
      <c r="CN414" s="25">
        <v>0</v>
      </c>
      <c r="CO414" s="16" t="s">
        <v>53341</v>
      </c>
      <c r="CP414" s="17" t="s">
        <v>13285</v>
      </c>
      <c r="CQ414" s="25">
        <v>0</v>
      </c>
      <c r="CR414" s="25">
        <v>0</v>
      </c>
      <c r="CS414" s="25">
        <v>0</v>
      </c>
      <c r="CT414" s="16" t="s">
        <v>53342</v>
      </c>
      <c r="CU414" s="17" t="s">
        <v>13286</v>
      </c>
      <c r="CV414" s="25">
        <v>0</v>
      </c>
      <c r="CW414" s="25">
        <v>0</v>
      </c>
      <c r="CX414" s="25">
        <v>0</v>
      </c>
      <c r="CY414" s="16" t="s">
        <v>53343</v>
      </c>
      <c r="CZ414" s="17" t="s">
        <v>13287</v>
      </c>
      <c r="DA414" s="25">
        <v>0</v>
      </c>
      <c r="DB414" s="25">
        <v>0</v>
      </c>
      <c r="DC414" s="25">
        <v>0</v>
      </c>
      <c r="DD414" s="25" t="s">
        <v>53344</v>
      </c>
      <c r="DE414" s="25" t="s">
        <v>13288</v>
      </c>
      <c r="DF414" s="25">
        <v>0</v>
      </c>
      <c r="DG414" s="25">
        <v>0</v>
      </c>
      <c r="DH414" s="25">
        <v>0</v>
      </c>
      <c r="DI414" s="16" t="s">
        <v>53345</v>
      </c>
      <c r="DJ414" s="17" t="s">
        <v>13289</v>
      </c>
      <c r="DK414" s="25">
        <v>0</v>
      </c>
      <c r="DL414" s="25">
        <v>0</v>
      </c>
      <c r="DM414" s="25">
        <v>0</v>
      </c>
      <c r="DN414" s="16" t="s">
        <v>53346</v>
      </c>
      <c r="DO414" s="17" t="s">
        <v>13290</v>
      </c>
      <c r="DP414" s="25">
        <v>0</v>
      </c>
      <c r="DQ414" s="25">
        <v>0</v>
      </c>
      <c r="DR414" s="25">
        <v>0</v>
      </c>
      <c r="DS414" s="16" t="s">
        <v>53347</v>
      </c>
      <c r="DT414" s="17" t="s">
        <v>13291</v>
      </c>
      <c r="DU414" s="25">
        <v>0</v>
      </c>
      <c r="DV414" s="25">
        <v>0</v>
      </c>
      <c r="DW414" s="25">
        <v>0</v>
      </c>
      <c r="DX414" s="16" t="s">
        <v>53348</v>
      </c>
      <c r="DY414" s="17" t="s">
        <v>13292</v>
      </c>
      <c r="DZ414" s="25">
        <v>0</v>
      </c>
      <c r="EA414" s="25">
        <v>0</v>
      </c>
      <c r="EB414" s="16">
        <v>0</v>
      </c>
      <c r="EC414" s="16" t="s">
        <v>53349</v>
      </c>
      <c r="ED414" s="17" t="s">
        <v>13293</v>
      </c>
      <c r="EE414" s="25">
        <v>0</v>
      </c>
      <c r="EF414" s="25">
        <v>0</v>
      </c>
      <c r="EG414" s="16">
        <v>0</v>
      </c>
      <c r="EH414" s="16" t="s">
        <v>53350</v>
      </c>
      <c r="EI414" s="16" t="s">
        <v>13294</v>
      </c>
      <c r="EJ414" s="16">
        <v>0</v>
      </c>
      <c r="EK414" s="16">
        <v>0</v>
      </c>
      <c r="EL414" s="16">
        <v>0</v>
      </c>
      <c r="EM414" s="16" t="s">
        <v>53351</v>
      </c>
      <c r="EN414" s="17" t="s">
        <v>13295</v>
      </c>
      <c r="EO414" s="25">
        <v>0</v>
      </c>
      <c r="EP414" s="25">
        <v>0</v>
      </c>
      <c r="EQ414" s="16">
        <v>0</v>
      </c>
      <c r="ER414" s="16" t="s">
        <v>53352</v>
      </c>
      <c r="ES414" s="17" t="s">
        <v>13296</v>
      </c>
      <c r="ET414" s="17">
        <v>0</v>
      </c>
      <c r="EU414" s="17">
        <v>0</v>
      </c>
      <c r="EV414" s="17">
        <v>0</v>
      </c>
      <c r="EW414" s="17" t="s">
        <v>53353</v>
      </c>
      <c r="EX414" s="17" t="s">
        <v>13297</v>
      </c>
      <c r="EY414" s="17">
        <v>0</v>
      </c>
      <c r="EZ414" s="17">
        <v>0</v>
      </c>
      <c r="FA414" s="17">
        <v>0</v>
      </c>
      <c r="FB414" s="17" t="s">
        <v>53354</v>
      </c>
      <c r="FC414" s="17" t="s">
        <v>13298</v>
      </c>
      <c r="FD414" s="17">
        <v>0</v>
      </c>
      <c r="FE414" s="17">
        <v>0</v>
      </c>
      <c r="FF414" s="17">
        <v>0</v>
      </c>
      <c r="FH414" s="17">
        <v>0</v>
      </c>
      <c r="FI414" s="17">
        <v>0</v>
      </c>
      <c r="FJ414" s="17">
        <v>0</v>
      </c>
      <c r="FL414" s="17">
        <v>0</v>
      </c>
      <c r="FM414" s="17">
        <v>0</v>
      </c>
      <c r="FN414" s="17">
        <v>0</v>
      </c>
    </row>
    <row r="415" spans="1:170">
      <c r="A415" s="14">
        <v>71732002</v>
      </c>
      <c r="B415" s="15" t="s">
        <v>79</v>
      </c>
      <c r="C415" s="17" t="s">
        <v>560</v>
      </c>
      <c r="D415" s="25">
        <v>0</v>
      </c>
      <c r="E415" s="25">
        <v>0</v>
      </c>
      <c r="F415" s="25">
        <v>0</v>
      </c>
      <c r="I415" s="16"/>
      <c r="L415" s="20" t="s">
        <v>1479</v>
      </c>
      <c r="M415" s="17" t="s">
        <v>53355</v>
      </c>
      <c r="N415" s="17" t="s">
        <v>13299</v>
      </c>
      <c r="O415" s="25">
        <v>0</v>
      </c>
      <c r="P415" s="25">
        <v>0</v>
      </c>
      <c r="Q415" s="25">
        <v>0</v>
      </c>
      <c r="R415" s="16" t="s">
        <v>53356</v>
      </c>
      <c r="S415" s="17" t="s">
        <v>13300</v>
      </c>
      <c r="T415" s="25">
        <v>0</v>
      </c>
      <c r="U415" s="25">
        <v>0</v>
      </c>
      <c r="V415" s="25">
        <v>0</v>
      </c>
      <c r="W415" s="16" t="s">
        <v>53357</v>
      </c>
      <c r="X415" s="17" t="s">
        <v>13301</v>
      </c>
      <c r="Y415" s="25">
        <v>0</v>
      </c>
      <c r="Z415" s="25">
        <v>0</v>
      </c>
      <c r="AA415" s="25">
        <v>0</v>
      </c>
      <c r="AB415" s="16" t="s">
        <v>53358</v>
      </c>
      <c r="AC415" s="17" t="s">
        <v>13302</v>
      </c>
      <c r="AD415" s="25">
        <v>0</v>
      </c>
      <c r="AE415" s="25">
        <v>0</v>
      </c>
      <c r="AF415" s="25">
        <v>0</v>
      </c>
      <c r="AG415" s="16" t="s">
        <v>53359</v>
      </c>
      <c r="AH415" s="17" t="s">
        <v>13303</v>
      </c>
      <c r="AI415" s="25">
        <v>0</v>
      </c>
      <c r="AJ415" s="25">
        <v>0</v>
      </c>
      <c r="AK415" s="25">
        <v>0</v>
      </c>
      <c r="AL415" s="16" t="s">
        <v>53360</v>
      </c>
      <c r="AM415" s="17" t="s">
        <v>13304</v>
      </c>
      <c r="AN415" s="25">
        <v>0</v>
      </c>
      <c r="AO415" s="25">
        <v>0</v>
      </c>
      <c r="AP415" s="25">
        <v>0</v>
      </c>
      <c r="AQ415" s="16" t="s">
        <v>53361</v>
      </c>
      <c r="AR415" s="17" t="s">
        <v>13305</v>
      </c>
      <c r="AS415" s="25">
        <v>0</v>
      </c>
      <c r="AT415" s="25">
        <v>0</v>
      </c>
      <c r="AU415" s="25">
        <v>0</v>
      </c>
      <c r="AV415" s="16" t="s">
        <v>53362</v>
      </c>
      <c r="AW415" s="17" t="s">
        <v>13306</v>
      </c>
      <c r="AX415" s="25">
        <v>0</v>
      </c>
      <c r="AY415" s="25">
        <v>0</v>
      </c>
      <c r="AZ415" s="25">
        <v>0</v>
      </c>
      <c r="BA415" s="16" t="s">
        <v>53363</v>
      </c>
      <c r="BB415" s="17" t="s">
        <v>13307</v>
      </c>
      <c r="BC415" s="25">
        <v>0</v>
      </c>
      <c r="BD415" s="25">
        <v>0</v>
      </c>
      <c r="BE415" s="25">
        <v>0</v>
      </c>
      <c r="BF415" s="16" t="s">
        <v>53364</v>
      </c>
      <c r="BG415" s="17" t="s">
        <v>13308</v>
      </c>
      <c r="BH415" s="25">
        <v>0</v>
      </c>
      <c r="BI415" s="25">
        <v>0</v>
      </c>
      <c r="BJ415" s="25">
        <v>0</v>
      </c>
      <c r="BK415" s="16" t="s">
        <v>53365</v>
      </c>
      <c r="BL415" s="17" t="s">
        <v>13309</v>
      </c>
      <c r="BM415" s="25">
        <v>0</v>
      </c>
      <c r="BN415" s="25">
        <v>0</v>
      </c>
      <c r="BO415" s="25">
        <v>0</v>
      </c>
      <c r="BP415" s="16" t="s">
        <v>53366</v>
      </c>
      <c r="BQ415" s="17" t="s">
        <v>13310</v>
      </c>
      <c r="BR415" s="25">
        <v>0</v>
      </c>
      <c r="BS415" s="25">
        <v>0</v>
      </c>
      <c r="BT415" s="25">
        <v>0</v>
      </c>
      <c r="BU415" s="16" t="s">
        <v>53367</v>
      </c>
      <c r="BV415" s="17" t="s">
        <v>13311</v>
      </c>
      <c r="BW415" s="25">
        <v>0</v>
      </c>
      <c r="BX415" s="25">
        <v>0</v>
      </c>
      <c r="BY415" s="25">
        <v>0</v>
      </c>
      <c r="BZ415" s="16" t="s">
        <v>53368</v>
      </c>
      <c r="CA415" s="17" t="s">
        <v>13312</v>
      </c>
      <c r="CB415" s="25">
        <v>0</v>
      </c>
      <c r="CC415" s="25">
        <v>0</v>
      </c>
      <c r="CD415" s="25">
        <v>0</v>
      </c>
      <c r="CE415" s="16" t="s">
        <v>53369</v>
      </c>
      <c r="CF415" s="17" t="s">
        <v>13313</v>
      </c>
      <c r="CG415" s="25">
        <v>0</v>
      </c>
      <c r="CH415" s="25">
        <v>0</v>
      </c>
      <c r="CI415" s="25">
        <v>0</v>
      </c>
      <c r="CJ415" s="16" t="s">
        <v>53370</v>
      </c>
      <c r="CK415" s="17" t="s">
        <v>13314</v>
      </c>
      <c r="CL415" s="25">
        <v>0</v>
      </c>
      <c r="CM415" s="25">
        <v>0</v>
      </c>
      <c r="CN415" s="25">
        <v>0</v>
      </c>
      <c r="CO415" s="16" t="s">
        <v>53371</v>
      </c>
      <c r="CP415" s="17" t="s">
        <v>13315</v>
      </c>
      <c r="CQ415" s="25">
        <v>0</v>
      </c>
      <c r="CR415" s="25">
        <v>0</v>
      </c>
      <c r="CS415" s="25">
        <v>0</v>
      </c>
      <c r="CT415" s="16" t="s">
        <v>53372</v>
      </c>
      <c r="CU415" s="17" t="s">
        <v>13316</v>
      </c>
      <c r="CV415" s="25">
        <v>0</v>
      </c>
      <c r="CW415" s="25">
        <v>0</v>
      </c>
      <c r="CX415" s="25">
        <v>0</v>
      </c>
      <c r="CY415" s="16" t="s">
        <v>53373</v>
      </c>
      <c r="CZ415" s="17" t="s">
        <v>13317</v>
      </c>
      <c r="DA415" s="25">
        <v>0</v>
      </c>
      <c r="DB415" s="25">
        <v>0</v>
      </c>
      <c r="DC415" s="25">
        <v>0</v>
      </c>
      <c r="DD415" s="25" t="s">
        <v>53374</v>
      </c>
      <c r="DE415" s="25" t="s">
        <v>13318</v>
      </c>
      <c r="DF415" s="25">
        <v>0</v>
      </c>
      <c r="DG415" s="25">
        <v>0</v>
      </c>
      <c r="DH415" s="25">
        <v>0</v>
      </c>
      <c r="DI415" s="16" t="s">
        <v>53375</v>
      </c>
      <c r="DJ415" s="17" t="s">
        <v>13319</v>
      </c>
      <c r="DK415" s="25">
        <v>0</v>
      </c>
      <c r="DL415" s="25">
        <v>0</v>
      </c>
      <c r="DM415" s="25">
        <v>0</v>
      </c>
      <c r="DN415" s="16" t="s">
        <v>53376</v>
      </c>
      <c r="DO415" s="17" t="s">
        <v>13320</v>
      </c>
      <c r="DP415" s="25">
        <v>0</v>
      </c>
      <c r="DQ415" s="25">
        <v>0</v>
      </c>
      <c r="DR415" s="25">
        <v>0</v>
      </c>
      <c r="DS415" s="16" t="s">
        <v>53377</v>
      </c>
      <c r="DT415" s="17" t="s">
        <v>13321</v>
      </c>
      <c r="DU415" s="25">
        <v>0</v>
      </c>
      <c r="DV415" s="25">
        <v>0</v>
      </c>
      <c r="DW415" s="25">
        <v>0</v>
      </c>
      <c r="DX415" s="16" t="s">
        <v>53378</v>
      </c>
      <c r="DY415" s="17" t="s">
        <v>13322</v>
      </c>
      <c r="DZ415" s="25">
        <v>0</v>
      </c>
      <c r="EA415" s="25">
        <v>0</v>
      </c>
      <c r="EB415" s="16">
        <v>0</v>
      </c>
      <c r="EC415" s="16" t="s">
        <v>53379</v>
      </c>
      <c r="ED415" s="17" t="s">
        <v>13323</v>
      </c>
      <c r="EE415" s="25">
        <v>0</v>
      </c>
      <c r="EF415" s="25">
        <v>0</v>
      </c>
      <c r="EG415" s="16">
        <v>0</v>
      </c>
      <c r="EH415" s="16" t="s">
        <v>53380</v>
      </c>
      <c r="EI415" s="16" t="s">
        <v>13324</v>
      </c>
      <c r="EJ415" s="16">
        <v>0</v>
      </c>
      <c r="EK415" s="16">
        <v>0</v>
      </c>
      <c r="EL415" s="16">
        <v>0</v>
      </c>
      <c r="EM415" s="16" t="s">
        <v>53381</v>
      </c>
      <c r="EN415" s="17" t="s">
        <v>13325</v>
      </c>
      <c r="EO415" s="25">
        <v>0</v>
      </c>
      <c r="EP415" s="25">
        <v>0</v>
      </c>
      <c r="EQ415" s="16">
        <v>0</v>
      </c>
      <c r="ER415" s="16" t="s">
        <v>53382</v>
      </c>
      <c r="ES415" s="17" t="s">
        <v>13326</v>
      </c>
      <c r="ET415" s="17">
        <v>0</v>
      </c>
      <c r="EU415" s="17">
        <v>0</v>
      </c>
      <c r="EV415" s="17">
        <v>0</v>
      </c>
      <c r="EW415" s="17" t="s">
        <v>53383</v>
      </c>
      <c r="EX415" s="17" t="s">
        <v>13327</v>
      </c>
      <c r="EY415" s="17">
        <v>0</v>
      </c>
      <c r="EZ415" s="17">
        <v>0</v>
      </c>
      <c r="FA415" s="17">
        <v>0</v>
      </c>
      <c r="FB415" s="17" t="s">
        <v>53384</v>
      </c>
      <c r="FC415" s="17" t="s">
        <v>13328</v>
      </c>
      <c r="FD415" s="17">
        <v>0</v>
      </c>
      <c r="FE415" s="17">
        <v>0</v>
      </c>
      <c r="FF415" s="17">
        <v>0</v>
      </c>
      <c r="FH415" s="17">
        <v>0</v>
      </c>
      <c r="FI415" s="17">
        <v>0</v>
      </c>
      <c r="FJ415" s="17">
        <v>0</v>
      </c>
      <c r="FL415" s="17">
        <v>0</v>
      </c>
      <c r="FM415" s="17">
        <v>0</v>
      </c>
      <c r="FN415" s="17">
        <v>0</v>
      </c>
    </row>
    <row r="416" spans="1:170">
      <c r="A416" s="14">
        <v>71732003</v>
      </c>
      <c r="B416" s="15" t="s">
        <v>79</v>
      </c>
      <c r="C416" s="17" t="s">
        <v>561</v>
      </c>
      <c r="D416" s="25">
        <v>0</v>
      </c>
      <c r="E416" s="25">
        <v>0</v>
      </c>
      <c r="F416" s="25">
        <v>0</v>
      </c>
      <c r="I416" s="16"/>
      <c r="L416" s="20" t="s">
        <v>1480</v>
      </c>
      <c r="M416" s="17" t="s">
        <v>53385</v>
      </c>
      <c r="N416" s="17" t="s">
        <v>13329</v>
      </c>
      <c r="O416" s="25">
        <v>0</v>
      </c>
      <c r="P416" s="25">
        <v>0</v>
      </c>
      <c r="Q416" s="25">
        <v>0</v>
      </c>
      <c r="R416" s="16" t="s">
        <v>53386</v>
      </c>
      <c r="S416" s="17" t="s">
        <v>13330</v>
      </c>
      <c r="T416" s="25">
        <v>0</v>
      </c>
      <c r="U416" s="25">
        <v>0</v>
      </c>
      <c r="V416" s="25">
        <v>0</v>
      </c>
      <c r="W416" s="16" t="s">
        <v>53387</v>
      </c>
      <c r="X416" s="17" t="s">
        <v>13331</v>
      </c>
      <c r="Y416" s="25">
        <v>0</v>
      </c>
      <c r="Z416" s="25">
        <v>0</v>
      </c>
      <c r="AA416" s="25">
        <v>0</v>
      </c>
      <c r="AB416" s="16" t="s">
        <v>53388</v>
      </c>
      <c r="AC416" s="17" t="s">
        <v>13332</v>
      </c>
      <c r="AD416" s="25">
        <v>0</v>
      </c>
      <c r="AE416" s="25">
        <v>0</v>
      </c>
      <c r="AF416" s="25">
        <v>0</v>
      </c>
      <c r="AG416" s="16" t="s">
        <v>53389</v>
      </c>
      <c r="AH416" s="17" t="s">
        <v>13333</v>
      </c>
      <c r="AI416" s="25">
        <v>0</v>
      </c>
      <c r="AJ416" s="25">
        <v>0</v>
      </c>
      <c r="AK416" s="25">
        <v>0</v>
      </c>
      <c r="AL416" s="16" t="s">
        <v>53390</v>
      </c>
      <c r="AM416" s="17" t="s">
        <v>13334</v>
      </c>
      <c r="AN416" s="25">
        <v>0</v>
      </c>
      <c r="AO416" s="25">
        <v>0</v>
      </c>
      <c r="AP416" s="25">
        <v>0</v>
      </c>
      <c r="AQ416" s="16" t="s">
        <v>53391</v>
      </c>
      <c r="AR416" s="17" t="s">
        <v>13335</v>
      </c>
      <c r="AS416" s="25">
        <v>0</v>
      </c>
      <c r="AT416" s="25">
        <v>0</v>
      </c>
      <c r="AU416" s="25">
        <v>0</v>
      </c>
      <c r="AV416" s="16" t="s">
        <v>53392</v>
      </c>
      <c r="AW416" s="17" t="s">
        <v>13336</v>
      </c>
      <c r="AX416" s="25">
        <v>0</v>
      </c>
      <c r="AY416" s="25">
        <v>0</v>
      </c>
      <c r="AZ416" s="25">
        <v>0</v>
      </c>
      <c r="BA416" s="16" t="s">
        <v>53393</v>
      </c>
      <c r="BB416" s="17" t="s">
        <v>13337</v>
      </c>
      <c r="BC416" s="25">
        <v>0</v>
      </c>
      <c r="BD416" s="25">
        <v>0</v>
      </c>
      <c r="BE416" s="25">
        <v>0</v>
      </c>
      <c r="BF416" s="16" t="s">
        <v>53394</v>
      </c>
      <c r="BG416" s="17" t="s">
        <v>13338</v>
      </c>
      <c r="BH416" s="25">
        <v>0</v>
      </c>
      <c r="BI416" s="25">
        <v>0</v>
      </c>
      <c r="BJ416" s="25">
        <v>0</v>
      </c>
      <c r="BK416" s="16" t="s">
        <v>53395</v>
      </c>
      <c r="BL416" s="17" t="s">
        <v>13339</v>
      </c>
      <c r="BM416" s="25">
        <v>0</v>
      </c>
      <c r="BN416" s="25">
        <v>0</v>
      </c>
      <c r="BO416" s="25">
        <v>0</v>
      </c>
      <c r="BP416" s="16" t="s">
        <v>53396</v>
      </c>
      <c r="BQ416" s="17" t="s">
        <v>13340</v>
      </c>
      <c r="BR416" s="25">
        <v>0</v>
      </c>
      <c r="BS416" s="25">
        <v>0</v>
      </c>
      <c r="BT416" s="25">
        <v>0</v>
      </c>
      <c r="BU416" s="16" t="s">
        <v>53397</v>
      </c>
      <c r="BV416" s="17" t="s">
        <v>13341</v>
      </c>
      <c r="BW416" s="25">
        <v>0</v>
      </c>
      <c r="BX416" s="25">
        <v>0</v>
      </c>
      <c r="BY416" s="25">
        <v>0</v>
      </c>
      <c r="BZ416" s="16" t="s">
        <v>53398</v>
      </c>
      <c r="CA416" s="17" t="s">
        <v>13342</v>
      </c>
      <c r="CB416" s="25">
        <v>0</v>
      </c>
      <c r="CC416" s="25">
        <v>0</v>
      </c>
      <c r="CD416" s="25">
        <v>0</v>
      </c>
      <c r="CE416" s="16" t="s">
        <v>53399</v>
      </c>
      <c r="CF416" s="17" t="s">
        <v>13343</v>
      </c>
      <c r="CG416" s="25">
        <v>0</v>
      </c>
      <c r="CH416" s="25">
        <v>0</v>
      </c>
      <c r="CI416" s="25">
        <v>0</v>
      </c>
      <c r="CJ416" s="16" t="s">
        <v>53400</v>
      </c>
      <c r="CK416" s="17" t="s">
        <v>13344</v>
      </c>
      <c r="CL416" s="25">
        <v>0</v>
      </c>
      <c r="CM416" s="25">
        <v>0</v>
      </c>
      <c r="CN416" s="25">
        <v>0</v>
      </c>
      <c r="CO416" s="16" t="s">
        <v>53401</v>
      </c>
      <c r="CP416" s="17" t="s">
        <v>13345</v>
      </c>
      <c r="CQ416" s="25">
        <v>0</v>
      </c>
      <c r="CR416" s="25">
        <v>0</v>
      </c>
      <c r="CS416" s="25">
        <v>0</v>
      </c>
      <c r="CT416" s="16" t="s">
        <v>53402</v>
      </c>
      <c r="CU416" s="17" t="s">
        <v>13346</v>
      </c>
      <c r="CV416" s="25">
        <v>0</v>
      </c>
      <c r="CW416" s="25">
        <v>0</v>
      </c>
      <c r="CX416" s="25">
        <v>0</v>
      </c>
      <c r="CY416" s="16" t="s">
        <v>53403</v>
      </c>
      <c r="CZ416" s="17" t="s">
        <v>13347</v>
      </c>
      <c r="DA416" s="25">
        <v>0</v>
      </c>
      <c r="DB416" s="25">
        <v>0</v>
      </c>
      <c r="DC416" s="25">
        <v>0</v>
      </c>
      <c r="DD416" s="25" t="s">
        <v>53404</v>
      </c>
      <c r="DE416" s="25" t="s">
        <v>13348</v>
      </c>
      <c r="DF416" s="25">
        <v>0</v>
      </c>
      <c r="DG416" s="25">
        <v>0</v>
      </c>
      <c r="DH416" s="25">
        <v>0</v>
      </c>
      <c r="DI416" s="16" t="s">
        <v>53405</v>
      </c>
      <c r="DJ416" s="17" t="s">
        <v>13349</v>
      </c>
      <c r="DK416" s="25">
        <v>0</v>
      </c>
      <c r="DL416" s="25">
        <v>0</v>
      </c>
      <c r="DM416" s="25">
        <v>0</v>
      </c>
      <c r="DN416" s="16" t="s">
        <v>53406</v>
      </c>
      <c r="DO416" s="17" t="s">
        <v>13350</v>
      </c>
      <c r="DP416" s="25">
        <v>0</v>
      </c>
      <c r="DQ416" s="25">
        <v>0</v>
      </c>
      <c r="DR416" s="25">
        <v>0</v>
      </c>
      <c r="DS416" s="16" t="s">
        <v>53407</v>
      </c>
      <c r="DT416" s="17" t="s">
        <v>13351</v>
      </c>
      <c r="DU416" s="25">
        <v>0</v>
      </c>
      <c r="DV416" s="25">
        <v>0</v>
      </c>
      <c r="DW416" s="25">
        <v>0</v>
      </c>
      <c r="DX416" s="16" t="s">
        <v>53408</v>
      </c>
      <c r="DY416" s="17" t="s">
        <v>13352</v>
      </c>
      <c r="DZ416" s="25">
        <v>0</v>
      </c>
      <c r="EA416" s="25">
        <v>0</v>
      </c>
      <c r="EB416" s="16">
        <v>0</v>
      </c>
      <c r="EC416" s="16" t="s">
        <v>53409</v>
      </c>
      <c r="ED416" s="17" t="s">
        <v>13353</v>
      </c>
      <c r="EE416" s="25">
        <v>0</v>
      </c>
      <c r="EF416" s="25">
        <v>0</v>
      </c>
      <c r="EG416" s="16">
        <v>0</v>
      </c>
      <c r="EH416" s="16" t="s">
        <v>53410</v>
      </c>
      <c r="EI416" s="16" t="s">
        <v>13354</v>
      </c>
      <c r="EJ416" s="16">
        <v>0</v>
      </c>
      <c r="EK416" s="16">
        <v>0</v>
      </c>
      <c r="EL416" s="16">
        <v>0</v>
      </c>
      <c r="EM416" s="16" t="s">
        <v>53411</v>
      </c>
      <c r="EN416" s="17" t="s">
        <v>13355</v>
      </c>
      <c r="EO416" s="25">
        <v>0</v>
      </c>
      <c r="EP416" s="25">
        <v>0</v>
      </c>
      <c r="EQ416" s="16">
        <v>0</v>
      </c>
      <c r="ER416" s="16" t="s">
        <v>53412</v>
      </c>
      <c r="ES416" s="17" t="s">
        <v>13356</v>
      </c>
      <c r="ET416" s="17">
        <v>0</v>
      </c>
      <c r="EU416" s="17">
        <v>0</v>
      </c>
      <c r="EV416" s="17">
        <v>0</v>
      </c>
      <c r="EW416" s="17" t="s">
        <v>53413</v>
      </c>
      <c r="EX416" s="17" t="s">
        <v>13357</v>
      </c>
      <c r="EY416" s="17">
        <v>0</v>
      </c>
      <c r="EZ416" s="17">
        <v>0</v>
      </c>
      <c r="FA416" s="17">
        <v>0</v>
      </c>
      <c r="FB416" s="17" t="s">
        <v>53414</v>
      </c>
      <c r="FC416" s="17" t="s">
        <v>13358</v>
      </c>
      <c r="FD416" s="17">
        <v>0</v>
      </c>
      <c r="FE416" s="17">
        <v>0</v>
      </c>
      <c r="FF416" s="17">
        <v>0</v>
      </c>
      <c r="FH416" s="17">
        <v>0</v>
      </c>
      <c r="FI416" s="17">
        <v>0</v>
      </c>
      <c r="FJ416" s="17">
        <v>0</v>
      </c>
      <c r="FL416" s="17">
        <v>0</v>
      </c>
      <c r="FM416" s="17">
        <v>0</v>
      </c>
      <c r="FN416" s="17">
        <v>0</v>
      </c>
    </row>
    <row r="417" spans="1:170">
      <c r="A417" s="14">
        <v>71732004</v>
      </c>
      <c r="B417" s="15" t="s">
        <v>79</v>
      </c>
      <c r="C417" s="17" t="s">
        <v>562</v>
      </c>
      <c r="D417" s="25">
        <v>0</v>
      </c>
      <c r="E417" s="25">
        <v>0</v>
      </c>
      <c r="F417" s="25">
        <v>0</v>
      </c>
      <c r="I417" s="16"/>
      <c r="L417" s="20" t="s">
        <v>1481</v>
      </c>
      <c r="M417" s="17" t="s">
        <v>53415</v>
      </c>
      <c r="N417" s="17" t="s">
        <v>13359</v>
      </c>
      <c r="O417" s="25">
        <v>0</v>
      </c>
      <c r="P417" s="25">
        <v>0</v>
      </c>
      <c r="Q417" s="25">
        <v>0</v>
      </c>
      <c r="R417" s="16" t="s">
        <v>53416</v>
      </c>
      <c r="S417" s="17" t="s">
        <v>13360</v>
      </c>
      <c r="T417" s="25">
        <v>0</v>
      </c>
      <c r="U417" s="25">
        <v>0</v>
      </c>
      <c r="V417" s="25">
        <v>0</v>
      </c>
      <c r="W417" s="16" t="s">
        <v>53417</v>
      </c>
      <c r="X417" s="17" t="s">
        <v>13361</v>
      </c>
      <c r="Y417" s="25">
        <v>0</v>
      </c>
      <c r="Z417" s="25">
        <v>0</v>
      </c>
      <c r="AA417" s="25">
        <v>0</v>
      </c>
      <c r="AB417" s="16" t="s">
        <v>53418</v>
      </c>
      <c r="AC417" s="17" t="s">
        <v>13362</v>
      </c>
      <c r="AD417" s="25">
        <v>0</v>
      </c>
      <c r="AE417" s="25">
        <v>0</v>
      </c>
      <c r="AF417" s="25">
        <v>0</v>
      </c>
      <c r="AG417" s="16" t="s">
        <v>53419</v>
      </c>
      <c r="AH417" s="17" t="s">
        <v>13363</v>
      </c>
      <c r="AI417" s="25">
        <v>0</v>
      </c>
      <c r="AJ417" s="25">
        <v>0</v>
      </c>
      <c r="AK417" s="25">
        <v>0</v>
      </c>
      <c r="AL417" s="16" t="s">
        <v>53420</v>
      </c>
      <c r="AM417" s="17" t="s">
        <v>13364</v>
      </c>
      <c r="AN417" s="25">
        <v>0</v>
      </c>
      <c r="AO417" s="25">
        <v>0</v>
      </c>
      <c r="AP417" s="25">
        <v>0</v>
      </c>
      <c r="AQ417" s="16" t="s">
        <v>53421</v>
      </c>
      <c r="AR417" s="17" t="s">
        <v>13365</v>
      </c>
      <c r="AS417" s="25">
        <v>0</v>
      </c>
      <c r="AT417" s="25">
        <v>0</v>
      </c>
      <c r="AU417" s="25">
        <v>0</v>
      </c>
      <c r="AV417" s="16" t="s">
        <v>53422</v>
      </c>
      <c r="AW417" s="17" t="s">
        <v>13366</v>
      </c>
      <c r="AX417" s="25">
        <v>0</v>
      </c>
      <c r="AY417" s="25">
        <v>0</v>
      </c>
      <c r="AZ417" s="25">
        <v>0</v>
      </c>
      <c r="BA417" s="16" t="s">
        <v>53423</v>
      </c>
      <c r="BB417" s="17" t="s">
        <v>13367</v>
      </c>
      <c r="BC417" s="25">
        <v>0</v>
      </c>
      <c r="BD417" s="25">
        <v>0</v>
      </c>
      <c r="BE417" s="25">
        <v>0</v>
      </c>
      <c r="BF417" s="16" t="s">
        <v>53424</v>
      </c>
      <c r="BG417" s="17" t="s">
        <v>13368</v>
      </c>
      <c r="BH417" s="25">
        <v>0</v>
      </c>
      <c r="BI417" s="25">
        <v>0</v>
      </c>
      <c r="BJ417" s="25">
        <v>0</v>
      </c>
      <c r="BK417" s="16" t="s">
        <v>53425</v>
      </c>
      <c r="BL417" s="17" t="s">
        <v>13369</v>
      </c>
      <c r="BM417" s="25">
        <v>0</v>
      </c>
      <c r="BN417" s="25">
        <v>0</v>
      </c>
      <c r="BO417" s="25">
        <v>0</v>
      </c>
      <c r="BP417" s="16" t="s">
        <v>53426</v>
      </c>
      <c r="BQ417" s="17" t="s">
        <v>13370</v>
      </c>
      <c r="BR417" s="25">
        <v>0</v>
      </c>
      <c r="BS417" s="25">
        <v>0</v>
      </c>
      <c r="BT417" s="25">
        <v>0</v>
      </c>
      <c r="BU417" s="16" t="s">
        <v>53427</v>
      </c>
      <c r="BV417" s="17" t="s">
        <v>13371</v>
      </c>
      <c r="BW417" s="25">
        <v>0</v>
      </c>
      <c r="BX417" s="25">
        <v>0</v>
      </c>
      <c r="BY417" s="25">
        <v>0</v>
      </c>
      <c r="BZ417" s="16" t="s">
        <v>53428</v>
      </c>
      <c r="CA417" s="17" t="s">
        <v>13372</v>
      </c>
      <c r="CB417" s="25">
        <v>0</v>
      </c>
      <c r="CC417" s="25">
        <v>0</v>
      </c>
      <c r="CD417" s="25">
        <v>0</v>
      </c>
      <c r="CE417" s="16" t="s">
        <v>53429</v>
      </c>
      <c r="CF417" s="17" t="s">
        <v>13373</v>
      </c>
      <c r="CG417" s="25">
        <v>0</v>
      </c>
      <c r="CH417" s="25">
        <v>0</v>
      </c>
      <c r="CI417" s="25">
        <v>0</v>
      </c>
      <c r="CJ417" s="16" t="s">
        <v>53430</v>
      </c>
      <c r="CK417" s="17" t="s">
        <v>13374</v>
      </c>
      <c r="CL417" s="25">
        <v>0</v>
      </c>
      <c r="CM417" s="25">
        <v>0</v>
      </c>
      <c r="CN417" s="25">
        <v>0</v>
      </c>
      <c r="CO417" s="16" t="s">
        <v>53431</v>
      </c>
      <c r="CP417" s="17" t="s">
        <v>13375</v>
      </c>
      <c r="CQ417" s="25">
        <v>0</v>
      </c>
      <c r="CR417" s="25">
        <v>0</v>
      </c>
      <c r="CS417" s="25">
        <v>0</v>
      </c>
      <c r="CT417" s="16" t="s">
        <v>53432</v>
      </c>
      <c r="CU417" s="17" t="s">
        <v>13376</v>
      </c>
      <c r="CV417" s="25">
        <v>0</v>
      </c>
      <c r="CW417" s="25">
        <v>0</v>
      </c>
      <c r="CX417" s="25">
        <v>0</v>
      </c>
      <c r="CY417" s="16" t="s">
        <v>53433</v>
      </c>
      <c r="CZ417" s="17" t="s">
        <v>13377</v>
      </c>
      <c r="DA417" s="25">
        <v>0</v>
      </c>
      <c r="DB417" s="25">
        <v>0</v>
      </c>
      <c r="DC417" s="25">
        <v>0</v>
      </c>
      <c r="DD417" s="25" t="s">
        <v>53434</v>
      </c>
      <c r="DE417" s="25" t="s">
        <v>13378</v>
      </c>
      <c r="DF417" s="25">
        <v>0</v>
      </c>
      <c r="DG417" s="25">
        <v>0</v>
      </c>
      <c r="DH417" s="25">
        <v>0</v>
      </c>
      <c r="DI417" s="16" t="s">
        <v>53435</v>
      </c>
      <c r="DJ417" s="17" t="s">
        <v>13379</v>
      </c>
      <c r="DK417" s="25">
        <v>0</v>
      </c>
      <c r="DL417" s="25">
        <v>0</v>
      </c>
      <c r="DM417" s="25">
        <v>0</v>
      </c>
      <c r="DN417" s="16" t="s">
        <v>53436</v>
      </c>
      <c r="DO417" s="17" t="s">
        <v>13380</v>
      </c>
      <c r="DP417" s="25">
        <v>0</v>
      </c>
      <c r="DQ417" s="25">
        <v>0</v>
      </c>
      <c r="DR417" s="25">
        <v>0</v>
      </c>
      <c r="DS417" s="16" t="s">
        <v>53437</v>
      </c>
      <c r="DT417" s="17" t="s">
        <v>13381</v>
      </c>
      <c r="DU417" s="25">
        <v>0</v>
      </c>
      <c r="DV417" s="25">
        <v>0</v>
      </c>
      <c r="DW417" s="25">
        <v>0</v>
      </c>
      <c r="DX417" s="16" t="s">
        <v>53438</v>
      </c>
      <c r="DY417" s="17" t="s">
        <v>13382</v>
      </c>
      <c r="DZ417" s="25">
        <v>0</v>
      </c>
      <c r="EA417" s="25">
        <v>0</v>
      </c>
      <c r="EB417" s="16">
        <v>0</v>
      </c>
      <c r="EC417" s="16" t="s">
        <v>53439</v>
      </c>
      <c r="ED417" s="17" t="s">
        <v>13383</v>
      </c>
      <c r="EE417" s="25">
        <v>0</v>
      </c>
      <c r="EF417" s="25">
        <v>0</v>
      </c>
      <c r="EG417" s="16">
        <v>0</v>
      </c>
      <c r="EH417" s="16" t="s">
        <v>53440</v>
      </c>
      <c r="EI417" s="16" t="s">
        <v>13384</v>
      </c>
      <c r="EJ417" s="16">
        <v>0</v>
      </c>
      <c r="EK417" s="16">
        <v>0</v>
      </c>
      <c r="EL417" s="16">
        <v>0</v>
      </c>
      <c r="EM417" s="16" t="s">
        <v>53441</v>
      </c>
      <c r="EN417" s="17" t="s">
        <v>13385</v>
      </c>
      <c r="EO417" s="25">
        <v>0</v>
      </c>
      <c r="EP417" s="25">
        <v>0</v>
      </c>
      <c r="EQ417" s="16">
        <v>0</v>
      </c>
      <c r="ER417" s="16" t="s">
        <v>53442</v>
      </c>
      <c r="ES417" s="17" t="s">
        <v>13386</v>
      </c>
      <c r="ET417" s="17">
        <v>0</v>
      </c>
      <c r="EU417" s="17">
        <v>0</v>
      </c>
      <c r="EV417" s="17">
        <v>0</v>
      </c>
      <c r="EW417" s="17" t="s">
        <v>53443</v>
      </c>
      <c r="EX417" s="17" t="s">
        <v>13387</v>
      </c>
      <c r="EY417" s="17">
        <v>0</v>
      </c>
      <c r="EZ417" s="17">
        <v>0</v>
      </c>
      <c r="FA417" s="17">
        <v>0</v>
      </c>
      <c r="FB417" s="17" t="s">
        <v>53444</v>
      </c>
      <c r="FC417" s="17" t="s">
        <v>13388</v>
      </c>
      <c r="FD417" s="17">
        <v>0</v>
      </c>
      <c r="FE417" s="17">
        <v>0</v>
      </c>
      <c r="FF417" s="17">
        <v>0</v>
      </c>
      <c r="FH417" s="17">
        <v>0</v>
      </c>
      <c r="FI417" s="17">
        <v>0</v>
      </c>
      <c r="FJ417" s="17">
        <v>0</v>
      </c>
      <c r="FL417" s="17">
        <v>0</v>
      </c>
      <c r="FM417" s="17">
        <v>0</v>
      </c>
      <c r="FN417" s="17">
        <v>0</v>
      </c>
    </row>
    <row r="418" spans="1:170">
      <c r="A418" s="14">
        <v>71732005</v>
      </c>
      <c r="B418" s="15" t="s">
        <v>79</v>
      </c>
      <c r="C418" s="17" t="s">
        <v>563</v>
      </c>
      <c r="D418" s="25">
        <v>0</v>
      </c>
      <c r="E418" s="25">
        <v>0</v>
      </c>
      <c r="F418" s="25">
        <v>0</v>
      </c>
      <c r="I418" s="16"/>
      <c r="L418" s="20" t="s">
        <v>1482</v>
      </c>
      <c r="M418" s="17" t="s">
        <v>53445</v>
      </c>
      <c r="N418" s="17" t="s">
        <v>13389</v>
      </c>
      <c r="O418" s="25">
        <v>0</v>
      </c>
      <c r="P418" s="25">
        <v>0</v>
      </c>
      <c r="Q418" s="25">
        <v>0</v>
      </c>
      <c r="R418" s="16" t="s">
        <v>53446</v>
      </c>
      <c r="S418" s="17" t="s">
        <v>13390</v>
      </c>
      <c r="T418" s="25">
        <v>0</v>
      </c>
      <c r="U418" s="25">
        <v>0</v>
      </c>
      <c r="V418" s="25">
        <v>0</v>
      </c>
      <c r="W418" s="16" t="s">
        <v>53447</v>
      </c>
      <c r="X418" s="17" t="s">
        <v>13391</v>
      </c>
      <c r="Y418" s="25">
        <v>0</v>
      </c>
      <c r="Z418" s="25">
        <v>0</v>
      </c>
      <c r="AA418" s="25">
        <v>0</v>
      </c>
      <c r="AB418" s="16" t="s">
        <v>53448</v>
      </c>
      <c r="AC418" s="17" t="s">
        <v>13392</v>
      </c>
      <c r="AD418" s="25">
        <v>0</v>
      </c>
      <c r="AE418" s="25">
        <v>0</v>
      </c>
      <c r="AF418" s="25">
        <v>0</v>
      </c>
      <c r="AG418" s="16" t="s">
        <v>53449</v>
      </c>
      <c r="AH418" s="17" t="s">
        <v>13393</v>
      </c>
      <c r="AI418" s="25">
        <v>0</v>
      </c>
      <c r="AJ418" s="25">
        <v>0</v>
      </c>
      <c r="AK418" s="25">
        <v>0</v>
      </c>
      <c r="AL418" s="16" t="s">
        <v>53450</v>
      </c>
      <c r="AM418" s="17" t="s">
        <v>13394</v>
      </c>
      <c r="AN418" s="25">
        <v>0</v>
      </c>
      <c r="AO418" s="25">
        <v>0</v>
      </c>
      <c r="AP418" s="25">
        <v>0</v>
      </c>
      <c r="AQ418" s="16" t="s">
        <v>53451</v>
      </c>
      <c r="AR418" s="17" t="s">
        <v>13395</v>
      </c>
      <c r="AS418" s="25">
        <v>0</v>
      </c>
      <c r="AT418" s="25">
        <v>0</v>
      </c>
      <c r="AU418" s="25">
        <v>0</v>
      </c>
      <c r="AV418" s="16" t="s">
        <v>53452</v>
      </c>
      <c r="AW418" s="17" t="s">
        <v>13396</v>
      </c>
      <c r="AX418" s="25">
        <v>0</v>
      </c>
      <c r="AY418" s="25">
        <v>0</v>
      </c>
      <c r="AZ418" s="25">
        <v>0</v>
      </c>
      <c r="BA418" s="16" t="s">
        <v>53453</v>
      </c>
      <c r="BB418" s="17" t="s">
        <v>13397</v>
      </c>
      <c r="BC418" s="25">
        <v>0</v>
      </c>
      <c r="BD418" s="25">
        <v>0</v>
      </c>
      <c r="BE418" s="25">
        <v>0</v>
      </c>
      <c r="BF418" s="16" t="s">
        <v>53454</v>
      </c>
      <c r="BG418" s="17" t="s">
        <v>13398</v>
      </c>
      <c r="BH418" s="25">
        <v>0</v>
      </c>
      <c r="BI418" s="25">
        <v>0</v>
      </c>
      <c r="BJ418" s="25">
        <v>0</v>
      </c>
      <c r="BK418" s="16" t="s">
        <v>53455</v>
      </c>
      <c r="BL418" s="17" t="s">
        <v>13399</v>
      </c>
      <c r="BM418" s="25">
        <v>0</v>
      </c>
      <c r="BN418" s="25">
        <v>0</v>
      </c>
      <c r="BO418" s="25">
        <v>0</v>
      </c>
      <c r="BP418" s="16" t="s">
        <v>53456</v>
      </c>
      <c r="BQ418" s="17" t="s">
        <v>13400</v>
      </c>
      <c r="BR418" s="25">
        <v>0</v>
      </c>
      <c r="BS418" s="25">
        <v>0</v>
      </c>
      <c r="BT418" s="25">
        <v>0</v>
      </c>
      <c r="BU418" s="16" t="s">
        <v>53457</v>
      </c>
      <c r="BV418" s="17" t="s">
        <v>13401</v>
      </c>
      <c r="BW418" s="25">
        <v>0</v>
      </c>
      <c r="BX418" s="25">
        <v>0</v>
      </c>
      <c r="BY418" s="25">
        <v>0</v>
      </c>
      <c r="BZ418" s="16" t="s">
        <v>53458</v>
      </c>
      <c r="CA418" s="17" t="s">
        <v>13402</v>
      </c>
      <c r="CB418" s="25">
        <v>0</v>
      </c>
      <c r="CC418" s="25">
        <v>0</v>
      </c>
      <c r="CD418" s="25">
        <v>0</v>
      </c>
      <c r="CE418" s="16" t="s">
        <v>53459</v>
      </c>
      <c r="CF418" s="17" t="s">
        <v>13403</v>
      </c>
      <c r="CG418" s="25">
        <v>0</v>
      </c>
      <c r="CH418" s="25">
        <v>0</v>
      </c>
      <c r="CI418" s="25">
        <v>0</v>
      </c>
      <c r="CJ418" s="16" t="s">
        <v>53460</v>
      </c>
      <c r="CK418" s="17" t="s">
        <v>13404</v>
      </c>
      <c r="CL418" s="25">
        <v>0</v>
      </c>
      <c r="CM418" s="25">
        <v>0</v>
      </c>
      <c r="CN418" s="25">
        <v>0</v>
      </c>
      <c r="CO418" s="16" t="s">
        <v>53461</v>
      </c>
      <c r="CP418" s="17" t="s">
        <v>13405</v>
      </c>
      <c r="CQ418" s="25">
        <v>0</v>
      </c>
      <c r="CR418" s="25">
        <v>0</v>
      </c>
      <c r="CS418" s="25">
        <v>0</v>
      </c>
      <c r="CT418" s="16" t="s">
        <v>53462</v>
      </c>
      <c r="CU418" s="17" t="s">
        <v>13406</v>
      </c>
      <c r="CV418" s="25">
        <v>0</v>
      </c>
      <c r="CW418" s="25">
        <v>0</v>
      </c>
      <c r="CX418" s="25">
        <v>0</v>
      </c>
      <c r="CY418" s="16" t="s">
        <v>53463</v>
      </c>
      <c r="CZ418" s="17" t="s">
        <v>13407</v>
      </c>
      <c r="DA418" s="25">
        <v>0</v>
      </c>
      <c r="DB418" s="25">
        <v>0</v>
      </c>
      <c r="DC418" s="25">
        <v>0</v>
      </c>
      <c r="DD418" s="25" t="s">
        <v>53464</v>
      </c>
      <c r="DE418" s="25" t="s">
        <v>13408</v>
      </c>
      <c r="DF418" s="25">
        <v>0</v>
      </c>
      <c r="DG418" s="25">
        <v>0</v>
      </c>
      <c r="DH418" s="25">
        <v>0</v>
      </c>
      <c r="DI418" s="16" t="s">
        <v>53465</v>
      </c>
      <c r="DJ418" s="17" t="s">
        <v>13409</v>
      </c>
      <c r="DK418" s="25">
        <v>0</v>
      </c>
      <c r="DL418" s="25">
        <v>0</v>
      </c>
      <c r="DM418" s="25">
        <v>0</v>
      </c>
      <c r="DN418" s="16" t="s">
        <v>53466</v>
      </c>
      <c r="DO418" s="17" t="s">
        <v>13410</v>
      </c>
      <c r="DP418" s="25">
        <v>0</v>
      </c>
      <c r="DQ418" s="25">
        <v>0</v>
      </c>
      <c r="DR418" s="25">
        <v>0</v>
      </c>
      <c r="DS418" s="16" t="s">
        <v>53467</v>
      </c>
      <c r="DT418" s="17" t="s">
        <v>13411</v>
      </c>
      <c r="DU418" s="25">
        <v>0</v>
      </c>
      <c r="DV418" s="25">
        <v>0</v>
      </c>
      <c r="DW418" s="25">
        <v>0</v>
      </c>
      <c r="DX418" s="16" t="s">
        <v>53468</v>
      </c>
      <c r="DY418" s="17" t="s">
        <v>13412</v>
      </c>
      <c r="DZ418" s="25">
        <v>0</v>
      </c>
      <c r="EA418" s="25">
        <v>0</v>
      </c>
      <c r="EB418" s="16">
        <v>0</v>
      </c>
      <c r="EC418" s="16" t="s">
        <v>53469</v>
      </c>
      <c r="ED418" s="17" t="s">
        <v>13413</v>
      </c>
      <c r="EE418" s="25">
        <v>0</v>
      </c>
      <c r="EF418" s="25">
        <v>0</v>
      </c>
      <c r="EG418" s="16">
        <v>0</v>
      </c>
      <c r="EH418" s="16" t="s">
        <v>53470</v>
      </c>
      <c r="EI418" s="16" t="s">
        <v>13414</v>
      </c>
      <c r="EJ418" s="16">
        <v>0</v>
      </c>
      <c r="EK418" s="16">
        <v>0</v>
      </c>
      <c r="EL418" s="16">
        <v>0</v>
      </c>
      <c r="EM418" s="16" t="s">
        <v>53471</v>
      </c>
      <c r="EN418" s="17" t="s">
        <v>13415</v>
      </c>
      <c r="EO418" s="25">
        <v>0</v>
      </c>
      <c r="EP418" s="25">
        <v>0</v>
      </c>
      <c r="EQ418" s="16">
        <v>0</v>
      </c>
      <c r="ER418" s="16" t="s">
        <v>53472</v>
      </c>
      <c r="ES418" s="17" t="s">
        <v>13416</v>
      </c>
      <c r="ET418" s="17">
        <v>0</v>
      </c>
      <c r="EU418" s="17">
        <v>0</v>
      </c>
      <c r="EV418" s="17">
        <v>0</v>
      </c>
      <c r="EW418" s="17" t="s">
        <v>53473</v>
      </c>
      <c r="EX418" s="17" t="s">
        <v>13417</v>
      </c>
      <c r="EY418" s="17">
        <v>0</v>
      </c>
      <c r="EZ418" s="17">
        <v>0</v>
      </c>
      <c r="FA418" s="17">
        <v>0</v>
      </c>
      <c r="FB418" s="17" t="s">
        <v>53474</v>
      </c>
      <c r="FC418" s="17" t="s">
        <v>13418</v>
      </c>
      <c r="FD418" s="17">
        <v>0</v>
      </c>
      <c r="FE418" s="17">
        <v>0</v>
      </c>
      <c r="FF418" s="17">
        <v>0</v>
      </c>
      <c r="FH418" s="17">
        <v>0</v>
      </c>
      <c r="FI418" s="17">
        <v>0</v>
      </c>
      <c r="FJ418" s="17">
        <v>0</v>
      </c>
      <c r="FL418" s="17">
        <v>0</v>
      </c>
      <c r="FM418" s="17">
        <v>0</v>
      </c>
      <c r="FN418" s="17">
        <v>0</v>
      </c>
    </row>
    <row r="419" spans="1:170">
      <c r="A419" s="14">
        <v>71732006</v>
      </c>
      <c r="B419" s="15" t="s">
        <v>79</v>
      </c>
      <c r="C419" s="17" t="s">
        <v>564</v>
      </c>
      <c r="D419" s="25">
        <v>0</v>
      </c>
      <c r="E419" s="25">
        <v>0</v>
      </c>
      <c r="F419" s="25">
        <v>0</v>
      </c>
      <c r="I419" s="16"/>
      <c r="L419" s="20" t="s">
        <v>1483</v>
      </c>
      <c r="M419" s="17" t="s">
        <v>53475</v>
      </c>
      <c r="N419" s="17" t="s">
        <v>13419</v>
      </c>
      <c r="O419" s="25">
        <v>0</v>
      </c>
      <c r="P419" s="25">
        <v>0</v>
      </c>
      <c r="Q419" s="25">
        <v>0</v>
      </c>
      <c r="R419" s="16" t="s">
        <v>53476</v>
      </c>
      <c r="S419" s="17" t="s">
        <v>13420</v>
      </c>
      <c r="T419" s="25">
        <v>0</v>
      </c>
      <c r="U419" s="25">
        <v>0</v>
      </c>
      <c r="V419" s="25">
        <v>0</v>
      </c>
      <c r="W419" s="16" t="s">
        <v>53477</v>
      </c>
      <c r="X419" s="17" t="s">
        <v>13421</v>
      </c>
      <c r="Y419" s="25">
        <v>0</v>
      </c>
      <c r="Z419" s="25">
        <v>0</v>
      </c>
      <c r="AA419" s="25">
        <v>0</v>
      </c>
      <c r="AB419" s="16" t="s">
        <v>53478</v>
      </c>
      <c r="AC419" s="17" t="s">
        <v>13422</v>
      </c>
      <c r="AD419" s="25">
        <v>0</v>
      </c>
      <c r="AE419" s="25">
        <v>0</v>
      </c>
      <c r="AF419" s="25">
        <v>0</v>
      </c>
      <c r="AG419" s="16" t="s">
        <v>53479</v>
      </c>
      <c r="AH419" s="17" t="s">
        <v>13423</v>
      </c>
      <c r="AI419" s="25">
        <v>0</v>
      </c>
      <c r="AJ419" s="25">
        <v>0</v>
      </c>
      <c r="AK419" s="25">
        <v>0</v>
      </c>
      <c r="AL419" s="16" t="s">
        <v>53480</v>
      </c>
      <c r="AM419" s="17" t="s">
        <v>13424</v>
      </c>
      <c r="AN419" s="25">
        <v>0</v>
      </c>
      <c r="AO419" s="25">
        <v>0</v>
      </c>
      <c r="AP419" s="25">
        <v>0</v>
      </c>
      <c r="AQ419" s="16" t="s">
        <v>53481</v>
      </c>
      <c r="AR419" s="17" t="s">
        <v>13425</v>
      </c>
      <c r="AS419" s="25">
        <v>0</v>
      </c>
      <c r="AT419" s="25">
        <v>0</v>
      </c>
      <c r="AU419" s="25">
        <v>0</v>
      </c>
      <c r="AV419" s="16" t="s">
        <v>53482</v>
      </c>
      <c r="AW419" s="17" t="s">
        <v>13426</v>
      </c>
      <c r="AX419" s="25">
        <v>0</v>
      </c>
      <c r="AY419" s="25">
        <v>0</v>
      </c>
      <c r="AZ419" s="25">
        <v>0</v>
      </c>
      <c r="BA419" s="16" t="s">
        <v>53483</v>
      </c>
      <c r="BB419" s="17" t="s">
        <v>13427</v>
      </c>
      <c r="BC419" s="25">
        <v>0</v>
      </c>
      <c r="BD419" s="25">
        <v>0</v>
      </c>
      <c r="BE419" s="25">
        <v>0</v>
      </c>
      <c r="BF419" s="16" t="s">
        <v>53484</v>
      </c>
      <c r="BG419" s="17" t="s">
        <v>13428</v>
      </c>
      <c r="BH419" s="25">
        <v>0</v>
      </c>
      <c r="BI419" s="25">
        <v>0</v>
      </c>
      <c r="BJ419" s="25">
        <v>0</v>
      </c>
      <c r="BK419" s="16" t="s">
        <v>53485</v>
      </c>
      <c r="BL419" s="17" t="s">
        <v>13429</v>
      </c>
      <c r="BM419" s="25">
        <v>0</v>
      </c>
      <c r="BN419" s="25">
        <v>0</v>
      </c>
      <c r="BO419" s="25">
        <v>0</v>
      </c>
      <c r="BP419" s="16" t="s">
        <v>53486</v>
      </c>
      <c r="BQ419" s="17" t="s">
        <v>13430</v>
      </c>
      <c r="BR419" s="25">
        <v>0</v>
      </c>
      <c r="BS419" s="25">
        <v>0</v>
      </c>
      <c r="BT419" s="25">
        <v>0</v>
      </c>
      <c r="BU419" s="16" t="s">
        <v>53487</v>
      </c>
      <c r="BV419" s="17" t="s">
        <v>13431</v>
      </c>
      <c r="BW419" s="25">
        <v>0</v>
      </c>
      <c r="BX419" s="25">
        <v>0</v>
      </c>
      <c r="BY419" s="25">
        <v>0</v>
      </c>
      <c r="BZ419" s="16" t="s">
        <v>53488</v>
      </c>
      <c r="CA419" s="17" t="s">
        <v>13432</v>
      </c>
      <c r="CB419" s="25">
        <v>0</v>
      </c>
      <c r="CC419" s="25">
        <v>0</v>
      </c>
      <c r="CD419" s="25">
        <v>0</v>
      </c>
      <c r="CE419" s="16" t="s">
        <v>53489</v>
      </c>
      <c r="CF419" s="17" t="s">
        <v>13433</v>
      </c>
      <c r="CG419" s="25">
        <v>0</v>
      </c>
      <c r="CH419" s="25">
        <v>0</v>
      </c>
      <c r="CI419" s="25">
        <v>0</v>
      </c>
      <c r="CJ419" s="16" t="s">
        <v>53490</v>
      </c>
      <c r="CK419" s="17" t="s">
        <v>13434</v>
      </c>
      <c r="CL419" s="25">
        <v>0</v>
      </c>
      <c r="CM419" s="25">
        <v>0</v>
      </c>
      <c r="CN419" s="25">
        <v>0</v>
      </c>
      <c r="CO419" s="16" t="s">
        <v>53491</v>
      </c>
      <c r="CP419" s="17" t="s">
        <v>13435</v>
      </c>
      <c r="CQ419" s="25">
        <v>0</v>
      </c>
      <c r="CR419" s="25">
        <v>0</v>
      </c>
      <c r="CS419" s="25">
        <v>0</v>
      </c>
      <c r="CT419" s="16" t="s">
        <v>53492</v>
      </c>
      <c r="CU419" s="17" t="s">
        <v>13436</v>
      </c>
      <c r="CV419" s="25">
        <v>0</v>
      </c>
      <c r="CW419" s="25">
        <v>0</v>
      </c>
      <c r="CX419" s="25">
        <v>0</v>
      </c>
      <c r="CY419" s="16" t="s">
        <v>53493</v>
      </c>
      <c r="CZ419" s="17" t="s">
        <v>13437</v>
      </c>
      <c r="DA419" s="25">
        <v>0</v>
      </c>
      <c r="DB419" s="25">
        <v>0</v>
      </c>
      <c r="DC419" s="25">
        <v>0</v>
      </c>
      <c r="DD419" s="25" t="s">
        <v>53494</v>
      </c>
      <c r="DE419" s="25" t="s">
        <v>13438</v>
      </c>
      <c r="DF419" s="25">
        <v>0</v>
      </c>
      <c r="DG419" s="25">
        <v>0</v>
      </c>
      <c r="DH419" s="25">
        <v>0</v>
      </c>
      <c r="DI419" s="16" t="s">
        <v>53495</v>
      </c>
      <c r="DJ419" s="17" t="s">
        <v>13439</v>
      </c>
      <c r="DK419" s="25">
        <v>0</v>
      </c>
      <c r="DL419" s="25">
        <v>0</v>
      </c>
      <c r="DM419" s="25">
        <v>0</v>
      </c>
      <c r="DN419" s="16" t="s">
        <v>53496</v>
      </c>
      <c r="DO419" s="17" t="s">
        <v>13440</v>
      </c>
      <c r="DP419" s="25">
        <v>0</v>
      </c>
      <c r="DQ419" s="25">
        <v>0</v>
      </c>
      <c r="DR419" s="25">
        <v>0</v>
      </c>
      <c r="DS419" s="16" t="s">
        <v>53497</v>
      </c>
      <c r="DT419" s="17" t="s">
        <v>13441</v>
      </c>
      <c r="DU419" s="25">
        <v>0</v>
      </c>
      <c r="DV419" s="25">
        <v>0</v>
      </c>
      <c r="DW419" s="25">
        <v>0</v>
      </c>
      <c r="DX419" s="16" t="s">
        <v>53498</v>
      </c>
      <c r="DY419" s="17" t="s">
        <v>13442</v>
      </c>
      <c r="DZ419" s="25">
        <v>0</v>
      </c>
      <c r="EA419" s="25">
        <v>0</v>
      </c>
      <c r="EB419" s="16">
        <v>0</v>
      </c>
      <c r="EC419" s="16" t="s">
        <v>53499</v>
      </c>
      <c r="ED419" s="17" t="s">
        <v>13443</v>
      </c>
      <c r="EE419" s="25">
        <v>0</v>
      </c>
      <c r="EF419" s="25">
        <v>0</v>
      </c>
      <c r="EG419" s="16">
        <v>0</v>
      </c>
      <c r="EH419" s="16" t="s">
        <v>53500</v>
      </c>
      <c r="EI419" s="16" t="s">
        <v>13444</v>
      </c>
      <c r="EJ419" s="16">
        <v>0</v>
      </c>
      <c r="EK419" s="16">
        <v>0</v>
      </c>
      <c r="EL419" s="16">
        <v>0</v>
      </c>
      <c r="EM419" s="16" t="s">
        <v>53501</v>
      </c>
      <c r="EN419" s="17" t="s">
        <v>13445</v>
      </c>
      <c r="EO419" s="25">
        <v>0</v>
      </c>
      <c r="EP419" s="25">
        <v>0</v>
      </c>
      <c r="EQ419" s="16">
        <v>0</v>
      </c>
      <c r="ER419" s="16" t="s">
        <v>53502</v>
      </c>
      <c r="ES419" s="17" t="s">
        <v>13446</v>
      </c>
      <c r="ET419" s="17">
        <v>0</v>
      </c>
      <c r="EU419" s="17">
        <v>0</v>
      </c>
      <c r="EV419" s="17">
        <v>0</v>
      </c>
      <c r="EW419" s="17" t="s">
        <v>53503</v>
      </c>
      <c r="EX419" s="17" t="s">
        <v>13447</v>
      </c>
      <c r="EY419" s="17">
        <v>0</v>
      </c>
      <c r="EZ419" s="17">
        <v>0</v>
      </c>
      <c r="FA419" s="17">
        <v>0</v>
      </c>
      <c r="FB419" s="17" t="s">
        <v>53504</v>
      </c>
      <c r="FC419" s="17" t="s">
        <v>13448</v>
      </c>
      <c r="FD419" s="17">
        <v>0</v>
      </c>
      <c r="FE419" s="17">
        <v>0</v>
      </c>
      <c r="FF419" s="17">
        <v>0</v>
      </c>
      <c r="FH419" s="17">
        <v>0</v>
      </c>
      <c r="FI419" s="17">
        <v>0</v>
      </c>
      <c r="FJ419" s="17">
        <v>0</v>
      </c>
      <c r="FL419" s="17">
        <v>0</v>
      </c>
      <c r="FM419" s="17">
        <v>0</v>
      </c>
      <c r="FN419" s="17">
        <v>0</v>
      </c>
    </row>
    <row r="420" spans="1:170">
      <c r="A420" s="14">
        <v>71732007</v>
      </c>
      <c r="B420" s="15" t="s">
        <v>79</v>
      </c>
      <c r="C420" s="17" t="s">
        <v>565</v>
      </c>
      <c r="D420" s="25">
        <v>0</v>
      </c>
      <c r="E420" s="25">
        <v>0</v>
      </c>
      <c r="F420" s="25">
        <v>0</v>
      </c>
      <c r="I420" s="16"/>
      <c r="L420" s="20" t="s">
        <v>1484</v>
      </c>
      <c r="M420" s="17" t="s">
        <v>53505</v>
      </c>
      <c r="N420" s="17" t="s">
        <v>13449</v>
      </c>
      <c r="O420" s="25">
        <v>0</v>
      </c>
      <c r="P420" s="25">
        <v>0</v>
      </c>
      <c r="Q420" s="25">
        <v>0</v>
      </c>
      <c r="R420" s="16" t="s">
        <v>53506</v>
      </c>
      <c r="S420" s="17" t="s">
        <v>13450</v>
      </c>
      <c r="T420" s="25">
        <v>0</v>
      </c>
      <c r="U420" s="25">
        <v>0</v>
      </c>
      <c r="V420" s="25">
        <v>0</v>
      </c>
      <c r="W420" s="16" t="s">
        <v>53507</v>
      </c>
      <c r="X420" s="17" t="s">
        <v>13451</v>
      </c>
      <c r="Y420" s="25">
        <v>0</v>
      </c>
      <c r="Z420" s="25">
        <v>0</v>
      </c>
      <c r="AA420" s="25">
        <v>0</v>
      </c>
      <c r="AB420" s="16" t="s">
        <v>53508</v>
      </c>
      <c r="AC420" s="17" t="s">
        <v>13452</v>
      </c>
      <c r="AD420" s="25">
        <v>0</v>
      </c>
      <c r="AE420" s="25">
        <v>0</v>
      </c>
      <c r="AF420" s="25">
        <v>0</v>
      </c>
      <c r="AG420" s="16" t="s">
        <v>53509</v>
      </c>
      <c r="AH420" s="17" t="s">
        <v>13453</v>
      </c>
      <c r="AI420" s="25">
        <v>0</v>
      </c>
      <c r="AJ420" s="25">
        <v>0</v>
      </c>
      <c r="AK420" s="25">
        <v>0</v>
      </c>
      <c r="AL420" s="16" t="s">
        <v>53510</v>
      </c>
      <c r="AM420" s="17" t="s">
        <v>13454</v>
      </c>
      <c r="AN420" s="25">
        <v>0</v>
      </c>
      <c r="AO420" s="25">
        <v>0</v>
      </c>
      <c r="AP420" s="25">
        <v>0</v>
      </c>
      <c r="AQ420" s="16" t="s">
        <v>53511</v>
      </c>
      <c r="AR420" s="17" t="s">
        <v>13455</v>
      </c>
      <c r="AS420" s="25">
        <v>0</v>
      </c>
      <c r="AT420" s="25">
        <v>0</v>
      </c>
      <c r="AU420" s="25">
        <v>0</v>
      </c>
      <c r="AV420" s="16" t="s">
        <v>53512</v>
      </c>
      <c r="AW420" s="17" t="s">
        <v>13456</v>
      </c>
      <c r="AX420" s="25">
        <v>0</v>
      </c>
      <c r="AY420" s="25">
        <v>0</v>
      </c>
      <c r="AZ420" s="25">
        <v>0</v>
      </c>
      <c r="BA420" s="16" t="s">
        <v>53513</v>
      </c>
      <c r="BB420" s="17" t="s">
        <v>13457</v>
      </c>
      <c r="BC420" s="25">
        <v>0</v>
      </c>
      <c r="BD420" s="25">
        <v>0</v>
      </c>
      <c r="BE420" s="25">
        <v>0</v>
      </c>
      <c r="BF420" s="16" t="s">
        <v>53514</v>
      </c>
      <c r="BG420" s="17" t="s">
        <v>13458</v>
      </c>
      <c r="BH420" s="25">
        <v>0</v>
      </c>
      <c r="BI420" s="25">
        <v>0</v>
      </c>
      <c r="BJ420" s="25">
        <v>0</v>
      </c>
      <c r="BK420" s="16" t="s">
        <v>53515</v>
      </c>
      <c r="BL420" s="17" t="s">
        <v>13459</v>
      </c>
      <c r="BM420" s="25">
        <v>0</v>
      </c>
      <c r="BN420" s="25">
        <v>0</v>
      </c>
      <c r="BO420" s="25">
        <v>0</v>
      </c>
      <c r="BP420" s="16" t="s">
        <v>53516</v>
      </c>
      <c r="BQ420" s="17" t="s">
        <v>13460</v>
      </c>
      <c r="BR420" s="25">
        <v>0</v>
      </c>
      <c r="BS420" s="25">
        <v>0</v>
      </c>
      <c r="BT420" s="25">
        <v>0</v>
      </c>
      <c r="BU420" s="16" t="s">
        <v>53517</v>
      </c>
      <c r="BV420" s="17" t="s">
        <v>13461</v>
      </c>
      <c r="BW420" s="25">
        <v>0</v>
      </c>
      <c r="BX420" s="25">
        <v>0</v>
      </c>
      <c r="BY420" s="25">
        <v>0</v>
      </c>
      <c r="BZ420" s="16" t="s">
        <v>53518</v>
      </c>
      <c r="CA420" s="17" t="s">
        <v>13462</v>
      </c>
      <c r="CB420" s="25">
        <v>0</v>
      </c>
      <c r="CC420" s="25">
        <v>0</v>
      </c>
      <c r="CD420" s="25">
        <v>0</v>
      </c>
      <c r="CE420" s="16" t="s">
        <v>53519</v>
      </c>
      <c r="CF420" s="17" t="s">
        <v>13463</v>
      </c>
      <c r="CG420" s="25">
        <v>0</v>
      </c>
      <c r="CH420" s="25">
        <v>0</v>
      </c>
      <c r="CI420" s="25">
        <v>0</v>
      </c>
      <c r="CJ420" s="16" t="s">
        <v>53520</v>
      </c>
      <c r="CK420" s="17" t="s">
        <v>13464</v>
      </c>
      <c r="CL420" s="25">
        <v>0</v>
      </c>
      <c r="CM420" s="25">
        <v>0</v>
      </c>
      <c r="CN420" s="25">
        <v>0</v>
      </c>
      <c r="CO420" s="16" t="s">
        <v>53521</v>
      </c>
      <c r="CP420" s="17" t="s">
        <v>13465</v>
      </c>
      <c r="CQ420" s="25">
        <v>0</v>
      </c>
      <c r="CR420" s="25">
        <v>0</v>
      </c>
      <c r="CS420" s="25">
        <v>0</v>
      </c>
      <c r="CT420" s="16" t="s">
        <v>53522</v>
      </c>
      <c r="CU420" s="17" t="s">
        <v>13466</v>
      </c>
      <c r="CV420" s="25">
        <v>0</v>
      </c>
      <c r="CW420" s="25">
        <v>0</v>
      </c>
      <c r="CX420" s="25">
        <v>0</v>
      </c>
      <c r="CY420" s="16" t="s">
        <v>53523</v>
      </c>
      <c r="CZ420" s="17" t="s">
        <v>13467</v>
      </c>
      <c r="DA420" s="25">
        <v>0</v>
      </c>
      <c r="DB420" s="25">
        <v>0</v>
      </c>
      <c r="DC420" s="25">
        <v>0</v>
      </c>
      <c r="DD420" s="25" t="s">
        <v>53524</v>
      </c>
      <c r="DE420" s="25" t="s">
        <v>13468</v>
      </c>
      <c r="DF420" s="25">
        <v>0</v>
      </c>
      <c r="DG420" s="25">
        <v>0</v>
      </c>
      <c r="DH420" s="25">
        <v>0</v>
      </c>
      <c r="DI420" s="16" t="s">
        <v>53525</v>
      </c>
      <c r="DJ420" s="17" t="s">
        <v>13469</v>
      </c>
      <c r="DK420" s="25">
        <v>0</v>
      </c>
      <c r="DL420" s="25">
        <v>0</v>
      </c>
      <c r="DM420" s="25">
        <v>0</v>
      </c>
      <c r="DN420" s="16" t="s">
        <v>53526</v>
      </c>
      <c r="DO420" s="17" t="s">
        <v>13470</v>
      </c>
      <c r="DP420" s="25">
        <v>0</v>
      </c>
      <c r="DQ420" s="25">
        <v>0</v>
      </c>
      <c r="DR420" s="25">
        <v>0</v>
      </c>
      <c r="DS420" s="16" t="s">
        <v>53527</v>
      </c>
      <c r="DT420" s="17" t="s">
        <v>13471</v>
      </c>
      <c r="DU420" s="25">
        <v>0</v>
      </c>
      <c r="DV420" s="25">
        <v>0</v>
      </c>
      <c r="DW420" s="25">
        <v>0</v>
      </c>
      <c r="DX420" s="16" t="s">
        <v>53528</v>
      </c>
      <c r="DY420" s="17" t="s">
        <v>13472</v>
      </c>
      <c r="DZ420" s="25">
        <v>0</v>
      </c>
      <c r="EA420" s="25">
        <v>0</v>
      </c>
      <c r="EB420" s="16">
        <v>0</v>
      </c>
      <c r="EC420" s="16" t="s">
        <v>53529</v>
      </c>
      <c r="ED420" s="17" t="s">
        <v>13473</v>
      </c>
      <c r="EE420" s="25">
        <v>0</v>
      </c>
      <c r="EF420" s="25">
        <v>0</v>
      </c>
      <c r="EG420" s="16">
        <v>0</v>
      </c>
      <c r="EH420" s="16" t="s">
        <v>53530</v>
      </c>
      <c r="EI420" s="16" t="s">
        <v>13474</v>
      </c>
      <c r="EJ420" s="16">
        <v>0</v>
      </c>
      <c r="EK420" s="16">
        <v>0</v>
      </c>
      <c r="EL420" s="16">
        <v>0</v>
      </c>
      <c r="EM420" s="16" t="s">
        <v>53531</v>
      </c>
      <c r="EN420" s="17" t="s">
        <v>13475</v>
      </c>
      <c r="EO420" s="25">
        <v>0</v>
      </c>
      <c r="EP420" s="25">
        <v>0</v>
      </c>
      <c r="EQ420" s="16">
        <v>0</v>
      </c>
      <c r="ER420" s="16" t="s">
        <v>53532</v>
      </c>
      <c r="ES420" s="17" t="s">
        <v>13476</v>
      </c>
      <c r="ET420" s="17">
        <v>0</v>
      </c>
      <c r="EU420" s="17">
        <v>0</v>
      </c>
      <c r="EV420" s="17">
        <v>0</v>
      </c>
      <c r="EW420" s="17" t="s">
        <v>53533</v>
      </c>
      <c r="EX420" s="17" t="s">
        <v>13477</v>
      </c>
      <c r="EY420" s="17">
        <v>0</v>
      </c>
      <c r="EZ420" s="17">
        <v>0</v>
      </c>
      <c r="FA420" s="17">
        <v>0</v>
      </c>
      <c r="FB420" s="17" t="s">
        <v>53534</v>
      </c>
      <c r="FC420" s="17" t="s">
        <v>13478</v>
      </c>
      <c r="FD420" s="17">
        <v>0</v>
      </c>
      <c r="FE420" s="17">
        <v>0</v>
      </c>
      <c r="FF420" s="17">
        <v>0</v>
      </c>
      <c r="FH420" s="17">
        <v>0</v>
      </c>
      <c r="FI420" s="17">
        <v>0</v>
      </c>
      <c r="FJ420" s="17">
        <v>0</v>
      </c>
      <c r="FL420" s="17">
        <v>0</v>
      </c>
      <c r="FM420" s="17">
        <v>0</v>
      </c>
      <c r="FN420" s="17">
        <v>0</v>
      </c>
    </row>
    <row r="421" spans="1:170">
      <c r="A421" s="14">
        <v>71732008</v>
      </c>
      <c r="B421" s="15" t="s">
        <v>79</v>
      </c>
      <c r="C421" s="17" t="s">
        <v>566</v>
      </c>
      <c r="D421" s="25">
        <v>0</v>
      </c>
      <c r="E421" s="25">
        <v>0</v>
      </c>
      <c r="F421" s="25">
        <v>0</v>
      </c>
      <c r="I421" s="16"/>
      <c r="L421" s="20" t="s">
        <v>1485</v>
      </c>
      <c r="M421" s="17" t="s">
        <v>53535</v>
      </c>
      <c r="N421" s="17" t="s">
        <v>13479</v>
      </c>
      <c r="O421" s="25">
        <v>0</v>
      </c>
      <c r="P421" s="25">
        <v>0</v>
      </c>
      <c r="Q421" s="25">
        <v>0</v>
      </c>
      <c r="R421" s="16" t="s">
        <v>53536</v>
      </c>
      <c r="S421" s="17" t="s">
        <v>13480</v>
      </c>
      <c r="T421" s="25">
        <v>0</v>
      </c>
      <c r="U421" s="25">
        <v>0</v>
      </c>
      <c r="V421" s="25">
        <v>0</v>
      </c>
      <c r="W421" s="16" t="s">
        <v>53537</v>
      </c>
      <c r="X421" s="17" t="s">
        <v>13481</v>
      </c>
      <c r="Y421" s="25">
        <v>0</v>
      </c>
      <c r="Z421" s="25">
        <v>0</v>
      </c>
      <c r="AA421" s="25">
        <v>0</v>
      </c>
      <c r="AB421" s="16" t="s">
        <v>53538</v>
      </c>
      <c r="AC421" s="17" t="s">
        <v>13482</v>
      </c>
      <c r="AD421" s="25">
        <v>0</v>
      </c>
      <c r="AE421" s="25">
        <v>0</v>
      </c>
      <c r="AF421" s="25">
        <v>0</v>
      </c>
      <c r="AG421" s="16" t="s">
        <v>53539</v>
      </c>
      <c r="AH421" s="17" t="s">
        <v>13483</v>
      </c>
      <c r="AI421" s="25">
        <v>0</v>
      </c>
      <c r="AJ421" s="25">
        <v>0</v>
      </c>
      <c r="AK421" s="25">
        <v>0</v>
      </c>
      <c r="AL421" s="16" t="s">
        <v>53540</v>
      </c>
      <c r="AM421" s="17" t="s">
        <v>13484</v>
      </c>
      <c r="AN421" s="25">
        <v>0</v>
      </c>
      <c r="AO421" s="25">
        <v>0</v>
      </c>
      <c r="AP421" s="25">
        <v>0</v>
      </c>
      <c r="AQ421" s="16" t="s">
        <v>53541</v>
      </c>
      <c r="AR421" s="17" t="s">
        <v>13485</v>
      </c>
      <c r="AS421" s="25">
        <v>0</v>
      </c>
      <c r="AT421" s="25">
        <v>0</v>
      </c>
      <c r="AU421" s="25">
        <v>0</v>
      </c>
      <c r="AV421" s="16" t="s">
        <v>53542</v>
      </c>
      <c r="AW421" s="17" t="s">
        <v>13486</v>
      </c>
      <c r="AX421" s="25">
        <v>0</v>
      </c>
      <c r="AY421" s="25">
        <v>0</v>
      </c>
      <c r="AZ421" s="25">
        <v>0</v>
      </c>
      <c r="BA421" s="16" t="s">
        <v>53543</v>
      </c>
      <c r="BB421" s="17" t="s">
        <v>13487</v>
      </c>
      <c r="BC421" s="25">
        <v>0</v>
      </c>
      <c r="BD421" s="25">
        <v>0</v>
      </c>
      <c r="BE421" s="25">
        <v>0</v>
      </c>
      <c r="BF421" s="16" t="s">
        <v>53544</v>
      </c>
      <c r="BG421" s="17" t="s">
        <v>13488</v>
      </c>
      <c r="BH421" s="25">
        <v>0</v>
      </c>
      <c r="BI421" s="25">
        <v>0</v>
      </c>
      <c r="BJ421" s="25">
        <v>0</v>
      </c>
      <c r="BK421" s="16" t="s">
        <v>53545</v>
      </c>
      <c r="BL421" s="17" t="s">
        <v>13489</v>
      </c>
      <c r="BM421" s="25">
        <v>0</v>
      </c>
      <c r="BN421" s="25">
        <v>0</v>
      </c>
      <c r="BO421" s="25">
        <v>0</v>
      </c>
      <c r="BP421" s="16" t="s">
        <v>53546</v>
      </c>
      <c r="BQ421" s="17" t="s">
        <v>13490</v>
      </c>
      <c r="BR421" s="25">
        <v>0</v>
      </c>
      <c r="BS421" s="25">
        <v>0</v>
      </c>
      <c r="BT421" s="25">
        <v>0</v>
      </c>
      <c r="BU421" s="16" t="s">
        <v>53547</v>
      </c>
      <c r="BV421" s="17" t="s">
        <v>13491</v>
      </c>
      <c r="BW421" s="25">
        <v>0</v>
      </c>
      <c r="BX421" s="25">
        <v>0</v>
      </c>
      <c r="BY421" s="25">
        <v>0</v>
      </c>
      <c r="BZ421" s="16" t="s">
        <v>53548</v>
      </c>
      <c r="CA421" s="17" t="s">
        <v>13492</v>
      </c>
      <c r="CB421" s="25">
        <v>0</v>
      </c>
      <c r="CC421" s="25">
        <v>0</v>
      </c>
      <c r="CD421" s="25">
        <v>0</v>
      </c>
      <c r="CE421" s="16" t="s">
        <v>53549</v>
      </c>
      <c r="CF421" s="17" t="s">
        <v>13493</v>
      </c>
      <c r="CG421" s="25">
        <v>0</v>
      </c>
      <c r="CH421" s="25">
        <v>0</v>
      </c>
      <c r="CI421" s="25">
        <v>0</v>
      </c>
      <c r="CJ421" s="16" t="s">
        <v>53550</v>
      </c>
      <c r="CK421" s="17" t="s">
        <v>13494</v>
      </c>
      <c r="CL421" s="25">
        <v>0</v>
      </c>
      <c r="CM421" s="25">
        <v>0</v>
      </c>
      <c r="CN421" s="25">
        <v>0</v>
      </c>
      <c r="CO421" s="16" t="s">
        <v>53551</v>
      </c>
      <c r="CP421" s="17" t="s">
        <v>13495</v>
      </c>
      <c r="CQ421" s="25">
        <v>0</v>
      </c>
      <c r="CR421" s="25">
        <v>0</v>
      </c>
      <c r="CS421" s="25">
        <v>0</v>
      </c>
      <c r="CT421" s="16" t="s">
        <v>53552</v>
      </c>
      <c r="CU421" s="17" t="s">
        <v>13496</v>
      </c>
      <c r="CV421" s="25">
        <v>0</v>
      </c>
      <c r="CW421" s="25">
        <v>0</v>
      </c>
      <c r="CX421" s="25">
        <v>0</v>
      </c>
      <c r="CY421" s="16" t="s">
        <v>53553</v>
      </c>
      <c r="CZ421" s="17" t="s">
        <v>13497</v>
      </c>
      <c r="DA421" s="25">
        <v>0</v>
      </c>
      <c r="DB421" s="25">
        <v>0</v>
      </c>
      <c r="DC421" s="25">
        <v>0</v>
      </c>
      <c r="DD421" s="25" t="s">
        <v>53554</v>
      </c>
      <c r="DE421" s="25" t="s">
        <v>13498</v>
      </c>
      <c r="DF421" s="25">
        <v>0</v>
      </c>
      <c r="DG421" s="25">
        <v>0</v>
      </c>
      <c r="DH421" s="25">
        <v>0</v>
      </c>
      <c r="DI421" s="16" t="s">
        <v>53555</v>
      </c>
      <c r="DJ421" s="17" t="s">
        <v>13499</v>
      </c>
      <c r="DK421" s="25">
        <v>0</v>
      </c>
      <c r="DL421" s="25">
        <v>0</v>
      </c>
      <c r="DM421" s="25">
        <v>0</v>
      </c>
      <c r="DN421" s="16" t="s">
        <v>53556</v>
      </c>
      <c r="DO421" s="17" t="s">
        <v>13500</v>
      </c>
      <c r="DP421" s="25">
        <v>0</v>
      </c>
      <c r="DQ421" s="25">
        <v>0</v>
      </c>
      <c r="DR421" s="25">
        <v>0</v>
      </c>
      <c r="DS421" s="16" t="s">
        <v>53557</v>
      </c>
      <c r="DT421" s="17" t="s">
        <v>13501</v>
      </c>
      <c r="DU421" s="25">
        <v>0</v>
      </c>
      <c r="DV421" s="25">
        <v>0</v>
      </c>
      <c r="DW421" s="25">
        <v>0</v>
      </c>
      <c r="DX421" s="16" t="s">
        <v>53558</v>
      </c>
      <c r="DY421" s="17" t="s">
        <v>13502</v>
      </c>
      <c r="DZ421" s="25">
        <v>0</v>
      </c>
      <c r="EA421" s="25">
        <v>0</v>
      </c>
      <c r="EB421" s="16">
        <v>0</v>
      </c>
      <c r="EC421" s="16" t="s">
        <v>53559</v>
      </c>
      <c r="ED421" s="17" t="s">
        <v>13503</v>
      </c>
      <c r="EE421" s="25">
        <v>0</v>
      </c>
      <c r="EF421" s="25">
        <v>0</v>
      </c>
      <c r="EG421" s="16">
        <v>0</v>
      </c>
      <c r="EH421" s="16" t="s">
        <v>53560</v>
      </c>
      <c r="EI421" s="16" t="s">
        <v>13504</v>
      </c>
      <c r="EJ421" s="16">
        <v>0</v>
      </c>
      <c r="EK421" s="16">
        <v>0</v>
      </c>
      <c r="EL421" s="16">
        <v>0</v>
      </c>
      <c r="EM421" s="16" t="s">
        <v>53561</v>
      </c>
      <c r="EN421" s="17" t="s">
        <v>13505</v>
      </c>
      <c r="EO421" s="25">
        <v>0</v>
      </c>
      <c r="EP421" s="25">
        <v>0</v>
      </c>
      <c r="EQ421" s="16">
        <v>0</v>
      </c>
      <c r="ER421" s="16" t="s">
        <v>53562</v>
      </c>
      <c r="ES421" s="17" t="s">
        <v>13506</v>
      </c>
      <c r="ET421" s="17">
        <v>0</v>
      </c>
      <c r="EU421" s="17">
        <v>0</v>
      </c>
      <c r="EV421" s="17">
        <v>0</v>
      </c>
      <c r="EW421" s="17" t="s">
        <v>53563</v>
      </c>
      <c r="EX421" s="17" t="s">
        <v>13507</v>
      </c>
      <c r="EY421" s="17">
        <v>0</v>
      </c>
      <c r="EZ421" s="17">
        <v>0</v>
      </c>
      <c r="FA421" s="17">
        <v>0</v>
      </c>
      <c r="FB421" s="17" t="s">
        <v>53564</v>
      </c>
      <c r="FC421" s="17" t="s">
        <v>13508</v>
      </c>
      <c r="FD421" s="17">
        <v>0</v>
      </c>
      <c r="FE421" s="17">
        <v>0</v>
      </c>
      <c r="FF421" s="17">
        <v>0</v>
      </c>
      <c r="FH421" s="17">
        <v>0</v>
      </c>
      <c r="FI421" s="17">
        <v>0</v>
      </c>
      <c r="FJ421" s="17">
        <v>0</v>
      </c>
      <c r="FL421" s="17">
        <v>0</v>
      </c>
      <c r="FM421" s="17">
        <v>0</v>
      </c>
      <c r="FN421" s="17">
        <v>0</v>
      </c>
    </row>
    <row r="422" spans="1:170">
      <c r="A422" s="14">
        <v>71732009</v>
      </c>
      <c r="B422" s="15" t="s">
        <v>79</v>
      </c>
      <c r="C422" s="17" t="s">
        <v>567</v>
      </c>
      <c r="D422" s="25">
        <v>0</v>
      </c>
      <c r="E422" s="25">
        <v>0</v>
      </c>
      <c r="F422" s="25">
        <v>0</v>
      </c>
      <c r="I422" s="16"/>
      <c r="L422" s="20" t="s">
        <v>1486</v>
      </c>
      <c r="M422" s="17" t="s">
        <v>53565</v>
      </c>
      <c r="N422" s="17" t="s">
        <v>13509</v>
      </c>
      <c r="O422" s="25">
        <v>0</v>
      </c>
      <c r="P422" s="25">
        <v>0</v>
      </c>
      <c r="Q422" s="25">
        <v>0</v>
      </c>
      <c r="R422" s="16" t="s">
        <v>53566</v>
      </c>
      <c r="S422" s="17" t="s">
        <v>13510</v>
      </c>
      <c r="T422" s="25">
        <v>0</v>
      </c>
      <c r="U422" s="25">
        <v>0</v>
      </c>
      <c r="V422" s="25">
        <v>0</v>
      </c>
      <c r="W422" s="16" t="s">
        <v>53567</v>
      </c>
      <c r="X422" s="17" t="s">
        <v>13511</v>
      </c>
      <c r="Y422" s="25">
        <v>0</v>
      </c>
      <c r="Z422" s="25">
        <v>0</v>
      </c>
      <c r="AA422" s="25">
        <v>0</v>
      </c>
      <c r="AB422" s="16" t="s">
        <v>53568</v>
      </c>
      <c r="AC422" s="17" t="s">
        <v>13512</v>
      </c>
      <c r="AD422" s="25">
        <v>0</v>
      </c>
      <c r="AE422" s="25">
        <v>0</v>
      </c>
      <c r="AF422" s="25">
        <v>0</v>
      </c>
      <c r="AG422" s="16" t="s">
        <v>53569</v>
      </c>
      <c r="AH422" s="17" t="s">
        <v>13513</v>
      </c>
      <c r="AI422" s="25">
        <v>0</v>
      </c>
      <c r="AJ422" s="25">
        <v>0</v>
      </c>
      <c r="AK422" s="25">
        <v>0</v>
      </c>
      <c r="AL422" s="16" t="s">
        <v>53570</v>
      </c>
      <c r="AM422" s="17" t="s">
        <v>13514</v>
      </c>
      <c r="AN422" s="25">
        <v>0</v>
      </c>
      <c r="AO422" s="25">
        <v>0</v>
      </c>
      <c r="AP422" s="25">
        <v>0</v>
      </c>
      <c r="AQ422" s="16" t="s">
        <v>53571</v>
      </c>
      <c r="AR422" s="17" t="s">
        <v>13515</v>
      </c>
      <c r="AS422" s="25">
        <v>0</v>
      </c>
      <c r="AT422" s="25">
        <v>0</v>
      </c>
      <c r="AU422" s="25">
        <v>0</v>
      </c>
      <c r="AV422" s="16" t="s">
        <v>53572</v>
      </c>
      <c r="AW422" s="17" t="s">
        <v>13516</v>
      </c>
      <c r="AX422" s="25">
        <v>0</v>
      </c>
      <c r="AY422" s="25">
        <v>0</v>
      </c>
      <c r="AZ422" s="25">
        <v>0</v>
      </c>
      <c r="BA422" s="16" t="s">
        <v>53573</v>
      </c>
      <c r="BB422" s="17" t="s">
        <v>13517</v>
      </c>
      <c r="BC422" s="25">
        <v>0</v>
      </c>
      <c r="BD422" s="25">
        <v>0</v>
      </c>
      <c r="BE422" s="25">
        <v>0</v>
      </c>
      <c r="BF422" s="16" t="s">
        <v>53574</v>
      </c>
      <c r="BG422" s="17" t="s">
        <v>13518</v>
      </c>
      <c r="BH422" s="25">
        <v>0</v>
      </c>
      <c r="BI422" s="25">
        <v>0</v>
      </c>
      <c r="BJ422" s="25">
        <v>0</v>
      </c>
      <c r="BK422" s="16" t="s">
        <v>53575</v>
      </c>
      <c r="BL422" s="17" t="s">
        <v>13519</v>
      </c>
      <c r="BM422" s="25">
        <v>0</v>
      </c>
      <c r="BN422" s="25">
        <v>0</v>
      </c>
      <c r="BO422" s="25">
        <v>0</v>
      </c>
      <c r="BP422" s="16" t="s">
        <v>53576</v>
      </c>
      <c r="BQ422" s="17" t="s">
        <v>13520</v>
      </c>
      <c r="BR422" s="25">
        <v>0</v>
      </c>
      <c r="BS422" s="25">
        <v>0</v>
      </c>
      <c r="BT422" s="25">
        <v>0</v>
      </c>
      <c r="BU422" s="16" t="s">
        <v>53577</v>
      </c>
      <c r="BV422" s="17" t="s">
        <v>13521</v>
      </c>
      <c r="BW422" s="25">
        <v>0</v>
      </c>
      <c r="BX422" s="25">
        <v>0</v>
      </c>
      <c r="BY422" s="25">
        <v>0</v>
      </c>
      <c r="BZ422" s="16" t="s">
        <v>53578</v>
      </c>
      <c r="CA422" s="17" t="s">
        <v>13522</v>
      </c>
      <c r="CB422" s="25">
        <v>0</v>
      </c>
      <c r="CC422" s="25">
        <v>0</v>
      </c>
      <c r="CD422" s="25">
        <v>0</v>
      </c>
      <c r="CE422" s="16" t="s">
        <v>53579</v>
      </c>
      <c r="CF422" s="17" t="s">
        <v>13523</v>
      </c>
      <c r="CG422" s="25">
        <v>0</v>
      </c>
      <c r="CH422" s="25">
        <v>0</v>
      </c>
      <c r="CI422" s="25">
        <v>0</v>
      </c>
      <c r="CJ422" s="16" t="s">
        <v>53580</v>
      </c>
      <c r="CK422" s="17" t="s">
        <v>13524</v>
      </c>
      <c r="CL422" s="25">
        <v>0</v>
      </c>
      <c r="CM422" s="25">
        <v>0</v>
      </c>
      <c r="CN422" s="25">
        <v>0</v>
      </c>
      <c r="CO422" s="16" t="s">
        <v>53581</v>
      </c>
      <c r="CP422" s="17" t="s">
        <v>13525</v>
      </c>
      <c r="CQ422" s="25">
        <v>0</v>
      </c>
      <c r="CR422" s="25">
        <v>0</v>
      </c>
      <c r="CS422" s="25">
        <v>0</v>
      </c>
      <c r="CT422" s="16" t="s">
        <v>53582</v>
      </c>
      <c r="CU422" s="17" t="s">
        <v>13526</v>
      </c>
      <c r="CV422" s="25">
        <v>0</v>
      </c>
      <c r="CW422" s="25">
        <v>0</v>
      </c>
      <c r="CX422" s="25">
        <v>0</v>
      </c>
      <c r="CY422" s="16" t="s">
        <v>53583</v>
      </c>
      <c r="CZ422" s="17" t="s">
        <v>13527</v>
      </c>
      <c r="DA422" s="25">
        <v>0</v>
      </c>
      <c r="DB422" s="25">
        <v>0</v>
      </c>
      <c r="DC422" s="25">
        <v>0</v>
      </c>
      <c r="DD422" s="25" t="s">
        <v>53584</v>
      </c>
      <c r="DE422" s="25" t="s">
        <v>13528</v>
      </c>
      <c r="DF422" s="25">
        <v>0</v>
      </c>
      <c r="DG422" s="25">
        <v>0</v>
      </c>
      <c r="DH422" s="25">
        <v>0</v>
      </c>
      <c r="DI422" s="16" t="s">
        <v>53585</v>
      </c>
      <c r="DJ422" s="17" t="s">
        <v>13529</v>
      </c>
      <c r="DK422" s="25">
        <v>0</v>
      </c>
      <c r="DL422" s="25">
        <v>0</v>
      </c>
      <c r="DM422" s="25">
        <v>0</v>
      </c>
      <c r="DN422" s="16" t="s">
        <v>53586</v>
      </c>
      <c r="DO422" s="17" t="s">
        <v>13530</v>
      </c>
      <c r="DP422" s="25">
        <v>0</v>
      </c>
      <c r="DQ422" s="25">
        <v>0</v>
      </c>
      <c r="DR422" s="25">
        <v>0</v>
      </c>
      <c r="DS422" s="16" t="s">
        <v>53587</v>
      </c>
      <c r="DT422" s="17" t="s">
        <v>13531</v>
      </c>
      <c r="DU422" s="25">
        <v>0</v>
      </c>
      <c r="DV422" s="25">
        <v>0</v>
      </c>
      <c r="DW422" s="25">
        <v>0</v>
      </c>
      <c r="DX422" s="16" t="s">
        <v>53588</v>
      </c>
      <c r="DY422" s="17" t="s">
        <v>13532</v>
      </c>
      <c r="DZ422" s="25">
        <v>0</v>
      </c>
      <c r="EA422" s="25">
        <v>0</v>
      </c>
      <c r="EB422" s="16">
        <v>0</v>
      </c>
      <c r="EC422" s="16" t="s">
        <v>53589</v>
      </c>
      <c r="ED422" s="17" t="s">
        <v>13533</v>
      </c>
      <c r="EE422" s="25">
        <v>0</v>
      </c>
      <c r="EF422" s="25">
        <v>0</v>
      </c>
      <c r="EG422" s="16">
        <v>0</v>
      </c>
      <c r="EH422" s="16" t="s">
        <v>53590</v>
      </c>
      <c r="EI422" s="16" t="s">
        <v>13534</v>
      </c>
      <c r="EJ422" s="16">
        <v>0</v>
      </c>
      <c r="EK422" s="16">
        <v>0</v>
      </c>
      <c r="EL422" s="16">
        <v>0</v>
      </c>
      <c r="EM422" s="16" t="s">
        <v>53591</v>
      </c>
      <c r="EN422" s="17" t="s">
        <v>13535</v>
      </c>
      <c r="EO422" s="25">
        <v>0</v>
      </c>
      <c r="EP422" s="25">
        <v>0</v>
      </c>
      <c r="EQ422" s="16">
        <v>0</v>
      </c>
      <c r="ER422" s="16" t="s">
        <v>53592</v>
      </c>
      <c r="ES422" s="17" t="s">
        <v>13536</v>
      </c>
      <c r="ET422" s="17">
        <v>0</v>
      </c>
      <c r="EU422" s="17">
        <v>0</v>
      </c>
      <c r="EV422" s="17">
        <v>0</v>
      </c>
      <c r="EW422" s="17" t="s">
        <v>53593</v>
      </c>
      <c r="EX422" s="17" t="s">
        <v>13537</v>
      </c>
      <c r="EY422" s="17">
        <v>0</v>
      </c>
      <c r="EZ422" s="17">
        <v>0</v>
      </c>
      <c r="FA422" s="17">
        <v>0</v>
      </c>
      <c r="FB422" s="17" t="s">
        <v>53594</v>
      </c>
      <c r="FC422" s="17" t="s">
        <v>13538</v>
      </c>
      <c r="FD422" s="17">
        <v>0</v>
      </c>
      <c r="FE422" s="17">
        <v>0</v>
      </c>
      <c r="FF422" s="17">
        <v>0</v>
      </c>
      <c r="FH422" s="17">
        <v>0</v>
      </c>
      <c r="FI422" s="17">
        <v>0</v>
      </c>
      <c r="FJ422" s="17">
        <v>0</v>
      </c>
      <c r="FL422" s="17">
        <v>0</v>
      </c>
      <c r="FM422" s="17">
        <v>0</v>
      </c>
      <c r="FN422" s="17">
        <v>0</v>
      </c>
    </row>
    <row r="423" spans="1:170">
      <c r="A423" s="14">
        <v>71732010</v>
      </c>
      <c r="B423" s="15" t="s">
        <v>79</v>
      </c>
      <c r="C423" s="17" t="s">
        <v>568</v>
      </c>
      <c r="D423" s="25">
        <v>0</v>
      </c>
      <c r="E423" s="25">
        <v>0</v>
      </c>
      <c r="F423" s="25">
        <v>0</v>
      </c>
      <c r="I423" s="16"/>
      <c r="L423" s="20" t="s">
        <v>1</v>
      </c>
      <c r="M423" s="17" t="s">
        <v>53595</v>
      </c>
      <c r="N423" s="17" t="s">
        <v>13539</v>
      </c>
      <c r="O423" s="25">
        <v>0</v>
      </c>
      <c r="P423" s="25">
        <v>0</v>
      </c>
      <c r="Q423" s="25">
        <v>0</v>
      </c>
      <c r="R423" s="16" t="s">
        <v>53596</v>
      </c>
      <c r="S423" s="17" t="s">
        <v>13540</v>
      </c>
      <c r="T423" s="25">
        <v>0</v>
      </c>
      <c r="U423" s="25">
        <v>0</v>
      </c>
      <c r="V423" s="25">
        <v>0</v>
      </c>
      <c r="W423" s="16" t="s">
        <v>53597</v>
      </c>
      <c r="X423" s="17" t="s">
        <v>13541</v>
      </c>
      <c r="Y423" s="25">
        <v>0</v>
      </c>
      <c r="Z423" s="25">
        <v>0</v>
      </c>
      <c r="AA423" s="25">
        <v>0</v>
      </c>
      <c r="AB423" s="16" t="s">
        <v>53598</v>
      </c>
      <c r="AC423" s="17" t="s">
        <v>13542</v>
      </c>
      <c r="AD423" s="25">
        <v>0</v>
      </c>
      <c r="AE423" s="25">
        <v>0</v>
      </c>
      <c r="AF423" s="25">
        <v>0</v>
      </c>
      <c r="AG423" s="16" t="s">
        <v>53599</v>
      </c>
      <c r="AH423" s="17" t="s">
        <v>13543</v>
      </c>
      <c r="AI423" s="25">
        <v>0</v>
      </c>
      <c r="AJ423" s="25">
        <v>0</v>
      </c>
      <c r="AK423" s="25">
        <v>0</v>
      </c>
      <c r="AL423" s="16" t="s">
        <v>53600</v>
      </c>
      <c r="AM423" s="17" t="s">
        <v>13544</v>
      </c>
      <c r="AN423" s="25">
        <v>0</v>
      </c>
      <c r="AO423" s="25">
        <v>0</v>
      </c>
      <c r="AP423" s="25">
        <v>0</v>
      </c>
      <c r="AQ423" s="16" t="s">
        <v>53601</v>
      </c>
      <c r="AR423" s="17" t="s">
        <v>13545</v>
      </c>
      <c r="AS423" s="25">
        <v>0</v>
      </c>
      <c r="AT423" s="25">
        <v>0</v>
      </c>
      <c r="AU423" s="25">
        <v>0</v>
      </c>
      <c r="AV423" s="16" t="s">
        <v>53602</v>
      </c>
      <c r="AW423" s="17" t="s">
        <v>13546</v>
      </c>
      <c r="AX423" s="25">
        <v>0</v>
      </c>
      <c r="AY423" s="25">
        <v>0</v>
      </c>
      <c r="AZ423" s="25">
        <v>0</v>
      </c>
      <c r="BA423" s="16" t="s">
        <v>53603</v>
      </c>
      <c r="BB423" s="17" t="s">
        <v>13547</v>
      </c>
      <c r="BC423" s="25">
        <v>0</v>
      </c>
      <c r="BD423" s="25">
        <v>0</v>
      </c>
      <c r="BE423" s="25">
        <v>0</v>
      </c>
      <c r="BF423" s="16" t="s">
        <v>53604</v>
      </c>
      <c r="BG423" s="17" t="s">
        <v>13548</v>
      </c>
      <c r="BH423" s="25">
        <v>0</v>
      </c>
      <c r="BI423" s="25">
        <v>0</v>
      </c>
      <c r="BJ423" s="25">
        <v>0</v>
      </c>
      <c r="BK423" s="16" t="s">
        <v>53605</v>
      </c>
      <c r="BL423" s="17" t="s">
        <v>13549</v>
      </c>
      <c r="BM423" s="25">
        <v>0</v>
      </c>
      <c r="BN423" s="25">
        <v>0</v>
      </c>
      <c r="BO423" s="25">
        <v>0</v>
      </c>
      <c r="BP423" s="16" t="s">
        <v>53606</v>
      </c>
      <c r="BQ423" s="17" t="s">
        <v>13550</v>
      </c>
      <c r="BR423" s="25">
        <v>0</v>
      </c>
      <c r="BS423" s="25">
        <v>0</v>
      </c>
      <c r="BT423" s="25">
        <v>0</v>
      </c>
      <c r="BU423" s="16" t="s">
        <v>53607</v>
      </c>
      <c r="BV423" s="17" t="s">
        <v>13551</v>
      </c>
      <c r="BW423" s="25">
        <v>0</v>
      </c>
      <c r="BX423" s="25">
        <v>0</v>
      </c>
      <c r="BY423" s="25">
        <v>0</v>
      </c>
      <c r="BZ423" s="16" t="s">
        <v>53608</v>
      </c>
      <c r="CA423" s="17" t="s">
        <v>13552</v>
      </c>
      <c r="CB423" s="25">
        <v>0</v>
      </c>
      <c r="CC423" s="25">
        <v>0</v>
      </c>
      <c r="CD423" s="25">
        <v>0</v>
      </c>
      <c r="CE423" s="16" t="s">
        <v>53609</v>
      </c>
      <c r="CF423" s="17" t="s">
        <v>13553</v>
      </c>
      <c r="CG423" s="25">
        <v>0</v>
      </c>
      <c r="CH423" s="25">
        <v>0</v>
      </c>
      <c r="CI423" s="25">
        <v>0</v>
      </c>
      <c r="CJ423" s="16" t="s">
        <v>53610</v>
      </c>
      <c r="CK423" s="17" t="s">
        <v>13554</v>
      </c>
      <c r="CL423" s="25">
        <v>0</v>
      </c>
      <c r="CM423" s="25">
        <v>0</v>
      </c>
      <c r="CN423" s="25">
        <v>0</v>
      </c>
      <c r="CO423" s="16" t="s">
        <v>53611</v>
      </c>
      <c r="CP423" s="17" t="s">
        <v>13555</v>
      </c>
      <c r="CQ423" s="25">
        <v>0</v>
      </c>
      <c r="CR423" s="25">
        <v>0</v>
      </c>
      <c r="CS423" s="25">
        <v>0</v>
      </c>
      <c r="CT423" s="16" t="s">
        <v>53612</v>
      </c>
      <c r="CU423" s="17" t="s">
        <v>13556</v>
      </c>
      <c r="CV423" s="25">
        <v>0</v>
      </c>
      <c r="CW423" s="25">
        <v>0</v>
      </c>
      <c r="CX423" s="25">
        <v>0</v>
      </c>
      <c r="CY423" s="16" t="s">
        <v>53613</v>
      </c>
      <c r="CZ423" s="17" t="s">
        <v>13557</v>
      </c>
      <c r="DA423" s="25">
        <v>0</v>
      </c>
      <c r="DB423" s="25">
        <v>0</v>
      </c>
      <c r="DC423" s="25">
        <v>0</v>
      </c>
      <c r="DD423" s="25" t="s">
        <v>53614</v>
      </c>
      <c r="DE423" s="25" t="s">
        <v>13558</v>
      </c>
      <c r="DF423" s="25">
        <v>0</v>
      </c>
      <c r="DG423" s="25">
        <v>0</v>
      </c>
      <c r="DH423" s="25">
        <v>0</v>
      </c>
      <c r="DI423" s="16" t="s">
        <v>53615</v>
      </c>
      <c r="DJ423" s="17" t="s">
        <v>13559</v>
      </c>
      <c r="DK423" s="25">
        <v>0</v>
      </c>
      <c r="DL423" s="25">
        <v>0</v>
      </c>
      <c r="DM423" s="25">
        <v>0</v>
      </c>
      <c r="DN423" s="16" t="s">
        <v>53616</v>
      </c>
      <c r="DO423" s="17" t="s">
        <v>13560</v>
      </c>
      <c r="DP423" s="25">
        <v>0</v>
      </c>
      <c r="DQ423" s="25">
        <v>0</v>
      </c>
      <c r="DR423" s="25">
        <v>0</v>
      </c>
      <c r="DS423" s="16" t="s">
        <v>53617</v>
      </c>
      <c r="DT423" s="17" t="s">
        <v>13561</v>
      </c>
      <c r="DU423" s="25">
        <v>0</v>
      </c>
      <c r="DV423" s="25">
        <v>0</v>
      </c>
      <c r="DW423" s="25">
        <v>0</v>
      </c>
      <c r="DX423" s="16" t="s">
        <v>53618</v>
      </c>
      <c r="DY423" s="17" t="s">
        <v>13562</v>
      </c>
      <c r="DZ423" s="25">
        <v>0</v>
      </c>
      <c r="EA423" s="25">
        <v>0</v>
      </c>
      <c r="EB423" s="16">
        <v>0</v>
      </c>
      <c r="EC423" s="16" t="s">
        <v>53619</v>
      </c>
      <c r="ED423" s="17" t="s">
        <v>13563</v>
      </c>
      <c r="EE423" s="25">
        <v>0</v>
      </c>
      <c r="EF423" s="25">
        <v>0</v>
      </c>
      <c r="EG423" s="16">
        <v>0</v>
      </c>
      <c r="EH423" s="16" t="s">
        <v>53620</v>
      </c>
      <c r="EI423" s="16" t="s">
        <v>13564</v>
      </c>
      <c r="EJ423" s="16">
        <v>0</v>
      </c>
      <c r="EK423" s="16">
        <v>0</v>
      </c>
      <c r="EL423" s="16">
        <v>0</v>
      </c>
      <c r="EM423" s="16" t="s">
        <v>53621</v>
      </c>
      <c r="EN423" s="17" t="s">
        <v>13565</v>
      </c>
      <c r="EO423" s="25">
        <v>0</v>
      </c>
      <c r="EP423" s="25">
        <v>0</v>
      </c>
      <c r="EQ423" s="16">
        <v>0</v>
      </c>
      <c r="ER423" s="16" t="s">
        <v>53622</v>
      </c>
      <c r="ES423" s="17" t="s">
        <v>13566</v>
      </c>
      <c r="ET423" s="17">
        <v>0</v>
      </c>
      <c r="EU423" s="17">
        <v>0</v>
      </c>
      <c r="EV423" s="17">
        <v>0</v>
      </c>
      <c r="EW423" s="17" t="s">
        <v>53623</v>
      </c>
      <c r="EX423" s="17" t="s">
        <v>13567</v>
      </c>
      <c r="EY423" s="17">
        <v>0</v>
      </c>
      <c r="EZ423" s="17">
        <v>0</v>
      </c>
      <c r="FA423" s="17">
        <v>0</v>
      </c>
      <c r="FB423" s="17" t="s">
        <v>53624</v>
      </c>
      <c r="FC423" s="17" t="s">
        <v>13568</v>
      </c>
      <c r="FD423" s="17">
        <v>0</v>
      </c>
      <c r="FE423" s="17">
        <v>0</v>
      </c>
      <c r="FF423" s="17">
        <v>0</v>
      </c>
      <c r="FH423" s="17">
        <v>0</v>
      </c>
      <c r="FI423" s="17">
        <v>0</v>
      </c>
      <c r="FJ423" s="17">
        <v>0</v>
      </c>
      <c r="FL423" s="17">
        <v>0</v>
      </c>
      <c r="FM423" s="17">
        <v>0</v>
      </c>
      <c r="FN423" s="17">
        <v>0</v>
      </c>
    </row>
    <row r="424" spans="1:170">
      <c r="A424" s="14">
        <v>71732011</v>
      </c>
      <c r="B424" s="15" t="s">
        <v>79</v>
      </c>
      <c r="C424" s="17" t="s">
        <v>569</v>
      </c>
      <c r="D424" s="25">
        <v>0</v>
      </c>
      <c r="E424" s="25">
        <v>0</v>
      </c>
      <c r="F424" s="25">
        <v>0</v>
      </c>
      <c r="I424" s="16"/>
      <c r="L424" s="20" t="s">
        <v>2</v>
      </c>
      <c r="M424" s="17" t="s">
        <v>53625</v>
      </c>
      <c r="N424" s="17" t="s">
        <v>13569</v>
      </c>
      <c r="O424" s="25">
        <v>0</v>
      </c>
      <c r="P424" s="25">
        <v>0</v>
      </c>
      <c r="Q424" s="25">
        <v>0</v>
      </c>
      <c r="R424" s="16" t="s">
        <v>53626</v>
      </c>
      <c r="S424" s="17" t="s">
        <v>13570</v>
      </c>
      <c r="T424" s="25">
        <v>0</v>
      </c>
      <c r="U424" s="25">
        <v>0</v>
      </c>
      <c r="V424" s="25">
        <v>0</v>
      </c>
      <c r="W424" s="16" t="s">
        <v>53627</v>
      </c>
      <c r="X424" s="17" t="s">
        <v>13571</v>
      </c>
      <c r="Y424" s="25">
        <v>0</v>
      </c>
      <c r="Z424" s="25">
        <v>0</v>
      </c>
      <c r="AA424" s="25">
        <v>0</v>
      </c>
      <c r="AB424" s="16" t="s">
        <v>53628</v>
      </c>
      <c r="AC424" s="17" t="s">
        <v>13572</v>
      </c>
      <c r="AD424" s="25">
        <v>0</v>
      </c>
      <c r="AE424" s="25">
        <v>0</v>
      </c>
      <c r="AF424" s="25">
        <v>0</v>
      </c>
      <c r="AG424" s="16" t="s">
        <v>53629</v>
      </c>
      <c r="AH424" s="17" t="s">
        <v>13573</v>
      </c>
      <c r="AI424" s="25">
        <v>0</v>
      </c>
      <c r="AJ424" s="25">
        <v>0</v>
      </c>
      <c r="AK424" s="25">
        <v>0</v>
      </c>
      <c r="AL424" s="16" t="s">
        <v>53630</v>
      </c>
      <c r="AM424" s="17" t="s">
        <v>13574</v>
      </c>
      <c r="AN424" s="25">
        <v>0</v>
      </c>
      <c r="AO424" s="25">
        <v>0</v>
      </c>
      <c r="AP424" s="25">
        <v>0</v>
      </c>
      <c r="AQ424" s="16" t="s">
        <v>53631</v>
      </c>
      <c r="AR424" s="17" t="s">
        <v>13575</v>
      </c>
      <c r="AS424" s="25">
        <v>0</v>
      </c>
      <c r="AT424" s="25">
        <v>0</v>
      </c>
      <c r="AU424" s="25">
        <v>0</v>
      </c>
      <c r="AV424" s="16" t="s">
        <v>53632</v>
      </c>
      <c r="AW424" s="17" t="s">
        <v>13576</v>
      </c>
      <c r="AX424" s="25">
        <v>0</v>
      </c>
      <c r="AY424" s="25">
        <v>0</v>
      </c>
      <c r="AZ424" s="25">
        <v>0</v>
      </c>
      <c r="BA424" s="16" t="s">
        <v>53633</v>
      </c>
      <c r="BB424" s="17" t="s">
        <v>13577</v>
      </c>
      <c r="BC424" s="25">
        <v>0</v>
      </c>
      <c r="BD424" s="25">
        <v>0</v>
      </c>
      <c r="BE424" s="25">
        <v>0</v>
      </c>
      <c r="BF424" s="16" t="s">
        <v>53634</v>
      </c>
      <c r="BG424" s="17" t="s">
        <v>13578</v>
      </c>
      <c r="BH424" s="25">
        <v>0</v>
      </c>
      <c r="BI424" s="25">
        <v>0</v>
      </c>
      <c r="BJ424" s="25">
        <v>0</v>
      </c>
      <c r="BK424" s="16" t="s">
        <v>53635</v>
      </c>
      <c r="BL424" s="17" t="s">
        <v>13579</v>
      </c>
      <c r="BM424" s="25">
        <v>0</v>
      </c>
      <c r="BN424" s="25">
        <v>0</v>
      </c>
      <c r="BO424" s="25">
        <v>0</v>
      </c>
      <c r="BP424" s="16" t="s">
        <v>53636</v>
      </c>
      <c r="BQ424" s="17" t="s">
        <v>13580</v>
      </c>
      <c r="BR424" s="25">
        <v>0</v>
      </c>
      <c r="BS424" s="25">
        <v>0</v>
      </c>
      <c r="BT424" s="25">
        <v>0</v>
      </c>
      <c r="BU424" s="16" t="s">
        <v>53637</v>
      </c>
      <c r="BV424" s="17" t="s">
        <v>13581</v>
      </c>
      <c r="BW424" s="25">
        <v>0</v>
      </c>
      <c r="BX424" s="25">
        <v>0</v>
      </c>
      <c r="BY424" s="25">
        <v>0</v>
      </c>
      <c r="BZ424" s="16" t="s">
        <v>53638</v>
      </c>
      <c r="CA424" s="17" t="s">
        <v>13582</v>
      </c>
      <c r="CB424" s="25">
        <v>0</v>
      </c>
      <c r="CC424" s="25">
        <v>0</v>
      </c>
      <c r="CD424" s="25">
        <v>0</v>
      </c>
      <c r="CE424" s="16" t="s">
        <v>53639</v>
      </c>
      <c r="CF424" s="17" t="s">
        <v>13583</v>
      </c>
      <c r="CG424" s="25">
        <v>0</v>
      </c>
      <c r="CH424" s="25">
        <v>0</v>
      </c>
      <c r="CI424" s="25">
        <v>0</v>
      </c>
      <c r="CJ424" s="16" t="s">
        <v>53640</v>
      </c>
      <c r="CK424" s="17" t="s">
        <v>13584</v>
      </c>
      <c r="CL424" s="25">
        <v>0</v>
      </c>
      <c r="CM424" s="25">
        <v>0</v>
      </c>
      <c r="CN424" s="25">
        <v>0</v>
      </c>
      <c r="CO424" s="16" t="s">
        <v>53641</v>
      </c>
      <c r="CP424" s="17" t="s">
        <v>13585</v>
      </c>
      <c r="CQ424" s="25">
        <v>0</v>
      </c>
      <c r="CR424" s="25">
        <v>0</v>
      </c>
      <c r="CS424" s="25">
        <v>0</v>
      </c>
      <c r="CT424" s="16" t="s">
        <v>53642</v>
      </c>
      <c r="CU424" s="17" t="s">
        <v>13586</v>
      </c>
      <c r="CV424" s="25">
        <v>0</v>
      </c>
      <c r="CW424" s="25">
        <v>0</v>
      </c>
      <c r="CX424" s="25">
        <v>0</v>
      </c>
      <c r="CY424" s="16" t="s">
        <v>53643</v>
      </c>
      <c r="CZ424" s="17" t="s">
        <v>13587</v>
      </c>
      <c r="DA424" s="25">
        <v>0</v>
      </c>
      <c r="DB424" s="25">
        <v>0</v>
      </c>
      <c r="DC424" s="25">
        <v>0</v>
      </c>
      <c r="DD424" s="25" t="s">
        <v>53644</v>
      </c>
      <c r="DE424" s="25" t="s">
        <v>13588</v>
      </c>
      <c r="DF424" s="25">
        <v>0</v>
      </c>
      <c r="DG424" s="25">
        <v>0</v>
      </c>
      <c r="DH424" s="25">
        <v>0</v>
      </c>
      <c r="DI424" s="16" t="s">
        <v>53645</v>
      </c>
      <c r="DJ424" s="17" t="s">
        <v>13589</v>
      </c>
      <c r="DK424" s="25">
        <v>0</v>
      </c>
      <c r="DL424" s="25">
        <v>0</v>
      </c>
      <c r="DM424" s="25">
        <v>0</v>
      </c>
      <c r="DN424" s="16" t="s">
        <v>53646</v>
      </c>
      <c r="DO424" s="17" t="s">
        <v>13590</v>
      </c>
      <c r="DP424" s="25">
        <v>0</v>
      </c>
      <c r="DQ424" s="25">
        <v>0</v>
      </c>
      <c r="DR424" s="25">
        <v>0</v>
      </c>
      <c r="DS424" s="16" t="s">
        <v>53647</v>
      </c>
      <c r="DT424" s="17" t="s">
        <v>13591</v>
      </c>
      <c r="DU424" s="25">
        <v>0</v>
      </c>
      <c r="DV424" s="25">
        <v>0</v>
      </c>
      <c r="DW424" s="25">
        <v>0</v>
      </c>
      <c r="DX424" s="16" t="s">
        <v>53648</v>
      </c>
      <c r="DY424" s="17" t="s">
        <v>13592</v>
      </c>
      <c r="DZ424" s="25">
        <v>0</v>
      </c>
      <c r="EA424" s="25">
        <v>0</v>
      </c>
      <c r="EB424" s="16">
        <v>0</v>
      </c>
      <c r="EC424" s="16" t="s">
        <v>53649</v>
      </c>
      <c r="ED424" s="17" t="s">
        <v>13593</v>
      </c>
      <c r="EE424" s="25">
        <v>0</v>
      </c>
      <c r="EF424" s="25">
        <v>0</v>
      </c>
      <c r="EG424" s="16">
        <v>0</v>
      </c>
      <c r="EH424" s="16" t="s">
        <v>53650</v>
      </c>
      <c r="EI424" s="16" t="s">
        <v>13594</v>
      </c>
      <c r="EJ424" s="16">
        <v>0</v>
      </c>
      <c r="EK424" s="16">
        <v>0</v>
      </c>
      <c r="EL424" s="16">
        <v>0</v>
      </c>
      <c r="EM424" s="16" t="s">
        <v>53651</v>
      </c>
      <c r="EN424" s="17" t="s">
        <v>13595</v>
      </c>
      <c r="EO424" s="25">
        <v>0</v>
      </c>
      <c r="EP424" s="25">
        <v>0</v>
      </c>
      <c r="EQ424" s="16">
        <v>0</v>
      </c>
      <c r="ER424" s="16" t="s">
        <v>53652</v>
      </c>
      <c r="ES424" s="17" t="s">
        <v>13596</v>
      </c>
      <c r="ET424" s="17">
        <v>0</v>
      </c>
      <c r="EU424" s="17">
        <v>0</v>
      </c>
      <c r="EV424" s="17">
        <v>0</v>
      </c>
      <c r="EW424" s="17" t="s">
        <v>53653</v>
      </c>
      <c r="EX424" s="17" t="s">
        <v>13597</v>
      </c>
      <c r="EY424" s="17">
        <v>0</v>
      </c>
      <c r="EZ424" s="17">
        <v>0</v>
      </c>
      <c r="FA424" s="17">
        <v>0</v>
      </c>
      <c r="FB424" s="17" t="s">
        <v>53654</v>
      </c>
      <c r="FC424" s="17" t="s">
        <v>13598</v>
      </c>
      <c r="FD424" s="17">
        <v>0</v>
      </c>
      <c r="FE424" s="17">
        <v>0</v>
      </c>
      <c r="FF424" s="17">
        <v>0</v>
      </c>
      <c r="FH424" s="17">
        <v>0</v>
      </c>
      <c r="FI424" s="17">
        <v>0</v>
      </c>
      <c r="FJ424" s="17">
        <v>0</v>
      </c>
      <c r="FL424" s="17">
        <v>0</v>
      </c>
      <c r="FM424" s="17">
        <v>0</v>
      </c>
      <c r="FN424" s="17">
        <v>0</v>
      </c>
    </row>
    <row r="425" spans="1:170">
      <c r="A425" s="14">
        <v>71732012</v>
      </c>
      <c r="B425" s="15" t="s">
        <v>79</v>
      </c>
      <c r="C425" s="17" t="s">
        <v>570</v>
      </c>
      <c r="D425" s="25">
        <v>0</v>
      </c>
      <c r="E425" s="25">
        <v>0</v>
      </c>
      <c r="F425" s="25">
        <v>0</v>
      </c>
      <c r="I425" s="16"/>
      <c r="L425" s="20" t="s">
        <v>3</v>
      </c>
      <c r="M425" s="17" t="s">
        <v>53655</v>
      </c>
      <c r="N425" s="17" t="s">
        <v>13599</v>
      </c>
      <c r="O425" s="25">
        <v>0</v>
      </c>
      <c r="P425" s="25">
        <v>0</v>
      </c>
      <c r="Q425" s="25">
        <v>0</v>
      </c>
      <c r="R425" s="16" t="s">
        <v>53656</v>
      </c>
      <c r="S425" s="17" t="s">
        <v>13600</v>
      </c>
      <c r="T425" s="25">
        <v>0</v>
      </c>
      <c r="U425" s="25">
        <v>0</v>
      </c>
      <c r="V425" s="25">
        <v>0</v>
      </c>
      <c r="W425" s="16" t="s">
        <v>53657</v>
      </c>
      <c r="X425" s="17" t="s">
        <v>13601</v>
      </c>
      <c r="Y425" s="25">
        <v>0</v>
      </c>
      <c r="Z425" s="25">
        <v>0</v>
      </c>
      <c r="AA425" s="25">
        <v>0</v>
      </c>
      <c r="AB425" s="16" t="s">
        <v>53658</v>
      </c>
      <c r="AC425" s="17" t="s">
        <v>13602</v>
      </c>
      <c r="AD425" s="25">
        <v>0</v>
      </c>
      <c r="AE425" s="25">
        <v>0</v>
      </c>
      <c r="AF425" s="25">
        <v>0</v>
      </c>
      <c r="AG425" s="16" t="s">
        <v>53659</v>
      </c>
      <c r="AH425" s="17" t="s">
        <v>13603</v>
      </c>
      <c r="AI425" s="25">
        <v>0</v>
      </c>
      <c r="AJ425" s="25">
        <v>0</v>
      </c>
      <c r="AK425" s="25">
        <v>0</v>
      </c>
      <c r="AL425" s="16" t="s">
        <v>53660</v>
      </c>
      <c r="AM425" s="17" t="s">
        <v>13604</v>
      </c>
      <c r="AN425" s="25">
        <v>0</v>
      </c>
      <c r="AO425" s="25">
        <v>0</v>
      </c>
      <c r="AP425" s="25">
        <v>0</v>
      </c>
      <c r="AQ425" s="16" t="s">
        <v>53661</v>
      </c>
      <c r="AR425" s="17" t="s">
        <v>13605</v>
      </c>
      <c r="AS425" s="25">
        <v>0</v>
      </c>
      <c r="AT425" s="25">
        <v>0</v>
      </c>
      <c r="AU425" s="25">
        <v>0</v>
      </c>
      <c r="AV425" s="16" t="s">
        <v>53662</v>
      </c>
      <c r="AW425" s="17" t="s">
        <v>13606</v>
      </c>
      <c r="AX425" s="25">
        <v>0</v>
      </c>
      <c r="AY425" s="25">
        <v>0</v>
      </c>
      <c r="AZ425" s="25">
        <v>0</v>
      </c>
      <c r="BA425" s="16" t="s">
        <v>53663</v>
      </c>
      <c r="BB425" s="17" t="s">
        <v>13607</v>
      </c>
      <c r="BC425" s="25">
        <v>0</v>
      </c>
      <c r="BD425" s="25">
        <v>0</v>
      </c>
      <c r="BE425" s="25">
        <v>0</v>
      </c>
      <c r="BF425" s="16" t="s">
        <v>53664</v>
      </c>
      <c r="BG425" s="17" t="s">
        <v>13608</v>
      </c>
      <c r="BH425" s="25">
        <v>0</v>
      </c>
      <c r="BI425" s="25">
        <v>0</v>
      </c>
      <c r="BJ425" s="25">
        <v>0</v>
      </c>
      <c r="BK425" s="16" t="s">
        <v>53665</v>
      </c>
      <c r="BL425" s="17" t="s">
        <v>13609</v>
      </c>
      <c r="BM425" s="25">
        <v>0</v>
      </c>
      <c r="BN425" s="25">
        <v>0</v>
      </c>
      <c r="BO425" s="25">
        <v>0</v>
      </c>
      <c r="BP425" s="16" t="s">
        <v>53666</v>
      </c>
      <c r="BQ425" s="17" t="s">
        <v>13610</v>
      </c>
      <c r="BR425" s="25">
        <v>0</v>
      </c>
      <c r="BS425" s="25">
        <v>0</v>
      </c>
      <c r="BT425" s="25">
        <v>0</v>
      </c>
      <c r="BU425" s="16" t="s">
        <v>53667</v>
      </c>
      <c r="BV425" s="17" t="s">
        <v>13611</v>
      </c>
      <c r="BW425" s="25">
        <v>0</v>
      </c>
      <c r="BX425" s="25">
        <v>0</v>
      </c>
      <c r="BY425" s="25">
        <v>0</v>
      </c>
      <c r="BZ425" s="16" t="s">
        <v>53668</v>
      </c>
      <c r="CA425" s="17" t="s">
        <v>13612</v>
      </c>
      <c r="CB425" s="25">
        <v>0</v>
      </c>
      <c r="CC425" s="25">
        <v>0</v>
      </c>
      <c r="CD425" s="25">
        <v>0</v>
      </c>
      <c r="CE425" s="16" t="s">
        <v>53669</v>
      </c>
      <c r="CF425" s="17" t="s">
        <v>13613</v>
      </c>
      <c r="CG425" s="25">
        <v>0</v>
      </c>
      <c r="CH425" s="25">
        <v>0</v>
      </c>
      <c r="CI425" s="25">
        <v>0</v>
      </c>
      <c r="CJ425" s="16" t="s">
        <v>53670</v>
      </c>
      <c r="CK425" s="17" t="s">
        <v>13614</v>
      </c>
      <c r="CL425" s="25">
        <v>0</v>
      </c>
      <c r="CM425" s="25">
        <v>0</v>
      </c>
      <c r="CN425" s="25">
        <v>0</v>
      </c>
      <c r="CO425" s="16" t="s">
        <v>53671</v>
      </c>
      <c r="CP425" s="17" t="s">
        <v>13615</v>
      </c>
      <c r="CQ425" s="25">
        <v>0</v>
      </c>
      <c r="CR425" s="25">
        <v>0</v>
      </c>
      <c r="CS425" s="25">
        <v>0</v>
      </c>
      <c r="CT425" s="16" t="s">
        <v>53672</v>
      </c>
      <c r="CU425" s="17" t="s">
        <v>13616</v>
      </c>
      <c r="CV425" s="25">
        <v>0</v>
      </c>
      <c r="CW425" s="25">
        <v>0</v>
      </c>
      <c r="CX425" s="25">
        <v>0</v>
      </c>
      <c r="CY425" s="16" t="s">
        <v>53673</v>
      </c>
      <c r="CZ425" s="17" t="s">
        <v>13617</v>
      </c>
      <c r="DA425" s="25">
        <v>0</v>
      </c>
      <c r="DB425" s="25">
        <v>0</v>
      </c>
      <c r="DC425" s="25">
        <v>0</v>
      </c>
      <c r="DD425" s="25" t="s">
        <v>53674</v>
      </c>
      <c r="DE425" s="25" t="s">
        <v>13618</v>
      </c>
      <c r="DF425" s="25">
        <v>0</v>
      </c>
      <c r="DG425" s="25">
        <v>0</v>
      </c>
      <c r="DH425" s="25">
        <v>0</v>
      </c>
      <c r="DI425" s="16" t="s">
        <v>53675</v>
      </c>
      <c r="DJ425" s="17" t="s">
        <v>13619</v>
      </c>
      <c r="DK425" s="25">
        <v>0</v>
      </c>
      <c r="DL425" s="25">
        <v>0</v>
      </c>
      <c r="DM425" s="25">
        <v>0</v>
      </c>
      <c r="DN425" s="16" t="s">
        <v>53676</v>
      </c>
      <c r="DO425" s="17" t="s">
        <v>13620</v>
      </c>
      <c r="DP425" s="25">
        <v>0</v>
      </c>
      <c r="DQ425" s="25">
        <v>0</v>
      </c>
      <c r="DR425" s="25">
        <v>0</v>
      </c>
      <c r="DS425" s="16" t="s">
        <v>53677</v>
      </c>
      <c r="DT425" s="17" t="s">
        <v>13621</v>
      </c>
      <c r="DU425" s="25">
        <v>0</v>
      </c>
      <c r="DV425" s="25">
        <v>0</v>
      </c>
      <c r="DW425" s="25">
        <v>0</v>
      </c>
      <c r="DX425" s="16" t="s">
        <v>53678</v>
      </c>
      <c r="DY425" s="17" t="s">
        <v>13622</v>
      </c>
      <c r="DZ425" s="25">
        <v>0</v>
      </c>
      <c r="EA425" s="25">
        <v>0</v>
      </c>
      <c r="EB425" s="16">
        <v>0</v>
      </c>
      <c r="EC425" s="16" t="s">
        <v>53679</v>
      </c>
      <c r="ED425" s="17" t="s">
        <v>13623</v>
      </c>
      <c r="EE425" s="25">
        <v>0</v>
      </c>
      <c r="EF425" s="25">
        <v>0</v>
      </c>
      <c r="EG425" s="16">
        <v>0</v>
      </c>
      <c r="EH425" s="16" t="s">
        <v>53680</v>
      </c>
      <c r="EI425" s="16" t="s">
        <v>13624</v>
      </c>
      <c r="EJ425" s="16">
        <v>0</v>
      </c>
      <c r="EK425" s="16">
        <v>0</v>
      </c>
      <c r="EL425" s="16">
        <v>0</v>
      </c>
      <c r="EM425" s="16" t="s">
        <v>53681</v>
      </c>
      <c r="EN425" s="17" t="s">
        <v>13625</v>
      </c>
      <c r="EO425" s="25">
        <v>0</v>
      </c>
      <c r="EP425" s="25">
        <v>0</v>
      </c>
      <c r="EQ425" s="16">
        <v>0</v>
      </c>
      <c r="ER425" s="16" t="s">
        <v>53682</v>
      </c>
      <c r="ES425" s="17" t="s">
        <v>13626</v>
      </c>
      <c r="ET425" s="17">
        <v>0</v>
      </c>
      <c r="EU425" s="17">
        <v>0</v>
      </c>
      <c r="EV425" s="17">
        <v>0</v>
      </c>
      <c r="EW425" s="17" t="s">
        <v>53683</v>
      </c>
      <c r="EX425" s="17" t="s">
        <v>13627</v>
      </c>
      <c r="EY425" s="17">
        <v>0</v>
      </c>
      <c r="EZ425" s="17">
        <v>0</v>
      </c>
      <c r="FA425" s="17">
        <v>0</v>
      </c>
      <c r="FB425" s="17" t="s">
        <v>53684</v>
      </c>
      <c r="FC425" s="17" t="s">
        <v>13628</v>
      </c>
      <c r="FD425" s="17">
        <v>0</v>
      </c>
      <c r="FE425" s="17">
        <v>0</v>
      </c>
      <c r="FF425" s="17">
        <v>0</v>
      </c>
      <c r="FH425" s="17">
        <v>0</v>
      </c>
      <c r="FI425" s="17">
        <v>0</v>
      </c>
      <c r="FJ425" s="17">
        <v>0</v>
      </c>
      <c r="FL425" s="17">
        <v>0</v>
      </c>
      <c r="FM425" s="17">
        <v>0</v>
      </c>
      <c r="FN425" s="17">
        <v>0</v>
      </c>
    </row>
    <row r="426" spans="1:170">
      <c r="A426" s="14">
        <v>71732013</v>
      </c>
      <c r="B426" s="15" t="s">
        <v>79</v>
      </c>
      <c r="C426" s="17" t="s">
        <v>571</v>
      </c>
      <c r="D426" s="8">
        <v>0</v>
      </c>
      <c r="E426" s="8">
        <v>0</v>
      </c>
      <c r="F426" s="53">
        <v>0</v>
      </c>
      <c r="G426" s="53"/>
      <c r="H426" s="53"/>
      <c r="I426" s="16"/>
      <c r="L426" s="20" t="s">
        <v>4</v>
      </c>
      <c r="M426" s="17" t="s">
        <v>53685</v>
      </c>
      <c r="N426" s="17" t="s">
        <v>13629</v>
      </c>
      <c r="O426" s="53">
        <v>0</v>
      </c>
      <c r="P426" s="25">
        <v>0</v>
      </c>
      <c r="Q426" s="53">
        <v>0</v>
      </c>
      <c r="R426" s="16" t="s">
        <v>53686</v>
      </c>
      <c r="S426" s="17" t="s">
        <v>13630</v>
      </c>
      <c r="T426" s="53">
        <v>0</v>
      </c>
      <c r="U426" s="25">
        <v>0</v>
      </c>
      <c r="V426" s="53">
        <v>0</v>
      </c>
      <c r="W426" s="16" t="s">
        <v>53687</v>
      </c>
      <c r="X426" s="17" t="s">
        <v>13631</v>
      </c>
      <c r="Y426" s="53">
        <v>0</v>
      </c>
      <c r="Z426" s="53">
        <v>0</v>
      </c>
      <c r="AA426" s="53">
        <v>0</v>
      </c>
      <c r="AB426" s="16" t="s">
        <v>53688</v>
      </c>
      <c r="AC426" s="17" t="s">
        <v>13632</v>
      </c>
      <c r="AD426" s="53">
        <v>0</v>
      </c>
      <c r="AE426" s="53">
        <v>0</v>
      </c>
      <c r="AF426" s="53">
        <v>0</v>
      </c>
      <c r="AG426" s="16" t="s">
        <v>53689</v>
      </c>
      <c r="AH426" s="17" t="s">
        <v>13633</v>
      </c>
      <c r="AI426" s="53">
        <v>0</v>
      </c>
      <c r="AJ426" s="53">
        <v>0</v>
      </c>
      <c r="AK426" s="53">
        <v>0</v>
      </c>
      <c r="AL426" s="16" t="s">
        <v>53690</v>
      </c>
      <c r="AM426" s="17" t="s">
        <v>13634</v>
      </c>
      <c r="AN426" s="53">
        <v>0</v>
      </c>
      <c r="AO426" s="53">
        <v>0</v>
      </c>
      <c r="AP426" s="53">
        <v>0</v>
      </c>
      <c r="AQ426" s="16" t="s">
        <v>53691</v>
      </c>
      <c r="AR426" s="17" t="s">
        <v>13635</v>
      </c>
      <c r="AS426" s="53">
        <v>0</v>
      </c>
      <c r="AT426" s="53">
        <v>0</v>
      </c>
      <c r="AU426" s="53">
        <v>0</v>
      </c>
      <c r="AV426" s="16" t="s">
        <v>53692</v>
      </c>
      <c r="AW426" s="17" t="s">
        <v>13636</v>
      </c>
      <c r="AX426" s="53">
        <v>0</v>
      </c>
      <c r="AY426" s="53">
        <v>0</v>
      </c>
      <c r="AZ426" s="53">
        <v>0</v>
      </c>
      <c r="BA426" s="16" t="s">
        <v>53693</v>
      </c>
      <c r="BB426" s="17" t="s">
        <v>13637</v>
      </c>
      <c r="BC426" s="53">
        <v>0</v>
      </c>
      <c r="BD426" s="53">
        <v>0</v>
      </c>
      <c r="BE426" s="53">
        <v>0</v>
      </c>
      <c r="BF426" s="16" t="s">
        <v>53694</v>
      </c>
      <c r="BG426" s="17" t="s">
        <v>13638</v>
      </c>
      <c r="BH426" s="53">
        <v>0</v>
      </c>
      <c r="BI426" s="53">
        <v>0</v>
      </c>
      <c r="BJ426" s="53">
        <v>0</v>
      </c>
      <c r="BK426" s="16" t="s">
        <v>53695</v>
      </c>
      <c r="BL426" s="17" t="s">
        <v>13639</v>
      </c>
      <c r="BM426" s="53">
        <v>0</v>
      </c>
      <c r="BN426" s="53">
        <v>0</v>
      </c>
      <c r="BO426" s="53">
        <v>0</v>
      </c>
      <c r="BP426" s="16" t="s">
        <v>53696</v>
      </c>
      <c r="BQ426" s="17" t="s">
        <v>13640</v>
      </c>
      <c r="BR426" s="53">
        <v>0</v>
      </c>
      <c r="BS426" s="53">
        <v>0</v>
      </c>
      <c r="BT426" s="53">
        <v>0</v>
      </c>
      <c r="BU426" s="16" t="s">
        <v>53697</v>
      </c>
      <c r="BV426" s="17" t="s">
        <v>13641</v>
      </c>
      <c r="BW426" s="53">
        <v>0</v>
      </c>
      <c r="BX426" s="53">
        <v>0</v>
      </c>
      <c r="BY426" s="53">
        <v>0</v>
      </c>
      <c r="BZ426" s="16" t="s">
        <v>53698</v>
      </c>
      <c r="CA426" s="17" t="s">
        <v>13642</v>
      </c>
      <c r="CB426" s="53">
        <v>0</v>
      </c>
      <c r="CC426" s="53">
        <v>0</v>
      </c>
      <c r="CD426" s="53">
        <v>0</v>
      </c>
      <c r="CE426" s="16" t="s">
        <v>53699</v>
      </c>
      <c r="CF426" s="17" t="s">
        <v>13643</v>
      </c>
      <c r="CG426" s="53">
        <v>0</v>
      </c>
      <c r="CH426" s="53">
        <v>0</v>
      </c>
      <c r="CI426" s="53">
        <v>0</v>
      </c>
      <c r="CJ426" s="16" t="s">
        <v>53700</v>
      </c>
      <c r="CK426" s="17" t="s">
        <v>13644</v>
      </c>
      <c r="CL426" s="53">
        <v>0</v>
      </c>
      <c r="CM426" s="53">
        <v>0</v>
      </c>
      <c r="CN426" s="53">
        <v>0</v>
      </c>
      <c r="CO426" s="16" t="s">
        <v>53701</v>
      </c>
      <c r="CP426" s="17" t="s">
        <v>13645</v>
      </c>
      <c r="CQ426" s="53">
        <v>0</v>
      </c>
      <c r="CR426" s="53">
        <v>0</v>
      </c>
      <c r="CS426" s="53">
        <v>0</v>
      </c>
      <c r="CT426" s="16" t="s">
        <v>53702</v>
      </c>
      <c r="CU426" s="17" t="s">
        <v>13646</v>
      </c>
      <c r="CV426" s="53">
        <v>0</v>
      </c>
      <c r="CW426" s="53">
        <v>0</v>
      </c>
      <c r="CX426" s="53">
        <v>0</v>
      </c>
      <c r="CY426" s="16" t="s">
        <v>53703</v>
      </c>
      <c r="CZ426" s="17" t="s">
        <v>13647</v>
      </c>
      <c r="DA426" s="53">
        <v>0</v>
      </c>
      <c r="DB426" s="53">
        <v>0</v>
      </c>
      <c r="DC426" s="53">
        <v>0</v>
      </c>
      <c r="DD426" s="53" t="s">
        <v>53704</v>
      </c>
      <c r="DE426" s="53" t="s">
        <v>13648</v>
      </c>
      <c r="DF426" s="53">
        <v>0</v>
      </c>
      <c r="DG426" s="53">
        <v>0</v>
      </c>
      <c r="DH426" s="53">
        <v>0</v>
      </c>
      <c r="DI426" s="16" t="s">
        <v>53705</v>
      </c>
      <c r="DJ426" s="17" t="s">
        <v>13649</v>
      </c>
      <c r="DK426" s="53">
        <v>0</v>
      </c>
      <c r="DL426" s="53">
        <v>0</v>
      </c>
      <c r="DM426" s="53">
        <v>0</v>
      </c>
      <c r="DN426" s="16" t="s">
        <v>53706</v>
      </c>
      <c r="DO426" s="17" t="s">
        <v>13650</v>
      </c>
      <c r="DP426" s="53">
        <v>0</v>
      </c>
      <c r="DQ426" s="53">
        <v>0</v>
      </c>
      <c r="DR426" s="53">
        <v>0</v>
      </c>
      <c r="DS426" s="16" t="s">
        <v>53707</v>
      </c>
      <c r="DT426" s="17" t="s">
        <v>13651</v>
      </c>
      <c r="DU426" s="53">
        <v>0</v>
      </c>
      <c r="DV426" s="53">
        <v>0</v>
      </c>
      <c r="DW426" s="53">
        <v>0</v>
      </c>
      <c r="DX426" s="16" t="s">
        <v>53708</v>
      </c>
      <c r="DY426" s="17" t="s">
        <v>13652</v>
      </c>
      <c r="DZ426" s="53">
        <v>0</v>
      </c>
      <c r="EA426" s="53">
        <v>0</v>
      </c>
      <c r="EB426" s="53">
        <v>0</v>
      </c>
      <c r="EC426" s="16" t="s">
        <v>53709</v>
      </c>
      <c r="ED426" s="17" t="s">
        <v>13653</v>
      </c>
      <c r="EE426" s="53">
        <v>0</v>
      </c>
      <c r="EF426" s="53">
        <v>0</v>
      </c>
      <c r="EG426" s="53">
        <v>0</v>
      </c>
      <c r="EH426" s="16" t="s">
        <v>53710</v>
      </c>
      <c r="EI426" s="16" t="s">
        <v>13654</v>
      </c>
      <c r="EJ426" s="16">
        <v>0</v>
      </c>
      <c r="EK426" s="16">
        <v>0</v>
      </c>
      <c r="EL426" s="16">
        <v>0</v>
      </c>
      <c r="EM426" s="16" t="s">
        <v>53711</v>
      </c>
      <c r="EN426" s="17" t="s">
        <v>13655</v>
      </c>
      <c r="EO426" s="53">
        <v>0</v>
      </c>
      <c r="EP426" s="53">
        <v>0</v>
      </c>
      <c r="EQ426" s="53">
        <v>0</v>
      </c>
      <c r="ER426" s="16" t="s">
        <v>53712</v>
      </c>
      <c r="ES426" s="17" t="s">
        <v>13656</v>
      </c>
      <c r="ET426" s="17">
        <v>0</v>
      </c>
      <c r="EU426" s="17">
        <v>0</v>
      </c>
      <c r="EV426" s="17">
        <v>0</v>
      </c>
      <c r="EW426" s="17" t="s">
        <v>53713</v>
      </c>
      <c r="EX426" s="17" t="s">
        <v>13657</v>
      </c>
      <c r="EY426" s="17">
        <v>0</v>
      </c>
      <c r="EZ426" s="17">
        <v>0</v>
      </c>
      <c r="FA426" s="17">
        <v>0</v>
      </c>
      <c r="FB426" s="17" t="s">
        <v>53714</v>
      </c>
      <c r="FC426" s="17" t="s">
        <v>13658</v>
      </c>
      <c r="FD426" s="17">
        <v>0</v>
      </c>
      <c r="FE426" s="17">
        <v>0</v>
      </c>
      <c r="FF426" s="17">
        <v>0</v>
      </c>
      <c r="FH426" s="17">
        <v>0</v>
      </c>
      <c r="FI426" s="17">
        <v>0</v>
      </c>
      <c r="FJ426" s="17">
        <v>0</v>
      </c>
      <c r="FL426" s="17">
        <v>0</v>
      </c>
      <c r="FM426" s="17">
        <v>0</v>
      </c>
      <c r="FN426" s="17">
        <v>0</v>
      </c>
    </row>
    <row r="427" spans="1:170">
      <c r="B427" s="15" t="s">
        <v>1487</v>
      </c>
      <c r="D427" s="25">
        <v>0</v>
      </c>
      <c r="E427" s="25">
        <v>0</v>
      </c>
      <c r="F427" s="25">
        <v>0</v>
      </c>
      <c r="I427" s="16"/>
      <c r="L427" s="20" t="s">
        <v>1487</v>
      </c>
      <c r="M427" s="17" t="s">
        <v>42315</v>
      </c>
      <c r="O427" s="25">
        <v>0</v>
      </c>
      <c r="P427" s="25">
        <v>0</v>
      </c>
      <c r="Q427" s="25">
        <v>0</v>
      </c>
      <c r="R427" s="16" t="s">
        <v>42316</v>
      </c>
      <c r="S427" s="17"/>
      <c r="T427" s="25">
        <v>0</v>
      </c>
      <c r="U427" s="25">
        <v>0</v>
      </c>
      <c r="V427" s="25">
        <v>0</v>
      </c>
      <c r="W427" s="16" t="s">
        <v>42317</v>
      </c>
      <c r="X427" s="17"/>
      <c r="Y427" s="25">
        <v>0</v>
      </c>
      <c r="Z427" s="25">
        <v>0</v>
      </c>
      <c r="AA427" s="25">
        <v>0</v>
      </c>
      <c r="AB427" s="16" t="s">
        <v>42318</v>
      </c>
      <c r="AC427" s="17"/>
      <c r="AD427" s="25">
        <v>0</v>
      </c>
      <c r="AE427" s="25">
        <v>0</v>
      </c>
      <c r="AF427" s="25">
        <v>0</v>
      </c>
      <c r="AG427" s="16" t="s">
        <v>42319</v>
      </c>
      <c r="AH427" s="17"/>
      <c r="AI427" s="25">
        <v>0</v>
      </c>
      <c r="AJ427" s="25">
        <v>0</v>
      </c>
      <c r="AK427" s="25">
        <v>0</v>
      </c>
      <c r="AL427" s="16" t="s">
        <v>42320</v>
      </c>
      <c r="AM427" s="17"/>
      <c r="AN427" s="25">
        <v>0</v>
      </c>
      <c r="AO427" s="25">
        <v>0</v>
      </c>
      <c r="AP427" s="25">
        <v>0</v>
      </c>
      <c r="AQ427" s="16" t="s">
        <v>42321</v>
      </c>
      <c r="AR427" s="17"/>
      <c r="AS427" s="25">
        <v>0</v>
      </c>
      <c r="AT427" s="25">
        <v>0</v>
      </c>
      <c r="AU427" s="25">
        <v>0</v>
      </c>
      <c r="AV427" s="16" t="s">
        <v>42322</v>
      </c>
      <c r="AW427" s="17"/>
      <c r="AX427" s="25">
        <v>0</v>
      </c>
      <c r="AY427" s="25">
        <v>0</v>
      </c>
      <c r="AZ427" s="25">
        <v>0</v>
      </c>
      <c r="BA427" s="16" t="s">
        <v>42323</v>
      </c>
      <c r="BB427" s="17"/>
      <c r="BC427" s="25">
        <v>0</v>
      </c>
      <c r="BD427" s="25">
        <v>0</v>
      </c>
      <c r="BE427" s="25">
        <v>0</v>
      </c>
      <c r="BF427" s="16" t="s">
        <v>42324</v>
      </c>
      <c r="BG427" s="17"/>
      <c r="BH427" s="25">
        <v>0</v>
      </c>
      <c r="BI427" s="25">
        <v>0</v>
      </c>
      <c r="BJ427" s="25">
        <v>0</v>
      </c>
      <c r="BK427" s="16" t="s">
        <v>42325</v>
      </c>
      <c r="BL427" s="17"/>
      <c r="BM427" s="25">
        <v>0</v>
      </c>
      <c r="BN427" s="25">
        <v>0</v>
      </c>
      <c r="BO427" s="25">
        <v>0</v>
      </c>
      <c r="BP427" s="16" t="s">
        <v>42326</v>
      </c>
      <c r="BQ427" s="17"/>
      <c r="BR427" s="25">
        <v>0</v>
      </c>
      <c r="BS427" s="25">
        <v>0</v>
      </c>
      <c r="BT427" s="25">
        <v>0</v>
      </c>
      <c r="BU427" s="16" t="s">
        <v>42327</v>
      </c>
      <c r="BV427" s="17"/>
      <c r="BW427" s="25">
        <v>0</v>
      </c>
      <c r="BX427" s="25">
        <v>0</v>
      </c>
      <c r="BY427" s="25">
        <v>0</v>
      </c>
      <c r="BZ427" s="16" t="s">
        <v>42328</v>
      </c>
      <c r="CA427" s="17"/>
      <c r="CB427" s="25">
        <v>0</v>
      </c>
      <c r="CC427" s="25">
        <v>0</v>
      </c>
      <c r="CD427" s="25">
        <v>0</v>
      </c>
      <c r="CE427" s="16" t="s">
        <v>42329</v>
      </c>
      <c r="CF427" s="17"/>
      <c r="CG427" s="25">
        <v>0</v>
      </c>
      <c r="CH427" s="25">
        <v>0</v>
      </c>
      <c r="CI427" s="25">
        <v>0</v>
      </c>
      <c r="CJ427" s="16" t="s">
        <v>42330</v>
      </c>
      <c r="CK427" s="17"/>
      <c r="CL427" s="25">
        <v>0</v>
      </c>
      <c r="CM427" s="25">
        <v>0</v>
      </c>
      <c r="CN427" s="25">
        <v>0</v>
      </c>
      <c r="CO427" s="16" t="s">
        <v>42331</v>
      </c>
      <c r="CP427" s="17"/>
      <c r="CQ427" s="25">
        <v>0</v>
      </c>
      <c r="CR427" s="25">
        <v>0</v>
      </c>
      <c r="CS427" s="25">
        <v>0</v>
      </c>
      <c r="CT427" s="16" t="s">
        <v>42332</v>
      </c>
      <c r="CU427" s="17"/>
      <c r="CV427" s="25">
        <v>0</v>
      </c>
      <c r="CW427" s="25">
        <v>0</v>
      </c>
      <c r="CX427" s="25">
        <v>0</v>
      </c>
      <c r="CY427" s="16" t="s">
        <v>42333</v>
      </c>
      <c r="CZ427" s="17"/>
      <c r="DA427" s="25">
        <v>0</v>
      </c>
      <c r="DB427" s="25">
        <v>0</v>
      </c>
      <c r="DC427" s="25">
        <v>0</v>
      </c>
      <c r="DD427" s="25" t="s">
        <v>42334</v>
      </c>
      <c r="DF427" s="25">
        <v>0</v>
      </c>
      <c r="DG427" s="25">
        <v>0</v>
      </c>
      <c r="DH427" s="25">
        <v>0</v>
      </c>
      <c r="DI427" s="16" t="s">
        <v>42335</v>
      </c>
      <c r="DJ427" s="17"/>
      <c r="DK427" s="25">
        <v>0</v>
      </c>
      <c r="DL427" s="25">
        <v>0</v>
      </c>
      <c r="DM427" s="25">
        <v>0</v>
      </c>
      <c r="DN427" s="16" t="s">
        <v>42336</v>
      </c>
      <c r="DO427" s="17"/>
      <c r="DP427" s="25">
        <v>0</v>
      </c>
      <c r="DQ427" s="25">
        <v>0</v>
      </c>
      <c r="DR427" s="25">
        <v>0</v>
      </c>
      <c r="DS427" s="16" t="s">
        <v>42337</v>
      </c>
      <c r="DT427" s="17"/>
      <c r="DU427" s="25">
        <v>0</v>
      </c>
      <c r="DV427" s="25">
        <v>0</v>
      </c>
      <c r="DW427" s="25">
        <v>0</v>
      </c>
      <c r="DX427" s="16" t="s">
        <v>42338</v>
      </c>
      <c r="DY427" s="17"/>
      <c r="DZ427" s="25">
        <v>0</v>
      </c>
      <c r="EA427" s="25">
        <v>0</v>
      </c>
      <c r="EB427" s="16">
        <v>0</v>
      </c>
      <c r="EC427" s="16" t="s">
        <v>42339</v>
      </c>
      <c r="ED427" s="17"/>
      <c r="EE427" s="25">
        <v>0</v>
      </c>
      <c r="EF427" s="25">
        <v>0</v>
      </c>
      <c r="EG427" s="16">
        <v>0</v>
      </c>
      <c r="EH427" s="16" t="s">
        <v>42340</v>
      </c>
      <c r="EI427" s="16"/>
      <c r="EJ427" s="16">
        <v>0</v>
      </c>
      <c r="EK427" s="16">
        <v>0</v>
      </c>
      <c r="EL427" s="16">
        <v>0</v>
      </c>
      <c r="EM427" s="16" t="s">
        <v>42341</v>
      </c>
      <c r="EN427" s="17"/>
      <c r="EO427" s="25">
        <v>0</v>
      </c>
      <c r="EP427" s="25">
        <v>0</v>
      </c>
      <c r="EQ427" s="16">
        <v>0</v>
      </c>
      <c r="ER427" s="16" t="s">
        <v>42342</v>
      </c>
      <c r="ET427" s="17">
        <v>0</v>
      </c>
      <c r="EU427" s="17">
        <v>0</v>
      </c>
      <c r="EV427" s="17">
        <v>0</v>
      </c>
      <c r="EW427" s="17" t="s">
        <v>42343</v>
      </c>
      <c r="EY427" s="17">
        <v>0</v>
      </c>
      <c r="EZ427" s="17">
        <v>0</v>
      </c>
      <c r="FA427" s="17">
        <v>0</v>
      </c>
      <c r="FB427" s="17" t="s">
        <v>42344</v>
      </c>
      <c r="FD427" s="17">
        <v>0</v>
      </c>
      <c r="FE427" s="17">
        <v>0</v>
      </c>
      <c r="FF427" s="17">
        <v>0</v>
      </c>
      <c r="FH427" s="17">
        <v>0</v>
      </c>
      <c r="FI427" s="17">
        <v>0</v>
      </c>
      <c r="FJ427" s="17">
        <v>0</v>
      </c>
      <c r="FL427" s="17">
        <v>0</v>
      </c>
      <c r="FM427" s="17">
        <v>0</v>
      </c>
      <c r="FN427" s="17">
        <v>0</v>
      </c>
    </row>
    <row r="428" spans="1:170">
      <c r="A428" s="14">
        <v>71733000</v>
      </c>
      <c r="B428" s="15" t="s">
        <v>80</v>
      </c>
      <c r="C428" s="17" t="s">
        <v>572</v>
      </c>
      <c r="D428" s="25">
        <v>0</v>
      </c>
      <c r="E428" s="25">
        <v>0</v>
      </c>
      <c r="F428" s="25">
        <v>0</v>
      </c>
      <c r="I428" s="16"/>
      <c r="L428" s="20" t="s">
        <v>208</v>
      </c>
      <c r="M428" s="17" t="s">
        <v>53715</v>
      </c>
      <c r="N428" s="17" t="s">
        <v>13659</v>
      </c>
      <c r="O428" s="25">
        <v>0</v>
      </c>
      <c r="P428" s="25">
        <v>0</v>
      </c>
      <c r="Q428" s="25">
        <v>0</v>
      </c>
      <c r="R428" s="16" t="s">
        <v>53716</v>
      </c>
      <c r="S428" s="17" t="s">
        <v>13660</v>
      </c>
      <c r="T428" s="25">
        <v>0</v>
      </c>
      <c r="U428" s="25">
        <v>0</v>
      </c>
      <c r="V428" s="25">
        <v>0</v>
      </c>
      <c r="W428" s="16" t="s">
        <v>53717</v>
      </c>
      <c r="X428" s="17" t="s">
        <v>13661</v>
      </c>
      <c r="Y428" s="25">
        <v>0</v>
      </c>
      <c r="Z428" s="25">
        <v>0</v>
      </c>
      <c r="AA428" s="25">
        <v>0</v>
      </c>
      <c r="AB428" s="16" t="s">
        <v>53718</v>
      </c>
      <c r="AC428" s="17" t="s">
        <v>13662</v>
      </c>
      <c r="AD428" s="25">
        <v>0</v>
      </c>
      <c r="AE428" s="25">
        <v>0</v>
      </c>
      <c r="AF428" s="25">
        <v>0</v>
      </c>
      <c r="AG428" s="16" t="s">
        <v>53719</v>
      </c>
      <c r="AH428" s="17" t="s">
        <v>13663</v>
      </c>
      <c r="AI428" s="25">
        <v>0</v>
      </c>
      <c r="AJ428" s="25">
        <v>0</v>
      </c>
      <c r="AK428" s="25">
        <v>0</v>
      </c>
      <c r="AL428" s="16" t="s">
        <v>53720</v>
      </c>
      <c r="AM428" s="17" t="s">
        <v>13664</v>
      </c>
      <c r="AN428" s="25">
        <v>0</v>
      </c>
      <c r="AO428" s="25">
        <v>0</v>
      </c>
      <c r="AP428" s="25">
        <v>0</v>
      </c>
      <c r="AQ428" s="16" t="s">
        <v>53721</v>
      </c>
      <c r="AR428" s="17" t="s">
        <v>13665</v>
      </c>
      <c r="AS428" s="25">
        <v>0</v>
      </c>
      <c r="AT428" s="25">
        <v>0</v>
      </c>
      <c r="AU428" s="25">
        <v>0</v>
      </c>
      <c r="AV428" s="16" t="s">
        <v>53722</v>
      </c>
      <c r="AW428" s="17" t="s">
        <v>13666</v>
      </c>
      <c r="AX428" s="25">
        <v>0</v>
      </c>
      <c r="AY428" s="25">
        <v>0</v>
      </c>
      <c r="AZ428" s="25">
        <v>0</v>
      </c>
      <c r="BA428" s="16" t="s">
        <v>53723</v>
      </c>
      <c r="BB428" s="17" t="s">
        <v>13667</v>
      </c>
      <c r="BC428" s="25">
        <v>0</v>
      </c>
      <c r="BD428" s="25">
        <v>0</v>
      </c>
      <c r="BE428" s="25">
        <v>0</v>
      </c>
      <c r="BF428" s="16" t="s">
        <v>53724</v>
      </c>
      <c r="BG428" s="17" t="s">
        <v>13668</v>
      </c>
      <c r="BH428" s="25">
        <v>0</v>
      </c>
      <c r="BI428" s="25">
        <v>0</v>
      </c>
      <c r="BJ428" s="25">
        <v>0</v>
      </c>
      <c r="BK428" s="16" t="s">
        <v>53725</v>
      </c>
      <c r="BL428" s="17" t="s">
        <v>13669</v>
      </c>
      <c r="BM428" s="25">
        <v>0</v>
      </c>
      <c r="BN428" s="25">
        <v>0</v>
      </c>
      <c r="BO428" s="25">
        <v>0</v>
      </c>
      <c r="BP428" s="16" t="s">
        <v>53726</v>
      </c>
      <c r="BQ428" s="17" t="s">
        <v>13670</v>
      </c>
      <c r="BR428" s="25">
        <v>0</v>
      </c>
      <c r="BS428" s="25">
        <v>0</v>
      </c>
      <c r="BT428" s="25">
        <v>0</v>
      </c>
      <c r="BU428" s="16" t="s">
        <v>53727</v>
      </c>
      <c r="BV428" s="17" t="s">
        <v>13671</v>
      </c>
      <c r="BW428" s="25">
        <v>0</v>
      </c>
      <c r="BX428" s="25">
        <v>0</v>
      </c>
      <c r="BY428" s="25">
        <v>0</v>
      </c>
      <c r="BZ428" s="16" t="s">
        <v>53728</v>
      </c>
      <c r="CA428" s="17" t="s">
        <v>13672</v>
      </c>
      <c r="CB428" s="25">
        <v>0</v>
      </c>
      <c r="CC428" s="25">
        <v>0</v>
      </c>
      <c r="CD428" s="25">
        <v>0</v>
      </c>
      <c r="CE428" s="16" t="s">
        <v>53729</v>
      </c>
      <c r="CF428" s="17" t="s">
        <v>13673</v>
      </c>
      <c r="CG428" s="25">
        <v>0</v>
      </c>
      <c r="CH428" s="25">
        <v>0</v>
      </c>
      <c r="CI428" s="25">
        <v>0</v>
      </c>
      <c r="CJ428" s="16" t="s">
        <v>53730</v>
      </c>
      <c r="CK428" s="17" t="s">
        <v>13674</v>
      </c>
      <c r="CL428" s="25">
        <v>0</v>
      </c>
      <c r="CM428" s="25">
        <v>0</v>
      </c>
      <c r="CN428" s="25">
        <v>0</v>
      </c>
      <c r="CO428" s="16" t="s">
        <v>53731</v>
      </c>
      <c r="CP428" s="17" t="s">
        <v>13675</v>
      </c>
      <c r="CQ428" s="25">
        <v>0</v>
      </c>
      <c r="CR428" s="25">
        <v>0</v>
      </c>
      <c r="CS428" s="25">
        <v>0</v>
      </c>
      <c r="CT428" s="16" t="s">
        <v>53732</v>
      </c>
      <c r="CU428" s="17" t="s">
        <v>13676</v>
      </c>
      <c r="CV428" s="25">
        <v>0</v>
      </c>
      <c r="CW428" s="25">
        <v>0</v>
      </c>
      <c r="CX428" s="25">
        <v>0</v>
      </c>
      <c r="CY428" s="16" t="s">
        <v>53733</v>
      </c>
      <c r="CZ428" s="17" t="s">
        <v>13677</v>
      </c>
      <c r="DA428" s="25">
        <v>0</v>
      </c>
      <c r="DB428" s="25">
        <v>0</v>
      </c>
      <c r="DC428" s="25">
        <v>0</v>
      </c>
      <c r="DD428" s="25" t="s">
        <v>53734</v>
      </c>
      <c r="DE428" s="25" t="s">
        <v>13678</v>
      </c>
      <c r="DF428" s="25">
        <v>0</v>
      </c>
      <c r="DG428" s="25">
        <v>0</v>
      </c>
      <c r="DH428" s="25">
        <v>0</v>
      </c>
      <c r="DI428" s="16" t="s">
        <v>53735</v>
      </c>
      <c r="DJ428" s="17" t="s">
        <v>13679</v>
      </c>
      <c r="DK428" s="25">
        <v>0</v>
      </c>
      <c r="DL428" s="25">
        <v>0</v>
      </c>
      <c r="DM428" s="25">
        <v>0</v>
      </c>
      <c r="DN428" s="16" t="s">
        <v>53736</v>
      </c>
      <c r="DO428" s="17" t="s">
        <v>13680</v>
      </c>
      <c r="DP428" s="25">
        <v>0</v>
      </c>
      <c r="DQ428" s="25">
        <v>0</v>
      </c>
      <c r="DR428" s="25">
        <v>0</v>
      </c>
      <c r="DS428" s="16" t="s">
        <v>53737</v>
      </c>
      <c r="DT428" s="17" t="s">
        <v>13681</v>
      </c>
      <c r="DU428" s="25">
        <v>0</v>
      </c>
      <c r="DV428" s="25">
        <v>0</v>
      </c>
      <c r="DW428" s="25">
        <v>0</v>
      </c>
      <c r="DX428" s="16" t="s">
        <v>53738</v>
      </c>
      <c r="DY428" s="17" t="s">
        <v>13682</v>
      </c>
      <c r="DZ428" s="25">
        <v>0</v>
      </c>
      <c r="EA428" s="25">
        <v>0</v>
      </c>
      <c r="EB428" s="16">
        <v>0</v>
      </c>
      <c r="EC428" s="16" t="s">
        <v>53739</v>
      </c>
      <c r="ED428" s="17" t="s">
        <v>13683</v>
      </c>
      <c r="EE428" s="25">
        <v>0</v>
      </c>
      <c r="EF428" s="25">
        <v>0</v>
      </c>
      <c r="EG428" s="16">
        <v>0</v>
      </c>
      <c r="EH428" s="16" t="s">
        <v>53740</v>
      </c>
      <c r="EI428" s="16" t="s">
        <v>13684</v>
      </c>
      <c r="EJ428" s="16">
        <v>0</v>
      </c>
      <c r="EK428" s="16">
        <v>0</v>
      </c>
      <c r="EL428" s="16">
        <v>0</v>
      </c>
      <c r="EM428" s="16" t="s">
        <v>53741</v>
      </c>
      <c r="EN428" s="17" t="s">
        <v>13685</v>
      </c>
      <c r="EO428" s="25">
        <v>0</v>
      </c>
      <c r="EP428" s="25">
        <v>0</v>
      </c>
      <c r="EQ428" s="16">
        <v>0</v>
      </c>
      <c r="ER428" s="16" t="s">
        <v>53742</v>
      </c>
      <c r="ES428" s="17" t="s">
        <v>13686</v>
      </c>
      <c r="ET428" s="17">
        <v>0</v>
      </c>
      <c r="EU428" s="17">
        <v>0</v>
      </c>
      <c r="EV428" s="17">
        <v>0</v>
      </c>
      <c r="EW428" s="17" t="s">
        <v>53743</v>
      </c>
      <c r="EX428" s="17" t="s">
        <v>13687</v>
      </c>
      <c r="EY428" s="17">
        <v>0</v>
      </c>
      <c r="EZ428" s="17">
        <v>0</v>
      </c>
      <c r="FA428" s="17">
        <v>0</v>
      </c>
      <c r="FB428" s="17" t="s">
        <v>53744</v>
      </c>
      <c r="FC428" s="17" t="s">
        <v>13688</v>
      </c>
      <c r="FD428" s="17">
        <v>0</v>
      </c>
      <c r="FE428" s="17">
        <v>0</v>
      </c>
      <c r="FF428" s="17">
        <v>0</v>
      </c>
      <c r="FH428" s="17">
        <v>0</v>
      </c>
      <c r="FI428" s="17">
        <v>0</v>
      </c>
      <c r="FJ428" s="17">
        <v>0</v>
      </c>
      <c r="FL428" s="17">
        <v>0</v>
      </c>
      <c r="FM428" s="17">
        <v>0</v>
      </c>
      <c r="FN428" s="17">
        <v>0</v>
      </c>
    </row>
    <row r="429" spans="1:170">
      <c r="A429" s="14">
        <v>71733001</v>
      </c>
      <c r="B429" s="15" t="s">
        <v>80</v>
      </c>
      <c r="C429" s="17" t="s">
        <v>573</v>
      </c>
      <c r="D429" s="25">
        <v>0</v>
      </c>
      <c r="E429" s="25">
        <v>0</v>
      </c>
      <c r="F429" s="25">
        <v>0</v>
      </c>
      <c r="I429" s="16"/>
      <c r="L429" s="20" t="s">
        <v>1478</v>
      </c>
      <c r="M429" s="17" t="s">
        <v>53745</v>
      </c>
      <c r="N429" s="17" t="s">
        <v>13689</v>
      </c>
      <c r="O429" s="25">
        <v>0</v>
      </c>
      <c r="P429" s="25">
        <v>0</v>
      </c>
      <c r="Q429" s="25">
        <v>0</v>
      </c>
      <c r="R429" s="16" t="s">
        <v>53746</v>
      </c>
      <c r="S429" s="17" t="s">
        <v>13690</v>
      </c>
      <c r="T429" s="25">
        <v>0</v>
      </c>
      <c r="U429" s="25">
        <v>0</v>
      </c>
      <c r="V429" s="25">
        <v>0</v>
      </c>
      <c r="W429" s="16" t="s">
        <v>53747</v>
      </c>
      <c r="X429" s="17" t="s">
        <v>13691</v>
      </c>
      <c r="Y429" s="25">
        <v>0</v>
      </c>
      <c r="Z429" s="25">
        <v>0</v>
      </c>
      <c r="AA429" s="25">
        <v>0</v>
      </c>
      <c r="AB429" s="16" t="s">
        <v>53748</v>
      </c>
      <c r="AC429" s="17" t="s">
        <v>13692</v>
      </c>
      <c r="AD429" s="25">
        <v>0</v>
      </c>
      <c r="AE429" s="25">
        <v>0</v>
      </c>
      <c r="AF429" s="25">
        <v>0</v>
      </c>
      <c r="AG429" s="16" t="s">
        <v>53749</v>
      </c>
      <c r="AH429" s="17" t="s">
        <v>13693</v>
      </c>
      <c r="AI429" s="25">
        <v>0</v>
      </c>
      <c r="AJ429" s="25">
        <v>0</v>
      </c>
      <c r="AK429" s="25">
        <v>0</v>
      </c>
      <c r="AL429" s="16" t="s">
        <v>53750</v>
      </c>
      <c r="AM429" s="17" t="s">
        <v>13694</v>
      </c>
      <c r="AN429" s="25">
        <v>0</v>
      </c>
      <c r="AO429" s="25">
        <v>0</v>
      </c>
      <c r="AP429" s="25">
        <v>0</v>
      </c>
      <c r="AQ429" s="16" t="s">
        <v>53751</v>
      </c>
      <c r="AR429" s="17" t="s">
        <v>13695</v>
      </c>
      <c r="AS429" s="25">
        <v>0</v>
      </c>
      <c r="AT429" s="25">
        <v>0</v>
      </c>
      <c r="AU429" s="25">
        <v>0</v>
      </c>
      <c r="AV429" s="16" t="s">
        <v>53752</v>
      </c>
      <c r="AW429" s="17" t="s">
        <v>13696</v>
      </c>
      <c r="AX429" s="25">
        <v>0</v>
      </c>
      <c r="AY429" s="25">
        <v>0</v>
      </c>
      <c r="AZ429" s="25">
        <v>0</v>
      </c>
      <c r="BA429" s="16" t="s">
        <v>53753</v>
      </c>
      <c r="BB429" s="17" t="s">
        <v>13697</v>
      </c>
      <c r="BC429" s="25">
        <v>0</v>
      </c>
      <c r="BD429" s="25">
        <v>0</v>
      </c>
      <c r="BE429" s="25">
        <v>0</v>
      </c>
      <c r="BF429" s="16" t="s">
        <v>53754</v>
      </c>
      <c r="BG429" s="17" t="s">
        <v>13698</v>
      </c>
      <c r="BH429" s="25">
        <v>0</v>
      </c>
      <c r="BI429" s="25">
        <v>0</v>
      </c>
      <c r="BJ429" s="25">
        <v>0</v>
      </c>
      <c r="BK429" s="16" t="s">
        <v>53755</v>
      </c>
      <c r="BL429" s="17" t="s">
        <v>13699</v>
      </c>
      <c r="BM429" s="25">
        <v>0</v>
      </c>
      <c r="BN429" s="25">
        <v>0</v>
      </c>
      <c r="BO429" s="25">
        <v>0</v>
      </c>
      <c r="BP429" s="16" t="s">
        <v>53756</v>
      </c>
      <c r="BQ429" s="17" t="s">
        <v>13700</v>
      </c>
      <c r="BR429" s="25">
        <v>0</v>
      </c>
      <c r="BS429" s="25">
        <v>0</v>
      </c>
      <c r="BT429" s="25">
        <v>0</v>
      </c>
      <c r="BU429" s="16" t="s">
        <v>53757</v>
      </c>
      <c r="BV429" s="17" t="s">
        <v>13701</v>
      </c>
      <c r="BW429" s="25">
        <v>0</v>
      </c>
      <c r="BX429" s="25">
        <v>0</v>
      </c>
      <c r="BY429" s="25">
        <v>0</v>
      </c>
      <c r="BZ429" s="16" t="s">
        <v>53758</v>
      </c>
      <c r="CA429" s="17" t="s">
        <v>13702</v>
      </c>
      <c r="CB429" s="25">
        <v>0</v>
      </c>
      <c r="CC429" s="25">
        <v>0</v>
      </c>
      <c r="CD429" s="25">
        <v>0</v>
      </c>
      <c r="CE429" s="16" t="s">
        <v>53759</v>
      </c>
      <c r="CF429" s="17" t="s">
        <v>13703</v>
      </c>
      <c r="CG429" s="25">
        <v>0</v>
      </c>
      <c r="CH429" s="25">
        <v>0</v>
      </c>
      <c r="CI429" s="25">
        <v>0</v>
      </c>
      <c r="CJ429" s="16" t="s">
        <v>53760</v>
      </c>
      <c r="CK429" s="17" t="s">
        <v>13704</v>
      </c>
      <c r="CL429" s="25">
        <v>0</v>
      </c>
      <c r="CM429" s="25">
        <v>0</v>
      </c>
      <c r="CN429" s="25">
        <v>0</v>
      </c>
      <c r="CO429" s="16" t="s">
        <v>53761</v>
      </c>
      <c r="CP429" s="17" t="s">
        <v>13705</v>
      </c>
      <c r="CQ429" s="25">
        <v>0</v>
      </c>
      <c r="CR429" s="25">
        <v>0</v>
      </c>
      <c r="CS429" s="25">
        <v>0</v>
      </c>
      <c r="CT429" s="16" t="s">
        <v>53762</v>
      </c>
      <c r="CU429" s="17" t="s">
        <v>13706</v>
      </c>
      <c r="CV429" s="25">
        <v>0</v>
      </c>
      <c r="CW429" s="25">
        <v>0</v>
      </c>
      <c r="CX429" s="25">
        <v>0</v>
      </c>
      <c r="CY429" s="16" t="s">
        <v>53763</v>
      </c>
      <c r="CZ429" s="17" t="s">
        <v>13707</v>
      </c>
      <c r="DA429" s="25">
        <v>0</v>
      </c>
      <c r="DB429" s="25">
        <v>0</v>
      </c>
      <c r="DC429" s="25">
        <v>0</v>
      </c>
      <c r="DD429" s="25" t="s">
        <v>53764</v>
      </c>
      <c r="DE429" s="25" t="s">
        <v>13708</v>
      </c>
      <c r="DF429" s="25">
        <v>0</v>
      </c>
      <c r="DG429" s="25">
        <v>0</v>
      </c>
      <c r="DH429" s="25">
        <v>0</v>
      </c>
      <c r="DI429" s="16" t="s">
        <v>53765</v>
      </c>
      <c r="DJ429" s="17" t="s">
        <v>13709</v>
      </c>
      <c r="DK429" s="25">
        <v>0</v>
      </c>
      <c r="DL429" s="25">
        <v>0</v>
      </c>
      <c r="DM429" s="25">
        <v>0</v>
      </c>
      <c r="DN429" s="16" t="s">
        <v>53766</v>
      </c>
      <c r="DO429" s="17" t="s">
        <v>13710</v>
      </c>
      <c r="DP429" s="25">
        <v>0</v>
      </c>
      <c r="DQ429" s="25">
        <v>0</v>
      </c>
      <c r="DR429" s="25">
        <v>0</v>
      </c>
      <c r="DS429" s="16" t="s">
        <v>53767</v>
      </c>
      <c r="DT429" s="17" t="s">
        <v>13711</v>
      </c>
      <c r="DU429" s="25">
        <v>0</v>
      </c>
      <c r="DV429" s="25">
        <v>0</v>
      </c>
      <c r="DW429" s="25">
        <v>0</v>
      </c>
      <c r="DX429" s="16" t="s">
        <v>53768</v>
      </c>
      <c r="DY429" s="17" t="s">
        <v>13712</v>
      </c>
      <c r="DZ429" s="25">
        <v>0</v>
      </c>
      <c r="EA429" s="25">
        <v>0</v>
      </c>
      <c r="EB429" s="16">
        <v>0</v>
      </c>
      <c r="EC429" s="16" t="s">
        <v>53769</v>
      </c>
      <c r="ED429" s="17" t="s">
        <v>13713</v>
      </c>
      <c r="EE429" s="25">
        <v>0</v>
      </c>
      <c r="EF429" s="25">
        <v>0</v>
      </c>
      <c r="EG429" s="16">
        <v>0</v>
      </c>
      <c r="EH429" s="16" t="s">
        <v>53770</v>
      </c>
      <c r="EI429" s="16" t="s">
        <v>13714</v>
      </c>
      <c r="EJ429" s="16">
        <v>0</v>
      </c>
      <c r="EK429" s="16">
        <v>0</v>
      </c>
      <c r="EL429" s="16">
        <v>0</v>
      </c>
      <c r="EM429" s="16" t="s">
        <v>53771</v>
      </c>
      <c r="EN429" s="17" t="s">
        <v>13715</v>
      </c>
      <c r="EO429" s="25">
        <v>0</v>
      </c>
      <c r="EP429" s="25">
        <v>0</v>
      </c>
      <c r="EQ429" s="16">
        <v>0</v>
      </c>
      <c r="ER429" s="16" t="s">
        <v>53772</v>
      </c>
      <c r="ES429" s="17" t="s">
        <v>13716</v>
      </c>
      <c r="ET429" s="17">
        <v>0</v>
      </c>
      <c r="EU429" s="17">
        <v>0</v>
      </c>
      <c r="EV429" s="17">
        <v>0</v>
      </c>
      <c r="EW429" s="17" t="s">
        <v>53773</v>
      </c>
      <c r="EX429" s="17" t="s">
        <v>13717</v>
      </c>
      <c r="EY429" s="17">
        <v>0</v>
      </c>
      <c r="EZ429" s="17">
        <v>0</v>
      </c>
      <c r="FA429" s="17">
        <v>0</v>
      </c>
      <c r="FB429" s="17" t="s">
        <v>53774</v>
      </c>
      <c r="FC429" s="17" t="s">
        <v>13718</v>
      </c>
      <c r="FD429" s="17">
        <v>0</v>
      </c>
      <c r="FE429" s="17">
        <v>0</v>
      </c>
      <c r="FF429" s="17">
        <v>0</v>
      </c>
      <c r="FH429" s="17">
        <v>0</v>
      </c>
      <c r="FI429" s="17">
        <v>0</v>
      </c>
      <c r="FJ429" s="17">
        <v>0</v>
      </c>
      <c r="FL429" s="17">
        <v>0</v>
      </c>
      <c r="FM429" s="17">
        <v>0</v>
      </c>
      <c r="FN429" s="17">
        <v>0</v>
      </c>
    </row>
    <row r="430" spans="1:170">
      <c r="A430" s="14">
        <v>71733002</v>
      </c>
      <c r="B430" s="15" t="s">
        <v>80</v>
      </c>
      <c r="C430" s="17" t="s">
        <v>574</v>
      </c>
      <c r="D430" s="25">
        <v>0</v>
      </c>
      <c r="E430" s="25">
        <v>0</v>
      </c>
      <c r="F430" s="25">
        <v>0</v>
      </c>
      <c r="I430" s="16"/>
      <c r="L430" s="20" t="s">
        <v>1479</v>
      </c>
      <c r="M430" s="17" t="s">
        <v>53775</v>
      </c>
      <c r="N430" s="17" t="s">
        <v>13719</v>
      </c>
      <c r="O430" s="25">
        <v>0</v>
      </c>
      <c r="P430" s="25">
        <v>0</v>
      </c>
      <c r="Q430" s="25">
        <v>0</v>
      </c>
      <c r="R430" s="16" t="s">
        <v>53776</v>
      </c>
      <c r="S430" s="17" t="s">
        <v>13720</v>
      </c>
      <c r="T430" s="25">
        <v>0</v>
      </c>
      <c r="U430" s="25">
        <v>0</v>
      </c>
      <c r="V430" s="25">
        <v>0</v>
      </c>
      <c r="W430" s="16" t="s">
        <v>53777</v>
      </c>
      <c r="X430" s="17" t="s">
        <v>13721</v>
      </c>
      <c r="Y430" s="25">
        <v>0</v>
      </c>
      <c r="Z430" s="25">
        <v>0</v>
      </c>
      <c r="AA430" s="25">
        <v>0</v>
      </c>
      <c r="AB430" s="16" t="s">
        <v>53778</v>
      </c>
      <c r="AC430" s="17" t="s">
        <v>13722</v>
      </c>
      <c r="AD430" s="25">
        <v>0</v>
      </c>
      <c r="AE430" s="25">
        <v>0</v>
      </c>
      <c r="AF430" s="25">
        <v>0</v>
      </c>
      <c r="AG430" s="16" t="s">
        <v>53779</v>
      </c>
      <c r="AH430" s="17" t="s">
        <v>13723</v>
      </c>
      <c r="AI430" s="25">
        <v>0</v>
      </c>
      <c r="AJ430" s="25">
        <v>0</v>
      </c>
      <c r="AK430" s="25">
        <v>0</v>
      </c>
      <c r="AL430" s="16" t="s">
        <v>53780</v>
      </c>
      <c r="AM430" s="17" t="s">
        <v>13724</v>
      </c>
      <c r="AN430" s="25">
        <v>0</v>
      </c>
      <c r="AO430" s="25">
        <v>0</v>
      </c>
      <c r="AP430" s="25">
        <v>0</v>
      </c>
      <c r="AQ430" s="16" t="s">
        <v>53781</v>
      </c>
      <c r="AR430" s="17" t="s">
        <v>13725</v>
      </c>
      <c r="AS430" s="25">
        <v>0</v>
      </c>
      <c r="AT430" s="25">
        <v>0</v>
      </c>
      <c r="AU430" s="25">
        <v>0</v>
      </c>
      <c r="AV430" s="16" t="s">
        <v>53782</v>
      </c>
      <c r="AW430" s="17" t="s">
        <v>13726</v>
      </c>
      <c r="AX430" s="25">
        <v>0</v>
      </c>
      <c r="AY430" s="25">
        <v>0</v>
      </c>
      <c r="AZ430" s="25">
        <v>0</v>
      </c>
      <c r="BA430" s="16" t="s">
        <v>53783</v>
      </c>
      <c r="BB430" s="17" t="s">
        <v>13727</v>
      </c>
      <c r="BC430" s="25">
        <v>0</v>
      </c>
      <c r="BD430" s="25">
        <v>0</v>
      </c>
      <c r="BE430" s="25">
        <v>0</v>
      </c>
      <c r="BF430" s="16" t="s">
        <v>53784</v>
      </c>
      <c r="BG430" s="17" t="s">
        <v>13728</v>
      </c>
      <c r="BH430" s="25">
        <v>0</v>
      </c>
      <c r="BI430" s="25">
        <v>0</v>
      </c>
      <c r="BJ430" s="25">
        <v>0</v>
      </c>
      <c r="BK430" s="16" t="s">
        <v>53785</v>
      </c>
      <c r="BL430" s="17" t="s">
        <v>13729</v>
      </c>
      <c r="BM430" s="25">
        <v>0</v>
      </c>
      <c r="BN430" s="25">
        <v>0</v>
      </c>
      <c r="BO430" s="25">
        <v>0</v>
      </c>
      <c r="BP430" s="16" t="s">
        <v>53786</v>
      </c>
      <c r="BQ430" s="17" t="s">
        <v>13730</v>
      </c>
      <c r="BR430" s="25">
        <v>0</v>
      </c>
      <c r="BS430" s="25">
        <v>0</v>
      </c>
      <c r="BT430" s="25">
        <v>0</v>
      </c>
      <c r="BU430" s="16" t="s">
        <v>53787</v>
      </c>
      <c r="BV430" s="17" t="s">
        <v>13731</v>
      </c>
      <c r="BW430" s="25">
        <v>0</v>
      </c>
      <c r="BX430" s="25">
        <v>0</v>
      </c>
      <c r="BY430" s="25">
        <v>0</v>
      </c>
      <c r="BZ430" s="16" t="s">
        <v>53788</v>
      </c>
      <c r="CA430" s="17" t="s">
        <v>13732</v>
      </c>
      <c r="CB430" s="25">
        <v>0</v>
      </c>
      <c r="CC430" s="25">
        <v>0</v>
      </c>
      <c r="CD430" s="25">
        <v>0</v>
      </c>
      <c r="CE430" s="16" t="s">
        <v>53789</v>
      </c>
      <c r="CF430" s="17" t="s">
        <v>13733</v>
      </c>
      <c r="CG430" s="25">
        <v>0</v>
      </c>
      <c r="CH430" s="25">
        <v>0</v>
      </c>
      <c r="CI430" s="25">
        <v>0</v>
      </c>
      <c r="CJ430" s="16" t="s">
        <v>53790</v>
      </c>
      <c r="CK430" s="17" t="s">
        <v>13734</v>
      </c>
      <c r="CL430" s="25">
        <v>0</v>
      </c>
      <c r="CM430" s="25">
        <v>0</v>
      </c>
      <c r="CN430" s="25">
        <v>0</v>
      </c>
      <c r="CO430" s="16" t="s">
        <v>53791</v>
      </c>
      <c r="CP430" s="17" t="s">
        <v>13735</v>
      </c>
      <c r="CQ430" s="25">
        <v>0</v>
      </c>
      <c r="CR430" s="25">
        <v>0</v>
      </c>
      <c r="CS430" s="25">
        <v>0</v>
      </c>
      <c r="CT430" s="16" t="s">
        <v>53792</v>
      </c>
      <c r="CU430" s="17" t="s">
        <v>13736</v>
      </c>
      <c r="CV430" s="25">
        <v>0</v>
      </c>
      <c r="CW430" s="25">
        <v>0</v>
      </c>
      <c r="CX430" s="25">
        <v>0</v>
      </c>
      <c r="CY430" s="16" t="s">
        <v>53793</v>
      </c>
      <c r="CZ430" s="17" t="s">
        <v>13737</v>
      </c>
      <c r="DA430" s="25">
        <v>0</v>
      </c>
      <c r="DB430" s="25">
        <v>0</v>
      </c>
      <c r="DC430" s="25">
        <v>0</v>
      </c>
      <c r="DD430" s="25" t="s">
        <v>53794</v>
      </c>
      <c r="DE430" s="25" t="s">
        <v>13738</v>
      </c>
      <c r="DF430" s="25">
        <v>0</v>
      </c>
      <c r="DG430" s="25">
        <v>0</v>
      </c>
      <c r="DH430" s="25">
        <v>0</v>
      </c>
      <c r="DI430" s="16" t="s">
        <v>53795</v>
      </c>
      <c r="DJ430" s="17" t="s">
        <v>13739</v>
      </c>
      <c r="DK430" s="25">
        <v>0</v>
      </c>
      <c r="DL430" s="25">
        <v>0</v>
      </c>
      <c r="DM430" s="25">
        <v>0</v>
      </c>
      <c r="DN430" s="16" t="s">
        <v>53796</v>
      </c>
      <c r="DO430" s="17" t="s">
        <v>13740</v>
      </c>
      <c r="DP430" s="25">
        <v>0</v>
      </c>
      <c r="DQ430" s="25">
        <v>0</v>
      </c>
      <c r="DR430" s="25">
        <v>0</v>
      </c>
      <c r="DS430" s="16" t="s">
        <v>53797</v>
      </c>
      <c r="DT430" s="17" t="s">
        <v>13741</v>
      </c>
      <c r="DU430" s="25">
        <v>0</v>
      </c>
      <c r="DV430" s="25">
        <v>0</v>
      </c>
      <c r="DW430" s="25">
        <v>0</v>
      </c>
      <c r="DX430" s="16" t="s">
        <v>53798</v>
      </c>
      <c r="DY430" s="17" t="s">
        <v>13742</v>
      </c>
      <c r="DZ430" s="25">
        <v>0</v>
      </c>
      <c r="EA430" s="25">
        <v>0</v>
      </c>
      <c r="EB430" s="16">
        <v>0</v>
      </c>
      <c r="EC430" s="16" t="s">
        <v>53799</v>
      </c>
      <c r="ED430" s="17" t="s">
        <v>13743</v>
      </c>
      <c r="EE430" s="25">
        <v>0</v>
      </c>
      <c r="EF430" s="25">
        <v>0</v>
      </c>
      <c r="EG430" s="16">
        <v>0</v>
      </c>
      <c r="EH430" s="16" t="s">
        <v>53800</v>
      </c>
      <c r="EI430" s="16" t="s">
        <v>13744</v>
      </c>
      <c r="EJ430" s="16">
        <v>0</v>
      </c>
      <c r="EK430" s="16">
        <v>0</v>
      </c>
      <c r="EL430" s="16">
        <v>0</v>
      </c>
      <c r="EM430" s="16" t="s">
        <v>53801</v>
      </c>
      <c r="EN430" s="17" t="s">
        <v>13745</v>
      </c>
      <c r="EO430" s="25">
        <v>0</v>
      </c>
      <c r="EP430" s="25">
        <v>0</v>
      </c>
      <c r="EQ430" s="16">
        <v>0</v>
      </c>
      <c r="ER430" s="16" t="s">
        <v>53802</v>
      </c>
      <c r="ES430" s="17" t="s">
        <v>13746</v>
      </c>
      <c r="ET430" s="17">
        <v>0</v>
      </c>
      <c r="EU430" s="17">
        <v>0</v>
      </c>
      <c r="EV430" s="17">
        <v>0</v>
      </c>
      <c r="EW430" s="17" t="s">
        <v>53803</v>
      </c>
      <c r="EX430" s="17" t="s">
        <v>13747</v>
      </c>
      <c r="EY430" s="17">
        <v>0</v>
      </c>
      <c r="EZ430" s="17">
        <v>0</v>
      </c>
      <c r="FA430" s="17">
        <v>0</v>
      </c>
      <c r="FB430" s="17" t="s">
        <v>53804</v>
      </c>
      <c r="FC430" s="17" t="s">
        <v>13748</v>
      </c>
      <c r="FD430" s="17">
        <v>0</v>
      </c>
      <c r="FE430" s="17">
        <v>0</v>
      </c>
      <c r="FF430" s="17">
        <v>0</v>
      </c>
      <c r="FH430" s="17">
        <v>0</v>
      </c>
      <c r="FI430" s="17">
        <v>0</v>
      </c>
      <c r="FJ430" s="17">
        <v>0</v>
      </c>
      <c r="FL430" s="17">
        <v>0</v>
      </c>
      <c r="FM430" s="17">
        <v>0</v>
      </c>
      <c r="FN430" s="17">
        <v>0</v>
      </c>
    </row>
    <row r="431" spans="1:170">
      <c r="A431" s="14">
        <v>71733003</v>
      </c>
      <c r="B431" s="15" t="s">
        <v>80</v>
      </c>
      <c r="C431" s="17" t="s">
        <v>575</v>
      </c>
      <c r="D431" s="25">
        <v>0</v>
      </c>
      <c r="E431" s="25">
        <v>0</v>
      </c>
      <c r="F431" s="25">
        <v>0</v>
      </c>
      <c r="I431" s="16"/>
      <c r="L431" s="20" t="s">
        <v>1480</v>
      </c>
      <c r="M431" s="17" t="s">
        <v>53805</v>
      </c>
      <c r="N431" s="17" t="s">
        <v>13749</v>
      </c>
      <c r="O431" s="25">
        <v>0</v>
      </c>
      <c r="P431" s="25">
        <v>0</v>
      </c>
      <c r="Q431" s="25">
        <v>0</v>
      </c>
      <c r="R431" s="16" t="s">
        <v>53806</v>
      </c>
      <c r="S431" s="17" t="s">
        <v>13750</v>
      </c>
      <c r="T431" s="25">
        <v>0</v>
      </c>
      <c r="U431" s="25">
        <v>0</v>
      </c>
      <c r="V431" s="25">
        <v>0</v>
      </c>
      <c r="W431" s="16" t="s">
        <v>53807</v>
      </c>
      <c r="X431" s="17" t="s">
        <v>13751</v>
      </c>
      <c r="Y431" s="25">
        <v>0</v>
      </c>
      <c r="Z431" s="25">
        <v>0</v>
      </c>
      <c r="AA431" s="25">
        <v>0</v>
      </c>
      <c r="AB431" s="16" t="s">
        <v>53808</v>
      </c>
      <c r="AC431" s="17" t="s">
        <v>13752</v>
      </c>
      <c r="AD431" s="25">
        <v>0</v>
      </c>
      <c r="AE431" s="25">
        <v>0</v>
      </c>
      <c r="AF431" s="25">
        <v>0</v>
      </c>
      <c r="AG431" s="16" t="s">
        <v>53809</v>
      </c>
      <c r="AH431" s="17" t="s">
        <v>13753</v>
      </c>
      <c r="AI431" s="25">
        <v>0</v>
      </c>
      <c r="AJ431" s="25">
        <v>0</v>
      </c>
      <c r="AK431" s="25">
        <v>0</v>
      </c>
      <c r="AL431" s="16" t="s">
        <v>53810</v>
      </c>
      <c r="AM431" s="17" t="s">
        <v>13754</v>
      </c>
      <c r="AN431" s="25">
        <v>0</v>
      </c>
      <c r="AO431" s="25">
        <v>0</v>
      </c>
      <c r="AP431" s="25">
        <v>0</v>
      </c>
      <c r="AQ431" s="16" t="s">
        <v>53811</v>
      </c>
      <c r="AR431" s="17" t="s">
        <v>13755</v>
      </c>
      <c r="AS431" s="25">
        <v>0</v>
      </c>
      <c r="AT431" s="25">
        <v>0</v>
      </c>
      <c r="AU431" s="25">
        <v>0</v>
      </c>
      <c r="AV431" s="16" t="s">
        <v>53812</v>
      </c>
      <c r="AW431" s="17" t="s">
        <v>13756</v>
      </c>
      <c r="AX431" s="25">
        <v>0</v>
      </c>
      <c r="AY431" s="25">
        <v>0</v>
      </c>
      <c r="AZ431" s="25">
        <v>0</v>
      </c>
      <c r="BA431" s="16" t="s">
        <v>53813</v>
      </c>
      <c r="BB431" s="17" t="s">
        <v>13757</v>
      </c>
      <c r="BC431" s="25">
        <v>0</v>
      </c>
      <c r="BD431" s="25">
        <v>0</v>
      </c>
      <c r="BE431" s="25">
        <v>0</v>
      </c>
      <c r="BF431" s="16" t="s">
        <v>53814</v>
      </c>
      <c r="BG431" s="17" t="s">
        <v>13758</v>
      </c>
      <c r="BH431" s="25">
        <v>0</v>
      </c>
      <c r="BI431" s="25">
        <v>0</v>
      </c>
      <c r="BJ431" s="25">
        <v>0</v>
      </c>
      <c r="BK431" s="16" t="s">
        <v>53815</v>
      </c>
      <c r="BL431" s="17" t="s">
        <v>13759</v>
      </c>
      <c r="BM431" s="25">
        <v>0</v>
      </c>
      <c r="BN431" s="25">
        <v>0</v>
      </c>
      <c r="BO431" s="25">
        <v>0</v>
      </c>
      <c r="BP431" s="16" t="s">
        <v>53816</v>
      </c>
      <c r="BQ431" s="17" t="s">
        <v>13760</v>
      </c>
      <c r="BR431" s="25">
        <v>0</v>
      </c>
      <c r="BS431" s="25">
        <v>0</v>
      </c>
      <c r="BT431" s="25">
        <v>0</v>
      </c>
      <c r="BU431" s="16" t="s">
        <v>53817</v>
      </c>
      <c r="BV431" s="17" t="s">
        <v>13761</v>
      </c>
      <c r="BW431" s="25">
        <v>0</v>
      </c>
      <c r="BX431" s="25">
        <v>0</v>
      </c>
      <c r="BY431" s="25">
        <v>0</v>
      </c>
      <c r="BZ431" s="16" t="s">
        <v>53818</v>
      </c>
      <c r="CA431" s="17" t="s">
        <v>13762</v>
      </c>
      <c r="CB431" s="25">
        <v>0</v>
      </c>
      <c r="CC431" s="25">
        <v>0</v>
      </c>
      <c r="CD431" s="25">
        <v>0</v>
      </c>
      <c r="CE431" s="16" t="s">
        <v>53819</v>
      </c>
      <c r="CF431" s="17" t="s">
        <v>13763</v>
      </c>
      <c r="CG431" s="25">
        <v>0</v>
      </c>
      <c r="CH431" s="25">
        <v>0</v>
      </c>
      <c r="CI431" s="25">
        <v>0</v>
      </c>
      <c r="CJ431" s="16" t="s">
        <v>53820</v>
      </c>
      <c r="CK431" s="17" t="s">
        <v>13764</v>
      </c>
      <c r="CL431" s="25">
        <v>0</v>
      </c>
      <c r="CM431" s="25">
        <v>0</v>
      </c>
      <c r="CN431" s="25">
        <v>0</v>
      </c>
      <c r="CO431" s="16" t="s">
        <v>53821</v>
      </c>
      <c r="CP431" s="17" t="s">
        <v>13765</v>
      </c>
      <c r="CQ431" s="25">
        <v>0</v>
      </c>
      <c r="CR431" s="25">
        <v>0</v>
      </c>
      <c r="CS431" s="25">
        <v>0</v>
      </c>
      <c r="CT431" s="16" t="s">
        <v>53822</v>
      </c>
      <c r="CU431" s="17" t="s">
        <v>13766</v>
      </c>
      <c r="CV431" s="25">
        <v>0</v>
      </c>
      <c r="CW431" s="25">
        <v>0</v>
      </c>
      <c r="CX431" s="25">
        <v>0</v>
      </c>
      <c r="CY431" s="16" t="s">
        <v>53823</v>
      </c>
      <c r="CZ431" s="17" t="s">
        <v>13767</v>
      </c>
      <c r="DA431" s="25">
        <v>0</v>
      </c>
      <c r="DB431" s="25">
        <v>0</v>
      </c>
      <c r="DC431" s="25">
        <v>0</v>
      </c>
      <c r="DD431" s="25" t="s">
        <v>53824</v>
      </c>
      <c r="DE431" s="25" t="s">
        <v>13768</v>
      </c>
      <c r="DF431" s="25">
        <v>0</v>
      </c>
      <c r="DG431" s="25">
        <v>0</v>
      </c>
      <c r="DH431" s="25">
        <v>0</v>
      </c>
      <c r="DI431" s="16" t="s">
        <v>53825</v>
      </c>
      <c r="DJ431" s="17" t="s">
        <v>13769</v>
      </c>
      <c r="DK431" s="25">
        <v>0</v>
      </c>
      <c r="DL431" s="25">
        <v>0</v>
      </c>
      <c r="DM431" s="25">
        <v>0</v>
      </c>
      <c r="DN431" s="16" t="s">
        <v>53826</v>
      </c>
      <c r="DO431" s="17" t="s">
        <v>13770</v>
      </c>
      <c r="DP431" s="25">
        <v>0</v>
      </c>
      <c r="DQ431" s="25">
        <v>0</v>
      </c>
      <c r="DR431" s="25">
        <v>0</v>
      </c>
      <c r="DS431" s="16" t="s">
        <v>53827</v>
      </c>
      <c r="DT431" s="17" t="s">
        <v>13771</v>
      </c>
      <c r="DU431" s="25">
        <v>0</v>
      </c>
      <c r="DV431" s="25">
        <v>0</v>
      </c>
      <c r="DW431" s="25">
        <v>0</v>
      </c>
      <c r="DX431" s="16" t="s">
        <v>53828</v>
      </c>
      <c r="DY431" s="17" t="s">
        <v>13772</v>
      </c>
      <c r="DZ431" s="25">
        <v>0</v>
      </c>
      <c r="EA431" s="25">
        <v>0</v>
      </c>
      <c r="EB431" s="16">
        <v>0</v>
      </c>
      <c r="EC431" s="16" t="s">
        <v>53829</v>
      </c>
      <c r="ED431" s="17" t="s">
        <v>13773</v>
      </c>
      <c r="EE431" s="25">
        <v>0</v>
      </c>
      <c r="EF431" s="25">
        <v>0</v>
      </c>
      <c r="EG431" s="16">
        <v>0</v>
      </c>
      <c r="EH431" s="16" t="s">
        <v>53830</v>
      </c>
      <c r="EI431" s="16" t="s">
        <v>13774</v>
      </c>
      <c r="EJ431" s="16">
        <v>0</v>
      </c>
      <c r="EK431" s="16">
        <v>0</v>
      </c>
      <c r="EL431" s="16">
        <v>0</v>
      </c>
      <c r="EM431" s="16" t="s">
        <v>53831</v>
      </c>
      <c r="EN431" s="17" t="s">
        <v>13775</v>
      </c>
      <c r="EO431" s="25">
        <v>0</v>
      </c>
      <c r="EP431" s="25">
        <v>0</v>
      </c>
      <c r="EQ431" s="16">
        <v>0</v>
      </c>
      <c r="ER431" s="16" t="s">
        <v>53832</v>
      </c>
      <c r="ES431" s="17" t="s">
        <v>13776</v>
      </c>
      <c r="ET431" s="17">
        <v>0</v>
      </c>
      <c r="EU431" s="17">
        <v>0</v>
      </c>
      <c r="EV431" s="17">
        <v>0</v>
      </c>
      <c r="EW431" s="17" t="s">
        <v>53833</v>
      </c>
      <c r="EX431" s="17" t="s">
        <v>13777</v>
      </c>
      <c r="EY431" s="17">
        <v>0</v>
      </c>
      <c r="EZ431" s="17">
        <v>0</v>
      </c>
      <c r="FA431" s="17">
        <v>0</v>
      </c>
      <c r="FB431" s="17" t="s">
        <v>53834</v>
      </c>
      <c r="FC431" s="17" t="s">
        <v>13778</v>
      </c>
      <c r="FD431" s="17">
        <v>0</v>
      </c>
      <c r="FE431" s="17">
        <v>0</v>
      </c>
      <c r="FF431" s="17">
        <v>0</v>
      </c>
      <c r="FH431" s="17">
        <v>0</v>
      </c>
      <c r="FI431" s="17">
        <v>0</v>
      </c>
      <c r="FJ431" s="17">
        <v>0</v>
      </c>
      <c r="FL431" s="17">
        <v>0</v>
      </c>
      <c r="FM431" s="17">
        <v>0</v>
      </c>
      <c r="FN431" s="17">
        <v>0</v>
      </c>
    </row>
    <row r="432" spans="1:170">
      <c r="A432" s="14">
        <v>71733004</v>
      </c>
      <c r="B432" s="15" t="s">
        <v>80</v>
      </c>
      <c r="C432" s="17" t="s">
        <v>576</v>
      </c>
      <c r="D432" s="25">
        <v>0</v>
      </c>
      <c r="E432" s="25">
        <v>0</v>
      </c>
      <c r="F432" s="25">
        <v>0</v>
      </c>
      <c r="I432" s="16"/>
      <c r="L432" s="20" t="s">
        <v>1481</v>
      </c>
      <c r="M432" s="17" t="s">
        <v>53835</v>
      </c>
      <c r="N432" s="17" t="s">
        <v>13779</v>
      </c>
      <c r="O432" s="25">
        <v>0</v>
      </c>
      <c r="P432" s="25">
        <v>0</v>
      </c>
      <c r="Q432" s="25">
        <v>0</v>
      </c>
      <c r="R432" s="16" t="s">
        <v>53836</v>
      </c>
      <c r="S432" s="17" t="s">
        <v>13780</v>
      </c>
      <c r="T432" s="25">
        <v>0</v>
      </c>
      <c r="U432" s="25">
        <v>0</v>
      </c>
      <c r="V432" s="25">
        <v>0</v>
      </c>
      <c r="W432" s="16" t="s">
        <v>53837</v>
      </c>
      <c r="X432" s="17" t="s">
        <v>13781</v>
      </c>
      <c r="Y432" s="25">
        <v>0</v>
      </c>
      <c r="Z432" s="25">
        <v>0</v>
      </c>
      <c r="AA432" s="25">
        <v>0</v>
      </c>
      <c r="AB432" s="16" t="s">
        <v>53838</v>
      </c>
      <c r="AC432" s="17" t="s">
        <v>13782</v>
      </c>
      <c r="AD432" s="25">
        <v>0</v>
      </c>
      <c r="AE432" s="25">
        <v>0</v>
      </c>
      <c r="AF432" s="25">
        <v>0</v>
      </c>
      <c r="AG432" s="16" t="s">
        <v>53839</v>
      </c>
      <c r="AH432" s="17" t="s">
        <v>13783</v>
      </c>
      <c r="AI432" s="25">
        <v>0</v>
      </c>
      <c r="AJ432" s="25">
        <v>0</v>
      </c>
      <c r="AK432" s="25">
        <v>0</v>
      </c>
      <c r="AL432" s="16" t="s">
        <v>53840</v>
      </c>
      <c r="AM432" s="17" t="s">
        <v>13784</v>
      </c>
      <c r="AN432" s="25">
        <v>0</v>
      </c>
      <c r="AO432" s="25">
        <v>0</v>
      </c>
      <c r="AP432" s="25">
        <v>0</v>
      </c>
      <c r="AQ432" s="16" t="s">
        <v>53841</v>
      </c>
      <c r="AR432" s="17" t="s">
        <v>13785</v>
      </c>
      <c r="AS432" s="25">
        <v>0</v>
      </c>
      <c r="AT432" s="25">
        <v>0</v>
      </c>
      <c r="AU432" s="25">
        <v>0</v>
      </c>
      <c r="AV432" s="16" t="s">
        <v>53842</v>
      </c>
      <c r="AW432" s="17" t="s">
        <v>13786</v>
      </c>
      <c r="AX432" s="25">
        <v>0</v>
      </c>
      <c r="AY432" s="25">
        <v>0</v>
      </c>
      <c r="AZ432" s="25">
        <v>0</v>
      </c>
      <c r="BA432" s="16" t="s">
        <v>53843</v>
      </c>
      <c r="BB432" s="17" t="s">
        <v>13787</v>
      </c>
      <c r="BC432" s="25">
        <v>0</v>
      </c>
      <c r="BD432" s="25">
        <v>0</v>
      </c>
      <c r="BE432" s="25">
        <v>0</v>
      </c>
      <c r="BF432" s="16" t="s">
        <v>53844</v>
      </c>
      <c r="BG432" s="17" t="s">
        <v>13788</v>
      </c>
      <c r="BH432" s="25">
        <v>0</v>
      </c>
      <c r="BI432" s="25">
        <v>0</v>
      </c>
      <c r="BJ432" s="25">
        <v>0</v>
      </c>
      <c r="BK432" s="16" t="s">
        <v>53845</v>
      </c>
      <c r="BL432" s="17" t="s">
        <v>13789</v>
      </c>
      <c r="BM432" s="25">
        <v>0</v>
      </c>
      <c r="BN432" s="25">
        <v>0</v>
      </c>
      <c r="BO432" s="25">
        <v>0</v>
      </c>
      <c r="BP432" s="16" t="s">
        <v>53846</v>
      </c>
      <c r="BQ432" s="17" t="s">
        <v>13790</v>
      </c>
      <c r="BR432" s="25">
        <v>0</v>
      </c>
      <c r="BS432" s="25">
        <v>0</v>
      </c>
      <c r="BT432" s="25">
        <v>0</v>
      </c>
      <c r="BU432" s="16" t="s">
        <v>53847</v>
      </c>
      <c r="BV432" s="17" t="s">
        <v>13791</v>
      </c>
      <c r="BW432" s="25">
        <v>0</v>
      </c>
      <c r="BX432" s="25">
        <v>0</v>
      </c>
      <c r="BY432" s="25">
        <v>0</v>
      </c>
      <c r="BZ432" s="16" t="s">
        <v>53848</v>
      </c>
      <c r="CA432" s="17" t="s">
        <v>13792</v>
      </c>
      <c r="CB432" s="25">
        <v>0</v>
      </c>
      <c r="CC432" s="25">
        <v>0</v>
      </c>
      <c r="CD432" s="25">
        <v>0</v>
      </c>
      <c r="CE432" s="16" t="s">
        <v>53849</v>
      </c>
      <c r="CF432" s="17" t="s">
        <v>13793</v>
      </c>
      <c r="CG432" s="25">
        <v>0</v>
      </c>
      <c r="CH432" s="25">
        <v>0</v>
      </c>
      <c r="CI432" s="25">
        <v>0</v>
      </c>
      <c r="CJ432" s="16" t="s">
        <v>53850</v>
      </c>
      <c r="CK432" s="17" t="s">
        <v>13794</v>
      </c>
      <c r="CL432" s="25">
        <v>0</v>
      </c>
      <c r="CM432" s="25">
        <v>0</v>
      </c>
      <c r="CN432" s="25">
        <v>0</v>
      </c>
      <c r="CO432" s="16" t="s">
        <v>53851</v>
      </c>
      <c r="CP432" s="17" t="s">
        <v>13795</v>
      </c>
      <c r="CQ432" s="25">
        <v>0</v>
      </c>
      <c r="CR432" s="25">
        <v>0</v>
      </c>
      <c r="CS432" s="25">
        <v>0</v>
      </c>
      <c r="CT432" s="16" t="s">
        <v>53852</v>
      </c>
      <c r="CU432" s="17" t="s">
        <v>13796</v>
      </c>
      <c r="CV432" s="25">
        <v>0</v>
      </c>
      <c r="CW432" s="25">
        <v>0</v>
      </c>
      <c r="CX432" s="25">
        <v>0</v>
      </c>
      <c r="CY432" s="16" t="s">
        <v>53853</v>
      </c>
      <c r="CZ432" s="17" t="s">
        <v>13797</v>
      </c>
      <c r="DA432" s="25">
        <v>0</v>
      </c>
      <c r="DB432" s="25">
        <v>0</v>
      </c>
      <c r="DC432" s="25">
        <v>0</v>
      </c>
      <c r="DD432" s="25" t="s">
        <v>53854</v>
      </c>
      <c r="DE432" s="25" t="s">
        <v>13798</v>
      </c>
      <c r="DF432" s="25">
        <v>0</v>
      </c>
      <c r="DG432" s="25">
        <v>0</v>
      </c>
      <c r="DH432" s="25">
        <v>0</v>
      </c>
      <c r="DI432" s="16" t="s">
        <v>53855</v>
      </c>
      <c r="DJ432" s="17" t="s">
        <v>13799</v>
      </c>
      <c r="DK432" s="25">
        <v>0</v>
      </c>
      <c r="DL432" s="25">
        <v>0</v>
      </c>
      <c r="DM432" s="25">
        <v>0</v>
      </c>
      <c r="DN432" s="16" t="s">
        <v>53856</v>
      </c>
      <c r="DO432" s="17" t="s">
        <v>13800</v>
      </c>
      <c r="DP432" s="25">
        <v>0</v>
      </c>
      <c r="DQ432" s="25">
        <v>0</v>
      </c>
      <c r="DR432" s="25">
        <v>0</v>
      </c>
      <c r="DS432" s="16" t="s">
        <v>53857</v>
      </c>
      <c r="DT432" s="17" t="s">
        <v>13801</v>
      </c>
      <c r="DU432" s="25">
        <v>0</v>
      </c>
      <c r="DV432" s="25">
        <v>0</v>
      </c>
      <c r="DW432" s="25">
        <v>0</v>
      </c>
      <c r="DX432" s="16" t="s">
        <v>53858</v>
      </c>
      <c r="DY432" s="17" t="s">
        <v>13802</v>
      </c>
      <c r="DZ432" s="25">
        <v>0</v>
      </c>
      <c r="EA432" s="25">
        <v>0</v>
      </c>
      <c r="EB432" s="16">
        <v>0</v>
      </c>
      <c r="EC432" s="16" t="s">
        <v>53859</v>
      </c>
      <c r="ED432" s="17" t="s">
        <v>13803</v>
      </c>
      <c r="EE432" s="25">
        <v>0</v>
      </c>
      <c r="EF432" s="25">
        <v>0</v>
      </c>
      <c r="EG432" s="16">
        <v>0</v>
      </c>
      <c r="EH432" s="16" t="s">
        <v>53860</v>
      </c>
      <c r="EI432" s="16" t="s">
        <v>13804</v>
      </c>
      <c r="EJ432" s="16">
        <v>0</v>
      </c>
      <c r="EK432" s="16">
        <v>0</v>
      </c>
      <c r="EL432" s="16">
        <v>0</v>
      </c>
      <c r="EM432" s="16" t="s">
        <v>53861</v>
      </c>
      <c r="EN432" s="17" t="s">
        <v>13805</v>
      </c>
      <c r="EO432" s="25">
        <v>0</v>
      </c>
      <c r="EP432" s="25">
        <v>0</v>
      </c>
      <c r="EQ432" s="16">
        <v>0</v>
      </c>
      <c r="ER432" s="16" t="s">
        <v>53862</v>
      </c>
      <c r="ES432" s="17" t="s">
        <v>13806</v>
      </c>
      <c r="ET432" s="17">
        <v>0</v>
      </c>
      <c r="EU432" s="17">
        <v>0</v>
      </c>
      <c r="EV432" s="17">
        <v>0</v>
      </c>
      <c r="EW432" s="17" t="s">
        <v>53863</v>
      </c>
      <c r="EX432" s="17" t="s">
        <v>13807</v>
      </c>
      <c r="EY432" s="17">
        <v>0</v>
      </c>
      <c r="EZ432" s="17">
        <v>0</v>
      </c>
      <c r="FA432" s="17">
        <v>0</v>
      </c>
      <c r="FB432" s="17" t="s">
        <v>53864</v>
      </c>
      <c r="FC432" s="17" t="s">
        <v>13808</v>
      </c>
      <c r="FD432" s="17">
        <v>0</v>
      </c>
      <c r="FE432" s="17">
        <v>0</v>
      </c>
      <c r="FF432" s="17">
        <v>0</v>
      </c>
      <c r="FH432" s="17">
        <v>0</v>
      </c>
      <c r="FI432" s="17">
        <v>0</v>
      </c>
      <c r="FJ432" s="17">
        <v>0</v>
      </c>
      <c r="FL432" s="17">
        <v>0</v>
      </c>
      <c r="FM432" s="17">
        <v>0</v>
      </c>
      <c r="FN432" s="17">
        <v>0</v>
      </c>
    </row>
    <row r="433" spans="1:170">
      <c r="A433" s="14">
        <v>71733005</v>
      </c>
      <c r="B433" s="15" t="s">
        <v>80</v>
      </c>
      <c r="C433" s="17" t="s">
        <v>577</v>
      </c>
      <c r="D433" s="25">
        <v>0</v>
      </c>
      <c r="E433" s="25">
        <v>0</v>
      </c>
      <c r="F433" s="25">
        <v>0</v>
      </c>
      <c r="I433" s="16"/>
      <c r="L433" s="20" t="s">
        <v>1482</v>
      </c>
      <c r="M433" s="17" t="s">
        <v>53865</v>
      </c>
      <c r="N433" s="17" t="s">
        <v>13809</v>
      </c>
      <c r="O433" s="25">
        <v>0</v>
      </c>
      <c r="P433" s="25">
        <v>0</v>
      </c>
      <c r="Q433" s="25">
        <v>0</v>
      </c>
      <c r="R433" s="16" t="s">
        <v>53866</v>
      </c>
      <c r="S433" s="17" t="s">
        <v>13810</v>
      </c>
      <c r="T433" s="25">
        <v>0</v>
      </c>
      <c r="U433" s="25">
        <v>0</v>
      </c>
      <c r="V433" s="25">
        <v>0</v>
      </c>
      <c r="W433" s="16" t="s">
        <v>53867</v>
      </c>
      <c r="X433" s="17" t="s">
        <v>13811</v>
      </c>
      <c r="Y433" s="25">
        <v>0</v>
      </c>
      <c r="Z433" s="25">
        <v>0</v>
      </c>
      <c r="AA433" s="25">
        <v>0</v>
      </c>
      <c r="AB433" s="16" t="s">
        <v>53868</v>
      </c>
      <c r="AC433" s="17" t="s">
        <v>13812</v>
      </c>
      <c r="AD433" s="25">
        <v>0</v>
      </c>
      <c r="AE433" s="25">
        <v>0</v>
      </c>
      <c r="AF433" s="25">
        <v>0</v>
      </c>
      <c r="AG433" s="16" t="s">
        <v>53869</v>
      </c>
      <c r="AH433" s="17" t="s">
        <v>13813</v>
      </c>
      <c r="AI433" s="25">
        <v>0</v>
      </c>
      <c r="AJ433" s="25">
        <v>0</v>
      </c>
      <c r="AK433" s="25">
        <v>0</v>
      </c>
      <c r="AL433" s="16" t="s">
        <v>53870</v>
      </c>
      <c r="AM433" s="17" t="s">
        <v>13814</v>
      </c>
      <c r="AN433" s="25">
        <v>0</v>
      </c>
      <c r="AO433" s="25">
        <v>0</v>
      </c>
      <c r="AP433" s="25">
        <v>0</v>
      </c>
      <c r="AQ433" s="16" t="s">
        <v>53871</v>
      </c>
      <c r="AR433" s="17" t="s">
        <v>13815</v>
      </c>
      <c r="AS433" s="25">
        <v>0</v>
      </c>
      <c r="AT433" s="25">
        <v>0</v>
      </c>
      <c r="AU433" s="25">
        <v>0</v>
      </c>
      <c r="AV433" s="16" t="s">
        <v>53872</v>
      </c>
      <c r="AW433" s="17" t="s">
        <v>13816</v>
      </c>
      <c r="AX433" s="25">
        <v>0</v>
      </c>
      <c r="AY433" s="25">
        <v>0</v>
      </c>
      <c r="AZ433" s="25">
        <v>0</v>
      </c>
      <c r="BA433" s="16" t="s">
        <v>53873</v>
      </c>
      <c r="BB433" s="17" t="s">
        <v>13817</v>
      </c>
      <c r="BC433" s="25">
        <v>0</v>
      </c>
      <c r="BD433" s="25">
        <v>0</v>
      </c>
      <c r="BE433" s="25">
        <v>0</v>
      </c>
      <c r="BF433" s="16" t="s">
        <v>53874</v>
      </c>
      <c r="BG433" s="17" t="s">
        <v>13818</v>
      </c>
      <c r="BH433" s="25">
        <v>0</v>
      </c>
      <c r="BI433" s="25">
        <v>0</v>
      </c>
      <c r="BJ433" s="25">
        <v>0</v>
      </c>
      <c r="BK433" s="16" t="s">
        <v>53875</v>
      </c>
      <c r="BL433" s="17" t="s">
        <v>13819</v>
      </c>
      <c r="BM433" s="25">
        <v>0</v>
      </c>
      <c r="BN433" s="25">
        <v>0</v>
      </c>
      <c r="BO433" s="25">
        <v>0</v>
      </c>
      <c r="BP433" s="16" t="s">
        <v>53876</v>
      </c>
      <c r="BQ433" s="17" t="s">
        <v>13820</v>
      </c>
      <c r="BR433" s="25">
        <v>0</v>
      </c>
      <c r="BS433" s="25">
        <v>0</v>
      </c>
      <c r="BT433" s="25">
        <v>0</v>
      </c>
      <c r="BU433" s="16" t="s">
        <v>53877</v>
      </c>
      <c r="BV433" s="17" t="s">
        <v>13821</v>
      </c>
      <c r="BW433" s="25">
        <v>0</v>
      </c>
      <c r="BX433" s="25">
        <v>0</v>
      </c>
      <c r="BY433" s="25">
        <v>0</v>
      </c>
      <c r="BZ433" s="16" t="s">
        <v>53878</v>
      </c>
      <c r="CA433" s="17" t="s">
        <v>13822</v>
      </c>
      <c r="CB433" s="25">
        <v>0</v>
      </c>
      <c r="CC433" s="25">
        <v>0</v>
      </c>
      <c r="CD433" s="25">
        <v>0</v>
      </c>
      <c r="CE433" s="16" t="s">
        <v>53879</v>
      </c>
      <c r="CF433" s="17" t="s">
        <v>13823</v>
      </c>
      <c r="CG433" s="25">
        <v>0</v>
      </c>
      <c r="CH433" s="25">
        <v>0</v>
      </c>
      <c r="CI433" s="25">
        <v>0</v>
      </c>
      <c r="CJ433" s="16" t="s">
        <v>53880</v>
      </c>
      <c r="CK433" s="17" t="s">
        <v>13824</v>
      </c>
      <c r="CL433" s="25">
        <v>0</v>
      </c>
      <c r="CM433" s="25">
        <v>0</v>
      </c>
      <c r="CN433" s="25">
        <v>0</v>
      </c>
      <c r="CO433" s="16" t="s">
        <v>53881</v>
      </c>
      <c r="CP433" s="17" t="s">
        <v>13825</v>
      </c>
      <c r="CQ433" s="25">
        <v>0</v>
      </c>
      <c r="CR433" s="25">
        <v>0</v>
      </c>
      <c r="CS433" s="25">
        <v>0</v>
      </c>
      <c r="CT433" s="16" t="s">
        <v>53882</v>
      </c>
      <c r="CU433" s="17" t="s">
        <v>13826</v>
      </c>
      <c r="CV433" s="25">
        <v>0</v>
      </c>
      <c r="CW433" s="25">
        <v>0</v>
      </c>
      <c r="CX433" s="25">
        <v>0</v>
      </c>
      <c r="CY433" s="16" t="s">
        <v>53883</v>
      </c>
      <c r="CZ433" s="17" t="s">
        <v>13827</v>
      </c>
      <c r="DA433" s="25">
        <v>0</v>
      </c>
      <c r="DB433" s="25">
        <v>0</v>
      </c>
      <c r="DC433" s="25">
        <v>0</v>
      </c>
      <c r="DD433" s="25" t="s">
        <v>53884</v>
      </c>
      <c r="DE433" s="25" t="s">
        <v>13828</v>
      </c>
      <c r="DF433" s="25">
        <v>0</v>
      </c>
      <c r="DG433" s="25">
        <v>0</v>
      </c>
      <c r="DH433" s="25">
        <v>0</v>
      </c>
      <c r="DI433" s="16" t="s">
        <v>53885</v>
      </c>
      <c r="DJ433" s="17" t="s">
        <v>13829</v>
      </c>
      <c r="DK433" s="25">
        <v>0</v>
      </c>
      <c r="DL433" s="25">
        <v>0</v>
      </c>
      <c r="DM433" s="25">
        <v>0</v>
      </c>
      <c r="DN433" s="16" t="s">
        <v>53886</v>
      </c>
      <c r="DO433" s="17" t="s">
        <v>13830</v>
      </c>
      <c r="DP433" s="25">
        <v>0</v>
      </c>
      <c r="DQ433" s="25">
        <v>0</v>
      </c>
      <c r="DR433" s="25">
        <v>0</v>
      </c>
      <c r="DS433" s="16" t="s">
        <v>53887</v>
      </c>
      <c r="DT433" s="17" t="s">
        <v>13831</v>
      </c>
      <c r="DU433" s="25">
        <v>0</v>
      </c>
      <c r="DV433" s="25">
        <v>0</v>
      </c>
      <c r="DW433" s="25">
        <v>0</v>
      </c>
      <c r="DX433" s="16" t="s">
        <v>53888</v>
      </c>
      <c r="DY433" s="17" t="s">
        <v>13832</v>
      </c>
      <c r="DZ433" s="25">
        <v>0</v>
      </c>
      <c r="EA433" s="25">
        <v>0</v>
      </c>
      <c r="EB433" s="16">
        <v>0</v>
      </c>
      <c r="EC433" s="16" t="s">
        <v>53889</v>
      </c>
      <c r="ED433" s="17" t="s">
        <v>13833</v>
      </c>
      <c r="EE433" s="25">
        <v>0</v>
      </c>
      <c r="EF433" s="25">
        <v>0</v>
      </c>
      <c r="EG433" s="16">
        <v>0</v>
      </c>
      <c r="EH433" s="16" t="s">
        <v>53890</v>
      </c>
      <c r="EI433" s="16" t="s">
        <v>13834</v>
      </c>
      <c r="EJ433" s="16">
        <v>0</v>
      </c>
      <c r="EK433" s="16">
        <v>0</v>
      </c>
      <c r="EL433" s="16">
        <v>0</v>
      </c>
      <c r="EM433" s="16" t="s">
        <v>53891</v>
      </c>
      <c r="EN433" s="17" t="s">
        <v>13835</v>
      </c>
      <c r="EO433" s="25">
        <v>0</v>
      </c>
      <c r="EP433" s="25">
        <v>0</v>
      </c>
      <c r="EQ433" s="16">
        <v>0</v>
      </c>
      <c r="ER433" s="16" t="s">
        <v>53892</v>
      </c>
      <c r="ES433" s="17" t="s">
        <v>13836</v>
      </c>
      <c r="ET433" s="17">
        <v>0</v>
      </c>
      <c r="EU433" s="17">
        <v>0</v>
      </c>
      <c r="EV433" s="17">
        <v>0</v>
      </c>
      <c r="EW433" s="17" t="s">
        <v>53893</v>
      </c>
      <c r="EX433" s="17" t="s">
        <v>13837</v>
      </c>
      <c r="EY433" s="17">
        <v>0</v>
      </c>
      <c r="EZ433" s="17">
        <v>0</v>
      </c>
      <c r="FA433" s="17">
        <v>0</v>
      </c>
      <c r="FB433" s="17" t="s">
        <v>53894</v>
      </c>
      <c r="FC433" s="17" t="s">
        <v>13838</v>
      </c>
      <c r="FD433" s="17">
        <v>0</v>
      </c>
      <c r="FE433" s="17">
        <v>0</v>
      </c>
      <c r="FF433" s="17">
        <v>0</v>
      </c>
      <c r="FH433" s="17">
        <v>0</v>
      </c>
      <c r="FI433" s="17">
        <v>0</v>
      </c>
      <c r="FJ433" s="17">
        <v>0</v>
      </c>
      <c r="FL433" s="17">
        <v>0</v>
      </c>
      <c r="FM433" s="17">
        <v>0</v>
      </c>
      <c r="FN433" s="17">
        <v>0</v>
      </c>
    </row>
    <row r="434" spans="1:170">
      <c r="A434" s="14">
        <v>71733006</v>
      </c>
      <c r="B434" s="15" t="s">
        <v>80</v>
      </c>
      <c r="C434" s="17" t="s">
        <v>578</v>
      </c>
      <c r="D434" s="25">
        <v>0</v>
      </c>
      <c r="E434" s="25">
        <v>0</v>
      </c>
      <c r="F434" s="25">
        <v>0</v>
      </c>
      <c r="I434" s="16"/>
      <c r="L434" s="20" t="s">
        <v>1483</v>
      </c>
      <c r="M434" s="17" t="s">
        <v>53895</v>
      </c>
      <c r="N434" s="17" t="s">
        <v>13839</v>
      </c>
      <c r="O434" s="25">
        <v>0</v>
      </c>
      <c r="P434" s="25">
        <v>0</v>
      </c>
      <c r="Q434" s="25">
        <v>0</v>
      </c>
      <c r="R434" s="16" t="s">
        <v>53896</v>
      </c>
      <c r="S434" s="17" t="s">
        <v>13840</v>
      </c>
      <c r="T434" s="25">
        <v>0</v>
      </c>
      <c r="U434" s="25">
        <v>0</v>
      </c>
      <c r="V434" s="25">
        <v>0</v>
      </c>
      <c r="W434" s="16" t="s">
        <v>53897</v>
      </c>
      <c r="X434" s="17" t="s">
        <v>13841</v>
      </c>
      <c r="Y434" s="25">
        <v>0</v>
      </c>
      <c r="Z434" s="25">
        <v>0</v>
      </c>
      <c r="AA434" s="25">
        <v>0</v>
      </c>
      <c r="AB434" s="16" t="s">
        <v>53898</v>
      </c>
      <c r="AC434" s="17" t="s">
        <v>13842</v>
      </c>
      <c r="AD434" s="25">
        <v>0</v>
      </c>
      <c r="AE434" s="25">
        <v>0</v>
      </c>
      <c r="AF434" s="25">
        <v>0</v>
      </c>
      <c r="AG434" s="16" t="s">
        <v>53899</v>
      </c>
      <c r="AH434" s="17" t="s">
        <v>13843</v>
      </c>
      <c r="AI434" s="25">
        <v>0</v>
      </c>
      <c r="AJ434" s="25">
        <v>0</v>
      </c>
      <c r="AK434" s="25">
        <v>0</v>
      </c>
      <c r="AL434" s="16" t="s">
        <v>53900</v>
      </c>
      <c r="AM434" s="17" t="s">
        <v>13844</v>
      </c>
      <c r="AN434" s="25">
        <v>0</v>
      </c>
      <c r="AO434" s="25">
        <v>0</v>
      </c>
      <c r="AP434" s="25">
        <v>0</v>
      </c>
      <c r="AQ434" s="16" t="s">
        <v>53901</v>
      </c>
      <c r="AR434" s="17" t="s">
        <v>13845</v>
      </c>
      <c r="AS434" s="25">
        <v>0</v>
      </c>
      <c r="AT434" s="25">
        <v>0</v>
      </c>
      <c r="AU434" s="25">
        <v>0</v>
      </c>
      <c r="AV434" s="16" t="s">
        <v>53902</v>
      </c>
      <c r="AW434" s="17" t="s">
        <v>13846</v>
      </c>
      <c r="AX434" s="25">
        <v>0</v>
      </c>
      <c r="AY434" s="25">
        <v>0</v>
      </c>
      <c r="AZ434" s="25">
        <v>0</v>
      </c>
      <c r="BA434" s="16" t="s">
        <v>53903</v>
      </c>
      <c r="BB434" s="17" t="s">
        <v>13847</v>
      </c>
      <c r="BC434" s="25">
        <v>0</v>
      </c>
      <c r="BD434" s="25">
        <v>0</v>
      </c>
      <c r="BE434" s="25">
        <v>0</v>
      </c>
      <c r="BF434" s="16" t="s">
        <v>53904</v>
      </c>
      <c r="BG434" s="17" t="s">
        <v>13848</v>
      </c>
      <c r="BH434" s="25">
        <v>0</v>
      </c>
      <c r="BI434" s="25">
        <v>0</v>
      </c>
      <c r="BJ434" s="25">
        <v>0</v>
      </c>
      <c r="BK434" s="16" t="s">
        <v>53905</v>
      </c>
      <c r="BL434" s="17" t="s">
        <v>13849</v>
      </c>
      <c r="BM434" s="25">
        <v>0</v>
      </c>
      <c r="BN434" s="25">
        <v>0</v>
      </c>
      <c r="BO434" s="25">
        <v>0</v>
      </c>
      <c r="BP434" s="16" t="s">
        <v>53906</v>
      </c>
      <c r="BQ434" s="17" t="s">
        <v>13850</v>
      </c>
      <c r="BR434" s="25">
        <v>0</v>
      </c>
      <c r="BS434" s="25">
        <v>0</v>
      </c>
      <c r="BT434" s="25">
        <v>0</v>
      </c>
      <c r="BU434" s="16" t="s">
        <v>53907</v>
      </c>
      <c r="BV434" s="17" t="s">
        <v>13851</v>
      </c>
      <c r="BW434" s="25">
        <v>0</v>
      </c>
      <c r="BX434" s="25">
        <v>0</v>
      </c>
      <c r="BY434" s="25">
        <v>0</v>
      </c>
      <c r="BZ434" s="16" t="s">
        <v>53908</v>
      </c>
      <c r="CA434" s="17" t="s">
        <v>13852</v>
      </c>
      <c r="CB434" s="25">
        <v>0</v>
      </c>
      <c r="CC434" s="25">
        <v>0</v>
      </c>
      <c r="CD434" s="25">
        <v>0</v>
      </c>
      <c r="CE434" s="16" t="s">
        <v>53909</v>
      </c>
      <c r="CF434" s="17" t="s">
        <v>13853</v>
      </c>
      <c r="CG434" s="25">
        <v>0</v>
      </c>
      <c r="CH434" s="25">
        <v>0</v>
      </c>
      <c r="CI434" s="25">
        <v>0</v>
      </c>
      <c r="CJ434" s="16" t="s">
        <v>53910</v>
      </c>
      <c r="CK434" s="17" t="s">
        <v>13854</v>
      </c>
      <c r="CL434" s="25">
        <v>0</v>
      </c>
      <c r="CM434" s="25">
        <v>0</v>
      </c>
      <c r="CN434" s="25">
        <v>0</v>
      </c>
      <c r="CO434" s="16" t="s">
        <v>53911</v>
      </c>
      <c r="CP434" s="17" t="s">
        <v>13855</v>
      </c>
      <c r="CQ434" s="25">
        <v>0</v>
      </c>
      <c r="CR434" s="25">
        <v>0</v>
      </c>
      <c r="CS434" s="25">
        <v>0</v>
      </c>
      <c r="CT434" s="16" t="s">
        <v>53912</v>
      </c>
      <c r="CU434" s="17" t="s">
        <v>13856</v>
      </c>
      <c r="CV434" s="25">
        <v>0</v>
      </c>
      <c r="CW434" s="25">
        <v>0</v>
      </c>
      <c r="CX434" s="25">
        <v>0</v>
      </c>
      <c r="CY434" s="16" t="s">
        <v>53913</v>
      </c>
      <c r="CZ434" s="17" t="s">
        <v>13857</v>
      </c>
      <c r="DA434" s="25">
        <v>0</v>
      </c>
      <c r="DB434" s="25">
        <v>0</v>
      </c>
      <c r="DC434" s="25">
        <v>0</v>
      </c>
      <c r="DD434" s="25" t="s">
        <v>53914</v>
      </c>
      <c r="DE434" s="25" t="s">
        <v>13858</v>
      </c>
      <c r="DF434" s="25">
        <v>0</v>
      </c>
      <c r="DG434" s="25">
        <v>0</v>
      </c>
      <c r="DH434" s="25">
        <v>0</v>
      </c>
      <c r="DI434" s="16" t="s">
        <v>53915</v>
      </c>
      <c r="DJ434" s="17" t="s">
        <v>13859</v>
      </c>
      <c r="DK434" s="25">
        <v>0</v>
      </c>
      <c r="DL434" s="25">
        <v>0</v>
      </c>
      <c r="DM434" s="25">
        <v>0</v>
      </c>
      <c r="DN434" s="16" t="s">
        <v>53916</v>
      </c>
      <c r="DO434" s="17" t="s">
        <v>13860</v>
      </c>
      <c r="DP434" s="25">
        <v>0</v>
      </c>
      <c r="DQ434" s="25">
        <v>0</v>
      </c>
      <c r="DR434" s="25">
        <v>0</v>
      </c>
      <c r="DS434" s="16" t="s">
        <v>53917</v>
      </c>
      <c r="DT434" s="17" t="s">
        <v>13861</v>
      </c>
      <c r="DU434" s="25">
        <v>0</v>
      </c>
      <c r="DV434" s="25">
        <v>0</v>
      </c>
      <c r="DW434" s="25">
        <v>0</v>
      </c>
      <c r="DX434" s="16" t="s">
        <v>53918</v>
      </c>
      <c r="DY434" s="17" t="s">
        <v>13862</v>
      </c>
      <c r="DZ434" s="25">
        <v>0</v>
      </c>
      <c r="EA434" s="25">
        <v>0</v>
      </c>
      <c r="EB434" s="16">
        <v>0</v>
      </c>
      <c r="EC434" s="16" t="s">
        <v>53919</v>
      </c>
      <c r="ED434" s="17" t="s">
        <v>13863</v>
      </c>
      <c r="EE434" s="25">
        <v>0</v>
      </c>
      <c r="EF434" s="25">
        <v>0</v>
      </c>
      <c r="EG434" s="16">
        <v>0</v>
      </c>
      <c r="EH434" s="16" t="s">
        <v>53920</v>
      </c>
      <c r="EI434" s="16" t="s">
        <v>13864</v>
      </c>
      <c r="EJ434" s="16">
        <v>0</v>
      </c>
      <c r="EK434" s="16">
        <v>0</v>
      </c>
      <c r="EL434" s="16">
        <v>0</v>
      </c>
      <c r="EM434" s="16" t="s">
        <v>53921</v>
      </c>
      <c r="EN434" s="17" t="s">
        <v>13865</v>
      </c>
      <c r="EO434" s="25">
        <v>0</v>
      </c>
      <c r="EP434" s="25">
        <v>0</v>
      </c>
      <c r="EQ434" s="16">
        <v>0</v>
      </c>
      <c r="ER434" s="16" t="s">
        <v>53922</v>
      </c>
      <c r="ES434" s="17" t="s">
        <v>13866</v>
      </c>
      <c r="ET434" s="17">
        <v>0</v>
      </c>
      <c r="EU434" s="17">
        <v>0</v>
      </c>
      <c r="EV434" s="17">
        <v>0</v>
      </c>
      <c r="EW434" s="17" t="s">
        <v>53923</v>
      </c>
      <c r="EX434" s="17" t="s">
        <v>13867</v>
      </c>
      <c r="EY434" s="17">
        <v>0</v>
      </c>
      <c r="EZ434" s="17">
        <v>0</v>
      </c>
      <c r="FA434" s="17">
        <v>0</v>
      </c>
      <c r="FB434" s="17" t="s">
        <v>53924</v>
      </c>
      <c r="FC434" s="17" t="s">
        <v>13868</v>
      </c>
      <c r="FD434" s="17">
        <v>0</v>
      </c>
      <c r="FE434" s="17">
        <v>0</v>
      </c>
      <c r="FF434" s="17">
        <v>0</v>
      </c>
      <c r="FH434" s="17">
        <v>0</v>
      </c>
      <c r="FI434" s="17">
        <v>0</v>
      </c>
      <c r="FJ434" s="17">
        <v>0</v>
      </c>
      <c r="FL434" s="17">
        <v>0</v>
      </c>
      <c r="FM434" s="17">
        <v>0</v>
      </c>
      <c r="FN434" s="17">
        <v>0</v>
      </c>
    </row>
    <row r="435" spans="1:170">
      <c r="A435" s="14">
        <v>71733007</v>
      </c>
      <c r="B435" s="15" t="s">
        <v>80</v>
      </c>
      <c r="C435" s="17" t="s">
        <v>579</v>
      </c>
      <c r="D435" s="25">
        <v>0</v>
      </c>
      <c r="E435" s="25">
        <v>0</v>
      </c>
      <c r="F435" s="25">
        <v>0</v>
      </c>
      <c r="I435" s="16"/>
      <c r="L435" s="20" t="s">
        <v>1484</v>
      </c>
      <c r="M435" s="17" t="s">
        <v>53925</v>
      </c>
      <c r="N435" s="17" t="s">
        <v>13869</v>
      </c>
      <c r="O435" s="25">
        <v>0</v>
      </c>
      <c r="P435" s="25">
        <v>0</v>
      </c>
      <c r="Q435" s="25">
        <v>0</v>
      </c>
      <c r="R435" s="16" t="s">
        <v>53926</v>
      </c>
      <c r="S435" s="17" t="s">
        <v>13870</v>
      </c>
      <c r="T435" s="25">
        <v>0</v>
      </c>
      <c r="U435" s="25">
        <v>0</v>
      </c>
      <c r="V435" s="25">
        <v>0</v>
      </c>
      <c r="W435" s="16" t="s">
        <v>53927</v>
      </c>
      <c r="X435" s="17" t="s">
        <v>13871</v>
      </c>
      <c r="Y435" s="25">
        <v>0</v>
      </c>
      <c r="Z435" s="25">
        <v>0</v>
      </c>
      <c r="AA435" s="25">
        <v>0</v>
      </c>
      <c r="AB435" s="16" t="s">
        <v>53928</v>
      </c>
      <c r="AC435" s="17" t="s">
        <v>13872</v>
      </c>
      <c r="AD435" s="25">
        <v>0</v>
      </c>
      <c r="AE435" s="25">
        <v>0</v>
      </c>
      <c r="AF435" s="25">
        <v>0</v>
      </c>
      <c r="AG435" s="16" t="s">
        <v>53929</v>
      </c>
      <c r="AH435" s="17" t="s">
        <v>13873</v>
      </c>
      <c r="AI435" s="25">
        <v>0</v>
      </c>
      <c r="AJ435" s="25">
        <v>0</v>
      </c>
      <c r="AK435" s="25">
        <v>0</v>
      </c>
      <c r="AL435" s="16" t="s">
        <v>53930</v>
      </c>
      <c r="AM435" s="17" t="s">
        <v>13874</v>
      </c>
      <c r="AN435" s="25">
        <v>0</v>
      </c>
      <c r="AO435" s="25">
        <v>0</v>
      </c>
      <c r="AP435" s="25">
        <v>0</v>
      </c>
      <c r="AQ435" s="16" t="s">
        <v>53931</v>
      </c>
      <c r="AR435" s="17" t="s">
        <v>13875</v>
      </c>
      <c r="AS435" s="25">
        <v>0</v>
      </c>
      <c r="AT435" s="25">
        <v>0</v>
      </c>
      <c r="AU435" s="25">
        <v>0</v>
      </c>
      <c r="AV435" s="16" t="s">
        <v>53932</v>
      </c>
      <c r="AW435" s="17" t="s">
        <v>13876</v>
      </c>
      <c r="AX435" s="25">
        <v>0</v>
      </c>
      <c r="AY435" s="25">
        <v>0</v>
      </c>
      <c r="AZ435" s="25">
        <v>0</v>
      </c>
      <c r="BA435" s="16" t="s">
        <v>53933</v>
      </c>
      <c r="BB435" s="17" t="s">
        <v>13877</v>
      </c>
      <c r="BC435" s="25">
        <v>0</v>
      </c>
      <c r="BD435" s="25">
        <v>0</v>
      </c>
      <c r="BE435" s="25">
        <v>0</v>
      </c>
      <c r="BF435" s="16" t="s">
        <v>53934</v>
      </c>
      <c r="BG435" s="17" t="s">
        <v>13878</v>
      </c>
      <c r="BH435" s="25">
        <v>0</v>
      </c>
      <c r="BI435" s="25">
        <v>0</v>
      </c>
      <c r="BJ435" s="25">
        <v>0</v>
      </c>
      <c r="BK435" s="16" t="s">
        <v>53935</v>
      </c>
      <c r="BL435" s="17" t="s">
        <v>13879</v>
      </c>
      <c r="BM435" s="25">
        <v>0</v>
      </c>
      <c r="BN435" s="25">
        <v>0</v>
      </c>
      <c r="BO435" s="25">
        <v>0</v>
      </c>
      <c r="BP435" s="16" t="s">
        <v>53936</v>
      </c>
      <c r="BQ435" s="17" t="s">
        <v>13880</v>
      </c>
      <c r="BR435" s="25">
        <v>0</v>
      </c>
      <c r="BS435" s="25">
        <v>0</v>
      </c>
      <c r="BT435" s="25">
        <v>0</v>
      </c>
      <c r="BU435" s="16" t="s">
        <v>53937</v>
      </c>
      <c r="BV435" s="17" t="s">
        <v>13881</v>
      </c>
      <c r="BW435" s="25">
        <v>0</v>
      </c>
      <c r="BX435" s="25">
        <v>0</v>
      </c>
      <c r="BY435" s="25">
        <v>0</v>
      </c>
      <c r="BZ435" s="16" t="s">
        <v>53938</v>
      </c>
      <c r="CA435" s="17" t="s">
        <v>13882</v>
      </c>
      <c r="CB435" s="25">
        <v>0</v>
      </c>
      <c r="CC435" s="25">
        <v>0</v>
      </c>
      <c r="CD435" s="25">
        <v>0</v>
      </c>
      <c r="CE435" s="16" t="s">
        <v>53939</v>
      </c>
      <c r="CF435" s="17" t="s">
        <v>13883</v>
      </c>
      <c r="CG435" s="25">
        <v>0</v>
      </c>
      <c r="CH435" s="25">
        <v>0</v>
      </c>
      <c r="CI435" s="25">
        <v>0</v>
      </c>
      <c r="CJ435" s="16" t="s">
        <v>53940</v>
      </c>
      <c r="CK435" s="17" t="s">
        <v>13884</v>
      </c>
      <c r="CL435" s="25">
        <v>0</v>
      </c>
      <c r="CM435" s="25">
        <v>0</v>
      </c>
      <c r="CN435" s="25">
        <v>0</v>
      </c>
      <c r="CO435" s="16" t="s">
        <v>53941</v>
      </c>
      <c r="CP435" s="17" t="s">
        <v>13885</v>
      </c>
      <c r="CQ435" s="25">
        <v>0</v>
      </c>
      <c r="CR435" s="25">
        <v>0</v>
      </c>
      <c r="CS435" s="25">
        <v>0</v>
      </c>
      <c r="CT435" s="16" t="s">
        <v>53942</v>
      </c>
      <c r="CU435" s="17" t="s">
        <v>13886</v>
      </c>
      <c r="CV435" s="25">
        <v>0</v>
      </c>
      <c r="CW435" s="25">
        <v>0</v>
      </c>
      <c r="CX435" s="25">
        <v>0</v>
      </c>
      <c r="CY435" s="16" t="s">
        <v>53943</v>
      </c>
      <c r="CZ435" s="17" t="s">
        <v>13887</v>
      </c>
      <c r="DA435" s="25">
        <v>0</v>
      </c>
      <c r="DB435" s="25">
        <v>0</v>
      </c>
      <c r="DC435" s="25">
        <v>0</v>
      </c>
      <c r="DD435" s="25" t="s">
        <v>53944</v>
      </c>
      <c r="DE435" s="25" t="s">
        <v>13888</v>
      </c>
      <c r="DF435" s="25">
        <v>0</v>
      </c>
      <c r="DG435" s="25">
        <v>0</v>
      </c>
      <c r="DH435" s="25">
        <v>0</v>
      </c>
      <c r="DI435" s="16" t="s">
        <v>53945</v>
      </c>
      <c r="DJ435" s="17" t="s">
        <v>13889</v>
      </c>
      <c r="DK435" s="25">
        <v>0</v>
      </c>
      <c r="DL435" s="25">
        <v>0</v>
      </c>
      <c r="DM435" s="25">
        <v>0</v>
      </c>
      <c r="DN435" s="16" t="s">
        <v>53946</v>
      </c>
      <c r="DO435" s="17" t="s">
        <v>13890</v>
      </c>
      <c r="DP435" s="25">
        <v>0</v>
      </c>
      <c r="DQ435" s="25">
        <v>0</v>
      </c>
      <c r="DR435" s="25">
        <v>0</v>
      </c>
      <c r="DS435" s="16" t="s">
        <v>53947</v>
      </c>
      <c r="DT435" s="17" t="s">
        <v>13891</v>
      </c>
      <c r="DU435" s="25">
        <v>0</v>
      </c>
      <c r="DV435" s="25">
        <v>0</v>
      </c>
      <c r="DW435" s="25">
        <v>0</v>
      </c>
      <c r="DX435" s="16" t="s">
        <v>53948</v>
      </c>
      <c r="DY435" s="17" t="s">
        <v>13892</v>
      </c>
      <c r="DZ435" s="25">
        <v>0</v>
      </c>
      <c r="EA435" s="25">
        <v>0</v>
      </c>
      <c r="EB435" s="16">
        <v>0</v>
      </c>
      <c r="EC435" s="16" t="s">
        <v>53949</v>
      </c>
      <c r="ED435" s="17" t="s">
        <v>13893</v>
      </c>
      <c r="EE435" s="25">
        <v>0</v>
      </c>
      <c r="EF435" s="25">
        <v>0</v>
      </c>
      <c r="EG435" s="16">
        <v>0</v>
      </c>
      <c r="EH435" s="16" t="s">
        <v>53950</v>
      </c>
      <c r="EI435" s="16" t="s">
        <v>13894</v>
      </c>
      <c r="EJ435" s="16">
        <v>0</v>
      </c>
      <c r="EK435" s="16">
        <v>0</v>
      </c>
      <c r="EL435" s="16">
        <v>0</v>
      </c>
      <c r="EM435" s="16" t="s">
        <v>53951</v>
      </c>
      <c r="EN435" s="17" t="s">
        <v>13895</v>
      </c>
      <c r="EO435" s="25">
        <v>0</v>
      </c>
      <c r="EP435" s="25">
        <v>0</v>
      </c>
      <c r="EQ435" s="16">
        <v>0</v>
      </c>
      <c r="ER435" s="16" t="s">
        <v>53952</v>
      </c>
      <c r="ES435" s="17" t="s">
        <v>13896</v>
      </c>
      <c r="ET435" s="17">
        <v>0</v>
      </c>
      <c r="EU435" s="17">
        <v>0</v>
      </c>
      <c r="EV435" s="17">
        <v>0</v>
      </c>
      <c r="EW435" s="17" t="s">
        <v>53953</v>
      </c>
      <c r="EX435" s="17" t="s">
        <v>13897</v>
      </c>
      <c r="EY435" s="17">
        <v>0</v>
      </c>
      <c r="EZ435" s="17">
        <v>0</v>
      </c>
      <c r="FA435" s="17">
        <v>0</v>
      </c>
      <c r="FB435" s="17" t="s">
        <v>53954</v>
      </c>
      <c r="FC435" s="17" t="s">
        <v>13898</v>
      </c>
      <c r="FD435" s="17">
        <v>0</v>
      </c>
      <c r="FE435" s="17">
        <v>0</v>
      </c>
      <c r="FF435" s="17">
        <v>0</v>
      </c>
      <c r="FH435" s="17">
        <v>0</v>
      </c>
      <c r="FI435" s="17">
        <v>0</v>
      </c>
      <c r="FJ435" s="17">
        <v>0</v>
      </c>
      <c r="FL435" s="17">
        <v>0</v>
      </c>
      <c r="FM435" s="17">
        <v>0</v>
      </c>
      <c r="FN435" s="17">
        <v>0</v>
      </c>
    </row>
    <row r="436" spans="1:170">
      <c r="A436" s="14">
        <v>71733008</v>
      </c>
      <c r="B436" s="15" t="s">
        <v>80</v>
      </c>
      <c r="C436" s="17" t="s">
        <v>580</v>
      </c>
      <c r="D436" s="25">
        <v>0</v>
      </c>
      <c r="E436" s="25">
        <v>0</v>
      </c>
      <c r="F436" s="25">
        <v>0</v>
      </c>
      <c r="I436" s="16"/>
      <c r="L436" s="20" t="s">
        <v>1485</v>
      </c>
      <c r="M436" s="17" t="s">
        <v>53955</v>
      </c>
      <c r="N436" s="17" t="s">
        <v>13899</v>
      </c>
      <c r="O436" s="25">
        <v>0</v>
      </c>
      <c r="P436" s="25">
        <v>0</v>
      </c>
      <c r="Q436" s="25">
        <v>0</v>
      </c>
      <c r="R436" s="16" t="s">
        <v>53956</v>
      </c>
      <c r="S436" s="17" t="s">
        <v>13900</v>
      </c>
      <c r="T436" s="25">
        <v>0</v>
      </c>
      <c r="U436" s="25">
        <v>0</v>
      </c>
      <c r="V436" s="25">
        <v>0</v>
      </c>
      <c r="W436" s="16" t="s">
        <v>53957</v>
      </c>
      <c r="X436" s="17" t="s">
        <v>13901</v>
      </c>
      <c r="Y436" s="25">
        <v>0</v>
      </c>
      <c r="Z436" s="25">
        <v>0</v>
      </c>
      <c r="AA436" s="25">
        <v>0</v>
      </c>
      <c r="AB436" s="16" t="s">
        <v>53958</v>
      </c>
      <c r="AC436" s="17" t="s">
        <v>13902</v>
      </c>
      <c r="AD436" s="25">
        <v>0</v>
      </c>
      <c r="AE436" s="25">
        <v>0</v>
      </c>
      <c r="AF436" s="25">
        <v>0</v>
      </c>
      <c r="AG436" s="16" t="s">
        <v>53959</v>
      </c>
      <c r="AH436" s="17" t="s">
        <v>13903</v>
      </c>
      <c r="AI436" s="25">
        <v>0</v>
      </c>
      <c r="AJ436" s="25">
        <v>0</v>
      </c>
      <c r="AK436" s="25">
        <v>0</v>
      </c>
      <c r="AL436" s="16" t="s">
        <v>53960</v>
      </c>
      <c r="AM436" s="17" t="s">
        <v>13904</v>
      </c>
      <c r="AN436" s="25">
        <v>0</v>
      </c>
      <c r="AO436" s="25">
        <v>0</v>
      </c>
      <c r="AP436" s="25">
        <v>0</v>
      </c>
      <c r="AQ436" s="16" t="s">
        <v>53961</v>
      </c>
      <c r="AR436" s="17" t="s">
        <v>13905</v>
      </c>
      <c r="AS436" s="25">
        <v>0</v>
      </c>
      <c r="AT436" s="25">
        <v>0</v>
      </c>
      <c r="AU436" s="25">
        <v>0</v>
      </c>
      <c r="AV436" s="16" t="s">
        <v>53962</v>
      </c>
      <c r="AW436" s="17" t="s">
        <v>13906</v>
      </c>
      <c r="AX436" s="25">
        <v>0</v>
      </c>
      <c r="AY436" s="25">
        <v>0</v>
      </c>
      <c r="AZ436" s="25">
        <v>0</v>
      </c>
      <c r="BA436" s="16" t="s">
        <v>53963</v>
      </c>
      <c r="BB436" s="17" t="s">
        <v>13907</v>
      </c>
      <c r="BC436" s="25">
        <v>0</v>
      </c>
      <c r="BD436" s="25">
        <v>0</v>
      </c>
      <c r="BE436" s="25">
        <v>0</v>
      </c>
      <c r="BF436" s="16" t="s">
        <v>53964</v>
      </c>
      <c r="BG436" s="17" t="s">
        <v>13908</v>
      </c>
      <c r="BH436" s="25">
        <v>0</v>
      </c>
      <c r="BI436" s="25">
        <v>0</v>
      </c>
      <c r="BJ436" s="25">
        <v>0</v>
      </c>
      <c r="BK436" s="16" t="s">
        <v>53965</v>
      </c>
      <c r="BL436" s="17" t="s">
        <v>13909</v>
      </c>
      <c r="BM436" s="25">
        <v>0</v>
      </c>
      <c r="BN436" s="25">
        <v>0</v>
      </c>
      <c r="BO436" s="25">
        <v>0</v>
      </c>
      <c r="BP436" s="16" t="s">
        <v>53966</v>
      </c>
      <c r="BQ436" s="17" t="s">
        <v>13910</v>
      </c>
      <c r="BR436" s="25">
        <v>0</v>
      </c>
      <c r="BS436" s="25">
        <v>0</v>
      </c>
      <c r="BT436" s="25">
        <v>0</v>
      </c>
      <c r="BU436" s="16" t="s">
        <v>53967</v>
      </c>
      <c r="BV436" s="17" t="s">
        <v>13911</v>
      </c>
      <c r="BW436" s="25">
        <v>0</v>
      </c>
      <c r="BX436" s="25">
        <v>0</v>
      </c>
      <c r="BY436" s="25">
        <v>0</v>
      </c>
      <c r="BZ436" s="16" t="s">
        <v>53968</v>
      </c>
      <c r="CA436" s="17" t="s">
        <v>13912</v>
      </c>
      <c r="CB436" s="25">
        <v>0</v>
      </c>
      <c r="CC436" s="25">
        <v>0</v>
      </c>
      <c r="CD436" s="25">
        <v>0</v>
      </c>
      <c r="CE436" s="16" t="s">
        <v>53969</v>
      </c>
      <c r="CF436" s="17" t="s">
        <v>13913</v>
      </c>
      <c r="CG436" s="25">
        <v>0</v>
      </c>
      <c r="CH436" s="25">
        <v>0</v>
      </c>
      <c r="CI436" s="25">
        <v>0</v>
      </c>
      <c r="CJ436" s="16" t="s">
        <v>53970</v>
      </c>
      <c r="CK436" s="17" t="s">
        <v>13914</v>
      </c>
      <c r="CL436" s="25">
        <v>0</v>
      </c>
      <c r="CM436" s="25">
        <v>0</v>
      </c>
      <c r="CN436" s="25">
        <v>0</v>
      </c>
      <c r="CO436" s="16" t="s">
        <v>53971</v>
      </c>
      <c r="CP436" s="17" t="s">
        <v>13915</v>
      </c>
      <c r="CQ436" s="25">
        <v>0</v>
      </c>
      <c r="CR436" s="25">
        <v>0</v>
      </c>
      <c r="CS436" s="25">
        <v>0</v>
      </c>
      <c r="CT436" s="16" t="s">
        <v>53972</v>
      </c>
      <c r="CU436" s="17" t="s">
        <v>13916</v>
      </c>
      <c r="CV436" s="25">
        <v>0</v>
      </c>
      <c r="CW436" s="25">
        <v>0</v>
      </c>
      <c r="CX436" s="25">
        <v>0</v>
      </c>
      <c r="CY436" s="16" t="s">
        <v>53973</v>
      </c>
      <c r="CZ436" s="17" t="s">
        <v>13917</v>
      </c>
      <c r="DA436" s="25">
        <v>0</v>
      </c>
      <c r="DB436" s="25">
        <v>0</v>
      </c>
      <c r="DC436" s="25">
        <v>0</v>
      </c>
      <c r="DD436" s="25" t="s">
        <v>53974</v>
      </c>
      <c r="DE436" s="25" t="s">
        <v>13918</v>
      </c>
      <c r="DF436" s="25">
        <v>0</v>
      </c>
      <c r="DG436" s="25">
        <v>0</v>
      </c>
      <c r="DH436" s="25">
        <v>0</v>
      </c>
      <c r="DI436" s="16" t="s">
        <v>53975</v>
      </c>
      <c r="DJ436" s="17" t="s">
        <v>13919</v>
      </c>
      <c r="DK436" s="25">
        <v>0</v>
      </c>
      <c r="DL436" s="25">
        <v>0</v>
      </c>
      <c r="DM436" s="25">
        <v>0</v>
      </c>
      <c r="DN436" s="16" t="s">
        <v>53976</v>
      </c>
      <c r="DO436" s="17" t="s">
        <v>13920</v>
      </c>
      <c r="DP436" s="25">
        <v>0</v>
      </c>
      <c r="DQ436" s="25">
        <v>0</v>
      </c>
      <c r="DR436" s="25">
        <v>0</v>
      </c>
      <c r="DS436" s="16" t="s">
        <v>53977</v>
      </c>
      <c r="DT436" s="17" t="s">
        <v>13921</v>
      </c>
      <c r="DU436" s="25">
        <v>0</v>
      </c>
      <c r="DV436" s="25">
        <v>0</v>
      </c>
      <c r="DW436" s="25">
        <v>0</v>
      </c>
      <c r="DX436" s="16" t="s">
        <v>53978</v>
      </c>
      <c r="DY436" s="17" t="s">
        <v>13922</v>
      </c>
      <c r="DZ436" s="25">
        <v>0</v>
      </c>
      <c r="EA436" s="25">
        <v>0</v>
      </c>
      <c r="EB436" s="16">
        <v>0</v>
      </c>
      <c r="EC436" s="16" t="s">
        <v>53979</v>
      </c>
      <c r="ED436" s="17" t="s">
        <v>13923</v>
      </c>
      <c r="EE436" s="25">
        <v>0</v>
      </c>
      <c r="EF436" s="25">
        <v>0</v>
      </c>
      <c r="EG436" s="16">
        <v>0</v>
      </c>
      <c r="EH436" s="16" t="s">
        <v>53980</v>
      </c>
      <c r="EI436" s="16" t="s">
        <v>13924</v>
      </c>
      <c r="EJ436" s="16">
        <v>0</v>
      </c>
      <c r="EK436" s="16">
        <v>0</v>
      </c>
      <c r="EL436" s="16">
        <v>0</v>
      </c>
      <c r="EM436" s="16" t="s">
        <v>53981</v>
      </c>
      <c r="EN436" s="17" t="s">
        <v>13925</v>
      </c>
      <c r="EO436" s="25">
        <v>0</v>
      </c>
      <c r="EP436" s="25">
        <v>0</v>
      </c>
      <c r="EQ436" s="16">
        <v>0</v>
      </c>
      <c r="ER436" s="16" t="s">
        <v>53982</v>
      </c>
      <c r="ES436" s="17" t="s">
        <v>13926</v>
      </c>
      <c r="ET436" s="17">
        <v>0</v>
      </c>
      <c r="EU436" s="17">
        <v>0</v>
      </c>
      <c r="EV436" s="17">
        <v>0</v>
      </c>
      <c r="EW436" s="17" t="s">
        <v>53983</v>
      </c>
      <c r="EX436" s="17" t="s">
        <v>13927</v>
      </c>
      <c r="EY436" s="17">
        <v>0</v>
      </c>
      <c r="EZ436" s="17">
        <v>0</v>
      </c>
      <c r="FA436" s="17">
        <v>0</v>
      </c>
      <c r="FB436" s="17" t="s">
        <v>53984</v>
      </c>
      <c r="FC436" s="17" t="s">
        <v>13928</v>
      </c>
      <c r="FD436" s="17">
        <v>0</v>
      </c>
      <c r="FE436" s="17">
        <v>0</v>
      </c>
      <c r="FF436" s="17">
        <v>0</v>
      </c>
      <c r="FH436" s="17">
        <v>0</v>
      </c>
      <c r="FI436" s="17">
        <v>0</v>
      </c>
      <c r="FJ436" s="17">
        <v>0</v>
      </c>
      <c r="FL436" s="17">
        <v>0</v>
      </c>
      <c r="FM436" s="17">
        <v>0</v>
      </c>
      <c r="FN436" s="17">
        <v>0</v>
      </c>
    </row>
    <row r="437" spans="1:170">
      <c r="A437" s="14">
        <v>71733009</v>
      </c>
      <c r="B437" s="15" t="s">
        <v>80</v>
      </c>
      <c r="C437" s="17" t="s">
        <v>581</v>
      </c>
      <c r="D437" s="25">
        <v>0</v>
      </c>
      <c r="E437" s="25">
        <v>0</v>
      </c>
      <c r="F437" s="25">
        <v>0</v>
      </c>
      <c r="I437" s="16"/>
      <c r="L437" s="20" t="s">
        <v>1486</v>
      </c>
      <c r="M437" s="17" t="s">
        <v>53985</v>
      </c>
      <c r="N437" s="17" t="s">
        <v>13929</v>
      </c>
      <c r="O437" s="25">
        <v>0</v>
      </c>
      <c r="P437" s="25">
        <v>0</v>
      </c>
      <c r="Q437" s="25">
        <v>0</v>
      </c>
      <c r="R437" s="16" t="s">
        <v>53986</v>
      </c>
      <c r="S437" s="17" t="s">
        <v>13930</v>
      </c>
      <c r="T437" s="25">
        <v>0</v>
      </c>
      <c r="U437" s="25">
        <v>0</v>
      </c>
      <c r="V437" s="25">
        <v>0</v>
      </c>
      <c r="W437" s="16" t="s">
        <v>53987</v>
      </c>
      <c r="X437" s="17" t="s">
        <v>13931</v>
      </c>
      <c r="Y437" s="25">
        <v>0</v>
      </c>
      <c r="Z437" s="25">
        <v>0</v>
      </c>
      <c r="AA437" s="25">
        <v>0</v>
      </c>
      <c r="AB437" s="16" t="s">
        <v>53988</v>
      </c>
      <c r="AC437" s="17" t="s">
        <v>13932</v>
      </c>
      <c r="AD437" s="25">
        <v>0</v>
      </c>
      <c r="AE437" s="25">
        <v>0</v>
      </c>
      <c r="AF437" s="25">
        <v>0</v>
      </c>
      <c r="AG437" s="16" t="s">
        <v>53989</v>
      </c>
      <c r="AH437" s="17" t="s">
        <v>13933</v>
      </c>
      <c r="AI437" s="25">
        <v>0</v>
      </c>
      <c r="AJ437" s="25">
        <v>0</v>
      </c>
      <c r="AK437" s="25">
        <v>0</v>
      </c>
      <c r="AL437" s="16" t="s">
        <v>53990</v>
      </c>
      <c r="AM437" s="17" t="s">
        <v>13934</v>
      </c>
      <c r="AN437" s="25">
        <v>0</v>
      </c>
      <c r="AO437" s="25">
        <v>0</v>
      </c>
      <c r="AP437" s="25">
        <v>0</v>
      </c>
      <c r="AQ437" s="16" t="s">
        <v>53991</v>
      </c>
      <c r="AR437" s="17" t="s">
        <v>13935</v>
      </c>
      <c r="AS437" s="25">
        <v>0</v>
      </c>
      <c r="AT437" s="25">
        <v>0</v>
      </c>
      <c r="AU437" s="25">
        <v>0</v>
      </c>
      <c r="AV437" s="16" t="s">
        <v>53992</v>
      </c>
      <c r="AW437" s="17" t="s">
        <v>13936</v>
      </c>
      <c r="AX437" s="25">
        <v>0</v>
      </c>
      <c r="AY437" s="25">
        <v>0</v>
      </c>
      <c r="AZ437" s="25">
        <v>0</v>
      </c>
      <c r="BA437" s="16" t="s">
        <v>53993</v>
      </c>
      <c r="BB437" s="17" t="s">
        <v>13937</v>
      </c>
      <c r="BC437" s="25">
        <v>0</v>
      </c>
      <c r="BD437" s="25">
        <v>0</v>
      </c>
      <c r="BE437" s="25">
        <v>0</v>
      </c>
      <c r="BF437" s="16" t="s">
        <v>53994</v>
      </c>
      <c r="BG437" s="17" t="s">
        <v>13938</v>
      </c>
      <c r="BH437" s="25">
        <v>0</v>
      </c>
      <c r="BI437" s="25">
        <v>0</v>
      </c>
      <c r="BJ437" s="25">
        <v>0</v>
      </c>
      <c r="BK437" s="16" t="s">
        <v>53995</v>
      </c>
      <c r="BL437" s="17" t="s">
        <v>13939</v>
      </c>
      <c r="BM437" s="25">
        <v>0</v>
      </c>
      <c r="BN437" s="25">
        <v>0</v>
      </c>
      <c r="BO437" s="25">
        <v>0</v>
      </c>
      <c r="BP437" s="16" t="s">
        <v>53996</v>
      </c>
      <c r="BQ437" s="17" t="s">
        <v>13940</v>
      </c>
      <c r="BR437" s="25">
        <v>0</v>
      </c>
      <c r="BS437" s="25">
        <v>0</v>
      </c>
      <c r="BT437" s="25">
        <v>0</v>
      </c>
      <c r="BU437" s="16" t="s">
        <v>53997</v>
      </c>
      <c r="BV437" s="17" t="s">
        <v>13941</v>
      </c>
      <c r="BW437" s="25">
        <v>0</v>
      </c>
      <c r="BX437" s="25">
        <v>0</v>
      </c>
      <c r="BY437" s="25">
        <v>0</v>
      </c>
      <c r="BZ437" s="16" t="s">
        <v>53998</v>
      </c>
      <c r="CA437" s="17" t="s">
        <v>13942</v>
      </c>
      <c r="CB437" s="25">
        <v>0</v>
      </c>
      <c r="CC437" s="25">
        <v>0</v>
      </c>
      <c r="CD437" s="25">
        <v>0</v>
      </c>
      <c r="CE437" s="16" t="s">
        <v>53999</v>
      </c>
      <c r="CF437" s="17" t="s">
        <v>13943</v>
      </c>
      <c r="CG437" s="25">
        <v>0</v>
      </c>
      <c r="CH437" s="25">
        <v>0</v>
      </c>
      <c r="CI437" s="25">
        <v>0</v>
      </c>
      <c r="CJ437" s="16" t="s">
        <v>54000</v>
      </c>
      <c r="CK437" s="17" t="s">
        <v>13944</v>
      </c>
      <c r="CL437" s="25">
        <v>0</v>
      </c>
      <c r="CM437" s="25">
        <v>0</v>
      </c>
      <c r="CN437" s="25">
        <v>0</v>
      </c>
      <c r="CO437" s="16" t="s">
        <v>54001</v>
      </c>
      <c r="CP437" s="17" t="s">
        <v>13945</v>
      </c>
      <c r="CQ437" s="25">
        <v>0</v>
      </c>
      <c r="CR437" s="25">
        <v>0</v>
      </c>
      <c r="CS437" s="25">
        <v>0</v>
      </c>
      <c r="CT437" s="16" t="s">
        <v>54002</v>
      </c>
      <c r="CU437" s="17" t="s">
        <v>13946</v>
      </c>
      <c r="CV437" s="25">
        <v>0</v>
      </c>
      <c r="CW437" s="25">
        <v>0</v>
      </c>
      <c r="CX437" s="25">
        <v>0</v>
      </c>
      <c r="CY437" s="16" t="s">
        <v>54003</v>
      </c>
      <c r="CZ437" s="17" t="s">
        <v>13947</v>
      </c>
      <c r="DA437" s="25">
        <v>0</v>
      </c>
      <c r="DB437" s="25">
        <v>0</v>
      </c>
      <c r="DC437" s="25">
        <v>0</v>
      </c>
      <c r="DD437" s="25" t="s">
        <v>54004</v>
      </c>
      <c r="DE437" s="25" t="s">
        <v>13948</v>
      </c>
      <c r="DF437" s="25">
        <v>0</v>
      </c>
      <c r="DG437" s="25">
        <v>0</v>
      </c>
      <c r="DH437" s="25">
        <v>0</v>
      </c>
      <c r="DI437" s="16" t="s">
        <v>54005</v>
      </c>
      <c r="DJ437" s="17" t="s">
        <v>13949</v>
      </c>
      <c r="DK437" s="25">
        <v>0</v>
      </c>
      <c r="DL437" s="25">
        <v>0</v>
      </c>
      <c r="DM437" s="25">
        <v>0</v>
      </c>
      <c r="DN437" s="16" t="s">
        <v>54006</v>
      </c>
      <c r="DO437" s="17" t="s">
        <v>13950</v>
      </c>
      <c r="DP437" s="25">
        <v>0</v>
      </c>
      <c r="DQ437" s="25">
        <v>0</v>
      </c>
      <c r="DR437" s="25">
        <v>0</v>
      </c>
      <c r="DS437" s="16" t="s">
        <v>54007</v>
      </c>
      <c r="DT437" s="17" t="s">
        <v>13951</v>
      </c>
      <c r="DU437" s="25">
        <v>0</v>
      </c>
      <c r="DV437" s="25">
        <v>0</v>
      </c>
      <c r="DW437" s="25">
        <v>0</v>
      </c>
      <c r="DX437" s="16" t="s">
        <v>54008</v>
      </c>
      <c r="DY437" s="17" t="s">
        <v>13952</v>
      </c>
      <c r="DZ437" s="25">
        <v>0</v>
      </c>
      <c r="EA437" s="25">
        <v>0</v>
      </c>
      <c r="EB437" s="16">
        <v>0</v>
      </c>
      <c r="EC437" s="16" t="s">
        <v>54009</v>
      </c>
      <c r="ED437" s="17" t="s">
        <v>13953</v>
      </c>
      <c r="EE437" s="25">
        <v>0</v>
      </c>
      <c r="EF437" s="25">
        <v>0</v>
      </c>
      <c r="EG437" s="16">
        <v>0</v>
      </c>
      <c r="EH437" s="16" t="s">
        <v>54010</v>
      </c>
      <c r="EI437" s="16" t="s">
        <v>13954</v>
      </c>
      <c r="EJ437" s="16">
        <v>0</v>
      </c>
      <c r="EK437" s="16">
        <v>0</v>
      </c>
      <c r="EL437" s="16">
        <v>0</v>
      </c>
      <c r="EM437" s="16" t="s">
        <v>54011</v>
      </c>
      <c r="EN437" s="17" t="s">
        <v>13955</v>
      </c>
      <c r="EO437" s="25">
        <v>0</v>
      </c>
      <c r="EP437" s="25">
        <v>0</v>
      </c>
      <c r="EQ437" s="16">
        <v>0</v>
      </c>
      <c r="ER437" s="16" t="s">
        <v>54012</v>
      </c>
      <c r="ES437" s="17" t="s">
        <v>13956</v>
      </c>
      <c r="ET437" s="17">
        <v>0</v>
      </c>
      <c r="EU437" s="17">
        <v>0</v>
      </c>
      <c r="EV437" s="17">
        <v>0</v>
      </c>
      <c r="EW437" s="17" t="s">
        <v>54013</v>
      </c>
      <c r="EX437" s="17" t="s">
        <v>13957</v>
      </c>
      <c r="EY437" s="17">
        <v>0</v>
      </c>
      <c r="EZ437" s="17">
        <v>0</v>
      </c>
      <c r="FA437" s="17">
        <v>0</v>
      </c>
      <c r="FB437" s="17" t="s">
        <v>54014</v>
      </c>
      <c r="FC437" s="17" t="s">
        <v>13958</v>
      </c>
      <c r="FD437" s="17">
        <v>0</v>
      </c>
      <c r="FE437" s="17">
        <v>0</v>
      </c>
      <c r="FF437" s="17">
        <v>0</v>
      </c>
      <c r="FH437" s="17">
        <v>0</v>
      </c>
      <c r="FI437" s="17">
        <v>0</v>
      </c>
      <c r="FJ437" s="17">
        <v>0</v>
      </c>
      <c r="FL437" s="17">
        <v>0</v>
      </c>
      <c r="FM437" s="17">
        <v>0</v>
      </c>
      <c r="FN437" s="17">
        <v>0</v>
      </c>
    </row>
    <row r="438" spans="1:170">
      <c r="A438" s="14">
        <v>71733010</v>
      </c>
      <c r="B438" s="15" t="s">
        <v>80</v>
      </c>
      <c r="C438" s="17" t="s">
        <v>582</v>
      </c>
      <c r="D438" s="25">
        <v>0</v>
      </c>
      <c r="E438" s="25">
        <v>0</v>
      </c>
      <c r="F438" s="25">
        <v>0</v>
      </c>
      <c r="I438" s="16"/>
      <c r="L438" s="20" t="s">
        <v>1</v>
      </c>
      <c r="M438" s="17" t="s">
        <v>54015</v>
      </c>
      <c r="N438" s="17" t="s">
        <v>13959</v>
      </c>
      <c r="O438" s="25">
        <v>0</v>
      </c>
      <c r="P438" s="25">
        <v>0</v>
      </c>
      <c r="Q438" s="25">
        <v>0</v>
      </c>
      <c r="R438" s="16" t="s">
        <v>54016</v>
      </c>
      <c r="S438" s="17" t="s">
        <v>13960</v>
      </c>
      <c r="T438" s="25">
        <v>0</v>
      </c>
      <c r="U438" s="25">
        <v>0</v>
      </c>
      <c r="V438" s="25">
        <v>0</v>
      </c>
      <c r="W438" s="16" t="s">
        <v>54017</v>
      </c>
      <c r="X438" s="17" t="s">
        <v>13961</v>
      </c>
      <c r="Y438" s="25">
        <v>0</v>
      </c>
      <c r="Z438" s="25">
        <v>0</v>
      </c>
      <c r="AA438" s="25">
        <v>0</v>
      </c>
      <c r="AB438" s="16" t="s">
        <v>54018</v>
      </c>
      <c r="AC438" s="17" t="s">
        <v>13962</v>
      </c>
      <c r="AD438" s="25">
        <v>0</v>
      </c>
      <c r="AE438" s="25">
        <v>0</v>
      </c>
      <c r="AF438" s="25">
        <v>0</v>
      </c>
      <c r="AG438" s="16" t="s">
        <v>54019</v>
      </c>
      <c r="AH438" s="17" t="s">
        <v>13963</v>
      </c>
      <c r="AI438" s="25">
        <v>0</v>
      </c>
      <c r="AJ438" s="25">
        <v>0</v>
      </c>
      <c r="AK438" s="25">
        <v>0</v>
      </c>
      <c r="AL438" s="16" t="s">
        <v>54020</v>
      </c>
      <c r="AM438" s="17" t="s">
        <v>13964</v>
      </c>
      <c r="AN438" s="25">
        <v>0</v>
      </c>
      <c r="AO438" s="25">
        <v>0</v>
      </c>
      <c r="AP438" s="25">
        <v>0</v>
      </c>
      <c r="AQ438" s="16" t="s">
        <v>54021</v>
      </c>
      <c r="AR438" s="17" t="s">
        <v>13965</v>
      </c>
      <c r="AS438" s="25">
        <v>0</v>
      </c>
      <c r="AT438" s="25">
        <v>0</v>
      </c>
      <c r="AU438" s="25">
        <v>0</v>
      </c>
      <c r="AV438" s="16" t="s">
        <v>54022</v>
      </c>
      <c r="AW438" s="17" t="s">
        <v>13966</v>
      </c>
      <c r="AX438" s="25">
        <v>0</v>
      </c>
      <c r="AY438" s="25">
        <v>0</v>
      </c>
      <c r="AZ438" s="25">
        <v>0</v>
      </c>
      <c r="BA438" s="16" t="s">
        <v>54023</v>
      </c>
      <c r="BB438" s="17" t="s">
        <v>13967</v>
      </c>
      <c r="BC438" s="25">
        <v>0</v>
      </c>
      <c r="BD438" s="25">
        <v>0</v>
      </c>
      <c r="BE438" s="25">
        <v>0</v>
      </c>
      <c r="BF438" s="16" t="s">
        <v>54024</v>
      </c>
      <c r="BG438" s="17" t="s">
        <v>13968</v>
      </c>
      <c r="BH438" s="25">
        <v>0</v>
      </c>
      <c r="BI438" s="25">
        <v>0</v>
      </c>
      <c r="BJ438" s="25">
        <v>0</v>
      </c>
      <c r="BK438" s="16" t="s">
        <v>54025</v>
      </c>
      <c r="BL438" s="17" t="s">
        <v>13969</v>
      </c>
      <c r="BM438" s="25">
        <v>0</v>
      </c>
      <c r="BN438" s="25">
        <v>0</v>
      </c>
      <c r="BO438" s="25">
        <v>0</v>
      </c>
      <c r="BP438" s="16" t="s">
        <v>54026</v>
      </c>
      <c r="BQ438" s="17" t="s">
        <v>13970</v>
      </c>
      <c r="BR438" s="25">
        <v>0</v>
      </c>
      <c r="BS438" s="25">
        <v>0</v>
      </c>
      <c r="BT438" s="25">
        <v>0</v>
      </c>
      <c r="BU438" s="16" t="s">
        <v>54027</v>
      </c>
      <c r="BV438" s="17" t="s">
        <v>13971</v>
      </c>
      <c r="BW438" s="25">
        <v>0</v>
      </c>
      <c r="BX438" s="25">
        <v>0</v>
      </c>
      <c r="BY438" s="25">
        <v>0</v>
      </c>
      <c r="BZ438" s="16" t="s">
        <v>54028</v>
      </c>
      <c r="CA438" s="17" t="s">
        <v>13972</v>
      </c>
      <c r="CB438" s="25">
        <v>0</v>
      </c>
      <c r="CC438" s="25">
        <v>0</v>
      </c>
      <c r="CD438" s="25">
        <v>0</v>
      </c>
      <c r="CE438" s="16" t="s">
        <v>54029</v>
      </c>
      <c r="CF438" s="17" t="s">
        <v>13973</v>
      </c>
      <c r="CG438" s="25">
        <v>0</v>
      </c>
      <c r="CH438" s="25">
        <v>0</v>
      </c>
      <c r="CI438" s="25">
        <v>0</v>
      </c>
      <c r="CJ438" s="16" t="s">
        <v>54030</v>
      </c>
      <c r="CK438" s="17" t="s">
        <v>13974</v>
      </c>
      <c r="CL438" s="25">
        <v>0</v>
      </c>
      <c r="CM438" s="25">
        <v>0</v>
      </c>
      <c r="CN438" s="25">
        <v>0</v>
      </c>
      <c r="CO438" s="16" t="s">
        <v>54031</v>
      </c>
      <c r="CP438" s="17" t="s">
        <v>13975</v>
      </c>
      <c r="CQ438" s="25">
        <v>0</v>
      </c>
      <c r="CR438" s="25">
        <v>0</v>
      </c>
      <c r="CS438" s="25">
        <v>0</v>
      </c>
      <c r="CT438" s="16" t="s">
        <v>54032</v>
      </c>
      <c r="CU438" s="17" t="s">
        <v>13976</v>
      </c>
      <c r="CV438" s="25">
        <v>0</v>
      </c>
      <c r="CW438" s="25">
        <v>0</v>
      </c>
      <c r="CX438" s="25">
        <v>0</v>
      </c>
      <c r="CY438" s="16" t="s">
        <v>54033</v>
      </c>
      <c r="CZ438" s="17" t="s">
        <v>13977</v>
      </c>
      <c r="DA438" s="25">
        <v>0</v>
      </c>
      <c r="DB438" s="25">
        <v>0</v>
      </c>
      <c r="DC438" s="25">
        <v>0</v>
      </c>
      <c r="DD438" s="25" t="s">
        <v>54034</v>
      </c>
      <c r="DE438" s="25" t="s">
        <v>13978</v>
      </c>
      <c r="DF438" s="25">
        <v>0</v>
      </c>
      <c r="DG438" s="25">
        <v>0</v>
      </c>
      <c r="DH438" s="25">
        <v>0</v>
      </c>
      <c r="DI438" s="16" t="s">
        <v>54035</v>
      </c>
      <c r="DJ438" s="17" t="s">
        <v>13979</v>
      </c>
      <c r="DK438" s="25">
        <v>0</v>
      </c>
      <c r="DL438" s="25">
        <v>0</v>
      </c>
      <c r="DM438" s="25">
        <v>0</v>
      </c>
      <c r="DN438" s="16" t="s">
        <v>54036</v>
      </c>
      <c r="DO438" s="17" t="s">
        <v>13980</v>
      </c>
      <c r="DP438" s="25">
        <v>0</v>
      </c>
      <c r="DQ438" s="25">
        <v>0</v>
      </c>
      <c r="DR438" s="25">
        <v>0</v>
      </c>
      <c r="DS438" s="16" t="s">
        <v>54037</v>
      </c>
      <c r="DT438" s="17" t="s">
        <v>13981</v>
      </c>
      <c r="DU438" s="25">
        <v>0</v>
      </c>
      <c r="DV438" s="25">
        <v>0</v>
      </c>
      <c r="DW438" s="25">
        <v>0</v>
      </c>
      <c r="DX438" s="16" t="s">
        <v>54038</v>
      </c>
      <c r="DY438" s="17" t="s">
        <v>13982</v>
      </c>
      <c r="DZ438" s="25">
        <v>0</v>
      </c>
      <c r="EA438" s="25">
        <v>0</v>
      </c>
      <c r="EB438" s="16">
        <v>0</v>
      </c>
      <c r="EC438" s="16" t="s">
        <v>54039</v>
      </c>
      <c r="ED438" s="17" t="s">
        <v>13983</v>
      </c>
      <c r="EE438" s="25">
        <v>0</v>
      </c>
      <c r="EF438" s="25">
        <v>0</v>
      </c>
      <c r="EG438" s="16">
        <v>0</v>
      </c>
      <c r="EH438" s="16" t="s">
        <v>54040</v>
      </c>
      <c r="EI438" s="16" t="s">
        <v>13984</v>
      </c>
      <c r="EJ438" s="16">
        <v>0</v>
      </c>
      <c r="EK438" s="16">
        <v>0</v>
      </c>
      <c r="EL438" s="16">
        <v>0</v>
      </c>
      <c r="EM438" s="16" t="s">
        <v>54041</v>
      </c>
      <c r="EN438" s="17" t="s">
        <v>13985</v>
      </c>
      <c r="EO438" s="25">
        <v>0</v>
      </c>
      <c r="EP438" s="25">
        <v>0</v>
      </c>
      <c r="EQ438" s="16">
        <v>0</v>
      </c>
      <c r="ER438" s="16" t="s">
        <v>54042</v>
      </c>
      <c r="ES438" s="17" t="s">
        <v>13986</v>
      </c>
      <c r="ET438" s="17">
        <v>0</v>
      </c>
      <c r="EU438" s="17">
        <v>0</v>
      </c>
      <c r="EV438" s="17">
        <v>0</v>
      </c>
      <c r="EW438" s="17" t="s">
        <v>54043</v>
      </c>
      <c r="EX438" s="17" t="s">
        <v>13987</v>
      </c>
      <c r="EY438" s="17">
        <v>0</v>
      </c>
      <c r="EZ438" s="17">
        <v>0</v>
      </c>
      <c r="FA438" s="17">
        <v>0</v>
      </c>
      <c r="FB438" s="17" t="s">
        <v>54044</v>
      </c>
      <c r="FC438" s="17" t="s">
        <v>13988</v>
      </c>
      <c r="FD438" s="17">
        <v>0</v>
      </c>
      <c r="FE438" s="17">
        <v>0</v>
      </c>
      <c r="FF438" s="17">
        <v>0</v>
      </c>
      <c r="FH438" s="17">
        <v>0</v>
      </c>
      <c r="FI438" s="17">
        <v>0</v>
      </c>
      <c r="FJ438" s="17">
        <v>0</v>
      </c>
      <c r="FL438" s="17">
        <v>0</v>
      </c>
      <c r="FM438" s="17">
        <v>0</v>
      </c>
      <c r="FN438" s="17">
        <v>0</v>
      </c>
    </row>
    <row r="439" spans="1:170">
      <c r="A439" s="14">
        <v>71733011</v>
      </c>
      <c r="B439" s="15" t="s">
        <v>80</v>
      </c>
      <c r="C439" s="17" t="s">
        <v>583</v>
      </c>
      <c r="D439" s="25">
        <v>0</v>
      </c>
      <c r="E439" s="25">
        <v>0</v>
      </c>
      <c r="F439" s="25">
        <v>0</v>
      </c>
      <c r="I439" s="16"/>
      <c r="L439" s="20" t="s">
        <v>2</v>
      </c>
      <c r="M439" s="17" t="s">
        <v>54045</v>
      </c>
      <c r="N439" s="17" t="s">
        <v>13989</v>
      </c>
      <c r="O439" s="25">
        <v>0</v>
      </c>
      <c r="P439" s="25">
        <v>0</v>
      </c>
      <c r="Q439" s="25">
        <v>0</v>
      </c>
      <c r="R439" s="16" t="s">
        <v>54046</v>
      </c>
      <c r="S439" s="17" t="s">
        <v>13990</v>
      </c>
      <c r="T439" s="25">
        <v>0</v>
      </c>
      <c r="U439" s="25">
        <v>0</v>
      </c>
      <c r="V439" s="25">
        <v>0</v>
      </c>
      <c r="W439" s="16" t="s">
        <v>54047</v>
      </c>
      <c r="X439" s="17" t="s">
        <v>13991</v>
      </c>
      <c r="Y439" s="25">
        <v>0</v>
      </c>
      <c r="Z439" s="25">
        <v>0</v>
      </c>
      <c r="AA439" s="25">
        <v>0</v>
      </c>
      <c r="AB439" s="16" t="s">
        <v>54048</v>
      </c>
      <c r="AC439" s="17" t="s">
        <v>13992</v>
      </c>
      <c r="AD439" s="25">
        <v>0</v>
      </c>
      <c r="AE439" s="25">
        <v>0</v>
      </c>
      <c r="AF439" s="25">
        <v>0</v>
      </c>
      <c r="AG439" s="16" t="s">
        <v>54049</v>
      </c>
      <c r="AH439" s="17" t="s">
        <v>13993</v>
      </c>
      <c r="AI439" s="25">
        <v>0</v>
      </c>
      <c r="AJ439" s="25">
        <v>0</v>
      </c>
      <c r="AK439" s="25">
        <v>0</v>
      </c>
      <c r="AL439" s="16" t="s">
        <v>54050</v>
      </c>
      <c r="AM439" s="17" t="s">
        <v>13994</v>
      </c>
      <c r="AN439" s="25">
        <v>0</v>
      </c>
      <c r="AO439" s="25">
        <v>0</v>
      </c>
      <c r="AP439" s="25">
        <v>0</v>
      </c>
      <c r="AQ439" s="16" t="s">
        <v>54051</v>
      </c>
      <c r="AR439" s="17" t="s">
        <v>13995</v>
      </c>
      <c r="AS439" s="25">
        <v>0</v>
      </c>
      <c r="AT439" s="25">
        <v>0</v>
      </c>
      <c r="AU439" s="25">
        <v>0</v>
      </c>
      <c r="AV439" s="16" t="s">
        <v>54052</v>
      </c>
      <c r="AW439" s="17" t="s">
        <v>13996</v>
      </c>
      <c r="AX439" s="25">
        <v>0</v>
      </c>
      <c r="AY439" s="25">
        <v>0</v>
      </c>
      <c r="AZ439" s="25">
        <v>0</v>
      </c>
      <c r="BA439" s="16" t="s">
        <v>54053</v>
      </c>
      <c r="BB439" s="17" t="s">
        <v>13997</v>
      </c>
      <c r="BC439" s="25">
        <v>0</v>
      </c>
      <c r="BD439" s="25">
        <v>0</v>
      </c>
      <c r="BE439" s="25">
        <v>0</v>
      </c>
      <c r="BF439" s="16" t="s">
        <v>54054</v>
      </c>
      <c r="BG439" s="17" t="s">
        <v>13998</v>
      </c>
      <c r="BH439" s="25">
        <v>0</v>
      </c>
      <c r="BI439" s="25">
        <v>0</v>
      </c>
      <c r="BJ439" s="25">
        <v>0</v>
      </c>
      <c r="BK439" s="16" t="s">
        <v>54055</v>
      </c>
      <c r="BL439" s="17" t="s">
        <v>13999</v>
      </c>
      <c r="BM439" s="25">
        <v>0</v>
      </c>
      <c r="BN439" s="25">
        <v>0</v>
      </c>
      <c r="BO439" s="25">
        <v>0</v>
      </c>
      <c r="BP439" s="16" t="s">
        <v>54056</v>
      </c>
      <c r="BQ439" s="17" t="s">
        <v>14000</v>
      </c>
      <c r="BR439" s="25">
        <v>0</v>
      </c>
      <c r="BS439" s="25">
        <v>0</v>
      </c>
      <c r="BT439" s="25">
        <v>0</v>
      </c>
      <c r="BU439" s="16" t="s">
        <v>54057</v>
      </c>
      <c r="BV439" s="17" t="s">
        <v>14001</v>
      </c>
      <c r="BW439" s="25">
        <v>0</v>
      </c>
      <c r="BX439" s="25">
        <v>0</v>
      </c>
      <c r="BY439" s="25">
        <v>0</v>
      </c>
      <c r="BZ439" s="16" t="s">
        <v>54058</v>
      </c>
      <c r="CA439" s="17" t="s">
        <v>14002</v>
      </c>
      <c r="CB439" s="25">
        <v>0</v>
      </c>
      <c r="CC439" s="25">
        <v>0</v>
      </c>
      <c r="CD439" s="25">
        <v>0</v>
      </c>
      <c r="CE439" s="16" t="s">
        <v>54059</v>
      </c>
      <c r="CF439" s="17" t="s">
        <v>14003</v>
      </c>
      <c r="CG439" s="25">
        <v>0</v>
      </c>
      <c r="CH439" s="25">
        <v>0</v>
      </c>
      <c r="CI439" s="25">
        <v>0</v>
      </c>
      <c r="CJ439" s="16" t="s">
        <v>54060</v>
      </c>
      <c r="CK439" s="17" t="s">
        <v>14004</v>
      </c>
      <c r="CL439" s="25">
        <v>0</v>
      </c>
      <c r="CM439" s="25">
        <v>0</v>
      </c>
      <c r="CN439" s="25">
        <v>0</v>
      </c>
      <c r="CO439" s="16" t="s">
        <v>54061</v>
      </c>
      <c r="CP439" s="17" t="s">
        <v>14005</v>
      </c>
      <c r="CQ439" s="25">
        <v>0</v>
      </c>
      <c r="CR439" s="25">
        <v>0</v>
      </c>
      <c r="CS439" s="25">
        <v>0</v>
      </c>
      <c r="CT439" s="16" t="s">
        <v>54062</v>
      </c>
      <c r="CU439" s="17" t="s">
        <v>14006</v>
      </c>
      <c r="CV439" s="25">
        <v>0</v>
      </c>
      <c r="CW439" s="25">
        <v>0</v>
      </c>
      <c r="CX439" s="25">
        <v>0</v>
      </c>
      <c r="CY439" s="16" t="s">
        <v>54063</v>
      </c>
      <c r="CZ439" s="17" t="s">
        <v>14007</v>
      </c>
      <c r="DA439" s="25">
        <v>0</v>
      </c>
      <c r="DB439" s="25">
        <v>0</v>
      </c>
      <c r="DC439" s="25">
        <v>0</v>
      </c>
      <c r="DD439" s="25" t="s">
        <v>54064</v>
      </c>
      <c r="DE439" s="25" t="s">
        <v>14008</v>
      </c>
      <c r="DF439" s="25">
        <v>0</v>
      </c>
      <c r="DG439" s="25">
        <v>0</v>
      </c>
      <c r="DH439" s="25">
        <v>0</v>
      </c>
      <c r="DI439" s="16" t="s">
        <v>54065</v>
      </c>
      <c r="DJ439" s="17" t="s">
        <v>14009</v>
      </c>
      <c r="DK439" s="25">
        <v>0</v>
      </c>
      <c r="DL439" s="25">
        <v>0</v>
      </c>
      <c r="DM439" s="25">
        <v>0</v>
      </c>
      <c r="DN439" s="16" t="s">
        <v>54066</v>
      </c>
      <c r="DO439" s="17" t="s">
        <v>14010</v>
      </c>
      <c r="DP439" s="25">
        <v>0</v>
      </c>
      <c r="DQ439" s="25">
        <v>0</v>
      </c>
      <c r="DR439" s="25">
        <v>0</v>
      </c>
      <c r="DS439" s="16" t="s">
        <v>54067</v>
      </c>
      <c r="DT439" s="17" t="s">
        <v>14011</v>
      </c>
      <c r="DU439" s="25">
        <v>0</v>
      </c>
      <c r="DV439" s="25">
        <v>0</v>
      </c>
      <c r="DW439" s="25">
        <v>0</v>
      </c>
      <c r="DX439" s="16" t="s">
        <v>54068</v>
      </c>
      <c r="DY439" s="17" t="s">
        <v>14012</v>
      </c>
      <c r="DZ439" s="25">
        <v>0</v>
      </c>
      <c r="EA439" s="25">
        <v>0</v>
      </c>
      <c r="EB439" s="16">
        <v>0</v>
      </c>
      <c r="EC439" s="16" t="s">
        <v>54069</v>
      </c>
      <c r="ED439" s="17" t="s">
        <v>14013</v>
      </c>
      <c r="EE439" s="25">
        <v>0</v>
      </c>
      <c r="EF439" s="25">
        <v>0</v>
      </c>
      <c r="EG439" s="16">
        <v>0</v>
      </c>
      <c r="EH439" s="16" t="s">
        <v>54070</v>
      </c>
      <c r="EI439" s="16" t="s">
        <v>14014</v>
      </c>
      <c r="EJ439" s="16">
        <v>0</v>
      </c>
      <c r="EK439" s="16">
        <v>0</v>
      </c>
      <c r="EL439" s="16">
        <v>0</v>
      </c>
      <c r="EM439" s="16" t="s">
        <v>54071</v>
      </c>
      <c r="EN439" s="17" t="s">
        <v>14015</v>
      </c>
      <c r="EO439" s="25">
        <v>0</v>
      </c>
      <c r="EP439" s="25">
        <v>0</v>
      </c>
      <c r="EQ439" s="16">
        <v>0</v>
      </c>
      <c r="ER439" s="16" t="s">
        <v>54072</v>
      </c>
      <c r="ES439" s="17" t="s">
        <v>14016</v>
      </c>
      <c r="ET439" s="17">
        <v>0</v>
      </c>
      <c r="EU439" s="17">
        <v>0</v>
      </c>
      <c r="EV439" s="17">
        <v>0</v>
      </c>
      <c r="EW439" s="17" t="s">
        <v>54073</v>
      </c>
      <c r="EX439" s="17" t="s">
        <v>14017</v>
      </c>
      <c r="EY439" s="17">
        <v>0</v>
      </c>
      <c r="EZ439" s="17">
        <v>0</v>
      </c>
      <c r="FA439" s="17">
        <v>0</v>
      </c>
      <c r="FB439" s="17" t="s">
        <v>54074</v>
      </c>
      <c r="FC439" s="17" t="s">
        <v>14018</v>
      </c>
      <c r="FD439" s="17">
        <v>0</v>
      </c>
      <c r="FE439" s="17">
        <v>0</v>
      </c>
      <c r="FF439" s="17">
        <v>0</v>
      </c>
      <c r="FH439" s="17">
        <v>0</v>
      </c>
      <c r="FI439" s="17">
        <v>0</v>
      </c>
      <c r="FJ439" s="17">
        <v>0</v>
      </c>
      <c r="FL439" s="17">
        <v>0</v>
      </c>
      <c r="FM439" s="17">
        <v>0</v>
      </c>
      <c r="FN439" s="17">
        <v>0</v>
      </c>
    </row>
    <row r="440" spans="1:170">
      <c r="A440" s="14">
        <v>71733012</v>
      </c>
      <c r="B440" s="15" t="s">
        <v>80</v>
      </c>
      <c r="C440" s="17" t="s">
        <v>584</v>
      </c>
      <c r="D440" s="25">
        <v>0</v>
      </c>
      <c r="E440" s="25">
        <v>0</v>
      </c>
      <c r="F440" s="25">
        <v>0</v>
      </c>
      <c r="I440" s="16"/>
      <c r="L440" s="20" t="s">
        <v>3</v>
      </c>
      <c r="M440" s="17" t="s">
        <v>54075</v>
      </c>
      <c r="N440" s="17" t="s">
        <v>14019</v>
      </c>
      <c r="O440" s="25">
        <v>0</v>
      </c>
      <c r="P440" s="25">
        <v>0</v>
      </c>
      <c r="Q440" s="25">
        <v>0</v>
      </c>
      <c r="R440" s="16" t="s">
        <v>54076</v>
      </c>
      <c r="S440" s="17" t="s">
        <v>14020</v>
      </c>
      <c r="T440" s="25">
        <v>0</v>
      </c>
      <c r="U440" s="25">
        <v>0</v>
      </c>
      <c r="V440" s="25">
        <v>0</v>
      </c>
      <c r="W440" s="16" t="s">
        <v>54077</v>
      </c>
      <c r="X440" s="17" t="s">
        <v>14021</v>
      </c>
      <c r="Y440" s="25">
        <v>0</v>
      </c>
      <c r="Z440" s="25">
        <v>0</v>
      </c>
      <c r="AA440" s="25">
        <v>0</v>
      </c>
      <c r="AB440" s="16" t="s">
        <v>54078</v>
      </c>
      <c r="AC440" s="17" t="s">
        <v>14022</v>
      </c>
      <c r="AD440" s="25">
        <v>0</v>
      </c>
      <c r="AE440" s="25">
        <v>0</v>
      </c>
      <c r="AF440" s="25">
        <v>0</v>
      </c>
      <c r="AG440" s="16" t="s">
        <v>54079</v>
      </c>
      <c r="AH440" s="17" t="s">
        <v>14023</v>
      </c>
      <c r="AI440" s="25">
        <v>0</v>
      </c>
      <c r="AJ440" s="25">
        <v>0</v>
      </c>
      <c r="AK440" s="25">
        <v>0</v>
      </c>
      <c r="AL440" s="16" t="s">
        <v>54080</v>
      </c>
      <c r="AM440" s="17" t="s">
        <v>14024</v>
      </c>
      <c r="AN440" s="25">
        <v>0</v>
      </c>
      <c r="AO440" s="25">
        <v>0</v>
      </c>
      <c r="AP440" s="25">
        <v>0</v>
      </c>
      <c r="AQ440" s="16" t="s">
        <v>54081</v>
      </c>
      <c r="AR440" s="17" t="s">
        <v>14025</v>
      </c>
      <c r="AS440" s="25">
        <v>0</v>
      </c>
      <c r="AT440" s="25">
        <v>0</v>
      </c>
      <c r="AU440" s="25">
        <v>0</v>
      </c>
      <c r="AV440" s="16" t="s">
        <v>54082</v>
      </c>
      <c r="AW440" s="17" t="s">
        <v>14026</v>
      </c>
      <c r="AX440" s="25">
        <v>0</v>
      </c>
      <c r="AY440" s="25">
        <v>0</v>
      </c>
      <c r="AZ440" s="25">
        <v>0</v>
      </c>
      <c r="BA440" s="16" t="s">
        <v>54083</v>
      </c>
      <c r="BB440" s="17" t="s">
        <v>14027</v>
      </c>
      <c r="BC440" s="25">
        <v>0</v>
      </c>
      <c r="BD440" s="25">
        <v>0</v>
      </c>
      <c r="BE440" s="25">
        <v>0</v>
      </c>
      <c r="BF440" s="16" t="s">
        <v>54084</v>
      </c>
      <c r="BG440" s="17" t="s">
        <v>14028</v>
      </c>
      <c r="BH440" s="25">
        <v>0</v>
      </c>
      <c r="BI440" s="25">
        <v>0</v>
      </c>
      <c r="BJ440" s="25">
        <v>0</v>
      </c>
      <c r="BK440" s="16" t="s">
        <v>54085</v>
      </c>
      <c r="BL440" s="17" t="s">
        <v>14029</v>
      </c>
      <c r="BM440" s="25">
        <v>0</v>
      </c>
      <c r="BN440" s="25">
        <v>0</v>
      </c>
      <c r="BO440" s="25">
        <v>0</v>
      </c>
      <c r="BP440" s="16" t="s">
        <v>54086</v>
      </c>
      <c r="BQ440" s="17" t="s">
        <v>14030</v>
      </c>
      <c r="BR440" s="25">
        <v>0</v>
      </c>
      <c r="BS440" s="25">
        <v>0</v>
      </c>
      <c r="BT440" s="25">
        <v>0</v>
      </c>
      <c r="BU440" s="16" t="s">
        <v>54087</v>
      </c>
      <c r="BV440" s="17" t="s">
        <v>14031</v>
      </c>
      <c r="BW440" s="25">
        <v>0</v>
      </c>
      <c r="BX440" s="25">
        <v>0</v>
      </c>
      <c r="BY440" s="25">
        <v>0</v>
      </c>
      <c r="BZ440" s="16" t="s">
        <v>54088</v>
      </c>
      <c r="CA440" s="17" t="s">
        <v>14032</v>
      </c>
      <c r="CB440" s="25">
        <v>0</v>
      </c>
      <c r="CC440" s="25">
        <v>0</v>
      </c>
      <c r="CD440" s="25">
        <v>0</v>
      </c>
      <c r="CE440" s="16" t="s">
        <v>54089</v>
      </c>
      <c r="CF440" s="17" t="s">
        <v>14033</v>
      </c>
      <c r="CG440" s="25">
        <v>0</v>
      </c>
      <c r="CH440" s="25">
        <v>0</v>
      </c>
      <c r="CI440" s="25">
        <v>0</v>
      </c>
      <c r="CJ440" s="16" t="s">
        <v>54090</v>
      </c>
      <c r="CK440" s="17" t="s">
        <v>14034</v>
      </c>
      <c r="CL440" s="25">
        <v>0</v>
      </c>
      <c r="CM440" s="25">
        <v>0</v>
      </c>
      <c r="CN440" s="25">
        <v>0</v>
      </c>
      <c r="CO440" s="16" t="s">
        <v>54091</v>
      </c>
      <c r="CP440" s="17" t="s">
        <v>14035</v>
      </c>
      <c r="CQ440" s="25">
        <v>0</v>
      </c>
      <c r="CR440" s="25">
        <v>0</v>
      </c>
      <c r="CS440" s="25">
        <v>0</v>
      </c>
      <c r="CT440" s="16" t="s">
        <v>54092</v>
      </c>
      <c r="CU440" s="17" t="s">
        <v>14036</v>
      </c>
      <c r="CV440" s="25">
        <v>0</v>
      </c>
      <c r="CW440" s="25">
        <v>0</v>
      </c>
      <c r="CX440" s="25">
        <v>0</v>
      </c>
      <c r="CY440" s="16" t="s">
        <v>54093</v>
      </c>
      <c r="CZ440" s="17" t="s">
        <v>14037</v>
      </c>
      <c r="DA440" s="25">
        <v>0</v>
      </c>
      <c r="DB440" s="25">
        <v>0</v>
      </c>
      <c r="DC440" s="25">
        <v>0</v>
      </c>
      <c r="DD440" s="25" t="s">
        <v>54094</v>
      </c>
      <c r="DE440" s="25" t="s">
        <v>14038</v>
      </c>
      <c r="DF440" s="25">
        <v>0</v>
      </c>
      <c r="DG440" s="25">
        <v>0</v>
      </c>
      <c r="DH440" s="25">
        <v>0</v>
      </c>
      <c r="DI440" s="16" t="s">
        <v>54095</v>
      </c>
      <c r="DJ440" s="17" t="s">
        <v>14039</v>
      </c>
      <c r="DK440" s="25">
        <v>0</v>
      </c>
      <c r="DL440" s="25">
        <v>0</v>
      </c>
      <c r="DM440" s="25">
        <v>0</v>
      </c>
      <c r="DN440" s="16" t="s">
        <v>54096</v>
      </c>
      <c r="DO440" s="17" t="s">
        <v>14040</v>
      </c>
      <c r="DP440" s="25">
        <v>0</v>
      </c>
      <c r="DQ440" s="25">
        <v>0</v>
      </c>
      <c r="DR440" s="25">
        <v>0</v>
      </c>
      <c r="DS440" s="16" t="s">
        <v>54097</v>
      </c>
      <c r="DT440" s="17" t="s">
        <v>14041</v>
      </c>
      <c r="DU440" s="25">
        <v>0</v>
      </c>
      <c r="DV440" s="25">
        <v>0</v>
      </c>
      <c r="DW440" s="25">
        <v>0</v>
      </c>
      <c r="DX440" s="16" t="s">
        <v>54098</v>
      </c>
      <c r="DY440" s="17" t="s">
        <v>14042</v>
      </c>
      <c r="DZ440" s="25">
        <v>0</v>
      </c>
      <c r="EA440" s="25">
        <v>0</v>
      </c>
      <c r="EB440" s="16">
        <v>0</v>
      </c>
      <c r="EC440" s="16" t="s">
        <v>54099</v>
      </c>
      <c r="ED440" s="17" t="s">
        <v>14043</v>
      </c>
      <c r="EE440" s="25">
        <v>0</v>
      </c>
      <c r="EF440" s="25">
        <v>0</v>
      </c>
      <c r="EG440" s="16">
        <v>0</v>
      </c>
      <c r="EH440" s="16" t="s">
        <v>54100</v>
      </c>
      <c r="EI440" s="16" t="s">
        <v>14044</v>
      </c>
      <c r="EJ440" s="16">
        <v>0</v>
      </c>
      <c r="EK440" s="16">
        <v>0</v>
      </c>
      <c r="EL440" s="16">
        <v>0</v>
      </c>
      <c r="EM440" s="16" t="s">
        <v>54101</v>
      </c>
      <c r="EN440" s="17" t="s">
        <v>14045</v>
      </c>
      <c r="EO440" s="25">
        <v>0</v>
      </c>
      <c r="EP440" s="25">
        <v>0</v>
      </c>
      <c r="EQ440" s="16">
        <v>0</v>
      </c>
      <c r="ER440" s="16" t="s">
        <v>54102</v>
      </c>
      <c r="ES440" s="17" t="s">
        <v>14046</v>
      </c>
      <c r="ET440" s="17">
        <v>0</v>
      </c>
      <c r="EU440" s="17">
        <v>0</v>
      </c>
      <c r="EV440" s="17">
        <v>0</v>
      </c>
      <c r="EW440" s="17" t="s">
        <v>54103</v>
      </c>
      <c r="EX440" s="17" t="s">
        <v>14047</v>
      </c>
      <c r="EY440" s="17">
        <v>0</v>
      </c>
      <c r="EZ440" s="17">
        <v>0</v>
      </c>
      <c r="FA440" s="17">
        <v>0</v>
      </c>
      <c r="FB440" s="17" t="s">
        <v>54104</v>
      </c>
      <c r="FC440" s="17" t="s">
        <v>14048</v>
      </c>
      <c r="FD440" s="17">
        <v>0</v>
      </c>
      <c r="FE440" s="17">
        <v>0</v>
      </c>
      <c r="FF440" s="17">
        <v>0</v>
      </c>
      <c r="FH440" s="17">
        <v>0</v>
      </c>
      <c r="FI440" s="17">
        <v>0</v>
      </c>
      <c r="FJ440" s="17">
        <v>0</v>
      </c>
      <c r="FL440" s="17">
        <v>0</v>
      </c>
      <c r="FM440" s="17">
        <v>0</v>
      </c>
      <c r="FN440" s="17">
        <v>0</v>
      </c>
    </row>
    <row r="441" spans="1:170">
      <c r="A441" s="14">
        <v>71733013</v>
      </c>
      <c r="B441" s="15" t="s">
        <v>80</v>
      </c>
      <c r="C441" s="17" t="s">
        <v>585</v>
      </c>
      <c r="D441" s="8">
        <v>0</v>
      </c>
      <c r="E441" s="8">
        <v>0</v>
      </c>
      <c r="F441" s="53">
        <v>0</v>
      </c>
      <c r="G441" s="53"/>
      <c r="H441" s="53"/>
      <c r="I441" s="16"/>
      <c r="L441" s="20" t="s">
        <v>4</v>
      </c>
      <c r="M441" s="17" t="s">
        <v>54105</v>
      </c>
      <c r="N441" s="17" t="s">
        <v>14049</v>
      </c>
      <c r="O441" s="53">
        <v>0</v>
      </c>
      <c r="P441" s="25">
        <v>0</v>
      </c>
      <c r="Q441" s="53">
        <v>0</v>
      </c>
      <c r="R441" s="16" t="s">
        <v>54106</v>
      </c>
      <c r="S441" s="17" t="s">
        <v>14050</v>
      </c>
      <c r="T441" s="53">
        <v>0</v>
      </c>
      <c r="U441" s="25">
        <v>0</v>
      </c>
      <c r="V441" s="53">
        <v>0</v>
      </c>
      <c r="W441" s="16" t="s">
        <v>54107</v>
      </c>
      <c r="X441" s="17" t="s">
        <v>14051</v>
      </c>
      <c r="Y441" s="53">
        <v>0</v>
      </c>
      <c r="Z441" s="53">
        <v>0</v>
      </c>
      <c r="AA441" s="53">
        <v>0</v>
      </c>
      <c r="AB441" s="16" t="s">
        <v>54108</v>
      </c>
      <c r="AC441" s="17" t="s">
        <v>14052</v>
      </c>
      <c r="AD441" s="53">
        <v>0</v>
      </c>
      <c r="AE441" s="53">
        <v>0</v>
      </c>
      <c r="AF441" s="53">
        <v>0</v>
      </c>
      <c r="AG441" s="16" t="s">
        <v>54109</v>
      </c>
      <c r="AH441" s="17" t="s">
        <v>14053</v>
      </c>
      <c r="AI441" s="53">
        <v>0</v>
      </c>
      <c r="AJ441" s="53">
        <v>0</v>
      </c>
      <c r="AK441" s="53">
        <v>0</v>
      </c>
      <c r="AL441" s="16" t="s">
        <v>54110</v>
      </c>
      <c r="AM441" s="17" t="s">
        <v>14054</v>
      </c>
      <c r="AN441" s="53">
        <v>0</v>
      </c>
      <c r="AO441" s="53">
        <v>0</v>
      </c>
      <c r="AP441" s="53">
        <v>0</v>
      </c>
      <c r="AQ441" s="16" t="s">
        <v>54111</v>
      </c>
      <c r="AR441" s="17" t="s">
        <v>14055</v>
      </c>
      <c r="AS441" s="53">
        <v>0</v>
      </c>
      <c r="AT441" s="53">
        <v>0</v>
      </c>
      <c r="AU441" s="53">
        <v>0</v>
      </c>
      <c r="AV441" s="16" t="s">
        <v>54112</v>
      </c>
      <c r="AW441" s="17" t="s">
        <v>14056</v>
      </c>
      <c r="AX441" s="53">
        <v>0</v>
      </c>
      <c r="AY441" s="53">
        <v>0</v>
      </c>
      <c r="AZ441" s="53">
        <v>0</v>
      </c>
      <c r="BA441" s="16" t="s">
        <v>54113</v>
      </c>
      <c r="BB441" s="17" t="s">
        <v>14057</v>
      </c>
      <c r="BC441" s="53">
        <v>0</v>
      </c>
      <c r="BD441" s="53">
        <v>0</v>
      </c>
      <c r="BE441" s="53">
        <v>0</v>
      </c>
      <c r="BF441" s="16" t="s">
        <v>54114</v>
      </c>
      <c r="BG441" s="17" t="s">
        <v>14058</v>
      </c>
      <c r="BH441" s="53">
        <v>0</v>
      </c>
      <c r="BI441" s="53">
        <v>0</v>
      </c>
      <c r="BJ441" s="53">
        <v>0</v>
      </c>
      <c r="BK441" s="16" t="s">
        <v>54115</v>
      </c>
      <c r="BL441" s="17" t="s">
        <v>14059</v>
      </c>
      <c r="BM441" s="53">
        <v>0</v>
      </c>
      <c r="BN441" s="53">
        <v>0</v>
      </c>
      <c r="BO441" s="53">
        <v>0</v>
      </c>
      <c r="BP441" s="16" t="s">
        <v>54116</v>
      </c>
      <c r="BQ441" s="17" t="s">
        <v>14060</v>
      </c>
      <c r="BR441" s="53">
        <v>0</v>
      </c>
      <c r="BS441" s="53">
        <v>0</v>
      </c>
      <c r="BT441" s="53">
        <v>0</v>
      </c>
      <c r="BU441" s="16" t="s">
        <v>54117</v>
      </c>
      <c r="BV441" s="17" t="s">
        <v>14061</v>
      </c>
      <c r="BW441" s="53">
        <v>0</v>
      </c>
      <c r="BX441" s="53">
        <v>0</v>
      </c>
      <c r="BY441" s="53">
        <v>0</v>
      </c>
      <c r="BZ441" s="16" t="s">
        <v>54118</v>
      </c>
      <c r="CA441" s="17" t="s">
        <v>14062</v>
      </c>
      <c r="CB441" s="53">
        <v>0</v>
      </c>
      <c r="CC441" s="53">
        <v>0</v>
      </c>
      <c r="CD441" s="53">
        <v>0</v>
      </c>
      <c r="CE441" s="16" t="s">
        <v>54119</v>
      </c>
      <c r="CF441" s="17" t="s">
        <v>14063</v>
      </c>
      <c r="CG441" s="53">
        <v>0</v>
      </c>
      <c r="CH441" s="53">
        <v>0</v>
      </c>
      <c r="CI441" s="53">
        <v>0</v>
      </c>
      <c r="CJ441" s="16" t="s">
        <v>54120</v>
      </c>
      <c r="CK441" s="17" t="s">
        <v>14064</v>
      </c>
      <c r="CL441" s="53">
        <v>0</v>
      </c>
      <c r="CM441" s="53">
        <v>0</v>
      </c>
      <c r="CN441" s="53">
        <v>0</v>
      </c>
      <c r="CO441" s="16" t="s">
        <v>54121</v>
      </c>
      <c r="CP441" s="17" t="s">
        <v>14065</v>
      </c>
      <c r="CQ441" s="53">
        <v>0</v>
      </c>
      <c r="CR441" s="53">
        <v>0</v>
      </c>
      <c r="CS441" s="53">
        <v>0</v>
      </c>
      <c r="CT441" s="16" t="s">
        <v>54122</v>
      </c>
      <c r="CU441" s="17" t="s">
        <v>14066</v>
      </c>
      <c r="CV441" s="53">
        <v>0</v>
      </c>
      <c r="CW441" s="53">
        <v>0</v>
      </c>
      <c r="CX441" s="53">
        <v>0</v>
      </c>
      <c r="CY441" s="16" t="s">
        <v>54123</v>
      </c>
      <c r="CZ441" s="17" t="s">
        <v>14067</v>
      </c>
      <c r="DA441" s="53">
        <v>0</v>
      </c>
      <c r="DB441" s="53">
        <v>0</v>
      </c>
      <c r="DC441" s="53">
        <v>0</v>
      </c>
      <c r="DD441" s="53" t="s">
        <v>54124</v>
      </c>
      <c r="DE441" s="53" t="s">
        <v>14068</v>
      </c>
      <c r="DF441" s="53">
        <v>0</v>
      </c>
      <c r="DG441" s="53">
        <v>0</v>
      </c>
      <c r="DH441" s="53">
        <v>0</v>
      </c>
      <c r="DI441" s="16" t="s">
        <v>54125</v>
      </c>
      <c r="DJ441" s="17" t="s">
        <v>14069</v>
      </c>
      <c r="DK441" s="53">
        <v>0</v>
      </c>
      <c r="DL441" s="53">
        <v>0</v>
      </c>
      <c r="DM441" s="53">
        <v>0</v>
      </c>
      <c r="DN441" s="16" t="s">
        <v>54126</v>
      </c>
      <c r="DO441" s="17" t="s">
        <v>14070</v>
      </c>
      <c r="DP441" s="53">
        <v>0</v>
      </c>
      <c r="DQ441" s="53">
        <v>0</v>
      </c>
      <c r="DR441" s="53">
        <v>0</v>
      </c>
      <c r="DS441" s="16" t="s">
        <v>54127</v>
      </c>
      <c r="DT441" s="17" t="s">
        <v>14071</v>
      </c>
      <c r="DU441" s="53">
        <v>0</v>
      </c>
      <c r="DV441" s="53">
        <v>0</v>
      </c>
      <c r="DW441" s="53">
        <v>0</v>
      </c>
      <c r="DX441" s="16" t="s">
        <v>54128</v>
      </c>
      <c r="DY441" s="17" t="s">
        <v>14072</v>
      </c>
      <c r="DZ441" s="53">
        <v>0</v>
      </c>
      <c r="EA441" s="53">
        <v>0</v>
      </c>
      <c r="EB441" s="53">
        <v>0</v>
      </c>
      <c r="EC441" s="16" t="s">
        <v>54129</v>
      </c>
      <c r="ED441" s="17" t="s">
        <v>14073</v>
      </c>
      <c r="EE441" s="53">
        <v>0</v>
      </c>
      <c r="EF441" s="53">
        <v>0</v>
      </c>
      <c r="EG441" s="53">
        <v>0</v>
      </c>
      <c r="EH441" s="16" t="s">
        <v>54130</v>
      </c>
      <c r="EI441" s="16" t="s">
        <v>14074</v>
      </c>
      <c r="EJ441" s="16">
        <v>0</v>
      </c>
      <c r="EK441" s="16">
        <v>0</v>
      </c>
      <c r="EL441" s="16">
        <v>0</v>
      </c>
      <c r="EM441" s="16" t="s">
        <v>54131</v>
      </c>
      <c r="EN441" s="17" t="s">
        <v>14075</v>
      </c>
      <c r="EO441" s="53">
        <v>0</v>
      </c>
      <c r="EP441" s="53">
        <v>0</v>
      </c>
      <c r="EQ441" s="53">
        <v>0</v>
      </c>
      <c r="ER441" s="16" t="s">
        <v>54132</v>
      </c>
      <c r="ES441" s="17" t="s">
        <v>14076</v>
      </c>
      <c r="ET441" s="17">
        <v>0</v>
      </c>
      <c r="EU441" s="17">
        <v>0</v>
      </c>
      <c r="EV441" s="17">
        <v>0</v>
      </c>
      <c r="EW441" s="17" t="s">
        <v>54133</v>
      </c>
      <c r="EX441" s="17" t="s">
        <v>14077</v>
      </c>
      <c r="EY441" s="17">
        <v>0</v>
      </c>
      <c r="EZ441" s="17">
        <v>0</v>
      </c>
      <c r="FA441" s="17">
        <v>0</v>
      </c>
      <c r="FB441" s="17" t="s">
        <v>54134</v>
      </c>
      <c r="FC441" s="17" t="s">
        <v>14078</v>
      </c>
      <c r="FD441" s="17">
        <v>0</v>
      </c>
      <c r="FE441" s="17">
        <v>0</v>
      </c>
      <c r="FF441" s="17">
        <v>0</v>
      </c>
      <c r="FH441" s="17">
        <v>0</v>
      </c>
      <c r="FI441" s="17">
        <v>0</v>
      </c>
      <c r="FJ441" s="17">
        <v>0</v>
      </c>
      <c r="FL441" s="17">
        <v>0</v>
      </c>
      <c r="FM441" s="17">
        <v>0</v>
      </c>
      <c r="FN441" s="17">
        <v>0</v>
      </c>
    </row>
    <row r="442" spans="1:170">
      <c r="B442" s="15" t="s">
        <v>1487</v>
      </c>
      <c r="D442" s="25">
        <v>0</v>
      </c>
      <c r="E442" s="25">
        <v>0</v>
      </c>
      <c r="F442" s="25">
        <v>0</v>
      </c>
      <c r="I442" s="16"/>
      <c r="L442" s="20" t="s">
        <v>1487</v>
      </c>
      <c r="M442" s="17" t="s">
        <v>42315</v>
      </c>
      <c r="O442" s="25">
        <v>0</v>
      </c>
      <c r="P442" s="25">
        <v>0</v>
      </c>
      <c r="Q442" s="25">
        <v>0</v>
      </c>
      <c r="R442" s="16" t="s">
        <v>42316</v>
      </c>
      <c r="S442" s="17"/>
      <c r="T442" s="25">
        <v>0</v>
      </c>
      <c r="U442" s="25">
        <v>0</v>
      </c>
      <c r="V442" s="25">
        <v>0</v>
      </c>
      <c r="W442" s="16" t="s">
        <v>42317</v>
      </c>
      <c r="X442" s="17"/>
      <c r="Y442" s="25">
        <v>0</v>
      </c>
      <c r="Z442" s="25">
        <v>0</v>
      </c>
      <c r="AA442" s="25">
        <v>0</v>
      </c>
      <c r="AB442" s="16" t="s">
        <v>42318</v>
      </c>
      <c r="AC442" s="17"/>
      <c r="AD442" s="25">
        <v>0</v>
      </c>
      <c r="AE442" s="25">
        <v>0</v>
      </c>
      <c r="AF442" s="25">
        <v>0</v>
      </c>
      <c r="AG442" s="16" t="s">
        <v>42319</v>
      </c>
      <c r="AH442" s="17"/>
      <c r="AI442" s="25">
        <v>0</v>
      </c>
      <c r="AJ442" s="25">
        <v>0</v>
      </c>
      <c r="AK442" s="25">
        <v>0</v>
      </c>
      <c r="AL442" s="16" t="s">
        <v>42320</v>
      </c>
      <c r="AM442" s="17"/>
      <c r="AN442" s="25">
        <v>0</v>
      </c>
      <c r="AO442" s="25">
        <v>0</v>
      </c>
      <c r="AP442" s="25">
        <v>0</v>
      </c>
      <c r="AQ442" s="16" t="s">
        <v>42321</v>
      </c>
      <c r="AR442" s="17"/>
      <c r="AS442" s="25">
        <v>0</v>
      </c>
      <c r="AT442" s="25">
        <v>0</v>
      </c>
      <c r="AU442" s="25">
        <v>0</v>
      </c>
      <c r="AV442" s="16" t="s">
        <v>42322</v>
      </c>
      <c r="AW442" s="17"/>
      <c r="AX442" s="25">
        <v>0</v>
      </c>
      <c r="AY442" s="25">
        <v>0</v>
      </c>
      <c r="AZ442" s="25">
        <v>0</v>
      </c>
      <c r="BA442" s="16" t="s">
        <v>42323</v>
      </c>
      <c r="BB442" s="17"/>
      <c r="BC442" s="25">
        <v>0</v>
      </c>
      <c r="BD442" s="25">
        <v>0</v>
      </c>
      <c r="BE442" s="25">
        <v>0</v>
      </c>
      <c r="BF442" s="16" t="s">
        <v>42324</v>
      </c>
      <c r="BG442" s="17"/>
      <c r="BH442" s="25">
        <v>0</v>
      </c>
      <c r="BI442" s="25">
        <v>0</v>
      </c>
      <c r="BJ442" s="25">
        <v>0</v>
      </c>
      <c r="BK442" s="16" t="s">
        <v>42325</v>
      </c>
      <c r="BL442" s="17"/>
      <c r="BM442" s="25">
        <v>0</v>
      </c>
      <c r="BN442" s="25">
        <v>0</v>
      </c>
      <c r="BO442" s="25">
        <v>0</v>
      </c>
      <c r="BP442" s="16" t="s">
        <v>42326</v>
      </c>
      <c r="BQ442" s="17"/>
      <c r="BR442" s="25">
        <v>0</v>
      </c>
      <c r="BS442" s="25">
        <v>0</v>
      </c>
      <c r="BT442" s="25">
        <v>0</v>
      </c>
      <c r="BU442" s="16" t="s">
        <v>42327</v>
      </c>
      <c r="BV442" s="17"/>
      <c r="BW442" s="25">
        <v>0</v>
      </c>
      <c r="BX442" s="25">
        <v>0</v>
      </c>
      <c r="BY442" s="25">
        <v>0</v>
      </c>
      <c r="BZ442" s="16" t="s">
        <v>42328</v>
      </c>
      <c r="CA442" s="17"/>
      <c r="CB442" s="25">
        <v>0</v>
      </c>
      <c r="CC442" s="25">
        <v>0</v>
      </c>
      <c r="CD442" s="25">
        <v>0</v>
      </c>
      <c r="CE442" s="16" t="s">
        <v>42329</v>
      </c>
      <c r="CF442" s="17"/>
      <c r="CG442" s="25">
        <v>0</v>
      </c>
      <c r="CH442" s="25">
        <v>0</v>
      </c>
      <c r="CI442" s="25">
        <v>0</v>
      </c>
      <c r="CJ442" s="16" t="s">
        <v>42330</v>
      </c>
      <c r="CK442" s="17"/>
      <c r="CL442" s="25">
        <v>0</v>
      </c>
      <c r="CM442" s="25">
        <v>0</v>
      </c>
      <c r="CN442" s="25">
        <v>0</v>
      </c>
      <c r="CO442" s="16" t="s">
        <v>42331</v>
      </c>
      <c r="CP442" s="17"/>
      <c r="CQ442" s="25">
        <v>0</v>
      </c>
      <c r="CR442" s="25">
        <v>0</v>
      </c>
      <c r="CS442" s="25">
        <v>0</v>
      </c>
      <c r="CT442" s="16" t="s">
        <v>42332</v>
      </c>
      <c r="CU442" s="17"/>
      <c r="CV442" s="25">
        <v>0</v>
      </c>
      <c r="CW442" s="25">
        <v>0</v>
      </c>
      <c r="CX442" s="25">
        <v>0</v>
      </c>
      <c r="CY442" s="16" t="s">
        <v>42333</v>
      </c>
      <c r="CZ442" s="17"/>
      <c r="DA442" s="25">
        <v>0</v>
      </c>
      <c r="DB442" s="25">
        <v>0</v>
      </c>
      <c r="DC442" s="25">
        <v>0</v>
      </c>
      <c r="DD442" s="25" t="s">
        <v>42334</v>
      </c>
      <c r="DF442" s="25">
        <v>0</v>
      </c>
      <c r="DG442" s="25">
        <v>0</v>
      </c>
      <c r="DH442" s="25">
        <v>0</v>
      </c>
      <c r="DI442" s="16" t="s">
        <v>42335</v>
      </c>
      <c r="DJ442" s="17"/>
      <c r="DK442" s="25">
        <v>0</v>
      </c>
      <c r="DL442" s="25">
        <v>0</v>
      </c>
      <c r="DM442" s="25">
        <v>0</v>
      </c>
      <c r="DN442" s="16" t="s">
        <v>42336</v>
      </c>
      <c r="DO442" s="17"/>
      <c r="DP442" s="25">
        <v>0</v>
      </c>
      <c r="DQ442" s="25">
        <v>0</v>
      </c>
      <c r="DR442" s="25">
        <v>0</v>
      </c>
      <c r="DS442" s="16" t="s">
        <v>42337</v>
      </c>
      <c r="DT442" s="17"/>
      <c r="DU442" s="25">
        <v>0</v>
      </c>
      <c r="DV442" s="25">
        <v>0</v>
      </c>
      <c r="DW442" s="25">
        <v>0</v>
      </c>
      <c r="DX442" s="16" t="s">
        <v>42338</v>
      </c>
      <c r="DY442" s="17"/>
      <c r="DZ442" s="25">
        <v>0</v>
      </c>
      <c r="EA442" s="25">
        <v>0</v>
      </c>
      <c r="EB442" s="16">
        <v>0</v>
      </c>
      <c r="EC442" s="16" t="s">
        <v>42339</v>
      </c>
      <c r="ED442" s="17"/>
      <c r="EE442" s="25">
        <v>0</v>
      </c>
      <c r="EF442" s="25">
        <v>0</v>
      </c>
      <c r="EG442" s="16">
        <v>0</v>
      </c>
      <c r="EH442" s="16" t="s">
        <v>42340</v>
      </c>
      <c r="EI442" s="16"/>
      <c r="EJ442" s="16">
        <v>0</v>
      </c>
      <c r="EK442" s="16">
        <v>0</v>
      </c>
      <c r="EL442" s="16">
        <v>0</v>
      </c>
      <c r="EM442" s="16" t="s">
        <v>42341</v>
      </c>
      <c r="EN442" s="17"/>
      <c r="EO442" s="25">
        <v>0</v>
      </c>
      <c r="EP442" s="25">
        <v>0</v>
      </c>
      <c r="EQ442" s="16">
        <v>0</v>
      </c>
      <c r="ER442" s="16" t="s">
        <v>42342</v>
      </c>
      <c r="ET442" s="17">
        <v>0</v>
      </c>
      <c r="EU442" s="17">
        <v>0</v>
      </c>
      <c r="EV442" s="17">
        <v>0</v>
      </c>
      <c r="EW442" s="17" t="s">
        <v>42343</v>
      </c>
      <c r="EY442" s="17">
        <v>0</v>
      </c>
      <c r="EZ442" s="17">
        <v>0</v>
      </c>
      <c r="FA442" s="17">
        <v>0</v>
      </c>
      <c r="FB442" s="17" t="s">
        <v>42344</v>
      </c>
      <c r="FD442" s="17">
        <v>0</v>
      </c>
      <c r="FE442" s="17">
        <v>0</v>
      </c>
      <c r="FF442" s="17">
        <v>0</v>
      </c>
      <c r="FH442" s="17">
        <v>0</v>
      </c>
      <c r="FI442" s="17">
        <v>0</v>
      </c>
      <c r="FJ442" s="17">
        <v>0</v>
      </c>
      <c r="FL442" s="17">
        <v>0</v>
      </c>
      <c r="FM442" s="17">
        <v>0</v>
      </c>
      <c r="FN442" s="17">
        <v>0</v>
      </c>
    </row>
    <row r="443" spans="1:170">
      <c r="A443" s="14">
        <v>71800000</v>
      </c>
      <c r="B443" s="15" t="s">
        <v>81</v>
      </c>
      <c r="C443" s="17" t="s">
        <v>586</v>
      </c>
      <c r="D443" s="25">
        <v>0</v>
      </c>
      <c r="E443" s="25">
        <v>0</v>
      </c>
      <c r="F443" s="25">
        <v>0</v>
      </c>
      <c r="I443" s="16"/>
      <c r="L443" s="20" t="s">
        <v>208</v>
      </c>
      <c r="M443" s="17" t="s">
        <v>54135</v>
      </c>
      <c r="N443" s="17" t="s">
        <v>14079</v>
      </c>
      <c r="O443" s="25">
        <v>0</v>
      </c>
      <c r="P443" s="25">
        <v>0</v>
      </c>
      <c r="Q443" s="25">
        <v>0</v>
      </c>
      <c r="R443" s="16" t="s">
        <v>54136</v>
      </c>
      <c r="S443" s="17" t="s">
        <v>14080</v>
      </c>
      <c r="T443" s="25">
        <v>0</v>
      </c>
      <c r="U443" s="25">
        <v>0</v>
      </c>
      <c r="V443" s="25">
        <v>0</v>
      </c>
      <c r="W443" s="16" t="s">
        <v>54137</v>
      </c>
      <c r="X443" s="17" t="s">
        <v>14081</v>
      </c>
      <c r="Y443" s="25">
        <v>0</v>
      </c>
      <c r="Z443" s="25">
        <v>0</v>
      </c>
      <c r="AA443" s="25">
        <v>0</v>
      </c>
      <c r="AB443" s="16" t="s">
        <v>54138</v>
      </c>
      <c r="AC443" s="17" t="s">
        <v>14082</v>
      </c>
      <c r="AD443" s="25">
        <v>0</v>
      </c>
      <c r="AE443" s="25">
        <v>0</v>
      </c>
      <c r="AF443" s="25">
        <v>0</v>
      </c>
      <c r="AG443" s="16" t="s">
        <v>54139</v>
      </c>
      <c r="AH443" s="17" t="s">
        <v>14083</v>
      </c>
      <c r="AI443" s="25">
        <v>0</v>
      </c>
      <c r="AJ443" s="25">
        <v>0</v>
      </c>
      <c r="AK443" s="25">
        <v>0</v>
      </c>
      <c r="AL443" s="16" t="s">
        <v>54140</v>
      </c>
      <c r="AM443" s="17" t="s">
        <v>14084</v>
      </c>
      <c r="AN443" s="25">
        <v>0</v>
      </c>
      <c r="AO443" s="25">
        <v>0</v>
      </c>
      <c r="AP443" s="25">
        <v>0</v>
      </c>
      <c r="AQ443" s="16" t="s">
        <v>54141</v>
      </c>
      <c r="AR443" s="17" t="s">
        <v>14085</v>
      </c>
      <c r="AS443" s="25">
        <v>0</v>
      </c>
      <c r="AT443" s="25">
        <v>0</v>
      </c>
      <c r="AU443" s="25">
        <v>0</v>
      </c>
      <c r="AV443" s="16" t="s">
        <v>54142</v>
      </c>
      <c r="AW443" s="17" t="s">
        <v>14086</v>
      </c>
      <c r="AX443" s="25">
        <v>0</v>
      </c>
      <c r="AY443" s="25">
        <v>0</v>
      </c>
      <c r="AZ443" s="25">
        <v>0</v>
      </c>
      <c r="BA443" s="16" t="s">
        <v>54143</v>
      </c>
      <c r="BB443" s="17" t="s">
        <v>14087</v>
      </c>
      <c r="BC443" s="25">
        <v>0</v>
      </c>
      <c r="BD443" s="25">
        <v>0</v>
      </c>
      <c r="BE443" s="25">
        <v>0</v>
      </c>
      <c r="BF443" s="16" t="s">
        <v>54144</v>
      </c>
      <c r="BG443" s="17" t="s">
        <v>14088</v>
      </c>
      <c r="BH443" s="25">
        <v>0</v>
      </c>
      <c r="BI443" s="25">
        <v>0</v>
      </c>
      <c r="BJ443" s="25">
        <v>0</v>
      </c>
      <c r="BK443" s="16" t="s">
        <v>54145</v>
      </c>
      <c r="BL443" s="17" t="s">
        <v>14089</v>
      </c>
      <c r="BM443" s="25">
        <v>0</v>
      </c>
      <c r="BN443" s="25">
        <v>0</v>
      </c>
      <c r="BO443" s="25">
        <v>0</v>
      </c>
      <c r="BP443" s="16" t="s">
        <v>54146</v>
      </c>
      <c r="BQ443" s="17" t="s">
        <v>14090</v>
      </c>
      <c r="BR443" s="25">
        <v>0</v>
      </c>
      <c r="BS443" s="25">
        <v>0</v>
      </c>
      <c r="BT443" s="25">
        <v>0</v>
      </c>
      <c r="BU443" s="16" t="s">
        <v>54147</v>
      </c>
      <c r="BV443" s="17" t="s">
        <v>14091</v>
      </c>
      <c r="BW443" s="25">
        <v>0</v>
      </c>
      <c r="BX443" s="25">
        <v>0</v>
      </c>
      <c r="BY443" s="25">
        <v>0</v>
      </c>
      <c r="BZ443" s="16" t="s">
        <v>54148</v>
      </c>
      <c r="CA443" s="17" t="s">
        <v>14092</v>
      </c>
      <c r="CB443" s="25">
        <v>0</v>
      </c>
      <c r="CC443" s="25">
        <v>0</v>
      </c>
      <c r="CD443" s="25">
        <v>0</v>
      </c>
      <c r="CE443" s="16" t="s">
        <v>54149</v>
      </c>
      <c r="CF443" s="17" t="s">
        <v>14093</v>
      </c>
      <c r="CG443" s="25">
        <v>0</v>
      </c>
      <c r="CH443" s="25">
        <v>0</v>
      </c>
      <c r="CI443" s="25">
        <v>0</v>
      </c>
      <c r="CJ443" s="16" t="s">
        <v>54150</v>
      </c>
      <c r="CK443" s="17" t="s">
        <v>14094</v>
      </c>
      <c r="CL443" s="25">
        <v>0</v>
      </c>
      <c r="CM443" s="25">
        <v>0</v>
      </c>
      <c r="CN443" s="25">
        <v>0</v>
      </c>
      <c r="CO443" s="16" t="s">
        <v>54151</v>
      </c>
      <c r="CP443" s="17" t="s">
        <v>14095</v>
      </c>
      <c r="CQ443" s="25">
        <v>0</v>
      </c>
      <c r="CR443" s="25">
        <v>0</v>
      </c>
      <c r="CS443" s="25">
        <v>0</v>
      </c>
      <c r="CT443" s="16" t="s">
        <v>54152</v>
      </c>
      <c r="CU443" s="17" t="s">
        <v>14096</v>
      </c>
      <c r="CV443" s="25">
        <v>0</v>
      </c>
      <c r="CW443" s="25">
        <v>0</v>
      </c>
      <c r="CX443" s="25">
        <v>0</v>
      </c>
      <c r="CY443" s="16" t="s">
        <v>54153</v>
      </c>
      <c r="CZ443" s="17" t="s">
        <v>14097</v>
      </c>
      <c r="DA443" s="25">
        <v>0</v>
      </c>
      <c r="DB443" s="25">
        <v>0</v>
      </c>
      <c r="DC443" s="25">
        <v>0</v>
      </c>
      <c r="DD443" s="25" t="s">
        <v>54154</v>
      </c>
      <c r="DE443" s="25" t="s">
        <v>14098</v>
      </c>
      <c r="DF443" s="25">
        <v>0</v>
      </c>
      <c r="DG443" s="25">
        <v>0</v>
      </c>
      <c r="DH443" s="25">
        <v>0</v>
      </c>
      <c r="DI443" s="16" t="s">
        <v>54155</v>
      </c>
      <c r="DJ443" s="17" t="s">
        <v>14099</v>
      </c>
      <c r="DK443" s="25">
        <v>0</v>
      </c>
      <c r="DL443" s="25">
        <v>0</v>
      </c>
      <c r="DM443" s="25">
        <v>0</v>
      </c>
      <c r="DN443" s="16" t="s">
        <v>54156</v>
      </c>
      <c r="DO443" s="17" t="s">
        <v>14100</v>
      </c>
      <c r="DP443" s="25">
        <v>0</v>
      </c>
      <c r="DQ443" s="25">
        <v>0</v>
      </c>
      <c r="DR443" s="25">
        <v>0</v>
      </c>
      <c r="DS443" s="16" t="s">
        <v>54157</v>
      </c>
      <c r="DT443" s="17" t="s">
        <v>14101</v>
      </c>
      <c r="DU443" s="25">
        <v>0</v>
      </c>
      <c r="DV443" s="25">
        <v>0</v>
      </c>
      <c r="DW443" s="25">
        <v>0</v>
      </c>
      <c r="DX443" s="16" t="s">
        <v>54158</v>
      </c>
      <c r="DY443" s="17" t="s">
        <v>14102</v>
      </c>
      <c r="DZ443" s="25">
        <v>0</v>
      </c>
      <c r="EA443" s="25">
        <v>0</v>
      </c>
      <c r="EB443" s="16">
        <v>0</v>
      </c>
      <c r="EC443" s="16" t="s">
        <v>54159</v>
      </c>
      <c r="ED443" s="17" t="s">
        <v>14103</v>
      </c>
      <c r="EE443" s="25">
        <v>0</v>
      </c>
      <c r="EF443" s="25">
        <v>0</v>
      </c>
      <c r="EG443" s="16">
        <v>0</v>
      </c>
      <c r="EH443" s="16" t="s">
        <v>54160</v>
      </c>
      <c r="EI443" s="16" t="s">
        <v>14104</v>
      </c>
      <c r="EJ443" s="16">
        <v>0</v>
      </c>
      <c r="EK443" s="16">
        <v>0</v>
      </c>
      <c r="EL443" s="16">
        <v>0</v>
      </c>
      <c r="EM443" s="16" t="s">
        <v>54161</v>
      </c>
      <c r="EN443" s="17" t="s">
        <v>14105</v>
      </c>
      <c r="EO443" s="25">
        <v>0</v>
      </c>
      <c r="EP443" s="25">
        <v>0</v>
      </c>
      <c r="EQ443" s="16">
        <v>0</v>
      </c>
      <c r="ER443" s="16" t="s">
        <v>54162</v>
      </c>
      <c r="ES443" s="17" t="s">
        <v>14106</v>
      </c>
      <c r="ET443" s="17">
        <v>0</v>
      </c>
      <c r="EU443" s="17">
        <v>0</v>
      </c>
      <c r="EV443" s="17">
        <v>0</v>
      </c>
      <c r="EW443" s="17" t="s">
        <v>54163</v>
      </c>
      <c r="EX443" s="17" t="s">
        <v>14107</v>
      </c>
      <c r="EY443" s="17">
        <v>0</v>
      </c>
      <c r="EZ443" s="17">
        <v>0</v>
      </c>
      <c r="FA443" s="17">
        <v>0</v>
      </c>
      <c r="FB443" s="17" t="s">
        <v>54164</v>
      </c>
      <c r="FC443" s="17" t="s">
        <v>14108</v>
      </c>
      <c r="FD443" s="17">
        <v>0</v>
      </c>
      <c r="FE443" s="17">
        <v>0</v>
      </c>
      <c r="FF443" s="17">
        <v>0</v>
      </c>
      <c r="FH443" s="17">
        <v>0</v>
      </c>
      <c r="FI443" s="17">
        <v>0</v>
      </c>
      <c r="FJ443" s="17">
        <v>0</v>
      </c>
      <c r="FL443" s="17">
        <v>0</v>
      </c>
      <c r="FM443" s="17">
        <v>0</v>
      </c>
      <c r="FN443" s="17">
        <v>0</v>
      </c>
    </row>
    <row r="444" spans="1:170">
      <c r="A444" s="14">
        <v>71810000</v>
      </c>
      <c r="B444" s="15" t="s">
        <v>1492</v>
      </c>
      <c r="C444" s="17" t="s">
        <v>587</v>
      </c>
      <c r="D444" s="25">
        <v>0</v>
      </c>
      <c r="E444" s="25">
        <v>0</v>
      </c>
      <c r="F444" s="25">
        <v>0</v>
      </c>
      <c r="I444" s="16"/>
      <c r="L444" s="20" t="s">
        <v>208</v>
      </c>
      <c r="M444" s="17" t="s">
        <v>54165</v>
      </c>
      <c r="N444" s="17" t="s">
        <v>14109</v>
      </c>
      <c r="O444" s="25">
        <v>0</v>
      </c>
      <c r="P444" s="25">
        <v>0</v>
      </c>
      <c r="Q444" s="25">
        <v>0</v>
      </c>
      <c r="R444" s="16" t="s">
        <v>54166</v>
      </c>
      <c r="S444" s="17" t="s">
        <v>14110</v>
      </c>
      <c r="T444" s="25">
        <v>0</v>
      </c>
      <c r="U444" s="25">
        <v>0</v>
      </c>
      <c r="V444" s="25">
        <v>0</v>
      </c>
      <c r="W444" s="16" t="s">
        <v>54167</v>
      </c>
      <c r="X444" s="17" t="s">
        <v>14111</v>
      </c>
      <c r="Y444" s="25">
        <v>0</v>
      </c>
      <c r="Z444" s="25">
        <v>0</v>
      </c>
      <c r="AA444" s="25">
        <v>0</v>
      </c>
      <c r="AB444" s="16" t="s">
        <v>54168</v>
      </c>
      <c r="AC444" s="17" t="s">
        <v>14112</v>
      </c>
      <c r="AD444" s="25">
        <v>0</v>
      </c>
      <c r="AE444" s="25">
        <v>0</v>
      </c>
      <c r="AF444" s="25">
        <v>0</v>
      </c>
      <c r="AG444" s="16" t="s">
        <v>54169</v>
      </c>
      <c r="AH444" s="17" t="s">
        <v>14113</v>
      </c>
      <c r="AI444" s="25">
        <v>0</v>
      </c>
      <c r="AJ444" s="25">
        <v>0</v>
      </c>
      <c r="AK444" s="25">
        <v>0</v>
      </c>
      <c r="AL444" s="16" t="s">
        <v>54170</v>
      </c>
      <c r="AM444" s="17" t="s">
        <v>14114</v>
      </c>
      <c r="AN444" s="25">
        <v>0</v>
      </c>
      <c r="AO444" s="25">
        <v>0</v>
      </c>
      <c r="AP444" s="25">
        <v>0</v>
      </c>
      <c r="AQ444" s="16" t="s">
        <v>54171</v>
      </c>
      <c r="AR444" s="17" t="s">
        <v>14115</v>
      </c>
      <c r="AS444" s="25">
        <v>0</v>
      </c>
      <c r="AT444" s="25">
        <v>0</v>
      </c>
      <c r="AU444" s="25">
        <v>0</v>
      </c>
      <c r="AV444" s="16" t="s">
        <v>54172</v>
      </c>
      <c r="AW444" s="17" t="s">
        <v>14116</v>
      </c>
      <c r="AX444" s="25">
        <v>0</v>
      </c>
      <c r="AY444" s="25">
        <v>0</v>
      </c>
      <c r="AZ444" s="25">
        <v>0</v>
      </c>
      <c r="BA444" s="16" t="s">
        <v>54173</v>
      </c>
      <c r="BB444" s="17" t="s">
        <v>14117</v>
      </c>
      <c r="BC444" s="25">
        <v>0</v>
      </c>
      <c r="BD444" s="25">
        <v>0</v>
      </c>
      <c r="BE444" s="25">
        <v>0</v>
      </c>
      <c r="BF444" s="16" t="s">
        <v>54174</v>
      </c>
      <c r="BG444" s="17" t="s">
        <v>14118</v>
      </c>
      <c r="BH444" s="25">
        <v>0</v>
      </c>
      <c r="BI444" s="25">
        <v>0</v>
      </c>
      <c r="BJ444" s="25">
        <v>0</v>
      </c>
      <c r="BK444" s="16" t="s">
        <v>54175</v>
      </c>
      <c r="BL444" s="17" t="s">
        <v>14119</v>
      </c>
      <c r="BM444" s="25">
        <v>0</v>
      </c>
      <c r="BN444" s="25">
        <v>0</v>
      </c>
      <c r="BO444" s="25">
        <v>0</v>
      </c>
      <c r="BP444" s="16" t="s">
        <v>54176</v>
      </c>
      <c r="BQ444" s="17" t="s">
        <v>14120</v>
      </c>
      <c r="BR444" s="25">
        <v>0</v>
      </c>
      <c r="BS444" s="25">
        <v>0</v>
      </c>
      <c r="BT444" s="25">
        <v>0</v>
      </c>
      <c r="BU444" s="16" t="s">
        <v>54177</v>
      </c>
      <c r="BV444" s="17" t="s">
        <v>14121</v>
      </c>
      <c r="BW444" s="25">
        <v>0</v>
      </c>
      <c r="BX444" s="25">
        <v>0</v>
      </c>
      <c r="BY444" s="25">
        <v>0</v>
      </c>
      <c r="BZ444" s="16" t="s">
        <v>54178</v>
      </c>
      <c r="CA444" s="17" t="s">
        <v>14122</v>
      </c>
      <c r="CB444" s="25">
        <v>0</v>
      </c>
      <c r="CC444" s="25">
        <v>0</v>
      </c>
      <c r="CD444" s="25">
        <v>0</v>
      </c>
      <c r="CE444" s="16" t="s">
        <v>54179</v>
      </c>
      <c r="CF444" s="17" t="s">
        <v>14123</v>
      </c>
      <c r="CG444" s="25">
        <v>0</v>
      </c>
      <c r="CH444" s="25">
        <v>0</v>
      </c>
      <c r="CI444" s="25">
        <v>0</v>
      </c>
      <c r="CJ444" s="16" t="s">
        <v>54180</v>
      </c>
      <c r="CK444" s="17" t="s">
        <v>14124</v>
      </c>
      <c r="CL444" s="25">
        <v>0</v>
      </c>
      <c r="CM444" s="25">
        <v>0</v>
      </c>
      <c r="CN444" s="25">
        <v>0</v>
      </c>
      <c r="CO444" s="16" t="s">
        <v>54181</v>
      </c>
      <c r="CP444" s="17" t="s">
        <v>14125</v>
      </c>
      <c r="CQ444" s="25">
        <v>0</v>
      </c>
      <c r="CR444" s="25">
        <v>0</v>
      </c>
      <c r="CS444" s="25">
        <v>0</v>
      </c>
      <c r="CT444" s="16" t="s">
        <v>54182</v>
      </c>
      <c r="CU444" s="17" t="s">
        <v>14126</v>
      </c>
      <c r="CV444" s="25">
        <v>0</v>
      </c>
      <c r="CW444" s="25">
        <v>0</v>
      </c>
      <c r="CX444" s="25">
        <v>0</v>
      </c>
      <c r="CY444" s="16" t="s">
        <v>54183</v>
      </c>
      <c r="CZ444" s="17" t="s">
        <v>14127</v>
      </c>
      <c r="DA444" s="25">
        <v>0</v>
      </c>
      <c r="DB444" s="25">
        <v>0</v>
      </c>
      <c r="DC444" s="25">
        <v>0</v>
      </c>
      <c r="DD444" s="25" t="s">
        <v>54184</v>
      </c>
      <c r="DE444" s="25" t="s">
        <v>14128</v>
      </c>
      <c r="DF444" s="25">
        <v>0</v>
      </c>
      <c r="DG444" s="25">
        <v>0</v>
      </c>
      <c r="DH444" s="25">
        <v>0</v>
      </c>
      <c r="DI444" s="16" t="s">
        <v>54185</v>
      </c>
      <c r="DJ444" s="17" t="s">
        <v>14129</v>
      </c>
      <c r="DK444" s="25">
        <v>0</v>
      </c>
      <c r="DL444" s="25">
        <v>0</v>
      </c>
      <c r="DM444" s="25">
        <v>0</v>
      </c>
      <c r="DN444" s="16" t="s">
        <v>54186</v>
      </c>
      <c r="DO444" s="17" t="s">
        <v>14130</v>
      </c>
      <c r="DP444" s="25">
        <v>0</v>
      </c>
      <c r="DQ444" s="25">
        <v>0</v>
      </c>
      <c r="DR444" s="25">
        <v>0</v>
      </c>
      <c r="DS444" s="16" t="s">
        <v>54187</v>
      </c>
      <c r="DT444" s="17" t="s">
        <v>14131</v>
      </c>
      <c r="DU444" s="25">
        <v>0</v>
      </c>
      <c r="DV444" s="25">
        <v>0</v>
      </c>
      <c r="DW444" s="25">
        <v>0</v>
      </c>
      <c r="DX444" s="16" t="s">
        <v>54188</v>
      </c>
      <c r="DY444" s="17" t="s">
        <v>14132</v>
      </c>
      <c r="DZ444" s="25">
        <v>0</v>
      </c>
      <c r="EA444" s="25">
        <v>0</v>
      </c>
      <c r="EB444" s="16">
        <v>0</v>
      </c>
      <c r="EC444" s="16" t="s">
        <v>54189</v>
      </c>
      <c r="ED444" s="17" t="s">
        <v>14133</v>
      </c>
      <c r="EE444" s="25">
        <v>0</v>
      </c>
      <c r="EF444" s="25">
        <v>0</v>
      </c>
      <c r="EG444" s="16">
        <v>0</v>
      </c>
      <c r="EH444" s="16" t="s">
        <v>54190</v>
      </c>
      <c r="EI444" s="16" t="s">
        <v>14134</v>
      </c>
      <c r="EJ444" s="16">
        <v>0</v>
      </c>
      <c r="EK444" s="16">
        <v>0</v>
      </c>
      <c r="EL444" s="16">
        <v>0</v>
      </c>
      <c r="EM444" s="16" t="s">
        <v>54191</v>
      </c>
      <c r="EN444" s="17" t="s">
        <v>14135</v>
      </c>
      <c r="EO444" s="25">
        <v>0</v>
      </c>
      <c r="EP444" s="25">
        <v>0</v>
      </c>
      <c r="EQ444" s="16">
        <v>0</v>
      </c>
      <c r="ER444" s="16" t="s">
        <v>54192</v>
      </c>
      <c r="ES444" s="17" t="s">
        <v>14136</v>
      </c>
      <c r="ET444" s="17">
        <v>0</v>
      </c>
      <c r="EU444" s="17">
        <v>0</v>
      </c>
      <c r="EV444" s="17">
        <v>0</v>
      </c>
      <c r="EW444" s="17" t="s">
        <v>54193</v>
      </c>
      <c r="EX444" s="17" t="s">
        <v>14137</v>
      </c>
      <c r="EY444" s="17">
        <v>0</v>
      </c>
      <c r="EZ444" s="17">
        <v>0</v>
      </c>
      <c r="FA444" s="17">
        <v>0</v>
      </c>
      <c r="FB444" s="17" t="s">
        <v>54194</v>
      </c>
      <c r="FC444" s="17" t="s">
        <v>14138</v>
      </c>
      <c r="FD444" s="17">
        <v>0</v>
      </c>
      <c r="FE444" s="17">
        <v>0</v>
      </c>
      <c r="FF444" s="17">
        <v>0</v>
      </c>
      <c r="FH444" s="17">
        <v>0</v>
      </c>
      <c r="FI444" s="17">
        <v>0</v>
      </c>
      <c r="FJ444" s="17">
        <v>0</v>
      </c>
      <c r="FL444" s="17">
        <v>0</v>
      </c>
      <c r="FM444" s="17">
        <v>0</v>
      </c>
      <c r="FN444" s="17">
        <v>0</v>
      </c>
    </row>
    <row r="445" spans="1:170">
      <c r="A445" s="14">
        <v>71811000</v>
      </c>
      <c r="B445" s="15" t="s">
        <v>82</v>
      </c>
      <c r="C445" s="17" t="s">
        <v>588</v>
      </c>
      <c r="D445" s="25">
        <v>0</v>
      </c>
      <c r="E445" s="25">
        <v>0</v>
      </c>
      <c r="F445" s="25">
        <v>0</v>
      </c>
      <c r="I445" s="16"/>
      <c r="L445" s="20" t="s">
        <v>208</v>
      </c>
      <c r="M445" s="17" t="s">
        <v>54195</v>
      </c>
      <c r="N445" s="17" t="s">
        <v>14139</v>
      </c>
      <c r="O445" s="25">
        <v>0</v>
      </c>
      <c r="P445" s="25">
        <v>0</v>
      </c>
      <c r="Q445" s="25">
        <v>0</v>
      </c>
      <c r="R445" s="16" t="s">
        <v>54196</v>
      </c>
      <c r="S445" s="17" t="s">
        <v>14140</v>
      </c>
      <c r="T445" s="25">
        <v>0</v>
      </c>
      <c r="U445" s="25">
        <v>0</v>
      </c>
      <c r="V445" s="25">
        <v>0</v>
      </c>
      <c r="W445" s="16" t="s">
        <v>54197</v>
      </c>
      <c r="X445" s="17" t="s">
        <v>14141</v>
      </c>
      <c r="Y445" s="25">
        <v>0</v>
      </c>
      <c r="Z445" s="25">
        <v>0</v>
      </c>
      <c r="AA445" s="25">
        <v>0</v>
      </c>
      <c r="AB445" s="16" t="s">
        <v>54198</v>
      </c>
      <c r="AC445" s="17" t="s">
        <v>14142</v>
      </c>
      <c r="AD445" s="25">
        <v>0</v>
      </c>
      <c r="AE445" s="25">
        <v>0</v>
      </c>
      <c r="AF445" s="25">
        <v>0</v>
      </c>
      <c r="AG445" s="16" t="s">
        <v>54199</v>
      </c>
      <c r="AH445" s="17" t="s">
        <v>14143</v>
      </c>
      <c r="AI445" s="25">
        <v>0</v>
      </c>
      <c r="AJ445" s="25">
        <v>0</v>
      </c>
      <c r="AK445" s="25">
        <v>0</v>
      </c>
      <c r="AL445" s="16" t="s">
        <v>54200</v>
      </c>
      <c r="AM445" s="17" t="s">
        <v>14144</v>
      </c>
      <c r="AN445" s="25">
        <v>0</v>
      </c>
      <c r="AO445" s="25">
        <v>0</v>
      </c>
      <c r="AP445" s="25">
        <v>0</v>
      </c>
      <c r="AQ445" s="16" t="s">
        <v>54201</v>
      </c>
      <c r="AR445" s="17" t="s">
        <v>14145</v>
      </c>
      <c r="AS445" s="25">
        <v>0</v>
      </c>
      <c r="AT445" s="25">
        <v>0</v>
      </c>
      <c r="AU445" s="25">
        <v>0</v>
      </c>
      <c r="AV445" s="16" t="s">
        <v>54202</v>
      </c>
      <c r="AW445" s="17" t="s">
        <v>14146</v>
      </c>
      <c r="AX445" s="25">
        <v>0</v>
      </c>
      <c r="AY445" s="25">
        <v>0</v>
      </c>
      <c r="AZ445" s="25">
        <v>0</v>
      </c>
      <c r="BA445" s="16" t="s">
        <v>54203</v>
      </c>
      <c r="BB445" s="17" t="s">
        <v>14147</v>
      </c>
      <c r="BC445" s="25">
        <v>0</v>
      </c>
      <c r="BD445" s="25">
        <v>0</v>
      </c>
      <c r="BE445" s="25">
        <v>0</v>
      </c>
      <c r="BF445" s="16" t="s">
        <v>54204</v>
      </c>
      <c r="BG445" s="17" t="s">
        <v>14148</v>
      </c>
      <c r="BH445" s="25">
        <v>0</v>
      </c>
      <c r="BI445" s="25">
        <v>0</v>
      </c>
      <c r="BJ445" s="25">
        <v>0</v>
      </c>
      <c r="BK445" s="16" t="s">
        <v>54205</v>
      </c>
      <c r="BL445" s="17" t="s">
        <v>14149</v>
      </c>
      <c r="BM445" s="25">
        <v>0</v>
      </c>
      <c r="BN445" s="25">
        <v>0</v>
      </c>
      <c r="BO445" s="25">
        <v>0</v>
      </c>
      <c r="BP445" s="16" t="s">
        <v>54206</v>
      </c>
      <c r="BQ445" s="17" t="s">
        <v>14150</v>
      </c>
      <c r="BR445" s="25">
        <v>0</v>
      </c>
      <c r="BS445" s="25">
        <v>0</v>
      </c>
      <c r="BT445" s="25">
        <v>0</v>
      </c>
      <c r="BU445" s="16" t="s">
        <v>54207</v>
      </c>
      <c r="BV445" s="17" t="s">
        <v>14151</v>
      </c>
      <c r="BW445" s="25">
        <v>0</v>
      </c>
      <c r="BX445" s="25">
        <v>0</v>
      </c>
      <c r="BY445" s="25">
        <v>0</v>
      </c>
      <c r="BZ445" s="16" t="s">
        <v>54208</v>
      </c>
      <c r="CA445" s="17" t="s">
        <v>14152</v>
      </c>
      <c r="CB445" s="25">
        <v>0</v>
      </c>
      <c r="CC445" s="25">
        <v>0</v>
      </c>
      <c r="CD445" s="25">
        <v>0</v>
      </c>
      <c r="CE445" s="16" t="s">
        <v>54209</v>
      </c>
      <c r="CF445" s="17" t="s">
        <v>14153</v>
      </c>
      <c r="CG445" s="25">
        <v>0</v>
      </c>
      <c r="CH445" s="25">
        <v>0</v>
      </c>
      <c r="CI445" s="25">
        <v>0</v>
      </c>
      <c r="CJ445" s="16" t="s">
        <v>54210</v>
      </c>
      <c r="CK445" s="17" t="s">
        <v>14154</v>
      </c>
      <c r="CL445" s="25">
        <v>0</v>
      </c>
      <c r="CM445" s="25">
        <v>0</v>
      </c>
      <c r="CN445" s="25">
        <v>0</v>
      </c>
      <c r="CO445" s="16" t="s">
        <v>54211</v>
      </c>
      <c r="CP445" s="17" t="s">
        <v>14155</v>
      </c>
      <c r="CQ445" s="25">
        <v>0</v>
      </c>
      <c r="CR445" s="25">
        <v>0</v>
      </c>
      <c r="CS445" s="25">
        <v>0</v>
      </c>
      <c r="CT445" s="16" t="s">
        <v>54212</v>
      </c>
      <c r="CU445" s="17" t="s">
        <v>14156</v>
      </c>
      <c r="CV445" s="25">
        <v>0</v>
      </c>
      <c r="CW445" s="25">
        <v>0</v>
      </c>
      <c r="CX445" s="25">
        <v>0</v>
      </c>
      <c r="CY445" s="16" t="s">
        <v>54213</v>
      </c>
      <c r="CZ445" s="17" t="s">
        <v>14157</v>
      </c>
      <c r="DA445" s="25">
        <v>0</v>
      </c>
      <c r="DB445" s="25">
        <v>0</v>
      </c>
      <c r="DC445" s="25">
        <v>0</v>
      </c>
      <c r="DD445" s="25" t="s">
        <v>54214</v>
      </c>
      <c r="DE445" s="25" t="s">
        <v>14158</v>
      </c>
      <c r="DF445" s="25">
        <v>0</v>
      </c>
      <c r="DG445" s="25">
        <v>0</v>
      </c>
      <c r="DH445" s="25">
        <v>0</v>
      </c>
      <c r="DI445" s="16" t="s">
        <v>54215</v>
      </c>
      <c r="DJ445" s="17" t="s">
        <v>14159</v>
      </c>
      <c r="DK445" s="25">
        <v>0</v>
      </c>
      <c r="DL445" s="25">
        <v>0</v>
      </c>
      <c r="DM445" s="25">
        <v>0</v>
      </c>
      <c r="DN445" s="16" t="s">
        <v>54216</v>
      </c>
      <c r="DO445" s="17" t="s">
        <v>14160</v>
      </c>
      <c r="DP445" s="25">
        <v>0</v>
      </c>
      <c r="DQ445" s="25">
        <v>0</v>
      </c>
      <c r="DR445" s="25">
        <v>0</v>
      </c>
      <c r="DS445" s="16" t="s">
        <v>54217</v>
      </c>
      <c r="DT445" s="17" t="s">
        <v>14161</v>
      </c>
      <c r="DU445" s="25">
        <v>0</v>
      </c>
      <c r="DV445" s="25">
        <v>0</v>
      </c>
      <c r="DW445" s="25">
        <v>0</v>
      </c>
      <c r="DX445" s="16" t="s">
        <v>54218</v>
      </c>
      <c r="DY445" s="17" t="s">
        <v>14162</v>
      </c>
      <c r="DZ445" s="25">
        <v>0</v>
      </c>
      <c r="EA445" s="25">
        <v>0</v>
      </c>
      <c r="EB445" s="16">
        <v>0</v>
      </c>
      <c r="EC445" s="16" t="s">
        <v>54219</v>
      </c>
      <c r="ED445" s="17" t="s">
        <v>14163</v>
      </c>
      <c r="EE445" s="25">
        <v>0</v>
      </c>
      <c r="EF445" s="25">
        <v>0</v>
      </c>
      <c r="EG445" s="16">
        <v>0</v>
      </c>
      <c r="EH445" s="16" t="s">
        <v>54220</v>
      </c>
      <c r="EI445" s="16" t="s">
        <v>14164</v>
      </c>
      <c r="EJ445" s="16">
        <v>0</v>
      </c>
      <c r="EK445" s="16">
        <v>0</v>
      </c>
      <c r="EL445" s="16">
        <v>0</v>
      </c>
      <c r="EM445" s="16" t="s">
        <v>54221</v>
      </c>
      <c r="EN445" s="17" t="s">
        <v>14165</v>
      </c>
      <c r="EO445" s="25">
        <v>0</v>
      </c>
      <c r="EP445" s="25">
        <v>0</v>
      </c>
      <c r="EQ445" s="16">
        <v>0</v>
      </c>
      <c r="ER445" s="16" t="s">
        <v>54222</v>
      </c>
      <c r="ES445" s="17" t="s">
        <v>14166</v>
      </c>
      <c r="ET445" s="17">
        <v>0</v>
      </c>
      <c r="EU445" s="17">
        <v>0</v>
      </c>
      <c r="EV445" s="17">
        <v>0</v>
      </c>
      <c r="EW445" s="17" t="s">
        <v>54223</v>
      </c>
      <c r="EX445" s="17" t="s">
        <v>14167</v>
      </c>
      <c r="EY445" s="17">
        <v>0</v>
      </c>
      <c r="EZ445" s="17">
        <v>0</v>
      </c>
      <c r="FA445" s="17">
        <v>0</v>
      </c>
      <c r="FB445" s="17" t="s">
        <v>54224</v>
      </c>
      <c r="FC445" s="17" t="s">
        <v>14168</v>
      </c>
      <c r="FD445" s="17">
        <v>0</v>
      </c>
      <c r="FE445" s="17">
        <v>0</v>
      </c>
      <c r="FF445" s="17">
        <v>0</v>
      </c>
      <c r="FH445" s="17">
        <v>0</v>
      </c>
      <c r="FI445" s="17">
        <v>0</v>
      </c>
      <c r="FJ445" s="17">
        <v>0</v>
      </c>
      <c r="FL445" s="17">
        <v>0</v>
      </c>
      <c r="FM445" s="17">
        <v>0</v>
      </c>
      <c r="FN445" s="17">
        <v>0</v>
      </c>
    </row>
    <row r="446" spans="1:170">
      <c r="A446" s="14">
        <v>71811001</v>
      </c>
      <c r="B446" s="15" t="s">
        <v>82</v>
      </c>
      <c r="C446" s="17" t="s">
        <v>589</v>
      </c>
      <c r="D446" s="25">
        <v>0</v>
      </c>
      <c r="E446" s="25">
        <v>0</v>
      </c>
      <c r="F446" s="25">
        <v>0</v>
      </c>
      <c r="I446" s="16"/>
      <c r="L446" s="20" t="s">
        <v>1478</v>
      </c>
      <c r="M446" s="17" t="s">
        <v>54225</v>
      </c>
      <c r="N446" s="17" t="s">
        <v>14169</v>
      </c>
      <c r="O446" s="25">
        <v>0</v>
      </c>
      <c r="P446" s="25">
        <v>0</v>
      </c>
      <c r="Q446" s="25">
        <v>0</v>
      </c>
      <c r="R446" s="16" t="s">
        <v>54226</v>
      </c>
      <c r="S446" s="17" t="s">
        <v>14170</v>
      </c>
      <c r="T446" s="25">
        <v>0</v>
      </c>
      <c r="U446" s="25">
        <v>0</v>
      </c>
      <c r="V446" s="25">
        <v>0</v>
      </c>
      <c r="W446" s="16" t="s">
        <v>54227</v>
      </c>
      <c r="X446" s="17" t="s">
        <v>14171</v>
      </c>
      <c r="Y446" s="25">
        <v>0</v>
      </c>
      <c r="Z446" s="25">
        <v>0</v>
      </c>
      <c r="AA446" s="25">
        <v>0</v>
      </c>
      <c r="AB446" s="16" t="s">
        <v>54228</v>
      </c>
      <c r="AC446" s="17" t="s">
        <v>14172</v>
      </c>
      <c r="AD446" s="25">
        <v>0</v>
      </c>
      <c r="AE446" s="25">
        <v>0</v>
      </c>
      <c r="AF446" s="25">
        <v>0</v>
      </c>
      <c r="AG446" s="16" t="s">
        <v>54229</v>
      </c>
      <c r="AH446" s="17" t="s">
        <v>14173</v>
      </c>
      <c r="AI446" s="25">
        <v>0</v>
      </c>
      <c r="AJ446" s="25">
        <v>0</v>
      </c>
      <c r="AK446" s="25">
        <v>0</v>
      </c>
      <c r="AL446" s="16" t="s">
        <v>54230</v>
      </c>
      <c r="AM446" s="17" t="s">
        <v>14174</v>
      </c>
      <c r="AN446" s="25">
        <v>0</v>
      </c>
      <c r="AO446" s="25">
        <v>0</v>
      </c>
      <c r="AP446" s="25">
        <v>0</v>
      </c>
      <c r="AQ446" s="16" t="s">
        <v>54231</v>
      </c>
      <c r="AR446" s="17" t="s">
        <v>14175</v>
      </c>
      <c r="AS446" s="25">
        <v>0</v>
      </c>
      <c r="AT446" s="25">
        <v>0</v>
      </c>
      <c r="AU446" s="25">
        <v>0</v>
      </c>
      <c r="AV446" s="16" t="s">
        <v>54232</v>
      </c>
      <c r="AW446" s="17" t="s">
        <v>14176</v>
      </c>
      <c r="AX446" s="25">
        <v>0</v>
      </c>
      <c r="AY446" s="25">
        <v>0</v>
      </c>
      <c r="AZ446" s="25">
        <v>0</v>
      </c>
      <c r="BA446" s="16" t="s">
        <v>54233</v>
      </c>
      <c r="BB446" s="17" t="s">
        <v>14177</v>
      </c>
      <c r="BC446" s="25">
        <v>0</v>
      </c>
      <c r="BD446" s="25">
        <v>0</v>
      </c>
      <c r="BE446" s="25">
        <v>0</v>
      </c>
      <c r="BF446" s="16" t="s">
        <v>54234</v>
      </c>
      <c r="BG446" s="17" t="s">
        <v>14178</v>
      </c>
      <c r="BH446" s="25">
        <v>0</v>
      </c>
      <c r="BI446" s="25">
        <v>0</v>
      </c>
      <c r="BJ446" s="25">
        <v>0</v>
      </c>
      <c r="BK446" s="16" t="s">
        <v>54235</v>
      </c>
      <c r="BL446" s="17" t="s">
        <v>14179</v>
      </c>
      <c r="BM446" s="25">
        <v>0</v>
      </c>
      <c r="BN446" s="25">
        <v>0</v>
      </c>
      <c r="BO446" s="25">
        <v>0</v>
      </c>
      <c r="BP446" s="16" t="s">
        <v>54236</v>
      </c>
      <c r="BQ446" s="17" t="s">
        <v>14180</v>
      </c>
      <c r="BR446" s="25">
        <v>0</v>
      </c>
      <c r="BS446" s="25">
        <v>0</v>
      </c>
      <c r="BT446" s="25">
        <v>0</v>
      </c>
      <c r="BU446" s="16" t="s">
        <v>54237</v>
      </c>
      <c r="BV446" s="17" t="s">
        <v>14181</v>
      </c>
      <c r="BW446" s="25">
        <v>0</v>
      </c>
      <c r="BX446" s="25">
        <v>0</v>
      </c>
      <c r="BY446" s="25">
        <v>0</v>
      </c>
      <c r="BZ446" s="16" t="s">
        <v>54238</v>
      </c>
      <c r="CA446" s="17" t="s">
        <v>14182</v>
      </c>
      <c r="CB446" s="25">
        <v>0</v>
      </c>
      <c r="CC446" s="25">
        <v>0</v>
      </c>
      <c r="CD446" s="25">
        <v>0</v>
      </c>
      <c r="CE446" s="16" t="s">
        <v>54239</v>
      </c>
      <c r="CF446" s="17" t="s">
        <v>14183</v>
      </c>
      <c r="CG446" s="25">
        <v>0</v>
      </c>
      <c r="CH446" s="25">
        <v>0</v>
      </c>
      <c r="CI446" s="25">
        <v>0</v>
      </c>
      <c r="CJ446" s="16" t="s">
        <v>54240</v>
      </c>
      <c r="CK446" s="17" t="s">
        <v>14184</v>
      </c>
      <c r="CL446" s="25">
        <v>0</v>
      </c>
      <c r="CM446" s="25">
        <v>0</v>
      </c>
      <c r="CN446" s="25">
        <v>0</v>
      </c>
      <c r="CO446" s="16" t="s">
        <v>54241</v>
      </c>
      <c r="CP446" s="17" t="s">
        <v>14185</v>
      </c>
      <c r="CQ446" s="25">
        <v>0</v>
      </c>
      <c r="CR446" s="25">
        <v>0</v>
      </c>
      <c r="CS446" s="25">
        <v>0</v>
      </c>
      <c r="CT446" s="16" t="s">
        <v>54242</v>
      </c>
      <c r="CU446" s="17" t="s">
        <v>14186</v>
      </c>
      <c r="CV446" s="25">
        <v>0</v>
      </c>
      <c r="CW446" s="25">
        <v>0</v>
      </c>
      <c r="CX446" s="25">
        <v>0</v>
      </c>
      <c r="CY446" s="16" t="s">
        <v>54243</v>
      </c>
      <c r="CZ446" s="17" t="s">
        <v>14187</v>
      </c>
      <c r="DA446" s="25">
        <v>0</v>
      </c>
      <c r="DB446" s="25">
        <v>0</v>
      </c>
      <c r="DC446" s="25">
        <v>0</v>
      </c>
      <c r="DD446" s="25" t="s">
        <v>54244</v>
      </c>
      <c r="DE446" s="25" t="s">
        <v>14188</v>
      </c>
      <c r="DF446" s="25">
        <v>0</v>
      </c>
      <c r="DG446" s="25">
        <v>0</v>
      </c>
      <c r="DH446" s="25">
        <v>0</v>
      </c>
      <c r="DI446" s="16" t="s">
        <v>54245</v>
      </c>
      <c r="DJ446" s="17" t="s">
        <v>14189</v>
      </c>
      <c r="DK446" s="25">
        <v>0</v>
      </c>
      <c r="DL446" s="25">
        <v>0</v>
      </c>
      <c r="DM446" s="25">
        <v>0</v>
      </c>
      <c r="DN446" s="16" t="s">
        <v>54246</v>
      </c>
      <c r="DO446" s="17" t="s">
        <v>14190</v>
      </c>
      <c r="DP446" s="25">
        <v>0</v>
      </c>
      <c r="DQ446" s="25">
        <v>0</v>
      </c>
      <c r="DR446" s="25">
        <v>0</v>
      </c>
      <c r="DS446" s="16" t="s">
        <v>54247</v>
      </c>
      <c r="DT446" s="17" t="s">
        <v>14191</v>
      </c>
      <c r="DU446" s="25">
        <v>0</v>
      </c>
      <c r="DV446" s="25">
        <v>0</v>
      </c>
      <c r="DW446" s="25">
        <v>0</v>
      </c>
      <c r="DX446" s="16" t="s">
        <v>54248</v>
      </c>
      <c r="DY446" s="17" t="s">
        <v>14192</v>
      </c>
      <c r="DZ446" s="25">
        <v>0</v>
      </c>
      <c r="EA446" s="25">
        <v>0</v>
      </c>
      <c r="EB446" s="16">
        <v>0</v>
      </c>
      <c r="EC446" s="16" t="s">
        <v>54249</v>
      </c>
      <c r="ED446" s="17" t="s">
        <v>14193</v>
      </c>
      <c r="EE446" s="25">
        <v>0</v>
      </c>
      <c r="EF446" s="25">
        <v>0</v>
      </c>
      <c r="EG446" s="16">
        <v>0</v>
      </c>
      <c r="EH446" s="16" t="s">
        <v>54250</v>
      </c>
      <c r="EI446" s="16" t="s">
        <v>14194</v>
      </c>
      <c r="EJ446" s="16">
        <v>0</v>
      </c>
      <c r="EK446" s="16">
        <v>0</v>
      </c>
      <c r="EL446" s="16">
        <v>0</v>
      </c>
      <c r="EM446" s="16" t="s">
        <v>54251</v>
      </c>
      <c r="EN446" s="17" t="s">
        <v>14195</v>
      </c>
      <c r="EO446" s="25">
        <v>0</v>
      </c>
      <c r="EP446" s="25">
        <v>0</v>
      </c>
      <c r="EQ446" s="16">
        <v>0</v>
      </c>
      <c r="ER446" s="16" t="s">
        <v>54252</v>
      </c>
      <c r="ES446" s="17" t="s">
        <v>14196</v>
      </c>
      <c r="ET446" s="17">
        <v>0</v>
      </c>
      <c r="EU446" s="17">
        <v>0</v>
      </c>
      <c r="EV446" s="17">
        <v>0</v>
      </c>
      <c r="EW446" s="17" t="s">
        <v>54253</v>
      </c>
      <c r="EX446" s="17" t="s">
        <v>14197</v>
      </c>
      <c r="EY446" s="17">
        <v>0</v>
      </c>
      <c r="EZ446" s="17">
        <v>0</v>
      </c>
      <c r="FA446" s="17">
        <v>0</v>
      </c>
      <c r="FB446" s="17" t="s">
        <v>54254</v>
      </c>
      <c r="FC446" s="17" t="s">
        <v>14198</v>
      </c>
      <c r="FD446" s="17">
        <v>0</v>
      </c>
      <c r="FE446" s="17">
        <v>0</v>
      </c>
      <c r="FF446" s="17">
        <v>0</v>
      </c>
      <c r="FH446" s="17">
        <v>0</v>
      </c>
      <c r="FI446" s="17">
        <v>0</v>
      </c>
      <c r="FJ446" s="17">
        <v>0</v>
      </c>
      <c r="FL446" s="17">
        <v>0</v>
      </c>
      <c r="FM446" s="17">
        <v>0</v>
      </c>
      <c r="FN446" s="17">
        <v>0</v>
      </c>
    </row>
    <row r="447" spans="1:170">
      <c r="A447" s="14">
        <v>71811002</v>
      </c>
      <c r="B447" s="15" t="s">
        <v>82</v>
      </c>
      <c r="C447" s="17" t="s">
        <v>590</v>
      </c>
      <c r="D447" s="25">
        <v>0</v>
      </c>
      <c r="E447" s="25">
        <v>26738657</v>
      </c>
      <c r="F447" s="25">
        <v>26738657</v>
      </c>
      <c r="I447" s="16"/>
      <c r="L447" s="20" t="s">
        <v>1479</v>
      </c>
      <c r="M447" s="17" t="s">
        <v>54255</v>
      </c>
      <c r="N447" s="17" t="s">
        <v>14199</v>
      </c>
      <c r="O447" s="25">
        <v>0</v>
      </c>
      <c r="P447" s="25">
        <v>26738657</v>
      </c>
      <c r="Q447" s="25">
        <v>26738657</v>
      </c>
      <c r="R447" s="16" t="s">
        <v>54256</v>
      </c>
      <c r="S447" s="17" t="s">
        <v>14200</v>
      </c>
      <c r="T447" s="25">
        <v>0</v>
      </c>
      <c r="U447" s="25">
        <v>0</v>
      </c>
      <c r="V447" s="25">
        <v>0</v>
      </c>
      <c r="W447" s="16" t="s">
        <v>54257</v>
      </c>
      <c r="X447" s="17" t="s">
        <v>14201</v>
      </c>
      <c r="Y447" s="25">
        <v>0</v>
      </c>
      <c r="Z447" s="25">
        <v>0</v>
      </c>
      <c r="AA447" s="25">
        <v>0</v>
      </c>
      <c r="AB447" s="16" t="s">
        <v>54258</v>
      </c>
      <c r="AC447" s="17" t="s">
        <v>14202</v>
      </c>
      <c r="AD447" s="25">
        <v>0</v>
      </c>
      <c r="AE447" s="25">
        <v>0</v>
      </c>
      <c r="AF447" s="25">
        <v>0</v>
      </c>
      <c r="AG447" s="16" t="s">
        <v>54259</v>
      </c>
      <c r="AH447" s="17" t="s">
        <v>14203</v>
      </c>
      <c r="AI447" s="25">
        <v>0</v>
      </c>
      <c r="AJ447" s="25">
        <v>0</v>
      </c>
      <c r="AK447" s="25">
        <v>0</v>
      </c>
      <c r="AL447" s="16" t="s">
        <v>54260</v>
      </c>
      <c r="AM447" s="17" t="s">
        <v>14204</v>
      </c>
      <c r="AN447" s="25">
        <v>0</v>
      </c>
      <c r="AO447" s="25">
        <v>0</v>
      </c>
      <c r="AP447" s="25">
        <v>0</v>
      </c>
      <c r="AQ447" s="16" t="s">
        <v>54261</v>
      </c>
      <c r="AR447" s="17" t="s">
        <v>14205</v>
      </c>
      <c r="AS447" s="25">
        <v>0</v>
      </c>
      <c r="AT447" s="25">
        <v>0</v>
      </c>
      <c r="AU447" s="25">
        <v>0</v>
      </c>
      <c r="AV447" s="16" t="s">
        <v>54262</v>
      </c>
      <c r="AW447" s="17" t="s">
        <v>14206</v>
      </c>
      <c r="AX447" s="25">
        <v>0</v>
      </c>
      <c r="AY447" s="25">
        <v>0</v>
      </c>
      <c r="AZ447" s="25">
        <v>0</v>
      </c>
      <c r="BA447" s="16" t="s">
        <v>54263</v>
      </c>
      <c r="BB447" s="17" t="s">
        <v>14207</v>
      </c>
      <c r="BC447" s="25">
        <v>0</v>
      </c>
      <c r="BD447" s="25">
        <v>0</v>
      </c>
      <c r="BE447" s="25">
        <v>0</v>
      </c>
      <c r="BF447" s="16" t="s">
        <v>54264</v>
      </c>
      <c r="BG447" s="17" t="s">
        <v>14208</v>
      </c>
      <c r="BH447" s="25">
        <v>0</v>
      </c>
      <c r="BI447" s="25">
        <v>0</v>
      </c>
      <c r="BJ447" s="25">
        <v>0</v>
      </c>
      <c r="BK447" s="16" t="s">
        <v>54265</v>
      </c>
      <c r="BL447" s="17" t="s">
        <v>14209</v>
      </c>
      <c r="BM447" s="25">
        <v>0</v>
      </c>
      <c r="BN447" s="25">
        <v>0</v>
      </c>
      <c r="BO447" s="25">
        <v>0</v>
      </c>
      <c r="BP447" s="16" t="s">
        <v>54266</v>
      </c>
      <c r="BQ447" s="17" t="s">
        <v>14210</v>
      </c>
      <c r="BR447" s="25">
        <v>0</v>
      </c>
      <c r="BS447" s="25">
        <v>0</v>
      </c>
      <c r="BT447" s="25">
        <v>0</v>
      </c>
      <c r="BU447" s="16" t="s">
        <v>54267</v>
      </c>
      <c r="BV447" s="17" t="s">
        <v>14211</v>
      </c>
      <c r="BW447" s="25">
        <v>0</v>
      </c>
      <c r="BX447" s="25">
        <v>0</v>
      </c>
      <c r="BY447" s="25">
        <v>0</v>
      </c>
      <c r="BZ447" s="16" t="s">
        <v>54268</v>
      </c>
      <c r="CA447" s="17" t="s">
        <v>14212</v>
      </c>
      <c r="CB447" s="25">
        <v>0</v>
      </c>
      <c r="CC447" s="25">
        <v>0</v>
      </c>
      <c r="CD447" s="25">
        <v>0</v>
      </c>
      <c r="CE447" s="16" t="s">
        <v>54269</v>
      </c>
      <c r="CF447" s="17" t="s">
        <v>14213</v>
      </c>
      <c r="CG447" s="25">
        <v>0</v>
      </c>
      <c r="CH447" s="25">
        <v>0</v>
      </c>
      <c r="CI447" s="25">
        <v>0</v>
      </c>
      <c r="CJ447" s="16" t="s">
        <v>54270</v>
      </c>
      <c r="CK447" s="17" t="s">
        <v>14214</v>
      </c>
      <c r="CL447" s="25">
        <v>0</v>
      </c>
      <c r="CM447" s="25">
        <v>0</v>
      </c>
      <c r="CN447" s="25">
        <v>0</v>
      </c>
      <c r="CO447" s="16" t="s">
        <v>54271</v>
      </c>
      <c r="CP447" s="17" t="s">
        <v>14215</v>
      </c>
      <c r="CQ447" s="25">
        <v>0</v>
      </c>
      <c r="CR447" s="25">
        <v>0</v>
      </c>
      <c r="CS447" s="25">
        <v>0</v>
      </c>
      <c r="CT447" s="16" t="s">
        <v>54272</v>
      </c>
      <c r="CU447" s="17" t="s">
        <v>14216</v>
      </c>
      <c r="CV447" s="25">
        <v>0</v>
      </c>
      <c r="CW447" s="25">
        <v>0</v>
      </c>
      <c r="CX447" s="25">
        <v>0</v>
      </c>
      <c r="CY447" s="16" t="s">
        <v>54273</v>
      </c>
      <c r="CZ447" s="17" t="s">
        <v>14217</v>
      </c>
      <c r="DA447" s="25">
        <v>0</v>
      </c>
      <c r="DB447" s="25">
        <v>0</v>
      </c>
      <c r="DC447" s="25">
        <v>0</v>
      </c>
      <c r="DD447" s="25" t="s">
        <v>54274</v>
      </c>
      <c r="DE447" s="25" t="s">
        <v>14218</v>
      </c>
      <c r="DF447" s="25">
        <v>0</v>
      </c>
      <c r="DG447" s="25">
        <v>0</v>
      </c>
      <c r="DH447" s="25">
        <v>0</v>
      </c>
      <c r="DI447" s="16" t="s">
        <v>54275</v>
      </c>
      <c r="DJ447" s="17" t="s">
        <v>14219</v>
      </c>
      <c r="DK447" s="25">
        <v>0</v>
      </c>
      <c r="DL447" s="25">
        <v>0</v>
      </c>
      <c r="DM447" s="25">
        <v>0</v>
      </c>
      <c r="DN447" s="16" t="s">
        <v>54276</v>
      </c>
      <c r="DO447" s="17" t="s">
        <v>14220</v>
      </c>
      <c r="DP447" s="25">
        <v>0</v>
      </c>
      <c r="DQ447" s="25">
        <v>0</v>
      </c>
      <c r="DR447" s="25">
        <v>0</v>
      </c>
      <c r="DS447" s="16" t="s">
        <v>54277</v>
      </c>
      <c r="DT447" s="17" t="s">
        <v>14221</v>
      </c>
      <c r="DU447" s="25">
        <v>0</v>
      </c>
      <c r="DV447" s="25">
        <v>0</v>
      </c>
      <c r="DW447" s="25">
        <v>0</v>
      </c>
      <c r="DX447" s="16" t="s">
        <v>54278</v>
      </c>
      <c r="DY447" s="17" t="s">
        <v>14222</v>
      </c>
      <c r="DZ447" s="25">
        <v>0</v>
      </c>
      <c r="EA447" s="25">
        <v>0</v>
      </c>
      <c r="EB447" s="16">
        <v>0</v>
      </c>
      <c r="EC447" s="16" t="s">
        <v>54279</v>
      </c>
      <c r="ED447" s="17" t="s">
        <v>14223</v>
      </c>
      <c r="EE447" s="25">
        <v>0</v>
      </c>
      <c r="EF447" s="25">
        <v>0</v>
      </c>
      <c r="EG447" s="16">
        <v>0</v>
      </c>
      <c r="EH447" s="16" t="s">
        <v>54280</v>
      </c>
      <c r="EI447" s="16" t="s">
        <v>14224</v>
      </c>
      <c r="EJ447" s="16">
        <v>0</v>
      </c>
      <c r="EK447" s="16">
        <v>0</v>
      </c>
      <c r="EL447" s="16">
        <v>0</v>
      </c>
      <c r="EM447" s="16" t="s">
        <v>54281</v>
      </c>
      <c r="EN447" s="17" t="s">
        <v>14225</v>
      </c>
      <c r="EO447" s="25">
        <v>0</v>
      </c>
      <c r="EP447" s="25">
        <v>0</v>
      </c>
      <c r="EQ447" s="16">
        <v>0</v>
      </c>
      <c r="ER447" s="16" t="s">
        <v>54282</v>
      </c>
      <c r="ES447" s="17" t="s">
        <v>14226</v>
      </c>
      <c r="ET447" s="17">
        <v>0</v>
      </c>
      <c r="EU447" s="17">
        <v>0</v>
      </c>
      <c r="EV447" s="17">
        <v>0</v>
      </c>
      <c r="EW447" s="17" t="s">
        <v>54283</v>
      </c>
      <c r="EX447" s="17" t="s">
        <v>14227</v>
      </c>
      <c r="EY447" s="17">
        <v>0</v>
      </c>
      <c r="EZ447" s="17">
        <v>0</v>
      </c>
      <c r="FA447" s="17">
        <v>0</v>
      </c>
      <c r="FB447" s="17" t="s">
        <v>54284</v>
      </c>
      <c r="FC447" s="17" t="s">
        <v>14228</v>
      </c>
      <c r="FD447" s="17">
        <v>0</v>
      </c>
      <c r="FE447" s="17">
        <v>0</v>
      </c>
      <c r="FF447" s="17">
        <v>0</v>
      </c>
      <c r="FH447" s="17">
        <v>0</v>
      </c>
      <c r="FI447" s="17">
        <v>26738657</v>
      </c>
      <c r="FJ447" s="17">
        <v>26738657</v>
      </c>
      <c r="FL447" s="17">
        <v>0</v>
      </c>
      <c r="FM447" s="17">
        <v>0</v>
      </c>
      <c r="FN447" s="17">
        <v>0</v>
      </c>
    </row>
    <row r="448" spans="1:170">
      <c r="A448" s="14">
        <v>71811003</v>
      </c>
      <c r="B448" s="15" t="s">
        <v>82</v>
      </c>
      <c r="C448" s="17" t="s">
        <v>591</v>
      </c>
      <c r="D448" s="25">
        <v>0</v>
      </c>
      <c r="E448" s="25">
        <v>0</v>
      </c>
      <c r="F448" s="25">
        <v>0</v>
      </c>
      <c r="I448" s="16"/>
      <c r="L448" s="20" t="s">
        <v>1480</v>
      </c>
      <c r="M448" s="17" t="s">
        <v>54285</v>
      </c>
      <c r="N448" s="17" t="s">
        <v>14229</v>
      </c>
      <c r="O448" s="25">
        <v>0</v>
      </c>
      <c r="P448" s="25">
        <v>0</v>
      </c>
      <c r="Q448" s="25">
        <v>0</v>
      </c>
      <c r="R448" s="16" t="s">
        <v>54286</v>
      </c>
      <c r="S448" s="17" t="s">
        <v>14230</v>
      </c>
      <c r="T448" s="25">
        <v>0</v>
      </c>
      <c r="U448" s="25">
        <v>0</v>
      </c>
      <c r="V448" s="25">
        <v>0</v>
      </c>
      <c r="W448" s="16" t="s">
        <v>54287</v>
      </c>
      <c r="X448" s="17" t="s">
        <v>14231</v>
      </c>
      <c r="Y448" s="25">
        <v>0</v>
      </c>
      <c r="Z448" s="25">
        <v>0</v>
      </c>
      <c r="AA448" s="25">
        <v>0</v>
      </c>
      <c r="AB448" s="16" t="s">
        <v>54288</v>
      </c>
      <c r="AC448" s="17" t="s">
        <v>14232</v>
      </c>
      <c r="AD448" s="25">
        <v>0</v>
      </c>
      <c r="AE448" s="25">
        <v>0</v>
      </c>
      <c r="AF448" s="25">
        <v>0</v>
      </c>
      <c r="AG448" s="16" t="s">
        <v>54289</v>
      </c>
      <c r="AH448" s="17" t="s">
        <v>14233</v>
      </c>
      <c r="AI448" s="25">
        <v>0</v>
      </c>
      <c r="AJ448" s="25">
        <v>0</v>
      </c>
      <c r="AK448" s="25">
        <v>0</v>
      </c>
      <c r="AL448" s="16" t="s">
        <v>54290</v>
      </c>
      <c r="AM448" s="17" t="s">
        <v>14234</v>
      </c>
      <c r="AN448" s="25">
        <v>0</v>
      </c>
      <c r="AO448" s="25">
        <v>0</v>
      </c>
      <c r="AP448" s="25">
        <v>0</v>
      </c>
      <c r="AQ448" s="16" t="s">
        <v>54291</v>
      </c>
      <c r="AR448" s="17" t="s">
        <v>14235</v>
      </c>
      <c r="AS448" s="25">
        <v>0</v>
      </c>
      <c r="AT448" s="25">
        <v>0</v>
      </c>
      <c r="AU448" s="25">
        <v>0</v>
      </c>
      <c r="AV448" s="16" t="s">
        <v>54292</v>
      </c>
      <c r="AW448" s="17" t="s">
        <v>14236</v>
      </c>
      <c r="AX448" s="25">
        <v>0</v>
      </c>
      <c r="AY448" s="25">
        <v>0</v>
      </c>
      <c r="AZ448" s="25">
        <v>0</v>
      </c>
      <c r="BA448" s="16" t="s">
        <v>54293</v>
      </c>
      <c r="BB448" s="17" t="s">
        <v>14237</v>
      </c>
      <c r="BC448" s="25">
        <v>0</v>
      </c>
      <c r="BD448" s="25">
        <v>0</v>
      </c>
      <c r="BE448" s="25">
        <v>0</v>
      </c>
      <c r="BF448" s="16" t="s">
        <v>54294</v>
      </c>
      <c r="BG448" s="17" t="s">
        <v>14238</v>
      </c>
      <c r="BH448" s="25">
        <v>0</v>
      </c>
      <c r="BI448" s="25">
        <v>0</v>
      </c>
      <c r="BJ448" s="25">
        <v>0</v>
      </c>
      <c r="BK448" s="16" t="s">
        <v>54295</v>
      </c>
      <c r="BL448" s="17" t="s">
        <v>14239</v>
      </c>
      <c r="BM448" s="25">
        <v>0</v>
      </c>
      <c r="BN448" s="25">
        <v>0</v>
      </c>
      <c r="BO448" s="25">
        <v>0</v>
      </c>
      <c r="BP448" s="16" t="s">
        <v>54296</v>
      </c>
      <c r="BQ448" s="17" t="s">
        <v>14240</v>
      </c>
      <c r="BR448" s="25">
        <v>0</v>
      </c>
      <c r="BS448" s="25">
        <v>0</v>
      </c>
      <c r="BT448" s="25">
        <v>0</v>
      </c>
      <c r="BU448" s="16" t="s">
        <v>54297</v>
      </c>
      <c r="BV448" s="17" t="s">
        <v>14241</v>
      </c>
      <c r="BW448" s="25">
        <v>0</v>
      </c>
      <c r="BX448" s="25">
        <v>0</v>
      </c>
      <c r="BY448" s="25">
        <v>0</v>
      </c>
      <c r="BZ448" s="16" t="s">
        <v>54298</v>
      </c>
      <c r="CA448" s="17" t="s">
        <v>14242</v>
      </c>
      <c r="CB448" s="25">
        <v>0</v>
      </c>
      <c r="CC448" s="25">
        <v>0</v>
      </c>
      <c r="CD448" s="25">
        <v>0</v>
      </c>
      <c r="CE448" s="16" t="s">
        <v>54299</v>
      </c>
      <c r="CF448" s="17" t="s">
        <v>14243</v>
      </c>
      <c r="CG448" s="25">
        <v>0</v>
      </c>
      <c r="CH448" s="25">
        <v>0</v>
      </c>
      <c r="CI448" s="25">
        <v>0</v>
      </c>
      <c r="CJ448" s="16" t="s">
        <v>54300</v>
      </c>
      <c r="CK448" s="17" t="s">
        <v>14244</v>
      </c>
      <c r="CL448" s="25">
        <v>0</v>
      </c>
      <c r="CM448" s="25">
        <v>0</v>
      </c>
      <c r="CN448" s="25">
        <v>0</v>
      </c>
      <c r="CO448" s="16" t="s">
        <v>54301</v>
      </c>
      <c r="CP448" s="17" t="s">
        <v>14245</v>
      </c>
      <c r="CQ448" s="25">
        <v>0</v>
      </c>
      <c r="CR448" s="25">
        <v>0</v>
      </c>
      <c r="CS448" s="25">
        <v>0</v>
      </c>
      <c r="CT448" s="16" t="s">
        <v>54302</v>
      </c>
      <c r="CU448" s="17" t="s">
        <v>14246</v>
      </c>
      <c r="CV448" s="25">
        <v>0</v>
      </c>
      <c r="CW448" s="25">
        <v>0</v>
      </c>
      <c r="CX448" s="25">
        <v>0</v>
      </c>
      <c r="CY448" s="16" t="s">
        <v>54303</v>
      </c>
      <c r="CZ448" s="17" t="s">
        <v>14247</v>
      </c>
      <c r="DA448" s="25">
        <v>0</v>
      </c>
      <c r="DB448" s="25">
        <v>0</v>
      </c>
      <c r="DC448" s="25">
        <v>0</v>
      </c>
      <c r="DD448" s="25" t="s">
        <v>54304</v>
      </c>
      <c r="DE448" s="25" t="s">
        <v>14248</v>
      </c>
      <c r="DF448" s="25">
        <v>0</v>
      </c>
      <c r="DG448" s="25">
        <v>0</v>
      </c>
      <c r="DH448" s="25">
        <v>0</v>
      </c>
      <c r="DI448" s="16" t="s">
        <v>54305</v>
      </c>
      <c r="DJ448" s="17" t="s">
        <v>14249</v>
      </c>
      <c r="DK448" s="25">
        <v>0</v>
      </c>
      <c r="DL448" s="25">
        <v>0</v>
      </c>
      <c r="DM448" s="25">
        <v>0</v>
      </c>
      <c r="DN448" s="16" t="s">
        <v>54306</v>
      </c>
      <c r="DO448" s="17" t="s">
        <v>14250</v>
      </c>
      <c r="DP448" s="25">
        <v>0</v>
      </c>
      <c r="DQ448" s="25">
        <v>0</v>
      </c>
      <c r="DR448" s="25">
        <v>0</v>
      </c>
      <c r="DS448" s="16" t="s">
        <v>54307</v>
      </c>
      <c r="DT448" s="17" t="s">
        <v>14251</v>
      </c>
      <c r="DU448" s="25">
        <v>0</v>
      </c>
      <c r="DV448" s="25">
        <v>0</v>
      </c>
      <c r="DW448" s="25">
        <v>0</v>
      </c>
      <c r="DX448" s="16" t="s">
        <v>54308</v>
      </c>
      <c r="DY448" s="17" t="s">
        <v>14252</v>
      </c>
      <c r="DZ448" s="25">
        <v>0</v>
      </c>
      <c r="EA448" s="25">
        <v>0</v>
      </c>
      <c r="EB448" s="16">
        <v>0</v>
      </c>
      <c r="EC448" s="16" t="s">
        <v>54309</v>
      </c>
      <c r="ED448" s="17" t="s">
        <v>14253</v>
      </c>
      <c r="EE448" s="25">
        <v>0</v>
      </c>
      <c r="EF448" s="25">
        <v>0</v>
      </c>
      <c r="EG448" s="16">
        <v>0</v>
      </c>
      <c r="EH448" s="16" t="s">
        <v>54310</v>
      </c>
      <c r="EI448" s="16" t="s">
        <v>14254</v>
      </c>
      <c r="EJ448" s="16">
        <v>0</v>
      </c>
      <c r="EK448" s="16">
        <v>0</v>
      </c>
      <c r="EL448" s="16">
        <v>0</v>
      </c>
      <c r="EM448" s="16" t="s">
        <v>54311</v>
      </c>
      <c r="EN448" s="17" t="s">
        <v>14255</v>
      </c>
      <c r="EO448" s="25">
        <v>0</v>
      </c>
      <c r="EP448" s="25">
        <v>0</v>
      </c>
      <c r="EQ448" s="16">
        <v>0</v>
      </c>
      <c r="ER448" s="16" t="s">
        <v>54312</v>
      </c>
      <c r="ES448" s="17" t="s">
        <v>14256</v>
      </c>
      <c r="ET448" s="17">
        <v>0</v>
      </c>
      <c r="EU448" s="17">
        <v>0</v>
      </c>
      <c r="EV448" s="17">
        <v>0</v>
      </c>
      <c r="EW448" s="17" t="s">
        <v>54313</v>
      </c>
      <c r="EX448" s="17" t="s">
        <v>14257</v>
      </c>
      <c r="EY448" s="17">
        <v>0</v>
      </c>
      <c r="EZ448" s="17">
        <v>0</v>
      </c>
      <c r="FA448" s="17">
        <v>0</v>
      </c>
      <c r="FB448" s="17" t="s">
        <v>54314</v>
      </c>
      <c r="FC448" s="17" t="s">
        <v>14258</v>
      </c>
      <c r="FD448" s="17">
        <v>0</v>
      </c>
      <c r="FE448" s="17">
        <v>0</v>
      </c>
      <c r="FF448" s="17">
        <v>0</v>
      </c>
      <c r="FH448" s="17">
        <v>0</v>
      </c>
      <c r="FI448" s="17">
        <v>0</v>
      </c>
      <c r="FJ448" s="17">
        <v>0</v>
      </c>
      <c r="FL448" s="17">
        <v>0</v>
      </c>
      <c r="FM448" s="17">
        <v>0</v>
      </c>
      <c r="FN448" s="17">
        <v>0</v>
      </c>
    </row>
    <row r="449" spans="1:170">
      <c r="A449" s="14">
        <v>71811004</v>
      </c>
      <c r="B449" s="15" t="s">
        <v>82</v>
      </c>
      <c r="C449" s="17" t="s">
        <v>592</v>
      </c>
      <c r="D449" s="25">
        <v>0</v>
      </c>
      <c r="E449" s="25">
        <v>0</v>
      </c>
      <c r="F449" s="25">
        <v>0</v>
      </c>
      <c r="I449" s="16"/>
      <c r="L449" s="20" t="s">
        <v>1481</v>
      </c>
      <c r="M449" s="17" t="s">
        <v>54315</v>
      </c>
      <c r="N449" s="17" t="s">
        <v>14259</v>
      </c>
      <c r="O449" s="25">
        <v>0</v>
      </c>
      <c r="P449" s="25">
        <v>0</v>
      </c>
      <c r="Q449" s="25">
        <v>0</v>
      </c>
      <c r="R449" s="16" t="s">
        <v>54316</v>
      </c>
      <c r="S449" s="17" t="s">
        <v>14260</v>
      </c>
      <c r="T449" s="25">
        <v>0</v>
      </c>
      <c r="U449" s="25">
        <v>0</v>
      </c>
      <c r="V449" s="25">
        <v>0</v>
      </c>
      <c r="W449" s="16" t="s">
        <v>54317</v>
      </c>
      <c r="X449" s="17" t="s">
        <v>14261</v>
      </c>
      <c r="Y449" s="25">
        <v>0</v>
      </c>
      <c r="Z449" s="25">
        <v>0</v>
      </c>
      <c r="AA449" s="25">
        <v>0</v>
      </c>
      <c r="AB449" s="16" t="s">
        <v>54318</v>
      </c>
      <c r="AC449" s="17" t="s">
        <v>14262</v>
      </c>
      <c r="AD449" s="25">
        <v>0</v>
      </c>
      <c r="AE449" s="25">
        <v>0</v>
      </c>
      <c r="AF449" s="25">
        <v>0</v>
      </c>
      <c r="AG449" s="16" t="s">
        <v>54319</v>
      </c>
      <c r="AH449" s="17" t="s">
        <v>14263</v>
      </c>
      <c r="AI449" s="25">
        <v>0</v>
      </c>
      <c r="AJ449" s="25">
        <v>0</v>
      </c>
      <c r="AK449" s="25">
        <v>0</v>
      </c>
      <c r="AL449" s="16" t="s">
        <v>54320</v>
      </c>
      <c r="AM449" s="17" t="s">
        <v>14264</v>
      </c>
      <c r="AN449" s="25">
        <v>0</v>
      </c>
      <c r="AO449" s="25">
        <v>0</v>
      </c>
      <c r="AP449" s="25">
        <v>0</v>
      </c>
      <c r="AQ449" s="16" t="s">
        <v>54321</v>
      </c>
      <c r="AR449" s="17" t="s">
        <v>14265</v>
      </c>
      <c r="AS449" s="25">
        <v>0</v>
      </c>
      <c r="AT449" s="25">
        <v>0</v>
      </c>
      <c r="AU449" s="25">
        <v>0</v>
      </c>
      <c r="AV449" s="16" t="s">
        <v>54322</v>
      </c>
      <c r="AW449" s="17" t="s">
        <v>14266</v>
      </c>
      <c r="AX449" s="25">
        <v>0</v>
      </c>
      <c r="AY449" s="25">
        <v>0</v>
      </c>
      <c r="AZ449" s="25">
        <v>0</v>
      </c>
      <c r="BA449" s="16" t="s">
        <v>54323</v>
      </c>
      <c r="BB449" s="17" t="s">
        <v>14267</v>
      </c>
      <c r="BC449" s="25">
        <v>0</v>
      </c>
      <c r="BD449" s="25">
        <v>0</v>
      </c>
      <c r="BE449" s="25">
        <v>0</v>
      </c>
      <c r="BF449" s="16" t="s">
        <v>54324</v>
      </c>
      <c r="BG449" s="17" t="s">
        <v>14268</v>
      </c>
      <c r="BH449" s="25">
        <v>0</v>
      </c>
      <c r="BI449" s="25">
        <v>0</v>
      </c>
      <c r="BJ449" s="25">
        <v>0</v>
      </c>
      <c r="BK449" s="16" t="s">
        <v>54325</v>
      </c>
      <c r="BL449" s="17" t="s">
        <v>14269</v>
      </c>
      <c r="BM449" s="25">
        <v>0</v>
      </c>
      <c r="BN449" s="25">
        <v>0</v>
      </c>
      <c r="BO449" s="25">
        <v>0</v>
      </c>
      <c r="BP449" s="16" t="s">
        <v>54326</v>
      </c>
      <c r="BQ449" s="17" t="s">
        <v>14270</v>
      </c>
      <c r="BR449" s="25">
        <v>0</v>
      </c>
      <c r="BS449" s="25">
        <v>0</v>
      </c>
      <c r="BT449" s="25">
        <v>0</v>
      </c>
      <c r="BU449" s="16" t="s">
        <v>54327</v>
      </c>
      <c r="BV449" s="17" t="s">
        <v>14271</v>
      </c>
      <c r="BW449" s="25">
        <v>0</v>
      </c>
      <c r="BX449" s="25">
        <v>0</v>
      </c>
      <c r="BY449" s="25">
        <v>0</v>
      </c>
      <c r="BZ449" s="16" t="s">
        <v>54328</v>
      </c>
      <c r="CA449" s="17" t="s">
        <v>14272</v>
      </c>
      <c r="CB449" s="25">
        <v>0</v>
      </c>
      <c r="CC449" s="25">
        <v>0</v>
      </c>
      <c r="CD449" s="25">
        <v>0</v>
      </c>
      <c r="CE449" s="16" t="s">
        <v>54329</v>
      </c>
      <c r="CF449" s="17" t="s">
        <v>14273</v>
      </c>
      <c r="CG449" s="25">
        <v>0</v>
      </c>
      <c r="CH449" s="25">
        <v>0</v>
      </c>
      <c r="CI449" s="25">
        <v>0</v>
      </c>
      <c r="CJ449" s="16" t="s">
        <v>54330</v>
      </c>
      <c r="CK449" s="17" t="s">
        <v>14274</v>
      </c>
      <c r="CL449" s="25">
        <v>0</v>
      </c>
      <c r="CM449" s="25">
        <v>0</v>
      </c>
      <c r="CN449" s="25">
        <v>0</v>
      </c>
      <c r="CO449" s="16" t="s">
        <v>54331</v>
      </c>
      <c r="CP449" s="17" t="s">
        <v>14275</v>
      </c>
      <c r="CQ449" s="25">
        <v>0</v>
      </c>
      <c r="CR449" s="25">
        <v>0</v>
      </c>
      <c r="CS449" s="25">
        <v>0</v>
      </c>
      <c r="CT449" s="16" t="s">
        <v>54332</v>
      </c>
      <c r="CU449" s="17" t="s">
        <v>14276</v>
      </c>
      <c r="CV449" s="25">
        <v>0</v>
      </c>
      <c r="CW449" s="25">
        <v>0</v>
      </c>
      <c r="CX449" s="25">
        <v>0</v>
      </c>
      <c r="CY449" s="16" t="s">
        <v>54333</v>
      </c>
      <c r="CZ449" s="17" t="s">
        <v>14277</v>
      </c>
      <c r="DA449" s="25">
        <v>0</v>
      </c>
      <c r="DB449" s="25">
        <v>0</v>
      </c>
      <c r="DC449" s="25">
        <v>0</v>
      </c>
      <c r="DD449" s="25" t="s">
        <v>54334</v>
      </c>
      <c r="DE449" s="25" t="s">
        <v>14278</v>
      </c>
      <c r="DF449" s="25">
        <v>0</v>
      </c>
      <c r="DG449" s="25">
        <v>0</v>
      </c>
      <c r="DH449" s="25">
        <v>0</v>
      </c>
      <c r="DI449" s="16" t="s">
        <v>54335</v>
      </c>
      <c r="DJ449" s="17" t="s">
        <v>14279</v>
      </c>
      <c r="DK449" s="25">
        <v>0</v>
      </c>
      <c r="DL449" s="25">
        <v>0</v>
      </c>
      <c r="DM449" s="25">
        <v>0</v>
      </c>
      <c r="DN449" s="16" t="s">
        <v>54336</v>
      </c>
      <c r="DO449" s="17" t="s">
        <v>14280</v>
      </c>
      <c r="DP449" s="25">
        <v>0</v>
      </c>
      <c r="DQ449" s="25">
        <v>0</v>
      </c>
      <c r="DR449" s="25">
        <v>0</v>
      </c>
      <c r="DS449" s="16" t="s">
        <v>54337</v>
      </c>
      <c r="DT449" s="17" t="s">
        <v>14281</v>
      </c>
      <c r="DU449" s="25">
        <v>0</v>
      </c>
      <c r="DV449" s="25">
        <v>0</v>
      </c>
      <c r="DW449" s="25">
        <v>0</v>
      </c>
      <c r="DX449" s="16" t="s">
        <v>54338</v>
      </c>
      <c r="DY449" s="17" t="s">
        <v>14282</v>
      </c>
      <c r="DZ449" s="25">
        <v>0</v>
      </c>
      <c r="EA449" s="25">
        <v>0</v>
      </c>
      <c r="EB449" s="16">
        <v>0</v>
      </c>
      <c r="EC449" s="16" t="s">
        <v>54339</v>
      </c>
      <c r="ED449" s="17" t="s">
        <v>14283</v>
      </c>
      <c r="EE449" s="25">
        <v>0</v>
      </c>
      <c r="EF449" s="25">
        <v>0</v>
      </c>
      <c r="EG449" s="16">
        <v>0</v>
      </c>
      <c r="EH449" s="16" t="s">
        <v>54340</v>
      </c>
      <c r="EI449" s="16" t="s">
        <v>14284</v>
      </c>
      <c r="EJ449" s="16">
        <v>0</v>
      </c>
      <c r="EK449" s="16">
        <v>0</v>
      </c>
      <c r="EL449" s="16">
        <v>0</v>
      </c>
      <c r="EM449" s="16" t="s">
        <v>54341</v>
      </c>
      <c r="EN449" s="17" t="s">
        <v>14285</v>
      </c>
      <c r="EO449" s="25">
        <v>0</v>
      </c>
      <c r="EP449" s="25">
        <v>0</v>
      </c>
      <c r="EQ449" s="16">
        <v>0</v>
      </c>
      <c r="ER449" s="16" t="s">
        <v>54342</v>
      </c>
      <c r="ES449" s="17" t="s">
        <v>14286</v>
      </c>
      <c r="ET449" s="17">
        <v>0</v>
      </c>
      <c r="EU449" s="17">
        <v>0</v>
      </c>
      <c r="EV449" s="17">
        <v>0</v>
      </c>
      <c r="EW449" s="17" t="s">
        <v>54343</v>
      </c>
      <c r="EX449" s="17" t="s">
        <v>14287</v>
      </c>
      <c r="EY449" s="17">
        <v>0</v>
      </c>
      <c r="EZ449" s="17">
        <v>0</v>
      </c>
      <c r="FA449" s="17">
        <v>0</v>
      </c>
      <c r="FB449" s="17" t="s">
        <v>54344</v>
      </c>
      <c r="FC449" s="17" t="s">
        <v>14288</v>
      </c>
      <c r="FD449" s="17">
        <v>0</v>
      </c>
      <c r="FE449" s="17">
        <v>0</v>
      </c>
      <c r="FF449" s="17">
        <v>0</v>
      </c>
      <c r="FH449" s="17">
        <v>0</v>
      </c>
      <c r="FI449" s="17">
        <v>0</v>
      </c>
      <c r="FJ449" s="17">
        <v>0</v>
      </c>
      <c r="FL449" s="17">
        <v>0</v>
      </c>
      <c r="FM449" s="17">
        <v>0</v>
      </c>
      <c r="FN449" s="17">
        <v>0</v>
      </c>
    </row>
    <row r="450" spans="1:170">
      <c r="A450" s="14">
        <v>71811005</v>
      </c>
      <c r="B450" s="15" t="s">
        <v>82</v>
      </c>
      <c r="C450" s="17" t="s">
        <v>593</v>
      </c>
      <c r="D450" s="25">
        <v>0</v>
      </c>
      <c r="E450" s="25">
        <v>0</v>
      </c>
      <c r="F450" s="25">
        <v>0</v>
      </c>
      <c r="I450" s="16"/>
      <c r="L450" s="20" t="s">
        <v>1482</v>
      </c>
      <c r="M450" s="17" t="s">
        <v>54345</v>
      </c>
      <c r="N450" s="17" t="s">
        <v>14289</v>
      </c>
      <c r="O450" s="25">
        <v>0</v>
      </c>
      <c r="P450" s="25">
        <v>0</v>
      </c>
      <c r="Q450" s="25">
        <v>0</v>
      </c>
      <c r="R450" s="16" t="s">
        <v>54346</v>
      </c>
      <c r="S450" s="17" t="s">
        <v>14290</v>
      </c>
      <c r="T450" s="25">
        <v>0</v>
      </c>
      <c r="U450" s="25">
        <v>0</v>
      </c>
      <c r="V450" s="25">
        <v>0</v>
      </c>
      <c r="W450" s="16" t="s">
        <v>54347</v>
      </c>
      <c r="X450" s="17" t="s">
        <v>14291</v>
      </c>
      <c r="Y450" s="25">
        <v>0</v>
      </c>
      <c r="Z450" s="25">
        <v>0</v>
      </c>
      <c r="AA450" s="25">
        <v>0</v>
      </c>
      <c r="AB450" s="16" t="s">
        <v>54348</v>
      </c>
      <c r="AC450" s="17" t="s">
        <v>14292</v>
      </c>
      <c r="AD450" s="25">
        <v>0</v>
      </c>
      <c r="AE450" s="25">
        <v>0</v>
      </c>
      <c r="AF450" s="25">
        <v>0</v>
      </c>
      <c r="AG450" s="16" t="s">
        <v>54349</v>
      </c>
      <c r="AH450" s="17" t="s">
        <v>14293</v>
      </c>
      <c r="AI450" s="25">
        <v>0</v>
      </c>
      <c r="AJ450" s="25">
        <v>0</v>
      </c>
      <c r="AK450" s="25">
        <v>0</v>
      </c>
      <c r="AL450" s="16" t="s">
        <v>54350</v>
      </c>
      <c r="AM450" s="17" t="s">
        <v>14294</v>
      </c>
      <c r="AN450" s="25">
        <v>0</v>
      </c>
      <c r="AO450" s="25">
        <v>0</v>
      </c>
      <c r="AP450" s="25">
        <v>0</v>
      </c>
      <c r="AQ450" s="16" t="s">
        <v>54351</v>
      </c>
      <c r="AR450" s="17" t="s">
        <v>14295</v>
      </c>
      <c r="AS450" s="25">
        <v>0</v>
      </c>
      <c r="AT450" s="25">
        <v>0</v>
      </c>
      <c r="AU450" s="25">
        <v>0</v>
      </c>
      <c r="AV450" s="16" t="s">
        <v>54352</v>
      </c>
      <c r="AW450" s="17" t="s">
        <v>14296</v>
      </c>
      <c r="AX450" s="25">
        <v>0</v>
      </c>
      <c r="AY450" s="25">
        <v>0</v>
      </c>
      <c r="AZ450" s="25">
        <v>0</v>
      </c>
      <c r="BA450" s="16" t="s">
        <v>54353</v>
      </c>
      <c r="BB450" s="17" t="s">
        <v>14297</v>
      </c>
      <c r="BC450" s="25">
        <v>0</v>
      </c>
      <c r="BD450" s="25">
        <v>0</v>
      </c>
      <c r="BE450" s="25">
        <v>0</v>
      </c>
      <c r="BF450" s="16" t="s">
        <v>54354</v>
      </c>
      <c r="BG450" s="17" t="s">
        <v>14298</v>
      </c>
      <c r="BH450" s="25">
        <v>0</v>
      </c>
      <c r="BI450" s="25">
        <v>0</v>
      </c>
      <c r="BJ450" s="25">
        <v>0</v>
      </c>
      <c r="BK450" s="16" t="s">
        <v>54355</v>
      </c>
      <c r="BL450" s="17" t="s">
        <v>14299</v>
      </c>
      <c r="BM450" s="25">
        <v>0</v>
      </c>
      <c r="BN450" s="25">
        <v>0</v>
      </c>
      <c r="BO450" s="25">
        <v>0</v>
      </c>
      <c r="BP450" s="16" t="s">
        <v>54356</v>
      </c>
      <c r="BQ450" s="17" t="s">
        <v>14300</v>
      </c>
      <c r="BR450" s="25">
        <v>0</v>
      </c>
      <c r="BS450" s="25">
        <v>0</v>
      </c>
      <c r="BT450" s="25">
        <v>0</v>
      </c>
      <c r="BU450" s="16" t="s">
        <v>54357</v>
      </c>
      <c r="BV450" s="17" t="s">
        <v>14301</v>
      </c>
      <c r="BW450" s="25">
        <v>0</v>
      </c>
      <c r="BX450" s="25">
        <v>0</v>
      </c>
      <c r="BY450" s="25">
        <v>0</v>
      </c>
      <c r="BZ450" s="16" t="s">
        <v>54358</v>
      </c>
      <c r="CA450" s="17" t="s">
        <v>14302</v>
      </c>
      <c r="CB450" s="25">
        <v>0</v>
      </c>
      <c r="CC450" s="25">
        <v>0</v>
      </c>
      <c r="CD450" s="25">
        <v>0</v>
      </c>
      <c r="CE450" s="16" t="s">
        <v>54359</v>
      </c>
      <c r="CF450" s="17" t="s">
        <v>14303</v>
      </c>
      <c r="CG450" s="25">
        <v>0</v>
      </c>
      <c r="CH450" s="25">
        <v>0</v>
      </c>
      <c r="CI450" s="25">
        <v>0</v>
      </c>
      <c r="CJ450" s="16" t="s">
        <v>54360</v>
      </c>
      <c r="CK450" s="17" t="s">
        <v>14304</v>
      </c>
      <c r="CL450" s="25">
        <v>0</v>
      </c>
      <c r="CM450" s="25">
        <v>0</v>
      </c>
      <c r="CN450" s="25">
        <v>0</v>
      </c>
      <c r="CO450" s="16" t="s">
        <v>54361</v>
      </c>
      <c r="CP450" s="17" t="s">
        <v>14305</v>
      </c>
      <c r="CQ450" s="25">
        <v>0</v>
      </c>
      <c r="CR450" s="25">
        <v>0</v>
      </c>
      <c r="CS450" s="25">
        <v>0</v>
      </c>
      <c r="CT450" s="16" t="s">
        <v>54362</v>
      </c>
      <c r="CU450" s="17" t="s">
        <v>14306</v>
      </c>
      <c r="CV450" s="25">
        <v>0</v>
      </c>
      <c r="CW450" s="25">
        <v>0</v>
      </c>
      <c r="CX450" s="25">
        <v>0</v>
      </c>
      <c r="CY450" s="16" t="s">
        <v>54363</v>
      </c>
      <c r="CZ450" s="17" t="s">
        <v>14307</v>
      </c>
      <c r="DA450" s="25">
        <v>0</v>
      </c>
      <c r="DB450" s="25">
        <v>0</v>
      </c>
      <c r="DC450" s="25">
        <v>0</v>
      </c>
      <c r="DD450" s="25" t="s">
        <v>54364</v>
      </c>
      <c r="DE450" s="25" t="s">
        <v>14308</v>
      </c>
      <c r="DF450" s="25">
        <v>0</v>
      </c>
      <c r="DG450" s="25">
        <v>0</v>
      </c>
      <c r="DH450" s="25">
        <v>0</v>
      </c>
      <c r="DI450" s="16" t="s">
        <v>54365</v>
      </c>
      <c r="DJ450" s="17" t="s">
        <v>14309</v>
      </c>
      <c r="DK450" s="25">
        <v>0</v>
      </c>
      <c r="DL450" s="25">
        <v>0</v>
      </c>
      <c r="DM450" s="25">
        <v>0</v>
      </c>
      <c r="DN450" s="16" t="s">
        <v>54366</v>
      </c>
      <c r="DO450" s="17" t="s">
        <v>14310</v>
      </c>
      <c r="DP450" s="25">
        <v>0</v>
      </c>
      <c r="DQ450" s="25">
        <v>0</v>
      </c>
      <c r="DR450" s="25">
        <v>0</v>
      </c>
      <c r="DS450" s="16" t="s">
        <v>54367</v>
      </c>
      <c r="DT450" s="17" t="s">
        <v>14311</v>
      </c>
      <c r="DU450" s="25">
        <v>0</v>
      </c>
      <c r="DV450" s="25">
        <v>0</v>
      </c>
      <c r="DW450" s="25">
        <v>0</v>
      </c>
      <c r="DX450" s="16" t="s">
        <v>54368</v>
      </c>
      <c r="DY450" s="17" t="s">
        <v>14312</v>
      </c>
      <c r="DZ450" s="25">
        <v>0</v>
      </c>
      <c r="EA450" s="25">
        <v>0</v>
      </c>
      <c r="EB450" s="16">
        <v>0</v>
      </c>
      <c r="EC450" s="16" t="s">
        <v>54369</v>
      </c>
      <c r="ED450" s="17" t="s">
        <v>14313</v>
      </c>
      <c r="EE450" s="25">
        <v>0</v>
      </c>
      <c r="EF450" s="25">
        <v>0</v>
      </c>
      <c r="EG450" s="16">
        <v>0</v>
      </c>
      <c r="EH450" s="16" t="s">
        <v>54370</v>
      </c>
      <c r="EI450" s="16" t="s">
        <v>14314</v>
      </c>
      <c r="EJ450" s="16">
        <v>0</v>
      </c>
      <c r="EK450" s="16">
        <v>0</v>
      </c>
      <c r="EL450" s="16">
        <v>0</v>
      </c>
      <c r="EM450" s="16" t="s">
        <v>54371</v>
      </c>
      <c r="EN450" s="17" t="s">
        <v>14315</v>
      </c>
      <c r="EO450" s="25">
        <v>0</v>
      </c>
      <c r="EP450" s="25">
        <v>0</v>
      </c>
      <c r="EQ450" s="16">
        <v>0</v>
      </c>
      <c r="ER450" s="16" t="s">
        <v>54372</v>
      </c>
      <c r="ES450" s="17" t="s">
        <v>14316</v>
      </c>
      <c r="ET450" s="17">
        <v>0</v>
      </c>
      <c r="EU450" s="17">
        <v>0</v>
      </c>
      <c r="EV450" s="17">
        <v>0</v>
      </c>
      <c r="EW450" s="17" t="s">
        <v>54373</v>
      </c>
      <c r="EX450" s="17" t="s">
        <v>14317</v>
      </c>
      <c r="EY450" s="17">
        <v>0</v>
      </c>
      <c r="EZ450" s="17">
        <v>0</v>
      </c>
      <c r="FA450" s="17">
        <v>0</v>
      </c>
      <c r="FB450" s="17" t="s">
        <v>54374</v>
      </c>
      <c r="FC450" s="17" t="s">
        <v>14318</v>
      </c>
      <c r="FD450" s="17">
        <v>0</v>
      </c>
      <c r="FE450" s="17">
        <v>0</v>
      </c>
      <c r="FF450" s="17">
        <v>0</v>
      </c>
      <c r="FH450" s="17">
        <v>0</v>
      </c>
      <c r="FI450" s="17">
        <v>0</v>
      </c>
      <c r="FJ450" s="17">
        <v>0</v>
      </c>
      <c r="FL450" s="17">
        <v>0</v>
      </c>
      <c r="FM450" s="17">
        <v>0</v>
      </c>
      <c r="FN450" s="17">
        <v>0</v>
      </c>
    </row>
    <row r="451" spans="1:170">
      <c r="A451" s="14">
        <v>71811006</v>
      </c>
      <c r="B451" s="15" t="s">
        <v>82</v>
      </c>
      <c r="C451" s="17" t="s">
        <v>594</v>
      </c>
      <c r="D451" s="25">
        <v>0</v>
      </c>
      <c r="E451" s="25">
        <v>0</v>
      </c>
      <c r="F451" s="25">
        <v>0</v>
      </c>
      <c r="I451" s="16"/>
      <c r="L451" s="20" t="s">
        <v>1483</v>
      </c>
      <c r="M451" s="17" t="s">
        <v>54375</v>
      </c>
      <c r="N451" s="17" t="s">
        <v>14319</v>
      </c>
      <c r="O451" s="25">
        <v>0</v>
      </c>
      <c r="P451" s="25">
        <v>0</v>
      </c>
      <c r="Q451" s="25">
        <v>0</v>
      </c>
      <c r="R451" s="16" t="s">
        <v>54376</v>
      </c>
      <c r="S451" s="17" t="s">
        <v>14320</v>
      </c>
      <c r="T451" s="25">
        <v>0</v>
      </c>
      <c r="U451" s="25">
        <v>0</v>
      </c>
      <c r="V451" s="25">
        <v>0</v>
      </c>
      <c r="W451" s="16" t="s">
        <v>54377</v>
      </c>
      <c r="X451" s="17" t="s">
        <v>14321</v>
      </c>
      <c r="Y451" s="25">
        <v>0</v>
      </c>
      <c r="Z451" s="25">
        <v>0</v>
      </c>
      <c r="AA451" s="25">
        <v>0</v>
      </c>
      <c r="AB451" s="16" t="s">
        <v>54378</v>
      </c>
      <c r="AC451" s="17" t="s">
        <v>14322</v>
      </c>
      <c r="AD451" s="25">
        <v>0</v>
      </c>
      <c r="AE451" s="25">
        <v>0</v>
      </c>
      <c r="AF451" s="25">
        <v>0</v>
      </c>
      <c r="AG451" s="16" t="s">
        <v>54379</v>
      </c>
      <c r="AH451" s="17" t="s">
        <v>14323</v>
      </c>
      <c r="AI451" s="25">
        <v>0</v>
      </c>
      <c r="AJ451" s="25">
        <v>0</v>
      </c>
      <c r="AK451" s="25">
        <v>0</v>
      </c>
      <c r="AL451" s="16" t="s">
        <v>54380</v>
      </c>
      <c r="AM451" s="17" t="s">
        <v>14324</v>
      </c>
      <c r="AN451" s="25">
        <v>0</v>
      </c>
      <c r="AO451" s="25">
        <v>0</v>
      </c>
      <c r="AP451" s="25">
        <v>0</v>
      </c>
      <c r="AQ451" s="16" t="s">
        <v>54381</v>
      </c>
      <c r="AR451" s="17" t="s">
        <v>14325</v>
      </c>
      <c r="AS451" s="25">
        <v>0</v>
      </c>
      <c r="AT451" s="25">
        <v>0</v>
      </c>
      <c r="AU451" s="25">
        <v>0</v>
      </c>
      <c r="AV451" s="16" t="s">
        <v>54382</v>
      </c>
      <c r="AW451" s="17" t="s">
        <v>14326</v>
      </c>
      <c r="AX451" s="25">
        <v>0</v>
      </c>
      <c r="AY451" s="25">
        <v>0</v>
      </c>
      <c r="AZ451" s="25">
        <v>0</v>
      </c>
      <c r="BA451" s="16" t="s">
        <v>54383</v>
      </c>
      <c r="BB451" s="17" t="s">
        <v>14327</v>
      </c>
      <c r="BC451" s="25">
        <v>0</v>
      </c>
      <c r="BD451" s="25">
        <v>0</v>
      </c>
      <c r="BE451" s="25">
        <v>0</v>
      </c>
      <c r="BF451" s="16" t="s">
        <v>54384</v>
      </c>
      <c r="BG451" s="17" t="s">
        <v>14328</v>
      </c>
      <c r="BH451" s="25">
        <v>0</v>
      </c>
      <c r="BI451" s="25">
        <v>0</v>
      </c>
      <c r="BJ451" s="25">
        <v>0</v>
      </c>
      <c r="BK451" s="16" t="s">
        <v>54385</v>
      </c>
      <c r="BL451" s="17" t="s">
        <v>14329</v>
      </c>
      <c r="BM451" s="25">
        <v>0</v>
      </c>
      <c r="BN451" s="25">
        <v>0</v>
      </c>
      <c r="BO451" s="25">
        <v>0</v>
      </c>
      <c r="BP451" s="16" t="s">
        <v>54386</v>
      </c>
      <c r="BQ451" s="17" t="s">
        <v>14330</v>
      </c>
      <c r="BR451" s="25">
        <v>0</v>
      </c>
      <c r="BS451" s="25">
        <v>0</v>
      </c>
      <c r="BT451" s="25">
        <v>0</v>
      </c>
      <c r="BU451" s="16" t="s">
        <v>54387</v>
      </c>
      <c r="BV451" s="17" t="s">
        <v>14331</v>
      </c>
      <c r="BW451" s="25">
        <v>0</v>
      </c>
      <c r="BX451" s="25">
        <v>0</v>
      </c>
      <c r="BY451" s="25">
        <v>0</v>
      </c>
      <c r="BZ451" s="16" t="s">
        <v>54388</v>
      </c>
      <c r="CA451" s="17" t="s">
        <v>14332</v>
      </c>
      <c r="CB451" s="25">
        <v>0</v>
      </c>
      <c r="CC451" s="25">
        <v>0</v>
      </c>
      <c r="CD451" s="25">
        <v>0</v>
      </c>
      <c r="CE451" s="16" t="s">
        <v>54389</v>
      </c>
      <c r="CF451" s="17" t="s">
        <v>14333</v>
      </c>
      <c r="CG451" s="25">
        <v>0</v>
      </c>
      <c r="CH451" s="25">
        <v>0</v>
      </c>
      <c r="CI451" s="25">
        <v>0</v>
      </c>
      <c r="CJ451" s="16" t="s">
        <v>54390</v>
      </c>
      <c r="CK451" s="17" t="s">
        <v>14334</v>
      </c>
      <c r="CL451" s="25">
        <v>0</v>
      </c>
      <c r="CM451" s="25">
        <v>0</v>
      </c>
      <c r="CN451" s="25">
        <v>0</v>
      </c>
      <c r="CO451" s="16" t="s">
        <v>54391</v>
      </c>
      <c r="CP451" s="17" t="s">
        <v>14335</v>
      </c>
      <c r="CQ451" s="25">
        <v>0</v>
      </c>
      <c r="CR451" s="25">
        <v>0</v>
      </c>
      <c r="CS451" s="25">
        <v>0</v>
      </c>
      <c r="CT451" s="16" t="s">
        <v>54392</v>
      </c>
      <c r="CU451" s="17" t="s">
        <v>14336</v>
      </c>
      <c r="CV451" s="25">
        <v>0</v>
      </c>
      <c r="CW451" s="25">
        <v>0</v>
      </c>
      <c r="CX451" s="25">
        <v>0</v>
      </c>
      <c r="CY451" s="16" t="s">
        <v>54393</v>
      </c>
      <c r="CZ451" s="17" t="s">
        <v>14337</v>
      </c>
      <c r="DA451" s="25">
        <v>0</v>
      </c>
      <c r="DB451" s="25">
        <v>0</v>
      </c>
      <c r="DC451" s="25">
        <v>0</v>
      </c>
      <c r="DD451" s="25" t="s">
        <v>54394</v>
      </c>
      <c r="DE451" s="25" t="s">
        <v>14338</v>
      </c>
      <c r="DF451" s="25">
        <v>0</v>
      </c>
      <c r="DG451" s="25">
        <v>0</v>
      </c>
      <c r="DH451" s="25">
        <v>0</v>
      </c>
      <c r="DI451" s="16" t="s">
        <v>54395</v>
      </c>
      <c r="DJ451" s="17" t="s">
        <v>14339</v>
      </c>
      <c r="DK451" s="25">
        <v>0</v>
      </c>
      <c r="DL451" s="25">
        <v>0</v>
      </c>
      <c r="DM451" s="25">
        <v>0</v>
      </c>
      <c r="DN451" s="16" t="s">
        <v>54396</v>
      </c>
      <c r="DO451" s="17" t="s">
        <v>14340</v>
      </c>
      <c r="DP451" s="25">
        <v>0</v>
      </c>
      <c r="DQ451" s="25">
        <v>0</v>
      </c>
      <c r="DR451" s="25">
        <v>0</v>
      </c>
      <c r="DS451" s="16" t="s">
        <v>54397</v>
      </c>
      <c r="DT451" s="17" t="s">
        <v>14341</v>
      </c>
      <c r="DU451" s="25">
        <v>0</v>
      </c>
      <c r="DV451" s="25">
        <v>0</v>
      </c>
      <c r="DW451" s="25">
        <v>0</v>
      </c>
      <c r="DX451" s="16" t="s">
        <v>54398</v>
      </c>
      <c r="DY451" s="17" t="s">
        <v>14342</v>
      </c>
      <c r="DZ451" s="25">
        <v>0</v>
      </c>
      <c r="EA451" s="25">
        <v>0</v>
      </c>
      <c r="EB451" s="16">
        <v>0</v>
      </c>
      <c r="EC451" s="16" t="s">
        <v>54399</v>
      </c>
      <c r="ED451" s="17" t="s">
        <v>14343</v>
      </c>
      <c r="EE451" s="25">
        <v>0</v>
      </c>
      <c r="EF451" s="25">
        <v>0</v>
      </c>
      <c r="EG451" s="16">
        <v>0</v>
      </c>
      <c r="EH451" s="16" t="s">
        <v>54400</v>
      </c>
      <c r="EI451" s="16" t="s">
        <v>14344</v>
      </c>
      <c r="EJ451" s="16">
        <v>0</v>
      </c>
      <c r="EK451" s="16">
        <v>0</v>
      </c>
      <c r="EL451" s="16">
        <v>0</v>
      </c>
      <c r="EM451" s="16" t="s">
        <v>54401</v>
      </c>
      <c r="EN451" s="17" t="s">
        <v>14345</v>
      </c>
      <c r="EO451" s="25">
        <v>0</v>
      </c>
      <c r="EP451" s="25">
        <v>0</v>
      </c>
      <c r="EQ451" s="16">
        <v>0</v>
      </c>
      <c r="ER451" s="16" t="s">
        <v>54402</v>
      </c>
      <c r="ES451" s="17" t="s">
        <v>14346</v>
      </c>
      <c r="ET451" s="17">
        <v>0</v>
      </c>
      <c r="EU451" s="17">
        <v>0</v>
      </c>
      <c r="EV451" s="17">
        <v>0</v>
      </c>
      <c r="EW451" s="17" t="s">
        <v>54403</v>
      </c>
      <c r="EX451" s="17" t="s">
        <v>14347</v>
      </c>
      <c r="EY451" s="17">
        <v>0</v>
      </c>
      <c r="EZ451" s="17">
        <v>0</v>
      </c>
      <c r="FA451" s="17">
        <v>0</v>
      </c>
      <c r="FB451" s="17" t="s">
        <v>54404</v>
      </c>
      <c r="FC451" s="17" t="s">
        <v>14348</v>
      </c>
      <c r="FD451" s="17">
        <v>0</v>
      </c>
      <c r="FE451" s="17">
        <v>0</v>
      </c>
      <c r="FF451" s="17">
        <v>0</v>
      </c>
      <c r="FH451" s="17">
        <v>0</v>
      </c>
      <c r="FI451" s="17">
        <v>0</v>
      </c>
      <c r="FJ451" s="17">
        <v>0</v>
      </c>
      <c r="FL451" s="17">
        <v>0</v>
      </c>
      <c r="FM451" s="17">
        <v>0</v>
      </c>
      <c r="FN451" s="17">
        <v>0</v>
      </c>
    </row>
    <row r="452" spans="1:170">
      <c r="A452" s="14">
        <v>71811007</v>
      </c>
      <c r="B452" s="15" t="s">
        <v>82</v>
      </c>
      <c r="C452" s="24" t="s">
        <v>595</v>
      </c>
      <c r="D452" s="25">
        <v>0</v>
      </c>
      <c r="E452" s="25">
        <v>0</v>
      </c>
      <c r="F452" s="25">
        <v>0</v>
      </c>
      <c r="I452" s="16"/>
      <c r="L452" s="20" t="s">
        <v>1484</v>
      </c>
      <c r="M452" s="17" t="s">
        <v>54405</v>
      </c>
      <c r="N452" s="17" t="s">
        <v>14349</v>
      </c>
      <c r="O452" s="25">
        <v>0</v>
      </c>
      <c r="P452" s="25">
        <v>0</v>
      </c>
      <c r="Q452" s="25">
        <v>0</v>
      </c>
      <c r="R452" s="16" t="s">
        <v>54406</v>
      </c>
      <c r="S452" s="17" t="s">
        <v>14350</v>
      </c>
      <c r="T452" s="25">
        <v>0</v>
      </c>
      <c r="U452" s="25">
        <v>0</v>
      </c>
      <c r="V452" s="25">
        <v>0</v>
      </c>
      <c r="W452" s="16" t="s">
        <v>54407</v>
      </c>
      <c r="X452" s="17" t="s">
        <v>14351</v>
      </c>
      <c r="Y452" s="25">
        <v>0</v>
      </c>
      <c r="Z452" s="25">
        <v>0</v>
      </c>
      <c r="AA452" s="25">
        <v>0</v>
      </c>
      <c r="AB452" s="16" t="s">
        <v>54408</v>
      </c>
      <c r="AC452" s="17" t="s">
        <v>14352</v>
      </c>
      <c r="AD452" s="25">
        <v>0</v>
      </c>
      <c r="AE452" s="25">
        <v>0</v>
      </c>
      <c r="AF452" s="25">
        <v>0</v>
      </c>
      <c r="AG452" s="16" t="s">
        <v>54409</v>
      </c>
      <c r="AH452" s="17" t="s">
        <v>14353</v>
      </c>
      <c r="AI452" s="25">
        <v>0</v>
      </c>
      <c r="AJ452" s="25">
        <v>0</v>
      </c>
      <c r="AK452" s="25">
        <v>0</v>
      </c>
      <c r="AL452" s="16" t="s">
        <v>54410</v>
      </c>
      <c r="AM452" s="17" t="s">
        <v>14354</v>
      </c>
      <c r="AN452" s="25">
        <v>0</v>
      </c>
      <c r="AO452" s="25">
        <v>0</v>
      </c>
      <c r="AP452" s="25">
        <v>0</v>
      </c>
      <c r="AQ452" s="16" t="s">
        <v>54411</v>
      </c>
      <c r="AR452" s="17" t="s">
        <v>14355</v>
      </c>
      <c r="AS452" s="25">
        <v>0</v>
      </c>
      <c r="AT452" s="25">
        <v>0</v>
      </c>
      <c r="AU452" s="25">
        <v>0</v>
      </c>
      <c r="AV452" s="16" t="s">
        <v>54412</v>
      </c>
      <c r="AW452" s="17" t="s">
        <v>14356</v>
      </c>
      <c r="AX452" s="25">
        <v>0</v>
      </c>
      <c r="AY452" s="25">
        <v>0</v>
      </c>
      <c r="AZ452" s="25">
        <v>0</v>
      </c>
      <c r="BA452" s="16" t="s">
        <v>54413</v>
      </c>
      <c r="BB452" s="17" t="s">
        <v>14357</v>
      </c>
      <c r="BC452" s="25">
        <v>0</v>
      </c>
      <c r="BD452" s="25">
        <v>0</v>
      </c>
      <c r="BE452" s="25">
        <v>0</v>
      </c>
      <c r="BF452" s="16" t="s">
        <v>54414</v>
      </c>
      <c r="BG452" s="17" t="s">
        <v>14358</v>
      </c>
      <c r="BH452" s="25">
        <v>0</v>
      </c>
      <c r="BI452" s="25">
        <v>0</v>
      </c>
      <c r="BJ452" s="25">
        <v>0</v>
      </c>
      <c r="BK452" s="16" t="s">
        <v>54415</v>
      </c>
      <c r="BL452" s="17" t="s">
        <v>14359</v>
      </c>
      <c r="BM452" s="25">
        <v>0</v>
      </c>
      <c r="BN452" s="25">
        <v>0</v>
      </c>
      <c r="BO452" s="25">
        <v>0</v>
      </c>
      <c r="BP452" s="16" t="s">
        <v>54416</v>
      </c>
      <c r="BQ452" s="17" t="s">
        <v>14360</v>
      </c>
      <c r="BR452" s="25">
        <v>0</v>
      </c>
      <c r="BS452" s="25">
        <v>0</v>
      </c>
      <c r="BT452" s="25">
        <v>0</v>
      </c>
      <c r="BU452" s="16" t="s">
        <v>54417</v>
      </c>
      <c r="BV452" s="17" t="s">
        <v>14361</v>
      </c>
      <c r="BW452" s="25">
        <v>0</v>
      </c>
      <c r="BX452" s="25">
        <v>0</v>
      </c>
      <c r="BY452" s="25">
        <v>0</v>
      </c>
      <c r="BZ452" s="16" t="s">
        <v>54418</v>
      </c>
      <c r="CA452" s="17" t="s">
        <v>14362</v>
      </c>
      <c r="CB452" s="25">
        <v>0</v>
      </c>
      <c r="CC452" s="25">
        <v>0</v>
      </c>
      <c r="CD452" s="25">
        <v>0</v>
      </c>
      <c r="CE452" s="16" t="s">
        <v>54419</v>
      </c>
      <c r="CF452" s="17" t="s">
        <v>14363</v>
      </c>
      <c r="CG452" s="25">
        <v>0</v>
      </c>
      <c r="CH452" s="25">
        <v>0</v>
      </c>
      <c r="CI452" s="25">
        <v>0</v>
      </c>
      <c r="CJ452" s="16" t="s">
        <v>54420</v>
      </c>
      <c r="CK452" s="17" t="s">
        <v>14364</v>
      </c>
      <c r="CL452" s="25">
        <v>0</v>
      </c>
      <c r="CM452" s="25">
        <v>0</v>
      </c>
      <c r="CN452" s="25">
        <v>0</v>
      </c>
      <c r="CO452" s="16" t="s">
        <v>54421</v>
      </c>
      <c r="CP452" s="17" t="s">
        <v>14365</v>
      </c>
      <c r="CQ452" s="25">
        <v>0</v>
      </c>
      <c r="CR452" s="25">
        <v>0</v>
      </c>
      <c r="CS452" s="25">
        <v>0</v>
      </c>
      <c r="CT452" s="16" t="s">
        <v>54422</v>
      </c>
      <c r="CU452" s="17" t="s">
        <v>14366</v>
      </c>
      <c r="CV452" s="25">
        <v>0</v>
      </c>
      <c r="CW452" s="25">
        <v>0</v>
      </c>
      <c r="CX452" s="25">
        <v>0</v>
      </c>
      <c r="CY452" s="16" t="s">
        <v>54423</v>
      </c>
      <c r="CZ452" s="17" t="s">
        <v>14367</v>
      </c>
      <c r="DA452" s="25">
        <v>0</v>
      </c>
      <c r="DB452" s="25">
        <v>0</v>
      </c>
      <c r="DC452" s="25">
        <v>0</v>
      </c>
      <c r="DD452" s="25" t="s">
        <v>54424</v>
      </c>
      <c r="DE452" s="25" t="s">
        <v>14368</v>
      </c>
      <c r="DF452" s="25">
        <v>0</v>
      </c>
      <c r="DG452" s="25">
        <v>0</v>
      </c>
      <c r="DH452" s="25">
        <v>0</v>
      </c>
      <c r="DI452" s="16" t="s">
        <v>54425</v>
      </c>
      <c r="DJ452" s="17" t="s">
        <v>14369</v>
      </c>
      <c r="DK452" s="25">
        <v>0</v>
      </c>
      <c r="DL452" s="25">
        <v>0</v>
      </c>
      <c r="DM452" s="25">
        <v>0</v>
      </c>
      <c r="DN452" s="16" t="s">
        <v>54426</v>
      </c>
      <c r="DO452" s="17" t="s">
        <v>14370</v>
      </c>
      <c r="DP452" s="25">
        <v>0</v>
      </c>
      <c r="DQ452" s="25">
        <v>0</v>
      </c>
      <c r="DR452" s="25">
        <v>0</v>
      </c>
      <c r="DS452" s="16" t="s">
        <v>54427</v>
      </c>
      <c r="DT452" s="17" t="s">
        <v>14371</v>
      </c>
      <c r="DU452" s="25">
        <v>0</v>
      </c>
      <c r="DV452" s="25">
        <v>0</v>
      </c>
      <c r="DW452" s="25">
        <v>0</v>
      </c>
      <c r="DX452" s="16" t="s">
        <v>54428</v>
      </c>
      <c r="DY452" s="17" t="s">
        <v>14372</v>
      </c>
      <c r="DZ452" s="25">
        <v>0</v>
      </c>
      <c r="EA452" s="25">
        <v>0</v>
      </c>
      <c r="EB452" s="16">
        <v>0</v>
      </c>
      <c r="EC452" s="16" t="s">
        <v>54429</v>
      </c>
      <c r="ED452" s="17" t="s">
        <v>14373</v>
      </c>
      <c r="EE452" s="25">
        <v>0</v>
      </c>
      <c r="EF452" s="25">
        <v>0</v>
      </c>
      <c r="EG452" s="16">
        <v>0</v>
      </c>
      <c r="EH452" s="16" t="s">
        <v>54430</v>
      </c>
      <c r="EI452" s="16" t="s">
        <v>14374</v>
      </c>
      <c r="EJ452" s="16">
        <v>0</v>
      </c>
      <c r="EK452" s="16">
        <v>0</v>
      </c>
      <c r="EL452" s="16">
        <v>0</v>
      </c>
      <c r="EM452" s="16" t="s">
        <v>54431</v>
      </c>
      <c r="EN452" s="17" t="s">
        <v>14375</v>
      </c>
      <c r="EO452" s="25">
        <v>0</v>
      </c>
      <c r="EP452" s="25">
        <v>0</v>
      </c>
      <c r="EQ452" s="16">
        <v>0</v>
      </c>
      <c r="ER452" s="16" t="s">
        <v>54432</v>
      </c>
      <c r="ES452" s="17" t="s">
        <v>14376</v>
      </c>
      <c r="ET452" s="17">
        <v>0</v>
      </c>
      <c r="EU452" s="17">
        <v>0</v>
      </c>
      <c r="EV452" s="17">
        <v>0</v>
      </c>
      <c r="EW452" s="17" t="s">
        <v>54433</v>
      </c>
      <c r="EX452" s="17" t="s">
        <v>14377</v>
      </c>
      <c r="EY452" s="17">
        <v>0</v>
      </c>
      <c r="EZ452" s="17">
        <v>0</v>
      </c>
      <c r="FA452" s="17">
        <v>0</v>
      </c>
      <c r="FB452" s="17" t="s">
        <v>54434</v>
      </c>
      <c r="FC452" s="17" t="s">
        <v>14378</v>
      </c>
      <c r="FD452" s="17">
        <v>0</v>
      </c>
      <c r="FE452" s="17">
        <v>0</v>
      </c>
      <c r="FF452" s="17">
        <v>0</v>
      </c>
      <c r="FH452" s="17">
        <v>0</v>
      </c>
      <c r="FI452" s="17">
        <v>0</v>
      </c>
      <c r="FJ452" s="17">
        <v>0</v>
      </c>
      <c r="FL452" s="17">
        <v>0</v>
      </c>
      <c r="FM452" s="17">
        <v>0</v>
      </c>
      <c r="FN452" s="17">
        <v>0</v>
      </c>
    </row>
    <row r="453" spans="1:170">
      <c r="A453" s="14">
        <v>71811008</v>
      </c>
      <c r="B453" s="15" t="s">
        <v>82</v>
      </c>
      <c r="C453" s="17" t="s">
        <v>596</v>
      </c>
      <c r="D453" s="25">
        <v>0</v>
      </c>
      <c r="E453" s="25">
        <v>0</v>
      </c>
      <c r="F453" s="25">
        <v>0</v>
      </c>
      <c r="I453" s="16"/>
      <c r="L453" s="20" t="s">
        <v>1485</v>
      </c>
      <c r="M453" s="17" t="s">
        <v>54435</v>
      </c>
      <c r="N453" s="17" t="s">
        <v>14379</v>
      </c>
      <c r="O453" s="25">
        <v>0</v>
      </c>
      <c r="P453" s="25">
        <v>0</v>
      </c>
      <c r="Q453" s="25">
        <v>0</v>
      </c>
      <c r="R453" s="16" t="s">
        <v>54436</v>
      </c>
      <c r="S453" s="17" t="s">
        <v>14380</v>
      </c>
      <c r="T453" s="25">
        <v>0</v>
      </c>
      <c r="U453" s="25">
        <v>0</v>
      </c>
      <c r="V453" s="25">
        <v>0</v>
      </c>
      <c r="W453" s="16" t="s">
        <v>54437</v>
      </c>
      <c r="X453" s="17" t="s">
        <v>14381</v>
      </c>
      <c r="Y453" s="25">
        <v>0</v>
      </c>
      <c r="Z453" s="25">
        <v>0</v>
      </c>
      <c r="AA453" s="25">
        <v>0</v>
      </c>
      <c r="AB453" s="16" t="s">
        <v>54438</v>
      </c>
      <c r="AC453" s="17" t="s">
        <v>14382</v>
      </c>
      <c r="AD453" s="25">
        <v>0</v>
      </c>
      <c r="AE453" s="25">
        <v>0</v>
      </c>
      <c r="AF453" s="25">
        <v>0</v>
      </c>
      <c r="AG453" s="16" t="s">
        <v>54439</v>
      </c>
      <c r="AH453" s="17" t="s">
        <v>14383</v>
      </c>
      <c r="AI453" s="25">
        <v>0</v>
      </c>
      <c r="AJ453" s="25">
        <v>0</v>
      </c>
      <c r="AK453" s="25">
        <v>0</v>
      </c>
      <c r="AL453" s="16" t="s">
        <v>54440</v>
      </c>
      <c r="AM453" s="17" t="s">
        <v>14384</v>
      </c>
      <c r="AN453" s="25">
        <v>0</v>
      </c>
      <c r="AO453" s="25">
        <v>0</v>
      </c>
      <c r="AP453" s="25">
        <v>0</v>
      </c>
      <c r="AQ453" s="16" t="s">
        <v>54441</v>
      </c>
      <c r="AR453" s="17" t="s">
        <v>14385</v>
      </c>
      <c r="AS453" s="25">
        <v>0</v>
      </c>
      <c r="AT453" s="25">
        <v>0</v>
      </c>
      <c r="AU453" s="25">
        <v>0</v>
      </c>
      <c r="AV453" s="16" t="s">
        <v>54442</v>
      </c>
      <c r="AW453" s="17" t="s">
        <v>14386</v>
      </c>
      <c r="AX453" s="25">
        <v>0</v>
      </c>
      <c r="AY453" s="25">
        <v>0</v>
      </c>
      <c r="AZ453" s="25">
        <v>0</v>
      </c>
      <c r="BA453" s="16" t="s">
        <v>54443</v>
      </c>
      <c r="BB453" s="17" t="s">
        <v>14387</v>
      </c>
      <c r="BC453" s="25">
        <v>0</v>
      </c>
      <c r="BD453" s="25">
        <v>0</v>
      </c>
      <c r="BE453" s="25">
        <v>0</v>
      </c>
      <c r="BF453" s="16" t="s">
        <v>54444</v>
      </c>
      <c r="BG453" s="17" t="s">
        <v>14388</v>
      </c>
      <c r="BH453" s="25">
        <v>0</v>
      </c>
      <c r="BI453" s="25">
        <v>0</v>
      </c>
      <c r="BJ453" s="25">
        <v>0</v>
      </c>
      <c r="BK453" s="16" t="s">
        <v>54445</v>
      </c>
      <c r="BL453" s="17" t="s">
        <v>14389</v>
      </c>
      <c r="BM453" s="25">
        <v>0</v>
      </c>
      <c r="BN453" s="25">
        <v>0</v>
      </c>
      <c r="BO453" s="25">
        <v>0</v>
      </c>
      <c r="BP453" s="16" t="s">
        <v>54446</v>
      </c>
      <c r="BQ453" s="17" t="s">
        <v>14390</v>
      </c>
      <c r="BR453" s="25">
        <v>0</v>
      </c>
      <c r="BS453" s="25">
        <v>0</v>
      </c>
      <c r="BT453" s="25">
        <v>0</v>
      </c>
      <c r="BU453" s="16" t="s">
        <v>54447</v>
      </c>
      <c r="BV453" s="17" t="s">
        <v>14391</v>
      </c>
      <c r="BW453" s="25">
        <v>0</v>
      </c>
      <c r="BX453" s="25">
        <v>0</v>
      </c>
      <c r="BY453" s="25">
        <v>0</v>
      </c>
      <c r="BZ453" s="16" t="s">
        <v>54448</v>
      </c>
      <c r="CA453" s="17" t="s">
        <v>14392</v>
      </c>
      <c r="CB453" s="25">
        <v>0</v>
      </c>
      <c r="CC453" s="25">
        <v>0</v>
      </c>
      <c r="CD453" s="25">
        <v>0</v>
      </c>
      <c r="CE453" s="16" t="s">
        <v>54449</v>
      </c>
      <c r="CF453" s="17" t="s">
        <v>14393</v>
      </c>
      <c r="CG453" s="25">
        <v>0</v>
      </c>
      <c r="CH453" s="25">
        <v>0</v>
      </c>
      <c r="CI453" s="25">
        <v>0</v>
      </c>
      <c r="CJ453" s="16" t="s">
        <v>54450</v>
      </c>
      <c r="CK453" s="17" t="s">
        <v>14394</v>
      </c>
      <c r="CL453" s="25">
        <v>0</v>
      </c>
      <c r="CM453" s="25">
        <v>0</v>
      </c>
      <c r="CN453" s="25">
        <v>0</v>
      </c>
      <c r="CO453" s="16" t="s">
        <v>54451</v>
      </c>
      <c r="CP453" s="17" t="s">
        <v>14395</v>
      </c>
      <c r="CQ453" s="25">
        <v>0</v>
      </c>
      <c r="CR453" s="25">
        <v>0</v>
      </c>
      <c r="CS453" s="25">
        <v>0</v>
      </c>
      <c r="CT453" s="16" t="s">
        <v>54452</v>
      </c>
      <c r="CU453" s="17" t="s">
        <v>14396</v>
      </c>
      <c r="CV453" s="25">
        <v>0</v>
      </c>
      <c r="CW453" s="25">
        <v>0</v>
      </c>
      <c r="CX453" s="25">
        <v>0</v>
      </c>
      <c r="CY453" s="16" t="s">
        <v>54453</v>
      </c>
      <c r="CZ453" s="17" t="s">
        <v>14397</v>
      </c>
      <c r="DA453" s="25">
        <v>0</v>
      </c>
      <c r="DB453" s="25">
        <v>0</v>
      </c>
      <c r="DC453" s="25">
        <v>0</v>
      </c>
      <c r="DD453" s="25" t="s">
        <v>54454</v>
      </c>
      <c r="DE453" s="25" t="s">
        <v>14398</v>
      </c>
      <c r="DF453" s="25">
        <v>0</v>
      </c>
      <c r="DG453" s="25">
        <v>0</v>
      </c>
      <c r="DH453" s="25">
        <v>0</v>
      </c>
      <c r="DI453" s="16" t="s">
        <v>54455</v>
      </c>
      <c r="DJ453" s="17" t="s">
        <v>14399</v>
      </c>
      <c r="DK453" s="25">
        <v>0</v>
      </c>
      <c r="DL453" s="25">
        <v>0</v>
      </c>
      <c r="DM453" s="25">
        <v>0</v>
      </c>
      <c r="DN453" s="16" t="s">
        <v>54456</v>
      </c>
      <c r="DO453" s="17" t="s">
        <v>14400</v>
      </c>
      <c r="DP453" s="25">
        <v>0</v>
      </c>
      <c r="DQ453" s="25">
        <v>0</v>
      </c>
      <c r="DR453" s="25">
        <v>0</v>
      </c>
      <c r="DS453" s="16" t="s">
        <v>54457</v>
      </c>
      <c r="DT453" s="17" t="s">
        <v>14401</v>
      </c>
      <c r="DU453" s="25">
        <v>0</v>
      </c>
      <c r="DV453" s="25">
        <v>0</v>
      </c>
      <c r="DW453" s="25">
        <v>0</v>
      </c>
      <c r="DX453" s="16" t="s">
        <v>54458</v>
      </c>
      <c r="DY453" s="17" t="s">
        <v>14402</v>
      </c>
      <c r="DZ453" s="25">
        <v>0</v>
      </c>
      <c r="EA453" s="25">
        <v>0</v>
      </c>
      <c r="EB453" s="16">
        <v>0</v>
      </c>
      <c r="EC453" s="16" t="s">
        <v>54459</v>
      </c>
      <c r="ED453" s="17" t="s">
        <v>14403</v>
      </c>
      <c r="EE453" s="25">
        <v>0</v>
      </c>
      <c r="EF453" s="25">
        <v>0</v>
      </c>
      <c r="EG453" s="16">
        <v>0</v>
      </c>
      <c r="EH453" s="16" t="s">
        <v>54460</v>
      </c>
      <c r="EI453" s="16" t="s">
        <v>14404</v>
      </c>
      <c r="EJ453" s="16">
        <v>0</v>
      </c>
      <c r="EK453" s="16">
        <v>0</v>
      </c>
      <c r="EL453" s="16">
        <v>0</v>
      </c>
      <c r="EM453" s="16" t="s">
        <v>54461</v>
      </c>
      <c r="EN453" s="17" t="s">
        <v>14405</v>
      </c>
      <c r="EO453" s="25">
        <v>0</v>
      </c>
      <c r="EP453" s="25">
        <v>0</v>
      </c>
      <c r="EQ453" s="16">
        <v>0</v>
      </c>
      <c r="ER453" s="16" t="s">
        <v>54462</v>
      </c>
      <c r="ES453" s="17" t="s">
        <v>14406</v>
      </c>
      <c r="ET453" s="17">
        <v>0</v>
      </c>
      <c r="EU453" s="17">
        <v>0</v>
      </c>
      <c r="EV453" s="17">
        <v>0</v>
      </c>
      <c r="EW453" s="17" t="s">
        <v>54463</v>
      </c>
      <c r="EX453" s="17" t="s">
        <v>14407</v>
      </c>
      <c r="EY453" s="17">
        <v>0</v>
      </c>
      <c r="EZ453" s="17">
        <v>0</v>
      </c>
      <c r="FA453" s="17">
        <v>0</v>
      </c>
      <c r="FB453" s="17" t="s">
        <v>54464</v>
      </c>
      <c r="FC453" s="17" t="s">
        <v>14408</v>
      </c>
      <c r="FD453" s="17">
        <v>0</v>
      </c>
      <c r="FE453" s="17">
        <v>0</v>
      </c>
      <c r="FF453" s="17">
        <v>0</v>
      </c>
      <c r="FH453" s="17">
        <v>0</v>
      </c>
      <c r="FI453" s="17">
        <v>0</v>
      </c>
      <c r="FJ453" s="17">
        <v>0</v>
      </c>
      <c r="FL453" s="17">
        <v>0</v>
      </c>
      <c r="FM453" s="17">
        <v>0</v>
      </c>
      <c r="FN453" s="17">
        <v>0</v>
      </c>
    </row>
    <row r="454" spans="1:170">
      <c r="A454" s="14">
        <v>71811009</v>
      </c>
      <c r="B454" s="15" t="s">
        <v>82</v>
      </c>
      <c r="C454" s="17" t="s">
        <v>597</v>
      </c>
      <c r="D454" s="25">
        <v>0</v>
      </c>
      <c r="E454" s="25">
        <v>0</v>
      </c>
      <c r="F454" s="25">
        <v>0</v>
      </c>
      <c r="I454" s="16"/>
      <c r="L454" s="20" t="s">
        <v>1486</v>
      </c>
      <c r="M454" s="17" t="s">
        <v>54465</v>
      </c>
      <c r="N454" s="17" t="s">
        <v>14409</v>
      </c>
      <c r="O454" s="25">
        <v>0</v>
      </c>
      <c r="P454" s="25">
        <v>0</v>
      </c>
      <c r="Q454" s="25">
        <v>0</v>
      </c>
      <c r="R454" s="16" t="s">
        <v>54466</v>
      </c>
      <c r="S454" s="17" t="s">
        <v>14410</v>
      </c>
      <c r="T454" s="25">
        <v>0</v>
      </c>
      <c r="U454" s="25">
        <v>0</v>
      </c>
      <c r="V454" s="25">
        <v>0</v>
      </c>
      <c r="W454" s="16" t="s">
        <v>54467</v>
      </c>
      <c r="X454" s="17" t="s">
        <v>14411</v>
      </c>
      <c r="Y454" s="25">
        <v>0</v>
      </c>
      <c r="Z454" s="25">
        <v>0</v>
      </c>
      <c r="AA454" s="25">
        <v>0</v>
      </c>
      <c r="AB454" s="16" t="s">
        <v>54468</v>
      </c>
      <c r="AC454" s="17" t="s">
        <v>14412</v>
      </c>
      <c r="AD454" s="25">
        <v>0</v>
      </c>
      <c r="AE454" s="25">
        <v>0</v>
      </c>
      <c r="AF454" s="25">
        <v>0</v>
      </c>
      <c r="AG454" s="16" t="s">
        <v>54469</v>
      </c>
      <c r="AH454" s="17" t="s">
        <v>14413</v>
      </c>
      <c r="AI454" s="25">
        <v>0</v>
      </c>
      <c r="AJ454" s="25">
        <v>0</v>
      </c>
      <c r="AK454" s="25">
        <v>0</v>
      </c>
      <c r="AL454" s="16" t="s">
        <v>54470</v>
      </c>
      <c r="AM454" s="17" t="s">
        <v>14414</v>
      </c>
      <c r="AN454" s="25">
        <v>0</v>
      </c>
      <c r="AO454" s="25">
        <v>0</v>
      </c>
      <c r="AP454" s="25">
        <v>0</v>
      </c>
      <c r="AQ454" s="16" t="s">
        <v>54471</v>
      </c>
      <c r="AR454" s="17" t="s">
        <v>14415</v>
      </c>
      <c r="AS454" s="25">
        <v>0</v>
      </c>
      <c r="AT454" s="25">
        <v>0</v>
      </c>
      <c r="AU454" s="25">
        <v>0</v>
      </c>
      <c r="AV454" s="16" t="s">
        <v>54472</v>
      </c>
      <c r="AW454" s="17" t="s">
        <v>14416</v>
      </c>
      <c r="AX454" s="25">
        <v>0</v>
      </c>
      <c r="AY454" s="25">
        <v>0</v>
      </c>
      <c r="AZ454" s="25">
        <v>0</v>
      </c>
      <c r="BA454" s="16" t="s">
        <v>54473</v>
      </c>
      <c r="BB454" s="17" t="s">
        <v>14417</v>
      </c>
      <c r="BC454" s="25">
        <v>0</v>
      </c>
      <c r="BD454" s="25">
        <v>0</v>
      </c>
      <c r="BE454" s="25">
        <v>0</v>
      </c>
      <c r="BF454" s="16" t="s">
        <v>54474</v>
      </c>
      <c r="BG454" s="17" t="s">
        <v>14418</v>
      </c>
      <c r="BH454" s="25">
        <v>0</v>
      </c>
      <c r="BI454" s="25">
        <v>0</v>
      </c>
      <c r="BJ454" s="25">
        <v>0</v>
      </c>
      <c r="BK454" s="16" t="s">
        <v>54475</v>
      </c>
      <c r="BL454" s="17" t="s">
        <v>14419</v>
      </c>
      <c r="BM454" s="25">
        <v>0</v>
      </c>
      <c r="BN454" s="25">
        <v>0</v>
      </c>
      <c r="BO454" s="25">
        <v>0</v>
      </c>
      <c r="BP454" s="16" t="s">
        <v>54476</v>
      </c>
      <c r="BQ454" s="17" t="s">
        <v>14420</v>
      </c>
      <c r="BR454" s="25">
        <v>0</v>
      </c>
      <c r="BS454" s="25">
        <v>0</v>
      </c>
      <c r="BT454" s="25">
        <v>0</v>
      </c>
      <c r="BU454" s="16" t="s">
        <v>54477</v>
      </c>
      <c r="BV454" s="17" t="s">
        <v>14421</v>
      </c>
      <c r="BW454" s="25">
        <v>0</v>
      </c>
      <c r="BX454" s="25">
        <v>0</v>
      </c>
      <c r="BY454" s="25">
        <v>0</v>
      </c>
      <c r="BZ454" s="16" t="s">
        <v>54478</v>
      </c>
      <c r="CA454" s="17" t="s">
        <v>14422</v>
      </c>
      <c r="CB454" s="25">
        <v>0</v>
      </c>
      <c r="CC454" s="25">
        <v>0</v>
      </c>
      <c r="CD454" s="25">
        <v>0</v>
      </c>
      <c r="CE454" s="16" t="s">
        <v>54479</v>
      </c>
      <c r="CF454" s="17" t="s">
        <v>14423</v>
      </c>
      <c r="CG454" s="25">
        <v>0</v>
      </c>
      <c r="CH454" s="25">
        <v>0</v>
      </c>
      <c r="CI454" s="25">
        <v>0</v>
      </c>
      <c r="CJ454" s="16" t="s">
        <v>54480</v>
      </c>
      <c r="CK454" s="17" t="s">
        <v>14424</v>
      </c>
      <c r="CL454" s="25">
        <v>0</v>
      </c>
      <c r="CM454" s="25">
        <v>0</v>
      </c>
      <c r="CN454" s="25">
        <v>0</v>
      </c>
      <c r="CO454" s="16" t="s">
        <v>54481</v>
      </c>
      <c r="CP454" s="17" t="s">
        <v>14425</v>
      </c>
      <c r="CQ454" s="25">
        <v>0</v>
      </c>
      <c r="CR454" s="25">
        <v>0</v>
      </c>
      <c r="CS454" s="25">
        <v>0</v>
      </c>
      <c r="CT454" s="16" t="s">
        <v>54482</v>
      </c>
      <c r="CU454" s="17" t="s">
        <v>14426</v>
      </c>
      <c r="CV454" s="25">
        <v>0</v>
      </c>
      <c r="CW454" s="25">
        <v>0</v>
      </c>
      <c r="CX454" s="25">
        <v>0</v>
      </c>
      <c r="CY454" s="16" t="s">
        <v>54483</v>
      </c>
      <c r="CZ454" s="17" t="s">
        <v>14427</v>
      </c>
      <c r="DA454" s="25">
        <v>0</v>
      </c>
      <c r="DB454" s="25">
        <v>0</v>
      </c>
      <c r="DC454" s="25">
        <v>0</v>
      </c>
      <c r="DD454" s="25" t="s">
        <v>54484</v>
      </c>
      <c r="DE454" s="25" t="s">
        <v>14428</v>
      </c>
      <c r="DF454" s="25">
        <v>0</v>
      </c>
      <c r="DG454" s="25">
        <v>0</v>
      </c>
      <c r="DH454" s="25">
        <v>0</v>
      </c>
      <c r="DI454" s="16" t="s">
        <v>54485</v>
      </c>
      <c r="DJ454" s="17" t="s">
        <v>14429</v>
      </c>
      <c r="DK454" s="25">
        <v>0</v>
      </c>
      <c r="DL454" s="25">
        <v>0</v>
      </c>
      <c r="DM454" s="25">
        <v>0</v>
      </c>
      <c r="DN454" s="16" t="s">
        <v>54486</v>
      </c>
      <c r="DO454" s="17" t="s">
        <v>14430</v>
      </c>
      <c r="DP454" s="25">
        <v>0</v>
      </c>
      <c r="DQ454" s="25">
        <v>0</v>
      </c>
      <c r="DR454" s="25">
        <v>0</v>
      </c>
      <c r="DS454" s="16" t="s">
        <v>54487</v>
      </c>
      <c r="DT454" s="17" t="s">
        <v>14431</v>
      </c>
      <c r="DU454" s="25">
        <v>0</v>
      </c>
      <c r="DV454" s="25">
        <v>0</v>
      </c>
      <c r="DW454" s="25">
        <v>0</v>
      </c>
      <c r="DX454" s="16" t="s">
        <v>54488</v>
      </c>
      <c r="DY454" s="17" t="s">
        <v>14432</v>
      </c>
      <c r="DZ454" s="25">
        <v>0</v>
      </c>
      <c r="EA454" s="25">
        <v>0</v>
      </c>
      <c r="EB454" s="16">
        <v>0</v>
      </c>
      <c r="EC454" s="16" t="s">
        <v>54489</v>
      </c>
      <c r="ED454" s="17" t="s">
        <v>14433</v>
      </c>
      <c r="EE454" s="25">
        <v>0</v>
      </c>
      <c r="EF454" s="25">
        <v>0</v>
      </c>
      <c r="EG454" s="16">
        <v>0</v>
      </c>
      <c r="EH454" s="16" t="s">
        <v>54490</v>
      </c>
      <c r="EI454" s="16" t="s">
        <v>14434</v>
      </c>
      <c r="EJ454" s="16">
        <v>0</v>
      </c>
      <c r="EK454" s="16">
        <v>0</v>
      </c>
      <c r="EL454" s="16">
        <v>0</v>
      </c>
      <c r="EM454" s="16" t="s">
        <v>54491</v>
      </c>
      <c r="EN454" s="17" t="s">
        <v>14435</v>
      </c>
      <c r="EO454" s="25">
        <v>0</v>
      </c>
      <c r="EP454" s="25">
        <v>0</v>
      </c>
      <c r="EQ454" s="16">
        <v>0</v>
      </c>
      <c r="ER454" s="16" t="s">
        <v>54492</v>
      </c>
      <c r="ES454" s="17" t="s">
        <v>14436</v>
      </c>
      <c r="ET454" s="17">
        <v>0</v>
      </c>
      <c r="EU454" s="17">
        <v>0</v>
      </c>
      <c r="EV454" s="17">
        <v>0</v>
      </c>
      <c r="EW454" s="17" t="s">
        <v>54493</v>
      </c>
      <c r="EX454" s="17" t="s">
        <v>14437</v>
      </c>
      <c r="EY454" s="17">
        <v>0</v>
      </c>
      <c r="EZ454" s="17">
        <v>0</v>
      </c>
      <c r="FA454" s="17">
        <v>0</v>
      </c>
      <c r="FB454" s="17" t="s">
        <v>54494</v>
      </c>
      <c r="FC454" s="17" t="s">
        <v>14438</v>
      </c>
      <c r="FD454" s="17">
        <v>0</v>
      </c>
      <c r="FE454" s="17">
        <v>0</v>
      </c>
      <c r="FF454" s="17">
        <v>0</v>
      </c>
      <c r="FH454" s="17">
        <v>0</v>
      </c>
      <c r="FI454" s="17">
        <v>0</v>
      </c>
      <c r="FJ454" s="17">
        <v>0</v>
      </c>
      <c r="FL454" s="17">
        <v>0</v>
      </c>
      <c r="FM454" s="17">
        <v>0</v>
      </c>
      <c r="FN454" s="17">
        <v>0</v>
      </c>
    </row>
    <row r="455" spans="1:170">
      <c r="A455" s="14">
        <v>71811010</v>
      </c>
      <c r="B455" s="15" t="s">
        <v>82</v>
      </c>
      <c r="C455" s="17" t="s">
        <v>598</v>
      </c>
      <c r="D455" s="25">
        <v>0</v>
      </c>
      <c r="E455" s="25">
        <v>3830786700</v>
      </c>
      <c r="F455" s="25">
        <v>3830786700</v>
      </c>
      <c r="I455" s="16"/>
      <c r="L455" s="20" t="s">
        <v>1</v>
      </c>
      <c r="M455" s="17" t="s">
        <v>54495</v>
      </c>
      <c r="N455" s="17" t="s">
        <v>14439</v>
      </c>
      <c r="O455" s="25">
        <v>0</v>
      </c>
      <c r="P455" s="25">
        <v>3830786700</v>
      </c>
      <c r="Q455" s="25">
        <v>3830786700</v>
      </c>
      <c r="R455" s="16" t="s">
        <v>54496</v>
      </c>
      <c r="S455" s="17" t="s">
        <v>14440</v>
      </c>
      <c r="T455" s="25">
        <v>0</v>
      </c>
      <c r="U455" s="25">
        <v>0</v>
      </c>
      <c r="V455" s="25">
        <v>0</v>
      </c>
      <c r="W455" s="16" t="s">
        <v>54497</v>
      </c>
      <c r="X455" s="17" t="s">
        <v>14441</v>
      </c>
      <c r="Y455" s="25">
        <v>0</v>
      </c>
      <c r="Z455" s="25">
        <v>0</v>
      </c>
      <c r="AA455" s="25">
        <v>0</v>
      </c>
      <c r="AB455" s="16" t="s">
        <v>54498</v>
      </c>
      <c r="AC455" s="17" t="s">
        <v>14442</v>
      </c>
      <c r="AD455" s="25">
        <v>0</v>
      </c>
      <c r="AE455" s="25">
        <v>0</v>
      </c>
      <c r="AF455" s="25">
        <v>0</v>
      </c>
      <c r="AG455" s="16" t="s">
        <v>54499</v>
      </c>
      <c r="AH455" s="17" t="s">
        <v>14443</v>
      </c>
      <c r="AI455" s="25">
        <v>0</v>
      </c>
      <c r="AJ455" s="25">
        <v>0</v>
      </c>
      <c r="AK455" s="25">
        <v>0</v>
      </c>
      <c r="AL455" s="16" t="s">
        <v>54500</v>
      </c>
      <c r="AM455" s="17" t="s">
        <v>14444</v>
      </c>
      <c r="AN455" s="25">
        <v>0</v>
      </c>
      <c r="AO455" s="25">
        <v>0</v>
      </c>
      <c r="AP455" s="25">
        <v>0</v>
      </c>
      <c r="AQ455" s="16" t="s">
        <v>54501</v>
      </c>
      <c r="AR455" s="17" t="s">
        <v>14445</v>
      </c>
      <c r="AS455" s="25">
        <v>0</v>
      </c>
      <c r="AT455" s="25">
        <v>0</v>
      </c>
      <c r="AU455" s="25">
        <v>0</v>
      </c>
      <c r="AV455" s="16" t="s">
        <v>54502</v>
      </c>
      <c r="AW455" s="17" t="s">
        <v>14446</v>
      </c>
      <c r="AX455" s="25">
        <v>0</v>
      </c>
      <c r="AY455" s="25">
        <v>0</v>
      </c>
      <c r="AZ455" s="25">
        <v>0</v>
      </c>
      <c r="BA455" s="16" t="s">
        <v>54503</v>
      </c>
      <c r="BB455" s="17" t="s">
        <v>14447</v>
      </c>
      <c r="BC455" s="25">
        <v>0</v>
      </c>
      <c r="BD455" s="25">
        <v>0</v>
      </c>
      <c r="BE455" s="25">
        <v>0</v>
      </c>
      <c r="BF455" s="16" t="s">
        <v>54504</v>
      </c>
      <c r="BG455" s="17" t="s">
        <v>14448</v>
      </c>
      <c r="BH455" s="25">
        <v>0</v>
      </c>
      <c r="BI455" s="25">
        <v>0</v>
      </c>
      <c r="BJ455" s="25">
        <v>0</v>
      </c>
      <c r="BK455" s="16" t="s">
        <v>54505</v>
      </c>
      <c r="BL455" s="17" t="s">
        <v>14449</v>
      </c>
      <c r="BM455" s="25">
        <v>0</v>
      </c>
      <c r="BN455" s="25">
        <v>0</v>
      </c>
      <c r="BO455" s="25">
        <v>0</v>
      </c>
      <c r="BP455" s="16" t="s">
        <v>54506</v>
      </c>
      <c r="BQ455" s="17" t="s">
        <v>14450</v>
      </c>
      <c r="BR455" s="25">
        <v>0</v>
      </c>
      <c r="BS455" s="25">
        <v>0</v>
      </c>
      <c r="BT455" s="25">
        <v>0</v>
      </c>
      <c r="BU455" s="16" t="s">
        <v>54507</v>
      </c>
      <c r="BV455" s="17" t="s">
        <v>14451</v>
      </c>
      <c r="BW455" s="25">
        <v>0</v>
      </c>
      <c r="BX455" s="25">
        <v>0</v>
      </c>
      <c r="BY455" s="25">
        <v>0</v>
      </c>
      <c r="BZ455" s="16" t="s">
        <v>54508</v>
      </c>
      <c r="CA455" s="17" t="s">
        <v>14452</v>
      </c>
      <c r="CB455" s="25">
        <v>0</v>
      </c>
      <c r="CC455" s="25">
        <v>0</v>
      </c>
      <c r="CD455" s="25">
        <v>0</v>
      </c>
      <c r="CE455" s="16" t="s">
        <v>54509</v>
      </c>
      <c r="CF455" s="17" t="s">
        <v>14453</v>
      </c>
      <c r="CG455" s="25">
        <v>0</v>
      </c>
      <c r="CH455" s="25">
        <v>0</v>
      </c>
      <c r="CI455" s="25">
        <v>0</v>
      </c>
      <c r="CJ455" s="16" t="s">
        <v>54510</v>
      </c>
      <c r="CK455" s="17" t="s">
        <v>14454</v>
      </c>
      <c r="CL455" s="25">
        <v>0</v>
      </c>
      <c r="CM455" s="25">
        <v>0</v>
      </c>
      <c r="CN455" s="25">
        <v>0</v>
      </c>
      <c r="CO455" s="16" t="s">
        <v>54511</v>
      </c>
      <c r="CP455" s="17" t="s">
        <v>14455</v>
      </c>
      <c r="CQ455" s="25">
        <v>0</v>
      </c>
      <c r="CR455" s="25">
        <v>0</v>
      </c>
      <c r="CS455" s="25">
        <v>0</v>
      </c>
      <c r="CT455" s="16" t="s">
        <v>54512</v>
      </c>
      <c r="CU455" s="17" t="s">
        <v>14456</v>
      </c>
      <c r="CV455" s="25">
        <v>0</v>
      </c>
      <c r="CW455" s="25">
        <v>0</v>
      </c>
      <c r="CX455" s="25">
        <v>0</v>
      </c>
      <c r="CY455" s="16" t="s">
        <v>54513</v>
      </c>
      <c r="CZ455" s="17" t="s">
        <v>14457</v>
      </c>
      <c r="DA455" s="25">
        <v>0</v>
      </c>
      <c r="DB455" s="25">
        <v>0</v>
      </c>
      <c r="DC455" s="25">
        <v>0</v>
      </c>
      <c r="DD455" s="25" t="s">
        <v>54514</v>
      </c>
      <c r="DE455" s="25" t="s">
        <v>14458</v>
      </c>
      <c r="DF455" s="25">
        <v>0</v>
      </c>
      <c r="DG455" s="25">
        <v>0</v>
      </c>
      <c r="DH455" s="25">
        <v>0</v>
      </c>
      <c r="DI455" s="16" t="s">
        <v>54515</v>
      </c>
      <c r="DJ455" s="17" t="s">
        <v>14459</v>
      </c>
      <c r="DK455" s="25">
        <v>0</v>
      </c>
      <c r="DL455" s="25">
        <v>0</v>
      </c>
      <c r="DM455" s="25">
        <v>0</v>
      </c>
      <c r="DN455" s="16" t="s">
        <v>54516</v>
      </c>
      <c r="DO455" s="17" t="s">
        <v>14460</v>
      </c>
      <c r="DP455" s="25">
        <v>0</v>
      </c>
      <c r="DQ455" s="25">
        <v>0</v>
      </c>
      <c r="DR455" s="25">
        <v>0</v>
      </c>
      <c r="DS455" s="16" t="s">
        <v>54517</v>
      </c>
      <c r="DT455" s="17" t="s">
        <v>14461</v>
      </c>
      <c r="DU455" s="25">
        <v>0</v>
      </c>
      <c r="DV455" s="25">
        <v>0</v>
      </c>
      <c r="DW455" s="25">
        <v>0</v>
      </c>
      <c r="DX455" s="16" t="s">
        <v>54518</v>
      </c>
      <c r="DY455" s="17" t="s">
        <v>14462</v>
      </c>
      <c r="DZ455" s="25">
        <v>0</v>
      </c>
      <c r="EA455" s="25">
        <v>0</v>
      </c>
      <c r="EB455" s="16">
        <v>0</v>
      </c>
      <c r="EC455" s="16" t="s">
        <v>54519</v>
      </c>
      <c r="ED455" s="17" t="s">
        <v>14463</v>
      </c>
      <c r="EE455" s="25">
        <v>0</v>
      </c>
      <c r="EF455" s="25">
        <v>0</v>
      </c>
      <c r="EG455" s="16">
        <v>0</v>
      </c>
      <c r="EH455" s="16" t="s">
        <v>54520</v>
      </c>
      <c r="EI455" s="16" t="s">
        <v>14464</v>
      </c>
      <c r="EJ455" s="16">
        <v>0</v>
      </c>
      <c r="EK455" s="16">
        <v>0</v>
      </c>
      <c r="EL455" s="16">
        <v>0</v>
      </c>
      <c r="EM455" s="16" t="s">
        <v>54521</v>
      </c>
      <c r="EN455" s="17" t="s">
        <v>14465</v>
      </c>
      <c r="EO455" s="25">
        <v>0</v>
      </c>
      <c r="EP455" s="25">
        <v>0</v>
      </c>
      <c r="EQ455" s="16">
        <v>0</v>
      </c>
      <c r="ER455" s="16" t="s">
        <v>54522</v>
      </c>
      <c r="ES455" s="17" t="s">
        <v>14466</v>
      </c>
      <c r="ET455" s="17">
        <v>0</v>
      </c>
      <c r="EU455" s="17">
        <v>0</v>
      </c>
      <c r="EV455" s="17">
        <v>0</v>
      </c>
      <c r="EW455" s="17" t="s">
        <v>54523</v>
      </c>
      <c r="EX455" s="17" t="s">
        <v>14467</v>
      </c>
      <c r="EY455" s="17">
        <v>0</v>
      </c>
      <c r="EZ455" s="17">
        <v>0</v>
      </c>
      <c r="FA455" s="17">
        <v>0</v>
      </c>
      <c r="FB455" s="17" t="s">
        <v>54524</v>
      </c>
      <c r="FC455" s="17" t="s">
        <v>14468</v>
      </c>
      <c r="FD455" s="17">
        <v>0</v>
      </c>
      <c r="FE455" s="17">
        <v>0</v>
      </c>
      <c r="FF455" s="17">
        <v>0</v>
      </c>
      <c r="FH455" s="17">
        <v>0</v>
      </c>
      <c r="FI455" s="17">
        <v>3830786700</v>
      </c>
      <c r="FJ455" s="17">
        <v>3830786700</v>
      </c>
      <c r="FL455" s="17">
        <v>0</v>
      </c>
      <c r="FM455" s="17">
        <v>0</v>
      </c>
      <c r="FN455" s="17">
        <v>0</v>
      </c>
    </row>
    <row r="456" spans="1:170">
      <c r="A456" s="14">
        <v>71811011</v>
      </c>
      <c r="B456" s="15" t="s">
        <v>82</v>
      </c>
      <c r="C456" s="17" t="s">
        <v>599</v>
      </c>
      <c r="D456" s="25">
        <v>0</v>
      </c>
      <c r="E456" s="25">
        <v>0</v>
      </c>
      <c r="F456" s="25">
        <v>0</v>
      </c>
      <c r="I456" s="16"/>
      <c r="L456" s="20" t="s">
        <v>2</v>
      </c>
      <c r="M456" s="17" t="s">
        <v>54525</v>
      </c>
      <c r="N456" s="17" t="s">
        <v>14469</v>
      </c>
      <c r="O456" s="25">
        <v>0</v>
      </c>
      <c r="P456" s="25">
        <v>0</v>
      </c>
      <c r="Q456" s="25">
        <v>0</v>
      </c>
      <c r="R456" s="16" t="s">
        <v>54526</v>
      </c>
      <c r="S456" s="17" t="s">
        <v>14470</v>
      </c>
      <c r="T456" s="25">
        <v>0</v>
      </c>
      <c r="U456" s="25">
        <v>0</v>
      </c>
      <c r="V456" s="25">
        <v>0</v>
      </c>
      <c r="W456" s="16" t="s">
        <v>54527</v>
      </c>
      <c r="X456" s="17" t="s">
        <v>14471</v>
      </c>
      <c r="Y456" s="25">
        <v>0</v>
      </c>
      <c r="Z456" s="25">
        <v>0</v>
      </c>
      <c r="AA456" s="25">
        <v>0</v>
      </c>
      <c r="AB456" s="16" t="s">
        <v>54528</v>
      </c>
      <c r="AC456" s="17" t="s">
        <v>14472</v>
      </c>
      <c r="AD456" s="25">
        <v>0</v>
      </c>
      <c r="AE456" s="25">
        <v>0</v>
      </c>
      <c r="AF456" s="25">
        <v>0</v>
      </c>
      <c r="AG456" s="16" t="s">
        <v>54529</v>
      </c>
      <c r="AH456" s="17" t="s">
        <v>14473</v>
      </c>
      <c r="AI456" s="25">
        <v>0</v>
      </c>
      <c r="AJ456" s="25">
        <v>0</v>
      </c>
      <c r="AK456" s="25">
        <v>0</v>
      </c>
      <c r="AL456" s="16" t="s">
        <v>54530</v>
      </c>
      <c r="AM456" s="17" t="s">
        <v>14474</v>
      </c>
      <c r="AN456" s="25">
        <v>0</v>
      </c>
      <c r="AO456" s="25">
        <v>0</v>
      </c>
      <c r="AP456" s="25">
        <v>0</v>
      </c>
      <c r="AQ456" s="16" t="s">
        <v>54531</v>
      </c>
      <c r="AR456" s="17" t="s">
        <v>14475</v>
      </c>
      <c r="AS456" s="25">
        <v>0</v>
      </c>
      <c r="AT456" s="25">
        <v>0</v>
      </c>
      <c r="AU456" s="25">
        <v>0</v>
      </c>
      <c r="AV456" s="16" t="s">
        <v>54532</v>
      </c>
      <c r="AW456" s="17" t="s">
        <v>14476</v>
      </c>
      <c r="AX456" s="25">
        <v>0</v>
      </c>
      <c r="AY456" s="25">
        <v>0</v>
      </c>
      <c r="AZ456" s="25">
        <v>0</v>
      </c>
      <c r="BA456" s="16" t="s">
        <v>54533</v>
      </c>
      <c r="BB456" s="17" t="s">
        <v>14477</v>
      </c>
      <c r="BC456" s="25">
        <v>0</v>
      </c>
      <c r="BD456" s="25">
        <v>0</v>
      </c>
      <c r="BE456" s="25">
        <v>0</v>
      </c>
      <c r="BF456" s="16" t="s">
        <v>54534</v>
      </c>
      <c r="BG456" s="17" t="s">
        <v>14478</v>
      </c>
      <c r="BH456" s="25">
        <v>0</v>
      </c>
      <c r="BI456" s="25">
        <v>0</v>
      </c>
      <c r="BJ456" s="25">
        <v>0</v>
      </c>
      <c r="BK456" s="16" t="s">
        <v>54535</v>
      </c>
      <c r="BL456" s="17" t="s">
        <v>14479</v>
      </c>
      <c r="BM456" s="25">
        <v>0</v>
      </c>
      <c r="BN456" s="25">
        <v>0</v>
      </c>
      <c r="BO456" s="25">
        <v>0</v>
      </c>
      <c r="BP456" s="16" t="s">
        <v>54536</v>
      </c>
      <c r="BQ456" s="17" t="s">
        <v>14480</v>
      </c>
      <c r="BR456" s="25">
        <v>0</v>
      </c>
      <c r="BS456" s="25">
        <v>0</v>
      </c>
      <c r="BT456" s="25">
        <v>0</v>
      </c>
      <c r="BU456" s="16" t="s">
        <v>54537</v>
      </c>
      <c r="BV456" s="17" t="s">
        <v>14481</v>
      </c>
      <c r="BW456" s="25">
        <v>0</v>
      </c>
      <c r="BX456" s="25">
        <v>0</v>
      </c>
      <c r="BY456" s="25">
        <v>0</v>
      </c>
      <c r="BZ456" s="16" t="s">
        <v>54538</v>
      </c>
      <c r="CA456" s="17" t="s">
        <v>14482</v>
      </c>
      <c r="CB456" s="25">
        <v>0</v>
      </c>
      <c r="CC456" s="25">
        <v>0</v>
      </c>
      <c r="CD456" s="25">
        <v>0</v>
      </c>
      <c r="CE456" s="16" t="s">
        <v>54539</v>
      </c>
      <c r="CF456" s="17" t="s">
        <v>14483</v>
      </c>
      <c r="CG456" s="25">
        <v>0</v>
      </c>
      <c r="CH456" s="25">
        <v>0</v>
      </c>
      <c r="CI456" s="25">
        <v>0</v>
      </c>
      <c r="CJ456" s="16" t="s">
        <v>54540</v>
      </c>
      <c r="CK456" s="17" t="s">
        <v>14484</v>
      </c>
      <c r="CL456" s="25">
        <v>0</v>
      </c>
      <c r="CM456" s="25">
        <v>0</v>
      </c>
      <c r="CN456" s="25">
        <v>0</v>
      </c>
      <c r="CO456" s="16" t="s">
        <v>54541</v>
      </c>
      <c r="CP456" s="17" t="s">
        <v>14485</v>
      </c>
      <c r="CQ456" s="25">
        <v>0</v>
      </c>
      <c r="CR456" s="25">
        <v>0</v>
      </c>
      <c r="CS456" s="25">
        <v>0</v>
      </c>
      <c r="CT456" s="16" t="s">
        <v>54542</v>
      </c>
      <c r="CU456" s="17" t="s">
        <v>14486</v>
      </c>
      <c r="CV456" s="25">
        <v>0</v>
      </c>
      <c r="CW456" s="25">
        <v>0</v>
      </c>
      <c r="CX456" s="25">
        <v>0</v>
      </c>
      <c r="CY456" s="16" t="s">
        <v>54543</v>
      </c>
      <c r="CZ456" s="17" t="s">
        <v>14487</v>
      </c>
      <c r="DA456" s="25">
        <v>0</v>
      </c>
      <c r="DB456" s="25">
        <v>0</v>
      </c>
      <c r="DC456" s="25">
        <v>0</v>
      </c>
      <c r="DD456" s="25" t="s">
        <v>54544</v>
      </c>
      <c r="DE456" s="25" t="s">
        <v>14488</v>
      </c>
      <c r="DF456" s="25">
        <v>0</v>
      </c>
      <c r="DG456" s="25">
        <v>0</v>
      </c>
      <c r="DH456" s="25">
        <v>0</v>
      </c>
      <c r="DI456" s="16" t="s">
        <v>54545</v>
      </c>
      <c r="DJ456" s="17" t="s">
        <v>14489</v>
      </c>
      <c r="DK456" s="25">
        <v>0</v>
      </c>
      <c r="DL456" s="25">
        <v>0</v>
      </c>
      <c r="DM456" s="25">
        <v>0</v>
      </c>
      <c r="DN456" s="16" t="s">
        <v>54546</v>
      </c>
      <c r="DO456" s="17" t="s">
        <v>14490</v>
      </c>
      <c r="DP456" s="25">
        <v>0</v>
      </c>
      <c r="DQ456" s="25">
        <v>0</v>
      </c>
      <c r="DR456" s="25">
        <v>0</v>
      </c>
      <c r="DS456" s="16" t="s">
        <v>54547</v>
      </c>
      <c r="DT456" s="17" t="s">
        <v>14491</v>
      </c>
      <c r="DU456" s="25">
        <v>0</v>
      </c>
      <c r="DV456" s="25">
        <v>0</v>
      </c>
      <c r="DW456" s="25">
        <v>0</v>
      </c>
      <c r="DX456" s="16" t="s">
        <v>54548</v>
      </c>
      <c r="DY456" s="17" t="s">
        <v>14492</v>
      </c>
      <c r="DZ456" s="25">
        <v>0</v>
      </c>
      <c r="EA456" s="25">
        <v>0</v>
      </c>
      <c r="EB456" s="16">
        <v>0</v>
      </c>
      <c r="EC456" s="16" t="s">
        <v>54549</v>
      </c>
      <c r="ED456" s="17" t="s">
        <v>14493</v>
      </c>
      <c r="EE456" s="25">
        <v>0</v>
      </c>
      <c r="EF456" s="25">
        <v>0</v>
      </c>
      <c r="EG456" s="16">
        <v>0</v>
      </c>
      <c r="EH456" s="16" t="s">
        <v>54550</v>
      </c>
      <c r="EI456" s="16" t="s">
        <v>14494</v>
      </c>
      <c r="EJ456" s="16">
        <v>0</v>
      </c>
      <c r="EK456" s="16">
        <v>0</v>
      </c>
      <c r="EL456" s="16">
        <v>0</v>
      </c>
      <c r="EM456" s="16" t="s">
        <v>54551</v>
      </c>
      <c r="EN456" s="17" t="s">
        <v>14495</v>
      </c>
      <c r="EO456" s="25">
        <v>0</v>
      </c>
      <c r="EP456" s="25">
        <v>0</v>
      </c>
      <c r="EQ456" s="16">
        <v>0</v>
      </c>
      <c r="ER456" s="16" t="s">
        <v>54552</v>
      </c>
      <c r="ES456" s="17" t="s">
        <v>14496</v>
      </c>
      <c r="ET456" s="17">
        <v>0</v>
      </c>
      <c r="EU456" s="17">
        <v>0</v>
      </c>
      <c r="EV456" s="17">
        <v>0</v>
      </c>
      <c r="EW456" s="17" t="s">
        <v>54553</v>
      </c>
      <c r="EX456" s="17" t="s">
        <v>14497</v>
      </c>
      <c r="EY456" s="17">
        <v>0</v>
      </c>
      <c r="EZ456" s="17">
        <v>0</v>
      </c>
      <c r="FA456" s="17">
        <v>0</v>
      </c>
      <c r="FB456" s="17" t="s">
        <v>54554</v>
      </c>
      <c r="FC456" s="17" t="s">
        <v>14498</v>
      </c>
      <c r="FD456" s="17">
        <v>0</v>
      </c>
      <c r="FE456" s="17">
        <v>0</v>
      </c>
      <c r="FF456" s="17">
        <v>0</v>
      </c>
      <c r="FH456" s="17">
        <v>0</v>
      </c>
      <c r="FI456" s="17">
        <v>0</v>
      </c>
      <c r="FJ456" s="17">
        <v>0</v>
      </c>
      <c r="FL456" s="17">
        <v>0</v>
      </c>
      <c r="FM456" s="17">
        <v>0</v>
      </c>
      <c r="FN456" s="17">
        <v>0</v>
      </c>
    </row>
    <row r="457" spans="1:170">
      <c r="A457" s="14">
        <v>71811012</v>
      </c>
      <c r="B457" s="15" t="s">
        <v>82</v>
      </c>
      <c r="C457" s="17" t="s">
        <v>600</v>
      </c>
      <c r="D457" s="25">
        <v>0</v>
      </c>
      <c r="E457" s="25">
        <v>0</v>
      </c>
      <c r="F457" s="25">
        <v>0</v>
      </c>
      <c r="I457" s="16"/>
      <c r="L457" s="20" t="s">
        <v>3</v>
      </c>
      <c r="M457" s="17" t="s">
        <v>54555</v>
      </c>
      <c r="N457" s="17" t="s">
        <v>14499</v>
      </c>
      <c r="O457" s="25">
        <v>0</v>
      </c>
      <c r="P457" s="25">
        <v>0</v>
      </c>
      <c r="Q457" s="25">
        <v>0</v>
      </c>
      <c r="R457" s="16" t="s">
        <v>54556</v>
      </c>
      <c r="S457" s="17" t="s">
        <v>14500</v>
      </c>
      <c r="T457" s="25">
        <v>0</v>
      </c>
      <c r="U457" s="25">
        <v>0</v>
      </c>
      <c r="V457" s="25">
        <v>0</v>
      </c>
      <c r="W457" s="16" t="s">
        <v>54557</v>
      </c>
      <c r="X457" s="17" t="s">
        <v>14501</v>
      </c>
      <c r="Y457" s="25">
        <v>0</v>
      </c>
      <c r="Z457" s="25">
        <v>0</v>
      </c>
      <c r="AA457" s="25">
        <v>0</v>
      </c>
      <c r="AB457" s="16" t="s">
        <v>54558</v>
      </c>
      <c r="AC457" s="17" t="s">
        <v>14502</v>
      </c>
      <c r="AD457" s="25">
        <v>0</v>
      </c>
      <c r="AE457" s="25">
        <v>0</v>
      </c>
      <c r="AF457" s="25">
        <v>0</v>
      </c>
      <c r="AG457" s="16" t="s">
        <v>54559</v>
      </c>
      <c r="AH457" s="17" t="s">
        <v>14503</v>
      </c>
      <c r="AI457" s="25">
        <v>0</v>
      </c>
      <c r="AJ457" s="25">
        <v>0</v>
      </c>
      <c r="AK457" s="25">
        <v>0</v>
      </c>
      <c r="AL457" s="16" t="s">
        <v>54560</v>
      </c>
      <c r="AM457" s="17" t="s">
        <v>14504</v>
      </c>
      <c r="AN457" s="25">
        <v>0</v>
      </c>
      <c r="AO457" s="25">
        <v>0</v>
      </c>
      <c r="AP457" s="25">
        <v>0</v>
      </c>
      <c r="AQ457" s="16" t="s">
        <v>54561</v>
      </c>
      <c r="AR457" s="17" t="s">
        <v>14505</v>
      </c>
      <c r="AS457" s="25">
        <v>0</v>
      </c>
      <c r="AT457" s="25">
        <v>0</v>
      </c>
      <c r="AU457" s="25">
        <v>0</v>
      </c>
      <c r="AV457" s="16" t="s">
        <v>54562</v>
      </c>
      <c r="AW457" s="17" t="s">
        <v>14506</v>
      </c>
      <c r="AX457" s="25">
        <v>0</v>
      </c>
      <c r="AY457" s="25">
        <v>0</v>
      </c>
      <c r="AZ457" s="25">
        <v>0</v>
      </c>
      <c r="BA457" s="16" t="s">
        <v>54563</v>
      </c>
      <c r="BB457" s="17" t="s">
        <v>14507</v>
      </c>
      <c r="BC457" s="25">
        <v>0</v>
      </c>
      <c r="BD457" s="25">
        <v>0</v>
      </c>
      <c r="BE457" s="25">
        <v>0</v>
      </c>
      <c r="BF457" s="16" t="s">
        <v>54564</v>
      </c>
      <c r="BG457" s="17" t="s">
        <v>14508</v>
      </c>
      <c r="BH457" s="25">
        <v>0</v>
      </c>
      <c r="BI457" s="25">
        <v>0</v>
      </c>
      <c r="BJ457" s="25">
        <v>0</v>
      </c>
      <c r="BK457" s="16" t="s">
        <v>54565</v>
      </c>
      <c r="BL457" s="17" t="s">
        <v>14509</v>
      </c>
      <c r="BM457" s="25">
        <v>0</v>
      </c>
      <c r="BN457" s="25">
        <v>0</v>
      </c>
      <c r="BO457" s="25">
        <v>0</v>
      </c>
      <c r="BP457" s="16" t="s">
        <v>54566</v>
      </c>
      <c r="BQ457" s="17" t="s">
        <v>14510</v>
      </c>
      <c r="BR457" s="25">
        <v>0</v>
      </c>
      <c r="BS457" s="25">
        <v>0</v>
      </c>
      <c r="BT457" s="25">
        <v>0</v>
      </c>
      <c r="BU457" s="16" t="s">
        <v>54567</v>
      </c>
      <c r="BV457" s="17" t="s">
        <v>14511</v>
      </c>
      <c r="BW457" s="25">
        <v>0</v>
      </c>
      <c r="BX457" s="25">
        <v>0</v>
      </c>
      <c r="BY457" s="25">
        <v>0</v>
      </c>
      <c r="BZ457" s="16" t="s">
        <v>54568</v>
      </c>
      <c r="CA457" s="17" t="s">
        <v>14512</v>
      </c>
      <c r="CB457" s="25">
        <v>0</v>
      </c>
      <c r="CC457" s="25">
        <v>0</v>
      </c>
      <c r="CD457" s="25">
        <v>0</v>
      </c>
      <c r="CE457" s="16" t="s">
        <v>54569</v>
      </c>
      <c r="CF457" s="17" t="s">
        <v>14513</v>
      </c>
      <c r="CG457" s="25">
        <v>0</v>
      </c>
      <c r="CH457" s="25">
        <v>0</v>
      </c>
      <c r="CI457" s="25">
        <v>0</v>
      </c>
      <c r="CJ457" s="16" t="s">
        <v>54570</v>
      </c>
      <c r="CK457" s="17" t="s">
        <v>14514</v>
      </c>
      <c r="CL457" s="25">
        <v>0</v>
      </c>
      <c r="CM457" s="25">
        <v>0</v>
      </c>
      <c r="CN457" s="25">
        <v>0</v>
      </c>
      <c r="CO457" s="16" t="s">
        <v>54571</v>
      </c>
      <c r="CP457" s="17" t="s">
        <v>14515</v>
      </c>
      <c r="CQ457" s="25">
        <v>0</v>
      </c>
      <c r="CR457" s="25">
        <v>0</v>
      </c>
      <c r="CS457" s="25">
        <v>0</v>
      </c>
      <c r="CT457" s="16" t="s">
        <v>54572</v>
      </c>
      <c r="CU457" s="17" t="s">
        <v>14516</v>
      </c>
      <c r="CV457" s="25">
        <v>0</v>
      </c>
      <c r="CW457" s="25">
        <v>0</v>
      </c>
      <c r="CX457" s="25">
        <v>0</v>
      </c>
      <c r="CY457" s="16" t="s">
        <v>54573</v>
      </c>
      <c r="CZ457" s="17" t="s">
        <v>14517</v>
      </c>
      <c r="DA457" s="25">
        <v>0</v>
      </c>
      <c r="DB457" s="25">
        <v>0</v>
      </c>
      <c r="DC457" s="25">
        <v>0</v>
      </c>
      <c r="DD457" s="25" t="s">
        <v>54574</v>
      </c>
      <c r="DE457" s="25" t="s">
        <v>14518</v>
      </c>
      <c r="DF457" s="25">
        <v>0</v>
      </c>
      <c r="DG457" s="25">
        <v>0</v>
      </c>
      <c r="DH457" s="25">
        <v>0</v>
      </c>
      <c r="DI457" s="16" t="s">
        <v>54575</v>
      </c>
      <c r="DJ457" s="17" t="s">
        <v>14519</v>
      </c>
      <c r="DK457" s="25">
        <v>0</v>
      </c>
      <c r="DL457" s="25">
        <v>0</v>
      </c>
      <c r="DM457" s="25">
        <v>0</v>
      </c>
      <c r="DN457" s="16" t="s">
        <v>54576</v>
      </c>
      <c r="DO457" s="17" t="s">
        <v>14520</v>
      </c>
      <c r="DP457" s="25">
        <v>0</v>
      </c>
      <c r="DQ457" s="25">
        <v>0</v>
      </c>
      <c r="DR457" s="25">
        <v>0</v>
      </c>
      <c r="DS457" s="16" t="s">
        <v>54577</v>
      </c>
      <c r="DT457" s="17" t="s">
        <v>14521</v>
      </c>
      <c r="DU457" s="25">
        <v>0</v>
      </c>
      <c r="DV457" s="25">
        <v>0</v>
      </c>
      <c r="DW457" s="25">
        <v>0</v>
      </c>
      <c r="DX457" s="16" t="s">
        <v>54578</v>
      </c>
      <c r="DY457" s="17" t="s">
        <v>14522</v>
      </c>
      <c r="DZ457" s="25">
        <v>0</v>
      </c>
      <c r="EA457" s="25">
        <v>0</v>
      </c>
      <c r="EB457" s="16">
        <v>0</v>
      </c>
      <c r="EC457" s="16" t="s">
        <v>54579</v>
      </c>
      <c r="ED457" s="17" t="s">
        <v>14523</v>
      </c>
      <c r="EE457" s="25">
        <v>0</v>
      </c>
      <c r="EF457" s="25">
        <v>0</v>
      </c>
      <c r="EG457" s="16">
        <v>0</v>
      </c>
      <c r="EH457" s="16" t="s">
        <v>54580</v>
      </c>
      <c r="EI457" s="16" t="s">
        <v>14524</v>
      </c>
      <c r="EJ457" s="16">
        <v>0</v>
      </c>
      <c r="EK457" s="16">
        <v>0</v>
      </c>
      <c r="EL457" s="16">
        <v>0</v>
      </c>
      <c r="EM457" s="16" t="s">
        <v>54581</v>
      </c>
      <c r="EN457" s="17" t="s">
        <v>14525</v>
      </c>
      <c r="EO457" s="25">
        <v>0</v>
      </c>
      <c r="EP457" s="25">
        <v>0</v>
      </c>
      <c r="EQ457" s="16">
        <v>0</v>
      </c>
      <c r="ER457" s="16" t="s">
        <v>54582</v>
      </c>
      <c r="ES457" s="17" t="s">
        <v>14526</v>
      </c>
      <c r="ET457" s="17">
        <v>0</v>
      </c>
      <c r="EU457" s="17">
        <v>0</v>
      </c>
      <c r="EV457" s="17">
        <v>0</v>
      </c>
      <c r="EW457" s="17" t="s">
        <v>54583</v>
      </c>
      <c r="EX457" s="17" t="s">
        <v>14527</v>
      </c>
      <c r="EY457" s="17">
        <v>0</v>
      </c>
      <c r="EZ457" s="17">
        <v>0</v>
      </c>
      <c r="FA457" s="17">
        <v>0</v>
      </c>
      <c r="FB457" s="17" t="s">
        <v>54584</v>
      </c>
      <c r="FC457" s="17" t="s">
        <v>14528</v>
      </c>
      <c r="FD457" s="17">
        <v>0</v>
      </c>
      <c r="FE457" s="17">
        <v>0</v>
      </c>
      <c r="FF457" s="17">
        <v>0</v>
      </c>
      <c r="FH457" s="17">
        <v>0</v>
      </c>
      <c r="FI457" s="17">
        <v>0</v>
      </c>
      <c r="FJ457" s="17">
        <v>0</v>
      </c>
      <c r="FL457" s="17">
        <v>0</v>
      </c>
      <c r="FM457" s="17">
        <v>0</v>
      </c>
      <c r="FN457" s="17">
        <v>0</v>
      </c>
    </row>
    <row r="458" spans="1:170">
      <c r="A458" s="14">
        <v>71811013</v>
      </c>
      <c r="B458" s="15" t="s">
        <v>82</v>
      </c>
      <c r="C458" s="17" t="s">
        <v>601</v>
      </c>
      <c r="D458" s="8">
        <v>0</v>
      </c>
      <c r="E458" s="8">
        <v>0</v>
      </c>
      <c r="F458" s="53">
        <v>0</v>
      </c>
      <c r="G458" s="53"/>
      <c r="H458" s="53"/>
      <c r="I458" s="16"/>
      <c r="L458" s="20" t="s">
        <v>4</v>
      </c>
      <c r="M458" s="17" t="s">
        <v>54585</v>
      </c>
      <c r="N458" s="17" t="s">
        <v>14529</v>
      </c>
      <c r="O458" s="53">
        <v>0</v>
      </c>
      <c r="P458" s="25">
        <v>0</v>
      </c>
      <c r="Q458" s="53">
        <v>0</v>
      </c>
      <c r="R458" s="16" t="s">
        <v>54586</v>
      </c>
      <c r="S458" s="17" t="s">
        <v>14530</v>
      </c>
      <c r="T458" s="53">
        <v>0</v>
      </c>
      <c r="U458" s="25">
        <v>0</v>
      </c>
      <c r="V458" s="53">
        <v>0</v>
      </c>
      <c r="W458" s="16" t="s">
        <v>54587</v>
      </c>
      <c r="X458" s="17" t="s">
        <v>14531</v>
      </c>
      <c r="Y458" s="53">
        <v>0</v>
      </c>
      <c r="Z458" s="53">
        <v>0</v>
      </c>
      <c r="AA458" s="53">
        <v>0</v>
      </c>
      <c r="AB458" s="16" t="s">
        <v>54588</v>
      </c>
      <c r="AC458" s="17" t="s">
        <v>14532</v>
      </c>
      <c r="AD458" s="53">
        <v>0</v>
      </c>
      <c r="AE458" s="53">
        <v>0</v>
      </c>
      <c r="AF458" s="53">
        <v>0</v>
      </c>
      <c r="AG458" s="16" t="s">
        <v>54589</v>
      </c>
      <c r="AH458" s="17" t="s">
        <v>14533</v>
      </c>
      <c r="AI458" s="53">
        <v>0</v>
      </c>
      <c r="AJ458" s="53">
        <v>0</v>
      </c>
      <c r="AK458" s="53">
        <v>0</v>
      </c>
      <c r="AL458" s="16" t="s">
        <v>54590</v>
      </c>
      <c r="AM458" s="17" t="s">
        <v>14534</v>
      </c>
      <c r="AN458" s="53">
        <v>0</v>
      </c>
      <c r="AO458" s="53">
        <v>0</v>
      </c>
      <c r="AP458" s="53">
        <v>0</v>
      </c>
      <c r="AQ458" s="16" t="s">
        <v>54591</v>
      </c>
      <c r="AR458" s="17" t="s">
        <v>14535</v>
      </c>
      <c r="AS458" s="53">
        <v>0</v>
      </c>
      <c r="AT458" s="53">
        <v>0</v>
      </c>
      <c r="AU458" s="53">
        <v>0</v>
      </c>
      <c r="AV458" s="16" t="s">
        <v>54592</v>
      </c>
      <c r="AW458" s="17" t="s">
        <v>14536</v>
      </c>
      <c r="AX458" s="53">
        <v>0</v>
      </c>
      <c r="AY458" s="53">
        <v>0</v>
      </c>
      <c r="AZ458" s="53">
        <v>0</v>
      </c>
      <c r="BA458" s="16" t="s">
        <v>54593</v>
      </c>
      <c r="BB458" s="17" t="s">
        <v>14537</v>
      </c>
      <c r="BC458" s="53">
        <v>0</v>
      </c>
      <c r="BD458" s="53">
        <v>0</v>
      </c>
      <c r="BE458" s="53">
        <v>0</v>
      </c>
      <c r="BF458" s="16" t="s">
        <v>54594</v>
      </c>
      <c r="BG458" s="17" t="s">
        <v>14538</v>
      </c>
      <c r="BH458" s="53">
        <v>0</v>
      </c>
      <c r="BI458" s="53">
        <v>0</v>
      </c>
      <c r="BJ458" s="53">
        <v>0</v>
      </c>
      <c r="BK458" s="16" t="s">
        <v>54595</v>
      </c>
      <c r="BL458" s="17" t="s">
        <v>14539</v>
      </c>
      <c r="BM458" s="53">
        <v>0</v>
      </c>
      <c r="BN458" s="53">
        <v>0</v>
      </c>
      <c r="BO458" s="53">
        <v>0</v>
      </c>
      <c r="BP458" s="16" t="s">
        <v>54596</v>
      </c>
      <c r="BQ458" s="17" t="s">
        <v>14540</v>
      </c>
      <c r="BR458" s="53">
        <v>0</v>
      </c>
      <c r="BS458" s="53">
        <v>0</v>
      </c>
      <c r="BT458" s="53">
        <v>0</v>
      </c>
      <c r="BU458" s="16" t="s">
        <v>54597</v>
      </c>
      <c r="BV458" s="17" t="s">
        <v>14541</v>
      </c>
      <c r="BW458" s="53">
        <v>0</v>
      </c>
      <c r="BX458" s="53">
        <v>0</v>
      </c>
      <c r="BY458" s="53">
        <v>0</v>
      </c>
      <c r="BZ458" s="16" t="s">
        <v>54598</v>
      </c>
      <c r="CA458" s="17" t="s">
        <v>14542</v>
      </c>
      <c r="CB458" s="53">
        <v>0</v>
      </c>
      <c r="CC458" s="53">
        <v>0</v>
      </c>
      <c r="CD458" s="53">
        <v>0</v>
      </c>
      <c r="CE458" s="16" t="s">
        <v>54599</v>
      </c>
      <c r="CF458" s="17" t="s">
        <v>14543</v>
      </c>
      <c r="CG458" s="53">
        <v>0</v>
      </c>
      <c r="CH458" s="53">
        <v>0</v>
      </c>
      <c r="CI458" s="53">
        <v>0</v>
      </c>
      <c r="CJ458" s="16" t="s">
        <v>54600</v>
      </c>
      <c r="CK458" s="17" t="s">
        <v>14544</v>
      </c>
      <c r="CL458" s="53">
        <v>0</v>
      </c>
      <c r="CM458" s="53">
        <v>0</v>
      </c>
      <c r="CN458" s="53">
        <v>0</v>
      </c>
      <c r="CO458" s="16" t="s">
        <v>54601</v>
      </c>
      <c r="CP458" s="17" t="s">
        <v>14545</v>
      </c>
      <c r="CQ458" s="53">
        <v>0</v>
      </c>
      <c r="CR458" s="53">
        <v>0</v>
      </c>
      <c r="CS458" s="53">
        <v>0</v>
      </c>
      <c r="CT458" s="16" t="s">
        <v>54602</v>
      </c>
      <c r="CU458" s="17" t="s">
        <v>14546</v>
      </c>
      <c r="CV458" s="53">
        <v>0</v>
      </c>
      <c r="CW458" s="53">
        <v>0</v>
      </c>
      <c r="CX458" s="53">
        <v>0</v>
      </c>
      <c r="CY458" s="16" t="s">
        <v>54603</v>
      </c>
      <c r="CZ458" s="17" t="s">
        <v>14547</v>
      </c>
      <c r="DA458" s="53">
        <v>0</v>
      </c>
      <c r="DB458" s="53">
        <v>0</v>
      </c>
      <c r="DC458" s="53">
        <v>0</v>
      </c>
      <c r="DD458" s="53" t="s">
        <v>54604</v>
      </c>
      <c r="DE458" s="53" t="s">
        <v>14548</v>
      </c>
      <c r="DF458" s="53">
        <v>0</v>
      </c>
      <c r="DG458" s="53">
        <v>0</v>
      </c>
      <c r="DH458" s="53">
        <v>0</v>
      </c>
      <c r="DI458" s="16" t="s">
        <v>54605</v>
      </c>
      <c r="DJ458" s="17" t="s">
        <v>14549</v>
      </c>
      <c r="DK458" s="53">
        <v>0</v>
      </c>
      <c r="DL458" s="53">
        <v>0</v>
      </c>
      <c r="DM458" s="53">
        <v>0</v>
      </c>
      <c r="DN458" s="16" t="s">
        <v>54606</v>
      </c>
      <c r="DO458" s="17" t="s">
        <v>14550</v>
      </c>
      <c r="DP458" s="53">
        <v>0</v>
      </c>
      <c r="DQ458" s="53">
        <v>0</v>
      </c>
      <c r="DR458" s="53">
        <v>0</v>
      </c>
      <c r="DS458" s="16" t="s">
        <v>54607</v>
      </c>
      <c r="DT458" s="17" t="s">
        <v>14551</v>
      </c>
      <c r="DU458" s="53">
        <v>0</v>
      </c>
      <c r="DV458" s="53">
        <v>0</v>
      </c>
      <c r="DW458" s="53">
        <v>0</v>
      </c>
      <c r="DX458" s="16" t="s">
        <v>54608</v>
      </c>
      <c r="DY458" s="17" t="s">
        <v>14552</v>
      </c>
      <c r="DZ458" s="53">
        <v>0</v>
      </c>
      <c r="EA458" s="53">
        <v>0</v>
      </c>
      <c r="EB458" s="53">
        <v>0</v>
      </c>
      <c r="EC458" s="16" t="s">
        <v>54609</v>
      </c>
      <c r="ED458" s="17" t="s">
        <v>14553</v>
      </c>
      <c r="EE458" s="53">
        <v>0</v>
      </c>
      <c r="EF458" s="53">
        <v>0</v>
      </c>
      <c r="EG458" s="53">
        <v>0</v>
      </c>
      <c r="EH458" s="16" t="s">
        <v>54610</v>
      </c>
      <c r="EI458" s="16" t="s">
        <v>14554</v>
      </c>
      <c r="EJ458" s="16">
        <v>0</v>
      </c>
      <c r="EK458" s="16">
        <v>0</v>
      </c>
      <c r="EL458" s="16">
        <v>0</v>
      </c>
      <c r="EM458" s="16" t="s">
        <v>54611</v>
      </c>
      <c r="EN458" s="17" t="s">
        <v>14555</v>
      </c>
      <c r="EO458" s="53">
        <v>0</v>
      </c>
      <c r="EP458" s="53">
        <v>0</v>
      </c>
      <c r="EQ458" s="53">
        <v>0</v>
      </c>
      <c r="ER458" s="16" t="s">
        <v>54612</v>
      </c>
      <c r="ES458" s="17" t="s">
        <v>14556</v>
      </c>
      <c r="ET458" s="17">
        <v>0</v>
      </c>
      <c r="EU458" s="17">
        <v>0</v>
      </c>
      <c r="EV458" s="17">
        <v>0</v>
      </c>
      <c r="EW458" s="17" t="s">
        <v>54613</v>
      </c>
      <c r="EX458" s="17" t="s">
        <v>14557</v>
      </c>
      <c r="EY458" s="17">
        <v>0</v>
      </c>
      <c r="EZ458" s="17">
        <v>0</v>
      </c>
      <c r="FA458" s="17">
        <v>0</v>
      </c>
      <c r="FB458" s="17" t="s">
        <v>54614</v>
      </c>
      <c r="FC458" s="17" t="s">
        <v>14558</v>
      </c>
      <c r="FD458" s="17">
        <v>0</v>
      </c>
      <c r="FE458" s="17">
        <v>0</v>
      </c>
      <c r="FF458" s="17">
        <v>0</v>
      </c>
      <c r="FH458" s="17">
        <v>0</v>
      </c>
      <c r="FI458" s="17">
        <v>0</v>
      </c>
      <c r="FJ458" s="17">
        <v>0</v>
      </c>
      <c r="FL458" s="17">
        <v>0</v>
      </c>
      <c r="FM458" s="17">
        <v>0</v>
      </c>
      <c r="FN458" s="17">
        <v>0</v>
      </c>
    </row>
    <row r="459" spans="1:170">
      <c r="B459" s="15" t="s">
        <v>1487</v>
      </c>
      <c r="D459" s="25">
        <v>0</v>
      </c>
      <c r="E459" s="25">
        <v>3857525357</v>
      </c>
      <c r="F459" s="25">
        <v>3857525357</v>
      </c>
      <c r="I459" s="16"/>
      <c r="L459" s="20" t="s">
        <v>1487</v>
      </c>
      <c r="M459" s="17" t="s">
        <v>42315</v>
      </c>
      <c r="O459" s="25">
        <v>0</v>
      </c>
      <c r="P459" s="25">
        <v>3857525357</v>
      </c>
      <c r="Q459" s="25">
        <v>3857525357</v>
      </c>
      <c r="R459" s="16" t="s">
        <v>42316</v>
      </c>
      <c r="S459" s="17"/>
      <c r="T459" s="25">
        <v>0</v>
      </c>
      <c r="U459" s="25">
        <v>0</v>
      </c>
      <c r="V459" s="25">
        <v>0</v>
      </c>
      <c r="W459" s="16" t="s">
        <v>42317</v>
      </c>
      <c r="X459" s="17"/>
      <c r="Y459" s="25">
        <v>0</v>
      </c>
      <c r="Z459" s="25">
        <v>0</v>
      </c>
      <c r="AA459" s="25">
        <v>0</v>
      </c>
      <c r="AB459" s="16" t="s">
        <v>42318</v>
      </c>
      <c r="AC459" s="17"/>
      <c r="AD459" s="25">
        <v>0</v>
      </c>
      <c r="AE459" s="25">
        <v>0</v>
      </c>
      <c r="AF459" s="25">
        <v>0</v>
      </c>
      <c r="AG459" s="16" t="s">
        <v>42319</v>
      </c>
      <c r="AH459" s="17"/>
      <c r="AI459" s="25">
        <v>0</v>
      </c>
      <c r="AJ459" s="25">
        <v>0</v>
      </c>
      <c r="AK459" s="25">
        <v>0</v>
      </c>
      <c r="AL459" s="16" t="s">
        <v>42320</v>
      </c>
      <c r="AM459" s="17"/>
      <c r="AN459" s="25">
        <v>0</v>
      </c>
      <c r="AO459" s="25">
        <v>0</v>
      </c>
      <c r="AP459" s="25">
        <v>0</v>
      </c>
      <c r="AQ459" s="16" t="s">
        <v>42321</v>
      </c>
      <c r="AR459" s="17"/>
      <c r="AS459" s="25">
        <v>0</v>
      </c>
      <c r="AT459" s="25">
        <v>0</v>
      </c>
      <c r="AU459" s="25">
        <v>0</v>
      </c>
      <c r="AV459" s="16" t="s">
        <v>42322</v>
      </c>
      <c r="AW459" s="17"/>
      <c r="AX459" s="25">
        <v>0</v>
      </c>
      <c r="AY459" s="25">
        <v>0</v>
      </c>
      <c r="AZ459" s="25">
        <v>0</v>
      </c>
      <c r="BA459" s="16" t="s">
        <v>42323</v>
      </c>
      <c r="BB459" s="17"/>
      <c r="BC459" s="25">
        <v>0</v>
      </c>
      <c r="BD459" s="25">
        <v>0</v>
      </c>
      <c r="BE459" s="25">
        <v>0</v>
      </c>
      <c r="BF459" s="16" t="s">
        <v>42324</v>
      </c>
      <c r="BG459" s="17"/>
      <c r="BH459" s="25">
        <v>0</v>
      </c>
      <c r="BI459" s="25">
        <v>0</v>
      </c>
      <c r="BJ459" s="25">
        <v>0</v>
      </c>
      <c r="BK459" s="16" t="s">
        <v>42325</v>
      </c>
      <c r="BL459" s="17"/>
      <c r="BM459" s="25">
        <v>0</v>
      </c>
      <c r="BN459" s="25">
        <v>0</v>
      </c>
      <c r="BO459" s="25">
        <v>0</v>
      </c>
      <c r="BP459" s="16" t="s">
        <v>42326</v>
      </c>
      <c r="BQ459" s="17"/>
      <c r="BR459" s="25">
        <v>0</v>
      </c>
      <c r="BS459" s="25">
        <v>0</v>
      </c>
      <c r="BT459" s="25">
        <v>0</v>
      </c>
      <c r="BU459" s="16" t="s">
        <v>42327</v>
      </c>
      <c r="BV459" s="17"/>
      <c r="BW459" s="25">
        <v>0</v>
      </c>
      <c r="BX459" s="25">
        <v>0</v>
      </c>
      <c r="BY459" s="25">
        <v>0</v>
      </c>
      <c r="BZ459" s="16" t="s">
        <v>42328</v>
      </c>
      <c r="CA459" s="17"/>
      <c r="CB459" s="25">
        <v>0</v>
      </c>
      <c r="CC459" s="25">
        <v>0</v>
      </c>
      <c r="CD459" s="25">
        <v>0</v>
      </c>
      <c r="CE459" s="16" t="s">
        <v>42329</v>
      </c>
      <c r="CF459" s="17"/>
      <c r="CG459" s="25">
        <v>0</v>
      </c>
      <c r="CH459" s="25">
        <v>0</v>
      </c>
      <c r="CI459" s="25">
        <v>0</v>
      </c>
      <c r="CJ459" s="16" t="s">
        <v>42330</v>
      </c>
      <c r="CK459" s="17"/>
      <c r="CL459" s="25">
        <v>0</v>
      </c>
      <c r="CM459" s="25">
        <v>0</v>
      </c>
      <c r="CN459" s="25">
        <v>0</v>
      </c>
      <c r="CO459" s="16" t="s">
        <v>42331</v>
      </c>
      <c r="CP459" s="17"/>
      <c r="CQ459" s="25">
        <v>0</v>
      </c>
      <c r="CR459" s="25">
        <v>0</v>
      </c>
      <c r="CS459" s="25">
        <v>0</v>
      </c>
      <c r="CT459" s="16" t="s">
        <v>42332</v>
      </c>
      <c r="CU459" s="17"/>
      <c r="CV459" s="25">
        <v>0</v>
      </c>
      <c r="CW459" s="25">
        <v>0</v>
      </c>
      <c r="CX459" s="25">
        <v>0</v>
      </c>
      <c r="CY459" s="16" t="s">
        <v>42333</v>
      </c>
      <c r="CZ459" s="17"/>
      <c r="DA459" s="25">
        <v>0</v>
      </c>
      <c r="DB459" s="25">
        <v>0</v>
      </c>
      <c r="DC459" s="25">
        <v>0</v>
      </c>
      <c r="DD459" s="25" t="s">
        <v>42334</v>
      </c>
      <c r="DF459" s="25">
        <v>0</v>
      </c>
      <c r="DG459" s="25">
        <v>0</v>
      </c>
      <c r="DH459" s="25">
        <v>0</v>
      </c>
      <c r="DI459" s="16" t="s">
        <v>42335</v>
      </c>
      <c r="DJ459" s="17"/>
      <c r="DK459" s="25">
        <v>0</v>
      </c>
      <c r="DL459" s="25">
        <v>0</v>
      </c>
      <c r="DM459" s="25">
        <v>0</v>
      </c>
      <c r="DN459" s="16" t="s">
        <v>42336</v>
      </c>
      <c r="DO459" s="17"/>
      <c r="DP459" s="25">
        <v>0</v>
      </c>
      <c r="DQ459" s="25">
        <v>0</v>
      </c>
      <c r="DR459" s="25">
        <v>0</v>
      </c>
      <c r="DS459" s="16" t="s">
        <v>42337</v>
      </c>
      <c r="DT459" s="17"/>
      <c r="DU459" s="25">
        <v>0</v>
      </c>
      <c r="DV459" s="25">
        <v>0</v>
      </c>
      <c r="DW459" s="25">
        <v>0</v>
      </c>
      <c r="DX459" s="16" t="s">
        <v>42338</v>
      </c>
      <c r="DY459" s="17"/>
      <c r="DZ459" s="25">
        <v>0</v>
      </c>
      <c r="EA459" s="25">
        <v>0</v>
      </c>
      <c r="EB459" s="16">
        <v>0</v>
      </c>
      <c r="EC459" s="16" t="s">
        <v>42339</v>
      </c>
      <c r="ED459" s="17"/>
      <c r="EE459" s="25">
        <v>0</v>
      </c>
      <c r="EF459" s="25">
        <v>0</v>
      </c>
      <c r="EG459" s="16">
        <v>0</v>
      </c>
      <c r="EH459" s="16" t="s">
        <v>42340</v>
      </c>
      <c r="EI459" s="16"/>
      <c r="EJ459" s="16">
        <v>0</v>
      </c>
      <c r="EK459" s="16">
        <v>0</v>
      </c>
      <c r="EL459" s="16">
        <v>0</v>
      </c>
      <c r="EM459" s="16" t="s">
        <v>42341</v>
      </c>
      <c r="EN459" s="17"/>
      <c r="EO459" s="25">
        <v>0</v>
      </c>
      <c r="EP459" s="25">
        <v>0</v>
      </c>
      <c r="EQ459" s="16">
        <v>0</v>
      </c>
      <c r="ER459" s="16" t="s">
        <v>42342</v>
      </c>
      <c r="ET459" s="17">
        <v>0</v>
      </c>
      <c r="EU459" s="17">
        <v>0</v>
      </c>
      <c r="EV459" s="17">
        <v>0</v>
      </c>
      <c r="EW459" s="17" t="s">
        <v>42343</v>
      </c>
      <c r="EY459" s="17">
        <v>0</v>
      </c>
      <c r="EZ459" s="17">
        <v>0</v>
      </c>
      <c r="FA459" s="17">
        <v>0</v>
      </c>
      <c r="FB459" s="17" t="s">
        <v>42344</v>
      </c>
      <c r="FD459" s="17">
        <v>0</v>
      </c>
      <c r="FE459" s="17">
        <v>0</v>
      </c>
      <c r="FF459" s="17">
        <v>0</v>
      </c>
      <c r="FH459" s="17">
        <v>0</v>
      </c>
      <c r="FI459" s="17">
        <v>3857525357</v>
      </c>
      <c r="FJ459" s="17">
        <v>3857525357</v>
      </c>
      <c r="FL459" s="17">
        <v>0</v>
      </c>
      <c r="FM459" s="17">
        <v>0</v>
      </c>
      <c r="FN459" s="17">
        <v>0</v>
      </c>
    </row>
    <row r="460" spans="1:170">
      <c r="A460" s="14">
        <v>71812000</v>
      </c>
      <c r="B460" s="15" t="s">
        <v>83</v>
      </c>
      <c r="C460" s="17" t="s">
        <v>602</v>
      </c>
      <c r="D460" s="25">
        <v>0</v>
      </c>
      <c r="E460" s="25">
        <v>0</v>
      </c>
      <c r="F460" s="25">
        <v>0</v>
      </c>
      <c r="I460" s="16"/>
      <c r="L460" s="20" t="s">
        <v>208</v>
      </c>
      <c r="M460" s="17" t="s">
        <v>54615</v>
      </c>
      <c r="N460" s="17" t="s">
        <v>14559</v>
      </c>
      <c r="O460" s="25">
        <v>0</v>
      </c>
      <c r="P460" s="25">
        <v>0</v>
      </c>
      <c r="Q460" s="25">
        <v>0</v>
      </c>
      <c r="R460" s="16" t="s">
        <v>54616</v>
      </c>
      <c r="S460" s="17" t="s">
        <v>14560</v>
      </c>
      <c r="T460" s="25">
        <v>0</v>
      </c>
      <c r="U460" s="25">
        <v>0</v>
      </c>
      <c r="V460" s="25">
        <v>0</v>
      </c>
      <c r="W460" s="16" t="s">
        <v>54617</v>
      </c>
      <c r="X460" s="17" t="s">
        <v>14561</v>
      </c>
      <c r="Y460" s="25">
        <v>0</v>
      </c>
      <c r="Z460" s="25">
        <v>0</v>
      </c>
      <c r="AA460" s="25">
        <v>0</v>
      </c>
      <c r="AB460" s="16" t="s">
        <v>54618</v>
      </c>
      <c r="AC460" s="17" t="s">
        <v>14562</v>
      </c>
      <c r="AD460" s="25">
        <v>0</v>
      </c>
      <c r="AE460" s="25">
        <v>0</v>
      </c>
      <c r="AF460" s="25">
        <v>0</v>
      </c>
      <c r="AG460" s="16" t="s">
        <v>54619</v>
      </c>
      <c r="AH460" s="17" t="s">
        <v>14563</v>
      </c>
      <c r="AI460" s="25">
        <v>0</v>
      </c>
      <c r="AJ460" s="25">
        <v>0</v>
      </c>
      <c r="AK460" s="25">
        <v>0</v>
      </c>
      <c r="AL460" s="16" t="s">
        <v>54620</v>
      </c>
      <c r="AM460" s="17" t="s">
        <v>14564</v>
      </c>
      <c r="AN460" s="25">
        <v>0</v>
      </c>
      <c r="AO460" s="25">
        <v>0</v>
      </c>
      <c r="AP460" s="25">
        <v>0</v>
      </c>
      <c r="AQ460" s="16" t="s">
        <v>54621</v>
      </c>
      <c r="AR460" s="17" t="s">
        <v>14565</v>
      </c>
      <c r="AS460" s="25">
        <v>0</v>
      </c>
      <c r="AT460" s="25">
        <v>0</v>
      </c>
      <c r="AU460" s="25">
        <v>0</v>
      </c>
      <c r="AV460" s="16" t="s">
        <v>54622</v>
      </c>
      <c r="AW460" s="17" t="s">
        <v>14566</v>
      </c>
      <c r="AX460" s="25">
        <v>0</v>
      </c>
      <c r="AY460" s="25">
        <v>0</v>
      </c>
      <c r="AZ460" s="25">
        <v>0</v>
      </c>
      <c r="BA460" s="16" t="s">
        <v>54623</v>
      </c>
      <c r="BB460" s="17" t="s">
        <v>14567</v>
      </c>
      <c r="BC460" s="25">
        <v>0</v>
      </c>
      <c r="BD460" s="25">
        <v>0</v>
      </c>
      <c r="BE460" s="25">
        <v>0</v>
      </c>
      <c r="BF460" s="16" t="s">
        <v>54624</v>
      </c>
      <c r="BG460" s="17" t="s">
        <v>14568</v>
      </c>
      <c r="BH460" s="25">
        <v>0</v>
      </c>
      <c r="BI460" s="25">
        <v>0</v>
      </c>
      <c r="BJ460" s="25">
        <v>0</v>
      </c>
      <c r="BK460" s="16" t="s">
        <v>54625</v>
      </c>
      <c r="BL460" s="17" t="s">
        <v>14569</v>
      </c>
      <c r="BM460" s="25">
        <v>0</v>
      </c>
      <c r="BN460" s="25">
        <v>0</v>
      </c>
      <c r="BO460" s="25">
        <v>0</v>
      </c>
      <c r="BP460" s="16" t="s">
        <v>54626</v>
      </c>
      <c r="BQ460" s="17" t="s">
        <v>14570</v>
      </c>
      <c r="BR460" s="25">
        <v>0</v>
      </c>
      <c r="BS460" s="25">
        <v>0</v>
      </c>
      <c r="BT460" s="25">
        <v>0</v>
      </c>
      <c r="BU460" s="16" t="s">
        <v>54627</v>
      </c>
      <c r="BV460" s="17" t="s">
        <v>14571</v>
      </c>
      <c r="BW460" s="25">
        <v>0</v>
      </c>
      <c r="BX460" s="25">
        <v>0</v>
      </c>
      <c r="BY460" s="25">
        <v>0</v>
      </c>
      <c r="BZ460" s="16" t="s">
        <v>54628</v>
      </c>
      <c r="CA460" s="17" t="s">
        <v>14572</v>
      </c>
      <c r="CB460" s="25">
        <v>0</v>
      </c>
      <c r="CC460" s="25">
        <v>0</v>
      </c>
      <c r="CD460" s="25">
        <v>0</v>
      </c>
      <c r="CE460" s="16" t="s">
        <v>54629</v>
      </c>
      <c r="CF460" s="17" t="s">
        <v>14573</v>
      </c>
      <c r="CG460" s="25">
        <v>0</v>
      </c>
      <c r="CH460" s="25">
        <v>0</v>
      </c>
      <c r="CI460" s="25">
        <v>0</v>
      </c>
      <c r="CJ460" s="16" t="s">
        <v>54630</v>
      </c>
      <c r="CK460" s="17" t="s">
        <v>14574</v>
      </c>
      <c r="CL460" s="25">
        <v>0</v>
      </c>
      <c r="CM460" s="25">
        <v>0</v>
      </c>
      <c r="CN460" s="25">
        <v>0</v>
      </c>
      <c r="CO460" s="16" t="s">
        <v>54631</v>
      </c>
      <c r="CP460" s="17" t="s">
        <v>14575</v>
      </c>
      <c r="CQ460" s="25">
        <v>0</v>
      </c>
      <c r="CR460" s="25">
        <v>0</v>
      </c>
      <c r="CS460" s="25">
        <v>0</v>
      </c>
      <c r="CT460" s="16" t="s">
        <v>54632</v>
      </c>
      <c r="CU460" s="17" t="s">
        <v>14576</v>
      </c>
      <c r="CV460" s="25">
        <v>0</v>
      </c>
      <c r="CW460" s="25">
        <v>0</v>
      </c>
      <c r="CX460" s="25">
        <v>0</v>
      </c>
      <c r="CY460" s="16" t="s">
        <v>54633</v>
      </c>
      <c r="CZ460" s="17" t="s">
        <v>14577</v>
      </c>
      <c r="DA460" s="25">
        <v>0</v>
      </c>
      <c r="DB460" s="25">
        <v>0</v>
      </c>
      <c r="DC460" s="25">
        <v>0</v>
      </c>
      <c r="DD460" s="25" t="s">
        <v>54634</v>
      </c>
      <c r="DE460" s="25" t="s">
        <v>14578</v>
      </c>
      <c r="DF460" s="25">
        <v>0</v>
      </c>
      <c r="DG460" s="25">
        <v>0</v>
      </c>
      <c r="DH460" s="25">
        <v>0</v>
      </c>
      <c r="DI460" s="16" t="s">
        <v>54635</v>
      </c>
      <c r="DJ460" s="17" t="s">
        <v>14579</v>
      </c>
      <c r="DK460" s="25">
        <v>0</v>
      </c>
      <c r="DL460" s="25">
        <v>0</v>
      </c>
      <c r="DM460" s="25">
        <v>0</v>
      </c>
      <c r="DN460" s="16" t="s">
        <v>54636</v>
      </c>
      <c r="DO460" s="17" t="s">
        <v>14580</v>
      </c>
      <c r="DP460" s="25">
        <v>0</v>
      </c>
      <c r="DQ460" s="25">
        <v>0</v>
      </c>
      <c r="DR460" s="25">
        <v>0</v>
      </c>
      <c r="DS460" s="16" t="s">
        <v>54637</v>
      </c>
      <c r="DT460" s="17" t="s">
        <v>14581</v>
      </c>
      <c r="DU460" s="25">
        <v>0</v>
      </c>
      <c r="DV460" s="25">
        <v>0</v>
      </c>
      <c r="DW460" s="25">
        <v>0</v>
      </c>
      <c r="DX460" s="16" t="s">
        <v>54638</v>
      </c>
      <c r="DY460" s="17" t="s">
        <v>14582</v>
      </c>
      <c r="DZ460" s="25">
        <v>0</v>
      </c>
      <c r="EA460" s="25">
        <v>0</v>
      </c>
      <c r="EB460" s="16">
        <v>0</v>
      </c>
      <c r="EC460" s="16" t="s">
        <v>54639</v>
      </c>
      <c r="ED460" s="17" t="s">
        <v>14583</v>
      </c>
      <c r="EE460" s="25">
        <v>0</v>
      </c>
      <c r="EF460" s="25">
        <v>0</v>
      </c>
      <c r="EG460" s="16">
        <v>0</v>
      </c>
      <c r="EH460" s="16" t="s">
        <v>54640</v>
      </c>
      <c r="EI460" s="16" t="s">
        <v>14584</v>
      </c>
      <c r="EJ460" s="16">
        <v>0</v>
      </c>
      <c r="EK460" s="16">
        <v>0</v>
      </c>
      <c r="EL460" s="16">
        <v>0</v>
      </c>
      <c r="EM460" s="16" t="s">
        <v>54641</v>
      </c>
      <c r="EN460" s="17" t="s">
        <v>14585</v>
      </c>
      <c r="EO460" s="25">
        <v>0</v>
      </c>
      <c r="EP460" s="25">
        <v>0</v>
      </c>
      <c r="EQ460" s="16">
        <v>0</v>
      </c>
      <c r="ER460" s="16" t="s">
        <v>54642</v>
      </c>
      <c r="ES460" s="17" t="s">
        <v>14586</v>
      </c>
      <c r="ET460" s="17">
        <v>0</v>
      </c>
      <c r="EU460" s="17">
        <v>0</v>
      </c>
      <c r="EV460" s="17">
        <v>0</v>
      </c>
      <c r="EW460" s="17" t="s">
        <v>54643</v>
      </c>
      <c r="EX460" s="17" t="s">
        <v>14587</v>
      </c>
      <c r="EY460" s="17">
        <v>0</v>
      </c>
      <c r="EZ460" s="17">
        <v>0</v>
      </c>
      <c r="FA460" s="17">
        <v>0</v>
      </c>
      <c r="FB460" s="17" t="s">
        <v>54644</v>
      </c>
      <c r="FC460" s="17" t="s">
        <v>14588</v>
      </c>
      <c r="FD460" s="17">
        <v>0</v>
      </c>
      <c r="FE460" s="17">
        <v>0</v>
      </c>
      <c r="FF460" s="17">
        <v>0</v>
      </c>
      <c r="FH460" s="17">
        <v>0</v>
      </c>
      <c r="FI460" s="17">
        <v>0</v>
      </c>
      <c r="FJ460" s="17">
        <v>0</v>
      </c>
      <c r="FL460" s="17">
        <v>0</v>
      </c>
      <c r="FM460" s="17">
        <v>0</v>
      </c>
      <c r="FN460" s="17">
        <v>0</v>
      </c>
    </row>
    <row r="461" spans="1:170">
      <c r="A461" s="14">
        <v>71812001</v>
      </c>
      <c r="B461" s="15" t="s">
        <v>83</v>
      </c>
      <c r="C461" s="17" t="s">
        <v>603</v>
      </c>
      <c r="D461" s="25">
        <v>0</v>
      </c>
      <c r="E461" s="25">
        <v>0</v>
      </c>
      <c r="F461" s="25">
        <v>0</v>
      </c>
      <c r="I461" s="16"/>
      <c r="L461" s="20" t="s">
        <v>1478</v>
      </c>
      <c r="M461" s="17" t="s">
        <v>54645</v>
      </c>
      <c r="N461" s="17" t="s">
        <v>14589</v>
      </c>
      <c r="O461" s="25">
        <v>0</v>
      </c>
      <c r="P461" s="25">
        <v>0</v>
      </c>
      <c r="Q461" s="25">
        <v>0</v>
      </c>
      <c r="R461" s="16" t="s">
        <v>54646</v>
      </c>
      <c r="S461" s="17" t="s">
        <v>14590</v>
      </c>
      <c r="T461" s="25">
        <v>0</v>
      </c>
      <c r="U461" s="25">
        <v>0</v>
      </c>
      <c r="V461" s="25">
        <v>0</v>
      </c>
      <c r="W461" s="16" t="s">
        <v>54647</v>
      </c>
      <c r="X461" s="17" t="s">
        <v>14591</v>
      </c>
      <c r="Y461" s="25">
        <v>0</v>
      </c>
      <c r="Z461" s="25">
        <v>0</v>
      </c>
      <c r="AA461" s="25">
        <v>0</v>
      </c>
      <c r="AB461" s="16" t="s">
        <v>54648</v>
      </c>
      <c r="AC461" s="17" t="s">
        <v>14592</v>
      </c>
      <c r="AD461" s="25">
        <v>0</v>
      </c>
      <c r="AE461" s="25">
        <v>0</v>
      </c>
      <c r="AF461" s="25">
        <v>0</v>
      </c>
      <c r="AG461" s="16" t="s">
        <v>54649</v>
      </c>
      <c r="AH461" s="17" t="s">
        <v>14593</v>
      </c>
      <c r="AI461" s="25">
        <v>0</v>
      </c>
      <c r="AJ461" s="25">
        <v>0</v>
      </c>
      <c r="AK461" s="25">
        <v>0</v>
      </c>
      <c r="AL461" s="16" t="s">
        <v>54650</v>
      </c>
      <c r="AM461" s="17" t="s">
        <v>14594</v>
      </c>
      <c r="AN461" s="25">
        <v>0</v>
      </c>
      <c r="AO461" s="25">
        <v>0</v>
      </c>
      <c r="AP461" s="25">
        <v>0</v>
      </c>
      <c r="AQ461" s="16" t="s">
        <v>54651</v>
      </c>
      <c r="AR461" s="17" t="s">
        <v>14595</v>
      </c>
      <c r="AS461" s="25">
        <v>0</v>
      </c>
      <c r="AT461" s="25">
        <v>0</v>
      </c>
      <c r="AU461" s="25">
        <v>0</v>
      </c>
      <c r="AV461" s="16" t="s">
        <v>54652</v>
      </c>
      <c r="AW461" s="17" t="s">
        <v>14596</v>
      </c>
      <c r="AX461" s="25">
        <v>0</v>
      </c>
      <c r="AY461" s="25">
        <v>0</v>
      </c>
      <c r="AZ461" s="25">
        <v>0</v>
      </c>
      <c r="BA461" s="16" t="s">
        <v>54653</v>
      </c>
      <c r="BB461" s="17" t="s">
        <v>14597</v>
      </c>
      <c r="BC461" s="25">
        <v>0</v>
      </c>
      <c r="BD461" s="25">
        <v>0</v>
      </c>
      <c r="BE461" s="25">
        <v>0</v>
      </c>
      <c r="BF461" s="16" t="s">
        <v>54654</v>
      </c>
      <c r="BG461" s="17" t="s">
        <v>14598</v>
      </c>
      <c r="BH461" s="25">
        <v>0</v>
      </c>
      <c r="BI461" s="25">
        <v>0</v>
      </c>
      <c r="BJ461" s="25">
        <v>0</v>
      </c>
      <c r="BK461" s="16" t="s">
        <v>54655</v>
      </c>
      <c r="BL461" s="17" t="s">
        <v>14599</v>
      </c>
      <c r="BM461" s="25">
        <v>0</v>
      </c>
      <c r="BN461" s="25">
        <v>0</v>
      </c>
      <c r="BO461" s="25">
        <v>0</v>
      </c>
      <c r="BP461" s="16" t="s">
        <v>54656</v>
      </c>
      <c r="BQ461" s="17" t="s">
        <v>14600</v>
      </c>
      <c r="BR461" s="25">
        <v>0</v>
      </c>
      <c r="BS461" s="25">
        <v>0</v>
      </c>
      <c r="BT461" s="25">
        <v>0</v>
      </c>
      <c r="BU461" s="16" t="s">
        <v>54657</v>
      </c>
      <c r="BV461" s="17" t="s">
        <v>14601</v>
      </c>
      <c r="BW461" s="25">
        <v>0</v>
      </c>
      <c r="BX461" s="25">
        <v>0</v>
      </c>
      <c r="BY461" s="25">
        <v>0</v>
      </c>
      <c r="BZ461" s="16" t="s">
        <v>54658</v>
      </c>
      <c r="CA461" s="17" t="s">
        <v>14602</v>
      </c>
      <c r="CB461" s="25">
        <v>0</v>
      </c>
      <c r="CC461" s="25">
        <v>0</v>
      </c>
      <c r="CD461" s="25">
        <v>0</v>
      </c>
      <c r="CE461" s="16" t="s">
        <v>54659</v>
      </c>
      <c r="CF461" s="17" t="s">
        <v>14603</v>
      </c>
      <c r="CG461" s="25">
        <v>0</v>
      </c>
      <c r="CH461" s="25">
        <v>0</v>
      </c>
      <c r="CI461" s="25">
        <v>0</v>
      </c>
      <c r="CJ461" s="16" t="s">
        <v>54660</v>
      </c>
      <c r="CK461" s="17" t="s">
        <v>14604</v>
      </c>
      <c r="CL461" s="25">
        <v>0</v>
      </c>
      <c r="CM461" s="25">
        <v>0</v>
      </c>
      <c r="CN461" s="25">
        <v>0</v>
      </c>
      <c r="CO461" s="16" t="s">
        <v>54661</v>
      </c>
      <c r="CP461" s="17" t="s">
        <v>14605</v>
      </c>
      <c r="CQ461" s="25">
        <v>0</v>
      </c>
      <c r="CR461" s="25">
        <v>0</v>
      </c>
      <c r="CS461" s="25">
        <v>0</v>
      </c>
      <c r="CT461" s="16" t="s">
        <v>54662</v>
      </c>
      <c r="CU461" s="17" t="s">
        <v>14606</v>
      </c>
      <c r="CV461" s="25">
        <v>0</v>
      </c>
      <c r="CW461" s="25">
        <v>0</v>
      </c>
      <c r="CX461" s="25">
        <v>0</v>
      </c>
      <c r="CY461" s="16" t="s">
        <v>54663</v>
      </c>
      <c r="CZ461" s="17" t="s">
        <v>14607</v>
      </c>
      <c r="DA461" s="25">
        <v>0</v>
      </c>
      <c r="DB461" s="25">
        <v>0</v>
      </c>
      <c r="DC461" s="25">
        <v>0</v>
      </c>
      <c r="DD461" s="25" t="s">
        <v>54664</v>
      </c>
      <c r="DE461" s="25" t="s">
        <v>14608</v>
      </c>
      <c r="DF461" s="25">
        <v>0</v>
      </c>
      <c r="DG461" s="25">
        <v>0</v>
      </c>
      <c r="DH461" s="25">
        <v>0</v>
      </c>
      <c r="DI461" s="16" t="s">
        <v>54665</v>
      </c>
      <c r="DJ461" s="17" t="s">
        <v>14609</v>
      </c>
      <c r="DK461" s="25">
        <v>0</v>
      </c>
      <c r="DL461" s="25">
        <v>0</v>
      </c>
      <c r="DM461" s="25">
        <v>0</v>
      </c>
      <c r="DN461" s="16" t="s">
        <v>54666</v>
      </c>
      <c r="DO461" s="17" t="s">
        <v>14610</v>
      </c>
      <c r="DP461" s="25">
        <v>0</v>
      </c>
      <c r="DQ461" s="25">
        <v>0</v>
      </c>
      <c r="DR461" s="25">
        <v>0</v>
      </c>
      <c r="DS461" s="16" t="s">
        <v>54667</v>
      </c>
      <c r="DT461" s="17" t="s">
        <v>14611</v>
      </c>
      <c r="DU461" s="25">
        <v>0</v>
      </c>
      <c r="DV461" s="25">
        <v>0</v>
      </c>
      <c r="DW461" s="25">
        <v>0</v>
      </c>
      <c r="DX461" s="16" t="s">
        <v>54668</v>
      </c>
      <c r="DY461" s="17" t="s">
        <v>14612</v>
      </c>
      <c r="DZ461" s="25">
        <v>0</v>
      </c>
      <c r="EA461" s="25">
        <v>0</v>
      </c>
      <c r="EB461" s="16">
        <v>0</v>
      </c>
      <c r="EC461" s="16" t="s">
        <v>54669</v>
      </c>
      <c r="ED461" s="17" t="s">
        <v>14613</v>
      </c>
      <c r="EE461" s="25">
        <v>0</v>
      </c>
      <c r="EF461" s="25">
        <v>0</v>
      </c>
      <c r="EG461" s="16">
        <v>0</v>
      </c>
      <c r="EH461" s="16" t="s">
        <v>54670</v>
      </c>
      <c r="EI461" s="16" t="s">
        <v>14614</v>
      </c>
      <c r="EJ461" s="16">
        <v>0</v>
      </c>
      <c r="EK461" s="16">
        <v>0</v>
      </c>
      <c r="EL461" s="16">
        <v>0</v>
      </c>
      <c r="EM461" s="16" t="s">
        <v>54671</v>
      </c>
      <c r="EN461" s="17" t="s">
        <v>14615</v>
      </c>
      <c r="EO461" s="25">
        <v>0</v>
      </c>
      <c r="EP461" s="25">
        <v>0</v>
      </c>
      <c r="EQ461" s="16">
        <v>0</v>
      </c>
      <c r="ER461" s="16" t="s">
        <v>54672</v>
      </c>
      <c r="ES461" s="17" t="s">
        <v>14616</v>
      </c>
      <c r="ET461" s="17">
        <v>0</v>
      </c>
      <c r="EU461" s="17">
        <v>0</v>
      </c>
      <c r="EV461" s="17">
        <v>0</v>
      </c>
      <c r="EW461" s="17" t="s">
        <v>54673</v>
      </c>
      <c r="EX461" s="17" t="s">
        <v>14617</v>
      </c>
      <c r="EY461" s="17">
        <v>0</v>
      </c>
      <c r="EZ461" s="17">
        <v>0</v>
      </c>
      <c r="FA461" s="17">
        <v>0</v>
      </c>
      <c r="FB461" s="17" t="s">
        <v>54674</v>
      </c>
      <c r="FC461" s="17" t="s">
        <v>14618</v>
      </c>
      <c r="FD461" s="17">
        <v>0</v>
      </c>
      <c r="FE461" s="17">
        <v>0</v>
      </c>
      <c r="FF461" s="17">
        <v>0</v>
      </c>
      <c r="FH461" s="17">
        <v>0</v>
      </c>
      <c r="FI461" s="17">
        <v>0</v>
      </c>
      <c r="FJ461" s="17">
        <v>0</v>
      </c>
      <c r="FL461" s="17">
        <v>0</v>
      </c>
      <c r="FM461" s="17">
        <v>0</v>
      </c>
      <c r="FN461" s="17">
        <v>0</v>
      </c>
    </row>
    <row r="462" spans="1:170">
      <c r="A462" s="14">
        <v>71812002</v>
      </c>
      <c r="B462" s="15" t="s">
        <v>83</v>
      </c>
      <c r="C462" s="17" t="s">
        <v>604</v>
      </c>
      <c r="D462" s="25">
        <v>0</v>
      </c>
      <c r="E462" s="25">
        <v>0</v>
      </c>
      <c r="F462" s="25">
        <v>0</v>
      </c>
      <c r="I462" s="16"/>
      <c r="L462" s="20" t="s">
        <v>1479</v>
      </c>
      <c r="M462" s="17" t="s">
        <v>54675</v>
      </c>
      <c r="N462" s="17" t="s">
        <v>14619</v>
      </c>
      <c r="O462" s="25">
        <v>0</v>
      </c>
      <c r="P462" s="25">
        <v>0</v>
      </c>
      <c r="Q462" s="25">
        <v>0</v>
      </c>
      <c r="R462" s="16" t="s">
        <v>54676</v>
      </c>
      <c r="S462" s="17" t="s">
        <v>14620</v>
      </c>
      <c r="T462" s="25">
        <v>0</v>
      </c>
      <c r="U462" s="25">
        <v>0</v>
      </c>
      <c r="V462" s="25">
        <v>0</v>
      </c>
      <c r="W462" s="16" t="s">
        <v>54677</v>
      </c>
      <c r="X462" s="17" t="s">
        <v>14621</v>
      </c>
      <c r="Y462" s="25">
        <v>0</v>
      </c>
      <c r="Z462" s="25">
        <v>0</v>
      </c>
      <c r="AA462" s="25">
        <v>0</v>
      </c>
      <c r="AB462" s="16" t="s">
        <v>54678</v>
      </c>
      <c r="AC462" s="17" t="s">
        <v>14622</v>
      </c>
      <c r="AD462" s="25">
        <v>0</v>
      </c>
      <c r="AE462" s="25">
        <v>0</v>
      </c>
      <c r="AF462" s="25">
        <v>0</v>
      </c>
      <c r="AG462" s="16" t="s">
        <v>54679</v>
      </c>
      <c r="AH462" s="17" t="s">
        <v>14623</v>
      </c>
      <c r="AI462" s="25">
        <v>0</v>
      </c>
      <c r="AJ462" s="25">
        <v>0</v>
      </c>
      <c r="AK462" s="25">
        <v>0</v>
      </c>
      <c r="AL462" s="16" t="s">
        <v>54680</v>
      </c>
      <c r="AM462" s="17" t="s">
        <v>14624</v>
      </c>
      <c r="AN462" s="25">
        <v>0</v>
      </c>
      <c r="AO462" s="25">
        <v>0</v>
      </c>
      <c r="AP462" s="25">
        <v>0</v>
      </c>
      <c r="AQ462" s="16" t="s">
        <v>54681</v>
      </c>
      <c r="AR462" s="17" t="s">
        <v>14625</v>
      </c>
      <c r="AS462" s="25">
        <v>0</v>
      </c>
      <c r="AT462" s="25">
        <v>0</v>
      </c>
      <c r="AU462" s="25">
        <v>0</v>
      </c>
      <c r="AV462" s="16" t="s">
        <v>54682</v>
      </c>
      <c r="AW462" s="17" t="s">
        <v>14626</v>
      </c>
      <c r="AX462" s="25">
        <v>0</v>
      </c>
      <c r="AY462" s="25">
        <v>0</v>
      </c>
      <c r="AZ462" s="25">
        <v>0</v>
      </c>
      <c r="BA462" s="16" t="s">
        <v>54683</v>
      </c>
      <c r="BB462" s="17" t="s">
        <v>14627</v>
      </c>
      <c r="BC462" s="25">
        <v>0</v>
      </c>
      <c r="BD462" s="25">
        <v>0</v>
      </c>
      <c r="BE462" s="25">
        <v>0</v>
      </c>
      <c r="BF462" s="16" t="s">
        <v>54684</v>
      </c>
      <c r="BG462" s="17" t="s">
        <v>14628</v>
      </c>
      <c r="BH462" s="25">
        <v>0</v>
      </c>
      <c r="BI462" s="25">
        <v>0</v>
      </c>
      <c r="BJ462" s="25">
        <v>0</v>
      </c>
      <c r="BK462" s="16" t="s">
        <v>54685</v>
      </c>
      <c r="BL462" s="17" t="s">
        <v>14629</v>
      </c>
      <c r="BM462" s="25">
        <v>0</v>
      </c>
      <c r="BN462" s="25">
        <v>0</v>
      </c>
      <c r="BO462" s="25">
        <v>0</v>
      </c>
      <c r="BP462" s="16" t="s">
        <v>54686</v>
      </c>
      <c r="BQ462" s="17" t="s">
        <v>14630</v>
      </c>
      <c r="BR462" s="25">
        <v>0</v>
      </c>
      <c r="BS462" s="25">
        <v>0</v>
      </c>
      <c r="BT462" s="25">
        <v>0</v>
      </c>
      <c r="BU462" s="16" t="s">
        <v>54687</v>
      </c>
      <c r="BV462" s="17" t="s">
        <v>14631</v>
      </c>
      <c r="BW462" s="25">
        <v>0</v>
      </c>
      <c r="BX462" s="25">
        <v>0</v>
      </c>
      <c r="BY462" s="25">
        <v>0</v>
      </c>
      <c r="BZ462" s="16" t="s">
        <v>54688</v>
      </c>
      <c r="CA462" s="17" t="s">
        <v>14632</v>
      </c>
      <c r="CB462" s="25">
        <v>0</v>
      </c>
      <c r="CC462" s="25">
        <v>0</v>
      </c>
      <c r="CD462" s="25">
        <v>0</v>
      </c>
      <c r="CE462" s="16" t="s">
        <v>54689</v>
      </c>
      <c r="CF462" s="17" t="s">
        <v>14633</v>
      </c>
      <c r="CG462" s="25">
        <v>0</v>
      </c>
      <c r="CH462" s="25">
        <v>0</v>
      </c>
      <c r="CI462" s="25">
        <v>0</v>
      </c>
      <c r="CJ462" s="16" t="s">
        <v>54690</v>
      </c>
      <c r="CK462" s="17" t="s">
        <v>14634</v>
      </c>
      <c r="CL462" s="25">
        <v>0</v>
      </c>
      <c r="CM462" s="25">
        <v>0</v>
      </c>
      <c r="CN462" s="25">
        <v>0</v>
      </c>
      <c r="CO462" s="16" t="s">
        <v>54691</v>
      </c>
      <c r="CP462" s="17" t="s">
        <v>14635</v>
      </c>
      <c r="CQ462" s="25">
        <v>0</v>
      </c>
      <c r="CR462" s="25">
        <v>0</v>
      </c>
      <c r="CS462" s="25">
        <v>0</v>
      </c>
      <c r="CT462" s="16" t="s">
        <v>54692</v>
      </c>
      <c r="CU462" s="17" t="s">
        <v>14636</v>
      </c>
      <c r="CV462" s="25">
        <v>0</v>
      </c>
      <c r="CW462" s="25">
        <v>0</v>
      </c>
      <c r="CX462" s="25">
        <v>0</v>
      </c>
      <c r="CY462" s="16" t="s">
        <v>54693</v>
      </c>
      <c r="CZ462" s="17" t="s">
        <v>14637</v>
      </c>
      <c r="DA462" s="25">
        <v>0</v>
      </c>
      <c r="DB462" s="25">
        <v>0</v>
      </c>
      <c r="DC462" s="25">
        <v>0</v>
      </c>
      <c r="DD462" s="25" t="s">
        <v>54694</v>
      </c>
      <c r="DE462" s="25" t="s">
        <v>14638</v>
      </c>
      <c r="DF462" s="25">
        <v>0</v>
      </c>
      <c r="DG462" s="25">
        <v>0</v>
      </c>
      <c r="DH462" s="25">
        <v>0</v>
      </c>
      <c r="DI462" s="16" t="s">
        <v>54695</v>
      </c>
      <c r="DJ462" s="17" t="s">
        <v>14639</v>
      </c>
      <c r="DK462" s="25">
        <v>0</v>
      </c>
      <c r="DL462" s="25">
        <v>0</v>
      </c>
      <c r="DM462" s="25">
        <v>0</v>
      </c>
      <c r="DN462" s="16" t="s">
        <v>54696</v>
      </c>
      <c r="DO462" s="17" t="s">
        <v>14640</v>
      </c>
      <c r="DP462" s="25">
        <v>0</v>
      </c>
      <c r="DQ462" s="25">
        <v>0</v>
      </c>
      <c r="DR462" s="25">
        <v>0</v>
      </c>
      <c r="DS462" s="16" t="s">
        <v>54697</v>
      </c>
      <c r="DT462" s="17" t="s">
        <v>14641</v>
      </c>
      <c r="DU462" s="25">
        <v>0</v>
      </c>
      <c r="DV462" s="25">
        <v>0</v>
      </c>
      <c r="DW462" s="25">
        <v>0</v>
      </c>
      <c r="DX462" s="16" t="s">
        <v>54698</v>
      </c>
      <c r="DY462" s="17" t="s">
        <v>14642</v>
      </c>
      <c r="DZ462" s="25">
        <v>0</v>
      </c>
      <c r="EA462" s="25">
        <v>0</v>
      </c>
      <c r="EB462" s="16">
        <v>0</v>
      </c>
      <c r="EC462" s="16" t="s">
        <v>54699</v>
      </c>
      <c r="ED462" s="17" t="s">
        <v>14643</v>
      </c>
      <c r="EE462" s="25">
        <v>0</v>
      </c>
      <c r="EF462" s="25">
        <v>0</v>
      </c>
      <c r="EG462" s="16">
        <v>0</v>
      </c>
      <c r="EH462" s="16" t="s">
        <v>54700</v>
      </c>
      <c r="EI462" s="16" t="s">
        <v>14644</v>
      </c>
      <c r="EJ462" s="16">
        <v>0</v>
      </c>
      <c r="EK462" s="16">
        <v>0</v>
      </c>
      <c r="EL462" s="16">
        <v>0</v>
      </c>
      <c r="EM462" s="16" t="s">
        <v>54701</v>
      </c>
      <c r="EN462" s="17" t="s">
        <v>14645</v>
      </c>
      <c r="EO462" s="25">
        <v>0</v>
      </c>
      <c r="EP462" s="25">
        <v>0</v>
      </c>
      <c r="EQ462" s="16">
        <v>0</v>
      </c>
      <c r="ER462" s="16" t="s">
        <v>54702</v>
      </c>
      <c r="ES462" s="17" t="s">
        <v>14646</v>
      </c>
      <c r="ET462" s="17">
        <v>0</v>
      </c>
      <c r="EU462" s="17">
        <v>0</v>
      </c>
      <c r="EV462" s="17">
        <v>0</v>
      </c>
      <c r="EW462" s="17" t="s">
        <v>54703</v>
      </c>
      <c r="EX462" s="17" t="s">
        <v>14647</v>
      </c>
      <c r="EY462" s="17">
        <v>0</v>
      </c>
      <c r="EZ462" s="17">
        <v>0</v>
      </c>
      <c r="FA462" s="17">
        <v>0</v>
      </c>
      <c r="FB462" s="17" t="s">
        <v>54704</v>
      </c>
      <c r="FC462" s="17" t="s">
        <v>14648</v>
      </c>
      <c r="FD462" s="17">
        <v>0</v>
      </c>
      <c r="FE462" s="17">
        <v>0</v>
      </c>
      <c r="FF462" s="17">
        <v>0</v>
      </c>
      <c r="FH462" s="17">
        <v>0</v>
      </c>
      <c r="FI462" s="17">
        <v>0</v>
      </c>
      <c r="FJ462" s="17">
        <v>0</v>
      </c>
      <c r="FL462" s="17">
        <v>0</v>
      </c>
      <c r="FM462" s="17">
        <v>0</v>
      </c>
      <c r="FN462" s="17">
        <v>0</v>
      </c>
    </row>
    <row r="463" spans="1:170">
      <c r="A463" s="14">
        <v>71812003</v>
      </c>
      <c r="B463" s="15" t="s">
        <v>83</v>
      </c>
      <c r="C463" s="17" t="s">
        <v>605</v>
      </c>
      <c r="D463" s="25">
        <v>0</v>
      </c>
      <c r="E463" s="25">
        <v>0</v>
      </c>
      <c r="F463" s="25">
        <v>0</v>
      </c>
      <c r="I463" s="16"/>
      <c r="L463" s="20" t="s">
        <v>1480</v>
      </c>
      <c r="M463" s="17" t="s">
        <v>54705</v>
      </c>
      <c r="N463" s="17" t="s">
        <v>14649</v>
      </c>
      <c r="O463" s="25">
        <v>0</v>
      </c>
      <c r="P463" s="25">
        <v>0</v>
      </c>
      <c r="Q463" s="25">
        <v>0</v>
      </c>
      <c r="R463" s="16" t="s">
        <v>54706</v>
      </c>
      <c r="S463" s="17" t="s">
        <v>14650</v>
      </c>
      <c r="T463" s="25">
        <v>0</v>
      </c>
      <c r="U463" s="25">
        <v>0</v>
      </c>
      <c r="V463" s="25">
        <v>0</v>
      </c>
      <c r="W463" s="16" t="s">
        <v>54707</v>
      </c>
      <c r="X463" s="17" t="s">
        <v>14651</v>
      </c>
      <c r="Y463" s="25">
        <v>0</v>
      </c>
      <c r="Z463" s="25">
        <v>0</v>
      </c>
      <c r="AA463" s="25">
        <v>0</v>
      </c>
      <c r="AB463" s="16" t="s">
        <v>54708</v>
      </c>
      <c r="AC463" s="17" t="s">
        <v>14652</v>
      </c>
      <c r="AD463" s="25">
        <v>0</v>
      </c>
      <c r="AE463" s="25">
        <v>0</v>
      </c>
      <c r="AF463" s="25">
        <v>0</v>
      </c>
      <c r="AG463" s="16" t="s">
        <v>54709</v>
      </c>
      <c r="AH463" s="17" t="s">
        <v>14653</v>
      </c>
      <c r="AI463" s="25">
        <v>0</v>
      </c>
      <c r="AJ463" s="25">
        <v>0</v>
      </c>
      <c r="AK463" s="25">
        <v>0</v>
      </c>
      <c r="AL463" s="16" t="s">
        <v>54710</v>
      </c>
      <c r="AM463" s="17" t="s">
        <v>14654</v>
      </c>
      <c r="AN463" s="25">
        <v>0</v>
      </c>
      <c r="AO463" s="25">
        <v>0</v>
      </c>
      <c r="AP463" s="25">
        <v>0</v>
      </c>
      <c r="AQ463" s="16" t="s">
        <v>54711</v>
      </c>
      <c r="AR463" s="17" t="s">
        <v>14655</v>
      </c>
      <c r="AS463" s="25">
        <v>0</v>
      </c>
      <c r="AT463" s="25">
        <v>0</v>
      </c>
      <c r="AU463" s="25">
        <v>0</v>
      </c>
      <c r="AV463" s="16" t="s">
        <v>54712</v>
      </c>
      <c r="AW463" s="17" t="s">
        <v>14656</v>
      </c>
      <c r="AX463" s="25">
        <v>0</v>
      </c>
      <c r="AY463" s="25">
        <v>0</v>
      </c>
      <c r="AZ463" s="25">
        <v>0</v>
      </c>
      <c r="BA463" s="16" t="s">
        <v>54713</v>
      </c>
      <c r="BB463" s="17" t="s">
        <v>14657</v>
      </c>
      <c r="BC463" s="25">
        <v>0</v>
      </c>
      <c r="BD463" s="25">
        <v>0</v>
      </c>
      <c r="BE463" s="25">
        <v>0</v>
      </c>
      <c r="BF463" s="16" t="s">
        <v>54714</v>
      </c>
      <c r="BG463" s="17" t="s">
        <v>14658</v>
      </c>
      <c r="BH463" s="25">
        <v>0</v>
      </c>
      <c r="BI463" s="25">
        <v>0</v>
      </c>
      <c r="BJ463" s="25">
        <v>0</v>
      </c>
      <c r="BK463" s="16" t="s">
        <v>54715</v>
      </c>
      <c r="BL463" s="17" t="s">
        <v>14659</v>
      </c>
      <c r="BM463" s="25">
        <v>0</v>
      </c>
      <c r="BN463" s="25">
        <v>0</v>
      </c>
      <c r="BO463" s="25">
        <v>0</v>
      </c>
      <c r="BP463" s="16" t="s">
        <v>54716</v>
      </c>
      <c r="BQ463" s="17" t="s">
        <v>14660</v>
      </c>
      <c r="BR463" s="25">
        <v>0</v>
      </c>
      <c r="BS463" s="25">
        <v>0</v>
      </c>
      <c r="BT463" s="25">
        <v>0</v>
      </c>
      <c r="BU463" s="16" t="s">
        <v>54717</v>
      </c>
      <c r="BV463" s="17" t="s">
        <v>14661</v>
      </c>
      <c r="BW463" s="25">
        <v>0</v>
      </c>
      <c r="BX463" s="25">
        <v>0</v>
      </c>
      <c r="BY463" s="25">
        <v>0</v>
      </c>
      <c r="BZ463" s="16" t="s">
        <v>54718</v>
      </c>
      <c r="CA463" s="17" t="s">
        <v>14662</v>
      </c>
      <c r="CB463" s="25">
        <v>0</v>
      </c>
      <c r="CC463" s="25">
        <v>0</v>
      </c>
      <c r="CD463" s="25">
        <v>0</v>
      </c>
      <c r="CE463" s="16" t="s">
        <v>54719</v>
      </c>
      <c r="CF463" s="17" t="s">
        <v>14663</v>
      </c>
      <c r="CG463" s="25">
        <v>0</v>
      </c>
      <c r="CH463" s="25">
        <v>0</v>
      </c>
      <c r="CI463" s="25">
        <v>0</v>
      </c>
      <c r="CJ463" s="16" t="s">
        <v>54720</v>
      </c>
      <c r="CK463" s="17" t="s">
        <v>14664</v>
      </c>
      <c r="CL463" s="25">
        <v>0</v>
      </c>
      <c r="CM463" s="25">
        <v>0</v>
      </c>
      <c r="CN463" s="25">
        <v>0</v>
      </c>
      <c r="CO463" s="16" t="s">
        <v>54721</v>
      </c>
      <c r="CP463" s="17" t="s">
        <v>14665</v>
      </c>
      <c r="CQ463" s="25">
        <v>0</v>
      </c>
      <c r="CR463" s="25">
        <v>0</v>
      </c>
      <c r="CS463" s="25">
        <v>0</v>
      </c>
      <c r="CT463" s="16" t="s">
        <v>54722</v>
      </c>
      <c r="CU463" s="17" t="s">
        <v>14666</v>
      </c>
      <c r="CV463" s="25">
        <v>0</v>
      </c>
      <c r="CW463" s="25">
        <v>0</v>
      </c>
      <c r="CX463" s="25">
        <v>0</v>
      </c>
      <c r="CY463" s="16" t="s">
        <v>54723</v>
      </c>
      <c r="CZ463" s="17" t="s">
        <v>14667</v>
      </c>
      <c r="DA463" s="25">
        <v>0</v>
      </c>
      <c r="DB463" s="25">
        <v>0</v>
      </c>
      <c r="DC463" s="25">
        <v>0</v>
      </c>
      <c r="DD463" s="25" t="s">
        <v>54724</v>
      </c>
      <c r="DE463" s="25" t="s">
        <v>14668</v>
      </c>
      <c r="DF463" s="25">
        <v>0</v>
      </c>
      <c r="DG463" s="25">
        <v>0</v>
      </c>
      <c r="DH463" s="25">
        <v>0</v>
      </c>
      <c r="DI463" s="16" t="s">
        <v>54725</v>
      </c>
      <c r="DJ463" s="17" t="s">
        <v>14669</v>
      </c>
      <c r="DK463" s="25">
        <v>0</v>
      </c>
      <c r="DL463" s="25">
        <v>0</v>
      </c>
      <c r="DM463" s="25">
        <v>0</v>
      </c>
      <c r="DN463" s="16" t="s">
        <v>54726</v>
      </c>
      <c r="DO463" s="17" t="s">
        <v>14670</v>
      </c>
      <c r="DP463" s="25">
        <v>0</v>
      </c>
      <c r="DQ463" s="25">
        <v>0</v>
      </c>
      <c r="DR463" s="25">
        <v>0</v>
      </c>
      <c r="DS463" s="16" t="s">
        <v>54727</v>
      </c>
      <c r="DT463" s="17" t="s">
        <v>14671</v>
      </c>
      <c r="DU463" s="25">
        <v>0</v>
      </c>
      <c r="DV463" s="25">
        <v>0</v>
      </c>
      <c r="DW463" s="25">
        <v>0</v>
      </c>
      <c r="DX463" s="16" t="s">
        <v>54728</v>
      </c>
      <c r="DY463" s="17" t="s">
        <v>14672</v>
      </c>
      <c r="DZ463" s="25">
        <v>0</v>
      </c>
      <c r="EA463" s="25">
        <v>0</v>
      </c>
      <c r="EB463" s="16">
        <v>0</v>
      </c>
      <c r="EC463" s="16" t="s">
        <v>54729</v>
      </c>
      <c r="ED463" s="17" t="s">
        <v>14673</v>
      </c>
      <c r="EE463" s="25">
        <v>0</v>
      </c>
      <c r="EF463" s="25">
        <v>0</v>
      </c>
      <c r="EG463" s="16">
        <v>0</v>
      </c>
      <c r="EH463" s="16" t="s">
        <v>54730</v>
      </c>
      <c r="EI463" s="16" t="s">
        <v>14674</v>
      </c>
      <c r="EJ463" s="16">
        <v>0</v>
      </c>
      <c r="EK463" s="16">
        <v>0</v>
      </c>
      <c r="EL463" s="16">
        <v>0</v>
      </c>
      <c r="EM463" s="16" t="s">
        <v>54731</v>
      </c>
      <c r="EN463" s="17" t="s">
        <v>14675</v>
      </c>
      <c r="EO463" s="25">
        <v>0</v>
      </c>
      <c r="EP463" s="25">
        <v>0</v>
      </c>
      <c r="EQ463" s="16">
        <v>0</v>
      </c>
      <c r="ER463" s="16" t="s">
        <v>54732</v>
      </c>
      <c r="ES463" s="17" t="s">
        <v>14676</v>
      </c>
      <c r="ET463" s="17">
        <v>0</v>
      </c>
      <c r="EU463" s="17">
        <v>0</v>
      </c>
      <c r="EV463" s="17">
        <v>0</v>
      </c>
      <c r="EW463" s="17" t="s">
        <v>54733</v>
      </c>
      <c r="EX463" s="17" t="s">
        <v>14677</v>
      </c>
      <c r="EY463" s="17">
        <v>0</v>
      </c>
      <c r="EZ463" s="17">
        <v>0</v>
      </c>
      <c r="FA463" s="17">
        <v>0</v>
      </c>
      <c r="FB463" s="17" t="s">
        <v>54734</v>
      </c>
      <c r="FC463" s="17" t="s">
        <v>14678</v>
      </c>
      <c r="FD463" s="17">
        <v>0</v>
      </c>
      <c r="FE463" s="17">
        <v>0</v>
      </c>
      <c r="FF463" s="17">
        <v>0</v>
      </c>
      <c r="FH463" s="17">
        <v>0</v>
      </c>
      <c r="FI463" s="17">
        <v>0</v>
      </c>
      <c r="FJ463" s="17">
        <v>0</v>
      </c>
      <c r="FL463" s="17">
        <v>0</v>
      </c>
      <c r="FM463" s="17">
        <v>0</v>
      </c>
      <c r="FN463" s="17">
        <v>0</v>
      </c>
    </row>
    <row r="464" spans="1:170">
      <c r="A464" s="14">
        <v>71812004</v>
      </c>
      <c r="B464" s="15" t="s">
        <v>83</v>
      </c>
      <c r="C464" s="17" t="s">
        <v>606</v>
      </c>
      <c r="D464" s="25">
        <v>0</v>
      </c>
      <c r="E464" s="25">
        <v>0</v>
      </c>
      <c r="F464" s="25">
        <v>0</v>
      </c>
      <c r="I464" s="16"/>
      <c r="L464" s="20" t="s">
        <v>1481</v>
      </c>
      <c r="M464" s="17" t="s">
        <v>54735</v>
      </c>
      <c r="N464" s="17" t="s">
        <v>14679</v>
      </c>
      <c r="O464" s="25">
        <v>0</v>
      </c>
      <c r="P464" s="25">
        <v>0</v>
      </c>
      <c r="Q464" s="25">
        <v>0</v>
      </c>
      <c r="R464" s="16" t="s">
        <v>54736</v>
      </c>
      <c r="S464" s="17" t="s">
        <v>14680</v>
      </c>
      <c r="T464" s="25">
        <v>0</v>
      </c>
      <c r="U464" s="25">
        <v>0</v>
      </c>
      <c r="V464" s="25">
        <v>0</v>
      </c>
      <c r="W464" s="16" t="s">
        <v>54737</v>
      </c>
      <c r="X464" s="17" t="s">
        <v>14681</v>
      </c>
      <c r="Y464" s="25">
        <v>0</v>
      </c>
      <c r="Z464" s="25">
        <v>0</v>
      </c>
      <c r="AA464" s="25">
        <v>0</v>
      </c>
      <c r="AB464" s="16" t="s">
        <v>54738</v>
      </c>
      <c r="AC464" s="17" t="s">
        <v>14682</v>
      </c>
      <c r="AD464" s="25">
        <v>0</v>
      </c>
      <c r="AE464" s="25">
        <v>0</v>
      </c>
      <c r="AF464" s="25">
        <v>0</v>
      </c>
      <c r="AG464" s="16" t="s">
        <v>54739</v>
      </c>
      <c r="AH464" s="17" t="s">
        <v>14683</v>
      </c>
      <c r="AI464" s="25">
        <v>0</v>
      </c>
      <c r="AJ464" s="25">
        <v>0</v>
      </c>
      <c r="AK464" s="25">
        <v>0</v>
      </c>
      <c r="AL464" s="16" t="s">
        <v>54740</v>
      </c>
      <c r="AM464" s="17" t="s">
        <v>14684</v>
      </c>
      <c r="AN464" s="25">
        <v>0</v>
      </c>
      <c r="AO464" s="25">
        <v>0</v>
      </c>
      <c r="AP464" s="25">
        <v>0</v>
      </c>
      <c r="AQ464" s="16" t="s">
        <v>54741</v>
      </c>
      <c r="AR464" s="17" t="s">
        <v>14685</v>
      </c>
      <c r="AS464" s="25">
        <v>0</v>
      </c>
      <c r="AT464" s="25">
        <v>0</v>
      </c>
      <c r="AU464" s="25">
        <v>0</v>
      </c>
      <c r="AV464" s="16" t="s">
        <v>54742</v>
      </c>
      <c r="AW464" s="17" t="s">
        <v>14686</v>
      </c>
      <c r="AX464" s="25">
        <v>0</v>
      </c>
      <c r="AY464" s="25">
        <v>0</v>
      </c>
      <c r="AZ464" s="25">
        <v>0</v>
      </c>
      <c r="BA464" s="16" t="s">
        <v>54743</v>
      </c>
      <c r="BB464" s="17" t="s">
        <v>14687</v>
      </c>
      <c r="BC464" s="25">
        <v>0</v>
      </c>
      <c r="BD464" s="25">
        <v>0</v>
      </c>
      <c r="BE464" s="25">
        <v>0</v>
      </c>
      <c r="BF464" s="16" t="s">
        <v>54744</v>
      </c>
      <c r="BG464" s="17" t="s">
        <v>14688</v>
      </c>
      <c r="BH464" s="25">
        <v>0</v>
      </c>
      <c r="BI464" s="25">
        <v>0</v>
      </c>
      <c r="BJ464" s="25">
        <v>0</v>
      </c>
      <c r="BK464" s="16" t="s">
        <v>54745</v>
      </c>
      <c r="BL464" s="17" t="s">
        <v>14689</v>
      </c>
      <c r="BM464" s="25">
        <v>0</v>
      </c>
      <c r="BN464" s="25">
        <v>0</v>
      </c>
      <c r="BO464" s="25">
        <v>0</v>
      </c>
      <c r="BP464" s="16" t="s">
        <v>54746</v>
      </c>
      <c r="BQ464" s="17" t="s">
        <v>14690</v>
      </c>
      <c r="BR464" s="25">
        <v>0</v>
      </c>
      <c r="BS464" s="25">
        <v>0</v>
      </c>
      <c r="BT464" s="25">
        <v>0</v>
      </c>
      <c r="BU464" s="16" t="s">
        <v>54747</v>
      </c>
      <c r="BV464" s="17" t="s">
        <v>14691</v>
      </c>
      <c r="BW464" s="25">
        <v>0</v>
      </c>
      <c r="BX464" s="25">
        <v>0</v>
      </c>
      <c r="BY464" s="25">
        <v>0</v>
      </c>
      <c r="BZ464" s="16" t="s">
        <v>54748</v>
      </c>
      <c r="CA464" s="17" t="s">
        <v>14692</v>
      </c>
      <c r="CB464" s="25">
        <v>0</v>
      </c>
      <c r="CC464" s="25">
        <v>0</v>
      </c>
      <c r="CD464" s="25">
        <v>0</v>
      </c>
      <c r="CE464" s="16" t="s">
        <v>54749</v>
      </c>
      <c r="CF464" s="17" t="s">
        <v>14693</v>
      </c>
      <c r="CG464" s="25">
        <v>0</v>
      </c>
      <c r="CH464" s="25">
        <v>0</v>
      </c>
      <c r="CI464" s="25">
        <v>0</v>
      </c>
      <c r="CJ464" s="16" t="s">
        <v>54750</v>
      </c>
      <c r="CK464" s="17" t="s">
        <v>14694</v>
      </c>
      <c r="CL464" s="25">
        <v>0</v>
      </c>
      <c r="CM464" s="25">
        <v>0</v>
      </c>
      <c r="CN464" s="25">
        <v>0</v>
      </c>
      <c r="CO464" s="16" t="s">
        <v>54751</v>
      </c>
      <c r="CP464" s="17" t="s">
        <v>14695</v>
      </c>
      <c r="CQ464" s="25">
        <v>0</v>
      </c>
      <c r="CR464" s="25">
        <v>0</v>
      </c>
      <c r="CS464" s="25">
        <v>0</v>
      </c>
      <c r="CT464" s="16" t="s">
        <v>54752</v>
      </c>
      <c r="CU464" s="17" t="s">
        <v>14696</v>
      </c>
      <c r="CV464" s="25">
        <v>0</v>
      </c>
      <c r="CW464" s="25">
        <v>0</v>
      </c>
      <c r="CX464" s="25">
        <v>0</v>
      </c>
      <c r="CY464" s="16" t="s">
        <v>54753</v>
      </c>
      <c r="CZ464" s="17" t="s">
        <v>14697</v>
      </c>
      <c r="DA464" s="25">
        <v>0</v>
      </c>
      <c r="DB464" s="25">
        <v>0</v>
      </c>
      <c r="DC464" s="25">
        <v>0</v>
      </c>
      <c r="DD464" s="25" t="s">
        <v>54754</v>
      </c>
      <c r="DE464" s="25" t="s">
        <v>14698</v>
      </c>
      <c r="DF464" s="25">
        <v>0</v>
      </c>
      <c r="DG464" s="25">
        <v>0</v>
      </c>
      <c r="DH464" s="25">
        <v>0</v>
      </c>
      <c r="DI464" s="16" t="s">
        <v>54755</v>
      </c>
      <c r="DJ464" s="17" t="s">
        <v>14699</v>
      </c>
      <c r="DK464" s="25">
        <v>0</v>
      </c>
      <c r="DL464" s="25">
        <v>0</v>
      </c>
      <c r="DM464" s="25">
        <v>0</v>
      </c>
      <c r="DN464" s="16" t="s">
        <v>54756</v>
      </c>
      <c r="DO464" s="17" t="s">
        <v>14700</v>
      </c>
      <c r="DP464" s="25">
        <v>0</v>
      </c>
      <c r="DQ464" s="25">
        <v>0</v>
      </c>
      <c r="DR464" s="25">
        <v>0</v>
      </c>
      <c r="DS464" s="16" t="s">
        <v>54757</v>
      </c>
      <c r="DT464" s="17" t="s">
        <v>14701</v>
      </c>
      <c r="DU464" s="25">
        <v>0</v>
      </c>
      <c r="DV464" s="25">
        <v>0</v>
      </c>
      <c r="DW464" s="25">
        <v>0</v>
      </c>
      <c r="DX464" s="16" t="s">
        <v>54758</v>
      </c>
      <c r="DY464" s="17" t="s">
        <v>14702</v>
      </c>
      <c r="DZ464" s="25">
        <v>0</v>
      </c>
      <c r="EA464" s="25">
        <v>0</v>
      </c>
      <c r="EB464" s="16">
        <v>0</v>
      </c>
      <c r="EC464" s="16" t="s">
        <v>54759</v>
      </c>
      <c r="ED464" s="17" t="s">
        <v>14703</v>
      </c>
      <c r="EE464" s="25">
        <v>0</v>
      </c>
      <c r="EF464" s="25">
        <v>0</v>
      </c>
      <c r="EG464" s="16">
        <v>0</v>
      </c>
      <c r="EH464" s="16" t="s">
        <v>54760</v>
      </c>
      <c r="EI464" s="16" t="s">
        <v>14704</v>
      </c>
      <c r="EJ464" s="16">
        <v>0</v>
      </c>
      <c r="EK464" s="16">
        <v>0</v>
      </c>
      <c r="EL464" s="16">
        <v>0</v>
      </c>
      <c r="EM464" s="16" t="s">
        <v>54761</v>
      </c>
      <c r="EN464" s="17" t="s">
        <v>14705</v>
      </c>
      <c r="EO464" s="25">
        <v>0</v>
      </c>
      <c r="EP464" s="25">
        <v>0</v>
      </c>
      <c r="EQ464" s="16">
        <v>0</v>
      </c>
      <c r="ER464" s="16" t="s">
        <v>54762</v>
      </c>
      <c r="ES464" s="17" t="s">
        <v>14706</v>
      </c>
      <c r="ET464" s="17">
        <v>0</v>
      </c>
      <c r="EU464" s="17">
        <v>0</v>
      </c>
      <c r="EV464" s="17">
        <v>0</v>
      </c>
      <c r="EW464" s="17" t="s">
        <v>54763</v>
      </c>
      <c r="EX464" s="17" t="s">
        <v>14707</v>
      </c>
      <c r="EY464" s="17">
        <v>0</v>
      </c>
      <c r="EZ464" s="17">
        <v>0</v>
      </c>
      <c r="FA464" s="17">
        <v>0</v>
      </c>
      <c r="FB464" s="17" t="s">
        <v>54764</v>
      </c>
      <c r="FC464" s="17" t="s">
        <v>14708</v>
      </c>
      <c r="FD464" s="17">
        <v>0</v>
      </c>
      <c r="FE464" s="17">
        <v>0</v>
      </c>
      <c r="FF464" s="17">
        <v>0</v>
      </c>
      <c r="FH464" s="17">
        <v>0</v>
      </c>
      <c r="FI464" s="17">
        <v>0</v>
      </c>
      <c r="FJ464" s="17">
        <v>0</v>
      </c>
      <c r="FL464" s="17">
        <v>0</v>
      </c>
      <c r="FM464" s="17">
        <v>0</v>
      </c>
      <c r="FN464" s="17">
        <v>0</v>
      </c>
    </row>
    <row r="465" spans="1:170">
      <c r="A465" s="14">
        <v>71812005</v>
      </c>
      <c r="B465" s="15" t="s">
        <v>83</v>
      </c>
      <c r="C465" s="17" t="s">
        <v>607</v>
      </c>
      <c r="D465" s="25">
        <v>0</v>
      </c>
      <c r="E465" s="25">
        <v>0</v>
      </c>
      <c r="F465" s="25">
        <v>0</v>
      </c>
      <c r="I465" s="16"/>
      <c r="L465" s="20" t="s">
        <v>1482</v>
      </c>
      <c r="M465" s="17" t="s">
        <v>54765</v>
      </c>
      <c r="N465" s="17" t="s">
        <v>14709</v>
      </c>
      <c r="O465" s="25">
        <v>0</v>
      </c>
      <c r="P465" s="25">
        <v>0</v>
      </c>
      <c r="Q465" s="25">
        <v>0</v>
      </c>
      <c r="R465" s="16" t="s">
        <v>54766</v>
      </c>
      <c r="S465" s="17" t="s">
        <v>14710</v>
      </c>
      <c r="T465" s="25">
        <v>0</v>
      </c>
      <c r="U465" s="25">
        <v>0</v>
      </c>
      <c r="V465" s="25">
        <v>0</v>
      </c>
      <c r="W465" s="16" t="s">
        <v>54767</v>
      </c>
      <c r="X465" s="17" t="s">
        <v>14711</v>
      </c>
      <c r="Y465" s="25">
        <v>0</v>
      </c>
      <c r="Z465" s="25">
        <v>0</v>
      </c>
      <c r="AA465" s="25">
        <v>0</v>
      </c>
      <c r="AB465" s="16" t="s">
        <v>54768</v>
      </c>
      <c r="AC465" s="17" t="s">
        <v>14712</v>
      </c>
      <c r="AD465" s="25">
        <v>0</v>
      </c>
      <c r="AE465" s="25">
        <v>0</v>
      </c>
      <c r="AF465" s="25">
        <v>0</v>
      </c>
      <c r="AG465" s="16" t="s">
        <v>54769</v>
      </c>
      <c r="AH465" s="17" t="s">
        <v>14713</v>
      </c>
      <c r="AI465" s="25">
        <v>0</v>
      </c>
      <c r="AJ465" s="25">
        <v>0</v>
      </c>
      <c r="AK465" s="25">
        <v>0</v>
      </c>
      <c r="AL465" s="16" t="s">
        <v>54770</v>
      </c>
      <c r="AM465" s="17" t="s">
        <v>14714</v>
      </c>
      <c r="AN465" s="25">
        <v>0</v>
      </c>
      <c r="AO465" s="25">
        <v>0</v>
      </c>
      <c r="AP465" s="25">
        <v>0</v>
      </c>
      <c r="AQ465" s="16" t="s">
        <v>54771</v>
      </c>
      <c r="AR465" s="17" t="s">
        <v>14715</v>
      </c>
      <c r="AS465" s="25">
        <v>0</v>
      </c>
      <c r="AT465" s="25">
        <v>0</v>
      </c>
      <c r="AU465" s="25">
        <v>0</v>
      </c>
      <c r="AV465" s="16" t="s">
        <v>54772</v>
      </c>
      <c r="AW465" s="17" t="s">
        <v>14716</v>
      </c>
      <c r="AX465" s="25">
        <v>0</v>
      </c>
      <c r="AY465" s="25">
        <v>0</v>
      </c>
      <c r="AZ465" s="25">
        <v>0</v>
      </c>
      <c r="BA465" s="16" t="s">
        <v>54773</v>
      </c>
      <c r="BB465" s="17" t="s">
        <v>14717</v>
      </c>
      <c r="BC465" s="25">
        <v>0</v>
      </c>
      <c r="BD465" s="25">
        <v>0</v>
      </c>
      <c r="BE465" s="25">
        <v>0</v>
      </c>
      <c r="BF465" s="16" t="s">
        <v>54774</v>
      </c>
      <c r="BG465" s="17" t="s">
        <v>14718</v>
      </c>
      <c r="BH465" s="25">
        <v>0</v>
      </c>
      <c r="BI465" s="25">
        <v>0</v>
      </c>
      <c r="BJ465" s="25">
        <v>0</v>
      </c>
      <c r="BK465" s="16" t="s">
        <v>54775</v>
      </c>
      <c r="BL465" s="17" t="s">
        <v>14719</v>
      </c>
      <c r="BM465" s="25">
        <v>0</v>
      </c>
      <c r="BN465" s="25">
        <v>0</v>
      </c>
      <c r="BO465" s="25">
        <v>0</v>
      </c>
      <c r="BP465" s="16" t="s">
        <v>54776</v>
      </c>
      <c r="BQ465" s="17" t="s">
        <v>14720</v>
      </c>
      <c r="BR465" s="25">
        <v>0</v>
      </c>
      <c r="BS465" s="25">
        <v>0</v>
      </c>
      <c r="BT465" s="25">
        <v>0</v>
      </c>
      <c r="BU465" s="16" t="s">
        <v>54777</v>
      </c>
      <c r="BV465" s="17" t="s">
        <v>14721</v>
      </c>
      <c r="BW465" s="25">
        <v>0</v>
      </c>
      <c r="BX465" s="25">
        <v>0</v>
      </c>
      <c r="BY465" s="25">
        <v>0</v>
      </c>
      <c r="BZ465" s="16" t="s">
        <v>54778</v>
      </c>
      <c r="CA465" s="17" t="s">
        <v>14722</v>
      </c>
      <c r="CB465" s="25">
        <v>0</v>
      </c>
      <c r="CC465" s="25">
        <v>0</v>
      </c>
      <c r="CD465" s="25">
        <v>0</v>
      </c>
      <c r="CE465" s="16" t="s">
        <v>54779</v>
      </c>
      <c r="CF465" s="17" t="s">
        <v>14723</v>
      </c>
      <c r="CG465" s="25">
        <v>0</v>
      </c>
      <c r="CH465" s="25">
        <v>0</v>
      </c>
      <c r="CI465" s="25">
        <v>0</v>
      </c>
      <c r="CJ465" s="16" t="s">
        <v>54780</v>
      </c>
      <c r="CK465" s="17" t="s">
        <v>14724</v>
      </c>
      <c r="CL465" s="25">
        <v>0</v>
      </c>
      <c r="CM465" s="25">
        <v>0</v>
      </c>
      <c r="CN465" s="25">
        <v>0</v>
      </c>
      <c r="CO465" s="16" t="s">
        <v>54781</v>
      </c>
      <c r="CP465" s="17" t="s">
        <v>14725</v>
      </c>
      <c r="CQ465" s="25">
        <v>0</v>
      </c>
      <c r="CR465" s="25">
        <v>0</v>
      </c>
      <c r="CS465" s="25">
        <v>0</v>
      </c>
      <c r="CT465" s="16" t="s">
        <v>54782</v>
      </c>
      <c r="CU465" s="17" t="s">
        <v>14726</v>
      </c>
      <c r="CV465" s="25">
        <v>0</v>
      </c>
      <c r="CW465" s="25">
        <v>0</v>
      </c>
      <c r="CX465" s="25">
        <v>0</v>
      </c>
      <c r="CY465" s="16" t="s">
        <v>54783</v>
      </c>
      <c r="CZ465" s="17" t="s">
        <v>14727</v>
      </c>
      <c r="DA465" s="25">
        <v>0</v>
      </c>
      <c r="DB465" s="25">
        <v>0</v>
      </c>
      <c r="DC465" s="25">
        <v>0</v>
      </c>
      <c r="DD465" s="25" t="s">
        <v>54784</v>
      </c>
      <c r="DE465" s="25" t="s">
        <v>14728</v>
      </c>
      <c r="DF465" s="25">
        <v>0</v>
      </c>
      <c r="DG465" s="25">
        <v>0</v>
      </c>
      <c r="DH465" s="25">
        <v>0</v>
      </c>
      <c r="DI465" s="16" t="s">
        <v>54785</v>
      </c>
      <c r="DJ465" s="17" t="s">
        <v>14729</v>
      </c>
      <c r="DK465" s="25">
        <v>0</v>
      </c>
      <c r="DL465" s="25">
        <v>0</v>
      </c>
      <c r="DM465" s="25">
        <v>0</v>
      </c>
      <c r="DN465" s="16" t="s">
        <v>54786</v>
      </c>
      <c r="DO465" s="17" t="s">
        <v>14730</v>
      </c>
      <c r="DP465" s="25">
        <v>0</v>
      </c>
      <c r="DQ465" s="25">
        <v>0</v>
      </c>
      <c r="DR465" s="25">
        <v>0</v>
      </c>
      <c r="DS465" s="16" t="s">
        <v>54787</v>
      </c>
      <c r="DT465" s="17" t="s">
        <v>14731</v>
      </c>
      <c r="DU465" s="25">
        <v>0</v>
      </c>
      <c r="DV465" s="25">
        <v>0</v>
      </c>
      <c r="DW465" s="25">
        <v>0</v>
      </c>
      <c r="DX465" s="16" t="s">
        <v>54788</v>
      </c>
      <c r="DY465" s="17" t="s">
        <v>14732</v>
      </c>
      <c r="DZ465" s="25">
        <v>0</v>
      </c>
      <c r="EA465" s="25">
        <v>0</v>
      </c>
      <c r="EB465" s="16">
        <v>0</v>
      </c>
      <c r="EC465" s="16" t="s">
        <v>54789</v>
      </c>
      <c r="ED465" s="17" t="s">
        <v>14733</v>
      </c>
      <c r="EE465" s="25">
        <v>0</v>
      </c>
      <c r="EF465" s="25">
        <v>0</v>
      </c>
      <c r="EG465" s="16">
        <v>0</v>
      </c>
      <c r="EH465" s="16" t="s">
        <v>54790</v>
      </c>
      <c r="EI465" s="16" t="s">
        <v>14734</v>
      </c>
      <c r="EJ465" s="16">
        <v>0</v>
      </c>
      <c r="EK465" s="16">
        <v>0</v>
      </c>
      <c r="EL465" s="16">
        <v>0</v>
      </c>
      <c r="EM465" s="16" t="s">
        <v>54791</v>
      </c>
      <c r="EN465" s="17" t="s">
        <v>14735</v>
      </c>
      <c r="EO465" s="25">
        <v>0</v>
      </c>
      <c r="EP465" s="25">
        <v>0</v>
      </c>
      <c r="EQ465" s="16">
        <v>0</v>
      </c>
      <c r="ER465" s="16" t="s">
        <v>54792</v>
      </c>
      <c r="ES465" s="17" t="s">
        <v>14736</v>
      </c>
      <c r="ET465" s="17">
        <v>0</v>
      </c>
      <c r="EU465" s="17">
        <v>0</v>
      </c>
      <c r="EV465" s="17">
        <v>0</v>
      </c>
      <c r="EW465" s="17" t="s">
        <v>54793</v>
      </c>
      <c r="EX465" s="17" t="s">
        <v>14737</v>
      </c>
      <c r="EY465" s="17">
        <v>0</v>
      </c>
      <c r="EZ465" s="17">
        <v>0</v>
      </c>
      <c r="FA465" s="17">
        <v>0</v>
      </c>
      <c r="FB465" s="17" t="s">
        <v>54794</v>
      </c>
      <c r="FC465" s="17" t="s">
        <v>14738</v>
      </c>
      <c r="FD465" s="17">
        <v>0</v>
      </c>
      <c r="FE465" s="17">
        <v>0</v>
      </c>
      <c r="FF465" s="17">
        <v>0</v>
      </c>
      <c r="FH465" s="17">
        <v>0</v>
      </c>
      <c r="FI465" s="17">
        <v>0</v>
      </c>
      <c r="FJ465" s="17">
        <v>0</v>
      </c>
      <c r="FL465" s="17">
        <v>0</v>
      </c>
      <c r="FM465" s="17">
        <v>0</v>
      </c>
      <c r="FN465" s="17">
        <v>0</v>
      </c>
    </row>
    <row r="466" spans="1:170">
      <c r="A466" s="14">
        <v>71812006</v>
      </c>
      <c r="B466" s="15" t="s">
        <v>83</v>
      </c>
      <c r="C466" s="17" t="s">
        <v>608</v>
      </c>
      <c r="D466" s="25">
        <v>0</v>
      </c>
      <c r="E466" s="25">
        <v>0</v>
      </c>
      <c r="F466" s="25">
        <v>0</v>
      </c>
      <c r="I466" s="16"/>
      <c r="L466" s="20" t="s">
        <v>1483</v>
      </c>
      <c r="M466" s="17" t="s">
        <v>54795</v>
      </c>
      <c r="N466" s="17" t="s">
        <v>14739</v>
      </c>
      <c r="O466" s="25">
        <v>0</v>
      </c>
      <c r="P466" s="25">
        <v>0</v>
      </c>
      <c r="Q466" s="25">
        <v>0</v>
      </c>
      <c r="R466" s="16" t="s">
        <v>54796</v>
      </c>
      <c r="S466" s="17" t="s">
        <v>14740</v>
      </c>
      <c r="T466" s="25">
        <v>0</v>
      </c>
      <c r="U466" s="25">
        <v>0</v>
      </c>
      <c r="V466" s="25">
        <v>0</v>
      </c>
      <c r="W466" s="16" t="s">
        <v>54797</v>
      </c>
      <c r="X466" s="17" t="s">
        <v>14741</v>
      </c>
      <c r="Y466" s="25">
        <v>0</v>
      </c>
      <c r="Z466" s="25">
        <v>0</v>
      </c>
      <c r="AA466" s="25">
        <v>0</v>
      </c>
      <c r="AB466" s="16" t="s">
        <v>54798</v>
      </c>
      <c r="AC466" s="17" t="s">
        <v>14742</v>
      </c>
      <c r="AD466" s="25">
        <v>0</v>
      </c>
      <c r="AE466" s="25">
        <v>0</v>
      </c>
      <c r="AF466" s="25">
        <v>0</v>
      </c>
      <c r="AG466" s="16" t="s">
        <v>54799</v>
      </c>
      <c r="AH466" s="17" t="s">
        <v>14743</v>
      </c>
      <c r="AI466" s="25">
        <v>0</v>
      </c>
      <c r="AJ466" s="25">
        <v>0</v>
      </c>
      <c r="AK466" s="25">
        <v>0</v>
      </c>
      <c r="AL466" s="16" t="s">
        <v>54800</v>
      </c>
      <c r="AM466" s="17" t="s">
        <v>14744</v>
      </c>
      <c r="AN466" s="25">
        <v>0</v>
      </c>
      <c r="AO466" s="25">
        <v>0</v>
      </c>
      <c r="AP466" s="25">
        <v>0</v>
      </c>
      <c r="AQ466" s="16" t="s">
        <v>54801</v>
      </c>
      <c r="AR466" s="17" t="s">
        <v>14745</v>
      </c>
      <c r="AS466" s="25">
        <v>0</v>
      </c>
      <c r="AT466" s="25">
        <v>0</v>
      </c>
      <c r="AU466" s="25">
        <v>0</v>
      </c>
      <c r="AV466" s="16" t="s">
        <v>54802</v>
      </c>
      <c r="AW466" s="17" t="s">
        <v>14746</v>
      </c>
      <c r="AX466" s="25">
        <v>0</v>
      </c>
      <c r="AY466" s="25">
        <v>0</v>
      </c>
      <c r="AZ466" s="25">
        <v>0</v>
      </c>
      <c r="BA466" s="16" t="s">
        <v>54803</v>
      </c>
      <c r="BB466" s="17" t="s">
        <v>14747</v>
      </c>
      <c r="BC466" s="25">
        <v>0</v>
      </c>
      <c r="BD466" s="25">
        <v>0</v>
      </c>
      <c r="BE466" s="25">
        <v>0</v>
      </c>
      <c r="BF466" s="16" t="s">
        <v>54804</v>
      </c>
      <c r="BG466" s="17" t="s">
        <v>14748</v>
      </c>
      <c r="BH466" s="25">
        <v>0</v>
      </c>
      <c r="BI466" s="25">
        <v>0</v>
      </c>
      <c r="BJ466" s="25">
        <v>0</v>
      </c>
      <c r="BK466" s="16" t="s">
        <v>54805</v>
      </c>
      <c r="BL466" s="17" t="s">
        <v>14749</v>
      </c>
      <c r="BM466" s="25">
        <v>0</v>
      </c>
      <c r="BN466" s="25">
        <v>0</v>
      </c>
      <c r="BO466" s="25">
        <v>0</v>
      </c>
      <c r="BP466" s="16" t="s">
        <v>54806</v>
      </c>
      <c r="BQ466" s="17" t="s">
        <v>14750</v>
      </c>
      <c r="BR466" s="25">
        <v>0</v>
      </c>
      <c r="BS466" s="25">
        <v>0</v>
      </c>
      <c r="BT466" s="25">
        <v>0</v>
      </c>
      <c r="BU466" s="16" t="s">
        <v>54807</v>
      </c>
      <c r="BV466" s="17" t="s">
        <v>14751</v>
      </c>
      <c r="BW466" s="25">
        <v>0</v>
      </c>
      <c r="BX466" s="25">
        <v>0</v>
      </c>
      <c r="BY466" s="25">
        <v>0</v>
      </c>
      <c r="BZ466" s="16" t="s">
        <v>54808</v>
      </c>
      <c r="CA466" s="17" t="s">
        <v>14752</v>
      </c>
      <c r="CB466" s="25">
        <v>0</v>
      </c>
      <c r="CC466" s="25">
        <v>0</v>
      </c>
      <c r="CD466" s="25">
        <v>0</v>
      </c>
      <c r="CE466" s="16" t="s">
        <v>54809</v>
      </c>
      <c r="CF466" s="17" t="s">
        <v>14753</v>
      </c>
      <c r="CG466" s="25">
        <v>0</v>
      </c>
      <c r="CH466" s="25">
        <v>0</v>
      </c>
      <c r="CI466" s="25">
        <v>0</v>
      </c>
      <c r="CJ466" s="16" t="s">
        <v>54810</v>
      </c>
      <c r="CK466" s="17" t="s">
        <v>14754</v>
      </c>
      <c r="CL466" s="25">
        <v>0</v>
      </c>
      <c r="CM466" s="25">
        <v>0</v>
      </c>
      <c r="CN466" s="25">
        <v>0</v>
      </c>
      <c r="CO466" s="16" t="s">
        <v>54811</v>
      </c>
      <c r="CP466" s="17" t="s">
        <v>14755</v>
      </c>
      <c r="CQ466" s="25">
        <v>0</v>
      </c>
      <c r="CR466" s="25">
        <v>0</v>
      </c>
      <c r="CS466" s="25">
        <v>0</v>
      </c>
      <c r="CT466" s="16" t="s">
        <v>54812</v>
      </c>
      <c r="CU466" s="17" t="s">
        <v>14756</v>
      </c>
      <c r="CV466" s="25">
        <v>0</v>
      </c>
      <c r="CW466" s="25">
        <v>0</v>
      </c>
      <c r="CX466" s="25">
        <v>0</v>
      </c>
      <c r="CY466" s="16" t="s">
        <v>54813</v>
      </c>
      <c r="CZ466" s="17" t="s">
        <v>14757</v>
      </c>
      <c r="DA466" s="25">
        <v>0</v>
      </c>
      <c r="DB466" s="25">
        <v>0</v>
      </c>
      <c r="DC466" s="25">
        <v>0</v>
      </c>
      <c r="DD466" s="25" t="s">
        <v>54814</v>
      </c>
      <c r="DE466" s="25" t="s">
        <v>14758</v>
      </c>
      <c r="DF466" s="25">
        <v>0</v>
      </c>
      <c r="DG466" s="25">
        <v>0</v>
      </c>
      <c r="DH466" s="25">
        <v>0</v>
      </c>
      <c r="DI466" s="16" t="s">
        <v>54815</v>
      </c>
      <c r="DJ466" s="17" t="s">
        <v>14759</v>
      </c>
      <c r="DK466" s="25">
        <v>0</v>
      </c>
      <c r="DL466" s="25">
        <v>0</v>
      </c>
      <c r="DM466" s="25">
        <v>0</v>
      </c>
      <c r="DN466" s="16" t="s">
        <v>54816</v>
      </c>
      <c r="DO466" s="17" t="s">
        <v>14760</v>
      </c>
      <c r="DP466" s="25">
        <v>0</v>
      </c>
      <c r="DQ466" s="25">
        <v>0</v>
      </c>
      <c r="DR466" s="25">
        <v>0</v>
      </c>
      <c r="DS466" s="16" t="s">
        <v>54817</v>
      </c>
      <c r="DT466" s="17" t="s">
        <v>14761</v>
      </c>
      <c r="DU466" s="25">
        <v>0</v>
      </c>
      <c r="DV466" s="25">
        <v>0</v>
      </c>
      <c r="DW466" s="25">
        <v>0</v>
      </c>
      <c r="DX466" s="16" t="s">
        <v>54818</v>
      </c>
      <c r="DY466" s="17" t="s">
        <v>14762</v>
      </c>
      <c r="DZ466" s="25">
        <v>0</v>
      </c>
      <c r="EA466" s="25">
        <v>0</v>
      </c>
      <c r="EB466" s="16">
        <v>0</v>
      </c>
      <c r="EC466" s="16" t="s">
        <v>54819</v>
      </c>
      <c r="ED466" s="17" t="s">
        <v>14763</v>
      </c>
      <c r="EE466" s="25">
        <v>0</v>
      </c>
      <c r="EF466" s="25">
        <v>0</v>
      </c>
      <c r="EG466" s="16">
        <v>0</v>
      </c>
      <c r="EH466" s="16" t="s">
        <v>54820</v>
      </c>
      <c r="EI466" s="16" t="s">
        <v>14764</v>
      </c>
      <c r="EJ466" s="16">
        <v>0</v>
      </c>
      <c r="EK466" s="16">
        <v>0</v>
      </c>
      <c r="EL466" s="16">
        <v>0</v>
      </c>
      <c r="EM466" s="16" t="s">
        <v>54821</v>
      </c>
      <c r="EN466" s="17" t="s">
        <v>14765</v>
      </c>
      <c r="EO466" s="25">
        <v>0</v>
      </c>
      <c r="EP466" s="25">
        <v>0</v>
      </c>
      <c r="EQ466" s="16">
        <v>0</v>
      </c>
      <c r="ER466" s="16" t="s">
        <v>54822</v>
      </c>
      <c r="ES466" s="17" t="s">
        <v>14766</v>
      </c>
      <c r="ET466" s="17">
        <v>0</v>
      </c>
      <c r="EU466" s="17">
        <v>0</v>
      </c>
      <c r="EV466" s="17">
        <v>0</v>
      </c>
      <c r="EW466" s="17" t="s">
        <v>54823</v>
      </c>
      <c r="EX466" s="17" t="s">
        <v>14767</v>
      </c>
      <c r="EY466" s="17">
        <v>0</v>
      </c>
      <c r="EZ466" s="17">
        <v>0</v>
      </c>
      <c r="FA466" s="17">
        <v>0</v>
      </c>
      <c r="FB466" s="17" t="s">
        <v>54824</v>
      </c>
      <c r="FC466" s="17" t="s">
        <v>14768</v>
      </c>
      <c r="FD466" s="17">
        <v>0</v>
      </c>
      <c r="FE466" s="17">
        <v>0</v>
      </c>
      <c r="FF466" s="17">
        <v>0</v>
      </c>
      <c r="FH466" s="17">
        <v>0</v>
      </c>
      <c r="FI466" s="17">
        <v>0</v>
      </c>
      <c r="FJ466" s="17">
        <v>0</v>
      </c>
      <c r="FL466" s="17">
        <v>0</v>
      </c>
      <c r="FM466" s="17">
        <v>0</v>
      </c>
      <c r="FN466" s="17">
        <v>0</v>
      </c>
    </row>
    <row r="467" spans="1:170">
      <c r="A467" s="14">
        <v>71812007</v>
      </c>
      <c r="B467" s="15" t="s">
        <v>83</v>
      </c>
      <c r="C467" s="17" t="s">
        <v>609</v>
      </c>
      <c r="D467" s="25">
        <v>0</v>
      </c>
      <c r="E467" s="25">
        <v>0</v>
      </c>
      <c r="F467" s="25">
        <v>0</v>
      </c>
      <c r="I467" s="16"/>
      <c r="L467" s="20" t="s">
        <v>1484</v>
      </c>
      <c r="M467" s="17" t="s">
        <v>54825</v>
      </c>
      <c r="N467" s="17" t="s">
        <v>14769</v>
      </c>
      <c r="O467" s="25">
        <v>0</v>
      </c>
      <c r="P467" s="25">
        <v>0</v>
      </c>
      <c r="Q467" s="25">
        <v>0</v>
      </c>
      <c r="R467" s="16" t="s">
        <v>54826</v>
      </c>
      <c r="S467" s="17" t="s">
        <v>14770</v>
      </c>
      <c r="T467" s="25">
        <v>0</v>
      </c>
      <c r="U467" s="25">
        <v>0</v>
      </c>
      <c r="V467" s="25">
        <v>0</v>
      </c>
      <c r="W467" s="16" t="s">
        <v>54827</v>
      </c>
      <c r="X467" s="17" t="s">
        <v>14771</v>
      </c>
      <c r="Y467" s="25">
        <v>0</v>
      </c>
      <c r="Z467" s="25">
        <v>0</v>
      </c>
      <c r="AA467" s="25">
        <v>0</v>
      </c>
      <c r="AB467" s="16" t="s">
        <v>54828</v>
      </c>
      <c r="AC467" s="17" t="s">
        <v>14772</v>
      </c>
      <c r="AD467" s="25">
        <v>0</v>
      </c>
      <c r="AE467" s="25">
        <v>0</v>
      </c>
      <c r="AF467" s="25">
        <v>0</v>
      </c>
      <c r="AG467" s="16" t="s">
        <v>54829</v>
      </c>
      <c r="AH467" s="17" t="s">
        <v>14773</v>
      </c>
      <c r="AI467" s="25">
        <v>0</v>
      </c>
      <c r="AJ467" s="25">
        <v>0</v>
      </c>
      <c r="AK467" s="25">
        <v>0</v>
      </c>
      <c r="AL467" s="16" t="s">
        <v>54830</v>
      </c>
      <c r="AM467" s="17" t="s">
        <v>14774</v>
      </c>
      <c r="AN467" s="25">
        <v>0</v>
      </c>
      <c r="AO467" s="25">
        <v>0</v>
      </c>
      <c r="AP467" s="25">
        <v>0</v>
      </c>
      <c r="AQ467" s="16" t="s">
        <v>54831</v>
      </c>
      <c r="AR467" s="17" t="s">
        <v>14775</v>
      </c>
      <c r="AS467" s="25">
        <v>0</v>
      </c>
      <c r="AT467" s="25">
        <v>0</v>
      </c>
      <c r="AU467" s="25">
        <v>0</v>
      </c>
      <c r="AV467" s="16" t="s">
        <v>54832</v>
      </c>
      <c r="AW467" s="17" t="s">
        <v>14776</v>
      </c>
      <c r="AX467" s="25">
        <v>0</v>
      </c>
      <c r="AY467" s="25">
        <v>0</v>
      </c>
      <c r="AZ467" s="25">
        <v>0</v>
      </c>
      <c r="BA467" s="16" t="s">
        <v>54833</v>
      </c>
      <c r="BB467" s="17" t="s">
        <v>14777</v>
      </c>
      <c r="BC467" s="25">
        <v>0</v>
      </c>
      <c r="BD467" s="25">
        <v>0</v>
      </c>
      <c r="BE467" s="25">
        <v>0</v>
      </c>
      <c r="BF467" s="16" t="s">
        <v>54834</v>
      </c>
      <c r="BG467" s="17" t="s">
        <v>14778</v>
      </c>
      <c r="BH467" s="25">
        <v>0</v>
      </c>
      <c r="BI467" s="25">
        <v>0</v>
      </c>
      <c r="BJ467" s="25">
        <v>0</v>
      </c>
      <c r="BK467" s="16" t="s">
        <v>54835</v>
      </c>
      <c r="BL467" s="17" t="s">
        <v>14779</v>
      </c>
      <c r="BM467" s="25">
        <v>0</v>
      </c>
      <c r="BN467" s="25">
        <v>0</v>
      </c>
      <c r="BO467" s="25">
        <v>0</v>
      </c>
      <c r="BP467" s="16" t="s">
        <v>54836</v>
      </c>
      <c r="BQ467" s="17" t="s">
        <v>14780</v>
      </c>
      <c r="BR467" s="25">
        <v>0</v>
      </c>
      <c r="BS467" s="25">
        <v>0</v>
      </c>
      <c r="BT467" s="25">
        <v>0</v>
      </c>
      <c r="BU467" s="16" t="s">
        <v>54837</v>
      </c>
      <c r="BV467" s="17" t="s">
        <v>14781</v>
      </c>
      <c r="BW467" s="25">
        <v>0</v>
      </c>
      <c r="BX467" s="25">
        <v>0</v>
      </c>
      <c r="BY467" s="25">
        <v>0</v>
      </c>
      <c r="BZ467" s="16" t="s">
        <v>54838</v>
      </c>
      <c r="CA467" s="17" t="s">
        <v>14782</v>
      </c>
      <c r="CB467" s="25">
        <v>0</v>
      </c>
      <c r="CC467" s="25">
        <v>0</v>
      </c>
      <c r="CD467" s="25">
        <v>0</v>
      </c>
      <c r="CE467" s="16" t="s">
        <v>54839</v>
      </c>
      <c r="CF467" s="17" t="s">
        <v>14783</v>
      </c>
      <c r="CG467" s="25">
        <v>0</v>
      </c>
      <c r="CH467" s="25">
        <v>0</v>
      </c>
      <c r="CI467" s="25">
        <v>0</v>
      </c>
      <c r="CJ467" s="16" t="s">
        <v>54840</v>
      </c>
      <c r="CK467" s="17" t="s">
        <v>14784</v>
      </c>
      <c r="CL467" s="25">
        <v>0</v>
      </c>
      <c r="CM467" s="25">
        <v>0</v>
      </c>
      <c r="CN467" s="25">
        <v>0</v>
      </c>
      <c r="CO467" s="16" t="s">
        <v>54841</v>
      </c>
      <c r="CP467" s="17" t="s">
        <v>14785</v>
      </c>
      <c r="CQ467" s="25">
        <v>0</v>
      </c>
      <c r="CR467" s="25">
        <v>0</v>
      </c>
      <c r="CS467" s="25">
        <v>0</v>
      </c>
      <c r="CT467" s="16" t="s">
        <v>54842</v>
      </c>
      <c r="CU467" s="17" t="s">
        <v>14786</v>
      </c>
      <c r="CV467" s="25">
        <v>0</v>
      </c>
      <c r="CW467" s="25">
        <v>0</v>
      </c>
      <c r="CX467" s="25">
        <v>0</v>
      </c>
      <c r="CY467" s="16" t="s">
        <v>54843</v>
      </c>
      <c r="CZ467" s="17" t="s">
        <v>14787</v>
      </c>
      <c r="DA467" s="25">
        <v>0</v>
      </c>
      <c r="DB467" s="25">
        <v>0</v>
      </c>
      <c r="DC467" s="25">
        <v>0</v>
      </c>
      <c r="DD467" s="25" t="s">
        <v>54844</v>
      </c>
      <c r="DE467" s="25" t="s">
        <v>14788</v>
      </c>
      <c r="DF467" s="25">
        <v>0</v>
      </c>
      <c r="DG467" s="25">
        <v>0</v>
      </c>
      <c r="DH467" s="25">
        <v>0</v>
      </c>
      <c r="DI467" s="16" t="s">
        <v>54845</v>
      </c>
      <c r="DJ467" s="17" t="s">
        <v>14789</v>
      </c>
      <c r="DK467" s="25">
        <v>0</v>
      </c>
      <c r="DL467" s="25">
        <v>0</v>
      </c>
      <c r="DM467" s="25">
        <v>0</v>
      </c>
      <c r="DN467" s="16" t="s">
        <v>54846</v>
      </c>
      <c r="DO467" s="17" t="s">
        <v>14790</v>
      </c>
      <c r="DP467" s="25">
        <v>0</v>
      </c>
      <c r="DQ467" s="25">
        <v>0</v>
      </c>
      <c r="DR467" s="25">
        <v>0</v>
      </c>
      <c r="DS467" s="16" t="s">
        <v>54847</v>
      </c>
      <c r="DT467" s="17" t="s">
        <v>14791</v>
      </c>
      <c r="DU467" s="25">
        <v>0</v>
      </c>
      <c r="DV467" s="25">
        <v>0</v>
      </c>
      <c r="DW467" s="25">
        <v>0</v>
      </c>
      <c r="DX467" s="16" t="s">
        <v>54848</v>
      </c>
      <c r="DY467" s="17" t="s">
        <v>14792</v>
      </c>
      <c r="DZ467" s="25">
        <v>0</v>
      </c>
      <c r="EA467" s="25">
        <v>0</v>
      </c>
      <c r="EB467" s="16">
        <v>0</v>
      </c>
      <c r="EC467" s="16" t="s">
        <v>54849</v>
      </c>
      <c r="ED467" s="17" t="s">
        <v>14793</v>
      </c>
      <c r="EE467" s="25">
        <v>0</v>
      </c>
      <c r="EF467" s="25">
        <v>0</v>
      </c>
      <c r="EG467" s="16">
        <v>0</v>
      </c>
      <c r="EH467" s="16" t="s">
        <v>54850</v>
      </c>
      <c r="EI467" s="16" t="s">
        <v>14794</v>
      </c>
      <c r="EJ467" s="16">
        <v>0</v>
      </c>
      <c r="EK467" s="16">
        <v>0</v>
      </c>
      <c r="EL467" s="16">
        <v>0</v>
      </c>
      <c r="EM467" s="16" t="s">
        <v>54851</v>
      </c>
      <c r="EN467" s="17" t="s">
        <v>14795</v>
      </c>
      <c r="EO467" s="25">
        <v>0</v>
      </c>
      <c r="EP467" s="25">
        <v>0</v>
      </c>
      <c r="EQ467" s="16">
        <v>0</v>
      </c>
      <c r="ER467" s="16" t="s">
        <v>54852</v>
      </c>
      <c r="ES467" s="17" t="s">
        <v>14796</v>
      </c>
      <c r="ET467" s="17">
        <v>0</v>
      </c>
      <c r="EU467" s="17">
        <v>0</v>
      </c>
      <c r="EV467" s="17">
        <v>0</v>
      </c>
      <c r="EW467" s="17" t="s">
        <v>54853</v>
      </c>
      <c r="EX467" s="17" t="s">
        <v>14797</v>
      </c>
      <c r="EY467" s="17">
        <v>0</v>
      </c>
      <c r="EZ467" s="17">
        <v>0</v>
      </c>
      <c r="FA467" s="17">
        <v>0</v>
      </c>
      <c r="FB467" s="17" t="s">
        <v>54854</v>
      </c>
      <c r="FC467" s="17" t="s">
        <v>14798</v>
      </c>
      <c r="FD467" s="17">
        <v>0</v>
      </c>
      <c r="FE467" s="17">
        <v>0</v>
      </c>
      <c r="FF467" s="17">
        <v>0</v>
      </c>
      <c r="FH467" s="17">
        <v>0</v>
      </c>
      <c r="FI467" s="17">
        <v>0</v>
      </c>
      <c r="FJ467" s="17">
        <v>0</v>
      </c>
      <c r="FL467" s="17">
        <v>0</v>
      </c>
      <c r="FM467" s="17">
        <v>0</v>
      </c>
      <c r="FN467" s="17">
        <v>0</v>
      </c>
    </row>
    <row r="468" spans="1:170">
      <c r="A468" s="14">
        <v>71812008</v>
      </c>
      <c r="B468" s="15" t="s">
        <v>83</v>
      </c>
      <c r="C468" s="17" t="s">
        <v>610</v>
      </c>
      <c r="D468" s="25">
        <v>0</v>
      </c>
      <c r="E468" s="25">
        <v>0</v>
      </c>
      <c r="F468" s="25">
        <v>0</v>
      </c>
      <c r="I468" s="16"/>
      <c r="L468" s="20" t="s">
        <v>1485</v>
      </c>
      <c r="M468" s="17" t="s">
        <v>54855</v>
      </c>
      <c r="N468" s="17" t="s">
        <v>14799</v>
      </c>
      <c r="O468" s="25">
        <v>0</v>
      </c>
      <c r="P468" s="25">
        <v>0</v>
      </c>
      <c r="Q468" s="25">
        <v>0</v>
      </c>
      <c r="R468" s="16" t="s">
        <v>54856</v>
      </c>
      <c r="S468" s="17" t="s">
        <v>14800</v>
      </c>
      <c r="T468" s="25">
        <v>0</v>
      </c>
      <c r="U468" s="25">
        <v>0</v>
      </c>
      <c r="V468" s="25">
        <v>0</v>
      </c>
      <c r="W468" s="16" t="s">
        <v>54857</v>
      </c>
      <c r="X468" s="17" t="s">
        <v>14801</v>
      </c>
      <c r="Y468" s="25">
        <v>0</v>
      </c>
      <c r="Z468" s="25">
        <v>0</v>
      </c>
      <c r="AA468" s="25">
        <v>0</v>
      </c>
      <c r="AB468" s="16" t="s">
        <v>54858</v>
      </c>
      <c r="AC468" s="17" t="s">
        <v>14802</v>
      </c>
      <c r="AD468" s="25">
        <v>0</v>
      </c>
      <c r="AE468" s="25">
        <v>0</v>
      </c>
      <c r="AF468" s="25">
        <v>0</v>
      </c>
      <c r="AG468" s="16" t="s">
        <v>54859</v>
      </c>
      <c r="AH468" s="17" t="s">
        <v>14803</v>
      </c>
      <c r="AI468" s="25">
        <v>0</v>
      </c>
      <c r="AJ468" s="25">
        <v>0</v>
      </c>
      <c r="AK468" s="25">
        <v>0</v>
      </c>
      <c r="AL468" s="16" t="s">
        <v>54860</v>
      </c>
      <c r="AM468" s="17" t="s">
        <v>14804</v>
      </c>
      <c r="AN468" s="25">
        <v>0</v>
      </c>
      <c r="AO468" s="25">
        <v>0</v>
      </c>
      <c r="AP468" s="25">
        <v>0</v>
      </c>
      <c r="AQ468" s="16" t="s">
        <v>54861</v>
      </c>
      <c r="AR468" s="17" t="s">
        <v>14805</v>
      </c>
      <c r="AS468" s="25">
        <v>0</v>
      </c>
      <c r="AT468" s="25">
        <v>0</v>
      </c>
      <c r="AU468" s="25">
        <v>0</v>
      </c>
      <c r="AV468" s="16" t="s">
        <v>54862</v>
      </c>
      <c r="AW468" s="17" t="s">
        <v>14806</v>
      </c>
      <c r="AX468" s="25">
        <v>0</v>
      </c>
      <c r="AY468" s="25">
        <v>0</v>
      </c>
      <c r="AZ468" s="25">
        <v>0</v>
      </c>
      <c r="BA468" s="16" t="s">
        <v>54863</v>
      </c>
      <c r="BB468" s="17" t="s">
        <v>14807</v>
      </c>
      <c r="BC468" s="25">
        <v>0</v>
      </c>
      <c r="BD468" s="25">
        <v>0</v>
      </c>
      <c r="BE468" s="25">
        <v>0</v>
      </c>
      <c r="BF468" s="16" t="s">
        <v>54864</v>
      </c>
      <c r="BG468" s="17" t="s">
        <v>14808</v>
      </c>
      <c r="BH468" s="25">
        <v>0</v>
      </c>
      <c r="BI468" s="25">
        <v>0</v>
      </c>
      <c r="BJ468" s="25">
        <v>0</v>
      </c>
      <c r="BK468" s="16" t="s">
        <v>54865</v>
      </c>
      <c r="BL468" s="17" t="s">
        <v>14809</v>
      </c>
      <c r="BM468" s="25">
        <v>0</v>
      </c>
      <c r="BN468" s="25">
        <v>0</v>
      </c>
      <c r="BO468" s="25">
        <v>0</v>
      </c>
      <c r="BP468" s="16" t="s">
        <v>54866</v>
      </c>
      <c r="BQ468" s="17" t="s">
        <v>14810</v>
      </c>
      <c r="BR468" s="25">
        <v>0</v>
      </c>
      <c r="BS468" s="25">
        <v>0</v>
      </c>
      <c r="BT468" s="25">
        <v>0</v>
      </c>
      <c r="BU468" s="16" t="s">
        <v>54867</v>
      </c>
      <c r="BV468" s="17" t="s">
        <v>14811</v>
      </c>
      <c r="BW468" s="25">
        <v>0</v>
      </c>
      <c r="BX468" s="25">
        <v>0</v>
      </c>
      <c r="BY468" s="25">
        <v>0</v>
      </c>
      <c r="BZ468" s="16" t="s">
        <v>54868</v>
      </c>
      <c r="CA468" s="17" t="s">
        <v>14812</v>
      </c>
      <c r="CB468" s="25">
        <v>0</v>
      </c>
      <c r="CC468" s="25">
        <v>0</v>
      </c>
      <c r="CD468" s="25">
        <v>0</v>
      </c>
      <c r="CE468" s="16" t="s">
        <v>54869</v>
      </c>
      <c r="CF468" s="17" t="s">
        <v>14813</v>
      </c>
      <c r="CG468" s="25">
        <v>0</v>
      </c>
      <c r="CH468" s="25">
        <v>0</v>
      </c>
      <c r="CI468" s="25">
        <v>0</v>
      </c>
      <c r="CJ468" s="16" t="s">
        <v>54870</v>
      </c>
      <c r="CK468" s="17" t="s">
        <v>14814</v>
      </c>
      <c r="CL468" s="25">
        <v>0</v>
      </c>
      <c r="CM468" s="25">
        <v>0</v>
      </c>
      <c r="CN468" s="25">
        <v>0</v>
      </c>
      <c r="CO468" s="16" t="s">
        <v>54871</v>
      </c>
      <c r="CP468" s="17" t="s">
        <v>14815</v>
      </c>
      <c r="CQ468" s="25">
        <v>0</v>
      </c>
      <c r="CR468" s="25">
        <v>0</v>
      </c>
      <c r="CS468" s="25">
        <v>0</v>
      </c>
      <c r="CT468" s="16" t="s">
        <v>54872</v>
      </c>
      <c r="CU468" s="17" t="s">
        <v>14816</v>
      </c>
      <c r="CV468" s="25">
        <v>0</v>
      </c>
      <c r="CW468" s="25">
        <v>0</v>
      </c>
      <c r="CX468" s="25">
        <v>0</v>
      </c>
      <c r="CY468" s="16" t="s">
        <v>54873</v>
      </c>
      <c r="CZ468" s="17" t="s">
        <v>14817</v>
      </c>
      <c r="DA468" s="25">
        <v>0</v>
      </c>
      <c r="DB468" s="25">
        <v>0</v>
      </c>
      <c r="DC468" s="25">
        <v>0</v>
      </c>
      <c r="DD468" s="25" t="s">
        <v>54874</v>
      </c>
      <c r="DE468" s="25" t="s">
        <v>14818</v>
      </c>
      <c r="DF468" s="25">
        <v>0</v>
      </c>
      <c r="DG468" s="25">
        <v>0</v>
      </c>
      <c r="DH468" s="25">
        <v>0</v>
      </c>
      <c r="DI468" s="16" t="s">
        <v>54875</v>
      </c>
      <c r="DJ468" s="17" t="s">
        <v>14819</v>
      </c>
      <c r="DK468" s="25">
        <v>0</v>
      </c>
      <c r="DL468" s="25">
        <v>0</v>
      </c>
      <c r="DM468" s="25">
        <v>0</v>
      </c>
      <c r="DN468" s="16" t="s">
        <v>54876</v>
      </c>
      <c r="DO468" s="17" t="s">
        <v>14820</v>
      </c>
      <c r="DP468" s="25">
        <v>0</v>
      </c>
      <c r="DQ468" s="25">
        <v>0</v>
      </c>
      <c r="DR468" s="25">
        <v>0</v>
      </c>
      <c r="DS468" s="16" t="s">
        <v>54877</v>
      </c>
      <c r="DT468" s="17" t="s">
        <v>14821</v>
      </c>
      <c r="DU468" s="25">
        <v>0</v>
      </c>
      <c r="DV468" s="25">
        <v>0</v>
      </c>
      <c r="DW468" s="25">
        <v>0</v>
      </c>
      <c r="DX468" s="16" t="s">
        <v>54878</v>
      </c>
      <c r="DY468" s="17" t="s">
        <v>14822</v>
      </c>
      <c r="DZ468" s="25">
        <v>0</v>
      </c>
      <c r="EA468" s="25">
        <v>0</v>
      </c>
      <c r="EB468" s="16">
        <v>0</v>
      </c>
      <c r="EC468" s="16" t="s">
        <v>54879</v>
      </c>
      <c r="ED468" s="17" t="s">
        <v>14823</v>
      </c>
      <c r="EE468" s="25">
        <v>0</v>
      </c>
      <c r="EF468" s="25">
        <v>0</v>
      </c>
      <c r="EG468" s="16">
        <v>0</v>
      </c>
      <c r="EH468" s="16" t="s">
        <v>54880</v>
      </c>
      <c r="EI468" s="16" t="s">
        <v>14824</v>
      </c>
      <c r="EJ468" s="16">
        <v>0</v>
      </c>
      <c r="EK468" s="16">
        <v>0</v>
      </c>
      <c r="EL468" s="16">
        <v>0</v>
      </c>
      <c r="EM468" s="16" t="s">
        <v>54881</v>
      </c>
      <c r="EN468" s="17" t="s">
        <v>14825</v>
      </c>
      <c r="EO468" s="25">
        <v>0</v>
      </c>
      <c r="EP468" s="25">
        <v>0</v>
      </c>
      <c r="EQ468" s="16">
        <v>0</v>
      </c>
      <c r="ER468" s="16" t="s">
        <v>54882</v>
      </c>
      <c r="ES468" s="17" t="s">
        <v>14826</v>
      </c>
      <c r="ET468" s="17">
        <v>0</v>
      </c>
      <c r="EU468" s="17">
        <v>0</v>
      </c>
      <c r="EV468" s="17">
        <v>0</v>
      </c>
      <c r="EW468" s="17" t="s">
        <v>54883</v>
      </c>
      <c r="EX468" s="17" t="s">
        <v>14827</v>
      </c>
      <c r="EY468" s="17">
        <v>0</v>
      </c>
      <c r="EZ468" s="17">
        <v>0</v>
      </c>
      <c r="FA468" s="17">
        <v>0</v>
      </c>
      <c r="FB468" s="17" t="s">
        <v>54884</v>
      </c>
      <c r="FC468" s="17" t="s">
        <v>14828</v>
      </c>
      <c r="FD468" s="17">
        <v>0</v>
      </c>
      <c r="FE468" s="17">
        <v>0</v>
      </c>
      <c r="FF468" s="17">
        <v>0</v>
      </c>
      <c r="FH468" s="17">
        <v>0</v>
      </c>
      <c r="FI468" s="17">
        <v>0</v>
      </c>
      <c r="FJ468" s="17">
        <v>0</v>
      </c>
      <c r="FL468" s="17">
        <v>0</v>
      </c>
      <c r="FM468" s="17">
        <v>0</v>
      </c>
      <c r="FN468" s="17">
        <v>0</v>
      </c>
    </row>
    <row r="469" spans="1:170">
      <c r="A469" s="14">
        <v>71812009</v>
      </c>
      <c r="B469" s="15" t="s">
        <v>83</v>
      </c>
      <c r="C469" s="17" t="s">
        <v>611</v>
      </c>
      <c r="D469" s="25">
        <v>0</v>
      </c>
      <c r="E469" s="25">
        <v>0</v>
      </c>
      <c r="F469" s="25">
        <v>0</v>
      </c>
      <c r="I469" s="16"/>
      <c r="L469" s="20" t="s">
        <v>1486</v>
      </c>
      <c r="M469" s="17" t="s">
        <v>54885</v>
      </c>
      <c r="N469" s="17" t="s">
        <v>14829</v>
      </c>
      <c r="O469" s="25">
        <v>0</v>
      </c>
      <c r="P469" s="25">
        <v>0</v>
      </c>
      <c r="Q469" s="25">
        <v>0</v>
      </c>
      <c r="R469" s="16" t="s">
        <v>54886</v>
      </c>
      <c r="S469" s="17" t="s">
        <v>14830</v>
      </c>
      <c r="T469" s="25">
        <v>0</v>
      </c>
      <c r="U469" s="25">
        <v>0</v>
      </c>
      <c r="V469" s="25">
        <v>0</v>
      </c>
      <c r="W469" s="16" t="s">
        <v>54887</v>
      </c>
      <c r="X469" s="17" t="s">
        <v>14831</v>
      </c>
      <c r="Y469" s="25">
        <v>0</v>
      </c>
      <c r="Z469" s="25">
        <v>0</v>
      </c>
      <c r="AA469" s="25">
        <v>0</v>
      </c>
      <c r="AB469" s="16" t="s">
        <v>54888</v>
      </c>
      <c r="AC469" s="17" t="s">
        <v>14832</v>
      </c>
      <c r="AD469" s="25">
        <v>0</v>
      </c>
      <c r="AE469" s="25">
        <v>0</v>
      </c>
      <c r="AF469" s="25">
        <v>0</v>
      </c>
      <c r="AG469" s="16" t="s">
        <v>54889</v>
      </c>
      <c r="AH469" s="17" t="s">
        <v>14833</v>
      </c>
      <c r="AI469" s="25">
        <v>0</v>
      </c>
      <c r="AJ469" s="25">
        <v>0</v>
      </c>
      <c r="AK469" s="25">
        <v>0</v>
      </c>
      <c r="AL469" s="16" t="s">
        <v>54890</v>
      </c>
      <c r="AM469" s="17" t="s">
        <v>14834</v>
      </c>
      <c r="AN469" s="25">
        <v>0</v>
      </c>
      <c r="AO469" s="25">
        <v>0</v>
      </c>
      <c r="AP469" s="25">
        <v>0</v>
      </c>
      <c r="AQ469" s="16" t="s">
        <v>54891</v>
      </c>
      <c r="AR469" s="17" t="s">
        <v>14835</v>
      </c>
      <c r="AS469" s="25">
        <v>0</v>
      </c>
      <c r="AT469" s="25">
        <v>0</v>
      </c>
      <c r="AU469" s="25">
        <v>0</v>
      </c>
      <c r="AV469" s="16" t="s">
        <v>54892</v>
      </c>
      <c r="AW469" s="17" t="s">
        <v>14836</v>
      </c>
      <c r="AX469" s="25">
        <v>0</v>
      </c>
      <c r="AY469" s="25">
        <v>0</v>
      </c>
      <c r="AZ469" s="25">
        <v>0</v>
      </c>
      <c r="BA469" s="16" t="s">
        <v>54893</v>
      </c>
      <c r="BB469" s="17" t="s">
        <v>14837</v>
      </c>
      <c r="BC469" s="25">
        <v>0</v>
      </c>
      <c r="BD469" s="25">
        <v>0</v>
      </c>
      <c r="BE469" s="25">
        <v>0</v>
      </c>
      <c r="BF469" s="16" t="s">
        <v>54894</v>
      </c>
      <c r="BG469" s="17" t="s">
        <v>14838</v>
      </c>
      <c r="BH469" s="25">
        <v>0</v>
      </c>
      <c r="BI469" s="25">
        <v>0</v>
      </c>
      <c r="BJ469" s="25">
        <v>0</v>
      </c>
      <c r="BK469" s="16" t="s">
        <v>54895</v>
      </c>
      <c r="BL469" s="17" t="s">
        <v>14839</v>
      </c>
      <c r="BM469" s="25">
        <v>0</v>
      </c>
      <c r="BN469" s="25">
        <v>0</v>
      </c>
      <c r="BO469" s="25">
        <v>0</v>
      </c>
      <c r="BP469" s="16" t="s">
        <v>54896</v>
      </c>
      <c r="BQ469" s="17" t="s">
        <v>14840</v>
      </c>
      <c r="BR469" s="25">
        <v>0</v>
      </c>
      <c r="BS469" s="25">
        <v>0</v>
      </c>
      <c r="BT469" s="25">
        <v>0</v>
      </c>
      <c r="BU469" s="16" t="s">
        <v>54897</v>
      </c>
      <c r="BV469" s="17" t="s">
        <v>14841</v>
      </c>
      <c r="BW469" s="25">
        <v>0</v>
      </c>
      <c r="BX469" s="25">
        <v>0</v>
      </c>
      <c r="BY469" s="25">
        <v>0</v>
      </c>
      <c r="BZ469" s="16" t="s">
        <v>54898</v>
      </c>
      <c r="CA469" s="17" t="s">
        <v>14842</v>
      </c>
      <c r="CB469" s="25">
        <v>0</v>
      </c>
      <c r="CC469" s="25">
        <v>0</v>
      </c>
      <c r="CD469" s="25">
        <v>0</v>
      </c>
      <c r="CE469" s="16" t="s">
        <v>54899</v>
      </c>
      <c r="CF469" s="17" t="s">
        <v>14843</v>
      </c>
      <c r="CG469" s="25">
        <v>0</v>
      </c>
      <c r="CH469" s="25">
        <v>0</v>
      </c>
      <c r="CI469" s="25">
        <v>0</v>
      </c>
      <c r="CJ469" s="16" t="s">
        <v>54900</v>
      </c>
      <c r="CK469" s="17" t="s">
        <v>14844</v>
      </c>
      <c r="CL469" s="25">
        <v>0</v>
      </c>
      <c r="CM469" s="25">
        <v>0</v>
      </c>
      <c r="CN469" s="25">
        <v>0</v>
      </c>
      <c r="CO469" s="16" t="s">
        <v>54901</v>
      </c>
      <c r="CP469" s="17" t="s">
        <v>14845</v>
      </c>
      <c r="CQ469" s="25">
        <v>0</v>
      </c>
      <c r="CR469" s="25">
        <v>0</v>
      </c>
      <c r="CS469" s="25">
        <v>0</v>
      </c>
      <c r="CT469" s="16" t="s">
        <v>54902</v>
      </c>
      <c r="CU469" s="17" t="s">
        <v>14846</v>
      </c>
      <c r="CV469" s="25">
        <v>0</v>
      </c>
      <c r="CW469" s="25">
        <v>0</v>
      </c>
      <c r="CX469" s="25">
        <v>0</v>
      </c>
      <c r="CY469" s="16" t="s">
        <v>54903</v>
      </c>
      <c r="CZ469" s="17" t="s">
        <v>14847</v>
      </c>
      <c r="DA469" s="25">
        <v>0</v>
      </c>
      <c r="DB469" s="25">
        <v>0</v>
      </c>
      <c r="DC469" s="25">
        <v>0</v>
      </c>
      <c r="DD469" s="25" t="s">
        <v>54904</v>
      </c>
      <c r="DE469" s="25" t="s">
        <v>14848</v>
      </c>
      <c r="DF469" s="25">
        <v>0</v>
      </c>
      <c r="DG469" s="25">
        <v>0</v>
      </c>
      <c r="DH469" s="25">
        <v>0</v>
      </c>
      <c r="DI469" s="16" t="s">
        <v>54905</v>
      </c>
      <c r="DJ469" s="17" t="s">
        <v>14849</v>
      </c>
      <c r="DK469" s="25">
        <v>0</v>
      </c>
      <c r="DL469" s="25">
        <v>0</v>
      </c>
      <c r="DM469" s="25">
        <v>0</v>
      </c>
      <c r="DN469" s="16" t="s">
        <v>54906</v>
      </c>
      <c r="DO469" s="17" t="s">
        <v>14850</v>
      </c>
      <c r="DP469" s="25">
        <v>0</v>
      </c>
      <c r="DQ469" s="25">
        <v>0</v>
      </c>
      <c r="DR469" s="25">
        <v>0</v>
      </c>
      <c r="DS469" s="16" t="s">
        <v>54907</v>
      </c>
      <c r="DT469" s="17" t="s">
        <v>14851</v>
      </c>
      <c r="DU469" s="25">
        <v>0</v>
      </c>
      <c r="DV469" s="25">
        <v>0</v>
      </c>
      <c r="DW469" s="25">
        <v>0</v>
      </c>
      <c r="DX469" s="16" t="s">
        <v>54908</v>
      </c>
      <c r="DY469" s="17" t="s">
        <v>14852</v>
      </c>
      <c r="DZ469" s="25">
        <v>0</v>
      </c>
      <c r="EA469" s="25">
        <v>0</v>
      </c>
      <c r="EB469" s="16">
        <v>0</v>
      </c>
      <c r="EC469" s="16" t="s">
        <v>54909</v>
      </c>
      <c r="ED469" s="17" t="s">
        <v>14853</v>
      </c>
      <c r="EE469" s="25">
        <v>0</v>
      </c>
      <c r="EF469" s="25">
        <v>0</v>
      </c>
      <c r="EG469" s="16">
        <v>0</v>
      </c>
      <c r="EH469" s="16" t="s">
        <v>54910</v>
      </c>
      <c r="EI469" s="16" t="s">
        <v>14854</v>
      </c>
      <c r="EJ469" s="16">
        <v>0</v>
      </c>
      <c r="EK469" s="16">
        <v>0</v>
      </c>
      <c r="EL469" s="16">
        <v>0</v>
      </c>
      <c r="EM469" s="16" t="s">
        <v>54911</v>
      </c>
      <c r="EN469" s="17" t="s">
        <v>14855</v>
      </c>
      <c r="EO469" s="25">
        <v>0</v>
      </c>
      <c r="EP469" s="25">
        <v>0</v>
      </c>
      <c r="EQ469" s="16">
        <v>0</v>
      </c>
      <c r="ER469" s="16" t="s">
        <v>54912</v>
      </c>
      <c r="ES469" s="17" t="s">
        <v>14856</v>
      </c>
      <c r="ET469" s="17">
        <v>0</v>
      </c>
      <c r="EU469" s="17">
        <v>0</v>
      </c>
      <c r="EV469" s="17">
        <v>0</v>
      </c>
      <c r="EW469" s="17" t="s">
        <v>54913</v>
      </c>
      <c r="EX469" s="17" t="s">
        <v>14857</v>
      </c>
      <c r="EY469" s="17">
        <v>0</v>
      </c>
      <c r="EZ469" s="17">
        <v>0</v>
      </c>
      <c r="FA469" s="17">
        <v>0</v>
      </c>
      <c r="FB469" s="17" t="s">
        <v>54914</v>
      </c>
      <c r="FC469" s="17" t="s">
        <v>14858</v>
      </c>
      <c r="FD469" s="17">
        <v>0</v>
      </c>
      <c r="FE469" s="17">
        <v>0</v>
      </c>
      <c r="FF469" s="17">
        <v>0</v>
      </c>
      <c r="FH469" s="17">
        <v>0</v>
      </c>
      <c r="FI469" s="17">
        <v>0</v>
      </c>
      <c r="FJ469" s="17">
        <v>0</v>
      </c>
      <c r="FL469" s="17">
        <v>0</v>
      </c>
      <c r="FM469" s="17">
        <v>0</v>
      </c>
      <c r="FN469" s="17">
        <v>0</v>
      </c>
    </row>
    <row r="470" spans="1:170">
      <c r="A470" s="14">
        <v>71812010</v>
      </c>
      <c r="B470" s="15" t="s">
        <v>83</v>
      </c>
      <c r="C470" s="17" t="s">
        <v>612</v>
      </c>
      <c r="D470" s="25">
        <v>0</v>
      </c>
      <c r="E470" s="25">
        <v>0</v>
      </c>
      <c r="F470" s="25">
        <v>0</v>
      </c>
      <c r="I470" s="16"/>
      <c r="L470" s="20" t="s">
        <v>1</v>
      </c>
      <c r="M470" s="17" t="s">
        <v>54915</v>
      </c>
      <c r="N470" s="17" t="s">
        <v>14859</v>
      </c>
      <c r="O470" s="25">
        <v>0</v>
      </c>
      <c r="P470" s="25">
        <v>0</v>
      </c>
      <c r="Q470" s="25">
        <v>0</v>
      </c>
      <c r="R470" s="16" t="s">
        <v>54916</v>
      </c>
      <c r="S470" s="17" t="s">
        <v>14860</v>
      </c>
      <c r="T470" s="25">
        <v>0</v>
      </c>
      <c r="U470" s="25">
        <v>0</v>
      </c>
      <c r="V470" s="25">
        <v>0</v>
      </c>
      <c r="W470" s="16" t="s">
        <v>54917</v>
      </c>
      <c r="X470" s="17" t="s">
        <v>14861</v>
      </c>
      <c r="Y470" s="25">
        <v>0</v>
      </c>
      <c r="Z470" s="25">
        <v>0</v>
      </c>
      <c r="AA470" s="25">
        <v>0</v>
      </c>
      <c r="AB470" s="16" t="s">
        <v>54918</v>
      </c>
      <c r="AC470" s="17" t="s">
        <v>14862</v>
      </c>
      <c r="AD470" s="25">
        <v>0</v>
      </c>
      <c r="AE470" s="25">
        <v>0</v>
      </c>
      <c r="AF470" s="25">
        <v>0</v>
      </c>
      <c r="AG470" s="16" t="s">
        <v>54919</v>
      </c>
      <c r="AH470" s="17" t="s">
        <v>14863</v>
      </c>
      <c r="AI470" s="25">
        <v>0</v>
      </c>
      <c r="AJ470" s="25">
        <v>0</v>
      </c>
      <c r="AK470" s="25">
        <v>0</v>
      </c>
      <c r="AL470" s="16" t="s">
        <v>54920</v>
      </c>
      <c r="AM470" s="17" t="s">
        <v>14864</v>
      </c>
      <c r="AN470" s="25">
        <v>0</v>
      </c>
      <c r="AO470" s="25">
        <v>0</v>
      </c>
      <c r="AP470" s="25">
        <v>0</v>
      </c>
      <c r="AQ470" s="16" t="s">
        <v>54921</v>
      </c>
      <c r="AR470" s="17" t="s">
        <v>14865</v>
      </c>
      <c r="AS470" s="25">
        <v>0</v>
      </c>
      <c r="AT470" s="25">
        <v>0</v>
      </c>
      <c r="AU470" s="25">
        <v>0</v>
      </c>
      <c r="AV470" s="16" t="s">
        <v>54922</v>
      </c>
      <c r="AW470" s="17" t="s">
        <v>14866</v>
      </c>
      <c r="AX470" s="25">
        <v>0</v>
      </c>
      <c r="AY470" s="25">
        <v>0</v>
      </c>
      <c r="AZ470" s="25">
        <v>0</v>
      </c>
      <c r="BA470" s="16" t="s">
        <v>54923</v>
      </c>
      <c r="BB470" s="17" t="s">
        <v>14867</v>
      </c>
      <c r="BC470" s="25">
        <v>0</v>
      </c>
      <c r="BD470" s="25">
        <v>0</v>
      </c>
      <c r="BE470" s="25">
        <v>0</v>
      </c>
      <c r="BF470" s="16" t="s">
        <v>54924</v>
      </c>
      <c r="BG470" s="17" t="s">
        <v>14868</v>
      </c>
      <c r="BH470" s="25">
        <v>0</v>
      </c>
      <c r="BI470" s="25">
        <v>0</v>
      </c>
      <c r="BJ470" s="25">
        <v>0</v>
      </c>
      <c r="BK470" s="16" t="s">
        <v>54925</v>
      </c>
      <c r="BL470" s="17" t="s">
        <v>14869</v>
      </c>
      <c r="BM470" s="25">
        <v>0</v>
      </c>
      <c r="BN470" s="25">
        <v>0</v>
      </c>
      <c r="BO470" s="25">
        <v>0</v>
      </c>
      <c r="BP470" s="16" t="s">
        <v>54926</v>
      </c>
      <c r="BQ470" s="17" t="s">
        <v>14870</v>
      </c>
      <c r="BR470" s="25">
        <v>0</v>
      </c>
      <c r="BS470" s="25">
        <v>0</v>
      </c>
      <c r="BT470" s="25">
        <v>0</v>
      </c>
      <c r="BU470" s="16" t="s">
        <v>54927</v>
      </c>
      <c r="BV470" s="17" t="s">
        <v>14871</v>
      </c>
      <c r="BW470" s="25">
        <v>0</v>
      </c>
      <c r="BX470" s="25">
        <v>0</v>
      </c>
      <c r="BY470" s="25">
        <v>0</v>
      </c>
      <c r="BZ470" s="16" t="s">
        <v>54928</v>
      </c>
      <c r="CA470" s="17" t="s">
        <v>14872</v>
      </c>
      <c r="CB470" s="25">
        <v>0</v>
      </c>
      <c r="CC470" s="25">
        <v>0</v>
      </c>
      <c r="CD470" s="25">
        <v>0</v>
      </c>
      <c r="CE470" s="16" t="s">
        <v>54929</v>
      </c>
      <c r="CF470" s="17" t="s">
        <v>14873</v>
      </c>
      <c r="CG470" s="25">
        <v>0</v>
      </c>
      <c r="CH470" s="25">
        <v>0</v>
      </c>
      <c r="CI470" s="25">
        <v>0</v>
      </c>
      <c r="CJ470" s="16" t="s">
        <v>54930</v>
      </c>
      <c r="CK470" s="17" t="s">
        <v>14874</v>
      </c>
      <c r="CL470" s="25">
        <v>0</v>
      </c>
      <c r="CM470" s="25">
        <v>0</v>
      </c>
      <c r="CN470" s="25">
        <v>0</v>
      </c>
      <c r="CO470" s="16" t="s">
        <v>54931</v>
      </c>
      <c r="CP470" s="17" t="s">
        <v>14875</v>
      </c>
      <c r="CQ470" s="25">
        <v>0</v>
      </c>
      <c r="CR470" s="25">
        <v>0</v>
      </c>
      <c r="CS470" s="25">
        <v>0</v>
      </c>
      <c r="CT470" s="16" t="s">
        <v>54932</v>
      </c>
      <c r="CU470" s="17" t="s">
        <v>14876</v>
      </c>
      <c r="CV470" s="25">
        <v>0</v>
      </c>
      <c r="CW470" s="25">
        <v>0</v>
      </c>
      <c r="CX470" s="25">
        <v>0</v>
      </c>
      <c r="CY470" s="16" t="s">
        <v>54933</v>
      </c>
      <c r="CZ470" s="17" t="s">
        <v>14877</v>
      </c>
      <c r="DA470" s="25">
        <v>0</v>
      </c>
      <c r="DB470" s="25">
        <v>0</v>
      </c>
      <c r="DC470" s="25">
        <v>0</v>
      </c>
      <c r="DD470" s="25" t="s">
        <v>54934</v>
      </c>
      <c r="DE470" s="25" t="s">
        <v>14878</v>
      </c>
      <c r="DF470" s="25">
        <v>0</v>
      </c>
      <c r="DG470" s="25">
        <v>0</v>
      </c>
      <c r="DH470" s="25">
        <v>0</v>
      </c>
      <c r="DI470" s="16" t="s">
        <v>54935</v>
      </c>
      <c r="DJ470" s="17" t="s">
        <v>14879</v>
      </c>
      <c r="DK470" s="25">
        <v>0</v>
      </c>
      <c r="DL470" s="25">
        <v>0</v>
      </c>
      <c r="DM470" s="25">
        <v>0</v>
      </c>
      <c r="DN470" s="16" t="s">
        <v>54936</v>
      </c>
      <c r="DO470" s="17" t="s">
        <v>14880</v>
      </c>
      <c r="DP470" s="25">
        <v>0</v>
      </c>
      <c r="DQ470" s="25">
        <v>0</v>
      </c>
      <c r="DR470" s="25">
        <v>0</v>
      </c>
      <c r="DS470" s="16" t="s">
        <v>54937</v>
      </c>
      <c r="DT470" s="17" t="s">
        <v>14881</v>
      </c>
      <c r="DU470" s="25">
        <v>0</v>
      </c>
      <c r="DV470" s="25">
        <v>0</v>
      </c>
      <c r="DW470" s="25">
        <v>0</v>
      </c>
      <c r="DX470" s="16" t="s">
        <v>54938</v>
      </c>
      <c r="DY470" s="17" t="s">
        <v>14882</v>
      </c>
      <c r="DZ470" s="25">
        <v>0</v>
      </c>
      <c r="EA470" s="25">
        <v>0</v>
      </c>
      <c r="EB470" s="16">
        <v>0</v>
      </c>
      <c r="EC470" s="16" t="s">
        <v>54939</v>
      </c>
      <c r="ED470" s="17" t="s">
        <v>14883</v>
      </c>
      <c r="EE470" s="25">
        <v>0</v>
      </c>
      <c r="EF470" s="25">
        <v>0</v>
      </c>
      <c r="EG470" s="16">
        <v>0</v>
      </c>
      <c r="EH470" s="16" t="s">
        <v>54940</v>
      </c>
      <c r="EI470" s="16" t="s">
        <v>14884</v>
      </c>
      <c r="EJ470" s="16">
        <v>0</v>
      </c>
      <c r="EK470" s="16">
        <v>0</v>
      </c>
      <c r="EL470" s="16">
        <v>0</v>
      </c>
      <c r="EM470" s="16" t="s">
        <v>54941</v>
      </c>
      <c r="EN470" s="17" t="s">
        <v>14885</v>
      </c>
      <c r="EO470" s="25">
        <v>0</v>
      </c>
      <c r="EP470" s="25">
        <v>0</v>
      </c>
      <c r="EQ470" s="16">
        <v>0</v>
      </c>
      <c r="ER470" s="16" t="s">
        <v>54942</v>
      </c>
      <c r="ES470" s="17" t="s">
        <v>14886</v>
      </c>
      <c r="ET470" s="17">
        <v>0</v>
      </c>
      <c r="EU470" s="17">
        <v>0</v>
      </c>
      <c r="EV470" s="17">
        <v>0</v>
      </c>
      <c r="EW470" s="17" t="s">
        <v>54943</v>
      </c>
      <c r="EX470" s="17" t="s">
        <v>14887</v>
      </c>
      <c r="EY470" s="17">
        <v>0</v>
      </c>
      <c r="EZ470" s="17">
        <v>0</v>
      </c>
      <c r="FA470" s="17">
        <v>0</v>
      </c>
      <c r="FB470" s="17" t="s">
        <v>54944</v>
      </c>
      <c r="FC470" s="17" t="s">
        <v>14888</v>
      </c>
      <c r="FD470" s="17">
        <v>0</v>
      </c>
      <c r="FE470" s="17">
        <v>0</v>
      </c>
      <c r="FF470" s="17">
        <v>0</v>
      </c>
      <c r="FH470" s="17">
        <v>0</v>
      </c>
      <c r="FI470" s="17">
        <v>0</v>
      </c>
      <c r="FJ470" s="17">
        <v>0</v>
      </c>
      <c r="FL470" s="17">
        <v>0</v>
      </c>
      <c r="FM470" s="17">
        <v>0</v>
      </c>
      <c r="FN470" s="17">
        <v>0</v>
      </c>
    </row>
    <row r="471" spans="1:170">
      <c r="A471" s="14">
        <v>71812011</v>
      </c>
      <c r="B471" s="15" t="s">
        <v>83</v>
      </c>
      <c r="C471" s="17" t="s">
        <v>613</v>
      </c>
      <c r="D471" s="25">
        <v>0</v>
      </c>
      <c r="E471" s="25">
        <v>0</v>
      </c>
      <c r="F471" s="25">
        <v>0</v>
      </c>
      <c r="I471" s="16"/>
      <c r="L471" s="20" t="s">
        <v>2</v>
      </c>
      <c r="M471" s="17" t="s">
        <v>54945</v>
      </c>
      <c r="N471" s="17" t="s">
        <v>14889</v>
      </c>
      <c r="O471" s="25">
        <v>0</v>
      </c>
      <c r="P471" s="25">
        <v>0</v>
      </c>
      <c r="Q471" s="25">
        <v>0</v>
      </c>
      <c r="R471" s="16" t="s">
        <v>54946</v>
      </c>
      <c r="S471" s="17" t="s">
        <v>14890</v>
      </c>
      <c r="T471" s="25">
        <v>0</v>
      </c>
      <c r="U471" s="25">
        <v>0</v>
      </c>
      <c r="V471" s="25">
        <v>0</v>
      </c>
      <c r="W471" s="16" t="s">
        <v>54947</v>
      </c>
      <c r="X471" s="17" t="s">
        <v>14891</v>
      </c>
      <c r="Y471" s="25">
        <v>0</v>
      </c>
      <c r="Z471" s="25">
        <v>0</v>
      </c>
      <c r="AA471" s="25">
        <v>0</v>
      </c>
      <c r="AB471" s="16" t="s">
        <v>54948</v>
      </c>
      <c r="AC471" s="17" t="s">
        <v>14892</v>
      </c>
      <c r="AD471" s="25">
        <v>0</v>
      </c>
      <c r="AE471" s="25">
        <v>0</v>
      </c>
      <c r="AF471" s="25">
        <v>0</v>
      </c>
      <c r="AG471" s="16" t="s">
        <v>54949</v>
      </c>
      <c r="AH471" s="17" t="s">
        <v>14893</v>
      </c>
      <c r="AI471" s="25">
        <v>0</v>
      </c>
      <c r="AJ471" s="25">
        <v>0</v>
      </c>
      <c r="AK471" s="25">
        <v>0</v>
      </c>
      <c r="AL471" s="16" t="s">
        <v>54950</v>
      </c>
      <c r="AM471" s="17" t="s">
        <v>14894</v>
      </c>
      <c r="AN471" s="25">
        <v>0</v>
      </c>
      <c r="AO471" s="25">
        <v>0</v>
      </c>
      <c r="AP471" s="25">
        <v>0</v>
      </c>
      <c r="AQ471" s="16" t="s">
        <v>54951</v>
      </c>
      <c r="AR471" s="17" t="s">
        <v>14895</v>
      </c>
      <c r="AS471" s="25">
        <v>0</v>
      </c>
      <c r="AT471" s="25">
        <v>0</v>
      </c>
      <c r="AU471" s="25">
        <v>0</v>
      </c>
      <c r="AV471" s="16" t="s">
        <v>54952</v>
      </c>
      <c r="AW471" s="17" t="s">
        <v>14896</v>
      </c>
      <c r="AX471" s="25">
        <v>0</v>
      </c>
      <c r="AY471" s="25">
        <v>0</v>
      </c>
      <c r="AZ471" s="25">
        <v>0</v>
      </c>
      <c r="BA471" s="16" t="s">
        <v>54953</v>
      </c>
      <c r="BB471" s="17" t="s">
        <v>14897</v>
      </c>
      <c r="BC471" s="25">
        <v>0</v>
      </c>
      <c r="BD471" s="25">
        <v>0</v>
      </c>
      <c r="BE471" s="25">
        <v>0</v>
      </c>
      <c r="BF471" s="16" t="s">
        <v>54954</v>
      </c>
      <c r="BG471" s="17" t="s">
        <v>14898</v>
      </c>
      <c r="BH471" s="25">
        <v>0</v>
      </c>
      <c r="BI471" s="25">
        <v>0</v>
      </c>
      <c r="BJ471" s="25">
        <v>0</v>
      </c>
      <c r="BK471" s="16" t="s">
        <v>54955</v>
      </c>
      <c r="BL471" s="17" t="s">
        <v>14899</v>
      </c>
      <c r="BM471" s="25">
        <v>0</v>
      </c>
      <c r="BN471" s="25">
        <v>0</v>
      </c>
      <c r="BO471" s="25">
        <v>0</v>
      </c>
      <c r="BP471" s="16" t="s">
        <v>54956</v>
      </c>
      <c r="BQ471" s="17" t="s">
        <v>14900</v>
      </c>
      <c r="BR471" s="25">
        <v>0</v>
      </c>
      <c r="BS471" s="25">
        <v>0</v>
      </c>
      <c r="BT471" s="25">
        <v>0</v>
      </c>
      <c r="BU471" s="16" t="s">
        <v>54957</v>
      </c>
      <c r="BV471" s="17" t="s">
        <v>14901</v>
      </c>
      <c r="BW471" s="25">
        <v>0</v>
      </c>
      <c r="BX471" s="25">
        <v>0</v>
      </c>
      <c r="BY471" s="25">
        <v>0</v>
      </c>
      <c r="BZ471" s="16" t="s">
        <v>54958</v>
      </c>
      <c r="CA471" s="17" t="s">
        <v>14902</v>
      </c>
      <c r="CB471" s="25">
        <v>0</v>
      </c>
      <c r="CC471" s="25">
        <v>0</v>
      </c>
      <c r="CD471" s="25">
        <v>0</v>
      </c>
      <c r="CE471" s="16" t="s">
        <v>54959</v>
      </c>
      <c r="CF471" s="17" t="s">
        <v>14903</v>
      </c>
      <c r="CG471" s="25">
        <v>0</v>
      </c>
      <c r="CH471" s="25">
        <v>0</v>
      </c>
      <c r="CI471" s="25">
        <v>0</v>
      </c>
      <c r="CJ471" s="16" t="s">
        <v>54960</v>
      </c>
      <c r="CK471" s="17" t="s">
        <v>14904</v>
      </c>
      <c r="CL471" s="25">
        <v>0</v>
      </c>
      <c r="CM471" s="25">
        <v>0</v>
      </c>
      <c r="CN471" s="25">
        <v>0</v>
      </c>
      <c r="CO471" s="16" t="s">
        <v>54961</v>
      </c>
      <c r="CP471" s="17" t="s">
        <v>14905</v>
      </c>
      <c r="CQ471" s="25">
        <v>0</v>
      </c>
      <c r="CR471" s="25">
        <v>0</v>
      </c>
      <c r="CS471" s="25">
        <v>0</v>
      </c>
      <c r="CT471" s="16" t="s">
        <v>54962</v>
      </c>
      <c r="CU471" s="17" t="s">
        <v>14906</v>
      </c>
      <c r="CV471" s="25">
        <v>0</v>
      </c>
      <c r="CW471" s="25">
        <v>0</v>
      </c>
      <c r="CX471" s="25">
        <v>0</v>
      </c>
      <c r="CY471" s="16" t="s">
        <v>54963</v>
      </c>
      <c r="CZ471" s="17" t="s">
        <v>14907</v>
      </c>
      <c r="DA471" s="25">
        <v>0</v>
      </c>
      <c r="DB471" s="25">
        <v>0</v>
      </c>
      <c r="DC471" s="25">
        <v>0</v>
      </c>
      <c r="DD471" s="25" t="s">
        <v>54964</v>
      </c>
      <c r="DE471" s="25" t="s">
        <v>14908</v>
      </c>
      <c r="DF471" s="25">
        <v>0</v>
      </c>
      <c r="DG471" s="25">
        <v>0</v>
      </c>
      <c r="DH471" s="25">
        <v>0</v>
      </c>
      <c r="DI471" s="16" t="s">
        <v>54965</v>
      </c>
      <c r="DJ471" s="17" t="s">
        <v>14909</v>
      </c>
      <c r="DK471" s="25">
        <v>0</v>
      </c>
      <c r="DL471" s="25">
        <v>0</v>
      </c>
      <c r="DM471" s="25">
        <v>0</v>
      </c>
      <c r="DN471" s="16" t="s">
        <v>54966</v>
      </c>
      <c r="DO471" s="17" t="s">
        <v>14910</v>
      </c>
      <c r="DP471" s="25">
        <v>0</v>
      </c>
      <c r="DQ471" s="25">
        <v>0</v>
      </c>
      <c r="DR471" s="25">
        <v>0</v>
      </c>
      <c r="DS471" s="16" t="s">
        <v>54967</v>
      </c>
      <c r="DT471" s="17" t="s">
        <v>14911</v>
      </c>
      <c r="DU471" s="25">
        <v>0</v>
      </c>
      <c r="DV471" s="25">
        <v>0</v>
      </c>
      <c r="DW471" s="25">
        <v>0</v>
      </c>
      <c r="DX471" s="16" t="s">
        <v>54968</v>
      </c>
      <c r="DY471" s="17" t="s">
        <v>14912</v>
      </c>
      <c r="DZ471" s="25">
        <v>0</v>
      </c>
      <c r="EA471" s="25">
        <v>0</v>
      </c>
      <c r="EB471" s="16">
        <v>0</v>
      </c>
      <c r="EC471" s="16" t="s">
        <v>54969</v>
      </c>
      <c r="ED471" s="17" t="s">
        <v>14913</v>
      </c>
      <c r="EE471" s="25">
        <v>0</v>
      </c>
      <c r="EF471" s="25">
        <v>0</v>
      </c>
      <c r="EG471" s="16">
        <v>0</v>
      </c>
      <c r="EH471" s="16" t="s">
        <v>54970</v>
      </c>
      <c r="EI471" s="16" t="s">
        <v>14914</v>
      </c>
      <c r="EJ471" s="16">
        <v>0</v>
      </c>
      <c r="EK471" s="16">
        <v>0</v>
      </c>
      <c r="EL471" s="16">
        <v>0</v>
      </c>
      <c r="EM471" s="16" t="s">
        <v>54971</v>
      </c>
      <c r="EN471" s="17" t="s">
        <v>14915</v>
      </c>
      <c r="EO471" s="25">
        <v>0</v>
      </c>
      <c r="EP471" s="25">
        <v>0</v>
      </c>
      <c r="EQ471" s="16">
        <v>0</v>
      </c>
      <c r="ER471" s="16" t="s">
        <v>54972</v>
      </c>
      <c r="ES471" s="17" t="s">
        <v>14916</v>
      </c>
      <c r="ET471" s="17">
        <v>0</v>
      </c>
      <c r="EU471" s="17">
        <v>0</v>
      </c>
      <c r="EV471" s="17">
        <v>0</v>
      </c>
      <c r="EW471" s="17" t="s">
        <v>54973</v>
      </c>
      <c r="EX471" s="17" t="s">
        <v>14917</v>
      </c>
      <c r="EY471" s="17">
        <v>0</v>
      </c>
      <c r="EZ471" s="17">
        <v>0</v>
      </c>
      <c r="FA471" s="17">
        <v>0</v>
      </c>
      <c r="FB471" s="17" t="s">
        <v>54974</v>
      </c>
      <c r="FC471" s="17" t="s">
        <v>14918</v>
      </c>
      <c r="FD471" s="17">
        <v>0</v>
      </c>
      <c r="FE471" s="17">
        <v>0</v>
      </c>
      <c r="FF471" s="17">
        <v>0</v>
      </c>
      <c r="FH471" s="17">
        <v>0</v>
      </c>
      <c r="FI471" s="17">
        <v>0</v>
      </c>
      <c r="FJ471" s="17">
        <v>0</v>
      </c>
      <c r="FL471" s="17">
        <v>0</v>
      </c>
      <c r="FM471" s="17">
        <v>0</v>
      </c>
      <c r="FN471" s="17">
        <v>0</v>
      </c>
    </row>
    <row r="472" spans="1:170">
      <c r="A472" s="14">
        <v>71812012</v>
      </c>
      <c r="B472" s="15" t="s">
        <v>83</v>
      </c>
      <c r="C472" s="17" t="s">
        <v>614</v>
      </c>
      <c r="D472" s="25">
        <v>0</v>
      </c>
      <c r="E472" s="25">
        <v>0</v>
      </c>
      <c r="F472" s="25">
        <v>0</v>
      </c>
      <c r="I472" s="16"/>
      <c r="L472" s="20" t="s">
        <v>3</v>
      </c>
      <c r="M472" s="17" t="s">
        <v>54975</v>
      </c>
      <c r="N472" s="17" t="s">
        <v>14919</v>
      </c>
      <c r="O472" s="25">
        <v>0</v>
      </c>
      <c r="P472" s="25">
        <v>0</v>
      </c>
      <c r="Q472" s="25">
        <v>0</v>
      </c>
      <c r="R472" s="16" t="s">
        <v>54976</v>
      </c>
      <c r="S472" s="17" t="s">
        <v>14920</v>
      </c>
      <c r="T472" s="25">
        <v>0</v>
      </c>
      <c r="U472" s="25">
        <v>0</v>
      </c>
      <c r="V472" s="25">
        <v>0</v>
      </c>
      <c r="W472" s="16" t="s">
        <v>54977</v>
      </c>
      <c r="X472" s="17" t="s">
        <v>14921</v>
      </c>
      <c r="Y472" s="25">
        <v>0</v>
      </c>
      <c r="Z472" s="25">
        <v>0</v>
      </c>
      <c r="AA472" s="25">
        <v>0</v>
      </c>
      <c r="AB472" s="16" t="s">
        <v>54978</v>
      </c>
      <c r="AC472" s="17" t="s">
        <v>14922</v>
      </c>
      <c r="AD472" s="25">
        <v>0</v>
      </c>
      <c r="AE472" s="25">
        <v>0</v>
      </c>
      <c r="AF472" s="25">
        <v>0</v>
      </c>
      <c r="AG472" s="16" t="s">
        <v>54979</v>
      </c>
      <c r="AH472" s="17" t="s">
        <v>14923</v>
      </c>
      <c r="AI472" s="25">
        <v>0</v>
      </c>
      <c r="AJ472" s="25">
        <v>0</v>
      </c>
      <c r="AK472" s="25">
        <v>0</v>
      </c>
      <c r="AL472" s="16" t="s">
        <v>54980</v>
      </c>
      <c r="AM472" s="17" t="s">
        <v>14924</v>
      </c>
      <c r="AN472" s="25">
        <v>0</v>
      </c>
      <c r="AO472" s="25">
        <v>0</v>
      </c>
      <c r="AP472" s="25">
        <v>0</v>
      </c>
      <c r="AQ472" s="16" t="s">
        <v>54981</v>
      </c>
      <c r="AR472" s="17" t="s">
        <v>14925</v>
      </c>
      <c r="AS472" s="25">
        <v>0</v>
      </c>
      <c r="AT472" s="25">
        <v>0</v>
      </c>
      <c r="AU472" s="25">
        <v>0</v>
      </c>
      <c r="AV472" s="16" t="s">
        <v>54982</v>
      </c>
      <c r="AW472" s="17" t="s">
        <v>14926</v>
      </c>
      <c r="AX472" s="25">
        <v>0</v>
      </c>
      <c r="AY472" s="25">
        <v>0</v>
      </c>
      <c r="AZ472" s="25">
        <v>0</v>
      </c>
      <c r="BA472" s="16" t="s">
        <v>54983</v>
      </c>
      <c r="BB472" s="17" t="s">
        <v>14927</v>
      </c>
      <c r="BC472" s="25">
        <v>0</v>
      </c>
      <c r="BD472" s="25">
        <v>0</v>
      </c>
      <c r="BE472" s="25">
        <v>0</v>
      </c>
      <c r="BF472" s="16" t="s">
        <v>54984</v>
      </c>
      <c r="BG472" s="17" t="s">
        <v>14928</v>
      </c>
      <c r="BH472" s="25">
        <v>0</v>
      </c>
      <c r="BI472" s="25">
        <v>0</v>
      </c>
      <c r="BJ472" s="25">
        <v>0</v>
      </c>
      <c r="BK472" s="16" t="s">
        <v>54985</v>
      </c>
      <c r="BL472" s="17" t="s">
        <v>14929</v>
      </c>
      <c r="BM472" s="25">
        <v>0</v>
      </c>
      <c r="BN472" s="25">
        <v>0</v>
      </c>
      <c r="BO472" s="25">
        <v>0</v>
      </c>
      <c r="BP472" s="16" t="s">
        <v>54986</v>
      </c>
      <c r="BQ472" s="17" t="s">
        <v>14930</v>
      </c>
      <c r="BR472" s="25">
        <v>0</v>
      </c>
      <c r="BS472" s="25">
        <v>0</v>
      </c>
      <c r="BT472" s="25">
        <v>0</v>
      </c>
      <c r="BU472" s="16" t="s">
        <v>54987</v>
      </c>
      <c r="BV472" s="17" t="s">
        <v>14931</v>
      </c>
      <c r="BW472" s="25">
        <v>0</v>
      </c>
      <c r="BX472" s="25">
        <v>0</v>
      </c>
      <c r="BY472" s="25">
        <v>0</v>
      </c>
      <c r="BZ472" s="16" t="s">
        <v>54988</v>
      </c>
      <c r="CA472" s="17" t="s">
        <v>14932</v>
      </c>
      <c r="CB472" s="25">
        <v>0</v>
      </c>
      <c r="CC472" s="25">
        <v>0</v>
      </c>
      <c r="CD472" s="25">
        <v>0</v>
      </c>
      <c r="CE472" s="16" t="s">
        <v>54989</v>
      </c>
      <c r="CF472" s="17" t="s">
        <v>14933</v>
      </c>
      <c r="CG472" s="25">
        <v>0</v>
      </c>
      <c r="CH472" s="25">
        <v>0</v>
      </c>
      <c r="CI472" s="25">
        <v>0</v>
      </c>
      <c r="CJ472" s="16" t="s">
        <v>54990</v>
      </c>
      <c r="CK472" s="17" t="s">
        <v>14934</v>
      </c>
      <c r="CL472" s="25">
        <v>0</v>
      </c>
      <c r="CM472" s="25">
        <v>0</v>
      </c>
      <c r="CN472" s="25">
        <v>0</v>
      </c>
      <c r="CO472" s="16" t="s">
        <v>54991</v>
      </c>
      <c r="CP472" s="17" t="s">
        <v>14935</v>
      </c>
      <c r="CQ472" s="25">
        <v>0</v>
      </c>
      <c r="CR472" s="25">
        <v>0</v>
      </c>
      <c r="CS472" s="25">
        <v>0</v>
      </c>
      <c r="CT472" s="16" t="s">
        <v>54992</v>
      </c>
      <c r="CU472" s="17" t="s">
        <v>14936</v>
      </c>
      <c r="CV472" s="25">
        <v>0</v>
      </c>
      <c r="CW472" s="25">
        <v>0</v>
      </c>
      <c r="CX472" s="25">
        <v>0</v>
      </c>
      <c r="CY472" s="16" t="s">
        <v>54993</v>
      </c>
      <c r="CZ472" s="17" t="s">
        <v>14937</v>
      </c>
      <c r="DA472" s="25">
        <v>0</v>
      </c>
      <c r="DB472" s="25">
        <v>0</v>
      </c>
      <c r="DC472" s="25">
        <v>0</v>
      </c>
      <c r="DD472" s="25" t="s">
        <v>54994</v>
      </c>
      <c r="DE472" s="25" t="s">
        <v>14938</v>
      </c>
      <c r="DF472" s="25">
        <v>0</v>
      </c>
      <c r="DG472" s="25">
        <v>0</v>
      </c>
      <c r="DH472" s="25">
        <v>0</v>
      </c>
      <c r="DI472" s="16" t="s">
        <v>54995</v>
      </c>
      <c r="DJ472" s="17" t="s">
        <v>14939</v>
      </c>
      <c r="DK472" s="25">
        <v>0</v>
      </c>
      <c r="DL472" s="25">
        <v>0</v>
      </c>
      <c r="DM472" s="25">
        <v>0</v>
      </c>
      <c r="DN472" s="16" t="s">
        <v>54996</v>
      </c>
      <c r="DO472" s="17" t="s">
        <v>14940</v>
      </c>
      <c r="DP472" s="25">
        <v>0</v>
      </c>
      <c r="DQ472" s="25">
        <v>0</v>
      </c>
      <c r="DR472" s="25">
        <v>0</v>
      </c>
      <c r="DS472" s="16" t="s">
        <v>54997</v>
      </c>
      <c r="DT472" s="17" t="s">
        <v>14941</v>
      </c>
      <c r="DU472" s="25">
        <v>0</v>
      </c>
      <c r="DV472" s="25">
        <v>0</v>
      </c>
      <c r="DW472" s="25">
        <v>0</v>
      </c>
      <c r="DX472" s="16" t="s">
        <v>54998</v>
      </c>
      <c r="DY472" s="17" t="s">
        <v>14942</v>
      </c>
      <c r="DZ472" s="25">
        <v>0</v>
      </c>
      <c r="EA472" s="25">
        <v>0</v>
      </c>
      <c r="EB472" s="16">
        <v>0</v>
      </c>
      <c r="EC472" s="16" t="s">
        <v>54999</v>
      </c>
      <c r="ED472" s="17" t="s">
        <v>14943</v>
      </c>
      <c r="EE472" s="25">
        <v>0</v>
      </c>
      <c r="EF472" s="25">
        <v>0</v>
      </c>
      <c r="EG472" s="16">
        <v>0</v>
      </c>
      <c r="EH472" s="16" t="s">
        <v>55000</v>
      </c>
      <c r="EI472" s="16" t="s">
        <v>14944</v>
      </c>
      <c r="EJ472" s="16">
        <v>0</v>
      </c>
      <c r="EK472" s="16">
        <v>0</v>
      </c>
      <c r="EL472" s="16">
        <v>0</v>
      </c>
      <c r="EM472" s="16" t="s">
        <v>55001</v>
      </c>
      <c r="EN472" s="17" t="s">
        <v>14945</v>
      </c>
      <c r="EO472" s="25">
        <v>0</v>
      </c>
      <c r="EP472" s="25">
        <v>0</v>
      </c>
      <c r="EQ472" s="16">
        <v>0</v>
      </c>
      <c r="ER472" s="16" t="s">
        <v>55002</v>
      </c>
      <c r="ES472" s="17" t="s">
        <v>14946</v>
      </c>
      <c r="ET472" s="17">
        <v>0</v>
      </c>
      <c r="EU472" s="17">
        <v>0</v>
      </c>
      <c r="EV472" s="17">
        <v>0</v>
      </c>
      <c r="EW472" s="17" t="s">
        <v>55003</v>
      </c>
      <c r="EX472" s="17" t="s">
        <v>14947</v>
      </c>
      <c r="EY472" s="17">
        <v>0</v>
      </c>
      <c r="EZ472" s="17">
        <v>0</v>
      </c>
      <c r="FA472" s="17">
        <v>0</v>
      </c>
      <c r="FB472" s="17" t="s">
        <v>55004</v>
      </c>
      <c r="FC472" s="17" t="s">
        <v>14948</v>
      </c>
      <c r="FD472" s="17">
        <v>0</v>
      </c>
      <c r="FE472" s="17">
        <v>0</v>
      </c>
      <c r="FF472" s="17">
        <v>0</v>
      </c>
      <c r="FH472" s="17">
        <v>0</v>
      </c>
      <c r="FI472" s="17">
        <v>0</v>
      </c>
      <c r="FJ472" s="17">
        <v>0</v>
      </c>
      <c r="FL472" s="17">
        <v>0</v>
      </c>
      <c r="FM472" s="17">
        <v>0</v>
      </c>
      <c r="FN472" s="17">
        <v>0</v>
      </c>
    </row>
    <row r="473" spans="1:170">
      <c r="A473" s="14">
        <v>71812013</v>
      </c>
      <c r="B473" s="15" t="s">
        <v>83</v>
      </c>
      <c r="C473" s="17" t="s">
        <v>615</v>
      </c>
      <c r="D473" s="8">
        <v>0</v>
      </c>
      <c r="E473" s="8">
        <v>0</v>
      </c>
      <c r="F473" s="53">
        <v>0</v>
      </c>
      <c r="G473" s="53"/>
      <c r="H473" s="53"/>
      <c r="I473" s="16"/>
      <c r="L473" s="20" t="s">
        <v>4</v>
      </c>
      <c r="M473" s="17" t="s">
        <v>55005</v>
      </c>
      <c r="N473" s="17" t="s">
        <v>14949</v>
      </c>
      <c r="O473" s="53">
        <v>0</v>
      </c>
      <c r="P473" s="25">
        <v>0</v>
      </c>
      <c r="Q473" s="53">
        <v>0</v>
      </c>
      <c r="R473" s="16" t="s">
        <v>55006</v>
      </c>
      <c r="S473" s="17" t="s">
        <v>14950</v>
      </c>
      <c r="T473" s="53">
        <v>0</v>
      </c>
      <c r="U473" s="25">
        <v>0</v>
      </c>
      <c r="V473" s="53">
        <v>0</v>
      </c>
      <c r="W473" s="16" t="s">
        <v>55007</v>
      </c>
      <c r="X473" s="17" t="s">
        <v>14951</v>
      </c>
      <c r="Y473" s="53">
        <v>0</v>
      </c>
      <c r="Z473" s="53">
        <v>0</v>
      </c>
      <c r="AA473" s="53">
        <v>0</v>
      </c>
      <c r="AB473" s="16" t="s">
        <v>55008</v>
      </c>
      <c r="AC473" s="17" t="s">
        <v>14952</v>
      </c>
      <c r="AD473" s="53">
        <v>0</v>
      </c>
      <c r="AE473" s="53">
        <v>0</v>
      </c>
      <c r="AF473" s="53">
        <v>0</v>
      </c>
      <c r="AG473" s="16" t="s">
        <v>55009</v>
      </c>
      <c r="AH473" s="17" t="s">
        <v>14953</v>
      </c>
      <c r="AI473" s="53">
        <v>0</v>
      </c>
      <c r="AJ473" s="53">
        <v>0</v>
      </c>
      <c r="AK473" s="53">
        <v>0</v>
      </c>
      <c r="AL473" s="16" t="s">
        <v>55010</v>
      </c>
      <c r="AM473" s="17" t="s">
        <v>14954</v>
      </c>
      <c r="AN473" s="53">
        <v>0</v>
      </c>
      <c r="AO473" s="53">
        <v>0</v>
      </c>
      <c r="AP473" s="53">
        <v>0</v>
      </c>
      <c r="AQ473" s="16" t="s">
        <v>55011</v>
      </c>
      <c r="AR473" s="17" t="s">
        <v>14955</v>
      </c>
      <c r="AS473" s="53">
        <v>0</v>
      </c>
      <c r="AT473" s="53">
        <v>0</v>
      </c>
      <c r="AU473" s="53">
        <v>0</v>
      </c>
      <c r="AV473" s="16" t="s">
        <v>55012</v>
      </c>
      <c r="AW473" s="17" t="s">
        <v>14956</v>
      </c>
      <c r="AX473" s="53">
        <v>0</v>
      </c>
      <c r="AY473" s="53">
        <v>0</v>
      </c>
      <c r="AZ473" s="53">
        <v>0</v>
      </c>
      <c r="BA473" s="16" t="s">
        <v>55013</v>
      </c>
      <c r="BB473" s="17" t="s">
        <v>14957</v>
      </c>
      <c r="BC473" s="53">
        <v>0</v>
      </c>
      <c r="BD473" s="53">
        <v>0</v>
      </c>
      <c r="BE473" s="53">
        <v>0</v>
      </c>
      <c r="BF473" s="16" t="s">
        <v>55014</v>
      </c>
      <c r="BG473" s="17" t="s">
        <v>14958</v>
      </c>
      <c r="BH473" s="53">
        <v>0</v>
      </c>
      <c r="BI473" s="53">
        <v>0</v>
      </c>
      <c r="BJ473" s="53">
        <v>0</v>
      </c>
      <c r="BK473" s="16" t="s">
        <v>55015</v>
      </c>
      <c r="BL473" s="17" t="s">
        <v>14959</v>
      </c>
      <c r="BM473" s="53">
        <v>0</v>
      </c>
      <c r="BN473" s="53">
        <v>0</v>
      </c>
      <c r="BO473" s="53">
        <v>0</v>
      </c>
      <c r="BP473" s="16" t="s">
        <v>55016</v>
      </c>
      <c r="BQ473" s="17" t="s">
        <v>14960</v>
      </c>
      <c r="BR473" s="53">
        <v>0</v>
      </c>
      <c r="BS473" s="53">
        <v>0</v>
      </c>
      <c r="BT473" s="53">
        <v>0</v>
      </c>
      <c r="BU473" s="16" t="s">
        <v>55017</v>
      </c>
      <c r="BV473" s="17" t="s">
        <v>14961</v>
      </c>
      <c r="BW473" s="53">
        <v>0</v>
      </c>
      <c r="BX473" s="53">
        <v>0</v>
      </c>
      <c r="BY473" s="53">
        <v>0</v>
      </c>
      <c r="BZ473" s="16" t="s">
        <v>55018</v>
      </c>
      <c r="CA473" s="17" t="s">
        <v>14962</v>
      </c>
      <c r="CB473" s="53">
        <v>0</v>
      </c>
      <c r="CC473" s="53">
        <v>0</v>
      </c>
      <c r="CD473" s="53">
        <v>0</v>
      </c>
      <c r="CE473" s="16" t="s">
        <v>55019</v>
      </c>
      <c r="CF473" s="17" t="s">
        <v>14963</v>
      </c>
      <c r="CG473" s="53">
        <v>0</v>
      </c>
      <c r="CH473" s="53">
        <v>0</v>
      </c>
      <c r="CI473" s="53">
        <v>0</v>
      </c>
      <c r="CJ473" s="16" t="s">
        <v>55020</v>
      </c>
      <c r="CK473" s="17" t="s">
        <v>14964</v>
      </c>
      <c r="CL473" s="53">
        <v>0</v>
      </c>
      <c r="CM473" s="53">
        <v>0</v>
      </c>
      <c r="CN473" s="53">
        <v>0</v>
      </c>
      <c r="CO473" s="16" t="s">
        <v>55021</v>
      </c>
      <c r="CP473" s="17" t="s">
        <v>14965</v>
      </c>
      <c r="CQ473" s="53">
        <v>0</v>
      </c>
      <c r="CR473" s="53">
        <v>0</v>
      </c>
      <c r="CS473" s="53">
        <v>0</v>
      </c>
      <c r="CT473" s="16" t="s">
        <v>55022</v>
      </c>
      <c r="CU473" s="17" t="s">
        <v>14966</v>
      </c>
      <c r="CV473" s="53">
        <v>0</v>
      </c>
      <c r="CW473" s="53">
        <v>0</v>
      </c>
      <c r="CX473" s="53">
        <v>0</v>
      </c>
      <c r="CY473" s="16" t="s">
        <v>55023</v>
      </c>
      <c r="CZ473" s="17" t="s">
        <v>14967</v>
      </c>
      <c r="DA473" s="53">
        <v>0</v>
      </c>
      <c r="DB473" s="53">
        <v>0</v>
      </c>
      <c r="DC473" s="53">
        <v>0</v>
      </c>
      <c r="DD473" s="53" t="s">
        <v>55024</v>
      </c>
      <c r="DE473" s="53" t="s">
        <v>14968</v>
      </c>
      <c r="DF473" s="53">
        <v>0</v>
      </c>
      <c r="DG473" s="53">
        <v>0</v>
      </c>
      <c r="DH473" s="53">
        <v>0</v>
      </c>
      <c r="DI473" s="16" t="s">
        <v>55025</v>
      </c>
      <c r="DJ473" s="17" t="s">
        <v>14969</v>
      </c>
      <c r="DK473" s="53">
        <v>0</v>
      </c>
      <c r="DL473" s="53">
        <v>0</v>
      </c>
      <c r="DM473" s="53">
        <v>0</v>
      </c>
      <c r="DN473" s="16" t="s">
        <v>55026</v>
      </c>
      <c r="DO473" s="17" t="s">
        <v>14970</v>
      </c>
      <c r="DP473" s="53">
        <v>0</v>
      </c>
      <c r="DQ473" s="53">
        <v>0</v>
      </c>
      <c r="DR473" s="53">
        <v>0</v>
      </c>
      <c r="DS473" s="16" t="s">
        <v>55027</v>
      </c>
      <c r="DT473" s="17" t="s">
        <v>14971</v>
      </c>
      <c r="DU473" s="53">
        <v>0</v>
      </c>
      <c r="DV473" s="53">
        <v>0</v>
      </c>
      <c r="DW473" s="53">
        <v>0</v>
      </c>
      <c r="DX473" s="16" t="s">
        <v>55028</v>
      </c>
      <c r="DY473" s="17" t="s">
        <v>14972</v>
      </c>
      <c r="DZ473" s="53">
        <v>0</v>
      </c>
      <c r="EA473" s="53">
        <v>0</v>
      </c>
      <c r="EB473" s="53">
        <v>0</v>
      </c>
      <c r="EC473" s="16" t="s">
        <v>55029</v>
      </c>
      <c r="ED473" s="17" t="s">
        <v>14973</v>
      </c>
      <c r="EE473" s="53">
        <v>0</v>
      </c>
      <c r="EF473" s="53">
        <v>0</v>
      </c>
      <c r="EG473" s="53">
        <v>0</v>
      </c>
      <c r="EH473" s="16" t="s">
        <v>55030</v>
      </c>
      <c r="EI473" s="16" t="s">
        <v>14974</v>
      </c>
      <c r="EJ473" s="16">
        <v>0</v>
      </c>
      <c r="EK473" s="16">
        <v>0</v>
      </c>
      <c r="EL473" s="16">
        <v>0</v>
      </c>
      <c r="EM473" s="16" t="s">
        <v>55031</v>
      </c>
      <c r="EN473" s="17" t="s">
        <v>14975</v>
      </c>
      <c r="EO473" s="53">
        <v>0</v>
      </c>
      <c r="EP473" s="53">
        <v>0</v>
      </c>
      <c r="EQ473" s="53">
        <v>0</v>
      </c>
      <c r="ER473" s="16" t="s">
        <v>55032</v>
      </c>
      <c r="ES473" s="17" t="s">
        <v>14976</v>
      </c>
      <c r="ET473" s="17">
        <v>0</v>
      </c>
      <c r="EU473" s="17">
        <v>0</v>
      </c>
      <c r="EV473" s="17">
        <v>0</v>
      </c>
      <c r="EW473" s="17" t="s">
        <v>55033</v>
      </c>
      <c r="EX473" s="17" t="s">
        <v>14977</v>
      </c>
      <c r="EY473" s="17">
        <v>0</v>
      </c>
      <c r="EZ473" s="17">
        <v>0</v>
      </c>
      <c r="FA473" s="17">
        <v>0</v>
      </c>
      <c r="FB473" s="17" t="s">
        <v>55034</v>
      </c>
      <c r="FC473" s="17" t="s">
        <v>14978</v>
      </c>
      <c r="FD473" s="17">
        <v>0</v>
      </c>
      <c r="FE473" s="17">
        <v>0</v>
      </c>
      <c r="FF473" s="17">
        <v>0</v>
      </c>
      <c r="FH473" s="17">
        <v>0</v>
      </c>
      <c r="FI473" s="17">
        <v>0</v>
      </c>
      <c r="FJ473" s="17">
        <v>0</v>
      </c>
      <c r="FL473" s="17">
        <v>0</v>
      </c>
      <c r="FM473" s="17">
        <v>0</v>
      </c>
      <c r="FN473" s="17">
        <v>0</v>
      </c>
    </row>
    <row r="474" spans="1:170">
      <c r="B474" s="15" t="s">
        <v>1487</v>
      </c>
      <c r="D474" s="25">
        <v>0</v>
      </c>
      <c r="E474" s="25">
        <v>0</v>
      </c>
      <c r="F474" s="25">
        <v>0</v>
      </c>
      <c r="I474" s="16"/>
      <c r="L474" s="20" t="s">
        <v>1487</v>
      </c>
      <c r="M474" s="17" t="s">
        <v>42315</v>
      </c>
      <c r="O474" s="25">
        <v>0</v>
      </c>
      <c r="P474" s="25">
        <v>0</v>
      </c>
      <c r="Q474" s="25">
        <v>0</v>
      </c>
      <c r="R474" s="16" t="s">
        <v>42316</v>
      </c>
      <c r="S474" s="17"/>
      <c r="T474" s="25">
        <v>0</v>
      </c>
      <c r="U474" s="25">
        <v>0</v>
      </c>
      <c r="V474" s="25">
        <v>0</v>
      </c>
      <c r="W474" s="16" t="s">
        <v>42317</v>
      </c>
      <c r="X474" s="17"/>
      <c r="Y474" s="25">
        <v>0</v>
      </c>
      <c r="Z474" s="25">
        <v>0</v>
      </c>
      <c r="AA474" s="25">
        <v>0</v>
      </c>
      <c r="AB474" s="16" t="s">
        <v>42318</v>
      </c>
      <c r="AC474" s="17"/>
      <c r="AD474" s="25">
        <v>0</v>
      </c>
      <c r="AE474" s="25">
        <v>0</v>
      </c>
      <c r="AF474" s="25">
        <v>0</v>
      </c>
      <c r="AG474" s="16" t="s">
        <v>42319</v>
      </c>
      <c r="AH474" s="17"/>
      <c r="AI474" s="25">
        <v>0</v>
      </c>
      <c r="AJ474" s="25">
        <v>0</v>
      </c>
      <c r="AK474" s="25">
        <v>0</v>
      </c>
      <c r="AL474" s="16" t="s">
        <v>42320</v>
      </c>
      <c r="AM474" s="17"/>
      <c r="AN474" s="25">
        <v>0</v>
      </c>
      <c r="AO474" s="25">
        <v>0</v>
      </c>
      <c r="AP474" s="25">
        <v>0</v>
      </c>
      <c r="AQ474" s="16" t="s">
        <v>42321</v>
      </c>
      <c r="AR474" s="17"/>
      <c r="AS474" s="25">
        <v>0</v>
      </c>
      <c r="AT474" s="25">
        <v>0</v>
      </c>
      <c r="AU474" s="25">
        <v>0</v>
      </c>
      <c r="AV474" s="16" t="s">
        <v>42322</v>
      </c>
      <c r="AW474" s="17"/>
      <c r="AX474" s="25">
        <v>0</v>
      </c>
      <c r="AY474" s="25">
        <v>0</v>
      </c>
      <c r="AZ474" s="25">
        <v>0</v>
      </c>
      <c r="BA474" s="16" t="s">
        <v>42323</v>
      </c>
      <c r="BB474" s="17"/>
      <c r="BC474" s="25">
        <v>0</v>
      </c>
      <c r="BD474" s="25">
        <v>0</v>
      </c>
      <c r="BE474" s="25">
        <v>0</v>
      </c>
      <c r="BF474" s="16" t="s">
        <v>42324</v>
      </c>
      <c r="BG474" s="17"/>
      <c r="BH474" s="25">
        <v>0</v>
      </c>
      <c r="BI474" s="25">
        <v>0</v>
      </c>
      <c r="BJ474" s="25">
        <v>0</v>
      </c>
      <c r="BK474" s="16" t="s">
        <v>42325</v>
      </c>
      <c r="BL474" s="17"/>
      <c r="BM474" s="25">
        <v>0</v>
      </c>
      <c r="BN474" s="25">
        <v>0</v>
      </c>
      <c r="BO474" s="25">
        <v>0</v>
      </c>
      <c r="BP474" s="16" t="s">
        <v>42326</v>
      </c>
      <c r="BQ474" s="17"/>
      <c r="BR474" s="25">
        <v>0</v>
      </c>
      <c r="BS474" s="25">
        <v>0</v>
      </c>
      <c r="BT474" s="25">
        <v>0</v>
      </c>
      <c r="BU474" s="16" t="s">
        <v>42327</v>
      </c>
      <c r="BV474" s="17"/>
      <c r="BW474" s="25">
        <v>0</v>
      </c>
      <c r="BX474" s="25">
        <v>0</v>
      </c>
      <c r="BY474" s="25">
        <v>0</v>
      </c>
      <c r="BZ474" s="16" t="s">
        <v>42328</v>
      </c>
      <c r="CA474" s="17"/>
      <c r="CB474" s="25">
        <v>0</v>
      </c>
      <c r="CC474" s="25">
        <v>0</v>
      </c>
      <c r="CD474" s="25">
        <v>0</v>
      </c>
      <c r="CE474" s="16" t="s">
        <v>42329</v>
      </c>
      <c r="CF474" s="17"/>
      <c r="CG474" s="25">
        <v>0</v>
      </c>
      <c r="CH474" s="25">
        <v>0</v>
      </c>
      <c r="CI474" s="25">
        <v>0</v>
      </c>
      <c r="CJ474" s="16" t="s">
        <v>42330</v>
      </c>
      <c r="CK474" s="17"/>
      <c r="CL474" s="25">
        <v>0</v>
      </c>
      <c r="CM474" s="25">
        <v>0</v>
      </c>
      <c r="CN474" s="25">
        <v>0</v>
      </c>
      <c r="CO474" s="16" t="s">
        <v>42331</v>
      </c>
      <c r="CP474" s="17"/>
      <c r="CQ474" s="25">
        <v>0</v>
      </c>
      <c r="CR474" s="25">
        <v>0</v>
      </c>
      <c r="CS474" s="25">
        <v>0</v>
      </c>
      <c r="CT474" s="16" t="s">
        <v>42332</v>
      </c>
      <c r="CU474" s="17"/>
      <c r="CV474" s="25">
        <v>0</v>
      </c>
      <c r="CW474" s="25">
        <v>0</v>
      </c>
      <c r="CX474" s="25">
        <v>0</v>
      </c>
      <c r="CY474" s="16" t="s">
        <v>42333</v>
      </c>
      <c r="CZ474" s="17"/>
      <c r="DA474" s="25">
        <v>0</v>
      </c>
      <c r="DB474" s="25">
        <v>0</v>
      </c>
      <c r="DC474" s="25">
        <v>0</v>
      </c>
      <c r="DD474" s="25" t="s">
        <v>42334</v>
      </c>
      <c r="DF474" s="25">
        <v>0</v>
      </c>
      <c r="DG474" s="25">
        <v>0</v>
      </c>
      <c r="DH474" s="25">
        <v>0</v>
      </c>
      <c r="DI474" s="16" t="s">
        <v>42335</v>
      </c>
      <c r="DJ474" s="17"/>
      <c r="DK474" s="25">
        <v>0</v>
      </c>
      <c r="DL474" s="25">
        <v>0</v>
      </c>
      <c r="DM474" s="25">
        <v>0</v>
      </c>
      <c r="DN474" s="16" t="s">
        <v>42336</v>
      </c>
      <c r="DO474" s="17"/>
      <c r="DP474" s="25">
        <v>0</v>
      </c>
      <c r="DQ474" s="25">
        <v>0</v>
      </c>
      <c r="DR474" s="25">
        <v>0</v>
      </c>
      <c r="DS474" s="16" t="s">
        <v>42337</v>
      </c>
      <c r="DT474" s="17"/>
      <c r="DU474" s="25">
        <v>0</v>
      </c>
      <c r="DV474" s="25">
        <v>0</v>
      </c>
      <c r="DW474" s="25">
        <v>0</v>
      </c>
      <c r="DX474" s="16" t="s">
        <v>42338</v>
      </c>
      <c r="DY474" s="17"/>
      <c r="DZ474" s="25">
        <v>0</v>
      </c>
      <c r="EA474" s="25">
        <v>0</v>
      </c>
      <c r="EB474" s="16">
        <v>0</v>
      </c>
      <c r="EC474" s="16" t="s">
        <v>42339</v>
      </c>
      <c r="ED474" s="17"/>
      <c r="EE474" s="25">
        <v>0</v>
      </c>
      <c r="EF474" s="25">
        <v>0</v>
      </c>
      <c r="EG474" s="16">
        <v>0</v>
      </c>
      <c r="EH474" s="16" t="s">
        <v>42340</v>
      </c>
      <c r="EI474" s="16"/>
      <c r="EJ474" s="16">
        <v>0</v>
      </c>
      <c r="EK474" s="16">
        <v>0</v>
      </c>
      <c r="EL474" s="16">
        <v>0</v>
      </c>
      <c r="EM474" s="16" t="s">
        <v>42341</v>
      </c>
      <c r="EN474" s="17"/>
      <c r="EO474" s="25">
        <v>0</v>
      </c>
      <c r="EP474" s="25">
        <v>0</v>
      </c>
      <c r="EQ474" s="16">
        <v>0</v>
      </c>
      <c r="ER474" s="16" t="s">
        <v>42342</v>
      </c>
      <c r="ET474" s="17">
        <v>0</v>
      </c>
      <c r="EU474" s="17">
        <v>0</v>
      </c>
      <c r="EV474" s="17">
        <v>0</v>
      </c>
      <c r="EW474" s="17" t="s">
        <v>42343</v>
      </c>
      <c r="EY474" s="17">
        <v>0</v>
      </c>
      <c r="EZ474" s="17">
        <v>0</v>
      </c>
      <c r="FA474" s="17">
        <v>0</v>
      </c>
      <c r="FB474" s="17" t="s">
        <v>42344</v>
      </c>
      <c r="FD474" s="17">
        <v>0</v>
      </c>
      <c r="FE474" s="17">
        <v>0</v>
      </c>
      <c r="FF474" s="17">
        <v>0</v>
      </c>
      <c r="FH474" s="17">
        <v>0</v>
      </c>
      <c r="FI474" s="17">
        <v>0</v>
      </c>
      <c r="FJ474" s="17">
        <v>0</v>
      </c>
      <c r="FL474" s="17">
        <v>0</v>
      </c>
      <c r="FM474" s="17">
        <v>0</v>
      </c>
      <c r="FN474" s="17">
        <v>0</v>
      </c>
    </row>
    <row r="475" spans="1:170">
      <c r="A475" s="14">
        <v>71813000</v>
      </c>
      <c r="B475" s="15" t="s">
        <v>84</v>
      </c>
      <c r="C475" s="17" t="s">
        <v>616</v>
      </c>
      <c r="D475" s="25">
        <v>0</v>
      </c>
      <c r="E475" s="25">
        <v>0</v>
      </c>
      <c r="F475" s="25">
        <v>0</v>
      </c>
      <c r="I475" s="16"/>
      <c r="L475" s="20" t="s">
        <v>208</v>
      </c>
      <c r="M475" s="17" t="s">
        <v>55035</v>
      </c>
      <c r="N475" s="17" t="s">
        <v>14979</v>
      </c>
      <c r="O475" s="25">
        <v>0</v>
      </c>
      <c r="P475" s="25">
        <v>0</v>
      </c>
      <c r="Q475" s="25">
        <v>0</v>
      </c>
      <c r="R475" s="16" t="s">
        <v>55036</v>
      </c>
      <c r="S475" s="17" t="s">
        <v>14980</v>
      </c>
      <c r="T475" s="25">
        <v>0</v>
      </c>
      <c r="U475" s="25">
        <v>0</v>
      </c>
      <c r="V475" s="25">
        <v>0</v>
      </c>
      <c r="W475" s="16" t="s">
        <v>55037</v>
      </c>
      <c r="X475" s="17" t="s">
        <v>14981</v>
      </c>
      <c r="Y475" s="25">
        <v>0</v>
      </c>
      <c r="Z475" s="25">
        <v>0</v>
      </c>
      <c r="AA475" s="25">
        <v>0</v>
      </c>
      <c r="AB475" s="16" t="s">
        <v>55038</v>
      </c>
      <c r="AC475" s="17" t="s">
        <v>14982</v>
      </c>
      <c r="AD475" s="25">
        <v>0</v>
      </c>
      <c r="AE475" s="25">
        <v>0</v>
      </c>
      <c r="AF475" s="25">
        <v>0</v>
      </c>
      <c r="AG475" s="16" t="s">
        <v>55039</v>
      </c>
      <c r="AH475" s="17" t="s">
        <v>14983</v>
      </c>
      <c r="AI475" s="25">
        <v>0</v>
      </c>
      <c r="AJ475" s="25">
        <v>0</v>
      </c>
      <c r="AK475" s="25">
        <v>0</v>
      </c>
      <c r="AL475" s="16" t="s">
        <v>55040</v>
      </c>
      <c r="AM475" s="17" t="s">
        <v>14984</v>
      </c>
      <c r="AN475" s="25">
        <v>0</v>
      </c>
      <c r="AO475" s="25">
        <v>0</v>
      </c>
      <c r="AP475" s="25">
        <v>0</v>
      </c>
      <c r="AQ475" s="16" t="s">
        <v>55041</v>
      </c>
      <c r="AR475" s="17" t="s">
        <v>14985</v>
      </c>
      <c r="AS475" s="25">
        <v>0</v>
      </c>
      <c r="AT475" s="25">
        <v>0</v>
      </c>
      <c r="AU475" s="25">
        <v>0</v>
      </c>
      <c r="AV475" s="16" t="s">
        <v>55042</v>
      </c>
      <c r="AW475" s="17" t="s">
        <v>14986</v>
      </c>
      <c r="AX475" s="25">
        <v>0</v>
      </c>
      <c r="AY475" s="25">
        <v>0</v>
      </c>
      <c r="AZ475" s="25">
        <v>0</v>
      </c>
      <c r="BA475" s="16" t="s">
        <v>55043</v>
      </c>
      <c r="BB475" s="17" t="s">
        <v>14987</v>
      </c>
      <c r="BC475" s="25">
        <v>0</v>
      </c>
      <c r="BD475" s="25">
        <v>0</v>
      </c>
      <c r="BE475" s="25">
        <v>0</v>
      </c>
      <c r="BF475" s="16" t="s">
        <v>55044</v>
      </c>
      <c r="BG475" s="17" t="s">
        <v>14988</v>
      </c>
      <c r="BH475" s="25">
        <v>0</v>
      </c>
      <c r="BI475" s="25">
        <v>0</v>
      </c>
      <c r="BJ475" s="25">
        <v>0</v>
      </c>
      <c r="BK475" s="16" t="s">
        <v>55045</v>
      </c>
      <c r="BL475" s="17" t="s">
        <v>14989</v>
      </c>
      <c r="BM475" s="25">
        <v>0</v>
      </c>
      <c r="BN475" s="25">
        <v>0</v>
      </c>
      <c r="BO475" s="25">
        <v>0</v>
      </c>
      <c r="BP475" s="16" t="s">
        <v>55046</v>
      </c>
      <c r="BQ475" s="17" t="s">
        <v>14990</v>
      </c>
      <c r="BR475" s="25">
        <v>0</v>
      </c>
      <c r="BS475" s="25">
        <v>0</v>
      </c>
      <c r="BT475" s="25">
        <v>0</v>
      </c>
      <c r="BU475" s="16" t="s">
        <v>55047</v>
      </c>
      <c r="BV475" s="17" t="s">
        <v>14991</v>
      </c>
      <c r="BW475" s="25">
        <v>0</v>
      </c>
      <c r="BX475" s="25">
        <v>0</v>
      </c>
      <c r="BY475" s="25">
        <v>0</v>
      </c>
      <c r="BZ475" s="16" t="s">
        <v>55048</v>
      </c>
      <c r="CA475" s="17" t="s">
        <v>14992</v>
      </c>
      <c r="CB475" s="25">
        <v>0</v>
      </c>
      <c r="CC475" s="25">
        <v>0</v>
      </c>
      <c r="CD475" s="25">
        <v>0</v>
      </c>
      <c r="CE475" s="16" t="s">
        <v>55049</v>
      </c>
      <c r="CF475" s="17" t="s">
        <v>14993</v>
      </c>
      <c r="CG475" s="25">
        <v>0</v>
      </c>
      <c r="CH475" s="25">
        <v>0</v>
      </c>
      <c r="CI475" s="25">
        <v>0</v>
      </c>
      <c r="CJ475" s="16" t="s">
        <v>55050</v>
      </c>
      <c r="CK475" s="17" t="s">
        <v>14994</v>
      </c>
      <c r="CL475" s="25">
        <v>0</v>
      </c>
      <c r="CM475" s="25">
        <v>0</v>
      </c>
      <c r="CN475" s="25">
        <v>0</v>
      </c>
      <c r="CO475" s="16" t="s">
        <v>55051</v>
      </c>
      <c r="CP475" s="17" t="s">
        <v>14995</v>
      </c>
      <c r="CQ475" s="25">
        <v>0</v>
      </c>
      <c r="CR475" s="25">
        <v>0</v>
      </c>
      <c r="CS475" s="25">
        <v>0</v>
      </c>
      <c r="CT475" s="16" t="s">
        <v>55052</v>
      </c>
      <c r="CU475" s="17" t="s">
        <v>14996</v>
      </c>
      <c r="CV475" s="25">
        <v>0</v>
      </c>
      <c r="CW475" s="25">
        <v>0</v>
      </c>
      <c r="CX475" s="25">
        <v>0</v>
      </c>
      <c r="CY475" s="16" t="s">
        <v>55053</v>
      </c>
      <c r="CZ475" s="17" t="s">
        <v>14997</v>
      </c>
      <c r="DA475" s="25">
        <v>0</v>
      </c>
      <c r="DB475" s="25">
        <v>0</v>
      </c>
      <c r="DC475" s="25">
        <v>0</v>
      </c>
      <c r="DD475" s="25" t="s">
        <v>55054</v>
      </c>
      <c r="DE475" s="25" t="s">
        <v>14998</v>
      </c>
      <c r="DF475" s="25">
        <v>0</v>
      </c>
      <c r="DG475" s="25">
        <v>0</v>
      </c>
      <c r="DH475" s="25">
        <v>0</v>
      </c>
      <c r="DI475" s="16" t="s">
        <v>55055</v>
      </c>
      <c r="DJ475" s="17" t="s">
        <v>14999</v>
      </c>
      <c r="DK475" s="25">
        <v>0</v>
      </c>
      <c r="DL475" s="25">
        <v>0</v>
      </c>
      <c r="DM475" s="25">
        <v>0</v>
      </c>
      <c r="DN475" s="16" t="s">
        <v>55056</v>
      </c>
      <c r="DO475" s="17" t="s">
        <v>15000</v>
      </c>
      <c r="DP475" s="25">
        <v>0</v>
      </c>
      <c r="DQ475" s="25">
        <v>0</v>
      </c>
      <c r="DR475" s="25">
        <v>0</v>
      </c>
      <c r="DS475" s="16" t="s">
        <v>55057</v>
      </c>
      <c r="DT475" s="17" t="s">
        <v>15001</v>
      </c>
      <c r="DU475" s="25">
        <v>0</v>
      </c>
      <c r="DV475" s="25">
        <v>0</v>
      </c>
      <c r="DW475" s="25">
        <v>0</v>
      </c>
      <c r="DX475" s="16" t="s">
        <v>55058</v>
      </c>
      <c r="DY475" s="17" t="s">
        <v>15002</v>
      </c>
      <c r="DZ475" s="25">
        <v>0</v>
      </c>
      <c r="EA475" s="25">
        <v>0</v>
      </c>
      <c r="EB475" s="16">
        <v>0</v>
      </c>
      <c r="EC475" s="16" t="s">
        <v>55059</v>
      </c>
      <c r="ED475" s="17" t="s">
        <v>15003</v>
      </c>
      <c r="EE475" s="25">
        <v>0</v>
      </c>
      <c r="EF475" s="25">
        <v>0</v>
      </c>
      <c r="EG475" s="16">
        <v>0</v>
      </c>
      <c r="EH475" s="16" t="s">
        <v>55060</v>
      </c>
      <c r="EI475" s="16" t="s">
        <v>15004</v>
      </c>
      <c r="EJ475" s="16">
        <v>0</v>
      </c>
      <c r="EK475" s="16">
        <v>0</v>
      </c>
      <c r="EL475" s="16">
        <v>0</v>
      </c>
      <c r="EM475" s="16" t="s">
        <v>55061</v>
      </c>
      <c r="EN475" s="17" t="s">
        <v>15005</v>
      </c>
      <c r="EO475" s="25">
        <v>0</v>
      </c>
      <c r="EP475" s="25">
        <v>0</v>
      </c>
      <c r="EQ475" s="16">
        <v>0</v>
      </c>
      <c r="ER475" s="16" t="s">
        <v>55062</v>
      </c>
      <c r="ES475" s="17" t="s">
        <v>15006</v>
      </c>
      <c r="ET475" s="17">
        <v>0</v>
      </c>
      <c r="EU475" s="17">
        <v>0</v>
      </c>
      <c r="EV475" s="17">
        <v>0</v>
      </c>
      <c r="EW475" s="17" t="s">
        <v>55063</v>
      </c>
      <c r="EX475" s="17" t="s">
        <v>15007</v>
      </c>
      <c r="EY475" s="17">
        <v>0</v>
      </c>
      <c r="EZ475" s="17">
        <v>0</v>
      </c>
      <c r="FA475" s="17">
        <v>0</v>
      </c>
      <c r="FB475" s="17" t="s">
        <v>55064</v>
      </c>
      <c r="FC475" s="17" t="s">
        <v>15008</v>
      </c>
      <c r="FD475" s="17">
        <v>0</v>
      </c>
      <c r="FE475" s="17">
        <v>0</v>
      </c>
      <c r="FF475" s="17">
        <v>0</v>
      </c>
      <c r="FH475" s="17">
        <v>0</v>
      </c>
      <c r="FI475" s="17">
        <v>0</v>
      </c>
      <c r="FJ475" s="17">
        <v>0</v>
      </c>
      <c r="FL475" s="17">
        <v>0</v>
      </c>
      <c r="FM475" s="17">
        <v>0</v>
      </c>
      <c r="FN475" s="17">
        <v>0</v>
      </c>
    </row>
    <row r="476" spans="1:170">
      <c r="A476" s="14">
        <v>71813001</v>
      </c>
      <c r="B476" s="15" t="s">
        <v>84</v>
      </c>
      <c r="C476" s="17" t="s">
        <v>617</v>
      </c>
      <c r="D476" s="25">
        <v>0</v>
      </c>
      <c r="E476" s="25">
        <v>0</v>
      </c>
      <c r="F476" s="25">
        <v>0</v>
      </c>
      <c r="I476" s="16"/>
      <c r="L476" s="20" t="s">
        <v>1478</v>
      </c>
      <c r="M476" s="17" t="s">
        <v>55065</v>
      </c>
      <c r="N476" s="17" t="s">
        <v>15009</v>
      </c>
      <c r="O476" s="25">
        <v>0</v>
      </c>
      <c r="P476" s="25">
        <v>0</v>
      </c>
      <c r="Q476" s="25">
        <v>0</v>
      </c>
      <c r="R476" s="16" t="s">
        <v>55066</v>
      </c>
      <c r="S476" s="17" t="s">
        <v>15010</v>
      </c>
      <c r="T476" s="25">
        <v>0</v>
      </c>
      <c r="U476" s="25">
        <v>0</v>
      </c>
      <c r="V476" s="25">
        <v>0</v>
      </c>
      <c r="W476" s="16" t="s">
        <v>55067</v>
      </c>
      <c r="X476" s="17" t="s">
        <v>15011</v>
      </c>
      <c r="Y476" s="25">
        <v>0</v>
      </c>
      <c r="Z476" s="25">
        <v>0</v>
      </c>
      <c r="AA476" s="25">
        <v>0</v>
      </c>
      <c r="AB476" s="16" t="s">
        <v>55068</v>
      </c>
      <c r="AC476" s="17" t="s">
        <v>15012</v>
      </c>
      <c r="AD476" s="25">
        <v>0</v>
      </c>
      <c r="AE476" s="25">
        <v>0</v>
      </c>
      <c r="AF476" s="25">
        <v>0</v>
      </c>
      <c r="AG476" s="16" t="s">
        <v>55069</v>
      </c>
      <c r="AH476" s="17" t="s">
        <v>15013</v>
      </c>
      <c r="AI476" s="25">
        <v>0</v>
      </c>
      <c r="AJ476" s="25">
        <v>0</v>
      </c>
      <c r="AK476" s="25">
        <v>0</v>
      </c>
      <c r="AL476" s="16" t="s">
        <v>55070</v>
      </c>
      <c r="AM476" s="17" t="s">
        <v>15014</v>
      </c>
      <c r="AN476" s="25">
        <v>0</v>
      </c>
      <c r="AO476" s="25">
        <v>0</v>
      </c>
      <c r="AP476" s="25">
        <v>0</v>
      </c>
      <c r="AQ476" s="16" t="s">
        <v>55071</v>
      </c>
      <c r="AR476" s="17" t="s">
        <v>15015</v>
      </c>
      <c r="AS476" s="25">
        <v>0</v>
      </c>
      <c r="AT476" s="25">
        <v>0</v>
      </c>
      <c r="AU476" s="25">
        <v>0</v>
      </c>
      <c r="AV476" s="16" t="s">
        <v>55072</v>
      </c>
      <c r="AW476" s="17" t="s">
        <v>15016</v>
      </c>
      <c r="AX476" s="25">
        <v>0</v>
      </c>
      <c r="AY476" s="25">
        <v>0</v>
      </c>
      <c r="AZ476" s="25">
        <v>0</v>
      </c>
      <c r="BA476" s="16" t="s">
        <v>55073</v>
      </c>
      <c r="BB476" s="17" t="s">
        <v>15017</v>
      </c>
      <c r="BC476" s="25">
        <v>0</v>
      </c>
      <c r="BD476" s="25">
        <v>0</v>
      </c>
      <c r="BE476" s="25">
        <v>0</v>
      </c>
      <c r="BF476" s="16" t="s">
        <v>55074</v>
      </c>
      <c r="BG476" s="17" t="s">
        <v>15018</v>
      </c>
      <c r="BH476" s="25">
        <v>0</v>
      </c>
      <c r="BI476" s="25">
        <v>0</v>
      </c>
      <c r="BJ476" s="25">
        <v>0</v>
      </c>
      <c r="BK476" s="16" t="s">
        <v>55075</v>
      </c>
      <c r="BL476" s="17" t="s">
        <v>15019</v>
      </c>
      <c r="BM476" s="25">
        <v>0</v>
      </c>
      <c r="BN476" s="25">
        <v>0</v>
      </c>
      <c r="BO476" s="25">
        <v>0</v>
      </c>
      <c r="BP476" s="16" t="s">
        <v>55076</v>
      </c>
      <c r="BQ476" s="17" t="s">
        <v>15020</v>
      </c>
      <c r="BR476" s="25">
        <v>0</v>
      </c>
      <c r="BS476" s="25">
        <v>0</v>
      </c>
      <c r="BT476" s="25">
        <v>0</v>
      </c>
      <c r="BU476" s="16" t="s">
        <v>55077</v>
      </c>
      <c r="BV476" s="17" t="s">
        <v>15021</v>
      </c>
      <c r="BW476" s="25">
        <v>0</v>
      </c>
      <c r="BX476" s="25">
        <v>0</v>
      </c>
      <c r="BY476" s="25">
        <v>0</v>
      </c>
      <c r="BZ476" s="16" t="s">
        <v>55078</v>
      </c>
      <c r="CA476" s="17" t="s">
        <v>15022</v>
      </c>
      <c r="CB476" s="25">
        <v>0</v>
      </c>
      <c r="CC476" s="25">
        <v>0</v>
      </c>
      <c r="CD476" s="25">
        <v>0</v>
      </c>
      <c r="CE476" s="16" t="s">
        <v>55079</v>
      </c>
      <c r="CF476" s="17" t="s">
        <v>15023</v>
      </c>
      <c r="CG476" s="25">
        <v>0</v>
      </c>
      <c r="CH476" s="25">
        <v>0</v>
      </c>
      <c r="CI476" s="25">
        <v>0</v>
      </c>
      <c r="CJ476" s="16" t="s">
        <v>55080</v>
      </c>
      <c r="CK476" s="17" t="s">
        <v>15024</v>
      </c>
      <c r="CL476" s="25">
        <v>0</v>
      </c>
      <c r="CM476" s="25">
        <v>0</v>
      </c>
      <c r="CN476" s="25">
        <v>0</v>
      </c>
      <c r="CO476" s="16" t="s">
        <v>55081</v>
      </c>
      <c r="CP476" s="17" t="s">
        <v>15025</v>
      </c>
      <c r="CQ476" s="25">
        <v>0</v>
      </c>
      <c r="CR476" s="25">
        <v>0</v>
      </c>
      <c r="CS476" s="25">
        <v>0</v>
      </c>
      <c r="CT476" s="16" t="s">
        <v>55082</v>
      </c>
      <c r="CU476" s="17" t="s">
        <v>15026</v>
      </c>
      <c r="CV476" s="25">
        <v>0</v>
      </c>
      <c r="CW476" s="25">
        <v>0</v>
      </c>
      <c r="CX476" s="25">
        <v>0</v>
      </c>
      <c r="CY476" s="16" t="s">
        <v>55083</v>
      </c>
      <c r="CZ476" s="17" t="s">
        <v>15027</v>
      </c>
      <c r="DA476" s="25">
        <v>0</v>
      </c>
      <c r="DB476" s="25">
        <v>0</v>
      </c>
      <c r="DC476" s="25">
        <v>0</v>
      </c>
      <c r="DD476" s="25" t="s">
        <v>55084</v>
      </c>
      <c r="DE476" s="25" t="s">
        <v>15028</v>
      </c>
      <c r="DF476" s="25">
        <v>0</v>
      </c>
      <c r="DG476" s="25">
        <v>0</v>
      </c>
      <c r="DH476" s="25">
        <v>0</v>
      </c>
      <c r="DI476" s="16" t="s">
        <v>55085</v>
      </c>
      <c r="DJ476" s="17" t="s">
        <v>15029</v>
      </c>
      <c r="DK476" s="25">
        <v>0</v>
      </c>
      <c r="DL476" s="25">
        <v>0</v>
      </c>
      <c r="DM476" s="25">
        <v>0</v>
      </c>
      <c r="DN476" s="16" t="s">
        <v>55086</v>
      </c>
      <c r="DO476" s="17" t="s">
        <v>15030</v>
      </c>
      <c r="DP476" s="25">
        <v>0</v>
      </c>
      <c r="DQ476" s="25">
        <v>0</v>
      </c>
      <c r="DR476" s="25">
        <v>0</v>
      </c>
      <c r="DS476" s="16" t="s">
        <v>55087</v>
      </c>
      <c r="DT476" s="17" t="s">
        <v>15031</v>
      </c>
      <c r="DU476" s="25">
        <v>0</v>
      </c>
      <c r="DV476" s="25">
        <v>0</v>
      </c>
      <c r="DW476" s="25">
        <v>0</v>
      </c>
      <c r="DX476" s="16" t="s">
        <v>55088</v>
      </c>
      <c r="DY476" s="17" t="s">
        <v>15032</v>
      </c>
      <c r="DZ476" s="25">
        <v>0</v>
      </c>
      <c r="EA476" s="25">
        <v>0</v>
      </c>
      <c r="EB476" s="16">
        <v>0</v>
      </c>
      <c r="EC476" s="16" t="s">
        <v>55089</v>
      </c>
      <c r="ED476" s="17" t="s">
        <v>15033</v>
      </c>
      <c r="EE476" s="25">
        <v>0</v>
      </c>
      <c r="EF476" s="25">
        <v>0</v>
      </c>
      <c r="EG476" s="16">
        <v>0</v>
      </c>
      <c r="EH476" s="16" t="s">
        <v>55090</v>
      </c>
      <c r="EI476" s="16" t="s">
        <v>15034</v>
      </c>
      <c r="EJ476" s="16">
        <v>0</v>
      </c>
      <c r="EK476" s="16">
        <v>0</v>
      </c>
      <c r="EL476" s="16">
        <v>0</v>
      </c>
      <c r="EM476" s="16" t="s">
        <v>55091</v>
      </c>
      <c r="EN476" s="17" t="s">
        <v>15035</v>
      </c>
      <c r="EO476" s="25">
        <v>0</v>
      </c>
      <c r="EP476" s="25">
        <v>0</v>
      </c>
      <c r="EQ476" s="16">
        <v>0</v>
      </c>
      <c r="ER476" s="16" t="s">
        <v>55092</v>
      </c>
      <c r="ES476" s="17" t="s">
        <v>15036</v>
      </c>
      <c r="ET476" s="17">
        <v>0</v>
      </c>
      <c r="EU476" s="17">
        <v>0</v>
      </c>
      <c r="EV476" s="17">
        <v>0</v>
      </c>
      <c r="EW476" s="17" t="s">
        <v>55093</v>
      </c>
      <c r="EX476" s="17" t="s">
        <v>15037</v>
      </c>
      <c r="EY476" s="17">
        <v>0</v>
      </c>
      <c r="EZ476" s="17">
        <v>0</v>
      </c>
      <c r="FA476" s="17">
        <v>0</v>
      </c>
      <c r="FB476" s="17" t="s">
        <v>55094</v>
      </c>
      <c r="FC476" s="17" t="s">
        <v>15038</v>
      </c>
      <c r="FD476" s="17">
        <v>0</v>
      </c>
      <c r="FE476" s="17">
        <v>0</v>
      </c>
      <c r="FF476" s="17">
        <v>0</v>
      </c>
      <c r="FH476" s="17">
        <v>0</v>
      </c>
      <c r="FI476" s="17">
        <v>0</v>
      </c>
      <c r="FJ476" s="17">
        <v>0</v>
      </c>
      <c r="FL476" s="17">
        <v>0</v>
      </c>
      <c r="FM476" s="17">
        <v>0</v>
      </c>
      <c r="FN476" s="17">
        <v>0</v>
      </c>
    </row>
    <row r="477" spans="1:170">
      <c r="A477" s="14">
        <v>71813002</v>
      </c>
      <c r="B477" s="15" t="s">
        <v>84</v>
      </c>
      <c r="C477" s="17" t="s">
        <v>618</v>
      </c>
      <c r="D477" s="25">
        <v>0</v>
      </c>
      <c r="E477" s="25">
        <v>0</v>
      </c>
      <c r="F477" s="25">
        <v>0</v>
      </c>
      <c r="I477" s="16"/>
      <c r="L477" s="20" t="s">
        <v>1479</v>
      </c>
      <c r="M477" s="17" t="s">
        <v>55095</v>
      </c>
      <c r="N477" s="17" t="s">
        <v>15039</v>
      </c>
      <c r="O477" s="25">
        <v>0</v>
      </c>
      <c r="P477" s="25">
        <v>0</v>
      </c>
      <c r="Q477" s="25">
        <v>0</v>
      </c>
      <c r="R477" s="16" t="s">
        <v>55096</v>
      </c>
      <c r="S477" s="17" t="s">
        <v>15040</v>
      </c>
      <c r="T477" s="25">
        <v>0</v>
      </c>
      <c r="U477" s="25">
        <v>0</v>
      </c>
      <c r="V477" s="25">
        <v>0</v>
      </c>
      <c r="W477" s="16" t="s">
        <v>55097</v>
      </c>
      <c r="X477" s="17" t="s">
        <v>15041</v>
      </c>
      <c r="Y477" s="25">
        <v>0</v>
      </c>
      <c r="Z477" s="25">
        <v>0</v>
      </c>
      <c r="AA477" s="25">
        <v>0</v>
      </c>
      <c r="AB477" s="16" t="s">
        <v>55098</v>
      </c>
      <c r="AC477" s="17" t="s">
        <v>15042</v>
      </c>
      <c r="AD477" s="25">
        <v>0</v>
      </c>
      <c r="AE477" s="25">
        <v>0</v>
      </c>
      <c r="AF477" s="25">
        <v>0</v>
      </c>
      <c r="AG477" s="16" t="s">
        <v>55099</v>
      </c>
      <c r="AH477" s="17" t="s">
        <v>15043</v>
      </c>
      <c r="AI477" s="25">
        <v>0</v>
      </c>
      <c r="AJ477" s="25">
        <v>0</v>
      </c>
      <c r="AK477" s="25">
        <v>0</v>
      </c>
      <c r="AL477" s="16" t="s">
        <v>55100</v>
      </c>
      <c r="AM477" s="17" t="s">
        <v>15044</v>
      </c>
      <c r="AN477" s="25">
        <v>0</v>
      </c>
      <c r="AO477" s="25">
        <v>0</v>
      </c>
      <c r="AP477" s="25">
        <v>0</v>
      </c>
      <c r="AQ477" s="16" t="s">
        <v>55101</v>
      </c>
      <c r="AR477" s="17" t="s">
        <v>15045</v>
      </c>
      <c r="AS477" s="25">
        <v>0</v>
      </c>
      <c r="AT477" s="25">
        <v>0</v>
      </c>
      <c r="AU477" s="25">
        <v>0</v>
      </c>
      <c r="AV477" s="16" t="s">
        <v>55102</v>
      </c>
      <c r="AW477" s="17" t="s">
        <v>15046</v>
      </c>
      <c r="AX477" s="25">
        <v>0</v>
      </c>
      <c r="AY477" s="25">
        <v>0</v>
      </c>
      <c r="AZ477" s="25">
        <v>0</v>
      </c>
      <c r="BA477" s="16" t="s">
        <v>55103</v>
      </c>
      <c r="BB477" s="17" t="s">
        <v>15047</v>
      </c>
      <c r="BC477" s="25">
        <v>0</v>
      </c>
      <c r="BD477" s="25">
        <v>0</v>
      </c>
      <c r="BE477" s="25">
        <v>0</v>
      </c>
      <c r="BF477" s="16" t="s">
        <v>55104</v>
      </c>
      <c r="BG477" s="17" t="s">
        <v>15048</v>
      </c>
      <c r="BH477" s="25">
        <v>0</v>
      </c>
      <c r="BI477" s="25">
        <v>0</v>
      </c>
      <c r="BJ477" s="25">
        <v>0</v>
      </c>
      <c r="BK477" s="16" t="s">
        <v>55105</v>
      </c>
      <c r="BL477" s="17" t="s">
        <v>15049</v>
      </c>
      <c r="BM477" s="25">
        <v>0</v>
      </c>
      <c r="BN477" s="25">
        <v>0</v>
      </c>
      <c r="BO477" s="25">
        <v>0</v>
      </c>
      <c r="BP477" s="16" t="s">
        <v>55106</v>
      </c>
      <c r="BQ477" s="17" t="s">
        <v>15050</v>
      </c>
      <c r="BR477" s="25">
        <v>0</v>
      </c>
      <c r="BS477" s="25">
        <v>0</v>
      </c>
      <c r="BT477" s="25">
        <v>0</v>
      </c>
      <c r="BU477" s="16" t="s">
        <v>55107</v>
      </c>
      <c r="BV477" s="17" t="s">
        <v>15051</v>
      </c>
      <c r="BW477" s="25">
        <v>0</v>
      </c>
      <c r="BX477" s="25">
        <v>0</v>
      </c>
      <c r="BY477" s="25">
        <v>0</v>
      </c>
      <c r="BZ477" s="16" t="s">
        <v>55108</v>
      </c>
      <c r="CA477" s="17" t="s">
        <v>15052</v>
      </c>
      <c r="CB477" s="25">
        <v>0</v>
      </c>
      <c r="CC477" s="25">
        <v>0</v>
      </c>
      <c r="CD477" s="25">
        <v>0</v>
      </c>
      <c r="CE477" s="16" t="s">
        <v>55109</v>
      </c>
      <c r="CF477" s="17" t="s">
        <v>15053</v>
      </c>
      <c r="CG477" s="25">
        <v>0</v>
      </c>
      <c r="CH477" s="25">
        <v>0</v>
      </c>
      <c r="CI477" s="25">
        <v>0</v>
      </c>
      <c r="CJ477" s="16" t="s">
        <v>55110</v>
      </c>
      <c r="CK477" s="17" t="s">
        <v>15054</v>
      </c>
      <c r="CL477" s="25">
        <v>0</v>
      </c>
      <c r="CM477" s="25">
        <v>0</v>
      </c>
      <c r="CN477" s="25">
        <v>0</v>
      </c>
      <c r="CO477" s="16" t="s">
        <v>55111</v>
      </c>
      <c r="CP477" s="17" t="s">
        <v>15055</v>
      </c>
      <c r="CQ477" s="25">
        <v>0</v>
      </c>
      <c r="CR477" s="25">
        <v>0</v>
      </c>
      <c r="CS477" s="25">
        <v>0</v>
      </c>
      <c r="CT477" s="16" t="s">
        <v>55112</v>
      </c>
      <c r="CU477" s="17" t="s">
        <v>15056</v>
      </c>
      <c r="CV477" s="25">
        <v>0</v>
      </c>
      <c r="CW477" s="25">
        <v>0</v>
      </c>
      <c r="CX477" s="25">
        <v>0</v>
      </c>
      <c r="CY477" s="16" t="s">
        <v>55113</v>
      </c>
      <c r="CZ477" s="17" t="s">
        <v>15057</v>
      </c>
      <c r="DA477" s="25">
        <v>0</v>
      </c>
      <c r="DB477" s="25">
        <v>0</v>
      </c>
      <c r="DC477" s="25">
        <v>0</v>
      </c>
      <c r="DD477" s="25" t="s">
        <v>55114</v>
      </c>
      <c r="DE477" s="25" t="s">
        <v>15058</v>
      </c>
      <c r="DF477" s="25">
        <v>0</v>
      </c>
      <c r="DG477" s="25">
        <v>0</v>
      </c>
      <c r="DH477" s="25">
        <v>0</v>
      </c>
      <c r="DI477" s="16" t="s">
        <v>55115</v>
      </c>
      <c r="DJ477" s="17" t="s">
        <v>15059</v>
      </c>
      <c r="DK477" s="25">
        <v>0</v>
      </c>
      <c r="DL477" s="25">
        <v>0</v>
      </c>
      <c r="DM477" s="25">
        <v>0</v>
      </c>
      <c r="DN477" s="16" t="s">
        <v>55116</v>
      </c>
      <c r="DO477" s="17" t="s">
        <v>15060</v>
      </c>
      <c r="DP477" s="25">
        <v>0</v>
      </c>
      <c r="DQ477" s="25">
        <v>0</v>
      </c>
      <c r="DR477" s="25">
        <v>0</v>
      </c>
      <c r="DS477" s="16" t="s">
        <v>55117</v>
      </c>
      <c r="DT477" s="17" t="s">
        <v>15061</v>
      </c>
      <c r="DU477" s="25">
        <v>0</v>
      </c>
      <c r="DV477" s="25">
        <v>0</v>
      </c>
      <c r="DW477" s="25">
        <v>0</v>
      </c>
      <c r="DX477" s="16" t="s">
        <v>55118</v>
      </c>
      <c r="DY477" s="17" t="s">
        <v>15062</v>
      </c>
      <c r="DZ477" s="25">
        <v>0</v>
      </c>
      <c r="EA477" s="25">
        <v>0</v>
      </c>
      <c r="EB477" s="16">
        <v>0</v>
      </c>
      <c r="EC477" s="16" t="s">
        <v>55119</v>
      </c>
      <c r="ED477" s="17" t="s">
        <v>15063</v>
      </c>
      <c r="EE477" s="25">
        <v>0</v>
      </c>
      <c r="EF477" s="25">
        <v>0</v>
      </c>
      <c r="EG477" s="16">
        <v>0</v>
      </c>
      <c r="EH477" s="16" t="s">
        <v>55120</v>
      </c>
      <c r="EI477" s="16" t="s">
        <v>15064</v>
      </c>
      <c r="EJ477" s="16">
        <v>0</v>
      </c>
      <c r="EK477" s="16">
        <v>0</v>
      </c>
      <c r="EL477" s="16">
        <v>0</v>
      </c>
      <c r="EM477" s="16" t="s">
        <v>55121</v>
      </c>
      <c r="EN477" s="17" t="s">
        <v>15065</v>
      </c>
      <c r="EO477" s="25">
        <v>0</v>
      </c>
      <c r="EP477" s="25">
        <v>0</v>
      </c>
      <c r="EQ477" s="16">
        <v>0</v>
      </c>
      <c r="ER477" s="16" t="s">
        <v>55122</v>
      </c>
      <c r="ES477" s="17" t="s">
        <v>15066</v>
      </c>
      <c r="ET477" s="17">
        <v>0</v>
      </c>
      <c r="EU477" s="17">
        <v>0</v>
      </c>
      <c r="EV477" s="17">
        <v>0</v>
      </c>
      <c r="EW477" s="17" t="s">
        <v>55123</v>
      </c>
      <c r="EX477" s="17" t="s">
        <v>15067</v>
      </c>
      <c r="EY477" s="17">
        <v>0</v>
      </c>
      <c r="EZ477" s="17">
        <v>0</v>
      </c>
      <c r="FA477" s="17">
        <v>0</v>
      </c>
      <c r="FB477" s="17" t="s">
        <v>55124</v>
      </c>
      <c r="FC477" s="17" t="s">
        <v>15068</v>
      </c>
      <c r="FD477" s="17">
        <v>0</v>
      </c>
      <c r="FE477" s="17">
        <v>0</v>
      </c>
      <c r="FF477" s="17">
        <v>0</v>
      </c>
      <c r="FH477" s="17">
        <v>0</v>
      </c>
      <c r="FI477" s="17">
        <v>0</v>
      </c>
      <c r="FJ477" s="17">
        <v>0</v>
      </c>
      <c r="FL477" s="17">
        <v>0</v>
      </c>
      <c r="FM477" s="17">
        <v>0</v>
      </c>
      <c r="FN477" s="17">
        <v>0</v>
      </c>
    </row>
    <row r="478" spans="1:170">
      <c r="A478" s="14">
        <v>71813003</v>
      </c>
      <c r="B478" s="15" t="s">
        <v>84</v>
      </c>
      <c r="C478" s="17" t="s">
        <v>619</v>
      </c>
      <c r="D478" s="25">
        <v>0</v>
      </c>
      <c r="E478" s="25">
        <v>0</v>
      </c>
      <c r="F478" s="25">
        <v>0</v>
      </c>
      <c r="I478" s="16"/>
      <c r="L478" s="20" t="s">
        <v>1480</v>
      </c>
      <c r="M478" s="17" t="s">
        <v>55125</v>
      </c>
      <c r="N478" s="17" t="s">
        <v>15069</v>
      </c>
      <c r="O478" s="25">
        <v>0</v>
      </c>
      <c r="P478" s="25">
        <v>0</v>
      </c>
      <c r="Q478" s="25">
        <v>0</v>
      </c>
      <c r="R478" s="16" t="s">
        <v>55126</v>
      </c>
      <c r="S478" s="17" t="s">
        <v>15070</v>
      </c>
      <c r="T478" s="25">
        <v>0</v>
      </c>
      <c r="U478" s="25">
        <v>0</v>
      </c>
      <c r="V478" s="25">
        <v>0</v>
      </c>
      <c r="W478" s="16" t="s">
        <v>55127</v>
      </c>
      <c r="X478" s="17" t="s">
        <v>15071</v>
      </c>
      <c r="Y478" s="25">
        <v>0</v>
      </c>
      <c r="Z478" s="25">
        <v>0</v>
      </c>
      <c r="AA478" s="25">
        <v>0</v>
      </c>
      <c r="AB478" s="16" t="s">
        <v>55128</v>
      </c>
      <c r="AC478" s="17" t="s">
        <v>15072</v>
      </c>
      <c r="AD478" s="25">
        <v>0</v>
      </c>
      <c r="AE478" s="25">
        <v>0</v>
      </c>
      <c r="AF478" s="25">
        <v>0</v>
      </c>
      <c r="AG478" s="16" t="s">
        <v>55129</v>
      </c>
      <c r="AH478" s="17" t="s">
        <v>15073</v>
      </c>
      <c r="AI478" s="25">
        <v>0</v>
      </c>
      <c r="AJ478" s="25">
        <v>0</v>
      </c>
      <c r="AK478" s="25">
        <v>0</v>
      </c>
      <c r="AL478" s="16" t="s">
        <v>55130</v>
      </c>
      <c r="AM478" s="17" t="s">
        <v>15074</v>
      </c>
      <c r="AN478" s="25">
        <v>0</v>
      </c>
      <c r="AO478" s="25">
        <v>0</v>
      </c>
      <c r="AP478" s="25">
        <v>0</v>
      </c>
      <c r="AQ478" s="16" t="s">
        <v>55131</v>
      </c>
      <c r="AR478" s="17" t="s">
        <v>15075</v>
      </c>
      <c r="AS478" s="25">
        <v>0</v>
      </c>
      <c r="AT478" s="25">
        <v>0</v>
      </c>
      <c r="AU478" s="25">
        <v>0</v>
      </c>
      <c r="AV478" s="16" t="s">
        <v>55132</v>
      </c>
      <c r="AW478" s="17" t="s">
        <v>15076</v>
      </c>
      <c r="AX478" s="25">
        <v>0</v>
      </c>
      <c r="AY478" s="25">
        <v>0</v>
      </c>
      <c r="AZ478" s="25">
        <v>0</v>
      </c>
      <c r="BA478" s="16" t="s">
        <v>55133</v>
      </c>
      <c r="BB478" s="17" t="s">
        <v>15077</v>
      </c>
      <c r="BC478" s="25">
        <v>0</v>
      </c>
      <c r="BD478" s="25">
        <v>0</v>
      </c>
      <c r="BE478" s="25">
        <v>0</v>
      </c>
      <c r="BF478" s="16" t="s">
        <v>55134</v>
      </c>
      <c r="BG478" s="17" t="s">
        <v>15078</v>
      </c>
      <c r="BH478" s="25">
        <v>0</v>
      </c>
      <c r="BI478" s="25">
        <v>0</v>
      </c>
      <c r="BJ478" s="25">
        <v>0</v>
      </c>
      <c r="BK478" s="16" t="s">
        <v>55135</v>
      </c>
      <c r="BL478" s="17" t="s">
        <v>15079</v>
      </c>
      <c r="BM478" s="25">
        <v>0</v>
      </c>
      <c r="BN478" s="25">
        <v>0</v>
      </c>
      <c r="BO478" s="25">
        <v>0</v>
      </c>
      <c r="BP478" s="16" t="s">
        <v>55136</v>
      </c>
      <c r="BQ478" s="17" t="s">
        <v>15080</v>
      </c>
      <c r="BR478" s="25">
        <v>0</v>
      </c>
      <c r="BS478" s="25">
        <v>0</v>
      </c>
      <c r="BT478" s="25">
        <v>0</v>
      </c>
      <c r="BU478" s="16" t="s">
        <v>55137</v>
      </c>
      <c r="BV478" s="17" t="s">
        <v>15081</v>
      </c>
      <c r="BW478" s="25">
        <v>0</v>
      </c>
      <c r="BX478" s="25">
        <v>0</v>
      </c>
      <c r="BY478" s="25">
        <v>0</v>
      </c>
      <c r="BZ478" s="16" t="s">
        <v>55138</v>
      </c>
      <c r="CA478" s="17" t="s">
        <v>15082</v>
      </c>
      <c r="CB478" s="25">
        <v>0</v>
      </c>
      <c r="CC478" s="25">
        <v>0</v>
      </c>
      <c r="CD478" s="25">
        <v>0</v>
      </c>
      <c r="CE478" s="16" t="s">
        <v>55139</v>
      </c>
      <c r="CF478" s="17" t="s">
        <v>15083</v>
      </c>
      <c r="CG478" s="25">
        <v>0</v>
      </c>
      <c r="CH478" s="25">
        <v>0</v>
      </c>
      <c r="CI478" s="25">
        <v>0</v>
      </c>
      <c r="CJ478" s="16" t="s">
        <v>55140</v>
      </c>
      <c r="CK478" s="17" t="s">
        <v>15084</v>
      </c>
      <c r="CL478" s="25">
        <v>0</v>
      </c>
      <c r="CM478" s="25">
        <v>0</v>
      </c>
      <c r="CN478" s="25">
        <v>0</v>
      </c>
      <c r="CO478" s="16" t="s">
        <v>55141</v>
      </c>
      <c r="CP478" s="17" t="s">
        <v>15085</v>
      </c>
      <c r="CQ478" s="25">
        <v>0</v>
      </c>
      <c r="CR478" s="25">
        <v>0</v>
      </c>
      <c r="CS478" s="25">
        <v>0</v>
      </c>
      <c r="CT478" s="16" t="s">
        <v>55142</v>
      </c>
      <c r="CU478" s="17" t="s">
        <v>15086</v>
      </c>
      <c r="CV478" s="25">
        <v>0</v>
      </c>
      <c r="CW478" s="25">
        <v>0</v>
      </c>
      <c r="CX478" s="25">
        <v>0</v>
      </c>
      <c r="CY478" s="16" t="s">
        <v>55143</v>
      </c>
      <c r="CZ478" s="17" t="s">
        <v>15087</v>
      </c>
      <c r="DA478" s="25">
        <v>0</v>
      </c>
      <c r="DB478" s="25">
        <v>0</v>
      </c>
      <c r="DC478" s="25">
        <v>0</v>
      </c>
      <c r="DD478" s="25" t="s">
        <v>55144</v>
      </c>
      <c r="DE478" s="25" t="s">
        <v>15088</v>
      </c>
      <c r="DF478" s="25">
        <v>0</v>
      </c>
      <c r="DG478" s="25">
        <v>0</v>
      </c>
      <c r="DH478" s="25">
        <v>0</v>
      </c>
      <c r="DI478" s="16" t="s">
        <v>55145</v>
      </c>
      <c r="DJ478" s="17" t="s">
        <v>15089</v>
      </c>
      <c r="DK478" s="25">
        <v>0</v>
      </c>
      <c r="DL478" s="25">
        <v>0</v>
      </c>
      <c r="DM478" s="25">
        <v>0</v>
      </c>
      <c r="DN478" s="16" t="s">
        <v>55146</v>
      </c>
      <c r="DO478" s="17" t="s">
        <v>15090</v>
      </c>
      <c r="DP478" s="25">
        <v>0</v>
      </c>
      <c r="DQ478" s="25">
        <v>0</v>
      </c>
      <c r="DR478" s="25">
        <v>0</v>
      </c>
      <c r="DS478" s="16" t="s">
        <v>55147</v>
      </c>
      <c r="DT478" s="17" t="s">
        <v>15091</v>
      </c>
      <c r="DU478" s="25">
        <v>0</v>
      </c>
      <c r="DV478" s="25">
        <v>0</v>
      </c>
      <c r="DW478" s="25">
        <v>0</v>
      </c>
      <c r="DX478" s="16" t="s">
        <v>55148</v>
      </c>
      <c r="DY478" s="17" t="s">
        <v>15092</v>
      </c>
      <c r="DZ478" s="25">
        <v>0</v>
      </c>
      <c r="EA478" s="25">
        <v>0</v>
      </c>
      <c r="EB478" s="16">
        <v>0</v>
      </c>
      <c r="EC478" s="16" t="s">
        <v>55149</v>
      </c>
      <c r="ED478" s="17" t="s">
        <v>15093</v>
      </c>
      <c r="EE478" s="25">
        <v>0</v>
      </c>
      <c r="EF478" s="25">
        <v>0</v>
      </c>
      <c r="EG478" s="16">
        <v>0</v>
      </c>
      <c r="EH478" s="16" t="s">
        <v>55150</v>
      </c>
      <c r="EI478" s="16" t="s">
        <v>15094</v>
      </c>
      <c r="EJ478" s="16">
        <v>0</v>
      </c>
      <c r="EK478" s="16">
        <v>0</v>
      </c>
      <c r="EL478" s="16">
        <v>0</v>
      </c>
      <c r="EM478" s="16" t="s">
        <v>55151</v>
      </c>
      <c r="EN478" s="17" t="s">
        <v>15095</v>
      </c>
      <c r="EO478" s="25">
        <v>0</v>
      </c>
      <c r="EP478" s="25">
        <v>0</v>
      </c>
      <c r="EQ478" s="16">
        <v>0</v>
      </c>
      <c r="ER478" s="16" t="s">
        <v>55152</v>
      </c>
      <c r="ES478" s="17" t="s">
        <v>15096</v>
      </c>
      <c r="ET478" s="17">
        <v>0</v>
      </c>
      <c r="EU478" s="17">
        <v>0</v>
      </c>
      <c r="EV478" s="17">
        <v>0</v>
      </c>
      <c r="EW478" s="17" t="s">
        <v>55153</v>
      </c>
      <c r="EX478" s="17" t="s">
        <v>15097</v>
      </c>
      <c r="EY478" s="17">
        <v>0</v>
      </c>
      <c r="EZ478" s="17">
        <v>0</v>
      </c>
      <c r="FA478" s="17">
        <v>0</v>
      </c>
      <c r="FB478" s="17" t="s">
        <v>55154</v>
      </c>
      <c r="FC478" s="17" t="s">
        <v>15098</v>
      </c>
      <c r="FD478" s="17">
        <v>0</v>
      </c>
      <c r="FE478" s="17">
        <v>0</v>
      </c>
      <c r="FF478" s="17">
        <v>0</v>
      </c>
      <c r="FH478" s="17">
        <v>0</v>
      </c>
      <c r="FI478" s="17">
        <v>0</v>
      </c>
      <c r="FJ478" s="17">
        <v>0</v>
      </c>
      <c r="FL478" s="17">
        <v>0</v>
      </c>
      <c r="FM478" s="17">
        <v>0</v>
      </c>
      <c r="FN478" s="17">
        <v>0</v>
      </c>
    </row>
    <row r="479" spans="1:170">
      <c r="A479" s="14">
        <v>71813004</v>
      </c>
      <c r="B479" s="15" t="s">
        <v>84</v>
      </c>
      <c r="C479" s="17" t="s">
        <v>620</v>
      </c>
      <c r="D479" s="25">
        <v>0</v>
      </c>
      <c r="E479" s="25">
        <v>0</v>
      </c>
      <c r="F479" s="25">
        <v>0</v>
      </c>
      <c r="I479" s="16"/>
      <c r="L479" s="20" t="s">
        <v>1481</v>
      </c>
      <c r="M479" s="17" t="s">
        <v>55155</v>
      </c>
      <c r="N479" s="17" t="s">
        <v>15099</v>
      </c>
      <c r="O479" s="25">
        <v>0</v>
      </c>
      <c r="P479" s="25">
        <v>0</v>
      </c>
      <c r="Q479" s="25">
        <v>0</v>
      </c>
      <c r="R479" s="16" t="s">
        <v>55156</v>
      </c>
      <c r="S479" s="17" t="s">
        <v>15100</v>
      </c>
      <c r="T479" s="25">
        <v>0</v>
      </c>
      <c r="U479" s="25">
        <v>0</v>
      </c>
      <c r="V479" s="25">
        <v>0</v>
      </c>
      <c r="W479" s="16" t="s">
        <v>55157</v>
      </c>
      <c r="X479" s="17" t="s">
        <v>15101</v>
      </c>
      <c r="Y479" s="25">
        <v>0</v>
      </c>
      <c r="Z479" s="25">
        <v>0</v>
      </c>
      <c r="AA479" s="25">
        <v>0</v>
      </c>
      <c r="AB479" s="16" t="s">
        <v>55158</v>
      </c>
      <c r="AC479" s="17" t="s">
        <v>15102</v>
      </c>
      <c r="AD479" s="25">
        <v>0</v>
      </c>
      <c r="AE479" s="25">
        <v>0</v>
      </c>
      <c r="AF479" s="25">
        <v>0</v>
      </c>
      <c r="AG479" s="16" t="s">
        <v>55159</v>
      </c>
      <c r="AH479" s="17" t="s">
        <v>15103</v>
      </c>
      <c r="AI479" s="25">
        <v>0</v>
      </c>
      <c r="AJ479" s="25">
        <v>0</v>
      </c>
      <c r="AK479" s="25">
        <v>0</v>
      </c>
      <c r="AL479" s="16" t="s">
        <v>55160</v>
      </c>
      <c r="AM479" s="17" t="s">
        <v>15104</v>
      </c>
      <c r="AN479" s="25">
        <v>0</v>
      </c>
      <c r="AO479" s="25">
        <v>0</v>
      </c>
      <c r="AP479" s="25">
        <v>0</v>
      </c>
      <c r="AQ479" s="16" t="s">
        <v>55161</v>
      </c>
      <c r="AR479" s="17" t="s">
        <v>15105</v>
      </c>
      <c r="AS479" s="25">
        <v>0</v>
      </c>
      <c r="AT479" s="25">
        <v>0</v>
      </c>
      <c r="AU479" s="25">
        <v>0</v>
      </c>
      <c r="AV479" s="16" t="s">
        <v>55162</v>
      </c>
      <c r="AW479" s="17" t="s">
        <v>15106</v>
      </c>
      <c r="AX479" s="25">
        <v>0</v>
      </c>
      <c r="AY479" s="25">
        <v>0</v>
      </c>
      <c r="AZ479" s="25">
        <v>0</v>
      </c>
      <c r="BA479" s="16" t="s">
        <v>55163</v>
      </c>
      <c r="BB479" s="17" t="s">
        <v>15107</v>
      </c>
      <c r="BC479" s="25">
        <v>0</v>
      </c>
      <c r="BD479" s="25">
        <v>0</v>
      </c>
      <c r="BE479" s="25">
        <v>0</v>
      </c>
      <c r="BF479" s="16" t="s">
        <v>55164</v>
      </c>
      <c r="BG479" s="17" t="s">
        <v>15108</v>
      </c>
      <c r="BH479" s="25">
        <v>0</v>
      </c>
      <c r="BI479" s="25">
        <v>0</v>
      </c>
      <c r="BJ479" s="25">
        <v>0</v>
      </c>
      <c r="BK479" s="16" t="s">
        <v>55165</v>
      </c>
      <c r="BL479" s="17" t="s">
        <v>15109</v>
      </c>
      <c r="BM479" s="25">
        <v>0</v>
      </c>
      <c r="BN479" s="25">
        <v>0</v>
      </c>
      <c r="BO479" s="25">
        <v>0</v>
      </c>
      <c r="BP479" s="16" t="s">
        <v>55166</v>
      </c>
      <c r="BQ479" s="17" t="s">
        <v>15110</v>
      </c>
      <c r="BR479" s="25">
        <v>0</v>
      </c>
      <c r="BS479" s="25">
        <v>0</v>
      </c>
      <c r="BT479" s="25">
        <v>0</v>
      </c>
      <c r="BU479" s="16" t="s">
        <v>55167</v>
      </c>
      <c r="BV479" s="17" t="s">
        <v>15111</v>
      </c>
      <c r="BW479" s="25">
        <v>0</v>
      </c>
      <c r="BX479" s="25">
        <v>0</v>
      </c>
      <c r="BY479" s="25">
        <v>0</v>
      </c>
      <c r="BZ479" s="16" t="s">
        <v>55168</v>
      </c>
      <c r="CA479" s="17" t="s">
        <v>15112</v>
      </c>
      <c r="CB479" s="25">
        <v>0</v>
      </c>
      <c r="CC479" s="25">
        <v>0</v>
      </c>
      <c r="CD479" s="25">
        <v>0</v>
      </c>
      <c r="CE479" s="16" t="s">
        <v>55169</v>
      </c>
      <c r="CF479" s="17" t="s">
        <v>15113</v>
      </c>
      <c r="CG479" s="25">
        <v>0</v>
      </c>
      <c r="CH479" s="25">
        <v>0</v>
      </c>
      <c r="CI479" s="25">
        <v>0</v>
      </c>
      <c r="CJ479" s="16" t="s">
        <v>55170</v>
      </c>
      <c r="CK479" s="17" t="s">
        <v>15114</v>
      </c>
      <c r="CL479" s="25">
        <v>0</v>
      </c>
      <c r="CM479" s="25">
        <v>0</v>
      </c>
      <c r="CN479" s="25">
        <v>0</v>
      </c>
      <c r="CO479" s="16" t="s">
        <v>55171</v>
      </c>
      <c r="CP479" s="17" t="s">
        <v>15115</v>
      </c>
      <c r="CQ479" s="25">
        <v>0</v>
      </c>
      <c r="CR479" s="25">
        <v>0</v>
      </c>
      <c r="CS479" s="25">
        <v>0</v>
      </c>
      <c r="CT479" s="16" t="s">
        <v>55172</v>
      </c>
      <c r="CU479" s="17" t="s">
        <v>15116</v>
      </c>
      <c r="CV479" s="25">
        <v>0</v>
      </c>
      <c r="CW479" s="25">
        <v>0</v>
      </c>
      <c r="CX479" s="25">
        <v>0</v>
      </c>
      <c r="CY479" s="16" t="s">
        <v>55173</v>
      </c>
      <c r="CZ479" s="17" t="s">
        <v>15117</v>
      </c>
      <c r="DA479" s="25">
        <v>0</v>
      </c>
      <c r="DB479" s="25">
        <v>0</v>
      </c>
      <c r="DC479" s="25">
        <v>0</v>
      </c>
      <c r="DD479" s="25" t="s">
        <v>55174</v>
      </c>
      <c r="DE479" s="25" t="s">
        <v>15118</v>
      </c>
      <c r="DF479" s="25">
        <v>0</v>
      </c>
      <c r="DG479" s="25">
        <v>0</v>
      </c>
      <c r="DH479" s="25">
        <v>0</v>
      </c>
      <c r="DI479" s="16" t="s">
        <v>55175</v>
      </c>
      <c r="DJ479" s="17" t="s">
        <v>15119</v>
      </c>
      <c r="DK479" s="25">
        <v>0</v>
      </c>
      <c r="DL479" s="25">
        <v>0</v>
      </c>
      <c r="DM479" s="25">
        <v>0</v>
      </c>
      <c r="DN479" s="16" t="s">
        <v>55176</v>
      </c>
      <c r="DO479" s="17" t="s">
        <v>15120</v>
      </c>
      <c r="DP479" s="25">
        <v>0</v>
      </c>
      <c r="DQ479" s="25">
        <v>0</v>
      </c>
      <c r="DR479" s="25">
        <v>0</v>
      </c>
      <c r="DS479" s="16" t="s">
        <v>55177</v>
      </c>
      <c r="DT479" s="17" t="s">
        <v>15121</v>
      </c>
      <c r="DU479" s="25">
        <v>0</v>
      </c>
      <c r="DV479" s="25">
        <v>0</v>
      </c>
      <c r="DW479" s="25">
        <v>0</v>
      </c>
      <c r="DX479" s="16" t="s">
        <v>55178</v>
      </c>
      <c r="DY479" s="17" t="s">
        <v>15122</v>
      </c>
      <c r="DZ479" s="25">
        <v>0</v>
      </c>
      <c r="EA479" s="25">
        <v>0</v>
      </c>
      <c r="EB479" s="16">
        <v>0</v>
      </c>
      <c r="EC479" s="16" t="s">
        <v>55179</v>
      </c>
      <c r="ED479" s="17" t="s">
        <v>15123</v>
      </c>
      <c r="EE479" s="25">
        <v>0</v>
      </c>
      <c r="EF479" s="25">
        <v>0</v>
      </c>
      <c r="EG479" s="16">
        <v>0</v>
      </c>
      <c r="EH479" s="16" t="s">
        <v>55180</v>
      </c>
      <c r="EI479" s="16" t="s">
        <v>15124</v>
      </c>
      <c r="EJ479" s="16">
        <v>0</v>
      </c>
      <c r="EK479" s="16">
        <v>0</v>
      </c>
      <c r="EL479" s="16">
        <v>0</v>
      </c>
      <c r="EM479" s="16" t="s">
        <v>55181</v>
      </c>
      <c r="EN479" s="17" t="s">
        <v>15125</v>
      </c>
      <c r="EO479" s="25">
        <v>0</v>
      </c>
      <c r="EP479" s="25">
        <v>0</v>
      </c>
      <c r="EQ479" s="16">
        <v>0</v>
      </c>
      <c r="ER479" s="16" t="s">
        <v>55182</v>
      </c>
      <c r="ES479" s="17" t="s">
        <v>15126</v>
      </c>
      <c r="ET479" s="17">
        <v>0</v>
      </c>
      <c r="EU479" s="17">
        <v>0</v>
      </c>
      <c r="EV479" s="17">
        <v>0</v>
      </c>
      <c r="EW479" s="17" t="s">
        <v>55183</v>
      </c>
      <c r="EX479" s="17" t="s">
        <v>15127</v>
      </c>
      <c r="EY479" s="17">
        <v>0</v>
      </c>
      <c r="EZ479" s="17">
        <v>0</v>
      </c>
      <c r="FA479" s="17">
        <v>0</v>
      </c>
      <c r="FB479" s="17" t="s">
        <v>55184</v>
      </c>
      <c r="FC479" s="17" t="s">
        <v>15128</v>
      </c>
      <c r="FD479" s="17">
        <v>0</v>
      </c>
      <c r="FE479" s="17">
        <v>0</v>
      </c>
      <c r="FF479" s="17">
        <v>0</v>
      </c>
      <c r="FH479" s="17">
        <v>0</v>
      </c>
      <c r="FI479" s="17">
        <v>0</v>
      </c>
      <c r="FJ479" s="17">
        <v>0</v>
      </c>
      <c r="FL479" s="17">
        <v>0</v>
      </c>
      <c r="FM479" s="17">
        <v>0</v>
      </c>
      <c r="FN479" s="17">
        <v>0</v>
      </c>
    </row>
    <row r="480" spans="1:170">
      <c r="A480" s="14">
        <v>71813005</v>
      </c>
      <c r="B480" s="15" t="s">
        <v>84</v>
      </c>
      <c r="C480" s="17" t="s">
        <v>621</v>
      </c>
      <c r="D480" s="25">
        <v>0</v>
      </c>
      <c r="E480" s="25">
        <v>0</v>
      </c>
      <c r="F480" s="25">
        <v>0</v>
      </c>
      <c r="I480" s="16"/>
      <c r="L480" s="20" t="s">
        <v>1482</v>
      </c>
      <c r="M480" s="17" t="s">
        <v>55185</v>
      </c>
      <c r="N480" s="17" t="s">
        <v>15129</v>
      </c>
      <c r="O480" s="25">
        <v>0</v>
      </c>
      <c r="P480" s="25">
        <v>0</v>
      </c>
      <c r="Q480" s="25">
        <v>0</v>
      </c>
      <c r="R480" s="16" t="s">
        <v>55186</v>
      </c>
      <c r="S480" s="17" t="s">
        <v>15130</v>
      </c>
      <c r="T480" s="25">
        <v>0</v>
      </c>
      <c r="U480" s="25">
        <v>0</v>
      </c>
      <c r="V480" s="25">
        <v>0</v>
      </c>
      <c r="W480" s="16" t="s">
        <v>55187</v>
      </c>
      <c r="X480" s="17" t="s">
        <v>15131</v>
      </c>
      <c r="Y480" s="25">
        <v>0</v>
      </c>
      <c r="Z480" s="25">
        <v>0</v>
      </c>
      <c r="AA480" s="25">
        <v>0</v>
      </c>
      <c r="AB480" s="16" t="s">
        <v>55188</v>
      </c>
      <c r="AC480" s="17" t="s">
        <v>15132</v>
      </c>
      <c r="AD480" s="25">
        <v>0</v>
      </c>
      <c r="AE480" s="25">
        <v>0</v>
      </c>
      <c r="AF480" s="25">
        <v>0</v>
      </c>
      <c r="AG480" s="16" t="s">
        <v>55189</v>
      </c>
      <c r="AH480" s="17" t="s">
        <v>15133</v>
      </c>
      <c r="AI480" s="25">
        <v>0</v>
      </c>
      <c r="AJ480" s="25">
        <v>0</v>
      </c>
      <c r="AK480" s="25">
        <v>0</v>
      </c>
      <c r="AL480" s="16" t="s">
        <v>55190</v>
      </c>
      <c r="AM480" s="17" t="s">
        <v>15134</v>
      </c>
      <c r="AN480" s="25">
        <v>0</v>
      </c>
      <c r="AO480" s="25">
        <v>0</v>
      </c>
      <c r="AP480" s="25">
        <v>0</v>
      </c>
      <c r="AQ480" s="16" t="s">
        <v>55191</v>
      </c>
      <c r="AR480" s="17" t="s">
        <v>15135</v>
      </c>
      <c r="AS480" s="25">
        <v>0</v>
      </c>
      <c r="AT480" s="25">
        <v>0</v>
      </c>
      <c r="AU480" s="25">
        <v>0</v>
      </c>
      <c r="AV480" s="16" t="s">
        <v>55192</v>
      </c>
      <c r="AW480" s="17" t="s">
        <v>15136</v>
      </c>
      <c r="AX480" s="25">
        <v>0</v>
      </c>
      <c r="AY480" s="25">
        <v>0</v>
      </c>
      <c r="AZ480" s="25">
        <v>0</v>
      </c>
      <c r="BA480" s="16" t="s">
        <v>55193</v>
      </c>
      <c r="BB480" s="17" t="s">
        <v>15137</v>
      </c>
      <c r="BC480" s="25">
        <v>0</v>
      </c>
      <c r="BD480" s="25">
        <v>0</v>
      </c>
      <c r="BE480" s="25">
        <v>0</v>
      </c>
      <c r="BF480" s="16" t="s">
        <v>55194</v>
      </c>
      <c r="BG480" s="17" t="s">
        <v>15138</v>
      </c>
      <c r="BH480" s="25">
        <v>0</v>
      </c>
      <c r="BI480" s="25">
        <v>0</v>
      </c>
      <c r="BJ480" s="25">
        <v>0</v>
      </c>
      <c r="BK480" s="16" t="s">
        <v>55195</v>
      </c>
      <c r="BL480" s="17" t="s">
        <v>15139</v>
      </c>
      <c r="BM480" s="25">
        <v>0</v>
      </c>
      <c r="BN480" s="25">
        <v>0</v>
      </c>
      <c r="BO480" s="25">
        <v>0</v>
      </c>
      <c r="BP480" s="16" t="s">
        <v>55196</v>
      </c>
      <c r="BQ480" s="17" t="s">
        <v>15140</v>
      </c>
      <c r="BR480" s="25">
        <v>0</v>
      </c>
      <c r="BS480" s="25">
        <v>0</v>
      </c>
      <c r="BT480" s="25">
        <v>0</v>
      </c>
      <c r="BU480" s="16" t="s">
        <v>55197</v>
      </c>
      <c r="BV480" s="17" t="s">
        <v>15141</v>
      </c>
      <c r="BW480" s="25">
        <v>0</v>
      </c>
      <c r="BX480" s="25">
        <v>0</v>
      </c>
      <c r="BY480" s="25">
        <v>0</v>
      </c>
      <c r="BZ480" s="16" t="s">
        <v>55198</v>
      </c>
      <c r="CA480" s="17" t="s">
        <v>15142</v>
      </c>
      <c r="CB480" s="25">
        <v>0</v>
      </c>
      <c r="CC480" s="25">
        <v>0</v>
      </c>
      <c r="CD480" s="25">
        <v>0</v>
      </c>
      <c r="CE480" s="16" t="s">
        <v>55199</v>
      </c>
      <c r="CF480" s="17" t="s">
        <v>15143</v>
      </c>
      <c r="CG480" s="25">
        <v>0</v>
      </c>
      <c r="CH480" s="25">
        <v>0</v>
      </c>
      <c r="CI480" s="25">
        <v>0</v>
      </c>
      <c r="CJ480" s="16" t="s">
        <v>55200</v>
      </c>
      <c r="CK480" s="17" t="s">
        <v>15144</v>
      </c>
      <c r="CL480" s="25">
        <v>0</v>
      </c>
      <c r="CM480" s="25">
        <v>0</v>
      </c>
      <c r="CN480" s="25">
        <v>0</v>
      </c>
      <c r="CO480" s="16" t="s">
        <v>55201</v>
      </c>
      <c r="CP480" s="17" t="s">
        <v>15145</v>
      </c>
      <c r="CQ480" s="25">
        <v>0</v>
      </c>
      <c r="CR480" s="25">
        <v>0</v>
      </c>
      <c r="CS480" s="25">
        <v>0</v>
      </c>
      <c r="CT480" s="16" t="s">
        <v>55202</v>
      </c>
      <c r="CU480" s="17" t="s">
        <v>15146</v>
      </c>
      <c r="CV480" s="25">
        <v>0</v>
      </c>
      <c r="CW480" s="25">
        <v>0</v>
      </c>
      <c r="CX480" s="25">
        <v>0</v>
      </c>
      <c r="CY480" s="16" t="s">
        <v>55203</v>
      </c>
      <c r="CZ480" s="17" t="s">
        <v>15147</v>
      </c>
      <c r="DA480" s="25">
        <v>0</v>
      </c>
      <c r="DB480" s="25">
        <v>0</v>
      </c>
      <c r="DC480" s="25">
        <v>0</v>
      </c>
      <c r="DD480" s="25" t="s">
        <v>55204</v>
      </c>
      <c r="DE480" s="25" t="s">
        <v>15148</v>
      </c>
      <c r="DF480" s="25">
        <v>0</v>
      </c>
      <c r="DG480" s="25">
        <v>0</v>
      </c>
      <c r="DH480" s="25">
        <v>0</v>
      </c>
      <c r="DI480" s="16" t="s">
        <v>55205</v>
      </c>
      <c r="DJ480" s="17" t="s">
        <v>15149</v>
      </c>
      <c r="DK480" s="25">
        <v>0</v>
      </c>
      <c r="DL480" s="25">
        <v>0</v>
      </c>
      <c r="DM480" s="25">
        <v>0</v>
      </c>
      <c r="DN480" s="16" t="s">
        <v>55206</v>
      </c>
      <c r="DO480" s="17" t="s">
        <v>15150</v>
      </c>
      <c r="DP480" s="25">
        <v>0</v>
      </c>
      <c r="DQ480" s="25">
        <v>0</v>
      </c>
      <c r="DR480" s="25">
        <v>0</v>
      </c>
      <c r="DS480" s="16" t="s">
        <v>55207</v>
      </c>
      <c r="DT480" s="17" t="s">
        <v>15151</v>
      </c>
      <c r="DU480" s="25">
        <v>0</v>
      </c>
      <c r="DV480" s="25">
        <v>0</v>
      </c>
      <c r="DW480" s="25">
        <v>0</v>
      </c>
      <c r="DX480" s="16" t="s">
        <v>55208</v>
      </c>
      <c r="DY480" s="17" t="s">
        <v>15152</v>
      </c>
      <c r="DZ480" s="25">
        <v>0</v>
      </c>
      <c r="EA480" s="25">
        <v>0</v>
      </c>
      <c r="EB480" s="16">
        <v>0</v>
      </c>
      <c r="EC480" s="16" t="s">
        <v>55209</v>
      </c>
      <c r="ED480" s="17" t="s">
        <v>15153</v>
      </c>
      <c r="EE480" s="25">
        <v>0</v>
      </c>
      <c r="EF480" s="25">
        <v>0</v>
      </c>
      <c r="EG480" s="16">
        <v>0</v>
      </c>
      <c r="EH480" s="16" t="s">
        <v>55210</v>
      </c>
      <c r="EI480" s="16" t="s">
        <v>15154</v>
      </c>
      <c r="EJ480" s="16">
        <v>0</v>
      </c>
      <c r="EK480" s="16">
        <v>0</v>
      </c>
      <c r="EL480" s="16">
        <v>0</v>
      </c>
      <c r="EM480" s="16" t="s">
        <v>55211</v>
      </c>
      <c r="EN480" s="17" t="s">
        <v>15155</v>
      </c>
      <c r="EO480" s="25">
        <v>0</v>
      </c>
      <c r="EP480" s="25">
        <v>0</v>
      </c>
      <c r="EQ480" s="16">
        <v>0</v>
      </c>
      <c r="ER480" s="16" t="s">
        <v>55212</v>
      </c>
      <c r="ES480" s="17" t="s">
        <v>15156</v>
      </c>
      <c r="ET480" s="17">
        <v>0</v>
      </c>
      <c r="EU480" s="17">
        <v>0</v>
      </c>
      <c r="EV480" s="17">
        <v>0</v>
      </c>
      <c r="EW480" s="17" t="s">
        <v>55213</v>
      </c>
      <c r="EX480" s="17" t="s">
        <v>15157</v>
      </c>
      <c r="EY480" s="17">
        <v>0</v>
      </c>
      <c r="EZ480" s="17">
        <v>0</v>
      </c>
      <c r="FA480" s="17">
        <v>0</v>
      </c>
      <c r="FB480" s="17" t="s">
        <v>55214</v>
      </c>
      <c r="FC480" s="17" t="s">
        <v>15158</v>
      </c>
      <c r="FD480" s="17">
        <v>0</v>
      </c>
      <c r="FE480" s="17">
        <v>0</v>
      </c>
      <c r="FF480" s="17">
        <v>0</v>
      </c>
      <c r="FH480" s="17">
        <v>0</v>
      </c>
      <c r="FI480" s="17">
        <v>0</v>
      </c>
      <c r="FJ480" s="17">
        <v>0</v>
      </c>
      <c r="FL480" s="17">
        <v>0</v>
      </c>
      <c r="FM480" s="17">
        <v>0</v>
      </c>
      <c r="FN480" s="17">
        <v>0</v>
      </c>
    </row>
    <row r="481" spans="1:170">
      <c r="A481" s="14">
        <v>71813006</v>
      </c>
      <c r="B481" s="15" t="s">
        <v>84</v>
      </c>
      <c r="C481" s="17" t="s">
        <v>622</v>
      </c>
      <c r="D481" s="25">
        <v>0</v>
      </c>
      <c r="E481" s="25">
        <v>0</v>
      </c>
      <c r="F481" s="25">
        <v>0</v>
      </c>
      <c r="I481" s="16"/>
      <c r="L481" s="20" t="s">
        <v>1483</v>
      </c>
      <c r="M481" s="17" t="s">
        <v>55215</v>
      </c>
      <c r="N481" s="17" t="s">
        <v>15159</v>
      </c>
      <c r="O481" s="25">
        <v>0</v>
      </c>
      <c r="P481" s="25">
        <v>0</v>
      </c>
      <c r="Q481" s="25">
        <v>0</v>
      </c>
      <c r="R481" s="16" t="s">
        <v>55216</v>
      </c>
      <c r="S481" s="17" t="s">
        <v>15160</v>
      </c>
      <c r="T481" s="25">
        <v>0</v>
      </c>
      <c r="U481" s="25">
        <v>0</v>
      </c>
      <c r="V481" s="25">
        <v>0</v>
      </c>
      <c r="W481" s="16" t="s">
        <v>55217</v>
      </c>
      <c r="X481" s="17" t="s">
        <v>15161</v>
      </c>
      <c r="Y481" s="25">
        <v>0</v>
      </c>
      <c r="Z481" s="25">
        <v>0</v>
      </c>
      <c r="AA481" s="25">
        <v>0</v>
      </c>
      <c r="AB481" s="16" t="s">
        <v>55218</v>
      </c>
      <c r="AC481" s="17" t="s">
        <v>15162</v>
      </c>
      <c r="AD481" s="25">
        <v>0</v>
      </c>
      <c r="AE481" s="25">
        <v>0</v>
      </c>
      <c r="AF481" s="25">
        <v>0</v>
      </c>
      <c r="AG481" s="16" t="s">
        <v>55219</v>
      </c>
      <c r="AH481" s="17" t="s">
        <v>15163</v>
      </c>
      <c r="AI481" s="25">
        <v>0</v>
      </c>
      <c r="AJ481" s="25">
        <v>0</v>
      </c>
      <c r="AK481" s="25">
        <v>0</v>
      </c>
      <c r="AL481" s="16" t="s">
        <v>55220</v>
      </c>
      <c r="AM481" s="17" t="s">
        <v>15164</v>
      </c>
      <c r="AN481" s="25">
        <v>0</v>
      </c>
      <c r="AO481" s="25">
        <v>0</v>
      </c>
      <c r="AP481" s="25">
        <v>0</v>
      </c>
      <c r="AQ481" s="16" t="s">
        <v>55221</v>
      </c>
      <c r="AR481" s="17" t="s">
        <v>15165</v>
      </c>
      <c r="AS481" s="25">
        <v>0</v>
      </c>
      <c r="AT481" s="25">
        <v>0</v>
      </c>
      <c r="AU481" s="25">
        <v>0</v>
      </c>
      <c r="AV481" s="16" t="s">
        <v>55222</v>
      </c>
      <c r="AW481" s="17" t="s">
        <v>15166</v>
      </c>
      <c r="AX481" s="25">
        <v>0</v>
      </c>
      <c r="AY481" s="25">
        <v>0</v>
      </c>
      <c r="AZ481" s="25">
        <v>0</v>
      </c>
      <c r="BA481" s="16" t="s">
        <v>55223</v>
      </c>
      <c r="BB481" s="17" t="s">
        <v>15167</v>
      </c>
      <c r="BC481" s="25">
        <v>0</v>
      </c>
      <c r="BD481" s="25">
        <v>0</v>
      </c>
      <c r="BE481" s="25">
        <v>0</v>
      </c>
      <c r="BF481" s="16" t="s">
        <v>55224</v>
      </c>
      <c r="BG481" s="17" t="s">
        <v>15168</v>
      </c>
      <c r="BH481" s="25">
        <v>0</v>
      </c>
      <c r="BI481" s="25">
        <v>0</v>
      </c>
      <c r="BJ481" s="25">
        <v>0</v>
      </c>
      <c r="BK481" s="16" t="s">
        <v>55225</v>
      </c>
      <c r="BL481" s="17" t="s">
        <v>15169</v>
      </c>
      <c r="BM481" s="25">
        <v>0</v>
      </c>
      <c r="BN481" s="25">
        <v>0</v>
      </c>
      <c r="BO481" s="25">
        <v>0</v>
      </c>
      <c r="BP481" s="16" t="s">
        <v>55226</v>
      </c>
      <c r="BQ481" s="17" t="s">
        <v>15170</v>
      </c>
      <c r="BR481" s="25">
        <v>0</v>
      </c>
      <c r="BS481" s="25">
        <v>0</v>
      </c>
      <c r="BT481" s="25">
        <v>0</v>
      </c>
      <c r="BU481" s="16" t="s">
        <v>55227</v>
      </c>
      <c r="BV481" s="17" t="s">
        <v>15171</v>
      </c>
      <c r="BW481" s="25">
        <v>0</v>
      </c>
      <c r="BX481" s="25">
        <v>0</v>
      </c>
      <c r="BY481" s="25">
        <v>0</v>
      </c>
      <c r="BZ481" s="16" t="s">
        <v>55228</v>
      </c>
      <c r="CA481" s="17" t="s">
        <v>15172</v>
      </c>
      <c r="CB481" s="25">
        <v>0</v>
      </c>
      <c r="CC481" s="25">
        <v>0</v>
      </c>
      <c r="CD481" s="25">
        <v>0</v>
      </c>
      <c r="CE481" s="16" t="s">
        <v>55229</v>
      </c>
      <c r="CF481" s="17" t="s">
        <v>15173</v>
      </c>
      <c r="CG481" s="25">
        <v>0</v>
      </c>
      <c r="CH481" s="25">
        <v>0</v>
      </c>
      <c r="CI481" s="25">
        <v>0</v>
      </c>
      <c r="CJ481" s="16" t="s">
        <v>55230</v>
      </c>
      <c r="CK481" s="17" t="s">
        <v>15174</v>
      </c>
      <c r="CL481" s="25">
        <v>0</v>
      </c>
      <c r="CM481" s="25">
        <v>0</v>
      </c>
      <c r="CN481" s="25">
        <v>0</v>
      </c>
      <c r="CO481" s="16" t="s">
        <v>55231</v>
      </c>
      <c r="CP481" s="17" t="s">
        <v>15175</v>
      </c>
      <c r="CQ481" s="25">
        <v>0</v>
      </c>
      <c r="CR481" s="25">
        <v>0</v>
      </c>
      <c r="CS481" s="25">
        <v>0</v>
      </c>
      <c r="CT481" s="16" t="s">
        <v>55232</v>
      </c>
      <c r="CU481" s="17" t="s">
        <v>15176</v>
      </c>
      <c r="CV481" s="25">
        <v>0</v>
      </c>
      <c r="CW481" s="25">
        <v>0</v>
      </c>
      <c r="CX481" s="25">
        <v>0</v>
      </c>
      <c r="CY481" s="16" t="s">
        <v>55233</v>
      </c>
      <c r="CZ481" s="17" t="s">
        <v>15177</v>
      </c>
      <c r="DA481" s="25">
        <v>0</v>
      </c>
      <c r="DB481" s="25">
        <v>0</v>
      </c>
      <c r="DC481" s="25">
        <v>0</v>
      </c>
      <c r="DD481" s="25" t="s">
        <v>55234</v>
      </c>
      <c r="DE481" s="25" t="s">
        <v>15178</v>
      </c>
      <c r="DF481" s="25">
        <v>0</v>
      </c>
      <c r="DG481" s="25">
        <v>0</v>
      </c>
      <c r="DH481" s="25">
        <v>0</v>
      </c>
      <c r="DI481" s="16" t="s">
        <v>55235</v>
      </c>
      <c r="DJ481" s="17" t="s">
        <v>15179</v>
      </c>
      <c r="DK481" s="25">
        <v>0</v>
      </c>
      <c r="DL481" s="25">
        <v>0</v>
      </c>
      <c r="DM481" s="25">
        <v>0</v>
      </c>
      <c r="DN481" s="16" t="s">
        <v>55236</v>
      </c>
      <c r="DO481" s="17" t="s">
        <v>15180</v>
      </c>
      <c r="DP481" s="25">
        <v>0</v>
      </c>
      <c r="DQ481" s="25">
        <v>0</v>
      </c>
      <c r="DR481" s="25">
        <v>0</v>
      </c>
      <c r="DS481" s="16" t="s">
        <v>55237</v>
      </c>
      <c r="DT481" s="17" t="s">
        <v>15181</v>
      </c>
      <c r="DU481" s="25">
        <v>0</v>
      </c>
      <c r="DV481" s="25">
        <v>0</v>
      </c>
      <c r="DW481" s="25">
        <v>0</v>
      </c>
      <c r="DX481" s="16" t="s">
        <v>55238</v>
      </c>
      <c r="DY481" s="17" t="s">
        <v>15182</v>
      </c>
      <c r="DZ481" s="25">
        <v>0</v>
      </c>
      <c r="EA481" s="25">
        <v>0</v>
      </c>
      <c r="EB481" s="16">
        <v>0</v>
      </c>
      <c r="EC481" s="16" t="s">
        <v>55239</v>
      </c>
      <c r="ED481" s="17" t="s">
        <v>15183</v>
      </c>
      <c r="EE481" s="25">
        <v>0</v>
      </c>
      <c r="EF481" s="25">
        <v>0</v>
      </c>
      <c r="EG481" s="16">
        <v>0</v>
      </c>
      <c r="EH481" s="16" t="s">
        <v>55240</v>
      </c>
      <c r="EI481" s="16" t="s">
        <v>15184</v>
      </c>
      <c r="EJ481" s="16">
        <v>0</v>
      </c>
      <c r="EK481" s="16">
        <v>0</v>
      </c>
      <c r="EL481" s="16">
        <v>0</v>
      </c>
      <c r="EM481" s="16" t="s">
        <v>55241</v>
      </c>
      <c r="EN481" s="17" t="s">
        <v>15185</v>
      </c>
      <c r="EO481" s="25">
        <v>0</v>
      </c>
      <c r="EP481" s="25">
        <v>0</v>
      </c>
      <c r="EQ481" s="16">
        <v>0</v>
      </c>
      <c r="ER481" s="16" t="s">
        <v>55242</v>
      </c>
      <c r="ES481" s="17" t="s">
        <v>15186</v>
      </c>
      <c r="ET481" s="17">
        <v>0</v>
      </c>
      <c r="EU481" s="17">
        <v>0</v>
      </c>
      <c r="EV481" s="17">
        <v>0</v>
      </c>
      <c r="EW481" s="17" t="s">
        <v>55243</v>
      </c>
      <c r="EX481" s="17" t="s">
        <v>15187</v>
      </c>
      <c r="EY481" s="17">
        <v>0</v>
      </c>
      <c r="EZ481" s="17">
        <v>0</v>
      </c>
      <c r="FA481" s="17">
        <v>0</v>
      </c>
      <c r="FB481" s="17" t="s">
        <v>55244</v>
      </c>
      <c r="FC481" s="17" t="s">
        <v>15188</v>
      </c>
      <c r="FD481" s="17">
        <v>0</v>
      </c>
      <c r="FE481" s="17">
        <v>0</v>
      </c>
      <c r="FF481" s="17">
        <v>0</v>
      </c>
      <c r="FH481" s="17">
        <v>0</v>
      </c>
      <c r="FI481" s="17">
        <v>0</v>
      </c>
      <c r="FJ481" s="17">
        <v>0</v>
      </c>
      <c r="FL481" s="17">
        <v>0</v>
      </c>
      <c r="FM481" s="17">
        <v>0</v>
      </c>
      <c r="FN481" s="17">
        <v>0</v>
      </c>
    </row>
    <row r="482" spans="1:170">
      <c r="A482" s="14">
        <v>71813007</v>
      </c>
      <c r="B482" s="15" t="s">
        <v>84</v>
      </c>
      <c r="C482" s="17" t="s">
        <v>623</v>
      </c>
      <c r="D482" s="25">
        <v>0</v>
      </c>
      <c r="E482" s="25">
        <v>0</v>
      </c>
      <c r="F482" s="25">
        <v>0</v>
      </c>
      <c r="I482" s="16"/>
      <c r="L482" s="20" t="s">
        <v>1484</v>
      </c>
      <c r="M482" s="17" t="s">
        <v>55245</v>
      </c>
      <c r="N482" s="17" t="s">
        <v>15189</v>
      </c>
      <c r="O482" s="25">
        <v>0</v>
      </c>
      <c r="P482" s="25">
        <v>0</v>
      </c>
      <c r="Q482" s="25">
        <v>0</v>
      </c>
      <c r="R482" s="16" t="s">
        <v>55246</v>
      </c>
      <c r="S482" s="17" t="s">
        <v>15190</v>
      </c>
      <c r="T482" s="25">
        <v>0</v>
      </c>
      <c r="U482" s="25">
        <v>0</v>
      </c>
      <c r="V482" s="25">
        <v>0</v>
      </c>
      <c r="W482" s="16" t="s">
        <v>55247</v>
      </c>
      <c r="X482" s="17" t="s">
        <v>15191</v>
      </c>
      <c r="Y482" s="25">
        <v>0</v>
      </c>
      <c r="Z482" s="25">
        <v>0</v>
      </c>
      <c r="AA482" s="25">
        <v>0</v>
      </c>
      <c r="AB482" s="16" t="s">
        <v>55248</v>
      </c>
      <c r="AC482" s="17" t="s">
        <v>15192</v>
      </c>
      <c r="AD482" s="25">
        <v>0</v>
      </c>
      <c r="AE482" s="25">
        <v>0</v>
      </c>
      <c r="AF482" s="25">
        <v>0</v>
      </c>
      <c r="AG482" s="16" t="s">
        <v>55249</v>
      </c>
      <c r="AH482" s="17" t="s">
        <v>15193</v>
      </c>
      <c r="AI482" s="25">
        <v>0</v>
      </c>
      <c r="AJ482" s="25">
        <v>0</v>
      </c>
      <c r="AK482" s="25">
        <v>0</v>
      </c>
      <c r="AL482" s="16" t="s">
        <v>55250</v>
      </c>
      <c r="AM482" s="17" t="s">
        <v>15194</v>
      </c>
      <c r="AN482" s="25">
        <v>0</v>
      </c>
      <c r="AO482" s="25">
        <v>0</v>
      </c>
      <c r="AP482" s="25">
        <v>0</v>
      </c>
      <c r="AQ482" s="16" t="s">
        <v>55251</v>
      </c>
      <c r="AR482" s="17" t="s">
        <v>15195</v>
      </c>
      <c r="AS482" s="25">
        <v>0</v>
      </c>
      <c r="AT482" s="25">
        <v>0</v>
      </c>
      <c r="AU482" s="25">
        <v>0</v>
      </c>
      <c r="AV482" s="16" t="s">
        <v>55252</v>
      </c>
      <c r="AW482" s="17" t="s">
        <v>15196</v>
      </c>
      <c r="AX482" s="25">
        <v>0</v>
      </c>
      <c r="AY482" s="25">
        <v>0</v>
      </c>
      <c r="AZ482" s="25">
        <v>0</v>
      </c>
      <c r="BA482" s="16" t="s">
        <v>55253</v>
      </c>
      <c r="BB482" s="17" t="s">
        <v>15197</v>
      </c>
      <c r="BC482" s="25">
        <v>0</v>
      </c>
      <c r="BD482" s="25">
        <v>0</v>
      </c>
      <c r="BE482" s="25">
        <v>0</v>
      </c>
      <c r="BF482" s="16" t="s">
        <v>55254</v>
      </c>
      <c r="BG482" s="17" t="s">
        <v>15198</v>
      </c>
      <c r="BH482" s="25">
        <v>0</v>
      </c>
      <c r="BI482" s="25">
        <v>0</v>
      </c>
      <c r="BJ482" s="25">
        <v>0</v>
      </c>
      <c r="BK482" s="16" t="s">
        <v>55255</v>
      </c>
      <c r="BL482" s="17" t="s">
        <v>15199</v>
      </c>
      <c r="BM482" s="25">
        <v>0</v>
      </c>
      <c r="BN482" s="25">
        <v>0</v>
      </c>
      <c r="BO482" s="25">
        <v>0</v>
      </c>
      <c r="BP482" s="16" t="s">
        <v>55256</v>
      </c>
      <c r="BQ482" s="17" t="s">
        <v>15200</v>
      </c>
      <c r="BR482" s="25">
        <v>0</v>
      </c>
      <c r="BS482" s="25">
        <v>0</v>
      </c>
      <c r="BT482" s="25">
        <v>0</v>
      </c>
      <c r="BU482" s="16" t="s">
        <v>55257</v>
      </c>
      <c r="BV482" s="17" t="s">
        <v>15201</v>
      </c>
      <c r="BW482" s="25">
        <v>0</v>
      </c>
      <c r="BX482" s="25">
        <v>0</v>
      </c>
      <c r="BY482" s="25">
        <v>0</v>
      </c>
      <c r="BZ482" s="16" t="s">
        <v>55258</v>
      </c>
      <c r="CA482" s="17" t="s">
        <v>15202</v>
      </c>
      <c r="CB482" s="25">
        <v>0</v>
      </c>
      <c r="CC482" s="25">
        <v>0</v>
      </c>
      <c r="CD482" s="25">
        <v>0</v>
      </c>
      <c r="CE482" s="16" t="s">
        <v>55259</v>
      </c>
      <c r="CF482" s="17" t="s">
        <v>15203</v>
      </c>
      <c r="CG482" s="25">
        <v>0</v>
      </c>
      <c r="CH482" s="25">
        <v>0</v>
      </c>
      <c r="CI482" s="25">
        <v>0</v>
      </c>
      <c r="CJ482" s="16" t="s">
        <v>55260</v>
      </c>
      <c r="CK482" s="17" t="s">
        <v>15204</v>
      </c>
      <c r="CL482" s="25">
        <v>0</v>
      </c>
      <c r="CM482" s="25">
        <v>0</v>
      </c>
      <c r="CN482" s="25">
        <v>0</v>
      </c>
      <c r="CO482" s="16" t="s">
        <v>55261</v>
      </c>
      <c r="CP482" s="17" t="s">
        <v>15205</v>
      </c>
      <c r="CQ482" s="25">
        <v>0</v>
      </c>
      <c r="CR482" s="25">
        <v>0</v>
      </c>
      <c r="CS482" s="25">
        <v>0</v>
      </c>
      <c r="CT482" s="16" t="s">
        <v>55262</v>
      </c>
      <c r="CU482" s="17" t="s">
        <v>15206</v>
      </c>
      <c r="CV482" s="25">
        <v>0</v>
      </c>
      <c r="CW482" s="25">
        <v>0</v>
      </c>
      <c r="CX482" s="25">
        <v>0</v>
      </c>
      <c r="CY482" s="16" t="s">
        <v>55263</v>
      </c>
      <c r="CZ482" s="17" t="s">
        <v>15207</v>
      </c>
      <c r="DA482" s="25">
        <v>0</v>
      </c>
      <c r="DB482" s="25">
        <v>0</v>
      </c>
      <c r="DC482" s="25">
        <v>0</v>
      </c>
      <c r="DD482" s="25" t="s">
        <v>55264</v>
      </c>
      <c r="DE482" s="25" t="s">
        <v>15208</v>
      </c>
      <c r="DF482" s="25">
        <v>0</v>
      </c>
      <c r="DG482" s="25">
        <v>0</v>
      </c>
      <c r="DH482" s="25">
        <v>0</v>
      </c>
      <c r="DI482" s="16" t="s">
        <v>55265</v>
      </c>
      <c r="DJ482" s="17" t="s">
        <v>15209</v>
      </c>
      <c r="DK482" s="25">
        <v>0</v>
      </c>
      <c r="DL482" s="25">
        <v>0</v>
      </c>
      <c r="DM482" s="25">
        <v>0</v>
      </c>
      <c r="DN482" s="16" t="s">
        <v>55266</v>
      </c>
      <c r="DO482" s="17" t="s">
        <v>15210</v>
      </c>
      <c r="DP482" s="25">
        <v>0</v>
      </c>
      <c r="DQ482" s="25">
        <v>0</v>
      </c>
      <c r="DR482" s="25">
        <v>0</v>
      </c>
      <c r="DS482" s="16" t="s">
        <v>55267</v>
      </c>
      <c r="DT482" s="17" t="s">
        <v>15211</v>
      </c>
      <c r="DU482" s="25">
        <v>0</v>
      </c>
      <c r="DV482" s="25">
        <v>0</v>
      </c>
      <c r="DW482" s="25">
        <v>0</v>
      </c>
      <c r="DX482" s="16" t="s">
        <v>55268</v>
      </c>
      <c r="DY482" s="17" t="s">
        <v>15212</v>
      </c>
      <c r="DZ482" s="25">
        <v>0</v>
      </c>
      <c r="EA482" s="25">
        <v>0</v>
      </c>
      <c r="EB482" s="16">
        <v>0</v>
      </c>
      <c r="EC482" s="16" t="s">
        <v>55269</v>
      </c>
      <c r="ED482" s="17" t="s">
        <v>15213</v>
      </c>
      <c r="EE482" s="25">
        <v>0</v>
      </c>
      <c r="EF482" s="25">
        <v>0</v>
      </c>
      <c r="EG482" s="16">
        <v>0</v>
      </c>
      <c r="EH482" s="16" t="s">
        <v>55270</v>
      </c>
      <c r="EI482" s="16" t="s">
        <v>15214</v>
      </c>
      <c r="EJ482" s="16">
        <v>0</v>
      </c>
      <c r="EK482" s="16">
        <v>0</v>
      </c>
      <c r="EL482" s="16">
        <v>0</v>
      </c>
      <c r="EM482" s="16" t="s">
        <v>55271</v>
      </c>
      <c r="EN482" s="17" t="s">
        <v>15215</v>
      </c>
      <c r="EO482" s="25">
        <v>0</v>
      </c>
      <c r="EP482" s="25">
        <v>0</v>
      </c>
      <c r="EQ482" s="16">
        <v>0</v>
      </c>
      <c r="ER482" s="16" t="s">
        <v>55272</v>
      </c>
      <c r="ES482" s="17" t="s">
        <v>15216</v>
      </c>
      <c r="ET482" s="17">
        <v>0</v>
      </c>
      <c r="EU482" s="17">
        <v>0</v>
      </c>
      <c r="EV482" s="17">
        <v>0</v>
      </c>
      <c r="EW482" s="17" t="s">
        <v>55273</v>
      </c>
      <c r="EX482" s="17" t="s">
        <v>15217</v>
      </c>
      <c r="EY482" s="17">
        <v>0</v>
      </c>
      <c r="EZ482" s="17">
        <v>0</v>
      </c>
      <c r="FA482" s="17">
        <v>0</v>
      </c>
      <c r="FB482" s="17" t="s">
        <v>55274</v>
      </c>
      <c r="FC482" s="17" t="s">
        <v>15218</v>
      </c>
      <c r="FD482" s="17">
        <v>0</v>
      </c>
      <c r="FE482" s="17">
        <v>0</v>
      </c>
      <c r="FF482" s="17">
        <v>0</v>
      </c>
      <c r="FH482" s="17">
        <v>0</v>
      </c>
      <c r="FI482" s="17">
        <v>0</v>
      </c>
      <c r="FJ482" s="17">
        <v>0</v>
      </c>
      <c r="FL482" s="17">
        <v>0</v>
      </c>
      <c r="FM482" s="17">
        <v>0</v>
      </c>
      <c r="FN482" s="17">
        <v>0</v>
      </c>
    </row>
    <row r="483" spans="1:170">
      <c r="A483" s="14">
        <v>71813008</v>
      </c>
      <c r="B483" s="15" t="s">
        <v>84</v>
      </c>
      <c r="C483" s="17" t="s">
        <v>624</v>
      </c>
      <c r="D483" s="25">
        <v>0</v>
      </c>
      <c r="E483" s="25">
        <v>0</v>
      </c>
      <c r="F483" s="25">
        <v>0</v>
      </c>
      <c r="I483" s="16"/>
      <c r="L483" s="20" t="s">
        <v>1485</v>
      </c>
      <c r="M483" s="17" t="s">
        <v>55275</v>
      </c>
      <c r="N483" s="17" t="s">
        <v>15219</v>
      </c>
      <c r="O483" s="25">
        <v>0</v>
      </c>
      <c r="P483" s="25">
        <v>0</v>
      </c>
      <c r="Q483" s="25">
        <v>0</v>
      </c>
      <c r="R483" s="16" t="s">
        <v>55276</v>
      </c>
      <c r="S483" s="17" t="s">
        <v>15220</v>
      </c>
      <c r="T483" s="25">
        <v>0</v>
      </c>
      <c r="U483" s="25">
        <v>0</v>
      </c>
      <c r="V483" s="25">
        <v>0</v>
      </c>
      <c r="W483" s="16" t="s">
        <v>55277</v>
      </c>
      <c r="X483" s="17" t="s">
        <v>15221</v>
      </c>
      <c r="Y483" s="25">
        <v>0</v>
      </c>
      <c r="Z483" s="25">
        <v>0</v>
      </c>
      <c r="AA483" s="25">
        <v>0</v>
      </c>
      <c r="AB483" s="16" t="s">
        <v>55278</v>
      </c>
      <c r="AC483" s="17" t="s">
        <v>15222</v>
      </c>
      <c r="AD483" s="25">
        <v>0</v>
      </c>
      <c r="AE483" s="25">
        <v>0</v>
      </c>
      <c r="AF483" s="25">
        <v>0</v>
      </c>
      <c r="AG483" s="16" t="s">
        <v>55279</v>
      </c>
      <c r="AH483" s="17" t="s">
        <v>15223</v>
      </c>
      <c r="AI483" s="25">
        <v>0</v>
      </c>
      <c r="AJ483" s="25">
        <v>0</v>
      </c>
      <c r="AK483" s="25">
        <v>0</v>
      </c>
      <c r="AL483" s="16" t="s">
        <v>55280</v>
      </c>
      <c r="AM483" s="17" t="s">
        <v>15224</v>
      </c>
      <c r="AN483" s="25">
        <v>0</v>
      </c>
      <c r="AO483" s="25">
        <v>0</v>
      </c>
      <c r="AP483" s="25">
        <v>0</v>
      </c>
      <c r="AQ483" s="16" t="s">
        <v>55281</v>
      </c>
      <c r="AR483" s="17" t="s">
        <v>15225</v>
      </c>
      <c r="AS483" s="25">
        <v>0</v>
      </c>
      <c r="AT483" s="25">
        <v>0</v>
      </c>
      <c r="AU483" s="25">
        <v>0</v>
      </c>
      <c r="AV483" s="16" t="s">
        <v>55282</v>
      </c>
      <c r="AW483" s="17" t="s">
        <v>15226</v>
      </c>
      <c r="AX483" s="25">
        <v>0</v>
      </c>
      <c r="AY483" s="25">
        <v>0</v>
      </c>
      <c r="AZ483" s="25">
        <v>0</v>
      </c>
      <c r="BA483" s="16" t="s">
        <v>55283</v>
      </c>
      <c r="BB483" s="17" t="s">
        <v>15227</v>
      </c>
      <c r="BC483" s="25">
        <v>0</v>
      </c>
      <c r="BD483" s="25">
        <v>0</v>
      </c>
      <c r="BE483" s="25">
        <v>0</v>
      </c>
      <c r="BF483" s="16" t="s">
        <v>55284</v>
      </c>
      <c r="BG483" s="17" t="s">
        <v>15228</v>
      </c>
      <c r="BH483" s="25">
        <v>0</v>
      </c>
      <c r="BI483" s="25">
        <v>0</v>
      </c>
      <c r="BJ483" s="25">
        <v>0</v>
      </c>
      <c r="BK483" s="16" t="s">
        <v>55285</v>
      </c>
      <c r="BL483" s="17" t="s">
        <v>15229</v>
      </c>
      <c r="BM483" s="25">
        <v>0</v>
      </c>
      <c r="BN483" s="25">
        <v>0</v>
      </c>
      <c r="BO483" s="25">
        <v>0</v>
      </c>
      <c r="BP483" s="16" t="s">
        <v>55286</v>
      </c>
      <c r="BQ483" s="17" t="s">
        <v>15230</v>
      </c>
      <c r="BR483" s="25">
        <v>0</v>
      </c>
      <c r="BS483" s="25">
        <v>0</v>
      </c>
      <c r="BT483" s="25">
        <v>0</v>
      </c>
      <c r="BU483" s="16" t="s">
        <v>55287</v>
      </c>
      <c r="BV483" s="17" t="s">
        <v>15231</v>
      </c>
      <c r="BW483" s="25">
        <v>0</v>
      </c>
      <c r="BX483" s="25">
        <v>0</v>
      </c>
      <c r="BY483" s="25">
        <v>0</v>
      </c>
      <c r="BZ483" s="16" t="s">
        <v>55288</v>
      </c>
      <c r="CA483" s="17" t="s">
        <v>15232</v>
      </c>
      <c r="CB483" s="25">
        <v>0</v>
      </c>
      <c r="CC483" s="25">
        <v>0</v>
      </c>
      <c r="CD483" s="25">
        <v>0</v>
      </c>
      <c r="CE483" s="16" t="s">
        <v>55289</v>
      </c>
      <c r="CF483" s="17" t="s">
        <v>15233</v>
      </c>
      <c r="CG483" s="25">
        <v>0</v>
      </c>
      <c r="CH483" s="25">
        <v>0</v>
      </c>
      <c r="CI483" s="25">
        <v>0</v>
      </c>
      <c r="CJ483" s="16" t="s">
        <v>55290</v>
      </c>
      <c r="CK483" s="17" t="s">
        <v>15234</v>
      </c>
      <c r="CL483" s="25">
        <v>0</v>
      </c>
      <c r="CM483" s="25">
        <v>0</v>
      </c>
      <c r="CN483" s="25">
        <v>0</v>
      </c>
      <c r="CO483" s="16" t="s">
        <v>55291</v>
      </c>
      <c r="CP483" s="17" t="s">
        <v>15235</v>
      </c>
      <c r="CQ483" s="25">
        <v>0</v>
      </c>
      <c r="CR483" s="25">
        <v>0</v>
      </c>
      <c r="CS483" s="25">
        <v>0</v>
      </c>
      <c r="CT483" s="16" t="s">
        <v>55292</v>
      </c>
      <c r="CU483" s="17" t="s">
        <v>15236</v>
      </c>
      <c r="CV483" s="25">
        <v>0</v>
      </c>
      <c r="CW483" s="25">
        <v>0</v>
      </c>
      <c r="CX483" s="25">
        <v>0</v>
      </c>
      <c r="CY483" s="16" t="s">
        <v>55293</v>
      </c>
      <c r="CZ483" s="17" t="s">
        <v>15237</v>
      </c>
      <c r="DA483" s="25">
        <v>0</v>
      </c>
      <c r="DB483" s="25">
        <v>0</v>
      </c>
      <c r="DC483" s="25">
        <v>0</v>
      </c>
      <c r="DD483" s="25" t="s">
        <v>55294</v>
      </c>
      <c r="DE483" s="25" t="s">
        <v>15238</v>
      </c>
      <c r="DF483" s="25">
        <v>0</v>
      </c>
      <c r="DG483" s="25">
        <v>0</v>
      </c>
      <c r="DH483" s="25">
        <v>0</v>
      </c>
      <c r="DI483" s="16" t="s">
        <v>55295</v>
      </c>
      <c r="DJ483" s="17" t="s">
        <v>15239</v>
      </c>
      <c r="DK483" s="25">
        <v>0</v>
      </c>
      <c r="DL483" s="25">
        <v>0</v>
      </c>
      <c r="DM483" s="25">
        <v>0</v>
      </c>
      <c r="DN483" s="16" t="s">
        <v>55296</v>
      </c>
      <c r="DO483" s="17" t="s">
        <v>15240</v>
      </c>
      <c r="DP483" s="25">
        <v>0</v>
      </c>
      <c r="DQ483" s="25">
        <v>0</v>
      </c>
      <c r="DR483" s="25">
        <v>0</v>
      </c>
      <c r="DS483" s="16" t="s">
        <v>55297</v>
      </c>
      <c r="DT483" s="17" t="s">
        <v>15241</v>
      </c>
      <c r="DU483" s="25">
        <v>0</v>
      </c>
      <c r="DV483" s="25">
        <v>0</v>
      </c>
      <c r="DW483" s="25">
        <v>0</v>
      </c>
      <c r="DX483" s="16" t="s">
        <v>55298</v>
      </c>
      <c r="DY483" s="17" t="s">
        <v>15242</v>
      </c>
      <c r="DZ483" s="25">
        <v>0</v>
      </c>
      <c r="EA483" s="25">
        <v>0</v>
      </c>
      <c r="EB483" s="16">
        <v>0</v>
      </c>
      <c r="EC483" s="16" t="s">
        <v>55299</v>
      </c>
      <c r="ED483" s="17" t="s">
        <v>15243</v>
      </c>
      <c r="EE483" s="25">
        <v>0</v>
      </c>
      <c r="EF483" s="25">
        <v>0</v>
      </c>
      <c r="EG483" s="16">
        <v>0</v>
      </c>
      <c r="EH483" s="16" t="s">
        <v>55300</v>
      </c>
      <c r="EI483" s="16" t="s">
        <v>15244</v>
      </c>
      <c r="EJ483" s="16">
        <v>0</v>
      </c>
      <c r="EK483" s="16">
        <v>0</v>
      </c>
      <c r="EL483" s="16">
        <v>0</v>
      </c>
      <c r="EM483" s="16" t="s">
        <v>55301</v>
      </c>
      <c r="EN483" s="17" t="s">
        <v>15245</v>
      </c>
      <c r="EO483" s="25">
        <v>0</v>
      </c>
      <c r="EP483" s="25">
        <v>0</v>
      </c>
      <c r="EQ483" s="16">
        <v>0</v>
      </c>
      <c r="ER483" s="16" t="s">
        <v>55302</v>
      </c>
      <c r="ES483" s="17" t="s">
        <v>15246</v>
      </c>
      <c r="ET483" s="17">
        <v>0</v>
      </c>
      <c r="EU483" s="17">
        <v>0</v>
      </c>
      <c r="EV483" s="17">
        <v>0</v>
      </c>
      <c r="EW483" s="17" t="s">
        <v>55303</v>
      </c>
      <c r="EX483" s="17" t="s">
        <v>15247</v>
      </c>
      <c r="EY483" s="17">
        <v>0</v>
      </c>
      <c r="EZ483" s="17">
        <v>0</v>
      </c>
      <c r="FA483" s="17">
        <v>0</v>
      </c>
      <c r="FB483" s="17" t="s">
        <v>55304</v>
      </c>
      <c r="FC483" s="17" t="s">
        <v>15248</v>
      </c>
      <c r="FD483" s="17">
        <v>0</v>
      </c>
      <c r="FE483" s="17">
        <v>0</v>
      </c>
      <c r="FF483" s="17">
        <v>0</v>
      </c>
      <c r="FH483" s="17">
        <v>0</v>
      </c>
      <c r="FI483" s="17">
        <v>0</v>
      </c>
      <c r="FJ483" s="17">
        <v>0</v>
      </c>
      <c r="FL483" s="17">
        <v>0</v>
      </c>
      <c r="FM483" s="17">
        <v>0</v>
      </c>
      <c r="FN483" s="17">
        <v>0</v>
      </c>
    </row>
    <row r="484" spans="1:170">
      <c r="A484" s="14">
        <v>71813009</v>
      </c>
      <c r="B484" s="15" t="s">
        <v>84</v>
      </c>
      <c r="C484" s="17" t="s">
        <v>625</v>
      </c>
      <c r="D484" s="25">
        <v>0</v>
      </c>
      <c r="E484" s="25">
        <v>0</v>
      </c>
      <c r="F484" s="25">
        <v>0</v>
      </c>
      <c r="I484" s="16"/>
      <c r="L484" s="20" t="s">
        <v>1486</v>
      </c>
      <c r="M484" s="17" t="s">
        <v>55305</v>
      </c>
      <c r="N484" s="17" t="s">
        <v>15249</v>
      </c>
      <c r="O484" s="25">
        <v>0</v>
      </c>
      <c r="P484" s="25">
        <v>0</v>
      </c>
      <c r="Q484" s="25">
        <v>0</v>
      </c>
      <c r="R484" s="16" t="s">
        <v>55306</v>
      </c>
      <c r="S484" s="17" t="s">
        <v>15250</v>
      </c>
      <c r="T484" s="25">
        <v>0</v>
      </c>
      <c r="U484" s="25">
        <v>0</v>
      </c>
      <c r="V484" s="25">
        <v>0</v>
      </c>
      <c r="W484" s="16" t="s">
        <v>55307</v>
      </c>
      <c r="X484" s="17" t="s">
        <v>15251</v>
      </c>
      <c r="Y484" s="25">
        <v>0</v>
      </c>
      <c r="Z484" s="25">
        <v>0</v>
      </c>
      <c r="AA484" s="25">
        <v>0</v>
      </c>
      <c r="AB484" s="16" t="s">
        <v>55308</v>
      </c>
      <c r="AC484" s="17" t="s">
        <v>15252</v>
      </c>
      <c r="AD484" s="25">
        <v>0</v>
      </c>
      <c r="AE484" s="25">
        <v>0</v>
      </c>
      <c r="AF484" s="25">
        <v>0</v>
      </c>
      <c r="AG484" s="16" t="s">
        <v>55309</v>
      </c>
      <c r="AH484" s="17" t="s">
        <v>15253</v>
      </c>
      <c r="AI484" s="25">
        <v>0</v>
      </c>
      <c r="AJ484" s="25">
        <v>0</v>
      </c>
      <c r="AK484" s="25">
        <v>0</v>
      </c>
      <c r="AL484" s="16" t="s">
        <v>55310</v>
      </c>
      <c r="AM484" s="17" t="s">
        <v>15254</v>
      </c>
      <c r="AN484" s="25">
        <v>0</v>
      </c>
      <c r="AO484" s="25">
        <v>0</v>
      </c>
      <c r="AP484" s="25">
        <v>0</v>
      </c>
      <c r="AQ484" s="16" t="s">
        <v>55311</v>
      </c>
      <c r="AR484" s="17" t="s">
        <v>15255</v>
      </c>
      <c r="AS484" s="25">
        <v>0</v>
      </c>
      <c r="AT484" s="25">
        <v>0</v>
      </c>
      <c r="AU484" s="25">
        <v>0</v>
      </c>
      <c r="AV484" s="16" t="s">
        <v>55312</v>
      </c>
      <c r="AW484" s="17" t="s">
        <v>15256</v>
      </c>
      <c r="AX484" s="25">
        <v>0</v>
      </c>
      <c r="AY484" s="25">
        <v>0</v>
      </c>
      <c r="AZ484" s="25">
        <v>0</v>
      </c>
      <c r="BA484" s="16" t="s">
        <v>55313</v>
      </c>
      <c r="BB484" s="17" t="s">
        <v>15257</v>
      </c>
      <c r="BC484" s="25">
        <v>0</v>
      </c>
      <c r="BD484" s="25">
        <v>0</v>
      </c>
      <c r="BE484" s="25">
        <v>0</v>
      </c>
      <c r="BF484" s="16" t="s">
        <v>55314</v>
      </c>
      <c r="BG484" s="17" t="s">
        <v>15258</v>
      </c>
      <c r="BH484" s="25">
        <v>0</v>
      </c>
      <c r="BI484" s="25">
        <v>0</v>
      </c>
      <c r="BJ484" s="25">
        <v>0</v>
      </c>
      <c r="BK484" s="16" t="s">
        <v>55315</v>
      </c>
      <c r="BL484" s="17" t="s">
        <v>15259</v>
      </c>
      <c r="BM484" s="25">
        <v>0</v>
      </c>
      <c r="BN484" s="25">
        <v>0</v>
      </c>
      <c r="BO484" s="25">
        <v>0</v>
      </c>
      <c r="BP484" s="16" t="s">
        <v>55316</v>
      </c>
      <c r="BQ484" s="17" t="s">
        <v>15260</v>
      </c>
      <c r="BR484" s="25">
        <v>0</v>
      </c>
      <c r="BS484" s="25">
        <v>0</v>
      </c>
      <c r="BT484" s="25">
        <v>0</v>
      </c>
      <c r="BU484" s="16" t="s">
        <v>55317</v>
      </c>
      <c r="BV484" s="17" t="s">
        <v>15261</v>
      </c>
      <c r="BW484" s="25">
        <v>0</v>
      </c>
      <c r="BX484" s="25">
        <v>0</v>
      </c>
      <c r="BY484" s="25">
        <v>0</v>
      </c>
      <c r="BZ484" s="16" t="s">
        <v>55318</v>
      </c>
      <c r="CA484" s="17" t="s">
        <v>15262</v>
      </c>
      <c r="CB484" s="25">
        <v>0</v>
      </c>
      <c r="CC484" s="25">
        <v>0</v>
      </c>
      <c r="CD484" s="25">
        <v>0</v>
      </c>
      <c r="CE484" s="16" t="s">
        <v>55319</v>
      </c>
      <c r="CF484" s="17" t="s">
        <v>15263</v>
      </c>
      <c r="CG484" s="25">
        <v>0</v>
      </c>
      <c r="CH484" s="25">
        <v>0</v>
      </c>
      <c r="CI484" s="25">
        <v>0</v>
      </c>
      <c r="CJ484" s="16" t="s">
        <v>55320</v>
      </c>
      <c r="CK484" s="17" t="s">
        <v>15264</v>
      </c>
      <c r="CL484" s="25">
        <v>0</v>
      </c>
      <c r="CM484" s="25">
        <v>0</v>
      </c>
      <c r="CN484" s="25">
        <v>0</v>
      </c>
      <c r="CO484" s="16" t="s">
        <v>55321</v>
      </c>
      <c r="CP484" s="17" t="s">
        <v>15265</v>
      </c>
      <c r="CQ484" s="25">
        <v>0</v>
      </c>
      <c r="CR484" s="25">
        <v>0</v>
      </c>
      <c r="CS484" s="25">
        <v>0</v>
      </c>
      <c r="CT484" s="16" t="s">
        <v>55322</v>
      </c>
      <c r="CU484" s="17" t="s">
        <v>15266</v>
      </c>
      <c r="CV484" s="25">
        <v>0</v>
      </c>
      <c r="CW484" s="25">
        <v>0</v>
      </c>
      <c r="CX484" s="25">
        <v>0</v>
      </c>
      <c r="CY484" s="16" t="s">
        <v>55323</v>
      </c>
      <c r="CZ484" s="17" t="s">
        <v>15267</v>
      </c>
      <c r="DA484" s="25">
        <v>0</v>
      </c>
      <c r="DB484" s="25">
        <v>0</v>
      </c>
      <c r="DC484" s="25">
        <v>0</v>
      </c>
      <c r="DD484" s="25" t="s">
        <v>55324</v>
      </c>
      <c r="DE484" s="25" t="s">
        <v>15268</v>
      </c>
      <c r="DF484" s="25">
        <v>0</v>
      </c>
      <c r="DG484" s="25">
        <v>0</v>
      </c>
      <c r="DH484" s="25">
        <v>0</v>
      </c>
      <c r="DI484" s="16" t="s">
        <v>55325</v>
      </c>
      <c r="DJ484" s="17" t="s">
        <v>15269</v>
      </c>
      <c r="DK484" s="25">
        <v>0</v>
      </c>
      <c r="DL484" s="25">
        <v>0</v>
      </c>
      <c r="DM484" s="25">
        <v>0</v>
      </c>
      <c r="DN484" s="16" t="s">
        <v>55326</v>
      </c>
      <c r="DO484" s="17" t="s">
        <v>15270</v>
      </c>
      <c r="DP484" s="25">
        <v>0</v>
      </c>
      <c r="DQ484" s="25">
        <v>0</v>
      </c>
      <c r="DR484" s="25">
        <v>0</v>
      </c>
      <c r="DS484" s="16" t="s">
        <v>55327</v>
      </c>
      <c r="DT484" s="17" t="s">
        <v>15271</v>
      </c>
      <c r="DU484" s="25">
        <v>0</v>
      </c>
      <c r="DV484" s="25">
        <v>0</v>
      </c>
      <c r="DW484" s="25">
        <v>0</v>
      </c>
      <c r="DX484" s="16" t="s">
        <v>55328</v>
      </c>
      <c r="DY484" s="17" t="s">
        <v>15272</v>
      </c>
      <c r="DZ484" s="25">
        <v>0</v>
      </c>
      <c r="EA484" s="25">
        <v>0</v>
      </c>
      <c r="EB484" s="16">
        <v>0</v>
      </c>
      <c r="EC484" s="16" t="s">
        <v>55329</v>
      </c>
      <c r="ED484" s="17" t="s">
        <v>15273</v>
      </c>
      <c r="EE484" s="25">
        <v>0</v>
      </c>
      <c r="EF484" s="25">
        <v>0</v>
      </c>
      <c r="EG484" s="16">
        <v>0</v>
      </c>
      <c r="EH484" s="16" t="s">
        <v>55330</v>
      </c>
      <c r="EI484" s="16" t="s">
        <v>15274</v>
      </c>
      <c r="EJ484" s="16">
        <v>0</v>
      </c>
      <c r="EK484" s="16">
        <v>0</v>
      </c>
      <c r="EL484" s="16">
        <v>0</v>
      </c>
      <c r="EM484" s="16" t="s">
        <v>55331</v>
      </c>
      <c r="EN484" s="17" t="s">
        <v>15275</v>
      </c>
      <c r="EO484" s="25">
        <v>0</v>
      </c>
      <c r="EP484" s="25">
        <v>0</v>
      </c>
      <c r="EQ484" s="16">
        <v>0</v>
      </c>
      <c r="ER484" s="16" t="s">
        <v>55332</v>
      </c>
      <c r="ES484" s="17" t="s">
        <v>15276</v>
      </c>
      <c r="ET484" s="17">
        <v>0</v>
      </c>
      <c r="EU484" s="17">
        <v>0</v>
      </c>
      <c r="EV484" s="17">
        <v>0</v>
      </c>
      <c r="EW484" s="17" t="s">
        <v>55333</v>
      </c>
      <c r="EX484" s="17" t="s">
        <v>15277</v>
      </c>
      <c r="EY484" s="17">
        <v>0</v>
      </c>
      <c r="EZ484" s="17">
        <v>0</v>
      </c>
      <c r="FA484" s="17">
        <v>0</v>
      </c>
      <c r="FB484" s="17" t="s">
        <v>55334</v>
      </c>
      <c r="FC484" s="17" t="s">
        <v>15278</v>
      </c>
      <c r="FD484" s="17">
        <v>0</v>
      </c>
      <c r="FE484" s="17">
        <v>0</v>
      </c>
      <c r="FF484" s="17">
        <v>0</v>
      </c>
      <c r="FH484" s="17">
        <v>0</v>
      </c>
      <c r="FI484" s="17">
        <v>0</v>
      </c>
      <c r="FJ484" s="17">
        <v>0</v>
      </c>
      <c r="FL484" s="17">
        <v>0</v>
      </c>
      <c r="FM484" s="17">
        <v>0</v>
      </c>
      <c r="FN484" s="17">
        <v>0</v>
      </c>
    </row>
    <row r="485" spans="1:170">
      <c r="A485" s="14">
        <v>71813010</v>
      </c>
      <c r="B485" s="15" t="s">
        <v>84</v>
      </c>
      <c r="C485" s="17" t="s">
        <v>626</v>
      </c>
      <c r="D485" s="25">
        <v>0</v>
      </c>
      <c r="E485" s="25">
        <v>0</v>
      </c>
      <c r="F485" s="25">
        <v>0</v>
      </c>
      <c r="I485" s="16"/>
      <c r="L485" s="20" t="s">
        <v>1</v>
      </c>
      <c r="M485" s="17" t="s">
        <v>55335</v>
      </c>
      <c r="N485" s="17" t="s">
        <v>15279</v>
      </c>
      <c r="O485" s="25">
        <v>0</v>
      </c>
      <c r="P485" s="25">
        <v>0</v>
      </c>
      <c r="Q485" s="25">
        <v>0</v>
      </c>
      <c r="R485" s="16" t="s">
        <v>55336</v>
      </c>
      <c r="S485" s="17" t="s">
        <v>15280</v>
      </c>
      <c r="T485" s="25">
        <v>0</v>
      </c>
      <c r="U485" s="25">
        <v>0</v>
      </c>
      <c r="V485" s="25">
        <v>0</v>
      </c>
      <c r="W485" s="16" t="s">
        <v>55337</v>
      </c>
      <c r="X485" s="17" t="s">
        <v>15281</v>
      </c>
      <c r="Y485" s="25">
        <v>0</v>
      </c>
      <c r="Z485" s="25">
        <v>0</v>
      </c>
      <c r="AA485" s="25">
        <v>0</v>
      </c>
      <c r="AB485" s="16" t="s">
        <v>55338</v>
      </c>
      <c r="AC485" s="17" t="s">
        <v>15282</v>
      </c>
      <c r="AD485" s="25">
        <v>0</v>
      </c>
      <c r="AE485" s="25">
        <v>0</v>
      </c>
      <c r="AF485" s="25">
        <v>0</v>
      </c>
      <c r="AG485" s="16" t="s">
        <v>55339</v>
      </c>
      <c r="AH485" s="17" t="s">
        <v>15283</v>
      </c>
      <c r="AI485" s="25">
        <v>0</v>
      </c>
      <c r="AJ485" s="25">
        <v>0</v>
      </c>
      <c r="AK485" s="25">
        <v>0</v>
      </c>
      <c r="AL485" s="16" t="s">
        <v>55340</v>
      </c>
      <c r="AM485" s="17" t="s">
        <v>15284</v>
      </c>
      <c r="AN485" s="25">
        <v>0</v>
      </c>
      <c r="AO485" s="25">
        <v>0</v>
      </c>
      <c r="AP485" s="25">
        <v>0</v>
      </c>
      <c r="AQ485" s="16" t="s">
        <v>55341</v>
      </c>
      <c r="AR485" s="17" t="s">
        <v>15285</v>
      </c>
      <c r="AS485" s="25">
        <v>0</v>
      </c>
      <c r="AT485" s="25">
        <v>0</v>
      </c>
      <c r="AU485" s="25">
        <v>0</v>
      </c>
      <c r="AV485" s="16" t="s">
        <v>55342</v>
      </c>
      <c r="AW485" s="17" t="s">
        <v>15286</v>
      </c>
      <c r="AX485" s="25">
        <v>0</v>
      </c>
      <c r="AY485" s="25">
        <v>0</v>
      </c>
      <c r="AZ485" s="25">
        <v>0</v>
      </c>
      <c r="BA485" s="16" t="s">
        <v>55343</v>
      </c>
      <c r="BB485" s="17" t="s">
        <v>15287</v>
      </c>
      <c r="BC485" s="25">
        <v>0</v>
      </c>
      <c r="BD485" s="25">
        <v>0</v>
      </c>
      <c r="BE485" s="25">
        <v>0</v>
      </c>
      <c r="BF485" s="16" t="s">
        <v>55344</v>
      </c>
      <c r="BG485" s="17" t="s">
        <v>15288</v>
      </c>
      <c r="BH485" s="25">
        <v>0</v>
      </c>
      <c r="BI485" s="25">
        <v>0</v>
      </c>
      <c r="BJ485" s="25">
        <v>0</v>
      </c>
      <c r="BK485" s="16" t="s">
        <v>55345</v>
      </c>
      <c r="BL485" s="17" t="s">
        <v>15289</v>
      </c>
      <c r="BM485" s="25">
        <v>0</v>
      </c>
      <c r="BN485" s="25">
        <v>0</v>
      </c>
      <c r="BO485" s="25">
        <v>0</v>
      </c>
      <c r="BP485" s="16" t="s">
        <v>55346</v>
      </c>
      <c r="BQ485" s="17" t="s">
        <v>15290</v>
      </c>
      <c r="BR485" s="25">
        <v>0</v>
      </c>
      <c r="BS485" s="25">
        <v>0</v>
      </c>
      <c r="BT485" s="25">
        <v>0</v>
      </c>
      <c r="BU485" s="16" t="s">
        <v>55347</v>
      </c>
      <c r="BV485" s="17" t="s">
        <v>15291</v>
      </c>
      <c r="BW485" s="25">
        <v>0</v>
      </c>
      <c r="BX485" s="25">
        <v>0</v>
      </c>
      <c r="BY485" s="25">
        <v>0</v>
      </c>
      <c r="BZ485" s="16" t="s">
        <v>55348</v>
      </c>
      <c r="CA485" s="17" t="s">
        <v>15292</v>
      </c>
      <c r="CB485" s="25">
        <v>0</v>
      </c>
      <c r="CC485" s="25">
        <v>0</v>
      </c>
      <c r="CD485" s="25">
        <v>0</v>
      </c>
      <c r="CE485" s="16" t="s">
        <v>55349</v>
      </c>
      <c r="CF485" s="17" t="s">
        <v>15293</v>
      </c>
      <c r="CG485" s="25">
        <v>0</v>
      </c>
      <c r="CH485" s="25">
        <v>0</v>
      </c>
      <c r="CI485" s="25">
        <v>0</v>
      </c>
      <c r="CJ485" s="16" t="s">
        <v>55350</v>
      </c>
      <c r="CK485" s="17" t="s">
        <v>15294</v>
      </c>
      <c r="CL485" s="25">
        <v>0</v>
      </c>
      <c r="CM485" s="25">
        <v>0</v>
      </c>
      <c r="CN485" s="25">
        <v>0</v>
      </c>
      <c r="CO485" s="16" t="s">
        <v>55351</v>
      </c>
      <c r="CP485" s="17" t="s">
        <v>15295</v>
      </c>
      <c r="CQ485" s="25">
        <v>0</v>
      </c>
      <c r="CR485" s="25">
        <v>0</v>
      </c>
      <c r="CS485" s="25">
        <v>0</v>
      </c>
      <c r="CT485" s="16" t="s">
        <v>55352</v>
      </c>
      <c r="CU485" s="17" t="s">
        <v>15296</v>
      </c>
      <c r="CV485" s="25">
        <v>0</v>
      </c>
      <c r="CW485" s="25">
        <v>0</v>
      </c>
      <c r="CX485" s="25">
        <v>0</v>
      </c>
      <c r="CY485" s="16" t="s">
        <v>55353</v>
      </c>
      <c r="CZ485" s="17" t="s">
        <v>15297</v>
      </c>
      <c r="DA485" s="25">
        <v>0</v>
      </c>
      <c r="DB485" s="25">
        <v>0</v>
      </c>
      <c r="DC485" s="25">
        <v>0</v>
      </c>
      <c r="DD485" s="25" t="s">
        <v>55354</v>
      </c>
      <c r="DE485" s="25" t="s">
        <v>15298</v>
      </c>
      <c r="DF485" s="25">
        <v>0</v>
      </c>
      <c r="DG485" s="25">
        <v>0</v>
      </c>
      <c r="DH485" s="25">
        <v>0</v>
      </c>
      <c r="DI485" s="16" t="s">
        <v>55355</v>
      </c>
      <c r="DJ485" s="17" t="s">
        <v>15299</v>
      </c>
      <c r="DK485" s="25">
        <v>0</v>
      </c>
      <c r="DL485" s="25">
        <v>0</v>
      </c>
      <c r="DM485" s="25">
        <v>0</v>
      </c>
      <c r="DN485" s="16" t="s">
        <v>55356</v>
      </c>
      <c r="DO485" s="17" t="s">
        <v>15300</v>
      </c>
      <c r="DP485" s="25">
        <v>0</v>
      </c>
      <c r="DQ485" s="25">
        <v>0</v>
      </c>
      <c r="DR485" s="25">
        <v>0</v>
      </c>
      <c r="DS485" s="16" t="s">
        <v>55357</v>
      </c>
      <c r="DT485" s="17" t="s">
        <v>15301</v>
      </c>
      <c r="DU485" s="25">
        <v>0</v>
      </c>
      <c r="DV485" s="25">
        <v>0</v>
      </c>
      <c r="DW485" s="25">
        <v>0</v>
      </c>
      <c r="DX485" s="16" t="s">
        <v>55358</v>
      </c>
      <c r="DY485" s="17" t="s">
        <v>15302</v>
      </c>
      <c r="DZ485" s="25">
        <v>0</v>
      </c>
      <c r="EA485" s="25">
        <v>0</v>
      </c>
      <c r="EB485" s="16">
        <v>0</v>
      </c>
      <c r="EC485" s="16" t="s">
        <v>55359</v>
      </c>
      <c r="ED485" s="17" t="s">
        <v>15303</v>
      </c>
      <c r="EE485" s="25">
        <v>0</v>
      </c>
      <c r="EF485" s="25">
        <v>0</v>
      </c>
      <c r="EG485" s="16">
        <v>0</v>
      </c>
      <c r="EH485" s="16" t="s">
        <v>55360</v>
      </c>
      <c r="EI485" s="16" t="s">
        <v>15304</v>
      </c>
      <c r="EJ485" s="16">
        <v>0</v>
      </c>
      <c r="EK485" s="16">
        <v>0</v>
      </c>
      <c r="EL485" s="16">
        <v>0</v>
      </c>
      <c r="EM485" s="16" t="s">
        <v>55361</v>
      </c>
      <c r="EN485" s="17" t="s">
        <v>15305</v>
      </c>
      <c r="EO485" s="25">
        <v>0</v>
      </c>
      <c r="EP485" s="25">
        <v>0</v>
      </c>
      <c r="EQ485" s="16">
        <v>0</v>
      </c>
      <c r="ER485" s="16" t="s">
        <v>55362</v>
      </c>
      <c r="ES485" s="17" t="s">
        <v>15306</v>
      </c>
      <c r="ET485" s="17">
        <v>0</v>
      </c>
      <c r="EU485" s="17">
        <v>0</v>
      </c>
      <c r="EV485" s="17">
        <v>0</v>
      </c>
      <c r="EW485" s="17" t="s">
        <v>55363</v>
      </c>
      <c r="EX485" s="17" t="s">
        <v>15307</v>
      </c>
      <c r="EY485" s="17">
        <v>0</v>
      </c>
      <c r="EZ485" s="17">
        <v>0</v>
      </c>
      <c r="FA485" s="17">
        <v>0</v>
      </c>
      <c r="FB485" s="17" t="s">
        <v>55364</v>
      </c>
      <c r="FC485" s="17" t="s">
        <v>15308</v>
      </c>
      <c r="FD485" s="17">
        <v>0</v>
      </c>
      <c r="FE485" s="17">
        <v>0</v>
      </c>
      <c r="FF485" s="17">
        <v>0</v>
      </c>
      <c r="FH485" s="17">
        <v>0</v>
      </c>
      <c r="FI485" s="17">
        <v>0</v>
      </c>
      <c r="FJ485" s="17">
        <v>0</v>
      </c>
      <c r="FL485" s="17">
        <v>0</v>
      </c>
      <c r="FM485" s="17">
        <v>0</v>
      </c>
      <c r="FN485" s="17">
        <v>0</v>
      </c>
    </row>
    <row r="486" spans="1:170">
      <c r="A486" s="14">
        <v>71813011</v>
      </c>
      <c r="B486" s="15" t="s">
        <v>84</v>
      </c>
      <c r="C486" s="17" t="s">
        <v>627</v>
      </c>
      <c r="D486" s="25">
        <v>0</v>
      </c>
      <c r="E486" s="25">
        <v>0</v>
      </c>
      <c r="F486" s="25">
        <v>0</v>
      </c>
      <c r="I486" s="16"/>
      <c r="L486" s="20" t="s">
        <v>2</v>
      </c>
      <c r="M486" s="17" t="s">
        <v>55365</v>
      </c>
      <c r="N486" s="17" t="s">
        <v>15309</v>
      </c>
      <c r="O486" s="25">
        <v>0</v>
      </c>
      <c r="P486" s="25">
        <v>0</v>
      </c>
      <c r="Q486" s="25">
        <v>0</v>
      </c>
      <c r="R486" s="16" t="s">
        <v>55366</v>
      </c>
      <c r="S486" s="17" t="s">
        <v>15310</v>
      </c>
      <c r="T486" s="25">
        <v>0</v>
      </c>
      <c r="U486" s="25">
        <v>0</v>
      </c>
      <c r="V486" s="25">
        <v>0</v>
      </c>
      <c r="W486" s="16" t="s">
        <v>55367</v>
      </c>
      <c r="X486" s="17" t="s">
        <v>15311</v>
      </c>
      <c r="Y486" s="25">
        <v>0</v>
      </c>
      <c r="Z486" s="25">
        <v>0</v>
      </c>
      <c r="AA486" s="25">
        <v>0</v>
      </c>
      <c r="AB486" s="16" t="s">
        <v>55368</v>
      </c>
      <c r="AC486" s="17" t="s">
        <v>15312</v>
      </c>
      <c r="AD486" s="25">
        <v>0</v>
      </c>
      <c r="AE486" s="25">
        <v>0</v>
      </c>
      <c r="AF486" s="25">
        <v>0</v>
      </c>
      <c r="AG486" s="16" t="s">
        <v>55369</v>
      </c>
      <c r="AH486" s="17" t="s">
        <v>15313</v>
      </c>
      <c r="AI486" s="25">
        <v>0</v>
      </c>
      <c r="AJ486" s="25">
        <v>0</v>
      </c>
      <c r="AK486" s="25">
        <v>0</v>
      </c>
      <c r="AL486" s="16" t="s">
        <v>55370</v>
      </c>
      <c r="AM486" s="17" t="s">
        <v>15314</v>
      </c>
      <c r="AN486" s="25">
        <v>0</v>
      </c>
      <c r="AO486" s="25">
        <v>0</v>
      </c>
      <c r="AP486" s="25">
        <v>0</v>
      </c>
      <c r="AQ486" s="16" t="s">
        <v>55371</v>
      </c>
      <c r="AR486" s="17" t="s">
        <v>15315</v>
      </c>
      <c r="AS486" s="25">
        <v>0</v>
      </c>
      <c r="AT486" s="25">
        <v>0</v>
      </c>
      <c r="AU486" s="25">
        <v>0</v>
      </c>
      <c r="AV486" s="16" t="s">
        <v>55372</v>
      </c>
      <c r="AW486" s="17" t="s">
        <v>15316</v>
      </c>
      <c r="AX486" s="25">
        <v>0</v>
      </c>
      <c r="AY486" s="25">
        <v>0</v>
      </c>
      <c r="AZ486" s="25">
        <v>0</v>
      </c>
      <c r="BA486" s="16" t="s">
        <v>55373</v>
      </c>
      <c r="BB486" s="17" t="s">
        <v>15317</v>
      </c>
      <c r="BC486" s="25">
        <v>0</v>
      </c>
      <c r="BD486" s="25">
        <v>0</v>
      </c>
      <c r="BE486" s="25">
        <v>0</v>
      </c>
      <c r="BF486" s="16" t="s">
        <v>55374</v>
      </c>
      <c r="BG486" s="17" t="s">
        <v>15318</v>
      </c>
      <c r="BH486" s="25">
        <v>0</v>
      </c>
      <c r="BI486" s="25">
        <v>0</v>
      </c>
      <c r="BJ486" s="25">
        <v>0</v>
      </c>
      <c r="BK486" s="16" t="s">
        <v>55375</v>
      </c>
      <c r="BL486" s="17" t="s">
        <v>15319</v>
      </c>
      <c r="BM486" s="25">
        <v>0</v>
      </c>
      <c r="BN486" s="25">
        <v>0</v>
      </c>
      <c r="BO486" s="25">
        <v>0</v>
      </c>
      <c r="BP486" s="16" t="s">
        <v>55376</v>
      </c>
      <c r="BQ486" s="17" t="s">
        <v>15320</v>
      </c>
      <c r="BR486" s="25">
        <v>0</v>
      </c>
      <c r="BS486" s="25">
        <v>0</v>
      </c>
      <c r="BT486" s="25">
        <v>0</v>
      </c>
      <c r="BU486" s="16" t="s">
        <v>55377</v>
      </c>
      <c r="BV486" s="17" t="s">
        <v>15321</v>
      </c>
      <c r="BW486" s="25">
        <v>0</v>
      </c>
      <c r="BX486" s="25">
        <v>0</v>
      </c>
      <c r="BY486" s="25">
        <v>0</v>
      </c>
      <c r="BZ486" s="16" t="s">
        <v>55378</v>
      </c>
      <c r="CA486" s="17" t="s">
        <v>15322</v>
      </c>
      <c r="CB486" s="25">
        <v>0</v>
      </c>
      <c r="CC486" s="25">
        <v>0</v>
      </c>
      <c r="CD486" s="25">
        <v>0</v>
      </c>
      <c r="CE486" s="16" t="s">
        <v>55379</v>
      </c>
      <c r="CF486" s="17" t="s">
        <v>15323</v>
      </c>
      <c r="CG486" s="25">
        <v>0</v>
      </c>
      <c r="CH486" s="25">
        <v>0</v>
      </c>
      <c r="CI486" s="25">
        <v>0</v>
      </c>
      <c r="CJ486" s="16" t="s">
        <v>55380</v>
      </c>
      <c r="CK486" s="17" t="s">
        <v>15324</v>
      </c>
      <c r="CL486" s="25">
        <v>0</v>
      </c>
      <c r="CM486" s="25">
        <v>0</v>
      </c>
      <c r="CN486" s="25">
        <v>0</v>
      </c>
      <c r="CO486" s="16" t="s">
        <v>55381</v>
      </c>
      <c r="CP486" s="17" t="s">
        <v>15325</v>
      </c>
      <c r="CQ486" s="25">
        <v>0</v>
      </c>
      <c r="CR486" s="25">
        <v>0</v>
      </c>
      <c r="CS486" s="25">
        <v>0</v>
      </c>
      <c r="CT486" s="16" t="s">
        <v>55382</v>
      </c>
      <c r="CU486" s="17" t="s">
        <v>15326</v>
      </c>
      <c r="CV486" s="25">
        <v>0</v>
      </c>
      <c r="CW486" s="25">
        <v>0</v>
      </c>
      <c r="CX486" s="25">
        <v>0</v>
      </c>
      <c r="CY486" s="16" t="s">
        <v>55383</v>
      </c>
      <c r="CZ486" s="17" t="s">
        <v>15327</v>
      </c>
      <c r="DA486" s="25">
        <v>0</v>
      </c>
      <c r="DB486" s="25">
        <v>0</v>
      </c>
      <c r="DC486" s="25">
        <v>0</v>
      </c>
      <c r="DD486" s="25" t="s">
        <v>55384</v>
      </c>
      <c r="DE486" s="25" t="s">
        <v>15328</v>
      </c>
      <c r="DF486" s="25">
        <v>0</v>
      </c>
      <c r="DG486" s="25">
        <v>0</v>
      </c>
      <c r="DH486" s="25">
        <v>0</v>
      </c>
      <c r="DI486" s="16" t="s">
        <v>55385</v>
      </c>
      <c r="DJ486" s="17" t="s">
        <v>15329</v>
      </c>
      <c r="DK486" s="25">
        <v>0</v>
      </c>
      <c r="DL486" s="25">
        <v>0</v>
      </c>
      <c r="DM486" s="25">
        <v>0</v>
      </c>
      <c r="DN486" s="16" t="s">
        <v>55386</v>
      </c>
      <c r="DO486" s="17" t="s">
        <v>15330</v>
      </c>
      <c r="DP486" s="25">
        <v>0</v>
      </c>
      <c r="DQ486" s="25">
        <v>0</v>
      </c>
      <c r="DR486" s="25">
        <v>0</v>
      </c>
      <c r="DS486" s="16" t="s">
        <v>55387</v>
      </c>
      <c r="DT486" s="17" t="s">
        <v>15331</v>
      </c>
      <c r="DU486" s="25">
        <v>0</v>
      </c>
      <c r="DV486" s="25">
        <v>0</v>
      </c>
      <c r="DW486" s="25">
        <v>0</v>
      </c>
      <c r="DX486" s="16" t="s">
        <v>55388</v>
      </c>
      <c r="DY486" s="17" t="s">
        <v>15332</v>
      </c>
      <c r="DZ486" s="25">
        <v>0</v>
      </c>
      <c r="EA486" s="25">
        <v>0</v>
      </c>
      <c r="EB486" s="16">
        <v>0</v>
      </c>
      <c r="EC486" s="16" t="s">
        <v>55389</v>
      </c>
      <c r="ED486" s="17" t="s">
        <v>15333</v>
      </c>
      <c r="EE486" s="25">
        <v>0</v>
      </c>
      <c r="EF486" s="25">
        <v>0</v>
      </c>
      <c r="EG486" s="16">
        <v>0</v>
      </c>
      <c r="EH486" s="16" t="s">
        <v>55390</v>
      </c>
      <c r="EI486" s="16" t="s">
        <v>15334</v>
      </c>
      <c r="EJ486" s="16">
        <v>0</v>
      </c>
      <c r="EK486" s="16">
        <v>0</v>
      </c>
      <c r="EL486" s="16">
        <v>0</v>
      </c>
      <c r="EM486" s="16" t="s">
        <v>55391</v>
      </c>
      <c r="EN486" s="17" t="s">
        <v>15335</v>
      </c>
      <c r="EO486" s="25">
        <v>0</v>
      </c>
      <c r="EP486" s="25">
        <v>0</v>
      </c>
      <c r="EQ486" s="16">
        <v>0</v>
      </c>
      <c r="ER486" s="16" t="s">
        <v>55392</v>
      </c>
      <c r="ES486" s="17" t="s">
        <v>15336</v>
      </c>
      <c r="ET486" s="17">
        <v>0</v>
      </c>
      <c r="EU486" s="17">
        <v>0</v>
      </c>
      <c r="EV486" s="17">
        <v>0</v>
      </c>
      <c r="EW486" s="17" t="s">
        <v>55393</v>
      </c>
      <c r="EX486" s="17" t="s">
        <v>15337</v>
      </c>
      <c r="EY486" s="17">
        <v>0</v>
      </c>
      <c r="EZ486" s="17">
        <v>0</v>
      </c>
      <c r="FA486" s="17">
        <v>0</v>
      </c>
      <c r="FB486" s="17" t="s">
        <v>55394</v>
      </c>
      <c r="FC486" s="17" t="s">
        <v>15338</v>
      </c>
      <c r="FD486" s="17">
        <v>0</v>
      </c>
      <c r="FE486" s="17">
        <v>0</v>
      </c>
      <c r="FF486" s="17">
        <v>0</v>
      </c>
      <c r="FH486" s="17">
        <v>0</v>
      </c>
      <c r="FI486" s="17">
        <v>0</v>
      </c>
      <c r="FJ486" s="17">
        <v>0</v>
      </c>
      <c r="FL486" s="17">
        <v>0</v>
      </c>
      <c r="FM486" s="17">
        <v>0</v>
      </c>
      <c r="FN486" s="17">
        <v>0</v>
      </c>
    </row>
    <row r="487" spans="1:170">
      <c r="A487" s="14">
        <v>71813012</v>
      </c>
      <c r="B487" s="15" t="s">
        <v>84</v>
      </c>
      <c r="C487" s="17" t="s">
        <v>628</v>
      </c>
      <c r="D487" s="25">
        <v>0</v>
      </c>
      <c r="E487" s="25">
        <v>0</v>
      </c>
      <c r="F487" s="25">
        <v>0</v>
      </c>
      <c r="I487" s="16"/>
      <c r="L487" s="20" t="s">
        <v>3</v>
      </c>
      <c r="M487" s="17" t="s">
        <v>55395</v>
      </c>
      <c r="N487" s="17" t="s">
        <v>15339</v>
      </c>
      <c r="O487" s="25">
        <v>0</v>
      </c>
      <c r="P487" s="25">
        <v>0</v>
      </c>
      <c r="Q487" s="25">
        <v>0</v>
      </c>
      <c r="R487" s="16" t="s">
        <v>55396</v>
      </c>
      <c r="S487" s="17" t="s">
        <v>15340</v>
      </c>
      <c r="T487" s="25">
        <v>0</v>
      </c>
      <c r="U487" s="25">
        <v>0</v>
      </c>
      <c r="V487" s="25">
        <v>0</v>
      </c>
      <c r="W487" s="16" t="s">
        <v>55397</v>
      </c>
      <c r="X487" s="17" t="s">
        <v>15341</v>
      </c>
      <c r="Y487" s="25">
        <v>0</v>
      </c>
      <c r="Z487" s="25">
        <v>0</v>
      </c>
      <c r="AA487" s="25">
        <v>0</v>
      </c>
      <c r="AB487" s="16" t="s">
        <v>55398</v>
      </c>
      <c r="AC487" s="17" t="s">
        <v>15342</v>
      </c>
      <c r="AD487" s="25">
        <v>0</v>
      </c>
      <c r="AE487" s="25">
        <v>0</v>
      </c>
      <c r="AF487" s="25">
        <v>0</v>
      </c>
      <c r="AG487" s="16" t="s">
        <v>55399</v>
      </c>
      <c r="AH487" s="17" t="s">
        <v>15343</v>
      </c>
      <c r="AI487" s="25">
        <v>0</v>
      </c>
      <c r="AJ487" s="25">
        <v>0</v>
      </c>
      <c r="AK487" s="25">
        <v>0</v>
      </c>
      <c r="AL487" s="16" t="s">
        <v>55400</v>
      </c>
      <c r="AM487" s="17" t="s">
        <v>15344</v>
      </c>
      <c r="AN487" s="25">
        <v>0</v>
      </c>
      <c r="AO487" s="25">
        <v>0</v>
      </c>
      <c r="AP487" s="25">
        <v>0</v>
      </c>
      <c r="AQ487" s="16" t="s">
        <v>55401</v>
      </c>
      <c r="AR487" s="17" t="s">
        <v>15345</v>
      </c>
      <c r="AS487" s="25">
        <v>0</v>
      </c>
      <c r="AT487" s="25">
        <v>0</v>
      </c>
      <c r="AU487" s="25">
        <v>0</v>
      </c>
      <c r="AV487" s="16" t="s">
        <v>55402</v>
      </c>
      <c r="AW487" s="17" t="s">
        <v>15346</v>
      </c>
      <c r="AX487" s="25">
        <v>0</v>
      </c>
      <c r="AY487" s="25">
        <v>0</v>
      </c>
      <c r="AZ487" s="25">
        <v>0</v>
      </c>
      <c r="BA487" s="16" t="s">
        <v>55403</v>
      </c>
      <c r="BB487" s="17" t="s">
        <v>15347</v>
      </c>
      <c r="BC487" s="25">
        <v>0</v>
      </c>
      <c r="BD487" s="25">
        <v>0</v>
      </c>
      <c r="BE487" s="25">
        <v>0</v>
      </c>
      <c r="BF487" s="16" t="s">
        <v>55404</v>
      </c>
      <c r="BG487" s="17" t="s">
        <v>15348</v>
      </c>
      <c r="BH487" s="25">
        <v>0</v>
      </c>
      <c r="BI487" s="25">
        <v>0</v>
      </c>
      <c r="BJ487" s="25">
        <v>0</v>
      </c>
      <c r="BK487" s="16" t="s">
        <v>55405</v>
      </c>
      <c r="BL487" s="17" t="s">
        <v>15349</v>
      </c>
      <c r="BM487" s="25">
        <v>0</v>
      </c>
      <c r="BN487" s="25">
        <v>0</v>
      </c>
      <c r="BO487" s="25">
        <v>0</v>
      </c>
      <c r="BP487" s="16" t="s">
        <v>55406</v>
      </c>
      <c r="BQ487" s="17" t="s">
        <v>15350</v>
      </c>
      <c r="BR487" s="25">
        <v>0</v>
      </c>
      <c r="BS487" s="25">
        <v>0</v>
      </c>
      <c r="BT487" s="25">
        <v>0</v>
      </c>
      <c r="BU487" s="16" t="s">
        <v>55407</v>
      </c>
      <c r="BV487" s="17" t="s">
        <v>15351</v>
      </c>
      <c r="BW487" s="25">
        <v>0</v>
      </c>
      <c r="BX487" s="25">
        <v>0</v>
      </c>
      <c r="BY487" s="25">
        <v>0</v>
      </c>
      <c r="BZ487" s="16" t="s">
        <v>55408</v>
      </c>
      <c r="CA487" s="17" t="s">
        <v>15352</v>
      </c>
      <c r="CB487" s="25">
        <v>0</v>
      </c>
      <c r="CC487" s="25">
        <v>0</v>
      </c>
      <c r="CD487" s="25">
        <v>0</v>
      </c>
      <c r="CE487" s="16" t="s">
        <v>55409</v>
      </c>
      <c r="CF487" s="17" t="s">
        <v>15353</v>
      </c>
      <c r="CG487" s="25">
        <v>0</v>
      </c>
      <c r="CH487" s="25">
        <v>0</v>
      </c>
      <c r="CI487" s="25">
        <v>0</v>
      </c>
      <c r="CJ487" s="16" t="s">
        <v>55410</v>
      </c>
      <c r="CK487" s="17" t="s">
        <v>15354</v>
      </c>
      <c r="CL487" s="25">
        <v>0</v>
      </c>
      <c r="CM487" s="25">
        <v>0</v>
      </c>
      <c r="CN487" s="25">
        <v>0</v>
      </c>
      <c r="CO487" s="16" t="s">
        <v>55411</v>
      </c>
      <c r="CP487" s="17" t="s">
        <v>15355</v>
      </c>
      <c r="CQ487" s="25">
        <v>0</v>
      </c>
      <c r="CR487" s="25">
        <v>0</v>
      </c>
      <c r="CS487" s="25">
        <v>0</v>
      </c>
      <c r="CT487" s="16" t="s">
        <v>55412</v>
      </c>
      <c r="CU487" s="17" t="s">
        <v>15356</v>
      </c>
      <c r="CV487" s="25">
        <v>0</v>
      </c>
      <c r="CW487" s="25">
        <v>0</v>
      </c>
      <c r="CX487" s="25">
        <v>0</v>
      </c>
      <c r="CY487" s="16" t="s">
        <v>55413</v>
      </c>
      <c r="CZ487" s="17" t="s">
        <v>15357</v>
      </c>
      <c r="DA487" s="25">
        <v>0</v>
      </c>
      <c r="DB487" s="25">
        <v>0</v>
      </c>
      <c r="DC487" s="25">
        <v>0</v>
      </c>
      <c r="DD487" s="25" t="s">
        <v>55414</v>
      </c>
      <c r="DE487" s="25" t="s">
        <v>15358</v>
      </c>
      <c r="DF487" s="25">
        <v>0</v>
      </c>
      <c r="DG487" s="25">
        <v>0</v>
      </c>
      <c r="DH487" s="25">
        <v>0</v>
      </c>
      <c r="DI487" s="16" t="s">
        <v>55415</v>
      </c>
      <c r="DJ487" s="17" t="s">
        <v>15359</v>
      </c>
      <c r="DK487" s="25">
        <v>0</v>
      </c>
      <c r="DL487" s="25">
        <v>0</v>
      </c>
      <c r="DM487" s="25">
        <v>0</v>
      </c>
      <c r="DN487" s="16" t="s">
        <v>55416</v>
      </c>
      <c r="DO487" s="17" t="s">
        <v>15360</v>
      </c>
      <c r="DP487" s="25">
        <v>0</v>
      </c>
      <c r="DQ487" s="25">
        <v>0</v>
      </c>
      <c r="DR487" s="25">
        <v>0</v>
      </c>
      <c r="DS487" s="16" t="s">
        <v>55417</v>
      </c>
      <c r="DT487" s="17" t="s">
        <v>15361</v>
      </c>
      <c r="DU487" s="25">
        <v>0</v>
      </c>
      <c r="DV487" s="25">
        <v>0</v>
      </c>
      <c r="DW487" s="25">
        <v>0</v>
      </c>
      <c r="DX487" s="16" t="s">
        <v>55418</v>
      </c>
      <c r="DY487" s="17" t="s">
        <v>15362</v>
      </c>
      <c r="DZ487" s="25">
        <v>0</v>
      </c>
      <c r="EA487" s="25">
        <v>0</v>
      </c>
      <c r="EB487" s="16">
        <v>0</v>
      </c>
      <c r="EC487" s="16" t="s">
        <v>55419</v>
      </c>
      <c r="ED487" s="17" t="s">
        <v>15363</v>
      </c>
      <c r="EE487" s="25">
        <v>0</v>
      </c>
      <c r="EF487" s="25">
        <v>0</v>
      </c>
      <c r="EG487" s="16">
        <v>0</v>
      </c>
      <c r="EH487" s="16" t="s">
        <v>55420</v>
      </c>
      <c r="EI487" s="16" t="s">
        <v>15364</v>
      </c>
      <c r="EJ487" s="16">
        <v>0</v>
      </c>
      <c r="EK487" s="16">
        <v>0</v>
      </c>
      <c r="EL487" s="16">
        <v>0</v>
      </c>
      <c r="EM487" s="16" t="s">
        <v>55421</v>
      </c>
      <c r="EN487" s="17" t="s">
        <v>15365</v>
      </c>
      <c r="EO487" s="25">
        <v>0</v>
      </c>
      <c r="EP487" s="25">
        <v>0</v>
      </c>
      <c r="EQ487" s="16">
        <v>0</v>
      </c>
      <c r="ER487" s="16" t="s">
        <v>55422</v>
      </c>
      <c r="ES487" s="17" t="s">
        <v>15366</v>
      </c>
      <c r="ET487" s="17">
        <v>0</v>
      </c>
      <c r="EU487" s="17">
        <v>0</v>
      </c>
      <c r="EV487" s="17">
        <v>0</v>
      </c>
      <c r="EW487" s="17" t="s">
        <v>55423</v>
      </c>
      <c r="EX487" s="17" t="s">
        <v>15367</v>
      </c>
      <c r="EY487" s="17">
        <v>0</v>
      </c>
      <c r="EZ487" s="17">
        <v>0</v>
      </c>
      <c r="FA487" s="17">
        <v>0</v>
      </c>
      <c r="FB487" s="17" t="s">
        <v>55424</v>
      </c>
      <c r="FC487" s="17" t="s">
        <v>15368</v>
      </c>
      <c r="FD487" s="17">
        <v>0</v>
      </c>
      <c r="FE487" s="17">
        <v>0</v>
      </c>
      <c r="FF487" s="17">
        <v>0</v>
      </c>
      <c r="FH487" s="17">
        <v>0</v>
      </c>
      <c r="FI487" s="17">
        <v>0</v>
      </c>
      <c r="FJ487" s="17">
        <v>0</v>
      </c>
      <c r="FL487" s="17">
        <v>0</v>
      </c>
      <c r="FM487" s="17">
        <v>0</v>
      </c>
      <c r="FN487" s="17">
        <v>0</v>
      </c>
    </row>
    <row r="488" spans="1:170">
      <c r="A488" s="14">
        <v>71813013</v>
      </c>
      <c r="B488" s="15" t="s">
        <v>84</v>
      </c>
      <c r="C488" s="17" t="s">
        <v>629</v>
      </c>
      <c r="D488" s="25">
        <v>0</v>
      </c>
      <c r="E488" s="25">
        <v>0</v>
      </c>
      <c r="F488" s="54">
        <v>0</v>
      </c>
      <c r="G488" s="54"/>
      <c r="H488" s="54"/>
      <c r="I488" s="16"/>
      <c r="L488" s="20" t="s">
        <v>4</v>
      </c>
      <c r="M488" s="17" t="s">
        <v>55425</v>
      </c>
      <c r="N488" s="17" t="s">
        <v>15369</v>
      </c>
      <c r="O488" s="53">
        <v>0</v>
      </c>
      <c r="P488" s="25">
        <v>0</v>
      </c>
      <c r="Q488" s="53">
        <v>0</v>
      </c>
      <c r="R488" s="16" t="s">
        <v>55426</v>
      </c>
      <c r="S488" s="17" t="s">
        <v>15370</v>
      </c>
      <c r="T488" s="53">
        <v>0</v>
      </c>
      <c r="U488" s="25">
        <v>0</v>
      </c>
      <c r="V488" s="53">
        <v>0</v>
      </c>
      <c r="W488" s="16" t="s">
        <v>55427</v>
      </c>
      <c r="X488" s="17" t="s">
        <v>15371</v>
      </c>
      <c r="Y488" s="53">
        <v>0</v>
      </c>
      <c r="Z488" s="53">
        <v>0</v>
      </c>
      <c r="AA488" s="53">
        <v>0</v>
      </c>
      <c r="AB488" s="16" t="s">
        <v>55428</v>
      </c>
      <c r="AC488" s="17" t="s">
        <v>15372</v>
      </c>
      <c r="AD488" s="53">
        <v>0</v>
      </c>
      <c r="AE488" s="53">
        <v>0</v>
      </c>
      <c r="AF488" s="53">
        <v>0</v>
      </c>
      <c r="AG488" s="16" t="s">
        <v>55429</v>
      </c>
      <c r="AH488" s="17" t="s">
        <v>15373</v>
      </c>
      <c r="AI488" s="53">
        <v>0</v>
      </c>
      <c r="AJ488" s="53">
        <v>0</v>
      </c>
      <c r="AK488" s="53">
        <v>0</v>
      </c>
      <c r="AL488" s="16" t="s">
        <v>55430</v>
      </c>
      <c r="AM488" s="17" t="s">
        <v>15374</v>
      </c>
      <c r="AN488" s="53">
        <v>0</v>
      </c>
      <c r="AO488" s="53">
        <v>0</v>
      </c>
      <c r="AP488" s="53">
        <v>0</v>
      </c>
      <c r="AQ488" s="16" t="s">
        <v>55431</v>
      </c>
      <c r="AR488" s="17" t="s">
        <v>15375</v>
      </c>
      <c r="AS488" s="53">
        <v>0</v>
      </c>
      <c r="AT488" s="53">
        <v>0</v>
      </c>
      <c r="AU488" s="53">
        <v>0</v>
      </c>
      <c r="AV488" s="16" t="s">
        <v>55432</v>
      </c>
      <c r="AW488" s="17" t="s">
        <v>15376</v>
      </c>
      <c r="AX488" s="53">
        <v>0</v>
      </c>
      <c r="AY488" s="53">
        <v>0</v>
      </c>
      <c r="AZ488" s="53">
        <v>0</v>
      </c>
      <c r="BA488" s="16" t="s">
        <v>55433</v>
      </c>
      <c r="BB488" s="17" t="s">
        <v>15377</v>
      </c>
      <c r="BC488" s="53">
        <v>0</v>
      </c>
      <c r="BD488" s="53">
        <v>0</v>
      </c>
      <c r="BE488" s="53">
        <v>0</v>
      </c>
      <c r="BF488" s="16" t="s">
        <v>55434</v>
      </c>
      <c r="BG488" s="17" t="s">
        <v>15378</v>
      </c>
      <c r="BH488" s="53">
        <v>0</v>
      </c>
      <c r="BI488" s="53">
        <v>0</v>
      </c>
      <c r="BJ488" s="53">
        <v>0</v>
      </c>
      <c r="BK488" s="16" t="s">
        <v>55435</v>
      </c>
      <c r="BL488" s="17" t="s">
        <v>15379</v>
      </c>
      <c r="BM488" s="53">
        <v>0</v>
      </c>
      <c r="BN488" s="53">
        <v>0</v>
      </c>
      <c r="BO488" s="53">
        <v>0</v>
      </c>
      <c r="BP488" s="16" t="s">
        <v>55436</v>
      </c>
      <c r="BQ488" s="17" t="s">
        <v>15380</v>
      </c>
      <c r="BR488" s="53">
        <v>0</v>
      </c>
      <c r="BS488" s="53">
        <v>0</v>
      </c>
      <c r="BT488" s="53">
        <v>0</v>
      </c>
      <c r="BU488" s="16" t="s">
        <v>55437</v>
      </c>
      <c r="BV488" s="17" t="s">
        <v>15381</v>
      </c>
      <c r="BW488" s="53">
        <v>0</v>
      </c>
      <c r="BX488" s="53">
        <v>0</v>
      </c>
      <c r="BY488" s="53">
        <v>0</v>
      </c>
      <c r="BZ488" s="16" t="s">
        <v>55438</v>
      </c>
      <c r="CA488" s="17" t="s">
        <v>15382</v>
      </c>
      <c r="CB488" s="53">
        <v>0</v>
      </c>
      <c r="CC488" s="53">
        <v>0</v>
      </c>
      <c r="CD488" s="53">
        <v>0</v>
      </c>
      <c r="CE488" s="16" t="s">
        <v>55439</v>
      </c>
      <c r="CF488" s="17" t="s">
        <v>15383</v>
      </c>
      <c r="CG488" s="53">
        <v>0</v>
      </c>
      <c r="CH488" s="53">
        <v>0</v>
      </c>
      <c r="CI488" s="53">
        <v>0</v>
      </c>
      <c r="CJ488" s="16" t="s">
        <v>55440</v>
      </c>
      <c r="CK488" s="17" t="s">
        <v>15384</v>
      </c>
      <c r="CL488" s="53">
        <v>0</v>
      </c>
      <c r="CM488" s="53">
        <v>0</v>
      </c>
      <c r="CN488" s="53">
        <v>0</v>
      </c>
      <c r="CO488" s="16" t="s">
        <v>55441</v>
      </c>
      <c r="CP488" s="17" t="s">
        <v>15385</v>
      </c>
      <c r="CQ488" s="53">
        <v>0</v>
      </c>
      <c r="CR488" s="53">
        <v>0</v>
      </c>
      <c r="CS488" s="53">
        <v>0</v>
      </c>
      <c r="CT488" s="16" t="s">
        <v>55442</v>
      </c>
      <c r="CU488" s="17" t="s">
        <v>15386</v>
      </c>
      <c r="CV488" s="53">
        <v>0</v>
      </c>
      <c r="CW488" s="53">
        <v>0</v>
      </c>
      <c r="CX488" s="53">
        <v>0</v>
      </c>
      <c r="CY488" s="16" t="s">
        <v>55443</v>
      </c>
      <c r="CZ488" s="17" t="s">
        <v>15387</v>
      </c>
      <c r="DA488" s="53">
        <v>0</v>
      </c>
      <c r="DB488" s="53">
        <v>0</v>
      </c>
      <c r="DC488" s="53">
        <v>0</v>
      </c>
      <c r="DD488" s="53" t="s">
        <v>55444</v>
      </c>
      <c r="DE488" s="53" t="s">
        <v>15388</v>
      </c>
      <c r="DF488" s="53">
        <v>0</v>
      </c>
      <c r="DG488" s="53">
        <v>0</v>
      </c>
      <c r="DH488" s="53">
        <v>0</v>
      </c>
      <c r="DI488" s="16" t="s">
        <v>55445</v>
      </c>
      <c r="DJ488" s="17" t="s">
        <v>15389</v>
      </c>
      <c r="DK488" s="53">
        <v>0</v>
      </c>
      <c r="DL488" s="53">
        <v>0</v>
      </c>
      <c r="DM488" s="53">
        <v>0</v>
      </c>
      <c r="DN488" s="16" t="s">
        <v>55446</v>
      </c>
      <c r="DO488" s="17" t="s">
        <v>15390</v>
      </c>
      <c r="DP488" s="53">
        <v>0</v>
      </c>
      <c r="DQ488" s="53">
        <v>0</v>
      </c>
      <c r="DR488" s="53">
        <v>0</v>
      </c>
      <c r="DS488" s="16" t="s">
        <v>55447</v>
      </c>
      <c r="DT488" s="17" t="s">
        <v>15391</v>
      </c>
      <c r="DU488" s="53">
        <v>0</v>
      </c>
      <c r="DV488" s="53">
        <v>0</v>
      </c>
      <c r="DW488" s="53">
        <v>0</v>
      </c>
      <c r="DX488" s="16" t="s">
        <v>55448</v>
      </c>
      <c r="DY488" s="17" t="s">
        <v>15392</v>
      </c>
      <c r="DZ488" s="53">
        <v>0</v>
      </c>
      <c r="EA488" s="53">
        <v>0</v>
      </c>
      <c r="EB488" s="53">
        <v>0</v>
      </c>
      <c r="EC488" s="16" t="s">
        <v>55449</v>
      </c>
      <c r="ED488" s="17" t="s">
        <v>15393</v>
      </c>
      <c r="EE488" s="53">
        <v>0</v>
      </c>
      <c r="EF488" s="53">
        <v>0</v>
      </c>
      <c r="EG488" s="53">
        <v>0</v>
      </c>
      <c r="EH488" s="16" t="s">
        <v>55450</v>
      </c>
      <c r="EI488" s="16" t="s">
        <v>15394</v>
      </c>
      <c r="EJ488" s="16">
        <v>0</v>
      </c>
      <c r="EK488" s="16">
        <v>0</v>
      </c>
      <c r="EL488" s="16">
        <v>0</v>
      </c>
      <c r="EM488" s="16" t="s">
        <v>55451</v>
      </c>
      <c r="EN488" s="17" t="s">
        <v>15395</v>
      </c>
      <c r="EO488" s="53">
        <v>0</v>
      </c>
      <c r="EP488" s="53">
        <v>0</v>
      </c>
      <c r="EQ488" s="53">
        <v>0</v>
      </c>
      <c r="ER488" s="16" t="s">
        <v>55452</v>
      </c>
      <c r="ES488" s="17" t="s">
        <v>15396</v>
      </c>
      <c r="ET488" s="17">
        <v>0</v>
      </c>
      <c r="EU488" s="17">
        <v>0</v>
      </c>
      <c r="EV488" s="17">
        <v>0</v>
      </c>
      <c r="EW488" s="17" t="s">
        <v>55453</v>
      </c>
      <c r="EX488" s="17" t="s">
        <v>15397</v>
      </c>
      <c r="EY488" s="17">
        <v>0</v>
      </c>
      <c r="EZ488" s="17">
        <v>0</v>
      </c>
      <c r="FA488" s="17">
        <v>0</v>
      </c>
      <c r="FB488" s="17" t="s">
        <v>55454</v>
      </c>
      <c r="FC488" s="17" t="s">
        <v>15398</v>
      </c>
      <c r="FD488" s="17">
        <v>0</v>
      </c>
      <c r="FE488" s="17">
        <v>0</v>
      </c>
      <c r="FF488" s="17">
        <v>0</v>
      </c>
      <c r="FH488" s="17">
        <v>0</v>
      </c>
      <c r="FI488" s="17">
        <v>0</v>
      </c>
      <c r="FJ488" s="17">
        <v>0</v>
      </c>
      <c r="FL488" s="17">
        <v>0</v>
      </c>
      <c r="FM488" s="17">
        <v>0</v>
      </c>
      <c r="FN488" s="17">
        <v>0</v>
      </c>
    </row>
    <row r="489" spans="1:170">
      <c r="B489" s="15" t="s">
        <v>1487</v>
      </c>
      <c r="D489" s="25">
        <v>0</v>
      </c>
      <c r="E489" s="25">
        <v>0</v>
      </c>
      <c r="F489" s="25">
        <v>0</v>
      </c>
      <c r="I489" s="16"/>
      <c r="L489" s="20" t="s">
        <v>1487</v>
      </c>
      <c r="M489" s="17" t="s">
        <v>42315</v>
      </c>
      <c r="O489" s="25">
        <v>0</v>
      </c>
      <c r="P489" s="25">
        <v>0</v>
      </c>
      <c r="Q489" s="25">
        <v>0</v>
      </c>
      <c r="R489" s="16" t="s">
        <v>42316</v>
      </c>
      <c r="S489" s="17"/>
      <c r="T489" s="25">
        <v>0</v>
      </c>
      <c r="U489" s="25">
        <v>0</v>
      </c>
      <c r="V489" s="25">
        <v>0</v>
      </c>
      <c r="W489" s="16" t="s">
        <v>42317</v>
      </c>
      <c r="X489" s="17"/>
      <c r="Y489" s="25">
        <v>0</v>
      </c>
      <c r="Z489" s="25">
        <v>0</v>
      </c>
      <c r="AA489" s="25">
        <v>0</v>
      </c>
      <c r="AB489" s="16" t="s">
        <v>42318</v>
      </c>
      <c r="AC489" s="17"/>
      <c r="AD489" s="25">
        <v>0</v>
      </c>
      <c r="AE489" s="25">
        <v>0</v>
      </c>
      <c r="AF489" s="25">
        <v>0</v>
      </c>
      <c r="AG489" s="16" t="s">
        <v>42319</v>
      </c>
      <c r="AH489" s="17"/>
      <c r="AI489" s="25">
        <v>0</v>
      </c>
      <c r="AJ489" s="25">
        <v>0</v>
      </c>
      <c r="AK489" s="25">
        <v>0</v>
      </c>
      <c r="AL489" s="16" t="s">
        <v>42320</v>
      </c>
      <c r="AM489" s="17"/>
      <c r="AN489" s="25">
        <v>0</v>
      </c>
      <c r="AO489" s="25">
        <v>0</v>
      </c>
      <c r="AP489" s="25">
        <v>0</v>
      </c>
      <c r="AQ489" s="16" t="s">
        <v>42321</v>
      </c>
      <c r="AR489" s="17"/>
      <c r="AS489" s="25">
        <v>0</v>
      </c>
      <c r="AT489" s="25">
        <v>0</v>
      </c>
      <c r="AU489" s="25">
        <v>0</v>
      </c>
      <c r="AV489" s="16" t="s">
        <v>42322</v>
      </c>
      <c r="AW489" s="17"/>
      <c r="AX489" s="25">
        <v>0</v>
      </c>
      <c r="AY489" s="25">
        <v>0</v>
      </c>
      <c r="AZ489" s="25">
        <v>0</v>
      </c>
      <c r="BA489" s="16" t="s">
        <v>42323</v>
      </c>
      <c r="BB489" s="17"/>
      <c r="BC489" s="25">
        <v>0</v>
      </c>
      <c r="BD489" s="25">
        <v>0</v>
      </c>
      <c r="BE489" s="25">
        <v>0</v>
      </c>
      <c r="BF489" s="16" t="s">
        <v>42324</v>
      </c>
      <c r="BG489" s="17"/>
      <c r="BH489" s="25">
        <v>0</v>
      </c>
      <c r="BI489" s="25">
        <v>0</v>
      </c>
      <c r="BJ489" s="25">
        <v>0</v>
      </c>
      <c r="BK489" s="16" t="s">
        <v>42325</v>
      </c>
      <c r="BL489" s="17"/>
      <c r="BM489" s="25">
        <v>0</v>
      </c>
      <c r="BN489" s="25">
        <v>0</v>
      </c>
      <c r="BO489" s="25">
        <v>0</v>
      </c>
      <c r="BP489" s="16" t="s">
        <v>42326</v>
      </c>
      <c r="BQ489" s="17"/>
      <c r="BR489" s="25">
        <v>0</v>
      </c>
      <c r="BS489" s="25">
        <v>0</v>
      </c>
      <c r="BT489" s="25">
        <v>0</v>
      </c>
      <c r="BU489" s="16" t="s">
        <v>42327</v>
      </c>
      <c r="BV489" s="17"/>
      <c r="BW489" s="25">
        <v>0</v>
      </c>
      <c r="BX489" s="25">
        <v>0</v>
      </c>
      <c r="BY489" s="25">
        <v>0</v>
      </c>
      <c r="BZ489" s="16" t="s">
        <v>42328</v>
      </c>
      <c r="CA489" s="17"/>
      <c r="CB489" s="25">
        <v>0</v>
      </c>
      <c r="CC489" s="25">
        <v>0</v>
      </c>
      <c r="CD489" s="25">
        <v>0</v>
      </c>
      <c r="CE489" s="16" t="s">
        <v>42329</v>
      </c>
      <c r="CF489" s="17"/>
      <c r="CG489" s="25">
        <v>0</v>
      </c>
      <c r="CH489" s="25">
        <v>0</v>
      </c>
      <c r="CI489" s="25">
        <v>0</v>
      </c>
      <c r="CJ489" s="16" t="s">
        <v>42330</v>
      </c>
      <c r="CK489" s="17"/>
      <c r="CL489" s="25">
        <v>0</v>
      </c>
      <c r="CM489" s="25">
        <v>0</v>
      </c>
      <c r="CN489" s="25">
        <v>0</v>
      </c>
      <c r="CO489" s="16" t="s">
        <v>42331</v>
      </c>
      <c r="CP489" s="17"/>
      <c r="CQ489" s="25">
        <v>0</v>
      </c>
      <c r="CR489" s="25">
        <v>0</v>
      </c>
      <c r="CS489" s="25">
        <v>0</v>
      </c>
      <c r="CT489" s="16" t="s">
        <v>42332</v>
      </c>
      <c r="CU489" s="17"/>
      <c r="CV489" s="25">
        <v>0</v>
      </c>
      <c r="CW489" s="25">
        <v>0</v>
      </c>
      <c r="CX489" s="25">
        <v>0</v>
      </c>
      <c r="CY489" s="16" t="s">
        <v>42333</v>
      </c>
      <c r="CZ489" s="17"/>
      <c r="DA489" s="25">
        <v>0</v>
      </c>
      <c r="DB489" s="25">
        <v>0</v>
      </c>
      <c r="DC489" s="25">
        <v>0</v>
      </c>
      <c r="DD489" s="25" t="s">
        <v>42334</v>
      </c>
      <c r="DF489" s="25">
        <v>0</v>
      </c>
      <c r="DG489" s="25">
        <v>0</v>
      </c>
      <c r="DH489" s="25">
        <v>0</v>
      </c>
      <c r="DI489" s="16" t="s">
        <v>42335</v>
      </c>
      <c r="DJ489" s="17"/>
      <c r="DK489" s="25">
        <v>0</v>
      </c>
      <c r="DL489" s="25">
        <v>0</v>
      </c>
      <c r="DM489" s="25">
        <v>0</v>
      </c>
      <c r="DN489" s="16" t="s">
        <v>42336</v>
      </c>
      <c r="DO489" s="17"/>
      <c r="DP489" s="25">
        <v>0</v>
      </c>
      <c r="DQ489" s="25">
        <v>0</v>
      </c>
      <c r="DR489" s="25">
        <v>0</v>
      </c>
      <c r="DS489" s="16" t="s">
        <v>42337</v>
      </c>
      <c r="DT489" s="17"/>
      <c r="DU489" s="25">
        <v>0</v>
      </c>
      <c r="DV489" s="25">
        <v>0</v>
      </c>
      <c r="DW489" s="25">
        <v>0</v>
      </c>
      <c r="DX489" s="16" t="s">
        <v>42338</v>
      </c>
      <c r="DY489" s="17"/>
      <c r="DZ489" s="25">
        <v>0</v>
      </c>
      <c r="EA489" s="25">
        <v>0</v>
      </c>
      <c r="EB489" s="16">
        <v>0</v>
      </c>
      <c r="EC489" s="16" t="s">
        <v>42339</v>
      </c>
      <c r="ED489" s="17"/>
      <c r="EE489" s="25">
        <v>0</v>
      </c>
      <c r="EF489" s="25">
        <v>0</v>
      </c>
      <c r="EG489" s="16">
        <v>0</v>
      </c>
      <c r="EH489" s="16" t="s">
        <v>42340</v>
      </c>
      <c r="EI489" s="16"/>
      <c r="EJ489" s="16">
        <v>0</v>
      </c>
      <c r="EK489" s="16">
        <v>0</v>
      </c>
      <c r="EL489" s="16">
        <v>0</v>
      </c>
      <c r="EM489" s="16" t="s">
        <v>42341</v>
      </c>
      <c r="EN489" s="17"/>
      <c r="EO489" s="25">
        <v>0</v>
      </c>
      <c r="EP489" s="25">
        <v>0</v>
      </c>
      <c r="EQ489" s="16">
        <v>0</v>
      </c>
      <c r="ER489" s="16" t="s">
        <v>42342</v>
      </c>
      <c r="ET489" s="17">
        <v>0</v>
      </c>
      <c r="EU489" s="17">
        <v>0</v>
      </c>
      <c r="EV489" s="17">
        <v>0</v>
      </c>
      <c r="EW489" s="17" t="s">
        <v>42343</v>
      </c>
      <c r="EY489" s="17">
        <v>0</v>
      </c>
      <c r="EZ489" s="17">
        <v>0</v>
      </c>
      <c r="FA489" s="17">
        <v>0</v>
      </c>
      <c r="FB489" s="17" t="s">
        <v>42344</v>
      </c>
      <c r="FD489" s="17">
        <v>0</v>
      </c>
      <c r="FE489" s="17">
        <v>0</v>
      </c>
      <c r="FF489" s="17">
        <v>0</v>
      </c>
      <c r="FH489" s="17">
        <v>0</v>
      </c>
      <c r="FI489" s="17">
        <v>0</v>
      </c>
      <c r="FJ489" s="17">
        <v>0</v>
      </c>
      <c r="FL489" s="17">
        <v>0</v>
      </c>
      <c r="FM489" s="17">
        <v>0</v>
      </c>
      <c r="FN489" s="17">
        <v>0</v>
      </c>
    </row>
    <row r="490" spans="1:170">
      <c r="A490" s="14">
        <v>71820000</v>
      </c>
      <c r="B490" s="15" t="s">
        <v>1493</v>
      </c>
      <c r="C490" s="17" t="s">
        <v>630</v>
      </c>
      <c r="D490" s="25">
        <v>0</v>
      </c>
      <c r="E490" s="25">
        <v>0</v>
      </c>
      <c r="F490" s="25">
        <v>0</v>
      </c>
      <c r="I490" s="16"/>
      <c r="L490" s="20" t="s">
        <v>208</v>
      </c>
      <c r="M490" s="17" t="s">
        <v>55455</v>
      </c>
      <c r="N490" s="17" t="s">
        <v>15399</v>
      </c>
      <c r="O490" s="25">
        <v>0</v>
      </c>
      <c r="P490" s="25">
        <v>0</v>
      </c>
      <c r="Q490" s="25">
        <v>0</v>
      </c>
      <c r="R490" s="16" t="s">
        <v>55456</v>
      </c>
      <c r="S490" s="17" t="s">
        <v>15400</v>
      </c>
      <c r="T490" s="25">
        <v>0</v>
      </c>
      <c r="U490" s="25">
        <v>0</v>
      </c>
      <c r="V490" s="25">
        <v>0</v>
      </c>
      <c r="W490" s="16" t="s">
        <v>55457</v>
      </c>
      <c r="X490" s="17" t="s">
        <v>15401</v>
      </c>
      <c r="Y490" s="25">
        <v>0</v>
      </c>
      <c r="Z490" s="25">
        <v>0</v>
      </c>
      <c r="AA490" s="25">
        <v>0</v>
      </c>
      <c r="AB490" s="16" t="s">
        <v>55458</v>
      </c>
      <c r="AC490" s="17" t="s">
        <v>15402</v>
      </c>
      <c r="AD490" s="25">
        <v>0</v>
      </c>
      <c r="AE490" s="25">
        <v>0</v>
      </c>
      <c r="AF490" s="25">
        <v>0</v>
      </c>
      <c r="AG490" s="16" t="s">
        <v>55459</v>
      </c>
      <c r="AH490" s="17" t="s">
        <v>15403</v>
      </c>
      <c r="AI490" s="25">
        <v>0</v>
      </c>
      <c r="AJ490" s="25">
        <v>0</v>
      </c>
      <c r="AK490" s="25">
        <v>0</v>
      </c>
      <c r="AL490" s="16" t="s">
        <v>55460</v>
      </c>
      <c r="AM490" s="17" t="s">
        <v>15404</v>
      </c>
      <c r="AN490" s="25">
        <v>0</v>
      </c>
      <c r="AO490" s="25">
        <v>0</v>
      </c>
      <c r="AP490" s="25">
        <v>0</v>
      </c>
      <c r="AQ490" s="16" t="s">
        <v>55461</v>
      </c>
      <c r="AR490" s="17" t="s">
        <v>15405</v>
      </c>
      <c r="AS490" s="25">
        <v>0</v>
      </c>
      <c r="AT490" s="25">
        <v>0</v>
      </c>
      <c r="AU490" s="25">
        <v>0</v>
      </c>
      <c r="AV490" s="16" t="s">
        <v>55462</v>
      </c>
      <c r="AW490" s="17" t="s">
        <v>15406</v>
      </c>
      <c r="AX490" s="25">
        <v>0</v>
      </c>
      <c r="AY490" s="25">
        <v>0</v>
      </c>
      <c r="AZ490" s="25">
        <v>0</v>
      </c>
      <c r="BA490" s="16" t="s">
        <v>55463</v>
      </c>
      <c r="BB490" s="17" t="s">
        <v>15407</v>
      </c>
      <c r="BC490" s="25">
        <v>0</v>
      </c>
      <c r="BD490" s="25">
        <v>0</v>
      </c>
      <c r="BE490" s="25">
        <v>0</v>
      </c>
      <c r="BF490" s="16" t="s">
        <v>55464</v>
      </c>
      <c r="BG490" s="17" t="s">
        <v>15408</v>
      </c>
      <c r="BH490" s="25">
        <v>0</v>
      </c>
      <c r="BI490" s="25">
        <v>0</v>
      </c>
      <c r="BJ490" s="25">
        <v>0</v>
      </c>
      <c r="BK490" s="16" t="s">
        <v>55465</v>
      </c>
      <c r="BL490" s="17" t="s">
        <v>15409</v>
      </c>
      <c r="BM490" s="25">
        <v>0</v>
      </c>
      <c r="BN490" s="25">
        <v>0</v>
      </c>
      <c r="BO490" s="25">
        <v>0</v>
      </c>
      <c r="BP490" s="16" t="s">
        <v>55466</v>
      </c>
      <c r="BQ490" s="17" t="s">
        <v>15410</v>
      </c>
      <c r="BR490" s="25">
        <v>0</v>
      </c>
      <c r="BS490" s="25">
        <v>0</v>
      </c>
      <c r="BT490" s="25">
        <v>0</v>
      </c>
      <c r="BU490" s="16" t="s">
        <v>55467</v>
      </c>
      <c r="BV490" s="17" t="s">
        <v>15411</v>
      </c>
      <c r="BW490" s="25">
        <v>0</v>
      </c>
      <c r="BX490" s="25">
        <v>0</v>
      </c>
      <c r="BY490" s="25">
        <v>0</v>
      </c>
      <c r="BZ490" s="16" t="s">
        <v>55468</v>
      </c>
      <c r="CA490" s="17" t="s">
        <v>15412</v>
      </c>
      <c r="CB490" s="25">
        <v>0</v>
      </c>
      <c r="CC490" s="25">
        <v>0</v>
      </c>
      <c r="CD490" s="25">
        <v>0</v>
      </c>
      <c r="CE490" s="16" t="s">
        <v>55469</v>
      </c>
      <c r="CF490" s="17" t="s">
        <v>15413</v>
      </c>
      <c r="CG490" s="25">
        <v>0</v>
      </c>
      <c r="CH490" s="25">
        <v>0</v>
      </c>
      <c r="CI490" s="25">
        <v>0</v>
      </c>
      <c r="CJ490" s="16" t="s">
        <v>55470</v>
      </c>
      <c r="CK490" s="17" t="s">
        <v>15414</v>
      </c>
      <c r="CL490" s="25">
        <v>0</v>
      </c>
      <c r="CM490" s="25">
        <v>0</v>
      </c>
      <c r="CN490" s="25">
        <v>0</v>
      </c>
      <c r="CO490" s="16" t="s">
        <v>55471</v>
      </c>
      <c r="CP490" s="17" t="s">
        <v>15415</v>
      </c>
      <c r="CQ490" s="25">
        <v>0</v>
      </c>
      <c r="CR490" s="25">
        <v>0</v>
      </c>
      <c r="CS490" s="25">
        <v>0</v>
      </c>
      <c r="CT490" s="16" t="s">
        <v>55472</v>
      </c>
      <c r="CU490" s="17" t="s">
        <v>15416</v>
      </c>
      <c r="CV490" s="25">
        <v>0</v>
      </c>
      <c r="CW490" s="25">
        <v>0</v>
      </c>
      <c r="CX490" s="25">
        <v>0</v>
      </c>
      <c r="CY490" s="16" t="s">
        <v>55473</v>
      </c>
      <c r="CZ490" s="17" t="s">
        <v>15417</v>
      </c>
      <c r="DA490" s="25">
        <v>0</v>
      </c>
      <c r="DB490" s="25">
        <v>0</v>
      </c>
      <c r="DC490" s="25">
        <v>0</v>
      </c>
      <c r="DD490" s="25" t="s">
        <v>55474</v>
      </c>
      <c r="DE490" s="25" t="s">
        <v>15418</v>
      </c>
      <c r="DF490" s="25">
        <v>0</v>
      </c>
      <c r="DG490" s="25">
        <v>0</v>
      </c>
      <c r="DH490" s="25">
        <v>0</v>
      </c>
      <c r="DI490" s="16" t="s">
        <v>55475</v>
      </c>
      <c r="DJ490" s="17" t="s">
        <v>15419</v>
      </c>
      <c r="DK490" s="25">
        <v>0</v>
      </c>
      <c r="DL490" s="25">
        <v>0</v>
      </c>
      <c r="DM490" s="25">
        <v>0</v>
      </c>
      <c r="DN490" s="16" t="s">
        <v>55476</v>
      </c>
      <c r="DO490" s="17" t="s">
        <v>15420</v>
      </c>
      <c r="DP490" s="25">
        <v>0</v>
      </c>
      <c r="DQ490" s="25">
        <v>0</v>
      </c>
      <c r="DR490" s="25">
        <v>0</v>
      </c>
      <c r="DS490" s="16" t="s">
        <v>55477</v>
      </c>
      <c r="DT490" s="17" t="s">
        <v>15421</v>
      </c>
      <c r="DU490" s="25">
        <v>0</v>
      </c>
      <c r="DV490" s="25">
        <v>0</v>
      </c>
      <c r="DW490" s="25">
        <v>0</v>
      </c>
      <c r="DX490" s="16" t="s">
        <v>55478</v>
      </c>
      <c r="DY490" s="17" t="s">
        <v>15422</v>
      </c>
      <c r="DZ490" s="25">
        <v>0</v>
      </c>
      <c r="EA490" s="25">
        <v>0</v>
      </c>
      <c r="EB490" s="16">
        <v>0</v>
      </c>
      <c r="EC490" s="16" t="s">
        <v>55479</v>
      </c>
      <c r="ED490" s="17" t="s">
        <v>15423</v>
      </c>
      <c r="EE490" s="25">
        <v>0</v>
      </c>
      <c r="EF490" s="25">
        <v>0</v>
      </c>
      <c r="EG490" s="16">
        <v>0</v>
      </c>
      <c r="EH490" s="16" t="s">
        <v>55480</v>
      </c>
      <c r="EI490" s="16" t="s">
        <v>15424</v>
      </c>
      <c r="EJ490" s="16">
        <v>0</v>
      </c>
      <c r="EK490" s="16">
        <v>0</v>
      </c>
      <c r="EL490" s="16">
        <v>0</v>
      </c>
      <c r="EM490" s="16" t="s">
        <v>55481</v>
      </c>
      <c r="EN490" s="17" t="s">
        <v>15425</v>
      </c>
      <c r="EO490" s="25">
        <v>0</v>
      </c>
      <c r="EP490" s="25">
        <v>0</v>
      </c>
      <c r="EQ490" s="16">
        <v>0</v>
      </c>
      <c r="ER490" s="16" t="s">
        <v>55482</v>
      </c>
      <c r="ES490" s="17" t="s">
        <v>15426</v>
      </c>
      <c r="ET490" s="17">
        <v>0</v>
      </c>
      <c r="EU490" s="17">
        <v>0</v>
      </c>
      <c r="EV490" s="17">
        <v>0</v>
      </c>
      <c r="EW490" s="17" t="s">
        <v>55483</v>
      </c>
      <c r="EX490" s="17" t="s">
        <v>15427</v>
      </c>
      <c r="EY490" s="17">
        <v>0</v>
      </c>
      <c r="EZ490" s="17">
        <v>0</v>
      </c>
      <c r="FA490" s="17">
        <v>0</v>
      </c>
      <c r="FB490" s="17" t="s">
        <v>55484</v>
      </c>
      <c r="FC490" s="17" t="s">
        <v>15428</v>
      </c>
      <c r="FD490" s="17">
        <v>0</v>
      </c>
      <c r="FE490" s="17">
        <v>0</v>
      </c>
      <c r="FF490" s="17">
        <v>0</v>
      </c>
      <c r="FH490" s="17">
        <v>0</v>
      </c>
      <c r="FI490" s="17">
        <v>0</v>
      </c>
      <c r="FJ490" s="17">
        <v>0</v>
      </c>
      <c r="FL490" s="17">
        <v>0</v>
      </c>
      <c r="FM490" s="17">
        <v>0</v>
      </c>
      <c r="FN490" s="17">
        <v>0</v>
      </c>
    </row>
    <row r="491" spans="1:170">
      <c r="A491" s="14">
        <v>71821000</v>
      </c>
      <c r="B491" s="15" t="s">
        <v>85</v>
      </c>
      <c r="C491" s="17" t="s">
        <v>631</v>
      </c>
      <c r="D491" s="25">
        <v>0</v>
      </c>
      <c r="E491" s="25">
        <v>0</v>
      </c>
      <c r="F491" s="25">
        <v>0</v>
      </c>
      <c r="I491" s="16"/>
      <c r="L491" s="20" t="s">
        <v>208</v>
      </c>
      <c r="M491" s="17" t="s">
        <v>55485</v>
      </c>
      <c r="N491" s="17" t="s">
        <v>15429</v>
      </c>
      <c r="O491" s="25">
        <v>0</v>
      </c>
      <c r="P491" s="25">
        <v>0</v>
      </c>
      <c r="Q491" s="25">
        <v>0</v>
      </c>
      <c r="R491" s="16" t="s">
        <v>55486</v>
      </c>
      <c r="S491" s="17" t="s">
        <v>15430</v>
      </c>
      <c r="T491" s="25">
        <v>0</v>
      </c>
      <c r="U491" s="25">
        <v>0</v>
      </c>
      <c r="V491" s="25">
        <v>0</v>
      </c>
      <c r="W491" s="16" t="s">
        <v>55487</v>
      </c>
      <c r="X491" s="17" t="s">
        <v>15431</v>
      </c>
      <c r="Y491" s="25">
        <v>0</v>
      </c>
      <c r="Z491" s="25">
        <v>0</v>
      </c>
      <c r="AA491" s="25">
        <v>0</v>
      </c>
      <c r="AB491" s="16" t="s">
        <v>55488</v>
      </c>
      <c r="AC491" s="17" t="s">
        <v>15432</v>
      </c>
      <c r="AD491" s="25">
        <v>0</v>
      </c>
      <c r="AE491" s="25">
        <v>0</v>
      </c>
      <c r="AF491" s="25">
        <v>0</v>
      </c>
      <c r="AG491" s="16" t="s">
        <v>55489</v>
      </c>
      <c r="AH491" s="17" t="s">
        <v>15433</v>
      </c>
      <c r="AI491" s="25">
        <v>0</v>
      </c>
      <c r="AJ491" s="25">
        <v>0</v>
      </c>
      <c r="AK491" s="25">
        <v>0</v>
      </c>
      <c r="AL491" s="16" t="s">
        <v>55490</v>
      </c>
      <c r="AM491" s="17" t="s">
        <v>15434</v>
      </c>
      <c r="AN491" s="25">
        <v>0</v>
      </c>
      <c r="AO491" s="25">
        <v>0</v>
      </c>
      <c r="AP491" s="25">
        <v>0</v>
      </c>
      <c r="AQ491" s="16" t="s">
        <v>55491</v>
      </c>
      <c r="AR491" s="17" t="s">
        <v>15435</v>
      </c>
      <c r="AS491" s="25">
        <v>0</v>
      </c>
      <c r="AT491" s="25">
        <v>0</v>
      </c>
      <c r="AU491" s="25">
        <v>0</v>
      </c>
      <c r="AV491" s="16" t="s">
        <v>55492</v>
      </c>
      <c r="AW491" s="17" t="s">
        <v>15436</v>
      </c>
      <c r="AX491" s="25">
        <v>0</v>
      </c>
      <c r="AY491" s="25">
        <v>0</v>
      </c>
      <c r="AZ491" s="25">
        <v>0</v>
      </c>
      <c r="BA491" s="16" t="s">
        <v>55493</v>
      </c>
      <c r="BB491" s="17" t="s">
        <v>15437</v>
      </c>
      <c r="BC491" s="25">
        <v>0</v>
      </c>
      <c r="BD491" s="25">
        <v>0</v>
      </c>
      <c r="BE491" s="25">
        <v>0</v>
      </c>
      <c r="BF491" s="16" t="s">
        <v>55494</v>
      </c>
      <c r="BG491" s="17" t="s">
        <v>15438</v>
      </c>
      <c r="BH491" s="25">
        <v>0</v>
      </c>
      <c r="BI491" s="25">
        <v>0</v>
      </c>
      <c r="BJ491" s="25">
        <v>0</v>
      </c>
      <c r="BK491" s="16" t="s">
        <v>55495</v>
      </c>
      <c r="BL491" s="17" t="s">
        <v>15439</v>
      </c>
      <c r="BM491" s="25">
        <v>0</v>
      </c>
      <c r="BN491" s="25">
        <v>0</v>
      </c>
      <c r="BO491" s="25">
        <v>0</v>
      </c>
      <c r="BP491" s="16" t="s">
        <v>55496</v>
      </c>
      <c r="BQ491" s="17" t="s">
        <v>15440</v>
      </c>
      <c r="BR491" s="25">
        <v>0</v>
      </c>
      <c r="BS491" s="25">
        <v>0</v>
      </c>
      <c r="BT491" s="25">
        <v>0</v>
      </c>
      <c r="BU491" s="16" t="s">
        <v>55497</v>
      </c>
      <c r="BV491" s="17" t="s">
        <v>15441</v>
      </c>
      <c r="BW491" s="25">
        <v>0</v>
      </c>
      <c r="BX491" s="25">
        <v>0</v>
      </c>
      <c r="BY491" s="25">
        <v>0</v>
      </c>
      <c r="BZ491" s="16" t="s">
        <v>55498</v>
      </c>
      <c r="CA491" s="17" t="s">
        <v>15442</v>
      </c>
      <c r="CB491" s="25">
        <v>0</v>
      </c>
      <c r="CC491" s="25">
        <v>0</v>
      </c>
      <c r="CD491" s="25">
        <v>0</v>
      </c>
      <c r="CE491" s="16" t="s">
        <v>55499</v>
      </c>
      <c r="CF491" s="17" t="s">
        <v>15443</v>
      </c>
      <c r="CG491" s="25">
        <v>0</v>
      </c>
      <c r="CH491" s="25">
        <v>0</v>
      </c>
      <c r="CI491" s="25">
        <v>0</v>
      </c>
      <c r="CJ491" s="16" t="s">
        <v>55500</v>
      </c>
      <c r="CK491" s="17" t="s">
        <v>15444</v>
      </c>
      <c r="CL491" s="25">
        <v>0</v>
      </c>
      <c r="CM491" s="25">
        <v>0</v>
      </c>
      <c r="CN491" s="25">
        <v>0</v>
      </c>
      <c r="CO491" s="16" t="s">
        <v>55501</v>
      </c>
      <c r="CP491" s="17" t="s">
        <v>15445</v>
      </c>
      <c r="CQ491" s="25">
        <v>0</v>
      </c>
      <c r="CR491" s="25">
        <v>0</v>
      </c>
      <c r="CS491" s="25">
        <v>0</v>
      </c>
      <c r="CT491" s="16" t="s">
        <v>55502</v>
      </c>
      <c r="CU491" s="17" t="s">
        <v>15446</v>
      </c>
      <c r="CV491" s="25">
        <v>0</v>
      </c>
      <c r="CW491" s="25">
        <v>0</v>
      </c>
      <c r="CX491" s="25">
        <v>0</v>
      </c>
      <c r="CY491" s="16" t="s">
        <v>55503</v>
      </c>
      <c r="CZ491" s="17" t="s">
        <v>15447</v>
      </c>
      <c r="DA491" s="25">
        <v>0</v>
      </c>
      <c r="DB491" s="25">
        <v>0</v>
      </c>
      <c r="DC491" s="25">
        <v>0</v>
      </c>
      <c r="DD491" s="25" t="s">
        <v>55504</v>
      </c>
      <c r="DE491" s="25" t="s">
        <v>15448</v>
      </c>
      <c r="DF491" s="25">
        <v>0</v>
      </c>
      <c r="DG491" s="25">
        <v>0</v>
      </c>
      <c r="DH491" s="25">
        <v>0</v>
      </c>
      <c r="DI491" s="16" t="s">
        <v>55505</v>
      </c>
      <c r="DJ491" s="17" t="s">
        <v>15449</v>
      </c>
      <c r="DK491" s="25">
        <v>0</v>
      </c>
      <c r="DL491" s="25">
        <v>0</v>
      </c>
      <c r="DM491" s="25">
        <v>0</v>
      </c>
      <c r="DN491" s="16" t="s">
        <v>55506</v>
      </c>
      <c r="DO491" s="17" t="s">
        <v>15450</v>
      </c>
      <c r="DP491" s="25">
        <v>0</v>
      </c>
      <c r="DQ491" s="25">
        <v>0</v>
      </c>
      <c r="DR491" s="25">
        <v>0</v>
      </c>
      <c r="DS491" s="16" t="s">
        <v>55507</v>
      </c>
      <c r="DT491" s="17" t="s">
        <v>15451</v>
      </c>
      <c r="DU491" s="25">
        <v>0</v>
      </c>
      <c r="DV491" s="25">
        <v>0</v>
      </c>
      <c r="DW491" s="25">
        <v>0</v>
      </c>
      <c r="DX491" s="16" t="s">
        <v>55508</v>
      </c>
      <c r="DY491" s="17" t="s">
        <v>15452</v>
      </c>
      <c r="DZ491" s="25">
        <v>0</v>
      </c>
      <c r="EA491" s="25">
        <v>0</v>
      </c>
      <c r="EB491" s="16">
        <v>0</v>
      </c>
      <c r="EC491" s="16" t="s">
        <v>55509</v>
      </c>
      <c r="ED491" s="17" t="s">
        <v>15453</v>
      </c>
      <c r="EE491" s="25">
        <v>0</v>
      </c>
      <c r="EF491" s="25">
        <v>0</v>
      </c>
      <c r="EG491" s="16">
        <v>0</v>
      </c>
      <c r="EH491" s="16" t="s">
        <v>55510</v>
      </c>
      <c r="EI491" s="16" t="s">
        <v>15454</v>
      </c>
      <c r="EJ491" s="16">
        <v>0</v>
      </c>
      <c r="EK491" s="16">
        <v>0</v>
      </c>
      <c r="EL491" s="16">
        <v>0</v>
      </c>
      <c r="EM491" s="16" t="s">
        <v>55511</v>
      </c>
      <c r="EN491" s="17" t="s">
        <v>15455</v>
      </c>
      <c r="EO491" s="25">
        <v>0</v>
      </c>
      <c r="EP491" s="25">
        <v>0</v>
      </c>
      <c r="EQ491" s="16">
        <v>0</v>
      </c>
      <c r="ER491" s="16" t="s">
        <v>55512</v>
      </c>
      <c r="ES491" s="17" t="s">
        <v>15456</v>
      </c>
      <c r="ET491" s="17">
        <v>0</v>
      </c>
      <c r="EU491" s="17">
        <v>0</v>
      </c>
      <c r="EV491" s="17">
        <v>0</v>
      </c>
      <c r="EW491" s="17" t="s">
        <v>55513</v>
      </c>
      <c r="EX491" s="17" t="s">
        <v>15457</v>
      </c>
      <c r="EY491" s="17">
        <v>0</v>
      </c>
      <c r="EZ491" s="17">
        <v>0</v>
      </c>
      <c r="FA491" s="17">
        <v>0</v>
      </c>
      <c r="FB491" s="17" t="s">
        <v>55514</v>
      </c>
      <c r="FC491" s="17" t="s">
        <v>15458</v>
      </c>
      <c r="FD491" s="17">
        <v>0</v>
      </c>
      <c r="FE491" s="17">
        <v>0</v>
      </c>
      <c r="FF491" s="17">
        <v>0</v>
      </c>
      <c r="FH491" s="17">
        <v>0</v>
      </c>
      <c r="FI491" s="17">
        <v>0</v>
      </c>
      <c r="FJ491" s="17">
        <v>0</v>
      </c>
      <c r="FL491" s="17">
        <v>0</v>
      </c>
      <c r="FM491" s="17">
        <v>0</v>
      </c>
      <c r="FN491" s="17">
        <v>0</v>
      </c>
    </row>
    <row r="492" spans="1:170">
      <c r="A492" s="14">
        <v>71821001</v>
      </c>
      <c r="B492" s="15" t="s">
        <v>85</v>
      </c>
      <c r="C492" s="17" t="s">
        <v>632</v>
      </c>
      <c r="D492" s="25">
        <v>0</v>
      </c>
      <c r="E492" s="25">
        <v>-21527920</v>
      </c>
      <c r="F492" s="25">
        <v>-21527920</v>
      </c>
      <c r="I492" s="16"/>
      <c r="L492" s="20" t="s">
        <v>1478</v>
      </c>
      <c r="M492" s="17" t="s">
        <v>55515</v>
      </c>
      <c r="N492" s="17" t="s">
        <v>15459</v>
      </c>
      <c r="O492" s="25">
        <v>0</v>
      </c>
      <c r="P492" s="25">
        <v>-21527920</v>
      </c>
      <c r="Q492" s="25">
        <v>-21527920</v>
      </c>
      <c r="R492" s="16" t="s">
        <v>55516</v>
      </c>
      <c r="S492" s="17" t="s">
        <v>15460</v>
      </c>
      <c r="T492" s="25">
        <v>0</v>
      </c>
      <c r="U492" s="25">
        <v>0</v>
      </c>
      <c r="V492" s="25">
        <v>0</v>
      </c>
      <c r="W492" s="16" t="s">
        <v>55517</v>
      </c>
      <c r="X492" s="17" t="s">
        <v>15461</v>
      </c>
      <c r="Y492" s="25">
        <v>0</v>
      </c>
      <c r="Z492" s="25">
        <v>0</v>
      </c>
      <c r="AA492" s="25">
        <v>0</v>
      </c>
      <c r="AB492" s="16" t="s">
        <v>55518</v>
      </c>
      <c r="AC492" s="17" t="s">
        <v>15462</v>
      </c>
      <c r="AD492" s="25">
        <v>0</v>
      </c>
      <c r="AE492" s="25">
        <v>0</v>
      </c>
      <c r="AF492" s="25">
        <v>0</v>
      </c>
      <c r="AG492" s="16" t="s">
        <v>55519</v>
      </c>
      <c r="AH492" s="17" t="s">
        <v>15463</v>
      </c>
      <c r="AI492" s="25">
        <v>0</v>
      </c>
      <c r="AJ492" s="25">
        <v>0</v>
      </c>
      <c r="AK492" s="25">
        <v>0</v>
      </c>
      <c r="AL492" s="16" t="s">
        <v>55520</v>
      </c>
      <c r="AM492" s="17" t="s">
        <v>15464</v>
      </c>
      <c r="AN492" s="25">
        <v>0</v>
      </c>
      <c r="AO492" s="25">
        <v>0</v>
      </c>
      <c r="AP492" s="25">
        <v>0</v>
      </c>
      <c r="AQ492" s="16" t="s">
        <v>55521</v>
      </c>
      <c r="AR492" s="17" t="s">
        <v>15465</v>
      </c>
      <c r="AS492" s="25">
        <v>0</v>
      </c>
      <c r="AT492" s="25">
        <v>0</v>
      </c>
      <c r="AU492" s="25">
        <v>0</v>
      </c>
      <c r="AV492" s="16" t="s">
        <v>55522</v>
      </c>
      <c r="AW492" s="17" t="s">
        <v>15466</v>
      </c>
      <c r="AX492" s="25">
        <v>0</v>
      </c>
      <c r="AY492" s="25">
        <v>0</v>
      </c>
      <c r="AZ492" s="25">
        <v>0</v>
      </c>
      <c r="BA492" s="16" t="s">
        <v>55523</v>
      </c>
      <c r="BB492" s="17" t="s">
        <v>15467</v>
      </c>
      <c r="BC492" s="25">
        <v>0</v>
      </c>
      <c r="BD492" s="25">
        <v>0</v>
      </c>
      <c r="BE492" s="25">
        <v>0</v>
      </c>
      <c r="BF492" s="16" t="s">
        <v>55524</v>
      </c>
      <c r="BG492" s="17" t="s">
        <v>15468</v>
      </c>
      <c r="BH492" s="25">
        <v>0</v>
      </c>
      <c r="BI492" s="25">
        <v>0</v>
      </c>
      <c r="BJ492" s="25">
        <v>0</v>
      </c>
      <c r="BK492" s="16" t="s">
        <v>55525</v>
      </c>
      <c r="BL492" s="17" t="s">
        <v>15469</v>
      </c>
      <c r="BM492" s="25">
        <v>0</v>
      </c>
      <c r="BN492" s="25">
        <v>0</v>
      </c>
      <c r="BO492" s="25">
        <v>0</v>
      </c>
      <c r="BP492" s="16" t="s">
        <v>55526</v>
      </c>
      <c r="BQ492" s="17" t="s">
        <v>15470</v>
      </c>
      <c r="BR492" s="25">
        <v>0</v>
      </c>
      <c r="BS492" s="25">
        <v>0</v>
      </c>
      <c r="BT492" s="25">
        <v>0</v>
      </c>
      <c r="BU492" s="16" t="s">
        <v>55527</v>
      </c>
      <c r="BV492" s="17" t="s">
        <v>15471</v>
      </c>
      <c r="BW492" s="25">
        <v>0</v>
      </c>
      <c r="BX492" s="25">
        <v>0</v>
      </c>
      <c r="BY492" s="25">
        <v>0</v>
      </c>
      <c r="BZ492" s="16" t="s">
        <v>55528</v>
      </c>
      <c r="CA492" s="17" t="s">
        <v>15472</v>
      </c>
      <c r="CB492" s="25">
        <v>0</v>
      </c>
      <c r="CC492" s="25">
        <v>0</v>
      </c>
      <c r="CD492" s="25">
        <v>0</v>
      </c>
      <c r="CE492" s="16" t="s">
        <v>55529</v>
      </c>
      <c r="CF492" s="17" t="s">
        <v>15473</v>
      </c>
      <c r="CG492" s="25">
        <v>0</v>
      </c>
      <c r="CH492" s="25">
        <v>0</v>
      </c>
      <c r="CI492" s="25">
        <v>0</v>
      </c>
      <c r="CJ492" s="16" t="s">
        <v>55530</v>
      </c>
      <c r="CK492" s="17" t="s">
        <v>15474</v>
      </c>
      <c r="CL492" s="25">
        <v>0</v>
      </c>
      <c r="CM492" s="25">
        <v>0</v>
      </c>
      <c r="CN492" s="25">
        <v>0</v>
      </c>
      <c r="CO492" s="16" t="s">
        <v>55531</v>
      </c>
      <c r="CP492" s="17" t="s">
        <v>15475</v>
      </c>
      <c r="CQ492" s="25">
        <v>0</v>
      </c>
      <c r="CR492" s="25">
        <v>0</v>
      </c>
      <c r="CS492" s="25">
        <v>0</v>
      </c>
      <c r="CT492" s="16" t="s">
        <v>55532</v>
      </c>
      <c r="CU492" s="17" t="s">
        <v>15476</v>
      </c>
      <c r="CV492" s="25">
        <v>0</v>
      </c>
      <c r="CW492" s="25">
        <v>0</v>
      </c>
      <c r="CX492" s="25">
        <v>0</v>
      </c>
      <c r="CY492" s="16" t="s">
        <v>55533</v>
      </c>
      <c r="CZ492" s="17" t="s">
        <v>15477</v>
      </c>
      <c r="DA492" s="25">
        <v>0</v>
      </c>
      <c r="DB492" s="25">
        <v>0</v>
      </c>
      <c r="DC492" s="25">
        <v>0</v>
      </c>
      <c r="DD492" s="25" t="s">
        <v>55534</v>
      </c>
      <c r="DE492" s="25" t="s">
        <v>15478</v>
      </c>
      <c r="DF492" s="25">
        <v>0</v>
      </c>
      <c r="DG492" s="25">
        <v>0</v>
      </c>
      <c r="DH492" s="25">
        <v>0</v>
      </c>
      <c r="DI492" s="16" t="s">
        <v>55535</v>
      </c>
      <c r="DJ492" s="17" t="s">
        <v>15479</v>
      </c>
      <c r="DK492" s="25">
        <v>0</v>
      </c>
      <c r="DL492" s="25">
        <v>0</v>
      </c>
      <c r="DM492" s="25">
        <v>0</v>
      </c>
      <c r="DN492" s="16" t="s">
        <v>55536</v>
      </c>
      <c r="DO492" s="17" t="s">
        <v>15480</v>
      </c>
      <c r="DP492" s="25">
        <v>0</v>
      </c>
      <c r="DQ492" s="25">
        <v>0</v>
      </c>
      <c r="DR492" s="25">
        <v>0</v>
      </c>
      <c r="DS492" s="16" t="s">
        <v>55537</v>
      </c>
      <c r="DT492" s="17" t="s">
        <v>15481</v>
      </c>
      <c r="DU492" s="25">
        <v>0</v>
      </c>
      <c r="DV492" s="25">
        <v>0</v>
      </c>
      <c r="DW492" s="25">
        <v>0</v>
      </c>
      <c r="DX492" s="16" t="s">
        <v>55538</v>
      </c>
      <c r="DY492" s="17" t="s">
        <v>15482</v>
      </c>
      <c r="DZ492" s="25">
        <v>0</v>
      </c>
      <c r="EA492" s="25">
        <v>0</v>
      </c>
      <c r="EB492" s="16">
        <v>0</v>
      </c>
      <c r="EC492" s="16" t="s">
        <v>55539</v>
      </c>
      <c r="ED492" s="17" t="s">
        <v>15483</v>
      </c>
      <c r="EE492" s="25">
        <v>0</v>
      </c>
      <c r="EF492" s="25">
        <v>0</v>
      </c>
      <c r="EG492" s="16">
        <v>0</v>
      </c>
      <c r="EH492" s="16" t="s">
        <v>55540</v>
      </c>
      <c r="EI492" s="16" t="s">
        <v>15484</v>
      </c>
      <c r="EJ492" s="16">
        <v>0</v>
      </c>
      <c r="EK492" s="16">
        <v>0</v>
      </c>
      <c r="EL492" s="16">
        <v>0</v>
      </c>
      <c r="EM492" s="16" t="s">
        <v>55541</v>
      </c>
      <c r="EN492" s="17" t="s">
        <v>15485</v>
      </c>
      <c r="EO492" s="25">
        <v>0</v>
      </c>
      <c r="EP492" s="25">
        <v>0</v>
      </c>
      <c r="EQ492" s="16">
        <v>0</v>
      </c>
      <c r="ER492" s="16" t="s">
        <v>55542</v>
      </c>
      <c r="ES492" s="17" t="s">
        <v>15486</v>
      </c>
      <c r="ET492" s="17">
        <v>0</v>
      </c>
      <c r="EU492" s="17">
        <v>0</v>
      </c>
      <c r="EV492" s="17">
        <v>0</v>
      </c>
      <c r="EW492" s="17" t="s">
        <v>55543</v>
      </c>
      <c r="EX492" s="17" t="s">
        <v>15487</v>
      </c>
      <c r="EY492" s="17">
        <v>0</v>
      </c>
      <c r="EZ492" s="17">
        <v>0</v>
      </c>
      <c r="FA492" s="17">
        <v>0</v>
      </c>
      <c r="FB492" s="17" t="s">
        <v>55544</v>
      </c>
      <c r="FC492" s="17" t="s">
        <v>15488</v>
      </c>
      <c r="FD492" s="17">
        <v>0</v>
      </c>
      <c r="FE492" s="17">
        <v>0</v>
      </c>
      <c r="FF492" s="17">
        <v>0</v>
      </c>
      <c r="FH492" s="17">
        <v>0</v>
      </c>
      <c r="FI492" s="17">
        <v>-21527920</v>
      </c>
      <c r="FJ492" s="17">
        <v>-21527920</v>
      </c>
      <c r="FL492" s="17">
        <v>0</v>
      </c>
      <c r="FM492" s="17">
        <v>0</v>
      </c>
      <c r="FN492" s="17">
        <v>0</v>
      </c>
    </row>
    <row r="493" spans="1:170">
      <c r="A493" s="14">
        <v>71821002</v>
      </c>
      <c r="B493" s="15" t="s">
        <v>85</v>
      </c>
      <c r="C493" s="17" t="s">
        <v>633</v>
      </c>
      <c r="D493" s="25">
        <v>0</v>
      </c>
      <c r="E493" s="25">
        <v>3516284</v>
      </c>
      <c r="F493" s="25">
        <v>3516284</v>
      </c>
      <c r="I493" s="16"/>
      <c r="L493" s="20" t="s">
        <v>1479</v>
      </c>
      <c r="M493" s="17" t="s">
        <v>55545</v>
      </c>
      <c r="N493" s="17" t="s">
        <v>15489</v>
      </c>
      <c r="O493" s="25">
        <v>0</v>
      </c>
      <c r="P493" s="25">
        <v>3516284</v>
      </c>
      <c r="Q493" s="25">
        <v>3516284</v>
      </c>
      <c r="R493" s="16" t="s">
        <v>55546</v>
      </c>
      <c r="S493" s="17" t="s">
        <v>15490</v>
      </c>
      <c r="T493" s="25">
        <v>0</v>
      </c>
      <c r="U493" s="25">
        <v>0</v>
      </c>
      <c r="V493" s="25">
        <v>0</v>
      </c>
      <c r="W493" s="16" t="s">
        <v>55547</v>
      </c>
      <c r="X493" s="17" t="s">
        <v>15491</v>
      </c>
      <c r="Y493" s="25">
        <v>0</v>
      </c>
      <c r="Z493" s="25">
        <v>0</v>
      </c>
      <c r="AA493" s="25">
        <v>0</v>
      </c>
      <c r="AB493" s="16" t="s">
        <v>55548</v>
      </c>
      <c r="AC493" s="17" t="s">
        <v>15492</v>
      </c>
      <c r="AD493" s="25">
        <v>0</v>
      </c>
      <c r="AE493" s="25">
        <v>0</v>
      </c>
      <c r="AF493" s="25">
        <v>0</v>
      </c>
      <c r="AG493" s="16" t="s">
        <v>55549</v>
      </c>
      <c r="AH493" s="17" t="s">
        <v>15493</v>
      </c>
      <c r="AI493" s="25">
        <v>0</v>
      </c>
      <c r="AJ493" s="25">
        <v>0</v>
      </c>
      <c r="AK493" s="25">
        <v>0</v>
      </c>
      <c r="AL493" s="16" t="s">
        <v>55550</v>
      </c>
      <c r="AM493" s="17" t="s">
        <v>15494</v>
      </c>
      <c r="AN493" s="25">
        <v>0</v>
      </c>
      <c r="AO493" s="25">
        <v>0</v>
      </c>
      <c r="AP493" s="25">
        <v>0</v>
      </c>
      <c r="AQ493" s="16" t="s">
        <v>55551</v>
      </c>
      <c r="AR493" s="17" t="s">
        <v>15495</v>
      </c>
      <c r="AS493" s="25">
        <v>0</v>
      </c>
      <c r="AT493" s="25">
        <v>0</v>
      </c>
      <c r="AU493" s="25">
        <v>0</v>
      </c>
      <c r="AV493" s="16" t="s">
        <v>55552</v>
      </c>
      <c r="AW493" s="17" t="s">
        <v>15496</v>
      </c>
      <c r="AX493" s="25">
        <v>0</v>
      </c>
      <c r="AY493" s="25">
        <v>0</v>
      </c>
      <c r="AZ493" s="25">
        <v>0</v>
      </c>
      <c r="BA493" s="16" t="s">
        <v>55553</v>
      </c>
      <c r="BB493" s="17" t="s">
        <v>15497</v>
      </c>
      <c r="BC493" s="25">
        <v>0</v>
      </c>
      <c r="BD493" s="25">
        <v>0</v>
      </c>
      <c r="BE493" s="25">
        <v>0</v>
      </c>
      <c r="BF493" s="16" t="s">
        <v>55554</v>
      </c>
      <c r="BG493" s="17" t="s">
        <v>15498</v>
      </c>
      <c r="BH493" s="25">
        <v>0</v>
      </c>
      <c r="BI493" s="25">
        <v>0</v>
      </c>
      <c r="BJ493" s="25">
        <v>0</v>
      </c>
      <c r="BK493" s="16" t="s">
        <v>55555</v>
      </c>
      <c r="BL493" s="17" t="s">
        <v>15499</v>
      </c>
      <c r="BM493" s="25">
        <v>0</v>
      </c>
      <c r="BN493" s="25">
        <v>0</v>
      </c>
      <c r="BO493" s="25">
        <v>0</v>
      </c>
      <c r="BP493" s="16" t="s">
        <v>55556</v>
      </c>
      <c r="BQ493" s="17" t="s">
        <v>15500</v>
      </c>
      <c r="BR493" s="25">
        <v>0</v>
      </c>
      <c r="BS493" s="25">
        <v>0</v>
      </c>
      <c r="BT493" s="25">
        <v>0</v>
      </c>
      <c r="BU493" s="16" t="s">
        <v>55557</v>
      </c>
      <c r="BV493" s="17" t="s">
        <v>15501</v>
      </c>
      <c r="BW493" s="25">
        <v>0</v>
      </c>
      <c r="BX493" s="25">
        <v>0</v>
      </c>
      <c r="BY493" s="25">
        <v>0</v>
      </c>
      <c r="BZ493" s="16" t="s">
        <v>55558</v>
      </c>
      <c r="CA493" s="17" t="s">
        <v>15502</v>
      </c>
      <c r="CB493" s="25">
        <v>0</v>
      </c>
      <c r="CC493" s="25">
        <v>0</v>
      </c>
      <c r="CD493" s="25">
        <v>0</v>
      </c>
      <c r="CE493" s="16" t="s">
        <v>55559</v>
      </c>
      <c r="CF493" s="17" t="s">
        <v>15503</v>
      </c>
      <c r="CG493" s="25">
        <v>0</v>
      </c>
      <c r="CH493" s="25">
        <v>0</v>
      </c>
      <c r="CI493" s="25">
        <v>0</v>
      </c>
      <c r="CJ493" s="16" t="s">
        <v>55560</v>
      </c>
      <c r="CK493" s="17" t="s">
        <v>15504</v>
      </c>
      <c r="CL493" s="25">
        <v>0</v>
      </c>
      <c r="CM493" s="25">
        <v>0</v>
      </c>
      <c r="CN493" s="25">
        <v>0</v>
      </c>
      <c r="CO493" s="16" t="s">
        <v>55561</v>
      </c>
      <c r="CP493" s="17" t="s">
        <v>15505</v>
      </c>
      <c r="CQ493" s="25">
        <v>0</v>
      </c>
      <c r="CR493" s="25">
        <v>0</v>
      </c>
      <c r="CS493" s="25">
        <v>0</v>
      </c>
      <c r="CT493" s="16" t="s">
        <v>55562</v>
      </c>
      <c r="CU493" s="17" t="s">
        <v>15506</v>
      </c>
      <c r="CV493" s="25">
        <v>0</v>
      </c>
      <c r="CW493" s="25">
        <v>0</v>
      </c>
      <c r="CX493" s="25">
        <v>0</v>
      </c>
      <c r="CY493" s="16" t="s">
        <v>55563</v>
      </c>
      <c r="CZ493" s="17" t="s">
        <v>15507</v>
      </c>
      <c r="DA493" s="25">
        <v>0</v>
      </c>
      <c r="DB493" s="25">
        <v>0</v>
      </c>
      <c r="DC493" s="25">
        <v>0</v>
      </c>
      <c r="DD493" s="25" t="s">
        <v>55564</v>
      </c>
      <c r="DE493" s="25" t="s">
        <v>15508</v>
      </c>
      <c r="DF493" s="25">
        <v>0</v>
      </c>
      <c r="DG493" s="25">
        <v>0</v>
      </c>
      <c r="DH493" s="25">
        <v>0</v>
      </c>
      <c r="DI493" s="16" t="s">
        <v>55565</v>
      </c>
      <c r="DJ493" s="17" t="s">
        <v>15509</v>
      </c>
      <c r="DK493" s="25">
        <v>0</v>
      </c>
      <c r="DL493" s="25">
        <v>0</v>
      </c>
      <c r="DM493" s="25">
        <v>0</v>
      </c>
      <c r="DN493" s="16" t="s">
        <v>55566</v>
      </c>
      <c r="DO493" s="17" t="s">
        <v>15510</v>
      </c>
      <c r="DP493" s="25">
        <v>0</v>
      </c>
      <c r="DQ493" s="25">
        <v>0</v>
      </c>
      <c r="DR493" s="25">
        <v>0</v>
      </c>
      <c r="DS493" s="16" t="s">
        <v>55567</v>
      </c>
      <c r="DT493" s="17" t="s">
        <v>15511</v>
      </c>
      <c r="DU493" s="25">
        <v>0</v>
      </c>
      <c r="DV493" s="25">
        <v>0</v>
      </c>
      <c r="DW493" s="25">
        <v>0</v>
      </c>
      <c r="DX493" s="16" t="s">
        <v>55568</v>
      </c>
      <c r="DY493" s="17" t="s">
        <v>15512</v>
      </c>
      <c r="DZ493" s="25">
        <v>0</v>
      </c>
      <c r="EA493" s="25">
        <v>0</v>
      </c>
      <c r="EB493" s="16">
        <v>0</v>
      </c>
      <c r="EC493" s="16" t="s">
        <v>55569</v>
      </c>
      <c r="ED493" s="17" t="s">
        <v>15513</v>
      </c>
      <c r="EE493" s="25">
        <v>0</v>
      </c>
      <c r="EF493" s="25">
        <v>0</v>
      </c>
      <c r="EG493" s="16">
        <v>0</v>
      </c>
      <c r="EH493" s="16" t="s">
        <v>55570</v>
      </c>
      <c r="EI493" s="16" t="s">
        <v>15514</v>
      </c>
      <c r="EJ493" s="16">
        <v>0</v>
      </c>
      <c r="EK493" s="16">
        <v>0</v>
      </c>
      <c r="EL493" s="16">
        <v>0</v>
      </c>
      <c r="EM493" s="16" t="s">
        <v>55571</v>
      </c>
      <c r="EN493" s="17" t="s">
        <v>15515</v>
      </c>
      <c r="EO493" s="25">
        <v>0</v>
      </c>
      <c r="EP493" s="25">
        <v>0</v>
      </c>
      <c r="EQ493" s="16">
        <v>0</v>
      </c>
      <c r="ER493" s="16" t="s">
        <v>55572</v>
      </c>
      <c r="ES493" s="17" t="s">
        <v>15516</v>
      </c>
      <c r="ET493" s="17">
        <v>0</v>
      </c>
      <c r="EU493" s="17">
        <v>0</v>
      </c>
      <c r="EV493" s="17">
        <v>0</v>
      </c>
      <c r="EW493" s="17" t="s">
        <v>55573</v>
      </c>
      <c r="EX493" s="17" t="s">
        <v>15517</v>
      </c>
      <c r="EY493" s="17">
        <v>0</v>
      </c>
      <c r="EZ493" s="17">
        <v>0</v>
      </c>
      <c r="FA493" s="17">
        <v>0</v>
      </c>
      <c r="FB493" s="17" t="s">
        <v>55574</v>
      </c>
      <c r="FC493" s="17" t="s">
        <v>15518</v>
      </c>
      <c r="FD493" s="17">
        <v>0</v>
      </c>
      <c r="FE493" s="17">
        <v>0</v>
      </c>
      <c r="FF493" s="17">
        <v>0</v>
      </c>
      <c r="FH493" s="17">
        <v>0</v>
      </c>
      <c r="FI493" s="17">
        <v>3516284</v>
      </c>
      <c r="FJ493" s="17">
        <v>3516284</v>
      </c>
      <c r="FL493" s="17">
        <v>0</v>
      </c>
      <c r="FM493" s="17">
        <v>0</v>
      </c>
      <c r="FN493" s="17">
        <v>0</v>
      </c>
    </row>
    <row r="494" spans="1:170">
      <c r="A494" s="14">
        <v>71821003</v>
      </c>
      <c r="B494" s="15" t="s">
        <v>85</v>
      </c>
      <c r="C494" s="17" t="s">
        <v>634</v>
      </c>
      <c r="D494" s="25">
        <v>0</v>
      </c>
      <c r="E494" s="25">
        <v>0</v>
      </c>
      <c r="F494" s="25">
        <v>0</v>
      </c>
      <c r="I494" s="16"/>
      <c r="L494" s="20" t="s">
        <v>1480</v>
      </c>
      <c r="M494" s="17" t="s">
        <v>55575</v>
      </c>
      <c r="N494" s="17" t="s">
        <v>15519</v>
      </c>
      <c r="O494" s="25">
        <v>0</v>
      </c>
      <c r="P494" s="25">
        <v>0</v>
      </c>
      <c r="Q494" s="25">
        <v>0</v>
      </c>
      <c r="R494" s="16" t="s">
        <v>55576</v>
      </c>
      <c r="S494" s="17" t="s">
        <v>15520</v>
      </c>
      <c r="T494" s="25">
        <v>0</v>
      </c>
      <c r="U494" s="25">
        <v>0</v>
      </c>
      <c r="V494" s="25">
        <v>0</v>
      </c>
      <c r="W494" s="16" t="s">
        <v>55577</v>
      </c>
      <c r="X494" s="17" t="s">
        <v>15521</v>
      </c>
      <c r="Y494" s="25">
        <v>0</v>
      </c>
      <c r="Z494" s="25">
        <v>0</v>
      </c>
      <c r="AA494" s="25">
        <v>0</v>
      </c>
      <c r="AB494" s="16" t="s">
        <v>55578</v>
      </c>
      <c r="AC494" s="17" t="s">
        <v>15522</v>
      </c>
      <c r="AD494" s="25">
        <v>0</v>
      </c>
      <c r="AE494" s="25">
        <v>0</v>
      </c>
      <c r="AF494" s="25">
        <v>0</v>
      </c>
      <c r="AG494" s="16" t="s">
        <v>55579</v>
      </c>
      <c r="AH494" s="17" t="s">
        <v>15523</v>
      </c>
      <c r="AI494" s="25">
        <v>0</v>
      </c>
      <c r="AJ494" s="25">
        <v>0</v>
      </c>
      <c r="AK494" s="25">
        <v>0</v>
      </c>
      <c r="AL494" s="16" t="s">
        <v>55580</v>
      </c>
      <c r="AM494" s="17" t="s">
        <v>15524</v>
      </c>
      <c r="AN494" s="25">
        <v>0</v>
      </c>
      <c r="AO494" s="25">
        <v>0</v>
      </c>
      <c r="AP494" s="25">
        <v>0</v>
      </c>
      <c r="AQ494" s="16" t="s">
        <v>55581</v>
      </c>
      <c r="AR494" s="17" t="s">
        <v>15525</v>
      </c>
      <c r="AS494" s="25">
        <v>0</v>
      </c>
      <c r="AT494" s="25">
        <v>0</v>
      </c>
      <c r="AU494" s="25">
        <v>0</v>
      </c>
      <c r="AV494" s="16" t="s">
        <v>55582</v>
      </c>
      <c r="AW494" s="17" t="s">
        <v>15526</v>
      </c>
      <c r="AX494" s="25">
        <v>0</v>
      </c>
      <c r="AY494" s="25">
        <v>0</v>
      </c>
      <c r="AZ494" s="25">
        <v>0</v>
      </c>
      <c r="BA494" s="16" t="s">
        <v>55583</v>
      </c>
      <c r="BB494" s="17" t="s">
        <v>15527</v>
      </c>
      <c r="BC494" s="25">
        <v>0</v>
      </c>
      <c r="BD494" s="25">
        <v>0</v>
      </c>
      <c r="BE494" s="25">
        <v>0</v>
      </c>
      <c r="BF494" s="16" t="s">
        <v>55584</v>
      </c>
      <c r="BG494" s="17" t="s">
        <v>15528</v>
      </c>
      <c r="BH494" s="25">
        <v>0</v>
      </c>
      <c r="BI494" s="25">
        <v>0</v>
      </c>
      <c r="BJ494" s="25">
        <v>0</v>
      </c>
      <c r="BK494" s="16" t="s">
        <v>55585</v>
      </c>
      <c r="BL494" s="17" t="s">
        <v>15529</v>
      </c>
      <c r="BM494" s="25">
        <v>0</v>
      </c>
      <c r="BN494" s="25">
        <v>0</v>
      </c>
      <c r="BO494" s="25">
        <v>0</v>
      </c>
      <c r="BP494" s="16" t="s">
        <v>55586</v>
      </c>
      <c r="BQ494" s="17" t="s">
        <v>15530</v>
      </c>
      <c r="BR494" s="25">
        <v>0</v>
      </c>
      <c r="BS494" s="25">
        <v>0</v>
      </c>
      <c r="BT494" s="25">
        <v>0</v>
      </c>
      <c r="BU494" s="16" t="s">
        <v>55587</v>
      </c>
      <c r="BV494" s="17" t="s">
        <v>15531</v>
      </c>
      <c r="BW494" s="25">
        <v>0</v>
      </c>
      <c r="BX494" s="25">
        <v>0</v>
      </c>
      <c r="BY494" s="25">
        <v>0</v>
      </c>
      <c r="BZ494" s="16" t="s">
        <v>55588</v>
      </c>
      <c r="CA494" s="17" t="s">
        <v>15532</v>
      </c>
      <c r="CB494" s="25">
        <v>0</v>
      </c>
      <c r="CC494" s="25">
        <v>0</v>
      </c>
      <c r="CD494" s="25">
        <v>0</v>
      </c>
      <c r="CE494" s="16" t="s">
        <v>55589</v>
      </c>
      <c r="CF494" s="17" t="s">
        <v>15533</v>
      </c>
      <c r="CG494" s="25">
        <v>0</v>
      </c>
      <c r="CH494" s="25">
        <v>0</v>
      </c>
      <c r="CI494" s="25">
        <v>0</v>
      </c>
      <c r="CJ494" s="16" t="s">
        <v>55590</v>
      </c>
      <c r="CK494" s="17" t="s">
        <v>15534</v>
      </c>
      <c r="CL494" s="25">
        <v>0</v>
      </c>
      <c r="CM494" s="25">
        <v>0</v>
      </c>
      <c r="CN494" s="25">
        <v>0</v>
      </c>
      <c r="CO494" s="16" t="s">
        <v>55591</v>
      </c>
      <c r="CP494" s="17" t="s">
        <v>15535</v>
      </c>
      <c r="CQ494" s="25">
        <v>0</v>
      </c>
      <c r="CR494" s="25">
        <v>0</v>
      </c>
      <c r="CS494" s="25">
        <v>0</v>
      </c>
      <c r="CT494" s="16" t="s">
        <v>55592</v>
      </c>
      <c r="CU494" s="17" t="s">
        <v>15536</v>
      </c>
      <c r="CV494" s="25">
        <v>0</v>
      </c>
      <c r="CW494" s="25">
        <v>0</v>
      </c>
      <c r="CX494" s="25">
        <v>0</v>
      </c>
      <c r="CY494" s="16" t="s">
        <v>55593</v>
      </c>
      <c r="CZ494" s="17" t="s">
        <v>15537</v>
      </c>
      <c r="DA494" s="25">
        <v>0</v>
      </c>
      <c r="DB494" s="25">
        <v>0</v>
      </c>
      <c r="DC494" s="25">
        <v>0</v>
      </c>
      <c r="DD494" s="25" t="s">
        <v>55594</v>
      </c>
      <c r="DE494" s="25" t="s">
        <v>15538</v>
      </c>
      <c r="DF494" s="25">
        <v>0</v>
      </c>
      <c r="DG494" s="25">
        <v>0</v>
      </c>
      <c r="DH494" s="25">
        <v>0</v>
      </c>
      <c r="DI494" s="16" t="s">
        <v>55595</v>
      </c>
      <c r="DJ494" s="17" t="s">
        <v>15539</v>
      </c>
      <c r="DK494" s="25">
        <v>0</v>
      </c>
      <c r="DL494" s="25">
        <v>0</v>
      </c>
      <c r="DM494" s="25">
        <v>0</v>
      </c>
      <c r="DN494" s="16" t="s">
        <v>55596</v>
      </c>
      <c r="DO494" s="17" t="s">
        <v>15540</v>
      </c>
      <c r="DP494" s="25">
        <v>0</v>
      </c>
      <c r="DQ494" s="25">
        <v>0</v>
      </c>
      <c r="DR494" s="25">
        <v>0</v>
      </c>
      <c r="DS494" s="16" t="s">
        <v>55597</v>
      </c>
      <c r="DT494" s="17" t="s">
        <v>15541</v>
      </c>
      <c r="DU494" s="25">
        <v>0</v>
      </c>
      <c r="DV494" s="25">
        <v>0</v>
      </c>
      <c r="DW494" s="25">
        <v>0</v>
      </c>
      <c r="DX494" s="16" t="s">
        <v>55598</v>
      </c>
      <c r="DY494" s="17" t="s">
        <v>15542</v>
      </c>
      <c r="DZ494" s="25">
        <v>0</v>
      </c>
      <c r="EA494" s="25">
        <v>0</v>
      </c>
      <c r="EB494" s="16">
        <v>0</v>
      </c>
      <c r="EC494" s="16" t="s">
        <v>55599</v>
      </c>
      <c r="ED494" s="17" t="s">
        <v>15543</v>
      </c>
      <c r="EE494" s="25">
        <v>0</v>
      </c>
      <c r="EF494" s="25">
        <v>0</v>
      </c>
      <c r="EG494" s="16">
        <v>0</v>
      </c>
      <c r="EH494" s="16" t="s">
        <v>55600</v>
      </c>
      <c r="EI494" s="16" t="s">
        <v>15544</v>
      </c>
      <c r="EJ494" s="16">
        <v>0</v>
      </c>
      <c r="EK494" s="16">
        <v>0</v>
      </c>
      <c r="EL494" s="16">
        <v>0</v>
      </c>
      <c r="EM494" s="16" t="s">
        <v>55601</v>
      </c>
      <c r="EN494" s="17" t="s">
        <v>15545</v>
      </c>
      <c r="EO494" s="25">
        <v>0</v>
      </c>
      <c r="EP494" s="25">
        <v>0</v>
      </c>
      <c r="EQ494" s="16">
        <v>0</v>
      </c>
      <c r="ER494" s="16" t="s">
        <v>55602</v>
      </c>
      <c r="ES494" s="17" t="s">
        <v>15546</v>
      </c>
      <c r="ET494" s="17">
        <v>0</v>
      </c>
      <c r="EU494" s="17">
        <v>0</v>
      </c>
      <c r="EV494" s="17">
        <v>0</v>
      </c>
      <c r="EW494" s="17" t="s">
        <v>55603</v>
      </c>
      <c r="EX494" s="17" t="s">
        <v>15547</v>
      </c>
      <c r="EY494" s="17">
        <v>0</v>
      </c>
      <c r="EZ494" s="17">
        <v>0</v>
      </c>
      <c r="FA494" s="17">
        <v>0</v>
      </c>
      <c r="FB494" s="17" t="s">
        <v>55604</v>
      </c>
      <c r="FC494" s="17" t="s">
        <v>15548</v>
      </c>
      <c r="FD494" s="17">
        <v>0</v>
      </c>
      <c r="FE494" s="17">
        <v>0</v>
      </c>
      <c r="FF494" s="17">
        <v>0</v>
      </c>
      <c r="FH494" s="17">
        <v>0</v>
      </c>
      <c r="FI494" s="17">
        <v>0</v>
      </c>
      <c r="FJ494" s="17">
        <v>0</v>
      </c>
      <c r="FL494" s="17">
        <v>0</v>
      </c>
      <c r="FM494" s="17">
        <v>0</v>
      </c>
      <c r="FN494" s="17">
        <v>0</v>
      </c>
    </row>
    <row r="495" spans="1:170">
      <c r="A495" s="14">
        <v>71821004</v>
      </c>
      <c r="B495" s="15" t="s">
        <v>85</v>
      </c>
      <c r="C495" s="17" t="s">
        <v>635</v>
      </c>
      <c r="D495" s="25">
        <v>0</v>
      </c>
      <c r="E495" s="25">
        <v>0</v>
      </c>
      <c r="F495" s="25">
        <v>0</v>
      </c>
      <c r="I495" s="16"/>
      <c r="L495" s="20" t="s">
        <v>1481</v>
      </c>
      <c r="M495" s="17" t="s">
        <v>55605</v>
      </c>
      <c r="N495" s="17" t="s">
        <v>15549</v>
      </c>
      <c r="O495" s="25">
        <v>0</v>
      </c>
      <c r="P495" s="25">
        <v>0</v>
      </c>
      <c r="Q495" s="25">
        <v>0</v>
      </c>
      <c r="R495" s="16" t="s">
        <v>55606</v>
      </c>
      <c r="S495" s="17" t="s">
        <v>15550</v>
      </c>
      <c r="T495" s="25">
        <v>0</v>
      </c>
      <c r="U495" s="25">
        <v>0</v>
      </c>
      <c r="V495" s="25">
        <v>0</v>
      </c>
      <c r="W495" s="16" t="s">
        <v>55607</v>
      </c>
      <c r="X495" s="17" t="s">
        <v>15551</v>
      </c>
      <c r="Y495" s="25">
        <v>0</v>
      </c>
      <c r="Z495" s="25">
        <v>0</v>
      </c>
      <c r="AA495" s="25">
        <v>0</v>
      </c>
      <c r="AB495" s="16" t="s">
        <v>55608</v>
      </c>
      <c r="AC495" s="17" t="s">
        <v>15552</v>
      </c>
      <c r="AD495" s="25">
        <v>0</v>
      </c>
      <c r="AE495" s="25">
        <v>0</v>
      </c>
      <c r="AF495" s="25">
        <v>0</v>
      </c>
      <c r="AG495" s="16" t="s">
        <v>55609</v>
      </c>
      <c r="AH495" s="17" t="s">
        <v>15553</v>
      </c>
      <c r="AI495" s="25">
        <v>0</v>
      </c>
      <c r="AJ495" s="25">
        <v>0</v>
      </c>
      <c r="AK495" s="25">
        <v>0</v>
      </c>
      <c r="AL495" s="16" t="s">
        <v>55610</v>
      </c>
      <c r="AM495" s="17" t="s">
        <v>15554</v>
      </c>
      <c r="AN495" s="25">
        <v>0</v>
      </c>
      <c r="AO495" s="25">
        <v>0</v>
      </c>
      <c r="AP495" s="25">
        <v>0</v>
      </c>
      <c r="AQ495" s="16" t="s">
        <v>55611</v>
      </c>
      <c r="AR495" s="17" t="s">
        <v>15555</v>
      </c>
      <c r="AS495" s="25">
        <v>0</v>
      </c>
      <c r="AT495" s="25">
        <v>0</v>
      </c>
      <c r="AU495" s="25">
        <v>0</v>
      </c>
      <c r="AV495" s="16" t="s">
        <v>55612</v>
      </c>
      <c r="AW495" s="17" t="s">
        <v>15556</v>
      </c>
      <c r="AX495" s="25">
        <v>0</v>
      </c>
      <c r="AY495" s="25">
        <v>0</v>
      </c>
      <c r="AZ495" s="25">
        <v>0</v>
      </c>
      <c r="BA495" s="16" t="s">
        <v>55613</v>
      </c>
      <c r="BB495" s="17" t="s">
        <v>15557</v>
      </c>
      <c r="BC495" s="25">
        <v>0</v>
      </c>
      <c r="BD495" s="25">
        <v>0</v>
      </c>
      <c r="BE495" s="25">
        <v>0</v>
      </c>
      <c r="BF495" s="16" t="s">
        <v>55614</v>
      </c>
      <c r="BG495" s="17" t="s">
        <v>15558</v>
      </c>
      <c r="BH495" s="25">
        <v>0</v>
      </c>
      <c r="BI495" s="25">
        <v>0</v>
      </c>
      <c r="BJ495" s="25">
        <v>0</v>
      </c>
      <c r="BK495" s="16" t="s">
        <v>55615</v>
      </c>
      <c r="BL495" s="17" t="s">
        <v>15559</v>
      </c>
      <c r="BM495" s="25">
        <v>0</v>
      </c>
      <c r="BN495" s="25">
        <v>0</v>
      </c>
      <c r="BO495" s="25">
        <v>0</v>
      </c>
      <c r="BP495" s="16" t="s">
        <v>55616</v>
      </c>
      <c r="BQ495" s="17" t="s">
        <v>15560</v>
      </c>
      <c r="BR495" s="25">
        <v>0</v>
      </c>
      <c r="BS495" s="25">
        <v>0</v>
      </c>
      <c r="BT495" s="25">
        <v>0</v>
      </c>
      <c r="BU495" s="16" t="s">
        <v>55617</v>
      </c>
      <c r="BV495" s="17" t="s">
        <v>15561</v>
      </c>
      <c r="BW495" s="25">
        <v>0</v>
      </c>
      <c r="BX495" s="25">
        <v>0</v>
      </c>
      <c r="BY495" s="25">
        <v>0</v>
      </c>
      <c r="BZ495" s="16" t="s">
        <v>55618</v>
      </c>
      <c r="CA495" s="17" t="s">
        <v>15562</v>
      </c>
      <c r="CB495" s="25">
        <v>0</v>
      </c>
      <c r="CC495" s="25">
        <v>0</v>
      </c>
      <c r="CD495" s="25">
        <v>0</v>
      </c>
      <c r="CE495" s="16" t="s">
        <v>55619</v>
      </c>
      <c r="CF495" s="17" t="s">
        <v>15563</v>
      </c>
      <c r="CG495" s="25">
        <v>0</v>
      </c>
      <c r="CH495" s="25">
        <v>0</v>
      </c>
      <c r="CI495" s="25">
        <v>0</v>
      </c>
      <c r="CJ495" s="16" t="s">
        <v>55620</v>
      </c>
      <c r="CK495" s="17" t="s">
        <v>15564</v>
      </c>
      <c r="CL495" s="25">
        <v>0</v>
      </c>
      <c r="CM495" s="25">
        <v>0</v>
      </c>
      <c r="CN495" s="25">
        <v>0</v>
      </c>
      <c r="CO495" s="16" t="s">
        <v>55621</v>
      </c>
      <c r="CP495" s="17" t="s">
        <v>15565</v>
      </c>
      <c r="CQ495" s="25">
        <v>0</v>
      </c>
      <c r="CR495" s="25">
        <v>0</v>
      </c>
      <c r="CS495" s="25">
        <v>0</v>
      </c>
      <c r="CT495" s="16" t="s">
        <v>55622</v>
      </c>
      <c r="CU495" s="17" t="s">
        <v>15566</v>
      </c>
      <c r="CV495" s="25">
        <v>0</v>
      </c>
      <c r="CW495" s="25">
        <v>0</v>
      </c>
      <c r="CX495" s="25">
        <v>0</v>
      </c>
      <c r="CY495" s="16" t="s">
        <v>55623</v>
      </c>
      <c r="CZ495" s="17" t="s">
        <v>15567</v>
      </c>
      <c r="DA495" s="25">
        <v>0</v>
      </c>
      <c r="DB495" s="25">
        <v>0</v>
      </c>
      <c r="DC495" s="25">
        <v>0</v>
      </c>
      <c r="DD495" s="25" t="s">
        <v>55624</v>
      </c>
      <c r="DE495" s="25" t="s">
        <v>15568</v>
      </c>
      <c r="DF495" s="25">
        <v>0</v>
      </c>
      <c r="DG495" s="25">
        <v>0</v>
      </c>
      <c r="DH495" s="25">
        <v>0</v>
      </c>
      <c r="DI495" s="16" t="s">
        <v>55625</v>
      </c>
      <c r="DJ495" s="17" t="s">
        <v>15569</v>
      </c>
      <c r="DK495" s="25">
        <v>0</v>
      </c>
      <c r="DL495" s="25">
        <v>0</v>
      </c>
      <c r="DM495" s="25">
        <v>0</v>
      </c>
      <c r="DN495" s="16" t="s">
        <v>55626</v>
      </c>
      <c r="DO495" s="17" t="s">
        <v>15570</v>
      </c>
      <c r="DP495" s="25">
        <v>0</v>
      </c>
      <c r="DQ495" s="25">
        <v>0</v>
      </c>
      <c r="DR495" s="25">
        <v>0</v>
      </c>
      <c r="DS495" s="16" t="s">
        <v>55627</v>
      </c>
      <c r="DT495" s="17" t="s">
        <v>15571</v>
      </c>
      <c r="DU495" s="25">
        <v>0</v>
      </c>
      <c r="DV495" s="25">
        <v>0</v>
      </c>
      <c r="DW495" s="25">
        <v>0</v>
      </c>
      <c r="DX495" s="16" t="s">
        <v>55628</v>
      </c>
      <c r="DY495" s="17" t="s">
        <v>15572</v>
      </c>
      <c r="DZ495" s="25">
        <v>0</v>
      </c>
      <c r="EA495" s="25">
        <v>0</v>
      </c>
      <c r="EB495" s="16">
        <v>0</v>
      </c>
      <c r="EC495" s="16" t="s">
        <v>55629</v>
      </c>
      <c r="ED495" s="17" t="s">
        <v>15573</v>
      </c>
      <c r="EE495" s="25">
        <v>0</v>
      </c>
      <c r="EF495" s="25">
        <v>0</v>
      </c>
      <c r="EG495" s="16">
        <v>0</v>
      </c>
      <c r="EH495" s="16" t="s">
        <v>55630</v>
      </c>
      <c r="EI495" s="16" t="s">
        <v>15574</v>
      </c>
      <c r="EJ495" s="16">
        <v>0</v>
      </c>
      <c r="EK495" s="16">
        <v>0</v>
      </c>
      <c r="EL495" s="16">
        <v>0</v>
      </c>
      <c r="EM495" s="16" t="s">
        <v>55631</v>
      </c>
      <c r="EN495" s="17" t="s">
        <v>15575</v>
      </c>
      <c r="EO495" s="25">
        <v>0</v>
      </c>
      <c r="EP495" s="25">
        <v>0</v>
      </c>
      <c r="EQ495" s="16">
        <v>0</v>
      </c>
      <c r="ER495" s="16" t="s">
        <v>55632</v>
      </c>
      <c r="ES495" s="17" t="s">
        <v>15576</v>
      </c>
      <c r="ET495" s="17">
        <v>0</v>
      </c>
      <c r="EU495" s="17">
        <v>0</v>
      </c>
      <c r="EV495" s="17">
        <v>0</v>
      </c>
      <c r="EW495" s="17" t="s">
        <v>55633</v>
      </c>
      <c r="EX495" s="17" t="s">
        <v>15577</v>
      </c>
      <c r="EY495" s="17">
        <v>0</v>
      </c>
      <c r="EZ495" s="17">
        <v>0</v>
      </c>
      <c r="FA495" s="17">
        <v>0</v>
      </c>
      <c r="FB495" s="17" t="s">
        <v>55634</v>
      </c>
      <c r="FC495" s="17" t="s">
        <v>15578</v>
      </c>
      <c r="FD495" s="17">
        <v>0</v>
      </c>
      <c r="FE495" s="17">
        <v>0</v>
      </c>
      <c r="FF495" s="17">
        <v>0</v>
      </c>
      <c r="FH495" s="17">
        <v>0</v>
      </c>
      <c r="FI495" s="17">
        <v>0</v>
      </c>
      <c r="FJ495" s="17">
        <v>0</v>
      </c>
      <c r="FL495" s="17">
        <v>0</v>
      </c>
      <c r="FM495" s="17">
        <v>0</v>
      </c>
      <c r="FN495" s="17">
        <v>0</v>
      </c>
    </row>
    <row r="496" spans="1:170">
      <c r="A496" s="14">
        <v>71821005</v>
      </c>
      <c r="B496" s="15" t="s">
        <v>85</v>
      </c>
      <c r="C496" s="17" t="s">
        <v>636</v>
      </c>
      <c r="D496" s="25">
        <v>0</v>
      </c>
      <c r="E496" s="25">
        <v>0</v>
      </c>
      <c r="F496" s="25">
        <v>0</v>
      </c>
      <c r="I496" s="16"/>
      <c r="L496" s="20" t="s">
        <v>1482</v>
      </c>
      <c r="M496" s="17" t="s">
        <v>55635</v>
      </c>
      <c r="N496" s="17" t="s">
        <v>15579</v>
      </c>
      <c r="O496" s="25">
        <v>0</v>
      </c>
      <c r="P496" s="25">
        <v>0</v>
      </c>
      <c r="Q496" s="25">
        <v>0</v>
      </c>
      <c r="R496" s="16" t="s">
        <v>55636</v>
      </c>
      <c r="S496" s="17" t="s">
        <v>15580</v>
      </c>
      <c r="T496" s="25">
        <v>0</v>
      </c>
      <c r="U496" s="25">
        <v>0</v>
      </c>
      <c r="V496" s="25">
        <v>0</v>
      </c>
      <c r="W496" s="16" t="s">
        <v>55637</v>
      </c>
      <c r="X496" s="17" t="s">
        <v>15581</v>
      </c>
      <c r="Y496" s="25">
        <v>0</v>
      </c>
      <c r="Z496" s="25">
        <v>0</v>
      </c>
      <c r="AA496" s="25">
        <v>0</v>
      </c>
      <c r="AB496" s="16" t="s">
        <v>55638</v>
      </c>
      <c r="AC496" s="17" t="s">
        <v>15582</v>
      </c>
      <c r="AD496" s="25">
        <v>0</v>
      </c>
      <c r="AE496" s="25">
        <v>0</v>
      </c>
      <c r="AF496" s="25">
        <v>0</v>
      </c>
      <c r="AG496" s="16" t="s">
        <v>55639</v>
      </c>
      <c r="AH496" s="17" t="s">
        <v>15583</v>
      </c>
      <c r="AI496" s="25">
        <v>0</v>
      </c>
      <c r="AJ496" s="25">
        <v>0</v>
      </c>
      <c r="AK496" s="25">
        <v>0</v>
      </c>
      <c r="AL496" s="16" t="s">
        <v>55640</v>
      </c>
      <c r="AM496" s="17" t="s">
        <v>15584</v>
      </c>
      <c r="AN496" s="25">
        <v>0</v>
      </c>
      <c r="AO496" s="25">
        <v>0</v>
      </c>
      <c r="AP496" s="25">
        <v>0</v>
      </c>
      <c r="AQ496" s="16" t="s">
        <v>55641</v>
      </c>
      <c r="AR496" s="17" t="s">
        <v>15585</v>
      </c>
      <c r="AS496" s="25">
        <v>0</v>
      </c>
      <c r="AT496" s="25">
        <v>0</v>
      </c>
      <c r="AU496" s="25">
        <v>0</v>
      </c>
      <c r="AV496" s="16" t="s">
        <v>55642</v>
      </c>
      <c r="AW496" s="17" t="s">
        <v>15586</v>
      </c>
      <c r="AX496" s="25">
        <v>0</v>
      </c>
      <c r="AY496" s="25">
        <v>0</v>
      </c>
      <c r="AZ496" s="25">
        <v>0</v>
      </c>
      <c r="BA496" s="16" t="s">
        <v>55643</v>
      </c>
      <c r="BB496" s="17" t="s">
        <v>15587</v>
      </c>
      <c r="BC496" s="25">
        <v>0</v>
      </c>
      <c r="BD496" s="25">
        <v>0</v>
      </c>
      <c r="BE496" s="25">
        <v>0</v>
      </c>
      <c r="BF496" s="16" t="s">
        <v>55644</v>
      </c>
      <c r="BG496" s="17" t="s">
        <v>15588</v>
      </c>
      <c r="BH496" s="25">
        <v>0</v>
      </c>
      <c r="BI496" s="25">
        <v>0</v>
      </c>
      <c r="BJ496" s="25">
        <v>0</v>
      </c>
      <c r="BK496" s="16" t="s">
        <v>55645</v>
      </c>
      <c r="BL496" s="17" t="s">
        <v>15589</v>
      </c>
      <c r="BM496" s="25">
        <v>0</v>
      </c>
      <c r="BN496" s="25">
        <v>0</v>
      </c>
      <c r="BO496" s="25">
        <v>0</v>
      </c>
      <c r="BP496" s="16" t="s">
        <v>55646</v>
      </c>
      <c r="BQ496" s="17" t="s">
        <v>15590</v>
      </c>
      <c r="BR496" s="25">
        <v>0</v>
      </c>
      <c r="BS496" s="25">
        <v>0</v>
      </c>
      <c r="BT496" s="25">
        <v>0</v>
      </c>
      <c r="BU496" s="16" t="s">
        <v>55647</v>
      </c>
      <c r="BV496" s="17" t="s">
        <v>15591</v>
      </c>
      <c r="BW496" s="25">
        <v>0</v>
      </c>
      <c r="BX496" s="25">
        <v>0</v>
      </c>
      <c r="BY496" s="25">
        <v>0</v>
      </c>
      <c r="BZ496" s="16" t="s">
        <v>55648</v>
      </c>
      <c r="CA496" s="17" t="s">
        <v>15592</v>
      </c>
      <c r="CB496" s="25">
        <v>0</v>
      </c>
      <c r="CC496" s="25">
        <v>0</v>
      </c>
      <c r="CD496" s="25">
        <v>0</v>
      </c>
      <c r="CE496" s="16" t="s">
        <v>55649</v>
      </c>
      <c r="CF496" s="17" t="s">
        <v>15593</v>
      </c>
      <c r="CG496" s="25">
        <v>0</v>
      </c>
      <c r="CH496" s="25">
        <v>0</v>
      </c>
      <c r="CI496" s="25">
        <v>0</v>
      </c>
      <c r="CJ496" s="16" t="s">
        <v>55650</v>
      </c>
      <c r="CK496" s="17" t="s">
        <v>15594</v>
      </c>
      <c r="CL496" s="25">
        <v>0</v>
      </c>
      <c r="CM496" s="25">
        <v>0</v>
      </c>
      <c r="CN496" s="25">
        <v>0</v>
      </c>
      <c r="CO496" s="16" t="s">
        <v>55651</v>
      </c>
      <c r="CP496" s="17" t="s">
        <v>15595</v>
      </c>
      <c r="CQ496" s="25">
        <v>0</v>
      </c>
      <c r="CR496" s="25">
        <v>0</v>
      </c>
      <c r="CS496" s="25">
        <v>0</v>
      </c>
      <c r="CT496" s="16" t="s">
        <v>55652</v>
      </c>
      <c r="CU496" s="17" t="s">
        <v>15596</v>
      </c>
      <c r="CV496" s="25">
        <v>0</v>
      </c>
      <c r="CW496" s="25">
        <v>0</v>
      </c>
      <c r="CX496" s="25">
        <v>0</v>
      </c>
      <c r="CY496" s="16" t="s">
        <v>55653</v>
      </c>
      <c r="CZ496" s="17" t="s">
        <v>15597</v>
      </c>
      <c r="DA496" s="25">
        <v>0</v>
      </c>
      <c r="DB496" s="25">
        <v>0</v>
      </c>
      <c r="DC496" s="25">
        <v>0</v>
      </c>
      <c r="DD496" s="25" t="s">
        <v>55654</v>
      </c>
      <c r="DE496" s="25" t="s">
        <v>15598</v>
      </c>
      <c r="DF496" s="25">
        <v>0</v>
      </c>
      <c r="DG496" s="25">
        <v>0</v>
      </c>
      <c r="DH496" s="25">
        <v>0</v>
      </c>
      <c r="DI496" s="16" t="s">
        <v>55655</v>
      </c>
      <c r="DJ496" s="17" t="s">
        <v>15599</v>
      </c>
      <c r="DK496" s="25">
        <v>0</v>
      </c>
      <c r="DL496" s="25">
        <v>0</v>
      </c>
      <c r="DM496" s="25">
        <v>0</v>
      </c>
      <c r="DN496" s="16" t="s">
        <v>55656</v>
      </c>
      <c r="DO496" s="17" t="s">
        <v>15600</v>
      </c>
      <c r="DP496" s="25">
        <v>0</v>
      </c>
      <c r="DQ496" s="25">
        <v>0</v>
      </c>
      <c r="DR496" s="25">
        <v>0</v>
      </c>
      <c r="DS496" s="16" t="s">
        <v>55657</v>
      </c>
      <c r="DT496" s="17" t="s">
        <v>15601</v>
      </c>
      <c r="DU496" s="25">
        <v>0</v>
      </c>
      <c r="DV496" s="25">
        <v>0</v>
      </c>
      <c r="DW496" s="25">
        <v>0</v>
      </c>
      <c r="DX496" s="16" t="s">
        <v>55658</v>
      </c>
      <c r="DY496" s="17" t="s">
        <v>15602</v>
      </c>
      <c r="DZ496" s="25">
        <v>0</v>
      </c>
      <c r="EA496" s="25">
        <v>0</v>
      </c>
      <c r="EB496" s="16">
        <v>0</v>
      </c>
      <c r="EC496" s="16" t="s">
        <v>55659</v>
      </c>
      <c r="ED496" s="17" t="s">
        <v>15603</v>
      </c>
      <c r="EE496" s="25">
        <v>0</v>
      </c>
      <c r="EF496" s="25">
        <v>0</v>
      </c>
      <c r="EG496" s="16">
        <v>0</v>
      </c>
      <c r="EH496" s="16" t="s">
        <v>55660</v>
      </c>
      <c r="EI496" s="16" t="s">
        <v>15604</v>
      </c>
      <c r="EJ496" s="16">
        <v>0</v>
      </c>
      <c r="EK496" s="16">
        <v>0</v>
      </c>
      <c r="EL496" s="16">
        <v>0</v>
      </c>
      <c r="EM496" s="16" t="s">
        <v>55661</v>
      </c>
      <c r="EN496" s="17" t="s">
        <v>15605</v>
      </c>
      <c r="EO496" s="25">
        <v>0</v>
      </c>
      <c r="EP496" s="25">
        <v>0</v>
      </c>
      <c r="EQ496" s="16">
        <v>0</v>
      </c>
      <c r="ER496" s="16" t="s">
        <v>55662</v>
      </c>
      <c r="ES496" s="17" t="s">
        <v>15606</v>
      </c>
      <c r="ET496" s="17">
        <v>0</v>
      </c>
      <c r="EU496" s="17">
        <v>0</v>
      </c>
      <c r="EV496" s="17">
        <v>0</v>
      </c>
      <c r="EW496" s="17" t="s">
        <v>55663</v>
      </c>
      <c r="EX496" s="17" t="s">
        <v>15607</v>
      </c>
      <c r="EY496" s="17">
        <v>0</v>
      </c>
      <c r="EZ496" s="17">
        <v>0</v>
      </c>
      <c r="FA496" s="17">
        <v>0</v>
      </c>
      <c r="FB496" s="17" t="s">
        <v>55664</v>
      </c>
      <c r="FC496" s="17" t="s">
        <v>15608</v>
      </c>
      <c r="FD496" s="17">
        <v>0</v>
      </c>
      <c r="FE496" s="17">
        <v>0</v>
      </c>
      <c r="FF496" s="17">
        <v>0</v>
      </c>
      <c r="FH496" s="17">
        <v>0</v>
      </c>
      <c r="FI496" s="17">
        <v>0</v>
      </c>
      <c r="FJ496" s="17">
        <v>0</v>
      </c>
      <c r="FL496" s="17">
        <v>0</v>
      </c>
      <c r="FM496" s="17">
        <v>0</v>
      </c>
      <c r="FN496" s="17">
        <v>0</v>
      </c>
    </row>
    <row r="497" spans="1:170">
      <c r="A497" s="14">
        <v>71821006</v>
      </c>
      <c r="B497" s="15" t="s">
        <v>85</v>
      </c>
      <c r="C497" s="17" t="s">
        <v>637</v>
      </c>
      <c r="D497" s="25">
        <v>0</v>
      </c>
      <c r="E497" s="25">
        <v>0</v>
      </c>
      <c r="F497" s="25">
        <v>0</v>
      </c>
      <c r="I497" s="16"/>
      <c r="L497" s="20" t="s">
        <v>1483</v>
      </c>
      <c r="M497" s="17" t="s">
        <v>55665</v>
      </c>
      <c r="N497" s="17" t="s">
        <v>15609</v>
      </c>
      <c r="O497" s="25">
        <v>0</v>
      </c>
      <c r="P497" s="25">
        <v>0</v>
      </c>
      <c r="Q497" s="25">
        <v>0</v>
      </c>
      <c r="R497" s="16" t="s">
        <v>55666</v>
      </c>
      <c r="S497" s="17" t="s">
        <v>15610</v>
      </c>
      <c r="T497" s="25">
        <v>0</v>
      </c>
      <c r="U497" s="25">
        <v>0</v>
      </c>
      <c r="V497" s="25">
        <v>0</v>
      </c>
      <c r="W497" s="16" t="s">
        <v>55667</v>
      </c>
      <c r="X497" s="17" t="s">
        <v>15611</v>
      </c>
      <c r="Y497" s="25">
        <v>0</v>
      </c>
      <c r="Z497" s="25">
        <v>0</v>
      </c>
      <c r="AA497" s="25">
        <v>0</v>
      </c>
      <c r="AB497" s="16" t="s">
        <v>55668</v>
      </c>
      <c r="AC497" s="17" t="s">
        <v>15612</v>
      </c>
      <c r="AD497" s="25">
        <v>0</v>
      </c>
      <c r="AE497" s="25">
        <v>0</v>
      </c>
      <c r="AF497" s="25">
        <v>0</v>
      </c>
      <c r="AG497" s="16" t="s">
        <v>55669</v>
      </c>
      <c r="AH497" s="17" t="s">
        <v>15613</v>
      </c>
      <c r="AI497" s="25">
        <v>0</v>
      </c>
      <c r="AJ497" s="25">
        <v>0</v>
      </c>
      <c r="AK497" s="25">
        <v>0</v>
      </c>
      <c r="AL497" s="16" t="s">
        <v>55670</v>
      </c>
      <c r="AM497" s="17" t="s">
        <v>15614</v>
      </c>
      <c r="AN497" s="25">
        <v>0</v>
      </c>
      <c r="AO497" s="25">
        <v>0</v>
      </c>
      <c r="AP497" s="25">
        <v>0</v>
      </c>
      <c r="AQ497" s="16" t="s">
        <v>55671</v>
      </c>
      <c r="AR497" s="17" t="s">
        <v>15615</v>
      </c>
      <c r="AS497" s="25">
        <v>0</v>
      </c>
      <c r="AT497" s="25">
        <v>0</v>
      </c>
      <c r="AU497" s="25">
        <v>0</v>
      </c>
      <c r="AV497" s="16" t="s">
        <v>55672</v>
      </c>
      <c r="AW497" s="17" t="s">
        <v>15616</v>
      </c>
      <c r="AX497" s="25">
        <v>0</v>
      </c>
      <c r="AY497" s="25">
        <v>0</v>
      </c>
      <c r="AZ497" s="25">
        <v>0</v>
      </c>
      <c r="BA497" s="16" t="s">
        <v>55673</v>
      </c>
      <c r="BB497" s="17" t="s">
        <v>15617</v>
      </c>
      <c r="BC497" s="25">
        <v>0</v>
      </c>
      <c r="BD497" s="25">
        <v>0</v>
      </c>
      <c r="BE497" s="25">
        <v>0</v>
      </c>
      <c r="BF497" s="16" t="s">
        <v>55674</v>
      </c>
      <c r="BG497" s="17" t="s">
        <v>15618</v>
      </c>
      <c r="BH497" s="25">
        <v>0</v>
      </c>
      <c r="BI497" s="25">
        <v>0</v>
      </c>
      <c r="BJ497" s="25">
        <v>0</v>
      </c>
      <c r="BK497" s="16" t="s">
        <v>55675</v>
      </c>
      <c r="BL497" s="17" t="s">
        <v>15619</v>
      </c>
      <c r="BM497" s="25">
        <v>0</v>
      </c>
      <c r="BN497" s="25">
        <v>0</v>
      </c>
      <c r="BO497" s="25">
        <v>0</v>
      </c>
      <c r="BP497" s="16" t="s">
        <v>55676</v>
      </c>
      <c r="BQ497" s="17" t="s">
        <v>15620</v>
      </c>
      <c r="BR497" s="25">
        <v>0</v>
      </c>
      <c r="BS497" s="25">
        <v>0</v>
      </c>
      <c r="BT497" s="25">
        <v>0</v>
      </c>
      <c r="BU497" s="16" t="s">
        <v>55677</v>
      </c>
      <c r="BV497" s="17" t="s">
        <v>15621</v>
      </c>
      <c r="BW497" s="25">
        <v>0</v>
      </c>
      <c r="BX497" s="25">
        <v>0</v>
      </c>
      <c r="BY497" s="25">
        <v>0</v>
      </c>
      <c r="BZ497" s="16" t="s">
        <v>55678</v>
      </c>
      <c r="CA497" s="17" t="s">
        <v>15622</v>
      </c>
      <c r="CB497" s="25">
        <v>0</v>
      </c>
      <c r="CC497" s="25">
        <v>0</v>
      </c>
      <c r="CD497" s="25">
        <v>0</v>
      </c>
      <c r="CE497" s="16" t="s">
        <v>55679</v>
      </c>
      <c r="CF497" s="17" t="s">
        <v>15623</v>
      </c>
      <c r="CG497" s="25">
        <v>0</v>
      </c>
      <c r="CH497" s="25">
        <v>0</v>
      </c>
      <c r="CI497" s="25">
        <v>0</v>
      </c>
      <c r="CJ497" s="16" t="s">
        <v>55680</v>
      </c>
      <c r="CK497" s="17" t="s">
        <v>15624</v>
      </c>
      <c r="CL497" s="25">
        <v>0</v>
      </c>
      <c r="CM497" s="25">
        <v>0</v>
      </c>
      <c r="CN497" s="25">
        <v>0</v>
      </c>
      <c r="CO497" s="16" t="s">
        <v>55681</v>
      </c>
      <c r="CP497" s="17" t="s">
        <v>15625</v>
      </c>
      <c r="CQ497" s="25">
        <v>0</v>
      </c>
      <c r="CR497" s="25">
        <v>0</v>
      </c>
      <c r="CS497" s="25">
        <v>0</v>
      </c>
      <c r="CT497" s="16" t="s">
        <v>55682</v>
      </c>
      <c r="CU497" s="17" t="s">
        <v>15626</v>
      </c>
      <c r="CV497" s="25">
        <v>0</v>
      </c>
      <c r="CW497" s="25">
        <v>0</v>
      </c>
      <c r="CX497" s="25">
        <v>0</v>
      </c>
      <c r="CY497" s="16" t="s">
        <v>55683</v>
      </c>
      <c r="CZ497" s="17" t="s">
        <v>15627</v>
      </c>
      <c r="DA497" s="25">
        <v>0</v>
      </c>
      <c r="DB497" s="25">
        <v>0</v>
      </c>
      <c r="DC497" s="25">
        <v>0</v>
      </c>
      <c r="DD497" s="25" t="s">
        <v>55684</v>
      </c>
      <c r="DE497" s="25" t="s">
        <v>15628</v>
      </c>
      <c r="DF497" s="25">
        <v>0</v>
      </c>
      <c r="DG497" s="25">
        <v>0</v>
      </c>
      <c r="DH497" s="25">
        <v>0</v>
      </c>
      <c r="DI497" s="16" t="s">
        <v>55685</v>
      </c>
      <c r="DJ497" s="17" t="s">
        <v>15629</v>
      </c>
      <c r="DK497" s="25">
        <v>0</v>
      </c>
      <c r="DL497" s="25">
        <v>0</v>
      </c>
      <c r="DM497" s="25">
        <v>0</v>
      </c>
      <c r="DN497" s="16" t="s">
        <v>55686</v>
      </c>
      <c r="DO497" s="17" t="s">
        <v>15630</v>
      </c>
      <c r="DP497" s="25">
        <v>0</v>
      </c>
      <c r="DQ497" s="25">
        <v>0</v>
      </c>
      <c r="DR497" s="25">
        <v>0</v>
      </c>
      <c r="DS497" s="16" t="s">
        <v>55687</v>
      </c>
      <c r="DT497" s="17" t="s">
        <v>15631</v>
      </c>
      <c r="DU497" s="25">
        <v>0</v>
      </c>
      <c r="DV497" s="25">
        <v>0</v>
      </c>
      <c r="DW497" s="25">
        <v>0</v>
      </c>
      <c r="DX497" s="16" t="s">
        <v>55688</v>
      </c>
      <c r="DY497" s="17" t="s">
        <v>15632</v>
      </c>
      <c r="DZ497" s="25">
        <v>0</v>
      </c>
      <c r="EA497" s="25">
        <v>0</v>
      </c>
      <c r="EB497" s="16">
        <v>0</v>
      </c>
      <c r="EC497" s="16" t="s">
        <v>55689</v>
      </c>
      <c r="ED497" s="17" t="s">
        <v>15633</v>
      </c>
      <c r="EE497" s="25">
        <v>0</v>
      </c>
      <c r="EF497" s="25">
        <v>0</v>
      </c>
      <c r="EG497" s="16">
        <v>0</v>
      </c>
      <c r="EH497" s="16" t="s">
        <v>55690</v>
      </c>
      <c r="EI497" s="16" t="s">
        <v>15634</v>
      </c>
      <c r="EJ497" s="16">
        <v>0</v>
      </c>
      <c r="EK497" s="16">
        <v>0</v>
      </c>
      <c r="EL497" s="16">
        <v>0</v>
      </c>
      <c r="EM497" s="16" t="s">
        <v>55691</v>
      </c>
      <c r="EN497" s="17" t="s">
        <v>15635</v>
      </c>
      <c r="EO497" s="25">
        <v>0</v>
      </c>
      <c r="EP497" s="25">
        <v>0</v>
      </c>
      <c r="EQ497" s="16">
        <v>0</v>
      </c>
      <c r="ER497" s="16" t="s">
        <v>55692</v>
      </c>
      <c r="ES497" s="17" t="s">
        <v>15636</v>
      </c>
      <c r="ET497" s="17">
        <v>0</v>
      </c>
      <c r="EU497" s="17">
        <v>0</v>
      </c>
      <c r="EV497" s="17">
        <v>0</v>
      </c>
      <c r="EW497" s="17" t="s">
        <v>55693</v>
      </c>
      <c r="EX497" s="17" t="s">
        <v>15637</v>
      </c>
      <c r="EY497" s="17">
        <v>0</v>
      </c>
      <c r="EZ497" s="17">
        <v>0</v>
      </c>
      <c r="FA497" s="17">
        <v>0</v>
      </c>
      <c r="FB497" s="17" t="s">
        <v>55694</v>
      </c>
      <c r="FC497" s="17" t="s">
        <v>15638</v>
      </c>
      <c r="FD497" s="17">
        <v>0</v>
      </c>
      <c r="FE497" s="17">
        <v>0</v>
      </c>
      <c r="FF497" s="17">
        <v>0</v>
      </c>
      <c r="FH497" s="17">
        <v>0</v>
      </c>
      <c r="FI497" s="17">
        <v>0</v>
      </c>
      <c r="FJ497" s="17">
        <v>0</v>
      </c>
      <c r="FL497" s="17">
        <v>0</v>
      </c>
      <c r="FM497" s="17">
        <v>0</v>
      </c>
      <c r="FN497" s="17">
        <v>0</v>
      </c>
    </row>
    <row r="498" spans="1:170">
      <c r="A498" s="14">
        <v>71821007</v>
      </c>
      <c r="B498" s="15" t="s">
        <v>85</v>
      </c>
      <c r="C498" s="17" t="s">
        <v>638</v>
      </c>
      <c r="D498" s="25">
        <v>0</v>
      </c>
      <c r="E498" s="25">
        <v>0</v>
      </c>
      <c r="F498" s="25">
        <v>0</v>
      </c>
      <c r="I498" s="16"/>
      <c r="L498" s="20" t="s">
        <v>1484</v>
      </c>
      <c r="M498" s="17" t="s">
        <v>55695</v>
      </c>
      <c r="N498" s="17" t="s">
        <v>15639</v>
      </c>
      <c r="O498" s="25">
        <v>0</v>
      </c>
      <c r="P498" s="25">
        <v>0</v>
      </c>
      <c r="Q498" s="25">
        <v>0</v>
      </c>
      <c r="R498" s="16" t="s">
        <v>55696</v>
      </c>
      <c r="S498" s="17" t="s">
        <v>15640</v>
      </c>
      <c r="T498" s="25">
        <v>0</v>
      </c>
      <c r="U498" s="25">
        <v>0</v>
      </c>
      <c r="V498" s="25">
        <v>0</v>
      </c>
      <c r="W498" s="16" t="s">
        <v>55697</v>
      </c>
      <c r="X498" s="17" t="s">
        <v>15641</v>
      </c>
      <c r="Y498" s="25">
        <v>0</v>
      </c>
      <c r="Z498" s="25">
        <v>0</v>
      </c>
      <c r="AA498" s="25">
        <v>0</v>
      </c>
      <c r="AB498" s="16" t="s">
        <v>55698</v>
      </c>
      <c r="AC498" s="17" t="s">
        <v>15642</v>
      </c>
      <c r="AD498" s="25">
        <v>0</v>
      </c>
      <c r="AE498" s="25">
        <v>0</v>
      </c>
      <c r="AF498" s="25">
        <v>0</v>
      </c>
      <c r="AG498" s="16" t="s">
        <v>55699</v>
      </c>
      <c r="AH498" s="17" t="s">
        <v>15643</v>
      </c>
      <c r="AI498" s="25">
        <v>0</v>
      </c>
      <c r="AJ498" s="25">
        <v>0</v>
      </c>
      <c r="AK498" s="25">
        <v>0</v>
      </c>
      <c r="AL498" s="16" t="s">
        <v>55700</v>
      </c>
      <c r="AM498" s="17" t="s">
        <v>15644</v>
      </c>
      <c r="AN498" s="25">
        <v>0</v>
      </c>
      <c r="AO498" s="25">
        <v>0</v>
      </c>
      <c r="AP498" s="25">
        <v>0</v>
      </c>
      <c r="AQ498" s="16" t="s">
        <v>55701</v>
      </c>
      <c r="AR498" s="17" t="s">
        <v>15645</v>
      </c>
      <c r="AS498" s="25">
        <v>0</v>
      </c>
      <c r="AT498" s="25">
        <v>0</v>
      </c>
      <c r="AU498" s="25">
        <v>0</v>
      </c>
      <c r="AV498" s="16" t="s">
        <v>55702</v>
      </c>
      <c r="AW498" s="17" t="s">
        <v>15646</v>
      </c>
      <c r="AX498" s="25">
        <v>0</v>
      </c>
      <c r="AY498" s="25">
        <v>0</v>
      </c>
      <c r="AZ498" s="25">
        <v>0</v>
      </c>
      <c r="BA498" s="16" t="s">
        <v>55703</v>
      </c>
      <c r="BB498" s="17" t="s">
        <v>15647</v>
      </c>
      <c r="BC498" s="25">
        <v>0</v>
      </c>
      <c r="BD498" s="25">
        <v>0</v>
      </c>
      <c r="BE498" s="25">
        <v>0</v>
      </c>
      <c r="BF498" s="16" t="s">
        <v>55704</v>
      </c>
      <c r="BG498" s="17" t="s">
        <v>15648</v>
      </c>
      <c r="BH498" s="25">
        <v>0</v>
      </c>
      <c r="BI498" s="25">
        <v>0</v>
      </c>
      <c r="BJ498" s="25">
        <v>0</v>
      </c>
      <c r="BK498" s="16" t="s">
        <v>55705</v>
      </c>
      <c r="BL498" s="17" t="s">
        <v>15649</v>
      </c>
      <c r="BM498" s="25">
        <v>0</v>
      </c>
      <c r="BN498" s="25">
        <v>0</v>
      </c>
      <c r="BO498" s="25">
        <v>0</v>
      </c>
      <c r="BP498" s="16" t="s">
        <v>55706</v>
      </c>
      <c r="BQ498" s="17" t="s">
        <v>15650</v>
      </c>
      <c r="BR498" s="25">
        <v>0</v>
      </c>
      <c r="BS498" s="25">
        <v>0</v>
      </c>
      <c r="BT498" s="25">
        <v>0</v>
      </c>
      <c r="BU498" s="16" t="s">
        <v>55707</v>
      </c>
      <c r="BV498" s="17" t="s">
        <v>15651</v>
      </c>
      <c r="BW498" s="25">
        <v>0</v>
      </c>
      <c r="BX498" s="25">
        <v>0</v>
      </c>
      <c r="BY498" s="25">
        <v>0</v>
      </c>
      <c r="BZ498" s="16" t="s">
        <v>55708</v>
      </c>
      <c r="CA498" s="17" t="s">
        <v>15652</v>
      </c>
      <c r="CB498" s="25">
        <v>0</v>
      </c>
      <c r="CC498" s="25">
        <v>0</v>
      </c>
      <c r="CD498" s="25">
        <v>0</v>
      </c>
      <c r="CE498" s="16" t="s">
        <v>55709</v>
      </c>
      <c r="CF498" s="17" t="s">
        <v>15653</v>
      </c>
      <c r="CG498" s="25">
        <v>0</v>
      </c>
      <c r="CH498" s="25">
        <v>0</v>
      </c>
      <c r="CI498" s="25">
        <v>0</v>
      </c>
      <c r="CJ498" s="16" t="s">
        <v>55710</v>
      </c>
      <c r="CK498" s="17" t="s">
        <v>15654</v>
      </c>
      <c r="CL498" s="25">
        <v>0</v>
      </c>
      <c r="CM498" s="25">
        <v>0</v>
      </c>
      <c r="CN498" s="25">
        <v>0</v>
      </c>
      <c r="CO498" s="16" t="s">
        <v>55711</v>
      </c>
      <c r="CP498" s="17" t="s">
        <v>15655</v>
      </c>
      <c r="CQ498" s="25">
        <v>0</v>
      </c>
      <c r="CR498" s="25">
        <v>0</v>
      </c>
      <c r="CS498" s="25">
        <v>0</v>
      </c>
      <c r="CT498" s="16" t="s">
        <v>55712</v>
      </c>
      <c r="CU498" s="17" t="s">
        <v>15656</v>
      </c>
      <c r="CV498" s="25">
        <v>0</v>
      </c>
      <c r="CW498" s="25">
        <v>0</v>
      </c>
      <c r="CX498" s="25">
        <v>0</v>
      </c>
      <c r="CY498" s="16" t="s">
        <v>55713</v>
      </c>
      <c r="CZ498" s="17" t="s">
        <v>15657</v>
      </c>
      <c r="DA498" s="25">
        <v>0</v>
      </c>
      <c r="DB498" s="25">
        <v>0</v>
      </c>
      <c r="DC498" s="25">
        <v>0</v>
      </c>
      <c r="DD498" s="25" t="s">
        <v>55714</v>
      </c>
      <c r="DE498" s="25" t="s">
        <v>15658</v>
      </c>
      <c r="DF498" s="25">
        <v>0</v>
      </c>
      <c r="DG498" s="25">
        <v>0</v>
      </c>
      <c r="DH498" s="25">
        <v>0</v>
      </c>
      <c r="DI498" s="16" t="s">
        <v>55715</v>
      </c>
      <c r="DJ498" s="17" t="s">
        <v>15659</v>
      </c>
      <c r="DK498" s="25">
        <v>0</v>
      </c>
      <c r="DL498" s="25">
        <v>0</v>
      </c>
      <c r="DM498" s="25">
        <v>0</v>
      </c>
      <c r="DN498" s="16" t="s">
        <v>55716</v>
      </c>
      <c r="DO498" s="17" t="s">
        <v>15660</v>
      </c>
      <c r="DP498" s="25">
        <v>0</v>
      </c>
      <c r="DQ498" s="25">
        <v>0</v>
      </c>
      <c r="DR498" s="25">
        <v>0</v>
      </c>
      <c r="DS498" s="16" t="s">
        <v>55717</v>
      </c>
      <c r="DT498" s="17" t="s">
        <v>15661</v>
      </c>
      <c r="DU498" s="25">
        <v>0</v>
      </c>
      <c r="DV498" s="25">
        <v>0</v>
      </c>
      <c r="DW498" s="25">
        <v>0</v>
      </c>
      <c r="DX498" s="16" t="s">
        <v>55718</v>
      </c>
      <c r="DY498" s="17" t="s">
        <v>15662</v>
      </c>
      <c r="DZ498" s="25">
        <v>0</v>
      </c>
      <c r="EA498" s="25">
        <v>0</v>
      </c>
      <c r="EB498" s="16">
        <v>0</v>
      </c>
      <c r="EC498" s="16" t="s">
        <v>55719</v>
      </c>
      <c r="ED498" s="17" t="s">
        <v>15663</v>
      </c>
      <c r="EE498" s="25">
        <v>0</v>
      </c>
      <c r="EF498" s="25">
        <v>0</v>
      </c>
      <c r="EG498" s="16">
        <v>0</v>
      </c>
      <c r="EH498" s="16" t="s">
        <v>55720</v>
      </c>
      <c r="EI498" s="16" t="s">
        <v>15664</v>
      </c>
      <c r="EJ498" s="16">
        <v>0</v>
      </c>
      <c r="EK498" s="16">
        <v>0</v>
      </c>
      <c r="EL498" s="16">
        <v>0</v>
      </c>
      <c r="EM498" s="16" t="s">
        <v>55721</v>
      </c>
      <c r="EN498" s="17" t="s">
        <v>15665</v>
      </c>
      <c r="EO498" s="25">
        <v>0</v>
      </c>
      <c r="EP498" s="25">
        <v>0</v>
      </c>
      <c r="EQ498" s="16">
        <v>0</v>
      </c>
      <c r="ER498" s="16" t="s">
        <v>55722</v>
      </c>
      <c r="ES498" s="17" t="s">
        <v>15666</v>
      </c>
      <c r="ET498" s="17">
        <v>0</v>
      </c>
      <c r="EU498" s="17">
        <v>0</v>
      </c>
      <c r="EV498" s="17">
        <v>0</v>
      </c>
      <c r="EW498" s="17" t="s">
        <v>55723</v>
      </c>
      <c r="EX498" s="17" t="s">
        <v>15667</v>
      </c>
      <c r="EY498" s="17">
        <v>0</v>
      </c>
      <c r="EZ498" s="17">
        <v>0</v>
      </c>
      <c r="FA498" s="17">
        <v>0</v>
      </c>
      <c r="FB498" s="17" t="s">
        <v>55724</v>
      </c>
      <c r="FC498" s="17" t="s">
        <v>15668</v>
      </c>
      <c r="FD498" s="17">
        <v>0</v>
      </c>
      <c r="FE498" s="17">
        <v>0</v>
      </c>
      <c r="FF498" s="17">
        <v>0</v>
      </c>
      <c r="FH498" s="17">
        <v>0</v>
      </c>
      <c r="FI498" s="17">
        <v>0</v>
      </c>
      <c r="FJ498" s="17">
        <v>0</v>
      </c>
      <c r="FL498" s="17">
        <v>0</v>
      </c>
      <c r="FM498" s="17">
        <v>0</v>
      </c>
      <c r="FN498" s="17">
        <v>0</v>
      </c>
    </row>
    <row r="499" spans="1:170">
      <c r="A499" s="14">
        <v>71821008</v>
      </c>
      <c r="B499" s="15" t="s">
        <v>85</v>
      </c>
      <c r="C499" s="17" t="s">
        <v>639</v>
      </c>
      <c r="D499" s="25">
        <v>0</v>
      </c>
      <c r="E499" s="25">
        <v>2427596</v>
      </c>
      <c r="F499" s="25">
        <v>2427596</v>
      </c>
      <c r="I499" s="16"/>
      <c r="L499" s="20" t="s">
        <v>1485</v>
      </c>
      <c r="M499" s="17" t="s">
        <v>55725</v>
      </c>
      <c r="N499" s="17" t="s">
        <v>15669</v>
      </c>
      <c r="O499" s="25">
        <v>0</v>
      </c>
      <c r="P499" s="25">
        <v>2427596</v>
      </c>
      <c r="Q499" s="25">
        <v>2427596</v>
      </c>
      <c r="R499" s="16" t="s">
        <v>55726</v>
      </c>
      <c r="S499" s="17" t="s">
        <v>15670</v>
      </c>
      <c r="T499" s="25">
        <v>0</v>
      </c>
      <c r="U499" s="25">
        <v>0</v>
      </c>
      <c r="V499" s="25">
        <v>0</v>
      </c>
      <c r="W499" s="16" t="s">
        <v>55727</v>
      </c>
      <c r="X499" s="17" t="s">
        <v>15671</v>
      </c>
      <c r="Y499" s="25">
        <v>0</v>
      </c>
      <c r="Z499" s="25">
        <v>0</v>
      </c>
      <c r="AA499" s="25">
        <v>0</v>
      </c>
      <c r="AB499" s="16" t="s">
        <v>55728</v>
      </c>
      <c r="AC499" s="17" t="s">
        <v>15672</v>
      </c>
      <c r="AD499" s="25">
        <v>0</v>
      </c>
      <c r="AE499" s="25">
        <v>0</v>
      </c>
      <c r="AF499" s="25">
        <v>0</v>
      </c>
      <c r="AG499" s="16" t="s">
        <v>55729</v>
      </c>
      <c r="AH499" s="17" t="s">
        <v>15673</v>
      </c>
      <c r="AI499" s="25">
        <v>0</v>
      </c>
      <c r="AJ499" s="25">
        <v>0</v>
      </c>
      <c r="AK499" s="25">
        <v>0</v>
      </c>
      <c r="AL499" s="16" t="s">
        <v>55730</v>
      </c>
      <c r="AM499" s="17" t="s">
        <v>15674</v>
      </c>
      <c r="AN499" s="25">
        <v>0</v>
      </c>
      <c r="AO499" s="25">
        <v>0</v>
      </c>
      <c r="AP499" s="25">
        <v>0</v>
      </c>
      <c r="AQ499" s="16" t="s">
        <v>55731</v>
      </c>
      <c r="AR499" s="17" t="s">
        <v>15675</v>
      </c>
      <c r="AS499" s="25">
        <v>0</v>
      </c>
      <c r="AT499" s="25">
        <v>0</v>
      </c>
      <c r="AU499" s="25">
        <v>0</v>
      </c>
      <c r="AV499" s="16" t="s">
        <v>55732</v>
      </c>
      <c r="AW499" s="17" t="s">
        <v>15676</v>
      </c>
      <c r="AX499" s="25">
        <v>0</v>
      </c>
      <c r="AY499" s="25">
        <v>0</v>
      </c>
      <c r="AZ499" s="25">
        <v>0</v>
      </c>
      <c r="BA499" s="16" t="s">
        <v>55733</v>
      </c>
      <c r="BB499" s="17" t="s">
        <v>15677</v>
      </c>
      <c r="BC499" s="25">
        <v>0</v>
      </c>
      <c r="BD499" s="25">
        <v>0</v>
      </c>
      <c r="BE499" s="25">
        <v>0</v>
      </c>
      <c r="BF499" s="16" t="s">
        <v>55734</v>
      </c>
      <c r="BG499" s="17" t="s">
        <v>15678</v>
      </c>
      <c r="BH499" s="25">
        <v>0</v>
      </c>
      <c r="BI499" s="25">
        <v>0</v>
      </c>
      <c r="BJ499" s="25">
        <v>0</v>
      </c>
      <c r="BK499" s="16" t="s">
        <v>55735</v>
      </c>
      <c r="BL499" s="17" t="s">
        <v>15679</v>
      </c>
      <c r="BM499" s="25">
        <v>0</v>
      </c>
      <c r="BN499" s="25">
        <v>0</v>
      </c>
      <c r="BO499" s="25">
        <v>0</v>
      </c>
      <c r="BP499" s="16" t="s">
        <v>55736</v>
      </c>
      <c r="BQ499" s="17" t="s">
        <v>15680</v>
      </c>
      <c r="BR499" s="25">
        <v>0</v>
      </c>
      <c r="BS499" s="25">
        <v>0</v>
      </c>
      <c r="BT499" s="25">
        <v>0</v>
      </c>
      <c r="BU499" s="16" t="s">
        <v>55737</v>
      </c>
      <c r="BV499" s="17" t="s">
        <v>15681</v>
      </c>
      <c r="BW499" s="25">
        <v>0</v>
      </c>
      <c r="BX499" s="25">
        <v>0</v>
      </c>
      <c r="BY499" s="25">
        <v>0</v>
      </c>
      <c r="BZ499" s="16" t="s">
        <v>55738</v>
      </c>
      <c r="CA499" s="17" t="s">
        <v>15682</v>
      </c>
      <c r="CB499" s="25">
        <v>0</v>
      </c>
      <c r="CC499" s="25">
        <v>0</v>
      </c>
      <c r="CD499" s="25">
        <v>0</v>
      </c>
      <c r="CE499" s="16" t="s">
        <v>55739</v>
      </c>
      <c r="CF499" s="17" t="s">
        <v>15683</v>
      </c>
      <c r="CG499" s="25">
        <v>0</v>
      </c>
      <c r="CH499" s="25">
        <v>0</v>
      </c>
      <c r="CI499" s="25">
        <v>0</v>
      </c>
      <c r="CJ499" s="16" t="s">
        <v>55740</v>
      </c>
      <c r="CK499" s="17" t="s">
        <v>15684</v>
      </c>
      <c r="CL499" s="25">
        <v>0</v>
      </c>
      <c r="CM499" s="25">
        <v>0</v>
      </c>
      <c r="CN499" s="25">
        <v>0</v>
      </c>
      <c r="CO499" s="16" t="s">
        <v>55741</v>
      </c>
      <c r="CP499" s="17" t="s">
        <v>15685</v>
      </c>
      <c r="CQ499" s="25">
        <v>0</v>
      </c>
      <c r="CR499" s="25">
        <v>0</v>
      </c>
      <c r="CS499" s="25">
        <v>0</v>
      </c>
      <c r="CT499" s="16" t="s">
        <v>55742</v>
      </c>
      <c r="CU499" s="17" t="s">
        <v>15686</v>
      </c>
      <c r="CV499" s="25">
        <v>0</v>
      </c>
      <c r="CW499" s="25">
        <v>0</v>
      </c>
      <c r="CX499" s="25">
        <v>0</v>
      </c>
      <c r="CY499" s="16" t="s">
        <v>55743</v>
      </c>
      <c r="CZ499" s="17" t="s">
        <v>15687</v>
      </c>
      <c r="DA499" s="25">
        <v>0</v>
      </c>
      <c r="DB499" s="25">
        <v>0</v>
      </c>
      <c r="DC499" s="25">
        <v>0</v>
      </c>
      <c r="DD499" s="25" t="s">
        <v>55744</v>
      </c>
      <c r="DE499" s="25" t="s">
        <v>15688</v>
      </c>
      <c r="DF499" s="25">
        <v>0</v>
      </c>
      <c r="DG499" s="25">
        <v>0</v>
      </c>
      <c r="DH499" s="25">
        <v>0</v>
      </c>
      <c r="DI499" s="16" t="s">
        <v>55745</v>
      </c>
      <c r="DJ499" s="17" t="s">
        <v>15689</v>
      </c>
      <c r="DK499" s="25">
        <v>0</v>
      </c>
      <c r="DL499" s="25">
        <v>0</v>
      </c>
      <c r="DM499" s="25">
        <v>0</v>
      </c>
      <c r="DN499" s="16" t="s">
        <v>55746</v>
      </c>
      <c r="DO499" s="17" t="s">
        <v>15690</v>
      </c>
      <c r="DP499" s="25">
        <v>0</v>
      </c>
      <c r="DQ499" s="25">
        <v>0</v>
      </c>
      <c r="DR499" s="25">
        <v>0</v>
      </c>
      <c r="DS499" s="16" t="s">
        <v>55747</v>
      </c>
      <c r="DT499" s="17" t="s">
        <v>15691</v>
      </c>
      <c r="DU499" s="25">
        <v>0</v>
      </c>
      <c r="DV499" s="25">
        <v>0</v>
      </c>
      <c r="DW499" s="25">
        <v>0</v>
      </c>
      <c r="DX499" s="16" t="s">
        <v>55748</v>
      </c>
      <c r="DY499" s="17" t="s">
        <v>15692</v>
      </c>
      <c r="DZ499" s="25">
        <v>0</v>
      </c>
      <c r="EA499" s="25">
        <v>0</v>
      </c>
      <c r="EB499" s="16">
        <v>0</v>
      </c>
      <c r="EC499" s="16" t="s">
        <v>55749</v>
      </c>
      <c r="ED499" s="17" t="s">
        <v>15693</v>
      </c>
      <c r="EE499" s="25">
        <v>0</v>
      </c>
      <c r="EF499" s="25">
        <v>0</v>
      </c>
      <c r="EG499" s="16">
        <v>0</v>
      </c>
      <c r="EH499" s="16" t="s">
        <v>55750</v>
      </c>
      <c r="EI499" s="16" t="s">
        <v>15694</v>
      </c>
      <c r="EJ499" s="16">
        <v>0</v>
      </c>
      <c r="EK499" s="16">
        <v>0</v>
      </c>
      <c r="EL499" s="16">
        <v>0</v>
      </c>
      <c r="EM499" s="16" t="s">
        <v>55751</v>
      </c>
      <c r="EN499" s="17" t="s">
        <v>15695</v>
      </c>
      <c r="EO499" s="25">
        <v>0</v>
      </c>
      <c r="EP499" s="25">
        <v>0</v>
      </c>
      <c r="EQ499" s="16">
        <v>0</v>
      </c>
      <c r="ER499" s="16" t="s">
        <v>55752</v>
      </c>
      <c r="ES499" s="17" t="s">
        <v>15696</v>
      </c>
      <c r="ET499" s="17">
        <v>0</v>
      </c>
      <c r="EU499" s="17">
        <v>0</v>
      </c>
      <c r="EV499" s="17">
        <v>0</v>
      </c>
      <c r="EW499" s="17" t="s">
        <v>55753</v>
      </c>
      <c r="EX499" s="17" t="s">
        <v>15697</v>
      </c>
      <c r="EY499" s="17">
        <v>0</v>
      </c>
      <c r="EZ499" s="17">
        <v>0</v>
      </c>
      <c r="FA499" s="17">
        <v>0</v>
      </c>
      <c r="FB499" s="17" t="s">
        <v>55754</v>
      </c>
      <c r="FC499" s="17" t="s">
        <v>15698</v>
      </c>
      <c r="FD499" s="17">
        <v>0</v>
      </c>
      <c r="FE499" s="17">
        <v>0</v>
      </c>
      <c r="FF499" s="17">
        <v>0</v>
      </c>
      <c r="FH499" s="17">
        <v>0</v>
      </c>
      <c r="FI499" s="17">
        <v>2427596</v>
      </c>
      <c r="FJ499" s="17">
        <v>2427596</v>
      </c>
      <c r="FL499" s="17">
        <v>0</v>
      </c>
      <c r="FM499" s="17">
        <v>0</v>
      </c>
      <c r="FN499" s="17">
        <v>0</v>
      </c>
    </row>
    <row r="500" spans="1:170">
      <c r="A500" s="14">
        <v>71821009</v>
      </c>
      <c r="B500" s="15" t="s">
        <v>85</v>
      </c>
      <c r="C500" s="17" t="s">
        <v>640</v>
      </c>
      <c r="D500" s="25">
        <v>0</v>
      </c>
      <c r="E500" s="25">
        <v>0</v>
      </c>
      <c r="F500" s="25">
        <v>0</v>
      </c>
      <c r="I500" s="16"/>
      <c r="L500" s="20" t="s">
        <v>1486</v>
      </c>
      <c r="M500" s="17" t="s">
        <v>55755</v>
      </c>
      <c r="N500" s="17" t="s">
        <v>15699</v>
      </c>
      <c r="O500" s="25">
        <v>0</v>
      </c>
      <c r="P500" s="25">
        <v>0</v>
      </c>
      <c r="Q500" s="25">
        <v>0</v>
      </c>
      <c r="R500" s="16" t="s">
        <v>55756</v>
      </c>
      <c r="S500" s="17" t="s">
        <v>15700</v>
      </c>
      <c r="T500" s="25">
        <v>0</v>
      </c>
      <c r="U500" s="25">
        <v>0</v>
      </c>
      <c r="V500" s="25">
        <v>0</v>
      </c>
      <c r="W500" s="16" t="s">
        <v>55757</v>
      </c>
      <c r="X500" s="17" t="s">
        <v>15701</v>
      </c>
      <c r="Y500" s="25">
        <v>0</v>
      </c>
      <c r="Z500" s="25">
        <v>0</v>
      </c>
      <c r="AA500" s="25">
        <v>0</v>
      </c>
      <c r="AB500" s="16" t="s">
        <v>55758</v>
      </c>
      <c r="AC500" s="17" t="s">
        <v>15702</v>
      </c>
      <c r="AD500" s="25">
        <v>0</v>
      </c>
      <c r="AE500" s="25">
        <v>0</v>
      </c>
      <c r="AF500" s="25">
        <v>0</v>
      </c>
      <c r="AG500" s="16" t="s">
        <v>55759</v>
      </c>
      <c r="AH500" s="17" t="s">
        <v>15703</v>
      </c>
      <c r="AI500" s="25">
        <v>0</v>
      </c>
      <c r="AJ500" s="25">
        <v>0</v>
      </c>
      <c r="AK500" s="25">
        <v>0</v>
      </c>
      <c r="AL500" s="16" t="s">
        <v>55760</v>
      </c>
      <c r="AM500" s="17" t="s">
        <v>15704</v>
      </c>
      <c r="AN500" s="25">
        <v>0</v>
      </c>
      <c r="AO500" s="25">
        <v>0</v>
      </c>
      <c r="AP500" s="25">
        <v>0</v>
      </c>
      <c r="AQ500" s="16" t="s">
        <v>55761</v>
      </c>
      <c r="AR500" s="17" t="s">
        <v>15705</v>
      </c>
      <c r="AS500" s="25">
        <v>0</v>
      </c>
      <c r="AT500" s="25">
        <v>0</v>
      </c>
      <c r="AU500" s="25">
        <v>0</v>
      </c>
      <c r="AV500" s="16" t="s">
        <v>55762</v>
      </c>
      <c r="AW500" s="17" t="s">
        <v>15706</v>
      </c>
      <c r="AX500" s="25">
        <v>0</v>
      </c>
      <c r="AY500" s="25">
        <v>0</v>
      </c>
      <c r="AZ500" s="25">
        <v>0</v>
      </c>
      <c r="BA500" s="16" t="s">
        <v>55763</v>
      </c>
      <c r="BB500" s="17" t="s">
        <v>15707</v>
      </c>
      <c r="BC500" s="25">
        <v>0</v>
      </c>
      <c r="BD500" s="25">
        <v>0</v>
      </c>
      <c r="BE500" s="25">
        <v>0</v>
      </c>
      <c r="BF500" s="16" t="s">
        <v>55764</v>
      </c>
      <c r="BG500" s="17" t="s">
        <v>15708</v>
      </c>
      <c r="BH500" s="25">
        <v>0</v>
      </c>
      <c r="BI500" s="25">
        <v>0</v>
      </c>
      <c r="BJ500" s="25">
        <v>0</v>
      </c>
      <c r="BK500" s="16" t="s">
        <v>55765</v>
      </c>
      <c r="BL500" s="17" t="s">
        <v>15709</v>
      </c>
      <c r="BM500" s="25">
        <v>0</v>
      </c>
      <c r="BN500" s="25">
        <v>0</v>
      </c>
      <c r="BO500" s="25">
        <v>0</v>
      </c>
      <c r="BP500" s="16" t="s">
        <v>55766</v>
      </c>
      <c r="BQ500" s="17" t="s">
        <v>15710</v>
      </c>
      <c r="BR500" s="25">
        <v>0</v>
      </c>
      <c r="BS500" s="25">
        <v>0</v>
      </c>
      <c r="BT500" s="25">
        <v>0</v>
      </c>
      <c r="BU500" s="16" t="s">
        <v>55767</v>
      </c>
      <c r="BV500" s="17" t="s">
        <v>15711</v>
      </c>
      <c r="BW500" s="25">
        <v>0</v>
      </c>
      <c r="BX500" s="25">
        <v>0</v>
      </c>
      <c r="BY500" s="25">
        <v>0</v>
      </c>
      <c r="BZ500" s="16" t="s">
        <v>55768</v>
      </c>
      <c r="CA500" s="17" t="s">
        <v>15712</v>
      </c>
      <c r="CB500" s="25">
        <v>0</v>
      </c>
      <c r="CC500" s="25">
        <v>0</v>
      </c>
      <c r="CD500" s="25">
        <v>0</v>
      </c>
      <c r="CE500" s="16" t="s">
        <v>55769</v>
      </c>
      <c r="CF500" s="17" t="s">
        <v>15713</v>
      </c>
      <c r="CG500" s="25">
        <v>0</v>
      </c>
      <c r="CH500" s="25">
        <v>0</v>
      </c>
      <c r="CI500" s="25">
        <v>0</v>
      </c>
      <c r="CJ500" s="16" t="s">
        <v>55770</v>
      </c>
      <c r="CK500" s="17" t="s">
        <v>15714</v>
      </c>
      <c r="CL500" s="25">
        <v>0</v>
      </c>
      <c r="CM500" s="25">
        <v>0</v>
      </c>
      <c r="CN500" s="25">
        <v>0</v>
      </c>
      <c r="CO500" s="16" t="s">
        <v>55771</v>
      </c>
      <c r="CP500" s="17" t="s">
        <v>15715</v>
      </c>
      <c r="CQ500" s="25">
        <v>0</v>
      </c>
      <c r="CR500" s="25">
        <v>0</v>
      </c>
      <c r="CS500" s="25">
        <v>0</v>
      </c>
      <c r="CT500" s="16" t="s">
        <v>55772</v>
      </c>
      <c r="CU500" s="17" t="s">
        <v>15716</v>
      </c>
      <c r="CV500" s="25">
        <v>0</v>
      </c>
      <c r="CW500" s="25">
        <v>0</v>
      </c>
      <c r="CX500" s="25">
        <v>0</v>
      </c>
      <c r="CY500" s="16" t="s">
        <v>55773</v>
      </c>
      <c r="CZ500" s="17" t="s">
        <v>15717</v>
      </c>
      <c r="DA500" s="25">
        <v>0</v>
      </c>
      <c r="DB500" s="25">
        <v>0</v>
      </c>
      <c r="DC500" s="25">
        <v>0</v>
      </c>
      <c r="DD500" s="25" t="s">
        <v>55774</v>
      </c>
      <c r="DE500" s="25" t="s">
        <v>15718</v>
      </c>
      <c r="DF500" s="25">
        <v>0</v>
      </c>
      <c r="DG500" s="25">
        <v>0</v>
      </c>
      <c r="DH500" s="25">
        <v>0</v>
      </c>
      <c r="DI500" s="16" t="s">
        <v>55775</v>
      </c>
      <c r="DJ500" s="17" t="s">
        <v>15719</v>
      </c>
      <c r="DK500" s="25">
        <v>0</v>
      </c>
      <c r="DL500" s="25">
        <v>0</v>
      </c>
      <c r="DM500" s="25">
        <v>0</v>
      </c>
      <c r="DN500" s="16" t="s">
        <v>55776</v>
      </c>
      <c r="DO500" s="17" t="s">
        <v>15720</v>
      </c>
      <c r="DP500" s="25">
        <v>0</v>
      </c>
      <c r="DQ500" s="25">
        <v>0</v>
      </c>
      <c r="DR500" s="25">
        <v>0</v>
      </c>
      <c r="DS500" s="16" t="s">
        <v>55777</v>
      </c>
      <c r="DT500" s="17" t="s">
        <v>15721</v>
      </c>
      <c r="DU500" s="25">
        <v>0</v>
      </c>
      <c r="DV500" s="25">
        <v>0</v>
      </c>
      <c r="DW500" s="25">
        <v>0</v>
      </c>
      <c r="DX500" s="16" t="s">
        <v>55778</v>
      </c>
      <c r="DY500" s="17" t="s">
        <v>15722</v>
      </c>
      <c r="DZ500" s="25">
        <v>0</v>
      </c>
      <c r="EA500" s="25">
        <v>0</v>
      </c>
      <c r="EB500" s="16">
        <v>0</v>
      </c>
      <c r="EC500" s="16" t="s">
        <v>55779</v>
      </c>
      <c r="ED500" s="17" t="s">
        <v>15723</v>
      </c>
      <c r="EE500" s="25">
        <v>0</v>
      </c>
      <c r="EF500" s="25">
        <v>0</v>
      </c>
      <c r="EG500" s="16">
        <v>0</v>
      </c>
      <c r="EH500" s="16" t="s">
        <v>55780</v>
      </c>
      <c r="EI500" s="16" t="s">
        <v>15724</v>
      </c>
      <c r="EJ500" s="16">
        <v>0</v>
      </c>
      <c r="EK500" s="16">
        <v>0</v>
      </c>
      <c r="EL500" s="16">
        <v>0</v>
      </c>
      <c r="EM500" s="16" t="s">
        <v>55781</v>
      </c>
      <c r="EN500" s="17" t="s">
        <v>15725</v>
      </c>
      <c r="EO500" s="25">
        <v>0</v>
      </c>
      <c r="EP500" s="25">
        <v>0</v>
      </c>
      <c r="EQ500" s="16">
        <v>0</v>
      </c>
      <c r="ER500" s="16" t="s">
        <v>55782</v>
      </c>
      <c r="ES500" s="17" t="s">
        <v>15726</v>
      </c>
      <c r="ET500" s="17">
        <v>0</v>
      </c>
      <c r="EU500" s="17">
        <v>0</v>
      </c>
      <c r="EV500" s="17">
        <v>0</v>
      </c>
      <c r="EW500" s="17" t="s">
        <v>55783</v>
      </c>
      <c r="EX500" s="17" t="s">
        <v>15727</v>
      </c>
      <c r="EY500" s="17">
        <v>0</v>
      </c>
      <c r="EZ500" s="17">
        <v>0</v>
      </c>
      <c r="FA500" s="17">
        <v>0</v>
      </c>
      <c r="FB500" s="17" t="s">
        <v>55784</v>
      </c>
      <c r="FC500" s="17" t="s">
        <v>15728</v>
      </c>
      <c r="FD500" s="17">
        <v>0</v>
      </c>
      <c r="FE500" s="17">
        <v>0</v>
      </c>
      <c r="FF500" s="17">
        <v>0</v>
      </c>
      <c r="FH500" s="17">
        <v>0</v>
      </c>
      <c r="FI500" s="17">
        <v>0</v>
      </c>
      <c r="FJ500" s="17">
        <v>0</v>
      </c>
      <c r="FL500" s="17">
        <v>0</v>
      </c>
      <c r="FM500" s="17">
        <v>0</v>
      </c>
      <c r="FN500" s="17">
        <v>0</v>
      </c>
    </row>
    <row r="501" spans="1:170">
      <c r="A501" s="14">
        <v>71821010</v>
      </c>
      <c r="B501" s="15" t="s">
        <v>85</v>
      </c>
      <c r="C501" s="17" t="s">
        <v>641</v>
      </c>
      <c r="D501" s="25">
        <v>0</v>
      </c>
      <c r="E501" s="25">
        <v>1051885</v>
      </c>
      <c r="F501" s="25">
        <v>1051885</v>
      </c>
      <c r="I501" s="16"/>
      <c r="L501" s="20" t="s">
        <v>1</v>
      </c>
      <c r="M501" s="17" t="s">
        <v>55785</v>
      </c>
      <c r="N501" s="17" t="s">
        <v>15729</v>
      </c>
      <c r="O501" s="25">
        <v>0</v>
      </c>
      <c r="P501" s="25">
        <v>1051885</v>
      </c>
      <c r="Q501" s="25">
        <v>1051885</v>
      </c>
      <c r="R501" s="16" t="s">
        <v>55786</v>
      </c>
      <c r="S501" s="17" t="s">
        <v>15730</v>
      </c>
      <c r="T501" s="25">
        <v>0</v>
      </c>
      <c r="U501" s="25">
        <v>0</v>
      </c>
      <c r="V501" s="25">
        <v>0</v>
      </c>
      <c r="W501" s="16" t="s">
        <v>55787</v>
      </c>
      <c r="X501" s="17" t="s">
        <v>15731</v>
      </c>
      <c r="Y501" s="25">
        <v>0</v>
      </c>
      <c r="Z501" s="25">
        <v>0</v>
      </c>
      <c r="AA501" s="25">
        <v>0</v>
      </c>
      <c r="AB501" s="16" t="s">
        <v>55788</v>
      </c>
      <c r="AC501" s="17" t="s">
        <v>15732</v>
      </c>
      <c r="AD501" s="25">
        <v>0</v>
      </c>
      <c r="AE501" s="25">
        <v>0</v>
      </c>
      <c r="AF501" s="25">
        <v>0</v>
      </c>
      <c r="AG501" s="16" t="s">
        <v>55789</v>
      </c>
      <c r="AH501" s="17" t="s">
        <v>15733</v>
      </c>
      <c r="AI501" s="25">
        <v>0</v>
      </c>
      <c r="AJ501" s="25">
        <v>0</v>
      </c>
      <c r="AK501" s="25">
        <v>0</v>
      </c>
      <c r="AL501" s="16" t="s">
        <v>55790</v>
      </c>
      <c r="AM501" s="17" t="s">
        <v>15734</v>
      </c>
      <c r="AN501" s="25">
        <v>0</v>
      </c>
      <c r="AO501" s="25">
        <v>0</v>
      </c>
      <c r="AP501" s="25">
        <v>0</v>
      </c>
      <c r="AQ501" s="16" t="s">
        <v>55791</v>
      </c>
      <c r="AR501" s="17" t="s">
        <v>15735</v>
      </c>
      <c r="AS501" s="25">
        <v>0</v>
      </c>
      <c r="AT501" s="25">
        <v>0</v>
      </c>
      <c r="AU501" s="25">
        <v>0</v>
      </c>
      <c r="AV501" s="16" t="s">
        <v>55792</v>
      </c>
      <c r="AW501" s="17" t="s">
        <v>15736</v>
      </c>
      <c r="AX501" s="25">
        <v>0</v>
      </c>
      <c r="AY501" s="25">
        <v>0</v>
      </c>
      <c r="AZ501" s="25">
        <v>0</v>
      </c>
      <c r="BA501" s="16" t="s">
        <v>55793</v>
      </c>
      <c r="BB501" s="17" t="s">
        <v>15737</v>
      </c>
      <c r="BC501" s="25">
        <v>0</v>
      </c>
      <c r="BD501" s="25">
        <v>0</v>
      </c>
      <c r="BE501" s="25">
        <v>0</v>
      </c>
      <c r="BF501" s="16" t="s">
        <v>55794</v>
      </c>
      <c r="BG501" s="17" t="s">
        <v>15738</v>
      </c>
      <c r="BH501" s="25">
        <v>0</v>
      </c>
      <c r="BI501" s="25">
        <v>0</v>
      </c>
      <c r="BJ501" s="25">
        <v>0</v>
      </c>
      <c r="BK501" s="16" t="s">
        <v>55795</v>
      </c>
      <c r="BL501" s="17" t="s">
        <v>15739</v>
      </c>
      <c r="BM501" s="25">
        <v>0</v>
      </c>
      <c r="BN501" s="25">
        <v>0</v>
      </c>
      <c r="BO501" s="25">
        <v>0</v>
      </c>
      <c r="BP501" s="16" t="s">
        <v>55796</v>
      </c>
      <c r="BQ501" s="17" t="s">
        <v>15740</v>
      </c>
      <c r="BR501" s="25">
        <v>0</v>
      </c>
      <c r="BS501" s="25">
        <v>0</v>
      </c>
      <c r="BT501" s="25">
        <v>0</v>
      </c>
      <c r="BU501" s="16" t="s">
        <v>55797</v>
      </c>
      <c r="BV501" s="17" t="s">
        <v>15741</v>
      </c>
      <c r="BW501" s="25">
        <v>0</v>
      </c>
      <c r="BX501" s="25">
        <v>0</v>
      </c>
      <c r="BY501" s="25">
        <v>0</v>
      </c>
      <c r="BZ501" s="16" t="s">
        <v>55798</v>
      </c>
      <c r="CA501" s="17" t="s">
        <v>15742</v>
      </c>
      <c r="CB501" s="25">
        <v>0</v>
      </c>
      <c r="CC501" s="25">
        <v>0</v>
      </c>
      <c r="CD501" s="25">
        <v>0</v>
      </c>
      <c r="CE501" s="16" t="s">
        <v>55799</v>
      </c>
      <c r="CF501" s="17" t="s">
        <v>15743</v>
      </c>
      <c r="CG501" s="25">
        <v>0</v>
      </c>
      <c r="CH501" s="25">
        <v>0</v>
      </c>
      <c r="CI501" s="25">
        <v>0</v>
      </c>
      <c r="CJ501" s="16" t="s">
        <v>55800</v>
      </c>
      <c r="CK501" s="17" t="s">
        <v>15744</v>
      </c>
      <c r="CL501" s="25">
        <v>0</v>
      </c>
      <c r="CM501" s="25">
        <v>0</v>
      </c>
      <c r="CN501" s="25">
        <v>0</v>
      </c>
      <c r="CO501" s="16" t="s">
        <v>55801</v>
      </c>
      <c r="CP501" s="17" t="s">
        <v>15745</v>
      </c>
      <c r="CQ501" s="25">
        <v>0</v>
      </c>
      <c r="CR501" s="25">
        <v>0</v>
      </c>
      <c r="CS501" s="25">
        <v>0</v>
      </c>
      <c r="CT501" s="16" t="s">
        <v>55802</v>
      </c>
      <c r="CU501" s="17" t="s">
        <v>15746</v>
      </c>
      <c r="CV501" s="25">
        <v>0</v>
      </c>
      <c r="CW501" s="25">
        <v>0</v>
      </c>
      <c r="CX501" s="25">
        <v>0</v>
      </c>
      <c r="CY501" s="16" t="s">
        <v>55803</v>
      </c>
      <c r="CZ501" s="17" t="s">
        <v>15747</v>
      </c>
      <c r="DA501" s="25">
        <v>0</v>
      </c>
      <c r="DB501" s="25">
        <v>0</v>
      </c>
      <c r="DC501" s="25">
        <v>0</v>
      </c>
      <c r="DD501" s="25" t="s">
        <v>55804</v>
      </c>
      <c r="DE501" s="25" t="s">
        <v>15748</v>
      </c>
      <c r="DF501" s="25">
        <v>0</v>
      </c>
      <c r="DG501" s="25">
        <v>0</v>
      </c>
      <c r="DH501" s="25">
        <v>0</v>
      </c>
      <c r="DI501" s="16" t="s">
        <v>55805</v>
      </c>
      <c r="DJ501" s="17" t="s">
        <v>15749</v>
      </c>
      <c r="DK501" s="25">
        <v>0</v>
      </c>
      <c r="DL501" s="25">
        <v>0</v>
      </c>
      <c r="DM501" s="25">
        <v>0</v>
      </c>
      <c r="DN501" s="16" t="s">
        <v>55806</v>
      </c>
      <c r="DO501" s="17" t="s">
        <v>15750</v>
      </c>
      <c r="DP501" s="25">
        <v>0</v>
      </c>
      <c r="DQ501" s="25">
        <v>0</v>
      </c>
      <c r="DR501" s="25">
        <v>0</v>
      </c>
      <c r="DS501" s="16" t="s">
        <v>55807</v>
      </c>
      <c r="DT501" s="17" t="s">
        <v>15751</v>
      </c>
      <c r="DU501" s="25">
        <v>0</v>
      </c>
      <c r="DV501" s="25">
        <v>0</v>
      </c>
      <c r="DW501" s="25">
        <v>0</v>
      </c>
      <c r="DX501" s="16" t="s">
        <v>55808</v>
      </c>
      <c r="DY501" s="17" t="s">
        <v>15752</v>
      </c>
      <c r="DZ501" s="25">
        <v>0</v>
      </c>
      <c r="EA501" s="25">
        <v>0</v>
      </c>
      <c r="EB501" s="16">
        <v>0</v>
      </c>
      <c r="EC501" s="16" t="s">
        <v>55809</v>
      </c>
      <c r="ED501" s="17" t="s">
        <v>15753</v>
      </c>
      <c r="EE501" s="25">
        <v>0</v>
      </c>
      <c r="EF501" s="25">
        <v>0</v>
      </c>
      <c r="EG501" s="16">
        <v>0</v>
      </c>
      <c r="EH501" s="16" t="s">
        <v>55810</v>
      </c>
      <c r="EI501" s="16" t="s">
        <v>15754</v>
      </c>
      <c r="EJ501" s="16">
        <v>0</v>
      </c>
      <c r="EK501" s="16">
        <v>0</v>
      </c>
      <c r="EL501" s="16">
        <v>0</v>
      </c>
      <c r="EM501" s="16" t="s">
        <v>55811</v>
      </c>
      <c r="EN501" s="17" t="s">
        <v>15755</v>
      </c>
      <c r="EO501" s="25">
        <v>0</v>
      </c>
      <c r="EP501" s="25">
        <v>0</v>
      </c>
      <c r="EQ501" s="16">
        <v>0</v>
      </c>
      <c r="ER501" s="16" t="s">
        <v>55812</v>
      </c>
      <c r="ES501" s="17" t="s">
        <v>15756</v>
      </c>
      <c r="ET501" s="17">
        <v>0</v>
      </c>
      <c r="EU501" s="17">
        <v>0</v>
      </c>
      <c r="EV501" s="17">
        <v>0</v>
      </c>
      <c r="EW501" s="17" t="s">
        <v>55813</v>
      </c>
      <c r="EX501" s="17" t="s">
        <v>15757</v>
      </c>
      <c r="EY501" s="17">
        <v>0</v>
      </c>
      <c r="EZ501" s="17">
        <v>0</v>
      </c>
      <c r="FA501" s="17">
        <v>0</v>
      </c>
      <c r="FB501" s="17" t="s">
        <v>55814</v>
      </c>
      <c r="FC501" s="17" t="s">
        <v>15758</v>
      </c>
      <c r="FD501" s="17">
        <v>0</v>
      </c>
      <c r="FE501" s="17">
        <v>0</v>
      </c>
      <c r="FF501" s="17">
        <v>0</v>
      </c>
      <c r="FH501" s="17">
        <v>0</v>
      </c>
      <c r="FI501" s="17">
        <v>1051885</v>
      </c>
      <c r="FJ501" s="17">
        <v>1051885</v>
      </c>
      <c r="FL501" s="17">
        <v>0</v>
      </c>
      <c r="FM501" s="17">
        <v>0</v>
      </c>
      <c r="FN501" s="17">
        <v>0</v>
      </c>
    </row>
    <row r="502" spans="1:170">
      <c r="A502" s="14">
        <v>71821011</v>
      </c>
      <c r="B502" s="15" t="s">
        <v>85</v>
      </c>
      <c r="C502" s="17" t="s">
        <v>642</v>
      </c>
      <c r="D502" s="25">
        <v>0</v>
      </c>
      <c r="E502" s="25">
        <v>0</v>
      </c>
      <c r="F502" s="25">
        <v>0</v>
      </c>
      <c r="I502" s="16"/>
      <c r="L502" s="20" t="s">
        <v>2</v>
      </c>
      <c r="M502" s="17" t="s">
        <v>55815</v>
      </c>
      <c r="N502" s="17" t="s">
        <v>15759</v>
      </c>
      <c r="O502" s="25">
        <v>0</v>
      </c>
      <c r="P502" s="25">
        <v>0</v>
      </c>
      <c r="Q502" s="25">
        <v>0</v>
      </c>
      <c r="R502" s="16" t="s">
        <v>55816</v>
      </c>
      <c r="S502" s="17" t="s">
        <v>15760</v>
      </c>
      <c r="T502" s="25">
        <v>0</v>
      </c>
      <c r="U502" s="25">
        <v>0</v>
      </c>
      <c r="V502" s="25">
        <v>0</v>
      </c>
      <c r="W502" s="16" t="s">
        <v>55817</v>
      </c>
      <c r="X502" s="17" t="s">
        <v>15761</v>
      </c>
      <c r="Y502" s="25">
        <v>0</v>
      </c>
      <c r="Z502" s="25">
        <v>0</v>
      </c>
      <c r="AA502" s="25">
        <v>0</v>
      </c>
      <c r="AB502" s="16" t="s">
        <v>55818</v>
      </c>
      <c r="AC502" s="17" t="s">
        <v>15762</v>
      </c>
      <c r="AD502" s="25">
        <v>0</v>
      </c>
      <c r="AE502" s="25">
        <v>0</v>
      </c>
      <c r="AF502" s="25">
        <v>0</v>
      </c>
      <c r="AG502" s="16" t="s">
        <v>55819</v>
      </c>
      <c r="AH502" s="17" t="s">
        <v>15763</v>
      </c>
      <c r="AI502" s="25">
        <v>0</v>
      </c>
      <c r="AJ502" s="25">
        <v>0</v>
      </c>
      <c r="AK502" s="25">
        <v>0</v>
      </c>
      <c r="AL502" s="16" t="s">
        <v>55820</v>
      </c>
      <c r="AM502" s="17" t="s">
        <v>15764</v>
      </c>
      <c r="AN502" s="25">
        <v>0</v>
      </c>
      <c r="AO502" s="25">
        <v>0</v>
      </c>
      <c r="AP502" s="25">
        <v>0</v>
      </c>
      <c r="AQ502" s="16" t="s">
        <v>55821</v>
      </c>
      <c r="AR502" s="17" t="s">
        <v>15765</v>
      </c>
      <c r="AS502" s="25">
        <v>0</v>
      </c>
      <c r="AT502" s="25">
        <v>0</v>
      </c>
      <c r="AU502" s="25">
        <v>0</v>
      </c>
      <c r="AV502" s="16" t="s">
        <v>55822</v>
      </c>
      <c r="AW502" s="17" t="s">
        <v>15766</v>
      </c>
      <c r="AX502" s="25">
        <v>0</v>
      </c>
      <c r="AY502" s="25">
        <v>0</v>
      </c>
      <c r="AZ502" s="25">
        <v>0</v>
      </c>
      <c r="BA502" s="16" t="s">
        <v>55823</v>
      </c>
      <c r="BB502" s="17" t="s">
        <v>15767</v>
      </c>
      <c r="BC502" s="25">
        <v>0</v>
      </c>
      <c r="BD502" s="25">
        <v>0</v>
      </c>
      <c r="BE502" s="25">
        <v>0</v>
      </c>
      <c r="BF502" s="16" t="s">
        <v>55824</v>
      </c>
      <c r="BG502" s="17" t="s">
        <v>15768</v>
      </c>
      <c r="BH502" s="25">
        <v>0</v>
      </c>
      <c r="BI502" s="25">
        <v>0</v>
      </c>
      <c r="BJ502" s="25">
        <v>0</v>
      </c>
      <c r="BK502" s="16" t="s">
        <v>55825</v>
      </c>
      <c r="BL502" s="17" t="s">
        <v>15769</v>
      </c>
      <c r="BM502" s="25">
        <v>0</v>
      </c>
      <c r="BN502" s="25">
        <v>0</v>
      </c>
      <c r="BO502" s="25">
        <v>0</v>
      </c>
      <c r="BP502" s="16" t="s">
        <v>55826</v>
      </c>
      <c r="BQ502" s="17" t="s">
        <v>15770</v>
      </c>
      <c r="BR502" s="25">
        <v>0</v>
      </c>
      <c r="BS502" s="25">
        <v>0</v>
      </c>
      <c r="BT502" s="25">
        <v>0</v>
      </c>
      <c r="BU502" s="16" t="s">
        <v>55827</v>
      </c>
      <c r="BV502" s="17" t="s">
        <v>15771</v>
      </c>
      <c r="BW502" s="25">
        <v>0</v>
      </c>
      <c r="BX502" s="25">
        <v>0</v>
      </c>
      <c r="BY502" s="25">
        <v>0</v>
      </c>
      <c r="BZ502" s="16" t="s">
        <v>55828</v>
      </c>
      <c r="CA502" s="17" t="s">
        <v>15772</v>
      </c>
      <c r="CB502" s="25">
        <v>0</v>
      </c>
      <c r="CC502" s="25">
        <v>0</v>
      </c>
      <c r="CD502" s="25">
        <v>0</v>
      </c>
      <c r="CE502" s="16" t="s">
        <v>55829</v>
      </c>
      <c r="CF502" s="17" t="s">
        <v>15773</v>
      </c>
      <c r="CG502" s="25">
        <v>0</v>
      </c>
      <c r="CH502" s="25">
        <v>0</v>
      </c>
      <c r="CI502" s="25">
        <v>0</v>
      </c>
      <c r="CJ502" s="16" t="s">
        <v>55830</v>
      </c>
      <c r="CK502" s="17" t="s">
        <v>15774</v>
      </c>
      <c r="CL502" s="25">
        <v>0</v>
      </c>
      <c r="CM502" s="25">
        <v>0</v>
      </c>
      <c r="CN502" s="25">
        <v>0</v>
      </c>
      <c r="CO502" s="16" t="s">
        <v>55831</v>
      </c>
      <c r="CP502" s="17" t="s">
        <v>15775</v>
      </c>
      <c r="CQ502" s="25">
        <v>0</v>
      </c>
      <c r="CR502" s="25">
        <v>0</v>
      </c>
      <c r="CS502" s="25">
        <v>0</v>
      </c>
      <c r="CT502" s="16" t="s">
        <v>55832</v>
      </c>
      <c r="CU502" s="17" t="s">
        <v>15776</v>
      </c>
      <c r="CV502" s="25">
        <v>0</v>
      </c>
      <c r="CW502" s="25">
        <v>0</v>
      </c>
      <c r="CX502" s="25">
        <v>0</v>
      </c>
      <c r="CY502" s="16" t="s">
        <v>55833</v>
      </c>
      <c r="CZ502" s="17" t="s">
        <v>15777</v>
      </c>
      <c r="DA502" s="25">
        <v>0</v>
      </c>
      <c r="DB502" s="25">
        <v>0</v>
      </c>
      <c r="DC502" s="25">
        <v>0</v>
      </c>
      <c r="DD502" s="25" t="s">
        <v>55834</v>
      </c>
      <c r="DE502" s="25" t="s">
        <v>15778</v>
      </c>
      <c r="DF502" s="25">
        <v>0</v>
      </c>
      <c r="DG502" s="25">
        <v>0</v>
      </c>
      <c r="DH502" s="25">
        <v>0</v>
      </c>
      <c r="DI502" s="16" t="s">
        <v>55835</v>
      </c>
      <c r="DJ502" s="17" t="s">
        <v>15779</v>
      </c>
      <c r="DK502" s="25">
        <v>0</v>
      </c>
      <c r="DL502" s="25">
        <v>0</v>
      </c>
      <c r="DM502" s="25">
        <v>0</v>
      </c>
      <c r="DN502" s="16" t="s">
        <v>55836</v>
      </c>
      <c r="DO502" s="17" t="s">
        <v>15780</v>
      </c>
      <c r="DP502" s="25">
        <v>0</v>
      </c>
      <c r="DQ502" s="25">
        <v>0</v>
      </c>
      <c r="DR502" s="25">
        <v>0</v>
      </c>
      <c r="DS502" s="16" t="s">
        <v>55837</v>
      </c>
      <c r="DT502" s="17" t="s">
        <v>15781</v>
      </c>
      <c r="DU502" s="25">
        <v>0</v>
      </c>
      <c r="DV502" s="25">
        <v>0</v>
      </c>
      <c r="DW502" s="25">
        <v>0</v>
      </c>
      <c r="DX502" s="16" t="s">
        <v>55838</v>
      </c>
      <c r="DY502" s="17" t="s">
        <v>15782</v>
      </c>
      <c r="DZ502" s="25">
        <v>0</v>
      </c>
      <c r="EA502" s="25">
        <v>0</v>
      </c>
      <c r="EB502" s="16">
        <v>0</v>
      </c>
      <c r="EC502" s="16" t="s">
        <v>55839</v>
      </c>
      <c r="ED502" s="17" t="s">
        <v>15783</v>
      </c>
      <c r="EE502" s="25">
        <v>0</v>
      </c>
      <c r="EF502" s="25">
        <v>0</v>
      </c>
      <c r="EG502" s="16">
        <v>0</v>
      </c>
      <c r="EH502" s="16" t="s">
        <v>55840</v>
      </c>
      <c r="EI502" s="16" t="s">
        <v>15784</v>
      </c>
      <c r="EJ502" s="16">
        <v>0</v>
      </c>
      <c r="EK502" s="16">
        <v>0</v>
      </c>
      <c r="EL502" s="16">
        <v>0</v>
      </c>
      <c r="EM502" s="16" t="s">
        <v>55841</v>
      </c>
      <c r="EN502" s="17" t="s">
        <v>15785</v>
      </c>
      <c r="EO502" s="25">
        <v>0</v>
      </c>
      <c r="EP502" s="25">
        <v>0</v>
      </c>
      <c r="EQ502" s="16">
        <v>0</v>
      </c>
      <c r="ER502" s="16" t="s">
        <v>55842</v>
      </c>
      <c r="ES502" s="17" t="s">
        <v>15786</v>
      </c>
      <c r="ET502" s="17">
        <v>0</v>
      </c>
      <c r="EU502" s="17">
        <v>0</v>
      </c>
      <c r="EV502" s="17">
        <v>0</v>
      </c>
      <c r="EW502" s="17" t="s">
        <v>55843</v>
      </c>
      <c r="EX502" s="17" t="s">
        <v>15787</v>
      </c>
      <c r="EY502" s="17">
        <v>0</v>
      </c>
      <c r="EZ502" s="17">
        <v>0</v>
      </c>
      <c r="FA502" s="17">
        <v>0</v>
      </c>
      <c r="FB502" s="17" t="s">
        <v>55844</v>
      </c>
      <c r="FC502" s="17" t="s">
        <v>15788</v>
      </c>
      <c r="FD502" s="17">
        <v>0</v>
      </c>
      <c r="FE502" s="17">
        <v>0</v>
      </c>
      <c r="FF502" s="17">
        <v>0</v>
      </c>
      <c r="FH502" s="17">
        <v>0</v>
      </c>
      <c r="FI502" s="17">
        <v>0</v>
      </c>
      <c r="FJ502" s="17">
        <v>0</v>
      </c>
      <c r="FL502" s="17">
        <v>0</v>
      </c>
      <c r="FM502" s="17">
        <v>0</v>
      </c>
      <c r="FN502" s="17">
        <v>0</v>
      </c>
    </row>
    <row r="503" spans="1:170">
      <c r="A503" s="14">
        <v>71821012</v>
      </c>
      <c r="B503" s="15" t="s">
        <v>85</v>
      </c>
      <c r="C503" s="17" t="s">
        <v>643</v>
      </c>
      <c r="D503" s="25">
        <v>0</v>
      </c>
      <c r="E503" s="25">
        <v>0</v>
      </c>
      <c r="F503" s="25">
        <v>0</v>
      </c>
      <c r="I503" s="16"/>
      <c r="L503" s="20" t="s">
        <v>3</v>
      </c>
      <c r="M503" s="17" t="s">
        <v>55845</v>
      </c>
      <c r="N503" s="17" t="s">
        <v>15789</v>
      </c>
      <c r="O503" s="25">
        <v>0</v>
      </c>
      <c r="P503" s="25">
        <v>0</v>
      </c>
      <c r="Q503" s="25">
        <v>0</v>
      </c>
      <c r="R503" s="16" t="s">
        <v>55846</v>
      </c>
      <c r="S503" s="17" t="s">
        <v>15790</v>
      </c>
      <c r="T503" s="25">
        <v>0</v>
      </c>
      <c r="U503" s="25">
        <v>0</v>
      </c>
      <c r="V503" s="25">
        <v>0</v>
      </c>
      <c r="W503" s="16" t="s">
        <v>55847</v>
      </c>
      <c r="X503" s="17" t="s">
        <v>15791</v>
      </c>
      <c r="Y503" s="25">
        <v>0</v>
      </c>
      <c r="Z503" s="25">
        <v>0</v>
      </c>
      <c r="AA503" s="25">
        <v>0</v>
      </c>
      <c r="AB503" s="16" t="s">
        <v>55848</v>
      </c>
      <c r="AC503" s="17" t="s">
        <v>15792</v>
      </c>
      <c r="AD503" s="25">
        <v>0</v>
      </c>
      <c r="AE503" s="25">
        <v>0</v>
      </c>
      <c r="AF503" s="25">
        <v>0</v>
      </c>
      <c r="AG503" s="16" t="s">
        <v>55849</v>
      </c>
      <c r="AH503" s="17" t="s">
        <v>15793</v>
      </c>
      <c r="AI503" s="25">
        <v>0</v>
      </c>
      <c r="AJ503" s="25">
        <v>0</v>
      </c>
      <c r="AK503" s="25">
        <v>0</v>
      </c>
      <c r="AL503" s="16" t="s">
        <v>55850</v>
      </c>
      <c r="AM503" s="17" t="s">
        <v>15794</v>
      </c>
      <c r="AN503" s="25">
        <v>0</v>
      </c>
      <c r="AO503" s="25">
        <v>0</v>
      </c>
      <c r="AP503" s="25">
        <v>0</v>
      </c>
      <c r="AQ503" s="16" t="s">
        <v>55851</v>
      </c>
      <c r="AR503" s="17" t="s">
        <v>15795</v>
      </c>
      <c r="AS503" s="25">
        <v>0</v>
      </c>
      <c r="AT503" s="25">
        <v>0</v>
      </c>
      <c r="AU503" s="25">
        <v>0</v>
      </c>
      <c r="AV503" s="16" t="s">
        <v>55852</v>
      </c>
      <c r="AW503" s="17" t="s">
        <v>15796</v>
      </c>
      <c r="AX503" s="25">
        <v>0</v>
      </c>
      <c r="AY503" s="25">
        <v>0</v>
      </c>
      <c r="AZ503" s="25">
        <v>0</v>
      </c>
      <c r="BA503" s="16" t="s">
        <v>55853</v>
      </c>
      <c r="BB503" s="17" t="s">
        <v>15797</v>
      </c>
      <c r="BC503" s="25">
        <v>0</v>
      </c>
      <c r="BD503" s="25">
        <v>0</v>
      </c>
      <c r="BE503" s="25">
        <v>0</v>
      </c>
      <c r="BF503" s="16" t="s">
        <v>55854</v>
      </c>
      <c r="BG503" s="17" t="s">
        <v>15798</v>
      </c>
      <c r="BH503" s="25">
        <v>0</v>
      </c>
      <c r="BI503" s="25">
        <v>0</v>
      </c>
      <c r="BJ503" s="25">
        <v>0</v>
      </c>
      <c r="BK503" s="16" t="s">
        <v>55855</v>
      </c>
      <c r="BL503" s="17" t="s">
        <v>15799</v>
      </c>
      <c r="BM503" s="25">
        <v>0</v>
      </c>
      <c r="BN503" s="25">
        <v>0</v>
      </c>
      <c r="BO503" s="25">
        <v>0</v>
      </c>
      <c r="BP503" s="16" t="s">
        <v>55856</v>
      </c>
      <c r="BQ503" s="17" t="s">
        <v>15800</v>
      </c>
      <c r="BR503" s="25">
        <v>0</v>
      </c>
      <c r="BS503" s="25">
        <v>0</v>
      </c>
      <c r="BT503" s="25">
        <v>0</v>
      </c>
      <c r="BU503" s="16" t="s">
        <v>55857</v>
      </c>
      <c r="BV503" s="17" t="s">
        <v>15801</v>
      </c>
      <c r="BW503" s="25">
        <v>0</v>
      </c>
      <c r="BX503" s="25">
        <v>0</v>
      </c>
      <c r="BY503" s="25">
        <v>0</v>
      </c>
      <c r="BZ503" s="16" t="s">
        <v>55858</v>
      </c>
      <c r="CA503" s="17" t="s">
        <v>15802</v>
      </c>
      <c r="CB503" s="25">
        <v>0</v>
      </c>
      <c r="CC503" s="25">
        <v>0</v>
      </c>
      <c r="CD503" s="25">
        <v>0</v>
      </c>
      <c r="CE503" s="16" t="s">
        <v>55859</v>
      </c>
      <c r="CF503" s="17" t="s">
        <v>15803</v>
      </c>
      <c r="CG503" s="25">
        <v>0</v>
      </c>
      <c r="CH503" s="25">
        <v>0</v>
      </c>
      <c r="CI503" s="25">
        <v>0</v>
      </c>
      <c r="CJ503" s="16" t="s">
        <v>55860</v>
      </c>
      <c r="CK503" s="17" t="s">
        <v>15804</v>
      </c>
      <c r="CL503" s="25">
        <v>0</v>
      </c>
      <c r="CM503" s="25">
        <v>0</v>
      </c>
      <c r="CN503" s="25">
        <v>0</v>
      </c>
      <c r="CO503" s="16" t="s">
        <v>55861</v>
      </c>
      <c r="CP503" s="17" t="s">
        <v>15805</v>
      </c>
      <c r="CQ503" s="25">
        <v>0</v>
      </c>
      <c r="CR503" s="25">
        <v>0</v>
      </c>
      <c r="CS503" s="25">
        <v>0</v>
      </c>
      <c r="CT503" s="16" t="s">
        <v>55862</v>
      </c>
      <c r="CU503" s="17" t="s">
        <v>15806</v>
      </c>
      <c r="CV503" s="25">
        <v>0</v>
      </c>
      <c r="CW503" s="25">
        <v>0</v>
      </c>
      <c r="CX503" s="25">
        <v>0</v>
      </c>
      <c r="CY503" s="16" t="s">
        <v>55863</v>
      </c>
      <c r="CZ503" s="17" t="s">
        <v>15807</v>
      </c>
      <c r="DA503" s="25">
        <v>0</v>
      </c>
      <c r="DB503" s="25">
        <v>0</v>
      </c>
      <c r="DC503" s="25">
        <v>0</v>
      </c>
      <c r="DD503" s="25" t="s">
        <v>55864</v>
      </c>
      <c r="DE503" s="25" t="s">
        <v>15808</v>
      </c>
      <c r="DF503" s="25">
        <v>0</v>
      </c>
      <c r="DG503" s="25">
        <v>0</v>
      </c>
      <c r="DH503" s="25">
        <v>0</v>
      </c>
      <c r="DI503" s="16" t="s">
        <v>55865</v>
      </c>
      <c r="DJ503" s="17" t="s">
        <v>15809</v>
      </c>
      <c r="DK503" s="25">
        <v>0</v>
      </c>
      <c r="DL503" s="25">
        <v>0</v>
      </c>
      <c r="DM503" s="25">
        <v>0</v>
      </c>
      <c r="DN503" s="16" t="s">
        <v>55866</v>
      </c>
      <c r="DO503" s="17" t="s">
        <v>15810</v>
      </c>
      <c r="DP503" s="25">
        <v>0</v>
      </c>
      <c r="DQ503" s="25">
        <v>0</v>
      </c>
      <c r="DR503" s="25">
        <v>0</v>
      </c>
      <c r="DS503" s="16" t="s">
        <v>55867</v>
      </c>
      <c r="DT503" s="17" t="s">
        <v>15811</v>
      </c>
      <c r="DU503" s="25">
        <v>0</v>
      </c>
      <c r="DV503" s="25">
        <v>0</v>
      </c>
      <c r="DW503" s="25">
        <v>0</v>
      </c>
      <c r="DX503" s="16" t="s">
        <v>55868</v>
      </c>
      <c r="DY503" s="17" t="s">
        <v>15812</v>
      </c>
      <c r="DZ503" s="25">
        <v>0</v>
      </c>
      <c r="EA503" s="25">
        <v>0</v>
      </c>
      <c r="EB503" s="16">
        <v>0</v>
      </c>
      <c r="EC503" s="16" t="s">
        <v>55869</v>
      </c>
      <c r="ED503" s="17" t="s">
        <v>15813</v>
      </c>
      <c r="EE503" s="25">
        <v>0</v>
      </c>
      <c r="EF503" s="25">
        <v>0</v>
      </c>
      <c r="EG503" s="16">
        <v>0</v>
      </c>
      <c r="EH503" s="16" t="s">
        <v>55870</v>
      </c>
      <c r="EI503" s="16" t="s">
        <v>15814</v>
      </c>
      <c r="EJ503" s="16">
        <v>0</v>
      </c>
      <c r="EK503" s="16">
        <v>0</v>
      </c>
      <c r="EL503" s="16">
        <v>0</v>
      </c>
      <c r="EM503" s="16" t="s">
        <v>55871</v>
      </c>
      <c r="EN503" s="17" t="s">
        <v>15815</v>
      </c>
      <c r="EO503" s="25">
        <v>0</v>
      </c>
      <c r="EP503" s="25">
        <v>0</v>
      </c>
      <c r="EQ503" s="16">
        <v>0</v>
      </c>
      <c r="ER503" s="16" t="s">
        <v>55872</v>
      </c>
      <c r="ES503" s="17" t="s">
        <v>15816</v>
      </c>
      <c r="ET503" s="17">
        <v>0</v>
      </c>
      <c r="EU503" s="17">
        <v>0</v>
      </c>
      <c r="EV503" s="17">
        <v>0</v>
      </c>
      <c r="EW503" s="17" t="s">
        <v>55873</v>
      </c>
      <c r="EX503" s="17" t="s">
        <v>15817</v>
      </c>
      <c r="EY503" s="17">
        <v>0</v>
      </c>
      <c r="EZ503" s="17">
        <v>0</v>
      </c>
      <c r="FA503" s="17">
        <v>0</v>
      </c>
      <c r="FB503" s="17" t="s">
        <v>55874</v>
      </c>
      <c r="FC503" s="17" t="s">
        <v>15818</v>
      </c>
      <c r="FD503" s="17">
        <v>0</v>
      </c>
      <c r="FE503" s="17">
        <v>0</v>
      </c>
      <c r="FF503" s="17">
        <v>0</v>
      </c>
      <c r="FH503" s="17">
        <v>0</v>
      </c>
      <c r="FI503" s="17">
        <v>0</v>
      </c>
      <c r="FJ503" s="17">
        <v>0</v>
      </c>
      <c r="FL503" s="17">
        <v>0</v>
      </c>
      <c r="FM503" s="17">
        <v>0</v>
      </c>
      <c r="FN503" s="17">
        <v>0</v>
      </c>
    </row>
    <row r="504" spans="1:170">
      <c r="A504" s="14">
        <v>71821013</v>
      </c>
      <c r="B504" s="15" t="s">
        <v>85</v>
      </c>
      <c r="C504" s="17" t="s">
        <v>644</v>
      </c>
      <c r="D504" s="25">
        <v>0</v>
      </c>
      <c r="E504" s="25">
        <v>0</v>
      </c>
      <c r="F504" s="54">
        <v>0</v>
      </c>
      <c r="G504" s="54"/>
      <c r="H504" s="54"/>
      <c r="I504" s="16"/>
      <c r="L504" s="20" t="s">
        <v>4</v>
      </c>
      <c r="M504" s="17" t="s">
        <v>55875</v>
      </c>
      <c r="N504" s="17" t="s">
        <v>15819</v>
      </c>
      <c r="O504" s="53">
        <v>0</v>
      </c>
      <c r="P504" s="25">
        <v>0</v>
      </c>
      <c r="Q504" s="53">
        <v>0</v>
      </c>
      <c r="R504" s="16" t="s">
        <v>55876</v>
      </c>
      <c r="S504" s="17" t="s">
        <v>15820</v>
      </c>
      <c r="T504" s="53">
        <v>0</v>
      </c>
      <c r="U504" s="25">
        <v>0</v>
      </c>
      <c r="V504" s="53">
        <v>0</v>
      </c>
      <c r="W504" s="16" t="s">
        <v>55877</v>
      </c>
      <c r="X504" s="17" t="s">
        <v>15821</v>
      </c>
      <c r="Y504" s="53">
        <v>0</v>
      </c>
      <c r="Z504" s="53">
        <v>0</v>
      </c>
      <c r="AA504" s="53">
        <v>0</v>
      </c>
      <c r="AB504" s="16" t="s">
        <v>55878</v>
      </c>
      <c r="AC504" s="17" t="s">
        <v>15822</v>
      </c>
      <c r="AD504" s="53">
        <v>0</v>
      </c>
      <c r="AE504" s="53">
        <v>0</v>
      </c>
      <c r="AF504" s="53">
        <v>0</v>
      </c>
      <c r="AG504" s="16" t="s">
        <v>55879</v>
      </c>
      <c r="AH504" s="17" t="s">
        <v>15823</v>
      </c>
      <c r="AI504" s="53">
        <v>0</v>
      </c>
      <c r="AJ504" s="53">
        <v>0</v>
      </c>
      <c r="AK504" s="53">
        <v>0</v>
      </c>
      <c r="AL504" s="16" t="s">
        <v>55880</v>
      </c>
      <c r="AM504" s="17" t="s">
        <v>15824</v>
      </c>
      <c r="AN504" s="53">
        <v>0</v>
      </c>
      <c r="AO504" s="53">
        <v>0</v>
      </c>
      <c r="AP504" s="53">
        <v>0</v>
      </c>
      <c r="AQ504" s="16" t="s">
        <v>55881</v>
      </c>
      <c r="AR504" s="17" t="s">
        <v>15825</v>
      </c>
      <c r="AS504" s="53">
        <v>0</v>
      </c>
      <c r="AT504" s="53">
        <v>0</v>
      </c>
      <c r="AU504" s="53">
        <v>0</v>
      </c>
      <c r="AV504" s="16" t="s">
        <v>55882</v>
      </c>
      <c r="AW504" s="17" t="s">
        <v>15826</v>
      </c>
      <c r="AX504" s="53">
        <v>0</v>
      </c>
      <c r="AY504" s="53">
        <v>0</v>
      </c>
      <c r="AZ504" s="53">
        <v>0</v>
      </c>
      <c r="BA504" s="16" t="s">
        <v>55883</v>
      </c>
      <c r="BB504" s="17" t="s">
        <v>15827</v>
      </c>
      <c r="BC504" s="53">
        <v>0</v>
      </c>
      <c r="BD504" s="53">
        <v>0</v>
      </c>
      <c r="BE504" s="53">
        <v>0</v>
      </c>
      <c r="BF504" s="16" t="s">
        <v>55884</v>
      </c>
      <c r="BG504" s="17" t="s">
        <v>15828</v>
      </c>
      <c r="BH504" s="53">
        <v>0</v>
      </c>
      <c r="BI504" s="53">
        <v>0</v>
      </c>
      <c r="BJ504" s="53">
        <v>0</v>
      </c>
      <c r="BK504" s="16" t="s">
        <v>55885</v>
      </c>
      <c r="BL504" s="17" t="s">
        <v>15829</v>
      </c>
      <c r="BM504" s="53">
        <v>0</v>
      </c>
      <c r="BN504" s="53">
        <v>0</v>
      </c>
      <c r="BO504" s="53">
        <v>0</v>
      </c>
      <c r="BP504" s="16" t="s">
        <v>55886</v>
      </c>
      <c r="BQ504" s="17" t="s">
        <v>15830</v>
      </c>
      <c r="BR504" s="53">
        <v>0</v>
      </c>
      <c r="BS504" s="53">
        <v>0</v>
      </c>
      <c r="BT504" s="53">
        <v>0</v>
      </c>
      <c r="BU504" s="16" t="s">
        <v>55887</v>
      </c>
      <c r="BV504" s="17" t="s">
        <v>15831</v>
      </c>
      <c r="BW504" s="53">
        <v>0</v>
      </c>
      <c r="BX504" s="53">
        <v>0</v>
      </c>
      <c r="BY504" s="53">
        <v>0</v>
      </c>
      <c r="BZ504" s="16" t="s">
        <v>55888</v>
      </c>
      <c r="CA504" s="17" t="s">
        <v>15832</v>
      </c>
      <c r="CB504" s="53">
        <v>0</v>
      </c>
      <c r="CC504" s="53">
        <v>0</v>
      </c>
      <c r="CD504" s="53">
        <v>0</v>
      </c>
      <c r="CE504" s="16" t="s">
        <v>55889</v>
      </c>
      <c r="CF504" s="17" t="s">
        <v>15833</v>
      </c>
      <c r="CG504" s="53">
        <v>0</v>
      </c>
      <c r="CH504" s="53">
        <v>0</v>
      </c>
      <c r="CI504" s="53">
        <v>0</v>
      </c>
      <c r="CJ504" s="16" t="s">
        <v>55890</v>
      </c>
      <c r="CK504" s="17" t="s">
        <v>15834</v>
      </c>
      <c r="CL504" s="53">
        <v>0</v>
      </c>
      <c r="CM504" s="53">
        <v>0</v>
      </c>
      <c r="CN504" s="53">
        <v>0</v>
      </c>
      <c r="CO504" s="16" t="s">
        <v>55891</v>
      </c>
      <c r="CP504" s="17" t="s">
        <v>15835</v>
      </c>
      <c r="CQ504" s="53">
        <v>0</v>
      </c>
      <c r="CR504" s="53">
        <v>0</v>
      </c>
      <c r="CS504" s="53">
        <v>0</v>
      </c>
      <c r="CT504" s="16" t="s">
        <v>55892</v>
      </c>
      <c r="CU504" s="17" t="s">
        <v>15836</v>
      </c>
      <c r="CV504" s="53">
        <v>0</v>
      </c>
      <c r="CW504" s="53">
        <v>0</v>
      </c>
      <c r="CX504" s="53">
        <v>0</v>
      </c>
      <c r="CY504" s="16" t="s">
        <v>55893</v>
      </c>
      <c r="CZ504" s="17" t="s">
        <v>15837</v>
      </c>
      <c r="DA504" s="53">
        <v>0</v>
      </c>
      <c r="DB504" s="53">
        <v>0</v>
      </c>
      <c r="DC504" s="53">
        <v>0</v>
      </c>
      <c r="DD504" s="53" t="s">
        <v>55894</v>
      </c>
      <c r="DE504" s="53" t="s">
        <v>15838</v>
      </c>
      <c r="DF504" s="53">
        <v>0</v>
      </c>
      <c r="DG504" s="53">
        <v>0</v>
      </c>
      <c r="DH504" s="53">
        <v>0</v>
      </c>
      <c r="DI504" s="16" t="s">
        <v>55895</v>
      </c>
      <c r="DJ504" s="17" t="s">
        <v>15839</v>
      </c>
      <c r="DK504" s="53">
        <v>0</v>
      </c>
      <c r="DL504" s="53">
        <v>0</v>
      </c>
      <c r="DM504" s="53">
        <v>0</v>
      </c>
      <c r="DN504" s="16" t="s">
        <v>55896</v>
      </c>
      <c r="DO504" s="17" t="s">
        <v>15840</v>
      </c>
      <c r="DP504" s="53">
        <v>0</v>
      </c>
      <c r="DQ504" s="53">
        <v>0</v>
      </c>
      <c r="DR504" s="53">
        <v>0</v>
      </c>
      <c r="DS504" s="16" t="s">
        <v>55897</v>
      </c>
      <c r="DT504" s="17" t="s">
        <v>15841</v>
      </c>
      <c r="DU504" s="53">
        <v>0</v>
      </c>
      <c r="DV504" s="53">
        <v>0</v>
      </c>
      <c r="DW504" s="53">
        <v>0</v>
      </c>
      <c r="DX504" s="16" t="s">
        <v>55898</v>
      </c>
      <c r="DY504" s="17" t="s">
        <v>15842</v>
      </c>
      <c r="DZ504" s="53">
        <v>0</v>
      </c>
      <c r="EA504" s="53">
        <v>0</v>
      </c>
      <c r="EB504" s="53">
        <v>0</v>
      </c>
      <c r="EC504" s="16" t="s">
        <v>55899</v>
      </c>
      <c r="ED504" s="17" t="s">
        <v>15843</v>
      </c>
      <c r="EE504" s="53">
        <v>0</v>
      </c>
      <c r="EF504" s="53">
        <v>0</v>
      </c>
      <c r="EG504" s="53">
        <v>0</v>
      </c>
      <c r="EH504" s="16" t="s">
        <v>55900</v>
      </c>
      <c r="EI504" s="16" t="s">
        <v>15844</v>
      </c>
      <c r="EJ504" s="16">
        <v>0</v>
      </c>
      <c r="EK504" s="16">
        <v>0</v>
      </c>
      <c r="EL504" s="16">
        <v>0</v>
      </c>
      <c r="EM504" s="16" t="s">
        <v>55901</v>
      </c>
      <c r="EN504" s="17" t="s">
        <v>15845</v>
      </c>
      <c r="EO504" s="53">
        <v>0</v>
      </c>
      <c r="EP504" s="53">
        <v>0</v>
      </c>
      <c r="EQ504" s="53">
        <v>0</v>
      </c>
      <c r="ER504" s="16" t="s">
        <v>55902</v>
      </c>
      <c r="ES504" s="17" t="s">
        <v>15846</v>
      </c>
      <c r="ET504" s="17">
        <v>0</v>
      </c>
      <c r="EU504" s="17">
        <v>0</v>
      </c>
      <c r="EV504" s="17">
        <v>0</v>
      </c>
      <c r="EW504" s="17" t="s">
        <v>55903</v>
      </c>
      <c r="EX504" s="17" t="s">
        <v>15847</v>
      </c>
      <c r="EY504" s="17">
        <v>0</v>
      </c>
      <c r="EZ504" s="17">
        <v>0</v>
      </c>
      <c r="FA504" s="17">
        <v>0</v>
      </c>
      <c r="FB504" s="17" t="s">
        <v>55904</v>
      </c>
      <c r="FC504" s="17" t="s">
        <v>15848</v>
      </c>
      <c r="FD504" s="17">
        <v>0</v>
      </c>
      <c r="FE504" s="17">
        <v>0</v>
      </c>
      <c r="FF504" s="17">
        <v>0</v>
      </c>
      <c r="FH504" s="17">
        <v>0</v>
      </c>
      <c r="FI504" s="17">
        <v>0</v>
      </c>
      <c r="FJ504" s="17">
        <v>0</v>
      </c>
      <c r="FL504" s="17">
        <v>0</v>
      </c>
      <c r="FM504" s="17">
        <v>0</v>
      </c>
      <c r="FN504" s="17">
        <v>0</v>
      </c>
    </row>
    <row r="505" spans="1:170">
      <c r="B505" s="15" t="s">
        <v>1487</v>
      </c>
      <c r="D505" s="25">
        <v>0</v>
      </c>
      <c r="E505" s="25">
        <v>-14532155</v>
      </c>
      <c r="F505" s="25">
        <v>-14532155</v>
      </c>
      <c r="I505" s="16"/>
      <c r="L505" s="20" t="s">
        <v>1487</v>
      </c>
      <c r="M505" s="17" t="s">
        <v>42315</v>
      </c>
      <c r="O505" s="25">
        <v>0</v>
      </c>
      <c r="P505" s="25">
        <v>-14532155</v>
      </c>
      <c r="Q505" s="25">
        <v>-14532155</v>
      </c>
      <c r="R505" s="16" t="s">
        <v>42316</v>
      </c>
      <c r="S505" s="17"/>
      <c r="T505" s="25">
        <v>0</v>
      </c>
      <c r="U505" s="25">
        <v>0</v>
      </c>
      <c r="V505" s="25">
        <v>0</v>
      </c>
      <c r="W505" s="16" t="s">
        <v>42317</v>
      </c>
      <c r="X505" s="17"/>
      <c r="Y505" s="25">
        <v>0</v>
      </c>
      <c r="Z505" s="25">
        <v>0</v>
      </c>
      <c r="AA505" s="25">
        <v>0</v>
      </c>
      <c r="AB505" s="16" t="s">
        <v>42318</v>
      </c>
      <c r="AC505" s="17"/>
      <c r="AD505" s="25">
        <v>0</v>
      </c>
      <c r="AE505" s="25">
        <v>0</v>
      </c>
      <c r="AF505" s="25">
        <v>0</v>
      </c>
      <c r="AG505" s="16" t="s">
        <v>42319</v>
      </c>
      <c r="AH505" s="17"/>
      <c r="AI505" s="25">
        <v>0</v>
      </c>
      <c r="AJ505" s="25">
        <v>0</v>
      </c>
      <c r="AK505" s="25">
        <v>0</v>
      </c>
      <c r="AL505" s="16" t="s">
        <v>42320</v>
      </c>
      <c r="AM505" s="17"/>
      <c r="AN505" s="25">
        <v>0</v>
      </c>
      <c r="AO505" s="25">
        <v>0</v>
      </c>
      <c r="AP505" s="25">
        <v>0</v>
      </c>
      <c r="AQ505" s="16" t="s">
        <v>42321</v>
      </c>
      <c r="AR505" s="17"/>
      <c r="AS505" s="25">
        <v>0</v>
      </c>
      <c r="AT505" s="25">
        <v>0</v>
      </c>
      <c r="AU505" s="25">
        <v>0</v>
      </c>
      <c r="AV505" s="16" t="s">
        <v>42322</v>
      </c>
      <c r="AW505" s="17"/>
      <c r="AX505" s="25">
        <v>0</v>
      </c>
      <c r="AY505" s="25">
        <v>0</v>
      </c>
      <c r="AZ505" s="25">
        <v>0</v>
      </c>
      <c r="BA505" s="16" t="s">
        <v>42323</v>
      </c>
      <c r="BB505" s="17"/>
      <c r="BC505" s="25">
        <v>0</v>
      </c>
      <c r="BD505" s="25">
        <v>0</v>
      </c>
      <c r="BE505" s="25">
        <v>0</v>
      </c>
      <c r="BF505" s="16" t="s">
        <v>42324</v>
      </c>
      <c r="BG505" s="17"/>
      <c r="BH505" s="25">
        <v>0</v>
      </c>
      <c r="BI505" s="25">
        <v>0</v>
      </c>
      <c r="BJ505" s="25">
        <v>0</v>
      </c>
      <c r="BK505" s="16" t="s">
        <v>42325</v>
      </c>
      <c r="BL505" s="17"/>
      <c r="BM505" s="25">
        <v>0</v>
      </c>
      <c r="BN505" s="25">
        <v>0</v>
      </c>
      <c r="BO505" s="25">
        <v>0</v>
      </c>
      <c r="BP505" s="16" t="s">
        <v>42326</v>
      </c>
      <c r="BQ505" s="17"/>
      <c r="BR505" s="25">
        <v>0</v>
      </c>
      <c r="BS505" s="25">
        <v>0</v>
      </c>
      <c r="BT505" s="25">
        <v>0</v>
      </c>
      <c r="BU505" s="16" t="s">
        <v>42327</v>
      </c>
      <c r="BV505" s="17"/>
      <c r="BW505" s="25">
        <v>0</v>
      </c>
      <c r="BX505" s="25">
        <v>0</v>
      </c>
      <c r="BY505" s="25">
        <v>0</v>
      </c>
      <c r="BZ505" s="16" t="s">
        <v>42328</v>
      </c>
      <c r="CA505" s="17"/>
      <c r="CB505" s="25">
        <v>0</v>
      </c>
      <c r="CC505" s="25">
        <v>0</v>
      </c>
      <c r="CD505" s="25">
        <v>0</v>
      </c>
      <c r="CE505" s="16" t="s">
        <v>42329</v>
      </c>
      <c r="CF505" s="17"/>
      <c r="CG505" s="25">
        <v>0</v>
      </c>
      <c r="CH505" s="25">
        <v>0</v>
      </c>
      <c r="CI505" s="25">
        <v>0</v>
      </c>
      <c r="CJ505" s="16" t="s">
        <v>42330</v>
      </c>
      <c r="CK505" s="17"/>
      <c r="CL505" s="25">
        <v>0</v>
      </c>
      <c r="CM505" s="25">
        <v>0</v>
      </c>
      <c r="CN505" s="25">
        <v>0</v>
      </c>
      <c r="CO505" s="16" t="s">
        <v>42331</v>
      </c>
      <c r="CP505" s="17"/>
      <c r="CQ505" s="25">
        <v>0</v>
      </c>
      <c r="CR505" s="25">
        <v>0</v>
      </c>
      <c r="CS505" s="25">
        <v>0</v>
      </c>
      <c r="CT505" s="16" t="s">
        <v>42332</v>
      </c>
      <c r="CU505" s="17"/>
      <c r="CV505" s="25">
        <v>0</v>
      </c>
      <c r="CW505" s="25">
        <v>0</v>
      </c>
      <c r="CX505" s="25">
        <v>0</v>
      </c>
      <c r="CY505" s="16" t="s">
        <v>42333</v>
      </c>
      <c r="CZ505" s="17"/>
      <c r="DA505" s="25">
        <v>0</v>
      </c>
      <c r="DB505" s="25">
        <v>0</v>
      </c>
      <c r="DC505" s="25">
        <v>0</v>
      </c>
      <c r="DD505" s="25" t="s">
        <v>42334</v>
      </c>
      <c r="DF505" s="25">
        <v>0</v>
      </c>
      <c r="DG505" s="25">
        <v>0</v>
      </c>
      <c r="DH505" s="25">
        <v>0</v>
      </c>
      <c r="DI505" s="16" t="s">
        <v>42335</v>
      </c>
      <c r="DJ505" s="17"/>
      <c r="DK505" s="25">
        <v>0</v>
      </c>
      <c r="DL505" s="25">
        <v>0</v>
      </c>
      <c r="DM505" s="25">
        <v>0</v>
      </c>
      <c r="DN505" s="16" t="s">
        <v>42336</v>
      </c>
      <c r="DO505" s="17"/>
      <c r="DP505" s="25">
        <v>0</v>
      </c>
      <c r="DQ505" s="25">
        <v>0</v>
      </c>
      <c r="DR505" s="25">
        <v>0</v>
      </c>
      <c r="DS505" s="16" t="s">
        <v>42337</v>
      </c>
      <c r="DT505" s="17"/>
      <c r="DU505" s="25">
        <v>0</v>
      </c>
      <c r="DV505" s="25">
        <v>0</v>
      </c>
      <c r="DW505" s="25">
        <v>0</v>
      </c>
      <c r="DX505" s="16" t="s">
        <v>42338</v>
      </c>
      <c r="DY505" s="17"/>
      <c r="DZ505" s="25">
        <v>0</v>
      </c>
      <c r="EA505" s="25">
        <v>0</v>
      </c>
      <c r="EB505" s="16">
        <v>0</v>
      </c>
      <c r="EC505" s="16" t="s">
        <v>42339</v>
      </c>
      <c r="ED505" s="17"/>
      <c r="EE505" s="25">
        <v>0</v>
      </c>
      <c r="EF505" s="25">
        <v>0</v>
      </c>
      <c r="EG505" s="16">
        <v>0</v>
      </c>
      <c r="EH505" s="16" t="s">
        <v>42340</v>
      </c>
      <c r="EI505" s="16"/>
      <c r="EJ505" s="16">
        <v>0</v>
      </c>
      <c r="EK505" s="16">
        <v>0</v>
      </c>
      <c r="EL505" s="16">
        <v>0</v>
      </c>
      <c r="EM505" s="16" t="s">
        <v>42341</v>
      </c>
      <c r="EN505" s="17"/>
      <c r="EO505" s="25">
        <v>0</v>
      </c>
      <c r="EP505" s="25">
        <v>0</v>
      </c>
      <c r="EQ505" s="16">
        <v>0</v>
      </c>
      <c r="ER505" s="16" t="s">
        <v>42342</v>
      </c>
      <c r="ET505" s="17">
        <v>0</v>
      </c>
      <c r="EU505" s="17">
        <v>0</v>
      </c>
      <c r="EV505" s="17">
        <v>0</v>
      </c>
      <c r="EW505" s="17" t="s">
        <v>42343</v>
      </c>
      <c r="EY505" s="17">
        <v>0</v>
      </c>
      <c r="EZ505" s="17">
        <v>0</v>
      </c>
      <c r="FA505" s="17">
        <v>0</v>
      </c>
      <c r="FB505" s="17" t="s">
        <v>42344</v>
      </c>
      <c r="FD505" s="17">
        <v>0</v>
      </c>
      <c r="FE505" s="17">
        <v>0</v>
      </c>
      <c r="FF505" s="17">
        <v>0</v>
      </c>
      <c r="FH505" s="17">
        <v>0</v>
      </c>
      <c r="FI505" s="17">
        <v>-14532155</v>
      </c>
      <c r="FJ505" s="17">
        <v>-14532155</v>
      </c>
      <c r="FL505" s="17">
        <v>0</v>
      </c>
      <c r="FM505" s="17">
        <v>0</v>
      </c>
      <c r="FN505" s="17">
        <v>0</v>
      </c>
    </row>
    <row r="506" spans="1:170">
      <c r="A506" s="14">
        <v>71822000</v>
      </c>
      <c r="B506" s="15" t="s">
        <v>86</v>
      </c>
      <c r="C506" s="17" t="s">
        <v>645</v>
      </c>
      <c r="D506" s="25">
        <v>0</v>
      </c>
      <c r="E506" s="25">
        <v>0</v>
      </c>
      <c r="F506" s="25">
        <v>0</v>
      </c>
      <c r="I506" s="16"/>
      <c r="L506" s="20" t="s">
        <v>208</v>
      </c>
      <c r="M506" s="17" t="s">
        <v>55905</v>
      </c>
      <c r="N506" s="17" t="s">
        <v>15849</v>
      </c>
      <c r="O506" s="25">
        <v>0</v>
      </c>
      <c r="P506" s="25">
        <v>0</v>
      </c>
      <c r="Q506" s="25">
        <v>0</v>
      </c>
      <c r="R506" s="16" t="s">
        <v>55906</v>
      </c>
      <c r="S506" s="17" t="s">
        <v>15850</v>
      </c>
      <c r="T506" s="25">
        <v>0</v>
      </c>
      <c r="U506" s="25">
        <v>0</v>
      </c>
      <c r="V506" s="25">
        <v>0</v>
      </c>
      <c r="W506" s="16" t="s">
        <v>55907</v>
      </c>
      <c r="X506" s="17" t="s">
        <v>15851</v>
      </c>
      <c r="Y506" s="25">
        <v>0</v>
      </c>
      <c r="Z506" s="25">
        <v>0</v>
      </c>
      <c r="AA506" s="25">
        <v>0</v>
      </c>
      <c r="AB506" s="16" t="s">
        <v>55908</v>
      </c>
      <c r="AC506" s="17" t="s">
        <v>15852</v>
      </c>
      <c r="AD506" s="25">
        <v>0</v>
      </c>
      <c r="AE506" s="25">
        <v>0</v>
      </c>
      <c r="AF506" s="25">
        <v>0</v>
      </c>
      <c r="AG506" s="16" t="s">
        <v>55909</v>
      </c>
      <c r="AH506" s="17" t="s">
        <v>15853</v>
      </c>
      <c r="AI506" s="25">
        <v>0</v>
      </c>
      <c r="AJ506" s="25">
        <v>0</v>
      </c>
      <c r="AK506" s="25">
        <v>0</v>
      </c>
      <c r="AL506" s="16" t="s">
        <v>55910</v>
      </c>
      <c r="AM506" s="17" t="s">
        <v>15854</v>
      </c>
      <c r="AN506" s="25">
        <v>0</v>
      </c>
      <c r="AO506" s="25">
        <v>0</v>
      </c>
      <c r="AP506" s="25">
        <v>0</v>
      </c>
      <c r="AQ506" s="16" t="s">
        <v>55911</v>
      </c>
      <c r="AR506" s="17" t="s">
        <v>15855</v>
      </c>
      <c r="AS506" s="25">
        <v>0</v>
      </c>
      <c r="AT506" s="25">
        <v>0</v>
      </c>
      <c r="AU506" s="25">
        <v>0</v>
      </c>
      <c r="AV506" s="16" t="s">
        <v>55912</v>
      </c>
      <c r="AW506" s="17" t="s">
        <v>15856</v>
      </c>
      <c r="AX506" s="25">
        <v>0</v>
      </c>
      <c r="AY506" s="25">
        <v>0</v>
      </c>
      <c r="AZ506" s="25">
        <v>0</v>
      </c>
      <c r="BA506" s="16" t="s">
        <v>55913</v>
      </c>
      <c r="BB506" s="17" t="s">
        <v>15857</v>
      </c>
      <c r="BC506" s="25">
        <v>0</v>
      </c>
      <c r="BD506" s="25">
        <v>0</v>
      </c>
      <c r="BE506" s="25">
        <v>0</v>
      </c>
      <c r="BF506" s="16" t="s">
        <v>55914</v>
      </c>
      <c r="BG506" s="17" t="s">
        <v>15858</v>
      </c>
      <c r="BH506" s="25">
        <v>0</v>
      </c>
      <c r="BI506" s="25">
        <v>0</v>
      </c>
      <c r="BJ506" s="25">
        <v>0</v>
      </c>
      <c r="BK506" s="16" t="s">
        <v>55915</v>
      </c>
      <c r="BL506" s="17" t="s">
        <v>15859</v>
      </c>
      <c r="BM506" s="25">
        <v>0</v>
      </c>
      <c r="BN506" s="25">
        <v>0</v>
      </c>
      <c r="BO506" s="25">
        <v>0</v>
      </c>
      <c r="BP506" s="16" t="s">
        <v>55916</v>
      </c>
      <c r="BQ506" s="17" t="s">
        <v>15860</v>
      </c>
      <c r="BR506" s="25">
        <v>0</v>
      </c>
      <c r="BS506" s="25">
        <v>0</v>
      </c>
      <c r="BT506" s="25">
        <v>0</v>
      </c>
      <c r="BU506" s="16" t="s">
        <v>55917</v>
      </c>
      <c r="BV506" s="17" t="s">
        <v>15861</v>
      </c>
      <c r="BW506" s="25">
        <v>0</v>
      </c>
      <c r="BX506" s="25">
        <v>0</v>
      </c>
      <c r="BY506" s="25">
        <v>0</v>
      </c>
      <c r="BZ506" s="16" t="s">
        <v>55918</v>
      </c>
      <c r="CA506" s="17" t="s">
        <v>15862</v>
      </c>
      <c r="CB506" s="25">
        <v>0</v>
      </c>
      <c r="CC506" s="25">
        <v>0</v>
      </c>
      <c r="CD506" s="25">
        <v>0</v>
      </c>
      <c r="CE506" s="16" t="s">
        <v>55919</v>
      </c>
      <c r="CF506" s="17" t="s">
        <v>15863</v>
      </c>
      <c r="CG506" s="25">
        <v>0</v>
      </c>
      <c r="CH506" s="25">
        <v>0</v>
      </c>
      <c r="CI506" s="25">
        <v>0</v>
      </c>
      <c r="CJ506" s="16" t="s">
        <v>55920</v>
      </c>
      <c r="CK506" s="17" t="s">
        <v>15864</v>
      </c>
      <c r="CL506" s="25">
        <v>0</v>
      </c>
      <c r="CM506" s="25">
        <v>0</v>
      </c>
      <c r="CN506" s="25">
        <v>0</v>
      </c>
      <c r="CO506" s="16" t="s">
        <v>55921</v>
      </c>
      <c r="CP506" s="17" t="s">
        <v>15865</v>
      </c>
      <c r="CQ506" s="25">
        <v>0</v>
      </c>
      <c r="CR506" s="25">
        <v>0</v>
      </c>
      <c r="CS506" s="25">
        <v>0</v>
      </c>
      <c r="CT506" s="16" t="s">
        <v>55922</v>
      </c>
      <c r="CU506" s="17" t="s">
        <v>15866</v>
      </c>
      <c r="CV506" s="25">
        <v>0</v>
      </c>
      <c r="CW506" s="25">
        <v>0</v>
      </c>
      <c r="CX506" s="25">
        <v>0</v>
      </c>
      <c r="CY506" s="16" t="s">
        <v>55923</v>
      </c>
      <c r="CZ506" s="17" t="s">
        <v>15867</v>
      </c>
      <c r="DA506" s="25">
        <v>0</v>
      </c>
      <c r="DB506" s="25">
        <v>0</v>
      </c>
      <c r="DC506" s="25">
        <v>0</v>
      </c>
      <c r="DD506" s="25" t="s">
        <v>55924</v>
      </c>
      <c r="DE506" s="25" t="s">
        <v>15868</v>
      </c>
      <c r="DF506" s="25">
        <v>0</v>
      </c>
      <c r="DG506" s="25">
        <v>0</v>
      </c>
      <c r="DH506" s="25">
        <v>0</v>
      </c>
      <c r="DI506" s="16" t="s">
        <v>55925</v>
      </c>
      <c r="DJ506" s="17" t="s">
        <v>15869</v>
      </c>
      <c r="DK506" s="25">
        <v>0</v>
      </c>
      <c r="DL506" s="25">
        <v>0</v>
      </c>
      <c r="DM506" s="25">
        <v>0</v>
      </c>
      <c r="DN506" s="16" t="s">
        <v>55926</v>
      </c>
      <c r="DO506" s="17" t="s">
        <v>15870</v>
      </c>
      <c r="DP506" s="25">
        <v>0</v>
      </c>
      <c r="DQ506" s="25">
        <v>0</v>
      </c>
      <c r="DR506" s="25">
        <v>0</v>
      </c>
      <c r="DS506" s="16" t="s">
        <v>55927</v>
      </c>
      <c r="DT506" s="17" t="s">
        <v>15871</v>
      </c>
      <c r="DU506" s="25">
        <v>0</v>
      </c>
      <c r="DV506" s="25">
        <v>0</v>
      </c>
      <c r="DW506" s="25">
        <v>0</v>
      </c>
      <c r="DX506" s="16" t="s">
        <v>55928</v>
      </c>
      <c r="DY506" s="17" t="s">
        <v>15872</v>
      </c>
      <c r="DZ506" s="25">
        <v>0</v>
      </c>
      <c r="EA506" s="25">
        <v>0</v>
      </c>
      <c r="EB506" s="16">
        <v>0</v>
      </c>
      <c r="EC506" s="16" t="s">
        <v>55929</v>
      </c>
      <c r="ED506" s="17" t="s">
        <v>15873</v>
      </c>
      <c r="EE506" s="25">
        <v>0</v>
      </c>
      <c r="EF506" s="25">
        <v>0</v>
      </c>
      <c r="EG506" s="16">
        <v>0</v>
      </c>
      <c r="EH506" s="16" t="s">
        <v>55930</v>
      </c>
      <c r="EI506" s="16" t="s">
        <v>15874</v>
      </c>
      <c r="EJ506" s="16">
        <v>0</v>
      </c>
      <c r="EK506" s="16">
        <v>0</v>
      </c>
      <c r="EL506" s="16">
        <v>0</v>
      </c>
      <c r="EM506" s="16" t="s">
        <v>55931</v>
      </c>
      <c r="EN506" s="17" t="s">
        <v>15875</v>
      </c>
      <c r="EO506" s="25">
        <v>0</v>
      </c>
      <c r="EP506" s="25">
        <v>0</v>
      </c>
      <c r="EQ506" s="16">
        <v>0</v>
      </c>
      <c r="ER506" s="16" t="s">
        <v>55932</v>
      </c>
      <c r="ES506" s="17" t="s">
        <v>15876</v>
      </c>
      <c r="ET506" s="17">
        <v>0</v>
      </c>
      <c r="EU506" s="17">
        <v>0</v>
      </c>
      <c r="EV506" s="17">
        <v>0</v>
      </c>
      <c r="EW506" s="17" t="s">
        <v>55933</v>
      </c>
      <c r="EX506" s="17" t="s">
        <v>15877</v>
      </c>
      <c r="EY506" s="17">
        <v>0</v>
      </c>
      <c r="EZ506" s="17">
        <v>0</v>
      </c>
      <c r="FA506" s="17">
        <v>0</v>
      </c>
      <c r="FB506" s="17" t="s">
        <v>55934</v>
      </c>
      <c r="FC506" s="17" t="s">
        <v>15878</v>
      </c>
      <c r="FD506" s="17">
        <v>0</v>
      </c>
      <c r="FE506" s="17">
        <v>0</v>
      </c>
      <c r="FF506" s="17">
        <v>0</v>
      </c>
      <c r="FH506" s="17">
        <v>0</v>
      </c>
      <c r="FI506" s="17">
        <v>0</v>
      </c>
      <c r="FJ506" s="17">
        <v>0</v>
      </c>
      <c r="FL506" s="17">
        <v>0</v>
      </c>
      <c r="FM506" s="17">
        <v>0</v>
      </c>
      <c r="FN506" s="17">
        <v>0</v>
      </c>
    </row>
    <row r="507" spans="1:170">
      <c r="A507" s="14">
        <v>71822001</v>
      </c>
      <c r="B507" s="15" t="s">
        <v>86</v>
      </c>
      <c r="C507" s="17" t="s">
        <v>646</v>
      </c>
      <c r="D507" s="25">
        <v>0</v>
      </c>
      <c r="E507" s="25">
        <v>0</v>
      </c>
      <c r="F507" s="25">
        <v>0</v>
      </c>
      <c r="I507" s="16"/>
      <c r="L507" s="20" t="s">
        <v>1478</v>
      </c>
      <c r="M507" s="17" t="s">
        <v>55935</v>
      </c>
      <c r="N507" s="17" t="s">
        <v>15879</v>
      </c>
      <c r="O507" s="25">
        <v>0</v>
      </c>
      <c r="P507" s="25">
        <v>0</v>
      </c>
      <c r="Q507" s="25">
        <v>0</v>
      </c>
      <c r="R507" s="16" t="s">
        <v>55936</v>
      </c>
      <c r="S507" s="17" t="s">
        <v>15880</v>
      </c>
      <c r="T507" s="25">
        <v>0</v>
      </c>
      <c r="U507" s="25">
        <v>0</v>
      </c>
      <c r="V507" s="25">
        <v>0</v>
      </c>
      <c r="W507" s="16" t="s">
        <v>55937</v>
      </c>
      <c r="X507" s="17" t="s">
        <v>15881</v>
      </c>
      <c r="Y507" s="25">
        <v>0</v>
      </c>
      <c r="Z507" s="25">
        <v>0</v>
      </c>
      <c r="AA507" s="25">
        <v>0</v>
      </c>
      <c r="AB507" s="16" t="s">
        <v>55938</v>
      </c>
      <c r="AC507" s="17" t="s">
        <v>15882</v>
      </c>
      <c r="AD507" s="25">
        <v>0</v>
      </c>
      <c r="AE507" s="25">
        <v>0</v>
      </c>
      <c r="AF507" s="25">
        <v>0</v>
      </c>
      <c r="AG507" s="16" t="s">
        <v>55939</v>
      </c>
      <c r="AH507" s="17" t="s">
        <v>15883</v>
      </c>
      <c r="AI507" s="25">
        <v>0</v>
      </c>
      <c r="AJ507" s="25">
        <v>0</v>
      </c>
      <c r="AK507" s="25">
        <v>0</v>
      </c>
      <c r="AL507" s="16" t="s">
        <v>55940</v>
      </c>
      <c r="AM507" s="17" t="s">
        <v>15884</v>
      </c>
      <c r="AN507" s="25">
        <v>0</v>
      </c>
      <c r="AO507" s="25">
        <v>0</v>
      </c>
      <c r="AP507" s="25">
        <v>0</v>
      </c>
      <c r="AQ507" s="16" t="s">
        <v>55941</v>
      </c>
      <c r="AR507" s="17" t="s">
        <v>15885</v>
      </c>
      <c r="AS507" s="25">
        <v>0</v>
      </c>
      <c r="AT507" s="25">
        <v>0</v>
      </c>
      <c r="AU507" s="25">
        <v>0</v>
      </c>
      <c r="AV507" s="16" t="s">
        <v>55942</v>
      </c>
      <c r="AW507" s="17" t="s">
        <v>15886</v>
      </c>
      <c r="AX507" s="25">
        <v>0</v>
      </c>
      <c r="AY507" s="25">
        <v>0</v>
      </c>
      <c r="AZ507" s="25">
        <v>0</v>
      </c>
      <c r="BA507" s="16" t="s">
        <v>55943</v>
      </c>
      <c r="BB507" s="17" t="s">
        <v>15887</v>
      </c>
      <c r="BC507" s="25">
        <v>0</v>
      </c>
      <c r="BD507" s="25">
        <v>0</v>
      </c>
      <c r="BE507" s="25">
        <v>0</v>
      </c>
      <c r="BF507" s="16" t="s">
        <v>55944</v>
      </c>
      <c r="BG507" s="17" t="s">
        <v>15888</v>
      </c>
      <c r="BH507" s="25">
        <v>0</v>
      </c>
      <c r="BI507" s="25">
        <v>0</v>
      </c>
      <c r="BJ507" s="25">
        <v>0</v>
      </c>
      <c r="BK507" s="16" t="s">
        <v>55945</v>
      </c>
      <c r="BL507" s="17" t="s">
        <v>15889</v>
      </c>
      <c r="BM507" s="25">
        <v>0</v>
      </c>
      <c r="BN507" s="25">
        <v>0</v>
      </c>
      <c r="BO507" s="25">
        <v>0</v>
      </c>
      <c r="BP507" s="16" t="s">
        <v>55946</v>
      </c>
      <c r="BQ507" s="17" t="s">
        <v>15890</v>
      </c>
      <c r="BR507" s="25">
        <v>0</v>
      </c>
      <c r="BS507" s="25">
        <v>0</v>
      </c>
      <c r="BT507" s="25">
        <v>0</v>
      </c>
      <c r="BU507" s="16" t="s">
        <v>55947</v>
      </c>
      <c r="BV507" s="17" t="s">
        <v>15891</v>
      </c>
      <c r="BW507" s="25">
        <v>0</v>
      </c>
      <c r="BX507" s="25">
        <v>0</v>
      </c>
      <c r="BY507" s="25">
        <v>0</v>
      </c>
      <c r="BZ507" s="16" t="s">
        <v>55948</v>
      </c>
      <c r="CA507" s="17" t="s">
        <v>15892</v>
      </c>
      <c r="CB507" s="25">
        <v>0</v>
      </c>
      <c r="CC507" s="25">
        <v>0</v>
      </c>
      <c r="CD507" s="25">
        <v>0</v>
      </c>
      <c r="CE507" s="16" t="s">
        <v>55949</v>
      </c>
      <c r="CF507" s="17" t="s">
        <v>15893</v>
      </c>
      <c r="CG507" s="25">
        <v>0</v>
      </c>
      <c r="CH507" s="25">
        <v>0</v>
      </c>
      <c r="CI507" s="25">
        <v>0</v>
      </c>
      <c r="CJ507" s="16" t="s">
        <v>55950</v>
      </c>
      <c r="CK507" s="17" t="s">
        <v>15894</v>
      </c>
      <c r="CL507" s="25">
        <v>0</v>
      </c>
      <c r="CM507" s="25">
        <v>0</v>
      </c>
      <c r="CN507" s="25">
        <v>0</v>
      </c>
      <c r="CO507" s="16" t="s">
        <v>55951</v>
      </c>
      <c r="CP507" s="17" t="s">
        <v>15895</v>
      </c>
      <c r="CQ507" s="25">
        <v>0</v>
      </c>
      <c r="CR507" s="25">
        <v>0</v>
      </c>
      <c r="CS507" s="25">
        <v>0</v>
      </c>
      <c r="CT507" s="16" t="s">
        <v>55952</v>
      </c>
      <c r="CU507" s="17" t="s">
        <v>15896</v>
      </c>
      <c r="CV507" s="25">
        <v>0</v>
      </c>
      <c r="CW507" s="25">
        <v>0</v>
      </c>
      <c r="CX507" s="25">
        <v>0</v>
      </c>
      <c r="CY507" s="16" t="s">
        <v>55953</v>
      </c>
      <c r="CZ507" s="17" t="s">
        <v>15897</v>
      </c>
      <c r="DA507" s="25">
        <v>0</v>
      </c>
      <c r="DB507" s="25">
        <v>0</v>
      </c>
      <c r="DC507" s="25">
        <v>0</v>
      </c>
      <c r="DD507" s="25" t="s">
        <v>55954</v>
      </c>
      <c r="DE507" s="25" t="s">
        <v>15898</v>
      </c>
      <c r="DF507" s="25">
        <v>0</v>
      </c>
      <c r="DG507" s="25">
        <v>0</v>
      </c>
      <c r="DH507" s="25">
        <v>0</v>
      </c>
      <c r="DI507" s="16" t="s">
        <v>55955</v>
      </c>
      <c r="DJ507" s="17" t="s">
        <v>15899</v>
      </c>
      <c r="DK507" s="25">
        <v>0</v>
      </c>
      <c r="DL507" s="25">
        <v>0</v>
      </c>
      <c r="DM507" s="25">
        <v>0</v>
      </c>
      <c r="DN507" s="16" t="s">
        <v>55956</v>
      </c>
      <c r="DO507" s="17" t="s">
        <v>15900</v>
      </c>
      <c r="DP507" s="25">
        <v>0</v>
      </c>
      <c r="DQ507" s="25">
        <v>0</v>
      </c>
      <c r="DR507" s="25">
        <v>0</v>
      </c>
      <c r="DS507" s="16" t="s">
        <v>55957</v>
      </c>
      <c r="DT507" s="17" t="s">
        <v>15901</v>
      </c>
      <c r="DU507" s="25">
        <v>0</v>
      </c>
      <c r="DV507" s="25">
        <v>0</v>
      </c>
      <c r="DW507" s="25">
        <v>0</v>
      </c>
      <c r="DX507" s="16" t="s">
        <v>55958</v>
      </c>
      <c r="DY507" s="17" t="s">
        <v>15902</v>
      </c>
      <c r="DZ507" s="25">
        <v>0</v>
      </c>
      <c r="EA507" s="25">
        <v>0</v>
      </c>
      <c r="EB507" s="16">
        <v>0</v>
      </c>
      <c r="EC507" s="16" t="s">
        <v>55959</v>
      </c>
      <c r="ED507" s="17" t="s">
        <v>15903</v>
      </c>
      <c r="EE507" s="25">
        <v>0</v>
      </c>
      <c r="EF507" s="25">
        <v>0</v>
      </c>
      <c r="EG507" s="16">
        <v>0</v>
      </c>
      <c r="EH507" s="16" t="s">
        <v>55960</v>
      </c>
      <c r="EI507" s="16" t="s">
        <v>15904</v>
      </c>
      <c r="EJ507" s="16">
        <v>0</v>
      </c>
      <c r="EK507" s="16">
        <v>0</v>
      </c>
      <c r="EL507" s="16">
        <v>0</v>
      </c>
      <c r="EM507" s="16" t="s">
        <v>55961</v>
      </c>
      <c r="EN507" s="17" t="s">
        <v>15905</v>
      </c>
      <c r="EO507" s="25">
        <v>0</v>
      </c>
      <c r="EP507" s="25">
        <v>0</v>
      </c>
      <c r="EQ507" s="16">
        <v>0</v>
      </c>
      <c r="ER507" s="16" t="s">
        <v>55962</v>
      </c>
      <c r="ES507" s="17" t="s">
        <v>15906</v>
      </c>
      <c r="ET507" s="17">
        <v>0</v>
      </c>
      <c r="EU507" s="17">
        <v>0</v>
      </c>
      <c r="EV507" s="17">
        <v>0</v>
      </c>
      <c r="EW507" s="17" t="s">
        <v>55963</v>
      </c>
      <c r="EX507" s="17" t="s">
        <v>15907</v>
      </c>
      <c r="EY507" s="17">
        <v>0</v>
      </c>
      <c r="EZ507" s="17">
        <v>0</v>
      </c>
      <c r="FA507" s="17">
        <v>0</v>
      </c>
      <c r="FB507" s="17" t="s">
        <v>55964</v>
      </c>
      <c r="FC507" s="17" t="s">
        <v>15908</v>
      </c>
      <c r="FD507" s="17">
        <v>0</v>
      </c>
      <c r="FE507" s="17">
        <v>0</v>
      </c>
      <c r="FF507" s="17">
        <v>0</v>
      </c>
      <c r="FH507" s="17">
        <v>0</v>
      </c>
      <c r="FI507" s="17">
        <v>0</v>
      </c>
      <c r="FJ507" s="17">
        <v>0</v>
      </c>
      <c r="FL507" s="17">
        <v>0</v>
      </c>
      <c r="FM507" s="17">
        <v>0</v>
      </c>
      <c r="FN507" s="17">
        <v>0</v>
      </c>
    </row>
    <row r="508" spans="1:170">
      <c r="A508" s="14">
        <v>71822002</v>
      </c>
      <c r="B508" s="15" t="s">
        <v>86</v>
      </c>
      <c r="C508" s="17" t="s">
        <v>647</v>
      </c>
      <c r="D508" s="25">
        <v>0</v>
      </c>
      <c r="E508" s="25">
        <v>0</v>
      </c>
      <c r="F508" s="25">
        <v>0</v>
      </c>
      <c r="I508" s="16"/>
      <c r="L508" s="20" t="s">
        <v>1479</v>
      </c>
      <c r="M508" s="17" t="s">
        <v>55965</v>
      </c>
      <c r="N508" s="17" t="s">
        <v>15909</v>
      </c>
      <c r="O508" s="25">
        <v>0</v>
      </c>
      <c r="P508" s="25">
        <v>0</v>
      </c>
      <c r="Q508" s="25">
        <v>0</v>
      </c>
      <c r="R508" s="16" t="s">
        <v>55966</v>
      </c>
      <c r="S508" s="17" t="s">
        <v>15910</v>
      </c>
      <c r="T508" s="25">
        <v>0</v>
      </c>
      <c r="U508" s="25">
        <v>0</v>
      </c>
      <c r="V508" s="25">
        <v>0</v>
      </c>
      <c r="W508" s="16" t="s">
        <v>55967</v>
      </c>
      <c r="X508" s="17" t="s">
        <v>15911</v>
      </c>
      <c r="Y508" s="25">
        <v>0</v>
      </c>
      <c r="Z508" s="25">
        <v>0</v>
      </c>
      <c r="AA508" s="25">
        <v>0</v>
      </c>
      <c r="AB508" s="16" t="s">
        <v>55968</v>
      </c>
      <c r="AC508" s="17" t="s">
        <v>15912</v>
      </c>
      <c r="AD508" s="25">
        <v>0</v>
      </c>
      <c r="AE508" s="25">
        <v>0</v>
      </c>
      <c r="AF508" s="25">
        <v>0</v>
      </c>
      <c r="AG508" s="16" t="s">
        <v>55969</v>
      </c>
      <c r="AH508" s="17" t="s">
        <v>15913</v>
      </c>
      <c r="AI508" s="25">
        <v>0</v>
      </c>
      <c r="AJ508" s="25">
        <v>0</v>
      </c>
      <c r="AK508" s="25">
        <v>0</v>
      </c>
      <c r="AL508" s="16" t="s">
        <v>55970</v>
      </c>
      <c r="AM508" s="17" t="s">
        <v>15914</v>
      </c>
      <c r="AN508" s="25">
        <v>0</v>
      </c>
      <c r="AO508" s="25">
        <v>0</v>
      </c>
      <c r="AP508" s="25">
        <v>0</v>
      </c>
      <c r="AQ508" s="16" t="s">
        <v>55971</v>
      </c>
      <c r="AR508" s="17" t="s">
        <v>15915</v>
      </c>
      <c r="AS508" s="25">
        <v>0</v>
      </c>
      <c r="AT508" s="25">
        <v>0</v>
      </c>
      <c r="AU508" s="25">
        <v>0</v>
      </c>
      <c r="AV508" s="16" t="s">
        <v>55972</v>
      </c>
      <c r="AW508" s="17" t="s">
        <v>15916</v>
      </c>
      <c r="AX508" s="25">
        <v>0</v>
      </c>
      <c r="AY508" s="25">
        <v>0</v>
      </c>
      <c r="AZ508" s="25">
        <v>0</v>
      </c>
      <c r="BA508" s="16" t="s">
        <v>55973</v>
      </c>
      <c r="BB508" s="17" t="s">
        <v>15917</v>
      </c>
      <c r="BC508" s="25">
        <v>0</v>
      </c>
      <c r="BD508" s="25">
        <v>0</v>
      </c>
      <c r="BE508" s="25">
        <v>0</v>
      </c>
      <c r="BF508" s="16" t="s">
        <v>55974</v>
      </c>
      <c r="BG508" s="17" t="s">
        <v>15918</v>
      </c>
      <c r="BH508" s="25">
        <v>0</v>
      </c>
      <c r="BI508" s="25">
        <v>0</v>
      </c>
      <c r="BJ508" s="25">
        <v>0</v>
      </c>
      <c r="BK508" s="16" t="s">
        <v>55975</v>
      </c>
      <c r="BL508" s="17" t="s">
        <v>15919</v>
      </c>
      <c r="BM508" s="25">
        <v>0</v>
      </c>
      <c r="BN508" s="25">
        <v>0</v>
      </c>
      <c r="BO508" s="25">
        <v>0</v>
      </c>
      <c r="BP508" s="16" t="s">
        <v>55976</v>
      </c>
      <c r="BQ508" s="17" t="s">
        <v>15920</v>
      </c>
      <c r="BR508" s="25">
        <v>0</v>
      </c>
      <c r="BS508" s="25">
        <v>0</v>
      </c>
      <c r="BT508" s="25">
        <v>0</v>
      </c>
      <c r="BU508" s="16" t="s">
        <v>55977</v>
      </c>
      <c r="BV508" s="17" t="s">
        <v>15921</v>
      </c>
      <c r="BW508" s="25">
        <v>0</v>
      </c>
      <c r="BX508" s="25">
        <v>0</v>
      </c>
      <c r="BY508" s="25">
        <v>0</v>
      </c>
      <c r="BZ508" s="16" t="s">
        <v>55978</v>
      </c>
      <c r="CA508" s="17" t="s">
        <v>15922</v>
      </c>
      <c r="CB508" s="25">
        <v>0</v>
      </c>
      <c r="CC508" s="25">
        <v>0</v>
      </c>
      <c r="CD508" s="25">
        <v>0</v>
      </c>
      <c r="CE508" s="16" t="s">
        <v>55979</v>
      </c>
      <c r="CF508" s="17" t="s">
        <v>15923</v>
      </c>
      <c r="CG508" s="25">
        <v>0</v>
      </c>
      <c r="CH508" s="25">
        <v>0</v>
      </c>
      <c r="CI508" s="25">
        <v>0</v>
      </c>
      <c r="CJ508" s="16" t="s">
        <v>55980</v>
      </c>
      <c r="CK508" s="17" t="s">
        <v>15924</v>
      </c>
      <c r="CL508" s="25">
        <v>0</v>
      </c>
      <c r="CM508" s="25">
        <v>0</v>
      </c>
      <c r="CN508" s="25">
        <v>0</v>
      </c>
      <c r="CO508" s="16" t="s">
        <v>55981</v>
      </c>
      <c r="CP508" s="17" t="s">
        <v>15925</v>
      </c>
      <c r="CQ508" s="25">
        <v>0</v>
      </c>
      <c r="CR508" s="25">
        <v>0</v>
      </c>
      <c r="CS508" s="25">
        <v>0</v>
      </c>
      <c r="CT508" s="16" t="s">
        <v>55982</v>
      </c>
      <c r="CU508" s="17" t="s">
        <v>15926</v>
      </c>
      <c r="CV508" s="25">
        <v>0</v>
      </c>
      <c r="CW508" s="25">
        <v>0</v>
      </c>
      <c r="CX508" s="25">
        <v>0</v>
      </c>
      <c r="CY508" s="16" t="s">
        <v>55983</v>
      </c>
      <c r="CZ508" s="17" t="s">
        <v>15927</v>
      </c>
      <c r="DA508" s="25">
        <v>0</v>
      </c>
      <c r="DB508" s="25">
        <v>0</v>
      </c>
      <c r="DC508" s="25">
        <v>0</v>
      </c>
      <c r="DD508" s="25" t="s">
        <v>55984</v>
      </c>
      <c r="DE508" s="25" t="s">
        <v>15928</v>
      </c>
      <c r="DF508" s="25">
        <v>0</v>
      </c>
      <c r="DG508" s="25">
        <v>0</v>
      </c>
      <c r="DH508" s="25">
        <v>0</v>
      </c>
      <c r="DI508" s="16" t="s">
        <v>55985</v>
      </c>
      <c r="DJ508" s="17" t="s">
        <v>15929</v>
      </c>
      <c r="DK508" s="25">
        <v>0</v>
      </c>
      <c r="DL508" s="25">
        <v>0</v>
      </c>
      <c r="DM508" s="25">
        <v>0</v>
      </c>
      <c r="DN508" s="16" t="s">
        <v>55986</v>
      </c>
      <c r="DO508" s="17" t="s">
        <v>15930</v>
      </c>
      <c r="DP508" s="25">
        <v>0</v>
      </c>
      <c r="DQ508" s="25">
        <v>0</v>
      </c>
      <c r="DR508" s="25">
        <v>0</v>
      </c>
      <c r="DS508" s="16" t="s">
        <v>55987</v>
      </c>
      <c r="DT508" s="17" t="s">
        <v>15931</v>
      </c>
      <c r="DU508" s="25">
        <v>0</v>
      </c>
      <c r="DV508" s="25">
        <v>0</v>
      </c>
      <c r="DW508" s="25">
        <v>0</v>
      </c>
      <c r="DX508" s="16" t="s">
        <v>55988</v>
      </c>
      <c r="DY508" s="17" t="s">
        <v>15932</v>
      </c>
      <c r="DZ508" s="25">
        <v>0</v>
      </c>
      <c r="EA508" s="25">
        <v>0</v>
      </c>
      <c r="EB508" s="16">
        <v>0</v>
      </c>
      <c r="EC508" s="16" t="s">
        <v>55989</v>
      </c>
      <c r="ED508" s="17" t="s">
        <v>15933</v>
      </c>
      <c r="EE508" s="25">
        <v>0</v>
      </c>
      <c r="EF508" s="25">
        <v>0</v>
      </c>
      <c r="EG508" s="16">
        <v>0</v>
      </c>
      <c r="EH508" s="16" t="s">
        <v>55990</v>
      </c>
      <c r="EI508" s="16" t="s">
        <v>15934</v>
      </c>
      <c r="EJ508" s="16">
        <v>0</v>
      </c>
      <c r="EK508" s="16">
        <v>0</v>
      </c>
      <c r="EL508" s="16">
        <v>0</v>
      </c>
      <c r="EM508" s="16" t="s">
        <v>55991</v>
      </c>
      <c r="EN508" s="17" t="s">
        <v>15935</v>
      </c>
      <c r="EO508" s="25">
        <v>0</v>
      </c>
      <c r="EP508" s="25">
        <v>0</v>
      </c>
      <c r="EQ508" s="16">
        <v>0</v>
      </c>
      <c r="ER508" s="16" t="s">
        <v>55992</v>
      </c>
      <c r="ES508" s="17" t="s">
        <v>15936</v>
      </c>
      <c r="ET508" s="17">
        <v>0</v>
      </c>
      <c r="EU508" s="17">
        <v>0</v>
      </c>
      <c r="EV508" s="17">
        <v>0</v>
      </c>
      <c r="EW508" s="17" t="s">
        <v>55993</v>
      </c>
      <c r="EX508" s="17" t="s">
        <v>15937</v>
      </c>
      <c r="EY508" s="17">
        <v>0</v>
      </c>
      <c r="EZ508" s="17">
        <v>0</v>
      </c>
      <c r="FA508" s="17">
        <v>0</v>
      </c>
      <c r="FB508" s="17" t="s">
        <v>55994</v>
      </c>
      <c r="FC508" s="17" t="s">
        <v>15938</v>
      </c>
      <c r="FD508" s="17">
        <v>0</v>
      </c>
      <c r="FE508" s="17">
        <v>0</v>
      </c>
      <c r="FF508" s="17">
        <v>0</v>
      </c>
      <c r="FH508" s="17">
        <v>0</v>
      </c>
      <c r="FI508" s="17">
        <v>0</v>
      </c>
      <c r="FJ508" s="17">
        <v>0</v>
      </c>
      <c r="FL508" s="17">
        <v>0</v>
      </c>
      <c r="FM508" s="17">
        <v>0</v>
      </c>
      <c r="FN508" s="17">
        <v>0</v>
      </c>
    </row>
    <row r="509" spans="1:170">
      <c r="A509" s="14">
        <v>71822003</v>
      </c>
      <c r="B509" s="15" t="s">
        <v>86</v>
      </c>
      <c r="C509" s="17" t="s">
        <v>648</v>
      </c>
      <c r="D509" s="25">
        <v>0</v>
      </c>
      <c r="E509" s="25">
        <v>0</v>
      </c>
      <c r="F509" s="25">
        <v>0</v>
      </c>
      <c r="I509" s="16"/>
      <c r="L509" s="20" t="s">
        <v>1480</v>
      </c>
      <c r="M509" s="17" t="s">
        <v>55995</v>
      </c>
      <c r="N509" s="17" t="s">
        <v>15939</v>
      </c>
      <c r="O509" s="25">
        <v>0</v>
      </c>
      <c r="P509" s="25">
        <v>0</v>
      </c>
      <c r="Q509" s="25">
        <v>0</v>
      </c>
      <c r="R509" s="16" t="s">
        <v>55996</v>
      </c>
      <c r="S509" s="17" t="s">
        <v>15940</v>
      </c>
      <c r="T509" s="25">
        <v>0</v>
      </c>
      <c r="U509" s="25">
        <v>0</v>
      </c>
      <c r="V509" s="25">
        <v>0</v>
      </c>
      <c r="W509" s="16" t="s">
        <v>55997</v>
      </c>
      <c r="X509" s="17" t="s">
        <v>15941</v>
      </c>
      <c r="Y509" s="25">
        <v>0</v>
      </c>
      <c r="Z509" s="25">
        <v>0</v>
      </c>
      <c r="AA509" s="25">
        <v>0</v>
      </c>
      <c r="AB509" s="16" t="s">
        <v>55998</v>
      </c>
      <c r="AC509" s="17" t="s">
        <v>15942</v>
      </c>
      <c r="AD509" s="25">
        <v>0</v>
      </c>
      <c r="AE509" s="25">
        <v>0</v>
      </c>
      <c r="AF509" s="25">
        <v>0</v>
      </c>
      <c r="AG509" s="16" t="s">
        <v>55999</v>
      </c>
      <c r="AH509" s="17" t="s">
        <v>15943</v>
      </c>
      <c r="AI509" s="25">
        <v>0</v>
      </c>
      <c r="AJ509" s="25">
        <v>0</v>
      </c>
      <c r="AK509" s="25">
        <v>0</v>
      </c>
      <c r="AL509" s="16" t="s">
        <v>56000</v>
      </c>
      <c r="AM509" s="17" t="s">
        <v>15944</v>
      </c>
      <c r="AN509" s="25">
        <v>0</v>
      </c>
      <c r="AO509" s="25">
        <v>0</v>
      </c>
      <c r="AP509" s="25">
        <v>0</v>
      </c>
      <c r="AQ509" s="16" t="s">
        <v>56001</v>
      </c>
      <c r="AR509" s="17" t="s">
        <v>15945</v>
      </c>
      <c r="AS509" s="25">
        <v>0</v>
      </c>
      <c r="AT509" s="25">
        <v>0</v>
      </c>
      <c r="AU509" s="25">
        <v>0</v>
      </c>
      <c r="AV509" s="16" t="s">
        <v>56002</v>
      </c>
      <c r="AW509" s="17" t="s">
        <v>15946</v>
      </c>
      <c r="AX509" s="25">
        <v>0</v>
      </c>
      <c r="AY509" s="25">
        <v>0</v>
      </c>
      <c r="AZ509" s="25">
        <v>0</v>
      </c>
      <c r="BA509" s="16" t="s">
        <v>56003</v>
      </c>
      <c r="BB509" s="17" t="s">
        <v>15947</v>
      </c>
      <c r="BC509" s="25">
        <v>0</v>
      </c>
      <c r="BD509" s="25">
        <v>0</v>
      </c>
      <c r="BE509" s="25">
        <v>0</v>
      </c>
      <c r="BF509" s="16" t="s">
        <v>56004</v>
      </c>
      <c r="BG509" s="17" t="s">
        <v>15948</v>
      </c>
      <c r="BH509" s="25">
        <v>0</v>
      </c>
      <c r="BI509" s="25">
        <v>0</v>
      </c>
      <c r="BJ509" s="25">
        <v>0</v>
      </c>
      <c r="BK509" s="16" t="s">
        <v>56005</v>
      </c>
      <c r="BL509" s="17" t="s">
        <v>15949</v>
      </c>
      <c r="BM509" s="25">
        <v>0</v>
      </c>
      <c r="BN509" s="25">
        <v>0</v>
      </c>
      <c r="BO509" s="25">
        <v>0</v>
      </c>
      <c r="BP509" s="16" t="s">
        <v>56006</v>
      </c>
      <c r="BQ509" s="17" t="s">
        <v>15950</v>
      </c>
      <c r="BR509" s="25">
        <v>0</v>
      </c>
      <c r="BS509" s="25">
        <v>0</v>
      </c>
      <c r="BT509" s="25">
        <v>0</v>
      </c>
      <c r="BU509" s="16" t="s">
        <v>56007</v>
      </c>
      <c r="BV509" s="17" t="s">
        <v>15951</v>
      </c>
      <c r="BW509" s="25">
        <v>0</v>
      </c>
      <c r="BX509" s="25">
        <v>0</v>
      </c>
      <c r="BY509" s="25">
        <v>0</v>
      </c>
      <c r="BZ509" s="16" t="s">
        <v>56008</v>
      </c>
      <c r="CA509" s="17" t="s">
        <v>15952</v>
      </c>
      <c r="CB509" s="25">
        <v>0</v>
      </c>
      <c r="CC509" s="25">
        <v>0</v>
      </c>
      <c r="CD509" s="25">
        <v>0</v>
      </c>
      <c r="CE509" s="16" t="s">
        <v>56009</v>
      </c>
      <c r="CF509" s="17" t="s">
        <v>15953</v>
      </c>
      <c r="CG509" s="25">
        <v>0</v>
      </c>
      <c r="CH509" s="25">
        <v>0</v>
      </c>
      <c r="CI509" s="25">
        <v>0</v>
      </c>
      <c r="CJ509" s="16" t="s">
        <v>56010</v>
      </c>
      <c r="CK509" s="17" t="s">
        <v>15954</v>
      </c>
      <c r="CL509" s="25">
        <v>0</v>
      </c>
      <c r="CM509" s="25">
        <v>0</v>
      </c>
      <c r="CN509" s="25">
        <v>0</v>
      </c>
      <c r="CO509" s="16" t="s">
        <v>56011</v>
      </c>
      <c r="CP509" s="17" t="s">
        <v>15955</v>
      </c>
      <c r="CQ509" s="25">
        <v>0</v>
      </c>
      <c r="CR509" s="25">
        <v>0</v>
      </c>
      <c r="CS509" s="25">
        <v>0</v>
      </c>
      <c r="CT509" s="16" t="s">
        <v>56012</v>
      </c>
      <c r="CU509" s="17" t="s">
        <v>15956</v>
      </c>
      <c r="CV509" s="25">
        <v>0</v>
      </c>
      <c r="CW509" s="25">
        <v>0</v>
      </c>
      <c r="CX509" s="25">
        <v>0</v>
      </c>
      <c r="CY509" s="16" t="s">
        <v>56013</v>
      </c>
      <c r="CZ509" s="17" t="s">
        <v>15957</v>
      </c>
      <c r="DA509" s="25">
        <v>0</v>
      </c>
      <c r="DB509" s="25">
        <v>0</v>
      </c>
      <c r="DC509" s="25">
        <v>0</v>
      </c>
      <c r="DD509" s="25" t="s">
        <v>56014</v>
      </c>
      <c r="DE509" s="25" t="s">
        <v>15958</v>
      </c>
      <c r="DF509" s="25">
        <v>0</v>
      </c>
      <c r="DG509" s="25">
        <v>0</v>
      </c>
      <c r="DH509" s="25">
        <v>0</v>
      </c>
      <c r="DI509" s="16" t="s">
        <v>56015</v>
      </c>
      <c r="DJ509" s="17" t="s">
        <v>15959</v>
      </c>
      <c r="DK509" s="25">
        <v>0</v>
      </c>
      <c r="DL509" s="25">
        <v>0</v>
      </c>
      <c r="DM509" s="25">
        <v>0</v>
      </c>
      <c r="DN509" s="16" t="s">
        <v>56016</v>
      </c>
      <c r="DO509" s="17" t="s">
        <v>15960</v>
      </c>
      <c r="DP509" s="25">
        <v>0</v>
      </c>
      <c r="DQ509" s="25">
        <v>0</v>
      </c>
      <c r="DR509" s="25">
        <v>0</v>
      </c>
      <c r="DS509" s="16" t="s">
        <v>56017</v>
      </c>
      <c r="DT509" s="17" t="s">
        <v>15961</v>
      </c>
      <c r="DU509" s="25">
        <v>0</v>
      </c>
      <c r="DV509" s="25">
        <v>0</v>
      </c>
      <c r="DW509" s="25">
        <v>0</v>
      </c>
      <c r="DX509" s="16" t="s">
        <v>56018</v>
      </c>
      <c r="DY509" s="17" t="s">
        <v>15962</v>
      </c>
      <c r="DZ509" s="25">
        <v>0</v>
      </c>
      <c r="EA509" s="25">
        <v>0</v>
      </c>
      <c r="EB509" s="16">
        <v>0</v>
      </c>
      <c r="EC509" s="16" t="s">
        <v>56019</v>
      </c>
      <c r="ED509" s="17" t="s">
        <v>15963</v>
      </c>
      <c r="EE509" s="25">
        <v>0</v>
      </c>
      <c r="EF509" s="25">
        <v>0</v>
      </c>
      <c r="EG509" s="16">
        <v>0</v>
      </c>
      <c r="EH509" s="16" t="s">
        <v>56020</v>
      </c>
      <c r="EI509" s="16" t="s">
        <v>15964</v>
      </c>
      <c r="EJ509" s="16">
        <v>0</v>
      </c>
      <c r="EK509" s="16">
        <v>0</v>
      </c>
      <c r="EL509" s="16">
        <v>0</v>
      </c>
      <c r="EM509" s="16" t="s">
        <v>56021</v>
      </c>
      <c r="EN509" s="17" t="s">
        <v>15965</v>
      </c>
      <c r="EO509" s="25">
        <v>0</v>
      </c>
      <c r="EP509" s="25">
        <v>0</v>
      </c>
      <c r="EQ509" s="16">
        <v>0</v>
      </c>
      <c r="ER509" s="16" t="s">
        <v>56022</v>
      </c>
      <c r="ES509" s="17" t="s">
        <v>15966</v>
      </c>
      <c r="ET509" s="17">
        <v>0</v>
      </c>
      <c r="EU509" s="17">
        <v>0</v>
      </c>
      <c r="EV509" s="17">
        <v>0</v>
      </c>
      <c r="EW509" s="17" t="s">
        <v>56023</v>
      </c>
      <c r="EX509" s="17" t="s">
        <v>15967</v>
      </c>
      <c r="EY509" s="17">
        <v>0</v>
      </c>
      <c r="EZ509" s="17">
        <v>0</v>
      </c>
      <c r="FA509" s="17">
        <v>0</v>
      </c>
      <c r="FB509" s="17" t="s">
        <v>56024</v>
      </c>
      <c r="FC509" s="17" t="s">
        <v>15968</v>
      </c>
      <c r="FD509" s="17">
        <v>0</v>
      </c>
      <c r="FE509" s="17">
        <v>0</v>
      </c>
      <c r="FF509" s="17">
        <v>0</v>
      </c>
      <c r="FH509" s="17">
        <v>0</v>
      </c>
      <c r="FI509" s="17">
        <v>0</v>
      </c>
      <c r="FJ509" s="17">
        <v>0</v>
      </c>
      <c r="FL509" s="17">
        <v>0</v>
      </c>
      <c r="FM509" s="17">
        <v>0</v>
      </c>
      <c r="FN509" s="17">
        <v>0</v>
      </c>
    </row>
    <row r="510" spans="1:170">
      <c r="A510" s="14">
        <v>71822004</v>
      </c>
      <c r="B510" s="15" t="s">
        <v>86</v>
      </c>
      <c r="C510" s="17" t="s">
        <v>649</v>
      </c>
      <c r="D510" s="25">
        <v>0</v>
      </c>
      <c r="E510" s="25">
        <v>0</v>
      </c>
      <c r="F510" s="25">
        <v>0</v>
      </c>
      <c r="I510" s="16"/>
      <c r="L510" s="20" t="s">
        <v>1481</v>
      </c>
      <c r="M510" s="17" t="s">
        <v>56025</v>
      </c>
      <c r="N510" s="17" t="s">
        <v>15969</v>
      </c>
      <c r="O510" s="25">
        <v>0</v>
      </c>
      <c r="P510" s="25">
        <v>0</v>
      </c>
      <c r="Q510" s="25">
        <v>0</v>
      </c>
      <c r="R510" s="16" t="s">
        <v>56026</v>
      </c>
      <c r="S510" s="17" t="s">
        <v>15970</v>
      </c>
      <c r="T510" s="25">
        <v>0</v>
      </c>
      <c r="U510" s="25">
        <v>0</v>
      </c>
      <c r="V510" s="25">
        <v>0</v>
      </c>
      <c r="W510" s="16" t="s">
        <v>56027</v>
      </c>
      <c r="X510" s="17" t="s">
        <v>15971</v>
      </c>
      <c r="Y510" s="25">
        <v>0</v>
      </c>
      <c r="Z510" s="25">
        <v>0</v>
      </c>
      <c r="AA510" s="25">
        <v>0</v>
      </c>
      <c r="AB510" s="16" t="s">
        <v>56028</v>
      </c>
      <c r="AC510" s="17" t="s">
        <v>15972</v>
      </c>
      <c r="AD510" s="25">
        <v>0</v>
      </c>
      <c r="AE510" s="25">
        <v>0</v>
      </c>
      <c r="AF510" s="25">
        <v>0</v>
      </c>
      <c r="AG510" s="16" t="s">
        <v>56029</v>
      </c>
      <c r="AH510" s="17" t="s">
        <v>15973</v>
      </c>
      <c r="AI510" s="25">
        <v>0</v>
      </c>
      <c r="AJ510" s="25">
        <v>0</v>
      </c>
      <c r="AK510" s="25">
        <v>0</v>
      </c>
      <c r="AL510" s="16" t="s">
        <v>56030</v>
      </c>
      <c r="AM510" s="17" t="s">
        <v>15974</v>
      </c>
      <c r="AN510" s="25">
        <v>0</v>
      </c>
      <c r="AO510" s="25">
        <v>0</v>
      </c>
      <c r="AP510" s="25">
        <v>0</v>
      </c>
      <c r="AQ510" s="16" t="s">
        <v>56031</v>
      </c>
      <c r="AR510" s="17" t="s">
        <v>15975</v>
      </c>
      <c r="AS510" s="25">
        <v>0</v>
      </c>
      <c r="AT510" s="25">
        <v>0</v>
      </c>
      <c r="AU510" s="25">
        <v>0</v>
      </c>
      <c r="AV510" s="16" t="s">
        <v>56032</v>
      </c>
      <c r="AW510" s="17" t="s">
        <v>15976</v>
      </c>
      <c r="AX510" s="25">
        <v>0</v>
      </c>
      <c r="AY510" s="25">
        <v>0</v>
      </c>
      <c r="AZ510" s="25">
        <v>0</v>
      </c>
      <c r="BA510" s="16" t="s">
        <v>56033</v>
      </c>
      <c r="BB510" s="17" t="s">
        <v>15977</v>
      </c>
      <c r="BC510" s="25">
        <v>0</v>
      </c>
      <c r="BD510" s="25">
        <v>0</v>
      </c>
      <c r="BE510" s="25">
        <v>0</v>
      </c>
      <c r="BF510" s="16" t="s">
        <v>56034</v>
      </c>
      <c r="BG510" s="17" t="s">
        <v>15978</v>
      </c>
      <c r="BH510" s="25">
        <v>0</v>
      </c>
      <c r="BI510" s="25">
        <v>0</v>
      </c>
      <c r="BJ510" s="25">
        <v>0</v>
      </c>
      <c r="BK510" s="16" t="s">
        <v>56035</v>
      </c>
      <c r="BL510" s="17" t="s">
        <v>15979</v>
      </c>
      <c r="BM510" s="25">
        <v>0</v>
      </c>
      <c r="BN510" s="25">
        <v>0</v>
      </c>
      <c r="BO510" s="25">
        <v>0</v>
      </c>
      <c r="BP510" s="16" t="s">
        <v>56036</v>
      </c>
      <c r="BQ510" s="17" t="s">
        <v>15980</v>
      </c>
      <c r="BR510" s="25">
        <v>0</v>
      </c>
      <c r="BS510" s="25">
        <v>0</v>
      </c>
      <c r="BT510" s="25">
        <v>0</v>
      </c>
      <c r="BU510" s="16" t="s">
        <v>56037</v>
      </c>
      <c r="BV510" s="17" t="s">
        <v>15981</v>
      </c>
      <c r="BW510" s="25">
        <v>0</v>
      </c>
      <c r="BX510" s="25">
        <v>0</v>
      </c>
      <c r="BY510" s="25">
        <v>0</v>
      </c>
      <c r="BZ510" s="16" t="s">
        <v>56038</v>
      </c>
      <c r="CA510" s="17" t="s">
        <v>15982</v>
      </c>
      <c r="CB510" s="25">
        <v>0</v>
      </c>
      <c r="CC510" s="25">
        <v>0</v>
      </c>
      <c r="CD510" s="25">
        <v>0</v>
      </c>
      <c r="CE510" s="16" t="s">
        <v>56039</v>
      </c>
      <c r="CF510" s="17" t="s">
        <v>15983</v>
      </c>
      <c r="CG510" s="25">
        <v>0</v>
      </c>
      <c r="CH510" s="25">
        <v>0</v>
      </c>
      <c r="CI510" s="25">
        <v>0</v>
      </c>
      <c r="CJ510" s="16" t="s">
        <v>56040</v>
      </c>
      <c r="CK510" s="17" t="s">
        <v>15984</v>
      </c>
      <c r="CL510" s="25">
        <v>0</v>
      </c>
      <c r="CM510" s="25">
        <v>0</v>
      </c>
      <c r="CN510" s="25">
        <v>0</v>
      </c>
      <c r="CO510" s="16" t="s">
        <v>56041</v>
      </c>
      <c r="CP510" s="17" t="s">
        <v>15985</v>
      </c>
      <c r="CQ510" s="25">
        <v>0</v>
      </c>
      <c r="CR510" s="25">
        <v>0</v>
      </c>
      <c r="CS510" s="25">
        <v>0</v>
      </c>
      <c r="CT510" s="16" t="s">
        <v>56042</v>
      </c>
      <c r="CU510" s="17" t="s">
        <v>15986</v>
      </c>
      <c r="CV510" s="25">
        <v>0</v>
      </c>
      <c r="CW510" s="25">
        <v>0</v>
      </c>
      <c r="CX510" s="25">
        <v>0</v>
      </c>
      <c r="CY510" s="16" t="s">
        <v>56043</v>
      </c>
      <c r="CZ510" s="17" t="s">
        <v>15987</v>
      </c>
      <c r="DA510" s="25">
        <v>0</v>
      </c>
      <c r="DB510" s="25">
        <v>0</v>
      </c>
      <c r="DC510" s="25">
        <v>0</v>
      </c>
      <c r="DD510" s="25" t="s">
        <v>56044</v>
      </c>
      <c r="DE510" s="25" t="s">
        <v>15988</v>
      </c>
      <c r="DF510" s="25">
        <v>0</v>
      </c>
      <c r="DG510" s="25">
        <v>0</v>
      </c>
      <c r="DH510" s="25">
        <v>0</v>
      </c>
      <c r="DI510" s="16" t="s">
        <v>56045</v>
      </c>
      <c r="DJ510" s="17" t="s">
        <v>15989</v>
      </c>
      <c r="DK510" s="25">
        <v>0</v>
      </c>
      <c r="DL510" s="25">
        <v>0</v>
      </c>
      <c r="DM510" s="25">
        <v>0</v>
      </c>
      <c r="DN510" s="16" t="s">
        <v>56046</v>
      </c>
      <c r="DO510" s="17" t="s">
        <v>15990</v>
      </c>
      <c r="DP510" s="25">
        <v>0</v>
      </c>
      <c r="DQ510" s="25">
        <v>0</v>
      </c>
      <c r="DR510" s="25">
        <v>0</v>
      </c>
      <c r="DS510" s="16" t="s">
        <v>56047</v>
      </c>
      <c r="DT510" s="17" t="s">
        <v>15991</v>
      </c>
      <c r="DU510" s="25">
        <v>0</v>
      </c>
      <c r="DV510" s="25">
        <v>0</v>
      </c>
      <c r="DW510" s="25">
        <v>0</v>
      </c>
      <c r="DX510" s="16" t="s">
        <v>56048</v>
      </c>
      <c r="DY510" s="17" t="s">
        <v>15992</v>
      </c>
      <c r="DZ510" s="25">
        <v>0</v>
      </c>
      <c r="EA510" s="25">
        <v>0</v>
      </c>
      <c r="EB510" s="16">
        <v>0</v>
      </c>
      <c r="EC510" s="16" t="s">
        <v>56049</v>
      </c>
      <c r="ED510" s="17" t="s">
        <v>15993</v>
      </c>
      <c r="EE510" s="25">
        <v>0</v>
      </c>
      <c r="EF510" s="25">
        <v>0</v>
      </c>
      <c r="EG510" s="16">
        <v>0</v>
      </c>
      <c r="EH510" s="16" t="s">
        <v>56050</v>
      </c>
      <c r="EI510" s="16" t="s">
        <v>15994</v>
      </c>
      <c r="EJ510" s="16">
        <v>0</v>
      </c>
      <c r="EK510" s="16">
        <v>0</v>
      </c>
      <c r="EL510" s="16">
        <v>0</v>
      </c>
      <c r="EM510" s="16" t="s">
        <v>56051</v>
      </c>
      <c r="EN510" s="17" t="s">
        <v>15995</v>
      </c>
      <c r="EO510" s="25">
        <v>0</v>
      </c>
      <c r="EP510" s="25">
        <v>0</v>
      </c>
      <c r="EQ510" s="16">
        <v>0</v>
      </c>
      <c r="ER510" s="16" t="s">
        <v>56052</v>
      </c>
      <c r="ES510" s="17" t="s">
        <v>15996</v>
      </c>
      <c r="ET510" s="17">
        <v>0</v>
      </c>
      <c r="EU510" s="17">
        <v>0</v>
      </c>
      <c r="EV510" s="17">
        <v>0</v>
      </c>
      <c r="EW510" s="17" t="s">
        <v>56053</v>
      </c>
      <c r="EX510" s="17" t="s">
        <v>15997</v>
      </c>
      <c r="EY510" s="17">
        <v>0</v>
      </c>
      <c r="EZ510" s="17">
        <v>0</v>
      </c>
      <c r="FA510" s="17">
        <v>0</v>
      </c>
      <c r="FB510" s="17" t="s">
        <v>56054</v>
      </c>
      <c r="FC510" s="17" t="s">
        <v>15998</v>
      </c>
      <c r="FD510" s="17">
        <v>0</v>
      </c>
      <c r="FE510" s="17">
        <v>0</v>
      </c>
      <c r="FF510" s="17">
        <v>0</v>
      </c>
      <c r="FH510" s="17">
        <v>0</v>
      </c>
      <c r="FI510" s="17">
        <v>0</v>
      </c>
      <c r="FJ510" s="17">
        <v>0</v>
      </c>
      <c r="FL510" s="17">
        <v>0</v>
      </c>
      <c r="FM510" s="17">
        <v>0</v>
      </c>
      <c r="FN510" s="17">
        <v>0</v>
      </c>
    </row>
    <row r="511" spans="1:170">
      <c r="A511" s="14">
        <v>71822005</v>
      </c>
      <c r="B511" s="15" t="s">
        <v>86</v>
      </c>
      <c r="C511" s="17" t="s">
        <v>650</v>
      </c>
      <c r="D511" s="25">
        <v>0</v>
      </c>
      <c r="E511" s="25">
        <v>0</v>
      </c>
      <c r="F511" s="25">
        <v>0</v>
      </c>
      <c r="I511" s="16"/>
      <c r="L511" s="20" t="s">
        <v>1482</v>
      </c>
      <c r="M511" s="17" t="s">
        <v>56055</v>
      </c>
      <c r="N511" s="17" t="s">
        <v>15999</v>
      </c>
      <c r="O511" s="25">
        <v>0</v>
      </c>
      <c r="P511" s="25">
        <v>0</v>
      </c>
      <c r="Q511" s="25">
        <v>0</v>
      </c>
      <c r="R511" s="16" t="s">
        <v>56056</v>
      </c>
      <c r="S511" s="17" t="s">
        <v>16000</v>
      </c>
      <c r="T511" s="25">
        <v>0</v>
      </c>
      <c r="U511" s="25">
        <v>0</v>
      </c>
      <c r="V511" s="25">
        <v>0</v>
      </c>
      <c r="W511" s="16" t="s">
        <v>56057</v>
      </c>
      <c r="X511" s="17" t="s">
        <v>16001</v>
      </c>
      <c r="Y511" s="25">
        <v>0</v>
      </c>
      <c r="Z511" s="25">
        <v>0</v>
      </c>
      <c r="AA511" s="25">
        <v>0</v>
      </c>
      <c r="AB511" s="16" t="s">
        <v>56058</v>
      </c>
      <c r="AC511" s="17" t="s">
        <v>16002</v>
      </c>
      <c r="AD511" s="25">
        <v>0</v>
      </c>
      <c r="AE511" s="25">
        <v>0</v>
      </c>
      <c r="AF511" s="25">
        <v>0</v>
      </c>
      <c r="AG511" s="16" t="s">
        <v>56059</v>
      </c>
      <c r="AH511" s="17" t="s">
        <v>16003</v>
      </c>
      <c r="AI511" s="25">
        <v>0</v>
      </c>
      <c r="AJ511" s="25">
        <v>0</v>
      </c>
      <c r="AK511" s="25">
        <v>0</v>
      </c>
      <c r="AL511" s="16" t="s">
        <v>56060</v>
      </c>
      <c r="AM511" s="17" t="s">
        <v>16004</v>
      </c>
      <c r="AN511" s="25">
        <v>0</v>
      </c>
      <c r="AO511" s="25">
        <v>0</v>
      </c>
      <c r="AP511" s="25">
        <v>0</v>
      </c>
      <c r="AQ511" s="16" t="s">
        <v>56061</v>
      </c>
      <c r="AR511" s="17" t="s">
        <v>16005</v>
      </c>
      <c r="AS511" s="25">
        <v>0</v>
      </c>
      <c r="AT511" s="25">
        <v>0</v>
      </c>
      <c r="AU511" s="25">
        <v>0</v>
      </c>
      <c r="AV511" s="16" t="s">
        <v>56062</v>
      </c>
      <c r="AW511" s="17" t="s">
        <v>16006</v>
      </c>
      <c r="AX511" s="25">
        <v>0</v>
      </c>
      <c r="AY511" s="25">
        <v>0</v>
      </c>
      <c r="AZ511" s="25">
        <v>0</v>
      </c>
      <c r="BA511" s="16" t="s">
        <v>56063</v>
      </c>
      <c r="BB511" s="17" t="s">
        <v>16007</v>
      </c>
      <c r="BC511" s="25">
        <v>0</v>
      </c>
      <c r="BD511" s="25">
        <v>0</v>
      </c>
      <c r="BE511" s="25">
        <v>0</v>
      </c>
      <c r="BF511" s="16" t="s">
        <v>56064</v>
      </c>
      <c r="BG511" s="17" t="s">
        <v>16008</v>
      </c>
      <c r="BH511" s="25">
        <v>0</v>
      </c>
      <c r="BI511" s="25">
        <v>0</v>
      </c>
      <c r="BJ511" s="25">
        <v>0</v>
      </c>
      <c r="BK511" s="16" t="s">
        <v>56065</v>
      </c>
      <c r="BL511" s="17" t="s">
        <v>16009</v>
      </c>
      <c r="BM511" s="25">
        <v>0</v>
      </c>
      <c r="BN511" s="25">
        <v>0</v>
      </c>
      <c r="BO511" s="25">
        <v>0</v>
      </c>
      <c r="BP511" s="16" t="s">
        <v>56066</v>
      </c>
      <c r="BQ511" s="17" t="s">
        <v>16010</v>
      </c>
      <c r="BR511" s="25">
        <v>0</v>
      </c>
      <c r="BS511" s="25">
        <v>0</v>
      </c>
      <c r="BT511" s="25">
        <v>0</v>
      </c>
      <c r="BU511" s="16" t="s">
        <v>56067</v>
      </c>
      <c r="BV511" s="17" t="s">
        <v>16011</v>
      </c>
      <c r="BW511" s="25">
        <v>0</v>
      </c>
      <c r="BX511" s="25">
        <v>0</v>
      </c>
      <c r="BY511" s="25">
        <v>0</v>
      </c>
      <c r="BZ511" s="16" t="s">
        <v>56068</v>
      </c>
      <c r="CA511" s="17" t="s">
        <v>16012</v>
      </c>
      <c r="CB511" s="25">
        <v>0</v>
      </c>
      <c r="CC511" s="25">
        <v>0</v>
      </c>
      <c r="CD511" s="25">
        <v>0</v>
      </c>
      <c r="CE511" s="16" t="s">
        <v>56069</v>
      </c>
      <c r="CF511" s="17" t="s">
        <v>16013</v>
      </c>
      <c r="CG511" s="25">
        <v>0</v>
      </c>
      <c r="CH511" s="25">
        <v>0</v>
      </c>
      <c r="CI511" s="25">
        <v>0</v>
      </c>
      <c r="CJ511" s="16" t="s">
        <v>56070</v>
      </c>
      <c r="CK511" s="17" t="s">
        <v>16014</v>
      </c>
      <c r="CL511" s="25">
        <v>0</v>
      </c>
      <c r="CM511" s="25">
        <v>0</v>
      </c>
      <c r="CN511" s="25">
        <v>0</v>
      </c>
      <c r="CO511" s="16" t="s">
        <v>56071</v>
      </c>
      <c r="CP511" s="17" t="s">
        <v>16015</v>
      </c>
      <c r="CQ511" s="25">
        <v>0</v>
      </c>
      <c r="CR511" s="25">
        <v>0</v>
      </c>
      <c r="CS511" s="25">
        <v>0</v>
      </c>
      <c r="CT511" s="16" t="s">
        <v>56072</v>
      </c>
      <c r="CU511" s="17" t="s">
        <v>16016</v>
      </c>
      <c r="CV511" s="25">
        <v>0</v>
      </c>
      <c r="CW511" s="25">
        <v>0</v>
      </c>
      <c r="CX511" s="25">
        <v>0</v>
      </c>
      <c r="CY511" s="16" t="s">
        <v>56073</v>
      </c>
      <c r="CZ511" s="17" t="s">
        <v>16017</v>
      </c>
      <c r="DA511" s="25">
        <v>0</v>
      </c>
      <c r="DB511" s="25">
        <v>0</v>
      </c>
      <c r="DC511" s="25">
        <v>0</v>
      </c>
      <c r="DD511" s="25" t="s">
        <v>56074</v>
      </c>
      <c r="DE511" s="25" t="s">
        <v>16018</v>
      </c>
      <c r="DF511" s="25">
        <v>0</v>
      </c>
      <c r="DG511" s="25">
        <v>0</v>
      </c>
      <c r="DH511" s="25">
        <v>0</v>
      </c>
      <c r="DI511" s="16" t="s">
        <v>56075</v>
      </c>
      <c r="DJ511" s="17" t="s">
        <v>16019</v>
      </c>
      <c r="DK511" s="25">
        <v>0</v>
      </c>
      <c r="DL511" s="25">
        <v>0</v>
      </c>
      <c r="DM511" s="25">
        <v>0</v>
      </c>
      <c r="DN511" s="16" t="s">
        <v>56076</v>
      </c>
      <c r="DO511" s="17" t="s">
        <v>16020</v>
      </c>
      <c r="DP511" s="25">
        <v>0</v>
      </c>
      <c r="DQ511" s="25">
        <v>0</v>
      </c>
      <c r="DR511" s="25">
        <v>0</v>
      </c>
      <c r="DS511" s="16" t="s">
        <v>56077</v>
      </c>
      <c r="DT511" s="17" t="s">
        <v>16021</v>
      </c>
      <c r="DU511" s="25">
        <v>0</v>
      </c>
      <c r="DV511" s="25">
        <v>0</v>
      </c>
      <c r="DW511" s="25">
        <v>0</v>
      </c>
      <c r="DX511" s="16" t="s">
        <v>56078</v>
      </c>
      <c r="DY511" s="17" t="s">
        <v>16022</v>
      </c>
      <c r="DZ511" s="25">
        <v>0</v>
      </c>
      <c r="EA511" s="25">
        <v>0</v>
      </c>
      <c r="EB511" s="16">
        <v>0</v>
      </c>
      <c r="EC511" s="16" t="s">
        <v>56079</v>
      </c>
      <c r="ED511" s="17" t="s">
        <v>16023</v>
      </c>
      <c r="EE511" s="25">
        <v>0</v>
      </c>
      <c r="EF511" s="25">
        <v>0</v>
      </c>
      <c r="EG511" s="16">
        <v>0</v>
      </c>
      <c r="EH511" s="16" t="s">
        <v>56080</v>
      </c>
      <c r="EI511" s="16" t="s">
        <v>16024</v>
      </c>
      <c r="EJ511" s="16">
        <v>0</v>
      </c>
      <c r="EK511" s="16">
        <v>0</v>
      </c>
      <c r="EL511" s="16">
        <v>0</v>
      </c>
      <c r="EM511" s="16" t="s">
        <v>56081</v>
      </c>
      <c r="EN511" s="17" t="s">
        <v>16025</v>
      </c>
      <c r="EO511" s="25">
        <v>0</v>
      </c>
      <c r="EP511" s="25">
        <v>0</v>
      </c>
      <c r="EQ511" s="16">
        <v>0</v>
      </c>
      <c r="ER511" s="16" t="s">
        <v>56082</v>
      </c>
      <c r="ES511" s="17" t="s">
        <v>16026</v>
      </c>
      <c r="ET511" s="17">
        <v>0</v>
      </c>
      <c r="EU511" s="17">
        <v>0</v>
      </c>
      <c r="EV511" s="17">
        <v>0</v>
      </c>
      <c r="EW511" s="17" t="s">
        <v>56083</v>
      </c>
      <c r="EX511" s="17" t="s">
        <v>16027</v>
      </c>
      <c r="EY511" s="17">
        <v>0</v>
      </c>
      <c r="EZ511" s="17">
        <v>0</v>
      </c>
      <c r="FA511" s="17">
        <v>0</v>
      </c>
      <c r="FB511" s="17" t="s">
        <v>56084</v>
      </c>
      <c r="FC511" s="17" t="s">
        <v>16028</v>
      </c>
      <c r="FD511" s="17">
        <v>0</v>
      </c>
      <c r="FE511" s="17">
        <v>0</v>
      </c>
      <c r="FF511" s="17">
        <v>0</v>
      </c>
      <c r="FH511" s="17">
        <v>0</v>
      </c>
      <c r="FI511" s="17">
        <v>0</v>
      </c>
      <c r="FJ511" s="17">
        <v>0</v>
      </c>
      <c r="FL511" s="17">
        <v>0</v>
      </c>
      <c r="FM511" s="17">
        <v>0</v>
      </c>
      <c r="FN511" s="17">
        <v>0</v>
      </c>
    </row>
    <row r="512" spans="1:170">
      <c r="A512" s="14">
        <v>71822006</v>
      </c>
      <c r="B512" s="15" t="s">
        <v>86</v>
      </c>
      <c r="C512" s="17" t="s">
        <v>651</v>
      </c>
      <c r="D512" s="25">
        <v>0</v>
      </c>
      <c r="E512" s="25">
        <v>0</v>
      </c>
      <c r="F512" s="25">
        <v>0</v>
      </c>
      <c r="I512" s="16"/>
      <c r="L512" s="20" t="s">
        <v>1483</v>
      </c>
      <c r="M512" s="17" t="s">
        <v>56085</v>
      </c>
      <c r="N512" s="17" t="s">
        <v>16029</v>
      </c>
      <c r="O512" s="25">
        <v>0</v>
      </c>
      <c r="P512" s="25">
        <v>0</v>
      </c>
      <c r="Q512" s="25">
        <v>0</v>
      </c>
      <c r="R512" s="16" t="s">
        <v>56086</v>
      </c>
      <c r="S512" s="17" t="s">
        <v>16030</v>
      </c>
      <c r="T512" s="25">
        <v>0</v>
      </c>
      <c r="U512" s="25">
        <v>0</v>
      </c>
      <c r="V512" s="25">
        <v>0</v>
      </c>
      <c r="W512" s="16" t="s">
        <v>56087</v>
      </c>
      <c r="X512" s="17" t="s">
        <v>16031</v>
      </c>
      <c r="Y512" s="25">
        <v>0</v>
      </c>
      <c r="Z512" s="25">
        <v>0</v>
      </c>
      <c r="AA512" s="25">
        <v>0</v>
      </c>
      <c r="AB512" s="16" t="s">
        <v>56088</v>
      </c>
      <c r="AC512" s="17" t="s">
        <v>16032</v>
      </c>
      <c r="AD512" s="25">
        <v>0</v>
      </c>
      <c r="AE512" s="25">
        <v>0</v>
      </c>
      <c r="AF512" s="25">
        <v>0</v>
      </c>
      <c r="AG512" s="16" t="s">
        <v>56089</v>
      </c>
      <c r="AH512" s="17" t="s">
        <v>16033</v>
      </c>
      <c r="AI512" s="25">
        <v>0</v>
      </c>
      <c r="AJ512" s="25">
        <v>0</v>
      </c>
      <c r="AK512" s="25">
        <v>0</v>
      </c>
      <c r="AL512" s="16" t="s">
        <v>56090</v>
      </c>
      <c r="AM512" s="17" t="s">
        <v>16034</v>
      </c>
      <c r="AN512" s="25">
        <v>0</v>
      </c>
      <c r="AO512" s="25">
        <v>0</v>
      </c>
      <c r="AP512" s="25">
        <v>0</v>
      </c>
      <c r="AQ512" s="16" t="s">
        <v>56091</v>
      </c>
      <c r="AR512" s="17" t="s">
        <v>16035</v>
      </c>
      <c r="AS512" s="25">
        <v>0</v>
      </c>
      <c r="AT512" s="25">
        <v>0</v>
      </c>
      <c r="AU512" s="25">
        <v>0</v>
      </c>
      <c r="AV512" s="16" t="s">
        <v>56092</v>
      </c>
      <c r="AW512" s="17" t="s">
        <v>16036</v>
      </c>
      <c r="AX512" s="25">
        <v>0</v>
      </c>
      <c r="AY512" s="25">
        <v>0</v>
      </c>
      <c r="AZ512" s="25">
        <v>0</v>
      </c>
      <c r="BA512" s="16" t="s">
        <v>56093</v>
      </c>
      <c r="BB512" s="17" t="s">
        <v>16037</v>
      </c>
      <c r="BC512" s="25">
        <v>0</v>
      </c>
      <c r="BD512" s="25">
        <v>0</v>
      </c>
      <c r="BE512" s="25">
        <v>0</v>
      </c>
      <c r="BF512" s="16" t="s">
        <v>56094</v>
      </c>
      <c r="BG512" s="17" t="s">
        <v>16038</v>
      </c>
      <c r="BH512" s="25">
        <v>0</v>
      </c>
      <c r="BI512" s="25">
        <v>0</v>
      </c>
      <c r="BJ512" s="25">
        <v>0</v>
      </c>
      <c r="BK512" s="16" t="s">
        <v>56095</v>
      </c>
      <c r="BL512" s="17" t="s">
        <v>16039</v>
      </c>
      <c r="BM512" s="25">
        <v>0</v>
      </c>
      <c r="BN512" s="25">
        <v>0</v>
      </c>
      <c r="BO512" s="25">
        <v>0</v>
      </c>
      <c r="BP512" s="16" t="s">
        <v>56096</v>
      </c>
      <c r="BQ512" s="17" t="s">
        <v>16040</v>
      </c>
      <c r="BR512" s="25">
        <v>0</v>
      </c>
      <c r="BS512" s="25">
        <v>0</v>
      </c>
      <c r="BT512" s="25">
        <v>0</v>
      </c>
      <c r="BU512" s="16" t="s">
        <v>56097</v>
      </c>
      <c r="BV512" s="17" t="s">
        <v>16041</v>
      </c>
      <c r="BW512" s="25">
        <v>0</v>
      </c>
      <c r="BX512" s="25">
        <v>0</v>
      </c>
      <c r="BY512" s="25">
        <v>0</v>
      </c>
      <c r="BZ512" s="16" t="s">
        <v>56098</v>
      </c>
      <c r="CA512" s="17" t="s">
        <v>16042</v>
      </c>
      <c r="CB512" s="25">
        <v>0</v>
      </c>
      <c r="CC512" s="25">
        <v>0</v>
      </c>
      <c r="CD512" s="25">
        <v>0</v>
      </c>
      <c r="CE512" s="16" t="s">
        <v>56099</v>
      </c>
      <c r="CF512" s="17" t="s">
        <v>16043</v>
      </c>
      <c r="CG512" s="25">
        <v>0</v>
      </c>
      <c r="CH512" s="25">
        <v>0</v>
      </c>
      <c r="CI512" s="25">
        <v>0</v>
      </c>
      <c r="CJ512" s="16" t="s">
        <v>56100</v>
      </c>
      <c r="CK512" s="17" t="s">
        <v>16044</v>
      </c>
      <c r="CL512" s="25">
        <v>0</v>
      </c>
      <c r="CM512" s="25">
        <v>0</v>
      </c>
      <c r="CN512" s="25">
        <v>0</v>
      </c>
      <c r="CO512" s="16" t="s">
        <v>56101</v>
      </c>
      <c r="CP512" s="17" t="s">
        <v>16045</v>
      </c>
      <c r="CQ512" s="25">
        <v>0</v>
      </c>
      <c r="CR512" s="25">
        <v>0</v>
      </c>
      <c r="CS512" s="25">
        <v>0</v>
      </c>
      <c r="CT512" s="16" t="s">
        <v>56102</v>
      </c>
      <c r="CU512" s="17" t="s">
        <v>16046</v>
      </c>
      <c r="CV512" s="25">
        <v>0</v>
      </c>
      <c r="CW512" s="25">
        <v>0</v>
      </c>
      <c r="CX512" s="25">
        <v>0</v>
      </c>
      <c r="CY512" s="16" t="s">
        <v>56103</v>
      </c>
      <c r="CZ512" s="17" t="s">
        <v>16047</v>
      </c>
      <c r="DA512" s="25">
        <v>0</v>
      </c>
      <c r="DB512" s="25">
        <v>0</v>
      </c>
      <c r="DC512" s="25">
        <v>0</v>
      </c>
      <c r="DD512" s="25" t="s">
        <v>56104</v>
      </c>
      <c r="DE512" s="25" t="s">
        <v>16048</v>
      </c>
      <c r="DF512" s="25">
        <v>0</v>
      </c>
      <c r="DG512" s="25">
        <v>0</v>
      </c>
      <c r="DH512" s="25">
        <v>0</v>
      </c>
      <c r="DI512" s="16" t="s">
        <v>56105</v>
      </c>
      <c r="DJ512" s="17" t="s">
        <v>16049</v>
      </c>
      <c r="DK512" s="25">
        <v>0</v>
      </c>
      <c r="DL512" s="25">
        <v>0</v>
      </c>
      <c r="DM512" s="25">
        <v>0</v>
      </c>
      <c r="DN512" s="16" t="s">
        <v>56106</v>
      </c>
      <c r="DO512" s="17" t="s">
        <v>16050</v>
      </c>
      <c r="DP512" s="25">
        <v>0</v>
      </c>
      <c r="DQ512" s="25">
        <v>0</v>
      </c>
      <c r="DR512" s="25">
        <v>0</v>
      </c>
      <c r="DS512" s="16" t="s">
        <v>56107</v>
      </c>
      <c r="DT512" s="17" t="s">
        <v>16051</v>
      </c>
      <c r="DU512" s="25">
        <v>0</v>
      </c>
      <c r="DV512" s="25">
        <v>0</v>
      </c>
      <c r="DW512" s="25">
        <v>0</v>
      </c>
      <c r="DX512" s="16" t="s">
        <v>56108</v>
      </c>
      <c r="DY512" s="17" t="s">
        <v>16052</v>
      </c>
      <c r="DZ512" s="25">
        <v>0</v>
      </c>
      <c r="EA512" s="25">
        <v>0</v>
      </c>
      <c r="EB512" s="16">
        <v>0</v>
      </c>
      <c r="EC512" s="16" t="s">
        <v>56109</v>
      </c>
      <c r="ED512" s="17" t="s">
        <v>16053</v>
      </c>
      <c r="EE512" s="25">
        <v>0</v>
      </c>
      <c r="EF512" s="25">
        <v>0</v>
      </c>
      <c r="EG512" s="16">
        <v>0</v>
      </c>
      <c r="EH512" s="16" t="s">
        <v>56110</v>
      </c>
      <c r="EI512" s="16" t="s">
        <v>16054</v>
      </c>
      <c r="EJ512" s="16">
        <v>0</v>
      </c>
      <c r="EK512" s="16">
        <v>0</v>
      </c>
      <c r="EL512" s="16">
        <v>0</v>
      </c>
      <c r="EM512" s="16" t="s">
        <v>56111</v>
      </c>
      <c r="EN512" s="17" t="s">
        <v>16055</v>
      </c>
      <c r="EO512" s="25">
        <v>0</v>
      </c>
      <c r="EP512" s="25">
        <v>0</v>
      </c>
      <c r="EQ512" s="16">
        <v>0</v>
      </c>
      <c r="ER512" s="16" t="s">
        <v>56112</v>
      </c>
      <c r="ES512" s="17" t="s">
        <v>16056</v>
      </c>
      <c r="ET512" s="17">
        <v>0</v>
      </c>
      <c r="EU512" s="17">
        <v>0</v>
      </c>
      <c r="EV512" s="17">
        <v>0</v>
      </c>
      <c r="EW512" s="17" t="s">
        <v>56113</v>
      </c>
      <c r="EX512" s="17" t="s">
        <v>16057</v>
      </c>
      <c r="EY512" s="17">
        <v>0</v>
      </c>
      <c r="EZ512" s="17">
        <v>0</v>
      </c>
      <c r="FA512" s="17">
        <v>0</v>
      </c>
      <c r="FB512" s="17" t="s">
        <v>56114</v>
      </c>
      <c r="FC512" s="17" t="s">
        <v>16058</v>
      </c>
      <c r="FD512" s="17">
        <v>0</v>
      </c>
      <c r="FE512" s="17">
        <v>0</v>
      </c>
      <c r="FF512" s="17">
        <v>0</v>
      </c>
      <c r="FH512" s="17">
        <v>0</v>
      </c>
      <c r="FI512" s="17">
        <v>0</v>
      </c>
      <c r="FJ512" s="17">
        <v>0</v>
      </c>
      <c r="FL512" s="17">
        <v>0</v>
      </c>
      <c r="FM512" s="17">
        <v>0</v>
      </c>
      <c r="FN512" s="17">
        <v>0</v>
      </c>
    </row>
    <row r="513" spans="1:170">
      <c r="A513" s="14">
        <v>71822007</v>
      </c>
      <c r="B513" s="15" t="s">
        <v>86</v>
      </c>
      <c r="C513" s="17" t="s">
        <v>652</v>
      </c>
      <c r="D513" s="25">
        <v>0</v>
      </c>
      <c r="E513" s="25">
        <v>0</v>
      </c>
      <c r="F513" s="25">
        <v>0</v>
      </c>
      <c r="I513" s="16"/>
      <c r="L513" s="20" t="s">
        <v>1484</v>
      </c>
      <c r="M513" s="17" t="s">
        <v>56115</v>
      </c>
      <c r="N513" s="17" t="s">
        <v>16059</v>
      </c>
      <c r="O513" s="25">
        <v>0</v>
      </c>
      <c r="P513" s="25">
        <v>0</v>
      </c>
      <c r="Q513" s="25">
        <v>0</v>
      </c>
      <c r="R513" s="16" t="s">
        <v>56116</v>
      </c>
      <c r="S513" s="17" t="s">
        <v>16060</v>
      </c>
      <c r="T513" s="25">
        <v>0</v>
      </c>
      <c r="U513" s="25">
        <v>0</v>
      </c>
      <c r="V513" s="25">
        <v>0</v>
      </c>
      <c r="W513" s="16" t="s">
        <v>56117</v>
      </c>
      <c r="X513" s="17" t="s">
        <v>16061</v>
      </c>
      <c r="Y513" s="25">
        <v>0</v>
      </c>
      <c r="Z513" s="25">
        <v>0</v>
      </c>
      <c r="AA513" s="25">
        <v>0</v>
      </c>
      <c r="AB513" s="16" t="s">
        <v>56118</v>
      </c>
      <c r="AC513" s="17" t="s">
        <v>16062</v>
      </c>
      <c r="AD513" s="25">
        <v>0</v>
      </c>
      <c r="AE513" s="25">
        <v>0</v>
      </c>
      <c r="AF513" s="25">
        <v>0</v>
      </c>
      <c r="AG513" s="16" t="s">
        <v>56119</v>
      </c>
      <c r="AH513" s="17" t="s">
        <v>16063</v>
      </c>
      <c r="AI513" s="25">
        <v>0</v>
      </c>
      <c r="AJ513" s="25">
        <v>0</v>
      </c>
      <c r="AK513" s="25">
        <v>0</v>
      </c>
      <c r="AL513" s="16" t="s">
        <v>56120</v>
      </c>
      <c r="AM513" s="17" t="s">
        <v>16064</v>
      </c>
      <c r="AN513" s="25">
        <v>0</v>
      </c>
      <c r="AO513" s="25">
        <v>0</v>
      </c>
      <c r="AP513" s="25">
        <v>0</v>
      </c>
      <c r="AQ513" s="16" t="s">
        <v>56121</v>
      </c>
      <c r="AR513" s="17" t="s">
        <v>16065</v>
      </c>
      <c r="AS513" s="25">
        <v>0</v>
      </c>
      <c r="AT513" s="25">
        <v>0</v>
      </c>
      <c r="AU513" s="25">
        <v>0</v>
      </c>
      <c r="AV513" s="16" t="s">
        <v>56122</v>
      </c>
      <c r="AW513" s="17" t="s">
        <v>16066</v>
      </c>
      <c r="AX513" s="25">
        <v>0</v>
      </c>
      <c r="AY513" s="25">
        <v>0</v>
      </c>
      <c r="AZ513" s="25">
        <v>0</v>
      </c>
      <c r="BA513" s="16" t="s">
        <v>56123</v>
      </c>
      <c r="BB513" s="17" t="s">
        <v>16067</v>
      </c>
      <c r="BC513" s="25">
        <v>0</v>
      </c>
      <c r="BD513" s="25">
        <v>0</v>
      </c>
      <c r="BE513" s="25">
        <v>0</v>
      </c>
      <c r="BF513" s="16" t="s">
        <v>56124</v>
      </c>
      <c r="BG513" s="17" t="s">
        <v>16068</v>
      </c>
      <c r="BH513" s="25">
        <v>0</v>
      </c>
      <c r="BI513" s="25">
        <v>0</v>
      </c>
      <c r="BJ513" s="25">
        <v>0</v>
      </c>
      <c r="BK513" s="16" t="s">
        <v>56125</v>
      </c>
      <c r="BL513" s="17" t="s">
        <v>16069</v>
      </c>
      <c r="BM513" s="25">
        <v>0</v>
      </c>
      <c r="BN513" s="25">
        <v>0</v>
      </c>
      <c r="BO513" s="25">
        <v>0</v>
      </c>
      <c r="BP513" s="16" t="s">
        <v>56126</v>
      </c>
      <c r="BQ513" s="17" t="s">
        <v>16070</v>
      </c>
      <c r="BR513" s="25">
        <v>0</v>
      </c>
      <c r="BS513" s="25">
        <v>0</v>
      </c>
      <c r="BT513" s="25">
        <v>0</v>
      </c>
      <c r="BU513" s="16" t="s">
        <v>56127</v>
      </c>
      <c r="BV513" s="17" t="s">
        <v>16071</v>
      </c>
      <c r="BW513" s="25">
        <v>0</v>
      </c>
      <c r="BX513" s="25">
        <v>0</v>
      </c>
      <c r="BY513" s="25">
        <v>0</v>
      </c>
      <c r="BZ513" s="16" t="s">
        <v>56128</v>
      </c>
      <c r="CA513" s="17" t="s">
        <v>16072</v>
      </c>
      <c r="CB513" s="25">
        <v>0</v>
      </c>
      <c r="CC513" s="25">
        <v>0</v>
      </c>
      <c r="CD513" s="25">
        <v>0</v>
      </c>
      <c r="CE513" s="16" t="s">
        <v>56129</v>
      </c>
      <c r="CF513" s="17" t="s">
        <v>16073</v>
      </c>
      <c r="CG513" s="25">
        <v>0</v>
      </c>
      <c r="CH513" s="25">
        <v>0</v>
      </c>
      <c r="CI513" s="25">
        <v>0</v>
      </c>
      <c r="CJ513" s="16" t="s">
        <v>56130</v>
      </c>
      <c r="CK513" s="17" t="s">
        <v>16074</v>
      </c>
      <c r="CL513" s="25">
        <v>0</v>
      </c>
      <c r="CM513" s="25">
        <v>0</v>
      </c>
      <c r="CN513" s="25">
        <v>0</v>
      </c>
      <c r="CO513" s="16" t="s">
        <v>56131</v>
      </c>
      <c r="CP513" s="17" t="s">
        <v>16075</v>
      </c>
      <c r="CQ513" s="25">
        <v>0</v>
      </c>
      <c r="CR513" s="25">
        <v>0</v>
      </c>
      <c r="CS513" s="25">
        <v>0</v>
      </c>
      <c r="CT513" s="16" t="s">
        <v>56132</v>
      </c>
      <c r="CU513" s="17" t="s">
        <v>16076</v>
      </c>
      <c r="CV513" s="25">
        <v>0</v>
      </c>
      <c r="CW513" s="25">
        <v>0</v>
      </c>
      <c r="CX513" s="25">
        <v>0</v>
      </c>
      <c r="CY513" s="16" t="s">
        <v>56133</v>
      </c>
      <c r="CZ513" s="17" t="s">
        <v>16077</v>
      </c>
      <c r="DA513" s="25">
        <v>0</v>
      </c>
      <c r="DB513" s="25">
        <v>0</v>
      </c>
      <c r="DC513" s="25">
        <v>0</v>
      </c>
      <c r="DD513" s="25" t="s">
        <v>56134</v>
      </c>
      <c r="DE513" s="25" t="s">
        <v>16078</v>
      </c>
      <c r="DF513" s="25">
        <v>0</v>
      </c>
      <c r="DG513" s="25">
        <v>0</v>
      </c>
      <c r="DH513" s="25">
        <v>0</v>
      </c>
      <c r="DI513" s="16" t="s">
        <v>56135</v>
      </c>
      <c r="DJ513" s="17" t="s">
        <v>16079</v>
      </c>
      <c r="DK513" s="25">
        <v>0</v>
      </c>
      <c r="DL513" s="25">
        <v>0</v>
      </c>
      <c r="DM513" s="25">
        <v>0</v>
      </c>
      <c r="DN513" s="16" t="s">
        <v>56136</v>
      </c>
      <c r="DO513" s="17" t="s">
        <v>16080</v>
      </c>
      <c r="DP513" s="25">
        <v>0</v>
      </c>
      <c r="DQ513" s="25">
        <v>0</v>
      </c>
      <c r="DR513" s="25">
        <v>0</v>
      </c>
      <c r="DS513" s="16" t="s">
        <v>56137</v>
      </c>
      <c r="DT513" s="17" t="s">
        <v>16081</v>
      </c>
      <c r="DU513" s="25">
        <v>0</v>
      </c>
      <c r="DV513" s="25">
        <v>0</v>
      </c>
      <c r="DW513" s="25">
        <v>0</v>
      </c>
      <c r="DX513" s="16" t="s">
        <v>56138</v>
      </c>
      <c r="DY513" s="17" t="s">
        <v>16082</v>
      </c>
      <c r="DZ513" s="25">
        <v>0</v>
      </c>
      <c r="EA513" s="25">
        <v>0</v>
      </c>
      <c r="EB513" s="16">
        <v>0</v>
      </c>
      <c r="EC513" s="16" t="s">
        <v>56139</v>
      </c>
      <c r="ED513" s="17" t="s">
        <v>16083</v>
      </c>
      <c r="EE513" s="25">
        <v>0</v>
      </c>
      <c r="EF513" s="25">
        <v>0</v>
      </c>
      <c r="EG513" s="16">
        <v>0</v>
      </c>
      <c r="EH513" s="16" t="s">
        <v>56140</v>
      </c>
      <c r="EI513" s="16" t="s">
        <v>16084</v>
      </c>
      <c r="EJ513" s="16">
        <v>0</v>
      </c>
      <c r="EK513" s="16">
        <v>0</v>
      </c>
      <c r="EL513" s="16">
        <v>0</v>
      </c>
      <c r="EM513" s="16" t="s">
        <v>56141</v>
      </c>
      <c r="EN513" s="17" t="s">
        <v>16085</v>
      </c>
      <c r="EO513" s="25">
        <v>0</v>
      </c>
      <c r="EP513" s="25">
        <v>0</v>
      </c>
      <c r="EQ513" s="16">
        <v>0</v>
      </c>
      <c r="ER513" s="16" t="s">
        <v>56142</v>
      </c>
      <c r="ES513" s="17" t="s">
        <v>16086</v>
      </c>
      <c r="ET513" s="17">
        <v>0</v>
      </c>
      <c r="EU513" s="17">
        <v>0</v>
      </c>
      <c r="EV513" s="17">
        <v>0</v>
      </c>
      <c r="EW513" s="17" t="s">
        <v>56143</v>
      </c>
      <c r="EX513" s="17" t="s">
        <v>16087</v>
      </c>
      <c r="EY513" s="17">
        <v>0</v>
      </c>
      <c r="EZ513" s="17">
        <v>0</v>
      </c>
      <c r="FA513" s="17">
        <v>0</v>
      </c>
      <c r="FB513" s="17" t="s">
        <v>56144</v>
      </c>
      <c r="FC513" s="17" t="s">
        <v>16088</v>
      </c>
      <c r="FD513" s="17">
        <v>0</v>
      </c>
      <c r="FE513" s="17">
        <v>0</v>
      </c>
      <c r="FF513" s="17">
        <v>0</v>
      </c>
      <c r="FH513" s="17">
        <v>0</v>
      </c>
      <c r="FI513" s="17">
        <v>0</v>
      </c>
      <c r="FJ513" s="17">
        <v>0</v>
      </c>
      <c r="FL513" s="17">
        <v>0</v>
      </c>
      <c r="FM513" s="17">
        <v>0</v>
      </c>
      <c r="FN513" s="17">
        <v>0</v>
      </c>
    </row>
    <row r="514" spans="1:170">
      <c r="A514" s="14">
        <v>71822008</v>
      </c>
      <c r="B514" s="15" t="s">
        <v>86</v>
      </c>
      <c r="C514" s="17" t="s">
        <v>653</v>
      </c>
      <c r="D514" s="25">
        <v>0</v>
      </c>
      <c r="E514" s="25">
        <v>0</v>
      </c>
      <c r="F514" s="25">
        <v>0</v>
      </c>
      <c r="I514" s="16"/>
      <c r="L514" s="20" t="s">
        <v>1485</v>
      </c>
      <c r="M514" s="17" t="s">
        <v>56145</v>
      </c>
      <c r="N514" s="17" t="s">
        <v>16089</v>
      </c>
      <c r="O514" s="25">
        <v>0</v>
      </c>
      <c r="P514" s="25">
        <v>0</v>
      </c>
      <c r="Q514" s="25">
        <v>0</v>
      </c>
      <c r="R514" s="16" t="s">
        <v>56146</v>
      </c>
      <c r="S514" s="17" t="s">
        <v>16090</v>
      </c>
      <c r="T514" s="25">
        <v>0</v>
      </c>
      <c r="U514" s="25">
        <v>0</v>
      </c>
      <c r="V514" s="25">
        <v>0</v>
      </c>
      <c r="W514" s="16" t="s">
        <v>56147</v>
      </c>
      <c r="X514" s="17" t="s">
        <v>16091</v>
      </c>
      <c r="Y514" s="25">
        <v>0</v>
      </c>
      <c r="Z514" s="25">
        <v>0</v>
      </c>
      <c r="AA514" s="25">
        <v>0</v>
      </c>
      <c r="AB514" s="16" t="s">
        <v>56148</v>
      </c>
      <c r="AC514" s="17" t="s">
        <v>16092</v>
      </c>
      <c r="AD514" s="25">
        <v>0</v>
      </c>
      <c r="AE514" s="25">
        <v>0</v>
      </c>
      <c r="AF514" s="25">
        <v>0</v>
      </c>
      <c r="AG514" s="16" t="s">
        <v>56149</v>
      </c>
      <c r="AH514" s="17" t="s">
        <v>16093</v>
      </c>
      <c r="AI514" s="25">
        <v>0</v>
      </c>
      <c r="AJ514" s="25">
        <v>0</v>
      </c>
      <c r="AK514" s="25">
        <v>0</v>
      </c>
      <c r="AL514" s="16" t="s">
        <v>56150</v>
      </c>
      <c r="AM514" s="17" t="s">
        <v>16094</v>
      </c>
      <c r="AN514" s="25">
        <v>0</v>
      </c>
      <c r="AO514" s="25">
        <v>0</v>
      </c>
      <c r="AP514" s="25">
        <v>0</v>
      </c>
      <c r="AQ514" s="16" t="s">
        <v>56151</v>
      </c>
      <c r="AR514" s="17" t="s">
        <v>16095</v>
      </c>
      <c r="AS514" s="25">
        <v>0</v>
      </c>
      <c r="AT514" s="25">
        <v>0</v>
      </c>
      <c r="AU514" s="25">
        <v>0</v>
      </c>
      <c r="AV514" s="16" t="s">
        <v>56152</v>
      </c>
      <c r="AW514" s="17" t="s">
        <v>16096</v>
      </c>
      <c r="AX514" s="25">
        <v>0</v>
      </c>
      <c r="AY514" s="25">
        <v>0</v>
      </c>
      <c r="AZ514" s="25">
        <v>0</v>
      </c>
      <c r="BA514" s="16" t="s">
        <v>56153</v>
      </c>
      <c r="BB514" s="17" t="s">
        <v>16097</v>
      </c>
      <c r="BC514" s="25">
        <v>0</v>
      </c>
      <c r="BD514" s="25">
        <v>0</v>
      </c>
      <c r="BE514" s="25">
        <v>0</v>
      </c>
      <c r="BF514" s="16" t="s">
        <v>56154</v>
      </c>
      <c r="BG514" s="17" t="s">
        <v>16098</v>
      </c>
      <c r="BH514" s="25">
        <v>0</v>
      </c>
      <c r="BI514" s="25">
        <v>0</v>
      </c>
      <c r="BJ514" s="25">
        <v>0</v>
      </c>
      <c r="BK514" s="16" t="s">
        <v>56155</v>
      </c>
      <c r="BL514" s="17" t="s">
        <v>16099</v>
      </c>
      <c r="BM514" s="25">
        <v>0</v>
      </c>
      <c r="BN514" s="25">
        <v>0</v>
      </c>
      <c r="BO514" s="25">
        <v>0</v>
      </c>
      <c r="BP514" s="16" t="s">
        <v>56156</v>
      </c>
      <c r="BQ514" s="17" t="s">
        <v>16100</v>
      </c>
      <c r="BR514" s="25">
        <v>0</v>
      </c>
      <c r="BS514" s="25">
        <v>0</v>
      </c>
      <c r="BT514" s="25">
        <v>0</v>
      </c>
      <c r="BU514" s="16" t="s">
        <v>56157</v>
      </c>
      <c r="BV514" s="17" t="s">
        <v>16101</v>
      </c>
      <c r="BW514" s="25">
        <v>0</v>
      </c>
      <c r="BX514" s="25">
        <v>0</v>
      </c>
      <c r="BY514" s="25">
        <v>0</v>
      </c>
      <c r="BZ514" s="16" t="s">
        <v>56158</v>
      </c>
      <c r="CA514" s="17" t="s">
        <v>16102</v>
      </c>
      <c r="CB514" s="25">
        <v>0</v>
      </c>
      <c r="CC514" s="25">
        <v>0</v>
      </c>
      <c r="CD514" s="25">
        <v>0</v>
      </c>
      <c r="CE514" s="16" t="s">
        <v>56159</v>
      </c>
      <c r="CF514" s="17" t="s">
        <v>16103</v>
      </c>
      <c r="CG514" s="25">
        <v>0</v>
      </c>
      <c r="CH514" s="25">
        <v>0</v>
      </c>
      <c r="CI514" s="25">
        <v>0</v>
      </c>
      <c r="CJ514" s="16" t="s">
        <v>56160</v>
      </c>
      <c r="CK514" s="17" t="s">
        <v>16104</v>
      </c>
      <c r="CL514" s="25">
        <v>0</v>
      </c>
      <c r="CM514" s="25">
        <v>0</v>
      </c>
      <c r="CN514" s="25">
        <v>0</v>
      </c>
      <c r="CO514" s="16" t="s">
        <v>56161</v>
      </c>
      <c r="CP514" s="17" t="s">
        <v>16105</v>
      </c>
      <c r="CQ514" s="25">
        <v>0</v>
      </c>
      <c r="CR514" s="25">
        <v>0</v>
      </c>
      <c r="CS514" s="25">
        <v>0</v>
      </c>
      <c r="CT514" s="16" t="s">
        <v>56162</v>
      </c>
      <c r="CU514" s="17" t="s">
        <v>16106</v>
      </c>
      <c r="CV514" s="25">
        <v>0</v>
      </c>
      <c r="CW514" s="25">
        <v>0</v>
      </c>
      <c r="CX514" s="25">
        <v>0</v>
      </c>
      <c r="CY514" s="16" t="s">
        <v>56163</v>
      </c>
      <c r="CZ514" s="17" t="s">
        <v>16107</v>
      </c>
      <c r="DA514" s="25">
        <v>0</v>
      </c>
      <c r="DB514" s="25">
        <v>0</v>
      </c>
      <c r="DC514" s="25">
        <v>0</v>
      </c>
      <c r="DD514" s="25" t="s">
        <v>56164</v>
      </c>
      <c r="DE514" s="25" t="s">
        <v>16108</v>
      </c>
      <c r="DF514" s="25">
        <v>0</v>
      </c>
      <c r="DG514" s="25">
        <v>0</v>
      </c>
      <c r="DH514" s="25">
        <v>0</v>
      </c>
      <c r="DI514" s="16" t="s">
        <v>56165</v>
      </c>
      <c r="DJ514" s="17" t="s">
        <v>16109</v>
      </c>
      <c r="DK514" s="25">
        <v>0</v>
      </c>
      <c r="DL514" s="25">
        <v>0</v>
      </c>
      <c r="DM514" s="25">
        <v>0</v>
      </c>
      <c r="DN514" s="16" t="s">
        <v>56166</v>
      </c>
      <c r="DO514" s="17" t="s">
        <v>16110</v>
      </c>
      <c r="DP514" s="25">
        <v>0</v>
      </c>
      <c r="DQ514" s="25">
        <v>0</v>
      </c>
      <c r="DR514" s="25">
        <v>0</v>
      </c>
      <c r="DS514" s="16" t="s">
        <v>56167</v>
      </c>
      <c r="DT514" s="17" t="s">
        <v>16111</v>
      </c>
      <c r="DU514" s="25">
        <v>0</v>
      </c>
      <c r="DV514" s="25">
        <v>0</v>
      </c>
      <c r="DW514" s="25">
        <v>0</v>
      </c>
      <c r="DX514" s="16" t="s">
        <v>56168</v>
      </c>
      <c r="DY514" s="17" t="s">
        <v>16112</v>
      </c>
      <c r="DZ514" s="25">
        <v>0</v>
      </c>
      <c r="EA514" s="25">
        <v>0</v>
      </c>
      <c r="EB514" s="16">
        <v>0</v>
      </c>
      <c r="EC514" s="16" t="s">
        <v>56169</v>
      </c>
      <c r="ED514" s="17" t="s">
        <v>16113</v>
      </c>
      <c r="EE514" s="25">
        <v>0</v>
      </c>
      <c r="EF514" s="25">
        <v>0</v>
      </c>
      <c r="EG514" s="16">
        <v>0</v>
      </c>
      <c r="EH514" s="16" t="s">
        <v>56170</v>
      </c>
      <c r="EI514" s="16" t="s">
        <v>16114</v>
      </c>
      <c r="EJ514" s="16">
        <v>0</v>
      </c>
      <c r="EK514" s="16">
        <v>0</v>
      </c>
      <c r="EL514" s="16">
        <v>0</v>
      </c>
      <c r="EM514" s="16" t="s">
        <v>56171</v>
      </c>
      <c r="EN514" s="17" t="s">
        <v>16115</v>
      </c>
      <c r="EO514" s="25">
        <v>0</v>
      </c>
      <c r="EP514" s="25">
        <v>0</v>
      </c>
      <c r="EQ514" s="16">
        <v>0</v>
      </c>
      <c r="ER514" s="16" t="s">
        <v>56172</v>
      </c>
      <c r="ES514" s="17" t="s">
        <v>16116</v>
      </c>
      <c r="ET514" s="17">
        <v>0</v>
      </c>
      <c r="EU514" s="17">
        <v>0</v>
      </c>
      <c r="EV514" s="17">
        <v>0</v>
      </c>
      <c r="EW514" s="17" t="s">
        <v>56173</v>
      </c>
      <c r="EX514" s="17" t="s">
        <v>16117</v>
      </c>
      <c r="EY514" s="17">
        <v>0</v>
      </c>
      <c r="EZ514" s="17">
        <v>0</v>
      </c>
      <c r="FA514" s="17">
        <v>0</v>
      </c>
      <c r="FB514" s="17" t="s">
        <v>56174</v>
      </c>
      <c r="FC514" s="17" t="s">
        <v>16118</v>
      </c>
      <c r="FD514" s="17">
        <v>0</v>
      </c>
      <c r="FE514" s="17">
        <v>0</v>
      </c>
      <c r="FF514" s="17">
        <v>0</v>
      </c>
      <c r="FH514" s="17">
        <v>0</v>
      </c>
      <c r="FI514" s="17">
        <v>0</v>
      </c>
      <c r="FJ514" s="17">
        <v>0</v>
      </c>
      <c r="FL514" s="17">
        <v>0</v>
      </c>
      <c r="FM514" s="17">
        <v>0</v>
      </c>
      <c r="FN514" s="17">
        <v>0</v>
      </c>
    </row>
    <row r="515" spans="1:170">
      <c r="A515" s="14">
        <v>71822009</v>
      </c>
      <c r="B515" s="15" t="s">
        <v>86</v>
      </c>
      <c r="C515" s="17" t="s">
        <v>654</v>
      </c>
      <c r="D515" s="25">
        <v>0</v>
      </c>
      <c r="E515" s="25">
        <v>0</v>
      </c>
      <c r="F515" s="25">
        <v>0</v>
      </c>
      <c r="I515" s="16"/>
      <c r="L515" s="20" t="s">
        <v>1486</v>
      </c>
      <c r="M515" s="17" t="s">
        <v>56175</v>
      </c>
      <c r="N515" s="17" t="s">
        <v>16119</v>
      </c>
      <c r="O515" s="25">
        <v>0</v>
      </c>
      <c r="P515" s="25">
        <v>0</v>
      </c>
      <c r="Q515" s="25">
        <v>0</v>
      </c>
      <c r="R515" s="16" t="s">
        <v>56176</v>
      </c>
      <c r="S515" s="17" t="s">
        <v>16120</v>
      </c>
      <c r="T515" s="25">
        <v>0</v>
      </c>
      <c r="U515" s="25">
        <v>0</v>
      </c>
      <c r="V515" s="25">
        <v>0</v>
      </c>
      <c r="W515" s="16" t="s">
        <v>56177</v>
      </c>
      <c r="X515" s="17" t="s">
        <v>16121</v>
      </c>
      <c r="Y515" s="25">
        <v>0</v>
      </c>
      <c r="Z515" s="25">
        <v>0</v>
      </c>
      <c r="AA515" s="25">
        <v>0</v>
      </c>
      <c r="AB515" s="16" t="s">
        <v>56178</v>
      </c>
      <c r="AC515" s="17" t="s">
        <v>16122</v>
      </c>
      <c r="AD515" s="25">
        <v>0</v>
      </c>
      <c r="AE515" s="25">
        <v>0</v>
      </c>
      <c r="AF515" s="25">
        <v>0</v>
      </c>
      <c r="AG515" s="16" t="s">
        <v>56179</v>
      </c>
      <c r="AH515" s="17" t="s">
        <v>16123</v>
      </c>
      <c r="AI515" s="25">
        <v>0</v>
      </c>
      <c r="AJ515" s="25">
        <v>0</v>
      </c>
      <c r="AK515" s="25">
        <v>0</v>
      </c>
      <c r="AL515" s="16" t="s">
        <v>56180</v>
      </c>
      <c r="AM515" s="17" t="s">
        <v>16124</v>
      </c>
      <c r="AN515" s="25">
        <v>0</v>
      </c>
      <c r="AO515" s="25">
        <v>0</v>
      </c>
      <c r="AP515" s="25">
        <v>0</v>
      </c>
      <c r="AQ515" s="16" t="s">
        <v>56181</v>
      </c>
      <c r="AR515" s="17" t="s">
        <v>16125</v>
      </c>
      <c r="AS515" s="25">
        <v>0</v>
      </c>
      <c r="AT515" s="25">
        <v>0</v>
      </c>
      <c r="AU515" s="25">
        <v>0</v>
      </c>
      <c r="AV515" s="16" t="s">
        <v>56182</v>
      </c>
      <c r="AW515" s="17" t="s">
        <v>16126</v>
      </c>
      <c r="AX515" s="25">
        <v>0</v>
      </c>
      <c r="AY515" s="25">
        <v>0</v>
      </c>
      <c r="AZ515" s="25">
        <v>0</v>
      </c>
      <c r="BA515" s="16" t="s">
        <v>56183</v>
      </c>
      <c r="BB515" s="17" t="s">
        <v>16127</v>
      </c>
      <c r="BC515" s="25">
        <v>0</v>
      </c>
      <c r="BD515" s="25">
        <v>0</v>
      </c>
      <c r="BE515" s="25">
        <v>0</v>
      </c>
      <c r="BF515" s="16" t="s">
        <v>56184</v>
      </c>
      <c r="BG515" s="17" t="s">
        <v>16128</v>
      </c>
      <c r="BH515" s="25">
        <v>0</v>
      </c>
      <c r="BI515" s="25">
        <v>0</v>
      </c>
      <c r="BJ515" s="25">
        <v>0</v>
      </c>
      <c r="BK515" s="16" t="s">
        <v>56185</v>
      </c>
      <c r="BL515" s="17" t="s">
        <v>16129</v>
      </c>
      <c r="BM515" s="25">
        <v>0</v>
      </c>
      <c r="BN515" s="25">
        <v>0</v>
      </c>
      <c r="BO515" s="25">
        <v>0</v>
      </c>
      <c r="BP515" s="16" t="s">
        <v>56186</v>
      </c>
      <c r="BQ515" s="17" t="s">
        <v>16130</v>
      </c>
      <c r="BR515" s="25">
        <v>0</v>
      </c>
      <c r="BS515" s="25">
        <v>0</v>
      </c>
      <c r="BT515" s="25">
        <v>0</v>
      </c>
      <c r="BU515" s="16" t="s">
        <v>56187</v>
      </c>
      <c r="BV515" s="17" t="s">
        <v>16131</v>
      </c>
      <c r="BW515" s="25">
        <v>0</v>
      </c>
      <c r="BX515" s="25">
        <v>0</v>
      </c>
      <c r="BY515" s="25">
        <v>0</v>
      </c>
      <c r="BZ515" s="16" t="s">
        <v>56188</v>
      </c>
      <c r="CA515" s="17" t="s">
        <v>16132</v>
      </c>
      <c r="CB515" s="25">
        <v>0</v>
      </c>
      <c r="CC515" s="25">
        <v>0</v>
      </c>
      <c r="CD515" s="25">
        <v>0</v>
      </c>
      <c r="CE515" s="16" t="s">
        <v>56189</v>
      </c>
      <c r="CF515" s="17" t="s">
        <v>16133</v>
      </c>
      <c r="CG515" s="25">
        <v>0</v>
      </c>
      <c r="CH515" s="25">
        <v>0</v>
      </c>
      <c r="CI515" s="25">
        <v>0</v>
      </c>
      <c r="CJ515" s="16" t="s">
        <v>56190</v>
      </c>
      <c r="CK515" s="17" t="s">
        <v>16134</v>
      </c>
      <c r="CL515" s="25">
        <v>0</v>
      </c>
      <c r="CM515" s="25">
        <v>0</v>
      </c>
      <c r="CN515" s="25">
        <v>0</v>
      </c>
      <c r="CO515" s="16" t="s">
        <v>56191</v>
      </c>
      <c r="CP515" s="17" t="s">
        <v>16135</v>
      </c>
      <c r="CQ515" s="25">
        <v>0</v>
      </c>
      <c r="CR515" s="25">
        <v>0</v>
      </c>
      <c r="CS515" s="25">
        <v>0</v>
      </c>
      <c r="CT515" s="16" t="s">
        <v>56192</v>
      </c>
      <c r="CU515" s="17" t="s">
        <v>16136</v>
      </c>
      <c r="CV515" s="25">
        <v>0</v>
      </c>
      <c r="CW515" s="25">
        <v>0</v>
      </c>
      <c r="CX515" s="25">
        <v>0</v>
      </c>
      <c r="CY515" s="16" t="s">
        <v>56193</v>
      </c>
      <c r="CZ515" s="17" t="s">
        <v>16137</v>
      </c>
      <c r="DA515" s="25">
        <v>0</v>
      </c>
      <c r="DB515" s="25">
        <v>0</v>
      </c>
      <c r="DC515" s="25">
        <v>0</v>
      </c>
      <c r="DD515" s="25" t="s">
        <v>56194</v>
      </c>
      <c r="DE515" s="25" t="s">
        <v>16138</v>
      </c>
      <c r="DF515" s="25">
        <v>0</v>
      </c>
      <c r="DG515" s="25">
        <v>0</v>
      </c>
      <c r="DH515" s="25">
        <v>0</v>
      </c>
      <c r="DI515" s="16" t="s">
        <v>56195</v>
      </c>
      <c r="DJ515" s="17" t="s">
        <v>16139</v>
      </c>
      <c r="DK515" s="25">
        <v>0</v>
      </c>
      <c r="DL515" s="25">
        <v>0</v>
      </c>
      <c r="DM515" s="25">
        <v>0</v>
      </c>
      <c r="DN515" s="16" t="s">
        <v>56196</v>
      </c>
      <c r="DO515" s="17" t="s">
        <v>16140</v>
      </c>
      <c r="DP515" s="25">
        <v>0</v>
      </c>
      <c r="DQ515" s="25">
        <v>0</v>
      </c>
      <c r="DR515" s="25">
        <v>0</v>
      </c>
      <c r="DS515" s="16" t="s">
        <v>56197</v>
      </c>
      <c r="DT515" s="17" t="s">
        <v>16141</v>
      </c>
      <c r="DU515" s="25">
        <v>0</v>
      </c>
      <c r="DV515" s="25">
        <v>0</v>
      </c>
      <c r="DW515" s="25">
        <v>0</v>
      </c>
      <c r="DX515" s="16" t="s">
        <v>56198</v>
      </c>
      <c r="DY515" s="17" t="s">
        <v>16142</v>
      </c>
      <c r="DZ515" s="25">
        <v>0</v>
      </c>
      <c r="EA515" s="25">
        <v>0</v>
      </c>
      <c r="EB515" s="16">
        <v>0</v>
      </c>
      <c r="EC515" s="16" t="s">
        <v>56199</v>
      </c>
      <c r="ED515" s="17" t="s">
        <v>16143</v>
      </c>
      <c r="EE515" s="25">
        <v>0</v>
      </c>
      <c r="EF515" s="25">
        <v>0</v>
      </c>
      <c r="EG515" s="16">
        <v>0</v>
      </c>
      <c r="EH515" s="16" t="s">
        <v>56200</v>
      </c>
      <c r="EI515" s="16" t="s">
        <v>16144</v>
      </c>
      <c r="EJ515" s="16">
        <v>0</v>
      </c>
      <c r="EK515" s="16">
        <v>0</v>
      </c>
      <c r="EL515" s="16">
        <v>0</v>
      </c>
      <c r="EM515" s="16" t="s">
        <v>56201</v>
      </c>
      <c r="EN515" s="17" t="s">
        <v>16145</v>
      </c>
      <c r="EO515" s="25">
        <v>0</v>
      </c>
      <c r="EP515" s="25">
        <v>0</v>
      </c>
      <c r="EQ515" s="16">
        <v>0</v>
      </c>
      <c r="ER515" s="16" t="s">
        <v>56202</v>
      </c>
      <c r="ES515" s="17" t="s">
        <v>16146</v>
      </c>
      <c r="ET515" s="17">
        <v>0</v>
      </c>
      <c r="EU515" s="17">
        <v>0</v>
      </c>
      <c r="EV515" s="17">
        <v>0</v>
      </c>
      <c r="EW515" s="17" t="s">
        <v>56203</v>
      </c>
      <c r="EX515" s="17" t="s">
        <v>16147</v>
      </c>
      <c r="EY515" s="17">
        <v>0</v>
      </c>
      <c r="EZ515" s="17">
        <v>0</v>
      </c>
      <c r="FA515" s="17">
        <v>0</v>
      </c>
      <c r="FB515" s="17" t="s">
        <v>56204</v>
      </c>
      <c r="FC515" s="17" t="s">
        <v>16148</v>
      </c>
      <c r="FD515" s="17">
        <v>0</v>
      </c>
      <c r="FE515" s="17">
        <v>0</v>
      </c>
      <c r="FF515" s="17">
        <v>0</v>
      </c>
      <c r="FH515" s="17">
        <v>0</v>
      </c>
      <c r="FI515" s="17">
        <v>0</v>
      </c>
      <c r="FJ515" s="17">
        <v>0</v>
      </c>
      <c r="FL515" s="17">
        <v>0</v>
      </c>
      <c r="FM515" s="17">
        <v>0</v>
      </c>
      <c r="FN515" s="17">
        <v>0</v>
      </c>
    </row>
    <row r="516" spans="1:170">
      <c r="A516" s="14">
        <v>71822010</v>
      </c>
      <c r="B516" s="15" t="s">
        <v>86</v>
      </c>
      <c r="C516" s="17" t="s">
        <v>655</v>
      </c>
      <c r="D516" s="25">
        <v>0</v>
      </c>
      <c r="E516" s="25">
        <v>0</v>
      </c>
      <c r="F516" s="25">
        <v>0</v>
      </c>
      <c r="I516" s="16"/>
      <c r="L516" s="20" t="s">
        <v>1</v>
      </c>
      <c r="M516" s="17" t="s">
        <v>56205</v>
      </c>
      <c r="N516" s="17" t="s">
        <v>16149</v>
      </c>
      <c r="O516" s="25">
        <v>0</v>
      </c>
      <c r="P516" s="25">
        <v>0</v>
      </c>
      <c r="Q516" s="25">
        <v>0</v>
      </c>
      <c r="R516" s="16" t="s">
        <v>56206</v>
      </c>
      <c r="S516" s="17" t="s">
        <v>16150</v>
      </c>
      <c r="T516" s="25">
        <v>0</v>
      </c>
      <c r="U516" s="25">
        <v>0</v>
      </c>
      <c r="V516" s="25">
        <v>0</v>
      </c>
      <c r="W516" s="16" t="s">
        <v>56207</v>
      </c>
      <c r="X516" s="17" t="s">
        <v>16151</v>
      </c>
      <c r="Y516" s="25">
        <v>0</v>
      </c>
      <c r="Z516" s="25">
        <v>0</v>
      </c>
      <c r="AA516" s="25">
        <v>0</v>
      </c>
      <c r="AB516" s="16" t="s">
        <v>56208</v>
      </c>
      <c r="AC516" s="17" t="s">
        <v>16152</v>
      </c>
      <c r="AD516" s="25">
        <v>0</v>
      </c>
      <c r="AE516" s="25">
        <v>0</v>
      </c>
      <c r="AF516" s="25">
        <v>0</v>
      </c>
      <c r="AG516" s="16" t="s">
        <v>56209</v>
      </c>
      <c r="AH516" s="17" t="s">
        <v>16153</v>
      </c>
      <c r="AI516" s="25">
        <v>0</v>
      </c>
      <c r="AJ516" s="25">
        <v>0</v>
      </c>
      <c r="AK516" s="25">
        <v>0</v>
      </c>
      <c r="AL516" s="16" t="s">
        <v>56210</v>
      </c>
      <c r="AM516" s="17" t="s">
        <v>16154</v>
      </c>
      <c r="AN516" s="25">
        <v>0</v>
      </c>
      <c r="AO516" s="25">
        <v>0</v>
      </c>
      <c r="AP516" s="25">
        <v>0</v>
      </c>
      <c r="AQ516" s="16" t="s">
        <v>56211</v>
      </c>
      <c r="AR516" s="17" t="s">
        <v>16155</v>
      </c>
      <c r="AS516" s="25">
        <v>0</v>
      </c>
      <c r="AT516" s="25">
        <v>0</v>
      </c>
      <c r="AU516" s="25">
        <v>0</v>
      </c>
      <c r="AV516" s="16" t="s">
        <v>56212</v>
      </c>
      <c r="AW516" s="17" t="s">
        <v>16156</v>
      </c>
      <c r="AX516" s="25">
        <v>0</v>
      </c>
      <c r="AY516" s="25">
        <v>0</v>
      </c>
      <c r="AZ516" s="25">
        <v>0</v>
      </c>
      <c r="BA516" s="16" t="s">
        <v>56213</v>
      </c>
      <c r="BB516" s="17" t="s">
        <v>16157</v>
      </c>
      <c r="BC516" s="25">
        <v>0</v>
      </c>
      <c r="BD516" s="25">
        <v>0</v>
      </c>
      <c r="BE516" s="25">
        <v>0</v>
      </c>
      <c r="BF516" s="16" t="s">
        <v>56214</v>
      </c>
      <c r="BG516" s="17" t="s">
        <v>16158</v>
      </c>
      <c r="BH516" s="25">
        <v>0</v>
      </c>
      <c r="BI516" s="25">
        <v>0</v>
      </c>
      <c r="BJ516" s="25">
        <v>0</v>
      </c>
      <c r="BK516" s="16" t="s">
        <v>56215</v>
      </c>
      <c r="BL516" s="17" t="s">
        <v>16159</v>
      </c>
      <c r="BM516" s="25">
        <v>0</v>
      </c>
      <c r="BN516" s="25">
        <v>0</v>
      </c>
      <c r="BO516" s="25">
        <v>0</v>
      </c>
      <c r="BP516" s="16" t="s">
        <v>56216</v>
      </c>
      <c r="BQ516" s="17" t="s">
        <v>16160</v>
      </c>
      <c r="BR516" s="25">
        <v>0</v>
      </c>
      <c r="BS516" s="25">
        <v>0</v>
      </c>
      <c r="BT516" s="25">
        <v>0</v>
      </c>
      <c r="BU516" s="16" t="s">
        <v>56217</v>
      </c>
      <c r="BV516" s="17" t="s">
        <v>16161</v>
      </c>
      <c r="BW516" s="25">
        <v>0</v>
      </c>
      <c r="BX516" s="25">
        <v>0</v>
      </c>
      <c r="BY516" s="25">
        <v>0</v>
      </c>
      <c r="BZ516" s="16" t="s">
        <v>56218</v>
      </c>
      <c r="CA516" s="17" t="s">
        <v>16162</v>
      </c>
      <c r="CB516" s="25">
        <v>0</v>
      </c>
      <c r="CC516" s="25">
        <v>0</v>
      </c>
      <c r="CD516" s="25">
        <v>0</v>
      </c>
      <c r="CE516" s="16" t="s">
        <v>56219</v>
      </c>
      <c r="CF516" s="17" t="s">
        <v>16163</v>
      </c>
      <c r="CG516" s="25">
        <v>0</v>
      </c>
      <c r="CH516" s="25">
        <v>0</v>
      </c>
      <c r="CI516" s="25">
        <v>0</v>
      </c>
      <c r="CJ516" s="16" t="s">
        <v>56220</v>
      </c>
      <c r="CK516" s="17" t="s">
        <v>16164</v>
      </c>
      <c r="CL516" s="25">
        <v>0</v>
      </c>
      <c r="CM516" s="25">
        <v>0</v>
      </c>
      <c r="CN516" s="25">
        <v>0</v>
      </c>
      <c r="CO516" s="16" t="s">
        <v>56221</v>
      </c>
      <c r="CP516" s="17" t="s">
        <v>16165</v>
      </c>
      <c r="CQ516" s="25">
        <v>0</v>
      </c>
      <c r="CR516" s="25">
        <v>0</v>
      </c>
      <c r="CS516" s="25">
        <v>0</v>
      </c>
      <c r="CT516" s="16" t="s">
        <v>56222</v>
      </c>
      <c r="CU516" s="17" t="s">
        <v>16166</v>
      </c>
      <c r="CV516" s="25">
        <v>0</v>
      </c>
      <c r="CW516" s="25">
        <v>0</v>
      </c>
      <c r="CX516" s="25">
        <v>0</v>
      </c>
      <c r="CY516" s="16" t="s">
        <v>56223</v>
      </c>
      <c r="CZ516" s="17" t="s">
        <v>16167</v>
      </c>
      <c r="DA516" s="25">
        <v>0</v>
      </c>
      <c r="DB516" s="25">
        <v>0</v>
      </c>
      <c r="DC516" s="25">
        <v>0</v>
      </c>
      <c r="DD516" s="25" t="s">
        <v>56224</v>
      </c>
      <c r="DE516" s="25" t="s">
        <v>16168</v>
      </c>
      <c r="DF516" s="25">
        <v>0</v>
      </c>
      <c r="DG516" s="25">
        <v>0</v>
      </c>
      <c r="DH516" s="25">
        <v>0</v>
      </c>
      <c r="DI516" s="16" t="s">
        <v>56225</v>
      </c>
      <c r="DJ516" s="17" t="s">
        <v>16169</v>
      </c>
      <c r="DK516" s="25">
        <v>0</v>
      </c>
      <c r="DL516" s="25">
        <v>0</v>
      </c>
      <c r="DM516" s="25">
        <v>0</v>
      </c>
      <c r="DN516" s="16" t="s">
        <v>56226</v>
      </c>
      <c r="DO516" s="17" t="s">
        <v>16170</v>
      </c>
      <c r="DP516" s="25">
        <v>0</v>
      </c>
      <c r="DQ516" s="25">
        <v>0</v>
      </c>
      <c r="DR516" s="25">
        <v>0</v>
      </c>
      <c r="DS516" s="16" t="s">
        <v>56227</v>
      </c>
      <c r="DT516" s="17" t="s">
        <v>16171</v>
      </c>
      <c r="DU516" s="25">
        <v>0</v>
      </c>
      <c r="DV516" s="25">
        <v>0</v>
      </c>
      <c r="DW516" s="25">
        <v>0</v>
      </c>
      <c r="DX516" s="16" t="s">
        <v>56228</v>
      </c>
      <c r="DY516" s="17" t="s">
        <v>16172</v>
      </c>
      <c r="DZ516" s="25">
        <v>0</v>
      </c>
      <c r="EA516" s="25">
        <v>0</v>
      </c>
      <c r="EB516" s="16">
        <v>0</v>
      </c>
      <c r="EC516" s="16" t="s">
        <v>56229</v>
      </c>
      <c r="ED516" s="17" t="s">
        <v>16173</v>
      </c>
      <c r="EE516" s="25">
        <v>0</v>
      </c>
      <c r="EF516" s="25">
        <v>0</v>
      </c>
      <c r="EG516" s="16">
        <v>0</v>
      </c>
      <c r="EH516" s="16" t="s">
        <v>56230</v>
      </c>
      <c r="EI516" s="16" t="s">
        <v>16174</v>
      </c>
      <c r="EJ516" s="16">
        <v>0</v>
      </c>
      <c r="EK516" s="16">
        <v>0</v>
      </c>
      <c r="EL516" s="16">
        <v>0</v>
      </c>
      <c r="EM516" s="16" t="s">
        <v>56231</v>
      </c>
      <c r="EN516" s="17" t="s">
        <v>16175</v>
      </c>
      <c r="EO516" s="25">
        <v>0</v>
      </c>
      <c r="EP516" s="25">
        <v>0</v>
      </c>
      <c r="EQ516" s="16">
        <v>0</v>
      </c>
      <c r="ER516" s="16" t="s">
        <v>56232</v>
      </c>
      <c r="ES516" s="17" t="s">
        <v>16176</v>
      </c>
      <c r="ET516" s="17">
        <v>0</v>
      </c>
      <c r="EU516" s="17">
        <v>0</v>
      </c>
      <c r="EV516" s="17">
        <v>0</v>
      </c>
      <c r="EW516" s="17" t="s">
        <v>56233</v>
      </c>
      <c r="EX516" s="17" t="s">
        <v>16177</v>
      </c>
      <c r="EY516" s="17">
        <v>0</v>
      </c>
      <c r="EZ516" s="17">
        <v>0</v>
      </c>
      <c r="FA516" s="17">
        <v>0</v>
      </c>
      <c r="FB516" s="17" t="s">
        <v>56234</v>
      </c>
      <c r="FC516" s="17" t="s">
        <v>16178</v>
      </c>
      <c r="FD516" s="17">
        <v>0</v>
      </c>
      <c r="FE516" s="17">
        <v>0</v>
      </c>
      <c r="FF516" s="17">
        <v>0</v>
      </c>
      <c r="FH516" s="17">
        <v>0</v>
      </c>
      <c r="FI516" s="17">
        <v>0</v>
      </c>
      <c r="FJ516" s="17">
        <v>0</v>
      </c>
      <c r="FL516" s="17">
        <v>0</v>
      </c>
      <c r="FM516" s="17">
        <v>0</v>
      </c>
      <c r="FN516" s="17">
        <v>0</v>
      </c>
    </row>
    <row r="517" spans="1:170">
      <c r="A517" s="14">
        <v>71822011</v>
      </c>
      <c r="B517" s="15" t="s">
        <v>86</v>
      </c>
      <c r="C517" s="17" t="s">
        <v>656</v>
      </c>
      <c r="D517" s="25">
        <v>0</v>
      </c>
      <c r="E517" s="25">
        <v>0</v>
      </c>
      <c r="F517" s="25">
        <v>0</v>
      </c>
      <c r="I517" s="16"/>
      <c r="L517" s="20" t="s">
        <v>2</v>
      </c>
      <c r="M517" s="17" t="s">
        <v>56235</v>
      </c>
      <c r="N517" s="17" t="s">
        <v>16179</v>
      </c>
      <c r="O517" s="25">
        <v>0</v>
      </c>
      <c r="P517" s="25">
        <v>0</v>
      </c>
      <c r="Q517" s="25">
        <v>0</v>
      </c>
      <c r="R517" s="16" t="s">
        <v>56236</v>
      </c>
      <c r="S517" s="17" t="s">
        <v>16180</v>
      </c>
      <c r="T517" s="25">
        <v>0</v>
      </c>
      <c r="U517" s="25">
        <v>0</v>
      </c>
      <c r="V517" s="25">
        <v>0</v>
      </c>
      <c r="W517" s="16" t="s">
        <v>56237</v>
      </c>
      <c r="X517" s="17" t="s">
        <v>16181</v>
      </c>
      <c r="Y517" s="25">
        <v>0</v>
      </c>
      <c r="Z517" s="25">
        <v>0</v>
      </c>
      <c r="AA517" s="25">
        <v>0</v>
      </c>
      <c r="AB517" s="16" t="s">
        <v>56238</v>
      </c>
      <c r="AC517" s="17" t="s">
        <v>16182</v>
      </c>
      <c r="AD517" s="25">
        <v>0</v>
      </c>
      <c r="AE517" s="25">
        <v>0</v>
      </c>
      <c r="AF517" s="25">
        <v>0</v>
      </c>
      <c r="AG517" s="16" t="s">
        <v>56239</v>
      </c>
      <c r="AH517" s="17" t="s">
        <v>16183</v>
      </c>
      <c r="AI517" s="25">
        <v>0</v>
      </c>
      <c r="AJ517" s="25">
        <v>0</v>
      </c>
      <c r="AK517" s="25">
        <v>0</v>
      </c>
      <c r="AL517" s="16" t="s">
        <v>56240</v>
      </c>
      <c r="AM517" s="17" t="s">
        <v>16184</v>
      </c>
      <c r="AN517" s="25">
        <v>0</v>
      </c>
      <c r="AO517" s="25">
        <v>0</v>
      </c>
      <c r="AP517" s="25">
        <v>0</v>
      </c>
      <c r="AQ517" s="16" t="s">
        <v>56241</v>
      </c>
      <c r="AR517" s="17" t="s">
        <v>16185</v>
      </c>
      <c r="AS517" s="25">
        <v>0</v>
      </c>
      <c r="AT517" s="25">
        <v>0</v>
      </c>
      <c r="AU517" s="25">
        <v>0</v>
      </c>
      <c r="AV517" s="16" t="s">
        <v>56242</v>
      </c>
      <c r="AW517" s="17" t="s">
        <v>16186</v>
      </c>
      <c r="AX517" s="25">
        <v>0</v>
      </c>
      <c r="AY517" s="25">
        <v>0</v>
      </c>
      <c r="AZ517" s="25">
        <v>0</v>
      </c>
      <c r="BA517" s="16" t="s">
        <v>56243</v>
      </c>
      <c r="BB517" s="17" t="s">
        <v>16187</v>
      </c>
      <c r="BC517" s="25">
        <v>0</v>
      </c>
      <c r="BD517" s="25">
        <v>0</v>
      </c>
      <c r="BE517" s="25">
        <v>0</v>
      </c>
      <c r="BF517" s="16" t="s">
        <v>56244</v>
      </c>
      <c r="BG517" s="17" t="s">
        <v>16188</v>
      </c>
      <c r="BH517" s="25">
        <v>0</v>
      </c>
      <c r="BI517" s="25">
        <v>0</v>
      </c>
      <c r="BJ517" s="25">
        <v>0</v>
      </c>
      <c r="BK517" s="16" t="s">
        <v>56245</v>
      </c>
      <c r="BL517" s="17" t="s">
        <v>16189</v>
      </c>
      <c r="BM517" s="25">
        <v>0</v>
      </c>
      <c r="BN517" s="25">
        <v>0</v>
      </c>
      <c r="BO517" s="25">
        <v>0</v>
      </c>
      <c r="BP517" s="16" t="s">
        <v>56246</v>
      </c>
      <c r="BQ517" s="17" t="s">
        <v>16190</v>
      </c>
      <c r="BR517" s="25">
        <v>0</v>
      </c>
      <c r="BS517" s="25">
        <v>0</v>
      </c>
      <c r="BT517" s="25">
        <v>0</v>
      </c>
      <c r="BU517" s="16" t="s">
        <v>56247</v>
      </c>
      <c r="BV517" s="17" t="s">
        <v>16191</v>
      </c>
      <c r="BW517" s="25">
        <v>0</v>
      </c>
      <c r="BX517" s="25">
        <v>0</v>
      </c>
      <c r="BY517" s="25">
        <v>0</v>
      </c>
      <c r="BZ517" s="16" t="s">
        <v>56248</v>
      </c>
      <c r="CA517" s="17" t="s">
        <v>16192</v>
      </c>
      <c r="CB517" s="25">
        <v>0</v>
      </c>
      <c r="CC517" s="25">
        <v>0</v>
      </c>
      <c r="CD517" s="25">
        <v>0</v>
      </c>
      <c r="CE517" s="16" t="s">
        <v>56249</v>
      </c>
      <c r="CF517" s="17" t="s">
        <v>16193</v>
      </c>
      <c r="CG517" s="25">
        <v>0</v>
      </c>
      <c r="CH517" s="25">
        <v>0</v>
      </c>
      <c r="CI517" s="25">
        <v>0</v>
      </c>
      <c r="CJ517" s="16" t="s">
        <v>56250</v>
      </c>
      <c r="CK517" s="17" t="s">
        <v>16194</v>
      </c>
      <c r="CL517" s="25">
        <v>0</v>
      </c>
      <c r="CM517" s="25">
        <v>0</v>
      </c>
      <c r="CN517" s="25">
        <v>0</v>
      </c>
      <c r="CO517" s="16" t="s">
        <v>56251</v>
      </c>
      <c r="CP517" s="17" t="s">
        <v>16195</v>
      </c>
      <c r="CQ517" s="25">
        <v>0</v>
      </c>
      <c r="CR517" s="25">
        <v>0</v>
      </c>
      <c r="CS517" s="25">
        <v>0</v>
      </c>
      <c r="CT517" s="16" t="s">
        <v>56252</v>
      </c>
      <c r="CU517" s="17" t="s">
        <v>16196</v>
      </c>
      <c r="CV517" s="25">
        <v>0</v>
      </c>
      <c r="CW517" s="25">
        <v>0</v>
      </c>
      <c r="CX517" s="25">
        <v>0</v>
      </c>
      <c r="CY517" s="16" t="s">
        <v>56253</v>
      </c>
      <c r="CZ517" s="17" t="s">
        <v>16197</v>
      </c>
      <c r="DA517" s="25">
        <v>0</v>
      </c>
      <c r="DB517" s="25">
        <v>0</v>
      </c>
      <c r="DC517" s="25">
        <v>0</v>
      </c>
      <c r="DD517" s="25" t="s">
        <v>56254</v>
      </c>
      <c r="DE517" s="25" t="s">
        <v>16198</v>
      </c>
      <c r="DF517" s="25">
        <v>0</v>
      </c>
      <c r="DG517" s="25">
        <v>0</v>
      </c>
      <c r="DH517" s="25">
        <v>0</v>
      </c>
      <c r="DI517" s="16" t="s">
        <v>56255</v>
      </c>
      <c r="DJ517" s="17" t="s">
        <v>16199</v>
      </c>
      <c r="DK517" s="25">
        <v>0</v>
      </c>
      <c r="DL517" s="25">
        <v>0</v>
      </c>
      <c r="DM517" s="25">
        <v>0</v>
      </c>
      <c r="DN517" s="16" t="s">
        <v>56256</v>
      </c>
      <c r="DO517" s="17" t="s">
        <v>16200</v>
      </c>
      <c r="DP517" s="25">
        <v>0</v>
      </c>
      <c r="DQ517" s="25">
        <v>0</v>
      </c>
      <c r="DR517" s="25">
        <v>0</v>
      </c>
      <c r="DS517" s="16" t="s">
        <v>56257</v>
      </c>
      <c r="DT517" s="17" t="s">
        <v>16201</v>
      </c>
      <c r="DU517" s="25">
        <v>0</v>
      </c>
      <c r="DV517" s="25">
        <v>0</v>
      </c>
      <c r="DW517" s="25">
        <v>0</v>
      </c>
      <c r="DX517" s="16" t="s">
        <v>56258</v>
      </c>
      <c r="DY517" s="17" t="s">
        <v>16202</v>
      </c>
      <c r="DZ517" s="25">
        <v>0</v>
      </c>
      <c r="EA517" s="25">
        <v>0</v>
      </c>
      <c r="EB517" s="16">
        <v>0</v>
      </c>
      <c r="EC517" s="16" t="s">
        <v>56259</v>
      </c>
      <c r="ED517" s="17" t="s">
        <v>16203</v>
      </c>
      <c r="EE517" s="25">
        <v>0</v>
      </c>
      <c r="EF517" s="25">
        <v>0</v>
      </c>
      <c r="EG517" s="16">
        <v>0</v>
      </c>
      <c r="EH517" s="16" t="s">
        <v>56260</v>
      </c>
      <c r="EI517" s="16" t="s">
        <v>16204</v>
      </c>
      <c r="EJ517" s="16">
        <v>0</v>
      </c>
      <c r="EK517" s="16">
        <v>0</v>
      </c>
      <c r="EL517" s="16">
        <v>0</v>
      </c>
      <c r="EM517" s="16" t="s">
        <v>56261</v>
      </c>
      <c r="EN517" s="17" t="s">
        <v>16205</v>
      </c>
      <c r="EO517" s="25">
        <v>0</v>
      </c>
      <c r="EP517" s="25">
        <v>0</v>
      </c>
      <c r="EQ517" s="16">
        <v>0</v>
      </c>
      <c r="ER517" s="16" t="s">
        <v>56262</v>
      </c>
      <c r="ES517" s="17" t="s">
        <v>16206</v>
      </c>
      <c r="ET517" s="17">
        <v>0</v>
      </c>
      <c r="EU517" s="17">
        <v>0</v>
      </c>
      <c r="EV517" s="17">
        <v>0</v>
      </c>
      <c r="EW517" s="17" t="s">
        <v>56263</v>
      </c>
      <c r="EX517" s="17" t="s">
        <v>16207</v>
      </c>
      <c r="EY517" s="17">
        <v>0</v>
      </c>
      <c r="EZ517" s="17">
        <v>0</v>
      </c>
      <c r="FA517" s="17">
        <v>0</v>
      </c>
      <c r="FB517" s="17" t="s">
        <v>56264</v>
      </c>
      <c r="FC517" s="17" t="s">
        <v>16208</v>
      </c>
      <c r="FD517" s="17">
        <v>0</v>
      </c>
      <c r="FE517" s="17">
        <v>0</v>
      </c>
      <c r="FF517" s="17">
        <v>0</v>
      </c>
      <c r="FH517" s="17">
        <v>0</v>
      </c>
      <c r="FI517" s="17">
        <v>0</v>
      </c>
      <c r="FJ517" s="17">
        <v>0</v>
      </c>
      <c r="FL517" s="17">
        <v>0</v>
      </c>
      <c r="FM517" s="17">
        <v>0</v>
      </c>
      <c r="FN517" s="17">
        <v>0</v>
      </c>
    </row>
    <row r="518" spans="1:170">
      <c r="A518" s="14">
        <v>71822012</v>
      </c>
      <c r="B518" s="15" t="s">
        <v>86</v>
      </c>
      <c r="C518" s="17" t="s">
        <v>657</v>
      </c>
      <c r="D518" s="25">
        <v>0</v>
      </c>
      <c r="E518" s="25">
        <v>0</v>
      </c>
      <c r="F518" s="25">
        <v>0</v>
      </c>
      <c r="I518" s="16"/>
      <c r="L518" s="20" t="s">
        <v>3</v>
      </c>
      <c r="M518" s="17" t="s">
        <v>56265</v>
      </c>
      <c r="N518" s="17" t="s">
        <v>16209</v>
      </c>
      <c r="O518" s="25">
        <v>0</v>
      </c>
      <c r="P518" s="25">
        <v>0</v>
      </c>
      <c r="Q518" s="25">
        <v>0</v>
      </c>
      <c r="R518" s="16" t="s">
        <v>56266</v>
      </c>
      <c r="S518" s="17" t="s">
        <v>16210</v>
      </c>
      <c r="T518" s="25">
        <v>0</v>
      </c>
      <c r="U518" s="25">
        <v>0</v>
      </c>
      <c r="V518" s="25">
        <v>0</v>
      </c>
      <c r="W518" s="16" t="s">
        <v>56267</v>
      </c>
      <c r="X518" s="17" t="s">
        <v>16211</v>
      </c>
      <c r="Y518" s="25">
        <v>0</v>
      </c>
      <c r="Z518" s="25">
        <v>0</v>
      </c>
      <c r="AA518" s="25">
        <v>0</v>
      </c>
      <c r="AB518" s="16" t="s">
        <v>56268</v>
      </c>
      <c r="AC518" s="17" t="s">
        <v>16212</v>
      </c>
      <c r="AD518" s="25">
        <v>0</v>
      </c>
      <c r="AE518" s="25">
        <v>0</v>
      </c>
      <c r="AF518" s="25">
        <v>0</v>
      </c>
      <c r="AG518" s="16" t="s">
        <v>56269</v>
      </c>
      <c r="AH518" s="17" t="s">
        <v>16213</v>
      </c>
      <c r="AI518" s="25">
        <v>0</v>
      </c>
      <c r="AJ518" s="25">
        <v>0</v>
      </c>
      <c r="AK518" s="25">
        <v>0</v>
      </c>
      <c r="AL518" s="16" t="s">
        <v>56270</v>
      </c>
      <c r="AM518" s="17" t="s">
        <v>16214</v>
      </c>
      <c r="AN518" s="25">
        <v>0</v>
      </c>
      <c r="AO518" s="25">
        <v>0</v>
      </c>
      <c r="AP518" s="25">
        <v>0</v>
      </c>
      <c r="AQ518" s="16" t="s">
        <v>56271</v>
      </c>
      <c r="AR518" s="17" t="s">
        <v>16215</v>
      </c>
      <c r="AS518" s="25">
        <v>0</v>
      </c>
      <c r="AT518" s="25">
        <v>0</v>
      </c>
      <c r="AU518" s="25">
        <v>0</v>
      </c>
      <c r="AV518" s="16" t="s">
        <v>56272</v>
      </c>
      <c r="AW518" s="17" t="s">
        <v>16216</v>
      </c>
      <c r="AX518" s="25">
        <v>0</v>
      </c>
      <c r="AY518" s="25">
        <v>0</v>
      </c>
      <c r="AZ518" s="25">
        <v>0</v>
      </c>
      <c r="BA518" s="16" t="s">
        <v>56273</v>
      </c>
      <c r="BB518" s="17" t="s">
        <v>16217</v>
      </c>
      <c r="BC518" s="25">
        <v>0</v>
      </c>
      <c r="BD518" s="25">
        <v>0</v>
      </c>
      <c r="BE518" s="25">
        <v>0</v>
      </c>
      <c r="BF518" s="16" t="s">
        <v>56274</v>
      </c>
      <c r="BG518" s="17" t="s">
        <v>16218</v>
      </c>
      <c r="BH518" s="25">
        <v>0</v>
      </c>
      <c r="BI518" s="25">
        <v>0</v>
      </c>
      <c r="BJ518" s="25">
        <v>0</v>
      </c>
      <c r="BK518" s="16" t="s">
        <v>56275</v>
      </c>
      <c r="BL518" s="17" t="s">
        <v>16219</v>
      </c>
      <c r="BM518" s="25">
        <v>0</v>
      </c>
      <c r="BN518" s="25">
        <v>0</v>
      </c>
      <c r="BO518" s="25">
        <v>0</v>
      </c>
      <c r="BP518" s="16" t="s">
        <v>56276</v>
      </c>
      <c r="BQ518" s="17" t="s">
        <v>16220</v>
      </c>
      <c r="BR518" s="25">
        <v>0</v>
      </c>
      <c r="BS518" s="25">
        <v>0</v>
      </c>
      <c r="BT518" s="25">
        <v>0</v>
      </c>
      <c r="BU518" s="16" t="s">
        <v>56277</v>
      </c>
      <c r="BV518" s="17" t="s">
        <v>16221</v>
      </c>
      <c r="BW518" s="25">
        <v>0</v>
      </c>
      <c r="BX518" s="25">
        <v>0</v>
      </c>
      <c r="BY518" s="25">
        <v>0</v>
      </c>
      <c r="BZ518" s="16" t="s">
        <v>56278</v>
      </c>
      <c r="CA518" s="17" t="s">
        <v>16222</v>
      </c>
      <c r="CB518" s="25">
        <v>0</v>
      </c>
      <c r="CC518" s="25">
        <v>0</v>
      </c>
      <c r="CD518" s="25">
        <v>0</v>
      </c>
      <c r="CE518" s="16" t="s">
        <v>56279</v>
      </c>
      <c r="CF518" s="17" t="s">
        <v>16223</v>
      </c>
      <c r="CG518" s="25">
        <v>0</v>
      </c>
      <c r="CH518" s="25">
        <v>0</v>
      </c>
      <c r="CI518" s="25">
        <v>0</v>
      </c>
      <c r="CJ518" s="16" t="s">
        <v>56280</v>
      </c>
      <c r="CK518" s="17" t="s">
        <v>16224</v>
      </c>
      <c r="CL518" s="25">
        <v>0</v>
      </c>
      <c r="CM518" s="25">
        <v>0</v>
      </c>
      <c r="CN518" s="25">
        <v>0</v>
      </c>
      <c r="CO518" s="16" t="s">
        <v>56281</v>
      </c>
      <c r="CP518" s="17" t="s">
        <v>16225</v>
      </c>
      <c r="CQ518" s="25">
        <v>0</v>
      </c>
      <c r="CR518" s="25">
        <v>0</v>
      </c>
      <c r="CS518" s="25">
        <v>0</v>
      </c>
      <c r="CT518" s="16" t="s">
        <v>56282</v>
      </c>
      <c r="CU518" s="17" t="s">
        <v>16226</v>
      </c>
      <c r="CV518" s="25">
        <v>0</v>
      </c>
      <c r="CW518" s="25">
        <v>0</v>
      </c>
      <c r="CX518" s="25">
        <v>0</v>
      </c>
      <c r="CY518" s="16" t="s">
        <v>56283</v>
      </c>
      <c r="CZ518" s="17" t="s">
        <v>16227</v>
      </c>
      <c r="DA518" s="25">
        <v>0</v>
      </c>
      <c r="DB518" s="25">
        <v>0</v>
      </c>
      <c r="DC518" s="25">
        <v>0</v>
      </c>
      <c r="DD518" s="25" t="s">
        <v>56284</v>
      </c>
      <c r="DE518" s="25" t="s">
        <v>16228</v>
      </c>
      <c r="DF518" s="25">
        <v>0</v>
      </c>
      <c r="DG518" s="25">
        <v>0</v>
      </c>
      <c r="DH518" s="25">
        <v>0</v>
      </c>
      <c r="DI518" s="16" t="s">
        <v>56285</v>
      </c>
      <c r="DJ518" s="17" t="s">
        <v>16229</v>
      </c>
      <c r="DK518" s="25">
        <v>0</v>
      </c>
      <c r="DL518" s="25">
        <v>0</v>
      </c>
      <c r="DM518" s="25">
        <v>0</v>
      </c>
      <c r="DN518" s="16" t="s">
        <v>56286</v>
      </c>
      <c r="DO518" s="17" t="s">
        <v>16230</v>
      </c>
      <c r="DP518" s="25">
        <v>0</v>
      </c>
      <c r="DQ518" s="25">
        <v>0</v>
      </c>
      <c r="DR518" s="25">
        <v>0</v>
      </c>
      <c r="DS518" s="16" t="s">
        <v>56287</v>
      </c>
      <c r="DT518" s="17" t="s">
        <v>16231</v>
      </c>
      <c r="DU518" s="25">
        <v>0</v>
      </c>
      <c r="DV518" s="25">
        <v>0</v>
      </c>
      <c r="DW518" s="25">
        <v>0</v>
      </c>
      <c r="DX518" s="16" t="s">
        <v>56288</v>
      </c>
      <c r="DY518" s="17" t="s">
        <v>16232</v>
      </c>
      <c r="DZ518" s="25">
        <v>0</v>
      </c>
      <c r="EA518" s="25">
        <v>0</v>
      </c>
      <c r="EB518" s="16">
        <v>0</v>
      </c>
      <c r="EC518" s="16" t="s">
        <v>56289</v>
      </c>
      <c r="ED518" s="17" t="s">
        <v>16233</v>
      </c>
      <c r="EE518" s="25">
        <v>0</v>
      </c>
      <c r="EF518" s="25">
        <v>0</v>
      </c>
      <c r="EG518" s="16">
        <v>0</v>
      </c>
      <c r="EH518" s="16" t="s">
        <v>56290</v>
      </c>
      <c r="EI518" s="16" t="s">
        <v>16234</v>
      </c>
      <c r="EJ518" s="16">
        <v>0</v>
      </c>
      <c r="EK518" s="16">
        <v>0</v>
      </c>
      <c r="EL518" s="16">
        <v>0</v>
      </c>
      <c r="EM518" s="16" t="s">
        <v>56291</v>
      </c>
      <c r="EN518" s="17" t="s">
        <v>16235</v>
      </c>
      <c r="EO518" s="25">
        <v>0</v>
      </c>
      <c r="EP518" s="25">
        <v>0</v>
      </c>
      <c r="EQ518" s="16">
        <v>0</v>
      </c>
      <c r="ER518" s="16" t="s">
        <v>56292</v>
      </c>
      <c r="ES518" s="17" t="s">
        <v>16236</v>
      </c>
      <c r="ET518" s="17">
        <v>0</v>
      </c>
      <c r="EU518" s="17">
        <v>0</v>
      </c>
      <c r="EV518" s="17">
        <v>0</v>
      </c>
      <c r="EW518" s="17" t="s">
        <v>56293</v>
      </c>
      <c r="EX518" s="17" t="s">
        <v>16237</v>
      </c>
      <c r="EY518" s="17">
        <v>0</v>
      </c>
      <c r="EZ518" s="17">
        <v>0</v>
      </c>
      <c r="FA518" s="17">
        <v>0</v>
      </c>
      <c r="FB518" s="17" t="s">
        <v>56294</v>
      </c>
      <c r="FC518" s="17" t="s">
        <v>16238</v>
      </c>
      <c r="FD518" s="17">
        <v>0</v>
      </c>
      <c r="FE518" s="17">
        <v>0</v>
      </c>
      <c r="FF518" s="17">
        <v>0</v>
      </c>
      <c r="FH518" s="17">
        <v>0</v>
      </c>
      <c r="FI518" s="17">
        <v>0</v>
      </c>
      <c r="FJ518" s="17">
        <v>0</v>
      </c>
      <c r="FL518" s="17">
        <v>0</v>
      </c>
      <c r="FM518" s="17">
        <v>0</v>
      </c>
      <c r="FN518" s="17">
        <v>0</v>
      </c>
    </row>
    <row r="519" spans="1:170">
      <c r="A519" s="14">
        <v>71822013</v>
      </c>
      <c r="B519" s="15" t="s">
        <v>86</v>
      </c>
      <c r="C519" s="17" t="s">
        <v>658</v>
      </c>
      <c r="D519" s="25">
        <v>0</v>
      </c>
      <c r="E519" s="25">
        <v>0</v>
      </c>
      <c r="F519" s="25">
        <v>0</v>
      </c>
      <c r="I519" s="16"/>
      <c r="L519" s="20" t="s">
        <v>4</v>
      </c>
      <c r="M519" s="17" t="s">
        <v>56295</v>
      </c>
      <c r="N519" s="17" t="s">
        <v>16239</v>
      </c>
      <c r="O519" s="53">
        <v>0</v>
      </c>
      <c r="P519" s="25">
        <v>0</v>
      </c>
      <c r="Q519" s="53">
        <v>0</v>
      </c>
      <c r="R519" s="16" t="s">
        <v>56296</v>
      </c>
      <c r="S519" s="17" t="s">
        <v>16240</v>
      </c>
      <c r="T519" s="53">
        <v>0</v>
      </c>
      <c r="U519" s="25">
        <v>0</v>
      </c>
      <c r="V519" s="53">
        <v>0</v>
      </c>
      <c r="W519" s="16" t="s">
        <v>56297</v>
      </c>
      <c r="X519" s="17" t="s">
        <v>16241</v>
      </c>
      <c r="Y519" s="53">
        <v>0</v>
      </c>
      <c r="Z519" s="53">
        <v>0</v>
      </c>
      <c r="AA519" s="53">
        <v>0</v>
      </c>
      <c r="AB519" s="16" t="s">
        <v>56298</v>
      </c>
      <c r="AC519" s="17" t="s">
        <v>16242</v>
      </c>
      <c r="AD519" s="53">
        <v>0</v>
      </c>
      <c r="AE519" s="53">
        <v>0</v>
      </c>
      <c r="AF519" s="53">
        <v>0</v>
      </c>
      <c r="AG519" s="16" t="s">
        <v>56299</v>
      </c>
      <c r="AH519" s="17" t="s">
        <v>16243</v>
      </c>
      <c r="AI519" s="53">
        <v>0</v>
      </c>
      <c r="AJ519" s="53">
        <v>0</v>
      </c>
      <c r="AK519" s="53">
        <v>0</v>
      </c>
      <c r="AL519" s="16" t="s">
        <v>56300</v>
      </c>
      <c r="AM519" s="17" t="s">
        <v>16244</v>
      </c>
      <c r="AN519" s="53">
        <v>0</v>
      </c>
      <c r="AO519" s="53">
        <v>0</v>
      </c>
      <c r="AP519" s="53">
        <v>0</v>
      </c>
      <c r="AQ519" s="16" t="s">
        <v>56301</v>
      </c>
      <c r="AR519" s="17" t="s">
        <v>16245</v>
      </c>
      <c r="AS519" s="53">
        <v>0</v>
      </c>
      <c r="AT519" s="53">
        <v>0</v>
      </c>
      <c r="AU519" s="53">
        <v>0</v>
      </c>
      <c r="AV519" s="16" t="s">
        <v>56302</v>
      </c>
      <c r="AW519" s="17" t="s">
        <v>16246</v>
      </c>
      <c r="AX519" s="53">
        <v>0</v>
      </c>
      <c r="AY519" s="53">
        <v>0</v>
      </c>
      <c r="AZ519" s="53">
        <v>0</v>
      </c>
      <c r="BA519" s="16" t="s">
        <v>56303</v>
      </c>
      <c r="BB519" s="17" t="s">
        <v>16247</v>
      </c>
      <c r="BC519" s="53">
        <v>0</v>
      </c>
      <c r="BD519" s="53">
        <v>0</v>
      </c>
      <c r="BE519" s="53">
        <v>0</v>
      </c>
      <c r="BF519" s="16" t="s">
        <v>56304</v>
      </c>
      <c r="BG519" s="17" t="s">
        <v>16248</v>
      </c>
      <c r="BH519" s="53">
        <v>0</v>
      </c>
      <c r="BI519" s="53">
        <v>0</v>
      </c>
      <c r="BJ519" s="53">
        <v>0</v>
      </c>
      <c r="BK519" s="16" t="s">
        <v>56305</v>
      </c>
      <c r="BL519" s="17" t="s">
        <v>16249</v>
      </c>
      <c r="BM519" s="53">
        <v>0</v>
      </c>
      <c r="BN519" s="53">
        <v>0</v>
      </c>
      <c r="BO519" s="53">
        <v>0</v>
      </c>
      <c r="BP519" s="16" t="s">
        <v>56306</v>
      </c>
      <c r="BQ519" s="17" t="s">
        <v>16250</v>
      </c>
      <c r="BR519" s="53">
        <v>0</v>
      </c>
      <c r="BS519" s="53">
        <v>0</v>
      </c>
      <c r="BT519" s="53">
        <v>0</v>
      </c>
      <c r="BU519" s="16" t="s">
        <v>56307</v>
      </c>
      <c r="BV519" s="17" t="s">
        <v>16251</v>
      </c>
      <c r="BW519" s="53">
        <v>0</v>
      </c>
      <c r="BX519" s="53">
        <v>0</v>
      </c>
      <c r="BY519" s="53">
        <v>0</v>
      </c>
      <c r="BZ519" s="16" t="s">
        <v>56308</v>
      </c>
      <c r="CA519" s="17" t="s">
        <v>16252</v>
      </c>
      <c r="CB519" s="53">
        <v>0</v>
      </c>
      <c r="CC519" s="53">
        <v>0</v>
      </c>
      <c r="CD519" s="53">
        <v>0</v>
      </c>
      <c r="CE519" s="16" t="s">
        <v>56309</v>
      </c>
      <c r="CF519" s="17" t="s">
        <v>16253</v>
      </c>
      <c r="CG519" s="53">
        <v>0</v>
      </c>
      <c r="CH519" s="53">
        <v>0</v>
      </c>
      <c r="CI519" s="53">
        <v>0</v>
      </c>
      <c r="CJ519" s="16" t="s">
        <v>56310</v>
      </c>
      <c r="CK519" s="17" t="s">
        <v>16254</v>
      </c>
      <c r="CL519" s="53">
        <v>0</v>
      </c>
      <c r="CM519" s="53">
        <v>0</v>
      </c>
      <c r="CN519" s="53">
        <v>0</v>
      </c>
      <c r="CO519" s="16" t="s">
        <v>56311</v>
      </c>
      <c r="CP519" s="17" t="s">
        <v>16255</v>
      </c>
      <c r="CQ519" s="53">
        <v>0</v>
      </c>
      <c r="CR519" s="53">
        <v>0</v>
      </c>
      <c r="CS519" s="53">
        <v>0</v>
      </c>
      <c r="CT519" s="16" t="s">
        <v>56312</v>
      </c>
      <c r="CU519" s="17" t="s">
        <v>16256</v>
      </c>
      <c r="CV519" s="53">
        <v>0</v>
      </c>
      <c r="CW519" s="53">
        <v>0</v>
      </c>
      <c r="CX519" s="53">
        <v>0</v>
      </c>
      <c r="CY519" s="16" t="s">
        <v>56313</v>
      </c>
      <c r="CZ519" s="17" t="s">
        <v>16257</v>
      </c>
      <c r="DA519" s="53">
        <v>0</v>
      </c>
      <c r="DB519" s="53">
        <v>0</v>
      </c>
      <c r="DC519" s="53">
        <v>0</v>
      </c>
      <c r="DD519" s="53" t="s">
        <v>56314</v>
      </c>
      <c r="DE519" s="53" t="s">
        <v>16258</v>
      </c>
      <c r="DF519" s="53">
        <v>0</v>
      </c>
      <c r="DG519" s="53">
        <v>0</v>
      </c>
      <c r="DH519" s="53">
        <v>0</v>
      </c>
      <c r="DI519" s="16" t="s">
        <v>56315</v>
      </c>
      <c r="DJ519" s="17" t="s">
        <v>16259</v>
      </c>
      <c r="DK519" s="53">
        <v>0</v>
      </c>
      <c r="DL519" s="53">
        <v>0</v>
      </c>
      <c r="DM519" s="53">
        <v>0</v>
      </c>
      <c r="DN519" s="16" t="s">
        <v>56316</v>
      </c>
      <c r="DO519" s="17" t="s">
        <v>16260</v>
      </c>
      <c r="DP519" s="53">
        <v>0</v>
      </c>
      <c r="DQ519" s="53">
        <v>0</v>
      </c>
      <c r="DR519" s="53">
        <v>0</v>
      </c>
      <c r="DS519" s="16" t="s">
        <v>56317</v>
      </c>
      <c r="DT519" s="17" t="s">
        <v>16261</v>
      </c>
      <c r="DU519" s="53">
        <v>0</v>
      </c>
      <c r="DV519" s="53">
        <v>0</v>
      </c>
      <c r="DW519" s="53">
        <v>0</v>
      </c>
      <c r="DX519" s="16" t="s">
        <v>56318</v>
      </c>
      <c r="DY519" s="17" t="s">
        <v>16262</v>
      </c>
      <c r="DZ519" s="53">
        <v>0</v>
      </c>
      <c r="EA519" s="53">
        <v>0</v>
      </c>
      <c r="EB519" s="53">
        <v>0</v>
      </c>
      <c r="EC519" s="16" t="s">
        <v>56319</v>
      </c>
      <c r="ED519" s="17" t="s">
        <v>16263</v>
      </c>
      <c r="EE519" s="53">
        <v>0</v>
      </c>
      <c r="EF519" s="53">
        <v>0</v>
      </c>
      <c r="EG519" s="53">
        <v>0</v>
      </c>
      <c r="EH519" s="16" t="s">
        <v>56320</v>
      </c>
      <c r="EI519" s="16" t="s">
        <v>16264</v>
      </c>
      <c r="EJ519" s="16">
        <v>0</v>
      </c>
      <c r="EK519" s="16">
        <v>0</v>
      </c>
      <c r="EL519" s="16">
        <v>0</v>
      </c>
      <c r="EM519" s="16" t="s">
        <v>56321</v>
      </c>
      <c r="EN519" s="17" t="s">
        <v>16265</v>
      </c>
      <c r="EO519" s="53">
        <v>0</v>
      </c>
      <c r="EP519" s="53">
        <v>0</v>
      </c>
      <c r="EQ519" s="53">
        <v>0</v>
      </c>
      <c r="ER519" s="16" t="s">
        <v>56322</v>
      </c>
      <c r="ES519" s="17" t="s">
        <v>16266</v>
      </c>
      <c r="ET519" s="17">
        <v>0</v>
      </c>
      <c r="EU519" s="17">
        <v>0</v>
      </c>
      <c r="EV519" s="17">
        <v>0</v>
      </c>
      <c r="EW519" s="17" t="s">
        <v>56323</v>
      </c>
      <c r="EX519" s="17" t="s">
        <v>16267</v>
      </c>
      <c r="EY519" s="17">
        <v>0</v>
      </c>
      <c r="EZ519" s="17">
        <v>0</v>
      </c>
      <c r="FA519" s="17">
        <v>0</v>
      </c>
      <c r="FB519" s="17" t="s">
        <v>56324</v>
      </c>
      <c r="FC519" s="17" t="s">
        <v>16268</v>
      </c>
      <c r="FD519" s="17">
        <v>0</v>
      </c>
      <c r="FE519" s="17">
        <v>0</v>
      </c>
      <c r="FF519" s="17">
        <v>0</v>
      </c>
      <c r="FH519" s="17">
        <v>0</v>
      </c>
      <c r="FI519" s="17">
        <v>0</v>
      </c>
      <c r="FJ519" s="17">
        <v>0</v>
      </c>
      <c r="FL519" s="17">
        <v>0</v>
      </c>
      <c r="FM519" s="17">
        <v>0</v>
      </c>
      <c r="FN519" s="17">
        <v>0</v>
      </c>
    </row>
    <row r="520" spans="1:170">
      <c r="B520" s="15" t="s">
        <v>1487</v>
      </c>
      <c r="D520" s="25">
        <v>0</v>
      </c>
      <c r="E520" s="25">
        <v>0</v>
      </c>
      <c r="F520" s="25">
        <v>0</v>
      </c>
      <c r="I520" s="16"/>
      <c r="L520" s="20" t="s">
        <v>1487</v>
      </c>
      <c r="M520" s="17" t="s">
        <v>42315</v>
      </c>
      <c r="O520" s="25">
        <v>0</v>
      </c>
      <c r="P520" s="25">
        <v>0</v>
      </c>
      <c r="Q520" s="25">
        <v>0</v>
      </c>
      <c r="R520" s="16" t="s">
        <v>42316</v>
      </c>
      <c r="S520" s="17"/>
      <c r="T520" s="25">
        <v>0</v>
      </c>
      <c r="U520" s="25">
        <v>0</v>
      </c>
      <c r="V520" s="25">
        <v>0</v>
      </c>
      <c r="W520" s="16" t="s">
        <v>42317</v>
      </c>
      <c r="X520" s="17"/>
      <c r="Y520" s="25">
        <v>0</v>
      </c>
      <c r="Z520" s="25">
        <v>0</v>
      </c>
      <c r="AA520" s="25">
        <v>0</v>
      </c>
      <c r="AB520" s="16" t="s">
        <v>42318</v>
      </c>
      <c r="AC520" s="17"/>
      <c r="AD520" s="25">
        <v>0</v>
      </c>
      <c r="AE520" s="25">
        <v>0</v>
      </c>
      <c r="AF520" s="25">
        <v>0</v>
      </c>
      <c r="AG520" s="16" t="s">
        <v>42319</v>
      </c>
      <c r="AH520" s="17"/>
      <c r="AI520" s="25">
        <v>0</v>
      </c>
      <c r="AJ520" s="25">
        <v>0</v>
      </c>
      <c r="AK520" s="25">
        <v>0</v>
      </c>
      <c r="AL520" s="16" t="s">
        <v>42320</v>
      </c>
      <c r="AM520" s="17"/>
      <c r="AN520" s="25">
        <v>0</v>
      </c>
      <c r="AO520" s="25">
        <v>0</v>
      </c>
      <c r="AP520" s="25">
        <v>0</v>
      </c>
      <c r="AQ520" s="16" t="s">
        <v>42321</v>
      </c>
      <c r="AR520" s="17"/>
      <c r="AS520" s="25">
        <v>0</v>
      </c>
      <c r="AT520" s="25">
        <v>0</v>
      </c>
      <c r="AU520" s="25">
        <v>0</v>
      </c>
      <c r="AV520" s="16" t="s">
        <v>42322</v>
      </c>
      <c r="AW520" s="17"/>
      <c r="AX520" s="25">
        <v>0</v>
      </c>
      <c r="AY520" s="25">
        <v>0</v>
      </c>
      <c r="AZ520" s="25">
        <v>0</v>
      </c>
      <c r="BA520" s="16" t="s">
        <v>42323</v>
      </c>
      <c r="BB520" s="17"/>
      <c r="BC520" s="25">
        <v>0</v>
      </c>
      <c r="BD520" s="25">
        <v>0</v>
      </c>
      <c r="BE520" s="25">
        <v>0</v>
      </c>
      <c r="BF520" s="16" t="s">
        <v>42324</v>
      </c>
      <c r="BG520" s="17"/>
      <c r="BH520" s="25">
        <v>0</v>
      </c>
      <c r="BI520" s="25">
        <v>0</v>
      </c>
      <c r="BJ520" s="25">
        <v>0</v>
      </c>
      <c r="BK520" s="16" t="s">
        <v>42325</v>
      </c>
      <c r="BL520" s="17"/>
      <c r="BM520" s="25">
        <v>0</v>
      </c>
      <c r="BN520" s="25">
        <v>0</v>
      </c>
      <c r="BO520" s="25">
        <v>0</v>
      </c>
      <c r="BP520" s="16" t="s">
        <v>42326</v>
      </c>
      <c r="BQ520" s="17"/>
      <c r="BR520" s="25">
        <v>0</v>
      </c>
      <c r="BS520" s="25">
        <v>0</v>
      </c>
      <c r="BT520" s="25">
        <v>0</v>
      </c>
      <c r="BU520" s="16" t="s">
        <v>42327</v>
      </c>
      <c r="BV520" s="17"/>
      <c r="BW520" s="25">
        <v>0</v>
      </c>
      <c r="BX520" s="25">
        <v>0</v>
      </c>
      <c r="BY520" s="25">
        <v>0</v>
      </c>
      <c r="BZ520" s="16" t="s">
        <v>42328</v>
      </c>
      <c r="CA520" s="17"/>
      <c r="CB520" s="25">
        <v>0</v>
      </c>
      <c r="CC520" s="25">
        <v>0</v>
      </c>
      <c r="CD520" s="25">
        <v>0</v>
      </c>
      <c r="CE520" s="16" t="s">
        <v>42329</v>
      </c>
      <c r="CF520" s="17"/>
      <c r="CG520" s="25">
        <v>0</v>
      </c>
      <c r="CH520" s="25">
        <v>0</v>
      </c>
      <c r="CI520" s="25">
        <v>0</v>
      </c>
      <c r="CJ520" s="16" t="s">
        <v>42330</v>
      </c>
      <c r="CK520" s="17"/>
      <c r="CL520" s="25">
        <v>0</v>
      </c>
      <c r="CM520" s="25">
        <v>0</v>
      </c>
      <c r="CN520" s="25">
        <v>0</v>
      </c>
      <c r="CO520" s="16" t="s">
        <v>42331</v>
      </c>
      <c r="CP520" s="17"/>
      <c r="CQ520" s="25">
        <v>0</v>
      </c>
      <c r="CR520" s="25">
        <v>0</v>
      </c>
      <c r="CS520" s="25">
        <v>0</v>
      </c>
      <c r="CT520" s="16" t="s">
        <v>42332</v>
      </c>
      <c r="CU520" s="17"/>
      <c r="CV520" s="25">
        <v>0</v>
      </c>
      <c r="CW520" s="25">
        <v>0</v>
      </c>
      <c r="CX520" s="25">
        <v>0</v>
      </c>
      <c r="CY520" s="16" t="s">
        <v>42333</v>
      </c>
      <c r="CZ520" s="17"/>
      <c r="DA520" s="25">
        <v>0</v>
      </c>
      <c r="DB520" s="25">
        <v>0</v>
      </c>
      <c r="DC520" s="25">
        <v>0</v>
      </c>
      <c r="DD520" s="25" t="s">
        <v>42334</v>
      </c>
      <c r="DF520" s="25">
        <v>0</v>
      </c>
      <c r="DG520" s="25">
        <v>0</v>
      </c>
      <c r="DH520" s="25">
        <v>0</v>
      </c>
      <c r="DI520" s="16" t="s">
        <v>42335</v>
      </c>
      <c r="DJ520" s="17"/>
      <c r="DK520" s="25">
        <v>0</v>
      </c>
      <c r="DL520" s="25">
        <v>0</v>
      </c>
      <c r="DM520" s="25">
        <v>0</v>
      </c>
      <c r="DN520" s="16" t="s">
        <v>42336</v>
      </c>
      <c r="DO520" s="17"/>
      <c r="DP520" s="25">
        <v>0</v>
      </c>
      <c r="DQ520" s="25">
        <v>0</v>
      </c>
      <c r="DR520" s="25">
        <v>0</v>
      </c>
      <c r="DS520" s="16" t="s">
        <v>42337</v>
      </c>
      <c r="DT520" s="17"/>
      <c r="DU520" s="25">
        <v>0</v>
      </c>
      <c r="DV520" s="25">
        <v>0</v>
      </c>
      <c r="DW520" s="25">
        <v>0</v>
      </c>
      <c r="DX520" s="16" t="s">
        <v>42338</v>
      </c>
      <c r="DY520" s="17"/>
      <c r="DZ520" s="25">
        <v>0</v>
      </c>
      <c r="EA520" s="25">
        <v>0</v>
      </c>
      <c r="EB520" s="16">
        <v>0</v>
      </c>
      <c r="EC520" s="16" t="s">
        <v>42339</v>
      </c>
      <c r="ED520" s="17"/>
      <c r="EE520" s="25">
        <v>0</v>
      </c>
      <c r="EF520" s="25">
        <v>0</v>
      </c>
      <c r="EG520" s="16">
        <v>0</v>
      </c>
      <c r="EH520" s="16" t="s">
        <v>42340</v>
      </c>
      <c r="EI520" s="16"/>
      <c r="EJ520" s="16">
        <v>0</v>
      </c>
      <c r="EK520" s="16">
        <v>0</v>
      </c>
      <c r="EL520" s="16">
        <v>0</v>
      </c>
      <c r="EM520" s="16" t="s">
        <v>42341</v>
      </c>
      <c r="EN520" s="17"/>
      <c r="EO520" s="25">
        <v>0</v>
      </c>
      <c r="EP520" s="25">
        <v>0</v>
      </c>
      <c r="EQ520" s="16">
        <v>0</v>
      </c>
      <c r="ER520" s="16" t="s">
        <v>42342</v>
      </c>
      <c r="ET520" s="17">
        <v>0</v>
      </c>
      <c r="EU520" s="17">
        <v>0</v>
      </c>
      <c r="EV520" s="17">
        <v>0</v>
      </c>
      <c r="EW520" s="17" t="s">
        <v>42343</v>
      </c>
      <c r="EY520" s="17">
        <v>0</v>
      </c>
      <c r="EZ520" s="17">
        <v>0</v>
      </c>
      <c r="FA520" s="17">
        <v>0</v>
      </c>
      <c r="FB520" s="17" t="s">
        <v>42344</v>
      </c>
      <c r="FD520" s="17">
        <v>0</v>
      </c>
      <c r="FE520" s="17">
        <v>0</v>
      </c>
      <c r="FF520" s="17">
        <v>0</v>
      </c>
      <c r="FH520" s="17">
        <v>0</v>
      </c>
      <c r="FI520" s="17">
        <v>0</v>
      </c>
      <c r="FJ520" s="17">
        <v>0</v>
      </c>
      <c r="FL520" s="17">
        <v>0</v>
      </c>
      <c r="FM520" s="17">
        <v>0</v>
      </c>
      <c r="FN520" s="17">
        <v>0</v>
      </c>
    </row>
    <row r="521" spans="1:170">
      <c r="A521" s="14">
        <v>71823000</v>
      </c>
      <c r="B521" s="15" t="s">
        <v>87</v>
      </c>
      <c r="C521" s="17" t="s">
        <v>659</v>
      </c>
      <c r="D521" s="25">
        <v>0</v>
      </c>
      <c r="E521" s="25">
        <v>0</v>
      </c>
      <c r="F521" s="25">
        <v>0</v>
      </c>
      <c r="I521" s="16"/>
      <c r="L521" s="20" t="s">
        <v>208</v>
      </c>
      <c r="M521" s="17" t="s">
        <v>56325</v>
      </c>
      <c r="N521" s="17" t="s">
        <v>16269</v>
      </c>
      <c r="O521" s="25">
        <v>0</v>
      </c>
      <c r="P521" s="25">
        <v>0</v>
      </c>
      <c r="Q521" s="25">
        <v>0</v>
      </c>
      <c r="R521" s="16" t="s">
        <v>56326</v>
      </c>
      <c r="S521" s="17" t="s">
        <v>16270</v>
      </c>
      <c r="T521" s="25">
        <v>0</v>
      </c>
      <c r="U521" s="25">
        <v>0</v>
      </c>
      <c r="V521" s="25">
        <v>0</v>
      </c>
      <c r="W521" s="16" t="s">
        <v>56327</v>
      </c>
      <c r="X521" s="17" t="s">
        <v>16271</v>
      </c>
      <c r="Y521" s="25">
        <v>0</v>
      </c>
      <c r="Z521" s="25">
        <v>0</v>
      </c>
      <c r="AA521" s="25">
        <v>0</v>
      </c>
      <c r="AB521" s="16" t="s">
        <v>56328</v>
      </c>
      <c r="AC521" s="17" t="s">
        <v>16272</v>
      </c>
      <c r="AD521" s="25">
        <v>0</v>
      </c>
      <c r="AE521" s="25">
        <v>0</v>
      </c>
      <c r="AF521" s="25">
        <v>0</v>
      </c>
      <c r="AG521" s="16" t="s">
        <v>56329</v>
      </c>
      <c r="AH521" s="17" t="s">
        <v>16273</v>
      </c>
      <c r="AI521" s="25">
        <v>0</v>
      </c>
      <c r="AJ521" s="25">
        <v>0</v>
      </c>
      <c r="AK521" s="25">
        <v>0</v>
      </c>
      <c r="AL521" s="16" t="s">
        <v>56330</v>
      </c>
      <c r="AM521" s="17" t="s">
        <v>16274</v>
      </c>
      <c r="AN521" s="25">
        <v>0</v>
      </c>
      <c r="AO521" s="25">
        <v>0</v>
      </c>
      <c r="AP521" s="25">
        <v>0</v>
      </c>
      <c r="AQ521" s="16" t="s">
        <v>56331</v>
      </c>
      <c r="AR521" s="17" t="s">
        <v>16275</v>
      </c>
      <c r="AS521" s="25">
        <v>0</v>
      </c>
      <c r="AT521" s="25">
        <v>0</v>
      </c>
      <c r="AU521" s="25">
        <v>0</v>
      </c>
      <c r="AV521" s="16" t="s">
        <v>56332</v>
      </c>
      <c r="AW521" s="17" t="s">
        <v>16276</v>
      </c>
      <c r="AX521" s="25">
        <v>0</v>
      </c>
      <c r="AY521" s="25">
        <v>0</v>
      </c>
      <c r="AZ521" s="25">
        <v>0</v>
      </c>
      <c r="BA521" s="16" t="s">
        <v>56333</v>
      </c>
      <c r="BB521" s="17" t="s">
        <v>16277</v>
      </c>
      <c r="BC521" s="25">
        <v>0</v>
      </c>
      <c r="BD521" s="25">
        <v>0</v>
      </c>
      <c r="BE521" s="25">
        <v>0</v>
      </c>
      <c r="BF521" s="16" t="s">
        <v>56334</v>
      </c>
      <c r="BG521" s="17" t="s">
        <v>16278</v>
      </c>
      <c r="BH521" s="25">
        <v>0</v>
      </c>
      <c r="BI521" s="25">
        <v>0</v>
      </c>
      <c r="BJ521" s="25">
        <v>0</v>
      </c>
      <c r="BK521" s="16" t="s">
        <v>56335</v>
      </c>
      <c r="BL521" s="17" t="s">
        <v>16279</v>
      </c>
      <c r="BM521" s="25">
        <v>0</v>
      </c>
      <c r="BN521" s="25">
        <v>0</v>
      </c>
      <c r="BO521" s="25">
        <v>0</v>
      </c>
      <c r="BP521" s="16" t="s">
        <v>56336</v>
      </c>
      <c r="BQ521" s="17" t="s">
        <v>16280</v>
      </c>
      <c r="BR521" s="25">
        <v>0</v>
      </c>
      <c r="BS521" s="25">
        <v>0</v>
      </c>
      <c r="BT521" s="25">
        <v>0</v>
      </c>
      <c r="BU521" s="16" t="s">
        <v>56337</v>
      </c>
      <c r="BV521" s="17" t="s">
        <v>16281</v>
      </c>
      <c r="BW521" s="25">
        <v>0</v>
      </c>
      <c r="BX521" s="25">
        <v>0</v>
      </c>
      <c r="BY521" s="25">
        <v>0</v>
      </c>
      <c r="BZ521" s="16" t="s">
        <v>56338</v>
      </c>
      <c r="CA521" s="17" t="s">
        <v>16282</v>
      </c>
      <c r="CB521" s="25">
        <v>0</v>
      </c>
      <c r="CC521" s="25">
        <v>0</v>
      </c>
      <c r="CD521" s="25">
        <v>0</v>
      </c>
      <c r="CE521" s="16" t="s">
        <v>56339</v>
      </c>
      <c r="CF521" s="17" t="s">
        <v>16283</v>
      </c>
      <c r="CG521" s="25">
        <v>0</v>
      </c>
      <c r="CH521" s="25">
        <v>0</v>
      </c>
      <c r="CI521" s="25">
        <v>0</v>
      </c>
      <c r="CJ521" s="16" t="s">
        <v>56340</v>
      </c>
      <c r="CK521" s="17" t="s">
        <v>16284</v>
      </c>
      <c r="CL521" s="25">
        <v>0</v>
      </c>
      <c r="CM521" s="25">
        <v>0</v>
      </c>
      <c r="CN521" s="25">
        <v>0</v>
      </c>
      <c r="CO521" s="16" t="s">
        <v>56341</v>
      </c>
      <c r="CP521" s="17" t="s">
        <v>16285</v>
      </c>
      <c r="CQ521" s="25">
        <v>0</v>
      </c>
      <c r="CR521" s="25">
        <v>0</v>
      </c>
      <c r="CS521" s="25">
        <v>0</v>
      </c>
      <c r="CT521" s="16" t="s">
        <v>56342</v>
      </c>
      <c r="CU521" s="17" t="s">
        <v>16286</v>
      </c>
      <c r="CV521" s="25">
        <v>0</v>
      </c>
      <c r="CW521" s="25">
        <v>0</v>
      </c>
      <c r="CX521" s="25">
        <v>0</v>
      </c>
      <c r="CY521" s="16" t="s">
        <v>56343</v>
      </c>
      <c r="CZ521" s="17" t="s">
        <v>16287</v>
      </c>
      <c r="DA521" s="25">
        <v>0</v>
      </c>
      <c r="DB521" s="25">
        <v>0</v>
      </c>
      <c r="DC521" s="25">
        <v>0</v>
      </c>
      <c r="DD521" s="25" t="s">
        <v>56344</v>
      </c>
      <c r="DE521" s="25" t="s">
        <v>16288</v>
      </c>
      <c r="DF521" s="25">
        <v>0</v>
      </c>
      <c r="DG521" s="25">
        <v>0</v>
      </c>
      <c r="DH521" s="25">
        <v>0</v>
      </c>
      <c r="DI521" s="16" t="s">
        <v>56345</v>
      </c>
      <c r="DJ521" s="17" t="s">
        <v>16289</v>
      </c>
      <c r="DK521" s="25">
        <v>0</v>
      </c>
      <c r="DL521" s="25">
        <v>0</v>
      </c>
      <c r="DM521" s="25">
        <v>0</v>
      </c>
      <c r="DN521" s="16" t="s">
        <v>56346</v>
      </c>
      <c r="DO521" s="17" t="s">
        <v>16290</v>
      </c>
      <c r="DP521" s="25">
        <v>0</v>
      </c>
      <c r="DQ521" s="25">
        <v>0</v>
      </c>
      <c r="DR521" s="25">
        <v>0</v>
      </c>
      <c r="DS521" s="16" t="s">
        <v>56347</v>
      </c>
      <c r="DT521" s="17" t="s">
        <v>16291</v>
      </c>
      <c r="DU521" s="25">
        <v>0</v>
      </c>
      <c r="DV521" s="25">
        <v>0</v>
      </c>
      <c r="DW521" s="25">
        <v>0</v>
      </c>
      <c r="DX521" s="16" t="s">
        <v>56348</v>
      </c>
      <c r="DY521" s="17" t="s">
        <v>16292</v>
      </c>
      <c r="DZ521" s="25">
        <v>0</v>
      </c>
      <c r="EA521" s="25">
        <v>0</v>
      </c>
      <c r="EB521" s="16">
        <v>0</v>
      </c>
      <c r="EC521" s="16" t="s">
        <v>56349</v>
      </c>
      <c r="ED521" s="17" t="s">
        <v>16293</v>
      </c>
      <c r="EE521" s="25">
        <v>0</v>
      </c>
      <c r="EF521" s="25">
        <v>0</v>
      </c>
      <c r="EG521" s="16">
        <v>0</v>
      </c>
      <c r="EH521" s="16" t="s">
        <v>56350</v>
      </c>
      <c r="EI521" s="16" t="s">
        <v>16294</v>
      </c>
      <c r="EJ521" s="16">
        <v>0</v>
      </c>
      <c r="EK521" s="16">
        <v>0</v>
      </c>
      <c r="EL521" s="16">
        <v>0</v>
      </c>
      <c r="EM521" s="16" t="s">
        <v>56351</v>
      </c>
      <c r="EN521" s="17" t="s">
        <v>16295</v>
      </c>
      <c r="EO521" s="25">
        <v>0</v>
      </c>
      <c r="EP521" s="25">
        <v>0</v>
      </c>
      <c r="EQ521" s="16">
        <v>0</v>
      </c>
      <c r="ER521" s="16" t="s">
        <v>56352</v>
      </c>
      <c r="ES521" s="17" t="s">
        <v>16296</v>
      </c>
      <c r="ET521" s="17">
        <v>0</v>
      </c>
      <c r="EU521" s="17">
        <v>0</v>
      </c>
      <c r="EV521" s="17">
        <v>0</v>
      </c>
      <c r="EW521" s="17" t="s">
        <v>56353</v>
      </c>
      <c r="EX521" s="17" t="s">
        <v>16297</v>
      </c>
      <c r="EY521" s="17">
        <v>0</v>
      </c>
      <c r="EZ521" s="17">
        <v>0</v>
      </c>
      <c r="FA521" s="17">
        <v>0</v>
      </c>
      <c r="FB521" s="17" t="s">
        <v>56354</v>
      </c>
      <c r="FC521" s="17" t="s">
        <v>16298</v>
      </c>
      <c r="FD521" s="17">
        <v>0</v>
      </c>
      <c r="FE521" s="17">
        <v>0</v>
      </c>
      <c r="FF521" s="17">
        <v>0</v>
      </c>
      <c r="FH521" s="17">
        <v>0</v>
      </c>
      <c r="FI521" s="17">
        <v>0</v>
      </c>
      <c r="FJ521" s="17">
        <v>0</v>
      </c>
      <c r="FL521" s="17">
        <v>0</v>
      </c>
      <c r="FM521" s="17">
        <v>0</v>
      </c>
      <c r="FN521" s="17">
        <v>0</v>
      </c>
    </row>
    <row r="522" spans="1:170">
      <c r="A522" s="14">
        <v>71823001</v>
      </c>
      <c r="B522" s="15" t="s">
        <v>87</v>
      </c>
      <c r="C522" s="17" t="s">
        <v>660</v>
      </c>
      <c r="D522" s="25">
        <v>0</v>
      </c>
      <c r="E522" s="25">
        <v>0</v>
      </c>
      <c r="F522" s="25">
        <v>0</v>
      </c>
      <c r="I522" s="16"/>
      <c r="L522" s="20" t="s">
        <v>1478</v>
      </c>
      <c r="M522" s="17" t="s">
        <v>56355</v>
      </c>
      <c r="N522" s="17" t="s">
        <v>16299</v>
      </c>
      <c r="O522" s="25">
        <v>0</v>
      </c>
      <c r="P522" s="25">
        <v>0</v>
      </c>
      <c r="Q522" s="25">
        <v>0</v>
      </c>
      <c r="R522" s="16" t="s">
        <v>56356</v>
      </c>
      <c r="S522" s="17" t="s">
        <v>16300</v>
      </c>
      <c r="T522" s="25">
        <v>0</v>
      </c>
      <c r="U522" s="25">
        <v>0</v>
      </c>
      <c r="V522" s="25">
        <v>0</v>
      </c>
      <c r="W522" s="16" t="s">
        <v>56357</v>
      </c>
      <c r="X522" s="17" t="s">
        <v>16301</v>
      </c>
      <c r="Y522" s="25">
        <v>0</v>
      </c>
      <c r="Z522" s="25">
        <v>0</v>
      </c>
      <c r="AA522" s="25">
        <v>0</v>
      </c>
      <c r="AB522" s="16" t="s">
        <v>56358</v>
      </c>
      <c r="AC522" s="17" t="s">
        <v>16302</v>
      </c>
      <c r="AD522" s="25">
        <v>0</v>
      </c>
      <c r="AE522" s="25">
        <v>0</v>
      </c>
      <c r="AF522" s="25">
        <v>0</v>
      </c>
      <c r="AG522" s="16" t="s">
        <v>56359</v>
      </c>
      <c r="AH522" s="17" t="s">
        <v>16303</v>
      </c>
      <c r="AI522" s="25">
        <v>0</v>
      </c>
      <c r="AJ522" s="25">
        <v>0</v>
      </c>
      <c r="AK522" s="25">
        <v>0</v>
      </c>
      <c r="AL522" s="16" t="s">
        <v>56360</v>
      </c>
      <c r="AM522" s="17" t="s">
        <v>16304</v>
      </c>
      <c r="AN522" s="25">
        <v>0</v>
      </c>
      <c r="AO522" s="25">
        <v>0</v>
      </c>
      <c r="AP522" s="25">
        <v>0</v>
      </c>
      <c r="AQ522" s="16" t="s">
        <v>56361</v>
      </c>
      <c r="AR522" s="17" t="s">
        <v>16305</v>
      </c>
      <c r="AS522" s="25">
        <v>0</v>
      </c>
      <c r="AT522" s="25">
        <v>0</v>
      </c>
      <c r="AU522" s="25">
        <v>0</v>
      </c>
      <c r="AV522" s="16" t="s">
        <v>56362</v>
      </c>
      <c r="AW522" s="17" t="s">
        <v>16306</v>
      </c>
      <c r="AX522" s="25">
        <v>0</v>
      </c>
      <c r="AY522" s="25">
        <v>0</v>
      </c>
      <c r="AZ522" s="25">
        <v>0</v>
      </c>
      <c r="BA522" s="16" t="s">
        <v>56363</v>
      </c>
      <c r="BB522" s="17" t="s">
        <v>16307</v>
      </c>
      <c r="BC522" s="25">
        <v>0</v>
      </c>
      <c r="BD522" s="25">
        <v>0</v>
      </c>
      <c r="BE522" s="25">
        <v>0</v>
      </c>
      <c r="BF522" s="16" t="s">
        <v>56364</v>
      </c>
      <c r="BG522" s="17" t="s">
        <v>16308</v>
      </c>
      <c r="BH522" s="25">
        <v>0</v>
      </c>
      <c r="BI522" s="25">
        <v>0</v>
      </c>
      <c r="BJ522" s="25">
        <v>0</v>
      </c>
      <c r="BK522" s="16" t="s">
        <v>56365</v>
      </c>
      <c r="BL522" s="17" t="s">
        <v>16309</v>
      </c>
      <c r="BM522" s="25">
        <v>0</v>
      </c>
      <c r="BN522" s="25">
        <v>0</v>
      </c>
      <c r="BO522" s="25">
        <v>0</v>
      </c>
      <c r="BP522" s="16" t="s">
        <v>56366</v>
      </c>
      <c r="BQ522" s="17" t="s">
        <v>16310</v>
      </c>
      <c r="BR522" s="25">
        <v>0</v>
      </c>
      <c r="BS522" s="25">
        <v>0</v>
      </c>
      <c r="BT522" s="25">
        <v>0</v>
      </c>
      <c r="BU522" s="16" t="s">
        <v>56367</v>
      </c>
      <c r="BV522" s="17" t="s">
        <v>16311</v>
      </c>
      <c r="BW522" s="25">
        <v>0</v>
      </c>
      <c r="BX522" s="25">
        <v>0</v>
      </c>
      <c r="BY522" s="25">
        <v>0</v>
      </c>
      <c r="BZ522" s="16" t="s">
        <v>56368</v>
      </c>
      <c r="CA522" s="17" t="s">
        <v>16312</v>
      </c>
      <c r="CB522" s="25">
        <v>0</v>
      </c>
      <c r="CC522" s="25">
        <v>0</v>
      </c>
      <c r="CD522" s="25">
        <v>0</v>
      </c>
      <c r="CE522" s="16" t="s">
        <v>56369</v>
      </c>
      <c r="CF522" s="17" t="s">
        <v>16313</v>
      </c>
      <c r="CG522" s="25">
        <v>0</v>
      </c>
      <c r="CH522" s="25">
        <v>0</v>
      </c>
      <c r="CI522" s="25">
        <v>0</v>
      </c>
      <c r="CJ522" s="16" t="s">
        <v>56370</v>
      </c>
      <c r="CK522" s="17" t="s">
        <v>16314</v>
      </c>
      <c r="CL522" s="25">
        <v>0</v>
      </c>
      <c r="CM522" s="25">
        <v>0</v>
      </c>
      <c r="CN522" s="25">
        <v>0</v>
      </c>
      <c r="CO522" s="16" t="s">
        <v>56371</v>
      </c>
      <c r="CP522" s="17" t="s">
        <v>16315</v>
      </c>
      <c r="CQ522" s="25">
        <v>0</v>
      </c>
      <c r="CR522" s="25">
        <v>0</v>
      </c>
      <c r="CS522" s="25">
        <v>0</v>
      </c>
      <c r="CT522" s="16" t="s">
        <v>56372</v>
      </c>
      <c r="CU522" s="17" t="s">
        <v>16316</v>
      </c>
      <c r="CV522" s="25">
        <v>0</v>
      </c>
      <c r="CW522" s="25">
        <v>0</v>
      </c>
      <c r="CX522" s="25">
        <v>0</v>
      </c>
      <c r="CY522" s="16" t="s">
        <v>56373</v>
      </c>
      <c r="CZ522" s="17" t="s">
        <v>16317</v>
      </c>
      <c r="DA522" s="25">
        <v>0</v>
      </c>
      <c r="DB522" s="25">
        <v>0</v>
      </c>
      <c r="DC522" s="25">
        <v>0</v>
      </c>
      <c r="DD522" s="25" t="s">
        <v>56374</v>
      </c>
      <c r="DE522" s="25" t="s">
        <v>16318</v>
      </c>
      <c r="DF522" s="25">
        <v>0</v>
      </c>
      <c r="DG522" s="25">
        <v>0</v>
      </c>
      <c r="DH522" s="25">
        <v>0</v>
      </c>
      <c r="DI522" s="16" t="s">
        <v>56375</v>
      </c>
      <c r="DJ522" s="17" t="s">
        <v>16319</v>
      </c>
      <c r="DK522" s="25">
        <v>0</v>
      </c>
      <c r="DL522" s="25">
        <v>0</v>
      </c>
      <c r="DM522" s="25">
        <v>0</v>
      </c>
      <c r="DN522" s="16" t="s">
        <v>56376</v>
      </c>
      <c r="DO522" s="17" t="s">
        <v>16320</v>
      </c>
      <c r="DP522" s="25">
        <v>0</v>
      </c>
      <c r="DQ522" s="25">
        <v>0</v>
      </c>
      <c r="DR522" s="25">
        <v>0</v>
      </c>
      <c r="DS522" s="16" t="s">
        <v>56377</v>
      </c>
      <c r="DT522" s="17" t="s">
        <v>16321</v>
      </c>
      <c r="DU522" s="25">
        <v>0</v>
      </c>
      <c r="DV522" s="25">
        <v>0</v>
      </c>
      <c r="DW522" s="25">
        <v>0</v>
      </c>
      <c r="DX522" s="16" t="s">
        <v>56378</v>
      </c>
      <c r="DY522" s="17" t="s">
        <v>16322</v>
      </c>
      <c r="DZ522" s="25">
        <v>0</v>
      </c>
      <c r="EA522" s="25">
        <v>0</v>
      </c>
      <c r="EB522" s="16">
        <v>0</v>
      </c>
      <c r="EC522" s="16" t="s">
        <v>56379</v>
      </c>
      <c r="ED522" s="17" t="s">
        <v>16323</v>
      </c>
      <c r="EE522" s="25">
        <v>0</v>
      </c>
      <c r="EF522" s="25">
        <v>0</v>
      </c>
      <c r="EG522" s="16">
        <v>0</v>
      </c>
      <c r="EH522" s="16" t="s">
        <v>56380</v>
      </c>
      <c r="EI522" s="16" t="s">
        <v>16324</v>
      </c>
      <c r="EJ522" s="16">
        <v>0</v>
      </c>
      <c r="EK522" s="16">
        <v>0</v>
      </c>
      <c r="EL522" s="16">
        <v>0</v>
      </c>
      <c r="EM522" s="16" t="s">
        <v>56381</v>
      </c>
      <c r="EN522" s="17" t="s">
        <v>16325</v>
      </c>
      <c r="EO522" s="25">
        <v>0</v>
      </c>
      <c r="EP522" s="25">
        <v>0</v>
      </c>
      <c r="EQ522" s="16">
        <v>0</v>
      </c>
      <c r="ER522" s="16" t="s">
        <v>56382</v>
      </c>
      <c r="ES522" s="17" t="s">
        <v>16326</v>
      </c>
      <c r="ET522" s="17">
        <v>0</v>
      </c>
      <c r="EU522" s="17">
        <v>0</v>
      </c>
      <c r="EV522" s="17">
        <v>0</v>
      </c>
      <c r="EW522" s="17" t="s">
        <v>56383</v>
      </c>
      <c r="EX522" s="17" t="s">
        <v>16327</v>
      </c>
      <c r="EY522" s="17">
        <v>0</v>
      </c>
      <c r="EZ522" s="17">
        <v>0</v>
      </c>
      <c r="FA522" s="17">
        <v>0</v>
      </c>
      <c r="FB522" s="17" t="s">
        <v>56384</v>
      </c>
      <c r="FC522" s="17" t="s">
        <v>16328</v>
      </c>
      <c r="FD522" s="17">
        <v>0</v>
      </c>
      <c r="FE522" s="17">
        <v>0</v>
      </c>
      <c r="FF522" s="17">
        <v>0</v>
      </c>
      <c r="FH522" s="17">
        <v>0</v>
      </c>
      <c r="FI522" s="17">
        <v>0</v>
      </c>
      <c r="FJ522" s="17">
        <v>0</v>
      </c>
      <c r="FL522" s="17">
        <v>0</v>
      </c>
      <c r="FM522" s="17">
        <v>0</v>
      </c>
      <c r="FN522" s="17">
        <v>0</v>
      </c>
    </row>
    <row r="523" spans="1:170">
      <c r="A523" s="14">
        <v>71823002</v>
      </c>
      <c r="B523" s="15" t="s">
        <v>87</v>
      </c>
      <c r="C523" s="17" t="s">
        <v>661</v>
      </c>
      <c r="D523" s="25">
        <v>0</v>
      </c>
      <c r="E523" s="25">
        <v>0</v>
      </c>
      <c r="F523" s="25">
        <v>0</v>
      </c>
      <c r="I523" s="16"/>
      <c r="L523" s="20" t="s">
        <v>1479</v>
      </c>
      <c r="M523" s="17" t="s">
        <v>56385</v>
      </c>
      <c r="N523" s="17" t="s">
        <v>16329</v>
      </c>
      <c r="O523" s="25">
        <v>0</v>
      </c>
      <c r="P523" s="25">
        <v>0</v>
      </c>
      <c r="Q523" s="25">
        <v>0</v>
      </c>
      <c r="R523" s="16" t="s">
        <v>56386</v>
      </c>
      <c r="S523" s="17" t="s">
        <v>16330</v>
      </c>
      <c r="T523" s="25">
        <v>0</v>
      </c>
      <c r="U523" s="25">
        <v>0</v>
      </c>
      <c r="V523" s="25">
        <v>0</v>
      </c>
      <c r="W523" s="16" t="s">
        <v>56387</v>
      </c>
      <c r="X523" s="17" t="s">
        <v>16331</v>
      </c>
      <c r="Y523" s="25">
        <v>0</v>
      </c>
      <c r="Z523" s="25">
        <v>0</v>
      </c>
      <c r="AA523" s="25">
        <v>0</v>
      </c>
      <c r="AB523" s="16" t="s">
        <v>56388</v>
      </c>
      <c r="AC523" s="17" t="s">
        <v>16332</v>
      </c>
      <c r="AD523" s="25">
        <v>0</v>
      </c>
      <c r="AE523" s="25">
        <v>0</v>
      </c>
      <c r="AF523" s="25">
        <v>0</v>
      </c>
      <c r="AG523" s="16" t="s">
        <v>56389</v>
      </c>
      <c r="AH523" s="17" t="s">
        <v>16333</v>
      </c>
      <c r="AI523" s="25">
        <v>0</v>
      </c>
      <c r="AJ523" s="25">
        <v>0</v>
      </c>
      <c r="AK523" s="25">
        <v>0</v>
      </c>
      <c r="AL523" s="16" t="s">
        <v>56390</v>
      </c>
      <c r="AM523" s="17" t="s">
        <v>16334</v>
      </c>
      <c r="AN523" s="25">
        <v>0</v>
      </c>
      <c r="AO523" s="25">
        <v>0</v>
      </c>
      <c r="AP523" s="25">
        <v>0</v>
      </c>
      <c r="AQ523" s="16" t="s">
        <v>56391</v>
      </c>
      <c r="AR523" s="17" t="s">
        <v>16335</v>
      </c>
      <c r="AS523" s="25">
        <v>0</v>
      </c>
      <c r="AT523" s="25">
        <v>0</v>
      </c>
      <c r="AU523" s="25">
        <v>0</v>
      </c>
      <c r="AV523" s="16" t="s">
        <v>56392</v>
      </c>
      <c r="AW523" s="17" t="s">
        <v>16336</v>
      </c>
      <c r="AX523" s="25">
        <v>0</v>
      </c>
      <c r="AY523" s="25">
        <v>0</v>
      </c>
      <c r="AZ523" s="25">
        <v>0</v>
      </c>
      <c r="BA523" s="16" t="s">
        <v>56393</v>
      </c>
      <c r="BB523" s="17" t="s">
        <v>16337</v>
      </c>
      <c r="BC523" s="25">
        <v>0</v>
      </c>
      <c r="BD523" s="25">
        <v>0</v>
      </c>
      <c r="BE523" s="25">
        <v>0</v>
      </c>
      <c r="BF523" s="16" t="s">
        <v>56394</v>
      </c>
      <c r="BG523" s="17" t="s">
        <v>16338</v>
      </c>
      <c r="BH523" s="25">
        <v>0</v>
      </c>
      <c r="BI523" s="25">
        <v>0</v>
      </c>
      <c r="BJ523" s="25">
        <v>0</v>
      </c>
      <c r="BK523" s="16" t="s">
        <v>56395</v>
      </c>
      <c r="BL523" s="17" t="s">
        <v>16339</v>
      </c>
      <c r="BM523" s="25">
        <v>0</v>
      </c>
      <c r="BN523" s="25">
        <v>0</v>
      </c>
      <c r="BO523" s="25">
        <v>0</v>
      </c>
      <c r="BP523" s="16" t="s">
        <v>56396</v>
      </c>
      <c r="BQ523" s="17" t="s">
        <v>16340</v>
      </c>
      <c r="BR523" s="25">
        <v>0</v>
      </c>
      <c r="BS523" s="25">
        <v>0</v>
      </c>
      <c r="BT523" s="25">
        <v>0</v>
      </c>
      <c r="BU523" s="16" t="s">
        <v>56397</v>
      </c>
      <c r="BV523" s="17" t="s">
        <v>16341</v>
      </c>
      <c r="BW523" s="25">
        <v>0</v>
      </c>
      <c r="BX523" s="25">
        <v>0</v>
      </c>
      <c r="BY523" s="25">
        <v>0</v>
      </c>
      <c r="BZ523" s="16" t="s">
        <v>56398</v>
      </c>
      <c r="CA523" s="17" t="s">
        <v>16342</v>
      </c>
      <c r="CB523" s="25">
        <v>0</v>
      </c>
      <c r="CC523" s="25">
        <v>0</v>
      </c>
      <c r="CD523" s="25">
        <v>0</v>
      </c>
      <c r="CE523" s="16" t="s">
        <v>56399</v>
      </c>
      <c r="CF523" s="17" t="s">
        <v>16343</v>
      </c>
      <c r="CG523" s="25">
        <v>0</v>
      </c>
      <c r="CH523" s="25">
        <v>0</v>
      </c>
      <c r="CI523" s="25">
        <v>0</v>
      </c>
      <c r="CJ523" s="16" t="s">
        <v>56400</v>
      </c>
      <c r="CK523" s="17" t="s">
        <v>16344</v>
      </c>
      <c r="CL523" s="25">
        <v>0</v>
      </c>
      <c r="CM523" s="25">
        <v>0</v>
      </c>
      <c r="CN523" s="25">
        <v>0</v>
      </c>
      <c r="CO523" s="16" t="s">
        <v>56401</v>
      </c>
      <c r="CP523" s="17" t="s">
        <v>16345</v>
      </c>
      <c r="CQ523" s="25">
        <v>0</v>
      </c>
      <c r="CR523" s="25">
        <v>0</v>
      </c>
      <c r="CS523" s="25">
        <v>0</v>
      </c>
      <c r="CT523" s="16" t="s">
        <v>56402</v>
      </c>
      <c r="CU523" s="17" t="s">
        <v>16346</v>
      </c>
      <c r="CV523" s="25">
        <v>0</v>
      </c>
      <c r="CW523" s="25">
        <v>0</v>
      </c>
      <c r="CX523" s="25">
        <v>0</v>
      </c>
      <c r="CY523" s="16" t="s">
        <v>56403</v>
      </c>
      <c r="CZ523" s="17" t="s">
        <v>16347</v>
      </c>
      <c r="DA523" s="25">
        <v>0</v>
      </c>
      <c r="DB523" s="25">
        <v>0</v>
      </c>
      <c r="DC523" s="25">
        <v>0</v>
      </c>
      <c r="DD523" s="25" t="s">
        <v>56404</v>
      </c>
      <c r="DE523" s="25" t="s">
        <v>16348</v>
      </c>
      <c r="DF523" s="25">
        <v>0</v>
      </c>
      <c r="DG523" s="25">
        <v>0</v>
      </c>
      <c r="DH523" s="25">
        <v>0</v>
      </c>
      <c r="DI523" s="16" t="s">
        <v>56405</v>
      </c>
      <c r="DJ523" s="17" t="s">
        <v>16349</v>
      </c>
      <c r="DK523" s="25">
        <v>0</v>
      </c>
      <c r="DL523" s="25">
        <v>0</v>
      </c>
      <c r="DM523" s="25">
        <v>0</v>
      </c>
      <c r="DN523" s="16" t="s">
        <v>56406</v>
      </c>
      <c r="DO523" s="17" t="s">
        <v>16350</v>
      </c>
      <c r="DP523" s="25">
        <v>0</v>
      </c>
      <c r="DQ523" s="25">
        <v>0</v>
      </c>
      <c r="DR523" s="25">
        <v>0</v>
      </c>
      <c r="DS523" s="16" t="s">
        <v>56407</v>
      </c>
      <c r="DT523" s="17" t="s">
        <v>16351</v>
      </c>
      <c r="DU523" s="25">
        <v>0</v>
      </c>
      <c r="DV523" s="25">
        <v>0</v>
      </c>
      <c r="DW523" s="25">
        <v>0</v>
      </c>
      <c r="DX523" s="16" t="s">
        <v>56408</v>
      </c>
      <c r="DY523" s="17" t="s">
        <v>16352</v>
      </c>
      <c r="DZ523" s="25">
        <v>0</v>
      </c>
      <c r="EA523" s="25">
        <v>0</v>
      </c>
      <c r="EB523" s="16">
        <v>0</v>
      </c>
      <c r="EC523" s="16" t="s">
        <v>56409</v>
      </c>
      <c r="ED523" s="17" t="s">
        <v>16353</v>
      </c>
      <c r="EE523" s="25">
        <v>0</v>
      </c>
      <c r="EF523" s="25">
        <v>0</v>
      </c>
      <c r="EG523" s="16">
        <v>0</v>
      </c>
      <c r="EH523" s="16" t="s">
        <v>56410</v>
      </c>
      <c r="EI523" s="16" t="s">
        <v>16354</v>
      </c>
      <c r="EJ523" s="16">
        <v>0</v>
      </c>
      <c r="EK523" s="16">
        <v>0</v>
      </c>
      <c r="EL523" s="16">
        <v>0</v>
      </c>
      <c r="EM523" s="16" t="s">
        <v>56411</v>
      </c>
      <c r="EN523" s="17" t="s">
        <v>16355</v>
      </c>
      <c r="EO523" s="25">
        <v>0</v>
      </c>
      <c r="EP523" s="25">
        <v>0</v>
      </c>
      <c r="EQ523" s="16">
        <v>0</v>
      </c>
      <c r="ER523" s="16" t="s">
        <v>56412</v>
      </c>
      <c r="ES523" s="17" t="s">
        <v>16356</v>
      </c>
      <c r="ET523" s="17">
        <v>0</v>
      </c>
      <c r="EU523" s="17">
        <v>0</v>
      </c>
      <c r="EV523" s="17">
        <v>0</v>
      </c>
      <c r="EW523" s="17" t="s">
        <v>56413</v>
      </c>
      <c r="EX523" s="17" t="s">
        <v>16357</v>
      </c>
      <c r="EY523" s="17">
        <v>0</v>
      </c>
      <c r="EZ523" s="17">
        <v>0</v>
      </c>
      <c r="FA523" s="17">
        <v>0</v>
      </c>
      <c r="FB523" s="17" t="s">
        <v>56414</v>
      </c>
      <c r="FC523" s="17" t="s">
        <v>16358</v>
      </c>
      <c r="FD523" s="17">
        <v>0</v>
      </c>
      <c r="FE523" s="17">
        <v>0</v>
      </c>
      <c r="FF523" s="17">
        <v>0</v>
      </c>
      <c r="FH523" s="17">
        <v>0</v>
      </c>
      <c r="FI523" s="17">
        <v>0</v>
      </c>
      <c r="FJ523" s="17">
        <v>0</v>
      </c>
      <c r="FL523" s="17">
        <v>0</v>
      </c>
      <c r="FM523" s="17">
        <v>0</v>
      </c>
      <c r="FN523" s="17">
        <v>0</v>
      </c>
    </row>
    <row r="524" spans="1:170">
      <c r="A524" s="14">
        <v>71823003</v>
      </c>
      <c r="B524" s="15" t="s">
        <v>87</v>
      </c>
      <c r="C524" s="17" t="s">
        <v>662</v>
      </c>
      <c r="D524" s="25">
        <v>0</v>
      </c>
      <c r="E524" s="25">
        <v>0</v>
      </c>
      <c r="F524" s="25">
        <v>0</v>
      </c>
      <c r="I524" s="16"/>
      <c r="L524" s="20" t="s">
        <v>1480</v>
      </c>
      <c r="M524" s="17" t="s">
        <v>56415</v>
      </c>
      <c r="N524" s="17" t="s">
        <v>16359</v>
      </c>
      <c r="O524" s="25">
        <v>0</v>
      </c>
      <c r="P524" s="25">
        <v>0</v>
      </c>
      <c r="Q524" s="25">
        <v>0</v>
      </c>
      <c r="R524" s="16" t="s">
        <v>56416</v>
      </c>
      <c r="S524" s="17" t="s">
        <v>16360</v>
      </c>
      <c r="T524" s="25">
        <v>0</v>
      </c>
      <c r="U524" s="25">
        <v>0</v>
      </c>
      <c r="V524" s="25">
        <v>0</v>
      </c>
      <c r="W524" s="16" t="s">
        <v>56417</v>
      </c>
      <c r="X524" s="17" t="s">
        <v>16361</v>
      </c>
      <c r="Y524" s="25">
        <v>0</v>
      </c>
      <c r="Z524" s="25">
        <v>0</v>
      </c>
      <c r="AA524" s="25">
        <v>0</v>
      </c>
      <c r="AB524" s="16" t="s">
        <v>56418</v>
      </c>
      <c r="AC524" s="17" t="s">
        <v>16362</v>
      </c>
      <c r="AD524" s="25">
        <v>0</v>
      </c>
      <c r="AE524" s="25">
        <v>0</v>
      </c>
      <c r="AF524" s="25">
        <v>0</v>
      </c>
      <c r="AG524" s="16" t="s">
        <v>56419</v>
      </c>
      <c r="AH524" s="17" t="s">
        <v>16363</v>
      </c>
      <c r="AI524" s="25">
        <v>0</v>
      </c>
      <c r="AJ524" s="25">
        <v>0</v>
      </c>
      <c r="AK524" s="25">
        <v>0</v>
      </c>
      <c r="AL524" s="16" t="s">
        <v>56420</v>
      </c>
      <c r="AM524" s="17" t="s">
        <v>16364</v>
      </c>
      <c r="AN524" s="25">
        <v>0</v>
      </c>
      <c r="AO524" s="25">
        <v>0</v>
      </c>
      <c r="AP524" s="25">
        <v>0</v>
      </c>
      <c r="AQ524" s="16" t="s">
        <v>56421</v>
      </c>
      <c r="AR524" s="17" t="s">
        <v>16365</v>
      </c>
      <c r="AS524" s="25">
        <v>0</v>
      </c>
      <c r="AT524" s="25">
        <v>0</v>
      </c>
      <c r="AU524" s="25">
        <v>0</v>
      </c>
      <c r="AV524" s="16" t="s">
        <v>56422</v>
      </c>
      <c r="AW524" s="17" t="s">
        <v>16366</v>
      </c>
      <c r="AX524" s="25">
        <v>0</v>
      </c>
      <c r="AY524" s="25">
        <v>0</v>
      </c>
      <c r="AZ524" s="25">
        <v>0</v>
      </c>
      <c r="BA524" s="16" t="s">
        <v>56423</v>
      </c>
      <c r="BB524" s="17" t="s">
        <v>16367</v>
      </c>
      <c r="BC524" s="25">
        <v>0</v>
      </c>
      <c r="BD524" s="25">
        <v>0</v>
      </c>
      <c r="BE524" s="25">
        <v>0</v>
      </c>
      <c r="BF524" s="16" t="s">
        <v>56424</v>
      </c>
      <c r="BG524" s="17" t="s">
        <v>16368</v>
      </c>
      <c r="BH524" s="25">
        <v>0</v>
      </c>
      <c r="BI524" s="25">
        <v>0</v>
      </c>
      <c r="BJ524" s="25">
        <v>0</v>
      </c>
      <c r="BK524" s="16" t="s">
        <v>56425</v>
      </c>
      <c r="BL524" s="17" t="s">
        <v>16369</v>
      </c>
      <c r="BM524" s="25">
        <v>0</v>
      </c>
      <c r="BN524" s="25">
        <v>0</v>
      </c>
      <c r="BO524" s="25">
        <v>0</v>
      </c>
      <c r="BP524" s="16" t="s">
        <v>56426</v>
      </c>
      <c r="BQ524" s="17" t="s">
        <v>16370</v>
      </c>
      <c r="BR524" s="25">
        <v>0</v>
      </c>
      <c r="BS524" s="25">
        <v>0</v>
      </c>
      <c r="BT524" s="25">
        <v>0</v>
      </c>
      <c r="BU524" s="16" t="s">
        <v>56427</v>
      </c>
      <c r="BV524" s="17" t="s">
        <v>16371</v>
      </c>
      <c r="BW524" s="25">
        <v>0</v>
      </c>
      <c r="BX524" s="25">
        <v>0</v>
      </c>
      <c r="BY524" s="25">
        <v>0</v>
      </c>
      <c r="BZ524" s="16" t="s">
        <v>56428</v>
      </c>
      <c r="CA524" s="17" t="s">
        <v>16372</v>
      </c>
      <c r="CB524" s="25">
        <v>0</v>
      </c>
      <c r="CC524" s="25">
        <v>0</v>
      </c>
      <c r="CD524" s="25">
        <v>0</v>
      </c>
      <c r="CE524" s="16" t="s">
        <v>56429</v>
      </c>
      <c r="CF524" s="17" t="s">
        <v>16373</v>
      </c>
      <c r="CG524" s="25">
        <v>0</v>
      </c>
      <c r="CH524" s="25">
        <v>0</v>
      </c>
      <c r="CI524" s="25">
        <v>0</v>
      </c>
      <c r="CJ524" s="16" t="s">
        <v>56430</v>
      </c>
      <c r="CK524" s="17" t="s">
        <v>16374</v>
      </c>
      <c r="CL524" s="25">
        <v>0</v>
      </c>
      <c r="CM524" s="25">
        <v>0</v>
      </c>
      <c r="CN524" s="25">
        <v>0</v>
      </c>
      <c r="CO524" s="16" t="s">
        <v>56431</v>
      </c>
      <c r="CP524" s="17" t="s">
        <v>16375</v>
      </c>
      <c r="CQ524" s="25">
        <v>0</v>
      </c>
      <c r="CR524" s="25">
        <v>0</v>
      </c>
      <c r="CS524" s="25">
        <v>0</v>
      </c>
      <c r="CT524" s="16" t="s">
        <v>56432</v>
      </c>
      <c r="CU524" s="17" t="s">
        <v>16376</v>
      </c>
      <c r="CV524" s="25">
        <v>0</v>
      </c>
      <c r="CW524" s="25">
        <v>0</v>
      </c>
      <c r="CX524" s="25">
        <v>0</v>
      </c>
      <c r="CY524" s="16" t="s">
        <v>56433</v>
      </c>
      <c r="CZ524" s="17" t="s">
        <v>16377</v>
      </c>
      <c r="DA524" s="25">
        <v>0</v>
      </c>
      <c r="DB524" s="25">
        <v>0</v>
      </c>
      <c r="DC524" s="25">
        <v>0</v>
      </c>
      <c r="DD524" s="25" t="s">
        <v>56434</v>
      </c>
      <c r="DE524" s="25" t="s">
        <v>16378</v>
      </c>
      <c r="DF524" s="25">
        <v>0</v>
      </c>
      <c r="DG524" s="25">
        <v>0</v>
      </c>
      <c r="DH524" s="25">
        <v>0</v>
      </c>
      <c r="DI524" s="16" t="s">
        <v>56435</v>
      </c>
      <c r="DJ524" s="17" t="s">
        <v>16379</v>
      </c>
      <c r="DK524" s="25">
        <v>0</v>
      </c>
      <c r="DL524" s="25">
        <v>0</v>
      </c>
      <c r="DM524" s="25">
        <v>0</v>
      </c>
      <c r="DN524" s="16" t="s">
        <v>56436</v>
      </c>
      <c r="DO524" s="17" t="s">
        <v>16380</v>
      </c>
      <c r="DP524" s="25">
        <v>0</v>
      </c>
      <c r="DQ524" s="25">
        <v>0</v>
      </c>
      <c r="DR524" s="25">
        <v>0</v>
      </c>
      <c r="DS524" s="16" t="s">
        <v>56437</v>
      </c>
      <c r="DT524" s="17" t="s">
        <v>16381</v>
      </c>
      <c r="DU524" s="25">
        <v>0</v>
      </c>
      <c r="DV524" s="25">
        <v>0</v>
      </c>
      <c r="DW524" s="25">
        <v>0</v>
      </c>
      <c r="DX524" s="16" t="s">
        <v>56438</v>
      </c>
      <c r="DY524" s="17" t="s">
        <v>16382</v>
      </c>
      <c r="DZ524" s="25">
        <v>0</v>
      </c>
      <c r="EA524" s="25">
        <v>0</v>
      </c>
      <c r="EB524" s="16">
        <v>0</v>
      </c>
      <c r="EC524" s="16" t="s">
        <v>56439</v>
      </c>
      <c r="ED524" s="17" t="s">
        <v>16383</v>
      </c>
      <c r="EE524" s="25">
        <v>0</v>
      </c>
      <c r="EF524" s="25">
        <v>0</v>
      </c>
      <c r="EG524" s="16">
        <v>0</v>
      </c>
      <c r="EH524" s="16" t="s">
        <v>56440</v>
      </c>
      <c r="EI524" s="16" t="s">
        <v>16384</v>
      </c>
      <c r="EJ524" s="16">
        <v>0</v>
      </c>
      <c r="EK524" s="16">
        <v>0</v>
      </c>
      <c r="EL524" s="16">
        <v>0</v>
      </c>
      <c r="EM524" s="16" t="s">
        <v>56441</v>
      </c>
      <c r="EN524" s="17" t="s">
        <v>16385</v>
      </c>
      <c r="EO524" s="25">
        <v>0</v>
      </c>
      <c r="EP524" s="25">
        <v>0</v>
      </c>
      <c r="EQ524" s="16">
        <v>0</v>
      </c>
      <c r="ER524" s="16" t="s">
        <v>56442</v>
      </c>
      <c r="ES524" s="17" t="s">
        <v>16386</v>
      </c>
      <c r="ET524" s="17">
        <v>0</v>
      </c>
      <c r="EU524" s="17">
        <v>0</v>
      </c>
      <c r="EV524" s="17">
        <v>0</v>
      </c>
      <c r="EW524" s="17" t="s">
        <v>56443</v>
      </c>
      <c r="EX524" s="17" t="s">
        <v>16387</v>
      </c>
      <c r="EY524" s="17">
        <v>0</v>
      </c>
      <c r="EZ524" s="17">
        <v>0</v>
      </c>
      <c r="FA524" s="17">
        <v>0</v>
      </c>
      <c r="FB524" s="17" t="s">
        <v>56444</v>
      </c>
      <c r="FC524" s="17" t="s">
        <v>16388</v>
      </c>
      <c r="FD524" s="17">
        <v>0</v>
      </c>
      <c r="FE524" s="17">
        <v>0</v>
      </c>
      <c r="FF524" s="17">
        <v>0</v>
      </c>
      <c r="FH524" s="17">
        <v>0</v>
      </c>
      <c r="FI524" s="17">
        <v>0</v>
      </c>
      <c r="FJ524" s="17">
        <v>0</v>
      </c>
      <c r="FL524" s="17">
        <v>0</v>
      </c>
      <c r="FM524" s="17">
        <v>0</v>
      </c>
      <c r="FN524" s="17">
        <v>0</v>
      </c>
    </row>
    <row r="525" spans="1:170">
      <c r="A525" s="14">
        <v>71823004</v>
      </c>
      <c r="B525" s="15" t="s">
        <v>87</v>
      </c>
      <c r="C525" s="17" t="s">
        <v>663</v>
      </c>
      <c r="D525" s="25">
        <v>0</v>
      </c>
      <c r="E525" s="25">
        <v>0</v>
      </c>
      <c r="F525" s="25">
        <v>0</v>
      </c>
      <c r="I525" s="16"/>
      <c r="L525" s="20" t="s">
        <v>1481</v>
      </c>
      <c r="M525" s="17" t="s">
        <v>56445</v>
      </c>
      <c r="N525" s="17" t="s">
        <v>16389</v>
      </c>
      <c r="O525" s="25">
        <v>0</v>
      </c>
      <c r="P525" s="25">
        <v>0</v>
      </c>
      <c r="Q525" s="25">
        <v>0</v>
      </c>
      <c r="R525" s="16" t="s">
        <v>56446</v>
      </c>
      <c r="S525" s="17" t="s">
        <v>16390</v>
      </c>
      <c r="T525" s="25">
        <v>0</v>
      </c>
      <c r="U525" s="25">
        <v>0</v>
      </c>
      <c r="V525" s="25">
        <v>0</v>
      </c>
      <c r="W525" s="16" t="s">
        <v>56447</v>
      </c>
      <c r="X525" s="17" t="s">
        <v>16391</v>
      </c>
      <c r="Y525" s="25">
        <v>0</v>
      </c>
      <c r="Z525" s="25">
        <v>0</v>
      </c>
      <c r="AA525" s="25">
        <v>0</v>
      </c>
      <c r="AB525" s="16" t="s">
        <v>56448</v>
      </c>
      <c r="AC525" s="17" t="s">
        <v>16392</v>
      </c>
      <c r="AD525" s="25">
        <v>0</v>
      </c>
      <c r="AE525" s="25">
        <v>0</v>
      </c>
      <c r="AF525" s="25">
        <v>0</v>
      </c>
      <c r="AG525" s="16" t="s">
        <v>56449</v>
      </c>
      <c r="AH525" s="17" t="s">
        <v>16393</v>
      </c>
      <c r="AI525" s="25">
        <v>0</v>
      </c>
      <c r="AJ525" s="25">
        <v>0</v>
      </c>
      <c r="AK525" s="25">
        <v>0</v>
      </c>
      <c r="AL525" s="16" t="s">
        <v>56450</v>
      </c>
      <c r="AM525" s="17" t="s">
        <v>16394</v>
      </c>
      <c r="AN525" s="25">
        <v>0</v>
      </c>
      <c r="AO525" s="25">
        <v>0</v>
      </c>
      <c r="AP525" s="25">
        <v>0</v>
      </c>
      <c r="AQ525" s="16" t="s">
        <v>56451</v>
      </c>
      <c r="AR525" s="17" t="s">
        <v>16395</v>
      </c>
      <c r="AS525" s="25">
        <v>0</v>
      </c>
      <c r="AT525" s="25">
        <v>0</v>
      </c>
      <c r="AU525" s="25">
        <v>0</v>
      </c>
      <c r="AV525" s="16" t="s">
        <v>56452</v>
      </c>
      <c r="AW525" s="17" t="s">
        <v>16396</v>
      </c>
      <c r="AX525" s="25">
        <v>0</v>
      </c>
      <c r="AY525" s="25">
        <v>0</v>
      </c>
      <c r="AZ525" s="25">
        <v>0</v>
      </c>
      <c r="BA525" s="16" t="s">
        <v>56453</v>
      </c>
      <c r="BB525" s="17" t="s">
        <v>16397</v>
      </c>
      <c r="BC525" s="25">
        <v>0</v>
      </c>
      <c r="BD525" s="25">
        <v>0</v>
      </c>
      <c r="BE525" s="25">
        <v>0</v>
      </c>
      <c r="BF525" s="16" t="s">
        <v>56454</v>
      </c>
      <c r="BG525" s="17" t="s">
        <v>16398</v>
      </c>
      <c r="BH525" s="25">
        <v>0</v>
      </c>
      <c r="BI525" s="25">
        <v>0</v>
      </c>
      <c r="BJ525" s="25">
        <v>0</v>
      </c>
      <c r="BK525" s="16" t="s">
        <v>56455</v>
      </c>
      <c r="BL525" s="17" t="s">
        <v>16399</v>
      </c>
      <c r="BM525" s="25">
        <v>0</v>
      </c>
      <c r="BN525" s="25">
        <v>0</v>
      </c>
      <c r="BO525" s="25">
        <v>0</v>
      </c>
      <c r="BP525" s="16" t="s">
        <v>56456</v>
      </c>
      <c r="BQ525" s="17" t="s">
        <v>16400</v>
      </c>
      <c r="BR525" s="25">
        <v>0</v>
      </c>
      <c r="BS525" s="25">
        <v>0</v>
      </c>
      <c r="BT525" s="25">
        <v>0</v>
      </c>
      <c r="BU525" s="16" t="s">
        <v>56457</v>
      </c>
      <c r="BV525" s="17" t="s">
        <v>16401</v>
      </c>
      <c r="BW525" s="25">
        <v>0</v>
      </c>
      <c r="BX525" s="25">
        <v>0</v>
      </c>
      <c r="BY525" s="25">
        <v>0</v>
      </c>
      <c r="BZ525" s="16" t="s">
        <v>56458</v>
      </c>
      <c r="CA525" s="17" t="s">
        <v>16402</v>
      </c>
      <c r="CB525" s="25">
        <v>0</v>
      </c>
      <c r="CC525" s="25">
        <v>0</v>
      </c>
      <c r="CD525" s="25">
        <v>0</v>
      </c>
      <c r="CE525" s="16" t="s">
        <v>56459</v>
      </c>
      <c r="CF525" s="17" t="s">
        <v>16403</v>
      </c>
      <c r="CG525" s="25">
        <v>0</v>
      </c>
      <c r="CH525" s="25">
        <v>0</v>
      </c>
      <c r="CI525" s="25">
        <v>0</v>
      </c>
      <c r="CJ525" s="16" t="s">
        <v>56460</v>
      </c>
      <c r="CK525" s="17" t="s">
        <v>16404</v>
      </c>
      <c r="CL525" s="25">
        <v>0</v>
      </c>
      <c r="CM525" s="25">
        <v>0</v>
      </c>
      <c r="CN525" s="25">
        <v>0</v>
      </c>
      <c r="CO525" s="16" t="s">
        <v>56461</v>
      </c>
      <c r="CP525" s="17" t="s">
        <v>16405</v>
      </c>
      <c r="CQ525" s="25">
        <v>0</v>
      </c>
      <c r="CR525" s="25">
        <v>0</v>
      </c>
      <c r="CS525" s="25">
        <v>0</v>
      </c>
      <c r="CT525" s="16" t="s">
        <v>56462</v>
      </c>
      <c r="CU525" s="17" t="s">
        <v>16406</v>
      </c>
      <c r="CV525" s="25">
        <v>0</v>
      </c>
      <c r="CW525" s="25">
        <v>0</v>
      </c>
      <c r="CX525" s="25">
        <v>0</v>
      </c>
      <c r="CY525" s="16" t="s">
        <v>56463</v>
      </c>
      <c r="CZ525" s="17" t="s">
        <v>16407</v>
      </c>
      <c r="DA525" s="25">
        <v>0</v>
      </c>
      <c r="DB525" s="25">
        <v>0</v>
      </c>
      <c r="DC525" s="25">
        <v>0</v>
      </c>
      <c r="DD525" s="25" t="s">
        <v>56464</v>
      </c>
      <c r="DE525" s="25" t="s">
        <v>16408</v>
      </c>
      <c r="DF525" s="25">
        <v>0</v>
      </c>
      <c r="DG525" s="25">
        <v>0</v>
      </c>
      <c r="DH525" s="25">
        <v>0</v>
      </c>
      <c r="DI525" s="16" t="s">
        <v>56465</v>
      </c>
      <c r="DJ525" s="17" t="s">
        <v>16409</v>
      </c>
      <c r="DK525" s="25">
        <v>0</v>
      </c>
      <c r="DL525" s="25">
        <v>0</v>
      </c>
      <c r="DM525" s="25">
        <v>0</v>
      </c>
      <c r="DN525" s="16" t="s">
        <v>56466</v>
      </c>
      <c r="DO525" s="17" t="s">
        <v>16410</v>
      </c>
      <c r="DP525" s="25">
        <v>0</v>
      </c>
      <c r="DQ525" s="25">
        <v>0</v>
      </c>
      <c r="DR525" s="25">
        <v>0</v>
      </c>
      <c r="DS525" s="16" t="s">
        <v>56467</v>
      </c>
      <c r="DT525" s="17" t="s">
        <v>16411</v>
      </c>
      <c r="DU525" s="25">
        <v>0</v>
      </c>
      <c r="DV525" s="25">
        <v>0</v>
      </c>
      <c r="DW525" s="25">
        <v>0</v>
      </c>
      <c r="DX525" s="16" t="s">
        <v>56468</v>
      </c>
      <c r="DY525" s="17" t="s">
        <v>16412</v>
      </c>
      <c r="DZ525" s="25">
        <v>0</v>
      </c>
      <c r="EA525" s="25">
        <v>0</v>
      </c>
      <c r="EB525" s="16">
        <v>0</v>
      </c>
      <c r="EC525" s="16" t="s">
        <v>56469</v>
      </c>
      <c r="ED525" s="17" t="s">
        <v>16413</v>
      </c>
      <c r="EE525" s="25">
        <v>0</v>
      </c>
      <c r="EF525" s="25">
        <v>0</v>
      </c>
      <c r="EG525" s="16">
        <v>0</v>
      </c>
      <c r="EH525" s="16" t="s">
        <v>56470</v>
      </c>
      <c r="EI525" s="16" t="s">
        <v>16414</v>
      </c>
      <c r="EJ525" s="16">
        <v>0</v>
      </c>
      <c r="EK525" s="16">
        <v>0</v>
      </c>
      <c r="EL525" s="16">
        <v>0</v>
      </c>
      <c r="EM525" s="16" t="s">
        <v>56471</v>
      </c>
      <c r="EN525" s="17" t="s">
        <v>16415</v>
      </c>
      <c r="EO525" s="25">
        <v>0</v>
      </c>
      <c r="EP525" s="25">
        <v>0</v>
      </c>
      <c r="EQ525" s="16">
        <v>0</v>
      </c>
      <c r="ER525" s="16" t="s">
        <v>56472</v>
      </c>
      <c r="ES525" s="17" t="s">
        <v>16416</v>
      </c>
      <c r="ET525" s="17">
        <v>0</v>
      </c>
      <c r="EU525" s="17">
        <v>0</v>
      </c>
      <c r="EV525" s="17">
        <v>0</v>
      </c>
      <c r="EW525" s="17" t="s">
        <v>56473</v>
      </c>
      <c r="EX525" s="17" t="s">
        <v>16417</v>
      </c>
      <c r="EY525" s="17">
        <v>0</v>
      </c>
      <c r="EZ525" s="17">
        <v>0</v>
      </c>
      <c r="FA525" s="17">
        <v>0</v>
      </c>
      <c r="FB525" s="17" t="s">
        <v>56474</v>
      </c>
      <c r="FC525" s="17" t="s">
        <v>16418</v>
      </c>
      <c r="FD525" s="17">
        <v>0</v>
      </c>
      <c r="FE525" s="17">
        <v>0</v>
      </c>
      <c r="FF525" s="17">
        <v>0</v>
      </c>
      <c r="FH525" s="17">
        <v>0</v>
      </c>
      <c r="FI525" s="17">
        <v>0</v>
      </c>
      <c r="FJ525" s="17">
        <v>0</v>
      </c>
      <c r="FL525" s="17">
        <v>0</v>
      </c>
      <c r="FM525" s="17">
        <v>0</v>
      </c>
      <c r="FN525" s="17">
        <v>0</v>
      </c>
    </row>
    <row r="526" spans="1:170">
      <c r="A526" s="14">
        <v>71823005</v>
      </c>
      <c r="B526" s="15" t="s">
        <v>87</v>
      </c>
      <c r="C526" s="17" t="s">
        <v>664</v>
      </c>
      <c r="D526" s="25">
        <v>0</v>
      </c>
      <c r="E526" s="25">
        <v>0</v>
      </c>
      <c r="F526" s="25">
        <v>0</v>
      </c>
      <c r="I526" s="16"/>
      <c r="L526" s="20" t="s">
        <v>1482</v>
      </c>
      <c r="M526" s="17" t="s">
        <v>56475</v>
      </c>
      <c r="N526" s="17" t="s">
        <v>16419</v>
      </c>
      <c r="O526" s="25">
        <v>0</v>
      </c>
      <c r="P526" s="25">
        <v>0</v>
      </c>
      <c r="Q526" s="25">
        <v>0</v>
      </c>
      <c r="R526" s="16" t="s">
        <v>56476</v>
      </c>
      <c r="S526" s="17" t="s">
        <v>16420</v>
      </c>
      <c r="T526" s="25">
        <v>0</v>
      </c>
      <c r="U526" s="25">
        <v>0</v>
      </c>
      <c r="V526" s="25">
        <v>0</v>
      </c>
      <c r="W526" s="16" t="s">
        <v>56477</v>
      </c>
      <c r="X526" s="17" t="s">
        <v>16421</v>
      </c>
      <c r="Y526" s="25">
        <v>0</v>
      </c>
      <c r="Z526" s="25">
        <v>0</v>
      </c>
      <c r="AA526" s="25">
        <v>0</v>
      </c>
      <c r="AB526" s="16" t="s">
        <v>56478</v>
      </c>
      <c r="AC526" s="17" t="s">
        <v>16422</v>
      </c>
      <c r="AD526" s="25">
        <v>0</v>
      </c>
      <c r="AE526" s="25">
        <v>0</v>
      </c>
      <c r="AF526" s="25">
        <v>0</v>
      </c>
      <c r="AG526" s="16" t="s">
        <v>56479</v>
      </c>
      <c r="AH526" s="17" t="s">
        <v>16423</v>
      </c>
      <c r="AI526" s="25">
        <v>0</v>
      </c>
      <c r="AJ526" s="25">
        <v>0</v>
      </c>
      <c r="AK526" s="25">
        <v>0</v>
      </c>
      <c r="AL526" s="16" t="s">
        <v>56480</v>
      </c>
      <c r="AM526" s="17" t="s">
        <v>16424</v>
      </c>
      <c r="AN526" s="25">
        <v>0</v>
      </c>
      <c r="AO526" s="25">
        <v>0</v>
      </c>
      <c r="AP526" s="25">
        <v>0</v>
      </c>
      <c r="AQ526" s="16" t="s">
        <v>56481</v>
      </c>
      <c r="AR526" s="17" t="s">
        <v>16425</v>
      </c>
      <c r="AS526" s="25">
        <v>0</v>
      </c>
      <c r="AT526" s="25">
        <v>0</v>
      </c>
      <c r="AU526" s="25">
        <v>0</v>
      </c>
      <c r="AV526" s="16" t="s">
        <v>56482</v>
      </c>
      <c r="AW526" s="17" t="s">
        <v>16426</v>
      </c>
      <c r="AX526" s="25">
        <v>0</v>
      </c>
      <c r="AY526" s="25">
        <v>0</v>
      </c>
      <c r="AZ526" s="25">
        <v>0</v>
      </c>
      <c r="BA526" s="16" t="s">
        <v>56483</v>
      </c>
      <c r="BB526" s="17" t="s">
        <v>16427</v>
      </c>
      <c r="BC526" s="25">
        <v>0</v>
      </c>
      <c r="BD526" s="25">
        <v>0</v>
      </c>
      <c r="BE526" s="25">
        <v>0</v>
      </c>
      <c r="BF526" s="16" t="s">
        <v>56484</v>
      </c>
      <c r="BG526" s="17" t="s">
        <v>16428</v>
      </c>
      <c r="BH526" s="25">
        <v>0</v>
      </c>
      <c r="BI526" s="25">
        <v>0</v>
      </c>
      <c r="BJ526" s="25">
        <v>0</v>
      </c>
      <c r="BK526" s="16" t="s">
        <v>56485</v>
      </c>
      <c r="BL526" s="17" t="s">
        <v>16429</v>
      </c>
      <c r="BM526" s="25">
        <v>0</v>
      </c>
      <c r="BN526" s="25">
        <v>0</v>
      </c>
      <c r="BO526" s="25">
        <v>0</v>
      </c>
      <c r="BP526" s="16" t="s">
        <v>56486</v>
      </c>
      <c r="BQ526" s="17" t="s">
        <v>16430</v>
      </c>
      <c r="BR526" s="25">
        <v>0</v>
      </c>
      <c r="BS526" s="25">
        <v>0</v>
      </c>
      <c r="BT526" s="25">
        <v>0</v>
      </c>
      <c r="BU526" s="16" t="s">
        <v>56487</v>
      </c>
      <c r="BV526" s="17" t="s">
        <v>16431</v>
      </c>
      <c r="BW526" s="25">
        <v>0</v>
      </c>
      <c r="BX526" s="25">
        <v>0</v>
      </c>
      <c r="BY526" s="25">
        <v>0</v>
      </c>
      <c r="BZ526" s="16" t="s">
        <v>56488</v>
      </c>
      <c r="CA526" s="17" t="s">
        <v>16432</v>
      </c>
      <c r="CB526" s="25">
        <v>0</v>
      </c>
      <c r="CC526" s="25">
        <v>0</v>
      </c>
      <c r="CD526" s="25">
        <v>0</v>
      </c>
      <c r="CE526" s="16" t="s">
        <v>56489</v>
      </c>
      <c r="CF526" s="17" t="s">
        <v>16433</v>
      </c>
      <c r="CG526" s="25">
        <v>0</v>
      </c>
      <c r="CH526" s="25">
        <v>0</v>
      </c>
      <c r="CI526" s="25">
        <v>0</v>
      </c>
      <c r="CJ526" s="16" t="s">
        <v>56490</v>
      </c>
      <c r="CK526" s="17" t="s">
        <v>16434</v>
      </c>
      <c r="CL526" s="25">
        <v>0</v>
      </c>
      <c r="CM526" s="25">
        <v>0</v>
      </c>
      <c r="CN526" s="25">
        <v>0</v>
      </c>
      <c r="CO526" s="16" t="s">
        <v>56491</v>
      </c>
      <c r="CP526" s="17" t="s">
        <v>16435</v>
      </c>
      <c r="CQ526" s="25">
        <v>0</v>
      </c>
      <c r="CR526" s="25">
        <v>0</v>
      </c>
      <c r="CS526" s="25">
        <v>0</v>
      </c>
      <c r="CT526" s="16" t="s">
        <v>56492</v>
      </c>
      <c r="CU526" s="17" t="s">
        <v>16436</v>
      </c>
      <c r="CV526" s="25">
        <v>0</v>
      </c>
      <c r="CW526" s="25">
        <v>0</v>
      </c>
      <c r="CX526" s="25">
        <v>0</v>
      </c>
      <c r="CY526" s="16" t="s">
        <v>56493</v>
      </c>
      <c r="CZ526" s="17" t="s">
        <v>16437</v>
      </c>
      <c r="DA526" s="25">
        <v>0</v>
      </c>
      <c r="DB526" s="25">
        <v>0</v>
      </c>
      <c r="DC526" s="25">
        <v>0</v>
      </c>
      <c r="DD526" s="25" t="s">
        <v>56494</v>
      </c>
      <c r="DE526" s="25" t="s">
        <v>16438</v>
      </c>
      <c r="DF526" s="25">
        <v>0</v>
      </c>
      <c r="DG526" s="25">
        <v>0</v>
      </c>
      <c r="DH526" s="25">
        <v>0</v>
      </c>
      <c r="DI526" s="16" t="s">
        <v>56495</v>
      </c>
      <c r="DJ526" s="17" t="s">
        <v>16439</v>
      </c>
      <c r="DK526" s="25">
        <v>0</v>
      </c>
      <c r="DL526" s="25">
        <v>0</v>
      </c>
      <c r="DM526" s="25">
        <v>0</v>
      </c>
      <c r="DN526" s="16" t="s">
        <v>56496</v>
      </c>
      <c r="DO526" s="17" t="s">
        <v>16440</v>
      </c>
      <c r="DP526" s="25">
        <v>0</v>
      </c>
      <c r="DQ526" s="25">
        <v>0</v>
      </c>
      <c r="DR526" s="25">
        <v>0</v>
      </c>
      <c r="DS526" s="16" t="s">
        <v>56497</v>
      </c>
      <c r="DT526" s="17" t="s">
        <v>16441</v>
      </c>
      <c r="DU526" s="25">
        <v>0</v>
      </c>
      <c r="DV526" s="25">
        <v>0</v>
      </c>
      <c r="DW526" s="25">
        <v>0</v>
      </c>
      <c r="DX526" s="16" t="s">
        <v>56498</v>
      </c>
      <c r="DY526" s="17" t="s">
        <v>16442</v>
      </c>
      <c r="DZ526" s="25">
        <v>0</v>
      </c>
      <c r="EA526" s="25">
        <v>0</v>
      </c>
      <c r="EB526" s="16">
        <v>0</v>
      </c>
      <c r="EC526" s="16" t="s">
        <v>56499</v>
      </c>
      <c r="ED526" s="17" t="s">
        <v>16443</v>
      </c>
      <c r="EE526" s="25">
        <v>0</v>
      </c>
      <c r="EF526" s="25">
        <v>0</v>
      </c>
      <c r="EG526" s="16">
        <v>0</v>
      </c>
      <c r="EH526" s="16" t="s">
        <v>56500</v>
      </c>
      <c r="EI526" s="16" t="s">
        <v>16444</v>
      </c>
      <c r="EJ526" s="16">
        <v>0</v>
      </c>
      <c r="EK526" s="16">
        <v>0</v>
      </c>
      <c r="EL526" s="16">
        <v>0</v>
      </c>
      <c r="EM526" s="16" t="s">
        <v>56501</v>
      </c>
      <c r="EN526" s="17" t="s">
        <v>16445</v>
      </c>
      <c r="EO526" s="25">
        <v>0</v>
      </c>
      <c r="EP526" s="25">
        <v>0</v>
      </c>
      <c r="EQ526" s="16">
        <v>0</v>
      </c>
      <c r="ER526" s="16" t="s">
        <v>56502</v>
      </c>
      <c r="ES526" s="17" t="s">
        <v>16446</v>
      </c>
      <c r="ET526" s="17">
        <v>0</v>
      </c>
      <c r="EU526" s="17">
        <v>0</v>
      </c>
      <c r="EV526" s="17">
        <v>0</v>
      </c>
      <c r="EW526" s="17" t="s">
        <v>56503</v>
      </c>
      <c r="EX526" s="17" t="s">
        <v>16447</v>
      </c>
      <c r="EY526" s="17">
        <v>0</v>
      </c>
      <c r="EZ526" s="17">
        <v>0</v>
      </c>
      <c r="FA526" s="17">
        <v>0</v>
      </c>
      <c r="FB526" s="17" t="s">
        <v>56504</v>
      </c>
      <c r="FC526" s="17" t="s">
        <v>16448</v>
      </c>
      <c r="FD526" s="17">
        <v>0</v>
      </c>
      <c r="FE526" s="17">
        <v>0</v>
      </c>
      <c r="FF526" s="17">
        <v>0</v>
      </c>
      <c r="FH526" s="17">
        <v>0</v>
      </c>
      <c r="FI526" s="17">
        <v>0</v>
      </c>
      <c r="FJ526" s="17">
        <v>0</v>
      </c>
      <c r="FL526" s="17">
        <v>0</v>
      </c>
      <c r="FM526" s="17">
        <v>0</v>
      </c>
      <c r="FN526" s="17">
        <v>0</v>
      </c>
    </row>
    <row r="527" spans="1:170">
      <c r="A527" s="14">
        <v>71823006</v>
      </c>
      <c r="B527" s="15" t="s">
        <v>87</v>
      </c>
      <c r="C527" s="17" t="s">
        <v>665</v>
      </c>
      <c r="D527" s="25">
        <v>0</v>
      </c>
      <c r="E527" s="25">
        <v>0</v>
      </c>
      <c r="F527" s="25">
        <v>0</v>
      </c>
      <c r="I527" s="16"/>
      <c r="L527" s="20" t="s">
        <v>1483</v>
      </c>
      <c r="M527" s="17" t="s">
        <v>56505</v>
      </c>
      <c r="N527" s="17" t="s">
        <v>16449</v>
      </c>
      <c r="O527" s="25">
        <v>0</v>
      </c>
      <c r="P527" s="25">
        <v>0</v>
      </c>
      <c r="Q527" s="25">
        <v>0</v>
      </c>
      <c r="R527" s="16" t="s">
        <v>56506</v>
      </c>
      <c r="S527" s="17" t="s">
        <v>16450</v>
      </c>
      <c r="T527" s="25">
        <v>0</v>
      </c>
      <c r="U527" s="25">
        <v>0</v>
      </c>
      <c r="V527" s="25">
        <v>0</v>
      </c>
      <c r="W527" s="16" t="s">
        <v>56507</v>
      </c>
      <c r="X527" s="17" t="s">
        <v>16451</v>
      </c>
      <c r="Y527" s="25">
        <v>0</v>
      </c>
      <c r="Z527" s="25">
        <v>0</v>
      </c>
      <c r="AA527" s="25">
        <v>0</v>
      </c>
      <c r="AB527" s="16" t="s">
        <v>56508</v>
      </c>
      <c r="AC527" s="17" t="s">
        <v>16452</v>
      </c>
      <c r="AD527" s="25">
        <v>0</v>
      </c>
      <c r="AE527" s="25">
        <v>0</v>
      </c>
      <c r="AF527" s="25">
        <v>0</v>
      </c>
      <c r="AG527" s="16" t="s">
        <v>56509</v>
      </c>
      <c r="AH527" s="17" t="s">
        <v>16453</v>
      </c>
      <c r="AI527" s="25">
        <v>0</v>
      </c>
      <c r="AJ527" s="25">
        <v>0</v>
      </c>
      <c r="AK527" s="25">
        <v>0</v>
      </c>
      <c r="AL527" s="16" t="s">
        <v>56510</v>
      </c>
      <c r="AM527" s="17" t="s">
        <v>16454</v>
      </c>
      <c r="AN527" s="25">
        <v>0</v>
      </c>
      <c r="AO527" s="25">
        <v>0</v>
      </c>
      <c r="AP527" s="25">
        <v>0</v>
      </c>
      <c r="AQ527" s="16" t="s">
        <v>56511</v>
      </c>
      <c r="AR527" s="17" t="s">
        <v>16455</v>
      </c>
      <c r="AS527" s="25">
        <v>0</v>
      </c>
      <c r="AT527" s="25">
        <v>0</v>
      </c>
      <c r="AU527" s="25">
        <v>0</v>
      </c>
      <c r="AV527" s="16" t="s">
        <v>56512</v>
      </c>
      <c r="AW527" s="17" t="s">
        <v>16456</v>
      </c>
      <c r="AX527" s="25">
        <v>0</v>
      </c>
      <c r="AY527" s="25">
        <v>0</v>
      </c>
      <c r="AZ527" s="25">
        <v>0</v>
      </c>
      <c r="BA527" s="16" t="s">
        <v>56513</v>
      </c>
      <c r="BB527" s="17" t="s">
        <v>16457</v>
      </c>
      <c r="BC527" s="25">
        <v>0</v>
      </c>
      <c r="BD527" s="25">
        <v>0</v>
      </c>
      <c r="BE527" s="25">
        <v>0</v>
      </c>
      <c r="BF527" s="16" t="s">
        <v>56514</v>
      </c>
      <c r="BG527" s="17" t="s">
        <v>16458</v>
      </c>
      <c r="BH527" s="25">
        <v>0</v>
      </c>
      <c r="BI527" s="25">
        <v>0</v>
      </c>
      <c r="BJ527" s="25">
        <v>0</v>
      </c>
      <c r="BK527" s="16" t="s">
        <v>56515</v>
      </c>
      <c r="BL527" s="17" t="s">
        <v>16459</v>
      </c>
      <c r="BM527" s="25">
        <v>0</v>
      </c>
      <c r="BN527" s="25">
        <v>0</v>
      </c>
      <c r="BO527" s="25">
        <v>0</v>
      </c>
      <c r="BP527" s="16" t="s">
        <v>56516</v>
      </c>
      <c r="BQ527" s="17" t="s">
        <v>16460</v>
      </c>
      <c r="BR527" s="25">
        <v>0</v>
      </c>
      <c r="BS527" s="25">
        <v>0</v>
      </c>
      <c r="BT527" s="25">
        <v>0</v>
      </c>
      <c r="BU527" s="16" t="s">
        <v>56517</v>
      </c>
      <c r="BV527" s="17" t="s">
        <v>16461</v>
      </c>
      <c r="BW527" s="25">
        <v>0</v>
      </c>
      <c r="BX527" s="25">
        <v>0</v>
      </c>
      <c r="BY527" s="25">
        <v>0</v>
      </c>
      <c r="BZ527" s="16" t="s">
        <v>56518</v>
      </c>
      <c r="CA527" s="17" t="s">
        <v>16462</v>
      </c>
      <c r="CB527" s="25">
        <v>0</v>
      </c>
      <c r="CC527" s="25">
        <v>0</v>
      </c>
      <c r="CD527" s="25">
        <v>0</v>
      </c>
      <c r="CE527" s="16" t="s">
        <v>56519</v>
      </c>
      <c r="CF527" s="17" t="s">
        <v>16463</v>
      </c>
      <c r="CG527" s="25">
        <v>0</v>
      </c>
      <c r="CH527" s="25">
        <v>0</v>
      </c>
      <c r="CI527" s="25">
        <v>0</v>
      </c>
      <c r="CJ527" s="16" t="s">
        <v>56520</v>
      </c>
      <c r="CK527" s="17" t="s">
        <v>16464</v>
      </c>
      <c r="CL527" s="25">
        <v>0</v>
      </c>
      <c r="CM527" s="25">
        <v>0</v>
      </c>
      <c r="CN527" s="25">
        <v>0</v>
      </c>
      <c r="CO527" s="16" t="s">
        <v>56521</v>
      </c>
      <c r="CP527" s="17" t="s">
        <v>16465</v>
      </c>
      <c r="CQ527" s="25">
        <v>0</v>
      </c>
      <c r="CR527" s="25">
        <v>0</v>
      </c>
      <c r="CS527" s="25">
        <v>0</v>
      </c>
      <c r="CT527" s="16" t="s">
        <v>56522</v>
      </c>
      <c r="CU527" s="17" t="s">
        <v>16466</v>
      </c>
      <c r="CV527" s="25">
        <v>0</v>
      </c>
      <c r="CW527" s="25">
        <v>0</v>
      </c>
      <c r="CX527" s="25">
        <v>0</v>
      </c>
      <c r="CY527" s="16" t="s">
        <v>56523</v>
      </c>
      <c r="CZ527" s="17" t="s">
        <v>16467</v>
      </c>
      <c r="DA527" s="25">
        <v>0</v>
      </c>
      <c r="DB527" s="25">
        <v>0</v>
      </c>
      <c r="DC527" s="25">
        <v>0</v>
      </c>
      <c r="DD527" s="25" t="s">
        <v>56524</v>
      </c>
      <c r="DE527" s="25" t="s">
        <v>16468</v>
      </c>
      <c r="DF527" s="25">
        <v>0</v>
      </c>
      <c r="DG527" s="25">
        <v>0</v>
      </c>
      <c r="DH527" s="25">
        <v>0</v>
      </c>
      <c r="DI527" s="16" t="s">
        <v>56525</v>
      </c>
      <c r="DJ527" s="17" t="s">
        <v>16469</v>
      </c>
      <c r="DK527" s="25">
        <v>0</v>
      </c>
      <c r="DL527" s="25">
        <v>0</v>
      </c>
      <c r="DM527" s="25">
        <v>0</v>
      </c>
      <c r="DN527" s="16" t="s">
        <v>56526</v>
      </c>
      <c r="DO527" s="17" t="s">
        <v>16470</v>
      </c>
      <c r="DP527" s="25">
        <v>0</v>
      </c>
      <c r="DQ527" s="25">
        <v>0</v>
      </c>
      <c r="DR527" s="25">
        <v>0</v>
      </c>
      <c r="DS527" s="16" t="s">
        <v>56527</v>
      </c>
      <c r="DT527" s="17" t="s">
        <v>16471</v>
      </c>
      <c r="DU527" s="25">
        <v>0</v>
      </c>
      <c r="DV527" s="25">
        <v>0</v>
      </c>
      <c r="DW527" s="25">
        <v>0</v>
      </c>
      <c r="DX527" s="16" t="s">
        <v>56528</v>
      </c>
      <c r="DY527" s="17" t="s">
        <v>16472</v>
      </c>
      <c r="DZ527" s="25">
        <v>0</v>
      </c>
      <c r="EA527" s="25">
        <v>0</v>
      </c>
      <c r="EB527" s="16">
        <v>0</v>
      </c>
      <c r="EC527" s="16" t="s">
        <v>56529</v>
      </c>
      <c r="ED527" s="17" t="s">
        <v>16473</v>
      </c>
      <c r="EE527" s="25">
        <v>0</v>
      </c>
      <c r="EF527" s="25">
        <v>0</v>
      </c>
      <c r="EG527" s="16">
        <v>0</v>
      </c>
      <c r="EH527" s="16" t="s">
        <v>56530</v>
      </c>
      <c r="EI527" s="16" t="s">
        <v>16474</v>
      </c>
      <c r="EJ527" s="16">
        <v>0</v>
      </c>
      <c r="EK527" s="16">
        <v>0</v>
      </c>
      <c r="EL527" s="16">
        <v>0</v>
      </c>
      <c r="EM527" s="16" t="s">
        <v>56531</v>
      </c>
      <c r="EN527" s="17" t="s">
        <v>16475</v>
      </c>
      <c r="EO527" s="25">
        <v>0</v>
      </c>
      <c r="EP527" s="25">
        <v>0</v>
      </c>
      <c r="EQ527" s="16">
        <v>0</v>
      </c>
      <c r="ER527" s="16" t="s">
        <v>56532</v>
      </c>
      <c r="ES527" s="17" t="s">
        <v>16476</v>
      </c>
      <c r="ET527" s="17">
        <v>0</v>
      </c>
      <c r="EU527" s="17">
        <v>0</v>
      </c>
      <c r="EV527" s="17">
        <v>0</v>
      </c>
      <c r="EW527" s="17" t="s">
        <v>56533</v>
      </c>
      <c r="EX527" s="17" t="s">
        <v>16477</v>
      </c>
      <c r="EY527" s="17">
        <v>0</v>
      </c>
      <c r="EZ527" s="17">
        <v>0</v>
      </c>
      <c r="FA527" s="17">
        <v>0</v>
      </c>
      <c r="FB527" s="17" t="s">
        <v>56534</v>
      </c>
      <c r="FC527" s="17" t="s">
        <v>16478</v>
      </c>
      <c r="FD527" s="17">
        <v>0</v>
      </c>
      <c r="FE527" s="17">
        <v>0</v>
      </c>
      <c r="FF527" s="17">
        <v>0</v>
      </c>
      <c r="FH527" s="17">
        <v>0</v>
      </c>
      <c r="FI527" s="17">
        <v>0</v>
      </c>
      <c r="FJ527" s="17">
        <v>0</v>
      </c>
      <c r="FL527" s="17">
        <v>0</v>
      </c>
      <c r="FM527" s="17">
        <v>0</v>
      </c>
      <c r="FN527" s="17">
        <v>0</v>
      </c>
    </row>
    <row r="528" spans="1:170">
      <c r="A528" s="14">
        <v>71823007</v>
      </c>
      <c r="B528" s="15" t="s">
        <v>87</v>
      </c>
      <c r="C528" s="17" t="s">
        <v>666</v>
      </c>
      <c r="D528" s="25">
        <v>0</v>
      </c>
      <c r="E528" s="25">
        <v>0</v>
      </c>
      <c r="F528" s="25">
        <v>0</v>
      </c>
      <c r="I528" s="16"/>
      <c r="L528" s="20" t="s">
        <v>1484</v>
      </c>
      <c r="M528" s="17" t="s">
        <v>56535</v>
      </c>
      <c r="N528" s="17" t="s">
        <v>16479</v>
      </c>
      <c r="O528" s="25">
        <v>0</v>
      </c>
      <c r="P528" s="25">
        <v>0</v>
      </c>
      <c r="Q528" s="25">
        <v>0</v>
      </c>
      <c r="R528" s="16" t="s">
        <v>56536</v>
      </c>
      <c r="S528" s="17" t="s">
        <v>16480</v>
      </c>
      <c r="T528" s="25">
        <v>0</v>
      </c>
      <c r="U528" s="25">
        <v>0</v>
      </c>
      <c r="V528" s="25">
        <v>0</v>
      </c>
      <c r="W528" s="16" t="s">
        <v>56537</v>
      </c>
      <c r="X528" s="17" t="s">
        <v>16481</v>
      </c>
      <c r="Y528" s="25">
        <v>0</v>
      </c>
      <c r="Z528" s="25">
        <v>0</v>
      </c>
      <c r="AA528" s="25">
        <v>0</v>
      </c>
      <c r="AB528" s="16" t="s">
        <v>56538</v>
      </c>
      <c r="AC528" s="17" t="s">
        <v>16482</v>
      </c>
      <c r="AD528" s="25">
        <v>0</v>
      </c>
      <c r="AE528" s="25">
        <v>0</v>
      </c>
      <c r="AF528" s="25">
        <v>0</v>
      </c>
      <c r="AG528" s="16" t="s">
        <v>56539</v>
      </c>
      <c r="AH528" s="17" t="s">
        <v>16483</v>
      </c>
      <c r="AI528" s="25">
        <v>0</v>
      </c>
      <c r="AJ528" s="25">
        <v>0</v>
      </c>
      <c r="AK528" s="25">
        <v>0</v>
      </c>
      <c r="AL528" s="16" t="s">
        <v>56540</v>
      </c>
      <c r="AM528" s="17" t="s">
        <v>16484</v>
      </c>
      <c r="AN528" s="25">
        <v>0</v>
      </c>
      <c r="AO528" s="25">
        <v>0</v>
      </c>
      <c r="AP528" s="25">
        <v>0</v>
      </c>
      <c r="AQ528" s="16" t="s">
        <v>56541</v>
      </c>
      <c r="AR528" s="17" t="s">
        <v>16485</v>
      </c>
      <c r="AS528" s="25">
        <v>0</v>
      </c>
      <c r="AT528" s="25">
        <v>0</v>
      </c>
      <c r="AU528" s="25">
        <v>0</v>
      </c>
      <c r="AV528" s="16" t="s">
        <v>56542</v>
      </c>
      <c r="AW528" s="17" t="s">
        <v>16486</v>
      </c>
      <c r="AX528" s="25">
        <v>0</v>
      </c>
      <c r="AY528" s="25">
        <v>0</v>
      </c>
      <c r="AZ528" s="25">
        <v>0</v>
      </c>
      <c r="BA528" s="16" t="s">
        <v>56543</v>
      </c>
      <c r="BB528" s="17" t="s">
        <v>16487</v>
      </c>
      <c r="BC528" s="25">
        <v>0</v>
      </c>
      <c r="BD528" s="25">
        <v>0</v>
      </c>
      <c r="BE528" s="25">
        <v>0</v>
      </c>
      <c r="BF528" s="16" t="s">
        <v>56544</v>
      </c>
      <c r="BG528" s="17" t="s">
        <v>16488</v>
      </c>
      <c r="BH528" s="25">
        <v>0</v>
      </c>
      <c r="BI528" s="25">
        <v>0</v>
      </c>
      <c r="BJ528" s="25">
        <v>0</v>
      </c>
      <c r="BK528" s="16" t="s">
        <v>56545</v>
      </c>
      <c r="BL528" s="17" t="s">
        <v>16489</v>
      </c>
      <c r="BM528" s="25">
        <v>0</v>
      </c>
      <c r="BN528" s="25">
        <v>0</v>
      </c>
      <c r="BO528" s="25">
        <v>0</v>
      </c>
      <c r="BP528" s="16" t="s">
        <v>56546</v>
      </c>
      <c r="BQ528" s="17" t="s">
        <v>16490</v>
      </c>
      <c r="BR528" s="25">
        <v>0</v>
      </c>
      <c r="BS528" s="25">
        <v>0</v>
      </c>
      <c r="BT528" s="25">
        <v>0</v>
      </c>
      <c r="BU528" s="16" t="s">
        <v>56547</v>
      </c>
      <c r="BV528" s="17" t="s">
        <v>16491</v>
      </c>
      <c r="BW528" s="25">
        <v>0</v>
      </c>
      <c r="BX528" s="25">
        <v>0</v>
      </c>
      <c r="BY528" s="25">
        <v>0</v>
      </c>
      <c r="BZ528" s="16" t="s">
        <v>56548</v>
      </c>
      <c r="CA528" s="17" t="s">
        <v>16492</v>
      </c>
      <c r="CB528" s="25">
        <v>0</v>
      </c>
      <c r="CC528" s="25">
        <v>0</v>
      </c>
      <c r="CD528" s="25">
        <v>0</v>
      </c>
      <c r="CE528" s="16" t="s">
        <v>56549</v>
      </c>
      <c r="CF528" s="17" t="s">
        <v>16493</v>
      </c>
      <c r="CG528" s="25">
        <v>0</v>
      </c>
      <c r="CH528" s="25">
        <v>0</v>
      </c>
      <c r="CI528" s="25">
        <v>0</v>
      </c>
      <c r="CJ528" s="16" t="s">
        <v>56550</v>
      </c>
      <c r="CK528" s="17" t="s">
        <v>16494</v>
      </c>
      <c r="CL528" s="25">
        <v>0</v>
      </c>
      <c r="CM528" s="25">
        <v>0</v>
      </c>
      <c r="CN528" s="25">
        <v>0</v>
      </c>
      <c r="CO528" s="16" t="s">
        <v>56551</v>
      </c>
      <c r="CP528" s="17" t="s">
        <v>16495</v>
      </c>
      <c r="CQ528" s="25">
        <v>0</v>
      </c>
      <c r="CR528" s="25">
        <v>0</v>
      </c>
      <c r="CS528" s="25">
        <v>0</v>
      </c>
      <c r="CT528" s="16" t="s">
        <v>56552</v>
      </c>
      <c r="CU528" s="17" t="s">
        <v>16496</v>
      </c>
      <c r="CV528" s="25">
        <v>0</v>
      </c>
      <c r="CW528" s="25">
        <v>0</v>
      </c>
      <c r="CX528" s="25">
        <v>0</v>
      </c>
      <c r="CY528" s="16" t="s">
        <v>56553</v>
      </c>
      <c r="CZ528" s="17" t="s">
        <v>16497</v>
      </c>
      <c r="DA528" s="25">
        <v>0</v>
      </c>
      <c r="DB528" s="25">
        <v>0</v>
      </c>
      <c r="DC528" s="25">
        <v>0</v>
      </c>
      <c r="DD528" s="25" t="s">
        <v>56554</v>
      </c>
      <c r="DE528" s="25" t="s">
        <v>16498</v>
      </c>
      <c r="DF528" s="25">
        <v>0</v>
      </c>
      <c r="DG528" s="25">
        <v>0</v>
      </c>
      <c r="DH528" s="25">
        <v>0</v>
      </c>
      <c r="DI528" s="16" t="s">
        <v>56555</v>
      </c>
      <c r="DJ528" s="17" t="s">
        <v>16499</v>
      </c>
      <c r="DK528" s="25">
        <v>0</v>
      </c>
      <c r="DL528" s="25">
        <v>0</v>
      </c>
      <c r="DM528" s="25">
        <v>0</v>
      </c>
      <c r="DN528" s="16" t="s">
        <v>56556</v>
      </c>
      <c r="DO528" s="17" t="s">
        <v>16500</v>
      </c>
      <c r="DP528" s="25">
        <v>0</v>
      </c>
      <c r="DQ528" s="25">
        <v>0</v>
      </c>
      <c r="DR528" s="25">
        <v>0</v>
      </c>
      <c r="DS528" s="16" t="s">
        <v>56557</v>
      </c>
      <c r="DT528" s="17" t="s">
        <v>16501</v>
      </c>
      <c r="DU528" s="25">
        <v>0</v>
      </c>
      <c r="DV528" s="25">
        <v>0</v>
      </c>
      <c r="DW528" s="25">
        <v>0</v>
      </c>
      <c r="DX528" s="16" t="s">
        <v>56558</v>
      </c>
      <c r="DY528" s="17" t="s">
        <v>16502</v>
      </c>
      <c r="DZ528" s="25">
        <v>0</v>
      </c>
      <c r="EA528" s="25">
        <v>0</v>
      </c>
      <c r="EB528" s="16">
        <v>0</v>
      </c>
      <c r="EC528" s="16" t="s">
        <v>56559</v>
      </c>
      <c r="ED528" s="17" t="s">
        <v>16503</v>
      </c>
      <c r="EE528" s="25">
        <v>0</v>
      </c>
      <c r="EF528" s="25">
        <v>0</v>
      </c>
      <c r="EG528" s="16">
        <v>0</v>
      </c>
      <c r="EH528" s="16" t="s">
        <v>56560</v>
      </c>
      <c r="EI528" s="16" t="s">
        <v>16504</v>
      </c>
      <c r="EJ528" s="16">
        <v>0</v>
      </c>
      <c r="EK528" s="16">
        <v>0</v>
      </c>
      <c r="EL528" s="16">
        <v>0</v>
      </c>
      <c r="EM528" s="16" t="s">
        <v>56561</v>
      </c>
      <c r="EN528" s="17" t="s">
        <v>16505</v>
      </c>
      <c r="EO528" s="25">
        <v>0</v>
      </c>
      <c r="EP528" s="25">
        <v>0</v>
      </c>
      <c r="EQ528" s="16">
        <v>0</v>
      </c>
      <c r="ER528" s="16" t="s">
        <v>56562</v>
      </c>
      <c r="ES528" s="17" t="s">
        <v>16506</v>
      </c>
      <c r="ET528" s="17">
        <v>0</v>
      </c>
      <c r="EU528" s="17">
        <v>0</v>
      </c>
      <c r="EV528" s="17">
        <v>0</v>
      </c>
      <c r="EW528" s="17" t="s">
        <v>56563</v>
      </c>
      <c r="EX528" s="17" t="s">
        <v>16507</v>
      </c>
      <c r="EY528" s="17">
        <v>0</v>
      </c>
      <c r="EZ528" s="17">
        <v>0</v>
      </c>
      <c r="FA528" s="17">
        <v>0</v>
      </c>
      <c r="FB528" s="17" t="s">
        <v>56564</v>
      </c>
      <c r="FC528" s="17" t="s">
        <v>16508</v>
      </c>
      <c r="FD528" s="17">
        <v>0</v>
      </c>
      <c r="FE528" s="17">
        <v>0</v>
      </c>
      <c r="FF528" s="17">
        <v>0</v>
      </c>
      <c r="FH528" s="17">
        <v>0</v>
      </c>
      <c r="FI528" s="17">
        <v>0</v>
      </c>
      <c r="FJ528" s="17">
        <v>0</v>
      </c>
      <c r="FL528" s="17">
        <v>0</v>
      </c>
      <c r="FM528" s="17">
        <v>0</v>
      </c>
      <c r="FN528" s="17">
        <v>0</v>
      </c>
    </row>
    <row r="529" spans="1:170">
      <c r="A529" s="14">
        <v>71823008</v>
      </c>
      <c r="B529" s="15" t="s">
        <v>87</v>
      </c>
      <c r="C529" s="17" t="s">
        <v>667</v>
      </c>
      <c r="D529" s="25">
        <v>0</v>
      </c>
      <c r="E529" s="25">
        <v>0</v>
      </c>
      <c r="F529" s="25">
        <v>0</v>
      </c>
      <c r="I529" s="16"/>
      <c r="L529" s="20" t="s">
        <v>1485</v>
      </c>
      <c r="M529" s="17" t="s">
        <v>56565</v>
      </c>
      <c r="N529" s="17" t="s">
        <v>16509</v>
      </c>
      <c r="O529" s="25">
        <v>0</v>
      </c>
      <c r="P529" s="25">
        <v>0</v>
      </c>
      <c r="Q529" s="25">
        <v>0</v>
      </c>
      <c r="R529" s="16" t="s">
        <v>56566</v>
      </c>
      <c r="S529" s="17" t="s">
        <v>16510</v>
      </c>
      <c r="T529" s="25">
        <v>0</v>
      </c>
      <c r="U529" s="25">
        <v>0</v>
      </c>
      <c r="V529" s="25">
        <v>0</v>
      </c>
      <c r="W529" s="16" t="s">
        <v>56567</v>
      </c>
      <c r="X529" s="17" t="s">
        <v>16511</v>
      </c>
      <c r="Y529" s="25">
        <v>0</v>
      </c>
      <c r="Z529" s="25">
        <v>0</v>
      </c>
      <c r="AA529" s="25">
        <v>0</v>
      </c>
      <c r="AB529" s="16" t="s">
        <v>56568</v>
      </c>
      <c r="AC529" s="17" t="s">
        <v>16512</v>
      </c>
      <c r="AD529" s="25">
        <v>0</v>
      </c>
      <c r="AE529" s="25">
        <v>0</v>
      </c>
      <c r="AF529" s="25">
        <v>0</v>
      </c>
      <c r="AG529" s="16" t="s">
        <v>56569</v>
      </c>
      <c r="AH529" s="17" t="s">
        <v>16513</v>
      </c>
      <c r="AI529" s="25">
        <v>0</v>
      </c>
      <c r="AJ529" s="25">
        <v>0</v>
      </c>
      <c r="AK529" s="25">
        <v>0</v>
      </c>
      <c r="AL529" s="16" t="s">
        <v>56570</v>
      </c>
      <c r="AM529" s="17" t="s">
        <v>16514</v>
      </c>
      <c r="AN529" s="25">
        <v>0</v>
      </c>
      <c r="AO529" s="25">
        <v>0</v>
      </c>
      <c r="AP529" s="25">
        <v>0</v>
      </c>
      <c r="AQ529" s="16" t="s">
        <v>56571</v>
      </c>
      <c r="AR529" s="17" t="s">
        <v>16515</v>
      </c>
      <c r="AS529" s="25">
        <v>0</v>
      </c>
      <c r="AT529" s="25">
        <v>0</v>
      </c>
      <c r="AU529" s="25">
        <v>0</v>
      </c>
      <c r="AV529" s="16" t="s">
        <v>56572</v>
      </c>
      <c r="AW529" s="17" t="s">
        <v>16516</v>
      </c>
      <c r="AX529" s="25">
        <v>0</v>
      </c>
      <c r="AY529" s="25">
        <v>0</v>
      </c>
      <c r="AZ529" s="25">
        <v>0</v>
      </c>
      <c r="BA529" s="16" t="s">
        <v>56573</v>
      </c>
      <c r="BB529" s="17" t="s">
        <v>16517</v>
      </c>
      <c r="BC529" s="25">
        <v>0</v>
      </c>
      <c r="BD529" s="25">
        <v>0</v>
      </c>
      <c r="BE529" s="25">
        <v>0</v>
      </c>
      <c r="BF529" s="16" t="s">
        <v>56574</v>
      </c>
      <c r="BG529" s="17" t="s">
        <v>16518</v>
      </c>
      <c r="BH529" s="25">
        <v>0</v>
      </c>
      <c r="BI529" s="25">
        <v>0</v>
      </c>
      <c r="BJ529" s="25">
        <v>0</v>
      </c>
      <c r="BK529" s="16" t="s">
        <v>56575</v>
      </c>
      <c r="BL529" s="17" t="s">
        <v>16519</v>
      </c>
      <c r="BM529" s="25">
        <v>0</v>
      </c>
      <c r="BN529" s="25">
        <v>0</v>
      </c>
      <c r="BO529" s="25">
        <v>0</v>
      </c>
      <c r="BP529" s="16" t="s">
        <v>56576</v>
      </c>
      <c r="BQ529" s="17" t="s">
        <v>16520</v>
      </c>
      <c r="BR529" s="25">
        <v>0</v>
      </c>
      <c r="BS529" s="25">
        <v>0</v>
      </c>
      <c r="BT529" s="25">
        <v>0</v>
      </c>
      <c r="BU529" s="16" t="s">
        <v>56577</v>
      </c>
      <c r="BV529" s="17" t="s">
        <v>16521</v>
      </c>
      <c r="BW529" s="25">
        <v>0</v>
      </c>
      <c r="BX529" s="25">
        <v>0</v>
      </c>
      <c r="BY529" s="25">
        <v>0</v>
      </c>
      <c r="BZ529" s="16" t="s">
        <v>56578</v>
      </c>
      <c r="CA529" s="17" t="s">
        <v>16522</v>
      </c>
      <c r="CB529" s="25">
        <v>0</v>
      </c>
      <c r="CC529" s="25">
        <v>0</v>
      </c>
      <c r="CD529" s="25">
        <v>0</v>
      </c>
      <c r="CE529" s="16" t="s">
        <v>56579</v>
      </c>
      <c r="CF529" s="17" t="s">
        <v>16523</v>
      </c>
      <c r="CG529" s="25">
        <v>0</v>
      </c>
      <c r="CH529" s="25">
        <v>0</v>
      </c>
      <c r="CI529" s="25">
        <v>0</v>
      </c>
      <c r="CJ529" s="16" t="s">
        <v>56580</v>
      </c>
      <c r="CK529" s="17" t="s">
        <v>16524</v>
      </c>
      <c r="CL529" s="25">
        <v>0</v>
      </c>
      <c r="CM529" s="25">
        <v>0</v>
      </c>
      <c r="CN529" s="25">
        <v>0</v>
      </c>
      <c r="CO529" s="16" t="s">
        <v>56581</v>
      </c>
      <c r="CP529" s="17" t="s">
        <v>16525</v>
      </c>
      <c r="CQ529" s="25">
        <v>0</v>
      </c>
      <c r="CR529" s="25">
        <v>0</v>
      </c>
      <c r="CS529" s="25">
        <v>0</v>
      </c>
      <c r="CT529" s="16" t="s">
        <v>56582</v>
      </c>
      <c r="CU529" s="17" t="s">
        <v>16526</v>
      </c>
      <c r="CV529" s="25">
        <v>0</v>
      </c>
      <c r="CW529" s="25">
        <v>0</v>
      </c>
      <c r="CX529" s="25">
        <v>0</v>
      </c>
      <c r="CY529" s="16" t="s">
        <v>56583</v>
      </c>
      <c r="CZ529" s="17" t="s">
        <v>16527</v>
      </c>
      <c r="DA529" s="25">
        <v>0</v>
      </c>
      <c r="DB529" s="25">
        <v>0</v>
      </c>
      <c r="DC529" s="25">
        <v>0</v>
      </c>
      <c r="DD529" s="25" t="s">
        <v>56584</v>
      </c>
      <c r="DE529" s="25" t="s">
        <v>16528</v>
      </c>
      <c r="DF529" s="25">
        <v>0</v>
      </c>
      <c r="DG529" s="25">
        <v>0</v>
      </c>
      <c r="DH529" s="25">
        <v>0</v>
      </c>
      <c r="DI529" s="16" t="s">
        <v>56585</v>
      </c>
      <c r="DJ529" s="17" t="s">
        <v>16529</v>
      </c>
      <c r="DK529" s="25">
        <v>0</v>
      </c>
      <c r="DL529" s="25">
        <v>0</v>
      </c>
      <c r="DM529" s="25">
        <v>0</v>
      </c>
      <c r="DN529" s="16" t="s">
        <v>56586</v>
      </c>
      <c r="DO529" s="17" t="s">
        <v>16530</v>
      </c>
      <c r="DP529" s="25">
        <v>0</v>
      </c>
      <c r="DQ529" s="25">
        <v>0</v>
      </c>
      <c r="DR529" s="25">
        <v>0</v>
      </c>
      <c r="DS529" s="16" t="s">
        <v>56587</v>
      </c>
      <c r="DT529" s="17" t="s">
        <v>16531</v>
      </c>
      <c r="DU529" s="25">
        <v>0</v>
      </c>
      <c r="DV529" s="25">
        <v>0</v>
      </c>
      <c r="DW529" s="25">
        <v>0</v>
      </c>
      <c r="DX529" s="16" t="s">
        <v>56588</v>
      </c>
      <c r="DY529" s="17" t="s">
        <v>16532</v>
      </c>
      <c r="DZ529" s="25">
        <v>0</v>
      </c>
      <c r="EA529" s="25">
        <v>0</v>
      </c>
      <c r="EB529" s="16">
        <v>0</v>
      </c>
      <c r="EC529" s="16" t="s">
        <v>56589</v>
      </c>
      <c r="ED529" s="17" t="s">
        <v>16533</v>
      </c>
      <c r="EE529" s="25">
        <v>0</v>
      </c>
      <c r="EF529" s="25">
        <v>0</v>
      </c>
      <c r="EG529" s="16">
        <v>0</v>
      </c>
      <c r="EH529" s="16" t="s">
        <v>56590</v>
      </c>
      <c r="EI529" s="16" t="s">
        <v>16534</v>
      </c>
      <c r="EJ529" s="16">
        <v>0</v>
      </c>
      <c r="EK529" s="16">
        <v>0</v>
      </c>
      <c r="EL529" s="16">
        <v>0</v>
      </c>
      <c r="EM529" s="16" t="s">
        <v>56591</v>
      </c>
      <c r="EN529" s="17" t="s">
        <v>16535</v>
      </c>
      <c r="EO529" s="25">
        <v>0</v>
      </c>
      <c r="EP529" s="25">
        <v>0</v>
      </c>
      <c r="EQ529" s="16">
        <v>0</v>
      </c>
      <c r="ER529" s="16" t="s">
        <v>56592</v>
      </c>
      <c r="ES529" s="17" t="s">
        <v>16536</v>
      </c>
      <c r="ET529" s="17">
        <v>0</v>
      </c>
      <c r="EU529" s="17">
        <v>0</v>
      </c>
      <c r="EV529" s="17">
        <v>0</v>
      </c>
      <c r="EW529" s="17" t="s">
        <v>56593</v>
      </c>
      <c r="EX529" s="17" t="s">
        <v>16537</v>
      </c>
      <c r="EY529" s="17">
        <v>0</v>
      </c>
      <c r="EZ529" s="17">
        <v>0</v>
      </c>
      <c r="FA529" s="17">
        <v>0</v>
      </c>
      <c r="FB529" s="17" t="s">
        <v>56594</v>
      </c>
      <c r="FC529" s="17" t="s">
        <v>16538</v>
      </c>
      <c r="FD529" s="17">
        <v>0</v>
      </c>
      <c r="FE529" s="17">
        <v>0</v>
      </c>
      <c r="FF529" s="17">
        <v>0</v>
      </c>
      <c r="FH529" s="17">
        <v>0</v>
      </c>
      <c r="FI529" s="17">
        <v>0</v>
      </c>
      <c r="FJ529" s="17">
        <v>0</v>
      </c>
      <c r="FL529" s="17">
        <v>0</v>
      </c>
      <c r="FM529" s="17">
        <v>0</v>
      </c>
      <c r="FN529" s="17">
        <v>0</v>
      </c>
    </row>
    <row r="530" spans="1:170">
      <c r="A530" s="14">
        <v>71823009</v>
      </c>
      <c r="B530" s="15" t="s">
        <v>87</v>
      </c>
      <c r="C530" s="17" t="s">
        <v>668</v>
      </c>
      <c r="D530" s="25">
        <v>0</v>
      </c>
      <c r="E530" s="25">
        <v>0</v>
      </c>
      <c r="F530" s="25">
        <v>0</v>
      </c>
      <c r="I530" s="16"/>
      <c r="L530" s="20" t="s">
        <v>1486</v>
      </c>
      <c r="M530" s="17" t="s">
        <v>56595</v>
      </c>
      <c r="N530" s="17" t="s">
        <v>16539</v>
      </c>
      <c r="O530" s="25">
        <v>0</v>
      </c>
      <c r="P530" s="25">
        <v>0</v>
      </c>
      <c r="Q530" s="25">
        <v>0</v>
      </c>
      <c r="R530" s="16" t="s">
        <v>56596</v>
      </c>
      <c r="S530" s="17" t="s">
        <v>16540</v>
      </c>
      <c r="T530" s="25">
        <v>0</v>
      </c>
      <c r="U530" s="25">
        <v>0</v>
      </c>
      <c r="V530" s="25">
        <v>0</v>
      </c>
      <c r="W530" s="16" t="s">
        <v>56597</v>
      </c>
      <c r="X530" s="17" t="s">
        <v>16541</v>
      </c>
      <c r="Y530" s="25">
        <v>0</v>
      </c>
      <c r="Z530" s="25">
        <v>0</v>
      </c>
      <c r="AA530" s="25">
        <v>0</v>
      </c>
      <c r="AB530" s="16" t="s">
        <v>56598</v>
      </c>
      <c r="AC530" s="17" t="s">
        <v>16542</v>
      </c>
      <c r="AD530" s="25">
        <v>0</v>
      </c>
      <c r="AE530" s="25">
        <v>0</v>
      </c>
      <c r="AF530" s="25">
        <v>0</v>
      </c>
      <c r="AG530" s="16" t="s">
        <v>56599</v>
      </c>
      <c r="AH530" s="17" t="s">
        <v>16543</v>
      </c>
      <c r="AI530" s="25">
        <v>0</v>
      </c>
      <c r="AJ530" s="25">
        <v>0</v>
      </c>
      <c r="AK530" s="25">
        <v>0</v>
      </c>
      <c r="AL530" s="16" t="s">
        <v>56600</v>
      </c>
      <c r="AM530" s="17" t="s">
        <v>16544</v>
      </c>
      <c r="AN530" s="25">
        <v>0</v>
      </c>
      <c r="AO530" s="25">
        <v>0</v>
      </c>
      <c r="AP530" s="25">
        <v>0</v>
      </c>
      <c r="AQ530" s="16" t="s">
        <v>56601</v>
      </c>
      <c r="AR530" s="17" t="s">
        <v>16545</v>
      </c>
      <c r="AS530" s="25">
        <v>0</v>
      </c>
      <c r="AT530" s="25">
        <v>0</v>
      </c>
      <c r="AU530" s="25">
        <v>0</v>
      </c>
      <c r="AV530" s="16" t="s">
        <v>56602</v>
      </c>
      <c r="AW530" s="17" t="s">
        <v>16546</v>
      </c>
      <c r="AX530" s="25">
        <v>0</v>
      </c>
      <c r="AY530" s="25">
        <v>0</v>
      </c>
      <c r="AZ530" s="25">
        <v>0</v>
      </c>
      <c r="BA530" s="16" t="s">
        <v>56603</v>
      </c>
      <c r="BB530" s="17" t="s">
        <v>16547</v>
      </c>
      <c r="BC530" s="25">
        <v>0</v>
      </c>
      <c r="BD530" s="25">
        <v>0</v>
      </c>
      <c r="BE530" s="25">
        <v>0</v>
      </c>
      <c r="BF530" s="16" t="s">
        <v>56604</v>
      </c>
      <c r="BG530" s="17" t="s">
        <v>16548</v>
      </c>
      <c r="BH530" s="25">
        <v>0</v>
      </c>
      <c r="BI530" s="25">
        <v>0</v>
      </c>
      <c r="BJ530" s="25">
        <v>0</v>
      </c>
      <c r="BK530" s="16" t="s">
        <v>56605</v>
      </c>
      <c r="BL530" s="17" t="s">
        <v>16549</v>
      </c>
      <c r="BM530" s="25">
        <v>0</v>
      </c>
      <c r="BN530" s="25">
        <v>0</v>
      </c>
      <c r="BO530" s="25">
        <v>0</v>
      </c>
      <c r="BP530" s="16" t="s">
        <v>56606</v>
      </c>
      <c r="BQ530" s="17" t="s">
        <v>16550</v>
      </c>
      <c r="BR530" s="25">
        <v>0</v>
      </c>
      <c r="BS530" s="25">
        <v>0</v>
      </c>
      <c r="BT530" s="25">
        <v>0</v>
      </c>
      <c r="BU530" s="16" t="s">
        <v>56607</v>
      </c>
      <c r="BV530" s="17" t="s">
        <v>16551</v>
      </c>
      <c r="BW530" s="25">
        <v>0</v>
      </c>
      <c r="BX530" s="25">
        <v>0</v>
      </c>
      <c r="BY530" s="25">
        <v>0</v>
      </c>
      <c r="BZ530" s="16" t="s">
        <v>56608</v>
      </c>
      <c r="CA530" s="17" t="s">
        <v>16552</v>
      </c>
      <c r="CB530" s="25">
        <v>0</v>
      </c>
      <c r="CC530" s="25">
        <v>0</v>
      </c>
      <c r="CD530" s="25">
        <v>0</v>
      </c>
      <c r="CE530" s="16" t="s">
        <v>56609</v>
      </c>
      <c r="CF530" s="17" t="s">
        <v>16553</v>
      </c>
      <c r="CG530" s="25">
        <v>0</v>
      </c>
      <c r="CH530" s="25">
        <v>0</v>
      </c>
      <c r="CI530" s="25">
        <v>0</v>
      </c>
      <c r="CJ530" s="16" t="s">
        <v>56610</v>
      </c>
      <c r="CK530" s="17" t="s">
        <v>16554</v>
      </c>
      <c r="CL530" s="25">
        <v>0</v>
      </c>
      <c r="CM530" s="25">
        <v>0</v>
      </c>
      <c r="CN530" s="25">
        <v>0</v>
      </c>
      <c r="CO530" s="16" t="s">
        <v>56611</v>
      </c>
      <c r="CP530" s="17" t="s">
        <v>16555</v>
      </c>
      <c r="CQ530" s="25">
        <v>0</v>
      </c>
      <c r="CR530" s="25">
        <v>0</v>
      </c>
      <c r="CS530" s="25">
        <v>0</v>
      </c>
      <c r="CT530" s="16" t="s">
        <v>56612</v>
      </c>
      <c r="CU530" s="17" t="s">
        <v>16556</v>
      </c>
      <c r="CV530" s="25">
        <v>0</v>
      </c>
      <c r="CW530" s="25">
        <v>0</v>
      </c>
      <c r="CX530" s="25">
        <v>0</v>
      </c>
      <c r="CY530" s="16" t="s">
        <v>56613</v>
      </c>
      <c r="CZ530" s="17" t="s">
        <v>16557</v>
      </c>
      <c r="DA530" s="25">
        <v>0</v>
      </c>
      <c r="DB530" s="25">
        <v>0</v>
      </c>
      <c r="DC530" s="25">
        <v>0</v>
      </c>
      <c r="DD530" s="25" t="s">
        <v>56614</v>
      </c>
      <c r="DE530" s="25" t="s">
        <v>16558</v>
      </c>
      <c r="DF530" s="25">
        <v>0</v>
      </c>
      <c r="DG530" s="25">
        <v>0</v>
      </c>
      <c r="DH530" s="25">
        <v>0</v>
      </c>
      <c r="DI530" s="16" t="s">
        <v>56615</v>
      </c>
      <c r="DJ530" s="17" t="s">
        <v>16559</v>
      </c>
      <c r="DK530" s="25">
        <v>0</v>
      </c>
      <c r="DL530" s="25">
        <v>0</v>
      </c>
      <c r="DM530" s="25">
        <v>0</v>
      </c>
      <c r="DN530" s="16" t="s">
        <v>56616</v>
      </c>
      <c r="DO530" s="17" t="s">
        <v>16560</v>
      </c>
      <c r="DP530" s="25">
        <v>0</v>
      </c>
      <c r="DQ530" s="25">
        <v>0</v>
      </c>
      <c r="DR530" s="25">
        <v>0</v>
      </c>
      <c r="DS530" s="16" t="s">
        <v>56617</v>
      </c>
      <c r="DT530" s="17" t="s">
        <v>16561</v>
      </c>
      <c r="DU530" s="25">
        <v>0</v>
      </c>
      <c r="DV530" s="25">
        <v>0</v>
      </c>
      <c r="DW530" s="25">
        <v>0</v>
      </c>
      <c r="DX530" s="16" t="s">
        <v>56618</v>
      </c>
      <c r="DY530" s="17" t="s">
        <v>16562</v>
      </c>
      <c r="DZ530" s="25">
        <v>0</v>
      </c>
      <c r="EA530" s="25">
        <v>0</v>
      </c>
      <c r="EB530" s="16">
        <v>0</v>
      </c>
      <c r="EC530" s="16" t="s">
        <v>56619</v>
      </c>
      <c r="ED530" s="17" t="s">
        <v>16563</v>
      </c>
      <c r="EE530" s="25">
        <v>0</v>
      </c>
      <c r="EF530" s="25">
        <v>0</v>
      </c>
      <c r="EG530" s="16">
        <v>0</v>
      </c>
      <c r="EH530" s="16" t="s">
        <v>56620</v>
      </c>
      <c r="EI530" s="16" t="s">
        <v>16564</v>
      </c>
      <c r="EJ530" s="16">
        <v>0</v>
      </c>
      <c r="EK530" s="16">
        <v>0</v>
      </c>
      <c r="EL530" s="16">
        <v>0</v>
      </c>
      <c r="EM530" s="16" t="s">
        <v>56621</v>
      </c>
      <c r="EN530" s="17" t="s">
        <v>16565</v>
      </c>
      <c r="EO530" s="25">
        <v>0</v>
      </c>
      <c r="EP530" s="25">
        <v>0</v>
      </c>
      <c r="EQ530" s="16">
        <v>0</v>
      </c>
      <c r="ER530" s="16" t="s">
        <v>56622</v>
      </c>
      <c r="ES530" s="17" t="s">
        <v>16566</v>
      </c>
      <c r="ET530" s="17">
        <v>0</v>
      </c>
      <c r="EU530" s="17">
        <v>0</v>
      </c>
      <c r="EV530" s="17">
        <v>0</v>
      </c>
      <c r="EW530" s="17" t="s">
        <v>56623</v>
      </c>
      <c r="EX530" s="17" t="s">
        <v>16567</v>
      </c>
      <c r="EY530" s="17">
        <v>0</v>
      </c>
      <c r="EZ530" s="17">
        <v>0</v>
      </c>
      <c r="FA530" s="17">
        <v>0</v>
      </c>
      <c r="FB530" s="17" t="s">
        <v>56624</v>
      </c>
      <c r="FC530" s="17" t="s">
        <v>16568</v>
      </c>
      <c r="FD530" s="17">
        <v>0</v>
      </c>
      <c r="FE530" s="17">
        <v>0</v>
      </c>
      <c r="FF530" s="17">
        <v>0</v>
      </c>
      <c r="FH530" s="17">
        <v>0</v>
      </c>
      <c r="FI530" s="17">
        <v>0</v>
      </c>
      <c r="FJ530" s="17">
        <v>0</v>
      </c>
      <c r="FL530" s="17">
        <v>0</v>
      </c>
      <c r="FM530" s="17">
        <v>0</v>
      </c>
      <c r="FN530" s="17">
        <v>0</v>
      </c>
    </row>
    <row r="531" spans="1:170">
      <c r="A531" s="14">
        <v>71823010</v>
      </c>
      <c r="B531" s="15" t="s">
        <v>87</v>
      </c>
      <c r="C531" s="17" t="s">
        <v>669</v>
      </c>
      <c r="D531" s="25">
        <v>0</v>
      </c>
      <c r="E531" s="25">
        <v>0</v>
      </c>
      <c r="F531" s="25">
        <v>0</v>
      </c>
      <c r="I531" s="16"/>
      <c r="L531" s="20" t="s">
        <v>1</v>
      </c>
      <c r="M531" s="17" t="s">
        <v>56625</v>
      </c>
      <c r="N531" s="17" t="s">
        <v>16569</v>
      </c>
      <c r="O531" s="25">
        <v>0</v>
      </c>
      <c r="P531" s="25">
        <v>0</v>
      </c>
      <c r="Q531" s="25">
        <v>0</v>
      </c>
      <c r="R531" s="16" t="s">
        <v>56626</v>
      </c>
      <c r="S531" s="17" t="s">
        <v>16570</v>
      </c>
      <c r="T531" s="25">
        <v>0</v>
      </c>
      <c r="U531" s="25">
        <v>0</v>
      </c>
      <c r="V531" s="25">
        <v>0</v>
      </c>
      <c r="W531" s="16" t="s">
        <v>56627</v>
      </c>
      <c r="X531" s="17" t="s">
        <v>16571</v>
      </c>
      <c r="Y531" s="25">
        <v>0</v>
      </c>
      <c r="Z531" s="25">
        <v>0</v>
      </c>
      <c r="AA531" s="25">
        <v>0</v>
      </c>
      <c r="AB531" s="16" t="s">
        <v>56628</v>
      </c>
      <c r="AC531" s="17" t="s">
        <v>16572</v>
      </c>
      <c r="AD531" s="25">
        <v>0</v>
      </c>
      <c r="AE531" s="25">
        <v>0</v>
      </c>
      <c r="AF531" s="25">
        <v>0</v>
      </c>
      <c r="AG531" s="16" t="s">
        <v>56629</v>
      </c>
      <c r="AH531" s="17" t="s">
        <v>16573</v>
      </c>
      <c r="AI531" s="25">
        <v>0</v>
      </c>
      <c r="AJ531" s="25">
        <v>0</v>
      </c>
      <c r="AK531" s="25">
        <v>0</v>
      </c>
      <c r="AL531" s="16" t="s">
        <v>56630</v>
      </c>
      <c r="AM531" s="17" t="s">
        <v>16574</v>
      </c>
      <c r="AN531" s="25">
        <v>0</v>
      </c>
      <c r="AO531" s="25">
        <v>0</v>
      </c>
      <c r="AP531" s="25">
        <v>0</v>
      </c>
      <c r="AQ531" s="16" t="s">
        <v>56631</v>
      </c>
      <c r="AR531" s="17" t="s">
        <v>16575</v>
      </c>
      <c r="AS531" s="25">
        <v>0</v>
      </c>
      <c r="AT531" s="25">
        <v>0</v>
      </c>
      <c r="AU531" s="25">
        <v>0</v>
      </c>
      <c r="AV531" s="16" t="s">
        <v>56632</v>
      </c>
      <c r="AW531" s="17" t="s">
        <v>16576</v>
      </c>
      <c r="AX531" s="25">
        <v>0</v>
      </c>
      <c r="AY531" s="25">
        <v>0</v>
      </c>
      <c r="AZ531" s="25">
        <v>0</v>
      </c>
      <c r="BA531" s="16" t="s">
        <v>56633</v>
      </c>
      <c r="BB531" s="17" t="s">
        <v>16577</v>
      </c>
      <c r="BC531" s="25">
        <v>0</v>
      </c>
      <c r="BD531" s="25">
        <v>0</v>
      </c>
      <c r="BE531" s="25">
        <v>0</v>
      </c>
      <c r="BF531" s="16" t="s">
        <v>56634</v>
      </c>
      <c r="BG531" s="17" t="s">
        <v>16578</v>
      </c>
      <c r="BH531" s="25">
        <v>0</v>
      </c>
      <c r="BI531" s="25">
        <v>0</v>
      </c>
      <c r="BJ531" s="25">
        <v>0</v>
      </c>
      <c r="BK531" s="16" t="s">
        <v>56635</v>
      </c>
      <c r="BL531" s="17" t="s">
        <v>16579</v>
      </c>
      <c r="BM531" s="25">
        <v>0</v>
      </c>
      <c r="BN531" s="25">
        <v>0</v>
      </c>
      <c r="BO531" s="25">
        <v>0</v>
      </c>
      <c r="BP531" s="16" t="s">
        <v>56636</v>
      </c>
      <c r="BQ531" s="17" t="s">
        <v>16580</v>
      </c>
      <c r="BR531" s="25">
        <v>0</v>
      </c>
      <c r="BS531" s="25">
        <v>0</v>
      </c>
      <c r="BT531" s="25">
        <v>0</v>
      </c>
      <c r="BU531" s="16" t="s">
        <v>56637</v>
      </c>
      <c r="BV531" s="17" t="s">
        <v>16581</v>
      </c>
      <c r="BW531" s="25">
        <v>0</v>
      </c>
      <c r="BX531" s="25">
        <v>0</v>
      </c>
      <c r="BY531" s="25">
        <v>0</v>
      </c>
      <c r="BZ531" s="16" t="s">
        <v>56638</v>
      </c>
      <c r="CA531" s="17" t="s">
        <v>16582</v>
      </c>
      <c r="CB531" s="25">
        <v>0</v>
      </c>
      <c r="CC531" s="25">
        <v>0</v>
      </c>
      <c r="CD531" s="25">
        <v>0</v>
      </c>
      <c r="CE531" s="16" t="s">
        <v>56639</v>
      </c>
      <c r="CF531" s="17" t="s">
        <v>16583</v>
      </c>
      <c r="CG531" s="25">
        <v>0</v>
      </c>
      <c r="CH531" s="25">
        <v>0</v>
      </c>
      <c r="CI531" s="25">
        <v>0</v>
      </c>
      <c r="CJ531" s="16" t="s">
        <v>56640</v>
      </c>
      <c r="CK531" s="17" t="s">
        <v>16584</v>
      </c>
      <c r="CL531" s="25">
        <v>0</v>
      </c>
      <c r="CM531" s="25">
        <v>0</v>
      </c>
      <c r="CN531" s="25">
        <v>0</v>
      </c>
      <c r="CO531" s="16" t="s">
        <v>56641</v>
      </c>
      <c r="CP531" s="17" t="s">
        <v>16585</v>
      </c>
      <c r="CQ531" s="25">
        <v>0</v>
      </c>
      <c r="CR531" s="25">
        <v>0</v>
      </c>
      <c r="CS531" s="25">
        <v>0</v>
      </c>
      <c r="CT531" s="16" t="s">
        <v>56642</v>
      </c>
      <c r="CU531" s="17" t="s">
        <v>16586</v>
      </c>
      <c r="CV531" s="25">
        <v>0</v>
      </c>
      <c r="CW531" s="25">
        <v>0</v>
      </c>
      <c r="CX531" s="25">
        <v>0</v>
      </c>
      <c r="CY531" s="16" t="s">
        <v>56643</v>
      </c>
      <c r="CZ531" s="17" t="s">
        <v>16587</v>
      </c>
      <c r="DA531" s="25">
        <v>0</v>
      </c>
      <c r="DB531" s="25">
        <v>0</v>
      </c>
      <c r="DC531" s="25">
        <v>0</v>
      </c>
      <c r="DD531" s="25" t="s">
        <v>56644</v>
      </c>
      <c r="DE531" s="25" t="s">
        <v>16588</v>
      </c>
      <c r="DF531" s="25">
        <v>0</v>
      </c>
      <c r="DG531" s="25">
        <v>0</v>
      </c>
      <c r="DH531" s="25">
        <v>0</v>
      </c>
      <c r="DI531" s="16" t="s">
        <v>56645</v>
      </c>
      <c r="DJ531" s="17" t="s">
        <v>16589</v>
      </c>
      <c r="DK531" s="25">
        <v>0</v>
      </c>
      <c r="DL531" s="25">
        <v>0</v>
      </c>
      <c r="DM531" s="25">
        <v>0</v>
      </c>
      <c r="DN531" s="16" t="s">
        <v>56646</v>
      </c>
      <c r="DO531" s="17" t="s">
        <v>16590</v>
      </c>
      <c r="DP531" s="25">
        <v>0</v>
      </c>
      <c r="DQ531" s="25">
        <v>0</v>
      </c>
      <c r="DR531" s="25">
        <v>0</v>
      </c>
      <c r="DS531" s="16" t="s">
        <v>56647</v>
      </c>
      <c r="DT531" s="17" t="s">
        <v>16591</v>
      </c>
      <c r="DU531" s="25">
        <v>0</v>
      </c>
      <c r="DV531" s="25">
        <v>0</v>
      </c>
      <c r="DW531" s="25">
        <v>0</v>
      </c>
      <c r="DX531" s="16" t="s">
        <v>56648</v>
      </c>
      <c r="DY531" s="17" t="s">
        <v>16592</v>
      </c>
      <c r="DZ531" s="25">
        <v>0</v>
      </c>
      <c r="EA531" s="25">
        <v>0</v>
      </c>
      <c r="EB531" s="16">
        <v>0</v>
      </c>
      <c r="EC531" s="16" t="s">
        <v>56649</v>
      </c>
      <c r="ED531" s="17" t="s">
        <v>16593</v>
      </c>
      <c r="EE531" s="25">
        <v>0</v>
      </c>
      <c r="EF531" s="25">
        <v>0</v>
      </c>
      <c r="EG531" s="16">
        <v>0</v>
      </c>
      <c r="EH531" s="16" t="s">
        <v>56650</v>
      </c>
      <c r="EI531" s="16" t="s">
        <v>16594</v>
      </c>
      <c r="EJ531" s="16">
        <v>0</v>
      </c>
      <c r="EK531" s="16">
        <v>0</v>
      </c>
      <c r="EL531" s="16">
        <v>0</v>
      </c>
      <c r="EM531" s="16" t="s">
        <v>56651</v>
      </c>
      <c r="EN531" s="17" t="s">
        <v>16595</v>
      </c>
      <c r="EO531" s="25">
        <v>0</v>
      </c>
      <c r="EP531" s="25">
        <v>0</v>
      </c>
      <c r="EQ531" s="16">
        <v>0</v>
      </c>
      <c r="ER531" s="16" t="s">
        <v>56652</v>
      </c>
      <c r="ES531" s="17" t="s">
        <v>16596</v>
      </c>
      <c r="ET531" s="17">
        <v>0</v>
      </c>
      <c r="EU531" s="17">
        <v>0</v>
      </c>
      <c r="EV531" s="17">
        <v>0</v>
      </c>
      <c r="EW531" s="17" t="s">
        <v>56653</v>
      </c>
      <c r="EX531" s="17" t="s">
        <v>16597</v>
      </c>
      <c r="EY531" s="17">
        <v>0</v>
      </c>
      <c r="EZ531" s="17">
        <v>0</v>
      </c>
      <c r="FA531" s="17">
        <v>0</v>
      </c>
      <c r="FB531" s="17" t="s">
        <v>56654</v>
      </c>
      <c r="FC531" s="17" t="s">
        <v>16598</v>
      </c>
      <c r="FD531" s="17">
        <v>0</v>
      </c>
      <c r="FE531" s="17">
        <v>0</v>
      </c>
      <c r="FF531" s="17">
        <v>0</v>
      </c>
      <c r="FH531" s="17">
        <v>0</v>
      </c>
      <c r="FI531" s="17">
        <v>0</v>
      </c>
      <c r="FJ531" s="17">
        <v>0</v>
      </c>
      <c r="FL531" s="17">
        <v>0</v>
      </c>
      <c r="FM531" s="17">
        <v>0</v>
      </c>
      <c r="FN531" s="17">
        <v>0</v>
      </c>
    </row>
    <row r="532" spans="1:170">
      <c r="A532" s="14">
        <v>71823011</v>
      </c>
      <c r="B532" s="15" t="s">
        <v>87</v>
      </c>
      <c r="C532" s="17" t="s">
        <v>670</v>
      </c>
      <c r="D532" s="25">
        <v>0</v>
      </c>
      <c r="E532" s="25">
        <v>0</v>
      </c>
      <c r="F532" s="25">
        <v>0</v>
      </c>
      <c r="I532" s="16"/>
      <c r="L532" s="20" t="s">
        <v>2</v>
      </c>
      <c r="M532" s="17" t="s">
        <v>56655</v>
      </c>
      <c r="N532" s="17" t="s">
        <v>16599</v>
      </c>
      <c r="O532" s="25">
        <v>0</v>
      </c>
      <c r="P532" s="25">
        <v>0</v>
      </c>
      <c r="Q532" s="25">
        <v>0</v>
      </c>
      <c r="R532" s="16" t="s">
        <v>56656</v>
      </c>
      <c r="S532" s="17" t="s">
        <v>16600</v>
      </c>
      <c r="T532" s="25">
        <v>0</v>
      </c>
      <c r="U532" s="25">
        <v>0</v>
      </c>
      <c r="V532" s="25">
        <v>0</v>
      </c>
      <c r="W532" s="16" t="s">
        <v>56657</v>
      </c>
      <c r="X532" s="17" t="s">
        <v>16601</v>
      </c>
      <c r="Y532" s="25">
        <v>0</v>
      </c>
      <c r="Z532" s="25">
        <v>0</v>
      </c>
      <c r="AA532" s="25">
        <v>0</v>
      </c>
      <c r="AB532" s="16" t="s">
        <v>56658</v>
      </c>
      <c r="AC532" s="17" t="s">
        <v>16602</v>
      </c>
      <c r="AD532" s="25">
        <v>0</v>
      </c>
      <c r="AE532" s="25">
        <v>0</v>
      </c>
      <c r="AF532" s="25">
        <v>0</v>
      </c>
      <c r="AG532" s="16" t="s">
        <v>56659</v>
      </c>
      <c r="AH532" s="17" t="s">
        <v>16603</v>
      </c>
      <c r="AI532" s="25">
        <v>0</v>
      </c>
      <c r="AJ532" s="25">
        <v>0</v>
      </c>
      <c r="AK532" s="25">
        <v>0</v>
      </c>
      <c r="AL532" s="16" t="s">
        <v>56660</v>
      </c>
      <c r="AM532" s="17" t="s">
        <v>16604</v>
      </c>
      <c r="AN532" s="25">
        <v>0</v>
      </c>
      <c r="AO532" s="25">
        <v>0</v>
      </c>
      <c r="AP532" s="25">
        <v>0</v>
      </c>
      <c r="AQ532" s="16" t="s">
        <v>56661</v>
      </c>
      <c r="AR532" s="17" t="s">
        <v>16605</v>
      </c>
      <c r="AS532" s="25">
        <v>0</v>
      </c>
      <c r="AT532" s="25">
        <v>0</v>
      </c>
      <c r="AU532" s="25">
        <v>0</v>
      </c>
      <c r="AV532" s="16" t="s">
        <v>56662</v>
      </c>
      <c r="AW532" s="17" t="s">
        <v>16606</v>
      </c>
      <c r="AX532" s="25">
        <v>0</v>
      </c>
      <c r="AY532" s="25">
        <v>0</v>
      </c>
      <c r="AZ532" s="25">
        <v>0</v>
      </c>
      <c r="BA532" s="16" t="s">
        <v>56663</v>
      </c>
      <c r="BB532" s="17" t="s">
        <v>16607</v>
      </c>
      <c r="BC532" s="25">
        <v>0</v>
      </c>
      <c r="BD532" s="25">
        <v>0</v>
      </c>
      <c r="BE532" s="25">
        <v>0</v>
      </c>
      <c r="BF532" s="16" t="s">
        <v>56664</v>
      </c>
      <c r="BG532" s="17" t="s">
        <v>16608</v>
      </c>
      <c r="BH532" s="25">
        <v>0</v>
      </c>
      <c r="BI532" s="25">
        <v>0</v>
      </c>
      <c r="BJ532" s="25">
        <v>0</v>
      </c>
      <c r="BK532" s="16" t="s">
        <v>56665</v>
      </c>
      <c r="BL532" s="17" t="s">
        <v>16609</v>
      </c>
      <c r="BM532" s="25">
        <v>0</v>
      </c>
      <c r="BN532" s="25">
        <v>0</v>
      </c>
      <c r="BO532" s="25">
        <v>0</v>
      </c>
      <c r="BP532" s="16" t="s">
        <v>56666</v>
      </c>
      <c r="BQ532" s="17" t="s">
        <v>16610</v>
      </c>
      <c r="BR532" s="25">
        <v>0</v>
      </c>
      <c r="BS532" s="25">
        <v>0</v>
      </c>
      <c r="BT532" s="25">
        <v>0</v>
      </c>
      <c r="BU532" s="16" t="s">
        <v>56667</v>
      </c>
      <c r="BV532" s="17" t="s">
        <v>16611</v>
      </c>
      <c r="BW532" s="25">
        <v>0</v>
      </c>
      <c r="BX532" s="25">
        <v>0</v>
      </c>
      <c r="BY532" s="25">
        <v>0</v>
      </c>
      <c r="BZ532" s="16" t="s">
        <v>56668</v>
      </c>
      <c r="CA532" s="17" t="s">
        <v>16612</v>
      </c>
      <c r="CB532" s="25">
        <v>0</v>
      </c>
      <c r="CC532" s="25">
        <v>0</v>
      </c>
      <c r="CD532" s="25">
        <v>0</v>
      </c>
      <c r="CE532" s="16" t="s">
        <v>56669</v>
      </c>
      <c r="CF532" s="17" t="s">
        <v>16613</v>
      </c>
      <c r="CG532" s="25">
        <v>0</v>
      </c>
      <c r="CH532" s="25">
        <v>0</v>
      </c>
      <c r="CI532" s="25">
        <v>0</v>
      </c>
      <c r="CJ532" s="16" t="s">
        <v>56670</v>
      </c>
      <c r="CK532" s="17" t="s">
        <v>16614</v>
      </c>
      <c r="CL532" s="25">
        <v>0</v>
      </c>
      <c r="CM532" s="25">
        <v>0</v>
      </c>
      <c r="CN532" s="25">
        <v>0</v>
      </c>
      <c r="CO532" s="16" t="s">
        <v>56671</v>
      </c>
      <c r="CP532" s="17" t="s">
        <v>16615</v>
      </c>
      <c r="CQ532" s="25">
        <v>0</v>
      </c>
      <c r="CR532" s="25">
        <v>0</v>
      </c>
      <c r="CS532" s="25">
        <v>0</v>
      </c>
      <c r="CT532" s="16" t="s">
        <v>56672</v>
      </c>
      <c r="CU532" s="17" t="s">
        <v>16616</v>
      </c>
      <c r="CV532" s="25">
        <v>0</v>
      </c>
      <c r="CW532" s="25">
        <v>0</v>
      </c>
      <c r="CX532" s="25">
        <v>0</v>
      </c>
      <c r="CY532" s="16" t="s">
        <v>56673</v>
      </c>
      <c r="CZ532" s="17" t="s">
        <v>16617</v>
      </c>
      <c r="DA532" s="25">
        <v>0</v>
      </c>
      <c r="DB532" s="25">
        <v>0</v>
      </c>
      <c r="DC532" s="25">
        <v>0</v>
      </c>
      <c r="DD532" s="25" t="s">
        <v>56674</v>
      </c>
      <c r="DE532" s="25" t="s">
        <v>16618</v>
      </c>
      <c r="DF532" s="25">
        <v>0</v>
      </c>
      <c r="DG532" s="25">
        <v>0</v>
      </c>
      <c r="DH532" s="25">
        <v>0</v>
      </c>
      <c r="DI532" s="16" t="s">
        <v>56675</v>
      </c>
      <c r="DJ532" s="17" t="s">
        <v>16619</v>
      </c>
      <c r="DK532" s="25">
        <v>0</v>
      </c>
      <c r="DL532" s="25">
        <v>0</v>
      </c>
      <c r="DM532" s="25">
        <v>0</v>
      </c>
      <c r="DN532" s="16" t="s">
        <v>56676</v>
      </c>
      <c r="DO532" s="17" t="s">
        <v>16620</v>
      </c>
      <c r="DP532" s="25">
        <v>0</v>
      </c>
      <c r="DQ532" s="25">
        <v>0</v>
      </c>
      <c r="DR532" s="25">
        <v>0</v>
      </c>
      <c r="DS532" s="16" t="s">
        <v>56677</v>
      </c>
      <c r="DT532" s="17" t="s">
        <v>16621</v>
      </c>
      <c r="DU532" s="25">
        <v>0</v>
      </c>
      <c r="DV532" s="25">
        <v>0</v>
      </c>
      <c r="DW532" s="25">
        <v>0</v>
      </c>
      <c r="DX532" s="16" t="s">
        <v>56678</v>
      </c>
      <c r="DY532" s="17" t="s">
        <v>16622</v>
      </c>
      <c r="DZ532" s="25">
        <v>0</v>
      </c>
      <c r="EA532" s="25">
        <v>0</v>
      </c>
      <c r="EB532" s="16">
        <v>0</v>
      </c>
      <c r="EC532" s="16" t="s">
        <v>56679</v>
      </c>
      <c r="ED532" s="17" t="s">
        <v>16623</v>
      </c>
      <c r="EE532" s="25">
        <v>0</v>
      </c>
      <c r="EF532" s="25">
        <v>0</v>
      </c>
      <c r="EG532" s="16">
        <v>0</v>
      </c>
      <c r="EH532" s="16" t="s">
        <v>56680</v>
      </c>
      <c r="EI532" s="16" t="s">
        <v>16624</v>
      </c>
      <c r="EJ532" s="16">
        <v>0</v>
      </c>
      <c r="EK532" s="16">
        <v>0</v>
      </c>
      <c r="EL532" s="16">
        <v>0</v>
      </c>
      <c r="EM532" s="16" t="s">
        <v>56681</v>
      </c>
      <c r="EN532" s="17" t="s">
        <v>16625</v>
      </c>
      <c r="EO532" s="25">
        <v>0</v>
      </c>
      <c r="EP532" s="25">
        <v>0</v>
      </c>
      <c r="EQ532" s="16">
        <v>0</v>
      </c>
      <c r="ER532" s="16" t="s">
        <v>56682</v>
      </c>
      <c r="ES532" s="17" t="s">
        <v>16626</v>
      </c>
      <c r="ET532" s="17">
        <v>0</v>
      </c>
      <c r="EU532" s="17">
        <v>0</v>
      </c>
      <c r="EV532" s="17">
        <v>0</v>
      </c>
      <c r="EW532" s="17" t="s">
        <v>56683</v>
      </c>
      <c r="EX532" s="17" t="s">
        <v>16627</v>
      </c>
      <c r="EY532" s="17">
        <v>0</v>
      </c>
      <c r="EZ532" s="17">
        <v>0</v>
      </c>
      <c r="FA532" s="17">
        <v>0</v>
      </c>
      <c r="FB532" s="17" t="s">
        <v>56684</v>
      </c>
      <c r="FC532" s="17" t="s">
        <v>16628</v>
      </c>
      <c r="FD532" s="17">
        <v>0</v>
      </c>
      <c r="FE532" s="17">
        <v>0</v>
      </c>
      <c r="FF532" s="17">
        <v>0</v>
      </c>
      <c r="FH532" s="17">
        <v>0</v>
      </c>
      <c r="FI532" s="17">
        <v>0</v>
      </c>
      <c r="FJ532" s="17">
        <v>0</v>
      </c>
      <c r="FL532" s="17">
        <v>0</v>
      </c>
      <c r="FM532" s="17">
        <v>0</v>
      </c>
      <c r="FN532" s="17">
        <v>0</v>
      </c>
    </row>
    <row r="533" spans="1:170">
      <c r="A533" s="14">
        <v>71823012</v>
      </c>
      <c r="B533" s="15" t="s">
        <v>87</v>
      </c>
      <c r="C533" s="17" t="s">
        <v>671</v>
      </c>
      <c r="D533" s="25">
        <v>0</v>
      </c>
      <c r="E533" s="25">
        <v>0</v>
      </c>
      <c r="F533" s="25">
        <v>0</v>
      </c>
      <c r="I533" s="16"/>
      <c r="L533" s="20" t="s">
        <v>3</v>
      </c>
      <c r="M533" s="17" t="s">
        <v>56685</v>
      </c>
      <c r="N533" s="17" t="s">
        <v>16629</v>
      </c>
      <c r="O533" s="25">
        <v>0</v>
      </c>
      <c r="P533" s="25">
        <v>0</v>
      </c>
      <c r="Q533" s="25">
        <v>0</v>
      </c>
      <c r="R533" s="16" t="s">
        <v>56686</v>
      </c>
      <c r="S533" s="17" t="s">
        <v>16630</v>
      </c>
      <c r="T533" s="25">
        <v>0</v>
      </c>
      <c r="U533" s="25">
        <v>0</v>
      </c>
      <c r="V533" s="25">
        <v>0</v>
      </c>
      <c r="W533" s="16" t="s">
        <v>56687</v>
      </c>
      <c r="X533" s="17" t="s">
        <v>16631</v>
      </c>
      <c r="Y533" s="25">
        <v>0</v>
      </c>
      <c r="Z533" s="25">
        <v>0</v>
      </c>
      <c r="AA533" s="25">
        <v>0</v>
      </c>
      <c r="AB533" s="16" t="s">
        <v>56688</v>
      </c>
      <c r="AC533" s="17" t="s">
        <v>16632</v>
      </c>
      <c r="AD533" s="25">
        <v>0</v>
      </c>
      <c r="AE533" s="25">
        <v>0</v>
      </c>
      <c r="AF533" s="25">
        <v>0</v>
      </c>
      <c r="AG533" s="16" t="s">
        <v>56689</v>
      </c>
      <c r="AH533" s="17" t="s">
        <v>16633</v>
      </c>
      <c r="AI533" s="25">
        <v>0</v>
      </c>
      <c r="AJ533" s="25">
        <v>0</v>
      </c>
      <c r="AK533" s="25">
        <v>0</v>
      </c>
      <c r="AL533" s="16" t="s">
        <v>56690</v>
      </c>
      <c r="AM533" s="17" t="s">
        <v>16634</v>
      </c>
      <c r="AN533" s="25">
        <v>0</v>
      </c>
      <c r="AO533" s="25">
        <v>0</v>
      </c>
      <c r="AP533" s="25">
        <v>0</v>
      </c>
      <c r="AQ533" s="16" t="s">
        <v>56691</v>
      </c>
      <c r="AR533" s="17" t="s">
        <v>16635</v>
      </c>
      <c r="AS533" s="25">
        <v>0</v>
      </c>
      <c r="AT533" s="25">
        <v>0</v>
      </c>
      <c r="AU533" s="25">
        <v>0</v>
      </c>
      <c r="AV533" s="16" t="s">
        <v>56692</v>
      </c>
      <c r="AW533" s="17" t="s">
        <v>16636</v>
      </c>
      <c r="AX533" s="25">
        <v>0</v>
      </c>
      <c r="AY533" s="25">
        <v>0</v>
      </c>
      <c r="AZ533" s="25">
        <v>0</v>
      </c>
      <c r="BA533" s="16" t="s">
        <v>56693</v>
      </c>
      <c r="BB533" s="17" t="s">
        <v>16637</v>
      </c>
      <c r="BC533" s="25">
        <v>0</v>
      </c>
      <c r="BD533" s="25">
        <v>0</v>
      </c>
      <c r="BE533" s="25">
        <v>0</v>
      </c>
      <c r="BF533" s="16" t="s">
        <v>56694</v>
      </c>
      <c r="BG533" s="17" t="s">
        <v>16638</v>
      </c>
      <c r="BH533" s="25">
        <v>0</v>
      </c>
      <c r="BI533" s="25">
        <v>0</v>
      </c>
      <c r="BJ533" s="25">
        <v>0</v>
      </c>
      <c r="BK533" s="16" t="s">
        <v>56695</v>
      </c>
      <c r="BL533" s="17" t="s">
        <v>16639</v>
      </c>
      <c r="BM533" s="25">
        <v>0</v>
      </c>
      <c r="BN533" s="25">
        <v>0</v>
      </c>
      <c r="BO533" s="25">
        <v>0</v>
      </c>
      <c r="BP533" s="16" t="s">
        <v>56696</v>
      </c>
      <c r="BQ533" s="17" t="s">
        <v>16640</v>
      </c>
      <c r="BR533" s="25">
        <v>0</v>
      </c>
      <c r="BS533" s="25">
        <v>0</v>
      </c>
      <c r="BT533" s="25">
        <v>0</v>
      </c>
      <c r="BU533" s="16" t="s">
        <v>56697</v>
      </c>
      <c r="BV533" s="17" t="s">
        <v>16641</v>
      </c>
      <c r="BW533" s="25">
        <v>0</v>
      </c>
      <c r="BX533" s="25">
        <v>0</v>
      </c>
      <c r="BY533" s="25">
        <v>0</v>
      </c>
      <c r="BZ533" s="16" t="s">
        <v>56698</v>
      </c>
      <c r="CA533" s="17" t="s">
        <v>16642</v>
      </c>
      <c r="CB533" s="25">
        <v>0</v>
      </c>
      <c r="CC533" s="25">
        <v>0</v>
      </c>
      <c r="CD533" s="25">
        <v>0</v>
      </c>
      <c r="CE533" s="16" t="s">
        <v>56699</v>
      </c>
      <c r="CF533" s="17" t="s">
        <v>16643</v>
      </c>
      <c r="CG533" s="25">
        <v>0</v>
      </c>
      <c r="CH533" s="25">
        <v>0</v>
      </c>
      <c r="CI533" s="25">
        <v>0</v>
      </c>
      <c r="CJ533" s="16" t="s">
        <v>56700</v>
      </c>
      <c r="CK533" s="17" t="s">
        <v>16644</v>
      </c>
      <c r="CL533" s="25">
        <v>0</v>
      </c>
      <c r="CM533" s="25">
        <v>0</v>
      </c>
      <c r="CN533" s="25">
        <v>0</v>
      </c>
      <c r="CO533" s="16" t="s">
        <v>56701</v>
      </c>
      <c r="CP533" s="17" t="s">
        <v>16645</v>
      </c>
      <c r="CQ533" s="25">
        <v>0</v>
      </c>
      <c r="CR533" s="25">
        <v>0</v>
      </c>
      <c r="CS533" s="25">
        <v>0</v>
      </c>
      <c r="CT533" s="16" t="s">
        <v>56702</v>
      </c>
      <c r="CU533" s="17" t="s">
        <v>16646</v>
      </c>
      <c r="CV533" s="25">
        <v>0</v>
      </c>
      <c r="CW533" s="25">
        <v>0</v>
      </c>
      <c r="CX533" s="25">
        <v>0</v>
      </c>
      <c r="CY533" s="16" t="s">
        <v>56703</v>
      </c>
      <c r="CZ533" s="17" t="s">
        <v>16647</v>
      </c>
      <c r="DA533" s="25">
        <v>0</v>
      </c>
      <c r="DB533" s="25">
        <v>0</v>
      </c>
      <c r="DC533" s="25">
        <v>0</v>
      </c>
      <c r="DD533" s="25" t="s">
        <v>56704</v>
      </c>
      <c r="DE533" s="25" t="s">
        <v>16648</v>
      </c>
      <c r="DF533" s="25">
        <v>0</v>
      </c>
      <c r="DG533" s="25">
        <v>0</v>
      </c>
      <c r="DH533" s="25">
        <v>0</v>
      </c>
      <c r="DI533" s="16" t="s">
        <v>56705</v>
      </c>
      <c r="DJ533" s="17" t="s">
        <v>16649</v>
      </c>
      <c r="DK533" s="25">
        <v>0</v>
      </c>
      <c r="DL533" s="25">
        <v>0</v>
      </c>
      <c r="DM533" s="25">
        <v>0</v>
      </c>
      <c r="DN533" s="16" t="s">
        <v>56706</v>
      </c>
      <c r="DO533" s="17" t="s">
        <v>16650</v>
      </c>
      <c r="DP533" s="25">
        <v>0</v>
      </c>
      <c r="DQ533" s="25">
        <v>0</v>
      </c>
      <c r="DR533" s="25">
        <v>0</v>
      </c>
      <c r="DS533" s="16" t="s">
        <v>56707</v>
      </c>
      <c r="DT533" s="17" t="s">
        <v>16651</v>
      </c>
      <c r="DU533" s="25">
        <v>0</v>
      </c>
      <c r="DV533" s="25">
        <v>0</v>
      </c>
      <c r="DW533" s="25">
        <v>0</v>
      </c>
      <c r="DX533" s="16" t="s">
        <v>56708</v>
      </c>
      <c r="DY533" s="17" t="s">
        <v>16652</v>
      </c>
      <c r="DZ533" s="25">
        <v>0</v>
      </c>
      <c r="EA533" s="25">
        <v>0</v>
      </c>
      <c r="EB533" s="16">
        <v>0</v>
      </c>
      <c r="EC533" s="16" t="s">
        <v>56709</v>
      </c>
      <c r="ED533" s="17" t="s">
        <v>16653</v>
      </c>
      <c r="EE533" s="25">
        <v>0</v>
      </c>
      <c r="EF533" s="25">
        <v>0</v>
      </c>
      <c r="EG533" s="16">
        <v>0</v>
      </c>
      <c r="EH533" s="16" t="s">
        <v>56710</v>
      </c>
      <c r="EI533" s="16" t="s">
        <v>16654</v>
      </c>
      <c r="EJ533" s="16">
        <v>0</v>
      </c>
      <c r="EK533" s="16">
        <v>0</v>
      </c>
      <c r="EL533" s="16">
        <v>0</v>
      </c>
      <c r="EM533" s="16" t="s">
        <v>56711</v>
      </c>
      <c r="EN533" s="17" t="s">
        <v>16655</v>
      </c>
      <c r="EO533" s="25">
        <v>0</v>
      </c>
      <c r="EP533" s="25">
        <v>0</v>
      </c>
      <c r="EQ533" s="16">
        <v>0</v>
      </c>
      <c r="ER533" s="16" t="s">
        <v>56712</v>
      </c>
      <c r="ES533" s="17" t="s">
        <v>16656</v>
      </c>
      <c r="ET533" s="17">
        <v>0</v>
      </c>
      <c r="EU533" s="17">
        <v>0</v>
      </c>
      <c r="EV533" s="17">
        <v>0</v>
      </c>
      <c r="EW533" s="17" t="s">
        <v>56713</v>
      </c>
      <c r="EX533" s="17" t="s">
        <v>16657</v>
      </c>
      <c r="EY533" s="17">
        <v>0</v>
      </c>
      <c r="EZ533" s="17">
        <v>0</v>
      </c>
      <c r="FA533" s="17">
        <v>0</v>
      </c>
      <c r="FB533" s="17" t="s">
        <v>56714</v>
      </c>
      <c r="FC533" s="17" t="s">
        <v>16658</v>
      </c>
      <c r="FD533" s="17">
        <v>0</v>
      </c>
      <c r="FE533" s="17">
        <v>0</v>
      </c>
      <c r="FF533" s="17">
        <v>0</v>
      </c>
      <c r="FH533" s="17">
        <v>0</v>
      </c>
      <c r="FI533" s="17">
        <v>0</v>
      </c>
      <c r="FJ533" s="17">
        <v>0</v>
      </c>
      <c r="FL533" s="17">
        <v>0</v>
      </c>
      <c r="FM533" s="17">
        <v>0</v>
      </c>
      <c r="FN533" s="17">
        <v>0</v>
      </c>
    </row>
    <row r="534" spans="1:170">
      <c r="A534" s="14">
        <v>71823013</v>
      </c>
      <c r="B534" s="15" t="s">
        <v>87</v>
      </c>
      <c r="C534" s="17" t="s">
        <v>672</v>
      </c>
      <c r="D534" s="25">
        <v>0</v>
      </c>
      <c r="E534" s="25">
        <v>0</v>
      </c>
      <c r="F534" s="54">
        <v>0</v>
      </c>
      <c r="G534" s="54"/>
      <c r="H534" s="54"/>
      <c r="I534" s="16"/>
      <c r="L534" s="20" t="s">
        <v>4</v>
      </c>
      <c r="M534" s="17" t="s">
        <v>56715</v>
      </c>
      <c r="N534" s="17" t="s">
        <v>16659</v>
      </c>
      <c r="O534" s="53">
        <v>0</v>
      </c>
      <c r="P534" s="25">
        <v>0</v>
      </c>
      <c r="Q534" s="53">
        <v>0</v>
      </c>
      <c r="R534" s="16" t="s">
        <v>56716</v>
      </c>
      <c r="S534" s="17" t="s">
        <v>16660</v>
      </c>
      <c r="T534" s="53">
        <v>0</v>
      </c>
      <c r="U534" s="25">
        <v>0</v>
      </c>
      <c r="V534" s="53">
        <v>0</v>
      </c>
      <c r="W534" s="16" t="s">
        <v>56717</v>
      </c>
      <c r="X534" s="17" t="s">
        <v>16661</v>
      </c>
      <c r="Y534" s="53">
        <v>0</v>
      </c>
      <c r="Z534" s="53">
        <v>0</v>
      </c>
      <c r="AA534" s="53">
        <v>0</v>
      </c>
      <c r="AB534" s="16" t="s">
        <v>56718</v>
      </c>
      <c r="AC534" s="17" t="s">
        <v>16662</v>
      </c>
      <c r="AD534" s="53">
        <v>0</v>
      </c>
      <c r="AE534" s="53">
        <v>0</v>
      </c>
      <c r="AF534" s="53">
        <v>0</v>
      </c>
      <c r="AG534" s="16" t="s">
        <v>56719</v>
      </c>
      <c r="AH534" s="17" t="s">
        <v>16663</v>
      </c>
      <c r="AI534" s="53">
        <v>0</v>
      </c>
      <c r="AJ534" s="53">
        <v>0</v>
      </c>
      <c r="AK534" s="53">
        <v>0</v>
      </c>
      <c r="AL534" s="16" t="s">
        <v>56720</v>
      </c>
      <c r="AM534" s="17" t="s">
        <v>16664</v>
      </c>
      <c r="AN534" s="53">
        <v>0</v>
      </c>
      <c r="AO534" s="53">
        <v>0</v>
      </c>
      <c r="AP534" s="53">
        <v>0</v>
      </c>
      <c r="AQ534" s="16" t="s">
        <v>56721</v>
      </c>
      <c r="AR534" s="17" t="s">
        <v>16665</v>
      </c>
      <c r="AS534" s="53">
        <v>0</v>
      </c>
      <c r="AT534" s="53">
        <v>0</v>
      </c>
      <c r="AU534" s="53">
        <v>0</v>
      </c>
      <c r="AV534" s="16" t="s">
        <v>56722</v>
      </c>
      <c r="AW534" s="17" t="s">
        <v>16666</v>
      </c>
      <c r="AX534" s="53">
        <v>0</v>
      </c>
      <c r="AY534" s="53">
        <v>0</v>
      </c>
      <c r="AZ534" s="53">
        <v>0</v>
      </c>
      <c r="BA534" s="16" t="s">
        <v>56723</v>
      </c>
      <c r="BB534" s="17" t="s">
        <v>16667</v>
      </c>
      <c r="BC534" s="53">
        <v>0</v>
      </c>
      <c r="BD534" s="53">
        <v>0</v>
      </c>
      <c r="BE534" s="53">
        <v>0</v>
      </c>
      <c r="BF534" s="16" t="s">
        <v>56724</v>
      </c>
      <c r="BG534" s="17" t="s">
        <v>16668</v>
      </c>
      <c r="BH534" s="53">
        <v>0</v>
      </c>
      <c r="BI534" s="53">
        <v>0</v>
      </c>
      <c r="BJ534" s="53">
        <v>0</v>
      </c>
      <c r="BK534" s="16" t="s">
        <v>56725</v>
      </c>
      <c r="BL534" s="17" t="s">
        <v>16669</v>
      </c>
      <c r="BM534" s="53">
        <v>0</v>
      </c>
      <c r="BN534" s="53">
        <v>0</v>
      </c>
      <c r="BO534" s="53">
        <v>0</v>
      </c>
      <c r="BP534" s="16" t="s">
        <v>56726</v>
      </c>
      <c r="BQ534" s="17" t="s">
        <v>16670</v>
      </c>
      <c r="BR534" s="53">
        <v>0</v>
      </c>
      <c r="BS534" s="53">
        <v>0</v>
      </c>
      <c r="BT534" s="53">
        <v>0</v>
      </c>
      <c r="BU534" s="16" t="s">
        <v>56727</v>
      </c>
      <c r="BV534" s="17" t="s">
        <v>16671</v>
      </c>
      <c r="BW534" s="53">
        <v>0</v>
      </c>
      <c r="BX534" s="53">
        <v>0</v>
      </c>
      <c r="BY534" s="53">
        <v>0</v>
      </c>
      <c r="BZ534" s="16" t="s">
        <v>56728</v>
      </c>
      <c r="CA534" s="17" t="s">
        <v>16672</v>
      </c>
      <c r="CB534" s="53">
        <v>0</v>
      </c>
      <c r="CC534" s="53">
        <v>0</v>
      </c>
      <c r="CD534" s="53">
        <v>0</v>
      </c>
      <c r="CE534" s="16" t="s">
        <v>56729</v>
      </c>
      <c r="CF534" s="17" t="s">
        <v>16673</v>
      </c>
      <c r="CG534" s="53">
        <v>0</v>
      </c>
      <c r="CH534" s="53">
        <v>0</v>
      </c>
      <c r="CI534" s="53">
        <v>0</v>
      </c>
      <c r="CJ534" s="16" t="s">
        <v>56730</v>
      </c>
      <c r="CK534" s="17" t="s">
        <v>16674</v>
      </c>
      <c r="CL534" s="53">
        <v>0</v>
      </c>
      <c r="CM534" s="53">
        <v>0</v>
      </c>
      <c r="CN534" s="53">
        <v>0</v>
      </c>
      <c r="CO534" s="16" t="s">
        <v>56731</v>
      </c>
      <c r="CP534" s="17" t="s">
        <v>16675</v>
      </c>
      <c r="CQ534" s="53">
        <v>0</v>
      </c>
      <c r="CR534" s="53">
        <v>0</v>
      </c>
      <c r="CS534" s="53">
        <v>0</v>
      </c>
      <c r="CT534" s="16" t="s">
        <v>56732</v>
      </c>
      <c r="CU534" s="17" t="s">
        <v>16676</v>
      </c>
      <c r="CV534" s="53">
        <v>0</v>
      </c>
      <c r="CW534" s="53">
        <v>0</v>
      </c>
      <c r="CX534" s="53">
        <v>0</v>
      </c>
      <c r="CY534" s="16" t="s">
        <v>56733</v>
      </c>
      <c r="CZ534" s="17" t="s">
        <v>16677</v>
      </c>
      <c r="DA534" s="53">
        <v>0</v>
      </c>
      <c r="DB534" s="53">
        <v>0</v>
      </c>
      <c r="DC534" s="53">
        <v>0</v>
      </c>
      <c r="DD534" s="53" t="s">
        <v>56734</v>
      </c>
      <c r="DE534" s="53" t="s">
        <v>16678</v>
      </c>
      <c r="DF534" s="53">
        <v>0</v>
      </c>
      <c r="DG534" s="53">
        <v>0</v>
      </c>
      <c r="DH534" s="53">
        <v>0</v>
      </c>
      <c r="DI534" s="16" t="s">
        <v>56735</v>
      </c>
      <c r="DJ534" s="17" t="s">
        <v>16679</v>
      </c>
      <c r="DK534" s="53">
        <v>0</v>
      </c>
      <c r="DL534" s="53">
        <v>0</v>
      </c>
      <c r="DM534" s="53">
        <v>0</v>
      </c>
      <c r="DN534" s="16" t="s">
        <v>56736</v>
      </c>
      <c r="DO534" s="17" t="s">
        <v>16680</v>
      </c>
      <c r="DP534" s="53">
        <v>0</v>
      </c>
      <c r="DQ534" s="53">
        <v>0</v>
      </c>
      <c r="DR534" s="53">
        <v>0</v>
      </c>
      <c r="DS534" s="16" t="s">
        <v>56737</v>
      </c>
      <c r="DT534" s="17" t="s">
        <v>16681</v>
      </c>
      <c r="DU534" s="53">
        <v>0</v>
      </c>
      <c r="DV534" s="53">
        <v>0</v>
      </c>
      <c r="DW534" s="53">
        <v>0</v>
      </c>
      <c r="DX534" s="16" t="s">
        <v>56738</v>
      </c>
      <c r="DY534" s="17" t="s">
        <v>16682</v>
      </c>
      <c r="DZ534" s="53">
        <v>0</v>
      </c>
      <c r="EA534" s="53">
        <v>0</v>
      </c>
      <c r="EB534" s="53">
        <v>0</v>
      </c>
      <c r="EC534" s="16" t="s">
        <v>56739</v>
      </c>
      <c r="ED534" s="17" t="s">
        <v>16683</v>
      </c>
      <c r="EE534" s="53">
        <v>0</v>
      </c>
      <c r="EF534" s="53">
        <v>0</v>
      </c>
      <c r="EG534" s="53">
        <v>0</v>
      </c>
      <c r="EH534" s="16" t="s">
        <v>56740</v>
      </c>
      <c r="EI534" s="16" t="s">
        <v>16684</v>
      </c>
      <c r="EJ534" s="16">
        <v>0</v>
      </c>
      <c r="EK534" s="16">
        <v>0</v>
      </c>
      <c r="EL534" s="16">
        <v>0</v>
      </c>
      <c r="EM534" s="16" t="s">
        <v>56741</v>
      </c>
      <c r="EN534" s="17" t="s">
        <v>16685</v>
      </c>
      <c r="EO534" s="53">
        <v>0</v>
      </c>
      <c r="EP534" s="53">
        <v>0</v>
      </c>
      <c r="EQ534" s="53">
        <v>0</v>
      </c>
      <c r="ER534" s="16" t="s">
        <v>56742</v>
      </c>
      <c r="ES534" s="17" t="s">
        <v>16686</v>
      </c>
      <c r="ET534" s="17">
        <v>0</v>
      </c>
      <c r="EU534" s="17">
        <v>0</v>
      </c>
      <c r="EV534" s="17">
        <v>0</v>
      </c>
      <c r="EW534" s="17" t="s">
        <v>56743</v>
      </c>
      <c r="EX534" s="17" t="s">
        <v>16687</v>
      </c>
      <c r="EY534" s="17">
        <v>0</v>
      </c>
      <c r="EZ534" s="17">
        <v>0</v>
      </c>
      <c r="FA534" s="17">
        <v>0</v>
      </c>
      <c r="FB534" s="17" t="s">
        <v>56744</v>
      </c>
      <c r="FC534" s="17" t="s">
        <v>16688</v>
      </c>
      <c r="FD534" s="17">
        <v>0</v>
      </c>
      <c r="FE534" s="17">
        <v>0</v>
      </c>
      <c r="FF534" s="17">
        <v>0</v>
      </c>
      <c r="FH534" s="17">
        <v>0</v>
      </c>
      <c r="FI534" s="17">
        <v>0</v>
      </c>
      <c r="FJ534" s="17">
        <v>0</v>
      </c>
      <c r="FL534" s="17">
        <v>0</v>
      </c>
      <c r="FM534" s="17">
        <v>0</v>
      </c>
      <c r="FN534" s="17">
        <v>0</v>
      </c>
    </row>
    <row r="535" spans="1:170">
      <c r="B535" s="15" t="s">
        <v>1487</v>
      </c>
      <c r="D535" s="25">
        <v>0</v>
      </c>
      <c r="E535" s="25">
        <v>0</v>
      </c>
      <c r="F535" s="25">
        <v>0</v>
      </c>
      <c r="I535" s="16"/>
      <c r="L535" s="20" t="s">
        <v>1487</v>
      </c>
      <c r="M535" s="17" t="s">
        <v>42315</v>
      </c>
      <c r="O535" s="25">
        <v>0</v>
      </c>
      <c r="P535" s="25">
        <v>0</v>
      </c>
      <c r="Q535" s="25">
        <v>0</v>
      </c>
      <c r="R535" s="16" t="s">
        <v>42316</v>
      </c>
      <c r="S535" s="17"/>
      <c r="T535" s="25">
        <v>0</v>
      </c>
      <c r="U535" s="25">
        <v>0</v>
      </c>
      <c r="V535" s="25">
        <v>0</v>
      </c>
      <c r="W535" s="16" t="s">
        <v>42317</v>
      </c>
      <c r="X535" s="17"/>
      <c r="Y535" s="25">
        <v>0</v>
      </c>
      <c r="Z535" s="25">
        <v>0</v>
      </c>
      <c r="AA535" s="25">
        <v>0</v>
      </c>
      <c r="AB535" s="16" t="s">
        <v>42318</v>
      </c>
      <c r="AC535" s="17"/>
      <c r="AD535" s="25">
        <v>0</v>
      </c>
      <c r="AE535" s="25">
        <v>0</v>
      </c>
      <c r="AF535" s="25">
        <v>0</v>
      </c>
      <c r="AG535" s="16" t="s">
        <v>42319</v>
      </c>
      <c r="AH535" s="17"/>
      <c r="AI535" s="25">
        <v>0</v>
      </c>
      <c r="AJ535" s="25">
        <v>0</v>
      </c>
      <c r="AK535" s="25">
        <v>0</v>
      </c>
      <c r="AL535" s="16" t="s">
        <v>42320</v>
      </c>
      <c r="AM535" s="17"/>
      <c r="AN535" s="25">
        <v>0</v>
      </c>
      <c r="AO535" s="25">
        <v>0</v>
      </c>
      <c r="AP535" s="25">
        <v>0</v>
      </c>
      <c r="AQ535" s="16" t="s">
        <v>42321</v>
      </c>
      <c r="AR535" s="17"/>
      <c r="AS535" s="25">
        <v>0</v>
      </c>
      <c r="AT535" s="25">
        <v>0</v>
      </c>
      <c r="AU535" s="25">
        <v>0</v>
      </c>
      <c r="AV535" s="16" t="s">
        <v>42322</v>
      </c>
      <c r="AW535" s="17"/>
      <c r="AX535" s="25">
        <v>0</v>
      </c>
      <c r="AY535" s="25">
        <v>0</v>
      </c>
      <c r="AZ535" s="25">
        <v>0</v>
      </c>
      <c r="BA535" s="16" t="s">
        <v>42323</v>
      </c>
      <c r="BB535" s="17"/>
      <c r="BC535" s="25">
        <v>0</v>
      </c>
      <c r="BD535" s="25">
        <v>0</v>
      </c>
      <c r="BE535" s="25">
        <v>0</v>
      </c>
      <c r="BF535" s="16" t="s">
        <v>42324</v>
      </c>
      <c r="BG535" s="17"/>
      <c r="BH535" s="25">
        <v>0</v>
      </c>
      <c r="BI535" s="25">
        <v>0</v>
      </c>
      <c r="BJ535" s="25">
        <v>0</v>
      </c>
      <c r="BK535" s="16" t="s">
        <v>42325</v>
      </c>
      <c r="BL535" s="17"/>
      <c r="BM535" s="25">
        <v>0</v>
      </c>
      <c r="BN535" s="25">
        <v>0</v>
      </c>
      <c r="BO535" s="25">
        <v>0</v>
      </c>
      <c r="BP535" s="16" t="s">
        <v>42326</v>
      </c>
      <c r="BQ535" s="17"/>
      <c r="BR535" s="25">
        <v>0</v>
      </c>
      <c r="BS535" s="25">
        <v>0</v>
      </c>
      <c r="BT535" s="25">
        <v>0</v>
      </c>
      <c r="BU535" s="16" t="s">
        <v>42327</v>
      </c>
      <c r="BV535" s="17"/>
      <c r="BW535" s="25">
        <v>0</v>
      </c>
      <c r="BX535" s="25">
        <v>0</v>
      </c>
      <c r="BY535" s="25">
        <v>0</v>
      </c>
      <c r="BZ535" s="16" t="s">
        <v>42328</v>
      </c>
      <c r="CA535" s="17"/>
      <c r="CB535" s="25">
        <v>0</v>
      </c>
      <c r="CC535" s="25">
        <v>0</v>
      </c>
      <c r="CD535" s="25">
        <v>0</v>
      </c>
      <c r="CE535" s="16" t="s">
        <v>42329</v>
      </c>
      <c r="CF535" s="17"/>
      <c r="CG535" s="25">
        <v>0</v>
      </c>
      <c r="CH535" s="25">
        <v>0</v>
      </c>
      <c r="CI535" s="25">
        <v>0</v>
      </c>
      <c r="CJ535" s="16" t="s">
        <v>42330</v>
      </c>
      <c r="CK535" s="17"/>
      <c r="CL535" s="25">
        <v>0</v>
      </c>
      <c r="CM535" s="25">
        <v>0</v>
      </c>
      <c r="CN535" s="25">
        <v>0</v>
      </c>
      <c r="CO535" s="16" t="s">
        <v>42331</v>
      </c>
      <c r="CP535" s="17"/>
      <c r="CQ535" s="25">
        <v>0</v>
      </c>
      <c r="CR535" s="25">
        <v>0</v>
      </c>
      <c r="CS535" s="25">
        <v>0</v>
      </c>
      <c r="CT535" s="16" t="s">
        <v>42332</v>
      </c>
      <c r="CU535" s="17"/>
      <c r="CV535" s="25">
        <v>0</v>
      </c>
      <c r="CW535" s="25">
        <v>0</v>
      </c>
      <c r="CX535" s="25">
        <v>0</v>
      </c>
      <c r="CY535" s="16" t="s">
        <v>42333</v>
      </c>
      <c r="CZ535" s="17"/>
      <c r="DA535" s="25">
        <v>0</v>
      </c>
      <c r="DB535" s="25">
        <v>0</v>
      </c>
      <c r="DC535" s="25">
        <v>0</v>
      </c>
      <c r="DD535" s="25" t="s">
        <v>42334</v>
      </c>
      <c r="DF535" s="25">
        <v>0</v>
      </c>
      <c r="DG535" s="25">
        <v>0</v>
      </c>
      <c r="DH535" s="25">
        <v>0</v>
      </c>
      <c r="DI535" s="16" t="s">
        <v>42335</v>
      </c>
      <c r="DJ535" s="17"/>
      <c r="DK535" s="25">
        <v>0</v>
      </c>
      <c r="DL535" s="25">
        <v>0</v>
      </c>
      <c r="DM535" s="25">
        <v>0</v>
      </c>
      <c r="DN535" s="16" t="s">
        <v>42336</v>
      </c>
      <c r="DO535" s="17"/>
      <c r="DP535" s="25">
        <v>0</v>
      </c>
      <c r="DQ535" s="25">
        <v>0</v>
      </c>
      <c r="DR535" s="25">
        <v>0</v>
      </c>
      <c r="DS535" s="16" t="s">
        <v>42337</v>
      </c>
      <c r="DT535" s="17"/>
      <c r="DU535" s="25">
        <v>0</v>
      </c>
      <c r="DV535" s="25">
        <v>0</v>
      </c>
      <c r="DW535" s="25">
        <v>0</v>
      </c>
      <c r="DX535" s="16" t="s">
        <v>42338</v>
      </c>
      <c r="DY535" s="17"/>
      <c r="DZ535" s="25">
        <v>0</v>
      </c>
      <c r="EA535" s="25">
        <v>0</v>
      </c>
      <c r="EB535" s="16">
        <v>0</v>
      </c>
      <c r="EC535" s="16" t="s">
        <v>42339</v>
      </c>
      <c r="ED535" s="17"/>
      <c r="EE535" s="25">
        <v>0</v>
      </c>
      <c r="EF535" s="25">
        <v>0</v>
      </c>
      <c r="EG535" s="16">
        <v>0</v>
      </c>
      <c r="EH535" s="16" t="s">
        <v>42340</v>
      </c>
      <c r="EI535" s="16"/>
      <c r="EJ535" s="16">
        <v>0</v>
      </c>
      <c r="EK535" s="16">
        <v>0</v>
      </c>
      <c r="EL535" s="16">
        <v>0</v>
      </c>
      <c r="EM535" s="16" t="s">
        <v>42341</v>
      </c>
      <c r="EN535" s="17"/>
      <c r="EO535" s="25">
        <v>0</v>
      </c>
      <c r="EP535" s="25">
        <v>0</v>
      </c>
      <c r="EQ535" s="16">
        <v>0</v>
      </c>
      <c r="ER535" s="16" t="s">
        <v>42342</v>
      </c>
      <c r="ET535" s="17">
        <v>0</v>
      </c>
      <c r="EU535" s="17">
        <v>0</v>
      </c>
      <c r="EV535" s="17">
        <v>0</v>
      </c>
      <c r="EW535" s="17" t="s">
        <v>42343</v>
      </c>
      <c r="EY535" s="17">
        <v>0</v>
      </c>
      <c r="EZ535" s="17">
        <v>0</v>
      </c>
      <c r="FA535" s="17">
        <v>0</v>
      </c>
      <c r="FB535" s="17" t="s">
        <v>42344</v>
      </c>
      <c r="FD535" s="17">
        <v>0</v>
      </c>
      <c r="FE535" s="17">
        <v>0</v>
      </c>
      <c r="FF535" s="17">
        <v>0</v>
      </c>
      <c r="FH535" s="17">
        <v>0</v>
      </c>
      <c r="FI535" s="17">
        <v>0</v>
      </c>
      <c r="FJ535" s="17">
        <v>0</v>
      </c>
      <c r="FL535" s="17">
        <v>0</v>
      </c>
      <c r="FM535" s="17">
        <v>0</v>
      </c>
      <c r="FN535" s="17">
        <v>0</v>
      </c>
    </row>
    <row r="536" spans="1:170">
      <c r="A536" s="14">
        <v>71830000</v>
      </c>
      <c r="B536" s="15" t="s">
        <v>88</v>
      </c>
      <c r="C536" s="17" t="s">
        <v>673</v>
      </c>
      <c r="D536" s="25">
        <v>0</v>
      </c>
      <c r="E536" s="25">
        <v>0</v>
      </c>
      <c r="F536" s="25">
        <v>0</v>
      </c>
      <c r="I536" s="16"/>
      <c r="L536" s="20" t="s">
        <v>208</v>
      </c>
      <c r="M536" s="17" t="s">
        <v>56745</v>
      </c>
      <c r="N536" s="17" t="s">
        <v>16689</v>
      </c>
      <c r="O536" s="25">
        <v>0</v>
      </c>
      <c r="P536" s="25">
        <v>0</v>
      </c>
      <c r="Q536" s="25">
        <v>0</v>
      </c>
      <c r="R536" s="16" t="s">
        <v>56746</v>
      </c>
      <c r="S536" s="17" t="s">
        <v>16690</v>
      </c>
      <c r="T536" s="25">
        <v>0</v>
      </c>
      <c r="U536" s="25">
        <v>0</v>
      </c>
      <c r="V536" s="25">
        <v>0</v>
      </c>
      <c r="W536" s="16" t="s">
        <v>56747</v>
      </c>
      <c r="X536" s="17" t="s">
        <v>16691</v>
      </c>
      <c r="Y536" s="25">
        <v>0</v>
      </c>
      <c r="Z536" s="25">
        <v>0</v>
      </c>
      <c r="AA536" s="25">
        <v>0</v>
      </c>
      <c r="AB536" s="16" t="s">
        <v>56748</v>
      </c>
      <c r="AC536" s="17" t="s">
        <v>16692</v>
      </c>
      <c r="AD536" s="25">
        <v>0</v>
      </c>
      <c r="AE536" s="25">
        <v>0</v>
      </c>
      <c r="AF536" s="25">
        <v>0</v>
      </c>
      <c r="AG536" s="16" t="s">
        <v>56749</v>
      </c>
      <c r="AH536" s="17" t="s">
        <v>16693</v>
      </c>
      <c r="AI536" s="25">
        <v>0</v>
      </c>
      <c r="AJ536" s="25">
        <v>0</v>
      </c>
      <c r="AK536" s="25">
        <v>0</v>
      </c>
      <c r="AL536" s="16" t="s">
        <v>56750</v>
      </c>
      <c r="AM536" s="17" t="s">
        <v>16694</v>
      </c>
      <c r="AN536" s="25">
        <v>0</v>
      </c>
      <c r="AO536" s="25">
        <v>0</v>
      </c>
      <c r="AP536" s="25">
        <v>0</v>
      </c>
      <c r="AQ536" s="16" t="s">
        <v>56751</v>
      </c>
      <c r="AR536" s="17" t="s">
        <v>16695</v>
      </c>
      <c r="AS536" s="25">
        <v>0</v>
      </c>
      <c r="AT536" s="25">
        <v>0</v>
      </c>
      <c r="AU536" s="25">
        <v>0</v>
      </c>
      <c r="AV536" s="16" t="s">
        <v>56752</v>
      </c>
      <c r="AW536" s="17" t="s">
        <v>16696</v>
      </c>
      <c r="AX536" s="25">
        <v>0</v>
      </c>
      <c r="AY536" s="25">
        <v>0</v>
      </c>
      <c r="AZ536" s="25">
        <v>0</v>
      </c>
      <c r="BA536" s="16" t="s">
        <v>56753</v>
      </c>
      <c r="BB536" s="17" t="s">
        <v>16697</v>
      </c>
      <c r="BC536" s="25">
        <v>0</v>
      </c>
      <c r="BD536" s="25">
        <v>0</v>
      </c>
      <c r="BE536" s="25">
        <v>0</v>
      </c>
      <c r="BF536" s="16" t="s">
        <v>56754</v>
      </c>
      <c r="BG536" s="17" t="s">
        <v>16698</v>
      </c>
      <c r="BH536" s="25">
        <v>0</v>
      </c>
      <c r="BI536" s="25">
        <v>0</v>
      </c>
      <c r="BJ536" s="25">
        <v>0</v>
      </c>
      <c r="BK536" s="16" t="s">
        <v>56755</v>
      </c>
      <c r="BL536" s="17" t="s">
        <v>16699</v>
      </c>
      <c r="BM536" s="25">
        <v>0</v>
      </c>
      <c r="BN536" s="25">
        <v>0</v>
      </c>
      <c r="BO536" s="25">
        <v>0</v>
      </c>
      <c r="BP536" s="16" t="s">
        <v>56756</v>
      </c>
      <c r="BQ536" s="17" t="s">
        <v>16700</v>
      </c>
      <c r="BR536" s="25">
        <v>0</v>
      </c>
      <c r="BS536" s="25">
        <v>0</v>
      </c>
      <c r="BT536" s="25">
        <v>0</v>
      </c>
      <c r="BU536" s="16" t="s">
        <v>56757</v>
      </c>
      <c r="BV536" s="17" t="s">
        <v>16701</v>
      </c>
      <c r="BW536" s="25">
        <v>0</v>
      </c>
      <c r="BX536" s="25">
        <v>0</v>
      </c>
      <c r="BY536" s="25">
        <v>0</v>
      </c>
      <c r="BZ536" s="16" t="s">
        <v>56758</v>
      </c>
      <c r="CA536" s="17" t="s">
        <v>16702</v>
      </c>
      <c r="CB536" s="25">
        <v>0</v>
      </c>
      <c r="CC536" s="25">
        <v>0</v>
      </c>
      <c r="CD536" s="25">
        <v>0</v>
      </c>
      <c r="CE536" s="16" t="s">
        <v>56759</v>
      </c>
      <c r="CF536" s="17" t="s">
        <v>16703</v>
      </c>
      <c r="CG536" s="25">
        <v>0</v>
      </c>
      <c r="CH536" s="25">
        <v>0</v>
      </c>
      <c r="CI536" s="25">
        <v>0</v>
      </c>
      <c r="CJ536" s="16" t="s">
        <v>56760</v>
      </c>
      <c r="CK536" s="17" t="s">
        <v>16704</v>
      </c>
      <c r="CL536" s="25">
        <v>0</v>
      </c>
      <c r="CM536" s="25">
        <v>0</v>
      </c>
      <c r="CN536" s="25">
        <v>0</v>
      </c>
      <c r="CO536" s="16" t="s">
        <v>56761</v>
      </c>
      <c r="CP536" s="17" t="s">
        <v>16705</v>
      </c>
      <c r="CQ536" s="25">
        <v>0</v>
      </c>
      <c r="CR536" s="25">
        <v>0</v>
      </c>
      <c r="CS536" s="25">
        <v>0</v>
      </c>
      <c r="CT536" s="16" t="s">
        <v>56762</v>
      </c>
      <c r="CU536" s="17" t="s">
        <v>16706</v>
      </c>
      <c r="CV536" s="25">
        <v>0</v>
      </c>
      <c r="CW536" s="25">
        <v>0</v>
      </c>
      <c r="CX536" s="25">
        <v>0</v>
      </c>
      <c r="CY536" s="16" t="s">
        <v>56763</v>
      </c>
      <c r="CZ536" s="17" t="s">
        <v>16707</v>
      </c>
      <c r="DA536" s="25">
        <v>0</v>
      </c>
      <c r="DB536" s="25">
        <v>0</v>
      </c>
      <c r="DC536" s="25">
        <v>0</v>
      </c>
      <c r="DD536" s="25" t="s">
        <v>56764</v>
      </c>
      <c r="DE536" s="25" t="s">
        <v>16708</v>
      </c>
      <c r="DF536" s="25">
        <v>0</v>
      </c>
      <c r="DG536" s="25">
        <v>0</v>
      </c>
      <c r="DH536" s="25">
        <v>0</v>
      </c>
      <c r="DI536" s="16" t="s">
        <v>56765</v>
      </c>
      <c r="DJ536" s="17" t="s">
        <v>16709</v>
      </c>
      <c r="DK536" s="25">
        <v>0</v>
      </c>
      <c r="DL536" s="25">
        <v>0</v>
      </c>
      <c r="DM536" s="25">
        <v>0</v>
      </c>
      <c r="DN536" s="16" t="s">
        <v>56766</v>
      </c>
      <c r="DO536" s="17" t="s">
        <v>16710</v>
      </c>
      <c r="DP536" s="25">
        <v>0</v>
      </c>
      <c r="DQ536" s="25">
        <v>0</v>
      </c>
      <c r="DR536" s="25">
        <v>0</v>
      </c>
      <c r="DS536" s="16" t="s">
        <v>56767</v>
      </c>
      <c r="DT536" s="17" t="s">
        <v>16711</v>
      </c>
      <c r="DU536" s="25">
        <v>0</v>
      </c>
      <c r="DV536" s="25">
        <v>0</v>
      </c>
      <c r="DW536" s="25">
        <v>0</v>
      </c>
      <c r="DX536" s="16" t="s">
        <v>56768</v>
      </c>
      <c r="DY536" s="17" t="s">
        <v>16712</v>
      </c>
      <c r="DZ536" s="25">
        <v>0</v>
      </c>
      <c r="EA536" s="25">
        <v>0</v>
      </c>
      <c r="EB536" s="16">
        <v>0</v>
      </c>
      <c r="EC536" s="16" t="s">
        <v>56769</v>
      </c>
      <c r="ED536" s="17" t="s">
        <v>16713</v>
      </c>
      <c r="EE536" s="25">
        <v>0</v>
      </c>
      <c r="EF536" s="25">
        <v>0</v>
      </c>
      <c r="EG536" s="16">
        <v>0</v>
      </c>
      <c r="EH536" s="16" t="s">
        <v>56770</v>
      </c>
      <c r="EI536" s="16" t="s">
        <v>16714</v>
      </c>
      <c r="EJ536" s="16">
        <v>0</v>
      </c>
      <c r="EK536" s="16">
        <v>0</v>
      </c>
      <c r="EL536" s="16">
        <v>0</v>
      </c>
      <c r="EM536" s="16" t="s">
        <v>56771</v>
      </c>
      <c r="EN536" s="17" t="s">
        <v>16715</v>
      </c>
      <c r="EO536" s="25">
        <v>0</v>
      </c>
      <c r="EP536" s="25">
        <v>0</v>
      </c>
      <c r="EQ536" s="16">
        <v>0</v>
      </c>
      <c r="ER536" s="16" t="s">
        <v>56772</v>
      </c>
      <c r="ES536" s="17" t="s">
        <v>16716</v>
      </c>
      <c r="ET536" s="17">
        <v>0</v>
      </c>
      <c r="EU536" s="17">
        <v>0</v>
      </c>
      <c r="EV536" s="17">
        <v>0</v>
      </c>
      <c r="EW536" s="17" t="s">
        <v>56773</v>
      </c>
      <c r="EX536" s="17" t="s">
        <v>16717</v>
      </c>
      <c r="EY536" s="17">
        <v>0</v>
      </c>
      <c r="EZ536" s="17">
        <v>0</v>
      </c>
      <c r="FA536" s="17">
        <v>0</v>
      </c>
      <c r="FB536" s="17" t="s">
        <v>56774</v>
      </c>
      <c r="FC536" s="17" t="s">
        <v>16718</v>
      </c>
      <c r="FD536" s="17">
        <v>0</v>
      </c>
      <c r="FE536" s="17">
        <v>0</v>
      </c>
      <c r="FF536" s="17">
        <v>0</v>
      </c>
      <c r="FH536" s="17">
        <v>0</v>
      </c>
      <c r="FI536" s="17">
        <v>0</v>
      </c>
      <c r="FJ536" s="17">
        <v>0</v>
      </c>
      <c r="FL536" s="17">
        <v>0</v>
      </c>
      <c r="FM536" s="17">
        <v>0</v>
      </c>
      <c r="FN536" s="17">
        <v>0</v>
      </c>
    </row>
    <row r="537" spans="1:170">
      <c r="A537" s="14">
        <v>71830001</v>
      </c>
      <c r="B537" s="15" t="s">
        <v>88</v>
      </c>
      <c r="C537" s="17" t="s">
        <v>674</v>
      </c>
      <c r="D537" s="25">
        <v>0</v>
      </c>
      <c r="E537" s="25">
        <v>0</v>
      </c>
      <c r="F537" s="25">
        <v>0</v>
      </c>
      <c r="I537" s="16"/>
      <c r="L537" s="20" t="s">
        <v>1478</v>
      </c>
      <c r="M537" s="17" t="s">
        <v>56775</v>
      </c>
      <c r="N537" s="17" t="s">
        <v>16719</v>
      </c>
      <c r="O537" s="25">
        <v>0</v>
      </c>
      <c r="P537" s="25">
        <v>0</v>
      </c>
      <c r="Q537" s="25">
        <v>0</v>
      </c>
      <c r="R537" s="16" t="s">
        <v>56776</v>
      </c>
      <c r="S537" s="17" t="s">
        <v>16720</v>
      </c>
      <c r="T537" s="25">
        <v>0</v>
      </c>
      <c r="U537" s="25">
        <v>0</v>
      </c>
      <c r="V537" s="25">
        <v>0</v>
      </c>
      <c r="W537" s="16" t="s">
        <v>56777</v>
      </c>
      <c r="X537" s="17" t="s">
        <v>16721</v>
      </c>
      <c r="Y537" s="25">
        <v>0</v>
      </c>
      <c r="Z537" s="25">
        <v>0</v>
      </c>
      <c r="AA537" s="25">
        <v>0</v>
      </c>
      <c r="AB537" s="16" t="s">
        <v>56778</v>
      </c>
      <c r="AC537" s="17" t="s">
        <v>16722</v>
      </c>
      <c r="AD537" s="25">
        <v>0</v>
      </c>
      <c r="AE537" s="25">
        <v>0</v>
      </c>
      <c r="AF537" s="25">
        <v>0</v>
      </c>
      <c r="AG537" s="16" t="s">
        <v>56779</v>
      </c>
      <c r="AH537" s="17" t="s">
        <v>16723</v>
      </c>
      <c r="AI537" s="25">
        <v>0</v>
      </c>
      <c r="AJ537" s="25">
        <v>0</v>
      </c>
      <c r="AK537" s="25">
        <v>0</v>
      </c>
      <c r="AL537" s="16" t="s">
        <v>56780</v>
      </c>
      <c r="AM537" s="17" t="s">
        <v>16724</v>
      </c>
      <c r="AN537" s="25">
        <v>0</v>
      </c>
      <c r="AO537" s="25">
        <v>0</v>
      </c>
      <c r="AP537" s="25">
        <v>0</v>
      </c>
      <c r="AQ537" s="16" t="s">
        <v>56781</v>
      </c>
      <c r="AR537" s="17" t="s">
        <v>16725</v>
      </c>
      <c r="AS537" s="25">
        <v>0</v>
      </c>
      <c r="AT537" s="25">
        <v>0</v>
      </c>
      <c r="AU537" s="25">
        <v>0</v>
      </c>
      <c r="AV537" s="16" t="s">
        <v>56782</v>
      </c>
      <c r="AW537" s="17" t="s">
        <v>16726</v>
      </c>
      <c r="AX537" s="25">
        <v>0</v>
      </c>
      <c r="AY537" s="25">
        <v>0</v>
      </c>
      <c r="AZ537" s="25">
        <v>0</v>
      </c>
      <c r="BA537" s="16" t="s">
        <v>56783</v>
      </c>
      <c r="BB537" s="17" t="s">
        <v>16727</v>
      </c>
      <c r="BC537" s="25">
        <v>0</v>
      </c>
      <c r="BD537" s="25">
        <v>0</v>
      </c>
      <c r="BE537" s="25">
        <v>0</v>
      </c>
      <c r="BF537" s="16" t="s">
        <v>56784</v>
      </c>
      <c r="BG537" s="17" t="s">
        <v>16728</v>
      </c>
      <c r="BH537" s="25">
        <v>0</v>
      </c>
      <c r="BI537" s="25">
        <v>0</v>
      </c>
      <c r="BJ537" s="25">
        <v>0</v>
      </c>
      <c r="BK537" s="16" t="s">
        <v>56785</v>
      </c>
      <c r="BL537" s="17" t="s">
        <v>16729</v>
      </c>
      <c r="BM537" s="25">
        <v>0</v>
      </c>
      <c r="BN537" s="25">
        <v>0</v>
      </c>
      <c r="BO537" s="25">
        <v>0</v>
      </c>
      <c r="BP537" s="16" t="s">
        <v>56786</v>
      </c>
      <c r="BQ537" s="17" t="s">
        <v>16730</v>
      </c>
      <c r="BR537" s="25">
        <v>0</v>
      </c>
      <c r="BS537" s="25">
        <v>0</v>
      </c>
      <c r="BT537" s="25">
        <v>0</v>
      </c>
      <c r="BU537" s="16" t="s">
        <v>56787</v>
      </c>
      <c r="BV537" s="17" t="s">
        <v>16731</v>
      </c>
      <c r="BW537" s="25">
        <v>0</v>
      </c>
      <c r="BX537" s="25">
        <v>0</v>
      </c>
      <c r="BY537" s="25">
        <v>0</v>
      </c>
      <c r="BZ537" s="16" t="s">
        <v>56788</v>
      </c>
      <c r="CA537" s="17" t="s">
        <v>16732</v>
      </c>
      <c r="CB537" s="25">
        <v>0</v>
      </c>
      <c r="CC537" s="25">
        <v>0</v>
      </c>
      <c r="CD537" s="25">
        <v>0</v>
      </c>
      <c r="CE537" s="16" t="s">
        <v>56789</v>
      </c>
      <c r="CF537" s="17" t="s">
        <v>16733</v>
      </c>
      <c r="CG537" s="25">
        <v>0</v>
      </c>
      <c r="CH537" s="25">
        <v>0</v>
      </c>
      <c r="CI537" s="25">
        <v>0</v>
      </c>
      <c r="CJ537" s="16" t="s">
        <v>56790</v>
      </c>
      <c r="CK537" s="17" t="s">
        <v>16734</v>
      </c>
      <c r="CL537" s="25">
        <v>0</v>
      </c>
      <c r="CM537" s="25">
        <v>0</v>
      </c>
      <c r="CN537" s="25">
        <v>0</v>
      </c>
      <c r="CO537" s="16" t="s">
        <v>56791</v>
      </c>
      <c r="CP537" s="17" t="s">
        <v>16735</v>
      </c>
      <c r="CQ537" s="25">
        <v>0</v>
      </c>
      <c r="CR537" s="25">
        <v>0</v>
      </c>
      <c r="CS537" s="25">
        <v>0</v>
      </c>
      <c r="CT537" s="16" t="s">
        <v>56792</v>
      </c>
      <c r="CU537" s="17" t="s">
        <v>16736</v>
      </c>
      <c r="CV537" s="25">
        <v>0</v>
      </c>
      <c r="CW537" s="25">
        <v>0</v>
      </c>
      <c r="CX537" s="25">
        <v>0</v>
      </c>
      <c r="CY537" s="16" t="s">
        <v>56793</v>
      </c>
      <c r="CZ537" s="17" t="s">
        <v>16737</v>
      </c>
      <c r="DA537" s="25">
        <v>0</v>
      </c>
      <c r="DB537" s="25">
        <v>0</v>
      </c>
      <c r="DC537" s="25">
        <v>0</v>
      </c>
      <c r="DD537" s="25" t="s">
        <v>56794</v>
      </c>
      <c r="DE537" s="25" t="s">
        <v>16738</v>
      </c>
      <c r="DF537" s="25">
        <v>0</v>
      </c>
      <c r="DG537" s="25">
        <v>0</v>
      </c>
      <c r="DH537" s="25">
        <v>0</v>
      </c>
      <c r="DI537" s="16" t="s">
        <v>56795</v>
      </c>
      <c r="DJ537" s="17" t="s">
        <v>16739</v>
      </c>
      <c r="DK537" s="25">
        <v>0</v>
      </c>
      <c r="DL537" s="25">
        <v>0</v>
      </c>
      <c r="DM537" s="25">
        <v>0</v>
      </c>
      <c r="DN537" s="16" t="s">
        <v>56796</v>
      </c>
      <c r="DO537" s="17" t="s">
        <v>16740</v>
      </c>
      <c r="DP537" s="25">
        <v>0</v>
      </c>
      <c r="DQ537" s="25">
        <v>0</v>
      </c>
      <c r="DR537" s="25">
        <v>0</v>
      </c>
      <c r="DS537" s="16" t="s">
        <v>56797</v>
      </c>
      <c r="DT537" s="17" t="s">
        <v>16741</v>
      </c>
      <c r="DU537" s="25">
        <v>0</v>
      </c>
      <c r="DV537" s="25">
        <v>0</v>
      </c>
      <c r="DW537" s="25">
        <v>0</v>
      </c>
      <c r="DX537" s="16" t="s">
        <v>56798</v>
      </c>
      <c r="DY537" s="17" t="s">
        <v>16742</v>
      </c>
      <c r="DZ537" s="25">
        <v>0</v>
      </c>
      <c r="EA537" s="25">
        <v>0</v>
      </c>
      <c r="EB537" s="16">
        <v>0</v>
      </c>
      <c r="EC537" s="16" t="s">
        <v>56799</v>
      </c>
      <c r="ED537" s="17" t="s">
        <v>16743</v>
      </c>
      <c r="EE537" s="25">
        <v>0</v>
      </c>
      <c r="EF537" s="25">
        <v>0</v>
      </c>
      <c r="EG537" s="16">
        <v>0</v>
      </c>
      <c r="EH537" s="16" t="s">
        <v>56800</v>
      </c>
      <c r="EI537" s="16" t="s">
        <v>16744</v>
      </c>
      <c r="EJ537" s="16">
        <v>0</v>
      </c>
      <c r="EK537" s="16">
        <v>0</v>
      </c>
      <c r="EL537" s="16">
        <v>0</v>
      </c>
      <c r="EM537" s="16" t="s">
        <v>56801</v>
      </c>
      <c r="EN537" s="17" t="s">
        <v>16745</v>
      </c>
      <c r="EO537" s="25">
        <v>0</v>
      </c>
      <c r="EP537" s="25">
        <v>0</v>
      </c>
      <c r="EQ537" s="16">
        <v>0</v>
      </c>
      <c r="ER537" s="16" t="s">
        <v>56802</v>
      </c>
      <c r="ES537" s="17" t="s">
        <v>16746</v>
      </c>
      <c r="ET537" s="17">
        <v>0</v>
      </c>
      <c r="EU537" s="17">
        <v>0</v>
      </c>
      <c r="EV537" s="17">
        <v>0</v>
      </c>
      <c r="EW537" s="17" t="s">
        <v>56803</v>
      </c>
      <c r="EX537" s="17" t="s">
        <v>16747</v>
      </c>
      <c r="EY537" s="17">
        <v>0</v>
      </c>
      <c r="EZ537" s="17">
        <v>0</v>
      </c>
      <c r="FA537" s="17">
        <v>0</v>
      </c>
      <c r="FB537" s="17" t="s">
        <v>56804</v>
      </c>
      <c r="FC537" s="17" t="s">
        <v>16748</v>
      </c>
      <c r="FD537" s="17">
        <v>0</v>
      </c>
      <c r="FE537" s="17">
        <v>0</v>
      </c>
      <c r="FF537" s="17">
        <v>0</v>
      </c>
      <c r="FH537" s="17">
        <v>0</v>
      </c>
      <c r="FI537" s="17">
        <v>0</v>
      </c>
      <c r="FJ537" s="17">
        <v>0</v>
      </c>
      <c r="FL537" s="17">
        <v>0</v>
      </c>
      <c r="FM537" s="17">
        <v>0</v>
      </c>
      <c r="FN537" s="17">
        <v>0</v>
      </c>
    </row>
    <row r="538" spans="1:170">
      <c r="A538" s="14">
        <v>71830002</v>
      </c>
      <c r="B538" s="15" t="s">
        <v>88</v>
      </c>
      <c r="C538" s="17" t="s">
        <v>675</v>
      </c>
      <c r="D538" s="25">
        <v>0</v>
      </c>
      <c r="E538" s="25">
        <v>0</v>
      </c>
      <c r="F538" s="25">
        <v>0</v>
      </c>
      <c r="I538" s="16"/>
      <c r="L538" s="20" t="s">
        <v>1479</v>
      </c>
      <c r="M538" s="17" t="s">
        <v>56805</v>
      </c>
      <c r="N538" s="17" t="s">
        <v>16749</v>
      </c>
      <c r="O538" s="25">
        <v>0</v>
      </c>
      <c r="P538" s="25">
        <v>0</v>
      </c>
      <c r="Q538" s="25">
        <v>0</v>
      </c>
      <c r="R538" s="16" t="s">
        <v>56806</v>
      </c>
      <c r="S538" s="17" t="s">
        <v>16750</v>
      </c>
      <c r="T538" s="25">
        <v>0</v>
      </c>
      <c r="U538" s="25">
        <v>0</v>
      </c>
      <c r="V538" s="25">
        <v>0</v>
      </c>
      <c r="W538" s="16" t="s">
        <v>56807</v>
      </c>
      <c r="X538" s="17" t="s">
        <v>16751</v>
      </c>
      <c r="Y538" s="25">
        <v>0</v>
      </c>
      <c r="Z538" s="25">
        <v>0</v>
      </c>
      <c r="AA538" s="25">
        <v>0</v>
      </c>
      <c r="AB538" s="16" t="s">
        <v>56808</v>
      </c>
      <c r="AC538" s="17" t="s">
        <v>16752</v>
      </c>
      <c r="AD538" s="25">
        <v>0</v>
      </c>
      <c r="AE538" s="25">
        <v>0</v>
      </c>
      <c r="AF538" s="25">
        <v>0</v>
      </c>
      <c r="AG538" s="16" t="s">
        <v>56809</v>
      </c>
      <c r="AH538" s="17" t="s">
        <v>16753</v>
      </c>
      <c r="AI538" s="25">
        <v>0</v>
      </c>
      <c r="AJ538" s="25">
        <v>0</v>
      </c>
      <c r="AK538" s="25">
        <v>0</v>
      </c>
      <c r="AL538" s="16" t="s">
        <v>56810</v>
      </c>
      <c r="AM538" s="17" t="s">
        <v>16754</v>
      </c>
      <c r="AN538" s="25">
        <v>0</v>
      </c>
      <c r="AO538" s="25">
        <v>0</v>
      </c>
      <c r="AP538" s="25">
        <v>0</v>
      </c>
      <c r="AQ538" s="16" t="s">
        <v>56811</v>
      </c>
      <c r="AR538" s="17" t="s">
        <v>16755</v>
      </c>
      <c r="AS538" s="25">
        <v>0</v>
      </c>
      <c r="AT538" s="25">
        <v>0</v>
      </c>
      <c r="AU538" s="25">
        <v>0</v>
      </c>
      <c r="AV538" s="16" t="s">
        <v>56812</v>
      </c>
      <c r="AW538" s="17" t="s">
        <v>16756</v>
      </c>
      <c r="AX538" s="25">
        <v>0</v>
      </c>
      <c r="AY538" s="25">
        <v>0</v>
      </c>
      <c r="AZ538" s="25">
        <v>0</v>
      </c>
      <c r="BA538" s="16" t="s">
        <v>56813</v>
      </c>
      <c r="BB538" s="17" t="s">
        <v>16757</v>
      </c>
      <c r="BC538" s="25">
        <v>0</v>
      </c>
      <c r="BD538" s="25">
        <v>0</v>
      </c>
      <c r="BE538" s="25">
        <v>0</v>
      </c>
      <c r="BF538" s="16" t="s">
        <v>56814</v>
      </c>
      <c r="BG538" s="17" t="s">
        <v>16758</v>
      </c>
      <c r="BH538" s="25">
        <v>0</v>
      </c>
      <c r="BI538" s="25">
        <v>0</v>
      </c>
      <c r="BJ538" s="25">
        <v>0</v>
      </c>
      <c r="BK538" s="16" t="s">
        <v>56815</v>
      </c>
      <c r="BL538" s="17" t="s">
        <v>16759</v>
      </c>
      <c r="BM538" s="25">
        <v>0</v>
      </c>
      <c r="BN538" s="25">
        <v>0</v>
      </c>
      <c r="BO538" s="25">
        <v>0</v>
      </c>
      <c r="BP538" s="16" t="s">
        <v>56816</v>
      </c>
      <c r="BQ538" s="17" t="s">
        <v>16760</v>
      </c>
      <c r="BR538" s="25">
        <v>0</v>
      </c>
      <c r="BS538" s="25">
        <v>0</v>
      </c>
      <c r="BT538" s="25">
        <v>0</v>
      </c>
      <c r="BU538" s="16" t="s">
        <v>56817</v>
      </c>
      <c r="BV538" s="17" t="s">
        <v>16761</v>
      </c>
      <c r="BW538" s="25">
        <v>0</v>
      </c>
      <c r="BX538" s="25">
        <v>0</v>
      </c>
      <c r="BY538" s="25">
        <v>0</v>
      </c>
      <c r="BZ538" s="16" t="s">
        <v>56818</v>
      </c>
      <c r="CA538" s="17" t="s">
        <v>16762</v>
      </c>
      <c r="CB538" s="25">
        <v>0</v>
      </c>
      <c r="CC538" s="25">
        <v>0</v>
      </c>
      <c r="CD538" s="25">
        <v>0</v>
      </c>
      <c r="CE538" s="16" t="s">
        <v>56819</v>
      </c>
      <c r="CF538" s="17" t="s">
        <v>16763</v>
      </c>
      <c r="CG538" s="25">
        <v>0</v>
      </c>
      <c r="CH538" s="25">
        <v>0</v>
      </c>
      <c r="CI538" s="25">
        <v>0</v>
      </c>
      <c r="CJ538" s="16" t="s">
        <v>56820</v>
      </c>
      <c r="CK538" s="17" t="s">
        <v>16764</v>
      </c>
      <c r="CL538" s="25">
        <v>0</v>
      </c>
      <c r="CM538" s="25">
        <v>0</v>
      </c>
      <c r="CN538" s="25">
        <v>0</v>
      </c>
      <c r="CO538" s="16" t="s">
        <v>56821</v>
      </c>
      <c r="CP538" s="17" t="s">
        <v>16765</v>
      </c>
      <c r="CQ538" s="25">
        <v>0</v>
      </c>
      <c r="CR538" s="25">
        <v>0</v>
      </c>
      <c r="CS538" s="25">
        <v>0</v>
      </c>
      <c r="CT538" s="16" t="s">
        <v>56822</v>
      </c>
      <c r="CU538" s="17" t="s">
        <v>16766</v>
      </c>
      <c r="CV538" s="25">
        <v>0</v>
      </c>
      <c r="CW538" s="25">
        <v>0</v>
      </c>
      <c r="CX538" s="25">
        <v>0</v>
      </c>
      <c r="CY538" s="16" t="s">
        <v>56823</v>
      </c>
      <c r="CZ538" s="17" t="s">
        <v>16767</v>
      </c>
      <c r="DA538" s="25">
        <v>0</v>
      </c>
      <c r="DB538" s="25">
        <v>0</v>
      </c>
      <c r="DC538" s="25">
        <v>0</v>
      </c>
      <c r="DD538" s="25" t="s">
        <v>56824</v>
      </c>
      <c r="DE538" s="25" t="s">
        <v>16768</v>
      </c>
      <c r="DF538" s="25">
        <v>0</v>
      </c>
      <c r="DG538" s="25">
        <v>0</v>
      </c>
      <c r="DH538" s="25">
        <v>0</v>
      </c>
      <c r="DI538" s="16" t="s">
        <v>56825</v>
      </c>
      <c r="DJ538" s="17" t="s">
        <v>16769</v>
      </c>
      <c r="DK538" s="25">
        <v>0</v>
      </c>
      <c r="DL538" s="25">
        <v>0</v>
      </c>
      <c r="DM538" s="25">
        <v>0</v>
      </c>
      <c r="DN538" s="16" t="s">
        <v>56826</v>
      </c>
      <c r="DO538" s="17" t="s">
        <v>16770</v>
      </c>
      <c r="DP538" s="25">
        <v>0</v>
      </c>
      <c r="DQ538" s="25">
        <v>0</v>
      </c>
      <c r="DR538" s="25">
        <v>0</v>
      </c>
      <c r="DS538" s="16" t="s">
        <v>56827</v>
      </c>
      <c r="DT538" s="17" t="s">
        <v>16771</v>
      </c>
      <c r="DU538" s="25">
        <v>0</v>
      </c>
      <c r="DV538" s="25">
        <v>0</v>
      </c>
      <c r="DW538" s="25">
        <v>0</v>
      </c>
      <c r="DX538" s="16" t="s">
        <v>56828</v>
      </c>
      <c r="DY538" s="17" t="s">
        <v>16772</v>
      </c>
      <c r="DZ538" s="25">
        <v>0</v>
      </c>
      <c r="EA538" s="25">
        <v>0</v>
      </c>
      <c r="EB538" s="16">
        <v>0</v>
      </c>
      <c r="EC538" s="16" t="s">
        <v>56829</v>
      </c>
      <c r="ED538" s="17" t="s">
        <v>16773</v>
      </c>
      <c r="EE538" s="25">
        <v>0</v>
      </c>
      <c r="EF538" s="25">
        <v>0</v>
      </c>
      <c r="EG538" s="16">
        <v>0</v>
      </c>
      <c r="EH538" s="16" t="s">
        <v>56830</v>
      </c>
      <c r="EI538" s="16" t="s">
        <v>16774</v>
      </c>
      <c r="EJ538" s="16">
        <v>0</v>
      </c>
      <c r="EK538" s="16">
        <v>0</v>
      </c>
      <c r="EL538" s="16">
        <v>0</v>
      </c>
      <c r="EM538" s="16" t="s">
        <v>56831</v>
      </c>
      <c r="EN538" s="17" t="s">
        <v>16775</v>
      </c>
      <c r="EO538" s="25">
        <v>0</v>
      </c>
      <c r="EP538" s="25">
        <v>0</v>
      </c>
      <c r="EQ538" s="16">
        <v>0</v>
      </c>
      <c r="ER538" s="16" t="s">
        <v>56832</v>
      </c>
      <c r="ES538" s="17" t="s">
        <v>16776</v>
      </c>
      <c r="ET538" s="17">
        <v>0</v>
      </c>
      <c r="EU538" s="17">
        <v>0</v>
      </c>
      <c r="EV538" s="17">
        <v>0</v>
      </c>
      <c r="EW538" s="17" t="s">
        <v>56833</v>
      </c>
      <c r="EX538" s="17" t="s">
        <v>16777</v>
      </c>
      <c r="EY538" s="17">
        <v>0</v>
      </c>
      <c r="EZ538" s="17">
        <v>0</v>
      </c>
      <c r="FA538" s="17">
        <v>0</v>
      </c>
      <c r="FB538" s="17" t="s">
        <v>56834</v>
      </c>
      <c r="FC538" s="17" t="s">
        <v>16778</v>
      </c>
      <c r="FD538" s="17">
        <v>0</v>
      </c>
      <c r="FE538" s="17">
        <v>0</v>
      </c>
      <c r="FF538" s="17">
        <v>0</v>
      </c>
      <c r="FH538" s="17">
        <v>0</v>
      </c>
      <c r="FI538" s="17">
        <v>0</v>
      </c>
      <c r="FJ538" s="17">
        <v>0</v>
      </c>
      <c r="FL538" s="17">
        <v>0</v>
      </c>
      <c r="FM538" s="17">
        <v>0</v>
      </c>
      <c r="FN538" s="17">
        <v>0</v>
      </c>
    </row>
    <row r="539" spans="1:170">
      <c r="A539" s="14">
        <v>71830003</v>
      </c>
      <c r="B539" s="15" t="s">
        <v>88</v>
      </c>
      <c r="C539" s="17" t="s">
        <v>676</v>
      </c>
      <c r="D539" s="25">
        <v>0</v>
      </c>
      <c r="E539" s="25">
        <v>0</v>
      </c>
      <c r="F539" s="25">
        <v>0</v>
      </c>
      <c r="I539" s="16"/>
      <c r="L539" s="20" t="s">
        <v>1480</v>
      </c>
      <c r="M539" s="17" t="s">
        <v>56835</v>
      </c>
      <c r="N539" s="17" t="s">
        <v>16779</v>
      </c>
      <c r="O539" s="25">
        <v>0</v>
      </c>
      <c r="P539" s="25">
        <v>0</v>
      </c>
      <c r="Q539" s="25">
        <v>0</v>
      </c>
      <c r="R539" s="16" t="s">
        <v>56836</v>
      </c>
      <c r="S539" s="17" t="s">
        <v>16780</v>
      </c>
      <c r="T539" s="25">
        <v>0</v>
      </c>
      <c r="U539" s="25">
        <v>0</v>
      </c>
      <c r="V539" s="25">
        <v>0</v>
      </c>
      <c r="W539" s="16" t="s">
        <v>56837</v>
      </c>
      <c r="X539" s="17" t="s">
        <v>16781</v>
      </c>
      <c r="Y539" s="25">
        <v>0</v>
      </c>
      <c r="Z539" s="25">
        <v>0</v>
      </c>
      <c r="AA539" s="25">
        <v>0</v>
      </c>
      <c r="AB539" s="16" t="s">
        <v>56838</v>
      </c>
      <c r="AC539" s="17" t="s">
        <v>16782</v>
      </c>
      <c r="AD539" s="25">
        <v>0</v>
      </c>
      <c r="AE539" s="25">
        <v>0</v>
      </c>
      <c r="AF539" s="25">
        <v>0</v>
      </c>
      <c r="AG539" s="16" t="s">
        <v>56839</v>
      </c>
      <c r="AH539" s="17" t="s">
        <v>16783</v>
      </c>
      <c r="AI539" s="25">
        <v>0</v>
      </c>
      <c r="AJ539" s="25">
        <v>0</v>
      </c>
      <c r="AK539" s="25">
        <v>0</v>
      </c>
      <c r="AL539" s="16" t="s">
        <v>56840</v>
      </c>
      <c r="AM539" s="17" t="s">
        <v>16784</v>
      </c>
      <c r="AN539" s="25">
        <v>0</v>
      </c>
      <c r="AO539" s="25">
        <v>0</v>
      </c>
      <c r="AP539" s="25">
        <v>0</v>
      </c>
      <c r="AQ539" s="16" t="s">
        <v>56841</v>
      </c>
      <c r="AR539" s="17" t="s">
        <v>16785</v>
      </c>
      <c r="AS539" s="25">
        <v>0</v>
      </c>
      <c r="AT539" s="25">
        <v>0</v>
      </c>
      <c r="AU539" s="25">
        <v>0</v>
      </c>
      <c r="AV539" s="16" t="s">
        <v>56842</v>
      </c>
      <c r="AW539" s="17" t="s">
        <v>16786</v>
      </c>
      <c r="AX539" s="25">
        <v>0</v>
      </c>
      <c r="AY539" s="25">
        <v>0</v>
      </c>
      <c r="AZ539" s="25">
        <v>0</v>
      </c>
      <c r="BA539" s="16" t="s">
        <v>56843</v>
      </c>
      <c r="BB539" s="17" t="s">
        <v>16787</v>
      </c>
      <c r="BC539" s="25">
        <v>0</v>
      </c>
      <c r="BD539" s="25">
        <v>0</v>
      </c>
      <c r="BE539" s="25">
        <v>0</v>
      </c>
      <c r="BF539" s="16" t="s">
        <v>56844</v>
      </c>
      <c r="BG539" s="17" t="s">
        <v>16788</v>
      </c>
      <c r="BH539" s="25">
        <v>0</v>
      </c>
      <c r="BI539" s="25">
        <v>0</v>
      </c>
      <c r="BJ539" s="25">
        <v>0</v>
      </c>
      <c r="BK539" s="16" t="s">
        <v>56845</v>
      </c>
      <c r="BL539" s="17" t="s">
        <v>16789</v>
      </c>
      <c r="BM539" s="25">
        <v>0</v>
      </c>
      <c r="BN539" s="25">
        <v>0</v>
      </c>
      <c r="BO539" s="25">
        <v>0</v>
      </c>
      <c r="BP539" s="16" t="s">
        <v>56846</v>
      </c>
      <c r="BQ539" s="17" t="s">
        <v>16790</v>
      </c>
      <c r="BR539" s="25">
        <v>0</v>
      </c>
      <c r="BS539" s="25">
        <v>0</v>
      </c>
      <c r="BT539" s="25">
        <v>0</v>
      </c>
      <c r="BU539" s="16" t="s">
        <v>56847</v>
      </c>
      <c r="BV539" s="17" t="s">
        <v>16791</v>
      </c>
      <c r="BW539" s="25">
        <v>0</v>
      </c>
      <c r="BX539" s="25">
        <v>0</v>
      </c>
      <c r="BY539" s="25">
        <v>0</v>
      </c>
      <c r="BZ539" s="16" t="s">
        <v>56848</v>
      </c>
      <c r="CA539" s="17" t="s">
        <v>16792</v>
      </c>
      <c r="CB539" s="25">
        <v>0</v>
      </c>
      <c r="CC539" s="25">
        <v>0</v>
      </c>
      <c r="CD539" s="25">
        <v>0</v>
      </c>
      <c r="CE539" s="16" t="s">
        <v>56849</v>
      </c>
      <c r="CF539" s="17" t="s">
        <v>16793</v>
      </c>
      <c r="CG539" s="25">
        <v>0</v>
      </c>
      <c r="CH539" s="25">
        <v>0</v>
      </c>
      <c r="CI539" s="25">
        <v>0</v>
      </c>
      <c r="CJ539" s="16" t="s">
        <v>56850</v>
      </c>
      <c r="CK539" s="17" t="s">
        <v>16794</v>
      </c>
      <c r="CL539" s="25">
        <v>0</v>
      </c>
      <c r="CM539" s="25">
        <v>0</v>
      </c>
      <c r="CN539" s="25">
        <v>0</v>
      </c>
      <c r="CO539" s="16" t="s">
        <v>56851</v>
      </c>
      <c r="CP539" s="17" t="s">
        <v>16795</v>
      </c>
      <c r="CQ539" s="25">
        <v>0</v>
      </c>
      <c r="CR539" s="25">
        <v>0</v>
      </c>
      <c r="CS539" s="25">
        <v>0</v>
      </c>
      <c r="CT539" s="16" t="s">
        <v>56852</v>
      </c>
      <c r="CU539" s="17" t="s">
        <v>16796</v>
      </c>
      <c r="CV539" s="25">
        <v>0</v>
      </c>
      <c r="CW539" s="25">
        <v>0</v>
      </c>
      <c r="CX539" s="25">
        <v>0</v>
      </c>
      <c r="CY539" s="16" t="s">
        <v>56853</v>
      </c>
      <c r="CZ539" s="17" t="s">
        <v>16797</v>
      </c>
      <c r="DA539" s="25">
        <v>0</v>
      </c>
      <c r="DB539" s="25">
        <v>0</v>
      </c>
      <c r="DC539" s="25">
        <v>0</v>
      </c>
      <c r="DD539" s="25" t="s">
        <v>56854</v>
      </c>
      <c r="DE539" s="25" t="s">
        <v>16798</v>
      </c>
      <c r="DF539" s="25">
        <v>0</v>
      </c>
      <c r="DG539" s="25">
        <v>0</v>
      </c>
      <c r="DH539" s="25">
        <v>0</v>
      </c>
      <c r="DI539" s="16" t="s">
        <v>56855</v>
      </c>
      <c r="DJ539" s="17" t="s">
        <v>16799</v>
      </c>
      <c r="DK539" s="25">
        <v>0</v>
      </c>
      <c r="DL539" s="25">
        <v>0</v>
      </c>
      <c r="DM539" s="25">
        <v>0</v>
      </c>
      <c r="DN539" s="16" t="s">
        <v>56856</v>
      </c>
      <c r="DO539" s="17" t="s">
        <v>16800</v>
      </c>
      <c r="DP539" s="25">
        <v>0</v>
      </c>
      <c r="DQ539" s="25">
        <v>0</v>
      </c>
      <c r="DR539" s="25">
        <v>0</v>
      </c>
      <c r="DS539" s="16" t="s">
        <v>56857</v>
      </c>
      <c r="DT539" s="17" t="s">
        <v>16801</v>
      </c>
      <c r="DU539" s="25">
        <v>0</v>
      </c>
      <c r="DV539" s="25">
        <v>0</v>
      </c>
      <c r="DW539" s="25">
        <v>0</v>
      </c>
      <c r="DX539" s="16" t="s">
        <v>56858</v>
      </c>
      <c r="DY539" s="17" t="s">
        <v>16802</v>
      </c>
      <c r="DZ539" s="25">
        <v>0</v>
      </c>
      <c r="EA539" s="25">
        <v>0</v>
      </c>
      <c r="EB539" s="16">
        <v>0</v>
      </c>
      <c r="EC539" s="16" t="s">
        <v>56859</v>
      </c>
      <c r="ED539" s="17" t="s">
        <v>16803</v>
      </c>
      <c r="EE539" s="25">
        <v>0</v>
      </c>
      <c r="EF539" s="25">
        <v>0</v>
      </c>
      <c r="EG539" s="16">
        <v>0</v>
      </c>
      <c r="EH539" s="16" t="s">
        <v>56860</v>
      </c>
      <c r="EI539" s="16" t="s">
        <v>16804</v>
      </c>
      <c r="EJ539" s="16">
        <v>0</v>
      </c>
      <c r="EK539" s="16">
        <v>0</v>
      </c>
      <c r="EL539" s="16">
        <v>0</v>
      </c>
      <c r="EM539" s="16" t="s">
        <v>56861</v>
      </c>
      <c r="EN539" s="17" t="s">
        <v>16805</v>
      </c>
      <c r="EO539" s="25">
        <v>0</v>
      </c>
      <c r="EP539" s="25">
        <v>0</v>
      </c>
      <c r="EQ539" s="16">
        <v>0</v>
      </c>
      <c r="ER539" s="16" t="s">
        <v>56862</v>
      </c>
      <c r="ES539" s="17" t="s">
        <v>16806</v>
      </c>
      <c r="ET539" s="17">
        <v>0</v>
      </c>
      <c r="EU539" s="17">
        <v>0</v>
      </c>
      <c r="EV539" s="17">
        <v>0</v>
      </c>
      <c r="EW539" s="17" t="s">
        <v>56863</v>
      </c>
      <c r="EX539" s="17" t="s">
        <v>16807</v>
      </c>
      <c r="EY539" s="17">
        <v>0</v>
      </c>
      <c r="EZ539" s="17">
        <v>0</v>
      </c>
      <c r="FA539" s="17">
        <v>0</v>
      </c>
      <c r="FB539" s="17" t="s">
        <v>56864</v>
      </c>
      <c r="FC539" s="17" t="s">
        <v>16808</v>
      </c>
      <c r="FD539" s="17">
        <v>0</v>
      </c>
      <c r="FE539" s="17">
        <v>0</v>
      </c>
      <c r="FF539" s="17">
        <v>0</v>
      </c>
      <c r="FH539" s="17">
        <v>0</v>
      </c>
      <c r="FI539" s="17">
        <v>0</v>
      </c>
      <c r="FJ539" s="17">
        <v>0</v>
      </c>
      <c r="FL539" s="17">
        <v>0</v>
      </c>
      <c r="FM539" s="17">
        <v>0</v>
      </c>
      <c r="FN539" s="17">
        <v>0</v>
      </c>
    </row>
    <row r="540" spans="1:170">
      <c r="A540" s="14">
        <v>71830004</v>
      </c>
      <c r="B540" s="15" t="s">
        <v>88</v>
      </c>
      <c r="C540" s="17" t="s">
        <v>677</v>
      </c>
      <c r="D540" s="25">
        <v>0</v>
      </c>
      <c r="E540" s="25">
        <v>0</v>
      </c>
      <c r="F540" s="25">
        <v>0</v>
      </c>
      <c r="I540" s="16"/>
      <c r="L540" s="20" t="s">
        <v>1481</v>
      </c>
      <c r="M540" s="17" t="s">
        <v>56865</v>
      </c>
      <c r="N540" s="17" t="s">
        <v>16809</v>
      </c>
      <c r="O540" s="25">
        <v>0</v>
      </c>
      <c r="P540" s="25">
        <v>0</v>
      </c>
      <c r="Q540" s="25">
        <v>0</v>
      </c>
      <c r="R540" s="16" t="s">
        <v>56866</v>
      </c>
      <c r="S540" s="17" t="s">
        <v>16810</v>
      </c>
      <c r="T540" s="25">
        <v>0</v>
      </c>
      <c r="U540" s="25">
        <v>0</v>
      </c>
      <c r="V540" s="25">
        <v>0</v>
      </c>
      <c r="W540" s="16" t="s">
        <v>56867</v>
      </c>
      <c r="X540" s="17" t="s">
        <v>16811</v>
      </c>
      <c r="Y540" s="25">
        <v>0</v>
      </c>
      <c r="Z540" s="25">
        <v>0</v>
      </c>
      <c r="AA540" s="25">
        <v>0</v>
      </c>
      <c r="AB540" s="16" t="s">
        <v>56868</v>
      </c>
      <c r="AC540" s="17" t="s">
        <v>16812</v>
      </c>
      <c r="AD540" s="25">
        <v>0</v>
      </c>
      <c r="AE540" s="25">
        <v>0</v>
      </c>
      <c r="AF540" s="25">
        <v>0</v>
      </c>
      <c r="AG540" s="16" t="s">
        <v>56869</v>
      </c>
      <c r="AH540" s="17" t="s">
        <v>16813</v>
      </c>
      <c r="AI540" s="25">
        <v>0</v>
      </c>
      <c r="AJ540" s="25">
        <v>0</v>
      </c>
      <c r="AK540" s="25">
        <v>0</v>
      </c>
      <c r="AL540" s="16" t="s">
        <v>56870</v>
      </c>
      <c r="AM540" s="17" t="s">
        <v>16814</v>
      </c>
      <c r="AN540" s="25">
        <v>0</v>
      </c>
      <c r="AO540" s="25">
        <v>0</v>
      </c>
      <c r="AP540" s="25">
        <v>0</v>
      </c>
      <c r="AQ540" s="16" t="s">
        <v>56871</v>
      </c>
      <c r="AR540" s="17" t="s">
        <v>16815</v>
      </c>
      <c r="AS540" s="25">
        <v>0</v>
      </c>
      <c r="AT540" s="25">
        <v>0</v>
      </c>
      <c r="AU540" s="25">
        <v>0</v>
      </c>
      <c r="AV540" s="16" t="s">
        <v>56872</v>
      </c>
      <c r="AW540" s="17" t="s">
        <v>16816</v>
      </c>
      <c r="AX540" s="25">
        <v>0</v>
      </c>
      <c r="AY540" s="25">
        <v>0</v>
      </c>
      <c r="AZ540" s="25">
        <v>0</v>
      </c>
      <c r="BA540" s="16" t="s">
        <v>56873</v>
      </c>
      <c r="BB540" s="17" t="s">
        <v>16817</v>
      </c>
      <c r="BC540" s="25">
        <v>0</v>
      </c>
      <c r="BD540" s="25">
        <v>0</v>
      </c>
      <c r="BE540" s="25">
        <v>0</v>
      </c>
      <c r="BF540" s="16" t="s">
        <v>56874</v>
      </c>
      <c r="BG540" s="17" t="s">
        <v>16818</v>
      </c>
      <c r="BH540" s="25">
        <v>0</v>
      </c>
      <c r="BI540" s="25">
        <v>0</v>
      </c>
      <c r="BJ540" s="25">
        <v>0</v>
      </c>
      <c r="BK540" s="16" t="s">
        <v>56875</v>
      </c>
      <c r="BL540" s="17" t="s">
        <v>16819</v>
      </c>
      <c r="BM540" s="25">
        <v>0</v>
      </c>
      <c r="BN540" s="25">
        <v>0</v>
      </c>
      <c r="BO540" s="25">
        <v>0</v>
      </c>
      <c r="BP540" s="16" t="s">
        <v>56876</v>
      </c>
      <c r="BQ540" s="17" t="s">
        <v>16820</v>
      </c>
      <c r="BR540" s="25">
        <v>0</v>
      </c>
      <c r="BS540" s="25">
        <v>0</v>
      </c>
      <c r="BT540" s="25">
        <v>0</v>
      </c>
      <c r="BU540" s="16" t="s">
        <v>56877</v>
      </c>
      <c r="BV540" s="17" t="s">
        <v>16821</v>
      </c>
      <c r="BW540" s="25">
        <v>0</v>
      </c>
      <c r="BX540" s="25">
        <v>0</v>
      </c>
      <c r="BY540" s="25">
        <v>0</v>
      </c>
      <c r="BZ540" s="16" t="s">
        <v>56878</v>
      </c>
      <c r="CA540" s="17" t="s">
        <v>16822</v>
      </c>
      <c r="CB540" s="25">
        <v>0</v>
      </c>
      <c r="CC540" s="25">
        <v>0</v>
      </c>
      <c r="CD540" s="25">
        <v>0</v>
      </c>
      <c r="CE540" s="16" t="s">
        <v>56879</v>
      </c>
      <c r="CF540" s="17" t="s">
        <v>16823</v>
      </c>
      <c r="CG540" s="25">
        <v>0</v>
      </c>
      <c r="CH540" s="25">
        <v>0</v>
      </c>
      <c r="CI540" s="25">
        <v>0</v>
      </c>
      <c r="CJ540" s="16" t="s">
        <v>56880</v>
      </c>
      <c r="CK540" s="17" t="s">
        <v>16824</v>
      </c>
      <c r="CL540" s="25">
        <v>0</v>
      </c>
      <c r="CM540" s="25">
        <v>0</v>
      </c>
      <c r="CN540" s="25">
        <v>0</v>
      </c>
      <c r="CO540" s="16" t="s">
        <v>56881</v>
      </c>
      <c r="CP540" s="17" t="s">
        <v>16825</v>
      </c>
      <c r="CQ540" s="25">
        <v>0</v>
      </c>
      <c r="CR540" s="25">
        <v>0</v>
      </c>
      <c r="CS540" s="25">
        <v>0</v>
      </c>
      <c r="CT540" s="16" t="s">
        <v>56882</v>
      </c>
      <c r="CU540" s="17" t="s">
        <v>16826</v>
      </c>
      <c r="CV540" s="25">
        <v>0</v>
      </c>
      <c r="CW540" s="25">
        <v>0</v>
      </c>
      <c r="CX540" s="25">
        <v>0</v>
      </c>
      <c r="CY540" s="16" t="s">
        <v>56883</v>
      </c>
      <c r="CZ540" s="17" t="s">
        <v>16827</v>
      </c>
      <c r="DA540" s="25">
        <v>0</v>
      </c>
      <c r="DB540" s="25">
        <v>0</v>
      </c>
      <c r="DC540" s="25">
        <v>0</v>
      </c>
      <c r="DD540" s="25" t="s">
        <v>56884</v>
      </c>
      <c r="DE540" s="25" t="s">
        <v>16828</v>
      </c>
      <c r="DF540" s="25">
        <v>0</v>
      </c>
      <c r="DG540" s="25">
        <v>0</v>
      </c>
      <c r="DH540" s="25">
        <v>0</v>
      </c>
      <c r="DI540" s="16" t="s">
        <v>56885</v>
      </c>
      <c r="DJ540" s="17" t="s">
        <v>16829</v>
      </c>
      <c r="DK540" s="25">
        <v>0</v>
      </c>
      <c r="DL540" s="25">
        <v>0</v>
      </c>
      <c r="DM540" s="25">
        <v>0</v>
      </c>
      <c r="DN540" s="16" t="s">
        <v>56886</v>
      </c>
      <c r="DO540" s="17" t="s">
        <v>16830</v>
      </c>
      <c r="DP540" s="25">
        <v>0</v>
      </c>
      <c r="DQ540" s="25">
        <v>0</v>
      </c>
      <c r="DR540" s="25">
        <v>0</v>
      </c>
      <c r="DS540" s="16" t="s">
        <v>56887</v>
      </c>
      <c r="DT540" s="17" t="s">
        <v>16831</v>
      </c>
      <c r="DU540" s="25">
        <v>0</v>
      </c>
      <c r="DV540" s="25">
        <v>0</v>
      </c>
      <c r="DW540" s="25">
        <v>0</v>
      </c>
      <c r="DX540" s="16" t="s">
        <v>56888</v>
      </c>
      <c r="DY540" s="17" t="s">
        <v>16832</v>
      </c>
      <c r="DZ540" s="25">
        <v>0</v>
      </c>
      <c r="EA540" s="25">
        <v>0</v>
      </c>
      <c r="EB540" s="16">
        <v>0</v>
      </c>
      <c r="EC540" s="16" t="s">
        <v>56889</v>
      </c>
      <c r="ED540" s="17" t="s">
        <v>16833</v>
      </c>
      <c r="EE540" s="25">
        <v>0</v>
      </c>
      <c r="EF540" s="25">
        <v>0</v>
      </c>
      <c r="EG540" s="16">
        <v>0</v>
      </c>
      <c r="EH540" s="16" t="s">
        <v>56890</v>
      </c>
      <c r="EI540" s="16" t="s">
        <v>16834</v>
      </c>
      <c r="EJ540" s="16">
        <v>0</v>
      </c>
      <c r="EK540" s="16">
        <v>0</v>
      </c>
      <c r="EL540" s="16">
        <v>0</v>
      </c>
      <c r="EM540" s="16" t="s">
        <v>56891</v>
      </c>
      <c r="EN540" s="17" t="s">
        <v>16835</v>
      </c>
      <c r="EO540" s="25">
        <v>0</v>
      </c>
      <c r="EP540" s="25">
        <v>0</v>
      </c>
      <c r="EQ540" s="16">
        <v>0</v>
      </c>
      <c r="ER540" s="16" t="s">
        <v>56892</v>
      </c>
      <c r="ES540" s="17" t="s">
        <v>16836</v>
      </c>
      <c r="ET540" s="17">
        <v>0</v>
      </c>
      <c r="EU540" s="17">
        <v>0</v>
      </c>
      <c r="EV540" s="17">
        <v>0</v>
      </c>
      <c r="EW540" s="17" t="s">
        <v>56893</v>
      </c>
      <c r="EX540" s="17" t="s">
        <v>16837</v>
      </c>
      <c r="EY540" s="17">
        <v>0</v>
      </c>
      <c r="EZ540" s="17">
        <v>0</v>
      </c>
      <c r="FA540" s="17">
        <v>0</v>
      </c>
      <c r="FB540" s="17" t="s">
        <v>56894</v>
      </c>
      <c r="FC540" s="17" t="s">
        <v>16838</v>
      </c>
      <c r="FD540" s="17">
        <v>0</v>
      </c>
      <c r="FE540" s="17">
        <v>0</v>
      </c>
      <c r="FF540" s="17">
        <v>0</v>
      </c>
      <c r="FH540" s="17">
        <v>0</v>
      </c>
      <c r="FI540" s="17">
        <v>0</v>
      </c>
      <c r="FJ540" s="17">
        <v>0</v>
      </c>
      <c r="FL540" s="17">
        <v>0</v>
      </c>
      <c r="FM540" s="17">
        <v>0</v>
      </c>
      <c r="FN540" s="17">
        <v>0</v>
      </c>
    </row>
    <row r="541" spans="1:170">
      <c r="A541" s="14">
        <v>71830005</v>
      </c>
      <c r="B541" s="15" t="s">
        <v>88</v>
      </c>
      <c r="C541" s="17" t="s">
        <v>678</v>
      </c>
      <c r="D541" s="25">
        <v>0</v>
      </c>
      <c r="E541" s="25">
        <v>0</v>
      </c>
      <c r="F541" s="25">
        <v>0</v>
      </c>
      <c r="I541" s="16"/>
      <c r="L541" s="20" t="s">
        <v>1482</v>
      </c>
      <c r="M541" s="17" t="s">
        <v>56895</v>
      </c>
      <c r="N541" s="17" t="s">
        <v>16839</v>
      </c>
      <c r="O541" s="25">
        <v>0</v>
      </c>
      <c r="P541" s="25">
        <v>0</v>
      </c>
      <c r="Q541" s="25">
        <v>0</v>
      </c>
      <c r="R541" s="16" t="s">
        <v>56896</v>
      </c>
      <c r="S541" s="17" t="s">
        <v>16840</v>
      </c>
      <c r="T541" s="25">
        <v>0</v>
      </c>
      <c r="U541" s="25">
        <v>0</v>
      </c>
      <c r="V541" s="25">
        <v>0</v>
      </c>
      <c r="W541" s="16" t="s">
        <v>56897</v>
      </c>
      <c r="X541" s="17" t="s">
        <v>16841</v>
      </c>
      <c r="Y541" s="25">
        <v>0</v>
      </c>
      <c r="Z541" s="25">
        <v>0</v>
      </c>
      <c r="AA541" s="25">
        <v>0</v>
      </c>
      <c r="AB541" s="16" t="s">
        <v>56898</v>
      </c>
      <c r="AC541" s="17" t="s">
        <v>16842</v>
      </c>
      <c r="AD541" s="25">
        <v>0</v>
      </c>
      <c r="AE541" s="25">
        <v>0</v>
      </c>
      <c r="AF541" s="25">
        <v>0</v>
      </c>
      <c r="AG541" s="16" t="s">
        <v>56899</v>
      </c>
      <c r="AH541" s="17" t="s">
        <v>16843</v>
      </c>
      <c r="AI541" s="25">
        <v>0</v>
      </c>
      <c r="AJ541" s="25">
        <v>0</v>
      </c>
      <c r="AK541" s="25">
        <v>0</v>
      </c>
      <c r="AL541" s="16" t="s">
        <v>56900</v>
      </c>
      <c r="AM541" s="17" t="s">
        <v>16844</v>
      </c>
      <c r="AN541" s="25">
        <v>0</v>
      </c>
      <c r="AO541" s="25">
        <v>0</v>
      </c>
      <c r="AP541" s="25">
        <v>0</v>
      </c>
      <c r="AQ541" s="16" t="s">
        <v>56901</v>
      </c>
      <c r="AR541" s="17" t="s">
        <v>16845</v>
      </c>
      <c r="AS541" s="25">
        <v>0</v>
      </c>
      <c r="AT541" s="25">
        <v>0</v>
      </c>
      <c r="AU541" s="25">
        <v>0</v>
      </c>
      <c r="AV541" s="16" t="s">
        <v>56902</v>
      </c>
      <c r="AW541" s="17" t="s">
        <v>16846</v>
      </c>
      <c r="AX541" s="25">
        <v>0</v>
      </c>
      <c r="AY541" s="25">
        <v>0</v>
      </c>
      <c r="AZ541" s="25">
        <v>0</v>
      </c>
      <c r="BA541" s="16" t="s">
        <v>56903</v>
      </c>
      <c r="BB541" s="17" t="s">
        <v>16847</v>
      </c>
      <c r="BC541" s="25">
        <v>0</v>
      </c>
      <c r="BD541" s="25">
        <v>0</v>
      </c>
      <c r="BE541" s="25">
        <v>0</v>
      </c>
      <c r="BF541" s="16" t="s">
        <v>56904</v>
      </c>
      <c r="BG541" s="17" t="s">
        <v>16848</v>
      </c>
      <c r="BH541" s="25">
        <v>0</v>
      </c>
      <c r="BI541" s="25">
        <v>0</v>
      </c>
      <c r="BJ541" s="25">
        <v>0</v>
      </c>
      <c r="BK541" s="16" t="s">
        <v>56905</v>
      </c>
      <c r="BL541" s="17" t="s">
        <v>16849</v>
      </c>
      <c r="BM541" s="25">
        <v>0</v>
      </c>
      <c r="BN541" s="25">
        <v>0</v>
      </c>
      <c r="BO541" s="25">
        <v>0</v>
      </c>
      <c r="BP541" s="16" t="s">
        <v>56906</v>
      </c>
      <c r="BQ541" s="17" t="s">
        <v>16850</v>
      </c>
      <c r="BR541" s="25">
        <v>0</v>
      </c>
      <c r="BS541" s="25">
        <v>0</v>
      </c>
      <c r="BT541" s="25">
        <v>0</v>
      </c>
      <c r="BU541" s="16" t="s">
        <v>56907</v>
      </c>
      <c r="BV541" s="17" t="s">
        <v>16851</v>
      </c>
      <c r="BW541" s="25">
        <v>0</v>
      </c>
      <c r="BX541" s="25">
        <v>0</v>
      </c>
      <c r="BY541" s="25">
        <v>0</v>
      </c>
      <c r="BZ541" s="16" t="s">
        <v>56908</v>
      </c>
      <c r="CA541" s="17" t="s">
        <v>16852</v>
      </c>
      <c r="CB541" s="25">
        <v>0</v>
      </c>
      <c r="CC541" s="25">
        <v>0</v>
      </c>
      <c r="CD541" s="25">
        <v>0</v>
      </c>
      <c r="CE541" s="16" t="s">
        <v>56909</v>
      </c>
      <c r="CF541" s="17" t="s">
        <v>16853</v>
      </c>
      <c r="CG541" s="25">
        <v>0</v>
      </c>
      <c r="CH541" s="25">
        <v>0</v>
      </c>
      <c r="CI541" s="25">
        <v>0</v>
      </c>
      <c r="CJ541" s="16" t="s">
        <v>56910</v>
      </c>
      <c r="CK541" s="17" t="s">
        <v>16854</v>
      </c>
      <c r="CL541" s="25">
        <v>0</v>
      </c>
      <c r="CM541" s="25">
        <v>0</v>
      </c>
      <c r="CN541" s="25">
        <v>0</v>
      </c>
      <c r="CO541" s="16" t="s">
        <v>56911</v>
      </c>
      <c r="CP541" s="17" t="s">
        <v>16855</v>
      </c>
      <c r="CQ541" s="25">
        <v>0</v>
      </c>
      <c r="CR541" s="25">
        <v>0</v>
      </c>
      <c r="CS541" s="25">
        <v>0</v>
      </c>
      <c r="CT541" s="16" t="s">
        <v>56912</v>
      </c>
      <c r="CU541" s="17" t="s">
        <v>16856</v>
      </c>
      <c r="CV541" s="25">
        <v>0</v>
      </c>
      <c r="CW541" s="25">
        <v>0</v>
      </c>
      <c r="CX541" s="25">
        <v>0</v>
      </c>
      <c r="CY541" s="16" t="s">
        <v>56913</v>
      </c>
      <c r="CZ541" s="17" t="s">
        <v>16857</v>
      </c>
      <c r="DA541" s="25">
        <v>0</v>
      </c>
      <c r="DB541" s="25">
        <v>0</v>
      </c>
      <c r="DC541" s="25">
        <v>0</v>
      </c>
      <c r="DD541" s="25" t="s">
        <v>56914</v>
      </c>
      <c r="DE541" s="25" t="s">
        <v>16858</v>
      </c>
      <c r="DF541" s="25">
        <v>0</v>
      </c>
      <c r="DG541" s="25">
        <v>0</v>
      </c>
      <c r="DH541" s="25">
        <v>0</v>
      </c>
      <c r="DI541" s="16" t="s">
        <v>56915</v>
      </c>
      <c r="DJ541" s="17" t="s">
        <v>16859</v>
      </c>
      <c r="DK541" s="25">
        <v>0</v>
      </c>
      <c r="DL541" s="25">
        <v>0</v>
      </c>
      <c r="DM541" s="25">
        <v>0</v>
      </c>
      <c r="DN541" s="16" t="s">
        <v>56916</v>
      </c>
      <c r="DO541" s="17" t="s">
        <v>16860</v>
      </c>
      <c r="DP541" s="25">
        <v>0</v>
      </c>
      <c r="DQ541" s="25">
        <v>0</v>
      </c>
      <c r="DR541" s="25">
        <v>0</v>
      </c>
      <c r="DS541" s="16" t="s">
        <v>56917</v>
      </c>
      <c r="DT541" s="17" t="s">
        <v>16861</v>
      </c>
      <c r="DU541" s="25">
        <v>0</v>
      </c>
      <c r="DV541" s="25">
        <v>0</v>
      </c>
      <c r="DW541" s="25">
        <v>0</v>
      </c>
      <c r="DX541" s="16" t="s">
        <v>56918</v>
      </c>
      <c r="DY541" s="17" t="s">
        <v>16862</v>
      </c>
      <c r="DZ541" s="25">
        <v>0</v>
      </c>
      <c r="EA541" s="25">
        <v>0</v>
      </c>
      <c r="EB541" s="16">
        <v>0</v>
      </c>
      <c r="EC541" s="16" t="s">
        <v>56919</v>
      </c>
      <c r="ED541" s="17" t="s">
        <v>16863</v>
      </c>
      <c r="EE541" s="25">
        <v>0</v>
      </c>
      <c r="EF541" s="25">
        <v>0</v>
      </c>
      <c r="EG541" s="16">
        <v>0</v>
      </c>
      <c r="EH541" s="16" t="s">
        <v>56920</v>
      </c>
      <c r="EI541" s="16" t="s">
        <v>16864</v>
      </c>
      <c r="EJ541" s="16">
        <v>0</v>
      </c>
      <c r="EK541" s="16">
        <v>0</v>
      </c>
      <c r="EL541" s="16">
        <v>0</v>
      </c>
      <c r="EM541" s="16" t="s">
        <v>56921</v>
      </c>
      <c r="EN541" s="17" t="s">
        <v>16865</v>
      </c>
      <c r="EO541" s="25">
        <v>0</v>
      </c>
      <c r="EP541" s="25">
        <v>0</v>
      </c>
      <c r="EQ541" s="16">
        <v>0</v>
      </c>
      <c r="ER541" s="16" t="s">
        <v>56922</v>
      </c>
      <c r="ES541" s="17" t="s">
        <v>16866</v>
      </c>
      <c r="ET541" s="17">
        <v>0</v>
      </c>
      <c r="EU541" s="17">
        <v>0</v>
      </c>
      <c r="EV541" s="17">
        <v>0</v>
      </c>
      <c r="EW541" s="17" t="s">
        <v>56923</v>
      </c>
      <c r="EX541" s="17" t="s">
        <v>16867</v>
      </c>
      <c r="EY541" s="17">
        <v>0</v>
      </c>
      <c r="EZ541" s="17">
        <v>0</v>
      </c>
      <c r="FA541" s="17">
        <v>0</v>
      </c>
      <c r="FB541" s="17" t="s">
        <v>56924</v>
      </c>
      <c r="FC541" s="17" t="s">
        <v>16868</v>
      </c>
      <c r="FD541" s="17">
        <v>0</v>
      </c>
      <c r="FE541" s="17">
        <v>0</v>
      </c>
      <c r="FF541" s="17">
        <v>0</v>
      </c>
      <c r="FH541" s="17">
        <v>0</v>
      </c>
      <c r="FI541" s="17">
        <v>0</v>
      </c>
      <c r="FJ541" s="17">
        <v>0</v>
      </c>
      <c r="FL541" s="17">
        <v>0</v>
      </c>
      <c r="FM541" s="17">
        <v>0</v>
      </c>
      <c r="FN541" s="17">
        <v>0</v>
      </c>
    </row>
    <row r="542" spans="1:170">
      <c r="A542" s="14">
        <v>71830006</v>
      </c>
      <c r="B542" s="15" t="s">
        <v>88</v>
      </c>
      <c r="C542" s="17" t="s">
        <v>679</v>
      </c>
      <c r="D542" s="25">
        <v>0</v>
      </c>
      <c r="E542" s="25">
        <v>0</v>
      </c>
      <c r="F542" s="25">
        <v>0</v>
      </c>
      <c r="I542" s="16"/>
      <c r="L542" s="20" t="s">
        <v>1483</v>
      </c>
      <c r="M542" s="17" t="s">
        <v>56925</v>
      </c>
      <c r="N542" s="17" t="s">
        <v>16869</v>
      </c>
      <c r="O542" s="25">
        <v>0</v>
      </c>
      <c r="P542" s="25">
        <v>0</v>
      </c>
      <c r="Q542" s="25">
        <v>0</v>
      </c>
      <c r="R542" s="16" t="s">
        <v>56926</v>
      </c>
      <c r="S542" s="17" t="s">
        <v>16870</v>
      </c>
      <c r="T542" s="25">
        <v>0</v>
      </c>
      <c r="U542" s="25">
        <v>0</v>
      </c>
      <c r="V542" s="25">
        <v>0</v>
      </c>
      <c r="W542" s="16" t="s">
        <v>56927</v>
      </c>
      <c r="X542" s="17" t="s">
        <v>16871</v>
      </c>
      <c r="Y542" s="25">
        <v>0</v>
      </c>
      <c r="Z542" s="25">
        <v>0</v>
      </c>
      <c r="AA542" s="25">
        <v>0</v>
      </c>
      <c r="AB542" s="16" t="s">
        <v>56928</v>
      </c>
      <c r="AC542" s="17" t="s">
        <v>16872</v>
      </c>
      <c r="AD542" s="25">
        <v>0</v>
      </c>
      <c r="AE542" s="25">
        <v>0</v>
      </c>
      <c r="AF542" s="25">
        <v>0</v>
      </c>
      <c r="AG542" s="16" t="s">
        <v>56929</v>
      </c>
      <c r="AH542" s="17" t="s">
        <v>16873</v>
      </c>
      <c r="AI542" s="25">
        <v>0</v>
      </c>
      <c r="AJ542" s="25">
        <v>0</v>
      </c>
      <c r="AK542" s="25">
        <v>0</v>
      </c>
      <c r="AL542" s="16" t="s">
        <v>56930</v>
      </c>
      <c r="AM542" s="17" t="s">
        <v>16874</v>
      </c>
      <c r="AN542" s="25">
        <v>0</v>
      </c>
      <c r="AO542" s="25">
        <v>0</v>
      </c>
      <c r="AP542" s="25">
        <v>0</v>
      </c>
      <c r="AQ542" s="16" t="s">
        <v>56931</v>
      </c>
      <c r="AR542" s="17" t="s">
        <v>16875</v>
      </c>
      <c r="AS542" s="25">
        <v>0</v>
      </c>
      <c r="AT542" s="25">
        <v>0</v>
      </c>
      <c r="AU542" s="25">
        <v>0</v>
      </c>
      <c r="AV542" s="16" t="s">
        <v>56932</v>
      </c>
      <c r="AW542" s="17" t="s">
        <v>16876</v>
      </c>
      <c r="AX542" s="25">
        <v>0</v>
      </c>
      <c r="AY542" s="25">
        <v>0</v>
      </c>
      <c r="AZ542" s="25">
        <v>0</v>
      </c>
      <c r="BA542" s="16" t="s">
        <v>56933</v>
      </c>
      <c r="BB542" s="17" t="s">
        <v>16877</v>
      </c>
      <c r="BC542" s="25">
        <v>0</v>
      </c>
      <c r="BD542" s="25">
        <v>0</v>
      </c>
      <c r="BE542" s="25">
        <v>0</v>
      </c>
      <c r="BF542" s="16" t="s">
        <v>56934</v>
      </c>
      <c r="BG542" s="17" t="s">
        <v>16878</v>
      </c>
      <c r="BH542" s="25">
        <v>0</v>
      </c>
      <c r="BI542" s="25">
        <v>0</v>
      </c>
      <c r="BJ542" s="25">
        <v>0</v>
      </c>
      <c r="BK542" s="16" t="s">
        <v>56935</v>
      </c>
      <c r="BL542" s="17" t="s">
        <v>16879</v>
      </c>
      <c r="BM542" s="25">
        <v>0</v>
      </c>
      <c r="BN542" s="25">
        <v>0</v>
      </c>
      <c r="BO542" s="25">
        <v>0</v>
      </c>
      <c r="BP542" s="16" t="s">
        <v>56936</v>
      </c>
      <c r="BQ542" s="17" t="s">
        <v>16880</v>
      </c>
      <c r="BR542" s="25">
        <v>0</v>
      </c>
      <c r="BS542" s="25">
        <v>0</v>
      </c>
      <c r="BT542" s="25">
        <v>0</v>
      </c>
      <c r="BU542" s="16" t="s">
        <v>56937</v>
      </c>
      <c r="BV542" s="17" t="s">
        <v>16881</v>
      </c>
      <c r="BW542" s="25">
        <v>0</v>
      </c>
      <c r="BX542" s="25">
        <v>0</v>
      </c>
      <c r="BY542" s="25">
        <v>0</v>
      </c>
      <c r="BZ542" s="16" t="s">
        <v>56938</v>
      </c>
      <c r="CA542" s="17" t="s">
        <v>16882</v>
      </c>
      <c r="CB542" s="25">
        <v>0</v>
      </c>
      <c r="CC542" s="25">
        <v>0</v>
      </c>
      <c r="CD542" s="25">
        <v>0</v>
      </c>
      <c r="CE542" s="16" t="s">
        <v>56939</v>
      </c>
      <c r="CF542" s="17" t="s">
        <v>16883</v>
      </c>
      <c r="CG542" s="25">
        <v>0</v>
      </c>
      <c r="CH542" s="25">
        <v>0</v>
      </c>
      <c r="CI542" s="25">
        <v>0</v>
      </c>
      <c r="CJ542" s="16" t="s">
        <v>56940</v>
      </c>
      <c r="CK542" s="17" t="s">
        <v>16884</v>
      </c>
      <c r="CL542" s="25">
        <v>0</v>
      </c>
      <c r="CM542" s="25">
        <v>0</v>
      </c>
      <c r="CN542" s="25">
        <v>0</v>
      </c>
      <c r="CO542" s="16" t="s">
        <v>56941</v>
      </c>
      <c r="CP542" s="17" t="s">
        <v>16885</v>
      </c>
      <c r="CQ542" s="25">
        <v>0</v>
      </c>
      <c r="CR542" s="25">
        <v>0</v>
      </c>
      <c r="CS542" s="25">
        <v>0</v>
      </c>
      <c r="CT542" s="16" t="s">
        <v>56942</v>
      </c>
      <c r="CU542" s="17" t="s">
        <v>16886</v>
      </c>
      <c r="CV542" s="25">
        <v>0</v>
      </c>
      <c r="CW542" s="25">
        <v>0</v>
      </c>
      <c r="CX542" s="25">
        <v>0</v>
      </c>
      <c r="CY542" s="16" t="s">
        <v>56943</v>
      </c>
      <c r="CZ542" s="17" t="s">
        <v>16887</v>
      </c>
      <c r="DA542" s="25">
        <v>0</v>
      </c>
      <c r="DB542" s="25">
        <v>0</v>
      </c>
      <c r="DC542" s="25">
        <v>0</v>
      </c>
      <c r="DD542" s="25" t="s">
        <v>56944</v>
      </c>
      <c r="DE542" s="25" t="s">
        <v>16888</v>
      </c>
      <c r="DF542" s="25">
        <v>0</v>
      </c>
      <c r="DG542" s="25">
        <v>0</v>
      </c>
      <c r="DH542" s="25">
        <v>0</v>
      </c>
      <c r="DI542" s="16" t="s">
        <v>56945</v>
      </c>
      <c r="DJ542" s="17" t="s">
        <v>16889</v>
      </c>
      <c r="DK542" s="25">
        <v>0</v>
      </c>
      <c r="DL542" s="25">
        <v>0</v>
      </c>
      <c r="DM542" s="25">
        <v>0</v>
      </c>
      <c r="DN542" s="16" t="s">
        <v>56946</v>
      </c>
      <c r="DO542" s="17" t="s">
        <v>16890</v>
      </c>
      <c r="DP542" s="25">
        <v>0</v>
      </c>
      <c r="DQ542" s="25">
        <v>0</v>
      </c>
      <c r="DR542" s="25">
        <v>0</v>
      </c>
      <c r="DS542" s="16" t="s">
        <v>56947</v>
      </c>
      <c r="DT542" s="17" t="s">
        <v>16891</v>
      </c>
      <c r="DU542" s="25">
        <v>0</v>
      </c>
      <c r="DV542" s="25">
        <v>0</v>
      </c>
      <c r="DW542" s="25">
        <v>0</v>
      </c>
      <c r="DX542" s="16" t="s">
        <v>56948</v>
      </c>
      <c r="DY542" s="17" t="s">
        <v>16892</v>
      </c>
      <c r="DZ542" s="25">
        <v>0</v>
      </c>
      <c r="EA542" s="25">
        <v>0</v>
      </c>
      <c r="EB542" s="16">
        <v>0</v>
      </c>
      <c r="EC542" s="16" t="s">
        <v>56949</v>
      </c>
      <c r="ED542" s="17" t="s">
        <v>16893</v>
      </c>
      <c r="EE542" s="25">
        <v>0</v>
      </c>
      <c r="EF542" s="25">
        <v>0</v>
      </c>
      <c r="EG542" s="16">
        <v>0</v>
      </c>
      <c r="EH542" s="16" t="s">
        <v>56950</v>
      </c>
      <c r="EI542" s="16" t="s">
        <v>16894</v>
      </c>
      <c r="EJ542" s="16">
        <v>0</v>
      </c>
      <c r="EK542" s="16">
        <v>0</v>
      </c>
      <c r="EL542" s="16">
        <v>0</v>
      </c>
      <c r="EM542" s="16" t="s">
        <v>56951</v>
      </c>
      <c r="EN542" s="17" t="s">
        <v>16895</v>
      </c>
      <c r="EO542" s="25">
        <v>0</v>
      </c>
      <c r="EP542" s="25">
        <v>0</v>
      </c>
      <c r="EQ542" s="16">
        <v>0</v>
      </c>
      <c r="ER542" s="16" t="s">
        <v>56952</v>
      </c>
      <c r="ES542" s="17" t="s">
        <v>16896</v>
      </c>
      <c r="ET542" s="17">
        <v>0</v>
      </c>
      <c r="EU542" s="17">
        <v>0</v>
      </c>
      <c r="EV542" s="17">
        <v>0</v>
      </c>
      <c r="EW542" s="17" t="s">
        <v>56953</v>
      </c>
      <c r="EX542" s="17" t="s">
        <v>16897</v>
      </c>
      <c r="EY542" s="17">
        <v>0</v>
      </c>
      <c r="EZ542" s="17">
        <v>0</v>
      </c>
      <c r="FA542" s="17">
        <v>0</v>
      </c>
      <c r="FB542" s="17" t="s">
        <v>56954</v>
      </c>
      <c r="FC542" s="17" t="s">
        <v>16898</v>
      </c>
      <c r="FD542" s="17">
        <v>0</v>
      </c>
      <c r="FE542" s="17">
        <v>0</v>
      </c>
      <c r="FF542" s="17">
        <v>0</v>
      </c>
      <c r="FH542" s="17">
        <v>0</v>
      </c>
      <c r="FI542" s="17">
        <v>0</v>
      </c>
      <c r="FJ542" s="17">
        <v>0</v>
      </c>
      <c r="FL542" s="17">
        <v>0</v>
      </c>
      <c r="FM542" s="17">
        <v>0</v>
      </c>
      <c r="FN542" s="17">
        <v>0</v>
      </c>
    </row>
    <row r="543" spans="1:170">
      <c r="A543" s="14">
        <v>71830007</v>
      </c>
      <c r="B543" s="15" t="s">
        <v>88</v>
      </c>
      <c r="C543" s="17" t="s">
        <v>680</v>
      </c>
      <c r="D543" s="25">
        <v>0</v>
      </c>
      <c r="E543" s="25">
        <v>0</v>
      </c>
      <c r="F543" s="25">
        <v>0</v>
      </c>
      <c r="I543" s="16"/>
      <c r="L543" s="20" t="s">
        <v>1484</v>
      </c>
      <c r="M543" s="17" t="s">
        <v>56955</v>
      </c>
      <c r="N543" s="17" t="s">
        <v>16899</v>
      </c>
      <c r="O543" s="25">
        <v>0</v>
      </c>
      <c r="P543" s="25">
        <v>0</v>
      </c>
      <c r="Q543" s="25">
        <v>0</v>
      </c>
      <c r="R543" s="16" t="s">
        <v>56956</v>
      </c>
      <c r="S543" s="17" t="s">
        <v>16900</v>
      </c>
      <c r="T543" s="25">
        <v>0</v>
      </c>
      <c r="U543" s="25">
        <v>0</v>
      </c>
      <c r="V543" s="25">
        <v>0</v>
      </c>
      <c r="W543" s="16" t="s">
        <v>56957</v>
      </c>
      <c r="X543" s="17" t="s">
        <v>16901</v>
      </c>
      <c r="Y543" s="25">
        <v>0</v>
      </c>
      <c r="Z543" s="25">
        <v>0</v>
      </c>
      <c r="AA543" s="25">
        <v>0</v>
      </c>
      <c r="AB543" s="16" t="s">
        <v>56958</v>
      </c>
      <c r="AC543" s="17" t="s">
        <v>16902</v>
      </c>
      <c r="AD543" s="25">
        <v>0</v>
      </c>
      <c r="AE543" s="25">
        <v>0</v>
      </c>
      <c r="AF543" s="25">
        <v>0</v>
      </c>
      <c r="AG543" s="16" t="s">
        <v>56959</v>
      </c>
      <c r="AH543" s="17" t="s">
        <v>16903</v>
      </c>
      <c r="AI543" s="25">
        <v>0</v>
      </c>
      <c r="AJ543" s="25">
        <v>0</v>
      </c>
      <c r="AK543" s="25">
        <v>0</v>
      </c>
      <c r="AL543" s="16" t="s">
        <v>56960</v>
      </c>
      <c r="AM543" s="17" t="s">
        <v>16904</v>
      </c>
      <c r="AN543" s="25">
        <v>0</v>
      </c>
      <c r="AO543" s="25">
        <v>0</v>
      </c>
      <c r="AP543" s="25">
        <v>0</v>
      </c>
      <c r="AQ543" s="16" t="s">
        <v>56961</v>
      </c>
      <c r="AR543" s="17" t="s">
        <v>16905</v>
      </c>
      <c r="AS543" s="25">
        <v>0</v>
      </c>
      <c r="AT543" s="25">
        <v>0</v>
      </c>
      <c r="AU543" s="25">
        <v>0</v>
      </c>
      <c r="AV543" s="16" t="s">
        <v>56962</v>
      </c>
      <c r="AW543" s="17" t="s">
        <v>16906</v>
      </c>
      <c r="AX543" s="25">
        <v>0</v>
      </c>
      <c r="AY543" s="25">
        <v>0</v>
      </c>
      <c r="AZ543" s="25">
        <v>0</v>
      </c>
      <c r="BA543" s="16" t="s">
        <v>56963</v>
      </c>
      <c r="BB543" s="17" t="s">
        <v>16907</v>
      </c>
      <c r="BC543" s="25">
        <v>0</v>
      </c>
      <c r="BD543" s="25">
        <v>0</v>
      </c>
      <c r="BE543" s="25">
        <v>0</v>
      </c>
      <c r="BF543" s="16" t="s">
        <v>56964</v>
      </c>
      <c r="BG543" s="17" t="s">
        <v>16908</v>
      </c>
      <c r="BH543" s="25">
        <v>0</v>
      </c>
      <c r="BI543" s="25">
        <v>0</v>
      </c>
      <c r="BJ543" s="25">
        <v>0</v>
      </c>
      <c r="BK543" s="16" t="s">
        <v>56965</v>
      </c>
      <c r="BL543" s="17" t="s">
        <v>16909</v>
      </c>
      <c r="BM543" s="25">
        <v>0</v>
      </c>
      <c r="BN543" s="25">
        <v>0</v>
      </c>
      <c r="BO543" s="25">
        <v>0</v>
      </c>
      <c r="BP543" s="16" t="s">
        <v>56966</v>
      </c>
      <c r="BQ543" s="17" t="s">
        <v>16910</v>
      </c>
      <c r="BR543" s="25">
        <v>0</v>
      </c>
      <c r="BS543" s="25">
        <v>0</v>
      </c>
      <c r="BT543" s="25">
        <v>0</v>
      </c>
      <c r="BU543" s="16" t="s">
        <v>56967</v>
      </c>
      <c r="BV543" s="17" t="s">
        <v>16911</v>
      </c>
      <c r="BW543" s="25">
        <v>0</v>
      </c>
      <c r="BX543" s="25">
        <v>0</v>
      </c>
      <c r="BY543" s="25">
        <v>0</v>
      </c>
      <c r="BZ543" s="16" t="s">
        <v>56968</v>
      </c>
      <c r="CA543" s="17" t="s">
        <v>16912</v>
      </c>
      <c r="CB543" s="25">
        <v>0</v>
      </c>
      <c r="CC543" s="25">
        <v>0</v>
      </c>
      <c r="CD543" s="25">
        <v>0</v>
      </c>
      <c r="CE543" s="16" t="s">
        <v>56969</v>
      </c>
      <c r="CF543" s="17" t="s">
        <v>16913</v>
      </c>
      <c r="CG543" s="25">
        <v>0</v>
      </c>
      <c r="CH543" s="25">
        <v>0</v>
      </c>
      <c r="CI543" s="25">
        <v>0</v>
      </c>
      <c r="CJ543" s="16" t="s">
        <v>56970</v>
      </c>
      <c r="CK543" s="17" t="s">
        <v>16914</v>
      </c>
      <c r="CL543" s="25">
        <v>0</v>
      </c>
      <c r="CM543" s="25">
        <v>0</v>
      </c>
      <c r="CN543" s="25">
        <v>0</v>
      </c>
      <c r="CO543" s="16" t="s">
        <v>56971</v>
      </c>
      <c r="CP543" s="17" t="s">
        <v>16915</v>
      </c>
      <c r="CQ543" s="25">
        <v>0</v>
      </c>
      <c r="CR543" s="25">
        <v>0</v>
      </c>
      <c r="CS543" s="25">
        <v>0</v>
      </c>
      <c r="CT543" s="16" t="s">
        <v>56972</v>
      </c>
      <c r="CU543" s="17" t="s">
        <v>16916</v>
      </c>
      <c r="CV543" s="25">
        <v>0</v>
      </c>
      <c r="CW543" s="25">
        <v>0</v>
      </c>
      <c r="CX543" s="25">
        <v>0</v>
      </c>
      <c r="CY543" s="16" t="s">
        <v>56973</v>
      </c>
      <c r="CZ543" s="17" t="s">
        <v>16917</v>
      </c>
      <c r="DA543" s="25">
        <v>0</v>
      </c>
      <c r="DB543" s="25">
        <v>0</v>
      </c>
      <c r="DC543" s="25">
        <v>0</v>
      </c>
      <c r="DD543" s="25" t="s">
        <v>56974</v>
      </c>
      <c r="DE543" s="25" t="s">
        <v>16918</v>
      </c>
      <c r="DF543" s="25">
        <v>0</v>
      </c>
      <c r="DG543" s="25">
        <v>0</v>
      </c>
      <c r="DH543" s="25">
        <v>0</v>
      </c>
      <c r="DI543" s="16" t="s">
        <v>56975</v>
      </c>
      <c r="DJ543" s="17" t="s">
        <v>16919</v>
      </c>
      <c r="DK543" s="25">
        <v>0</v>
      </c>
      <c r="DL543" s="25">
        <v>0</v>
      </c>
      <c r="DM543" s="25">
        <v>0</v>
      </c>
      <c r="DN543" s="16" t="s">
        <v>56976</v>
      </c>
      <c r="DO543" s="17" t="s">
        <v>16920</v>
      </c>
      <c r="DP543" s="25">
        <v>0</v>
      </c>
      <c r="DQ543" s="25">
        <v>0</v>
      </c>
      <c r="DR543" s="25">
        <v>0</v>
      </c>
      <c r="DS543" s="16" t="s">
        <v>56977</v>
      </c>
      <c r="DT543" s="17" t="s">
        <v>16921</v>
      </c>
      <c r="DU543" s="25">
        <v>0</v>
      </c>
      <c r="DV543" s="25">
        <v>0</v>
      </c>
      <c r="DW543" s="25">
        <v>0</v>
      </c>
      <c r="DX543" s="16" t="s">
        <v>56978</v>
      </c>
      <c r="DY543" s="17" t="s">
        <v>16922</v>
      </c>
      <c r="DZ543" s="25">
        <v>0</v>
      </c>
      <c r="EA543" s="25">
        <v>0</v>
      </c>
      <c r="EB543" s="16">
        <v>0</v>
      </c>
      <c r="EC543" s="16" t="s">
        <v>56979</v>
      </c>
      <c r="ED543" s="17" t="s">
        <v>16923</v>
      </c>
      <c r="EE543" s="25">
        <v>0</v>
      </c>
      <c r="EF543" s="25">
        <v>0</v>
      </c>
      <c r="EG543" s="16">
        <v>0</v>
      </c>
      <c r="EH543" s="16" t="s">
        <v>56980</v>
      </c>
      <c r="EI543" s="16" t="s">
        <v>16924</v>
      </c>
      <c r="EJ543" s="16">
        <v>0</v>
      </c>
      <c r="EK543" s="16">
        <v>0</v>
      </c>
      <c r="EL543" s="16">
        <v>0</v>
      </c>
      <c r="EM543" s="16" t="s">
        <v>56981</v>
      </c>
      <c r="EN543" s="17" t="s">
        <v>16925</v>
      </c>
      <c r="EO543" s="25">
        <v>0</v>
      </c>
      <c r="EP543" s="25">
        <v>0</v>
      </c>
      <c r="EQ543" s="16">
        <v>0</v>
      </c>
      <c r="ER543" s="16" t="s">
        <v>56982</v>
      </c>
      <c r="ES543" s="17" t="s">
        <v>16926</v>
      </c>
      <c r="ET543" s="17">
        <v>0</v>
      </c>
      <c r="EU543" s="17">
        <v>0</v>
      </c>
      <c r="EV543" s="17">
        <v>0</v>
      </c>
      <c r="EW543" s="17" t="s">
        <v>56983</v>
      </c>
      <c r="EX543" s="17" t="s">
        <v>16927</v>
      </c>
      <c r="EY543" s="17">
        <v>0</v>
      </c>
      <c r="EZ543" s="17">
        <v>0</v>
      </c>
      <c r="FA543" s="17">
        <v>0</v>
      </c>
      <c r="FB543" s="17" t="s">
        <v>56984</v>
      </c>
      <c r="FC543" s="17" t="s">
        <v>16928</v>
      </c>
      <c r="FD543" s="17">
        <v>0</v>
      </c>
      <c r="FE543" s="17">
        <v>0</v>
      </c>
      <c r="FF543" s="17">
        <v>0</v>
      </c>
      <c r="FH543" s="17">
        <v>0</v>
      </c>
      <c r="FI543" s="17">
        <v>0</v>
      </c>
      <c r="FJ543" s="17">
        <v>0</v>
      </c>
      <c r="FL543" s="17">
        <v>0</v>
      </c>
      <c r="FM543" s="17">
        <v>0</v>
      </c>
      <c r="FN543" s="17">
        <v>0</v>
      </c>
    </row>
    <row r="544" spans="1:170">
      <c r="A544" s="14">
        <v>71830008</v>
      </c>
      <c r="B544" s="15" t="s">
        <v>88</v>
      </c>
      <c r="C544" s="17" t="s">
        <v>681</v>
      </c>
      <c r="D544" s="25">
        <v>0</v>
      </c>
      <c r="E544" s="25">
        <v>0</v>
      </c>
      <c r="F544" s="25">
        <v>0</v>
      </c>
      <c r="I544" s="16"/>
      <c r="L544" s="20" t="s">
        <v>1485</v>
      </c>
      <c r="M544" s="17" t="s">
        <v>56985</v>
      </c>
      <c r="N544" s="17" t="s">
        <v>16929</v>
      </c>
      <c r="O544" s="25">
        <v>0</v>
      </c>
      <c r="P544" s="25">
        <v>0</v>
      </c>
      <c r="Q544" s="25">
        <v>0</v>
      </c>
      <c r="R544" s="16" t="s">
        <v>56986</v>
      </c>
      <c r="S544" s="17" t="s">
        <v>16930</v>
      </c>
      <c r="T544" s="25">
        <v>0</v>
      </c>
      <c r="U544" s="25">
        <v>0</v>
      </c>
      <c r="V544" s="25">
        <v>0</v>
      </c>
      <c r="W544" s="16" t="s">
        <v>56987</v>
      </c>
      <c r="X544" s="17" t="s">
        <v>16931</v>
      </c>
      <c r="Y544" s="25">
        <v>0</v>
      </c>
      <c r="Z544" s="25">
        <v>0</v>
      </c>
      <c r="AA544" s="25">
        <v>0</v>
      </c>
      <c r="AB544" s="16" t="s">
        <v>56988</v>
      </c>
      <c r="AC544" s="17" t="s">
        <v>16932</v>
      </c>
      <c r="AD544" s="25">
        <v>0</v>
      </c>
      <c r="AE544" s="25">
        <v>0</v>
      </c>
      <c r="AF544" s="25">
        <v>0</v>
      </c>
      <c r="AG544" s="16" t="s">
        <v>56989</v>
      </c>
      <c r="AH544" s="17" t="s">
        <v>16933</v>
      </c>
      <c r="AI544" s="25">
        <v>0</v>
      </c>
      <c r="AJ544" s="25">
        <v>0</v>
      </c>
      <c r="AK544" s="25">
        <v>0</v>
      </c>
      <c r="AL544" s="16" t="s">
        <v>56990</v>
      </c>
      <c r="AM544" s="17" t="s">
        <v>16934</v>
      </c>
      <c r="AN544" s="25">
        <v>0</v>
      </c>
      <c r="AO544" s="25">
        <v>0</v>
      </c>
      <c r="AP544" s="25">
        <v>0</v>
      </c>
      <c r="AQ544" s="16" t="s">
        <v>56991</v>
      </c>
      <c r="AR544" s="17" t="s">
        <v>16935</v>
      </c>
      <c r="AS544" s="25">
        <v>0</v>
      </c>
      <c r="AT544" s="25">
        <v>0</v>
      </c>
      <c r="AU544" s="25">
        <v>0</v>
      </c>
      <c r="AV544" s="16" t="s">
        <v>56992</v>
      </c>
      <c r="AW544" s="17" t="s">
        <v>16936</v>
      </c>
      <c r="AX544" s="25">
        <v>0</v>
      </c>
      <c r="AY544" s="25">
        <v>0</v>
      </c>
      <c r="AZ544" s="25">
        <v>0</v>
      </c>
      <c r="BA544" s="16" t="s">
        <v>56993</v>
      </c>
      <c r="BB544" s="17" t="s">
        <v>16937</v>
      </c>
      <c r="BC544" s="25">
        <v>0</v>
      </c>
      <c r="BD544" s="25">
        <v>0</v>
      </c>
      <c r="BE544" s="25">
        <v>0</v>
      </c>
      <c r="BF544" s="16" t="s">
        <v>56994</v>
      </c>
      <c r="BG544" s="17" t="s">
        <v>16938</v>
      </c>
      <c r="BH544" s="25">
        <v>0</v>
      </c>
      <c r="BI544" s="25">
        <v>0</v>
      </c>
      <c r="BJ544" s="25">
        <v>0</v>
      </c>
      <c r="BK544" s="16" t="s">
        <v>56995</v>
      </c>
      <c r="BL544" s="17" t="s">
        <v>16939</v>
      </c>
      <c r="BM544" s="25">
        <v>0</v>
      </c>
      <c r="BN544" s="25">
        <v>0</v>
      </c>
      <c r="BO544" s="25">
        <v>0</v>
      </c>
      <c r="BP544" s="16" t="s">
        <v>56996</v>
      </c>
      <c r="BQ544" s="17" t="s">
        <v>16940</v>
      </c>
      <c r="BR544" s="25">
        <v>0</v>
      </c>
      <c r="BS544" s="25">
        <v>0</v>
      </c>
      <c r="BT544" s="25">
        <v>0</v>
      </c>
      <c r="BU544" s="16" t="s">
        <v>56997</v>
      </c>
      <c r="BV544" s="17" t="s">
        <v>16941</v>
      </c>
      <c r="BW544" s="25">
        <v>0</v>
      </c>
      <c r="BX544" s="25">
        <v>0</v>
      </c>
      <c r="BY544" s="25">
        <v>0</v>
      </c>
      <c r="BZ544" s="16" t="s">
        <v>56998</v>
      </c>
      <c r="CA544" s="17" t="s">
        <v>16942</v>
      </c>
      <c r="CB544" s="25">
        <v>0</v>
      </c>
      <c r="CC544" s="25">
        <v>0</v>
      </c>
      <c r="CD544" s="25">
        <v>0</v>
      </c>
      <c r="CE544" s="16" t="s">
        <v>56999</v>
      </c>
      <c r="CF544" s="17" t="s">
        <v>16943</v>
      </c>
      <c r="CG544" s="25">
        <v>0</v>
      </c>
      <c r="CH544" s="25">
        <v>0</v>
      </c>
      <c r="CI544" s="25">
        <v>0</v>
      </c>
      <c r="CJ544" s="16" t="s">
        <v>57000</v>
      </c>
      <c r="CK544" s="17" t="s">
        <v>16944</v>
      </c>
      <c r="CL544" s="25">
        <v>0</v>
      </c>
      <c r="CM544" s="25">
        <v>0</v>
      </c>
      <c r="CN544" s="25">
        <v>0</v>
      </c>
      <c r="CO544" s="16" t="s">
        <v>57001</v>
      </c>
      <c r="CP544" s="17" t="s">
        <v>16945</v>
      </c>
      <c r="CQ544" s="25">
        <v>0</v>
      </c>
      <c r="CR544" s="25">
        <v>0</v>
      </c>
      <c r="CS544" s="25">
        <v>0</v>
      </c>
      <c r="CT544" s="16" t="s">
        <v>57002</v>
      </c>
      <c r="CU544" s="17" t="s">
        <v>16946</v>
      </c>
      <c r="CV544" s="25">
        <v>0</v>
      </c>
      <c r="CW544" s="25">
        <v>0</v>
      </c>
      <c r="CX544" s="25">
        <v>0</v>
      </c>
      <c r="CY544" s="16" t="s">
        <v>57003</v>
      </c>
      <c r="CZ544" s="17" t="s">
        <v>16947</v>
      </c>
      <c r="DA544" s="25">
        <v>0</v>
      </c>
      <c r="DB544" s="25">
        <v>0</v>
      </c>
      <c r="DC544" s="25">
        <v>0</v>
      </c>
      <c r="DD544" s="25" t="s">
        <v>57004</v>
      </c>
      <c r="DE544" s="25" t="s">
        <v>16948</v>
      </c>
      <c r="DF544" s="25">
        <v>0</v>
      </c>
      <c r="DG544" s="25">
        <v>0</v>
      </c>
      <c r="DH544" s="25">
        <v>0</v>
      </c>
      <c r="DI544" s="16" t="s">
        <v>57005</v>
      </c>
      <c r="DJ544" s="17" t="s">
        <v>16949</v>
      </c>
      <c r="DK544" s="25">
        <v>0</v>
      </c>
      <c r="DL544" s="25">
        <v>0</v>
      </c>
      <c r="DM544" s="25">
        <v>0</v>
      </c>
      <c r="DN544" s="16" t="s">
        <v>57006</v>
      </c>
      <c r="DO544" s="17" t="s">
        <v>16950</v>
      </c>
      <c r="DP544" s="25">
        <v>0</v>
      </c>
      <c r="DQ544" s="25">
        <v>0</v>
      </c>
      <c r="DR544" s="25">
        <v>0</v>
      </c>
      <c r="DS544" s="16" t="s">
        <v>57007</v>
      </c>
      <c r="DT544" s="17" t="s">
        <v>16951</v>
      </c>
      <c r="DU544" s="25">
        <v>0</v>
      </c>
      <c r="DV544" s="25">
        <v>0</v>
      </c>
      <c r="DW544" s="25">
        <v>0</v>
      </c>
      <c r="DX544" s="16" t="s">
        <v>57008</v>
      </c>
      <c r="DY544" s="17" t="s">
        <v>16952</v>
      </c>
      <c r="DZ544" s="25">
        <v>0</v>
      </c>
      <c r="EA544" s="25">
        <v>0</v>
      </c>
      <c r="EB544" s="16">
        <v>0</v>
      </c>
      <c r="EC544" s="16" t="s">
        <v>57009</v>
      </c>
      <c r="ED544" s="17" t="s">
        <v>16953</v>
      </c>
      <c r="EE544" s="25">
        <v>0</v>
      </c>
      <c r="EF544" s="25">
        <v>0</v>
      </c>
      <c r="EG544" s="16">
        <v>0</v>
      </c>
      <c r="EH544" s="16" t="s">
        <v>57010</v>
      </c>
      <c r="EI544" s="16" t="s">
        <v>16954</v>
      </c>
      <c r="EJ544" s="16">
        <v>0</v>
      </c>
      <c r="EK544" s="16">
        <v>0</v>
      </c>
      <c r="EL544" s="16">
        <v>0</v>
      </c>
      <c r="EM544" s="16" t="s">
        <v>57011</v>
      </c>
      <c r="EN544" s="17" t="s">
        <v>16955</v>
      </c>
      <c r="EO544" s="25">
        <v>0</v>
      </c>
      <c r="EP544" s="25">
        <v>0</v>
      </c>
      <c r="EQ544" s="16">
        <v>0</v>
      </c>
      <c r="ER544" s="16" t="s">
        <v>57012</v>
      </c>
      <c r="ES544" s="17" t="s">
        <v>16956</v>
      </c>
      <c r="ET544" s="17">
        <v>0</v>
      </c>
      <c r="EU544" s="17">
        <v>0</v>
      </c>
      <c r="EV544" s="17">
        <v>0</v>
      </c>
      <c r="EW544" s="17" t="s">
        <v>57013</v>
      </c>
      <c r="EX544" s="17" t="s">
        <v>16957</v>
      </c>
      <c r="EY544" s="17">
        <v>0</v>
      </c>
      <c r="EZ544" s="17">
        <v>0</v>
      </c>
      <c r="FA544" s="17">
        <v>0</v>
      </c>
      <c r="FB544" s="17" t="s">
        <v>57014</v>
      </c>
      <c r="FC544" s="17" t="s">
        <v>16958</v>
      </c>
      <c r="FD544" s="17">
        <v>0</v>
      </c>
      <c r="FE544" s="17">
        <v>0</v>
      </c>
      <c r="FF544" s="17">
        <v>0</v>
      </c>
      <c r="FH544" s="17">
        <v>0</v>
      </c>
      <c r="FI544" s="17">
        <v>0</v>
      </c>
      <c r="FJ544" s="17">
        <v>0</v>
      </c>
      <c r="FL544" s="17">
        <v>0</v>
      </c>
      <c r="FM544" s="17">
        <v>0</v>
      </c>
      <c r="FN544" s="17">
        <v>0</v>
      </c>
    </row>
    <row r="545" spans="1:170">
      <c r="A545" s="14">
        <v>71830009</v>
      </c>
      <c r="B545" s="15" t="s">
        <v>88</v>
      </c>
      <c r="C545" s="17" t="s">
        <v>682</v>
      </c>
      <c r="D545" s="25">
        <v>0</v>
      </c>
      <c r="E545" s="25">
        <v>0</v>
      </c>
      <c r="F545" s="25">
        <v>0</v>
      </c>
      <c r="I545" s="16"/>
      <c r="L545" s="20" t="s">
        <v>1486</v>
      </c>
      <c r="M545" s="17" t="s">
        <v>57015</v>
      </c>
      <c r="N545" s="17" t="s">
        <v>16959</v>
      </c>
      <c r="O545" s="25">
        <v>0</v>
      </c>
      <c r="P545" s="25">
        <v>0</v>
      </c>
      <c r="Q545" s="25">
        <v>0</v>
      </c>
      <c r="R545" s="16" t="s">
        <v>57016</v>
      </c>
      <c r="S545" s="17" t="s">
        <v>16960</v>
      </c>
      <c r="T545" s="25">
        <v>0</v>
      </c>
      <c r="U545" s="25">
        <v>0</v>
      </c>
      <c r="V545" s="25">
        <v>0</v>
      </c>
      <c r="W545" s="16" t="s">
        <v>57017</v>
      </c>
      <c r="X545" s="17" t="s">
        <v>16961</v>
      </c>
      <c r="Y545" s="25">
        <v>0</v>
      </c>
      <c r="Z545" s="25">
        <v>0</v>
      </c>
      <c r="AA545" s="25">
        <v>0</v>
      </c>
      <c r="AB545" s="16" t="s">
        <v>57018</v>
      </c>
      <c r="AC545" s="17" t="s">
        <v>16962</v>
      </c>
      <c r="AD545" s="25">
        <v>0</v>
      </c>
      <c r="AE545" s="25">
        <v>0</v>
      </c>
      <c r="AF545" s="25">
        <v>0</v>
      </c>
      <c r="AG545" s="16" t="s">
        <v>57019</v>
      </c>
      <c r="AH545" s="17" t="s">
        <v>16963</v>
      </c>
      <c r="AI545" s="25">
        <v>0</v>
      </c>
      <c r="AJ545" s="25">
        <v>0</v>
      </c>
      <c r="AK545" s="25">
        <v>0</v>
      </c>
      <c r="AL545" s="16" t="s">
        <v>57020</v>
      </c>
      <c r="AM545" s="17" t="s">
        <v>16964</v>
      </c>
      <c r="AN545" s="25">
        <v>0</v>
      </c>
      <c r="AO545" s="25">
        <v>0</v>
      </c>
      <c r="AP545" s="25">
        <v>0</v>
      </c>
      <c r="AQ545" s="16" t="s">
        <v>57021</v>
      </c>
      <c r="AR545" s="17" t="s">
        <v>16965</v>
      </c>
      <c r="AS545" s="25">
        <v>0</v>
      </c>
      <c r="AT545" s="25">
        <v>0</v>
      </c>
      <c r="AU545" s="25">
        <v>0</v>
      </c>
      <c r="AV545" s="16" t="s">
        <v>57022</v>
      </c>
      <c r="AW545" s="17" t="s">
        <v>16966</v>
      </c>
      <c r="AX545" s="25">
        <v>0</v>
      </c>
      <c r="AY545" s="25">
        <v>0</v>
      </c>
      <c r="AZ545" s="25">
        <v>0</v>
      </c>
      <c r="BA545" s="16" t="s">
        <v>57023</v>
      </c>
      <c r="BB545" s="17" t="s">
        <v>16967</v>
      </c>
      <c r="BC545" s="25">
        <v>0</v>
      </c>
      <c r="BD545" s="25">
        <v>0</v>
      </c>
      <c r="BE545" s="25">
        <v>0</v>
      </c>
      <c r="BF545" s="16" t="s">
        <v>57024</v>
      </c>
      <c r="BG545" s="17" t="s">
        <v>16968</v>
      </c>
      <c r="BH545" s="25">
        <v>0</v>
      </c>
      <c r="BI545" s="25">
        <v>0</v>
      </c>
      <c r="BJ545" s="25">
        <v>0</v>
      </c>
      <c r="BK545" s="16" t="s">
        <v>57025</v>
      </c>
      <c r="BL545" s="17" t="s">
        <v>16969</v>
      </c>
      <c r="BM545" s="25">
        <v>0</v>
      </c>
      <c r="BN545" s="25">
        <v>0</v>
      </c>
      <c r="BO545" s="25">
        <v>0</v>
      </c>
      <c r="BP545" s="16" t="s">
        <v>57026</v>
      </c>
      <c r="BQ545" s="17" t="s">
        <v>16970</v>
      </c>
      <c r="BR545" s="25">
        <v>0</v>
      </c>
      <c r="BS545" s="25">
        <v>0</v>
      </c>
      <c r="BT545" s="25">
        <v>0</v>
      </c>
      <c r="BU545" s="16" t="s">
        <v>57027</v>
      </c>
      <c r="BV545" s="17" t="s">
        <v>16971</v>
      </c>
      <c r="BW545" s="25">
        <v>0</v>
      </c>
      <c r="BX545" s="25">
        <v>0</v>
      </c>
      <c r="BY545" s="25">
        <v>0</v>
      </c>
      <c r="BZ545" s="16" t="s">
        <v>57028</v>
      </c>
      <c r="CA545" s="17" t="s">
        <v>16972</v>
      </c>
      <c r="CB545" s="25">
        <v>0</v>
      </c>
      <c r="CC545" s="25">
        <v>0</v>
      </c>
      <c r="CD545" s="25">
        <v>0</v>
      </c>
      <c r="CE545" s="16" t="s">
        <v>57029</v>
      </c>
      <c r="CF545" s="17" t="s">
        <v>16973</v>
      </c>
      <c r="CG545" s="25">
        <v>0</v>
      </c>
      <c r="CH545" s="25">
        <v>0</v>
      </c>
      <c r="CI545" s="25">
        <v>0</v>
      </c>
      <c r="CJ545" s="16" t="s">
        <v>57030</v>
      </c>
      <c r="CK545" s="17" t="s">
        <v>16974</v>
      </c>
      <c r="CL545" s="25">
        <v>0</v>
      </c>
      <c r="CM545" s="25">
        <v>0</v>
      </c>
      <c r="CN545" s="25">
        <v>0</v>
      </c>
      <c r="CO545" s="16" t="s">
        <v>57031</v>
      </c>
      <c r="CP545" s="17" t="s">
        <v>16975</v>
      </c>
      <c r="CQ545" s="25">
        <v>0</v>
      </c>
      <c r="CR545" s="25">
        <v>0</v>
      </c>
      <c r="CS545" s="25">
        <v>0</v>
      </c>
      <c r="CT545" s="16" t="s">
        <v>57032</v>
      </c>
      <c r="CU545" s="17" t="s">
        <v>16976</v>
      </c>
      <c r="CV545" s="25">
        <v>0</v>
      </c>
      <c r="CW545" s="25">
        <v>0</v>
      </c>
      <c r="CX545" s="25">
        <v>0</v>
      </c>
      <c r="CY545" s="16" t="s">
        <v>57033</v>
      </c>
      <c r="CZ545" s="17" t="s">
        <v>16977</v>
      </c>
      <c r="DA545" s="25">
        <v>0</v>
      </c>
      <c r="DB545" s="25">
        <v>0</v>
      </c>
      <c r="DC545" s="25">
        <v>0</v>
      </c>
      <c r="DD545" s="25" t="s">
        <v>57034</v>
      </c>
      <c r="DE545" s="25" t="s">
        <v>16978</v>
      </c>
      <c r="DF545" s="25">
        <v>0</v>
      </c>
      <c r="DG545" s="25">
        <v>0</v>
      </c>
      <c r="DH545" s="25">
        <v>0</v>
      </c>
      <c r="DI545" s="16" t="s">
        <v>57035</v>
      </c>
      <c r="DJ545" s="17" t="s">
        <v>16979</v>
      </c>
      <c r="DK545" s="25">
        <v>0</v>
      </c>
      <c r="DL545" s="25">
        <v>0</v>
      </c>
      <c r="DM545" s="25">
        <v>0</v>
      </c>
      <c r="DN545" s="16" t="s">
        <v>57036</v>
      </c>
      <c r="DO545" s="17" t="s">
        <v>16980</v>
      </c>
      <c r="DP545" s="25">
        <v>0</v>
      </c>
      <c r="DQ545" s="25">
        <v>0</v>
      </c>
      <c r="DR545" s="25">
        <v>0</v>
      </c>
      <c r="DS545" s="16" t="s">
        <v>57037</v>
      </c>
      <c r="DT545" s="17" t="s">
        <v>16981</v>
      </c>
      <c r="DU545" s="25">
        <v>0</v>
      </c>
      <c r="DV545" s="25">
        <v>0</v>
      </c>
      <c r="DW545" s="25">
        <v>0</v>
      </c>
      <c r="DX545" s="16" t="s">
        <v>57038</v>
      </c>
      <c r="DY545" s="17" t="s">
        <v>16982</v>
      </c>
      <c r="DZ545" s="25">
        <v>0</v>
      </c>
      <c r="EA545" s="25">
        <v>0</v>
      </c>
      <c r="EB545" s="16">
        <v>0</v>
      </c>
      <c r="EC545" s="16" t="s">
        <v>57039</v>
      </c>
      <c r="ED545" s="17" t="s">
        <v>16983</v>
      </c>
      <c r="EE545" s="25">
        <v>0</v>
      </c>
      <c r="EF545" s="25">
        <v>0</v>
      </c>
      <c r="EG545" s="16">
        <v>0</v>
      </c>
      <c r="EH545" s="16" t="s">
        <v>57040</v>
      </c>
      <c r="EI545" s="16" t="s">
        <v>16984</v>
      </c>
      <c r="EJ545" s="16">
        <v>0</v>
      </c>
      <c r="EK545" s="16">
        <v>0</v>
      </c>
      <c r="EL545" s="16">
        <v>0</v>
      </c>
      <c r="EM545" s="16" t="s">
        <v>57041</v>
      </c>
      <c r="EN545" s="17" t="s">
        <v>16985</v>
      </c>
      <c r="EO545" s="25">
        <v>0</v>
      </c>
      <c r="EP545" s="25">
        <v>0</v>
      </c>
      <c r="EQ545" s="16">
        <v>0</v>
      </c>
      <c r="ER545" s="16" t="s">
        <v>57042</v>
      </c>
      <c r="ES545" s="17" t="s">
        <v>16986</v>
      </c>
      <c r="ET545" s="17">
        <v>0</v>
      </c>
      <c r="EU545" s="17">
        <v>0</v>
      </c>
      <c r="EV545" s="17">
        <v>0</v>
      </c>
      <c r="EW545" s="17" t="s">
        <v>57043</v>
      </c>
      <c r="EX545" s="17" t="s">
        <v>16987</v>
      </c>
      <c r="EY545" s="17">
        <v>0</v>
      </c>
      <c r="EZ545" s="17">
        <v>0</v>
      </c>
      <c r="FA545" s="17">
        <v>0</v>
      </c>
      <c r="FB545" s="17" t="s">
        <v>57044</v>
      </c>
      <c r="FC545" s="17" t="s">
        <v>16988</v>
      </c>
      <c r="FD545" s="17">
        <v>0</v>
      </c>
      <c r="FE545" s="17">
        <v>0</v>
      </c>
      <c r="FF545" s="17">
        <v>0</v>
      </c>
      <c r="FH545" s="17">
        <v>0</v>
      </c>
      <c r="FI545" s="17">
        <v>0</v>
      </c>
      <c r="FJ545" s="17">
        <v>0</v>
      </c>
      <c r="FL545" s="17">
        <v>0</v>
      </c>
      <c r="FM545" s="17">
        <v>0</v>
      </c>
      <c r="FN545" s="17">
        <v>0</v>
      </c>
    </row>
    <row r="546" spans="1:170">
      <c r="A546" s="14">
        <v>71830010</v>
      </c>
      <c r="B546" s="15" t="s">
        <v>88</v>
      </c>
      <c r="C546" s="17" t="s">
        <v>683</v>
      </c>
      <c r="D546" s="25">
        <v>0</v>
      </c>
      <c r="E546" s="25">
        <v>0</v>
      </c>
      <c r="F546" s="25">
        <v>0</v>
      </c>
      <c r="I546" s="16"/>
      <c r="L546" s="20" t="s">
        <v>1</v>
      </c>
      <c r="M546" s="17" t="s">
        <v>57045</v>
      </c>
      <c r="N546" s="17" t="s">
        <v>16989</v>
      </c>
      <c r="O546" s="25">
        <v>0</v>
      </c>
      <c r="P546" s="25">
        <v>0</v>
      </c>
      <c r="Q546" s="25">
        <v>0</v>
      </c>
      <c r="R546" s="16" t="s">
        <v>57046</v>
      </c>
      <c r="S546" s="17" t="s">
        <v>16990</v>
      </c>
      <c r="T546" s="25">
        <v>0</v>
      </c>
      <c r="U546" s="25">
        <v>0</v>
      </c>
      <c r="V546" s="25">
        <v>0</v>
      </c>
      <c r="W546" s="16" t="s">
        <v>57047</v>
      </c>
      <c r="X546" s="17" t="s">
        <v>16991</v>
      </c>
      <c r="Y546" s="25">
        <v>0</v>
      </c>
      <c r="Z546" s="25">
        <v>0</v>
      </c>
      <c r="AA546" s="25">
        <v>0</v>
      </c>
      <c r="AB546" s="16" t="s">
        <v>57048</v>
      </c>
      <c r="AC546" s="17" t="s">
        <v>16992</v>
      </c>
      <c r="AD546" s="25">
        <v>0</v>
      </c>
      <c r="AE546" s="25">
        <v>0</v>
      </c>
      <c r="AF546" s="25">
        <v>0</v>
      </c>
      <c r="AG546" s="16" t="s">
        <v>57049</v>
      </c>
      <c r="AH546" s="17" t="s">
        <v>16993</v>
      </c>
      <c r="AI546" s="25">
        <v>0</v>
      </c>
      <c r="AJ546" s="25">
        <v>0</v>
      </c>
      <c r="AK546" s="25">
        <v>0</v>
      </c>
      <c r="AL546" s="16" t="s">
        <v>57050</v>
      </c>
      <c r="AM546" s="17" t="s">
        <v>16994</v>
      </c>
      <c r="AN546" s="25">
        <v>0</v>
      </c>
      <c r="AO546" s="25">
        <v>0</v>
      </c>
      <c r="AP546" s="25">
        <v>0</v>
      </c>
      <c r="AQ546" s="16" t="s">
        <v>57051</v>
      </c>
      <c r="AR546" s="17" t="s">
        <v>16995</v>
      </c>
      <c r="AS546" s="25">
        <v>0</v>
      </c>
      <c r="AT546" s="25">
        <v>0</v>
      </c>
      <c r="AU546" s="25">
        <v>0</v>
      </c>
      <c r="AV546" s="16" t="s">
        <v>57052</v>
      </c>
      <c r="AW546" s="17" t="s">
        <v>16996</v>
      </c>
      <c r="AX546" s="25">
        <v>0</v>
      </c>
      <c r="AY546" s="25">
        <v>0</v>
      </c>
      <c r="AZ546" s="25">
        <v>0</v>
      </c>
      <c r="BA546" s="16" t="s">
        <v>57053</v>
      </c>
      <c r="BB546" s="17" t="s">
        <v>16997</v>
      </c>
      <c r="BC546" s="25">
        <v>0</v>
      </c>
      <c r="BD546" s="25">
        <v>0</v>
      </c>
      <c r="BE546" s="25">
        <v>0</v>
      </c>
      <c r="BF546" s="16" t="s">
        <v>57054</v>
      </c>
      <c r="BG546" s="17" t="s">
        <v>16998</v>
      </c>
      <c r="BH546" s="25">
        <v>0</v>
      </c>
      <c r="BI546" s="25">
        <v>0</v>
      </c>
      <c r="BJ546" s="25">
        <v>0</v>
      </c>
      <c r="BK546" s="16" t="s">
        <v>57055</v>
      </c>
      <c r="BL546" s="17" t="s">
        <v>16999</v>
      </c>
      <c r="BM546" s="25">
        <v>0</v>
      </c>
      <c r="BN546" s="25">
        <v>0</v>
      </c>
      <c r="BO546" s="25">
        <v>0</v>
      </c>
      <c r="BP546" s="16" t="s">
        <v>57056</v>
      </c>
      <c r="BQ546" s="17" t="s">
        <v>17000</v>
      </c>
      <c r="BR546" s="25">
        <v>0</v>
      </c>
      <c r="BS546" s="25">
        <v>0</v>
      </c>
      <c r="BT546" s="25">
        <v>0</v>
      </c>
      <c r="BU546" s="16" t="s">
        <v>57057</v>
      </c>
      <c r="BV546" s="17" t="s">
        <v>17001</v>
      </c>
      <c r="BW546" s="25">
        <v>0</v>
      </c>
      <c r="BX546" s="25">
        <v>0</v>
      </c>
      <c r="BY546" s="25">
        <v>0</v>
      </c>
      <c r="BZ546" s="16" t="s">
        <v>57058</v>
      </c>
      <c r="CA546" s="17" t="s">
        <v>17002</v>
      </c>
      <c r="CB546" s="25">
        <v>0</v>
      </c>
      <c r="CC546" s="25">
        <v>0</v>
      </c>
      <c r="CD546" s="25">
        <v>0</v>
      </c>
      <c r="CE546" s="16" t="s">
        <v>57059</v>
      </c>
      <c r="CF546" s="17" t="s">
        <v>17003</v>
      </c>
      <c r="CG546" s="25">
        <v>0</v>
      </c>
      <c r="CH546" s="25">
        <v>0</v>
      </c>
      <c r="CI546" s="25">
        <v>0</v>
      </c>
      <c r="CJ546" s="16" t="s">
        <v>57060</v>
      </c>
      <c r="CK546" s="17" t="s">
        <v>17004</v>
      </c>
      <c r="CL546" s="25">
        <v>0</v>
      </c>
      <c r="CM546" s="25">
        <v>0</v>
      </c>
      <c r="CN546" s="25">
        <v>0</v>
      </c>
      <c r="CO546" s="16" t="s">
        <v>57061</v>
      </c>
      <c r="CP546" s="17" t="s">
        <v>17005</v>
      </c>
      <c r="CQ546" s="25">
        <v>0</v>
      </c>
      <c r="CR546" s="25">
        <v>0</v>
      </c>
      <c r="CS546" s="25">
        <v>0</v>
      </c>
      <c r="CT546" s="16" t="s">
        <v>57062</v>
      </c>
      <c r="CU546" s="17" t="s">
        <v>17006</v>
      </c>
      <c r="CV546" s="25">
        <v>0</v>
      </c>
      <c r="CW546" s="25">
        <v>0</v>
      </c>
      <c r="CX546" s="25">
        <v>0</v>
      </c>
      <c r="CY546" s="16" t="s">
        <v>57063</v>
      </c>
      <c r="CZ546" s="17" t="s">
        <v>17007</v>
      </c>
      <c r="DA546" s="25">
        <v>0</v>
      </c>
      <c r="DB546" s="25">
        <v>0</v>
      </c>
      <c r="DC546" s="25">
        <v>0</v>
      </c>
      <c r="DD546" s="25" t="s">
        <v>57064</v>
      </c>
      <c r="DE546" s="25" t="s">
        <v>17008</v>
      </c>
      <c r="DF546" s="25">
        <v>0</v>
      </c>
      <c r="DG546" s="25">
        <v>0</v>
      </c>
      <c r="DH546" s="25">
        <v>0</v>
      </c>
      <c r="DI546" s="16" t="s">
        <v>57065</v>
      </c>
      <c r="DJ546" s="17" t="s">
        <v>17009</v>
      </c>
      <c r="DK546" s="25">
        <v>0</v>
      </c>
      <c r="DL546" s="25">
        <v>0</v>
      </c>
      <c r="DM546" s="25">
        <v>0</v>
      </c>
      <c r="DN546" s="16" t="s">
        <v>57066</v>
      </c>
      <c r="DO546" s="17" t="s">
        <v>17010</v>
      </c>
      <c r="DP546" s="25">
        <v>0</v>
      </c>
      <c r="DQ546" s="25">
        <v>0</v>
      </c>
      <c r="DR546" s="25">
        <v>0</v>
      </c>
      <c r="DS546" s="16" t="s">
        <v>57067</v>
      </c>
      <c r="DT546" s="17" t="s">
        <v>17011</v>
      </c>
      <c r="DU546" s="25">
        <v>0</v>
      </c>
      <c r="DV546" s="25">
        <v>0</v>
      </c>
      <c r="DW546" s="25">
        <v>0</v>
      </c>
      <c r="DX546" s="16" t="s">
        <v>57068</v>
      </c>
      <c r="DY546" s="17" t="s">
        <v>17012</v>
      </c>
      <c r="DZ546" s="25">
        <v>0</v>
      </c>
      <c r="EA546" s="25">
        <v>0</v>
      </c>
      <c r="EB546" s="16">
        <v>0</v>
      </c>
      <c r="EC546" s="16" t="s">
        <v>57069</v>
      </c>
      <c r="ED546" s="17" t="s">
        <v>17013</v>
      </c>
      <c r="EE546" s="25">
        <v>0</v>
      </c>
      <c r="EF546" s="25">
        <v>0</v>
      </c>
      <c r="EG546" s="16">
        <v>0</v>
      </c>
      <c r="EH546" s="16" t="s">
        <v>57070</v>
      </c>
      <c r="EI546" s="16" t="s">
        <v>17014</v>
      </c>
      <c r="EJ546" s="16">
        <v>0</v>
      </c>
      <c r="EK546" s="16">
        <v>0</v>
      </c>
      <c r="EL546" s="16">
        <v>0</v>
      </c>
      <c r="EM546" s="16" t="s">
        <v>57071</v>
      </c>
      <c r="EN546" s="17" t="s">
        <v>17015</v>
      </c>
      <c r="EO546" s="25">
        <v>0</v>
      </c>
      <c r="EP546" s="25">
        <v>0</v>
      </c>
      <c r="EQ546" s="16">
        <v>0</v>
      </c>
      <c r="ER546" s="16" t="s">
        <v>57072</v>
      </c>
      <c r="ES546" s="17" t="s">
        <v>17016</v>
      </c>
      <c r="ET546" s="17">
        <v>0</v>
      </c>
      <c r="EU546" s="17">
        <v>0</v>
      </c>
      <c r="EV546" s="17">
        <v>0</v>
      </c>
      <c r="EW546" s="17" t="s">
        <v>57073</v>
      </c>
      <c r="EX546" s="17" t="s">
        <v>17017</v>
      </c>
      <c r="EY546" s="17">
        <v>0</v>
      </c>
      <c r="EZ546" s="17">
        <v>0</v>
      </c>
      <c r="FA546" s="17">
        <v>0</v>
      </c>
      <c r="FB546" s="17" t="s">
        <v>57074</v>
      </c>
      <c r="FC546" s="17" t="s">
        <v>17018</v>
      </c>
      <c r="FD546" s="17">
        <v>0</v>
      </c>
      <c r="FE546" s="17">
        <v>0</v>
      </c>
      <c r="FF546" s="17">
        <v>0</v>
      </c>
      <c r="FH546" s="17">
        <v>0</v>
      </c>
      <c r="FI546" s="17">
        <v>0</v>
      </c>
      <c r="FJ546" s="17">
        <v>0</v>
      </c>
      <c r="FL546" s="17">
        <v>0</v>
      </c>
      <c r="FM546" s="17">
        <v>0</v>
      </c>
      <c r="FN546" s="17">
        <v>0</v>
      </c>
    </row>
    <row r="547" spans="1:170">
      <c r="A547" s="14">
        <v>71830011</v>
      </c>
      <c r="B547" s="15" t="s">
        <v>88</v>
      </c>
      <c r="C547" s="17" t="s">
        <v>684</v>
      </c>
      <c r="D547" s="25">
        <v>0</v>
      </c>
      <c r="E547" s="25">
        <v>0</v>
      </c>
      <c r="F547" s="25">
        <v>0</v>
      </c>
      <c r="I547" s="16"/>
      <c r="L547" s="20" t="s">
        <v>2</v>
      </c>
      <c r="M547" s="17" t="s">
        <v>57075</v>
      </c>
      <c r="N547" s="17" t="s">
        <v>17019</v>
      </c>
      <c r="O547" s="25">
        <v>0</v>
      </c>
      <c r="P547" s="25">
        <v>0</v>
      </c>
      <c r="Q547" s="25">
        <v>0</v>
      </c>
      <c r="R547" s="16" t="s">
        <v>57076</v>
      </c>
      <c r="S547" s="17" t="s">
        <v>17020</v>
      </c>
      <c r="T547" s="25">
        <v>0</v>
      </c>
      <c r="U547" s="25">
        <v>0</v>
      </c>
      <c r="V547" s="25">
        <v>0</v>
      </c>
      <c r="W547" s="16" t="s">
        <v>57077</v>
      </c>
      <c r="X547" s="17" t="s">
        <v>17021</v>
      </c>
      <c r="Y547" s="25">
        <v>0</v>
      </c>
      <c r="Z547" s="25">
        <v>0</v>
      </c>
      <c r="AA547" s="25">
        <v>0</v>
      </c>
      <c r="AB547" s="16" t="s">
        <v>57078</v>
      </c>
      <c r="AC547" s="17" t="s">
        <v>17022</v>
      </c>
      <c r="AD547" s="25">
        <v>0</v>
      </c>
      <c r="AE547" s="25">
        <v>0</v>
      </c>
      <c r="AF547" s="25">
        <v>0</v>
      </c>
      <c r="AG547" s="16" t="s">
        <v>57079</v>
      </c>
      <c r="AH547" s="17" t="s">
        <v>17023</v>
      </c>
      <c r="AI547" s="25">
        <v>0</v>
      </c>
      <c r="AJ547" s="25">
        <v>0</v>
      </c>
      <c r="AK547" s="25">
        <v>0</v>
      </c>
      <c r="AL547" s="16" t="s">
        <v>57080</v>
      </c>
      <c r="AM547" s="17" t="s">
        <v>17024</v>
      </c>
      <c r="AN547" s="25">
        <v>0</v>
      </c>
      <c r="AO547" s="25">
        <v>0</v>
      </c>
      <c r="AP547" s="25">
        <v>0</v>
      </c>
      <c r="AQ547" s="16" t="s">
        <v>57081</v>
      </c>
      <c r="AR547" s="17" t="s">
        <v>17025</v>
      </c>
      <c r="AS547" s="25">
        <v>0</v>
      </c>
      <c r="AT547" s="25">
        <v>0</v>
      </c>
      <c r="AU547" s="25">
        <v>0</v>
      </c>
      <c r="AV547" s="16" t="s">
        <v>57082</v>
      </c>
      <c r="AW547" s="17" t="s">
        <v>17026</v>
      </c>
      <c r="AX547" s="25">
        <v>0</v>
      </c>
      <c r="AY547" s="25">
        <v>0</v>
      </c>
      <c r="AZ547" s="25">
        <v>0</v>
      </c>
      <c r="BA547" s="16" t="s">
        <v>57083</v>
      </c>
      <c r="BB547" s="17" t="s">
        <v>17027</v>
      </c>
      <c r="BC547" s="25">
        <v>0</v>
      </c>
      <c r="BD547" s="25">
        <v>0</v>
      </c>
      <c r="BE547" s="25">
        <v>0</v>
      </c>
      <c r="BF547" s="16" t="s">
        <v>57084</v>
      </c>
      <c r="BG547" s="17" t="s">
        <v>17028</v>
      </c>
      <c r="BH547" s="25">
        <v>0</v>
      </c>
      <c r="BI547" s="25">
        <v>0</v>
      </c>
      <c r="BJ547" s="25">
        <v>0</v>
      </c>
      <c r="BK547" s="16" t="s">
        <v>57085</v>
      </c>
      <c r="BL547" s="17" t="s">
        <v>17029</v>
      </c>
      <c r="BM547" s="25">
        <v>0</v>
      </c>
      <c r="BN547" s="25">
        <v>0</v>
      </c>
      <c r="BO547" s="25">
        <v>0</v>
      </c>
      <c r="BP547" s="16" t="s">
        <v>57086</v>
      </c>
      <c r="BQ547" s="17" t="s">
        <v>17030</v>
      </c>
      <c r="BR547" s="25">
        <v>0</v>
      </c>
      <c r="BS547" s="25">
        <v>0</v>
      </c>
      <c r="BT547" s="25">
        <v>0</v>
      </c>
      <c r="BU547" s="16" t="s">
        <v>57087</v>
      </c>
      <c r="BV547" s="17" t="s">
        <v>17031</v>
      </c>
      <c r="BW547" s="25">
        <v>0</v>
      </c>
      <c r="BX547" s="25">
        <v>0</v>
      </c>
      <c r="BY547" s="25">
        <v>0</v>
      </c>
      <c r="BZ547" s="16" t="s">
        <v>57088</v>
      </c>
      <c r="CA547" s="17" t="s">
        <v>17032</v>
      </c>
      <c r="CB547" s="25">
        <v>0</v>
      </c>
      <c r="CC547" s="25">
        <v>0</v>
      </c>
      <c r="CD547" s="25">
        <v>0</v>
      </c>
      <c r="CE547" s="16" t="s">
        <v>57089</v>
      </c>
      <c r="CF547" s="17" t="s">
        <v>17033</v>
      </c>
      <c r="CG547" s="25">
        <v>0</v>
      </c>
      <c r="CH547" s="25">
        <v>0</v>
      </c>
      <c r="CI547" s="25">
        <v>0</v>
      </c>
      <c r="CJ547" s="16" t="s">
        <v>57090</v>
      </c>
      <c r="CK547" s="17" t="s">
        <v>17034</v>
      </c>
      <c r="CL547" s="25">
        <v>0</v>
      </c>
      <c r="CM547" s="25">
        <v>0</v>
      </c>
      <c r="CN547" s="25">
        <v>0</v>
      </c>
      <c r="CO547" s="16" t="s">
        <v>57091</v>
      </c>
      <c r="CP547" s="17" t="s">
        <v>17035</v>
      </c>
      <c r="CQ547" s="25">
        <v>0</v>
      </c>
      <c r="CR547" s="25">
        <v>0</v>
      </c>
      <c r="CS547" s="25">
        <v>0</v>
      </c>
      <c r="CT547" s="16" t="s">
        <v>57092</v>
      </c>
      <c r="CU547" s="17" t="s">
        <v>17036</v>
      </c>
      <c r="CV547" s="25">
        <v>0</v>
      </c>
      <c r="CW547" s="25">
        <v>0</v>
      </c>
      <c r="CX547" s="25">
        <v>0</v>
      </c>
      <c r="CY547" s="16" t="s">
        <v>57093</v>
      </c>
      <c r="CZ547" s="17" t="s">
        <v>17037</v>
      </c>
      <c r="DA547" s="25">
        <v>0</v>
      </c>
      <c r="DB547" s="25">
        <v>0</v>
      </c>
      <c r="DC547" s="25">
        <v>0</v>
      </c>
      <c r="DD547" s="25" t="s">
        <v>57094</v>
      </c>
      <c r="DE547" s="25" t="s">
        <v>17038</v>
      </c>
      <c r="DF547" s="25">
        <v>0</v>
      </c>
      <c r="DG547" s="25">
        <v>0</v>
      </c>
      <c r="DH547" s="25">
        <v>0</v>
      </c>
      <c r="DI547" s="16" t="s">
        <v>57095</v>
      </c>
      <c r="DJ547" s="17" t="s">
        <v>17039</v>
      </c>
      <c r="DK547" s="25">
        <v>0</v>
      </c>
      <c r="DL547" s="25">
        <v>0</v>
      </c>
      <c r="DM547" s="25">
        <v>0</v>
      </c>
      <c r="DN547" s="16" t="s">
        <v>57096</v>
      </c>
      <c r="DO547" s="17" t="s">
        <v>17040</v>
      </c>
      <c r="DP547" s="25">
        <v>0</v>
      </c>
      <c r="DQ547" s="25">
        <v>0</v>
      </c>
      <c r="DR547" s="25">
        <v>0</v>
      </c>
      <c r="DS547" s="16" t="s">
        <v>57097</v>
      </c>
      <c r="DT547" s="17" t="s">
        <v>17041</v>
      </c>
      <c r="DU547" s="25">
        <v>0</v>
      </c>
      <c r="DV547" s="25">
        <v>0</v>
      </c>
      <c r="DW547" s="25">
        <v>0</v>
      </c>
      <c r="DX547" s="16" t="s">
        <v>57098</v>
      </c>
      <c r="DY547" s="17" t="s">
        <v>17042</v>
      </c>
      <c r="DZ547" s="25">
        <v>0</v>
      </c>
      <c r="EA547" s="25">
        <v>0</v>
      </c>
      <c r="EB547" s="16">
        <v>0</v>
      </c>
      <c r="EC547" s="16" t="s">
        <v>57099</v>
      </c>
      <c r="ED547" s="17" t="s">
        <v>17043</v>
      </c>
      <c r="EE547" s="25">
        <v>0</v>
      </c>
      <c r="EF547" s="25">
        <v>0</v>
      </c>
      <c r="EG547" s="16">
        <v>0</v>
      </c>
      <c r="EH547" s="16" t="s">
        <v>57100</v>
      </c>
      <c r="EI547" s="16" t="s">
        <v>17044</v>
      </c>
      <c r="EJ547" s="16">
        <v>0</v>
      </c>
      <c r="EK547" s="16">
        <v>0</v>
      </c>
      <c r="EL547" s="16">
        <v>0</v>
      </c>
      <c r="EM547" s="16" t="s">
        <v>57101</v>
      </c>
      <c r="EN547" s="17" t="s">
        <v>17045</v>
      </c>
      <c r="EO547" s="25">
        <v>0</v>
      </c>
      <c r="EP547" s="25">
        <v>0</v>
      </c>
      <c r="EQ547" s="16">
        <v>0</v>
      </c>
      <c r="ER547" s="16" t="s">
        <v>57102</v>
      </c>
      <c r="ES547" s="17" t="s">
        <v>17046</v>
      </c>
      <c r="ET547" s="17">
        <v>0</v>
      </c>
      <c r="EU547" s="17">
        <v>0</v>
      </c>
      <c r="EV547" s="17">
        <v>0</v>
      </c>
      <c r="EW547" s="17" t="s">
        <v>57103</v>
      </c>
      <c r="EX547" s="17" t="s">
        <v>17047</v>
      </c>
      <c r="EY547" s="17">
        <v>0</v>
      </c>
      <c r="EZ547" s="17">
        <v>0</v>
      </c>
      <c r="FA547" s="17">
        <v>0</v>
      </c>
      <c r="FB547" s="17" t="s">
        <v>57104</v>
      </c>
      <c r="FC547" s="17" t="s">
        <v>17048</v>
      </c>
      <c r="FD547" s="17">
        <v>0</v>
      </c>
      <c r="FE547" s="17">
        <v>0</v>
      </c>
      <c r="FF547" s="17">
        <v>0</v>
      </c>
      <c r="FH547" s="17">
        <v>0</v>
      </c>
      <c r="FI547" s="17">
        <v>0</v>
      </c>
      <c r="FJ547" s="17">
        <v>0</v>
      </c>
      <c r="FL547" s="17">
        <v>0</v>
      </c>
      <c r="FM547" s="17">
        <v>0</v>
      </c>
      <c r="FN547" s="17">
        <v>0</v>
      </c>
    </row>
    <row r="548" spans="1:170">
      <c r="A548" s="14">
        <v>71830012</v>
      </c>
      <c r="B548" s="15" t="s">
        <v>88</v>
      </c>
      <c r="C548" s="17" t="s">
        <v>685</v>
      </c>
      <c r="D548" s="25">
        <v>0</v>
      </c>
      <c r="E548" s="25">
        <v>0</v>
      </c>
      <c r="F548" s="25">
        <v>0</v>
      </c>
      <c r="I548" s="16"/>
      <c r="L548" s="20" t="s">
        <v>3</v>
      </c>
      <c r="M548" s="17" t="s">
        <v>57105</v>
      </c>
      <c r="N548" s="17" t="s">
        <v>17049</v>
      </c>
      <c r="O548" s="25">
        <v>0</v>
      </c>
      <c r="P548" s="25">
        <v>0</v>
      </c>
      <c r="Q548" s="25">
        <v>0</v>
      </c>
      <c r="R548" s="16" t="s">
        <v>57106</v>
      </c>
      <c r="S548" s="17" t="s">
        <v>17050</v>
      </c>
      <c r="T548" s="25">
        <v>0</v>
      </c>
      <c r="U548" s="25">
        <v>0</v>
      </c>
      <c r="V548" s="25">
        <v>0</v>
      </c>
      <c r="W548" s="16" t="s">
        <v>57107</v>
      </c>
      <c r="X548" s="17" t="s">
        <v>17051</v>
      </c>
      <c r="Y548" s="25">
        <v>0</v>
      </c>
      <c r="Z548" s="25">
        <v>0</v>
      </c>
      <c r="AA548" s="25">
        <v>0</v>
      </c>
      <c r="AB548" s="16" t="s">
        <v>57108</v>
      </c>
      <c r="AC548" s="17" t="s">
        <v>17052</v>
      </c>
      <c r="AD548" s="25">
        <v>0</v>
      </c>
      <c r="AE548" s="25">
        <v>0</v>
      </c>
      <c r="AF548" s="25">
        <v>0</v>
      </c>
      <c r="AG548" s="16" t="s">
        <v>57109</v>
      </c>
      <c r="AH548" s="17" t="s">
        <v>17053</v>
      </c>
      <c r="AI548" s="25">
        <v>0</v>
      </c>
      <c r="AJ548" s="25">
        <v>0</v>
      </c>
      <c r="AK548" s="25">
        <v>0</v>
      </c>
      <c r="AL548" s="16" t="s">
        <v>57110</v>
      </c>
      <c r="AM548" s="17" t="s">
        <v>17054</v>
      </c>
      <c r="AN548" s="25">
        <v>0</v>
      </c>
      <c r="AO548" s="25">
        <v>0</v>
      </c>
      <c r="AP548" s="25">
        <v>0</v>
      </c>
      <c r="AQ548" s="16" t="s">
        <v>57111</v>
      </c>
      <c r="AR548" s="17" t="s">
        <v>17055</v>
      </c>
      <c r="AS548" s="25">
        <v>0</v>
      </c>
      <c r="AT548" s="25">
        <v>0</v>
      </c>
      <c r="AU548" s="25">
        <v>0</v>
      </c>
      <c r="AV548" s="16" t="s">
        <v>57112</v>
      </c>
      <c r="AW548" s="17" t="s">
        <v>17056</v>
      </c>
      <c r="AX548" s="25">
        <v>0</v>
      </c>
      <c r="AY548" s="25">
        <v>0</v>
      </c>
      <c r="AZ548" s="25">
        <v>0</v>
      </c>
      <c r="BA548" s="16" t="s">
        <v>57113</v>
      </c>
      <c r="BB548" s="17" t="s">
        <v>17057</v>
      </c>
      <c r="BC548" s="25">
        <v>0</v>
      </c>
      <c r="BD548" s="25">
        <v>0</v>
      </c>
      <c r="BE548" s="25">
        <v>0</v>
      </c>
      <c r="BF548" s="16" t="s">
        <v>57114</v>
      </c>
      <c r="BG548" s="17" t="s">
        <v>17058</v>
      </c>
      <c r="BH548" s="25">
        <v>0</v>
      </c>
      <c r="BI548" s="25">
        <v>0</v>
      </c>
      <c r="BJ548" s="25">
        <v>0</v>
      </c>
      <c r="BK548" s="16" t="s">
        <v>57115</v>
      </c>
      <c r="BL548" s="17" t="s">
        <v>17059</v>
      </c>
      <c r="BM548" s="25">
        <v>0</v>
      </c>
      <c r="BN548" s="25">
        <v>0</v>
      </c>
      <c r="BO548" s="25">
        <v>0</v>
      </c>
      <c r="BP548" s="16" t="s">
        <v>57116</v>
      </c>
      <c r="BQ548" s="17" t="s">
        <v>17060</v>
      </c>
      <c r="BR548" s="25">
        <v>0</v>
      </c>
      <c r="BS548" s="25">
        <v>0</v>
      </c>
      <c r="BT548" s="25">
        <v>0</v>
      </c>
      <c r="BU548" s="16" t="s">
        <v>57117</v>
      </c>
      <c r="BV548" s="17" t="s">
        <v>17061</v>
      </c>
      <c r="BW548" s="25">
        <v>0</v>
      </c>
      <c r="BX548" s="25">
        <v>0</v>
      </c>
      <c r="BY548" s="25">
        <v>0</v>
      </c>
      <c r="BZ548" s="16" t="s">
        <v>57118</v>
      </c>
      <c r="CA548" s="17" t="s">
        <v>17062</v>
      </c>
      <c r="CB548" s="25">
        <v>0</v>
      </c>
      <c r="CC548" s="25">
        <v>0</v>
      </c>
      <c r="CD548" s="25">
        <v>0</v>
      </c>
      <c r="CE548" s="16" t="s">
        <v>57119</v>
      </c>
      <c r="CF548" s="17" t="s">
        <v>17063</v>
      </c>
      <c r="CG548" s="25">
        <v>0</v>
      </c>
      <c r="CH548" s="25">
        <v>0</v>
      </c>
      <c r="CI548" s="25">
        <v>0</v>
      </c>
      <c r="CJ548" s="16" t="s">
        <v>57120</v>
      </c>
      <c r="CK548" s="17" t="s">
        <v>17064</v>
      </c>
      <c r="CL548" s="25">
        <v>0</v>
      </c>
      <c r="CM548" s="25">
        <v>0</v>
      </c>
      <c r="CN548" s="25">
        <v>0</v>
      </c>
      <c r="CO548" s="16" t="s">
        <v>57121</v>
      </c>
      <c r="CP548" s="17" t="s">
        <v>17065</v>
      </c>
      <c r="CQ548" s="25">
        <v>0</v>
      </c>
      <c r="CR548" s="25">
        <v>0</v>
      </c>
      <c r="CS548" s="25">
        <v>0</v>
      </c>
      <c r="CT548" s="16" t="s">
        <v>57122</v>
      </c>
      <c r="CU548" s="17" t="s">
        <v>17066</v>
      </c>
      <c r="CV548" s="25">
        <v>0</v>
      </c>
      <c r="CW548" s="25">
        <v>0</v>
      </c>
      <c r="CX548" s="25">
        <v>0</v>
      </c>
      <c r="CY548" s="16" t="s">
        <v>57123</v>
      </c>
      <c r="CZ548" s="17" t="s">
        <v>17067</v>
      </c>
      <c r="DA548" s="25">
        <v>0</v>
      </c>
      <c r="DB548" s="25">
        <v>0</v>
      </c>
      <c r="DC548" s="25">
        <v>0</v>
      </c>
      <c r="DD548" s="25" t="s">
        <v>57124</v>
      </c>
      <c r="DE548" s="25" t="s">
        <v>17068</v>
      </c>
      <c r="DF548" s="25">
        <v>0</v>
      </c>
      <c r="DG548" s="25">
        <v>0</v>
      </c>
      <c r="DH548" s="25">
        <v>0</v>
      </c>
      <c r="DI548" s="16" t="s">
        <v>57125</v>
      </c>
      <c r="DJ548" s="17" t="s">
        <v>17069</v>
      </c>
      <c r="DK548" s="25">
        <v>0</v>
      </c>
      <c r="DL548" s="25">
        <v>0</v>
      </c>
      <c r="DM548" s="25">
        <v>0</v>
      </c>
      <c r="DN548" s="16" t="s">
        <v>57126</v>
      </c>
      <c r="DO548" s="17" t="s">
        <v>17070</v>
      </c>
      <c r="DP548" s="25">
        <v>0</v>
      </c>
      <c r="DQ548" s="25">
        <v>0</v>
      </c>
      <c r="DR548" s="25">
        <v>0</v>
      </c>
      <c r="DS548" s="16" t="s">
        <v>57127</v>
      </c>
      <c r="DT548" s="17" t="s">
        <v>17071</v>
      </c>
      <c r="DU548" s="25">
        <v>0</v>
      </c>
      <c r="DV548" s="25">
        <v>0</v>
      </c>
      <c r="DW548" s="25">
        <v>0</v>
      </c>
      <c r="DX548" s="16" t="s">
        <v>57128</v>
      </c>
      <c r="DY548" s="17" t="s">
        <v>17072</v>
      </c>
      <c r="DZ548" s="25">
        <v>0</v>
      </c>
      <c r="EA548" s="25">
        <v>0</v>
      </c>
      <c r="EB548" s="16">
        <v>0</v>
      </c>
      <c r="EC548" s="16" t="s">
        <v>57129</v>
      </c>
      <c r="ED548" s="17" t="s">
        <v>17073</v>
      </c>
      <c r="EE548" s="25">
        <v>0</v>
      </c>
      <c r="EF548" s="25">
        <v>0</v>
      </c>
      <c r="EG548" s="16">
        <v>0</v>
      </c>
      <c r="EH548" s="16" t="s">
        <v>57130</v>
      </c>
      <c r="EI548" s="16" t="s">
        <v>17074</v>
      </c>
      <c r="EJ548" s="16">
        <v>0</v>
      </c>
      <c r="EK548" s="16">
        <v>0</v>
      </c>
      <c r="EL548" s="16">
        <v>0</v>
      </c>
      <c r="EM548" s="16" t="s">
        <v>57131</v>
      </c>
      <c r="EN548" s="17" t="s">
        <v>17075</v>
      </c>
      <c r="EO548" s="25">
        <v>0</v>
      </c>
      <c r="EP548" s="25">
        <v>0</v>
      </c>
      <c r="EQ548" s="16">
        <v>0</v>
      </c>
      <c r="ER548" s="16" t="s">
        <v>57132</v>
      </c>
      <c r="ES548" s="17" t="s">
        <v>17076</v>
      </c>
      <c r="ET548" s="17">
        <v>0</v>
      </c>
      <c r="EU548" s="17">
        <v>0</v>
      </c>
      <c r="EV548" s="17">
        <v>0</v>
      </c>
      <c r="EW548" s="17" t="s">
        <v>57133</v>
      </c>
      <c r="EX548" s="17" t="s">
        <v>17077</v>
      </c>
      <c r="EY548" s="17">
        <v>0</v>
      </c>
      <c r="EZ548" s="17">
        <v>0</v>
      </c>
      <c r="FA548" s="17">
        <v>0</v>
      </c>
      <c r="FB548" s="17" t="s">
        <v>57134</v>
      </c>
      <c r="FC548" s="17" t="s">
        <v>17078</v>
      </c>
      <c r="FD548" s="17">
        <v>0</v>
      </c>
      <c r="FE548" s="17">
        <v>0</v>
      </c>
      <c r="FF548" s="17">
        <v>0</v>
      </c>
      <c r="FH548" s="17">
        <v>0</v>
      </c>
      <c r="FI548" s="17">
        <v>0</v>
      </c>
      <c r="FJ548" s="17">
        <v>0</v>
      </c>
      <c r="FL548" s="17">
        <v>0</v>
      </c>
      <c r="FM548" s="17">
        <v>0</v>
      </c>
      <c r="FN548" s="17">
        <v>0</v>
      </c>
    </row>
    <row r="549" spans="1:170">
      <c r="A549" s="14">
        <v>71830013</v>
      </c>
      <c r="B549" s="15" t="s">
        <v>88</v>
      </c>
      <c r="C549" s="17" t="s">
        <v>686</v>
      </c>
      <c r="D549" s="25">
        <v>0</v>
      </c>
      <c r="E549" s="25">
        <v>0</v>
      </c>
      <c r="F549" s="54">
        <v>0</v>
      </c>
      <c r="G549" s="54"/>
      <c r="H549" s="54"/>
      <c r="I549" s="16"/>
      <c r="L549" s="20" t="s">
        <v>4</v>
      </c>
      <c r="M549" s="17" t="s">
        <v>57135</v>
      </c>
      <c r="N549" s="17" t="s">
        <v>17079</v>
      </c>
      <c r="O549" s="53">
        <v>0</v>
      </c>
      <c r="P549" s="25">
        <v>0</v>
      </c>
      <c r="Q549" s="53">
        <v>0</v>
      </c>
      <c r="R549" s="16" t="s">
        <v>57136</v>
      </c>
      <c r="S549" s="17" t="s">
        <v>17080</v>
      </c>
      <c r="T549" s="53">
        <v>0</v>
      </c>
      <c r="U549" s="25">
        <v>0</v>
      </c>
      <c r="V549" s="53">
        <v>0</v>
      </c>
      <c r="W549" s="16" t="s">
        <v>57137</v>
      </c>
      <c r="X549" s="17" t="s">
        <v>17081</v>
      </c>
      <c r="Y549" s="53">
        <v>0</v>
      </c>
      <c r="Z549" s="53">
        <v>0</v>
      </c>
      <c r="AA549" s="53">
        <v>0</v>
      </c>
      <c r="AB549" s="16" t="s">
        <v>57138</v>
      </c>
      <c r="AC549" s="17" t="s">
        <v>17082</v>
      </c>
      <c r="AD549" s="53">
        <v>0</v>
      </c>
      <c r="AE549" s="53">
        <v>0</v>
      </c>
      <c r="AF549" s="53">
        <v>0</v>
      </c>
      <c r="AG549" s="16" t="s">
        <v>57139</v>
      </c>
      <c r="AH549" s="17" t="s">
        <v>17083</v>
      </c>
      <c r="AI549" s="53">
        <v>0</v>
      </c>
      <c r="AJ549" s="53">
        <v>0</v>
      </c>
      <c r="AK549" s="53">
        <v>0</v>
      </c>
      <c r="AL549" s="16" t="s">
        <v>57140</v>
      </c>
      <c r="AM549" s="17" t="s">
        <v>17084</v>
      </c>
      <c r="AN549" s="53">
        <v>0</v>
      </c>
      <c r="AO549" s="53">
        <v>0</v>
      </c>
      <c r="AP549" s="53">
        <v>0</v>
      </c>
      <c r="AQ549" s="16" t="s">
        <v>57141</v>
      </c>
      <c r="AR549" s="17" t="s">
        <v>17085</v>
      </c>
      <c r="AS549" s="53">
        <v>0</v>
      </c>
      <c r="AT549" s="53">
        <v>0</v>
      </c>
      <c r="AU549" s="53">
        <v>0</v>
      </c>
      <c r="AV549" s="16" t="s">
        <v>57142</v>
      </c>
      <c r="AW549" s="17" t="s">
        <v>17086</v>
      </c>
      <c r="AX549" s="53">
        <v>0</v>
      </c>
      <c r="AY549" s="53">
        <v>0</v>
      </c>
      <c r="AZ549" s="53">
        <v>0</v>
      </c>
      <c r="BA549" s="16" t="s">
        <v>57143</v>
      </c>
      <c r="BB549" s="17" t="s">
        <v>17087</v>
      </c>
      <c r="BC549" s="53">
        <v>0</v>
      </c>
      <c r="BD549" s="53">
        <v>0</v>
      </c>
      <c r="BE549" s="53">
        <v>0</v>
      </c>
      <c r="BF549" s="16" t="s">
        <v>57144</v>
      </c>
      <c r="BG549" s="17" t="s">
        <v>17088</v>
      </c>
      <c r="BH549" s="53">
        <v>0</v>
      </c>
      <c r="BI549" s="53">
        <v>0</v>
      </c>
      <c r="BJ549" s="53">
        <v>0</v>
      </c>
      <c r="BK549" s="16" t="s">
        <v>57145</v>
      </c>
      <c r="BL549" s="17" t="s">
        <v>17089</v>
      </c>
      <c r="BM549" s="53">
        <v>0</v>
      </c>
      <c r="BN549" s="53">
        <v>0</v>
      </c>
      <c r="BO549" s="53">
        <v>0</v>
      </c>
      <c r="BP549" s="16" t="s">
        <v>57146</v>
      </c>
      <c r="BQ549" s="17" t="s">
        <v>17090</v>
      </c>
      <c r="BR549" s="53">
        <v>0</v>
      </c>
      <c r="BS549" s="53">
        <v>0</v>
      </c>
      <c r="BT549" s="53">
        <v>0</v>
      </c>
      <c r="BU549" s="16" t="s">
        <v>57147</v>
      </c>
      <c r="BV549" s="17" t="s">
        <v>17091</v>
      </c>
      <c r="BW549" s="53">
        <v>0</v>
      </c>
      <c r="BX549" s="53">
        <v>0</v>
      </c>
      <c r="BY549" s="53">
        <v>0</v>
      </c>
      <c r="BZ549" s="16" t="s">
        <v>57148</v>
      </c>
      <c r="CA549" s="17" t="s">
        <v>17092</v>
      </c>
      <c r="CB549" s="53">
        <v>0</v>
      </c>
      <c r="CC549" s="53">
        <v>0</v>
      </c>
      <c r="CD549" s="53">
        <v>0</v>
      </c>
      <c r="CE549" s="16" t="s">
        <v>57149</v>
      </c>
      <c r="CF549" s="17" t="s">
        <v>17093</v>
      </c>
      <c r="CG549" s="53">
        <v>0</v>
      </c>
      <c r="CH549" s="53">
        <v>0</v>
      </c>
      <c r="CI549" s="53">
        <v>0</v>
      </c>
      <c r="CJ549" s="16" t="s">
        <v>57150</v>
      </c>
      <c r="CK549" s="17" t="s">
        <v>17094</v>
      </c>
      <c r="CL549" s="53">
        <v>0</v>
      </c>
      <c r="CM549" s="53">
        <v>0</v>
      </c>
      <c r="CN549" s="53">
        <v>0</v>
      </c>
      <c r="CO549" s="16" t="s">
        <v>57151</v>
      </c>
      <c r="CP549" s="17" t="s">
        <v>17095</v>
      </c>
      <c r="CQ549" s="53">
        <v>0</v>
      </c>
      <c r="CR549" s="53">
        <v>0</v>
      </c>
      <c r="CS549" s="53">
        <v>0</v>
      </c>
      <c r="CT549" s="16" t="s">
        <v>57152</v>
      </c>
      <c r="CU549" s="17" t="s">
        <v>17096</v>
      </c>
      <c r="CV549" s="53">
        <v>0</v>
      </c>
      <c r="CW549" s="53">
        <v>0</v>
      </c>
      <c r="CX549" s="53">
        <v>0</v>
      </c>
      <c r="CY549" s="16" t="s">
        <v>57153</v>
      </c>
      <c r="CZ549" s="17" t="s">
        <v>17097</v>
      </c>
      <c r="DA549" s="53">
        <v>0</v>
      </c>
      <c r="DB549" s="53">
        <v>0</v>
      </c>
      <c r="DC549" s="53">
        <v>0</v>
      </c>
      <c r="DD549" s="53" t="s">
        <v>57154</v>
      </c>
      <c r="DE549" s="53" t="s">
        <v>17098</v>
      </c>
      <c r="DF549" s="53">
        <v>0</v>
      </c>
      <c r="DG549" s="53">
        <v>0</v>
      </c>
      <c r="DH549" s="53">
        <v>0</v>
      </c>
      <c r="DI549" s="16" t="s">
        <v>57155</v>
      </c>
      <c r="DJ549" s="17" t="s">
        <v>17099</v>
      </c>
      <c r="DK549" s="53">
        <v>0</v>
      </c>
      <c r="DL549" s="53">
        <v>0</v>
      </c>
      <c r="DM549" s="53">
        <v>0</v>
      </c>
      <c r="DN549" s="16" t="s">
        <v>57156</v>
      </c>
      <c r="DO549" s="17" t="s">
        <v>17100</v>
      </c>
      <c r="DP549" s="53">
        <v>0</v>
      </c>
      <c r="DQ549" s="53">
        <v>0</v>
      </c>
      <c r="DR549" s="53">
        <v>0</v>
      </c>
      <c r="DS549" s="16" t="s">
        <v>57157</v>
      </c>
      <c r="DT549" s="17" t="s">
        <v>17101</v>
      </c>
      <c r="DU549" s="53">
        <v>0</v>
      </c>
      <c r="DV549" s="53">
        <v>0</v>
      </c>
      <c r="DW549" s="53">
        <v>0</v>
      </c>
      <c r="DX549" s="16" t="s">
        <v>57158</v>
      </c>
      <c r="DY549" s="17" t="s">
        <v>17102</v>
      </c>
      <c r="DZ549" s="53">
        <v>0</v>
      </c>
      <c r="EA549" s="53">
        <v>0</v>
      </c>
      <c r="EB549" s="53">
        <v>0</v>
      </c>
      <c r="EC549" s="16" t="s">
        <v>57159</v>
      </c>
      <c r="ED549" s="17" t="s">
        <v>17103</v>
      </c>
      <c r="EE549" s="53">
        <v>0</v>
      </c>
      <c r="EF549" s="53">
        <v>0</v>
      </c>
      <c r="EG549" s="53">
        <v>0</v>
      </c>
      <c r="EH549" s="16" t="s">
        <v>57160</v>
      </c>
      <c r="EI549" s="16" t="s">
        <v>17104</v>
      </c>
      <c r="EJ549" s="16">
        <v>0</v>
      </c>
      <c r="EK549" s="16">
        <v>0</v>
      </c>
      <c r="EL549" s="16">
        <v>0</v>
      </c>
      <c r="EM549" s="16" t="s">
        <v>57161</v>
      </c>
      <c r="EN549" s="17" t="s">
        <v>17105</v>
      </c>
      <c r="EO549" s="53">
        <v>0</v>
      </c>
      <c r="EP549" s="53">
        <v>0</v>
      </c>
      <c r="EQ549" s="53">
        <v>0</v>
      </c>
      <c r="ER549" s="16" t="s">
        <v>57162</v>
      </c>
      <c r="ES549" s="17" t="s">
        <v>17106</v>
      </c>
      <c r="ET549" s="17">
        <v>0</v>
      </c>
      <c r="EU549" s="17">
        <v>0</v>
      </c>
      <c r="EV549" s="17">
        <v>0</v>
      </c>
      <c r="EW549" s="17" t="s">
        <v>57163</v>
      </c>
      <c r="EX549" s="17" t="s">
        <v>17107</v>
      </c>
      <c r="EY549" s="17">
        <v>0</v>
      </c>
      <c r="EZ549" s="17">
        <v>0</v>
      </c>
      <c r="FA549" s="17">
        <v>0</v>
      </c>
      <c r="FB549" s="17" t="s">
        <v>57164</v>
      </c>
      <c r="FC549" s="17" t="s">
        <v>17108</v>
      </c>
      <c r="FD549" s="17">
        <v>0</v>
      </c>
      <c r="FE549" s="17">
        <v>0</v>
      </c>
      <c r="FF549" s="17">
        <v>0</v>
      </c>
      <c r="FH549" s="17">
        <v>0</v>
      </c>
      <c r="FI549" s="17">
        <v>0</v>
      </c>
      <c r="FJ549" s="17">
        <v>0</v>
      </c>
      <c r="FL549" s="17">
        <v>0</v>
      </c>
      <c r="FM549" s="17">
        <v>0</v>
      </c>
      <c r="FN549" s="17">
        <v>0</v>
      </c>
    </row>
    <row r="550" spans="1:170">
      <c r="B550" s="15" t="s">
        <v>1487</v>
      </c>
      <c r="D550" s="25">
        <v>0</v>
      </c>
      <c r="E550" s="25">
        <v>0</v>
      </c>
      <c r="F550" s="25">
        <v>0</v>
      </c>
      <c r="I550" s="16"/>
      <c r="L550" s="20" t="s">
        <v>1487</v>
      </c>
      <c r="M550" s="17" t="s">
        <v>42315</v>
      </c>
      <c r="O550" s="25">
        <v>0</v>
      </c>
      <c r="P550" s="25">
        <v>0</v>
      </c>
      <c r="Q550" s="25">
        <v>0</v>
      </c>
      <c r="R550" s="16" t="s">
        <v>42316</v>
      </c>
      <c r="S550" s="17"/>
      <c r="T550" s="25">
        <v>0</v>
      </c>
      <c r="U550" s="25">
        <v>0</v>
      </c>
      <c r="V550" s="25">
        <v>0</v>
      </c>
      <c r="W550" s="16" t="s">
        <v>42317</v>
      </c>
      <c r="X550" s="17"/>
      <c r="Y550" s="25">
        <v>0</v>
      </c>
      <c r="Z550" s="25">
        <v>0</v>
      </c>
      <c r="AA550" s="25">
        <v>0</v>
      </c>
      <c r="AB550" s="16" t="s">
        <v>42318</v>
      </c>
      <c r="AC550" s="17"/>
      <c r="AD550" s="25">
        <v>0</v>
      </c>
      <c r="AE550" s="25">
        <v>0</v>
      </c>
      <c r="AF550" s="25">
        <v>0</v>
      </c>
      <c r="AG550" s="16" t="s">
        <v>42319</v>
      </c>
      <c r="AH550" s="17"/>
      <c r="AI550" s="25">
        <v>0</v>
      </c>
      <c r="AJ550" s="25">
        <v>0</v>
      </c>
      <c r="AK550" s="25">
        <v>0</v>
      </c>
      <c r="AL550" s="16" t="s">
        <v>42320</v>
      </c>
      <c r="AM550" s="17"/>
      <c r="AN550" s="25">
        <v>0</v>
      </c>
      <c r="AO550" s="25">
        <v>0</v>
      </c>
      <c r="AP550" s="25">
        <v>0</v>
      </c>
      <c r="AQ550" s="16" t="s">
        <v>42321</v>
      </c>
      <c r="AR550" s="17"/>
      <c r="AS550" s="25">
        <v>0</v>
      </c>
      <c r="AT550" s="25">
        <v>0</v>
      </c>
      <c r="AU550" s="25">
        <v>0</v>
      </c>
      <c r="AV550" s="16" t="s">
        <v>42322</v>
      </c>
      <c r="AW550" s="17"/>
      <c r="AX550" s="25">
        <v>0</v>
      </c>
      <c r="AY550" s="25">
        <v>0</v>
      </c>
      <c r="AZ550" s="25">
        <v>0</v>
      </c>
      <c r="BA550" s="16" t="s">
        <v>42323</v>
      </c>
      <c r="BB550" s="17"/>
      <c r="BC550" s="25">
        <v>0</v>
      </c>
      <c r="BD550" s="25">
        <v>0</v>
      </c>
      <c r="BE550" s="25">
        <v>0</v>
      </c>
      <c r="BF550" s="16" t="s">
        <v>42324</v>
      </c>
      <c r="BG550" s="17"/>
      <c r="BH550" s="25">
        <v>0</v>
      </c>
      <c r="BI550" s="25">
        <v>0</v>
      </c>
      <c r="BJ550" s="25">
        <v>0</v>
      </c>
      <c r="BK550" s="16" t="s">
        <v>42325</v>
      </c>
      <c r="BL550" s="17"/>
      <c r="BM550" s="25">
        <v>0</v>
      </c>
      <c r="BN550" s="25">
        <v>0</v>
      </c>
      <c r="BO550" s="25">
        <v>0</v>
      </c>
      <c r="BP550" s="16" t="s">
        <v>42326</v>
      </c>
      <c r="BQ550" s="17"/>
      <c r="BR550" s="25">
        <v>0</v>
      </c>
      <c r="BS550" s="25">
        <v>0</v>
      </c>
      <c r="BT550" s="25">
        <v>0</v>
      </c>
      <c r="BU550" s="16" t="s">
        <v>42327</v>
      </c>
      <c r="BV550" s="17"/>
      <c r="BW550" s="25">
        <v>0</v>
      </c>
      <c r="BX550" s="25">
        <v>0</v>
      </c>
      <c r="BY550" s="25">
        <v>0</v>
      </c>
      <c r="BZ550" s="16" t="s">
        <v>42328</v>
      </c>
      <c r="CA550" s="17"/>
      <c r="CB550" s="25">
        <v>0</v>
      </c>
      <c r="CC550" s="25">
        <v>0</v>
      </c>
      <c r="CD550" s="25">
        <v>0</v>
      </c>
      <c r="CE550" s="16" t="s">
        <v>42329</v>
      </c>
      <c r="CF550" s="17"/>
      <c r="CG550" s="25">
        <v>0</v>
      </c>
      <c r="CH550" s="25">
        <v>0</v>
      </c>
      <c r="CI550" s="25">
        <v>0</v>
      </c>
      <c r="CJ550" s="16" t="s">
        <v>42330</v>
      </c>
      <c r="CK550" s="17"/>
      <c r="CL550" s="25">
        <v>0</v>
      </c>
      <c r="CM550" s="25">
        <v>0</v>
      </c>
      <c r="CN550" s="25">
        <v>0</v>
      </c>
      <c r="CO550" s="16" t="s">
        <v>42331</v>
      </c>
      <c r="CP550" s="17"/>
      <c r="CQ550" s="25">
        <v>0</v>
      </c>
      <c r="CR550" s="25">
        <v>0</v>
      </c>
      <c r="CS550" s="25">
        <v>0</v>
      </c>
      <c r="CT550" s="16" t="s">
        <v>42332</v>
      </c>
      <c r="CU550" s="17"/>
      <c r="CV550" s="25">
        <v>0</v>
      </c>
      <c r="CW550" s="25">
        <v>0</v>
      </c>
      <c r="CX550" s="25">
        <v>0</v>
      </c>
      <c r="CY550" s="16" t="s">
        <v>42333</v>
      </c>
      <c r="CZ550" s="17"/>
      <c r="DA550" s="25">
        <v>0</v>
      </c>
      <c r="DB550" s="25">
        <v>0</v>
      </c>
      <c r="DC550" s="25">
        <v>0</v>
      </c>
      <c r="DD550" s="25" t="s">
        <v>42334</v>
      </c>
      <c r="DF550" s="25">
        <v>0</v>
      </c>
      <c r="DG550" s="25">
        <v>0</v>
      </c>
      <c r="DH550" s="25">
        <v>0</v>
      </c>
      <c r="DI550" s="16" t="s">
        <v>42335</v>
      </c>
      <c r="DJ550" s="17"/>
      <c r="DK550" s="25">
        <v>0</v>
      </c>
      <c r="DL550" s="25">
        <v>0</v>
      </c>
      <c r="DM550" s="25">
        <v>0</v>
      </c>
      <c r="DN550" s="16" t="s">
        <v>42336</v>
      </c>
      <c r="DO550" s="17"/>
      <c r="DP550" s="25">
        <v>0</v>
      </c>
      <c r="DQ550" s="25">
        <v>0</v>
      </c>
      <c r="DR550" s="25">
        <v>0</v>
      </c>
      <c r="DS550" s="16" t="s">
        <v>42337</v>
      </c>
      <c r="DT550" s="17"/>
      <c r="DU550" s="25">
        <v>0</v>
      </c>
      <c r="DV550" s="25">
        <v>0</v>
      </c>
      <c r="DW550" s="25">
        <v>0</v>
      </c>
      <c r="DX550" s="16" t="s">
        <v>42338</v>
      </c>
      <c r="DY550" s="17"/>
      <c r="DZ550" s="25">
        <v>0</v>
      </c>
      <c r="EA550" s="25">
        <v>0</v>
      </c>
      <c r="EB550" s="16">
        <v>0</v>
      </c>
      <c r="EC550" s="16" t="s">
        <v>42339</v>
      </c>
      <c r="ED550" s="17"/>
      <c r="EE550" s="25">
        <v>0</v>
      </c>
      <c r="EF550" s="25">
        <v>0</v>
      </c>
      <c r="EG550" s="16">
        <v>0</v>
      </c>
      <c r="EH550" s="16" t="s">
        <v>42340</v>
      </c>
      <c r="EI550" s="16"/>
      <c r="EJ550" s="16">
        <v>0</v>
      </c>
      <c r="EK550" s="16">
        <v>0</v>
      </c>
      <c r="EL550" s="16">
        <v>0</v>
      </c>
      <c r="EM550" s="16" t="s">
        <v>42341</v>
      </c>
      <c r="EN550" s="17"/>
      <c r="EO550" s="25">
        <v>0</v>
      </c>
      <c r="EP550" s="25">
        <v>0</v>
      </c>
      <c r="EQ550" s="16">
        <v>0</v>
      </c>
      <c r="ER550" s="16" t="s">
        <v>42342</v>
      </c>
      <c r="ET550" s="17">
        <v>0</v>
      </c>
      <c r="EU550" s="17">
        <v>0</v>
      </c>
      <c r="EV550" s="17">
        <v>0</v>
      </c>
      <c r="EW550" s="17" t="s">
        <v>42343</v>
      </c>
      <c r="EY550" s="17">
        <v>0</v>
      </c>
      <c r="EZ550" s="17">
        <v>0</v>
      </c>
      <c r="FA550" s="17">
        <v>0</v>
      </c>
      <c r="FB550" s="17" t="s">
        <v>42344</v>
      </c>
      <c r="FD550" s="17">
        <v>0</v>
      </c>
      <c r="FE550" s="17">
        <v>0</v>
      </c>
      <c r="FF550" s="17">
        <v>0</v>
      </c>
      <c r="FH550" s="17">
        <v>0</v>
      </c>
      <c r="FI550" s="17">
        <v>0</v>
      </c>
      <c r="FJ550" s="17">
        <v>0</v>
      </c>
      <c r="FL550" s="17">
        <v>0</v>
      </c>
      <c r="FM550" s="17">
        <v>0</v>
      </c>
      <c r="FN550" s="17">
        <v>0</v>
      </c>
    </row>
    <row r="551" spans="1:170">
      <c r="A551" s="14">
        <v>72410000</v>
      </c>
      <c r="B551" s="15" t="s">
        <v>90</v>
      </c>
      <c r="C551" s="17" t="s">
        <v>687</v>
      </c>
      <c r="D551" s="25">
        <v>0</v>
      </c>
      <c r="E551" s="25">
        <v>0</v>
      </c>
      <c r="F551" s="25">
        <v>0</v>
      </c>
      <c r="I551" s="16"/>
      <c r="L551" s="20" t="s">
        <v>208</v>
      </c>
      <c r="M551" s="17" t="s">
        <v>57165</v>
      </c>
      <c r="N551" s="17" t="s">
        <v>17109</v>
      </c>
      <c r="O551" s="25">
        <v>0</v>
      </c>
      <c r="P551" s="25">
        <v>0</v>
      </c>
      <c r="Q551" s="25">
        <v>0</v>
      </c>
      <c r="R551" s="16" t="s">
        <v>57166</v>
      </c>
      <c r="S551" s="17" t="s">
        <v>17110</v>
      </c>
      <c r="T551" s="25">
        <v>0</v>
      </c>
      <c r="U551" s="25">
        <v>0</v>
      </c>
      <c r="V551" s="25">
        <v>0</v>
      </c>
      <c r="W551" s="16" t="s">
        <v>57167</v>
      </c>
      <c r="X551" s="17" t="s">
        <v>17111</v>
      </c>
      <c r="Y551" s="25">
        <v>0</v>
      </c>
      <c r="Z551" s="25">
        <v>0</v>
      </c>
      <c r="AA551" s="25">
        <v>0</v>
      </c>
      <c r="AB551" s="16" t="s">
        <v>57168</v>
      </c>
      <c r="AC551" s="17" t="s">
        <v>17112</v>
      </c>
      <c r="AD551" s="25">
        <v>0</v>
      </c>
      <c r="AE551" s="25">
        <v>0</v>
      </c>
      <c r="AF551" s="25">
        <v>0</v>
      </c>
      <c r="AG551" s="16" t="s">
        <v>57169</v>
      </c>
      <c r="AH551" s="17" t="s">
        <v>17113</v>
      </c>
      <c r="AI551" s="25">
        <v>0</v>
      </c>
      <c r="AJ551" s="25">
        <v>0</v>
      </c>
      <c r="AK551" s="25">
        <v>0</v>
      </c>
      <c r="AL551" s="16" t="s">
        <v>57170</v>
      </c>
      <c r="AM551" s="17" t="s">
        <v>17114</v>
      </c>
      <c r="AN551" s="25">
        <v>0</v>
      </c>
      <c r="AO551" s="25">
        <v>0</v>
      </c>
      <c r="AP551" s="25">
        <v>0</v>
      </c>
      <c r="AQ551" s="16" t="s">
        <v>57171</v>
      </c>
      <c r="AR551" s="17" t="s">
        <v>17115</v>
      </c>
      <c r="AS551" s="25">
        <v>0</v>
      </c>
      <c r="AT551" s="25">
        <v>0</v>
      </c>
      <c r="AU551" s="25">
        <v>0</v>
      </c>
      <c r="AV551" s="16" t="s">
        <v>57172</v>
      </c>
      <c r="AW551" s="17" t="s">
        <v>17116</v>
      </c>
      <c r="AX551" s="25">
        <v>0</v>
      </c>
      <c r="AY551" s="25">
        <v>0</v>
      </c>
      <c r="AZ551" s="25">
        <v>0</v>
      </c>
      <c r="BA551" s="16" t="s">
        <v>57173</v>
      </c>
      <c r="BB551" s="17" t="s">
        <v>17117</v>
      </c>
      <c r="BC551" s="25">
        <v>0</v>
      </c>
      <c r="BD551" s="25">
        <v>0</v>
      </c>
      <c r="BE551" s="25">
        <v>0</v>
      </c>
      <c r="BF551" s="16" t="s">
        <v>57174</v>
      </c>
      <c r="BG551" s="17" t="s">
        <v>17118</v>
      </c>
      <c r="BH551" s="25">
        <v>0</v>
      </c>
      <c r="BI551" s="25">
        <v>0</v>
      </c>
      <c r="BJ551" s="25">
        <v>0</v>
      </c>
      <c r="BK551" s="16" t="s">
        <v>57175</v>
      </c>
      <c r="BL551" s="17" t="s">
        <v>17119</v>
      </c>
      <c r="BM551" s="25">
        <v>0</v>
      </c>
      <c r="BN551" s="25">
        <v>0</v>
      </c>
      <c r="BO551" s="25">
        <v>0</v>
      </c>
      <c r="BP551" s="16" t="s">
        <v>57176</v>
      </c>
      <c r="BQ551" s="17" t="s">
        <v>17120</v>
      </c>
      <c r="BR551" s="25">
        <v>0</v>
      </c>
      <c r="BS551" s="25">
        <v>0</v>
      </c>
      <c r="BT551" s="25">
        <v>0</v>
      </c>
      <c r="BU551" s="16" t="s">
        <v>57177</v>
      </c>
      <c r="BV551" s="17" t="s">
        <v>17121</v>
      </c>
      <c r="BW551" s="25">
        <v>0</v>
      </c>
      <c r="BX551" s="25">
        <v>0</v>
      </c>
      <c r="BY551" s="25">
        <v>0</v>
      </c>
      <c r="BZ551" s="16" t="s">
        <v>57178</v>
      </c>
      <c r="CA551" s="17" t="s">
        <v>17122</v>
      </c>
      <c r="CB551" s="25">
        <v>0</v>
      </c>
      <c r="CC551" s="25">
        <v>0</v>
      </c>
      <c r="CD551" s="25">
        <v>0</v>
      </c>
      <c r="CE551" s="16" t="s">
        <v>57179</v>
      </c>
      <c r="CF551" s="17" t="s">
        <v>17123</v>
      </c>
      <c r="CG551" s="25">
        <v>0</v>
      </c>
      <c r="CH551" s="25">
        <v>0</v>
      </c>
      <c r="CI551" s="25">
        <v>0</v>
      </c>
      <c r="CJ551" s="16" t="s">
        <v>57180</v>
      </c>
      <c r="CK551" s="17" t="s">
        <v>17124</v>
      </c>
      <c r="CL551" s="25">
        <v>0</v>
      </c>
      <c r="CM551" s="25">
        <v>0</v>
      </c>
      <c r="CN551" s="25">
        <v>0</v>
      </c>
      <c r="CO551" s="16" t="s">
        <v>57181</v>
      </c>
      <c r="CP551" s="17" t="s">
        <v>17125</v>
      </c>
      <c r="CQ551" s="25">
        <v>0</v>
      </c>
      <c r="CR551" s="25">
        <v>0</v>
      </c>
      <c r="CS551" s="25">
        <v>0</v>
      </c>
      <c r="CT551" s="16" t="s">
        <v>57182</v>
      </c>
      <c r="CU551" s="17" t="s">
        <v>17126</v>
      </c>
      <c r="CV551" s="25">
        <v>0</v>
      </c>
      <c r="CW551" s="25">
        <v>0</v>
      </c>
      <c r="CX551" s="25">
        <v>0</v>
      </c>
      <c r="CY551" s="16" t="s">
        <v>57183</v>
      </c>
      <c r="CZ551" s="17" t="s">
        <v>17127</v>
      </c>
      <c r="DA551" s="25">
        <v>0</v>
      </c>
      <c r="DB551" s="25">
        <v>0</v>
      </c>
      <c r="DC551" s="25">
        <v>0</v>
      </c>
      <c r="DD551" s="25" t="s">
        <v>57184</v>
      </c>
      <c r="DE551" s="25" t="s">
        <v>17128</v>
      </c>
      <c r="DF551" s="25">
        <v>0</v>
      </c>
      <c r="DG551" s="25">
        <v>0</v>
      </c>
      <c r="DH551" s="25">
        <v>0</v>
      </c>
      <c r="DI551" s="16" t="s">
        <v>57185</v>
      </c>
      <c r="DJ551" s="17" t="s">
        <v>17129</v>
      </c>
      <c r="DK551" s="25">
        <v>0</v>
      </c>
      <c r="DL551" s="25">
        <v>0</v>
      </c>
      <c r="DM551" s="25">
        <v>0</v>
      </c>
      <c r="DN551" s="16" t="s">
        <v>57186</v>
      </c>
      <c r="DO551" s="17" t="s">
        <v>17130</v>
      </c>
      <c r="DP551" s="25">
        <v>0</v>
      </c>
      <c r="DQ551" s="25">
        <v>0</v>
      </c>
      <c r="DR551" s="25">
        <v>0</v>
      </c>
      <c r="DS551" s="16" t="s">
        <v>57187</v>
      </c>
      <c r="DT551" s="17" t="s">
        <v>17131</v>
      </c>
      <c r="DU551" s="25">
        <v>0</v>
      </c>
      <c r="DV551" s="25">
        <v>0</v>
      </c>
      <c r="DW551" s="25">
        <v>0</v>
      </c>
      <c r="DX551" s="16" t="s">
        <v>57188</v>
      </c>
      <c r="DY551" s="17" t="s">
        <v>17132</v>
      </c>
      <c r="DZ551" s="25">
        <v>0</v>
      </c>
      <c r="EA551" s="25">
        <v>0</v>
      </c>
      <c r="EB551" s="16">
        <v>0</v>
      </c>
      <c r="EC551" s="16" t="s">
        <v>57189</v>
      </c>
      <c r="ED551" s="17" t="s">
        <v>17133</v>
      </c>
      <c r="EE551" s="25">
        <v>0</v>
      </c>
      <c r="EF551" s="25">
        <v>0</v>
      </c>
      <c r="EG551" s="16">
        <v>0</v>
      </c>
      <c r="EH551" s="16" t="s">
        <v>57190</v>
      </c>
      <c r="EI551" s="16" t="s">
        <v>17134</v>
      </c>
      <c r="EJ551" s="16">
        <v>0</v>
      </c>
      <c r="EK551" s="16">
        <v>0</v>
      </c>
      <c r="EL551" s="16">
        <v>0</v>
      </c>
      <c r="EM551" s="16" t="s">
        <v>57191</v>
      </c>
      <c r="EN551" s="17" t="s">
        <v>17135</v>
      </c>
      <c r="EO551" s="25">
        <v>0</v>
      </c>
      <c r="EP551" s="25">
        <v>0</v>
      </c>
      <c r="EQ551" s="16">
        <v>0</v>
      </c>
      <c r="ER551" s="16" t="s">
        <v>57192</v>
      </c>
      <c r="ES551" s="17" t="s">
        <v>17136</v>
      </c>
      <c r="ET551" s="17">
        <v>0</v>
      </c>
      <c r="EU551" s="17">
        <v>0</v>
      </c>
      <c r="EV551" s="17">
        <v>0</v>
      </c>
      <c r="EW551" s="17" t="s">
        <v>57193</v>
      </c>
      <c r="EX551" s="17" t="s">
        <v>17137</v>
      </c>
      <c r="EY551" s="17">
        <v>0</v>
      </c>
      <c r="EZ551" s="17">
        <v>0</v>
      </c>
      <c r="FA551" s="17">
        <v>0</v>
      </c>
      <c r="FB551" s="17" t="s">
        <v>57194</v>
      </c>
      <c r="FC551" s="17" t="s">
        <v>17138</v>
      </c>
      <c r="FD551" s="17">
        <v>0</v>
      </c>
      <c r="FE551" s="17">
        <v>0</v>
      </c>
      <c r="FF551" s="17">
        <v>0</v>
      </c>
      <c r="FH551" s="17">
        <v>0</v>
      </c>
      <c r="FI551" s="17">
        <v>0</v>
      </c>
      <c r="FJ551" s="17">
        <v>0</v>
      </c>
      <c r="FL551" s="17">
        <v>0</v>
      </c>
      <c r="FM551" s="17">
        <v>0</v>
      </c>
      <c r="FN551" s="17">
        <v>0</v>
      </c>
    </row>
    <row r="552" spans="1:170">
      <c r="A552" s="14">
        <v>72411000</v>
      </c>
      <c r="B552" s="15" t="s">
        <v>91</v>
      </c>
      <c r="C552" s="17" t="s">
        <v>688</v>
      </c>
      <c r="D552" s="25">
        <v>0</v>
      </c>
      <c r="E552" s="25">
        <v>0</v>
      </c>
      <c r="F552" s="25">
        <v>0</v>
      </c>
      <c r="I552" s="16"/>
      <c r="L552" s="20" t="s">
        <v>208</v>
      </c>
      <c r="M552" s="17" t="s">
        <v>57195</v>
      </c>
      <c r="N552" s="17" t="s">
        <v>17139</v>
      </c>
      <c r="O552" s="25">
        <v>0</v>
      </c>
      <c r="P552" s="25">
        <v>0</v>
      </c>
      <c r="Q552" s="25">
        <v>0</v>
      </c>
      <c r="R552" s="16" t="s">
        <v>57196</v>
      </c>
      <c r="S552" s="17" t="s">
        <v>17140</v>
      </c>
      <c r="T552" s="25">
        <v>0</v>
      </c>
      <c r="U552" s="25">
        <v>0</v>
      </c>
      <c r="V552" s="25">
        <v>0</v>
      </c>
      <c r="W552" s="16" t="s">
        <v>57197</v>
      </c>
      <c r="X552" s="17" t="s">
        <v>17141</v>
      </c>
      <c r="Y552" s="25">
        <v>0</v>
      </c>
      <c r="Z552" s="25">
        <v>0</v>
      </c>
      <c r="AA552" s="25">
        <v>0</v>
      </c>
      <c r="AB552" s="16" t="s">
        <v>57198</v>
      </c>
      <c r="AC552" s="17" t="s">
        <v>17142</v>
      </c>
      <c r="AD552" s="25">
        <v>0</v>
      </c>
      <c r="AE552" s="25">
        <v>0</v>
      </c>
      <c r="AF552" s="25">
        <v>0</v>
      </c>
      <c r="AG552" s="16" t="s">
        <v>57199</v>
      </c>
      <c r="AH552" s="17" t="s">
        <v>17143</v>
      </c>
      <c r="AI552" s="25">
        <v>0</v>
      </c>
      <c r="AJ552" s="25">
        <v>0</v>
      </c>
      <c r="AK552" s="25">
        <v>0</v>
      </c>
      <c r="AL552" s="16" t="s">
        <v>57200</v>
      </c>
      <c r="AM552" s="17" t="s">
        <v>17144</v>
      </c>
      <c r="AN552" s="25">
        <v>0</v>
      </c>
      <c r="AO552" s="25">
        <v>0</v>
      </c>
      <c r="AP552" s="25">
        <v>0</v>
      </c>
      <c r="AQ552" s="16" t="s">
        <v>57201</v>
      </c>
      <c r="AR552" s="17" t="s">
        <v>17145</v>
      </c>
      <c r="AS552" s="25">
        <v>0</v>
      </c>
      <c r="AT552" s="25">
        <v>0</v>
      </c>
      <c r="AU552" s="25">
        <v>0</v>
      </c>
      <c r="AV552" s="16" t="s">
        <v>57202</v>
      </c>
      <c r="AW552" s="17" t="s">
        <v>17146</v>
      </c>
      <c r="AX552" s="25">
        <v>0</v>
      </c>
      <c r="AY552" s="25">
        <v>0</v>
      </c>
      <c r="AZ552" s="25">
        <v>0</v>
      </c>
      <c r="BA552" s="16" t="s">
        <v>57203</v>
      </c>
      <c r="BB552" s="17" t="s">
        <v>17147</v>
      </c>
      <c r="BC552" s="25">
        <v>0</v>
      </c>
      <c r="BD552" s="25">
        <v>0</v>
      </c>
      <c r="BE552" s="25">
        <v>0</v>
      </c>
      <c r="BF552" s="16" t="s">
        <v>57204</v>
      </c>
      <c r="BG552" s="17" t="s">
        <v>17148</v>
      </c>
      <c r="BH552" s="25">
        <v>0</v>
      </c>
      <c r="BI552" s="25">
        <v>0</v>
      </c>
      <c r="BJ552" s="25">
        <v>0</v>
      </c>
      <c r="BK552" s="16" t="s">
        <v>57205</v>
      </c>
      <c r="BL552" s="17" t="s">
        <v>17149</v>
      </c>
      <c r="BM552" s="25">
        <v>0</v>
      </c>
      <c r="BN552" s="25">
        <v>0</v>
      </c>
      <c r="BO552" s="25">
        <v>0</v>
      </c>
      <c r="BP552" s="16" t="s">
        <v>57206</v>
      </c>
      <c r="BQ552" s="17" t="s">
        <v>17150</v>
      </c>
      <c r="BR552" s="25">
        <v>0</v>
      </c>
      <c r="BS552" s="25">
        <v>0</v>
      </c>
      <c r="BT552" s="25">
        <v>0</v>
      </c>
      <c r="BU552" s="16" t="s">
        <v>57207</v>
      </c>
      <c r="BV552" s="17" t="s">
        <v>17151</v>
      </c>
      <c r="BW552" s="25">
        <v>0</v>
      </c>
      <c r="BX552" s="25">
        <v>0</v>
      </c>
      <c r="BY552" s="25">
        <v>0</v>
      </c>
      <c r="BZ552" s="16" t="s">
        <v>57208</v>
      </c>
      <c r="CA552" s="17" t="s">
        <v>17152</v>
      </c>
      <c r="CB552" s="25">
        <v>0</v>
      </c>
      <c r="CC552" s="25">
        <v>0</v>
      </c>
      <c r="CD552" s="25">
        <v>0</v>
      </c>
      <c r="CE552" s="16" t="s">
        <v>57209</v>
      </c>
      <c r="CF552" s="17" t="s">
        <v>17153</v>
      </c>
      <c r="CG552" s="25">
        <v>0</v>
      </c>
      <c r="CH552" s="25">
        <v>0</v>
      </c>
      <c r="CI552" s="25">
        <v>0</v>
      </c>
      <c r="CJ552" s="16" t="s">
        <v>57210</v>
      </c>
      <c r="CK552" s="17" t="s">
        <v>17154</v>
      </c>
      <c r="CL552" s="25">
        <v>0</v>
      </c>
      <c r="CM552" s="25">
        <v>0</v>
      </c>
      <c r="CN552" s="25">
        <v>0</v>
      </c>
      <c r="CO552" s="16" t="s">
        <v>57211</v>
      </c>
      <c r="CP552" s="17" t="s">
        <v>17155</v>
      </c>
      <c r="CQ552" s="25">
        <v>0</v>
      </c>
      <c r="CR552" s="25">
        <v>0</v>
      </c>
      <c r="CS552" s="25">
        <v>0</v>
      </c>
      <c r="CT552" s="16" t="s">
        <v>57212</v>
      </c>
      <c r="CU552" s="17" t="s">
        <v>17156</v>
      </c>
      <c r="CV552" s="25">
        <v>0</v>
      </c>
      <c r="CW552" s="25">
        <v>0</v>
      </c>
      <c r="CX552" s="25">
        <v>0</v>
      </c>
      <c r="CY552" s="16" t="s">
        <v>57213</v>
      </c>
      <c r="CZ552" s="17" t="s">
        <v>17157</v>
      </c>
      <c r="DA552" s="25">
        <v>0</v>
      </c>
      <c r="DB552" s="25">
        <v>0</v>
      </c>
      <c r="DC552" s="25">
        <v>0</v>
      </c>
      <c r="DD552" s="25" t="s">
        <v>57214</v>
      </c>
      <c r="DE552" s="25" t="s">
        <v>17158</v>
      </c>
      <c r="DF552" s="25">
        <v>0</v>
      </c>
      <c r="DG552" s="25">
        <v>0</v>
      </c>
      <c r="DH552" s="25">
        <v>0</v>
      </c>
      <c r="DI552" s="16" t="s">
        <v>57215</v>
      </c>
      <c r="DJ552" s="17" t="s">
        <v>17159</v>
      </c>
      <c r="DK552" s="25">
        <v>0</v>
      </c>
      <c r="DL552" s="25">
        <v>0</v>
      </c>
      <c r="DM552" s="25">
        <v>0</v>
      </c>
      <c r="DN552" s="16" t="s">
        <v>57216</v>
      </c>
      <c r="DO552" s="17" t="s">
        <v>17160</v>
      </c>
      <c r="DP552" s="25">
        <v>0</v>
      </c>
      <c r="DQ552" s="25">
        <v>0</v>
      </c>
      <c r="DR552" s="25">
        <v>0</v>
      </c>
      <c r="DS552" s="16" t="s">
        <v>57217</v>
      </c>
      <c r="DT552" s="17" t="s">
        <v>17161</v>
      </c>
      <c r="DU552" s="25">
        <v>0</v>
      </c>
      <c r="DV552" s="25">
        <v>0</v>
      </c>
      <c r="DW552" s="25">
        <v>0</v>
      </c>
      <c r="DX552" s="16" t="s">
        <v>57218</v>
      </c>
      <c r="DY552" s="17" t="s">
        <v>17162</v>
      </c>
      <c r="DZ552" s="25">
        <v>0</v>
      </c>
      <c r="EA552" s="25">
        <v>0</v>
      </c>
      <c r="EB552" s="16">
        <v>0</v>
      </c>
      <c r="EC552" s="16" t="s">
        <v>57219</v>
      </c>
      <c r="ED552" s="17" t="s">
        <v>17163</v>
      </c>
      <c r="EE552" s="25">
        <v>0</v>
      </c>
      <c r="EF552" s="25">
        <v>0</v>
      </c>
      <c r="EG552" s="16">
        <v>0</v>
      </c>
      <c r="EH552" s="16" t="s">
        <v>57220</v>
      </c>
      <c r="EI552" s="16" t="s">
        <v>17164</v>
      </c>
      <c r="EJ552" s="16">
        <v>0</v>
      </c>
      <c r="EK552" s="16">
        <v>0</v>
      </c>
      <c r="EL552" s="16">
        <v>0</v>
      </c>
      <c r="EM552" s="16" t="s">
        <v>57221</v>
      </c>
      <c r="EN552" s="17" t="s">
        <v>17165</v>
      </c>
      <c r="EO552" s="25">
        <v>0</v>
      </c>
      <c r="EP552" s="25">
        <v>0</v>
      </c>
      <c r="EQ552" s="16">
        <v>0</v>
      </c>
      <c r="ER552" s="16" t="s">
        <v>57222</v>
      </c>
      <c r="ES552" s="17" t="s">
        <v>17166</v>
      </c>
      <c r="ET552" s="17">
        <v>0</v>
      </c>
      <c r="EU552" s="17">
        <v>0</v>
      </c>
      <c r="EV552" s="17">
        <v>0</v>
      </c>
      <c r="EW552" s="17" t="s">
        <v>57223</v>
      </c>
      <c r="EX552" s="17" t="s">
        <v>17167</v>
      </c>
      <c r="EY552" s="17">
        <v>0</v>
      </c>
      <c r="EZ552" s="17">
        <v>0</v>
      </c>
      <c r="FA552" s="17">
        <v>0</v>
      </c>
      <c r="FB552" s="17" t="s">
        <v>57224</v>
      </c>
      <c r="FC552" s="17" t="s">
        <v>17168</v>
      </c>
      <c r="FD552" s="17">
        <v>0</v>
      </c>
      <c r="FE552" s="17">
        <v>0</v>
      </c>
      <c r="FF552" s="17">
        <v>0</v>
      </c>
      <c r="FH552" s="17">
        <v>0</v>
      </c>
      <c r="FI552" s="17">
        <v>0</v>
      </c>
      <c r="FJ552" s="17">
        <v>0</v>
      </c>
      <c r="FL552" s="17">
        <v>0</v>
      </c>
      <c r="FM552" s="17">
        <v>0</v>
      </c>
      <c r="FN552" s="17">
        <v>0</v>
      </c>
    </row>
    <row r="553" spans="1:170">
      <c r="A553" s="14">
        <v>72411001</v>
      </c>
      <c r="B553" s="15" t="s">
        <v>91</v>
      </c>
      <c r="C553" s="17" t="s">
        <v>689</v>
      </c>
      <c r="D553" s="25">
        <v>0</v>
      </c>
      <c r="E553" s="25">
        <v>-55982336</v>
      </c>
      <c r="F553" s="25">
        <v>-55982336</v>
      </c>
      <c r="I553" s="16"/>
      <c r="L553" s="20" t="s">
        <v>1478</v>
      </c>
      <c r="M553" s="17" t="s">
        <v>57225</v>
      </c>
      <c r="N553" s="17" t="s">
        <v>17169</v>
      </c>
      <c r="O553" s="25">
        <v>0</v>
      </c>
      <c r="P553" s="25">
        <v>-18840476</v>
      </c>
      <c r="Q553" s="25">
        <v>-18840476</v>
      </c>
      <c r="R553" s="16" t="s">
        <v>57226</v>
      </c>
      <c r="S553" s="17" t="s">
        <v>17170</v>
      </c>
      <c r="T553" s="25">
        <v>0</v>
      </c>
      <c r="U553" s="25">
        <v>0</v>
      </c>
      <c r="V553" s="25">
        <v>0</v>
      </c>
      <c r="W553" s="16" t="s">
        <v>57227</v>
      </c>
      <c r="X553" s="17" t="s">
        <v>17171</v>
      </c>
      <c r="Y553" s="25">
        <v>0</v>
      </c>
      <c r="Z553" s="25">
        <v>0</v>
      </c>
      <c r="AA553" s="25">
        <v>0</v>
      </c>
      <c r="AB553" s="16" t="s">
        <v>57228</v>
      </c>
      <c r="AC553" s="17" t="s">
        <v>17172</v>
      </c>
      <c r="AD553" s="25">
        <v>0</v>
      </c>
      <c r="AE553" s="25">
        <v>0</v>
      </c>
      <c r="AF553" s="25">
        <v>0</v>
      </c>
      <c r="AG553" s="16" t="s">
        <v>57229</v>
      </c>
      <c r="AH553" s="17" t="s">
        <v>17173</v>
      </c>
      <c r="AI553" s="25">
        <v>0</v>
      </c>
      <c r="AJ553" s="25">
        <v>0</v>
      </c>
      <c r="AK553" s="25">
        <v>0</v>
      </c>
      <c r="AL553" s="16" t="s">
        <v>57230</v>
      </c>
      <c r="AM553" s="17" t="s">
        <v>17174</v>
      </c>
      <c r="AN553" s="25">
        <v>0</v>
      </c>
      <c r="AO553" s="25">
        <v>0</v>
      </c>
      <c r="AP553" s="25">
        <v>0</v>
      </c>
      <c r="AQ553" s="16" t="s">
        <v>57231</v>
      </c>
      <c r="AR553" s="17" t="s">
        <v>17175</v>
      </c>
      <c r="AS553" s="25">
        <v>0</v>
      </c>
      <c r="AT553" s="25">
        <v>0</v>
      </c>
      <c r="AU553" s="25">
        <v>0</v>
      </c>
      <c r="AV553" s="16" t="s">
        <v>57232</v>
      </c>
      <c r="AW553" s="17" t="s">
        <v>17176</v>
      </c>
      <c r="AX553" s="25">
        <v>0</v>
      </c>
      <c r="AY553" s="25">
        <v>0</v>
      </c>
      <c r="AZ553" s="25">
        <v>0</v>
      </c>
      <c r="BA553" s="16" t="s">
        <v>57233</v>
      </c>
      <c r="BB553" s="17" t="s">
        <v>17177</v>
      </c>
      <c r="BC553" s="25">
        <v>0</v>
      </c>
      <c r="BD553" s="25">
        <v>0</v>
      </c>
      <c r="BE553" s="25">
        <v>0</v>
      </c>
      <c r="BF553" s="16" t="s">
        <v>57234</v>
      </c>
      <c r="BG553" s="17" t="s">
        <v>17178</v>
      </c>
      <c r="BH553" s="25">
        <v>0</v>
      </c>
      <c r="BI553" s="25">
        <v>0</v>
      </c>
      <c r="BJ553" s="25">
        <v>0</v>
      </c>
      <c r="BK553" s="16" t="s">
        <v>57235</v>
      </c>
      <c r="BL553" s="17" t="s">
        <v>17179</v>
      </c>
      <c r="BM553" s="25">
        <v>0</v>
      </c>
      <c r="BN553" s="25">
        <v>0</v>
      </c>
      <c r="BO553" s="25">
        <v>0</v>
      </c>
      <c r="BP553" s="16" t="s">
        <v>57236</v>
      </c>
      <c r="BQ553" s="17" t="s">
        <v>17180</v>
      </c>
      <c r="BR553" s="25">
        <v>0</v>
      </c>
      <c r="BS553" s="25">
        <v>0</v>
      </c>
      <c r="BT553" s="25">
        <v>0</v>
      </c>
      <c r="BU553" s="16" t="s">
        <v>57237</v>
      </c>
      <c r="BV553" s="17" t="s">
        <v>17181</v>
      </c>
      <c r="BW553" s="25">
        <v>0</v>
      </c>
      <c r="BX553" s="25">
        <v>0</v>
      </c>
      <c r="BY553" s="25">
        <v>0</v>
      </c>
      <c r="BZ553" s="16" t="s">
        <v>57238</v>
      </c>
      <c r="CA553" s="17" t="s">
        <v>17182</v>
      </c>
      <c r="CB553" s="25">
        <v>0</v>
      </c>
      <c r="CC553" s="25">
        <v>0</v>
      </c>
      <c r="CD553" s="25">
        <v>0</v>
      </c>
      <c r="CE553" s="16" t="s">
        <v>57239</v>
      </c>
      <c r="CF553" s="17" t="s">
        <v>17183</v>
      </c>
      <c r="CG553" s="25">
        <v>0</v>
      </c>
      <c r="CH553" s="25">
        <v>0</v>
      </c>
      <c r="CI553" s="25">
        <v>0</v>
      </c>
      <c r="CJ553" s="16" t="s">
        <v>57240</v>
      </c>
      <c r="CK553" s="17" t="s">
        <v>17184</v>
      </c>
      <c r="CL553" s="25">
        <v>0</v>
      </c>
      <c r="CM553" s="25">
        <v>0</v>
      </c>
      <c r="CN553" s="25">
        <v>0</v>
      </c>
      <c r="CO553" s="16" t="s">
        <v>57241</v>
      </c>
      <c r="CP553" s="17" t="s">
        <v>17185</v>
      </c>
      <c r="CQ553" s="25">
        <v>0</v>
      </c>
      <c r="CR553" s="25">
        <v>0</v>
      </c>
      <c r="CS553" s="25">
        <v>0</v>
      </c>
      <c r="CT553" s="16" t="s">
        <v>57242</v>
      </c>
      <c r="CU553" s="17" t="s">
        <v>17186</v>
      </c>
      <c r="CV553" s="25">
        <v>0</v>
      </c>
      <c r="CW553" s="25">
        <v>0</v>
      </c>
      <c r="CX553" s="25">
        <v>0</v>
      </c>
      <c r="CY553" s="16" t="s">
        <v>57243</v>
      </c>
      <c r="CZ553" s="17" t="s">
        <v>17187</v>
      </c>
      <c r="DA553" s="25">
        <v>0</v>
      </c>
      <c r="DB553" s="25">
        <v>0</v>
      </c>
      <c r="DC553" s="25">
        <v>0</v>
      </c>
      <c r="DD553" s="25" t="s">
        <v>57244</v>
      </c>
      <c r="DE553" s="25" t="s">
        <v>17188</v>
      </c>
      <c r="DF553" s="25">
        <v>0</v>
      </c>
      <c r="DG553" s="25">
        <v>0</v>
      </c>
      <c r="DH553" s="25">
        <v>0</v>
      </c>
      <c r="DI553" s="16" t="s">
        <v>57245</v>
      </c>
      <c r="DJ553" s="17" t="s">
        <v>17189</v>
      </c>
      <c r="DK553" s="25">
        <v>0</v>
      </c>
      <c r="DL553" s="25">
        <v>0</v>
      </c>
      <c r="DM553" s="25">
        <v>0</v>
      </c>
      <c r="DN553" s="16" t="s">
        <v>57246</v>
      </c>
      <c r="DO553" s="17" t="s">
        <v>17190</v>
      </c>
      <c r="DP553" s="25">
        <v>0</v>
      </c>
      <c r="DQ553" s="25">
        <v>-37141860</v>
      </c>
      <c r="DR553" s="25">
        <v>-37141860</v>
      </c>
      <c r="DS553" s="16" t="s">
        <v>57247</v>
      </c>
      <c r="DT553" s="17" t="s">
        <v>17191</v>
      </c>
      <c r="DU553" s="25">
        <v>0</v>
      </c>
      <c r="DV553" s="25">
        <v>0</v>
      </c>
      <c r="DW553" s="25">
        <v>0</v>
      </c>
      <c r="DX553" s="16" t="s">
        <v>57248</v>
      </c>
      <c r="DY553" s="17" t="s">
        <v>17192</v>
      </c>
      <c r="DZ553" s="25">
        <v>0</v>
      </c>
      <c r="EA553" s="25">
        <v>0</v>
      </c>
      <c r="EB553" s="16">
        <v>0</v>
      </c>
      <c r="EC553" s="16" t="s">
        <v>57249</v>
      </c>
      <c r="ED553" s="17" t="s">
        <v>17193</v>
      </c>
      <c r="EE553" s="25">
        <v>0</v>
      </c>
      <c r="EF553" s="25">
        <v>0</v>
      </c>
      <c r="EG553" s="16">
        <v>0</v>
      </c>
      <c r="EH553" s="16" t="s">
        <v>57250</v>
      </c>
      <c r="EI553" s="16" t="s">
        <v>17194</v>
      </c>
      <c r="EJ553" s="16">
        <v>0</v>
      </c>
      <c r="EK553" s="16">
        <v>0</v>
      </c>
      <c r="EL553" s="16">
        <v>0</v>
      </c>
      <c r="EM553" s="16" t="s">
        <v>57251</v>
      </c>
      <c r="EN553" s="17" t="s">
        <v>17195</v>
      </c>
      <c r="EO553" s="25">
        <v>0</v>
      </c>
      <c r="EP553" s="25">
        <v>0</v>
      </c>
      <c r="EQ553" s="16">
        <v>0</v>
      </c>
      <c r="ER553" s="16" t="s">
        <v>57252</v>
      </c>
      <c r="ES553" s="17" t="s">
        <v>17196</v>
      </c>
      <c r="ET553" s="17">
        <v>0</v>
      </c>
      <c r="EU553" s="17">
        <v>0</v>
      </c>
      <c r="EV553" s="17">
        <v>0</v>
      </c>
      <c r="EW553" s="17" t="s">
        <v>57253</v>
      </c>
      <c r="EX553" s="17" t="s">
        <v>17197</v>
      </c>
      <c r="EY553" s="17">
        <v>0</v>
      </c>
      <c r="EZ553" s="17">
        <v>0</v>
      </c>
      <c r="FA553" s="17">
        <v>0</v>
      </c>
      <c r="FB553" s="17" t="s">
        <v>57254</v>
      </c>
      <c r="FC553" s="17" t="s">
        <v>17198</v>
      </c>
      <c r="FD553" s="17">
        <v>0</v>
      </c>
      <c r="FE553" s="17">
        <v>0</v>
      </c>
      <c r="FF553" s="17">
        <v>0</v>
      </c>
      <c r="FH553" s="17">
        <v>0</v>
      </c>
      <c r="FI553" s="17">
        <v>-55982336</v>
      </c>
      <c r="FJ553" s="17">
        <v>-55982336</v>
      </c>
      <c r="FL553" s="17">
        <v>0</v>
      </c>
      <c r="FM553" s="17">
        <v>0</v>
      </c>
      <c r="FN553" s="17">
        <v>0</v>
      </c>
    </row>
    <row r="554" spans="1:170">
      <c r="A554" s="14">
        <v>72411002</v>
      </c>
      <c r="B554" s="15" t="s">
        <v>91</v>
      </c>
      <c r="C554" s="17" t="s">
        <v>690</v>
      </c>
      <c r="D554" s="25">
        <v>0</v>
      </c>
      <c r="E554" s="25">
        <v>0</v>
      </c>
      <c r="F554" s="25">
        <v>0</v>
      </c>
      <c r="I554" s="16"/>
      <c r="L554" s="20" t="s">
        <v>1479</v>
      </c>
      <c r="M554" s="17" t="s">
        <v>57255</v>
      </c>
      <c r="N554" s="17" t="s">
        <v>17199</v>
      </c>
      <c r="O554" s="25">
        <v>0</v>
      </c>
      <c r="P554" s="25">
        <v>0</v>
      </c>
      <c r="Q554" s="25">
        <v>0</v>
      </c>
      <c r="R554" s="16" t="s">
        <v>57256</v>
      </c>
      <c r="S554" s="17" t="s">
        <v>17200</v>
      </c>
      <c r="T554" s="25">
        <v>0</v>
      </c>
      <c r="U554" s="25">
        <v>0</v>
      </c>
      <c r="V554" s="25">
        <v>0</v>
      </c>
      <c r="W554" s="16" t="s">
        <v>57257</v>
      </c>
      <c r="X554" s="17" t="s">
        <v>17201</v>
      </c>
      <c r="Y554" s="25">
        <v>0</v>
      </c>
      <c r="Z554" s="25">
        <v>0</v>
      </c>
      <c r="AA554" s="25">
        <v>0</v>
      </c>
      <c r="AB554" s="16" t="s">
        <v>57258</v>
      </c>
      <c r="AC554" s="17" t="s">
        <v>17202</v>
      </c>
      <c r="AD554" s="25">
        <v>0</v>
      </c>
      <c r="AE554" s="25">
        <v>0</v>
      </c>
      <c r="AF554" s="25">
        <v>0</v>
      </c>
      <c r="AG554" s="16" t="s">
        <v>57259</v>
      </c>
      <c r="AH554" s="17" t="s">
        <v>17203</v>
      </c>
      <c r="AI554" s="25">
        <v>0</v>
      </c>
      <c r="AJ554" s="25">
        <v>0</v>
      </c>
      <c r="AK554" s="25">
        <v>0</v>
      </c>
      <c r="AL554" s="16" t="s">
        <v>57260</v>
      </c>
      <c r="AM554" s="17" t="s">
        <v>17204</v>
      </c>
      <c r="AN554" s="25">
        <v>0</v>
      </c>
      <c r="AO554" s="25">
        <v>0</v>
      </c>
      <c r="AP554" s="25">
        <v>0</v>
      </c>
      <c r="AQ554" s="16" t="s">
        <v>57261</v>
      </c>
      <c r="AR554" s="17" t="s">
        <v>17205</v>
      </c>
      <c r="AS554" s="25">
        <v>0</v>
      </c>
      <c r="AT554" s="25">
        <v>0</v>
      </c>
      <c r="AU554" s="25">
        <v>0</v>
      </c>
      <c r="AV554" s="16" t="s">
        <v>57262</v>
      </c>
      <c r="AW554" s="17" t="s">
        <v>17206</v>
      </c>
      <c r="AX554" s="25">
        <v>0</v>
      </c>
      <c r="AY554" s="25">
        <v>0</v>
      </c>
      <c r="AZ554" s="25">
        <v>0</v>
      </c>
      <c r="BA554" s="16" t="s">
        <v>57263</v>
      </c>
      <c r="BB554" s="17" t="s">
        <v>17207</v>
      </c>
      <c r="BC554" s="25">
        <v>0</v>
      </c>
      <c r="BD554" s="25">
        <v>0</v>
      </c>
      <c r="BE554" s="25">
        <v>0</v>
      </c>
      <c r="BF554" s="16" t="s">
        <v>57264</v>
      </c>
      <c r="BG554" s="17" t="s">
        <v>17208</v>
      </c>
      <c r="BH554" s="25">
        <v>0</v>
      </c>
      <c r="BI554" s="25">
        <v>0</v>
      </c>
      <c r="BJ554" s="25">
        <v>0</v>
      </c>
      <c r="BK554" s="16" t="s">
        <v>57265</v>
      </c>
      <c r="BL554" s="17" t="s">
        <v>17209</v>
      </c>
      <c r="BM554" s="25">
        <v>0</v>
      </c>
      <c r="BN554" s="25">
        <v>0</v>
      </c>
      <c r="BO554" s="25">
        <v>0</v>
      </c>
      <c r="BP554" s="16" t="s">
        <v>57266</v>
      </c>
      <c r="BQ554" s="17" t="s">
        <v>17210</v>
      </c>
      <c r="BR554" s="25">
        <v>0</v>
      </c>
      <c r="BS554" s="25">
        <v>0</v>
      </c>
      <c r="BT554" s="25">
        <v>0</v>
      </c>
      <c r="BU554" s="16" t="s">
        <v>57267</v>
      </c>
      <c r="BV554" s="17" t="s">
        <v>17211</v>
      </c>
      <c r="BW554" s="25">
        <v>0</v>
      </c>
      <c r="BX554" s="25">
        <v>0</v>
      </c>
      <c r="BY554" s="25">
        <v>0</v>
      </c>
      <c r="BZ554" s="16" t="s">
        <v>57268</v>
      </c>
      <c r="CA554" s="17" t="s">
        <v>17212</v>
      </c>
      <c r="CB554" s="25">
        <v>0</v>
      </c>
      <c r="CC554" s="25">
        <v>0</v>
      </c>
      <c r="CD554" s="25">
        <v>0</v>
      </c>
      <c r="CE554" s="16" t="s">
        <v>57269</v>
      </c>
      <c r="CF554" s="17" t="s">
        <v>17213</v>
      </c>
      <c r="CG554" s="25">
        <v>0</v>
      </c>
      <c r="CH554" s="25">
        <v>0</v>
      </c>
      <c r="CI554" s="25">
        <v>0</v>
      </c>
      <c r="CJ554" s="16" t="s">
        <v>57270</v>
      </c>
      <c r="CK554" s="17" t="s">
        <v>17214</v>
      </c>
      <c r="CL554" s="25">
        <v>0</v>
      </c>
      <c r="CM554" s="25">
        <v>0</v>
      </c>
      <c r="CN554" s="25">
        <v>0</v>
      </c>
      <c r="CO554" s="16" t="s">
        <v>57271</v>
      </c>
      <c r="CP554" s="17" t="s">
        <v>17215</v>
      </c>
      <c r="CQ554" s="25">
        <v>0</v>
      </c>
      <c r="CR554" s="25">
        <v>0</v>
      </c>
      <c r="CS554" s="25">
        <v>0</v>
      </c>
      <c r="CT554" s="16" t="s">
        <v>57272</v>
      </c>
      <c r="CU554" s="17" t="s">
        <v>17216</v>
      </c>
      <c r="CV554" s="25">
        <v>0</v>
      </c>
      <c r="CW554" s="25">
        <v>0</v>
      </c>
      <c r="CX554" s="25">
        <v>0</v>
      </c>
      <c r="CY554" s="16" t="s">
        <v>57273</v>
      </c>
      <c r="CZ554" s="17" t="s">
        <v>17217</v>
      </c>
      <c r="DA554" s="25">
        <v>0</v>
      </c>
      <c r="DB554" s="25">
        <v>0</v>
      </c>
      <c r="DC554" s="25">
        <v>0</v>
      </c>
      <c r="DD554" s="25" t="s">
        <v>57274</v>
      </c>
      <c r="DE554" s="25" t="s">
        <v>17218</v>
      </c>
      <c r="DF554" s="25">
        <v>0</v>
      </c>
      <c r="DG554" s="25">
        <v>0</v>
      </c>
      <c r="DH554" s="25">
        <v>0</v>
      </c>
      <c r="DI554" s="16" t="s">
        <v>57275</v>
      </c>
      <c r="DJ554" s="17" t="s">
        <v>17219</v>
      </c>
      <c r="DK554" s="25">
        <v>0</v>
      </c>
      <c r="DL554" s="25">
        <v>0</v>
      </c>
      <c r="DM554" s="25">
        <v>0</v>
      </c>
      <c r="DN554" s="16" t="s">
        <v>57276</v>
      </c>
      <c r="DO554" s="17" t="s">
        <v>17220</v>
      </c>
      <c r="DP554" s="25">
        <v>0</v>
      </c>
      <c r="DQ554" s="25">
        <v>0</v>
      </c>
      <c r="DR554" s="25">
        <v>0</v>
      </c>
      <c r="DS554" s="16" t="s">
        <v>57277</v>
      </c>
      <c r="DT554" s="17" t="s">
        <v>17221</v>
      </c>
      <c r="DU554" s="25">
        <v>0</v>
      </c>
      <c r="DV554" s="25">
        <v>0</v>
      </c>
      <c r="DW554" s="25">
        <v>0</v>
      </c>
      <c r="DX554" s="16" t="s">
        <v>57278</v>
      </c>
      <c r="DY554" s="17" t="s">
        <v>17222</v>
      </c>
      <c r="DZ554" s="25">
        <v>0</v>
      </c>
      <c r="EA554" s="25">
        <v>0</v>
      </c>
      <c r="EB554" s="16">
        <v>0</v>
      </c>
      <c r="EC554" s="16" t="s">
        <v>57279</v>
      </c>
      <c r="ED554" s="17" t="s">
        <v>17223</v>
      </c>
      <c r="EE554" s="25">
        <v>0</v>
      </c>
      <c r="EF554" s="25">
        <v>0</v>
      </c>
      <c r="EG554" s="16">
        <v>0</v>
      </c>
      <c r="EH554" s="16" t="s">
        <v>57280</v>
      </c>
      <c r="EI554" s="16" t="s">
        <v>17224</v>
      </c>
      <c r="EJ554" s="16">
        <v>0</v>
      </c>
      <c r="EK554" s="16">
        <v>0</v>
      </c>
      <c r="EL554" s="16">
        <v>0</v>
      </c>
      <c r="EM554" s="16" t="s">
        <v>57281</v>
      </c>
      <c r="EN554" s="17" t="s">
        <v>17225</v>
      </c>
      <c r="EO554" s="25">
        <v>0</v>
      </c>
      <c r="EP554" s="25">
        <v>0</v>
      </c>
      <c r="EQ554" s="16">
        <v>0</v>
      </c>
      <c r="ER554" s="16" t="s">
        <v>57282</v>
      </c>
      <c r="ES554" s="17" t="s">
        <v>17226</v>
      </c>
      <c r="ET554" s="17">
        <v>0</v>
      </c>
      <c r="EU554" s="17">
        <v>0</v>
      </c>
      <c r="EV554" s="17">
        <v>0</v>
      </c>
      <c r="EW554" s="17" t="s">
        <v>57283</v>
      </c>
      <c r="EX554" s="17" t="s">
        <v>17227</v>
      </c>
      <c r="EY554" s="17">
        <v>0</v>
      </c>
      <c r="EZ554" s="17">
        <v>0</v>
      </c>
      <c r="FA554" s="17">
        <v>0</v>
      </c>
      <c r="FB554" s="17" t="s">
        <v>57284</v>
      </c>
      <c r="FC554" s="17" t="s">
        <v>17228</v>
      </c>
      <c r="FD554" s="17">
        <v>0</v>
      </c>
      <c r="FE554" s="17">
        <v>0</v>
      </c>
      <c r="FF554" s="17">
        <v>0</v>
      </c>
      <c r="FH554" s="17">
        <v>0</v>
      </c>
      <c r="FI554" s="17">
        <v>0</v>
      </c>
      <c r="FJ554" s="17">
        <v>0</v>
      </c>
      <c r="FL554" s="17">
        <v>0</v>
      </c>
      <c r="FM554" s="17">
        <v>0</v>
      </c>
      <c r="FN554" s="17">
        <v>0</v>
      </c>
    </row>
    <row r="555" spans="1:170">
      <c r="A555" s="14">
        <v>72411003</v>
      </c>
      <c r="B555" s="15" t="s">
        <v>91</v>
      </c>
      <c r="C555" s="17" t="s">
        <v>691</v>
      </c>
      <c r="D555" s="25">
        <v>0</v>
      </c>
      <c r="E555" s="25">
        <v>0</v>
      </c>
      <c r="F555" s="25">
        <v>0</v>
      </c>
      <c r="I555" s="16"/>
      <c r="L555" s="20" t="s">
        <v>1480</v>
      </c>
      <c r="M555" s="17" t="s">
        <v>57285</v>
      </c>
      <c r="N555" s="17" t="s">
        <v>17229</v>
      </c>
      <c r="O555" s="25">
        <v>0</v>
      </c>
      <c r="P555" s="25">
        <v>0</v>
      </c>
      <c r="Q555" s="25">
        <v>0</v>
      </c>
      <c r="R555" s="16" t="s">
        <v>57286</v>
      </c>
      <c r="S555" s="17" t="s">
        <v>17230</v>
      </c>
      <c r="T555" s="25">
        <v>0</v>
      </c>
      <c r="U555" s="25">
        <v>0</v>
      </c>
      <c r="V555" s="25">
        <v>0</v>
      </c>
      <c r="W555" s="16" t="s">
        <v>57287</v>
      </c>
      <c r="X555" s="17" t="s">
        <v>17231</v>
      </c>
      <c r="Y555" s="25">
        <v>0</v>
      </c>
      <c r="Z555" s="25">
        <v>0</v>
      </c>
      <c r="AA555" s="25">
        <v>0</v>
      </c>
      <c r="AB555" s="16" t="s">
        <v>57288</v>
      </c>
      <c r="AC555" s="17" t="s">
        <v>17232</v>
      </c>
      <c r="AD555" s="25">
        <v>0</v>
      </c>
      <c r="AE555" s="25">
        <v>0</v>
      </c>
      <c r="AF555" s="25">
        <v>0</v>
      </c>
      <c r="AG555" s="16" t="s">
        <v>57289</v>
      </c>
      <c r="AH555" s="17" t="s">
        <v>17233</v>
      </c>
      <c r="AI555" s="25">
        <v>0</v>
      </c>
      <c r="AJ555" s="25">
        <v>0</v>
      </c>
      <c r="AK555" s="25">
        <v>0</v>
      </c>
      <c r="AL555" s="16" t="s">
        <v>57290</v>
      </c>
      <c r="AM555" s="17" t="s">
        <v>17234</v>
      </c>
      <c r="AN555" s="25">
        <v>0</v>
      </c>
      <c r="AO555" s="25">
        <v>0</v>
      </c>
      <c r="AP555" s="25">
        <v>0</v>
      </c>
      <c r="AQ555" s="16" t="s">
        <v>57291</v>
      </c>
      <c r="AR555" s="17" t="s">
        <v>17235</v>
      </c>
      <c r="AS555" s="25">
        <v>0</v>
      </c>
      <c r="AT555" s="25">
        <v>0</v>
      </c>
      <c r="AU555" s="25">
        <v>0</v>
      </c>
      <c r="AV555" s="16" t="s">
        <v>57292</v>
      </c>
      <c r="AW555" s="17" t="s">
        <v>17236</v>
      </c>
      <c r="AX555" s="25">
        <v>0</v>
      </c>
      <c r="AY555" s="25">
        <v>0</v>
      </c>
      <c r="AZ555" s="25">
        <v>0</v>
      </c>
      <c r="BA555" s="16" t="s">
        <v>57293</v>
      </c>
      <c r="BB555" s="17" t="s">
        <v>17237</v>
      </c>
      <c r="BC555" s="25">
        <v>0</v>
      </c>
      <c r="BD555" s="25">
        <v>0</v>
      </c>
      <c r="BE555" s="25">
        <v>0</v>
      </c>
      <c r="BF555" s="16" t="s">
        <v>57294</v>
      </c>
      <c r="BG555" s="17" t="s">
        <v>17238</v>
      </c>
      <c r="BH555" s="25">
        <v>0</v>
      </c>
      <c r="BI555" s="25">
        <v>0</v>
      </c>
      <c r="BJ555" s="25">
        <v>0</v>
      </c>
      <c r="BK555" s="16" t="s">
        <v>57295</v>
      </c>
      <c r="BL555" s="17" t="s">
        <v>17239</v>
      </c>
      <c r="BM555" s="25">
        <v>0</v>
      </c>
      <c r="BN555" s="25">
        <v>0</v>
      </c>
      <c r="BO555" s="25">
        <v>0</v>
      </c>
      <c r="BP555" s="16" t="s">
        <v>57296</v>
      </c>
      <c r="BQ555" s="17" t="s">
        <v>17240</v>
      </c>
      <c r="BR555" s="25">
        <v>0</v>
      </c>
      <c r="BS555" s="25">
        <v>0</v>
      </c>
      <c r="BT555" s="25">
        <v>0</v>
      </c>
      <c r="BU555" s="16" t="s">
        <v>57297</v>
      </c>
      <c r="BV555" s="17" t="s">
        <v>17241</v>
      </c>
      <c r="BW555" s="25">
        <v>0</v>
      </c>
      <c r="BX555" s="25">
        <v>0</v>
      </c>
      <c r="BY555" s="25">
        <v>0</v>
      </c>
      <c r="BZ555" s="16" t="s">
        <v>57298</v>
      </c>
      <c r="CA555" s="17" t="s">
        <v>17242</v>
      </c>
      <c r="CB555" s="25">
        <v>0</v>
      </c>
      <c r="CC555" s="25">
        <v>0</v>
      </c>
      <c r="CD555" s="25">
        <v>0</v>
      </c>
      <c r="CE555" s="16" t="s">
        <v>57299</v>
      </c>
      <c r="CF555" s="17" t="s">
        <v>17243</v>
      </c>
      <c r="CG555" s="25">
        <v>0</v>
      </c>
      <c r="CH555" s="25">
        <v>0</v>
      </c>
      <c r="CI555" s="25">
        <v>0</v>
      </c>
      <c r="CJ555" s="16" t="s">
        <v>57300</v>
      </c>
      <c r="CK555" s="17" t="s">
        <v>17244</v>
      </c>
      <c r="CL555" s="25">
        <v>0</v>
      </c>
      <c r="CM555" s="25">
        <v>0</v>
      </c>
      <c r="CN555" s="25">
        <v>0</v>
      </c>
      <c r="CO555" s="16" t="s">
        <v>57301</v>
      </c>
      <c r="CP555" s="17" t="s">
        <v>17245</v>
      </c>
      <c r="CQ555" s="25">
        <v>0</v>
      </c>
      <c r="CR555" s="25">
        <v>0</v>
      </c>
      <c r="CS555" s="25">
        <v>0</v>
      </c>
      <c r="CT555" s="16" t="s">
        <v>57302</v>
      </c>
      <c r="CU555" s="17" t="s">
        <v>17246</v>
      </c>
      <c r="CV555" s="25">
        <v>0</v>
      </c>
      <c r="CW555" s="25">
        <v>0</v>
      </c>
      <c r="CX555" s="25">
        <v>0</v>
      </c>
      <c r="CY555" s="16" t="s">
        <v>57303</v>
      </c>
      <c r="CZ555" s="17" t="s">
        <v>17247</v>
      </c>
      <c r="DA555" s="25">
        <v>0</v>
      </c>
      <c r="DB555" s="25">
        <v>0</v>
      </c>
      <c r="DC555" s="25">
        <v>0</v>
      </c>
      <c r="DD555" s="25" t="s">
        <v>57304</v>
      </c>
      <c r="DE555" s="25" t="s">
        <v>17248</v>
      </c>
      <c r="DF555" s="25">
        <v>0</v>
      </c>
      <c r="DG555" s="25">
        <v>0</v>
      </c>
      <c r="DH555" s="25">
        <v>0</v>
      </c>
      <c r="DI555" s="16" t="s">
        <v>57305</v>
      </c>
      <c r="DJ555" s="17" t="s">
        <v>17249</v>
      </c>
      <c r="DK555" s="25">
        <v>0</v>
      </c>
      <c r="DL555" s="25">
        <v>0</v>
      </c>
      <c r="DM555" s="25">
        <v>0</v>
      </c>
      <c r="DN555" s="16" t="s">
        <v>57306</v>
      </c>
      <c r="DO555" s="17" t="s">
        <v>17250</v>
      </c>
      <c r="DP555" s="25">
        <v>0</v>
      </c>
      <c r="DQ555" s="25">
        <v>0</v>
      </c>
      <c r="DR555" s="25">
        <v>0</v>
      </c>
      <c r="DS555" s="16" t="s">
        <v>57307</v>
      </c>
      <c r="DT555" s="17" t="s">
        <v>17251</v>
      </c>
      <c r="DU555" s="25">
        <v>0</v>
      </c>
      <c r="DV555" s="25">
        <v>0</v>
      </c>
      <c r="DW555" s="25">
        <v>0</v>
      </c>
      <c r="DX555" s="16" t="s">
        <v>57308</v>
      </c>
      <c r="DY555" s="17" t="s">
        <v>17252</v>
      </c>
      <c r="DZ555" s="25">
        <v>0</v>
      </c>
      <c r="EA555" s="25">
        <v>0</v>
      </c>
      <c r="EB555" s="16">
        <v>0</v>
      </c>
      <c r="EC555" s="16" t="s">
        <v>57309</v>
      </c>
      <c r="ED555" s="17" t="s">
        <v>17253</v>
      </c>
      <c r="EE555" s="25">
        <v>0</v>
      </c>
      <c r="EF555" s="25">
        <v>0</v>
      </c>
      <c r="EG555" s="16">
        <v>0</v>
      </c>
      <c r="EH555" s="16" t="s">
        <v>57310</v>
      </c>
      <c r="EI555" s="16" t="s">
        <v>17254</v>
      </c>
      <c r="EJ555" s="16">
        <v>0</v>
      </c>
      <c r="EK555" s="16">
        <v>0</v>
      </c>
      <c r="EL555" s="16">
        <v>0</v>
      </c>
      <c r="EM555" s="16" t="s">
        <v>57311</v>
      </c>
      <c r="EN555" s="17" t="s">
        <v>17255</v>
      </c>
      <c r="EO555" s="25">
        <v>0</v>
      </c>
      <c r="EP555" s="25">
        <v>0</v>
      </c>
      <c r="EQ555" s="16">
        <v>0</v>
      </c>
      <c r="ER555" s="16" t="s">
        <v>57312</v>
      </c>
      <c r="ES555" s="17" t="s">
        <v>17256</v>
      </c>
      <c r="ET555" s="17">
        <v>0</v>
      </c>
      <c r="EU555" s="17">
        <v>0</v>
      </c>
      <c r="EV555" s="17">
        <v>0</v>
      </c>
      <c r="EW555" s="17" t="s">
        <v>57313</v>
      </c>
      <c r="EX555" s="17" t="s">
        <v>17257</v>
      </c>
      <c r="EY555" s="17">
        <v>0</v>
      </c>
      <c r="EZ555" s="17">
        <v>0</v>
      </c>
      <c r="FA555" s="17">
        <v>0</v>
      </c>
      <c r="FB555" s="17" t="s">
        <v>57314</v>
      </c>
      <c r="FC555" s="17" t="s">
        <v>17258</v>
      </c>
      <c r="FD555" s="17">
        <v>0</v>
      </c>
      <c r="FE555" s="17">
        <v>0</v>
      </c>
      <c r="FF555" s="17">
        <v>0</v>
      </c>
      <c r="FH555" s="17">
        <v>0</v>
      </c>
      <c r="FI555" s="17">
        <v>0</v>
      </c>
      <c r="FJ555" s="17">
        <v>0</v>
      </c>
      <c r="FL555" s="17">
        <v>0</v>
      </c>
      <c r="FM555" s="17">
        <v>0</v>
      </c>
      <c r="FN555" s="17">
        <v>0</v>
      </c>
    </row>
    <row r="556" spans="1:170">
      <c r="A556" s="14">
        <v>72411004</v>
      </c>
      <c r="B556" s="15" t="s">
        <v>91</v>
      </c>
      <c r="C556" s="17" t="s">
        <v>692</v>
      </c>
      <c r="D556" s="25">
        <v>0</v>
      </c>
      <c r="E556" s="25">
        <v>0</v>
      </c>
      <c r="F556" s="25">
        <v>0</v>
      </c>
      <c r="I556" s="16"/>
      <c r="L556" s="20" t="s">
        <v>1481</v>
      </c>
      <c r="M556" s="17" t="s">
        <v>57315</v>
      </c>
      <c r="N556" s="17" t="s">
        <v>17259</v>
      </c>
      <c r="O556" s="25">
        <v>0</v>
      </c>
      <c r="P556" s="25">
        <v>0</v>
      </c>
      <c r="Q556" s="25">
        <v>0</v>
      </c>
      <c r="R556" s="16" t="s">
        <v>57316</v>
      </c>
      <c r="S556" s="17" t="s">
        <v>17260</v>
      </c>
      <c r="T556" s="25">
        <v>0</v>
      </c>
      <c r="U556" s="25">
        <v>0</v>
      </c>
      <c r="V556" s="25">
        <v>0</v>
      </c>
      <c r="W556" s="16" t="s">
        <v>57317</v>
      </c>
      <c r="X556" s="17" t="s">
        <v>17261</v>
      </c>
      <c r="Y556" s="25">
        <v>0</v>
      </c>
      <c r="Z556" s="25">
        <v>0</v>
      </c>
      <c r="AA556" s="25">
        <v>0</v>
      </c>
      <c r="AB556" s="16" t="s">
        <v>57318</v>
      </c>
      <c r="AC556" s="17" t="s">
        <v>17262</v>
      </c>
      <c r="AD556" s="25">
        <v>0</v>
      </c>
      <c r="AE556" s="25">
        <v>0</v>
      </c>
      <c r="AF556" s="25">
        <v>0</v>
      </c>
      <c r="AG556" s="16" t="s">
        <v>57319</v>
      </c>
      <c r="AH556" s="17" t="s">
        <v>17263</v>
      </c>
      <c r="AI556" s="25">
        <v>0</v>
      </c>
      <c r="AJ556" s="25">
        <v>0</v>
      </c>
      <c r="AK556" s="25">
        <v>0</v>
      </c>
      <c r="AL556" s="16" t="s">
        <v>57320</v>
      </c>
      <c r="AM556" s="17" t="s">
        <v>17264</v>
      </c>
      <c r="AN556" s="25">
        <v>0</v>
      </c>
      <c r="AO556" s="25">
        <v>0</v>
      </c>
      <c r="AP556" s="25">
        <v>0</v>
      </c>
      <c r="AQ556" s="16" t="s">
        <v>57321</v>
      </c>
      <c r="AR556" s="17" t="s">
        <v>17265</v>
      </c>
      <c r="AS556" s="25">
        <v>0</v>
      </c>
      <c r="AT556" s="25">
        <v>0</v>
      </c>
      <c r="AU556" s="25">
        <v>0</v>
      </c>
      <c r="AV556" s="16" t="s">
        <v>57322</v>
      </c>
      <c r="AW556" s="17" t="s">
        <v>17266</v>
      </c>
      <c r="AX556" s="25">
        <v>0</v>
      </c>
      <c r="AY556" s="25">
        <v>0</v>
      </c>
      <c r="AZ556" s="25">
        <v>0</v>
      </c>
      <c r="BA556" s="16" t="s">
        <v>57323</v>
      </c>
      <c r="BB556" s="17" t="s">
        <v>17267</v>
      </c>
      <c r="BC556" s="25">
        <v>0</v>
      </c>
      <c r="BD556" s="25">
        <v>0</v>
      </c>
      <c r="BE556" s="25">
        <v>0</v>
      </c>
      <c r="BF556" s="16" t="s">
        <v>57324</v>
      </c>
      <c r="BG556" s="17" t="s">
        <v>17268</v>
      </c>
      <c r="BH556" s="25">
        <v>0</v>
      </c>
      <c r="BI556" s="25">
        <v>0</v>
      </c>
      <c r="BJ556" s="25">
        <v>0</v>
      </c>
      <c r="BK556" s="16" t="s">
        <v>57325</v>
      </c>
      <c r="BL556" s="17" t="s">
        <v>17269</v>
      </c>
      <c r="BM556" s="25">
        <v>0</v>
      </c>
      <c r="BN556" s="25">
        <v>0</v>
      </c>
      <c r="BO556" s="25">
        <v>0</v>
      </c>
      <c r="BP556" s="16" t="s">
        <v>57326</v>
      </c>
      <c r="BQ556" s="17" t="s">
        <v>17270</v>
      </c>
      <c r="BR556" s="25">
        <v>0</v>
      </c>
      <c r="BS556" s="25">
        <v>0</v>
      </c>
      <c r="BT556" s="25">
        <v>0</v>
      </c>
      <c r="BU556" s="16" t="s">
        <v>57327</v>
      </c>
      <c r="BV556" s="17" t="s">
        <v>17271</v>
      </c>
      <c r="BW556" s="25">
        <v>0</v>
      </c>
      <c r="BX556" s="25">
        <v>0</v>
      </c>
      <c r="BY556" s="25">
        <v>0</v>
      </c>
      <c r="BZ556" s="16" t="s">
        <v>57328</v>
      </c>
      <c r="CA556" s="17" t="s">
        <v>17272</v>
      </c>
      <c r="CB556" s="25">
        <v>0</v>
      </c>
      <c r="CC556" s="25">
        <v>0</v>
      </c>
      <c r="CD556" s="25">
        <v>0</v>
      </c>
      <c r="CE556" s="16" t="s">
        <v>57329</v>
      </c>
      <c r="CF556" s="17" t="s">
        <v>17273</v>
      </c>
      <c r="CG556" s="25">
        <v>0</v>
      </c>
      <c r="CH556" s="25">
        <v>0</v>
      </c>
      <c r="CI556" s="25">
        <v>0</v>
      </c>
      <c r="CJ556" s="16" t="s">
        <v>57330</v>
      </c>
      <c r="CK556" s="17" t="s">
        <v>17274</v>
      </c>
      <c r="CL556" s="25">
        <v>0</v>
      </c>
      <c r="CM556" s="25">
        <v>0</v>
      </c>
      <c r="CN556" s="25">
        <v>0</v>
      </c>
      <c r="CO556" s="16" t="s">
        <v>57331</v>
      </c>
      <c r="CP556" s="17" t="s">
        <v>17275</v>
      </c>
      <c r="CQ556" s="25">
        <v>0</v>
      </c>
      <c r="CR556" s="25">
        <v>0</v>
      </c>
      <c r="CS556" s="25">
        <v>0</v>
      </c>
      <c r="CT556" s="16" t="s">
        <v>57332</v>
      </c>
      <c r="CU556" s="17" t="s">
        <v>17276</v>
      </c>
      <c r="CV556" s="25">
        <v>0</v>
      </c>
      <c r="CW556" s="25">
        <v>0</v>
      </c>
      <c r="CX556" s="25">
        <v>0</v>
      </c>
      <c r="CY556" s="16" t="s">
        <v>57333</v>
      </c>
      <c r="CZ556" s="17" t="s">
        <v>17277</v>
      </c>
      <c r="DA556" s="25">
        <v>0</v>
      </c>
      <c r="DB556" s="25">
        <v>0</v>
      </c>
      <c r="DC556" s="25">
        <v>0</v>
      </c>
      <c r="DD556" s="25" t="s">
        <v>57334</v>
      </c>
      <c r="DE556" s="25" t="s">
        <v>17278</v>
      </c>
      <c r="DF556" s="25">
        <v>0</v>
      </c>
      <c r="DG556" s="25">
        <v>0</v>
      </c>
      <c r="DH556" s="25">
        <v>0</v>
      </c>
      <c r="DI556" s="16" t="s">
        <v>57335</v>
      </c>
      <c r="DJ556" s="17" t="s">
        <v>17279</v>
      </c>
      <c r="DK556" s="25">
        <v>0</v>
      </c>
      <c r="DL556" s="25">
        <v>0</v>
      </c>
      <c r="DM556" s="25">
        <v>0</v>
      </c>
      <c r="DN556" s="16" t="s">
        <v>57336</v>
      </c>
      <c r="DO556" s="17" t="s">
        <v>17280</v>
      </c>
      <c r="DP556" s="25">
        <v>0</v>
      </c>
      <c r="DQ556" s="25">
        <v>0</v>
      </c>
      <c r="DR556" s="25">
        <v>0</v>
      </c>
      <c r="DS556" s="16" t="s">
        <v>57337</v>
      </c>
      <c r="DT556" s="17" t="s">
        <v>17281</v>
      </c>
      <c r="DU556" s="25">
        <v>0</v>
      </c>
      <c r="DV556" s="25">
        <v>0</v>
      </c>
      <c r="DW556" s="25">
        <v>0</v>
      </c>
      <c r="DX556" s="16" t="s">
        <v>57338</v>
      </c>
      <c r="DY556" s="17" t="s">
        <v>17282</v>
      </c>
      <c r="DZ556" s="25">
        <v>0</v>
      </c>
      <c r="EA556" s="25">
        <v>0</v>
      </c>
      <c r="EB556" s="16">
        <v>0</v>
      </c>
      <c r="EC556" s="16" t="s">
        <v>57339</v>
      </c>
      <c r="ED556" s="17" t="s">
        <v>17283</v>
      </c>
      <c r="EE556" s="25">
        <v>0</v>
      </c>
      <c r="EF556" s="25">
        <v>0</v>
      </c>
      <c r="EG556" s="16">
        <v>0</v>
      </c>
      <c r="EH556" s="16" t="s">
        <v>57340</v>
      </c>
      <c r="EI556" s="16" t="s">
        <v>17284</v>
      </c>
      <c r="EJ556" s="16">
        <v>0</v>
      </c>
      <c r="EK556" s="16">
        <v>0</v>
      </c>
      <c r="EL556" s="16">
        <v>0</v>
      </c>
      <c r="EM556" s="16" t="s">
        <v>57341</v>
      </c>
      <c r="EN556" s="17" t="s">
        <v>17285</v>
      </c>
      <c r="EO556" s="25">
        <v>0</v>
      </c>
      <c r="EP556" s="25">
        <v>0</v>
      </c>
      <c r="EQ556" s="16">
        <v>0</v>
      </c>
      <c r="ER556" s="16" t="s">
        <v>57342</v>
      </c>
      <c r="ES556" s="17" t="s">
        <v>17286</v>
      </c>
      <c r="ET556" s="17">
        <v>0</v>
      </c>
      <c r="EU556" s="17">
        <v>0</v>
      </c>
      <c r="EV556" s="17">
        <v>0</v>
      </c>
      <c r="EW556" s="17" t="s">
        <v>57343</v>
      </c>
      <c r="EX556" s="17" t="s">
        <v>17287</v>
      </c>
      <c r="EY556" s="17">
        <v>0</v>
      </c>
      <c r="EZ556" s="17">
        <v>0</v>
      </c>
      <c r="FA556" s="17">
        <v>0</v>
      </c>
      <c r="FB556" s="17" t="s">
        <v>57344</v>
      </c>
      <c r="FC556" s="17" t="s">
        <v>17288</v>
      </c>
      <c r="FD556" s="17">
        <v>0</v>
      </c>
      <c r="FE556" s="17">
        <v>0</v>
      </c>
      <c r="FF556" s="17">
        <v>0</v>
      </c>
      <c r="FH556" s="17">
        <v>0</v>
      </c>
      <c r="FI556" s="17">
        <v>0</v>
      </c>
      <c r="FJ556" s="17">
        <v>0</v>
      </c>
      <c r="FL556" s="17">
        <v>0</v>
      </c>
      <c r="FM556" s="17">
        <v>0</v>
      </c>
      <c r="FN556" s="17">
        <v>0</v>
      </c>
    </row>
    <row r="557" spans="1:170">
      <c r="A557" s="14">
        <v>72411005</v>
      </c>
      <c r="B557" s="15" t="s">
        <v>91</v>
      </c>
      <c r="C557" s="17" t="s">
        <v>693</v>
      </c>
      <c r="D557" s="25">
        <v>0</v>
      </c>
      <c r="E557" s="25">
        <v>0</v>
      </c>
      <c r="F557" s="25">
        <v>0</v>
      </c>
      <c r="I557" s="16"/>
      <c r="L557" s="20" t="s">
        <v>1482</v>
      </c>
      <c r="M557" s="17" t="s">
        <v>57345</v>
      </c>
      <c r="N557" s="17" t="s">
        <v>17289</v>
      </c>
      <c r="O557" s="25">
        <v>0</v>
      </c>
      <c r="P557" s="25">
        <v>0</v>
      </c>
      <c r="Q557" s="25">
        <v>0</v>
      </c>
      <c r="R557" s="16" t="s">
        <v>57346</v>
      </c>
      <c r="S557" s="17" t="s">
        <v>17290</v>
      </c>
      <c r="T557" s="25">
        <v>0</v>
      </c>
      <c r="U557" s="25">
        <v>0</v>
      </c>
      <c r="V557" s="25">
        <v>0</v>
      </c>
      <c r="W557" s="16" t="s">
        <v>57347</v>
      </c>
      <c r="X557" s="17" t="s">
        <v>17291</v>
      </c>
      <c r="Y557" s="25">
        <v>0</v>
      </c>
      <c r="Z557" s="25">
        <v>0</v>
      </c>
      <c r="AA557" s="25">
        <v>0</v>
      </c>
      <c r="AB557" s="16" t="s">
        <v>57348</v>
      </c>
      <c r="AC557" s="17" t="s">
        <v>17292</v>
      </c>
      <c r="AD557" s="25">
        <v>0</v>
      </c>
      <c r="AE557" s="25">
        <v>0</v>
      </c>
      <c r="AF557" s="25">
        <v>0</v>
      </c>
      <c r="AG557" s="16" t="s">
        <v>57349</v>
      </c>
      <c r="AH557" s="17" t="s">
        <v>17293</v>
      </c>
      <c r="AI557" s="25">
        <v>0</v>
      </c>
      <c r="AJ557" s="25">
        <v>0</v>
      </c>
      <c r="AK557" s="25">
        <v>0</v>
      </c>
      <c r="AL557" s="16" t="s">
        <v>57350</v>
      </c>
      <c r="AM557" s="17" t="s">
        <v>17294</v>
      </c>
      <c r="AN557" s="25">
        <v>0</v>
      </c>
      <c r="AO557" s="25">
        <v>0</v>
      </c>
      <c r="AP557" s="25">
        <v>0</v>
      </c>
      <c r="AQ557" s="16" t="s">
        <v>57351</v>
      </c>
      <c r="AR557" s="17" t="s">
        <v>17295</v>
      </c>
      <c r="AS557" s="25">
        <v>0</v>
      </c>
      <c r="AT557" s="25">
        <v>0</v>
      </c>
      <c r="AU557" s="25">
        <v>0</v>
      </c>
      <c r="AV557" s="16" t="s">
        <v>57352</v>
      </c>
      <c r="AW557" s="17" t="s">
        <v>17296</v>
      </c>
      <c r="AX557" s="25">
        <v>0</v>
      </c>
      <c r="AY557" s="25">
        <v>0</v>
      </c>
      <c r="AZ557" s="25">
        <v>0</v>
      </c>
      <c r="BA557" s="16" t="s">
        <v>57353</v>
      </c>
      <c r="BB557" s="17" t="s">
        <v>17297</v>
      </c>
      <c r="BC557" s="25">
        <v>0</v>
      </c>
      <c r="BD557" s="25">
        <v>0</v>
      </c>
      <c r="BE557" s="25">
        <v>0</v>
      </c>
      <c r="BF557" s="16" t="s">
        <v>57354</v>
      </c>
      <c r="BG557" s="17" t="s">
        <v>17298</v>
      </c>
      <c r="BH557" s="25">
        <v>0</v>
      </c>
      <c r="BI557" s="25">
        <v>0</v>
      </c>
      <c r="BJ557" s="25">
        <v>0</v>
      </c>
      <c r="BK557" s="16" t="s">
        <v>57355</v>
      </c>
      <c r="BL557" s="17" t="s">
        <v>17299</v>
      </c>
      <c r="BM557" s="25">
        <v>0</v>
      </c>
      <c r="BN557" s="25">
        <v>0</v>
      </c>
      <c r="BO557" s="25">
        <v>0</v>
      </c>
      <c r="BP557" s="16" t="s">
        <v>57356</v>
      </c>
      <c r="BQ557" s="17" t="s">
        <v>17300</v>
      </c>
      <c r="BR557" s="25">
        <v>0</v>
      </c>
      <c r="BS557" s="25">
        <v>0</v>
      </c>
      <c r="BT557" s="25">
        <v>0</v>
      </c>
      <c r="BU557" s="16" t="s">
        <v>57357</v>
      </c>
      <c r="BV557" s="17" t="s">
        <v>17301</v>
      </c>
      <c r="BW557" s="25">
        <v>0</v>
      </c>
      <c r="BX557" s="25">
        <v>0</v>
      </c>
      <c r="BY557" s="25">
        <v>0</v>
      </c>
      <c r="BZ557" s="16" t="s">
        <v>57358</v>
      </c>
      <c r="CA557" s="17" t="s">
        <v>17302</v>
      </c>
      <c r="CB557" s="25">
        <v>0</v>
      </c>
      <c r="CC557" s="25">
        <v>0</v>
      </c>
      <c r="CD557" s="25">
        <v>0</v>
      </c>
      <c r="CE557" s="16" t="s">
        <v>57359</v>
      </c>
      <c r="CF557" s="17" t="s">
        <v>17303</v>
      </c>
      <c r="CG557" s="25">
        <v>0</v>
      </c>
      <c r="CH557" s="25">
        <v>0</v>
      </c>
      <c r="CI557" s="25">
        <v>0</v>
      </c>
      <c r="CJ557" s="16" t="s">
        <v>57360</v>
      </c>
      <c r="CK557" s="17" t="s">
        <v>17304</v>
      </c>
      <c r="CL557" s="25">
        <v>0</v>
      </c>
      <c r="CM557" s="25">
        <v>0</v>
      </c>
      <c r="CN557" s="25">
        <v>0</v>
      </c>
      <c r="CO557" s="16" t="s">
        <v>57361</v>
      </c>
      <c r="CP557" s="17" t="s">
        <v>17305</v>
      </c>
      <c r="CQ557" s="25">
        <v>0</v>
      </c>
      <c r="CR557" s="25">
        <v>0</v>
      </c>
      <c r="CS557" s="25">
        <v>0</v>
      </c>
      <c r="CT557" s="16" t="s">
        <v>57362</v>
      </c>
      <c r="CU557" s="17" t="s">
        <v>17306</v>
      </c>
      <c r="CV557" s="25">
        <v>0</v>
      </c>
      <c r="CW557" s="25">
        <v>0</v>
      </c>
      <c r="CX557" s="25">
        <v>0</v>
      </c>
      <c r="CY557" s="16" t="s">
        <v>57363</v>
      </c>
      <c r="CZ557" s="17" t="s">
        <v>17307</v>
      </c>
      <c r="DA557" s="25">
        <v>0</v>
      </c>
      <c r="DB557" s="25">
        <v>0</v>
      </c>
      <c r="DC557" s="25">
        <v>0</v>
      </c>
      <c r="DD557" s="25" t="s">
        <v>57364</v>
      </c>
      <c r="DE557" s="25" t="s">
        <v>17308</v>
      </c>
      <c r="DF557" s="25">
        <v>0</v>
      </c>
      <c r="DG557" s="25">
        <v>0</v>
      </c>
      <c r="DH557" s="25">
        <v>0</v>
      </c>
      <c r="DI557" s="16" t="s">
        <v>57365</v>
      </c>
      <c r="DJ557" s="17" t="s">
        <v>17309</v>
      </c>
      <c r="DK557" s="25">
        <v>0</v>
      </c>
      <c r="DL557" s="25">
        <v>0</v>
      </c>
      <c r="DM557" s="25">
        <v>0</v>
      </c>
      <c r="DN557" s="16" t="s">
        <v>57366</v>
      </c>
      <c r="DO557" s="17" t="s">
        <v>17310</v>
      </c>
      <c r="DP557" s="25">
        <v>0</v>
      </c>
      <c r="DQ557" s="25">
        <v>0</v>
      </c>
      <c r="DR557" s="25">
        <v>0</v>
      </c>
      <c r="DS557" s="16" t="s">
        <v>57367</v>
      </c>
      <c r="DT557" s="17" t="s">
        <v>17311</v>
      </c>
      <c r="DU557" s="25">
        <v>0</v>
      </c>
      <c r="DV557" s="25">
        <v>0</v>
      </c>
      <c r="DW557" s="25">
        <v>0</v>
      </c>
      <c r="DX557" s="16" t="s">
        <v>57368</v>
      </c>
      <c r="DY557" s="17" t="s">
        <v>17312</v>
      </c>
      <c r="DZ557" s="25">
        <v>0</v>
      </c>
      <c r="EA557" s="25">
        <v>0</v>
      </c>
      <c r="EB557" s="16">
        <v>0</v>
      </c>
      <c r="EC557" s="16" t="s">
        <v>57369</v>
      </c>
      <c r="ED557" s="17" t="s">
        <v>17313</v>
      </c>
      <c r="EE557" s="25">
        <v>0</v>
      </c>
      <c r="EF557" s="25">
        <v>0</v>
      </c>
      <c r="EG557" s="16">
        <v>0</v>
      </c>
      <c r="EH557" s="16" t="s">
        <v>57370</v>
      </c>
      <c r="EI557" s="16" t="s">
        <v>17314</v>
      </c>
      <c r="EJ557" s="16">
        <v>0</v>
      </c>
      <c r="EK557" s="16">
        <v>0</v>
      </c>
      <c r="EL557" s="16">
        <v>0</v>
      </c>
      <c r="EM557" s="16" t="s">
        <v>57371</v>
      </c>
      <c r="EN557" s="17" t="s">
        <v>17315</v>
      </c>
      <c r="EO557" s="25">
        <v>0</v>
      </c>
      <c r="EP557" s="25">
        <v>0</v>
      </c>
      <c r="EQ557" s="16">
        <v>0</v>
      </c>
      <c r="ER557" s="16" t="s">
        <v>57372</v>
      </c>
      <c r="ES557" s="17" t="s">
        <v>17316</v>
      </c>
      <c r="ET557" s="17">
        <v>0</v>
      </c>
      <c r="EU557" s="17">
        <v>0</v>
      </c>
      <c r="EV557" s="17">
        <v>0</v>
      </c>
      <c r="EW557" s="17" t="s">
        <v>57373</v>
      </c>
      <c r="EX557" s="17" t="s">
        <v>17317</v>
      </c>
      <c r="EY557" s="17">
        <v>0</v>
      </c>
      <c r="EZ557" s="17">
        <v>0</v>
      </c>
      <c r="FA557" s="17">
        <v>0</v>
      </c>
      <c r="FB557" s="17" t="s">
        <v>57374</v>
      </c>
      <c r="FC557" s="17" t="s">
        <v>17318</v>
      </c>
      <c r="FD557" s="17">
        <v>0</v>
      </c>
      <c r="FE557" s="17">
        <v>0</v>
      </c>
      <c r="FF557" s="17">
        <v>0</v>
      </c>
      <c r="FH557" s="17">
        <v>0</v>
      </c>
      <c r="FI557" s="17">
        <v>0</v>
      </c>
      <c r="FJ557" s="17">
        <v>0</v>
      </c>
      <c r="FL557" s="17">
        <v>0</v>
      </c>
      <c r="FM557" s="17">
        <v>0</v>
      </c>
      <c r="FN557" s="17">
        <v>0</v>
      </c>
    </row>
    <row r="558" spans="1:170">
      <c r="A558" s="14">
        <v>72411006</v>
      </c>
      <c r="B558" s="15" t="s">
        <v>91</v>
      </c>
      <c r="C558" s="17" t="s">
        <v>694</v>
      </c>
      <c r="D558" s="25">
        <v>0</v>
      </c>
      <c r="E558" s="25">
        <v>0</v>
      </c>
      <c r="F558" s="25">
        <v>0</v>
      </c>
      <c r="I558" s="16"/>
      <c r="L558" s="20" t="s">
        <v>1483</v>
      </c>
      <c r="M558" s="17" t="s">
        <v>57375</v>
      </c>
      <c r="N558" s="17" t="s">
        <v>17319</v>
      </c>
      <c r="O558" s="25">
        <v>0</v>
      </c>
      <c r="P558" s="25">
        <v>0</v>
      </c>
      <c r="Q558" s="25">
        <v>0</v>
      </c>
      <c r="R558" s="16" t="s">
        <v>57376</v>
      </c>
      <c r="S558" s="17" t="s">
        <v>17320</v>
      </c>
      <c r="T558" s="25">
        <v>0</v>
      </c>
      <c r="U558" s="25">
        <v>0</v>
      </c>
      <c r="V558" s="25">
        <v>0</v>
      </c>
      <c r="W558" s="16" t="s">
        <v>57377</v>
      </c>
      <c r="X558" s="17" t="s">
        <v>17321</v>
      </c>
      <c r="Y558" s="25">
        <v>0</v>
      </c>
      <c r="Z558" s="25">
        <v>0</v>
      </c>
      <c r="AA558" s="25">
        <v>0</v>
      </c>
      <c r="AB558" s="16" t="s">
        <v>57378</v>
      </c>
      <c r="AC558" s="17" t="s">
        <v>17322</v>
      </c>
      <c r="AD558" s="25">
        <v>0</v>
      </c>
      <c r="AE558" s="25">
        <v>0</v>
      </c>
      <c r="AF558" s="25">
        <v>0</v>
      </c>
      <c r="AG558" s="16" t="s">
        <v>57379</v>
      </c>
      <c r="AH558" s="17" t="s">
        <v>17323</v>
      </c>
      <c r="AI558" s="25">
        <v>0</v>
      </c>
      <c r="AJ558" s="25">
        <v>0</v>
      </c>
      <c r="AK558" s="25">
        <v>0</v>
      </c>
      <c r="AL558" s="16" t="s">
        <v>57380</v>
      </c>
      <c r="AM558" s="17" t="s">
        <v>17324</v>
      </c>
      <c r="AN558" s="25">
        <v>0</v>
      </c>
      <c r="AO558" s="25">
        <v>0</v>
      </c>
      <c r="AP558" s="25">
        <v>0</v>
      </c>
      <c r="AQ558" s="16" t="s">
        <v>57381</v>
      </c>
      <c r="AR558" s="17" t="s">
        <v>17325</v>
      </c>
      <c r="AS558" s="25">
        <v>0</v>
      </c>
      <c r="AT558" s="25">
        <v>0</v>
      </c>
      <c r="AU558" s="25">
        <v>0</v>
      </c>
      <c r="AV558" s="16" t="s">
        <v>57382</v>
      </c>
      <c r="AW558" s="17" t="s">
        <v>17326</v>
      </c>
      <c r="AX558" s="25">
        <v>0</v>
      </c>
      <c r="AY558" s="25">
        <v>0</v>
      </c>
      <c r="AZ558" s="25">
        <v>0</v>
      </c>
      <c r="BA558" s="16" t="s">
        <v>57383</v>
      </c>
      <c r="BB558" s="17" t="s">
        <v>17327</v>
      </c>
      <c r="BC558" s="25">
        <v>0</v>
      </c>
      <c r="BD558" s="25">
        <v>0</v>
      </c>
      <c r="BE558" s="25">
        <v>0</v>
      </c>
      <c r="BF558" s="16" t="s">
        <v>57384</v>
      </c>
      <c r="BG558" s="17" t="s">
        <v>17328</v>
      </c>
      <c r="BH558" s="25">
        <v>0</v>
      </c>
      <c r="BI558" s="25">
        <v>0</v>
      </c>
      <c r="BJ558" s="25">
        <v>0</v>
      </c>
      <c r="BK558" s="16" t="s">
        <v>57385</v>
      </c>
      <c r="BL558" s="17" t="s">
        <v>17329</v>
      </c>
      <c r="BM558" s="25">
        <v>0</v>
      </c>
      <c r="BN558" s="25">
        <v>0</v>
      </c>
      <c r="BO558" s="25">
        <v>0</v>
      </c>
      <c r="BP558" s="16" t="s">
        <v>57386</v>
      </c>
      <c r="BQ558" s="17" t="s">
        <v>17330</v>
      </c>
      <c r="BR558" s="25">
        <v>0</v>
      </c>
      <c r="BS558" s="25">
        <v>0</v>
      </c>
      <c r="BT558" s="25">
        <v>0</v>
      </c>
      <c r="BU558" s="16" t="s">
        <v>57387</v>
      </c>
      <c r="BV558" s="17" t="s">
        <v>17331</v>
      </c>
      <c r="BW558" s="25">
        <v>0</v>
      </c>
      <c r="BX558" s="25">
        <v>0</v>
      </c>
      <c r="BY558" s="25">
        <v>0</v>
      </c>
      <c r="BZ558" s="16" t="s">
        <v>57388</v>
      </c>
      <c r="CA558" s="17" t="s">
        <v>17332</v>
      </c>
      <c r="CB558" s="25">
        <v>0</v>
      </c>
      <c r="CC558" s="25">
        <v>0</v>
      </c>
      <c r="CD558" s="25">
        <v>0</v>
      </c>
      <c r="CE558" s="16" t="s">
        <v>57389</v>
      </c>
      <c r="CF558" s="17" t="s">
        <v>17333</v>
      </c>
      <c r="CG558" s="25">
        <v>0</v>
      </c>
      <c r="CH558" s="25">
        <v>0</v>
      </c>
      <c r="CI558" s="25">
        <v>0</v>
      </c>
      <c r="CJ558" s="16" t="s">
        <v>57390</v>
      </c>
      <c r="CK558" s="17" t="s">
        <v>17334</v>
      </c>
      <c r="CL558" s="25">
        <v>0</v>
      </c>
      <c r="CM558" s="25">
        <v>0</v>
      </c>
      <c r="CN558" s="25">
        <v>0</v>
      </c>
      <c r="CO558" s="16" t="s">
        <v>57391</v>
      </c>
      <c r="CP558" s="17" t="s">
        <v>17335</v>
      </c>
      <c r="CQ558" s="25">
        <v>0</v>
      </c>
      <c r="CR558" s="25">
        <v>0</v>
      </c>
      <c r="CS558" s="25">
        <v>0</v>
      </c>
      <c r="CT558" s="16" t="s">
        <v>57392</v>
      </c>
      <c r="CU558" s="17" t="s">
        <v>17336</v>
      </c>
      <c r="CV558" s="25">
        <v>0</v>
      </c>
      <c r="CW558" s="25">
        <v>0</v>
      </c>
      <c r="CX558" s="25">
        <v>0</v>
      </c>
      <c r="CY558" s="16" t="s">
        <v>57393</v>
      </c>
      <c r="CZ558" s="17" t="s">
        <v>17337</v>
      </c>
      <c r="DA558" s="25">
        <v>0</v>
      </c>
      <c r="DB558" s="25">
        <v>0</v>
      </c>
      <c r="DC558" s="25">
        <v>0</v>
      </c>
      <c r="DD558" s="25" t="s">
        <v>57394</v>
      </c>
      <c r="DE558" s="25" t="s">
        <v>17338</v>
      </c>
      <c r="DF558" s="25">
        <v>0</v>
      </c>
      <c r="DG558" s="25">
        <v>0</v>
      </c>
      <c r="DH558" s="25">
        <v>0</v>
      </c>
      <c r="DI558" s="16" t="s">
        <v>57395</v>
      </c>
      <c r="DJ558" s="17" t="s">
        <v>17339</v>
      </c>
      <c r="DK558" s="25">
        <v>0</v>
      </c>
      <c r="DL558" s="25">
        <v>0</v>
      </c>
      <c r="DM558" s="25">
        <v>0</v>
      </c>
      <c r="DN558" s="16" t="s">
        <v>57396</v>
      </c>
      <c r="DO558" s="17" t="s">
        <v>17340</v>
      </c>
      <c r="DP558" s="25">
        <v>0</v>
      </c>
      <c r="DQ558" s="25">
        <v>0</v>
      </c>
      <c r="DR558" s="25">
        <v>0</v>
      </c>
      <c r="DS558" s="16" t="s">
        <v>57397</v>
      </c>
      <c r="DT558" s="17" t="s">
        <v>17341</v>
      </c>
      <c r="DU558" s="25">
        <v>0</v>
      </c>
      <c r="DV558" s="25">
        <v>0</v>
      </c>
      <c r="DW558" s="25">
        <v>0</v>
      </c>
      <c r="DX558" s="16" t="s">
        <v>57398</v>
      </c>
      <c r="DY558" s="17" t="s">
        <v>17342</v>
      </c>
      <c r="DZ558" s="25">
        <v>0</v>
      </c>
      <c r="EA558" s="25">
        <v>0</v>
      </c>
      <c r="EB558" s="16">
        <v>0</v>
      </c>
      <c r="EC558" s="16" t="s">
        <v>57399</v>
      </c>
      <c r="ED558" s="17" t="s">
        <v>17343</v>
      </c>
      <c r="EE558" s="25">
        <v>0</v>
      </c>
      <c r="EF558" s="25">
        <v>0</v>
      </c>
      <c r="EG558" s="16">
        <v>0</v>
      </c>
      <c r="EH558" s="16" t="s">
        <v>57400</v>
      </c>
      <c r="EI558" s="16" t="s">
        <v>17344</v>
      </c>
      <c r="EJ558" s="16">
        <v>0</v>
      </c>
      <c r="EK558" s="16">
        <v>0</v>
      </c>
      <c r="EL558" s="16">
        <v>0</v>
      </c>
      <c r="EM558" s="16" t="s">
        <v>57401</v>
      </c>
      <c r="EN558" s="17" t="s">
        <v>17345</v>
      </c>
      <c r="EO558" s="25">
        <v>0</v>
      </c>
      <c r="EP558" s="25">
        <v>0</v>
      </c>
      <c r="EQ558" s="16">
        <v>0</v>
      </c>
      <c r="ER558" s="16" t="s">
        <v>57402</v>
      </c>
      <c r="ES558" s="17" t="s">
        <v>17346</v>
      </c>
      <c r="ET558" s="17">
        <v>0</v>
      </c>
      <c r="EU558" s="17">
        <v>0</v>
      </c>
      <c r="EV558" s="17">
        <v>0</v>
      </c>
      <c r="EW558" s="17" t="s">
        <v>57403</v>
      </c>
      <c r="EX558" s="17" t="s">
        <v>17347</v>
      </c>
      <c r="EY558" s="17">
        <v>0</v>
      </c>
      <c r="EZ558" s="17">
        <v>0</v>
      </c>
      <c r="FA558" s="17">
        <v>0</v>
      </c>
      <c r="FB558" s="17" t="s">
        <v>57404</v>
      </c>
      <c r="FC558" s="17" t="s">
        <v>17348</v>
      </c>
      <c r="FD558" s="17">
        <v>0</v>
      </c>
      <c r="FE558" s="17">
        <v>0</v>
      </c>
      <c r="FF558" s="17">
        <v>0</v>
      </c>
      <c r="FH558" s="17">
        <v>0</v>
      </c>
      <c r="FI558" s="17">
        <v>0</v>
      </c>
      <c r="FJ558" s="17">
        <v>0</v>
      </c>
      <c r="FL558" s="17">
        <v>0</v>
      </c>
      <c r="FM558" s="17">
        <v>0</v>
      </c>
      <c r="FN558" s="17">
        <v>0</v>
      </c>
    </row>
    <row r="559" spans="1:170">
      <c r="A559" s="14">
        <v>72411007</v>
      </c>
      <c r="B559" s="15" t="s">
        <v>91</v>
      </c>
      <c r="C559" s="17" t="s">
        <v>695</v>
      </c>
      <c r="D559" s="25">
        <v>0</v>
      </c>
      <c r="E559" s="25">
        <v>0</v>
      </c>
      <c r="F559" s="25">
        <v>0</v>
      </c>
      <c r="I559" s="16"/>
      <c r="L559" s="20" t="s">
        <v>1484</v>
      </c>
      <c r="M559" s="17" t="s">
        <v>57405</v>
      </c>
      <c r="N559" s="17" t="s">
        <v>17349</v>
      </c>
      <c r="O559" s="25">
        <v>0</v>
      </c>
      <c r="P559" s="25">
        <v>0</v>
      </c>
      <c r="Q559" s="25">
        <v>0</v>
      </c>
      <c r="R559" s="16" t="s">
        <v>57406</v>
      </c>
      <c r="S559" s="17" t="s">
        <v>17350</v>
      </c>
      <c r="T559" s="25">
        <v>0</v>
      </c>
      <c r="U559" s="25">
        <v>0</v>
      </c>
      <c r="V559" s="25">
        <v>0</v>
      </c>
      <c r="W559" s="16" t="s">
        <v>57407</v>
      </c>
      <c r="X559" s="17" t="s">
        <v>17351</v>
      </c>
      <c r="Y559" s="25">
        <v>0</v>
      </c>
      <c r="Z559" s="25">
        <v>0</v>
      </c>
      <c r="AA559" s="25">
        <v>0</v>
      </c>
      <c r="AB559" s="16" t="s">
        <v>57408</v>
      </c>
      <c r="AC559" s="17" t="s">
        <v>17352</v>
      </c>
      <c r="AD559" s="25">
        <v>0</v>
      </c>
      <c r="AE559" s="25">
        <v>0</v>
      </c>
      <c r="AF559" s="25">
        <v>0</v>
      </c>
      <c r="AG559" s="16" t="s">
        <v>57409</v>
      </c>
      <c r="AH559" s="17" t="s">
        <v>17353</v>
      </c>
      <c r="AI559" s="25">
        <v>0</v>
      </c>
      <c r="AJ559" s="25">
        <v>0</v>
      </c>
      <c r="AK559" s="25">
        <v>0</v>
      </c>
      <c r="AL559" s="16" t="s">
        <v>57410</v>
      </c>
      <c r="AM559" s="17" t="s">
        <v>17354</v>
      </c>
      <c r="AN559" s="25">
        <v>0</v>
      </c>
      <c r="AO559" s="25">
        <v>0</v>
      </c>
      <c r="AP559" s="25">
        <v>0</v>
      </c>
      <c r="AQ559" s="16" t="s">
        <v>57411</v>
      </c>
      <c r="AR559" s="17" t="s">
        <v>17355</v>
      </c>
      <c r="AS559" s="25">
        <v>0</v>
      </c>
      <c r="AT559" s="25">
        <v>0</v>
      </c>
      <c r="AU559" s="25">
        <v>0</v>
      </c>
      <c r="AV559" s="16" t="s">
        <v>57412</v>
      </c>
      <c r="AW559" s="17" t="s">
        <v>17356</v>
      </c>
      <c r="AX559" s="25">
        <v>0</v>
      </c>
      <c r="AY559" s="25">
        <v>0</v>
      </c>
      <c r="AZ559" s="25">
        <v>0</v>
      </c>
      <c r="BA559" s="16" t="s">
        <v>57413</v>
      </c>
      <c r="BB559" s="17" t="s">
        <v>17357</v>
      </c>
      <c r="BC559" s="25">
        <v>0</v>
      </c>
      <c r="BD559" s="25">
        <v>0</v>
      </c>
      <c r="BE559" s="25">
        <v>0</v>
      </c>
      <c r="BF559" s="16" t="s">
        <v>57414</v>
      </c>
      <c r="BG559" s="17" t="s">
        <v>17358</v>
      </c>
      <c r="BH559" s="25">
        <v>0</v>
      </c>
      <c r="BI559" s="25">
        <v>0</v>
      </c>
      <c r="BJ559" s="25">
        <v>0</v>
      </c>
      <c r="BK559" s="16" t="s">
        <v>57415</v>
      </c>
      <c r="BL559" s="17" t="s">
        <v>17359</v>
      </c>
      <c r="BM559" s="25">
        <v>0</v>
      </c>
      <c r="BN559" s="25">
        <v>0</v>
      </c>
      <c r="BO559" s="25">
        <v>0</v>
      </c>
      <c r="BP559" s="16" t="s">
        <v>57416</v>
      </c>
      <c r="BQ559" s="17" t="s">
        <v>17360</v>
      </c>
      <c r="BR559" s="25">
        <v>0</v>
      </c>
      <c r="BS559" s="25">
        <v>0</v>
      </c>
      <c r="BT559" s="25">
        <v>0</v>
      </c>
      <c r="BU559" s="16" t="s">
        <v>57417</v>
      </c>
      <c r="BV559" s="17" t="s">
        <v>17361</v>
      </c>
      <c r="BW559" s="25">
        <v>0</v>
      </c>
      <c r="BX559" s="25">
        <v>0</v>
      </c>
      <c r="BY559" s="25">
        <v>0</v>
      </c>
      <c r="BZ559" s="16" t="s">
        <v>57418</v>
      </c>
      <c r="CA559" s="17" t="s">
        <v>17362</v>
      </c>
      <c r="CB559" s="25">
        <v>0</v>
      </c>
      <c r="CC559" s="25">
        <v>0</v>
      </c>
      <c r="CD559" s="25">
        <v>0</v>
      </c>
      <c r="CE559" s="16" t="s">
        <v>57419</v>
      </c>
      <c r="CF559" s="17" t="s">
        <v>17363</v>
      </c>
      <c r="CG559" s="25">
        <v>0</v>
      </c>
      <c r="CH559" s="25">
        <v>0</v>
      </c>
      <c r="CI559" s="25">
        <v>0</v>
      </c>
      <c r="CJ559" s="16" t="s">
        <v>57420</v>
      </c>
      <c r="CK559" s="17" t="s">
        <v>17364</v>
      </c>
      <c r="CL559" s="25">
        <v>0</v>
      </c>
      <c r="CM559" s="25">
        <v>0</v>
      </c>
      <c r="CN559" s="25">
        <v>0</v>
      </c>
      <c r="CO559" s="16" t="s">
        <v>57421</v>
      </c>
      <c r="CP559" s="17" t="s">
        <v>17365</v>
      </c>
      <c r="CQ559" s="25">
        <v>0</v>
      </c>
      <c r="CR559" s="25">
        <v>0</v>
      </c>
      <c r="CS559" s="25">
        <v>0</v>
      </c>
      <c r="CT559" s="16" t="s">
        <v>57422</v>
      </c>
      <c r="CU559" s="17" t="s">
        <v>17366</v>
      </c>
      <c r="CV559" s="25">
        <v>0</v>
      </c>
      <c r="CW559" s="25">
        <v>0</v>
      </c>
      <c r="CX559" s="25">
        <v>0</v>
      </c>
      <c r="CY559" s="16" t="s">
        <v>57423</v>
      </c>
      <c r="CZ559" s="17" t="s">
        <v>17367</v>
      </c>
      <c r="DA559" s="25">
        <v>0</v>
      </c>
      <c r="DB559" s="25">
        <v>0</v>
      </c>
      <c r="DC559" s="25">
        <v>0</v>
      </c>
      <c r="DD559" s="25" t="s">
        <v>57424</v>
      </c>
      <c r="DE559" s="25" t="s">
        <v>17368</v>
      </c>
      <c r="DF559" s="25">
        <v>0</v>
      </c>
      <c r="DG559" s="25">
        <v>0</v>
      </c>
      <c r="DH559" s="25">
        <v>0</v>
      </c>
      <c r="DI559" s="16" t="s">
        <v>57425</v>
      </c>
      <c r="DJ559" s="17" t="s">
        <v>17369</v>
      </c>
      <c r="DK559" s="25">
        <v>0</v>
      </c>
      <c r="DL559" s="25">
        <v>0</v>
      </c>
      <c r="DM559" s="25">
        <v>0</v>
      </c>
      <c r="DN559" s="16" t="s">
        <v>57426</v>
      </c>
      <c r="DO559" s="17" t="s">
        <v>17370</v>
      </c>
      <c r="DP559" s="25">
        <v>0</v>
      </c>
      <c r="DQ559" s="25">
        <v>0</v>
      </c>
      <c r="DR559" s="25">
        <v>0</v>
      </c>
      <c r="DS559" s="16" t="s">
        <v>57427</v>
      </c>
      <c r="DT559" s="17" t="s">
        <v>17371</v>
      </c>
      <c r="DU559" s="25">
        <v>0</v>
      </c>
      <c r="DV559" s="25">
        <v>0</v>
      </c>
      <c r="DW559" s="25">
        <v>0</v>
      </c>
      <c r="DX559" s="16" t="s">
        <v>57428</v>
      </c>
      <c r="DY559" s="17" t="s">
        <v>17372</v>
      </c>
      <c r="DZ559" s="25">
        <v>0</v>
      </c>
      <c r="EA559" s="25">
        <v>0</v>
      </c>
      <c r="EB559" s="16">
        <v>0</v>
      </c>
      <c r="EC559" s="16" t="s">
        <v>57429</v>
      </c>
      <c r="ED559" s="17" t="s">
        <v>17373</v>
      </c>
      <c r="EE559" s="25">
        <v>0</v>
      </c>
      <c r="EF559" s="25">
        <v>0</v>
      </c>
      <c r="EG559" s="16">
        <v>0</v>
      </c>
      <c r="EH559" s="16" t="s">
        <v>57430</v>
      </c>
      <c r="EI559" s="16" t="s">
        <v>17374</v>
      </c>
      <c r="EJ559" s="16">
        <v>0</v>
      </c>
      <c r="EK559" s="16">
        <v>0</v>
      </c>
      <c r="EL559" s="16">
        <v>0</v>
      </c>
      <c r="EM559" s="16" t="s">
        <v>57431</v>
      </c>
      <c r="EN559" s="17" t="s">
        <v>17375</v>
      </c>
      <c r="EO559" s="25">
        <v>0</v>
      </c>
      <c r="EP559" s="25">
        <v>0</v>
      </c>
      <c r="EQ559" s="16">
        <v>0</v>
      </c>
      <c r="ER559" s="16" t="s">
        <v>57432</v>
      </c>
      <c r="ES559" s="17" t="s">
        <v>17376</v>
      </c>
      <c r="ET559" s="17">
        <v>0</v>
      </c>
      <c r="EU559" s="17">
        <v>0</v>
      </c>
      <c r="EV559" s="17">
        <v>0</v>
      </c>
      <c r="EW559" s="17" t="s">
        <v>57433</v>
      </c>
      <c r="EX559" s="17" t="s">
        <v>17377</v>
      </c>
      <c r="EY559" s="17">
        <v>0</v>
      </c>
      <c r="EZ559" s="17">
        <v>0</v>
      </c>
      <c r="FA559" s="17">
        <v>0</v>
      </c>
      <c r="FB559" s="17" t="s">
        <v>57434</v>
      </c>
      <c r="FC559" s="17" t="s">
        <v>17378</v>
      </c>
      <c r="FD559" s="17">
        <v>0</v>
      </c>
      <c r="FE559" s="17">
        <v>0</v>
      </c>
      <c r="FF559" s="17">
        <v>0</v>
      </c>
      <c r="FH559" s="17">
        <v>0</v>
      </c>
      <c r="FI559" s="17">
        <v>0</v>
      </c>
      <c r="FJ559" s="17">
        <v>0</v>
      </c>
      <c r="FL559" s="17">
        <v>0</v>
      </c>
      <c r="FM559" s="17">
        <v>0</v>
      </c>
      <c r="FN559" s="17">
        <v>0</v>
      </c>
    </row>
    <row r="560" spans="1:170">
      <c r="A560" s="14">
        <v>72411008</v>
      </c>
      <c r="B560" s="15" t="s">
        <v>91</v>
      </c>
      <c r="C560" s="17" t="s">
        <v>696</v>
      </c>
      <c r="D560" s="25">
        <v>0</v>
      </c>
      <c r="E560" s="25">
        <v>0</v>
      </c>
      <c r="F560" s="25">
        <v>0</v>
      </c>
      <c r="I560" s="16"/>
      <c r="L560" s="20" t="s">
        <v>1485</v>
      </c>
      <c r="M560" s="17" t="s">
        <v>57435</v>
      </c>
      <c r="N560" s="17" t="s">
        <v>17379</v>
      </c>
      <c r="O560" s="25">
        <v>0</v>
      </c>
      <c r="P560" s="25">
        <v>0</v>
      </c>
      <c r="Q560" s="25">
        <v>0</v>
      </c>
      <c r="R560" s="16" t="s">
        <v>57436</v>
      </c>
      <c r="S560" s="17" t="s">
        <v>17380</v>
      </c>
      <c r="T560" s="25">
        <v>0</v>
      </c>
      <c r="U560" s="25">
        <v>0</v>
      </c>
      <c r="V560" s="25">
        <v>0</v>
      </c>
      <c r="W560" s="16" t="s">
        <v>57437</v>
      </c>
      <c r="X560" s="17" t="s">
        <v>17381</v>
      </c>
      <c r="Y560" s="25">
        <v>0</v>
      </c>
      <c r="Z560" s="25">
        <v>0</v>
      </c>
      <c r="AA560" s="25">
        <v>0</v>
      </c>
      <c r="AB560" s="16" t="s">
        <v>57438</v>
      </c>
      <c r="AC560" s="17" t="s">
        <v>17382</v>
      </c>
      <c r="AD560" s="25">
        <v>0</v>
      </c>
      <c r="AE560" s="25">
        <v>0</v>
      </c>
      <c r="AF560" s="25">
        <v>0</v>
      </c>
      <c r="AG560" s="16" t="s">
        <v>57439</v>
      </c>
      <c r="AH560" s="17" t="s">
        <v>17383</v>
      </c>
      <c r="AI560" s="25">
        <v>0</v>
      </c>
      <c r="AJ560" s="25">
        <v>0</v>
      </c>
      <c r="AK560" s="25">
        <v>0</v>
      </c>
      <c r="AL560" s="16" t="s">
        <v>57440</v>
      </c>
      <c r="AM560" s="17" t="s">
        <v>17384</v>
      </c>
      <c r="AN560" s="25">
        <v>0</v>
      </c>
      <c r="AO560" s="25">
        <v>0</v>
      </c>
      <c r="AP560" s="25">
        <v>0</v>
      </c>
      <c r="AQ560" s="16" t="s">
        <v>57441</v>
      </c>
      <c r="AR560" s="17" t="s">
        <v>17385</v>
      </c>
      <c r="AS560" s="25">
        <v>0</v>
      </c>
      <c r="AT560" s="25">
        <v>0</v>
      </c>
      <c r="AU560" s="25">
        <v>0</v>
      </c>
      <c r="AV560" s="16" t="s">
        <v>57442</v>
      </c>
      <c r="AW560" s="17" t="s">
        <v>17386</v>
      </c>
      <c r="AX560" s="25">
        <v>0</v>
      </c>
      <c r="AY560" s="25">
        <v>0</v>
      </c>
      <c r="AZ560" s="25">
        <v>0</v>
      </c>
      <c r="BA560" s="16" t="s">
        <v>57443</v>
      </c>
      <c r="BB560" s="17" t="s">
        <v>17387</v>
      </c>
      <c r="BC560" s="25">
        <v>0</v>
      </c>
      <c r="BD560" s="25">
        <v>0</v>
      </c>
      <c r="BE560" s="25">
        <v>0</v>
      </c>
      <c r="BF560" s="16" t="s">
        <v>57444</v>
      </c>
      <c r="BG560" s="17" t="s">
        <v>17388</v>
      </c>
      <c r="BH560" s="25">
        <v>0</v>
      </c>
      <c r="BI560" s="25">
        <v>0</v>
      </c>
      <c r="BJ560" s="25">
        <v>0</v>
      </c>
      <c r="BK560" s="16" t="s">
        <v>57445</v>
      </c>
      <c r="BL560" s="17" t="s">
        <v>17389</v>
      </c>
      <c r="BM560" s="25">
        <v>0</v>
      </c>
      <c r="BN560" s="25">
        <v>0</v>
      </c>
      <c r="BO560" s="25">
        <v>0</v>
      </c>
      <c r="BP560" s="16" t="s">
        <v>57446</v>
      </c>
      <c r="BQ560" s="17" t="s">
        <v>17390</v>
      </c>
      <c r="BR560" s="25">
        <v>0</v>
      </c>
      <c r="BS560" s="25">
        <v>0</v>
      </c>
      <c r="BT560" s="25">
        <v>0</v>
      </c>
      <c r="BU560" s="16" t="s">
        <v>57447</v>
      </c>
      <c r="BV560" s="17" t="s">
        <v>17391</v>
      </c>
      <c r="BW560" s="25">
        <v>0</v>
      </c>
      <c r="BX560" s="25">
        <v>0</v>
      </c>
      <c r="BY560" s="25">
        <v>0</v>
      </c>
      <c r="BZ560" s="16" t="s">
        <v>57448</v>
      </c>
      <c r="CA560" s="17" t="s">
        <v>17392</v>
      </c>
      <c r="CB560" s="25">
        <v>0</v>
      </c>
      <c r="CC560" s="25">
        <v>0</v>
      </c>
      <c r="CD560" s="25">
        <v>0</v>
      </c>
      <c r="CE560" s="16" t="s">
        <v>57449</v>
      </c>
      <c r="CF560" s="17" t="s">
        <v>17393</v>
      </c>
      <c r="CG560" s="25">
        <v>0</v>
      </c>
      <c r="CH560" s="25">
        <v>0</v>
      </c>
      <c r="CI560" s="25">
        <v>0</v>
      </c>
      <c r="CJ560" s="16" t="s">
        <v>57450</v>
      </c>
      <c r="CK560" s="17" t="s">
        <v>17394</v>
      </c>
      <c r="CL560" s="25">
        <v>0</v>
      </c>
      <c r="CM560" s="25">
        <v>0</v>
      </c>
      <c r="CN560" s="25">
        <v>0</v>
      </c>
      <c r="CO560" s="16" t="s">
        <v>57451</v>
      </c>
      <c r="CP560" s="17" t="s">
        <v>17395</v>
      </c>
      <c r="CQ560" s="25">
        <v>0</v>
      </c>
      <c r="CR560" s="25">
        <v>0</v>
      </c>
      <c r="CS560" s="25">
        <v>0</v>
      </c>
      <c r="CT560" s="16" t="s">
        <v>57452</v>
      </c>
      <c r="CU560" s="17" t="s">
        <v>17396</v>
      </c>
      <c r="CV560" s="25">
        <v>0</v>
      </c>
      <c r="CW560" s="25">
        <v>0</v>
      </c>
      <c r="CX560" s="25">
        <v>0</v>
      </c>
      <c r="CY560" s="16" t="s">
        <v>57453</v>
      </c>
      <c r="CZ560" s="17" t="s">
        <v>17397</v>
      </c>
      <c r="DA560" s="25">
        <v>0</v>
      </c>
      <c r="DB560" s="25">
        <v>0</v>
      </c>
      <c r="DC560" s="25">
        <v>0</v>
      </c>
      <c r="DD560" s="25" t="s">
        <v>57454</v>
      </c>
      <c r="DE560" s="25" t="s">
        <v>17398</v>
      </c>
      <c r="DF560" s="25">
        <v>0</v>
      </c>
      <c r="DG560" s="25">
        <v>0</v>
      </c>
      <c r="DH560" s="25">
        <v>0</v>
      </c>
      <c r="DI560" s="16" t="s">
        <v>57455</v>
      </c>
      <c r="DJ560" s="17" t="s">
        <v>17399</v>
      </c>
      <c r="DK560" s="25">
        <v>0</v>
      </c>
      <c r="DL560" s="25">
        <v>0</v>
      </c>
      <c r="DM560" s="25">
        <v>0</v>
      </c>
      <c r="DN560" s="16" t="s">
        <v>57456</v>
      </c>
      <c r="DO560" s="17" t="s">
        <v>17400</v>
      </c>
      <c r="DP560" s="25">
        <v>0</v>
      </c>
      <c r="DQ560" s="25">
        <v>0</v>
      </c>
      <c r="DR560" s="25">
        <v>0</v>
      </c>
      <c r="DS560" s="16" t="s">
        <v>57457</v>
      </c>
      <c r="DT560" s="17" t="s">
        <v>17401</v>
      </c>
      <c r="DU560" s="25">
        <v>0</v>
      </c>
      <c r="DV560" s="25">
        <v>0</v>
      </c>
      <c r="DW560" s="25">
        <v>0</v>
      </c>
      <c r="DX560" s="16" t="s">
        <v>57458</v>
      </c>
      <c r="DY560" s="17" t="s">
        <v>17402</v>
      </c>
      <c r="DZ560" s="25">
        <v>0</v>
      </c>
      <c r="EA560" s="25">
        <v>0</v>
      </c>
      <c r="EB560" s="16">
        <v>0</v>
      </c>
      <c r="EC560" s="16" t="s">
        <v>57459</v>
      </c>
      <c r="ED560" s="17" t="s">
        <v>17403</v>
      </c>
      <c r="EE560" s="25">
        <v>0</v>
      </c>
      <c r="EF560" s="25">
        <v>0</v>
      </c>
      <c r="EG560" s="16">
        <v>0</v>
      </c>
      <c r="EH560" s="16" t="s">
        <v>57460</v>
      </c>
      <c r="EI560" s="16" t="s">
        <v>17404</v>
      </c>
      <c r="EJ560" s="16">
        <v>0</v>
      </c>
      <c r="EK560" s="16">
        <v>0</v>
      </c>
      <c r="EL560" s="16">
        <v>0</v>
      </c>
      <c r="EM560" s="16" t="s">
        <v>57461</v>
      </c>
      <c r="EN560" s="17" t="s">
        <v>17405</v>
      </c>
      <c r="EO560" s="25">
        <v>0</v>
      </c>
      <c r="EP560" s="25">
        <v>0</v>
      </c>
      <c r="EQ560" s="16">
        <v>0</v>
      </c>
      <c r="ER560" s="16" t="s">
        <v>57462</v>
      </c>
      <c r="ES560" s="17" t="s">
        <v>17406</v>
      </c>
      <c r="ET560" s="17">
        <v>0</v>
      </c>
      <c r="EU560" s="17">
        <v>0</v>
      </c>
      <c r="EV560" s="17">
        <v>0</v>
      </c>
      <c r="EW560" s="17" t="s">
        <v>57463</v>
      </c>
      <c r="EX560" s="17" t="s">
        <v>17407</v>
      </c>
      <c r="EY560" s="17">
        <v>0</v>
      </c>
      <c r="EZ560" s="17">
        <v>0</v>
      </c>
      <c r="FA560" s="17">
        <v>0</v>
      </c>
      <c r="FB560" s="17" t="s">
        <v>57464</v>
      </c>
      <c r="FC560" s="17" t="s">
        <v>17408</v>
      </c>
      <c r="FD560" s="17">
        <v>0</v>
      </c>
      <c r="FE560" s="17">
        <v>0</v>
      </c>
      <c r="FF560" s="17">
        <v>0</v>
      </c>
      <c r="FH560" s="17">
        <v>0</v>
      </c>
      <c r="FI560" s="17">
        <v>0</v>
      </c>
      <c r="FJ560" s="17">
        <v>0</v>
      </c>
      <c r="FL560" s="17">
        <v>0</v>
      </c>
      <c r="FM560" s="17">
        <v>0</v>
      </c>
      <c r="FN560" s="17">
        <v>0</v>
      </c>
    </row>
    <row r="561" spans="1:170">
      <c r="A561" s="14">
        <v>72411009</v>
      </c>
      <c r="B561" s="15" t="s">
        <v>91</v>
      </c>
      <c r="C561" s="17" t="s">
        <v>697</v>
      </c>
      <c r="D561" s="25">
        <v>0</v>
      </c>
      <c r="E561" s="25">
        <v>0</v>
      </c>
      <c r="F561" s="25">
        <v>0</v>
      </c>
      <c r="I561" s="16"/>
      <c r="L561" s="20" t="s">
        <v>1486</v>
      </c>
      <c r="M561" s="17" t="s">
        <v>57465</v>
      </c>
      <c r="N561" s="17" t="s">
        <v>17409</v>
      </c>
      <c r="O561" s="25">
        <v>0</v>
      </c>
      <c r="P561" s="25">
        <v>0</v>
      </c>
      <c r="Q561" s="25">
        <v>0</v>
      </c>
      <c r="R561" s="16" t="s">
        <v>57466</v>
      </c>
      <c r="S561" s="17" t="s">
        <v>17410</v>
      </c>
      <c r="T561" s="25">
        <v>0</v>
      </c>
      <c r="U561" s="25">
        <v>0</v>
      </c>
      <c r="V561" s="25">
        <v>0</v>
      </c>
      <c r="W561" s="16" t="s">
        <v>57467</v>
      </c>
      <c r="X561" s="17" t="s">
        <v>17411</v>
      </c>
      <c r="Y561" s="25">
        <v>0</v>
      </c>
      <c r="Z561" s="25">
        <v>0</v>
      </c>
      <c r="AA561" s="25">
        <v>0</v>
      </c>
      <c r="AB561" s="16" t="s">
        <v>57468</v>
      </c>
      <c r="AC561" s="17" t="s">
        <v>17412</v>
      </c>
      <c r="AD561" s="25">
        <v>0</v>
      </c>
      <c r="AE561" s="25">
        <v>0</v>
      </c>
      <c r="AF561" s="25">
        <v>0</v>
      </c>
      <c r="AG561" s="16" t="s">
        <v>57469</v>
      </c>
      <c r="AH561" s="17" t="s">
        <v>17413</v>
      </c>
      <c r="AI561" s="25">
        <v>0</v>
      </c>
      <c r="AJ561" s="25">
        <v>0</v>
      </c>
      <c r="AK561" s="25">
        <v>0</v>
      </c>
      <c r="AL561" s="16" t="s">
        <v>57470</v>
      </c>
      <c r="AM561" s="17" t="s">
        <v>17414</v>
      </c>
      <c r="AN561" s="25">
        <v>0</v>
      </c>
      <c r="AO561" s="25">
        <v>0</v>
      </c>
      <c r="AP561" s="25">
        <v>0</v>
      </c>
      <c r="AQ561" s="16" t="s">
        <v>57471</v>
      </c>
      <c r="AR561" s="17" t="s">
        <v>17415</v>
      </c>
      <c r="AS561" s="25">
        <v>0</v>
      </c>
      <c r="AT561" s="25">
        <v>0</v>
      </c>
      <c r="AU561" s="25">
        <v>0</v>
      </c>
      <c r="AV561" s="16" t="s">
        <v>57472</v>
      </c>
      <c r="AW561" s="17" t="s">
        <v>17416</v>
      </c>
      <c r="AX561" s="25">
        <v>0</v>
      </c>
      <c r="AY561" s="25">
        <v>0</v>
      </c>
      <c r="AZ561" s="25">
        <v>0</v>
      </c>
      <c r="BA561" s="16" t="s">
        <v>57473</v>
      </c>
      <c r="BB561" s="17" t="s">
        <v>17417</v>
      </c>
      <c r="BC561" s="25">
        <v>0</v>
      </c>
      <c r="BD561" s="25">
        <v>0</v>
      </c>
      <c r="BE561" s="25">
        <v>0</v>
      </c>
      <c r="BF561" s="16" t="s">
        <v>57474</v>
      </c>
      <c r="BG561" s="17" t="s">
        <v>17418</v>
      </c>
      <c r="BH561" s="25">
        <v>0</v>
      </c>
      <c r="BI561" s="25">
        <v>0</v>
      </c>
      <c r="BJ561" s="25">
        <v>0</v>
      </c>
      <c r="BK561" s="16" t="s">
        <v>57475</v>
      </c>
      <c r="BL561" s="17" t="s">
        <v>17419</v>
      </c>
      <c r="BM561" s="25">
        <v>0</v>
      </c>
      <c r="BN561" s="25">
        <v>0</v>
      </c>
      <c r="BO561" s="25">
        <v>0</v>
      </c>
      <c r="BP561" s="16" t="s">
        <v>57476</v>
      </c>
      <c r="BQ561" s="17" t="s">
        <v>17420</v>
      </c>
      <c r="BR561" s="25">
        <v>0</v>
      </c>
      <c r="BS561" s="25">
        <v>0</v>
      </c>
      <c r="BT561" s="25">
        <v>0</v>
      </c>
      <c r="BU561" s="16" t="s">
        <v>57477</v>
      </c>
      <c r="BV561" s="17" t="s">
        <v>17421</v>
      </c>
      <c r="BW561" s="25">
        <v>0</v>
      </c>
      <c r="BX561" s="25">
        <v>0</v>
      </c>
      <c r="BY561" s="25">
        <v>0</v>
      </c>
      <c r="BZ561" s="16" t="s">
        <v>57478</v>
      </c>
      <c r="CA561" s="17" t="s">
        <v>17422</v>
      </c>
      <c r="CB561" s="25">
        <v>0</v>
      </c>
      <c r="CC561" s="25">
        <v>0</v>
      </c>
      <c r="CD561" s="25">
        <v>0</v>
      </c>
      <c r="CE561" s="16" t="s">
        <v>57479</v>
      </c>
      <c r="CF561" s="17" t="s">
        <v>17423</v>
      </c>
      <c r="CG561" s="25">
        <v>0</v>
      </c>
      <c r="CH561" s="25">
        <v>0</v>
      </c>
      <c r="CI561" s="25">
        <v>0</v>
      </c>
      <c r="CJ561" s="16" t="s">
        <v>57480</v>
      </c>
      <c r="CK561" s="17" t="s">
        <v>17424</v>
      </c>
      <c r="CL561" s="25">
        <v>0</v>
      </c>
      <c r="CM561" s="25">
        <v>0</v>
      </c>
      <c r="CN561" s="25">
        <v>0</v>
      </c>
      <c r="CO561" s="16" t="s">
        <v>57481</v>
      </c>
      <c r="CP561" s="17" t="s">
        <v>17425</v>
      </c>
      <c r="CQ561" s="25">
        <v>0</v>
      </c>
      <c r="CR561" s="25">
        <v>0</v>
      </c>
      <c r="CS561" s="25">
        <v>0</v>
      </c>
      <c r="CT561" s="16" t="s">
        <v>57482</v>
      </c>
      <c r="CU561" s="17" t="s">
        <v>17426</v>
      </c>
      <c r="CV561" s="25">
        <v>0</v>
      </c>
      <c r="CW561" s="25">
        <v>0</v>
      </c>
      <c r="CX561" s="25">
        <v>0</v>
      </c>
      <c r="CY561" s="16" t="s">
        <v>57483</v>
      </c>
      <c r="CZ561" s="17" t="s">
        <v>17427</v>
      </c>
      <c r="DA561" s="25">
        <v>0</v>
      </c>
      <c r="DB561" s="25">
        <v>0</v>
      </c>
      <c r="DC561" s="25">
        <v>0</v>
      </c>
      <c r="DD561" s="25" t="s">
        <v>57484</v>
      </c>
      <c r="DE561" s="25" t="s">
        <v>17428</v>
      </c>
      <c r="DF561" s="25">
        <v>0</v>
      </c>
      <c r="DG561" s="25">
        <v>0</v>
      </c>
      <c r="DH561" s="25">
        <v>0</v>
      </c>
      <c r="DI561" s="16" t="s">
        <v>57485</v>
      </c>
      <c r="DJ561" s="17" t="s">
        <v>17429</v>
      </c>
      <c r="DK561" s="25">
        <v>0</v>
      </c>
      <c r="DL561" s="25">
        <v>0</v>
      </c>
      <c r="DM561" s="25">
        <v>0</v>
      </c>
      <c r="DN561" s="16" t="s">
        <v>57486</v>
      </c>
      <c r="DO561" s="17" t="s">
        <v>17430</v>
      </c>
      <c r="DP561" s="25">
        <v>0</v>
      </c>
      <c r="DQ561" s="25">
        <v>0</v>
      </c>
      <c r="DR561" s="25">
        <v>0</v>
      </c>
      <c r="DS561" s="16" t="s">
        <v>57487</v>
      </c>
      <c r="DT561" s="17" t="s">
        <v>17431</v>
      </c>
      <c r="DU561" s="25">
        <v>0</v>
      </c>
      <c r="DV561" s="25">
        <v>0</v>
      </c>
      <c r="DW561" s="25">
        <v>0</v>
      </c>
      <c r="DX561" s="16" t="s">
        <v>57488</v>
      </c>
      <c r="DY561" s="17" t="s">
        <v>17432</v>
      </c>
      <c r="DZ561" s="25">
        <v>0</v>
      </c>
      <c r="EA561" s="25">
        <v>0</v>
      </c>
      <c r="EB561" s="16">
        <v>0</v>
      </c>
      <c r="EC561" s="16" t="s">
        <v>57489</v>
      </c>
      <c r="ED561" s="17" t="s">
        <v>17433</v>
      </c>
      <c r="EE561" s="25">
        <v>0</v>
      </c>
      <c r="EF561" s="25">
        <v>0</v>
      </c>
      <c r="EG561" s="16">
        <v>0</v>
      </c>
      <c r="EH561" s="16" t="s">
        <v>57490</v>
      </c>
      <c r="EI561" s="16" t="s">
        <v>17434</v>
      </c>
      <c r="EJ561" s="16">
        <v>0</v>
      </c>
      <c r="EK561" s="16">
        <v>0</v>
      </c>
      <c r="EL561" s="16">
        <v>0</v>
      </c>
      <c r="EM561" s="16" t="s">
        <v>57491</v>
      </c>
      <c r="EN561" s="17" t="s">
        <v>17435</v>
      </c>
      <c r="EO561" s="25">
        <v>0</v>
      </c>
      <c r="EP561" s="25">
        <v>0</v>
      </c>
      <c r="EQ561" s="16">
        <v>0</v>
      </c>
      <c r="ER561" s="16" t="s">
        <v>57492</v>
      </c>
      <c r="ES561" s="17" t="s">
        <v>17436</v>
      </c>
      <c r="ET561" s="17">
        <v>0</v>
      </c>
      <c r="EU561" s="17">
        <v>0</v>
      </c>
      <c r="EV561" s="17">
        <v>0</v>
      </c>
      <c r="EW561" s="17" t="s">
        <v>57493</v>
      </c>
      <c r="EX561" s="17" t="s">
        <v>17437</v>
      </c>
      <c r="EY561" s="17">
        <v>0</v>
      </c>
      <c r="EZ561" s="17">
        <v>0</v>
      </c>
      <c r="FA561" s="17">
        <v>0</v>
      </c>
      <c r="FB561" s="17" t="s">
        <v>57494</v>
      </c>
      <c r="FC561" s="17" t="s">
        <v>17438</v>
      </c>
      <c r="FD561" s="17">
        <v>0</v>
      </c>
      <c r="FE561" s="17">
        <v>0</v>
      </c>
      <c r="FF561" s="17">
        <v>0</v>
      </c>
      <c r="FH561" s="17">
        <v>0</v>
      </c>
      <c r="FI561" s="17">
        <v>0</v>
      </c>
      <c r="FJ561" s="17">
        <v>0</v>
      </c>
      <c r="FL561" s="17">
        <v>0</v>
      </c>
      <c r="FM561" s="17">
        <v>0</v>
      </c>
      <c r="FN561" s="17">
        <v>0</v>
      </c>
    </row>
    <row r="562" spans="1:170">
      <c r="A562" s="14">
        <v>72411010</v>
      </c>
      <c r="B562" s="15" t="s">
        <v>91</v>
      </c>
      <c r="C562" s="17" t="s">
        <v>698</v>
      </c>
      <c r="D562" s="25">
        <v>0</v>
      </c>
      <c r="E562" s="25">
        <v>0</v>
      </c>
      <c r="F562" s="25">
        <v>0</v>
      </c>
      <c r="I562" s="16"/>
      <c r="L562" s="20" t="s">
        <v>1</v>
      </c>
      <c r="M562" s="17" t="s">
        <v>57495</v>
      </c>
      <c r="N562" s="17" t="s">
        <v>17439</v>
      </c>
      <c r="O562" s="25">
        <v>0</v>
      </c>
      <c r="P562" s="25">
        <v>0</v>
      </c>
      <c r="Q562" s="25">
        <v>0</v>
      </c>
      <c r="R562" s="16" t="s">
        <v>57496</v>
      </c>
      <c r="S562" s="17" t="s">
        <v>17440</v>
      </c>
      <c r="T562" s="25">
        <v>0</v>
      </c>
      <c r="U562" s="25">
        <v>0</v>
      </c>
      <c r="V562" s="25">
        <v>0</v>
      </c>
      <c r="W562" s="16" t="s">
        <v>57497</v>
      </c>
      <c r="X562" s="17" t="s">
        <v>17441</v>
      </c>
      <c r="Y562" s="25">
        <v>0</v>
      </c>
      <c r="Z562" s="25">
        <v>0</v>
      </c>
      <c r="AA562" s="25">
        <v>0</v>
      </c>
      <c r="AB562" s="16" t="s">
        <v>57498</v>
      </c>
      <c r="AC562" s="17" t="s">
        <v>17442</v>
      </c>
      <c r="AD562" s="25">
        <v>0</v>
      </c>
      <c r="AE562" s="25">
        <v>0</v>
      </c>
      <c r="AF562" s="25">
        <v>0</v>
      </c>
      <c r="AG562" s="16" t="s">
        <v>57499</v>
      </c>
      <c r="AH562" s="17" t="s">
        <v>17443</v>
      </c>
      <c r="AI562" s="25">
        <v>0</v>
      </c>
      <c r="AJ562" s="25">
        <v>0</v>
      </c>
      <c r="AK562" s="25">
        <v>0</v>
      </c>
      <c r="AL562" s="16" t="s">
        <v>57500</v>
      </c>
      <c r="AM562" s="17" t="s">
        <v>17444</v>
      </c>
      <c r="AN562" s="25">
        <v>0</v>
      </c>
      <c r="AO562" s="25">
        <v>0</v>
      </c>
      <c r="AP562" s="25">
        <v>0</v>
      </c>
      <c r="AQ562" s="16" t="s">
        <v>57501</v>
      </c>
      <c r="AR562" s="17" t="s">
        <v>17445</v>
      </c>
      <c r="AS562" s="25">
        <v>0</v>
      </c>
      <c r="AT562" s="25">
        <v>0</v>
      </c>
      <c r="AU562" s="25">
        <v>0</v>
      </c>
      <c r="AV562" s="16" t="s">
        <v>57502</v>
      </c>
      <c r="AW562" s="17" t="s">
        <v>17446</v>
      </c>
      <c r="AX562" s="25">
        <v>0</v>
      </c>
      <c r="AY562" s="25">
        <v>0</v>
      </c>
      <c r="AZ562" s="25">
        <v>0</v>
      </c>
      <c r="BA562" s="16" t="s">
        <v>57503</v>
      </c>
      <c r="BB562" s="17" t="s">
        <v>17447</v>
      </c>
      <c r="BC562" s="25">
        <v>0</v>
      </c>
      <c r="BD562" s="25">
        <v>0</v>
      </c>
      <c r="BE562" s="25">
        <v>0</v>
      </c>
      <c r="BF562" s="16" t="s">
        <v>57504</v>
      </c>
      <c r="BG562" s="17" t="s">
        <v>17448</v>
      </c>
      <c r="BH562" s="25">
        <v>0</v>
      </c>
      <c r="BI562" s="25">
        <v>0</v>
      </c>
      <c r="BJ562" s="25">
        <v>0</v>
      </c>
      <c r="BK562" s="16" t="s">
        <v>57505</v>
      </c>
      <c r="BL562" s="17" t="s">
        <v>17449</v>
      </c>
      <c r="BM562" s="25">
        <v>0</v>
      </c>
      <c r="BN562" s="25">
        <v>0</v>
      </c>
      <c r="BO562" s="25">
        <v>0</v>
      </c>
      <c r="BP562" s="16" t="s">
        <v>57506</v>
      </c>
      <c r="BQ562" s="17" t="s">
        <v>17450</v>
      </c>
      <c r="BR562" s="25">
        <v>0</v>
      </c>
      <c r="BS562" s="25">
        <v>0</v>
      </c>
      <c r="BT562" s="25">
        <v>0</v>
      </c>
      <c r="BU562" s="16" t="s">
        <v>57507</v>
      </c>
      <c r="BV562" s="17" t="s">
        <v>17451</v>
      </c>
      <c r="BW562" s="25">
        <v>0</v>
      </c>
      <c r="BX562" s="25">
        <v>0</v>
      </c>
      <c r="BY562" s="25">
        <v>0</v>
      </c>
      <c r="BZ562" s="16" t="s">
        <v>57508</v>
      </c>
      <c r="CA562" s="17" t="s">
        <v>17452</v>
      </c>
      <c r="CB562" s="25">
        <v>0</v>
      </c>
      <c r="CC562" s="25">
        <v>0</v>
      </c>
      <c r="CD562" s="25">
        <v>0</v>
      </c>
      <c r="CE562" s="16" t="s">
        <v>57509</v>
      </c>
      <c r="CF562" s="17" t="s">
        <v>17453</v>
      </c>
      <c r="CG562" s="25">
        <v>0</v>
      </c>
      <c r="CH562" s="25">
        <v>0</v>
      </c>
      <c r="CI562" s="25">
        <v>0</v>
      </c>
      <c r="CJ562" s="16" t="s">
        <v>57510</v>
      </c>
      <c r="CK562" s="17" t="s">
        <v>17454</v>
      </c>
      <c r="CL562" s="25">
        <v>0</v>
      </c>
      <c r="CM562" s="25">
        <v>0</v>
      </c>
      <c r="CN562" s="25">
        <v>0</v>
      </c>
      <c r="CO562" s="16" t="s">
        <v>57511</v>
      </c>
      <c r="CP562" s="17" t="s">
        <v>17455</v>
      </c>
      <c r="CQ562" s="25">
        <v>0</v>
      </c>
      <c r="CR562" s="25">
        <v>0</v>
      </c>
      <c r="CS562" s="25">
        <v>0</v>
      </c>
      <c r="CT562" s="16" t="s">
        <v>57512</v>
      </c>
      <c r="CU562" s="17" t="s">
        <v>17456</v>
      </c>
      <c r="CV562" s="25">
        <v>0</v>
      </c>
      <c r="CW562" s="25">
        <v>0</v>
      </c>
      <c r="CX562" s="25">
        <v>0</v>
      </c>
      <c r="CY562" s="16" t="s">
        <v>57513</v>
      </c>
      <c r="CZ562" s="17" t="s">
        <v>17457</v>
      </c>
      <c r="DA562" s="25">
        <v>0</v>
      </c>
      <c r="DB562" s="25">
        <v>0</v>
      </c>
      <c r="DC562" s="25">
        <v>0</v>
      </c>
      <c r="DD562" s="25" t="s">
        <v>57514</v>
      </c>
      <c r="DE562" s="25" t="s">
        <v>17458</v>
      </c>
      <c r="DF562" s="25">
        <v>0</v>
      </c>
      <c r="DG562" s="25">
        <v>0</v>
      </c>
      <c r="DH562" s="25">
        <v>0</v>
      </c>
      <c r="DI562" s="16" t="s">
        <v>57515</v>
      </c>
      <c r="DJ562" s="17" t="s">
        <v>17459</v>
      </c>
      <c r="DK562" s="25">
        <v>0</v>
      </c>
      <c r="DL562" s="25">
        <v>0</v>
      </c>
      <c r="DM562" s="25">
        <v>0</v>
      </c>
      <c r="DN562" s="16" t="s">
        <v>57516</v>
      </c>
      <c r="DO562" s="17" t="s">
        <v>17460</v>
      </c>
      <c r="DP562" s="25">
        <v>0</v>
      </c>
      <c r="DQ562" s="25">
        <v>0</v>
      </c>
      <c r="DR562" s="25">
        <v>0</v>
      </c>
      <c r="DS562" s="16" t="s">
        <v>57517</v>
      </c>
      <c r="DT562" s="17" t="s">
        <v>17461</v>
      </c>
      <c r="DU562" s="25">
        <v>0</v>
      </c>
      <c r="DV562" s="25">
        <v>0</v>
      </c>
      <c r="DW562" s="25">
        <v>0</v>
      </c>
      <c r="DX562" s="16" t="s">
        <v>57518</v>
      </c>
      <c r="DY562" s="17" t="s">
        <v>17462</v>
      </c>
      <c r="DZ562" s="25">
        <v>0</v>
      </c>
      <c r="EA562" s="25">
        <v>0</v>
      </c>
      <c r="EB562" s="16">
        <v>0</v>
      </c>
      <c r="EC562" s="16" t="s">
        <v>57519</v>
      </c>
      <c r="ED562" s="17" t="s">
        <v>17463</v>
      </c>
      <c r="EE562" s="25">
        <v>0</v>
      </c>
      <c r="EF562" s="25">
        <v>0</v>
      </c>
      <c r="EG562" s="16">
        <v>0</v>
      </c>
      <c r="EH562" s="16" t="s">
        <v>57520</v>
      </c>
      <c r="EI562" s="16" t="s">
        <v>17464</v>
      </c>
      <c r="EJ562" s="16">
        <v>0</v>
      </c>
      <c r="EK562" s="16">
        <v>0</v>
      </c>
      <c r="EL562" s="16">
        <v>0</v>
      </c>
      <c r="EM562" s="16" t="s">
        <v>57521</v>
      </c>
      <c r="EN562" s="17" t="s">
        <v>17465</v>
      </c>
      <c r="EO562" s="25">
        <v>0</v>
      </c>
      <c r="EP562" s="25">
        <v>0</v>
      </c>
      <c r="EQ562" s="16">
        <v>0</v>
      </c>
      <c r="ER562" s="16" t="s">
        <v>57522</v>
      </c>
      <c r="ES562" s="17" t="s">
        <v>17466</v>
      </c>
      <c r="ET562" s="17">
        <v>0</v>
      </c>
      <c r="EU562" s="17">
        <v>0</v>
      </c>
      <c r="EV562" s="17">
        <v>0</v>
      </c>
      <c r="EW562" s="17" t="s">
        <v>57523</v>
      </c>
      <c r="EX562" s="17" t="s">
        <v>17467</v>
      </c>
      <c r="EY562" s="17">
        <v>0</v>
      </c>
      <c r="EZ562" s="17">
        <v>0</v>
      </c>
      <c r="FA562" s="17">
        <v>0</v>
      </c>
      <c r="FB562" s="17" t="s">
        <v>57524</v>
      </c>
      <c r="FC562" s="17" t="s">
        <v>17468</v>
      </c>
      <c r="FD562" s="17">
        <v>0</v>
      </c>
      <c r="FE562" s="17">
        <v>0</v>
      </c>
      <c r="FF562" s="17">
        <v>0</v>
      </c>
      <c r="FH562" s="17">
        <v>0</v>
      </c>
      <c r="FI562" s="17">
        <v>0</v>
      </c>
      <c r="FJ562" s="17">
        <v>0</v>
      </c>
      <c r="FL562" s="17">
        <v>0</v>
      </c>
      <c r="FM562" s="17">
        <v>0</v>
      </c>
      <c r="FN562" s="17">
        <v>0</v>
      </c>
    </row>
    <row r="563" spans="1:170">
      <c r="A563" s="14">
        <v>72411011</v>
      </c>
      <c r="B563" s="15" t="s">
        <v>91</v>
      </c>
      <c r="C563" s="17" t="s">
        <v>699</v>
      </c>
      <c r="D563" s="25">
        <v>0</v>
      </c>
      <c r="E563" s="25">
        <v>0</v>
      </c>
      <c r="F563" s="25">
        <v>0</v>
      </c>
      <c r="I563" s="16"/>
      <c r="L563" s="20" t="s">
        <v>2</v>
      </c>
      <c r="M563" s="17" t="s">
        <v>57525</v>
      </c>
      <c r="N563" s="17" t="s">
        <v>17469</v>
      </c>
      <c r="O563" s="25">
        <v>0</v>
      </c>
      <c r="P563" s="25">
        <v>0</v>
      </c>
      <c r="Q563" s="25">
        <v>0</v>
      </c>
      <c r="R563" s="16" t="s">
        <v>57526</v>
      </c>
      <c r="S563" s="17" t="s">
        <v>17470</v>
      </c>
      <c r="T563" s="25">
        <v>0</v>
      </c>
      <c r="U563" s="25">
        <v>0</v>
      </c>
      <c r="V563" s="25">
        <v>0</v>
      </c>
      <c r="W563" s="16" t="s">
        <v>57527</v>
      </c>
      <c r="X563" s="17" t="s">
        <v>17471</v>
      </c>
      <c r="Y563" s="25">
        <v>0</v>
      </c>
      <c r="Z563" s="25">
        <v>0</v>
      </c>
      <c r="AA563" s="25">
        <v>0</v>
      </c>
      <c r="AB563" s="16" t="s">
        <v>57528</v>
      </c>
      <c r="AC563" s="17" t="s">
        <v>17472</v>
      </c>
      <c r="AD563" s="25">
        <v>0</v>
      </c>
      <c r="AE563" s="25">
        <v>0</v>
      </c>
      <c r="AF563" s="25">
        <v>0</v>
      </c>
      <c r="AG563" s="16" t="s">
        <v>57529</v>
      </c>
      <c r="AH563" s="17" t="s">
        <v>17473</v>
      </c>
      <c r="AI563" s="25">
        <v>0</v>
      </c>
      <c r="AJ563" s="25">
        <v>0</v>
      </c>
      <c r="AK563" s="25">
        <v>0</v>
      </c>
      <c r="AL563" s="16" t="s">
        <v>57530</v>
      </c>
      <c r="AM563" s="17" t="s">
        <v>17474</v>
      </c>
      <c r="AN563" s="25">
        <v>0</v>
      </c>
      <c r="AO563" s="25">
        <v>0</v>
      </c>
      <c r="AP563" s="25">
        <v>0</v>
      </c>
      <c r="AQ563" s="16" t="s">
        <v>57531</v>
      </c>
      <c r="AR563" s="17" t="s">
        <v>17475</v>
      </c>
      <c r="AS563" s="25">
        <v>0</v>
      </c>
      <c r="AT563" s="25">
        <v>0</v>
      </c>
      <c r="AU563" s="25">
        <v>0</v>
      </c>
      <c r="AV563" s="16" t="s">
        <v>57532</v>
      </c>
      <c r="AW563" s="17" t="s">
        <v>17476</v>
      </c>
      <c r="AX563" s="25">
        <v>0</v>
      </c>
      <c r="AY563" s="25">
        <v>0</v>
      </c>
      <c r="AZ563" s="25">
        <v>0</v>
      </c>
      <c r="BA563" s="16" t="s">
        <v>57533</v>
      </c>
      <c r="BB563" s="17" t="s">
        <v>17477</v>
      </c>
      <c r="BC563" s="25">
        <v>0</v>
      </c>
      <c r="BD563" s="25">
        <v>0</v>
      </c>
      <c r="BE563" s="25">
        <v>0</v>
      </c>
      <c r="BF563" s="16" t="s">
        <v>57534</v>
      </c>
      <c r="BG563" s="17" t="s">
        <v>17478</v>
      </c>
      <c r="BH563" s="25">
        <v>0</v>
      </c>
      <c r="BI563" s="25">
        <v>0</v>
      </c>
      <c r="BJ563" s="25">
        <v>0</v>
      </c>
      <c r="BK563" s="16" t="s">
        <v>57535</v>
      </c>
      <c r="BL563" s="17" t="s">
        <v>17479</v>
      </c>
      <c r="BM563" s="25">
        <v>0</v>
      </c>
      <c r="BN563" s="25">
        <v>0</v>
      </c>
      <c r="BO563" s="25">
        <v>0</v>
      </c>
      <c r="BP563" s="16" t="s">
        <v>57536</v>
      </c>
      <c r="BQ563" s="17" t="s">
        <v>17480</v>
      </c>
      <c r="BR563" s="25">
        <v>0</v>
      </c>
      <c r="BS563" s="25">
        <v>0</v>
      </c>
      <c r="BT563" s="25">
        <v>0</v>
      </c>
      <c r="BU563" s="16" t="s">
        <v>57537</v>
      </c>
      <c r="BV563" s="17" t="s">
        <v>17481</v>
      </c>
      <c r="BW563" s="25">
        <v>0</v>
      </c>
      <c r="BX563" s="25">
        <v>0</v>
      </c>
      <c r="BY563" s="25">
        <v>0</v>
      </c>
      <c r="BZ563" s="16" t="s">
        <v>57538</v>
      </c>
      <c r="CA563" s="17" t="s">
        <v>17482</v>
      </c>
      <c r="CB563" s="25">
        <v>0</v>
      </c>
      <c r="CC563" s="25">
        <v>0</v>
      </c>
      <c r="CD563" s="25">
        <v>0</v>
      </c>
      <c r="CE563" s="16" t="s">
        <v>57539</v>
      </c>
      <c r="CF563" s="17" t="s">
        <v>17483</v>
      </c>
      <c r="CG563" s="25">
        <v>0</v>
      </c>
      <c r="CH563" s="25">
        <v>0</v>
      </c>
      <c r="CI563" s="25">
        <v>0</v>
      </c>
      <c r="CJ563" s="16" t="s">
        <v>57540</v>
      </c>
      <c r="CK563" s="17" t="s">
        <v>17484</v>
      </c>
      <c r="CL563" s="25">
        <v>0</v>
      </c>
      <c r="CM563" s="25">
        <v>0</v>
      </c>
      <c r="CN563" s="25">
        <v>0</v>
      </c>
      <c r="CO563" s="16" t="s">
        <v>57541</v>
      </c>
      <c r="CP563" s="17" t="s">
        <v>17485</v>
      </c>
      <c r="CQ563" s="25">
        <v>0</v>
      </c>
      <c r="CR563" s="25">
        <v>0</v>
      </c>
      <c r="CS563" s="25">
        <v>0</v>
      </c>
      <c r="CT563" s="16" t="s">
        <v>57542</v>
      </c>
      <c r="CU563" s="17" t="s">
        <v>17486</v>
      </c>
      <c r="CV563" s="25">
        <v>0</v>
      </c>
      <c r="CW563" s="25">
        <v>0</v>
      </c>
      <c r="CX563" s="25">
        <v>0</v>
      </c>
      <c r="CY563" s="16" t="s">
        <v>57543</v>
      </c>
      <c r="CZ563" s="17" t="s">
        <v>17487</v>
      </c>
      <c r="DA563" s="25">
        <v>0</v>
      </c>
      <c r="DB563" s="25">
        <v>0</v>
      </c>
      <c r="DC563" s="25">
        <v>0</v>
      </c>
      <c r="DD563" s="25" t="s">
        <v>57544</v>
      </c>
      <c r="DE563" s="25" t="s">
        <v>17488</v>
      </c>
      <c r="DF563" s="25">
        <v>0</v>
      </c>
      <c r="DG563" s="25">
        <v>0</v>
      </c>
      <c r="DH563" s="25">
        <v>0</v>
      </c>
      <c r="DI563" s="16" t="s">
        <v>57545</v>
      </c>
      <c r="DJ563" s="17" t="s">
        <v>17489</v>
      </c>
      <c r="DK563" s="25">
        <v>0</v>
      </c>
      <c r="DL563" s="25">
        <v>0</v>
      </c>
      <c r="DM563" s="25">
        <v>0</v>
      </c>
      <c r="DN563" s="16" t="s">
        <v>57546</v>
      </c>
      <c r="DO563" s="17" t="s">
        <v>17490</v>
      </c>
      <c r="DP563" s="25">
        <v>0</v>
      </c>
      <c r="DQ563" s="25">
        <v>0</v>
      </c>
      <c r="DR563" s="25">
        <v>0</v>
      </c>
      <c r="DS563" s="16" t="s">
        <v>57547</v>
      </c>
      <c r="DT563" s="17" t="s">
        <v>17491</v>
      </c>
      <c r="DU563" s="25">
        <v>0</v>
      </c>
      <c r="DV563" s="25">
        <v>0</v>
      </c>
      <c r="DW563" s="25">
        <v>0</v>
      </c>
      <c r="DX563" s="16" t="s">
        <v>57548</v>
      </c>
      <c r="DY563" s="17" t="s">
        <v>17492</v>
      </c>
      <c r="DZ563" s="25">
        <v>0</v>
      </c>
      <c r="EA563" s="25">
        <v>0</v>
      </c>
      <c r="EB563" s="16">
        <v>0</v>
      </c>
      <c r="EC563" s="16" t="s">
        <v>57549</v>
      </c>
      <c r="ED563" s="17" t="s">
        <v>17493</v>
      </c>
      <c r="EE563" s="25">
        <v>0</v>
      </c>
      <c r="EF563" s="25">
        <v>0</v>
      </c>
      <c r="EG563" s="16">
        <v>0</v>
      </c>
      <c r="EH563" s="16" t="s">
        <v>57550</v>
      </c>
      <c r="EI563" s="16" t="s">
        <v>17494</v>
      </c>
      <c r="EJ563" s="16">
        <v>0</v>
      </c>
      <c r="EK563" s="16">
        <v>0</v>
      </c>
      <c r="EL563" s="16">
        <v>0</v>
      </c>
      <c r="EM563" s="16" t="s">
        <v>57551</v>
      </c>
      <c r="EN563" s="17" t="s">
        <v>17495</v>
      </c>
      <c r="EO563" s="25">
        <v>0</v>
      </c>
      <c r="EP563" s="25">
        <v>0</v>
      </c>
      <c r="EQ563" s="16">
        <v>0</v>
      </c>
      <c r="ER563" s="16" t="s">
        <v>57552</v>
      </c>
      <c r="ES563" s="17" t="s">
        <v>17496</v>
      </c>
      <c r="ET563" s="17">
        <v>0</v>
      </c>
      <c r="EU563" s="17">
        <v>0</v>
      </c>
      <c r="EV563" s="17">
        <v>0</v>
      </c>
      <c r="EW563" s="17" t="s">
        <v>57553</v>
      </c>
      <c r="EX563" s="17" t="s">
        <v>17497</v>
      </c>
      <c r="EY563" s="17">
        <v>0</v>
      </c>
      <c r="EZ563" s="17">
        <v>0</v>
      </c>
      <c r="FA563" s="17">
        <v>0</v>
      </c>
      <c r="FB563" s="17" t="s">
        <v>57554</v>
      </c>
      <c r="FC563" s="17" t="s">
        <v>17498</v>
      </c>
      <c r="FD563" s="17">
        <v>0</v>
      </c>
      <c r="FE563" s="17">
        <v>0</v>
      </c>
      <c r="FF563" s="17">
        <v>0</v>
      </c>
      <c r="FH563" s="17">
        <v>0</v>
      </c>
      <c r="FI563" s="17">
        <v>0</v>
      </c>
      <c r="FJ563" s="17">
        <v>0</v>
      </c>
      <c r="FL563" s="17">
        <v>0</v>
      </c>
      <c r="FM563" s="17">
        <v>0</v>
      </c>
      <c r="FN563" s="17">
        <v>0</v>
      </c>
    </row>
    <row r="564" spans="1:170">
      <c r="A564" s="14">
        <v>72411012</v>
      </c>
      <c r="B564" s="15" t="s">
        <v>91</v>
      </c>
      <c r="C564" s="17" t="s">
        <v>700</v>
      </c>
      <c r="D564" s="25">
        <v>0</v>
      </c>
      <c r="E564" s="25">
        <v>0</v>
      </c>
      <c r="F564" s="25">
        <v>0</v>
      </c>
      <c r="I564" s="16"/>
      <c r="L564" s="20" t="s">
        <v>3</v>
      </c>
      <c r="M564" s="17" t="s">
        <v>57555</v>
      </c>
      <c r="N564" s="17" t="s">
        <v>17499</v>
      </c>
      <c r="O564" s="25">
        <v>0</v>
      </c>
      <c r="P564" s="25">
        <v>0</v>
      </c>
      <c r="Q564" s="25">
        <v>0</v>
      </c>
      <c r="R564" s="16" t="s">
        <v>57556</v>
      </c>
      <c r="S564" s="17" t="s">
        <v>17500</v>
      </c>
      <c r="T564" s="25">
        <v>0</v>
      </c>
      <c r="U564" s="25">
        <v>0</v>
      </c>
      <c r="V564" s="25">
        <v>0</v>
      </c>
      <c r="W564" s="16" t="s">
        <v>57557</v>
      </c>
      <c r="X564" s="17" t="s">
        <v>17501</v>
      </c>
      <c r="Y564" s="25">
        <v>0</v>
      </c>
      <c r="Z564" s="25">
        <v>0</v>
      </c>
      <c r="AA564" s="25">
        <v>0</v>
      </c>
      <c r="AB564" s="16" t="s">
        <v>57558</v>
      </c>
      <c r="AC564" s="17" t="s">
        <v>17502</v>
      </c>
      <c r="AD564" s="25">
        <v>0</v>
      </c>
      <c r="AE564" s="25">
        <v>0</v>
      </c>
      <c r="AF564" s="25">
        <v>0</v>
      </c>
      <c r="AG564" s="16" t="s">
        <v>57559</v>
      </c>
      <c r="AH564" s="17" t="s">
        <v>17503</v>
      </c>
      <c r="AI564" s="25">
        <v>0</v>
      </c>
      <c r="AJ564" s="25">
        <v>0</v>
      </c>
      <c r="AK564" s="25">
        <v>0</v>
      </c>
      <c r="AL564" s="16" t="s">
        <v>57560</v>
      </c>
      <c r="AM564" s="17" t="s">
        <v>17504</v>
      </c>
      <c r="AN564" s="25">
        <v>0</v>
      </c>
      <c r="AO564" s="25">
        <v>0</v>
      </c>
      <c r="AP564" s="25">
        <v>0</v>
      </c>
      <c r="AQ564" s="16" t="s">
        <v>57561</v>
      </c>
      <c r="AR564" s="17" t="s">
        <v>17505</v>
      </c>
      <c r="AS564" s="25">
        <v>0</v>
      </c>
      <c r="AT564" s="25">
        <v>0</v>
      </c>
      <c r="AU564" s="25">
        <v>0</v>
      </c>
      <c r="AV564" s="16" t="s">
        <v>57562</v>
      </c>
      <c r="AW564" s="17" t="s">
        <v>17506</v>
      </c>
      <c r="AX564" s="25">
        <v>0</v>
      </c>
      <c r="AY564" s="25">
        <v>0</v>
      </c>
      <c r="AZ564" s="25">
        <v>0</v>
      </c>
      <c r="BA564" s="16" t="s">
        <v>57563</v>
      </c>
      <c r="BB564" s="17" t="s">
        <v>17507</v>
      </c>
      <c r="BC564" s="25">
        <v>0</v>
      </c>
      <c r="BD564" s="25">
        <v>0</v>
      </c>
      <c r="BE564" s="25">
        <v>0</v>
      </c>
      <c r="BF564" s="16" t="s">
        <v>57564</v>
      </c>
      <c r="BG564" s="17" t="s">
        <v>17508</v>
      </c>
      <c r="BH564" s="25">
        <v>0</v>
      </c>
      <c r="BI564" s="25">
        <v>0</v>
      </c>
      <c r="BJ564" s="25">
        <v>0</v>
      </c>
      <c r="BK564" s="16" t="s">
        <v>57565</v>
      </c>
      <c r="BL564" s="17" t="s">
        <v>17509</v>
      </c>
      <c r="BM564" s="25">
        <v>0</v>
      </c>
      <c r="BN564" s="25">
        <v>0</v>
      </c>
      <c r="BO564" s="25">
        <v>0</v>
      </c>
      <c r="BP564" s="16" t="s">
        <v>57566</v>
      </c>
      <c r="BQ564" s="17" t="s">
        <v>17510</v>
      </c>
      <c r="BR564" s="25">
        <v>0</v>
      </c>
      <c r="BS564" s="25">
        <v>0</v>
      </c>
      <c r="BT564" s="25">
        <v>0</v>
      </c>
      <c r="BU564" s="16" t="s">
        <v>57567</v>
      </c>
      <c r="BV564" s="17" t="s">
        <v>17511</v>
      </c>
      <c r="BW564" s="25">
        <v>0</v>
      </c>
      <c r="BX564" s="25">
        <v>0</v>
      </c>
      <c r="BY564" s="25">
        <v>0</v>
      </c>
      <c r="BZ564" s="16" t="s">
        <v>57568</v>
      </c>
      <c r="CA564" s="17" t="s">
        <v>17512</v>
      </c>
      <c r="CB564" s="25">
        <v>0</v>
      </c>
      <c r="CC564" s="25">
        <v>0</v>
      </c>
      <c r="CD564" s="25">
        <v>0</v>
      </c>
      <c r="CE564" s="16" t="s">
        <v>57569</v>
      </c>
      <c r="CF564" s="17" t="s">
        <v>17513</v>
      </c>
      <c r="CG564" s="25">
        <v>0</v>
      </c>
      <c r="CH564" s="25">
        <v>0</v>
      </c>
      <c r="CI564" s="25">
        <v>0</v>
      </c>
      <c r="CJ564" s="16" t="s">
        <v>57570</v>
      </c>
      <c r="CK564" s="17" t="s">
        <v>17514</v>
      </c>
      <c r="CL564" s="25">
        <v>0</v>
      </c>
      <c r="CM564" s="25">
        <v>0</v>
      </c>
      <c r="CN564" s="25">
        <v>0</v>
      </c>
      <c r="CO564" s="16" t="s">
        <v>57571</v>
      </c>
      <c r="CP564" s="17" t="s">
        <v>17515</v>
      </c>
      <c r="CQ564" s="25">
        <v>0</v>
      </c>
      <c r="CR564" s="25">
        <v>0</v>
      </c>
      <c r="CS564" s="25">
        <v>0</v>
      </c>
      <c r="CT564" s="16" t="s">
        <v>57572</v>
      </c>
      <c r="CU564" s="17" t="s">
        <v>17516</v>
      </c>
      <c r="CV564" s="25">
        <v>0</v>
      </c>
      <c r="CW564" s="25">
        <v>0</v>
      </c>
      <c r="CX564" s="25">
        <v>0</v>
      </c>
      <c r="CY564" s="16" t="s">
        <v>57573</v>
      </c>
      <c r="CZ564" s="17" t="s">
        <v>17517</v>
      </c>
      <c r="DA564" s="25">
        <v>0</v>
      </c>
      <c r="DB564" s="25">
        <v>0</v>
      </c>
      <c r="DC564" s="25">
        <v>0</v>
      </c>
      <c r="DD564" s="25" t="s">
        <v>57574</v>
      </c>
      <c r="DE564" s="25" t="s">
        <v>17518</v>
      </c>
      <c r="DF564" s="25">
        <v>0</v>
      </c>
      <c r="DG564" s="25">
        <v>0</v>
      </c>
      <c r="DH564" s="25">
        <v>0</v>
      </c>
      <c r="DI564" s="16" t="s">
        <v>57575</v>
      </c>
      <c r="DJ564" s="17" t="s">
        <v>17519</v>
      </c>
      <c r="DK564" s="25">
        <v>0</v>
      </c>
      <c r="DL564" s="25">
        <v>0</v>
      </c>
      <c r="DM564" s="25">
        <v>0</v>
      </c>
      <c r="DN564" s="16" t="s">
        <v>57576</v>
      </c>
      <c r="DO564" s="17" t="s">
        <v>17520</v>
      </c>
      <c r="DP564" s="25">
        <v>0</v>
      </c>
      <c r="DQ564" s="25">
        <v>0</v>
      </c>
      <c r="DR564" s="25">
        <v>0</v>
      </c>
      <c r="DS564" s="16" t="s">
        <v>57577</v>
      </c>
      <c r="DT564" s="17" t="s">
        <v>17521</v>
      </c>
      <c r="DU564" s="25">
        <v>0</v>
      </c>
      <c r="DV564" s="25">
        <v>0</v>
      </c>
      <c r="DW564" s="25">
        <v>0</v>
      </c>
      <c r="DX564" s="16" t="s">
        <v>57578</v>
      </c>
      <c r="DY564" s="17" t="s">
        <v>17522</v>
      </c>
      <c r="DZ564" s="25">
        <v>0</v>
      </c>
      <c r="EA564" s="25">
        <v>0</v>
      </c>
      <c r="EB564" s="16">
        <v>0</v>
      </c>
      <c r="EC564" s="16" t="s">
        <v>57579</v>
      </c>
      <c r="ED564" s="17" t="s">
        <v>17523</v>
      </c>
      <c r="EE564" s="25">
        <v>0</v>
      </c>
      <c r="EF564" s="25">
        <v>0</v>
      </c>
      <c r="EG564" s="16">
        <v>0</v>
      </c>
      <c r="EH564" s="16" t="s">
        <v>57580</v>
      </c>
      <c r="EI564" s="16" t="s">
        <v>17524</v>
      </c>
      <c r="EJ564" s="16">
        <v>0</v>
      </c>
      <c r="EK564" s="16">
        <v>0</v>
      </c>
      <c r="EL564" s="16">
        <v>0</v>
      </c>
      <c r="EM564" s="16" t="s">
        <v>57581</v>
      </c>
      <c r="EN564" s="17" t="s">
        <v>17525</v>
      </c>
      <c r="EO564" s="25">
        <v>0</v>
      </c>
      <c r="EP564" s="25">
        <v>0</v>
      </c>
      <c r="EQ564" s="16">
        <v>0</v>
      </c>
      <c r="ER564" s="16" t="s">
        <v>57582</v>
      </c>
      <c r="ES564" s="17" t="s">
        <v>17526</v>
      </c>
      <c r="ET564" s="17">
        <v>0</v>
      </c>
      <c r="EU564" s="17">
        <v>0</v>
      </c>
      <c r="EV564" s="17">
        <v>0</v>
      </c>
      <c r="EW564" s="17" t="s">
        <v>57583</v>
      </c>
      <c r="EX564" s="17" t="s">
        <v>17527</v>
      </c>
      <c r="EY564" s="17">
        <v>0</v>
      </c>
      <c r="EZ564" s="17">
        <v>0</v>
      </c>
      <c r="FA564" s="17">
        <v>0</v>
      </c>
      <c r="FB564" s="17" t="s">
        <v>57584</v>
      </c>
      <c r="FC564" s="17" t="s">
        <v>17528</v>
      </c>
      <c r="FD564" s="17">
        <v>0</v>
      </c>
      <c r="FE564" s="17">
        <v>0</v>
      </c>
      <c r="FF564" s="17">
        <v>0</v>
      </c>
      <c r="FH564" s="17">
        <v>0</v>
      </c>
      <c r="FI564" s="17">
        <v>0</v>
      </c>
      <c r="FJ564" s="17">
        <v>0</v>
      </c>
      <c r="FL564" s="17">
        <v>0</v>
      </c>
      <c r="FM564" s="17">
        <v>0</v>
      </c>
      <c r="FN564" s="17">
        <v>0</v>
      </c>
    </row>
    <row r="565" spans="1:170">
      <c r="A565" s="14">
        <v>72411013</v>
      </c>
      <c r="B565" s="15" t="s">
        <v>91</v>
      </c>
      <c r="C565" s="17" t="s">
        <v>701</v>
      </c>
      <c r="D565" s="25">
        <v>0</v>
      </c>
      <c r="E565" s="25">
        <v>0</v>
      </c>
      <c r="F565" s="53">
        <v>0</v>
      </c>
      <c r="G565" s="53"/>
      <c r="H565" s="53"/>
      <c r="I565" s="16"/>
      <c r="L565" s="20" t="s">
        <v>4</v>
      </c>
      <c r="M565" s="17" t="s">
        <v>57585</v>
      </c>
      <c r="N565" s="17" t="s">
        <v>17529</v>
      </c>
      <c r="O565" s="53">
        <v>0</v>
      </c>
      <c r="P565" s="25">
        <v>0</v>
      </c>
      <c r="Q565" s="53">
        <v>0</v>
      </c>
      <c r="R565" s="16" t="s">
        <v>57586</v>
      </c>
      <c r="S565" s="17" t="s">
        <v>17530</v>
      </c>
      <c r="T565" s="53">
        <v>0</v>
      </c>
      <c r="U565" s="25">
        <v>0</v>
      </c>
      <c r="V565" s="53">
        <v>0</v>
      </c>
      <c r="W565" s="16" t="s">
        <v>57587</v>
      </c>
      <c r="X565" s="17" t="s">
        <v>17531</v>
      </c>
      <c r="Y565" s="53">
        <v>0</v>
      </c>
      <c r="Z565" s="53">
        <v>0</v>
      </c>
      <c r="AA565" s="53">
        <v>0</v>
      </c>
      <c r="AB565" s="16" t="s">
        <v>57588</v>
      </c>
      <c r="AC565" s="17" t="s">
        <v>17532</v>
      </c>
      <c r="AD565" s="53">
        <v>0</v>
      </c>
      <c r="AE565" s="53">
        <v>0</v>
      </c>
      <c r="AF565" s="53">
        <v>0</v>
      </c>
      <c r="AG565" s="16" t="s">
        <v>57589</v>
      </c>
      <c r="AH565" s="17" t="s">
        <v>17533</v>
      </c>
      <c r="AI565" s="53">
        <v>0</v>
      </c>
      <c r="AJ565" s="53">
        <v>0</v>
      </c>
      <c r="AK565" s="53">
        <v>0</v>
      </c>
      <c r="AL565" s="16" t="s">
        <v>57590</v>
      </c>
      <c r="AM565" s="17" t="s">
        <v>17534</v>
      </c>
      <c r="AN565" s="53">
        <v>0</v>
      </c>
      <c r="AO565" s="53">
        <v>0</v>
      </c>
      <c r="AP565" s="53">
        <v>0</v>
      </c>
      <c r="AQ565" s="16" t="s">
        <v>57591</v>
      </c>
      <c r="AR565" s="17" t="s">
        <v>17535</v>
      </c>
      <c r="AS565" s="53">
        <v>0</v>
      </c>
      <c r="AT565" s="53">
        <v>0</v>
      </c>
      <c r="AU565" s="53">
        <v>0</v>
      </c>
      <c r="AV565" s="16" t="s">
        <v>57592</v>
      </c>
      <c r="AW565" s="17" t="s">
        <v>17536</v>
      </c>
      <c r="AX565" s="53">
        <v>0</v>
      </c>
      <c r="AY565" s="53">
        <v>0</v>
      </c>
      <c r="AZ565" s="53">
        <v>0</v>
      </c>
      <c r="BA565" s="16" t="s">
        <v>57593</v>
      </c>
      <c r="BB565" s="17" t="s">
        <v>17537</v>
      </c>
      <c r="BC565" s="53">
        <v>0</v>
      </c>
      <c r="BD565" s="53">
        <v>0</v>
      </c>
      <c r="BE565" s="53">
        <v>0</v>
      </c>
      <c r="BF565" s="16" t="s">
        <v>57594</v>
      </c>
      <c r="BG565" s="17" t="s">
        <v>17538</v>
      </c>
      <c r="BH565" s="53">
        <v>0</v>
      </c>
      <c r="BI565" s="53">
        <v>0</v>
      </c>
      <c r="BJ565" s="53">
        <v>0</v>
      </c>
      <c r="BK565" s="16" t="s">
        <v>57595</v>
      </c>
      <c r="BL565" s="17" t="s">
        <v>17539</v>
      </c>
      <c r="BM565" s="53">
        <v>0</v>
      </c>
      <c r="BN565" s="53">
        <v>0</v>
      </c>
      <c r="BO565" s="53">
        <v>0</v>
      </c>
      <c r="BP565" s="16" t="s">
        <v>57596</v>
      </c>
      <c r="BQ565" s="17" t="s">
        <v>17540</v>
      </c>
      <c r="BR565" s="53">
        <v>0</v>
      </c>
      <c r="BS565" s="53">
        <v>0</v>
      </c>
      <c r="BT565" s="53">
        <v>0</v>
      </c>
      <c r="BU565" s="16" t="s">
        <v>57597</v>
      </c>
      <c r="BV565" s="17" t="s">
        <v>17541</v>
      </c>
      <c r="BW565" s="53">
        <v>0</v>
      </c>
      <c r="BX565" s="53">
        <v>0</v>
      </c>
      <c r="BY565" s="53">
        <v>0</v>
      </c>
      <c r="BZ565" s="16" t="s">
        <v>57598</v>
      </c>
      <c r="CA565" s="17" t="s">
        <v>17542</v>
      </c>
      <c r="CB565" s="53">
        <v>0</v>
      </c>
      <c r="CC565" s="53">
        <v>0</v>
      </c>
      <c r="CD565" s="53">
        <v>0</v>
      </c>
      <c r="CE565" s="16" t="s">
        <v>57599</v>
      </c>
      <c r="CF565" s="17" t="s">
        <v>17543</v>
      </c>
      <c r="CG565" s="53">
        <v>0</v>
      </c>
      <c r="CH565" s="53">
        <v>0</v>
      </c>
      <c r="CI565" s="53">
        <v>0</v>
      </c>
      <c r="CJ565" s="16" t="s">
        <v>57600</v>
      </c>
      <c r="CK565" s="17" t="s">
        <v>17544</v>
      </c>
      <c r="CL565" s="53">
        <v>0</v>
      </c>
      <c r="CM565" s="53">
        <v>0</v>
      </c>
      <c r="CN565" s="53">
        <v>0</v>
      </c>
      <c r="CO565" s="16" t="s">
        <v>57601</v>
      </c>
      <c r="CP565" s="17" t="s">
        <v>17545</v>
      </c>
      <c r="CQ565" s="53">
        <v>0</v>
      </c>
      <c r="CR565" s="53">
        <v>0</v>
      </c>
      <c r="CS565" s="53">
        <v>0</v>
      </c>
      <c r="CT565" s="16" t="s">
        <v>57602</v>
      </c>
      <c r="CU565" s="17" t="s">
        <v>17546</v>
      </c>
      <c r="CV565" s="53">
        <v>0</v>
      </c>
      <c r="CW565" s="53">
        <v>0</v>
      </c>
      <c r="CX565" s="53">
        <v>0</v>
      </c>
      <c r="CY565" s="16" t="s">
        <v>57603</v>
      </c>
      <c r="CZ565" s="17" t="s">
        <v>17547</v>
      </c>
      <c r="DA565" s="53">
        <v>0</v>
      </c>
      <c r="DB565" s="53">
        <v>0</v>
      </c>
      <c r="DC565" s="53">
        <v>0</v>
      </c>
      <c r="DD565" s="53" t="s">
        <v>57604</v>
      </c>
      <c r="DE565" s="53" t="s">
        <v>17548</v>
      </c>
      <c r="DF565" s="53">
        <v>0</v>
      </c>
      <c r="DG565" s="53">
        <v>0</v>
      </c>
      <c r="DH565" s="53">
        <v>0</v>
      </c>
      <c r="DI565" s="16" t="s">
        <v>57605</v>
      </c>
      <c r="DJ565" s="17" t="s">
        <v>17549</v>
      </c>
      <c r="DK565" s="53">
        <v>0</v>
      </c>
      <c r="DL565" s="53">
        <v>0</v>
      </c>
      <c r="DM565" s="53">
        <v>0</v>
      </c>
      <c r="DN565" s="16" t="s">
        <v>57606</v>
      </c>
      <c r="DO565" s="17" t="s">
        <v>17550</v>
      </c>
      <c r="DP565" s="53">
        <v>0</v>
      </c>
      <c r="DQ565" s="53">
        <v>0</v>
      </c>
      <c r="DR565" s="53">
        <v>0</v>
      </c>
      <c r="DS565" s="16" t="s">
        <v>57607</v>
      </c>
      <c r="DT565" s="17" t="s">
        <v>17551</v>
      </c>
      <c r="DU565" s="53">
        <v>0</v>
      </c>
      <c r="DV565" s="53">
        <v>0</v>
      </c>
      <c r="DW565" s="53">
        <v>0</v>
      </c>
      <c r="DX565" s="16" t="s">
        <v>57608</v>
      </c>
      <c r="DY565" s="17" t="s">
        <v>17552</v>
      </c>
      <c r="DZ565" s="53">
        <v>0</v>
      </c>
      <c r="EA565" s="53">
        <v>0</v>
      </c>
      <c r="EB565" s="53">
        <v>0</v>
      </c>
      <c r="EC565" s="16" t="s">
        <v>57609</v>
      </c>
      <c r="ED565" s="17" t="s">
        <v>17553</v>
      </c>
      <c r="EE565" s="53">
        <v>0</v>
      </c>
      <c r="EF565" s="53">
        <v>0</v>
      </c>
      <c r="EG565" s="53">
        <v>0</v>
      </c>
      <c r="EH565" s="16" t="s">
        <v>57610</v>
      </c>
      <c r="EI565" s="16" t="s">
        <v>17554</v>
      </c>
      <c r="EJ565" s="16">
        <v>0</v>
      </c>
      <c r="EK565" s="16">
        <v>0</v>
      </c>
      <c r="EL565" s="16">
        <v>0</v>
      </c>
      <c r="EM565" s="16" t="s">
        <v>57611</v>
      </c>
      <c r="EN565" s="17" t="s">
        <v>17555</v>
      </c>
      <c r="EO565" s="53">
        <v>0</v>
      </c>
      <c r="EP565" s="53">
        <v>0</v>
      </c>
      <c r="EQ565" s="53">
        <v>0</v>
      </c>
      <c r="ER565" s="16" t="s">
        <v>57612</v>
      </c>
      <c r="ES565" s="17" t="s">
        <v>17556</v>
      </c>
      <c r="ET565" s="17">
        <v>0</v>
      </c>
      <c r="EU565" s="17">
        <v>0</v>
      </c>
      <c r="EV565" s="17">
        <v>0</v>
      </c>
      <c r="EW565" s="17" t="s">
        <v>57613</v>
      </c>
      <c r="EX565" s="17" t="s">
        <v>17557</v>
      </c>
      <c r="EY565" s="17">
        <v>0</v>
      </c>
      <c r="EZ565" s="17">
        <v>0</v>
      </c>
      <c r="FA565" s="17">
        <v>0</v>
      </c>
      <c r="FB565" s="17" t="s">
        <v>57614</v>
      </c>
      <c r="FC565" s="17" t="s">
        <v>17558</v>
      </c>
      <c r="FD565" s="17">
        <v>0</v>
      </c>
      <c r="FE565" s="17">
        <v>0</v>
      </c>
      <c r="FF565" s="17">
        <v>0</v>
      </c>
      <c r="FH565" s="17">
        <v>0</v>
      </c>
      <c r="FI565" s="17">
        <v>0</v>
      </c>
      <c r="FJ565" s="17">
        <v>0</v>
      </c>
      <c r="FL565" s="17">
        <v>0</v>
      </c>
      <c r="FM565" s="17">
        <v>0</v>
      </c>
      <c r="FN565" s="17">
        <v>0</v>
      </c>
    </row>
    <row r="566" spans="1:170">
      <c r="B566" s="15" t="s">
        <v>1487</v>
      </c>
      <c r="D566" s="25">
        <v>0</v>
      </c>
      <c r="E566" s="25">
        <v>-55982336</v>
      </c>
      <c r="F566" s="25">
        <v>-55982336</v>
      </c>
      <c r="I566" s="16"/>
      <c r="L566" s="20" t="s">
        <v>1487</v>
      </c>
      <c r="M566" s="17" t="s">
        <v>42315</v>
      </c>
      <c r="O566" s="25">
        <v>0</v>
      </c>
      <c r="P566" s="25">
        <v>-18840476</v>
      </c>
      <c r="Q566" s="25">
        <v>-18840476</v>
      </c>
      <c r="R566" s="16" t="s">
        <v>42316</v>
      </c>
      <c r="S566" s="17"/>
      <c r="T566" s="25">
        <v>0</v>
      </c>
      <c r="U566" s="25">
        <v>0</v>
      </c>
      <c r="V566" s="25">
        <v>0</v>
      </c>
      <c r="W566" s="16" t="s">
        <v>42317</v>
      </c>
      <c r="X566" s="17"/>
      <c r="Y566" s="25">
        <v>0</v>
      </c>
      <c r="Z566" s="25">
        <v>0</v>
      </c>
      <c r="AA566" s="25">
        <v>0</v>
      </c>
      <c r="AB566" s="16" t="s">
        <v>42318</v>
      </c>
      <c r="AC566" s="17"/>
      <c r="AD566" s="25">
        <v>0</v>
      </c>
      <c r="AE566" s="25">
        <v>0</v>
      </c>
      <c r="AF566" s="25">
        <v>0</v>
      </c>
      <c r="AG566" s="16" t="s">
        <v>42319</v>
      </c>
      <c r="AH566" s="17"/>
      <c r="AI566" s="25">
        <v>0</v>
      </c>
      <c r="AJ566" s="25">
        <v>0</v>
      </c>
      <c r="AK566" s="25">
        <v>0</v>
      </c>
      <c r="AL566" s="16" t="s">
        <v>42320</v>
      </c>
      <c r="AM566" s="17"/>
      <c r="AN566" s="25">
        <v>0</v>
      </c>
      <c r="AO566" s="25">
        <v>0</v>
      </c>
      <c r="AP566" s="25">
        <v>0</v>
      </c>
      <c r="AQ566" s="16" t="s">
        <v>42321</v>
      </c>
      <c r="AR566" s="17"/>
      <c r="AS566" s="25">
        <v>0</v>
      </c>
      <c r="AT566" s="25">
        <v>0</v>
      </c>
      <c r="AU566" s="25">
        <v>0</v>
      </c>
      <c r="AV566" s="16" t="s">
        <v>42322</v>
      </c>
      <c r="AW566" s="17"/>
      <c r="AX566" s="25">
        <v>0</v>
      </c>
      <c r="AY566" s="25">
        <v>0</v>
      </c>
      <c r="AZ566" s="25">
        <v>0</v>
      </c>
      <c r="BA566" s="16" t="s">
        <v>42323</v>
      </c>
      <c r="BB566" s="17"/>
      <c r="BC566" s="25">
        <v>0</v>
      </c>
      <c r="BD566" s="25">
        <v>0</v>
      </c>
      <c r="BE566" s="25">
        <v>0</v>
      </c>
      <c r="BF566" s="16" t="s">
        <v>42324</v>
      </c>
      <c r="BG566" s="17"/>
      <c r="BH566" s="25">
        <v>0</v>
      </c>
      <c r="BI566" s="25">
        <v>0</v>
      </c>
      <c r="BJ566" s="25">
        <v>0</v>
      </c>
      <c r="BK566" s="16" t="s">
        <v>42325</v>
      </c>
      <c r="BL566" s="17"/>
      <c r="BM566" s="25">
        <v>0</v>
      </c>
      <c r="BN566" s="25">
        <v>0</v>
      </c>
      <c r="BO566" s="25">
        <v>0</v>
      </c>
      <c r="BP566" s="16" t="s">
        <v>42326</v>
      </c>
      <c r="BQ566" s="17"/>
      <c r="BR566" s="25">
        <v>0</v>
      </c>
      <c r="BS566" s="25">
        <v>0</v>
      </c>
      <c r="BT566" s="25">
        <v>0</v>
      </c>
      <c r="BU566" s="16" t="s">
        <v>42327</v>
      </c>
      <c r="BV566" s="17"/>
      <c r="BW566" s="25">
        <v>0</v>
      </c>
      <c r="BX566" s="25">
        <v>0</v>
      </c>
      <c r="BY566" s="25">
        <v>0</v>
      </c>
      <c r="BZ566" s="16" t="s">
        <v>42328</v>
      </c>
      <c r="CA566" s="17"/>
      <c r="CB566" s="25">
        <v>0</v>
      </c>
      <c r="CC566" s="25">
        <v>0</v>
      </c>
      <c r="CD566" s="25">
        <v>0</v>
      </c>
      <c r="CE566" s="16" t="s">
        <v>42329</v>
      </c>
      <c r="CF566" s="17"/>
      <c r="CG566" s="25">
        <v>0</v>
      </c>
      <c r="CH566" s="25">
        <v>0</v>
      </c>
      <c r="CI566" s="25">
        <v>0</v>
      </c>
      <c r="CJ566" s="16" t="s">
        <v>42330</v>
      </c>
      <c r="CK566" s="17"/>
      <c r="CL566" s="25">
        <v>0</v>
      </c>
      <c r="CM566" s="25">
        <v>0</v>
      </c>
      <c r="CN566" s="25">
        <v>0</v>
      </c>
      <c r="CO566" s="16" t="s">
        <v>42331</v>
      </c>
      <c r="CP566" s="17"/>
      <c r="CQ566" s="25">
        <v>0</v>
      </c>
      <c r="CR566" s="25">
        <v>0</v>
      </c>
      <c r="CS566" s="25">
        <v>0</v>
      </c>
      <c r="CT566" s="16" t="s">
        <v>42332</v>
      </c>
      <c r="CU566" s="17"/>
      <c r="CV566" s="25">
        <v>0</v>
      </c>
      <c r="CW566" s="25">
        <v>0</v>
      </c>
      <c r="CX566" s="25">
        <v>0</v>
      </c>
      <c r="CY566" s="16" t="s">
        <v>42333</v>
      </c>
      <c r="CZ566" s="17"/>
      <c r="DA566" s="25">
        <v>0</v>
      </c>
      <c r="DB566" s="25">
        <v>0</v>
      </c>
      <c r="DC566" s="25">
        <v>0</v>
      </c>
      <c r="DD566" s="25" t="s">
        <v>42334</v>
      </c>
      <c r="DF566" s="25">
        <v>0</v>
      </c>
      <c r="DG566" s="25">
        <v>0</v>
      </c>
      <c r="DH566" s="25">
        <v>0</v>
      </c>
      <c r="DI566" s="16" t="s">
        <v>42335</v>
      </c>
      <c r="DJ566" s="17"/>
      <c r="DK566" s="25">
        <v>0</v>
      </c>
      <c r="DL566" s="25">
        <v>0</v>
      </c>
      <c r="DM566" s="25">
        <v>0</v>
      </c>
      <c r="DN566" s="16" t="s">
        <v>42336</v>
      </c>
      <c r="DO566" s="17"/>
      <c r="DP566" s="25">
        <v>0</v>
      </c>
      <c r="DQ566" s="25">
        <v>-37141860</v>
      </c>
      <c r="DR566" s="25">
        <v>-37141860</v>
      </c>
      <c r="DS566" s="16" t="s">
        <v>42337</v>
      </c>
      <c r="DT566" s="17"/>
      <c r="DU566" s="25">
        <v>0</v>
      </c>
      <c r="DV566" s="25">
        <v>0</v>
      </c>
      <c r="DW566" s="25">
        <v>0</v>
      </c>
      <c r="DX566" s="16" t="s">
        <v>42338</v>
      </c>
      <c r="DY566" s="17"/>
      <c r="DZ566" s="25">
        <v>0</v>
      </c>
      <c r="EA566" s="25">
        <v>0</v>
      </c>
      <c r="EB566" s="16">
        <v>0</v>
      </c>
      <c r="EC566" s="16" t="s">
        <v>42339</v>
      </c>
      <c r="ED566" s="17"/>
      <c r="EE566" s="25">
        <v>0</v>
      </c>
      <c r="EF566" s="25">
        <v>0</v>
      </c>
      <c r="EG566" s="16">
        <v>0</v>
      </c>
      <c r="EH566" s="16" t="s">
        <v>42340</v>
      </c>
      <c r="EI566" s="16"/>
      <c r="EJ566" s="16">
        <v>0</v>
      </c>
      <c r="EK566" s="16">
        <v>0</v>
      </c>
      <c r="EL566" s="16">
        <v>0</v>
      </c>
      <c r="EM566" s="16" t="s">
        <v>42341</v>
      </c>
      <c r="EN566" s="17"/>
      <c r="EO566" s="25">
        <v>0</v>
      </c>
      <c r="EP566" s="25">
        <v>0</v>
      </c>
      <c r="EQ566" s="16">
        <v>0</v>
      </c>
      <c r="ER566" s="16" t="s">
        <v>42342</v>
      </c>
      <c r="ET566" s="17">
        <v>0</v>
      </c>
      <c r="EU566" s="17">
        <v>0</v>
      </c>
      <c r="EV566" s="17">
        <v>0</v>
      </c>
      <c r="EW566" s="17" t="s">
        <v>42343</v>
      </c>
      <c r="EY566" s="17">
        <v>0</v>
      </c>
      <c r="EZ566" s="17">
        <v>0</v>
      </c>
      <c r="FA566" s="17">
        <v>0</v>
      </c>
      <c r="FB566" s="17" t="s">
        <v>42344</v>
      </c>
      <c r="FD566" s="17">
        <v>0</v>
      </c>
      <c r="FE566" s="17">
        <v>0</v>
      </c>
      <c r="FF566" s="17">
        <v>0</v>
      </c>
      <c r="FH566" s="17">
        <v>0</v>
      </c>
      <c r="FI566" s="17">
        <v>-55982336</v>
      </c>
      <c r="FJ566" s="17">
        <v>-55982336</v>
      </c>
      <c r="FL566" s="17">
        <v>0</v>
      </c>
      <c r="FM566" s="17">
        <v>0</v>
      </c>
      <c r="FN566" s="17">
        <v>0</v>
      </c>
    </row>
    <row r="567" spans="1:170">
      <c r="A567" s="14">
        <v>72412000</v>
      </c>
      <c r="B567" s="15" t="s">
        <v>92</v>
      </c>
      <c r="C567" s="17" t="s">
        <v>702</v>
      </c>
      <c r="D567" s="25">
        <v>0</v>
      </c>
      <c r="E567" s="25">
        <v>0</v>
      </c>
      <c r="F567" s="25">
        <v>0</v>
      </c>
      <c r="I567" s="16"/>
      <c r="L567" s="20" t="s">
        <v>208</v>
      </c>
      <c r="M567" s="17" t="s">
        <v>57615</v>
      </c>
      <c r="N567" s="17" t="s">
        <v>17559</v>
      </c>
      <c r="O567" s="25">
        <v>0</v>
      </c>
      <c r="P567" s="25">
        <v>0</v>
      </c>
      <c r="Q567" s="25">
        <v>0</v>
      </c>
      <c r="R567" s="16" t="s">
        <v>57616</v>
      </c>
      <c r="S567" s="17" t="s">
        <v>17560</v>
      </c>
      <c r="T567" s="25">
        <v>0</v>
      </c>
      <c r="U567" s="25">
        <v>0</v>
      </c>
      <c r="V567" s="25">
        <v>0</v>
      </c>
      <c r="W567" s="16" t="s">
        <v>57617</v>
      </c>
      <c r="X567" s="17" t="s">
        <v>17561</v>
      </c>
      <c r="Y567" s="25">
        <v>0</v>
      </c>
      <c r="Z567" s="25">
        <v>0</v>
      </c>
      <c r="AA567" s="25">
        <v>0</v>
      </c>
      <c r="AB567" s="16" t="s">
        <v>57618</v>
      </c>
      <c r="AC567" s="17" t="s">
        <v>17562</v>
      </c>
      <c r="AD567" s="25">
        <v>0</v>
      </c>
      <c r="AE567" s="25">
        <v>0</v>
      </c>
      <c r="AF567" s="25">
        <v>0</v>
      </c>
      <c r="AG567" s="16" t="s">
        <v>57619</v>
      </c>
      <c r="AH567" s="17" t="s">
        <v>17563</v>
      </c>
      <c r="AI567" s="25">
        <v>0</v>
      </c>
      <c r="AJ567" s="25">
        <v>0</v>
      </c>
      <c r="AK567" s="25">
        <v>0</v>
      </c>
      <c r="AL567" s="16" t="s">
        <v>57620</v>
      </c>
      <c r="AM567" s="17" t="s">
        <v>17564</v>
      </c>
      <c r="AN567" s="25">
        <v>0</v>
      </c>
      <c r="AO567" s="25">
        <v>0</v>
      </c>
      <c r="AP567" s="25">
        <v>0</v>
      </c>
      <c r="AQ567" s="16" t="s">
        <v>57621</v>
      </c>
      <c r="AR567" s="17" t="s">
        <v>17565</v>
      </c>
      <c r="AS567" s="25">
        <v>0</v>
      </c>
      <c r="AT567" s="25">
        <v>0</v>
      </c>
      <c r="AU567" s="25">
        <v>0</v>
      </c>
      <c r="AV567" s="16" t="s">
        <v>57622</v>
      </c>
      <c r="AW567" s="17" t="s">
        <v>17566</v>
      </c>
      <c r="AX567" s="25">
        <v>0</v>
      </c>
      <c r="AY567" s="25">
        <v>0</v>
      </c>
      <c r="AZ567" s="25">
        <v>0</v>
      </c>
      <c r="BA567" s="16" t="s">
        <v>57623</v>
      </c>
      <c r="BB567" s="17" t="s">
        <v>17567</v>
      </c>
      <c r="BC567" s="25">
        <v>0</v>
      </c>
      <c r="BD567" s="25">
        <v>0</v>
      </c>
      <c r="BE567" s="25">
        <v>0</v>
      </c>
      <c r="BF567" s="16" t="s">
        <v>57624</v>
      </c>
      <c r="BG567" s="17" t="s">
        <v>17568</v>
      </c>
      <c r="BH567" s="25">
        <v>0</v>
      </c>
      <c r="BI567" s="25">
        <v>0</v>
      </c>
      <c r="BJ567" s="25">
        <v>0</v>
      </c>
      <c r="BK567" s="16" t="s">
        <v>57625</v>
      </c>
      <c r="BL567" s="17" t="s">
        <v>17569</v>
      </c>
      <c r="BM567" s="25">
        <v>0</v>
      </c>
      <c r="BN567" s="25">
        <v>0</v>
      </c>
      <c r="BO567" s="25">
        <v>0</v>
      </c>
      <c r="BP567" s="16" t="s">
        <v>57626</v>
      </c>
      <c r="BQ567" s="17" t="s">
        <v>17570</v>
      </c>
      <c r="BR567" s="25">
        <v>0</v>
      </c>
      <c r="BS567" s="25">
        <v>0</v>
      </c>
      <c r="BT567" s="25">
        <v>0</v>
      </c>
      <c r="BU567" s="16" t="s">
        <v>57627</v>
      </c>
      <c r="BV567" s="17" t="s">
        <v>17571</v>
      </c>
      <c r="BW567" s="25">
        <v>0</v>
      </c>
      <c r="BX567" s="25">
        <v>0</v>
      </c>
      <c r="BY567" s="25">
        <v>0</v>
      </c>
      <c r="BZ567" s="16" t="s">
        <v>57628</v>
      </c>
      <c r="CA567" s="17" t="s">
        <v>17572</v>
      </c>
      <c r="CB567" s="25">
        <v>0</v>
      </c>
      <c r="CC567" s="25">
        <v>0</v>
      </c>
      <c r="CD567" s="25">
        <v>0</v>
      </c>
      <c r="CE567" s="16" t="s">
        <v>57629</v>
      </c>
      <c r="CF567" s="17" t="s">
        <v>17573</v>
      </c>
      <c r="CG567" s="25">
        <v>0</v>
      </c>
      <c r="CH567" s="25">
        <v>0</v>
      </c>
      <c r="CI567" s="25">
        <v>0</v>
      </c>
      <c r="CJ567" s="16" t="s">
        <v>57630</v>
      </c>
      <c r="CK567" s="17" t="s">
        <v>17574</v>
      </c>
      <c r="CL567" s="25">
        <v>0</v>
      </c>
      <c r="CM567" s="25">
        <v>0</v>
      </c>
      <c r="CN567" s="25">
        <v>0</v>
      </c>
      <c r="CO567" s="16" t="s">
        <v>57631</v>
      </c>
      <c r="CP567" s="17" t="s">
        <v>17575</v>
      </c>
      <c r="CQ567" s="25">
        <v>0</v>
      </c>
      <c r="CR567" s="25">
        <v>0</v>
      </c>
      <c r="CS567" s="25">
        <v>0</v>
      </c>
      <c r="CT567" s="16" t="s">
        <v>57632</v>
      </c>
      <c r="CU567" s="17" t="s">
        <v>17576</v>
      </c>
      <c r="CV567" s="25">
        <v>0</v>
      </c>
      <c r="CW567" s="25">
        <v>0</v>
      </c>
      <c r="CX567" s="25">
        <v>0</v>
      </c>
      <c r="CY567" s="16" t="s">
        <v>57633</v>
      </c>
      <c r="CZ567" s="17" t="s">
        <v>17577</v>
      </c>
      <c r="DA567" s="25">
        <v>0</v>
      </c>
      <c r="DB567" s="25">
        <v>0</v>
      </c>
      <c r="DC567" s="25">
        <v>0</v>
      </c>
      <c r="DD567" s="25" t="s">
        <v>57634</v>
      </c>
      <c r="DE567" s="25" t="s">
        <v>17578</v>
      </c>
      <c r="DF567" s="25">
        <v>0</v>
      </c>
      <c r="DG567" s="25">
        <v>0</v>
      </c>
      <c r="DH567" s="25">
        <v>0</v>
      </c>
      <c r="DI567" s="16" t="s">
        <v>57635</v>
      </c>
      <c r="DJ567" s="17" t="s">
        <v>17579</v>
      </c>
      <c r="DK567" s="25">
        <v>0</v>
      </c>
      <c r="DL567" s="25">
        <v>0</v>
      </c>
      <c r="DM567" s="25">
        <v>0</v>
      </c>
      <c r="DN567" s="16" t="s">
        <v>57636</v>
      </c>
      <c r="DO567" s="17" t="s">
        <v>17580</v>
      </c>
      <c r="DP567" s="25">
        <v>0</v>
      </c>
      <c r="DQ567" s="25">
        <v>0</v>
      </c>
      <c r="DR567" s="25">
        <v>0</v>
      </c>
      <c r="DS567" s="16" t="s">
        <v>57637</v>
      </c>
      <c r="DT567" s="17" t="s">
        <v>17581</v>
      </c>
      <c r="DU567" s="25">
        <v>0</v>
      </c>
      <c r="DV567" s="25">
        <v>0</v>
      </c>
      <c r="DW567" s="25">
        <v>0</v>
      </c>
      <c r="DX567" s="16" t="s">
        <v>57638</v>
      </c>
      <c r="DY567" s="17" t="s">
        <v>17582</v>
      </c>
      <c r="DZ567" s="25">
        <v>0</v>
      </c>
      <c r="EA567" s="25">
        <v>0</v>
      </c>
      <c r="EB567" s="16">
        <v>0</v>
      </c>
      <c r="EC567" s="16" t="s">
        <v>57639</v>
      </c>
      <c r="ED567" s="17" t="s">
        <v>17583</v>
      </c>
      <c r="EE567" s="25">
        <v>0</v>
      </c>
      <c r="EF567" s="25">
        <v>0</v>
      </c>
      <c r="EG567" s="16">
        <v>0</v>
      </c>
      <c r="EH567" s="16" t="s">
        <v>57640</v>
      </c>
      <c r="EI567" s="16" t="s">
        <v>17584</v>
      </c>
      <c r="EJ567" s="16">
        <v>0</v>
      </c>
      <c r="EK567" s="16">
        <v>0</v>
      </c>
      <c r="EL567" s="16">
        <v>0</v>
      </c>
      <c r="EM567" s="16" t="s">
        <v>57641</v>
      </c>
      <c r="EN567" s="17" t="s">
        <v>17585</v>
      </c>
      <c r="EO567" s="25">
        <v>0</v>
      </c>
      <c r="EP567" s="25">
        <v>0</v>
      </c>
      <c r="EQ567" s="16">
        <v>0</v>
      </c>
      <c r="ER567" s="16" t="s">
        <v>57642</v>
      </c>
      <c r="ES567" s="17" t="s">
        <v>17586</v>
      </c>
      <c r="ET567" s="17">
        <v>0</v>
      </c>
      <c r="EU567" s="17">
        <v>0</v>
      </c>
      <c r="EV567" s="17">
        <v>0</v>
      </c>
      <c r="EW567" s="17" t="s">
        <v>57643</v>
      </c>
      <c r="EX567" s="17" t="s">
        <v>17587</v>
      </c>
      <c r="EY567" s="17">
        <v>0</v>
      </c>
      <c r="EZ567" s="17">
        <v>0</v>
      </c>
      <c r="FA567" s="17">
        <v>0</v>
      </c>
      <c r="FB567" s="17" t="s">
        <v>57644</v>
      </c>
      <c r="FC567" s="17" t="s">
        <v>17588</v>
      </c>
      <c r="FD567" s="17">
        <v>0</v>
      </c>
      <c r="FE567" s="17">
        <v>0</v>
      </c>
      <c r="FF567" s="17">
        <v>0</v>
      </c>
      <c r="FH567" s="17">
        <v>0</v>
      </c>
      <c r="FI567" s="17">
        <v>0</v>
      </c>
      <c r="FJ567" s="17">
        <v>0</v>
      </c>
      <c r="FL567" s="17">
        <v>0</v>
      </c>
      <c r="FM567" s="17">
        <v>0</v>
      </c>
      <c r="FN567" s="17">
        <v>0</v>
      </c>
    </row>
    <row r="568" spans="1:170">
      <c r="A568" s="14">
        <v>72412001</v>
      </c>
      <c r="B568" s="15" t="s">
        <v>92</v>
      </c>
      <c r="C568" s="17" t="s">
        <v>703</v>
      </c>
      <c r="D568" s="25">
        <v>0</v>
      </c>
      <c r="E568" s="25">
        <v>0</v>
      </c>
      <c r="F568" s="25">
        <v>0</v>
      </c>
      <c r="I568" s="16"/>
      <c r="L568" s="20" t="s">
        <v>1478</v>
      </c>
      <c r="M568" s="17" t="s">
        <v>57645</v>
      </c>
      <c r="N568" s="17" t="s">
        <v>17589</v>
      </c>
      <c r="O568" s="25">
        <v>0</v>
      </c>
      <c r="P568" s="25">
        <v>0</v>
      </c>
      <c r="Q568" s="25">
        <v>0</v>
      </c>
      <c r="R568" s="16" t="s">
        <v>57646</v>
      </c>
      <c r="S568" s="17" t="s">
        <v>17590</v>
      </c>
      <c r="T568" s="25">
        <v>0</v>
      </c>
      <c r="U568" s="25">
        <v>0</v>
      </c>
      <c r="V568" s="25">
        <v>0</v>
      </c>
      <c r="W568" s="16" t="s">
        <v>57647</v>
      </c>
      <c r="X568" s="17" t="s">
        <v>17591</v>
      </c>
      <c r="Y568" s="25">
        <v>0</v>
      </c>
      <c r="Z568" s="25">
        <v>0</v>
      </c>
      <c r="AA568" s="25">
        <v>0</v>
      </c>
      <c r="AB568" s="16" t="s">
        <v>57648</v>
      </c>
      <c r="AC568" s="17" t="s">
        <v>17592</v>
      </c>
      <c r="AD568" s="25">
        <v>0</v>
      </c>
      <c r="AE568" s="25">
        <v>0</v>
      </c>
      <c r="AF568" s="25">
        <v>0</v>
      </c>
      <c r="AG568" s="16" t="s">
        <v>57649</v>
      </c>
      <c r="AH568" s="17" t="s">
        <v>17593</v>
      </c>
      <c r="AI568" s="25">
        <v>0</v>
      </c>
      <c r="AJ568" s="25">
        <v>0</v>
      </c>
      <c r="AK568" s="25">
        <v>0</v>
      </c>
      <c r="AL568" s="16" t="s">
        <v>57650</v>
      </c>
      <c r="AM568" s="17" t="s">
        <v>17594</v>
      </c>
      <c r="AN568" s="25">
        <v>0</v>
      </c>
      <c r="AO568" s="25">
        <v>0</v>
      </c>
      <c r="AP568" s="25">
        <v>0</v>
      </c>
      <c r="AQ568" s="16" t="s">
        <v>57651</v>
      </c>
      <c r="AR568" s="17" t="s">
        <v>17595</v>
      </c>
      <c r="AS568" s="25">
        <v>0</v>
      </c>
      <c r="AT568" s="25">
        <v>0</v>
      </c>
      <c r="AU568" s="25">
        <v>0</v>
      </c>
      <c r="AV568" s="16" t="s">
        <v>57652</v>
      </c>
      <c r="AW568" s="17" t="s">
        <v>17596</v>
      </c>
      <c r="AX568" s="25">
        <v>0</v>
      </c>
      <c r="AY568" s="25">
        <v>0</v>
      </c>
      <c r="AZ568" s="25">
        <v>0</v>
      </c>
      <c r="BA568" s="16" t="s">
        <v>57653</v>
      </c>
      <c r="BB568" s="17" t="s">
        <v>17597</v>
      </c>
      <c r="BC568" s="25">
        <v>0</v>
      </c>
      <c r="BD568" s="25">
        <v>0</v>
      </c>
      <c r="BE568" s="25">
        <v>0</v>
      </c>
      <c r="BF568" s="16" t="s">
        <v>57654</v>
      </c>
      <c r="BG568" s="17" t="s">
        <v>17598</v>
      </c>
      <c r="BH568" s="25">
        <v>0</v>
      </c>
      <c r="BI568" s="25">
        <v>0</v>
      </c>
      <c r="BJ568" s="25">
        <v>0</v>
      </c>
      <c r="BK568" s="16" t="s">
        <v>57655</v>
      </c>
      <c r="BL568" s="17" t="s">
        <v>17599</v>
      </c>
      <c r="BM568" s="25">
        <v>0</v>
      </c>
      <c r="BN568" s="25">
        <v>0</v>
      </c>
      <c r="BO568" s="25">
        <v>0</v>
      </c>
      <c r="BP568" s="16" t="s">
        <v>57656</v>
      </c>
      <c r="BQ568" s="17" t="s">
        <v>17600</v>
      </c>
      <c r="BR568" s="25">
        <v>0</v>
      </c>
      <c r="BS568" s="25">
        <v>0</v>
      </c>
      <c r="BT568" s="25">
        <v>0</v>
      </c>
      <c r="BU568" s="16" t="s">
        <v>57657</v>
      </c>
      <c r="BV568" s="17" t="s">
        <v>17601</v>
      </c>
      <c r="BW568" s="25">
        <v>0</v>
      </c>
      <c r="BX568" s="25">
        <v>0</v>
      </c>
      <c r="BY568" s="25">
        <v>0</v>
      </c>
      <c r="BZ568" s="16" t="s">
        <v>57658</v>
      </c>
      <c r="CA568" s="17" t="s">
        <v>17602</v>
      </c>
      <c r="CB568" s="25">
        <v>0</v>
      </c>
      <c r="CC568" s="25">
        <v>0</v>
      </c>
      <c r="CD568" s="25">
        <v>0</v>
      </c>
      <c r="CE568" s="16" t="s">
        <v>57659</v>
      </c>
      <c r="CF568" s="17" t="s">
        <v>17603</v>
      </c>
      <c r="CG568" s="25">
        <v>0</v>
      </c>
      <c r="CH568" s="25">
        <v>0</v>
      </c>
      <c r="CI568" s="25">
        <v>0</v>
      </c>
      <c r="CJ568" s="16" t="s">
        <v>57660</v>
      </c>
      <c r="CK568" s="17" t="s">
        <v>17604</v>
      </c>
      <c r="CL568" s="25">
        <v>0</v>
      </c>
      <c r="CM568" s="25">
        <v>0</v>
      </c>
      <c r="CN568" s="25">
        <v>0</v>
      </c>
      <c r="CO568" s="16" t="s">
        <v>57661</v>
      </c>
      <c r="CP568" s="17" t="s">
        <v>17605</v>
      </c>
      <c r="CQ568" s="25">
        <v>0</v>
      </c>
      <c r="CR568" s="25">
        <v>0</v>
      </c>
      <c r="CS568" s="25">
        <v>0</v>
      </c>
      <c r="CT568" s="16" t="s">
        <v>57662</v>
      </c>
      <c r="CU568" s="17" t="s">
        <v>17606</v>
      </c>
      <c r="CV568" s="25">
        <v>0</v>
      </c>
      <c r="CW568" s="25">
        <v>0</v>
      </c>
      <c r="CX568" s="25">
        <v>0</v>
      </c>
      <c r="CY568" s="16" t="s">
        <v>57663</v>
      </c>
      <c r="CZ568" s="17" t="s">
        <v>17607</v>
      </c>
      <c r="DA568" s="25">
        <v>0</v>
      </c>
      <c r="DB568" s="25">
        <v>0</v>
      </c>
      <c r="DC568" s="25">
        <v>0</v>
      </c>
      <c r="DD568" s="25" t="s">
        <v>57664</v>
      </c>
      <c r="DE568" s="25" t="s">
        <v>17608</v>
      </c>
      <c r="DF568" s="25">
        <v>0</v>
      </c>
      <c r="DG568" s="25">
        <v>0</v>
      </c>
      <c r="DH568" s="25">
        <v>0</v>
      </c>
      <c r="DI568" s="16" t="s">
        <v>57665</v>
      </c>
      <c r="DJ568" s="17" t="s">
        <v>17609</v>
      </c>
      <c r="DK568" s="25">
        <v>0</v>
      </c>
      <c r="DL568" s="25">
        <v>0</v>
      </c>
      <c r="DM568" s="25">
        <v>0</v>
      </c>
      <c r="DN568" s="16" t="s">
        <v>57666</v>
      </c>
      <c r="DO568" s="17" t="s">
        <v>17610</v>
      </c>
      <c r="DP568" s="25">
        <v>0</v>
      </c>
      <c r="DQ568" s="25">
        <v>0</v>
      </c>
      <c r="DR568" s="25">
        <v>0</v>
      </c>
      <c r="DS568" s="16" t="s">
        <v>57667</v>
      </c>
      <c r="DT568" s="17" t="s">
        <v>17611</v>
      </c>
      <c r="DU568" s="25">
        <v>0</v>
      </c>
      <c r="DV568" s="25">
        <v>0</v>
      </c>
      <c r="DW568" s="25">
        <v>0</v>
      </c>
      <c r="DX568" s="16" t="s">
        <v>57668</v>
      </c>
      <c r="DY568" s="17" t="s">
        <v>17612</v>
      </c>
      <c r="DZ568" s="25">
        <v>0</v>
      </c>
      <c r="EA568" s="25">
        <v>0</v>
      </c>
      <c r="EB568" s="16">
        <v>0</v>
      </c>
      <c r="EC568" s="16" t="s">
        <v>57669</v>
      </c>
      <c r="ED568" s="17" t="s">
        <v>17613</v>
      </c>
      <c r="EE568" s="25">
        <v>0</v>
      </c>
      <c r="EF568" s="25">
        <v>0</v>
      </c>
      <c r="EG568" s="16">
        <v>0</v>
      </c>
      <c r="EH568" s="16" t="s">
        <v>57670</v>
      </c>
      <c r="EI568" s="16" t="s">
        <v>17614</v>
      </c>
      <c r="EJ568" s="16">
        <v>0</v>
      </c>
      <c r="EK568" s="16">
        <v>0</v>
      </c>
      <c r="EL568" s="16">
        <v>0</v>
      </c>
      <c r="EM568" s="16" t="s">
        <v>57671</v>
      </c>
      <c r="EN568" s="17" t="s">
        <v>17615</v>
      </c>
      <c r="EO568" s="25">
        <v>0</v>
      </c>
      <c r="EP568" s="25">
        <v>0</v>
      </c>
      <c r="EQ568" s="16">
        <v>0</v>
      </c>
      <c r="ER568" s="16" t="s">
        <v>57672</v>
      </c>
      <c r="ES568" s="17" t="s">
        <v>17616</v>
      </c>
      <c r="ET568" s="17">
        <v>0</v>
      </c>
      <c r="EU568" s="17">
        <v>0</v>
      </c>
      <c r="EV568" s="17">
        <v>0</v>
      </c>
      <c r="EW568" s="17" t="s">
        <v>57673</v>
      </c>
      <c r="EX568" s="17" t="s">
        <v>17617</v>
      </c>
      <c r="EY568" s="17">
        <v>0</v>
      </c>
      <c r="EZ568" s="17">
        <v>0</v>
      </c>
      <c r="FA568" s="17">
        <v>0</v>
      </c>
      <c r="FB568" s="17" t="s">
        <v>57674</v>
      </c>
      <c r="FC568" s="17" t="s">
        <v>17618</v>
      </c>
      <c r="FD568" s="17">
        <v>0</v>
      </c>
      <c r="FE568" s="17">
        <v>0</v>
      </c>
      <c r="FF568" s="17">
        <v>0</v>
      </c>
      <c r="FH568" s="17">
        <v>0</v>
      </c>
      <c r="FI568" s="17">
        <v>0</v>
      </c>
      <c r="FJ568" s="17">
        <v>0</v>
      </c>
      <c r="FL568" s="17">
        <v>0</v>
      </c>
      <c r="FM568" s="17">
        <v>0</v>
      </c>
      <c r="FN568" s="17">
        <v>0</v>
      </c>
    </row>
    <row r="569" spans="1:170">
      <c r="A569" s="14">
        <v>72412002</v>
      </c>
      <c r="B569" s="15" t="s">
        <v>92</v>
      </c>
      <c r="C569" s="17" t="s">
        <v>704</v>
      </c>
      <c r="D569" s="25">
        <v>0</v>
      </c>
      <c r="E569" s="25">
        <v>0</v>
      </c>
      <c r="F569" s="25">
        <v>0</v>
      </c>
      <c r="I569" s="16"/>
      <c r="L569" s="20" t="s">
        <v>1479</v>
      </c>
      <c r="M569" s="17" t="s">
        <v>57675</v>
      </c>
      <c r="N569" s="17" t="s">
        <v>17619</v>
      </c>
      <c r="O569" s="25">
        <v>0</v>
      </c>
      <c r="P569" s="25">
        <v>0</v>
      </c>
      <c r="Q569" s="25">
        <v>0</v>
      </c>
      <c r="R569" s="16" t="s">
        <v>57676</v>
      </c>
      <c r="S569" s="17" t="s">
        <v>17620</v>
      </c>
      <c r="T569" s="25">
        <v>0</v>
      </c>
      <c r="U569" s="25">
        <v>0</v>
      </c>
      <c r="V569" s="25">
        <v>0</v>
      </c>
      <c r="W569" s="16" t="s">
        <v>57677</v>
      </c>
      <c r="X569" s="17" t="s">
        <v>17621</v>
      </c>
      <c r="Y569" s="25">
        <v>0</v>
      </c>
      <c r="Z569" s="25">
        <v>0</v>
      </c>
      <c r="AA569" s="25">
        <v>0</v>
      </c>
      <c r="AB569" s="16" t="s">
        <v>57678</v>
      </c>
      <c r="AC569" s="17" t="s">
        <v>17622</v>
      </c>
      <c r="AD569" s="25">
        <v>0</v>
      </c>
      <c r="AE569" s="25">
        <v>0</v>
      </c>
      <c r="AF569" s="25">
        <v>0</v>
      </c>
      <c r="AG569" s="16" t="s">
        <v>57679</v>
      </c>
      <c r="AH569" s="17" t="s">
        <v>17623</v>
      </c>
      <c r="AI569" s="25">
        <v>0</v>
      </c>
      <c r="AJ569" s="25">
        <v>0</v>
      </c>
      <c r="AK569" s="25">
        <v>0</v>
      </c>
      <c r="AL569" s="16" t="s">
        <v>57680</v>
      </c>
      <c r="AM569" s="17" t="s">
        <v>17624</v>
      </c>
      <c r="AN569" s="25">
        <v>0</v>
      </c>
      <c r="AO569" s="25">
        <v>0</v>
      </c>
      <c r="AP569" s="25">
        <v>0</v>
      </c>
      <c r="AQ569" s="16" t="s">
        <v>57681</v>
      </c>
      <c r="AR569" s="17" t="s">
        <v>17625</v>
      </c>
      <c r="AS569" s="25">
        <v>0</v>
      </c>
      <c r="AT569" s="25">
        <v>0</v>
      </c>
      <c r="AU569" s="25">
        <v>0</v>
      </c>
      <c r="AV569" s="16" t="s">
        <v>57682</v>
      </c>
      <c r="AW569" s="17" t="s">
        <v>17626</v>
      </c>
      <c r="AX569" s="25">
        <v>0</v>
      </c>
      <c r="AY569" s="25">
        <v>0</v>
      </c>
      <c r="AZ569" s="25">
        <v>0</v>
      </c>
      <c r="BA569" s="16" t="s">
        <v>57683</v>
      </c>
      <c r="BB569" s="17" t="s">
        <v>17627</v>
      </c>
      <c r="BC569" s="25">
        <v>0</v>
      </c>
      <c r="BD569" s="25">
        <v>0</v>
      </c>
      <c r="BE569" s="25">
        <v>0</v>
      </c>
      <c r="BF569" s="16" t="s">
        <v>57684</v>
      </c>
      <c r="BG569" s="17" t="s">
        <v>17628</v>
      </c>
      <c r="BH569" s="25">
        <v>0</v>
      </c>
      <c r="BI569" s="25">
        <v>0</v>
      </c>
      <c r="BJ569" s="25">
        <v>0</v>
      </c>
      <c r="BK569" s="16" t="s">
        <v>57685</v>
      </c>
      <c r="BL569" s="17" t="s">
        <v>17629</v>
      </c>
      <c r="BM569" s="25">
        <v>0</v>
      </c>
      <c r="BN569" s="25">
        <v>0</v>
      </c>
      <c r="BO569" s="25">
        <v>0</v>
      </c>
      <c r="BP569" s="16" t="s">
        <v>57686</v>
      </c>
      <c r="BQ569" s="17" t="s">
        <v>17630</v>
      </c>
      <c r="BR569" s="25">
        <v>0</v>
      </c>
      <c r="BS569" s="25">
        <v>0</v>
      </c>
      <c r="BT569" s="25">
        <v>0</v>
      </c>
      <c r="BU569" s="16" t="s">
        <v>57687</v>
      </c>
      <c r="BV569" s="17" t="s">
        <v>17631</v>
      </c>
      <c r="BW569" s="25">
        <v>0</v>
      </c>
      <c r="BX569" s="25">
        <v>0</v>
      </c>
      <c r="BY569" s="25">
        <v>0</v>
      </c>
      <c r="BZ569" s="16" t="s">
        <v>57688</v>
      </c>
      <c r="CA569" s="17" t="s">
        <v>17632</v>
      </c>
      <c r="CB569" s="25">
        <v>0</v>
      </c>
      <c r="CC569" s="25">
        <v>0</v>
      </c>
      <c r="CD569" s="25">
        <v>0</v>
      </c>
      <c r="CE569" s="16" t="s">
        <v>57689</v>
      </c>
      <c r="CF569" s="17" t="s">
        <v>17633</v>
      </c>
      <c r="CG569" s="25">
        <v>0</v>
      </c>
      <c r="CH569" s="25">
        <v>0</v>
      </c>
      <c r="CI569" s="25">
        <v>0</v>
      </c>
      <c r="CJ569" s="16" t="s">
        <v>57690</v>
      </c>
      <c r="CK569" s="17" t="s">
        <v>17634</v>
      </c>
      <c r="CL569" s="25">
        <v>0</v>
      </c>
      <c r="CM569" s="25">
        <v>0</v>
      </c>
      <c r="CN569" s="25">
        <v>0</v>
      </c>
      <c r="CO569" s="16" t="s">
        <v>57691</v>
      </c>
      <c r="CP569" s="17" t="s">
        <v>17635</v>
      </c>
      <c r="CQ569" s="25">
        <v>0</v>
      </c>
      <c r="CR569" s="25">
        <v>0</v>
      </c>
      <c r="CS569" s="25">
        <v>0</v>
      </c>
      <c r="CT569" s="16" t="s">
        <v>57692</v>
      </c>
      <c r="CU569" s="17" t="s">
        <v>17636</v>
      </c>
      <c r="CV569" s="25">
        <v>0</v>
      </c>
      <c r="CW569" s="25">
        <v>0</v>
      </c>
      <c r="CX569" s="25">
        <v>0</v>
      </c>
      <c r="CY569" s="16" t="s">
        <v>57693</v>
      </c>
      <c r="CZ569" s="17" t="s">
        <v>17637</v>
      </c>
      <c r="DA569" s="25">
        <v>0</v>
      </c>
      <c r="DB569" s="25">
        <v>0</v>
      </c>
      <c r="DC569" s="25">
        <v>0</v>
      </c>
      <c r="DD569" s="25" t="s">
        <v>57694</v>
      </c>
      <c r="DE569" s="25" t="s">
        <v>17638</v>
      </c>
      <c r="DF569" s="25">
        <v>0</v>
      </c>
      <c r="DG569" s="25">
        <v>0</v>
      </c>
      <c r="DH569" s="25">
        <v>0</v>
      </c>
      <c r="DI569" s="16" t="s">
        <v>57695</v>
      </c>
      <c r="DJ569" s="17" t="s">
        <v>17639</v>
      </c>
      <c r="DK569" s="25">
        <v>0</v>
      </c>
      <c r="DL569" s="25">
        <v>0</v>
      </c>
      <c r="DM569" s="25">
        <v>0</v>
      </c>
      <c r="DN569" s="16" t="s">
        <v>57696</v>
      </c>
      <c r="DO569" s="17" t="s">
        <v>17640</v>
      </c>
      <c r="DP569" s="25">
        <v>0</v>
      </c>
      <c r="DQ569" s="25">
        <v>0</v>
      </c>
      <c r="DR569" s="25">
        <v>0</v>
      </c>
      <c r="DS569" s="16" t="s">
        <v>57697</v>
      </c>
      <c r="DT569" s="17" t="s">
        <v>17641</v>
      </c>
      <c r="DU569" s="25">
        <v>0</v>
      </c>
      <c r="DV569" s="25">
        <v>0</v>
      </c>
      <c r="DW569" s="25">
        <v>0</v>
      </c>
      <c r="DX569" s="16" t="s">
        <v>57698</v>
      </c>
      <c r="DY569" s="17" t="s">
        <v>17642</v>
      </c>
      <c r="DZ569" s="25">
        <v>0</v>
      </c>
      <c r="EA569" s="25">
        <v>0</v>
      </c>
      <c r="EB569" s="16">
        <v>0</v>
      </c>
      <c r="EC569" s="16" t="s">
        <v>57699</v>
      </c>
      <c r="ED569" s="17" t="s">
        <v>17643</v>
      </c>
      <c r="EE569" s="25">
        <v>0</v>
      </c>
      <c r="EF569" s="25">
        <v>0</v>
      </c>
      <c r="EG569" s="16">
        <v>0</v>
      </c>
      <c r="EH569" s="16" t="s">
        <v>57700</v>
      </c>
      <c r="EI569" s="16" t="s">
        <v>17644</v>
      </c>
      <c r="EJ569" s="16">
        <v>0</v>
      </c>
      <c r="EK569" s="16">
        <v>0</v>
      </c>
      <c r="EL569" s="16">
        <v>0</v>
      </c>
      <c r="EM569" s="16" t="s">
        <v>57701</v>
      </c>
      <c r="EN569" s="17" t="s">
        <v>17645</v>
      </c>
      <c r="EO569" s="25">
        <v>0</v>
      </c>
      <c r="EP569" s="25">
        <v>0</v>
      </c>
      <c r="EQ569" s="16">
        <v>0</v>
      </c>
      <c r="ER569" s="16" t="s">
        <v>57702</v>
      </c>
      <c r="ES569" s="17" t="s">
        <v>17646</v>
      </c>
      <c r="ET569" s="17">
        <v>0</v>
      </c>
      <c r="EU569" s="17">
        <v>0</v>
      </c>
      <c r="EV569" s="17">
        <v>0</v>
      </c>
      <c r="EW569" s="17" t="s">
        <v>57703</v>
      </c>
      <c r="EX569" s="17" t="s">
        <v>17647</v>
      </c>
      <c r="EY569" s="17">
        <v>0</v>
      </c>
      <c r="EZ569" s="17">
        <v>0</v>
      </c>
      <c r="FA569" s="17">
        <v>0</v>
      </c>
      <c r="FB569" s="17" t="s">
        <v>57704</v>
      </c>
      <c r="FC569" s="17" t="s">
        <v>17648</v>
      </c>
      <c r="FD569" s="17">
        <v>0</v>
      </c>
      <c r="FE569" s="17">
        <v>0</v>
      </c>
      <c r="FF569" s="17">
        <v>0</v>
      </c>
      <c r="FH569" s="17">
        <v>0</v>
      </c>
      <c r="FI569" s="17">
        <v>0</v>
      </c>
      <c r="FJ569" s="17">
        <v>0</v>
      </c>
      <c r="FL569" s="17">
        <v>0</v>
      </c>
      <c r="FM569" s="17">
        <v>0</v>
      </c>
      <c r="FN569" s="17">
        <v>0</v>
      </c>
    </row>
    <row r="570" spans="1:170">
      <c r="A570" s="14">
        <v>72412003</v>
      </c>
      <c r="B570" s="15" t="s">
        <v>92</v>
      </c>
      <c r="C570" s="17" t="s">
        <v>705</v>
      </c>
      <c r="D570" s="25">
        <v>0</v>
      </c>
      <c r="E570" s="25">
        <v>0</v>
      </c>
      <c r="F570" s="25">
        <v>0</v>
      </c>
      <c r="I570" s="16"/>
      <c r="L570" s="20" t="s">
        <v>1480</v>
      </c>
      <c r="M570" s="17" t="s">
        <v>57705</v>
      </c>
      <c r="N570" s="17" t="s">
        <v>17649</v>
      </c>
      <c r="O570" s="25">
        <v>0</v>
      </c>
      <c r="P570" s="25">
        <v>0</v>
      </c>
      <c r="Q570" s="25">
        <v>0</v>
      </c>
      <c r="R570" s="16" t="s">
        <v>57706</v>
      </c>
      <c r="S570" s="17" t="s">
        <v>17650</v>
      </c>
      <c r="T570" s="25">
        <v>0</v>
      </c>
      <c r="U570" s="25">
        <v>0</v>
      </c>
      <c r="V570" s="25">
        <v>0</v>
      </c>
      <c r="W570" s="16" t="s">
        <v>57707</v>
      </c>
      <c r="X570" s="17" t="s">
        <v>17651</v>
      </c>
      <c r="Y570" s="25">
        <v>0</v>
      </c>
      <c r="Z570" s="25">
        <v>0</v>
      </c>
      <c r="AA570" s="25">
        <v>0</v>
      </c>
      <c r="AB570" s="16" t="s">
        <v>57708</v>
      </c>
      <c r="AC570" s="17" t="s">
        <v>17652</v>
      </c>
      <c r="AD570" s="25">
        <v>0</v>
      </c>
      <c r="AE570" s="25">
        <v>0</v>
      </c>
      <c r="AF570" s="25">
        <v>0</v>
      </c>
      <c r="AG570" s="16" t="s">
        <v>57709</v>
      </c>
      <c r="AH570" s="17" t="s">
        <v>17653</v>
      </c>
      <c r="AI570" s="25">
        <v>0</v>
      </c>
      <c r="AJ570" s="25">
        <v>0</v>
      </c>
      <c r="AK570" s="25">
        <v>0</v>
      </c>
      <c r="AL570" s="16" t="s">
        <v>57710</v>
      </c>
      <c r="AM570" s="17" t="s">
        <v>17654</v>
      </c>
      <c r="AN570" s="25">
        <v>0</v>
      </c>
      <c r="AO570" s="25">
        <v>0</v>
      </c>
      <c r="AP570" s="25">
        <v>0</v>
      </c>
      <c r="AQ570" s="16" t="s">
        <v>57711</v>
      </c>
      <c r="AR570" s="17" t="s">
        <v>17655</v>
      </c>
      <c r="AS570" s="25">
        <v>0</v>
      </c>
      <c r="AT570" s="25">
        <v>0</v>
      </c>
      <c r="AU570" s="25">
        <v>0</v>
      </c>
      <c r="AV570" s="16" t="s">
        <v>57712</v>
      </c>
      <c r="AW570" s="17" t="s">
        <v>17656</v>
      </c>
      <c r="AX570" s="25">
        <v>0</v>
      </c>
      <c r="AY570" s="25">
        <v>0</v>
      </c>
      <c r="AZ570" s="25">
        <v>0</v>
      </c>
      <c r="BA570" s="16" t="s">
        <v>57713</v>
      </c>
      <c r="BB570" s="17" t="s">
        <v>17657</v>
      </c>
      <c r="BC570" s="25">
        <v>0</v>
      </c>
      <c r="BD570" s="25">
        <v>0</v>
      </c>
      <c r="BE570" s="25">
        <v>0</v>
      </c>
      <c r="BF570" s="16" t="s">
        <v>57714</v>
      </c>
      <c r="BG570" s="17" t="s">
        <v>17658</v>
      </c>
      <c r="BH570" s="25">
        <v>0</v>
      </c>
      <c r="BI570" s="25">
        <v>0</v>
      </c>
      <c r="BJ570" s="25">
        <v>0</v>
      </c>
      <c r="BK570" s="16" t="s">
        <v>57715</v>
      </c>
      <c r="BL570" s="17" t="s">
        <v>17659</v>
      </c>
      <c r="BM570" s="25">
        <v>0</v>
      </c>
      <c r="BN570" s="25">
        <v>0</v>
      </c>
      <c r="BO570" s="25">
        <v>0</v>
      </c>
      <c r="BP570" s="16" t="s">
        <v>57716</v>
      </c>
      <c r="BQ570" s="17" t="s">
        <v>17660</v>
      </c>
      <c r="BR570" s="25">
        <v>0</v>
      </c>
      <c r="BS570" s="25">
        <v>0</v>
      </c>
      <c r="BT570" s="25">
        <v>0</v>
      </c>
      <c r="BU570" s="16" t="s">
        <v>57717</v>
      </c>
      <c r="BV570" s="17" t="s">
        <v>17661</v>
      </c>
      <c r="BW570" s="25">
        <v>0</v>
      </c>
      <c r="BX570" s="25">
        <v>0</v>
      </c>
      <c r="BY570" s="25">
        <v>0</v>
      </c>
      <c r="BZ570" s="16" t="s">
        <v>57718</v>
      </c>
      <c r="CA570" s="17" t="s">
        <v>17662</v>
      </c>
      <c r="CB570" s="25">
        <v>0</v>
      </c>
      <c r="CC570" s="25">
        <v>0</v>
      </c>
      <c r="CD570" s="25">
        <v>0</v>
      </c>
      <c r="CE570" s="16" t="s">
        <v>57719</v>
      </c>
      <c r="CF570" s="17" t="s">
        <v>17663</v>
      </c>
      <c r="CG570" s="25">
        <v>0</v>
      </c>
      <c r="CH570" s="25">
        <v>0</v>
      </c>
      <c r="CI570" s="25">
        <v>0</v>
      </c>
      <c r="CJ570" s="16" t="s">
        <v>57720</v>
      </c>
      <c r="CK570" s="17" t="s">
        <v>17664</v>
      </c>
      <c r="CL570" s="25">
        <v>0</v>
      </c>
      <c r="CM570" s="25">
        <v>0</v>
      </c>
      <c r="CN570" s="25">
        <v>0</v>
      </c>
      <c r="CO570" s="16" t="s">
        <v>57721</v>
      </c>
      <c r="CP570" s="17" t="s">
        <v>17665</v>
      </c>
      <c r="CQ570" s="25">
        <v>0</v>
      </c>
      <c r="CR570" s="25">
        <v>0</v>
      </c>
      <c r="CS570" s="25">
        <v>0</v>
      </c>
      <c r="CT570" s="16" t="s">
        <v>57722</v>
      </c>
      <c r="CU570" s="17" t="s">
        <v>17666</v>
      </c>
      <c r="CV570" s="25">
        <v>0</v>
      </c>
      <c r="CW570" s="25">
        <v>0</v>
      </c>
      <c r="CX570" s="25">
        <v>0</v>
      </c>
      <c r="CY570" s="16" t="s">
        <v>57723</v>
      </c>
      <c r="CZ570" s="17" t="s">
        <v>17667</v>
      </c>
      <c r="DA570" s="25">
        <v>0</v>
      </c>
      <c r="DB570" s="25">
        <v>0</v>
      </c>
      <c r="DC570" s="25">
        <v>0</v>
      </c>
      <c r="DD570" s="25" t="s">
        <v>57724</v>
      </c>
      <c r="DE570" s="25" t="s">
        <v>17668</v>
      </c>
      <c r="DF570" s="25">
        <v>0</v>
      </c>
      <c r="DG570" s="25">
        <v>0</v>
      </c>
      <c r="DH570" s="25">
        <v>0</v>
      </c>
      <c r="DI570" s="16" t="s">
        <v>57725</v>
      </c>
      <c r="DJ570" s="17" t="s">
        <v>17669</v>
      </c>
      <c r="DK570" s="25">
        <v>0</v>
      </c>
      <c r="DL570" s="25">
        <v>0</v>
      </c>
      <c r="DM570" s="25">
        <v>0</v>
      </c>
      <c r="DN570" s="16" t="s">
        <v>57726</v>
      </c>
      <c r="DO570" s="17" t="s">
        <v>17670</v>
      </c>
      <c r="DP570" s="25">
        <v>0</v>
      </c>
      <c r="DQ570" s="25">
        <v>0</v>
      </c>
      <c r="DR570" s="25">
        <v>0</v>
      </c>
      <c r="DS570" s="16" t="s">
        <v>57727</v>
      </c>
      <c r="DT570" s="17" t="s">
        <v>17671</v>
      </c>
      <c r="DU570" s="25">
        <v>0</v>
      </c>
      <c r="DV570" s="25">
        <v>0</v>
      </c>
      <c r="DW570" s="25">
        <v>0</v>
      </c>
      <c r="DX570" s="16" t="s">
        <v>57728</v>
      </c>
      <c r="DY570" s="17" t="s">
        <v>17672</v>
      </c>
      <c r="DZ570" s="25">
        <v>0</v>
      </c>
      <c r="EA570" s="25">
        <v>0</v>
      </c>
      <c r="EB570" s="16">
        <v>0</v>
      </c>
      <c r="EC570" s="16" t="s">
        <v>57729</v>
      </c>
      <c r="ED570" s="17" t="s">
        <v>17673</v>
      </c>
      <c r="EE570" s="25">
        <v>0</v>
      </c>
      <c r="EF570" s="25">
        <v>0</v>
      </c>
      <c r="EG570" s="16">
        <v>0</v>
      </c>
      <c r="EH570" s="16" t="s">
        <v>57730</v>
      </c>
      <c r="EI570" s="16" t="s">
        <v>17674</v>
      </c>
      <c r="EJ570" s="16">
        <v>0</v>
      </c>
      <c r="EK570" s="16">
        <v>0</v>
      </c>
      <c r="EL570" s="16">
        <v>0</v>
      </c>
      <c r="EM570" s="16" t="s">
        <v>57731</v>
      </c>
      <c r="EN570" s="17" t="s">
        <v>17675</v>
      </c>
      <c r="EO570" s="25">
        <v>0</v>
      </c>
      <c r="EP570" s="25">
        <v>0</v>
      </c>
      <c r="EQ570" s="16">
        <v>0</v>
      </c>
      <c r="ER570" s="16" t="s">
        <v>57732</v>
      </c>
      <c r="ES570" s="17" t="s">
        <v>17676</v>
      </c>
      <c r="ET570" s="17">
        <v>0</v>
      </c>
      <c r="EU570" s="17">
        <v>0</v>
      </c>
      <c r="EV570" s="17">
        <v>0</v>
      </c>
      <c r="EW570" s="17" t="s">
        <v>57733</v>
      </c>
      <c r="EX570" s="17" t="s">
        <v>17677</v>
      </c>
      <c r="EY570" s="17">
        <v>0</v>
      </c>
      <c r="EZ570" s="17">
        <v>0</v>
      </c>
      <c r="FA570" s="17">
        <v>0</v>
      </c>
      <c r="FB570" s="17" t="s">
        <v>57734</v>
      </c>
      <c r="FC570" s="17" t="s">
        <v>17678</v>
      </c>
      <c r="FD570" s="17">
        <v>0</v>
      </c>
      <c r="FE570" s="17">
        <v>0</v>
      </c>
      <c r="FF570" s="17">
        <v>0</v>
      </c>
      <c r="FH570" s="17">
        <v>0</v>
      </c>
      <c r="FI570" s="17">
        <v>0</v>
      </c>
      <c r="FJ570" s="17">
        <v>0</v>
      </c>
      <c r="FL570" s="17">
        <v>0</v>
      </c>
      <c r="FM570" s="17">
        <v>0</v>
      </c>
      <c r="FN570" s="17">
        <v>0</v>
      </c>
    </row>
    <row r="571" spans="1:170">
      <c r="A571" s="14">
        <v>72412004</v>
      </c>
      <c r="B571" s="15" t="s">
        <v>92</v>
      </c>
      <c r="C571" s="17" t="s">
        <v>706</v>
      </c>
      <c r="D571" s="25">
        <v>0</v>
      </c>
      <c r="E571" s="25">
        <v>0</v>
      </c>
      <c r="F571" s="25">
        <v>0</v>
      </c>
      <c r="I571" s="16"/>
      <c r="L571" s="20" t="s">
        <v>1481</v>
      </c>
      <c r="M571" s="17" t="s">
        <v>57735</v>
      </c>
      <c r="N571" s="17" t="s">
        <v>17679</v>
      </c>
      <c r="O571" s="25">
        <v>0</v>
      </c>
      <c r="P571" s="25">
        <v>0</v>
      </c>
      <c r="Q571" s="25">
        <v>0</v>
      </c>
      <c r="R571" s="16" t="s">
        <v>57736</v>
      </c>
      <c r="S571" s="17" t="s">
        <v>17680</v>
      </c>
      <c r="T571" s="25">
        <v>0</v>
      </c>
      <c r="U571" s="25">
        <v>0</v>
      </c>
      <c r="V571" s="25">
        <v>0</v>
      </c>
      <c r="W571" s="16" t="s">
        <v>57737</v>
      </c>
      <c r="X571" s="17" t="s">
        <v>17681</v>
      </c>
      <c r="Y571" s="25">
        <v>0</v>
      </c>
      <c r="Z571" s="25">
        <v>0</v>
      </c>
      <c r="AA571" s="25">
        <v>0</v>
      </c>
      <c r="AB571" s="16" t="s">
        <v>57738</v>
      </c>
      <c r="AC571" s="17" t="s">
        <v>17682</v>
      </c>
      <c r="AD571" s="25">
        <v>0</v>
      </c>
      <c r="AE571" s="25">
        <v>0</v>
      </c>
      <c r="AF571" s="25">
        <v>0</v>
      </c>
      <c r="AG571" s="16" t="s">
        <v>57739</v>
      </c>
      <c r="AH571" s="17" t="s">
        <v>17683</v>
      </c>
      <c r="AI571" s="25">
        <v>0</v>
      </c>
      <c r="AJ571" s="25">
        <v>0</v>
      </c>
      <c r="AK571" s="25">
        <v>0</v>
      </c>
      <c r="AL571" s="16" t="s">
        <v>57740</v>
      </c>
      <c r="AM571" s="17" t="s">
        <v>17684</v>
      </c>
      <c r="AN571" s="25">
        <v>0</v>
      </c>
      <c r="AO571" s="25">
        <v>0</v>
      </c>
      <c r="AP571" s="25">
        <v>0</v>
      </c>
      <c r="AQ571" s="16" t="s">
        <v>57741</v>
      </c>
      <c r="AR571" s="17" t="s">
        <v>17685</v>
      </c>
      <c r="AS571" s="25">
        <v>0</v>
      </c>
      <c r="AT571" s="25">
        <v>0</v>
      </c>
      <c r="AU571" s="25">
        <v>0</v>
      </c>
      <c r="AV571" s="16" t="s">
        <v>57742</v>
      </c>
      <c r="AW571" s="17" t="s">
        <v>17686</v>
      </c>
      <c r="AX571" s="25">
        <v>0</v>
      </c>
      <c r="AY571" s="25">
        <v>0</v>
      </c>
      <c r="AZ571" s="25">
        <v>0</v>
      </c>
      <c r="BA571" s="16" t="s">
        <v>57743</v>
      </c>
      <c r="BB571" s="17" t="s">
        <v>17687</v>
      </c>
      <c r="BC571" s="25">
        <v>0</v>
      </c>
      <c r="BD571" s="25">
        <v>0</v>
      </c>
      <c r="BE571" s="25">
        <v>0</v>
      </c>
      <c r="BF571" s="16" t="s">
        <v>57744</v>
      </c>
      <c r="BG571" s="17" t="s">
        <v>17688</v>
      </c>
      <c r="BH571" s="25">
        <v>0</v>
      </c>
      <c r="BI571" s="25">
        <v>0</v>
      </c>
      <c r="BJ571" s="25">
        <v>0</v>
      </c>
      <c r="BK571" s="16" t="s">
        <v>57745</v>
      </c>
      <c r="BL571" s="17" t="s">
        <v>17689</v>
      </c>
      <c r="BM571" s="25">
        <v>0</v>
      </c>
      <c r="BN571" s="25">
        <v>0</v>
      </c>
      <c r="BO571" s="25">
        <v>0</v>
      </c>
      <c r="BP571" s="16" t="s">
        <v>57746</v>
      </c>
      <c r="BQ571" s="17" t="s">
        <v>17690</v>
      </c>
      <c r="BR571" s="25">
        <v>0</v>
      </c>
      <c r="BS571" s="25">
        <v>0</v>
      </c>
      <c r="BT571" s="25">
        <v>0</v>
      </c>
      <c r="BU571" s="16" t="s">
        <v>57747</v>
      </c>
      <c r="BV571" s="17" t="s">
        <v>17691</v>
      </c>
      <c r="BW571" s="25">
        <v>0</v>
      </c>
      <c r="BX571" s="25">
        <v>0</v>
      </c>
      <c r="BY571" s="25">
        <v>0</v>
      </c>
      <c r="BZ571" s="16" t="s">
        <v>57748</v>
      </c>
      <c r="CA571" s="17" t="s">
        <v>17692</v>
      </c>
      <c r="CB571" s="25">
        <v>0</v>
      </c>
      <c r="CC571" s="25">
        <v>0</v>
      </c>
      <c r="CD571" s="25">
        <v>0</v>
      </c>
      <c r="CE571" s="16" t="s">
        <v>57749</v>
      </c>
      <c r="CF571" s="17" t="s">
        <v>17693</v>
      </c>
      <c r="CG571" s="25">
        <v>0</v>
      </c>
      <c r="CH571" s="25">
        <v>0</v>
      </c>
      <c r="CI571" s="25">
        <v>0</v>
      </c>
      <c r="CJ571" s="16" t="s">
        <v>57750</v>
      </c>
      <c r="CK571" s="17" t="s">
        <v>17694</v>
      </c>
      <c r="CL571" s="25">
        <v>0</v>
      </c>
      <c r="CM571" s="25">
        <v>0</v>
      </c>
      <c r="CN571" s="25">
        <v>0</v>
      </c>
      <c r="CO571" s="16" t="s">
        <v>57751</v>
      </c>
      <c r="CP571" s="17" t="s">
        <v>17695</v>
      </c>
      <c r="CQ571" s="25">
        <v>0</v>
      </c>
      <c r="CR571" s="25">
        <v>0</v>
      </c>
      <c r="CS571" s="25">
        <v>0</v>
      </c>
      <c r="CT571" s="16" t="s">
        <v>57752</v>
      </c>
      <c r="CU571" s="17" t="s">
        <v>17696</v>
      </c>
      <c r="CV571" s="25">
        <v>0</v>
      </c>
      <c r="CW571" s="25">
        <v>0</v>
      </c>
      <c r="CX571" s="25">
        <v>0</v>
      </c>
      <c r="CY571" s="16" t="s">
        <v>57753</v>
      </c>
      <c r="CZ571" s="17" t="s">
        <v>17697</v>
      </c>
      <c r="DA571" s="25">
        <v>0</v>
      </c>
      <c r="DB571" s="25">
        <v>0</v>
      </c>
      <c r="DC571" s="25">
        <v>0</v>
      </c>
      <c r="DD571" s="25" t="s">
        <v>57754</v>
      </c>
      <c r="DE571" s="25" t="s">
        <v>17698</v>
      </c>
      <c r="DF571" s="25">
        <v>0</v>
      </c>
      <c r="DG571" s="25">
        <v>0</v>
      </c>
      <c r="DH571" s="25">
        <v>0</v>
      </c>
      <c r="DI571" s="16" t="s">
        <v>57755</v>
      </c>
      <c r="DJ571" s="17" t="s">
        <v>17699</v>
      </c>
      <c r="DK571" s="25">
        <v>0</v>
      </c>
      <c r="DL571" s="25">
        <v>0</v>
      </c>
      <c r="DM571" s="25">
        <v>0</v>
      </c>
      <c r="DN571" s="16" t="s">
        <v>57756</v>
      </c>
      <c r="DO571" s="17" t="s">
        <v>17700</v>
      </c>
      <c r="DP571" s="25">
        <v>0</v>
      </c>
      <c r="DQ571" s="25">
        <v>0</v>
      </c>
      <c r="DR571" s="25">
        <v>0</v>
      </c>
      <c r="DS571" s="16" t="s">
        <v>57757</v>
      </c>
      <c r="DT571" s="17" t="s">
        <v>17701</v>
      </c>
      <c r="DU571" s="25">
        <v>0</v>
      </c>
      <c r="DV571" s="25">
        <v>0</v>
      </c>
      <c r="DW571" s="25">
        <v>0</v>
      </c>
      <c r="DX571" s="16" t="s">
        <v>57758</v>
      </c>
      <c r="DY571" s="17" t="s">
        <v>17702</v>
      </c>
      <c r="DZ571" s="25">
        <v>0</v>
      </c>
      <c r="EA571" s="25">
        <v>0</v>
      </c>
      <c r="EB571" s="16">
        <v>0</v>
      </c>
      <c r="EC571" s="16" t="s">
        <v>57759</v>
      </c>
      <c r="ED571" s="17" t="s">
        <v>17703</v>
      </c>
      <c r="EE571" s="25">
        <v>0</v>
      </c>
      <c r="EF571" s="25">
        <v>0</v>
      </c>
      <c r="EG571" s="16">
        <v>0</v>
      </c>
      <c r="EH571" s="16" t="s">
        <v>57760</v>
      </c>
      <c r="EI571" s="16" t="s">
        <v>17704</v>
      </c>
      <c r="EJ571" s="16">
        <v>0</v>
      </c>
      <c r="EK571" s="16">
        <v>0</v>
      </c>
      <c r="EL571" s="16">
        <v>0</v>
      </c>
      <c r="EM571" s="16" t="s">
        <v>57761</v>
      </c>
      <c r="EN571" s="17" t="s">
        <v>17705</v>
      </c>
      <c r="EO571" s="25">
        <v>0</v>
      </c>
      <c r="EP571" s="25">
        <v>0</v>
      </c>
      <c r="EQ571" s="16">
        <v>0</v>
      </c>
      <c r="ER571" s="16" t="s">
        <v>57762</v>
      </c>
      <c r="ES571" s="17" t="s">
        <v>17706</v>
      </c>
      <c r="ET571" s="17">
        <v>0</v>
      </c>
      <c r="EU571" s="17">
        <v>0</v>
      </c>
      <c r="EV571" s="17">
        <v>0</v>
      </c>
      <c r="EW571" s="17" t="s">
        <v>57763</v>
      </c>
      <c r="EX571" s="17" t="s">
        <v>17707</v>
      </c>
      <c r="EY571" s="17">
        <v>0</v>
      </c>
      <c r="EZ571" s="17">
        <v>0</v>
      </c>
      <c r="FA571" s="17">
        <v>0</v>
      </c>
      <c r="FB571" s="17" t="s">
        <v>57764</v>
      </c>
      <c r="FC571" s="17" t="s">
        <v>17708</v>
      </c>
      <c r="FD571" s="17">
        <v>0</v>
      </c>
      <c r="FE571" s="17">
        <v>0</v>
      </c>
      <c r="FF571" s="17">
        <v>0</v>
      </c>
      <c r="FH571" s="17">
        <v>0</v>
      </c>
      <c r="FI571" s="17">
        <v>0</v>
      </c>
      <c r="FJ571" s="17">
        <v>0</v>
      </c>
      <c r="FL571" s="17">
        <v>0</v>
      </c>
      <c r="FM571" s="17">
        <v>0</v>
      </c>
      <c r="FN571" s="17">
        <v>0</v>
      </c>
    </row>
    <row r="572" spans="1:170">
      <c r="A572" s="14">
        <v>72412005</v>
      </c>
      <c r="B572" s="15" t="s">
        <v>92</v>
      </c>
      <c r="C572" s="17" t="s">
        <v>707</v>
      </c>
      <c r="D572" s="25">
        <v>0</v>
      </c>
      <c r="E572" s="25">
        <v>0</v>
      </c>
      <c r="F572" s="25">
        <v>0</v>
      </c>
      <c r="I572" s="16"/>
      <c r="L572" s="20" t="s">
        <v>1482</v>
      </c>
      <c r="M572" s="17" t="s">
        <v>57765</v>
      </c>
      <c r="N572" s="17" t="s">
        <v>17709</v>
      </c>
      <c r="O572" s="25">
        <v>0</v>
      </c>
      <c r="P572" s="25">
        <v>0</v>
      </c>
      <c r="Q572" s="25">
        <v>0</v>
      </c>
      <c r="R572" s="16" t="s">
        <v>57766</v>
      </c>
      <c r="S572" s="17" t="s">
        <v>17710</v>
      </c>
      <c r="T572" s="25">
        <v>0</v>
      </c>
      <c r="U572" s="25">
        <v>0</v>
      </c>
      <c r="V572" s="25">
        <v>0</v>
      </c>
      <c r="W572" s="16" t="s">
        <v>57767</v>
      </c>
      <c r="X572" s="17" t="s">
        <v>17711</v>
      </c>
      <c r="Y572" s="25">
        <v>0</v>
      </c>
      <c r="Z572" s="25">
        <v>0</v>
      </c>
      <c r="AA572" s="25">
        <v>0</v>
      </c>
      <c r="AB572" s="16" t="s">
        <v>57768</v>
      </c>
      <c r="AC572" s="17" t="s">
        <v>17712</v>
      </c>
      <c r="AD572" s="25">
        <v>0</v>
      </c>
      <c r="AE572" s="25">
        <v>0</v>
      </c>
      <c r="AF572" s="25">
        <v>0</v>
      </c>
      <c r="AG572" s="16" t="s">
        <v>57769</v>
      </c>
      <c r="AH572" s="17" t="s">
        <v>17713</v>
      </c>
      <c r="AI572" s="25">
        <v>0</v>
      </c>
      <c r="AJ572" s="25">
        <v>0</v>
      </c>
      <c r="AK572" s="25">
        <v>0</v>
      </c>
      <c r="AL572" s="16" t="s">
        <v>57770</v>
      </c>
      <c r="AM572" s="17" t="s">
        <v>17714</v>
      </c>
      <c r="AN572" s="25">
        <v>0</v>
      </c>
      <c r="AO572" s="25">
        <v>0</v>
      </c>
      <c r="AP572" s="25">
        <v>0</v>
      </c>
      <c r="AQ572" s="16" t="s">
        <v>57771</v>
      </c>
      <c r="AR572" s="17" t="s">
        <v>17715</v>
      </c>
      <c r="AS572" s="25">
        <v>0</v>
      </c>
      <c r="AT572" s="25">
        <v>0</v>
      </c>
      <c r="AU572" s="25">
        <v>0</v>
      </c>
      <c r="AV572" s="16" t="s">
        <v>57772</v>
      </c>
      <c r="AW572" s="17" t="s">
        <v>17716</v>
      </c>
      <c r="AX572" s="25">
        <v>0</v>
      </c>
      <c r="AY572" s="25">
        <v>0</v>
      </c>
      <c r="AZ572" s="25">
        <v>0</v>
      </c>
      <c r="BA572" s="16" t="s">
        <v>57773</v>
      </c>
      <c r="BB572" s="17" t="s">
        <v>17717</v>
      </c>
      <c r="BC572" s="25">
        <v>0</v>
      </c>
      <c r="BD572" s="25">
        <v>0</v>
      </c>
      <c r="BE572" s="25">
        <v>0</v>
      </c>
      <c r="BF572" s="16" t="s">
        <v>57774</v>
      </c>
      <c r="BG572" s="17" t="s">
        <v>17718</v>
      </c>
      <c r="BH572" s="25">
        <v>0</v>
      </c>
      <c r="BI572" s="25">
        <v>0</v>
      </c>
      <c r="BJ572" s="25">
        <v>0</v>
      </c>
      <c r="BK572" s="16" t="s">
        <v>57775</v>
      </c>
      <c r="BL572" s="17" t="s">
        <v>17719</v>
      </c>
      <c r="BM572" s="25">
        <v>0</v>
      </c>
      <c r="BN572" s="25">
        <v>0</v>
      </c>
      <c r="BO572" s="25">
        <v>0</v>
      </c>
      <c r="BP572" s="16" t="s">
        <v>57776</v>
      </c>
      <c r="BQ572" s="17" t="s">
        <v>17720</v>
      </c>
      <c r="BR572" s="25">
        <v>0</v>
      </c>
      <c r="BS572" s="25">
        <v>0</v>
      </c>
      <c r="BT572" s="25">
        <v>0</v>
      </c>
      <c r="BU572" s="16" t="s">
        <v>57777</v>
      </c>
      <c r="BV572" s="17" t="s">
        <v>17721</v>
      </c>
      <c r="BW572" s="25">
        <v>0</v>
      </c>
      <c r="BX572" s="25">
        <v>0</v>
      </c>
      <c r="BY572" s="25">
        <v>0</v>
      </c>
      <c r="BZ572" s="16" t="s">
        <v>57778</v>
      </c>
      <c r="CA572" s="17" t="s">
        <v>17722</v>
      </c>
      <c r="CB572" s="25">
        <v>0</v>
      </c>
      <c r="CC572" s="25">
        <v>0</v>
      </c>
      <c r="CD572" s="25">
        <v>0</v>
      </c>
      <c r="CE572" s="16" t="s">
        <v>57779</v>
      </c>
      <c r="CF572" s="17" t="s">
        <v>17723</v>
      </c>
      <c r="CG572" s="25">
        <v>0</v>
      </c>
      <c r="CH572" s="25">
        <v>0</v>
      </c>
      <c r="CI572" s="25">
        <v>0</v>
      </c>
      <c r="CJ572" s="16" t="s">
        <v>57780</v>
      </c>
      <c r="CK572" s="17" t="s">
        <v>17724</v>
      </c>
      <c r="CL572" s="25">
        <v>0</v>
      </c>
      <c r="CM572" s="25">
        <v>0</v>
      </c>
      <c r="CN572" s="25">
        <v>0</v>
      </c>
      <c r="CO572" s="16" t="s">
        <v>57781</v>
      </c>
      <c r="CP572" s="17" t="s">
        <v>17725</v>
      </c>
      <c r="CQ572" s="25">
        <v>0</v>
      </c>
      <c r="CR572" s="25">
        <v>0</v>
      </c>
      <c r="CS572" s="25">
        <v>0</v>
      </c>
      <c r="CT572" s="16" t="s">
        <v>57782</v>
      </c>
      <c r="CU572" s="17" t="s">
        <v>17726</v>
      </c>
      <c r="CV572" s="25">
        <v>0</v>
      </c>
      <c r="CW572" s="25">
        <v>0</v>
      </c>
      <c r="CX572" s="25">
        <v>0</v>
      </c>
      <c r="CY572" s="16" t="s">
        <v>57783</v>
      </c>
      <c r="CZ572" s="17" t="s">
        <v>17727</v>
      </c>
      <c r="DA572" s="25">
        <v>0</v>
      </c>
      <c r="DB572" s="25">
        <v>0</v>
      </c>
      <c r="DC572" s="25">
        <v>0</v>
      </c>
      <c r="DD572" s="25" t="s">
        <v>57784</v>
      </c>
      <c r="DE572" s="25" t="s">
        <v>17728</v>
      </c>
      <c r="DF572" s="25">
        <v>0</v>
      </c>
      <c r="DG572" s="25">
        <v>0</v>
      </c>
      <c r="DH572" s="25">
        <v>0</v>
      </c>
      <c r="DI572" s="16" t="s">
        <v>57785</v>
      </c>
      <c r="DJ572" s="17" t="s">
        <v>17729</v>
      </c>
      <c r="DK572" s="25">
        <v>0</v>
      </c>
      <c r="DL572" s="25">
        <v>0</v>
      </c>
      <c r="DM572" s="25">
        <v>0</v>
      </c>
      <c r="DN572" s="16" t="s">
        <v>57786</v>
      </c>
      <c r="DO572" s="17" t="s">
        <v>17730</v>
      </c>
      <c r="DP572" s="25">
        <v>0</v>
      </c>
      <c r="DQ572" s="25">
        <v>0</v>
      </c>
      <c r="DR572" s="25">
        <v>0</v>
      </c>
      <c r="DS572" s="16" t="s">
        <v>57787</v>
      </c>
      <c r="DT572" s="17" t="s">
        <v>17731</v>
      </c>
      <c r="DU572" s="25">
        <v>0</v>
      </c>
      <c r="DV572" s="25">
        <v>0</v>
      </c>
      <c r="DW572" s="25">
        <v>0</v>
      </c>
      <c r="DX572" s="16" t="s">
        <v>57788</v>
      </c>
      <c r="DY572" s="17" t="s">
        <v>17732</v>
      </c>
      <c r="DZ572" s="25">
        <v>0</v>
      </c>
      <c r="EA572" s="25">
        <v>0</v>
      </c>
      <c r="EB572" s="16">
        <v>0</v>
      </c>
      <c r="EC572" s="16" t="s">
        <v>57789</v>
      </c>
      <c r="ED572" s="17" t="s">
        <v>17733</v>
      </c>
      <c r="EE572" s="25">
        <v>0</v>
      </c>
      <c r="EF572" s="25">
        <v>0</v>
      </c>
      <c r="EG572" s="16">
        <v>0</v>
      </c>
      <c r="EH572" s="16" t="s">
        <v>57790</v>
      </c>
      <c r="EI572" s="16" t="s">
        <v>17734</v>
      </c>
      <c r="EJ572" s="16">
        <v>0</v>
      </c>
      <c r="EK572" s="16">
        <v>0</v>
      </c>
      <c r="EL572" s="16">
        <v>0</v>
      </c>
      <c r="EM572" s="16" t="s">
        <v>57791</v>
      </c>
      <c r="EN572" s="17" t="s">
        <v>17735</v>
      </c>
      <c r="EO572" s="25">
        <v>0</v>
      </c>
      <c r="EP572" s="25">
        <v>0</v>
      </c>
      <c r="EQ572" s="16">
        <v>0</v>
      </c>
      <c r="ER572" s="16" t="s">
        <v>57792</v>
      </c>
      <c r="ES572" s="17" t="s">
        <v>17736</v>
      </c>
      <c r="ET572" s="17">
        <v>0</v>
      </c>
      <c r="EU572" s="17">
        <v>0</v>
      </c>
      <c r="EV572" s="17">
        <v>0</v>
      </c>
      <c r="EW572" s="17" t="s">
        <v>57793</v>
      </c>
      <c r="EX572" s="17" t="s">
        <v>17737</v>
      </c>
      <c r="EY572" s="17">
        <v>0</v>
      </c>
      <c r="EZ572" s="17">
        <v>0</v>
      </c>
      <c r="FA572" s="17">
        <v>0</v>
      </c>
      <c r="FB572" s="17" t="s">
        <v>57794</v>
      </c>
      <c r="FC572" s="17" t="s">
        <v>17738</v>
      </c>
      <c r="FD572" s="17">
        <v>0</v>
      </c>
      <c r="FE572" s="17">
        <v>0</v>
      </c>
      <c r="FF572" s="17">
        <v>0</v>
      </c>
      <c r="FH572" s="17">
        <v>0</v>
      </c>
      <c r="FI572" s="17">
        <v>0</v>
      </c>
      <c r="FJ572" s="17">
        <v>0</v>
      </c>
      <c r="FL572" s="17">
        <v>0</v>
      </c>
      <c r="FM572" s="17">
        <v>0</v>
      </c>
      <c r="FN572" s="17">
        <v>0</v>
      </c>
    </row>
    <row r="573" spans="1:170">
      <c r="A573" s="14">
        <v>72412006</v>
      </c>
      <c r="B573" s="15" t="s">
        <v>92</v>
      </c>
      <c r="C573" s="17" t="s">
        <v>708</v>
      </c>
      <c r="D573" s="25">
        <v>0</v>
      </c>
      <c r="E573" s="25">
        <v>0</v>
      </c>
      <c r="F573" s="25">
        <v>0</v>
      </c>
      <c r="I573" s="16"/>
      <c r="L573" s="20" t="s">
        <v>1483</v>
      </c>
      <c r="M573" s="17" t="s">
        <v>57795</v>
      </c>
      <c r="N573" s="17" t="s">
        <v>17739</v>
      </c>
      <c r="O573" s="25">
        <v>0</v>
      </c>
      <c r="P573" s="25">
        <v>0</v>
      </c>
      <c r="Q573" s="25">
        <v>0</v>
      </c>
      <c r="R573" s="16" t="s">
        <v>57796</v>
      </c>
      <c r="S573" s="17" t="s">
        <v>17740</v>
      </c>
      <c r="T573" s="25">
        <v>0</v>
      </c>
      <c r="U573" s="25">
        <v>0</v>
      </c>
      <c r="V573" s="25">
        <v>0</v>
      </c>
      <c r="W573" s="16" t="s">
        <v>57797</v>
      </c>
      <c r="X573" s="17" t="s">
        <v>17741</v>
      </c>
      <c r="Y573" s="25">
        <v>0</v>
      </c>
      <c r="Z573" s="25">
        <v>0</v>
      </c>
      <c r="AA573" s="25">
        <v>0</v>
      </c>
      <c r="AB573" s="16" t="s">
        <v>57798</v>
      </c>
      <c r="AC573" s="17" t="s">
        <v>17742</v>
      </c>
      <c r="AD573" s="25">
        <v>0</v>
      </c>
      <c r="AE573" s="25">
        <v>0</v>
      </c>
      <c r="AF573" s="25">
        <v>0</v>
      </c>
      <c r="AG573" s="16" t="s">
        <v>57799</v>
      </c>
      <c r="AH573" s="17" t="s">
        <v>17743</v>
      </c>
      <c r="AI573" s="25">
        <v>0</v>
      </c>
      <c r="AJ573" s="25">
        <v>0</v>
      </c>
      <c r="AK573" s="25">
        <v>0</v>
      </c>
      <c r="AL573" s="16" t="s">
        <v>57800</v>
      </c>
      <c r="AM573" s="17" t="s">
        <v>17744</v>
      </c>
      <c r="AN573" s="25">
        <v>0</v>
      </c>
      <c r="AO573" s="25">
        <v>0</v>
      </c>
      <c r="AP573" s="25">
        <v>0</v>
      </c>
      <c r="AQ573" s="16" t="s">
        <v>57801</v>
      </c>
      <c r="AR573" s="17" t="s">
        <v>17745</v>
      </c>
      <c r="AS573" s="25">
        <v>0</v>
      </c>
      <c r="AT573" s="25">
        <v>0</v>
      </c>
      <c r="AU573" s="25">
        <v>0</v>
      </c>
      <c r="AV573" s="16" t="s">
        <v>57802</v>
      </c>
      <c r="AW573" s="17" t="s">
        <v>17746</v>
      </c>
      <c r="AX573" s="25">
        <v>0</v>
      </c>
      <c r="AY573" s="25">
        <v>0</v>
      </c>
      <c r="AZ573" s="25">
        <v>0</v>
      </c>
      <c r="BA573" s="16" t="s">
        <v>57803</v>
      </c>
      <c r="BB573" s="17" t="s">
        <v>17747</v>
      </c>
      <c r="BC573" s="25">
        <v>0</v>
      </c>
      <c r="BD573" s="25">
        <v>0</v>
      </c>
      <c r="BE573" s="25">
        <v>0</v>
      </c>
      <c r="BF573" s="16" t="s">
        <v>57804</v>
      </c>
      <c r="BG573" s="17" t="s">
        <v>17748</v>
      </c>
      <c r="BH573" s="25">
        <v>0</v>
      </c>
      <c r="BI573" s="25">
        <v>0</v>
      </c>
      <c r="BJ573" s="25">
        <v>0</v>
      </c>
      <c r="BK573" s="16" t="s">
        <v>57805</v>
      </c>
      <c r="BL573" s="17" t="s">
        <v>17749</v>
      </c>
      <c r="BM573" s="25">
        <v>0</v>
      </c>
      <c r="BN573" s="25">
        <v>0</v>
      </c>
      <c r="BO573" s="25">
        <v>0</v>
      </c>
      <c r="BP573" s="16" t="s">
        <v>57806</v>
      </c>
      <c r="BQ573" s="17" t="s">
        <v>17750</v>
      </c>
      <c r="BR573" s="25">
        <v>0</v>
      </c>
      <c r="BS573" s="25">
        <v>0</v>
      </c>
      <c r="BT573" s="25">
        <v>0</v>
      </c>
      <c r="BU573" s="16" t="s">
        <v>57807</v>
      </c>
      <c r="BV573" s="17" t="s">
        <v>17751</v>
      </c>
      <c r="BW573" s="25">
        <v>0</v>
      </c>
      <c r="BX573" s="25">
        <v>0</v>
      </c>
      <c r="BY573" s="25">
        <v>0</v>
      </c>
      <c r="BZ573" s="16" t="s">
        <v>57808</v>
      </c>
      <c r="CA573" s="17" t="s">
        <v>17752</v>
      </c>
      <c r="CB573" s="25">
        <v>0</v>
      </c>
      <c r="CC573" s="25">
        <v>0</v>
      </c>
      <c r="CD573" s="25">
        <v>0</v>
      </c>
      <c r="CE573" s="16" t="s">
        <v>57809</v>
      </c>
      <c r="CF573" s="17" t="s">
        <v>17753</v>
      </c>
      <c r="CG573" s="25">
        <v>0</v>
      </c>
      <c r="CH573" s="25">
        <v>0</v>
      </c>
      <c r="CI573" s="25">
        <v>0</v>
      </c>
      <c r="CJ573" s="16" t="s">
        <v>57810</v>
      </c>
      <c r="CK573" s="17" t="s">
        <v>17754</v>
      </c>
      <c r="CL573" s="25">
        <v>0</v>
      </c>
      <c r="CM573" s="25">
        <v>0</v>
      </c>
      <c r="CN573" s="25">
        <v>0</v>
      </c>
      <c r="CO573" s="16" t="s">
        <v>57811</v>
      </c>
      <c r="CP573" s="17" t="s">
        <v>17755</v>
      </c>
      <c r="CQ573" s="25">
        <v>0</v>
      </c>
      <c r="CR573" s="25">
        <v>0</v>
      </c>
      <c r="CS573" s="25">
        <v>0</v>
      </c>
      <c r="CT573" s="16" t="s">
        <v>57812</v>
      </c>
      <c r="CU573" s="17" t="s">
        <v>17756</v>
      </c>
      <c r="CV573" s="25">
        <v>0</v>
      </c>
      <c r="CW573" s="25">
        <v>0</v>
      </c>
      <c r="CX573" s="25">
        <v>0</v>
      </c>
      <c r="CY573" s="16" t="s">
        <v>57813</v>
      </c>
      <c r="CZ573" s="17" t="s">
        <v>17757</v>
      </c>
      <c r="DA573" s="25">
        <v>0</v>
      </c>
      <c r="DB573" s="25">
        <v>0</v>
      </c>
      <c r="DC573" s="25">
        <v>0</v>
      </c>
      <c r="DD573" s="25" t="s">
        <v>57814</v>
      </c>
      <c r="DE573" s="25" t="s">
        <v>17758</v>
      </c>
      <c r="DF573" s="25">
        <v>0</v>
      </c>
      <c r="DG573" s="25">
        <v>0</v>
      </c>
      <c r="DH573" s="25">
        <v>0</v>
      </c>
      <c r="DI573" s="16" t="s">
        <v>57815</v>
      </c>
      <c r="DJ573" s="17" t="s">
        <v>17759</v>
      </c>
      <c r="DK573" s="25">
        <v>0</v>
      </c>
      <c r="DL573" s="25">
        <v>0</v>
      </c>
      <c r="DM573" s="25">
        <v>0</v>
      </c>
      <c r="DN573" s="16" t="s">
        <v>57816</v>
      </c>
      <c r="DO573" s="17" t="s">
        <v>17760</v>
      </c>
      <c r="DP573" s="25">
        <v>0</v>
      </c>
      <c r="DQ573" s="25">
        <v>0</v>
      </c>
      <c r="DR573" s="25">
        <v>0</v>
      </c>
      <c r="DS573" s="16" t="s">
        <v>57817</v>
      </c>
      <c r="DT573" s="17" t="s">
        <v>17761</v>
      </c>
      <c r="DU573" s="25">
        <v>0</v>
      </c>
      <c r="DV573" s="25">
        <v>0</v>
      </c>
      <c r="DW573" s="25">
        <v>0</v>
      </c>
      <c r="DX573" s="16" t="s">
        <v>57818</v>
      </c>
      <c r="DY573" s="17" t="s">
        <v>17762</v>
      </c>
      <c r="DZ573" s="25">
        <v>0</v>
      </c>
      <c r="EA573" s="25">
        <v>0</v>
      </c>
      <c r="EB573" s="16">
        <v>0</v>
      </c>
      <c r="EC573" s="16" t="s">
        <v>57819</v>
      </c>
      <c r="ED573" s="17" t="s">
        <v>17763</v>
      </c>
      <c r="EE573" s="25">
        <v>0</v>
      </c>
      <c r="EF573" s="25">
        <v>0</v>
      </c>
      <c r="EG573" s="16">
        <v>0</v>
      </c>
      <c r="EH573" s="16" t="s">
        <v>57820</v>
      </c>
      <c r="EI573" s="16" t="s">
        <v>17764</v>
      </c>
      <c r="EJ573" s="16">
        <v>0</v>
      </c>
      <c r="EK573" s="16">
        <v>0</v>
      </c>
      <c r="EL573" s="16">
        <v>0</v>
      </c>
      <c r="EM573" s="16" t="s">
        <v>57821</v>
      </c>
      <c r="EN573" s="17" t="s">
        <v>17765</v>
      </c>
      <c r="EO573" s="25">
        <v>0</v>
      </c>
      <c r="EP573" s="25">
        <v>0</v>
      </c>
      <c r="EQ573" s="16">
        <v>0</v>
      </c>
      <c r="ER573" s="16" t="s">
        <v>57822</v>
      </c>
      <c r="ES573" s="17" t="s">
        <v>17766</v>
      </c>
      <c r="ET573" s="17">
        <v>0</v>
      </c>
      <c r="EU573" s="17">
        <v>0</v>
      </c>
      <c r="EV573" s="17">
        <v>0</v>
      </c>
      <c r="EW573" s="17" t="s">
        <v>57823</v>
      </c>
      <c r="EX573" s="17" t="s">
        <v>17767</v>
      </c>
      <c r="EY573" s="17">
        <v>0</v>
      </c>
      <c r="EZ573" s="17">
        <v>0</v>
      </c>
      <c r="FA573" s="17">
        <v>0</v>
      </c>
      <c r="FB573" s="17" t="s">
        <v>57824</v>
      </c>
      <c r="FC573" s="17" t="s">
        <v>17768</v>
      </c>
      <c r="FD573" s="17">
        <v>0</v>
      </c>
      <c r="FE573" s="17">
        <v>0</v>
      </c>
      <c r="FF573" s="17">
        <v>0</v>
      </c>
      <c r="FH573" s="17">
        <v>0</v>
      </c>
      <c r="FI573" s="17">
        <v>0</v>
      </c>
      <c r="FJ573" s="17">
        <v>0</v>
      </c>
      <c r="FL573" s="17">
        <v>0</v>
      </c>
      <c r="FM573" s="17">
        <v>0</v>
      </c>
      <c r="FN573" s="17">
        <v>0</v>
      </c>
    </row>
    <row r="574" spans="1:170">
      <c r="A574" s="14">
        <v>72412007</v>
      </c>
      <c r="B574" s="15" t="s">
        <v>92</v>
      </c>
      <c r="C574" s="17" t="s">
        <v>709</v>
      </c>
      <c r="D574" s="25">
        <v>0</v>
      </c>
      <c r="E574" s="25">
        <v>0</v>
      </c>
      <c r="F574" s="25">
        <v>0</v>
      </c>
      <c r="I574" s="16"/>
      <c r="L574" s="20" t="s">
        <v>1484</v>
      </c>
      <c r="M574" s="17" t="s">
        <v>57825</v>
      </c>
      <c r="N574" s="17" t="s">
        <v>17769</v>
      </c>
      <c r="O574" s="25">
        <v>0</v>
      </c>
      <c r="P574" s="25">
        <v>0</v>
      </c>
      <c r="Q574" s="25">
        <v>0</v>
      </c>
      <c r="R574" s="16" t="s">
        <v>57826</v>
      </c>
      <c r="S574" s="17" t="s">
        <v>17770</v>
      </c>
      <c r="T574" s="25">
        <v>0</v>
      </c>
      <c r="U574" s="25">
        <v>0</v>
      </c>
      <c r="V574" s="25">
        <v>0</v>
      </c>
      <c r="W574" s="16" t="s">
        <v>57827</v>
      </c>
      <c r="X574" s="17" t="s">
        <v>17771</v>
      </c>
      <c r="Y574" s="25">
        <v>0</v>
      </c>
      <c r="Z574" s="25">
        <v>0</v>
      </c>
      <c r="AA574" s="25">
        <v>0</v>
      </c>
      <c r="AB574" s="16" t="s">
        <v>57828</v>
      </c>
      <c r="AC574" s="17" t="s">
        <v>17772</v>
      </c>
      <c r="AD574" s="25">
        <v>0</v>
      </c>
      <c r="AE574" s="25">
        <v>0</v>
      </c>
      <c r="AF574" s="25">
        <v>0</v>
      </c>
      <c r="AG574" s="16" t="s">
        <v>57829</v>
      </c>
      <c r="AH574" s="17" t="s">
        <v>17773</v>
      </c>
      <c r="AI574" s="25">
        <v>0</v>
      </c>
      <c r="AJ574" s="25">
        <v>0</v>
      </c>
      <c r="AK574" s="25">
        <v>0</v>
      </c>
      <c r="AL574" s="16" t="s">
        <v>57830</v>
      </c>
      <c r="AM574" s="17" t="s">
        <v>17774</v>
      </c>
      <c r="AN574" s="25">
        <v>0</v>
      </c>
      <c r="AO574" s="25">
        <v>0</v>
      </c>
      <c r="AP574" s="25">
        <v>0</v>
      </c>
      <c r="AQ574" s="16" t="s">
        <v>57831</v>
      </c>
      <c r="AR574" s="17" t="s">
        <v>17775</v>
      </c>
      <c r="AS574" s="25">
        <v>0</v>
      </c>
      <c r="AT574" s="25">
        <v>0</v>
      </c>
      <c r="AU574" s="25">
        <v>0</v>
      </c>
      <c r="AV574" s="16" t="s">
        <v>57832</v>
      </c>
      <c r="AW574" s="17" t="s">
        <v>17776</v>
      </c>
      <c r="AX574" s="25">
        <v>0</v>
      </c>
      <c r="AY574" s="25">
        <v>0</v>
      </c>
      <c r="AZ574" s="25">
        <v>0</v>
      </c>
      <c r="BA574" s="16" t="s">
        <v>57833</v>
      </c>
      <c r="BB574" s="17" t="s">
        <v>17777</v>
      </c>
      <c r="BC574" s="25">
        <v>0</v>
      </c>
      <c r="BD574" s="25">
        <v>0</v>
      </c>
      <c r="BE574" s="25">
        <v>0</v>
      </c>
      <c r="BF574" s="16" t="s">
        <v>57834</v>
      </c>
      <c r="BG574" s="17" t="s">
        <v>17778</v>
      </c>
      <c r="BH574" s="25">
        <v>0</v>
      </c>
      <c r="BI574" s="25">
        <v>0</v>
      </c>
      <c r="BJ574" s="25">
        <v>0</v>
      </c>
      <c r="BK574" s="16" t="s">
        <v>57835</v>
      </c>
      <c r="BL574" s="17" t="s">
        <v>17779</v>
      </c>
      <c r="BM574" s="25">
        <v>0</v>
      </c>
      <c r="BN574" s="25">
        <v>0</v>
      </c>
      <c r="BO574" s="25">
        <v>0</v>
      </c>
      <c r="BP574" s="16" t="s">
        <v>57836</v>
      </c>
      <c r="BQ574" s="17" t="s">
        <v>17780</v>
      </c>
      <c r="BR574" s="25">
        <v>0</v>
      </c>
      <c r="BS574" s="25">
        <v>0</v>
      </c>
      <c r="BT574" s="25">
        <v>0</v>
      </c>
      <c r="BU574" s="16" t="s">
        <v>57837</v>
      </c>
      <c r="BV574" s="17" t="s">
        <v>17781</v>
      </c>
      <c r="BW574" s="25">
        <v>0</v>
      </c>
      <c r="BX574" s="25">
        <v>0</v>
      </c>
      <c r="BY574" s="25">
        <v>0</v>
      </c>
      <c r="BZ574" s="16" t="s">
        <v>57838</v>
      </c>
      <c r="CA574" s="17" t="s">
        <v>17782</v>
      </c>
      <c r="CB574" s="25">
        <v>0</v>
      </c>
      <c r="CC574" s="25">
        <v>0</v>
      </c>
      <c r="CD574" s="25">
        <v>0</v>
      </c>
      <c r="CE574" s="16" t="s">
        <v>57839</v>
      </c>
      <c r="CF574" s="17" t="s">
        <v>17783</v>
      </c>
      <c r="CG574" s="25">
        <v>0</v>
      </c>
      <c r="CH574" s="25">
        <v>0</v>
      </c>
      <c r="CI574" s="25">
        <v>0</v>
      </c>
      <c r="CJ574" s="16" t="s">
        <v>57840</v>
      </c>
      <c r="CK574" s="17" t="s">
        <v>17784</v>
      </c>
      <c r="CL574" s="25">
        <v>0</v>
      </c>
      <c r="CM574" s="25">
        <v>0</v>
      </c>
      <c r="CN574" s="25">
        <v>0</v>
      </c>
      <c r="CO574" s="16" t="s">
        <v>57841</v>
      </c>
      <c r="CP574" s="17" t="s">
        <v>17785</v>
      </c>
      <c r="CQ574" s="25">
        <v>0</v>
      </c>
      <c r="CR574" s="25">
        <v>0</v>
      </c>
      <c r="CS574" s="25">
        <v>0</v>
      </c>
      <c r="CT574" s="16" t="s">
        <v>57842</v>
      </c>
      <c r="CU574" s="17" t="s">
        <v>17786</v>
      </c>
      <c r="CV574" s="25">
        <v>0</v>
      </c>
      <c r="CW574" s="25">
        <v>0</v>
      </c>
      <c r="CX574" s="25">
        <v>0</v>
      </c>
      <c r="CY574" s="16" t="s">
        <v>57843</v>
      </c>
      <c r="CZ574" s="17" t="s">
        <v>17787</v>
      </c>
      <c r="DA574" s="25">
        <v>0</v>
      </c>
      <c r="DB574" s="25">
        <v>0</v>
      </c>
      <c r="DC574" s="25">
        <v>0</v>
      </c>
      <c r="DD574" s="25" t="s">
        <v>57844</v>
      </c>
      <c r="DE574" s="25" t="s">
        <v>17788</v>
      </c>
      <c r="DF574" s="25">
        <v>0</v>
      </c>
      <c r="DG574" s="25">
        <v>0</v>
      </c>
      <c r="DH574" s="25">
        <v>0</v>
      </c>
      <c r="DI574" s="16" t="s">
        <v>57845</v>
      </c>
      <c r="DJ574" s="17" t="s">
        <v>17789</v>
      </c>
      <c r="DK574" s="25">
        <v>0</v>
      </c>
      <c r="DL574" s="25">
        <v>0</v>
      </c>
      <c r="DM574" s="25">
        <v>0</v>
      </c>
      <c r="DN574" s="16" t="s">
        <v>57846</v>
      </c>
      <c r="DO574" s="17" t="s">
        <v>17790</v>
      </c>
      <c r="DP574" s="25">
        <v>0</v>
      </c>
      <c r="DQ574" s="25">
        <v>0</v>
      </c>
      <c r="DR574" s="25">
        <v>0</v>
      </c>
      <c r="DS574" s="16" t="s">
        <v>57847</v>
      </c>
      <c r="DT574" s="17" t="s">
        <v>17791</v>
      </c>
      <c r="DU574" s="25">
        <v>0</v>
      </c>
      <c r="DV574" s="25">
        <v>0</v>
      </c>
      <c r="DW574" s="25">
        <v>0</v>
      </c>
      <c r="DX574" s="16" t="s">
        <v>57848</v>
      </c>
      <c r="DY574" s="17" t="s">
        <v>17792</v>
      </c>
      <c r="DZ574" s="25">
        <v>0</v>
      </c>
      <c r="EA574" s="25">
        <v>0</v>
      </c>
      <c r="EB574" s="16">
        <v>0</v>
      </c>
      <c r="EC574" s="16" t="s">
        <v>57849</v>
      </c>
      <c r="ED574" s="17" t="s">
        <v>17793</v>
      </c>
      <c r="EE574" s="25">
        <v>0</v>
      </c>
      <c r="EF574" s="25">
        <v>0</v>
      </c>
      <c r="EG574" s="16">
        <v>0</v>
      </c>
      <c r="EH574" s="16" t="s">
        <v>57850</v>
      </c>
      <c r="EI574" s="16" t="s">
        <v>17794</v>
      </c>
      <c r="EJ574" s="16">
        <v>0</v>
      </c>
      <c r="EK574" s="16">
        <v>0</v>
      </c>
      <c r="EL574" s="16">
        <v>0</v>
      </c>
      <c r="EM574" s="16" t="s">
        <v>57851</v>
      </c>
      <c r="EN574" s="17" t="s">
        <v>17795</v>
      </c>
      <c r="EO574" s="25">
        <v>0</v>
      </c>
      <c r="EP574" s="25">
        <v>0</v>
      </c>
      <c r="EQ574" s="16">
        <v>0</v>
      </c>
      <c r="ER574" s="16" t="s">
        <v>57852</v>
      </c>
      <c r="ES574" s="17" t="s">
        <v>17796</v>
      </c>
      <c r="ET574" s="17">
        <v>0</v>
      </c>
      <c r="EU574" s="17">
        <v>0</v>
      </c>
      <c r="EV574" s="17">
        <v>0</v>
      </c>
      <c r="EW574" s="17" t="s">
        <v>57853</v>
      </c>
      <c r="EX574" s="17" t="s">
        <v>17797</v>
      </c>
      <c r="EY574" s="17">
        <v>0</v>
      </c>
      <c r="EZ574" s="17">
        <v>0</v>
      </c>
      <c r="FA574" s="17">
        <v>0</v>
      </c>
      <c r="FB574" s="17" t="s">
        <v>57854</v>
      </c>
      <c r="FC574" s="17" t="s">
        <v>17798</v>
      </c>
      <c r="FD574" s="17">
        <v>0</v>
      </c>
      <c r="FE574" s="17">
        <v>0</v>
      </c>
      <c r="FF574" s="17">
        <v>0</v>
      </c>
      <c r="FH574" s="17">
        <v>0</v>
      </c>
      <c r="FI574" s="17">
        <v>0</v>
      </c>
      <c r="FJ574" s="17">
        <v>0</v>
      </c>
      <c r="FL574" s="17">
        <v>0</v>
      </c>
      <c r="FM574" s="17">
        <v>0</v>
      </c>
      <c r="FN574" s="17">
        <v>0</v>
      </c>
    </row>
    <row r="575" spans="1:170">
      <c r="A575" s="14">
        <v>72412008</v>
      </c>
      <c r="B575" s="15" t="s">
        <v>92</v>
      </c>
      <c r="C575" s="17" t="s">
        <v>710</v>
      </c>
      <c r="D575" s="25">
        <v>0</v>
      </c>
      <c r="E575" s="25">
        <v>0</v>
      </c>
      <c r="F575" s="25">
        <v>0</v>
      </c>
      <c r="I575" s="16"/>
      <c r="L575" s="20" t="s">
        <v>1485</v>
      </c>
      <c r="M575" s="17" t="s">
        <v>57855</v>
      </c>
      <c r="N575" s="17" t="s">
        <v>17799</v>
      </c>
      <c r="O575" s="25">
        <v>0</v>
      </c>
      <c r="P575" s="25">
        <v>0</v>
      </c>
      <c r="Q575" s="25">
        <v>0</v>
      </c>
      <c r="R575" s="16" t="s">
        <v>57856</v>
      </c>
      <c r="S575" s="17" t="s">
        <v>17800</v>
      </c>
      <c r="T575" s="25">
        <v>0</v>
      </c>
      <c r="U575" s="25">
        <v>0</v>
      </c>
      <c r="V575" s="25">
        <v>0</v>
      </c>
      <c r="W575" s="16" t="s">
        <v>57857</v>
      </c>
      <c r="X575" s="17" t="s">
        <v>17801</v>
      </c>
      <c r="Y575" s="25">
        <v>0</v>
      </c>
      <c r="Z575" s="25">
        <v>0</v>
      </c>
      <c r="AA575" s="25">
        <v>0</v>
      </c>
      <c r="AB575" s="16" t="s">
        <v>57858</v>
      </c>
      <c r="AC575" s="17" t="s">
        <v>17802</v>
      </c>
      <c r="AD575" s="25">
        <v>0</v>
      </c>
      <c r="AE575" s="25">
        <v>0</v>
      </c>
      <c r="AF575" s="25">
        <v>0</v>
      </c>
      <c r="AG575" s="16" t="s">
        <v>57859</v>
      </c>
      <c r="AH575" s="17" t="s">
        <v>17803</v>
      </c>
      <c r="AI575" s="25">
        <v>0</v>
      </c>
      <c r="AJ575" s="25">
        <v>0</v>
      </c>
      <c r="AK575" s="25">
        <v>0</v>
      </c>
      <c r="AL575" s="16" t="s">
        <v>57860</v>
      </c>
      <c r="AM575" s="17" t="s">
        <v>17804</v>
      </c>
      <c r="AN575" s="25">
        <v>0</v>
      </c>
      <c r="AO575" s="25">
        <v>0</v>
      </c>
      <c r="AP575" s="25">
        <v>0</v>
      </c>
      <c r="AQ575" s="16" t="s">
        <v>57861</v>
      </c>
      <c r="AR575" s="17" t="s">
        <v>17805</v>
      </c>
      <c r="AS575" s="25">
        <v>0</v>
      </c>
      <c r="AT575" s="25">
        <v>0</v>
      </c>
      <c r="AU575" s="25">
        <v>0</v>
      </c>
      <c r="AV575" s="16" t="s">
        <v>57862</v>
      </c>
      <c r="AW575" s="17" t="s">
        <v>17806</v>
      </c>
      <c r="AX575" s="25">
        <v>0</v>
      </c>
      <c r="AY575" s="25">
        <v>0</v>
      </c>
      <c r="AZ575" s="25">
        <v>0</v>
      </c>
      <c r="BA575" s="16" t="s">
        <v>57863</v>
      </c>
      <c r="BB575" s="17" t="s">
        <v>17807</v>
      </c>
      <c r="BC575" s="25">
        <v>0</v>
      </c>
      <c r="BD575" s="25">
        <v>0</v>
      </c>
      <c r="BE575" s="25">
        <v>0</v>
      </c>
      <c r="BF575" s="16" t="s">
        <v>57864</v>
      </c>
      <c r="BG575" s="17" t="s">
        <v>17808</v>
      </c>
      <c r="BH575" s="25">
        <v>0</v>
      </c>
      <c r="BI575" s="25">
        <v>0</v>
      </c>
      <c r="BJ575" s="25">
        <v>0</v>
      </c>
      <c r="BK575" s="16" t="s">
        <v>57865</v>
      </c>
      <c r="BL575" s="17" t="s">
        <v>17809</v>
      </c>
      <c r="BM575" s="25">
        <v>0</v>
      </c>
      <c r="BN575" s="25">
        <v>0</v>
      </c>
      <c r="BO575" s="25">
        <v>0</v>
      </c>
      <c r="BP575" s="16" t="s">
        <v>57866</v>
      </c>
      <c r="BQ575" s="17" t="s">
        <v>17810</v>
      </c>
      <c r="BR575" s="25">
        <v>0</v>
      </c>
      <c r="BS575" s="25">
        <v>0</v>
      </c>
      <c r="BT575" s="25">
        <v>0</v>
      </c>
      <c r="BU575" s="16" t="s">
        <v>57867</v>
      </c>
      <c r="BV575" s="17" t="s">
        <v>17811</v>
      </c>
      <c r="BW575" s="25">
        <v>0</v>
      </c>
      <c r="BX575" s="25">
        <v>0</v>
      </c>
      <c r="BY575" s="25">
        <v>0</v>
      </c>
      <c r="BZ575" s="16" t="s">
        <v>57868</v>
      </c>
      <c r="CA575" s="17" t="s">
        <v>17812</v>
      </c>
      <c r="CB575" s="25">
        <v>0</v>
      </c>
      <c r="CC575" s="25">
        <v>0</v>
      </c>
      <c r="CD575" s="25">
        <v>0</v>
      </c>
      <c r="CE575" s="16" t="s">
        <v>57869</v>
      </c>
      <c r="CF575" s="17" t="s">
        <v>17813</v>
      </c>
      <c r="CG575" s="25">
        <v>0</v>
      </c>
      <c r="CH575" s="25">
        <v>0</v>
      </c>
      <c r="CI575" s="25">
        <v>0</v>
      </c>
      <c r="CJ575" s="16" t="s">
        <v>57870</v>
      </c>
      <c r="CK575" s="17" t="s">
        <v>17814</v>
      </c>
      <c r="CL575" s="25">
        <v>0</v>
      </c>
      <c r="CM575" s="25">
        <v>0</v>
      </c>
      <c r="CN575" s="25">
        <v>0</v>
      </c>
      <c r="CO575" s="16" t="s">
        <v>57871</v>
      </c>
      <c r="CP575" s="17" t="s">
        <v>17815</v>
      </c>
      <c r="CQ575" s="25">
        <v>0</v>
      </c>
      <c r="CR575" s="25">
        <v>0</v>
      </c>
      <c r="CS575" s="25">
        <v>0</v>
      </c>
      <c r="CT575" s="16" t="s">
        <v>57872</v>
      </c>
      <c r="CU575" s="17" t="s">
        <v>17816</v>
      </c>
      <c r="CV575" s="25">
        <v>0</v>
      </c>
      <c r="CW575" s="25">
        <v>0</v>
      </c>
      <c r="CX575" s="25">
        <v>0</v>
      </c>
      <c r="CY575" s="16" t="s">
        <v>57873</v>
      </c>
      <c r="CZ575" s="17" t="s">
        <v>17817</v>
      </c>
      <c r="DA575" s="25">
        <v>0</v>
      </c>
      <c r="DB575" s="25">
        <v>0</v>
      </c>
      <c r="DC575" s="25">
        <v>0</v>
      </c>
      <c r="DD575" s="25" t="s">
        <v>57874</v>
      </c>
      <c r="DE575" s="25" t="s">
        <v>17818</v>
      </c>
      <c r="DF575" s="25">
        <v>0</v>
      </c>
      <c r="DG575" s="25">
        <v>0</v>
      </c>
      <c r="DH575" s="25">
        <v>0</v>
      </c>
      <c r="DI575" s="16" t="s">
        <v>57875</v>
      </c>
      <c r="DJ575" s="17" t="s">
        <v>17819</v>
      </c>
      <c r="DK575" s="25">
        <v>0</v>
      </c>
      <c r="DL575" s="25">
        <v>0</v>
      </c>
      <c r="DM575" s="25">
        <v>0</v>
      </c>
      <c r="DN575" s="16" t="s">
        <v>57876</v>
      </c>
      <c r="DO575" s="17" t="s">
        <v>17820</v>
      </c>
      <c r="DP575" s="25">
        <v>0</v>
      </c>
      <c r="DQ575" s="25">
        <v>0</v>
      </c>
      <c r="DR575" s="25">
        <v>0</v>
      </c>
      <c r="DS575" s="16" t="s">
        <v>57877</v>
      </c>
      <c r="DT575" s="17" t="s">
        <v>17821</v>
      </c>
      <c r="DU575" s="25">
        <v>0</v>
      </c>
      <c r="DV575" s="25">
        <v>0</v>
      </c>
      <c r="DW575" s="25">
        <v>0</v>
      </c>
      <c r="DX575" s="16" t="s">
        <v>57878</v>
      </c>
      <c r="DY575" s="17" t="s">
        <v>17822</v>
      </c>
      <c r="DZ575" s="25">
        <v>0</v>
      </c>
      <c r="EA575" s="25">
        <v>0</v>
      </c>
      <c r="EB575" s="16">
        <v>0</v>
      </c>
      <c r="EC575" s="16" t="s">
        <v>57879</v>
      </c>
      <c r="ED575" s="17" t="s">
        <v>17823</v>
      </c>
      <c r="EE575" s="25">
        <v>0</v>
      </c>
      <c r="EF575" s="25">
        <v>0</v>
      </c>
      <c r="EG575" s="16">
        <v>0</v>
      </c>
      <c r="EH575" s="16" t="s">
        <v>57880</v>
      </c>
      <c r="EI575" s="16" t="s">
        <v>17824</v>
      </c>
      <c r="EJ575" s="16">
        <v>0</v>
      </c>
      <c r="EK575" s="16">
        <v>0</v>
      </c>
      <c r="EL575" s="16">
        <v>0</v>
      </c>
      <c r="EM575" s="16" t="s">
        <v>57881</v>
      </c>
      <c r="EN575" s="17" t="s">
        <v>17825</v>
      </c>
      <c r="EO575" s="25">
        <v>0</v>
      </c>
      <c r="EP575" s="25">
        <v>0</v>
      </c>
      <c r="EQ575" s="16">
        <v>0</v>
      </c>
      <c r="ER575" s="16" t="s">
        <v>57882</v>
      </c>
      <c r="ES575" s="17" t="s">
        <v>17826</v>
      </c>
      <c r="ET575" s="17">
        <v>0</v>
      </c>
      <c r="EU575" s="17">
        <v>0</v>
      </c>
      <c r="EV575" s="17">
        <v>0</v>
      </c>
      <c r="EW575" s="17" t="s">
        <v>57883</v>
      </c>
      <c r="EX575" s="17" t="s">
        <v>17827</v>
      </c>
      <c r="EY575" s="17">
        <v>0</v>
      </c>
      <c r="EZ575" s="17">
        <v>0</v>
      </c>
      <c r="FA575" s="17">
        <v>0</v>
      </c>
      <c r="FB575" s="17" t="s">
        <v>57884</v>
      </c>
      <c r="FC575" s="17" t="s">
        <v>17828</v>
      </c>
      <c r="FD575" s="17">
        <v>0</v>
      </c>
      <c r="FE575" s="17">
        <v>0</v>
      </c>
      <c r="FF575" s="17">
        <v>0</v>
      </c>
      <c r="FH575" s="17">
        <v>0</v>
      </c>
      <c r="FI575" s="17">
        <v>0</v>
      </c>
      <c r="FJ575" s="17">
        <v>0</v>
      </c>
      <c r="FL575" s="17">
        <v>0</v>
      </c>
      <c r="FM575" s="17">
        <v>0</v>
      </c>
      <c r="FN575" s="17">
        <v>0</v>
      </c>
    </row>
    <row r="576" spans="1:170">
      <c r="A576" s="14">
        <v>72412009</v>
      </c>
      <c r="B576" s="15" t="s">
        <v>92</v>
      </c>
      <c r="C576" s="17" t="s">
        <v>711</v>
      </c>
      <c r="D576" s="25">
        <v>0</v>
      </c>
      <c r="E576" s="25">
        <v>0</v>
      </c>
      <c r="F576" s="25">
        <v>0</v>
      </c>
      <c r="I576" s="16"/>
      <c r="L576" s="20" t="s">
        <v>1486</v>
      </c>
      <c r="M576" s="17" t="s">
        <v>57885</v>
      </c>
      <c r="N576" s="17" t="s">
        <v>17829</v>
      </c>
      <c r="O576" s="25">
        <v>0</v>
      </c>
      <c r="P576" s="25">
        <v>0</v>
      </c>
      <c r="Q576" s="25">
        <v>0</v>
      </c>
      <c r="R576" s="16" t="s">
        <v>57886</v>
      </c>
      <c r="S576" s="17" t="s">
        <v>17830</v>
      </c>
      <c r="T576" s="25">
        <v>0</v>
      </c>
      <c r="U576" s="25">
        <v>0</v>
      </c>
      <c r="V576" s="25">
        <v>0</v>
      </c>
      <c r="W576" s="16" t="s">
        <v>57887</v>
      </c>
      <c r="X576" s="17" t="s">
        <v>17831</v>
      </c>
      <c r="Y576" s="25">
        <v>0</v>
      </c>
      <c r="Z576" s="25">
        <v>0</v>
      </c>
      <c r="AA576" s="25">
        <v>0</v>
      </c>
      <c r="AB576" s="16" t="s">
        <v>57888</v>
      </c>
      <c r="AC576" s="17" t="s">
        <v>17832</v>
      </c>
      <c r="AD576" s="25">
        <v>0</v>
      </c>
      <c r="AE576" s="25">
        <v>0</v>
      </c>
      <c r="AF576" s="25">
        <v>0</v>
      </c>
      <c r="AG576" s="16" t="s">
        <v>57889</v>
      </c>
      <c r="AH576" s="17" t="s">
        <v>17833</v>
      </c>
      <c r="AI576" s="25">
        <v>0</v>
      </c>
      <c r="AJ576" s="25">
        <v>0</v>
      </c>
      <c r="AK576" s="25">
        <v>0</v>
      </c>
      <c r="AL576" s="16" t="s">
        <v>57890</v>
      </c>
      <c r="AM576" s="17" t="s">
        <v>17834</v>
      </c>
      <c r="AN576" s="25">
        <v>0</v>
      </c>
      <c r="AO576" s="25">
        <v>0</v>
      </c>
      <c r="AP576" s="25">
        <v>0</v>
      </c>
      <c r="AQ576" s="16" t="s">
        <v>57891</v>
      </c>
      <c r="AR576" s="17" t="s">
        <v>17835</v>
      </c>
      <c r="AS576" s="25">
        <v>0</v>
      </c>
      <c r="AT576" s="25">
        <v>0</v>
      </c>
      <c r="AU576" s="25">
        <v>0</v>
      </c>
      <c r="AV576" s="16" t="s">
        <v>57892</v>
      </c>
      <c r="AW576" s="17" t="s">
        <v>17836</v>
      </c>
      <c r="AX576" s="25">
        <v>0</v>
      </c>
      <c r="AY576" s="25">
        <v>0</v>
      </c>
      <c r="AZ576" s="25">
        <v>0</v>
      </c>
      <c r="BA576" s="16" t="s">
        <v>57893</v>
      </c>
      <c r="BB576" s="17" t="s">
        <v>17837</v>
      </c>
      <c r="BC576" s="25">
        <v>0</v>
      </c>
      <c r="BD576" s="25">
        <v>0</v>
      </c>
      <c r="BE576" s="25">
        <v>0</v>
      </c>
      <c r="BF576" s="16" t="s">
        <v>57894</v>
      </c>
      <c r="BG576" s="17" t="s">
        <v>17838</v>
      </c>
      <c r="BH576" s="25">
        <v>0</v>
      </c>
      <c r="BI576" s="25">
        <v>0</v>
      </c>
      <c r="BJ576" s="25">
        <v>0</v>
      </c>
      <c r="BK576" s="16" t="s">
        <v>57895</v>
      </c>
      <c r="BL576" s="17" t="s">
        <v>17839</v>
      </c>
      <c r="BM576" s="25">
        <v>0</v>
      </c>
      <c r="BN576" s="25">
        <v>0</v>
      </c>
      <c r="BO576" s="25">
        <v>0</v>
      </c>
      <c r="BP576" s="16" t="s">
        <v>57896</v>
      </c>
      <c r="BQ576" s="17" t="s">
        <v>17840</v>
      </c>
      <c r="BR576" s="25">
        <v>0</v>
      </c>
      <c r="BS576" s="25">
        <v>0</v>
      </c>
      <c r="BT576" s="25">
        <v>0</v>
      </c>
      <c r="BU576" s="16" t="s">
        <v>57897</v>
      </c>
      <c r="BV576" s="17" t="s">
        <v>17841</v>
      </c>
      <c r="BW576" s="25">
        <v>0</v>
      </c>
      <c r="BX576" s="25">
        <v>0</v>
      </c>
      <c r="BY576" s="25">
        <v>0</v>
      </c>
      <c r="BZ576" s="16" t="s">
        <v>57898</v>
      </c>
      <c r="CA576" s="17" t="s">
        <v>17842</v>
      </c>
      <c r="CB576" s="25">
        <v>0</v>
      </c>
      <c r="CC576" s="25">
        <v>0</v>
      </c>
      <c r="CD576" s="25">
        <v>0</v>
      </c>
      <c r="CE576" s="16" t="s">
        <v>57899</v>
      </c>
      <c r="CF576" s="17" t="s">
        <v>17843</v>
      </c>
      <c r="CG576" s="25">
        <v>0</v>
      </c>
      <c r="CH576" s="25">
        <v>0</v>
      </c>
      <c r="CI576" s="25">
        <v>0</v>
      </c>
      <c r="CJ576" s="16" t="s">
        <v>57900</v>
      </c>
      <c r="CK576" s="17" t="s">
        <v>17844</v>
      </c>
      <c r="CL576" s="25">
        <v>0</v>
      </c>
      <c r="CM576" s="25">
        <v>0</v>
      </c>
      <c r="CN576" s="25">
        <v>0</v>
      </c>
      <c r="CO576" s="16" t="s">
        <v>57901</v>
      </c>
      <c r="CP576" s="17" t="s">
        <v>17845</v>
      </c>
      <c r="CQ576" s="25">
        <v>0</v>
      </c>
      <c r="CR576" s="25">
        <v>0</v>
      </c>
      <c r="CS576" s="25">
        <v>0</v>
      </c>
      <c r="CT576" s="16" t="s">
        <v>57902</v>
      </c>
      <c r="CU576" s="17" t="s">
        <v>17846</v>
      </c>
      <c r="CV576" s="25">
        <v>0</v>
      </c>
      <c r="CW576" s="25">
        <v>0</v>
      </c>
      <c r="CX576" s="25">
        <v>0</v>
      </c>
      <c r="CY576" s="16" t="s">
        <v>57903</v>
      </c>
      <c r="CZ576" s="17" t="s">
        <v>17847</v>
      </c>
      <c r="DA576" s="25">
        <v>0</v>
      </c>
      <c r="DB576" s="25">
        <v>0</v>
      </c>
      <c r="DC576" s="25">
        <v>0</v>
      </c>
      <c r="DD576" s="25" t="s">
        <v>57904</v>
      </c>
      <c r="DE576" s="25" t="s">
        <v>17848</v>
      </c>
      <c r="DF576" s="25">
        <v>0</v>
      </c>
      <c r="DG576" s="25">
        <v>0</v>
      </c>
      <c r="DH576" s="25">
        <v>0</v>
      </c>
      <c r="DI576" s="16" t="s">
        <v>57905</v>
      </c>
      <c r="DJ576" s="17" t="s">
        <v>17849</v>
      </c>
      <c r="DK576" s="25">
        <v>0</v>
      </c>
      <c r="DL576" s="25">
        <v>0</v>
      </c>
      <c r="DM576" s="25">
        <v>0</v>
      </c>
      <c r="DN576" s="16" t="s">
        <v>57906</v>
      </c>
      <c r="DO576" s="17" t="s">
        <v>17850</v>
      </c>
      <c r="DP576" s="25">
        <v>0</v>
      </c>
      <c r="DQ576" s="25">
        <v>0</v>
      </c>
      <c r="DR576" s="25">
        <v>0</v>
      </c>
      <c r="DS576" s="16" t="s">
        <v>57907</v>
      </c>
      <c r="DT576" s="17" t="s">
        <v>17851</v>
      </c>
      <c r="DU576" s="25">
        <v>0</v>
      </c>
      <c r="DV576" s="25">
        <v>0</v>
      </c>
      <c r="DW576" s="25">
        <v>0</v>
      </c>
      <c r="DX576" s="16" t="s">
        <v>57908</v>
      </c>
      <c r="DY576" s="17" t="s">
        <v>17852</v>
      </c>
      <c r="DZ576" s="25">
        <v>0</v>
      </c>
      <c r="EA576" s="25">
        <v>0</v>
      </c>
      <c r="EB576" s="16">
        <v>0</v>
      </c>
      <c r="EC576" s="16" t="s">
        <v>57909</v>
      </c>
      <c r="ED576" s="17" t="s">
        <v>17853</v>
      </c>
      <c r="EE576" s="25">
        <v>0</v>
      </c>
      <c r="EF576" s="25">
        <v>0</v>
      </c>
      <c r="EG576" s="16">
        <v>0</v>
      </c>
      <c r="EH576" s="16" t="s">
        <v>57910</v>
      </c>
      <c r="EI576" s="16" t="s">
        <v>17854</v>
      </c>
      <c r="EJ576" s="16">
        <v>0</v>
      </c>
      <c r="EK576" s="16">
        <v>0</v>
      </c>
      <c r="EL576" s="16">
        <v>0</v>
      </c>
      <c r="EM576" s="16" t="s">
        <v>57911</v>
      </c>
      <c r="EN576" s="17" t="s">
        <v>17855</v>
      </c>
      <c r="EO576" s="25">
        <v>0</v>
      </c>
      <c r="EP576" s="25">
        <v>0</v>
      </c>
      <c r="EQ576" s="16">
        <v>0</v>
      </c>
      <c r="ER576" s="16" t="s">
        <v>57912</v>
      </c>
      <c r="ES576" s="17" t="s">
        <v>17856</v>
      </c>
      <c r="ET576" s="17">
        <v>0</v>
      </c>
      <c r="EU576" s="17">
        <v>0</v>
      </c>
      <c r="EV576" s="17">
        <v>0</v>
      </c>
      <c r="EW576" s="17" t="s">
        <v>57913</v>
      </c>
      <c r="EX576" s="17" t="s">
        <v>17857</v>
      </c>
      <c r="EY576" s="17">
        <v>0</v>
      </c>
      <c r="EZ576" s="17">
        <v>0</v>
      </c>
      <c r="FA576" s="17">
        <v>0</v>
      </c>
      <c r="FB576" s="17" t="s">
        <v>57914</v>
      </c>
      <c r="FC576" s="17" t="s">
        <v>17858</v>
      </c>
      <c r="FD576" s="17">
        <v>0</v>
      </c>
      <c r="FE576" s="17">
        <v>0</v>
      </c>
      <c r="FF576" s="17">
        <v>0</v>
      </c>
      <c r="FH576" s="17">
        <v>0</v>
      </c>
      <c r="FI576" s="17">
        <v>0</v>
      </c>
      <c r="FJ576" s="17">
        <v>0</v>
      </c>
      <c r="FL576" s="17">
        <v>0</v>
      </c>
      <c r="FM576" s="17">
        <v>0</v>
      </c>
      <c r="FN576" s="17">
        <v>0</v>
      </c>
    </row>
    <row r="577" spans="1:170">
      <c r="A577" s="14">
        <v>72412010</v>
      </c>
      <c r="B577" s="15" t="s">
        <v>92</v>
      </c>
      <c r="C577" s="17" t="s">
        <v>712</v>
      </c>
      <c r="D577" s="25">
        <v>0</v>
      </c>
      <c r="E577" s="25">
        <v>0</v>
      </c>
      <c r="F577" s="25">
        <v>0</v>
      </c>
      <c r="I577" s="16"/>
      <c r="L577" s="20" t="s">
        <v>1</v>
      </c>
      <c r="M577" s="17" t="s">
        <v>57915</v>
      </c>
      <c r="N577" s="17" t="s">
        <v>17859</v>
      </c>
      <c r="O577" s="25">
        <v>0</v>
      </c>
      <c r="P577" s="25">
        <v>0</v>
      </c>
      <c r="Q577" s="25">
        <v>0</v>
      </c>
      <c r="R577" s="16" t="s">
        <v>57916</v>
      </c>
      <c r="S577" s="17" t="s">
        <v>17860</v>
      </c>
      <c r="T577" s="25">
        <v>0</v>
      </c>
      <c r="U577" s="25">
        <v>0</v>
      </c>
      <c r="V577" s="25">
        <v>0</v>
      </c>
      <c r="W577" s="16" t="s">
        <v>57917</v>
      </c>
      <c r="X577" s="17" t="s">
        <v>17861</v>
      </c>
      <c r="Y577" s="25">
        <v>0</v>
      </c>
      <c r="Z577" s="25">
        <v>0</v>
      </c>
      <c r="AA577" s="25">
        <v>0</v>
      </c>
      <c r="AB577" s="16" t="s">
        <v>57918</v>
      </c>
      <c r="AC577" s="17" t="s">
        <v>17862</v>
      </c>
      <c r="AD577" s="25">
        <v>0</v>
      </c>
      <c r="AE577" s="25">
        <v>0</v>
      </c>
      <c r="AF577" s="25">
        <v>0</v>
      </c>
      <c r="AG577" s="16" t="s">
        <v>57919</v>
      </c>
      <c r="AH577" s="17" t="s">
        <v>17863</v>
      </c>
      <c r="AI577" s="25">
        <v>0</v>
      </c>
      <c r="AJ577" s="25">
        <v>0</v>
      </c>
      <c r="AK577" s="25">
        <v>0</v>
      </c>
      <c r="AL577" s="16" t="s">
        <v>57920</v>
      </c>
      <c r="AM577" s="17" t="s">
        <v>17864</v>
      </c>
      <c r="AN577" s="25">
        <v>0</v>
      </c>
      <c r="AO577" s="25">
        <v>0</v>
      </c>
      <c r="AP577" s="25">
        <v>0</v>
      </c>
      <c r="AQ577" s="16" t="s">
        <v>57921</v>
      </c>
      <c r="AR577" s="17" t="s">
        <v>17865</v>
      </c>
      <c r="AS577" s="25">
        <v>0</v>
      </c>
      <c r="AT577" s="25">
        <v>0</v>
      </c>
      <c r="AU577" s="25">
        <v>0</v>
      </c>
      <c r="AV577" s="16" t="s">
        <v>57922</v>
      </c>
      <c r="AW577" s="17" t="s">
        <v>17866</v>
      </c>
      <c r="AX577" s="25">
        <v>0</v>
      </c>
      <c r="AY577" s="25">
        <v>0</v>
      </c>
      <c r="AZ577" s="25">
        <v>0</v>
      </c>
      <c r="BA577" s="16" t="s">
        <v>57923</v>
      </c>
      <c r="BB577" s="17" t="s">
        <v>17867</v>
      </c>
      <c r="BC577" s="25">
        <v>0</v>
      </c>
      <c r="BD577" s="25">
        <v>0</v>
      </c>
      <c r="BE577" s="25">
        <v>0</v>
      </c>
      <c r="BF577" s="16" t="s">
        <v>57924</v>
      </c>
      <c r="BG577" s="17" t="s">
        <v>17868</v>
      </c>
      <c r="BH577" s="25">
        <v>0</v>
      </c>
      <c r="BI577" s="25">
        <v>0</v>
      </c>
      <c r="BJ577" s="25">
        <v>0</v>
      </c>
      <c r="BK577" s="16" t="s">
        <v>57925</v>
      </c>
      <c r="BL577" s="17" t="s">
        <v>17869</v>
      </c>
      <c r="BM577" s="25">
        <v>0</v>
      </c>
      <c r="BN577" s="25">
        <v>0</v>
      </c>
      <c r="BO577" s="25">
        <v>0</v>
      </c>
      <c r="BP577" s="16" t="s">
        <v>57926</v>
      </c>
      <c r="BQ577" s="17" t="s">
        <v>17870</v>
      </c>
      <c r="BR577" s="25">
        <v>0</v>
      </c>
      <c r="BS577" s="25">
        <v>0</v>
      </c>
      <c r="BT577" s="25">
        <v>0</v>
      </c>
      <c r="BU577" s="16" t="s">
        <v>57927</v>
      </c>
      <c r="BV577" s="17" t="s">
        <v>17871</v>
      </c>
      <c r="BW577" s="25">
        <v>0</v>
      </c>
      <c r="BX577" s="25">
        <v>0</v>
      </c>
      <c r="BY577" s="25">
        <v>0</v>
      </c>
      <c r="BZ577" s="16" t="s">
        <v>57928</v>
      </c>
      <c r="CA577" s="17" t="s">
        <v>17872</v>
      </c>
      <c r="CB577" s="25">
        <v>0</v>
      </c>
      <c r="CC577" s="25">
        <v>0</v>
      </c>
      <c r="CD577" s="25">
        <v>0</v>
      </c>
      <c r="CE577" s="16" t="s">
        <v>57929</v>
      </c>
      <c r="CF577" s="17" t="s">
        <v>17873</v>
      </c>
      <c r="CG577" s="25">
        <v>0</v>
      </c>
      <c r="CH577" s="25">
        <v>0</v>
      </c>
      <c r="CI577" s="25">
        <v>0</v>
      </c>
      <c r="CJ577" s="16" t="s">
        <v>57930</v>
      </c>
      <c r="CK577" s="17" t="s">
        <v>17874</v>
      </c>
      <c r="CL577" s="25">
        <v>0</v>
      </c>
      <c r="CM577" s="25">
        <v>0</v>
      </c>
      <c r="CN577" s="25">
        <v>0</v>
      </c>
      <c r="CO577" s="16" t="s">
        <v>57931</v>
      </c>
      <c r="CP577" s="17" t="s">
        <v>17875</v>
      </c>
      <c r="CQ577" s="25">
        <v>0</v>
      </c>
      <c r="CR577" s="25">
        <v>0</v>
      </c>
      <c r="CS577" s="25">
        <v>0</v>
      </c>
      <c r="CT577" s="16" t="s">
        <v>57932</v>
      </c>
      <c r="CU577" s="17" t="s">
        <v>17876</v>
      </c>
      <c r="CV577" s="25">
        <v>0</v>
      </c>
      <c r="CW577" s="25">
        <v>0</v>
      </c>
      <c r="CX577" s="25">
        <v>0</v>
      </c>
      <c r="CY577" s="16" t="s">
        <v>57933</v>
      </c>
      <c r="CZ577" s="17" t="s">
        <v>17877</v>
      </c>
      <c r="DA577" s="25">
        <v>0</v>
      </c>
      <c r="DB577" s="25">
        <v>0</v>
      </c>
      <c r="DC577" s="25">
        <v>0</v>
      </c>
      <c r="DD577" s="25" t="s">
        <v>57934</v>
      </c>
      <c r="DE577" s="25" t="s">
        <v>17878</v>
      </c>
      <c r="DF577" s="25">
        <v>0</v>
      </c>
      <c r="DG577" s="25">
        <v>0</v>
      </c>
      <c r="DH577" s="25">
        <v>0</v>
      </c>
      <c r="DI577" s="16" t="s">
        <v>57935</v>
      </c>
      <c r="DJ577" s="17" t="s">
        <v>17879</v>
      </c>
      <c r="DK577" s="25">
        <v>0</v>
      </c>
      <c r="DL577" s="25">
        <v>0</v>
      </c>
      <c r="DM577" s="25">
        <v>0</v>
      </c>
      <c r="DN577" s="16" t="s">
        <v>57936</v>
      </c>
      <c r="DO577" s="17" t="s">
        <v>17880</v>
      </c>
      <c r="DP577" s="25">
        <v>0</v>
      </c>
      <c r="DQ577" s="25">
        <v>0</v>
      </c>
      <c r="DR577" s="25">
        <v>0</v>
      </c>
      <c r="DS577" s="16" t="s">
        <v>57937</v>
      </c>
      <c r="DT577" s="17" t="s">
        <v>17881</v>
      </c>
      <c r="DU577" s="25">
        <v>0</v>
      </c>
      <c r="DV577" s="25">
        <v>0</v>
      </c>
      <c r="DW577" s="25">
        <v>0</v>
      </c>
      <c r="DX577" s="16" t="s">
        <v>57938</v>
      </c>
      <c r="DY577" s="17" t="s">
        <v>17882</v>
      </c>
      <c r="DZ577" s="25">
        <v>0</v>
      </c>
      <c r="EA577" s="25">
        <v>0</v>
      </c>
      <c r="EB577" s="16">
        <v>0</v>
      </c>
      <c r="EC577" s="16" t="s">
        <v>57939</v>
      </c>
      <c r="ED577" s="17" t="s">
        <v>17883</v>
      </c>
      <c r="EE577" s="25">
        <v>0</v>
      </c>
      <c r="EF577" s="25">
        <v>0</v>
      </c>
      <c r="EG577" s="16">
        <v>0</v>
      </c>
      <c r="EH577" s="16" t="s">
        <v>57940</v>
      </c>
      <c r="EI577" s="16" t="s">
        <v>17884</v>
      </c>
      <c r="EJ577" s="16">
        <v>0</v>
      </c>
      <c r="EK577" s="16">
        <v>0</v>
      </c>
      <c r="EL577" s="16">
        <v>0</v>
      </c>
      <c r="EM577" s="16" t="s">
        <v>57941</v>
      </c>
      <c r="EN577" s="17" t="s">
        <v>17885</v>
      </c>
      <c r="EO577" s="25">
        <v>0</v>
      </c>
      <c r="EP577" s="25">
        <v>0</v>
      </c>
      <c r="EQ577" s="16">
        <v>0</v>
      </c>
      <c r="ER577" s="16" t="s">
        <v>57942</v>
      </c>
      <c r="ES577" s="17" t="s">
        <v>17886</v>
      </c>
      <c r="ET577" s="17">
        <v>0</v>
      </c>
      <c r="EU577" s="17">
        <v>0</v>
      </c>
      <c r="EV577" s="17">
        <v>0</v>
      </c>
      <c r="EW577" s="17" t="s">
        <v>57943</v>
      </c>
      <c r="EX577" s="17" t="s">
        <v>17887</v>
      </c>
      <c r="EY577" s="17">
        <v>0</v>
      </c>
      <c r="EZ577" s="17">
        <v>0</v>
      </c>
      <c r="FA577" s="17">
        <v>0</v>
      </c>
      <c r="FB577" s="17" t="s">
        <v>57944</v>
      </c>
      <c r="FC577" s="17" t="s">
        <v>17888</v>
      </c>
      <c r="FD577" s="17">
        <v>0</v>
      </c>
      <c r="FE577" s="17">
        <v>0</v>
      </c>
      <c r="FF577" s="17">
        <v>0</v>
      </c>
      <c r="FH577" s="17">
        <v>0</v>
      </c>
      <c r="FI577" s="17">
        <v>0</v>
      </c>
      <c r="FJ577" s="17">
        <v>0</v>
      </c>
      <c r="FL577" s="17">
        <v>0</v>
      </c>
      <c r="FM577" s="17">
        <v>0</v>
      </c>
      <c r="FN577" s="17">
        <v>0</v>
      </c>
    </row>
    <row r="578" spans="1:170">
      <c r="A578" s="14">
        <v>72412011</v>
      </c>
      <c r="B578" s="15" t="s">
        <v>92</v>
      </c>
      <c r="C578" s="17" t="s">
        <v>713</v>
      </c>
      <c r="D578" s="25">
        <v>0</v>
      </c>
      <c r="E578" s="25">
        <v>0</v>
      </c>
      <c r="F578" s="25">
        <v>0</v>
      </c>
      <c r="I578" s="16"/>
      <c r="L578" s="20" t="s">
        <v>2</v>
      </c>
      <c r="M578" s="17" t="s">
        <v>57945</v>
      </c>
      <c r="N578" s="17" t="s">
        <v>17889</v>
      </c>
      <c r="O578" s="25">
        <v>0</v>
      </c>
      <c r="P578" s="25">
        <v>0</v>
      </c>
      <c r="Q578" s="25">
        <v>0</v>
      </c>
      <c r="R578" s="16" t="s">
        <v>57946</v>
      </c>
      <c r="S578" s="17" t="s">
        <v>17890</v>
      </c>
      <c r="T578" s="25">
        <v>0</v>
      </c>
      <c r="U578" s="25">
        <v>0</v>
      </c>
      <c r="V578" s="25">
        <v>0</v>
      </c>
      <c r="W578" s="16" t="s">
        <v>57947</v>
      </c>
      <c r="X578" s="17" t="s">
        <v>17891</v>
      </c>
      <c r="Y578" s="25">
        <v>0</v>
      </c>
      <c r="Z578" s="25">
        <v>0</v>
      </c>
      <c r="AA578" s="25">
        <v>0</v>
      </c>
      <c r="AB578" s="16" t="s">
        <v>57948</v>
      </c>
      <c r="AC578" s="17" t="s">
        <v>17892</v>
      </c>
      <c r="AD578" s="25">
        <v>0</v>
      </c>
      <c r="AE578" s="25">
        <v>0</v>
      </c>
      <c r="AF578" s="25">
        <v>0</v>
      </c>
      <c r="AG578" s="16" t="s">
        <v>57949</v>
      </c>
      <c r="AH578" s="17" t="s">
        <v>17893</v>
      </c>
      <c r="AI578" s="25">
        <v>0</v>
      </c>
      <c r="AJ578" s="25">
        <v>0</v>
      </c>
      <c r="AK578" s="25">
        <v>0</v>
      </c>
      <c r="AL578" s="16" t="s">
        <v>57950</v>
      </c>
      <c r="AM578" s="17" t="s">
        <v>17894</v>
      </c>
      <c r="AN578" s="25">
        <v>0</v>
      </c>
      <c r="AO578" s="25">
        <v>0</v>
      </c>
      <c r="AP578" s="25">
        <v>0</v>
      </c>
      <c r="AQ578" s="16" t="s">
        <v>57951</v>
      </c>
      <c r="AR578" s="17" t="s">
        <v>17895</v>
      </c>
      <c r="AS578" s="25">
        <v>0</v>
      </c>
      <c r="AT578" s="25">
        <v>0</v>
      </c>
      <c r="AU578" s="25">
        <v>0</v>
      </c>
      <c r="AV578" s="16" t="s">
        <v>57952</v>
      </c>
      <c r="AW578" s="17" t="s">
        <v>17896</v>
      </c>
      <c r="AX578" s="25">
        <v>0</v>
      </c>
      <c r="AY578" s="25">
        <v>0</v>
      </c>
      <c r="AZ578" s="25">
        <v>0</v>
      </c>
      <c r="BA578" s="16" t="s">
        <v>57953</v>
      </c>
      <c r="BB578" s="17" t="s">
        <v>17897</v>
      </c>
      <c r="BC578" s="25">
        <v>0</v>
      </c>
      <c r="BD578" s="25">
        <v>0</v>
      </c>
      <c r="BE578" s="25">
        <v>0</v>
      </c>
      <c r="BF578" s="16" t="s">
        <v>57954</v>
      </c>
      <c r="BG578" s="17" t="s">
        <v>17898</v>
      </c>
      <c r="BH578" s="25">
        <v>0</v>
      </c>
      <c r="BI578" s="25">
        <v>0</v>
      </c>
      <c r="BJ578" s="25">
        <v>0</v>
      </c>
      <c r="BK578" s="16" t="s">
        <v>57955</v>
      </c>
      <c r="BL578" s="17" t="s">
        <v>17899</v>
      </c>
      <c r="BM578" s="25">
        <v>0</v>
      </c>
      <c r="BN578" s="25">
        <v>0</v>
      </c>
      <c r="BO578" s="25">
        <v>0</v>
      </c>
      <c r="BP578" s="16" t="s">
        <v>57956</v>
      </c>
      <c r="BQ578" s="17" t="s">
        <v>17900</v>
      </c>
      <c r="BR578" s="25">
        <v>0</v>
      </c>
      <c r="BS578" s="25">
        <v>0</v>
      </c>
      <c r="BT578" s="25">
        <v>0</v>
      </c>
      <c r="BU578" s="16" t="s">
        <v>57957</v>
      </c>
      <c r="BV578" s="17" t="s">
        <v>17901</v>
      </c>
      <c r="BW578" s="25">
        <v>0</v>
      </c>
      <c r="BX578" s="25">
        <v>0</v>
      </c>
      <c r="BY578" s="25">
        <v>0</v>
      </c>
      <c r="BZ578" s="16" t="s">
        <v>57958</v>
      </c>
      <c r="CA578" s="17" t="s">
        <v>17902</v>
      </c>
      <c r="CB578" s="25">
        <v>0</v>
      </c>
      <c r="CC578" s="25">
        <v>0</v>
      </c>
      <c r="CD578" s="25">
        <v>0</v>
      </c>
      <c r="CE578" s="16" t="s">
        <v>57959</v>
      </c>
      <c r="CF578" s="17" t="s">
        <v>17903</v>
      </c>
      <c r="CG578" s="25">
        <v>0</v>
      </c>
      <c r="CH578" s="25">
        <v>0</v>
      </c>
      <c r="CI578" s="25">
        <v>0</v>
      </c>
      <c r="CJ578" s="16" t="s">
        <v>57960</v>
      </c>
      <c r="CK578" s="17" t="s">
        <v>17904</v>
      </c>
      <c r="CL578" s="25">
        <v>0</v>
      </c>
      <c r="CM578" s="25">
        <v>0</v>
      </c>
      <c r="CN578" s="25">
        <v>0</v>
      </c>
      <c r="CO578" s="16" t="s">
        <v>57961</v>
      </c>
      <c r="CP578" s="17" t="s">
        <v>17905</v>
      </c>
      <c r="CQ578" s="25">
        <v>0</v>
      </c>
      <c r="CR578" s="25">
        <v>0</v>
      </c>
      <c r="CS578" s="25">
        <v>0</v>
      </c>
      <c r="CT578" s="16" t="s">
        <v>57962</v>
      </c>
      <c r="CU578" s="17" t="s">
        <v>17906</v>
      </c>
      <c r="CV578" s="25">
        <v>0</v>
      </c>
      <c r="CW578" s="25">
        <v>0</v>
      </c>
      <c r="CX578" s="25">
        <v>0</v>
      </c>
      <c r="CY578" s="16" t="s">
        <v>57963</v>
      </c>
      <c r="CZ578" s="17" t="s">
        <v>17907</v>
      </c>
      <c r="DA578" s="25">
        <v>0</v>
      </c>
      <c r="DB578" s="25">
        <v>0</v>
      </c>
      <c r="DC578" s="25">
        <v>0</v>
      </c>
      <c r="DD578" s="25" t="s">
        <v>57964</v>
      </c>
      <c r="DE578" s="25" t="s">
        <v>17908</v>
      </c>
      <c r="DF578" s="25">
        <v>0</v>
      </c>
      <c r="DG578" s="25">
        <v>0</v>
      </c>
      <c r="DH578" s="25">
        <v>0</v>
      </c>
      <c r="DI578" s="16" t="s">
        <v>57965</v>
      </c>
      <c r="DJ578" s="17" t="s">
        <v>17909</v>
      </c>
      <c r="DK578" s="25">
        <v>0</v>
      </c>
      <c r="DL578" s="25">
        <v>0</v>
      </c>
      <c r="DM578" s="25">
        <v>0</v>
      </c>
      <c r="DN578" s="16" t="s">
        <v>57966</v>
      </c>
      <c r="DO578" s="17" t="s">
        <v>17910</v>
      </c>
      <c r="DP578" s="25">
        <v>0</v>
      </c>
      <c r="DQ578" s="25">
        <v>0</v>
      </c>
      <c r="DR578" s="25">
        <v>0</v>
      </c>
      <c r="DS578" s="16" t="s">
        <v>57967</v>
      </c>
      <c r="DT578" s="17" t="s">
        <v>17911</v>
      </c>
      <c r="DU578" s="25">
        <v>0</v>
      </c>
      <c r="DV578" s="25">
        <v>0</v>
      </c>
      <c r="DW578" s="25">
        <v>0</v>
      </c>
      <c r="DX578" s="16" t="s">
        <v>57968</v>
      </c>
      <c r="DY578" s="17" t="s">
        <v>17912</v>
      </c>
      <c r="DZ578" s="25">
        <v>0</v>
      </c>
      <c r="EA578" s="25">
        <v>0</v>
      </c>
      <c r="EB578" s="16">
        <v>0</v>
      </c>
      <c r="EC578" s="16" t="s">
        <v>57969</v>
      </c>
      <c r="ED578" s="17" t="s">
        <v>17913</v>
      </c>
      <c r="EE578" s="25">
        <v>0</v>
      </c>
      <c r="EF578" s="25">
        <v>0</v>
      </c>
      <c r="EG578" s="16">
        <v>0</v>
      </c>
      <c r="EH578" s="16" t="s">
        <v>57970</v>
      </c>
      <c r="EI578" s="16" t="s">
        <v>17914</v>
      </c>
      <c r="EJ578" s="16">
        <v>0</v>
      </c>
      <c r="EK578" s="16">
        <v>0</v>
      </c>
      <c r="EL578" s="16">
        <v>0</v>
      </c>
      <c r="EM578" s="16" t="s">
        <v>57971</v>
      </c>
      <c r="EN578" s="17" t="s">
        <v>17915</v>
      </c>
      <c r="EO578" s="25">
        <v>0</v>
      </c>
      <c r="EP578" s="25">
        <v>0</v>
      </c>
      <c r="EQ578" s="16">
        <v>0</v>
      </c>
      <c r="ER578" s="16" t="s">
        <v>57972</v>
      </c>
      <c r="ES578" s="17" t="s">
        <v>17916</v>
      </c>
      <c r="ET578" s="17">
        <v>0</v>
      </c>
      <c r="EU578" s="17">
        <v>0</v>
      </c>
      <c r="EV578" s="17">
        <v>0</v>
      </c>
      <c r="EW578" s="17" t="s">
        <v>57973</v>
      </c>
      <c r="EX578" s="17" t="s">
        <v>17917</v>
      </c>
      <c r="EY578" s="17">
        <v>0</v>
      </c>
      <c r="EZ578" s="17">
        <v>0</v>
      </c>
      <c r="FA578" s="17">
        <v>0</v>
      </c>
      <c r="FB578" s="17" t="s">
        <v>57974</v>
      </c>
      <c r="FC578" s="17" t="s">
        <v>17918</v>
      </c>
      <c r="FD578" s="17">
        <v>0</v>
      </c>
      <c r="FE578" s="17">
        <v>0</v>
      </c>
      <c r="FF578" s="17">
        <v>0</v>
      </c>
      <c r="FH578" s="17">
        <v>0</v>
      </c>
      <c r="FI578" s="17">
        <v>0</v>
      </c>
      <c r="FJ578" s="17">
        <v>0</v>
      </c>
      <c r="FL578" s="17">
        <v>0</v>
      </c>
      <c r="FM578" s="17">
        <v>0</v>
      </c>
      <c r="FN578" s="17">
        <v>0</v>
      </c>
    </row>
    <row r="579" spans="1:170">
      <c r="A579" s="14">
        <v>72412012</v>
      </c>
      <c r="B579" s="15" t="s">
        <v>92</v>
      </c>
      <c r="C579" s="17" t="s">
        <v>714</v>
      </c>
      <c r="D579" s="25">
        <v>0</v>
      </c>
      <c r="E579" s="25">
        <v>0</v>
      </c>
      <c r="F579" s="25">
        <v>0</v>
      </c>
      <c r="I579" s="16"/>
      <c r="L579" s="20" t="s">
        <v>3</v>
      </c>
      <c r="M579" s="17" t="s">
        <v>57975</v>
      </c>
      <c r="N579" s="17" t="s">
        <v>17919</v>
      </c>
      <c r="O579" s="25">
        <v>0</v>
      </c>
      <c r="P579" s="25">
        <v>0</v>
      </c>
      <c r="Q579" s="25">
        <v>0</v>
      </c>
      <c r="R579" s="16" t="s">
        <v>57976</v>
      </c>
      <c r="S579" s="17" t="s">
        <v>17920</v>
      </c>
      <c r="T579" s="25">
        <v>0</v>
      </c>
      <c r="U579" s="25">
        <v>0</v>
      </c>
      <c r="V579" s="25">
        <v>0</v>
      </c>
      <c r="W579" s="16" t="s">
        <v>57977</v>
      </c>
      <c r="X579" s="17" t="s">
        <v>17921</v>
      </c>
      <c r="Y579" s="25">
        <v>0</v>
      </c>
      <c r="Z579" s="25">
        <v>0</v>
      </c>
      <c r="AA579" s="25">
        <v>0</v>
      </c>
      <c r="AB579" s="16" t="s">
        <v>57978</v>
      </c>
      <c r="AC579" s="17" t="s">
        <v>17922</v>
      </c>
      <c r="AD579" s="25">
        <v>0</v>
      </c>
      <c r="AE579" s="25">
        <v>0</v>
      </c>
      <c r="AF579" s="25">
        <v>0</v>
      </c>
      <c r="AG579" s="16" t="s">
        <v>57979</v>
      </c>
      <c r="AH579" s="17" t="s">
        <v>17923</v>
      </c>
      <c r="AI579" s="25">
        <v>0</v>
      </c>
      <c r="AJ579" s="25">
        <v>0</v>
      </c>
      <c r="AK579" s="25">
        <v>0</v>
      </c>
      <c r="AL579" s="16" t="s">
        <v>57980</v>
      </c>
      <c r="AM579" s="17" t="s">
        <v>17924</v>
      </c>
      <c r="AN579" s="25">
        <v>0</v>
      </c>
      <c r="AO579" s="25">
        <v>0</v>
      </c>
      <c r="AP579" s="25">
        <v>0</v>
      </c>
      <c r="AQ579" s="16" t="s">
        <v>57981</v>
      </c>
      <c r="AR579" s="17" t="s">
        <v>17925</v>
      </c>
      <c r="AS579" s="25">
        <v>0</v>
      </c>
      <c r="AT579" s="25">
        <v>0</v>
      </c>
      <c r="AU579" s="25">
        <v>0</v>
      </c>
      <c r="AV579" s="16" t="s">
        <v>57982</v>
      </c>
      <c r="AW579" s="17" t="s">
        <v>17926</v>
      </c>
      <c r="AX579" s="25">
        <v>0</v>
      </c>
      <c r="AY579" s="25">
        <v>0</v>
      </c>
      <c r="AZ579" s="25">
        <v>0</v>
      </c>
      <c r="BA579" s="16" t="s">
        <v>57983</v>
      </c>
      <c r="BB579" s="17" t="s">
        <v>17927</v>
      </c>
      <c r="BC579" s="25">
        <v>0</v>
      </c>
      <c r="BD579" s="25">
        <v>0</v>
      </c>
      <c r="BE579" s="25">
        <v>0</v>
      </c>
      <c r="BF579" s="16" t="s">
        <v>57984</v>
      </c>
      <c r="BG579" s="17" t="s">
        <v>17928</v>
      </c>
      <c r="BH579" s="25">
        <v>0</v>
      </c>
      <c r="BI579" s="25">
        <v>0</v>
      </c>
      <c r="BJ579" s="25">
        <v>0</v>
      </c>
      <c r="BK579" s="16" t="s">
        <v>57985</v>
      </c>
      <c r="BL579" s="17" t="s">
        <v>17929</v>
      </c>
      <c r="BM579" s="25">
        <v>0</v>
      </c>
      <c r="BN579" s="25">
        <v>0</v>
      </c>
      <c r="BO579" s="25">
        <v>0</v>
      </c>
      <c r="BP579" s="16" t="s">
        <v>57986</v>
      </c>
      <c r="BQ579" s="17" t="s">
        <v>17930</v>
      </c>
      <c r="BR579" s="25">
        <v>0</v>
      </c>
      <c r="BS579" s="25">
        <v>0</v>
      </c>
      <c r="BT579" s="25">
        <v>0</v>
      </c>
      <c r="BU579" s="16" t="s">
        <v>57987</v>
      </c>
      <c r="BV579" s="17" t="s">
        <v>17931</v>
      </c>
      <c r="BW579" s="25">
        <v>0</v>
      </c>
      <c r="BX579" s="25">
        <v>0</v>
      </c>
      <c r="BY579" s="25">
        <v>0</v>
      </c>
      <c r="BZ579" s="16" t="s">
        <v>57988</v>
      </c>
      <c r="CA579" s="17" t="s">
        <v>17932</v>
      </c>
      <c r="CB579" s="25">
        <v>0</v>
      </c>
      <c r="CC579" s="25">
        <v>0</v>
      </c>
      <c r="CD579" s="25">
        <v>0</v>
      </c>
      <c r="CE579" s="16" t="s">
        <v>57989</v>
      </c>
      <c r="CF579" s="17" t="s">
        <v>17933</v>
      </c>
      <c r="CG579" s="25">
        <v>0</v>
      </c>
      <c r="CH579" s="25">
        <v>0</v>
      </c>
      <c r="CI579" s="25">
        <v>0</v>
      </c>
      <c r="CJ579" s="16" t="s">
        <v>57990</v>
      </c>
      <c r="CK579" s="17" t="s">
        <v>17934</v>
      </c>
      <c r="CL579" s="25">
        <v>0</v>
      </c>
      <c r="CM579" s="25">
        <v>0</v>
      </c>
      <c r="CN579" s="25">
        <v>0</v>
      </c>
      <c r="CO579" s="16" t="s">
        <v>57991</v>
      </c>
      <c r="CP579" s="17" t="s">
        <v>17935</v>
      </c>
      <c r="CQ579" s="25">
        <v>0</v>
      </c>
      <c r="CR579" s="25">
        <v>0</v>
      </c>
      <c r="CS579" s="25">
        <v>0</v>
      </c>
      <c r="CT579" s="16" t="s">
        <v>57992</v>
      </c>
      <c r="CU579" s="17" t="s">
        <v>17936</v>
      </c>
      <c r="CV579" s="25">
        <v>0</v>
      </c>
      <c r="CW579" s="25">
        <v>0</v>
      </c>
      <c r="CX579" s="25">
        <v>0</v>
      </c>
      <c r="CY579" s="16" t="s">
        <v>57993</v>
      </c>
      <c r="CZ579" s="17" t="s">
        <v>17937</v>
      </c>
      <c r="DA579" s="25">
        <v>0</v>
      </c>
      <c r="DB579" s="25">
        <v>0</v>
      </c>
      <c r="DC579" s="25">
        <v>0</v>
      </c>
      <c r="DD579" s="25" t="s">
        <v>57994</v>
      </c>
      <c r="DE579" s="25" t="s">
        <v>17938</v>
      </c>
      <c r="DF579" s="25">
        <v>0</v>
      </c>
      <c r="DG579" s="25">
        <v>0</v>
      </c>
      <c r="DH579" s="25">
        <v>0</v>
      </c>
      <c r="DI579" s="16" t="s">
        <v>57995</v>
      </c>
      <c r="DJ579" s="17" t="s">
        <v>17939</v>
      </c>
      <c r="DK579" s="25">
        <v>0</v>
      </c>
      <c r="DL579" s="25">
        <v>0</v>
      </c>
      <c r="DM579" s="25">
        <v>0</v>
      </c>
      <c r="DN579" s="16" t="s">
        <v>57996</v>
      </c>
      <c r="DO579" s="17" t="s">
        <v>17940</v>
      </c>
      <c r="DP579" s="25">
        <v>0</v>
      </c>
      <c r="DQ579" s="25">
        <v>0</v>
      </c>
      <c r="DR579" s="25">
        <v>0</v>
      </c>
      <c r="DS579" s="16" t="s">
        <v>57997</v>
      </c>
      <c r="DT579" s="17" t="s">
        <v>17941</v>
      </c>
      <c r="DU579" s="25">
        <v>0</v>
      </c>
      <c r="DV579" s="25">
        <v>0</v>
      </c>
      <c r="DW579" s="25">
        <v>0</v>
      </c>
      <c r="DX579" s="16" t="s">
        <v>57998</v>
      </c>
      <c r="DY579" s="17" t="s">
        <v>17942</v>
      </c>
      <c r="DZ579" s="25">
        <v>0</v>
      </c>
      <c r="EA579" s="25">
        <v>0</v>
      </c>
      <c r="EB579" s="16">
        <v>0</v>
      </c>
      <c r="EC579" s="16" t="s">
        <v>57999</v>
      </c>
      <c r="ED579" s="17" t="s">
        <v>17943</v>
      </c>
      <c r="EE579" s="25">
        <v>0</v>
      </c>
      <c r="EF579" s="25">
        <v>0</v>
      </c>
      <c r="EG579" s="16">
        <v>0</v>
      </c>
      <c r="EH579" s="16" t="s">
        <v>58000</v>
      </c>
      <c r="EI579" s="16" t="s">
        <v>17944</v>
      </c>
      <c r="EJ579" s="16">
        <v>0</v>
      </c>
      <c r="EK579" s="16">
        <v>0</v>
      </c>
      <c r="EL579" s="16">
        <v>0</v>
      </c>
      <c r="EM579" s="16" t="s">
        <v>58001</v>
      </c>
      <c r="EN579" s="17" t="s">
        <v>17945</v>
      </c>
      <c r="EO579" s="25">
        <v>0</v>
      </c>
      <c r="EP579" s="25">
        <v>0</v>
      </c>
      <c r="EQ579" s="16">
        <v>0</v>
      </c>
      <c r="ER579" s="16" t="s">
        <v>58002</v>
      </c>
      <c r="ES579" s="17" t="s">
        <v>17946</v>
      </c>
      <c r="ET579" s="17">
        <v>0</v>
      </c>
      <c r="EU579" s="17">
        <v>0</v>
      </c>
      <c r="EV579" s="17">
        <v>0</v>
      </c>
      <c r="EW579" s="17" t="s">
        <v>58003</v>
      </c>
      <c r="EX579" s="17" t="s">
        <v>17947</v>
      </c>
      <c r="EY579" s="17">
        <v>0</v>
      </c>
      <c r="EZ579" s="17">
        <v>0</v>
      </c>
      <c r="FA579" s="17">
        <v>0</v>
      </c>
      <c r="FB579" s="17" t="s">
        <v>58004</v>
      </c>
      <c r="FC579" s="17" t="s">
        <v>17948</v>
      </c>
      <c r="FD579" s="17">
        <v>0</v>
      </c>
      <c r="FE579" s="17">
        <v>0</v>
      </c>
      <c r="FF579" s="17">
        <v>0</v>
      </c>
      <c r="FH579" s="17">
        <v>0</v>
      </c>
      <c r="FI579" s="17">
        <v>0</v>
      </c>
      <c r="FJ579" s="17">
        <v>0</v>
      </c>
      <c r="FL579" s="17">
        <v>0</v>
      </c>
      <c r="FM579" s="17">
        <v>0</v>
      </c>
      <c r="FN579" s="17">
        <v>0</v>
      </c>
    </row>
    <row r="580" spans="1:170">
      <c r="A580" s="14">
        <v>72412013</v>
      </c>
      <c r="B580" s="15" t="s">
        <v>92</v>
      </c>
      <c r="C580" s="17" t="s">
        <v>715</v>
      </c>
      <c r="D580" s="25">
        <v>0</v>
      </c>
      <c r="E580" s="25">
        <v>0</v>
      </c>
      <c r="F580" s="54">
        <v>0</v>
      </c>
      <c r="G580" s="54"/>
      <c r="H580" s="54"/>
      <c r="I580" s="16"/>
      <c r="L580" s="20" t="s">
        <v>4</v>
      </c>
      <c r="M580" s="17" t="s">
        <v>58005</v>
      </c>
      <c r="N580" s="17" t="s">
        <v>17949</v>
      </c>
      <c r="O580" s="53">
        <v>0</v>
      </c>
      <c r="P580" s="25">
        <v>0</v>
      </c>
      <c r="Q580" s="53">
        <v>0</v>
      </c>
      <c r="R580" s="16" t="s">
        <v>58006</v>
      </c>
      <c r="S580" s="17" t="s">
        <v>17950</v>
      </c>
      <c r="T580" s="53">
        <v>0</v>
      </c>
      <c r="U580" s="25">
        <v>0</v>
      </c>
      <c r="V580" s="53">
        <v>0</v>
      </c>
      <c r="W580" s="16" t="s">
        <v>58007</v>
      </c>
      <c r="X580" s="17" t="s">
        <v>17951</v>
      </c>
      <c r="Y580" s="53">
        <v>0</v>
      </c>
      <c r="Z580" s="53">
        <v>0</v>
      </c>
      <c r="AA580" s="53">
        <v>0</v>
      </c>
      <c r="AB580" s="16" t="s">
        <v>58008</v>
      </c>
      <c r="AC580" s="17" t="s">
        <v>17952</v>
      </c>
      <c r="AD580" s="53">
        <v>0</v>
      </c>
      <c r="AE580" s="53">
        <v>0</v>
      </c>
      <c r="AF580" s="53">
        <v>0</v>
      </c>
      <c r="AG580" s="16" t="s">
        <v>58009</v>
      </c>
      <c r="AH580" s="17" t="s">
        <v>17953</v>
      </c>
      <c r="AI580" s="53">
        <v>0</v>
      </c>
      <c r="AJ580" s="53">
        <v>0</v>
      </c>
      <c r="AK580" s="53">
        <v>0</v>
      </c>
      <c r="AL580" s="16" t="s">
        <v>58010</v>
      </c>
      <c r="AM580" s="17" t="s">
        <v>17954</v>
      </c>
      <c r="AN580" s="53">
        <v>0</v>
      </c>
      <c r="AO580" s="53">
        <v>0</v>
      </c>
      <c r="AP580" s="53">
        <v>0</v>
      </c>
      <c r="AQ580" s="16" t="s">
        <v>58011</v>
      </c>
      <c r="AR580" s="17" t="s">
        <v>17955</v>
      </c>
      <c r="AS580" s="53">
        <v>0</v>
      </c>
      <c r="AT580" s="53">
        <v>0</v>
      </c>
      <c r="AU580" s="53">
        <v>0</v>
      </c>
      <c r="AV580" s="16" t="s">
        <v>58012</v>
      </c>
      <c r="AW580" s="17" t="s">
        <v>17956</v>
      </c>
      <c r="AX580" s="53">
        <v>0</v>
      </c>
      <c r="AY580" s="53">
        <v>0</v>
      </c>
      <c r="AZ580" s="53">
        <v>0</v>
      </c>
      <c r="BA580" s="16" t="s">
        <v>58013</v>
      </c>
      <c r="BB580" s="17" t="s">
        <v>17957</v>
      </c>
      <c r="BC580" s="53">
        <v>0</v>
      </c>
      <c r="BD580" s="53">
        <v>0</v>
      </c>
      <c r="BE580" s="53">
        <v>0</v>
      </c>
      <c r="BF580" s="16" t="s">
        <v>58014</v>
      </c>
      <c r="BG580" s="17" t="s">
        <v>17958</v>
      </c>
      <c r="BH580" s="53">
        <v>0</v>
      </c>
      <c r="BI580" s="53">
        <v>0</v>
      </c>
      <c r="BJ580" s="53">
        <v>0</v>
      </c>
      <c r="BK580" s="16" t="s">
        <v>58015</v>
      </c>
      <c r="BL580" s="17" t="s">
        <v>17959</v>
      </c>
      <c r="BM580" s="53">
        <v>0</v>
      </c>
      <c r="BN580" s="53">
        <v>0</v>
      </c>
      <c r="BO580" s="53">
        <v>0</v>
      </c>
      <c r="BP580" s="16" t="s">
        <v>58016</v>
      </c>
      <c r="BQ580" s="17" t="s">
        <v>17960</v>
      </c>
      <c r="BR580" s="53">
        <v>0</v>
      </c>
      <c r="BS580" s="53">
        <v>0</v>
      </c>
      <c r="BT580" s="53">
        <v>0</v>
      </c>
      <c r="BU580" s="16" t="s">
        <v>58017</v>
      </c>
      <c r="BV580" s="17" t="s">
        <v>17961</v>
      </c>
      <c r="BW580" s="53">
        <v>0</v>
      </c>
      <c r="BX580" s="53">
        <v>0</v>
      </c>
      <c r="BY580" s="53">
        <v>0</v>
      </c>
      <c r="BZ580" s="16" t="s">
        <v>58018</v>
      </c>
      <c r="CA580" s="17" t="s">
        <v>17962</v>
      </c>
      <c r="CB580" s="53">
        <v>0</v>
      </c>
      <c r="CC580" s="53">
        <v>0</v>
      </c>
      <c r="CD580" s="53">
        <v>0</v>
      </c>
      <c r="CE580" s="16" t="s">
        <v>58019</v>
      </c>
      <c r="CF580" s="17" t="s">
        <v>17963</v>
      </c>
      <c r="CG580" s="53">
        <v>0</v>
      </c>
      <c r="CH580" s="53">
        <v>0</v>
      </c>
      <c r="CI580" s="53">
        <v>0</v>
      </c>
      <c r="CJ580" s="16" t="s">
        <v>58020</v>
      </c>
      <c r="CK580" s="17" t="s">
        <v>17964</v>
      </c>
      <c r="CL580" s="53">
        <v>0</v>
      </c>
      <c r="CM580" s="53">
        <v>0</v>
      </c>
      <c r="CN580" s="53">
        <v>0</v>
      </c>
      <c r="CO580" s="16" t="s">
        <v>58021</v>
      </c>
      <c r="CP580" s="17" t="s">
        <v>17965</v>
      </c>
      <c r="CQ580" s="53">
        <v>0</v>
      </c>
      <c r="CR580" s="53">
        <v>0</v>
      </c>
      <c r="CS580" s="53">
        <v>0</v>
      </c>
      <c r="CT580" s="16" t="s">
        <v>58022</v>
      </c>
      <c r="CU580" s="17" t="s">
        <v>17966</v>
      </c>
      <c r="CV580" s="53">
        <v>0</v>
      </c>
      <c r="CW580" s="53">
        <v>0</v>
      </c>
      <c r="CX580" s="53">
        <v>0</v>
      </c>
      <c r="CY580" s="16" t="s">
        <v>58023</v>
      </c>
      <c r="CZ580" s="17" t="s">
        <v>17967</v>
      </c>
      <c r="DA580" s="53">
        <v>0</v>
      </c>
      <c r="DB580" s="53">
        <v>0</v>
      </c>
      <c r="DC580" s="53">
        <v>0</v>
      </c>
      <c r="DD580" s="53" t="s">
        <v>58024</v>
      </c>
      <c r="DE580" s="53" t="s">
        <v>17968</v>
      </c>
      <c r="DF580" s="53">
        <v>0</v>
      </c>
      <c r="DG580" s="53">
        <v>0</v>
      </c>
      <c r="DH580" s="53">
        <v>0</v>
      </c>
      <c r="DI580" s="16" t="s">
        <v>58025</v>
      </c>
      <c r="DJ580" s="17" t="s">
        <v>17969</v>
      </c>
      <c r="DK580" s="53">
        <v>0</v>
      </c>
      <c r="DL580" s="53">
        <v>0</v>
      </c>
      <c r="DM580" s="53">
        <v>0</v>
      </c>
      <c r="DN580" s="16" t="s">
        <v>58026</v>
      </c>
      <c r="DO580" s="17" t="s">
        <v>17970</v>
      </c>
      <c r="DP580" s="53">
        <v>0</v>
      </c>
      <c r="DQ580" s="53">
        <v>0</v>
      </c>
      <c r="DR580" s="53">
        <v>0</v>
      </c>
      <c r="DS580" s="16" t="s">
        <v>58027</v>
      </c>
      <c r="DT580" s="17" t="s">
        <v>17971</v>
      </c>
      <c r="DU580" s="53">
        <v>0</v>
      </c>
      <c r="DV580" s="53">
        <v>0</v>
      </c>
      <c r="DW580" s="53">
        <v>0</v>
      </c>
      <c r="DX580" s="16" t="s">
        <v>58028</v>
      </c>
      <c r="DY580" s="17" t="s">
        <v>17972</v>
      </c>
      <c r="DZ580" s="53">
        <v>0</v>
      </c>
      <c r="EA580" s="53">
        <v>0</v>
      </c>
      <c r="EB580" s="53">
        <v>0</v>
      </c>
      <c r="EC580" s="16" t="s">
        <v>58029</v>
      </c>
      <c r="ED580" s="17" t="s">
        <v>17973</v>
      </c>
      <c r="EE580" s="53">
        <v>0</v>
      </c>
      <c r="EF580" s="53">
        <v>0</v>
      </c>
      <c r="EG580" s="53">
        <v>0</v>
      </c>
      <c r="EH580" s="16" t="s">
        <v>58030</v>
      </c>
      <c r="EI580" s="16" t="s">
        <v>17974</v>
      </c>
      <c r="EJ580" s="16">
        <v>0</v>
      </c>
      <c r="EK580" s="16">
        <v>0</v>
      </c>
      <c r="EL580" s="16">
        <v>0</v>
      </c>
      <c r="EM580" s="16" t="s">
        <v>58031</v>
      </c>
      <c r="EN580" s="17" t="s">
        <v>17975</v>
      </c>
      <c r="EO580" s="53">
        <v>0</v>
      </c>
      <c r="EP580" s="53">
        <v>0</v>
      </c>
      <c r="EQ580" s="53">
        <v>0</v>
      </c>
      <c r="ER580" s="16" t="s">
        <v>58032</v>
      </c>
      <c r="ES580" s="17" t="s">
        <v>17976</v>
      </c>
      <c r="ET580" s="17">
        <v>0</v>
      </c>
      <c r="EU580" s="17">
        <v>0</v>
      </c>
      <c r="EV580" s="17">
        <v>0</v>
      </c>
      <c r="EW580" s="17" t="s">
        <v>58033</v>
      </c>
      <c r="EX580" s="17" t="s">
        <v>17977</v>
      </c>
      <c r="EY580" s="17">
        <v>0</v>
      </c>
      <c r="EZ580" s="17">
        <v>0</v>
      </c>
      <c r="FA580" s="17">
        <v>0</v>
      </c>
      <c r="FB580" s="17" t="s">
        <v>58034</v>
      </c>
      <c r="FC580" s="17" t="s">
        <v>17978</v>
      </c>
      <c r="FD580" s="17">
        <v>0</v>
      </c>
      <c r="FE580" s="17">
        <v>0</v>
      </c>
      <c r="FF580" s="17">
        <v>0</v>
      </c>
      <c r="FH580" s="17">
        <v>0</v>
      </c>
      <c r="FI580" s="17">
        <v>0</v>
      </c>
      <c r="FJ580" s="17">
        <v>0</v>
      </c>
      <c r="FL580" s="17">
        <v>0</v>
      </c>
      <c r="FM580" s="17">
        <v>0</v>
      </c>
      <c r="FN580" s="17">
        <v>0</v>
      </c>
    </row>
    <row r="581" spans="1:170">
      <c r="B581" s="15" t="s">
        <v>1487</v>
      </c>
      <c r="D581" s="25">
        <v>0</v>
      </c>
      <c r="E581" s="25">
        <v>0</v>
      </c>
      <c r="F581" s="25">
        <v>0</v>
      </c>
      <c r="I581" s="16"/>
      <c r="L581" s="20" t="s">
        <v>1487</v>
      </c>
      <c r="M581" s="17" t="s">
        <v>42315</v>
      </c>
      <c r="O581" s="25">
        <v>0</v>
      </c>
      <c r="P581" s="25">
        <v>0</v>
      </c>
      <c r="Q581" s="25">
        <v>0</v>
      </c>
      <c r="R581" s="16" t="s">
        <v>42316</v>
      </c>
      <c r="S581" s="17"/>
      <c r="T581" s="25">
        <v>0</v>
      </c>
      <c r="U581" s="25">
        <v>0</v>
      </c>
      <c r="V581" s="25">
        <v>0</v>
      </c>
      <c r="W581" s="16" t="s">
        <v>42317</v>
      </c>
      <c r="X581" s="17"/>
      <c r="Y581" s="25">
        <v>0</v>
      </c>
      <c r="Z581" s="25">
        <v>0</v>
      </c>
      <c r="AA581" s="25">
        <v>0</v>
      </c>
      <c r="AB581" s="16" t="s">
        <v>42318</v>
      </c>
      <c r="AC581" s="17"/>
      <c r="AD581" s="25">
        <v>0</v>
      </c>
      <c r="AE581" s="25">
        <v>0</v>
      </c>
      <c r="AF581" s="25">
        <v>0</v>
      </c>
      <c r="AG581" s="16" t="s">
        <v>42319</v>
      </c>
      <c r="AH581" s="17"/>
      <c r="AI581" s="25">
        <v>0</v>
      </c>
      <c r="AJ581" s="25">
        <v>0</v>
      </c>
      <c r="AK581" s="25">
        <v>0</v>
      </c>
      <c r="AL581" s="16" t="s">
        <v>42320</v>
      </c>
      <c r="AM581" s="17"/>
      <c r="AN581" s="25">
        <v>0</v>
      </c>
      <c r="AO581" s="25">
        <v>0</v>
      </c>
      <c r="AP581" s="25">
        <v>0</v>
      </c>
      <c r="AQ581" s="16" t="s">
        <v>42321</v>
      </c>
      <c r="AR581" s="17"/>
      <c r="AS581" s="25">
        <v>0</v>
      </c>
      <c r="AT581" s="25">
        <v>0</v>
      </c>
      <c r="AU581" s="25">
        <v>0</v>
      </c>
      <c r="AV581" s="16" t="s">
        <v>42322</v>
      </c>
      <c r="AW581" s="17"/>
      <c r="AX581" s="25">
        <v>0</v>
      </c>
      <c r="AY581" s="25">
        <v>0</v>
      </c>
      <c r="AZ581" s="25">
        <v>0</v>
      </c>
      <c r="BA581" s="16" t="s">
        <v>42323</v>
      </c>
      <c r="BB581" s="17"/>
      <c r="BC581" s="25">
        <v>0</v>
      </c>
      <c r="BD581" s="25">
        <v>0</v>
      </c>
      <c r="BE581" s="25">
        <v>0</v>
      </c>
      <c r="BF581" s="16" t="s">
        <v>42324</v>
      </c>
      <c r="BG581" s="17"/>
      <c r="BH581" s="25">
        <v>0</v>
      </c>
      <c r="BI581" s="25">
        <v>0</v>
      </c>
      <c r="BJ581" s="25">
        <v>0</v>
      </c>
      <c r="BK581" s="16" t="s">
        <v>42325</v>
      </c>
      <c r="BL581" s="17"/>
      <c r="BM581" s="25">
        <v>0</v>
      </c>
      <c r="BN581" s="25">
        <v>0</v>
      </c>
      <c r="BO581" s="25">
        <v>0</v>
      </c>
      <c r="BP581" s="16" t="s">
        <v>42326</v>
      </c>
      <c r="BQ581" s="17"/>
      <c r="BR581" s="25">
        <v>0</v>
      </c>
      <c r="BS581" s="25">
        <v>0</v>
      </c>
      <c r="BT581" s="25">
        <v>0</v>
      </c>
      <c r="BU581" s="16" t="s">
        <v>42327</v>
      </c>
      <c r="BV581" s="17"/>
      <c r="BW581" s="25">
        <v>0</v>
      </c>
      <c r="BX581" s="25">
        <v>0</v>
      </c>
      <c r="BY581" s="25">
        <v>0</v>
      </c>
      <c r="BZ581" s="16" t="s">
        <v>42328</v>
      </c>
      <c r="CA581" s="17"/>
      <c r="CB581" s="25">
        <v>0</v>
      </c>
      <c r="CC581" s="25">
        <v>0</v>
      </c>
      <c r="CD581" s="25">
        <v>0</v>
      </c>
      <c r="CE581" s="16" t="s">
        <v>42329</v>
      </c>
      <c r="CF581" s="17"/>
      <c r="CG581" s="25">
        <v>0</v>
      </c>
      <c r="CH581" s="25">
        <v>0</v>
      </c>
      <c r="CI581" s="25">
        <v>0</v>
      </c>
      <c r="CJ581" s="16" t="s">
        <v>42330</v>
      </c>
      <c r="CK581" s="17"/>
      <c r="CL581" s="25">
        <v>0</v>
      </c>
      <c r="CM581" s="25">
        <v>0</v>
      </c>
      <c r="CN581" s="25">
        <v>0</v>
      </c>
      <c r="CO581" s="16" t="s">
        <v>42331</v>
      </c>
      <c r="CP581" s="17"/>
      <c r="CQ581" s="25">
        <v>0</v>
      </c>
      <c r="CR581" s="25">
        <v>0</v>
      </c>
      <c r="CS581" s="25">
        <v>0</v>
      </c>
      <c r="CT581" s="16" t="s">
        <v>42332</v>
      </c>
      <c r="CU581" s="17"/>
      <c r="CV581" s="25">
        <v>0</v>
      </c>
      <c r="CW581" s="25">
        <v>0</v>
      </c>
      <c r="CX581" s="25">
        <v>0</v>
      </c>
      <c r="CY581" s="16" t="s">
        <v>42333</v>
      </c>
      <c r="CZ581" s="17"/>
      <c r="DA581" s="25">
        <v>0</v>
      </c>
      <c r="DB581" s="25">
        <v>0</v>
      </c>
      <c r="DC581" s="25">
        <v>0</v>
      </c>
      <c r="DD581" s="25" t="s">
        <v>42334</v>
      </c>
      <c r="DF581" s="25">
        <v>0</v>
      </c>
      <c r="DG581" s="25">
        <v>0</v>
      </c>
      <c r="DH581" s="25">
        <v>0</v>
      </c>
      <c r="DI581" s="16" t="s">
        <v>42335</v>
      </c>
      <c r="DJ581" s="17"/>
      <c r="DK581" s="25">
        <v>0</v>
      </c>
      <c r="DL581" s="25">
        <v>0</v>
      </c>
      <c r="DM581" s="25">
        <v>0</v>
      </c>
      <c r="DN581" s="16" t="s">
        <v>42336</v>
      </c>
      <c r="DO581" s="17"/>
      <c r="DP581" s="25">
        <v>0</v>
      </c>
      <c r="DQ581" s="25">
        <v>0</v>
      </c>
      <c r="DR581" s="25">
        <v>0</v>
      </c>
      <c r="DS581" s="16" t="s">
        <v>42337</v>
      </c>
      <c r="DT581" s="17"/>
      <c r="DU581" s="25">
        <v>0</v>
      </c>
      <c r="DV581" s="25">
        <v>0</v>
      </c>
      <c r="DW581" s="25">
        <v>0</v>
      </c>
      <c r="DX581" s="16" t="s">
        <v>42338</v>
      </c>
      <c r="DY581" s="17"/>
      <c r="DZ581" s="25">
        <v>0</v>
      </c>
      <c r="EA581" s="25">
        <v>0</v>
      </c>
      <c r="EB581" s="16">
        <v>0</v>
      </c>
      <c r="EC581" s="16" t="s">
        <v>42339</v>
      </c>
      <c r="ED581" s="17"/>
      <c r="EE581" s="25">
        <v>0</v>
      </c>
      <c r="EF581" s="25">
        <v>0</v>
      </c>
      <c r="EG581" s="16">
        <v>0</v>
      </c>
      <c r="EH581" s="16" t="s">
        <v>42340</v>
      </c>
      <c r="EI581" s="16"/>
      <c r="EJ581" s="16">
        <v>0</v>
      </c>
      <c r="EK581" s="16">
        <v>0</v>
      </c>
      <c r="EL581" s="16">
        <v>0</v>
      </c>
      <c r="EM581" s="16" t="s">
        <v>42341</v>
      </c>
      <c r="EN581" s="17"/>
      <c r="EO581" s="25">
        <v>0</v>
      </c>
      <c r="EP581" s="25">
        <v>0</v>
      </c>
      <c r="EQ581" s="16">
        <v>0</v>
      </c>
      <c r="ER581" s="16" t="s">
        <v>42342</v>
      </c>
      <c r="ET581" s="17">
        <v>0</v>
      </c>
      <c r="EU581" s="17">
        <v>0</v>
      </c>
      <c r="EV581" s="17">
        <v>0</v>
      </c>
      <c r="EW581" s="17" t="s">
        <v>42343</v>
      </c>
      <c r="EY581" s="17">
        <v>0</v>
      </c>
      <c r="EZ581" s="17">
        <v>0</v>
      </c>
      <c r="FA581" s="17">
        <v>0</v>
      </c>
      <c r="FB581" s="17" t="s">
        <v>42344</v>
      </c>
      <c r="FD581" s="17">
        <v>0</v>
      </c>
      <c r="FE581" s="17">
        <v>0</v>
      </c>
      <c r="FF581" s="17">
        <v>0</v>
      </c>
      <c r="FH581" s="17">
        <v>0</v>
      </c>
      <c r="FI581" s="17">
        <v>0</v>
      </c>
      <c r="FJ581" s="17">
        <v>0</v>
      </c>
      <c r="FL581" s="17">
        <v>0</v>
      </c>
      <c r="FM581" s="17">
        <v>0</v>
      </c>
      <c r="FN581" s="17">
        <v>0</v>
      </c>
    </row>
    <row r="582" spans="1:170">
      <c r="A582" s="14">
        <v>72413000</v>
      </c>
      <c r="B582" s="15" t="s">
        <v>93</v>
      </c>
      <c r="C582" s="17" t="s">
        <v>716</v>
      </c>
      <c r="D582" s="25">
        <v>0</v>
      </c>
      <c r="E582" s="25">
        <v>0</v>
      </c>
      <c r="F582" s="25">
        <v>0</v>
      </c>
      <c r="I582" s="16"/>
      <c r="L582" s="20" t="s">
        <v>208</v>
      </c>
      <c r="M582" s="17" t="s">
        <v>58035</v>
      </c>
      <c r="N582" s="17" t="s">
        <v>17979</v>
      </c>
      <c r="O582" s="25">
        <v>0</v>
      </c>
      <c r="P582" s="25">
        <v>0</v>
      </c>
      <c r="Q582" s="25">
        <v>0</v>
      </c>
      <c r="R582" s="16" t="s">
        <v>58036</v>
      </c>
      <c r="S582" s="17" t="s">
        <v>17980</v>
      </c>
      <c r="T582" s="25">
        <v>0</v>
      </c>
      <c r="U582" s="25">
        <v>0</v>
      </c>
      <c r="V582" s="25">
        <v>0</v>
      </c>
      <c r="W582" s="16" t="s">
        <v>58037</v>
      </c>
      <c r="X582" s="17" t="s">
        <v>17981</v>
      </c>
      <c r="Y582" s="25">
        <v>0</v>
      </c>
      <c r="Z582" s="25">
        <v>0</v>
      </c>
      <c r="AA582" s="25">
        <v>0</v>
      </c>
      <c r="AB582" s="16" t="s">
        <v>58038</v>
      </c>
      <c r="AC582" s="17" t="s">
        <v>17982</v>
      </c>
      <c r="AD582" s="25">
        <v>0</v>
      </c>
      <c r="AE582" s="25">
        <v>0</v>
      </c>
      <c r="AF582" s="25">
        <v>0</v>
      </c>
      <c r="AG582" s="16" t="s">
        <v>58039</v>
      </c>
      <c r="AH582" s="17" t="s">
        <v>17983</v>
      </c>
      <c r="AI582" s="25">
        <v>0</v>
      </c>
      <c r="AJ582" s="25">
        <v>0</v>
      </c>
      <c r="AK582" s="25">
        <v>0</v>
      </c>
      <c r="AL582" s="16" t="s">
        <v>58040</v>
      </c>
      <c r="AM582" s="17" t="s">
        <v>17984</v>
      </c>
      <c r="AN582" s="25">
        <v>0</v>
      </c>
      <c r="AO582" s="25">
        <v>0</v>
      </c>
      <c r="AP582" s="25">
        <v>0</v>
      </c>
      <c r="AQ582" s="16" t="s">
        <v>58041</v>
      </c>
      <c r="AR582" s="17" t="s">
        <v>17985</v>
      </c>
      <c r="AS582" s="25">
        <v>0</v>
      </c>
      <c r="AT582" s="25">
        <v>0</v>
      </c>
      <c r="AU582" s="25">
        <v>0</v>
      </c>
      <c r="AV582" s="16" t="s">
        <v>58042</v>
      </c>
      <c r="AW582" s="17" t="s">
        <v>17986</v>
      </c>
      <c r="AX582" s="25">
        <v>0</v>
      </c>
      <c r="AY582" s="25">
        <v>0</v>
      </c>
      <c r="AZ582" s="25">
        <v>0</v>
      </c>
      <c r="BA582" s="16" t="s">
        <v>58043</v>
      </c>
      <c r="BB582" s="17" t="s">
        <v>17987</v>
      </c>
      <c r="BC582" s="25">
        <v>0</v>
      </c>
      <c r="BD582" s="25">
        <v>0</v>
      </c>
      <c r="BE582" s="25">
        <v>0</v>
      </c>
      <c r="BF582" s="16" t="s">
        <v>58044</v>
      </c>
      <c r="BG582" s="17" t="s">
        <v>17988</v>
      </c>
      <c r="BH582" s="25">
        <v>0</v>
      </c>
      <c r="BI582" s="25">
        <v>0</v>
      </c>
      <c r="BJ582" s="25">
        <v>0</v>
      </c>
      <c r="BK582" s="16" t="s">
        <v>58045</v>
      </c>
      <c r="BL582" s="17" t="s">
        <v>17989</v>
      </c>
      <c r="BM582" s="25">
        <v>0</v>
      </c>
      <c r="BN582" s="25">
        <v>0</v>
      </c>
      <c r="BO582" s="25">
        <v>0</v>
      </c>
      <c r="BP582" s="16" t="s">
        <v>58046</v>
      </c>
      <c r="BQ582" s="17" t="s">
        <v>17990</v>
      </c>
      <c r="BR582" s="25">
        <v>0</v>
      </c>
      <c r="BS582" s="25">
        <v>0</v>
      </c>
      <c r="BT582" s="25">
        <v>0</v>
      </c>
      <c r="BU582" s="16" t="s">
        <v>58047</v>
      </c>
      <c r="BV582" s="17" t="s">
        <v>17991</v>
      </c>
      <c r="BW582" s="25">
        <v>0</v>
      </c>
      <c r="BX582" s="25">
        <v>0</v>
      </c>
      <c r="BY582" s="25">
        <v>0</v>
      </c>
      <c r="BZ582" s="16" t="s">
        <v>58048</v>
      </c>
      <c r="CA582" s="17" t="s">
        <v>17992</v>
      </c>
      <c r="CB582" s="25">
        <v>0</v>
      </c>
      <c r="CC582" s="25">
        <v>0</v>
      </c>
      <c r="CD582" s="25">
        <v>0</v>
      </c>
      <c r="CE582" s="16" t="s">
        <v>58049</v>
      </c>
      <c r="CF582" s="17" t="s">
        <v>17993</v>
      </c>
      <c r="CG582" s="25">
        <v>0</v>
      </c>
      <c r="CH582" s="25">
        <v>0</v>
      </c>
      <c r="CI582" s="25">
        <v>0</v>
      </c>
      <c r="CJ582" s="16" t="s">
        <v>58050</v>
      </c>
      <c r="CK582" s="17" t="s">
        <v>17994</v>
      </c>
      <c r="CL582" s="25">
        <v>0</v>
      </c>
      <c r="CM582" s="25">
        <v>0</v>
      </c>
      <c r="CN582" s="25">
        <v>0</v>
      </c>
      <c r="CO582" s="16" t="s">
        <v>58051</v>
      </c>
      <c r="CP582" s="17" t="s">
        <v>17995</v>
      </c>
      <c r="CQ582" s="25">
        <v>0</v>
      </c>
      <c r="CR582" s="25">
        <v>0</v>
      </c>
      <c r="CS582" s="25">
        <v>0</v>
      </c>
      <c r="CT582" s="16" t="s">
        <v>58052</v>
      </c>
      <c r="CU582" s="17" t="s">
        <v>17996</v>
      </c>
      <c r="CV582" s="25">
        <v>0</v>
      </c>
      <c r="CW582" s="25">
        <v>0</v>
      </c>
      <c r="CX582" s="25">
        <v>0</v>
      </c>
      <c r="CY582" s="16" t="s">
        <v>58053</v>
      </c>
      <c r="CZ582" s="17" t="s">
        <v>17997</v>
      </c>
      <c r="DA582" s="25">
        <v>0</v>
      </c>
      <c r="DB582" s="25">
        <v>0</v>
      </c>
      <c r="DC582" s="25">
        <v>0</v>
      </c>
      <c r="DD582" s="25" t="s">
        <v>58054</v>
      </c>
      <c r="DE582" s="25" t="s">
        <v>17998</v>
      </c>
      <c r="DF582" s="25">
        <v>0</v>
      </c>
      <c r="DG582" s="25">
        <v>0</v>
      </c>
      <c r="DH582" s="25">
        <v>0</v>
      </c>
      <c r="DI582" s="16" t="s">
        <v>58055</v>
      </c>
      <c r="DJ582" s="17" t="s">
        <v>17999</v>
      </c>
      <c r="DK582" s="25">
        <v>0</v>
      </c>
      <c r="DL582" s="25">
        <v>0</v>
      </c>
      <c r="DM582" s="25">
        <v>0</v>
      </c>
      <c r="DN582" s="16" t="s">
        <v>58056</v>
      </c>
      <c r="DO582" s="17" t="s">
        <v>18000</v>
      </c>
      <c r="DP582" s="25">
        <v>0</v>
      </c>
      <c r="DQ582" s="25">
        <v>0</v>
      </c>
      <c r="DR582" s="25">
        <v>0</v>
      </c>
      <c r="DS582" s="16" t="s">
        <v>58057</v>
      </c>
      <c r="DT582" s="17" t="s">
        <v>18001</v>
      </c>
      <c r="DU582" s="25">
        <v>0</v>
      </c>
      <c r="DV582" s="25">
        <v>0</v>
      </c>
      <c r="DW582" s="25">
        <v>0</v>
      </c>
      <c r="DX582" s="16" t="s">
        <v>58058</v>
      </c>
      <c r="DY582" s="17" t="s">
        <v>18002</v>
      </c>
      <c r="DZ582" s="25">
        <v>0</v>
      </c>
      <c r="EA582" s="25">
        <v>0</v>
      </c>
      <c r="EB582" s="16">
        <v>0</v>
      </c>
      <c r="EC582" s="16" t="s">
        <v>58059</v>
      </c>
      <c r="ED582" s="17" t="s">
        <v>18003</v>
      </c>
      <c r="EE582" s="25">
        <v>0</v>
      </c>
      <c r="EF582" s="25">
        <v>0</v>
      </c>
      <c r="EG582" s="16">
        <v>0</v>
      </c>
      <c r="EH582" s="16" t="s">
        <v>58060</v>
      </c>
      <c r="EI582" s="16" t="s">
        <v>18004</v>
      </c>
      <c r="EJ582" s="16">
        <v>0</v>
      </c>
      <c r="EK582" s="16">
        <v>0</v>
      </c>
      <c r="EL582" s="16">
        <v>0</v>
      </c>
      <c r="EM582" s="16" t="s">
        <v>58061</v>
      </c>
      <c r="EN582" s="17" t="s">
        <v>18005</v>
      </c>
      <c r="EO582" s="25">
        <v>0</v>
      </c>
      <c r="EP582" s="25">
        <v>0</v>
      </c>
      <c r="EQ582" s="16">
        <v>0</v>
      </c>
      <c r="ER582" s="16" t="s">
        <v>58062</v>
      </c>
      <c r="ES582" s="17" t="s">
        <v>18006</v>
      </c>
      <c r="ET582" s="17">
        <v>0</v>
      </c>
      <c r="EU582" s="17">
        <v>0</v>
      </c>
      <c r="EV582" s="17">
        <v>0</v>
      </c>
      <c r="EW582" s="17" t="s">
        <v>58063</v>
      </c>
      <c r="EX582" s="17" t="s">
        <v>18007</v>
      </c>
      <c r="EY582" s="17">
        <v>0</v>
      </c>
      <c r="EZ582" s="17">
        <v>0</v>
      </c>
      <c r="FA582" s="17">
        <v>0</v>
      </c>
      <c r="FB582" s="17" t="s">
        <v>58064</v>
      </c>
      <c r="FC582" s="17" t="s">
        <v>18008</v>
      </c>
      <c r="FD582" s="17">
        <v>0</v>
      </c>
      <c r="FE582" s="17">
        <v>0</v>
      </c>
      <c r="FF582" s="17">
        <v>0</v>
      </c>
      <c r="FH582" s="17">
        <v>0</v>
      </c>
      <c r="FI582" s="17">
        <v>0</v>
      </c>
      <c r="FJ582" s="17">
        <v>0</v>
      </c>
      <c r="FL582" s="17">
        <v>0</v>
      </c>
      <c r="FM582" s="17">
        <v>0</v>
      </c>
      <c r="FN582" s="17">
        <v>0</v>
      </c>
    </row>
    <row r="583" spans="1:170">
      <c r="A583" s="14">
        <v>72413001</v>
      </c>
      <c r="B583" s="15" t="s">
        <v>93</v>
      </c>
      <c r="C583" s="17" t="s">
        <v>717</v>
      </c>
      <c r="D583" s="25">
        <v>0</v>
      </c>
      <c r="E583" s="25">
        <v>0</v>
      </c>
      <c r="F583" s="25">
        <v>0</v>
      </c>
      <c r="I583" s="16"/>
      <c r="L583" s="20" t="s">
        <v>1478</v>
      </c>
      <c r="M583" s="17" t="s">
        <v>58065</v>
      </c>
      <c r="N583" s="17" t="s">
        <v>18009</v>
      </c>
      <c r="O583" s="25">
        <v>0</v>
      </c>
      <c r="P583" s="25">
        <v>0</v>
      </c>
      <c r="Q583" s="25">
        <v>0</v>
      </c>
      <c r="R583" s="16" t="s">
        <v>58066</v>
      </c>
      <c r="S583" s="17" t="s">
        <v>18010</v>
      </c>
      <c r="T583" s="25">
        <v>0</v>
      </c>
      <c r="U583" s="25">
        <v>0</v>
      </c>
      <c r="V583" s="25">
        <v>0</v>
      </c>
      <c r="W583" s="16" t="s">
        <v>58067</v>
      </c>
      <c r="X583" s="17" t="s">
        <v>18011</v>
      </c>
      <c r="Y583" s="25">
        <v>0</v>
      </c>
      <c r="Z583" s="25">
        <v>0</v>
      </c>
      <c r="AA583" s="25">
        <v>0</v>
      </c>
      <c r="AB583" s="16" t="s">
        <v>58068</v>
      </c>
      <c r="AC583" s="17" t="s">
        <v>18012</v>
      </c>
      <c r="AD583" s="25">
        <v>0</v>
      </c>
      <c r="AE583" s="25">
        <v>0</v>
      </c>
      <c r="AF583" s="25">
        <v>0</v>
      </c>
      <c r="AG583" s="16" t="s">
        <v>58069</v>
      </c>
      <c r="AH583" s="17" t="s">
        <v>18013</v>
      </c>
      <c r="AI583" s="25">
        <v>0</v>
      </c>
      <c r="AJ583" s="25">
        <v>0</v>
      </c>
      <c r="AK583" s="25">
        <v>0</v>
      </c>
      <c r="AL583" s="16" t="s">
        <v>58070</v>
      </c>
      <c r="AM583" s="17" t="s">
        <v>18014</v>
      </c>
      <c r="AN583" s="25">
        <v>0</v>
      </c>
      <c r="AO583" s="25">
        <v>0</v>
      </c>
      <c r="AP583" s="25">
        <v>0</v>
      </c>
      <c r="AQ583" s="16" t="s">
        <v>58071</v>
      </c>
      <c r="AR583" s="17" t="s">
        <v>18015</v>
      </c>
      <c r="AS583" s="25">
        <v>0</v>
      </c>
      <c r="AT583" s="25">
        <v>0</v>
      </c>
      <c r="AU583" s="25">
        <v>0</v>
      </c>
      <c r="AV583" s="16" t="s">
        <v>58072</v>
      </c>
      <c r="AW583" s="17" t="s">
        <v>18016</v>
      </c>
      <c r="AX583" s="25">
        <v>0</v>
      </c>
      <c r="AY583" s="25">
        <v>0</v>
      </c>
      <c r="AZ583" s="25">
        <v>0</v>
      </c>
      <c r="BA583" s="16" t="s">
        <v>58073</v>
      </c>
      <c r="BB583" s="17" t="s">
        <v>18017</v>
      </c>
      <c r="BC583" s="25">
        <v>0</v>
      </c>
      <c r="BD583" s="25">
        <v>0</v>
      </c>
      <c r="BE583" s="25">
        <v>0</v>
      </c>
      <c r="BF583" s="16" t="s">
        <v>58074</v>
      </c>
      <c r="BG583" s="17" t="s">
        <v>18018</v>
      </c>
      <c r="BH583" s="25">
        <v>0</v>
      </c>
      <c r="BI583" s="25">
        <v>0</v>
      </c>
      <c r="BJ583" s="25">
        <v>0</v>
      </c>
      <c r="BK583" s="16" t="s">
        <v>58075</v>
      </c>
      <c r="BL583" s="17" t="s">
        <v>18019</v>
      </c>
      <c r="BM583" s="25">
        <v>0</v>
      </c>
      <c r="BN583" s="25">
        <v>0</v>
      </c>
      <c r="BO583" s="25">
        <v>0</v>
      </c>
      <c r="BP583" s="16" t="s">
        <v>58076</v>
      </c>
      <c r="BQ583" s="17" t="s">
        <v>18020</v>
      </c>
      <c r="BR583" s="25">
        <v>0</v>
      </c>
      <c r="BS583" s="25">
        <v>0</v>
      </c>
      <c r="BT583" s="25">
        <v>0</v>
      </c>
      <c r="BU583" s="16" t="s">
        <v>58077</v>
      </c>
      <c r="BV583" s="17" t="s">
        <v>18021</v>
      </c>
      <c r="BW583" s="25">
        <v>0</v>
      </c>
      <c r="BX583" s="25">
        <v>0</v>
      </c>
      <c r="BY583" s="25">
        <v>0</v>
      </c>
      <c r="BZ583" s="16" t="s">
        <v>58078</v>
      </c>
      <c r="CA583" s="17" t="s">
        <v>18022</v>
      </c>
      <c r="CB583" s="25">
        <v>0</v>
      </c>
      <c r="CC583" s="25">
        <v>0</v>
      </c>
      <c r="CD583" s="25">
        <v>0</v>
      </c>
      <c r="CE583" s="16" t="s">
        <v>58079</v>
      </c>
      <c r="CF583" s="17" t="s">
        <v>18023</v>
      </c>
      <c r="CG583" s="25">
        <v>0</v>
      </c>
      <c r="CH583" s="25">
        <v>0</v>
      </c>
      <c r="CI583" s="25">
        <v>0</v>
      </c>
      <c r="CJ583" s="16" t="s">
        <v>58080</v>
      </c>
      <c r="CK583" s="17" t="s">
        <v>18024</v>
      </c>
      <c r="CL583" s="25">
        <v>0</v>
      </c>
      <c r="CM583" s="25">
        <v>0</v>
      </c>
      <c r="CN583" s="25">
        <v>0</v>
      </c>
      <c r="CO583" s="16" t="s">
        <v>58081</v>
      </c>
      <c r="CP583" s="17" t="s">
        <v>18025</v>
      </c>
      <c r="CQ583" s="25">
        <v>0</v>
      </c>
      <c r="CR583" s="25">
        <v>0</v>
      </c>
      <c r="CS583" s="25">
        <v>0</v>
      </c>
      <c r="CT583" s="16" t="s">
        <v>58082</v>
      </c>
      <c r="CU583" s="17" t="s">
        <v>18026</v>
      </c>
      <c r="CV583" s="25">
        <v>0</v>
      </c>
      <c r="CW583" s="25">
        <v>0</v>
      </c>
      <c r="CX583" s="25">
        <v>0</v>
      </c>
      <c r="CY583" s="16" t="s">
        <v>58083</v>
      </c>
      <c r="CZ583" s="17" t="s">
        <v>18027</v>
      </c>
      <c r="DA583" s="25">
        <v>0</v>
      </c>
      <c r="DB583" s="25">
        <v>0</v>
      </c>
      <c r="DC583" s="25">
        <v>0</v>
      </c>
      <c r="DD583" s="25" t="s">
        <v>58084</v>
      </c>
      <c r="DE583" s="25" t="s">
        <v>18028</v>
      </c>
      <c r="DF583" s="25">
        <v>0</v>
      </c>
      <c r="DG583" s="25">
        <v>0</v>
      </c>
      <c r="DH583" s="25">
        <v>0</v>
      </c>
      <c r="DI583" s="16" t="s">
        <v>58085</v>
      </c>
      <c r="DJ583" s="17" t="s">
        <v>18029</v>
      </c>
      <c r="DK583" s="25">
        <v>0</v>
      </c>
      <c r="DL583" s="25">
        <v>0</v>
      </c>
      <c r="DM583" s="25">
        <v>0</v>
      </c>
      <c r="DN583" s="16" t="s">
        <v>58086</v>
      </c>
      <c r="DO583" s="17" t="s">
        <v>18030</v>
      </c>
      <c r="DP583" s="25">
        <v>0</v>
      </c>
      <c r="DQ583" s="25">
        <v>0</v>
      </c>
      <c r="DR583" s="25">
        <v>0</v>
      </c>
      <c r="DS583" s="16" t="s">
        <v>58087</v>
      </c>
      <c r="DT583" s="17" t="s">
        <v>18031</v>
      </c>
      <c r="DU583" s="25">
        <v>0</v>
      </c>
      <c r="DV583" s="25">
        <v>0</v>
      </c>
      <c r="DW583" s="25">
        <v>0</v>
      </c>
      <c r="DX583" s="16" t="s">
        <v>58088</v>
      </c>
      <c r="DY583" s="17" t="s">
        <v>18032</v>
      </c>
      <c r="DZ583" s="25">
        <v>0</v>
      </c>
      <c r="EA583" s="25">
        <v>0</v>
      </c>
      <c r="EB583" s="16">
        <v>0</v>
      </c>
      <c r="EC583" s="16" t="s">
        <v>58089</v>
      </c>
      <c r="ED583" s="17" t="s">
        <v>18033</v>
      </c>
      <c r="EE583" s="25">
        <v>0</v>
      </c>
      <c r="EF583" s="25">
        <v>0</v>
      </c>
      <c r="EG583" s="16">
        <v>0</v>
      </c>
      <c r="EH583" s="16" t="s">
        <v>58090</v>
      </c>
      <c r="EI583" s="16" t="s">
        <v>18034</v>
      </c>
      <c r="EJ583" s="16">
        <v>0</v>
      </c>
      <c r="EK583" s="16">
        <v>0</v>
      </c>
      <c r="EL583" s="16">
        <v>0</v>
      </c>
      <c r="EM583" s="16" t="s">
        <v>58091</v>
      </c>
      <c r="EN583" s="17" t="s">
        <v>18035</v>
      </c>
      <c r="EO583" s="25">
        <v>0</v>
      </c>
      <c r="EP583" s="25">
        <v>0</v>
      </c>
      <c r="EQ583" s="16">
        <v>0</v>
      </c>
      <c r="ER583" s="16" t="s">
        <v>58092</v>
      </c>
      <c r="ES583" s="17" t="s">
        <v>18036</v>
      </c>
      <c r="ET583" s="17">
        <v>0</v>
      </c>
      <c r="EU583" s="17">
        <v>0</v>
      </c>
      <c r="EV583" s="17">
        <v>0</v>
      </c>
      <c r="EW583" s="17" t="s">
        <v>58093</v>
      </c>
      <c r="EX583" s="17" t="s">
        <v>18037</v>
      </c>
      <c r="EY583" s="17">
        <v>0</v>
      </c>
      <c r="EZ583" s="17">
        <v>0</v>
      </c>
      <c r="FA583" s="17">
        <v>0</v>
      </c>
      <c r="FB583" s="17" t="s">
        <v>58094</v>
      </c>
      <c r="FC583" s="17" t="s">
        <v>18038</v>
      </c>
      <c r="FD583" s="17">
        <v>0</v>
      </c>
      <c r="FE583" s="17">
        <v>0</v>
      </c>
      <c r="FF583" s="17">
        <v>0</v>
      </c>
      <c r="FH583" s="17">
        <v>0</v>
      </c>
      <c r="FI583" s="17">
        <v>0</v>
      </c>
      <c r="FJ583" s="17">
        <v>0</v>
      </c>
      <c r="FL583" s="17">
        <v>0</v>
      </c>
      <c r="FM583" s="17">
        <v>0</v>
      </c>
      <c r="FN583" s="17">
        <v>0</v>
      </c>
    </row>
    <row r="584" spans="1:170">
      <c r="A584" s="14">
        <v>72413002</v>
      </c>
      <c r="B584" s="15" t="s">
        <v>93</v>
      </c>
      <c r="C584" s="17" t="s">
        <v>718</v>
      </c>
      <c r="D584" s="25">
        <v>0</v>
      </c>
      <c r="E584" s="25">
        <v>0</v>
      </c>
      <c r="F584" s="25">
        <v>0</v>
      </c>
      <c r="I584" s="16"/>
      <c r="L584" s="20" t="s">
        <v>1479</v>
      </c>
      <c r="M584" s="17" t="s">
        <v>58095</v>
      </c>
      <c r="N584" s="17" t="s">
        <v>18039</v>
      </c>
      <c r="O584" s="25">
        <v>0</v>
      </c>
      <c r="P584" s="25">
        <v>0</v>
      </c>
      <c r="Q584" s="25">
        <v>0</v>
      </c>
      <c r="R584" s="16" t="s">
        <v>58096</v>
      </c>
      <c r="S584" s="17" t="s">
        <v>18040</v>
      </c>
      <c r="T584" s="25">
        <v>0</v>
      </c>
      <c r="U584" s="25">
        <v>0</v>
      </c>
      <c r="V584" s="25">
        <v>0</v>
      </c>
      <c r="W584" s="16" t="s">
        <v>58097</v>
      </c>
      <c r="X584" s="17" t="s">
        <v>18041</v>
      </c>
      <c r="Y584" s="25">
        <v>0</v>
      </c>
      <c r="Z584" s="25">
        <v>0</v>
      </c>
      <c r="AA584" s="25">
        <v>0</v>
      </c>
      <c r="AB584" s="16" t="s">
        <v>58098</v>
      </c>
      <c r="AC584" s="17" t="s">
        <v>18042</v>
      </c>
      <c r="AD584" s="25">
        <v>0</v>
      </c>
      <c r="AE584" s="25">
        <v>0</v>
      </c>
      <c r="AF584" s="25">
        <v>0</v>
      </c>
      <c r="AG584" s="16" t="s">
        <v>58099</v>
      </c>
      <c r="AH584" s="17" t="s">
        <v>18043</v>
      </c>
      <c r="AI584" s="25">
        <v>0</v>
      </c>
      <c r="AJ584" s="25">
        <v>0</v>
      </c>
      <c r="AK584" s="25">
        <v>0</v>
      </c>
      <c r="AL584" s="16" t="s">
        <v>58100</v>
      </c>
      <c r="AM584" s="17" t="s">
        <v>18044</v>
      </c>
      <c r="AN584" s="25">
        <v>0</v>
      </c>
      <c r="AO584" s="25">
        <v>0</v>
      </c>
      <c r="AP584" s="25">
        <v>0</v>
      </c>
      <c r="AQ584" s="16" t="s">
        <v>58101</v>
      </c>
      <c r="AR584" s="17" t="s">
        <v>18045</v>
      </c>
      <c r="AS584" s="25">
        <v>0</v>
      </c>
      <c r="AT584" s="25">
        <v>0</v>
      </c>
      <c r="AU584" s="25">
        <v>0</v>
      </c>
      <c r="AV584" s="16" t="s">
        <v>58102</v>
      </c>
      <c r="AW584" s="17" t="s">
        <v>18046</v>
      </c>
      <c r="AX584" s="25">
        <v>0</v>
      </c>
      <c r="AY584" s="25">
        <v>0</v>
      </c>
      <c r="AZ584" s="25">
        <v>0</v>
      </c>
      <c r="BA584" s="16" t="s">
        <v>58103</v>
      </c>
      <c r="BB584" s="17" t="s">
        <v>18047</v>
      </c>
      <c r="BC584" s="25">
        <v>0</v>
      </c>
      <c r="BD584" s="25">
        <v>0</v>
      </c>
      <c r="BE584" s="25">
        <v>0</v>
      </c>
      <c r="BF584" s="16" t="s">
        <v>58104</v>
      </c>
      <c r="BG584" s="17" t="s">
        <v>18048</v>
      </c>
      <c r="BH584" s="25">
        <v>0</v>
      </c>
      <c r="BI584" s="25">
        <v>0</v>
      </c>
      <c r="BJ584" s="25">
        <v>0</v>
      </c>
      <c r="BK584" s="16" t="s">
        <v>58105</v>
      </c>
      <c r="BL584" s="17" t="s">
        <v>18049</v>
      </c>
      <c r="BM584" s="25">
        <v>0</v>
      </c>
      <c r="BN584" s="25">
        <v>0</v>
      </c>
      <c r="BO584" s="25">
        <v>0</v>
      </c>
      <c r="BP584" s="16" t="s">
        <v>58106</v>
      </c>
      <c r="BQ584" s="17" t="s">
        <v>18050</v>
      </c>
      <c r="BR584" s="25">
        <v>0</v>
      </c>
      <c r="BS584" s="25">
        <v>0</v>
      </c>
      <c r="BT584" s="25">
        <v>0</v>
      </c>
      <c r="BU584" s="16" t="s">
        <v>58107</v>
      </c>
      <c r="BV584" s="17" t="s">
        <v>18051</v>
      </c>
      <c r="BW584" s="25">
        <v>0</v>
      </c>
      <c r="BX584" s="25">
        <v>0</v>
      </c>
      <c r="BY584" s="25">
        <v>0</v>
      </c>
      <c r="BZ584" s="16" t="s">
        <v>58108</v>
      </c>
      <c r="CA584" s="17" t="s">
        <v>18052</v>
      </c>
      <c r="CB584" s="25">
        <v>0</v>
      </c>
      <c r="CC584" s="25">
        <v>0</v>
      </c>
      <c r="CD584" s="25">
        <v>0</v>
      </c>
      <c r="CE584" s="16" t="s">
        <v>58109</v>
      </c>
      <c r="CF584" s="17" t="s">
        <v>18053</v>
      </c>
      <c r="CG584" s="25">
        <v>0</v>
      </c>
      <c r="CH584" s="25">
        <v>0</v>
      </c>
      <c r="CI584" s="25">
        <v>0</v>
      </c>
      <c r="CJ584" s="16" t="s">
        <v>58110</v>
      </c>
      <c r="CK584" s="17" t="s">
        <v>18054</v>
      </c>
      <c r="CL584" s="25">
        <v>0</v>
      </c>
      <c r="CM584" s="25">
        <v>0</v>
      </c>
      <c r="CN584" s="25">
        <v>0</v>
      </c>
      <c r="CO584" s="16" t="s">
        <v>58111</v>
      </c>
      <c r="CP584" s="17" t="s">
        <v>18055</v>
      </c>
      <c r="CQ584" s="25">
        <v>0</v>
      </c>
      <c r="CR584" s="25">
        <v>0</v>
      </c>
      <c r="CS584" s="25">
        <v>0</v>
      </c>
      <c r="CT584" s="16" t="s">
        <v>58112</v>
      </c>
      <c r="CU584" s="17" t="s">
        <v>18056</v>
      </c>
      <c r="CV584" s="25">
        <v>0</v>
      </c>
      <c r="CW584" s="25">
        <v>0</v>
      </c>
      <c r="CX584" s="25">
        <v>0</v>
      </c>
      <c r="CY584" s="16" t="s">
        <v>58113</v>
      </c>
      <c r="CZ584" s="17" t="s">
        <v>18057</v>
      </c>
      <c r="DA584" s="25">
        <v>0</v>
      </c>
      <c r="DB584" s="25">
        <v>0</v>
      </c>
      <c r="DC584" s="25">
        <v>0</v>
      </c>
      <c r="DD584" s="25" t="s">
        <v>58114</v>
      </c>
      <c r="DE584" s="25" t="s">
        <v>18058</v>
      </c>
      <c r="DF584" s="25">
        <v>0</v>
      </c>
      <c r="DG584" s="25">
        <v>0</v>
      </c>
      <c r="DH584" s="25">
        <v>0</v>
      </c>
      <c r="DI584" s="16" t="s">
        <v>58115</v>
      </c>
      <c r="DJ584" s="17" t="s">
        <v>18059</v>
      </c>
      <c r="DK584" s="25">
        <v>0</v>
      </c>
      <c r="DL584" s="25">
        <v>0</v>
      </c>
      <c r="DM584" s="25">
        <v>0</v>
      </c>
      <c r="DN584" s="16" t="s">
        <v>58116</v>
      </c>
      <c r="DO584" s="17" t="s">
        <v>18060</v>
      </c>
      <c r="DP584" s="25">
        <v>0</v>
      </c>
      <c r="DQ584" s="25">
        <v>0</v>
      </c>
      <c r="DR584" s="25">
        <v>0</v>
      </c>
      <c r="DS584" s="16" t="s">
        <v>58117</v>
      </c>
      <c r="DT584" s="17" t="s">
        <v>18061</v>
      </c>
      <c r="DU584" s="25">
        <v>0</v>
      </c>
      <c r="DV584" s="25">
        <v>0</v>
      </c>
      <c r="DW584" s="25">
        <v>0</v>
      </c>
      <c r="DX584" s="16" t="s">
        <v>58118</v>
      </c>
      <c r="DY584" s="17" t="s">
        <v>18062</v>
      </c>
      <c r="DZ584" s="25">
        <v>0</v>
      </c>
      <c r="EA584" s="25">
        <v>0</v>
      </c>
      <c r="EB584" s="16">
        <v>0</v>
      </c>
      <c r="EC584" s="16" t="s">
        <v>58119</v>
      </c>
      <c r="ED584" s="17" t="s">
        <v>18063</v>
      </c>
      <c r="EE584" s="25">
        <v>0</v>
      </c>
      <c r="EF584" s="25">
        <v>0</v>
      </c>
      <c r="EG584" s="16">
        <v>0</v>
      </c>
      <c r="EH584" s="16" t="s">
        <v>58120</v>
      </c>
      <c r="EI584" s="16" t="s">
        <v>18064</v>
      </c>
      <c r="EJ584" s="16">
        <v>0</v>
      </c>
      <c r="EK584" s="16">
        <v>0</v>
      </c>
      <c r="EL584" s="16">
        <v>0</v>
      </c>
      <c r="EM584" s="16" t="s">
        <v>58121</v>
      </c>
      <c r="EN584" s="17" t="s">
        <v>18065</v>
      </c>
      <c r="EO584" s="25">
        <v>0</v>
      </c>
      <c r="EP584" s="25">
        <v>0</v>
      </c>
      <c r="EQ584" s="16">
        <v>0</v>
      </c>
      <c r="ER584" s="16" t="s">
        <v>58122</v>
      </c>
      <c r="ES584" s="17" t="s">
        <v>18066</v>
      </c>
      <c r="ET584" s="17">
        <v>0</v>
      </c>
      <c r="EU584" s="17">
        <v>0</v>
      </c>
      <c r="EV584" s="17">
        <v>0</v>
      </c>
      <c r="EW584" s="17" t="s">
        <v>58123</v>
      </c>
      <c r="EX584" s="17" t="s">
        <v>18067</v>
      </c>
      <c r="EY584" s="17">
        <v>0</v>
      </c>
      <c r="EZ584" s="17">
        <v>0</v>
      </c>
      <c r="FA584" s="17">
        <v>0</v>
      </c>
      <c r="FB584" s="17" t="s">
        <v>58124</v>
      </c>
      <c r="FC584" s="17" t="s">
        <v>18068</v>
      </c>
      <c r="FD584" s="17">
        <v>0</v>
      </c>
      <c r="FE584" s="17">
        <v>0</v>
      </c>
      <c r="FF584" s="17">
        <v>0</v>
      </c>
      <c r="FH584" s="17">
        <v>0</v>
      </c>
      <c r="FI584" s="17">
        <v>0</v>
      </c>
      <c r="FJ584" s="17">
        <v>0</v>
      </c>
      <c r="FL584" s="17">
        <v>0</v>
      </c>
      <c r="FM584" s="17">
        <v>0</v>
      </c>
      <c r="FN584" s="17">
        <v>0</v>
      </c>
    </row>
    <row r="585" spans="1:170">
      <c r="A585" s="14">
        <v>72413003</v>
      </c>
      <c r="B585" s="15" t="s">
        <v>93</v>
      </c>
      <c r="C585" s="17" t="s">
        <v>719</v>
      </c>
      <c r="D585" s="25">
        <v>0</v>
      </c>
      <c r="E585" s="25">
        <v>0</v>
      </c>
      <c r="F585" s="25">
        <v>0</v>
      </c>
      <c r="I585" s="16"/>
      <c r="L585" s="20" t="s">
        <v>1480</v>
      </c>
      <c r="M585" s="17" t="s">
        <v>58125</v>
      </c>
      <c r="N585" s="17" t="s">
        <v>18069</v>
      </c>
      <c r="O585" s="25">
        <v>0</v>
      </c>
      <c r="P585" s="25">
        <v>0</v>
      </c>
      <c r="Q585" s="25">
        <v>0</v>
      </c>
      <c r="R585" s="16" t="s">
        <v>58126</v>
      </c>
      <c r="S585" s="17" t="s">
        <v>18070</v>
      </c>
      <c r="T585" s="25">
        <v>0</v>
      </c>
      <c r="U585" s="25">
        <v>0</v>
      </c>
      <c r="V585" s="25">
        <v>0</v>
      </c>
      <c r="W585" s="16" t="s">
        <v>58127</v>
      </c>
      <c r="X585" s="17" t="s">
        <v>18071</v>
      </c>
      <c r="Y585" s="25">
        <v>0</v>
      </c>
      <c r="Z585" s="25">
        <v>0</v>
      </c>
      <c r="AA585" s="25">
        <v>0</v>
      </c>
      <c r="AB585" s="16" t="s">
        <v>58128</v>
      </c>
      <c r="AC585" s="17" t="s">
        <v>18072</v>
      </c>
      <c r="AD585" s="25">
        <v>0</v>
      </c>
      <c r="AE585" s="25">
        <v>0</v>
      </c>
      <c r="AF585" s="25">
        <v>0</v>
      </c>
      <c r="AG585" s="16" t="s">
        <v>58129</v>
      </c>
      <c r="AH585" s="17" t="s">
        <v>18073</v>
      </c>
      <c r="AI585" s="25">
        <v>0</v>
      </c>
      <c r="AJ585" s="25">
        <v>0</v>
      </c>
      <c r="AK585" s="25">
        <v>0</v>
      </c>
      <c r="AL585" s="16" t="s">
        <v>58130</v>
      </c>
      <c r="AM585" s="17" t="s">
        <v>18074</v>
      </c>
      <c r="AN585" s="25">
        <v>0</v>
      </c>
      <c r="AO585" s="25">
        <v>0</v>
      </c>
      <c r="AP585" s="25">
        <v>0</v>
      </c>
      <c r="AQ585" s="16" t="s">
        <v>58131</v>
      </c>
      <c r="AR585" s="17" t="s">
        <v>18075</v>
      </c>
      <c r="AS585" s="25">
        <v>0</v>
      </c>
      <c r="AT585" s="25">
        <v>0</v>
      </c>
      <c r="AU585" s="25">
        <v>0</v>
      </c>
      <c r="AV585" s="16" t="s">
        <v>58132</v>
      </c>
      <c r="AW585" s="17" t="s">
        <v>18076</v>
      </c>
      <c r="AX585" s="25">
        <v>0</v>
      </c>
      <c r="AY585" s="25">
        <v>0</v>
      </c>
      <c r="AZ585" s="25">
        <v>0</v>
      </c>
      <c r="BA585" s="16" t="s">
        <v>58133</v>
      </c>
      <c r="BB585" s="17" t="s">
        <v>18077</v>
      </c>
      <c r="BC585" s="25">
        <v>0</v>
      </c>
      <c r="BD585" s="25">
        <v>0</v>
      </c>
      <c r="BE585" s="25">
        <v>0</v>
      </c>
      <c r="BF585" s="16" t="s">
        <v>58134</v>
      </c>
      <c r="BG585" s="17" t="s">
        <v>18078</v>
      </c>
      <c r="BH585" s="25">
        <v>0</v>
      </c>
      <c r="BI585" s="25">
        <v>0</v>
      </c>
      <c r="BJ585" s="25">
        <v>0</v>
      </c>
      <c r="BK585" s="16" t="s">
        <v>58135</v>
      </c>
      <c r="BL585" s="17" t="s">
        <v>18079</v>
      </c>
      <c r="BM585" s="25">
        <v>0</v>
      </c>
      <c r="BN585" s="25">
        <v>0</v>
      </c>
      <c r="BO585" s="25">
        <v>0</v>
      </c>
      <c r="BP585" s="16" t="s">
        <v>58136</v>
      </c>
      <c r="BQ585" s="17" t="s">
        <v>18080</v>
      </c>
      <c r="BR585" s="25">
        <v>0</v>
      </c>
      <c r="BS585" s="25">
        <v>0</v>
      </c>
      <c r="BT585" s="25">
        <v>0</v>
      </c>
      <c r="BU585" s="16" t="s">
        <v>58137</v>
      </c>
      <c r="BV585" s="17" t="s">
        <v>18081</v>
      </c>
      <c r="BW585" s="25">
        <v>0</v>
      </c>
      <c r="BX585" s="25">
        <v>0</v>
      </c>
      <c r="BY585" s="25">
        <v>0</v>
      </c>
      <c r="BZ585" s="16" t="s">
        <v>58138</v>
      </c>
      <c r="CA585" s="17" t="s">
        <v>18082</v>
      </c>
      <c r="CB585" s="25">
        <v>0</v>
      </c>
      <c r="CC585" s="25">
        <v>0</v>
      </c>
      <c r="CD585" s="25">
        <v>0</v>
      </c>
      <c r="CE585" s="16" t="s">
        <v>58139</v>
      </c>
      <c r="CF585" s="17" t="s">
        <v>18083</v>
      </c>
      <c r="CG585" s="25">
        <v>0</v>
      </c>
      <c r="CH585" s="25">
        <v>0</v>
      </c>
      <c r="CI585" s="25">
        <v>0</v>
      </c>
      <c r="CJ585" s="16" t="s">
        <v>58140</v>
      </c>
      <c r="CK585" s="17" t="s">
        <v>18084</v>
      </c>
      <c r="CL585" s="25">
        <v>0</v>
      </c>
      <c r="CM585" s="25">
        <v>0</v>
      </c>
      <c r="CN585" s="25">
        <v>0</v>
      </c>
      <c r="CO585" s="16" t="s">
        <v>58141</v>
      </c>
      <c r="CP585" s="17" t="s">
        <v>18085</v>
      </c>
      <c r="CQ585" s="25">
        <v>0</v>
      </c>
      <c r="CR585" s="25">
        <v>0</v>
      </c>
      <c r="CS585" s="25">
        <v>0</v>
      </c>
      <c r="CT585" s="16" t="s">
        <v>58142</v>
      </c>
      <c r="CU585" s="17" t="s">
        <v>18086</v>
      </c>
      <c r="CV585" s="25">
        <v>0</v>
      </c>
      <c r="CW585" s="25">
        <v>0</v>
      </c>
      <c r="CX585" s="25">
        <v>0</v>
      </c>
      <c r="CY585" s="16" t="s">
        <v>58143</v>
      </c>
      <c r="CZ585" s="17" t="s">
        <v>18087</v>
      </c>
      <c r="DA585" s="25">
        <v>0</v>
      </c>
      <c r="DB585" s="25">
        <v>0</v>
      </c>
      <c r="DC585" s="25">
        <v>0</v>
      </c>
      <c r="DD585" s="25" t="s">
        <v>58144</v>
      </c>
      <c r="DE585" s="25" t="s">
        <v>18088</v>
      </c>
      <c r="DF585" s="25">
        <v>0</v>
      </c>
      <c r="DG585" s="25">
        <v>0</v>
      </c>
      <c r="DH585" s="25">
        <v>0</v>
      </c>
      <c r="DI585" s="16" t="s">
        <v>58145</v>
      </c>
      <c r="DJ585" s="17" t="s">
        <v>18089</v>
      </c>
      <c r="DK585" s="25">
        <v>0</v>
      </c>
      <c r="DL585" s="25">
        <v>0</v>
      </c>
      <c r="DM585" s="25">
        <v>0</v>
      </c>
      <c r="DN585" s="16" t="s">
        <v>58146</v>
      </c>
      <c r="DO585" s="17" t="s">
        <v>18090</v>
      </c>
      <c r="DP585" s="25">
        <v>0</v>
      </c>
      <c r="DQ585" s="25">
        <v>0</v>
      </c>
      <c r="DR585" s="25">
        <v>0</v>
      </c>
      <c r="DS585" s="16" t="s">
        <v>58147</v>
      </c>
      <c r="DT585" s="17" t="s">
        <v>18091</v>
      </c>
      <c r="DU585" s="25">
        <v>0</v>
      </c>
      <c r="DV585" s="25">
        <v>0</v>
      </c>
      <c r="DW585" s="25">
        <v>0</v>
      </c>
      <c r="DX585" s="16" t="s">
        <v>58148</v>
      </c>
      <c r="DY585" s="17" t="s">
        <v>18092</v>
      </c>
      <c r="DZ585" s="25">
        <v>0</v>
      </c>
      <c r="EA585" s="25">
        <v>0</v>
      </c>
      <c r="EB585" s="16">
        <v>0</v>
      </c>
      <c r="EC585" s="16" t="s">
        <v>58149</v>
      </c>
      <c r="ED585" s="17" t="s">
        <v>18093</v>
      </c>
      <c r="EE585" s="25">
        <v>0</v>
      </c>
      <c r="EF585" s="25">
        <v>0</v>
      </c>
      <c r="EG585" s="16">
        <v>0</v>
      </c>
      <c r="EH585" s="16" t="s">
        <v>58150</v>
      </c>
      <c r="EI585" s="16" t="s">
        <v>18094</v>
      </c>
      <c r="EJ585" s="16">
        <v>0</v>
      </c>
      <c r="EK585" s="16">
        <v>0</v>
      </c>
      <c r="EL585" s="16">
        <v>0</v>
      </c>
      <c r="EM585" s="16" t="s">
        <v>58151</v>
      </c>
      <c r="EN585" s="17" t="s">
        <v>18095</v>
      </c>
      <c r="EO585" s="25">
        <v>0</v>
      </c>
      <c r="EP585" s="25">
        <v>0</v>
      </c>
      <c r="EQ585" s="16">
        <v>0</v>
      </c>
      <c r="ER585" s="16" t="s">
        <v>58152</v>
      </c>
      <c r="ES585" s="17" t="s">
        <v>18096</v>
      </c>
      <c r="ET585" s="17">
        <v>0</v>
      </c>
      <c r="EU585" s="17">
        <v>0</v>
      </c>
      <c r="EV585" s="17">
        <v>0</v>
      </c>
      <c r="EW585" s="17" t="s">
        <v>58153</v>
      </c>
      <c r="EX585" s="17" t="s">
        <v>18097</v>
      </c>
      <c r="EY585" s="17">
        <v>0</v>
      </c>
      <c r="EZ585" s="17">
        <v>0</v>
      </c>
      <c r="FA585" s="17">
        <v>0</v>
      </c>
      <c r="FB585" s="17" t="s">
        <v>58154</v>
      </c>
      <c r="FC585" s="17" t="s">
        <v>18098</v>
      </c>
      <c r="FD585" s="17">
        <v>0</v>
      </c>
      <c r="FE585" s="17">
        <v>0</v>
      </c>
      <c r="FF585" s="17">
        <v>0</v>
      </c>
      <c r="FH585" s="17">
        <v>0</v>
      </c>
      <c r="FI585" s="17">
        <v>0</v>
      </c>
      <c r="FJ585" s="17">
        <v>0</v>
      </c>
      <c r="FL585" s="17">
        <v>0</v>
      </c>
      <c r="FM585" s="17">
        <v>0</v>
      </c>
      <c r="FN585" s="17">
        <v>0</v>
      </c>
    </row>
    <row r="586" spans="1:170">
      <c r="A586" s="14">
        <v>72413004</v>
      </c>
      <c r="B586" s="15" t="s">
        <v>93</v>
      </c>
      <c r="C586" s="17" t="s">
        <v>720</v>
      </c>
      <c r="D586" s="25">
        <v>0</v>
      </c>
      <c r="E586" s="25">
        <v>0</v>
      </c>
      <c r="F586" s="25">
        <v>0</v>
      </c>
      <c r="I586" s="16"/>
      <c r="L586" s="20" t="s">
        <v>1481</v>
      </c>
      <c r="M586" s="17" t="s">
        <v>58155</v>
      </c>
      <c r="N586" s="17" t="s">
        <v>18099</v>
      </c>
      <c r="O586" s="25">
        <v>0</v>
      </c>
      <c r="P586" s="25">
        <v>0</v>
      </c>
      <c r="Q586" s="25">
        <v>0</v>
      </c>
      <c r="R586" s="16" t="s">
        <v>58156</v>
      </c>
      <c r="S586" s="17" t="s">
        <v>18100</v>
      </c>
      <c r="T586" s="25">
        <v>0</v>
      </c>
      <c r="U586" s="25">
        <v>0</v>
      </c>
      <c r="V586" s="25">
        <v>0</v>
      </c>
      <c r="W586" s="16" t="s">
        <v>58157</v>
      </c>
      <c r="X586" s="17" t="s">
        <v>18101</v>
      </c>
      <c r="Y586" s="25">
        <v>0</v>
      </c>
      <c r="Z586" s="25">
        <v>0</v>
      </c>
      <c r="AA586" s="25">
        <v>0</v>
      </c>
      <c r="AB586" s="16" t="s">
        <v>58158</v>
      </c>
      <c r="AC586" s="17" t="s">
        <v>18102</v>
      </c>
      <c r="AD586" s="25">
        <v>0</v>
      </c>
      <c r="AE586" s="25">
        <v>0</v>
      </c>
      <c r="AF586" s="25">
        <v>0</v>
      </c>
      <c r="AG586" s="16" t="s">
        <v>58159</v>
      </c>
      <c r="AH586" s="17" t="s">
        <v>18103</v>
      </c>
      <c r="AI586" s="25">
        <v>0</v>
      </c>
      <c r="AJ586" s="25">
        <v>0</v>
      </c>
      <c r="AK586" s="25">
        <v>0</v>
      </c>
      <c r="AL586" s="16" t="s">
        <v>58160</v>
      </c>
      <c r="AM586" s="17" t="s">
        <v>18104</v>
      </c>
      <c r="AN586" s="25">
        <v>0</v>
      </c>
      <c r="AO586" s="25">
        <v>0</v>
      </c>
      <c r="AP586" s="25">
        <v>0</v>
      </c>
      <c r="AQ586" s="16" t="s">
        <v>58161</v>
      </c>
      <c r="AR586" s="17" t="s">
        <v>18105</v>
      </c>
      <c r="AS586" s="25">
        <v>0</v>
      </c>
      <c r="AT586" s="25">
        <v>0</v>
      </c>
      <c r="AU586" s="25">
        <v>0</v>
      </c>
      <c r="AV586" s="16" t="s">
        <v>58162</v>
      </c>
      <c r="AW586" s="17" t="s">
        <v>18106</v>
      </c>
      <c r="AX586" s="25">
        <v>0</v>
      </c>
      <c r="AY586" s="25">
        <v>0</v>
      </c>
      <c r="AZ586" s="25">
        <v>0</v>
      </c>
      <c r="BA586" s="16" t="s">
        <v>58163</v>
      </c>
      <c r="BB586" s="17" t="s">
        <v>18107</v>
      </c>
      <c r="BC586" s="25">
        <v>0</v>
      </c>
      <c r="BD586" s="25">
        <v>0</v>
      </c>
      <c r="BE586" s="25">
        <v>0</v>
      </c>
      <c r="BF586" s="16" t="s">
        <v>58164</v>
      </c>
      <c r="BG586" s="17" t="s">
        <v>18108</v>
      </c>
      <c r="BH586" s="25">
        <v>0</v>
      </c>
      <c r="BI586" s="25">
        <v>0</v>
      </c>
      <c r="BJ586" s="25">
        <v>0</v>
      </c>
      <c r="BK586" s="16" t="s">
        <v>58165</v>
      </c>
      <c r="BL586" s="17" t="s">
        <v>18109</v>
      </c>
      <c r="BM586" s="25">
        <v>0</v>
      </c>
      <c r="BN586" s="25">
        <v>0</v>
      </c>
      <c r="BO586" s="25">
        <v>0</v>
      </c>
      <c r="BP586" s="16" t="s">
        <v>58166</v>
      </c>
      <c r="BQ586" s="17" t="s">
        <v>18110</v>
      </c>
      <c r="BR586" s="25">
        <v>0</v>
      </c>
      <c r="BS586" s="25">
        <v>0</v>
      </c>
      <c r="BT586" s="25">
        <v>0</v>
      </c>
      <c r="BU586" s="16" t="s">
        <v>58167</v>
      </c>
      <c r="BV586" s="17" t="s">
        <v>18111</v>
      </c>
      <c r="BW586" s="25">
        <v>0</v>
      </c>
      <c r="BX586" s="25">
        <v>0</v>
      </c>
      <c r="BY586" s="25">
        <v>0</v>
      </c>
      <c r="BZ586" s="16" t="s">
        <v>58168</v>
      </c>
      <c r="CA586" s="17" t="s">
        <v>18112</v>
      </c>
      <c r="CB586" s="25">
        <v>0</v>
      </c>
      <c r="CC586" s="25">
        <v>0</v>
      </c>
      <c r="CD586" s="25">
        <v>0</v>
      </c>
      <c r="CE586" s="16" t="s">
        <v>58169</v>
      </c>
      <c r="CF586" s="17" t="s">
        <v>18113</v>
      </c>
      <c r="CG586" s="25">
        <v>0</v>
      </c>
      <c r="CH586" s="25">
        <v>0</v>
      </c>
      <c r="CI586" s="25">
        <v>0</v>
      </c>
      <c r="CJ586" s="16" t="s">
        <v>58170</v>
      </c>
      <c r="CK586" s="17" t="s">
        <v>18114</v>
      </c>
      <c r="CL586" s="25">
        <v>0</v>
      </c>
      <c r="CM586" s="25">
        <v>0</v>
      </c>
      <c r="CN586" s="25">
        <v>0</v>
      </c>
      <c r="CO586" s="16" t="s">
        <v>58171</v>
      </c>
      <c r="CP586" s="17" t="s">
        <v>18115</v>
      </c>
      <c r="CQ586" s="25">
        <v>0</v>
      </c>
      <c r="CR586" s="25">
        <v>0</v>
      </c>
      <c r="CS586" s="25">
        <v>0</v>
      </c>
      <c r="CT586" s="16" t="s">
        <v>58172</v>
      </c>
      <c r="CU586" s="17" t="s">
        <v>18116</v>
      </c>
      <c r="CV586" s="25">
        <v>0</v>
      </c>
      <c r="CW586" s="25">
        <v>0</v>
      </c>
      <c r="CX586" s="25">
        <v>0</v>
      </c>
      <c r="CY586" s="16" t="s">
        <v>58173</v>
      </c>
      <c r="CZ586" s="17" t="s">
        <v>18117</v>
      </c>
      <c r="DA586" s="25">
        <v>0</v>
      </c>
      <c r="DB586" s="25">
        <v>0</v>
      </c>
      <c r="DC586" s="25">
        <v>0</v>
      </c>
      <c r="DD586" s="25" t="s">
        <v>58174</v>
      </c>
      <c r="DE586" s="25" t="s">
        <v>18118</v>
      </c>
      <c r="DF586" s="25">
        <v>0</v>
      </c>
      <c r="DG586" s="25">
        <v>0</v>
      </c>
      <c r="DH586" s="25">
        <v>0</v>
      </c>
      <c r="DI586" s="16" t="s">
        <v>58175</v>
      </c>
      <c r="DJ586" s="17" t="s">
        <v>18119</v>
      </c>
      <c r="DK586" s="25">
        <v>0</v>
      </c>
      <c r="DL586" s="25">
        <v>0</v>
      </c>
      <c r="DM586" s="25">
        <v>0</v>
      </c>
      <c r="DN586" s="16" t="s">
        <v>58176</v>
      </c>
      <c r="DO586" s="17" t="s">
        <v>18120</v>
      </c>
      <c r="DP586" s="25">
        <v>0</v>
      </c>
      <c r="DQ586" s="25">
        <v>0</v>
      </c>
      <c r="DR586" s="25">
        <v>0</v>
      </c>
      <c r="DS586" s="16" t="s">
        <v>58177</v>
      </c>
      <c r="DT586" s="17" t="s">
        <v>18121</v>
      </c>
      <c r="DU586" s="25">
        <v>0</v>
      </c>
      <c r="DV586" s="25">
        <v>0</v>
      </c>
      <c r="DW586" s="25">
        <v>0</v>
      </c>
      <c r="DX586" s="16" t="s">
        <v>58178</v>
      </c>
      <c r="DY586" s="17" t="s">
        <v>18122</v>
      </c>
      <c r="DZ586" s="25">
        <v>0</v>
      </c>
      <c r="EA586" s="25">
        <v>0</v>
      </c>
      <c r="EB586" s="16">
        <v>0</v>
      </c>
      <c r="EC586" s="16" t="s">
        <v>58179</v>
      </c>
      <c r="ED586" s="17" t="s">
        <v>18123</v>
      </c>
      <c r="EE586" s="25">
        <v>0</v>
      </c>
      <c r="EF586" s="25">
        <v>0</v>
      </c>
      <c r="EG586" s="16">
        <v>0</v>
      </c>
      <c r="EH586" s="16" t="s">
        <v>58180</v>
      </c>
      <c r="EI586" s="16" t="s">
        <v>18124</v>
      </c>
      <c r="EJ586" s="16">
        <v>0</v>
      </c>
      <c r="EK586" s="16">
        <v>0</v>
      </c>
      <c r="EL586" s="16">
        <v>0</v>
      </c>
      <c r="EM586" s="16" t="s">
        <v>58181</v>
      </c>
      <c r="EN586" s="17" t="s">
        <v>18125</v>
      </c>
      <c r="EO586" s="25">
        <v>0</v>
      </c>
      <c r="EP586" s="25">
        <v>0</v>
      </c>
      <c r="EQ586" s="16">
        <v>0</v>
      </c>
      <c r="ER586" s="16" t="s">
        <v>58182</v>
      </c>
      <c r="ES586" s="17" t="s">
        <v>18126</v>
      </c>
      <c r="ET586" s="17">
        <v>0</v>
      </c>
      <c r="EU586" s="17">
        <v>0</v>
      </c>
      <c r="EV586" s="17">
        <v>0</v>
      </c>
      <c r="EW586" s="17" t="s">
        <v>58183</v>
      </c>
      <c r="EX586" s="17" t="s">
        <v>18127</v>
      </c>
      <c r="EY586" s="17">
        <v>0</v>
      </c>
      <c r="EZ586" s="17">
        <v>0</v>
      </c>
      <c r="FA586" s="17">
        <v>0</v>
      </c>
      <c r="FB586" s="17" t="s">
        <v>58184</v>
      </c>
      <c r="FC586" s="17" t="s">
        <v>18128</v>
      </c>
      <c r="FD586" s="17">
        <v>0</v>
      </c>
      <c r="FE586" s="17">
        <v>0</v>
      </c>
      <c r="FF586" s="17">
        <v>0</v>
      </c>
      <c r="FH586" s="17">
        <v>0</v>
      </c>
      <c r="FI586" s="17">
        <v>0</v>
      </c>
      <c r="FJ586" s="17">
        <v>0</v>
      </c>
      <c r="FL586" s="17">
        <v>0</v>
      </c>
      <c r="FM586" s="17">
        <v>0</v>
      </c>
      <c r="FN586" s="17">
        <v>0</v>
      </c>
    </row>
    <row r="587" spans="1:170">
      <c r="A587" s="14">
        <v>72413005</v>
      </c>
      <c r="B587" s="15" t="s">
        <v>93</v>
      </c>
      <c r="C587" s="17" t="s">
        <v>721</v>
      </c>
      <c r="D587" s="25">
        <v>0</v>
      </c>
      <c r="E587" s="25">
        <v>0</v>
      </c>
      <c r="F587" s="25">
        <v>0</v>
      </c>
      <c r="I587" s="16"/>
      <c r="L587" s="20" t="s">
        <v>1482</v>
      </c>
      <c r="M587" s="17" t="s">
        <v>58185</v>
      </c>
      <c r="N587" s="17" t="s">
        <v>18129</v>
      </c>
      <c r="O587" s="25">
        <v>0</v>
      </c>
      <c r="P587" s="25">
        <v>0</v>
      </c>
      <c r="Q587" s="25">
        <v>0</v>
      </c>
      <c r="R587" s="16" t="s">
        <v>58186</v>
      </c>
      <c r="S587" s="17" t="s">
        <v>18130</v>
      </c>
      <c r="T587" s="25">
        <v>0</v>
      </c>
      <c r="U587" s="25">
        <v>0</v>
      </c>
      <c r="V587" s="25">
        <v>0</v>
      </c>
      <c r="W587" s="16" t="s">
        <v>58187</v>
      </c>
      <c r="X587" s="17" t="s">
        <v>18131</v>
      </c>
      <c r="Y587" s="25">
        <v>0</v>
      </c>
      <c r="Z587" s="25">
        <v>0</v>
      </c>
      <c r="AA587" s="25">
        <v>0</v>
      </c>
      <c r="AB587" s="16" t="s">
        <v>58188</v>
      </c>
      <c r="AC587" s="17" t="s">
        <v>18132</v>
      </c>
      <c r="AD587" s="25">
        <v>0</v>
      </c>
      <c r="AE587" s="25">
        <v>0</v>
      </c>
      <c r="AF587" s="25">
        <v>0</v>
      </c>
      <c r="AG587" s="16" t="s">
        <v>58189</v>
      </c>
      <c r="AH587" s="17" t="s">
        <v>18133</v>
      </c>
      <c r="AI587" s="25">
        <v>0</v>
      </c>
      <c r="AJ587" s="25">
        <v>0</v>
      </c>
      <c r="AK587" s="25">
        <v>0</v>
      </c>
      <c r="AL587" s="16" t="s">
        <v>58190</v>
      </c>
      <c r="AM587" s="17" t="s">
        <v>18134</v>
      </c>
      <c r="AN587" s="25">
        <v>0</v>
      </c>
      <c r="AO587" s="25">
        <v>0</v>
      </c>
      <c r="AP587" s="25">
        <v>0</v>
      </c>
      <c r="AQ587" s="16" t="s">
        <v>58191</v>
      </c>
      <c r="AR587" s="17" t="s">
        <v>18135</v>
      </c>
      <c r="AS587" s="25">
        <v>0</v>
      </c>
      <c r="AT587" s="25">
        <v>0</v>
      </c>
      <c r="AU587" s="25">
        <v>0</v>
      </c>
      <c r="AV587" s="16" t="s">
        <v>58192</v>
      </c>
      <c r="AW587" s="17" t="s">
        <v>18136</v>
      </c>
      <c r="AX587" s="25">
        <v>0</v>
      </c>
      <c r="AY587" s="25">
        <v>0</v>
      </c>
      <c r="AZ587" s="25">
        <v>0</v>
      </c>
      <c r="BA587" s="16" t="s">
        <v>58193</v>
      </c>
      <c r="BB587" s="17" t="s">
        <v>18137</v>
      </c>
      <c r="BC587" s="25">
        <v>0</v>
      </c>
      <c r="BD587" s="25">
        <v>0</v>
      </c>
      <c r="BE587" s="25">
        <v>0</v>
      </c>
      <c r="BF587" s="16" t="s">
        <v>58194</v>
      </c>
      <c r="BG587" s="17" t="s">
        <v>18138</v>
      </c>
      <c r="BH587" s="25">
        <v>0</v>
      </c>
      <c r="BI587" s="25">
        <v>0</v>
      </c>
      <c r="BJ587" s="25">
        <v>0</v>
      </c>
      <c r="BK587" s="16" t="s">
        <v>58195</v>
      </c>
      <c r="BL587" s="17" t="s">
        <v>18139</v>
      </c>
      <c r="BM587" s="25">
        <v>0</v>
      </c>
      <c r="BN587" s="25">
        <v>0</v>
      </c>
      <c r="BO587" s="25">
        <v>0</v>
      </c>
      <c r="BP587" s="16" t="s">
        <v>58196</v>
      </c>
      <c r="BQ587" s="17" t="s">
        <v>18140</v>
      </c>
      <c r="BR587" s="25">
        <v>0</v>
      </c>
      <c r="BS587" s="25">
        <v>0</v>
      </c>
      <c r="BT587" s="25">
        <v>0</v>
      </c>
      <c r="BU587" s="16" t="s">
        <v>58197</v>
      </c>
      <c r="BV587" s="17" t="s">
        <v>18141</v>
      </c>
      <c r="BW587" s="25">
        <v>0</v>
      </c>
      <c r="BX587" s="25">
        <v>0</v>
      </c>
      <c r="BY587" s="25">
        <v>0</v>
      </c>
      <c r="BZ587" s="16" t="s">
        <v>58198</v>
      </c>
      <c r="CA587" s="17" t="s">
        <v>18142</v>
      </c>
      <c r="CB587" s="25">
        <v>0</v>
      </c>
      <c r="CC587" s="25">
        <v>0</v>
      </c>
      <c r="CD587" s="25">
        <v>0</v>
      </c>
      <c r="CE587" s="16" t="s">
        <v>58199</v>
      </c>
      <c r="CF587" s="17" t="s">
        <v>18143</v>
      </c>
      <c r="CG587" s="25">
        <v>0</v>
      </c>
      <c r="CH587" s="25">
        <v>0</v>
      </c>
      <c r="CI587" s="25">
        <v>0</v>
      </c>
      <c r="CJ587" s="16" t="s">
        <v>58200</v>
      </c>
      <c r="CK587" s="17" t="s">
        <v>18144</v>
      </c>
      <c r="CL587" s="25">
        <v>0</v>
      </c>
      <c r="CM587" s="25">
        <v>0</v>
      </c>
      <c r="CN587" s="25">
        <v>0</v>
      </c>
      <c r="CO587" s="16" t="s">
        <v>58201</v>
      </c>
      <c r="CP587" s="17" t="s">
        <v>18145</v>
      </c>
      <c r="CQ587" s="25">
        <v>0</v>
      </c>
      <c r="CR587" s="25">
        <v>0</v>
      </c>
      <c r="CS587" s="25">
        <v>0</v>
      </c>
      <c r="CT587" s="16" t="s">
        <v>58202</v>
      </c>
      <c r="CU587" s="17" t="s">
        <v>18146</v>
      </c>
      <c r="CV587" s="25">
        <v>0</v>
      </c>
      <c r="CW587" s="25">
        <v>0</v>
      </c>
      <c r="CX587" s="25">
        <v>0</v>
      </c>
      <c r="CY587" s="16" t="s">
        <v>58203</v>
      </c>
      <c r="CZ587" s="17" t="s">
        <v>18147</v>
      </c>
      <c r="DA587" s="25">
        <v>0</v>
      </c>
      <c r="DB587" s="25">
        <v>0</v>
      </c>
      <c r="DC587" s="25">
        <v>0</v>
      </c>
      <c r="DD587" s="25" t="s">
        <v>58204</v>
      </c>
      <c r="DE587" s="25" t="s">
        <v>18148</v>
      </c>
      <c r="DF587" s="25">
        <v>0</v>
      </c>
      <c r="DG587" s="25">
        <v>0</v>
      </c>
      <c r="DH587" s="25">
        <v>0</v>
      </c>
      <c r="DI587" s="16" t="s">
        <v>58205</v>
      </c>
      <c r="DJ587" s="17" t="s">
        <v>18149</v>
      </c>
      <c r="DK587" s="25">
        <v>0</v>
      </c>
      <c r="DL587" s="25">
        <v>0</v>
      </c>
      <c r="DM587" s="25">
        <v>0</v>
      </c>
      <c r="DN587" s="16" t="s">
        <v>58206</v>
      </c>
      <c r="DO587" s="17" t="s">
        <v>18150</v>
      </c>
      <c r="DP587" s="25">
        <v>0</v>
      </c>
      <c r="DQ587" s="25">
        <v>0</v>
      </c>
      <c r="DR587" s="25">
        <v>0</v>
      </c>
      <c r="DS587" s="16" t="s">
        <v>58207</v>
      </c>
      <c r="DT587" s="17" t="s">
        <v>18151</v>
      </c>
      <c r="DU587" s="25">
        <v>0</v>
      </c>
      <c r="DV587" s="25">
        <v>0</v>
      </c>
      <c r="DW587" s="25">
        <v>0</v>
      </c>
      <c r="DX587" s="16" t="s">
        <v>58208</v>
      </c>
      <c r="DY587" s="17" t="s">
        <v>18152</v>
      </c>
      <c r="DZ587" s="25">
        <v>0</v>
      </c>
      <c r="EA587" s="25">
        <v>0</v>
      </c>
      <c r="EB587" s="16">
        <v>0</v>
      </c>
      <c r="EC587" s="16" t="s">
        <v>58209</v>
      </c>
      <c r="ED587" s="17" t="s">
        <v>18153</v>
      </c>
      <c r="EE587" s="25">
        <v>0</v>
      </c>
      <c r="EF587" s="25">
        <v>0</v>
      </c>
      <c r="EG587" s="16">
        <v>0</v>
      </c>
      <c r="EH587" s="16" t="s">
        <v>58210</v>
      </c>
      <c r="EI587" s="16" t="s">
        <v>18154</v>
      </c>
      <c r="EJ587" s="16">
        <v>0</v>
      </c>
      <c r="EK587" s="16">
        <v>0</v>
      </c>
      <c r="EL587" s="16">
        <v>0</v>
      </c>
      <c r="EM587" s="16" t="s">
        <v>58211</v>
      </c>
      <c r="EN587" s="17" t="s">
        <v>18155</v>
      </c>
      <c r="EO587" s="25">
        <v>0</v>
      </c>
      <c r="EP587" s="25">
        <v>0</v>
      </c>
      <c r="EQ587" s="16">
        <v>0</v>
      </c>
      <c r="ER587" s="16" t="s">
        <v>58212</v>
      </c>
      <c r="ES587" s="17" t="s">
        <v>18156</v>
      </c>
      <c r="ET587" s="17">
        <v>0</v>
      </c>
      <c r="EU587" s="17">
        <v>0</v>
      </c>
      <c r="EV587" s="17">
        <v>0</v>
      </c>
      <c r="EW587" s="17" t="s">
        <v>58213</v>
      </c>
      <c r="EX587" s="17" t="s">
        <v>18157</v>
      </c>
      <c r="EY587" s="17">
        <v>0</v>
      </c>
      <c r="EZ587" s="17">
        <v>0</v>
      </c>
      <c r="FA587" s="17">
        <v>0</v>
      </c>
      <c r="FB587" s="17" t="s">
        <v>58214</v>
      </c>
      <c r="FC587" s="17" t="s">
        <v>18158</v>
      </c>
      <c r="FD587" s="17">
        <v>0</v>
      </c>
      <c r="FE587" s="17">
        <v>0</v>
      </c>
      <c r="FF587" s="17">
        <v>0</v>
      </c>
      <c r="FH587" s="17">
        <v>0</v>
      </c>
      <c r="FI587" s="17">
        <v>0</v>
      </c>
      <c r="FJ587" s="17">
        <v>0</v>
      </c>
      <c r="FL587" s="17">
        <v>0</v>
      </c>
      <c r="FM587" s="17">
        <v>0</v>
      </c>
      <c r="FN587" s="17">
        <v>0</v>
      </c>
    </row>
    <row r="588" spans="1:170">
      <c r="A588" s="14">
        <v>72413006</v>
      </c>
      <c r="B588" s="15" t="s">
        <v>93</v>
      </c>
      <c r="C588" s="17" t="s">
        <v>722</v>
      </c>
      <c r="D588" s="25">
        <v>0</v>
      </c>
      <c r="E588" s="25">
        <v>0</v>
      </c>
      <c r="F588" s="25">
        <v>0</v>
      </c>
      <c r="I588" s="16"/>
      <c r="L588" s="20" t="s">
        <v>1483</v>
      </c>
      <c r="M588" s="17" t="s">
        <v>58215</v>
      </c>
      <c r="N588" s="17" t="s">
        <v>18159</v>
      </c>
      <c r="O588" s="25">
        <v>0</v>
      </c>
      <c r="P588" s="25">
        <v>0</v>
      </c>
      <c r="Q588" s="25">
        <v>0</v>
      </c>
      <c r="R588" s="16" t="s">
        <v>58216</v>
      </c>
      <c r="S588" s="17" t="s">
        <v>18160</v>
      </c>
      <c r="T588" s="25">
        <v>0</v>
      </c>
      <c r="U588" s="25">
        <v>0</v>
      </c>
      <c r="V588" s="25">
        <v>0</v>
      </c>
      <c r="W588" s="16" t="s">
        <v>58217</v>
      </c>
      <c r="X588" s="17" t="s">
        <v>18161</v>
      </c>
      <c r="Y588" s="25">
        <v>0</v>
      </c>
      <c r="Z588" s="25">
        <v>0</v>
      </c>
      <c r="AA588" s="25">
        <v>0</v>
      </c>
      <c r="AB588" s="16" t="s">
        <v>58218</v>
      </c>
      <c r="AC588" s="17" t="s">
        <v>18162</v>
      </c>
      <c r="AD588" s="25">
        <v>0</v>
      </c>
      <c r="AE588" s="25">
        <v>0</v>
      </c>
      <c r="AF588" s="25">
        <v>0</v>
      </c>
      <c r="AG588" s="16" t="s">
        <v>58219</v>
      </c>
      <c r="AH588" s="17" t="s">
        <v>18163</v>
      </c>
      <c r="AI588" s="25">
        <v>0</v>
      </c>
      <c r="AJ588" s="25">
        <v>0</v>
      </c>
      <c r="AK588" s="25">
        <v>0</v>
      </c>
      <c r="AL588" s="16" t="s">
        <v>58220</v>
      </c>
      <c r="AM588" s="17" t="s">
        <v>18164</v>
      </c>
      <c r="AN588" s="25">
        <v>0</v>
      </c>
      <c r="AO588" s="25">
        <v>0</v>
      </c>
      <c r="AP588" s="25">
        <v>0</v>
      </c>
      <c r="AQ588" s="16" t="s">
        <v>58221</v>
      </c>
      <c r="AR588" s="17" t="s">
        <v>18165</v>
      </c>
      <c r="AS588" s="25">
        <v>0</v>
      </c>
      <c r="AT588" s="25">
        <v>0</v>
      </c>
      <c r="AU588" s="25">
        <v>0</v>
      </c>
      <c r="AV588" s="16" t="s">
        <v>58222</v>
      </c>
      <c r="AW588" s="17" t="s">
        <v>18166</v>
      </c>
      <c r="AX588" s="25">
        <v>0</v>
      </c>
      <c r="AY588" s="25">
        <v>0</v>
      </c>
      <c r="AZ588" s="25">
        <v>0</v>
      </c>
      <c r="BA588" s="16" t="s">
        <v>58223</v>
      </c>
      <c r="BB588" s="17" t="s">
        <v>18167</v>
      </c>
      <c r="BC588" s="25">
        <v>0</v>
      </c>
      <c r="BD588" s="25">
        <v>0</v>
      </c>
      <c r="BE588" s="25">
        <v>0</v>
      </c>
      <c r="BF588" s="16" t="s">
        <v>58224</v>
      </c>
      <c r="BG588" s="17" t="s">
        <v>18168</v>
      </c>
      <c r="BH588" s="25">
        <v>0</v>
      </c>
      <c r="BI588" s="25">
        <v>0</v>
      </c>
      <c r="BJ588" s="25">
        <v>0</v>
      </c>
      <c r="BK588" s="16" t="s">
        <v>58225</v>
      </c>
      <c r="BL588" s="17" t="s">
        <v>18169</v>
      </c>
      <c r="BM588" s="25">
        <v>0</v>
      </c>
      <c r="BN588" s="25">
        <v>0</v>
      </c>
      <c r="BO588" s="25">
        <v>0</v>
      </c>
      <c r="BP588" s="16" t="s">
        <v>58226</v>
      </c>
      <c r="BQ588" s="17" t="s">
        <v>18170</v>
      </c>
      <c r="BR588" s="25">
        <v>0</v>
      </c>
      <c r="BS588" s="25">
        <v>0</v>
      </c>
      <c r="BT588" s="25">
        <v>0</v>
      </c>
      <c r="BU588" s="16" t="s">
        <v>58227</v>
      </c>
      <c r="BV588" s="17" t="s">
        <v>18171</v>
      </c>
      <c r="BW588" s="25">
        <v>0</v>
      </c>
      <c r="BX588" s="25">
        <v>0</v>
      </c>
      <c r="BY588" s="25">
        <v>0</v>
      </c>
      <c r="BZ588" s="16" t="s">
        <v>58228</v>
      </c>
      <c r="CA588" s="17" t="s">
        <v>18172</v>
      </c>
      <c r="CB588" s="25">
        <v>0</v>
      </c>
      <c r="CC588" s="25">
        <v>0</v>
      </c>
      <c r="CD588" s="25">
        <v>0</v>
      </c>
      <c r="CE588" s="16" t="s">
        <v>58229</v>
      </c>
      <c r="CF588" s="17" t="s">
        <v>18173</v>
      </c>
      <c r="CG588" s="25">
        <v>0</v>
      </c>
      <c r="CH588" s="25">
        <v>0</v>
      </c>
      <c r="CI588" s="25">
        <v>0</v>
      </c>
      <c r="CJ588" s="16" t="s">
        <v>58230</v>
      </c>
      <c r="CK588" s="17" t="s">
        <v>18174</v>
      </c>
      <c r="CL588" s="25">
        <v>0</v>
      </c>
      <c r="CM588" s="25">
        <v>0</v>
      </c>
      <c r="CN588" s="25">
        <v>0</v>
      </c>
      <c r="CO588" s="16" t="s">
        <v>58231</v>
      </c>
      <c r="CP588" s="17" t="s">
        <v>18175</v>
      </c>
      <c r="CQ588" s="25">
        <v>0</v>
      </c>
      <c r="CR588" s="25">
        <v>0</v>
      </c>
      <c r="CS588" s="25">
        <v>0</v>
      </c>
      <c r="CT588" s="16" t="s">
        <v>58232</v>
      </c>
      <c r="CU588" s="17" t="s">
        <v>18176</v>
      </c>
      <c r="CV588" s="25">
        <v>0</v>
      </c>
      <c r="CW588" s="25">
        <v>0</v>
      </c>
      <c r="CX588" s="25">
        <v>0</v>
      </c>
      <c r="CY588" s="16" t="s">
        <v>58233</v>
      </c>
      <c r="CZ588" s="17" t="s">
        <v>18177</v>
      </c>
      <c r="DA588" s="25">
        <v>0</v>
      </c>
      <c r="DB588" s="25">
        <v>0</v>
      </c>
      <c r="DC588" s="25">
        <v>0</v>
      </c>
      <c r="DD588" s="25" t="s">
        <v>58234</v>
      </c>
      <c r="DE588" s="25" t="s">
        <v>18178</v>
      </c>
      <c r="DF588" s="25">
        <v>0</v>
      </c>
      <c r="DG588" s="25">
        <v>0</v>
      </c>
      <c r="DH588" s="25">
        <v>0</v>
      </c>
      <c r="DI588" s="16" t="s">
        <v>58235</v>
      </c>
      <c r="DJ588" s="17" t="s">
        <v>18179</v>
      </c>
      <c r="DK588" s="25">
        <v>0</v>
      </c>
      <c r="DL588" s="25">
        <v>0</v>
      </c>
      <c r="DM588" s="25">
        <v>0</v>
      </c>
      <c r="DN588" s="16" t="s">
        <v>58236</v>
      </c>
      <c r="DO588" s="17" t="s">
        <v>18180</v>
      </c>
      <c r="DP588" s="25">
        <v>0</v>
      </c>
      <c r="DQ588" s="25">
        <v>0</v>
      </c>
      <c r="DR588" s="25">
        <v>0</v>
      </c>
      <c r="DS588" s="16" t="s">
        <v>58237</v>
      </c>
      <c r="DT588" s="17" t="s">
        <v>18181</v>
      </c>
      <c r="DU588" s="25">
        <v>0</v>
      </c>
      <c r="DV588" s="25">
        <v>0</v>
      </c>
      <c r="DW588" s="25">
        <v>0</v>
      </c>
      <c r="DX588" s="16" t="s">
        <v>58238</v>
      </c>
      <c r="DY588" s="17" t="s">
        <v>18182</v>
      </c>
      <c r="DZ588" s="25">
        <v>0</v>
      </c>
      <c r="EA588" s="25">
        <v>0</v>
      </c>
      <c r="EB588" s="16">
        <v>0</v>
      </c>
      <c r="EC588" s="16" t="s">
        <v>58239</v>
      </c>
      <c r="ED588" s="17" t="s">
        <v>18183</v>
      </c>
      <c r="EE588" s="25">
        <v>0</v>
      </c>
      <c r="EF588" s="25">
        <v>0</v>
      </c>
      <c r="EG588" s="16">
        <v>0</v>
      </c>
      <c r="EH588" s="16" t="s">
        <v>58240</v>
      </c>
      <c r="EI588" s="16" t="s">
        <v>18184</v>
      </c>
      <c r="EJ588" s="16">
        <v>0</v>
      </c>
      <c r="EK588" s="16">
        <v>0</v>
      </c>
      <c r="EL588" s="16">
        <v>0</v>
      </c>
      <c r="EM588" s="16" t="s">
        <v>58241</v>
      </c>
      <c r="EN588" s="17" t="s">
        <v>18185</v>
      </c>
      <c r="EO588" s="25">
        <v>0</v>
      </c>
      <c r="EP588" s="25">
        <v>0</v>
      </c>
      <c r="EQ588" s="16">
        <v>0</v>
      </c>
      <c r="ER588" s="16" t="s">
        <v>58242</v>
      </c>
      <c r="ES588" s="17" t="s">
        <v>18186</v>
      </c>
      <c r="ET588" s="17">
        <v>0</v>
      </c>
      <c r="EU588" s="17">
        <v>0</v>
      </c>
      <c r="EV588" s="17">
        <v>0</v>
      </c>
      <c r="EW588" s="17" t="s">
        <v>58243</v>
      </c>
      <c r="EX588" s="17" t="s">
        <v>18187</v>
      </c>
      <c r="EY588" s="17">
        <v>0</v>
      </c>
      <c r="EZ588" s="17">
        <v>0</v>
      </c>
      <c r="FA588" s="17">
        <v>0</v>
      </c>
      <c r="FB588" s="17" t="s">
        <v>58244</v>
      </c>
      <c r="FC588" s="17" t="s">
        <v>18188</v>
      </c>
      <c r="FD588" s="17">
        <v>0</v>
      </c>
      <c r="FE588" s="17">
        <v>0</v>
      </c>
      <c r="FF588" s="17">
        <v>0</v>
      </c>
      <c r="FH588" s="17">
        <v>0</v>
      </c>
      <c r="FI588" s="17">
        <v>0</v>
      </c>
      <c r="FJ588" s="17">
        <v>0</v>
      </c>
      <c r="FL588" s="17">
        <v>0</v>
      </c>
      <c r="FM588" s="17">
        <v>0</v>
      </c>
      <c r="FN588" s="17">
        <v>0</v>
      </c>
    </row>
    <row r="589" spans="1:170">
      <c r="A589" s="14">
        <v>72413007</v>
      </c>
      <c r="B589" s="15" t="s">
        <v>93</v>
      </c>
      <c r="C589" s="17" t="s">
        <v>723</v>
      </c>
      <c r="D589" s="25">
        <v>0</v>
      </c>
      <c r="E589" s="25">
        <v>0</v>
      </c>
      <c r="F589" s="25">
        <v>0</v>
      </c>
      <c r="I589" s="16"/>
      <c r="L589" s="20" t="s">
        <v>1484</v>
      </c>
      <c r="M589" s="17" t="s">
        <v>58245</v>
      </c>
      <c r="N589" s="17" t="s">
        <v>18189</v>
      </c>
      <c r="O589" s="25">
        <v>0</v>
      </c>
      <c r="P589" s="25">
        <v>0</v>
      </c>
      <c r="Q589" s="25">
        <v>0</v>
      </c>
      <c r="R589" s="16" t="s">
        <v>58246</v>
      </c>
      <c r="S589" s="17" t="s">
        <v>18190</v>
      </c>
      <c r="T589" s="25">
        <v>0</v>
      </c>
      <c r="U589" s="25">
        <v>0</v>
      </c>
      <c r="V589" s="25">
        <v>0</v>
      </c>
      <c r="W589" s="16" t="s">
        <v>58247</v>
      </c>
      <c r="X589" s="17" t="s">
        <v>18191</v>
      </c>
      <c r="Y589" s="25">
        <v>0</v>
      </c>
      <c r="Z589" s="25">
        <v>0</v>
      </c>
      <c r="AA589" s="25">
        <v>0</v>
      </c>
      <c r="AB589" s="16" t="s">
        <v>58248</v>
      </c>
      <c r="AC589" s="17" t="s">
        <v>18192</v>
      </c>
      <c r="AD589" s="25">
        <v>0</v>
      </c>
      <c r="AE589" s="25">
        <v>0</v>
      </c>
      <c r="AF589" s="25">
        <v>0</v>
      </c>
      <c r="AG589" s="16" t="s">
        <v>58249</v>
      </c>
      <c r="AH589" s="17" t="s">
        <v>18193</v>
      </c>
      <c r="AI589" s="25">
        <v>0</v>
      </c>
      <c r="AJ589" s="25">
        <v>0</v>
      </c>
      <c r="AK589" s="25">
        <v>0</v>
      </c>
      <c r="AL589" s="16" t="s">
        <v>58250</v>
      </c>
      <c r="AM589" s="17" t="s">
        <v>18194</v>
      </c>
      <c r="AN589" s="25">
        <v>0</v>
      </c>
      <c r="AO589" s="25">
        <v>0</v>
      </c>
      <c r="AP589" s="25">
        <v>0</v>
      </c>
      <c r="AQ589" s="16" t="s">
        <v>58251</v>
      </c>
      <c r="AR589" s="17" t="s">
        <v>18195</v>
      </c>
      <c r="AS589" s="25">
        <v>0</v>
      </c>
      <c r="AT589" s="25">
        <v>0</v>
      </c>
      <c r="AU589" s="25">
        <v>0</v>
      </c>
      <c r="AV589" s="16" t="s">
        <v>58252</v>
      </c>
      <c r="AW589" s="17" t="s">
        <v>18196</v>
      </c>
      <c r="AX589" s="25">
        <v>0</v>
      </c>
      <c r="AY589" s="25">
        <v>0</v>
      </c>
      <c r="AZ589" s="25">
        <v>0</v>
      </c>
      <c r="BA589" s="16" t="s">
        <v>58253</v>
      </c>
      <c r="BB589" s="17" t="s">
        <v>18197</v>
      </c>
      <c r="BC589" s="25">
        <v>0</v>
      </c>
      <c r="BD589" s="25">
        <v>0</v>
      </c>
      <c r="BE589" s="25">
        <v>0</v>
      </c>
      <c r="BF589" s="16" t="s">
        <v>58254</v>
      </c>
      <c r="BG589" s="17" t="s">
        <v>18198</v>
      </c>
      <c r="BH589" s="25">
        <v>0</v>
      </c>
      <c r="BI589" s="25">
        <v>0</v>
      </c>
      <c r="BJ589" s="25">
        <v>0</v>
      </c>
      <c r="BK589" s="16" t="s">
        <v>58255</v>
      </c>
      <c r="BL589" s="17" t="s">
        <v>18199</v>
      </c>
      <c r="BM589" s="25">
        <v>0</v>
      </c>
      <c r="BN589" s="25">
        <v>0</v>
      </c>
      <c r="BO589" s="25">
        <v>0</v>
      </c>
      <c r="BP589" s="16" t="s">
        <v>58256</v>
      </c>
      <c r="BQ589" s="17" t="s">
        <v>18200</v>
      </c>
      <c r="BR589" s="25">
        <v>0</v>
      </c>
      <c r="BS589" s="25">
        <v>0</v>
      </c>
      <c r="BT589" s="25">
        <v>0</v>
      </c>
      <c r="BU589" s="16" t="s">
        <v>58257</v>
      </c>
      <c r="BV589" s="17" t="s">
        <v>18201</v>
      </c>
      <c r="BW589" s="25">
        <v>0</v>
      </c>
      <c r="BX589" s="25">
        <v>0</v>
      </c>
      <c r="BY589" s="25">
        <v>0</v>
      </c>
      <c r="BZ589" s="16" t="s">
        <v>58258</v>
      </c>
      <c r="CA589" s="17" t="s">
        <v>18202</v>
      </c>
      <c r="CB589" s="25">
        <v>0</v>
      </c>
      <c r="CC589" s="25">
        <v>0</v>
      </c>
      <c r="CD589" s="25">
        <v>0</v>
      </c>
      <c r="CE589" s="16" t="s">
        <v>58259</v>
      </c>
      <c r="CF589" s="17" t="s">
        <v>18203</v>
      </c>
      <c r="CG589" s="25">
        <v>0</v>
      </c>
      <c r="CH589" s="25">
        <v>0</v>
      </c>
      <c r="CI589" s="25">
        <v>0</v>
      </c>
      <c r="CJ589" s="16" t="s">
        <v>58260</v>
      </c>
      <c r="CK589" s="17" t="s">
        <v>18204</v>
      </c>
      <c r="CL589" s="25">
        <v>0</v>
      </c>
      <c r="CM589" s="25">
        <v>0</v>
      </c>
      <c r="CN589" s="25">
        <v>0</v>
      </c>
      <c r="CO589" s="16" t="s">
        <v>58261</v>
      </c>
      <c r="CP589" s="17" t="s">
        <v>18205</v>
      </c>
      <c r="CQ589" s="25">
        <v>0</v>
      </c>
      <c r="CR589" s="25">
        <v>0</v>
      </c>
      <c r="CS589" s="25">
        <v>0</v>
      </c>
      <c r="CT589" s="16" t="s">
        <v>58262</v>
      </c>
      <c r="CU589" s="17" t="s">
        <v>18206</v>
      </c>
      <c r="CV589" s="25">
        <v>0</v>
      </c>
      <c r="CW589" s="25">
        <v>0</v>
      </c>
      <c r="CX589" s="25">
        <v>0</v>
      </c>
      <c r="CY589" s="16" t="s">
        <v>58263</v>
      </c>
      <c r="CZ589" s="17" t="s">
        <v>18207</v>
      </c>
      <c r="DA589" s="25">
        <v>0</v>
      </c>
      <c r="DB589" s="25">
        <v>0</v>
      </c>
      <c r="DC589" s="25">
        <v>0</v>
      </c>
      <c r="DD589" s="25" t="s">
        <v>58264</v>
      </c>
      <c r="DE589" s="25" t="s">
        <v>18208</v>
      </c>
      <c r="DF589" s="25">
        <v>0</v>
      </c>
      <c r="DG589" s="25">
        <v>0</v>
      </c>
      <c r="DH589" s="25">
        <v>0</v>
      </c>
      <c r="DI589" s="16" t="s">
        <v>58265</v>
      </c>
      <c r="DJ589" s="17" t="s">
        <v>18209</v>
      </c>
      <c r="DK589" s="25">
        <v>0</v>
      </c>
      <c r="DL589" s="25">
        <v>0</v>
      </c>
      <c r="DM589" s="25">
        <v>0</v>
      </c>
      <c r="DN589" s="16" t="s">
        <v>58266</v>
      </c>
      <c r="DO589" s="17" t="s">
        <v>18210</v>
      </c>
      <c r="DP589" s="25">
        <v>0</v>
      </c>
      <c r="DQ589" s="25">
        <v>0</v>
      </c>
      <c r="DR589" s="25">
        <v>0</v>
      </c>
      <c r="DS589" s="16" t="s">
        <v>58267</v>
      </c>
      <c r="DT589" s="17" t="s">
        <v>18211</v>
      </c>
      <c r="DU589" s="25">
        <v>0</v>
      </c>
      <c r="DV589" s="25">
        <v>0</v>
      </c>
      <c r="DW589" s="25">
        <v>0</v>
      </c>
      <c r="DX589" s="16" t="s">
        <v>58268</v>
      </c>
      <c r="DY589" s="17" t="s">
        <v>18212</v>
      </c>
      <c r="DZ589" s="25">
        <v>0</v>
      </c>
      <c r="EA589" s="25">
        <v>0</v>
      </c>
      <c r="EB589" s="16">
        <v>0</v>
      </c>
      <c r="EC589" s="16" t="s">
        <v>58269</v>
      </c>
      <c r="ED589" s="17" t="s">
        <v>18213</v>
      </c>
      <c r="EE589" s="25">
        <v>0</v>
      </c>
      <c r="EF589" s="25">
        <v>0</v>
      </c>
      <c r="EG589" s="16">
        <v>0</v>
      </c>
      <c r="EH589" s="16" t="s">
        <v>58270</v>
      </c>
      <c r="EI589" s="16" t="s">
        <v>18214</v>
      </c>
      <c r="EJ589" s="16">
        <v>0</v>
      </c>
      <c r="EK589" s="16">
        <v>0</v>
      </c>
      <c r="EL589" s="16">
        <v>0</v>
      </c>
      <c r="EM589" s="16" t="s">
        <v>58271</v>
      </c>
      <c r="EN589" s="17" t="s">
        <v>18215</v>
      </c>
      <c r="EO589" s="25">
        <v>0</v>
      </c>
      <c r="EP589" s="25">
        <v>0</v>
      </c>
      <c r="EQ589" s="16">
        <v>0</v>
      </c>
      <c r="ER589" s="16" t="s">
        <v>58272</v>
      </c>
      <c r="ES589" s="17" t="s">
        <v>18216</v>
      </c>
      <c r="ET589" s="17">
        <v>0</v>
      </c>
      <c r="EU589" s="17">
        <v>0</v>
      </c>
      <c r="EV589" s="17">
        <v>0</v>
      </c>
      <c r="EW589" s="17" t="s">
        <v>58273</v>
      </c>
      <c r="EX589" s="17" t="s">
        <v>18217</v>
      </c>
      <c r="EY589" s="17">
        <v>0</v>
      </c>
      <c r="EZ589" s="17">
        <v>0</v>
      </c>
      <c r="FA589" s="17">
        <v>0</v>
      </c>
      <c r="FB589" s="17" t="s">
        <v>58274</v>
      </c>
      <c r="FC589" s="17" t="s">
        <v>18218</v>
      </c>
      <c r="FD589" s="17">
        <v>0</v>
      </c>
      <c r="FE589" s="17">
        <v>0</v>
      </c>
      <c r="FF589" s="17">
        <v>0</v>
      </c>
      <c r="FH589" s="17">
        <v>0</v>
      </c>
      <c r="FI589" s="17">
        <v>0</v>
      </c>
      <c r="FJ589" s="17">
        <v>0</v>
      </c>
      <c r="FL589" s="17">
        <v>0</v>
      </c>
      <c r="FM589" s="17">
        <v>0</v>
      </c>
      <c r="FN589" s="17">
        <v>0</v>
      </c>
    </row>
    <row r="590" spans="1:170">
      <c r="A590" s="14">
        <v>72413008</v>
      </c>
      <c r="B590" s="15" t="s">
        <v>93</v>
      </c>
      <c r="C590" s="17" t="s">
        <v>724</v>
      </c>
      <c r="D590" s="25">
        <v>0</v>
      </c>
      <c r="E590" s="25">
        <v>0</v>
      </c>
      <c r="F590" s="25">
        <v>0</v>
      </c>
      <c r="I590" s="16"/>
      <c r="L590" s="20" t="s">
        <v>1485</v>
      </c>
      <c r="M590" s="17" t="s">
        <v>58275</v>
      </c>
      <c r="N590" s="17" t="s">
        <v>18219</v>
      </c>
      <c r="O590" s="25">
        <v>0</v>
      </c>
      <c r="P590" s="25">
        <v>0</v>
      </c>
      <c r="Q590" s="25">
        <v>0</v>
      </c>
      <c r="R590" s="16" t="s">
        <v>58276</v>
      </c>
      <c r="S590" s="17" t="s">
        <v>18220</v>
      </c>
      <c r="T590" s="25">
        <v>0</v>
      </c>
      <c r="U590" s="25">
        <v>0</v>
      </c>
      <c r="V590" s="25">
        <v>0</v>
      </c>
      <c r="W590" s="16" t="s">
        <v>58277</v>
      </c>
      <c r="X590" s="17" t="s">
        <v>18221</v>
      </c>
      <c r="Y590" s="25">
        <v>0</v>
      </c>
      <c r="Z590" s="25">
        <v>0</v>
      </c>
      <c r="AA590" s="25">
        <v>0</v>
      </c>
      <c r="AB590" s="16" t="s">
        <v>58278</v>
      </c>
      <c r="AC590" s="17" t="s">
        <v>18222</v>
      </c>
      <c r="AD590" s="25">
        <v>0</v>
      </c>
      <c r="AE590" s="25">
        <v>0</v>
      </c>
      <c r="AF590" s="25">
        <v>0</v>
      </c>
      <c r="AG590" s="16" t="s">
        <v>58279</v>
      </c>
      <c r="AH590" s="17" t="s">
        <v>18223</v>
      </c>
      <c r="AI590" s="25">
        <v>0</v>
      </c>
      <c r="AJ590" s="25">
        <v>0</v>
      </c>
      <c r="AK590" s="25">
        <v>0</v>
      </c>
      <c r="AL590" s="16" t="s">
        <v>58280</v>
      </c>
      <c r="AM590" s="17" t="s">
        <v>18224</v>
      </c>
      <c r="AN590" s="25">
        <v>0</v>
      </c>
      <c r="AO590" s="25">
        <v>0</v>
      </c>
      <c r="AP590" s="25">
        <v>0</v>
      </c>
      <c r="AQ590" s="16" t="s">
        <v>58281</v>
      </c>
      <c r="AR590" s="17" t="s">
        <v>18225</v>
      </c>
      <c r="AS590" s="25">
        <v>0</v>
      </c>
      <c r="AT590" s="25">
        <v>0</v>
      </c>
      <c r="AU590" s="25">
        <v>0</v>
      </c>
      <c r="AV590" s="16" t="s">
        <v>58282</v>
      </c>
      <c r="AW590" s="17" t="s">
        <v>18226</v>
      </c>
      <c r="AX590" s="25">
        <v>0</v>
      </c>
      <c r="AY590" s="25">
        <v>0</v>
      </c>
      <c r="AZ590" s="25">
        <v>0</v>
      </c>
      <c r="BA590" s="16" t="s">
        <v>58283</v>
      </c>
      <c r="BB590" s="17" t="s">
        <v>18227</v>
      </c>
      <c r="BC590" s="25">
        <v>0</v>
      </c>
      <c r="BD590" s="25">
        <v>0</v>
      </c>
      <c r="BE590" s="25">
        <v>0</v>
      </c>
      <c r="BF590" s="16" t="s">
        <v>58284</v>
      </c>
      <c r="BG590" s="17" t="s">
        <v>18228</v>
      </c>
      <c r="BH590" s="25">
        <v>0</v>
      </c>
      <c r="BI590" s="25">
        <v>0</v>
      </c>
      <c r="BJ590" s="25">
        <v>0</v>
      </c>
      <c r="BK590" s="16" t="s">
        <v>58285</v>
      </c>
      <c r="BL590" s="17" t="s">
        <v>18229</v>
      </c>
      <c r="BM590" s="25">
        <v>0</v>
      </c>
      <c r="BN590" s="25">
        <v>0</v>
      </c>
      <c r="BO590" s="25">
        <v>0</v>
      </c>
      <c r="BP590" s="16" t="s">
        <v>58286</v>
      </c>
      <c r="BQ590" s="17" t="s">
        <v>18230</v>
      </c>
      <c r="BR590" s="25">
        <v>0</v>
      </c>
      <c r="BS590" s="25">
        <v>0</v>
      </c>
      <c r="BT590" s="25">
        <v>0</v>
      </c>
      <c r="BU590" s="16" t="s">
        <v>58287</v>
      </c>
      <c r="BV590" s="17" t="s">
        <v>18231</v>
      </c>
      <c r="BW590" s="25">
        <v>0</v>
      </c>
      <c r="BX590" s="25">
        <v>0</v>
      </c>
      <c r="BY590" s="25">
        <v>0</v>
      </c>
      <c r="BZ590" s="16" t="s">
        <v>58288</v>
      </c>
      <c r="CA590" s="17" t="s">
        <v>18232</v>
      </c>
      <c r="CB590" s="25">
        <v>0</v>
      </c>
      <c r="CC590" s="25">
        <v>0</v>
      </c>
      <c r="CD590" s="25">
        <v>0</v>
      </c>
      <c r="CE590" s="16" t="s">
        <v>58289</v>
      </c>
      <c r="CF590" s="17" t="s">
        <v>18233</v>
      </c>
      <c r="CG590" s="25">
        <v>0</v>
      </c>
      <c r="CH590" s="25">
        <v>0</v>
      </c>
      <c r="CI590" s="25">
        <v>0</v>
      </c>
      <c r="CJ590" s="16" t="s">
        <v>58290</v>
      </c>
      <c r="CK590" s="17" t="s">
        <v>18234</v>
      </c>
      <c r="CL590" s="25">
        <v>0</v>
      </c>
      <c r="CM590" s="25">
        <v>0</v>
      </c>
      <c r="CN590" s="25">
        <v>0</v>
      </c>
      <c r="CO590" s="16" t="s">
        <v>58291</v>
      </c>
      <c r="CP590" s="17" t="s">
        <v>18235</v>
      </c>
      <c r="CQ590" s="25">
        <v>0</v>
      </c>
      <c r="CR590" s="25">
        <v>0</v>
      </c>
      <c r="CS590" s="25">
        <v>0</v>
      </c>
      <c r="CT590" s="16" t="s">
        <v>58292</v>
      </c>
      <c r="CU590" s="17" t="s">
        <v>18236</v>
      </c>
      <c r="CV590" s="25">
        <v>0</v>
      </c>
      <c r="CW590" s="25">
        <v>0</v>
      </c>
      <c r="CX590" s="25">
        <v>0</v>
      </c>
      <c r="CY590" s="16" t="s">
        <v>58293</v>
      </c>
      <c r="CZ590" s="17" t="s">
        <v>18237</v>
      </c>
      <c r="DA590" s="25">
        <v>0</v>
      </c>
      <c r="DB590" s="25">
        <v>0</v>
      </c>
      <c r="DC590" s="25">
        <v>0</v>
      </c>
      <c r="DD590" s="25" t="s">
        <v>58294</v>
      </c>
      <c r="DE590" s="25" t="s">
        <v>18238</v>
      </c>
      <c r="DF590" s="25">
        <v>0</v>
      </c>
      <c r="DG590" s="25">
        <v>0</v>
      </c>
      <c r="DH590" s="25">
        <v>0</v>
      </c>
      <c r="DI590" s="16" t="s">
        <v>58295</v>
      </c>
      <c r="DJ590" s="17" t="s">
        <v>18239</v>
      </c>
      <c r="DK590" s="25">
        <v>0</v>
      </c>
      <c r="DL590" s="25">
        <v>0</v>
      </c>
      <c r="DM590" s="25">
        <v>0</v>
      </c>
      <c r="DN590" s="16" t="s">
        <v>58296</v>
      </c>
      <c r="DO590" s="17" t="s">
        <v>18240</v>
      </c>
      <c r="DP590" s="25">
        <v>0</v>
      </c>
      <c r="DQ590" s="25">
        <v>0</v>
      </c>
      <c r="DR590" s="25">
        <v>0</v>
      </c>
      <c r="DS590" s="16" t="s">
        <v>58297</v>
      </c>
      <c r="DT590" s="17" t="s">
        <v>18241</v>
      </c>
      <c r="DU590" s="25">
        <v>0</v>
      </c>
      <c r="DV590" s="25">
        <v>0</v>
      </c>
      <c r="DW590" s="25">
        <v>0</v>
      </c>
      <c r="DX590" s="16" t="s">
        <v>58298</v>
      </c>
      <c r="DY590" s="17" t="s">
        <v>18242</v>
      </c>
      <c r="DZ590" s="25">
        <v>0</v>
      </c>
      <c r="EA590" s="25">
        <v>0</v>
      </c>
      <c r="EB590" s="16">
        <v>0</v>
      </c>
      <c r="EC590" s="16" t="s">
        <v>58299</v>
      </c>
      <c r="ED590" s="17" t="s">
        <v>18243</v>
      </c>
      <c r="EE590" s="25">
        <v>0</v>
      </c>
      <c r="EF590" s="25">
        <v>0</v>
      </c>
      <c r="EG590" s="16">
        <v>0</v>
      </c>
      <c r="EH590" s="16" t="s">
        <v>58300</v>
      </c>
      <c r="EI590" s="16" t="s">
        <v>18244</v>
      </c>
      <c r="EJ590" s="16">
        <v>0</v>
      </c>
      <c r="EK590" s="16">
        <v>0</v>
      </c>
      <c r="EL590" s="16">
        <v>0</v>
      </c>
      <c r="EM590" s="16" t="s">
        <v>58301</v>
      </c>
      <c r="EN590" s="17" t="s">
        <v>18245</v>
      </c>
      <c r="EO590" s="25">
        <v>0</v>
      </c>
      <c r="EP590" s="25">
        <v>0</v>
      </c>
      <c r="EQ590" s="16">
        <v>0</v>
      </c>
      <c r="ER590" s="16" t="s">
        <v>58302</v>
      </c>
      <c r="ES590" s="17" t="s">
        <v>18246</v>
      </c>
      <c r="ET590" s="17">
        <v>0</v>
      </c>
      <c r="EU590" s="17">
        <v>0</v>
      </c>
      <c r="EV590" s="17">
        <v>0</v>
      </c>
      <c r="EW590" s="17" t="s">
        <v>58303</v>
      </c>
      <c r="EX590" s="17" t="s">
        <v>18247</v>
      </c>
      <c r="EY590" s="17">
        <v>0</v>
      </c>
      <c r="EZ590" s="17">
        <v>0</v>
      </c>
      <c r="FA590" s="17">
        <v>0</v>
      </c>
      <c r="FB590" s="17" t="s">
        <v>58304</v>
      </c>
      <c r="FC590" s="17" t="s">
        <v>18248</v>
      </c>
      <c r="FD590" s="17">
        <v>0</v>
      </c>
      <c r="FE590" s="17">
        <v>0</v>
      </c>
      <c r="FF590" s="17">
        <v>0</v>
      </c>
      <c r="FH590" s="17">
        <v>0</v>
      </c>
      <c r="FI590" s="17">
        <v>0</v>
      </c>
      <c r="FJ590" s="17">
        <v>0</v>
      </c>
      <c r="FL590" s="17">
        <v>0</v>
      </c>
      <c r="FM590" s="17">
        <v>0</v>
      </c>
      <c r="FN590" s="17">
        <v>0</v>
      </c>
    </row>
    <row r="591" spans="1:170">
      <c r="A591" s="14">
        <v>72413009</v>
      </c>
      <c r="B591" s="15" t="s">
        <v>93</v>
      </c>
      <c r="C591" s="17" t="s">
        <v>725</v>
      </c>
      <c r="D591" s="25">
        <v>0</v>
      </c>
      <c r="E591" s="25">
        <v>0</v>
      </c>
      <c r="F591" s="25">
        <v>0</v>
      </c>
      <c r="I591" s="16"/>
      <c r="L591" s="20" t="s">
        <v>1486</v>
      </c>
      <c r="M591" s="17" t="s">
        <v>58305</v>
      </c>
      <c r="N591" s="17" t="s">
        <v>18249</v>
      </c>
      <c r="O591" s="25">
        <v>0</v>
      </c>
      <c r="P591" s="25">
        <v>0</v>
      </c>
      <c r="Q591" s="25">
        <v>0</v>
      </c>
      <c r="R591" s="16" t="s">
        <v>58306</v>
      </c>
      <c r="S591" s="17" t="s">
        <v>18250</v>
      </c>
      <c r="T591" s="25">
        <v>0</v>
      </c>
      <c r="U591" s="25">
        <v>0</v>
      </c>
      <c r="V591" s="25">
        <v>0</v>
      </c>
      <c r="W591" s="16" t="s">
        <v>58307</v>
      </c>
      <c r="X591" s="17" t="s">
        <v>18251</v>
      </c>
      <c r="Y591" s="25">
        <v>0</v>
      </c>
      <c r="Z591" s="25">
        <v>0</v>
      </c>
      <c r="AA591" s="25">
        <v>0</v>
      </c>
      <c r="AB591" s="16" t="s">
        <v>58308</v>
      </c>
      <c r="AC591" s="17" t="s">
        <v>18252</v>
      </c>
      <c r="AD591" s="25">
        <v>0</v>
      </c>
      <c r="AE591" s="25">
        <v>0</v>
      </c>
      <c r="AF591" s="25">
        <v>0</v>
      </c>
      <c r="AG591" s="16" t="s">
        <v>58309</v>
      </c>
      <c r="AH591" s="17" t="s">
        <v>18253</v>
      </c>
      <c r="AI591" s="25">
        <v>0</v>
      </c>
      <c r="AJ591" s="25">
        <v>0</v>
      </c>
      <c r="AK591" s="25">
        <v>0</v>
      </c>
      <c r="AL591" s="16" t="s">
        <v>58310</v>
      </c>
      <c r="AM591" s="17" t="s">
        <v>18254</v>
      </c>
      <c r="AN591" s="25">
        <v>0</v>
      </c>
      <c r="AO591" s="25">
        <v>0</v>
      </c>
      <c r="AP591" s="25">
        <v>0</v>
      </c>
      <c r="AQ591" s="16" t="s">
        <v>58311</v>
      </c>
      <c r="AR591" s="17" t="s">
        <v>18255</v>
      </c>
      <c r="AS591" s="25">
        <v>0</v>
      </c>
      <c r="AT591" s="25">
        <v>0</v>
      </c>
      <c r="AU591" s="25">
        <v>0</v>
      </c>
      <c r="AV591" s="16" t="s">
        <v>58312</v>
      </c>
      <c r="AW591" s="17" t="s">
        <v>18256</v>
      </c>
      <c r="AX591" s="25">
        <v>0</v>
      </c>
      <c r="AY591" s="25">
        <v>0</v>
      </c>
      <c r="AZ591" s="25">
        <v>0</v>
      </c>
      <c r="BA591" s="16" t="s">
        <v>58313</v>
      </c>
      <c r="BB591" s="17" t="s">
        <v>18257</v>
      </c>
      <c r="BC591" s="25">
        <v>0</v>
      </c>
      <c r="BD591" s="25">
        <v>0</v>
      </c>
      <c r="BE591" s="25">
        <v>0</v>
      </c>
      <c r="BF591" s="16" t="s">
        <v>58314</v>
      </c>
      <c r="BG591" s="17" t="s">
        <v>18258</v>
      </c>
      <c r="BH591" s="25">
        <v>0</v>
      </c>
      <c r="BI591" s="25">
        <v>0</v>
      </c>
      <c r="BJ591" s="25">
        <v>0</v>
      </c>
      <c r="BK591" s="16" t="s">
        <v>58315</v>
      </c>
      <c r="BL591" s="17" t="s">
        <v>18259</v>
      </c>
      <c r="BM591" s="25">
        <v>0</v>
      </c>
      <c r="BN591" s="25">
        <v>0</v>
      </c>
      <c r="BO591" s="25">
        <v>0</v>
      </c>
      <c r="BP591" s="16" t="s">
        <v>58316</v>
      </c>
      <c r="BQ591" s="17" t="s">
        <v>18260</v>
      </c>
      <c r="BR591" s="25">
        <v>0</v>
      </c>
      <c r="BS591" s="25">
        <v>0</v>
      </c>
      <c r="BT591" s="25">
        <v>0</v>
      </c>
      <c r="BU591" s="16" t="s">
        <v>58317</v>
      </c>
      <c r="BV591" s="17" t="s">
        <v>18261</v>
      </c>
      <c r="BW591" s="25">
        <v>0</v>
      </c>
      <c r="BX591" s="25">
        <v>0</v>
      </c>
      <c r="BY591" s="25">
        <v>0</v>
      </c>
      <c r="BZ591" s="16" t="s">
        <v>58318</v>
      </c>
      <c r="CA591" s="17" t="s">
        <v>18262</v>
      </c>
      <c r="CB591" s="25">
        <v>0</v>
      </c>
      <c r="CC591" s="25">
        <v>0</v>
      </c>
      <c r="CD591" s="25">
        <v>0</v>
      </c>
      <c r="CE591" s="16" t="s">
        <v>58319</v>
      </c>
      <c r="CF591" s="17" t="s">
        <v>18263</v>
      </c>
      <c r="CG591" s="25">
        <v>0</v>
      </c>
      <c r="CH591" s="25">
        <v>0</v>
      </c>
      <c r="CI591" s="25">
        <v>0</v>
      </c>
      <c r="CJ591" s="16" t="s">
        <v>58320</v>
      </c>
      <c r="CK591" s="17" t="s">
        <v>18264</v>
      </c>
      <c r="CL591" s="25">
        <v>0</v>
      </c>
      <c r="CM591" s="25">
        <v>0</v>
      </c>
      <c r="CN591" s="25">
        <v>0</v>
      </c>
      <c r="CO591" s="16" t="s">
        <v>58321</v>
      </c>
      <c r="CP591" s="17" t="s">
        <v>18265</v>
      </c>
      <c r="CQ591" s="25">
        <v>0</v>
      </c>
      <c r="CR591" s="25">
        <v>0</v>
      </c>
      <c r="CS591" s="25">
        <v>0</v>
      </c>
      <c r="CT591" s="16" t="s">
        <v>58322</v>
      </c>
      <c r="CU591" s="17" t="s">
        <v>18266</v>
      </c>
      <c r="CV591" s="25">
        <v>0</v>
      </c>
      <c r="CW591" s="25">
        <v>0</v>
      </c>
      <c r="CX591" s="25">
        <v>0</v>
      </c>
      <c r="CY591" s="16" t="s">
        <v>58323</v>
      </c>
      <c r="CZ591" s="17" t="s">
        <v>18267</v>
      </c>
      <c r="DA591" s="25">
        <v>0</v>
      </c>
      <c r="DB591" s="25">
        <v>0</v>
      </c>
      <c r="DC591" s="25">
        <v>0</v>
      </c>
      <c r="DD591" s="25" t="s">
        <v>58324</v>
      </c>
      <c r="DE591" s="25" t="s">
        <v>18268</v>
      </c>
      <c r="DF591" s="25">
        <v>0</v>
      </c>
      <c r="DG591" s="25">
        <v>0</v>
      </c>
      <c r="DH591" s="25">
        <v>0</v>
      </c>
      <c r="DI591" s="16" t="s">
        <v>58325</v>
      </c>
      <c r="DJ591" s="17" t="s">
        <v>18269</v>
      </c>
      <c r="DK591" s="25">
        <v>0</v>
      </c>
      <c r="DL591" s="25">
        <v>0</v>
      </c>
      <c r="DM591" s="25">
        <v>0</v>
      </c>
      <c r="DN591" s="16" t="s">
        <v>58326</v>
      </c>
      <c r="DO591" s="17" t="s">
        <v>18270</v>
      </c>
      <c r="DP591" s="25">
        <v>0</v>
      </c>
      <c r="DQ591" s="25">
        <v>0</v>
      </c>
      <c r="DR591" s="25">
        <v>0</v>
      </c>
      <c r="DS591" s="16" t="s">
        <v>58327</v>
      </c>
      <c r="DT591" s="17" t="s">
        <v>18271</v>
      </c>
      <c r="DU591" s="25">
        <v>0</v>
      </c>
      <c r="DV591" s="25">
        <v>0</v>
      </c>
      <c r="DW591" s="25">
        <v>0</v>
      </c>
      <c r="DX591" s="16" t="s">
        <v>58328</v>
      </c>
      <c r="DY591" s="17" t="s">
        <v>18272</v>
      </c>
      <c r="DZ591" s="25">
        <v>0</v>
      </c>
      <c r="EA591" s="25">
        <v>0</v>
      </c>
      <c r="EB591" s="16">
        <v>0</v>
      </c>
      <c r="EC591" s="16" t="s">
        <v>58329</v>
      </c>
      <c r="ED591" s="17" t="s">
        <v>18273</v>
      </c>
      <c r="EE591" s="25">
        <v>0</v>
      </c>
      <c r="EF591" s="25">
        <v>0</v>
      </c>
      <c r="EG591" s="16">
        <v>0</v>
      </c>
      <c r="EH591" s="16" t="s">
        <v>58330</v>
      </c>
      <c r="EI591" s="16" t="s">
        <v>18274</v>
      </c>
      <c r="EJ591" s="16">
        <v>0</v>
      </c>
      <c r="EK591" s="16">
        <v>0</v>
      </c>
      <c r="EL591" s="16">
        <v>0</v>
      </c>
      <c r="EM591" s="16" t="s">
        <v>58331</v>
      </c>
      <c r="EN591" s="17" t="s">
        <v>18275</v>
      </c>
      <c r="EO591" s="25">
        <v>0</v>
      </c>
      <c r="EP591" s="25">
        <v>0</v>
      </c>
      <c r="EQ591" s="16">
        <v>0</v>
      </c>
      <c r="ER591" s="16" t="s">
        <v>58332</v>
      </c>
      <c r="ES591" s="17" t="s">
        <v>18276</v>
      </c>
      <c r="ET591" s="17">
        <v>0</v>
      </c>
      <c r="EU591" s="17">
        <v>0</v>
      </c>
      <c r="EV591" s="17">
        <v>0</v>
      </c>
      <c r="EW591" s="17" t="s">
        <v>58333</v>
      </c>
      <c r="EX591" s="17" t="s">
        <v>18277</v>
      </c>
      <c r="EY591" s="17">
        <v>0</v>
      </c>
      <c r="EZ591" s="17">
        <v>0</v>
      </c>
      <c r="FA591" s="17">
        <v>0</v>
      </c>
      <c r="FB591" s="17" t="s">
        <v>58334</v>
      </c>
      <c r="FC591" s="17" t="s">
        <v>18278</v>
      </c>
      <c r="FD591" s="17">
        <v>0</v>
      </c>
      <c r="FE591" s="17">
        <v>0</v>
      </c>
      <c r="FF591" s="17">
        <v>0</v>
      </c>
      <c r="FH591" s="17">
        <v>0</v>
      </c>
      <c r="FI591" s="17">
        <v>0</v>
      </c>
      <c r="FJ591" s="17">
        <v>0</v>
      </c>
      <c r="FL591" s="17">
        <v>0</v>
      </c>
      <c r="FM591" s="17">
        <v>0</v>
      </c>
      <c r="FN591" s="17">
        <v>0</v>
      </c>
    </row>
    <row r="592" spans="1:170">
      <c r="A592" s="14">
        <v>72413010</v>
      </c>
      <c r="B592" s="15" t="s">
        <v>93</v>
      </c>
      <c r="C592" s="17" t="s">
        <v>726</v>
      </c>
      <c r="D592" s="25">
        <v>0</v>
      </c>
      <c r="E592" s="25">
        <v>0</v>
      </c>
      <c r="F592" s="25">
        <v>0</v>
      </c>
      <c r="I592" s="16"/>
      <c r="L592" s="20" t="s">
        <v>1</v>
      </c>
      <c r="M592" s="17" t="s">
        <v>58335</v>
      </c>
      <c r="N592" s="17" t="s">
        <v>18279</v>
      </c>
      <c r="O592" s="25">
        <v>0</v>
      </c>
      <c r="P592" s="25">
        <v>0</v>
      </c>
      <c r="Q592" s="25">
        <v>0</v>
      </c>
      <c r="R592" s="16" t="s">
        <v>58336</v>
      </c>
      <c r="S592" s="17" t="s">
        <v>18280</v>
      </c>
      <c r="T592" s="25">
        <v>0</v>
      </c>
      <c r="U592" s="25">
        <v>0</v>
      </c>
      <c r="V592" s="25">
        <v>0</v>
      </c>
      <c r="W592" s="16" t="s">
        <v>58337</v>
      </c>
      <c r="X592" s="17" t="s">
        <v>18281</v>
      </c>
      <c r="Y592" s="25">
        <v>0</v>
      </c>
      <c r="Z592" s="25">
        <v>0</v>
      </c>
      <c r="AA592" s="25">
        <v>0</v>
      </c>
      <c r="AB592" s="16" t="s">
        <v>58338</v>
      </c>
      <c r="AC592" s="17" t="s">
        <v>18282</v>
      </c>
      <c r="AD592" s="25">
        <v>0</v>
      </c>
      <c r="AE592" s="25">
        <v>0</v>
      </c>
      <c r="AF592" s="25">
        <v>0</v>
      </c>
      <c r="AG592" s="16" t="s">
        <v>58339</v>
      </c>
      <c r="AH592" s="17" t="s">
        <v>18283</v>
      </c>
      <c r="AI592" s="25">
        <v>0</v>
      </c>
      <c r="AJ592" s="25">
        <v>0</v>
      </c>
      <c r="AK592" s="25">
        <v>0</v>
      </c>
      <c r="AL592" s="16" t="s">
        <v>58340</v>
      </c>
      <c r="AM592" s="17" t="s">
        <v>18284</v>
      </c>
      <c r="AN592" s="25">
        <v>0</v>
      </c>
      <c r="AO592" s="25">
        <v>0</v>
      </c>
      <c r="AP592" s="25">
        <v>0</v>
      </c>
      <c r="AQ592" s="16" t="s">
        <v>58341</v>
      </c>
      <c r="AR592" s="17" t="s">
        <v>18285</v>
      </c>
      <c r="AS592" s="25">
        <v>0</v>
      </c>
      <c r="AT592" s="25">
        <v>0</v>
      </c>
      <c r="AU592" s="25">
        <v>0</v>
      </c>
      <c r="AV592" s="16" t="s">
        <v>58342</v>
      </c>
      <c r="AW592" s="17" t="s">
        <v>18286</v>
      </c>
      <c r="AX592" s="25">
        <v>0</v>
      </c>
      <c r="AY592" s="25">
        <v>0</v>
      </c>
      <c r="AZ592" s="25">
        <v>0</v>
      </c>
      <c r="BA592" s="16" t="s">
        <v>58343</v>
      </c>
      <c r="BB592" s="17" t="s">
        <v>18287</v>
      </c>
      <c r="BC592" s="25">
        <v>0</v>
      </c>
      <c r="BD592" s="25">
        <v>0</v>
      </c>
      <c r="BE592" s="25">
        <v>0</v>
      </c>
      <c r="BF592" s="16" t="s">
        <v>58344</v>
      </c>
      <c r="BG592" s="17" t="s">
        <v>18288</v>
      </c>
      <c r="BH592" s="25">
        <v>0</v>
      </c>
      <c r="BI592" s="25">
        <v>0</v>
      </c>
      <c r="BJ592" s="25">
        <v>0</v>
      </c>
      <c r="BK592" s="16" t="s">
        <v>58345</v>
      </c>
      <c r="BL592" s="17" t="s">
        <v>18289</v>
      </c>
      <c r="BM592" s="25">
        <v>0</v>
      </c>
      <c r="BN592" s="25">
        <v>0</v>
      </c>
      <c r="BO592" s="25">
        <v>0</v>
      </c>
      <c r="BP592" s="16" t="s">
        <v>58346</v>
      </c>
      <c r="BQ592" s="17" t="s">
        <v>18290</v>
      </c>
      <c r="BR592" s="25">
        <v>0</v>
      </c>
      <c r="BS592" s="25">
        <v>0</v>
      </c>
      <c r="BT592" s="25">
        <v>0</v>
      </c>
      <c r="BU592" s="16" t="s">
        <v>58347</v>
      </c>
      <c r="BV592" s="17" t="s">
        <v>18291</v>
      </c>
      <c r="BW592" s="25">
        <v>0</v>
      </c>
      <c r="BX592" s="25">
        <v>0</v>
      </c>
      <c r="BY592" s="25">
        <v>0</v>
      </c>
      <c r="BZ592" s="16" t="s">
        <v>58348</v>
      </c>
      <c r="CA592" s="17" t="s">
        <v>18292</v>
      </c>
      <c r="CB592" s="25">
        <v>0</v>
      </c>
      <c r="CC592" s="25">
        <v>0</v>
      </c>
      <c r="CD592" s="25">
        <v>0</v>
      </c>
      <c r="CE592" s="16" t="s">
        <v>58349</v>
      </c>
      <c r="CF592" s="17" t="s">
        <v>18293</v>
      </c>
      <c r="CG592" s="25">
        <v>0</v>
      </c>
      <c r="CH592" s="25">
        <v>0</v>
      </c>
      <c r="CI592" s="25">
        <v>0</v>
      </c>
      <c r="CJ592" s="16" t="s">
        <v>58350</v>
      </c>
      <c r="CK592" s="17" t="s">
        <v>18294</v>
      </c>
      <c r="CL592" s="25">
        <v>0</v>
      </c>
      <c r="CM592" s="25">
        <v>0</v>
      </c>
      <c r="CN592" s="25">
        <v>0</v>
      </c>
      <c r="CO592" s="16" t="s">
        <v>58351</v>
      </c>
      <c r="CP592" s="17" t="s">
        <v>18295</v>
      </c>
      <c r="CQ592" s="25">
        <v>0</v>
      </c>
      <c r="CR592" s="25">
        <v>0</v>
      </c>
      <c r="CS592" s="25">
        <v>0</v>
      </c>
      <c r="CT592" s="16" t="s">
        <v>58352</v>
      </c>
      <c r="CU592" s="17" t="s">
        <v>18296</v>
      </c>
      <c r="CV592" s="25">
        <v>0</v>
      </c>
      <c r="CW592" s="25">
        <v>0</v>
      </c>
      <c r="CX592" s="25">
        <v>0</v>
      </c>
      <c r="CY592" s="16" t="s">
        <v>58353</v>
      </c>
      <c r="CZ592" s="17" t="s">
        <v>18297</v>
      </c>
      <c r="DA592" s="25">
        <v>0</v>
      </c>
      <c r="DB592" s="25">
        <v>0</v>
      </c>
      <c r="DC592" s="25">
        <v>0</v>
      </c>
      <c r="DD592" s="25" t="s">
        <v>58354</v>
      </c>
      <c r="DE592" s="25" t="s">
        <v>18298</v>
      </c>
      <c r="DF592" s="25">
        <v>0</v>
      </c>
      <c r="DG592" s="25">
        <v>0</v>
      </c>
      <c r="DH592" s="25">
        <v>0</v>
      </c>
      <c r="DI592" s="16" t="s">
        <v>58355</v>
      </c>
      <c r="DJ592" s="17" t="s">
        <v>18299</v>
      </c>
      <c r="DK592" s="25">
        <v>0</v>
      </c>
      <c r="DL592" s="25">
        <v>0</v>
      </c>
      <c r="DM592" s="25">
        <v>0</v>
      </c>
      <c r="DN592" s="16" t="s">
        <v>58356</v>
      </c>
      <c r="DO592" s="17" t="s">
        <v>18300</v>
      </c>
      <c r="DP592" s="25">
        <v>0</v>
      </c>
      <c r="DQ592" s="25">
        <v>0</v>
      </c>
      <c r="DR592" s="25">
        <v>0</v>
      </c>
      <c r="DS592" s="16" t="s">
        <v>58357</v>
      </c>
      <c r="DT592" s="17" t="s">
        <v>18301</v>
      </c>
      <c r="DU592" s="25">
        <v>0</v>
      </c>
      <c r="DV592" s="25">
        <v>0</v>
      </c>
      <c r="DW592" s="25">
        <v>0</v>
      </c>
      <c r="DX592" s="16" t="s">
        <v>58358</v>
      </c>
      <c r="DY592" s="17" t="s">
        <v>18302</v>
      </c>
      <c r="DZ592" s="25">
        <v>0</v>
      </c>
      <c r="EA592" s="25">
        <v>0</v>
      </c>
      <c r="EB592" s="16">
        <v>0</v>
      </c>
      <c r="EC592" s="16" t="s">
        <v>58359</v>
      </c>
      <c r="ED592" s="17" t="s">
        <v>18303</v>
      </c>
      <c r="EE592" s="25">
        <v>0</v>
      </c>
      <c r="EF592" s="25">
        <v>0</v>
      </c>
      <c r="EG592" s="16">
        <v>0</v>
      </c>
      <c r="EH592" s="16" t="s">
        <v>58360</v>
      </c>
      <c r="EI592" s="16" t="s">
        <v>18304</v>
      </c>
      <c r="EJ592" s="16">
        <v>0</v>
      </c>
      <c r="EK592" s="16">
        <v>0</v>
      </c>
      <c r="EL592" s="16">
        <v>0</v>
      </c>
      <c r="EM592" s="16" t="s">
        <v>58361</v>
      </c>
      <c r="EN592" s="17" t="s">
        <v>18305</v>
      </c>
      <c r="EO592" s="25">
        <v>0</v>
      </c>
      <c r="EP592" s="25">
        <v>0</v>
      </c>
      <c r="EQ592" s="16">
        <v>0</v>
      </c>
      <c r="ER592" s="16" t="s">
        <v>58362</v>
      </c>
      <c r="ES592" s="17" t="s">
        <v>18306</v>
      </c>
      <c r="ET592" s="17">
        <v>0</v>
      </c>
      <c r="EU592" s="17">
        <v>0</v>
      </c>
      <c r="EV592" s="17">
        <v>0</v>
      </c>
      <c r="EW592" s="17" t="s">
        <v>58363</v>
      </c>
      <c r="EX592" s="17" t="s">
        <v>18307</v>
      </c>
      <c r="EY592" s="17">
        <v>0</v>
      </c>
      <c r="EZ592" s="17">
        <v>0</v>
      </c>
      <c r="FA592" s="17">
        <v>0</v>
      </c>
      <c r="FB592" s="17" t="s">
        <v>58364</v>
      </c>
      <c r="FC592" s="17" t="s">
        <v>18308</v>
      </c>
      <c r="FD592" s="17">
        <v>0</v>
      </c>
      <c r="FE592" s="17">
        <v>0</v>
      </c>
      <c r="FF592" s="17">
        <v>0</v>
      </c>
      <c r="FH592" s="17">
        <v>0</v>
      </c>
      <c r="FI592" s="17">
        <v>0</v>
      </c>
      <c r="FJ592" s="17">
        <v>0</v>
      </c>
      <c r="FL592" s="17">
        <v>0</v>
      </c>
      <c r="FM592" s="17">
        <v>0</v>
      </c>
      <c r="FN592" s="17">
        <v>0</v>
      </c>
    </row>
    <row r="593" spans="1:170">
      <c r="A593" s="14">
        <v>72413011</v>
      </c>
      <c r="B593" s="15" t="s">
        <v>93</v>
      </c>
      <c r="C593" s="17" t="s">
        <v>727</v>
      </c>
      <c r="D593" s="25">
        <v>0</v>
      </c>
      <c r="E593" s="25">
        <v>0</v>
      </c>
      <c r="F593" s="25">
        <v>0</v>
      </c>
      <c r="I593" s="16"/>
      <c r="L593" s="20" t="s">
        <v>2</v>
      </c>
      <c r="M593" s="17" t="s">
        <v>58365</v>
      </c>
      <c r="N593" s="17" t="s">
        <v>18309</v>
      </c>
      <c r="O593" s="25">
        <v>0</v>
      </c>
      <c r="P593" s="25">
        <v>0</v>
      </c>
      <c r="Q593" s="25">
        <v>0</v>
      </c>
      <c r="R593" s="16" t="s">
        <v>58366</v>
      </c>
      <c r="S593" s="17" t="s">
        <v>18310</v>
      </c>
      <c r="T593" s="25">
        <v>0</v>
      </c>
      <c r="U593" s="25">
        <v>0</v>
      </c>
      <c r="V593" s="25">
        <v>0</v>
      </c>
      <c r="W593" s="16" t="s">
        <v>58367</v>
      </c>
      <c r="X593" s="17" t="s">
        <v>18311</v>
      </c>
      <c r="Y593" s="25">
        <v>0</v>
      </c>
      <c r="Z593" s="25">
        <v>0</v>
      </c>
      <c r="AA593" s="25">
        <v>0</v>
      </c>
      <c r="AB593" s="16" t="s">
        <v>58368</v>
      </c>
      <c r="AC593" s="17" t="s">
        <v>18312</v>
      </c>
      <c r="AD593" s="25">
        <v>0</v>
      </c>
      <c r="AE593" s="25">
        <v>0</v>
      </c>
      <c r="AF593" s="25">
        <v>0</v>
      </c>
      <c r="AG593" s="16" t="s">
        <v>58369</v>
      </c>
      <c r="AH593" s="17" t="s">
        <v>18313</v>
      </c>
      <c r="AI593" s="25">
        <v>0</v>
      </c>
      <c r="AJ593" s="25">
        <v>0</v>
      </c>
      <c r="AK593" s="25">
        <v>0</v>
      </c>
      <c r="AL593" s="16" t="s">
        <v>58370</v>
      </c>
      <c r="AM593" s="17" t="s">
        <v>18314</v>
      </c>
      <c r="AN593" s="25">
        <v>0</v>
      </c>
      <c r="AO593" s="25">
        <v>0</v>
      </c>
      <c r="AP593" s="25">
        <v>0</v>
      </c>
      <c r="AQ593" s="16" t="s">
        <v>58371</v>
      </c>
      <c r="AR593" s="17" t="s">
        <v>18315</v>
      </c>
      <c r="AS593" s="25">
        <v>0</v>
      </c>
      <c r="AT593" s="25">
        <v>0</v>
      </c>
      <c r="AU593" s="25">
        <v>0</v>
      </c>
      <c r="AV593" s="16" t="s">
        <v>58372</v>
      </c>
      <c r="AW593" s="17" t="s">
        <v>18316</v>
      </c>
      <c r="AX593" s="25">
        <v>0</v>
      </c>
      <c r="AY593" s="25">
        <v>0</v>
      </c>
      <c r="AZ593" s="25">
        <v>0</v>
      </c>
      <c r="BA593" s="16" t="s">
        <v>58373</v>
      </c>
      <c r="BB593" s="17" t="s">
        <v>18317</v>
      </c>
      <c r="BC593" s="25">
        <v>0</v>
      </c>
      <c r="BD593" s="25">
        <v>0</v>
      </c>
      <c r="BE593" s="25">
        <v>0</v>
      </c>
      <c r="BF593" s="16" t="s">
        <v>58374</v>
      </c>
      <c r="BG593" s="17" t="s">
        <v>18318</v>
      </c>
      <c r="BH593" s="25">
        <v>0</v>
      </c>
      <c r="BI593" s="25">
        <v>0</v>
      </c>
      <c r="BJ593" s="25">
        <v>0</v>
      </c>
      <c r="BK593" s="16" t="s">
        <v>58375</v>
      </c>
      <c r="BL593" s="17" t="s">
        <v>18319</v>
      </c>
      <c r="BM593" s="25">
        <v>0</v>
      </c>
      <c r="BN593" s="25">
        <v>0</v>
      </c>
      <c r="BO593" s="25">
        <v>0</v>
      </c>
      <c r="BP593" s="16" t="s">
        <v>58376</v>
      </c>
      <c r="BQ593" s="17" t="s">
        <v>18320</v>
      </c>
      <c r="BR593" s="25">
        <v>0</v>
      </c>
      <c r="BS593" s="25">
        <v>0</v>
      </c>
      <c r="BT593" s="25">
        <v>0</v>
      </c>
      <c r="BU593" s="16" t="s">
        <v>58377</v>
      </c>
      <c r="BV593" s="17" t="s">
        <v>18321</v>
      </c>
      <c r="BW593" s="25">
        <v>0</v>
      </c>
      <c r="BX593" s="25">
        <v>0</v>
      </c>
      <c r="BY593" s="25">
        <v>0</v>
      </c>
      <c r="BZ593" s="16" t="s">
        <v>58378</v>
      </c>
      <c r="CA593" s="17" t="s">
        <v>18322</v>
      </c>
      <c r="CB593" s="25">
        <v>0</v>
      </c>
      <c r="CC593" s="25">
        <v>0</v>
      </c>
      <c r="CD593" s="25">
        <v>0</v>
      </c>
      <c r="CE593" s="16" t="s">
        <v>58379</v>
      </c>
      <c r="CF593" s="17" t="s">
        <v>18323</v>
      </c>
      <c r="CG593" s="25">
        <v>0</v>
      </c>
      <c r="CH593" s="25">
        <v>0</v>
      </c>
      <c r="CI593" s="25">
        <v>0</v>
      </c>
      <c r="CJ593" s="16" t="s">
        <v>58380</v>
      </c>
      <c r="CK593" s="17" t="s">
        <v>18324</v>
      </c>
      <c r="CL593" s="25">
        <v>0</v>
      </c>
      <c r="CM593" s="25">
        <v>0</v>
      </c>
      <c r="CN593" s="25">
        <v>0</v>
      </c>
      <c r="CO593" s="16" t="s">
        <v>58381</v>
      </c>
      <c r="CP593" s="17" t="s">
        <v>18325</v>
      </c>
      <c r="CQ593" s="25">
        <v>0</v>
      </c>
      <c r="CR593" s="25">
        <v>0</v>
      </c>
      <c r="CS593" s="25">
        <v>0</v>
      </c>
      <c r="CT593" s="16" t="s">
        <v>58382</v>
      </c>
      <c r="CU593" s="17" t="s">
        <v>18326</v>
      </c>
      <c r="CV593" s="25">
        <v>0</v>
      </c>
      <c r="CW593" s="25">
        <v>0</v>
      </c>
      <c r="CX593" s="25">
        <v>0</v>
      </c>
      <c r="CY593" s="16" t="s">
        <v>58383</v>
      </c>
      <c r="CZ593" s="17" t="s">
        <v>18327</v>
      </c>
      <c r="DA593" s="25">
        <v>0</v>
      </c>
      <c r="DB593" s="25">
        <v>0</v>
      </c>
      <c r="DC593" s="25">
        <v>0</v>
      </c>
      <c r="DD593" s="25" t="s">
        <v>58384</v>
      </c>
      <c r="DE593" s="25" t="s">
        <v>18328</v>
      </c>
      <c r="DF593" s="25">
        <v>0</v>
      </c>
      <c r="DG593" s="25">
        <v>0</v>
      </c>
      <c r="DH593" s="25">
        <v>0</v>
      </c>
      <c r="DI593" s="16" t="s">
        <v>58385</v>
      </c>
      <c r="DJ593" s="17" t="s">
        <v>18329</v>
      </c>
      <c r="DK593" s="25">
        <v>0</v>
      </c>
      <c r="DL593" s="25">
        <v>0</v>
      </c>
      <c r="DM593" s="25">
        <v>0</v>
      </c>
      <c r="DN593" s="16" t="s">
        <v>58386</v>
      </c>
      <c r="DO593" s="17" t="s">
        <v>18330</v>
      </c>
      <c r="DP593" s="25">
        <v>0</v>
      </c>
      <c r="DQ593" s="25">
        <v>0</v>
      </c>
      <c r="DR593" s="25">
        <v>0</v>
      </c>
      <c r="DS593" s="16" t="s">
        <v>58387</v>
      </c>
      <c r="DT593" s="17" t="s">
        <v>18331</v>
      </c>
      <c r="DU593" s="25">
        <v>0</v>
      </c>
      <c r="DV593" s="25">
        <v>0</v>
      </c>
      <c r="DW593" s="25">
        <v>0</v>
      </c>
      <c r="DX593" s="16" t="s">
        <v>58388</v>
      </c>
      <c r="DY593" s="17" t="s">
        <v>18332</v>
      </c>
      <c r="DZ593" s="25">
        <v>0</v>
      </c>
      <c r="EA593" s="25">
        <v>0</v>
      </c>
      <c r="EB593" s="16">
        <v>0</v>
      </c>
      <c r="EC593" s="16" t="s">
        <v>58389</v>
      </c>
      <c r="ED593" s="17" t="s">
        <v>18333</v>
      </c>
      <c r="EE593" s="25">
        <v>0</v>
      </c>
      <c r="EF593" s="25">
        <v>0</v>
      </c>
      <c r="EG593" s="16">
        <v>0</v>
      </c>
      <c r="EH593" s="16" t="s">
        <v>58390</v>
      </c>
      <c r="EI593" s="16" t="s">
        <v>18334</v>
      </c>
      <c r="EJ593" s="16">
        <v>0</v>
      </c>
      <c r="EK593" s="16">
        <v>0</v>
      </c>
      <c r="EL593" s="16">
        <v>0</v>
      </c>
      <c r="EM593" s="16" t="s">
        <v>58391</v>
      </c>
      <c r="EN593" s="17" t="s">
        <v>18335</v>
      </c>
      <c r="EO593" s="25">
        <v>0</v>
      </c>
      <c r="EP593" s="25">
        <v>0</v>
      </c>
      <c r="EQ593" s="16">
        <v>0</v>
      </c>
      <c r="ER593" s="16" t="s">
        <v>58392</v>
      </c>
      <c r="ES593" s="17" t="s">
        <v>18336</v>
      </c>
      <c r="ET593" s="17">
        <v>0</v>
      </c>
      <c r="EU593" s="17">
        <v>0</v>
      </c>
      <c r="EV593" s="17">
        <v>0</v>
      </c>
      <c r="EW593" s="17" t="s">
        <v>58393</v>
      </c>
      <c r="EX593" s="17" t="s">
        <v>18337</v>
      </c>
      <c r="EY593" s="17">
        <v>0</v>
      </c>
      <c r="EZ593" s="17">
        <v>0</v>
      </c>
      <c r="FA593" s="17">
        <v>0</v>
      </c>
      <c r="FB593" s="17" t="s">
        <v>58394</v>
      </c>
      <c r="FC593" s="17" t="s">
        <v>18338</v>
      </c>
      <c r="FD593" s="17">
        <v>0</v>
      </c>
      <c r="FE593" s="17">
        <v>0</v>
      </c>
      <c r="FF593" s="17">
        <v>0</v>
      </c>
      <c r="FH593" s="17">
        <v>0</v>
      </c>
      <c r="FI593" s="17">
        <v>0</v>
      </c>
      <c r="FJ593" s="17">
        <v>0</v>
      </c>
      <c r="FL593" s="17">
        <v>0</v>
      </c>
      <c r="FM593" s="17">
        <v>0</v>
      </c>
      <c r="FN593" s="17">
        <v>0</v>
      </c>
    </row>
    <row r="594" spans="1:170">
      <c r="A594" s="14">
        <v>72413012</v>
      </c>
      <c r="B594" s="15" t="s">
        <v>93</v>
      </c>
      <c r="C594" s="17" t="s">
        <v>728</v>
      </c>
      <c r="D594" s="25">
        <v>0</v>
      </c>
      <c r="E594" s="25">
        <v>0</v>
      </c>
      <c r="F594" s="25">
        <v>0</v>
      </c>
      <c r="I594" s="16"/>
      <c r="L594" s="20" t="s">
        <v>3</v>
      </c>
      <c r="M594" s="17" t="s">
        <v>58395</v>
      </c>
      <c r="N594" s="17" t="s">
        <v>18339</v>
      </c>
      <c r="O594" s="25">
        <v>0</v>
      </c>
      <c r="P594" s="25">
        <v>0</v>
      </c>
      <c r="Q594" s="25">
        <v>0</v>
      </c>
      <c r="R594" s="16" t="s">
        <v>58396</v>
      </c>
      <c r="S594" s="17" t="s">
        <v>18340</v>
      </c>
      <c r="T594" s="25">
        <v>0</v>
      </c>
      <c r="U594" s="25">
        <v>0</v>
      </c>
      <c r="V594" s="25">
        <v>0</v>
      </c>
      <c r="W594" s="16" t="s">
        <v>58397</v>
      </c>
      <c r="X594" s="17" t="s">
        <v>18341</v>
      </c>
      <c r="Y594" s="25">
        <v>0</v>
      </c>
      <c r="Z594" s="25">
        <v>0</v>
      </c>
      <c r="AA594" s="25">
        <v>0</v>
      </c>
      <c r="AB594" s="16" t="s">
        <v>58398</v>
      </c>
      <c r="AC594" s="17" t="s">
        <v>18342</v>
      </c>
      <c r="AD594" s="25">
        <v>0</v>
      </c>
      <c r="AE594" s="25">
        <v>0</v>
      </c>
      <c r="AF594" s="25">
        <v>0</v>
      </c>
      <c r="AG594" s="16" t="s">
        <v>58399</v>
      </c>
      <c r="AH594" s="17" t="s">
        <v>18343</v>
      </c>
      <c r="AI594" s="25">
        <v>0</v>
      </c>
      <c r="AJ594" s="25">
        <v>0</v>
      </c>
      <c r="AK594" s="25">
        <v>0</v>
      </c>
      <c r="AL594" s="16" t="s">
        <v>58400</v>
      </c>
      <c r="AM594" s="17" t="s">
        <v>18344</v>
      </c>
      <c r="AN594" s="25">
        <v>0</v>
      </c>
      <c r="AO594" s="25">
        <v>0</v>
      </c>
      <c r="AP594" s="25">
        <v>0</v>
      </c>
      <c r="AQ594" s="16" t="s">
        <v>58401</v>
      </c>
      <c r="AR594" s="17" t="s">
        <v>18345</v>
      </c>
      <c r="AS594" s="25">
        <v>0</v>
      </c>
      <c r="AT594" s="25">
        <v>0</v>
      </c>
      <c r="AU594" s="25">
        <v>0</v>
      </c>
      <c r="AV594" s="16" t="s">
        <v>58402</v>
      </c>
      <c r="AW594" s="17" t="s">
        <v>18346</v>
      </c>
      <c r="AX594" s="25">
        <v>0</v>
      </c>
      <c r="AY594" s="25">
        <v>0</v>
      </c>
      <c r="AZ594" s="25">
        <v>0</v>
      </c>
      <c r="BA594" s="16" t="s">
        <v>58403</v>
      </c>
      <c r="BB594" s="17" t="s">
        <v>18347</v>
      </c>
      <c r="BC594" s="25">
        <v>0</v>
      </c>
      <c r="BD594" s="25">
        <v>0</v>
      </c>
      <c r="BE594" s="25">
        <v>0</v>
      </c>
      <c r="BF594" s="16" t="s">
        <v>58404</v>
      </c>
      <c r="BG594" s="17" t="s">
        <v>18348</v>
      </c>
      <c r="BH594" s="25">
        <v>0</v>
      </c>
      <c r="BI594" s="25">
        <v>0</v>
      </c>
      <c r="BJ594" s="25">
        <v>0</v>
      </c>
      <c r="BK594" s="16" t="s">
        <v>58405</v>
      </c>
      <c r="BL594" s="17" t="s">
        <v>18349</v>
      </c>
      <c r="BM594" s="25">
        <v>0</v>
      </c>
      <c r="BN594" s="25">
        <v>0</v>
      </c>
      <c r="BO594" s="25">
        <v>0</v>
      </c>
      <c r="BP594" s="16" t="s">
        <v>58406</v>
      </c>
      <c r="BQ594" s="17" t="s">
        <v>18350</v>
      </c>
      <c r="BR594" s="25">
        <v>0</v>
      </c>
      <c r="BS594" s="25">
        <v>0</v>
      </c>
      <c r="BT594" s="25">
        <v>0</v>
      </c>
      <c r="BU594" s="16" t="s">
        <v>58407</v>
      </c>
      <c r="BV594" s="17" t="s">
        <v>18351</v>
      </c>
      <c r="BW594" s="25">
        <v>0</v>
      </c>
      <c r="BX594" s="25">
        <v>0</v>
      </c>
      <c r="BY594" s="25">
        <v>0</v>
      </c>
      <c r="BZ594" s="16" t="s">
        <v>58408</v>
      </c>
      <c r="CA594" s="17" t="s">
        <v>18352</v>
      </c>
      <c r="CB594" s="25">
        <v>0</v>
      </c>
      <c r="CC594" s="25">
        <v>0</v>
      </c>
      <c r="CD594" s="25">
        <v>0</v>
      </c>
      <c r="CE594" s="16" t="s">
        <v>58409</v>
      </c>
      <c r="CF594" s="17" t="s">
        <v>18353</v>
      </c>
      <c r="CG594" s="25">
        <v>0</v>
      </c>
      <c r="CH594" s="25">
        <v>0</v>
      </c>
      <c r="CI594" s="25">
        <v>0</v>
      </c>
      <c r="CJ594" s="16" t="s">
        <v>58410</v>
      </c>
      <c r="CK594" s="17" t="s">
        <v>18354</v>
      </c>
      <c r="CL594" s="25">
        <v>0</v>
      </c>
      <c r="CM594" s="25">
        <v>0</v>
      </c>
      <c r="CN594" s="25">
        <v>0</v>
      </c>
      <c r="CO594" s="16" t="s">
        <v>58411</v>
      </c>
      <c r="CP594" s="17" t="s">
        <v>18355</v>
      </c>
      <c r="CQ594" s="25">
        <v>0</v>
      </c>
      <c r="CR594" s="25">
        <v>0</v>
      </c>
      <c r="CS594" s="25">
        <v>0</v>
      </c>
      <c r="CT594" s="16" t="s">
        <v>58412</v>
      </c>
      <c r="CU594" s="17" t="s">
        <v>18356</v>
      </c>
      <c r="CV594" s="25">
        <v>0</v>
      </c>
      <c r="CW594" s="25">
        <v>0</v>
      </c>
      <c r="CX594" s="25">
        <v>0</v>
      </c>
      <c r="CY594" s="16" t="s">
        <v>58413</v>
      </c>
      <c r="CZ594" s="17" t="s">
        <v>18357</v>
      </c>
      <c r="DA594" s="25">
        <v>0</v>
      </c>
      <c r="DB594" s="25">
        <v>0</v>
      </c>
      <c r="DC594" s="25">
        <v>0</v>
      </c>
      <c r="DD594" s="25" t="s">
        <v>58414</v>
      </c>
      <c r="DE594" s="25" t="s">
        <v>18358</v>
      </c>
      <c r="DF594" s="25">
        <v>0</v>
      </c>
      <c r="DG594" s="25">
        <v>0</v>
      </c>
      <c r="DH594" s="25">
        <v>0</v>
      </c>
      <c r="DI594" s="16" t="s">
        <v>58415</v>
      </c>
      <c r="DJ594" s="17" t="s">
        <v>18359</v>
      </c>
      <c r="DK594" s="25">
        <v>0</v>
      </c>
      <c r="DL594" s="25">
        <v>0</v>
      </c>
      <c r="DM594" s="25">
        <v>0</v>
      </c>
      <c r="DN594" s="16" t="s">
        <v>58416</v>
      </c>
      <c r="DO594" s="17" t="s">
        <v>18360</v>
      </c>
      <c r="DP594" s="25">
        <v>0</v>
      </c>
      <c r="DQ594" s="25">
        <v>0</v>
      </c>
      <c r="DR594" s="25">
        <v>0</v>
      </c>
      <c r="DS594" s="16" t="s">
        <v>58417</v>
      </c>
      <c r="DT594" s="17" t="s">
        <v>18361</v>
      </c>
      <c r="DU594" s="25">
        <v>0</v>
      </c>
      <c r="DV594" s="25">
        <v>0</v>
      </c>
      <c r="DW594" s="25">
        <v>0</v>
      </c>
      <c r="DX594" s="16" t="s">
        <v>58418</v>
      </c>
      <c r="DY594" s="17" t="s">
        <v>18362</v>
      </c>
      <c r="DZ594" s="25">
        <v>0</v>
      </c>
      <c r="EA594" s="25">
        <v>0</v>
      </c>
      <c r="EB594" s="16">
        <v>0</v>
      </c>
      <c r="EC594" s="16" t="s">
        <v>58419</v>
      </c>
      <c r="ED594" s="17" t="s">
        <v>18363</v>
      </c>
      <c r="EE594" s="25">
        <v>0</v>
      </c>
      <c r="EF594" s="25">
        <v>0</v>
      </c>
      <c r="EG594" s="16">
        <v>0</v>
      </c>
      <c r="EH594" s="16" t="s">
        <v>58420</v>
      </c>
      <c r="EI594" s="16" t="s">
        <v>18364</v>
      </c>
      <c r="EJ594" s="16">
        <v>0</v>
      </c>
      <c r="EK594" s="16">
        <v>0</v>
      </c>
      <c r="EL594" s="16">
        <v>0</v>
      </c>
      <c r="EM594" s="16" t="s">
        <v>58421</v>
      </c>
      <c r="EN594" s="17" t="s">
        <v>18365</v>
      </c>
      <c r="EO594" s="25">
        <v>0</v>
      </c>
      <c r="EP594" s="25">
        <v>0</v>
      </c>
      <c r="EQ594" s="16">
        <v>0</v>
      </c>
      <c r="ER594" s="16" t="s">
        <v>58422</v>
      </c>
      <c r="ES594" s="17" t="s">
        <v>18366</v>
      </c>
      <c r="ET594" s="17">
        <v>0</v>
      </c>
      <c r="EU594" s="17">
        <v>0</v>
      </c>
      <c r="EV594" s="17">
        <v>0</v>
      </c>
      <c r="EW594" s="17" t="s">
        <v>58423</v>
      </c>
      <c r="EX594" s="17" t="s">
        <v>18367</v>
      </c>
      <c r="EY594" s="17">
        <v>0</v>
      </c>
      <c r="EZ594" s="17">
        <v>0</v>
      </c>
      <c r="FA594" s="17">
        <v>0</v>
      </c>
      <c r="FB594" s="17" t="s">
        <v>58424</v>
      </c>
      <c r="FC594" s="17" t="s">
        <v>18368</v>
      </c>
      <c r="FD594" s="17">
        <v>0</v>
      </c>
      <c r="FE594" s="17">
        <v>0</v>
      </c>
      <c r="FF594" s="17">
        <v>0</v>
      </c>
      <c r="FH594" s="17">
        <v>0</v>
      </c>
      <c r="FI594" s="17">
        <v>0</v>
      </c>
      <c r="FJ594" s="17">
        <v>0</v>
      </c>
      <c r="FL594" s="17">
        <v>0</v>
      </c>
      <c r="FM594" s="17">
        <v>0</v>
      </c>
      <c r="FN594" s="17">
        <v>0</v>
      </c>
    </row>
    <row r="595" spans="1:170">
      <c r="A595" s="14">
        <v>72413013</v>
      </c>
      <c r="B595" s="15" t="s">
        <v>93</v>
      </c>
      <c r="C595" s="17" t="s">
        <v>729</v>
      </c>
      <c r="D595" s="25">
        <v>0</v>
      </c>
      <c r="E595" s="25">
        <v>0</v>
      </c>
      <c r="F595" s="54">
        <v>0</v>
      </c>
      <c r="G595" s="54"/>
      <c r="H595" s="54"/>
      <c r="I595" s="16"/>
      <c r="L595" s="20" t="s">
        <v>4</v>
      </c>
      <c r="M595" s="17" t="s">
        <v>58425</v>
      </c>
      <c r="N595" s="17" t="s">
        <v>18369</v>
      </c>
      <c r="O595" s="53">
        <v>0</v>
      </c>
      <c r="P595" s="25">
        <v>0</v>
      </c>
      <c r="Q595" s="53">
        <v>0</v>
      </c>
      <c r="R595" s="16" t="s">
        <v>58426</v>
      </c>
      <c r="S595" s="17" t="s">
        <v>18370</v>
      </c>
      <c r="T595" s="53">
        <v>0</v>
      </c>
      <c r="U595" s="25">
        <v>0</v>
      </c>
      <c r="V595" s="53">
        <v>0</v>
      </c>
      <c r="W595" s="16" t="s">
        <v>58427</v>
      </c>
      <c r="X595" s="17" t="s">
        <v>18371</v>
      </c>
      <c r="Y595" s="53">
        <v>0</v>
      </c>
      <c r="Z595" s="53">
        <v>0</v>
      </c>
      <c r="AA595" s="53">
        <v>0</v>
      </c>
      <c r="AB595" s="16" t="s">
        <v>58428</v>
      </c>
      <c r="AC595" s="17" t="s">
        <v>18372</v>
      </c>
      <c r="AD595" s="53">
        <v>0</v>
      </c>
      <c r="AE595" s="53">
        <v>0</v>
      </c>
      <c r="AF595" s="53">
        <v>0</v>
      </c>
      <c r="AG595" s="16" t="s">
        <v>58429</v>
      </c>
      <c r="AH595" s="17" t="s">
        <v>18373</v>
      </c>
      <c r="AI595" s="53">
        <v>0</v>
      </c>
      <c r="AJ595" s="53">
        <v>0</v>
      </c>
      <c r="AK595" s="53">
        <v>0</v>
      </c>
      <c r="AL595" s="16" t="s">
        <v>58430</v>
      </c>
      <c r="AM595" s="17" t="s">
        <v>18374</v>
      </c>
      <c r="AN595" s="53">
        <v>0</v>
      </c>
      <c r="AO595" s="53">
        <v>0</v>
      </c>
      <c r="AP595" s="53">
        <v>0</v>
      </c>
      <c r="AQ595" s="16" t="s">
        <v>58431</v>
      </c>
      <c r="AR595" s="17" t="s">
        <v>18375</v>
      </c>
      <c r="AS595" s="53">
        <v>0</v>
      </c>
      <c r="AT595" s="53">
        <v>0</v>
      </c>
      <c r="AU595" s="53">
        <v>0</v>
      </c>
      <c r="AV595" s="16" t="s">
        <v>58432</v>
      </c>
      <c r="AW595" s="17" t="s">
        <v>18376</v>
      </c>
      <c r="AX595" s="53">
        <v>0</v>
      </c>
      <c r="AY595" s="53">
        <v>0</v>
      </c>
      <c r="AZ595" s="53">
        <v>0</v>
      </c>
      <c r="BA595" s="16" t="s">
        <v>58433</v>
      </c>
      <c r="BB595" s="17" t="s">
        <v>18377</v>
      </c>
      <c r="BC595" s="53">
        <v>0</v>
      </c>
      <c r="BD595" s="53">
        <v>0</v>
      </c>
      <c r="BE595" s="53">
        <v>0</v>
      </c>
      <c r="BF595" s="16" t="s">
        <v>58434</v>
      </c>
      <c r="BG595" s="17" t="s">
        <v>18378</v>
      </c>
      <c r="BH595" s="53">
        <v>0</v>
      </c>
      <c r="BI595" s="53">
        <v>0</v>
      </c>
      <c r="BJ595" s="53">
        <v>0</v>
      </c>
      <c r="BK595" s="16" t="s">
        <v>58435</v>
      </c>
      <c r="BL595" s="17" t="s">
        <v>18379</v>
      </c>
      <c r="BM595" s="53">
        <v>0</v>
      </c>
      <c r="BN595" s="53">
        <v>0</v>
      </c>
      <c r="BO595" s="53">
        <v>0</v>
      </c>
      <c r="BP595" s="16" t="s">
        <v>58436</v>
      </c>
      <c r="BQ595" s="17" t="s">
        <v>18380</v>
      </c>
      <c r="BR595" s="53">
        <v>0</v>
      </c>
      <c r="BS595" s="53">
        <v>0</v>
      </c>
      <c r="BT595" s="53">
        <v>0</v>
      </c>
      <c r="BU595" s="16" t="s">
        <v>58437</v>
      </c>
      <c r="BV595" s="17" t="s">
        <v>18381</v>
      </c>
      <c r="BW595" s="53">
        <v>0</v>
      </c>
      <c r="BX595" s="53">
        <v>0</v>
      </c>
      <c r="BY595" s="53">
        <v>0</v>
      </c>
      <c r="BZ595" s="16" t="s">
        <v>58438</v>
      </c>
      <c r="CA595" s="17" t="s">
        <v>18382</v>
      </c>
      <c r="CB595" s="53">
        <v>0</v>
      </c>
      <c r="CC595" s="53">
        <v>0</v>
      </c>
      <c r="CD595" s="53">
        <v>0</v>
      </c>
      <c r="CE595" s="16" t="s">
        <v>58439</v>
      </c>
      <c r="CF595" s="17" t="s">
        <v>18383</v>
      </c>
      <c r="CG595" s="53">
        <v>0</v>
      </c>
      <c r="CH595" s="53">
        <v>0</v>
      </c>
      <c r="CI595" s="53">
        <v>0</v>
      </c>
      <c r="CJ595" s="16" t="s">
        <v>58440</v>
      </c>
      <c r="CK595" s="17" t="s">
        <v>18384</v>
      </c>
      <c r="CL595" s="53">
        <v>0</v>
      </c>
      <c r="CM595" s="53">
        <v>0</v>
      </c>
      <c r="CN595" s="53">
        <v>0</v>
      </c>
      <c r="CO595" s="16" t="s">
        <v>58441</v>
      </c>
      <c r="CP595" s="17" t="s">
        <v>18385</v>
      </c>
      <c r="CQ595" s="53">
        <v>0</v>
      </c>
      <c r="CR595" s="53">
        <v>0</v>
      </c>
      <c r="CS595" s="53">
        <v>0</v>
      </c>
      <c r="CT595" s="16" t="s">
        <v>58442</v>
      </c>
      <c r="CU595" s="17" t="s">
        <v>18386</v>
      </c>
      <c r="CV595" s="53">
        <v>0</v>
      </c>
      <c r="CW595" s="53">
        <v>0</v>
      </c>
      <c r="CX595" s="53">
        <v>0</v>
      </c>
      <c r="CY595" s="16" t="s">
        <v>58443</v>
      </c>
      <c r="CZ595" s="17" t="s">
        <v>18387</v>
      </c>
      <c r="DA595" s="53">
        <v>0</v>
      </c>
      <c r="DB595" s="53">
        <v>0</v>
      </c>
      <c r="DC595" s="53">
        <v>0</v>
      </c>
      <c r="DD595" s="53" t="s">
        <v>58444</v>
      </c>
      <c r="DE595" s="53" t="s">
        <v>18388</v>
      </c>
      <c r="DF595" s="53">
        <v>0</v>
      </c>
      <c r="DG595" s="53">
        <v>0</v>
      </c>
      <c r="DH595" s="53">
        <v>0</v>
      </c>
      <c r="DI595" s="16" t="s">
        <v>58445</v>
      </c>
      <c r="DJ595" s="17" t="s">
        <v>18389</v>
      </c>
      <c r="DK595" s="53">
        <v>0</v>
      </c>
      <c r="DL595" s="53">
        <v>0</v>
      </c>
      <c r="DM595" s="53">
        <v>0</v>
      </c>
      <c r="DN595" s="16" t="s">
        <v>58446</v>
      </c>
      <c r="DO595" s="17" t="s">
        <v>18390</v>
      </c>
      <c r="DP595" s="53">
        <v>0</v>
      </c>
      <c r="DQ595" s="53">
        <v>0</v>
      </c>
      <c r="DR595" s="53">
        <v>0</v>
      </c>
      <c r="DS595" s="16" t="s">
        <v>58447</v>
      </c>
      <c r="DT595" s="17" t="s">
        <v>18391</v>
      </c>
      <c r="DU595" s="53">
        <v>0</v>
      </c>
      <c r="DV595" s="53">
        <v>0</v>
      </c>
      <c r="DW595" s="53">
        <v>0</v>
      </c>
      <c r="DX595" s="16" t="s">
        <v>58448</v>
      </c>
      <c r="DY595" s="17" t="s">
        <v>18392</v>
      </c>
      <c r="DZ595" s="53">
        <v>0</v>
      </c>
      <c r="EA595" s="53">
        <v>0</v>
      </c>
      <c r="EB595" s="53">
        <v>0</v>
      </c>
      <c r="EC595" s="16" t="s">
        <v>58449</v>
      </c>
      <c r="ED595" s="17" t="s">
        <v>18393</v>
      </c>
      <c r="EE595" s="53">
        <v>0</v>
      </c>
      <c r="EF595" s="53">
        <v>0</v>
      </c>
      <c r="EG595" s="53">
        <v>0</v>
      </c>
      <c r="EH595" s="16" t="s">
        <v>58450</v>
      </c>
      <c r="EI595" s="16" t="s">
        <v>18394</v>
      </c>
      <c r="EJ595" s="16">
        <v>0</v>
      </c>
      <c r="EK595" s="16">
        <v>0</v>
      </c>
      <c r="EL595" s="16">
        <v>0</v>
      </c>
      <c r="EM595" s="16" t="s">
        <v>58451</v>
      </c>
      <c r="EN595" s="17" t="s">
        <v>18395</v>
      </c>
      <c r="EO595" s="53">
        <v>0</v>
      </c>
      <c r="EP595" s="53">
        <v>0</v>
      </c>
      <c r="EQ595" s="53">
        <v>0</v>
      </c>
      <c r="ER595" s="16" t="s">
        <v>58452</v>
      </c>
      <c r="ES595" s="17" t="s">
        <v>18396</v>
      </c>
      <c r="ET595" s="17">
        <v>0</v>
      </c>
      <c r="EU595" s="17">
        <v>0</v>
      </c>
      <c r="EV595" s="17">
        <v>0</v>
      </c>
      <c r="EW595" s="17" t="s">
        <v>58453</v>
      </c>
      <c r="EX595" s="17" t="s">
        <v>18397</v>
      </c>
      <c r="EY595" s="17">
        <v>0</v>
      </c>
      <c r="EZ595" s="17">
        <v>0</v>
      </c>
      <c r="FA595" s="17">
        <v>0</v>
      </c>
      <c r="FB595" s="17" t="s">
        <v>58454</v>
      </c>
      <c r="FC595" s="17" t="s">
        <v>18398</v>
      </c>
      <c r="FD595" s="17">
        <v>0</v>
      </c>
      <c r="FE595" s="17">
        <v>0</v>
      </c>
      <c r="FF595" s="17">
        <v>0</v>
      </c>
      <c r="FH595" s="17">
        <v>0</v>
      </c>
      <c r="FI595" s="17">
        <v>0</v>
      </c>
      <c r="FJ595" s="17">
        <v>0</v>
      </c>
      <c r="FL595" s="17">
        <v>0</v>
      </c>
      <c r="FM595" s="17">
        <v>0</v>
      </c>
      <c r="FN595" s="17">
        <v>0</v>
      </c>
    </row>
    <row r="596" spans="1:170">
      <c r="B596" s="15" t="s">
        <v>1487</v>
      </c>
      <c r="D596" s="25">
        <v>0</v>
      </c>
      <c r="E596" s="25">
        <v>0</v>
      </c>
      <c r="F596" s="25">
        <v>0</v>
      </c>
      <c r="I596" s="16"/>
      <c r="L596" s="20" t="s">
        <v>1487</v>
      </c>
      <c r="M596" s="17" t="s">
        <v>42315</v>
      </c>
      <c r="O596" s="25">
        <v>0</v>
      </c>
      <c r="P596" s="25">
        <v>0</v>
      </c>
      <c r="Q596" s="25">
        <v>0</v>
      </c>
      <c r="R596" s="16" t="s">
        <v>42316</v>
      </c>
      <c r="S596" s="17"/>
      <c r="T596" s="25">
        <v>0</v>
      </c>
      <c r="U596" s="25">
        <v>0</v>
      </c>
      <c r="V596" s="25">
        <v>0</v>
      </c>
      <c r="W596" s="16" t="s">
        <v>42317</v>
      </c>
      <c r="X596" s="17"/>
      <c r="Y596" s="25">
        <v>0</v>
      </c>
      <c r="Z596" s="25">
        <v>0</v>
      </c>
      <c r="AA596" s="25">
        <v>0</v>
      </c>
      <c r="AB596" s="16" t="s">
        <v>42318</v>
      </c>
      <c r="AC596" s="17"/>
      <c r="AD596" s="25">
        <v>0</v>
      </c>
      <c r="AE596" s="25">
        <v>0</v>
      </c>
      <c r="AF596" s="25">
        <v>0</v>
      </c>
      <c r="AG596" s="16" t="s">
        <v>42319</v>
      </c>
      <c r="AH596" s="17"/>
      <c r="AI596" s="25">
        <v>0</v>
      </c>
      <c r="AJ596" s="25">
        <v>0</v>
      </c>
      <c r="AK596" s="25">
        <v>0</v>
      </c>
      <c r="AL596" s="16" t="s">
        <v>42320</v>
      </c>
      <c r="AM596" s="17"/>
      <c r="AN596" s="25">
        <v>0</v>
      </c>
      <c r="AO596" s="25">
        <v>0</v>
      </c>
      <c r="AP596" s="25">
        <v>0</v>
      </c>
      <c r="AQ596" s="16" t="s">
        <v>42321</v>
      </c>
      <c r="AR596" s="17"/>
      <c r="AS596" s="25">
        <v>0</v>
      </c>
      <c r="AT596" s="25">
        <v>0</v>
      </c>
      <c r="AU596" s="25">
        <v>0</v>
      </c>
      <c r="AV596" s="16" t="s">
        <v>42322</v>
      </c>
      <c r="AW596" s="17"/>
      <c r="AX596" s="25">
        <v>0</v>
      </c>
      <c r="AY596" s="25">
        <v>0</v>
      </c>
      <c r="AZ596" s="25">
        <v>0</v>
      </c>
      <c r="BA596" s="16" t="s">
        <v>42323</v>
      </c>
      <c r="BB596" s="17"/>
      <c r="BC596" s="25">
        <v>0</v>
      </c>
      <c r="BD596" s="25">
        <v>0</v>
      </c>
      <c r="BE596" s="25">
        <v>0</v>
      </c>
      <c r="BF596" s="16" t="s">
        <v>42324</v>
      </c>
      <c r="BG596" s="17"/>
      <c r="BH596" s="25">
        <v>0</v>
      </c>
      <c r="BI596" s="25">
        <v>0</v>
      </c>
      <c r="BJ596" s="25">
        <v>0</v>
      </c>
      <c r="BK596" s="16" t="s">
        <v>42325</v>
      </c>
      <c r="BL596" s="17"/>
      <c r="BM596" s="25">
        <v>0</v>
      </c>
      <c r="BN596" s="25">
        <v>0</v>
      </c>
      <c r="BO596" s="25">
        <v>0</v>
      </c>
      <c r="BP596" s="16" t="s">
        <v>42326</v>
      </c>
      <c r="BQ596" s="17"/>
      <c r="BR596" s="25">
        <v>0</v>
      </c>
      <c r="BS596" s="25">
        <v>0</v>
      </c>
      <c r="BT596" s="25">
        <v>0</v>
      </c>
      <c r="BU596" s="16" t="s">
        <v>42327</v>
      </c>
      <c r="BV596" s="17"/>
      <c r="BW596" s="25">
        <v>0</v>
      </c>
      <c r="BX596" s="25">
        <v>0</v>
      </c>
      <c r="BY596" s="25">
        <v>0</v>
      </c>
      <c r="BZ596" s="16" t="s">
        <v>42328</v>
      </c>
      <c r="CA596" s="17"/>
      <c r="CB596" s="25">
        <v>0</v>
      </c>
      <c r="CC596" s="25">
        <v>0</v>
      </c>
      <c r="CD596" s="25">
        <v>0</v>
      </c>
      <c r="CE596" s="16" t="s">
        <v>42329</v>
      </c>
      <c r="CF596" s="17"/>
      <c r="CG596" s="25">
        <v>0</v>
      </c>
      <c r="CH596" s="25">
        <v>0</v>
      </c>
      <c r="CI596" s="25">
        <v>0</v>
      </c>
      <c r="CJ596" s="16" t="s">
        <v>42330</v>
      </c>
      <c r="CK596" s="17"/>
      <c r="CL596" s="25">
        <v>0</v>
      </c>
      <c r="CM596" s="25">
        <v>0</v>
      </c>
      <c r="CN596" s="25">
        <v>0</v>
      </c>
      <c r="CO596" s="16" t="s">
        <v>42331</v>
      </c>
      <c r="CP596" s="17"/>
      <c r="CQ596" s="25">
        <v>0</v>
      </c>
      <c r="CR596" s="25">
        <v>0</v>
      </c>
      <c r="CS596" s="25">
        <v>0</v>
      </c>
      <c r="CT596" s="16" t="s">
        <v>42332</v>
      </c>
      <c r="CU596" s="17"/>
      <c r="CV596" s="25">
        <v>0</v>
      </c>
      <c r="CW596" s="25">
        <v>0</v>
      </c>
      <c r="CX596" s="25">
        <v>0</v>
      </c>
      <c r="CY596" s="16" t="s">
        <v>42333</v>
      </c>
      <c r="CZ596" s="17"/>
      <c r="DA596" s="25">
        <v>0</v>
      </c>
      <c r="DB596" s="25">
        <v>0</v>
      </c>
      <c r="DC596" s="25">
        <v>0</v>
      </c>
      <c r="DD596" s="25" t="s">
        <v>42334</v>
      </c>
      <c r="DF596" s="25">
        <v>0</v>
      </c>
      <c r="DG596" s="25">
        <v>0</v>
      </c>
      <c r="DH596" s="25">
        <v>0</v>
      </c>
      <c r="DI596" s="16" t="s">
        <v>42335</v>
      </c>
      <c r="DJ596" s="17"/>
      <c r="DK596" s="25">
        <v>0</v>
      </c>
      <c r="DL596" s="25">
        <v>0</v>
      </c>
      <c r="DM596" s="25">
        <v>0</v>
      </c>
      <c r="DN596" s="16" t="s">
        <v>42336</v>
      </c>
      <c r="DO596" s="17"/>
      <c r="DP596" s="25">
        <v>0</v>
      </c>
      <c r="DQ596" s="25">
        <v>0</v>
      </c>
      <c r="DR596" s="25">
        <v>0</v>
      </c>
      <c r="DS596" s="16" t="s">
        <v>42337</v>
      </c>
      <c r="DT596" s="17"/>
      <c r="DU596" s="25">
        <v>0</v>
      </c>
      <c r="DV596" s="25">
        <v>0</v>
      </c>
      <c r="DW596" s="25">
        <v>0</v>
      </c>
      <c r="DX596" s="16" t="s">
        <v>42338</v>
      </c>
      <c r="DY596" s="17"/>
      <c r="DZ596" s="25">
        <v>0</v>
      </c>
      <c r="EA596" s="25">
        <v>0</v>
      </c>
      <c r="EB596" s="16">
        <v>0</v>
      </c>
      <c r="EC596" s="16" t="s">
        <v>42339</v>
      </c>
      <c r="ED596" s="17"/>
      <c r="EE596" s="25">
        <v>0</v>
      </c>
      <c r="EF596" s="25">
        <v>0</v>
      </c>
      <c r="EG596" s="16">
        <v>0</v>
      </c>
      <c r="EH596" s="16" t="s">
        <v>42340</v>
      </c>
      <c r="EI596" s="16"/>
      <c r="EJ596" s="16">
        <v>0</v>
      </c>
      <c r="EK596" s="16">
        <v>0</v>
      </c>
      <c r="EL596" s="16">
        <v>0</v>
      </c>
      <c r="EM596" s="16" t="s">
        <v>42341</v>
      </c>
      <c r="EN596" s="17"/>
      <c r="EO596" s="25">
        <v>0</v>
      </c>
      <c r="EP596" s="25">
        <v>0</v>
      </c>
      <c r="EQ596" s="16">
        <v>0</v>
      </c>
      <c r="ER596" s="16" t="s">
        <v>42342</v>
      </c>
      <c r="ET596" s="17">
        <v>0</v>
      </c>
      <c r="EU596" s="17">
        <v>0</v>
      </c>
      <c r="EV596" s="17">
        <v>0</v>
      </c>
      <c r="EW596" s="17" t="s">
        <v>42343</v>
      </c>
      <c r="EY596" s="17">
        <v>0</v>
      </c>
      <c r="EZ596" s="17">
        <v>0</v>
      </c>
      <c r="FA596" s="17">
        <v>0</v>
      </c>
      <c r="FB596" s="17" t="s">
        <v>42344</v>
      </c>
      <c r="FD596" s="17">
        <v>0</v>
      </c>
      <c r="FE596" s="17">
        <v>0</v>
      </c>
      <c r="FF596" s="17">
        <v>0</v>
      </c>
      <c r="FH596" s="17">
        <v>0</v>
      </c>
      <c r="FI596" s="17">
        <v>0</v>
      </c>
      <c r="FJ596" s="17">
        <v>0</v>
      </c>
      <c r="FL596" s="17">
        <v>0</v>
      </c>
      <c r="FM596" s="17">
        <v>0</v>
      </c>
      <c r="FN596" s="17">
        <v>0</v>
      </c>
    </row>
    <row r="597" spans="1:170">
      <c r="A597" s="14">
        <v>72510000</v>
      </c>
      <c r="B597" s="15" t="s">
        <v>94</v>
      </c>
      <c r="C597" s="17" t="s">
        <v>687</v>
      </c>
      <c r="D597" s="25">
        <v>0</v>
      </c>
      <c r="E597" s="25">
        <v>0</v>
      </c>
      <c r="F597" s="25">
        <v>0</v>
      </c>
      <c r="I597" s="16"/>
      <c r="L597" s="20" t="s">
        <v>208</v>
      </c>
      <c r="M597" s="17" t="s">
        <v>58455</v>
      </c>
      <c r="N597" s="17" t="s">
        <v>18399</v>
      </c>
      <c r="O597" s="25">
        <v>0</v>
      </c>
      <c r="P597" s="25">
        <v>0</v>
      </c>
      <c r="Q597" s="25">
        <v>0</v>
      </c>
      <c r="R597" s="16" t="s">
        <v>58456</v>
      </c>
      <c r="S597" s="17" t="s">
        <v>18400</v>
      </c>
      <c r="T597" s="25">
        <v>0</v>
      </c>
      <c r="U597" s="25">
        <v>0</v>
      </c>
      <c r="V597" s="25">
        <v>0</v>
      </c>
      <c r="W597" s="16" t="s">
        <v>58457</v>
      </c>
      <c r="X597" s="17" t="s">
        <v>18401</v>
      </c>
      <c r="Y597" s="25">
        <v>0</v>
      </c>
      <c r="Z597" s="25">
        <v>0</v>
      </c>
      <c r="AA597" s="25">
        <v>0</v>
      </c>
      <c r="AB597" s="16" t="s">
        <v>58458</v>
      </c>
      <c r="AC597" s="17" t="s">
        <v>18402</v>
      </c>
      <c r="AD597" s="25">
        <v>0</v>
      </c>
      <c r="AE597" s="25">
        <v>0</v>
      </c>
      <c r="AF597" s="25">
        <v>0</v>
      </c>
      <c r="AG597" s="16" t="s">
        <v>58459</v>
      </c>
      <c r="AH597" s="17" t="s">
        <v>18403</v>
      </c>
      <c r="AI597" s="25">
        <v>0</v>
      </c>
      <c r="AJ597" s="25">
        <v>0</v>
      </c>
      <c r="AK597" s="25">
        <v>0</v>
      </c>
      <c r="AL597" s="16" t="s">
        <v>58460</v>
      </c>
      <c r="AM597" s="17" t="s">
        <v>18404</v>
      </c>
      <c r="AN597" s="25">
        <v>0</v>
      </c>
      <c r="AO597" s="25">
        <v>0</v>
      </c>
      <c r="AP597" s="25">
        <v>0</v>
      </c>
      <c r="AQ597" s="16" t="s">
        <v>58461</v>
      </c>
      <c r="AR597" s="17" t="s">
        <v>18405</v>
      </c>
      <c r="AS597" s="25">
        <v>0</v>
      </c>
      <c r="AT597" s="25">
        <v>0</v>
      </c>
      <c r="AU597" s="25">
        <v>0</v>
      </c>
      <c r="AV597" s="16" t="s">
        <v>58462</v>
      </c>
      <c r="AW597" s="17" t="s">
        <v>18406</v>
      </c>
      <c r="AX597" s="25">
        <v>0</v>
      </c>
      <c r="AY597" s="25">
        <v>0</v>
      </c>
      <c r="AZ597" s="25">
        <v>0</v>
      </c>
      <c r="BA597" s="16" t="s">
        <v>58463</v>
      </c>
      <c r="BB597" s="17" t="s">
        <v>18407</v>
      </c>
      <c r="BC597" s="25">
        <v>0</v>
      </c>
      <c r="BD597" s="25">
        <v>0</v>
      </c>
      <c r="BE597" s="25">
        <v>0</v>
      </c>
      <c r="BF597" s="16" t="s">
        <v>58464</v>
      </c>
      <c r="BG597" s="17" t="s">
        <v>18408</v>
      </c>
      <c r="BH597" s="25">
        <v>0</v>
      </c>
      <c r="BI597" s="25">
        <v>0</v>
      </c>
      <c r="BJ597" s="25">
        <v>0</v>
      </c>
      <c r="BK597" s="16" t="s">
        <v>58465</v>
      </c>
      <c r="BL597" s="17" t="s">
        <v>18409</v>
      </c>
      <c r="BM597" s="25">
        <v>0</v>
      </c>
      <c r="BN597" s="25">
        <v>0</v>
      </c>
      <c r="BO597" s="25">
        <v>0</v>
      </c>
      <c r="BP597" s="16" t="s">
        <v>58466</v>
      </c>
      <c r="BQ597" s="17" t="s">
        <v>18410</v>
      </c>
      <c r="BR597" s="25">
        <v>0</v>
      </c>
      <c r="BS597" s="25">
        <v>0</v>
      </c>
      <c r="BT597" s="25">
        <v>0</v>
      </c>
      <c r="BU597" s="16" t="s">
        <v>58467</v>
      </c>
      <c r="BV597" s="17" t="s">
        <v>18411</v>
      </c>
      <c r="BW597" s="25">
        <v>0</v>
      </c>
      <c r="BX597" s="25">
        <v>0</v>
      </c>
      <c r="BY597" s="25">
        <v>0</v>
      </c>
      <c r="BZ597" s="16" t="s">
        <v>58468</v>
      </c>
      <c r="CA597" s="17" t="s">
        <v>18412</v>
      </c>
      <c r="CB597" s="25">
        <v>0</v>
      </c>
      <c r="CC597" s="25">
        <v>0</v>
      </c>
      <c r="CD597" s="25">
        <v>0</v>
      </c>
      <c r="CE597" s="16" t="s">
        <v>58469</v>
      </c>
      <c r="CF597" s="17" t="s">
        <v>18413</v>
      </c>
      <c r="CG597" s="25">
        <v>0</v>
      </c>
      <c r="CH597" s="25">
        <v>0</v>
      </c>
      <c r="CI597" s="25">
        <v>0</v>
      </c>
      <c r="CJ597" s="16" t="s">
        <v>58470</v>
      </c>
      <c r="CK597" s="17" t="s">
        <v>18414</v>
      </c>
      <c r="CL597" s="25">
        <v>0</v>
      </c>
      <c r="CM597" s="25">
        <v>0</v>
      </c>
      <c r="CN597" s="25">
        <v>0</v>
      </c>
      <c r="CO597" s="16" t="s">
        <v>58471</v>
      </c>
      <c r="CP597" s="17" t="s">
        <v>18415</v>
      </c>
      <c r="CQ597" s="25">
        <v>0</v>
      </c>
      <c r="CR597" s="25">
        <v>0</v>
      </c>
      <c r="CS597" s="25">
        <v>0</v>
      </c>
      <c r="CT597" s="16" t="s">
        <v>58472</v>
      </c>
      <c r="CU597" s="17" t="s">
        <v>18416</v>
      </c>
      <c r="CV597" s="25">
        <v>0</v>
      </c>
      <c r="CW597" s="25">
        <v>0</v>
      </c>
      <c r="CX597" s="25">
        <v>0</v>
      </c>
      <c r="CY597" s="16" t="s">
        <v>58473</v>
      </c>
      <c r="CZ597" s="17" t="s">
        <v>18417</v>
      </c>
      <c r="DA597" s="25">
        <v>0</v>
      </c>
      <c r="DB597" s="25">
        <v>0</v>
      </c>
      <c r="DC597" s="25">
        <v>0</v>
      </c>
      <c r="DD597" s="25" t="s">
        <v>58474</v>
      </c>
      <c r="DE597" s="25" t="s">
        <v>18418</v>
      </c>
      <c r="DF597" s="25">
        <v>0</v>
      </c>
      <c r="DG597" s="25">
        <v>0</v>
      </c>
      <c r="DH597" s="25">
        <v>0</v>
      </c>
      <c r="DI597" s="16" t="s">
        <v>58475</v>
      </c>
      <c r="DJ597" s="17" t="s">
        <v>18419</v>
      </c>
      <c r="DK597" s="25">
        <v>0</v>
      </c>
      <c r="DL597" s="25">
        <v>0</v>
      </c>
      <c r="DM597" s="25">
        <v>0</v>
      </c>
      <c r="DN597" s="16" t="s">
        <v>58476</v>
      </c>
      <c r="DO597" s="17" t="s">
        <v>18420</v>
      </c>
      <c r="DP597" s="25">
        <v>0</v>
      </c>
      <c r="DQ597" s="25">
        <v>0</v>
      </c>
      <c r="DR597" s="25">
        <v>0</v>
      </c>
      <c r="DS597" s="16" t="s">
        <v>58477</v>
      </c>
      <c r="DT597" s="17" t="s">
        <v>18421</v>
      </c>
      <c r="DU597" s="25">
        <v>0</v>
      </c>
      <c r="DV597" s="25">
        <v>0</v>
      </c>
      <c r="DW597" s="25">
        <v>0</v>
      </c>
      <c r="DX597" s="16" t="s">
        <v>58478</v>
      </c>
      <c r="DY597" s="17" t="s">
        <v>18422</v>
      </c>
      <c r="DZ597" s="25">
        <v>0</v>
      </c>
      <c r="EA597" s="25">
        <v>0</v>
      </c>
      <c r="EB597" s="16">
        <v>0</v>
      </c>
      <c r="EC597" s="16" t="s">
        <v>58479</v>
      </c>
      <c r="ED597" s="17" t="s">
        <v>18423</v>
      </c>
      <c r="EE597" s="25">
        <v>0</v>
      </c>
      <c r="EF597" s="25">
        <v>0</v>
      </c>
      <c r="EG597" s="16">
        <v>0</v>
      </c>
      <c r="EH597" s="16" t="s">
        <v>58480</v>
      </c>
      <c r="EI597" s="16" t="s">
        <v>18424</v>
      </c>
      <c r="EJ597" s="16">
        <v>0</v>
      </c>
      <c r="EK597" s="16">
        <v>0</v>
      </c>
      <c r="EL597" s="16">
        <v>0</v>
      </c>
      <c r="EM597" s="16" t="s">
        <v>58481</v>
      </c>
      <c r="EN597" s="17" t="s">
        <v>18425</v>
      </c>
      <c r="EO597" s="25">
        <v>0</v>
      </c>
      <c r="EP597" s="25">
        <v>0</v>
      </c>
      <c r="EQ597" s="16">
        <v>0</v>
      </c>
      <c r="ER597" s="16" t="s">
        <v>58482</v>
      </c>
      <c r="ES597" s="17" t="s">
        <v>18426</v>
      </c>
      <c r="ET597" s="17">
        <v>0</v>
      </c>
      <c r="EU597" s="17">
        <v>0</v>
      </c>
      <c r="EV597" s="17">
        <v>0</v>
      </c>
      <c r="EW597" s="17" t="s">
        <v>58483</v>
      </c>
      <c r="EX597" s="17" t="s">
        <v>18427</v>
      </c>
      <c r="EY597" s="17">
        <v>0</v>
      </c>
      <c r="EZ597" s="17">
        <v>0</v>
      </c>
      <c r="FA597" s="17">
        <v>0</v>
      </c>
      <c r="FB597" s="17" t="s">
        <v>58484</v>
      </c>
      <c r="FC597" s="17" t="s">
        <v>18428</v>
      </c>
      <c r="FD597" s="17">
        <v>0</v>
      </c>
      <c r="FE597" s="17">
        <v>0</v>
      </c>
      <c r="FF597" s="17">
        <v>0</v>
      </c>
      <c r="FH597" s="17">
        <v>0</v>
      </c>
      <c r="FI597" s="17">
        <v>0</v>
      </c>
      <c r="FJ597" s="17">
        <v>0</v>
      </c>
      <c r="FL597" s="17">
        <v>0</v>
      </c>
      <c r="FM597" s="17">
        <v>0</v>
      </c>
      <c r="FN597" s="17">
        <v>0</v>
      </c>
    </row>
    <row r="598" spans="1:170">
      <c r="A598" s="14">
        <v>72511000</v>
      </c>
      <c r="B598" s="15" t="s">
        <v>95</v>
      </c>
      <c r="C598" s="17" t="s">
        <v>730</v>
      </c>
      <c r="D598" s="25">
        <v>0</v>
      </c>
      <c r="E598" s="25">
        <v>0</v>
      </c>
      <c r="F598" s="25">
        <v>0</v>
      </c>
      <c r="I598" s="16"/>
      <c r="L598" s="20" t="s">
        <v>208</v>
      </c>
      <c r="M598" s="17" t="s">
        <v>58485</v>
      </c>
      <c r="N598" s="17" t="s">
        <v>18429</v>
      </c>
      <c r="O598" s="25">
        <v>0</v>
      </c>
      <c r="P598" s="25">
        <v>0</v>
      </c>
      <c r="Q598" s="25">
        <v>0</v>
      </c>
      <c r="R598" s="16" t="s">
        <v>58486</v>
      </c>
      <c r="S598" s="17" t="s">
        <v>18430</v>
      </c>
      <c r="T598" s="25">
        <v>0</v>
      </c>
      <c r="U598" s="25">
        <v>0</v>
      </c>
      <c r="V598" s="25">
        <v>0</v>
      </c>
      <c r="W598" s="16" t="s">
        <v>58487</v>
      </c>
      <c r="X598" s="17" t="s">
        <v>18431</v>
      </c>
      <c r="Y598" s="25">
        <v>0</v>
      </c>
      <c r="Z598" s="25">
        <v>0</v>
      </c>
      <c r="AA598" s="25">
        <v>0</v>
      </c>
      <c r="AB598" s="16" t="s">
        <v>58488</v>
      </c>
      <c r="AC598" s="17" t="s">
        <v>18432</v>
      </c>
      <c r="AD598" s="25">
        <v>0</v>
      </c>
      <c r="AE598" s="25">
        <v>0</v>
      </c>
      <c r="AF598" s="25">
        <v>0</v>
      </c>
      <c r="AG598" s="16" t="s">
        <v>58489</v>
      </c>
      <c r="AH598" s="17" t="s">
        <v>18433</v>
      </c>
      <c r="AI598" s="25">
        <v>0</v>
      </c>
      <c r="AJ598" s="25">
        <v>0</v>
      </c>
      <c r="AK598" s="25">
        <v>0</v>
      </c>
      <c r="AL598" s="16" t="s">
        <v>58490</v>
      </c>
      <c r="AM598" s="17" t="s">
        <v>18434</v>
      </c>
      <c r="AN598" s="25">
        <v>0</v>
      </c>
      <c r="AO598" s="25">
        <v>0</v>
      </c>
      <c r="AP598" s="25">
        <v>0</v>
      </c>
      <c r="AQ598" s="16" t="s">
        <v>58491</v>
      </c>
      <c r="AR598" s="17" t="s">
        <v>18435</v>
      </c>
      <c r="AS598" s="25">
        <v>0</v>
      </c>
      <c r="AT598" s="25">
        <v>0</v>
      </c>
      <c r="AU598" s="25">
        <v>0</v>
      </c>
      <c r="AV598" s="16" t="s">
        <v>58492</v>
      </c>
      <c r="AW598" s="17" t="s">
        <v>18436</v>
      </c>
      <c r="AX598" s="25">
        <v>0</v>
      </c>
      <c r="AY598" s="25">
        <v>0</v>
      </c>
      <c r="AZ598" s="25">
        <v>0</v>
      </c>
      <c r="BA598" s="16" t="s">
        <v>58493</v>
      </c>
      <c r="BB598" s="17" t="s">
        <v>18437</v>
      </c>
      <c r="BC598" s="25">
        <v>0</v>
      </c>
      <c r="BD598" s="25">
        <v>0</v>
      </c>
      <c r="BE598" s="25">
        <v>0</v>
      </c>
      <c r="BF598" s="16" t="s">
        <v>58494</v>
      </c>
      <c r="BG598" s="17" t="s">
        <v>18438</v>
      </c>
      <c r="BH598" s="25">
        <v>0</v>
      </c>
      <c r="BI598" s="25">
        <v>0</v>
      </c>
      <c r="BJ598" s="25">
        <v>0</v>
      </c>
      <c r="BK598" s="16" t="s">
        <v>58495</v>
      </c>
      <c r="BL598" s="17" t="s">
        <v>18439</v>
      </c>
      <c r="BM598" s="25">
        <v>0</v>
      </c>
      <c r="BN598" s="25">
        <v>0</v>
      </c>
      <c r="BO598" s="25">
        <v>0</v>
      </c>
      <c r="BP598" s="16" t="s">
        <v>58496</v>
      </c>
      <c r="BQ598" s="17" t="s">
        <v>18440</v>
      </c>
      <c r="BR598" s="25">
        <v>0</v>
      </c>
      <c r="BS598" s="25">
        <v>0</v>
      </c>
      <c r="BT598" s="25">
        <v>0</v>
      </c>
      <c r="BU598" s="16" t="s">
        <v>58497</v>
      </c>
      <c r="BV598" s="17" t="s">
        <v>18441</v>
      </c>
      <c r="BW598" s="25">
        <v>0</v>
      </c>
      <c r="BX598" s="25">
        <v>0</v>
      </c>
      <c r="BY598" s="25">
        <v>0</v>
      </c>
      <c r="BZ598" s="16" t="s">
        <v>58498</v>
      </c>
      <c r="CA598" s="17" t="s">
        <v>18442</v>
      </c>
      <c r="CB598" s="25">
        <v>0</v>
      </c>
      <c r="CC598" s="25">
        <v>0</v>
      </c>
      <c r="CD598" s="25">
        <v>0</v>
      </c>
      <c r="CE598" s="16" t="s">
        <v>58499</v>
      </c>
      <c r="CF598" s="17" t="s">
        <v>18443</v>
      </c>
      <c r="CG598" s="25">
        <v>0</v>
      </c>
      <c r="CH598" s="25">
        <v>0</v>
      </c>
      <c r="CI598" s="25">
        <v>0</v>
      </c>
      <c r="CJ598" s="16" t="s">
        <v>58500</v>
      </c>
      <c r="CK598" s="17" t="s">
        <v>18444</v>
      </c>
      <c r="CL598" s="25">
        <v>0</v>
      </c>
      <c r="CM598" s="25">
        <v>0</v>
      </c>
      <c r="CN598" s="25">
        <v>0</v>
      </c>
      <c r="CO598" s="16" t="s">
        <v>58501</v>
      </c>
      <c r="CP598" s="17" t="s">
        <v>18445</v>
      </c>
      <c r="CQ598" s="25">
        <v>0</v>
      </c>
      <c r="CR598" s="25">
        <v>0</v>
      </c>
      <c r="CS598" s="25">
        <v>0</v>
      </c>
      <c r="CT598" s="16" t="s">
        <v>58502</v>
      </c>
      <c r="CU598" s="17" t="s">
        <v>18446</v>
      </c>
      <c r="CV598" s="25">
        <v>0</v>
      </c>
      <c r="CW598" s="25">
        <v>0</v>
      </c>
      <c r="CX598" s="25">
        <v>0</v>
      </c>
      <c r="CY598" s="16" t="s">
        <v>58503</v>
      </c>
      <c r="CZ598" s="17" t="s">
        <v>18447</v>
      </c>
      <c r="DA598" s="25">
        <v>0</v>
      </c>
      <c r="DB598" s="25">
        <v>0</v>
      </c>
      <c r="DC598" s="25">
        <v>0</v>
      </c>
      <c r="DD598" s="25" t="s">
        <v>58504</v>
      </c>
      <c r="DE598" s="25" t="s">
        <v>18448</v>
      </c>
      <c r="DF598" s="25">
        <v>0</v>
      </c>
      <c r="DG598" s="25">
        <v>0</v>
      </c>
      <c r="DH598" s="25">
        <v>0</v>
      </c>
      <c r="DI598" s="16" t="s">
        <v>58505</v>
      </c>
      <c r="DJ598" s="17" t="s">
        <v>18449</v>
      </c>
      <c r="DK598" s="25">
        <v>0</v>
      </c>
      <c r="DL598" s="25">
        <v>0</v>
      </c>
      <c r="DM598" s="25">
        <v>0</v>
      </c>
      <c r="DN598" s="16" t="s">
        <v>58506</v>
      </c>
      <c r="DO598" s="17" t="s">
        <v>18450</v>
      </c>
      <c r="DP598" s="25">
        <v>0</v>
      </c>
      <c r="DQ598" s="25">
        <v>0</v>
      </c>
      <c r="DR598" s="25">
        <v>0</v>
      </c>
      <c r="DS598" s="16" t="s">
        <v>58507</v>
      </c>
      <c r="DT598" s="17" t="s">
        <v>18451</v>
      </c>
      <c r="DU598" s="25">
        <v>0</v>
      </c>
      <c r="DV598" s="25">
        <v>0</v>
      </c>
      <c r="DW598" s="25">
        <v>0</v>
      </c>
      <c r="DX598" s="16" t="s">
        <v>58508</v>
      </c>
      <c r="DY598" s="17" t="s">
        <v>18452</v>
      </c>
      <c r="DZ598" s="25">
        <v>0</v>
      </c>
      <c r="EA598" s="25">
        <v>0</v>
      </c>
      <c r="EB598" s="16">
        <v>0</v>
      </c>
      <c r="EC598" s="16" t="s">
        <v>58509</v>
      </c>
      <c r="ED598" s="17" t="s">
        <v>18453</v>
      </c>
      <c r="EE598" s="25">
        <v>0</v>
      </c>
      <c r="EF598" s="25">
        <v>0</v>
      </c>
      <c r="EG598" s="16">
        <v>0</v>
      </c>
      <c r="EH598" s="16" t="s">
        <v>58510</v>
      </c>
      <c r="EI598" s="16" t="s">
        <v>18454</v>
      </c>
      <c r="EJ598" s="16">
        <v>0</v>
      </c>
      <c r="EK598" s="16">
        <v>0</v>
      </c>
      <c r="EL598" s="16">
        <v>0</v>
      </c>
      <c r="EM598" s="16" t="s">
        <v>58511</v>
      </c>
      <c r="EN598" s="17" t="s">
        <v>18455</v>
      </c>
      <c r="EO598" s="25">
        <v>0</v>
      </c>
      <c r="EP598" s="25">
        <v>0</v>
      </c>
      <c r="EQ598" s="16">
        <v>0</v>
      </c>
      <c r="ER598" s="16" t="s">
        <v>58512</v>
      </c>
      <c r="ES598" s="17" t="s">
        <v>18456</v>
      </c>
      <c r="ET598" s="17">
        <v>0</v>
      </c>
      <c r="EU598" s="17">
        <v>0</v>
      </c>
      <c r="EV598" s="17">
        <v>0</v>
      </c>
      <c r="EW598" s="17" t="s">
        <v>58513</v>
      </c>
      <c r="EX598" s="17" t="s">
        <v>18457</v>
      </c>
      <c r="EY598" s="17">
        <v>0</v>
      </c>
      <c r="EZ598" s="17">
        <v>0</v>
      </c>
      <c r="FA598" s="17">
        <v>0</v>
      </c>
      <c r="FB598" s="17" t="s">
        <v>58514</v>
      </c>
      <c r="FC598" s="17" t="s">
        <v>18458</v>
      </c>
      <c r="FD598" s="17">
        <v>0</v>
      </c>
      <c r="FE598" s="17">
        <v>0</v>
      </c>
      <c r="FF598" s="17">
        <v>0</v>
      </c>
      <c r="FH598" s="17">
        <v>0</v>
      </c>
      <c r="FI598" s="17">
        <v>0</v>
      </c>
      <c r="FJ598" s="17">
        <v>0</v>
      </c>
      <c r="FL598" s="17">
        <v>0</v>
      </c>
      <c r="FM598" s="17">
        <v>0</v>
      </c>
      <c r="FN598" s="17">
        <v>0</v>
      </c>
    </row>
    <row r="599" spans="1:170">
      <c r="A599" s="14">
        <v>72511001</v>
      </c>
      <c r="B599" s="15" t="s">
        <v>95</v>
      </c>
      <c r="C599" s="17" t="s">
        <v>731</v>
      </c>
      <c r="D599" s="25">
        <v>0</v>
      </c>
      <c r="E599" s="25">
        <v>-7302057309</v>
      </c>
      <c r="F599" s="25">
        <v>-7302057309</v>
      </c>
      <c r="I599" s="16"/>
      <c r="L599" s="20" t="s">
        <v>1478</v>
      </c>
      <c r="M599" s="17" t="s">
        <v>58515</v>
      </c>
      <c r="N599" s="17" t="s">
        <v>18459</v>
      </c>
      <c r="O599" s="25">
        <v>0</v>
      </c>
      <c r="P599" s="25">
        <v>-12271374</v>
      </c>
      <c r="Q599" s="25">
        <v>-12271374</v>
      </c>
      <c r="R599" s="16" t="s">
        <v>58516</v>
      </c>
      <c r="S599" s="17" t="s">
        <v>18460</v>
      </c>
      <c r="T599" s="25">
        <v>0</v>
      </c>
      <c r="U599" s="25">
        <v>0</v>
      </c>
      <c r="V599" s="25">
        <v>0</v>
      </c>
      <c r="W599" s="16" t="s">
        <v>58517</v>
      </c>
      <c r="X599" s="17" t="s">
        <v>18461</v>
      </c>
      <c r="Y599" s="25">
        <v>0</v>
      </c>
      <c r="Z599" s="25">
        <v>0</v>
      </c>
      <c r="AA599" s="25">
        <v>0</v>
      </c>
      <c r="AB599" s="16" t="s">
        <v>58518</v>
      </c>
      <c r="AC599" s="17" t="s">
        <v>18462</v>
      </c>
      <c r="AD599" s="25">
        <v>0</v>
      </c>
      <c r="AE599" s="25">
        <v>0</v>
      </c>
      <c r="AF599" s="25">
        <v>0</v>
      </c>
      <c r="AG599" s="16" t="s">
        <v>58519</v>
      </c>
      <c r="AH599" s="17" t="s">
        <v>18463</v>
      </c>
      <c r="AI599" s="25">
        <v>0</v>
      </c>
      <c r="AJ599" s="25">
        <v>0</v>
      </c>
      <c r="AK599" s="25">
        <v>0</v>
      </c>
      <c r="AL599" s="16" t="s">
        <v>58520</v>
      </c>
      <c r="AM599" s="17" t="s">
        <v>18464</v>
      </c>
      <c r="AN599" s="25">
        <v>0</v>
      </c>
      <c r="AO599" s="25">
        <v>0</v>
      </c>
      <c r="AP599" s="25">
        <v>0</v>
      </c>
      <c r="AQ599" s="16" t="s">
        <v>58521</v>
      </c>
      <c r="AR599" s="17" t="s">
        <v>18465</v>
      </c>
      <c r="AS599" s="25">
        <v>0</v>
      </c>
      <c r="AT599" s="25">
        <v>0</v>
      </c>
      <c r="AU599" s="25">
        <v>0</v>
      </c>
      <c r="AV599" s="16" t="s">
        <v>58522</v>
      </c>
      <c r="AW599" s="17" t="s">
        <v>18466</v>
      </c>
      <c r="AX599" s="25">
        <v>0</v>
      </c>
      <c r="AY599" s="25">
        <v>0</v>
      </c>
      <c r="AZ599" s="25">
        <v>0</v>
      </c>
      <c r="BA599" s="16" t="s">
        <v>58523</v>
      </c>
      <c r="BB599" s="17" t="s">
        <v>18467</v>
      </c>
      <c r="BC599" s="25">
        <v>0</v>
      </c>
      <c r="BD599" s="25">
        <v>0</v>
      </c>
      <c r="BE599" s="25">
        <v>0</v>
      </c>
      <c r="BF599" s="16" t="s">
        <v>58524</v>
      </c>
      <c r="BG599" s="17" t="s">
        <v>18468</v>
      </c>
      <c r="BH599" s="25">
        <v>0</v>
      </c>
      <c r="BI599" s="25">
        <v>0</v>
      </c>
      <c r="BJ599" s="25">
        <v>0</v>
      </c>
      <c r="BK599" s="16" t="s">
        <v>58525</v>
      </c>
      <c r="BL599" s="17" t="s">
        <v>18469</v>
      </c>
      <c r="BM599" s="25">
        <v>0</v>
      </c>
      <c r="BN599" s="25">
        <v>0</v>
      </c>
      <c r="BO599" s="25">
        <v>0</v>
      </c>
      <c r="BP599" s="16" t="s">
        <v>58526</v>
      </c>
      <c r="BQ599" s="17" t="s">
        <v>18470</v>
      </c>
      <c r="BR599" s="25">
        <v>0</v>
      </c>
      <c r="BS599" s="25">
        <v>0</v>
      </c>
      <c r="BT599" s="25">
        <v>0</v>
      </c>
      <c r="BU599" s="16" t="s">
        <v>58527</v>
      </c>
      <c r="BV599" s="17" t="s">
        <v>18471</v>
      </c>
      <c r="BW599" s="25">
        <v>0</v>
      </c>
      <c r="BX599" s="25">
        <v>0</v>
      </c>
      <c r="BY599" s="25">
        <v>0</v>
      </c>
      <c r="BZ599" s="16" t="s">
        <v>58528</v>
      </c>
      <c r="CA599" s="17" t="s">
        <v>18472</v>
      </c>
      <c r="CB599" s="25">
        <v>0</v>
      </c>
      <c r="CC599" s="25">
        <v>0</v>
      </c>
      <c r="CD599" s="25">
        <v>0</v>
      </c>
      <c r="CE599" s="16" t="s">
        <v>58529</v>
      </c>
      <c r="CF599" s="17" t="s">
        <v>18473</v>
      </c>
      <c r="CG599" s="25">
        <v>0</v>
      </c>
      <c r="CH599" s="25">
        <v>0</v>
      </c>
      <c r="CI599" s="25">
        <v>0</v>
      </c>
      <c r="CJ599" s="16" t="s">
        <v>58530</v>
      </c>
      <c r="CK599" s="17" t="s">
        <v>18474</v>
      </c>
      <c r="CL599" s="25">
        <v>0</v>
      </c>
      <c r="CM599" s="25">
        <v>-212572142</v>
      </c>
      <c r="CN599" s="25">
        <v>-212572142</v>
      </c>
      <c r="CO599" s="16" t="s">
        <v>58531</v>
      </c>
      <c r="CP599" s="17" t="s">
        <v>18475</v>
      </c>
      <c r="CQ599" s="25">
        <v>0</v>
      </c>
      <c r="CR599" s="25">
        <v>0</v>
      </c>
      <c r="CS599" s="25">
        <v>0</v>
      </c>
      <c r="CT599" s="16" t="s">
        <v>58532</v>
      </c>
      <c r="CU599" s="17" t="s">
        <v>18476</v>
      </c>
      <c r="CV599" s="25">
        <v>0</v>
      </c>
      <c r="CW599" s="25">
        <v>-1016711219</v>
      </c>
      <c r="CX599" s="25">
        <v>-1016711219</v>
      </c>
      <c r="CY599" s="16" t="s">
        <v>58533</v>
      </c>
      <c r="CZ599" s="17" t="s">
        <v>18477</v>
      </c>
      <c r="DA599" s="25">
        <v>0</v>
      </c>
      <c r="DB599" s="25">
        <v>0</v>
      </c>
      <c r="DC599" s="25">
        <v>0</v>
      </c>
      <c r="DD599" s="25" t="s">
        <v>58534</v>
      </c>
      <c r="DE599" s="25" t="s">
        <v>18478</v>
      </c>
      <c r="DF599" s="25">
        <v>0</v>
      </c>
      <c r="DG599" s="25">
        <v>0</v>
      </c>
      <c r="DH599" s="25">
        <v>0</v>
      </c>
      <c r="DI599" s="16" t="s">
        <v>58535</v>
      </c>
      <c r="DJ599" s="17" t="s">
        <v>18479</v>
      </c>
      <c r="DK599" s="25">
        <v>0</v>
      </c>
      <c r="DL599" s="25">
        <v>0</v>
      </c>
      <c r="DM599" s="25">
        <v>0</v>
      </c>
      <c r="DN599" s="16" t="s">
        <v>58536</v>
      </c>
      <c r="DO599" s="17" t="s">
        <v>18480</v>
      </c>
      <c r="DP599" s="25">
        <v>0</v>
      </c>
      <c r="DQ599" s="25">
        <v>-6060502574</v>
      </c>
      <c r="DR599" s="25">
        <v>-6060502574</v>
      </c>
      <c r="DS599" s="16" t="s">
        <v>58537</v>
      </c>
      <c r="DT599" s="17" t="s">
        <v>18481</v>
      </c>
      <c r="DU599" s="25">
        <v>0</v>
      </c>
      <c r="DV599" s="25">
        <v>0</v>
      </c>
      <c r="DW599" s="25">
        <v>0</v>
      </c>
      <c r="DX599" s="16" t="s">
        <v>58538</v>
      </c>
      <c r="DY599" s="17" t="s">
        <v>18482</v>
      </c>
      <c r="DZ599" s="25">
        <v>0</v>
      </c>
      <c r="EA599" s="25">
        <v>0</v>
      </c>
      <c r="EB599" s="16">
        <v>0</v>
      </c>
      <c r="EC599" s="16" t="s">
        <v>58539</v>
      </c>
      <c r="ED599" s="17" t="s">
        <v>18483</v>
      </c>
      <c r="EE599" s="25">
        <v>0</v>
      </c>
      <c r="EF599" s="25">
        <v>0</v>
      </c>
      <c r="EG599" s="16">
        <v>0</v>
      </c>
      <c r="EH599" s="16" t="s">
        <v>58540</v>
      </c>
      <c r="EI599" s="16" t="s">
        <v>18484</v>
      </c>
      <c r="EJ599" s="16">
        <v>0</v>
      </c>
      <c r="EK599" s="16">
        <v>0</v>
      </c>
      <c r="EL599" s="16">
        <v>0</v>
      </c>
      <c r="EM599" s="16" t="s">
        <v>58541</v>
      </c>
      <c r="EN599" s="17" t="s">
        <v>18485</v>
      </c>
      <c r="EO599" s="25">
        <v>0</v>
      </c>
      <c r="EP599" s="25">
        <v>0</v>
      </c>
      <c r="EQ599" s="16">
        <v>0</v>
      </c>
      <c r="ER599" s="16" t="s">
        <v>58542</v>
      </c>
      <c r="ES599" s="17" t="s">
        <v>18486</v>
      </c>
      <c r="ET599" s="17">
        <v>0</v>
      </c>
      <c r="EU599" s="17">
        <v>0</v>
      </c>
      <c r="EV599" s="17">
        <v>0</v>
      </c>
      <c r="EW599" s="17" t="s">
        <v>58543</v>
      </c>
      <c r="EX599" s="17" t="s">
        <v>18487</v>
      </c>
      <c r="EY599" s="17">
        <v>0</v>
      </c>
      <c r="EZ599" s="17">
        <v>0</v>
      </c>
      <c r="FA599" s="17">
        <v>0</v>
      </c>
      <c r="FB599" s="17" t="s">
        <v>58544</v>
      </c>
      <c r="FC599" s="17" t="s">
        <v>18488</v>
      </c>
      <c r="FD599" s="17">
        <v>0</v>
      </c>
      <c r="FE599" s="17">
        <v>0</v>
      </c>
      <c r="FF599" s="17">
        <v>0</v>
      </c>
      <c r="FH599" s="17">
        <v>0</v>
      </c>
      <c r="FI599" s="17">
        <v>-7302057309</v>
      </c>
      <c r="FJ599" s="17">
        <v>-7302057309</v>
      </c>
      <c r="FL599" s="17">
        <v>0</v>
      </c>
      <c r="FM599" s="17">
        <v>0</v>
      </c>
      <c r="FN599" s="17">
        <v>0</v>
      </c>
    </row>
    <row r="600" spans="1:170">
      <c r="A600" s="14">
        <v>72511002</v>
      </c>
      <c r="B600" s="15" t="s">
        <v>95</v>
      </c>
      <c r="C600" s="17" t="s">
        <v>732</v>
      </c>
      <c r="D600" s="25">
        <v>0</v>
      </c>
      <c r="E600" s="25">
        <v>-85834530</v>
      </c>
      <c r="F600" s="25">
        <v>-85834530</v>
      </c>
      <c r="I600" s="16"/>
      <c r="L600" s="20" t="s">
        <v>1479</v>
      </c>
      <c r="M600" s="17" t="s">
        <v>58545</v>
      </c>
      <c r="N600" s="17" t="s">
        <v>18489</v>
      </c>
      <c r="O600" s="25">
        <v>0</v>
      </c>
      <c r="P600" s="25">
        <v>-29659530</v>
      </c>
      <c r="Q600" s="25">
        <v>-29659530</v>
      </c>
      <c r="R600" s="16" t="s">
        <v>58546</v>
      </c>
      <c r="S600" s="17" t="s">
        <v>18490</v>
      </c>
      <c r="T600" s="25">
        <v>0</v>
      </c>
      <c r="U600" s="25">
        <v>0</v>
      </c>
      <c r="V600" s="25">
        <v>0</v>
      </c>
      <c r="W600" s="16" t="s">
        <v>58547</v>
      </c>
      <c r="X600" s="17" t="s">
        <v>18491</v>
      </c>
      <c r="Y600" s="25">
        <v>0</v>
      </c>
      <c r="Z600" s="25">
        <v>0</v>
      </c>
      <c r="AA600" s="25">
        <v>0</v>
      </c>
      <c r="AB600" s="16" t="s">
        <v>58548</v>
      </c>
      <c r="AC600" s="17" t="s">
        <v>18492</v>
      </c>
      <c r="AD600" s="25">
        <v>0</v>
      </c>
      <c r="AE600" s="25">
        <v>0</v>
      </c>
      <c r="AF600" s="25">
        <v>0</v>
      </c>
      <c r="AG600" s="16" t="s">
        <v>58549</v>
      </c>
      <c r="AH600" s="17" t="s">
        <v>18493</v>
      </c>
      <c r="AI600" s="25">
        <v>0</v>
      </c>
      <c r="AJ600" s="25">
        <v>0</v>
      </c>
      <c r="AK600" s="25">
        <v>0</v>
      </c>
      <c r="AL600" s="16" t="s">
        <v>58550</v>
      </c>
      <c r="AM600" s="17" t="s">
        <v>18494</v>
      </c>
      <c r="AN600" s="25">
        <v>0</v>
      </c>
      <c r="AO600" s="25">
        <v>0</v>
      </c>
      <c r="AP600" s="25">
        <v>0</v>
      </c>
      <c r="AQ600" s="16" t="s">
        <v>58551</v>
      </c>
      <c r="AR600" s="17" t="s">
        <v>18495</v>
      </c>
      <c r="AS600" s="25">
        <v>0</v>
      </c>
      <c r="AT600" s="25">
        <v>0</v>
      </c>
      <c r="AU600" s="25">
        <v>0</v>
      </c>
      <c r="AV600" s="16" t="s">
        <v>58552</v>
      </c>
      <c r="AW600" s="17" t="s">
        <v>18496</v>
      </c>
      <c r="AX600" s="25">
        <v>0</v>
      </c>
      <c r="AY600" s="25">
        <v>0</v>
      </c>
      <c r="AZ600" s="25">
        <v>0</v>
      </c>
      <c r="BA600" s="16" t="s">
        <v>58553</v>
      </c>
      <c r="BB600" s="17" t="s">
        <v>18497</v>
      </c>
      <c r="BC600" s="25">
        <v>0</v>
      </c>
      <c r="BD600" s="25">
        <v>0</v>
      </c>
      <c r="BE600" s="25">
        <v>0</v>
      </c>
      <c r="BF600" s="16" t="s">
        <v>58554</v>
      </c>
      <c r="BG600" s="17" t="s">
        <v>18498</v>
      </c>
      <c r="BH600" s="25">
        <v>0</v>
      </c>
      <c r="BI600" s="25">
        <v>0</v>
      </c>
      <c r="BJ600" s="25">
        <v>0</v>
      </c>
      <c r="BK600" s="16" t="s">
        <v>58555</v>
      </c>
      <c r="BL600" s="17" t="s">
        <v>18499</v>
      </c>
      <c r="BM600" s="25">
        <v>0</v>
      </c>
      <c r="BN600" s="25">
        <v>0</v>
      </c>
      <c r="BO600" s="25">
        <v>0</v>
      </c>
      <c r="BP600" s="16" t="s">
        <v>58556</v>
      </c>
      <c r="BQ600" s="17" t="s">
        <v>18500</v>
      </c>
      <c r="BR600" s="25">
        <v>0</v>
      </c>
      <c r="BS600" s="25">
        <v>0</v>
      </c>
      <c r="BT600" s="25">
        <v>0</v>
      </c>
      <c r="BU600" s="16" t="s">
        <v>58557</v>
      </c>
      <c r="BV600" s="17" t="s">
        <v>18501</v>
      </c>
      <c r="BW600" s="25">
        <v>0</v>
      </c>
      <c r="BX600" s="25">
        <v>0</v>
      </c>
      <c r="BY600" s="25">
        <v>0</v>
      </c>
      <c r="BZ600" s="16" t="s">
        <v>58558</v>
      </c>
      <c r="CA600" s="17" t="s">
        <v>18502</v>
      </c>
      <c r="CB600" s="25">
        <v>0</v>
      </c>
      <c r="CC600" s="25">
        <v>0</v>
      </c>
      <c r="CD600" s="25">
        <v>0</v>
      </c>
      <c r="CE600" s="16" t="s">
        <v>58559</v>
      </c>
      <c r="CF600" s="17" t="s">
        <v>18503</v>
      </c>
      <c r="CG600" s="25">
        <v>0</v>
      </c>
      <c r="CH600" s="25">
        <v>0</v>
      </c>
      <c r="CI600" s="25">
        <v>0</v>
      </c>
      <c r="CJ600" s="16" t="s">
        <v>58560</v>
      </c>
      <c r="CK600" s="17" t="s">
        <v>18504</v>
      </c>
      <c r="CL600" s="25">
        <v>0</v>
      </c>
      <c r="CM600" s="25">
        <v>0</v>
      </c>
      <c r="CN600" s="25">
        <v>0</v>
      </c>
      <c r="CO600" s="16" t="s">
        <v>58561</v>
      </c>
      <c r="CP600" s="17" t="s">
        <v>18505</v>
      </c>
      <c r="CQ600" s="25">
        <v>0</v>
      </c>
      <c r="CR600" s="25">
        <v>0</v>
      </c>
      <c r="CS600" s="25">
        <v>0</v>
      </c>
      <c r="CT600" s="16" t="s">
        <v>58562</v>
      </c>
      <c r="CU600" s="17" t="s">
        <v>18506</v>
      </c>
      <c r="CV600" s="25">
        <v>0</v>
      </c>
      <c r="CW600" s="25">
        <v>0</v>
      </c>
      <c r="CX600" s="25">
        <v>0</v>
      </c>
      <c r="CY600" s="16" t="s">
        <v>58563</v>
      </c>
      <c r="CZ600" s="17" t="s">
        <v>18507</v>
      </c>
      <c r="DA600" s="25">
        <v>0</v>
      </c>
      <c r="DB600" s="25">
        <v>0</v>
      </c>
      <c r="DC600" s="25">
        <v>0</v>
      </c>
      <c r="DD600" s="25" t="s">
        <v>58564</v>
      </c>
      <c r="DE600" s="25" t="s">
        <v>18508</v>
      </c>
      <c r="DF600" s="25">
        <v>0</v>
      </c>
      <c r="DG600" s="25">
        <v>0</v>
      </c>
      <c r="DH600" s="25">
        <v>0</v>
      </c>
      <c r="DI600" s="16" t="s">
        <v>58565</v>
      </c>
      <c r="DJ600" s="17" t="s">
        <v>18509</v>
      </c>
      <c r="DK600" s="25">
        <v>0</v>
      </c>
      <c r="DL600" s="25">
        <v>0</v>
      </c>
      <c r="DM600" s="25">
        <v>0</v>
      </c>
      <c r="DN600" s="16" t="s">
        <v>58566</v>
      </c>
      <c r="DO600" s="17" t="s">
        <v>18510</v>
      </c>
      <c r="DP600" s="25">
        <v>0</v>
      </c>
      <c r="DQ600" s="25">
        <v>-56175000</v>
      </c>
      <c r="DR600" s="25">
        <v>-56175000</v>
      </c>
      <c r="DS600" s="16" t="s">
        <v>58567</v>
      </c>
      <c r="DT600" s="17" t="s">
        <v>18511</v>
      </c>
      <c r="DU600" s="25">
        <v>0</v>
      </c>
      <c r="DV600" s="25">
        <v>0</v>
      </c>
      <c r="DW600" s="25">
        <v>0</v>
      </c>
      <c r="DX600" s="16" t="s">
        <v>58568</v>
      </c>
      <c r="DY600" s="17" t="s">
        <v>18512</v>
      </c>
      <c r="DZ600" s="25">
        <v>0</v>
      </c>
      <c r="EA600" s="25">
        <v>0</v>
      </c>
      <c r="EB600" s="16">
        <v>0</v>
      </c>
      <c r="EC600" s="16" t="s">
        <v>58569</v>
      </c>
      <c r="ED600" s="17" t="s">
        <v>18513</v>
      </c>
      <c r="EE600" s="25">
        <v>0</v>
      </c>
      <c r="EF600" s="25">
        <v>0</v>
      </c>
      <c r="EG600" s="16">
        <v>0</v>
      </c>
      <c r="EH600" s="16" t="s">
        <v>58570</v>
      </c>
      <c r="EI600" s="16" t="s">
        <v>18514</v>
      </c>
      <c r="EJ600" s="16">
        <v>0</v>
      </c>
      <c r="EK600" s="16">
        <v>0</v>
      </c>
      <c r="EL600" s="16">
        <v>0</v>
      </c>
      <c r="EM600" s="16" t="s">
        <v>58571</v>
      </c>
      <c r="EN600" s="17" t="s">
        <v>18515</v>
      </c>
      <c r="EO600" s="25">
        <v>0</v>
      </c>
      <c r="EP600" s="25">
        <v>0</v>
      </c>
      <c r="EQ600" s="16">
        <v>0</v>
      </c>
      <c r="ER600" s="16" t="s">
        <v>58572</v>
      </c>
      <c r="ES600" s="17" t="s">
        <v>18516</v>
      </c>
      <c r="ET600" s="17">
        <v>0</v>
      </c>
      <c r="EU600" s="17">
        <v>0</v>
      </c>
      <c r="EV600" s="17">
        <v>0</v>
      </c>
      <c r="EW600" s="17" t="s">
        <v>58573</v>
      </c>
      <c r="EX600" s="17" t="s">
        <v>18517</v>
      </c>
      <c r="EY600" s="17">
        <v>0</v>
      </c>
      <c r="EZ600" s="17">
        <v>0</v>
      </c>
      <c r="FA600" s="17">
        <v>0</v>
      </c>
      <c r="FB600" s="17" t="s">
        <v>58574</v>
      </c>
      <c r="FC600" s="17" t="s">
        <v>18518</v>
      </c>
      <c r="FD600" s="17">
        <v>0</v>
      </c>
      <c r="FE600" s="17">
        <v>0</v>
      </c>
      <c r="FF600" s="17">
        <v>0</v>
      </c>
      <c r="FH600" s="17">
        <v>0</v>
      </c>
      <c r="FI600" s="17">
        <v>-85834530</v>
      </c>
      <c r="FJ600" s="17">
        <v>-85834530</v>
      </c>
      <c r="FL600" s="17">
        <v>0</v>
      </c>
      <c r="FM600" s="17">
        <v>0</v>
      </c>
      <c r="FN600" s="17">
        <v>0</v>
      </c>
    </row>
    <row r="601" spans="1:170">
      <c r="A601" s="14">
        <v>72511003</v>
      </c>
      <c r="B601" s="15" t="s">
        <v>95</v>
      </c>
      <c r="C601" s="17" t="s">
        <v>733</v>
      </c>
      <c r="D601" s="25">
        <v>0</v>
      </c>
      <c r="E601" s="25">
        <v>-834543</v>
      </c>
      <c r="F601" s="25">
        <v>-834543</v>
      </c>
      <c r="I601" s="16"/>
      <c r="L601" s="20" t="s">
        <v>1480</v>
      </c>
      <c r="M601" s="17" t="s">
        <v>58575</v>
      </c>
      <c r="N601" s="17" t="s">
        <v>18519</v>
      </c>
      <c r="O601" s="25">
        <v>0</v>
      </c>
      <c r="P601" s="25">
        <v>-834543</v>
      </c>
      <c r="Q601" s="25">
        <v>-834543</v>
      </c>
      <c r="R601" s="16" t="s">
        <v>58576</v>
      </c>
      <c r="S601" s="17" t="s">
        <v>18520</v>
      </c>
      <c r="T601" s="25">
        <v>0</v>
      </c>
      <c r="U601" s="25">
        <v>0</v>
      </c>
      <c r="V601" s="25">
        <v>0</v>
      </c>
      <c r="W601" s="16" t="s">
        <v>58577</v>
      </c>
      <c r="X601" s="17" t="s">
        <v>18521</v>
      </c>
      <c r="Y601" s="25">
        <v>0</v>
      </c>
      <c r="Z601" s="25">
        <v>0</v>
      </c>
      <c r="AA601" s="25">
        <v>0</v>
      </c>
      <c r="AB601" s="16" t="s">
        <v>58578</v>
      </c>
      <c r="AC601" s="17" t="s">
        <v>18522</v>
      </c>
      <c r="AD601" s="25">
        <v>0</v>
      </c>
      <c r="AE601" s="25">
        <v>0</v>
      </c>
      <c r="AF601" s="25">
        <v>0</v>
      </c>
      <c r="AG601" s="16" t="s">
        <v>58579</v>
      </c>
      <c r="AH601" s="17" t="s">
        <v>18523</v>
      </c>
      <c r="AI601" s="25">
        <v>0</v>
      </c>
      <c r="AJ601" s="25">
        <v>0</v>
      </c>
      <c r="AK601" s="25">
        <v>0</v>
      </c>
      <c r="AL601" s="16" t="s">
        <v>58580</v>
      </c>
      <c r="AM601" s="17" t="s">
        <v>18524</v>
      </c>
      <c r="AN601" s="25">
        <v>0</v>
      </c>
      <c r="AO601" s="25">
        <v>0</v>
      </c>
      <c r="AP601" s="25">
        <v>0</v>
      </c>
      <c r="AQ601" s="16" t="s">
        <v>58581</v>
      </c>
      <c r="AR601" s="17" t="s">
        <v>18525</v>
      </c>
      <c r="AS601" s="25">
        <v>0</v>
      </c>
      <c r="AT601" s="25">
        <v>0</v>
      </c>
      <c r="AU601" s="25">
        <v>0</v>
      </c>
      <c r="AV601" s="16" t="s">
        <v>58582</v>
      </c>
      <c r="AW601" s="17" t="s">
        <v>18526</v>
      </c>
      <c r="AX601" s="25">
        <v>0</v>
      </c>
      <c r="AY601" s="25">
        <v>0</v>
      </c>
      <c r="AZ601" s="25">
        <v>0</v>
      </c>
      <c r="BA601" s="16" t="s">
        <v>58583</v>
      </c>
      <c r="BB601" s="17" t="s">
        <v>18527</v>
      </c>
      <c r="BC601" s="25">
        <v>0</v>
      </c>
      <c r="BD601" s="25">
        <v>0</v>
      </c>
      <c r="BE601" s="25">
        <v>0</v>
      </c>
      <c r="BF601" s="16" t="s">
        <v>58584</v>
      </c>
      <c r="BG601" s="17" t="s">
        <v>18528</v>
      </c>
      <c r="BH601" s="25">
        <v>0</v>
      </c>
      <c r="BI601" s="25">
        <v>0</v>
      </c>
      <c r="BJ601" s="25">
        <v>0</v>
      </c>
      <c r="BK601" s="16" t="s">
        <v>58585</v>
      </c>
      <c r="BL601" s="17" t="s">
        <v>18529</v>
      </c>
      <c r="BM601" s="25">
        <v>0</v>
      </c>
      <c r="BN601" s="25">
        <v>0</v>
      </c>
      <c r="BO601" s="25">
        <v>0</v>
      </c>
      <c r="BP601" s="16" t="s">
        <v>58586</v>
      </c>
      <c r="BQ601" s="17" t="s">
        <v>18530</v>
      </c>
      <c r="BR601" s="25">
        <v>0</v>
      </c>
      <c r="BS601" s="25">
        <v>0</v>
      </c>
      <c r="BT601" s="25">
        <v>0</v>
      </c>
      <c r="BU601" s="16" t="s">
        <v>58587</v>
      </c>
      <c r="BV601" s="17" t="s">
        <v>18531</v>
      </c>
      <c r="BW601" s="25">
        <v>0</v>
      </c>
      <c r="BX601" s="25">
        <v>0</v>
      </c>
      <c r="BY601" s="25">
        <v>0</v>
      </c>
      <c r="BZ601" s="16" t="s">
        <v>58588</v>
      </c>
      <c r="CA601" s="17" t="s">
        <v>18532</v>
      </c>
      <c r="CB601" s="25">
        <v>0</v>
      </c>
      <c r="CC601" s="25">
        <v>0</v>
      </c>
      <c r="CD601" s="25">
        <v>0</v>
      </c>
      <c r="CE601" s="16" t="s">
        <v>58589</v>
      </c>
      <c r="CF601" s="17" t="s">
        <v>18533</v>
      </c>
      <c r="CG601" s="25">
        <v>0</v>
      </c>
      <c r="CH601" s="25">
        <v>0</v>
      </c>
      <c r="CI601" s="25">
        <v>0</v>
      </c>
      <c r="CJ601" s="16" t="s">
        <v>58590</v>
      </c>
      <c r="CK601" s="17" t="s">
        <v>18534</v>
      </c>
      <c r="CL601" s="25">
        <v>0</v>
      </c>
      <c r="CM601" s="25">
        <v>0</v>
      </c>
      <c r="CN601" s="25">
        <v>0</v>
      </c>
      <c r="CO601" s="16" t="s">
        <v>58591</v>
      </c>
      <c r="CP601" s="17" t="s">
        <v>18535</v>
      </c>
      <c r="CQ601" s="25">
        <v>0</v>
      </c>
      <c r="CR601" s="25">
        <v>0</v>
      </c>
      <c r="CS601" s="25">
        <v>0</v>
      </c>
      <c r="CT601" s="16" t="s">
        <v>58592</v>
      </c>
      <c r="CU601" s="17" t="s">
        <v>18536</v>
      </c>
      <c r="CV601" s="25">
        <v>0</v>
      </c>
      <c r="CW601" s="25">
        <v>0</v>
      </c>
      <c r="CX601" s="25">
        <v>0</v>
      </c>
      <c r="CY601" s="16" t="s">
        <v>58593</v>
      </c>
      <c r="CZ601" s="17" t="s">
        <v>18537</v>
      </c>
      <c r="DA601" s="25">
        <v>0</v>
      </c>
      <c r="DB601" s="25">
        <v>0</v>
      </c>
      <c r="DC601" s="25">
        <v>0</v>
      </c>
      <c r="DD601" s="25" t="s">
        <v>58594</v>
      </c>
      <c r="DE601" s="25" t="s">
        <v>18538</v>
      </c>
      <c r="DF601" s="25">
        <v>0</v>
      </c>
      <c r="DG601" s="25">
        <v>0</v>
      </c>
      <c r="DH601" s="25">
        <v>0</v>
      </c>
      <c r="DI601" s="16" t="s">
        <v>58595</v>
      </c>
      <c r="DJ601" s="17" t="s">
        <v>18539</v>
      </c>
      <c r="DK601" s="25">
        <v>0</v>
      </c>
      <c r="DL601" s="25">
        <v>0</v>
      </c>
      <c r="DM601" s="25">
        <v>0</v>
      </c>
      <c r="DN601" s="16" t="s">
        <v>58596</v>
      </c>
      <c r="DO601" s="17" t="s">
        <v>18540</v>
      </c>
      <c r="DP601" s="25">
        <v>0</v>
      </c>
      <c r="DQ601" s="25">
        <v>0</v>
      </c>
      <c r="DR601" s="25">
        <v>0</v>
      </c>
      <c r="DS601" s="16" t="s">
        <v>58597</v>
      </c>
      <c r="DT601" s="17" t="s">
        <v>18541</v>
      </c>
      <c r="DU601" s="25">
        <v>0</v>
      </c>
      <c r="DV601" s="25">
        <v>0</v>
      </c>
      <c r="DW601" s="25">
        <v>0</v>
      </c>
      <c r="DX601" s="16" t="s">
        <v>58598</v>
      </c>
      <c r="DY601" s="17" t="s">
        <v>18542</v>
      </c>
      <c r="DZ601" s="25">
        <v>0</v>
      </c>
      <c r="EA601" s="25">
        <v>0</v>
      </c>
      <c r="EB601" s="16">
        <v>0</v>
      </c>
      <c r="EC601" s="16" t="s">
        <v>58599</v>
      </c>
      <c r="ED601" s="17" t="s">
        <v>18543</v>
      </c>
      <c r="EE601" s="25">
        <v>0</v>
      </c>
      <c r="EF601" s="25">
        <v>0</v>
      </c>
      <c r="EG601" s="16">
        <v>0</v>
      </c>
      <c r="EH601" s="16" t="s">
        <v>58600</v>
      </c>
      <c r="EI601" s="16" t="s">
        <v>18544</v>
      </c>
      <c r="EJ601" s="16">
        <v>0</v>
      </c>
      <c r="EK601" s="16">
        <v>0</v>
      </c>
      <c r="EL601" s="16">
        <v>0</v>
      </c>
      <c r="EM601" s="16" t="s">
        <v>58601</v>
      </c>
      <c r="EN601" s="17" t="s">
        <v>18545</v>
      </c>
      <c r="EO601" s="25">
        <v>0</v>
      </c>
      <c r="EP601" s="25">
        <v>0</v>
      </c>
      <c r="EQ601" s="16">
        <v>0</v>
      </c>
      <c r="ER601" s="16" t="s">
        <v>58602</v>
      </c>
      <c r="ES601" s="17" t="s">
        <v>18546</v>
      </c>
      <c r="ET601" s="17">
        <v>0</v>
      </c>
      <c r="EU601" s="17">
        <v>0</v>
      </c>
      <c r="EV601" s="17">
        <v>0</v>
      </c>
      <c r="EW601" s="17" t="s">
        <v>58603</v>
      </c>
      <c r="EX601" s="17" t="s">
        <v>18547</v>
      </c>
      <c r="EY601" s="17">
        <v>0</v>
      </c>
      <c r="EZ601" s="17">
        <v>0</v>
      </c>
      <c r="FA601" s="17">
        <v>0</v>
      </c>
      <c r="FB601" s="17" t="s">
        <v>58604</v>
      </c>
      <c r="FC601" s="17" t="s">
        <v>18548</v>
      </c>
      <c r="FD601" s="17">
        <v>0</v>
      </c>
      <c r="FE601" s="17">
        <v>0</v>
      </c>
      <c r="FF601" s="17">
        <v>0</v>
      </c>
      <c r="FH601" s="17">
        <v>0</v>
      </c>
      <c r="FI601" s="17">
        <v>-834543</v>
      </c>
      <c r="FJ601" s="17">
        <v>-834543</v>
      </c>
      <c r="FL601" s="17">
        <v>0</v>
      </c>
      <c r="FM601" s="17">
        <v>0</v>
      </c>
      <c r="FN601" s="17">
        <v>0</v>
      </c>
    </row>
    <row r="602" spans="1:170">
      <c r="A602" s="14">
        <v>72511004</v>
      </c>
      <c r="B602" s="15" t="s">
        <v>95</v>
      </c>
      <c r="C602" s="17" t="s">
        <v>734</v>
      </c>
      <c r="D602" s="25">
        <v>0</v>
      </c>
      <c r="E602" s="25">
        <v>0</v>
      </c>
      <c r="F602" s="25">
        <v>0</v>
      </c>
      <c r="I602" s="16"/>
      <c r="L602" s="20" t="s">
        <v>1481</v>
      </c>
      <c r="M602" s="17" t="s">
        <v>58605</v>
      </c>
      <c r="N602" s="17" t="s">
        <v>18549</v>
      </c>
      <c r="O602" s="25">
        <v>0</v>
      </c>
      <c r="P602" s="25">
        <v>0</v>
      </c>
      <c r="Q602" s="25">
        <v>0</v>
      </c>
      <c r="R602" s="16" t="s">
        <v>58606</v>
      </c>
      <c r="S602" s="17" t="s">
        <v>18550</v>
      </c>
      <c r="T602" s="25">
        <v>0</v>
      </c>
      <c r="U602" s="25">
        <v>0</v>
      </c>
      <c r="V602" s="25">
        <v>0</v>
      </c>
      <c r="W602" s="16" t="s">
        <v>58607</v>
      </c>
      <c r="X602" s="17" t="s">
        <v>18551</v>
      </c>
      <c r="Y602" s="25">
        <v>0</v>
      </c>
      <c r="Z602" s="25">
        <v>0</v>
      </c>
      <c r="AA602" s="25">
        <v>0</v>
      </c>
      <c r="AB602" s="16" t="s">
        <v>58608</v>
      </c>
      <c r="AC602" s="17" t="s">
        <v>18552</v>
      </c>
      <c r="AD602" s="25">
        <v>0</v>
      </c>
      <c r="AE602" s="25">
        <v>0</v>
      </c>
      <c r="AF602" s="25">
        <v>0</v>
      </c>
      <c r="AG602" s="16" t="s">
        <v>58609</v>
      </c>
      <c r="AH602" s="17" t="s">
        <v>18553</v>
      </c>
      <c r="AI602" s="25">
        <v>0</v>
      </c>
      <c r="AJ602" s="25">
        <v>0</v>
      </c>
      <c r="AK602" s="25">
        <v>0</v>
      </c>
      <c r="AL602" s="16" t="s">
        <v>58610</v>
      </c>
      <c r="AM602" s="17" t="s">
        <v>18554</v>
      </c>
      <c r="AN602" s="25">
        <v>0</v>
      </c>
      <c r="AO602" s="25">
        <v>0</v>
      </c>
      <c r="AP602" s="25">
        <v>0</v>
      </c>
      <c r="AQ602" s="16" t="s">
        <v>58611</v>
      </c>
      <c r="AR602" s="17" t="s">
        <v>18555</v>
      </c>
      <c r="AS602" s="25">
        <v>0</v>
      </c>
      <c r="AT602" s="25">
        <v>0</v>
      </c>
      <c r="AU602" s="25">
        <v>0</v>
      </c>
      <c r="AV602" s="16" t="s">
        <v>58612</v>
      </c>
      <c r="AW602" s="17" t="s">
        <v>18556</v>
      </c>
      <c r="AX602" s="25">
        <v>0</v>
      </c>
      <c r="AY602" s="25">
        <v>0</v>
      </c>
      <c r="AZ602" s="25">
        <v>0</v>
      </c>
      <c r="BA602" s="16" t="s">
        <v>58613</v>
      </c>
      <c r="BB602" s="17" t="s">
        <v>18557</v>
      </c>
      <c r="BC602" s="25">
        <v>0</v>
      </c>
      <c r="BD602" s="25">
        <v>0</v>
      </c>
      <c r="BE602" s="25">
        <v>0</v>
      </c>
      <c r="BF602" s="16" t="s">
        <v>58614</v>
      </c>
      <c r="BG602" s="17" t="s">
        <v>18558</v>
      </c>
      <c r="BH602" s="25">
        <v>0</v>
      </c>
      <c r="BI602" s="25">
        <v>0</v>
      </c>
      <c r="BJ602" s="25">
        <v>0</v>
      </c>
      <c r="BK602" s="16" t="s">
        <v>58615</v>
      </c>
      <c r="BL602" s="17" t="s">
        <v>18559</v>
      </c>
      <c r="BM602" s="25">
        <v>0</v>
      </c>
      <c r="BN602" s="25">
        <v>0</v>
      </c>
      <c r="BO602" s="25">
        <v>0</v>
      </c>
      <c r="BP602" s="16" t="s">
        <v>58616</v>
      </c>
      <c r="BQ602" s="17" t="s">
        <v>18560</v>
      </c>
      <c r="BR602" s="25">
        <v>0</v>
      </c>
      <c r="BS602" s="25">
        <v>0</v>
      </c>
      <c r="BT602" s="25">
        <v>0</v>
      </c>
      <c r="BU602" s="16" t="s">
        <v>58617</v>
      </c>
      <c r="BV602" s="17" t="s">
        <v>18561</v>
      </c>
      <c r="BW602" s="25">
        <v>0</v>
      </c>
      <c r="BX602" s="25">
        <v>0</v>
      </c>
      <c r="BY602" s="25">
        <v>0</v>
      </c>
      <c r="BZ602" s="16" t="s">
        <v>58618</v>
      </c>
      <c r="CA602" s="17" t="s">
        <v>18562</v>
      </c>
      <c r="CB602" s="25">
        <v>0</v>
      </c>
      <c r="CC602" s="25">
        <v>0</v>
      </c>
      <c r="CD602" s="25">
        <v>0</v>
      </c>
      <c r="CE602" s="16" t="s">
        <v>58619</v>
      </c>
      <c r="CF602" s="17" t="s">
        <v>18563</v>
      </c>
      <c r="CG602" s="25">
        <v>0</v>
      </c>
      <c r="CH602" s="25">
        <v>0</v>
      </c>
      <c r="CI602" s="25">
        <v>0</v>
      </c>
      <c r="CJ602" s="16" t="s">
        <v>58620</v>
      </c>
      <c r="CK602" s="17" t="s">
        <v>18564</v>
      </c>
      <c r="CL602" s="25">
        <v>0</v>
      </c>
      <c r="CM602" s="25">
        <v>0</v>
      </c>
      <c r="CN602" s="25">
        <v>0</v>
      </c>
      <c r="CO602" s="16" t="s">
        <v>58621</v>
      </c>
      <c r="CP602" s="17" t="s">
        <v>18565</v>
      </c>
      <c r="CQ602" s="25">
        <v>0</v>
      </c>
      <c r="CR602" s="25">
        <v>0</v>
      </c>
      <c r="CS602" s="25">
        <v>0</v>
      </c>
      <c r="CT602" s="16" t="s">
        <v>58622</v>
      </c>
      <c r="CU602" s="17" t="s">
        <v>18566</v>
      </c>
      <c r="CV602" s="25">
        <v>0</v>
      </c>
      <c r="CW602" s="25">
        <v>0</v>
      </c>
      <c r="CX602" s="25">
        <v>0</v>
      </c>
      <c r="CY602" s="16" t="s">
        <v>58623</v>
      </c>
      <c r="CZ602" s="17" t="s">
        <v>18567</v>
      </c>
      <c r="DA602" s="25">
        <v>0</v>
      </c>
      <c r="DB602" s="25">
        <v>0</v>
      </c>
      <c r="DC602" s="25">
        <v>0</v>
      </c>
      <c r="DD602" s="25" t="s">
        <v>58624</v>
      </c>
      <c r="DE602" s="25" t="s">
        <v>18568</v>
      </c>
      <c r="DF602" s="25">
        <v>0</v>
      </c>
      <c r="DG602" s="25">
        <v>0</v>
      </c>
      <c r="DH602" s="25">
        <v>0</v>
      </c>
      <c r="DI602" s="16" t="s">
        <v>58625</v>
      </c>
      <c r="DJ602" s="17" t="s">
        <v>18569</v>
      </c>
      <c r="DK602" s="25">
        <v>0</v>
      </c>
      <c r="DL602" s="25">
        <v>0</v>
      </c>
      <c r="DM602" s="25">
        <v>0</v>
      </c>
      <c r="DN602" s="16" t="s">
        <v>58626</v>
      </c>
      <c r="DO602" s="17" t="s">
        <v>18570</v>
      </c>
      <c r="DP602" s="25">
        <v>0</v>
      </c>
      <c r="DQ602" s="25">
        <v>0</v>
      </c>
      <c r="DR602" s="25">
        <v>0</v>
      </c>
      <c r="DS602" s="16" t="s">
        <v>58627</v>
      </c>
      <c r="DT602" s="17" t="s">
        <v>18571</v>
      </c>
      <c r="DU602" s="25">
        <v>0</v>
      </c>
      <c r="DV602" s="25">
        <v>0</v>
      </c>
      <c r="DW602" s="25">
        <v>0</v>
      </c>
      <c r="DX602" s="16" t="s">
        <v>58628</v>
      </c>
      <c r="DY602" s="17" t="s">
        <v>18572</v>
      </c>
      <c r="DZ602" s="25">
        <v>0</v>
      </c>
      <c r="EA602" s="25">
        <v>0</v>
      </c>
      <c r="EB602" s="16">
        <v>0</v>
      </c>
      <c r="EC602" s="16" t="s">
        <v>58629</v>
      </c>
      <c r="ED602" s="17" t="s">
        <v>18573</v>
      </c>
      <c r="EE602" s="25">
        <v>0</v>
      </c>
      <c r="EF602" s="25">
        <v>0</v>
      </c>
      <c r="EG602" s="16">
        <v>0</v>
      </c>
      <c r="EH602" s="16" t="s">
        <v>58630</v>
      </c>
      <c r="EI602" s="16" t="s">
        <v>18574</v>
      </c>
      <c r="EJ602" s="16">
        <v>0</v>
      </c>
      <c r="EK602" s="16">
        <v>0</v>
      </c>
      <c r="EL602" s="16">
        <v>0</v>
      </c>
      <c r="EM602" s="16" t="s">
        <v>58631</v>
      </c>
      <c r="EN602" s="17" t="s">
        <v>18575</v>
      </c>
      <c r="EO602" s="25">
        <v>0</v>
      </c>
      <c r="EP602" s="25">
        <v>0</v>
      </c>
      <c r="EQ602" s="16">
        <v>0</v>
      </c>
      <c r="ER602" s="16" t="s">
        <v>58632</v>
      </c>
      <c r="ES602" s="17" t="s">
        <v>18576</v>
      </c>
      <c r="ET602" s="17">
        <v>0</v>
      </c>
      <c r="EU602" s="17">
        <v>0</v>
      </c>
      <c r="EV602" s="17">
        <v>0</v>
      </c>
      <c r="EW602" s="17" t="s">
        <v>58633</v>
      </c>
      <c r="EX602" s="17" t="s">
        <v>18577</v>
      </c>
      <c r="EY602" s="17">
        <v>0</v>
      </c>
      <c r="EZ602" s="17">
        <v>0</v>
      </c>
      <c r="FA602" s="17">
        <v>0</v>
      </c>
      <c r="FB602" s="17" t="s">
        <v>58634</v>
      </c>
      <c r="FC602" s="17" t="s">
        <v>18578</v>
      </c>
      <c r="FD602" s="17">
        <v>0</v>
      </c>
      <c r="FE602" s="17">
        <v>0</v>
      </c>
      <c r="FF602" s="17">
        <v>0</v>
      </c>
      <c r="FH602" s="17">
        <v>0</v>
      </c>
      <c r="FI602" s="17">
        <v>0</v>
      </c>
      <c r="FJ602" s="17">
        <v>0</v>
      </c>
      <c r="FL602" s="17">
        <v>0</v>
      </c>
      <c r="FM602" s="17">
        <v>0</v>
      </c>
      <c r="FN602" s="17">
        <v>0</v>
      </c>
    </row>
    <row r="603" spans="1:170">
      <c r="A603" s="14">
        <v>72511005</v>
      </c>
      <c r="B603" s="15" t="s">
        <v>95</v>
      </c>
      <c r="C603" s="17" t="s">
        <v>735</v>
      </c>
      <c r="D603" s="25">
        <v>0</v>
      </c>
      <c r="E603" s="25">
        <v>0</v>
      </c>
      <c r="F603" s="25">
        <v>0</v>
      </c>
      <c r="I603" s="16"/>
      <c r="L603" s="20" t="s">
        <v>1482</v>
      </c>
      <c r="M603" s="17" t="s">
        <v>58635</v>
      </c>
      <c r="N603" s="17" t="s">
        <v>18579</v>
      </c>
      <c r="O603" s="25">
        <v>0</v>
      </c>
      <c r="P603" s="25">
        <v>0</v>
      </c>
      <c r="Q603" s="25">
        <v>0</v>
      </c>
      <c r="R603" s="16" t="s">
        <v>58636</v>
      </c>
      <c r="S603" s="17" t="s">
        <v>18580</v>
      </c>
      <c r="T603" s="25">
        <v>0</v>
      </c>
      <c r="U603" s="25">
        <v>0</v>
      </c>
      <c r="V603" s="25">
        <v>0</v>
      </c>
      <c r="W603" s="16" t="s">
        <v>58637</v>
      </c>
      <c r="X603" s="17" t="s">
        <v>18581</v>
      </c>
      <c r="Y603" s="25">
        <v>0</v>
      </c>
      <c r="Z603" s="25">
        <v>0</v>
      </c>
      <c r="AA603" s="25">
        <v>0</v>
      </c>
      <c r="AB603" s="16" t="s">
        <v>58638</v>
      </c>
      <c r="AC603" s="17" t="s">
        <v>18582</v>
      </c>
      <c r="AD603" s="25">
        <v>0</v>
      </c>
      <c r="AE603" s="25">
        <v>0</v>
      </c>
      <c r="AF603" s="25">
        <v>0</v>
      </c>
      <c r="AG603" s="16" t="s">
        <v>58639</v>
      </c>
      <c r="AH603" s="17" t="s">
        <v>18583</v>
      </c>
      <c r="AI603" s="25">
        <v>0</v>
      </c>
      <c r="AJ603" s="25">
        <v>0</v>
      </c>
      <c r="AK603" s="25">
        <v>0</v>
      </c>
      <c r="AL603" s="16" t="s">
        <v>58640</v>
      </c>
      <c r="AM603" s="17" t="s">
        <v>18584</v>
      </c>
      <c r="AN603" s="25">
        <v>0</v>
      </c>
      <c r="AO603" s="25">
        <v>0</v>
      </c>
      <c r="AP603" s="25">
        <v>0</v>
      </c>
      <c r="AQ603" s="16" t="s">
        <v>58641</v>
      </c>
      <c r="AR603" s="17" t="s">
        <v>18585</v>
      </c>
      <c r="AS603" s="25">
        <v>0</v>
      </c>
      <c r="AT603" s="25">
        <v>0</v>
      </c>
      <c r="AU603" s="25">
        <v>0</v>
      </c>
      <c r="AV603" s="16" t="s">
        <v>58642</v>
      </c>
      <c r="AW603" s="17" t="s">
        <v>18586</v>
      </c>
      <c r="AX603" s="25">
        <v>0</v>
      </c>
      <c r="AY603" s="25">
        <v>0</v>
      </c>
      <c r="AZ603" s="25">
        <v>0</v>
      </c>
      <c r="BA603" s="16" t="s">
        <v>58643</v>
      </c>
      <c r="BB603" s="17" t="s">
        <v>18587</v>
      </c>
      <c r="BC603" s="25">
        <v>0</v>
      </c>
      <c r="BD603" s="25">
        <v>0</v>
      </c>
      <c r="BE603" s="25">
        <v>0</v>
      </c>
      <c r="BF603" s="16" t="s">
        <v>58644</v>
      </c>
      <c r="BG603" s="17" t="s">
        <v>18588</v>
      </c>
      <c r="BH603" s="25">
        <v>0</v>
      </c>
      <c r="BI603" s="25">
        <v>0</v>
      </c>
      <c r="BJ603" s="25">
        <v>0</v>
      </c>
      <c r="BK603" s="16" t="s">
        <v>58645</v>
      </c>
      <c r="BL603" s="17" t="s">
        <v>18589</v>
      </c>
      <c r="BM603" s="25">
        <v>0</v>
      </c>
      <c r="BN603" s="25">
        <v>0</v>
      </c>
      <c r="BO603" s="25">
        <v>0</v>
      </c>
      <c r="BP603" s="16" t="s">
        <v>58646</v>
      </c>
      <c r="BQ603" s="17" t="s">
        <v>18590</v>
      </c>
      <c r="BR603" s="25">
        <v>0</v>
      </c>
      <c r="BS603" s="25">
        <v>0</v>
      </c>
      <c r="BT603" s="25">
        <v>0</v>
      </c>
      <c r="BU603" s="16" t="s">
        <v>58647</v>
      </c>
      <c r="BV603" s="17" t="s">
        <v>18591</v>
      </c>
      <c r="BW603" s="25">
        <v>0</v>
      </c>
      <c r="BX603" s="25">
        <v>0</v>
      </c>
      <c r="BY603" s="25">
        <v>0</v>
      </c>
      <c r="BZ603" s="16" t="s">
        <v>58648</v>
      </c>
      <c r="CA603" s="17" t="s">
        <v>18592</v>
      </c>
      <c r="CB603" s="25">
        <v>0</v>
      </c>
      <c r="CC603" s="25">
        <v>0</v>
      </c>
      <c r="CD603" s="25">
        <v>0</v>
      </c>
      <c r="CE603" s="16" t="s">
        <v>58649</v>
      </c>
      <c r="CF603" s="17" t="s">
        <v>18593</v>
      </c>
      <c r="CG603" s="25">
        <v>0</v>
      </c>
      <c r="CH603" s="25">
        <v>0</v>
      </c>
      <c r="CI603" s="25">
        <v>0</v>
      </c>
      <c r="CJ603" s="16" t="s">
        <v>58650</v>
      </c>
      <c r="CK603" s="17" t="s">
        <v>18594</v>
      </c>
      <c r="CL603" s="25">
        <v>0</v>
      </c>
      <c r="CM603" s="25">
        <v>0</v>
      </c>
      <c r="CN603" s="25">
        <v>0</v>
      </c>
      <c r="CO603" s="16" t="s">
        <v>58651</v>
      </c>
      <c r="CP603" s="17" t="s">
        <v>18595</v>
      </c>
      <c r="CQ603" s="25">
        <v>0</v>
      </c>
      <c r="CR603" s="25">
        <v>0</v>
      </c>
      <c r="CS603" s="25">
        <v>0</v>
      </c>
      <c r="CT603" s="16" t="s">
        <v>58652</v>
      </c>
      <c r="CU603" s="17" t="s">
        <v>18596</v>
      </c>
      <c r="CV603" s="25">
        <v>0</v>
      </c>
      <c r="CW603" s="25">
        <v>0</v>
      </c>
      <c r="CX603" s="25">
        <v>0</v>
      </c>
      <c r="CY603" s="16" t="s">
        <v>58653</v>
      </c>
      <c r="CZ603" s="17" t="s">
        <v>18597</v>
      </c>
      <c r="DA603" s="25">
        <v>0</v>
      </c>
      <c r="DB603" s="25">
        <v>0</v>
      </c>
      <c r="DC603" s="25">
        <v>0</v>
      </c>
      <c r="DD603" s="25" t="s">
        <v>58654</v>
      </c>
      <c r="DE603" s="25" t="s">
        <v>18598</v>
      </c>
      <c r="DF603" s="25">
        <v>0</v>
      </c>
      <c r="DG603" s="25">
        <v>0</v>
      </c>
      <c r="DH603" s="25">
        <v>0</v>
      </c>
      <c r="DI603" s="16" t="s">
        <v>58655</v>
      </c>
      <c r="DJ603" s="17" t="s">
        <v>18599</v>
      </c>
      <c r="DK603" s="25">
        <v>0</v>
      </c>
      <c r="DL603" s="25">
        <v>0</v>
      </c>
      <c r="DM603" s="25">
        <v>0</v>
      </c>
      <c r="DN603" s="16" t="s">
        <v>58656</v>
      </c>
      <c r="DO603" s="17" t="s">
        <v>18600</v>
      </c>
      <c r="DP603" s="25">
        <v>0</v>
      </c>
      <c r="DQ603" s="25">
        <v>0</v>
      </c>
      <c r="DR603" s="25">
        <v>0</v>
      </c>
      <c r="DS603" s="16" t="s">
        <v>58657</v>
      </c>
      <c r="DT603" s="17" t="s">
        <v>18601</v>
      </c>
      <c r="DU603" s="25">
        <v>0</v>
      </c>
      <c r="DV603" s="25">
        <v>0</v>
      </c>
      <c r="DW603" s="25">
        <v>0</v>
      </c>
      <c r="DX603" s="16" t="s">
        <v>58658</v>
      </c>
      <c r="DY603" s="17" t="s">
        <v>18602</v>
      </c>
      <c r="DZ603" s="25">
        <v>0</v>
      </c>
      <c r="EA603" s="25">
        <v>0</v>
      </c>
      <c r="EB603" s="16">
        <v>0</v>
      </c>
      <c r="EC603" s="16" t="s">
        <v>58659</v>
      </c>
      <c r="ED603" s="17" t="s">
        <v>18603</v>
      </c>
      <c r="EE603" s="25">
        <v>0</v>
      </c>
      <c r="EF603" s="25">
        <v>0</v>
      </c>
      <c r="EG603" s="16">
        <v>0</v>
      </c>
      <c r="EH603" s="16" t="s">
        <v>58660</v>
      </c>
      <c r="EI603" s="16" t="s">
        <v>18604</v>
      </c>
      <c r="EJ603" s="16">
        <v>0</v>
      </c>
      <c r="EK603" s="16">
        <v>0</v>
      </c>
      <c r="EL603" s="16">
        <v>0</v>
      </c>
      <c r="EM603" s="16" t="s">
        <v>58661</v>
      </c>
      <c r="EN603" s="17" t="s">
        <v>18605</v>
      </c>
      <c r="EO603" s="25">
        <v>0</v>
      </c>
      <c r="EP603" s="25">
        <v>0</v>
      </c>
      <c r="EQ603" s="16">
        <v>0</v>
      </c>
      <c r="ER603" s="16" t="s">
        <v>58662</v>
      </c>
      <c r="ES603" s="17" t="s">
        <v>18606</v>
      </c>
      <c r="ET603" s="17">
        <v>0</v>
      </c>
      <c r="EU603" s="17">
        <v>0</v>
      </c>
      <c r="EV603" s="17">
        <v>0</v>
      </c>
      <c r="EW603" s="17" t="s">
        <v>58663</v>
      </c>
      <c r="EX603" s="17" t="s">
        <v>18607</v>
      </c>
      <c r="EY603" s="17">
        <v>0</v>
      </c>
      <c r="EZ603" s="17">
        <v>0</v>
      </c>
      <c r="FA603" s="17">
        <v>0</v>
      </c>
      <c r="FB603" s="17" t="s">
        <v>58664</v>
      </c>
      <c r="FC603" s="17" t="s">
        <v>18608</v>
      </c>
      <c r="FD603" s="17">
        <v>0</v>
      </c>
      <c r="FE603" s="17">
        <v>0</v>
      </c>
      <c r="FF603" s="17">
        <v>0</v>
      </c>
      <c r="FH603" s="17">
        <v>0</v>
      </c>
      <c r="FI603" s="17">
        <v>0</v>
      </c>
      <c r="FJ603" s="17">
        <v>0</v>
      </c>
      <c r="FL603" s="17">
        <v>0</v>
      </c>
      <c r="FM603" s="17">
        <v>0</v>
      </c>
      <c r="FN603" s="17">
        <v>0</v>
      </c>
    </row>
    <row r="604" spans="1:170">
      <c r="A604" s="14">
        <v>72511006</v>
      </c>
      <c r="B604" s="15" t="s">
        <v>95</v>
      </c>
      <c r="C604" s="17" t="s">
        <v>736</v>
      </c>
      <c r="D604" s="25">
        <v>0</v>
      </c>
      <c r="E604" s="25">
        <v>0</v>
      </c>
      <c r="F604" s="25">
        <v>0</v>
      </c>
      <c r="I604" s="16"/>
      <c r="L604" s="20" t="s">
        <v>1483</v>
      </c>
      <c r="M604" s="17" t="s">
        <v>58665</v>
      </c>
      <c r="N604" s="17" t="s">
        <v>18609</v>
      </c>
      <c r="O604" s="25">
        <v>0</v>
      </c>
      <c r="P604" s="25">
        <v>0</v>
      </c>
      <c r="Q604" s="25">
        <v>0</v>
      </c>
      <c r="R604" s="16" t="s">
        <v>58666</v>
      </c>
      <c r="S604" s="17" t="s">
        <v>18610</v>
      </c>
      <c r="T604" s="25">
        <v>0</v>
      </c>
      <c r="U604" s="25">
        <v>0</v>
      </c>
      <c r="V604" s="25">
        <v>0</v>
      </c>
      <c r="W604" s="16" t="s">
        <v>58667</v>
      </c>
      <c r="X604" s="17" t="s">
        <v>18611</v>
      </c>
      <c r="Y604" s="25">
        <v>0</v>
      </c>
      <c r="Z604" s="25">
        <v>0</v>
      </c>
      <c r="AA604" s="25">
        <v>0</v>
      </c>
      <c r="AB604" s="16" t="s">
        <v>58668</v>
      </c>
      <c r="AC604" s="17" t="s">
        <v>18612</v>
      </c>
      <c r="AD604" s="25">
        <v>0</v>
      </c>
      <c r="AE604" s="25">
        <v>0</v>
      </c>
      <c r="AF604" s="25">
        <v>0</v>
      </c>
      <c r="AG604" s="16" t="s">
        <v>58669</v>
      </c>
      <c r="AH604" s="17" t="s">
        <v>18613</v>
      </c>
      <c r="AI604" s="25">
        <v>0</v>
      </c>
      <c r="AJ604" s="25">
        <v>0</v>
      </c>
      <c r="AK604" s="25">
        <v>0</v>
      </c>
      <c r="AL604" s="16" t="s">
        <v>58670</v>
      </c>
      <c r="AM604" s="17" t="s">
        <v>18614</v>
      </c>
      <c r="AN604" s="25">
        <v>0</v>
      </c>
      <c r="AO604" s="25">
        <v>0</v>
      </c>
      <c r="AP604" s="25">
        <v>0</v>
      </c>
      <c r="AQ604" s="16" t="s">
        <v>58671</v>
      </c>
      <c r="AR604" s="17" t="s">
        <v>18615</v>
      </c>
      <c r="AS604" s="25">
        <v>0</v>
      </c>
      <c r="AT604" s="25">
        <v>0</v>
      </c>
      <c r="AU604" s="25">
        <v>0</v>
      </c>
      <c r="AV604" s="16" t="s">
        <v>58672</v>
      </c>
      <c r="AW604" s="17" t="s">
        <v>18616</v>
      </c>
      <c r="AX604" s="25">
        <v>0</v>
      </c>
      <c r="AY604" s="25">
        <v>0</v>
      </c>
      <c r="AZ604" s="25">
        <v>0</v>
      </c>
      <c r="BA604" s="16" t="s">
        <v>58673</v>
      </c>
      <c r="BB604" s="17" t="s">
        <v>18617</v>
      </c>
      <c r="BC604" s="25">
        <v>0</v>
      </c>
      <c r="BD604" s="25">
        <v>0</v>
      </c>
      <c r="BE604" s="25">
        <v>0</v>
      </c>
      <c r="BF604" s="16" t="s">
        <v>58674</v>
      </c>
      <c r="BG604" s="17" t="s">
        <v>18618</v>
      </c>
      <c r="BH604" s="25">
        <v>0</v>
      </c>
      <c r="BI604" s="25">
        <v>0</v>
      </c>
      <c r="BJ604" s="25">
        <v>0</v>
      </c>
      <c r="BK604" s="16" t="s">
        <v>58675</v>
      </c>
      <c r="BL604" s="17" t="s">
        <v>18619</v>
      </c>
      <c r="BM604" s="25">
        <v>0</v>
      </c>
      <c r="BN604" s="25">
        <v>0</v>
      </c>
      <c r="BO604" s="25">
        <v>0</v>
      </c>
      <c r="BP604" s="16" t="s">
        <v>58676</v>
      </c>
      <c r="BQ604" s="17" t="s">
        <v>18620</v>
      </c>
      <c r="BR604" s="25">
        <v>0</v>
      </c>
      <c r="BS604" s="25">
        <v>0</v>
      </c>
      <c r="BT604" s="25">
        <v>0</v>
      </c>
      <c r="BU604" s="16" t="s">
        <v>58677</v>
      </c>
      <c r="BV604" s="17" t="s">
        <v>18621</v>
      </c>
      <c r="BW604" s="25">
        <v>0</v>
      </c>
      <c r="BX604" s="25">
        <v>0</v>
      </c>
      <c r="BY604" s="25">
        <v>0</v>
      </c>
      <c r="BZ604" s="16" t="s">
        <v>58678</v>
      </c>
      <c r="CA604" s="17" t="s">
        <v>18622</v>
      </c>
      <c r="CB604" s="25">
        <v>0</v>
      </c>
      <c r="CC604" s="25">
        <v>0</v>
      </c>
      <c r="CD604" s="25">
        <v>0</v>
      </c>
      <c r="CE604" s="16" t="s">
        <v>58679</v>
      </c>
      <c r="CF604" s="17" t="s">
        <v>18623</v>
      </c>
      <c r="CG604" s="25">
        <v>0</v>
      </c>
      <c r="CH604" s="25">
        <v>0</v>
      </c>
      <c r="CI604" s="25">
        <v>0</v>
      </c>
      <c r="CJ604" s="16" t="s">
        <v>58680</v>
      </c>
      <c r="CK604" s="17" t="s">
        <v>18624</v>
      </c>
      <c r="CL604" s="25">
        <v>0</v>
      </c>
      <c r="CM604" s="25">
        <v>0</v>
      </c>
      <c r="CN604" s="25">
        <v>0</v>
      </c>
      <c r="CO604" s="16" t="s">
        <v>58681</v>
      </c>
      <c r="CP604" s="17" t="s">
        <v>18625</v>
      </c>
      <c r="CQ604" s="25">
        <v>0</v>
      </c>
      <c r="CR604" s="25">
        <v>0</v>
      </c>
      <c r="CS604" s="25">
        <v>0</v>
      </c>
      <c r="CT604" s="16" t="s">
        <v>58682</v>
      </c>
      <c r="CU604" s="17" t="s">
        <v>18626</v>
      </c>
      <c r="CV604" s="25">
        <v>0</v>
      </c>
      <c r="CW604" s="25">
        <v>0</v>
      </c>
      <c r="CX604" s="25">
        <v>0</v>
      </c>
      <c r="CY604" s="16" t="s">
        <v>58683</v>
      </c>
      <c r="CZ604" s="17" t="s">
        <v>18627</v>
      </c>
      <c r="DA604" s="25">
        <v>0</v>
      </c>
      <c r="DB604" s="25">
        <v>0</v>
      </c>
      <c r="DC604" s="25">
        <v>0</v>
      </c>
      <c r="DD604" s="25" t="s">
        <v>58684</v>
      </c>
      <c r="DE604" s="25" t="s">
        <v>18628</v>
      </c>
      <c r="DF604" s="25">
        <v>0</v>
      </c>
      <c r="DG604" s="25">
        <v>0</v>
      </c>
      <c r="DH604" s="25">
        <v>0</v>
      </c>
      <c r="DI604" s="16" t="s">
        <v>58685</v>
      </c>
      <c r="DJ604" s="17" t="s">
        <v>18629</v>
      </c>
      <c r="DK604" s="25">
        <v>0</v>
      </c>
      <c r="DL604" s="25">
        <v>0</v>
      </c>
      <c r="DM604" s="25">
        <v>0</v>
      </c>
      <c r="DN604" s="16" t="s">
        <v>58686</v>
      </c>
      <c r="DO604" s="17" t="s">
        <v>18630</v>
      </c>
      <c r="DP604" s="25">
        <v>0</v>
      </c>
      <c r="DQ604" s="25">
        <v>0</v>
      </c>
      <c r="DR604" s="25">
        <v>0</v>
      </c>
      <c r="DS604" s="16" t="s">
        <v>58687</v>
      </c>
      <c r="DT604" s="17" t="s">
        <v>18631</v>
      </c>
      <c r="DU604" s="25">
        <v>0</v>
      </c>
      <c r="DV604" s="25">
        <v>0</v>
      </c>
      <c r="DW604" s="25">
        <v>0</v>
      </c>
      <c r="DX604" s="16" t="s">
        <v>58688</v>
      </c>
      <c r="DY604" s="17" t="s">
        <v>18632</v>
      </c>
      <c r="DZ604" s="25">
        <v>0</v>
      </c>
      <c r="EA604" s="25">
        <v>0</v>
      </c>
      <c r="EB604" s="16">
        <v>0</v>
      </c>
      <c r="EC604" s="16" t="s">
        <v>58689</v>
      </c>
      <c r="ED604" s="17" t="s">
        <v>18633</v>
      </c>
      <c r="EE604" s="25">
        <v>0</v>
      </c>
      <c r="EF604" s="25">
        <v>0</v>
      </c>
      <c r="EG604" s="16">
        <v>0</v>
      </c>
      <c r="EH604" s="16" t="s">
        <v>58690</v>
      </c>
      <c r="EI604" s="16" t="s">
        <v>18634</v>
      </c>
      <c r="EJ604" s="16">
        <v>0</v>
      </c>
      <c r="EK604" s="16">
        <v>0</v>
      </c>
      <c r="EL604" s="16">
        <v>0</v>
      </c>
      <c r="EM604" s="16" t="s">
        <v>58691</v>
      </c>
      <c r="EN604" s="17" t="s">
        <v>18635</v>
      </c>
      <c r="EO604" s="25">
        <v>0</v>
      </c>
      <c r="EP604" s="25">
        <v>0</v>
      </c>
      <c r="EQ604" s="16">
        <v>0</v>
      </c>
      <c r="ER604" s="16" t="s">
        <v>58692</v>
      </c>
      <c r="ES604" s="17" t="s">
        <v>18636</v>
      </c>
      <c r="ET604" s="17">
        <v>0</v>
      </c>
      <c r="EU604" s="17">
        <v>0</v>
      </c>
      <c r="EV604" s="17">
        <v>0</v>
      </c>
      <c r="EW604" s="17" t="s">
        <v>58693</v>
      </c>
      <c r="EX604" s="17" t="s">
        <v>18637</v>
      </c>
      <c r="EY604" s="17">
        <v>0</v>
      </c>
      <c r="EZ604" s="17">
        <v>0</v>
      </c>
      <c r="FA604" s="17">
        <v>0</v>
      </c>
      <c r="FB604" s="17" t="s">
        <v>58694</v>
      </c>
      <c r="FC604" s="17" t="s">
        <v>18638</v>
      </c>
      <c r="FD604" s="17">
        <v>0</v>
      </c>
      <c r="FE604" s="17">
        <v>0</v>
      </c>
      <c r="FF604" s="17">
        <v>0</v>
      </c>
      <c r="FH604" s="17">
        <v>0</v>
      </c>
      <c r="FI604" s="17">
        <v>0</v>
      </c>
      <c r="FJ604" s="17">
        <v>0</v>
      </c>
      <c r="FL604" s="17">
        <v>0</v>
      </c>
      <c r="FM604" s="17">
        <v>0</v>
      </c>
      <c r="FN604" s="17">
        <v>0</v>
      </c>
    </row>
    <row r="605" spans="1:170">
      <c r="A605" s="14">
        <v>72511007</v>
      </c>
      <c r="B605" s="15" t="s">
        <v>95</v>
      </c>
      <c r="C605" s="17" t="s">
        <v>737</v>
      </c>
      <c r="D605" s="25">
        <v>0</v>
      </c>
      <c r="E605" s="25">
        <v>0</v>
      </c>
      <c r="F605" s="25">
        <v>0</v>
      </c>
      <c r="I605" s="16"/>
      <c r="L605" s="20" t="s">
        <v>1484</v>
      </c>
      <c r="M605" s="17" t="s">
        <v>58695</v>
      </c>
      <c r="N605" s="17" t="s">
        <v>18639</v>
      </c>
      <c r="O605" s="25">
        <v>0</v>
      </c>
      <c r="P605" s="25">
        <v>0</v>
      </c>
      <c r="Q605" s="25">
        <v>0</v>
      </c>
      <c r="R605" s="16" t="s">
        <v>58696</v>
      </c>
      <c r="S605" s="17" t="s">
        <v>18640</v>
      </c>
      <c r="T605" s="25">
        <v>0</v>
      </c>
      <c r="U605" s="25">
        <v>0</v>
      </c>
      <c r="V605" s="25">
        <v>0</v>
      </c>
      <c r="W605" s="16" t="s">
        <v>58697</v>
      </c>
      <c r="X605" s="17" t="s">
        <v>18641</v>
      </c>
      <c r="Y605" s="25">
        <v>0</v>
      </c>
      <c r="Z605" s="25">
        <v>0</v>
      </c>
      <c r="AA605" s="25">
        <v>0</v>
      </c>
      <c r="AB605" s="16" t="s">
        <v>58698</v>
      </c>
      <c r="AC605" s="17" t="s">
        <v>18642</v>
      </c>
      <c r="AD605" s="25">
        <v>0</v>
      </c>
      <c r="AE605" s="25">
        <v>0</v>
      </c>
      <c r="AF605" s="25">
        <v>0</v>
      </c>
      <c r="AG605" s="16" t="s">
        <v>58699</v>
      </c>
      <c r="AH605" s="17" t="s">
        <v>18643</v>
      </c>
      <c r="AI605" s="25">
        <v>0</v>
      </c>
      <c r="AJ605" s="25">
        <v>0</v>
      </c>
      <c r="AK605" s="25">
        <v>0</v>
      </c>
      <c r="AL605" s="16" t="s">
        <v>58700</v>
      </c>
      <c r="AM605" s="17" t="s">
        <v>18644</v>
      </c>
      <c r="AN605" s="25">
        <v>0</v>
      </c>
      <c r="AO605" s="25">
        <v>0</v>
      </c>
      <c r="AP605" s="25">
        <v>0</v>
      </c>
      <c r="AQ605" s="16" t="s">
        <v>58701</v>
      </c>
      <c r="AR605" s="17" t="s">
        <v>18645</v>
      </c>
      <c r="AS605" s="25">
        <v>0</v>
      </c>
      <c r="AT605" s="25">
        <v>0</v>
      </c>
      <c r="AU605" s="25">
        <v>0</v>
      </c>
      <c r="AV605" s="16" t="s">
        <v>58702</v>
      </c>
      <c r="AW605" s="17" t="s">
        <v>18646</v>
      </c>
      <c r="AX605" s="25">
        <v>0</v>
      </c>
      <c r="AY605" s="25">
        <v>0</v>
      </c>
      <c r="AZ605" s="25">
        <v>0</v>
      </c>
      <c r="BA605" s="16" t="s">
        <v>58703</v>
      </c>
      <c r="BB605" s="17" t="s">
        <v>18647</v>
      </c>
      <c r="BC605" s="25">
        <v>0</v>
      </c>
      <c r="BD605" s="25">
        <v>0</v>
      </c>
      <c r="BE605" s="25">
        <v>0</v>
      </c>
      <c r="BF605" s="16" t="s">
        <v>58704</v>
      </c>
      <c r="BG605" s="17" t="s">
        <v>18648</v>
      </c>
      <c r="BH605" s="25">
        <v>0</v>
      </c>
      <c r="BI605" s="25">
        <v>0</v>
      </c>
      <c r="BJ605" s="25">
        <v>0</v>
      </c>
      <c r="BK605" s="16" t="s">
        <v>58705</v>
      </c>
      <c r="BL605" s="17" t="s">
        <v>18649</v>
      </c>
      <c r="BM605" s="25">
        <v>0</v>
      </c>
      <c r="BN605" s="25">
        <v>0</v>
      </c>
      <c r="BO605" s="25">
        <v>0</v>
      </c>
      <c r="BP605" s="16" t="s">
        <v>58706</v>
      </c>
      <c r="BQ605" s="17" t="s">
        <v>18650</v>
      </c>
      <c r="BR605" s="25">
        <v>0</v>
      </c>
      <c r="BS605" s="25">
        <v>0</v>
      </c>
      <c r="BT605" s="25">
        <v>0</v>
      </c>
      <c r="BU605" s="16" t="s">
        <v>58707</v>
      </c>
      <c r="BV605" s="17" t="s">
        <v>18651</v>
      </c>
      <c r="BW605" s="25">
        <v>0</v>
      </c>
      <c r="BX605" s="25">
        <v>0</v>
      </c>
      <c r="BY605" s="25">
        <v>0</v>
      </c>
      <c r="BZ605" s="16" t="s">
        <v>58708</v>
      </c>
      <c r="CA605" s="17" t="s">
        <v>18652</v>
      </c>
      <c r="CB605" s="25">
        <v>0</v>
      </c>
      <c r="CC605" s="25">
        <v>0</v>
      </c>
      <c r="CD605" s="25">
        <v>0</v>
      </c>
      <c r="CE605" s="16" t="s">
        <v>58709</v>
      </c>
      <c r="CF605" s="17" t="s">
        <v>18653</v>
      </c>
      <c r="CG605" s="25">
        <v>0</v>
      </c>
      <c r="CH605" s="25">
        <v>0</v>
      </c>
      <c r="CI605" s="25">
        <v>0</v>
      </c>
      <c r="CJ605" s="16" t="s">
        <v>58710</v>
      </c>
      <c r="CK605" s="17" t="s">
        <v>18654</v>
      </c>
      <c r="CL605" s="25">
        <v>0</v>
      </c>
      <c r="CM605" s="25">
        <v>0</v>
      </c>
      <c r="CN605" s="25">
        <v>0</v>
      </c>
      <c r="CO605" s="16" t="s">
        <v>58711</v>
      </c>
      <c r="CP605" s="17" t="s">
        <v>18655</v>
      </c>
      <c r="CQ605" s="25">
        <v>0</v>
      </c>
      <c r="CR605" s="25">
        <v>0</v>
      </c>
      <c r="CS605" s="25">
        <v>0</v>
      </c>
      <c r="CT605" s="16" t="s">
        <v>58712</v>
      </c>
      <c r="CU605" s="17" t="s">
        <v>18656</v>
      </c>
      <c r="CV605" s="25">
        <v>0</v>
      </c>
      <c r="CW605" s="25">
        <v>0</v>
      </c>
      <c r="CX605" s="25">
        <v>0</v>
      </c>
      <c r="CY605" s="16" t="s">
        <v>58713</v>
      </c>
      <c r="CZ605" s="17" t="s">
        <v>18657</v>
      </c>
      <c r="DA605" s="25">
        <v>0</v>
      </c>
      <c r="DB605" s="25">
        <v>0</v>
      </c>
      <c r="DC605" s="25">
        <v>0</v>
      </c>
      <c r="DD605" s="25" t="s">
        <v>58714</v>
      </c>
      <c r="DE605" s="25" t="s">
        <v>18658</v>
      </c>
      <c r="DF605" s="25">
        <v>0</v>
      </c>
      <c r="DG605" s="25">
        <v>0</v>
      </c>
      <c r="DH605" s="25">
        <v>0</v>
      </c>
      <c r="DI605" s="16" t="s">
        <v>58715</v>
      </c>
      <c r="DJ605" s="17" t="s">
        <v>18659</v>
      </c>
      <c r="DK605" s="25">
        <v>0</v>
      </c>
      <c r="DL605" s="25">
        <v>0</v>
      </c>
      <c r="DM605" s="25">
        <v>0</v>
      </c>
      <c r="DN605" s="16" t="s">
        <v>58716</v>
      </c>
      <c r="DO605" s="17" t="s">
        <v>18660</v>
      </c>
      <c r="DP605" s="25">
        <v>0</v>
      </c>
      <c r="DQ605" s="25">
        <v>0</v>
      </c>
      <c r="DR605" s="25">
        <v>0</v>
      </c>
      <c r="DS605" s="16" t="s">
        <v>58717</v>
      </c>
      <c r="DT605" s="17" t="s">
        <v>18661</v>
      </c>
      <c r="DU605" s="25">
        <v>0</v>
      </c>
      <c r="DV605" s="25">
        <v>0</v>
      </c>
      <c r="DW605" s="25">
        <v>0</v>
      </c>
      <c r="DX605" s="16" t="s">
        <v>58718</v>
      </c>
      <c r="DY605" s="17" t="s">
        <v>18662</v>
      </c>
      <c r="DZ605" s="25">
        <v>0</v>
      </c>
      <c r="EA605" s="25">
        <v>0</v>
      </c>
      <c r="EB605" s="16">
        <v>0</v>
      </c>
      <c r="EC605" s="16" t="s">
        <v>58719</v>
      </c>
      <c r="ED605" s="17" t="s">
        <v>18663</v>
      </c>
      <c r="EE605" s="25">
        <v>0</v>
      </c>
      <c r="EF605" s="25">
        <v>0</v>
      </c>
      <c r="EG605" s="16">
        <v>0</v>
      </c>
      <c r="EH605" s="16" t="s">
        <v>58720</v>
      </c>
      <c r="EI605" s="16" t="s">
        <v>18664</v>
      </c>
      <c r="EJ605" s="16">
        <v>0</v>
      </c>
      <c r="EK605" s="16">
        <v>0</v>
      </c>
      <c r="EL605" s="16">
        <v>0</v>
      </c>
      <c r="EM605" s="16" t="s">
        <v>58721</v>
      </c>
      <c r="EN605" s="17" t="s">
        <v>18665</v>
      </c>
      <c r="EO605" s="25">
        <v>0</v>
      </c>
      <c r="EP605" s="25">
        <v>0</v>
      </c>
      <c r="EQ605" s="16">
        <v>0</v>
      </c>
      <c r="ER605" s="16" t="s">
        <v>58722</v>
      </c>
      <c r="ES605" s="17" t="s">
        <v>18666</v>
      </c>
      <c r="ET605" s="17">
        <v>0</v>
      </c>
      <c r="EU605" s="17">
        <v>0</v>
      </c>
      <c r="EV605" s="17">
        <v>0</v>
      </c>
      <c r="EW605" s="17" t="s">
        <v>58723</v>
      </c>
      <c r="EX605" s="17" t="s">
        <v>18667</v>
      </c>
      <c r="EY605" s="17">
        <v>0</v>
      </c>
      <c r="EZ605" s="17">
        <v>0</v>
      </c>
      <c r="FA605" s="17">
        <v>0</v>
      </c>
      <c r="FB605" s="17" t="s">
        <v>58724</v>
      </c>
      <c r="FC605" s="17" t="s">
        <v>18668</v>
      </c>
      <c r="FD605" s="17">
        <v>0</v>
      </c>
      <c r="FE605" s="17">
        <v>0</v>
      </c>
      <c r="FF605" s="17">
        <v>0</v>
      </c>
      <c r="FH605" s="17">
        <v>0</v>
      </c>
      <c r="FI605" s="17">
        <v>0</v>
      </c>
      <c r="FJ605" s="17">
        <v>0</v>
      </c>
      <c r="FL605" s="17">
        <v>0</v>
      </c>
      <c r="FM605" s="17">
        <v>0</v>
      </c>
      <c r="FN605" s="17">
        <v>0</v>
      </c>
    </row>
    <row r="606" spans="1:170">
      <c r="A606" s="14">
        <v>72511008</v>
      </c>
      <c r="B606" s="15" t="s">
        <v>95</v>
      </c>
      <c r="C606" s="17" t="s">
        <v>738</v>
      </c>
      <c r="D606" s="25">
        <v>0</v>
      </c>
      <c r="E606" s="25">
        <v>-37778222</v>
      </c>
      <c r="F606" s="25">
        <v>-37778222</v>
      </c>
      <c r="I606" s="16"/>
      <c r="L606" s="20" t="s">
        <v>1485</v>
      </c>
      <c r="M606" s="17" t="s">
        <v>58725</v>
      </c>
      <c r="N606" s="17" t="s">
        <v>18669</v>
      </c>
      <c r="O606" s="25">
        <v>0</v>
      </c>
      <c r="P606" s="25">
        <v>-37778222</v>
      </c>
      <c r="Q606" s="25">
        <v>-37778222</v>
      </c>
      <c r="R606" s="16" t="s">
        <v>58726</v>
      </c>
      <c r="S606" s="17" t="s">
        <v>18670</v>
      </c>
      <c r="T606" s="25">
        <v>0</v>
      </c>
      <c r="U606" s="25">
        <v>0</v>
      </c>
      <c r="V606" s="25">
        <v>0</v>
      </c>
      <c r="W606" s="16" t="s">
        <v>58727</v>
      </c>
      <c r="X606" s="17" t="s">
        <v>18671</v>
      </c>
      <c r="Y606" s="25">
        <v>0</v>
      </c>
      <c r="Z606" s="25">
        <v>0</v>
      </c>
      <c r="AA606" s="25">
        <v>0</v>
      </c>
      <c r="AB606" s="16" t="s">
        <v>58728</v>
      </c>
      <c r="AC606" s="17" t="s">
        <v>18672</v>
      </c>
      <c r="AD606" s="25">
        <v>0</v>
      </c>
      <c r="AE606" s="25">
        <v>0</v>
      </c>
      <c r="AF606" s="25">
        <v>0</v>
      </c>
      <c r="AG606" s="16" t="s">
        <v>58729</v>
      </c>
      <c r="AH606" s="17" t="s">
        <v>18673</v>
      </c>
      <c r="AI606" s="25">
        <v>0</v>
      </c>
      <c r="AJ606" s="25">
        <v>0</v>
      </c>
      <c r="AK606" s="25">
        <v>0</v>
      </c>
      <c r="AL606" s="16" t="s">
        <v>58730</v>
      </c>
      <c r="AM606" s="17" t="s">
        <v>18674</v>
      </c>
      <c r="AN606" s="25">
        <v>0</v>
      </c>
      <c r="AO606" s="25">
        <v>0</v>
      </c>
      <c r="AP606" s="25">
        <v>0</v>
      </c>
      <c r="AQ606" s="16" t="s">
        <v>58731</v>
      </c>
      <c r="AR606" s="17" t="s">
        <v>18675</v>
      </c>
      <c r="AS606" s="25">
        <v>0</v>
      </c>
      <c r="AT606" s="25">
        <v>0</v>
      </c>
      <c r="AU606" s="25">
        <v>0</v>
      </c>
      <c r="AV606" s="16" t="s">
        <v>58732</v>
      </c>
      <c r="AW606" s="17" t="s">
        <v>18676</v>
      </c>
      <c r="AX606" s="25">
        <v>0</v>
      </c>
      <c r="AY606" s="25">
        <v>0</v>
      </c>
      <c r="AZ606" s="25">
        <v>0</v>
      </c>
      <c r="BA606" s="16" t="s">
        <v>58733</v>
      </c>
      <c r="BB606" s="17" t="s">
        <v>18677</v>
      </c>
      <c r="BC606" s="25">
        <v>0</v>
      </c>
      <c r="BD606" s="25">
        <v>0</v>
      </c>
      <c r="BE606" s="25">
        <v>0</v>
      </c>
      <c r="BF606" s="16" t="s">
        <v>58734</v>
      </c>
      <c r="BG606" s="17" t="s">
        <v>18678</v>
      </c>
      <c r="BH606" s="25">
        <v>0</v>
      </c>
      <c r="BI606" s="25">
        <v>0</v>
      </c>
      <c r="BJ606" s="25">
        <v>0</v>
      </c>
      <c r="BK606" s="16" t="s">
        <v>58735</v>
      </c>
      <c r="BL606" s="17" t="s">
        <v>18679</v>
      </c>
      <c r="BM606" s="25">
        <v>0</v>
      </c>
      <c r="BN606" s="25">
        <v>0</v>
      </c>
      <c r="BO606" s="25">
        <v>0</v>
      </c>
      <c r="BP606" s="16" t="s">
        <v>58736</v>
      </c>
      <c r="BQ606" s="17" t="s">
        <v>18680</v>
      </c>
      <c r="BR606" s="25">
        <v>0</v>
      </c>
      <c r="BS606" s="25">
        <v>0</v>
      </c>
      <c r="BT606" s="25">
        <v>0</v>
      </c>
      <c r="BU606" s="16" t="s">
        <v>58737</v>
      </c>
      <c r="BV606" s="17" t="s">
        <v>18681</v>
      </c>
      <c r="BW606" s="25">
        <v>0</v>
      </c>
      <c r="BX606" s="25">
        <v>0</v>
      </c>
      <c r="BY606" s="25">
        <v>0</v>
      </c>
      <c r="BZ606" s="16" t="s">
        <v>58738</v>
      </c>
      <c r="CA606" s="17" t="s">
        <v>18682</v>
      </c>
      <c r="CB606" s="25">
        <v>0</v>
      </c>
      <c r="CC606" s="25">
        <v>0</v>
      </c>
      <c r="CD606" s="25">
        <v>0</v>
      </c>
      <c r="CE606" s="16" t="s">
        <v>58739</v>
      </c>
      <c r="CF606" s="17" t="s">
        <v>18683</v>
      </c>
      <c r="CG606" s="25">
        <v>0</v>
      </c>
      <c r="CH606" s="25">
        <v>0</v>
      </c>
      <c r="CI606" s="25">
        <v>0</v>
      </c>
      <c r="CJ606" s="16" t="s">
        <v>58740</v>
      </c>
      <c r="CK606" s="17" t="s">
        <v>18684</v>
      </c>
      <c r="CL606" s="25">
        <v>0</v>
      </c>
      <c r="CM606" s="25">
        <v>0</v>
      </c>
      <c r="CN606" s="25">
        <v>0</v>
      </c>
      <c r="CO606" s="16" t="s">
        <v>58741</v>
      </c>
      <c r="CP606" s="17" t="s">
        <v>18685</v>
      </c>
      <c r="CQ606" s="25">
        <v>0</v>
      </c>
      <c r="CR606" s="25">
        <v>0</v>
      </c>
      <c r="CS606" s="25">
        <v>0</v>
      </c>
      <c r="CT606" s="16" t="s">
        <v>58742</v>
      </c>
      <c r="CU606" s="17" t="s">
        <v>18686</v>
      </c>
      <c r="CV606" s="25">
        <v>0</v>
      </c>
      <c r="CW606" s="25">
        <v>0</v>
      </c>
      <c r="CX606" s="25">
        <v>0</v>
      </c>
      <c r="CY606" s="16" t="s">
        <v>58743</v>
      </c>
      <c r="CZ606" s="17" t="s">
        <v>18687</v>
      </c>
      <c r="DA606" s="25">
        <v>0</v>
      </c>
      <c r="DB606" s="25">
        <v>0</v>
      </c>
      <c r="DC606" s="25">
        <v>0</v>
      </c>
      <c r="DD606" s="25" t="s">
        <v>58744</v>
      </c>
      <c r="DE606" s="25" t="s">
        <v>18688</v>
      </c>
      <c r="DF606" s="25">
        <v>0</v>
      </c>
      <c r="DG606" s="25">
        <v>0</v>
      </c>
      <c r="DH606" s="25">
        <v>0</v>
      </c>
      <c r="DI606" s="16" t="s">
        <v>58745</v>
      </c>
      <c r="DJ606" s="17" t="s">
        <v>18689</v>
      </c>
      <c r="DK606" s="25">
        <v>0</v>
      </c>
      <c r="DL606" s="25">
        <v>0</v>
      </c>
      <c r="DM606" s="25">
        <v>0</v>
      </c>
      <c r="DN606" s="16" t="s">
        <v>58746</v>
      </c>
      <c r="DO606" s="17" t="s">
        <v>18690</v>
      </c>
      <c r="DP606" s="25">
        <v>0</v>
      </c>
      <c r="DQ606" s="25">
        <v>0</v>
      </c>
      <c r="DR606" s="25">
        <v>0</v>
      </c>
      <c r="DS606" s="16" t="s">
        <v>58747</v>
      </c>
      <c r="DT606" s="17" t="s">
        <v>18691</v>
      </c>
      <c r="DU606" s="25">
        <v>0</v>
      </c>
      <c r="DV606" s="25">
        <v>0</v>
      </c>
      <c r="DW606" s="25">
        <v>0</v>
      </c>
      <c r="DX606" s="16" t="s">
        <v>58748</v>
      </c>
      <c r="DY606" s="17" t="s">
        <v>18692</v>
      </c>
      <c r="DZ606" s="25">
        <v>0</v>
      </c>
      <c r="EA606" s="25">
        <v>0</v>
      </c>
      <c r="EB606" s="16">
        <v>0</v>
      </c>
      <c r="EC606" s="16" t="s">
        <v>58749</v>
      </c>
      <c r="ED606" s="17" t="s">
        <v>18693</v>
      </c>
      <c r="EE606" s="25">
        <v>0</v>
      </c>
      <c r="EF606" s="25">
        <v>0</v>
      </c>
      <c r="EG606" s="16">
        <v>0</v>
      </c>
      <c r="EH606" s="16" t="s">
        <v>58750</v>
      </c>
      <c r="EI606" s="16" t="s">
        <v>18694</v>
      </c>
      <c r="EJ606" s="16">
        <v>0</v>
      </c>
      <c r="EK606" s="16">
        <v>0</v>
      </c>
      <c r="EL606" s="16">
        <v>0</v>
      </c>
      <c r="EM606" s="16" t="s">
        <v>58751</v>
      </c>
      <c r="EN606" s="17" t="s">
        <v>18695</v>
      </c>
      <c r="EO606" s="25">
        <v>0</v>
      </c>
      <c r="EP606" s="25">
        <v>0</v>
      </c>
      <c r="EQ606" s="16">
        <v>0</v>
      </c>
      <c r="ER606" s="16" t="s">
        <v>58752</v>
      </c>
      <c r="ES606" s="17" t="s">
        <v>18696</v>
      </c>
      <c r="ET606" s="17">
        <v>0</v>
      </c>
      <c r="EU606" s="17">
        <v>0</v>
      </c>
      <c r="EV606" s="17">
        <v>0</v>
      </c>
      <c r="EW606" s="17" t="s">
        <v>58753</v>
      </c>
      <c r="EX606" s="17" t="s">
        <v>18697</v>
      </c>
      <c r="EY606" s="17">
        <v>0</v>
      </c>
      <c r="EZ606" s="17">
        <v>0</v>
      </c>
      <c r="FA606" s="17">
        <v>0</v>
      </c>
      <c r="FB606" s="17" t="s">
        <v>58754</v>
      </c>
      <c r="FC606" s="17" t="s">
        <v>18698</v>
      </c>
      <c r="FD606" s="17">
        <v>0</v>
      </c>
      <c r="FE606" s="17">
        <v>0</v>
      </c>
      <c r="FF606" s="17">
        <v>0</v>
      </c>
      <c r="FH606" s="17">
        <v>0</v>
      </c>
      <c r="FI606" s="17">
        <v>-37778222</v>
      </c>
      <c r="FJ606" s="17">
        <v>-37778222</v>
      </c>
      <c r="FL606" s="17">
        <v>0</v>
      </c>
      <c r="FM606" s="17">
        <v>0</v>
      </c>
      <c r="FN606" s="17">
        <v>0</v>
      </c>
    </row>
    <row r="607" spans="1:170">
      <c r="A607" s="14">
        <v>72511009</v>
      </c>
      <c r="B607" s="15" t="s">
        <v>95</v>
      </c>
      <c r="C607" s="17" t="s">
        <v>739</v>
      </c>
      <c r="D607" s="25">
        <v>0</v>
      </c>
      <c r="E607" s="25">
        <v>0</v>
      </c>
      <c r="F607" s="25">
        <v>0</v>
      </c>
      <c r="I607" s="16"/>
      <c r="L607" s="20" t="s">
        <v>1486</v>
      </c>
      <c r="M607" s="17" t="s">
        <v>58755</v>
      </c>
      <c r="N607" s="17" t="s">
        <v>18699</v>
      </c>
      <c r="O607" s="25">
        <v>0</v>
      </c>
      <c r="P607" s="25">
        <v>0</v>
      </c>
      <c r="Q607" s="25">
        <v>0</v>
      </c>
      <c r="R607" s="16" t="s">
        <v>58756</v>
      </c>
      <c r="S607" s="17" t="s">
        <v>18700</v>
      </c>
      <c r="T607" s="25">
        <v>0</v>
      </c>
      <c r="U607" s="25">
        <v>0</v>
      </c>
      <c r="V607" s="25">
        <v>0</v>
      </c>
      <c r="W607" s="16" t="s">
        <v>58757</v>
      </c>
      <c r="X607" s="17" t="s">
        <v>18701</v>
      </c>
      <c r="Y607" s="25">
        <v>0</v>
      </c>
      <c r="Z607" s="25">
        <v>0</v>
      </c>
      <c r="AA607" s="25">
        <v>0</v>
      </c>
      <c r="AB607" s="16" t="s">
        <v>58758</v>
      </c>
      <c r="AC607" s="17" t="s">
        <v>18702</v>
      </c>
      <c r="AD607" s="25">
        <v>0</v>
      </c>
      <c r="AE607" s="25">
        <v>0</v>
      </c>
      <c r="AF607" s="25">
        <v>0</v>
      </c>
      <c r="AG607" s="16" t="s">
        <v>58759</v>
      </c>
      <c r="AH607" s="17" t="s">
        <v>18703</v>
      </c>
      <c r="AI607" s="25">
        <v>0</v>
      </c>
      <c r="AJ607" s="25">
        <v>0</v>
      </c>
      <c r="AK607" s="25">
        <v>0</v>
      </c>
      <c r="AL607" s="16" t="s">
        <v>58760</v>
      </c>
      <c r="AM607" s="17" t="s">
        <v>18704</v>
      </c>
      <c r="AN607" s="25">
        <v>0</v>
      </c>
      <c r="AO607" s="25">
        <v>0</v>
      </c>
      <c r="AP607" s="25">
        <v>0</v>
      </c>
      <c r="AQ607" s="16" t="s">
        <v>58761</v>
      </c>
      <c r="AR607" s="17" t="s">
        <v>18705</v>
      </c>
      <c r="AS607" s="25">
        <v>0</v>
      </c>
      <c r="AT607" s="25">
        <v>0</v>
      </c>
      <c r="AU607" s="25">
        <v>0</v>
      </c>
      <c r="AV607" s="16" t="s">
        <v>58762</v>
      </c>
      <c r="AW607" s="17" t="s">
        <v>18706</v>
      </c>
      <c r="AX607" s="25">
        <v>0</v>
      </c>
      <c r="AY607" s="25">
        <v>0</v>
      </c>
      <c r="AZ607" s="25">
        <v>0</v>
      </c>
      <c r="BA607" s="16" t="s">
        <v>58763</v>
      </c>
      <c r="BB607" s="17" t="s">
        <v>18707</v>
      </c>
      <c r="BC607" s="25">
        <v>0</v>
      </c>
      <c r="BD607" s="25">
        <v>0</v>
      </c>
      <c r="BE607" s="25">
        <v>0</v>
      </c>
      <c r="BF607" s="16" t="s">
        <v>58764</v>
      </c>
      <c r="BG607" s="17" t="s">
        <v>18708</v>
      </c>
      <c r="BH607" s="25">
        <v>0</v>
      </c>
      <c r="BI607" s="25">
        <v>0</v>
      </c>
      <c r="BJ607" s="25">
        <v>0</v>
      </c>
      <c r="BK607" s="16" t="s">
        <v>58765</v>
      </c>
      <c r="BL607" s="17" t="s">
        <v>18709</v>
      </c>
      <c r="BM607" s="25">
        <v>0</v>
      </c>
      <c r="BN607" s="25">
        <v>0</v>
      </c>
      <c r="BO607" s="25">
        <v>0</v>
      </c>
      <c r="BP607" s="16" t="s">
        <v>58766</v>
      </c>
      <c r="BQ607" s="17" t="s">
        <v>18710</v>
      </c>
      <c r="BR607" s="25">
        <v>0</v>
      </c>
      <c r="BS607" s="25">
        <v>0</v>
      </c>
      <c r="BT607" s="25">
        <v>0</v>
      </c>
      <c r="BU607" s="16" t="s">
        <v>58767</v>
      </c>
      <c r="BV607" s="17" t="s">
        <v>18711</v>
      </c>
      <c r="BW607" s="25">
        <v>0</v>
      </c>
      <c r="BX607" s="25">
        <v>0</v>
      </c>
      <c r="BY607" s="25">
        <v>0</v>
      </c>
      <c r="BZ607" s="16" t="s">
        <v>58768</v>
      </c>
      <c r="CA607" s="17" t="s">
        <v>18712</v>
      </c>
      <c r="CB607" s="25">
        <v>0</v>
      </c>
      <c r="CC607" s="25">
        <v>0</v>
      </c>
      <c r="CD607" s="25">
        <v>0</v>
      </c>
      <c r="CE607" s="16" t="s">
        <v>58769</v>
      </c>
      <c r="CF607" s="17" t="s">
        <v>18713</v>
      </c>
      <c r="CG607" s="25">
        <v>0</v>
      </c>
      <c r="CH607" s="25">
        <v>0</v>
      </c>
      <c r="CI607" s="25">
        <v>0</v>
      </c>
      <c r="CJ607" s="16" t="s">
        <v>58770</v>
      </c>
      <c r="CK607" s="17" t="s">
        <v>18714</v>
      </c>
      <c r="CL607" s="25">
        <v>0</v>
      </c>
      <c r="CM607" s="25">
        <v>0</v>
      </c>
      <c r="CN607" s="25">
        <v>0</v>
      </c>
      <c r="CO607" s="16" t="s">
        <v>58771</v>
      </c>
      <c r="CP607" s="17" t="s">
        <v>18715</v>
      </c>
      <c r="CQ607" s="25">
        <v>0</v>
      </c>
      <c r="CR607" s="25">
        <v>0</v>
      </c>
      <c r="CS607" s="25">
        <v>0</v>
      </c>
      <c r="CT607" s="16" t="s">
        <v>58772</v>
      </c>
      <c r="CU607" s="17" t="s">
        <v>18716</v>
      </c>
      <c r="CV607" s="25">
        <v>0</v>
      </c>
      <c r="CW607" s="25">
        <v>0</v>
      </c>
      <c r="CX607" s="25">
        <v>0</v>
      </c>
      <c r="CY607" s="16" t="s">
        <v>58773</v>
      </c>
      <c r="CZ607" s="17" t="s">
        <v>18717</v>
      </c>
      <c r="DA607" s="25">
        <v>0</v>
      </c>
      <c r="DB607" s="25">
        <v>0</v>
      </c>
      <c r="DC607" s="25">
        <v>0</v>
      </c>
      <c r="DD607" s="25" t="s">
        <v>58774</v>
      </c>
      <c r="DE607" s="25" t="s">
        <v>18718</v>
      </c>
      <c r="DF607" s="25">
        <v>0</v>
      </c>
      <c r="DG607" s="25">
        <v>0</v>
      </c>
      <c r="DH607" s="25">
        <v>0</v>
      </c>
      <c r="DI607" s="16" t="s">
        <v>58775</v>
      </c>
      <c r="DJ607" s="17" t="s">
        <v>18719</v>
      </c>
      <c r="DK607" s="25">
        <v>0</v>
      </c>
      <c r="DL607" s="25">
        <v>0</v>
      </c>
      <c r="DM607" s="25">
        <v>0</v>
      </c>
      <c r="DN607" s="16" t="s">
        <v>58776</v>
      </c>
      <c r="DO607" s="17" t="s">
        <v>18720</v>
      </c>
      <c r="DP607" s="25">
        <v>0</v>
      </c>
      <c r="DQ607" s="25">
        <v>0</v>
      </c>
      <c r="DR607" s="25">
        <v>0</v>
      </c>
      <c r="DS607" s="16" t="s">
        <v>58777</v>
      </c>
      <c r="DT607" s="17" t="s">
        <v>18721</v>
      </c>
      <c r="DU607" s="25">
        <v>0</v>
      </c>
      <c r="DV607" s="25">
        <v>0</v>
      </c>
      <c r="DW607" s="25">
        <v>0</v>
      </c>
      <c r="DX607" s="16" t="s">
        <v>58778</v>
      </c>
      <c r="DY607" s="17" t="s">
        <v>18722</v>
      </c>
      <c r="DZ607" s="25">
        <v>0</v>
      </c>
      <c r="EA607" s="25">
        <v>0</v>
      </c>
      <c r="EB607" s="16">
        <v>0</v>
      </c>
      <c r="EC607" s="16" t="s">
        <v>58779</v>
      </c>
      <c r="ED607" s="17" t="s">
        <v>18723</v>
      </c>
      <c r="EE607" s="25">
        <v>0</v>
      </c>
      <c r="EF607" s="25">
        <v>0</v>
      </c>
      <c r="EG607" s="16">
        <v>0</v>
      </c>
      <c r="EH607" s="16" t="s">
        <v>58780</v>
      </c>
      <c r="EI607" s="16" t="s">
        <v>18724</v>
      </c>
      <c r="EJ607" s="16">
        <v>0</v>
      </c>
      <c r="EK607" s="16">
        <v>0</v>
      </c>
      <c r="EL607" s="16">
        <v>0</v>
      </c>
      <c r="EM607" s="16" t="s">
        <v>58781</v>
      </c>
      <c r="EN607" s="17" t="s">
        <v>18725</v>
      </c>
      <c r="EO607" s="25">
        <v>0</v>
      </c>
      <c r="EP607" s="25">
        <v>0</v>
      </c>
      <c r="EQ607" s="16">
        <v>0</v>
      </c>
      <c r="ER607" s="16" t="s">
        <v>58782</v>
      </c>
      <c r="ES607" s="17" t="s">
        <v>18726</v>
      </c>
      <c r="ET607" s="17">
        <v>0</v>
      </c>
      <c r="EU607" s="17">
        <v>0</v>
      </c>
      <c r="EV607" s="17">
        <v>0</v>
      </c>
      <c r="EW607" s="17" t="s">
        <v>58783</v>
      </c>
      <c r="EX607" s="17" t="s">
        <v>18727</v>
      </c>
      <c r="EY607" s="17">
        <v>0</v>
      </c>
      <c r="EZ607" s="17">
        <v>0</v>
      </c>
      <c r="FA607" s="17">
        <v>0</v>
      </c>
      <c r="FB607" s="17" t="s">
        <v>58784</v>
      </c>
      <c r="FC607" s="17" t="s">
        <v>18728</v>
      </c>
      <c r="FD607" s="17">
        <v>0</v>
      </c>
      <c r="FE607" s="17">
        <v>0</v>
      </c>
      <c r="FF607" s="17">
        <v>0</v>
      </c>
      <c r="FH607" s="17">
        <v>0</v>
      </c>
      <c r="FI607" s="17">
        <v>0</v>
      </c>
      <c r="FJ607" s="17">
        <v>0</v>
      </c>
      <c r="FL607" s="17">
        <v>0</v>
      </c>
      <c r="FM607" s="17">
        <v>0</v>
      </c>
      <c r="FN607" s="17">
        <v>0</v>
      </c>
    </row>
    <row r="608" spans="1:170">
      <c r="A608" s="14">
        <v>72511010</v>
      </c>
      <c r="B608" s="15" t="s">
        <v>95</v>
      </c>
      <c r="C608" s="17" t="s">
        <v>740</v>
      </c>
      <c r="D608" s="25">
        <v>-5666341190</v>
      </c>
      <c r="E608" s="25">
        <v>-33342619345</v>
      </c>
      <c r="F608" s="25">
        <v>-39008960535</v>
      </c>
      <c r="I608" s="16"/>
      <c r="L608" s="20" t="s">
        <v>1</v>
      </c>
      <c r="M608" s="17" t="s">
        <v>58785</v>
      </c>
      <c r="N608" s="17" t="s">
        <v>18729</v>
      </c>
      <c r="O608" s="25">
        <v>-3596131562</v>
      </c>
      <c r="P608" s="25">
        <v>-10847711541</v>
      </c>
      <c r="Q608" s="25">
        <v>-14443843103</v>
      </c>
      <c r="R608" s="16" t="s">
        <v>58786</v>
      </c>
      <c r="S608" s="17" t="s">
        <v>18730</v>
      </c>
      <c r="T608" s="25">
        <v>-873365463</v>
      </c>
      <c r="U608" s="25">
        <v>-8260022572</v>
      </c>
      <c r="V608" s="25">
        <v>-9133388035</v>
      </c>
      <c r="W608" s="16" t="s">
        <v>58787</v>
      </c>
      <c r="X608" s="17" t="s">
        <v>18731</v>
      </c>
      <c r="Y608" s="25">
        <v>-58210437</v>
      </c>
      <c r="Z608" s="25">
        <v>-1176204535</v>
      </c>
      <c r="AA608" s="25">
        <v>-1234414972</v>
      </c>
      <c r="AB608" s="16" t="s">
        <v>58788</v>
      </c>
      <c r="AC608" s="17" t="s">
        <v>18732</v>
      </c>
      <c r="AD608" s="25">
        <v>-41738849</v>
      </c>
      <c r="AE608" s="25">
        <v>-1118562314</v>
      </c>
      <c r="AF608" s="25">
        <v>-1160301163</v>
      </c>
      <c r="AG608" s="16" t="s">
        <v>58789</v>
      </c>
      <c r="AH608" s="17" t="s">
        <v>18733</v>
      </c>
      <c r="AI608" s="25">
        <v>-217576703</v>
      </c>
      <c r="AJ608" s="25">
        <v>-2027487263</v>
      </c>
      <c r="AK608" s="25">
        <v>-2245063966</v>
      </c>
      <c r="AL608" s="16" t="s">
        <v>58790</v>
      </c>
      <c r="AM608" s="17" t="s">
        <v>18734</v>
      </c>
      <c r="AN608" s="25">
        <v>-13205373</v>
      </c>
      <c r="AO608" s="25">
        <v>-212138508</v>
      </c>
      <c r="AP608" s="25">
        <v>-225343881</v>
      </c>
      <c r="AQ608" s="16" t="s">
        <v>58791</v>
      </c>
      <c r="AR608" s="17" t="s">
        <v>18735</v>
      </c>
      <c r="AS608" s="25">
        <v>-20928635</v>
      </c>
      <c r="AT608" s="25">
        <v>-475877285</v>
      </c>
      <c r="AU608" s="25">
        <v>-496805920</v>
      </c>
      <c r="AV608" s="16" t="s">
        <v>58792</v>
      </c>
      <c r="AW608" s="17" t="s">
        <v>18736</v>
      </c>
      <c r="AX608" s="25">
        <v>-4906666</v>
      </c>
      <c r="AY608" s="25">
        <v>-268494875</v>
      </c>
      <c r="AZ608" s="25">
        <v>-273401541</v>
      </c>
      <c r="BA608" s="16" t="s">
        <v>58793</v>
      </c>
      <c r="BB608" s="17" t="s">
        <v>18737</v>
      </c>
      <c r="BC608" s="25">
        <v>-11945213</v>
      </c>
      <c r="BD608" s="25">
        <v>-334829844</v>
      </c>
      <c r="BE608" s="25">
        <v>-346775057</v>
      </c>
      <c r="BF608" s="16" t="s">
        <v>58794</v>
      </c>
      <c r="BG608" s="17" t="s">
        <v>18738</v>
      </c>
      <c r="BH608" s="25">
        <v>-116601255</v>
      </c>
      <c r="BI608" s="25">
        <v>-1034476662</v>
      </c>
      <c r="BJ608" s="25">
        <v>-1151077917</v>
      </c>
      <c r="BK608" s="16" t="s">
        <v>58795</v>
      </c>
      <c r="BL608" s="17" t="s">
        <v>18739</v>
      </c>
      <c r="BM608" s="25">
        <v>-71504674</v>
      </c>
      <c r="BN608" s="25">
        <v>-1410133037</v>
      </c>
      <c r="BO608" s="25">
        <v>-1481637711</v>
      </c>
      <c r="BP608" s="16" t="s">
        <v>58796</v>
      </c>
      <c r="BQ608" s="17" t="s">
        <v>18740</v>
      </c>
      <c r="BR608" s="25">
        <v>-23168186</v>
      </c>
      <c r="BS608" s="25">
        <v>-913174270</v>
      </c>
      <c r="BT608" s="25">
        <v>-936342456</v>
      </c>
      <c r="BU608" s="16" t="s">
        <v>58797</v>
      </c>
      <c r="BV608" s="17" t="s">
        <v>18741</v>
      </c>
      <c r="BW608" s="25">
        <v>-58505559</v>
      </c>
      <c r="BX608" s="25">
        <v>-54081611</v>
      </c>
      <c r="BY608" s="25">
        <v>-112587170</v>
      </c>
      <c r="BZ608" s="16" t="s">
        <v>58798</v>
      </c>
      <c r="CA608" s="17" t="s">
        <v>18742</v>
      </c>
      <c r="CB608" s="25">
        <v>-85349674</v>
      </c>
      <c r="CC608" s="25">
        <v>-848153682</v>
      </c>
      <c r="CD608" s="25">
        <v>-933503356</v>
      </c>
      <c r="CE608" s="16" t="s">
        <v>58799</v>
      </c>
      <c r="CF608" s="17" t="s">
        <v>18743</v>
      </c>
      <c r="CG608" s="25">
        <v>-13978289</v>
      </c>
      <c r="CH608" s="25">
        <v>-190115898</v>
      </c>
      <c r="CI608" s="25">
        <v>-204094187</v>
      </c>
      <c r="CJ608" s="16" t="s">
        <v>58800</v>
      </c>
      <c r="CK608" s="17" t="s">
        <v>18744</v>
      </c>
      <c r="CL608" s="25">
        <v>-56295000</v>
      </c>
      <c r="CM608" s="25">
        <v>-539425376</v>
      </c>
      <c r="CN608" s="25">
        <v>-595720376</v>
      </c>
      <c r="CO608" s="16" t="s">
        <v>58801</v>
      </c>
      <c r="CP608" s="17" t="s">
        <v>18745</v>
      </c>
      <c r="CQ608" s="25">
        <v>-20549343</v>
      </c>
      <c r="CR608" s="25">
        <v>-56469181</v>
      </c>
      <c r="CS608" s="25">
        <v>-77018524</v>
      </c>
      <c r="CT608" s="16" t="s">
        <v>58802</v>
      </c>
      <c r="CU608" s="17" t="s">
        <v>18746</v>
      </c>
      <c r="CV608" s="25">
        <v>-13565832</v>
      </c>
      <c r="CW608" s="25">
        <v>-118605317</v>
      </c>
      <c r="CX608" s="25">
        <v>-132171149</v>
      </c>
      <c r="CY608" s="16" t="s">
        <v>58803</v>
      </c>
      <c r="CZ608" s="17" t="s">
        <v>18747</v>
      </c>
      <c r="DA608" s="25">
        <v>-79410865</v>
      </c>
      <c r="DB608" s="25">
        <v>-447982776</v>
      </c>
      <c r="DC608" s="25">
        <v>-527393641</v>
      </c>
      <c r="DD608" s="25" t="s">
        <v>58804</v>
      </c>
      <c r="DE608" s="25" t="s">
        <v>18748</v>
      </c>
      <c r="DF608" s="25">
        <v>0</v>
      </c>
      <c r="DG608" s="25">
        <v>0</v>
      </c>
      <c r="DH608" s="25">
        <v>0</v>
      </c>
      <c r="DI608" s="16" t="s">
        <v>58805</v>
      </c>
      <c r="DJ608" s="17" t="s">
        <v>18749</v>
      </c>
      <c r="DK608" s="25">
        <v>0</v>
      </c>
      <c r="DL608" s="25">
        <v>-114033066</v>
      </c>
      <c r="DM608" s="25">
        <v>-114033066</v>
      </c>
      <c r="DN608" s="16" t="s">
        <v>58806</v>
      </c>
      <c r="DO608" s="17" t="s">
        <v>18750</v>
      </c>
      <c r="DP608" s="25">
        <v>-168874158</v>
      </c>
      <c r="DQ608" s="25">
        <v>-1006154653</v>
      </c>
      <c r="DR608" s="25">
        <v>-1175028811</v>
      </c>
      <c r="DS608" s="16" t="s">
        <v>58807</v>
      </c>
      <c r="DT608" s="17" t="s">
        <v>18751</v>
      </c>
      <c r="DU608" s="25">
        <v>0</v>
      </c>
      <c r="DV608" s="25">
        <v>0</v>
      </c>
      <c r="DW608" s="25">
        <v>0</v>
      </c>
      <c r="DX608" s="16" t="s">
        <v>58808</v>
      </c>
      <c r="DY608" s="17" t="s">
        <v>18752</v>
      </c>
      <c r="DZ608" s="25">
        <v>0</v>
      </c>
      <c r="EA608" s="25">
        <v>0</v>
      </c>
      <c r="EB608" s="16">
        <v>0</v>
      </c>
      <c r="EC608" s="16" t="s">
        <v>58809</v>
      </c>
      <c r="ED608" s="17" t="s">
        <v>18753</v>
      </c>
      <c r="EE608" s="25">
        <v>0</v>
      </c>
      <c r="EF608" s="25">
        <v>0</v>
      </c>
      <c r="EG608" s="16">
        <v>0</v>
      </c>
      <c r="EH608" s="16" t="s">
        <v>58810</v>
      </c>
      <c r="EI608" s="16" t="s">
        <v>18754</v>
      </c>
      <c r="EJ608" s="16">
        <v>-120529454</v>
      </c>
      <c r="EK608" s="16">
        <v>-1888485079</v>
      </c>
      <c r="EL608" s="16">
        <v>-2009014533</v>
      </c>
      <c r="EM608" s="16" t="s">
        <v>58811</v>
      </c>
      <c r="EN608" s="17" t="s">
        <v>18755</v>
      </c>
      <c r="EO608" s="25">
        <v>0</v>
      </c>
      <c r="EP608" s="25">
        <v>0</v>
      </c>
      <c r="EQ608" s="16">
        <v>0</v>
      </c>
      <c r="ER608" s="16" t="s">
        <v>58812</v>
      </c>
      <c r="ES608" s="17" t="s">
        <v>18756</v>
      </c>
      <c r="ET608" s="17">
        <v>0</v>
      </c>
      <c r="EU608" s="17">
        <v>0</v>
      </c>
      <c r="EV608" s="17">
        <v>0</v>
      </c>
      <c r="EW608" s="17" t="s">
        <v>58813</v>
      </c>
      <c r="EX608" s="17" t="s">
        <v>18757</v>
      </c>
      <c r="EY608" s="17">
        <v>0</v>
      </c>
      <c r="EZ608" s="17">
        <v>0</v>
      </c>
      <c r="FA608" s="17">
        <v>0</v>
      </c>
      <c r="FB608" s="17" t="s">
        <v>58814</v>
      </c>
      <c r="FC608" s="17" t="s">
        <v>18758</v>
      </c>
      <c r="FD608" s="17">
        <v>0</v>
      </c>
      <c r="FE608" s="17">
        <v>0</v>
      </c>
      <c r="FF608" s="17">
        <v>0</v>
      </c>
      <c r="FH608" s="17">
        <v>-5666341190</v>
      </c>
      <c r="FI608" s="17">
        <v>-33342619345</v>
      </c>
      <c r="FJ608" s="17">
        <v>-39008960535</v>
      </c>
      <c r="FL608" s="17">
        <v>0</v>
      </c>
      <c r="FM608" s="17">
        <v>0</v>
      </c>
      <c r="FN608" s="17">
        <v>0</v>
      </c>
    </row>
    <row r="609" spans="1:170">
      <c r="A609" s="14">
        <v>72511011</v>
      </c>
      <c r="B609" s="15" t="s">
        <v>95</v>
      </c>
      <c r="C609" s="17" t="s">
        <v>741</v>
      </c>
      <c r="D609" s="25">
        <v>0</v>
      </c>
      <c r="E609" s="25">
        <v>0</v>
      </c>
      <c r="F609" s="25">
        <v>0</v>
      </c>
      <c r="I609" s="16"/>
      <c r="L609" s="20" t="s">
        <v>2</v>
      </c>
      <c r="M609" s="17" t="s">
        <v>58815</v>
      </c>
      <c r="N609" s="17" t="s">
        <v>18759</v>
      </c>
      <c r="O609" s="25">
        <v>0</v>
      </c>
      <c r="P609" s="25">
        <v>0</v>
      </c>
      <c r="Q609" s="25">
        <v>0</v>
      </c>
      <c r="R609" s="16" t="s">
        <v>58816</v>
      </c>
      <c r="S609" s="17" t="s">
        <v>18760</v>
      </c>
      <c r="T609" s="25">
        <v>0</v>
      </c>
      <c r="U609" s="25">
        <v>0</v>
      </c>
      <c r="V609" s="25">
        <v>0</v>
      </c>
      <c r="W609" s="16" t="s">
        <v>58817</v>
      </c>
      <c r="X609" s="17" t="s">
        <v>18761</v>
      </c>
      <c r="Y609" s="25">
        <v>0</v>
      </c>
      <c r="Z609" s="25">
        <v>0</v>
      </c>
      <c r="AA609" s="25">
        <v>0</v>
      </c>
      <c r="AB609" s="16" t="s">
        <v>58818</v>
      </c>
      <c r="AC609" s="17" t="s">
        <v>18762</v>
      </c>
      <c r="AD609" s="25">
        <v>0</v>
      </c>
      <c r="AE609" s="25">
        <v>0</v>
      </c>
      <c r="AF609" s="25">
        <v>0</v>
      </c>
      <c r="AG609" s="16" t="s">
        <v>58819</v>
      </c>
      <c r="AH609" s="17" t="s">
        <v>18763</v>
      </c>
      <c r="AI609" s="25">
        <v>0</v>
      </c>
      <c r="AJ609" s="25">
        <v>0</v>
      </c>
      <c r="AK609" s="25">
        <v>0</v>
      </c>
      <c r="AL609" s="16" t="s">
        <v>58820</v>
      </c>
      <c r="AM609" s="17" t="s">
        <v>18764</v>
      </c>
      <c r="AN609" s="25">
        <v>0</v>
      </c>
      <c r="AO609" s="25">
        <v>0</v>
      </c>
      <c r="AP609" s="25">
        <v>0</v>
      </c>
      <c r="AQ609" s="16" t="s">
        <v>58821</v>
      </c>
      <c r="AR609" s="17" t="s">
        <v>18765</v>
      </c>
      <c r="AS609" s="25">
        <v>0</v>
      </c>
      <c r="AT609" s="25">
        <v>0</v>
      </c>
      <c r="AU609" s="25">
        <v>0</v>
      </c>
      <c r="AV609" s="16" t="s">
        <v>58822</v>
      </c>
      <c r="AW609" s="17" t="s">
        <v>18766</v>
      </c>
      <c r="AX609" s="25">
        <v>0</v>
      </c>
      <c r="AY609" s="25">
        <v>0</v>
      </c>
      <c r="AZ609" s="25">
        <v>0</v>
      </c>
      <c r="BA609" s="16" t="s">
        <v>58823</v>
      </c>
      <c r="BB609" s="17" t="s">
        <v>18767</v>
      </c>
      <c r="BC609" s="25">
        <v>0</v>
      </c>
      <c r="BD609" s="25">
        <v>0</v>
      </c>
      <c r="BE609" s="25">
        <v>0</v>
      </c>
      <c r="BF609" s="16" t="s">
        <v>58824</v>
      </c>
      <c r="BG609" s="17" t="s">
        <v>18768</v>
      </c>
      <c r="BH609" s="25">
        <v>0</v>
      </c>
      <c r="BI609" s="25">
        <v>0</v>
      </c>
      <c r="BJ609" s="25">
        <v>0</v>
      </c>
      <c r="BK609" s="16" t="s">
        <v>58825</v>
      </c>
      <c r="BL609" s="17" t="s">
        <v>18769</v>
      </c>
      <c r="BM609" s="25">
        <v>0</v>
      </c>
      <c r="BN609" s="25">
        <v>0</v>
      </c>
      <c r="BO609" s="25">
        <v>0</v>
      </c>
      <c r="BP609" s="16" t="s">
        <v>58826</v>
      </c>
      <c r="BQ609" s="17" t="s">
        <v>18770</v>
      </c>
      <c r="BR609" s="25">
        <v>0</v>
      </c>
      <c r="BS609" s="25">
        <v>0</v>
      </c>
      <c r="BT609" s="25">
        <v>0</v>
      </c>
      <c r="BU609" s="16" t="s">
        <v>58827</v>
      </c>
      <c r="BV609" s="17" t="s">
        <v>18771</v>
      </c>
      <c r="BW609" s="25">
        <v>0</v>
      </c>
      <c r="BX609" s="25">
        <v>0</v>
      </c>
      <c r="BY609" s="25">
        <v>0</v>
      </c>
      <c r="BZ609" s="16" t="s">
        <v>58828</v>
      </c>
      <c r="CA609" s="17" t="s">
        <v>18772</v>
      </c>
      <c r="CB609" s="25">
        <v>0</v>
      </c>
      <c r="CC609" s="25">
        <v>0</v>
      </c>
      <c r="CD609" s="25">
        <v>0</v>
      </c>
      <c r="CE609" s="16" t="s">
        <v>58829</v>
      </c>
      <c r="CF609" s="17" t="s">
        <v>18773</v>
      </c>
      <c r="CG609" s="25">
        <v>0</v>
      </c>
      <c r="CH609" s="25">
        <v>0</v>
      </c>
      <c r="CI609" s="25">
        <v>0</v>
      </c>
      <c r="CJ609" s="16" t="s">
        <v>58830</v>
      </c>
      <c r="CK609" s="17" t="s">
        <v>18774</v>
      </c>
      <c r="CL609" s="25">
        <v>0</v>
      </c>
      <c r="CM609" s="25">
        <v>0</v>
      </c>
      <c r="CN609" s="25">
        <v>0</v>
      </c>
      <c r="CO609" s="16" t="s">
        <v>58831</v>
      </c>
      <c r="CP609" s="17" t="s">
        <v>18775</v>
      </c>
      <c r="CQ609" s="25">
        <v>0</v>
      </c>
      <c r="CR609" s="25">
        <v>0</v>
      </c>
      <c r="CS609" s="25">
        <v>0</v>
      </c>
      <c r="CT609" s="16" t="s">
        <v>58832</v>
      </c>
      <c r="CU609" s="17" t="s">
        <v>18776</v>
      </c>
      <c r="CV609" s="25">
        <v>0</v>
      </c>
      <c r="CW609" s="25">
        <v>0</v>
      </c>
      <c r="CX609" s="25">
        <v>0</v>
      </c>
      <c r="CY609" s="16" t="s">
        <v>58833</v>
      </c>
      <c r="CZ609" s="17" t="s">
        <v>18777</v>
      </c>
      <c r="DA609" s="25">
        <v>0</v>
      </c>
      <c r="DB609" s="25">
        <v>0</v>
      </c>
      <c r="DC609" s="25">
        <v>0</v>
      </c>
      <c r="DD609" s="25" t="s">
        <v>58834</v>
      </c>
      <c r="DE609" s="25" t="s">
        <v>18778</v>
      </c>
      <c r="DF609" s="25">
        <v>0</v>
      </c>
      <c r="DG609" s="25">
        <v>0</v>
      </c>
      <c r="DH609" s="25">
        <v>0</v>
      </c>
      <c r="DI609" s="16" t="s">
        <v>58835</v>
      </c>
      <c r="DJ609" s="17" t="s">
        <v>18779</v>
      </c>
      <c r="DK609" s="25">
        <v>0</v>
      </c>
      <c r="DL609" s="25">
        <v>0</v>
      </c>
      <c r="DM609" s="25">
        <v>0</v>
      </c>
      <c r="DN609" s="16" t="s">
        <v>58836</v>
      </c>
      <c r="DO609" s="17" t="s">
        <v>18780</v>
      </c>
      <c r="DP609" s="25">
        <v>0</v>
      </c>
      <c r="DQ609" s="25">
        <v>0</v>
      </c>
      <c r="DR609" s="25">
        <v>0</v>
      </c>
      <c r="DS609" s="16" t="s">
        <v>58837</v>
      </c>
      <c r="DT609" s="17" t="s">
        <v>18781</v>
      </c>
      <c r="DU609" s="25">
        <v>0</v>
      </c>
      <c r="DV609" s="25">
        <v>0</v>
      </c>
      <c r="DW609" s="25">
        <v>0</v>
      </c>
      <c r="DX609" s="16" t="s">
        <v>58838</v>
      </c>
      <c r="DY609" s="17" t="s">
        <v>18782</v>
      </c>
      <c r="DZ609" s="25">
        <v>0</v>
      </c>
      <c r="EA609" s="25">
        <v>0</v>
      </c>
      <c r="EB609" s="16">
        <v>0</v>
      </c>
      <c r="EC609" s="16" t="s">
        <v>58839</v>
      </c>
      <c r="ED609" s="17" t="s">
        <v>18783</v>
      </c>
      <c r="EE609" s="25">
        <v>0</v>
      </c>
      <c r="EF609" s="25">
        <v>0</v>
      </c>
      <c r="EG609" s="16">
        <v>0</v>
      </c>
      <c r="EH609" s="16" t="s">
        <v>58840</v>
      </c>
      <c r="EI609" s="16" t="s">
        <v>18784</v>
      </c>
      <c r="EJ609" s="16">
        <v>0</v>
      </c>
      <c r="EK609" s="16">
        <v>0</v>
      </c>
      <c r="EL609" s="16">
        <v>0</v>
      </c>
      <c r="EM609" s="16" t="s">
        <v>58841</v>
      </c>
      <c r="EN609" s="17" t="s">
        <v>18785</v>
      </c>
      <c r="EO609" s="25">
        <v>0</v>
      </c>
      <c r="EP609" s="25">
        <v>0</v>
      </c>
      <c r="EQ609" s="16">
        <v>0</v>
      </c>
      <c r="ER609" s="16" t="s">
        <v>58842</v>
      </c>
      <c r="ES609" s="17" t="s">
        <v>18786</v>
      </c>
      <c r="ET609" s="17">
        <v>0</v>
      </c>
      <c r="EU609" s="17">
        <v>0</v>
      </c>
      <c r="EV609" s="17">
        <v>0</v>
      </c>
      <c r="EW609" s="17" t="s">
        <v>58843</v>
      </c>
      <c r="EX609" s="17" t="s">
        <v>18787</v>
      </c>
      <c r="EY609" s="17">
        <v>0</v>
      </c>
      <c r="EZ609" s="17">
        <v>0</v>
      </c>
      <c r="FA609" s="17">
        <v>0</v>
      </c>
      <c r="FB609" s="17" t="s">
        <v>58844</v>
      </c>
      <c r="FC609" s="17" t="s">
        <v>18788</v>
      </c>
      <c r="FD609" s="17">
        <v>0</v>
      </c>
      <c r="FE609" s="17">
        <v>0</v>
      </c>
      <c r="FF609" s="17">
        <v>0</v>
      </c>
      <c r="FH609" s="17">
        <v>0</v>
      </c>
      <c r="FI609" s="17">
        <v>0</v>
      </c>
      <c r="FJ609" s="17">
        <v>0</v>
      </c>
      <c r="FL609" s="17">
        <v>0</v>
      </c>
      <c r="FM609" s="17">
        <v>0</v>
      </c>
      <c r="FN609" s="17">
        <v>0</v>
      </c>
    </row>
    <row r="610" spans="1:170">
      <c r="A610" s="14">
        <v>72511012</v>
      </c>
      <c r="B610" s="15" t="s">
        <v>95</v>
      </c>
      <c r="C610" s="17" t="s">
        <v>742</v>
      </c>
      <c r="D610" s="25">
        <v>0</v>
      </c>
      <c r="E610" s="25">
        <v>0</v>
      </c>
      <c r="F610" s="25">
        <v>0</v>
      </c>
      <c r="I610" s="16"/>
      <c r="L610" s="20" t="s">
        <v>3</v>
      </c>
      <c r="M610" s="17" t="s">
        <v>58845</v>
      </c>
      <c r="N610" s="17" t="s">
        <v>18789</v>
      </c>
      <c r="O610" s="25">
        <v>0</v>
      </c>
      <c r="P610" s="25">
        <v>0</v>
      </c>
      <c r="Q610" s="25">
        <v>0</v>
      </c>
      <c r="R610" s="16" t="s">
        <v>58846</v>
      </c>
      <c r="S610" s="17" t="s">
        <v>18790</v>
      </c>
      <c r="T610" s="25">
        <v>0</v>
      </c>
      <c r="U610" s="25">
        <v>0</v>
      </c>
      <c r="V610" s="25">
        <v>0</v>
      </c>
      <c r="W610" s="16" t="s">
        <v>58847</v>
      </c>
      <c r="X610" s="17" t="s">
        <v>18791</v>
      </c>
      <c r="Y610" s="25">
        <v>0</v>
      </c>
      <c r="Z610" s="25">
        <v>0</v>
      </c>
      <c r="AA610" s="25">
        <v>0</v>
      </c>
      <c r="AB610" s="16" t="s">
        <v>58848</v>
      </c>
      <c r="AC610" s="17" t="s">
        <v>18792</v>
      </c>
      <c r="AD610" s="25">
        <v>0</v>
      </c>
      <c r="AE610" s="25">
        <v>0</v>
      </c>
      <c r="AF610" s="25">
        <v>0</v>
      </c>
      <c r="AG610" s="16" t="s">
        <v>58849</v>
      </c>
      <c r="AH610" s="17" t="s">
        <v>18793</v>
      </c>
      <c r="AI610" s="25">
        <v>0</v>
      </c>
      <c r="AJ610" s="25">
        <v>0</v>
      </c>
      <c r="AK610" s="25">
        <v>0</v>
      </c>
      <c r="AL610" s="16" t="s">
        <v>58850</v>
      </c>
      <c r="AM610" s="17" t="s">
        <v>18794</v>
      </c>
      <c r="AN610" s="25">
        <v>0</v>
      </c>
      <c r="AO610" s="25">
        <v>0</v>
      </c>
      <c r="AP610" s="25">
        <v>0</v>
      </c>
      <c r="AQ610" s="16" t="s">
        <v>58851</v>
      </c>
      <c r="AR610" s="17" t="s">
        <v>18795</v>
      </c>
      <c r="AS610" s="25">
        <v>0</v>
      </c>
      <c r="AT610" s="25">
        <v>0</v>
      </c>
      <c r="AU610" s="25">
        <v>0</v>
      </c>
      <c r="AV610" s="16" t="s">
        <v>58852</v>
      </c>
      <c r="AW610" s="17" t="s">
        <v>18796</v>
      </c>
      <c r="AX610" s="25">
        <v>0</v>
      </c>
      <c r="AY610" s="25">
        <v>0</v>
      </c>
      <c r="AZ610" s="25">
        <v>0</v>
      </c>
      <c r="BA610" s="16" t="s">
        <v>58853</v>
      </c>
      <c r="BB610" s="17" t="s">
        <v>18797</v>
      </c>
      <c r="BC610" s="25">
        <v>0</v>
      </c>
      <c r="BD610" s="25">
        <v>0</v>
      </c>
      <c r="BE610" s="25">
        <v>0</v>
      </c>
      <c r="BF610" s="16" t="s">
        <v>58854</v>
      </c>
      <c r="BG610" s="17" t="s">
        <v>18798</v>
      </c>
      <c r="BH610" s="25">
        <v>0</v>
      </c>
      <c r="BI610" s="25">
        <v>0</v>
      </c>
      <c r="BJ610" s="25">
        <v>0</v>
      </c>
      <c r="BK610" s="16" t="s">
        <v>58855</v>
      </c>
      <c r="BL610" s="17" t="s">
        <v>18799</v>
      </c>
      <c r="BM610" s="25">
        <v>0</v>
      </c>
      <c r="BN610" s="25">
        <v>0</v>
      </c>
      <c r="BO610" s="25">
        <v>0</v>
      </c>
      <c r="BP610" s="16" t="s">
        <v>58856</v>
      </c>
      <c r="BQ610" s="17" t="s">
        <v>18800</v>
      </c>
      <c r="BR610" s="25">
        <v>0</v>
      </c>
      <c r="BS610" s="25">
        <v>0</v>
      </c>
      <c r="BT610" s="25">
        <v>0</v>
      </c>
      <c r="BU610" s="16" t="s">
        <v>58857</v>
      </c>
      <c r="BV610" s="17" t="s">
        <v>18801</v>
      </c>
      <c r="BW610" s="25">
        <v>0</v>
      </c>
      <c r="BX610" s="25">
        <v>0</v>
      </c>
      <c r="BY610" s="25">
        <v>0</v>
      </c>
      <c r="BZ610" s="16" t="s">
        <v>58858</v>
      </c>
      <c r="CA610" s="17" t="s">
        <v>18802</v>
      </c>
      <c r="CB610" s="25">
        <v>0</v>
      </c>
      <c r="CC610" s="25">
        <v>0</v>
      </c>
      <c r="CD610" s="25">
        <v>0</v>
      </c>
      <c r="CE610" s="16" t="s">
        <v>58859</v>
      </c>
      <c r="CF610" s="17" t="s">
        <v>18803</v>
      </c>
      <c r="CG610" s="25">
        <v>0</v>
      </c>
      <c r="CH610" s="25">
        <v>0</v>
      </c>
      <c r="CI610" s="25">
        <v>0</v>
      </c>
      <c r="CJ610" s="16" t="s">
        <v>58860</v>
      </c>
      <c r="CK610" s="17" t="s">
        <v>18804</v>
      </c>
      <c r="CL610" s="25">
        <v>0</v>
      </c>
      <c r="CM610" s="25">
        <v>0</v>
      </c>
      <c r="CN610" s="25">
        <v>0</v>
      </c>
      <c r="CO610" s="16" t="s">
        <v>58861</v>
      </c>
      <c r="CP610" s="17" t="s">
        <v>18805</v>
      </c>
      <c r="CQ610" s="25">
        <v>0</v>
      </c>
      <c r="CR610" s="25">
        <v>0</v>
      </c>
      <c r="CS610" s="25">
        <v>0</v>
      </c>
      <c r="CT610" s="16" t="s">
        <v>58862</v>
      </c>
      <c r="CU610" s="17" t="s">
        <v>18806</v>
      </c>
      <c r="CV610" s="25">
        <v>0</v>
      </c>
      <c r="CW610" s="25">
        <v>0</v>
      </c>
      <c r="CX610" s="25">
        <v>0</v>
      </c>
      <c r="CY610" s="16" t="s">
        <v>58863</v>
      </c>
      <c r="CZ610" s="17" t="s">
        <v>18807</v>
      </c>
      <c r="DA610" s="25">
        <v>0</v>
      </c>
      <c r="DB610" s="25">
        <v>0</v>
      </c>
      <c r="DC610" s="25">
        <v>0</v>
      </c>
      <c r="DD610" s="25" t="s">
        <v>58864</v>
      </c>
      <c r="DE610" s="25" t="s">
        <v>18808</v>
      </c>
      <c r="DF610" s="25">
        <v>0</v>
      </c>
      <c r="DG610" s="25">
        <v>0</v>
      </c>
      <c r="DH610" s="25">
        <v>0</v>
      </c>
      <c r="DI610" s="16" t="s">
        <v>58865</v>
      </c>
      <c r="DJ610" s="17" t="s">
        <v>18809</v>
      </c>
      <c r="DK610" s="25">
        <v>0</v>
      </c>
      <c r="DL610" s="25">
        <v>0</v>
      </c>
      <c r="DM610" s="25">
        <v>0</v>
      </c>
      <c r="DN610" s="16" t="s">
        <v>58866</v>
      </c>
      <c r="DO610" s="17" t="s">
        <v>18810</v>
      </c>
      <c r="DP610" s="25">
        <v>0</v>
      </c>
      <c r="DQ610" s="25">
        <v>0</v>
      </c>
      <c r="DR610" s="25">
        <v>0</v>
      </c>
      <c r="DS610" s="16" t="s">
        <v>58867</v>
      </c>
      <c r="DT610" s="17" t="s">
        <v>18811</v>
      </c>
      <c r="DU610" s="25">
        <v>0</v>
      </c>
      <c r="DV610" s="25">
        <v>0</v>
      </c>
      <c r="DW610" s="25">
        <v>0</v>
      </c>
      <c r="DX610" s="16" t="s">
        <v>58868</v>
      </c>
      <c r="DY610" s="17" t="s">
        <v>18812</v>
      </c>
      <c r="DZ610" s="25">
        <v>0</v>
      </c>
      <c r="EA610" s="25">
        <v>0</v>
      </c>
      <c r="EB610" s="16">
        <v>0</v>
      </c>
      <c r="EC610" s="16" t="s">
        <v>58869</v>
      </c>
      <c r="ED610" s="17" t="s">
        <v>18813</v>
      </c>
      <c r="EE610" s="25">
        <v>0</v>
      </c>
      <c r="EF610" s="25">
        <v>0</v>
      </c>
      <c r="EG610" s="16">
        <v>0</v>
      </c>
      <c r="EH610" s="16" t="s">
        <v>58870</v>
      </c>
      <c r="EI610" s="16" t="s">
        <v>18814</v>
      </c>
      <c r="EJ610" s="16">
        <v>0</v>
      </c>
      <c r="EK610" s="16">
        <v>0</v>
      </c>
      <c r="EL610" s="16">
        <v>0</v>
      </c>
      <c r="EM610" s="16" t="s">
        <v>58871</v>
      </c>
      <c r="EN610" s="17" t="s">
        <v>18815</v>
      </c>
      <c r="EO610" s="25">
        <v>0</v>
      </c>
      <c r="EP610" s="25">
        <v>0</v>
      </c>
      <c r="EQ610" s="16">
        <v>0</v>
      </c>
      <c r="ER610" s="16" t="s">
        <v>58872</v>
      </c>
      <c r="ES610" s="17" t="s">
        <v>18816</v>
      </c>
      <c r="ET610" s="17">
        <v>0</v>
      </c>
      <c r="EU610" s="17">
        <v>0</v>
      </c>
      <c r="EV610" s="17">
        <v>0</v>
      </c>
      <c r="EW610" s="17" t="s">
        <v>58873</v>
      </c>
      <c r="EX610" s="17" t="s">
        <v>18817</v>
      </c>
      <c r="EY610" s="17">
        <v>0</v>
      </c>
      <c r="EZ610" s="17">
        <v>0</v>
      </c>
      <c r="FA610" s="17">
        <v>0</v>
      </c>
      <c r="FB610" s="17" t="s">
        <v>58874</v>
      </c>
      <c r="FC610" s="17" t="s">
        <v>18818</v>
      </c>
      <c r="FD610" s="17">
        <v>0</v>
      </c>
      <c r="FE610" s="17">
        <v>0</v>
      </c>
      <c r="FF610" s="17">
        <v>0</v>
      </c>
      <c r="FH610" s="17">
        <v>0</v>
      </c>
      <c r="FI610" s="17">
        <v>0</v>
      </c>
      <c r="FJ610" s="17">
        <v>0</v>
      </c>
      <c r="FL610" s="17">
        <v>0</v>
      </c>
      <c r="FM610" s="17">
        <v>0</v>
      </c>
      <c r="FN610" s="17">
        <v>0</v>
      </c>
    </row>
    <row r="611" spans="1:170">
      <c r="A611" s="14">
        <v>72511013</v>
      </c>
      <c r="B611" s="15" t="s">
        <v>95</v>
      </c>
      <c r="C611" s="17" t="s">
        <v>743</v>
      </c>
      <c r="D611" s="25">
        <v>-442257726</v>
      </c>
      <c r="E611" s="25">
        <v>-2136721434</v>
      </c>
      <c r="F611" s="53">
        <v>-2578979160</v>
      </c>
      <c r="G611" s="53"/>
      <c r="H611" s="53"/>
      <c r="I611" s="16"/>
      <c r="L611" s="20" t="s">
        <v>4</v>
      </c>
      <c r="M611" s="17" t="s">
        <v>58875</v>
      </c>
      <c r="N611" s="17" t="s">
        <v>18819</v>
      </c>
      <c r="O611" s="53">
        <v>-442257726</v>
      </c>
      <c r="P611" s="25">
        <v>-2136721434</v>
      </c>
      <c r="Q611" s="53">
        <v>-2578979160</v>
      </c>
      <c r="R611" s="16" t="s">
        <v>58876</v>
      </c>
      <c r="S611" s="17" t="s">
        <v>18820</v>
      </c>
      <c r="T611" s="53">
        <v>0</v>
      </c>
      <c r="U611" s="25">
        <v>0</v>
      </c>
      <c r="V611" s="53">
        <v>0</v>
      </c>
      <c r="W611" s="16" t="s">
        <v>58877</v>
      </c>
      <c r="X611" s="17" t="s">
        <v>18821</v>
      </c>
      <c r="Y611" s="53">
        <v>0</v>
      </c>
      <c r="Z611" s="53">
        <v>0</v>
      </c>
      <c r="AA611" s="53">
        <v>0</v>
      </c>
      <c r="AB611" s="16" t="s">
        <v>58878</v>
      </c>
      <c r="AC611" s="17" t="s">
        <v>18822</v>
      </c>
      <c r="AD611" s="53">
        <v>0</v>
      </c>
      <c r="AE611" s="53">
        <v>0</v>
      </c>
      <c r="AF611" s="53">
        <v>0</v>
      </c>
      <c r="AG611" s="16" t="s">
        <v>58879</v>
      </c>
      <c r="AH611" s="17" t="s">
        <v>18823</v>
      </c>
      <c r="AI611" s="53">
        <v>0</v>
      </c>
      <c r="AJ611" s="53">
        <v>0</v>
      </c>
      <c r="AK611" s="53">
        <v>0</v>
      </c>
      <c r="AL611" s="16" t="s">
        <v>58880</v>
      </c>
      <c r="AM611" s="17" t="s">
        <v>18824</v>
      </c>
      <c r="AN611" s="53">
        <v>0</v>
      </c>
      <c r="AO611" s="53">
        <v>0</v>
      </c>
      <c r="AP611" s="53">
        <v>0</v>
      </c>
      <c r="AQ611" s="16" t="s">
        <v>58881</v>
      </c>
      <c r="AR611" s="17" t="s">
        <v>18825</v>
      </c>
      <c r="AS611" s="53">
        <v>0</v>
      </c>
      <c r="AT611" s="53">
        <v>0</v>
      </c>
      <c r="AU611" s="53">
        <v>0</v>
      </c>
      <c r="AV611" s="16" t="s">
        <v>58882</v>
      </c>
      <c r="AW611" s="17" t="s">
        <v>18826</v>
      </c>
      <c r="AX611" s="53">
        <v>0</v>
      </c>
      <c r="AY611" s="53">
        <v>0</v>
      </c>
      <c r="AZ611" s="53">
        <v>0</v>
      </c>
      <c r="BA611" s="16" t="s">
        <v>58883</v>
      </c>
      <c r="BB611" s="17" t="s">
        <v>18827</v>
      </c>
      <c r="BC611" s="53">
        <v>0</v>
      </c>
      <c r="BD611" s="53">
        <v>0</v>
      </c>
      <c r="BE611" s="53">
        <v>0</v>
      </c>
      <c r="BF611" s="16" t="s">
        <v>58884</v>
      </c>
      <c r="BG611" s="17" t="s">
        <v>18828</v>
      </c>
      <c r="BH611" s="53">
        <v>0</v>
      </c>
      <c r="BI611" s="53">
        <v>0</v>
      </c>
      <c r="BJ611" s="53">
        <v>0</v>
      </c>
      <c r="BK611" s="16" t="s">
        <v>58885</v>
      </c>
      <c r="BL611" s="17" t="s">
        <v>18829</v>
      </c>
      <c r="BM611" s="53">
        <v>0</v>
      </c>
      <c r="BN611" s="53">
        <v>0</v>
      </c>
      <c r="BO611" s="53">
        <v>0</v>
      </c>
      <c r="BP611" s="16" t="s">
        <v>58886</v>
      </c>
      <c r="BQ611" s="17" t="s">
        <v>18830</v>
      </c>
      <c r="BR611" s="53">
        <v>0</v>
      </c>
      <c r="BS611" s="53">
        <v>0</v>
      </c>
      <c r="BT611" s="53">
        <v>0</v>
      </c>
      <c r="BU611" s="16" t="s">
        <v>58887</v>
      </c>
      <c r="BV611" s="17" t="s">
        <v>18831</v>
      </c>
      <c r="BW611" s="53">
        <v>0</v>
      </c>
      <c r="BX611" s="53">
        <v>0</v>
      </c>
      <c r="BY611" s="53">
        <v>0</v>
      </c>
      <c r="BZ611" s="16" t="s">
        <v>58888</v>
      </c>
      <c r="CA611" s="17" t="s">
        <v>18832</v>
      </c>
      <c r="CB611" s="53">
        <v>0</v>
      </c>
      <c r="CC611" s="53">
        <v>0</v>
      </c>
      <c r="CD611" s="53">
        <v>0</v>
      </c>
      <c r="CE611" s="16" t="s">
        <v>58889</v>
      </c>
      <c r="CF611" s="17" t="s">
        <v>18833</v>
      </c>
      <c r="CG611" s="53">
        <v>0</v>
      </c>
      <c r="CH611" s="53">
        <v>0</v>
      </c>
      <c r="CI611" s="53">
        <v>0</v>
      </c>
      <c r="CJ611" s="16" t="s">
        <v>58890</v>
      </c>
      <c r="CK611" s="17" t="s">
        <v>18834</v>
      </c>
      <c r="CL611" s="53">
        <v>0</v>
      </c>
      <c r="CM611" s="53">
        <v>0</v>
      </c>
      <c r="CN611" s="53">
        <v>0</v>
      </c>
      <c r="CO611" s="16" t="s">
        <v>58891</v>
      </c>
      <c r="CP611" s="17" t="s">
        <v>18835</v>
      </c>
      <c r="CQ611" s="53">
        <v>0</v>
      </c>
      <c r="CR611" s="53">
        <v>0</v>
      </c>
      <c r="CS611" s="53">
        <v>0</v>
      </c>
      <c r="CT611" s="16" t="s">
        <v>58892</v>
      </c>
      <c r="CU611" s="17" t="s">
        <v>18836</v>
      </c>
      <c r="CV611" s="53">
        <v>0</v>
      </c>
      <c r="CW611" s="53">
        <v>0</v>
      </c>
      <c r="CX611" s="53">
        <v>0</v>
      </c>
      <c r="CY611" s="16" t="s">
        <v>58893</v>
      </c>
      <c r="CZ611" s="17" t="s">
        <v>18837</v>
      </c>
      <c r="DA611" s="53">
        <v>0</v>
      </c>
      <c r="DB611" s="53">
        <v>0</v>
      </c>
      <c r="DC611" s="53">
        <v>0</v>
      </c>
      <c r="DD611" s="53" t="s">
        <v>58894</v>
      </c>
      <c r="DE611" s="53" t="s">
        <v>18838</v>
      </c>
      <c r="DF611" s="53">
        <v>0</v>
      </c>
      <c r="DG611" s="53">
        <v>0</v>
      </c>
      <c r="DH611" s="53">
        <v>0</v>
      </c>
      <c r="DI611" s="16" t="s">
        <v>58895</v>
      </c>
      <c r="DJ611" s="17" t="s">
        <v>18839</v>
      </c>
      <c r="DK611" s="53">
        <v>0</v>
      </c>
      <c r="DL611" s="53">
        <v>0</v>
      </c>
      <c r="DM611" s="53">
        <v>0</v>
      </c>
      <c r="DN611" s="16" t="s">
        <v>58896</v>
      </c>
      <c r="DO611" s="17" t="s">
        <v>18840</v>
      </c>
      <c r="DP611" s="53">
        <v>0</v>
      </c>
      <c r="DQ611" s="53">
        <v>0</v>
      </c>
      <c r="DR611" s="53">
        <v>0</v>
      </c>
      <c r="DS611" s="16" t="s">
        <v>58897</v>
      </c>
      <c r="DT611" s="17" t="s">
        <v>18841</v>
      </c>
      <c r="DU611" s="53">
        <v>0</v>
      </c>
      <c r="DV611" s="53">
        <v>0</v>
      </c>
      <c r="DW611" s="53">
        <v>0</v>
      </c>
      <c r="DX611" s="16" t="s">
        <v>58898</v>
      </c>
      <c r="DY611" s="17" t="s">
        <v>18842</v>
      </c>
      <c r="DZ611" s="53">
        <v>0</v>
      </c>
      <c r="EA611" s="53">
        <v>0</v>
      </c>
      <c r="EB611" s="53">
        <v>0</v>
      </c>
      <c r="EC611" s="16" t="s">
        <v>58899</v>
      </c>
      <c r="ED611" s="17" t="s">
        <v>18843</v>
      </c>
      <c r="EE611" s="53">
        <v>0</v>
      </c>
      <c r="EF611" s="53">
        <v>0</v>
      </c>
      <c r="EG611" s="53">
        <v>0</v>
      </c>
      <c r="EH611" s="16" t="s">
        <v>58900</v>
      </c>
      <c r="EI611" s="16" t="s">
        <v>18844</v>
      </c>
      <c r="EJ611" s="16">
        <v>0</v>
      </c>
      <c r="EK611" s="16">
        <v>0</v>
      </c>
      <c r="EL611" s="16">
        <v>0</v>
      </c>
      <c r="EM611" s="16" t="s">
        <v>58901</v>
      </c>
      <c r="EN611" s="17" t="s">
        <v>18845</v>
      </c>
      <c r="EO611" s="53">
        <v>0</v>
      </c>
      <c r="EP611" s="53">
        <v>0</v>
      </c>
      <c r="EQ611" s="53">
        <v>0</v>
      </c>
      <c r="ER611" s="16" t="s">
        <v>58902</v>
      </c>
      <c r="ES611" s="17" t="s">
        <v>18846</v>
      </c>
      <c r="ET611" s="17">
        <v>0</v>
      </c>
      <c r="EU611" s="17">
        <v>0</v>
      </c>
      <c r="EV611" s="17">
        <v>0</v>
      </c>
      <c r="EW611" s="17" t="s">
        <v>58903</v>
      </c>
      <c r="EX611" s="17" t="s">
        <v>18847</v>
      </c>
      <c r="EY611" s="17">
        <v>0</v>
      </c>
      <c r="EZ611" s="17">
        <v>0</v>
      </c>
      <c r="FA611" s="17">
        <v>0</v>
      </c>
      <c r="FB611" s="17" t="s">
        <v>58904</v>
      </c>
      <c r="FC611" s="17" t="s">
        <v>18848</v>
      </c>
      <c r="FD611" s="17">
        <v>0</v>
      </c>
      <c r="FE611" s="17">
        <v>0</v>
      </c>
      <c r="FF611" s="17">
        <v>0</v>
      </c>
      <c r="FH611" s="17">
        <v>-442257726</v>
      </c>
      <c r="FI611" s="17">
        <v>-2136721434</v>
      </c>
      <c r="FJ611" s="17">
        <v>-2578979160</v>
      </c>
      <c r="FL611" s="17">
        <v>0</v>
      </c>
      <c r="FM611" s="17">
        <v>0</v>
      </c>
      <c r="FN611" s="17">
        <v>0</v>
      </c>
    </row>
    <row r="612" spans="1:170">
      <c r="B612" s="15" t="s">
        <v>1487</v>
      </c>
      <c r="D612" s="25">
        <v>-6108598916</v>
      </c>
      <c r="E612" s="25">
        <v>-42905845383</v>
      </c>
      <c r="F612" s="25">
        <v>-49014444299</v>
      </c>
      <c r="I612" s="16"/>
      <c r="L612" s="20" t="s">
        <v>1487</v>
      </c>
      <c r="M612" s="17" t="s">
        <v>42315</v>
      </c>
      <c r="O612" s="25">
        <v>-4038389288</v>
      </c>
      <c r="P612" s="25">
        <v>-13064976644</v>
      </c>
      <c r="Q612" s="25">
        <v>-17103365932</v>
      </c>
      <c r="R612" s="16" t="s">
        <v>42316</v>
      </c>
      <c r="S612" s="17"/>
      <c r="T612" s="25">
        <v>-873365463</v>
      </c>
      <c r="U612" s="25">
        <v>-8260022572</v>
      </c>
      <c r="V612" s="25">
        <v>-9133388035</v>
      </c>
      <c r="W612" s="16" t="s">
        <v>42317</v>
      </c>
      <c r="X612" s="17"/>
      <c r="Y612" s="25">
        <v>-58210437</v>
      </c>
      <c r="Z612" s="25">
        <v>-1176204535</v>
      </c>
      <c r="AA612" s="25">
        <v>-1234414972</v>
      </c>
      <c r="AB612" s="16" t="s">
        <v>42318</v>
      </c>
      <c r="AC612" s="17"/>
      <c r="AD612" s="25">
        <v>-41738849</v>
      </c>
      <c r="AE612" s="25">
        <v>-1118562314</v>
      </c>
      <c r="AF612" s="25">
        <v>-1160301163</v>
      </c>
      <c r="AG612" s="16" t="s">
        <v>42319</v>
      </c>
      <c r="AH612" s="17"/>
      <c r="AI612" s="25">
        <v>-217576703</v>
      </c>
      <c r="AJ612" s="25">
        <v>-2027487263</v>
      </c>
      <c r="AK612" s="25">
        <v>-2245063966</v>
      </c>
      <c r="AL612" s="16" t="s">
        <v>42320</v>
      </c>
      <c r="AM612" s="17"/>
      <c r="AN612" s="25">
        <v>-13205373</v>
      </c>
      <c r="AO612" s="25">
        <v>-212138508</v>
      </c>
      <c r="AP612" s="25">
        <v>-225343881</v>
      </c>
      <c r="AQ612" s="16" t="s">
        <v>42321</v>
      </c>
      <c r="AR612" s="17"/>
      <c r="AS612" s="25">
        <v>-20928635</v>
      </c>
      <c r="AT612" s="25">
        <v>-475877285</v>
      </c>
      <c r="AU612" s="25">
        <v>-496805920</v>
      </c>
      <c r="AV612" s="16" t="s">
        <v>42322</v>
      </c>
      <c r="AW612" s="17"/>
      <c r="AX612" s="25">
        <v>-4906666</v>
      </c>
      <c r="AY612" s="25">
        <v>-268494875</v>
      </c>
      <c r="AZ612" s="25">
        <v>-273401541</v>
      </c>
      <c r="BA612" s="16" t="s">
        <v>42323</v>
      </c>
      <c r="BB612" s="17"/>
      <c r="BC612" s="25">
        <v>-11945213</v>
      </c>
      <c r="BD612" s="25">
        <v>-334829844</v>
      </c>
      <c r="BE612" s="25">
        <v>-346775057</v>
      </c>
      <c r="BF612" s="16" t="s">
        <v>42324</v>
      </c>
      <c r="BG612" s="17"/>
      <c r="BH612" s="25">
        <v>-116601255</v>
      </c>
      <c r="BI612" s="25">
        <v>-1034476662</v>
      </c>
      <c r="BJ612" s="25">
        <v>-1151077917</v>
      </c>
      <c r="BK612" s="16" t="s">
        <v>42325</v>
      </c>
      <c r="BL612" s="17"/>
      <c r="BM612" s="25">
        <v>-71504674</v>
      </c>
      <c r="BN612" s="25">
        <v>-1410133037</v>
      </c>
      <c r="BO612" s="25">
        <v>-1481637711</v>
      </c>
      <c r="BP612" s="16" t="s">
        <v>42326</v>
      </c>
      <c r="BQ612" s="17"/>
      <c r="BR612" s="25">
        <v>-23168186</v>
      </c>
      <c r="BS612" s="25">
        <v>-913174270</v>
      </c>
      <c r="BT612" s="25">
        <v>-936342456</v>
      </c>
      <c r="BU612" s="16" t="s">
        <v>42327</v>
      </c>
      <c r="BV612" s="17"/>
      <c r="BW612" s="25">
        <v>-58505559</v>
      </c>
      <c r="BX612" s="25">
        <v>-54081611</v>
      </c>
      <c r="BY612" s="25">
        <v>-112587170</v>
      </c>
      <c r="BZ612" s="16" t="s">
        <v>42328</v>
      </c>
      <c r="CA612" s="17"/>
      <c r="CB612" s="25">
        <v>-85349674</v>
      </c>
      <c r="CC612" s="25">
        <v>-848153682</v>
      </c>
      <c r="CD612" s="25">
        <v>-933503356</v>
      </c>
      <c r="CE612" s="16" t="s">
        <v>42329</v>
      </c>
      <c r="CF612" s="17"/>
      <c r="CG612" s="25">
        <v>-13978289</v>
      </c>
      <c r="CH612" s="25">
        <v>-190115898</v>
      </c>
      <c r="CI612" s="25">
        <v>-204094187</v>
      </c>
      <c r="CJ612" s="16" t="s">
        <v>42330</v>
      </c>
      <c r="CK612" s="17"/>
      <c r="CL612" s="25">
        <v>-56295000</v>
      </c>
      <c r="CM612" s="25">
        <v>-751997518</v>
      </c>
      <c r="CN612" s="25">
        <v>-808292518</v>
      </c>
      <c r="CO612" s="16" t="s">
        <v>42331</v>
      </c>
      <c r="CP612" s="17"/>
      <c r="CQ612" s="25">
        <v>-20549343</v>
      </c>
      <c r="CR612" s="25">
        <v>-56469181</v>
      </c>
      <c r="CS612" s="25">
        <v>-77018524</v>
      </c>
      <c r="CT612" s="16" t="s">
        <v>42332</v>
      </c>
      <c r="CU612" s="17"/>
      <c r="CV612" s="25">
        <v>-13565832</v>
      </c>
      <c r="CW612" s="25">
        <v>-1135316536</v>
      </c>
      <c r="CX612" s="25">
        <v>-1148882368</v>
      </c>
      <c r="CY612" s="16" t="s">
        <v>42333</v>
      </c>
      <c r="CZ612" s="17"/>
      <c r="DA612" s="25">
        <v>-79410865</v>
      </c>
      <c r="DB612" s="25">
        <v>-447982776</v>
      </c>
      <c r="DC612" s="25">
        <v>-527393641</v>
      </c>
      <c r="DD612" s="25" t="s">
        <v>42334</v>
      </c>
      <c r="DF612" s="25">
        <v>0</v>
      </c>
      <c r="DG612" s="25">
        <v>0</v>
      </c>
      <c r="DH612" s="25">
        <v>0</v>
      </c>
      <c r="DI612" s="16" t="s">
        <v>42335</v>
      </c>
      <c r="DJ612" s="17"/>
      <c r="DK612" s="25">
        <v>0</v>
      </c>
      <c r="DL612" s="25">
        <v>-114033066</v>
      </c>
      <c r="DM612" s="25">
        <v>-114033066</v>
      </c>
      <c r="DN612" s="16" t="s">
        <v>42336</v>
      </c>
      <c r="DO612" s="17"/>
      <c r="DP612" s="25">
        <v>-168874158</v>
      </c>
      <c r="DQ612" s="25">
        <v>-7122832227</v>
      </c>
      <c r="DR612" s="25">
        <v>-7291706385</v>
      </c>
      <c r="DS612" s="16" t="s">
        <v>42337</v>
      </c>
      <c r="DT612" s="17"/>
      <c r="DU612" s="25">
        <v>0</v>
      </c>
      <c r="DV612" s="25">
        <v>0</v>
      </c>
      <c r="DW612" s="25">
        <v>0</v>
      </c>
      <c r="DX612" s="16" t="s">
        <v>42338</v>
      </c>
      <c r="DY612" s="17"/>
      <c r="DZ612" s="25">
        <v>0</v>
      </c>
      <c r="EA612" s="25">
        <v>0</v>
      </c>
      <c r="EB612" s="16">
        <v>0</v>
      </c>
      <c r="EC612" s="16" t="s">
        <v>42339</v>
      </c>
      <c r="ED612" s="17"/>
      <c r="EE612" s="25">
        <v>0</v>
      </c>
      <c r="EF612" s="25">
        <v>0</v>
      </c>
      <c r="EG612" s="16">
        <v>0</v>
      </c>
      <c r="EH612" s="16" t="s">
        <v>42340</v>
      </c>
      <c r="EI612" s="16"/>
      <c r="EJ612" s="16">
        <v>-120529454</v>
      </c>
      <c r="EK612" s="16">
        <v>-1888485079</v>
      </c>
      <c r="EL612" s="16">
        <v>-2009014533</v>
      </c>
      <c r="EM612" s="16" t="s">
        <v>42341</v>
      </c>
      <c r="EN612" s="17"/>
      <c r="EO612" s="25">
        <v>0</v>
      </c>
      <c r="EP612" s="25">
        <v>0</v>
      </c>
      <c r="EQ612" s="16">
        <v>0</v>
      </c>
      <c r="ER612" s="16" t="s">
        <v>42342</v>
      </c>
      <c r="ET612" s="17">
        <v>0</v>
      </c>
      <c r="EU612" s="17">
        <v>0</v>
      </c>
      <c r="EV612" s="17">
        <v>0</v>
      </c>
      <c r="EW612" s="17" t="s">
        <v>42343</v>
      </c>
      <c r="EY612" s="17">
        <v>0</v>
      </c>
      <c r="EZ612" s="17">
        <v>0</v>
      </c>
      <c r="FA612" s="17">
        <v>0</v>
      </c>
      <c r="FB612" s="17" t="s">
        <v>42344</v>
      </c>
      <c r="FD612" s="17">
        <v>0</v>
      </c>
      <c r="FE612" s="17">
        <v>0</v>
      </c>
      <c r="FF612" s="17">
        <v>0</v>
      </c>
      <c r="FH612" s="17">
        <v>-6108598916</v>
      </c>
      <c r="FI612" s="17">
        <v>-42905845383</v>
      </c>
      <c r="FJ612" s="17">
        <v>-49014444299</v>
      </c>
      <c r="FL612" s="17">
        <v>0</v>
      </c>
      <c r="FM612" s="17">
        <v>0</v>
      </c>
      <c r="FN612" s="17">
        <v>0</v>
      </c>
    </row>
    <row r="613" spans="1:170">
      <c r="A613" s="14">
        <v>72512000</v>
      </c>
      <c r="B613" s="15" t="s">
        <v>96</v>
      </c>
      <c r="C613" s="17" t="s">
        <v>744</v>
      </c>
      <c r="D613" s="25">
        <v>0</v>
      </c>
      <c r="E613" s="25">
        <v>0</v>
      </c>
      <c r="F613" s="25">
        <v>0</v>
      </c>
      <c r="I613" s="16"/>
      <c r="L613" s="20" t="s">
        <v>208</v>
      </c>
      <c r="M613" s="17" t="s">
        <v>58905</v>
      </c>
      <c r="N613" s="17" t="s">
        <v>18849</v>
      </c>
      <c r="O613" s="25">
        <v>0</v>
      </c>
      <c r="P613" s="25">
        <v>0</v>
      </c>
      <c r="Q613" s="25">
        <v>0</v>
      </c>
      <c r="R613" s="16" t="s">
        <v>58906</v>
      </c>
      <c r="S613" s="17" t="s">
        <v>18850</v>
      </c>
      <c r="T613" s="25">
        <v>0</v>
      </c>
      <c r="U613" s="25">
        <v>0</v>
      </c>
      <c r="V613" s="25">
        <v>0</v>
      </c>
      <c r="W613" s="16" t="s">
        <v>58907</v>
      </c>
      <c r="X613" s="17" t="s">
        <v>18851</v>
      </c>
      <c r="Y613" s="25">
        <v>0</v>
      </c>
      <c r="Z613" s="25">
        <v>0</v>
      </c>
      <c r="AA613" s="25">
        <v>0</v>
      </c>
      <c r="AB613" s="16" t="s">
        <v>58908</v>
      </c>
      <c r="AC613" s="17" t="s">
        <v>18852</v>
      </c>
      <c r="AD613" s="25">
        <v>0</v>
      </c>
      <c r="AE613" s="25">
        <v>0</v>
      </c>
      <c r="AF613" s="25">
        <v>0</v>
      </c>
      <c r="AG613" s="16" t="s">
        <v>58909</v>
      </c>
      <c r="AH613" s="17" t="s">
        <v>18853</v>
      </c>
      <c r="AI613" s="25">
        <v>0</v>
      </c>
      <c r="AJ613" s="25">
        <v>0</v>
      </c>
      <c r="AK613" s="25">
        <v>0</v>
      </c>
      <c r="AL613" s="16" t="s">
        <v>58910</v>
      </c>
      <c r="AM613" s="17" t="s">
        <v>18854</v>
      </c>
      <c r="AN613" s="25">
        <v>0</v>
      </c>
      <c r="AO613" s="25">
        <v>0</v>
      </c>
      <c r="AP613" s="25">
        <v>0</v>
      </c>
      <c r="AQ613" s="16" t="s">
        <v>58911</v>
      </c>
      <c r="AR613" s="17" t="s">
        <v>18855</v>
      </c>
      <c r="AS613" s="25">
        <v>0</v>
      </c>
      <c r="AT613" s="25">
        <v>0</v>
      </c>
      <c r="AU613" s="25">
        <v>0</v>
      </c>
      <c r="AV613" s="16" t="s">
        <v>58912</v>
      </c>
      <c r="AW613" s="17" t="s">
        <v>18856</v>
      </c>
      <c r="AX613" s="25">
        <v>0</v>
      </c>
      <c r="AY613" s="25">
        <v>0</v>
      </c>
      <c r="AZ613" s="25">
        <v>0</v>
      </c>
      <c r="BA613" s="16" t="s">
        <v>58913</v>
      </c>
      <c r="BB613" s="17" t="s">
        <v>18857</v>
      </c>
      <c r="BC613" s="25">
        <v>0</v>
      </c>
      <c r="BD613" s="25">
        <v>0</v>
      </c>
      <c r="BE613" s="25">
        <v>0</v>
      </c>
      <c r="BF613" s="16" t="s">
        <v>58914</v>
      </c>
      <c r="BG613" s="17" t="s">
        <v>18858</v>
      </c>
      <c r="BH613" s="25">
        <v>0</v>
      </c>
      <c r="BI613" s="25">
        <v>0</v>
      </c>
      <c r="BJ613" s="25">
        <v>0</v>
      </c>
      <c r="BK613" s="16" t="s">
        <v>58915</v>
      </c>
      <c r="BL613" s="17" t="s">
        <v>18859</v>
      </c>
      <c r="BM613" s="25">
        <v>0</v>
      </c>
      <c r="BN613" s="25">
        <v>0</v>
      </c>
      <c r="BO613" s="25">
        <v>0</v>
      </c>
      <c r="BP613" s="16" t="s">
        <v>58916</v>
      </c>
      <c r="BQ613" s="17" t="s">
        <v>18860</v>
      </c>
      <c r="BR613" s="25">
        <v>0</v>
      </c>
      <c r="BS613" s="25">
        <v>0</v>
      </c>
      <c r="BT613" s="25">
        <v>0</v>
      </c>
      <c r="BU613" s="16" t="s">
        <v>58917</v>
      </c>
      <c r="BV613" s="17" t="s">
        <v>18861</v>
      </c>
      <c r="BW613" s="25">
        <v>0</v>
      </c>
      <c r="BX613" s="25">
        <v>0</v>
      </c>
      <c r="BY613" s="25">
        <v>0</v>
      </c>
      <c r="BZ613" s="16" t="s">
        <v>58918</v>
      </c>
      <c r="CA613" s="17" t="s">
        <v>18862</v>
      </c>
      <c r="CB613" s="25">
        <v>0</v>
      </c>
      <c r="CC613" s="25">
        <v>0</v>
      </c>
      <c r="CD613" s="25">
        <v>0</v>
      </c>
      <c r="CE613" s="16" t="s">
        <v>58919</v>
      </c>
      <c r="CF613" s="17" t="s">
        <v>18863</v>
      </c>
      <c r="CG613" s="25">
        <v>0</v>
      </c>
      <c r="CH613" s="25">
        <v>0</v>
      </c>
      <c r="CI613" s="25">
        <v>0</v>
      </c>
      <c r="CJ613" s="16" t="s">
        <v>58920</v>
      </c>
      <c r="CK613" s="17" t="s">
        <v>18864</v>
      </c>
      <c r="CL613" s="25">
        <v>0</v>
      </c>
      <c r="CM613" s="25">
        <v>0</v>
      </c>
      <c r="CN613" s="25">
        <v>0</v>
      </c>
      <c r="CO613" s="16" t="s">
        <v>58921</v>
      </c>
      <c r="CP613" s="17" t="s">
        <v>18865</v>
      </c>
      <c r="CQ613" s="25">
        <v>0</v>
      </c>
      <c r="CR613" s="25">
        <v>0</v>
      </c>
      <c r="CS613" s="25">
        <v>0</v>
      </c>
      <c r="CT613" s="16" t="s">
        <v>58922</v>
      </c>
      <c r="CU613" s="17" t="s">
        <v>18866</v>
      </c>
      <c r="CV613" s="25">
        <v>0</v>
      </c>
      <c r="CW613" s="25">
        <v>0</v>
      </c>
      <c r="CX613" s="25">
        <v>0</v>
      </c>
      <c r="CY613" s="16" t="s">
        <v>58923</v>
      </c>
      <c r="CZ613" s="17" t="s">
        <v>18867</v>
      </c>
      <c r="DA613" s="25">
        <v>0</v>
      </c>
      <c r="DB613" s="25">
        <v>0</v>
      </c>
      <c r="DC613" s="25">
        <v>0</v>
      </c>
      <c r="DD613" s="25" t="s">
        <v>58924</v>
      </c>
      <c r="DE613" s="25" t="s">
        <v>18868</v>
      </c>
      <c r="DF613" s="25">
        <v>0</v>
      </c>
      <c r="DG613" s="25">
        <v>0</v>
      </c>
      <c r="DH613" s="25">
        <v>0</v>
      </c>
      <c r="DI613" s="16" t="s">
        <v>58925</v>
      </c>
      <c r="DJ613" s="17" t="s">
        <v>18869</v>
      </c>
      <c r="DK613" s="25">
        <v>0</v>
      </c>
      <c r="DL613" s="25">
        <v>0</v>
      </c>
      <c r="DM613" s="25">
        <v>0</v>
      </c>
      <c r="DN613" s="16" t="s">
        <v>58926</v>
      </c>
      <c r="DO613" s="17" t="s">
        <v>18870</v>
      </c>
      <c r="DP613" s="25">
        <v>0</v>
      </c>
      <c r="DQ613" s="25">
        <v>0</v>
      </c>
      <c r="DR613" s="25">
        <v>0</v>
      </c>
      <c r="DS613" s="16" t="s">
        <v>58927</v>
      </c>
      <c r="DT613" s="17" t="s">
        <v>18871</v>
      </c>
      <c r="DU613" s="25">
        <v>0</v>
      </c>
      <c r="DV613" s="25">
        <v>0</v>
      </c>
      <c r="DW613" s="25">
        <v>0</v>
      </c>
      <c r="DX613" s="16" t="s">
        <v>58928</v>
      </c>
      <c r="DY613" s="17" t="s">
        <v>18872</v>
      </c>
      <c r="DZ613" s="25">
        <v>0</v>
      </c>
      <c r="EA613" s="25">
        <v>0</v>
      </c>
      <c r="EB613" s="16">
        <v>0</v>
      </c>
      <c r="EC613" s="16" t="s">
        <v>58929</v>
      </c>
      <c r="ED613" s="17" t="s">
        <v>18873</v>
      </c>
      <c r="EE613" s="25">
        <v>0</v>
      </c>
      <c r="EF613" s="25">
        <v>0</v>
      </c>
      <c r="EG613" s="16">
        <v>0</v>
      </c>
      <c r="EH613" s="16" t="s">
        <v>58930</v>
      </c>
      <c r="EI613" s="16" t="s">
        <v>18874</v>
      </c>
      <c r="EJ613" s="16">
        <v>0</v>
      </c>
      <c r="EK613" s="16">
        <v>0</v>
      </c>
      <c r="EL613" s="16">
        <v>0</v>
      </c>
      <c r="EM613" s="16" t="s">
        <v>58931</v>
      </c>
      <c r="EN613" s="17" t="s">
        <v>18875</v>
      </c>
      <c r="EO613" s="25">
        <v>0</v>
      </c>
      <c r="EP613" s="25">
        <v>0</v>
      </c>
      <c r="EQ613" s="16">
        <v>0</v>
      </c>
      <c r="ER613" s="16" t="s">
        <v>58932</v>
      </c>
      <c r="ES613" s="17" t="s">
        <v>18876</v>
      </c>
      <c r="ET613" s="17">
        <v>0</v>
      </c>
      <c r="EU613" s="17">
        <v>0</v>
      </c>
      <c r="EV613" s="17">
        <v>0</v>
      </c>
      <c r="EW613" s="17" t="s">
        <v>58933</v>
      </c>
      <c r="EX613" s="17" t="s">
        <v>18877</v>
      </c>
      <c r="EY613" s="17">
        <v>0</v>
      </c>
      <c r="EZ613" s="17">
        <v>0</v>
      </c>
      <c r="FA613" s="17">
        <v>0</v>
      </c>
      <c r="FB613" s="17" t="s">
        <v>58934</v>
      </c>
      <c r="FC613" s="17" t="s">
        <v>18878</v>
      </c>
      <c r="FD613" s="17">
        <v>0</v>
      </c>
      <c r="FE613" s="17">
        <v>0</v>
      </c>
      <c r="FF613" s="17">
        <v>0</v>
      </c>
      <c r="FH613" s="17">
        <v>0</v>
      </c>
      <c r="FI613" s="17">
        <v>0</v>
      </c>
      <c r="FJ613" s="17">
        <v>0</v>
      </c>
      <c r="FL613" s="17">
        <v>0</v>
      </c>
      <c r="FM613" s="17">
        <v>0</v>
      </c>
      <c r="FN613" s="17">
        <v>0</v>
      </c>
    </row>
    <row r="614" spans="1:170">
      <c r="A614" s="14">
        <v>72512001</v>
      </c>
      <c r="B614" s="15" t="s">
        <v>96</v>
      </c>
      <c r="C614" s="17" t="s">
        <v>745</v>
      </c>
      <c r="D614" s="25">
        <v>0</v>
      </c>
      <c r="E614" s="25">
        <v>-410001608</v>
      </c>
      <c r="F614" s="25">
        <v>-410001608</v>
      </c>
      <c r="I614" s="16"/>
      <c r="L614" s="20" t="s">
        <v>1478</v>
      </c>
      <c r="M614" s="17" t="s">
        <v>58935</v>
      </c>
      <c r="N614" s="17" t="s">
        <v>18879</v>
      </c>
      <c r="O614" s="25">
        <v>0</v>
      </c>
      <c r="P614" s="25">
        <v>0</v>
      </c>
      <c r="Q614" s="25">
        <v>0</v>
      </c>
      <c r="R614" s="16" t="s">
        <v>58936</v>
      </c>
      <c r="S614" s="17" t="s">
        <v>18880</v>
      </c>
      <c r="T614" s="25">
        <v>0</v>
      </c>
      <c r="U614" s="25">
        <v>0</v>
      </c>
      <c r="V614" s="25">
        <v>0</v>
      </c>
      <c r="W614" s="16" t="s">
        <v>58937</v>
      </c>
      <c r="X614" s="17" t="s">
        <v>18881</v>
      </c>
      <c r="Y614" s="25">
        <v>0</v>
      </c>
      <c r="Z614" s="25">
        <v>0</v>
      </c>
      <c r="AA614" s="25">
        <v>0</v>
      </c>
      <c r="AB614" s="16" t="s">
        <v>58938</v>
      </c>
      <c r="AC614" s="17" t="s">
        <v>18882</v>
      </c>
      <c r="AD614" s="25">
        <v>0</v>
      </c>
      <c r="AE614" s="25">
        <v>0</v>
      </c>
      <c r="AF614" s="25">
        <v>0</v>
      </c>
      <c r="AG614" s="16" t="s">
        <v>58939</v>
      </c>
      <c r="AH614" s="17" t="s">
        <v>18883</v>
      </c>
      <c r="AI614" s="25">
        <v>0</v>
      </c>
      <c r="AJ614" s="25">
        <v>0</v>
      </c>
      <c r="AK614" s="25">
        <v>0</v>
      </c>
      <c r="AL614" s="16" t="s">
        <v>58940</v>
      </c>
      <c r="AM614" s="17" t="s">
        <v>18884</v>
      </c>
      <c r="AN614" s="25">
        <v>0</v>
      </c>
      <c r="AO614" s="25">
        <v>0</v>
      </c>
      <c r="AP614" s="25">
        <v>0</v>
      </c>
      <c r="AQ614" s="16" t="s">
        <v>58941</v>
      </c>
      <c r="AR614" s="17" t="s">
        <v>18885</v>
      </c>
      <c r="AS614" s="25">
        <v>0</v>
      </c>
      <c r="AT614" s="25">
        <v>0</v>
      </c>
      <c r="AU614" s="25">
        <v>0</v>
      </c>
      <c r="AV614" s="16" t="s">
        <v>58942</v>
      </c>
      <c r="AW614" s="17" t="s">
        <v>18886</v>
      </c>
      <c r="AX614" s="25">
        <v>0</v>
      </c>
      <c r="AY614" s="25">
        <v>0</v>
      </c>
      <c r="AZ614" s="25">
        <v>0</v>
      </c>
      <c r="BA614" s="16" t="s">
        <v>58943</v>
      </c>
      <c r="BB614" s="17" t="s">
        <v>18887</v>
      </c>
      <c r="BC614" s="25">
        <v>0</v>
      </c>
      <c r="BD614" s="25">
        <v>0</v>
      </c>
      <c r="BE614" s="25">
        <v>0</v>
      </c>
      <c r="BF614" s="16" t="s">
        <v>58944</v>
      </c>
      <c r="BG614" s="17" t="s">
        <v>18888</v>
      </c>
      <c r="BH614" s="25">
        <v>0</v>
      </c>
      <c r="BI614" s="25">
        <v>0</v>
      </c>
      <c r="BJ614" s="25">
        <v>0</v>
      </c>
      <c r="BK614" s="16" t="s">
        <v>58945</v>
      </c>
      <c r="BL614" s="17" t="s">
        <v>18889</v>
      </c>
      <c r="BM614" s="25">
        <v>0</v>
      </c>
      <c r="BN614" s="25">
        <v>0</v>
      </c>
      <c r="BO614" s="25">
        <v>0</v>
      </c>
      <c r="BP614" s="16" t="s">
        <v>58946</v>
      </c>
      <c r="BQ614" s="17" t="s">
        <v>18890</v>
      </c>
      <c r="BR614" s="25">
        <v>0</v>
      </c>
      <c r="BS614" s="25">
        <v>0</v>
      </c>
      <c r="BT614" s="25">
        <v>0</v>
      </c>
      <c r="BU614" s="16" t="s">
        <v>58947</v>
      </c>
      <c r="BV614" s="17" t="s">
        <v>18891</v>
      </c>
      <c r="BW614" s="25">
        <v>0</v>
      </c>
      <c r="BX614" s="25">
        <v>0</v>
      </c>
      <c r="BY614" s="25">
        <v>0</v>
      </c>
      <c r="BZ614" s="16" t="s">
        <v>58948</v>
      </c>
      <c r="CA614" s="17" t="s">
        <v>18892</v>
      </c>
      <c r="CB614" s="25">
        <v>0</v>
      </c>
      <c r="CC614" s="25">
        <v>0</v>
      </c>
      <c r="CD614" s="25">
        <v>0</v>
      </c>
      <c r="CE614" s="16" t="s">
        <v>58949</v>
      </c>
      <c r="CF614" s="17" t="s">
        <v>18893</v>
      </c>
      <c r="CG614" s="25">
        <v>0</v>
      </c>
      <c r="CH614" s="25">
        <v>0</v>
      </c>
      <c r="CI614" s="25">
        <v>0</v>
      </c>
      <c r="CJ614" s="16" t="s">
        <v>58950</v>
      </c>
      <c r="CK614" s="17" t="s">
        <v>18894</v>
      </c>
      <c r="CL614" s="25">
        <v>0</v>
      </c>
      <c r="CM614" s="25">
        <v>-24890671</v>
      </c>
      <c r="CN614" s="25">
        <v>-24890671</v>
      </c>
      <c r="CO614" s="16" t="s">
        <v>58951</v>
      </c>
      <c r="CP614" s="17" t="s">
        <v>18895</v>
      </c>
      <c r="CQ614" s="25">
        <v>0</v>
      </c>
      <c r="CR614" s="25">
        <v>0</v>
      </c>
      <c r="CS614" s="25">
        <v>0</v>
      </c>
      <c r="CT614" s="16" t="s">
        <v>58952</v>
      </c>
      <c r="CU614" s="17" t="s">
        <v>18896</v>
      </c>
      <c r="CV614" s="25">
        <v>0</v>
      </c>
      <c r="CW614" s="25">
        <v>-72375600</v>
      </c>
      <c r="CX614" s="25">
        <v>-72375600</v>
      </c>
      <c r="CY614" s="16" t="s">
        <v>58953</v>
      </c>
      <c r="CZ614" s="17" t="s">
        <v>18897</v>
      </c>
      <c r="DA614" s="25">
        <v>0</v>
      </c>
      <c r="DB614" s="25">
        <v>0</v>
      </c>
      <c r="DC614" s="25">
        <v>0</v>
      </c>
      <c r="DD614" s="25" t="s">
        <v>58954</v>
      </c>
      <c r="DE614" s="25" t="s">
        <v>18898</v>
      </c>
      <c r="DF614" s="25">
        <v>0</v>
      </c>
      <c r="DG614" s="25">
        <v>0</v>
      </c>
      <c r="DH614" s="25">
        <v>0</v>
      </c>
      <c r="DI614" s="16" t="s">
        <v>58955</v>
      </c>
      <c r="DJ614" s="17" t="s">
        <v>18899</v>
      </c>
      <c r="DK614" s="25">
        <v>0</v>
      </c>
      <c r="DL614" s="25">
        <v>0</v>
      </c>
      <c r="DM614" s="25">
        <v>0</v>
      </c>
      <c r="DN614" s="16" t="s">
        <v>58956</v>
      </c>
      <c r="DO614" s="17" t="s">
        <v>18900</v>
      </c>
      <c r="DP614" s="25">
        <v>0</v>
      </c>
      <c r="DQ614" s="25">
        <v>-312735337</v>
      </c>
      <c r="DR614" s="25">
        <v>-312735337</v>
      </c>
      <c r="DS614" s="16" t="s">
        <v>58957</v>
      </c>
      <c r="DT614" s="17" t="s">
        <v>18901</v>
      </c>
      <c r="DU614" s="25">
        <v>0</v>
      </c>
      <c r="DV614" s="25">
        <v>0</v>
      </c>
      <c r="DW614" s="25">
        <v>0</v>
      </c>
      <c r="DX614" s="16" t="s">
        <v>58958</v>
      </c>
      <c r="DY614" s="17" t="s">
        <v>18902</v>
      </c>
      <c r="DZ614" s="25">
        <v>0</v>
      </c>
      <c r="EA614" s="25">
        <v>0</v>
      </c>
      <c r="EB614" s="16">
        <v>0</v>
      </c>
      <c r="EC614" s="16" t="s">
        <v>58959</v>
      </c>
      <c r="ED614" s="17" t="s">
        <v>18903</v>
      </c>
      <c r="EE614" s="25">
        <v>0</v>
      </c>
      <c r="EF614" s="25">
        <v>0</v>
      </c>
      <c r="EG614" s="16">
        <v>0</v>
      </c>
      <c r="EH614" s="16" t="s">
        <v>58960</v>
      </c>
      <c r="EI614" s="16" t="s">
        <v>18904</v>
      </c>
      <c r="EJ614" s="16">
        <v>0</v>
      </c>
      <c r="EK614" s="16">
        <v>0</v>
      </c>
      <c r="EL614" s="16">
        <v>0</v>
      </c>
      <c r="EM614" s="16" t="s">
        <v>58961</v>
      </c>
      <c r="EN614" s="17" t="s">
        <v>18905</v>
      </c>
      <c r="EO614" s="25">
        <v>0</v>
      </c>
      <c r="EP614" s="25">
        <v>0</v>
      </c>
      <c r="EQ614" s="16">
        <v>0</v>
      </c>
      <c r="ER614" s="16" t="s">
        <v>58962</v>
      </c>
      <c r="ES614" s="17" t="s">
        <v>18906</v>
      </c>
      <c r="ET614" s="17">
        <v>0</v>
      </c>
      <c r="EU614" s="17">
        <v>0</v>
      </c>
      <c r="EV614" s="17">
        <v>0</v>
      </c>
      <c r="EW614" s="17" t="s">
        <v>58963</v>
      </c>
      <c r="EX614" s="17" t="s">
        <v>18907</v>
      </c>
      <c r="EY614" s="17">
        <v>0</v>
      </c>
      <c r="EZ614" s="17">
        <v>0</v>
      </c>
      <c r="FA614" s="17">
        <v>0</v>
      </c>
      <c r="FB614" s="17" t="s">
        <v>58964</v>
      </c>
      <c r="FC614" s="17" t="s">
        <v>18908</v>
      </c>
      <c r="FD614" s="17">
        <v>0</v>
      </c>
      <c r="FE614" s="17">
        <v>0</v>
      </c>
      <c r="FF614" s="17">
        <v>0</v>
      </c>
      <c r="FH614" s="17">
        <v>0</v>
      </c>
      <c r="FI614" s="17">
        <v>-410001608</v>
      </c>
      <c r="FJ614" s="17">
        <v>-410001608</v>
      </c>
      <c r="FL614" s="17">
        <v>0</v>
      </c>
      <c r="FM614" s="17">
        <v>0</v>
      </c>
      <c r="FN614" s="17">
        <v>0</v>
      </c>
    </row>
    <row r="615" spans="1:170">
      <c r="A615" s="14">
        <v>72512002</v>
      </c>
      <c r="B615" s="15" t="s">
        <v>96</v>
      </c>
      <c r="C615" s="17" t="s">
        <v>746</v>
      </c>
      <c r="D615" s="25">
        <v>0</v>
      </c>
      <c r="E615" s="25">
        <v>0</v>
      </c>
      <c r="F615" s="25">
        <v>0</v>
      </c>
      <c r="I615" s="16"/>
      <c r="L615" s="20" t="s">
        <v>1479</v>
      </c>
      <c r="M615" s="17" t="s">
        <v>58965</v>
      </c>
      <c r="N615" s="17" t="s">
        <v>18909</v>
      </c>
      <c r="O615" s="25">
        <v>0</v>
      </c>
      <c r="P615" s="25">
        <v>0</v>
      </c>
      <c r="Q615" s="25">
        <v>0</v>
      </c>
      <c r="R615" s="16" t="s">
        <v>58966</v>
      </c>
      <c r="S615" s="17" t="s">
        <v>18910</v>
      </c>
      <c r="T615" s="25">
        <v>0</v>
      </c>
      <c r="U615" s="25">
        <v>0</v>
      </c>
      <c r="V615" s="25">
        <v>0</v>
      </c>
      <c r="W615" s="16" t="s">
        <v>58967</v>
      </c>
      <c r="X615" s="17" t="s">
        <v>18911</v>
      </c>
      <c r="Y615" s="25">
        <v>0</v>
      </c>
      <c r="Z615" s="25">
        <v>0</v>
      </c>
      <c r="AA615" s="25">
        <v>0</v>
      </c>
      <c r="AB615" s="16" t="s">
        <v>58968</v>
      </c>
      <c r="AC615" s="17" t="s">
        <v>18912</v>
      </c>
      <c r="AD615" s="25">
        <v>0</v>
      </c>
      <c r="AE615" s="25">
        <v>0</v>
      </c>
      <c r="AF615" s="25">
        <v>0</v>
      </c>
      <c r="AG615" s="16" t="s">
        <v>58969</v>
      </c>
      <c r="AH615" s="17" t="s">
        <v>18913</v>
      </c>
      <c r="AI615" s="25">
        <v>0</v>
      </c>
      <c r="AJ615" s="25">
        <v>0</v>
      </c>
      <c r="AK615" s="25">
        <v>0</v>
      </c>
      <c r="AL615" s="16" t="s">
        <v>58970</v>
      </c>
      <c r="AM615" s="17" t="s">
        <v>18914</v>
      </c>
      <c r="AN615" s="25">
        <v>0</v>
      </c>
      <c r="AO615" s="25">
        <v>0</v>
      </c>
      <c r="AP615" s="25">
        <v>0</v>
      </c>
      <c r="AQ615" s="16" t="s">
        <v>58971</v>
      </c>
      <c r="AR615" s="17" t="s">
        <v>18915</v>
      </c>
      <c r="AS615" s="25">
        <v>0</v>
      </c>
      <c r="AT615" s="25">
        <v>0</v>
      </c>
      <c r="AU615" s="25">
        <v>0</v>
      </c>
      <c r="AV615" s="16" t="s">
        <v>58972</v>
      </c>
      <c r="AW615" s="17" t="s">
        <v>18916</v>
      </c>
      <c r="AX615" s="25">
        <v>0</v>
      </c>
      <c r="AY615" s="25">
        <v>0</v>
      </c>
      <c r="AZ615" s="25">
        <v>0</v>
      </c>
      <c r="BA615" s="16" t="s">
        <v>58973</v>
      </c>
      <c r="BB615" s="17" t="s">
        <v>18917</v>
      </c>
      <c r="BC615" s="25">
        <v>0</v>
      </c>
      <c r="BD615" s="25">
        <v>0</v>
      </c>
      <c r="BE615" s="25">
        <v>0</v>
      </c>
      <c r="BF615" s="16" t="s">
        <v>58974</v>
      </c>
      <c r="BG615" s="17" t="s">
        <v>18918</v>
      </c>
      <c r="BH615" s="25">
        <v>0</v>
      </c>
      <c r="BI615" s="25">
        <v>0</v>
      </c>
      <c r="BJ615" s="25">
        <v>0</v>
      </c>
      <c r="BK615" s="16" t="s">
        <v>58975</v>
      </c>
      <c r="BL615" s="17" t="s">
        <v>18919</v>
      </c>
      <c r="BM615" s="25">
        <v>0</v>
      </c>
      <c r="BN615" s="25">
        <v>0</v>
      </c>
      <c r="BO615" s="25">
        <v>0</v>
      </c>
      <c r="BP615" s="16" t="s">
        <v>58976</v>
      </c>
      <c r="BQ615" s="17" t="s">
        <v>18920</v>
      </c>
      <c r="BR615" s="25">
        <v>0</v>
      </c>
      <c r="BS615" s="25">
        <v>0</v>
      </c>
      <c r="BT615" s="25">
        <v>0</v>
      </c>
      <c r="BU615" s="16" t="s">
        <v>58977</v>
      </c>
      <c r="BV615" s="17" t="s">
        <v>18921</v>
      </c>
      <c r="BW615" s="25">
        <v>0</v>
      </c>
      <c r="BX615" s="25">
        <v>0</v>
      </c>
      <c r="BY615" s="25">
        <v>0</v>
      </c>
      <c r="BZ615" s="16" t="s">
        <v>58978</v>
      </c>
      <c r="CA615" s="17" t="s">
        <v>18922</v>
      </c>
      <c r="CB615" s="25">
        <v>0</v>
      </c>
      <c r="CC615" s="25">
        <v>0</v>
      </c>
      <c r="CD615" s="25">
        <v>0</v>
      </c>
      <c r="CE615" s="16" t="s">
        <v>58979</v>
      </c>
      <c r="CF615" s="17" t="s">
        <v>18923</v>
      </c>
      <c r="CG615" s="25">
        <v>0</v>
      </c>
      <c r="CH615" s="25">
        <v>0</v>
      </c>
      <c r="CI615" s="25">
        <v>0</v>
      </c>
      <c r="CJ615" s="16" t="s">
        <v>58980</v>
      </c>
      <c r="CK615" s="17" t="s">
        <v>18924</v>
      </c>
      <c r="CL615" s="25">
        <v>0</v>
      </c>
      <c r="CM615" s="25">
        <v>0</v>
      </c>
      <c r="CN615" s="25">
        <v>0</v>
      </c>
      <c r="CO615" s="16" t="s">
        <v>58981</v>
      </c>
      <c r="CP615" s="17" t="s">
        <v>18925</v>
      </c>
      <c r="CQ615" s="25">
        <v>0</v>
      </c>
      <c r="CR615" s="25">
        <v>0</v>
      </c>
      <c r="CS615" s="25">
        <v>0</v>
      </c>
      <c r="CT615" s="16" t="s">
        <v>58982</v>
      </c>
      <c r="CU615" s="17" t="s">
        <v>18926</v>
      </c>
      <c r="CV615" s="25">
        <v>0</v>
      </c>
      <c r="CW615" s="25">
        <v>0</v>
      </c>
      <c r="CX615" s="25">
        <v>0</v>
      </c>
      <c r="CY615" s="16" t="s">
        <v>58983</v>
      </c>
      <c r="CZ615" s="17" t="s">
        <v>18927</v>
      </c>
      <c r="DA615" s="25">
        <v>0</v>
      </c>
      <c r="DB615" s="25">
        <v>0</v>
      </c>
      <c r="DC615" s="25">
        <v>0</v>
      </c>
      <c r="DD615" s="25" t="s">
        <v>58984</v>
      </c>
      <c r="DE615" s="25" t="s">
        <v>18928</v>
      </c>
      <c r="DF615" s="25">
        <v>0</v>
      </c>
      <c r="DG615" s="25">
        <v>0</v>
      </c>
      <c r="DH615" s="25">
        <v>0</v>
      </c>
      <c r="DI615" s="16" t="s">
        <v>58985</v>
      </c>
      <c r="DJ615" s="17" t="s">
        <v>18929</v>
      </c>
      <c r="DK615" s="25">
        <v>0</v>
      </c>
      <c r="DL615" s="25">
        <v>0</v>
      </c>
      <c r="DM615" s="25">
        <v>0</v>
      </c>
      <c r="DN615" s="16" t="s">
        <v>58986</v>
      </c>
      <c r="DO615" s="17" t="s">
        <v>18930</v>
      </c>
      <c r="DP615" s="25">
        <v>0</v>
      </c>
      <c r="DQ615" s="25">
        <v>0</v>
      </c>
      <c r="DR615" s="25">
        <v>0</v>
      </c>
      <c r="DS615" s="16" t="s">
        <v>58987</v>
      </c>
      <c r="DT615" s="17" t="s">
        <v>18931</v>
      </c>
      <c r="DU615" s="25">
        <v>0</v>
      </c>
      <c r="DV615" s="25">
        <v>0</v>
      </c>
      <c r="DW615" s="25">
        <v>0</v>
      </c>
      <c r="DX615" s="16" t="s">
        <v>58988</v>
      </c>
      <c r="DY615" s="17" t="s">
        <v>18932</v>
      </c>
      <c r="DZ615" s="25">
        <v>0</v>
      </c>
      <c r="EA615" s="25">
        <v>0</v>
      </c>
      <c r="EB615" s="16">
        <v>0</v>
      </c>
      <c r="EC615" s="16" t="s">
        <v>58989</v>
      </c>
      <c r="ED615" s="17" t="s">
        <v>18933</v>
      </c>
      <c r="EE615" s="25">
        <v>0</v>
      </c>
      <c r="EF615" s="25">
        <v>0</v>
      </c>
      <c r="EG615" s="16">
        <v>0</v>
      </c>
      <c r="EH615" s="16" t="s">
        <v>58990</v>
      </c>
      <c r="EI615" s="16" t="s">
        <v>18934</v>
      </c>
      <c r="EJ615" s="16">
        <v>0</v>
      </c>
      <c r="EK615" s="16">
        <v>0</v>
      </c>
      <c r="EL615" s="16">
        <v>0</v>
      </c>
      <c r="EM615" s="16" t="s">
        <v>58991</v>
      </c>
      <c r="EN615" s="17" t="s">
        <v>18935</v>
      </c>
      <c r="EO615" s="25">
        <v>0</v>
      </c>
      <c r="EP615" s="25">
        <v>0</v>
      </c>
      <c r="EQ615" s="16">
        <v>0</v>
      </c>
      <c r="ER615" s="16" t="s">
        <v>58992</v>
      </c>
      <c r="ES615" s="17" t="s">
        <v>18936</v>
      </c>
      <c r="ET615" s="17">
        <v>0</v>
      </c>
      <c r="EU615" s="17">
        <v>0</v>
      </c>
      <c r="EV615" s="17">
        <v>0</v>
      </c>
      <c r="EW615" s="17" t="s">
        <v>58993</v>
      </c>
      <c r="EX615" s="17" t="s">
        <v>18937</v>
      </c>
      <c r="EY615" s="17">
        <v>0</v>
      </c>
      <c r="EZ615" s="17">
        <v>0</v>
      </c>
      <c r="FA615" s="17">
        <v>0</v>
      </c>
      <c r="FB615" s="17" t="s">
        <v>58994</v>
      </c>
      <c r="FC615" s="17" t="s">
        <v>18938</v>
      </c>
      <c r="FD615" s="17">
        <v>0</v>
      </c>
      <c r="FE615" s="17">
        <v>0</v>
      </c>
      <c r="FF615" s="17">
        <v>0</v>
      </c>
      <c r="FH615" s="17">
        <v>0</v>
      </c>
      <c r="FI615" s="17">
        <v>0</v>
      </c>
      <c r="FJ615" s="17">
        <v>0</v>
      </c>
      <c r="FL615" s="17">
        <v>0</v>
      </c>
      <c r="FM615" s="17">
        <v>0</v>
      </c>
      <c r="FN615" s="17">
        <v>0</v>
      </c>
    </row>
    <row r="616" spans="1:170">
      <c r="A616" s="14">
        <v>72512003</v>
      </c>
      <c r="B616" s="15" t="s">
        <v>96</v>
      </c>
      <c r="C616" s="17" t="s">
        <v>747</v>
      </c>
      <c r="D616" s="25">
        <v>0</v>
      </c>
      <c r="E616" s="25">
        <v>0</v>
      </c>
      <c r="F616" s="25">
        <v>0</v>
      </c>
      <c r="I616" s="16"/>
      <c r="L616" s="20" t="s">
        <v>1480</v>
      </c>
      <c r="M616" s="17" t="s">
        <v>58995</v>
      </c>
      <c r="N616" s="17" t="s">
        <v>18939</v>
      </c>
      <c r="O616" s="25">
        <v>0</v>
      </c>
      <c r="P616" s="25">
        <v>0</v>
      </c>
      <c r="Q616" s="25">
        <v>0</v>
      </c>
      <c r="R616" s="16" t="s">
        <v>58996</v>
      </c>
      <c r="S616" s="17" t="s">
        <v>18940</v>
      </c>
      <c r="T616" s="25">
        <v>0</v>
      </c>
      <c r="U616" s="25">
        <v>0</v>
      </c>
      <c r="V616" s="25">
        <v>0</v>
      </c>
      <c r="W616" s="16" t="s">
        <v>58997</v>
      </c>
      <c r="X616" s="17" t="s">
        <v>18941</v>
      </c>
      <c r="Y616" s="25">
        <v>0</v>
      </c>
      <c r="Z616" s="25">
        <v>0</v>
      </c>
      <c r="AA616" s="25">
        <v>0</v>
      </c>
      <c r="AB616" s="16" t="s">
        <v>58998</v>
      </c>
      <c r="AC616" s="17" t="s">
        <v>18942</v>
      </c>
      <c r="AD616" s="25">
        <v>0</v>
      </c>
      <c r="AE616" s="25">
        <v>0</v>
      </c>
      <c r="AF616" s="25">
        <v>0</v>
      </c>
      <c r="AG616" s="16" t="s">
        <v>58999</v>
      </c>
      <c r="AH616" s="17" t="s">
        <v>18943</v>
      </c>
      <c r="AI616" s="25">
        <v>0</v>
      </c>
      <c r="AJ616" s="25">
        <v>0</v>
      </c>
      <c r="AK616" s="25">
        <v>0</v>
      </c>
      <c r="AL616" s="16" t="s">
        <v>59000</v>
      </c>
      <c r="AM616" s="17" t="s">
        <v>18944</v>
      </c>
      <c r="AN616" s="25">
        <v>0</v>
      </c>
      <c r="AO616" s="25">
        <v>0</v>
      </c>
      <c r="AP616" s="25">
        <v>0</v>
      </c>
      <c r="AQ616" s="16" t="s">
        <v>59001</v>
      </c>
      <c r="AR616" s="17" t="s">
        <v>18945</v>
      </c>
      <c r="AS616" s="25">
        <v>0</v>
      </c>
      <c r="AT616" s="25">
        <v>0</v>
      </c>
      <c r="AU616" s="25">
        <v>0</v>
      </c>
      <c r="AV616" s="16" t="s">
        <v>59002</v>
      </c>
      <c r="AW616" s="17" t="s">
        <v>18946</v>
      </c>
      <c r="AX616" s="25">
        <v>0</v>
      </c>
      <c r="AY616" s="25">
        <v>0</v>
      </c>
      <c r="AZ616" s="25">
        <v>0</v>
      </c>
      <c r="BA616" s="16" t="s">
        <v>59003</v>
      </c>
      <c r="BB616" s="17" t="s">
        <v>18947</v>
      </c>
      <c r="BC616" s="25">
        <v>0</v>
      </c>
      <c r="BD616" s="25">
        <v>0</v>
      </c>
      <c r="BE616" s="25">
        <v>0</v>
      </c>
      <c r="BF616" s="16" t="s">
        <v>59004</v>
      </c>
      <c r="BG616" s="17" t="s">
        <v>18948</v>
      </c>
      <c r="BH616" s="25">
        <v>0</v>
      </c>
      <c r="BI616" s="25">
        <v>0</v>
      </c>
      <c r="BJ616" s="25">
        <v>0</v>
      </c>
      <c r="BK616" s="16" t="s">
        <v>59005</v>
      </c>
      <c r="BL616" s="17" t="s">
        <v>18949</v>
      </c>
      <c r="BM616" s="25">
        <v>0</v>
      </c>
      <c r="BN616" s="25">
        <v>0</v>
      </c>
      <c r="BO616" s="25">
        <v>0</v>
      </c>
      <c r="BP616" s="16" t="s">
        <v>59006</v>
      </c>
      <c r="BQ616" s="17" t="s">
        <v>18950</v>
      </c>
      <c r="BR616" s="25">
        <v>0</v>
      </c>
      <c r="BS616" s="25">
        <v>0</v>
      </c>
      <c r="BT616" s="25">
        <v>0</v>
      </c>
      <c r="BU616" s="16" t="s">
        <v>59007</v>
      </c>
      <c r="BV616" s="17" t="s">
        <v>18951</v>
      </c>
      <c r="BW616" s="25">
        <v>0</v>
      </c>
      <c r="BX616" s="25">
        <v>0</v>
      </c>
      <c r="BY616" s="25">
        <v>0</v>
      </c>
      <c r="BZ616" s="16" t="s">
        <v>59008</v>
      </c>
      <c r="CA616" s="17" t="s">
        <v>18952</v>
      </c>
      <c r="CB616" s="25">
        <v>0</v>
      </c>
      <c r="CC616" s="25">
        <v>0</v>
      </c>
      <c r="CD616" s="25">
        <v>0</v>
      </c>
      <c r="CE616" s="16" t="s">
        <v>59009</v>
      </c>
      <c r="CF616" s="17" t="s">
        <v>18953</v>
      </c>
      <c r="CG616" s="25">
        <v>0</v>
      </c>
      <c r="CH616" s="25">
        <v>0</v>
      </c>
      <c r="CI616" s="25">
        <v>0</v>
      </c>
      <c r="CJ616" s="16" t="s">
        <v>59010</v>
      </c>
      <c r="CK616" s="17" t="s">
        <v>18954</v>
      </c>
      <c r="CL616" s="25">
        <v>0</v>
      </c>
      <c r="CM616" s="25">
        <v>0</v>
      </c>
      <c r="CN616" s="25">
        <v>0</v>
      </c>
      <c r="CO616" s="16" t="s">
        <v>59011</v>
      </c>
      <c r="CP616" s="17" t="s">
        <v>18955</v>
      </c>
      <c r="CQ616" s="25">
        <v>0</v>
      </c>
      <c r="CR616" s="25">
        <v>0</v>
      </c>
      <c r="CS616" s="25">
        <v>0</v>
      </c>
      <c r="CT616" s="16" t="s">
        <v>59012</v>
      </c>
      <c r="CU616" s="17" t="s">
        <v>18956</v>
      </c>
      <c r="CV616" s="25">
        <v>0</v>
      </c>
      <c r="CW616" s="25">
        <v>0</v>
      </c>
      <c r="CX616" s="25">
        <v>0</v>
      </c>
      <c r="CY616" s="16" t="s">
        <v>59013</v>
      </c>
      <c r="CZ616" s="17" t="s">
        <v>18957</v>
      </c>
      <c r="DA616" s="25">
        <v>0</v>
      </c>
      <c r="DB616" s="25">
        <v>0</v>
      </c>
      <c r="DC616" s="25">
        <v>0</v>
      </c>
      <c r="DD616" s="25" t="s">
        <v>59014</v>
      </c>
      <c r="DE616" s="25" t="s">
        <v>18958</v>
      </c>
      <c r="DF616" s="25">
        <v>0</v>
      </c>
      <c r="DG616" s="25">
        <v>0</v>
      </c>
      <c r="DH616" s="25">
        <v>0</v>
      </c>
      <c r="DI616" s="16" t="s">
        <v>59015</v>
      </c>
      <c r="DJ616" s="17" t="s">
        <v>18959</v>
      </c>
      <c r="DK616" s="25">
        <v>0</v>
      </c>
      <c r="DL616" s="25">
        <v>0</v>
      </c>
      <c r="DM616" s="25">
        <v>0</v>
      </c>
      <c r="DN616" s="16" t="s">
        <v>59016</v>
      </c>
      <c r="DO616" s="17" t="s">
        <v>18960</v>
      </c>
      <c r="DP616" s="25">
        <v>0</v>
      </c>
      <c r="DQ616" s="25">
        <v>0</v>
      </c>
      <c r="DR616" s="25">
        <v>0</v>
      </c>
      <c r="DS616" s="16" t="s">
        <v>59017</v>
      </c>
      <c r="DT616" s="17" t="s">
        <v>18961</v>
      </c>
      <c r="DU616" s="25">
        <v>0</v>
      </c>
      <c r="DV616" s="25">
        <v>0</v>
      </c>
      <c r="DW616" s="25">
        <v>0</v>
      </c>
      <c r="DX616" s="16" t="s">
        <v>59018</v>
      </c>
      <c r="DY616" s="17" t="s">
        <v>18962</v>
      </c>
      <c r="DZ616" s="25">
        <v>0</v>
      </c>
      <c r="EA616" s="25">
        <v>0</v>
      </c>
      <c r="EB616" s="16">
        <v>0</v>
      </c>
      <c r="EC616" s="16" t="s">
        <v>59019</v>
      </c>
      <c r="ED616" s="17" t="s">
        <v>18963</v>
      </c>
      <c r="EE616" s="25">
        <v>0</v>
      </c>
      <c r="EF616" s="25">
        <v>0</v>
      </c>
      <c r="EG616" s="16">
        <v>0</v>
      </c>
      <c r="EH616" s="16" t="s">
        <v>59020</v>
      </c>
      <c r="EI616" s="16" t="s">
        <v>18964</v>
      </c>
      <c r="EJ616" s="16">
        <v>0</v>
      </c>
      <c r="EK616" s="16">
        <v>0</v>
      </c>
      <c r="EL616" s="16">
        <v>0</v>
      </c>
      <c r="EM616" s="16" t="s">
        <v>59021</v>
      </c>
      <c r="EN616" s="17" t="s">
        <v>18965</v>
      </c>
      <c r="EO616" s="25">
        <v>0</v>
      </c>
      <c r="EP616" s="25">
        <v>0</v>
      </c>
      <c r="EQ616" s="16">
        <v>0</v>
      </c>
      <c r="ER616" s="16" t="s">
        <v>59022</v>
      </c>
      <c r="ES616" s="17" t="s">
        <v>18966</v>
      </c>
      <c r="ET616" s="17">
        <v>0</v>
      </c>
      <c r="EU616" s="17">
        <v>0</v>
      </c>
      <c r="EV616" s="17">
        <v>0</v>
      </c>
      <c r="EW616" s="17" t="s">
        <v>59023</v>
      </c>
      <c r="EX616" s="17" t="s">
        <v>18967</v>
      </c>
      <c r="EY616" s="17">
        <v>0</v>
      </c>
      <c r="EZ616" s="17">
        <v>0</v>
      </c>
      <c r="FA616" s="17">
        <v>0</v>
      </c>
      <c r="FB616" s="17" t="s">
        <v>59024</v>
      </c>
      <c r="FC616" s="17" t="s">
        <v>18968</v>
      </c>
      <c r="FD616" s="17">
        <v>0</v>
      </c>
      <c r="FE616" s="17">
        <v>0</v>
      </c>
      <c r="FF616" s="17">
        <v>0</v>
      </c>
      <c r="FH616" s="17">
        <v>0</v>
      </c>
      <c r="FI616" s="17">
        <v>0</v>
      </c>
      <c r="FJ616" s="17">
        <v>0</v>
      </c>
      <c r="FL616" s="17">
        <v>0</v>
      </c>
      <c r="FM616" s="17">
        <v>0</v>
      </c>
      <c r="FN616" s="17">
        <v>0</v>
      </c>
    </row>
    <row r="617" spans="1:170">
      <c r="A617" s="14">
        <v>72512004</v>
      </c>
      <c r="B617" s="15" t="s">
        <v>96</v>
      </c>
      <c r="C617" s="17" t="s">
        <v>748</v>
      </c>
      <c r="D617" s="25">
        <v>0</v>
      </c>
      <c r="E617" s="25">
        <v>0</v>
      </c>
      <c r="F617" s="25">
        <v>0</v>
      </c>
      <c r="I617" s="16"/>
      <c r="L617" s="20" t="s">
        <v>1481</v>
      </c>
      <c r="M617" s="17" t="s">
        <v>59025</v>
      </c>
      <c r="N617" s="17" t="s">
        <v>18969</v>
      </c>
      <c r="O617" s="25">
        <v>0</v>
      </c>
      <c r="P617" s="25">
        <v>0</v>
      </c>
      <c r="Q617" s="25">
        <v>0</v>
      </c>
      <c r="R617" s="16" t="s">
        <v>59026</v>
      </c>
      <c r="S617" s="17" t="s">
        <v>18970</v>
      </c>
      <c r="T617" s="25">
        <v>0</v>
      </c>
      <c r="U617" s="25">
        <v>0</v>
      </c>
      <c r="V617" s="25">
        <v>0</v>
      </c>
      <c r="W617" s="16" t="s">
        <v>59027</v>
      </c>
      <c r="X617" s="17" t="s">
        <v>18971</v>
      </c>
      <c r="Y617" s="25">
        <v>0</v>
      </c>
      <c r="Z617" s="25">
        <v>0</v>
      </c>
      <c r="AA617" s="25">
        <v>0</v>
      </c>
      <c r="AB617" s="16" t="s">
        <v>59028</v>
      </c>
      <c r="AC617" s="17" t="s">
        <v>18972</v>
      </c>
      <c r="AD617" s="25">
        <v>0</v>
      </c>
      <c r="AE617" s="25">
        <v>0</v>
      </c>
      <c r="AF617" s="25">
        <v>0</v>
      </c>
      <c r="AG617" s="16" t="s">
        <v>59029</v>
      </c>
      <c r="AH617" s="17" t="s">
        <v>18973</v>
      </c>
      <c r="AI617" s="25">
        <v>0</v>
      </c>
      <c r="AJ617" s="25">
        <v>0</v>
      </c>
      <c r="AK617" s="25">
        <v>0</v>
      </c>
      <c r="AL617" s="16" t="s">
        <v>59030</v>
      </c>
      <c r="AM617" s="17" t="s">
        <v>18974</v>
      </c>
      <c r="AN617" s="25">
        <v>0</v>
      </c>
      <c r="AO617" s="25">
        <v>0</v>
      </c>
      <c r="AP617" s="25">
        <v>0</v>
      </c>
      <c r="AQ617" s="16" t="s">
        <v>59031</v>
      </c>
      <c r="AR617" s="17" t="s">
        <v>18975</v>
      </c>
      <c r="AS617" s="25">
        <v>0</v>
      </c>
      <c r="AT617" s="25">
        <v>0</v>
      </c>
      <c r="AU617" s="25">
        <v>0</v>
      </c>
      <c r="AV617" s="16" t="s">
        <v>59032</v>
      </c>
      <c r="AW617" s="17" t="s">
        <v>18976</v>
      </c>
      <c r="AX617" s="25">
        <v>0</v>
      </c>
      <c r="AY617" s="25">
        <v>0</v>
      </c>
      <c r="AZ617" s="25">
        <v>0</v>
      </c>
      <c r="BA617" s="16" t="s">
        <v>59033</v>
      </c>
      <c r="BB617" s="17" t="s">
        <v>18977</v>
      </c>
      <c r="BC617" s="25">
        <v>0</v>
      </c>
      <c r="BD617" s="25">
        <v>0</v>
      </c>
      <c r="BE617" s="25">
        <v>0</v>
      </c>
      <c r="BF617" s="16" t="s">
        <v>59034</v>
      </c>
      <c r="BG617" s="17" t="s">
        <v>18978</v>
      </c>
      <c r="BH617" s="25">
        <v>0</v>
      </c>
      <c r="BI617" s="25">
        <v>0</v>
      </c>
      <c r="BJ617" s="25">
        <v>0</v>
      </c>
      <c r="BK617" s="16" t="s">
        <v>59035</v>
      </c>
      <c r="BL617" s="17" t="s">
        <v>18979</v>
      </c>
      <c r="BM617" s="25">
        <v>0</v>
      </c>
      <c r="BN617" s="25">
        <v>0</v>
      </c>
      <c r="BO617" s="25">
        <v>0</v>
      </c>
      <c r="BP617" s="16" t="s">
        <v>59036</v>
      </c>
      <c r="BQ617" s="17" t="s">
        <v>18980</v>
      </c>
      <c r="BR617" s="25">
        <v>0</v>
      </c>
      <c r="BS617" s="25">
        <v>0</v>
      </c>
      <c r="BT617" s="25">
        <v>0</v>
      </c>
      <c r="BU617" s="16" t="s">
        <v>59037</v>
      </c>
      <c r="BV617" s="17" t="s">
        <v>18981</v>
      </c>
      <c r="BW617" s="25">
        <v>0</v>
      </c>
      <c r="BX617" s="25">
        <v>0</v>
      </c>
      <c r="BY617" s="25">
        <v>0</v>
      </c>
      <c r="BZ617" s="16" t="s">
        <v>59038</v>
      </c>
      <c r="CA617" s="17" t="s">
        <v>18982</v>
      </c>
      <c r="CB617" s="25">
        <v>0</v>
      </c>
      <c r="CC617" s="25">
        <v>0</v>
      </c>
      <c r="CD617" s="25">
        <v>0</v>
      </c>
      <c r="CE617" s="16" t="s">
        <v>59039</v>
      </c>
      <c r="CF617" s="17" t="s">
        <v>18983</v>
      </c>
      <c r="CG617" s="25">
        <v>0</v>
      </c>
      <c r="CH617" s="25">
        <v>0</v>
      </c>
      <c r="CI617" s="25">
        <v>0</v>
      </c>
      <c r="CJ617" s="16" t="s">
        <v>59040</v>
      </c>
      <c r="CK617" s="17" t="s">
        <v>18984</v>
      </c>
      <c r="CL617" s="25">
        <v>0</v>
      </c>
      <c r="CM617" s="25">
        <v>0</v>
      </c>
      <c r="CN617" s="25">
        <v>0</v>
      </c>
      <c r="CO617" s="16" t="s">
        <v>59041</v>
      </c>
      <c r="CP617" s="17" t="s">
        <v>18985</v>
      </c>
      <c r="CQ617" s="25">
        <v>0</v>
      </c>
      <c r="CR617" s="25">
        <v>0</v>
      </c>
      <c r="CS617" s="25">
        <v>0</v>
      </c>
      <c r="CT617" s="16" t="s">
        <v>59042</v>
      </c>
      <c r="CU617" s="17" t="s">
        <v>18986</v>
      </c>
      <c r="CV617" s="25">
        <v>0</v>
      </c>
      <c r="CW617" s="25">
        <v>0</v>
      </c>
      <c r="CX617" s="25">
        <v>0</v>
      </c>
      <c r="CY617" s="16" t="s">
        <v>59043</v>
      </c>
      <c r="CZ617" s="17" t="s">
        <v>18987</v>
      </c>
      <c r="DA617" s="25">
        <v>0</v>
      </c>
      <c r="DB617" s="25">
        <v>0</v>
      </c>
      <c r="DC617" s="25">
        <v>0</v>
      </c>
      <c r="DD617" s="25" t="s">
        <v>59044</v>
      </c>
      <c r="DE617" s="25" t="s">
        <v>18988</v>
      </c>
      <c r="DF617" s="25">
        <v>0</v>
      </c>
      <c r="DG617" s="25">
        <v>0</v>
      </c>
      <c r="DH617" s="25">
        <v>0</v>
      </c>
      <c r="DI617" s="16" t="s">
        <v>59045</v>
      </c>
      <c r="DJ617" s="17" t="s">
        <v>18989</v>
      </c>
      <c r="DK617" s="25">
        <v>0</v>
      </c>
      <c r="DL617" s="25">
        <v>0</v>
      </c>
      <c r="DM617" s="25">
        <v>0</v>
      </c>
      <c r="DN617" s="16" t="s">
        <v>59046</v>
      </c>
      <c r="DO617" s="17" t="s">
        <v>18990</v>
      </c>
      <c r="DP617" s="25">
        <v>0</v>
      </c>
      <c r="DQ617" s="25">
        <v>0</v>
      </c>
      <c r="DR617" s="25">
        <v>0</v>
      </c>
      <c r="DS617" s="16" t="s">
        <v>59047</v>
      </c>
      <c r="DT617" s="17" t="s">
        <v>18991</v>
      </c>
      <c r="DU617" s="25">
        <v>0</v>
      </c>
      <c r="DV617" s="25">
        <v>0</v>
      </c>
      <c r="DW617" s="25">
        <v>0</v>
      </c>
      <c r="DX617" s="16" t="s">
        <v>59048</v>
      </c>
      <c r="DY617" s="17" t="s">
        <v>18992</v>
      </c>
      <c r="DZ617" s="25">
        <v>0</v>
      </c>
      <c r="EA617" s="25">
        <v>0</v>
      </c>
      <c r="EB617" s="16">
        <v>0</v>
      </c>
      <c r="EC617" s="16" t="s">
        <v>59049</v>
      </c>
      <c r="ED617" s="17" t="s">
        <v>18993</v>
      </c>
      <c r="EE617" s="25">
        <v>0</v>
      </c>
      <c r="EF617" s="25">
        <v>0</v>
      </c>
      <c r="EG617" s="16">
        <v>0</v>
      </c>
      <c r="EH617" s="16" t="s">
        <v>59050</v>
      </c>
      <c r="EI617" s="16" t="s">
        <v>18994</v>
      </c>
      <c r="EJ617" s="16">
        <v>0</v>
      </c>
      <c r="EK617" s="16">
        <v>0</v>
      </c>
      <c r="EL617" s="16">
        <v>0</v>
      </c>
      <c r="EM617" s="16" t="s">
        <v>59051</v>
      </c>
      <c r="EN617" s="17" t="s">
        <v>18995</v>
      </c>
      <c r="EO617" s="25">
        <v>0</v>
      </c>
      <c r="EP617" s="25">
        <v>0</v>
      </c>
      <c r="EQ617" s="16">
        <v>0</v>
      </c>
      <c r="ER617" s="16" t="s">
        <v>59052</v>
      </c>
      <c r="ES617" s="17" t="s">
        <v>18996</v>
      </c>
      <c r="ET617" s="17">
        <v>0</v>
      </c>
      <c r="EU617" s="17">
        <v>0</v>
      </c>
      <c r="EV617" s="17">
        <v>0</v>
      </c>
      <c r="EW617" s="17" t="s">
        <v>59053</v>
      </c>
      <c r="EX617" s="17" t="s">
        <v>18997</v>
      </c>
      <c r="EY617" s="17">
        <v>0</v>
      </c>
      <c r="EZ617" s="17">
        <v>0</v>
      </c>
      <c r="FA617" s="17">
        <v>0</v>
      </c>
      <c r="FB617" s="17" t="s">
        <v>59054</v>
      </c>
      <c r="FC617" s="17" t="s">
        <v>18998</v>
      </c>
      <c r="FD617" s="17">
        <v>0</v>
      </c>
      <c r="FE617" s="17">
        <v>0</v>
      </c>
      <c r="FF617" s="17">
        <v>0</v>
      </c>
      <c r="FH617" s="17">
        <v>0</v>
      </c>
      <c r="FI617" s="17">
        <v>0</v>
      </c>
      <c r="FJ617" s="17">
        <v>0</v>
      </c>
      <c r="FL617" s="17">
        <v>0</v>
      </c>
      <c r="FM617" s="17">
        <v>0</v>
      </c>
      <c r="FN617" s="17">
        <v>0</v>
      </c>
    </row>
    <row r="618" spans="1:170">
      <c r="A618" s="14">
        <v>72512005</v>
      </c>
      <c r="B618" s="15" t="s">
        <v>96</v>
      </c>
      <c r="C618" s="17" t="s">
        <v>749</v>
      </c>
      <c r="D618" s="25">
        <v>0</v>
      </c>
      <c r="E618" s="25">
        <v>0</v>
      </c>
      <c r="F618" s="25">
        <v>0</v>
      </c>
      <c r="I618" s="16"/>
      <c r="L618" s="20" t="s">
        <v>1482</v>
      </c>
      <c r="M618" s="17" t="s">
        <v>59055</v>
      </c>
      <c r="N618" s="17" t="s">
        <v>18999</v>
      </c>
      <c r="O618" s="25">
        <v>0</v>
      </c>
      <c r="P618" s="25">
        <v>0</v>
      </c>
      <c r="Q618" s="25">
        <v>0</v>
      </c>
      <c r="R618" s="16" t="s">
        <v>59056</v>
      </c>
      <c r="S618" s="17" t="s">
        <v>19000</v>
      </c>
      <c r="T618" s="25">
        <v>0</v>
      </c>
      <c r="U618" s="25">
        <v>0</v>
      </c>
      <c r="V618" s="25">
        <v>0</v>
      </c>
      <c r="W618" s="16" t="s">
        <v>59057</v>
      </c>
      <c r="X618" s="17" t="s">
        <v>19001</v>
      </c>
      <c r="Y618" s="25">
        <v>0</v>
      </c>
      <c r="Z618" s="25">
        <v>0</v>
      </c>
      <c r="AA618" s="25">
        <v>0</v>
      </c>
      <c r="AB618" s="16" t="s">
        <v>59058</v>
      </c>
      <c r="AC618" s="17" t="s">
        <v>19002</v>
      </c>
      <c r="AD618" s="25">
        <v>0</v>
      </c>
      <c r="AE618" s="25">
        <v>0</v>
      </c>
      <c r="AF618" s="25">
        <v>0</v>
      </c>
      <c r="AG618" s="16" t="s">
        <v>59059</v>
      </c>
      <c r="AH618" s="17" t="s">
        <v>19003</v>
      </c>
      <c r="AI618" s="25">
        <v>0</v>
      </c>
      <c r="AJ618" s="25">
        <v>0</v>
      </c>
      <c r="AK618" s="25">
        <v>0</v>
      </c>
      <c r="AL618" s="16" t="s">
        <v>59060</v>
      </c>
      <c r="AM618" s="17" t="s">
        <v>19004</v>
      </c>
      <c r="AN618" s="25">
        <v>0</v>
      </c>
      <c r="AO618" s="25">
        <v>0</v>
      </c>
      <c r="AP618" s="25">
        <v>0</v>
      </c>
      <c r="AQ618" s="16" t="s">
        <v>59061</v>
      </c>
      <c r="AR618" s="17" t="s">
        <v>19005</v>
      </c>
      <c r="AS618" s="25">
        <v>0</v>
      </c>
      <c r="AT618" s="25">
        <v>0</v>
      </c>
      <c r="AU618" s="25">
        <v>0</v>
      </c>
      <c r="AV618" s="16" t="s">
        <v>59062</v>
      </c>
      <c r="AW618" s="17" t="s">
        <v>19006</v>
      </c>
      <c r="AX618" s="25">
        <v>0</v>
      </c>
      <c r="AY618" s="25">
        <v>0</v>
      </c>
      <c r="AZ618" s="25">
        <v>0</v>
      </c>
      <c r="BA618" s="16" t="s">
        <v>59063</v>
      </c>
      <c r="BB618" s="17" t="s">
        <v>19007</v>
      </c>
      <c r="BC618" s="25">
        <v>0</v>
      </c>
      <c r="BD618" s="25">
        <v>0</v>
      </c>
      <c r="BE618" s="25">
        <v>0</v>
      </c>
      <c r="BF618" s="16" t="s">
        <v>59064</v>
      </c>
      <c r="BG618" s="17" t="s">
        <v>19008</v>
      </c>
      <c r="BH618" s="25">
        <v>0</v>
      </c>
      <c r="BI618" s="25">
        <v>0</v>
      </c>
      <c r="BJ618" s="25">
        <v>0</v>
      </c>
      <c r="BK618" s="16" t="s">
        <v>59065</v>
      </c>
      <c r="BL618" s="17" t="s">
        <v>19009</v>
      </c>
      <c r="BM618" s="25">
        <v>0</v>
      </c>
      <c r="BN618" s="25">
        <v>0</v>
      </c>
      <c r="BO618" s="25">
        <v>0</v>
      </c>
      <c r="BP618" s="16" t="s">
        <v>59066</v>
      </c>
      <c r="BQ618" s="17" t="s">
        <v>19010</v>
      </c>
      <c r="BR618" s="25">
        <v>0</v>
      </c>
      <c r="BS618" s="25">
        <v>0</v>
      </c>
      <c r="BT618" s="25">
        <v>0</v>
      </c>
      <c r="BU618" s="16" t="s">
        <v>59067</v>
      </c>
      <c r="BV618" s="17" t="s">
        <v>19011</v>
      </c>
      <c r="BW618" s="25">
        <v>0</v>
      </c>
      <c r="BX618" s="25">
        <v>0</v>
      </c>
      <c r="BY618" s="25">
        <v>0</v>
      </c>
      <c r="BZ618" s="16" t="s">
        <v>59068</v>
      </c>
      <c r="CA618" s="17" t="s">
        <v>19012</v>
      </c>
      <c r="CB618" s="25">
        <v>0</v>
      </c>
      <c r="CC618" s="25">
        <v>0</v>
      </c>
      <c r="CD618" s="25">
        <v>0</v>
      </c>
      <c r="CE618" s="16" t="s">
        <v>59069</v>
      </c>
      <c r="CF618" s="17" t="s">
        <v>19013</v>
      </c>
      <c r="CG618" s="25">
        <v>0</v>
      </c>
      <c r="CH618" s="25">
        <v>0</v>
      </c>
      <c r="CI618" s="25">
        <v>0</v>
      </c>
      <c r="CJ618" s="16" t="s">
        <v>59070</v>
      </c>
      <c r="CK618" s="17" t="s">
        <v>19014</v>
      </c>
      <c r="CL618" s="25">
        <v>0</v>
      </c>
      <c r="CM618" s="25">
        <v>0</v>
      </c>
      <c r="CN618" s="25">
        <v>0</v>
      </c>
      <c r="CO618" s="16" t="s">
        <v>59071</v>
      </c>
      <c r="CP618" s="17" t="s">
        <v>19015</v>
      </c>
      <c r="CQ618" s="25">
        <v>0</v>
      </c>
      <c r="CR618" s="25">
        <v>0</v>
      </c>
      <c r="CS618" s="25">
        <v>0</v>
      </c>
      <c r="CT618" s="16" t="s">
        <v>59072</v>
      </c>
      <c r="CU618" s="17" t="s">
        <v>19016</v>
      </c>
      <c r="CV618" s="25">
        <v>0</v>
      </c>
      <c r="CW618" s="25">
        <v>0</v>
      </c>
      <c r="CX618" s="25">
        <v>0</v>
      </c>
      <c r="CY618" s="16" t="s">
        <v>59073</v>
      </c>
      <c r="CZ618" s="17" t="s">
        <v>19017</v>
      </c>
      <c r="DA618" s="25">
        <v>0</v>
      </c>
      <c r="DB618" s="25">
        <v>0</v>
      </c>
      <c r="DC618" s="25">
        <v>0</v>
      </c>
      <c r="DD618" s="25" t="s">
        <v>59074</v>
      </c>
      <c r="DE618" s="25" t="s">
        <v>19018</v>
      </c>
      <c r="DF618" s="25">
        <v>0</v>
      </c>
      <c r="DG618" s="25">
        <v>0</v>
      </c>
      <c r="DH618" s="25">
        <v>0</v>
      </c>
      <c r="DI618" s="16" t="s">
        <v>59075</v>
      </c>
      <c r="DJ618" s="17" t="s">
        <v>19019</v>
      </c>
      <c r="DK618" s="25">
        <v>0</v>
      </c>
      <c r="DL618" s="25">
        <v>0</v>
      </c>
      <c r="DM618" s="25">
        <v>0</v>
      </c>
      <c r="DN618" s="16" t="s">
        <v>59076</v>
      </c>
      <c r="DO618" s="17" t="s">
        <v>19020</v>
      </c>
      <c r="DP618" s="25">
        <v>0</v>
      </c>
      <c r="DQ618" s="25">
        <v>0</v>
      </c>
      <c r="DR618" s="25">
        <v>0</v>
      </c>
      <c r="DS618" s="16" t="s">
        <v>59077</v>
      </c>
      <c r="DT618" s="17" t="s">
        <v>19021</v>
      </c>
      <c r="DU618" s="25">
        <v>0</v>
      </c>
      <c r="DV618" s="25">
        <v>0</v>
      </c>
      <c r="DW618" s="25">
        <v>0</v>
      </c>
      <c r="DX618" s="16" t="s">
        <v>59078</v>
      </c>
      <c r="DY618" s="17" t="s">
        <v>19022</v>
      </c>
      <c r="DZ618" s="25">
        <v>0</v>
      </c>
      <c r="EA618" s="25">
        <v>0</v>
      </c>
      <c r="EB618" s="16">
        <v>0</v>
      </c>
      <c r="EC618" s="16" t="s">
        <v>59079</v>
      </c>
      <c r="ED618" s="17" t="s">
        <v>19023</v>
      </c>
      <c r="EE618" s="25">
        <v>0</v>
      </c>
      <c r="EF618" s="25">
        <v>0</v>
      </c>
      <c r="EG618" s="16">
        <v>0</v>
      </c>
      <c r="EH618" s="16" t="s">
        <v>59080</v>
      </c>
      <c r="EI618" s="16" t="s">
        <v>19024</v>
      </c>
      <c r="EJ618" s="16">
        <v>0</v>
      </c>
      <c r="EK618" s="16">
        <v>0</v>
      </c>
      <c r="EL618" s="16">
        <v>0</v>
      </c>
      <c r="EM618" s="16" t="s">
        <v>59081</v>
      </c>
      <c r="EN618" s="17" t="s">
        <v>19025</v>
      </c>
      <c r="EO618" s="25">
        <v>0</v>
      </c>
      <c r="EP618" s="25">
        <v>0</v>
      </c>
      <c r="EQ618" s="16">
        <v>0</v>
      </c>
      <c r="ER618" s="16" t="s">
        <v>59082</v>
      </c>
      <c r="ES618" s="17" t="s">
        <v>19026</v>
      </c>
      <c r="ET618" s="17">
        <v>0</v>
      </c>
      <c r="EU618" s="17">
        <v>0</v>
      </c>
      <c r="EV618" s="17">
        <v>0</v>
      </c>
      <c r="EW618" s="17" t="s">
        <v>59083</v>
      </c>
      <c r="EX618" s="17" t="s">
        <v>19027</v>
      </c>
      <c r="EY618" s="17">
        <v>0</v>
      </c>
      <c r="EZ618" s="17">
        <v>0</v>
      </c>
      <c r="FA618" s="17">
        <v>0</v>
      </c>
      <c r="FB618" s="17" t="s">
        <v>59084</v>
      </c>
      <c r="FC618" s="17" t="s">
        <v>19028</v>
      </c>
      <c r="FD618" s="17">
        <v>0</v>
      </c>
      <c r="FE618" s="17">
        <v>0</v>
      </c>
      <c r="FF618" s="17">
        <v>0</v>
      </c>
      <c r="FH618" s="17">
        <v>0</v>
      </c>
      <c r="FI618" s="17">
        <v>0</v>
      </c>
      <c r="FJ618" s="17">
        <v>0</v>
      </c>
      <c r="FL618" s="17">
        <v>0</v>
      </c>
      <c r="FM618" s="17">
        <v>0</v>
      </c>
      <c r="FN618" s="17">
        <v>0</v>
      </c>
    </row>
    <row r="619" spans="1:170">
      <c r="A619" s="14">
        <v>72512006</v>
      </c>
      <c r="B619" s="15" t="s">
        <v>96</v>
      </c>
      <c r="C619" s="17" t="s">
        <v>750</v>
      </c>
      <c r="D619" s="25">
        <v>0</v>
      </c>
      <c r="E619" s="25">
        <v>0</v>
      </c>
      <c r="F619" s="25">
        <v>0</v>
      </c>
      <c r="I619" s="16"/>
      <c r="L619" s="20" t="s">
        <v>1483</v>
      </c>
      <c r="M619" s="17" t="s">
        <v>59085</v>
      </c>
      <c r="N619" s="17" t="s">
        <v>19029</v>
      </c>
      <c r="O619" s="25">
        <v>0</v>
      </c>
      <c r="P619" s="25">
        <v>0</v>
      </c>
      <c r="Q619" s="25">
        <v>0</v>
      </c>
      <c r="R619" s="16" t="s">
        <v>59086</v>
      </c>
      <c r="S619" s="17" t="s">
        <v>19030</v>
      </c>
      <c r="T619" s="25">
        <v>0</v>
      </c>
      <c r="U619" s="25">
        <v>0</v>
      </c>
      <c r="V619" s="25">
        <v>0</v>
      </c>
      <c r="W619" s="16" t="s">
        <v>59087</v>
      </c>
      <c r="X619" s="17" t="s">
        <v>19031</v>
      </c>
      <c r="Y619" s="25">
        <v>0</v>
      </c>
      <c r="Z619" s="25">
        <v>0</v>
      </c>
      <c r="AA619" s="25">
        <v>0</v>
      </c>
      <c r="AB619" s="16" t="s">
        <v>59088</v>
      </c>
      <c r="AC619" s="17" t="s">
        <v>19032</v>
      </c>
      <c r="AD619" s="25">
        <v>0</v>
      </c>
      <c r="AE619" s="25">
        <v>0</v>
      </c>
      <c r="AF619" s="25">
        <v>0</v>
      </c>
      <c r="AG619" s="16" t="s">
        <v>59089</v>
      </c>
      <c r="AH619" s="17" t="s">
        <v>19033</v>
      </c>
      <c r="AI619" s="25">
        <v>0</v>
      </c>
      <c r="AJ619" s="25">
        <v>0</v>
      </c>
      <c r="AK619" s="25">
        <v>0</v>
      </c>
      <c r="AL619" s="16" t="s">
        <v>59090</v>
      </c>
      <c r="AM619" s="17" t="s">
        <v>19034</v>
      </c>
      <c r="AN619" s="25">
        <v>0</v>
      </c>
      <c r="AO619" s="25">
        <v>0</v>
      </c>
      <c r="AP619" s="25">
        <v>0</v>
      </c>
      <c r="AQ619" s="16" t="s">
        <v>59091</v>
      </c>
      <c r="AR619" s="17" t="s">
        <v>19035</v>
      </c>
      <c r="AS619" s="25">
        <v>0</v>
      </c>
      <c r="AT619" s="25">
        <v>0</v>
      </c>
      <c r="AU619" s="25">
        <v>0</v>
      </c>
      <c r="AV619" s="16" t="s">
        <v>59092</v>
      </c>
      <c r="AW619" s="17" t="s">
        <v>19036</v>
      </c>
      <c r="AX619" s="25">
        <v>0</v>
      </c>
      <c r="AY619" s="25">
        <v>0</v>
      </c>
      <c r="AZ619" s="25">
        <v>0</v>
      </c>
      <c r="BA619" s="16" t="s">
        <v>59093</v>
      </c>
      <c r="BB619" s="17" t="s">
        <v>19037</v>
      </c>
      <c r="BC619" s="25">
        <v>0</v>
      </c>
      <c r="BD619" s="25">
        <v>0</v>
      </c>
      <c r="BE619" s="25">
        <v>0</v>
      </c>
      <c r="BF619" s="16" t="s">
        <v>59094</v>
      </c>
      <c r="BG619" s="17" t="s">
        <v>19038</v>
      </c>
      <c r="BH619" s="25">
        <v>0</v>
      </c>
      <c r="BI619" s="25">
        <v>0</v>
      </c>
      <c r="BJ619" s="25">
        <v>0</v>
      </c>
      <c r="BK619" s="16" t="s">
        <v>59095</v>
      </c>
      <c r="BL619" s="17" t="s">
        <v>19039</v>
      </c>
      <c r="BM619" s="25">
        <v>0</v>
      </c>
      <c r="BN619" s="25">
        <v>0</v>
      </c>
      <c r="BO619" s="25">
        <v>0</v>
      </c>
      <c r="BP619" s="16" t="s">
        <v>59096</v>
      </c>
      <c r="BQ619" s="17" t="s">
        <v>19040</v>
      </c>
      <c r="BR619" s="25">
        <v>0</v>
      </c>
      <c r="BS619" s="25">
        <v>0</v>
      </c>
      <c r="BT619" s="25">
        <v>0</v>
      </c>
      <c r="BU619" s="16" t="s">
        <v>59097</v>
      </c>
      <c r="BV619" s="17" t="s">
        <v>19041</v>
      </c>
      <c r="BW619" s="25">
        <v>0</v>
      </c>
      <c r="BX619" s="25">
        <v>0</v>
      </c>
      <c r="BY619" s="25">
        <v>0</v>
      </c>
      <c r="BZ619" s="16" t="s">
        <v>59098</v>
      </c>
      <c r="CA619" s="17" t="s">
        <v>19042</v>
      </c>
      <c r="CB619" s="25">
        <v>0</v>
      </c>
      <c r="CC619" s="25">
        <v>0</v>
      </c>
      <c r="CD619" s="25">
        <v>0</v>
      </c>
      <c r="CE619" s="16" t="s">
        <v>59099</v>
      </c>
      <c r="CF619" s="17" t="s">
        <v>19043</v>
      </c>
      <c r="CG619" s="25">
        <v>0</v>
      </c>
      <c r="CH619" s="25">
        <v>0</v>
      </c>
      <c r="CI619" s="25">
        <v>0</v>
      </c>
      <c r="CJ619" s="16" t="s">
        <v>59100</v>
      </c>
      <c r="CK619" s="17" t="s">
        <v>19044</v>
      </c>
      <c r="CL619" s="25">
        <v>0</v>
      </c>
      <c r="CM619" s="25">
        <v>0</v>
      </c>
      <c r="CN619" s="25">
        <v>0</v>
      </c>
      <c r="CO619" s="16" t="s">
        <v>59101</v>
      </c>
      <c r="CP619" s="17" t="s">
        <v>19045</v>
      </c>
      <c r="CQ619" s="25">
        <v>0</v>
      </c>
      <c r="CR619" s="25">
        <v>0</v>
      </c>
      <c r="CS619" s="25">
        <v>0</v>
      </c>
      <c r="CT619" s="16" t="s">
        <v>59102</v>
      </c>
      <c r="CU619" s="17" t="s">
        <v>19046</v>
      </c>
      <c r="CV619" s="25">
        <v>0</v>
      </c>
      <c r="CW619" s="25">
        <v>0</v>
      </c>
      <c r="CX619" s="25">
        <v>0</v>
      </c>
      <c r="CY619" s="16" t="s">
        <v>59103</v>
      </c>
      <c r="CZ619" s="17" t="s">
        <v>19047</v>
      </c>
      <c r="DA619" s="25">
        <v>0</v>
      </c>
      <c r="DB619" s="25">
        <v>0</v>
      </c>
      <c r="DC619" s="25">
        <v>0</v>
      </c>
      <c r="DD619" s="25" t="s">
        <v>59104</v>
      </c>
      <c r="DE619" s="25" t="s">
        <v>19048</v>
      </c>
      <c r="DF619" s="25">
        <v>0</v>
      </c>
      <c r="DG619" s="25">
        <v>0</v>
      </c>
      <c r="DH619" s="25">
        <v>0</v>
      </c>
      <c r="DI619" s="16" t="s">
        <v>59105</v>
      </c>
      <c r="DJ619" s="17" t="s">
        <v>19049</v>
      </c>
      <c r="DK619" s="25">
        <v>0</v>
      </c>
      <c r="DL619" s="25">
        <v>0</v>
      </c>
      <c r="DM619" s="25">
        <v>0</v>
      </c>
      <c r="DN619" s="16" t="s">
        <v>59106</v>
      </c>
      <c r="DO619" s="17" t="s">
        <v>19050</v>
      </c>
      <c r="DP619" s="25">
        <v>0</v>
      </c>
      <c r="DQ619" s="25">
        <v>0</v>
      </c>
      <c r="DR619" s="25">
        <v>0</v>
      </c>
      <c r="DS619" s="16" t="s">
        <v>59107</v>
      </c>
      <c r="DT619" s="17" t="s">
        <v>19051</v>
      </c>
      <c r="DU619" s="25">
        <v>0</v>
      </c>
      <c r="DV619" s="25">
        <v>0</v>
      </c>
      <c r="DW619" s="25">
        <v>0</v>
      </c>
      <c r="DX619" s="16" t="s">
        <v>59108</v>
      </c>
      <c r="DY619" s="17" t="s">
        <v>19052</v>
      </c>
      <c r="DZ619" s="25">
        <v>0</v>
      </c>
      <c r="EA619" s="25">
        <v>0</v>
      </c>
      <c r="EB619" s="16">
        <v>0</v>
      </c>
      <c r="EC619" s="16" t="s">
        <v>59109</v>
      </c>
      <c r="ED619" s="17" t="s">
        <v>19053</v>
      </c>
      <c r="EE619" s="25">
        <v>0</v>
      </c>
      <c r="EF619" s="25">
        <v>0</v>
      </c>
      <c r="EG619" s="16">
        <v>0</v>
      </c>
      <c r="EH619" s="16" t="s">
        <v>59110</v>
      </c>
      <c r="EI619" s="16" t="s">
        <v>19054</v>
      </c>
      <c r="EJ619" s="16">
        <v>0</v>
      </c>
      <c r="EK619" s="16">
        <v>0</v>
      </c>
      <c r="EL619" s="16">
        <v>0</v>
      </c>
      <c r="EM619" s="16" t="s">
        <v>59111</v>
      </c>
      <c r="EN619" s="17" t="s">
        <v>19055</v>
      </c>
      <c r="EO619" s="25">
        <v>0</v>
      </c>
      <c r="EP619" s="25">
        <v>0</v>
      </c>
      <c r="EQ619" s="16">
        <v>0</v>
      </c>
      <c r="ER619" s="16" t="s">
        <v>59112</v>
      </c>
      <c r="ES619" s="17" t="s">
        <v>19056</v>
      </c>
      <c r="ET619" s="17">
        <v>0</v>
      </c>
      <c r="EU619" s="17">
        <v>0</v>
      </c>
      <c r="EV619" s="17">
        <v>0</v>
      </c>
      <c r="EW619" s="17" t="s">
        <v>59113</v>
      </c>
      <c r="EX619" s="17" t="s">
        <v>19057</v>
      </c>
      <c r="EY619" s="17">
        <v>0</v>
      </c>
      <c r="EZ619" s="17">
        <v>0</v>
      </c>
      <c r="FA619" s="17">
        <v>0</v>
      </c>
      <c r="FB619" s="17" t="s">
        <v>59114</v>
      </c>
      <c r="FC619" s="17" t="s">
        <v>19058</v>
      </c>
      <c r="FD619" s="17">
        <v>0</v>
      </c>
      <c r="FE619" s="17">
        <v>0</v>
      </c>
      <c r="FF619" s="17">
        <v>0</v>
      </c>
      <c r="FH619" s="17">
        <v>0</v>
      </c>
      <c r="FI619" s="17">
        <v>0</v>
      </c>
      <c r="FJ619" s="17">
        <v>0</v>
      </c>
      <c r="FL619" s="17">
        <v>0</v>
      </c>
      <c r="FM619" s="17">
        <v>0</v>
      </c>
      <c r="FN619" s="17">
        <v>0</v>
      </c>
    </row>
    <row r="620" spans="1:170">
      <c r="A620" s="14">
        <v>72512007</v>
      </c>
      <c r="B620" s="15" t="s">
        <v>96</v>
      </c>
      <c r="C620" s="17" t="s">
        <v>751</v>
      </c>
      <c r="D620" s="25">
        <v>0</v>
      </c>
      <c r="E620" s="25">
        <v>0</v>
      </c>
      <c r="F620" s="25">
        <v>0</v>
      </c>
      <c r="I620" s="16"/>
      <c r="L620" s="20" t="s">
        <v>1484</v>
      </c>
      <c r="M620" s="17" t="s">
        <v>59115</v>
      </c>
      <c r="N620" s="17" t="s">
        <v>19059</v>
      </c>
      <c r="O620" s="25">
        <v>0</v>
      </c>
      <c r="P620" s="25">
        <v>0</v>
      </c>
      <c r="Q620" s="25">
        <v>0</v>
      </c>
      <c r="R620" s="16" t="s">
        <v>59116</v>
      </c>
      <c r="S620" s="17" t="s">
        <v>19060</v>
      </c>
      <c r="T620" s="25">
        <v>0</v>
      </c>
      <c r="U620" s="25">
        <v>0</v>
      </c>
      <c r="V620" s="25">
        <v>0</v>
      </c>
      <c r="W620" s="16" t="s">
        <v>59117</v>
      </c>
      <c r="X620" s="17" t="s">
        <v>19061</v>
      </c>
      <c r="Y620" s="25">
        <v>0</v>
      </c>
      <c r="Z620" s="25">
        <v>0</v>
      </c>
      <c r="AA620" s="25">
        <v>0</v>
      </c>
      <c r="AB620" s="16" t="s">
        <v>59118</v>
      </c>
      <c r="AC620" s="17" t="s">
        <v>19062</v>
      </c>
      <c r="AD620" s="25">
        <v>0</v>
      </c>
      <c r="AE620" s="25">
        <v>0</v>
      </c>
      <c r="AF620" s="25">
        <v>0</v>
      </c>
      <c r="AG620" s="16" t="s">
        <v>59119</v>
      </c>
      <c r="AH620" s="17" t="s">
        <v>19063</v>
      </c>
      <c r="AI620" s="25">
        <v>0</v>
      </c>
      <c r="AJ620" s="25">
        <v>0</v>
      </c>
      <c r="AK620" s="25">
        <v>0</v>
      </c>
      <c r="AL620" s="16" t="s">
        <v>59120</v>
      </c>
      <c r="AM620" s="17" t="s">
        <v>19064</v>
      </c>
      <c r="AN620" s="25">
        <v>0</v>
      </c>
      <c r="AO620" s="25">
        <v>0</v>
      </c>
      <c r="AP620" s="25">
        <v>0</v>
      </c>
      <c r="AQ620" s="16" t="s">
        <v>59121</v>
      </c>
      <c r="AR620" s="17" t="s">
        <v>19065</v>
      </c>
      <c r="AS620" s="25">
        <v>0</v>
      </c>
      <c r="AT620" s="25">
        <v>0</v>
      </c>
      <c r="AU620" s="25">
        <v>0</v>
      </c>
      <c r="AV620" s="16" t="s">
        <v>59122</v>
      </c>
      <c r="AW620" s="17" t="s">
        <v>19066</v>
      </c>
      <c r="AX620" s="25">
        <v>0</v>
      </c>
      <c r="AY620" s="25">
        <v>0</v>
      </c>
      <c r="AZ620" s="25">
        <v>0</v>
      </c>
      <c r="BA620" s="16" t="s">
        <v>59123</v>
      </c>
      <c r="BB620" s="17" t="s">
        <v>19067</v>
      </c>
      <c r="BC620" s="25">
        <v>0</v>
      </c>
      <c r="BD620" s="25">
        <v>0</v>
      </c>
      <c r="BE620" s="25">
        <v>0</v>
      </c>
      <c r="BF620" s="16" t="s">
        <v>59124</v>
      </c>
      <c r="BG620" s="17" t="s">
        <v>19068</v>
      </c>
      <c r="BH620" s="25">
        <v>0</v>
      </c>
      <c r="BI620" s="25">
        <v>0</v>
      </c>
      <c r="BJ620" s="25">
        <v>0</v>
      </c>
      <c r="BK620" s="16" t="s">
        <v>59125</v>
      </c>
      <c r="BL620" s="17" t="s">
        <v>19069</v>
      </c>
      <c r="BM620" s="25">
        <v>0</v>
      </c>
      <c r="BN620" s="25">
        <v>0</v>
      </c>
      <c r="BO620" s="25">
        <v>0</v>
      </c>
      <c r="BP620" s="16" t="s">
        <v>59126</v>
      </c>
      <c r="BQ620" s="17" t="s">
        <v>19070</v>
      </c>
      <c r="BR620" s="25">
        <v>0</v>
      </c>
      <c r="BS620" s="25">
        <v>0</v>
      </c>
      <c r="BT620" s="25">
        <v>0</v>
      </c>
      <c r="BU620" s="16" t="s">
        <v>59127</v>
      </c>
      <c r="BV620" s="17" t="s">
        <v>19071</v>
      </c>
      <c r="BW620" s="25">
        <v>0</v>
      </c>
      <c r="BX620" s="25">
        <v>0</v>
      </c>
      <c r="BY620" s="25">
        <v>0</v>
      </c>
      <c r="BZ620" s="16" t="s">
        <v>59128</v>
      </c>
      <c r="CA620" s="17" t="s">
        <v>19072</v>
      </c>
      <c r="CB620" s="25">
        <v>0</v>
      </c>
      <c r="CC620" s="25">
        <v>0</v>
      </c>
      <c r="CD620" s="25">
        <v>0</v>
      </c>
      <c r="CE620" s="16" t="s">
        <v>59129</v>
      </c>
      <c r="CF620" s="17" t="s">
        <v>19073</v>
      </c>
      <c r="CG620" s="25">
        <v>0</v>
      </c>
      <c r="CH620" s="25">
        <v>0</v>
      </c>
      <c r="CI620" s="25">
        <v>0</v>
      </c>
      <c r="CJ620" s="16" t="s">
        <v>59130</v>
      </c>
      <c r="CK620" s="17" t="s">
        <v>19074</v>
      </c>
      <c r="CL620" s="25">
        <v>0</v>
      </c>
      <c r="CM620" s="25">
        <v>0</v>
      </c>
      <c r="CN620" s="25">
        <v>0</v>
      </c>
      <c r="CO620" s="16" t="s">
        <v>59131</v>
      </c>
      <c r="CP620" s="17" t="s">
        <v>19075</v>
      </c>
      <c r="CQ620" s="25">
        <v>0</v>
      </c>
      <c r="CR620" s="25">
        <v>0</v>
      </c>
      <c r="CS620" s="25">
        <v>0</v>
      </c>
      <c r="CT620" s="16" t="s">
        <v>59132</v>
      </c>
      <c r="CU620" s="17" t="s">
        <v>19076</v>
      </c>
      <c r="CV620" s="25">
        <v>0</v>
      </c>
      <c r="CW620" s="25">
        <v>0</v>
      </c>
      <c r="CX620" s="25">
        <v>0</v>
      </c>
      <c r="CY620" s="16" t="s">
        <v>59133</v>
      </c>
      <c r="CZ620" s="17" t="s">
        <v>19077</v>
      </c>
      <c r="DA620" s="25">
        <v>0</v>
      </c>
      <c r="DB620" s="25">
        <v>0</v>
      </c>
      <c r="DC620" s="25">
        <v>0</v>
      </c>
      <c r="DD620" s="25" t="s">
        <v>59134</v>
      </c>
      <c r="DE620" s="25" t="s">
        <v>19078</v>
      </c>
      <c r="DF620" s="25">
        <v>0</v>
      </c>
      <c r="DG620" s="25">
        <v>0</v>
      </c>
      <c r="DH620" s="25">
        <v>0</v>
      </c>
      <c r="DI620" s="16" t="s">
        <v>59135</v>
      </c>
      <c r="DJ620" s="17" t="s">
        <v>19079</v>
      </c>
      <c r="DK620" s="25">
        <v>0</v>
      </c>
      <c r="DL620" s="25">
        <v>0</v>
      </c>
      <c r="DM620" s="25">
        <v>0</v>
      </c>
      <c r="DN620" s="16" t="s">
        <v>59136</v>
      </c>
      <c r="DO620" s="17" t="s">
        <v>19080</v>
      </c>
      <c r="DP620" s="25">
        <v>0</v>
      </c>
      <c r="DQ620" s="25">
        <v>0</v>
      </c>
      <c r="DR620" s="25">
        <v>0</v>
      </c>
      <c r="DS620" s="16" t="s">
        <v>59137</v>
      </c>
      <c r="DT620" s="17" t="s">
        <v>19081</v>
      </c>
      <c r="DU620" s="25">
        <v>0</v>
      </c>
      <c r="DV620" s="25">
        <v>0</v>
      </c>
      <c r="DW620" s="25">
        <v>0</v>
      </c>
      <c r="DX620" s="16" t="s">
        <v>59138</v>
      </c>
      <c r="DY620" s="17" t="s">
        <v>19082</v>
      </c>
      <c r="DZ620" s="25">
        <v>0</v>
      </c>
      <c r="EA620" s="25">
        <v>0</v>
      </c>
      <c r="EB620" s="16">
        <v>0</v>
      </c>
      <c r="EC620" s="16" t="s">
        <v>59139</v>
      </c>
      <c r="ED620" s="17" t="s">
        <v>19083</v>
      </c>
      <c r="EE620" s="25">
        <v>0</v>
      </c>
      <c r="EF620" s="25">
        <v>0</v>
      </c>
      <c r="EG620" s="16">
        <v>0</v>
      </c>
      <c r="EH620" s="16" t="s">
        <v>59140</v>
      </c>
      <c r="EI620" s="16" t="s">
        <v>19084</v>
      </c>
      <c r="EJ620" s="16">
        <v>0</v>
      </c>
      <c r="EK620" s="16">
        <v>0</v>
      </c>
      <c r="EL620" s="16">
        <v>0</v>
      </c>
      <c r="EM620" s="16" t="s">
        <v>59141</v>
      </c>
      <c r="EN620" s="17" t="s">
        <v>19085</v>
      </c>
      <c r="EO620" s="25">
        <v>0</v>
      </c>
      <c r="EP620" s="25">
        <v>0</v>
      </c>
      <c r="EQ620" s="16">
        <v>0</v>
      </c>
      <c r="ER620" s="16" t="s">
        <v>59142</v>
      </c>
      <c r="ES620" s="17" t="s">
        <v>19086</v>
      </c>
      <c r="ET620" s="17">
        <v>0</v>
      </c>
      <c r="EU620" s="17">
        <v>0</v>
      </c>
      <c r="EV620" s="17">
        <v>0</v>
      </c>
      <c r="EW620" s="17" t="s">
        <v>59143</v>
      </c>
      <c r="EX620" s="17" t="s">
        <v>19087</v>
      </c>
      <c r="EY620" s="17">
        <v>0</v>
      </c>
      <c r="EZ620" s="17">
        <v>0</v>
      </c>
      <c r="FA620" s="17">
        <v>0</v>
      </c>
      <c r="FB620" s="17" t="s">
        <v>59144</v>
      </c>
      <c r="FC620" s="17" t="s">
        <v>19088</v>
      </c>
      <c r="FD620" s="17">
        <v>0</v>
      </c>
      <c r="FE620" s="17">
        <v>0</v>
      </c>
      <c r="FF620" s="17">
        <v>0</v>
      </c>
      <c r="FH620" s="17">
        <v>0</v>
      </c>
      <c r="FI620" s="17">
        <v>0</v>
      </c>
      <c r="FJ620" s="17">
        <v>0</v>
      </c>
      <c r="FL620" s="17">
        <v>0</v>
      </c>
      <c r="FM620" s="17">
        <v>0</v>
      </c>
      <c r="FN620" s="17">
        <v>0</v>
      </c>
    </row>
    <row r="621" spans="1:170">
      <c r="A621" s="14">
        <v>72512008</v>
      </c>
      <c r="B621" s="15" t="s">
        <v>96</v>
      </c>
      <c r="C621" s="17" t="s">
        <v>752</v>
      </c>
      <c r="D621" s="25">
        <v>0</v>
      </c>
      <c r="E621" s="25">
        <v>0</v>
      </c>
      <c r="F621" s="25">
        <v>0</v>
      </c>
      <c r="I621" s="16"/>
      <c r="L621" s="20" t="s">
        <v>1485</v>
      </c>
      <c r="M621" s="17" t="s">
        <v>59145</v>
      </c>
      <c r="N621" s="17" t="s">
        <v>19089</v>
      </c>
      <c r="O621" s="25">
        <v>0</v>
      </c>
      <c r="P621" s="25">
        <v>0</v>
      </c>
      <c r="Q621" s="25">
        <v>0</v>
      </c>
      <c r="R621" s="16" t="s">
        <v>59146</v>
      </c>
      <c r="S621" s="17" t="s">
        <v>19090</v>
      </c>
      <c r="T621" s="25">
        <v>0</v>
      </c>
      <c r="U621" s="25">
        <v>0</v>
      </c>
      <c r="V621" s="25">
        <v>0</v>
      </c>
      <c r="W621" s="16" t="s">
        <v>59147</v>
      </c>
      <c r="X621" s="17" t="s">
        <v>19091</v>
      </c>
      <c r="Y621" s="25">
        <v>0</v>
      </c>
      <c r="Z621" s="25">
        <v>0</v>
      </c>
      <c r="AA621" s="25">
        <v>0</v>
      </c>
      <c r="AB621" s="16" t="s">
        <v>59148</v>
      </c>
      <c r="AC621" s="17" t="s">
        <v>19092</v>
      </c>
      <c r="AD621" s="25">
        <v>0</v>
      </c>
      <c r="AE621" s="25">
        <v>0</v>
      </c>
      <c r="AF621" s="25">
        <v>0</v>
      </c>
      <c r="AG621" s="16" t="s">
        <v>59149</v>
      </c>
      <c r="AH621" s="17" t="s">
        <v>19093</v>
      </c>
      <c r="AI621" s="25">
        <v>0</v>
      </c>
      <c r="AJ621" s="25">
        <v>0</v>
      </c>
      <c r="AK621" s="25">
        <v>0</v>
      </c>
      <c r="AL621" s="16" t="s">
        <v>59150</v>
      </c>
      <c r="AM621" s="17" t="s">
        <v>19094</v>
      </c>
      <c r="AN621" s="25">
        <v>0</v>
      </c>
      <c r="AO621" s="25">
        <v>0</v>
      </c>
      <c r="AP621" s="25">
        <v>0</v>
      </c>
      <c r="AQ621" s="16" t="s">
        <v>59151</v>
      </c>
      <c r="AR621" s="17" t="s">
        <v>19095</v>
      </c>
      <c r="AS621" s="25">
        <v>0</v>
      </c>
      <c r="AT621" s="25">
        <v>0</v>
      </c>
      <c r="AU621" s="25">
        <v>0</v>
      </c>
      <c r="AV621" s="16" t="s">
        <v>59152</v>
      </c>
      <c r="AW621" s="17" t="s">
        <v>19096</v>
      </c>
      <c r="AX621" s="25">
        <v>0</v>
      </c>
      <c r="AY621" s="25">
        <v>0</v>
      </c>
      <c r="AZ621" s="25">
        <v>0</v>
      </c>
      <c r="BA621" s="16" t="s">
        <v>59153</v>
      </c>
      <c r="BB621" s="17" t="s">
        <v>19097</v>
      </c>
      <c r="BC621" s="25">
        <v>0</v>
      </c>
      <c r="BD621" s="25">
        <v>0</v>
      </c>
      <c r="BE621" s="25">
        <v>0</v>
      </c>
      <c r="BF621" s="16" t="s">
        <v>59154</v>
      </c>
      <c r="BG621" s="17" t="s">
        <v>19098</v>
      </c>
      <c r="BH621" s="25">
        <v>0</v>
      </c>
      <c r="BI621" s="25">
        <v>0</v>
      </c>
      <c r="BJ621" s="25">
        <v>0</v>
      </c>
      <c r="BK621" s="16" t="s">
        <v>59155</v>
      </c>
      <c r="BL621" s="17" t="s">
        <v>19099</v>
      </c>
      <c r="BM621" s="25">
        <v>0</v>
      </c>
      <c r="BN621" s="25">
        <v>0</v>
      </c>
      <c r="BO621" s="25">
        <v>0</v>
      </c>
      <c r="BP621" s="16" t="s">
        <v>59156</v>
      </c>
      <c r="BQ621" s="17" t="s">
        <v>19100</v>
      </c>
      <c r="BR621" s="25">
        <v>0</v>
      </c>
      <c r="BS621" s="25">
        <v>0</v>
      </c>
      <c r="BT621" s="25">
        <v>0</v>
      </c>
      <c r="BU621" s="16" t="s">
        <v>59157</v>
      </c>
      <c r="BV621" s="17" t="s">
        <v>19101</v>
      </c>
      <c r="BW621" s="25">
        <v>0</v>
      </c>
      <c r="BX621" s="25">
        <v>0</v>
      </c>
      <c r="BY621" s="25">
        <v>0</v>
      </c>
      <c r="BZ621" s="16" t="s">
        <v>59158</v>
      </c>
      <c r="CA621" s="17" t="s">
        <v>19102</v>
      </c>
      <c r="CB621" s="25">
        <v>0</v>
      </c>
      <c r="CC621" s="25">
        <v>0</v>
      </c>
      <c r="CD621" s="25">
        <v>0</v>
      </c>
      <c r="CE621" s="16" t="s">
        <v>59159</v>
      </c>
      <c r="CF621" s="17" t="s">
        <v>19103</v>
      </c>
      <c r="CG621" s="25">
        <v>0</v>
      </c>
      <c r="CH621" s="25">
        <v>0</v>
      </c>
      <c r="CI621" s="25">
        <v>0</v>
      </c>
      <c r="CJ621" s="16" t="s">
        <v>59160</v>
      </c>
      <c r="CK621" s="17" t="s">
        <v>19104</v>
      </c>
      <c r="CL621" s="25">
        <v>0</v>
      </c>
      <c r="CM621" s="25">
        <v>0</v>
      </c>
      <c r="CN621" s="25">
        <v>0</v>
      </c>
      <c r="CO621" s="16" t="s">
        <v>59161</v>
      </c>
      <c r="CP621" s="17" t="s">
        <v>19105</v>
      </c>
      <c r="CQ621" s="25">
        <v>0</v>
      </c>
      <c r="CR621" s="25">
        <v>0</v>
      </c>
      <c r="CS621" s="25">
        <v>0</v>
      </c>
      <c r="CT621" s="16" t="s">
        <v>59162</v>
      </c>
      <c r="CU621" s="17" t="s">
        <v>19106</v>
      </c>
      <c r="CV621" s="25">
        <v>0</v>
      </c>
      <c r="CW621" s="25">
        <v>0</v>
      </c>
      <c r="CX621" s="25">
        <v>0</v>
      </c>
      <c r="CY621" s="16" t="s">
        <v>59163</v>
      </c>
      <c r="CZ621" s="17" t="s">
        <v>19107</v>
      </c>
      <c r="DA621" s="25">
        <v>0</v>
      </c>
      <c r="DB621" s="25">
        <v>0</v>
      </c>
      <c r="DC621" s="25">
        <v>0</v>
      </c>
      <c r="DD621" s="25" t="s">
        <v>59164</v>
      </c>
      <c r="DE621" s="25" t="s">
        <v>19108</v>
      </c>
      <c r="DF621" s="25">
        <v>0</v>
      </c>
      <c r="DG621" s="25">
        <v>0</v>
      </c>
      <c r="DH621" s="25">
        <v>0</v>
      </c>
      <c r="DI621" s="16" t="s">
        <v>59165</v>
      </c>
      <c r="DJ621" s="17" t="s">
        <v>19109</v>
      </c>
      <c r="DK621" s="25">
        <v>0</v>
      </c>
      <c r="DL621" s="25">
        <v>0</v>
      </c>
      <c r="DM621" s="25">
        <v>0</v>
      </c>
      <c r="DN621" s="16" t="s">
        <v>59166</v>
      </c>
      <c r="DO621" s="17" t="s">
        <v>19110</v>
      </c>
      <c r="DP621" s="25">
        <v>0</v>
      </c>
      <c r="DQ621" s="25">
        <v>0</v>
      </c>
      <c r="DR621" s="25">
        <v>0</v>
      </c>
      <c r="DS621" s="16" t="s">
        <v>59167</v>
      </c>
      <c r="DT621" s="17" t="s">
        <v>19111</v>
      </c>
      <c r="DU621" s="25">
        <v>0</v>
      </c>
      <c r="DV621" s="25">
        <v>0</v>
      </c>
      <c r="DW621" s="25">
        <v>0</v>
      </c>
      <c r="DX621" s="16" t="s">
        <v>59168</v>
      </c>
      <c r="DY621" s="17" t="s">
        <v>19112</v>
      </c>
      <c r="DZ621" s="25">
        <v>0</v>
      </c>
      <c r="EA621" s="25">
        <v>0</v>
      </c>
      <c r="EB621" s="16">
        <v>0</v>
      </c>
      <c r="EC621" s="16" t="s">
        <v>59169</v>
      </c>
      <c r="ED621" s="17" t="s">
        <v>19113</v>
      </c>
      <c r="EE621" s="25">
        <v>0</v>
      </c>
      <c r="EF621" s="25">
        <v>0</v>
      </c>
      <c r="EG621" s="16">
        <v>0</v>
      </c>
      <c r="EH621" s="16" t="s">
        <v>59170</v>
      </c>
      <c r="EI621" s="16" t="s">
        <v>19114</v>
      </c>
      <c r="EJ621" s="16">
        <v>0</v>
      </c>
      <c r="EK621" s="16">
        <v>0</v>
      </c>
      <c r="EL621" s="16">
        <v>0</v>
      </c>
      <c r="EM621" s="16" t="s">
        <v>59171</v>
      </c>
      <c r="EN621" s="17" t="s">
        <v>19115</v>
      </c>
      <c r="EO621" s="25">
        <v>0</v>
      </c>
      <c r="EP621" s="25">
        <v>0</v>
      </c>
      <c r="EQ621" s="16">
        <v>0</v>
      </c>
      <c r="ER621" s="16" t="s">
        <v>59172</v>
      </c>
      <c r="ES621" s="17" t="s">
        <v>19116</v>
      </c>
      <c r="ET621" s="17">
        <v>0</v>
      </c>
      <c r="EU621" s="17">
        <v>0</v>
      </c>
      <c r="EV621" s="17">
        <v>0</v>
      </c>
      <c r="EW621" s="17" t="s">
        <v>59173</v>
      </c>
      <c r="EX621" s="17" t="s">
        <v>19117</v>
      </c>
      <c r="EY621" s="17">
        <v>0</v>
      </c>
      <c r="EZ621" s="17">
        <v>0</v>
      </c>
      <c r="FA621" s="17">
        <v>0</v>
      </c>
      <c r="FB621" s="17" t="s">
        <v>59174</v>
      </c>
      <c r="FC621" s="17" t="s">
        <v>19118</v>
      </c>
      <c r="FD621" s="17">
        <v>0</v>
      </c>
      <c r="FE621" s="17">
        <v>0</v>
      </c>
      <c r="FF621" s="17">
        <v>0</v>
      </c>
      <c r="FH621" s="17">
        <v>0</v>
      </c>
      <c r="FI621" s="17">
        <v>0</v>
      </c>
      <c r="FJ621" s="17">
        <v>0</v>
      </c>
      <c r="FL621" s="17">
        <v>0</v>
      </c>
      <c r="FM621" s="17">
        <v>0</v>
      </c>
      <c r="FN621" s="17">
        <v>0</v>
      </c>
    </row>
    <row r="622" spans="1:170">
      <c r="A622" s="14">
        <v>72512009</v>
      </c>
      <c r="B622" s="15" t="s">
        <v>96</v>
      </c>
      <c r="C622" s="17" t="s">
        <v>753</v>
      </c>
      <c r="D622" s="25">
        <v>0</v>
      </c>
      <c r="E622" s="25">
        <v>0</v>
      </c>
      <c r="F622" s="25">
        <v>0</v>
      </c>
      <c r="I622" s="16"/>
      <c r="L622" s="20" t="s">
        <v>1486</v>
      </c>
      <c r="M622" s="17" t="s">
        <v>59175</v>
      </c>
      <c r="N622" s="17" t="s">
        <v>19119</v>
      </c>
      <c r="O622" s="25">
        <v>0</v>
      </c>
      <c r="P622" s="25">
        <v>0</v>
      </c>
      <c r="Q622" s="25">
        <v>0</v>
      </c>
      <c r="R622" s="16" t="s">
        <v>59176</v>
      </c>
      <c r="S622" s="17" t="s">
        <v>19120</v>
      </c>
      <c r="T622" s="25">
        <v>0</v>
      </c>
      <c r="U622" s="25">
        <v>0</v>
      </c>
      <c r="V622" s="25">
        <v>0</v>
      </c>
      <c r="W622" s="16" t="s">
        <v>59177</v>
      </c>
      <c r="X622" s="17" t="s">
        <v>19121</v>
      </c>
      <c r="Y622" s="25">
        <v>0</v>
      </c>
      <c r="Z622" s="25">
        <v>0</v>
      </c>
      <c r="AA622" s="25">
        <v>0</v>
      </c>
      <c r="AB622" s="16" t="s">
        <v>59178</v>
      </c>
      <c r="AC622" s="17" t="s">
        <v>19122</v>
      </c>
      <c r="AD622" s="25">
        <v>0</v>
      </c>
      <c r="AE622" s="25">
        <v>0</v>
      </c>
      <c r="AF622" s="25">
        <v>0</v>
      </c>
      <c r="AG622" s="16" t="s">
        <v>59179</v>
      </c>
      <c r="AH622" s="17" t="s">
        <v>19123</v>
      </c>
      <c r="AI622" s="25">
        <v>0</v>
      </c>
      <c r="AJ622" s="25">
        <v>0</v>
      </c>
      <c r="AK622" s="25">
        <v>0</v>
      </c>
      <c r="AL622" s="16" t="s">
        <v>59180</v>
      </c>
      <c r="AM622" s="17" t="s">
        <v>19124</v>
      </c>
      <c r="AN622" s="25">
        <v>0</v>
      </c>
      <c r="AO622" s="25">
        <v>0</v>
      </c>
      <c r="AP622" s="25">
        <v>0</v>
      </c>
      <c r="AQ622" s="16" t="s">
        <v>59181</v>
      </c>
      <c r="AR622" s="17" t="s">
        <v>19125</v>
      </c>
      <c r="AS622" s="25">
        <v>0</v>
      </c>
      <c r="AT622" s="25">
        <v>0</v>
      </c>
      <c r="AU622" s="25">
        <v>0</v>
      </c>
      <c r="AV622" s="16" t="s">
        <v>59182</v>
      </c>
      <c r="AW622" s="17" t="s">
        <v>19126</v>
      </c>
      <c r="AX622" s="25">
        <v>0</v>
      </c>
      <c r="AY622" s="25">
        <v>0</v>
      </c>
      <c r="AZ622" s="25">
        <v>0</v>
      </c>
      <c r="BA622" s="16" t="s">
        <v>59183</v>
      </c>
      <c r="BB622" s="17" t="s">
        <v>19127</v>
      </c>
      <c r="BC622" s="25">
        <v>0</v>
      </c>
      <c r="BD622" s="25">
        <v>0</v>
      </c>
      <c r="BE622" s="25">
        <v>0</v>
      </c>
      <c r="BF622" s="16" t="s">
        <v>59184</v>
      </c>
      <c r="BG622" s="17" t="s">
        <v>19128</v>
      </c>
      <c r="BH622" s="25">
        <v>0</v>
      </c>
      <c r="BI622" s="25">
        <v>0</v>
      </c>
      <c r="BJ622" s="25">
        <v>0</v>
      </c>
      <c r="BK622" s="16" t="s">
        <v>59185</v>
      </c>
      <c r="BL622" s="17" t="s">
        <v>19129</v>
      </c>
      <c r="BM622" s="25">
        <v>0</v>
      </c>
      <c r="BN622" s="25">
        <v>0</v>
      </c>
      <c r="BO622" s="25">
        <v>0</v>
      </c>
      <c r="BP622" s="16" t="s">
        <v>59186</v>
      </c>
      <c r="BQ622" s="17" t="s">
        <v>19130</v>
      </c>
      <c r="BR622" s="25">
        <v>0</v>
      </c>
      <c r="BS622" s="25">
        <v>0</v>
      </c>
      <c r="BT622" s="25">
        <v>0</v>
      </c>
      <c r="BU622" s="16" t="s">
        <v>59187</v>
      </c>
      <c r="BV622" s="17" t="s">
        <v>19131</v>
      </c>
      <c r="BW622" s="25">
        <v>0</v>
      </c>
      <c r="BX622" s="25">
        <v>0</v>
      </c>
      <c r="BY622" s="25">
        <v>0</v>
      </c>
      <c r="BZ622" s="16" t="s">
        <v>59188</v>
      </c>
      <c r="CA622" s="17" t="s">
        <v>19132</v>
      </c>
      <c r="CB622" s="25">
        <v>0</v>
      </c>
      <c r="CC622" s="25">
        <v>0</v>
      </c>
      <c r="CD622" s="25">
        <v>0</v>
      </c>
      <c r="CE622" s="16" t="s">
        <v>59189</v>
      </c>
      <c r="CF622" s="17" t="s">
        <v>19133</v>
      </c>
      <c r="CG622" s="25">
        <v>0</v>
      </c>
      <c r="CH622" s="25">
        <v>0</v>
      </c>
      <c r="CI622" s="25">
        <v>0</v>
      </c>
      <c r="CJ622" s="16" t="s">
        <v>59190</v>
      </c>
      <c r="CK622" s="17" t="s">
        <v>19134</v>
      </c>
      <c r="CL622" s="25">
        <v>0</v>
      </c>
      <c r="CM622" s="25">
        <v>0</v>
      </c>
      <c r="CN622" s="25">
        <v>0</v>
      </c>
      <c r="CO622" s="16" t="s">
        <v>59191</v>
      </c>
      <c r="CP622" s="17" t="s">
        <v>19135</v>
      </c>
      <c r="CQ622" s="25">
        <v>0</v>
      </c>
      <c r="CR622" s="25">
        <v>0</v>
      </c>
      <c r="CS622" s="25">
        <v>0</v>
      </c>
      <c r="CT622" s="16" t="s">
        <v>59192</v>
      </c>
      <c r="CU622" s="17" t="s">
        <v>19136</v>
      </c>
      <c r="CV622" s="25">
        <v>0</v>
      </c>
      <c r="CW622" s="25">
        <v>0</v>
      </c>
      <c r="CX622" s="25">
        <v>0</v>
      </c>
      <c r="CY622" s="16" t="s">
        <v>59193</v>
      </c>
      <c r="CZ622" s="17" t="s">
        <v>19137</v>
      </c>
      <c r="DA622" s="25">
        <v>0</v>
      </c>
      <c r="DB622" s="25">
        <v>0</v>
      </c>
      <c r="DC622" s="25">
        <v>0</v>
      </c>
      <c r="DD622" s="25" t="s">
        <v>59194</v>
      </c>
      <c r="DE622" s="25" t="s">
        <v>19138</v>
      </c>
      <c r="DF622" s="25">
        <v>0</v>
      </c>
      <c r="DG622" s="25">
        <v>0</v>
      </c>
      <c r="DH622" s="25">
        <v>0</v>
      </c>
      <c r="DI622" s="16" t="s">
        <v>59195</v>
      </c>
      <c r="DJ622" s="17" t="s">
        <v>19139</v>
      </c>
      <c r="DK622" s="25">
        <v>0</v>
      </c>
      <c r="DL622" s="25">
        <v>0</v>
      </c>
      <c r="DM622" s="25">
        <v>0</v>
      </c>
      <c r="DN622" s="16" t="s">
        <v>59196</v>
      </c>
      <c r="DO622" s="17" t="s">
        <v>19140</v>
      </c>
      <c r="DP622" s="25">
        <v>0</v>
      </c>
      <c r="DQ622" s="25">
        <v>0</v>
      </c>
      <c r="DR622" s="25">
        <v>0</v>
      </c>
      <c r="DS622" s="16" t="s">
        <v>59197</v>
      </c>
      <c r="DT622" s="17" t="s">
        <v>19141</v>
      </c>
      <c r="DU622" s="25">
        <v>0</v>
      </c>
      <c r="DV622" s="25">
        <v>0</v>
      </c>
      <c r="DW622" s="25">
        <v>0</v>
      </c>
      <c r="DX622" s="16" t="s">
        <v>59198</v>
      </c>
      <c r="DY622" s="17" t="s">
        <v>19142</v>
      </c>
      <c r="DZ622" s="25">
        <v>0</v>
      </c>
      <c r="EA622" s="25">
        <v>0</v>
      </c>
      <c r="EB622" s="16">
        <v>0</v>
      </c>
      <c r="EC622" s="16" t="s">
        <v>59199</v>
      </c>
      <c r="ED622" s="17" t="s">
        <v>19143</v>
      </c>
      <c r="EE622" s="25">
        <v>0</v>
      </c>
      <c r="EF622" s="25">
        <v>0</v>
      </c>
      <c r="EG622" s="16">
        <v>0</v>
      </c>
      <c r="EH622" s="16" t="s">
        <v>59200</v>
      </c>
      <c r="EI622" s="16" t="s">
        <v>19144</v>
      </c>
      <c r="EJ622" s="16">
        <v>0</v>
      </c>
      <c r="EK622" s="16">
        <v>0</v>
      </c>
      <c r="EL622" s="16">
        <v>0</v>
      </c>
      <c r="EM622" s="16" t="s">
        <v>59201</v>
      </c>
      <c r="EN622" s="17" t="s">
        <v>19145</v>
      </c>
      <c r="EO622" s="25">
        <v>0</v>
      </c>
      <c r="EP622" s="25">
        <v>0</v>
      </c>
      <c r="EQ622" s="16">
        <v>0</v>
      </c>
      <c r="ER622" s="16" t="s">
        <v>59202</v>
      </c>
      <c r="ES622" s="17" t="s">
        <v>19146</v>
      </c>
      <c r="ET622" s="17">
        <v>0</v>
      </c>
      <c r="EU622" s="17">
        <v>0</v>
      </c>
      <c r="EV622" s="17">
        <v>0</v>
      </c>
      <c r="EW622" s="17" t="s">
        <v>59203</v>
      </c>
      <c r="EX622" s="17" t="s">
        <v>19147</v>
      </c>
      <c r="EY622" s="17">
        <v>0</v>
      </c>
      <c r="EZ622" s="17">
        <v>0</v>
      </c>
      <c r="FA622" s="17">
        <v>0</v>
      </c>
      <c r="FB622" s="17" t="s">
        <v>59204</v>
      </c>
      <c r="FC622" s="17" t="s">
        <v>19148</v>
      </c>
      <c r="FD622" s="17">
        <v>0</v>
      </c>
      <c r="FE622" s="17">
        <v>0</v>
      </c>
      <c r="FF622" s="17">
        <v>0</v>
      </c>
      <c r="FH622" s="17">
        <v>0</v>
      </c>
      <c r="FI622" s="17">
        <v>0</v>
      </c>
      <c r="FJ622" s="17">
        <v>0</v>
      </c>
      <c r="FL622" s="17">
        <v>0</v>
      </c>
      <c r="FM622" s="17">
        <v>0</v>
      </c>
      <c r="FN622" s="17">
        <v>0</v>
      </c>
    </row>
    <row r="623" spans="1:170">
      <c r="A623" s="14">
        <v>72512010</v>
      </c>
      <c r="B623" s="15" t="s">
        <v>96</v>
      </c>
      <c r="C623" s="17" t="s">
        <v>754</v>
      </c>
      <c r="D623" s="25">
        <v>0</v>
      </c>
      <c r="E623" s="25">
        <v>0</v>
      </c>
      <c r="F623" s="25">
        <v>0</v>
      </c>
      <c r="I623" s="16"/>
      <c r="L623" s="20" t="s">
        <v>1</v>
      </c>
      <c r="M623" s="17" t="s">
        <v>59205</v>
      </c>
      <c r="N623" s="17" t="s">
        <v>19149</v>
      </c>
      <c r="O623" s="25">
        <v>0</v>
      </c>
      <c r="P623" s="25">
        <v>0</v>
      </c>
      <c r="Q623" s="25">
        <v>0</v>
      </c>
      <c r="R623" s="16" t="s">
        <v>59206</v>
      </c>
      <c r="S623" s="17" t="s">
        <v>19150</v>
      </c>
      <c r="T623" s="25">
        <v>0</v>
      </c>
      <c r="U623" s="25">
        <v>0</v>
      </c>
      <c r="V623" s="25">
        <v>0</v>
      </c>
      <c r="W623" s="16" t="s">
        <v>59207</v>
      </c>
      <c r="X623" s="17" t="s">
        <v>19151</v>
      </c>
      <c r="Y623" s="25">
        <v>0</v>
      </c>
      <c r="Z623" s="25">
        <v>0</v>
      </c>
      <c r="AA623" s="25">
        <v>0</v>
      </c>
      <c r="AB623" s="16" t="s">
        <v>59208</v>
      </c>
      <c r="AC623" s="17" t="s">
        <v>19152</v>
      </c>
      <c r="AD623" s="25">
        <v>0</v>
      </c>
      <c r="AE623" s="25">
        <v>0</v>
      </c>
      <c r="AF623" s="25">
        <v>0</v>
      </c>
      <c r="AG623" s="16" t="s">
        <v>59209</v>
      </c>
      <c r="AH623" s="17" t="s">
        <v>19153</v>
      </c>
      <c r="AI623" s="25">
        <v>0</v>
      </c>
      <c r="AJ623" s="25">
        <v>0</v>
      </c>
      <c r="AK623" s="25">
        <v>0</v>
      </c>
      <c r="AL623" s="16" t="s">
        <v>59210</v>
      </c>
      <c r="AM623" s="17" t="s">
        <v>19154</v>
      </c>
      <c r="AN623" s="25">
        <v>0</v>
      </c>
      <c r="AO623" s="25">
        <v>0</v>
      </c>
      <c r="AP623" s="25">
        <v>0</v>
      </c>
      <c r="AQ623" s="16" t="s">
        <v>59211</v>
      </c>
      <c r="AR623" s="17" t="s">
        <v>19155</v>
      </c>
      <c r="AS623" s="25">
        <v>0</v>
      </c>
      <c r="AT623" s="25">
        <v>0</v>
      </c>
      <c r="AU623" s="25">
        <v>0</v>
      </c>
      <c r="AV623" s="16" t="s">
        <v>59212</v>
      </c>
      <c r="AW623" s="17" t="s">
        <v>19156</v>
      </c>
      <c r="AX623" s="25">
        <v>0</v>
      </c>
      <c r="AY623" s="25">
        <v>0</v>
      </c>
      <c r="AZ623" s="25">
        <v>0</v>
      </c>
      <c r="BA623" s="16" t="s">
        <v>59213</v>
      </c>
      <c r="BB623" s="17" t="s">
        <v>19157</v>
      </c>
      <c r="BC623" s="25">
        <v>0</v>
      </c>
      <c r="BD623" s="25">
        <v>0</v>
      </c>
      <c r="BE623" s="25">
        <v>0</v>
      </c>
      <c r="BF623" s="16" t="s">
        <v>59214</v>
      </c>
      <c r="BG623" s="17" t="s">
        <v>19158</v>
      </c>
      <c r="BH623" s="25">
        <v>0</v>
      </c>
      <c r="BI623" s="25">
        <v>0</v>
      </c>
      <c r="BJ623" s="25">
        <v>0</v>
      </c>
      <c r="BK623" s="16" t="s">
        <v>59215</v>
      </c>
      <c r="BL623" s="17" t="s">
        <v>19159</v>
      </c>
      <c r="BM623" s="25">
        <v>0</v>
      </c>
      <c r="BN623" s="25">
        <v>0</v>
      </c>
      <c r="BO623" s="25">
        <v>0</v>
      </c>
      <c r="BP623" s="16" t="s">
        <v>59216</v>
      </c>
      <c r="BQ623" s="17" t="s">
        <v>19160</v>
      </c>
      <c r="BR623" s="25">
        <v>0</v>
      </c>
      <c r="BS623" s="25">
        <v>0</v>
      </c>
      <c r="BT623" s="25">
        <v>0</v>
      </c>
      <c r="BU623" s="16" t="s">
        <v>59217</v>
      </c>
      <c r="BV623" s="17" t="s">
        <v>19161</v>
      </c>
      <c r="BW623" s="25">
        <v>0</v>
      </c>
      <c r="BX623" s="25">
        <v>0</v>
      </c>
      <c r="BY623" s="25">
        <v>0</v>
      </c>
      <c r="BZ623" s="16" t="s">
        <v>59218</v>
      </c>
      <c r="CA623" s="17" t="s">
        <v>19162</v>
      </c>
      <c r="CB623" s="25">
        <v>0</v>
      </c>
      <c r="CC623" s="25">
        <v>0</v>
      </c>
      <c r="CD623" s="25">
        <v>0</v>
      </c>
      <c r="CE623" s="16" t="s">
        <v>59219</v>
      </c>
      <c r="CF623" s="17" t="s">
        <v>19163</v>
      </c>
      <c r="CG623" s="25">
        <v>0</v>
      </c>
      <c r="CH623" s="25">
        <v>0</v>
      </c>
      <c r="CI623" s="25">
        <v>0</v>
      </c>
      <c r="CJ623" s="16" t="s">
        <v>59220</v>
      </c>
      <c r="CK623" s="17" t="s">
        <v>19164</v>
      </c>
      <c r="CL623" s="25">
        <v>0</v>
      </c>
      <c r="CM623" s="25">
        <v>0</v>
      </c>
      <c r="CN623" s="25">
        <v>0</v>
      </c>
      <c r="CO623" s="16" t="s">
        <v>59221</v>
      </c>
      <c r="CP623" s="17" t="s">
        <v>19165</v>
      </c>
      <c r="CQ623" s="25">
        <v>0</v>
      </c>
      <c r="CR623" s="25">
        <v>0</v>
      </c>
      <c r="CS623" s="25">
        <v>0</v>
      </c>
      <c r="CT623" s="16" t="s">
        <v>59222</v>
      </c>
      <c r="CU623" s="17" t="s">
        <v>19166</v>
      </c>
      <c r="CV623" s="25">
        <v>0</v>
      </c>
      <c r="CW623" s="25">
        <v>0</v>
      </c>
      <c r="CX623" s="25">
        <v>0</v>
      </c>
      <c r="CY623" s="16" t="s">
        <v>59223</v>
      </c>
      <c r="CZ623" s="17" t="s">
        <v>19167</v>
      </c>
      <c r="DA623" s="25">
        <v>0</v>
      </c>
      <c r="DB623" s="25">
        <v>0</v>
      </c>
      <c r="DC623" s="25">
        <v>0</v>
      </c>
      <c r="DD623" s="25" t="s">
        <v>59224</v>
      </c>
      <c r="DE623" s="25" t="s">
        <v>19168</v>
      </c>
      <c r="DF623" s="25">
        <v>0</v>
      </c>
      <c r="DG623" s="25">
        <v>0</v>
      </c>
      <c r="DH623" s="25">
        <v>0</v>
      </c>
      <c r="DI623" s="16" t="s">
        <v>59225</v>
      </c>
      <c r="DJ623" s="17" t="s">
        <v>19169</v>
      </c>
      <c r="DK623" s="25">
        <v>0</v>
      </c>
      <c r="DL623" s="25">
        <v>0</v>
      </c>
      <c r="DM623" s="25">
        <v>0</v>
      </c>
      <c r="DN623" s="16" t="s">
        <v>59226</v>
      </c>
      <c r="DO623" s="17" t="s">
        <v>19170</v>
      </c>
      <c r="DP623" s="25">
        <v>0</v>
      </c>
      <c r="DQ623" s="25">
        <v>0</v>
      </c>
      <c r="DR623" s="25">
        <v>0</v>
      </c>
      <c r="DS623" s="16" t="s">
        <v>59227</v>
      </c>
      <c r="DT623" s="17" t="s">
        <v>19171</v>
      </c>
      <c r="DU623" s="25">
        <v>0</v>
      </c>
      <c r="DV623" s="25">
        <v>0</v>
      </c>
      <c r="DW623" s="25">
        <v>0</v>
      </c>
      <c r="DX623" s="16" t="s">
        <v>59228</v>
      </c>
      <c r="DY623" s="17" t="s">
        <v>19172</v>
      </c>
      <c r="DZ623" s="25">
        <v>0</v>
      </c>
      <c r="EA623" s="25">
        <v>0</v>
      </c>
      <c r="EB623" s="16">
        <v>0</v>
      </c>
      <c r="EC623" s="16" t="s">
        <v>59229</v>
      </c>
      <c r="ED623" s="17" t="s">
        <v>19173</v>
      </c>
      <c r="EE623" s="25">
        <v>0</v>
      </c>
      <c r="EF623" s="25">
        <v>0</v>
      </c>
      <c r="EG623" s="16">
        <v>0</v>
      </c>
      <c r="EH623" s="16" t="s">
        <v>59230</v>
      </c>
      <c r="EI623" s="16" t="s">
        <v>19174</v>
      </c>
      <c r="EJ623" s="16">
        <v>0</v>
      </c>
      <c r="EK623" s="16">
        <v>0</v>
      </c>
      <c r="EL623" s="16">
        <v>0</v>
      </c>
      <c r="EM623" s="16" t="s">
        <v>59231</v>
      </c>
      <c r="EN623" s="17" t="s">
        <v>19175</v>
      </c>
      <c r="EO623" s="25">
        <v>0</v>
      </c>
      <c r="EP623" s="25">
        <v>0</v>
      </c>
      <c r="EQ623" s="16">
        <v>0</v>
      </c>
      <c r="ER623" s="16" t="s">
        <v>59232</v>
      </c>
      <c r="ES623" s="17" t="s">
        <v>19176</v>
      </c>
      <c r="ET623" s="17">
        <v>0</v>
      </c>
      <c r="EU623" s="17">
        <v>0</v>
      </c>
      <c r="EV623" s="17">
        <v>0</v>
      </c>
      <c r="EW623" s="17" t="s">
        <v>59233</v>
      </c>
      <c r="EX623" s="17" t="s">
        <v>19177</v>
      </c>
      <c r="EY623" s="17">
        <v>0</v>
      </c>
      <c r="EZ623" s="17">
        <v>0</v>
      </c>
      <c r="FA623" s="17">
        <v>0</v>
      </c>
      <c r="FB623" s="17" t="s">
        <v>59234</v>
      </c>
      <c r="FC623" s="17" t="s">
        <v>19178</v>
      </c>
      <c r="FD623" s="17">
        <v>0</v>
      </c>
      <c r="FE623" s="17">
        <v>0</v>
      </c>
      <c r="FF623" s="17">
        <v>0</v>
      </c>
      <c r="FH623" s="17">
        <v>0</v>
      </c>
      <c r="FI623" s="17">
        <v>0</v>
      </c>
      <c r="FJ623" s="17">
        <v>0</v>
      </c>
      <c r="FL623" s="17">
        <v>0</v>
      </c>
      <c r="FM623" s="17">
        <v>0</v>
      </c>
      <c r="FN623" s="17">
        <v>0</v>
      </c>
    </row>
    <row r="624" spans="1:170">
      <c r="A624" s="14">
        <v>72512011</v>
      </c>
      <c r="B624" s="15" t="s">
        <v>96</v>
      </c>
      <c r="C624" s="17" t="s">
        <v>755</v>
      </c>
      <c r="D624" s="25">
        <v>0</v>
      </c>
      <c r="E624" s="25">
        <v>0</v>
      </c>
      <c r="F624" s="25">
        <v>0</v>
      </c>
      <c r="I624" s="16"/>
      <c r="L624" s="20" t="s">
        <v>2</v>
      </c>
      <c r="M624" s="17" t="s">
        <v>59235</v>
      </c>
      <c r="N624" s="17" t="s">
        <v>19179</v>
      </c>
      <c r="O624" s="25">
        <v>0</v>
      </c>
      <c r="P624" s="25">
        <v>0</v>
      </c>
      <c r="Q624" s="25">
        <v>0</v>
      </c>
      <c r="R624" s="16" t="s">
        <v>59236</v>
      </c>
      <c r="S624" s="17" t="s">
        <v>19180</v>
      </c>
      <c r="T624" s="25">
        <v>0</v>
      </c>
      <c r="U624" s="25">
        <v>0</v>
      </c>
      <c r="V624" s="25">
        <v>0</v>
      </c>
      <c r="W624" s="16" t="s">
        <v>59237</v>
      </c>
      <c r="X624" s="17" t="s">
        <v>19181</v>
      </c>
      <c r="Y624" s="25">
        <v>0</v>
      </c>
      <c r="Z624" s="25">
        <v>0</v>
      </c>
      <c r="AA624" s="25">
        <v>0</v>
      </c>
      <c r="AB624" s="16" t="s">
        <v>59238</v>
      </c>
      <c r="AC624" s="17" t="s">
        <v>19182</v>
      </c>
      <c r="AD624" s="25">
        <v>0</v>
      </c>
      <c r="AE624" s="25">
        <v>0</v>
      </c>
      <c r="AF624" s="25">
        <v>0</v>
      </c>
      <c r="AG624" s="16" t="s">
        <v>59239</v>
      </c>
      <c r="AH624" s="17" t="s">
        <v>19183</v>
      </c>
      <c r="AI624" s="25">
        <v>0</v>
      </c>
      <c r="AJ624" s="25">
        <v>0</v>
      </c>
      <c r="AK624" s="25">
        <v>0</v>
      </c>
      <c r="AL624" s="16" t="s">
        <v>59240</v>
      </c>
      <c r="AM624" s="17" t="s">
        <v>19184</v>
      </c>
      <c r="AN624" s="25">
        <v>0</v>
      </c>
      <c r="AO624" s="25">
        <v>0</v>
      </c>
      <c r="AP624" s="25">
        <v>0</v>
      </c>
      <c r="AQ624" s="16" t="s">
        <v>59241</v>
      </c>
      <c r="AR624" s="17" t="s">
        <v>19185</v>
      </c>
      <c r="AS624" s="25">
        <v>0</v>
      </c>
      <c r="AT624" s="25">
        <v>0</v>
      </c>
      <c r="AU624" s="25">
        <v>0</v>
      </c>
      <c r="AV624" s="16" t="s">
        <v>59242</v>
      </c>
      <c r="AW624" s="17" t="s">
        <v>19186</v>
      </c>
      <c r="AX624" s="25">
        <v>0</v>
      </c>
      <c r="AY624" s="25">
        <v>0</v>
      </c>
      <c r="AZ624" s="25">
        <v>0</v>
      </c>
      <c r="BA624" s="16" t="s">
        <v>59243</v>
      </c>
      <c r="BB624" s="17" t="s">
        <v>19187</v>
      </c>
      <c r="BC624" s="25">
        <v>0</v>
      </c>
      <c r="BD624" s="25">
        <v>0</v>
      </c>
      <c r="BE624" s="25">
        <v>0</v>
      </c>
      <c r="BF624" s="16" t="s">
        <v>59244</v>
      </c>
      <c r="BG624" s="17" t="s">
        <v>19188</v>
      </c>
      <c r="BH624" s="25">
        <v>0</v>
      </c>
      <c r="BI624" s="25">
        <v>0</v>
      </c>
      <c r="BJ624" s="25">
        <v>0</v>
      </c>
      <c r="BK624" s="16" t="s">
        <v>59245</v>
      </c>
      <c r="BL624" s="17" t="s">
        <v>19189</v>
      </c>
      <c r="BM624" s="25">
        <v>0</v>
      </c>
      <c r="BN624" s="25">
        <v>0</v>
      </c>
      <c r="BO624" s="25">
        <v>0</v>
      </c>
      <c r="BP624" s="16" t="s">
        <v>59246</v>
      </c>
      <c r="BQ624" s="17" t="s">
        <v>19190</v>
      </c>
      <c r="BR624" s="25">
        <v>0</v>
      </c>
      <c r="BS624" s="25">
        <v>0</v>
      </c>
      <c r="BT624" s="25">
        <v>0</v>
      </c>
      <c r="BU624" s="16" t="s">
        <v>59247</v>
      </c>
      <c r="BV624" s="17" t="s">
        <v>19191</v>
      </c>
      <c r="BW624" s="25">
        <v>0</v>
      </c>
      <c r="BX624" s="25">
        <v>0</v>
      </c>
      <c r="BY624" s="25">
        <v>0</v>
      </c>
      <c r="BZ624" s="16" t="s">
        <v>59248</v>
      </c>
      <c r="CA624" s="17" t="s">
        <v>19192</v>
      </c>
      <c r="CB624" s="25">
        <v>0</v>
      </c>
      <c r="CC624" s="25">
        <v>0</v>
      </c>
      <c r="CD624" s="25">
        <v>0</v>
      </c>
      <c r="CE624" s="16" t="s">
        <v>59249</v>
      </c>
      <c r="CF624" s="17" t="s">
        <v>19193</v>
      </c>
      <c r="CG624" s="25">
        <v>0</v>
      </c>
      <c r="CH624" s="25">
        <v>0</v>
      </c>
      <c r="CI624" s="25">
        <v>0</v>
      </c>
      <c r="CJ624" s="16" t="s">
        <v>59250</v>
      </c>
      <c r="CK624" s="17" t="s">
        <v>19194</v>
      </c>
      <c r="CL624" s="25">
        <v>0</v>
      </c>
      <c r="CM624" s="25">
        <v>0</v>
      </c>
      <c r="CN624" s="25">
        <v>0</v>
      </c>
      <c r="CO624" s="16" t="s">
        <v>59251</v>
      </c>
      <c r="CP624" s="17" t="s">
        <v>19195</v>
      </c>
      <c r="CQ624" s="25">
        <v>0</v>
      </c>
      <c r="CR624" s="25">
        <v>0</v>
      </c>
      <c r="CS624" s="25">
        <v>0</v>
      </c>
      <c r="CT624" s="16" t="s">
        <v>59252</v>
      </c>
      <c r="CU624" s="17" t="s">
        <v>19196</v>
      </c>
      <c r="CV624" s="25">
        <v>0</v>
      </c>
      <c r="CW624" s="25">
        <v>0</v>
      </c>
      <c r="CX624" s="25">
        <v>0</v>
      </c>
      <c r="CY624" s="16" t="s">
        <v>59253</v>
      </c>
      <c r="CZ624" s="17" t="s">
        <v>19197</v>
      </c>
      <c r="DA624" s="25">
        <v>0</v>
      </c>
      <c r="DB624" s="25">
        <v>0</v>
      </c>
      <c r="DC624" s="25">
        <v>0</v>
      </c>
      <c r="DD624" s="25" t="s">
        <v>59254</v>
      </c>
      <c r="DE624" s="25" t="s">
        <v>19198</v>
      </c>
      <c r="DF624" s="25">
        <v>0</v>
      </c>
      <c r="DG624" s="25">
        <v>0</v>
      </c>
      <c r="DH624" s="25">
        <v>0</v>
      </c>
      <c r="DI624" s="16" t="s">
        <v>59255</v>
      </c>
      <c r="DJ624" s="17" t="s">
        <v>19199</v>
      </c>
      <c r="DK624" s="25">
        <v>0</v>
      </c>
      <c r="DL624" s="25">
        <v>0</v>
      </c>
      <c r="DM624" s="25">
        <v>0</v>
      </c>
      <c r="DN624" s="16" t="s">
        <v>59256</v>
      </c>
      <c r="DO624" s="17" t="s">
        <v>19200</v>
      </c>
      <c r="DP624" s="25">
        <v>0</v>
      </c>
      <c r="DQ624" s="25">
        <v>0</v>
      </c>
      <c r="DR624" s="25">
        <v>0</v>
      </c>
      <c r="DS624" s="16" t="s">
        <v>59257</v>
      </c>
      <c r="DT624" s="17" t="s">
        <v>19201</v>
      </c>
      <c r="DU624" s="25">
        <v>0</v>
      </c>
      <c r="DV624" s="25">
        <v>0</v>
      </c>
      <c r="DW624" s="25">
        <v>0</v>
      </c>
      <c r="DX624" s="16" t="s">
        <v>59258</v>
      </c>
      <c r="DY624" s="17" t="s">
        <v>19202</v>
      </c>
      <c r="DZ624" s="25">
        <v>0</v>
      </c>
      <c r="EA624" s="25">
        <v>0</v>
      </c>
      <c r="EB624" s="16">
        <v>0</v>
      </c>
      <c r="EC624" s="16" t="s">
        <v>59259</v>
      </c>
      <c r="ED624" s="17" t="s">
        <v>19203</v>
      </c>
      <c r="EE624" s="25">
        <v>0</v>
      </c>
      <c r="EF624" s="25">
        <v>0</v>
      </c>
      <c r="EG624" s="16">
        <v>0</v>
      </c>
      <c r="EH624" s="16" t="s">
        <v>59260</v>
      </c>
      <c r="EI624" s="16" t="s">
        <v>19204</v>
      </c>
      <c r="EJ624" s="16">
        <v>0</v>
      </c>
      <c r="EK624" s="16">
        <v>0</v>
      </c>
      <c r="EL624" s="16">
        <v>0</v>
      </c>
      <c r="EM624" s="16" t="s">
        <v>59261</v>
      </c>
      <c r="EN624" s="17" t="s">
        <v>19205</v>
      </c>
      <c r="EO624" s="25">
        <v>0</v>
      </c>
      <c r="EP624" s="25">
        <v>0</v>
      </c>
      <c r="EQ624" s="16">
        <v>0</v>
      </c>
      <c r="ER624" s="16" t="s">
        <v>59262</v>
      </c>
      <c r="ES624" s="17" t="s">
        <v>19206</v>
      </c>
      <c r="ET624" s="17">
        <v>0</v>
      </c>
      <c r="EU624" s="17">
        <v>0</v>
      </c>
      <c r="EV624" s="17">
        <v>0</v>
      </c>
      <c r="EW624" s="17" t="s">
        <v>59263</v>
      </c>
      <c r="EX624" s="17" t="s">
        <v>19207</v>
      </c>
      <c r="EY624" s="17">
        <v>0</v>
      </c>
      <c r="EZ624" s="17">
        <v>0</v>
      </c>
      <c r="FA624" s="17">
        <v>0</v>
      </c>
      <c r="FB624" s="17" t="s">
        <v>59264</v>
      </c>
      <c r="FC624" s="17" t="s">
        <v>19208</v>
      </c>
      <c r="FD624" s="17">
        <v>0</v>
      </c>
      <c r="FE624" s="17">
        <v>0</v>
      </c>
      <c r="FF624" s="17">
        <v>0</v>
      </c>
      <c r="FH624" s="17">
        <v>0</v>
      </c>
      <c r="FI624" s="17">
        <v>0</v>
      </c>
      <c r="FJ624" s="17">
        <v>0</v>
      </c>
      <c r="FL624" s="17">
        <v>0</v>
      </c>
      <c r="FM624" s="17">
        <v>0</v>
      </c>
      <c r="FN624" s="17">
        <v>0</v>
      </c>
    </row>
    <row r="625" spans="1:170">
      <c r="A625" s="14">
        <v>72512012</v>
      </c>
      <c r="B625" s="15" t="s">
        <v>96</v>
      </c>
      <c r="C625" s="17" t="s">
        <v>756</v>
      </c>
      <c r="D625" s="25">
        <v>0</v>
      </c>
      <c r="E625" s="25">
        <v>0</v>
      </c>
      <c r="F625" s="25">
        <v>0</v>
      </c>
      <c r="I625" s="16"/>
      <c r="L625" s="20" t="s">
        <v>3</v>
      </c>
      <c r="M625" s="17" t="s">
        <v>59265</v>
      </c>
      <c r="N625" s="17" t="s">
        <v>19209</v>
      </c>
      <c r="O625" s="25">
        <v>0</v>
      </c>
      <c r="P625" s="25">
        <v>0</v>
      </c>
      <c r="Q625" s="25">
        <v>0</v>
      </c>
      <c r="R625" s="16" t="s">
        <v>59266</v>
      </c>
      <c r="S625" s="17" t="s">
        <v>19210</v>
      </c>
      <c r="T625" s="25">
        <v>0</v>
      </c>
      <c r="U625" s="25">
        <v>0</v>
      </c>
      <c r="V625" s="25">
        <v>0</v>
      </c>
      <c r="W625" s="16" t="s">
        <v>59267</v>
      </c>
      <c r="X625" s="17" t="s">
        <v>19211</v>
      </c>
      <c r="Y625" s="25">
        <v>0</v>
      </c>
      <c r="Z625" s="25">
        <v>0</v>
      </c>
      <c r="AA625" s="25">
        <v>0</v>
      </c>
      <c r="AB625" s="16" t="s">
        <v>59268</v>
      </c>
      <c r="AC625" s="17" t="s">
        <v>19212</v>
      </c>
      <c r="AD625" s="25">
        <v>0</v>
      </c>
      <c r="AE625" s="25">
        <v>0</v>
      </c>
      <c r="AF625" s="25">
        <v>0</v>
      </c>
      <c r="AG625" s="16" t="s">
        <v>59269</v>
      </c>
      <c r="AH625" s="17" t="s">
        <v>19213</v>
      </c>
      <c r="AI625" s="25">
        <v>0</v>
      </c>
      <c r="AJ625" s="25">
        <v>0</v>
      </c>
      <c r="AK625" s="25">
        <v>0</v>
      </c>
      <c r="AL625" s="16" t="s">
        <v>59270</v>
      </c>
      <c r="AM625" s="17" t="s">
        <v>19214</v>
      </c>
      <c r="AN625" s="25">
        <v>0</v>
      </c>
      <c r="AO625" s="25">
        <v>0</v>
      </c>
      <c r="AP625" s="25">
        <v>0</v>
      </c>
      <c r="AQ625" s="16" t="s">
        <v>59271</v>
      </c>
      <c r="AR625" s="17" t="s">
        <v>19215</v>
      </c>
      <c r="AS625" s="25">
        <v>0</v>
      </c>
      <c r="AT625" s="25">
        <v>0</v>
      </c>
      <c r="AU625" s="25">
        <v>0</v>
      </c>
      <c r="AV625" s="16" t="s">
        <v>59272</v>
      </c>
      <c r="AW625" s="17" t="s">
        <v>19216</v>
      </c>
      <c r="AX625" s="25">
        <v>0</v>
      </c>
      <c r="AY625" s="25">
        <v>0</v>
      </c>
      <c r="AZ625" s="25">
        <v>0</v>
      </c>
      <c r="BA625" s="16" t="s">
        <v>59273</v>
      </c>
      <c r="BB625" s="17" t="s">
        <v>19217</v>
      </c>
      <c r="BC625" s="25">
        <v>0</v>
      </c>
      <c r="BD625" s="25">
        <v>0</v>
      </c>
      <c r="BE625" s="25">
        <v>0</v>
      </c>
      <c r="BF625" s="16" t="s">
        <v>59274</v>
      </c>
      <c r="BG625" s="17" t="s">
        <v>19218</v>
      </c>
      <c r="BH625" s="25">
        <v>0</v>
      </c>
      <c r="BI625" s="25">
        <v>0</v>
      </c>
      <c r="BJ625" s="25">
        <v>0</v>
      </c>
      <c r="BK625" s="16" t="s">
        <v>59275</v>
      </c>
      <c r="BL625" s="17" t="s">
        <v>19219</v>
      </c>
      <c r="BM625" s="25">
        <v>0</v>
      </c>
      <c r="BN625" s="25">
        <v>0</v>
      </c>
      <c r="BO625" s="25">
        <v>0</v>
      </c>
      <c r="BP625" s="16" t="s">
        <v>59276</v>
      </c>
      <c r="BQ625" s="17" t="s">
        <v>19220</v>
      </c>
      <c r="BR625" s="25">
        <v>0</v>
      </c>
      <c r="BS625" s="25">
        <v>0</v>
      </c>
      <c r="BT625" s="25">
        <v>0</v>
      </c>
      <c r="BU625" s="16" t="s">
        <v>59277</v>
      </c>
      <c r="BV625" s="17" t="s">
        <v>19221</v>
      </c>
      <c r="BW625" s="25">
        <v>0</v>
      </c>
      <c r="BX625" s="25">
        <v>0</v>
      </c>
      <c r="BY625" s="25">
        <v>0</v>
      </c>
      <c r="BZ625" s="16" t="s">
        <v>59278</v>
      </c>
      <c r="CA625" s="17" t="s">
        <v>19222</v>
      </c>
      <c r="CB625" s="25">
        <v>0</v>
      </c>
      <c r="CC625" s="25">
        <v>0</v>
      </c>
      <c r="CD625" s="25">
        <v>0</v>
      </c>
      <c r="CE625" s="16" t="s">
        <v>59279</v>
      </c>
      <c r="CF625" s="17" t="s">
        <v>19223</v>
      </c>
      <c r="CG625" s="25">
        <v>0</v>
      </c>
      <c r="CH625" s="25">
        <v>0</v>
      </c>
      <c r="CI625" s="25">
        <v>0</v>
      </c>
      <c r="CJ625" s="16" t="s">
        <v>59280</v>
      </c>
      <c r="CK625" s="17" t="s">
        <v>19224</v>
      </c>
      <c r="CL625" s="25">
        <v>0</v>
      </c>
      <c r="CM625" s="25">
        <v>0</v>
      </c>
      <c r="CN625" s="25">
        <v>0</v>
      </c>
      <c r="CO625" s="16" t="s">
        <v>59281</v>
      </c>
      <c r="CP625" s="17" t="s">
        <v>19225</v>
      </c>
      <c r="CQ625" s="25">
        <v>0</v>
      </c>
      <c r="CR625" s="25">
        <v>0</v>
      </c>
      <c r="CS625" s="25">
        <v>0</v>
      </c>
      <c r="CT625" s="16" t="s">
        <v>59282</v>
      </c>
      <c r="CU625" s="17" t="s">
        <v>19226</v>
      </c>
      <c r="CV625" s="25">
        <v>0</v>
      </c>
      <c r="CW625" s="25">
        <v>0</v>
      </c>
      <c r="CX625" s="25">
        <v>0</v>
      </c>
      <c r="CY625" s="16" t="s">
        <v>59283</v>
      </c>
      <c r="CZ625" s="17" t="s">
        <v>19227</v>
      </c>
      <c r="DA625" s="25">
        <v>0</v>
      </c>
      <c r="DB625" s="25">
        <v>0</v>
      </c>
      <c r="DC625" s="25">
        <v>0</v>
      </c>
      <c r="DD625" s="25" t="s">
        <v>59284</v>
      </c>
      <c r="DE625" s="25" t="s">
        <v>19228</v>
      </c>
      <c r="DF625" s="25">
        <v>0</v>
      </c>
      <c r="DG625" s="25">
        <v>0</v>
      </c>
      <c r="DH625" s="25">
        <v>0</v>
      </c>
      <c r="DI625" s="16" t="s">
        <v>59285</v>
      </c>
      <c r="DJ625" s="17" t="s">
        <v>19229</v>
      </c>
      <c r="DK625" s="25">
        <v>0</v>
      </c>
      <c r="DL625" s="25">
        <v>0</v>
      </c>
      <c r="DM625" s="25">
        <v>0</v>
      </c>
      <c r="DN625" s="16" t="s">
        <v>59286</v>
      </c>
      <c r="DO625" s="17" t="s">
        <v>19230</v>
      </c>
      <c r="DP625" s="25">
        <v>0</v>
      </c>
      <c r="DQ625" s="25">
        <v>0</v>
      </c>
      <c r="DR625" s="25">
        <v>0</v>
      </c>
      <c r="DS625" s="16" t="s">
        <v>59287</v>
      </c>
      <c r="DT625" s="17" t="s">
        <v>19231</v>
      </c>
      <c r="DU625" s="25">
        <v>0</v>
      </c>
      <c r="DV625" s="25">
        <v>0</v>
      </c>
      <c r="DW625" s="25">
        <v>0</v>
      </c>
      <c r="DX625" s="16" t="s">
        <v>59288</v>
      </c>
      <c r="DY625" s="17" t="s">
        <v>19232</v>
      </c>
      <c r="DZ625" s="25">
        <v>0</v>
      </c>
      <c r="EA625" s="25">
        <v>0</v>
      </c>
      <c r="EB625" s="16">
        <v>0</v>
      </c>
      <c r="EC625" s="16" t="s">
        <v>59289</v>
      </c>
      <c r="ED625" s="17" t="s">
        <v>19233</v>
      </c>
      <c r="EE625" s="25">
        <v>0</v>
      </c>
      <c r="EF625" s="25">
        <v>0</v>
      </c>
      <c r="EG625" s="16">
        <v>0</v>
      </c>
      <c r="EH625" s="16" t="s">
        <v>59290</v>
      </c>
      <c r="EI625" s="16" t="s">
        <v>19234</v>
      </c>
      <c r="EJ625" s="16">
        <v>0</v>
      </c>
      <c r="EK625" s="16">
        <v>0</v>
      </c>
      <c r="EL625" s="16">
        <v>0</v>
      </c>
      <c r="EM625" s="16" t="s">
        <v>59291</v>
      </c>
      <c r="EN625" s="17" t="s">
        <v>19235</v>
      </c>
      <c r="EO625" s="25">
        <v>0</v>
      </c>
      <c r="EP625" s="25">
        <v>0</v>
      </c>
      <c r="EQ625" s="16">
        <v>0</v>
      </c>
      <c r="ER625" s="16" t="s">
        <v>59292</v>
      </c>
      <c r="ES625" s="17" t="s">
        <v>19236</v>
      </c>
      <c r="ET625" s="17">
        <v>0</v>
      </c>
      <c r="EU625" s="17">
        <v>0</v>
      </c>
      <c r="EV625" s="17">
        <v>0</v>
      </c>
      <c r="EW625" s="17" t="s">
        <v>59293</v>
      </c>
      <c r="EX625" s="17" t="s">
        <v>19237</v>
      </c>
      <c r="EY625" s="17">
        <v>0</v>
      </c>
      <c r="EZ625" s="17">
        <v>0</v>
      </c>
      <c r="FA625" s="17">
        <v>0</v>
      </c>
      <c r="FB625" s="17" t="s">
        <v>59294</v>
      </c>
      <c r="FC625" s="17" t="s">
        <v>19238</v>
      </c>
      <c r="FD625" s="17">
        <v>0</v>
      </c>
      <c r="FE625" s="17">
        <v>0</v>
      </c>
      <c r="FF625" s="17">
        <v>0</v>
      </c>
      <c r="FH625" s="17">
        <v>0</v>
      </c>
      <c r="FI625" s="17">
        <v>0</v>
      </c>
      <c r="FJ625" s="17">
        <v>0</v>
      </c>
      <c r="FL625" s="17">
        <v>0</v>
      </c>
      <c r="FM625" s="17">
        <v>0</v>
      </c>
      <c r="FN625" s="17">
        <v>0</v>
      </c>
    </row>
    <row r="626" spans="1:170">
      <c r="A626" s="14">
        <v>72512013</v>
      </c>
      <c r="B626" s="15" t="s">
        <v>96</v>
      </c>
      <c r="C626" s="17" t="s">
        <v>757</v>
      </c>
      <c r="D626" s="25">
        <v>0</v>
      </c>
      <c r="E626" s="25">
        <v>0</v>
      </c>
      <c r="F626" s="53">
        <v>0</v>
      </c>
      <c r="G626" s="53"/>
      <c r="H626" s="53"/>
      <c r="I626" s="16"/>
      <c r="L626" s="20" t="s">
        <v>4</v>
      </c>
      <c r="M626" s="17" t="s">
        <v>59295</v>
      </c>
      <c r="N626" s="17" t="s">
        <v>19239</v>
      </c>
      <c r="O626" s="53">
        <v>0</v>
      </c>
      <c r="P626" s="25">
        <v>0</v>
      </c>
      <c r="Q626" s="53">
        <v>0</v>
      </c>
      <c r="R626" s="16" t="s">
        <v>59296</v>
      </c>
      <c r="S626" s="17" t="s">
        <v>19240</v>
      </c>
      <c r="T626" s="53">
        <v>0</v>
      </c>
      <c r="U626" s="25">
        <v>0</v>
      </c>
      <c r="V626" s="53">
        <v>0</v>
      </c>
      <c r="W626" s="16" t="s">
        <v>59297</v>
      </c>
      <c r="X626" s="17" t="s">
        <v>19241</v>
      </c>
      <c r="Y626" s="53">
        <v>0</v>
      </c>
      <c r="Z626" s="53">
        <v>0</v>
      </c>
      <c r="AA626" s="53">
        <v>0</v>
      </c>
      <c r="AB626" s="16" t="s">
        <v>59298</v>
      </c>
      <c r="AC626" s="17" t="s">
        <v>19242</v>
      </c>
      <c r="AD626" s="53">
        <v>0</v>
      </c>
      <c r="AE626" s="53">
        <v>0</v>
      </c>
      <c r="AF626" s="53">
        <v>0</v>
      </c>
      <c r="AG626" s="16" t="s">
        <v>59299</v>
      </c>
      <c r="AH626" s="17" t="s">
        <v>19243</v>
      </c>
      <c r="AI626" s="53">
        <v>0</v>
      </c>
      <c r="AJ626" s="53">
        <v>0</v>
      </c>
      <c r="AK626" s="53">
        <v>0</v>
      </c>
      <c r="AL626" s="16" t="s">
        <v>59300</v>
      </c>
      <c r="AM626" s="17" t="s">
        <v>19244</v>
      </c>
      <c r="AN626" s="53">
        <v>0</v>
      </c>
      <c r="AO626" s="53">
        <v>0</v>
      </c>
      <c r="AP626" s="53">
        <v>0</v>
      </c>
      <c r="AQ626" s="16" t="s">
        <v>59301</v>
      </c>
      <c r="AR626" s="17" t="s">
        <v>19245</v>
      </c>
      <c r="AS626" s="53">
        <v>0</v>
      </c>
      <c r="AT626" s="53">
        <v>0</v>
      </c>
      <c r="AU626" s="53">
        <v>0</v>
      </c>
      <c r="AV626" s="16" t="s">
        <v>59302</v>
      </c>
      <c r="AW626" s="17" t="s">
        <v>19246</v>
      </c>
      <c r="AX626" s="53">
        <v>0</v>
      </c>
      <c r="AY626" s="53">
        <v>0</v>
      </c>
      <c r="AZ626" s="53">
        <v>0</v>
      </c>
      <c r="BA626" s="16" t="s">
        <v>59303</v>
      </c>
      <c r="BB626" s="17" t="s">
        <v>19247</v>
      </c>
      <c r="BC626" s="53">
        <v>0</v>
      </c>
      <c r="BD626" s="53">
        <v>0</v>
      </c>
      <c r="BE626" s="53">
        <v>0</v>
      </c>
      <c r="BF626" s="16" t="s">
        <v>59304</v>
      </c>
      <c r="BG626" s="17" t="s">
        <v>19248</v>
      </c>
      <c r="BH626" s="53">
        <v>0</v>
      </c>
      <c r="BI626" s="53">
        <v>0</v>
      </c>
      <c r="BJ626" s="53">
        <v>0</v>
      </c>
      <c r="BK626" s="16" t="s">
        <v>59305</v>
      </c>
      <c r="BL626" s="17" t="s">
        <v>19249</v>
      </c>
      <c r="BM626" s="53">
        <v>0</v>
      </c>
      <c r="BN626" s="53">
        <v>0</v>
      </c>
      <c r="BO626" s="53">
        <v>0</v>
      </c>
      <c r="BP626" s="16" t="s">
        <v>59306</v>
      </c>
      <c r="BQ626" s="17" t="s">
        <v>19250</v>
      </c>
      <c r="BR626" s="53">
        <v>0</v>
      </c>
      <c r="BS626" s="53">
        <v>0</v>
      </c>
      <c r="BT626" s="53">
        <v>0</v>
      </c>
      <c r="BU626" s="16" t="s">
        <v>59307</v>
      </c>
      <c r="BV626" s="17" t="s">
        <v>19251</v>
      </c>
      <c r="BW626" s="53">
        <v>0</v>
      </c>
      <c r="BX626" s="53">
        <v>0</v>
      </c>
      <c r="BY626" s="53">
        <v>0</v>
      </c>
      <c r="BZ626" s="16" t="s">
        <v>59308</v>
      </c>
      <c r="CA626" s="17" t="s">
        <v>19252</v>
      </c>
      <c r="CB626" s="53">
        <v>0</v>
      </c>
      <c r="CC626" s="53">
        <v>0</v>
      </c>
      <c r="CD626" s="53">
        <v>0</v>
      </c>
      <c r="CE626" s="16" t="s">
        <v>59309</v>
      </c>
      <c r="CF626" s="17" t="s">
        <v>19253</v>
      </c>
      <c r="CG626" s="53">
        <v>0</v>
      </c>
      <c r="CH626" s="53">
        <v>0</v>
      </c>
      <c r="CI626" s="53">
        <v>0</v>
      </c>
      <c r="CJ626" s="16" t="s">
        <v>59310</v>
      </c>
      <c r="CK626" s="17" t="s">
        <v>19254</v>
      </c>
      <c r="CL626" s="53">
        <v>0</v>
      </c>
      <c r="CM626" s="53">
        <v>0</v>
      </c>
      <c r="CN626" s="53">
        <v>0</v>
      </c>
      <c r="CO626" s="16" t="s">
        <v>59311</v>
      </c>
      <c r="CP626" s="17" t="s">
        <v>19255</v>
      </c>
      <c r="CQ626" s="53">
        <v>0</v>
      </c>
      <c r="CR626" s="53">
        <v>0</v>
      </c>
      <c r="CS626" s="53">
        <v>0</v>
      </c>
      <c r="CT626" s="16" t="s">
        <v>59312</v>
      </c>
      <c r="CU626" s="17" t="s">
        <v>19256</v>
      </c>
      <c r="CV626" s="53">
        <v>0</v>
      </c>
      <c r="CW626" s="53">
        <v>0</v>
      </c>
      <c r="CX626" s="53">
        <v>0</v>
      </c>
      <c r="CY626" s="16" t="s">
        <v>59313</v>
      </c>
      <c r="CZ626" s="17" t="s">
        <v>19257</v>
      </c>
      <c r="DA626" s="53">
        <v>0</v>
      </c>
      <c r="DB626" s="53">
        <v>0</v>
      </c>
      <c r="DC626" s="53">
        <v>0</v>
      </c>
      <c r="DD626" s="53" t="s">
        <v>59314</v>
      </c>
      <c r="DE626" s="53" t="s">
        <v>19258</v>
      </c>
      <c r="DF626" s="53">
        <v>0</v>
      </c>
      <c r="DG626" s="53">
        <v>0</v>
      </c>
      <c r="DH626" s="53">
        <v>0</v>
      </c>
      <c r="DI626" s="16" t="s">
        <v>59315</v>
      </c>
      <c r="DJ626" s="17" t="s">
        <v>19259</v>
      </c>
      <c r="DK626" s="53">
        <v>0</v>
      </c>
      <c r="DL626" s="53">
        <v>0</v>
      </c>
      <c r="DM626" s="53">
        <v>0</v>
      </c>
      <c r="DN626" s="16" t="s">
        <v>59316</v>
      </c>
      <c r="DO626" s="17" t="s">
        <v>19260</v>
      </c>
      <c r="DP626" s="53">
        <v>0</v>
      </c>
      <c r="DQ626" s="53">
        <v>0</v>
      </c>
      <c r="DR626" s="53">
        <v>0</v>
      </c>
      <c r="DS626" s="16" t="s">
        <v>59317</v>
      </c>
      <c r="DT626" s="17" t="s">
        <v>19261</v>
      </c>
      <c r="DU626" s="53">
        <v>0</v>
      </c>
      <c r="DV626" s="53">
        <v>0</v>
      </c>
      <c r="DW626" s="53">
        <v>0</v>
      </c>
      <c r="DX626" s="16" t="s">
        <v>59318</v>
      </c>
      <c r="DY626" s="17" t="s">
        <v>19262</v>
      </c>
      <c r="DZ626" s="53">
        <v>0</v>
      </c>
      <c r="EA626" s="53">
        <v>0</v>
      </c>
      <c r="EB626" s="53">
        <v>0</v>
      </c>
      <c r="EC626" s="16" t="s">
        <v>59319</v>
      </c>
      <c r="ED626" s="17" t="s">
        <v>19263</v>
      </c>
      <c r="EE626" s="53">
        <v>0</v>
      </c>
      <c r="EF626" s="53">
        <v>0</v>
      </c>
      <c r="EG626" s="53">
        <v>0</v>
      </c>
      <c r="EH626" s="16" t="s">
        <v>59320</v>
      </c>
      <c r="EI626" s="16" t="s">
        <v>19264</v>
      </c>
      <c r="EJ626" s="16">
        <v>0</v>
      </c>
      <c r="EK626" s="16">
        <v>0</v>
      </c>
      <c r="EL626" s="16">
        <v>0</v>
      </c>
      <c r="EM626" s="16" t="s">
        <v>59321</v>
      </c>
      <c r="EN626" s="17" t="s">
        <v>19265</v>
      </c>
      <c r="EO626" s="53">
        <v>0</v>
      </c>
      <c r="EP626" s="53">
        <v>0</v>
      </c>
      <c r="EQ626" s="53">
        <v>0</v>
      </c>
      <c r="ER626" s="16" t="s">
        <v>59322</v>
      </c>
      <c r="ES626" s="17" t="s">
        <v>19266</v>
      </c>
      <c r="ET626" s="17">
        <v>0</v>
      </c>
      <c r="EU626" s="17">
        <v>0</v>
      </c>
      <c r="EV626" s="17">
        <v>0</v>
      </c>
      <c r="EW626" s="17" t="s">
        <v>59323</v>
      </c>
      <c r="EX626" s="17" t="s">
        <v>19267</v>
      </c>
      <c r="EY626" s="17">
        <v>0</v>
      </c>
      <c r="EZ626" s="17">
        <v>0</v>
      </c>
      <c r="FA626" s="17">
        <v>0</v>
      </c>
      <c r="FB626" s="17" t="s">
        <v>59324</v>
      </c>
      <c r="FC626" s="17" t="s">
        <v>19268</v>
      </c>
      <c r="FD626" s="17">
        <v>0</v>
      </c>
      <c r="FE626" s="17">
        <v>0</v>
      </c>
      <c r="FF626" s="17">
        <v>0</v>
      </c>
      <c r="FH626" s="17">
        <v>0</v>
      </c>
      <c r="FI626" s="17">
        <v>0</v>
      </c>
      <c r="FJ626" s="17">
        <v>0</v>
      </c>
      <c r="FL626" s="17">
        <v>0</v>
      </c>
      <c r="FM626" s="17">
        <v>0</v>
      </c>
      <c r="FN626" s="17">
        <v>0</v>
      </c>
    </row>
    <row r="627" spans="1:170">
      <c r="B627" s="15" t="s">
        <v>1487</v>
      </c>
      <c r="D627" s="25">
        <v>0</v>
      </c>
      <c r="E627" s="25">
        <v>-410001608</v>
      </c>
      <c r="F627" s="25">
        <v>-410001608</v>
      </c>
      <c r="I627" s="16"/>
      <c r="L627" s="20" t="s">
        <v>1487</v>
      </c>
      <c r="M627" s="17" t="s">
        <v>42315</v>
      </c>
      <c r="O627" s="25">
        <v>0</v>
      </c>
      <c r="P627" s="25">
        <v>0</v>
      </c>
      <c r="Q627" s="25">
        <v>0</v>
      </c>
      <c r="R627" s="16" t="s">
        <v>42316</v>
      </c>
      <c r="S627" s="17"/>
      <c r="T627" s="25">
        <v>0</v>
      </c>
      <c r="U627" s="25">
        <v>0</v>
      </c>
      <c r="V627" s="25">
        <v>0</v>
      </c>
      <c r="W627" s="16" t="s">
        <v>42317</v>
      </c>
      <c r="X627" s="17"/>
      <c r="Y627" s="25">
        <v>0</v>
      </c>
      <c r="Z627" s="25">
        <v>0</v>
      </c>
      <c r="AA627" s="25">
        <v>0</v>
      </c>
      <c r="AB627" s="16" t="s">
        <v>42318</v>
      </c>
      <c r="AC627" s="17"/>
      <c r="AD627" s="25">
        <v>0</v>
      </c>
      <c r="AE627" s="25">
        <v>0</v>
      </c>
      <c r="AF627" s="25">
        <v>0</v>
      </c>
      <c r="AG627" s="16" t="s">
        <v>42319</v>
      </c>
      <c r="AH627" s="17"/>
      <c r="AI627" s="25">
        <v>0</v>
      </c>
      <c r="AJ627" s="25">
        <v>0</v>
      </c>
      <c r="AK627" s="25">
        <v>0</v>
      </c>
      <c r="AL627" s="16" t="s">
        <v>42320</v>
      </c>
      <c r="AM627" s="17"/>
      <c r="AN627" s="25">
        <v>0</v>
      </c>
      <c r="AO627" s="25">
        <v>0</v>
      </c>
      <c r="AP627" s="25">
        <v>0</v>
      </c>
      <c r="AQ627" s="16" t="s">
        <v>42321</v>
      </c>
      <c r="AR627" s="17"/>
      <c r="AS627" s="25">
        <v>0</v>
      </c>
      <c r="AT627" s="25">
        <v>0</v>
      </c>
      <c r="AU627" s="25">
        <v>0</v>
      </c>
      <c r="AV627" s="16" t="s">
        <v>42322</v>
      </c>
      <c r="AW627" s="17"/>
      <c r="AX627" s="25">
        <v>0</v>
      </c>
      <c r="AY627" s="25">
        <v>0</v>
      </c>
      <c r="AZ627" s="25">
        <v>0</v>
      </c>
      <c r="BA627" s="16" t="s">
        <v>42323</v>
      </c>
      <c r="BB627" s="17"/>
      <c r="BC627" s="25">
        <v>0</v>
      </c>
      <c r="BD627" s="25">
        <v>0</v>
      </c>
      <c r="BE627" s="25">
        <v>0</v>
      </c>
      <c r="BF627" s="16" t="s">
        <v>42324</v>
      </c>
      <c r="BG627" s="17"/>
      <c r="BH627" s="25">
        <v>0</v>
      </c>
      <c r="BI627" s="25">
        <v>0</v>
      </c>
      <c r="BJ627" s="25">
        <v>0</v>
      </c>
      <c r="BK627" s="16" t="s">
        <v>42325</v>
      </c>
      <c r="BL627" s="17"/>
      <c r="BM627" s="25">
        <v>0</v>
      </c>
      <c r="BN627" s="25">
        <v>0</v>
      </c>
      <c r="BO627" s="25">
        <v>0</v>
      </c>
      <c r="BP627" s="16" t="s">
        <v>42326</v>
      </c>
      <c r="BQ627" s="17"/>
      <c r="BR627" s="25">
        <v>0</v>
      </c>
      <c r="BS627" s="25">
        <v>0</v>
      </c>
      <c r="BT627" s="25">
        <v>0</v>
      </c>
      <c r="BU627" s="16" t="s">
        <v>42327</v>
      </c>
      <c r="BV627" s="17"/>
      <c r="BW627" s="25">
        <v>0</v>
      </c>
      <c r="BX627" s="25">
        <v>0</v>
      </c>
      <c r="BY627" s="25">
        <v>0</v>
      </c>
      <c r="BZ627" s="16" t="s">
        <v>42328</v>
      </c>
      <c r="CA627" s="17"/>
      <c r="CB627" s="25">
        <v>0</v>
      </c>
      <c r="CC627" s="25">
        <v>0</v>
      </c>
      <c r="CD627" s="25">
        <v>0</v>
      </c>
      <c r="CE627" s="16" t="s">
        <v>42329</v>
      </c>
      <c r="CF627" s="17"/>
      <c r="CG627" s="25">
        <v>0</v>
      </c>
      <c r="CH627" s="25">
        <v>0</v>
      </c>
      <c r="CI627" s="25">
        <v>0</v>
      </c>
      <c r="CJ627" s="16" t="s">
        <v>42330</v>
      </c>
      <c r="CK627" s="17"/>
      <c r="CL627" s="25">
        <v>0</v>
      </c>
      <c r="CM627" s="25">
        <v>-24890671</v>
      </c>
      <c r="CN627" s="25">
        <v>-24890671</v>
      </c>
      <c r="CO627" s="16" t="s">
        <v>42331</v>
      </c>
      <c r="CP627" s="17"/>
      <c r="CQ627" s="25">
        <v>0</v>
      </c>
      <c r="CR627" s="25">
        <v>0</v>
      </c>
      <c r="CS627" s="25">
        <v>0</v>
      </c>
      <c r="CT627" s="16" t="s">
        <v>42332</v>
      </c>
      <c r="CU627" s="17"/>
      <c r="CV627" s="25">
        <v>0</v>
      </c>
      <c r="CW627" s="25">
        <v>-72375600</v>
      </c>
      <c r="CX627" s="25">
        <v>-72375600</v>
      </c>
      <c r="CY627" s="16" t="s">
        <v>42333</v>
      </c>
      <c r="CZ627" s="17"/>
      <c r="DA627" s="25">
        <v>0</v>
      </c>
      <c r="DB627" s="25">
        <v>0</v>
      </c>
      <c r="DC627" s="25">
        <v>0</v>
      </c>
      <c r="DD627" s="25" t="s">
        <v>42334</v>
      </c>
      <c r="DF627" s="25">
        <v>0</v>
      </c>
      <c r="DG627" s="25">
        <v>0</v>
      </c>
      <c r="DH627" s="25">
        <v>0</v>
      </c>
      <c r="DI627" s="16" t="s">
        <v>42335</v>
      </c>
      <c r="DJ627" s="17"/>
      <c r="DK627" s="25">
        <v>0</v>
      </c>
      <c r="DL627" s="25">
        <v>0</v>
      </c>
      <c r="DM627" s="25">
        <v>0</v>
      </c>
      <c r="DN627" s="16" t="s">
        <v>42336</v>
      </c>
      <c r="DO627" s="17"/>
      <c r="DP627" s="25">
        <v>0</v>
      </c>
      <c r="DQ627" s="25">
        <v>-312735337</v>
      </c>
      <c r="DR627" s="25">
        <v>-312735337</v>
      </c>
      <c r="DS627" s="16" t="s">
        <v>42337</v>
      </c>
      <c r="DT627" s="17"/>
      <c r="DU627" s="25">
        <v>0</v>
      </c>
      <c r="DV627" s="25">
        <v>0</v>
      </c>
      <c r="DW627" s="25">
        <v>0</v>
      </c>
      <c r="DX627" s="16" t="s">
        <v>42338</v>
      </c>
      <c r="DY627" s="17"/>
      <c r="DZ627" s="25">
        <v>0</v>
      </c>
      <c r="EA627" s="25">
        <v>0</v>
      </c>
      <c r="EB627" s="16">
        <v>0</v>
      </c>
      <c r="EC627" s="16" t="s">
        <v>42339</v>
      </c>
      <c r="ED627" s="17"/>
      <c r="EE627" s="25">
        <v>0</v>
      </c>
      <c r="EF627" s="25">
        <v>0</v>
      </c>
      <c r="EG627" s="16">
        <v>0</v>
      </c>
      <c r="EH627" s="16" t="s">
        <v>42340</v>
      </c>
      <c r="EI627" s="16"/>
      <c r="EJ627" s="16">
        <v>0</v>
      </c>
      <c r="EK627" s="16">
        <v>0</v>
      </c>
      <c r="EL627" s="16">
        <v>0</v>
      </c>
      <c r="EM627" s="16" t="s">
        <v>42341</v>
      </c>
      <c r="EN627" s="17"/>
      <c r="EO627" s="25">
        <v>0</v>
      </c>
      <c r="EP627" s="25">
        <v>0</v>
      </c>
      <c r="EQ627" s="16">
        <v>0</v>
      </c>
      <c r="ER627" s="16" t="s">
        <v>42342</v>
      </c>
      <c r="ET627" s="17">
        <v>0</v>
      </c>
      <c r="EU627" s="17">
        <v>0</v>
      </c>
      <c r="EV627" s="17">
        <v>0</v>
      </c>
      <c r="EW627" s="17" t="s">
        <v>42343</v>
      </c>
      <c r="EY627" s="17">
        <v>0</v>
      </c>
      <c r="EZ627" s="17">
        <v>0</v>
      </c>
      <c r="FA627" s="17">
        <v>0</v>
      </c>
      <c r="FB627" s="17" t="s">
        <v>42344</v>
      </c>
      <c r="FD627" s="17">
        <v>0</v>
      </c>
      <c r="FE627" s="17">
        <v>0</v>
      </c>
      <c r="FF627" s="17">
        <v>0</v>
      </c>
      <c r="FH627" s="17">
        <v>0</v>
      </c>
      <c r="FI627" s="17">
        <v>-410001608</v>
      </c>
      <c r="FJ627" s="17">
        <v>-410001608</v>
      </c>
      <c r="FL627" s="17">
        <v>0</v>
      </c>
      <c r="FM627" s="17">
        <v>0</v>
      </c>
      <c r="FN627" s="17">
        <v>0</v>
      </c>
    </row>
    <row r="628" spans="1:170">
      <c r="A628" s="14">
        <v>72513000</v>
      </c>
      <c r="B628" s="15" t="s">
        <v>97</v>
      </c>
      <c r="C628" s="17" t="s">
        <v>758</v>
      </c>
      <c r="D628" s="25">
        <v>0</v>
      </c>
      <c r="E628" s="25">
        <v>0</v>
      </c>
      <c r="F628" s="25">
        <v>0</v>
      </c>
      <c r="I628" s="16"/>
      <c r="L628" s="20" t="s">
        <v>208</v>
      </c>
      <c r="M628" s="17" t="s">
        <v>59325</v>
      </c>
      <c r="N628" s="17" t="s">
        <v>19269</v>
      </c>
      <c r="O628" s="25">
        <v>0</v>
      </c>
      <c r="P628" s="25">
        <v>0</v>
      </c>
      <c r="Q628" s="25">
        <v>0</v>
      </c>
      <c r="R628" s="16" t="s">
        <v>59326</v>
      </c>
      <c r="S628" s="17" t="s">
        <v>19270</v>
      </c>
      <c r="T628" s="25">
        <v>0</v>
      </c>
      <c r="U628" s="25">
        <v>0</v>
      </c>
      <c r="V628" s="25">
        <v>0</v>
      </c>
      <c r="W628" s="16" t="s">
        <v>59327</v>
      </c>
      <c r="X628" s="17" t="s">
        <v>19271</v>
      </c>
      <c r="Y628" s="25">
        <v>0</v>
      </c>
      <c r="Z628" s="25">
        <v>0</v>
      </c>
      <c r="AA628" s="25">
        <v>0</v>
      </c>
      <c r="AB628" s="16" t="s">
        <v>59328</v>
      </c>
      <c r="AC628" s="17" t="s">
        <v>19272</v>
      </c>
      <c r="AD628" s="25">
        <v>0</v>
      </c>
      <c r="AE628" s="25">
        <v>0</v>
      </c>
      <c r="AF628" s="25">
        <v>0</v>
      </c>
      <c r="AG628" s="16" t="s">
        <v>59329</v>
      </c>
      <c r="AH628" s="17" t="s">
        <v>19273</v>
      </c>
      <c r="AI628" s="25">
        <v>0</v>
      </c>
      <c r="AJ628" s="25">
        <v>0</v>
      </c>
      <c r="AK628" s="25">
        <v>0</v>
      </c>
      <c r="AL628" s="16" t="s">
        <v>59330</v>
      </c>
      <c r="AM628" s="17" t="s">
        <v>19274</v>
      </c>
      <c r="AN628" s="25">
        <v>0</v>
      </c>
      <c r="AO628" s="25">
        <v>0</v>
      </c>
      <c r="AP628" s="25">
        <v>0</v>
      </c>
      <c r="AQ628" s="16" t="s">
        <v>59331</v>
      </c>
      <c r="AR628" s="17" t="s">
        <v>19275</v>
      </c>
      <c r="AS628" s="25">
        <v>0</v>
      </c>
      <c r="AT628" s="25">
        <v>0</v>
      </c>
      <c r="AU628" s="25">
        <v>0</v>
      </c>
      <c r="AV628" s="16" t="s">
        <v>59332</v>
      </c>
      <c r="AW628" s="17" t="s">
        <v>19276</v>
      </c>
      <c r="AX628" s="25">
        <v>0</v>
      </c>
      <c r="AY628" s="25">
        <v>0</v>
      </c>
      <c r="AZ628" s="25">
        <v>0</v>
      </c>
      <c r="BA628" s="16" t="s">
        <v>59333</v>
      </c>
      <c r="BB628" s="17" t="s">
        <v>19277</v>
      </c>
      <c r="BC628" s="25">
        <v>0</v>
      </c>
      <c r="BD628" s="25">
        <v>0</v>
      </c>
      <c r="BE628" s="25">
        <v>0</v>
      </c>
      <c r="BF628" s="16" t="s">
        <v>59334</v>
      </c>
      <c r="BG628" s="17" t="s">
        <v>19278</v>
      </c>
      <c r="BH628" s="25">
        <v>0</v>
      </c>
      <c r="BI628" s="25">
        <v>0</v>
      </c>
      <c r="BJ628" s="25">
        <v>0</v>
      </c>
      <c r="BK628" s="16" t="s">
        <v>59335</v>
      </c>
      <c r="BL628" s="17" t="s">
        <v>19279</v>
      </c>
      <c r="BM628" s="25">
        <v>0</v>
      </c>
      <c r="BN628" s="25">
        <v>0</v>
      </c>
      <c r="BO628" s="25">
        <v>0</v>
      </c>
      <c r="BP628" s="16" t="s">
        <v>59336</v>
      </c>
      <c r="BQ628" s="17" t="s">
        <v>19280</v>
      </c>
      <c r="BR628" s="25">
        <v>0</v>
      </c>
      <c r="BS628" s="25">
        <v>0</v>
      </c>
      <c r="BT628" s="25">
        <v>0</v>
      </c>
      <c r="BU628" s="16" t="s">
        <v>59337</v>
      </c>
      <c r="BV628" s="17" t="s">
        <v>19281</v>
      </c>
      <c r="BW628" s="25">
        <v>0</v>
      </c>
      <c r="BX628" s="25">
        <v>0</v>
      </c>
      <c r="BY628" s="25">
        <v>0</v>
      </c>
      <c r="BZ628" s="16" t="s">
        <v>59338</v>
      </c>
      <c r="CA628" s="17" t="s">
        <v>19282</v>
      </c>
      <c r="CB628" s="25">
        <v>0</v>
      </c>
      <c r="CC628" s="25">
        <v>0</v>
      </c>
      <c r="CD628" s="25">
        <v>0</v>
      </c>
      <c r="CE628" s="16" t="s">
        <v>59339</v>
      </c>
      <c r="CF628" s="17" t="s">
        <v>19283</v>
      </c>
      <c r="CG628" s="25">
        <v>0</v>
      </c>
      <c r="CH628" s="25">
        <v>0</v>
      </c>
      <c r="CI628" s="25">
        <v>0</v>
      </c>
      <c r="CJ628" s="16" t="s">
        <v>59340</v>
      </c>
      <c r="CK628" s="17" t="s">
        <v>19284</v>
      </c>
      <c r="CL628" s="25">
        <v>0</v>
      </c>
      <c r="CM628" s="25">
        <v>0</v>
      </c>
      <c r="CN628" s="25">
        <v>0</v>
      </c>
      <c r="CO628" s="16" t="s">
        <v>59341</v>
      </c>
      <c r="CP628" s="17" t="s">
        <v>19285</v>
      </c>
      <c r="CQ628" s="25">
        <v>0</v>
      </c>
      <c r="CR628" s="25">
        <v>0</v>
      </c>
      <c r="CS628" s="25">
        <v>0</v>
      </c>
      <c r="CT628" s="16" t="s">
        <v>59342</v>
      </c>
      <c r="CU628" s="17" t="s">
        <v>19286</v>
      </c>
      <c r="CV628" s="25">
        <v>0</v>
      </c>
      <c r="CW628" s="25">
        <v>0</v>
      </c>
      <c r="CX628" s="25">
        <v>0</v>
      </c>
      <c r="CY628" s="16" t="s">
        <v>59343</v>
      </c>
      <c r="CZ628" s="17" t="s">
        <v>19287</v>
      </c>
      <c r="DA628" s="25">
        <v>0</v>
      </c>
      <c r="DB628" s="25">
        <v>0</v>
      </c>
      <c r="DC628" s="25">
        <v>0</v>
      </c>
      <c r="DD628" s="25" t="s">
        <v>59344</v>
      </c>
      <c r="DE628" s="25" t="s">
        <v>19288</v>
      </c>
      <c r="DF628" s="25">
        <v>0</v>
      </c>
      <c r="DG628" s="25">
        <v>0</v>
      </c>
      <c r="DH628" s="25">
        <v>0</v>
      </c>
      <c r="DI628" s="16" t="s">
        <v>59345</v>
      </c>
      <c r="DJ628" s="17" t="s">
        <v>19289</v>
      </c>
      <c r="DK628" s="25">
        <v>0</v>
      </c>
      <c r="DL628" s="25">
        <v>0</v>
      </c>
      <c r="DM628" s="25">
        <v>0</v>
      </c>
      <c r="DN628" s="16" t="s">
        <v>59346</v>
      </c>
      <c r="DO628" s="17" t="s">
        <v>19290</v>
      </c>
      <c r="DP628" s="25">
        <v>0</v>
      </c>
      <c r="DQ628" s="25">
        <v>0</v>
      </c>
      <c r="DR628" s="25">
        <v>0</v>
      </c>
      <c r="DS628" s="16" t="s">
        <v>59347</v>
      </c>
      <c r="DT628" s="17" t="s">
        <v>19291</v>
      </c>
      <c r="DU628" s="25">
        <v>0</v>
      </c>
      <c r="DV628" s="25">
        <v>0</v>
      </c>
      <c r="DW628" s="25">
        <v>0</v>
      </c>
      <c r="DX628" s="16" t="s">
        <v>59348</v>
      </c>
      <c r="DY628" s="17" t="s">
        <v>19292</v>
      </c>
      <c r="DZ628" s="25">
        <v>0</v>
      </c>
      <c r="EA628" s="25">
        <v>0</v>
      </c>
      <c r="EB628" s="16">
        <v>0</v>
      </c>
      <c r="EC628" s="16" t="s">
        <v>59349</v>
      </c>
      <c r="ED628" s="17" t="s">
        <v>19293</v>
      </c>
      <c r="EE628" s="25">
        <v>0</v>
      </c>
      <c r="EF628" s="25">
        <v>0</v>
      </c>
      <c r="EG628" s="16">
        <v>0</v>
      </c>
      <c r="EH628" s="16" t="s">
        <v>59350</v>
      </c>
      <c r="EI628" s="16" t="s">
        <v>19294</v>
      </c>
      <c r="EJ628" s="16">
        <v>0</v>
      </c>
      <c r="EK628" s="16">
        <v>0</v>
      </c>
      <c r="EL628" s="16">
        <v>0</v>
      </c>
      <c r="EM628" s="16" t="s">
        <v>59351</v>
      </c>
      <c r="EN628" s="17" t="s">
        <v>19295</v>
      </c>
      <c r="EO628" s="25">
        <v>0</v>
      </c>
      <c r="EP628" s="25">
        <v>0</v>
      </c>
      <c r="EQ628" s="16">
        <v>0</v>
      </c>
      <c r="ER628" s="16" t="s">
        <v>59352</v>
      </c>
      <c r="ES628" s="17" t="s">
        <v>19296</v>
      </c>
      <c r="ET628" s="17">
        <v>0</v>
      </c>
      <c r="EU628" s="17">
        <v>0</v>
      </c>
      <c r="EV628" s="17">
        <v>0</v>
      </c>
      <c r="EW628" s="17" t="s">
        <v>59353</v>
      </c>
      <c r="EX628" s="17" t="s">
        <v>19297</v>
      </c>
      <c r="EY628" s="17">
        <v>0</v>
      </c>
      <c r="EZ628" s="17">
        <v>0</v>
      </c>
      <c r="FA628" s="17">
        <v>0</v>
      </c>
      <c r="FB628" s="17" t="s">
        <v>59354</v>
      </c>
      <c r="FC628" s="17" t="s">
        <v>19298</v>
      </c>
      <c r="FD628" s="17">
        <v>0</v>
      </c>
      <c r="FE628" s="17">
        <v>0</v>
      </c>
      <c r="FF628" s="17">
        <v>0</v>
      </c>
      <c r="FH628" s="17">
        <v>0</v>
      </c>
      <c r="FI628" s="17">
        <v>0</v>
      </c>
      <c r="FJ628" s="17">
        <v>0</v>
      </c>
      <c r="FL628" s="17">
        <v>0</v>
      </c>
      <c r="FM628" s="17">
        <v>0</v>
      </c>
      <c r="FN628" s="17">
        <v>0</v>
      </c>
    </row>
    <row r="629" spans="1:170">
      <c r="A629" s="14">
        <v>72513001</v>
      </c>
      <c r="B629" s="15" t="s">
        <v>97</v>
      </c>
      <c r="C629" s="17" t="s">
        <v>759</v>
      </c>
      <c r="D629" s="25">
        <v>0</v>
      </c>
      <c r="E629" s="25">
        <v>0</v>
      </c>
      <c r="F629" s="25">
        <v>0</v>
      </c>
      <c r="I629" s="16"/>
      <c r="L629" s="20" t="s">
        <v>1478</v>
      </c>
      <c r="M629" s="17" t="s">
        <v>59355</v>
      </c>
      <c r="N629" s="17" t="s">
        <v>19299</v>
      </c>
      <c r="O629" s="25">
        <v>0</v>
      </c>
      <c r="P629" s="25">
        <v>0</v>
      </c>
      <c r="Q629" s="25">
        <v>0</v>
      </c>
      <c r="R629" s="16" t="s">
        <v>59356</v>
      </c>
      <c r="S629" s="17" t="s">
        <v>19300</v>
      </c>
      <c r="T629" s="25">
        <v>0</v>
      </c>
      <c r="U629" s="25">
        <v>0</v>
      </c>
      <c r="V629" s="25">
        <v>0</v>
      </c>
      <c r="W629" s="16" t="s">
        <v>59357</v>
      </c>
      <c r="X629" s="17" t="s">
        <v>19301</v>
      </c>
      <c r="Y629" s="25">
        <v>0</v>
      </c>
      <c r="Z629" s="25">
        <v>0</v>
      </c>
      <c r="AA629" s="25">
        <v>0</v>
      </c>
      <c r="AB629" s="16" t="s">
        <v>59358</v>
      </c>
      <c r="AC629" s="17" t="s">
        <v>19302</v>
      </c>
      <c r="AD629" s="25">
        <v>0</v>
      </c>
      <c r="AE629" s="25">
        <v>0</v>
      </c>
      <c r="AF629" s="25">
        <v>0</v>
      </c>
      <c r="AG629" s="16" t="s">
        <v>59359</v>
      </c>
      <c r="AH629" s="17" t="s">
        <v>19303</v>
      </c>
      <c r="AI629" s="25">
        <v>0</v>
      </c>
      <c r="AJ629" s="25">
        <v>0</v>
      </c>
      <c r="AK629" s="25">
        <v>0</v>
      </c>
      <c r="AL629" s="16" t="s">
        <v>59360</v>
      </c>
      <c r="AM629" s="17" t="s">
        <v>19304</v>
      </c>
      <c r="AN629" s="25">
        <v>0</v>
      </c>
      <c r="AO629" s="25">
        <v>0</v>
      </c>
      <c r="AP629" s="25">
        <v>0</v>
      </c>
      <c r="AQ629" s="16" t="s">
        <v>59361</v>
      </c>
      <c r="AR629" s="17" t="s">
        <v>19305</v>
      </c>
      <c r="AS629" s="25">
        <v>0</v>
      </c>
      <c r="AT629" s="25">
        <v>0</v>
      </c>
      <c r="AU629" s="25">
        <v>0</v>
      </c>
      <c r="AV629" s="16" t="s">
        <v>59362</v>
      </c>
      <c r="AW629" s="17" t="s">
        <v>19306</v>
      </c>
      <c r="AX629" s="25">
        <v>0</v>
      </c>
      <c r="AY629" s="25">
        <v>0</v>
      </c>
      <c r="AZ629" s="25">
        <v>0</v>
      </c>
      <c r="BA629" s="16" t="s">
        <v>59363</v>
      </c>
      <c r="BB629" s="17" t="s">
        <v>19307</v>
      </c>
      <c r="BC629" s="25">
        <v>0</v>
      </c>
      <c r="BD629" s="25">
        <v>0</v>
      </c>
      <c r="BE629" s="25">
        <v>0</v>
      </c>
      <c r="BF629" s="16" t="s">
        <v>59364</v>
      </c>
      <c r="BG629" s="17" t="s">
        <v>19308</v>
      </c>
      <c r="BH629" s="25">
        <v>0</v>
      </c>
      <c r="BI629" s="25">
        <v>0</v>
      </c>
      <c r="BJ629" s="25">
        <v>0</v>
      </c>
      <c r="BK629" s="16" t="s">
        <v>59365</v>
      </c>
      <c r="BL629" s="17" t="s">
        <v>19309</v>
      </c>
      <c r="BM629" s="25">
        <v>0</v>
      </c>
      <c r="BN629" s="25">
        <v>0</v>
      </c>
      <c r="BO629" s="25">
        <v>0</v>
      </c>
      <c r="BP629" s="16" t="s">
        <v>59366</v>
      </c>
      <c r="BQ629" s="17" t="s">
        <v>19310</v>
      </c>
      <c r="BR629" s="25">
        <v>0</v>
      </c>
      <c r="BS629" s="25">
        <v>0</v>
      </c>
      <c r="BT629" s="25">
        <v>0</v>
      </c>
      <c r="BU629" s="16" t="s">
        <v>59367</v>
      </c>
      <c r="BV629" s="17" t="s">
        <v>19311</v>
      </c>
      <c r="BW629" s="25">
        <v>0</v>
      </c>
      <c r="BX629" s="25">
        <v>0</v>
      </c>
      <c r="BY629" s="25">
        <v>0</v>
      </c>
      <c r="BZ629" s="16" t="s">
        <v>59368</v>
      </c>
      <c r="CA629" s="17" t="s">
        <v>19312</v>
      </c>
      <c r="CB629" s="25">
        <v>0</v>
      </c>
      <c r="CC629" s="25">
        <v>0</v>
      </c>
      <c r="CD629" s="25">
        <v>0</v>
      </c>
      <c r="CE629" s="16" t="s">
        <v>59369</v>
      </c>
      <c r="CF629" s="17" t="s">
        <v>19313</v>
      </c>
      <c r="CG629" s="25">
        <v>0</v>
      </c>
      <c r="CH629" s="25">
        <v>0</v>
      </c>
      <c r="CI629" s="25">
        <v>0</v>
      </c>
      <c r="CJ629" s="16" t="s">
        <v>59370</v>
      </c>
      <c r="CK629" s="17" t="s">
        <v>19314</v>
      </c>
      <c r="CL629" s="25">
        <v>0</v>
      </c>
      <c r="CM629" s="25">
        <v>0</v>
      </c>
      <c r="CN629" s="25">
        <v>0</v>
      </c>
      <c r="CO629" s="16" t="s">
        <v>59371</v>
      </c>
      <c r="CP629" s="17" t="s">
        <v>19315</v>
      </c>
      <c r="CQ629" s="25">
        <v>0</v>
      </c>
      <c r="CR629" s="25">
        <v>0</v>
      </c>
      <c r="CS629" s="25">
        <v>0</v>
      </c>
      <c r="CT629" s="16" t="s">
        <v>59372</v>
      </c>
      <c r="CU629" s="17" t="s">
        <v>19316</v>
      </c>
      <c r="CV629" s="25">
        <v>0</v>
      </c>
      <c r="CW629" s="25">
        <v>0</v>
      </c>
      <c r="CX629" s="25">
        <v>0</v>
      </c>
      <c r="CY629" s="16" t="s">
        <v>59373</v>
      </c>
      <c r="CZ629" s="17" t="s">
        <v>19317</v>
      </c>
      <c r="DA629" s="25">
        <v>0</v>
      </c>
      <c r="DB629" s="25">
        <v>0</v>
      </c>
      <c r="DC629" s="25">
        <v>0</v>
      </c>
      <c r="DD629" s="25" t="s">
        <v>59374</v>
      </c>
      <c r="DE629" s="25" t="s">
        <v>19318</v>
      </c>
      <c r="DF629" s="25">
        <v>0</v>
      </c>
      <c r="DG629" s="25">
        <v>0</v>
      </c>
      <c r="DH629" s="25">
        <v>0</v>
      </c>
      <c r="DI629" s="16" t="s">
        <v>59375</v>
      </c>
      <c r="DJ629" s="17" t="s">
        <v>19319</v>
      </c>
      <c r="DK629" s="25">
        <v>0</v>
      </c>
      <c r="DL629" s="25">
        <v>0</v>
      </c>
      <c r="DM629" s="25">
        <v>0</v>
      </c>
      <c r="DN629" s="16" t="s">
        <v>59376</v>
      </c>
      <c r="DO629" s="17" t="s">
        <v>19320</v>
      </c>
      <c r="DP629" s="25">
        <v>0</v>
      </c>
      <c r="DQ629" s="25">
        <v>0</v>
      </c>
      <c r="DR629" s="25">
        <v>0</v>
      </c>
      <c r="DS629" s="16" t="s">
        <v>59377</v>
      </c>
      <c r="DT629" s="17" t="s">
        <v>19321</v>
      </c>
      <c r="DU629" s="25">
        <v>0</v>
      </c>
      <c r="DV629" s="25">
        <v>0</v>
      </c>
      <c r="DW629" s="25">
        <v>0</v>
      </c>
      <c r="DX629" s="16" t="s">
        <v>59378</v>
      </c>
      <c r="DY629" s="17" t="s">
        <v>19322</v>
      </c>
      <c r="DZ629" s="25">
        <v>0</v>
      </c>
      <c r="EA629" s="25">
        <v>0</v>
      </c>
      <c r="EB629" s="16">
        <v>0</v>
      </c>
      <c r="EC629" s="16" t="s">
        <v>59379</v>
      </c>
      <c r="ED629" s="17" t="s">
        <v>19323</v>
      </c>
      <c r="EE629" s="25">
        <v>0</v>
      </c>
      <c r="EF629" s="25">
        <v>0</v>
      </c>
      <c r="EG629" s="16">
        <v>0</v>
      </c>
      <c r="EH629" s="16" t="s">
        <v>59380</v>
      </c>
      <c r="EI629" s="16" t="s">
        <v>19324</v>
      </c>
      <c r="EJ629" s="16">
        <v>0</v>
      </c>
      <c r="EK629" s="16">
        <v>0</v>
      </c>
      <c r="EL629" s="16">
        <v>0</v>
      </c>
      <c r="EM629" s="16" t="s">
        <v>59381</v>
      </c>
      <c r="EN629" s="17" t="s">
        <v>19325</v>
      </c>
      <c r="EO629" s="25">
        <v>0</v>
      </c>
      <c r="EP629" s="25">
        <v>0</v>
      </c>
      <c r="EQ629" s="16">
        <v>0</v>
      </c>
      <c r="ER629" s="16" t="s">
        <v>59382</v>
      </c>
      <c r="ES629" s="17" t="s">
        <v>19326</v>
      </c>
      <c r="ET629" s="17">
        <v>0</v>
      </c>
      <c r="EU629" s="17">
        <v>0</v>
      </c>
      <c r="EV629" s="17">
        <v>0</v>
      </c>
      <c r="EW629" s="17" t="s">
        <v>59383</v>
      </c>
      <c r="EX629" s="17" t="s">
        <v>19327</v>
      </c>
      <c r="EY629" s="17">
        <v>0</v>
      </c>
      <c r="EZ629" s="17">
        <v>0</v>
      </c>
      <c r="FA629" s="17">
        <v>0</v>
      </c>
      <c r="FB629" s="17" t="s">
        <v>59384</v>
      </c>
      <c r="FC629" s="17" t="s">
        <v>19328</v>
      </c>
      <c r="FD629" s="17">
        <v>0</v>
      </c>
      <c r="FE629" s="17">
        <v>0</v>
      </c>
      <c r="FF629" s="17">
        <v>0</v>
      </c>
      <c r="FH629" s="17">
        <v>0</v>
      </c>
      <c r="FI629" s="17">
        <v>0</v>
      </c>
      <c r="FJ629" s="17">
        <v>0</v>
      </c>
      <c r="FL629" s="17">
        <v>0</v>
      </c>
      <c r="FM629" s="17">
        <v>0</v>
      </c>
      <c r="FN629" s="17">
        <v>0</v>
      </c>
    </row>
    <row r="630" spans="1:170">
      <c r="A630" s="14">
        <v>72513002</v>
      </c>
      <c r="B630" s="15" t="s">
        <v>97</v>
      </c>
      <c r="C630" s="17" t="s">
        <v>760</v>
      </c>
      <c r="D630" s="25">
        <v>0</v>
      </c>
      <c r="E630" s="25">
        <v>333232</v>
      </c>
      <c r="F630" s="25">
        <v>333232</v>
      </c>
      <c r="I630" s="16"/>
      <c r="L630" s="20" t="s">
        <v>1479</v>
      </c>
      <c r="M630" s="17" t="s">
        <v>59385</v>
      </c>
      <c r="N630" s="17" t="s">
        <v>19329</v>
      </c>
      <c r="O630" s="25">
        <v>0</v>
      </c>
      <c r="P630" s="25">
        <v>20732</v>
      </c>
      <c r="Q630" s="25">
        <v>20732</v>
      </c>
      <c r="R630" s="16" t="s">
        <v>59386</v>
      </c>
      <c r="S630" s="17" t="s">
        <v>19330</v>
      </c>
      <c r="T630" s="25">
        <v>0</v>
      </c>
      <c r="U630" s="25">
        <v>0</v>
      </c>
      <c r="V630" s="25">
        <v>0</v>
      </c>
      <c r="W630" s="16" t="s">
        <v>59387</v>
      </c>
      <c r="X630" s="17" t="s">
        <v>19331</v>
      </c>
      <c r="Y630" s="25">
        <v>0</v>
      </c>
      <c r="Z630" s="25">
        <v>0</v>
      </c>
      <c r="AA630" s="25">
        <v>0</v>
      </c>
      <c r="AB630" s="16" t="s">
        <v>59388</v>
      </c>
      <c r="AC630" s="17" t="s">
        <v>19332</v>
      </c>
      <c r="AD630" s="25">
        <v>0</v>
      </c>
      <c r="AE630" s="25">
        <v>0</v>
      </c>
      <c r="AF630" s="25">
        <v>0</v>
      </c>
      <c r="AG630" s="16" t="s">
        <v>59389</v>
      </c>
      <c r="AH630" s="17" t="s">
        <v>19333</v>
      </c>
      <c r="AI630" s="25">
        <v>0</v>
      </c>
      <c r="AJ630" s="25">
        <v>0</v>
      </c>
      <c r="AK630" s="25">
        <v>0</v>
      </c>
      <c r="AL630" s="16" t="s">
        <v>59390</v>
      </c>
      <c r="AM630" s="17" t="s">
        <v>19334</v>
      </c>
      <c r="AN630" s="25">
        <v>0</v>
      </c>
      <c r="AO630" s="25">
        <v>0</v>
      </c>
      <c r="AP630" s="25">
        <v>0</v>
      </c>
      <c r="AQ630" s="16" t="s">
        <v>59391</v>
      </c>
      <c r="AR630" s="17" t="s">
        <v>19335</v>
      </c>
      <c r="AS630" s="25">
        <v>0</v>
      </c>
      <c r="AT630" s="25">
        <v>0</v>
      </c>
      <c r="AU630" s="25">
        <v>0</v>
      </c>
      <c r="AV630" s="16" t="s">
        <v>59392</v>
      </c>
      <c r="AW630" s="17" t="s">
        <v>19336</v>
      </c>
      <c r="AX630" s="25">
        <v>0</v>
      </c>
      <c r="AY630" s="25">
        <v>0</v>
      </c>
      <c r="AZ630" s="25">
        <v>0</v>
      </c>
      <c r="BA630" s="16" t="s">
        <v>59393</v>
      </c>
      <c r="BB630" s="17" t="s">
        <v>19337</v>
      </c>
      <c r="BC630" s="25">
        <v>0</v>
      </c>
      <c r="BD630" s="25">
        <v>0</v>
      </c>
      <c r="BE630" s="25">
        <v>0</v>
      </c>
      <c r="BF630" s="16" t="s">
        <v>59394</v>
      </c>
      <c r="BG630" s="17" t="s">
        <v>19338</v>
      </c>
      <c r="BH630" s="25">
        <v>0</v>
      </c>
      <c r="BI630" s="25">
        <v>0</v>
      </c>
      <c r="BJ630" s="25">
        <v>0</v>
      </c>
      <c r="BK630" s="16" t="s">
        <v>59395</v>
      </c>
      <c r="BL630" s="17" t="s">
        <v>19339</v>
      </c>
      <c r="BM630" s="25">
        <v>0</v>
      </c>
      <c r="BN630" s="25">
        <v>0</v>
      </c>
      <c r="BO630" s="25">
        <v>0</v>
      </c>
      <c r="BP630" s="16" t="s">
        <v>59396</v>
      </c>
      <c r="BQ630" s="17" t="s">
        <v>19340</v>
      </c>
      <c r="BR630" s="25">
        <v>0</v>
      </c>
      <c r="BS630" s="25">
        <v>0</v>
      </c>
      <c r="BT630" s="25">
        <v>0</v>
      </c>
      <c r="BU630" s="16" t="s">
        <v>59397</v>
      </c>
      <c r="BV630" s="17" t="s">
        <v>19341</v>
      </c>
      <c r="BW630" s="25">
        <v>0</v>
      </c>
      <c r="BX630" s="25">
        <v>0</v>
      </c>
      <c r="BY630" s="25">
        <v>0</v>
      </c>
      <c r="BZ630" s="16" t="s">
        <v>59398</v>
      </c>
      <c r="CA630" s="17" t="s">
        <v>19342</v>
      </c>
      <c r="CB630" s="25">
        <v>0</v>
      </c>
      <c r="CC630" s="25">
        <v>0</v>
      </c>
      <c r="CD630" s="25">
        <v>0</v>
      </c>
      <c r="CE630" s="16" t="s">
        <v>59399</v>
      </c>
      <c r="CF630" s="17" t="s">
        <v>19343</v>
      </c>
      <c r="CG630" s="25">
        <v>0</v>
      </c>
      <c r="CH630" s="25">
        <v>0</v>
      </c>
      <c r="CI630" s="25">
        <v>0</v>
      </c>
      <c r="CJ630" s="16" t="s">
        <v>59400</v>
      </c>
      <c r="CK630" s="17" t="s">
        <v>19344</v>
      </c>
      <c r="CL630" s="25">
        <v>0</v>
      </c>
      <c r="CM630" s="25">
        <v>0</v>
      </c>
      <c r="CN630" s="25">
        <v>0</v>
      </c>
      <c r="CO630" s="16" t="s">
        <v>59401</v>
      </c>
      <c r="CP630" s="17" t="s">
        <v>19345</v>
      </c>
      <c r="CQ630" s="25">
        <v>0</v>
      </c>
      <c r="CR630" s="25">
        <v>0</v>
      </c>
      <c r="CS630" s="25">
        <v>0</v>
      </c>
      <c r="CT630" s="16" t="s">
        <v>59402</v>
      </c>
      <c r="CU630" s="17" t="s">
        <v>19346</v>
      </c>
      <c r="CV630" s="25">
        <v>0</v>
      </c>
      <c r="CW630" s="25">
        <v>0</v>
      </c>
      <c r="CX630" s="25">
        <v>0</v>
      </c>
      <c r="CY630" s="16" t="s">
        <v>59403</v>
      </c>
      <c r="CZ630" s="17" t="s">
        <v>19347</v>
      </c>
      <c r="DA630" s="25">
        <v>0</v>
      </c>
      <c r="DB630" s="25">
        <v>0</v>
      </c>
      <c r="DC630" s="25">
        <v>0</v>
      </c>
      <c r="DD630" s="25" t="s">
        <v>59404</v>
      </c>
      <c r="DE630" s="25" t="s">
        <v>19348</v>
      </c>
      <c r="DF630" s="25">
        <v>0</v>
      </c>
      <c r="DG630" s="25">
        <v>0</v>
      </c>
      <c r="DH630" s="25">
        <v>0</v>
      </c>
      <c r="DI630" s="16" t="s">
        <v>59405</v>
      </c>
      <c r="DJ630" s="17" t="s">
        <v>19349</v>
      </c>
      <c r="DK630" s="25">
        <v>0</v>
      </c>
      <c r="DL630" s="25">
        <v>0</v>
      </c>
      <c r="DM630" s="25">
        <v>0</v>
      </c>
      <c r="DN630" s="16" t="s">
        <v>59406</v>
      </c>
      <c r="DO630" s="17" t="s">
        <v>19350</v>
      </c>
      <c r="DP630" s="25">
        <v>0</v>
      </c>
      <c r="DQ630" s="25">
        <v>312500</v>
      </c>
      <c r="DR630" s="25">
        <v>312500</v>
      </c>
      <c r="DS630" s="16" t="s">
        <v>59407</v>
      </c>
      <c r="DT630" s="17" t="s">
        <v>19351</v>
      </c>
      <c r="DU630" s="25">
        <v>0</v>
      </c>
      <c r="DV630" s="25">
        <v>0</v>
      </c>
      <c r="DW630" s="25">
        <v>0</v>
      </c>
      <c r="DX630" s="16" t="s">
        <v>59408</v>
      </c>
      <c r="DY630" s="17" t="s">
        <v>19352</v>
      </c>
      <c r="DZ630" s="25">
        <v>0</v>
      </c>
      <c r="EA630" s="25">
        <v>0</v>
      </c>
      <c r="EB630" s="16">
        <v>0</v>
      </c>
      <c r="EC630" s="16" t="s">
        <v>59409</v>
      </c>
      <c r="ED630" s="17" t="s">
        <v>19353</v>
      </c>
      <c r="EE630" s="25">
        <v>0</v>
      </c>
      <c r="EF630" s="25">
        <v>0</v>
      </c>
      <c r="EG630" s="16">
        <v>0</v>
      </c>
      <c r="EH630" s="16" t="s">
        <v>59410</v>
      </c>
      <c r="EI630" s="16" t="s">
        <v>19354</v>
      </c>
      <c r="EJ630" s="16">
        <v>0</v>
      </c>
      <c r="EK630" s="16">
        <v>0</v>
      </c>
      <c r="EL630" s="16">
        <v>0</v>
      </c>
      <c r="EM630" s="16" t="s">
        <v>59411</v>
      </c>
      <c r="EN630" s="17" t="s">
        <v>19355</v>
      </c>
      <c r="EO630" s="25">
        <v>0</v>
      </c>
      <c r="EP630" s="25">
        <v>0</v>
      </c>
      <c r="EQ630" s="16">
        <v>0</v>
      </c>
      <c r="ER630" s="16" t="s">
        <v>59412</v>
      </c>
      <c r="ES630" s="17" t="s">
        <v>19356</v>
      </c>
      <c r="ET630" s="17">
        <v>0</v>
      </c>
      <c r="EU630" s="17">
        <v>0</v>
      </c>
      <c r="EV630" s="17">
        <v>0</v>
      </c>
      <c r="EW630" s="17" t="s">
        <v>59413</v>
      </c>
      <c r="EX630" s="17" t="s">
        <v>19357</v>
      </c>
      <c r="EY630" s="17">
        <v>0</v>
      </c>
      <c r="EZ630" s="17">
        <v>0</v>
      </c>
      <c r="FA630" s="17">
        <v>0</v>
      </c>
      <c r="FB630" s="17" t="s">
        <v>59414</v>
      </c>
      <c r="FC630" s="17" t="s">
        <v>19358</v>
      </c>
      <c r="FD630" s="17">
        <v>0</v>
      </c>
      <c r="FE630" s="17">
        <v>0</v>
      </c>
      <c r="FF630" s="17">
        <v>0</v>
      </c>
      <c r="FH630" s="17">
        <v>0</v>
      </c>
      <c r="FI630" s="17">
        <v>333232</v>
      </c>
      <c r="FJ630" s="17">
        <v>333232</v>
      </c>
      <c r="FL630" s="17">
        <v>0</v>
      </c>
      <c r="FM630" s="17">
        <v>0</v>
      </c>
      <c r="FN630" s="17">
        <v>0</v>
      </c>
    </row>
    <row r="631" spans="1:170">
      <c r="A631" s="14">
        <v>72513003</v>
      </c>
      <c r="B631" s="15" t="s">
        <v>97</v>
      </c>
      <c r="C631" s="17" t="s">
        <v>761</v>
      </c>
      <c r="D631" s="25">
        <v>0</v>
      </c>
      <c r="E631" s="25">
        <v>0</v>
      </c>
      <c r="F631" s="25">
        <v>0</v>
      </c>
      <c r="I631" s="16"/>
      <c r="L631" s="20" t="s">
        <v>1480</v>
      </c>
      <c r="M631" s="17" t="s">
        <v>59415</v>
      </c>
      <c r="N631" s="17" t="s">
        <v>19359</v>
      </c>
      <c r="O631" s="25">
        <v>0</v>
      </c>
      <c r="P631" s="25">
        <v>0</v>
      </c>
      <c r="Q631" s="25">
        <v>0</v>
      </c>
      <c r="R631" s="16" t="s">
        <v>59416</v>
      </c>
      <c r="S631" s="17" t="s">
        <v>19360</v>
      </c>
      <c r="T631" s="25">
        <v>0</v>
      </c>
      <c r="U631" s="25">
        <v>0</v>
      </c>
      <c r="V631" s="25">
        <v>0</v>
      </c>
      <c r="W631" s="16" t="s">
        <v>59417</v>
      </c>
      <c r="X631" s="17" t="s">
        <v>19361</v>
      </c>
      <c r="Y631" s="25">
        <v>0</v>
      </c>
      <c r="Z631" s="25">
        <v>0</v>
      </c>
      <c r="AA631" s="25">
        <v>0</v>
      </c>
      <c r="AB631" s="16" t="s">
        <v>59418</v>
      </c>
      <c r="AC631" s="17" t="s">
        <v>19362</v>
      </c>
      <c r="AD631" s="25">
        <v>0</v>
      </c>
      <c r="AE631" s="25">
        <v>0</v>
      </c>
      <c r="AF631" s="25">
        <v>0</v>
      </c>
      <c r="AG631" s="16" t="s">
        <v>59419</v>
      </c>
      <c r="AH631" s="17" t="s">
        <v>19363</v>
      </c>
      <c r="AI631" s="25">
        <v>0</v>
      </c>
      <c r="AJ631" s="25">
        <v>0</v>
      </c>
      <c r="AK631" s="25">
        <v>0</v>
      </c>
      <c r="AL631" s="16" t="s">
        <v>59420</v>
      </c>
      <c r="AM631" s="17" t="s">
        <v>19364</v>
      </c>
      <c r="AN631" s="25">
        <v>0</v>
      </c>
      <c r="AO631" s="25">
        <v>0</v>
      </c>
      <c r="AP631" s="25">
        <v>0</v>
      </c>
      <c r="AQ631" s="16" t="s">
        <v>59421</v>
      </c>
      <c r="AR631" s="17" t="s">
        <v>19365</v>
      </c>
      <c r="AS631" s="25">
        <v>0</v>
      </c>
      <c r="AT631" s="25">
        <v>0</v>
      </c>
      <c r="AU631" s="25">
        <v>0</v>
      </c>
      <c r="AV631" s="16" t="s">
        <v>59422</v>
      </c>
      <c r="AW631" s="17" t="s">
        <v>19366</v>
      </c>
      <c r="AX631" s="25">
        <v>0</v>
      </c>
      <c r="AY631" s="25">
        <v>0</v>
      </c>
      <c r="AZ631" s="25">
        <v>0</v>
      </c>
      <c r="BA631" s="16" t="s">
        <v>59423</v>
      </c>
      <c r="BB631" s="17" t="s">
        <v>19367</v>
      </c>
      <c r="BC631" s="25">
        <v>0</v>
      </c>
      <c r="BD631" s="25">
        <v>0</v>
      </c>
      <c r="BE631" s="25">
        <v>0</v>
      </c>
      <c r="BF631" s="16" t="s">
        <v>59424</v>
      </c>
      <c r="BG631" s="17" t="s">
        <v>19368</v>
      </c>
      <c r="BH631" s="25">
        <v>0</v>
      </c>
      <c r="BI631" s="25">
        <v>0</v>
      </c>
      <c r="BJ631" s="25">
        <v>0</v>
      </c>
      <c r="BK631" s="16" t="s">
        <v>59425</v>
      </c>
      <c r="BL631" s="17" t="s">
        <v>19369</v>
      </c>
      <c r="BM631" s="25">
        <v>0</v>
      </c>
      <c r="BN631" s="25">
        <v>0</v>
      </c>
      <c r="BO631" s="25">
        <v>0</v>
      </c>
      <c r="BP631" s="16" t="s">
        <v>59426</v>
      </c>
      <c r="BQ631" s="17" t="s">
        <v>19370</v>
      </c>
      <c r="BR631" s="25">
        <v>0</v>
      </c>
      <c r="BS631" s="25">
        <v>0</v>
      </c>
      <c r="BT631" s="25">
        <v>0</v>
      </c>
      <c r="BU631" s="16" t="s">
        <v>59427</v>
      </c>
      <c r="BV631" s="17" t="s">
        <v>19371</v>
      </c>
      <c r="BW631" s="25">
        <v>0</v>
      </c>
      <c r="BX631" s="25">
        <v>0</v>
      </c>
      <c r="BY631" s="25">
        <v>0</v>
      </c>
      <c r="BZ631" s="16" t="s">
        <v>59428</v>
      </c>
      <c r="CA631" s="17" t="s">
        <v>19372</v>
      </c>
      <c r="CB631" s="25">
        <v>0</v>
      </c>
      <c r="CC631" s="25">
        <v>0</v>
      </c>
      <c r="CD631" s="25">
        <v>0</v>
      </c>
      <c r="CE631" s="16" t="s">
        <v>59429</v>
      </c>
      <c r="CF631" s="17" t="s">
        <v>19373</v>
      </c>
      <c r="CG631" s="25">
        <v>0</v>
      </c>
      <c r="CH631" s="25">
        <v>0</v>
      </c>
      <c r="CI631" s="25">
        <v>0</v>
      </c>
      <c r="CJ631" s="16" t="s">
        <v>59430</v>
      </c>
      <c r="CK631" s="17" t="s">
        <v>19374</v>
      </c>
      <c r="CL631" s="25">
        <v>0</v>
      </c>
      <c r="CM631" s="25">
        <v>0</v>
      </c>
      <c r="CN631" s="25">
        <v>0</v>
      </c>
      <c r="CO631" s="16" t="s">
        <v>59431</v>
      </c>
      <c r="CP631" s="17" t="s">
        <v>19375</v>
      </c>
      <c r="CQ631" s="25">
        <v>0</v>
      </c>
      <c r="CR631" s="25">
        <v>0</v>
      </c>
      <c r="CS631" s="25">
        <v>0</v>
      </c>
      <c r="CT631" s="16" t="s">
        <v>59432</v>
      </c>
      <c r="CU631" s="17" t="s">
        <v>19376</v>
      </c>
      <c r="CV631" s="25">
        <v>0</v>
      </c>
      <c r="CW631" s="25">
        <v>0</v>
      </c>
      <c r="CX631" s="25">
        <v>0</v>
      </c>
      <c r="CY631" s="16" t="s">
        <v>59433</v>
      </c>
      <c r="CZ631" s="17" t="s">
        <v>19377</v>
      </c>
      <c r="DA631" s="25">
        <v>0</v>
      </c>
      <c r="DB631" s="25">
        <v>0</v>
      </c>
      <c r="DC631" s="25">
        <v>0</v>
      </c>
      <c r="DD631" s="25" t="s">
        <v>59434</v>
      </c>
      <c r="DE631" s="25" t="s">
        <v>19378</v>
      </c>
      <c r="DF631" s="25">
        <v>0</v>
      </c>
      <c r="DG631" s="25">
        <v>0</v>
      </c>
      <c r="DH631" s="25">
        <v>0</v>
      </c>
      <c r="DI631" s="16" t="s">
        <v>59435</v>
      </c>
      <c r="DJ631" s="17" t="s">
        <v>19379</v>
      </c>
      <c r="DK631" s="25">
        <v>0</v>
      </c>
      <c r="DL631" s="25">
        <v>0</v>
      </c>
      <c r="DM631" s="25">
        <v>0</v>
      </c>
      <c r="DN631" s="16" t="s">
        <v>59436</v>
      </c>
      <c r="DO631" s="17" t="s">
        <v>19380</v>
      </c>
      <c r="DP631" s="25">
        <v>0</v>
      </c>
      <c r="DQ631" s="25">
        <v>0</v>
      </c>
      <c r="DR631" s="25">
        <v>0</v>
      </c>
      <c r="DS631" s="16" t="s">
        <v>59437</v>
      </c>
      <c r="DT631" s="17" t="s">
        <v>19381</v>
      </c>
      <c r="DU631" s="25">
        <v>0</v>
      </c>
      <c r="DV631" s="25">
        <v>0</v>
      </c>
      <c r="DW631" s="25">
        <v>0</v>
      </c>
      <c r="DX631" s="16" t="s">
        <v>59438</v>
      </c>
      <c r="DY631" s="17" t="s">
        <v>19382</v>
      </c>
      <c r="DZ631" s="25">
        <v>0</v>
      </c>
      <c r="EA631" s="25">
        <v>0</v>
      </c>
      <c r="EB631" s="16">
        <v>0</v>
      </c>
      <c r="EC631" s="16" t="s">
        <v>59439</v>
      </c>
      <c r="ED631" s="17" t="s">
        <v>19383</v>
      </c>
      <c r="EE631" s="25">
        <v>0</v>
      </c>
      <c r="EF631" s="25">
        <v>0</v>
      </c>
      <c r="EG631" s="16">
        <v>0</v>
      </c>
      <c r="EH631" s="16" t="s">
        <v>59440</v>
      </c>
      <c r="EI631" s="16" t="s">
        <v>19384</v>
      </c>
      <c r="EJ631" s="16">
        <v>0</v>
      </c>
      <c r="EK631" s="16">
        <v>0</v>
      </c>
      <c r="EL631" s="16">
        <v>0</v>
      </c>
      <c r="EM631" s="16" t="s">
        <v>59441</v>
      </c>
      <c r="EN631" s="17" t="s">
        <v>19385</v>
      </c>
      <c r="EO631" s="25">
        <v>0</v>
      </c>
      <c r="EP631" s="25">
        <v>0</v>
      </c>
      <c r="EQ631" s="16">
        <v>0</v>
      </c>
      <c r="ER631" s="16" t="s">
        <v>59442</v>
      </c>
      <c r="ES631" s="17" t="s">
        <v>19386</v>
      </c>
      <c r="ET631" s="17">
        <v>0</v>
      </c>
      <c r="EU631" s="17">
        <v>0</v>
      </c>
      <c r="EV631" s="17">
        <v>0</v>
      </c>
      <c r="EW631" s="17" t="s">
        <v>59443</v>
      </c>
      <c r="EX631" s="17" t="s">
        <v>19387</v>
      </c>
      <c r="EY631" s="17">
        <v>0</v>
      </c>
      <c r="EZ631" s="17">
        <v>0</v>
      </c>
      <c r="FA631" s="17">
        <v>0</v>
      </c>
      <c r="FB631" s="17" t="s">
        <v>59444</v>
      </c>
      <c r="FC631" s="17" t="s">
        <v>19388</v>
      </c>
      <c r="FD631" s="17">
        <v>0</v>
      </c>
      <c r="FE631" s="17">
        <v>0</v>
      </c>
      <c r="FF631" s="17">
        <v>0</v>
      </c>
      <c r="FH631" s="17">
        <v>0</v>
      </c>
      <c r="FI631" s="17">
        <v>0</v>
      </c>
      <c r="FJ631" s="17">
        <v>0</v>
      </c>
      <c r="FL631" s="17">
        <v>0</v>
      </c>
      <c r="FM631" s="17">
        <v>0</v>
      </c>
      <c r="FN631" s="17">
        <v>0</v>
      </c>
    </row>
    <row r="632" spans="1:170">
      <c r="A632" s="14">
        <v>72513004</v>
      </c>
      <c r="B632" s="15" t="s">
        <v>97</v>
      </c>
      <c r="C632" s="17" t="s">
        <v>762</v>
      </c>
      <c r="D632" s="25">
        <v>0</v>
      </c>
      <c r="E632" s="25">
        <v>0</v>
      </c>
      <c r="F632" s="25">
        <v>0</v>
      </c>
      <c r="I632" s="16"/>
      <c r="L632" s="20" t="s">
        <v>1481</v>
      </c>
      <c r="M632" s="17" t="s">
        <v>59445</v>
      </c>
      <c r="N632" s="17" t="s">
        <v>19389</v>
      </c>
      <c r="O632" s="25">
        <v>0</v>
      </c>
      <c r="P632" s="25">
        <v>0</v>
      </c>
      <c r="Q632" s="25">
        <v>0</v>
      </c>
      <c r="R632" s="16" t="s">
        <v>59446</v>
      </c>
      <c r="S632" s="17" t="s">
        <v>19390</v>
      </c>
      <c r="T632" s="25">
        <v>0</v>
      </c>
      <c r="U632" s="25">
        <v>0</v>
      </c>
      <c r="V632" s="25">
        <v>0</v>
      </c>
      <c r="W632" s="16" t="s">
        <v>59447</v>
      </c>
      <c r="X632" s="17" t="s">
        <v>19391</v>
      </c>
      <c r="Y632" s="25">
        <v>0</v>
      </c>
      <c r="Z632" s="25">
        <v>0</v>
      </c>
      <c r="AA632" s="25">
        <v>0</v>
      </c>
      <c r="AB632" s="16" t="s">
        <v>59448</v>
      </c>
      <c r="AC632" s="17" t="s">
        <v>19392</v>
      </c>
      <c r="AD632" s="25">
        <v>0</v>
      </c>
      <c r="AE632" s="25">
        <v>0</v>
      </c>
      <c r="AF632" s="25">
        <v>0</v>
      </c>
      <c r="AG632" s="16" t="s">
        <v>59449</v>
      </c>
      <c r="AH632" s="17" t="s">
        <v>19393</v>
      </c>
      <c r="AI632" s="25">
        <v>0</v>
      </c>
      <c r="AJ632" s="25">
        <v>0</v>
      </c>
      <c r="AK632" s="25">
        <v>0</v>
      </c>
      <c r="AL632" s="16" t="s">
        <v>59450</v>
      </c>
      <c r="AM632" s="17" t="s">
        <v>19394</v>
      </c>
      <c r="AN632" s="25">
        <v>0</v>
      </c>
      <c r="AO632" s="25">
        <v>0</v>
      </c>
      <c r="AP632" s="25">
        <v>0</v>
      </c>
      <c r="AQ632" s="16" t="s">
        <v>59451</v>
      </c>
      <c r="AR632" s="17" t="s">
        <v>19395</v>
      </c>
      <c r="AS632" s="25">
        <v>0</v>
      </c>
      <c r="AT632" s="25">
        <v>0</v>
      </c>
      <c r="AU632" s="25">
        <v>0</v>
      </c>
      <c r="AV632" s="16" t="s">
        <v>59452</v>
      </c>
      <c r="AW632" s="17" t="s">
        <v>19396</v>
      </c>
      <c r="AX632" s="25">
        <v>0</v>
      </c>
      <c r="AY632" s="25">
        <v>0</v>
      </c>
      <c r="AZ632" s="25">
        <v>0</v>
      </c>
      <c r="BA632" s="16" t="s">
        <v>59453</v>
      </c>
      <c r="BB632" s="17" t="s">
        <v>19397</v>
      </c>
      <c r="BC632" s="25">
        <v>0</v>
      </c>
      <c r="BD632" s="25">
        <v>0</v>
      </c>
      <c r="BE632" s="25">
        <v>0</v>
      </c>
      <c r="BF632" s="16" t="s">
        <v>59454</v>
      </c>
      <c r="BG632" s="17" t="s">
        <v>19398</v>
      </c>
      <c r="BH632" s="25">
        <v>0</v>
      </c>
      <c r="BI632" s="25">
        <v>0</v>
      </c>
      <c r="BJ632" s="25">
        <v>0</v>
      </c>
      <c r="BK632" s="16" t="s">
        <v>59455</v>
      </c>
      <c r="BL632" s="17" t="s">
        <v>19399</v>
      </c>
      <c r="BM632" s="25">
        <v>0</v>
      </c>
      <c r="BN632" s="25">
        <v>0</v>
      </c>
      <c r="BO632" s="25">
        <v>0</v>
      </c>
      <c r="BP632" s="16" t="s">
        <v>59456</v>
      </c>
      <c r="BQ632" s="17" t="s">
        <v>19400</v>
      </c>
      <c r="BR632" s="25">
        <v>0</v>
      </c>
      <c r="BS632" s="25">
        <v>0</v>
      </c>
      <c r="BT632" s="25">
        <v>0</v>
      </c>
      <c r="BU632" s="16" t="s">
        <v>59457</v>
      </c>
      <c r="BV632" s="17" t="s">
        <v>19401</v>
      </c>
      <c r="BW632" s="25">
        <v>0</v>
      </c>
      <c r="BX632" s="25">
        <v>0</v>
      </c>
      <c r="BY632" s="25">
        <v>0</v>
      </c>
      <c r="BZ632" s="16" t="s">
        <v>59458</v>
      </c>
      <c r="CA632" s="17" t="s">
        <v>19402</v>
      </c>
      <c r="CB632" s="25">
        <v>0</v>
      </c>
      <c r="CC632" s="25">
        <v>0</v>
      </c>
      <c r="CD632" s="25">
        <v>0</v>
      </c>
      <c r="CE632" s="16" t="s">
        <v>59459</v>
      </c>
      <c r="CF632" s="17" t="s">
        <v>19403</v>
      </c>
      <c r="CG632" s="25">
        <v>0</v>
      </c>
      <c r="CH632" s="25">
        <v>0</v>
      </c>
      <c r="CI632" s="25">
        <v>0</v>
      </c>
      <c r="CJ632" s="16" t="s">
        <v>59460</v>
      </c>
      <c r="CK632" s="17" t="s">
        <v>19404</v>
      </c>
      <c r="CL632" s="25">
        <v>0</v>
      </c>
      <c r="CM632" s="25">
        <v>0</v>
      </c>
      <c r="CN632" s="25">
        <v>0</v>
      </c>
      <c r="CO632" s="16" t="s">
        <v>59461</v>
      </c>
      <c r="CP632" s="17" t="s">
        <v>19405</v>
      </c>
      <c r="CQ632" s="25">
        <v>0</v>
      </c>
      <c r="CR632" s="25">
        <v>0</v>
      </c>
      <c r="CS632" s="25">
        <v>0</v>
      </c>
      <c r="CT632" s="16" t="s">
        <v>59462</v>
      </c>
      <c r="CU632" s="17" t="s">
        <v>19406</v>
      </c>
      <c r="CV632" s="25">
        <v>0</v>
      </c>
      <c r="CW632" s="25">
        <v>0</v>
      </c>
      <c r="CX632" s="25">
        <v>0</v>
      </c>
      <c r="CY632" s="16" t="s">
        <v>59463</v>
      </c>
      <c r="CZ632" s="17" t="s">
        <v>19407</v>
      </c>
      <c r="DA632" s="25">
        <v>0</v>
      </c>
      <c r="DB632" s="25">
        <v>0</v>
      </c>
      <c r="DC632" s="25">
        <v>0</v>
      </c>
      <c r="DD632" s="25" t="s">
        <v>59464</v>
      </c>
      <c r="DE632" s="25" t="s">
        <v>19408</v>
      </c>
      <c r="DF632" s="25">
        <v>0</v>
      </c>
      <c r="DG632" s="25">
        <v>0</v>
      </c>
      <c r="DH632" s="25">
        <v>0</v>
      </c>
      <c r="DI632" s="16" t="s">
        <v>59465</v>
      </c>
      <c r="DJ632" s="17" t="s">
        <v>19409</v>
      </c>
      <c r="DK632" s="25">
        <v>0</v>
      </c>
      <c r="DL632" s="25">
        <v>0</v>
      </c>
      <c r="DM632" s="25">
        <v>0</v>
      </c>
      <c r="DN632" s="16" t="s">
        <v>59466</v>
      </c>
      <c r="DO632" s="17" t="s">
        <v>19410</v>
      </c>
      <c r="DP632" s="25">
        <v>0</v>
      </c>
      <c r="DQ632" s="25">
        <v>0</v>
      </c>
      <c r="DR632" s="25">
        <v>0</v>
      </c>
      <c r="DS632" s="16" t="s">
        <v>59467</v>
      </c>
      <c r="DT632" s="17" t="s">
        <v>19411</v>
      </c>
      <c r="DU632" s="25">
        <v>0</v>
      </c>
      <c r="DV632" s="25">
        <v>0</v>
      </c>
      <c r="DW632" s="25">
        <v>0</v>
      </c>
      <c r="DX632" s="16" t="s">
        <v>59468</v>
      </c>
      <c r="DY632" s="17" t="s">
        <v>19412</v>
      </c>
      <c r="DZ632" s="25">
        <v>0</v>
      </c>
      <c r="EA632" s="25">
        <v>0</v>
      </c>
      <c r="EB632" s="16">
        <v>0</v>
      </c>
      <c r="EC632" s="16" t="s">
        <v>59469</v>
      </c>
      <c r="ED632" s="17" t="s">
        <v>19413</v>
      </c>
      <c r="EE632" s="25">
        <v>0</v>
      </c>
      <c r="EF632" s="25">
        <v>0</v>
      </c>
      <c r="EG632" s="16">
        <v>0</v>
      </c>
      <c r="EH632" s="16" t="s">
        <v>59470</v>
      </c>
      <c r="EI632" s="16" t="s">
        <v>19414</v>
      </c>
      <c r="EJ632" s="16">
        <v>0</v>
      </c>
      <c r="EK632" s="16">
        <v>0</v>
      </c>
      <c r="EL632" s="16">
        <v>0</v>
      </c>
      <c r="EM632" s="16" t="s">
        <v>59471</v>
      </c>
      <c r="EN632" s="17" t="s">
        <v>19415</v>
      </c>
      <c r="EO632" s="25">
        <v>0</v>
      </c>
      <c r="EP632" s="25">
        <v>0</v>
      </c>
      <c r="EQ632" s="16">
        <v>0</v>
      </c>
      <c r="ER632" s="16" t="s">
        <v>59472</v>
      </c>
      <c r="ES632" s="17" t="s">
        <v>19416</v>
      </c>
      <c r="ET632" s="17">
        <v>0</v>
      </c>
      <c r="EU632" s="17">
        <v>0</v>
      </c>
      <c r="EV632" s="17">
        <v>0</v>
      </c>
      <c r="EW632" s="17" t="s">
        <v>59473</v>
      </c>
      <c r="EX632" s="17" t="s">
        <v>19417</v>
      </c>
      <c r="EY632" s="17">
        <v>0</v>
      </c>
      <c r="EZ632" s="17">
        <v>0</v>
      </c>
      <c r="FA632" s="17">
        <v>0</v>
      </c>
      <c r="FB632" s="17" t="s">
        <v>59474</v>
      </c>
      <c r="FC632" s="17" t="s">
        <v>19418</v>
      </c>
      <c r="FD632" s="17">
        <v>0</v>
      </c>
      <c r="FE632" s="17">
        <v>0</v>
      </c>
      <c r="FF632" s="17">
        <v>0</v>
      </c>
      <c r="FH632" s="17">
        <v>0</v>
      </c>
      <c r="FI632" s="17">
        <v>0</v>
      </c>
      <c r="FJ632" s="17">
        <v>0</v>
      </c>
      <c r="FL632" s="17">
        <v>0</v>
      </c>
      <c r="FM632" s="17">
        <v>0</v>
      </c>
      <c r="FN632" s="17">
        <v>0</v>
      </c>
    </row>
    <row r="633" spans="1:170">
      <c r="A633" s="14">
        <v>72513005</v>
      </c>
      <c r="B633" s="15" t="s">
        <v>97</v>
      </c>
      <c r="C633" s="17" t="s">
        <v>763</v>
      </c>
      <c r="D633" s="25">
        <v>0</v>
      </c>
      <c r="E633" s="25">
        <v>0</v>
      </c>
      <c r="F633" s="25">
        <v>0</v>
      </c>
      <c r="I633" s="16"/>
      <c r="L633" s="20" t="s">
        <v>1482</v>
      </c>
      <c r="M633" s="17" t="s">
        <v>59475</v>
      </c>
      <c r="N633" s="17" t="s">
        <v>19419</v>
      </c>
      <c r="O633" s="25">
        <v>0</v>
      </c>
      <c r="P633" s="25">
        <v>0</v>
      </c>
      <c r="Q633" s="25">
        <v>0</v>
      </c>
      <c r="R633" s="16" t="s">
        <v>59476</v>
      </c>
      <c r="S633" s="17" t="s">
        <v>19420</v>
      </c>
      <c r="T633" s="25">
        <v>0</v>
      </c>
      <c r="U633" s="25">
        <v>0</v>
      </c>
      <c r="V633" s="25">
        <v>0</v>
      </c>
      <c r="W633" s="16" t="s">
        <v>59477</v>
      </c>
      <c r="X633" s="17" t="s">
        <v>19421</v>
      </c>
      <c r="Y633" s="25">
        <v>0</v>
      </c>
      <c r="Z633" s="25">
        <v>0</v>
      </c>
      <c r="AA633" s="25">
        <v>0</v>
      </c>
      <c r="AB633" s="16" t="s">
        <v>59478</v>
      </c>
      <c r="AC633" s="17" t="s">
        <v>19422</v>
      </c>
      <c r="AD633" s="25">
        <v>0</v>
      </c>
      <c r="AE633" s="25">
        <v>0</v>
      </c>
      <c r="AF633" s="25">
        <v>0</v>
      </c>
      <c r="AG633" s="16" t="s">
        <v>59479</v>
      </c>
      <c r="AH633" s="17" t="s">
        <v>19423</v>
      </c>
      <c r="AI633" s="25">
        <v>0</v>
      </c>
      <c r="AJ633" s="25">
        <v>0</v>
      </c>
      <c r="AK633" s="25">
        <v>0</v>
      </c>
      <c r="AL633" s="16" t="s">
        <v>59480</v>
      </c>
      <c r="AM633" s="17" t="s">
        <v>19424</v>
      </c>
      <c r="AN633" s="25">
        <v>0</v>
      </c>
      <c r="AO633" s="25">
        <v>0</v>
      </c>
      <c r="AP633" s="25">
        <v>0</v>
      </c>
      <c r="AQ633" s="16" t="s">
        <v>59481</v>
      </c>
      <c r="AR633" s="17" t="s">
        <v>19425</v>
      </c>
      <c r="AS633" s="25">
        <v>0</v>
      </c>
      <c r="AT633" s="25">
        <v>0</v>
      </c>
      <c r="AU633" s="25">
        <v>0</v>
      </c>
      <c r="AV633" s="16" t="s">
        <v>59482</v>
      </c>
      <c r="AW633" s="17" t="s">
        <v>19426</v>
      </c>
      <c r="AX633" s="25">
        <v>0</v>
      </c>
      <c r="AY633" s="25">
        <v>0</v>
      </c>
      <c r="AZ633" s="25">
        <v>0</v>
      </c>
      <c r="BA633" s="16" t="s">
        <v>59483</v>
      </c>
      <c r="BB633" s="17" t="s">
        <v>19427</v>
      </c>
      <c r="BC633" s="25">
        <v>0</v>
      </c>
      <c r="BD633" s="25">
        <v>0</v>
      </c>
      <c r="BE633" s="25">
        <v>0</v>
      </c>
      <c r="BF633" s="16" t="s">
        <v>59484</v>
      </c>
      <c r="BG633" s="17" t="s">
        <v>19428</v>
      </c>
      <c r="BH633" s="25">
        <v>0</v>
      </c>
      <c r="BI633" s="25">
        <v>0</v>
      </c>
      <c r="BJ633" s="25">
        <v>0</v>
      </c>
      <c r="BK633" s="16" t="s">
        <v>59485</v>
      </c>
      <c r="BL633" s="17" t="s">
        <v>19429</v>
      </c>
      <c r="BM633" s="25">
        <v>0</v>
      </c>
      <c r="BN633" s="25">
        <v>0</v>
      </c>
      <c r="BO633" s="25">
        <v>0</v>
      </c>
      <c r="BP633" s="16" t="s">
        <v>59486</v>
      </c>
      <c r="BQ633" s="17" t="s">
        <v>19430</v>
      </c>
      <c r="BR633" s="25">
        <v>0</v>
      </c>
      <c r="BS633" s="25">
        <v>0</v>
      </c>
      <c r="BT633" s="25">
        <v>0</v>
      </c>
      <c r="BU633" s="16" t="s">
        <v>59487</v>
      </c>
      <c r="BV633" s="17" t="s">
        <v>19431</v>
      </c>
      <c r="BW633" s="25">
        <v>0</v>
      </c>
      <c r="BX633" s="25">
        <v>0</v>
      </c>
      <c r="BY633" s="25">
        <v>0</v>
      </c>
      <c r="BZ633" s="16" t="s">
        <v>59488</v>
      </c>
      <c r="CA633" s="17" t="s">
        <v>19432</v>
      </c>
      <c r="CB633" s="25">
        <v>0</v>
      </c>
      <c r="CC633" s="25">
        <v>0</v>
      </c>
      <c r="CD633" s="25">
        <v>0</v>
      </c>
      <c r="CE633" s="16" t="s">
        <v>59489</v>
      </c>
      <c r="CF633" s="17" t="s">
        <v>19433</v>
      </c>
      <c r="CG633" s="25">
        <v>0</v>
      </c>
      <c r="CH633" s="25">
        <v>0</v>
      </c>
      <c r="CI633" s="25">
        <v>0</v>
      </c>
      <c r="CJ633" s="16" t="s">
        <v>59490</v>
      </c>
      <c r="CK633" s="17" t="s">
        <v>19434</v>
      </c>
      <c r="CL633" s="25">
        <v>0</v>
      </c>
      <c r="CM633" s="25">
        <v>0</v>
      </c>
      <c r="CN633" s="25">
        <v>0</v>
      </c>
      <c r="CO633" s="16" t="s">
        <v>59491</v>
      </c>
      <c r="CP633" s="17" t="s">
        <v>19435</v>
      </c>
      <c r="CQ633" s="25">
        <v>0</v>
      </c>
      <c r="CR633" s="25">
        <v>0</v>
      </c>
      <c r="CS633" s="25">
        <v>0</v>
      </c>
      <c r="CT633" s="16" t="s">
        <v>59492</v>
      </c>
      <c r="CU633" s="17" t="s">
        <v>19436</v>
      </c>
      <c r="CV633" s="25">
        <v>0</v>
      </c>
      <c r="CW633" s="25">
        <v>0</v>
      </c>
      <c r="CX633" s="25">
        <v>0</v>
      </c>
      <c r="CY633" s="16" t="s">
        <v>59493</v>
      </c>
      <c r="CZ633" s="17" t="s">
        <v>19437</v>
      </c>
      <c r="DA633" s="25">
        <v>0</v>
      </c>
      <c r="DB633" s="25">
        <v>0</v>
      </c>
      <c r="DC633" s="25">
        <v>0</v>
      </c>
      <c r="DD633" s="25" t="s">
        <v>59494</v>
      </c>
      <c r="DE633" s="25" t="s">
        <v>19438</v>
      </c>
      <c r="DF633" s="25">
        <v>0</v>
      </c>
      <c r="DG633" s="25">
        <v>0</v>
      </c>
      <c r="DH633" s="25">
        <v>0</v>
      </c>
      <c r="DI633" s="16" t="s">
        <v>59495</v>
      </c>
      <c r="DJ633" s="17" t="s">
        <v>19439</v>
      </c>
      <c r="DK633" s="25">
        <v>0</v>
      </c>
      <c r="DL633" s="25">
        <v>0</v>
      </c>
      <c r="DM633" s="25">
        <v>0</v>
      </c>
      <c r="DN633" s="16" t="s">
        <v>59496</v>
      </c>
      <c r="DO633" s="17" t="s">
        <v>19440</v>
      </c>
      <c r="DP633" s="25">
        <v>0</v>
      </c>
      <c r="DQ633" s="25">
        <v>0</v>
      </c>
      <c r="DR633" s="25">
        <v>0</v>
      </c>
      <c r="DS633" s="16" t="s">
        <v>59497</v>
      </c>
      <c r="DT633" s="17" t="s">
        <v>19441</v>
      </c>
      <c r="DU633" s="25">
        <v>0</v>
      </c>
      <c r="DV633" s="25">
        <v>0</v>
      </c>
      <c r="DW633" s="25">
        <v>0</v>
      </c>
      <c r="DX633" s="16" t="s">
        <v>59498</v>
      </c>
      <c r="DY633" s="17" t="s">
        <v>19442</v>
      </c>
      <c r="DZ633" s="25">
        <v>0</v>
      </c>
      <c r="EA633" s="25">
        <v>0</v>
      </c>
      <c r="EB633" s="16">
        <v>0</v>
      </c>
      <c r="EC633" s="16" t="s">
        <v>59499</v>
      </c>
      <c r="ED633" s="17" t="s">
        <v>19443</v>
      </c>
      <c r="EE633" s="25">
        <v>0</v>
      </c>
      <c r="EF633" s="25">
        <v>0</v>
      </c>
      <c r="EG633" s="16">
        <v>0</v>
      </c>
      <c r="EH633" s="16" t="s">
        <v>59500</v>
      </c>
      <c r="EI633" s="16" t="s">
        <v>19444</v>
      </c>
      <c r="EJ633" s="16">
        <v>0</v>
      </c>
      <c r="EK633" s="16">
        <v>0</v>
      </c>
      <c r="EL633" s="16">
        <v>0</v>
      </c>
      <c r="EM633" s="16" t="s">
        <v>59501</v>
      </c>
      <c r="EN633" s="17" t="s">
        <v>19445</v>
      </c>
      <c r="EO633" s="25">
        <v>0</v>
      </c>
      <c r="EP633" s="25">
        <v>0</v>
      </c>
      <c r="EQ633" s="16">
        <v>0</v>
      </c>
      <c r="ER633" s="16" t="s">
        <v>59502</v>
      </c>
      <c r="ES633" s="17" t="s">
        <v>19446</v>
      </c>
      <c r="ET633" s="17">
        <v>0</v>
      </c>
      <c r="EU633" s="17">
        <v>0</v>
      </c>
      <c r="EV633" s="17">
        <v>0</v>
      </c>
      <c r="EW633" s="17" t="s">
        <v>59503</v>
      </c>
      <c r="EX633" s="17" t="s">
        <v>19447</v>
      </c>
      <c r="EY633" s="17">
        <v>0</v>
      </c>
      <c r="EZ633" s="17">
        <v>0</v>
      </c>
      <c r="FA633" s="17">
        <v>0</v>
      </c>
      <c r="FB633" s="17" t="s">
        <v>59504</v>
      </c>
      <c r="FC633" s="17" t="s">
        <v>19448</v>
      </c>
      <c r="FD633" s="17">
        <v>0</v>
      </c>
      <c r="FE633" s="17">
        <v>0</v>
      </c>
      <c r="FF633" s="17">
        <v>0</v>
      </c>
      <c r="FH633" s="17">
        <v>0</v>
      </c>
      <c r="FI633" s="17">
        <v>0</v>
      </c>
      <c r="FJ633" s="17">
        <v>0</v>
      </c>
      <c r="FL633" s="17">
        <v>0</v>
      </c>
      <c r="FM633" s="17">
        <v>0</v>
      </c>
      <c r="FN633" s="17">
        <v>0</v>
      </c>
    </row>
    <row r="634" spans="1:170">
      <c r="A634" s="14">
        <v>72513006</v>
      </c>
      <c r="B634" s="15" t="s">
        <v>97</v>
      </c>
      <c r="C634" s="17" t="s">
        <v>764</v>
      </c>
      <c r="D634" s="25">
        <v>0</v>
      </c>
      <c r="E634" s="25">
        <v>0</v>
      </c>
      <c r="F634" s="25">
        <v>0</v>
      </c>
      <c r="I634" s="16"/>
      <c r="L634" s="20" t="s">
        <v>1483</v>
      </c>
      <c r="M634" s="17" t="s">
        <v>59505</v>
      </c>
      <c r="N634" s="17" t="s">
        <v>19449</v>
      </c>
      <c r="O634" s="25">
        <v>0</v>
      </c>
      <c r="P634" s="25">
        <v>0</v>
      </c>
      <c r="Q634" s="25">
        <v>0</v>
      </c>
      <c r="R634" s="16" t="s">
        <v>59506</v>
      </c>
      <c r="S634" s="17" t="s">
        <v>19450</v>
      </c>
      <c r="T634" s="25">
        <v>0</v>
      </c>
      <c r="U634" s="25">
        <v>0</v>
      </c>
      <c r="V634" s="25">
        <v>0</v>
      </c>
      <c r="W634" s="16" t="s">
        <v>59507</v>
      </c>
      <c r="X634" s="17" t="s">
        <v>19451</v>
      </c>
      <c r="Y634" s="25">
        <v>0</v>
      </c>
      <c r="Z634" s="25">
        <v>0</v>
      </c>
      <c r="AA634" s="25">
        <v>0</v>
      </c>
      <c r="AB634" s="16" t="s">
        <v>59508</v>
      </c>
      <c r="AC634" s="17" t="s">
        <v>19452</v>
      </c>
      <c r="AD634" s="25">
        <v>0</v>
      </c>
      <c r="AE634" s="25">
        <v>0</v>
      </c>
      <c r="AF634" s="25">
        <v>0</v>
      </c>
      <c r="AG634" s="16" t="s">
        <v>59509</v>
      </c>
      <c r="AH634" s="17" t="s">
        <v>19453</v>
      </c>
      <c r="AI634" s="25">
        <v>0</v>
      </c>
      <c r="AJ634" s="25">
        <v>0</v>
      </c>
      <c r="AK634" s="25">
        <v>0</v>
      </c>
      <c r="AL634" s="16" t="s">
        <v>59510</v>
      </c>
      <c r="AM634" s="17" t="s">
        <v>19454</v>
      </c>
      <c r="AN634" s="25">
        <v>0</v>
      </c>
      <c r="AO634" s="25">
        <v>0</v>
      </c>
      <c r="AP634" s="25">
        <v>0</v>
      </c>
      <c r="AQ634" s="16" t="s">
        <v>59511</v>
      </c>
      <c r="AR634" s="17" t="s">
        <v>19455</v>
      </c>
      <c r="AS634" s="25">
        <v>0</v>
      </c>
      <c r="AT634" s="25">
        <v>0</v>
      </c>
      <c r="AU634" s="25">
        <v>0</v>
      </c>
      <c r="AV634" s="16" t="s">
        <v>59512</v>
      </c>
      <c r="AW634" s="17" t="s">
        <v>19456</v>
      </c>
      <c r="AX634" s="25">
        <v>0</v>
      </c>
      <c r="AY634" s="25">
        <v>0</v>
      </c>
      <c r="AZ634" s="25">
        <v>0</v>
      </c>
      <c r="BA634" s="16" t="s">
        <v>59513</v>
      </c>
      <c r="BB634" s="17" t="s">
        <v>19457</v>
      </c>
      <c r="BC634" s="25">
        <v>0</v>
      </c>
      <c r="BD634" s="25">
        <v>0</v>
      </c>
      <c r="BE634" s="25">
        <v>0</v>
      </c>
      <c r="BF634" s="16" t="s">
        <v>59514</v>
      </c>
      <c r="BG634" s="17" t="s">
        <v>19458</v>
      </c>
      <c r="BH634" s="25">
        <v>0</v>
      </c>
      <c r="BI634" s="25">
        <v>0</v>
      </c>
      <c r="BJ634" s="25">
        <v>0</v>
      </c>
      <c r="BK634" s="16" t="s">
        <v>59515</v>
      </c>
      <c r="BL634" s="17" t="s">
        <v>19459</v>
      </c>
      <c r="BM634" s="25">
        <v>0</v>
      </c>
      <c r="BN634" s="25">
        <v>0</v>
      </c>
      <c r="BO634" s="25">
        <v>0</v>
      </c>
      <c r="BP634" s="16" t="s">
        <v>59516</v>
      </c>
      <c r="BQ634" s="17" t="s">
        <v>19460</v>
      </c>
      <c r="BR634" s="25">
        <v>0</v>
      </c>
      <c r="BS634" s="25">
        <v>0</v>
      </c>
      <c r="BT634" s="25">
        <v>0</v>
      </c>
      <c r="BU634" s="16" t="s">
        <v>59517</v>
      </c>
      <c r="BV634" s="17" t="s">
        <v>19461</v>
      </c>
      <c r="BW634" s="25">
        <v>0</v>
      </c>
      <c r="BX634" s="25">
        <v>0</v>
      </c>
      <c r="BY634" s="25">
        <v>0</v>
      </c>
      <c r="BZ634" s="16" t="s">
        <v>59518</v>
      </c>
      <c r="CA634" s="17" t="s">
        <v>19462</v>
      </c>
      <c r="CB634" s="25">
        <v>0</v>
      </c>
      <c r="CC634" s="25">
        <v>0</v>
      </c>
      <c r="CD634" s="25">
        <v>0</v>
      </c>
      <c r="CE634" s="16" t="s">
        <v>59519</v>
      </c>
      <c r="CF634" s="17" t="s">
        <v>19463</v>
      </c>
      <c r="CG634" s="25">
        <v>0</v>
      </c>
      <c r="CH634" s="25">
        <v>0</v>
      </c>
      <c r="CI634" s="25">
        <v>0</v>
      </c>
      <c r="CJ634" s="16" t="s">
        <v>59520</v>
      </c>
      <c r="CK634" s="17" t="s">
        <v>19464</v>
      </c>
      <c r="CL634" s="25">
        <v>0</v>
      </c>
      <c r="CM634" s="25">
        <v>0</v>
      </c>
      <c r="CN634" s="25">
        <v>0</v>
      </c>
      <c r="CO634" s="16" t="s">
        <v>59521</v>
      </c>
      <c r="CP634" s="17" t="s">
        <v>19465</v>
      </c>
      <c r="CQ634" s="25">
        <v>0</v>
      </c>
      <c r="CR634" s="25">
        <v>0</v>
      </c>
      <c r="CS634" s="25">
        <v>0</v>
      </c>
      <c r="CT634" s="16" t="s">
        <v>59522</v>
      </c>
      <c r="CU634" s="17" t="s">
        <v>19466</v>
      </c>
      <c r="CV634" s="25">
        <v>0</v>
      </c>
      <c r="CW634" s="25">
        <v>0</v>
      </c>
      <c r="CX634" s="25">
        <v>0</v>
      </c>
      <c r="CY634" s="16" t="s">
        <v>59523</v>
      </c>
      <c r="CZ634" s="17" t="s">
        <v>19467</v>
      </c>
      <c r="DA634" s="25">
        <v>0</v>
      </c>
      <c r="DB634" s="25">
        <v>0</v>
      </c>
      <c r="DC634" s="25">
        <v>0</v>
      </c>
      <c r="DD634" s="25" t="s">
        <v>59524</v>
      </c>
      <c r="DE634" s="25" t="s">
        <v>19468</v>
      </c>
      <c r="DF634" s="25">
        <v>0</v>
      </c>
      <c r="DG634" s="25">
        <v>0</v>
      </c>
      <c r="DH634" s="25">
        <v>0</v>
      </c>
      <c r="DI634" s="16" t="s">
        <v>59525</v>
      </c>
      <c r="DJ634" s="17" t="s">
        <v>19469</v>
      </c>
      <c r="DK634" s="25">
        <v>0</v>
      </c>
      <c r="DL634" s="25">
        <v>0</v>
      </c>
      <c r="DM634" s="25">
        <v>0</v>
      </c>
      <c r="DN634" s="16" t="s">
        <v>59526</v>
      </c>
      <c r="DO634" s="17" t="s">
        <v>19470</v>
      </c>
      <c r="DP634" s="25">
        <v>0</v>
      </c>
      <c r="DQ634" s="25">
        <v>0</v>
      </c>
      <c r="DR634" s="25">
        <v>0</v>
      </c>
      <c r="DS634" s="16" t="s">
        <v>59527</v>
      </c>
      <c r="DT634" s="17" t="s">
        <v>19471</v>
      </c>
      <c r="DU634" s="25">
        <v>0</v>
      </c>
      <c r="DV634" s="25">
        <v>0</v>
      </c>
      <c r="DW634" s="25">
        <v>0</v>
      </c>
      <c r="DX634" s="16" t="s">
        <v>59528</v>
      </c>
      <c r="DY634" s="17" t="s">
        <v>19472</v>
      </c>
      <c r="DZ634" s="25">
        <v>0</v>
      </c>
      <c r="EA634" s="25">
        <v>0</v>
      </c>
      <c r="EB634" s="16">
        <v>0</v>
      </c>
      <c r="EC634" s="16" t="s">
        <v>59529</v>
      </c>
      <c r="ED634" s="17" t="s">
        <v>19473</v>
      </c>
      <c r="EE634" s="25">
        <v>0</v>
      </c>
      <c r="EF634" s="25">
        <v>0</v>
      </c>
      <c r="EG634" s="16">
        <v>0</v>
      </c>
      <c r="EH634" s="16" t="s">
        <v>59530</v>
      </c>
      <c r="EI634" s="16" t="s">
        <v>19474</v>
      </c>
      <c r="EJ634" s="16">
        <v>0</v>
      </c>
      <c r="EK634" s="16">
        <v>0</v>
      </c>
      <c r="EL634" s="16">
        <v>0</v>
      </c>
      <c r="EM634" s="16" t="s">
        <v>59531</v>
      </c>
      <c r="EN634" s="17" t="s">
        <v>19475</v>
      </c>
      <c r="EO634" s="25">
        <v>0</v>
      </c>
      <c r="EP634" s="25">
        <v>0</v>
      </c>
      <c r="EQ634" s="16">
        <v>0</v>
      </c>
      <c r="ER634" s="16" t="s">
        <v>59532</v>
      </c>
      <c r="ES634" s="17" t="s">
        <v>19476</v>
      </c>
      <c r="ET634" s="17">
        <v>0</v>
      </c>
      <c r="EU634" s="17">
        <v>0</v>
      </c>
      <c r="EV634" s="17">
        <v>0</v>
      </c>
      <c r="EW634" s="17" t="s">
        <v>59533</v>
      </c>
      <c r="EX634" s="17" t="s">
        <v>19477</v>
      </c>
      <c r="EY634" s="17">
        <v>0</v>
      </c>
      <c r="EZ634" s="17">
        <v>0</v>
      </c>
      <c r="FA634" s="17">
        <v>0</v>
      </c>
      <c r="FB634" s="17" t="s">
        <v>59534</v>
      </c>
      <c r="FC634" s="17" t="s">
        <v>19478</v>
      </c>
      <c r="FD634" s="17">
        <v>0</v>
      </c>
      <c r="FE634" s="17">
        <v>0</v>
      </c>
      <c r="FF634" s="17">
        <v>0</v>
      </c>
      <c r="FH634" s="17">
        <v>0</v>
      </c>
      <c r="FI634" s="17">
        <v>0</v>
      </c>
      <c r="FJ634" s="17">
        <v>0</v>
      </c>
      <c r="FL634" s="17">
        <v>0</v>
      </c>
      <c r="FM634" s="17">
        <v>0</v>
      </c>
      <c r="FN634" s="17">
        <v>0</v>
      </c>
    </row>
    <row r="635" spans="1:170">
      <c r="A635" s="14">
        <v>72513007</v>
      </c>
      <c r="B635" s="15" t="s">
        <v>97</v>
      </c>
      <c r="C635" s="17" t="s">
        <v>765</v>
      </c>
      <c r="D635" s="25">
        <v>0</v>
      </c>
      <c r="E635" s="25">
        <v>0</v>
      </c>
      <c r="F635" s="25">
        <v>0</v>
      </c>
      <c r="I635" s="16"/>
      <c r="L635" s="20" t="s">
        <v>1484</v>
      </c>
      <c r="M635" s="17" t="s">
        <v>59535</v>
      </c>
      <c r="N635" s="17" t="s">
        <v>19479</v>
      </c>
      <c r="O635" s="25">
        <v>0</v>
      </c>
      <c r="P635" s="25">
        <v>0</v>
      </c>
      <c r="Q635" s="25">
        <v>0</v>
      </c>
      <c r="R635" s="16" t="s">
        <v>59536</v>
      </c>
      <c r="S635" s="17" t="s">
        <v>19480</v>
      </c>
      <c r="T635" s="25">
        <v>0</v>
      </c>
      <c r="U635" s="25">
        <v>0</v>
      </c>
      <c r="V635" s="25">
        <v>0</v>
      </c>
      <c r="W635" s="16" t="s">
        <v>59537</v>
      </c>
      <c r="X635" s="17" t="s">
        <v>19481</v>
      </c>
      <c r="Y635" s="25">
        <v>0</v>
      </c>
      <c r="Z635" s="25">
        <v>0</v>
      </c>
      <c r="AA635" s="25">
        <v>0</v>
      </c>
      <c r="AB635" s="16" t="s">
        <v>59538</v>
      </c>
      <c r="AC635" s="17" t="s">
        <v>19482</v>
      </c>
      <c r="AD635" s="25">
        <v>0</v>
      </c>
      <c r="AE635" s="25">
        <v>0</v>
      </c>
      <c r="AF635" s="25">
        <v>0</v>
      </c>
      <c r="AG635" s="16" t="s">
        <v>59539</v>
      </c>
      <c r="AH635" s="17" t="s">
        <v>19483</v>
      </c>
      <c r="AI635" s="25">
        <v>0</v>
      </c>
      <c r="AJ635" s="25">
        <v>0</v>
      </c>
      <c r="AK635" s="25">
        <v>0</v>
      </c>
      <c r="AL635" s="16" t="s">
        <v>59540</v>
      </c>
      <c r="AM635" s="17" t="s">
        <v>19484</v>
      </c>
      <c r="AN635" s="25">
        <v>0</v>
      </c>
      <c r="AO635" s="25">
        <v>0</v>
      </c>
      <c r="AP635" s="25">
        <v>0</v>
      </c>
      <c r="AQ635" s="16" t="s">
        <v>59541</v>
      </c>
      <c r="AR635" s="17" t="s">
        <v>19485</v>
      </c>
      <c r="AS635" s="25">
        <v>0</v>
      </c>
      <c r="AT635" s="25">
        <v>0</v>
      </c>
      <c r="AU635" s="25">
        <v>0</v>
      </c>
      <c r="AV635" s="16" t="s">
        <v>59542</v>
      </c>
      <c r="AW635" s="17" t="s">
        <v>19486</v>
      </c>
      <c r="AX635" s="25">
        <v>0</v>
      </c>
      <c r="AY635" s="25">
        <v>0</v>
      </c>
      <c r="AZ635" s="25">
        <v>0</v>
      </c>
      <c r="BA635" s="16" t="s">
        <v>59543</v>
      </c>
      <c r="BB635" s="17" t="s">
        <v>19487</v>
      </c>
      <c r="BC635" s="25">
        <v>0</v>
      </c>
      <c r="BD635" s="25">
        <v>0</v>
      </c>
      <c r="BE635" s="25">
        <v>0</v>
      </c>
      <c r="BF635" s="16" t="s">
        <v>59544</v>
      </c>
      <c r="BG635" s="17" t="s">
        <v>19488</v>
      </c>
      <c r="BH635" s="25">
        <v>0</v>
      </c>
      <c r="BI635" s="25">
        <v>0</v>
      </c>
      <c r="BJ635" s="25">
        <v>0</v>
      </c>
      <c r="BK635" s="16" t="s">
        <v>59545</v>
      </c>
      <c r="BL635" s="17" t="s">
        <v>19489</v>
      </c>
      <c r="BM635" s="25">
        <v>0</v>
      </c>
      <c r="BN635" s="25">
        <v>0</v>
      </c>
      <c r="BO635" s="25">
        <v>0</v>
      </c>
      <c r="BP635" s="16" t="s">
        <v>59546</v>
      </c>
      <c r="BQ635" s="17" t="s">
        <v>19490</v>
      </c>
      <c r="BR635" s="25">
        <v>0</v>
      </c>
      <c r="BS635" s="25">
        <v>0</v>
      </c>
      <c r="BT635" s="25">
        <v>0</v>
      </c>
      <c r="BU635" s="16" t="s">
        <v>59547</v>
      </c>
      <c r="BV635" s="17" t="s">
        <v>19491</v>
      </c>
      <c r="BW635" s="25">
        <v>0</v>
      </c>
      <c r="BX635" s="25">
        <v>0</v>
      </c>
      <c r="BY635" s="25">
        <v>0</v>
      </c>
      <c r="BZ635" s="16" t="s">
        <v>59548</v>
      </c>
      <c r="CA635" s="17" t="s">
        <v>19492</v>
      </c>
      <c r="CB635" s="25">
        <v>0</v>
      </c>
      <c r="CC635" s="25">
        <v>0</v>
      </c>
      <c r="CD635" s="25">
        <v>0</v>
      </c>
      <c r="CE635" s="16" t="s">
        <v>59549</v>
      </c>
      <c r="CF635" s="17" t="s">
        <v>19493</v>
      </c>
      <c r="CG635" s="25">
        <v>0</v>
      </c>
      <c r="CH635" s="25">
        <v>0</v>
      </c>
      <c r="CI635" s="25">
        <v>0</v>
      </c>
      <c r="CJ635" s="16" t="s">
        <v>59550</v>
      </c>
      <c r="CK635" s="17" t="s">
        <v>19494</v>
      </c>
      <c r="CL635" s="25">
        <v>0</v>
      </c>
      <c r="CM635" s="25">
        <v>0</v>
      </c>
      <c r="CN635" s="25">
        <v>0</v>
      </c>
      <c r="CO635" s="16" t="s">
        <v>59551</v>
      </c>
      <c r="CP635" s="17" t="s">
        <v>19495</v>
      </c>
      <c r="CQ635" s="25">
        <v>0</v>
      </c>
      <c r="CR635" s="25">
        <v>0</v>
      </c>
      <c r="CS635" s="25">
        <v>0</v>
      </c>
      <c r="CT635" s="16" t="s">
        <v>59552</v>
      </c>
      <c r="CU635" s="17" t="s">
        <v>19496</v>
      </c>
      <c r="CV635" s="25">
        <v>0</v>
      </c>
      <c r="CW635" s="25">
        <v>0</v>
      </c>
      <c r="CX635" s="25">
        <v>0</v>
      </c>
      <c r="CY635" s="16" t="s">
        <v>59553</v>
      </c>
      <c r="CZ635" s="17" t="s">
        <v>19497</v>
      </c>
      <c r="DA635" s="25">
        <v>0</v>
      </c>
      <c r="DB635" s="25">
        <v>0</v>
      </c>
      <c r="DC635" s="25">
        <v>0</v>
      </c>
      <c r="DD635" s="25" t="s">
        <v>59554</v>
      </c>
      <c r="DE635" s="25" t="s">
        <v>19498</v>
      </c>
      <c r="DF635" s="25">
        <v>0</v>
      </c>
      <c r="DG635" s="25">
        <v>0</v>
      </c>
      <c r="DH635" s="25">
        <v>0</v>
      </c>
      <c r="DI635" s="16" t="s">
        <v>59555</v>
      </c>
      <c r="DJ635" s="17" t="s">
        <v>19499</v>
      </c>
      <c r="DK635" s="25">
        <v>0</v>
      </c>
      <c r="DL635" s="25">
        <v>0</v>
      </c>
      <c r="DM635" s="25">
        <v>0</v>
      </c>
      <c r="DN635" s="16" t="s">
        <v>59556</v>
      </c>
      <c r="DO635" s="17" t="s">
        <v>19500</v>
      </c>
      <c r="DP635" s="25">
        <v>0</v>
      </c>
      <c r="DQ635" s="25">
        <v>0</v>
      </c>
      <c r="DR635" s="25">
        <v>0</v>
      </c>
      <c r="DS635" s="16" t="s">
        <v>59557</v>
      </c>
      <c r="DT635" s="17" t="s">
        <v>19501</v>
      </c>
      <c r="DU635" s="25">
        <v>0</v>
      </c>
      <c r="DV635" s="25">
        <v>0</v>
      </c>
      <c r="DW635" s="25">
        <v>0</v>
      </c>
      <c r="DX635" s="16" t="s">
        <v>59558</v>
      </c>
      <c r="DY635" s="17" t="s">
        <v>19502</v>
      </c>
      <c r="DZ635" s="25">
        <v>0</v>
      </c>
      <c r="EA635" s="25">
        <v>0</v>
      </c>
      <c r="EB635" s="16">
        <v>0</v>
      </c>
      <c r="EC635" s="16" t="s">
        <v>59559</v>
      </c>
      <c r="ED635" s="17" t="s">
        <v>19503</v>
      </c>
      <c r="EE635" s="25">
        <v>0</v>
      </c>
      <c r="EF635" s="25">
        <v>0</v>
      </c>
      <c r="EG635" s="16">
        <v>0</v>
      </c>
      <c r="EH635" s="16" t="s">
        <v>59560</v>
      </c>
      <c r="EI635" s="16" t="s">
        <v>19504</v>
      </c>
      <c r="EJ635" s="16">
        <v>0</v>
      </c>
      <c r="EK635" s="16">
        <v>0</v>
      </c>
      <c r="EL635" s="16">
        <v>0</v>
      </c>
      <c r="EM635" s="16" t="s">
        <v>59561</v>
      </c>
      <c r="EN635" s="17" t="s">
        <v>19505</v>
      </c>
      <c r="EO635" s="25">
        <v>0</v>
      </c>
      <c r="EP635" s="25">
        <v>0</v>
      </c>
      <c r="EQ635" s="16">
        <v>0</v>
      </c>
      <c r="ER635" s="16" t="s">
        <v>59562</v>
      </c>
      <c r="ES635" s="17" t="s">
        <v>19506</v>
      </c>
      <c r="ET635" s="17">
        <v>0</v>
      </c>
      <c r="EU635" s="17">
        <v>0</v>
      </c>
      <c r="EV635" s="17">
        <v>0</v>
      </c>
      <c r="EW635" s="17" t="s">
        <v>59563</v>
      </c>
      <c r="EX635" s="17" t="s">
        <v>19507</v>
      </c>
      <c r="EY635" s="17">
        <v>0</v>
      </c>
      <c r="EZ635" s="17">
        <v>0</v>
      </c>
      <c r="FA635" s="17">
        <v>0</v>
      </c>
      <c r="FB635" s="17" t="s">
        <v>59564</v>
      </c>
      <c r="FC635" s="17" t="s">
        <v>19508</v>
      </c>
      <c r="FD635" s="17">
        <v>0</v>
      </c>
      <c r="FE635" s="17">
        <v>0</v>
      </c>
      <c r="FF635" s="17">
        <v>0</v>
      </c>
      <c r="FH635" s="17">
        <v>0</v>
      </c>
      <c r="FI635" s="17">
        <v>0</v>
      </c>
      <c r="FJ635" s="17">
        <v>0</v>
      </c>
      <c r="FL635" s="17">
        <v>0</v>
      </c>
      <c r="FM635" s="17">
        <v>0</v>
      </c>
      <c r="FN635" s="17">
        <v>0</v>
      </c>
    </row>
    <row r="636" spans="1:170">
      <c r="A636" s="14">
        <v>72513008</v>
      </c>
      <c r="B636" s="15" t="s">
        <v>97</v>
      </c>
      <c r="C636" s="17" t="s">
        <v>766</v>
      </c>
      <c r="D636" s="25">
        <v>0</v>
      </c>
      <c r="E636" s="25">
        <v>0</v>
      </c>
      <c r="F636" s="25">
        <v>0</v>
      </c>
      <c r="I636" s="16"/>
      <c r="L636" s="20" t="s">
        <v>1487</v>
      </c>
      <c r="M636" s="17" t="s">
        <v>59565</v>
      </c>
      <c r="N636" s="17" t="s">
        <v>19509</v>
      </c>
      <c r="O636" s="25">
        <v>0</v>
      </c>
      <c r="P636" s="25">
        <v>0</v>
      </c>
      <c r="Q636" s="25">
        <v>0</v>
      </c>
      <c r="R636" s="16" t="s">
        <v>59566</v>
      </c>
      <c r="S636" s="17" t="s">
        <v>19510</v>
      </c>
      <c r="T636" s="25">
        <v>0</v>
      </c>
      <c r="U636" s="25">
        <v>0</v>
      </c>
      <c r="V636" s="25">
        <v>0</v>
      </c>
      <c r="W636" s="16" t="s">
        <v>59567</v>
      </c>
      <c r="X636" s="17" t="s">
        <v>19511</v>
      </c>
      <c r="Y636" s="25">
        <v>0</v>
      </c>
      <c r="Z636" s="25">
        <v>0</v>
      </c>
      <c r="AA636" s="25">
        <v>0</v>
      </c>
      <c r="AB636" s="16" t="s">
        <v>59568</v>
      </c>
      <c r="AC636" s="17" t="s">
        <v>19512</v>
      </c>
      <c r="AD636" s="25">
        <v>0</v>
      </c>
      <c r="AE636" s="25">
        <v>0</v>
      </c>
      <c r="AF636" s="25">
        <v>0</v>
      </c>
      <c r="AG636" s="16" t="s">
        <v>59569</v>
      </c>
      <c r="AH636" s="17" t="s">
        <v>19513</v>
      </c>
      <c r="AI636" s="25">
        <v>0</v>
      </c>
      <c r="AJ636" s="25">
        <v>0</v>
      </c>
      <c r="AK636" s="25">
        <v>0</v>
      </c>
      <c r="AL636" s="16" t="s">
        <v>59570</v>
      </c>
      <c r="AM636" s="17" t="s">
        <v>19514</v>
      </c>
      <c r="AN636" s="25">
        <v>0</v>
      </c>
      <c r="AO636" s="25">
        <v>0</v>
      </c>
      <c r="AP636" s="25">
        <v>0</v>
      </c>
      <c r="AQ636" s="16" t="s">
        <v>59571</v>
      </c>
      <c r="AR636" s="17" t="s">
        <v>19515</v>
      </c>
      <c r="AS636" s="25">
        <v>0</v>
      </c>
      <c r="AT636" s="25">
        <v>0</v>
      </c>
      <c r="AU636" s="25">
        <v>0</v>
      </c>
      <c r="AV636" s="16" t="s">
        <v>59572</v>
      </c>
      <c r="AW636" s="17" t="s">
        <v>19516</v>
      </c>
      <c r="AX636" s="25">
        <v>0</v>
      </c>
      <c r="AY636" s="25">
        <v>0</v>
      </c>
      <c r="AZ636" s="25">
        <v>0</v>
      </c>
      <c r="BA636" s="16" t="s">
        <v>59573</v>
      </c>
      <c r="BB636" s="17" t="s">
        <v>19517</v>
      </c>
      <c r="BC636" s="25">
        <v>0</v>
      </c>
      <c r="BD636" s="25">
        <v>0</v>
      </c>
      <c r="BE636" s="25">
        <v>0</v>
      </c>
      <c r="BF636" s="16" t="s">
        <v>59574</v>
      </c>
      <c r="BG636" s="17" t="s">
        <v>19518</v>
      </c>
      <c r="BH636" s="25">
        <v>0</v>
      </c>
      <c r="BI636" s="25">
        <v>0</v>
      </c>
      <c r="BJ636" s="25">
        <v>0</v>
      </c>
      <c r="BK636" s="16" t="s">
        <v>59575</v>
      </c>
      <c r="BL636" s="17" t="s">
        <v>19519</v>
      </c>
      <c r="BM636" s="25">
        <v>0</v>
      </c>
      <c r="BN636" s="25">
        <v>0</v>
      </c>
      <c r="BO636" s="25">
        <v>0</v>
      </c>
      <c r="BP636" s="16" t="s">
        <v>59576</v>
      </c>
      <c r="BQ636" s="17" t="s">
        <v>19520</v>
      </c>
      <c r="BR636" s="25">
        <v>0</v>
      </c>
      <c r="BS636" s="25">
        <v>0</v>
      </c>
      <c r="BT636" s="25">
        <v>0</v>
      </c>
      <c r="BU636" s="16" t="s">
        <v>59577</v>
      </c>
      <c r="BV636" s="17" t="s">
        <v>19521</v>
      </c>
      <c r="BW636" s="25">
        <v>0</v>
      </c>
      <c r="BX636" s="25">
        <v>0</v>
      </c>
      <c r="BY636" s="25">
        <v>0</v>
      </c>
      <c r="BZ636" s="16" t="s">
        <v>59578</v>
      </c>
      <c r="CA636" s="17" t="s">
        <v>19522</v>
      </c>
      <c r="CB636" s="25">
        <v>0</v>
      </c>
      <c r="CC636" s="25">
        <v>0</v>
      </c>
      <c r="CD636" s="25">
        <v>0</v>
      </c>
      <c r="CE636" s="16" t="s">
        <v>59579</v>
      </c>
      <c r="CF636" s="17" t="s">
        <v>19523</v>
      </c>
      <c r="CG636" s="25">
        <v>0</v>
      </c>
      <c r="CH636" s="25">
        <v>0</v>
      </c>
      <c r="CI636" s="25">
        <v>0</v>
      </c>
      <c r="CJ636" s="16" t="s">
        <v>59580</v>
      </c>
      <c r="CK636" s="17" t="s">
        <v>19524</v>
      </c>
      <c r="CL636" s="25">
        <v>0</v>
      </c>
      <c r="CM636" s="25">
        <v>0</v>
      </c>
      <c r="CN636" s="25">
        <v>0</v>
      </c>
      <c r="CO636" s="16" t="s">
        <v>59581</v>
      </c>
      <c r="CP636" s="17" t="s">
        <v>19525</v>
      </c>
      <c r="CQ636" s="25">
        <v>0</v>
      </c>
      <c r="CR636" s="25">
        <v>0</v>
      </c>
      <c r="CS636" s="25">
        <v>0</v>
      </c>
      <c r="CT636" s="16" t="s">
        <v>59582</v>
      </c>
      <c r="CU636" s="17" t="s">
        <v>19526</v>
      </c>
      <c r="CV636" s="25">
        <v>0</v>
      </c>
      <c r="CW636" s="25">
        <v>0</v>
      </c>
      <c r="CX636" s="25">
        <v>0</v>
      </c>
      <c r="CY636" s="16" t="s">
        <v>59583</v>
      </c>
      <c r="CZ636" s="17" t="s">
        <v>19527</v>
      </c>
      <c r="DA636" s="25">
        <v>0</v>
      </c>
      <c r="DB636" s="25">
        <v>0</v>
      </c>
      <c r="DC636" s="25">
        <v>0</v>
      </c>
      <c r="DD636" s="25" t="s">
        <v>59584</v>
      </c>
      <c r="DE636" s="25" t="s">
        <v>19528</v>
      </c>
      <c r="DF636" s="25">
        <v>0</v>
      </c>
      <c r="DG636" s="25">
        <v>0</v>
      </c>
      <c r="DH636" s="25">
        <v>0</v>
      </c>
      <c r="DI636" s="16" t="s">
        <v>59585</v>
      </c>
      <c r="DJ636" s="17" t="s">
        <v>19529</v>
      </c>
      <c r="DK636" s="25">
        <v>0</v>
      </c>
      <c r="DL636" s="25">
        <v>0</v>
      </c>
      <c r="DM636" s="25">
        <v>0</v>
      </c>
      <c r="DN636" s="16" t="s">
        <v>59586</v>
      </c>
      <c r="DO636" s="17" t="s">
        <v>19530</v>
      </c>
      <c r="DP636" s="25">
        <v>0</v>
      </c>
      <c r="DQ636" s="25">
        <v>0</v>
      </c>
      <c r="DR636" s="25">
        <v>0</v>
      </c>
      <c r="DS636" s="16" t="s">
        <v>59587</v>
      </c>
      <c r="DT636" s="17" t="s">
        <v>19531</v>
      </c>
      <c r="DU636" s="25">
        <v>0</v>
      </c>
      <c r="DV636" s="25">
        <v>0</v>
      </c>
      <c r="DW636" s="25">
        <v>0</v>
      </c>
      <c r="DX636" s="16" t="s">
        <v>59588</v>
      </c>
      <c r="DY636" s="17" t="s">
        <v>19532</v>
      </c>
      <c r="DZ636" s="25">
        <v>0</v>
      </c>
      <c r="EA636" s="25">
        <v>0</v>
      </c>
      <c r="EB636" s="16">
        <v>0</v>
      </c>
      <c r="EC636" s="16" t="s">
        <v>59589</v>
      </c>
      <c r="ED636" s="17" t="s">
        <v>19533</v>
      </c>
      <c r="EE636" s="25">
        <v>0</v>
      </c>
      <c r="EF636" s="25">
        <v>0</v>
      </c>
      <c r="EG636" s="16">
        <v>0</v>
      </c>
      <c r="EH636" s="16" t="s">
        <v>59590</v>
      </c>
      <c r="EI636" s="16" t="s">
        <v>19534</v>
      </c>
      <c r="EJ636" s="16">
        <v>0</v>
      </c>
      <c r="EK636" s="16">
        <v>0</v>
      </c>
      <c r="EL636" s="16">
        <v>0</v>
      </c>
      <c r="EM636" s="16" t="s">
        <v>59591</v>
      </c>
      <c r="EN636" s="17" t="s">
        <v>19535</v>
      </c>
      <c r="EO636" s="25">
        <v>0</v>
      </c>
      <c r="EP636" s="25">
        <v>0</v>
      </c>
      <c r="EQ636" s="16">
        <v>0</v>
      </c>
      <c r="ER636" s="16" t="s">
        <v>59592</v>
      </c>
      <c r="ES636" s="17" t="s">
        <v>19536</v>
      </c>
      <c r="ET636" s="17">
        <v>0</v>
      </c>
      <c r="EU636" s="17">
        <v>0</v>
      </c>
      <c r="EV636" s="17">
        <v>0</v>
      </c>
      <c r="EW636" s="17" t="s">
        <v>59593</v>
      </c>
      <c r="EX636" s="17" t="s">
        <v>19537</v>
      </c>
      <c r="EY636" s="17">
        <v>0</v>
      </c>
      <c r="EZ636" s="17">
        <v>0</v>
      </c>
      <c r="FA636" s="17">
        <v>0</v>
      </c>
      <c r="FB636" s="17" t="s">
        <v>59594</v>
      </c>
      <c r="FC636" s="17" t="s">
        <v>19538</v>
      </c>
      <c r="FD636" s="17">
        <v>0</v>
      </c>
      <c r="FE636" s="17">
        <v>0</v>
      </c>
      <c r="FF636" s="17">
        <v>0</v>
      </c>
      <c r="FH636" s="17">
        <v>0</v>
      </c>
      <c r="FI636" s="17">
        <v>0</v>
      </c>
      <c r="FJ636" s="17">
        <v>0</v>
      </c>
      <c r="FL636" s="17">
        <v>0</v>
      </c>
      <c r="FM636" s="17">
        <v>0</v>
      </c>
      <c r="FN636" s="17">
        <v>0</v>
      </c>
    </row>
    <row r="637" spans="1:170">
      <c r="A637" s="14">
        <v>72513009</v>
      </c>
      <c r="B637" s="15" t="s">
        <v>97</v>
      </c>
      <c r="C637" s="17" t="s">
        <v>767</v>
      </c>
      <c r="D637" s="25">
        <v>0</v>
      </c>
      <c r="E637" s="25">
        <v>0</v>
      </c>
      <c r="F637" s="25">
        <v>0</v>
      </c>
      <c r="I637" s="16"/>
      <c r="L637" s="20" t="s">
        <v>1486</v>
      </c>
      <c r="M637" s="17" t="s">
        <v>59595</v>
      </c>
      <c r="N637" s="17" t="s">
        <v>19539</v>
      </c>
      <c r="O637" s="25">
        <v>0</v>
      </c>
      <c r="P637" s="25">
        <v>0</v>
      </c>
      <c r="Q637" s="25">
        <v>0</v>
      </c>
      <c r="R637" s="16" t="s">
        <v>59596</v>
      </c>
      <c r="S637" s="17" t="s">
        <v>19540</v>
      </c>
      <c r="T637" s="25">
        <v>0</v>
      </c>
      <c r="U637" s="25">
        <v>0</v>
      </c>
      <c r="V637" s="25">
        <v>0</v>
      </c>
      <c r="W637" s="16" t="s">
        <v>59597</v>
      </c>
      <c r="X637" s="17" t="s">
        <v>19541</v>
      </c>
      <c r="Y637" s="25">
        <v>0</v>
      </c>
      <c r="Z637" s="25">
        <v>0</v>
      </c>
      <c r="AA637" s="25">
        <v>0</v>
      </c>
      <c r="AB637" s="16" t="s">
        <v>59598</v>
      </c>
      <c r="AC637" s="17" t="s">
        <v>19542</v>
      </c>
      <c r="AD637" s="25">
        <v>0</v>
      </c>
      <c r="AE637" s="25">
        <v>0</v>
      </c>
      <c r="AF637" s="25">
        <v>0</v>
      </c>
      <c r="AG637" s="16" t="s">
        <v>59599</v>
      </c>
      <c r="AH637" s="17" t="s">
        <v>19543</v>
      </c>
      <c r="AI637" s="25">
        <v>0</v>
      </c>
      <c r="AJ637" s="25">
        <v>0</v>
      </c>
      <c r="AK637" s="25">
        <v>0</v>
      </c>
      <c r="AL637" s="16" t="s">
        <v>59600</v>
      </c>
      <c r="AM637" s="17" t="s">
        <v>19544</v>
      </c>
      <c r="AN637" s="25">
        <v>0</v>
      </c>
      <c r="AO637" s="25">
        <v>0</v>
      </c>
      <c r="AP637" s="25">
        <v>0</v>
      </c>
      <c r="AQ637" s="16" t="s">
        <v>59601</v>
      </c>
      <c r="AR637" s="17" t="s">
        <v>19545</v>
      </c>
      <c r="AS637" s="25">
        <v>0</v>
      </c>
      <c r="AT637" s="25">
        <v>0</v>
      </c>
      <c r="AU637" s="25">
        <v>0</v>
      </c>
      <c r="AV637" s="16" t="s">
        <v>59602</v>
      </c>
      <c r="AW637" s="17" t="s">
        <v>19546</v>
      </c>
      <c r="AX637" s="25">
        <v>0</v>
      </c>
      <c r="AY637" s="25">
        <v>0</v>
      </c>
      <c r="AZ637" s="25">
        <v>0</v>
      </c>
      <c r="BA637" s="16" t="s">
        <v>59603</v>
      </c>
      <c r="BB637" s="17" t="s">
        <v>19547</v>
      </c>
      <c r="BC637" s="25">
        <v>0</v>
      </c>
      <c r="BD637" s="25">
        <v>0</v>
      </c>
      <c r="BE637" s="25">
        <v>0</v>
      </c>
      <c r="BF637" s="16" t="s">
        <v>59604</v>
      </c>
      <c r="BG637" s="17" t="s">
        <v>19548</v>
      </c>
      <c r="BH637" s="25">
        <v>0</v>
      </c>
      <c r="BI637" s="25">
        <v>0</v>
      </c>
      <c r="BJ637" s="25">
        <v>0</v>
      </c>
      <c r="BK637" s="16" t="s">
        <v>59605</v>
      </c>
      <c r="BL637" s="17" t="s">
        <v>19549</v>
      </c>
      <c r="BM637" s="25">
        <v>0</v>
      </c>
      <c r="BN637" s="25">
        <v>0</v>
      </c>
      <c r="BO637" s="25">
        <v>0</v>
      </c>
      <c r="BP637" s="16" t="s">
        <v>59606</v>
      </c>
      <c r="BQ637" s="17" t="s">
        <v>19550</v>
      </c>
      <c r="BR637" s="25">
        <v>0</v>
      </c>
      <c r="BS637" s="25">
        <v>0</v>
      </c>
      <c r="BT637" s="25">
        <v>0</v>
      </c>
      <c r="BU637" s="16" t="s">
        <v>59607</v>
      </c>
      <c r="BV637" s="17" t="s">
        <v>19551</v>
      </c>
      <c r="BW637" s="25">
        <v>0</v>
      </c>
      <c r="BX637" s="25">
        <v>0</v>
      </c>
      <c r="BY637" s="25">
        <v>0</v>
      </c>
      <c r="BZ637" s="16" t="s">
        <v>59608</v>
      </c>
      <c r="CA637" s="17" t="s">
        <v>19552</v>
      </c>
      <c r="CB637" s="25">
        <v>0</v>
      </c>
      <c r="CC637" s="25">
        <v>0</v>
      </c>
      <c r="CD637" s="25">
        <v>0</v>
      </c>
      <c r="CE637" s="16" t="s">
        <v>59609</v>
      </c>
      <c r="CF637" s="17" t="s">
        <v>19553</v>
      </c>
      <c r="CG637" s="25">
        <v>0</v>
      </c>
      <c r="CH637" s="25">
        <v>0</v>
      </c>
      <c r="CI637" s="25">
        <v>0</v>
      </c>
      <c r="CJ637" s="16" t="s">
        <v>59610</v>
      </c>
      <c r="CK637" s="17" t="s">
        <v>19554</v>
      </c>
      <c r="CL637" s="25">
        <v>0</v>
      </c>
      <c r="CM637" s="25">
        <v>0</v>
      </c>
      <c r="CN637" s="25">
        <v>0</v>
      </c>
      <c r="CO637" s="16" t="s">
        <v>59611</v>
      </c>
      <c r="CP637" s="17" t="s">
        <v>19555</v>
      </c>
      <c r="CQ637" s="25">
        <v>0</v>
      </c>
      <c r="CR637" s="25">
        <v>0</v>
      </c>
      <c r="CS637" s="25">
        <v>0</v>
      </c>
      <c r="CT637" s="16" t="s">
        <v>59612</v>
      </c>
      <c r="CU637" s="17" t="s">
        <v>19556</v>
      </c>
      <c r="CV637" s="25">
        <v>0</v>
      </c>
      <c r="CW637" s="25">
        <v>0</v>
      </c>
      <c r="CX637" s="25">
        <v>0</v>
      </c>
      <c r="CY637" s="16" t="s">
        <v>59613</v>
      </c>
      <c r="CZ637" s="17" t="s">
        <v>19557</v>
      </c>
      <c r="DA637" s="25">
        <v>0</v>
      </c>
      <c r="DB637" s="25">
        <v>0</v>
      </c>
      <c r="DC637" s="25">
        <v>0</v>
      </c>
      <c r="DD637" s="25" t="s">
        <v>59614</v>
      </c>
      <c r="DE637" s="25" t="s">
        <v>19558</v>
      </c>
      <c r="DF637" s="25">
        <v>0</v>
      </c>
      <c r="DG637" s="25">
        <v>0</v>
      </c>
      <c r="DH637" s="25">
        <v>0</v>
      </c>
      <c r="DI637" s="16" t="s">
        <v>59615</v>
      </c>
      <c r="DJ637" s="17" t="s">
        <v>19559</v>
      </c>
      <c r="DK637" s="25">
        <v>0</v>
      </c>
      <c r="DL637" s="25">
        <v>0</v>
      </c>
      <c r="DM637" s="25">
        <v>0</v>
      </c>
      <c r="DN637" s="16" t="s">
        <v>59616</v>
      </c>
      <c r="DO637" s="17" t="s">
        <v>19560</v>
      </c>
      <c r="DP637" s="25">
        <v>0</v>
      </c>
      <c r="DQ637" s="25">
        <v>0</v>
      </c>
      <c r="DR637" s="25">
        <v>0</v>
      </c>
      <c r="DS637" s="16" t="s">
        <v>59617</v>
      </c>
      <c r="DT637" s="17" t="s">
        <v>19561</v>
      </c>
      <c r="DU637" s="25">
        <v>0</v>
      </c>
      <c r="DV637" s="25">
        <v>0</v>
      </c>
      <c r="DW637" s="25">
        <v>0</v>
      </c>
      <c r="DX637" s="16" t="s">
        <v>59618</v>
      </c>
      <c r="DY637" s="17" t="s">
        <v>19562</v>
      </c>
      <c r="DZ637" s="25">
        <v>0</v>
      </c>
      <c r="EA637" s="25">
        <v>0</v>
      </c>
      <c r="EB637" s="16">
        <v>0</v>
      </c>
      <c r="EC637" s="16" t="s">
        <v>59619</v>
      </c>
      <c r="ED637" s="17" t="s">
        <v>19563</v>
      </c>
      <c r="EE637" s="25">
        <v>0</v>
      </c>
      <c r="EF637" s="25">
        <v>0</v>
      </c>
      <c r="EG637" s="16">
        <v>0</v>
      </c>
      <c r="EH637" s="16" t="s">
        <v>59620</v>
      </c>
      <c r="EI637" s="16" t="s">
        <v>19564</v>
      </c>
      <c r="EJ637" s="16">
        <v>0</v>
      </c>
      <c r="EK637" s="16">
        <v>0</v>
      </c>
      <c r="EL637" s="16">
        <v>0</v>
      </c>
      <c r="EM637" s="16" t="s">
        <v>59621</v>
      </c>
      <c r="EN637" s="17" t="s">
        <v>19565</v>
      </c>
      <c r="EO637" s="25">
        <v>0</v>
      </c>
      <c r="EP637" s="25">
        <v>0</v>
      </c>
      <c r="EQ637" s="16">
        <v>0</v>
      </c>
      <c r="ER637" s="16" t="s">
        <v>59622</v>
      </c>
      <c r="ES637" s="17" t="s">
        <v>19566</v>
      </c>
      <c r="ET637" s="17">
        <v>0</v>
      </c>
      <c r="EU637" s="17">
        <v>0</v>
      </c>
      <c r="EV637" s="17">
        <v>0</v>
      </c>
      <c r="EW637" s="17" t="s">
        <v>59623</v>
      </c>
      <c r="EX637" s="17" t="s">
        <v>19567</v>
      </c>
      <c r="EY637" s="17">
        <v>0</v>
      </c>
      <c r="EZ637" s="17">
        <v>0</v>
      </c>
      <c r="FA637" s="17">
        <v>0</v>
      </c>
      <c r="FB637" s="17" t="s">
        <v>59624</v>
      </c>
      <c r="FC637" s="17" t="s">
        <v>19568</v>
      </c>
      <c r="FD637" s="17">
        <v>0</v>
      </c>
      <c r="FE637" s="17">
        <v>0</v>
      </c>
      <c r="FF637" s="17">
        <v>0</v>
      </c>
      <c r="FH637" s="17">
        <v>0</v>
      </c>
      <c r="FI637" s="17">
        <v>0</v>
      </c>
      <c r="FJ637" s="17">
        <v>0</v>
      </c>
      <c r="FL637" s="17">
        <v>0</v>
      </c>
      <c r="FM637" s="17">
        <v>0</v>
      </c>
      <c r="FN637" s="17">
        <v>0</v>
      </c>
    </row>
    <row r="638" spans="1:170">
      <c r="A638" s="14">
        <v>72513010</v>
      </c>
      <c r="B638" s="15" t="s">
        <v>97</v>
      </c>
      <c r="C638" s="17" t="s">
        <v>768</v>
      </c>
      <c r="D638" s="25">
        <v>0</v>
      </c>
      <c r="E638" s="25">
        <v>6818441</v>
      </c>
      <c r="F638" s="25">
        <v>6818441</v>
      </c>
      <c r="I638" s="16"/>
      <c r="L638" s="20" t="s">
        <v>1</v>
      </c>
      <c r="M638" s="17" t="s">
        <v>59625</v>
      </c>
      <c r="N638" s="17" t="s">
        <v>19569</v>
      </c>
      <c r="O638" s="25">
        <v>0</v>
      </c>
      <c r="P638" s="25">
        <v>0</v>
      </c>
      <c r="Q638" s="25">
        <v>0</v>
      </c>
      <c r="R638" s="16" t="s">
        <v>59626</v>
      </c>
      <c r="S638" s="17" t="s">
        <v>19570</v>
      </c>
      <c r="T638" s="25">
        <v>0</v>
      </c>
      <c r="U638" s="25">
        <v>0</v>
      </c>
      <c r="V638" s="25">
        <v>0</v>
      </c>
      <c r="W638" s="16" t="s">
        <v>59627</v>
      </c>
      <c r="X638" s="17" t="s">
        <v>19571</v>
      </c>
      <c r="Y638" s="25">
        <v>0</v>
      </c>
      <c r="Z638" s="25">
        <v>0</v>
      </c>
      <c r="AA638" s="25">
        <v>0</v>
      </c>
      <c r="AB638" s="16" t="s">
        <v>59628</v>
      </c>
      <c r="AC638" s="17" t="s">
        <v>19572</v>
      </c>
      <c r="AD638" s="25">
        <v>0</v>
      </c>
      <c r="AE638" s="25">
        <v>0</v>
      </c>
      <c r="AF638" s="25">
        <v>0</v>
      </c>
      <c r="AG638" s="16" t="s">
        <v>59629</v>
      </c>
      <c r="AH638" s="17" t="s">
        <v>19573</v>
      </c>
      <c r="AI638" s="25">
        <v>0</v>
      </c>
      <c r="AJ638" s="25">
        <v>0</v>
      </c>
      <c r="AK638" s="25">
        <v>0</v>
      </c>
      <c r="AL638" s="16" t="s">
        <v>59630</v>
      </c>
      <c r="AM638" s="17" t="s">
        <v>19574</v>
      </c>
      <c r="AN638" s="25">
        <v>0</v>
      </c>
      <c r="AO638" s="25">
        <v>6818441</v>
      </c>
      <c r="AP638" s="25">
        <v>6818441</v>
      </c>
      <c r="AQ638" s="16" t="s">
        <v>59631</v>
      </c>
      <c r="AR638" s="17" t="s">
        <v>19575</v>
      </c>
      <c r="AS638" s="25">
        <v>0</v>
      </c>
      <c r="AT638" s="25">
        <v>0</v>
      </c>
      <c r="AU638" s="25">
        <v>0</v>
      </c>
      <c r="AV638" s="16" t="s">
        <v>59632</v>
      </c>
      <c r="AW638" s="17" t="s">
        <v>19576</v>
      </c>
      <c r="AX638" s="25">
        <v>0</v>
      </c>
      <c r="AY638" s="25">
        <v>0</v>
      </c>
      <c r="AZ638" s="25">
        <v>0</v>
      </c>
      <c r="BA638" s="16" t="s">
        <v>59633</v>
      </c>
      <c r="BB638" s="17" t="s">
        <v>19577</v>
      </c>
      <c r="BC638" s="25">
        <v>0</v>
      </c>
      <c r="BD638" s="25">
        <v>0</v>
      </c>
      <c r="BE638" s="25">
        <v>0</v>
      </c>
      <c r="BF638" s="16" t="s">
        <v>59634</v>
      </c>
      <c r="BG638" s="17" t="s">
        <v>19578</v>
      </c>
      <c r="BH638" s="25">
        <v>0</v>
      </c>
      <c r="BI638" s="25">
        <v>0</v>
      </c>
      <c r="BJ638" s="25">
        <v>0</v>
      </c>
      <c r="BK638" s="16" t="s">
        <v>59635</v>
      </c>
      <c r="BL638" s="17" t="s">
        <v>19579</v>
      </c>
      <c r="BM638" s="25">
        <v>0</v>
      </c>
      <c r="BN638" s="25">
        <v>0</v>
      </c>
      <c r="BO638" s="25">
        <v>0</v>
      </c>
      <c r="BP638" s="16" t="s">
        <v>59636</v>
      </c>
      <c r="BQ638" s="17" t="s">
        <v>19580</v>
      </c>
      <c r="BR638" s="25">
        <v>0</v>
      </c>
      <c r="BS638" s="25">
        <v>0</v>
      </c>
      <c r="BT638" s="25">
        <v>0</v>
      </c>
      <c r="BU638" s="16" t="s">
        <v>59637</v>
      </c>
      <c r="BV638" s="17" t="s">
        <v>19581</v>
      </c>
      <c r="BW638" s="25">
        <v>0</v>
      </c>
      <c r="BX638" s="25">
        <v>0</v>
      </c>
      <c r="BY638" s="25">
        <v>0</v>
      </c>
      <c r="BZ638" s="16" t="s">
        <v>59638</v>
      </c>
      <c r="CA638" s="17" t="s">
        <v>19582</v>
      </c>
      <c r="CB638" s="25">
        <v>0</v>
      </c>
      <c r="CC638" s="25">
        <v>0</v>
      </c>
      <c r="CD638" s="25">
        <v>0</v>
      </c>
      <c r="CE638" s="16" t="s">
        <v>59639</v>
      </c>
      <c r="CF638" s="17" t="s">
        <v>19583</v>
      </c>
      <c r="CG638" s="25">
        <v>0</v>
      </c>
      <c r="CH638" s="25">
        <v>0</v>
      </c>
      <c r="CI638" s="25">
        <v>0</v>
      </c>
      <c r="CJ638" s="16" t="s">
        <v>59640</v>
      </c>
      <c r="CK638" s="17" t="s">
        <v>19584</v>
      </c>
      <c r="CL638" s="25">
        <v>0</v>
      </c>
      <c r="CM638" s="25">
        <v>0</v>
      </c>
      <c r="CN638" s="25">
        <v>0</v>
      </c>
      <c r="CO638" s="16" t="s">
        <v>59641</v>
      </c>
      <c r="CP638" s="17" t="s">
        <v>19585</v>
      </c>
      <c r="CQ638" s="25">
        <v>0</v>
      </c>
      <c r="CR638" s="25">
        <v>0</v>
      </c>
      <c r="CS638" s="25">
        <v>0</v>
      </c>
      <c r="CT638" s="16" t="s">
        <v>59642</v>
      </c>
      <c r="CU638" s="17" t="s">
        <v>19586</v>
      </c>
      <c r="CV638" s="25">
        <v>0</v>
      </c>
      <c r="CW638" s="25">
        <v>0</v>
      </c>
      <c r="CX638" s="25">
        <v>0</v>
      </c>
      <c r="CY638" s="16" t="s">
        <v>59643</v>
      </c>
      <c r="CZ638" s="17" t="s">
        <v>19587</v>
      </c>
      <c r="DA638" s="25">
        <v>0</v>
      </c>
      <c r="DB638" s="25">
        <v>0</v>
      </c>
      <c r="DC638" s="25">
        <v>0</v>
      </c>
      <c r="DD638" s="25" t="s">
        <v>59644</v>
      </c>
      <c r="DE638" s="25" t="s">
        <v>19588</v>
      </c>
      <c r="DF638" s="25">
        <v>0</v>
      </c>
      <c r="DG638" s="25">
        <v>0</v>
      </c>
      <c r="DH638" s="25">
        <v>0</v>
      </c>
      <c r="DI638" s="16" t="s">
        <v>59645</v>
      </c>
      <c r="DJ638" s="17" t="s">
        <v>19589</v>
      </c>
      <c r="DK638" s="25">
        <v>0</v>
      </c>
      <c r="DL638" s="25">
        <v>0</v>
      </c>
      <c r="DM638" s="25">
        <v>0</v>
      </c>
      <c r="DN638" s="16" t="s">
        <v>59646</v>
      </c>
      <c r="DO638" s="17" t="s">
        <v>19590</v>
      </c>
      <c r="DP638" s="25">
        <v>0</v>
      </c>
      <c r="DQ638" s="25">
        <v>0</v>
      </c>
      <c r="DR638" s="25">
        <v>0</v>
      </c>
      <c r="DS638" s="16" t="s">
        <v>59647</v>
      </c>
      <c r="DT638" s="17" t="s">
        <v>19591</v>
      </c>
      <c r="DU638" s="25">
        <v>0</v>
      </c>
      <c r="DV638" s="25">
        <v>0</v>
      </c>
      <c r="DW638" s="25">
        <v>0</v>
      </c>
      <c r="DX638" s="16" t="s">
        <v>59648</v>
      </c>
      <c r="DY638" s="17" t="s">
        <v>19592</v>
      </c>
      <c r="DZ638" s="25">
        <v>0</v>
      </c>
      <c r="EA638" s="25">
        <v>0</v>
      </c>
      <c r="EB638" s="16">
        <v>0</v>
      </c>
      <c r="EC638" s="16" t="s">
        <v>59649</v>
      </c>
      <c r="ED638" s="17" t="s">
        <v>19593</v>
      </c>
      <c r="EE638" s="25">
        <v>0</v>
      </c>
      <c r="EF638" s="25">
        <v>0</v>
      </c>
      <c r="EG638" s="16">
        <v>0</v>
      </c>
      <c r="EH638" s="16" t="s">
        <v>59650</v>
      </c>
      <c r="EI638" s="16" t="s">
        <v>19594</v>
      </c>
      <c r="EJ638" s="16">
        <v>0</v>
      </c>
      <c r="EK638" s="16">
        <v>0</v>
      </c>
      <c r="EL638" s="16">
        <v>0</v>
      </c>
      <c r="EM638" s="16" t="s">
        <v>59651</v>
      </c>
      <c r="EN638" s="17" t="s">
        <v>19595</v>
      </c>
      <c r="EO638" s="25">
        <v>0</v>
      </c>
      <c r="EP638" s="25">
        <v>0</v>
      </c>
      <c r="EQ638" s="16">
        <v>0</v>
      </c>
      <c r="ER638" s="16" t="s">
        <v>59652</v>
      </c>
      <c r="ES638" s="17" t="s">
        <v>19596</v>
      </c>
      <c r="ET638" s="17">
        <v>0</v>
      </c>
      <c r="EU638" s="17">
        <v>0</v>
      </c>
      <c r="EV638" s="17">
        <v>0</v>
      </c>
      <c r="EW638" s="17" t="s">
        <v>59653</v>
      </c>
      <c r="EX638" s="17" t="s">
        <v>19597</v>
      </c>
      <c r="EY638" s="17">
        <v>0</v>
      </c>
      <c r="EZ638" s="17">
        <v>0</v>
      </c>
      <c r="FA638" s="17">
        <v>0</v>
      </c>
      <c r="FB638" s="17" t="s">
        <v>59654</v>
      </c>
      <c r="FC638" s="17" t="s">
        <v>19598</v>
      </c>
      <c r="FD638" s="17">
        <v>0</v>
      </c>
      <c r="FE638" s="17">
        <v>0</v>
      </c>
      <c r="FF638" s="17">
        <v>0</v>
      </c>
      <c r="FH638" s="17">
        <v>0</v>
      </c>
      <c r="FI638" s="17">
        <v>6818441</v>
      </c>
      <c r="FJ638" s="17">
        <v>6818441</v>
      </c>
      <c r="FL638" s="17">
        <v>0</v>
      </c>
      <c r="FM638" s="17">
        <v>0</v>
      </c>
      <c r="FN638" s="17">
        <v>0</v>
      </c>
    </row>
    <row r="639" spans="1:170">
      <c r="A639" s="14">
        <v>72513011</v>
      </c>
      <c r="B639" s="15" t="s">
        <v>97</v>
      </c>
      <c r="C639" s="17" t="s">
        <v>769</v>
      </c>
      <c r="D639" s="25">
        <v>0</v>
      </c>
      <c r="E639" s="25">
        <v>0</v>
      </c>
      <c r="F639" s="25">
        <v>0</v>
      </c>
      <c r="I639" s="16"/>
      <c r="L639" s="20" t="s">
        <v>2</v>
      </c>
      <c r="M639" s="17" t="s">
        <v>59655</v>
      </c>
      <c r="N639" s="17" t="s">
        <v>19599</v>
      </c>
      <c r="O639" s="25">
        <v>0</v>
      </c>
      <c r="P639" s="25">
        <v>0</v>
      </c>
      <c r="Q639" s="25">
        <v>0</v>
      </c>
      <c r="R639" s="16" t="s">
        <v>59656</v>
      </c>
      <c r="S639" s="17" t="s">
        <v>19600</v>
      </c>
      <c r="T639" s="25">
        <v>0</v>
      </c>
      <c r="U639" s="25">
        <v>0</v>
      </c>
      <c r="V639" s="25">
        <v>0</v>
      </c>
      <c r="W639" s="16" t="s">
        <v>59657</v>
      </c>
      <c r="X639" s="17" t="s">
        <v>19601</v>
      </c>
      <c r="Y639" s="25">
        <v>0</v>
      </c>
      <c r="Z639" s="25">
        <v>0</v>
      </c>
      <c r="AA639" s="25">
        <v>0</v>
      </c>
      <c r="AB639" s="16" t="s">
        <v>59658</v>
      </c>
      <c r="AC639" s="17" t="s">
        <v>19602</v>
      </c>
      <c r="AD639" s="25">
        <v>0</v>
      </c>
      <c r="AE639" s="25">
        <v>0</v>
      </c>
      <c r="AF639" s="25">
        <v>0</v>
      </c>
      <c r="AG639" s="16" t="s">
        <v>59659</v>
      </c>
      <c r="AH639" s="17" t="s">
        <v>19603</v>
      </c>
      <c r="AI639" s="25">
        <v>0</v>
      </c>
      <c r="AJ639" s="25">
        <v>0</v>
      </c>
      <c r="AK639" s="25">
        <v>0</v>
      </c>
      <c r="AL639" s="16" t="s">
        <v>59660</v>
      </c>
      <c r="AM639" s="17" t="s">
        <v>19604</v>
      </c>
      <c r="AN639" s="25">
        <v>0</v>
      </c>
      <c r="AO639" s="25">
        <v>0</v>
      </c>
      <c r="AP639" s="25">
        <v>0</v>
      </c>
      <c r="AQ639" s="16" t="s">
        <v>59661</v>
      </c>
      <c r="AR639" s="17" t="s">
        <v>19605</v>
      </c>
      <c r="AS639" s="25">
        <v>0</v>
      </c>
      <c r="AT639" s="25">
        <v>0</v>
      </c>
      <c r="AU639" s="25">
        <v>0</v>
      </c>
      <c r="AV639" s="16" t="s">
        <v>59662</v>
      </c>
      <c r="AW639" s="17" t="s">
        <v>19606</v>
      </c>
      <c r="AX639" s="25">
        <v>0</v>
      </c>
      <c r="AY639" s="25">
        <v>0</v>
      </c>
      <c r="AZ639" s="25">
        <v>0</v>
      </c>
      <c r="BA639" s="16" t="s">
        <v>59663</v>
      </c>
      <c r="BB639" s="17" t="s">
        <v>19607</v>
      </c>
      <c r="BC639" s="25">
        <v>0</v>
      </c>
      <c r="BD639" s="25">
        <v>0</v>
      </c>
      <c r="BE639" s="25">
        <v>0</v>
      </c>
      <c r="BF639" s="16" t="s">
        <v>59664</v>
      </c>
      <c r="BG639" s="17" t="s">
        <v>19608</v>
      </c>
      <c r="BH639" s="25">
        <v>0</v>
      </c>
      <c r="BI639" s="25">
        <v>0</v>
      </c>
      <c r="BJ639" s="25">
        <v>0</v>
      </c>
      <c r="BK639" s="16" t="s">
        <v>59665</v>
      </c>
      <c r="BL639" s="17" t="s">
        <v>19609</v>
      </c>
      <c r="BM639" s="25">
        <v>0</v>
      </c>
      <c r="BN639" s="25">
        <v>0</v>
      </c>
      <c r="BO639" s="25">
        <v>0</v>
      </c>
      <c r="BP639" s="16" t="s">
        <v>59666</v>
      </c>
      <c r="BQ639" s="17" t="s">
        <v>19610</v>
      </c>
      <c r="BR639" s="25">
        <v>0</v>
      </c>
      <c r="BS639" s="25">
        <v>0</v>
      </c>
      <c r="BT639" s="25">
        <v>0</v>
      </c>
      <c r="BU639" s="16" t="s">
        <v>59667</v>
      </c>
      <c r="BV639" s="17" t="s">
        <v>19611</v>
      </c>
      <c r="BW639" s="25">
        <v>0</v>
      </c>
      <c r="BX639" s="25">
        <v>0</v>
      </c>
      <c r="BY639" s="25">
        <v>0</v>
      </c>
      <c r="BZ639" s="16" t="s">
        <v>59668</v>
      </c>
      <c r="CA639" s="17" t="s">
        <v>19612</v>
      </c>
      <c r="CB639" s="25">
        <v>0</v>
      </c>
      <c r="CC639" s="25">
        <v>0</v>
      </c>
      <c r="CD639" s="25">
        <v>0</v>
      </c>
      <c r="CE639" s="16" t="s">
        <v>59669</v>
      </c>
      <c r="CF639" s="17" t="s">
        <v>19613</v>
      </c>
      <c r="CG639" s="25">
        <v>0</v>
      </c>
      <c r="CH639" s="25">
        <v>0</v>
      </c>
      <c r="CI639" s="25">
        <v>0</v>
      </c>
      <c r="CJ639" s="16" t="s">
        <v>59670</v>
      </c>
      <c r="CK639" s="17" t="s">
        <v>19614</v>
      </c>
      <c r="CL639" s="25">
        <v>0</v>
      </c>
      <c r="CM639" s="25">
        <v>0</v>
      </c>
      <c r="CN639" s="25">
        <v>0</v>
      </c>
      <c r="CO639" s="16" t="s">
        <v>59671</v>
      </c>
      <c r="CP639" s="17" t="s">
        <v>19615</v>
      </c>
      <c r="CQ639" s="25">
        <v>0</v>
      </c>
      <c r="CR639" s="25">
        <v>0</v>
      </c>
      <c r="CS639" s="25">
        <v>0</v>
      </c>
      <c r="CT639" s="16" t="s">
        <v>59672</v>
      </c>
      <c r="CU639" s="17" t="s">
        <v>19616</v>
      </c>
      <c r="CV639" s="25">
        <v>0</v>
      </c>
      <c r="CW639" s="25">
        <v>0</v>
      </c>
      <c r="CX639" s="25">
        <v>0</v>
      </c>
      <c r="CY639" s="16" t="s">
        <v>59673</v>
      </c>
      <c r="CZ639" s="17" t="s">
        <v>19617</v>
      </c>
      <c r="DA639" s="25">
        <v>0</v>
      </c>
      <c r="DB639" s="25">
        <v>0</v>
      </c>
      <c r="DC639" s="25">
        <v>0</v>
      </c>
      <c r="DD639" s="25" t="s">
        <v>59674</v>
      </c>
      <c r="DE639" s="25" t="s">
        <v>19618</v>
      </c>
      <c r="DF639" s="25">
        <v>0</v>
      </c>
      <c r="DG639" s="25">
        <v>0</v>
      </c>
      <c r="DH639" s="25">
        <v>0</v>
      </c>
      <c r="DI639" s="16" t="s">
        <v>59675</v>
      </c>
      <c r="DJ639" s="17" t="s">
        <v>19619</v>
      </c>
      <c r="DK639" s="25">
        <v>0</v>
      </c>
      <c r="DL639" s="25">
        <v>0</v>
      </c>
      <c r="DM639" s="25">
        <v>0</v>
      </c>
      <c r="DN639" s="16" t="s">
        <v>59676</v>
      </c>
      <c r="DO639" s="17" t="s">
        <v>19620</v>
      </c>
      <c r="DP639" s="25">
        <v>0</v>
      </c>
      <c r="DQ639" s="25">
        <v>0</v>
      </c>
      <c r="DR639" s="25">
        <v>0</v>
      </c>
      <c r="DS639" s="16" t="s">
        <v>59677</v>
      </c>
      <c r="DT639" s="17" t="s">
        <v>19621</v>
      </c>
      <c r="DU639" s="25">
        <v>0</v>
      </c>
      <c r="DV639" s="25">
        <v>0</v>
      </c>
      <c r="DW639" s="25">
        <v>0</v>
      </c>
      <c r="DX639" s="16" t="s">
        <v>59678</v>
      </c>
      <c r="DY639" s="17" t="s">
        <v>19622</v>
      </c>
      <c r="DZ639" s="25">
        <v>0</v>
      </c>
      <c r="EA639" s="25">
        <v>0</v>
      </c>
      <c r="EB639" s="16">
        <v>0</v>
      </c>
      <c r="EC639" s="16" t="s">
        <v>59679</v>
      </c>
      <c r="ED639" s="17" t="s">
        <v>19623</v>
      </c>
      <c r="EE639" s="25">
        <v>0</v>
      </c>
      <c r="EF639" s="25">
        <v>0</v>
      </c>
      <c r="EG639" s="16">
        <v>0</v>
      </c>
      <c r="EH639" s="16" t="s">
        <v>59680</v>
      </c>
      <c r="EI639" s="16" t="s">
        <v>19624</v>
      </c>
      <c r="EJ639" s="16">
        <v>0</v>
      </c>
      <c r="EK639" s="16">
        <v>0</v>
      </c>
      <c r="EL639" s="16">
        <v>0</v>
      </c>
      <c r="EM639" s="16" t="s">
        <v>59681</v>
      </c>
      <c r="EN639" s="17" t="s">
        <v>19625</v>
      </c>
      <c r="EO639" s="25">
        <v>0</v>
      </c>
      <c r="EP639" s="25">
        <v>0</v>
      </c>
      <c r="EQ639" s="16">
        <v>0</v>
      </c>
      <c r="ER639" s="16" t="s">
        <v>59682</v>
      </c>
      <c r="ES639" s="17" t="s">
        <v>19626</v>
      </c>
      <c r="ET639" s="17">
        <v>0</v>
      </c>
      <c r="EU639" s="17">
        <v>0</v>
      </c>
      <c r="EV639" s="17">
        <v>0</v>
      </c>
      <c r="EW639" s="17" t="s">
        <v>59683</v>
      </c>
      <c r="EX639" s="17" t="s">
        <v>19627</v>
      </c>
      <c r="EY639" s="17">
        <v>0</v>
      </c>
      <c r="EZ639" s="17">
        <v>0</v>
      </c>
      <c r="FA639" s="17">
        <v>0</v>
      </c>
      <c r="FB639" s="17" t="s">
        <v>59684</v>
      </c>
      <c r="FC639" s="17" t="s">
        <v>19628</v>
      </c>
      <c r="FD639" s="17">
        <v>0</v>
      </c>
      <c r="FE639" s="17">
        <v>0</v>
      </c>
      <c r="FF639" s="17">
        <v>0</v>
      </c>
      <c r="FH639" s="17">
        <v>0</v>
      </c>
      <c r="FI639" s="17">
        <v>0</v>
      </c>
      <c r="FJ639" s="17">
        <v>0</v>
      </c>
      <c r="FL639" s="17">
        <v>0</v>
      </c>
      <c r="FM639" s="17">
        <v>0</v>
      </c>
      <c r="FN639" s="17">
        <v>0</v>
      </c>
    </row>
    <row r="640" spans="1:170">
      <c r="A640" s="14">
        <v>72513012</v>
      </c>
      <c r="B640" s="15" t="s">
        <v>97</v>
      </c>
      <c r="C640" s="17" t="s">
        <v>770</v>
      </c>
      <c r="D640" s="25">
        <v>0</v>
      </c>
      <c r="E640" s="25">
        <v>0</v>
      </c>
      <c r="F640" s="25">
        <v>0</v>
      </c>
      <c r="I640" s="16"/>
      <c r="L640" s="20" t="s">
        <v>3</v>
      </c>
      <c r="M640" s="17" t="s">
        <v>59685</v>
      </c>
      <c r="N640" s="17" t="s">
        <v>19629</v>
      </c>
      <c r="O640" s="25">
        <v>0</v>
      </c>
      <c r="P640" s="25">
        <v>0</v>
      </c>
      <c r="Q640" s="25">
        <v>0</v>
      </c>
      <c r="R640" s="16" t="s">
        <v>59686</v>
      </c>
      <c r="S640" s="17" t="s">
        <v>19630</v>
      </c>
      <c r="T640" s="25">
        <v>0</v>
      </c>
      <c r="U640" s="25">
        <v>0</v>
      </c>
      <c r="V640" s="25">
        <v>0</v>
      </c>
      <c r="W640" s="16" t="s">
        <v>59687</v>
      </c>
      <c r="X640" s="17" t="s">
        <v>19631</v>
      </c>
      <c r="Y640" s="25">
        <v>0</v>
      </c>
      <c r="Z640" s="25">
        <v>0</v>
      </c>
      <c r="AA640" s="25">
        <v>0</v>
      </c>
      <c r="AB640" s="16" t="s">
        <v>59688</v>
      </c>
      <c r="AC640" s="17" t="s">
        <v>19632</v>
      </c>
      <c r="AD640" s="25">
        <v>0</v>
      </c>
      <c r="AE640" s="25">
        <v>0</v>
      </c>
      <c r="AF640" s="25">
        <v>0</v>
      </c>
      <c r="AG640" s="16" t="s">
        <v>59689</v>
      </c>
      <c r="AH640" s="17" t="s">
        <v>19633</v>
      </c>
      <c r="AI640" s="25">
        <v>0</v>
      </c>
      <c r="AJ640" s="25">
        <v>0</v>
      </c>
      <c r="AK640" s="25">
        <v>0</v>
      </c>
      <c r="AL640" s="16" t="s">
        <v>59690</v>
      </c>
      <c r="AM640" s="17" t="s">
        <v>19634</v>
      </c>
      <c r="AN640" s="25">
        <v>0</v>
      </c>
      <c r="AO640" s="25">
        <v>0</v>
      </c>
      <c r="AP640" s="25">
        <v>0</v>
      </c>
      <c r="AQ640" s="16" t="s">
        <v>59691</v>
      </c>
      <c r="AR640" s="17" t="s">
        <v>19635</v>
      </c>
      <c r="AS640" s="25">
        <v>0</v>
      </c>
      <c r="AT640" s="25">
        <v>0</v>
      </c>
      <c r="AU640" s="25">
        <v>0</v>
      </c>
      <c r="AV640" s="16" t="s">
        <v>59692</v>
      </c>
      <c r="AW640" s="17" t="s">
        <v>19636</v>
      </c>
      <c r="AX640" s="25">
        <v>0</v>
      </c>
      <c r="AY640" s="25">
        <v>0</v>
      </c>
      <c r="AZ640" s="25">
        <v>0</v>
      </c>
      <c r="BA640" s="16" t="s">
        <v>59693</v>
      </c>
      <c r="BB640" s="17" t="s">
        <v>19637</v>
      </c>
      <c r="BC640" s="25">
        <v>0</v>
      </c>
      <c r="BD640" s="25">
        <v>0</v>
      </c>
      <c r="BE640" s="25">
        <v>0</v>
      </c>
      <c r="BF640" s="16" t="s">
        <v>59694</v>
      </c>
      <c r="BG640" s="17" t="s">
        <v>19638</v>
      </c>
      <c r="BH640" s="25">
        <v>0</v>
      </c>
      <c r="BI640" s="25">
        <v>0</v>
      </c>
      <c r="BJ640" s="25">
        <v>0</v>
      </c>
      <c r="BK640" s="16" t="s">
        <v>59695</v>
      </c>
      <c r="BL640" s="17" t="s">
        <v>19639</v>
      </c>
      <c r="BM640" s="25">
        <v>0</v>
      </c>
      <c r="BN640" s="25">
        <v>0</v>
      </c>
      <c r="BO640" s="25">
        <v>0</v>
      </c>
      <c r="BP640" s="16" t="s">
        <v>59696</v>
      </c>
      <c r="BQ640" s="17" t="s">
        <v>19640</v>
      </c>
      <c r="BR640" s="25">
        <v>0</v>
      </c>
      <c r="BS640" s="25">
        <v>0</v>
      </c>
      <c r="BT640" s="25">
        <v>0</v>
      </c>
      <c r="BU640" s="16" t="s">
        <v>59697</v>
      </c>
      <c r="BV640" s="17" t="s">
        <v>19641</v>
      </c>
      <c r="BW640" s="25">
        <v>0</v>
      </c>
      <c r="BX640" s="25">
        <v>0</v>
      </c>
      <c r="BY640" s="25">
        <v>0</v>
      </c>
      <c r="BZ640" s="16" t="s">
        <v>59698</v>
      </c>
      <c r="CA640" s="17" t="s">
        <v>19642</v>
      </c>
      <c r="CB640" s="25">
        <v>0</v>
      </c>
      <c r="CC640" s="25">
        <v>0</v>
      </c>
      <c r="CD640" s="25">
        <v>0</v>
      </c>
      <c r="CE640" s="16" t="s">
        <v>59699</v>
      </c>
      <c r="CF640" s="17" t="s">
        <v>19643</v>
      </c>
      <c r="CG640" s="25">
        <v>0</v>
      </c>
      <c r="CH640" s="25">
        <v>0</v>
      </c>
      <c r="CI640" s="25">
        <v>0</v>
      </c>
      <c r="CJ640" s="16" t="s">
        <v>59700</v>
      </c>
      <c r="CK640" s="17" t="s">
        <v>19644</v>
      </c>
      <c r="CL640" s="25">
        <v>0</v>
      </c>
      <c r="CM640" s="25">
        <v>0</v>
      </c>
      <c r="CN640" s="25">
        <v>0</v>
      </c>
      <c r="CO640" s="16" t="s">
        <v>59701</v>
      </c>
      <c r="CP640" s="17" t="s">
        <v>19645</v>
      </c>
      <c r="CQ640" s="25">
        <v>0</v>
      </c>
      <c r="CR640" s="25">
        <v>0</v>
      </c>
      <c r="CS640" s="25">
        <v>0</v>
      </c>
      <c r="CT640" s="16" t="s">
        <v>59702</v>
      </c>
      <c r="CU640" s="17" t="s">
        <v>19646</v>
      </c>
      <c r="CV640" s="25">
        <v>0</v>
      </c>
      <c r="CW640" s="25">
        <v>0</v>
      </c>
      <c r="CX640" s="25">
        <v>0</v>
      </c>
      <c r="CY640" s="16" t="s">
        <v>59703</v>
      </c>
      <c r="CZ640" s="17" t="s">
        <v>19647</v>
      </c>
      <c r="DA640" s="25">
        <v>0</v>
      </c>
      <c r="DB640" s="25">
        <v>0</v>
      </c>
      <c r="DC640" s="25">
        <v>0</v>
      </c>
      <c r="DD640" s="25" t="s">
        <v>59704</v>
      </c>
      <c r="DE640" s="25" t="s">
        <v>19648</v>
      </c>
      <c r="DF640" s="25">
        <v>0</v>
      </c>
      <c r="DG640" s="25">
        <v>0</v>
      </c>
      <c r="DH640" s="25">
        <v>0</v>
      </c>
      <c r="DI640" s="16" t="s">
        <v>59705</v>
      </c>
      <c r="DJ640" s="17" t="s">
        <v>19649</v>
      </c>
      <c r="DK640" s="25">
        <v>0</v>
      </c>
      <c r="DL640" s="25">
        <v>0</v>
      </c>
      <c r="DM640" s="25">
        <v>0</v>
      </c>
      <c r="DN640" s="16" t="s">
        <v>59706</v>
      </c>
      <c r="DO640" s="17" t="s">
        <v>19650</v>
      </c>
      <c r="DP640" s="25">
        <v>0</v>
      </c>
      <c r="DQ640" s="25">
        <v>0</v>
      </c>
      <c r="DR640" s="25">
        <v>0</v>
      </c>
      <c r="DS640" s="16" t="s">
        <v>59707</v>
      </c>
      <c r="DT640" s="17" t="s">
        <v>19651</v>
      </c>
      <c r="DU640" s="25">
        <v>0</v>
      </c>
      <c r="DV640" s="25">
        <v>0</v>
      </c>
      <c r="DW640" s="25">
        <v>0</v>
      </c>
      <c r="DX640" s="16" t="s">
        <v>59708</v>
      </c>
      <c r="DY640" s="17" t="s">
        <v>19652</v>
      </c>
      <c r="DZ640" s="25">
        <v>0</v>
      </c>
      <c r="EA640" s="25">
        <v>0</v>
      </c>
      <c r="EB640" s="16">
        <v>0</v>
      </c>
      <c r="EC640" s="16" t="s">
        <v>59709</v>
      </c>
      <c r="ED640" s="17" t="s">
        <v>19653</v>
      </c>
      <c r="EE640" s="25">
        <v>0</v>
      </c>
      <c r="EF640" s="25">
        <v>0</v>
      </c>
      <c r="EG640" s="16">
        <v>0</v>
      </c>
      <c r="EH640" s="16" t="s">
        <v>59710</v>
      </c>
      <c r="EI640" s="16" t="s">
        <v>19654</v>
      </c>
      <c r="EJ640" s="16">
        <v>0</v>
      </c>
      <c r="EK640" s="16">
        <v>0</v>
      </c>
      <c r="EL640" s="16">
        <v>0</v>
      </c>
      <c r="EM640" s="16" t="s">
        <v>59711</v>
      </c>
      <c r="EN640" s="17" t="s">
        <v>19655</v>
      </c>
      <c r="EO640" s="25">
        <v>0</v>
      </c>
      <c r="EP640" s="25">
        <v>0</v>
      </c>
      <c r="EQ640" s="16">
        <v>0</v>
      </c>
      <c r="ER640" s="16" t="s">
        <v>59712</v>
      </c>
      <c r="ES640" s="17" t="s">
        <v>19656</v>
      </c>
      <c r="ET640" s="17">
        <v>0</v>
      </c>
      <c r="EU640" s="17">
        <v>0</v>
      </c>
      <c r="EV640" s="17">
        <v>0</v>
      </c>
      <c r="EW640" s="17" t="s">
        <v>59713</v>
      </c>
      <c r="EX640" s="17" t="s">
        <v>19657</v>
      </c>
      <c r="EY640" s="17">
        <v>0</v>
      </c>
      <c r="EZ640" s="17">
        <v>0</v>
      </c>
      <c r="FA640" s="17">
        <v>0</v>
      </c>
      <c r="FB640" s="17" t="s">
        <v>59714</v>
      </c>
      <c r="FC640" s="17" t="s">
        <v>19658</v>
      </c>
      <c r="FD640" s="17">
        <v>0</v>
      </c>
      <c r="FE640" s="17">
        <v>0</v>
      </c>
      <c r="FF640" s="17">
        <v>0</v>
      </c>
      <c r="FH640" s="17">
        <v>0</v>
      </c>
      <c r="FI640" s="17">
        <v>0</v>
      </c>
      <c r="FJ640" s="17">
        <v>0</v>
      </c>
      <c r="FL640" s="17">
        <v>0</v>
      </c>
      <c r="FM640" s="17">
        <v>0</v>
      </c>
      <c r="FN640" s="17">
        <v>0</v>
      </c>
    </row>
    <row r="641" spans="1:170">
      <c r="A641" s="14">
        <v>72513013</v>
      </c>
      <c r="B641" s="15" t="s">
        <v>97</v>
      </c>
      <c r="C641" s="17" t="s">
        <v>771</v>
      </c>
      <c r="D641" s="25">
        <v>0</v>
      </c>
      <c r="E641" s="25">
        <v>0</v>
      </c>
      <c r="F641" s="53">
        <v>0</v>
      </c>
      <c r="G641" s="53"/>
      <c r="H641" s="53"/>
      <c r="I641" s="16"/>
      <c r="L641" s="20" t="s">
        <v>4</v>
      </c>
      <c r="M641" s="17" t="s">
        <v>59715</v>
      </c>
      <c r="N641" s="17" t="s">
        <v>19659</v>
      </c>
      <c r="O641" s="53">
        <v>0</v>
      </c>
      <c r="P641" s="25">
        <v>0</v>
      </c>
      <c r="Q641" s="53">
        <v>0</v>
      </c>
      <c r="R641" s="16" t="s">
        <v>59716</v>
      </c>
      <c r="S641" s="17" t="s">
        <v>19660</v>
      </c>
      <c r="T641" s="53">
        <v>0</v>
      </c>
      <c r="U641" s="25">
        <v>0</v>
      </c>
      <c r="V641" s="53">
        <v>0</v>
      </c>
      <c r="W641" s="16" t="s">
        <v>59717</v>
      </c>
      <c r="X641" s="17" t="s">
        <v>19661</v>
      </c>
      <c r="Y641" s="53">
        <v>0</v>
      </c>
      <c r="Z641" s="53">
        <v>0</v>
      </c>
      <c r="AA641" s="53">
        <v>0</v>
      </c>
      <c r="AB641" s="16" t="s">
        <v>59718</v>
      </c>
      <c r="AC641" s="17" t="s">
        <v>19662</v>
      </c>
      <c r="AD641" s="53">
        <v>0</v>
      </c>
      <c r="AE641" s="53">
        <v>0</v>
      </c>
      <c r="AF641" s="53">
        <v>0</v>
      </c>
      <c r="AG641" s="16" t="s">
        <v>59719</v>
      </c>
      <c r="AH641" s="17" t="s">
        <v>19663</v>
      </c>
      <c r="AI641" s="53">
        <v>0</v>
      </c>
      <c r="AJ641" s="53">
        <v>0</v>
      </c>
      <c r="AK641" s="53">
        <v>0</v>
      </c>
      <c r="AL641" s="16" t="s">
        <v>59720</v>
      </c>
      <c r="AM641" s="17" t="s">
        <v>19664</v>
      </c>
      <c r="AN641" s="53">
        <v>0</v>
      </c>
      <c r="AO641" s="53">
        <v>0</v>
      </c>
      <c r="AP641" s="53">
        <v>0</v>
      </c>
      <c r="AQ641" s="16" t="s">
        <v>59721</v>
      </c>
      <c r="AR641" s="17" t="s">
        <v>19665</v>
      </c>
      <c r="AS641" s="53">
        <v>0</v>
      </c>
      <c r="AT641" s="53">
        <v>0</v>
      </c>
      <c r="AU641" s="53">
        <v>0</v>
      </c>
      <c r="AV641" s="16" t="s">
        <v>59722</v>
      </c>
      <c r="AW641" s="17" t="s">
        <v>19666</v>
      </c>
      <c r="AX641" s="53">
        <v>0</v>
      </c>
      <c r="AY641" s="53">
        <v>0</v>
      </c>
      <c r="AZ641" s="53">
        <v>0</v>
      </c>
      <c r="BA641" s="16" t="s">
        <v>59723</v>
      </c>
      <c r="BB641" s="17" t="s">
        <v>19667</v>
      </c>
      <c r="BC641" s="53">
        <v>0</v>
      </c>
      <c r="BD641" s="53">
        <v>0</v>
      </c>
      <c r="BE641" s="53">
        <v>0</v>
      </c>
      <c r="BF641" s="16" t="s">
        <v>59724</v>
      </c>
      <c r="BG641" s="17" t="s">
        <v>19668</v>
      </c>
      <c r="BH641" s="53">
        <v>0</v>
      </c>
      <c r="BI641" s="53">
        <v>0</v>
      </c>
      <c r="BJ641" s="53">
        <v>0</v>
      </c>
      <c r="BK641" s="16" t="s">
        <v>59725</v>
      </c>
      <c r="BL641" s="17" t="s">
        <v>19669</v>
      </c>
      <c r="BM641" s="53">
        <v>0</v>
      </c>
      <c r="BN641" s="53">
        <v>0</v>
      </c>
      <c r="BO641" s="53">
        <v>0</v>
      </c>
      <c r="BP641" s="16" t="s">
        <v>59726</v>
      </c>
      <c r="BQ641" s="17" t="s">
        <v>19670</v>
      </c>
      <c r="BR641" s="53">
        <v>0</v>
      </c>
      <c r="BS641" s="53">
        <v>0</v>
      </c>
      <c r="BT641" s="53">
        <v>0</v>
      </c>
      <c r="BU641" s="16" t="s">
        <v>59727</v>
      </c>
      <c r="BV641" s="17" t="s">
        <v>19671</v>
      </c>
      <c r="BW641" s="53">
        <v>0</v>
      </c>
      <c r="BX641" s="53">
        <v>0</v>
      </c>
      <c r="BY641" s="53">
        <v>0</v>
      </c>
      <c r="BZ641" s="16" t="s">
        <v>59728</v>
      </c>
      <c r="CA641" s="17" t="s">
        <v>19672</v>
      </c>
      <c r="CB641" s="53">
        <v>0</v>
      </c>
      <c r="CC641" s="53">
        <v>0</v>
      </c>
      <c r="CD641" s="53">
        <v>0</v>
      </c>
      <c r="CE641" s="16" t="s">
        <v>59729</v>
      </c>
      <c r="CF641" s="17" t="s">
        <v>19673</v>
      </c>
      <c r="CG641" s="53">
        <v>0</v>
      </c>
      <c r="CH641" s="53">
        <v>0</v>
      </c>
      <c r="CI641" s="53">
        <v>0</v>
      </c>
      <c r="CJ641" s="16" t="s">
        <v>59730</v>
      </c>
      <c r="CK641" s="17" t="s">
        <v>19674</v>
      </c>
      <c r="CL641" s="53">
        <v>0</v>
      </c>
      <c r="CM641" s="53">
        <v>0</v>
      </c>
      <c r="CN641" s="53">
        <v>0</v>
      </c>
      <c r="CO641" s="16" t="s">
        <v>59731</v>
      </c>
      <c r="CP641" s="17" t="s">
        <v>19675</v>
      </c>
      <c r="CQ641" s="53">
        <v>0</v>
      </c>
      <c r="CR641" s="53">
        <v>0</v>
      </c>
      <c r="CS641" s="53">
        <v>0</v>
      </c>
      <c r="CT641" s="16" t="s">
        <v>59732</v>
      </c>
      <c r="CU641" s="17" t="s">
        <v>19676</v>
      </c>
      <c r="CV641" s="53">
        <v>0</v>
      </c>
      <c r="CW641" s="53">
        <v>0</v>
      </c>
      <c r="CX641" s="53">
        <v>0</v>
      </c>
      <c r="CY641" s="16" t="s">
        <v>59733</v>
      </c>
      <c r="CZ641" s="17" t="s">
        <v>19677</v>
      </c>
      <c r="DA641" s="53">
        <v>0</v>
      </c>
      <c r="DB641" s="53">
        <v>0</v>
      </c>
      <c r="DC641" s="53">
        <v>0</v>
      </c>
      <c r="DD641" s="53" t="s">
        <v>59734</v>
      </c>
      <c r="DE641" s="53" t="s">
        <v>19678</v>
      </c>
      <c r="DF641" s="53">
        <v>0</v>
      </c>
      <c r="DG641" s="53">
        <v>0</v>
      </c>
      <c r="DH641" s="53">
        <v>0</v>
      </c>
      <c r="DI641" s="16" t="s">
        <v>59735</v>
      </c>
      <c r="DJ641" s="17" t="s">
        <v>19679</v>
      </c>
      <c r="DK641" s="53">
        <v>0</v>
      </c>
      <c r="DL641" s="53">
        <v>0</v>
      </c>
      <c r="DM641" s="53">
        <v>0</v>
      </c>
      <c r="DN641" s="16" t="s">
        <v>59736</v>
      </c>
      <c r="DO641" s="17" t="s">
        <v>19680</v>
      </c>
      <c r="DP641" s="53">
        <v>0</v>
      </c>
      <c r="DQ641" s="53">
        <v>0</v>
      </c>
      <c r="DR641" s="53">
        <v>0</v>
      </c>
      <c r="DS641" s="16" t="s">
        <v>59737</v>
      </c>
      <c r="DT641" s="17" t="s">
        <v>19681</v>
      </c>
      <c r="DU641" s="53">
        <v>0</v>
      </c>
      <c r="DV641" s="53">
        <v>0</v>
      </c>
      <c r="DW641" s="53">
        <v>0</v>
      </c>
      <c r="DX641" s="16" t="s">
        <v>59738</v>
      </c>
      <c r="DY641" s="17" t="s">
        <v>19682</v>
      </c>
      <c r="DZ641" s="53">
        <v>0</v>
      </c>
      <c r="EA641" s="53">
        <v>0</v>
      </c>
      <c r="EB641" s="53">
        <v>0</v>
      </c>
      <c r="EC641" s="16" t="s">
        <v>59739</v>
      </c>
      <c r="ED641" s="17" t="s">
        <v>19683</v>
      </c>
      <c r="EE641" s="53">
        <v>0</v>
      </c>
      <c r="EF641" s="53">
        <v>0</v>
      </c>
      <c r="EG641" s="53">
        <v>0</v>
      </c>
      <c r="EH641" s="16" t="s">
        <v>59740</v>
      </c>
      <c r="EI641" s="16" t="s">
        <v>19684</v>
      </c>
      <c r="EJ641" s="16">
        <v>0</v>
      </c>
      <c r="EK641" s="16">
        <v>0</v>
      </c>
      <c r="EL641" s="16">
        <v>0</v>
      </c>
      <c r="EM641" s="16" t="s">
        <v>59741</v>
      </c>
      <c r="EN641" s="17" t="s">
        <v>19685</v>
      </c>
      <c r="EO641" s="53">
        <v>0</v>
      </c>
      <c r="EP641" s="53">
        <v>0</v>
      </c>
      <c r="EQ641" s="53">
        <v>0</v>
      </c>
      <c r="ER641" s="16" t="s">
        <v>59742</v>
      </c>
      <c r="ES641" s="17" t="s">
        <v>19686</v>
      </c>
      <c r="ET641" s="17">
        <v>0</v>
      </c>
      <c r="EU641" s="17">
        <v>0</v>
      </c>
      <c r="EV641" s="17">
        <v>0</v>
      </c>
      <c r="EW641" s="17" t="s">
        <v>59743</v>
      </c>
      <c r="EX641" s="17" t="s">
        <v>19687</v>
      </c>
      <c r="EY641" s="17">
        <v>0</v>
      </c>
      <c r="EZ641" s="17">
        <v>0</v>
      </c>
      <c r="FA641" s="17">
        <v>0</v>
      </c>
      <c r="FB641" s="17" t="s">
        <v>59744</v>
      </c>
      <c r="FC641" s="17" t="s">
        <v>19688</v>
      </c>
      <c r="FD641" s="17">
        <v>0</v>
      </c>
      <c r="FE641" s="17">
        <v>0</v>
      </c>
      <c r="FF641" s="17">
        <v>0</v>
      </c>
      <c r="FH641" s="17">
        <v>0</v>
      </c>
      <c r="FI641" s="17">
        <v>0</v>
      </c>
      <c r="FJ641" s="17">
        <v>0</v>
      </c>
      <c r="FL641" s="17">
        <v>0</v>
      </c>
      <c r="FM641" s="17">
        <v>0</v>
      </c>
      <c r="FN641" s="17">
        <v>0</v>
      </c>
    </row>
    <row r="642" spans="1:170">
      <c r="B642" s="15" t="s">
        <v>1487</v>
      </c>
      <c r="D642" s="25">
        <v>0</v>
      </c>
      <c r="E642" s="25">
        <v>7151673</v>
      </c>
      <c r="F642" s="25">
        <v>7151673</v>
      </c>
      <c r="I642" s="16"/>
      <c r="L642" s="20" t="s">
        <v>1487</v>
      </c>
      <c r="M642" s="17" t="s">
        <v>42315</v>
      </c>
      <c r="O642" s="25">
        <v>0</v>
      </c>
      <c r="P642" s="25">
        <v>20732</v>
      </c>
      <c r="Q642" s="25">
        <v>20732</v>
      </c>
      <c r="R642" s="16" t="s">
        <v>42316</v>
      </c>
      <c r="S642" s="17"/>
      <c r="T642" s="25">
        <v>0</v>
      </c>
      <c r="U642" s="25">
        <v>0</v>
      </c>
      <c r="V642" s="25">
        <v>0</v>
      </c>
      <c r="W642" s="16" t="s">
        <v>42317</v>
      </c>
      <c r="X642" s="17"/>
      <c r="Y642" s="25">
        <v>0</v>
      </c>
      <c r="Z642" s="25">
        <v>0</v>
      </c>
      <c r="AA642" s="25">
        <v>0</v>
      </c>
      <c r="AB642" s="16" t="s">
        <v>42318</v>
      </c>
      <c r="AC642" s="17"/>
      <c r="AD642" s="25">
        <v>0</v>
      </c>
      <c r="AE642" s="25">
        <v>0</v>
      </c>
      <c r="AF642" s="25">
        <v>0</v>
      </c>
      <c r="AG642" s="16" t="s">
        <v>42319</v>
      </c>
      <c r="AH642" s="17"/>
      <c r="AI642" s="25">
        <v>0</v>
      </c>
      <c r="AJ642" s="25">
        <v>0</v>
      </c>
      <c r="AK642" s="25">
        <v>0</v>
      </c>
      <c r="AL642" s="16" t="s">
        <v>42320</v>
      </c>
      <c r="AM642" s="17"/>
      <c r="AN642" s="25">
        <v>0</v>
      </c>
      <c r="AO642" s="25">
        <v>6818441</v>
      </c>
      <c r="AP642" s="25">
        <v>6818441</v>
      </c>
      <c r="AQ642" s="16" t="s">
        <v>42321</v>
      </c>
      <c r="AR642" s="17"/>
      <c r="AS642" s="25">
        <v>0</v>
      </c>
      <c r="AT642" s="25">
        <v>0</v>
      </c>
      <c r="AU642" s="25">
        <v>0</v>
      </c>
      <c r="AV642" s="16" t="s">
        <v>42322</v>
      </c>
      <c r="AW642" s="17"/>
      <c r="AX642" s="25">
        <v>0</v>
      </c>
      <c r="AY642" s="25">
        <v>0</v>
      </c>
      <c r="AZ642" s="25">
        <v>0</v>
      </c>
      <c r="BA642" s="16" t="s">
        <v>42323</v>
      </c>
      <c r="BB642" s="17"/>
      <c r="BC642" s="25">
        <v>0</v>
      </c>
      <c r="BD642" s="25">
        <v>0</v>
      </c>
      <c r="BE642" s="25">
        <v>0</v>
      </c>
      <c r="BF642" s="16" t="s">
        <v>42324</v>
      </c>
      <c r="BG642" s="17"/>
      <c r="BH642" s="25">
        <v>0</v>
      </c>
      <c r="BI642" s="25">
        <v>0</v>
      </c>
      <c r="BJ642" s="25">
        <v>0</v>
      </c>
      <c r="BK642" s="16" t="s">
        <v>42325</v>
      </c>
      <c r="BL642" s="17"/>
      <c r="BM642" s="25">
        <v>0</v>
      </c>
      <c r="BN642" s="25">
        <v>0</v>
      </c>
      <c r="BO642" s="25">
        <v>0</v>
      </c>
      <c r="BP642" s="16" t="s">
        <v>42326</v>
      </c>
      <c r="BQ642" s="17"/>
      <c r="BR642" s="25">
        <v>0</v>
      </c>
      <c r="BS642" s="25">
        <v>0</v>
      </c>
      <c r="BT642" s="25">
        <v>0</v>
      </c>
      <c r="BU642" s="16" t="s">
        <v>42327</v>
      </c>
      <c r="BV642" s="17"/>
      <c r="BW642" s="25">
        <v>0</v>
      </c>
      <c r="BX642" s="25">
        <v>0</v>
      </c>
      <c r="BY642" s="25">
        <v>0</v>
      </c>
      <c r="BZ642" s="16" t="s">
        <v>42328</v>
      </c>
      <c r="CA642" s="17"/>
      <c r="CB642" s="25">
        <v>0</v>
      </c>
      <c r="CC642" s="25">
        <v>0</v>
      </c>
      <c r="CD642" s="25">
        <v>0</v>
      </c>
      <c r="CE642" s="16" t="s">
        <v>42329</v>
      </c>
      <c r="CF642" s="17"/>
      <c r="CG642" s="25">
        <v>0</v>
      </c>
      <c r="CH642" s="25">
        <v>0</v>
      </c>
      <c r="CI642" s="25">
        <v>0</v>
      </c>
      <c r="CJ642" s="16" t="s">
        <v>42330</v>
      </c>
      <c r="CK642" s="17"/>
      <c r="CL642" s="25">
        <v>0</v>
      </c>
      <c r="CM642" s="25">
        <v>0</v>
      </c>
      <c r="CN642" s="25">
        <v>0</v>
      </c>
      <c r="CO642" s="16" t="s">
        <v>42331</v>
      </c>
      <c r="CP642" s="17"/>
      <c r="CQ642" s="25">
        <v>0</v>
      </c>
      <c r="CR642" s="25">
        <v>0</v>
      </c>
      <c r="CS642" s="25">
        <v>0</v>
      </c>
      <c r="CT642" s="16" t="s">
        <v>42332</v>
      </c>
      <c r="CU642" s="17"/>
      <c r="CV642" s="25">
        <v>0</v>
      </c>
      <c r="CW642" s="25">
        <v>0</v>
      </c>
      <c r="CX642" s="25">
        <v>0</v>
      </c>
      <c r="CY642" s="16" t="s">
        <v>42333</v>
      </c>
      <c r="CZ642" s="17"/>
      <c r="DA642" s="25">
        <v>0</v>
      </c>
      <c r="DB642" s="25">
        <v>0</v>
      </c>
      <c r="DC642" s="25">
        <v>0</v>
      </c>
      <c r="DD642" s="25" t="s">
        <v>42334</v>
      </c>
      <c r="DF642" s="25">
        <v>0</v>
      </c>
      <c r="DG642" s="25">
        <v>0</v>
      </c>
      <c r="DH642" s="25">
        <v>0</v>
      </c>
      <c r="DI642" s="16" t="s">
        <v>42335</v>
      </c>
      <c r="DJ642" s="17"/>
      <c r="DK642" s="25">
        <v>0</v>
      </c>
      <c r="DL642" s="25">
        <v>0</v>
      </c>
      <c r="DM642" s="25">
        <v>0</v>
      </c>
      <c r="DN642" s="16" t="s">
        <v>42336</v>
      </c>
      <c r="DO642" s="17"/>
      <c r="DP642" s="25">
        <v>0</v>
      </c>
      <c r="DQ642" s="25">
        <v>312500</v>
      </c>
      <c r="DR642" s="25">
        <v>312500</v>
      </c>
      <c r="DS642" s="16" t="s">
        <v>42337</v>
      </c>
      <c r="DT642" s="17"/>
      <c r="DU642" s="25">
        <v>0</v>
      </c>
      <c r="DV642" s="25">
        <v>0</v>
      </c>
      <c r="DW642" s="25">
        <v>0</v>
      </c>
      <c r="DX642" s="16" t="s">
        <v>42338</v>
      </c>
      <c r="DY642" s="17"/>
      <c r="DZ642" s="25">
        <v>0</v>
      </c>
      <c r="EA642" s="25">
        <v>0</v>
      </c>
      <c r="EB642" s="16">
        <v>0</v>
      </c>
      <c r="EC642" s="16" t="s">
        <v>42339</v>
      </c>
      <c r="ED642" s="17"/>
      <c r="EE642" s="25">
        <v>0</v>
      </c>
      <c r="EF642" s="25">
        <v>0</v>
      </c>
      <c r="EG642" s="16">
        <v>0</v>
      </c>
      <c r="EH642" s="16" t="s">
        <v>42340</v>
      </c>
      <c r="EI642" s="16"/>
      <c r="EJ642" s="16">
        <v>0</v>
      </c>
      <c r="EK642" s="16">
        <v>0</v>
      </c>
      <c r="EL642" s="16">
        <v>0</v>
      </c>
      <c r="EM642" s="16" t="s">
        <v>42341</v>
      </c>
      <c r="EN642" s="17"/>
      <c r="EO642" s="25">
        <v>0</v>
      </c>
      <c r="EP642" s="25">
        <v>0</v>
      </c>
      <c r="EQ642" s="16">
        <v>0</v>
      </c>
      <c r="ER642" s="16" t="s">
        <v>42342</v>
      </c>
      <c r="ET642" s="17">
        <v>0</v>
      </c>
      <c r="EU642" s="17">
        <v>0</v>
      </c>
      <c r="EV642" s="17">
        <v>0</v>
      </c>
      <c r="EW642" s="17" t="s">
        <v>42343</v>
      </c>
      <c r="EY642" s="17">
        <v>0</v>
      </c>
      <c r="EZ642" s="17">
        <v>0</v>
      </c>
      <c r="FA642" s="17">
        <v>0</v>
      </c>
      <c r="FB642" s="17" t="s">
        <v>42344</v>
      </c>
      <c r="FD642" s="17">
        <v>0</v>
      </c>
      <c r="FE642" s="17">
        <v>0</v>
      </c>
      <c r="FF642" s="17">
        <v>0</v>
      </c>
      <c r="FH642" s="17">
        <v>0</v>
      </c>
      <c r="FI642" s="17">
        <v>7151673</v>
      </c>
      <c r="FJ642" s="17">
        <v>7151673</v>
      </c>
      <c r="FL642" s="17">
        <v>0</v>
      </c>
      <c r="FM642" s="17">
        <v>0</v>
      </c>
      <c r="FN642" s="17">
        <v>0</v>
      </c>
    </row>
    <row r="643" spans="1:170">
      <c r="A643" s="14">
        <v>72610000</v>
      </c>
      <c r="B643" s="15" t="s">
        <v>98</v>
      </c>
      <c r="C643" s="17" t="s">
        <v>772</v>
      </c>
      <c r="D643" s="25">
        <v>0</v>
      </c>
      <c r="E643" s="25">
        <v>0</v>
      </c>
      <c r="F643" s="25">
        <v>0</v>
      </c>
      <c r="I643" s="16"/>
      <c r="L643" s="20" t="s">
        <v>208</v>
      </c>
      <c r="M643" s="17" t="s">
        <v>59745</v>
      </c>
      <c r="N643" s="17" t="s">
        <v>19689</v>
      </c>
      <c r="O643" s="25">
        <v>0</v>
      </c>
      <c r="P643" s="25">
        <v>0</v>
      </c>
      <c r="Q643" s="25">
        <v>0</v>
      </c>
      <c r="R643" s="16" t="s">
        <v>59746</v>
      </c>
      <c r="S643" s="17" t="s">
        <v>19690</v>
      </c>
      <c r="T643" s="25">
        <v>0</v>
      </c>
      <c r="U643" s="25">
        <v>0</v>
      </c>
      <c r="V643" s="25">
        <v>0</v>
      </c>
      <c r="W643" s="16" t="s">
        <v>59747</v>
      </c>
      <c r="X643" s="17"/>
      <c r="Y643" s="25">
        <v>0</v>
      </c>
      <c r="Z643" s="25">
        <v>0</v>
      </c>
      <c r="AA643" s="25">
        <v>0</v>
      </c>
      <c r="AB643" s="16" t="s">
        <v>59748</v>
      </c>
      <c r="AC643" s="17" t="s">
        <v>19691</v>
      </c>
      <c r="AD643" s="25">
        <v>0</v>
      </c>
      <c r="AE643" s="25">
        <v>0</v>
      </c>
      <c r="AF643" s="25">
        <v>0</v>
      </c>
      <c r="AG643" s="16" t="s">
        <v>59749</v>
      </c>
      <c r="AH643" s="17" t="s">
        <v>19692</v>
      </c>
      <c r="AI643" s="25">
        <v>0</v>
      </c>
      <c r="AJ643" s="25">
        <v>0</v>
      </c>
      <c r="AK643" s="25">
        <v>0</v>
      </c>
      <c r="AL643" s="16" t="s">
        <v>59750</v>
      </c>
      <c r="AM643" s="17" t="s">
        <v>19693</v>
      </c>
      <c r="AN643" s="25">
        <v>0</v>
      </c>
      <c r="AO643" s="25">
        <v>0</v>
      </c>
      <c r="AP643" s="25">
        <v>0</v>
      </c>
      <c r="AQ643" s="16" t="s">
        <v>59751</v>
      </c>
      <c r="AR643" s="17" t="s">
        <v>19694</v>
      </c>
      <c r="AS643" s="25">
        <v>0</v>
      </c>
      <c r="AT643" s="25">
        <v>0</v>
      </c>
      <c r="AU643" s="25">
        <v>0</v>
      </c>
      <c r="AV643" s="16" t="s">
        <v>59752</v>
      </c>
      <c r="AW643" s="17" t="s">
        <v>19695</v>
      </c>
      <c r="AX643" s="25">
        <v>0</v>
      </c>
      <c r="AY643" s="25">
        <v>0</v>
      </c>
      <c r="AZ643" s="25">
        <v>0</v>
      </c>
      <c r="BA643" s="16" t="s">
        <v>59753</v>
      </c>
      <c r="BB643" s="17" t="s">
        <v>19696</v>
      </c>
      <c r="BC643" s="25">
        <v>0</v>
      </c>
      <c r="BD643" s="25">
        <v>0</v>
      </c>
      <c r="BE643" s="25">
        <v>0</v>
      </c>
      <c r="BF643" s="16" t="s">
        <v>59754</v>
      </c>
      <c r="BG643" s="17" t="s">
        <v>19697</v>
      </c>
      <c r="BH643" s="25">
        <v>0</v>
      </c>
      <c r="BI643" s="25">
        <v>0</v>
      </c>
      <c r="BJ643" s="25">
        <v>0</v>
      </c>
      <c r="BK643" s="16" t="s">
        <v>59755</v>
      </c>
      <c r="BL643" s="17" t="s">
        <v>19698</v>
      </c>
      <c r="BM643" s="25">
        <v>0</v>
      </c>
      <c r="BN643" s="25">
        <v>0</v>
      </c>
      <c r="BO643" s="25">
        <v>0</v>
      </c>
      <c r="BP643" s="16" t="s">
        <v>59756</v>
      </c>
      <c r="BQ643" s="17" t="s">
        <v>19699</v>
      </c>
      <c r="BR643" s="25">
        <v>0</v>
      </c>
      <c r="BS643" s="25">
        <v>0</v>
      </c>
      <c r="BT643" s="25">
        <v>0</v>
      </c>
      <c r="BU643" s="16" t="s">
        <v>59757</v>
      </c>
      <c r="BV643" s="17" t="s">
        <v>19700</v>
      </c>
      <c r="BW643" s="25">
        <v>0</v>
      </c>
      <c r="BX643" s="25">
        <v>0</v>
      </c>
      <c r="BY643" s="25">
        <v>0</v>
      </c>
      <c r="BZ643" s="16" t="s">
        <v>59758</v>
      </c>
      <c r="CA643" s="17" t="s">
        <v>19701</v>
      </c>
      <c r="CB643" s="25">
        <v>0</v>
      </c>
      <c r="CC643" s="25">
        <v>0</v>
      </c>
      <c r="CD643" s="25">
        <v>0</v>
      </c>
      <c r="CE643" s="16" t="s">
        <v>59759</v>
      </c>
      <c r="CF643" s="17" t="s">
        <v>19702</v>
      </c>
      <c r="CG643" s="25">
        <v>0</v>
      </c>
      <c r="CH643" s="25">
        <v>0</v>
      </c>
      <c r="CI643" s="25">
        <v>0</v>
      </c>
      <c r="CJ643" s="16" t="s">
        <v>59760</v>
      </c>
      <c r="CK643" s="17" t="s">
        <v>19703</v>
      </c>
      <c r="CL643" s="25">
        <v>0</v>
      </c>
      <c r="CM643" s="25">
        <v>0</v>
      </c>
      <c r="CN643" s="25">
        <v>0</v>
      </c>
      <c r="CO643" s="16" t="s">
        <v>59761</v>
      </c>
      <c r="CP643" s="17" t="s">
        <v>19704</v>
      </c>
      <c r="CQ643" s="25">
        <v>0</v>
      </c>
      <c r="CR643" s="25">
        <v>0</v>
      </c>
      <c r="CS643" s="25">
        <v>0</v>
      </c>
      <c r="CT643" s="16" t="s">
        <v>59762</v>
      </c>
      <c r="CU643" s="17" t="s">
        <v>19705</v>
      </c>
      <c r="CV643" s="25">
        <v>0</v>
      </c>
      <c r="CW643" s="25">
        <v>0</v>
      </c>
      <c r="CX643" s="25">
        <v>0</v>
      </c>
      <c r="CY643" s="16" t="s">
        <v>59763</v>
      </c>
      <c r="CZ643" s="17" t="s">
        <v>19706</v>
      </c>
      <c r="DA643" s="25">
        <v>0</v>
      </c>
      <c r="DB643" s="25">
        <v>0</v>
      </c>
      <c r="DC643" s="25">
        <v>0</v>
      </c>
      <c r="DD643" s="25" t="s">
        <v>59764</v>
      </c>
      <c r="DE643" s="25" t="s">
        <v>19707</v>
      </c>
      <c r="DF643" s="25">
        <v>0</v>
      </c>
      <c r="DG643" s="25">
        <v>0</v>
      </c>
      <c r="DH643" s="25">
        <v>0</v>
      </c>
      <c r="DI643" s="16" t="s">
        <v>59765</v>
      </c>
      <c r="DJ643" s="17" t="s">
        <v>19708</v>
      </c>
      <c r="DK643" s="25">
        <v>0</v>
      </c>
      <c r="DL643" s="25">
        <v>0</v>
      </c>
      <c r="DM643" s="25">
        <v>0</v>
      </c>
      <c r="DN643" s="16" t="s">
        <v>59766</v>
      </c>
      <c r="DO643" s="17" t="s">
        <v>19709</v>
      </c>
      <c r="DP643" s="25">
        <v>0</v>
      </c>
      <c r="DQ643" s="25">
        <v>0</v>
      </c>
      <c r="DR643" s="25">
        <v>0</v>
      </c>
      <c r="DS643" s="16" t="s">
        <v>59767</v>
      </c>
      <c r="DT643" s="17" t="s">
        <v>19710</v>
      </c>
      <c r="DU643" s="25">
        <v>0</v>
      </c>
      <c r="DV643" s="25">
        <v>0</v>
      </c>
      <c r="DW643" s="25">
        <v>0</v>
      </c>
      <c r="DX643" s="16" t="s">
        <v>59768</v>
      </c>
      <c r="DY643" s="17" t="s">
        <v>19711</v>
      </c>
      <c r="DZ643" s="25">
        <v>0</v>
      </c>
      <c r="EA643" s="25">
        <v>0</v>
      </c>
      <c r="EB643" s="16">
        <v>0</v>
      </c>
      <c r="EC643" s="16" t="s">
        <v>59769</v>
      </c>
      <c r="ED643" s="17" t="s">
        <v>19712</v>
      </c>
      <c r="EE643" s="25">
        <v>0</v>
      </c>
      <c r="EF643" s="25">
        <v>0</v>
      </c>
      <c r="EG643" s="16">
        <v>0</v>
      </c>
      <c r="EH643" s="16" t="s">
        <v>59770</v>
      </c>
      <c r="EI643" s="16" t="s">
        <v>19713</v>
      </c>
      <c r="EJ643" s="16">
        <v>0</v>
      </c>
      <c r="EK643" s="16">
        <v>0</v>
      </c>
      <c r="EL643" s="16">
        <v>0</v>
      </c>
      <c r="EM643" s="16" t="s">
        <v>59771</v>
      </c>
      <c r="EN643" s="17" t="s">
        <v>19714</v>
      </c>
      <c r="EO643" s="25">
        <v>0</v>
      </c>
      <c r="EP643" s="25">
        <v>0</v>
      </c>
      <c r="EQ643" s="16">
        <v>0</v>
      </c>
      <c r="ER643" s="16" t="s">
        <v>59772</v>
      </c>
      <c r="ES643" s="17" t="s">
        <v>19715</v>
      </c>
      <c r="ET643" s="17">
        <v>0</v>
      </c>
      <c r="EU643" s="17">
        <v>0</v>
      </c>
      <c r="EV643" s="17">
        <v>0</v>
      </c>
      <c r="EW643" s="17" t="s">
        <v>59773</v>
      </c>
      <c r="EX643" s="17" t="s">
        <v>19716</v>
      </c>
      <c r="EY643" s="17">
        <v>0</v>
      </c>
      <c r="EZ643" s="17">
        <v>0</v>
      </c>
      <c r="FA643" s="17">
        <v>0</v>
      </c>
      <c r="FB643" s="17" t="s">
        <v>59774</v>
      </c>
      <c r="FC643" s="17" t="s">
        <v>19717</v>
      </c>
      <c r="FD643" s="17">
        <v>0</v>
      </c>
      <c r="FE643" s="17">
        <v>0</v>
      </c>
      <c r="FF643" s="17">
        <v>0</v>
      </c>
      <c r="FH643" s="17">
        <v>0</v>
      </c>
      <c r="FI643" s="17">
        <v>0</v>
      </c>
      <c r="FJ643" s="17">
        <v>0</v>
      </c>
      <c r="FL643" s="17">
        <v>0</v>
      </c>
      <c r="FM643" s="17">
        <v>0</v>
      </c>
      <c r="FN643" s="17">
        <v>0</v>
      </c>
    </row>
    <row r="644" spans="1:170">
      <c r="A644" s="14">
        <v>72610001</v>
      </c>
      <c r="B644" s="15" t="s">
        <v>98</v>
      </c>
      <c r="C644" s="17" t="s">
        <v>773</v>
      </c>
      <c r="D644" s="25">
        <v>0</v>
      </c>
      <c r="E644" s="25">
        <v>0</v>
      </c>
      <c r="F644" s="25">
        <v>0</v>
      </c>
      <c r="I644" s="16"/>
      <c r="L644" s="20" t="s">
        <v>1478</v>
      </c>
      <c r="M644" s="17" t="s">
        <v>59775</v>
      </c>
      <c r="N644" s="17" t="s">
        <v>19718</v>
      </c>
      <c r="O644" s="25">
        <v>0</v>
      </c>
      <c r="P644" s="25">
        <v>0</v>
      </c>
      <c r="Q644" s="25">
        <v>0</v>
      </c>
      <c r="R644" s="16" t="s">
        <v>59776</v>
      </c>
      <c r="S644" s="17" t="s">
        <v>19719</v>
      </c>
      <c r="T644" s="25">
        <v>0</v>
      </c>
      <c r="U644" s="25">
        <v>0</v>
      </c>
      <c r="V644" s="25">
        <v>0</v>
      </c>
      <c r="W644" s="16" t="s">
        <v>59777</v>
      </c>
      <c r="X644" s="17" t="s">
        <v>19720</v>
      </c>
      <c r="Y644" s="25">
        <v>0</v>
      </c>
      <c r="Z644" s="25">
        <v>0</v>
      </c>
      <c r="AA644" s="25">
        <v>0</v>
      </c>
      <c r="AB644" s="16" t="s">
        <v>59778</v>
      </c>
      <c r="AC644" s="17" t="s">
        <v>19721</v>
      </c>
      <c r="AD644" s="25">
        <v>0</v>
      </c>
      <c r="AE644" s="25">
        <v>0</v>
      </c>
      <c r="AF644" s="25">
        <v>0</v>
      </c>
      <c r="AG644" s="16" t="s">
        <v>59779</v>
      </c>
      <c r="AH644" s="17" t="s">
        <v>19722</v>
      </c>
      <c r="AI644" s="25">
        <v>0</v>
      </c>
      <c r="AJ644" s="25">
        <v>0</v>
      </c>
      <c r="AK644" s="25">
        <v>0</v>
      </c>
      <c r="AL644" s="16" t="s">
        <v>59780</v>
      </c>
      <c r="AM644" s="17" t="s">
        <v>19723</v>
      </c>
      <c r="AN644" s="25">
        <v>0</v>
      </c>
      <c r="AO644" s="25">
        <v>0</v>
      </c>
      <c r="AP644" s="25">
        <v>0</v>
      </c>
      <c r="AQ644" s="16" t="s">
        <v>59781</v>
      </c>
      <c r="AR644" s="17" t="s">
        <v>19724</v>
      </c>
      <c r="AS644" s="25">
        <v>0</v>
      </c>
      <c r="AT644" s="25">
        <v>0</v>
      </c>
      <c r="AU644" s="25">
        <v>0</v>
      </c>
      <c r="AV644" s="16" t="s">
        <v>59782</v>
      </c>
      <c r="AW644" s="17" t="s">
        <v>19725</v>
      </c>
      <c r="AX644" s="25">
        <v>0</v>
      </c>
      <c r="AY644" s="25">
        <v>0</v>
      </c>
      <c r="AZ644" s="25">
        <v>0</v>
      </c>
      <c r="BA644" s="16" t="s">
        <v>59783</v>
      </c>
      <c r="BB644" s="17" t="s">
        <v>19726</v>
      </c>
      <c r="BC644" s="25">
        <v>0</v>
      </c>
      <c r="BD644" s="25">
        <v>0</v>
      </c>
      <c r="BE644" s="25">
        <v>0</v>
      </c>
      <c r="BF644" s="16" t="s">
        <v>59784</v>
      </c>
      <c r="BG644" s="17" t="s">
        <v>19727</v>
      </c>
      <c r="BH644" s="25">
        <v>0</v>
      </c>
      <c r="BI644" s="25">
        <v>0</v>
      </c>
      <c r="BJ644" s="25">
        <v>0</v>
      </c>
      <c r="BK644" s="16" t="s">
        <v>59785</v>
      </c>
      <c r="BL644" s="17" t="s">
        <v>19728</v>
      </c>
      <c r="BM644" s="25">
        <v>0</v>
      </c>
      <c r="BN644" s="25">
        <v>0</v>
      </c>
      <c r="BO644" s="25">
        <v>0</v>
      </c>
      <c r="BP644" s="16" t="s">
        <v>59786</v>
      </c>
      <c r="BQ644" s="17" t="s">
        <v>19729</v>
      </c>
      <c r="BR644" s="25">
        <v>0</v>
      </c>
      <c r="BS644" s="25">
        <v>0</v>
      </c>
      <c r="BT644" s="25">
        <v>0</v>
      </c>
      <c r="BU644" s="16" t="s">
        <v>59787</v>
      </c>
      <c r="BV644" s="17" t="s">
        <v>19730</v>
      </c>
      <c r="BW644" s="25">
        <v>0</v>
      </c>
      <c r="BX644" s="25">
        <v>0</v>
      </c>
      <c r="BY644" s="25">
        <v>0</v>
      </c>
      <c r="BZ644" s="16" t="s">
        <v>59788</v>
      </c>
      <c r="CA644" s="17" t="s">
        <v>19731</v>
      </c>
      <c r="CB644" s="25">
        <v>0</v>
      </c>
      <c r="CC644" s="25">
        <v>0</v>
      </c>
      <c r="CD644" s="25">
        <v>0</v>
      </c>
      <c r="CE644" s="16" t="s">
        <v>59789</v>
      </c>
      <c r="CF644" s="17" t="s">
        <v>19732</v>
      </c>
      <c r="CG644" s="25">
        <v>0</v>
      </c>
      <c r="CH644" s="25">
        <v>0</v>
      </c>
      <c r="CI644" s="25">
        <v>0</v>
      </c>
      <c r="CJ644" s="16" t="s">
        <v>59790</v>
      </c>
      <c r="CK644" s="17" t="s">
        <v>19733</v>
      </c>
      <c r="CL644" s="25">
        <v>0</v>
      </c>
      <c r="CM644" s="25">
        <v>0</v>
      </c>
      <c r="CN644" s="25">
        <v>0</v>
      </c>
      <c r="CO644" s="16" t="s">
        <v>59791</v>
      </c>
      <c r="CP644" s="17" t="s">
        <v>19734</v>
      </c>
      <c r="CQ644" s="25">
        <v>0</v>
      </c>
      <c r="CR644" s="25">
        <v>0</v>
      </c>
      <c r="CS644" s="25">
        <v>0</v>
      </c>
      <c r="CT644" s="16" t="s">
        <v>59792</v>
      </c>
      <c r="CU644" s="17" t="s">
        <v>19735</v>
      </c>
      <c r="CV644" s="25">
        <v>0</v>
      </c>
      <c r="CW644" s="25">
        <v>0</v>
      </c>
      <c r="CX644" s="25">
        <v>0</v>
      </c>
      <c r="CY644" s="16" t="s">
        <v>59793</v>
      </c>
      <c r="CZ644" s="17" t="s">
        <v>19736</v>
      </c>
      <c r="DA644" s="25">
        <v>0</v>
      </c>
      <c r="DB644" s="25">
        <v>0</v>
      </c>
      <c r="DC644" s="25">
        <v>0</v>
      </c>
      <c r="DD644" s="25" t="s">
        <v>59794</v>
      </c>
      <c r="DE644" s="25" t="s">
        <v>19737</v>
      </c>
      <c r="DF644" s="25">
        <v>0</v>
      </c>
      <c r="DG644" s="25">
        <v>0</v>
      </c>
      <c r="DH644" s="25">
        <v>0</v>
      </c>
      <c r="DI644" s="16" t="s">
        <v>59795</v>
      </c>
      <c r="DJ644" s="17" t="s">
        <v>19738</v>
      </c>
      <c r="DK644" s="25">
        <v>0</v>
      </c>
      <c r="DL644" s="25">
        <v>0</v>
      </c>
      <c r="DM644" s="25">
        <v>0</v>
      </c>
      <c r="DN644" s="16" t="s">
        <v>59796</v>
      </c>
      <c r="DO644" s="17" t="s">
        <v>19739</v>
      </c>
      <c r="DP644" s="25">
        <v>0</v>
      </c>
      <c r="DQ644" s="25">
        <v>0</v>
      </c>
      <c r="DR644" s="25">
        <v>0</v>
      </c>
      <c r="DS644" s="16" t="s">
        <v>59797</v>
      </c>
      <c r="DT644" s="17" t="s">
        <v>19740</v>
      </c>
      <c r="DU644" s="25">
        <v>0</v>
      </c>
      <c r="DV644" s="25">
        <v>0</v>
      </c>
      <c r="DW644" s="25">
        <v>0</v>
      </c>
      <c r="DX644" s="16" t="s">
        <v>59798</v>
      </c>
      <c r="DY644" s="17" t="s">
        <v>19741</v>
      </c>
      <c r="DZ644" s="25">
        <v>0</v>
      </c>
      <c r="EA644" s="25">
        <v>0</v>
      </c>
      <c r="EB644" s="16">
        <v>0</v>
      </c>
      <c r="EC644" s="16" t="s">
        <v>59799</v>
      </c>
      <c r="ED644" s="17" t="s">
        <v>19742</v>
      </c>
      <c r="EE644" s="25">
        <v>0</v>
      </c>
      <c r="EF644" s="25">
        <v>0</v>
      </c>
      <c r="EG644" s="16">
        <v>0</v>
      </c>
      <c r="EH644" s="16" t="s">
        <v>59800</v>
      </c>
      <c r="EI644" s="16" t="s">
        <v>19743</v>
      </c>
      <c r="EJ644" s="16">
        <v>0</v>
      </c>
      <c r="EK644" s="16">
        <v>0</v>
      </c>
      <c r="EL644" s="16">
        <v>0</v>
      </c>
      <c r="EM644" s="16" t="s">
        <v>59801</v>
      </c>
      <c r="EN644" s="17" t="s">
        <v>19744</v>
      </c>
      <c r="EO644" s="25">
        <v>0</v>
      </c>
      <c r="EP644" s="25">
        <v>0</v>
      </c>
      <c r="EQ644" s="16">
        <v>0</v>
      </c>
      <c r="ER644" s="16" t="s">
        <v>59802</v>
      </c>
      <c r="ES644" s="17" t="s">
        <v>19745</v>
      </c>
      <c r="ET644" s="17">
        <v>0</v>
      </c>
      <c r="EU644" s="17">
        <v>0</v>
      </c>
      <c r="EV644" s="17">
        <v>0</v>
      </c>
      <c r="EW644" s="17" t="s">
        <v>59803</v>
      </c>
      <c r="EX644" s="17" t="s">
        <v>19746</v>
      </c>
      <c r="EY644" s="17">
        <v>0</v>
      </c>
      <c r="EZ644" s="17">
        <v>0</v>
      </c>
      <c r="FA644" s="17">
        <v>0</v>
      </c>
      <c r="FB644" s="17" t="s">
        <v>59804</v>
      </c>
      <c r="FC644" s="17" t="s">
        <v>19747</v>
      </c>
      <c r="FD644" s="17">
        <v>0</v>
      </c>
      <c r="FE644" s="17">
        <v>0</v>
      </c>
      <c r="FF644" s="17">
        <v>0</v>
      </c>
      <c r="FH644" s="17">
        <v>0</v>
      </c>
      <c r="FI644" s="17">
        <v>0</v>
      </c>
      <c r="FJ644" s="17">
        <v>0</v>
      </c>
      <c r="FL644" s="17">
        <v>0</v>
      </c>
      <c r="FM644" s="17">
        <v>0</v>
      </c>
      <c r="FN644" s="17">
        <v>0</v>
      </c>
    </row>
    <row r="645" spans="1:170">
      <c r="A645" s="14">
        <v>72610002</v>
      </c>
      <c r="B645" s="15" t="s">
        <v>98</v>
      </c>
      <c r="C645" s="17" t="s">
        <v>774</v>
      </c>
      <c r="D645" s="25">
        <v>0</v>
      </c>
      <c r="E645" s="25">
        <v>-67587500</v>
      </c>
      <c r="F645" s="25">
        <v>-67587500</v>
      </c>
      <c r="I645" s="16"/>
      <c r="L645" s="20" t="s">
        <v>1479</v>
      </c>
      <c r="M645" s="17" t="s">
        <v>59805</v>
      </c>
      <c r="N645" s="17" t="s">
        <v>19748</v>
      </c>
      <c r="O645" s="25">
        <v>0</v>
      </c>
      <c r="P645" s="25">
        <v>0</v>
      </c>
      <c r="Q645" s="25">
        <v>0</v>
      </c>
      <c r="R645" s="16" t="s">
        <v>59806</v>
      </c>
      <c r="S645" s="17" t="s">
        <v>19749</v>
      </c>
      <c r="T645" s="25">
        <v>0</v>
      </c>
      <c r="U645" s="25">
        <v>0</v>
      </c>
      <c r="V645" s="25">
        <v>0</v>
      </c>
      <c r="W645" s="16" t="s">
        <v>59807</v>
      </c>
      <c r="X645" s="17" t="s">
        <v>19750</v>
      </c>
      <c r="Y645" s="25">
        <v>0</v>
      </c>
      <c r="Z645" s="25">
        <v>0</v>
      </c>
      <c r="AA645" s="25">
        <v>0</v>
      </c>
      <c r="AB645" s="16" t="s">
        <v>59808</v>
      </c>
      <c r="AC645" s="17" t="s">
        <v>19751</v>
      </c>
      <c r="AD645" s="25">
        <v>0</v>
      </c>
      <c r="AE645" s="25">
        <v>0</v>
      </c>
      <c r="AF645" s="25">
        <v>0</v>
      </c>
      <c r="AG645" s="16" t="s">
        <v>59809</v>
      </c>
      <c r="AH645" s="17" t="s">
        <v>19752</v>
      </c>
      <c r="AI645" s="25">
        <v>0</v>
      </c>
      <c r="AJ645" s="25">
        <v>0</v>
      </c>
      <c r="AK645" s="25">
        <v>0</v>
      </c>
      <c r="AL645" s="16" t="s">
        <v>59810</v>
      </c>
      <c r="AM645" s="17" t="s">
        <v>19753</v>
      </c>
      <c r="AN645" s="25">
        <v>0</v>
      </c>
      <c r="AO645" s="25">
        <v>0</v>
      </c>
      <c r="AP645" s="25">
        <v>0</v>
      </c>
      <c r="AQ645" s="16" t="s">
        <v>59811</v>
      </c>
      <c r="AR645" s="17" t="s">
        <v>19754</v>
      </c>
      <c r="AS645" s="25">
        <v>0</v>
      </c>
      <c r="AT645" s="25">
        <v>0</v>
      </c>
      <c r="AU645" s="25">
        <v>0</v>
      </c>
      <c r="AV645" s="16" t="s">
        <v>59812</v>
      </c>
      <c r="AW645" s="17" t="s">
        <v>19755</v>
      </c>
      <c r="AX645" s="25">
        <v>0</v>
      </c>
      <c r="AY645" s="25">
        <v>0</v>
      </c>
      <c r="AZ645" s="25">
        <v>0</v>
      </c>
      <c r="BA645" s="16" t="s">
        <v>59813</v>
      </c>
      <c r="BB645" s="17" t="s">
        <v>19756</v>
      </c>
      <c r="BC645" s="25">
        <v>0</v>
      </c>
      <c r="BD645" s="25">
        <v>0</v>
      </c>
      <c r="BE645" s="25">
        <v>0</v>
      </c>
      <c r="BF645" s="16" t="s">
        <v>59814</v>
      </c>
      <c r="BG645" s="17" t="s">
        <v>19757</v>
      </c>
      <c r="BH645" s="25">
        <v>0</v>
      </c>
      <c r="BI645" s="25">
        <v>0</v>
      </c>
      <c r="BJ645" s="25">
        <v>0</v>
      </c>
      <c r="BK645" s="16" t="s">
        <v>59815</v>
      </c>
      <c r="BL645" s="17" t="s">
        <v>19758</v>
      </c>
      <c r="BM645" s="25">
        <v>0</v>
      </c>
      <c r="BN645" s="25">
        <v>0</v>
      </c>
      <c r="BO645" s="25">
        <v>0</v>
      </c>
      <c r="BP645" s="16" t="s">
        <v>59816</v>
      </c>
      <c r="BQ645" s="17" t="s">
        <v>19759</v>
      </c>
      <c r="BR645" s="25">
        <v>0</v>
      </c>
      <c r="BS645" s="25">
        <v>0</v>
      </c>
      <c r="BT645" s="25">
        <v>0</v>
      </c>
      <c r="BU645" s="16" t="s">
        <v>59817</v>
      </c>
      <c r="BV645" s="17" t="s">
        <v>19760</v>
      </c>
      <c r="BW645" s="25">
        <v>0</v>
      </c>
      <c r="BX645" s="25">
        <v>0</v>
      </c>
      <c r="BY645" s="25">
        <v>0</v>
      </c>
      <c r="BZ645" s="16" t="s">
        <v>59818</v>
      </c>
      <c r="CA645" s="17" t="s">
        <v>19761</v>
      </c>
      <c r="CB645" s="25">
        <v>0</v>
      </c>
      <c r="CC645" s="25">
        <v>0</v>
      </c>
      <c r="CD645" s="25">
        <v>0</v>
      </c>
      <c r="CE645" s="16" t="s">
        <v>59819</v>
      </c>
      <c r="CF645" s="17" t="s">
        <v>19762</v>
      </c>
      <c r="CG645" s="25">
        <v>0</v>
      </c>
      <c r="CH645" s="25">
        <v>0</v>
      </c>
      <c r="CI645" s="25">
        <v>0</v>
      </c>
      <c r="CJ645" s="16" t="s">
        <v>59820</v>
      </c>
      <c r="CK645" s="17" t="s">
        <v>19763</v>
      </c>
      <c r="CL645" s="25">
        <v>0</v>
      </c>
      <c r="CM645" s="25">
        <v>0</v>
      </c>
      <c r="CN645" s="25">
        <v>0</v>
      </c>
      <c r="CO645" s="16" t="s">
        <v>59821</v>
      </c>
      <c r="CP645" s="17" t="s">
        <v>19764</v>
      </c>
      <c r="CQ645" s="25">
        <v>0</v>
      </c>
      <c r="CR645" s="25">
        <v>0</v>
      </c>
      <c r="CS645" s="25">
        <v>0</v>
      </c>
      <c r="CT645" s="16" t="s">
        <v>59822</v>
      </c>
      <c r="CU645" s="17" t="s">
        <v>19765</v>
      </c>
      <c r="CV645" s="25">
        <v>0</v>
      </c>
      <c r="CW645" s="25">
        <v>0</v>
      </c>
      <c r="CX645" s="25">
        <v>0</v>
      </c>
      <c r="CY645" s="16" t="s">
        <v>59823</v>
      </c>
      <c r="CZ645" s="17" t="s">
        <v>19766</v>
      </c>
      <c r="DA645" s="25">
        <v>0</v>
      </c>
      <c r="DB645" s="25">
        <v>0</v>
      </c>
      <c r="DC645" s="25">
        <v>0</v>
      </c>
      <c r="DD645" s="25" t="s">
        <v>59824</v>
      </c>
      <c r="DE645" s="25" t="s">
        <v>19767</v>
      </c>
      <c r="DF645" s="25">
        <v>0</v>
      </c>
      <c r="DG645" s="25">
        <v>0</v>
      </c>
      <c r="DH645" s="25">
        <v>0</v>
      </c>
      <c r="DI645" s="16" t="s">
        <v>59825</v>
      </c>
      <c r="DJ645" s="17" t="s">
        <v>19768</v>
      </c>
      <c r="DK645" s="25">
        <v>0</v>
      </c>
      <c r="DL645" s="25">
        <v>0</v>
      </c>
      <c r="DM645" s="25">
        <v>0</v>
      </c>
      <c r="DN645" s="16" t="s">
        <v>59826</v>
      </c>
      <c r="DO645" s="17" t="s">
        <v>19769</v>
      </c>
      <c r="DP645" s="25">
        <v>0</v>
      </c>
      <c r="DQ645" s="25">
        <v>-67587500</v>
      </c>
      <c r="DR645" s="25">
        <v>-67587500</v>
      </c>
      <c r="DS645" s="16" t="s">
        <v>59827</v>
      </c>
      <c r="DT645" s="17" t="s">
        <v>19770</v>
      </c>
      <c r="DU645" s="25">
        <v>0</v>
      </c>
      <c r="DV645" s="25">
        <v>0</v>
      </c>
      <c r="DW645" s="25">
        <v>0</v>
      </c>
      <c r="DX645" s="16" t="s">
        <v>59828</v>
      </c>
      <c r="DY645" s="17" t="s">
        <v>19771</v>
      </c>
      <c r="DZ645" s="25">
        <v>0</v>
      </c>
      <c r="EA645" s="25">
        <v>0</v>
      </c>
      <c r="EB645" s="16">
        <v>0</v>
      </c>
      <c r="EC645" s="16" t="s">
        <v>59829</v>
      </c>
      <c r="ED645" s="17" t="s">
        <v>19772</v>
      </c>
      <c r="EE645" s="25">
        <v>0</v>
      </c>
      <c r="EF645" s="25">
        <v>0</v>
      </c>
      <c r="EG645" s="16">
        <v>0</v>
      </c>
      <c r="EH645" s="16" t="s">
        <v>59830</v>
      </c>
      <c r="EI645" s="16" t="s">
        <v>19773</v>
      </c>
      <c r="EJ645" s="16">
        <v>0</v>
      </c>
      <c r="EK645" s="16">
        <v>0</v>
      </c>
      <c r="EL645" s="16">
        <v>0</v>
      </c>
      <c r="EM645" s="16" t="s">
        <v>59831</v>
      </c>
      <c r="EN645" s="17" t="s">
        <v>19774</v>
      </c>
      <c r="EO645" s="25">
        <v>0</v>
      </c>
      <c r="EP645" s="25">
        <v>0</v>
      </c>
      <c r="EQ645" s="16">
        <v>0</v>
      </c>
      <c r="ER645" s="16" t="s">
        <v>59832</v>
      </c>
      <c r="ES645" s="17" t="s">
        <v>19775</v>
      </c>
      <c r="ET645" s="17">
        <v>0</v>
      </c>
      <c r="EU645" s="17">
        <v>0</v>
      </c>
      <c r="EV645" s="17">
        <v>0</v>
      </c>
      <c r="EW645" s="17" t="s">
        <v>59833</v>
      </c>
      <c r="EX645" s="17" t="s">
        <v>19776</v>
      </c>
      <c r="EY645" s="17">
        <v>0</v>
      </c>
      <c r="EZ645" s="17">
        <v>0</v>
      </c>
      <c r="FA645" s="17">
        <v>0</v>
      </c>
      <c r="FB645" s="17" t="s">
        <v>59834</v>
      </c>
      <c r="FC645" s="17" t="s">
        <v>19777</v>
      </c>
      <c r="FD645" s="17">
        <v>0</v>
      </c>
      <c r="FE645" s="17">
        <v>0</v>
      </c>
      <c r="FF645" s="17">
        <v>0</v>
      </c>
      <c r="FH645" s="17">
        <v>0</v>
      </c>
      <c r="FI645" s="17">
        <v>-67587500</v>
      </c>
      <c r="FJ645" s="17">
        <v>-67587500</v>
      </c>
      <c r="FL645" s="17">
        <v>0</v>
      </c>
      <c r="FM645" s="17">
        <v>0</v>
      </c>
      <c r="FN645" s="17">
        <v>0</v>
      </c>
    </row>
    <row r="646" spans="1:170">
      <c r="A646" s="14">
        <v>72610003</v>
      </c>
      <c r="B646" s="15" t="s">
        <v>98</v>
      </c>
      <c r="C646" s="17" t="s">
        <v>775</v>
      </c>
      <c r="D646" s="25">
        <v>0</v>
      </c>
      <c r="E646" s="25">
        <v>0</v>
      </c>
      <c r="F646" s="25">
        <v>0</v>
      </c>
      <c r="I646" s="16"/>
      <c r="L646" s="20" t="s">
        <v>1480</v>
      </c>
      <c r="M646" s="17" t="s">
        <v>59835</v>
      </c>
      <c r="N646" s="17" t="s">
        <v>19778</v>
      </c>
      <c r="O646" s="25">
        <v>0</v>
      </c>
      <c r="P646" s="25">
        <v>0</v>
      </c>
      <c r="Q646" s="25">
        <v>0</v>
      </c>
      <c r="R646" s="16" t="s">
        <v>59836</v>
      </c>
      <c r="S646" s="17" t="s">
        <v>19779</v>
      </c>
      <c r="T646" s="25">
        <v>0</v>
      </c>
      <c r="U646" s="25">
        <v>0</v>
      </c>
      <c r="V646" s="25">
        <v>0</v>
      </c>
      <c r="W646" s="16" t="s">
        <v>59837</v>
      </c>
      <c r="X646" s="17" t="s">
        <v>19780</v>
      </c>
      <c r="Y646" s="25">
        <v>0</v>
      </c>
      <c r="Z646" s="25">
        <v>0</v>
      </c>
      <c r="AA646" s="25">
        <v>0</v>
      </c>
      <c r="AB646" s="16" t="s">
        <v>59838</v>
      </c>
      <c r="AC646" s="17" t="s">
        <v>19781</v>
      </c>
      <c r="AD646" s="25">
        <v>0</v>
      </c>
      <c r="AE646" s="25">
        <v>0</v>
      </c>
      <c r="AF646" s="25">
        <v>0</v>
      </c>
      <c r="AG646" s="16" t="s">
        <v>59839</v>
      </c>
      <c r="AH646" s="17" t="s">
        <v>19782</v>
      </c>
      <c r="AI646" s="25">
        <v>0</v>
      </c>
      <c r="AJ646" s="25">
        <v>0</v>
      </c>
      <c r="AK646" s="25">
        <v>0</v>
      </c>
      <c r="AL646" s="16" t="s">
        <v>59840</v>
      </c>
      <c r="AM646" s="17" t="s">
        <v>19783</v>
      </c>
      <c r="AN646" s="25">
        <v>0</v>
      </c>
      <c r="AO646" s="25">
        <v>0</v>
      </c>
      <c r="AP646" s="25">
        <v>0</v>
      </c>
      <c r="AQ646" s="16" t="s">
        <v>59841</v>
      </c>
      <c r="AR646" s="17" t="s">
        <v>19784</v>
      </c>
      <c r="AS646" s="25">
        <v>0</v>
      </c>
      <c r="AT646" s="25">
        <v>0</v>
      </c>
      <c r="AU646" s="25">
        <v>0</v>
      </c>
      <c r="AV646" s="16" t="s">
        <v>59842</v>
      </c>
      <c r="AW646" s="17" t="s">
        <v>19785</v>
      </c>
      <c r="AX646" s="25">
        <v>0</v>
      </c>
      <c r="AY646" s="25">
        <v>0</v>
      </c>
      <c r="AZ646" s="25">
        <v>0</v>
      </c>
      <c r="BA646" s="16" t="s">
        <v>59843</v>
      </c>
      <c r="BB646" s="17" t="s">
        <v>19786</v>
      </c>
      <c r="BC646" s="25">
        <v>0</v>
      </c>
      <c r="BD646" s="25">
        <v>0</v>
      </c>
      <c r="BE646" s="25">
        <v>0</v>
      </c>
      <c r="BF646" s="16" t="s">
        <v>59844</v>
      </c>
      <c r="BG646" s="17" t="s">
        <v>19787</v>
      </c>
      <c r="BH646" s="25">
        <v>0</v>
      </c>
      <c r="BI646" s="25">
        <v>0</v>
      </c>
      <c r="BJ646" s="25">
        <v>0</v>
      </c>
      <c r="BK646" s="16" t="s">
        <v>59845</v>
      </c>
      <c r="BL646" s="17" t="s">
        <v>19788</v>
      </c>
      <c r="BM646" s="25">
        <v>0</v>
      </c>
      <c r="BN646" s="25">
        <v>0</v>
      </c>
      <c r="BO646" s="25">
        <v>0</v>
      </c>
      <c r="BP646" s="16" t="s">
        <v>59846</v>
      </c>
      <c r="BQ646" s="17" t="s">
        <v>19789</v>
      </c>
      <c r="BR646" s="25">
        <v>0</v>
      </c>
      <c r="BS646" s="25">
        <v>0</v>
      </c>
      <c r="BT646" s="25">
        <v>0</v>
      </c>
      <c r="BU646" s="16" t="s">
        <v>59847</v>
      </c>
      <c r="BV646" s="17" t="s">
        <v>19790</v>
      </c>
      <c r="BW646" s="25">
        <v>0</v>
      </c>
      <c r="BX646" s="25">
        <v>0</v>
      </c>
      <c r="BY646" s="25">
        <v>0</v>
      </c>
      <c r="BZ646" s="16" t="s">
        <v>59848</v>
      </c>
      <c r="CA646" s="17" t="s">
        <v>19791</v>
      </c>
      <c r="CB646" s="25">
        <v>0</v>
      </c>
      <c r="CC646" s="25">
        <v>0</v>
      </c>
      <c r="CD646" s="25">
        <v>0</v>
      </c>
      <c r="CE646" s="16" t="s">
        <v>59849</v>
      </c>
      <c r="CF646" s="17" t="s">
        <v>19792</v>
      </c>
      <c r="CG646" s="25">
        <v>0</v>
      </c>
      <c r="CH646" s="25">
        <v>0</v>
      </c>
      <c r="CI646" s="25">
        <v>0</v>
      </c>
      <c r="CJ646" s="16" t="s">
        <v>59850</v>
      </c>
      <c r="CK646" s="17" t="s">
        <v>19793</v>
      </c>
      <c r="CL646" s="25">
        <v>0</v>
      </c>
      <c r="CM646" s="25">
        <v>0</v>
      </c>
      <c r="CN646" s="25">
        <v>0</v>
      </c>
      <c r="CO646" s="16" t="s">
        <v>59851</v>
      </c>
      <c r="CP646" s="17" t="s">
        <v>19794</v>
      </c>
      <c r="CQ646" s="25">
        <v>0</v>
      </c>
      <c r="CR646" s="25">
        <v>0</v>
      </c>
      <c r="CS646" s="25">
        <v>0</v>
      </c>
      <c r="CT646" s="16" t="s">
        <v>59852</v>
      </c>
      <c r="CU646" s="17" t="s">
        <v>19795</v>
      </c>
      <c r="CV646" s="25">
        <v>0</v>
      </c>
      <c r="CW646" s="25">
        <v>0</v>
      </c>
      <c r="CX646" s="25">
        <v>0</v>
      </c>
      <c r="CY646" s="16" t="s">
        <v>59853</v>
      </c>
      <c r="CZ646" s="17" t="s">
        <v>19796</v>
      </c>
      <c r="DA646" s="25">
        <v>0</v>
      </c>
      <c r="DB646" s="25">
        <v>0</v>
      </c>
      <c r="DC646" s="25">
        <v>0</v>
      </c>
      <c r="DD646" s="25" t="s">
        <v>59854</v>
      </c>
      <c r="DE646" s="25" t="s">
        <v>19797</v>
      </c>
      <c r="DF646" s="25">
        <v>0</v>
      </c>
      <c r="DG646" s="25">
        <v>0</v>
      </c>
      <c r="DH646" s="25">
        <v>0</v>
      </c>
      <c r="DI646" s="16" t="s">
        <v>59855</v>
      </c>
      <c r="DJ646" s="17" t="s">
        <v>19798</v>
      </c>
      <c r="DK646" s="25">
        <v>0</v>
      </c>
      <c r="DL646" s="25">
        <v>0</v>
      </c>
      <c r="DM646" s="25">
        <v>0</v>
      </c>
      <c r="DN646" s="16" t="s">
        <v>59856</v>
      </c>
      <c r="DO646" s="17" t="s">
        <v>19799</v>
      </c>
      <c r="DP646" s="25">
        <v>0</v>
      </c>
      <c r="DQ646" s="25">
        <v>0</v>
      </c>
      <c r="DR646" s="25">
        <v>0</v>
      </c>
      <c r="DS646" s="16" t="s">
        <v>59857</v>
      </c>
      <c r="DT646" s="17" t="s">
        <v>19800</v>
      </c>
      <c r="DU646" s="25">
        <v>0</v>
      </c>
      <c r="DV646" s="25">
        <v>0</v>
      </c>
      <c r="DW646" s="25">
        <v>0</v>
      </c>
      <c r="DX646" s="16" t="s">
        <v>59858</v>
      </c>
      <c r="DY646" s="17" t="s">
        <v>19801</v>
      </c>
      <c r="DZ646" s="25">
        <v>0</v>
      </c>
      <c r="EA646" s="25">
        <v>0</v>
      </c>
      <c r="EB646" s="16">
        <v>0</v>
      </c>
      <c r="EC646" s="16" t="s">
        <v>59859</v>
      </c>
      <c r="ED646" s="17" t="s">
        <v>19802</v>
      </c>
      <c r="EE646" s="25">
        <v>0</v>
      </c>
      <c r="EF646" s="25">
        <v>0</v>
      </c>
      <c r="EG646" s="16">
        <v>0</v>
      </c>
      <c r="EH646" s="16" t="s">
        <v>59860</v>
      </c>
      <c r="EI646" s="16" t="s">
        <v>19803</v>
      </c>
      <c r="EJ646" s="16">
        <v>0</v>
      </c>
      <c r="EK646" s="16">
        <v>0</v>
      </c>
      <c r="EL646" s="16">
        <v>0</v>
      </c>
      <c r="EM646" s="16" t="s">
        <v>59861</v>
      </c>
      <c r="EN646" s="17" t="s">
        <v>19804</v>
      </c>
      <c r="EO646" s="25">
        <v>0</v>
      </c>
      <c r="EP646" s="25">
        <v>0</v>
      </c>
      <c r="EQ646" s="16">
        <v>0</v>
      </c>
      <c r="ER646" s="16" t="s">
        <v>59862</v>
      </c>
      <c r="ES646" s="17" t="s">
        <v>19805</v>
      </c>
      <c r="ET646" s="17">
        <v>0</v>
      </c>
      <c r="EU646" s="17">
        <v>0</v>
      </c>
      <c r="EV646" s="17">
        <v>0</v>
      </c>
      <c r="EW646" s="17" t="s">
        <v>59863</v>
      </c>
      <c r="EX646" s="17" t="s">
        <v>19806</v>
      </c>
      <c r="EY646" s="17">
        <v>0</v>
      </c>
      <c r="EZ646" s="17">
        <v>0</v>
      </c>
      <c r="FA646" s="17">
        <v>0</v>
      </c>
      <c r="FB646" s="17" t="s">
        <v>59864</v>
      </c>
      <c r="FC646" s="17" t="s">
        <v>19807</v>
      </c>
      <c r="FD646" s="17">
        <v>0</v>
      </c>
      <c r="FE646" s="17">
        <v>0</v>
      </c>
      <c r="FF646" s="17">
        <v>0</v>
      </c>
      <c r="FH646" s="17">
        <v>0</v>
      </c>
      <c r="FI646" s="17">
        <v>0</v>
      </c>
      <c r="FJ646" s="17">
        <v>0</v>
      </c>
      <c r="FL646" s="17">
        <v>0</v>
      </c>
      <c r="FM646" s="17">
        <v>0</v>
      </c>
      <c r="FN646" s="17">
        <v>0</v>
      </c>
    </row>
    <row r="647" spans="1:170">
      <c r="A647" s="14">
        <v>72610004</v>
      </c>
      <c r="B647" s="15" t="s">
        <v>98</v>
      </c>
      <c r="C647" s="17" t="s">
        <v>776</v>
      </c>
      <c r="D647" s="25">
        <v>0</v>
      </c>
      <c r="E647" s="25">
        <v>0</v>
      </c>
      <c r="F647" s="25">
        <v>0</v>
      </c>
      <c r="I647" s="16"/>
      <c r="L647" s="20" t="s">
        <v>1481</v>
      </c>
      <c r="M647" s="17" t="s">
        <v>59865</v>
      </c>
      <c r="N647" s="17" t="s">
        <v>19808</v>
      </c>
      <c r="O647" s="25">
        <v>0</v>
      </c>
      <c r="P647" s="25">
        <v>0</v>
      </c>
      <c r="Q647" s="25">
        <v>0</v>
      </c>
      <c r="R647" s="16" t="s">
        <v>59866</v>
      </c>
      <c r="S647" s="17" t="s">
        <v>19809</v>
      </c>
      <c r="T647" s="25">
        <v>0</v>
      </c>
      <c r="U647" s="25">
        <v>0</v>
      </c>
      <c r="V647" s="25">
        <v>0</v>
      </c>
      <c r="W647" s="16" t="s">
        <v>59867</v>
      </c>
      <c r="X647" s="17" t="s">
        <v>19810</v>
      </c>
      <c r="Y647" s="25">
        <v>0</v>
      </c>
      <c r="Z647" s="25">
        <v>0</v>
      </c>
      <c r="AA647" s="25">
        <v>0</v>
      </c>
      <c r="AB647" s="16" t="s">
        <v>59868</v>
      </c>
      <c r="AC647" s="17" t="s">
        <v>19811</v>
      </c>
      <c r="AD647" s="25">
        <v>0</v>
      </c>
      <c r="AE647" s="25">
        <v>0</v>
      </c>
      <c r="AF647" s="25">
        <v>0</v>
      </c>
      <c r="AG647" s="16" t="s">
        <v>59869</v>
      </c>
      <c r="AH647" s="17" t="s">
        <v>19812</v>
      </c>
      <c r="AI647" s="25">
        <v>0</v>
      </c>
      <c r="AJ647" s="25">
        <v>0</v>
      </c>
      <c r="AK647" s="25">
        <v>0</v>
      </c>
      <c r="AL647" s="16" t="s">
        <v>59870</v>
      </c>
      <c r="AM647" s="17" t="s">
        <v>19813</v>
      </c>
      <c r="AN647" s="25">
        <v>0</v>
      </c>
      <c r="AO647" s="25">
        <v>0</v>
      </c>
      <c r="AP647" s="25">
        <v>0</v>
      </c>
      <c r="AQ647" s="16" t="s">
        <v>59871</v>
      </c>
      <c r="AR647" s="17" t="s">
        <v>19814</v>
      </c>
      <c r="AS647" s="25">
        <v>0</v>
      </c>
      <c r="AT647" s="25">
        <v>0</v>
      </c>
      <c r="AU647" s="25">
        <v>0</v>
      </c>
      <c r="AV647" s="16" t="s">
        <v>59872</v>
      </c>
      <c r="AW647" s="17" t="s">
        <v>19815</v>
      </c>
      <c r="AX647" s="25">
        <v>0</v>
      </c>
      <c r="AY647" s="25">
        <v>0</v>
      </c>
      <c r="AZ647" s="25">
        <v>0</v>
      </c>
      <c r="BA647" s="16" t="s">
        <v>59873</v>
      </c>
      <c r="BB647" s="17" t="s">
        <v>19816</v>
      </c>
      <c r="BC647" s="25">
        <v>0</v>
      </c>
      <c r="BD647" s="25">
        <v>0</v>
      </c>
      <c r="BE647" s="25">
        <v>0</v>
      </c>
      <c r="BF647" s="16" t="s">
        <v>59874</v>
      </c>
      <c r="BG647" s="17" t="s">
        <v>19817</v>
      </c>
      <c r="BH647" s="25">
        <v>0</v>
      </c>
      <c r="BI647" s="25">
        <v>0</v>
      </c>
      <c r="BJ647" s="25">
        <v>0</v>
      </c>
      <c r="BK647" s="16" t="s">
        <v>59875</v>
      </c>
      <c r="BL647" s="17" t="s">
        <v>19818</v>
      </c>
      <c r="BM647" s="25">
        <v>0</v>
      </c>
      <c r="BN647" s="25">
        <v>0</v>
      </c>
      <c r="BO647" s="25">
        <v>0</v>
      </c>
      <c r="BP647" s="16" t="s">
        <v>59876</v>
      </c>
      <c r="BQ647" s="17" t="s">
        <v>19819</v>
      </c>
      <c r="BR647" s="25">
        <v>0</v>
      </c>
      <c r="BS647" s="25">
        <v>0</v>
      </c>
      <c r="BT647" s="25">
        <v>0</v>
      </c>
      <c r="BU647" s="16" t="s">
        <v>59877</v>
      </c>
      <c r="BV647" s="17" t="s">
        <v>19820</v>
      </c>
      <c r="BW647" s="25">
        <v>0</v>
      </c>
      <c r="BX647" s="25">
        <v>0</v>
      </c>
      <c r="BY647" s="25">
        <v>0</v>
      </c>
      <c r="BZ647" s="16" t="s">
        <v>59878</v>
      </c>
      <c r="CA647" s="17" t="s">
        <v>19821</v>
      </c>
      <c r="CB647" s="25">
        <v>0</v>
      </c>
      <c r="CC647" s="25">
        <v>0</v>
      </c>
      <c r="CD647" s="25">
        <v>0</v>
      </c>
      <c r="CE647" s="16" t="s">
        <v>59879</v>
      </c>
      <c r="CF647" s="17" t="s">
        <v>19822</v>
      </c>
      <c r="CG647" s="25">
        <v>0</v>
      </c>
      <c r="CH647" s="25">
        <v>0</v>
      </c>
      <c r="CI647" s="25">
        <v>0</v>
      </c>
      <c r="CJ647" s="16" t="s">
        <v>59880</v>
      </c>
      <c r="CK647" s="17" t="s">
        <v>19823</v>
      </c>
      <c r="CL647" s="25">
        <v>0</v>
      </c>
      <c r="CM647" s="25">
        <v>0</v>
      </c>
      <c r="CN647" s="25">
        <v>0</v>
      </c>
      <c r="CO647" s="16" t="s">
        <v>59881</v>
      </c>
      <c r="CP647" s="17" t="s">
        <v>19824</v>
      </c>
      <c r="CQ647" s="25">
        <v>0</v>
      </c>
      <c r="CR647" s="25">
        <v>0</v>
      </c>
      <c r="CS647" s="25">
        <v>0</v>
      </c>
      <c r="CT647" s="16" t="s">
        <v>59882</v>
      </c>
      <c r="CU647" s="17" t="s">
        <v>19825</v>
      </c>
      <c r="CV647" s="25">
        <v>0</v>
      </c>
      <c r="CW647" s="25">
        <v>0</v>
      </c>
      <c r="CX647" s="25">
        <v>0</v>
      </c>
      <c r="CY647" s="16" t="s">
        <v>59883</v>
      </c>
      <c r="CZ647" s="17" t="s">
        <v>19826</v>
      </c>
      <c r="DA647" s="25">
        <v>0</v>
      </c>
      <c r="DB647" s="25">
        <v>0</v>
      </c>
      <c r="DC647" s="25">
        <v>0</v>
      </c>
      <c r="DD647" s="25" t="s">
        <v>59884</v>
      </c>
      <c r="DE647" s="25" t="s">
        <v>19827</v>
      </c>
      <c r="DF647" s="25">
        <v>0</v>
      </c>
      <c r="DG647" s="25">
        <v>0</v>
      </c>
      <c r="DH647" s="25">
        <v>0</v>
      </c>
      <c r="DI647" s="16" t="s">
        <v>59885</v>
      </c>
      <c r="DJ647" s="17" t="s">
        <v>19828</v>
      </c>
      <c r="DK647" s="25">
        <v>0</v>
      </c>
      <c r="DL647" s="25">
        <v>0</v>
      </c>
      <c r="DM647" s="25">
        <v>0</v>
      </c>
      <c r="DN647" s="16" t="s">
        <v>59886</v>
      </c>
      <c r="DO647" s="17" t="s">
        <v>19829</v>
      </c>
      <c r="DP647" s="25">
        <v>0</v>
      </c>
      <c r="DQ647" s="25">
        <v>0</v>
      </c>
      <c r="DR647" s="25">
        <v>0</v>
      </c>
      <c r="DS647" s="16" t="s">
        <v>59887</v>
      </c>
      <c r="DT647" s="17" t="s">
        <v>19830</v>
      </c>
      <c r="DU647" s="25">
        <v>0</v>
      </c>
      <c r="DV647" s="25">
        <v>0</v>
      </c>
      <c r="DW647" s="25">
        <v>0</v>
      </c>
      <c r="DX647" s="16" t="s">
        <v>59888</v>
      </c>
      <c r="DY647" s="17" t="s">
        <v>19831</v>
      </c>
      <c r="DZ647" s="25">
        <v>0</v>
      </c>
      <c r="EA647" s="25">
        <v>0</v>
      </c>
      <c r="EB647" s="16">
        <v>0</v>
      </c>
      <c r="EC647" s="16" t="s">
        <v>59889</v>
      </c>
      <c r="ED647" s="17" t="s">
        <v>19832</v>
      </c>
      <c r="EE647" s="25">
        <v>0</v>
      </c>
      <c r="EF647" s="25">
        <v>0</v>
      </c>
      <c r="EG647" s="16">
        <v>0</v>
      </c>
      <c r="EH647" s="16" t="s">
        <v>59890</v>
      </c>
      <c r="EI647" s="16" t="s">
        <v>19833</v>
      </c>
      <c r="EJ647" s="16">
        <v>0</v>
      </c>
      <c r="EK647" s="16">
        <v>0</v>
      </c>
      <c r="EL647" s="16">
        <v>0</v>
      </c>
      <c r="EM647" s="16" t="s">
        <v>59891</v>
      </c>
      <c r="EN647" s="17" t="s">
        <v>19834</v>
      </c>
      <c r="EO647" s="25">
        <v>0</v>
      </c>
      <c r="EP647" s="25">
        <v>0</v>
      </c>
      <c r="EQ647" s="16">
        <v>0</v>
      </c>
      <c r="ER647" s="16" t="s">
        <v>59892</v>
      </c>
      <c r="ES647" s="17" t="s">
        <v>19835</v>
      </c>
      <c r="ET647" s="17">
        <v>0</v>
      </c>
      <c r="EU647" s="17">
        <v>0</v>
      </c>
      <c r="EV647" s="17">
        <v>0</v>
      </c>
      <c r="EW647" s="17" t="s">
        <v>59893</v>
      </c>
      <c r="EX647" s="17" t="s">
        <v>19836</v>
      </c>
      <c r="EY647" s="17">
        <v>0</v>
      </c>
      <c r="EZ647" s="17">
        <v>0</v>
      </c>
      <c r="FA647" s="17">
        <v>0</v>
      </c>
      <c r="FB647" s="17" t="s">
        <v>59894</v>
      </c>
      <c r="FC647" s="17" t="s">
        <v>19837</v>
      </c>
      <c r="FD647" s="17">
        <v>0</v>
      </c>
      <c r="FE647" s="17">
        <v>0</v>
      </c>
      <c r="FF647" s="17">
        <v>0</v>
      </c>
      <c r="FH647" s="17">
        <v>0</v>
      </c>
      <c r="FI647" s="17">
        <v>0</v>
      </c>
      <c r="FJ647" s="17">
        <v>0</v>
      </c>
      <c r="FL647" s="17">
        <v>0</v>
      </c>
      <c r="FM647" s="17">
        <v>0</v>
      </c>
      <c r="FN647" s="17">
        <v>0</v>
      </c>
    </row>
    <row r="648" spans="1:170">
      <c r="A648" s="14">
        <v>72610005</v>
      </c>
      <c r="B648" s="15" t="s">
        <v>98</v>
      </c>
      <c r="C648" s="17" t="s">
        <v>777</v>
      </c>
      <c r="D648" s="25">
        <v>0</v>
      </c>
      <c r="E648" s="25">
        <v>0</v>
      </c>
      <c r="F648" s="25">
        <v>0</v>
      </c>
      <c r="I648" s="16"/>
      <c r="L648" s="20" t="s">
        <v>1482</v>
      </c>
      <c r="M648" s="17" t="s">
        <v>59895</v>
      </c>
      <c r="N648" s="17" t="s">
        <v>19838</v>
      </c>
      <c r="O648" s="25">
        <v>0</v>
      </c>
      <c r="P648" s="25">
        <v>0</v>
      </c>
      <c r="Q648" s="25">
        <v>0</v>
      </c>
      <c r="R648" s="16" t="s">
        <v>59896</v>
      </c>
      <c r="S648" s="17" t="s">
        <v>19839</v>
      </c>
      <c r="T648" s="25">
        <v>0</v>
      </c>
      <c r="U648" s="25">
        <v>0</v>
      </c>
      <c r="V648" s="25">
        <v>0</v>
      </c>
      <c r="W648" s="16" t="s">
        <v>59897</v>
      </c>
      <c r="X648" s="17" t="s">
        <v>19840</v>
      </c>
      <c r="Y648" s="25">
        <v>0</v>
      </c>
      <c r="Z648" s="25">
        <v>0</v>
      </c>
      <c r="AA648" s="25">
        <v>0</v>
      </c>
      <c r="AB648" s="16" t="s">
        <v>59898</v>
      </c>
      <c r="AC648" s="17" t="s">
        <v>19841</v>
      </c>
      <c r="AD648" s="25">
        <v>0</v>
      </c>
      <c r="AE648" s="25">
        <v>0</v>
      </c>
      <c r="AF648" s="25">
        <v>0</v>
      </c>
      <c r="AG648" s="16" t="s">
        <v>59899</v>
      </c>
      <c r="AH648" s="17" t="s">
        <v>19842</v>
      </c>
      <c r="AI648" s="25">
        <v>0</v>
      </c>
      <c r="AJ648" s="25">
        <v>0</v>
      </c>
      <c r="AK648" s="25">
        <v>0</v>
      </c>
      <c r="AL648" s="16" t="s">
        <v>59900</v>
      </c>
      <c r="AM648" s="17" t="s">
        <v>19843</v>
      </c>
      <c r="AN648" s="25">
        <v>0</v>
      </c>
      <c r="AO648" s="25">
        <v>0</v>
      </c>
      <c r="AP648" s="25">
        <v>0</v>
      </c>
      <c r="AQ648" s="16" t="s">
        <v>59901</v>
      </c>
      <c r="AR648" s="17" t="s">
        <v>19844</v>
      </c>
      <c r="AS648" s="25">
        <v>0</v>
      </c>
      <c r="AT648" s="25">
        <v>0</v>
      </c>
      <c r="AU648" s="25">
        <v>0</v>
      </c>
      <c r="AV648" s="16" t="s">
        <v>59902</v>
      </c>
      <c r="AW648" s="17" t="s">
        <v>19845</v>
      </c>
      <c r="AX648" s="25">
        <v>0</v>
      </c>
      <c r="AY648" s="25">
        <v>0</v>
      </c>
      <c r="AZ648" s="25">
        <v>0</v>
      </c>
      <c r="BA648" s="16" t="s">
        <v>59903</v>
      </c>
      <c r="BB648" s="17" t="s">
        <v>19846</v>
      </c>
      <c r="BC648" s="25">
        <v>0</v>
      </c>
      <c r="BD648" s="25">
        <v>0</v>
      </c>
      <c r="BE648" s="25">
        <v>0</v>
      </c>
      <c r="BF648" s="16" t="s">
        <v>59904</v>
      </c>
      <c r="BG648" s="17" t="s">
        <v>19847</v>
      </c>
      <c r="BH648" s="25">
        <v>0</v>
      </c>
      <c r="BI648" s="25">
        <v>0</v>
      </c>
      <c r="BJ648" s="25">
        <v>0</v>
      </c>
      <c r="BK648" s="16" t="s">
        <v>59905</v>
      </c>
      <c r="BL648" s="17" t="s">
        <v>19848</v>
      </c>
      <c r="BM648" s="25">
        <v>0</v>
      </c>
      <c r="BN648" s="25">
        <v>0</v>
      </c>
      <c r="BO648" s="25">
        <v>0</v>
      </c>
      <c r="BP648" s="16" t="s">
        <v>59906</v>
      </c>
      <c r="BQ648" s="17" t="s">
        <v>19849</v>
      </c>
      <c r="BR648" s="25">
        <v>0</v>
      </c>
      <c r="BS648" s="25">
        <v>0</v>
      </c>
      <c r="BT648" s="25">
        <v>0</v>
      </c>
      <c r="BU648" s="16" t="s">
        <v>59907</v>
      </c>
      <c r="BV648" s="17" t="s">
        <v>19850</v>
      </c>
      <c r="BW648" s="25">
        <v>0</v>
      </c>
      <c r="BX648" s="25">
        <v>0</v>
      </c>
      <c r="BY648" s="25">
        <v>0</v>
      </c>
      <c r="BZ648" s="16" t="s">
        <v>59908</v>
      </c>
      <c r="CA648" s="17" t="s">
        <v>19851</v>
      </c>
      <c r="CB648" s="25">
        <v>0</v>
      </c>
      <c r="CC648" s="25">
        <v>0</v>
      </c>
      <c r="CD648" s="25">
        <v>0</v>
      </c>
      <c r="CE648" s="16" t="s">
        <v>59909</v>
      </c>
      <c r="CF648" s="17" t="s">
        <v>19852</v>
      </c>
      <c r="CG648" s="25">
        <v>0</v>
      </c>
      <c r="CH648" s="25">
        <v>0</v>
      </c>
      <c r="CI648" s="25">
        <v>0</v>
      </c>
      <c r="CJ648" s="16" t="s">
        <v>59910</v>
      </c>
      <c r="CK648" s="17" t="s">
        <v>19853</v>
      </c>
      <c r="CL648" s="25">
        <v>0</v>
      </c>
      <c r="CM648" s="25">
        <v>0</v>
      </c>
      <c r="CN648" s="25">
        <v>0</v>
      </c>
      <c r="CO648" s="16" t="s">
        <v>59911</v>
      </c>
      <c r="CP648" s="17" t="s">
        <v>19854</v>
      </c>
      <c r="CQ648" s="25">
        <v>0</v>
      </c>
      <c r="CR648" s="25">
        <v>0</v>
      </c>
      <c r="CS648" s="25">
        <v>0</v>
      </c>
      <c r="CT648" s="16" t="s">
        <v>59912</v>
      </c>
      <c r="CU648" s="17" t="s">
        <v>19855</v>
      </c>
      <c r="CV648" s="25">
        <v>0</v>
      </c>
      <c r="CW648" s="25">
        <v>0</v>
      </c>
      <c r="CX648" s="25">
        <v>0</v>
      </c>
      <c r="CY648" s="16" t="s">
        <v>59913</v>
      </c>
      <c r="CZ648" s="17" t="s">
        <v>19856</v>
      </c>
      <c r="DA648" s="25">
        <v>0</v>
      </c>
      <c r="DB648" s="25">
        <v>0</v>
      </c>
      <c r="DC648" s="25">
        <v>0</v>
      </c>
      <c r="DD648" s="25" t="s">
        <v>59914</v>
      </c>
      <c r="DE648" s="25" t="s">
        <v>19857</v>
      </c>
      <c r="DF648" s="25">
        <v>0</v>
      </c>
      <c r="DG648" s="25">
        <v>0</v>
      </c>
      <c r="DH648" s="25">
        <v>0</v>
      </c>
      <c r="DI648" s="16" t="s">
        <v>59915</v>
      </c>
      <c r="DJ648" s="17" t="s">
        <v>19858</v>
      </c>
      <c r="DK648" s="25">
        <v>0</v>
      </c>
      <c r="DL648" s="25">
        <v>0</v>
      </c>
      <c r="DM648" s="25">
        <v>0</v>
      </c>
      <c r="DN648" s="16" t="s">
        <v>59916</v>
      </c>
      <c r="DO648" s="17" t="s">
        <v>19859</v>
      </c>
      <c r="DP648" s="25">
        <v>0</v>
      </c>
      <c r="DQ648" s="25">
        <v>0</v>
      </c>
      <c r="DR648" s="25">
        <v>0</v>
      </c>
      <c r="DS648" s="16" t="s">
        <v>59917</v>
      </c>
      <c r="DT648" s="17" t="s">
        <v>19860</v>
      </c>
      <c r="DU648" s="25">
        <v>0</v>
      </c>
      <c r="DV648" s="25">
        <v>0</v>
      </c>
      <c r="DW648" s="25">
        <v>0</v>
      </c>
      <c r="DX648" s="16" t="s">
        <v>59918</v>
      </c>
      <c r="DY648" s="17" t="s">
        <v>19861</v>
      </c>
      <c r="DZ648" s="25">
        <v>0</v>
      </c>
      <c r="EA648" s="25">
        <v>0</v>
      </c>
      <c r="EB648" s="16">
        <v>0</v>
      </c>
      <c r="EC648" s="16" t="s">
        <v>59919</v>
      </c>
      <c r="ED648" s="17" t="s">
        <v>19862</v>
      </c>
      <c r="EE648" s="25">
        <v>0</v>
      </c>
      <c r="EF648" s="25">
        <v>0</v>
      </c>
      <c r="EG648" s="16">
        <v>0</v>
      </c>
      <c r="EH648" s="16" t="s">
        <v>59920</v>
      </c>
      <c r="EI648" s="16" t="s">
        <v>19863</v>
      </c>
      <c r="EJ648" s="16">
        <v>0</v>
      </c>
      <c r="EK648" s="16">
        <v>0</v>
      </c>
      <c r="EL648" s="16">
        <v>0</v>
      </c>
      <c r="EM648" s="16" t="s">
        <v>59921</v>
      </c>
      <c r="EN648" s="17" t="s">
        <v>19864</v>
      </c>
      <c r="EO648" s="25">
        <v>0</v>
      </c>
      <c r="EP648" s="25">
        <v>0</v>
      </c>
      <c r="EQ648" s="16">
        <v>0</v>
      </c>
      <c r="ER648" s="16" t="s">
        <v>59922</v>
      </c>
      <c r="ES648" s="17" t="s">
        <v>19865</v>
      </c>
      <c r="ET648" s="17">
        <v>0</v>
      </c>
      <c r="EU648" s="17">
        <v>0</v>
      </c>
      <c r="EV648" s="17">
        <v>0</v>
      </c>
      <c r="EW648" s="17" t="s">
        <v>59923</v>
      </c>
      <c r="EX648" s="17" t="s">
        <v>19866</v>
      </c>
      <c r="EY648" s="17">
        <v>0</v>
      </c>
      <c r="EZ648" s="17">
        <v>0</v>
      </c>
      <c r="FA648" s="17">
        <v>0</v>
      </c>
      <c r="FB648" s="17" t="s">
        <v>59924</v>
      </c>
      <c r="FC648" s="17" t="s">
        <v>19867</v>
      </c>
      <c r="FD648" s="17">
        <v>0</v>
      </c>
      <c r="FE648" s="17">
        <v>0</v>
      </c>
      <c r="FF648" s="17">
        <v>0</v>
      </c>
      <c r="FH648" s="17">
        <v>0</v>
      </c>
      <c r="FI648" s="17">
        <v>0</v>
      </c>
      <c r="FJ648" s="17">
        <v>0</v>
      </c>
      <c r="FL648" s="17">
        <v>0</v>
      </c>
      <c r="FM648" s="17">
        <v>0</v>
      </c>
      <c r="FN648" s="17">
        <v>0</v>
      </c>
    </row>
    <row r="649" spans="1:170">
      <c r="A649" s="14">
        <v>72610006</v>
      </c>
      <c r="B649" s="15" t="s">
        <v>98</v>
      </c>
      <c r="C649" s="17" t="s">
        <v>778</v>
      </c>
      <c r="D649" s="25">
        <v>0</v>
      </c>
      <c r="E649" s="25">
        <v>0</v>
      </c>
      <c r="F649" s="25">
        <v>0</v>
      </c>
      <c r="I649" s="16"/>
      <c r="L649" s="20" t="s">
        <v>1483</v>
      </c>
      <c r="M649" s="17" t="s">
        <v>59925</v>
      </c>
      <c r="N649" s="17" t="s">
        <v>19868</v>
      </c>
      <c r="O649" s="25">
        <v>0</v>
      </c>
      <c r="P649" s="25">
        <v>0</v>
      </c>
      <c r="Q649" s="25">
        <v>0</v>
      </c>
      <c r="R649" s="16" t="s">
        <v>59926</v>
      </c>
      <c r="S649" s="17" t="s">
        <v>19869</v>
      </c>
      <c r="T649" s="25">
        <v>0</v>
      </c>
      <c r="U649" s="25">
        <v>0</v>
      </c>
      <c r="V649" s="25">
        <v>0</v>
      </c>
      <c r="W649" s="16" t="s">
        <v>59927</v>
      </c>
      <c r="X649" s="17" t="s">
        <v>19870</v>
      </c>
      <c r="Y649" s="25">
        <v>0</v>
      </c>
      <c r="Z649" s="25">
        <v>0</v>
      </c>
      <c r="AA649" s="25">
        <v>0</v>
      </c>
      <c r="AB649" s="16" t="s">
        <v>59928</v>
      </c>
      <c r="AC649" s="17" t="s">
        <v>19871</v>
      </c>
      <c r="AD649" s="25">
        <v>0</v>
      </c>
      <c r="AE649" s="25">
        <v>0</v>
      </c>
      <c r="AF649" s="25">
        <v>0</v>
      </c>
      <c r="AG649" s="16" t="s">
        <v>59929</v>
      </c>
      <c r="AH649" s="17" t="s">
        <v>19872</v>
      </c>
      <c r="AI649" s="25">
        <v>0</v>
      </c>
      <c r="AJ649" s="25">
        <v>0</v>
      </c>
      <c r="AK649" s="25">
        <v>0</v>
      </c>
      <c r="AL649" s="16" t="s">
        <v>59930</v>
      </c>
      <c r="AM649" s="17" t="s">
        <v>19873</v>
      </c>
      <c r="AN649" s="25">
        <v>0</v>
      </c>
      <c r="AO649" s="25">
        <v>0</v>
      </c>
      <c r="AP649" s="25">
        <v>0</v>
      </c>
      <c r="AQ649" s="16" t="s">
        <v>59931</v>
      </c>
      <c r="AR649" s="17" t="s">
        <v>19874</v>
      </c>
      <c r="AS649" s="25">
        <v>0</v>
      </c>
      <c r="AT649" s="25">
        <v>0</v>
      </c>
      <c r="AU649" s="25">
        <v>0</v>
      </c>
      <c r="AV649" s="16" t="s">
        <v>59932</v>
      </c>
      <c r="AW649" s="17" t="s">
        <v>19875</v>
      </c>
      <c r="AX649" s="25">
        <v>0</v>
      </c>
      <c r="AY649" s="25">
        <v>0</v>
      </c>
      <c r="AZ649" s="25">
        <v>0</v>
      </c>
      <c r="BA649" s="16" t="s">
        <v>59933</v>
      </c>
      <c r="BB649" s="17" t="s">
        <v>19876</v>
      </c>
      <c r="BC649" s="25">
        <v>0</v>
      </c>
      <c r="BD649" s="25">
        <v>0</v>
      </c>
      <c r="BE649" s="25">
        <v>0</v>
      </c>
      <c r="BF649" s="16" t="s">
        <v>59934</v>
      </c>
      <c r="BG649" s="17" t="s">
        <v>19877</v>
      </c>
      <c r="BH649" s="25">
        <v>0</v>
      </c>
      <c r="BI649" s="25">
        <v>0</v>
      </c>
      <c r="BJ649" s="25">
        <v>0</v>
      </c>
      <c r="BK649" s="16" t="s">
        <v>59935</v>
      </c>
      <c r="BL649" s="17" t="s">
        <v>19878</v>
      </c>
      <c r="BM649" s="25">
        <v>0</v>
      </c>
      <c r="BN649" s="25">
        <v>0</v>
      </c>
      <c r="BO649" s="25">
        <v>0</v>
      </c>
      <c r="BP649" s="16" t="s">
        <v>59936</v>
      </c>
      <c r="BQ649" s="17" t="s">
        <v>19879</v>
      </c>
      <c r="BR649" s="25">
        <v>0</v>
      </c>
      <c r="BS649" s="25">
        <v>0</v>
      </c>
      <c r="BT649" s="25">
        <v>0</v>
      </c>
      <c r="BU649" s="16" t="s">
        <v>59937</v>
      </c>
      <c r="BV649" s="17" t="s">
        <v>19880</v>
      </c>
      <c r="BW649" s="25">
        <v>0</v>
      </c>
      <c r="BX649" s="25">
        <v>0</v>
      </c>
      <c r="BY649" s="25">
        <v>0</v>
      </c>
      <c r="BZ649" s="16" t="s">
        <v>59938</v>
      </c>
      <c r="CA649" s="17" t="s">
        <v>19881</v>
      </c>
      <c r="CB649" s="25">
        <v>0</v>
      </c>
      <c r="CC649" s="25">
        <v>0</v>
      </c>
      <c r="CD649" s="25">
        <v>0</v>
      </c>
      <c r="CE649" s="16" t="s">
        <v>59939</v>
      </c>
      <c r="CF649" s="17" t="s">
        <v>19882</v>
      </c>
      <c r="CG649" s="25">
        <v>0</v>
      </c>
      <c r="CH649" s="25">
        <v>0</v>
      </c>
      <c r="CI649" s="25">
        <v>0</v>
      </c>
      <c r="CJ649" s="16" t="s">
        <v>59940</v>
      </c>
      <c r="CK649" s="17" t="s">
        <v>19883</v>
      </c>
      <c r="CL649" s="25">
        <v>0</v>
      </c>
      <c r="CM649" s="25">
        <v>0</v>
      </c>
      <c r="CN649" s="25">
        <v>0</v>
      </c>
      <c r="CO649" s="16" t="s">
        <v>59941</v>
      </c>
      <c r="CP649" s="17" t="s">
        <v>19884</v>
      </c>
      <c r="CQ649" s="25">
        <v>0</v>
      </c>
      <c r="CR649" s="25">
        <v>0</v>
      </c>
      <c r="CS649" s="25">
        <v>0</v>
      </c>
      <c r="CT649" s="16" t="s">
        <v>59942</v>
      </c>
      <c r="CU649" s="17" t="s">
        <v>19885</v>
      </c>
      <c r="CV649" s="25">
        <v>0</v>
      </c>
      <c r="CW649" s="25">
        <v>0</v>
      </c>
      <c r="CX649" s="25">
        <v>0</v>
      </c>
      <c r="CY649" s="16" t="s">
        <v>59943</v>
      </c>
      <c r="CZ649" s="17" t="s">
        <v>19886</v>
      </c>
      <c r="DA649" s="25">
        <v>0</v>
      </c>
      <c r="DB649" s="25">
        <v>0</v>
      </c>
      <c r="DC649" s="25">
        <v>0</v>
      </c>
      <c r="DD649" s="25" t="s">
        <v>59944</v>
      </c>
      <c r="DE649" s="25" t="s">
        <v>19887</v>
      </c>
      <c r="DF649" s="25">
        <v>0</v>
      </c>
      <c r="DG649" s="25">
        <v>0</v>
      </c>
      <c r="DH649" s="25">
        <v>0</v>
      </c>
      <c r="DI649" s="16" t="s">
        <v>59945</v>
      </c>
      <c r="DJ649" s="17" t="s">
        <v>19888</v>
      </c>
      <c r="DK649" s="25">
        <v>0</v>
      </c>
      <c r="DL649" s="25">
        <v>0</v>
      </c>
      <c r="DM649" s="25">
        <v>0</v>
      </c>
      <c r="DN649" s="16" t="s">
        <v>59946</v>
      </c>
      <c r="DO649" s="17" t="s">
        <v>19889</v>
      </c>
      <c r="DP649" s="25">
        <v>0</v>
      </c>
      <c r="DQ649" s="25">
        <v>0</v>
      </c>
      <c r="DR649" s="25">
        <v>0</v>
      </c>
      <c r="DS649" s="16" t="s">
        <v>59947</v>
      </c>
      <c r="DT649" s="17" t="s">
        <v>19890</v>
      </c>
      <c r="DU649" s="25">
        <v>0</v>
      </c>
      <c r="DV649" s="25">
        <v>0</v>
      </c>
      <c r="DW649" s="25">
        <v>0</v>
      </c>
      <c r="DX649" s="16" t="s">
        <v>59948</v>
      </c>
      <c r="DY649" s="17" t="s">
        <v>19891</v>
      </c>
      <c r="DZ649" s="25">
        <v>0</v>
      </c>
      <c r="EA649" s="25">
        <v>0</v>
      </c>
      <c r="EB649" s="16">
        <v>0</v>
      </c>
      <c r="EC649" s="16" t="s">
        <v>59949</v>
      </c>
      <c r="ED649" s="17" t="s">
        <v>19892</v>
      </c>
      <c r="EE649" s="25">
        <v>0</v>
      </c>
      <c r="EF649" s="25">
        <v>0</v>
      </c>
      <c r="EG649" s="16">
        <v>0</v>
      </c>
      <c r="EH649" s="16" t="s">
        <v>59950</v>
      </c>
      <c r="EI649" s="16" t="s">
        <v>19893</v>
      </c>
      <c r="EJ649" s="16">
        <v>0</v>
      </c>
      <c r="EK649" s="16">
        <v>0</v>
      </c>
      <c r="EL649" s="16">
        <v>0</v>
      </c>
      <c r="EM649" s="16" t="s">
        <v>59951</v>
      </c>
      <c r="EN649" s="17" t="s">
        <v>19894</v>
      </c>
      <c r="EO649" s="25">
        <v>0</v>
      </c>
      <c r="EP649" s="25">
        <v>0</v>
      </c>
      <c r="EQ649" s="16">
        <v>0</v>
      </c>
      <c r="ER649" s="16" t="s">
        <v>59952</v>
      </c>
      <c r="ES649" s="17" t="s">
        <v>19895</v>
      </c>
      <c r="ET649" s="17">
        <v>0</v>
      </c>
      <c r="EU649" s="17">
        <v>0</v>
      </c>
      <c r="EV649" s="17">
        <v>0</v>
      </c>
      <c r="EW649" s="17" t="s">
        <v>59953</v>
      </c>
      <c r="EX649" s="17" t="s">
        <v>19896</v>
      </c>
      <c r="EY649" s="17">
        <v>0</v>
      </c>
      <c r="EZ649" s="17">
        <v>0</v>
      </c>
      <c r="FA649" s="17">
        <v>0</v>
      </c>
      <c r="FB649" s="17" t="s">
        <v>59954</v>
      </c>
      <c r="FC649" s="17" t="s">
        <v>19897</v>
      </c>
      <c r="FD649" s="17">
        <v>0</v>
      </c>
      <c r="FE649" s="17">
        <v>0</v>
      </c>
      <c r="FF649" s="17">
        <v>0</v>
      </c>
      <c r="FH649" s="17">
        <v>0</v>
      </c>
      <c r="FI649" s="17">
        <v>0</v>
      </c>
      <c r="FJ649" s="17">
        <v>0</v>
      </c>
      <c r="FL649" s="17">
        <v>0</v>
      </c>
      <c r="FM649" s="17">
        <v>0</v>
      </c>
      <c r="FN649" s="17">
        <v>0</v>
      </c>
    </row>
    <row r="650" spans="1:170">
      <c r="A650" s="14">
        <v>72610007</v>
      </c>
      <c r="B650" s="15" t="s">
        <v>98</v>
      </c>
      <c r="C650" s="17" t="s">
        <v>779</v>
      </c>
      <c r="D650" s="25">
        <v>0</v>
      </c>
      <c r="E650" s="25">
        <v>0</v>
      </c>
      <c r="F650" s="25">
        <v>0</v>
      </c>
      <c r="I650" s="16"/>
      <c r="L650" s="20" t="s">
        <v>1484</v>
      </c>
      <c r="M650" s="17" t="s">
        <v>59955</v>
      </c>
      <c r="N650" s="17" t="s">
        <v>19898</v>
      </c>
      <c r="O650" s="25">
        <v>0</v>
      </c>
      <c r="P650" s="25">
        <v>0</v>
      </c>
      <c r="Q650" s="25">
        <v>0</v>
      </c>
      <c r="R650" s="16" t="s">
        <v>59956</v>
      </c>
      <c r="S650" s="17" t="s">
        <v>19899</v>
      </c>
      <c r="T650" s="25">
        <v>0</v>
      </c>
      <c r="U650" s="25">
        <v>0</v>
      </c>
      <c r="V650" s="25">
        <v>0</v>
      </c>
      <c r="W650" s="16" t="s">
        <v>59957</v>
      </c>
      <c r="X650" s="17" t="s">
        <v>19900</v>
      </c>
      <c r="Y650" s="25">
        <v>0</v>
      </c>
      <c r="Z650" s="25">
        <v>0</v>
      </c>
      <c r="AA650" s="25">
        <v>0</v>
      </c>
      <c r="AB650" s="16" t="s">
        <v>59958</v>
      </c>
      <c r="AC650" s="17" t="s">
        <v>19901</v>
      </c>
      <c r="AD650" s="25">
        <v>0</v>
      </c>
      <c r="AE650" s="25">
        <v>0</v>
      </c>
      <c r="AF650" s="25">
        <v>0</v>
      </c>
      <c r="AG650" s="16" t="s">
        <v>59959</v>
      </c>
      <c r="AH650" s="17" t="s">
        <v>19902</v>
      </c>
      <c r="AI650" s="25">
        <v>0</v>
      </c>
      <c r="AJ650" s="25">
        <v>0</v>
      </c>
      <c r="AK650" s="25">
        <v>0</v>
      </c>
      <c r="AL650" s="16" t="s">
        <v>59960</v>
      </c>
      <c r="AM650" s="17" t="s">
        <v>19903</v>
      </c>
      <c r="AN650" s="25">
        <v>0</v>
      </c>
      <c r="AO650" s="25">
        <v>0</v>
      </c>
      <c r="AP650" s="25">
        <v>0</v>
      </c>
      <c r="AQ650" s="16" t="s">
        <v>59961</v>
      </c>
      <c r="AR650" s="17" t="s">
        <v>19904</v>
      </c>
      <c r="AS650" s="25">
        <v>0</v>
      </c>
      <c r="AT650" s="25">
        <v>0</v>
      </c>
      <c r="AU650" s="25">
        <v>0</v>
      </c>
      <c r="AV650" s="16" t="s">
        <v>59962</v>
      </c>
      <c r="AW650" s="17" t="s">
        <v>19905</v>
      </c>
      <c r="AX650" s="25">
        <v>0</v>
      </c>
      <c r="AY650" s="25">
        <v>0</v>
      </c>
      <c r="AZ650" s="25">
        <v>0</v>
      </c>
      <c r="BA650" s="16" t="s">
        <v>59963</v>
      </c>
      <c r="BB650" s="17" t="s">
        <v>19906</v>
      </c>
      <c r="BC650" s="25">
        <v>0</v>
      </c>
      <c r="BD650" s="25">
        <v>0</v>
      </c>
      <c r="BE650" s="25">
        <v>0</v>
      </c>
      <c r="BF650" s="16" t="s">
        <v>59964</v>
      </c>
      <c r="BG650" s="17" t="s">
        <v>19907</v>
      </c>
      <c r="BH650" s="25">
        <v>0</v>
      </c>
      <c r="BI650" s="25">
        <v>0</v>
      </c>
      <c r="BJ650" s="25">
        <v>0</v>
      </c>
      <c r="BK650" s="16" t="s">
        <v>59965</v>
      </c>
      <c r="BL650" s="17" t="s">
        <v>19908</v>
      </c>
      <c r="BM650" s="25">
        <v>0</v>
      </c>
      <c r="BN650" s="25">
        <v>0</v>
      </c>
      <c r="BO650" s="25">
        <v>0</v>
      </c>
      <c r="BP650" s="16" t="s">
        <v>59966</v>
      </c>
      <c r="BQ650" s="17" t="s">
        <v>19909</v>
      </c>
      <c r="BR650" s="25">
        <v>0</v>
      </c>
      <c r="BS650" s="25">
        <v>0</v>
      </c>
      <c r="BT650" s="25">
        <v>0</v>
      </c>
      <c r="BU650" s="16" t="s">
        <v>59967</v>
      </c>
      <c r="BV650" s="17" t="s">
        <v>19910</v>
      </c>
      <c r="BW650" s="25">
        <v>0</v>
      </c>
      <c r="BX650" s="25">
        <v>0</v>
      </c>
      <c r="BY650" s="25">
        <v>0</v>
      </c>
      <c r="BZ650" s="16" t="s">
        <v>59968</v>
      </c>
      <c r="CA650" s="17" t="s">
        <v>19911</v>
      </c>
      <c r="CB650" s="25">
        <v>0</v>
      </c>
      <c r="CC650" s="25">
        <v>0</v>
      </c>
      <c r="CD650" s="25">
        <v>0</v>
      </c>
      <c r="CE650" s="16" t="s">
        <v>59969</v>
      </c>
      <c r="CF650" s="17" t="s">
        <v>19912</v>
      </c>
      <c r="CG650" s="25">
        <v>0</v>
      </c>
      <c r="CH650" s="25">
        <v>0</v>
      </c>
      <c r="CI650" s="25">
        <v>0</v>
      </c>
      <c r="CJ650" s="16" t="s">
        <v>59970</v>
      </c>
      <c r="CK650" s="17" t="s">
        <v>19913</v>
      </c>
      <c r="CL650" s="25">
        <v>0</v>
      </c>
      <c r="CM650" s="25">
        <v>0</v>
      </c>
      <c r="CN650" s="25">
        <v>0</v>
      </c>
      <c r="CO650" s="16" t="s">
        <v>59971</v>
      </c>
      <c r="CP650" s="17" t="s">
        <v>19914</v>
      </c>
      <c r="CQ650" s="25">
        <v>0</v>
      </c>
      <c r="CR650" s="25">
        <v>0</v>
      </c>
      <c r="CS650" s="25">
        <v>0</v>
      </c>
      <c r="CT650" s="16" t="s">
        <v>59972</v>
      </c>
      <c r="CU650" s="17" t="s">
        <v>19915</v>
      </c>
      <c r="CV650" s="25">
        <v>0</v>
      </c>
      <c r="CW650" s="25">
        <v>0</v>
      </c>
      <c r="CX650" s="25">
        <v>0</v>
      </c>
      <c r="CY650" s="16" t="s">
        <v>59973</v>
      </c>
      <c r="CZ650" s="17" t="s">
        <v>19916</v>
      </c>
      <c r="DA650" s="25">
        <v>0</v>
      </c>
      <c r="DB650" s="25">
        <v>0</v>
      </c>
      <c r="DC650" s="25">
        <v>0</v>
      </c>
      <c r="DD650" s="25" t="s">
        <v>59974</v>
      </c>
      <c r="DE650" s="25" t="s">
        <v>19917</v>
      </c>
      <c r="DF650" s="25">
        <v>0</v>
      </c>
      <c r="DG650" s="25">
        <v>0</v>
      </c>
      <c r="DH650" s="25">
        <v>0</v>
      </c>
      <c r="DI650" s="16" t="s">
        <v>59975</v>
      </c>
      <c r="DJ650" s="17" t="s">
        <v>19918</v>
      </c>
      <c r="DK650" s="25">
        <v>0</v>
      </c>
      <c r="DL650" s="25">
        <v>0</v>
      </c>
      <c r="DM650" s="25">
        <v>0</v>
      </c>
      <c r="DN650" s="16" t="s">
        <v>59976</v>
      </c>
      <c r="DO650" s="17" t="s">
        <v>19919</v>
      </c>
      <c r="DP650" s="25">
        <v>0</v>
      </c>
      <c r="DQ650" s="25">
        <v>0</v>
      </c>
      <c r="DR650" s="25">
        <v>0</v>
      </c>
      <c r="DS650" s="16" t="s">
        <v>59977</v>
      </c>
      <c r="DT650" s="17" t="s">
        <v>19920</v>
      </c>
      <c r="DU650" s="25">
        <v>0</v>
      </c>
      <c r="DV650" s="25">
        <v>0</v>
      </c>
      <c r="DW650" s="25">
        <v>0</v>
      </c>
      <c r="DX650" s="16" t="s">
        <v>59978</v>
      </c>
      <c r="DY650" s="17" t="s">
        <v>19921</v>
      </c>
      <c r="DZ650" s="25">
        <v>0</v>
      </c>
      <c r="EA650" s="25">
        <v>0</v>
      </c>
      <c r="EB650" s="16">
        <v>0</v>
      </c>
      <c r="EC650" s="16" t="s">
        <v>59979</v>
      </c>
      <c r="ED650" s="17" t="s">
        <v>19922</v>
      </c>
      <c r="EE650" s="25">
        <v>0</v>
      </c>
      <c r="EF650" s="25">
        <v>0</v>
      </c>
      <c r="EG650" s="16">
        <v>0</v>
      </c>
      <c r="EH650" s="16" t="s">
        <v>59980</v>
      </c>
      <c r="EI650" s="16" t="s">
        <v>19923</v>
      </c>
      <c r="EJ650" s="16">
        <v>0</v>
      </c>
      <c r="EK650" s="16">
        <v>0</v>
      </c>
      <c r="EL650" s="16">
        <v>0</v>
      </c>
      <c r="EM650" s="16" t="s">
        <v>59981</v>
      </c>
      <c r="EN650" s="17" t="s">
        <v>19924</v>
      </c>
      <c r="EO650" s="25">
        <v>0</v>
      </c>
      <c r="EP650" s="25">
        <v>0</v>
      </c>
      <c r="EQ650" s="16">
        <v>0</v>
      </c>
      <c r="ER650" s="16" t="s">
        <v>59982</v>
      </c>
      <c r="ES650" s="17" t="s">
        <v>19925</v>
      </c>
      <c r="ET650" s="17">
        <v>0</v>
      </c>
      <c r="EU650" s="17">
        <v>0</v>
      </c>
      <c r="EV650" s="17">
        <v>0</v>
      </c>
      <c r="EW650" s="17" t="s">
        <v>59983</v>
      </c>
      <c r="EX650" s="17" t="s">
        <v>19926</v>
      </c>
      <c r="EY650" s="17">
        <v>0</v>
      </c>
      <c r="EZ650" s="17">
        <v>0</v>
      </c>
      <c r="FA650" s="17">
        <v>0</v>
      </c>
      <c r="FB650" s="17" t="s">
        <v>59984</v>
      </c>
      <c r="FC650" s="17" t="s">
        <v>19927</v>
      </c>
      <c r="FD650" s="17">
        <v>0</v>
      </c>
      <c r="FE650" s="17">
        <v>0</v>
      </c>
      <c r="FF650" s="17">
        <v>0</v>
      </c>
      <c r="FH650" s="17">
        <v>0</v>
      </c>
      <c r="FI650" s="17">
        <v>0</v>
      </c>
      <c r="FJ650" s="17">
        <v>0</v>
      </c>
      <c r="FL650" s="17">
        <v>0</v>
      </c>
      <c r="FM650" s="17">
        <v>0</v>
      </c>
      <c r="FN650" s="17">
        <v>0</v>
      </c>
    </row>
    <row r="651" spans="1:170">
      <c r="A651" s="14">
        <v>72610008</v>
      </c>
      <c r="B651" s="15" t="s">
        <v>98</v>
      </c>
      <c r="C651" s="17" t="s">
        <v>780</v>
      </c>
      <c r="D651" s="25">
        <v>0</v>
      </c>
      <c r="E651" s="25">
        <v>0</v>
      </c>
      <c r="F651" s="25">
        <v>0</v>
      </c>
      <c r="I651" s="16"/>
      <c r="L651" s="20" t="s">
        <v>1485</v>
      </c>
      <c r="M651" s="17" t="s">
        <v>59985</v>
      </c>
      <c r="N651" s="17" t="s">
        <v>19928</v>
      </c>
      <c r="O651" s="25">
        <v>0</v>
      </c>
      <c r="P651" s="25">
        <v>0</v>
      </c>
      <c r="Q651" s="25">
        <v>0</v>
      </c>
      <c r="R651" s="16" t="s">
        <v>59986</v>
      </c>
      <c r="S651" s="17" t="s">
        <v>19929</v>
      </c>
      <c r="T651" s="25">
        <v>0</v>
      </c>
      <c r="U651" s="25">
        <v>0</v>
      </c>
      <c r="V651" s="25">
        <v>0</v>
      </c>
      <c r="W651" s="16" t="s">
        <v>59987</v>
      </c>
      <c r="X651" s="17" t="s">
        <v>19930</v>
      </c>
      <c r="Y651" s="25">
        <v>0</v>
      </c>
      <c r="Z651" s="25">
        <v>0</v>
      </c>
      <c r="AA651" s="25">
        <v>0</v>
      </c>
      <c r="AB651" s="16" t="s">
        <v>59988</v>
      </c>
      <c r="AC651" s="17" t="s">
        <v>19931</v>
      </c>
      <c r="AD651" s="25">
        <v>0</v>
      </c>
      <c r="AE651" s="25">
        <v>0</v>
      </c>
      <c r="AF651" s="25">
        <v>0</v>
      </c>
      <c r="AG651" s="16" t="s">
        <v>59989</v>
      </c>
      <c r="AH651" s="17" t="s">
        <v>19932</v>
      </c>
      <c r="AI651" s="25">
        <v>0</v>
      </c>
      <c r="AJ651" s="25">
        <v>0</v>
      </c>
      <c r="AK651" s="25">
        <v>0</v>
      </c>
      <c r="AL651" s="16" t="s">
        <v>59990</v>
      </c>
      <c r="AM651" s="17" t="s">
        <v>19933</v>
      </c>
      <c r="AN651" s="25">
        <v>0</v>
      </c>
      <c r="AO651" s="25">
        <v>0</v>
      </c>
      <c r="AP651" s="25">
        <v>0</v>
      </c>
      <c r="AQ651" s="16" t="s">
        <v>59991</v>
      </c>
      <c r="AR651" s="17" t="s">
        <v>19934</v>
      </c>
      <c r="AS651" s="25">
        <v>0</v>
      </c>
      <c r="AT651" s="25">
        <v>0</v>
      </c>
      <c r="AU651" s="25">
        <v>0</v>
      </c>
      <c r="AV651" s="16" t="s">
        <v>59992</v>
      </c>
      <c r="AW651" s="17" t="s">
        <v>19935</v>
      </c>
      <c r="AX651" s="25">
        <v>0</v>
      </c>
      <c r="AY651" s="25">
        <v>0</v>
      </c>
      <c r="AZ651" s="25">
        <v>0</v>
      </c>
      <c r="BA651" s="16" t="s">
        <v>59993</v>
      </c>
      <c r="BB651" s="17" t="s">
        <v>19936</v>
      </c>
      <c r="BC651" s="25">
        <v>0</v>
      </c>
      <c r="BD651" s="25">
        <v>0</v>
      </c>
      <c r="BE651" s="25">
        <v>0</v>
      </c>
      <c r="BF651" s="16" t="s">
        <v>59994</v>
      </c>
      <c r="BG651" s="17" t="s">
        <v>19937</v>
      </c>
      <c r="BH651" s="25">
        <v>0</v>
      </c>
      <c r="BI651" s="25">
        <v>0</v>
      </c>
      <c r="BJ651" s="25">
        <v>0</v>
      </c>
      <c r="BK651" s="16" t="s">
        <v>59995</v>
      </c>
      <c r="BL651" s="17" t="s">
        <v>19938</v>
      </c>
      <c r="BM651" s="25">
        <v>0</v>
      </c>
      <c r="BN651" s="25">
        <v>0</v>
      </c>
      <c r="BO651" s="25">
        <v>0</v>
      </c>
      <c r="BP651" s="16" t="s">
        <v>59996</v>
      </c>
      <c r="BQ651" s="17" t="s">
        <v>19939</v>
      </c>
      <c r="BR651" s="25">
        <v>0</v>
      </c>
      <c r="BS651" s="25">
        <v>0</v>
      </c>
      <c r="BT651" s="25">
        <v>0</v>
      </c>
      <c r="BU651" s="16" t="s">
        <v>59997</v>
      </c>
      <c r="BV651" s="17" t="s">
        <v>19940</v>
      </c>
      <c r="BW651" s="25">
        <v>0</v>
      </c>
      <c r="BX651" s="25">
        <v>0</v>
      </c>
      <c r="BY651" s="25">
        <v>0</v>
      </c>
      <c r="BZ651" s="16" t="s">
        <v>59998</v>
      </c>
      <c r="CA651" s="17" t="s">
        <v>19941</v>
      </c>
      <c r="CB651" s="25">
        <v>0</v>
      </c>
      <c r="CC651" s="25">
        <v>0</v>
      </c>
      <c r="CD651" s="25">
        <v>0</v>
      </c>
      <c r="CE651" s="16" t="s">
        <v>59999</v>
      </c>
      <c r="CF651" s="17" t="s">
        <v>19942</v>
      </c>
      <c r="CG651" s="25">
        <v>0</v>
      </c>
      <c r="CH651" s="25">
        <v>0</v>
      </c>
      <c r="CI651" s="25">
        <v>0</v>
      </c>
      <c r="CJ651" s="16" t="s">
        <v>60000</v>
      </c>
      <c r="CK651" s="17" t="s">
        <v>19943</v>
      </c>
      <c r="CL651" s="25">
        <v>0</v>
      </c>
      <c r="CM651" s="25">
        <v>0</v>
      </c>
      <c r="CN651" s="25">
        <v>0</v>
      </c>
      <c r="CO651" s="16" t="s">
        <v>60001</v>
      </c>
      <c r="CP651" s="17" t="s">
        <v>19944</v>
      </c>
      <c r="CQ651" s="25">
        <v>0</v>
      </c>
      <c r="CR651" s="25">
        <v>0</v>
      </c>
      <c r="CS651" s="25">
        <v>0</v>
      </c>
      <c r="CT651" s="16" t="s">
        <v>60002</v>
      </c>
      <c r="CU651" s="17" t="s">
        <v>19945</v>
      </c>
      <c r="CV651" s="25">
        <v>0</v>
      </c>
      <c r="CW651" s="25">
        <v>0</v>
      </c>
      <c r="CX651" s="25">
        <v>0</v>
      </c>
      <c r="CY651" s="16" t="s">
        <v>60003</v>
      </c>
      <c r="CZ651" s="17" t="s">
        <v>19946</v>
      </c>
      <c r="DA651" s="25">
        <v>0</v>
      </c>
      <c r="DB651" s="25">
        <v>0</v>
      </c>
      <c r="DC651" s="25">
        <v>0</v>
      </c>
      <c r="DD651" s="25" t="s">
        <v>60004</v>
      </c>
      <c r="DE651" s="25" t="s">
        <v>19947</v>
      </c>
      <c r="DF651" s="25">
        <v>0</v>
      </c>
      <c r="DG651" s="25">
        <v>0</v>
      </c>
      <c r="DH651" s="25">
        <v>0</v>
      </c>
      <c r="DI651" s="16" t="s">
        <v>60005</v>
      </c>
      <c r="DJ651" s="17" t="s">
        <v>19948</v>
      </c>
      <c r="DK651" s="25">
        <v>0</v>
      </c>
      <c r="DL651" s="25">
        <v>0</v>
      </c>
      <c r="DM651" s="25">
        <v>0</v>
      </c>
      <c r="DN651" s="16" t="s">
        <v>60006</v>
      </c>
      <c r="DO651" s="17" t="s">
        <v>19949</v>
      </c>
      <c r="DP651" s="25">
        <v>0</v>
      </c>
      <c r="DQ651" s="25">
        <v>0</v>
      </c>
      <c r="DR651" s="25">
        <v>0</v>
      </c>
      <c r="DS651" s="16" t="s">
        <v>60007</v>
      </c>
      <c r="DT651" s="17" t="s">
        <v>19950</v>
      </c>
      <c r="DU651" s="25">
        <v>0</v>
      </c>
      <c r="DV651" s="25">
        <v>0</v>
      </c>
      <c r="DW651" s="25">
        <v>0</v>
      </c>
      <c r="DX651" s="16" t="s">
        <v>60008</v>
      </c>
      <c r="DY651" s="17" t="s">
        <v>19951</v>
      </c>
      <c r="DZ651" s="25">
        <v>0</v>
      </c>
      <c r="EA651" s="25">
        <v>0</v>
      </c>
      <c r="EB651" s="16">
        <v>0</v>
      </c>
      <c r="EC651" s="16" t="s">
        <v>60009</v>
      </c>
      <c r="ED651" s="17" t="s">
        <v>19952</v>
      </c>
      <c r="EE651" s="25">
        <v>0</v>
      </c>
      <c r="EF651" s="25">
        <v>0</v>
      </c>
      <c r="EG651" s="16">
        <v>0</v>
      </c>
      <c r="EH651" s="16" t="s">
        <v>60010</v>
      </c>
      <c r="EI651" s="16" t="s">
        <v>19953</v>
      </c>
      <c r="EJ651" s="16">
        <v>0</v>
      </c>
      <c r="EK651" s="16">
        <v>0</v>
      </c>
      <c r="EL651" s="16">
        <v>0</v>
      </c>
      <c r="EM651" s="16" t="s">
        <v>60011</v>
      </c>
      <c r="EN651" s="17" t="s">
        <v>19954</v>
      </c>
      <c r="EO651" s="25">
        <v>0</v>
      </c>
      <c r="EP651" s="25">
        <v>0</v>
      </c>
      <c r="EQ651" s="16">
        <v>0</v>
      </c>
      <c r="ER651" s="16" t="s">
        <v>60012</v>
      </c>
      <c r="ES651" s="17" t="s">
        <v>19955</v>
      </c>
      <c r="ET651" s="17">
        <v>0</v>
      </c>
      <c r="EU651" s="17">
        <v>0</v>
      </c>
      <c r="EV651" s="17">
        <v>0</v>
      </c>
      <c r="EW651" s="17" t="s">
        <v>60013</v>
      </c>
      <c r="EX651" s="17" t="s">
        <v>19956</v>
      </c>
      <c r="EY651" s="17">
        <v>0</v>
      </c>
      <c r="EZ651" s="17">
        <v>0</v>
      </c>
      <c r="FA651" s="17">
        <v>0</v>
      </c>
      <c r="FB651" s="17" t="s">
        <v>60014</v>
      </c>
      <c r="FC651" s="17" t="s">
        <v>19957</v>
      </c>
      <c r="FD651" s="17">
        <v>0</v>
      </c>
      <c r="FE651" s="17">
        <v>0</v>
      </c>
      <c r="FF651" s="17">
        <v>0</v>
      </c>
      <c r="FH651" s="17">
        <v>0</v>
      </c>
      <c r="FI651" s="17">
        <v>0</v>
      </c>
      <c r="FJ651" s="17">
        <v>0</v>
      </c>
      <c r="FL651" s="17">
        <v>0</v>
      </c>
      <c r="FM651" s="17">
        <v>0</v>
      </c>
      <c r="FN651" s="17">
        <v>0</v>
      </c>
    </row>
    <row r="652" spans="1:170">
      <c r="A652" s="14">
        <v>72610009</v>
      </c>
      <c r="B652" s="15" t="s">
        <v>98</v>
      </c>
      <c r="C652" s="17" t="s">
        <v>781</v>
      </c>
      <c r="D652" s="25">
        <v>0</v>
      </c>
      <c r="E652" s="25">
        <v>0</v>
      </c>
      <c r="F652" s="25">
        <v>0</v>
      </c>
      <c r="I652" s="16"/>
      <c r="L652" s="20" t="s">
        <v>1486</v>
      </c>
      <c r="M652" s="17" t="s">
        <v>60015</v>
      </c>
      <c r="N652" s="17" t="s">
        <v>19958</v>
      </c>
      <c r="O652" s="25">
        <v>0</v>
      </c>
      <c r="P652" s="25">
        <v>0</v>
      </c>
      <c r="Q652" s="25">
        <v>0</v>
      </c>
      <c r="R652" s="16" t="s">
        <v>60016</v>
      </c>
      <c r="S652" s="17" t="s">
        <v>19959</v>
      </c>
      <c r="T652" s="25">
        <v>0</v>
      </c>
      <c r="U652" s="25">
        <v>0</v>
      </c>
      <c r="V652" s="25">
        <v>0</v>
      </c>
      <c r="W652" s="16" t="s">
        <v>60017</v>
      </c>
      <c r="X652" s="17" t="s">
        <v>19960</v>
      </c>
      <c r="Y652" s="25">
        <v>0</v>
      </c>
      <c r="Z652" s="25">
        <v>0</v>
      </c>
      <c r="AA652" s="25">
        <v>0</v>
      </c>
      <c r="AB652" s="16" t="s">
        <v>60018</v>
      </c>
      <c r="AC652" s="17" t="s">
        <v>19961</v>
      </c>
      <c r="AD652" s="25">
        <v>0</v>
      </c>
      <c r="AE652" s="25">
        <v>0</v>
      </c>
      <c r="AF652" s="25">
        <v>0</v>
      </c>
      <c r="AG652" s="16" t="s">
        <v>60019</v>
      </c>
      <c r="AH652" s="17" t="s">
        <v>19962</v>
      </c>
      <c r="AI652" s="25">
        <v>0</v>
      </c>
      <c r="AJ652" s="25">
        <v>0</v>
      </c>
      <c r="AK652" s="25">
        <v>0</v>
      </c>
      <c r="AL652" s="16" t="s">
        <v>60020</v>
      </c>
      <c r="AM652" s="17" t="s">
        <v>19963</v>
      </c>
      <c r="AN652" s="25">
        <v>0</v>
      </c>
      <c r="AO652" s="25">
        <v>0</v>
      </c>
      <c r="AP652" s="25">
        <v>0</v>
      </c>
      <c r="AQ652" s="16" t="s">
        <v>60021</v>
      </c>
      <c r="AR652" s="17" t="s">
        <v>19964</v>
      </c>
      <c r="AS652" s="25">
        <v>0</v>
      </c>
      <c r="AT652" s="25">
        <v>0</v>
      </c>
      <c r="AU652" s="25">
        <v>0</v>
      </c>
      <c r="AV652" s="16" t="s">
        <v>60022</v>
      </c>
      <c r="AW652" s="17" t="s">
        <v>19965</v>
      </c>
      <c r="AX652" s="25">
        <v>0</v>
      </c>
      <c r="AY652" s="25">
        <v>0</v>
      </c>
      <c r="AZ652" s="25">
        <v>0</v>
      </c>
      <c r="BA652" s="16" t="s">
        <v>60023</v>
      </c>
      <c r="BB652" s="17" t="s">
        <v>19966</v>
      </c>
      <c r="BC652" s="25">
        <v>0</v>
      </c>
      <c r="BD652" s="25">
        <v>0</v>
      </c>
      <c r="BE652" s="25">
        <v>0</v>
      </c>
      <c r="BF652" s="16" t="s">
        <v>60024</v>
      </c>
      <c r="BG652" s="17" t="s">
        <v>19967</v>
      </c>
      <c r="BH652" s="25">
        <v>0</v>
      </c>
      <c r="BI652" s="25">
        <v>0</v>
      </c>
      <c r="BJ652" s="25">
        <v>0</v>
      </c>
      <c r="BK652" s="16" t="s">
        <v>60025</v>
      </c>
      <c r="BL652" s="17" t="s">
        <v>19968</v>
      </c>
      <c r="BM652" s="25">
        <v>0</v>
      </c>
      <c r="BN652" s="25">
        <v>0</v>
      </c>
      <c r="BO652" s="25">
        <v>0</v>
      </c>
      <c r="BP652" s="16" t="s">
        <v>60026</v>
      </c>
      <c r="BQ652" s="17" t="s">
        <v>19969</v>
      </c>
      <c r="BR652" s="25">
        <v>0</v>
      </c>
      <c r="BS652" s="25">
        <v>0</v>
      </c>
      <c r="BT652" s="25">
        <v>0</v>
      </c>
      <c r="BU652" s="16" t="s">
        <v>60027</v>
      </c>
      <c r="BV652" s="17" t="s">
        <v>19970</v>
      </c>
      <c r="BW652" s="25">
        <v>0</v>
      </c>
      <c r="BX652" s="25">
        <v>0</v>
      </c>
      <c r="BY652" s="25">
        <v>0</v>
      </c>
      <c r="BZ652" s="16" t="s">
        <v>60028</v>
      </c>
      <c r="CA652" s="17" t="s">
        <v>19971</v>
      </c>
      <c r="CB652" s="25">
        <v>0</v>
      </c>
      <c r="CC652" s="25">
        <v>0</v>
      </c>
      <c r="CD652" s="25">
        <v>0</v>
      </c>
      <c r="CE652" s="16" t="s">
        <v>60029</v>
      </c>
      <c r="CF652" s="17" t="s">
        <v>19972</v>
      </c>
      <c r="CG652" s="25">
        <v>0</v>
      </c>
      <c r="CH652" s="25">
        <v>0</v>
      </c>
      <c r="CI652" s="25">
        <v>0</v>
      </c>
      <c r="CJ652" s="16" t="s">
        <v>60030</v>
      </c>
      <c r="CK652" s="17" t="s">
        <v>19973</v>
      </c>
      <c r="CL652" s="25">
        <v>0</v>
      </c>
      <c r="CM652" s="25">
        <v>0</v>
      </c>
      <c r="CN652" s="25">
        <v>0</v>
      </c>
      <c r="CO652" s="16" t="s">
        <v>60031</v>
      </c>
      <c r="CP652" s="17" t="s">
        <v>19974</v>
      </c>
      <c r="CQ652" s="25">
        <v>0</v>
      </c>
      <c r="CR652" s="25">
        <v>0</v>
      </c>
      <c r="CS652" s="25">
        <v>0</v>
      </c>
      <c r="CT652" s="16" t="s">
        <v>60032</v>
      </c>
      <c r="CU652" s="17" t="s">
        <v>19975</v>
      </c>
      <c r="CV652" s="25">
        <v>0</v>
      </c>
      <c r="CW652" s="25">
        <v>0</v>
      </c>
      <c r="CX652" s="25">
        <v>0</v>
      </c>
      <c r="CY652" s="16" t="s">
        <v>60033</v>
      </c>
      <c r="CZ652" s="17" t="s">
        <v>19976</v>
      </c>
      <c r="DA652" s="25">
        <v>0</v>
      </c>
      <c r="DB652" s="25">
        <v>0</v>
      </c>
      <c r="DC652" s="25">
        <v>0</v>
      </c>
      <c r="DD652" s="25" t="s">
        <v>60034</v>
      </c>
      <c r="DE652" s="25" t="s">
        <v>19977</v>
      </c>
      <c r="DF652" s="25">
        <v>0</v>
      </c>
      <c r="DG652" s="25">
        <v>0</v>
      </c>
      <c r="DH652" s="25">
        <v>0</v>
      </c>
      <c r="DI652" s="16" t="s">
        <v>60035</v>
      </c>
      <c r="DJ652" s="17" t="s">
        <v>19978</v>
      </c>
      <c r="DK652" s="25">
        <v>0</v>
      </c>
      <c r="DL652" s="25">
        <v>0</v>
      </c>
      <c r="DM652" s="25">
        <v>0</v>
      </c>
      <c r="DN652" s="16" t="s">
        <v>60036</v>
      </c>
      <c r="DO652" s="17" t="s">
        <v>19979</v>
      </c>
      <c r="DP652" s="25">
        <v>0</v>
      </c>
      <c r="DQ652" s="25">
        <v>0</v>
      </c>
      <c r="DR652" s="25">
        <v>0</v>
      </c>
      <c r="DS652" s="16" t="s">
        <v>60037</v>
      </c>
      <c r="DT652" s="17" t="s">
        <v>19980</v>
      </c>
      <c r="DU652" s="25">
        <v>0</v>
      </c>
      <c r="DV652" s="25">
        <v>0</v>
      </c>
      <c r="DW652" s="25">
        <v>0</v>
      </c>
      <c r="DX652" s="16" t="s">
        <v>60038</v>
      </c>
      <c r="DY652" s="17" t="s">
        <v>19981</v>
      </c>
      <c r="DZ652" s="25">
        <v>0</v>
      </c>
      <c r="EA652" s="25">
        <v>0</v>
      </c>
      <c r="EB652" s="16">
        <v>0</v>
      </c>
      <c r="EC652" s="16" t="s">
        <v>60039</v>
      </c>
      <c r="ED652" s="17" t="s">
        <v>19982</v>
      </c>
      <c r="EE652" s="25">
        <v>0</v>
      </c>
      <c r="EF652" s="25">
        <v>0</v>
      </c>
      <c r="EG652" s="16">
        <v>0</v>
      </c>
      <c r="EH652" s="16" t="s">
        <v>60040</v>
      </c>
      <c r="EI652" s="16" t="s">
        <v>19983</v>
      </c>
      <c r="EJ652" s="16">
        <v>0</v>
      </c>
      <c r="EK652" s="16">
        <v>0</v>
      </c>
      <c r="EL652" s="16">
        <v>0</v>
      </c>
      <c r="EM652" s="16" t="s">
        <v>60041</v>
      </c>
      <c r="EN652" s="17" t="s">
        <v>19984</v>
      </c>
      <c r="EO652" s="25">
        <v>0</v>
      </c>
      <c r="EP652" s="25">
        <v>0</v>
      </c>
      <c r="EQ652" s="16">
        <v>0</v>
      </c>
      <c r="ER652" s="16" t="s">
        <v>60042</v>
      </c>
      <c r="ES652" s="17" t="s">
        <v>19985</v>
      </c>
      <c r="ET652" s="17">
        <v>0</v>
      </c>
      <c r="EU652" s="17">
        <v>0</v>
      </c>
      <c r="EV652" s="17">
        <v>0</v>
      </c>
      <c r="EW652" s="17" t="s">
        <v>60043</v>
      </c>
      <c r="EX652" s="17" t="s">
        <v>19986</v>
      </c>
      <c r="EY652" s="17">
        <v>0</v>
      </c>
      <c r="EZ652" s="17">
        <v>0</v>
      </c>
      <c r="FA652" s="17">
        <v>0</v>
      </c>
      <c r="FB652" s="17" t="s">
        <v>60044</v>
      </c>
      <c r="FC652" s="17" t="s">
        <v>19987</v>
      </c>
      <c r="FD652" s="17">
        <v>0</v>
      </c>
      <c r="FE652" s="17">
        <v>0</v>
      </c>
      <c r="FF652" s="17">
        <v>0</v>
      </c>
      <c r="FH652" s="17">
        <v>0</v>
      </c>
      <c r="FI652" s="17">
        <v>0</v>
      </c>
      <c r="FJ652" s="17">
        <v>0</v>
      </c>
      <c r="FL652" s="17">
        <v>0</v>
      </c>
      <c r="FM652" s="17">
        <v>0</v>
      </c>
      <c r="FN652" s="17">
        <v>0</v>
      </c>
    </row>
    <row r="653" spans="1:170">
      <c r="A653" s="14">
        <v>72610010</v>
      </c>
      <c r="B653" s="15" t="s">
        <v>98</v>
      </c>
      <c r="C653" s="17" t="s">
        <v>782</v>
      </c>
      <c r="D653" s="25">
        <v>0</v>
      </c>
      <c r="E653" s="25">
        <v>0</v>
      </c>
      <c r="F653" s="25">
        <v>0</v>
      </c>
      <c r="I653" s="16"/>
      <c r="L653" s="20" t="s">
        <v>1</v>
      </c>
      <c r="M653" s="17" t="s">
        <v>60045</v>
      </c>
      <c r="N653" s="17" t="s">
        <v>19988</v>
      </c>
      <c r="O653" s="25">
        <v>0</v>
      </c>
      <c r="P653" s="25">
        <v>0</v>
      </c>
      <c r="Q653" s="25">
        <v>0</v>
      </c>
      <c r="R653" s="16" t="s">
        <v>60046</v>
      </c>
      <c r="S653" s="17" t="s">
        <v>19989</v>
      </c>
      <c r="T653" s="25">
        <v>0</v>
      </c>
      <c r="U653" s="25">
        <v>0</v>
      </c>
      <c r="V653" s="25">
        <v>0</v>
      </c>
      <c r="W653" s="16" t="s">
        <v>60047</v>
      </c>
      <c r="X653" s="17" t="s">
        <v>19990</v>
      </c>
      <c r="Y653" s="25">
        <v>0</v>
      </c>
      <c r="Z653" s="25">
        <v>0</v>
      </c>
      <c r="AA653" s="25">
        <v>0</v>
      </c>
      <c r="AB653" s="16" t="s">
        <v>60048</v>
      </c>
      <c r="AC653" s="17" t="s">
        <v>19991</v>
      </c>
      <c r="AD653" s="25">
        <v>0</v>
      </c>
      <c r="AE653" s="25">
        <v>0</v>
      </c>
      <c r="AF653" s="25">
        <v>0</v>
      </c>
      <c r="AG653" s="16" t="s">
        <v>60049</v>
      </c>
      <c r="AH653" s="17" t="s">
        <v>19992</v>
      </c>
      <c r="AI653" s="25">
        <v>0</v>
      </c>
      <c r="AJ653" s="25">
        <v>0</v>
      </c>
      <c r="AK653" s="25">
        <v>0</v>
      </c>
      <c r="AL653" s="16" t="s">
        <v>60050</v>
      </c>
      <c r="AM653" s="17" t="s">
        <v>19993</v>
      </c>
      <c r="AN653" s="25">
        <v>0</v>
      </c>
      <c r="AO653" s="25">
        <v>0</v>
      </c>
      <c r="AP653" s="25">
        <v>0</v>
      </c>
      <c r="AQ653" s="16" t="s">
        <v>60051</v>
      </c>
      <c r="AR653" s="17" t="s">
        <v>19994</v>
      </c>
      <c r="AS653" s="25">
        <v>0</v>
      </c>
      <c r="AT653" s="25">
        <v>0</v>
      </c>
      <c r="AU653" s="25">
        <v>0</v>
      </c>
      <c r="AV653" s="16" t="s">
        <v>60052</v>
      </c>
      <c r="AW653" s="17" t="s">
        <v>19995</v>
      </c>
      <c r="AX653" s="25">
        <v>0</v>
      </c>
      <c r="AY653" s="25">
        <v>0</v>
      </c>
      <c r="AZ653" s="25">
        <v>0</v>
      </c>
      <c r="BA653" s="16" t="s">
        <v>60053</v>
      </c>
      <c r="BB653" s="17" t="s">
        <v>19996</v>
      </c>
      <c r="BC653" s="25">
        <v>0</v>
      </c>
      <c r="BD653" s="25">
        <v>0</v>
      </c>
      <c r="BE653" s="25">
        <v>0</v>
      </c>
      <c r="BF653" s="16" t="s">
        <v>60054</v>
      </c>
      <c r="BG653" s="17" t="s">
        <v>19997</v>
      </c>
      <c r="BH653" s="25">
        <v>0</v>
      </c>
      <c r="BI653" s="25">
        <v>0</v>
      </c>
      <c r="BJ653" s="25">
        <v>0</v>
      </c>
      <c r="BK653" s="16" t="s">
        <v>60055</v>
      </c>
      <c r="BL653" s="17" t="s">
        <v>19998</v>
      </c>
      <c r="BM653" s="25">
        <v>0</v>
      </c>
      <c r="BN653" s="25">
        <v>0</v>
      </c>
      <c r="BO653" s="25">
        <v>0</v>
      </c>
      <c r="BP653" s="16" t="s">
        <v>60056</v>
      </c>
      <c r="BQ653" s="17" t="s">
        <v>19999</v>
      </c>
      <c r="BR653" s="25">
        <v>0</v>
      </c>
      <c r="BS653" s="25">
        <v>0</v>
      </c>
      <c r="BT653" s="25">
        <v>0</v>
      </c>
      <c r="BU653" s="16" t="s">
        <v>60057</v>
      </c>
      <c r="BV653" s="17" t="s">
        <v>20000</v>
      </c>
      <c r="BW653" s="25">
        <v>0</v>
      </c>
      <c r="BX653" s="25">
        <v>0</v>
      </c>
      <c r="BY653" s="25">
        <v>0</v>
      </c>
      <c r="BZ653" s="16" t="s">
        <v>60058</v>
      </c>
      <c r="CA653" s="17" t="s">
        <v>20001</v>
      </c>
      <c r="CB653" s="25">
        <v>0</v>
      </c>
      <c r="CC653" s="25">
        <v>0</v>
      </c>
      <c r="CD653" s="25">
        <v>0</v>
      </c>
      <c r="CE653" s="16" t="s">
        <v>60059</v>
      </c>
      <c r="CF653" s="17" t="s">
        <v>20002</v>
      </c>
      <c r="CG653" s="25">
        <v>0</v>
      </c>
      <c r="CH653" s="25">
        <v>0</v>
      </c>
      <c r="CI653" s="25">
        <v>0</v>
      </c>
      <c r="CJ653" s="16" t="s">
        <v>60060</v>
      </c>
      <c r="CK653" s="17" t="s">
        <v>20003</v>
      </c>
      <c r="CL653" s="25">
        <v>0</v>
      </c>
      <c r="CM653" s="25">
        <v>0</v>
      </c>
      <c r="CN653" s="25">
        <v>0</v>
      </c>
      <c r="CO653" s="16" t="s">
        <v>60061</v>
      </c>
      <c r="CP653" s="17" t="s">
        <v>20004</v>
      </c>
      <c r="CQ653" s="25">
        <v>0</v>
      </c>
      <c r="CR653" s="25">
        <v>0</v>
      </c>
      <c r="CS653" s="25">
        <v>0</v>
      </c>
      <c r="CT653" s="16" t="s">
        <v>60062</v>
      </c>
      <c r="CU653" s="17" t="s">
        <v>20005</v>
      </c>
      <c r="CV653" s="25">
        <v>0</v>
      </c>
      <c r="CW653" s="25">
        <v>0</v>
      </c>
      <c r="CX653" s="25">
        <v>0</v>
      </c>
      <c r="CY653" s="16" t="s">
        <v>60063</v>
      </c>
      <c r="CZ653" s="17" t="s">
        <v>20006</v>
      </c>
      <c r="DA653" s="25">
        <v>0</v>
      </c>
      <c r="DB653" s="25">
        <v>0</v>
      </c>
      <c r="DC653" s="25">
        <v>0</v>
      </c>
      <c r="DD653" s="25" t="s">
        <v>60064</v>
      </c>
      <c r="DE653" s="25" t="s">
        <v>20007</v>
      </c>
      <c r="DF653" s="25">
        <v>0</v>
      </c>
      <c r="DG653" s="25">
        <v>0</v>
      </c>
      <c r="DH653" s="25">
        <v>0</v>
      </c>
      <c r="DI653" s="16" t="s">
        <v>60065</v>
      </c>
      <c r="DJ653" s="17" t="s">
        <v>20008</v>
      </c>
      <c r="DK653" s="25">
        <v>0</v>
      </c>
      <c r="DL653" s="25">
        <v>0</v>
      </c>
      <c r="DM653" s="25">
        <v>0</v>
      </c>
      <c r="DN653" s="16" t="s">
        <v>60066</v>
      </c>
      <c r="DO653" s="17" t="s">
        <v>20009</v>
      </c>
      <c r="DP653" s="25">
        <v>0</v>
      </c>
      <c r="DQ653" s="25">
        <v>0</v>
      </c>
      <c r="DR653" s="25">
        <v>0</v>
      </c>
      <c r="DS653" s="16" t="s">
        <v>60067</v>
      </c>
      <c r="DT653" s="17" t="s">
        <v>20010</v>
      </c>
      <c r="DU653" s="25">
        <v>0</v>
      </c>
      <c r="DV653" s="25">
        <v>0</v>
      </c>
      <c r="DW653" s="25">
        <v>0</v>
      </c>
      <c r="DX653" s="16" t="s">
        <v>60068</v>
      </c>
      <c r="DY653" s="17" t="s">
        <v>20011</v>
      </c>
      <c r="DZ653" s="25">
        <v>0</v>
      </c>
      <c r="EA653" s="25">
        <v>0</v>
      </c>
      <c r="EB653" s="16">
        <v>0</v>
      </c>
      <c r="EC653" s="16" t="s">
        <v>60069</v>
      </c>
      <c r="ED653" s="17" t="s">
        <v>20012</v>
      </c>
      <c r="EE653" s="25">
        <v>0</v>
      </c>
      <c r="EF653" s="25">
        <v>0</v>
      </c>
      <c r="EG653" s="16">
        <v>0</v>
      </c>
      <c r="EH653" s="16" t="s">
        <v>60070</v>
      </c>
      <c r="EI653" s="16" t="s">
        <v>20013</v>
      </c>
      <c r="EJ653" s="16">
        <v>0</v>
      </c>
      <c r="EK653" s="16">
        <v>0</v>
      </c>
      <c r="EL653" s="16">
        <v>0</v>
      </c>
      <c r="EM653" s="16" t="s">
        <v>60071</v>
      </c>
      <c r="EN653" s="17" t="s">
        <v>20014</v>
      </c>
      <c r="EO653" s="25">
        <v>0</v>
      </c>
      <c r="EP653" s="25">
        <v>0</v>
      </c>
      <c r="EQ653" s="16">
        <v>0</v>
      </c>
      <c r="ER653" s="16" t="s">
        <v>60072</v>
      </c>
      <c r="ES653" s="17" t="s">
        <v>20015</v>
      </c>
      <c r="ET653" s="17">
        <v>0</v>
      </c>
      <c r="EU653" s="17">
        <v>0</v>
      </c>
      <c r="EV653" s="17">
        <v>0</v>
      </c>
      <c r="EW653" s="17" t="s">
        <v>60073</v>
      </c>
      <c r="EX653" s="17" t="s">
        <v>20016</v>
      </c>
      <c r="EY653" s="17">
        <v>0</v>
      </c>
      <c r="EZ653" s="17">
        <v>0</v>
      </c>
      <c r="FA653" s="17">
        <v>0</v>
      </c>
      <c r="FB653" s="17" t="s">
        <v>60074</v>
      </c>
      <c r="FC653" s="17" t="s">
        <v>20017</v>
      </c>
      <c r="FD653" s="17">
        <v>0</v>
      </c>
      <c r="FE653" s="17">
        <v>0</v>
      </c>
      <c r="FF653" s="17">
        <v>0</v>
      </c>
      <c r="FH653" s="17">
        <v>0</v>
      </c>
      <c r="FI653" s="17">
        <v>0</v>
      </c>
      <c r="FJ653" s="17">
        <v>0</v>
      </c>
      <c r="FL653" s="17">
        <v>0</v>
      </c>
      <c r="FM653" s="17">
        <v>0</v>
      </c>
      <c r="FN653" s="17">
        <v>0</v>
      </c>
    </row>
    <row r="654" spans="1:170">
      <c r="A654" s="14">
        <v>72610011</v>
      </c>
      <c r="B654" s="15" t="s">
        <v>98</v>
      </c>
      <c r="C654" s="17" t="s">
        <v>783</v>
      </c>
      <c r="D654" s="25">
        <v>0</v>
      </c>
      <c r="E654" s="25">
        <v>0</v>
      </c>
      <c r="F654" s="25">
        <v>0</v>
      </c>
      <c r="I654" s="16"/>
      <c r="L654" s="20" t="s">
        <v>2</v>
      </c>
      <c r="M654" s="17" t="s">
        <v>60075</v>
      </c>
      <c r="N654" s="17" t="s">
        <v>20018</v>
      </c>
      <c r="O654" s="25">
        <v>0</v>
      </c>
      <c r="P654" s="25">
        <v>0</v>
      </c>
      <c r="Q654" s="25">
        <v>0</v>
      </c>
      <c r="R654" s="16" t="s">
        <v>60076</v>
      </c>
      <c r="S654" s="17" t="s">
        <v>20019</v>
      </c>
      <c r="T654" s="25">
        <v>0</v>
      </c>
      <c r="U654" s="25">
        <v>0</v>
      </c>
      <c r="V654" s="25">
        <v>0</v>
      </c>
      <c r="W654" s="16" t="s">
        <v>60077</v>
      </c>
      <c r="X654" s="17" t="s">
        <v>20020</v>
      </c>
      <c r="Y654" s="25">
        <v>0</v>
      </c>
      <c r="Z654" s="25">
        <v>0</v>
      </c>
      <c r="AA654" s="25">
        <v>0</v>
      </c>
      <c r="AB654" s="16" t="s">
        <v>60078</v>
      </c>
      <c r="AC654" s="17" t="s">
        <v>20021</v>
      </c>
      <c r="AD654" s="25">
        <v>0</v>
      </c>
      <c r="AE654" s="25">
        <v>0</v>
      </c>
      <c r="AF654" s="25">
        <v>0</v>
      </c>
      <c r="AG654" s="16" t="s">
        <v>60079</v>
      </c>
      <c r="AH654" s="17" t="s">
        <v>20022</v>
      </c>
      <c r="AI654" s="25">
        <v>0</v>
      </c>
      <c r="AJ654" s="25">
        <v>0</v>
      </c>
      <c r="AK654" s="25">
        <v>0</v>
      </c>
      <c r="AL654" s="16" t="s">
        <v>60080</v>
      </c>
      <c r="AM654" s="17" t="s">
        <v>20023</v>
      </c>
      <c r="AN654" s="25">
        <v>0</v>
      </c>
      <c r="AO654" s="25">
        <v>0</v>
      </c>
      <c r="AP654" s="25">
        <v>0</v>
      </c>
      <c r="AQ654" s="16" t="s">
        <v>60081</v>
      </c>
      <c r="AR654" s="17" t="s">
        <v>20024</v>
      </c>
      <c r="AS654" s="25">
        <v>0</v>
      </c>
      <c r="AT654" s="25">
        <v>0</v>
      </c>
      <c r="AU654" s="25">
        <v>0</v>
      </c>
      <c r="AV654" s="16" t="s">
        <v>60082</v>
      </c>
      <c r="AW654" s="17" t="s">
        <v>20025</v>
      </c>
      <c r="AX654" s="25">
        <v>0</v>
      </c>
      <c r="AY654" s="25">
        <v>0</v>
      </c>
      <c r="AZ654" s="25">
        <v>0</v>
      </c>
      <c r="BA654" s="16" t="s">
        <v>60083</v>
      </c>
      <c r="BB654" s="17" t="s">
        <v>20026</v>
      </c>
      <c r="BC654" s="25">
        <v>0</v>
      </c>
      <c r="BD654" s="25">
        <v>0</v>
      </c>
      <c r="BE654" s="25">
        <v>0</v>
      </c>
      <c r="BF654" s="16" t="s">
        <v>60084</v>
      </c>
      <c r="BG654" s="17" t="s">
        <v>20027</v>
      </c>
      <c r="BH654" s="25">
        <v>0</v>
      </c>
      <c r="BI654" s="25">
        <v>0</v>
      </c>
      <c r="BJ654" s="25">
        <v>0</v>
      </c>
      <c r="BK654" s="16" t="s">
        <v>60085</v>
      </c>
      <c r="BL654" s="17" t="s">
        <v>20028</v>
      </c>
      <c r="BM654" s="25">
        <v>0</v>
      </c>
      <c r="BN654" s="25">
        <v>0</v>
      </c>
      <c r="BO654" s="25">
        <v>0</v>
      </c>
      <c r="BP654" s="16" t="s">
        <v>60086</v>
      </c>
      <c r="BQ654" s="17" t="s">
        <v>20029</v>
      </c>
      <c r="BR654" s="25">
        <v>0</v>
      </c>
      <c r="BS654" s="25">
        <v>0</v>
      </c>
      <c r="BT654" s="25">
        <v>0</v>
      </c>
      <c r="BU654" s="16" t="s">
        <v>60087</v>
      </c>
      <c r="BV654" s="17" t="s">
        <v>20030</v>
      </c>
      <c r="BW654" s="25">
        <v>0</v>
      </c>
      <c r="BX654" s="25">
        <v>0</v>
      </c>
      <c r="BY654" s="25">
        <v>0</v>
      </c>
      <c r="BZ654" s="16" t="s">
        <v>60088</v>
      </c>
      <c r="CA654" s="17" t="s">
        <v>20031</v>
      </c>
      <c r="CB654" s="25">
        <v>0</v>
      </c>
      <c r="CC654" s="25">
        <v>0</v>
      </c>
      <c r="CD654" s="25">
        <v>0</v>
      </c>
      <c r="CE654" s="16" t="s">
        <v>60089</v>
      </c>
      <c r="CF654" s="17" t="s">
        <v>20032</v>
      </c>
      <c r="CG654" s="25">
        <v>0</v>
      </c>
      <c r="CH654" s="25">
        <v>0</v>
      </c>
      <c r="CI654" s="25">
        <v>0</v>
      </c>
      <c r="CJ654" s="16" t="s">
        <v>60090</v>
      </c>
      <c r="CK654" s="17" t="s">
        <v>20033</v>
      </c>
      <c r="CL654" s="25">
        <v>0</v>
      </c>
      <c r="CM654" s="25">
        <v>0</v>
      </c>
      <c r="CN654" s="25">
        <v>0</v>
      </c>
      <c r="CO654" s="16" t="s">
        <v>60091</v>
      </c>
      <c r="CP654" s="17" t="s">
        <v>20034</v>
      </c>
      <c r="CQ654" s="25">
        <v>0</v>
      </c>
      <c r="CR654" s="25">
        <v>0</v>
      </c>
      <c r="CS654" s="25">
        <v>0</v>
      </c>
      <c r="CT654" s="16" t="s">
        <v>60092</v>
      </c>
      <c r="CU654" s="17" t="s">
        <v>20035</v>
      </c>
      <c r="CV654" s="25">
        <v>0</v>
      </c>
      <c r="CW654" s="25">
        <v>0</v>
      </c>
      <c r="CX654" s="25">
        <v>0</v>
      </c>
      <c r="CY654" s="16" t="s">
        <v>60093</v>
      </c>
      <c r="CZ654" s="17" t="s">
        <v>20036</v>
      </c>
      <c r="DA654" s="25">
        <v>0</v>
      </c>
      <c r="DB654" s="25">
        <v>0</v>
      </c>
      <c r="DC654" s="25">
        <v>0</v>
      </c>
      <c r="DD654" s="25" t="s">
        <v>60094</v>
      </c>
      <c r="DE654" s="25" t="s">
        <v>20037</v>
      </c>
      <c r="DF654" s="25">
        <v>0</v>
      </c>
      <c r="DG654" s="25">
        <v>0</v>
      </c>
      <c r="DH654" s="25">
        <v>0</v>
      </c>
      <c r="DI654" s="16" t="s">
        <v>60095</v>
      </c>
      <c r="DJ654" s="17" t="s">
        <v>20038</v>
      </c>
      <c r="DK654" s="25">
        <v>0</v>
      </c>
      <c r="DL654" s="25">
        <v>0</v>
      </c>
      <c r="DM654" s="25">
        <v>0</v>
      </c>
      <c r="DN654" s="16" t="s">
        <v>60096</v>
      </c>
      <c r="DO654" s="17" t="s">
        <v>20039</v>
      </c>
      <c r="DP654" s="25">
        <v>0</v>
      </c>
      <c r="DQ654" s="25">
        <v>0</v>
      </c>
      <c r="DR654" s="25">
        <v>0</v>
      </c>
      <c r="DS654" s="16" t="s">
        <v>60097</v>
      </c>
      <c r="DT654" s="17" t="s">
        <v>20040</v>
      </c>
      <c r="DU654" s="25">
        <v>0</v>
      </c>
      <c r="DV654" s="25">
        <v>0</v>
      </c>
      <c r="DW654" s="25">
        <v>0</v>
      </c>
      <c r="DX654" s="16" t="s">
        <v>60098</v>
      </c>
      <c r="DY654" s="17" t="s">
        <v>20041</v>
      </c>
      <c r="DZ654" s="25">
        <v>0</v>
      </c>
      <c r="EA654" s="25">
        <v>0</v>
      </c>
      <c r="EB654" s="16">
        <v>0</v>
      </c>
      <c r="EC654" s="16" t="s">
        <v>60099</v>
      </c>
      <c r="ED654" s="17" t="s">
        <v>20042</v>
      </c>
      <c r="EE654" s="25">
        <v>0</v>
      </c>
      <c r="EF654" s="25">
        <v>0</v>
      </c>
      <c r="EG654" s="16">
        <v>0</v>
      </c>
      <c r="EH654" s="16" t="s">
        <v>60100</v>
      </c>
      <c r="EI654" s="16" t="s">
        <v>20043</v>
      </c>
      <c r="EJ654" s="16">
        <v>0</v>
      </c>
      <c r="EK654" s="16">
        <v>0</v>
      </c>
      <c r="EL654" s="16">
        <v>0</v>
      </c>
      <c r="EM654" s="16" t="s">
        <v>60101</v>
      </c>
      <c r="EN654" s="17" t="s">
        <v>20044</v>
      </c>
      <c r="EO654" s="25">
        <v>0</v>
      </c>
      <c r="EP654" s="25">
        <v>0</v>
      </c>
      <c r="EQ654" s="16">
        <v>0</v>
      </c>
      <c r="ER654" s="16" t="s">
        <v>60102</v>
      </c>
      <c r="ES654" s="17" t="s">
        <v>20045</v>
      </c>
      <c r="ET654" s="17">
        <v>0</v>
      </c>
      <c r="EU654" s="17">
        <v>0</v>
      </c>
      <c r="EV654" s="17">
        <v>0</v>
      </c>
      <c r="EW654" s="17" t="s">
        <v>60103</v>
      </c>
      <c r="EX654" s="17" t="s">
        <v>20046</v>
      </c>
      <c r="EY654" s="17">
        <v>0</v>
      </c>
      <c r="EZ654" s="17">
        <v>0</v>
      </c>
      <c r="FA654" s="17">
        <v>0</v>
      </c>
      <c r="FB654" s="17" t="s">
        <v>60104</v>
      </c>
      <c r="FC654" s="17" t="s">
        <v>20047</v>
      </c>
      <c r="FD654" s="17">
        <v>0</v>
      </c>
      <c r="FE654" s="17">
        <v>0</v>
      </c>
      <c r="FF654" s="17">
        <v>0</v>
      </c>
      <c r="FH654" s="17">
        <v>0</v>
      </c>
      <c r="FI654" s="17">
        <v>0</v>
      </c>
      <c r="FJ654" s="17">
        <v>0</v>
      </c>
      <c r="FL654" s="17">
        <v>0</v>
      </c>
      <c r="FM654" s="17">
        <v>0</v>
      </c>
      <c r="FN654" s="17">
        <v>0</v>
      </c>
    </row>
    <row r="655" spans="1:170">
      <c r="A655" s="14">
        <v>72610012</v>
      </c>
      <c r="B655" s="15" t="s">
        <v>98</v>
      </c>
      <c r="C655" s="17" t="s">
        <v>784</v>
      </c>
      <c r="D655" s="25">
        <v>0</v>
      </c>
      <c r="E655" s="25">
        <v>0</v>
      </c>
      <c r="F655" s="25">
        <v>0</v>
      </c>
      <c r="I655" s="16"/>
      <c r="L655" s="20" t="s">
        <v>3</v>
      </c>
      <c r="M655" s="17" t="s">
        <v>60105</v>
      </c>
      <c r="N655" s="17" t="s">
        <v>20048</v>
      </c>
      <c r="O655" s="25">
        <v>0</v>
      </c>
      <c r="P655" s="25">
        <v>0</v>
      </c>
      <c r="Q655" s="25">
        <v>0</v>
      </c>
      <c r="R655" s="16" t="s">
        <v>60106</v>
      </c>
      <c r="S655" s="17" t="s">
        <v>20049</v>
      </c>
      <c r="T655" s="25">
        <v>0</v>
      </c>
      <c r="U655" s="25">
        <v>0</v>
      </c>
      <c r="V655" s="25">
        <v>0</v>
      </c>
      <c r="W655" s="16" t="s">
        <v>60107</v>
      </c>
      <c r="X655" s="17" t="s">
        <v>20050</v>
      </c>
      <c r="Y655" s="25">
        <v>0</v>
      </c>
      <c r="Z655" s="25">
        <v>0</v>
      </c>
      <c r="AA655" s="25">
        <v>0</v>
      </c>
      <c r="AB655" s="16" t="s">
        <v>60108</v>
      </c>
      <c r="AC655" s="17" t="s">
        <v>20051</v>
      </c>
      <c r="AD655" s="25">
        <v>0</v>
      </c>
      <c r="AE655" s="25">
        <v>0</v>
      </c>
      <c r="AF655" s="25">
        <v>0</v>
      </c>
      <c r="AG655" s="16" t="s">
        <v>60109</v>
      </c>
      <c r="AH655" s="17" t="s">
        <v>20052</v>
      </c>
      <c r="AI655" s="25">
        <v>0</v>
      </c>
      <c r="AJ655" s="25">
        <v>0</v>
      </c>
      <c r="AK655" s="25">
        <v>0</v>
      </c>
      <c r="AL655" s="16" t="s">
        <v>60110</v>
      </c>
      <c r="AM655" s="17" t="s">
        <v>20053</v>
      </c>
      <c r="AN655" s="25">
        <v>0</v>
      </c>
      <c r="AO655" s="25">
        <v>0</v>
      </c>
      <c r="AP655" s="25">
        <v>0</v>
      </c>
      <c r="AQ655" s="16" t="s">
        <v>60111</v>
      </c>
      <c r="AR655" s="17" t="s">
        <v>20054</v>
      </c>
      <c r="AS655" s="25">
        <v>0</v>
      </c>
      <c r="AT655" s="25">
        <v>0</v>
      </c>
      <c r="AU655" s="25">
        <v>0</v>
      </c>
      <c r="AV655" s="16" t="s">
        <v>60112</v>
      </c>
      <c r="AW655" s="17" t="s">
        <v>20055</v>
      </c>
      <c r="AX655" s="25">
        <v>0</v>
      </c>
      <c r="AY655" s="25">
        <v>0</v>
      </c>
      <c r="AZ655" s="25">
        <v>0</v>
      </c>
      <c r="BA655" s="16" t="s">
        <v>60113</v>
      </c>
      <c r="BB655" s="17" t="s">
        <v>20056</v>
      </c>
      <c r="BC655" s="25">
        <v>0</v>
      </c>
      <c r="BD655" s="25">
        <v>0</v>
      </c>
      <c r="BE655" s="25">
        <v>0</v>
      </c>
      <c r="BF655" s="16" t="s">
        <v>60114</v>
      </c>
      <c r="BG655" s="17" t="s">
        <v>20057</v>
      </c>
      <c r="BH655" s="25">
        <v>0</v>
      </c>
      <c r="BI655" s="25">
        <v>0</v>
      </c>
      <c r="BJ655" s="25">
        <v>0</v>
      </c>
      <c r="BK655" s="16" t="s">
        <v>60115</v>
      </c>
      <c r="BL655" s="17" t="s">
        <v>20058</v>
      </c>
      <c r="BM655" s="25">
        <v>0</v>
      </c>
      <c r="BN655" s="25">
        <v>0</v>
      </c>
      <c r="BO655" s="25">
        <v>0</v>
      </c>
      <c r="BP655" s="16" t="s">
        <v>60116</v>
      </c>
      <c r="BQ655" s="17" t="s">
        <v>20059</v>
      </c>
      <c r="BR655" s="25">
        <v>0</v>
      </c>
      <c r="BS655" s="25">
        <v>0</v>
      </c>
      <c r="BT655" s="25">
        <v>0</v>
      </c>
      <c r="BU655" s="16" t="s">
        <v>60117</v>
      </c>
      <c r="BV655" s="17" t="s">
        <v>20060</v>
      </c>
      <c r="BW655" s="25">
        <v>0</v>
      </c>
      <c r="BX655" s="25">
        <v>0</v>
      </c>
      <c r="BY655" s="25">
        <v>0</v>
      </c>
      <c r="BZ655" s="16" t="s">
        <v>60118</v>
      </c>
      <c r="CA655" s="17" t="s">
        <v>20061</v>
      </c>
      <c r="CB655" s="25">
        <v>0</v>
      </c>
      <c r="CC655" s="25">
        <v>0</v>
      </c>
      <c r="CD655" s="25">
        <v>0</v>
      </c>
      <c r="CE655" s="16" t="s">
        <v>60119</v>
      </c>
      <c r="CF655" s="17" t="s">
        <v>20062</v>
      </c>
      <c r="CG655" s="25">
        <v>0</v>
      </c>
      <c r="CH655" s="25">
        <v>0</v>
      </c>
      <c r="CI655" s="25">
        <v>0</v>
      </c>
      <c r="CJ655" s="16" t="s">
        <v>60120</v>
      </c>
      <c r="CK655" s="17" t="s">
        <v>20063</v>
      </c>
      <c r="CL655" s="25">
        <v>0</v>
      </c>
      <c r="CM655" s="25">
        <v>0</v>
      </c>
      <c r="CN655" s="25">
        <v>0</v>
      </c>
      <c r="CO655" s="16" t="s">
        <v>60121</v>
      </c>
      <c r="CP655" s="17" t="s">
        <v>20064</v>
      </c>
      <c r="CQ655" s="25">
        <v>0</v>
      </c>
      <c r="CR655" s="25">
        <v>0</v>
      </c>
      <c r="CS655" s="25">
        <v>0</v>
      </c>
      <c r="CT655" s="16" t="s">
        <v>60122</v>
      </c>
      <c r="CU655" s="17" t="s">
        <v>20065</v>
      </c>
      <c r="CV655" s="25">
        <v>0</v>
      </c>
      <c r="CW655" s="25">
        <v>0</v>
      </c>
      <c r="CX655" s="25">
        <v>0</v>
      </c>
      <c r="CY655" s="16" t="s">
        <v>60123</v>
      </c>
      <c r="CZ655" s="17" t="s">
        <v>20066</v>
      </c>
      <c r="DA655" s="25">
        <v>0</v>
      </c>
      <c r="DB655" s="25">
        <v>0</v>
      </c>
      <c r="DC655" s="25">
        <v>0</v>
      </c>
      <c r="DD655" s="25" t="s">
        <v>60124</v>
      </c>
      <c r="DE655" s="25" t="s">
        <v>20067</v>
      </c>
      <c r="DF655" s="25">
        <v>0</v>
      </c>
      <c r="DG655" s="25">
        <v>0</v>
      </c>
      <c r="DH655" s="25">
        <v>0</v>
      </c>
      <c r="DI655" s="16" t="s">
        <v>60125</v>
      </c>
      <c r="DJ655" s="17" t="s">
        <v>20068</v>
      </c>
      <c r="DK655" s="25">
        <v>0</v>
      </c>
      <c r="DL655" s="25">
        <v>0</v>
      </c>
      <c r="DM655" s="25">
        <v>0</v>
      </c>
      <c r="DN655" s="16" t="s">
        <v>60126</v>
      </c>
      <c r="DO655" s="17" t="s">
        <v>20069</v>
      </c>
      <c r="DP655" s="25">
        <v>0</v>
      </c>
      <c r="DQ655" s="25">
        <v>0</v>
      </c>
      <c r="DR655" s="25">
        <v>0</v>
      </c>
      <c r="DS655" s="16" t="s">
        <v>60127</v>
      </c>
      <c r="DT655" s="17" t="s">
        <v>20070</v>
      </c>
      <c r="DU655" s="25">
        <v>0</v>
      </c>
      <c r="DV655" s="25">
        <v>0</v>
      </c>
      <c r="DW655" s="25">
        <v>0</v>
      </c>
      <c r="DX655" s="16" t="s">
        <v>60128</v>
      </c>
      <c r="DY655" s="17" t="s">
        <v>20071</v>
      </c>
      <c r="DZ655" s="25">
        <v>0</v>
      </c>
      <c r="EA655" s="25">
        <v>0</v>
      </c>
      <c r="EB655" s="16">
        <v>0</v>
      </c>
      <c r="EC655" s="16" t="s">
        <v>60129</v>
      </c>
      <c r="ED655" s="17" t="s">
        <v>20072</v>
      </c>
      <c r="EE655" s="25">
        <v>0</v>
      </c>
      <c r="EF655" s="25">
        <v>0</v>
      </c>
      <c r="EG655" s="16">
        <v>0</v>
      </c>
      <c r="EH655" s="16" t="s">
        <v>60130</v>
      </c>
      <c r="EI655" s="16" t="s">
        <v>20073</v>
      </c>
      <c r="EJ655" s="16">
        <v>0</v>
      </c>
      <c r="EK655" s="16">
        <v>0</v>
      </c>
      <c r="EL655" s="16">
        <v>0</v>
      </c>
      <c r="EM655" s="16" t="s">
        <v>60131</v>
      </c>
      <c r="EN655" s="17" t="s">
        <v>20074</v>
      </c>
      <c r="EO655" s="25">
        <v>0</v>
      </c>
      <c r="EP655" s="25">
        <v>0</v>
      </c>
      <c r="EQ655" s="16">
        <v>0</v>
      </c>
      <c r="ER655" s="16" t="s">
        <v>60132</v>
      </c>
      <c r="ES655" s="17" t="s">
        <v>20075</v>
      </c>
      <c r="ET655" s="17">
        <v>0</v>
      </c>
      <c r="EU655" s="17">
        <v>0</v>
      </c>
      <c r="EV655" s="17">
        <v>0</v>
      </c>
      <c r="EW655" s="17" t="s">
        <v>60133</v>
      </c>
      <c r="EX655" s="17" t="s">
        <v>20076</v>
      </c>
      <c r="EY655" s="17">
        <v>0</v>
      </c>
      <c r="EZ655" s="17">
        <v>0</v>
      </c>
      <c r="FA655" s="17">
        <v>0</v>
      </c>
      <c r="FB655" s="17" t="s">
        <v>60134</v>
      </c>
      <c r="FC655" s="17" t="s">
        <v>20077</v>
      </c>
      <c r="FD655" s="17">
        <v>0</v>
      </c>
      <c r="FE655" s="17">
        <v>0</v>
      </c>
      <c r="FF655" s="17">
        <v>0</v>
      </c>
      <c r="FH655" s="17">
        <v>0</v>
      </c>
      <c r="FI655" s="17">
        <v>0</v>
      </c>
      <c r="FJ655" s="17">
        <v>0</v>
      </c>
      <c r="FL655" s="17">
        <v>0</v>
      </c>
      <c r="FM655" s="17">
        <v>0</v>
      </c>
      <c r="FN655" s="17">
        <v>0</v>
      </c>
    </row>
    <row r="656" spans="1:170">
      <c r="A656" s="14">
        <v>72610013</v>
      </c>
      <c r="B656" s="15" t="s">
        <v>98</v>
      </c>
      <c r="C656" s="17" t="s">
        <v>785</v>
      </c>
      <c r="D656" s="25">
        <v>0</v>
      </c>
      <c r="E656" s="25">
        <v>0</v>
      </c>
      <c r="F656" s="53">
        <v>0</v>
      </c>
      <c r="G656" s="53"/>
      <c r="H656" s="53"/>
      <c r="I656" s="16"/>
      <c r="L656" s="20" t="s">
        <v>4</v>
      </c>
      <c r="M656" s="17" t="s">
        <v>60135</v>
      </c>
      <c r="N656" s="17" t="s">
        <v>20078</v>
      </c>
      <c r="O656" s="53">
        <v>0</v>
      </c>
      <c r="P656" s="25">
        <v>0</v>
      </c>
      <c r="Q656" s="53">
        <v>0</v>
      </c>
      <c r="R656" s="16" t="s">
        <v>60136</v>
      </c>
      <c r="S656" s="17" t="s">
        <v>20079</v>
      </c>
      <c r="T656" s="53">
        <v>0</v>
      </c>
      <c r="U656" s="25">
        <v>0</v>
      </c>
      <c r="V656" s="53">
        <v>0</v>
      </c>
      <c r="W656" s="16" t="s">
        <v>60137</v>
      </c>
      <c r="X656" s="17" t="s">
        <v>20080</v>
      </c>
      <c r="Y656" s="53">
        <v>0</v>
      </c>
      <c r="Z656" s="53">
        <v>0</v>
      </c>
      <c r="AA656" s="53">
        <v>0</v>
      </c>
      <c r="AB656" s="16" t="s">
        <v>60138</v>
      </c>
      <c r="AC656" s="17" t="s">
        <v>20081</v>
      </c>
      <c r="AD656" s="53">
        <v>0</v>
      </c>
      <c r="AE656" s="53">
        <v>0</v>
      </c>
      <c r="AF656" s="53">
        <v>0</v>
      </c>
      <c r="AG656" s="16" t="s">
        <v>60139</v>
      </c>
      <c r="AH656" s="17" t="s">
        <v>20082</v>
      </c>
      <c r="AI656" s="53">
        <v>0</v>
      </c>
      <c r="AJ656" s="53">
        <v>0</v>
      </c>
      <c r="AK656" s="53">
        <v>0</v>
      </c>
      <c r="AL656" s="16" t="s">
        <v>60140</v>
      </c>
      <c r="AM656" s="17" t="s">
        <v>20083</v>
      </c>
      <c r="AN656" s="53">
        <v>0</v>
      </c>
      <c r="AO656" s="53">
        <v>0</v>
      </c>
      <c r="AP656" s="53">
        <v>0</v>
      </c>
      <c r="AQ656" s="16" t="s">
        <v>60141</v>
      </c>
      <c r="AR656" s="17" t="s">
        <v>20084</v>
      </c>
      <c r="AS656" s="53">
        <v>0</v>
      </c>
      <c r="AT656" s="53">
        <v>0</v>
      </c>
      <c r="AU656" s="53">
        <v>0</v>
      </c>
      <c r="AV656" s="16" t="s">
        <v>60142</v>
      </c>
      <c r="AW656" s="17" t="s">
        <v>20085</v>
      </c>
      <c r="AX656" s="53">
        <v>0</v>
      </c>
      <c r="AY656" s="53">
        <v>0</v>
      </c>
      <c r="AZ656" s="53">
        <v>0</v>
      </c>
      <c r="BA656" s="16" t="s">
        <v>60143</v>
      </c>
      <c r="BB656" s="17" t="s">
        <v>20086</v>
      </c>
      <c r="BC656" s="53">
        <v>0</v>
      </c>
      <c r="BD656" s="53">
        <v>0</v>
      </c>
      <c r="BE656" s="53">
        <v>0</v>
      </c>
      <c r="BF656" s="16" t="s">
        <v>60144</v>
      </c>
      <c r="BG656" s="17" t="s">
        <v>20087</v>
      </c>
      <c r="BH656" s="53">
        <v>0</v>
      </c>
      <c r="BI656" s="53">
        <v>0</v>
      </c>
      <c r="BJ656" s="53">
        <v>0</v>
      </c>
      <c r="BK656" s="16" t="s">
        <v>60145</v>
      </c>
      <c r="BL656" s="17" t="s">
        <v>20088</v>
      </c>
      <c r="BM656" s="53">
        <v>0</v>
      </c>
      <c r="BN656" s="53">
        <v>0</v>
      </c>
      <c r="BO656" s="53">
        <v>0</v>
      </c>
      <c r="BP656" s="16" t="s">
        <v>60146</v>
      </c>
      <c r="BQ656" s="17" t="s">
        <v>20089</v>
      </c>
      <c r="BR656" s="53">
        <v>0</v>
      </c>
      <c r="BS656" s="53">
        <v>0</v>
      </c>
      <c r="BT656" s="53">
        <v>0</v>
      </c>
      <c r="BU656" s="16" t="s">
        <v>60147</v>
      </c>
      <c r="BV656" s="17" t="s">
        <v>20090</v>
      </c>
      <c r="BW656" s="53">
        <v>0</v>
      </c>
      <c r="BX656" s="53">
        <v>0</v>
      </c>
      <c r="BY656" s="53">
        <v>0</v>
      </c>
      <c r="BZ656" s="16" t="s">
        <v>60148</v>
      </c>
      <c r="CA656" s="17" t="s">
        <v>20091</v>
      </c>
      <c r="CB656" s="53">
        <v>0</v>
      </c>
      <c r="CC656" s="53">
        <v>0</v>
      </c>
      <c r="CD656" s="53">
        <v>0</v>
      </c>
      <c r="CE656" s="16" t="s">
        <v>60149</v>
      </c>
      <c r="CF656" s="17" t="s">
        <v>20092</v>
      </c>
      <c r="CG656" s="53">
        <v>0</v>
      </c>
      <c r="CH656" s="53">
        <v>0</v>
      </c>
      <c r="CI656" s="53">
        <v>0</v>
      </c>
      <c r="CJ656" s="16" t="s">
        <v>60150</v>
      </c>
      <c r="CK656" s="17" t="s">
        <v>20093</v>
      </c>
      <c r="CL656" s="53">
        <v>0</v>
      </c>
      <c r="CM656" s="53">
        <v>0</v>
      </c>
      <c r="CN656" s="53">
        <v>0</v>
      </c>
      <c r="CO656" s="16" t="s">
        <v>60151</v>
      </c>
      <c r="CP656" s="17" t="s">
        <v>20094</v>
      </c>
      <c r="CQ656" s="53">
        <v>0</v>
      </c>
      <c r="CR656" s="53">
        <v>0</v>
      </c>
      <c r="CS656" s="53">
        <v>0</v>
      </c>
      <c r="CT656" s="16" t="s">
        <v>60152</v>
      </c>
      <c r="CU656" s="17" t="s">
        <v>20095</v>
      </c>
      <c r="CV656" s="53">
        <v>0</v>
      </c>
      <c r="CW656" s="53">
        <v>0</v>
      </c>
      <c r="CX656" s="53">
        <v>0</v>
      </c>
      <c r="CY656" s="16" t="s">
        <v>60153</v>
      </c>
      <c r="CZ656" s="17" t="s">
        <v>20096</v>
      </c>
      <c r="DA656" s="53">
        <v>0</v>
      </c>
      <c r="DB656" s="53">
        <v>0</v>
      </c>
      <c r="DC656" s="53">
        <v>0</v>
      </c>
      <c r="DD656" s="53" t="s">
        <v>60154</v>
      </c>
      <c r="DE656" s="53" t="s">
        <v>20097</v>
      </c>
      <c r="DF656" s="53">
        <v>0</v>
      </c>
      <c r="DG656" s="53">
        <v>0</v>
      </c>
      <c r="DH656" s="53">
        <v>0</v>
      </c>
      <c r="DI656" s="16" t="s">
        <v>60155</v>
      </c>
      <c r="DJ656" s="17" t="s">
        <v>20098</v>
      </c>
      <c r="DK656" s="53">
        <v>0</v>
      </c>
      <c r="DL656" s="53">
        <v>0</v>
      </c>
      <c r="DM656" s="53">
        <v>0</v>
      </c>
      <c r="DN656" s="16" t="s">
        <v>60156</v>
      </c>
      <c r="DO656" s="17" t="s">
        <v>20099</v>
      </c>
      <c r="DP656" s="53">
        <v>0</v>
      </c>
      <c r="DQ656" s="53">
        <v>0</v>
      </c>
      <c r="DR656" s="53">
        <v>0</v>
      </c>
      <c r="DS656" s="16" t="s">
        <v>60157</v>
      </c>
      <c r="DT656" s="17" t="s">
        <v>20100</v>
      </c>
      <c r="DU656" s="53">
        <v>0</v>
      </c>
      <c r="DV656" s="53">
        <v>0</v>
      </c>
      <c r="DW656" s="53">
        <v>0</v>
      </c>
      <c r="DX656" s="16" t="s">
        <v>60158</v>
      </c>
      <c r="DY656" s="17" t="s">
        <v>20101</v>
      </c>
      <c r="DZ656" s="53">
        <v>0</v>
      </c>
      <c r="EA656" s="53">
        <v>0</v>
      </c>
      <c r="EB656" s="53">
        <v>0</v>
      </c>
      <c r="EC656" s="16" t="s">
        <v>60159</v>
      </c>
      <c r="ED656" s="17" t="s">
        <v>20102</v>
      </c>
      <c r="EE656" s="53">
        <v>0</v>
      </c>
      <c r="EF656" s="53">
        <v>0</v>
      </c>
      <c r="EG656" s="53">
        <v>0</v>
      </c>
      <c r="EH656" s="16" t="s">
        <v>60160</v>
      </c>
      <c r="EI656" s="16" t="s">
        <v>20103</v>
      </c>
      <c r="EJ656" s="16">
        <v>0</v>
      </c>
      <c r="EK656" s="16">
        <v>0</v>
      </c>
      <c r="EL656" s="16">
        <v>0</v>
      </c>
      <c r="EM656" s="16" t="s">
        <v>60161</v>
      </c>
      <c r="EN656" s="17" t="s">
        <v>20104</v>
      </c>
      <c r="EO656" s="53">
        <v>0</v>
      </c>
      <c r="EP656" s="53">
        <v>0</v>
      </c>
      <c r="EQ656" s="53">
        <v>0</v>
      </c>
      <c r="ER656" s="16" t="s">
        <v>60162</v>
      </c>
      <c r="ES656" s="17" t="s">
        <v>20105</v>
      </c>
      <c r="ET656" s="17">
        <v>0</v>
      </c>
      <c r="EU656" s="17">
        <v>0</v>
      </c>
      <c r="EV656" s="17">
        <v>0</v>
      </c>
      <c r="EW656" s="17" t="s">
        <v>60163</v>
      </c>
      <c r="EX656" s="17" t="s">
        <v>20106</v>
      </c>
      <c r="EY656" s="17">
        <v>0</v>
      </c>
      <c r="EZ656" s="17">
        <v>0</v>
      </c>
      <c r="FA656" s="17">
        <v>0</v>
      </c>
      <c r="FB656" s="17" t="s">
        <v>60164</v>
      </c>
      <c r="FC656" s="17" t="s">
        <v>20107</v>
      </c>
      <c r="FD656" s="17">
        <v>0</v>
      </c>
      <c r="FE656" s="17">
        <v>0</v>
      </c>
      <c r="FF656" s="17">
        <v>0</v>
      </c>
      <c r="FH656" s="17">
        <v>0</v>
      </c>
      <c r="FI656" s="17">
        <v>0</v>
      </c>
      <c r="FJ656" s="17">
        <v>0</v>
      </c>
      <c r="FL656" s="17">
        <v>0</v>
      </c>
      <c r="FM656" s="17">
        <v>0</v>
      </c>
      <c r="FN656" s="17">
        <v>0</v>
      </c>
    </row>
    <row r="657" spans="1:170">
      <c r="B657" s="15" t="s">
        <v>1487</v>
      </c>
      <c r="D657" s="25">
        <v>0</v>
      </c>
      <c r="E657" s="25">
        <v>-67587500</v>
      </c>
      <c r="F657" s="25">
        <v>-67587500</v>
      </c>
      <c r="I657" s="16"/>
      <c r="L657" s="20" t="s">
        <v>1487</v>
      </c>
      <c r="M657" s="17" t="s">
        <v>42315</v>
      </c>
      <c r="O657" s="25">
        <v>0</v>
      </c>
      <c r="P657" s="25">
        <v>0</v>
      </c>
      <c r="Q657" s="25">
        <v>0</v>
      </c>
      <c r="R657" s="16" t="s">
        <v>42316</v>
      </c>
      <c r="S657" s="17"/>
      <c r="T657" s="25">
        <v>0</v>
      </c>
      <c r="U657" s="25">
        <v>0</v>
      </c>
      <c r="V657" s="25">
        <v>0</v>
      </c>
      <c r="W657" s="16" t="s">
        <v>42317</v>
      </c>
      <c r="X657" s="17"/>
      <c r="Y657" s="25">
        <v>0</v>
      </c>
      <c r="Z657" s="25">
        <v>0</v>
      </c>
      <c r="AA657" s="25">
        <v>0</v>
      </c>
      <c r="AB657" s="16" t="s">
        <v>42318</v>
      </c>
      <c r="AC657" s="17"/>
      <c r="AD657" s="25">
        <v>0</v>
      </c>
      <c r="AE657" s="25">
        <v>0</v>
      </c>
      <c r="AF657" s="25">
        <v>0</v>
      </c>
      <c r="AG657" s="16" t="s">
        <v>42319</v>
      </c>
      <c r="AH657" s="17"/>
      <c r="AI657" s="25">
        <v>0</v>
      </c>
      <c r="AJ657" s="25">
        <v>0</v>
      </c>
      <c r="AK657" s="25">
        <v>0</v>
      </c>
      <c r="AL657" s="16" t="s">
        <v>42320</v>
      </c>
      <c r="AM657" s="17"/>
      <c r="AN657" s="25">
        <v>0</v>
      </c>
      <c r="AO657" s="25">
        <v>0</v>
      </c>
      <c r="AP657" s="25">
        <v>0</v>
      </c>
      <c r="AQ657" s="16" t="s">
        <v>42321</v>
      </c>
      <c r="AR657" s="17"/>
      <c r="AS657" s="25">
        <v>0</v>
      </c>
      <c r="AT657" s="25">
        <v>0</v>
      </c>
      <c r="AU657" s="25">
        <v>0</v>
      </c>
      <c r="AV657" s="16" t="s">
        <v>42322</v>
      </c>
      <c r="AW657" s="17"/>
      <c r="AX657" s="25">
        <v>0</v>
      </c>
      <c r="AY657" s="25">
        <v>0</v>
      </c>
      <c r="AZ657" s="25">
        <v>0</v>
      </c>
      <c r="BA657" s="16" t="s">
        <v>42323</v>
      </c>
      <c r="BB657" s="17"/>
      <c r="BC657" s="25">
        <v>0</v>
      </c>
      <c r="BD657" s="25">
        <v>0</v>
      </c>
      <c r="BE657" s="25">
        <v>0</v>
      </c>
      <c r="BF657" s="16" t="s">
        <v>42324</v>
      </c>
      <c r="BG657" s="17"/>
      <c r="BH657" s="25">
        <v>0</v>
      </c>
      <c r="BI657" s="25">
        <v>0</v>
      </c>
      <c r="BJ657" s="25">
        <v>0</v>
      </c>
      <c r="BK657" s="16" t="s">
        <v>42325</v>
      </c>
      <c r="BL657" s="17"/>
      <c r="BM657" s="25">
        <v>0</v>
      </c>
      <c r="BN657" s="25">
        <v>0</v>
      </c>
      <c r="BO657" s="25">
        <v>0</v>
      </c>
      <c r="BP657" s="16" t="s">
        <v>42326</v>
      </c>
      <c r="BQ657" s="17"/>
      <c r="BR657" s="25">
        <v>0</v>
      </c>
      <c r="BS657" s="25">
        <v>0</v>
      </c>
      <c r="BT657" s="25">
        <v>0</v>
      </c>
      <c r="BU657" s="16" t="s">
        <v>42327</v>
      </c>
      <c r="BV657" s="17"/>
      <c r="BW657" s="25">
        <v>0</v>
      </c>
      <c r="BX657" s="25">
        <v>0</v>
      </c>
      <c r="BY657" s="25">
        <v>0</v>
      </c>
      <c r="BZ657" s="16" t="s">
        <v>42328</v>
      </c>
      <c r="CA657" s="17"/>
      <c r="CB657" s="25">
        <v>0</v>
      </c>
      <c r="CC657" s="25">
        <v>0</v>
      </c>
      <c r="CD657" s="25">
        <v>0</v>
      </c>
      <c r="CE657" s="16" t="s">
        <v>42329</v>
      </c>
      <c r="CF657" s="17"/>
      <c r="CG657" s="25">
        <v>0</v>
      </c>
      <c r="CH657" s="25">
        <v>0</v>
      </c>
      <c r="CI657" s="25">
        <v>0</v>
      </c>
      <c r="CJ657" s="16" t="s">
        <v>42330</v>
      </c>
      <c r="CK657" s="17"/>
      <c r="CL657" s="25">
        <v>0</v>
      </c>
      <c r="CM657" s="25">
        <v>0</v>
      </c>
      <c r="CN657" s="25">
        <v>0</v>
      </c>
      <c r="CO657" s="16" t="s">
        <v>42331</v>
      </c>
      <c r="CP657" s="17"/>
      <c r="CQ657" s="25">
        <v>0</v>
      </c>
      <c r="CR657" s="25">
        <v>0</v>
      </c>
      <c r="CS657" s="25">
        <v>0</v>
      </c>
      <c r="CT657" s="16" t="s">
        <v>42332</v>
      </c>
      <c r="CU657" s="17"/>
      <c r="CV657" s="25">
        <v>0</v>
      </c>
      <c r="CW657" s="25">
        <v>0</v>
      </c>
      <c r="CX657" s="25">
        <v>0</v>
      </c>
      <c r="CY657" s="16" t="s">
        <v>42333</v>
      </c>
      <c r="CZ657" s="17"/>
      <c r="DA657" s="25">
        <v>0</v>
      </c>
      <c r="DB657" s="25">
        <v>0</v>
      </c>
      <c r="DC657" s="25">
        <v>0</v>
      </c>
      <c r="DD657" s="25" t="s">
        <v>42334</v>
      </c>
      <c r="DF657" s="25">
        <v>0</v>
      </c>
      <c r="DG657" s="25">
        <v>0</v>
      </c>
      <c r="DH657" s="25">
        <v>0</v>
      </c>
      <c r="DI657" s="16" t="s">
        <v>42335</v>
      </c>
      <c r="DJ657" s="17"/>
      <c r="DK657" s="25">
        <v>0</v>
      </c>
      <c r="DL657" s="25">
        <v>0</v>
      </c>
      <c r="DM657" s="25">
        <v>0</v>
      </c>
      <c r="DN657" s="16" t="s">
        <v>42336</v>
      </c>
      <c r="DO657" s="17"/>
      <c r="DP657" s="25">
        <v>0</v>
      </c>
      <c r="DQ657" s="25">
        <v>-67587500</v>
      </c>
      <c r="DR657" s="25">
        <v>-67587500</v>
      </c>
      <c r="DS657" s="16" t="s">
        <v>42337</v>
      </c>
      <c r="DT657" s="17"/>
      <c r="DU657" s="25">
        <v>0</v>
      </c>
      <c r="DV657" s="25">
        <v>0</v>
      </c>
      <c r="DW657" s="25">
        <v>0</v>
      </c>
      <c r="DX657" s="16" t="s">
        <v>42338</v>
      </c>
      <c r="DY657" s="17"/>
      <c r="DZ657" s="25">
        <v>0</v>
      </c>
      <c r="EA657" s="25">
        <v>0</v>
      </c>
      <c r="EB657" s="16">
        <v>0</v>
      </c>
      <c r="EC657" s="16" t="s">
        <v>42339</v>
      </c>
      <c r="ED657" s="17"/>
      <c r="EE657" s="25">
        <v>0</v>
      </c>
      <c r="EF657" s="25">
        <v>0</v>
      </c>
      <c r="EG657" s="16">
        <v>0</v>
      </c>
      <c r="EH657" s="16" t="s">
        <v>42340</v>
      </c>
      <c r="EI657" s="16"/>
      <c r="EJ657" s="16">
        <v>0</v>
      </c>
      <c r="EK657" s="16">
        <v>0</v>
      </c>
      <c r="EL657" s="16">
        <v>0</v>
      </c>
      <c r="EM657" s="16" t="s">
        <v>42341</v>
      </c>
      <c r="EN657" s="17"/>
      <c r="EO657" s="25">
        <v>0</v>
      </c>
      <c r="EP657" s="25">
        <v>0</v>
      </c>
      <c r="EQ657" s="16">
        <v>0</v>
      </c>
      <c r="ER657" s="16" t="s">
        <v>42342</v>
      </c>
      <c r="ET657" s="17">
        <v>0</v>
      </c>
      <c r="EU657" s="17">
        <v>0</v>
      </c>
      <c r="EV657" s="17">
        <v>0</v>
      </c>
      <c r="EW657" s="17" t="s">
        <v>42343</v>
      </c>
      <c r="EY657" s="17">
        <v>0</v>
      </c>
      <c r="EZ657" s="17">
        <v>0</v>
      </c>
      <c r="FA657" s="17">
        <v>0</v>
      </c>
      <c r="FB657" s="17" t="s">
        <v>42344</v>
      </c>
      <c r="FD657" s="17">
        <v>0</v>
      </c>
      <c r="FE657" s="17">
        <v>0</v>
      </c>
      <c r="FF657" s="17">
        <v>0</v>
      </c>
      <c r="FH657" s="17">
        <v>0</v>
      </c>
      <c r="FI657" s="17">
        <v>-67587500</v>
      </c>
      <c r="FJ657" s="17">
        <v>-67587500</v>
      </c>
      <c r="FL657" s="17">
        <v>0</v>
      </c>
      <c r="FM657" s="17">
        <v>0</v>
      </c>
      <c r="FN657" s="17">
        <v>0</v>
      </c>
    </row>
    <row r="658" spans="1:170">
      <c r="A658" s="14">
        <v>75000000</v>
      </c>
      <c r="B658" s="15" t="s">
        <v>100</v>
      </c>
      <c r="C658" s="17" t="s">
        <v>786</v>
      </c>
      <c r="D658" s="25">
        <v>0</v>
      </c>
      <c r="E658" s="25">
        <v>0</v>
      </c>
      <c r="F658" s="25">
        <v>0</v>
      </c>
      <c r="I658" s="16"/>
      <c r="L658" s="20" t="s">
        <v>208</v>
      </c>
      <c r="M658" s="17" t="s">
        <v>60165</v>
      </c>
      <c r="N658" s="17" t="s">
        <v>20108</v>
      </c>
      <c r="O658" s="25">
        <v>0</v>
      </c>
      <c r="P658" s="25">
        <v>0</v>
      </c>
      <c r="Q658" s="25">
        <v>0</v>
      </c>
      <c r="R658" s="16" t="s">
        <v>60166</v>
      </c>
      <c r="S658" s="17" t="s">
        <v>20109</v>
      </c>
      <c r="T658" s="25">
        <v>0</v>
      </c>
      <c r="U658" s="25">
        <v>0</v>
      </c>
      <c r="V658" s="25">
        <v>0</v>
      </c>
      <c r="W658" s="16" t="s">
        <v>60167</v>
      </c>
      <c r="X658" s="17" t="s">
        <v>20110</v>
      </c>
      <c r="Y658" s="25">
        <v>0</v>
      </c>
      <c r="Z658" s="25">
        <v>0</v>
      </c>
      <c r="AA658" s="25">
        <v>0</v>
      </c>
      <c r="AB658" s="16" t="s">
        <v>60168</v>
      </c>
      <c r="AC658" s="17" t="s">
        <v>20111</v>
      </c>
      <c r="AD658" s="25">
        <v>0</v>
      </c>
      <c r="AE658" s="25">
        <v>0</v>
      </c>
      <c r="AF658" s="25">
        <v>0</v>
      </c>
      <c r="AG658" s="16" t="s">
        <v>60169</v>
      </c>
      <c r="AH658" s="17" t="s">
        <v>20112</v>
      </c>
      <c r="AI658" s="25">
        <v>0</v>
      </c>
      <c r="AJ658" s="25">
        <v>0</v>
      </c>
      <c r="AK658" s="25">
        <v>0</v>
      </c>
      <c r="AL658" s="16" t="s">
        <v>60170</v>
      </c>
      <c r="AM658" s="17" t="s">
        <v>20113</v>
      </c>
      <c r="AN658" s="25">
        <v>0</v>
      </c>
      <c r="AO658" s="25">
        <v>0</v>
      </c>
      <c r="AP658" s="25">
        <v>0</v>
      </c>
      <c r="AQ658" s="16" t="s">
        <v>60171</v>
      </c>
      <c r="AR658" s="17" t="s">
        <v>20114</v>
      </c>
      <c r="AS658" s="25">
        <v>0</v>
      </c>
      <c r="AT658" s="25">
        <v>0</v>
      </c>
      <c r="AU658" s="25">
        <v>0</v>
      </c>
      <c r="AV658" s="16" t="s">
        <v>60172</v>
      </c>
      <c r="AW658" s="17" t="s">
        <v>20115</v>
      </c>
      <c r="AX658" s="25">
        <v>0</v>
      </c>
      <c r="AY658" s="25">
        <v>0</v>
      </c>
      <c r="AZ658" s="25">
        <v>0</v>
      </c>
      <c r="BA658" s="16" t="s">
        <v>60173</v>
      </c>
      <c r="BB658" s="17" t="s">
        <v>20116</v>
      </c>
      <c r="BC658" s="25">
        <v>0</v>
      </c>
      <c r="BD658" s="25">
        <v>0</v>
      </c>
      <c r="BE658" s="25">
        <v>0</v>
      </c>
      <c r="BF658" s="16" t="s">
        <v>60174</v>
      </c>
      <c r="BG658" s="17" t="s">
        <v>20117</v>
      </c>
      <c r="BH658" s="25">
        <v>0</v>
      </c>
      <c r="BI658" s="25">
        <v>0</v>
      </c>
      <c r="BJ658" s="25">
        <v>0</v>
      </c>
      <c r="BK658" s="16" t="s">
        <v>60175</v>
      </c>
      <c r="BL658" s="17" t="s">
        <v>20118</v>
      </c>
      <c r="BM658" s="25">
        <v>0</v>
      </c>
      <c r="BN658" s="25">
        <v>0</v>
      </c>
      <c r="BO658" s="25">
        <v>0</v>
      </c>
      <c r="BP658" s="16" t="s">
        <v>60176</v>
      </c>
      <c r="BQ658" s="17" t="s">
        <v>20119</v>
      </c>
      <c r="BR658" s="25">
        <v>0</v>
      </c>
      <c r="BS658" s="25">
        <v>0</v>
      </c>
      <c r="BT658" s="25">
        <v>0</v>
      </c>
      <c r="BU658" s="16" t="s">
        <v>60177</v>
      </c>
      <c r="BV658" s="17" t="s">
        <v>20120</v>
      </c>
      <c r="BW658" s="25">
        <v>0</v>
      </c>
      <c r="BX658" s="25">
        <v>0</v>
      </c>
      <c r="BY658" s="25">
        <v>0</v>
      </c>
      <c r="BZ658" s="16" t="s">
        <v>60178</v>
      </c>
      <c r="CA658" s="17" t="s">
        <v>20121</v>
      </c>
      <c r="CB658" s="25">
        <v>0</v>
      </c>
      <c r="CC658" s="25">
        <v>0</v>
      </c>
      <c r="CD658" s="25">
        <v>0</v>
      </c>
      <c r="CE658" s="16" t="s">
        <v>60179</v>
      </c>
      <c r="CF658" s="17" t="s">
        <v>20122</v>
      </c>
      <c r="CG658" s="25">
        <v>0</v>
      </c>
      <c r="CH658" s="25">
        <v>0</v>
      </c>
      <c r="CI658" s="25">
        <v>0</v>
      </c>
      <c r="CJ658" s="16" t="s">
        <v>60180</v>
      </c>
      <c r="CK658" s="17" t="s">
        <v>20123</v>
      </c>
      <c r="CL658" s="25">
        <v>0</v>
      </c>
      <c r="CM658" s="25">
        <v>0</v>
      </c>
      <c r="CN658" s="25">
        <v>0</v>
      </c>
      <c r="CO658" s="16" t="s">
        <v>60181</v>
      </c>
      <c r="CP658" s="17" t="s">
        <v>20124</v>
      </c>
      <c r="CQ658" s="25">
        <v>0</v>
      </c>
      <c r="CR658" s="25">
        <v>0</v>
      </c>
      <c r="CS658" s="25">
        <v>0</v>
      </c>
      <c r="CT658" s="16" t="s">
        <v>60182</v>
      </c>
      <c r="CU658" s="17" t="s">
        <v>20125</v>
      </c>
      <c r="CV658" s="25">
        <v>0</v>
      </c>
      <c r="CW658" s="25">
        <v>0</v>
      </c>
      <c r="CX658" s="25">
        <v>0</v>
      </c>
      <c r="CY658" s="16" t="s">
        <v>60183</v>
      </c>
      <c r="CZ658" s="17" t="s">
        <v>20126</v>
      </c>
      <c r="DA658" s="25">
        <v>0</v>
      </c>
      <c r="DB658" s="25">
        <v>0</v>
      </c>
      <c r="DC658" s="25">
        <v>0</v>
      </c>
      <c r="DD658" s="25" t="s">
        <v>60184</v>
      </c>
      <c r="DE658" s="25" t="s">
        <v>20127</v>
      </c>
      <c r="DF658" s="25">
        <v>0</v>
      </c>
      <c r="DG658" s="25">
        <v>0</v>
      </c>
      <c r="DH658" s="25">
        <v>0</v>
      </c>
      <c r="DI658" s="16" t="s">
        <v>60185</v>
      </c>
      <c r="DJ658" s="17" t="s">
        <v>20128</v>
      </c>
      <c r="DK658" s="25">
        <v>0</v>
      </c>
      <c r="DL658" s="25">
        <v>0</v>
      </c>
      <c r="DM658" s="25">
        <v>0</v>
      </c>
      <c r="DN658" s="16" t="s">
        <v>60186</v>
      </c>
      <c r="DO658" s="17" t="s">
        <v>20129</v>
      </c>
      <c r="DP658" s="25">
        <v>0</v>
      </c>
      <c r="DQ658" s="25">
        <v>0</v>
      </c>
      <c r="DR658" s="25">
        <v>0</v>
      </c>
      <c r="DS658" s="16" t="s">
        <v>60187</v>
      </c>
      <c r="DT658" s="17" t="s">
        <v>20130</v>
      </c>
      <c r="DU658" s="25">
        <v>0</v>
      </c>
      <c r="DV658" s="25">
        <v>0</v>
      </c>
      <c r="DW658" s="25">
        <v>0</v>
      </c>
      <c r="DX658" s="16" t="s">
        <v>60188</v>
      </c>
      <c r="DY658" s="17" t="s">
        <v>20131</v>
      </c>
      <c r="DZ658" s="25">
        <v>0</v>
      </c>
      <c r="EA658" s="25">
        <v>0</v>
      </c>
      <c r="EB658" s="16">
        <v>0</v>
      </c>
      <c r="EC658" s="16" t="s">
        <v>60189</v>
      </c>
      <c r="ED658" s="17" t="s">
        <v>20132</v>
      </c>
      <c r="EE658" s="25">
        <v>0</v>
      </c>
      <c r="EF658" s="25">
        <v>0</v>
      </c>
      <c r="EG658" s="16">
        <v>0</v>
      </c>
      <c r="EH658" s="16" t="s">
        <v>60190</v>
      </c>
      <c r="EI658" s="16" t="s">
        <v>20133</v>
      </c>
      <c r="EJ658" s="16">
        <v>0</v>
      </c>
      <c r="EK658" s="16">
        <v>0</v>
      </c>
      <c r="EL658" s="16">
        <v>0</v>
      </c>
      <c r="EM658" s="16" t="s">
        <v>60191</v>
      </c>
      <c r="EN658" s="17" t="s">
        <v>20134</v>
      </c>
      <c r="EO658" s="25">
        <v>0</v>
      </c>
      <c r="EP658" s="25">
        <v>0</v>
      </c>
      <c r="EQ658" s="16">
        <v>0</v>
      </c>
      <c r="ER658" s="16" t="s">
        <v>60192</v>
      </c>
      <c r="ES658" s="17" t="s">
        <v>20135</v>
      </c>
      <c r="ET658" s="17">
        <v>0</v>
      </c>
      <c r="EU658" s="17">
        <v>0</v>
      </c>
      <c r="EV658" s="17">
        <v>0</v>
      </c>
      <c r="EW658" s="17" t="s">
        <v>60193</v>
      </c>
      <c r="EX658" s="17" t="s">
        <v>20136</v>
      </c>
      <c r="EY658" s="17">
        <v>0</v>
      </c>
      <c r="EZ658" s="17">
        <v>0</v>
      </c>
      <c r="FA658" s="17">
        <v>0</v>
      </c>
      <c r="FB658" s="17" t="s">
        <v>60194</v>
      </c>
      <c r="FC658" s="17" t="s">
        <v>20137</v>
      </c>
      <c r="FD658" s="17">
        <v>0</v>
      </c>
      <c r="FE658" s="17">
        <v>0</v>
      </c>
      <c r="FF658" s="17">
        <v>0</v>
      </c>
      <c r="FH658" s="17">
        <v>0</v>
      </c>
      <c r="FI658" s="17">
        <v>0</v>
      </c>
      <c r="FJ658" s="17">
        <v>0</v>
      </c>
      <c r="FL658" s="17">
        <v>0</v>
      </c>
      <c r="FM658" s="17">
        <v>0</v>
      </c>
      <c r="FN658" s="17">
        <v>0</v>
      </c>
    </row>
    <row r="659" spans="1:170">
      <c r="A659" s="14">
        <v>75100000</v>
      </c>
      <c r="B659" s="15" t="s">
        <v>101</v>
      </c>
      <c r="C659" s="17" t="s">
        <v>787</v>
      </c>
      <c r="D659" s="25">
        <v>0</v>
      </c>
      <c r="E659" s="25">
        <v>0</v>
      </c>
      <c r="F659" s="25">
        <v>0</v>
      </c>
      <c r="I659" s="16"/>
      <c r="L659" s="20" t="s">
        <v>208</v>
      </c>
      <c r="M659" s="17" t="s">
        <v>60195</v>
      </c>
      <c r="N659" s="17" t="s">
        <v>20138</v>
      </c>
      <c r="O659" s="25">
        <v>0</v>
      </c>
      <c r="P659" s="25">
        <v>0</v>
      </c>
      <c r="Q659" s="25">
        <v>0</v>
      </c>
      <c r="R659" s="16" t="s">
        <v>60196</v>
      </c>
      <c r="S659" s="17" t="s">
        <v>20139</v>
      </c>
      <c r="T659" s="25">
        <v>0</v>
      </c>
      <c r="U659" s="25">
        <v>0</v>
      </c>
      <c r="V659" s="25">
        <v>0</v>
      </c>
      <c r="W659" s="16" t="s">
        <v>60197</v>
      </c>
      <c r="X659" s="17" t="s">
        <v>20140</v>
      </c>
      <c r="Y659" s="25">
        <v>0</v>
      </c>
      <c r="Z659" s="25">
        <v>0</v>
      </c>
      <c r="AA659" s="25">
        <v>0</v>
      </c>
      <c r="AB659" s="16" t="s">
        <v>60198</v>
      </c>
      <c r="AC659" s="17" t="s">
        <v>20141</v>
      </c>
      <c r="AD659" s="25">
        <v>0</v>
      </c>
      <c r="AE659" s="25">
        <v>0</v>
      </c>
      <c r="AF659" s="25">
        <v>0</v>
      </c>
      <c r="AG659" s="16" t="s">
        <v>60199</v>
      </c>
      <c r="AH659" s="17" t="s">
        <v>20142</v>
      </c>
      <c r="AI659" s="25">
        <v>0</v>
      </c>
      <c r="AJ659" s="25">
        <v>0</v>
      </c>
      <c r="AK659" s="25">
        <v>0</v>
      </c>
      <c r="AL659" s="16" t="s">
        <v>60200</v>
      </c>
      <c r="AM659" s="17" t="s">
        <v>20143</v>
      </c>
      <c r="AN659" s="25">
        <v>0</v>
      </c>
      <c r="AO659" s="25">
        <v>0</v>
      </c>
      <c r="AP659" s="25">
        <v>0</v>
      </c>
      <c r="AQ659" s="16" t="s">
        <v>60201</v>
      </c>
      <c r="AR659" s="17" t="s">
        <v>20144</v>
      </c>
      <c r="AS659" s="25">
        <v>0</v>
      </c>
      <c r="AT659" s="25">
        <v>0</v>
      </c>
      <c r="AU659" s="25">
        <v>0</v>
      </c>
      <c r="AV659" s="16" t="s">
        <v>60202</v>
      </c>
      <c r="AW659" s="17" t="s">
        <v>20145</v>
      </c>
      <c r="AX659" s="25">
        <v>0</v>
      </c>
      <c r="AY659" s="25">
        <v>0</v>
      </c>
      <c r="AZ659" s="25">
        <v>0</v>
      </c>
      <c r="BA659" s="16" t="s">
        <v>60203</v>
      </c>
      <c r="BB659" s="17" t="s">
        <v>20146</v>
      </c>
      <c r="BC659" s="25">
        <v>0</v>
      </c>
      <c r="BD659" s="25">
        <v>0</v>
      </c>
      <c r="BE659" s="25">
        <v>0</v>
      </c>
      <c r="BF659" s="16" t="s">
        <v>60204</v>
      </c>
      <c r="BG659" s="17" t="s">
        <v>20147</v>
      </c>
      <c r="BH659" s="25">
        <v>0</v>
      </c>
      <c r="BI659" s="25">
        <v>0</v>
      </c>
      <c r="BJ659" s="25">
        <v>0</v>
      </c>
      <c r="BK659" s="16" t="s">
        <v>60205</v>
      </c>
      <c r="BL659" s="17" t="s">
        <v>20148</v>
      </c>
      <c r="BM659" s="25">
        <v>0</v>
      </c>
      <c r="BN659" s="25">
        <v>0</v>
      </c>
      <c r="BO659" s="25">
        <v>0</v>
      </c>
      <c r="BP659" s="16" t="s">
        <v>60206</v>
      </c>
      <c r="BQ659" s="17" t="s">
        <v>20149</v>
      </c>
      <c r="BR659" s="25">
        <v>0</v>
      </c>
      <c r="BS659" s="25">
        <v>0</v>
      </c>
      <c r="BT659" s="25">
        <v>0</v>
      </c>
      <c r="BU659" s="16" t="s">
        <v>60207</v>
      </c>
      <c r="BV659" s="17" t="s">
        <v>20150</v>
      </c>
      <c r="BW659" s="25">
        <v>0</v>
      </c>
      <c r="BX659" s="25">
        <v>0</v>
      </c>
      <c r="BY659" s="25">
        <v>0</v>
      </c>
      <c r="BZ659" s="16" t="s">
        <v>60208</v>
      </c>
      <c r="CA659" s="17" t="s">
        <v>20151</v>
      </c>
      <c r="CB659" s="25">
        <v>0</v>
      </c>
      <c r="CC659" s="25">
        <v>0</v>
      </c>
      <c r="CD659" s="25">
        <v>0</v>
      </c>
      <c r="CE659" s="16" t="s">
        <v>60209</v>
      </c>
      <c r="CF659" s="17" t="s">
        <v>20152</v>
      </c>
      <c r="CG659" s="25">
        <v>0</v>
      </c>
      <c r="CH659" s="25">
        <v>0</v>
      </c>
      <c r="CI659" s="25">
        <v>0</v>
      </c>
      <c r="CJ659" s="16" t="s">
        <v>60210</v>
      </c>
      <c r="CK659" s="17" t="s">
        <v>20153</v>
      </c>
      <c r="CL659" s="25">
        <v>0</v>
      </c>
      <c r="CM659" s="25">
        <v>0</v>
      </c>
      <c r="CN659" s="25">
        <v>0</v>
      </c>
      <c r="CO659" s="16" t="s">
        <v>60211</v>
      </c>
      <c r="CP659" s="17" t="s">
        <v>20154</v>
      </c>
      <c r="CQ659" s="25">
        <v>0</v>
      </c>
      <c r="CR659" s="25">
        <v>0</v>
      </c>
      <c r="CS659" s="25">
        <v>0</v>
      </c>
      <c r="CT659" s="16" t="s">
        <v>60212</v>
      </c>
      <c r="CU659" s="17" t="s">
        <v>20155</v>
      </c>
      <c r="CV659" s="25">
        <v>0</v>
      </c>
      <c r="CW659" s="25">
        <v>0</v>
      </c>
      <c r="CX659" s="25">
        <v>0</v>
      </c>
      <c r="CY659" s="16" t="s">
        <v>60213</v>
      </c>
      <c r="CZ659" s="17" t="s">
        <v>20156</v>
      </c>
      <c r="DA659" s="25">
        <v>0</v>
      </c>
      <c r="DB659" s="25">
        <v>0</v>
      </c>
      <c r="DC659" s="25">
        <v>0</v>
      </c>
      <c r="DD659" s="25" t="s">
        <v>60214</v>
      </c>
      <c r="DE659" s="25" t="s">
        <v>20157</v>
      </c>
      <c r="DF659" s="25">
        <v>0</v>
      </c>
      <c r="DG659" s="25">
        <v>0</v>
      </c>
      <c r="DH659" s="25">
        <v>0</v>
      </c>
      <c r="DI659" s="16" t="s">
        <v>60215</v>
      </c>
      <c r="DJ659" s="17" t="s">
        <v>20158</v>
      </c>
      <c r="DK659" s="25">
        <v>0</v>
      </c>
      <c r="DL659" s="25">
        <v>0</v>
      </c>
      <c r="DM659" s="25">
        <v>0</v>
      </c>
      <c r="DN659" s="16" t="s">
        <v>60216</v>
      </c>
      <c r="DO659" s="17" t="s">
        <v>20159</v>
      </c>
      <c r="DP659" s="25">
        <v>0</v>
      </c>
      <c r="DQ659" s="25">
        <v>0</v>
      </c>
      <c r="DR659" s="25">
        <v>0</v>
      </c>
      <c r="DS659" s="16" t="s">
        <v>60217</v>
      </c>
      <c r="DT659" s="17" t="s">
        <v>20160</v>
      </c>
      <c r="DU659" s="25">
        <v>0</v>
      </c>
      <c r="DV659" s="25">
        <v>0</v>
      </c>
      <c r="DW659" s="25">
        <v>0</v>
      </c>
      <c r="DX659" s="16" t="s">
        <v>60218</v>
      </c>
      <c r="DY659" s="17" t="s">
        <v>20161</v>
      </c>
      <c r="DZ659" s="25">
        <v>0</v>
      </c>
      <c r="EA659" s="25">
        <v>0</v>
      </c>
      <c r="EB659" s="16">
        <v>0</v>
      </c>
      <c r="EC659" s="16" t="s">
        <v>60219</v>
      </c>
      <c r="ED659" s="17" t="s">
        <v>20162</v>
      </c>
      <c r="EE659" s="25">
        <v>0</v>
      </c>
      <c r="EF659" s="25">
        <v>0</v>
      </c>
      <c r="EG659" s="16">
        <v>0</v>
      </c>
      <c r="EH659" s="16" t="s">
        <v>60220</v>
      </c>
      <c r="EI659" s="16" t="s">
        <v>20163</v>
      </c>
      <c r="EJ659" s="16">
        <v>0</v>
      </c>
      <c r="EK659" s="16">
        <v>0</v>
      </c>
      <c r="EL659" s="16">
        <v>0</v>
      </c>
      <c r="EM659" s="16" t="s">
        <v>60221</v>
      </c>
      <c r="EN659" s="17" t="s">
        <v>20164</v>
      </c>
      <c r="EO659" s="25">
        <v>0</v>
      </c>
      <c r="EP659" s="25">
        <v>0</v>
      </c>
      <c r="EQ659" s="16">
        <v>0</v>
      </c>
      <c r="ER659" s="16" t="s">
        <v>60222</v>
      </c>
      <c r="ES659" s="17" t="s">
        <v>20165</v>
      </c>
      <c r="ET659" s="17">
        <v>0</v>
      </c>
      <c r="EU659" s="17">
        <v>0</v>
      </c>
      <c r="EV659" s="17">
        <v>0</v>
      </c>
      <c r="EW659" s="17" t="s">
        <v>60223</v>
      </c>
      <c r="EX659" s="17" t="s">
        <v>20166</v>
      </c>
      <c r="EY659" s="17">
        <v>0</v>
      </c>
      <c r="EZ659" s="17">
        <v>0</v>
      </c>
      <c r="FA659" s="17">
        <v>0</v>
      </c>
      <c r="FB659" s="17" t="s">
        <v>60224</v>
      </c>
      <c r="FC659" s="17" t="s">
        <v>20167</v>
      </c>
      <c r="FD659" s="17">
        <v>0</v>
      </c>
      <c r="FE659" s="17">
        <v>0</v>
      </c>
      <c r="FF659" s="17">
        <v>0</v>
      </c>
      <c r="FH659" s="17">
        <v>0</v>
      </c>
      <c r="FI659" s="17">
        <v>0</v>
      </c>
      <c r="FJ659" s="17">
        <v>0</v>
      </c>
      <c r="FL659" s="17">
        <v>0</v>
      </c>
      <c r="FM659" s="17">
        <v>0</v>
      </c>
      <c r="FN659" s="17">
        <v>0</v>
      </c>
    </row>
    <row r="660" spans="1:170">
      <c r="A660" s="14">
        <v>75110000</v>
      </c>
      <c r="B660" s="15" t="s">
        <v>102</v>
      </c>
      <c r="C660" s="17" t="s">
        <v>788</v>
      </c>
      <c r="D660" s="25">
        <v>0</v>
      </c>
      <c r="E660" s="25">
        <v>0</v>
      </c>
      <c r="F660" s="25">
        <v>0</v>
      </c>
      <c r="I660" s="16"/>
      <c r="L660" s="20" t="s">
        <v>208</v>
      </c>
      <c r="M660" s="17" t="s">
        <v>60225</v>
      </c>
      <c r="N660" s="17" t="s">
        <v>20168</v>
      </c>
      <c r="O660" s="25">
        <v>0</v>
      </c>
      <c r="P660" s="25">
        <v>0</v>
      </c>
      <c r="Q660" s="25">
        <v>0</v>
      </c>
      <c r="R660" s="16" t="s">
        <v>60226</v>
      </c>
      <c r="S660" s="17" t="s">
        <v>20169</v>
      </c>
      <c r="T660" s="25">
        <v>0</v>
      </c>
      <c r="U660" s="25">
        <v>0</v>
      </c>
      <c r="V660" s="25">
        <v>0</v>
      </c>
      <c r="W660" s="16" t="s">
        <v>60227</v>
      </c>
      <c r="X660" s="17" t="s">
        <v>20170</v>
      </c>
      <c r="Y660" s="25">
        <v>0</v>
      </c>
      <c r="Z660" s="25">
        <v>0</v>
      </c>
      <c r="AA660" s="25">
        <v>0</v>
      </c>
      <c r="AB660" s="16" t="s">
        <v>60228</v>
      </c>
      <c r="AC660" s="17" t="s">
        <v>20171</v>
      </c>
      <c r="AD660" s="25">
        <v>0</v>
      </c>
      <c r="AE660" s="25">
        <v>0</v>
      </c>
      <c r="AF660" s="25">
        <v>0</v>
      </c>
      <c r="AG660" s="16" t="s">
        <v>60229</v>
      </c>
      <c r="AH660" s="17" t="s">
        <v>20172</v>
      </c>
      <c r="AI660" s="25">
        <v>0</v>
      </c>
      <c r="AJ660" s="25">
        <v>0</v>
      </c>
      <c r="AK660" s="25">
        <v>0</v>
      </c>
      <c r="AL660" s="16" t="s">
        <v>60230</v>
      </c>
      <c r="AM660" s="17" t="s">
        <v>20173</v>
      </c>
      <c r="AN660" s="25">
        <v>0</v>
      </c>
      <c r="AO660" s="25">
        <v>0</v>
      </c>
      <c r="AP660" s="25">
        <v>0</v>
      </c>
      <c r="AQ660" s="16" t="s">
        <v>60231</v>
      </c>
      <c r="AR660" s="17" t="s">
        <v>20174</v>
      </c>
      <c r="AS660" s="25">
        <v>0</v>
      </c>
      <c r="AT660" s="25">
        <v>0</v>
      </c>
      <c r="AU660" s="25">
        <v>0</v>
      </c>
      <c r="AV660" s="16" t="s">
        <v>60232</v>
      </c>
      <c r="AW660" s="17" t="s">
        <v>20175</v>
      </c>
      <c r="AX660" s="25">
        <v>0</v>
      </c>
      <c r="AY660" s="25">
        <v>0</v>
      </c>
      <c r="AZ660" s="25">
        <v>0</v>
      </c>
      <c r="BA660" s="16" t="s">
        <v>60233</v>
      </c>
      <c r="BB660" s="17" t="s">
        <v>20176</v>
      </c>
      <c r="BC660" s="25">
        <v>0</v>
      </c>
      <c r="BD660" s="25">
        <v>0</v>
      </c>
      <c r="BE660" s="25">
        <v>0</v>
      </c>
      <c r="BF660" s="16" t="s">
        <v>60234</v>
      </c>
      <c r="BG660" s="17" t="s">
        <v>20177</v>
      </c>
      <c r="BH660" s="25">
        <v>0</v>
      </c>
      <c r="BI660" s="25">
        <v>0</v>
      </c>
      <c r="BJ660" s="25">
        <v>0</v>
      </c>
      <c r="BK660" s="16" t="s">
        <v>60235</v>
      </c>
      <c r="BL660" s="17" t="s">
        <v>20178</v>
      </c>
      <c r="BM660" s="25">
        <v>0</v>
      </c>
      <c r="BN660" s="25">
        <v>0</v>
      </c>
      <c r="BO660" s="25">
        <v>0</v>
      </c>
      <c r="BP660" s="16" t="s">
        <v>60236</v>
      </c>
      <c r="BQ660" s="17" t="s">
        <v>20179</v>
      </c>
      <c r="BR660" s="25">
        <v>0</v>
      </c>
      <c r="BS660" s="25">
        <v>0</v>
      </c>
      <c r="BT660" s="25">
        <v>0</v>
      </c>
      <c r="BU660" s="16" t="s">
        <v>60237</v>
      </c>
      <c r="BV660" s="17" t="s">
        <v>20180</v>
      </c>
      <c r="BW660" s="25">
        <v>0</v>
      </c>
      <c r="BX660" s="25">
        <v>0</v>
      </c>
      <c r="BY660" s="25">
        <v>0</v>
      </c>
      <c r="BZ660" s="16" t="s">
        <v>60238</v>
      </c>
      <c r="CA660" s="17" t="s">
        <v>20181</v>
      </c>
      <c r="CB660" s="25">
        <v>0</v>
      </c>
      <c r="CC660" s="25">
        <v>0</v>
      </c>
      <c r="CD660" s="25">
        <v>0</v>
      </c>
      <c r="CE660" s="16" t="s">
        <v>60239</v>
      </c>
      <c r="CF660" s="17" t="s">
        <v>20182</v>
      </c>
      <c r="CG660" s="25">
        <v>0</v>
      </c>
      <c r="CH660" s="25">
        <v>0</v>
      </c>
      <c r="CI660" s="25">
        <v>0</v>
      </c>
      <c r="CJ660" s="16" t="s">
        <v>60240</v>
      </c>
      <c r="CK660" s="17" t="s">
        <v>20183</v>
      </c>
      <c r="CL660" s="25">
        <v>0</v>
      </c>
      <c r="CM660" s="25">
        <v>0</v>
      </c>
      <c r="CN660" s="25">
        <v>0</v>
      </c>
      <c r="CO660" s="16" t="s">
        <v>60241</v>
      </c>
      <c r="CP660" s="17" t="s">
        <v>20184</v>
      </c>
      <c r="CQ660" s="25">
        <v>0</v>
      </c>
      <c r="CR660" s="25">
        <v>0</v>
      </c>
      <c r="CS660" s="25">
        <v>0</v>
      </c>
      <c r="CT660" s="16" t="s">
        <v>60242</v>
      </c>
      <c r="CU660" s="17" t="s">
        <v>20185</v>
      </c>
      <c r="CV660" s="25">
        <v>0</v>
      </c>
      <c r="CW660" s="25">
        <v>0</v>
      </c>
      <c r="CX660" s="25">
        <v>0</v>
      </c>
      <c r="CY660" s="16" t="s">
        <v>60243</v>
      </c>
      <c r="CZ660" s="17" t="s">
        <v>20186</v>
      </c>
      <c r="DA660" s="25">
        <v>0</v>
      </c>
      <c r="DB660" s="25">
        <v>0</v>
      </c>
      <c r="DC660" s="25">
        <v>0</v>
      </c>
      <c r="DD660" s="25" t="s">
        <v>60244</v>
      </c>
      <c r="DE660" s="25" t="s">
        <v>20187</v>
      </c>
      <c r="DF660" s="25">
        <v>0</v>
      </c>
      <c r="DG660" s="25">
        <v>0</v>
      </c>
      <c r="DH660" s="25">
        <v>0</v>
      </c>
      <c r="DI660" s="16" t="s">
        <v>60245</v>
      </c>
      <c r="DJ660" s="17" t="s">
        <v>20188</v>
      </c>
      <c r="DK660" s="25">
        <v>0</v>
      </c>
      <c r="DL660" s="25">
        <v>0</v>
      </c>
      <c r="DM660" s="25">
        <v>0</v>
      </c>
      <c r="DN660" s="16" t="s">
        <v>60246</v>
      </c>
      <c r="DO660" s="17" t="s">
        <v>20189</v>
      </c>
      <c r="DP660" s="25">
        <v>0</v>
      </c>
      <c r="DQ660" s="25">
        <v>0</v>
      </c>
      <c r="DR660" s="25">
        <v>0</v>
      </c>
      <c r="DS660" s="16" t="s">
        <v>60247</v>
      </c>
      <c r="DT660" s="17" t="s">
        <v>20190</v>
      </c>
      <c r="DU660" s="25">
        <v>0</v>
      </c>
      <c r="DV660" s="25">
        <v>0</v>
      </c>
      <c r="DW660" s="25">
        <v>0</v>
      </c>
      <c r="DX660" s="16" t="s">
        <v>60248</v>
      </c>
      <c r="DY660" s="17" t="s">
        <v>20191</v>
      </c>
      <c r="DZ660" s="25">
        <v>0</v>
      </c>
      <c r="EA660" s="25">
        <v>0</v>
      </c>
      <c r="EB660" s="16">
        <v>0</v>
      </c>
      <c r="EC660" s="16" t="s">
        <v>60249</v>
      </c>
      <c r="ED660" s="17" t="s">
        <v>20192</v>
      </c>
      <c r="EE660" s="25">
        <v>0</v>
      </c>
      <c r="EF660" s="25">
        <v>0</v>
      </c>
      <c r="EG660" s="16">
        <v>0</v>
      </c>
      <c r="EH660" s="16" t="s">
        <v>60250</v>
      </c>
      <c r="EI660" s="16" t="s">
        <v>20193</v>
      </c>
      <c r="EJ660" s="16">
        <v>0</v>
      </c>
      <c r="EK660" s="16">
        <v>0</v>
      </c>
      <c r="EL660" s="16">
        <v>0</v>
      </c>
      <c r="EM660" s="16" t="s">
        <v>60251</v>
      </c>
      <c r="EN660" s="17" t="s">
        <v>20194</v>
      </c>
      <c r="EO660" s="25">
        <v>0</v>
      </c>
      <c r="EP660" s="25">
        <v>0</v>
      </c>
      <c r="EQ660" s="16">
        <v>0</v>
      </c>
      <c r="ER660" s="16" t="s">
        <v>60252</v>
      </c>
      <c r="ES660" s="17" t="s">
        <v>20195</v>
      </c>
      <c r="ET660" s="17">
        <v>0</v>
      </c>
      <c r="EU660" s="17">
        <v>0</v>
      </c>
      <c r="EV660" s="17">
        <v>0</v>
      </c>
      <c r="EW660" s="17" t="s">
        <v>60253</v>
      </c>
      <c r="EX660" s="17" t="s">
        <v>20196</v>
      </c>
      <c r="EY660" s="17">
        <v>0</v>
      </c>
      <c r="EZ660" s="17">
        <v>0</v>
      </c>
      <c r="FA660" s="17">
        <v>0</v>
      </c>
      <c r="FB660" s="17" t="s">
        <v>60254</v>
      </c>
      <c r="FC660" s="17" t="s">
        <v>20197</v>
      </c>
      <c r="FD660" s="17">
        <v>0</v>
      </c>
      <c r="FE660" s="17">
        <v>0</v>
      </c>
      <c r="FF660" s="17">
        <v>0</v>
      </c>
      <c r="FH660" s="17">
        <v>0</v>
      </c>
      <c r="FI660" s="17">
        <v>0</v>
      </c>
      <c r="FJ660" s="17">
        <v>0</v>
      </c>
      <c r="FL660" s="17">
        <v>0</v>
      </c>
      <c r="FM660" s="17">
        <v>0</v>
      </c>
      <c r="FN660" s="17">
        <v>0</v>
      </c>
    </row>
    <row r="661" spans="1:170">
      <c r="A661" s="14">
        <v>75110001</v>
      </c>
      <c r="B661" s="15" t="s">
        <v>102</v>
      </c>
      <c r="C661" s="17" t="s">
        <v>789</v>
      </c>
      <c r="D661" s="25">
        <v>0</v>
      </c>
      <c r="E661" s="25">
        <v>463050000</v>
      </c>
      <c r="F661" s="25">
        <v>463050000</v>
      </c>
      <c r="I661" s="16"/>
      <c r="L661" s="20" t="s">
        <v>1478</v>
      </c>
      <c r="M661" s="17" t="s">
        <v>60255</v>
      </c>
      <c r="N661" s="17" t="s">
        <v>20198</v>
      </c>
      <c r="O661" s="25">
        <v>0</v>
      </c>
      <c r="P661" s="25">
        <v>178990581</v>
      </c>
      <c r="Q661" s="25">
        <v>178990581</v>
      </c>
      <c r="R661" s="16" t="s">
        <v>60256</v>
      </c>
      <c r="S661" s="17" t="s">
        <v>20199</v>
      </c>
      <c r="T661" s="25">
        <v>0</v>
      </c>
      <c r="U661" s="25">
        <v>0</v>
      </c>
      <c r="V661" s="25">
        <v>0</v>
      </c>
      <c r="W661" s="16" t="s">
        <v>60257</v>
      </c>
      <c r="X661" s="17" t="s">
        <v>20200</v>
      </c>
      <c r="Y661" s="25">
        <v>0</v>
      </c>
      <c r="Z661" s="25">
        <v>43200000</v>
      </c>
      <c r="AA661" s="25">
        <v>43200000</v>
      </c>
      <c r="AB661" s="16" t="s">
        <v>60258</v>
      </c>
      <c r="AC661" s="17" t="s">
        <v>20201</v>
      </c>
      <c r="AD661" s="25">
        <v>0</v>
      </c>
      <c r="AE661" s="25">
        <v>219099804</v>
      </c>
      <c r="AF661" s="25">
        <v>219099804</v>
      </c>
      <c r="AG661" s="16" t="s">
        <v>60259</v>
      </c>
      <c r="AH661" s="17" t="s">
        <v>20202</v>
      </c>
      <c r="AI661" s="25">
        <v>0</v>
      </c>
      <c r="AJ661" s="25">
        <v>0</v>
      </c>
      <c r="AK661" s="25">
        <v>0</v>
      </c>
      <c r="AL661" s="16" t="s">
        <v>60260</v>
      </c>
      <c r="AM661" s="17" t="s">
        <v>20203</v>
      </c>
      <c r="AN661" s="25">
        <v>0</v>
      </c>
      <c r="AO661" s="25">
        <v>0</v>
      </c>
      <c r="AP661" s="25">
        <v>0</v>
      </c>
      <c r="AQ661" s="16" t="s">
        <v>60261</v>
      </c>
      <c r="AR661" s="17" t="s">
        <v>20204</v>
      </c>
      <c r="AS661" s="25">
        <v>0</v>
      </c>
      <c r="AT661" s="25">
        <v>0</v>
      </c>
      <c r="AU661" s="25">
        <v>0</v>
      </c>
      <c r="AV661" s="16" t="s">
        <v>60262</v>
      </c>
      <c r="AW661" s="17" t="s">
        <v>20205</v>
      </c>
      <c r="AX661" s="25">
        <v>0</v>
      </c>
      <c r="AY661" s="25">
        <v>0</v>
      </c>
      <c r="AZ661" s="25">
        <v>0</v>
      </c>
      <c r="BA661" s="16" t="s">
        <v>60263</v>
      </c>
      <c r="BB661" s="17" t="s">
        <v>20206</v>
      </c>
      <c r="BC661" s="25">
        <v>0</v>
      </c>
      <c r="BD661" s="25">
        <v>0</v>
      </c>
      <c r="BE661" s="25">
        <v>0</v>
      </c>
      <c r="BF661" s="16" t="s">
        <v>60264</v>
      </c>
      <c r="BG661" s="17" t="s">
        <v>20207</v>
      </c>
      <c r="BH661" s="25">
        <v>0</v>
      </c>
      <c r="BI661" s="25">
        <v>0</v>
      </c>
      <c r="BJ661" s="25">
        <v>0</v>
      </c>
      <c r="BK661" s="16" t="s">
        <v>60265</v>
      </c>
      <c r="BL661" s="17" t="s">
        <v>20208</v>
      </c>
      <c r="BM661" s="25">
        <v>0</v>
      </c>
      <c r="BN661" s="25">
        <v>0</v>
      </c>
      <c r="BO661" s="25">
        <v>0</v>
      </c>
      <c r="BP661" s="16" t="s">
        <v>60266</v>
      </c>
      <c r="BQ661" s="17" t="s">
        <v>20209</v>
      </c>
      <c r="BR661" s="25">
        <v>0</v>
      </c>
      <c r="BS661" s="25">
        <v>0</v>
      </c>
      <c r="BT661" s="25">
        <v>0</v>
      </c>
      <c r="BU661" s="16" t="s">
        <v>60267</v>
      </c>
      <c r="BV661" s="17" t="s">
        <v>20210</v>
      </c>
      <c r="BW661" s="25">
        <v>0</v>
      </c>
      <c r="BX661" s="25">
        <v>0</v>
      </c>
      <c r="BY661" s="25">
        <v>0</v>
      </c>
      <c r="BZ661" s="16" t="s">
        <v>60268</v>
      </c>
      <c r="CA661" s="17" t="s">
        <v>20211</v>
      </c>
      <c r="CB661" s="25">
        <v>0</v>
      </c>
      <c r="CC661" s="25">
        <v>0</v>
      </c>
      <c r="CD661" s="25">
        <v>0</v>
      </c>
      <c r="CE661" s="16" t="s">
        <v>60269</v>
      </c>
      <c r="CF661" s="17" t="s">
        <v>20212</v>
      </c>
      <c r="CG661" s="25">
        <v>0</v>
      </c>
      <c r="CH661" s="25">
        <v>0</v>
      </c>
      <c r="CI661" s="25">
        <v>0</v>
      </c>
      <c r="CJ661" s="16" t="s">
        <v>60270</v>
      </c>
      <c r="CK661" s="17" t="s">
        <v>20213</v>
      </c>
      <c r="CL661" s="25">
        <v>0</v>
      </c>
      <c r="CM661" s="25">
        <v>0</v>
      </c>
      <c r="CN661" s="25">
        <v>0</v>
      </c>
      <c r="CO661" s="16" t="s">
        <v>60271</v>
      </c>
      <c r="CP661" s="17" t="s">
        <v>20214</v>
      </c>
      <c r="CQ661" s="25">
        <v>0</v>
      </c>
      <c r="CR661" s="25">
        <v>0</v>
      </c>
      <c r="CS661" s="25">
        <v>0</v>
      </c>
      <c r="CT661" s="16" t="s">
        <v>60272</v>
      </c>
      <c r="CU661" s="17" t="s">
        <v>20215</v>
      </c>
      <c r="CV661" s="25">
        <v>0</v>
      </c>
      <c r="CW661" s="25">
        <v>0</v>
      </c>
      <c r="CX661" s="25">
        <v>0</v>
      </c>
      <c r="CY661" s="16" t="s">
        <v>60273</v>
      </c>
      <c r="CZ661" s="17" t="s">
        <v>20216</v>
      </c>
      <c r="DA661" s="25">
        <v>0</v>
      </c>
      <c r="DB661" s="25">
        <v>0</v>
      </c>
      <c r="DC661" s="25">
        <v>0</v>
      </c>
      <c r="DD661" s="25" t="s">
        <v>60274</v>
      </c>
      <c r="DE661" s="25" t="s">
        <v>20217</v>
      </c>
      <c r="DF661" s="25">
        <v>0</v>
      </c>
      <c r="DG661" s="25">
        <v>0</v>
      </c>
      <c r="DH661" s="25">
        <v>0</v>
      </c>
      <c r="DI661" s="16" t="s">
        <v>60275</v>
      </c>
      <c r="DJ661" s="17" t="s">
        <v>20218</v>
      </c>
      <c r="DK661" s="25">
        <v>0</v>
      </c>
      <c r="DL661" s="25">
        <v>0</v>
      </c>
      <c r="DM661" s="25">
        <v>0</v>
      </c>
      <c r="DN661" s="16" t="s">
        <v>60276</v>
      </c>
      <c r="DO661" s="17" t="s">
        <v>20219</v>
      </c>
      <c r="DP661" s="25">
        <v>0</v>
      </c>
      <c r="DQ661" s="25">
        <v>21759615</v>
      </c>
      <c r="DR661" s="25">
        <v>21759615</v>
      </c>
      <c r="DS661" s="16" t="s">
        <v>60277</v>
      </c>
      <c r="DT661" s="17" t="s">
        <v>20220</v>
      </c>
      <c r="DU661" s="25">
        <v>0</v>
      </c>
      <c r="DV661" s="25">
        <v>0</v>
      </c>
      <c r="DW661" s="25">
        <v>0</v>
      </c>
      <c r="DX661" s="16" t="s">
        <v>60278</v>
      </c>
      <c r="DY661" s="17" t="s">
        <v>20221</v>
      </c>
      <c r="DZ661" s="25">
        <v>0</v>
      </c>
      <c r="EA661" s="25">
        <v>0</v>
      </c>
      <c r="EB661" s="16">
        <v>0</v>
      </c>
      <c r="EC661" s="16" t="s">
        <v>60279</v>
      </c>
      <c r="ED661" s="17" t="s">
        <v>20222</v>
      </c>
      <c r="EE661" s="25">
        <v>0</v>
      </c>
      <c r="EF661" s="25">
        <v>0</v>
      </c>
      <c r="EG661" s="16">
        <v>0</v>
      </c>
      <c r="EH661" s="16" t="s">
        <v>60280</v>
      </c>
      <c r="EI661" s="16" t="s">
        <v>20223</v>
      </c>
      <c r="EJ661" s="16">
        <v>0</v>
      </c>
      <c r="EK661" s="16">
        <v>0</v>
      </c>
      <c r="EL661" s="16">
        <v>0</v>
      </c>
      <c r="EM661" s="16" t="s">
        <v>60281</v>
      </c>
      <c r="EN661" s="17" t="s">
        <v>20224</v>
      </c>
      <c r="EO661" s="25">
        <v>0</v>
      </c>
      <c r="EP661" s="25">
        <v>0</v>
      </c>
      <c r="EQ661" s="16">
        <v>0</v>
      </c>
      <c r="ER661" s="16" t="s">
        <v>60282</v>
      </c>
      <c r="ES661" s="17" t="s">
        <v>20225</v>
      </c>
      <c r="ET661" s="17">
        <v>0</v>
      </c>
      <c r="EU661" s="17">
        <v>0</v>
      </c>
      <c r="EV661" s="17">
        <v>0</v>
      </c>
      <c r="EW661" s="17" t="s">
        <v>60283</v>
      </c>
      <c r="EX661" s="17" t="s">
        <v>20226</v>
      </c>
      <c r="EY661" s="17">
        <v>0</v>
      </c>
      <c r="EZ661" s="17">
        <v>0</v>
      </c>
      <c r="FA661" s="17">
        <v>0</v>
      </c>
      <c r="FB661" s="17" t="s">
        <v>60284</v>
      </c>
      <c r="FC661" s="17" t="s">
        <v>20227</v>
      </c>
      <c r="FD661" s="17">
        <v>0</v>
      </c>
      <c r="FE661" s="17">
        <v>0</v>
      </c>
      <c r="FF661" s="17">
        <v>0</v>
      </c>
      <c r="FH661" s="17">
        <v>0</v>
      </c>
      <c r="FI661" s="17">
        <v>463050000</v>
      </c>
      <c r="FJ661" s="17">
        <v>463050000</v>
      </c>
      <c r="FL661" s="17">
        <v>0</v>
      </c>
      <c r="FM661" s="17">
        <v>0</v>
      </c>
      <c r="FN661" s="17">
        <v>0</v>
      </c>
    </row>
    <row r="662" spans="1:170">
      <c r="A662" s="14">
        <v>75110002</v>
      </c>
      <c r="B662" s="15" t="s">
        <v>102</v>
      </c>
      <c r="C662" s="17" t="s">
        <v>790</v>
      </c>
      <c r="D662" s="25">
        <v>6610200</v>
      </c>
      <c r="E662" s="25">
        <v>20165799</v>
      </c>
      <c r="F662" s="25">
        <v>26775999</v>
      </c>
      <c r="I662" s="16"/>
      <c r="L662" s="20" t="s">
        <v>1479</v>
      </c>
      <c r="M662" s="17" t="s">
        <v>60285</v>
      </c>
      <c r="N662" s="17" t="s">
        <v>20228</v>
      </c>
      <c r="O662" s="25">
        <v>-97194076</v>
      </c>
      <c r="P662" s="25">
        <v>-243126583</v>
      </c>
      <c r="Q662" s="25">
        <v>-340320659</v>
      </c>
      <c r="R662" s="16" t="s">
        <v>60286</v>
      </c>
      <c r="S662" s="17" t="s">
        <v>20229</v>
      </c>
      <c r="T662" s="25">
        <v>32527776</v>
      </c>
      <c r="U662" s="25">
        <v>29775000</v>
      </c>
      <c r="V662" s="25">
        <v>62302776</v>
      </c>
      <c r="W662" s="16" t="s">
        <v>60287</v>
      </c>
      <c r="X662" s="17" t="s">
        <v>20230</v>
      </c>
      <c r="Y662" s="25">
        <v>475000</v>
      </c>
      <c r="Z662" s="25">
        <v>112903150</v>
      </c>
      <c r="AA662" s="25">
        <v>113378150</v>
      </c>
      <c r="AB662" s="16" t="s">
        <v>60288</v>
      </c>
      <c r="AC662" s="17" t="s">
        <v>20231</v>
      </c>
      <c r="AD662" s="25">
        <v>0</v>
      </c>
      <c r="AE662" s="25">
        <v>0</v>
      </c>
      <c r="AF662" s="25">
        <v>0</v>
      </c>
      <c r="AG662" s="16" t="s">
        <v>60289</v>
      </c>
      <c r="AH662" s="17" t="s">
        <v>20232</v>
      </c>
      <c r="AI662" s="25">
        <v>0</v>
      </c>
      <c r="AJ662" s="25">
        <v>30953500</v>
      </c>
      <c r="AK662" s="25">
        <v>30953500</v>
      </c>
      <c r="AL662" s="16" t="s">
        <v>60290</v>
      </c>
      <c r="AM662" s="17" t="s">
        <v>20233</v>
      </c>
      <c r="AN662" s="25">
        <v>14235000</v>
      </c>
      <c r="AO662" s="25">
        <v>4258000</v>
      </c>
      <c r="AP662" s="25">
        <v>18493000</v>
      </c>
      <c r="AQ662" s="16" t="s">
        <v>60291</v>
      </c>
      <c r="AR662" s="17" t="s">
        <v>20234</v>
      </c>
      <c r="AS662" s="25">
        <v>3202000</v>
      </c>
      <c r="AT662" s="25">
        <v>28655825</v>
      </c>
      <c r="AU662" s="25">
        <v>31857825</v>
      </c>
      <c r="AV662" s="16" t="s">
        <v>60292</v>
      </c>
      <c r="AW662" s="17" t="s">
        <v>20235</v>
      </c>
      <c r="AX662" s="25">
        <v>0</v>
      </c>
      <c r="AY662" s="25">
        <v>0</v>
      </c>
      <c r="AZ662" s="25">
        <v>0</v>
      </c>
      <c r="BA662" s="16" t="s">
        <v>60293</v>
      </c>
      <c r="BB662" s="17" t="s">
        <v>20236</v>
      </c>
      <c r="BC662" s="25">
        <v>0</v>
      </c>
      <c r="BD662" s="25">
        <v>0</v>
      </c>
      <c r="BE662" s="25">
        <v>0</v>
      </c>
      <c r="BF662" s="16" t="s">
        <v>60294</v>
      </c>
      <c r="BG662" s="17" t="s">
        <v>20237</v>
      </c>
      <c r="BH662" s="25">
        <v>19578000</v>
      </c>
      <c r="BI662" s="25">
        <v>4242789</v>
      </c>
      <c r="BJ662" s="25">
        <v>23820789</v>
      </c>
      <c r="BK662" s="16" t="s">
        <v>60295</v>
      </c>
      <c r="BL662" s="17" t="s">
        <v>20238</v>
      </c>
      <c r="BM662" s="25">
        <v>-7928500</v>
      </c>
      <c r="BN662" s="25">
        <v>10972869</v>
      </c>
      <c r="BO662" s="25">
        <v>3044369</v>
      </c>
      <c r="BP662" s="16" t="s">
        <v>60296</v>
      </c>
      <c r="BQ662" s="17" t="s">
        <v>20239</v>
      </c>
      <c r="BR662" s="25">
        <v>-3670000</v>
      </c>
      <c r="BS662" s="25">
        <v>3670000</v>
      </c>
      <c r="BT662" s="25">
        <v>0</v>
      </c>
      <c r="BU662" s="16" t="s">
        <v>60297</v>
      </c>
      <c r="BV662" s="17" t="s">
        <v>20240</v>
      </c>
      <c r="BW662" s="25">
        <v>0</v>
      </c>
      <c r="BX662" s="25">
        <v>267000</v>
      </c>
      <c r="BY662" s="25">
        <v>267000</v>
      </c>
      <c r="BZ662" s="16" t="s">
        <v>60298</v>
      </c>
      <c r="CA662" s="17" t="s">
        <v>20241</v>
      </c>
      <c r="CB662" s="25">
        <v>9990000</v>
      </c>
      <c r="CC662" s="25">
        <v>6750000</v>
      </c>
      <c r="CD662" s="25">
        <v>16740000</v>
      </c>
      <c r="CE662" s="16" t="s">
        <v>60299</v>
      </c>
      <c r="CF662" s="17" t="s">
        <v>20242</v>
      </c>
      <c r="CG662" s="25">
        <v>0</v>
      </c>
      <c r="CH662" s="25">
        <v>1672677</v>
      </c>
      <c r="CI662" s="25">
        <v>1672677</v>
      </c>
      <c r="CJ662" s="16" t="s">
        <v>60300</v>
      </c>
      <c r="CK662" s="17" t="s">
        <v>20243</v>
      </c>
      <c r="CL662" s="25">
        <v>18535000</v>
      </c>
      <c r="CM662" s="25">
        <v>-18535000</v>
      </c>
      <c r="CN662" s="25">
        <v>0</v>
      </c>
      <c r="CO662" s="16" t="s">
        <v>60301</v>
      </c>
      <c r="CP662" s="17" t="s">
        <v>20244</v>
      </c>
      <c r="CQ662" s="25">
        <v>0</v>
      </c>
      <c r="CR662" s="25">
        <v>2025000</v>
      </c>
      <c r="CS662" s="25">
        <v>2025000</v>
      </c>
      <c r="CT662" s="16" t="s">
        <v>60302</v>
      </c>
      <c r="CU662" s="17" t="s">
        <v>20245</v>
      </c>
      <c r="CV662" s="25">
        <v>0</v>
      </c>
      <c r="CW662" s="25">
        <v>0</v>
      </c>
      <c r="CX662" s="25">
        <v>0</v>
      </c>
      <c r="CY662" s="16" t="s">
        <v>60303</v>
      </c>
      <c r="CZ662" s="17" t="s">
        <v>20246</v>
      </c>
      <c r="DA662" s="25">
        <v>9825000</v>
      </c>
      <c r="DB662" s="25">
        <v>24017142</v>
      </c>
      <c r="DC662" s="25">
        <v>33842142</v>
      </c>
      <c r="DD662" s="25" t="s">
        <v>60304</v>
      </c>
      <c r="DE662" s="25" t="s">
        <v>20247</v>
      </c>
      <c r="DF662" s="25">
        <v>0</v>
      </c>
      <c r="DG662" s="25">
        <v>0</v>
      </c>
      <c r="DH662" s="25">
        <v>0</v>
      </c>
      <c r="DI662" s="16" t="s">
        <v>60305</v>
      </c>
      <c r="DJ662" s="17" t="s">
        <v>20248</v>
      </c>
      <c r="DK662" s="25">
        <v>0</v>
      </c>
      <c r="DL662" s="25">
        <v>0</v>
      </c>
      <c r="DM662" s="25">
        <v>0</v>
      </c>
      <c r="DN662" s="16" t="s">
        <v>60306</v>
      </c>
      <c r="DO662" s="17" t="s">
        <v>20249</v>
      </c>
      <c r="DP662" s="25">
        <v>7035000</v>
      </c>
      <c r="DQ662" s="25">
        <v>21664430</v>
      </c>
      <c r="DR662" s="25">
        <v>28699430</v>
      </c>
      <c r="DS662" s="16" t="s">
        <v>60307</v>
      </c>
      <c r="DT662" s="17" t="s">
        <v>20250</v>
      </c>
      <c r="DU662" s="25">
        <v>0</v>
      </c>
      <c r="DV662" s="25">
        <v>0</v>
      </c>
      <c r="DW662" s="25">
        <v>0</v>
      </c>
      <c r="DX662" s="16" t="s">
        <v>60308</v>
      </c>
      <c r="DY662" s="17" t="s">
        <v>20251</v>
      </c>
      <c r="DZ662" s="25">
        <v>0</v>
      </c>
      <c r="EA662" s="25">
        <v>0</v>
      </c>
      <c r="EB662" s="16">
        <v>0</v>
      </c>
      <c r="EC662" s="16" t="s">
        <v>60309</v>
      </c>
      <c r="ED662" s="17" t="s">
        <v>20252</v>
      </c>
      <c r="EE662" s="25">
        <v>0</v>
      </c>
      <c r="EF662" s="25">
        <v>0</v>
      </c>
      <c r="EG662" s="16">
        <v>0</v>
      </c>
      <c r="EH662" s="16" t="s">
        <v>60310</v>
      </c>
      <c r="EI662" s="16" t="s">
        <v>20253</v>
      </c>
      <c r="EJ662" s="16">
        <v>0</v>
      </c>
      <c r="EK662" s="16">
        <v>0</v>
      </c>
      <c r="EL662" s="16">
        <v>0</v>
      </c>
      <c r="EM662" s="16" t="s">
        <v>60311</v>
      </c>
      <c r="EN662" s="17" t="s">
        <v>20254</v>
      </c>
      <c r="EO662" s="25">
        <v>0</v>
      </c>
      <c r="EP662" s="25">
        <v>0</v>
      </c>
      <c r="EQ662" s="16">
        <v>0</v>
      </c>
      <c r="ER662" s="16" t="s">
        <v>60312</v>
      </c>
      <c r="ES662" s="17" t="s">
        <v>20255</v>
      </c>
      <c r="ET662" s="17">
        <v>0</v>
      </c>
      <c r="EU662" s="17">
        <v>0</v>
      </c>
      <c r="EV662" s="17">
        <v>0</v>
      </c>
      <c r="EW662" s="17" t="s">
        <v>60313</v>
      </c>
      <c r="EX662" s="17" t="s">
        <v>20256</v>
      </c>
      <c r="EY662" s="17">
        <v>0</v>
      </c>
      <c r="EZ662" s="17">
        <v>0</v>
      </c>
      <c r="FA662" s="17">
        <v>0</v>
      </c>
      <c r="FB662" s="17" t="s">
        <v>60314</v>
      </c>
      <c r="FC662" s="17" t="s">
        <v>20257</v>
      </c>
      <c r="FD662" s="17">
        <v>0</v>
      </c>
      <c r="FE662" s="17">
        <v>0</v>
      </c>
      <c r="FF662" s="17">
        <v>0</v>
      </c>
      <c r="FH662" s="17">
        <v>6610200</v>
      </c>
      <c r="FI662" s="17">
        <v>20165799</v>
      </c>
      <c r="FJ662" s="17">
        <v>26775999</v>
      </c>
      <c r="FL662" s="17">
        <v>0</v>
      </c>
      <c r="FM662" s="17">
        <v>0</v>
      </c>
      <c r="FN662" s="17">
        <v>0</v>
      </c>
    </row>
    <row r="663" spans="1:170">
      <c r="A663" s="14">
        <v>75110003</v>
      </c>
      <c r="B663" s="15" t="s">
        <v>102</v>
      </c>
      <c r="C663" s="17" t="s">
        <v>791</v>
      </c>
      <c r="D663" s="25">
        <v>0</v>
      </c>
      <c r="E663" s="25">
        <v>0</v>
      </c>
      <c r="F663" s="25">
        <v>0</v>
      </c>
      <c r="I663" s="16"/>
      <c r="L663" s="20" t="s">
        <v>1480</v>
      </c>
      <c r="M663" s="17" t="s">
        <v>60315</v>
      </c>
      <c r="N663" s="17" t="s">
        <v>20258</v>
      </c>
      <c r="O663" s="25">
        <v>0</v>
      </c>
      <c r="P663" s="25">
        <v>0</v>
      </c>
      <c r="Q663" s="25">
        <v>0</v>
      </c>
      <c r="R663" s="16" t="s">
        <v>60316</v>
      </c>
      <c r="S663" s="17" t="s">
        <v>20259</v>
      </c>
      <c r="T663" s="25">
        <v>0</v>
      </c>
      <c r="U663" s="25">
        <v>0</v>
      </c>
      <c r="V663" s="25">
        <v>0</v>
      </c>
      <c r="W663" s="16" t="s">
        <v>60317</v>
      </c>
      <c r="X663" s="17" t="s">
        <v>20260</v>
      </c>
      <c r="Y663" s="25">
        <v>0</v>
      </c>
      <c r="Z663" s="25">
        <v>0</v>
      </c>
      <c r="AA663" s="25">
        <v>0</v>
      </c>
      <c r="AB663" s="16" t="s">
        <v>60318</v>
      </c>
      <c r="AC663" s="17" t="s">
        <v>20261</v>
      </c>
      <c r="AD663" s="25">
        <v>0</v>
      </c>
      <c r="AE663" s="25">
        <v>0</v>
      </c>
      <c r="AF663" s="25">
        <v>0</v>
      </c>
      <c r="AG663" s="16" t="s">
        <v>60319</v>
      </c>
      <c r="AH663" s="17" t="s">
        <v>20262</v>
      </c>
      <c r="AI663" s="25">
        <v>0</v>
      </c>
      <c r="AJ663" s="25">
        <v>0</v>
      </c>
      <c r="AK663" s="25">
        <v>0</v>
      </c>
      <c r="AL663" s="16" t="s">
        <v>60320</v>
      </c>
      <c r="AM663" s="17" t="s">
        <v>20263</v>
      </c>
      <c r="AN663" s="25">
        <v>0</v>
      </c>
      <c r="AO663" s="25">
        <v>0</v>
      </c>
      <c r="AP663" s="25">
        <v>0</v>
      </c>
      <c r="AQ663" s="16" t="s">
        <v>60321</v>
      </c>
      <c r="AR663" s="17" t="s">
        <v>20264</v>
      </c>
      <c r="AS663" s="25">
        <v>0</v>
      </c>
      <c r="AT663" s="25">
        <v>0</v>
      </c>
      <c r="AU663" s="25">
        <v>0</v>
      </c>
      <c r="AV663" s="16" t="s">
        <v>60322</v>
      </c>
      <c r="AW663" s="17" t="s">
        <v>20265</v>
      </c>
      <c r="AX663" s="25">
        <v>0</v>
      </c>
      <c r="AY663" s="25">
        <v>0</v>
      </c>
      <c r="AZ663" s="25">
        <v>0</v>
      </c>
      <c r="BA663" s="16" t="s">
        <v>60323</v>
      </c>
      <c r="BB663" s="17" t="s">
        <v>20266</v>
      </c>
      <c r="BC663" s="25">
        <v>0</v>
      </c>
      <c r="BD663" s="25">
        <v>0</v>
      </c>
      <c r="BE663" s="25">
        <v>0</v>
      </c>
      <c r="BF663" s="16" t="s">
        <v>60324</v>
      </c>
      <c r="BG663" s="17" t="s">
        <v>20267</v>
      </c>
      <c r="BH663" s="25">
        <v>0</v>
      </c>
      <c r="BI663" s="25">
        <v>0</v>
      </c>
      <c r="BJ663" s="25">
        <v>0</v>
      </c>
      <c r="BK663" s="16" t="s">
        <v>60325</v>
      </c>
      <c r="BL663" s="17" t="s">
        <v>20268</v>
      </c>
      <c r="BM663" s="25">
        <v>0</v>
      </c>
      <c r="BN663" s="25">
        <v>0</v>
      </c>
      <c r="BO663" s="25">
        <v>0</v>
      </c>
      <c r="BP663" s="16" t="s">
        <v>60326</v>
      </c>
      <c r="BQ663" s="17" t="s">
        <v>20269</v>
      </c>
      <c r="BR663" s="25">
        <v>0</v>
      </c>
      <c r="BS663" s="25">
        <v>0</v>
      </c>
      <c r="BT663" s="25">
        <v>0</v>
      </c>
      <c r="BU663" s="16" t="s">
        <v>60327</v>
      </c>
      <c r="BV663" s="17" t="s">
        <v>20270</v>
      </c>
      <c r="BW663" s="25">
        <v>0</v>
      </c>
      <c r="BX663" s="25">
        <v>0</v>
      </c>
      <c r="BY663" s="25">
        <v>0</v>
      </c>
      <c r="BZ663" s="16" t="s">
        <v>60328</v>
      </c>
      <c r="CA663" s="17" t="s">
        <v>20271</v>
      </c>
      <c r="CB663" s="25">
        <v>0</v>
      </c>
      <c r="CC663" s="25">
        <v>0</v>
      </c>
      <c r="CD663" s="25">
        <v>0</v>
      </c>
      <c r="CE663" s="16" t="s">
        <v>60329</v>
      </c>
      <c r="CF663" s="17" t="s">
        <v>20272</v>
      </c>
      <c r="CG663" s="25">
        <v>0</v>
      </c>
      <c r="CH663" s="25">
        <v>0</v>
      </c>
      <c r="CI663" s="25">
        <v>0</v>
      </c>
      <c r="CJ663" s="16" t="s">
        <v>60330</v>
      </c>
      <c r="CK663" s="17" t="s">
        <v>20273</v>
      </c>
      <c r="CL663" s="25">
        <v>0</v>
      </c>
      <c r="CM663" s="25">
        <v>0</v>
      </c>
      <c r="CN663" s="25">
        <v>0</v>
      </c>
      <c r="CO663" s="16" t="s">
        <v>60331</v>
      </c>
      <c r="CP663" s="17" t="s">
        <v>20274</v>
      </c>
      <c r="CQ663" s="25">
        <v>0</v>
      </c>
      <c r="CR663" s="25">
        <v>0</v>
      </c>
      <c r="CS663" s="25">
        <v>0</v>
      </c>
      <c r="CT663" s="16" t="s">
        <v>60332</v>
      </c>
      <c r="CU663" s="17" t="s">
        <v>20275</v>
      </c>
      <c r="CV663" s="25">
        <v>0</v>
      </c>
      <c r="CW663" s="25">
        <v>0</v>
      </c>
      <c r="CX663" s="25">
        <v>0</v>
      </c>
      <c r="CY663" s="16" t="s">
        <v>60333</v>
      </c>
      <c r="CZ663" s="17" t="s">
        <v>20276</v>
      </c>
      <c r="DA663" s="25">
        <v>0</v>
      </c>
      <c r="DB663" s="25">
        <v>0</v>
      </c>
      <c r="DC663" s="25">
        <v>0</v>
      </c>
      <c r="DD663" s="25" t="s">
        <v>60334</v>
      </c>
      <c r="DE663" s="25" t="s">
        <v>20277</v>
      </c>
      <c r="DF663" s="25">
        <v>0</v>
      </c>
      <c r="DG663" s="25">
        <v>0</v>
      </c>
      <c r="DH663" s="25">
        <v>0</v>
      </c>
      <c r="DI663" s="16" t="s">
        <v>60335</v>
      </c>
      <c r="DJ663" s="17" t="s">
        <v>20278</v>
      </c>
      <c r="DK663" s="25">
        <v>0</v>
      </c>
      <c r="DL663" s="25">
        <v>0</v>
      </c>
      <c r="DM663" s="25">
        <v>0</v>
      </c>
      <c r="DN663" s="16" t="s">
        <v>60336</v>
      </c>
      <c r="DO663" s="17" t="s">
        <v>20279</v>
      </c>
      <c r="DP663" s="25">
        <v>0</v>
      </c>
      <c r="DQ663" s="25">
        <v>0</v>
      </c>
      <c r="DR663" s="25">
        <v>0</v>
      </c>
      <c r="DS663" s="16" t="s">
        <v>60337</v>
      </c>
      <c r="DT663" s="17" t="s">
        <v>20280</v>
      </c>
      <c r="DU663" s="25">
        <v>0</v>
      </c>
      <c r="DV663" s="25">
        <v>0</v>
      </c>
      <c r="DW663" s="25">
        <v>0</v>
      </c>
      <c r="DX663" s="16" t="s">
        <v>60338</v>
      </c>
      <c r="DY663" s="17" t="s">
        <v>20281</v>
      </c>
      <c r="DZ663" s="25">
        <v>0</v>
      </c>
      <c r="EA663" s="25">
        <v>0</v>
      </c>
      <c r="EB663" s="16">
        <v>0</v>
      </c>
      <c r="EC663" s="16" t="s">
        <v>60339</v>
      </c>
      <c r="ED663" s="17" t="s">
        <v>20282</v>
      </c>
      <c r="EE663" s="25">
        <v>0</v>
      </c>
      <c r="EF663" s="25">
        <v>0</v>
      </c>
      <c r="EG663" s="16">
        <v>0</v>
      </c>
      <c r="EH663" s="16" t="s">
        <v>60340</v>
      </c>
      <c r="EI663" s="16" t="s">
        <v>20283</v>
      </c>
      <c r="EJ663" s="16">
        <v>0</v>
      </c>
      <c r="EK663" s="16">
        <v>0</v>
      </c>
      <c r="EL663" s="16">
        <v>0</v>
      </c>
      <c r="EM663" s="16" t="s">
        <v>60341</v>
      </c>
      <c r="EN663" s="17" t="s">
        <v>20284</v>
      </c>
      <c r="EO663" s="25">
        <v>0</v>
      </c>
      <c r="EP663" s="25">
        <v>0</v>
      </c>
      <c r="EQ663" s="16">
        <v>0</v>
      </c>
      <c r="ER663" s="16" t="s">
        <v>60342</v>
      </c>
      <c r="ES663" s="17" t="s">
        <v>20285</v>
      </c>
      <c r="ET663" s="17">
        <v>0</v>
      </c>
      <c r="EU663" s="17">
        <v>0</v>
      </c>
      <c r="EV663" s="17">
        <v>0</v>
      </c>
      <c r="EW663" s="17" t="s">
        <v>60343</v>
      </c>
      <c r="EX663" s="17" t="s">
        <v>20286</v>
      </c>
      <c r="EY663" s="17">
        <v>0</v>
      </c>
      <c r="EZ663" s="17">
        <v>0</v>
      </c>
      <c r="FA663" s="17">
        <v>0</v>
      </c>
      <c r="FB663" s="17" t="s">
        <v>60344</v>
      </c>
      <c r="FC663" s="17" t="s">
        <v>20287</v>
      </c>
      <c r="FD663" s="17">
        <v>0</v>
      </c>
      <c r="FE663" s="17">
        <v>0</v>
      </c>
      <c r="FF663" s="17">
        <v>0</v>
      </c>
      <c r="FH663" s="17">
        <v>0</v>
      </c>
      <c r="FI663" s="17">
        <v>0</v>
      </c>
      <c r="FJ663" s="17">
        <v>0</v>
      </c>
      <c r="FL663" s="17">
        <v>0</v>
      </c>
      <c r="FM663" s="17">
        <v>0</v>
      </c>
      <c r="FN663" s="17">
        <v>0</v>
      </c>
    </row>
    <row r="664" spans="1:170">
      <c r="A664" s="14">
        <v>75110004</v>
      </c>
      <c r="B664" s="15" t="s">
        <v>102</v>
      </c>
      <c r="C664" s="17" t="s">
        <v>792</v>
      </c>
      <c r="D664" s="25">
        <v>0</v>
      </c>
      <c r="E664" s="25">
        <v>1</v>
      </c>
      <c r="F664" s="25">
        <v>1</v>
      </c>
      <c r="I664" s="16"/>
      <c r="L664" s="20" t="s">
        <v>1481</v>
      </c>
      <c r="M664" s="17" t="s">
        <v>60345</v>
      </c>
      <c r="N664" s="17" t="s">
        <v>20288</v>
      </c>
      <c r="O664" s="25">
        <v>0</v>
      </c>
      <c r="P664" s="25">
        <v>-27647535</v>
      </c>
      <c r="Q664" s="25">
        <v>-27647535</v>
      </c>
      <c r="R664" s="16" t="s">
        <v>60346</v>
      </c>
      <c r="S664" s="17" t="s">
        <v>20289</v>
      </c>
      <c r="T664" s="25">
        <v>0</v>
      </c>
      <c r="U664" s="25">
        <v>0</v>
      </c>
      <c r="V664" s="25">
        <v>0</v>
      </c>
      <c r="W664" s="16" t="s">
        <v>60347</v>
      </c>
      <c r="X664" s="17" t="s">
        <v>20290</v>
      </c>
      <c r="Y664" s="25">
        <v>0</v>
      </c>
      <c r="Z664" s="25">
        <v>0</v>
      </c>
      <c r="AA664" s="25">
        <v>0</v>
      </c>
      <c r="AB664" s="16" t="s">
        <v>60348</v>
      </c>
      <c r="AC664" s="17" t="s">
        <v>20291</v>
      </c>
      <c r="AD664" s="25">
        <v>0</v>
      </c>
      <c r="AE664" s="25">
        <v>0</v>
      </c>
      <c r="AF664" s="25">
        <v>0</v>
      </c>
      <c r="AG664" s="16" t="s">
        <v>60349</v>
      </c>
      <c r="AH664" s="17" t="s">
        <v>20292</v>
      </c>
      <c r="AI664" s="25">
        <v>0</v>
      </c>
      <c r="AJ664" s="25">
        <v>0</v>
      </c>
      <c r="AK664" s="25">
        <v>0</v>
      </c>
      <c r="AL664" s="16" t="s">
        <v>60350</v>
      </c>
      <c r="AM664" s="17" t="s">
        <v>20293</v>
      </c>
      <c r="AN664" s="25">
        <v>0</v>
      </c>
      <c r="AO664" s="25">
        <v>0</v>
      </c>
      <c r="AP664" s="25">
        <v>0</v>
      </c>
      <c r="AQ664" s="16" t="s">
        <v>60351</v>
      </c>
      <c r="AR664" s="17" t="s">
        <v>20294</v>
      </c>
      <c r="AS664" s="25">
        <v>0</v>
      </c>
      <c r="AT664" s="25">
        <v>0</v>
      </c>
      <c r="AU664" s="25">
        <v>0</v>
      </c>
      <c r="AV664" s="16" t="s">
        <v>60352</v>
      </c>
      <c r="AW664" s="17" t="s">
        <v>20295</v>
      </c>
      <c r="AX664" s="25">
        <v>0</v>
      </c>
      <c r="AY664" s="25">
        <v>0</v>
      </c>
      <c r="AZ664" s="25">
        <v>0</v>
      </c>
      <c r="BA664" s="16" t="s">
        <v>60353</v>
      </c>
      <c r="BB664" s="17" t="s">
        <v>20296</v>
      </c>
      <c r="BC664" s="25">
        <v>0</v>
      </c>
      <c r="BD664" s="25">
        <v>0</v>
      </c>
      <c r="BE664" s="25">
        <v>0</v>
      </c>
      <c r="BF664" s="16" t="s">
        <v>60354</v>
      </c>
      <c r="BG664" s="17" t="s">
        <v>20297</v>
      </c>
      <c r="BH664" s="25">
        <v>0</v>
      </c>
      <c r="BI664" s="25">
        <v>0</v>
      </c>
      <c r="BJ664" s="25">
        <v>0</v>
      </c>
      <c r="BK664" s="16" t="s">
        <v>60355</v>
      </c>
      <c r="BL664" s="17" t="s">
        <v>20298</v>
      </c>
      <c r="BM664" s="25">
        <v>0</v>
      </c>
      <c r="BN664" s="25">
        <v>0</v>
      </c>
      <c r="BO664" s="25">
        <v>0</v>
      </c>
      <c r="BP664" s="16" t="s">
        <v>60356</v>
      </c>
      <c r="BQ664" s="17" t="s">
        <v>20299</v>
      </c>
      <c r="BR664" s="25">
        <v>0</v>
      </c>
      <c r="BS664" s="25">
        <v>0</v>
      </c>
      <c r="BT664" s="25">
        <v>0</v>
      </c>
      <c r="BU664" s="16" t="s">
        <v>60357</v>
      </c>
      <c r="BV664" s="17" t="s">
        <v>20300</v>
      </c>
      <c r="BW664" s="25">
        <v>0</v>
      </c>
      <c r="BX664" s="25">
        <v>0</v>
      </c>
      <c r="BY664" s="25">
        <v>0</v>
      </c>
      <c r="BZ664" s="16" t="s">
        <v>60358</v>
      </c>
      <c r="CA664" s="17" t="s">
        <v>20301</v>
      </c>
      <c r="CB664" s="25">
        <v>0</v>
      </c>
      <c r="CC664" s="25">
        <v>0</v>
      </c>
      <c r="CD664" s="25">
        <v>0</v>
      </c>
      <c r="CE664" s="16" t="s">
        <v>60359</v>
      </c>
      <c r="CF664" s="17" t="s">
        <v>20302</v>
      </c>
      <c r="CG664" s="25">
        <v>0</v>
      </c>
      <c r="CH664" s="25">
        <v>0</v>
      </c>
      <c r="CI664" s="25">
        <v>0</v>
      </c>
      <c r="CJ664" s="16" t="s">
        <v>60360</v>
      </c>
      <c r="CK664" s="17" t="s">
        <v>20303</v>
      </c>
      <c r="CL664" s="25">
        <v>0</v>
      </c>
      <c r="CM664" s="25">
        <v>0</v>
      </c>
      <c r="CN664" s="25">
        <v>0</v>
      </c>
      <c r="CO664" s="16" t="s">
        <v>60361</v>
      </c>
      <c r="CP664" s="17" t="s">
        <v>20304</v>
      </c>
      <c r="CQ664" s="25">
        <v>0</v>
      </c>
      <c r="CR664" s="25">
        <v>0</v>
      </c>
      <c r="CS664" s="25">
        <v>0</v>
      </c>
      <c r="CT664" s="16" t="s">
        <v>60362</v>
      </c>
      <c r="CU664" s="17" t="s">
        <v>20305</v>
      </c>
      <c r="CV664" s="25">
        <v>0</v>
      </c>
      <c r="CW664" s="25">
        <v>0</v>
      </c>
      <c r="CX664" s="25">
        <v>0</v>
      </c>
      <c r="CY664" s="16" t="s">
        <v>60363</v>
      </c>
      <c r="CZ664" s="17" t="s">
        <v>20306</v>
      </c>
      <c r="DA664" s="25">
        <v>0</v>
      </c>
      <c r="DB664" s="25">
        <v>0</v>
      </c>
      <c r="DC664" s="25">
        <v>0</v>
      </c>
      <c r="DD664" s="25" t="s">
        <v>60364</v>
      </c>
      <c r="DE664" s="25" t="s">
        <v>20307</v>
      </c>
      <c r="DF664" s="25">
        <v>0</v>
      </c>
      <c r="DG664" s="25">
        <v>0</v>
      </c>
      <c r="DH664" s="25">
        <v>0</v>
      </c>
      <c r="DI664" s="16" t="s">
        <v>60365</v>
      </c>
      <c r="DJ664" s="17" t="s">
        <v>20308</v>
      </c>
      <c r="DK664" s="25">
        <v>0</v>
      </c>
      <c r="DL664" s="25">
        <v>0</v>
      </c>
      <c r="DM664" s="25">
        <v>0</v>
      </c>
      <c r="DN664" s="16" t="s">
        <v>60366</v>
      </c>
      <c r="DO664" s="17" t="s">
        <v>20309</v>
      </c>
      <c r="DP664" s="25">
        <v>0</v>
      </c>
      <c r="DQ664" s="25">
        <v>27647536</v>
      </c>
      <c r="DR664" s="25">
        <v>27647536</v>
      </c>
      <c r="DS664" s="16" t="s">
        <v>60367</v>
      </c>
      <c r="DT664" s="17" t="s">
        <v>20310</v>
      </c>
      <c r="DU664" s="25">
        <v>0</v>
      </c>
      <c r="DV664" s="25">
        <v>0</v>
      </c>
      <c r="DW664" s="25">
        <v>0</v>
      </c>
      <c r="DX664" s="16" t="s">
        <v>60368</v>
      </c>
      <c r="DY664" s="17" t="s">
        <v>20311</v>
      </c>
      <c r="DZ664" s="25">
        <v>0</v>
      </c>
      <c r="EA664" s="25">
        <v>0</v>
      </c>
      <c r="EB664" s="16">
        <v>0</v>
      </c>
      <c r="EC664" s="16" t="s">
        <v>60369</v>
      </c>
      <c r="ED664" s="17" t="s">
        <v>20312</v>
      </c>
      <c r="EE664" s="25">
        <v>0</v>
      </c>
      <c r="EF664" s="25">
        <v>0</v>
      </c>
      <c r="EG664" s="16">
        <v>0</v>
      </c>
      <c r="EH664" s="16" t="s">
        <v>60370</v>
      </c>
      <c r="EI664" s="16" t="s">
        <v>20313</v>
      </c>
      <c r="EJ664" s="16">
        <v>0</v>
      </c>
      <c r="EK664" s="16">
        <v>0</v>
      </c>
      <c r="EL664" s="16">
        <v>0</v>
      </c>
      <c r="EM664" s="16" t="s">
        <v>60371</v>
      </c>
      <c r="EN664" s="17" t="s">
        <v>20314</v>
      </c>
      <c r="EO664" s="25">
        <v>0</v>
      </c>
      <c r="EP664" s="25">
        <v>0</v>
      </c>
      <c r="EQ664" s="16">
        <v>0</v>
      </c>
      <c r="ER664" s="16" t="s">
        <v>60372</v>
      </c>
      <c r="ES664" s="17" t="s">
        <v>20315</v>
      </c>
      <c r="ET664" s="17">
        <v>0</v>
      </c>
      <c r="EU664" s="17">
        <v>0</v>
      </c>
      <c r="EV664" s="17">
        <v>0</v>
      </c>
      <c r="EW664" s="17" t="s">
        <v>60373</v>
      </c>
      <c r="EX664" s="17" t="s">
        <v>20316</v>
      </c>
      <c r="EY664" s="17">
        <v>0</v>
      </c>
      <c r="EZ664" s="17">
        <v>0</v>
      </c>
      <c r="FA664" s="17">
        <v>0</v>
      </c>
      <c r="FB664" s="17" t="s">
        <v>60374</v>
      </c>
      <c r="FC664" s="17" t="s">
        <v>20317</v>
      </c>
      <c r="FD664" s="17">
        <v>0</v>
      </c>
      <c r="FE664" s="17">
        <v>0</v>
      </c>
      <c r="FF664" s="17">
        <v>0</v>
      </c>
      <c r="FH664" s="17">
        <v>0</v>
      </c>
      <c r="FI664" s="17">
        <v>1</v>
      </c>
      <c r="FJ664" s="17">
        <v>1</v>
      </c>
      <c r="FL664" s="17">
        <v>0</v>
      </c>
      <c r="FM664" s="17">
        <v>0</v>
      </c>
      <c r="FN664" s="17">
        <v>0</v>
      </c>
    </row>
    <row r="665" spans="1:170">
      <c r="A665" s="14">
        <v>75110005</v>
      </c>
      <c r="B665" s="15" t="s">
        <v>102</v>
      </c>
      <c r="C665" s="17" t="s">
        <v>793</v>
      </c>
      <c r="D665" s="25">
        <v>0</v>
      </c>
      <c r="E665" s="25">
        <v>0</v>
      </c>
      <c r="F665" s="25">
        <v>0</v>
      </c>
      <c r="I665" s="16"/>
      <c r="L665" s="20" t="s">
        <v>1482</v>
      </c>
      <c r="M665" s="17" t="s">
        <v>60375</v>
      </c>
      <c r="N665" s="17" t="s">
        <v>20318</v>
      </c>
      <c r="O665" s="25">
        <v>0</v>
      </c>
      <c r="P665" s="25">
        <v>0</v>
      </c>
      <c r="Q665" s="25">
        <v>0</v>
      </c>
      <c r="R665" s="16" t="s">
        <v>60376</v>
      </c>
      <c r="S665" s="17" t="s">
        <v>20319</v>
      </c>
      <c r="T665" s="25">
        <v>0</v>
      </c>
      <c r="U665" s="25">
        <v>0</v>
      </c>
      <c r="V665" s="25">
        <v>0</v>
      </c>
      <c r="W665" s="16" t="s">
        <v>60377</v>
      </c>
      <c r="X665" s="17" t="s">
        <v>20320</v>
      </c>
      <c r="Y665" s="25">
        <v>0</v>
      </c>
      <c r="Z665" s="25">
        <v>0</v>
      </c>
      <c r="AA665" s="25">
        <v>0</v>
      </c>
      <c r="AB665" s="16" t="s">
        <v>60378</v>
      </c>
      <c r="AC665" s="17" t="s">
        <v>20321</v>
      </c>
      <c r="AD665" s="25">
        <v>0</v>
      </c>
      <c r="AE665" s="25">
        <v>0</v>
      </c>
      <c r="AF665" s="25">
        <v>0</v>
      </c>
      <c r="AG665" s="16" t="s">
        <v>60379</v>
      </c>
      <c r="AH665" s="17" t="s">
        <v>20322</v>
      </c>
      <c r="AI665" s="25">
        <v>0</v>
      </c>
      <c r="AJ665" s="25">
        <v>0</v>
      </c>
      <c r="AK665" s="25">
        <v>0</v>
      </c>
      <c r="AL665" s="16" t="s">
        <v>60380</v>
      </c>
      <c r="AM665" s="17" t="s">
        <v>20323</v>
      </c>
      <c r="AN665" s="25">
        <v>0</v>
      </c>
      <c r="AO665" s="25">
        <v>0</v>
      </c>
      <c r="AP665" s="25">
        <v>0</v>
      </c>
      <c r="AQ665" s="16" t="s">
        <v>60381</v>
      </c>
      <c r="AR665" s="17" t="s">
        <v>20324</v>
      </c>
      <c r="AS665" s="25">
        <v>0</v>
      </c>
      <c r="AT665" s="25">
        <v>0</v>
      </c>
      <c r="AU665" s="25">
        <v>0</v>
      </c>
      <c r="AV665" s="16" t="s">
        <v>60382</v>
      </c>
      <c r="AW665" s="17" t="s">
        <v>20325</v>
      </c>
      <c r="AX665" s="25">
        <v>0</v>
      </c>
      <c r="AY665" s="25">
        <v>0</v>
      </c>
      <c r="AZ665" s="25">
        <v>0</v>
      </c>
      <c r="BA665" s="16" t="s">
        <v>60383</v>
      </c>
      <c r="BB665" s="17" t="s">
        <v>20326</v>
      </c>
      <c r="BC665" s="25">
        <v>0</v>
      </c>
      <c r="BD665" s="25">
        <v>0</v>
      </c>
      <c r="BE665" s="25">
        <v>0</v>
      </c>
      <c r="BF665" s="16" t="s">
        <v>60384</v>
      </c>
      <c r="BG665" s="17" t="s">
        <v>20327</v>
      </c>
      <c r="BH665" s="25">
        <v>0</v>
      </c>
      <c r="BI665" s="25">
        <v>0</v>
      </c>
      <c r="BJ665" s="25">
        <v>0</v>
      </c>
      <c r="BK665" s="16" t="s">
        <v>60385</v>
      </c>
      <c r="BL665" s="17" t="s">
        <v>20328</v>
      </c>
      <c r="BM665" s="25">
        <v>0</v>
      </c>
      <c r="BN665" s="25">
        <v>0</v>
      </c>
      <c r="BO665" s="25">
        <v>0</v>
      </c>
      <c r="BP665" s="16" t="s">
        <v>60386</v>
      </c>
      <c r="BQ665" s="17" t="s">
        <v>20329</v>
      </c>
      <c r="BR665" s="25">
        <v>0</v>
      </c>
      <c r="BS665" s="25">
        <v>0</v>
      </c>
      <c r="BT665" s="25">
        <v>0</v>
      </c>
      <c r="BU665" s="16" t="s">
        <v>60387</v>
      </c>
      <c r="BV665" s="17" t="s">
        <v>20330</v>
      </c>
      <c r="BW665" s="25">
        <v>0</v>
      </c>
      <c r="BX665" s="25">
        <v>0</v>
      </c>
      <c r="BY665" s="25">
        <v>0</v>
      </c>
      <c r="BZ665" s="16" t="s">
        <v>60388</v>
      </c>
      <c r="CA665" s="17" t="s">
        <v>20331</v>
      </c>
      <c r="CB665" s="25">
        <v>0</v>
      </c>
      <c r="CC665" s="25">
        <v>0</v>
      </c>
      <c r="CD665" s="25">
        <v>0</v>
      </c>
      <c r="CE665" s="16" t="s">
        <v>60389</v>
      </c>
      <c r="CF665" s="17" t="s">
        <v>20332</v>
      </c>
      <c r="CG665" s="25">
        <v>0</v>
      </c>
      <c r="CH665" s="25">
        <v>0</v>
      </c>
      <c r="CI665" s="25">
        <v>0</v>
      </c>
      <c r="CJ665" s="16" t="s">
        <v>60390</v>
      </c>
      <c r="CK665" s="17" t="s">
        <v>20333</v>
      </c>
      <c r="CL665" s="25">
        <v>0</v>
      </c>
      <c r="CM665" s="25">
        <v>0</v>
      </c>
      <c r="CN665" s="25">
        <v>0</v>
      </c>
      <c r="CO665" s="16" t="s">
        <v>60391</v>
      </c>
      <c r="CP665" s="17" t="s">
        <v>20334</v>
      </c>
      <c r="CQ665" s="25">
        <v>0</v>
      </c>
      <c r="CR665" s="25">
        <v>0</v>
      </c>
      <c r="CS665" s="25">
        <v>0</v>
      </c>
      <c r="CT665" s="16" t="s">
        <v>60392</v>
      </c>
      <c r="CU665" s="17" t="s">
        <v>20335</v>
      </c>
      <c r="CV665" s="25">
        <v>0</v>
      </c>
      <c r="CW665" s="25">
        <v>0</v>
      </c>
      <c r="CX665" s="25">
        <v>0</v>
      </c>
      <c r="CY665" s="16" t="s">
        <v>60393</v>
      </c>
      <c r="CZ665" s="17" t="s">
        <v>20336</v>
      </c>
      <c r="DA665" s="25">
        <v>0</v>
      </c>
      <c r="DB665" s="25">
        <v>0</v>
      </c>
      <c r="DC665" s="25">
        <v>0</v>
      </c>
      <c r="DD665" s="25" t="s">
        <v>60394</v>
      </c>
      <c r="DE665" s="25" t="s">
        <v>20337</v>
      </c>
      <c r="DF665" s="25">
        <v>0</v>
      </c>
      <c r="DG665" s="25">
        <v>0</v>
      </c>
      <c r="DH665" s="25">
        <v>0</v>
      </c>
      <c r="DI665" s="16" t="s">
        <v>60395</v>
      </c>
      <c r="DJ665" s="17" t="s">
        <v>20338</v>
      </c>
      <c r="DK665" s="25">
        <v>0</v>
      </c>
      <c r="DL665" s="25">
        <v>0</v>
      </c>
      <c r="DM665" s="25">
        <v>0</v>
      </c>
      <c r="DN665" s="16" t="s">
        <v>60396</v>
      </c>
      <c r="DO665" s="17" t="s">
        <v>20339</v>
      </c>
      <c r="DP665" s="25">
        <v>0</v>
      </c>
      <c r="DQ665" s="25">
        <v>0</v>
      </c>
      <c r="DR665" s="25">
        <v>0</v>
      </c>
      <c r="DS665" s="16" t="s">
        <v>60397</v>
      </c>
      <c r="DT665" s="17" t="s">
        <v>20340</v>
      </c>
      <c r="DU665" s="25">
        <v>0</v>
      </c>
      <c r="DV665" s="25">
        <v>0</v>
      </c>
      <c r="DW665" s="25">
        <v>0</v>
      </c>
      <c r="DX665" s="16" t="s">
        <v>60398</v>
      </c>
      <c r="DY665" s="17" t="s">
        <v>20341</v>
      </c>
      <c r="DZ665" s="25">
        <v>0</v>
      </c>
      <c r="EA665" s="25">
        <v>0</v>
      </c>
      <c r="EB665" s="16">
        <v>0</v>
      </c>
      <c r="EC665" s="16" t="s">
        <v>60399</v>
      </c>
      <c r="ED665" s="17" t="s">
        <v>20342</v>
      </c>
      <c r="EE665" s="25">
        <v>0</v>
      </c>
      <c r="EF665" s="25">
        <v>0</v>
      </c>
      <c r="EG665" s="16">
        <v>0</v>
      </c>
      <c r="EH665" s="16" t="s">
        <v>60400</v>
      </c>
      <c r="EI665" s="16" t="s">
        <v>20343</v>
      </c>
      <c r="EJ665" s="16">
        <v>0</v>
      </c>
      <c r="EK665" s="16">
        <v>0</v>
      </c>
      <c r="EL665" s="16">
        <v>0</v>
      </c>
      <c r="EM665" s="16" t="s">
        <v>60401</v>
      </c>
      <c r="EN665" s="17" t="s">
        <v>20344</v>
      </c>
      <c r="EO665" s="25">
        <v>0</v>
      </c>
      <c r="EP665" s="25">
        <v>0</v>
      </c>
      <c r="EQ665" s="16">
        <v>0</v>
      </c>
      <c r="ER665" s="16" t="s">
        <v>60402</v>
      </c>
      <c r="ES665" s="17" t="s">
        <v>20345</v>
      </c>
      <c r="ET665" s="17">
        <v>0</v>
      </c>
      <c r="EU665" s="17">
        <v>0</v>
      </c>
      <c r="EV665" s="17">
        <v>0</v>
      </c>
      <c r="EW665" s="17" t="s">
        <v>60403</v>
      </c>
      <c r="EX665" s="17" t="s">
        <v>20346</v>
      </c>
      <c r="EY665" s="17">
        <v>0</v>
      </c>
      <c r="EZ665" s="17">
        <v>0</v>
      </c>
      <c r="FA665" s="17">
        <v>0</v>
      </c>
      <c r="FB665" s="17" t="s">
        <v>60404</v>
      </c>
      <c r="FC665" s="17" t="s">
        <v>20347</v>
      </c>
      <c r="FD665" s="17">
        <v>0</v>
      </c>
      <c r="FE665" s="17">
        <v>0</v>
      </c>
      <c r="FF665" s="17">
        <v>0</v>
      </c>
      <c r="FH665" s="17">
        <v>0</v>
      </c>
      <c r="FI665" s="17">
        <v>0</v>
      </c>
      <c r="FJ665" s="17">
        <v>0</v>
      </c>
      <c r="FL665" s="17">
        <v>0</v>
      </c>
      <c r="FM665" s="17">
        <v>0</v>
      </c>
      <c r="FN665" s="17">
        <v>0</v>
      </c>
    </row>
    <row r="666" spans="1:170">
      <c r="A666" s="14">
        <v>75000000</v>
      </c>
      <c r="B666" s="15" t="s">
        <v>100</v>
      </c>
      <c r="C666" s="17" t="s">
        <v>786</v>
      </c>
      <c r="D666" s="25">
        <v>0</v>
      </c>
      <c r="E666" s="25">
        <v>0</v>
      </c>
      <c r="F666" s="25">
        <v>0</v>
      </c>
      <c r="I666" s="16"/>
      <c r="L666" s="20" t="s">
        <v>208</v>
      </c>
      <c r="M666" s="17" t="s">
        <v>60165</v>
      </c>
      <c r="N666" s="17" t="s">
        <v>1494</v>
      </c>
      <c r="O666" s="25">
        <v>0</v>
      </c>
      <c r="P666" s="25">
        <v>0</v>
      </c>
      <c r="Q666" s="25">
        <v>0</v>
      </c>
      <c r="R666" s="16" t="s">
        <v>60166</v>
      </c>
      <c r="S666" s="17" t="s">
        <v>1495</v>
      </c>
      <c r="T666" s="25">
        <v>0</v>
      </c>
      <c r="U666" s="25">
        <v>0</v>
      </c>
      <c r="V666" s="25">
        <v>0</v>
      </c>
      <c r="W666" s="16" t="s">
        <v>60167</v>
      </c>
      <c r="X666" s="17" t="s">
        <v>1496</v>
      </c>
      <c r="Y666" s="25">
        <v>0</v>
      </c>
      <c r="Z666" s="25">
        <v>0</v>
      </c>
      <c r="AA666" s="25">
        <v>0</v>
      </c>
      <c r="AB666" s="16" t="s">
        <v>60168</v>
      </c>
      <c r="AC666" s="17" t="s">
        <v>1497</v>
      </c>
      <c r="AD666" s="25">
        <v>0</v>
      </c>
      <c r="AE666" s="25">
        <v>0</v>
      </c>
      <c r="AF666" s="25">
        <v>0</v>
      </c>
      <c r="AG666" s="16" t="s">
        <v>60169</v>
      </c>
      <c r="AH666" s="17" t="s">
        <v>1498</v>
      </c>
      <c r="AI666" s="25">
        <v>0</v>
      </c>
      <c r="AJ666" s="25">
        <v>0</v>
      </c>
      <c r="AK666" s="25">
        <v>0</v>
      </c>
      <c r="AL666" s="16" t="s">
        <v>60170</v>
      </c>
      <c r="AM666" s="17" t="s">
        <v>1499</v>
      </c>
      <c r="AN666" s="25">
        <v>0</v>
      </c>
      <c r="AO666" s="25">
        <v>0</v>
      </c>
      <c r="AP666" s="25">
        <v>0</v>
      </c>
      <c r="AQ666" s="16" t="s">
        <v>60171</v>
      </c>
      <c r="AR666" s="17" t="s">
        <v>1500</v>
      </c>
      <c r="AS666" s="25">
        <v>0</v>
      </c>
      <c r="AT666" s="25">
        <v>0</v>
      </c>
      <c r="AU666" s="25">
        <v>0</v>
      </c>
      <c r="AV666" s="16" t="s">
        <v>60172</v>
      </c>
      <c r="AW666" s="17" t="s">
        <v>1501</v>
      </c>
      <c r="AX666" s="25">
        <v>0</v>
      </c>
      <c r="AY666" s="25">
        <v>0</v>
      </c>
      <c r="AZ666" s="25">
        <v>0</v>
      </c>
      <c r="BA666" s="16" t="s">
        <v>60173</v>
      </c>
      <c r="BB666" s="17" t="s">
        <v>1501</v>
      </c>
      <c r="BC666" s="25">
        <v>0</v>
      </c>
      <c r="BD666" s="25">
        <v>0</v>
      </c>
      <c r="BE666" s="25">
        <v>0</v>
      </c>
      <c r="BF666" s="16" t="s">
        <v>60174</v>
      </c>
      <c r="BG666" s="17" t="s">
        <v>1502</v>
      </c>
      <c r="BH666" s="25">
        <v>0</v>
      </c>
      <c r="BI666" s="25">
        <v>0</v>
      </c>
      <c r="BJ666" s="25">
        <v>0</v>
      </c>
      <c r="BK666" s="16" t="s">
        <v>60175</v>
      </c>
      <c r="BL666" s="17" t="s">
        <v>1503</v>
      </c>
      <c r="BM666" s="25">
        <v>0</v>
      </c>
      <c r="BN666" s="25">
        <v>0</v>
      </c>
      <c r="BO666" s="25">
        <v>0</v>
      </c>
      <c r="BP666" s="16" t="s">
        <v>60176</v>
      </c>
      <c r="BQ666" s="17" t="s">
        <v>1504</v>
      </c>
      <c r="BR666" s="25">
        <v>0</v>
      </c>
      <c r="BS666" s="25">
        <v>0</v>
      </c>
      <c r="BT666" s="25">
        <v>0</v>
      </c>
      <c r="BU666" s="16" t="s">
        <v>60177</v>
      </c>
      <c r="BV666" s="17" t="s">
        <v>1505</v>
      </c>
      <c r="BW666" s="25">
        <v>0</v>
      </c>
      <c r="BX666" s="25">
        <v>0</v>
      </c>
      <c r="BY666" s="25">
        <v>0</v>
      </c>
      <c r="BZ666" s="16" t="s">
        <v>60178</v>
      </c>
      <c r="CA666" s="17" t="s">
        <v>1506</v>
      </c>
      <c r="CB666" s="25">
        <v>0</v>
      </c>
      <c r="CC666" s="25">
        <v>0</v>
      </c>
      <c r="CD666" s="25">
        <v>0</v>
      </c>
      <c r="CE666" s="16" t="s">
        <v>60179</v>
      </c>
      <c r="CF666" s="17" t="s">
        <v>1507</v>
      </c>
      <c r="CG666" s="25">
        <v>0</v>
      </c>
      <c r="CH666" s="25">
        <v>0</v>
      </c>
      <c r="CI666" s="25">
        <v>0</v>
      </c>
      <c r="CJ666" s="16" t="s">
        <v>60180</v>
      </c>
      <c r="CK666" s="17" t="s">
        <v>1508</v>
      </c>
      <c r="CL666" s="25">
        <v>0</v>
      </c>
      <c r="CM666" s="25">
        <v>0</v>
      </c>
      <c r="CN666" s="25">
        <v>0</v>
      </c>
      <c r="CO666" s="16" t="s">
        <v>60181</v>
      </c>
      <c r="CP666" s="17" t="s">
        <v>1509</v>
      </c>
      <c r="CQ666" s="25">
        <v>0</v>
      </c>
      <c r="CR666" s="25">
        <v>0</v>
      </c>
      <c r="CS666" s="25">
        <v>0</v>
      </c>
      <c r="CT666" s="16" t="s">
        <v>60182</v>
      </c>
      <c r="CU666" s="17" t="s">
        <v>1510</v>
      </c>
      <c r="CV666" s="25">
        <v>0</v>
      </c>
      <c r="CW666" s="25">
        <v>0</v>
      </c>
      <c r="CX666" s="25">
        <v>0</v>
      </c>
      <c r="CY666" s="16" t="s">
        <v>60183</v>
      </c>
      <c r="CZ666" s="17" t="s">
        <v>1511</v>
      </c>
      <c r="DA666" s="25">
        <v>0</v>
      </c>
      <c r="DB666" s="25">
        <v>0</v>
      </c>
      <c r="DC666" s="25">
        <v>0</v>
      </c>
      <c r="DD666" s="25" t="s">
        <v>60184</v>
      </c>
      <c r="DE666" s="25" t="s">
        <v>1512</v>
      </c>
      <c r="DF666" s="25">
        <v>0</v>
      </c>
      <c r="DG666" s="25">
        <v>0</v>
      </c>
      <c r="DH666" s="25">
        <v>0</v>
      </c>
      <c r="DI666" s="16" t="s">
        <v>60185</v>
      </c>
      <c r="DJ666" s="17" t="s">
        <v>1532</v>
      </c>
      <c r="DK666" s="25">
        <v>0</v>
      </c>
      <c r="DL666" s="25">
        <v>0</v>
      </c>
      <c r="DM666" s="25">
        <v>0</v>
      </c>
      <c r="DN666" s="16" t="s">
        <v>60186</v>
      </c>
      <c r="DO666" s="17" t="s">
        <v>1513</v>
      </c>
      <c r="DP666" s="25">
        <v>0</v>
      </c>
      <c r="DQ666" s="25">
        <v>0</v>
      </c>
      <c r="DR666" s="25">
        <v>0</v>
      </c>
      <c r="DS666" s="16" t="s">
        <v>60187</v>
      </c>
      <c r="DT666" s="17" t="s">
        <v>20130</v>
      </c>
      <c r="DU666" s="25">
        <v>0</v>
      </c>
      <c r="DV666" s="25">
        <v>0</v>
      </c>
      <c r="DW666" s="25">
        <v>0</v>
      </c>
      <c r="DX666" s="16" t="s">
        <v>60188</v>
      </c>
      <c r="DY666" s="17" t="s">
        <v>1514</v>
      </c>
      <c r="DZ666" s="25">
        <v>0</v>
      </c>
      <c r="EA666" s="25">
        <v>0</v>
      </c>
      <c r="EB666" s="16">
        <v>0</v>
      </c>
      <c r="EC666" s="16" t="s">
        <v>60189</v>
      </c>
      <c r="ED666" s="17" t="s">
        <v>20132</v>
      </c>
      <c r="EE666" s="25">
        <v>0</v>
      </c>
      <c r="EF666" s="25">
        <v>0</v>
      </c>
      <c r="EG666" s="16">
        <v>0</v>
      </c>
      <c r="EH666" s="16" t="s">
        <v>60190</v>
      </c>
      <c r="EI666" s="16" t="s">
        <v>1515</v>
      </c>
      <c r="EJ666" s="16">
        <v>0</v>
      </c>
      <c r="EK666" s="16">
        <v>0</v>
      </c>
      <c r="EL666" s="16">
        <v>0</v>
      </c>
      <c r="EM666" s="16" t="s">
        <v>60191</v>
      </c>
      <c r="EN666" s="17" t="s">
        <v>1516</v>
      </c>
      <c r="EO666" s="25">
        <v>0</v>
      </c>
      <c r="EP666" s="25">
        <v>0</v>
      </c>
      <c r="EQ666" s="16">
        <v>0</v>
      </c>
      <c r="ER666" s="16" t="s">
        <v>60192</v>
      </c>
      <c r="ES666" s="17" t="s">
        <v>1517</v>
      </c>
      <c r="ET666" s="17">
        <v>0</v>
      </c>
      <c r="EU666" s="17">
        <v>0</v>
      </c>
      <c r="EV666" s="17">
        <v>0</v>
      </c>
      <c r="EW666" s="17" t="s">
        <v>60193</v>
      </c>
      <c r="EX666" s="17" t="s">
        <v>20136</v>
      </c>
      <c r="EY666" s="17">
        <v>0</v>
      </c>
      <c r="EZ666" s="17">
        <v>0</v>
      </c>
      <c r="FA666" s="17">
        <v>0</v>
      </c>
      <c r="FB666" s="17" t="s">
        <v>60194</v>
      </c>
      <c r="FC666" s="17" t="s">
        <v>1518</v>
      </c>
      <c r="FD666" s="17">
        <v>0</v>
      </c>
      <c r="FE666" s="17">
        <v>0</v>
      </c>
      <c r="FF666" s="17">
        <v>0</v>
      </c>
      <c r="FH666" s="17">
        <v>0</v>
      </c>
      <c r="FI666" s="17">
        <v>0</v>
      </c>
      <c r="FJ666" s="17">
        <v>0</v>
      </c>
      <c r="FL666" s="17">
        <v>0</v>
      </c>
      <c r="FM666" s="17">
        <v>0</v>
      </c>
      <c r="FN666" s="17">
        <v>0</v>
      </c>
    </row>
    <row r="667" spans="1:170">
      <c r="A667" s="14">
        <v>75110007</v>
      </c>
      <c r="B667" s="15" t="s">
        <v>102</v>
      </c>
      <c r="C667" s="17" t="s">
        <v>794</v>
      </c>
      <c r="D667" s="25">
        <v>0</v>
      </c>
      <c r="E667" s="25">
        <v>0</v>
      </c>
      <c r="F667" s="25">
        <v>0</v>
      </c>
      <c r="I667" s="16"/>
      <c r="L667" s="20" t="s">
        <v>1484</v>
      </c>
      <c r="M667" s="17" t="s">
        <v>60405</v>
      </c>
      <c r="N667" s="17" t="s">
        <v>20348</v>
      </c>
      <c r="O667" s="25">
        <v>0</v>
      </c>
      <c r="P667" s="25">
        <v>0</v>
      </c>
      <c r="Q667" s="25">
        <v>0</v>
      </c>
      <c r="R667" s="16" t="s">
        <v>60406</v>
      </c>
      <c r="S667" s="17" t="s">
        <v>20349</v>
      </c>
      <c r="T667" s="25">
        <v>0</v>
      </c>
      <c r="U667" s="25">
        <v>0</v>
      </c>
      <c r="V667" s="25">
        <v>0</v>
      </c>
      <c r="W667" s="16" t="s">
        <v>60407</v>
      </c>
      <c r="X667" s="17" t="s">
        <v>20350</v>
      </c>
      <c r="Y667" s="25">
        <v>0</v>
      </c>
      <c r="Z667" s="25">
        <v>0</v>
      </c>
      <c r="AA667" s="25">
        <v>0</v>
      </c>
      <c r="AB667" s="16" t="s">
        <v>60408</v>
      </c>
      <c r="AC667" s="17" t="s">
        <v>20351</v>
      </c>
      <c r="AD667" s="25">
        <v>0</v>
      </c>
      <c r="AE667" s="25">
        <v>0</v>
      </c>
      <c r="AF667" s="25">
        <v>0</v>
      </c>
      <c r="AG667" s="16" t="s">
        <v>60409</v>
      </c>
      <c r="AH667" s="17" t="s">
        <v>20352</v>
      </c>
      <c r="AI667" s="25">
        <v>0</v>
      </c>
      <c r="AJ667" s="25">
        <v>0</v>
      </c>
      <c r="AK667" s="25">
        <v>0</v>
      </c>
      <c r="AL667" s="16" t="s">
        <v>60410</v>
      </c>
      <c r="AM667" s="17" t="s">
        <v>20353</v>
      </c>
      <c r="AN667" s="25">
        <v>0</v>
      </c>
      <c r="AO667" s="25">
        <v>0</v>
      </c>
      <c r="AP667" s="25">
        <v>0</v>
      </c>
      <c r="AQ667" s="16" t="s">
        <v>60411</v>
      </c>
      <c r="AR667" s="17" t="s">
        <v>20354</v>
      </c>
      <c r="AS667" s="25">
        <v>0</v>
      </c>
      <c r="AT667" s="25">
        <v>0</v>
      </c>
      <c r="AU667" s="25">
        <v>0</v>
      </c>
      <c r="AV667" s="16" t="s">
        <v>60412</v>
      </c>
      <c r="AW667" s="17" t="s">
        <v>20355</v>
      </c>
      <c r="AX667" s="25">
        <v>0</v>
      </c>
      <c r="AY667" s="25">
        <v>0</v>
      </c>
      <c r="AZ667" s="25">
        <v>0</v>
      </c>
      <c r="BA667" s="16" t="s">
        <v>60413</v>
      </c>
      <c r="BB667" s="17" t="s">
        <v>20356</v>
      </c>
      <c r="BC667" s="25">
        <v>0</v>
      </c>
      <c r="BD667" s="25">
        <v>0</v>
      </c>
      <c r="BE667" s="25">
        <v>0</v>
      </c>
      <c r="BF667" s="16" t="s">
        <v>60414</v>
      </c>
      <c r="BG667" s="17" t="s">
        <v>20357</v>
      </c>
      <c r="BH667" s="25">
        <v>0</v>
      </c>
      <c r="BI667" s="25">
        <v>0</v>
      </c>
      <c r="BJ667" s="25">
        <v>0</v>
      </c>
      <c r="BK667" s="16" t="s">
        <v>60415</v>
      </c>
      <c r="BL667" s="17" t="s">
        <v>20358</v>
      </c>
      <c r="BM667" s="25">
        <v>0</v>
      </c>
      <c r="BN667" s="25">
        <v>0</v>
      </c>
      <c r="BO667" s="25">
        <v>0</v>
      </c>
      <c r="BP667" s="16" t="s">
        <v>60416</v>
      </c>
      <c r="BQ667" s="17" t="s">
        <v>20359</v>
      </c>
      <c r="BR667" s="25">
        <v>0</v>
      </c>
      <c r="BS667" s="25">
        <v>0</v>
      </c>
      <c r="BT667" s="25">
        <v>0</v>
      </c>
      <c r="BU667" s="16" t="s">
        <v>60417</v>
      </c>
      <c r="BV667" s="17" t="s">
        <v>20360</v>
      </c>
      <c r="BW667" s="25">
        <v>0</v>
      </c>
      <c r="BX667" s="25">
        <v>0</v>
      </c>
      <c r="BY667" s="25">
        <v>0</v>
      </c>
      <c r="BZ667" s="16" t="s">
        <v>60418</v>
      </c>
      <c r="CA667" s="17" t="s">
        <v>20361</v>
      </c>
      <c r="CB667" s="25">
        <v>0</v>
      </c>
      <c r="CC667" s="25">
        <v>0</v>
      </c>
      <c r="CD667" s="25">
        <v>0</v>
      </c>
      <c r="CE667" s="16" t="s">
        <v>60419</v>
      </c>
      <c r="CF667" s="17" t="s">
        <v>20362</v>
      </c>
      <c r="CG667" s="25">
        <v>0</v>
      </c>
      <c r="CH667" s="25">
        <v>0</v>
      </c>
      <c r="CI667" s="25">
        <v>0</v>
      </c>
      <c r="CJ667" s="16" t="s">
        <v>60420</v>
      </c>
      <c r="CK667" s="17" t="s">
        <v>20363</v>
      </c>
      <c r="CL667" s="25">
        <v>0</v>
      </c>
      <c r="CM667" s="25">
        <v>0</v>
      </c>
      <c r="CN667" s="25">
        <v>0</v>
      </c>
      <c r="CO667" s="16" t="s">
        <v>60421</v>
      </c>
      <c r="CP667" s="17" t="s">
        <v>20364</v>
      </c>
      <c r="CQ667" s="25">
        <v>0</v>
      </c>
      <c r="CR667" s="25">
        <v>0</v>
      </c>
      <c r="CS667" s="25">
        <v>0</v>
      </c>
      <c r="CT667" s="16" t="s">
        <v>60422</v>
      </c>
      <c r="CU667" s="17" t="s">
        <v>20365</v>
      </c>
      <c r="CV667" s="25">
        <v>0</v>
      </c>
      <c r="CW667" s="25">
        <v>0</v>
      </c>
      <c r="CX667" s="25">
        <v>0</v>
      </c>
      <c r="CY667" s="16" t="s">
        <v>60423</v>
      </c>
      <c r="CZ667" s="17" t="s">
        <v>20366</v>
      </c>
      <c r="DA667" s="25">
        <v>0</v>
      </c>
      <c r="DB667" s="25">
        <v>0</v>
      </c>
      <c r="DC667" s="25">
        <v>0</v>
      </c>
      <c r="DD667" s="25" t="s">
        <v>60424</v>
      </c>
      <c r="DE667" s="25" t="s">
        <v>20367</v>
      </c>
      <c r="DF667" s="25">
        <v>0</v>
      </c>
      <c r="DG667" s="25">
        <v>0</v>
      </c>
      <c r="DH667" s="25">
        <v>0</v>
      </c>
      <c r="DI667" s="16" t="s">
        <v>60425</v>
      </c>
      <c r="DJ667" s="17" t="s">
        <v>20368</v>
      </c>
      <c r="DK667" s="25">
        <v>0</v>
      </c>
      <c r="DL667" s="25">
        <v>0</v>
      </c>
      <c r="DM667" s="25">
        <v>0</v>
      </c>
      <c r="DN667" s="16" t="s">
        <v>60426</v>
      </c>
      <c r="DO667" s="17" t="s">
        <v>20369</v>
      </c>
      <c r="DP667" s="25">
        <v>0</v>
      </c>
      <c r="DQ667" s="25">
        <v>0</v>
      </c>
      <c r="DR667" s="25">
        <v>0</v>
      </c>
      <c r="DS667" s="16" t="s">
        <v>60427</v>
      </c>
      <c r="DT667" s="17" t="s">
        <v>20370</v>
      </c>
      <c r="DU667" s="25">
        <v>0</v>
      </c>
      <c r="DV667" s="25">
        <v>0</v>
      </c>
      <c r="DW667" s="25">
        <v>0</v>
      </c>
      <c r="DX667" s="16" t="s">
        <v>60428</v>
      </c>
      <c r="DY667" s="17" t="s">
        <v>20371</v>
      </c>
      <c r="DZ667" s="25">
        <v>0</v>
      </c>
      <c r="EA667" s="25">
        <v>0</v>
      </c>
      <c r="EB667" s="16">
        <v>0</v>
      </c>
      <c r="EC667" s="16" t="s">
        <v>60429</v>
      </c>
      <c r="ED667" s="17" t="s">
        <v>20372</v>
      </c>
      <c r="EE667" s="25">
        <v>0</v>
      </c>
      <c r="EF667" s="25">
        <v>0</v>
      </c>
      <c r="EG667" s="16">
        <v>0</v>
      </c>
      <c r="EH667" s="16" t="s">
        <v>60430</v>
      </c>
      <c r="EI667" s="16" t="s">
        <v>20373</v>
      </c>
      <c r="EJ667" s="16">
        <v>0</v>
      </c>
      <c r="EK667" s="16">
        <v>0</v>
      </c>
      <c r="EL667" s="16">
        <v>0</v>
      </c>
      <c r="EM667" s="16" t="s">
        <v>60431</v>
      </c>
      <c r="EN667" s="17" t="s">
        <v>20374</v>
      </c>
      <c r="EO667" s="25">
        <v>0</v>
      </c>
      <c r="EP667" s="25">
        <v>0</v>
      </c>
      <c r="EQ667" s="16">
        <v>0</v>
      </c>
      <c r="ER667" s="16" t="s">
        <v>60432</v>
      </c>
      <c r="ES667" s="17" t="s">
        <v>20375</v>
      </c>
      <c r="ET667" s="17">
        <v>0</v>
      </c>
      <c r="EU667" s="17">
        <v>0</v>
      </c>
      <c r="EV667" s="17">
        <v>0</v>
      </c>
      <c r="EW667" s="17" t="s">
        <v>60433</v>
      </c>
      <c r="EX667" s="17" t="s">
        <v>20376</v>
      </c>
      <c r="EY667" s="17">
        <v>0</v>
      </c>
      <c r="EZ667" s="17">
        <v>0</v>
      </c>
      <c r="FA667" s="17">
        <v>0</v>
      </c>
      <c r="FB667" s="17" t="s">
        <v>60434</v>
      </c>
      <c r="FC667" s="17" t="s">
        <v>20377</v>
      </c>
      <c r="FD667" s="17">
        <v>0</v>
      </c>
      <c r="FE667" s="17">
        <v>0</v>
      </c>
      <c r="FF667" s="17">
        <v>0</v>
      </c>
      <c r="FH667" s="17">
        <v>0</v>
      </c>
      <c r="FI667" s="17">
        <v>0</v>
      </c>
      <c r="FJ667" s="17">
        <v>0</v>
      </c>
      <c r="FL667" s="17">
        <v>0</v>
      </c>
      <c r="FM667" s="17">
        <v>0</v>
      </c>
      <c r="FN667" s="17">
        <v>0</v>
      </c>
    </row>
    <row r="668" spans="1:170">
      <c r="A668" s="14">
        <v>75110008</v>
      </c>
      <c r="B668" s="15" t="s">
        <v>102</v>
      </c>
      <c r="C668" s="17" t="s">
        <v>795</v>
      </c>
      <c r="D668" s="25">
        <v>0</v>
      </c>
      <c r="E668" s="25">
        <v>13009854</v>
      </c>
      <c r="F668" s="25">
        <v>13009854</v>
      </c>
      <c r="I668" s="16"/>
      <c r="L668" s="20" t="s">
        <v>1485</v>
      </c>
      <c r="M668" s="17" t="s">
        <v>60435</v>
      </c>
      <c r="N668" s="17" t="s">
        <v>20378</v>
      </c>
      <c r="O668" s="25">
        <v>0</v>
      </c>
      <c r="P668" s="25">
        <v>-236990146</v>
      </c>
      <c r="Q668" s="25">
        <v>-236990146</v>
      </c>
      <c r="R668" s="16" t="s">
        <v>60436</v>
      </c>
      <c r="S668" s="17" t="s">
        <v>20379</v>
      </c>
      <c r="T668" s="25">
        <v>0</v>
      </c>
      <c r="U668" s="25">
        <v>0</v>
      </c>
      <c r="V668" s="25">
        <v>0</v>
      </c>
      <c r="W668" s="16" t="s">
        <v>60437</v>
      </c>
      <c r="X668" s="17" t="s">
        <v>20380</v>
      </c>
      <c r="Y668" s="25">
        <v>0</v>
      </c>
      <c r="Z668" s="25">
        <v>0</v>
      </c>
      <c r="AA668" s="25">
        <v>0</v>
      </c>
      <c r="AB668" s="16" t="s">
        <v>60438</v>
      </c>
      <c r="AC668" s="17" t="s">
        <v>20381</v>
      </c>
      <c r="AD668" s="25">
        <v>0</v>
      </c>
      <c r="AE668" s="25">
        <v>0</v>
      </c>
      <c r="AF668" s="25">
        <v>0</v>
      </c>
      <c r="AG668" s="16" t="s">
        <v>60439</v>
      </c>
      <c r="AH668" s="17" t="s">
        <v>20382</v>
      </c>
      <c r="AI668" s="25">
        <v>0</v>
      </c>
      <c r="AJ668" s="25">
        <v>0</v>
      </c>
      <c r="AK668" s="25">
        <v>0</v>
      </c>
      <c r="AL668" s="16" t="s">
        <v>60440</v>
      </c>
      <c r="AM668" s="17" t="s">
        <v>20383</v>
      </c>
      <c r="AN668" s="25">
        <v>0</v>
      </c>
      <c r="AO668" s="25">
        <v>0</v>
      </c>
      <c r="AP668" s="25">
        <v>0</v>
      </c>
      <c r="AQ668" s="16" t="s">
        <v>60441</v>
      </c>
      <c r="AR668" s="17" t="s">
        <v>20384</v>
      </c>
      <c r="AS668" s="25">
        <v>0</v>
      </c>
      <c r="AT668" s="25">
        <v>0</v>
      </c>
      <c r="AU668" s="25">
        <v>0</v>
      </c>
      <c r="AV668" s="16" t="s">
        <v>60442</v>
      </c>
      <c r="AW668" s="17" t="s">
        <v>20385</v>
      </c>
      <c r="AX668" s="25">
        <v>0</v>
      </c>
      <c r="AY668" s="25">
        <v>0</v>
      </c>
      <c r="AZ668" s="25">
        <v>0</v>
      </c>
      <c r="BA668" s="16" t="s">
        <v>60443</v>
      </c>
      <c r="BB668" s="17" t="s">
        <v>20386</v>
      </c>
      <c r="BC668" s="25">
        <v>0</v>
      </c>
      <c r="BD668" s="25">
        <v>0</v>
      </c>
      <c r="BE668" s="25">
        <v>0</v>
      </c>
      <c r="BF668" s="16" t="s">
        <v>60444</v>
      </c>
      <c r="BG668" s="17" t="s">
        <v>20387</v>
      </c>
      <c r="BH668" s="25">
        <v>0</v>
      </c>
      <c r="BI668" s="25">
        <v>250000000</v>
      </c>
      <c r="BJ668" s="25">
        <v>250000000</v>
      </c>
      <c r="BK668" s="16" t="s">
        <v>60445</v>
      </c>
      <c r="BL668" s="17" t="s">
        <v>20388</v>
      </c>
      <c r="BM668" s="25">
        <v>0</v>
      </c>
      <c r="BN668" s="25">
        <v>0</v>
      </c>
      <c r="BO668" s="25">
        <v>0</v>
      </c>
      <c r="BP668" s="16" t="s">
        <v>60446</v>
      </c>
      <c r="BQ668" s="17" t="s">
        <v>20389</v>
      </c>
      <c r="BR668" s="25">
        <v>0</v>
      </c>
      <c r="BS668" s="25">
        <v>0</v>
      </c>
      <c r="BT668" s="25">
        <v>0</v>
      </c>
      <c r="BU668" s="16" t="s">
        <v>60447</v>
      </c>
      <c r="BV668" s="17" t="s">
        <v>20390</v>
      </c>
      <c r="BW668" s="25">
        <v>0</v>
      </c>
      <c r="BX668" s="25">
        <v>0</v>
      </c>
      <c r="BY668" s="25">
        <v>0</v>
      </c>
      <c r="BZ668" s="16" t="s">
        <v>60448</v>
      </c>
      <c r="CA668" s="17" t="s">
        <v>20391</v>
      </c>
      <c r="CB668" s="25">
        <v>0</v>
      </c>
      <c r="CC668" s="25">
        <v>0</v>
      </c>
      <c r="CD668" s="25">
        <v>0</v>
      </c>
      <c r="CE668" s="16" t="s">
        <v>60449</v>
      </c>
      <c r="CF668" s="17" t="s">
        <v>20392</v>
      </c>
      <c r="CG668" s="25">
        <v>0</v>
      </c>
      <c r="CH668" s="25">
        <v>0</v>
      </c>
      <c r="CI668" s="25">
        <v>0</v>
      </c>
      <c r="CJ668" s="16" t="s">
        <v>60450</v>
      </c>
      <c r="CK668" s="17" t="s">
        <v>20393</v>
      </c>
      <c r="CL668" s="25">
        <v>0</v>
      </c>
      <c r="CM668" s="25">
        <v>0</v>
      </c>
      <c r="CN668" s="25">
        <v>0</v>
      </c>
      <c r="CO668" s="16" t="s">
        <v>60451</v>
      </c>
      <c r="CP668" s="17" t="s">
        <v>20394</v>
      </c>
      <c r="CQ668" s="25">
        <v>0</v>
      </c>
      <c r="CR668" s="25">
        <v>0</v>
      </c>
      <c r="CS668" s="25">
        <v>0</v>
      </c>
      <c r="CT668" s="16" t="s">
        <v>60452</v>
      </c>
      <c r="CU668" s="17" t="s">
        <v>20395</v>
      </c>
      <c r="CV668" s="25">
        <v>0</v>
      </c>
      <c r="CW668" s="25">
        <v>0</v>
      </c>
      <c r="CX668" s="25">
        <v>0</v>
      </c>
      <c r="CY668" s="16" t="s">
        <v>60453</v>
      </c>
      <c r="CZ668" s="17" t="s">
        <v>20396</v>
      </c>
      <c r="DA668" s="25">
        <v>0</v>
      </c>
      <c r="DB668" s="25">
        <v>0</v>
      </c>
      <c r="DC668" s="25">
        <v>0</v>
      </c>
      <c r="DD668" s="25" t="s">
        <v>60454</v>
      </c>
      <c r="DE668" s="25" t="s">
        <v>20397</v>
      </c>
      <c r="DF668" s="25">
        <v>0</v>
      </c>
      <c r="DG668" s="25">
        <v>0</v>
      </c>
      <c r="DH668" s="25">
        <v>0</v>
      </c>
      <c r="DI668" s="16" t="s">
        <v>60455</v>
      </c>
      <c r="DJ668" s="17" t="s">
        <v>20398</v>
      </c>
      <c r="DK668" s="25">
        <v>0</v>
      </c>
      <c r="DL668" s="25">
        <v>0</v>
      </c>
      <c r="DM668" s="25">
        <v>0</v>
      </c>
      <c r="DN668" s="16" t="s">
        <v>60456</v>
      </c>
      <c r="DO668" s="17" t="s">
        <v>20399</v>
      </c>
      <c r="DP668" s="25">
        <v>0</v>
      </c>
      <c r="DQ668" s="25">
        <v>0</v>
      </c>
      <c r="DR668" s="25">
        <v>0</v>
      </c>
      <c r="DS668" s="16" t="s">
        <v>60457</v>
      </c>
      <c r="DT668" s="17" t="s">
        <v>20400</v>
      </c>
      <c r="DU668" s="25">
        <v>0</v>
      </c>
      <c r="DV668" s="25">
        <v>0</v>
      </c>
      <c r="DW668" s="25">
        <v>0</v>
      </c>
      <c r="DX668" s="16" t="s">
        <v>60458</v>
      </c>
      <c r="DY668" s="17" t="s">
        <v>20401</v>
      </c>
      <c r="DZ668" s="25">
        <v>0</v>
      </c>
      <c r="EA668" s="25">
        <v>0</v>
      </c>
      <c r="EB668" s="16">
        <v>0</v>
      </c>
      <c r="EC668" s="16" t="s">
        <v>60459</v>
      </c>
      <c r="ED668" s="17" t="s">
        <v>20402</v>
      </c>
      <c r="EE668" s="25">
        <v>0</v>
      </c>
      <c r="EF668" s="25">
        <v>0</v>
      </c>
      <c r="EG668" s="16">
        <v>0</v>
      </c>
      <c r="EH668" s="16" t="s">
        <v>60460</v>
      </c>
      <c r="EI668" s="16" t="s">
        <v>20403</v>
      </c>
      <c r="EJ668" s="16">
        <v>0</v>
      </c>
      <c r="EK668" s="16">
        <v>0</v>
      </c>
      <c r="EL668" s="16">
        <v>0</v>
      </c>
      <c r="EM668" s="16" t="s">
        <v>60461</v>
      </c>
      <c r="EN668" s="17" t="s">
        <v>20404</v>
      </c>
      <c r="EO668" s="25">
        <v>0</v>
      </c>
      <c r="EP668" s="25">
        <v>0</v>
      </c>
      <c r="EQ668" s="16">
        <v>0</v>
      </c>
      <c r="ER668" s="16" t="s">
        <v>60462</v>
      </c>
      <c r="ES668" s="17" t="s">
        <v>20405</v>
      </c>
      <c r="ET668" s="17">
        <v>0</v>
      </c>
      <c r="EU668" s="17">
        <v>0</v>
      </c>
      <c r="EV668" s="17">
        <v>0</v>
      </c>
      <c r="EW668" s="17" t="s">
        <v>60463</v>
      </c>
      <c r="EX668" s="17" t="s">
        <v>20406</v>
      </c>
      <c r="EY668" s="17">
        <v>0</v>
      </c>
      <c r="EZ668" s="17">
        <v>0</v>
      </c>
      <c r="FA668" s="17">
        <v>0</v>
      </c>
      <c r="FB668" s="17" t="s">
        <v>60464</v>
      </c>
      <c r="FC668" s="17" t="s">
        <v>20407</v>
      </c>
      <c r="FD668" s="17">
        <v>0</v>
      </c>
      <c r="FE668" s="17">
        <v>0</v>
      </c>
      <c r="FF668" s="17">
        <v>0</v>
      </c>
      <c r="FH668" s="17">
        <v>0</v>
      </c>
      <c r="FI668" s="17">
        <v>13009854</v>
      </c>
      <c r="FJ668" s="17">
        <v>13009854</v>
      </c>
      <c r="FL668" s="17">
        <v>0</v>
      </c>
      <c r="FM668" s="17">
        <v>0</v>
      </c>
      <c r="FN668" s="17">
        <v>0</v>
      </c>
    </row>
    <row r="669" spans="1:170">
      <c r="A669" s="14">
        <v>75110009</v>
      </c>
      <c r="B669" s="15" t="s">
        <v>102</v>
      </c>
      <c r="C669" s="17" t="s">
        <v>796</v>
      </c>
      <c r="D669" s="25">
        <v>0</v>
      </c>
      <c r="E669" s="25">
        <v>0</v>
      </c>
      <c r="F669" s="25">
        <v>0</v>
      </c>
      <c r="I669" s="16"/>
      <c r="L669" s="20" t="s">
        <v>1486</v>
      </c>
      <c r="M669" s="17" t="s">
        <v>60465</v>
      </c>
      <c r="N669" s="17" t="s">
        <v>20408</v>
      </c>
      <c r="O669" s="25">
        <v>0</v>
      </c>
      <c r="P669" s="25">
        <v>0</v>
      </c>
      <c r="Q669" s="25">
        <v>0</v>
      </c>
      <c r="R669" s="16" t="s">
        <v>60466</v>
      </c>
      <c r="S669" s="17" t="s">
        <v>20409</v>
      </c>
      <c r="T669" s="25">
        <v>0</v>
      </c>
      <c r="U669" s="25">
        <v>0</v>
      </c>
      <c r="V669" s="25">
        <v>0</v>
      </c>
      <c r="W669" s="16" t="s">
        <v>60467</v>
      </c>
      <c r="X669" s="17" t="s">
        <v>20410</v>
      </c>
      <c r="Y669" s="25">
        <v>0</v>
      </c>
      <c r="Z669" s="25">
        <v>0</v>
      </c>
      <c r="AA669" s="25">
        <v>0</v>
      </c>
      <c r="AB669" s="16" t="s">
        <v>60468</v>
      </c>
      <c r="AC669" s="17" t="s">
        <v>20411</v>
      </c>
      <c r="AD669" s="25">
        <v>0</v>
      </c>
      <c r="AE669" s="25">
        <v>0</v>
      </c>
      <c r="AF669" s="25">
        <v>0</v>
      </c>
      <c r="AG669" s="16" t="s">
        <v>60469</v>
      </c>
      <c r="AH669" s="17" t="s">
        <v>20412</v>
      </c>
      <c r="AI669" s="25">
        <v>0</v>
      </c>
      <c r="AJ669" s="25">
        <v>0</v>
      </c>
      <c r="AK669" s="25">
        <v>0</v>
      </c>
      <c r="AL669" s="16" t="s">
        <v>60470</v>
      </c>
      <c r="AM669" s="17" t="s">
        <v>20413</v>
      </c>
      <c r="AN669" s="25">
        <v>0</v>
      </c>
      <c r="AO669" s="25">
        <v>0</v>
      </c>
      <c r="AP669" s="25">
        <v>0</v>
      </c>
      <c r="AQ669" s="16" t="s">
        <v>60471</v>
      </c>
      <c r="AR669" s="17" t="s">
        <v>20414</v>
      </c>
      <c r="AS669" s="25">
        <v>0</v>
      </c>
      <c r="AT669" s="25">
        <v>0</v>
      </c>
      <c r="AU669" s="25">
        <v>0</v>
      </c>
      <c r="AV669" s="16" t="s">
        <v>60472</v>
      </c>
      <c r="AW669" s="17" t="s">
        <v>20415</v>
      </c>
      <c r="AX669" s="25">
        <v>0</v>
      </c>
      <c r="AY669" s="25">
        <v>0</v>
      </c>
      <c r="AZ669" s="25">
        <v>0</v>
      </c>
      <c r="BA669" s="16" t="s">
        <v>60473</v>
      </c>
      <c r="BB669" s="17" t="s">
        <v>20416</v>
      </c>
      <c r="BC669" s="25">
        <v>0</v>
      </c>
      <c r="BD669" s="25">
        <v>0</v>
      </c>
      <c r="BE669" s="25">
        <v>0</v>
      </c>
      <c r="BF669" s="16" t="s">
        <v>60474</v>
      </c>
      <c r="BG669" s="17" t="s">
        <v>20417</v>
      </c>
      <c r="BH669" s="25">
        <v>0</v>
      </c>
      <c r="BI669" s="25">
        <v>0</v>
      </c>
      <c r="BJ669" s="25">
        <v>0</v>
      </c>
      <c r="BK669" s="16" t="s">
        <v>60475</v>
      </c>
      <c r="BL669" s="17" t="s">
        <v>20418</v>
      </c>
      <c r="BM669" s="25">
        <v>0</v>
      </c>
      <c r="BN669" s="25">
        <v>0</v>
      </c>
      <c r="BO669" s="25">
        <v>0</v>
      </c>
      <c r="BP669" s="16" t="s">
        <v>60476</v>
      </c>
      <c r="BQ669" s="17" t="s">
        <v>20419</v>
      </c>
      <c r="BR669" s="25">
        <v>0</v>
      </c>
      <c r="BS669" s="25">
        <v>0</v>
      </c>
      <c r="BT669" s="25">
        <v>0</v>
      </c>
      <c r="BU669" s="16" t="s">
        <v>60477</v>
      </c>
      <c r="BV669" s="17" t="s">
        <v>20420</v>
      </c>
      <c r="BW669" s="25">
        <v>0</v>
      </c>
      <c r="BX669" s="25">
        <v>0</v>
      </c>
      <c r="BY669" s="25">
        <v>0</v>
      </c>
      <c r="BZ669" s="16" t="s">
        <v>60478</v>
      </c>
      <c r="CA669" s="17" t="s">
        <v>20421</v>
      </c>
      <c r="CB669" s="25">
        <v>0</v>
      </c>
      <c r="CC669" s="25">
        <v>0</v>
      </c>
      <c r="CD669" s="25">
        <v>0</v>
      </c>
      <c r="CE669" s="16" t="s">
        <v>60479</v>
      </c>
      <c r="CF669" s="17" t="s">
        <v>20422</v>
      </c>
      <c r="CG669" s="25">
        <v>0</v>
      </c>
      <c r="CH669" s="25">
        <v>0</v>
      </c>
      <c r="CI669" s="25">
        <v>0</v>
      </c>
      <c r="CJ669" s="16" t="s">
        <v>60480</v>
      </c>
      <c r="CK669" s="17" t="s">
        <v>20423</v>
      </c>
      <c r="CL669" s="25">
        <v>0</v>
      </c>
      <c r="CM669" s="25">
        <v>0</v>
      </c>
      <c r="CN669" s="25">
        <v>0</v>
      </c>
      <c r="CO669" s="16" t="s">
        <v>60481</v>
      </c>
      <c r="CP669" s="17" t="s">
        <v>20424</v>
      </c>
      <c r="CQ669" s="25">
        <v>0</v>
      </c>
      <c r="CR669" s="25">
        <v>0</v>
      </c>
      <c r="CS669" s="25">
        <v>0</v>
      </c>
      <c r="CT669" s="16" t="s">
        <v>60482</v>
      </c>
      <c r="CU669" s="17" t="s">
        <v>20425</v>
      </c>
      <c r="CV669" s="25">
        <v>0</v>
      </c>
      <c r="CW669" s="25">
        <v>0</v>
      </c>
      <c r="CX669" s="25">
        <v>0</v>
      </c>
      <c r="CY669" s="16" t="s">
        <v>60483</v>
      </c>
      <c r="CZ669" s="17" t="s">
        <v>20426</v>
      </c>
      <c r="DA669" s="25">
        <v>0</v>
      </c>
      <c r="DB669" s="25">
        <v>0</v>
      </c>
      <c r="DC669" s="25">
        <v>0</v>
      </c>
      <c r="DD669" s="25" t="s">
        <v>60484</v>
      </c>
      <c r="DE669" s="25" t="s">
        <v>20427</v>
      </c>
      <c r="DF669" s="25">
        <v>0</v>
      </c>
      <c r="DG669" s="25">
        <v>0</v>
      </c>
      <c r="DH669" s="25">
        <v>0</v>
      </c>
      <c r="DI669" s="16" t="s">
        <v>60485</v>
      </c>
      <c r="DJ669" s="17" t="s">
        <v>20428</v>
      </c>
      <c r="DK669" s="25">
        <v>0</v>
      </c>
      <c r="DL669" s="25">
        <v>0</v>
      </c>
      <c r="DM669" s="25">
        <v>0</v>
      </c>
      <c r="DN669" s="16" t="s">
        <v>60486</v>
      </c>
      <c r="DO669" s="17" t="s">
        <v>20429</v>
      </c>
      <c r="DP669" s="25">
        <v>0</v>
      </c>
      <c r="DQ669" s="25">
        <v>0</v>
      </c>
      <c r="DR669" s="25">
        <v>0</v>
      </c>
      <c r="DS669" s="16" t="s">
        <v>60487</v>
      </c>
      <c r="DT669" s="17" t="s">
        <v>20430</v>
      </c>
      <c r="DU669" s="25">
        <v>0</v>
      </c>
      <c r="DV669" s="25">
        <v>0</v>
      </c>
      <c r="DW669" s="25">
        <v>0</v>
      </c>
      <c r="DX669" s="16" t="s">
        <v>60488</v>
      </c>
      <c r="DY669" s="17" t="s">
        <v>20431</v>
      </c>
      <c r="DZ669" s="25">
        <v>0</v>
      </c>
      <c r="EA669" s="25">
        <v>0</v>
      </c>
      <c r="EB669" s="16">
        <v>0</v>
      </c>
      <c r="EC669" s="16" t="s">
        <v>60489</v>
      </c>
      <c r="ED669" s="17" t="s">
        <v>20432</v>
      </c>
      <c r="EE669" s="25">
        <v>0</v>
      </c>
      <c r="EF669" s="25">
        <v>0</v>
      </c>
      <c r="EG669" s="16">
        <v>0</v>
      </c>
      <c r="EH669" s="16" t="s">
        <v>60490</v>
      </c>
      <c r="EI669" s="16" t="s">
        <v>20433</v>
      </c>
      <c r="EJ669" s="16">
        <v>0</v>
      </c>
      <c r="EK669" s="16">
        <v>0</v>
      </c>
      <c r="EL669" s="16">
        <v>0</v>
      </c>
      <c r="EM669" s="16" t="s">
        <v>60491</v>
      </c>
      <c r="EN669" s="17" t="s">
        <v>20434</v>
      </c>
      <c r="EO669" s="25">
        <v>0</v>
      </c>
      <c r="EP669" s="25">
        <v>0</v>
      </c>
      <c r="EQ669" s="16">
        <v>0</v>
      </c>
      <c r="ER669" s="16" t="s">
        <v>60492</v>
      </c>
      <c r="ES669" s="17" t="s">
        <v>20435</v>
      </c>
      <c r="ET669" s="17">
        <v>0</v>
      </c>
      <c r="EU669" s="17">
        <v>0</v>
      </c>
      <c r="EV669" s="17">
        <v>0</v>
      </c>
      <c r="EW669" s="17" t="s">
        <v>60493</v>
      </c>
      <c r="EX669" s="17" t="s">
        <v>20436</v>
      </c>
      <c r="EY669" s="17">
        <v>0</v>
      </c>
      <c r="EZ669" s="17">
        <v>0</v>
      </c>
      <c r="FA669" s="17">
        <v>0</v>
      </c>
      <c r="FB669" s="17" t="s">
        <v>60494</v>
      </c>
      <c r="FC669" s="17" t="s">
        <v>20437</v>
      </c>
      <c r="FD669" s="17">
        <v>0</v>
      </c>
      <c r="FE669" s="17">
        <v>0</v>
      </c>
      <c r="FF669" s="17">
        <v>0</v>
      </c>
      <c r="FH669" s="17">
        <v>0</v>
      </c>
      <c r="FI669" s="17">
        <v>0</v>
      </c>
      <c r="FJ669" s="17">
        <v>0</v>
      </c>
      <c r="FL669" s="17">
        <v>0</v>
      </c>
      <c r="FM669" s="17">
        <v>0</v>
      </c>
      <c r="FN669" s="17">
        <v>0</v>
      </c>
    </row>
    <row r="670" spans="1:170">
      <c r="A670" s="14">
        <v>75110010</v>
      </c>
      <c r="B670" s="15" t="s">
        <v>102</v>
      </c>
      <c r="C670" s="17" t="s">
        <v>797</v>
      </c>
      <c r="D670" s="25">
        <v>520532939</v>
      </c>
      <c r="E670" s="25">
        <v>2078217540</v>
      </c>
      <c r="F670" s="25">
        <v>2598750479</v>
      </c>
      <c r="I670" s="16"/>
      <c r="L670" s="20" t="s">
        <v>1</v>
      </c>
      <c r="M670" s="17" t="s">
        <v>60495</v>
      </c>
      <c r="N670" s="17" t="s">
        <v>20438</v>
      </c>
      <c r="O670" s="25">
        <v>-2469852762</v>
      </c>
      <c r="P670" s="25">
        <v>-61369578818</v>
      </c>
      <c r="Q670" s="25">
        <v>-63839431580</v>
      </c>
      <c r="R670" s="16" t="s">
        <v>60496</v>
      </c>
      <c r="S670" s="17" t="s">
        <v>20439</v>
      </c>
      <c r="T670" s="25">
        <v>-958373938</v>
      </c>
      <c r="U670" s="25">
        <v>16663978282</v>
      </c>
      <c r="V670" s="25">
        <v>15705604344</v>
      </c>
      <c r="W670" s="16" t="s">
        <v>60497</v>
      </c>
      <c r="X670" s="17" t="s">
        <v>20440</v>
      </c>
      <c r="Y670" s="25">
        <v>-20094407</v>
      </c>
      <c r="Z670" s="25">
        <v>4003920137</v>
      </c>
      <c r="AA670" s="25">
        <v>3983825730</v>
      </c>
      <c r="AB670" s="16" t="s">
        <v>60498</v>
      </c>
      <c r="AC670" s="17" t="s">
        <v>20441</v>
      </c>
      <c r="AD670" s="25">
        <v>1251268158</v>
      </c>
      <c r="AE670" s="25">
        <v>3492662229</v>
      </c>
      <c r="AF670" s="25">
        <v>4743930387</v>
      </c>
      <c r="AG670" s="16" t="s">
        <v>60499</v>
      </c>
      <c r="AH670" s="17" t="s">
        <v>20442</v>
      </c>
      <c r="AI670" s="25">
        <v>-641663797</v>
      </c>
      <c r="AJ670" s="25">
        <v>3915416490</v>
      </c>
      <c r="AK670" s="25">
        <v>3273752693</v>
      </c>
      <c r="AL670" s="16" t="s">
        <v>60500</v>
      </c>
      <c r="AM670" s="17" t="s">
        <v>20443</v>
      </c>
      <c r="AN670" s="25">
        <v>-87348344</v>
      </c>
      <c r="AO670" s="25">
        <v>139098344</v>
      </c>
      <c r="AP670" s="25">
        <v>51750000</v>
      </c>
      <c r="AQ670" s="16" t="s">
        <v>60501</v>
      </c>
      <c r="AR670" s="17" t="s">
        <v>20444</v>
      </c>
      <c r="AS670" s="25">
        <v>242626197</v>
      </c>
      <c r="AT670" s="25">
        <v>3127444042</v>
      </c>
      <c r="AU670" s="25">
        <v>3370070239</v>
      </c>
      <c r="AV670" s="16" t="s">
        <v>60502</v>
      </c>
      <c r="AW670" s="17" t="s">
        <v>20445</v>
      </c>
      <c r="AX670" s="25">
        <v>1568180323</v>
      </c>
      <c r="AY670" s="25">
        <v>357290921</v>
      </c>
      <c r="AZ670" s="25">
        <v>1925471244</v>
      </c>
      <c r="BA670" s="16" t="s">
        <v>60503</v>
      </c>
      <c r="BB670" s="17" t="s">
        <v>20446</v>
      </c>
      <c r="BC670" s="25">
        <v>0</v>
      </c>
      <c r="BD670" s="25">
        <v>22497300</v>
      </c>
      <c r="BE670" s="25">
        <v>22497300</v>
      </c>
      <c r="BF670" s="16" t="s">
        <v>60504</v>
      </c>
      <c r="BG670" s="17" t="s">
        <v>20447</v>
      </c>
      <c r="BH670" s="25">
        <v>143672608</v>
      </c>
      <c r="BI670" s="25">
        <v>2286478261</v>
      </c>
      <c r="BJ670" s="25">
        <v>2430150869</v>
      </c>
      <c r="BK670" s="16" t="s">
        <v>60505</v>
      </c>
      <c r="BL670" s="17" t="s">
        <v>20448</v>
      </c>
      <c r="BM670" s="25">
        <v>1289059873</v>
      </c>
      <c r="BN670" s="25">
        <v>4990801830</v>
      </c>
      <c r="BO670" s="25">
        <v>6279861703</v>
      </c>
      <c r="BP670" s="16" t="s">
        <v>60506</v>
      </c>
      <c r="BQ670" s="17" t="s">
        <v>20449</v>
      </c>
      <c r="BR670" s="25">
        <v>581705861</v>
      </c>
      <c r="BS670" s="25">
        <v>5111992739</v>
      </c>
      <c r="BT670" s="25">
        <v>5693698600</v>
      </c>
      <c r="BU670" s="16" t="s">
        <v>60507</v>
      </c>
      <c r="BV670" s="17" t="s">
        <v>20450</v>
      </c>
      <c r="BW670" s="25">
        <v>-503488674</v>
      </c>
      <c r="BX670" s="25">
        <v>2387643731</v>
      </c>
      <c r="BY670" s="25">
        <v>1884155057</v>
      </c>
      <c r="BZ670" s="16" t="s">
        <v>60508</v>
      </c>
      <c r="CA670" s="17" t="s">
        <v>20451</v>
      </c>
      <c r="CB670" s="25">
        <v>580631644</v>
      </c>
      <c r="CC670" s="25">
        <v>4088803734</v>
      </c>
      <c r="CD670" s="25">
        <v>4669435378</v>
      </c>
      <c r="CE670" s="16" t="s">
        <v>60509</v>
      </c>
      <c r="CF670" s="17" t="s">
        <v>20452</v>
      </c>
      <c r="CG670" s="25">
        <v>198041169</v>
      </c>
      <c r="CH670" s="25">
        <v>1300200551</v>
      </c>
      <c r="CI670" s="25">
        <v>1498241720</v>
      </c>
      <c r="CJ670" s="16" t="s">
        <v>60510</v>
      </c>
      <c r="CK670" s="17" t="s">
        <v>20453</v>
      </c>
      <c r="CL670" s="25">
        <v>-1508803699</v>
      </c>
      <c r="CM670" s="25">
        <v>3097812353</v>
      </c>
      <c r="CN670" s="25">
        <v>1589008654</v>
      </c>
      <c r="CO670" s="16" t="s">
        <v>60511</v>
      </c>
      <c r="CP670" s="17" t="s">
        <v>20454</v>
      </c>
      <c r="CQ670" s="25">
        <v>387092273</v>
      </c>
      <c r="CR670" s="25">
        <v>7542000</v>
      </c>
      <c r="CS670" s="25">
        <v>394634273</v>
      </c>
      <c r="CT670" s="16" t="s">
        <v>60512</v>
      </c>
      <c r="CU670" s="17" t="s">
        <v>20455</v>
      </c>
      <c r="CV670" s="25">
        <v>283117059</v>
      </c>
      <c r="CW670" s="25">
        <v>196084955</v>
      </c>
      <c r="CX670" s="25">
        <v>479202014</v>
      </c>
      <c r="CY670" s="16" t="s">
        <v>60513</v>
      </c>
      <c r="CZ670" s="17" t="s">
        <v>20456</v>
      </c>
      <c r="DA670" s="25">
        <v>584295208</v>
      </c>
      <c r="DB670" s="25">
        <v>4263258250</v>
      </c>
      <c r="DC670" s="25">
        <v>4847553458</v>
      </c>
      <c r="DD670" s="25" t="s">
        <v>60514</v>
      </c>
      <c r="DE670" s="25" t="s">
        <v>20457</v>
      </c>
      <c r="DF670" s="25">
        <v>0</v>
      </c>
      <c r="DG670" s="25">
        <v>0</v>
      </c>
      <c r="DH670" s="25">
        <v>0</v>
      </c>
      <c r="DI670" s="16" t="s">
        <v>60515</v>
      </c>
      <c r="DJ670" s="17" t="s">
        <v>20458</v>
      </c>
      <c r="DK670" s="25">
        <v>0</v>
      </c>
      <c r="DL670" s="25">
        <v>182407282</v>
      </c>
      <c r="DM670" s="25">
        <v>182407282</v>
      </c>
      <c r="DN670" s="16" t="s">
        <v>60516</v>
      </c>
      <c r="DO670" s="17" t="s">
        <v>20459</v>
      </c>
      <c r="DP670" s="25">
        <v>-696327511</v>
      </c>
      <c r="DQ670" s="25">
        <v>1534827777</v>
      </c>
      <c r="DR670" s="25">
        <v>838500266</v>
      </c>
      <c r="DS670" s="16" t="s">
        <v>60517</v>
      </c>
      <c r="DT670" s="17" t="s">
        <v>20460</v>
      </c>
      <c r="DU670" s="25">
        <v>0</v>
      </c>
      <c r="DV670" s="25">
        <v>0</v>
      </c>
      <c r="DW670" s="25">
        <v>0</v>
      </c>
      <c r="DX670" s="16" t="s">
        <v>60518</v>
      </c>
      <c r="DY670" s="17" t="s">
        <v>20461</v>
      </c>
      <c r="DZ670" s="25">
        <v>0</v>
      </c>
      <c r="EA670" s="25">
        <v>0</v>
      </c>
      <c r="EB670" s="16">
        <v>0</v>
      </c>
      <c r="EC670" s="16" t="s">
        <v>60519</v>
      </c>
      <c r="ED670" s="17" t="s">
        <v>20462</v>
      </c>
      <c r="EE670" s="25">
        <v>0</v>
      </c>
      <c r="EF670" s="25">
        <v>0</v>
      </c>
      <c r="EG670" s="16">
        <v>0</v>
      </c>
      <c r="EH670" s="16" t="s">
        <v>60520</v>
      </c>
      <c r="EI670" s="16" t="s">
        <v>20463</v>
      </c>
      <c r="EJ670" s="16">
        <v>296795698</v>
      </c>
      <c r="EK670" s="16">
        <v>2072866615</v>
      </c>
      <c r="EL670" s="16">
        <v>2369662313</v>
      </c>
      <c r="EM670" s="16" t="s">
        <v>60521</v>
      </c>
      <c r="EN670" s="17" t="s">
        <v>20464</v>
      </c>
      <c r="EO670" s="25">
        <v>0</v>
      </c>
      <c r="EP670" s="25">
        <v>0</v>
      </c>
      <c r="EQ670" s="16">
        <v>0</v>
      </c>
      <c r="ER670" s="16" t="s">
        <v>60522</v>
      </c>
      <c r="ES670" s="17" t="s">
        <v>20465</v>
      </c>
      <c r="ET670" s="17">
        <v>0</v>
      </c>
      <c r="EU670" s="17">
        <v>0</v>
      </c>
      <c r="EV670" s="17">
        <v>0</v>
      </c>
      <c r="EW670" s="17" t="s">
        <v>60523</v>
      </c>
      <c r="EX670" s="17" t="s">
        <v>20466</v>
      </c>
      <c r="EY670" s="17">
        <v>0</v>
      </c>
      <c r="EZ670" s="17">
        <v>0</v>
      </c>
      <c r="FA670" s="17">
        <v>0</v>
      </c>
      <c r="FB670" s="17" t="s">
        <v>60524</v>
      </c>
      <c r="FC670" s="17" t="s">
        <v>20467</v>
      </c>
      <c r="FD670" s="17">
        <v>0</v>
      </c>
      <c r="FE670" s="17">
        <v>204768535</v>
      </c>
      <c r="FF670" s="17">
        <v>204768535</v>
      </c>
      <c r="FH670" s="17">
        <v>520532939</v>
      </c>
      <c r="FI670" s="17">
        <v>2078217540</v>
      </c>
      <c r="FJ670" s="17">
        <v>2598750479</v>
      </c>
      <c r="FL670" s="17">
        <v>0</v>
      </c>
      <c r="FM670" s="17">
        <v>0</v>
      </c>
      <c r="FN670" s="17">
        <v>0</v>
      </c>
    </row>
    <row r="671" spans="1:170">
      <c r="A671" s="14">
        <v>75110011</v>
      </c>
      <c r="B671" s="15" t="s">
        <v>102</v>
      </c>
      <c r="C671" s="17" t="s">
        <v>798</v>
      </c>
      <c r="D671" s="25">
        <v>0</v>
      </c>
      <c r="E671" s="25">
        <v>0</v>
      </c>
      <c r="F671" s="25">
        <v>0</v>
      </c>
      <c r="I671" s="16"/>
      <c r="L671" s="20" t="s">
        <v>2</v>
      </c>
      <c r="M671" s="17" t="s">
        <v>60525</v>
      </c>
      <c r="N671" s="17" t="s">
        <v>20468</v>
      </c>
      <c r="O671" s="25">
        <v>0</v>
      </c>
      <c r="P671" s="25">
        <v>0</v>
      </c>
      <c r="Q671" s="25">
        <v>0</v>
      </c>
      <c r="R671" s="16" t="s">
        <v>60526</v>
      </c>
      <c r="S671" s="17" t="s">
        <v>20469</v>
      </c>
      <c r="T671" s="25">
        <v>0</v>
      </c>
      <c r="U671" s="25">
        <v>0</v>
      </c>
      <c r="V671" s="25">
        <v>0</v>
      </c>
      <c r="W671" s="16" t="s">
        <v>60527</v>
      </c>
      <c r="X671" s="17" t="s">
        <v>20470</v>
      </c>
      <c r="Y671" s="25">
        <v>0</v>
      </c>
      <c r="Z671" s="25">
        <v>0</v>
      </c>
      <c r="AA671" s="25">
        <v>0</v>
      </c>
      <c r="AB671" s="16" t="s">
        <v>60528</v>
      </c>
      <c r="AC671" s="17" t="s">
        <v>20471</v>
      </c>
      <c r="AD671" s="25">
        <v>0</v>
      </c>
      <c r="AE671" s="25">
        <v>0</v>
      </c>
      <c r="AF671" s="25">
        <v>0</v>
      </c>
      <c r="AG671" s="16" t="s">
        <v>60529</v>
      </c>
      <c r="AH671" s="17" t="s">
        <v>20472</v>
      </c>
      <c r="AI671" s="25">
        <v>0</v>
      </c>
      <c r="AJ671" s="25">
        <v>0</v>
      </c>
      <c r="AK671" s="25">
        <v>0</v>
      </c>
      <c r="AL671" s="16" t="s">
        <v>60530</v>
      </c>
      <c r="AM671" s="17" t="s">
        <v>20473</v>
      </c>
      <c r="AN671" s="25">
        <v>0</v>
      </c>
      <c r="AO671" s="25">
        <v>0</v>
      </c>
      <c r="AP671" s="25">
        <v>0</v>
      </c>
      <c r="AQ671" s="16" t="s">
        <v>60531</v>
      </c>
      <c r="AR671" s="17" t="s">
        <v>20474</v>
      </c>
      <c r="AS671" s="25">
        <v>0</v>
      </c>
      <c r="AT671" s="25">
        <v>0</v>
      </c>
      <c r="AU671" s="25">
        <v>0</v>
      </c>
      <c r="AV671" s="16" t="s">
        <v>60532</v>
      </c>
      <c r="AW671" s="17" t="s">
        <v>20475</v>
      </c>
      <c r="AX671" s="25">
        <v>0</v>
      </c>
      <c r="AY671" s="25">
        <v>0</v>
      </c>
      <c r="AZ671" s="25">
        <v>0</v>
      </c>
      <c r="BA671" s="16" t="s">
        <v>60533</v>
      </c>
      <c r="BB671" s="17" t="s">
        <v>20476</v>
      </c>
      <c r="BC671" s="25">
        <v>0</v>
      </c>
      <c r="BD671" s="25">
        <v>0</v>
      </c>
      <c r="BE671" s="25">
        <v>0</v>
      </c>
      <c r="BF671" s="16" t="s">
        <v>60534</v>
      </c>
      <c r="BG671" s="17" t="s">
        <v>20477</v>
      </c>
      <c r="BH671" s="25">
        <v>0</v>
      </c>
      <c r="BI671" s="25">
        <v>0</v>
      </c>
      <c r="BJ671" s="25">
        <v>0</v>
      </c>
      <c r="BK671" s="16" t="s">
        <v>60535</v>
      </c>
      <c r="BL671" s="17" t="s">
        <v>20478</v>
      </c>
      <c r="BM671" s="25">
        <v>0</v>
      </c>
      <c r="BN671" s="25">
        <v>0</v>
      </c>
      <c r="BO671" s="25">
        <v>0</v>
      </c>
      <c r="BP671" s="16" t="s">
        <v>60536</v>
      </c>
      <c r="BQ671" s="17" t="s">
        <v>20479</v>
      </c>
      <c r="BR671" s="25">
        <v>0</v>
      </c>
      <c r="BS671" s="25">
        <v>0</v>
      </c>
      <c r="BT671" s="25">
        <v>0</v>
      </c>
      <c r="BU671" s="16" t="s">
        <v>60537</v>
      </c>
      <c r="BV671" s="17" t="s">
        <v>20480</v>
      </c>
      <c r="BW671" s="25">
        <v>0</v>
      </c>
      <c r="BX671" s="25">
        <v>0</v>
      </c>
      <c r="BY671" s="25">
        <v>0</v>
      </c>
      <c r="BZ671" s="16" t="s">
        <v>60538</v>
      </c>
      <c r="CA671" s="17" t="s">
        <v>20481</v>
      </c>
      <c r="CB671" s="25">
        <v>0</v>
      </c>
      <c r="CC671" s="25">
        <v>0</v>
      </c>
      <c r="CD671" s="25">
        <v>0</v>
      </c>
      <c r="CE671" s="16" t="s">
        <v>60539</v>
      </c>
      <c r="CF671" s="17" t="s">
        <v>20482</v>
      </c>
      <c r="CG671" s="25">
        <v>0</v>
      </c>
      <c r="CH671" s="25">
        <v>0</v>
      </c>
      <c r="CI671" s="25">
        <v>0</v>
      </c>
      <c r="CJ671" s="16" t="s">
        <v>60540</v>
      </c>
      <c r="CK671" s="17" t="s">
        <v>20483</v>
      </c>
      <c r="CL671" s="25">
        <v>0</v>
      </c>
      <c r="CM671" s="25">
        <v>0</v>
      </c>
      <c r="CN671" s="25">
        <v>0</v>
      </c>
      <c r="CO671" s="16" t="s">
        <v>60541</v>
      </c>
      <c r="CP671" s="17" t="s">
        <v>20484</v>
      </c>
      <c r="CQ671" s="25">
        <v>0</v>
      </c>
      <c r="CR671" s="25">
        <v>0</v>
      </c>
      <c r="CS671" s="25">
        <v>0</v>
      </c>
      <c r="CT671" s="16" t="s">
        <v>60542</v>
      </c>
      <c r="CU671" s="17" t="s">
        <v>20485</v>
      </c>
      <c r="CV671" s="25">
        <v>0</v>
      </c>
      <c r="CW671" s="25">
        <v>0</v>
      </c>
      <c r="CX671" s="25">
        <v>0</v>
      </c>
      <c r="CY671" s="16" t="s">
        <v>60543</v>
      </c>
      <c r="CZ671" s="17" t="s">
        <v>20486</v>
      </c>
      <c r="DA671" s="25">
        <v>0</v>
      </c>
      <c r="DB671" s="25">
        <v>0</v>
      </c>
      <c r="DC671" s="25">
        <v>0</v>
      </c>
      <c r="DD671" s="25" t="s">
        <v>60544</v>
      </c>
      <c r="DE671" s="25" t="s">
        <v>20487</v>
      </c>
      <c r="DF671" s="25">
        <v>0</v>
      </c>
      <c r="DG671" s="25">
        <v>0</v>
      </c>
      <c r="DH671" s="25">
        <v>0</v>
      </c>
      <c r="DI671" s="16" t="s">
        <v>60545</v>
      </c>
      <c r="DJ671" s="17" t="s">
        <v>20488</v>
      </c>
      <c r="DK671" s="25">
        <v>0</v>
      </c>
      <c r="DL671" s="25">
        <v>0</v>
      </c>
      <c r="DM671" s="25">
        <v>0</v>
      </c>
      <c r="DN671" s="16" t="s">
        <v>60546</v>
      </c>
      <c r="DO671" s="17" t="s">
        <v>20489</v>
      </c>
      <c r="DP671" s="25">
        <v>0</v>
      </c>
      <c r="DQ671" s="25">
        <v>0</v>
      </c>
      <c r="DR671" s="25">
        <v>0</v>
      </c>
      <c r="DS671" s="16" t="s">
        <v>60547</v>
      </c>
      <c r="DT671" s="17" t="s">
        <v>20490</v>
      </c>
      <c r="DU671" s="25">
        <v>0</v>
      </c>
      <c r="DV671" s="25">
        <v>0</v>
      </c>
      <c r="DW671" s="25">
        <v>0</v>
      </c>
      <c r="DX671" s="16" t="s">
        <v>60548</v>
      </c>
      <c r="DY671" s="17" t="s">
        <v>20491</v>
      </c>
      <c r="DZ671" s="25">
        <v>0</v>
      </c>
      <c r="EA671" s="25">
        <v>0</v>
      </c>
      <c r="EB671" s="16">
        <v>0</v>
      </c>
      <c r="EC671" s="16" t="s">
        <v>60549</v>
      </c>
      <c r="ED671" s="17" t="s">
        <v>20492</v>
      </c>
      <c r="EE671" s="25">
        <v>0</v>
      </c>
      <c r="EF671" s="25">
        <v>0</v>
      </c>
      <c r="EG671" s="16">
        <v>0</v>
      </c>
      <c r="EH671" s="16" t="s">
        <v>60550</v>
      </c>
      <c r="EI671" s="16" t="s">
        <v>20493</v>
      </c>
      <c r="EJ671" s="16">
        <v>0</v>
      </c>
      <c r="EK671" s="16">
        <v>0</v>
      </c>
      <c r="EL671" s="16">
        <v>0</v>
      </c>
      <c r="EM671" s="16" t="s">
        <v>60551</v>
      </c>
      <c r="EN671" s="17" t="s">
        <v>20494</v>
      </c>
      <c r="EO671" s="25">
        <v>0</v>
      </c>
      <c r="EP671" s="25">
        <v>0</v>
      </c>
      <c r="EQ671" s="16">
        <v>0</v>
      </c>
      <c r="ER671" s="16" t="s">
        <v>60552</v>
      </c>
      <c r="ES671" s="17" t="s">
        <v>20495</v>
      </c>
      <c r="ET671" s="17">
        <v>0</v>
      </c>
      <c r="EU671" s="17">
        <v>0</v>
      </c>
      <c r="EV671" s="17">
        <v>0</v>
      </c>
      <c r="EW671" s="17" t="s">
        <v>60553</v>
      </c>
      <c r="EX671" s="17" t="s">
        <v>20496</v>
      </c>
      <c r="EY671" s="17">
        <v>0</v>
      </c>
      <c r="EZ671" s="17">
        <v>0</v>
      </c>
      <c r="FA671" s="17">
        <v>0</v>
      </c>
      <c r="FB671" s="17" t="s">
        <v>60554</v>
      </c>
      <c r="FC671" s="17" t="s">
        <v>20497</v>
      </c>
      <c r="FD671" s="17">
        <v>0</v>
      </c>
      <c r="FE671" s="17">
        <v>0</v>
      </c>
      <c r="FF671" s="17">
        <v>0</v>
      </c>
      <c r="FH671" s="17">
        <v>0</v>
      </c>
      <c r="FI671" s="17">
        <v>0</v>
      </c>
      <c r="FJ671" s="17">
        <v>0</v>
      </c>
      <c r="FL671" s="17">
        <v>0</v>
      </c>
      <c r="FM671" s="17">
        <v>0</v>
      </c>
      <c r="FN671" s="17">
        <v>0</v>
      </c>
    </row>
    <row r="672" spans="1:170">
      <c r="A672" s="14">
        <v>75110012</v>
      </c>
      <c r="B672" s="15" t="s">
        <v>102</v>
      </c>
      <c r="C672" s="17" t="s">
        <v>799</v>
      </c>
      <c r="D672" s="25">
        <v>0</v>
      </c>
      <c r="E672" s="25">
        <v>0</v>
      </c>
      <c r="F672" s="25">
        <v>0</v>
      </c>
      <c r="I672" s="16"/>
      <c r="L672" s="20" t="s">
        <v>3</v>
      </c>
      <c r="M672" s="17" t="s">
        <v>60555</v>
      </c>
      <c r="N672" s="17" t="s">
        <v>20498</v>
      </c>
      <c r="O672" s="25">
        <v>0</v>
      </c>
      <c r="P672" s="25">
        <v>-4752000</v>
      </c>
      <c r="Q672" s="25">
        <v>-4752000</v>
      </c>
      <c r="R672" s="16" t="s">
        <v>60556</v>
      </c>
      <c r="S672" s="17" t="s">
        <v>20499</v>
      </c>
      <c r="T672" s="25">
        <v>0</v>
      </c>
      <c r="U672" s="25">
        <v>0</v>
      </c>
      <c r="V672" s="25">
        <v>0</v>
      </c>
      <c r="W672" s="16" t="s">
        <v>60557</v>
      </c>
      <c r="X672" s="17" t="s">
        <v>20500</v>
      </c>
      <c r="Y672" s="25">
        <v>0</v>
      </c>
      <c r="Z672" s="25">
        <v>0</v>
      </c>
      <c r="AA672" s="25">
        <v>0</v>
      </c>
      <c r="AB672" s="16" t="s">
        <v>60558</v>
      </c>
      <c r="AC672" s="17" t="s">
        <v>20501</v>
      </c>
      <c r="AD672" s="25">
        <v>0</v>
      </c>
      <c r="AE672" s="25">
        <v>0</v>
      </c>
      <c r="AF672" s="25">
        <v>0</v>
      </c>
      <c r="AG672" s="16" t="s">
        <v>60559</v>
      </c>
      <c r="AH672" s="17" t="s">
        <v>20502</v>
      </c>
      <c r="AI672" s="25">
        <v>0</v>
      </c>
      <c r="AJ672" s="25">
        <v>0</v>
      </c>
      <c r="AK672" s="25">
        <v>0</v>
      </c>
      <c r="AL672" s="16" t="s">
        <v>60560</v>
      </c>
      <c r="AM672" s="17" t="s">
        <v>20503</v>
      </c>
      <c r="AN672" s="25">
        <v>0</v>
      </c>
      <c r="AO672" s="25">
        <v>0</v>
      </c>
      <c r="AP672" s="25">
        <v>0</v>
      </c>
      <c r="AQ672" s="16" t="s">
        <v>60561</v>
      </c>
      <c r="AR672" s="17" t="s">
        <v>20504</v>
      </c>
      <c r="AS672" s="25">
        <v>0</v>
      </c>
      <c r="AT672" s="25">
        <v>4752000</v>
      </c>
      <c r="AU672" s="25">
        <v>4752000</v>
      </c>
      <c r="AV672" s="16" t="s">
        <v>60562</v>
      </c>
      <c r="AW672" s="17" t="s">
        <v>20505</v>
      </c>
      <c r="AX672" s="25">
        <v>0</v>
      </c>
      <c r="AY672" s="25">
        <v>0</v>
      </c>
      <c r="AZ672" s="25">
        <v>0</v>
      </c>
      <c r="BA672" s="16" t="s">
        <v>60563</v>
      </c>
      <c r="BB672" s="17" t="s">
        <v>20506</v>
      </c>
      <c r="BC672" s="25">
        <v>0</v>
      </c>
      <c r="BD672" s="25">
        <v>0</v>
      </c>
      <c r="BE672" s="25">
        <v>0</v>
      </c>
      <c r="BF672" s="16" t="s">
        <v>60564</v>
      </c>
      <c r="BG672" s="17" t="s">
        <v>20507</v>
      </c>
      <c r="BH672" s="25">
        <v>0</v>
      </c>
      <c r="BI672" s="25">
        <v>0</v>
      </c>
      <c r="BJ672" s="25">
        <v>0</v>
      </c>
      <c r="BK672" s="16" t="s">
        <v>60565</v>
      </c>
      <c r="BL672" s="17" t="s">
        <v>20508</v>
      </c>
      <c r="BM672" s="25">
        <v>0</v>
      </c>
      <c r="BN672" s="25">
        <v>0</v>
      </c>
      <c r="BO672" s="25">
        <v>0</v>
      </c>
      <c r="BP672" s="16" t="s">
        <v>60566</v>
      </c>
      <c r="BQ672" s="17" t="s">
        <v>20509</v>
      </c>
      <c r="BR672" s="25">
        <v>0</v>
      </c>
      <c r="BS672" s="25">
        <v>0</v>
      </c>
      <c r="BT672" s="25">
        <v>0</v>
      </c>
      <c r="BU672" s="16" t="s">
        <v>60567</v>
      </c>
      <c r="BV672" s="17" t="s">
        <v>20510</v>
      </c>
      <c r="BW672" s="25">
        <v>0</v>
      </c>
      <c r="BX672" s="25">
        <v>0</v>
      </c>
      <c r="BY672" s="25">
        <v>0</v>
      </c>
      <c r="BZ672" s="16" t="s">
        <v>60568</v>
      </c>
      <c r="CA672" s="17" t="s">
        <v>20511</v>
      </c>
      <c r="CB672" s="25">
        <v>0</v>
      </c>
      <c r="CC672" s="25">
        <v>0</v>
      </c>
      <c r="CD672" s="25">
        <v>0</v>
      </c>
      <c r="CE672" s="16" t="s">
        <v>60569</v>
      </c>
      <c r="CF672" s="17" t="s">
        <v>20512</v>
      </c>
      <c r="CG672" s="25">
        <v>0</v>
      </c>
      <c r="CH672" s="25">
        <v>0</v>
      </c>
      <c r="CI672" s="25">
        <v>0</v>
      </c>
      <c r="CJ672" s="16" t="s">
        <v>60570</v>
      </c>
      <c r="CK672" s="17" t="s">
        <v>20513</v>
      </c>
      <c r="CL672" s="25">
        <v>0</v>
      </c>
      <c r="CM672" s="25">
        <v>0</v>
      </c>
      <c r="CN672" s="25">
        <v>0</v>
      </c>
      <c r="CO672" s="16" t="s">
        <v>60571</v>
      </c>
      <c r="CP672" s="17" t="s">
        <v>20514</v>
      </c>
      <c r="CQ672" s="25">
        <v>0</v>
      </c>
      <c r="CR672" s="25">
        <v>0</v>
      </c>
      <c r="CS672" s="25">
        <v>0</v>
      </c>
      <c r="CT672" s="16" t="s">
        <v>60572</v>
      </c>
      <c r="CU672" s="17" t="s">
        <v>20515</v>
      </c>
      <c r="CV672" s="25">
        <v>0</v>
      </c>
      <c r="CW672" s="25">
        <v>0</v>
      </c>
      <c r="CX672" s="25">
        <v>0</v>
      </c>
      <c r="CY672" s="16" t="s">
        <v>60573</v>
      </c>
      <c r="CZ672" s="17" t="s">
        <v>20516</v>
      </c>
      <c r="DA672" s="25">
        <v>0</v>
      </c>
      <c r="DB672" s="25">
        <v>0</v>
      </c>
      <c r="DC672" s="25">
        <v>0</v>
      </c>
      <c r="DD672" s="25" t="s">
        <v>60574</v>
      </c>
      <c r="DE672" s="25" t="s">
        <v>20517</v>
      </c>
      <c r="DF672" s="25">
        <v>0</v>
      </c>
      <c r="DG672" s="25">
        <v>0</v>
      </c>
      <c r="DH672" s="25">
        <v>0</v>
      </c>
      <c r="DI672" s="16" t="s">
        <v>60575</v>
      </c>
      <c r="DJ672" s="17" t="s">
        <v>20518</v>
      </c>
      <c r="DK672" s="25">
        <v>0</v>
      </c>
      <c r="DL672" s="25">
        <v>0</v>
      </c>
      <c r="DM672" s="25">
        <v>0</v>
      </c>
      <c r="DN672" s="16" t="s">
        <v>60576</v>
      </c>
      <c r="DO672" s="17" t="s">
        <v>20519</v>
      </c>
      <c r="DP672" s="25">
        <v>0</v>
      </c>
      <c r="DQ672" s="25">
        <v>0</v>
      </c>
      <c r="DR672" s="25">
        <v>0</v>
      </c>
      <c r="DS672" s="16" t="s">
        <v>60577</v>
      </c>
      <c r="DT672" s="17" t="s">
        <v>20520</v>
      </c>
      <c r="DU672" s="25">
        <v>0</v>
      </c>
      <c r="DV672" s="25">
        <v>0</v>
      </c>
      <c r="DW672" s="25">
        <v>0</v>
      </c>
      <c r="DX672" s="16" t="s">
        <v>60578</v>
      </c>
      <c r="DY672" s="17" t="s">
        <v>20521</v>
      </c>
      <c r="DZ672" s="25">
        <v>0</v>
      </c>
      <c r="EA672" s="25">
        <v>0</v>
      </c>
      <c r="EB672" s="16">
        <v>0</v>
      </c>
      <c r="EC672" s="16" t="s">
        <v>60579</v>
      </c>
      <c r="ED672" s="17" t="s">
        <v>20522</v>
      </c>
      <c r="EE672" s="25">
        <v>0</v>
      </c>
      <c r="EF672" s="25">
        <v>0</v>
      </c>
      <c r="EG672" s="16">
        <v>0</v>
      </c>
      <c r="EH672" s="16" t="s">
        <v>60580</v>
      </c>
      <c r="EI672" s="16" t="s">
        <v>20523</v>
      </c>
      <c r="EJ672" s="16">
        <v>0</v>
      </c>
      <c r="EK672" s="16">
        <v>0</v>
      </c>
      <c r="EL672" s="16">
        <v>0</v>
      </c>
      <c r="EM672" s="16" t="s">
        <v>60581</v>
      </c>
      <c r="EN672" s="17" t="s">
        <v>20524</v>
      </c>
      <c r="EO672" s="25">
        <v>0</v>
      </c>
      <c r="EP672" s="25">
        <v>0</v>
      </c>
      <c r="EQ672" s="16">
        <v>0</v>
      </c>
      <c r="ER672" s="16" t="s">
        <v>60582</v>
      </c>
      <c r="ES672" s="17" t="s">
        <v>20525</v>
      </c>
      <c r="ET672" s="17">
        <v>0</v>
      </c>
      <c r="EU672" s="17">
        <v>0</v>
      </c>
      <c r="EV672" s="17">
        <v>0</v>
      </c>
      <c r="EW672" s="17" t="s">
        <v>60583</v>
      </c>
      <c r="EX672" s="17" t="s">
        <v>20526</v>
      </c>
      <c r="EY672" s="17">
        <v>0</v>
      </c>
      <c r="EZ672" s="17">
        <v>0</v>
      </c>
      <c r="FA672" s="17">
        <v>0</v>
      </c>
      <c r="FB672" s="17" t="s">
        <v>60584</v>
      </c>
      <c r="FC672" s="17" t="s">
        <v>20527</v>
      </c>
      <c r="FD672" s="17">
        <v>0</v>
      </c>
      <c r="FE672" s="17">
        <v>0</v>
      </c>
      <c r="FF672" s="17">
        <v>0</v>
      </c>
      <c r="FH672" s="17">
        <v>0</v>
      </c>
      <c r="FI672" s="17">
        <v>0</v>
      </c>
      <c r="FJ672" s="17">
        <v>0</v>
      </c>
      <c r="FL672" s="17">
        <v>0</v>
      </c>
      <c r="FM672" s="17">
        <v>0</v>
      </c>
      <c r="FN672" s="17">
        <v>0</v>
      </c>
    </row>
    <row r="673" spans="1:170">
      <c r="A673" s="14">
        <v>75110013</v>
      </c>
      <c r="B673" s="15" t="s">
        <v>102</v>
      </c>
      <c r="C673" s="17" t="s">
        <v>800</v>
      </c>
      <c r="D673" s="8">
        <v>0</v>
      </c>
      <c r="E673" s="8">
        <v>0</v>
      </c>
      <c r="F673" s="53">
        <v>0</v>
      </c>
      <c r="G673" s="53"/>
      <c r="H673" s="53"/>
      <c r="I673" s="16"/>
      <c r="L673" s="20" t="s">
        <v>4</v>
      </c>
      <c r="M673" s="17" t="s">
        <v>60585</v>
      </c>
      <c r="N673" s="17" t="s">
        <v>20528</v>
      </c>
      <c r="O673" s="53">
        <v>0</v>
      </c>
      <c r="P673" s="25">
        <v>0</v>
      </c>
      <c r="Q673" s="53">
        <v>0</v>
      </c>
      <c r="R673" s="16" t="s">
        <v>60586</v>
      </c>
      <c r="S673" s="17" t="s">
        <v>20529</v>
      </c>
      <c r="T673" s="53">
        <v>0</v>
      </c>
      <c r="U673" s="25">
        <v>0</v>
      </c>
      <c r="V673" s="53">
        <v>0</v>
      </c>
      <c r="W673" s="16" t="s">
        <v>60587</v>
      </c>
      <c r="X673" s="17" t="s">
        <v>20530</v>
      </c>
      <c r="Y673" s="53">
        <v>0</v>
      </c>
      <c r="Z673" s="53">
        <v>0</v>
      </c>
      <c r="AA673" s="53">
        <v>0</v>
      </c>
      <c r="AB673" s="16" t="s">
        <v>60588</v>
      </c>
      <c r="AC673" s="17" t="s">
        <v>20531</v>
      </c>
      <c r="AD673" s="53">
        <v>0</v>
      </c>
      <c r="AE673" s="53">
        <v>0</v>
      </c>
      <c r="AF673" s="53">
        <v>0</v>
      </c>
      <c r="AG673" s="16" t="s">
        <v>60589</v>
      </c>
      <c r="AH673" s="17" t="s">
        <v>20532</v>
      </c>
      <c r="AI673" s="53">
        <v>0</v>
      </c>
      <c r="AJ673" s="53">
        <v>0</v>
      </c>
      <c r="AK673" s="53">
        <v>0</v>
      </c>
      <c r="AL673" s="16" t="s">
        <v>60590</v>
      </c>
      <c r="AM673" s="17" t="s">
        <v>20533</v>
      </c>
      <c r="AN673" s="53">
        <v>0</v>
      </c>
      <c r="AO673" s="53">
        <v>0</v>
      </c>
      <c r="AP673" s="53">
        <v>0</v>
      </c>
      <c r="AQ673" s="16" t="s">
        <v>60591</v>
      </c>
      <c r="AR673" s="17" t="s">
        <v>20534</v>
      </c>
      <c r="AS673" s="53">
        <v>0</v>
      </c>
      <c r="AT673" s="53">
        <v>0</v>
      </c>
      <c r="AU673" s="53">
        <v>0</v>
      </c>
      <c r="AV673" s="16" t="s">
        <v>60592</v>
      </c>
      <c r="AW673" s="17" t="s">
        <v>20535</v>
      </c>
      <c r="AX673" s="53">
        <v>0</v>
      </c>
      <c r="AY673" s="53">
        <v>0</v>
      </c>
      <c r="AZ673" s="53">
        <v>0</v>
      </c>
      <c r="BA673" s="16" t="s">
        <v>60593</v>
      </c>
      <c r="BB673" s="17" t="s">
        <v>20536</v>
      </c>
      <c r="BC673" s="53">
        <v>0</v>
      </c>
      <c r="BD673" s="53">
        <v>0</v>
      </c>
      <c r="BE673" s="53">
        <v>0</v>
      </c>
      <c r="BF673" s="16" t="s">
        <v>60594</v>
      </c>
      <c r="BG673" s="17" t="s">
        <v>20537</v>
      </c>
      <c r="BH673" s="53">
        <v>0</v>
      </c>
      <c r="BI673" s="53">
        <v>0</v>
      </c>
      <c r="BJ673" s="53">
        <v>0</v>
      </c>
      <c r="BK673" s="16" t="s">
        <v>60595</v>
      </c>
      <c r="BL673" s="17" t="s">
        <v>20538</v>
      </c>
      <c r="BM673" s="53">
        <v>0</v>
      </c>
      <c r="BN673" s="53">
        <v>0</v>
      </c>
      <c r="BO673" s="53">
        <v>0</v>
      </c>
      <c r="BP673" s="16" t="s">
        <v>60596</v>
      </c>
      <c r="BQ673" s="17" t="s">
        <v>20539</v>
      </c>
      <c r="BR673" s="53">
        <v>0</v>
      </c>
      <c r="BS673" s="53">
        <v>0</v>
      </c>
      <c r="BT673" s="53">
        <v>0</v>
      </c>
      <c r="BU673" s="16" t="s">
        <v>60597</v>
      </c>
      <c r="BV673" s="17" t="s">
        <v>20540</v>
      </c>
      <c r="BW673" s="53">
        <v>0</v>
      </c>
      <c r="BX673" s="53">
        <v>0</v>
      </c>
      <c r="BY673" s="53">
        <v>0</v>
      </c>
      <c r="BZ673" s="16" t="s">
        <v>60598</v>
      </c>
      <c r="CA673" s="17" t="s">
        <v>20541</v>
      </c>
      <c r="CB673" s="53">
        <v>0</v>
      </c>
      <c r="CC673" s="53">
        <v>0</v>
      </c>
      <c r="CD673" s="53">
        <v>0</v>
      </c>
      <c r="CE673" s="16" t="s">
        <v>60599</v>
      </c>
      <c r="CF673" s="17" t="s">
        <v>20542</v>
      </c>
      <c r="CG673" s="53">
        <v>0</v>
      </c>
      <c r="CH673" s="53">
        <v>0</v>
      </c>
      <c r="CI673" s="53">
        <v>0</v>
      </c>
      <c r="CJ673" s="16" t="s">
        <v>60600</v>
      </c>
      <c r="CK673" s="17" t="s">
        <v>20543</v>
      </c>
      <c r="CL673" s="53">
        <v>0</v>
      </c>
      <c r="CM673" s="53">
        <v>0</v>
      </c>
      <c r="CN673" s="53">
        <v>0</v>
      </c>
      <c r="CO673" s="16" t="s">
        <v>60601</v>
      </c>
      <c r="CP673" s="17" t="s">
        <v>20544</v>
      </c>
      <c r="CQ673" s="53">
        <v>0</v>
      </c>
      <c r="CR673" s="53">
        <v>0</v>
      </c>
      <c r="CS673" s="53">
        <v>0</v>
      </c>
      <c r="CT673" s="16" t="s">
        <v>60602</v>
      </c>
      <c r="CU673" s="17" t="s">
        <v>20545</v>
      </c>
      <c r="CV673" s="53">
        <v>0</v>
      </c>
      <c r="CW673" s="53">
        <v>0</v>
      </c>
      <c r="CX673" s="53">
        <v>0</v>
      </c>
      <c r="CY673" s="16" t="s">
        <v>60603</v>
      </c>
      <c r="CZ673" s="17" t="s">
        <v>20546</v>
      </c>
      <c r="DA673" s="53">
        <v>0</v>
      </c>
      <c r="DB673" s="53">
        <v>0</v>
      </c>
      <c r="DC673" s="53">
        <v>0</v>
      </c>
      <c r="DD673" s="53" t="s">
        <v>60604</v>
      </c>
      <c r="DE673" s="53" t="s">
        <v>20547</v>
      </c>
      <c r="DF673" s="53">
        <v>0</v>
      </c>
      <c r="DG673" s="53">
        <v>0</v>
      </c>
      <c r="DH673" s="53">
        <v>0</v>
      </c>
      <c r="DI673" s="16" t="s">
        <v>60605</v>
      </c>
      <c r="DJ673" s="17" t="s">
        <v>20548</v>
      </c>
      <c r="DK673" s="53">
        <v>0</v>
      </c>
      <c r="DL673" s="53">
        <v>0</v>
      </c>
      <c r="DM673" s="53">
        <v>0</v>
      </c>
      <c r="DN673" s="16" t="s">
        <v>60606</v>
      </c>
      <c r="DO673" s="17" t="s">
        <v>20549</v>
      </c>
      <c r="DP673" s="53">
        <v>0</v>
      </c>
      <c r="DQ673" s="53">
        <v>0</v>
      </c>
      <c r="DR673" s="53">
        <v>0</v>
      </c>
      <c r="DS673" s="16" t="s">
        <v>60607</v>
      </c>
      <c r="DT673" s="17" t="s">
        <v>20550</v>
      </c>
      <c r="DU673" s="53">
        <v>0</v>
      </c>
      <c r="DV673" s="53">
        <v>0</v>
      </c>
      <c r="DW673" s="53">
        <v>0</v>
      </c>
      <c r="DX673" s="16" t="s">
        <v>60608</v>
      </c>
      <c r="DY673" s="17" t="s">
        <v>20551</v>
      </c>
      <c r="DZ673" s="53">
        <v>0</v>
      </c>
      <c r="EA673" s="53">
        <v>0</v>
      </c>
      <c r="EB673" s="53">
        <v>0</v>
      </c>
      <c r="EC673" s="16" t="s">
        <v>60609</v>
      </c>
      <c r="ED673" s="17" t="s">
        <v>20552</v>
      </c>
      <c r="EE673" s="53">
        <v>0</v>
      </c>
      <c r="EF673" s="53">
        <v>0</v>
      </c>
      <c r="EG673" s="53">
        <v>0</v>
      </c>
      <c r="EH673" s="16" t="s">
        <v>60610</v>
      </c>
      <c r="EI673" s="16" t="s">
        <v>20553</v>
      </c>
      <c r="EJ673" s="16">
        <v>0</v>
      </c>
      <c r="EK673" s="16">
        <v>0</v>
      </c>
      <c r="EL673" s="16">
        <v>0</v>
      </c>
      <c r="EM673" s="16" t="s">
        <v>60611</v>
      </c>
      <c r="EN673" s="17" t="s">
        <v>20554</v>
      </c>
      <c r="EO673" s="53">
        <v>0</v>
      </c>
      <c r="EP673" s="53">
        <v>0</v>
      </c>
      <c r="EQ673" s="53">
        <v>0</v>
      </c>
      <c r="ER673" s="16" t="s">
        <v>60612</v>
      </c>
      <c r="ES673" s="17" t="s">
        <v>20555</v>
      </c>
      <c r="ET673" s="17">
        <v>0</v>
      </c>
      <c r="EU673" s="17">
        <v>0</v>
      </c>
      <c r="EV673" s="17">
        <v>0</v>
      </c>
      <c r="EW673" s="17" t="s">
        <v>60613</v>
      </c>
      <c r="EX673" s="17" t="s">
        <v>20556</v>
      </c>
      <c r="EY673" s="17">
        <v>0</v>
      </c>
      <c r="EZ673" s="17">
        <v>0</v>
      </c>
      <c r="FA673" s="17">
        <v>0</v>
      </c>
      <c r="FB673" s="17" t="s">
        <v>60614</v>
      </c>
      <c r="FC673" s="17" t="s">
        <v>20557</v>
      </c>
      <c r="FD673" s="17">
        <v>0</v>
      </c>
      <c r="FE673" s="17">
        <v>0</v>
      </c>
      <c r="FF673" s="17">
        <v>0</v>
      </c>
      <c r="FH673" s="17">
        <v>0</v>
      </c>
      <c r="FI673" s="17">
        <v>0</v>
      </c>
      <c r="FJ673" s="17">
        <v>0</v>
      </c>
      <c r="FL673" s="17">
        <v>0</v>
      </c>
      <c r="FM673" s="17">
        <v>0</v>
      </c>
      <c r="FN673" s="17">
        <v>0</v>
      </c>
    </row>
    <row r="674" spans="1:170">
      <c r="B674" s="15" t="s">
        <v>1487</v>
      </c>
      <c r="D674" s="25">
        <v>527143139</v>
      </c>
      <c r="E674" s="25">
        <v>2574443194</v>
      </c>
      <c r="F674" s="25">
        <v>3101586333</v>
      </c>
      <c r="I674" s="16"/>
      <c r="L674" s="20" t="s">
        <v>1487</v>
      </c>
      <c r="M674" s="17" t="s">
        <v>42315</v>
      </c>
      <c r="O674" s="25">
        <v>-2567046838</v>
      </c>
      <c r="P674" s="25">
        <v>-61703104501</v>
      </c>
      <c r="Q674" s="25">
        <v>-64270151339</v>
      </c>
      <c r="R674" s="16" t="s">
        <v>42316</v>
      </c>
      <c r="S674" s="17"/>
      <c r="T674" s="25">
        <v>-925846162</v>
      </c>
      <c r="U674" s="25">
        <v>16693753282</v>
      </c>
      <c r="V674" s="25">
        <v>15767907120</v>
      </c>
      <c r="W674" s="16" t="s">
        <v>42317</v>
      </c>
      <c r="X674" s="17"/>
      <c r="Y674" s="25">
        <v>-19619407</v>
      </c>
      <c r="Z674" s="25">
        <v>4160023287</v>
      </c>
      <c r="AA674" s="25">
        <v>4140403880</v>
      </c>
      <c r="AB674" s="16" t="s">
        <v>42318</v>
      </c>
      <c r="AC674" s="17"/>
      <c r="AD674" s="25">
        <v>1251268158</v>
      </c>
      <c r="AE674" s="25">
        <v>3711762033</v>
      </c>
      <c r="AF674" s="25">
        <v>4963030191</v>
      </c>
      <c r="AG674" s="16" t="s">
        <v>42319</v>
      </c>
      <c r="AH674" s="17"/>
      <c r="AI674" s="25">
        <v>-641663797</v>
      </c>
      <c r="AJ674" s="25">
        <v>3946369990</v>
      </c>
      <c r="AK674" s="25">
        <v>3304706193</v>
      </c>
      <c r="AL674" s="16" t="s">
        <v>42320</v>
      </c>
      <c r="AM674" s="17"/>
      <c r="AN674" s="25">
        <v>-73113344</v>
      </c>
      <c r="AO674" s="25">
        <v>143356344</v>
      </c>
      <c r="AP674" s="25">
        <v>70243000</v>
      </c>
      <c r="AQ674" s="16" t="s">
        <v>42321</v>
      </c>
      <c r="AR674" s="17"/>
      <c r="AS674" s="25">
        <v>245828197</v>
      </c>
      <c r="AT674" s="25">
        <v>3160851867</v>
      </c>
      <c r="AU674" s="25">
        <v>3406680064</v>
      </c>
      <c r="AV674" s="16" t="s">
        <v>42322</v>
      </c>
      <c r="AW674" s="17"/>
      <c r="AX674" s="25">
        <v>1568180323</v>
      </c>
      <c r="AY674" s="25">
        <v>357290921</v>
      </c>
      <c r="AZ674" s="25">
        <v>1925471244</v>
      </c>
      <c r="BA674" s="16" t="s">
        <v>42323</v>
      </c>
      <c r="BB674" s="17"/>
      <c r="BC674" s="25">
        <v>0</v>
      </c>
      <c r="BD674" s="25">
        <v>22497300</v>
      </c>
      <c r="BE674" s="25">
        <v>22497300</v>
      </c>
      <c r="BF674" s="16" t="s">
        <v>42324</v>
      </c>
      <c r="BG674" s="17"/>
      <c r="BH674" s="25">
        <v>163250608</v>
      </c>
      <c r="BI674" s="25">
        <v>2540721050</v>
      </c>
      <c r="BJ674" s="25">
        <v>2703971658</v>
      </c>
      <c r="BK674" s="16" t="s">
        <v>42325</v>
      </c>
      <c r="BL674" s="17"/>
      <c r="BM674" s="25">
        <v>1281131373</v>
      </c>
      <c r="BN674" s="25">
        <v>5001774699</v>
      </c>
      <c r="BO674" s="25">
        <v>6282906072</v>
      </c>
      <c r="BP674" s="16" t="s">
        <v>42326</v>
      </c>
      <c r="BQ674" s="17"/>
      <c r="BR674" s="25">
        <v>578035861</v>
      </c>
      <c r="BS674" s="25">
        <v>5115662739</v>
      </c>
      <c r="BT674" s="25">
        <v>5693698600</v>
      </c>
      <c r="BU674" s="16" t="s">
        <v>42327</v>
      </c>
      <c r="BV674" s="17"/>
      <c r="BW674" s="25">
        <v>-503488674</v>
      </c>
      <c r="BX674" s="25">
        <v>2387910731</v>
      </c>
      <c r="BY674" s="25">
        <v>1884422057</v>
      </c>
      <c r="BZ674" s="16" t="s">
        <v>42328</v>
      </c>
      <c r="CA674" s="17"/>
      <c r="CB674" s="25">
        <v>590621644</v>
      </c>
      <c r="CC674" s="25">
        <v>4095553734</v>
      </c>
      <c r="CD674" s="25">
        <v>4686175378</v>
      </c>
      <c r="CE674" s="16" t="s">
        <v>42329</v>
      </c>
      <c r="CF674" s="17"/>
      <c r="CG674" s="25">
        <v>198041169</v>
      </c>
      <c r="CH674" s="25">
        <v>1301873228</v>
      </c>
      <c r="CI674" s="25">
        <v>1499914397</v>
      </c>
      <c r="CJ674" s="16" t="s">
        <v>42330</v>
      </c>
      <c r="CK674" s="17"/>
      <c r="CL674" s="25">
        <v>-1490268699</v>
      </c>
      <c r="CM674" s="25">
        <v>3079277353</v>
      </c>
      <c r="CN674" s="25">
        <v>1589008654</v>
      </c>
      <c r="CO674" s="16" t="s">
        <v>42331</v>
      </c>
      <c r="CP674" s="17"/>
      <c r="CQ674" s="25">
        <v>387092273</v>
      </c>
      <c r="CR674" s="25">
        <v>9567000</v>
      </c>
      <c r="CS674" s="25">
        <v>396659273</v>
      </c>
      <c r="CT674" s="16" t="s">
        <v>42332</v>
      </c>
      <c r="CU674" s="17"/>
      <c r="CV674" s="25">
        <v>283117059</v>
      </c>
      <c r="CW674" s="25">
        <v>196084955</v>
      </c>
      <c r="CX674" s="25">
        <v>479202014</v>
      </c>
      <c r="CY674" s="16" t="s">
        <v>42333</v>
      </c>
      <c r="CZ674" s="17"/>
      <c r="DA674" s="25">
        <v>594120208</v>
      </c>
      <c r="DB674" s="25">
        <v>4287275392</v>
      </c>
      <c r="DC674" s="25">
        <v>4881395600</v>
      </c>
      <c r="DD674" s="25" t="s">
        <v>42334</v>
      </c>
      <c r="DF674" s="25">
        <v>0</v>
      </c>
      <c r="DG674" s="25">
        <v>0</v>
      </c>
      <c r="DH674" s="25">
        <v>0</v>
      </c>
      <c r="DI674" s="16" t="s">
        <v>42335</v>
      </c>
      <c r="DJ674" s="17"/>
      <c r="DK674" s="25">
        <v>0</v>
      </c>
      <c r="DL674" s="25">
        <v>182407282</v>
      </c>
      <c r="DM674" s="25">
        <v>182407282</v>
      </c>
      <c r="DN674" s="16" t="s">
        <v>42336</v>
      </c>
      <c r="DO674" s="17"/>
      <c r="DP674" s="25">
        <v>-689292511</v>
      </c>
      <c r="DQ674" s="25">
        <v>1605899358</v>
      </c>
      <c r="DR674" s="25">
        <v>916606847</v>
      </c>
      <c r="DS674" s="16" t="s">
        <v>42337</v>
      </c>
      <c r="DT674" s="17"/>
      <c r="DU674" s="25">
        <v>0</v>
      </c>
      <c r="DV674" s="25">
        <v>0</v>
      </c>
      <c r="DW674" s="25">
        <v>0</v>
      </c>
      <c r="DX674" s="16" t="s">
        <v>42338</v>
      </c>
      <c r="DY674" s="17"/>
      <c r="DZ674" s="25">
        <v>0</v>
      </c>
      <c r="EA674" s="25">
        <v>0</v>
      </c>
      <c r="EB674" s="16">
        <v>0</v>
      </c>
      <c r="EC674" s="16" t="s">
        <v>42339</v>
      </c>
      <c r="ED674" s="17"/>
      <c r="EE674" s="25">
        <v>0</v>
      </c>
      <c r="EF674" s="25">
        <v>0</v>
      </c>
      <c r="EG674" s="16">
        <v>0</v>
      </c>
      <c r="EH674" s="16" t="s">
        <v>42340</v>
      </c>
      <c r="EI674" s="16"/>
      <c r="EJ674" s="16">
        <v>296795698</v>
      </c>
      <c r="EK674" s="16">
        <v>2072866615</v>
      </c>
      <c r="EL674" s="16">
        <v>2369662313</v>
      </c>
      <c r="EM674" s="16" t="s">
        <v>42341</v>
      </c>
      <c r="EN674" s="17"/>
      <c r="EO674" s="25">
        <v>0</v>
      </c>
      <c r="EP674" s="25">
        <v>0</v>
      </c>
      <c r="EQ674" s="16">
        <v>0</v>
      </c>
      <c r="ER674" s="16" t="s">
        <v>42342</v>
      </c>
      <c r="ET674" s="17">
        <v>0</v>
      </c>
      <c r="EU674" s="17">
        <v>0</v>
      </c>
      <c r="EV674" s="17">
        <v>0</v>
      </c>
      <c r="EW674" s="17" t="s">
        <v>42343</v>
      </c>
      <c r="EY674" s="17">
        <v>0</v>
      </c>
      <c r="EZ674" s="17">
        <v>0</v>
      </c>
      <c r="FA674" s="17">
        <v>0</v>
      </c>
      <c r="FB674" s="17" t="s">
        <v>42344</v>
      </c>
      <c r="FD674" s="17">
        <v>0</v>
      </c>
      <c r="FE674" s="17">
        <v>204768535</v>
      </c>
      <c r="FF674" s="17">
        <v>204768535</v>
      </c>
      <c r="FH674" s="17">
        <v>527143139</v>
      </c>
      <c r="FI674" s="17">
        <v>2574443194</v>
      </c>
      <c r="FJ674" s="17">
        <v>3101586333</v>
      </c>
      <c r="FL674" s="17">
        <v>0</v>
      </c>
      <c r="FM674" s="17">
        <v>0</v>
      </c>
      <c r="FN674" s="17">
        <v>0</v>
      </c>
    </row>
    <row r="675" spans="1:170">
      <c r="A675" s="14">
        <v>75200000</v>
      </c>
      <c r="B675" s="15" t="s">
        <v>104</v>
      </c>
      <c r="C675" s="17" t="s">
        <v>801</v>
      </c>
      <c r="E675" s="25">
        <v>0</v>
      </c>
      <c r="F675" s="25">
        <v>0</v>
      </c>
      <c r="I675" s="16"/>
      <c r="L675" s="20" t="s">
        <v>208</v>
      </c>
      <c r="M675" s="17" t="s">
        <v>60615</v>
      </c>
      <c r="N675" s="17" t="s">
        <v>20558</v>
      </c>
      <c r="O675" s="25">
        <v>0</v>
      </c>
      <c r="P675" s="25">
        <v>0</v>
      </c>
      <c r="Q675" s="25">
        <v>0</v>
      </c>
      <c r="R675" s="16" t="s">
        <v>60616</v>
      </c>
      <c r="S675" s="17" t="s">
        <v>20559</v>
      </c>
      <c r="T675" s="25">
        <v>0</v>
      </c>
      <c r="U675" s="25">
        <v>0</v>
      </c>
      <c r="V675" s="25">
        <v>0</v>
      </c>
      <c r="W675" s="16" t="s">
        <v>60617</v>
      </c>
      <c r="X675" s="17" t="s">
        <v>20560</v>
      </c>
      <c r="Y675" s="25">
        <v>0</v>
      </c>
      <c r="Z675" s="25">
        <v>0</v>
      </c>
      <c r="AA675" s="25">
        <v>0</v>
      </c>
      <c r="AB675" s="16" t="s">
        <v>60618</v>
      </c>
      <c r="AC675" s="17" t="s">
        <v>20561</v>
      </c>
      <c r="AD675" s="25">
        <v>0</v>
      </c>
      <c r="AE675" s="25">
        <v>0</v>
      </c>
      <c r="AF675" s="25">
        <v>0</v>
      </c>
      <c r="AG675" s="16" t="s">
        <v>60619</v>
      </c>
      <c r="AH675" s="17" t="s">
        <v>20562</v>
      </c>
      <c r="AI675" s="25">
        <v>0</v>
      </c>
      <c r="AJ675" s="25">
        <v>0</v>
      </c>
      <c r="AK675" s="25">
        <v>0</v>
      </c>
      <c r="AL675" s="16" t="s">
        <v>60620</v>
      </c>
      <c r="AM675" s="17" t="s">
        <v>20563</v>
      </c>
      <c r="AN675" s="25">
        <v>0</v>
      </c>
      <c r="AO675" s="25">
        <v>0</v>
      </c>
      <c r="AP675" s="25">
        <v>0</v>
      </c>
      <c r="AQ675" s="16" t="s">
        <v>60621</v>
      </c>
      <c r="AR675" s="17" t="s">
        <v>20564</v>
      </c>
      <c r="AS675" s="25">
        <v>0</v>
      </c>
      <c r="AT675" s="25">
        <v>0</v>
      </c>
      <c r="AU675" s="25">
        <v>0</v>
      </c>
      <c r="AV675" s="16" t="s">
        <v>60622</v>
      </c>
      <c r="AW675" s="17" t="s">
        <v>20565</v>
      </c>
      <c r="AX675" s="25">
        <v>0</v>
      </c>
      <c r="AY675" s="25">
        <v>0</v>
      </c>
      <c r="AZ675" s="25">
        <v>0</v>
      </c>
      <c r="BA675" s="16" t="s">
        <v>60623</v>
      </c>
      <c r="BB675" s="17" t="s">
        <v>20566</v>
      </c>
      <c r="BC675" s="25">
        <v>0</v>
      </c>
      <c r="BD675" s="25">
        <v>0</v>
      </c>
      <c r="BE675" s="25">
        <v>0</v>
      </c>
      <c r="BF675" s="16" t="s">
        <v>60624</v>
      </c>
      <c r="BG675" s="17" t="s">
        <v>20567</v>
      </c>
      <c r="BH675" s="25">
        <v>0</v>
      </c>
      <c r="BI675" s="25">
        <v>0</v>
      </c>
      <c r="BJ675" s="25">
        <v>0</v>
      </c>
      <c r="BK675" s="16" t="s">
        <v>60625</v>
      </c>
      <c r="BL675" s="17" t="s">
        <v>20568</v>
      </c>
      <c r="BM675" s="25">
        <v>0</v>
      </c>
      <c r="BN675" s="25">
        <v>0</v>
      </c>
      <c r="BO675" s="25">
        <v>0</v>
      </c>
      <c r="BP675" s="16" t="s">
        <v>60626</v>
      </c>
      <c r="BQ675" s="17" t="s">
        <v>20569</v>
      </c>
      <c r="BR675" s="25">
        <v>0</v>
      </c>
      <c r="BS675" s="25">
        <v>0</v>
      </c>
      <c r="BT675" s="25">
        <v>0</v>
      </c>
      <c r="BU675" s="16" t="s">
        <v>60627</v>
      </c>
      <c r="BV675" s="17" t="s">
        <v>20570</v>
      </c>
      <c r="BW675" s="25">
        <v>0</v>
      </c>
      <c r="BX675" s="25">
        <v>0</v>
      </c>
      <c r="BY675" s="25">
        <v>0</v>
      </c>
      <c r="BZ675" s="16" t="s">
        <v>60628</v>
      </c>
      <c r="CA675" s="17" t="s">
        <v>20571</v>
      </c>
      <c r="CB675" s="25">
        <v>0</v>
      </c>
      <c r="CC675" s="25">
        <v>0</v>
      </c>
      <c r="CD675" s="25">
        <v>0</v>
      </c>
      <c r="CE675" s="16" t="s">
        <v>60629</v>
      </c>
      <c r="CF675" s="17" t="s">
        <v>20572</v>
      </c>
      <c r="CG675" s="25">
        <v>0</v>
      </c>
      <c r="CH675" s="25">
        <v>0</v>
      </c>
      <c r="CI675" s="25">
        <v>0</v>
      </c>
      <c r="CJ675" s="16" t="s">
        <v>60630</v>
      </c>
      <c r="CK675" s="17" t="s">
        <v>20573</v>
      </c>
      <c r="CL675" s="25">
        <v>0</v>
      </c>
      <c r="CM675" s="25">
        <v>0</v>
      </c>
      <c r="CN675" s="25">
        <v>0</v>
      </c>
      <c r="CO675" s="16" t="s">
        <v>60631</v>
      </c>
      <c r="CP675" s="17" t="s">
        <v>20574</v>
      </c>
      <c r="CQ675" s="25">
        <v>0</v>
      </c>
      <c r="CR675" s="25">
        <v>0</v>
      </c>
      <c r="CS675" s="25">
        <v>0</v>
      </c>
      <c r="CT675" s="16" t="s">
        <v>60632</v>
      </c>
      <c r="CU675" s="17" t="s">
        <v>20575</v>
      </c>
      <c r="CV675" s="25">
        <v>0</v>
      </c>
      <c r="CW675" s="25">
        <v>0</v>
      </c>
      <c r="CX675" s="25">
        <v>0</v>
      </c>
      <c r="CY675" s="16" t="s">
        <v>60633</v>
      </c>
      <c r="CZ675" s="17" t="s">
        <v>20576</v>
      </c>
      <c r="DA675" s="25">
        <v>0</v>
      </c>
      <c r="DB675" s="25">
        <v>0</v>
      </c>
      <c r="DC675" s="25">
        <v>0</v>
      </c>
      <c r="DD675" s="25" t="s">
        <v>60634</v>
      </c>
      <c r="DE675" s="25" t="s">
        <v>20577</v>
      </c>
      <c r="DF675" s="25">
        <v>0</v>
      </c>
      <c r="DG675" s="25">
        <v>0</v>
      </c>
      <c r="DH675" s="25">
        <v>0</v>
      </c>
      <c r="DI675" s="16" t="s">
        <v>60635</v>
      </c>
      <c r="DJ675" s="17" t="s">
        <v>20578</v>
      </c>
      <c r="DK675" s="25">
        <v>0</v>
      </c>
      <c r="DL675" s="25">
        <v>0</v>
      </c>
      <c r="DM675" s="25">
        <v>0</v>
      </c>
      <c r="DN675" s="16" t="s">
        <v>60636</v>
      </c>
      <c r="DO675" s="17" t="s">
        <v>20579</v>
      </c>
      <c r="DP675" s="25">
        <v>0</v>
      </c>
      <c r="DQ675" s="25">
        <v>0</v>
      </c>
      <c r="DR675" s="25">
        <v>0</v>
      </c>
      <c r="DS675" s="16" t="s">
        <v>60637</v>
      </c>
      <c r="DT675" s="17" t="s">
        <v>20580</v>
      </c>
      <c r="DU675" s="25">
        <v>0</v>
      </c>
      <c r="DV675" s="25">
        <v>0</v>
      </c>
      <c r="DW675" s="25">
        <v>0</v>
      </c>
      <c r="DX675" s="16" t="s">
        <v>60638</v>
      </c>
      <c r="DY675" s="17" t="s">
        <v>20581</v>
      </c>
      <c r="DZ675" s="25">
        <v>0</v>
      </c>
      <c r="EA675" s="25">
        <v>0</v>
      </c>
      <c r="EB675" s="16">
        <v>0</v>
      </c>
      <c r="EC675" s="16" t="s">
        <v>60639</v>
      </c>
      <c r="ED675" s="17" t="s">
        <v>20582</v>
      </c>
      <c r="EE675" s="25">
        <v>0</v>
      </c>
      <c r="EF675" s="25">
        <v>0</v>
      </c>
      <c r="EG675" s="16">
        <v>0</v>
      </c>
      <c r="EH675" s="16" t="s">
        <v>60640</v>
      </c>
      <c r="EI675" s="16" t="s">
        <v>20583</v>
      </c>
      <c r="EJ675" s="16">
        <v>0</v>
      </c>
      <c r="EK675" s="16">
        <v>0</v>
      </c>
      <c r="EL675" s="16">
        <v>0</v>
      </c>
      <c r="EM675" s="16" t="s">
        <v>60641</v>
      </c>
      <c r="EN675" s="17" t="s">
        <v>20584</v>
      </c>
      <c r="EO675" s="25">
        <v>0</v>
      </c>
      <c r="EP675" s="25">
        <v>0</v>
      </c>
      <c r="EQ675" s="16">
        <v>0</v>
      </c>
      <c r="ER675" s="16" t="s">
        <v>60642</v>
      </c>
      <c r="ES675" s="17" t="s">
        <v>20585</v>
      </c>
      <c r="ET675" s="17">
        <v>0</v>
      </c>
      <c r="EU675" s="17">
        <v>0</v>
      </c>
      <c r="EV675" s="17">
        <v>0</v>
      </c>
      <c r="EW675" s="17" t="s">
        <v>60643</v>
      </c>
      <c r="EX675" s="17" t="s">
        <v>20586</v>
      </c>
      <c r="EY675" s="17">
        <v>0</v>
      </c>
      <c r="EZ675" s="17">
        <v>0</v>
      </c>
      <c r="FA675" s="17">
        <v>0</v>
      </c>
      <c r="FB675" s="17" t="s">
        <v>60644</v>
      </c>
      <c r="FC675" s="17" t="s">
        <v>20587</v>
      </c>
      <c r="FD675" s="17">
        <v>0</v>
      </c>
      <c r="FE675" s="17">
        <v>0</v>
      </c>
      <c r="FF675" s="17">
        <v>0</v>
      </c>
      <c r="FH675" s="17">
        <v>0</v>
      </c>
      <c r="FI675" s="17">
        <v>0</v>
      </c>
      <c r="FJ675" s="17">
        <v>0</v>
      </c>
      <c r="FL675" s="17">
        <v>0</v>
      </c>
      <c r="FM675" s="17">
        <v>0</v>
      </c>
      <c r="FN675" s="17">
        <v>0</v>
      </c>
    </row>
    <row r="676" spans="1:170">
      <c r="A676" s="14">
        <v>75210000</v>
      </c>
      <c r="B676" s="15" t="s">
        <v>105</v>
      </c>
      <c r="C676" s="17" t="s">
        <v>802</v>
      </c>
      <c r="D676" s="25">
        <v>0</v>
      </c>
      <c r="E676" s="25">
        <v>0</v>
      </c>
      <c r="F676" s="25">
        <v>0</v>
      </c>
      <c r="I676" s="16"/>
      <c r="L676" s="20" t="s">
        <v>208</v>
      </c>
      <c r="M676" s="17" t="s">
        <v>60645</v>
      </c>
      <c r="N676" s="17" t="s">
        <v>20588</v>
      </c>
      <c r="O676" s="25">
        <v>0</v>
      </c>
      <c r="P676" s="25">
        <v>0</v>
      </c>
      <c r="Q676" s="25">
        <v>0</v>
      </c>
      <c r="R676" s="16" t="s">
        <v>60646</v>
      </c>
      <c r="S676" s="17" t="s">
        <v>20589</v>
      </c>
      <c r="T676" s="25">
        <v>0</v>
      </c>
      <c r="U676" s="25">
        <v>0</v>
      </c>
      <c r="V676" s="25">
        <v>0</v>
      </c>
      <c r="W676" s="16" t="s">
        <v>60647</v>
      </c>
      <c r="X676" s="17" t="s">
        <v>20590</v>
      </c>
      <c r="Y676" s="25">
        <v>0</v>
      </c>
      <c r="Z676" s="25">
        <v>0</v>
      </c>
      <c r="AA676" s="25">
        <v>0</v>
      </c>
      <c r="AB676" s="16" t="s">
        <v>60648</v>
      </c>
      <c r="AC676" s="17" t="s">
        <v>20591</v>
      </c>
      <c r="AD676" s="25">
        <v>0</v>
      </c>
      <c r="AE676" s="25">
        <v>0</v>
      </c>
      <c r="AF676" s="25">
        <v>0</v>
      </c>
      <c r="AG676" s="16" t="s">
        <v>60649</v>
      </c>
      <c r="AH676" s="17" t="s">
        <v>20592</v>
      </c>
      <c r="AI676" s="25">
        <v>0</v>
      </c>
      <c r="AJ676" s="25">
        <v>0</v>
      </c>
      <c r="AK676" s="25">
        <v>0</v>
      </c>
      <c r="AL676" s="16" t="s">
        <v>60650</v>
      </c>
      <c r="AM676" s="17" t="s">
        <v>20593</v>
      </c>
      <c r="AN676" s="25">
        <v>0</v>
      </c>
      <c r="AO676" s="25">
        <v>0</v>
      </c>
      <c r="AP676" s="25">
        <v>0</v>
      </c>
      <c r="AQ676" s="16" t="s">
        <v>60651</v>
      </c>
      <c r="AR676" s="17" t="s">
        <v>20594</v>
      </c>
      <c r="AS676" s="25">
        <v>0</v>
      </c>
      <c r="AT676" s="25">
        <v>0</v>
      </c>
      <c r="AU676" s="25">
        <v>0</v>
      </c>
      <c r="AV676" s="16" t="s">
        <v>60652</v>
      </c>
      <c r="AW676" s="17" t="s">
        <v>20595</v>
      </c>
      <c r="AX676" s="25">
        <v>0</v>
      </c>
      <c r="AY676" s="25">
        <v>0</v>
      </c>
      <c r="AZ676" s="25">
        <v>0</v>
      </c>
      <c r="BA676" s="16" t="s">
        <v>60653</v>
      </c>
      <c r="BB676" s="17" t="s">
        <v>20596</v>
      </c>
      <c r="BC676" s="25">
        <v>0</v>
      </c>
      <c r="BD676" s="25">
        <v>0</v>
      </c>
      <c r="BE676" s="25">
        <v>0</v>
      </c>
      <c r="BF676" s="16" t="s">
        <v>60654</v>
      </c>
      <c r="BG676" s="17" t="s">
        <v>20597</v>
      </c>
      <c r="BH676" s="25">
        <v>0</v>
      </c>
      <c r="BI676" s="25">
        <v>0</v>
      </c>
      <c r="BJ676" s="25">
        <v>0</v>
      </c>
      <c r="BK676" s="16" t="s">
        <v>60655</v>
      </c>
      <c r="BL676" s="17" t="s">
        <v>20598</v>
      </c>
      <c r="BM676" s="25">
        <v>0</v>
      </c>
      <c r="BN676" s="25">
        <v>0</v>
      </c>
      <c r="BO676" s="25">
        <v>0</v>
      </c>
      <c r="BP676" s="16" t="s">
        <v>60656</v>
      </c>
      <c r="BQ676" s="17" t="s">
        <v>20599</v>
      </c>
      <c r="BR676" s="25">
        <v>0</v>
      </c>
      <c r="BS676" s="25">
        <v>0</v>
      </c>
      <c r="BT676" s="25">
        <v>0</v>
      </c>
      <c r="BU676" s="16" t="s">
        <v>60657</v>
      </c>
      <c r="BV676" s="17" t="s">
        <v>20600</v>
      </c>
      <c r="BW676" s="25">
        <v>0</v>
      </c>
      <c r="BX676" s="25">
        <v>0</v>
      </c>
      <c r="BY676" s="25">
        <v>0</v>
      </c>
      <c r="BZ676" s="16" t="s">
        <v>60658</v>
      </c>
      <c r="CA676" s="17" t="s">
        <v>20601</v>
      </c>
      <c r="CB676" s="25">
        <v>0</v>
      </c>
      <c r="CC676" s="25">
        <v>0</v>
      </c>
      <c r="CD676" s="25">
        <v>0</v>
      </c>
      <c r="CE676" s="16" t="s">
        <v>60659</v>
      </c>
      <c r="CF676" s="17" t="s">
        <v>20602</v>
      </c>
      <c r="CG676" s="25">
        <v>0</v>
      </c>
      <c r="CH676" s="25">
        <v>0</v>
      </c>
      <c r="CI676" s="25">
        <v>0</v>
      </c>
      <c r="CJ676" s="16" t="s">
        <v>60660</v>
      </c>
      <c r="CK676" s="17" t="s">
        <v>20603</v>
      </c>
      <c r="CL676" s="25">
        <v>0</v>
      </c>
      <c r="CM676" s="25">
        <v>0</v>
      </c>
      <c r="CN676" s="25">
        <v>0</v>
      </c>
      <c r="CO676" s="16" t="s">
        <v>60661</v>
      </c>
      <c r="CP676" s="17" t="s">
        <v>20604</v>
      </c>
      <c r="CQ676" s="25">
        <v>0</v>
      </c>
      <c r="CR676" s="25">
        <v>0</v>
      </c>
      <c r="CS676" s="25">
        <v>0</v>
      </c>
      <c r="CT676" s="16" t="s">
        <v>60662</v>
      </c>
      <c r="CU676" s="17" t="s">
        <v>20605</v>
      </c>
      <c r="CV676" s="25">
        <v>0</v>
      </c>
      <c r="CW676" s="25">
        <v>0</v>
      </c>
      <c r="CX676" s="25">
        <v>0</v>
      </c>
      <c r="CY676" s="16" t="s">
        <v>60663</v>
      </c>
      <c r="CZ676" s="17" t="s">
        <v>20606</v>
      </c>
      <c r="DA676" s="25">
        <v>0</v>
      </c>
      <c r="DB676" s="25">
        <v>0</v>
      </c>
      <c r="DC676" s="25">
        <v>0</v>
      </c>
      <c r="DD676" s="25" t="s">
        <v>60664</v>
      </c>
      <c r="DE676" s="25" t="s">
        <v>20607</v>
      </c>
      <c r="DF676" s="25">
        <v>0</v>
      </c>
      <c r="DG676" s="25">
        <v>0</v>
      </c>
      <c r="DH676" s="25">
        <v>0</v>
      </c>
      <c r="DI676" s="16" t="s">
        <v>60665</v>
      </c>
      <c r="DJ676" s="17" t="s">
        <v>20608</v>
      </c>
      <c r="DK676" s="25">
        <v>0</v>
      </c>
      <c r="DL676" s="25">
        <v>0</v>
      </c>
      <c r="DM676" s="25">
        <v>0</v>
      </c>
      <c r="DN676" s="16" t="s">
        <v>60666</v>
      </c>
      <c r="DO676" s="17" t="s">
        <v>20609</v>
      </c>
      <c r="DP676" s="25">
        <v>0</v>
      </c>
      <c r="DQ676" s="25">
        <v>0</v>
      </c>
      <c r="DR676" s="25">
        <v>0</v>
      </c>
      <c r="DS676" s="16" t="s">
        <v>60667</v>
      </c>
      <c r="DT676" s="17" t="s">
        <v>20610</v>
      </c>
      <c r="DU676" s="25">
        <v>0</v>
      </c>
      <c r="DV676" s="25">
        <v>0</v>
      </c>
      <c r="DW676" s="25">
        <v>0</v>
      </c>
      <c r="DX676" s="16" t="s">
        <v>60668</v>
      </c>
      <c r="DY676" s="17" t="s">
        <v>20611</v>
      </c>
      <c r="DZ676" s="25">
        <v>0</v>
      </c>
      <c r="EA676" s="25">
        <v>0</v>
      </c>
      <c r="EB676" s="16">
        <v>0</v>
      </c>
      <c r="EC676" s="16" t="s">
        <v>60669</v>
      </c>
      <c r="ED676" s="17" t="s">
        <v>20612</v>
      </c>
      <c r="EE676" s="25">
        <v>0</v>
      </c>
      <c r="EF676" s="25">
        <v>0</v>
      </c>
      <c r="EG676" s="16">
        <v>0</v>
      </c>
      <c r="EH676" s="16" t="s">
        <v>60670</v>
      </c>
      <c r="EI676" s="16" t="s">
        <v>20613</v>
      </c>
      <c r="EJ676" s="16">
        <v>0</v>
      </c>
      <c r="EK676" s="16">
        <v>0</v>
      </c>
      <c r="EL676" s="16">
        <v>0</v>
      </c>
      <c r="EM676" s="16" t="s">
        <v>60671</v>
      </c>
      <c r="EN676" s="17" t="s">
        <v>20614</v>
      </c>
      <c r="EO676" s="25">
        <v>0</v>
      </c>
      <c r="EP676" s="25">
        <v>0</v>
      </c>
      <c r="EQ676" s="16">
        <v>0</v>
      </c>
      <c r="ER676" s="16" t="s">
        <v>60672</v>
      </c>
      <c r="ES676" s="17" t="s">
        <v>20615</v>
      </c>
      <c r="ET676" s="17">
        <v>0</v>
      </c>
      <c r="EU676" s="17">
        <v>0</v>
      </c>
      <c r="EV676" s="17">
        <v>0</v>
      </c>
      <c r="EW676" s="17" t="s">
        <v>60673</v>
      </c>
      <c r="EX676" s="17" t="s">
        <v>20616</v>
      </c>
      <c r="EY676" s="17">
        <v>0</v>
      </c>
      <c r="EZ676" s="17">
        <v>0</v>
      </c>
      <c r="FA676" s="17">
        <v>0</v>
      </c>
      <c r="FB676" s="17" t="s">
        <v>60674</v>
      </c>
      <c r="FC676" s="17" t="s">
        <v>20617</v>
      </c>
      <c r="FD676" s="17">
        <v>0</v>
      </c>
      <c r="FE676" s="17">
        <v>0</v>
      </c>
      <c r="FF676" s="17">
        <v>0</v>
      </c>
      <c r="FH676" s="17">
        <v>0</v>
      </c>
      <c r="FI676" s="17">
        <v>0</v>
      </c>
      <c r="FJ676" s="17">
        <v>0</v>
      </c>
      <c r="FL676" s="17">
        <v>0</v>
      </c>
      <c r="FM676" s="17">
        <v>0</v>
      </c>
      <c r="FN676" s="17">
        <v>0</v>
      </c>
    </row>
    <row r="677" spans="1:170">
      <c r="A677" s="14">
        <v>75210001</v>
      </c>
      <c r="B677" s="15" t="s">
        <v>105</v>
      </c>
      <c r="C677" s="17" t="s">
        <v>803</v>
      </c>
      <c r="D677" s="25">
        <v>0</v>
      </c>
      <c r="E677" s="25">
        <v>0</v>
      </c>
      <c r="F677" s="25">
        <v>0</v>
      </c>
      <c r="I677" s="16"/>
      <c r="L677" s="20" t="s">
        <v>1478</v>
      </c>
      <c r="M677" s="17" t="s">
        <v>60675</v>
      </c>
      <c r="N677" s="17" t="s">
        <v>20618</v>
      </c>
      <c r="O677" s="25">
        <v>0</v>
      </c>
      <c r="P677" s="25">
        <v>293379981</v>
      </c>
      <c r="Q677" s="25">
        <v>293379981</v>
      </c>
      <c r="R677" s="16" t="s">
        <v>60676</v>
      </c>
      <c r="S677" s="17" t="s">
        <v>20619</v>
      </c>
      <c r="T677" s="25">
        <v>0</v>
      </c>
      <c r="U677" s="25">
        <v>0</v>
      </c>
      <c r="V677" s="25">
        <v>0</v>
      </c>
      <c r="W677" s="16" t="s">
        <v>60677</v>
      </c>
      <c r="X677" s="17" t="s">
        <v>20620</v>
      </c>
      <c r="Y677" s="25">
        <v>0</v>
      </c>
      <c r="Z677" s="25">
        <v>0</v>
      </c>
      <c r="AA677" s="25">
        <v>0</v>
      </c>
      <c r="AB677" s="16" t="s">
        <v>60678</v>
      </c>
      <c r="AC677" s="17" t="s">
        <v>20621</v>
      </c>
      <c r="AD677" s="25">
        <v>0</v>
      </c>
      <c r="AE677" s="25">
        <v>0</v>
      </c>
      <c r="AF677" s="25">
        <v>0</v>
      </c>
      <c r="AG677" s="16" t="s">
        <v>60679</v>
      </c>
      <c r="AH677" s="17" t="s">
        <v>20622</v>
      </c>
      <c r="AI677" s="25">
        <v>0</v>
      </c>
      <c r="AJ677" s="25">
        <v>0</v>
      </c>
      <c r="AK677" s="25">
        <v>0</v>
      </c>
      <c r="AL677" s="16" t="s">
        <v>60680</v>
      </c>
      <c r="AM677" s="17" t="s">
        <v>20623</v>
      </c>
      <c r="AN677" s="25">
        <v>0</v>
      </c>
      <c r="AO677" s="25">
        <v>0</v>
      </c>
      <c r="AP677" s="25">
        <v>0</v>
      </c>
      <c r="AQ677" s="16" t="s">
        <v>60681</v>
      </c>
      <c r="AR677" s="17" t="s">
        <v>20624</v>
      </c>
      <c r="AS677" s="25">
        <v>0</v>
      </c>
      <c r="AT677" s="25">
        <v>0</v>
      </c>
      <c r="AU677" s="25">
        <v>0</v>
      </c>
      <c r="AV677" s="16" t="s">
        <v>60682</v>
      </c>
      <c r="AW677" s="17" t="s">
        <v>20625</v>
      </c>
      <c r="AX677" s="25">
        <v>0</v>
      </c>
      <c r="AY677" s="25">
        <v>0</v>
      </c>
      <c r="AZ677" s="25">
        <v>0</v>
      </c>
      <c r="BA677" s="16" t="s">
        <v>60683</v>
      </c>
      <c r="BB677" s="17" t="s">
        <v>20626</v>
      </c>
      <c r="BC677" s="25">
        <v>0</v>
      </c>
      <c r="BD677" s="25">
        <v>0</v>
      </c>
      <c r="BE677" s="25">
        <v>0</v>
      </c>
      <c r="BF677" s="16" t="s">
        <v>60684</v>
      </c>
      <c r="BG677" s="17" t="s">
        <v>20627</v>
      </c>
      <c r="BH677" s="25">
        <v>0</v>
      </c>
      <c r="BI677" s="25">
        <v>0</v>
      </c>
      <c r="BJ677" s="25">
        <v>0</v>
      </c>
      <c r="BK677" s="16" t="s">
        <v>60685</v>
      </c>
      <c r="BL677" s="17" t="s">
        <v>20628</v>
      </c>
      <c r="BM677" s="25">
        <v>0</v>
      </c>
      <c r="BN677" s="25">
        <v>0</v>
      </c>
      <c r="BO677" s="25">
        <v>0</v>
      </c>
      <c r="BP677" s="16" t="s">
        <v>60686</v>
      </c>
      <c r="BQ677" s="17" t="s">
        <v>20629</v>
      </c>
      <c r="BR677" s="25">
        <v>0</v>
      </c>
      <c r="BS677" s="25">
        <v>0</v>
      </c>
      <c r="BT677" s="25">
        <v>0</v>
      </c>
      <c r="BU677" s="16" t="s">
        <v>60687</v>
      </c>
      <c r="BV677" s="17" t="s">
        <v>20630</v>
      </c>
      <c r="BW677" s="25">
        <v>0</v>
      </c>
      <c r="BX677" s="25">
        <v>0</v>
      </c>
      <c r="BY677" s="25">
        <v>0</v>
      </c>
      <c r="BZ677" s="16" t="s">
        <v>60688</v>
      </c>
      <c r="CA677" s="17" t="s">
        <v>20631</v>
      </c>
      <c r="CB677" s="25">
        <v>0</v>
      </c>
      <c r="CC677" s="25">
        <v>0</v>
      </c>
      <c r="CD677" s="25">
        <v>0</v>
      </c>
      <c r="CE677" s="16" t="s">
        <v>60689</v>
      </c>
      <c r="CF677" s="17" t="s">
        <v>20632</v>
      </c>
      <c r="CG677" s="25">
        <v>0</v>
      </c>
      <c r="CH677" s="25">
        <v>0</v>
      </c>
      <c r="CI677" s="25">
        <v>0</v>
      </c>
      <c r="CJ677" s="16" t="s">
        <v>60690</v>
      </c>
      <c r="CK677" s="17" t="s">
        <v>20633</v>
      </c>
      <c r="CL677" s="25">
        <v>0</v>
      </c>
      <c r="CM677" s="25">
        <v>-120000000</v>
      </c>
      <c r="CN677" s="25">
        <v>-120000000</v>
      </c>
      <c r="CO677" s="16" t="s">
        <v>60691</v>
      </c>
      <c r="CP677" s="17" t="s">
        <v>20634</v>
      </c>
      <c r="CQ677" s="25">
        <v>0</v>
      </c>
      <c r="CR677" s="25">
        <v>0</v>
      </c>
      <c r="CS677" s="25">
        <v>0</v>
      </c>
      <c r="CT677" s="16" t="s">
        <v>60692</v>
      </c>
      <c r="CU677" s="17" t="s">
        <v>20635</v>
      </c>
      <c r="CV677" s="25">
        <v>0</v>
      </c>
      <c r="CW677" s="25">
        <v>-172800000</v>
      </c>
      <c r="CX677" s="25">
        <v>-172800000</v>
      </c>
      <c r="CY677" s="16" t="s">
        <v>60693</v>
      </c>
      <c r="CZ677" s="17" t="s">
        <v>20636</v>
      </c>
      <c r="DA677" s="25">
        <v>0</v>
      </c>
      <c r="DB677" s="25">
        <v>0</v>
      </c>
      <c r="DC677" s="25">
        <v>0</v>
      </c>
      <c r="DD677" s="25" t="s">
        <v>60694</v>
      </c>
      <c r="DE677" s="25" t="s">
        <v>20637</v>
      </c>
      <c r="DF677" s="25">
        <v>0</v>
      </c>
      <c r="DG677" s="25">
        <v>0</v>
      </c>
      <c r="DH677" s="25">
        <v>0</v>
      </c>
      <c r="DI677" s="16" t="s">
        <v>60695</v>
      </c>
      <c r="DJ677" s="17" t="s">
        <v>20638</v>
      </c>
      <c r="DK677" s="25">
        <v>0</v>
      </c>
      <c r="DL677" s="25">
        <v>0</v>
      </c>
      <c r="DM677" s="25">
        <v>0</v>
      </c>
      <c r="DN677" s="16" t="s">
        <v>60696</v>
      </c>
      <c r="DO677" s="17" t="s">
        <v>20639</v>
      </c>
      <c r="DP677" s="25">
        <v>0</v>
      </c>
      <c r="DQ677" s="25">
        <v>-579981</v>
      </c>
      <c r="DR677" s="25">
        <v>-579981</v>
      </c>
      <c r="DS677" s="16" t="s">
        <v>60697</v>
      </c>
      <c r="DT677" s="17" t="s">
        <v>20640</v>
      </c>
      <c r="DU677" s="25">
        <v>0</v>
      </c>
      <c r="DV677" s="25">
        <v>0</v>
      </c>
      <c r="DW677" s="25">
        <v>0</v>
      </c>
      <c r="DX677" s="16" t="s">
        <v>60698</v>
      </c>
      <c r="DY677" s="17" t="s">
        <v>20641</v>
      </c>
      <c r="DZ677" s="25">
        <v>0</v>
      </c>
      <c r="EA677" s="25">
        <v>0</v>
      </c>
      <c r="EB677" s="16">
        <v>0</v>
      </c>
      <c r="EC677" s="16" t="s">
        <v>60699</v>
      </c>
      <c r="ED677" s="17" t="s">
        <v>20642</v>
      </c>
      <c r="EE677" s="25">
        <v>0</v>
      </c>
      <c r="EF677" s="25">
        <v>0</v>
      </c>
      <c r="EG677" s="16">
        <v>0</v>
      </c>
      <c r="EH677" s="16" t="s">
        <v>60700</v>
      </c>
      <c r="EI677" s="16" t="s">
        <v>20643</v>
      </c>
      <c r="EJ677" s="16">
        <v>0</v>
      </c>
      <c r="EK677" s="16">
        <v>0</v>
      </c>
      <c r="EL677" s="16">
        <v>0</v>
      </c>
      <c r="EM677" s="16" t="s">
        <v>60701</v>
      </c>
      <c r="EN677" s="17" t="s">
        <v>20644</v>
      </c>
      <c r="EO677" s="25">
        <v>0</v>
      </c>
      <c r="EP677" s="25">
        <v>0</v>
      </c>
      <c r="EQ677" s="16">
        <v>0</v>
      </c>
      <c r="ER677" s="16" t="s">
        <v>60702</v>
      </c>
      <c r="ES677" s="17" t="s">
        <v>20645</v>
      </c>
      <c r="ET677" s="17">
        <v>0</v>
      </c>
      <c r="EU677" s="17">
        <v>0</v>
      </c>
      <c r="EV677" s="17">
        <v>0</v>
      </c>
      <c r="EW677" s="17" t="s">
        <v>60703</v>
      </c>
      <c r="EX677" s="17" t="s">
        <v>20646</v>
      </c>
      <c r="EY677" s="17">
        <v>0</v>
      </c>
      <c r="EZ677" s="17">
        <v>0</v>
      </c>
      <c r="FA677" s="17">
        <v>0</v>
      </c>
      <c r="FB677" s="17" t="s">
        <v>60704</v>
      </c>
      <c r="FC677" s="17" t="s">
        <v>20647</v>
      </c>
      <c r="FD677" s="17">
        <v>0</v>
      </c>
      <c r="FE677" s="17">
        <v>0</v>
      </c>
      <c r="FF677" s="17">
        <v>0</v>
      </c>
      <c r="FH677" s="17">
        <v>0</v>
      </c>
      <c r="FI677" s="17">
        <v>0</v>
      </c>
      <c r="FJ677" s="17">
        <v>0</v>
      </c>
      <c r="FL677" s="17">
        <v>0</v>
      </c>
      <c r="FM677" s="17">
        <v>0</v>
      </c>
      <c r="FN677" s="17">
        <v>0</v>
      </c>
    </row>
    <row r="678" spans="1:170">
      <c r="A678" s="14">
        <v>75210002</v>
      </c>
      <c r="B678" s="15" t="s">
        <v>105</v>
      </c>
      <c r="C678" s="17" t="s">
        <v>804</v>
      </c>
      <c r="D678" s="25">
        <v>0</v>
      </c>
      <c r="E678" s="25">
        <v>-42287970</v>
      </c>
      <c r="F678" s="25">
        <v>-42287970</v>
      </c>
      <c r="I678" s="16"/>
      <c r="L678" s="20" t="s">
        <v>1479</v>
      </c>
      <c r="M678" s="17" t="s">
        <v>60705</v>
      </c>
      <c r="N678" s="17" t="s">
        <v>20648</v>
      </c>
      <c r="O678" s="25">
        <v>0</v>
      </c>
      <c r="P678" s="25">
        <v>128159507</v>
      </c>
      <c r="Q678" s="25">
        <v>128159507</v>
      </c>
      <c r="R678" s="16" t="s">
        <v>60706</v>
      </c>
      <c r="S678" s="17" t="s">
        <v>20649</v>
      </c>
      <c r="T678" s="25">
        <v>0</v>
      </c>
      <c r="U678" s="25">
        <v>0</v>
      </c>
      <c r="V678" s="25">
        <v>0</v>
      </c>
      <c r="W678" s="16" t="s">
        <v>60707</v>
      </c>
      <c r="X678" s="17" t="s">
        <v>20650</v>
      </c>
      <c r="Y678" s="25">
        <v>0</v>
      </c>
      <c r="Z678" s="25">
        <v>-95908450</v>
      </c>
      <c r="AA678" s="25">
        <v>-95908450</v>
      </c>
      <c r="AB678" s="16" t="s">
        <v>60708</v>
      </c>
      <c r="AC678" s="17" t="s">
        <v>20651</v>
      </c>
      <c r="AD678" s="25">
        <v>0</v>
      </c>
      <c r="AE678" s="25">
        <v>0</v>
      </c>
      <c r="AF678" s="25">
        <v>0</v>
      </c>
      <c r="AG678" s="16" t="s">
        <v>60709</v>
      </c>
      <c r="AH678" s="17" t="s">
        <v>20652</v>
      </c>
      <c r="AI678" s="25">
        <v>0</v>
      </c>
      <c r="AJ678" s="25">
        <v>-26423500</v>
      </c>
      <c r="AK678" s="25">
        <v>-26423500</v>
      </c>
      <c r="AL678" s="16" t="s">
        <v>60710</v>
      </c>
      <c r="AM678" s="17" t="s">
        <v>20653</v>
      </c>
      <c r="AN678" s="25">
        <v>0</v>
      </c>
      <c r="AO678" s="25">
        <v>-168000</v>
      </c>
      <c r="AP678" s="25">
        <v>-168000</v>
      </c>
      <c r="AQ678" s="16" t="s">
        <v>60711</v>
      </c>
      <c r="AR678" s="17" t="s">
        <v>20654</v>
      </c>
      <c r="AS678" s="25">
        <v>0</v>
      </c>
      <c r="AT678" s="25">
        <v>0</v>
      </c>
      <c r="AU678" s="25">
        <v>0</v>
      </c>
      <c r="AV678" s="16" t="s">
        <v>60712</v>
      </c>
      <c r="AW678" s="17" t="s">
        <v>20655</v>
      </c>
      <c r="AX678" s="25">
        <v>0</v>
      </c>
      <c r="AY678" s="25">
        <v>0</v>
      </c>
      <c r="AZ678" s="25">
        <v>0</v>
      </c>
      <c r="BA678" s="16" t="s">
        <v>60713</v>
      </c>
      <c r="BB678" s="17" t="s">
        <v>20656</v>
      </c>
      <c r="BC678" s="25">
        <v>0</v>
      </c>
      <c r="BD678" s="25">
        <v>0</v>
      </c>
      <c r="BE678" s="25">
        <v>0</v>
      </c>
      <c r="BF678" s="16" t="s">
        <v>60714</v>
      </c>
      <c r="BG678" s="17" t="s">
        <v>20657</v>
      </c>
      <c r="BH678" s="25">
        <v>0</v>
      </c>
      <c r="BI678" s="25">
        <v>-10949789</v>
      </c>
      <c r="BJ678" s="25">
        <v>-10949789</v>
      </c>
      <c r="BK678" s="16" t="s">
        <v>60715</v>
      </c>
      <c r="BL678" s="17" t="s">
        <v>20658</v>
      </c>
      <c r="BM678" s="25">
        <v>0</v>
      </c>
      <c r="BN678" s="25">
        <v>-3044369</v>
      </c>
      <c r="BO678" s="25">
        <v>-3044369</v>
      </c>
      <c r="BP678" s="16" t="s">
        <v>60716</v>
      </c>
      <c r="BQ678" s="17" t="s">
        <v>20659</v>
      </c>
      <c r="BR678" s="25">
        <v>0</v>
      </c>
      <c r="BS678" s="25">
        <v>0</v>
      </c>
      <c r="BT678" s="25">
        <v>0</v>
      </c>
      <c r="BU678" s="16" t="s">
        <v>60717</v>
      </c>
      <c r="BV678" s="17" t="s">
        <v>20660</v>
      </c>
      <c r="BW678" s="25">
        <v>0</v>
      </c>
      <c r="BX678" s="25">
        <v>-267000</v>
      </c>
      <c r="BY678" s="25">
        <v>-267000</v>
      </c>
      <c r="BZ678" s="16" t="s">
        <v>60718</v>
      </c>
      <c r="CA678" s="17" t="s">
        <v>20661</v>
      </c>
      <c r="CB678" s="25">
        <v>0</v>
      </c>
      <c r="CC678" s="25">
        <v>0</v>
      </c>
      <c r="CD678" s="25">
        <v>0</v>
      </c>
      <c r="CE678" s="16" t="s">
        <v>60719</v>
      </c>
      <c r="CF678" s="17" t="s">
        <v>20662</v>
      </c>
      <c r="CG678" s="25">
        <v>0</v>
      </c>
      <c r="CH678" s="25">
        <v>-1672677</v>
      </c>
      <c r="CI678" s="25">
        <v>-1672677</v>
      </c>
      <c r="CJ678" s="16" t="s">
        <v>60720</v>
      </c>
      <c r="CK678" s="17" t="s">
        <v>20663</v>
      </c>
      <c r="CL678" s="25">
        <v>0</v>
      </c>
      <c r="CM678" s="25">
        <v>18535000</v>
      </c>
      <c r="CN678" s="25">
        <v>18535000</v>
      </c>
      <c r="CO678" s="16" t="s">
        <v>60721</v>
      </c>
      <c r="CP678" s="17" t="s">
        <v>20664</v>
      </c>
      <c r="CQ678" s="25">
        <v>0</v>
      </c>
      <c r="CR678" s="25">
        <v>-2025000</v>
      </c>
      <c r="CS678" s="25">
        <v>-2025000</v>
      </c>
      <c r="CT678" s="16" t="s">
        <v>60722</v>
      </c>
      <c r="CU678" s="17" t="s">
        <v>20665</v>
      </c>
      <c r="CV678" s="25">
        <v>0</v>
      </c>
      <c r="CW678" s="25">
        <v>0</v>
      </c>
      <c r="CX678" s="25">
        <v>0</v>
      </c>
      <c r="CY678" s="16" t="s">
        <v>60723</v>
      </c>
      <c r="CZ678" s="17" t="s">
        <v>20666</v>
      </c>
      <c r="DA678" s="25">
        <v>0</v>
      </c>
      <c r="DB678" s="25">
        <v>-32015892</v>
      </c>
      <c r="DC678" s="25">
        <v>-32015892</v>
      </c>
      <c r="DD678" s="25" t="s">
        <v>60724</v>
      </c>
      <c r="DE678" s="25" t="s">
        <v>20667</v>
      </c>
      <c r="DF678" s="25">
        <v>0</v>
      </c>
      <c r="DG678" s="25">
        <v>0</v>
      </c>
      <c r="DH678" s="25">
        <v>0</v>
      </c>
      <c r="DI678" s="16" t="s">
        <v>60725</v>
      </c>
      <c r="DJ678" s="17" t="s">
        <v>20668</v>
      </c>
      <c r="DK678" s="25">
        <v>0</v>
      </c>
      <c r="DL678" s="25">
        <v>0</v>
      </c>
      <c r="DM678" s="25">
        <v>0</v>
      </c>
      <c r="DN678" s="16" t="s">
        <v>60726</v>
      </c>
      <c r="DO678" s="17" t="s">
        <v>20669</v>
      </c>
      <c r="DP678" s="25">
        <v>0</v>
      </c>
      <c r="DQ678" s="25">
        <v>-16507800</v>
      </c>
      <c r="DR678" s="25">
        <v>-16507800</v>
      </c>
      <c r="DS678" s="16" t="s">
        <v>60727</v>
      </c>
      <c r="DT678" s="17" t="s">
        <v>20670</v>
      </c>
      <c r="DU678" s="25">
        <v>0</v>
      </c>
      <c r="DV678" s="25">
        <v>0</v>
      </c>
      <c r="DW678" s="25">
        <v>0</v>
      </c>
      <c r="DX678" s="16" t="s">
        <v>60728</v>
      </c>
      <c r="DY678" s="17" t="s">
        <v>20671</v>
      </c>
      <c r="DZ678" s="25">
        <v>0</v>
      </c>
      <c r="EA678" s="25">
        <v>0</v>
      </c>
      <c r="EB678" s="16">
        <v>0</v>
      </c>
      <c r="EC678" s="16" t="s">
        <v>60729</v>
      </c>
      <c r="ED678" s="17" t="s">
        <v>20672</v>
      </c>
      <c r="EE678" s="25">
        <v>0</v>
      </c>
      <c r="EF678" s="25">
        <v>0</v>
      </c>
      <c r="EG678" s="16">
        <v>0</v>
      </c>
      <c r="EH678" s="16" t="s">
        <v>60730</v>
      </c>
      <c r="EI678" s="16" t="s">
        <v>20673</v>
      </c>
      <c r="EJ678" s="16">
        <v>0</v>
      </c>
      <c r="EK678" s="16">
        <v>0</v>
      </c>
      <c r="EL678" s="16">
        <v>0</v>
      </c>
      <c r="EM678" s="16" t="s">
        <v>60731</v>
      </c>
      <c r="EN678" s="17" t="s">
        <v>20674</v>
      </c>
      <c r="EO678" s="25">
        <v>0</v>
      </c>
      <c r="EP678" s="25">
        <v>0</v>
      </c>
      <c r="EQ678" s="16">
        <v>0</v>
      </c>
      <c r="ER678" s="16" t="s">
        <v>60732</v>
      </c>
      <c r="ES678" s="17" t="s">
        <v>20675</v>
      </c>
      <c r="ET678" s="17">
        <v>0</v>
      </c>
      <c r="EU678" s="17">
        <v>0</v>
      </c>
      <c r="EV678" s="17">
        <v>0</v>
      </c>
      <c r="EW678" s="17" t="s">
        <v>60733</v>
      </c>
      <c r="EX678" s="17" t="s">
        <v>20676</v>
      </c>
      <c r="EY678" s="17">
        <v>0</v>
      </c>
      <c r="EZ678" s="17">
        <v>0</v>
      </c>
      <c r="FA678" s="17">
        <v>0</v>
      </c>
      <c r="FB678" s="17" t="s">
        <v>60734</v>
      </c>
      <c r="FC678" s="17" t="s">
        <v>20677</v>
      </c>
      <c r="FD678" s="17">
        <v>0</v>
      </c>
      <c r="FE678" s="17">
        <v>0</v>
      </c>
      <c r="FF678" s="17">
        <v>0</v>
      </c>
      <c r="FH678" s="17">
        <v>0</v>
      </c>
      <c r="FI678" s="17">
        <v>-42287970</v>
      </c>
      <c r="FJ678" s="17">
        <v>-42287970</v>
      </c>
      <c r="FL678" s="17">
        <v>0</v>
      </c>
      <c r="FM678" s="17">
        <v>0</v>
      </c>
      <c r="FN678" s="17">
        <v>0</v>
      </c>
    </row>
    <row r="679" spans="1:170">
      <c r="A679" s="14">
        <v>75210003</v>
      </c>
      <c r="B679" s="15" t="s">
        <v>105</v>
      </c>
      <c r="C679" s="17" t="s">
        <v>805</v>
      </c>
      <c r="D679" s="25">
        <v>0</v>
      </c>
      <c r="E679" s="25">
        <v>0</v>
      </c>
      <c r="F679" s="25">
        <v>0</v>
      </c>
      <c r="I679" s="16"/>
      <c r="L679" s="20" t="s">
        <v>1480</v>
      </c>
      <c r="M679" s="17" t="s">
        <v>60735</v>
      </c>
      <c r="N679" s="17" t="s">
        <v>20678</v>
      </c>
      <c r="O679" s="25">
        <v>0</v>
      </c>
      <c r="P679" s="25">
        <v>0</v>
      </c>
      <c r="Q679" s="25">
        <v>0</v>
      </c>
      <c r="R679" s="16" t="s">
        <v>60736</v>
      </c>
      <c r="S679" s="17" t="s">
        <v>20679</v>
      </c>
      <c r="T679" s="25">
        <v>0</v>
      </c>
      <c r="U679" s="25">
        <v>0</v>
      </c>
      <c r="V679" s="25">
        <v>0</v>
      </c>
      <c r="W679" s="16" t="s">
        <v>60737</v>
      </c>
      <c r="X679" s="17" t="s">
        <v>20680</v>
      </c>
      <c r="Y679" s="25">
        <v>0</v>
      </c>
      <c r="Z679" s="25">
        <v>0</v>
      </c>
      <c r="AA679" s="25">
        <v>0</v>
      </c>
      <c r="AB679" s="16" t="s">
        <v>60738</v>
      </c>
      <c r="AC679" s="17" t="s">
        <v>20681</v>
      </c>
      <c r="AD679" s="25">
        <v>0</v>
      </c>
      <c r="AE679" s="25">
        <v>0</v>
      </c>
      <c r="AF679" s="25">
        <v>0</v>
      </c>
      <c r="AG679" s="16" t="s">
        <v>60739</v>
      </c>
      <c r="AH679" s="17" t="s">
        <v>20682</v>
      </c>
      <c r="AI679" s="25">
        <v>0</v>
      </c>
      <c r="AJ679" s="25">
        <v>0</v>
      </c>
      <c r="AK679" s="25">
        <v>0</v>
      </c>
      <c r="AL679" s="16" t="s">
        <v>60740</v>
      </c>
      <c r="AM679" s="17" t="s">
        <v>20683</v>
      </c>
      <c r="AN679" s="25">
        <v>0</v>
      </c>
      <c r="AO679" s="25">
        <v>0</v>
      </c>
      <c r="AP679" s="25">
        <v>0</v>
      </c>
      <c r="AQ679" s="16" t="s">
        <v>60741</v>
      </c>
      <c r="AR679" s="17" t="s">
        <v>20684</v>
      </c>
      <c r="AS679" s="25">
        <v>0</v>
      </c>
      <c r="AT679" s="25">
        <v>0</v>
      </c>
      <c r="AU679" s="25">
        <v>0</v>
      </c>
      <c r="AV679" s="16" t="s">
        <v>60742</v>
      </c>
      <c r="AW679" s="17" t="s">
        <v>20685</v>
      </c>
      <c r="AX679" s="25">
        <v>0</v>
      </c>
      <c r="AY679" s="25">
        <v>0</v>
      </c>
      <c r="AZ679" s="25">
        <v>0</v>
      </c>
      <c r="BA679" s="16" t="s">
        <v>60743</v>
      </c>
      <c r="BB679" s="17" t="s">
        <v>20686</v>
      </c>
      <c r="BC679" s="25">
        <v>0</v>
      </c>
      <c r="BD679" s="25">
        <v>0</v>
      </c>
      <c r="BE679" s="25">
        <v>0</v>
      </c>
      <c r="BF679" s="16" t="s">
        <v>60744</v>
      </c>
      <c r="BG679" s="17" t="s">
        <v>20687</v>
      </c>
      <c r="BH679" s="25">
        <v>0</v>
      </c>
      <c r="BI679" s="25">
        <v>0</v>
      </c>
      <c r="BJ679" s="25">
        <v>0</v>
      </c>
      <c r="BK679" s="16" t="s">
        <v>60745</v>
      </c>
      <c r="BL679" s="17" t="s">
        <v>20688</v>
      </c>
      <c r="BM679" s="25">
        <v>0</v>
      </c>
      <c r="BN679" s="25">
        <v>0</v>
      </c>
      <c r="BO679" s="25">
        <v>0</v>
      </c>
      <c r="BP679" s="16" t="s">
        <v>60746</v>
      </c>
      <c r="BQ679" s="17" t="s">
        <v>20689</v>
      </c>
      <c r="BR679" s="25">
        <v>0</v>
      </c>
      <c r="BS679" s="25">
        <v>0</v>
      </c>
      <c r="BT679" s="25">
        <v>0</v>
      </c>
      <c r="BU679" s="16" t="s">
        <v>60747</v>
      </c>
      <c r="BV679" s="17" t="s">
        <v>20690</v>
      </c>
      <c r="BW679" s="25">
        <v>0</v>
      </c>
      <c r="BX679" s="25">
        <v>0</v>
      </c>
      <c r="BY679" s="25">
        <v>0</v>
      </c>
      <c r="BZ679" s="16" t="s">
        <v>60748</v>
      </c>
      <c r="CA679" s="17" t="s">
        <v>20691</v>
      </c>
      <c r="CB679" s="25">
        <v>0</v>
      </c>
      <c r="CC679" s="25">
        <v>0</v>
      </c>
      <c r="CD679" s="25">
        <v>0</v>
      </c>
      <c r="CE679" s="16" t="s">
        <v>60749</v>
      </c>
      <c r="CF679" s="17" t="s">
        <v>20692</v>
      </c>
      <c r="CG679" s="25">
        <v>0</v>
      </c>
      <c r="CH679" s="25">
        <v>0</v>
      </c>
      <c r="CI679" s="25">
        <v>0</v>
      </c>
      <c r="CJ679" s="16" t="s">
        <v>60750</v>
      </c>
      <c r="CK679" s="17" t="s">
        <v>20693</v>
      </c>
      <c r="CL679" s="25">
        <v>0</v>
      </c>
      <c r="CM679" s="25">
        <v>0</v>
      </c>
      <c r="CN679" s="25">
        <v>0</v>
      </c>
      <c r="CO679" s="16" t="s">
        <v>60751</v>
      </c>
      <c r="CP679" s="17" t="s">
        <v>20694</v>
      </c>
      <c r="CQ679" s="25">
        <v>0</v>
      </c>
      <c r="CR679" s="25">
        <v>0</v>
      </c>
      <c r="CS679" s="25">
        <v>0</v>
      </c>
      <c r="CT679" s="16" t="s">
        <v>60752</v>
      </c>
      <c r="CU679" s="17" t="s">
        <v>20695</v>
      </c>
      <c r="CV679" s="25">
        <v>0</v>
      </c>
      <c r="CW679" s="25">
        <v>0</v>
      </c>
      <c r="CX679" s="25">
        <v>0</v>
      </c>
      <c r="CY679" s="16" t="s">
        <v>60753</v>
      </c>
      <c r="CZ679" s="17" t="s">
        <v>20696</v>
      </c>
      <c r="DA679" s="25">
        <v>0</v>
      </c>
      <c r="DB679" s="25">
        <v>0</v>
      </c>
      <c r="DC679" s="25">
        <v>0</v>
      </c>
      <c r="DD679" s="25" t="s">
        <v>60754</v>
      </c>
      <c r="DE679" s="25" t="s">
        <v>20697</v>
      </c>
      <c r="DF679" s="25">
        <v>0</v>
      </c>
      <c r="DG679" s="25">
        <v>0</v>
      </c>
      <c r="DH679" s="25">
        <v>0</v>
      </c>
      <c r="DI679" s="16" t="s">
        <v>60755</v>
      </c>
      <c r="DJ679" s="17" t="s">
        <v>20698</v>
      </c>
      <c r="DK679" s="25">
        <v>0</v>
      </c>
      <c r="DL679" s="25">
        <v>0</v>
      </c>
      <c r="DM679" s="25">
        <v>0</v>
      </c>
      <c r="DN679" s="16" t="s">
        <v>60756</v>
      </c>
      <c r="DO679" s="17" t="s">
        <v>20699</v>
      </c>
      <c r="DP679" s="25">
        <v>0</v>
      </c>
      <c r="DQ679" s="25">
        <v>0</v>
      </c>
      <c r="DR679" s="25">
        <v>0</v>
      </c>
      <c r="DS679" s="16" t="s">
        <v>60757</v>
      </c>
      <c r="DT679" s="17" t="s">
        <v>20700</v>
      </c>
      <c r="DU679" s="25">
        <v>0</v>
      </c>
      <c r="DV679" s="25">
        <v>0</v>
      </c>
      <c r="DW679" s="25">
        <v>0</v>
      </c>
      <c r="DX679" s="16" t="s">
        <v>60758</v>
      </c>
      <c r="DY679" s="17" t="s">
        <v>20701</v>
      </c>
      <c r="DZ679" s="25">
        <v>0</v>
      </c>
      <c r="EA679" s="25">
        <v>0</v>
      </c>
      <c r="EB679" s="16">
        <v>0</v>
      </c>
      <c r="EC679" s="16" t="s">
        <v>60759</v>
      </c>
      <c r="ED679" s="17" t="s">
        <v>20702</v>
      </c>
      <c r="EE679" s="25">
        <v>0</v>
      </c>
      <c r="EF679" s="25">
        <v>0</v>
      </c>
      <c r="EG679" s="16">
        <v>0</v>
      </c>
      <c r="EH679" s="16" t="s">
        <v>60760</v>
      </c>
      <c r="EI679" s="16" t="s">
        <v>20703</v>
      </c>
      <c r="EJ679" s="16">
        <v>0</v>
      </c>
      <c r="EK679" s="16">
        <v>0</v>
      </c>
      <c r="EL679" s="16">
        <v>0</v>
      </c>
      <c r="EM679" s="16" t="s">
        <v>60761</v>
      </c>
      <c r="EN679" s="17" t="s">
        <v>20704</v>
      </c>
      <c r="EO679" s="25">
        <v>0</v>
      </c>
      <c r="EP679" s="25">
        <v>0</v>
      </c>
      <c r="EQ679" s="16">
        <v>0</v>
      </c>
      <c r="ER679" s="16" t="s">
        <v>60762</v>
      </c>
      <c r="ES679" s="17" t="s">
        <v>20705</v>
      </c>
      <c r="ET679" s="17">
        <v>0</v>
      </c>
      <c r="EU679" s="17">
        <v>0</v>
      </c>
      <c r="EV679" s="17">
        <v>0</v>
      </c>
      <c r="EW679" s="17" t="s">
        <v>60763</v>
      </c>
      <c r="EX679" s="17" t="s">
        <v>20706</v>
      </c>
      <c r="EY679" s="17">
        <v>0</v>
      </c>
      <c r="EZ679" s="17">
        <v>0</v>
      </c>
      <c r="FA679" s="17">
        <v>0</v>
      </c>
      <c r="FB679" s="17" t="s">
        <v>60764</v>
      </c>
      <c r="FC679" s="17" t="s">
        <v>20707</v>
      </c>
      <c r="FD679" s="17">
        <v>0</v>
      </c>
      <c r="FE679" s="17">
        <v>0</v>
      </c>
      <c r="FF679" s="17">
        <v>0</v>
      </c>
      <c r="FH679" s="17">
        <v>0</v>
      </c>
      <c r="FI679" s="17">
        <v>0</v>
      </c>
      <c r="FJ679" s="17">
        <v>0</v>
      </c>
      <c r="FL679" s="17">
        <v>0</v>
      </c>
      <c r="FM679" s="17">
        <v>0</v>
      </c>
      <c r="FN679" s="17">
        <v>0</v>
      </c>
    </row>
    <row r="680" spans="1:170">
      <c r="A680" s="14">
        <v>75210004</v>
      </c>
      <c r="B680" s="15" t="s">
        <v>105</v>
      </c>
      <c r="C680" s="17" t="s">
        <v>806</v>
      </c>
      <c r="D680" s="25">
        <v>0</v>
      </c>
      <c r="E680" s="25">
        <v>0</v>
      </c>
      <c r="F680" s="25">
        <v>0</v>
      </c>
      <c r="I680" s="16"/>
      <c r="L680" s="20" t="s">
        <v>1481</v>
      </c>
      <c r="M680" s="17" t="s">
        <v>60765</v>
      </c>
      <c r="N680" s="17" t="s">
        <v>20708</v>
      </c>
      <c r="O680" s="25">
        <v>0</v>
      </c>
      <c r="P680" s="25">
        <v>35973011</v>
      </c>
      <c r="Q680" s="25">
        <v>35973011</v>
      </c>
      <c r="R680" s="16" t="s">
        <v>60766</v>
      </c>
      <c r="S680" s="17" t="s">
        <v>20709</v>
      </c>
      <c r="T680" s="25">
        <v>0</v>
      </c>
      <c r="U680" s="25">
        <v>0</v>
      </c>
      <c r="V680" s="25">
        <v>0</v>
      </c>
      <c r="W680" s="16" t="s">
        <v>60767</v>
      </c>
      <c r="X680" s="17" t="s">
        <v>20710</v>
      </c>
      <c r="Y680" s="25">
        <v>0</v>
      </c>
      <c r="Z680" s="25">
        <v>0</v>
      </c>
      <c r="AA680" s="25">
        <v>0</v>
      </c>
      <c r="AB680" s="16" t="s">
        <v>60768</v>
      </c>
      <c r="AC680" s="17" t="s">
        <v>20711</v>
      </c>
      <c r="AD680" s="25">
        <v>0</v>
      </c>
      <c r="AE680" s="25">
        <v>0</v>
      </c>
      <c r="AF680" s="25">
        <v>0</v>
      </c>
      <c r="AG680" s="16" t="s">
        <v>60769</v>
      </c>
      <c r="AH680" s="17" t="s">
        <v>20712</v>
      </c>
      <c r="AI680" s="25">
        <v>0</v>
      </c>
      <c r="AJ680" s="25">
        <v>0</v>
      </c>
      <c r="AK680" s="25">
        <v>0</v>
      </c>
      <c r="AL680" s="16" t="s">
        <v>60770</v>
      </c>
      <c r="AM680" s="17" t="s">
        <v>20713</v>
      </c>
      <c r="AN680" s="25">
        <v>0</v>
      </c>
      <c r="AO680" s="25">
        <v>0</v>
      </c>
      <c r="AP680" s="25">
        <v>0</v>
      </c>
      <c r="AQ680" s="16" t="s">
        <v>60771</v>
      </c>
      <c r="AR680" s="17" t="s">
        <v>20714</v>
      </c>
      <c r="AS680" s="25">
        <v>0</v>
      </c>
      <c r="AT680" s="25">
        <v>0</v>
      </c>
      <c r="AU680" s="25">
        <v>0</v>
      </c>
      <c r="AV680" s="16" t="s">
        <v>60772</v>
      </c>
      <c r="AW680" s="17" t="s">
        <v>20715</v>
      </c>
      <c r="AX680" s="25">
        <v>0</v>
      </c>
      <c r="AY680" s="25">
        <v>0</v>
      </c>
      <c r="AZ680" s="25">
        <v>0</v>
      </c>
      <c r="BA680" s="16" t="s">
        <v>60773</v>
      </c>
      <c r="BB680" s="17" t="s">
        <v>20716</v>
      </c>
      <c r="BC680" s="25">
        <v>0</v>
      </c>
      <c r="BD680" s="25">
        <v>0</v>
      </c>
      <c r="BE680" s="25">
        <v>0</v>
      </c>
      <c r="BF680" s="16" t="s">
        <v>60774</v>
      </c>
      <c r="BG680" s="17" t="s">
        <v>20717</v>
      </c>
      <c r="BH680" s="25">
        <v>0</v>
      </c>
      <c r="BI680" s="25">
        <v>0</v>
      </c>
      <c r="BJ680" s="25">
        <v>0</v>
      </c>
      <c r="BK680" s="16" t="s">
        <v>60775</v>
      </c>
      <c r="BL680" s="17" t="s">
        <v>20718</v>
      </c>
      <c r="BM680" s="25">
        <v>0</v>
      </c>
      <c r="BN680" s="25">
        <v>0</v>
      </c>
      <c r="BO680" s="25">
        <v>0</v>
      </c>
      <c r="BP680" s="16" t="s">
        <v>60776</v>
      </c>
      <c r="BQ680" s="17" t="s">
        <v>20719</v>
      </c>
      <c r="BR680" s="25">
        <v>0</v>
      </c>
      <c r="BS680" s="25">
        <v>0</v>
      </c>
      <c r="BT680" s="25">
        <v>0</v>
      </c>
      <c r="BU680" s="16" t="s">
        <v>60777</v>
      </c>
      <c r="BV680" s="17" t="s">
        <v>20720</v>
      </c>
      <c r="BW680" s="25">
        <v>0</v>
      </c>
      <c r="BX680" s="25">
        <v>0</v>
      </c>
      <c r="BY680" s="25">
        <v>0</v>
      </c>
      <c r="BZ680" s="16" t="s">
        <v>60778</v>
      </c>
      <c r="CA680" s="17" t="s">
        <v>20721</v>
      </c>
      <c r="CB680" s="25">
        <v>0</v>
      </c>
      <c r="CC680" s="25">
        <v>0</v>
      </c>
      <c r="CD680" s="25">
        <v>0</v>
      </c>
      <c r="CE680" s="16" t="s">
        <v>60779</v>
      </c>
      <c r="CF680" s="17" t="s">
        <v>20722</v>
      </c>
      <c r="CG680" s="25">
        <v>0</v>
      </c>
      <c r="CH680" s="25">
        <v>0</v>
      </c>
      <c r="CI680" s="25">
        <v>0</v>
      </c>
      <c r="CJ680" s="16" t="s">
        <v>60780</v>
      </c>
      <c r="CK680" s="17" t="s">
        <v>20723</v>
      </c>
      <c r="CL680" s="25">
        <v>0</v>
      </c>
      <c r="CM680" s="25">
        <v>0</v>
      </c>
      <c r="CN680" s="25">
        <v>0</v>
      </c>
      <c r="CO680" s="16" t="s">
        <v>60781</v>
      </c>
      <c r="CP680" s="17" t="s">
        <v>20724</v>
      </c>
      <c r="CQ680" s="25">
        <v>0</v>
      </c>
      <c r="CR680" s="25">
        <v>0</v>
      </c>
      <c r="CS680" s="25">
        <v>0</v>
      </c>
      <c r="CT680" s="16" t="s">
        <v>60782</v>
      </c>
      <c r="CU680" s="17" t="s">
        <v>20725</v>
      </c>
      <c r="CV680" s="25">
        <v>0</v>
      </c>
      <c r="CW680" s="25">
        <v>0</v>
      </c>
      <c r="CX680" s="25">
        <v>0</v>
      </c>
      <c r="CY680" s="16" t="s">
        <v>60783</v>
      </c>
      <c r="CZ680" s="17" t="s">
        <v>20726</v>
      </c>
      <c r="DA680" s="25">
        <v>0</v>
      </c>
      <c r="DB680" s="25">
        <v>0</v>
      </c>
      <c r="DC680" s="25">
        <v>0</v>
      </c>
      <c r="DD680" s="25" t="s">
        <v>60784</v>
      </c>
      <c r="DE680" s="25" t="s">
        <v>20727</v>
      </c>
      <c r="DF680" s="25">
        <v>0</v>
      </c>
      <c r="DG680" s="25">
        <v>0</v>
      </c>
      <c r="DH680" s="25">
        <v>0</v>
      </c>
      <c r="DI680" s="16" t="s">
        <v>60785</v>
      </c>
      <c r="DJ680" s="17" t="s">
        <v>20728</v>
      </c>
      <c r="DK680" s="25">
        <v>0</v>
      </c>
      <c r="DL680" s="25">
        <v>0</v>
      </c>
      <c r="DM680" s="25">
        <v>0</v>
      </c>
      <c r="DN680" s="16" t="s">
        <v>60786</v>
      </c>
      <c r="DO680" s="17" t="s">
        <v>20729</v>
      </c>
      <c r="DP680" s="25">
        <v>0</v>
      </c>
      <c r="DQ680" s="25">
        <v>-35973011</v>
      </c>
      <c r="DR680" s="25">
        <v>-35973011</v>
      </c>
      <c r="DS680" s="16" t="s">
        <v>60787</v>
      </c>
      <c r="DT680" s="17" t="s">
        <v>20730</v>
      </c>
      <c r="DU680" s="25">
        <v>0</v>
      </c>
      <c r="DV680" s="25">
        <v>0</v>
      </c>
      <c r="DW680" s="25">
        <v>0</v>
      </c>
      <c r="DX680" s="16" t="s">
        <v>60788</v>
      </c>
      <c r="DY680" s="17" t="s">
        <v>20731</v>
      </c>
      <c r="DZ680" s="25">
        <v>0</v>
      </c>
      <c r="EA680" s="25">
        <v>0</v>
      </c>
      <c r="EB680" s="16">
        <v>0</v>
      </c>
      <c r="EC680" s="16" t="s">
        <v>60789</v>
      </c>
      <c r="ED680" s="17" t="s">
        <v>20732</v>
      </c>
      <c r="EE680" s="25">
        <v>0</v>
      </c>
      <c r="EF680" s="25">
        <v>0</v>
      </c>
      <c r="EG680" s="16">
        <v>0</v>
      </c>
      <c r="EH680" s="16" t="s">
        <v>60790</v>
      </c>
      <c r="EI680" s="16" t="s">
        <v>20733</v>
      </c>
      <c r="EJ680" s="16">
        <v>0</v>
      </c>
      <c r="EK680" s="16">
        <v>0</v>
      </c>
      <c r="EL680" s="16">
        <v>0</v>
      </c>
      <c r="EM680" s="16" t="s">
        <v>60791</v>
      </c>
      <c r="EN680" s="17" t="s">
        <v>20734</v>
      </c>
      <c r="EO680" s="25">
        <v>0</v>
      </c>
      <c r="EP680" s="25">
        <v>0</v>
      </c>
      <c r="EQ680" s="16">
        <v>0</v>
      </c>
      <c r="ER680" s="16" t="s">
        <v>60792</v>
      </c>
      <c r="ES680" s="17" t="s">
        <v>20735</v>
      </c>
      <c r="ET680" s="17">
        <v>0</v>
      </c>
      <c r="EU680" s="17">
        <v>0</v>
      </c>
      <c r="EV680" s="17">
        <v>0</v>
      </c>
      <c r="EW680" s="17" t="s">
        <v>60793</v>
      </c>
      <c r="EX680" s="17" t="s">
        <v>20736</v>
      </c>
      <c r="EY680" s="17">
        <v>0</v>
      </c>
      <c r="EZ680" s="17">
        <v>0</v>
      </c>
      <c r="FA680" s="17">
        <v>0</v>
      </c>
      <c r="FB680" s="17" t="s">
        <v>60794</v>
      </c>
      <c r="FC680" s="17" t="s">
        <v>20737</v>
      </c>
      <c r="FD680" s="17">
        <v>0</v>
      </c>
      <c r="FE680" s="17">
        <v>0</v>
      </c>
      <c r="FF680" s="17">
        <v>0</v>
      </c>
      <c r="FH680" s="17">
        <v>0</v>
      </c>
      <c r="FI680" s="17">
        <v>0</v>
      </c>
      <c r="FJ680" s="17">
        <v>0</v>
      </c>
      <c r="FL680" s="17">
        <v>0</v>
      </c>
      <c r="FM680" s="17">
        <v>0</v>
      </c>
      <c r="FN680" s="17">
        <v>0</v>
      </c>
    </row>
    <row r="681" spans="1:170">
      <c r="A681" s="14">
        <v>75210005</v>
      </c>
      <c r="B681" s="15" t="s">
        <v>105</v>
      </c>
      <c r="C681" s="17" t="s">
        <v>807</v>
      </c>
      <c r="D681" s="25">
        <v>0</v>
      </c>
      <c r="E681" s="25">
        <v>0</v>
      </c>
      <c r="F681" s="25">
        <v>0</v>
      </c>
      <c r="I681" s="16"/>
      <c r="L681" s="20" t="s">
        <v>1482</v>
      </c>
      <c r="M681" s="17" t="s">
        <v>60795</v>
      </c>
      <c r="N681" s="17" t="s">
        <v>20738</v>
      </c>
      <c r="O681" s="25">
        <v>0</v>
      </c>
      <c r="P681" s="25">
        <v>0</v>
      </c>
      <c r="Q681" s="25">
        <v>0</v>
      </c>
      <c r="R681" s="16" t="s">
        <v>60796</v>
      </c>
      <c r="S681" s="17" t="s">
        <v>20739</v>
      </c>
      <c r="T681" s="25">
        <v>0</v>
      </c>
      <c r="U681" s="25">
        <v>0</v>
      </c>
      <c r="V681" s="25">
        <v>0</v>
      </c>
      <c r="W681" s="16" t="s">
        <v>60797</v>
      </c>
      <c r="X681" s="17" t="s">
        <v>20740</v>
      </c>
      <c r="Y681" s="25">
        <v>0</v>
      </c>
      <c r="Z681" s="25">
        <v>0</v>
      </c>
      <c r="AA681" s="25">
        <v>0</v>
      </c>
      <c r="AB681" s="16" t="s">
        <v>60798</v>
      </c>
      <c r="AC681" s="17" t="s">
        <v>20741</v>
      </c>
      <c r="AD681" s="25">
        <v>0</v>
      </c>
      <c r="AE681" s="25">
        <v>0</v>
      </c>
      <c r="AF681" s="25">
        <v>0</v>
      </c>
      <c r="AG681" s="16" t="s">
        <v>60799</v>
      </c>
      <c r="AH681" s="17" t="s">
        <v>20742</v>
      </c>
      <c r="AI681" s="25">
        <v>0</v>
      </c>
      <c r="AJ681" s="25">
        <v>0</v>
      </c>
      <c r="AK681" s="25">
        <v>0</v>
      </c>
      <c r="AL681" s="16" t="s">
        <v>60800</v>
      </c>
      <c r="AM681" s="17" t="s">
        <v>20743</v>
      </c>
      <c r="AN681" s="25">
        <v>0</v>
      </c>
      <c r="AO681" s="25">
        <v>0</v>
      </c>
      <c r="AP681" s="25">
        <v>0</v>
      </c>
      <c r="AQ681" s="16" t="s">
        <v>60801</v>
      </c>
      <c r="AR681" s="17" t="s">
        <v>20744</v>
      </c>
      <c r="AS681" s="25">
        <v>0</v>
      </c>
      <c r="AT681" s="25">
        <v>0</v>
      </c>
      <c r="AU681" s="25">
        <v>0</v>
      </c>
      <c r="AV681" s="16" t="s">
        <v>60802</v>
      </c>
      <c r="AW681" s="17" t="s">
        <v>20745</v>
      </c>
      <c r="AX681" s="25">
        <v>0</v>
      </c>
      <c r="AY681" s="25">
        <v>0</v>
      </c>
      <c r="AZ681" s="25">
        <v>0</v>
      </c>
      <c r="BA681" s="16" t="s">
        <v>60803</v>
      </c>
      <c r="BB681" s="17" t="s">
        <v>20746</v>
      </c>
      <c r="BC681" s="25">
        <v>0</v>
      </c>
      <c r="BD681" s="25">
        <v>0</v>
      </c>
      <c r="BE681" s="25">
        <v>0</v>
      </c>
      <c r="BF681" s="16" t="s">
        <v>60804</v>
      </c>
      <c r="BG681" s="17" t="s">
        <v>20747</v>
      </c>
      <c r="BH681" s="25">
        <v>0</v>
      </c>
      <c r="BI681" s="25">
        <v>0</v>
      </c>
      <c r="BJ681" s="25">
        <v>0</v>
      </c>
      <c r="BK681" s="16" t="s">
        <v>60805</v>
      </c>
      <c r="BL681" s="17" t="s">
        <v>20748</v>
      </c>
      <c r="BM681" s="25">
        <v>0</v>
      </c>
      <c r="BN681" s="25">
        <v>0</v>
      </c>
      <c r="BO681" s="25">
        <v>0</v>
      </c>
      <c r="BP681" s="16" t="s">
        <v>60806</v>
      </c>
      <c r="BQ681" s="17" t="s">
        <v>20749</v>
      </c>
      <c r="BR681" s="25">
        <v>0</v>
      </c>
      <c r="BS681" s="25">
        <v>0</v>
      </c>
      <c r="BT681" s="25">
        <v>0</v>
      </c>
      <c r="BU681" s="16" t="s">
        <v>60807</v>
      </c>
      <c r="BV681" s="17" t="s">
        <v>20750</v>
      </c>
      <c r="BW681" s="25">
        <v>0</v>
      </c>
      <c r="BX681" s="25">
        <v>0</v>
      </c>
      <c r="BY681" s="25">
        <v>0</v>
      </c>
      <c r="BZ681" s="16" t="s">
        <v>60808</v>
      </c>
      <c r="CA681" s="17" t="s">
        <v>20751</v>
      </c>
      <c r="CB681" s="25">
        <v>0</v>
      </c>
      <c r="CC681" s="25">
        <v>0</v>
      </c>
      <c r="CD681" s="25">
        <v>0</v>
      </c>
      <c r="CE681" s="16" t="s">
        <v>60809</v>
      </c>
      <c r="CF681" s="17" t="s">
        <v>20752</v>
      </c>
      <c r="CG681" s="25">
        <v>0</v>
      </c>
      <c r="CH681" s="25">
        <v>0</v>
      </c>
      <c r="CI681" s="25">
        <v>0</v>
      </c>
      <c r="CJ681" s="16" t="s">
        <v>60810</v>
      </c>
      <c r="CK681" s="17" t="s">
        <v>20753</v>
      </c>
      <c r="CL681" s="25">
        <v>0</v>
      </c>
      <c r="CM681" s="25">
        <v>0</v>
      </c>
      <c r="CN681" s="25">
        <v>0</v>
      </c>
      <c r="CO681" s="16" t="s">
        <v>60811</v>
      </c>
      <c r="CP681" s="17" t="s">
        <v>20754</v>
      </c>
      <c r="CQ681" s="25">
        <v>0</v>
      </c>
      <c r="CR681" s="25">
        <v>0</v>
      </c>
      <c r="CS681" s="25">
        <v>0</v>
      </c>
      <c r="CT681" s="16" t="s">
        <v>60812</v>
      </c>
      <c r="CU681" s="17" t="s">
        <v>20755</v>
      </c>
      <c r="CV681" s="25">
        <v>0</v>
      </c>
      <c r="CW681" s="25">
        <v>0</v>
      </c>
      <c r="CX681" s="25">
        <v>0</v>
      </c>
      <c r="CY681" s="16" t="s">
        <v>60813</v>
      </c>
      <c r="CZ681" s="17" t="s">
        <v>20756</v>
      </c>
      <c r="DA681" s="25">
        <v>0</v>
      </c>
      <c r="DB681" s="25">
        <v>0</v>
      </c>
      <c r="DC681" s="25">
        <v>0</v>
      </c>
      <c r="DD681" s="25" t="s">
        <v>60814</v>
      </c>
      <c r="DE681" s="25" t="s">
        <v>20757</v>
      </c>
      <c r="DF681" s="25">
        <v>0</v>
      </c>
      <c r="DG681" s="25">
        <v>0</v>
      </c>
      <c r="DH681" s="25">
        <v>0</v>
      </c>
      <c r="DI681" s="16" t="s">
        <v>60815</v>
      </c>
      <c r="DJ681" s="17" t="s">
        <v>20758</v>
      </c>
      <c r="DK681" s="25">
        <v>0</v>
      </c>
      <c r="DL681" s="25">
        <v>0</v>
      </c>
      <c r="DM681" s="25">
        <v>0</v>
      </c>
      <c r="DN681" s="16" t="s">
        <v>60816</v>
      </c>
      <c r="DO681" s="17" t="s">
        <v>20759</v>
      </c>
      <c r="DP681" s="25">
        <v>0</v>
      </c>
      <c r="DQ681" s="25">
        <v>0</v>
      </c>
      <c r="DR681" s="25">
        <v>0</v>
      </c>
      <c r="DS681" s="16" t="s">
        <v>60817</v>
      </c>
      <c r="DT681" s="17" t="s">
        <v>20760</v>
      </c>
      <c r="DU681" s="25">
        <v>0</v>
      </c>
      <c r="DV681" s="25">
        <v>0</v>
      </c>
      <c r="DW681" s="25">
        <v>0</v>
      </c>
      <c r="DX681" s="16" t="s">
        <v>60818</v>
      </c>
      <c r="DY681" s="17" t="s">
        <v>20761</v>
      </c>
      <c r="DZ681" s="25">
        <v>0</v>
      </c>
      <c r="EA681" s="25">
        <v>0</v>
      </c>
      <c r="EB681" s="16">
        <v>0</v>
      </c>
      <c r="EC681" s="16" t="s">
        <v>60819</v>
      </c>
      <c r="ED681" s="17" t="s">
        <v>20762</v>
      </c>
      <c r="EE681" s="25">
        <v>0</v>
      </c>
      <c r="EF681" s="25">
        <v>0</v>
      </c>
      <c r="EG681" s="16">
        <v>0</v>
      </c>
      <c r="EH681" s="16" t="s">
        <v>60820</v>
      </c>
      <c r="EI681" s="16" t="s">
        <v>20763</v>
      </c>
      <c r="EJ681" s="16">
        <v>0</v>
      </c>
      <c r="EK681" s="16">
        <v>0</v>
      </c>
      <c r="EL681" s="16">
        <v>0</v>
      </c>
      <c r="EM681" s="16" t="s">
        <v>60821</v>
      </c>
      <c r="EN681" s="17" t="s">
        <v>20764</v>
      </c>
      <c r="EO681" s="25">
        <v>0</v>
      </c>
      <c r="EP681" s="25">
        <v>0</v>
      </c>
      <c r="EQ681" s="16">
        <v>0</v>
      </c>
      <c r="ER681" s="16" t="s">
        <v>60822</v>
      </c>
      <c r="ES681" s="17" t="s">
        <v>20765</v>
      </c>
      <c r="ET681" s="17">
        <v>0</v>
      </c>
      <c r="EU681" s="17">
        <v>0</v>
      </c>
      <c r="EV681" s="17">
        <v>0</v>
      </c>
      <c r="EW681" s="17" t="s">
        <v>60823</v>
      </c>
      <c r="EX681" s="17" t="s">
        <v>20766</v>
      </c>
      <c r="EY681" s="17">
        <v>0</v>
      </c>
      <c r="EZ681" s="17">
        <v>0</v>
      </c>
      <c r="FA681" s="17">
        <v>0</v>
      </c>
      <c r="FB681" s="17" t="s">
        <v>60824</v>
      </c>
      <c r="FC681" s="17" t="s">
        <v>20767</v>
      </c>
      <c r="FD681" s="17">
        <v>0</v>
      </c>
      <c r="FE681" s="17">
        <v>0</v>
      </c>
      <c r="FF681" s="17">
        <v>0</v>
      </c>
      <c r="FH681" s="17">
        <v>0</v>
      </c>
      <c r="FI681" s="17">
        <v>0</v>
      </c>
      <c r="FJ681" s="17">
        <v>0</v>
      </c>
      <c r="FL681" s="17">
        <v>0</v>
      </c>
      <c r="FM681" s="17">
        <v>0</v>
      </c>
      <c r="FN681" s="17">
        <v>0</v>
      </c>
    </row>
    <row r="682" spans="1:170">
      <c r="A682" s="14">
        <v>75210006</v>
      </c>
      <c r="B682" s="15" t="s">
        <v>105</v>
      </c>
      <c r="C682" s="17" t="s">
        <v>808</v>
      </c>
      <c r="D682" s="25">
        <v>0</v>
      </c>
      <c r="E682" s="25">
        <v>0</v>
      </c>
      <c r="F682" s="25">
        <v>0</v>
      </c>
      <c r="I682" s="16"/>
      <c r="L682" s="20" t="s">
        <v>1483</v>
      </c>
      <c r="M682" s="17" t="s">
        <v>60825</v>
      </c>
      <c r="N682" s="17" t="s">
        <v>20768</v>
      </c>
      <c r="O682" s="25">
        <v>0</v>
      </c>
      <c r="P682" s="25">
        <v>0</v>
      </c>
      <c r="Q682" s="25">
        <v>0</v>
      </c>
      <c r="R682" s="16" t="s">
        <v>60826</v>
      </c>
      <c r="S682" s="17" t="s">
        <v>20769</v>
      </c>
      <c r="T682" s="25">
        <v>0</v>
      </c>
      <c r="U682" s="25">
        <v>0</v>
      </c>
      <c r="V682" s="25">
        <v>0</v>
      </c>
      <c r="W682" s="16" t="s">
        <v>60827</v>
      </c>
      <c r="X682" s="17" t="s">
        <v>20770</v>
      </c>
      <c r="Y682" s="25">
        <v>0</v>
      </c>
      <c r="Z682" s="25">
        <v>0</v>
      </c>
      <c r="AA682" s="25">
        <v>0</v>
      </c>
      <c r="AB682" s="16" t="s">
        <v>60828</v>
      </c>
      <c r="AC682" s="17" t="s">
        <v>20771</v>
      </c>
      <c r="AD682" s="25">
        <v>0</v>
      </c>
      <c r="AE682" s="25">
        <v>0</v>
      </c>
      <c r="AF682" s="25">
        <v>0</v>
      </c>
      <c r="AG682" s="16" t="s">
        <v>60829</v>
      </c>
      <c r="AH682" s="17" t="s">
        <v>20772</v>
      </c>
      <c r="AI682" s="25">
        <v>0</v>
      </c>
      <c r="AJ682" s="25">
        <v>0</v>
      </c>
      <c r="AK682" s="25">
        <v>0</v>
      </c>
      <c r="AL682" s="16" t="s">
        <v>60830</v>
      </c>
      <c r="AM682" s="17" t="s">
        <v>20773</v>
      </c>
      <c r="AN682" s="25">
        <v>0</v>
      </c>
      <c r="AO682" s="25">
        <v>0</v>
      </c>
      <c r="AP682" s="25">
        <v>0</v>
      </c>
      <c r="AQ682" s="16" t="s">
        <v>60831</v>
      </c>
      <c r="AR682" s="17" t="s">
        <v>20774</v>
      </c>
      <c r="AS682" s="25">
        <v>0</v>
      </c>
      <c r="AT682" s="25">
        <v>0</v>
      </c>
      <c r="AU682" s="25">
        <v>0</v>
      </c>
      <c r="AV682" s="16" t="s">
        <v>60832</v>
      </c>
      <c r="AW682" s="17" t="s">
        <v>20775</v>
      </c>
      <c r="AX682" s="25">
        <v>0</v>
      </c>
      <c r="AY682" s="25">
        <v>0</v>
      </c>
      <c r="AZ682" s="25">
        <v>0</v>
      </c>
      <c r="BA682" s="16" t="s">
        <v>60833</v>
      </c>
      <c r="BB682" s="17" t="s">
        <v>20776</v>
      </c>
      <c r="BC682" s="25">
        <v>0</v>
      </c>
      <c r="BD682" s="25">
        <v>0</v>
      </c>
      <c r="BE682" s="25">
        <v>0</v>
      </c>
      <c r="BF682" s="16" t="s">
        <v>60834</v>
      </c>
      <c r="BG682" s="17" t="s">
        <v>20777</v>
      </c>
      <c r="BH682" s="25">
        <v>0</v>
      </c>
      <c r="BI682" s="25">
        <v>0</v>
      </c>
      <c r="BJ682" s="25">
        <v>0</v>
      </c>
      <c r="BK682" s="16" t="s">
        <v>60835</v>
      </c>
      <c r="BL682" s="17" t="s">
        <v>20778</v>
      </c>
      <c r="BM682" s="25">
        <v>0</v>
      </c>
      <c r="BN682" s="25">
        <v>0</v>
      </c>
      <c r="BO682" s="25">
        <v>0</v>
      </c>
      <c r="BP682" s="16" t="s">
        <v>60836</v>
      </c>
      <c r="BQ682" s="17" t="s">
        <v>20779</v>
      </c>
      <c r="BR682" s="25">
        <v>0</v>
      </c>
      <c r="BS682" s="25">
        <v>0</v>
      </c>
      <c r="BT682" s="25">
        <v>0</v>
      </c>
      <c r="BU682" s="16" t="s">
        <v>60837</v>
      </c>
      <c r="BV682" s="17" t="s">
        <v>20780</v>
      </c>
      <c r="BW682" s="25">
        <v>0</v>
      </c>
      <c r="BX682" s="25">
        <v>0</v>
      </c>
      <c r="BY682" s="25">
        <v>0</v>
      </c>
      <c r="BZ682" s="16" t="s">
        <v>60838</v>
      </c>
      <c r="CA682" s="17" t="s">
        <v>20781</v>
      </c>
      <c r="CB682" s="25">
        <v>0</v>
      </c>
      <c r="CC682" s="25">
        <v>0</v>
      </c>
      <c r="CD682" s="25">
        <v>0</v>
      </c>
      <c r="CE682" s="16" t="s">
        <v>60839</v>
      </c>
      <c r="CF682" s="17" t="s">
        <v>20782</v>
      </c>
      <c r="CG682" s="25">
        <v>0</v>
      </c>
      <c r="CH682" s="25">
        <v>0</v>
      </c>
      <c r="CI682" s="25">
        <v>0</v>
      </c>
      <c r="CJ682" s="16" t="s">
        <v>60840</v>
      </c>
      <c r="CK682" s="17" t="s">
        <v>20783</v>
      </c>
      <c r="CL682" s="25">
        <v>0</v>
      </c>
      <c r="CM682" s="25">
        <v>0</v>
      </c>
      <c r="CN682" s="25">
        <v>0</v>
      </c>
      <c r="CO682" s="16" t="s">
        <v>60841</v>
      </c>
      <c r="CP682" s="17" t="s">
        <v>20784</v>
      </c>
      <c r="CQ682" s="25">
        <v>0</v>
      </c>
      <c r="CR682" s="25">
        <v>0</v>
      </c>
      <c r="CS682" s="25">
        <v>0</v>
      </c>
      <c r="CT682" s="16" t="s">
        <v>60842</v>
      </c>
      <c r="CU682" s="17" t="s">
        <v>20785</v>
      </c>
      <c r="CV682" s="25">
        <v>0</v>
      </c>
      <c r="CW682" s="25">
        <v>0</v>
      </c>
      <c r="CX682" s="25">
        <v>0</v>
      </c>
      <c r="CY682" s="16" t="s">
        <v>60843</v>
      </c>
      <c r="CZ682" s="17" t="s">
        <v>20786</v>
      </c>
      <c r="DA682" s="25">
        <v>0</v>
      </c>
      <c r="DB682" s="25">
        <v>0</v>
      </c>
      <c r="DC682" s="25">
        <v>0</v>
      </c>
      <c r="DD682" s="25" t="s">
        <v>60844</v>
      </c>
      <c r="DE682" s="25" t="s">
        <v>20787</v>
      </c>
      <c r="DF682" s="25">
        <v>0</v>
      </c>
      <c r="DG682" s="25">
        <v>0</v>
      </c>
      <c r="DH682" s="25">
        <v>0</v>
      </c>
      <c r="DI682" s="16" t="s">
        <v>60845</v>
      </c>
      <c r="DJ682" s="17" t="s">
        <v>20788</v>
      </c>
      <c r="DK682" s="25">
        <v>0</v>
      </c>
      <c r="DL682" s="25">
        <v>0</v>
      </c>
      <c r="DM682" s="25">
        <v>0</v>
      </c>
      <c r="DN682" s="16" t="s">
        <v>60846</v>
      </c>
      <c r="DO682" s="17" t="s">
        <v>20789</v>
      </c>
      <c r="DP682" s="25">
        <v>0</v>
      </c>
      <c r="DQ682" s="25">
        <v>0</v>
      </c>
      <c r="DR682" s="25">
        <v>0</v>
      </c>
      <c r="DS682" s="16" t="s">
        <v>60847</v>
      </c>
      <c r="DT682" s="17" t="s">
        <v>20790</v>
      </c>
      <c r="DU682" s="25">
        <v>0</v>
      </c>
      <c r="DV682" s="25">
        <v>0</v>
      </c>
      <c r="DW682" s="25">
        <v>0</v>
      </c>
      <c r="DX682" s="16" t="s">
        <v>60848</v>
      </c>
      <c r="DY682" s="17" t="s">
        <v>20791</v>
      </c>
      <c r="DZ682" s="25">
        <v>0</v>
      </c>
      <c r="EA682" s="25">
        <v>0</v>
      </c>
      <c r="EB682" s="16">
        <v>0</v>
      </c>
      <c r="EC682" s="16" t="s">
        <v>60849</v>
      </c>
      <c r="ED682" s="17" t="s">
        <v>20792</v>
      </c>
      <c r="EE682" s="25">
        <v>0</v>
      </c>
      <c r="EF682" s="25">
        <v>0</v>
      </c>
      <c r="EG682" s="16">
        <v>0</v>
      </c>
      <c r="EH682" s="16" t="s">
        <v>60850</v>
      </c>
      <c r="EI682" s="16" t="s">
        <v>20793</v>
      </c>
      <c r="EJ682" s="16">
        <v>0</v>
      </c>
      <c r="EK682" s="16">
        <v>0</v>
      </c>
      <c r="EL682" s="16">
        <v>0</v>
      </c>
      <c r="EM682" s="16" t="s">
        <v>60851</v>
      </c>
      <c r="EN682" s="17" t="s">
        <v>20794</v>
      </c>
      <c r="EO682" s="25">
        <v>0</v>
      </c>
      <c r="EP682" s="25">
        <v>0</v>
      </c>
      <c r="EQ682" s="16">
        <v>0</v>
      </c>
      <c r="ER682" s="16" t="s">
        <v>60852</v>
      </c>
      <c r="ES682" s="17" t="s">
        <v>20795</v>
      </c>
      <c r="ET682" s="17">
        <v>0</v>
      </c>
      <c r="EU682" s="17">
        <v>0</v>
      </c>
      <c r="EV682" s="17">
        <v>0</v>
      </c>
      <c r="EW682" s="17" t="s">
        <v>60853</v>
      </c>
      <c r="EX682" s="17" t="s">
        <v>20796</v>
      </c>
      <c r="EY682" s="17">
        <v>0</v>
      </c>
      <c r="EZ682" s="17">
        <v>0</v>
      </c>
      <c r="FA682" s="17">
        <v>0</v>
      </c>
      <c r="FB682" s="17" t="s">
        <v>60854</v>
      </c>
      <c r="FC682" s="17" t="s">
        <v>20797</v>
      </c>
      <c r="FD682" s="17">
        <v>0</v>
      </c>
      <c r="FE682" s="17">
        <v>0</v>
      </c>
      <c r="FF682" s="17">
        <v>0</v>
      </c>
      <c r="FH682" s="17">
        <v>0</v>
      </c>
      <c r="FI682" s="17">
        <v>0</v>
      </c>
      <c r="FJ682" s="17">
        <v>0</v>
      </c>
      <c r="FL682" s="17">
        <v>0</v>
      </c>
      <c r="FM682" s="17">
        <v>0</v>
      </c>
      <c r="FN682" s="17">
        <v>0</v>
      </c>
    </row>
    <row r="683" spans="1:170">
      <c r="A683" s="14">
        <v>75210007</v>
      </c>
      <c r="B683" s="15" t="s">
        <v>105</v>
      </c>
      <c r="C683" s="17" t="s">
        <v>809</v>
      </c>
      <c r="D683" s="25">
        <v>0</v>
      </c>
      <c r="E683" s="25">
        <v>0</v>
      </c>
      <c r="F683" s="25">
        <v>0</v>
      </c>
      <c r="I683" s="16"/>
      <c r="L683" s="20" t="s">
        <v>1484</v>
      </c>
      <c r="M683" s="17" t="s">
        <v>60855</v>
      </c>
      <c r="N683" s="17" t="s">
        <v>20798</v>
      </c>
      <c r="O683" s="25">
        <v>0</v>
      </c>
      <c r="P683" s="25">
        <v>0</v>
      </c>
      <c r="Q683" s="25">
        <v>0</v>
      </c>
      <c r="R683" s="16" t="s">
        <v>60856</v>
      </c>
      <c r="S683" s="17" t="s">
        <v>20799</v>
      </c>
      <c r="T683" s="25">
        <v>0</v>
      </c>
      <c r="U683" s="25">
        <v>0</v>
      </c>
      <c r="V683" s="25">
        <v>0</v>
      </c>
      <c r="W683" s="16" t="s">
        <v>60857</v>
      </c>
      <c r="X683" s="17" t="s">
        <v>20800</v>
      </c>
      <c r="Y683" s="25">
        <v>0</v>
      </c>
      <c r="Z683" s="25">
        <v>0</v>
      </c>
      <c r="AA683" s="25">
        <v>0</v>
      </c>
      <c r="AB683" s="16" t="s">
        <v>60858</v>
      </c>
      <c r="AC683" s="17" t="s">
        <v>20801</v>
      </c>
      <c r="AD683" s="25">
        <v>0</v>
      </c>
      <c r="AE683" s="25">
        <v>0</v>
      </c>
      <c r="AF683" s="25">
        <v>0</v>
      </c>
      <c r="AG683" s="16" t="s">
        <v>60859</v>
      </c>
      <c r="AH683" s="17" t="s">
        <v>20802</v>
      </c>
      <c r="AI683" s="25">
        <v>0</v>
      </c>
      <c r="AJ683" s="25">
        <v>0</v>
      </c>
      <c r="AK683" s="25">
        <v>0</v>
      </c>
      <c r="AL683" s="16" t="s">
        <v>60860</v>
      </c>
      <c r="AM683" s="17" t="s">
        <v>20803</v>
      </c>
      <c r="AN683" s="25">
        <v>0</v>
      </c>
      <c r="AO683" s="25">
        <v>0</v>
      </c>
      <c r="AP683" s="25">
        <v>0</v>
      </c>
      <c r="AQ683" s="16" t="s">
        <v>60861</v>
      </c>
      <c r="AR683" s="17" t="s">
        <v>20804</v>
      </c>
      <c r="AS683" s="25">
        <v>0</v>
      </c>
      <c r="AT683" s="25">
        <v>0</v>
      </c>
      <c r="AU683" s="25">
        <v>0</v>
      </c>
      <c r="AV683" s="16" t="s">
        <v>60862</v>
      </c>
      <c r="AW683" s="17" t="s">
        <v>20805</v>
      </c>
      <c r="AX683" s="25">
        <v>0</v>
      </c>
      <c r="AY683" s="25">
        <v>0</v>
      </c>
      <c r="AZ683" s="25">
        <v>0</v>
      </c>
      <c r="BA683" s="16" t="s">
        <v>60863</v>
      </c>
      <c r="BB683" s="17" t="s">
        <v>20806</v>
      </c>
      <c r="BC683" s="25">
        <v>0</v>
      </c>
      <c r="BD683" s="25">
        <v>0</v>
      </c>
      <c r="BE683" s="25">
        <v>0</v>
      </c>
      <c r="BF683" s="16" t="s">
        <v>60864</v>
      </c>
      <c r="BG683" s="17" t="s">
        <v>20807</v>
      </c>
      <c r="BH683" s="25">
        <v>0</v>
      </c>
      <c r="BI683" s="25">
        <v>0</v>
      </c>
      <c r="BJ683" s="25">
        <v>0</v>
      </c>
      <c r="BK683" s="16" t="s">
        <v>60865</v>
      </c>
      <c r="BL683" s="17" t="s">
        <v>20808</v>
      </c>
      <c r="BM683" s="25">
        <v>0</v>
      </c>
      <c r="BN683" s="25">
        <v>0</v>
      </c>
      <c r="BO683" s="25">
        <v>0</v>
      </c>
      <c r="BP683" s="16" t="s">
        <v>60866</v>
      </c>
      <c r="BQ683" s="17" t="s">
        <v>20809</v>
      </c>
      <c r="BR683" s="25">
        <v>0</v>
      </c>
      <c r="BS683" s="25">
        <v>0</v>
      </c>
      <c r="BT683" s="25">
        <v>0</v>
      </c>
      <c r="BU683" s="16" t="s">
        <v>60867</v>
      </c>
      <c r="BV683" s="17" t="s">
        <v>20810</v>
      </c>
      <c r="BW683" s="25">
        <v>0</v>
      </c>
      <c r="BX683" s="25">
        <v>0</v>
      </c>
      <c r="BY683" s="25">
        <v>0</v>
      </c>
      <c r="BZ683" s="16" t="s">
        <v>60868</v>
      </c>
      <c r="CA683" s="17" t="s">
        <v>20811</v>
      </c>
      <c r="CB683" s="25">
        <v>0</v>
      </c>
      <c r="CC683" s="25">
        <v>0</v>
      </c>
      <c r="CD683" s="25">
        <v>0</v>
      </c>
      <c r="CE683" s="16" t="s">
        <v>60869</v>
      </c>
      <c r="CF683" s="17" t="s">
        <v>20812</v>
      </c>
      <c r="CG683" s="25">
        <v>0</v>
      </c>
      <c r="CH683" s="25">
        <v>0</v>
      </c>
      <c r="CI683" s="25">
        <v>0</v>
      </c>
      <c r="CJ683" s="16" t="s">
        <v>60870</v>
      </c>
      <c r="CK683" s="17" t="s">
        <v>20813</v>
      </c>
      <c r="CL683" s="25">
        <v>0</v>
      </c>
      <c r="CM683" s="25">
        <v>0</v>
      </c>
      <c r="CN683" s="25">
        <v>0</v>
      </c>
      <c r="CO683" s="16" t="s">
        <v>60871</v>
      </c>
      <c r="CP683" s="17" t="s">
        <v>20814</v>
      </c>
      <c r="CQ683" s="25">
        <v>0</v>
      </c>
      <c r="CR683" s="25">
        <v>0</v>
      </c>
      <c r="CS683" s="25">
        <v>0</v>
      </c>
      <c r="CT683" s="16" t="s">
        <v>60872</v>
      </c>
      <c r="CU683" s="17" t="s">
        <v>20815</v>
      </c>
      <c r="CV683" s="25">
        <v>0</v>
      </c>
      <c r="CW683" s="25">
        <v>0</v>
      </c>
      <c r="CX683" s="25">
        <v>0</v>
      </c>
      <c r="CY683" s="16" t="s">
        <v>60873</v>
      </c>
      <c r="CZ683" s="17" t="s">
        <v>20816</v>
      </c>
      <c r="DA683" s="25">
        <v>0</v>
      </c>
      <c r="DB683" s="25">
        <v>0</v>
      </c>
      <c r="DC683" s="25">
        <v>0</v>
      </c>
      <c r="DD683" s="25" t="s">
        <v>60874</v>
      </c>
      <c r="DE683" s="25" t="s">
        <v>20817</v>
      </c>
      <c r="DF683" s="25">
        <v>0</v>
      </c>
      <c r="DG683" s="25">
        <v>0</v>
      </c>
      <c r="DH683" s="25">
        <v>0</v>
      </c>
      <c r="DI683" s="16" t="s">
        <v>60875</v>
      </c>
      <c r="DJ683" s="17" t="s">
        <v>20818</v>
      </c>
      <c r="DK683" s="25">
        <v>0</v>
      </c>
      <c r="DL683" s="25">
        <v>0</v>
      </c>
      <c r="DM683" s="25">
        <v>0</v>
      </c>
      <c r="DN683" s="16" t="s">
        <v>60876</v>
      </c>
      <c r="DO683" s="17" t="s">
        <v>20819</v>
      </c>
      <c r="DP683" s="25">
        <v>0</v>
      </c>
      <c r="DQ683" s="25">
        <v>0</v>
      </c>
      <c r="DR683" s="25">
        <v>0</v>
      </c>
      <c r="DS683" s="16" t="s">
        <v>60877</v>
      </c>
      <c r="DT683" s="17" t="s">
        <v>20820</v>
      </c>
      <c r="DU683" s="25">
        <v>0</v>
      </c>
      <c r="DV683" s="25">
        <v>0</v>
      </c>
      <c r="DW683" s="25">
        <v>0</v>
      </c>
      <c r="DX683" s="16" t="s">
        <v>60878</v>
      </c>
      <c r="DY683" s="17" t="s">
        <v>20821</v>
      </c>
      <c r="DZ683" s="25">
        <v>0</v>
      </c>
      <c r="EA683" s="25">
        <v>0</v>
      </c>
      <c r="EB683" s="16">
        <v>0</v>
      </c>
      <c r="EC683" s="16" t="s">
        <v>60879</v>
      </c>
      <c r="ED683" s="17" t="s">
        <v>20822</v>
      </c>
      <c r="EE683" s="25">
        <v>0</v>
      </c>
      <c r="EF683" s="25">
        <v>0</v>
      </c>
      <c r="EG683" s="16">
        <v>0</v>
      </c>
      <c r="EH683" s="16" t="s">
        <v>60880</v>
      </c>
      <c r="EI683" s="16" t="s">
        <v>20823</v>
      </c>
      <c r="EJ683" s="16">
        <v>0</v>
      </c>
      <c r="EK683" s="16">
        <v>0</v>
      </c>
      <c r="EL683" s="16">
        <v>0</v>
      </c>
      <c r="EM683" s="16" t="s">
        <v>60881</v>
      </c>
      <c r="EN683" s="17" t="s">
        <v>20824</v>
      </c>
      <c r="EO683" s="25">
        <v>0</v>
      </c>
      <c r="EP683" s="25">
        <v>0</v>
      </c>
      <c r="EQ683" s="16">
        <v>0</v>
      </c>
      <c r="ER683" s="16" t="s">
        <v>60882</v>
      </c>
      <c r="ES683" s="17" t="s">
        <v>20825</v>
      </c>
      <c r="ET683" s="17">
        <v>0</v>
      </c>
      <c r="EU683" s="17">
        <v>0</v>
      </c>
      <c r="EV683" s="17">
        <v>0</v>
      </c>
      <c r="EW683" s="17" t="s">
        <v>60883</v>
      </c>
      <c r="EX683" s="17" t="s">
        <v>20826</v>
      </c>
      <c r="EY683" s="17">
        <v>0</v>
      </c>
      <c r="EZ683" s="17">
        <v>0</v>
      </c>
      <c r="FA683" s="17">
        <v>0</v>
      </c>
      <c r="FB683" s="17" t="s">
        <v>60884</v>
      </c>
      <c r="FC683" s="17" t="s">
        <v>20827</v>
      </c>
      <c r="FD683" s="17">
        <v>0</v>
      </c>
      <c r="FE683" s="17">
        <v>0</v>
      </c>
      <c r="FF683" s="17">
        <v>0</v>
      </c>
      <c r="FH683" s="17">
        <v>0</v>
      </c>
      <c r="FI683" s="17">
        <v>0</v>
      </c>
      <c r="FJ683" s="17">
        <v>0</v>
      </c>
      <c r="FL683" s="17">
        <v>0</v>
      </c>
      <c r="FM683" s="17">
        <v>0</v>
      </c>
      <c r="FN683" s="17">
        <v>0</v>
      </c>
    </row>
    <row r="684" spans="1:170">
      <c r="A684" s="14">
        <v>75210008</v>
      </c>
      <c r="B684" s="15" t="s">
        <v>105</v>
      </c>
      <c r="C684" s="17" t="s">
        <v>810</v>
      </c>
      <c r="D684" s="25">
        <v>0</v>
      </c>
      <c r="E684" s="25">
        <v>-1</v>
      </c>
      <c r="F684" s="25">
        <v>-1</v>
      </c>
      <c r="I684" s="16"/>
      <c r="L684" s="20" t="s">
        <v>1485</v>
      </c>
      <c r="M684" s="17" t="s">
        <v>60885</v>
      </c>
      <c r="N684" s="17" t="s">
        <v>20828</v>
      </c>
      <c r="O684" s="25">
        <v>0</v>
      </c>
      <c r="P684" s="25">
        <v>249999999</v>
      </c>
      <c r="Q684" s="25">
        <v>249999999</v>
      </c>
      <c r="R684" s="16" t="s">
        <v>60886</v>
      </c>
      <c r="S684" s="17" t="s">
        <v>20829</v>
      </c>
      <c r="T684" s="25">
        <v>0</v>
      </c>
      <c r="U684" s="25">
        <v>0</v>
      </c>
      <c r="V684" s="25">
        <v>0</v>
      </c>
      <c r="W684" s="16" t="s">
        <v>60887</v>
      </c>
      <c r="X684" s="17" t="s">
        <v>20830</v>
      </c>
      <c r="Y684" s="25">
        <v>0</v>
      </c>
      <c r="Z684" s="25">
        <v>0</v>
      </c>
      <c r="AA684" s="25">
        <v>0</v>
      </c>
      <c r="AB684" s="16" t="s">
        <v>60888</v>
      </c>
      <c r="AC684" s="17" t="s">
        <v>20831</v>
      </c>
      <c r="AD684" s="25">
        <v>0</v>
      </c>
      <c r="AE684" s="25">
        <v>0</v>
      </c>
      <c r="AF684" s="25">
        <v>0</v>
      </c>
      <c r="AG684" s="16" t="s">
        <v>60889</v>
      </c>
      <c r="AH684" s="17" t="s">
        <v>20832</v>
      </c>
      <c r="AI684" s="25">
        <v>0</v>
      </c>
      <c r="AJ684" s="25">
        <v>0</v>
      </c>
      <c r="AK684" s="25">
        <v>0</v>
      </c>
      <c r="AL684" s="16" t="s">
        <v>60890</v>
      </c>
      <c r="AM684" s="17" t="s">
        <v>20833</v>
      </c>
      <c r="AN684" s="25">
        <v>0</v>
      </c>
      <c r="AO684" s="25">
        <v>0</v>
      </c>
      <c r="AP684" s="25">
        <v>0</v>
      </c>
      <c r="AQ684" s="16" t="s">
        <v>60891</v>
      </c>
      <c r="AR684" s="17" t="s">
        <v>20834</v>
      </c>
      <c r="AS684" s="25">
        <v>0</v>
      </c>
      <c r="AT684" s="25">
        <v>0</v>
      </c>
      <c r="AU684" s="25">
        <v>0</v>
      </c>
      <c r="AV684" s="16" t="s">
        <v>60892</v>
      </c>
      <c r="AW684" s="17" t="s">
        <v>20835</v>
      </c>
      <c r="AX684" s="25">
        <v>0</v>
      </c>
      <c r="AY684" s="25">
        <v>0</v>
      </c>
      <c r="AZ684" s="25">
        <v>0</v>
      </c>
      <c r="BA684" s="16" t="s">
        <v>60893</v>
      </c>
      <c r="BB684" s="17" t="s">
        <v>20836</v>
      </c>
      <c r="BC684" s="25">
        <v>0</v>
      </c>
      <c r="BD684" s="25">
        <v>0</v>
      </c>
      <c r="BE684" s="25">
        <v>0</v>
      </c>
      <c r="BF684" s="16" t="s">
        <v>60894</v>
      </c>
      <c r="BG684" s="17" t="s">
        <v>20837</v>
      </c>
      <c r="BH684" s="25">
        <v>0</v>
      </c>
      <c r="BI684" s="25">
        <v>-250000000</v>
      </c>
      <c r="BJ684" s="25">
        <v>-250000000</v>
      </c>
      <c r="BK684" s="16" t="s">
        <v>60895</v>
      </c>
      <c r="BL684" s="17" t="s">
        <v>20838</v>
      </c>
      <c r="BM684" s="25">
        <v>0</v>
      </c>
      <c r="BN684" s="25">
        <v>0</v>
      </c>
      <c r="BO684" s="25">
        <v>0</v>
      </c>
      <c r="BP684" s="16" t="s">
        <v>60896</v>
      </c>
      <c r="BQ684" s="17" t="s">
        <v>20839</v>
      </c>
      <c r="BR684" s="25">
        <v>0</v>
      </c>
      <c r="BS684" s="25">
        <v>0</v>
      </c>
      <c r="BT684" s="25">
        <v>0</v>
      </c>
      <c r="BU684" s="16" t="s">
        <v>60897</v>
      </c>
      <c r="BV684" s="17" t="s">
        <v>20840</v>
      </c>
      <c r="BW684" s="25">
        <v>0</v>
      </c>
      <c r="BX684" s="25">
        <v>0</v>
      </c>
      <c r="BY684" s="25">
        <v>0</v>
      </c>
      <c r="BZ684" s="16" t="s">
        <v>60898</v>
      </c>
      <c r="CA684" s="17" t="s">
        <v>20841</v>
      </c>
      <c r="CB684" s="25">
        <v>0</v>
      </c>
      <c r="CC684" s="25">
        <v>0</v>
      </c>
      <c r="CD684" s="25">
        <v>0</v>
      </c>
      <c r="CE684" s="16" t="s">
        <v>60899</v>
      </c>
      <c r="CF684" s="17" t="s">
        <v>20842</v>
      </c>
      <c r="CG684" s="25">
        <v>0</v>
      </c>
      <c r="CH684" s="25">
        <v>0</v>
      </c>
      <c r="CI684" s="25">
        <v>0</v>
      </c>
      <c r="CJ684" s="16" t="s">
        <v>60900</v>
      </c>
      <c r="CK684" s="17" t="s">
        <v>20843</v>
      </c>
      <c r="CL684" s="25">
        <v>0</v>
      </c>
      <c r="CM684" s="25">
        <v>0</v>
      </c>
      <c r="CN684" s="25">
        <v>0</v>
      </c>
      <c r="CO684" s="16" t="s">
        <v>60901</v>
      </c>
      <c r="CP684" s="17" t="s">
        <v>20844</v>
      </c>
      <c r="CQ684" s="25">
        <v>0</v>
      </c>
      <c r="CR684" s="25">
        <v>0</v>
      </c>
      <c r="CS684" s="25">
        <v>0</v>
      </c>
      <c r="CT684" s="16" t="s">
        <v>60902</v>
      </c>
      <c r="CU684" s="17" t="s">
        <v>20845</v>
      </c>
      <c r="CV684" s="25">
        <v>0</v>
      </c>
      <c r="CW684" s="25">
        <v>0</v>
      </c>
      <c r="CX684" s="25">
        <v>0</v>
      </c>
      <c r="CY684" s="16" t="s">
        <v>60903</v>
      </c>
      <c r="CZ684" s="17" t="s">
        <v>20846</v>
      </c>
      <c r="DA684" s="25">
        <v>0</v>
      </c>
      <c r="DB684" s="25">
        <v>0</v>
      </c>
      <c r="DC684" s="25">
        <v>0</v>
      </c>
      <c r="DD684" s="25" t="s">
        <v>60904</v>
      </c>
      <c r="DE684" s="25" t="s">
        <v>20847</v>
      </c>
      <c r="DF684" s="25">
        <v>0</v>
      </c>
      <c r="DG684" s="25">
        <v>0</v>
      </c>
      <c r="DH684" s="25">
        <v>0</v>
      </c>
      <c r="DI684" s="16" t="s">
        <v>60905</v>
      </c>
      <c r="DJ684" s="17" t="s">
        <v>20848</v>
      </c>
      <c r="DK684" s="25">
        <v>0</v>
      </c>
      <c r="DL684" s="25">
        <v>0</v>
      </c>
      <c r="DM684" s="25">
        <v>0</v>
      </c>
      <c r="DN684" s="16" t="s">
        <v>60906</v>
      </c>
      <c r="DO684" s="17" t="s">
        <v>20849</v>
      </c>
      <c r="DP684" s="25">
        <v>0</v>
      </c>
      <c r="DQ684" s="25">
        <v>0</v>
      </c>
      <c r="DR684" s="25">
        <v>0</v>
      </c>
      <c r="DS684" s="16" t="s">
        <v>60907</v>
      </c>
      <c r="DT684" s="17" t="s">
        <v>20850</v>
      </c>
      <c r="DU684" s="25">
        <v>0</v>
      </c>
      <c r="DV684" s="25">
        <v>0</v>
      </c>
      <c r="DW684" s="25">
        <v>0</v>
      </c>
      <c r="DX684" s="16" t="s">
        <v>60908</v>
      </c>
      <c r="DY684" s="17" t="s">
        <v>20851</v>
      </c>
      <c r="DZ684" s="25">
        <v>0</v>
      </c>
      <c r="EA684" s="25">
        <v>0</v>
      </c>
      <c r="EB684" s="16">
        <v>0</v>
      </c>
      <c r="EC684" s="16" t="s">
        <v>60909</v>
      </c>
      <c r="ED684" s="17" t="s">
        <v>20852</v>
      </c>
      <c r="EE684" s="25">
        <v>0</v>
      </c>
      <c r="EF684" s="25">
        <v>0</v>
      </c>
      <c r="EG684" s="16">
        <v>0</v>
      </c>
      <c r="EH684" s="16" t="s">
        <v>60910</v>
      </c>
      <c r="EI684" s="16" t="s">
        <v>20853</v>
      </c>
      <c r="EJ684" s="16">
        <v>0</v>
      </c>
      <c r="EK684" s="16">
        <v>0</v>
      </c>
      <c r="EL684" s="16">
        <v>0</v>
      </c>
      <c r="EM684" s="16" t="s">
        <v>60911</v>
      </c>
      <c r="EN684" s="17" t="s">
        <v>20854</v>
      </c>
      <c r="EO684" s="25">
        <v>0</v>
      </c>
      <c r="EP684" s="25">
        <v>0</v>
      </c>
      <c r="EQ684" s="16">
        <v>0</v>
      </c>
      <c r="ER684" s="16" t="s">
        <v>60912</v>
      </c>
      <c r="ES684" s="17" t="s">
        <v>20855</v>
      </c>
      <c r="ET684" s="17">
        <v>0</v>
      </c>
      <c r="EU684" s="17">
        <v>0</v>
      </c>
      <c r="EV684" s="17">
        <v>0</v>
      </c>
      <c r="EW684" s="17" t="s">
        <v>60913</v>
      </c>
      <c r="EX684" s="17" t="s">
        <v>20856</v>
      </c>
      <c r="EY684" s="17">
        <v>0</v>
      </c>
      <c r="EZ684" s="17">
        <v>0</v>
      </c>
      <c r="FA684" s="17">
        <v>0</v>
      </c>
      <c r="FB684" s="17" t="s">
        <v>60914</v>
      </c>
      <c r="FC684" s="17" t="s">
        <v>20857</v>
      </c>
      <c r="FD684" s="17">
        <v>0</v>
      </c>
      <c r="FE684" s="17">
        <v>0</v>
      </c>
      <c r="FF684" s="17">
        <v>0</v>
      </c>
      <c r="FH684" s="17">
        <v>0</v>
      </c>
      <c r="FI684" s="17">
        <v>-1</v>
      </c>
      <c r="FJ684" s="17">
        <v>-1</v>
      </c>
      <c r="FL684" s="17">
        <v>0</v>
      </c>
      <c r="FM684" s="17">
        <v>0</v>
      </c>
      <c r="FN684" s="17">
        <v>0</v>
      </c>
    </row>
    <row r="685" spans="1:170">
      <c r="A685" s="14">
        <v>75210009</v>
      </c>
      <c r="B685" s="15" t="s">
        <v>105</v>
      </c>
      <c r="C685" s="17" t="s">
        <v>811</v>
      </c>
      <c r="D685" s="25">
        <v>0</v>
      </c>
      <c r="E685" s="25">
        <v>0</v>
      </c>
      <c r="F685" s="25">
        <v>0</v>
      </c>
      <c r="I685" s="16"/>
      <c r="L685" s="20" t="s">
        <v>1486</v>
      </c>
      <c r="M685" s="17" t="s">
        <v>60915</v>
      </c>
      <c r="N685" s="17" t="s">
        <v>20858</v>
      </c>
      <c r="O685" s="25">
        <v>0</v>
      </c>
      <c r="P685" s="25">
        <v>0</v>
      </c>
      <c r="Q685" s="25">
        <v>0</v>
      </c>
      <c r="R685" s="16" t="s">
        <v>60916</v>
      </c>
      <c r="S685" s="17" t="s">
        <v>20859</v>
      </c>
      <c r="T685" s="25">
        <v>0</v>
      </c>
      <c r="U685" s="25">
        <v>0</v>
      </c>
      <c r="V685" s="25">
        <v>0</v>
      </c>
      <c r="W685" s="16" t="s">
        <v>60917</v>
      </c>
      <c r="X685" s="17" t="s">
        <v>20860</v>
      </c>
      <c r="Y685" s="25">
        <v>0</v>
      </c>
      <c r="Z685" s="25">
        <v>0</v>
      </c>
      <c r="AA685" s="25">
        <v>0</v>
      </c>
      <c r="AB685" s="16" t="s">
        <v>60918</v>
      </c>
      <c r="AC685" s="17" t="s">
        <v>20861</v>
      </c>
      <c r="AD685" s="25">
        <v>0</v>
      </c>
      <c r="AE685" s="25">
        <v>0</v>
      </c>
      <c r="AF685" s="25">
        <v>0</v>
      </c>
      <c r="AG685" s="16" t="s">
        <v>60919</v>
      </c>
      <c r="AH685" s="17" t="s">
        <v>20862</v>
      </c>
      <c r="AI685" s="25">
        <v>0</v>
      </c>
      <c r="AJ685" s="25">
        <v>0</v>
      </c>
      <c r="AK685" s="25">
        <v>0</v>
      </c>
      <c r="AL685" s="16" t="s">
        <v>60920</v>
      </c>
      <c r="AM685" s="17" t="s">
        <v>20863</v>
      </c>
      <c r="AN685" s="25">
        <v>0</v>
      </c>
      <c r="AO685" s="25">
        <v>0</v>
      </c>
      <c r="AP685" s="25">
        <v>0</v>
      </c>
      <c r="AQ685" s="16" t="s">
        <v>60921</v>
      </c>
      <c r="AR685" s="17" t="s">
        <v>20864</v>
      </c>
      <c r="AS685" s="25">
        <v>0</v>
      </c>
      <c r="AT685" s="25">
        <v>0</v>
      </c>
      <c r="AU685" s="25">
        <v>0</v>
      </c>
      <c r="AV685" s="16" t="s">
        <v>60922</v>
      </c>
      <c r="AW685" s="17" t="s">
        <v>20865</v>
      </c>
      <c r="AX685" s="25">
        <v>0</v>
      </c>
      <c r="AY685" s="25">
        <v>0</v>
      </c>
      <c r="AZ685" s="25">
        <v>0</v>
      </c>
      <c r="BA685" s="16" t="s">
        <v>60923</v>
      </c>
      <c r="BB685" s="17" t="s">
        <v>20866</v>
      </c>
      <c r="BC685" s="25">
        <v>0</v>
      </c>
      <c r="BD685" s="25">
        <v>0</v>
      </c>
      <c r="BE685" s="25">
        <v>0</v>
      </c>
      <c r="BF685" s="16" t="s">
        <v>60924</v>
      </c>
      <c r="BG685" s="17" t="s">
        <v>20867</v>
      </c>
      <c r="BH685" s="25">
        <v>0</v>
      </c>
      <c r="BI685" s="25">
        <v>0</v>
      </c>
      <c r="BJ685" s="25">
        <v>0</v>
      </c>
      <c r="BK685" s="16" t="s">
        <v>60925</v>
      </c>
      <c r="BL685" s="17" t="s">
        <v>20868</v>
      </c>
      <c r="BM685" s="25">
        <v>0</v>
      </c>
      <c r="BN685" s="25">
        <v>0</v>
      </c>
      <c r="BO685" s="25">
        <v>0</v>
      </c>
      <c r="BP685" s="16" t="s">
        <v>60926</v>
      </c>
      <c r="BQ685" s="17" t="s">
        <v>20869</v>
      </c>
      <c r="BR685" s="25">
        <v>0</v>
      </c>
      <c r="BS685" s="25">
        <v>0</v>
      </c>
      <c r="BT685" s="25">
        <v>0</v>
      </c>
      <c r="BU685" s="16" t="s">
        <v>60927</v>
      </c>
      <c r="BV685" s="17" t="s">
        <v>20870</v>
      </c>
      <c r="BW685" s="25">
        <v>0</v>
      </c>
      <c r="BX685" s="25">
        <v>0</v>
      </c>
      <c r="BY685" s="25">
        <v>0</v>
      </c>
      <c r="BZ685" s="16" t="s">
        <v>60928</v>
      </c>
      <c r="CA685" s="17" t="s">
        <v>20871</v>
      </c>
      <c r="CB685" s="25">
        <v>0</v>
      </c>
      <c r="CC685" s="25">
        <v>0</v>
      </c>
      <c r="CD685" s="25">
        <v>0</v>
      </c>
      <c r="CE685" s="16" t="s">
        <v>60929</v>
      </c>
      <c r="CF685" s="17" t="s">
        <v>20872</v>
      </c>
      <c r="CG685" s="25">
        <v>0</v>
      </c>
      <c r="CH685" s="25">
        <v>0</v>
      </c>
      <c r="CI685" s="25">
        <v>0</v>
      </c>
      <c r="CJ685" s="16" t="s">
        <v>60930</v>
      </c>
      <c r="CK685" s="17" t="s">
        <v>20873</v>
      </c>
      <c r="CL685" s="25">
        <v>0</v>
      </c>
      <c r="CM685" s="25">
        <v>0</v>
      </c>
      <c r="CN685" s="25">
        <v>0</v>
      </c>
      <c r="CO685" s="16" t="s">
        <v>60931</v>
      </c>
      <c r="CP685" s="17" t="s">
        <v>20874</v>
      </c>
      <c r="CQ685" s="25">
        <v>0</v>
      </c>
      <c r="CR685" s="25">
        <v>0</v>
      </c>
      <c r="CS685" s="25">
        <v>0</v>
      </c>
      <c r="CT685" s="16" t="s">
        <v>60932</v>
      </c>
      <c r="CU685" s="17" t="s">
        <v>20875</v>
      </c>
      <c r="CV685" s="25">
        <v>0</v>
      </c>
      <c r="CW685" s="25">
        <v>0</v>
      </c>
      <c r="CX685" s="25">
        <v>0</v>
      </c>
      <c r="CY685" s="16" t="s">
        <v>60933</v>
      </c>
      <c r="CZ685" s="17" t="s">
        <v>20876</v>
      </c>
      <c r="DA685" s="25">
        <v>0</v>
      </c>
      <c r="DB685" s="25">
        <v>0</v>
      </c>
      <c r="DC685" s="25">
        <v>0</v>
      </c>
      <c r="DD685" s="25" t="s">
        <v>60934</v>
      </c>
      <c r="DE685" s="25" t="s">
        <v>20877</v>
      </c>
      <c r="DF685" s="25">
        <v>0</v>
      </c>
      <c r="DG685" s="25">
        <v>0</v>
      </c>
      <c r="DH685" s="25">
        <v>0</v>
      </c>
      <c r="DI685" s="16" t="s">
        <v>60935</v>
      </c>
      <c r="DJ685" s="17" t="s">
        <v>20878</v>
      </c>
      <c r="DK685" s="25">
        <v>0</v>
      </c>
      <c r="DL685" s="25">
        <v>0</v>
      </c>
      <c r="DM685" s="25">
        <v>0</v>
      </c>
      <c r="DN685" s="16" t="s">
        <v>60936</v>
      </c>
      <c r="DO685" s="17" t="s">
        <v>20879</v>
      </c>
      <c r="DP685" s="25">
        <v>0</v>
      </c>
      <c r="DQ685" s="25">
        <v>0</v>
      </c>
      <c r="DR685" s="25">
        <v>0</v>
      </c>
      <c r="DS685" s="16" t="s">
        <v>60937</v>
      </c>
      <c r="DT685" s="17" t="s">
        <v>20880</v>
      </c>
      <c r="DU685" s="25">
        <v>0</v>
      </c>
      <c r="DV685" s="25">
        <v>0</v>
      </c>
      <c r="DW685" s="25">
        <v>0</v>
      </c>
      <c r="DX685" s="16" t="s">
        <v>60938</v>
      </c>
      <c r="DY685" s="17" t="s">
        <v>20881</v>
      </c>
      <c r="DZ685" s="25">
        <v>0</v>
      </c>
      <c r="EA685" s="25">
        <v>0</v>
      </c>
      <c r="EB685" s="16">
        <v>0</v>
      </c>
      <c r="EC685" s="16" t="s">
        <v>60939</v>
      </c>
      <c r="ED685" s="17" t="s">
        <v>20882</v>
      </c>
      <c r="EE685" s="25">
        <v>0</v>
      </c>
      <c r="EF685" s="25">
        <v>0</v>
      </c>
      <c r="EG685" s="16">
        <v>0</v>
      </c>
      <c r="EH685" s="16" t="s">
        <v>60940</v>
      </c>
      <c r="EI685" s="16" t="s">
        <v>20883</v>
      </c>
      <c r="EJ685" s="16">
        <v>0</v>
      </c>
      <c r="EK685" s="16">
        <v>0</v>
      </c>
      <c r="EL685" s="16">
        <v>0</v>
      </c>
      <c r="EM685" s="16" t="s">
        <v>60941</v>
      </c>
      <c r="EN685" s="17" t="s">
        <v>20884</v>
      </c>
      <c r="EO685" s="25">
        <v>0</v>
      </c>
      <c r="EP685" s="25">
        <v>0</v>
      </c>
      <c r="EQ685" s="16">
        <v>0</v>
      </c>
      <c r="ER685" s="16" t="s">
        <v>60942</v>
      </c>
      <c r="ES685" s="17" t="s">
        <v>20885</v>
      </c>
      <c r="ET685" s="17">
        <v>0</v>
      </c>
      <c r="EU685" s="17">
        <v>0</v>
      </c>
      <c r="EV685" s="17">
        <v>0</v>
      </c>
      <c r="EW685" s="17" t="s">
        <v>60943</v>
      </c>
      <c r="EX685" s="17" t="s">
        <v>20886</v>
      </c>
      <c r="EY685" s="17">
        <v>0</v>
      </c>
      <c r="EZ685" s="17">
        <v>0</v>
      </c>
      <c r="FA685" s="17">
        <v>0</v>
      </c>
      <c r="FB685" s="17" t="s">
        <v>60944</v>
      </c>
      <c r="FC685" s="17" t="s">
        <v>20887</v>
      </c>
      <c r="FD685" s="17">
        <v>0</v>
      </c>
      <c r="FE685" s="17">
        <v>0</v>
      </c>
      <c r="FF685" s="17">
        <v>0</v>
      </c>
      <c r="FH685" s="17">
        <v>0</v>
      </c>
      <c r="FI685" s="17">
        <v>0</v>
      </c>
      <c r="FJ685" s="17">
        <v>0</v>
      </c>
      <c r="FL685" s="17">
        <v>0</v>
      </c>
      <c r="FM685" s="17">
        <v>0</v>
      </c>
      <c r="FN685" s="17">
        <v>0</v>
      </c>
    </row>
    <row r="686" spans="1:170">
      <c r="A686" s="14">
        <v>75210010</v>
      </c>
      <c r="B686" s="15" t="s">
        <v>105</v>
      </c>
      <c r="C686" s="17" t="s">
        <v>812</v>
      </c>
      <c r="D686" s="25">
        <v>0</v>
      </c>
      <c r="E686" s="25">
        <v>-837447783</v>
      </c>
      <c r="F686" s="25">
        <v>-837447783</v>
      </c>
      <c r="I686" s="16"/>
      <c r="L686" s="20" t="s">
        <v>1</v>
      </c>
      <c r="M686" s="17" t="s">
        <v>60945</v>
      </c>
      <c r="N686" s="17" t="s">
        <v>20888</v>
      </c>
      <c r="O686" s="25">
        <v>0</v>
      </c>
      <c r="P686" s="25">
        <v>25630300148</v>
      </c>
      <c r="Q686" s="25">
        <v>25630300148</v>
      </c>
      <c r="R686" s="16" t="s">
        <v>60946</v>
      </c>
      <c r="S686" s="17" t="s">
        <v>20889</v>
      </c>
      <c r="T686" s="25">
        <v>0</v>
      </c>
      <c r="U686" s="25">
        <v>-5861785930</v>
      </c>
      <c r="V686" s="25">
        <v>-5861785930</v>
      </c>
      <c r="W686" s="16" t="s">
        <v>60947</v>
      </c>
      <c r="X686" s="17" t="s">
        <v>20890</v>
      </c>
      <c r="Y686" s="25">
        <v>0</v>
      </c>
      <c r="Z686" s="25">
        <v>-2289598436</v>
      </c>
      <c r="AA686" s="25">
        <v>-2289598436</v>
      </c>
      <c r="AB686" s="16" t="s">
        <v>60948</v>
      </c>
      <c r="AC686" s="17" t="s">
        <v>20891</v>
      </c>
      <c r="AD686" s="25">
        <v>0</v>
      </c>
      <c r="AE686" s="25">
        <v>-2578282687</v>
      </c>
      <c r="AF686" s="25">
        <v>-2578282687</v>
      </c>
      <c r="AG686" s="16" t="s">
        <v>60949</v>
      </c>
      <c r="AH686" s="17" t="s">
        <v>20892</v>
      </c>
      <c r="AI686" s="25">
        <v>0</v>
      </c>
      <c r="AJ686" s="25">
        <v>-1604008777</v>
      </c>
      <c r="AK686" s="25">
        <v>-1604008777</v>
      </c>
      <c r="AL686" s="16" t="s">
        <v>60950</v>
      </c>
      <c r="AM686" s="17" t="s">
        <v>20893</v>
      </c>
      <c r="AN686" s="25">
        <v>0</v>
      </c>
      <c r="AO686" s="25">
        <v>-102750000</v>
      </c>
      <c r="AP686" s="25">
        <v>-102750000</v>
      </c>
      <c r="AQ686" s="16" t="s">
        <v>60951</v>
      </c>
      <c r="AR686" s="17" t="s">
        <v>20894</v>
      </c>
      <c r="AS686" s="25">
        <v>0</v>
      </c>
      <c r="AT686" s="25">
        <v>-870766397</v>
      </c>
      <c r="AU686" s="25">
        <v>-870766397</v>
      </c>
      <c r="AV686" s="16" t="s">
        <v>60952</v>
      </c>
      <c r="AW686" s="17" t="s">
        <v>20895</v>
      </c>
      <c r="AX686" s="25">
        <v>0</v>
      </c>
      <c r="AY686" s="25">
        <v>-44418390</v>
      </c>
      <c r="AZ686" s="25">
        <v>-44418390</v>
      </c>
      <c r="BA686" s="16" t="s">
        <v>60953</v>
      </c>
      <c r="BB686" s="17" t="s">
        <v>20896</v>
      </c>
      <c r="BC686" s="25">
        <v>0</v>
      </c>
      <c r="BD686" s="25">
        <v>0</v>
      </c>
      <c r="BE686" s="25">
        <v>0</v>
      </c>
      <c r="BF686" s="16" t="s">
        <v>60954</v>
      </c>
      <c r="BG686" s="17" t="s">
        <v>20897</v>
      </c>
      <c r="BH686" s="25">
        <v>0</v>
      </c>
      <c r="BI686" s="25">
        <v>-1654105864</v>
      </c>
      <c r="BJ686" s="25">
        <v>-1654105864</v>
      </c>
      <c r="BK686" s="16" t="s">
        <v>60955</v>
      </c>
      <c r="BL686" s="17" t="s">
        <v>20898</v>
      </c>
      <c r="BM686" s="25">
        <v>0</v>
      </c>
      <c r="BN686" s="25">
        <v>-1625623922</v>
      </c>
      <c r="BO686" s="25">
        <v>-1625623922</v>
      </c>
      <c r="BP686" s="16" t="s">
        <v>60956</v>
      </c>
      <c r="BQ686" s="17" t="s">
        <v>20899</v>
      </c>
      <c r="BR686" s="25">
        <v>0</v>
      </c>
      <c r="BS686" s="25">
        <v>-1442997859</v>
      </c>
      <c r="BT686" s="25">
        <v>-1442997859</v>
      </c>
      <c r="BU686" s="16" t="s">
        <v>60957</v>
      </c>
      <c r="BV686" s="17" t="s">
        <v>20900</v>
      </c>
      <c r="BW686" s="25">
        <v>0</v>
      </c>
      <c r="BX686" s="25">
        <v>-68624123</v>
      </c>
      <c r="BY686" s="25">
        <v>-68624123</v>
      </c>
      <c r="BZ686" s="16" t="s">
        <v>60958</v>
      </c>
      <c r="CA686" s="17" t="s">
        <v>20901</v>
      </c>
      <c r="CB686" s="25">
        <v>0</v>
      </c>
      <c r="CC686" s="25">
        <v>-530715811</v>
      </c>
      <c r="CD686" s="25">
        <v>-530715811</v>
      </c>
      <c r="CE686" s="16" t="s">
        <v>60959</v>
      </c>
      <c r="CF686" s="17" t="s">
        <v>20902</v>
      </c>
      <c r="CG686" s="25">
        <v>0</v>
      </c>
      <c r="CH686" s="25">
        <v>-482253245</v>
      </c>
      <c r="CI686" s="25">
        <v>-482253245</v>
      </c>
      <c r="CJ686" s="16" t="s">
        <v>60960</v>
      </c>
      <c r="CK686" s="17" t="s">
        <v>20903</v>
      </c>
      <c r="CL686" s="25">
        <v>0</v>
      </c>
      <c r="CM686" s="25">
        <v>-2879983938</v>
      </c>
      <c r="CN686" s="25">
        <v>-2879983938</v>
      </c>
      <c r="CO686" s="16" t="s">
        <v>60961</v>
      </c>
      <c r="CP686" s="17" t="s">
        <v>20904</v>
      </c>
      <c r="CQ686" s="25">
        <v>0</v>
      </c>
      <c r="CR686" s="25">
        <v>-174942000</v>
      </c>
      <c r="CS686" s="25">
        <v>-174942000</v>
      </c>
      <c r="CT686" s="16" t="s">
        <v>60962</v>
      </c>
      <c r="CU686" s="17" t="s">
        <v>20905</v>
      </c>
      <c r="CV686" s="25">
        <v>0</v>
      </c>
      <c r="CW686" s="25">
        <v>-165043259</v>
      </c>
      <c r="CX686" s="25">
        <v>-165043259</v>
      </c>
      <c r="CY686" s="16" t="s">
        <v>60963</v>
      </c>
      <c r="CZ686" s="17" t="s">
        <v>20906</v>
      </c>
      <c r="DA686" s="25">
        <v>0</v>
      </c>
      <c r="DB686" s="25">
        <v>-1621964469</v>
      </c>
      <c r="DC686" s="25">
        <v>-1621964469</v>
      </c>
      <c r="DD686" s="25" t="s">
        <v>60964</v>
      </c>
      <c r="DE686" s="25" t="s">
        <v>20907</v>
      </c>
      <c r="DF686" s="25">
        <v>0</v>
      </c>
      <c r="DG686" s="25">
        <v>0</v>
      </c>
      <c r="DH686" s="25">
        <v>0</v>
      </c>
      <c r="DI686" s="16" t="s">
        <v>60965</v>
      </c>
      <c r="DJ686" s="17" t="s">
        <v>20908</v>
      </c>
      <c r="DK686" s="25">
        <v>0</v>
      </c>
      <c r="DL686" s="25">
        <v>0</v>
      </c>
      <c r="DM686" s="25">
        <v>0</v>
      </c>
      <c r="DN686" s="16" t="s">
        <v>60966</v>
      </c>
      <c r="DO686" s="17" t="s">
        <v>20909</v>
      </c>
      <c r="DP686" s="25">
        <v>0</v>
      </c>
      <c r="DQ686" s="25">
        <v>-1155846057</v>
      </c>
      <c r="DR686" s="25">
        <v>-1155846057</v>
      </c>
      <c r="DS686" s="16" t="s">
        <v>60967</v>
      </c>
      <c r="DT686" s="17" t="s">
        <v>20910</v>
      </c>
      <c r="DU686" s="25">
        <v>0</v>
      </c>
      <c r="DV686" s="25">
        <v>0</v>
      </c>
      <c r="DW686" s="25">
        <v>0</v>
      </c>
      <c r="DX686" s="16" t="s">
        <v>60968</v>
      </c>
      <c r="DY686" s="17" t="s">
        <v>20911</v>
      </c>
      <c r="DZ686" s="25">
        <v>0</v>
      </c>
      <c r="EA686" s="25">
        <v>0</v>
      </c>
      <c r="EB686" s="16">
        <v>0</v>
      </c>
      <c r="EC686" s="16" t="s">
        <v>60969</v>
      </c>
      <c r="ED686" s="17" t="s">
        <v>20912</v>
      </c>
      <c r="EE686" s="25">
        <v>0</v>
      </c>
      <c r="EF686" s="25">
        <v>0</v>
      </c>
      <c r="EG686" s="16">
        <v>0</v>
      </c>
      <c r="EH686" s="16" t="s">
        <v>60970</v>
      </c>
      <c r="EI686" s="16" t="s">
        <v>20913</v>
      </c>
      <c r="EJ686" s="16">
        <v>0</v>
      </c>
      <c r="EK686" s="16">
        <v>-1109268232</v>
      </c>
      <c r="EL686" s="16">
        <v>-1109268232</v>
      </c>
      <c r="EM686" s="16" t="s">
        <v>60971</v>
      </c>
      <c r="EN686" s="17" t="s">
        <v>20914</v>
      </c>
      <c r="EO686" s="25">
        <v>0</v>
      </c>
      <c r="EP686" s="25">
        <v>0</v>
      </c>
      <c r="EQ686" s="16">
        <v>0</v>
      </c>
      <c r="ER686" s="16" t="s">
        <v>60972</v>
      </c>
      <c r="ES686" s="17" t="s">
        <v>20915</v>
      </c>
      <c r="ET686" s="17">
        <v>0</v>
      </c>
      <c r="EU686" s="17">
        <v>0</v>
      </c>
      <c r="EV686" s="17">
        <v>0</v>
      </c>
      <c r="EW686" s="17" t="s">
        <v>60973</v>
      </c>
      <c r="EX686" s="17" t="s">
        <v>20916</v>
      </c>
      <c r="EY686" s="17">
        <v>0</v>
      </c>
      <c r="EZ686" s="17">
        <v>0</v>
      </c>
      <c r="FA686" s="17">
        <v>0</v>
      </c>
      <c r="FB686" s="17" t="s">
        <v>60974</v>
      </c>
      <c r="FC686" s="17" t="s">
        <v>20917</v>
      </c>
      <c r="FD686" s="17">
        <v>0</v>
      </c>
      <c r="FE686" s="17">
        <v>-204768535</v>
      </c>
      <c r="FF686" s="17">
        <v>-204768535</v>
      </c>
      <c r="FH686" s="17">
        <v>0</v>
      </c>
      <c r="FI686" s="17">
        <v>-837447783</v>
      </c>
      <c r="FJ686" s="17">
        <v>-837447783</v>
      </c>
      <c r="FL686" s="17">
        <v>0</v>
      </c>
      <c r="FM686" s="17">
        <v>0</v>
      </c>
      <c r="FN686" s="17">
        <v>0</v>
      </c>
    </row>
    <row r="687" spans="1:170">
      <c r="A687" s="14">
        <v>75210011</v>
      </c>
      <c r="B687" s="15" t="s">
        <v>105</v>
      </c>
      <c r="C687" s="17" t="s">
        <v>813</v>
      </c>
      <c r="D687" s="25">
        <v>0</v>
      </c>
      <c r="E687" s="25">
        <v>0</v>
      </c>
      <c r="F687" s="25">
        <v>0</v>
      </c>
      <c r="I687" s="16"/>
      <c r="L687" s="20" t="s">
        <v>2</v>
      </c>
      <c r="M687" s="17" t="s">
        <v>60975</v>
      </c>
      <c r="N687" s="17" t="s">
        <v>20918</v>
      </c>
      <c r="O687" s="25">
        <v>0</v>
      </c>
      <c r="P687" s="25">
        <v>0</v>
      </c>
      <c r="Q687" s="25">
        <v>0</v>
      </c>
      <c r="R687" s="16" t="s">
        <v>60976</v>
      </c>
      <c r="S687" s="17" t="s">
        <v>20919</v>
      </c>
      <c r="T687" s="25">
        <v>0</v>
      </c>
      <c r="U687" s="25">
        <v>0</v>
      </c>
      <c r="V687" s="25">
        <v>0</v>
      </c>
      <c r="W687" s="16" t="s">
        <v>60977</v>
      </c>
      <c r="X687" s="17" t="s">
        <v>20920</v>
      </c>
      <c r="Y687" s="25">
        <v>0</v>
      </c>
      <c r="Z687" s="25">
        <v>0</v>
      </c>
      <c r="AA687" s="25">
        <v>0</v>
      </c>
      <c r="AB687" s="16" t="s">
        <v>60978</v>
      </c>
      <c r="AC687" s="17" t="s">
        <v>20921</v>
      </c>
      <c r="AD687" s="25">
        <v>0</v>
      </c>
      <c r="AE687" s="25">
        <v>0</v>
      </c>
      <c r="AF687" s="25">
        <v>0</v>
      </c>
      <c r="AG687" s="16" t="s">
        <v>60979</v>
      </c>
      <c r="AH687" s="17" t="s">
        <v>20922</v>
      </c>
      <c r="AI687" s="25">
        <v>0</v>
      </c>
      <c r="AJ687" s="25">
        <v>0</v>
      </c>
      <c r="AK687" s="25">
        <v>0</v>
      </c>
      <c r="AL687" s="16" t="s">
        <v>60980</v>
      </c>
      <c r="AM687" s="17" t="s">
        <v>20923</v>
      </c>
      <c r="AN687" s="25">
        <v>0</v>
      </c>
      <c r="AO687" s="25">
        <v>0</v>
      </c>
      <c r="AP687" s="25">
        <v>0</v>
      </c>
      <c r="AQ687" s="16" t="s">
        <v>60981</v>
      </c>
      <c r="AR687" s="17" t="s">
        <v>20924</v>
      </c>
      <c r="AS687" s="25">
        <v>0</v>
      </c>
      <c r="AT687" s="25">
        <v>0</v>
      </c>
      <c r="AU687" s="25">
        <v>0</v>
      </c>
      <c r="AV687" s="16" t="s">
        <v>60982</v>
      </c>
      <c r="AW687" s="17" t="s">
        <v>20925</v>
      </c>
      <c r="AX687" s="25">
        <v>0</v>
      </c>
      <c r="AY687" s="25">
        <v>0</v>
      </c>
      <c r="AZ687" s="25">
        <v>0</v>
      </c>
      <c r="BA687" s="16" t="s">
        <v>60983</v>
      </c>
      <c r="BB687" s="17" t="s">
        <v>20926</v>
      </c>
      <c r="BC687" s="25">
        <v>0</v>
      </c>
      <c r="BD687" s="25">
        <v>0</v>
      </c>
      <c r="BE687" s="25">
        <v>0</v>
      </c>
      <c r="BF687" s="16" t="s">
        <v>60984</v>
      </c>
      <c r="BG687" s="17" t="s">
        <v>20927</v>
      </c>
      <c r="BH687" s="25">
        <v>0</v>
      </c>
      <c r="BI687" s="25">
        <v>0</v>
      </c>
      <c r="BJ687" s="25">
        <v>0</v>
      </c>
      <c r="BK687" s="16" t="s">
        <v>60985</v>
      </c>
      <c r="BL687" s="17" t="s">
        <v>20928</v>
      </c>
      <c r="BM687" s="25">
        <v>0</v>
      </c>
      <c r="BN687" s="25">
        <v>0</v>
      </c>
      <c r="BO687" s="25">
        <v>0</v>
      </c>
      <c r="BP687" s="16" t="s">
        <v>60986</v>
      </c>
      <c r="BQ687" s="17" t="s">
        <v>20929</v>
      </c>
      <c r="BR687" s="25">
        <v>0</v>
      </c>
      <c r="BS687" s="25">
        <v>0</v>
      </c>
      <c r="BT687" s="25">
        <v>0</v>
      </c>
      <c r="BU687" s="16" t="s">
        <v>60987</v>
      </c>
      <c r="BV687" s="17" t="s">
        <v>20930</v>
      </c>
      <c r="BW687" s="25">
        <v>0</v>
      </c>
      <c r="BX687" s="25">
        <v>0</v>
      </c>
      <c r="BY687" s="25">
        <v>0</v>
      </c>
      <c r="BZ687" s="16" t="s">
        <v>60988</v>
      </c>
      <c r="CA687" s="17" t="s">
        <v>20931</v>
      </c>
      <c r="CB687" s="25">
        <v>0</v>
      </c>
      <c r="CC687" s="25">
        <v>0</v>
      </c>
      <c r="CD687" s="25">
        <v>0</v>
      </c>
      <c r="CE687" s="16" t="s">
        <v>60989</v>
      </c>
      <c r="CF687" s="17" t="s">
        <v>20932</v>
      </c>
      <c r="CG687" s="25">
        <v>0</v>
      </c>
      <c r="CH687" s="25">
        <v>0</v>
      </c>
      <c r="CI687" s="25">
        <v>0</v>
      </c>
      <c r="CJ687" s="16" t="s">
        <v>60990</v>
      </c>
      <c r="CK687" s="17" t="s">
        <v>20933</v>
      </c>
      <c r="CL687" s="25">
        <v>0</v>
      </c>
      <c r="CM687" s="25">
        <v>0</v>
      </c>
      <c r="CN687" s="25">
        <v>0</v>
      </c>
      <c r="CO687" s="16" t="s">
        <v>60991</v>
      </c>
      <c r="CP687" s="17" t="s">
        <v>20934</v>
      </c>
      <c r="CQ687" s="25">
        <v>0</v>
      </c>
      <c r="CR687" s="25">
        <v>0</v>
      </c>
      <c r="CS687" s="25">
        <v>0</v>
      </c>
      <c r="CT687" s="16" t="s">
        <v>60992</v>
      </c>
      <c r="CU687" s="17" t="s">
        <v>20935</v>
      </c>
      <c r="CV687" s="25">
        <v>0</v>
      </c>
      <c r="CW687" s="25">
        <v>0</v>
      </c>
      <c r="CX687" s="25">
        <v>0</v>
      </c>
      <c r="CY687" s="16" t="s">
        <v>60993</v>
      </c>
      <c r="CZ687" s="17" t="s">
        <v>20936</v>
      </c>
      <c r="DA687" s="25">
        <v>0</v>
      </c>
      <c r="DB687" s="25">
        <v>0</v>
      </c>
      <c r="DC687" s="25">
        <v>0</v>
      </c>
      <c r="DD687" s="25" t="s">
        <v>60994</v>
      </c>
      <c r="DE687" s="25" t="s">
        <v>20937</v>
      </c>
      <c r="DF687" s="25">
        <v>0</v>
      </c>
      <c r="DG687" s="25">
        <v>0</v>
      </c>
      <c r="DH687" s="25">
        <v>0</v>
      </c>
      <c r="DI687" s="16" t="s">
        <v>60995</v>
      </c>
      <c r="DJ687" s="17" t="s">
        <v>20938</v>
      </c>
      <c r="DK687" s="25">
        <v>0</v>
      </c>
      <c r="DL687" s="25">
        <v>0</v>
      </c>
      <c r="DM687" s="25">
        <v>0</v>
      </c>
      <c r="DN687" s="16" t="s">
        <v>60996</v>
      </c>
      <c r="DO687" s="17" t="s">
        <v>20939</v>
      </c>
      <c r="DP687" s="25">
        <v>0</v>
      </c>
      <c r="DQ687" s="25">
        <v>0</v>
      </c>
      <c r="DR687" s="25">
        <v>0</v>
      </c>
      <c r="DS687" s="16" t="s">
        <v>60997</v>
      </c>
      <c r="DT687" s="17" t="s">
        <v>20940</v>
      </c>
      <c r="DU687" s="25">
        <v>0</v>
      </c>
      <c r="DV687" s="25">
        <v>0</v>
      </c>
      <c r="DW687" s="25">
        <v>0</v>
      </c>
      <c r="DX687" s="16" t="s">
        <v>60998</v>
      </c>
      <c r="DY687" s="17" t="s">
        <v>20941</v>
      </c>
      <c r="DZ687" s="25">
        <v>0</v>
      </c>
      <c r="EA687" s="25">
        <v>0</v>
      </c>
      <c r="EB687" s="16">
        <v>0</v>
      </c>
      <c r="EC687" s="16" t="s">
        <v>60999</v>
      </c>
      <c r="ED687" s="17" t="s">
        <v>20942</v>
      </c>
      <c r="EE687" s="25">
        <v>0</v>
      </c>
      <c r="EF687" s="25">
        <v>0</v>
      </c>
      <c r="EG687" s="16">
        <v>0</v>
      </c>
      <c r="EH687" s="16" t="s">
        <v>61000</v>
      </c>
      <c r="EI687" s="16" t="s">
        <v>20943</v>
      </c>
      <c r="EJ687" s="16">
        <v>0</v>
      </c>
      <c r="EK687" s="16">
        <v>0</v>
      </c>
      <c r="EL687" s="16">
        <v>0</v>
      </c>
      <c r="EM687" s="16" t="s">
        <v>61001</v>
      </c>
      <c r="EN687" s="17" t="s">
        <v>20944</v>
      </c>
      <c r="EO687" s="25">
        <v>0</v>
      </c>
      <c r="EP687" s="25">
        <v>0</v>
      </c>
      <c r="EQ687" s="16">
        <v>0</v>
      </c>
      <c r="ER687" s="16" t="s">
        <v>61002</v>
      </c>
      <c r="ES687" s="17" t="s">
        <v>20945</v>
      </c>
      <c r="ET687" s="17">
        <v>0</v>
      </c>
      <c r="EU687" s="17">
        <v>0</v>
      </c>
      <c r="EV687" s="17">
        <v>0</v>
      </c>
      <c r="EW687" s="17" t="s">
        <v>61003</v>
      </c>
      <c r="EX687" s="17" t="s">
        <v>20946</v>
      </c>
      <c r="EY687" s="17">
        <v>0</v>
      </c>
      <c r="EZ687" s="17">
        <v>0</v>
      </c>
      <c r="FA687" s="17">
        <v>0</v>
      </c>
      <c r="FB687" s="17" t="s">
        <v>61004</v>
      </c>
      <c r="FC687" s="17" t="s">
        <v>20947</v>
      </c>
      <c r="FD687" s="17">
        <v>0</v>
      </c>
      <c r="FE687" s="17">
        <v>0</v>
      </c>
      <c r="FF687" s="17">
        <v>0</v>
      </c>
      <c r="FH687" s="17">
        <v>0</v>
      </c>
      <c r="FI687" s="17">
        <v>0</v>
      </c>
      <c r="FJ687" s="17">
        <v>0</v>
      </c>
      <c r="FL687" s="17">
        <v>0</v>
      </c>
      <c r="FM687" s="17">
        <v>0</v>
      </c>
      <c r="FN687" s="17">
        <v>0</v>
      </c>
    </row>
    <row r="688" spans="1:170">
      <c r="A688" s="14">
        <v>75210012</v>
      </c>
      <c r="B688" s="15" t="s">
        <v>105</v>
      </c>
      <c r="C688" s="17" t="s">
        <v>814</v>
      </c>
      <c r="D688" s="25">
        <v>0</v>
      </c>
      <c r="E688" s="25">
        <v>0</v>
      </c>
      <c r="F688" s="25">
        <v>0</v>
      </c>
      <c r="I688" s="16"/>
      <c r="L688" s="20" t="s">
        <v>3</v>
      </c>
      <c r="M688" s="17" t="s">
        <v>61005</v>
      </c>
      <c r="N688" s="17" t="s">
        <v>20948</v>
      </c>
      <c r="O688" s="25">
        <v>0</v>
      </c>
      <c r="P688" s="25">
        <v>0</v>
      </c>
      <c r="Q688" s="25">
        <v>0</v>
      </c>
      <c r="R688" s="16" t="s">
        <v>61006</v>
      </c>
      <c r="S688" s="17" t="s">
        <v>20949</v>
      </c>
      <c r="T688" s="25">
        <v>0</v>
      </c>
      <c r="U688" s="25">
        <v>0</v>
      </c>
      <c r="V688" s="25">
        <v>0</v>
      </c>
      <c r="W688" s="16" t="s">
        <v>61007</v>
      </c>
      <c r="X688" s="17" t="s">
        <v>20950</v>
      </c>
      <c r="Y688" s="25">
        <v>0</v>
      </c>
      <c r="Z688" s="25">
        <v>0</v>
      </c>
      <c r="AA688" s="25">
        <v>0</v>
      </c>
      <c r="AB688" s="16" t="s">
        <v>61008</v>
      </c>
      <c r="AC688" s="17" t="s">
        <v>20951</v>
      </c>
      <c r="AD688" s="25">
        <v>0</v>
      </c>
      <c r="AE688" s="25">
        <v>0</v>
      </c>
      <c r="AF688" s="25">
        <v>0</v>
      </c>
      <c r="AG688" s="16" t="s">
        <v>61009</v>
      </c>
      <c r="AH688" s="17" t="s">
        <v>20952</v>
      </c>
      <c r="AI688" s="25">
        <v>0</v>
      </c>
      <c r="AJ688" s="25">
        <v>0</v>
      </c>
      <c r="AK688" s="25">
        <v>0</v>
      </c>
      <c r="AL688" s="16" t="s">
        <v>61010</v>
      </c>
      <c r="AM688" s="17" t="s">
        <v>20953</v>
      </c>
      <c r="AN688" s="25">
        <v>0</v>
      </c>
      <c r="AO688" s="25">
        <v>0</v>
      </c>
      <c r="AP688" s="25">
        <v>0</v>
      </c>
      <c r="AQ688" s="16" t="s">
        <v>61011</v>
      </c>
      <c r="AR688" s="17" t="s">
        <v>20954</v>
      </c>
      <c r="AS688" s="25">
        <v>0</v>
      </c>
      <c r="AT688" s="25">
        <v>0</v>
      </c>
      <c r="AU688" s="25">
        <v>0</v>
      </c>
      <c r="AV688" s="16" t="s">
        <v>61012</v>
      </c>
      <c r="AW688" s="17" t="s">
        <v>20955</v>
      </c>
      <c r="AX688" s="25">
        <v>0</v>
      </c>
      <c r="AY688" s="25">
        <v>0</v>
      </c>
      <c r="AZ688" s="25">
        <v>0</v>
      </c>
      <c r="BA688" s="16" t="s">
        <v>61013</v>
      </c>
      <c r="BB688" s="17" t="s">
        <v>20956</v>
      </c>
      <c r="BC688" s="25">
        <v>0</v>
      </c>
      <c r="BD688" s="25">
        <v>0</v>
      </c>
      <c r="BE688" s="25">
        <v>0</v>
      </c>
      <c r="BF688" s="16" t="s">
        <v>61014</v>
      </c>
      <c r="BG688" s="17" t="s">
        <v>20957</v>
      </c>
      <c r="BH688" s="25">
        <v>0</v>
      </c>
      <c r="BI688" s="25">
        <v>0</v>
      </c>
      <c r="BJ688" s="25">
        <v>0</v>
      </c>
      <c r="BK688" s="16" t="s">
        <v>61015</v>
      </c>
      <c r="BL688" s="17" t="s">
        <v>20958</v>
      </c>
      <c r="BM688" s="25">
        <v>0</v>
      </c>
      <c r="BN688" s="25">
        <v>0</v>
      </c>
      <c r="BO688" s="25">
        <v>0</v>
      </c>
      <c r="BP688" s="16" t="s">
        <v>61016</v>
      </c>
      <c r="BQ688" s="17" t="s">
        <v>20959</v>
      </c>
      <c r="BR688" s="25">
        <v>0</v>
      </c>
      <c r="BS688" s="25">
        <v>0</v>
      </c>
      <c r="BT688" s="25">
        <v>0</v>
      </c>
      <c r="BU688" s="16" t="s">
        <v>61017</v>
      </c>
      <c r="BV688" s="17" t="s">
        <v>20960</v>
      </c>
      <c r="BW688" s="25">
        <v>0</v>
      </c>
      <c r="BX688" s="25">
        <v>0</v>
      </c>
      <c r="BY688" s="25">
        <v>0</v>
      </c>
      <c r="BZ688" s="16" t="s">
        <v>61018</v>
      </c>
      <c r="CA688" s="17" t="s">
        <v>20961</v>
      </c>
      <c r="CB688" s="25">
        <v>0</v>
      </c>
      <c r="CC688" s="25">
        <v>0</v>
      </c>
      <c r="CD688" s="25">
        <v>0</v>
      </c>
      <c r="CE688" s="16" t="s">
        <v>61019</v>
      </c>
      <c r="CF688" s="17" t="s">
        <v>20962</v>
      </c>
      <c r="CG688" s="25">
        <v>0</v>
      </c>
      <c r="CH688" s="25">
        <v>0</v>
      </c>
      <c r="CI688" s="25">
        <v>0</v>
      </c>
      <c r="CJ688" s="16" t="s">
        <v>61020</v>
      </c>
      <c r="CK688" s="17" t="s">
        <v>20963</v>
      </c>
      <c r="CL688" s="25">
        <v>0</v>
      </c>
      <c r="CM688" s="25">
        <v>0</v>
      </c>
      <c r="CN688" s="25">
        <v>0</v>
      </c>
      <c r="CO688" s="16" t="s">
        <v>61021</v>
      </c>
      <c r="CP688" s="17" t="s">
        <v>20964</v>
      </c>
      <c r="CQ688" s="25">
        <v>0</v>
      </c>
      <c r="CR688" s="25">
        <v>0</v>
      </c>
      <c r="CS688" s="25">
        <v>0</v>
      </c>
      <c r="CT688" s="16" t="s">
        <v>61022</v>
      </c>
      <c r="CU688" s="17" t="s">
        <v>20965</v>
      </c>
      <c r="CV688" s="25">
        <v>0</v>
      </c>
      <c r="CW688" s="25">
        <v>0</v>
      </c>
      <c r="CX688" s="25">
        <v>0</v>
      </c>
      <c r="CY688" s="16" t="s">
        <v>61023</v>
      </c>
      <c r="CZ688" s="17" t="s">
        <v>20966</v>
      </c>
      <c r="DA688" s="25">
        <v>0</v>
      </c>
      <c r="DB688" s="25">
        <v>0</v>
      </c>
      <c r="DC688" s="25">
        <v>0</v>
      </c>
      <c r="DD688" s="25" t="s">
        <v>61024</v>
      </c>
      <c r="DE688" s="25" t="s">
        <v>20967</v>
      </c>
      <c r="DF688" s="25">
        <v>0</v>
      </c>
      <c r="DG688" s="25">
        <v>0</v>
      </c>
      <c r="DH688" s="25">
        <v>0</v>
      </c>
      <c r="DI688" s="16" t="s">
        <v>61025</v>
      </c>
      <c r="DJ688" s="17" t="s">
        <v>20968</v>
      </c>
      <c r="DK688" s="25">
        <v>0</v>
      </c>
      <c r="DL688" s="25">
        <v>0</v>
      </c>
      <c r="DM688" s="25">
        <v>0</v>
      </c>
      <c r="DN688" s="16" t="s">
        <v>61026</v>
      </c>
      <c r="DO688" s="17" t="s">
        <v>20969</v>
      </c>
      <c r="DP688" s="25">
        <v>0</v>
      </c>
      <c r="DQ688" s="25">
        <v>0</v>
      </c>
      <c r="DR688" s="25">
        <v>0</v>
      </c>
      <c r="DS688" s="16" t="s">
        <v>61027</v>
      </c>
      <c r="DT688" s="17" t="s">
        <v>20970</v>
      </c>
      <c r="DU688" s="25">
        <v>0</v>
      </c>
      <c r="DV688" s="25">
        <v>0</v>
      </c>
      <c r="DW688" s="25">
        <v>0</v>
      </c>
      <c r="DX688" s="16" t="s">
        <v>61028</v>
      </c>
      <c r="DY688" s="17" t="s">
        <v>20971</v>
      </c>
      <c r="DZ688" s="25">
        <v>0</v>
      </c>
      <c r="EA688" s="25">
        <v>0</v>
      </c>
      <c r="EB688" s="16">
        <v>0</v>
      </c>
      <c r="EC688" s="16" t="s">
        <v>61029</v>
      </c>
      <c r="ED688" s="17" t="s">
        <v>20972</v>
      </c>
      <c r="EE688" s="25">
        <v>0</v>
      </c>
      <c r="EF688" s="25">
        <v>0</v>
      </c>
      <c r="EG688" s="16">
        <v>0</v>
      </c>
      <c r="EH688" s="16" t="s">
        <v>61030</v>
      </c>
      <c r="EI688" s="16" t="s">
        <v>20973</v>
      </c>
      <c r="EJ688" s="16">
        <v>0</v>
      </c>
      <c r="EK688" s="16">
        <v>0</v>
      </c>
      <c r="EL688" s="16">
        <v>0</v>
      </c>
      <c r="EM688" s="16" t="s">
        <v>61031</v>
      </c>
      <c r="EN688" s="17" t="s">
        <v>20974</v>
      </c>
      <c r="EO688" s="25">
        <v>0</v>
      </c>
      <c r="EP688" s="25">
        <v>0</v>
      </c>
      <c r="EQ688" s="16">
        <v>0</v>
      </c>
      <c r="ER688" s="16" t="s">
        <v>61032</v>
      </c>
      <c r="ES688" s="17" t="s">
        <v>20975</v>
      </c>
      <c r="ET688" s="17">
        <v>0</v>
      </c>
      <c r="EU688" s="17">
        <v>0</v>
      </c>
      <c r="EV688" s="17">
        <v>0</v>
      </c>
      <c r="EW688" s="17" t="s">
        <v>61033</v>
      </c>
      <c r="EX688" s="17" t="s">
        <v>20976</v>
      </c>
      <c r="EY688" s="17">
        <v>0</v>
      </c>
      <c r="EZ688" s="17">
        <v>0</v>
      </c>
      <c r="FA688" s="17">
        <v>0</v>
      </c>
      <c r="FB688" s="17" t="s">
        <v>61034</v>
      </c>
      <c r="FC688" s="17" t="s">
        <v>20977</v>
      </c>
      <c r="FD688" s="17">
        <v>0</v>
      </c>
      <c r="FE688" s="17">
        <v>0</v>
      </c>
      <c r="FF688" s="17">
        <v>0</v>
      </c>
      <c r="FH688" s="17">
        <v>0</v>
      </c>
      <c r="FI688" s="17">
        <v>0</v>
      </c>
      <c r="FJ688" s="17">
        <v>0</v>
      </c>
      <c r="FL688" s="17">
        <v>0</v>
      </c>
      <c r="FM688" s="17">
        <v>0</v>
      </c>
      <c r="FN688" s="17">
        <v>0</v>
      </c>
    </row>
    <row r="689" spans="1:170">
      <c r="A689" s="14">
        <v>75210013</v>
      </c>
      <c r="B689" s="15" t="s">
        <v>105</v>
      </c>
      <c r="C689" s="17" t="s">
        <v>815</v>
      </c>
      <c r="D689" s="8">
        <v>0</v>
      </c>
      <c r="E689" s="8">
        <v>0</v>
      </c>
      <c r="F689" s="53">
        <v>0</v>
      </c>
      <c r="G689" s="53"/>
      <c r="H689" s="53"/>
      <c r="I689" s="16"/>
      <c r="L689" s="20" t="s">
        <v>4</v>
      </c>
      <c r="M689" s="17" t="s">
        <v>61035</v>
      </c>
      <c r="N689" s="17" t="s">
        <v>20978</v>
      </c>
      <c r="O689" s="53">
        <v>0</v>
      </c>
      <c r="P689" s="25">
        <v>0</v>
      </c>
      <c r="Q689" s="53">
        <v>0</v>
      </c>
      <c r="R689" s="16" t="s">
        <v>61036</v>
      </c>
      <c r="S689" s="17" t="s">
        <v>20979</v>
      </c>
      <c r="T689" s="53">
        <v>0</v>
      </c>
      <c r="U689" s="25">
        <v>0</v>
      </c>
      <c r="V689" s="53">
        <v>0</v>
      </c>
      <c r="W689" s="16" t="s">
        <v>61037</v>
      </c>
      <c r="X689" s="17" t="s">
        <v>20980</v>
      </c>
      <c r="Y689" s="53">
        <v>0</v>
      </c>
      <c r="Z689" s="53">
        <v>0</v>
      </c>
      <c r="AA689" s="53">
        <v>0</v>
      </c>
      <c r="AB689" s="16" t="s">
        <v>61038</v>
      </c>
      <c r="AC689" s="17" t="s">
        <v>20981</v>
      </c>
      <c r="AD689" s="53">
        <v>0</v>
      </c>
      <c r="AE689" s="53">
        <v>0</v>
      </c>
      <c r="AF689" s="53">
        <v>0</v>
      </c>
      <c r="AG689" s="16" t="s">
        <v>61039</v>
      </c>
      <c r="AH689" s="17" t="s">
        <v>20982</v>
      </c>
      <c r="AI689" s="53">
        <v>0</v>
      </c>
      <c r="AJ689" s="53">
        <v>0</v>
      </c>
      <c r="AK689" s="53">
        <v>0</v>
      </c>
      <c r="AL689" s="16" t="s">
        <v>61040</v>
      </c>
      <c r="AM689" s="17" t="s">
        <v>20983</v>
      </c>
      <c r="AN689" s="53">
        <v>0</v>
      </c>
      <c r="AO689" s="53">
        <v>0</v>
      </c>
      <c r="AP689" s="53">
        <v>0</v>
      </c>
      <c r="AQ689" s="16" t="s">
        <v>61041</v>
      </c>
      <c r="AR689" s="17" t="s">
        <v>20984</v>
      </c>
      <c r="AS689" s="53">
        <v>0</v>
      </c>
      <c r="AT689" s="53">
        <v>0</v>
      </c>
      <c r="AU689" s="53">
        <v>0</v>
      </c>
      <c r="AV689" s="16" t="s">
        <v>61042</v>
      </c>
      <c r="AW689" s="17" t="s">
        <v>20985</v>
      </c>
      <c r="AX689" s="53">
        <v>0</v>
      </c>
      <c r="AY689" s="53">
        <v>0</v>
      </c>
      <c r="AZ689" s="53">
        <v>0</v>
      </c>
      <c r="BA689" s="16" t="s">
        <v>61043</v>
      </c>
      <c r="BB689" s="17" t="s">
        <v>20986</v>
      </c>
      <c r="BC689" s="53">
        <v>0</v>
      </c>
      <c r="BD689" s="53">
        <v>0</v>
      </c>
      <c r="BE689" s="53">
        <v>0</v>
      </c>
      <c r="BF689" s="16" t="s">
        <v>61044</v>
      </c>
      <c r="BG689" s="17" t="s">
        <v>20987</v>
      </c>
      <c r="BH689" s="53">
        <v>0</v>
      </c>
      <c r="BI689" s="53">
        <v>0</v>
      </c>
      <c r="BJ689" s="53">
        <v>0</v>
      </c>
      <c r="BK689" s="16" t="s">
        <v>61045</v>
      </c>
      <c r="BL689" s="17" t="s">
        <v>20988</v>
      </c>
      <c r="BM689" s="53">
        <v>0</v>
      </c>
      <c r="BN689" s="53">
        <v>0</v>
      </c>
      <c r="BO689" s="53">
        <v>0</v>
      </c>
      <c r="BP689" s="16" t="s">
        <v>61046</v>
      </c>
      <c r="BQ689" s="17" t="s">
        <v>20989</v>
      </c>
      <c r="BR689" s="53">
        <v>0</v>
      </c>
      <c r="BS689" s="53">
        <v>0</v>
      </c>
      <c r="BT689" s="53">
        <v>0</v>
      </c>
      <c r="BU689" s="16" t="s">
        <v>61047</v>
      </c>
      <c r="BV689" s="17" t="s">
        <v>20990</v>
      </c>
      <c r="BW689" s="53">
        <v>0</v>
      </c>
      <c r="BX689" s="53">
        <v>0</v>
      </c>
      <c r="BY689" s="53">
        <v>0</v>
      </c>
      <c r="BZ689" s="16" t="s">
        <v>61048</v>
      </c>
      <c r="CA689" s="17" t="s">
        <v>20991</v>
      </c>
      <c r="CB689" s="53">
        <v>0</v>
      </c>
      <c r="CC689" s="53">
        <v>0</v>
      </c>
      <c r="CD689" s="53">
        <v>0</v>
      </c>
      <c r="CE689" s="16" t="s">
        <v>61049</v>
      </c>
      <c r="CF689" s="17" t="s">
        <v>20992</v>
      </c>
      <c r="CG689" s="53">
        <v>0</v>
      </c>
      <c r="CH689" s="53">
        <v>0</v>
      </c>
      <c r="CI689" s="53">
        <v>0</v>
      </c>
      <c r="CJ689" s="16" t="s">
        <v>61050</v>
      </c>
      <c r="CK689" s="17" t="s">
        <v>20993</v>
      </c>
      <c r="CL689" s="53">
        <v>0</v>
      </c>
      <c r="CM689" s="53">
        <v>0</v>
      </c>
      <c r="CN689" s="53">
        <v>0</v>
      </c>
      <c r="CO689" s="16" t="s">
        <v>61051</v>
      </c>
      <c r="CP689" s="17" t="s">
        <v>20994</v>
      </c>
      <c r="CQ689" s="53">
        <v>0</v>
      </c>
      <c r="CR689" s="53">
        <v>0</v>
      </c>
      <c r="CS689" s="53">
        <v>0</v>
      </c>
      <c r="CT689" s="16" t="s">
        <v>61052</v>
      </c>
      <c r="CU689" s="17" t="s">
        <v>20995</v>
      </c>
      <c r="CV689" s="53">
        <v>0</v>
      </c>
      <c r="CW689" s="53">
        <v>0</v>
      </c>
      <c r="CX689" s="53">
        <v>0</v>
      </c>
      <c r="CY689" s="16" t="s">
        <v>61053</v>
      </c>
      <c r="CZ689" s="17" t="s">
        <v>20996</v>
      </c>
      <c r="DA689" s="53">
        <v>0</v>
      </c>
      <c r="DB689" s="53">
        <v>0</v>
      </c>
      <c r="DC689" s="53">
        <v>0</v>
      </c>
      <c r="DD689" s="53" t="s">
        <v>61054</v>
      </c>
      <c r="DE689" s="53" t="s">
        <v>20997</v>
      </c>
      <c r="DF689" s="53">
        <v>0</v>
      </c>
      <c r="DG689" s="53">
        <v>0</v>
      </c>
      <c r="DH689" s="53">
        <v>0</v>
      </c>
      <c r="DI689" s="16" t="s">
        <v>61055</v>
      </c>
      <c r="DJ689" s="17" t="s">
        <v>20998</v>
      </c>
      <c r="DK689" s="53">
        <v>0</v>
      </c>
      <c r="DL689" s="53">
        <v>0</v>
      </c>
      <c r="DM689" s="53">
        <v>0</v>
      </c>
      <c r="DN689" s="16" t="s">
        <v>61056</v>
      </c>
      <c r="DO689" s="17" t="s">
        <v>20999</v>
      </c>
      <c r="DP689" s="53">
        <v>0</v>
      </c>
      <c r="DQ689" s="53">
        <v>0</v>
      </c>
      <c r="DR689" s="53">
        <v>0</v>
      </c>
      <c r="DS689" s="16" t="s">
        <v>61057</v>
      </c>
      <c r="DT689" s="17" t="s">
        <v>21000</v>
      </c>
      <c r="DU689" s="53">
        <v>0</v>
      </c>
      <c r="DV689" s="53">
        <v>0</v>
      </c>
      <c r="DW689" s="53">
        <v>0</v>
      </c>
      <c r="DX689" s="16" t="s">
        <v>61058</v>
      </c>
      <c r="DY689" s="17" t="s">
        <v>21001</v>
      </c>
      <c r="DZ689" s="53">
        <v>0</v>
      </c>
      <c r="EA689" s="53">
        <v>0</v>
      </c>
      <c r="EB689" s="53">
        <v>0</v>
      </c>
      <c r="EC689" s="16" t="s">
        <v>61059</v>
      </c>
      <c r="ED689" s="17" t="s">
        <v>21002</v>
      </c>
      <c r="EE689" s="53">
        <v>0</v>
      </c>
      <c r="EF689" s="53">
        <v>0</v>
      </c>
      <c r="EG689" s="53">
        <v>0</v>
      </c>
      <c r="EH689" s="16" t="s">
        <v>61060</v>
      </c>
      <c r="EI689" s="16" t="s">
        <v>21003</v>
      </c>
      <c r="EJ689" s="16">
        <v>0</v>
      </c>
      <c r="EK689" s="16">
        <v>0</v>
      </c>
      <c r="EL689" s="16">
        <v>0</v>
      </c>
      <c r="EM689" s="16" t="s">
        <v>61061</v>
      </c>
      <c r="EN689" s="17" t="s">
        <v>21004</v>
      </c>
      <c r="EO689" s="53">
        <v>0</v>
      </c>
      <c r="EP689" s="53">
        <v>0</v>
      </c>
      <c r="EQ689" s="53">
        <v>0</v>
      </c>
      <c r="ER689" s="16" t="s">
        <v>61062</v>
      </c>
      <c r="ES689" s="17" t="s">
        <v>21005</v>
      </c>
      <c r="ET689" s="17">
        <v>0</v>
      </c>
      <c r="EU689" s="17">
        <v>0</v>
      </c>
      <c r="EV689" s="17">
        <v>0</v>
      </c>
      <c r="EW689" s="17" t="s">
        <v>61063</v>
      </c>
      <c r="EX689" s="17" t="s">
        <v>21006</v>
      </c>
      <c r="EY689" s="17">
        <v>0</v>
      </c>
      <c r="EZ689" s="17">
        <v>0</v>
      </c>
      <c r="FA689" s="17">
        <v>0</v>
      </c>
      <c r="FB689" s="17" t="s">
        <v>61064</v>
      </c>
      <c r="FC689" s="17" t="s">
        <v>21007</v>
      </c>
      <c r="FD689" s="17">
        <v>0</v>
      </c>
      <c r="FE689" s="17">
        <v>0</v>
      </c>
      <c r="FF689" s="17">
        <v>0</v>
      </c>
      <c r="FH689" s="17">
        <v>0</v>
      </c>
      <c r="FI689" s="17">
        <v>0</v>
      </c>
      <c r="FJ689" s="17">
        <v>0</v>
      </c>
      <c r="FL689" s="17">
        <v>0</v>
      </c>
      <c r="FM689" s="17">
        <v>0</v>
      </c>
      <c r="FN689" s="17">
        <v>0</v>
      </c>
    </row>
    <row r="690" spans="1:170">
      <c r="B690" s="15" t="s">
        <v>1487</v>
      </c>
      <c r="D690" s="25">
        <v>0</v>
      </c>
      <c r="E690" s="25">
        <v>-879735754</v>
      </c>
      <c r="F690" s="25">
        <v>-879735754</v>
      </c>
      <c r="I690" s="16"/>
      <c r="L690" s="20" t="s">
        <v>1487</v>
      </c>
      <c r="M690" s="17" t="s">
        <v>42315</v>
      </c>
      <c r="O690" s="25">
        <v>0</v>
      </c>
      <c r="P690" s="25">
        <v>26337812646</v>
      </c>
      <c r="Q690" s="25">
        <v>26337812646</v>
      </c>
      <c r="R690" s="16" t="s">
        <v>42316</v>
      </c>
      <c r="S690" s="17"/>
      <c r="T690" s="25">
        <v>0</v>
      </c>
      <c r="U690" s="25">
        <v>-5861785930</v>
      </c>
      <c r="V690" s="25">
        <v>-5861785930</v>
      </c>
      <c r="W690" s="16" t="s">
        <v>42317</v>
      </c>
      <c r="X690" s="17"/>
      <c r="Y690" s="25">
        <v>0</v>
      </c>
      <c r="Z690" s="25">
        <v>-2385506886</v>
      </c>
      <c r="AA690" s="25">
        <v>-2385506886</v>
      </c>
      <c r="AB690" s="16" t="s">
        <v>42318</v>
      </c>
      <c r="AC690" s="17"/>
      <c r="AD690" s="25">
        <v>0</v>
      </c>
      <c r="AE690" s="25">
        <v>-2578282687</v>
      </c>
      <c r="AF690" s="25">
        <v>-2578282687</v>
      </c>
      <c r="AG690" s="16" t="s">
        <v>42319</v>
      </c>
      <c r="AH690" s="17"/>
      <c r="AI690" s="25">
        <v>0</v>
      </c>
      <c r="AJ690" s="25">
        <v>-1630432277</v>
      </c>
      <c r="AK690" s="25">
        <v>-1630432277</v>
      </c>
      <c r="AL690" s="16" t="s">
        <v>42320</v>
      </c>
      <c r="AM690" s="17"/>
      <c r="AN690" s="25">
        <v>0</v>
      </c>
      <c r="AO690" s="25">
        <v>-102918000</v>
      </c>
      <c r="AP690" s="25">
        <v>-102918000</v>
      </c>
      <c r="AQ690" s="16" t="s">
        <v>42321</v>
      </c>
      <c r="AR690" s="17"/>
      <c r="AS690" s="25">
        <v>0</v>
      </c>
      <c r="AT690" s="25">
        <v>-870766397</v>
      </c>
      <c r="AU690" s="25">
        <v>-870766397</v>
      </c>
      <c r="AV690" s="16" t="s">
        <v>42322</v>
      </c>
      <c r="AW690" s="17"/>
      <c r="AX690" s="25">
        <v>0</v>
      </c>
      <c r="AY690" s="25">
        <v>-44418390</v>
      </c>
      <c r="AZ690" s="25">
        <v>-44418390</v>
      </c>
      <c r="BA690" s="16" t="s">
        <v>42323</v>
      </c>
      <c r="BB690" s="17"/>
      <c r="BC690" s="25">
        <v>0</v>
      </c>
      <c r="BD690" s="25">
        <v>0</v>
      </c>
      <c r="BE690" s="25">
        <v>0</v>
      </c>
      <c r="BF690" s="16" t="s">
        <v>42324</v>
      </c>
      <c r="BG690" s="17"/>
      <c r="BH690" s="25">
        <v>0</v>
      </c>
      <c r="BI690" s="25">
        <v>-1915055653</v>
      </c>
      <c r="BJ690" s="25">
        <v>-1915055653</v>
      </c>
      <c r="BK690" s="16" t="s">
        <v>42325</v>
      </c>
      <c r="BL690" s="17"/>
      <c r="BM690" s="25">
        <v>0</v>
      </c>
      <c r="BN690" s="25">
        <v>-1628668291</v>
      </c>
      <c r="BO690" s="25">
        <v>-1628668291</v>
      </c>
      <c r="BP690" s="16" t="s">
        <v>42326</v>
      </c>
      <c r="BQ690" s="17"/>
      <c r="BR690" s="25">
        <v>0</v>
      </c>
      <c r="BS690" s="25">
        <v>-1442997859</v>
      </c>
      <c r="BT690" s="25">
        <v>-1442997859</v>
      </c>
      <c r="BU690" s="16" t="s">
        <v>42327</v>
      </c>
      <c r="BV690" s="17"/>
      <c r="BW690" s="25">
        <v>0</v>
      </c>
      <c r="BX690" s="25">
        <v>-68891123</v>
      </c>
      <c r="BY690" s="25">
        <v>-68891123</v>
      </c>
      <c r="BZ690" s="16" t="s">
        <v>42328</v>
      </c>
      <c r="CA690" s="17"/>
      <c r="CB690" s="25">
        <v>0</v>
      </c>
      <c r="CC690" s="25">
        <v>-530715811</v>
      </c>
      <c r="CD690" s="25">
        <v>-530715811</v>
      </c>
      <c r="CE690" s="16" t="s">
        <v>42329</v>
      </c>
      <c r="CF690" s="17"/>
      <c r="CG690" s="25">
        <v>0</v>
      </c>
      <c r="CH690" s="25">
        <v>-483925922</v>
      </c>
      <c r="CI690" s="25">
        <v>-483925922</v>
      </c>
      <c r="CJ690" s="16" t="s">
        <v>42330</v>
      </c>
      <c r="CK690" s="17"/>
      <c r="CL690" s="25">
        <v>0</v>
      </c>
      <c r="CM690" s="25">
        <v>-2981448938</v>
      </c>
      <c r="CN690" s="25">
        <v>-2981448938</v>
      </c>
      <c r="CO690" s="16" t="s">
        <v>42331</v>
      </c>
      <c r="CP690" s="17"/>
      <c r="CQ690" s="25">
        <v>0</v>
      </c>
      <c r="CR690" s="25">
        <v>-176967000</v>
      </c>
      <c r="CS690" s="25">
        <v>-176967000</v>
      </c>
      <c r="CT690" s="16" t="s">
        <v>42332</v>
      </c>
      <c r="CU690" s="17"/>
      <c r="CV690" s="25">
        <v>0</v>
      </c>
      <c r="CW690" s="25">
        <v>-337843259</v>
      </c>
      <c r="CX690" s="25">
        <v>-337843259</v>
      </c>
      <c r="CY690" s="16" t="s">
        <v>42333</v>
      </c>
      <c r="CZ690" s="17"/>
      <c r="DA690" s="25">
        <v>0</v>
      </c>
      <c r="DB690" s="25">
        <v>-1653980361</v>
      </c>
      <c r="DC690" s="25">
        <v>-1653980361</v>
      </c>
      <c r="DD690" s="25" t="s">
        <v>42334</v>
      </c>
      <c r="DF690" s="25">
        <v>0</v>
      </c>
      <c r="DG690" s="25">
        <v>0</v>
      </c>
      <c r="DH690" s="25">
        <v>0</v>
      </c>
      <c r="DI690" s="16" t="s">
        <v>42335</v>
      </c>
      <c r="DJ690" s="17"/>
      <c r="DK690" s="25">
        <v>0</v>
      </c>
      <c r="DL690" s="25">
        <v>0</v>
      </c>
      <c r="DM690" s="25">
        <v>0</v>
      </c>
      <c r="DN690" s="16" t="s">
        <v>42336</v>
      </c>
      <c r="DO690" s="17"/>
      <c r="DP690" s="25">
        <v>0</v>
      </c>
      <c r="DQ690" s="25">
        <v>-1208906849</v>
      </c>
      <c r="DR690" s="25">
        <v>-1208906849</v>
      </c>
      <c r="DS690" s="16" t="s">
        <v>42337</v>
      </c>
      <c r="DT690" s="17"/>
      <c r="DU690" s="25">
        <v>0</v>
      </c>
      <c r="DV690" s="25">
        <v>0</v>
      </c>
      <c r="DW690" s="25">
        <v>0</v>
      </c>
      <c r="DX690" s="16" t="s">
        <v>42338</v>
      </c>
      <c r="DY690" s="17"/>
      <c r="DZ690" s="25">
        <v>0</v>
      </c>
      <c r="EA690" s="25">
        <v>0</v>
      </c>
      <c r="EB690" s="16">
        <v>0</v>
      </c>
      <c r="EC690" s="16" t="s">
        <v>42339</v>
      </c>
      <c r="ED690" s="17"/>
      <c r="EE690" s="25">
        <v>0</v>
      </c>
      <c r="EF690" s="25">
        <v>0</v>
      </c>
      <c r="EG690" s="16">
        <v>0</v>
      </c>
      <c r="EH690" s="16" t="s">
        <v>42340</v>
      </c>
      <c r="EI690" s="16"/>
      <c r="EJ690" s="16">
        <v>0</v>
      </c>
      <c r="EK690" s="16">
        <v>-1109268232</v>
      </c>
      <c r="EL690" s="16">
        <v>-1109268232</v>
      </c>
      <c r="EM690" s="16" t="s">
        <v>42341</v>
      </c>
      <c r="EN690" s="17"/>
      <c r="EO690" s="25">
        <v>0</v>
      </c>
      <c r="EP690" s="25">
        <v>0</v>
      </c>
      <c r="EQ690" s="16">
        <v>0</v>
      </c>
      <c r="ER690" s="16" t="s">
        <v>42342</v>
      </c>
      <c r="ET690" s="17">
        <v>0</v>
      </c>
      <c r="EU690" s="17">
        <v>0</v>
      </c>
      <c r="EV690" s="17">
        <v>0</v>
      </c>
      <c r="EW690" s="17" t="s">
        <v>42343</v>
      </c>
      <c r="EY690" s="17">
        <v>0</v>
      </c>
      <c r="EZ690" s="17">
        <v>0</v>
      </c>
      <c r="FA690" s="17">
        <v>0</v>
      </c>
      <c r="FB690" s="17" t="s">
        <v>42344</v>
      </c>
      <c r="FD690" s="17">
        <v>0</v>
      </c>
      <c r="FE690" s="17">
        <v>-204768535</v>
      </c>
      <c r="FF690" s="17">
        <v>-204768535</v>
      </c>
      <c r="FH690" s="17">
        <v>0</v>
      </c>
      <c r="FI690" s="17">
        <v>-879735754</v>
      </c>
      <c r="FJ690" s="17">
        <v>-879735754</v>
      </c>
      <c r="FL690" s="17">
        <v>0</v>
      </c>
      <c r="FM690" s="17">
        <v>0</v>
      </c>
      <c r="FN690" s="17">
        <v>0</v>
      </c>
    </row>
    <row r="691" spans="1:170">
      <c r="A691" s="14">
        <v>75120000</v>
      </c>
      <c r="B691" s="15" t="s">
        <v>103</v>
      </c>
      <c r="C691" s="17" t="s">
        <v>816</v>
      </c>
      <c r="D691" s="25">
        <v>0</v>
      </c>
      <c r="E691" s="25">
        <v>0</v>
      </c>
      <c r="F691" s="25">
        <v>0</v>
      </c>
      <c r="I691" s="16"/>
      <c r="L691" s="20" t="s">
        <v>208</v>
      </c>
      <c r="M691" s="17" t="s">
        <v>61065</v>
      </c>
      <c r="N691" s="17" t="s">
        <v>21008</v>
      </c>
      <c r="O691" s="25">
        <v>0</v>
      </c>
      <c r="P691" s="25">
        <v>0</v>
      </c>
      <c r="Q691" s="25">
        <v>0</v>
      </c>
      <c r="R691" s="16" t="s">
        <v>61066</v>
      </c>
      <c r="S691" s="17" t="s">
        <v>21009</v>
      </c>
      <c r="T691" s="25">
        <v>0</v>
      </c>
      <c r="U691" s="25">
        <v>0</v>
      </c>
      <c r="V691" s="25">
        <v>0</v>
      </c>
      <c r="W691" s="16" t="s">
        <v>61067</v>
      </c>
      <c r="X691" s="17" t="s">
        <v>21010</v>
      </c>
      <c r="Y691" s="25">
        <v>0</v>
      </c>
      <c r="Z691" s="25">
        <v>0</v>
      </c>
      <c r="AA691" s="25">
        <v>0</v>
      </c>
      <c r="AB691" s="16" t="s">
        <v>61068</v>
      </c>
      <c r="AC691" s="17" t="s">
        <v>21011</v>
      </c>
      <c r="AD691" s="25">
        <v>0</v>
      </c>
      <c r="AE691" s="25">
        <v>0</v>
      </c>
      <c r="AF691" s="25">
        <v>0</v>
      </c>
      <c r="AG691" s="16" t="s">
        <v>61069</v>
      </c>
      <c r="AH691" s="17" t="s">
        <v>21012</v>
      </c>
      <c r="AI691" s="25">
        <v>0</v>
      </c>
      <c r="AJ691" s="25">
        <v>0</v>
      </c>
      <c r="AK691" s="25">
        <v>0</v>
      </c>
      <c r="AL691" s="16" t="s">
        <v>61070</v>
      </c>
      <c r="AM691" s="17" t="s">
        <v>21013</v>
      </c>
      <c r="AN691" s="25">
        <v>0</v>
      </c>
      <c r="AO691" s="25">
        <v>0</v>
      </c>
      <c r="AP691" s="25">
        <v>0</v>
      </c>
      <c r="AQ691" s="16" t="s">
        <v>61071</v>
      </c>
      <c r="AR691" s="17" t="s">
        <v>21014</v>
      </c>
      <c r="AS691" s="25">
        <v>0</v>
      </c>
      <c r="AT691" s="25">
        <v>0</v>
      </c>
      <c r="AU691" s="25">
        <v>0</v>
      </c>
      <c r="AV691" s="16" t="s">
        <v>61072</v>
      </c>
      <c r="AW691" s="17" t="s">
        <v>21015</v>
      </c>
      <c r="AX691" s="25">
        <v>0</v>
      </c>
      <c r="AY691" s="25">
        <v>0</v>
      </c>
      <c r="AZ691" s="25">
        <v>0</v>
      </c>
      <c r="BA691" s="16" t="s">
        <v>61073</v>
      </c>
      <c r="BB691" s="17" t="s">
        <v>21016</v>
      </c>
      <c r="BC691" s="25">
        <v>0</v>
      </c>
      <c r="BD691" s="25">
        <v>0</v>
      </c>
      <c r="BE691" s="25">
        <v>0</v>
      </c>
      <c r="BF691" s="16" t="s">
        <v>61074</v>
      </c>
      <c r="BG691" s="17" t="s">
        <v>21017</v>
      </c>
      <c r="BH691" s="25">
        <v>0</v>
      </c>
      <c r="BI691" s="25">
        <v>0</v>
      </c>
      <c r="BJ691" s="25">
        <v>0</v>
      </c>
      <c r="BK691" s="16" t="s">
        <v>61075</v>
      </c>
      <c r="BL691" s="17" t="s">
        <v>21018</v>
      </c>
      <c r="BM691" s="25">
        <v>0</v>
      </c>
      <c r="BN691" s="25">
        <v>0</v>
      </c>
      <c r="BO691" s="25">
        <v>0</v>
      </c>
      <c r="BP691" s="16" t="s">
        <v>61076</v>
      </c>
      <c r="BQ691" s="17" t="s">
        <v>21019</v>
      </c>
      <c r="BR691" s="25">
        <v>0</v>
      </c>
      <c r="BS691" s="25">
        <v>0</v>
      </c>
      <c r="BT691" s="25">
        <v>0</v>
      </c>
      <c r="BU691" s="16" t="s">
        <v>61077</v>
      </c>
      <c r="BV691" s="17" t="s">
        <v>21020</v>
      </c>
      <c r="BW691" s="25">
        <v>0</v>
      </c>
      <c r="BX691" s="25">
        <v>0</v>
      </c>
      <c r="BY691" s="25">
        <v>0</v>
      </c>
      <c r="BZ691" s="16" t="s">
        <v>61078</v>
      </c>
      <c r="CA691" s="17" t="s">
        <v>21021</v>
      </c>
      <c r="CB691" s="25">
        <v>0</v>
      </c>
      <c r="CC691" s="25">
        <v>0</v>
      </c>
      <c r="CD691" s="25">
        <v>0</v>
      </c>
      <c r="CE691" s="16" t="s">
        <v>61079</v>
      </c>
      <c r="CF691" s="17" t="s">
        <v>21022</v>
      </c>
      <c r="CG691" s="25">
        <v>0</v>
      </c>
      <c r="CH691" s="25">
        <v>0</v>
      </c>
      <c r="CI691" s="25">
        <v>0</v>
      </c>
      <c r="CJ691" s="16" t="s">
        <v>61080</v>
      </c>
      <c r="CK691" s="17" t="s">
        <v>21023</v>
      </c>
      <c r="CL691" s="25">
        <v>0</v>
      </c>
      <c r="CM691" s="25">
        <v>0</v>
      </c>
      <c r="CN691" s="25">
        <v>0</v>
      </c>
      <c r="CO691" s="16" t="s">
        <v>61081</v>
      </c>
      <c r="CP691" s="17" t="s">
        <v>21024</v>
      </c>
      <c r="CQ691" s="25">
        <v>0</v>
      </c>
      <c r="CR691" s="25">
        <v>0</v>
      </c>
      <c r="CS691" s="25">
        <v>0</v>
      </c>
      <c r="CT691" s="16" t="s">
        <v>61082</v>
      </c>
      <c r="CU691" s="17" t="s">
        <v>21025</v>
      </c>
      <c r="CV691" s="25">
        <v>0</v>
      </c>
      <c r="CW691" s="25">
        <v>0</v>
      </c>
      <c r="CX691" s="25">
        <v>0</v>
      </c>
      <c r="CY691" s="16" t="s">
        <v>61083</v>
      </c>
      <c r="CZ691" s="17" t="s">
        <v>21026</v>
      </c>
      <c r="DA691" s="25">
        <v>0</v>
      </c>
      <c r="DB691" s="25">
        <v>0</v>
      </c>
      <c r="DC691" s="25">
        <v>0</v>
      </c>
      <c r="DD691" s="25" t="s">
        <v>61084</v>
      </c>
      <c r="DE691" s="25" t="s">
        <v>21027</v>
      </c>
      <c r="DF691" s="25">
        <v>0</v>
      </c>
      <c r="DG691" s="25">
        <v>0</v>
      </c>
      <c r="DH691" s="25">
        <v>0</v>
      </c>
      <c r="DI691" s="16" t="s">
        <v>61085</v>
      </c>
      <c r="DJ691" s="17" t="s">
        <v>21028</v>
      </c>
      <c r="DK691" s="25">
        <v>0</v>
      </c>
      <c r="DL691" s="25">
        <v>0</v>
      </c>
      <c r="DM691" s="25">
        <v>0</v>
      </c>
      <c r="DN691" s="16" t="s">
        <v>61086</v>
      </c>
      <c r="DO691" s="17" t="s">
        <v>21029</v>
      </c>
      <c r="DP691" s="25">
        <v>0</v>
      </c>
      <c r="DQ691" s="25">
        <v>0</v>
      </c>
      <c r="DR691" s="25">
        <v>0</v>
      </c>
      <c r="DS691" s="16" t="s">
        <v>61087</v>
      </c>
      <c r="DT691" s="17" t="s">
        <v>21030</v>
      </c>
      <c r="DU691" s="25">
        <v>0</v>
      </c>
      <c r="DV691" s="25">
        <v>0</v>
      </c>
      <c r="DW691" s="25">
        <v>0</v>
      </c>
      <c r="DX691" s="16" t="s">
        <v>61088</v>
      </c>
      <c r="DY691" s="17" t="s">
        <v>21031</v>
      </c>
      <c r="DZ691" s="25">
        <v>0</v>
      </c>
      <c r="EA691" s="25">
        <v>0</v>
      </c>
      <c r="EB691" s="16">
        <v>0</v>
      </c>
      <c r="EC691" s="16" t="s">
        <v>61089</v>
      </c>
      <c r="ED691" s="17" t="s">
        <v>21032</v>
      </c>
      <c r="EE691" s="25">
        <v>0</v>
      </c>
      <c r="EF691" s="25">
        <v>0</v>
      </c>
      <c r="EG691" s="16">
        <v>0</v>
      </c>
      <c r="EH691" s="16" t="s">
        <v>61090</v>
      </c>
      <c r="EI691" s="16" t="s">
        <v>21033</v>
      </c>
      <c r="EJ691" s="16">
        <v>0</v>
      </c>
      <c r="EK691" s="16">
        <v>0</v>
      </c>
      <c r="EL691" s="16">
        <v>0</v>
      </c>
      <c r="EM691" s="16" t="s">
        <v>61091</v>
      </c>
      <c r="EN691" s="17" t="s">
        <v>21034</v>
      </c>
      <c r="EO691" s="25">
        <v>0</v>
      </c>
      <c r="EP691" s="25">
        <v>0</v>
      </c>
      <c r="EQ691" s="16">
        <v>0</v>
      </c>
      <c r="ER691" s="16" t="s">
        <v>61092</v>
      </c>
      <c r="ES691" s="17" t="s">
        <v>21035</v>
      </c>
      <c r="ET691" s="17">
        <v>0</v>
      </c>
      <c r="EU691" s="17">
        <v>0</v>
      </c>
      <c r="EV691" s="17">
        <v>0</v>
      </c>
      <c r="EW691" s="17" t="s">
        <v>61093</v>
      </c>
      <c r="EX691" s="17" t="s">
        <v>21036</v>
      </c>
      <c r="EY691" s="17">
        <v>0</v>
      </c>
      <c r="EZ691" s="17">
        <v>0</v>
      </c>
      <c r="FA691" s="17">
        <v>0</v>
      </c>
      <c r="FB691" s="17" t="s">
        <v>61094</v>
      </c>
      <c r="FC691" s="17" t="s">
        <v>21037</v>
      </c>
      <c r="FD691" s="17">
        <v>0</v>
      </c>
      <c r="FE691" s="17">
        <v>0</v>
      </c>
      <c r="FF691" s="17">
        <v>0</v>
      </c>
      <c r="FH691" s="17">
        <v>0</v>
      </c>
      <c r="FI691" s="17">
        <v>0</v>
      </c>
      <c r="FJ691" s="17">
        <v>0</v>
      </c>
      <c r="FL691" s="17">
        <v>0</v>
      </c>
      <c r="FM691" s="17">
        <v>0</v>
      </c>
      <c r="FN691" s="17">
        <v>0</v>
      </c>
    </row>
    <row r="692" spans="1:170">
      <c r="A692" s="14">
        <v>75120001</v>
      </c>
      <c r="B692" s="15" t="s">
        <v>103</v>
      </c>
      <c r="C692" s="17" t="s">
        <v>817</v>
      </c>
      <c r="D692" s="25">
        <v>100292278</v>
      </c>
      <c r="E692" s="25">
        <v>584790164</v>
      </c>
      <c r="F692" s="25">
        <v>685082442</v>
      </c>
      <c r="I692" s="16"/>
      <c r="L692" s="20" t="s">
        <v>1478</v>
      </c>
      <c r="M692" s="17" t="s">
        <v>61095</v>
      </c>
      <c r="N692" s="17" t="s">
        <v>21038</v>
      </c>
      <c r="O692" s="25">
        <v>1670502</v>
      </c>
      <c r="P692" s="25">
        <v>9740459</v>
      </c>
      <c r="Q692" s="25">
        <v>11410961</v>
      </c>
      <c r="R692" s="16" t="s">
        <v>61096</v>
      </c>
      <c r="S692" s="17" t="s">
        <v>21039</v>
      </c>
      <c r="T692" s="25">
        <v>6714716</v>
      </c>
      <c r="U692" s="25">
        <v>39152566</v>
      </c>
      <c r="V692" s="25">
        <v>45867282</v>
      </c>
      <c r="W692" s="16" t="s">
        <v>61097</v>
      </c>
      <c r="X692" s="17" t="s">
        <v>21040</v>
      </c>
      <c r="Y692" s="25">
        <v>513383</v>
      </c>
      <c r="Z692" s="25">
        <v>2993464</v>
      </c>
      <c r="AA692" s="25">
        <v>3506847</v>
      </c>
      <c r="AB692" s="16" t="s">
        <v>61098</v>
      </c>
      <c r="AC692" s="17" t="s">
        <v>21041</v>
      </c>
      <c r="AD692" s="25">
        <v>2355714</v>
      </c>
      <c r="AE692" s="25">
        <v>13735838</v>
      </c>
      <c r="AF692" s="25">
        <v>16091552</v>
      </c>
      <c r="AG692" s="16" t="s">
        <v>61099</v>
      </c>
      <c r="AH692" s="17" t="s">
        <v>21042</v>
      </c>
      <c r="AI692" s="25">
        <v>0</v>
      </c>
      <c r="AJ692" s="25">
        <v>0</v>
      </c>
      <c r="AK692" s="25">
        <v>0</v>
      </c>
      <c r="AL692" s="16" t="s">
        <v>61100</v>
      </c>
      <c r="AM692" s="17" t="s">
        <v>21043</v>
      </c>
      <c r="AN692" s="25">
        <v>48979</v>
      </c>
      <c r="AO692" s="25">
        <v>285592</v>
      </c>
      <c r="AP692" s="25">
        <v>334571</v>
      </c>
      <c r="AQ692" s="16" t="s">
        <v>61101</v>
      </c>
      <c r="AR692" s="17" t="s">
        <v>21044</v>
      </c>
      <c r="AS692" s="25">
        <v>0</v>
      </c>
      <c r="AT692" s="25">
        <v>0</v>
      </c>
      <c r="AU692" s="25">
        <v>0</v>
      </c>
      <c r="AV692" s="16" t="s">
        <v>61102</v>
      </c>
      <c r="AW692" s="17" t="s">
        <v>21045</v>
      </c>
      <c r="AX692" s="25">
        <v>0</v>
      </c>
      <c r="AY692" s="25">
        <v>0</v>
      </c>
      <c r="AZ692" s="25">
        <v>0</v>
      </c>
      <c r="BA692" s="16" t="s">
        <v>61103</v>
      </c>
      <c r="BB692" s="17" t="s">
        <v>21046</v>
      </c>
      <c r="BC692" s="25">
        <v>0</v>
      </c>
      <c r="BD692" s="25">
        <v>0</v>
      </c>
      <c r="BE692" s="25">
        <v>0</v>
      </c>
      <c r="BF692" s="16" t="s">
        <v>61104</v>
      </c>
      <c r="BG692" s="17" t="s">
        <v>21047</v>
      </c>
      <c r="BH692" s="25">
        <v>5286245</v>
      </c>
      <c r="BI692" s="25">
        <v>30823348</v>
      </c>
      <c r="BJ692" s="25">
        <v>36109593</v>
      </c>
      <c r="BK692" s="16" t="s">
        <v>61105</v>
      </c>
      <c r="BL692" s="17" t="s">
        <v>21048</v>
      </c>
      <c r="BM692" s="25">
        <v>185895</v>
      </c>
      <c r="BN692" s="25">
        <v>1083929</v>
      </c>
      <c r="BO692" s="25">
        <v>1269824</v>
      </c>
      <c r="BP692" s="16" t="s">
        <v>61106</v>
      </c>
      <c r="BQ692" s="17" t="s">
        <v>21049</v>
      </c>
      <c r="BR692" s="25">
        <v>19446</v>
      </c>
      <c r="BS692" s="25">
        <v>113389</v>
      </c>
      <c r="BT692" s="25">
        <v>132835</v>
      </c>
      <c r="BU692" s="16" t="s">
        <v>61107</v>
      </c>
      <c r="BV692" s="17" t="s">
        <v>21050</v>
      </c>
      <c r="BW692" s="25">
        <v>0</v>
      </c>
      <c r="BX692" s="25">
        <v>0</v>
      </c>
      <c r="BY692" s="25">
        <v>0</v>
      </c>
      <c r="BZ692" s="16" t="s">
        <v>61108</v>
      </c>
      <c r="CA692" s="17" t="s">
        <v>21051</v>
      </c>
      <c r="CB692" s="25">
        <v>284296</v>
      </c>
      <c r="CC692" s="25">
        <v>1657689</v>
      </c>
      <c r="CD692" s="25">
        <v>1941985</v>
      </c>
      <c r="CE692" s="16" t="s">
        <v>61109</v>
      </c>
      <c r="CF692" s="17" t="s">
        <v>21052</v>
      </c>
      <c r="CG692" s="25">
        <v>41793</v>
      </c>
      <c r="CH692" s="25">
        <v>243687</v>
      </c>
      <c r="CI692" s="25">
        <v>285480</v>
      </c>
      <c r="CJ692" s="16" t="s">
        <v>61110</v>
      </c>
      <c r="CK692" s="17" t="s">
        <v>21053</v>
      </c>
      <c r="CL692" s="25">
        <v>2181567</v>
      </c>
      <c r="CM692" s="25">
        <v>12720412</v>
      </c>
      <c r="CN692" s="25">
        <v>14901979</v>
      </c>
      <c r="CO692" s="16" t="s">
        <v>61111</v>
      </c>
      <c r="CP692" s="17" t="s">
        <v>21054</v>
      </c>
      <c r="CQ692" s="25">
        <v>0</v>
      </c>
      <c r="CR692" s="25">
        <v>0</v>
      </c>
      <c r="CS692" s="25">
        <v>0</v>
      </c>
      <c r="CT692" s="16" t="s">
        <v>61112</v>
      </c>
      <c r="CU692" s="17" t="s">
        <v>21055</v>
      </c>
      <c r="CV692" s="25">
        <v>157684</v>
      </c>
      <c r="CW692" s="25">
        <v>919431</v>
      </c>
      <c r="CX692" s="25">
        <v>1077115</v>
      </c>
      <c r="CY692" s="16" t="s">
        <v>61113</v>
      </c>
      <c r="CZ692" s="17" t="s">
        <v>21056</v>
      </c>
      <c r="DA692" s="25">
        <v>0</v>
      </c>
      <c r="DB692" s="25">
        <v>0</v>
      </c>
      <c r="DC692" s="25">
        <v>0</v>
      </c>
      <c r="DD692" s="25" t="s">
        <v>61114</v>
      </c>
      <c r="DE692" s="25" t="s">
        <v>21057</v>
      </c>
      <c r="DF692" s="25">
        <v>0</v>
      </c>
      <c r="DG692" s="25">
        <v>0</v>
      </c>
      <c r="DH692" s="25">
        <v>0</v>
      </c>
      <c r="DI692" s="16" t="s">
        <v>61115</v>
      </c>
      <c r="DJ692" s="17" t="s">
        <v>21058</v>
      </c>
      <c r="DK692" s="25">
        <v>79930182</v>
      </c>
      <c r="DL692" s="25">
        <v>466061649</v>
      </c>
      <c r="DM692" s="25">
        <v>545991831</v>
      </c>
      <c r="DN692" s="16" t="s">
        <v>61116</v>
      </c>
      <c r="DO692" s="17" t="s">
        <v>21059</v>
      </c>
      <c r="DP692" s="25">
        <v>901876</v>
      </c>
      <c r="DQ692" s="25">
        <v>5258711</v>
      </c>
      <c r="DR692" s="25">
        <v>6160587</v>
      </c>
      <c r="DS692" s="16" t="s">
        <v>61117</v>
      </c>
      <c r="DT692" s="17" t="s">
        <v>21060</v>
      </c>
      <c r="DU692" s="25">
        <v>0</v>
      </c>
      <c r="DV692" s="25">
        <v>0</v>
      </c>
      <c r="DW692" s="25">
        <v>0</v>
      </c>
      <c r="DX692" s="16" t="s">
        <v>61118</v>
      </c>
      <c r="DY692" s="17" t="s">
        <v>21061</v>
      </c>
      <c r="DZ692" s="25">
        <v>0</v>
      </c>
      <c r="EA692" s="25">
        <v>0</v>
      </c>
      <c r="EB692" s="16">
        <v>0</v>
      </c>
      <c r="EC692" s="16" t="s">
        <v>61119</v>
      </c>
      <c r="ED692" s="17" t="s">
        <v>21062</v>
      </c>
      <c r="EE692" s="25">
        <v>0</v>
      </c>
      <c r="EF692" s="25">
        <v>0</v>
      </c>
      <c r="EG692" s="16">
        <v>0</v>
      </c>
      <c r="EH692" s="16" t="s">
        <v>61120</v>
      </c>
      <c r="EI692" s="16" t="s">
        <v>21063</v>
      </c>
      <c r="EJ692" s="16">
        <v>0</v>
      </c>
      <c r="EK692" s="16">
        <v>0</v>
      </c>
      <c r="EL692" s="16">
        <v>0</v>
      </c>
      <c r="EM692" s="16" t="s">
        <v>61121</v>
      </c>
      <c r="EN692" s="17" t="s">
        <v>21064</v>
      </c>
      <c r="EO692" s="25">
        <v>0</v>
      </c>
      <c r="EP692" s="25">
        <v>0</v>
      </c>
      <c r="EQ692" s="16">
        <v>0</v>
      </c>
      <c r="ER692" s="16" t="s">
        <v>61122</v>
      </c>
      <c r="ES692" s="17" t="s">
        <v>21065</v>
      </c>
      <c r="ET692" s="17">
        <v>0</v>
      </c>
      <c r="EU692" s="17">
        <v>0</v>
      </c>
      <c r="EV692" s="17">
        <v>0</v>
      </c>
      <c r="EW692" s="17" t="s">
        <v>61123</v>
      </c>
      <c r="EX692" s="17" t="s">
        <v>21066</v>
      </c>
      <c r="EY692" s="17">
        <v>0</v>
      </c>
      <c r="EZ692" s="17">
        <v>0</v>
      </c>
      <c r="FA692" s="17">
        <v>0</v>
      </c>
      <c r="FB692" s="17" t="s">
        <v>61124</v>
      </c>
      <c r="FC692" s="17" t="s">
        <v>21067</v>
      </c>
      <c r="FD692" s="17">
        <v>0</v>
      </c>
      <c r="FE692" s="17">
        <v>0</v>
      </c>
      <c r="FF692" s="17">
        <v>0</v>
      </c>
      <c r="FH692" s="17">
        <v>100292278</v>
      </c>
      <c r="FI692" s="17">
        <v>584790164</v>
      </c>
      <c r="FJ692" s="17">
        <v>685082442</v>
      </c>
      <c r="FL692" s="17">
        <v>0</v>
      </c>
      <c r="FM692" s="17">
        <v>0</v>
      </c>
      <c r="FN692" s="17">
        <v>0</v>
      </c>
    </row>
    <row r="693" spans="1:170">
      <c r="A693" s="14">
        <v>75120002</v>
      </c>
      <c r="B693" s="15" t="s">
        <v>103</v>
      </c>
      <c r="C693" s="17" t="s">
        <v>818</v>
      </c>
      <c r="D693" s="25">
        <v>15502329</v>
      </c>
      <c r="E693" s="25">
        <v>90391910</v>
      </c>
      <c r="F693" s="25">
        <v>105894239</v>
      </c>
      <c r="I693" s="16"/>
      <c r="L693" s="20" t="s">
        <v>1479</v>
      </c>
      <c r="M693" s="17" t="s">
        <v>61125</v>
      </c>
      <c r="N693" s="17" t="s">
        <v>21068</v>
      </c>
      <c r="O693" s="25">
        <v>222262</v>
      </c>
      <c r="P693" s="25">
        <v>1295982</v>
      </c>
      <c r="Q693" s="25">
        <v>1518244</v>
      </c>
      <c r="R693" s="16" t="s">
        <v>61126</v>
      </c>
      <c r="S693" s="17" t="s">
        <v>21069</v>
      </c>
      <c r="T693" s="25">
        <v>2436354</v>
      </c>
      <c r="U693" s="25">
        <v>14206034</v>
      </c>
      <c r="V693" s="25">
        <v>16642388</v>
      </c>
      <c r="W693" s="16" t="s">
        <v>61127</v>
      </c>
      <c r="X693" s="17" t="s">
        <v>21070</v>
      </c>
      <c r="Y693" s="25">
        <v>434437</v>
      </c>
      <c r="Z693" s="25">
        <v>2533142</v>
      </c>
      <c r="AA693" s="25">
        <v>2967579</v>
      </c>
      <c r="AB693" s="16" t="s">
        <v>61128</v>
      </c>
      <c r="AC693" s="17" t="s">
        <v>21071</v>
      </c>
      <c r="AD693" s="25">
        <v>597951</v>
      </c>
      <c r="AE693" s="25">
        <v>3486568</v>
      </c>
      <c r="AF693" s="25">
        <v>4084519</v>
      </c>
      <c r="AG693" s="16" t="s">
        <v>61129</v>
      </c>
      <c r="AH693" s="17" t="s">
        <v>21072</v>
      </c>
      <c r="AI693" s="25">
        <v>250394</v>
      </c>
      <c r="AJ693" s="25">
        <v>1460012</v>
      </c>
      <c r="AK693" s="25">
        <v>1710406</v>
      </c>
      <c r="AL693" s="16" t="s">
        <v>61130</v>
      </c>
      <c r="AM693" s="17" t="s">
        <v>21073</v>
      </c>
      <c r="AN693" s="25">
        <v>182240</v>
      </c>
      <c r="AO693" s="25">
        <v>1062619</v>
      </c>
      <c r="AP693" s="25">
        <v>1244859</v>
      </c>
      <c r="AQ693" s="16" t="s">
        <v>61131</v>
      </c>
      <c r="AR693" s="17" t="s">
        <v>21074</v>
      </c>
      <c r="AS693" s="25">
        <v>554457</v>
      </c>
      <c r="AT693" s="25">
        <v>3232962</v>
      </c>
      <c r="AU693" s="25">
        <v>3787419</v>
      </c>
      <c r="AV693" s="16" t="s">
        <v>61132</v>
      </c>
      <c r="AW693" s="17" t="s">
        <v>21075</v>
      </c>
      <c r="AX693" s="25">
        <v>27073</v>
      </c>
      <c r="AY693" s="25">
        <v>157861</v>
      </c>
      <c r="AZ693" s="25">
        <v>184934</v>
      </c>
      <c r="BA693" s="16" t="s">
        <v>61133</v>
      </c>
      <c r="BB693" s="17" t="s">
        <v>21076</v>
      </c>
      <c r="BC693" s="25">
        <v>26134</v>
      </c>
      <c r="BD693" s="25">
        <v>152386</v>
      </c>
      <c r="BE693" s="25">
        <v>178520</v>
      </c>
      <c r="BF693" s="16" t="s">
        <v>61134</v>
      </c>
      <c r="BG693" s="17" t="s">
        <v>21077</v>
      </c>
      <c r="BH693" s="25">
        <v>221042</v>
      </c>
      <c r="BI693" s="25">
        <v>1288863</v>
      </c>
      <c r="BJ693" s="25">
        <v>1509905</v>
      </c>
      <c r="BK693" s="16" t="s">
        <v>61135</v>
      </c>
      <c r="BL693" s="17" t="s">
        <v>21078</v>
      </c>
      <c r="BM693" s="25">
        <v>2243498</v>
      </c>
      <c r="BN693" s="25">
        <v>13081519</v>
      </c>
      <c r="BO693" s="25">
        <v>15325017</v>
      </c>
      <c r="BP693" s="16" t="s">
        <v>61136</v>
      </c>
      <c r="BQ693" s="17" t="s">
        <v>21079</v>
      </c>
      <c r="BR693" s="25">
        <v>1067316</v>
      </c>
      <c r="BS693" s="25">
        <v>6223369</v>
      </c>
      <c r="BT693" s="25">
        <v>7290685</v>
      </c>
      <c r="BU693" s="16" t="s">
        <v>61137</v>
      </c>
      <c r="BV693" s="17" t="s">
        <v>21080</v>
      </c>
      <c r="BW693" s="25">
        <v>790585</v>
      </c>
      <c r="BX693" s="25">
        <v>4609792</v>
      </c>
      <c r="BY693" s="25">
        <v>5400377</v>
      </c>
      <c r="BZ693" s="16" t="s">
        <v>61138</v>
      </c>
      <c r="CA693" s="17" t="s">
        <v>21081</v>
      </c>
      <c r="CB693" s="25">
        <v>49512</v>
      </c>
      <c r="CC693" s="25">
        <v>288698</v>
      </c>
      <c r="CD693" s="25">
        <v>338210</v>
      </c>
      <c r="CE693" s="16" t="s">
        <v>61139</v>
      </c>
      <c r="CF693" s="17" t="s">
        <v>21082</v>
      </c>
      <c r="CG693" s="25">
        <v>283168</v>
      </c>
      <c r="CH693" s="25">
        <v>1651111</v>
      </c>
      <c r="CI693" s="25">
        <v>1934279</v>
      </c>
      <c r="CJ693" s="16" t="s">
        <v>61140</v>
      </c>
      <c r="CK693" s="17" t="s">
        <v>21083</v>
      </c>
      <c r="CL693" s="25">
        <v>209129</v>
      </c>
      <c r="CM693" s="25">
        <v>1219404</v>
      </c>
      <c r="CN693" s="25">
        <v>1428533</v>
      </c>
      <c r="CO693" s="16" t="s">
        <v>61141</v>
      </c>
      <c r="CP693" s="17" t="s">
        <v>21084</v>
      </c>
      <c r="CQ693" s="25">
        <v>2155</v>
      </c>
      <c r="CR693" s="25">
        <v>12566</v>
      </c>
      <c r="CS693" s="25">
        <v>14721</v>
      </c>
      <c r="CT693" s="16" t="s">
        <v>61142</v>
      </c>
      <c r="CU693" s="17" t="s">
        <v>21085</v>
      </c>
      <c r="CV693" s="25">
        <v>341165</v>
      </c>
      <c r="CW693" s="25">
        <v>1989285</v>
      </c>
      <c r="CX693" s="25">
        <v>2330450</v>
      </c>
      <c r="CY693" s="16" t="s">
        <v>61143</v>
      </c>
      <c r="CZ693" s="17" t="s">
        <v>21086</v>
      </c>
      <c r="DA693" s="25">
        <v>381991</v>
      </c>
      <c r="DB693" s="25">
        <v>2227335</v>
      </c>
      <c r="DC693" s="25">
        <v>2609326</v>
      </c>
      <c r="DD693" s="25" t="s">
        <v>61144</v>
      </c>
      <c r="DE693" s="25" t="s">
        <v>21087</v>
      </c>
      <c r="DF693" s="25">
        <v>58193</v>
      </c>
      <c r="DG693" s="25">
        <v>339317</v>
      </c>
      <c r="DH693" s="25">
        <v>397510</v>
      </c>
      <c r="DI693" s="16" t="s">
        <v>61145</v>
      </c>
      <c r="DJ693" s="17" t="s">
        <v>21088</v>
      </c>
      <c r="DK693" s="25">
        <v>0</v>
      </c>
      <c r="DL693" s="25">
        <v>0</v>
      </c>
      <c r="DM693" s="25">
        <v>0</v>
      </c>
      <c r="DN693" s="16" t="s">
        <v>61146</v>
      </c>
      <c r="DO693" s="17" t="s">
        <v>21089</v>
      </c>
      <c r="DP693" s="25">
        <v>5123273</v>
      </c>
      <c r="DQ693" s="25">
        <v>29873086</v>
      </c>
      <c r="DR693" s="25">
        <v>34996359</v>
      </c>
      <c r="DS693" s="16" t="s">
        <v>61147</v>
      </c>
      <c r="DT693" s="17" t="s">
        <v>21090</v>
      </c>
      <c r="DU693" s="25">
        <v>0</v>
      </c>
      <c r="DV693" s="25">
        <v>0</v>
      </c>
      <c r="DW693" s="25">
        <v>0</v>
      </c>
      <c r="DX693" s="16" t="s">
        <v>61148</v>
      </c>
      <c r="DY693" s="17" t="s">
        <v>21091</v>
      </c>
      <c r="DZ693" s="25">
        <v>0</v>
      </c>
      <c r="EA693" s="25">
        <v>0</v>
      </c>
      <c r="EB693" s="16">
        <v>0</v>
      </c>
      <c r="EC693" s="16" t="s">
        <v>61149</v>
      </c>
      <c r="ED693" s="17" t="s">
        <v>21092</v>
      </c>
      <c r="EE693" s="25">
        <v>0</v>
      </c>
      <c r="EF693" s="25">
        <v>0</v>
      </c>
      <c r="EG693" s="16">
        <v>0</v>
      </c>
      <c r="EH693" s="16" t="s">
        <v>61150</v>
      </c>
      <c r="EI693" s="16" t="s">
        <v>21093</v>
      </c>
      <c r="EJ693" s="16">
        <v>0</v>
      </c>
      <c r="EK693" s="16">
        <v>-1</v>
      </c>
      <c r="EL693" s="16">
        <v>-1</v>
      </c>
      <c r="EM693" s="16" t="s">
        <v>61151</v>
      </c>
      <c r="EN693" s="17" t="s">
        <v>21094</v>
      </c>
      <c r="EO693" s="25">
        <v>0</v>
      </c>
      <c r="EP693" s="25">
        <v>0</v>
      </c>
      <c r="EQ693" s="16">
        <v>0</v>
      </c>
      <c r="ER693" s="16" t="s">
        <v>61152</v>
      </c>
      <c r="ES693" s="17" t="s">
        <v>21095</v>
      </c>
      <c r="ET693" s="17">
        <v>0</v>
      </c>
      <c r="EU693" s="17">
        <v>0</v>
      </c>
      <c r="EV693" s="17">
        <v>0</v>
      </c>
      <c r="EW693" s="17" t="s">
        <v>61153</v>
      </c>
      <c r="EX693" s="17" t="s">
        <v>21096</v>
      </c>
      <c r="EY693" s="17">
        <v>0</v>
      </c>
      <c r="EZ693" s="17">
        <v>0</v>
      </c>
      <c r="FA693" s="17">
        <v>0</v>
      </c>
      <c r="FB693" s="17" t="s">
        <v>61154</v>
      </c>
      <c r="FC693" s="17" t="s">
        <v>21097</v>
      </c>
      <c r="FD693" s="17">
        <v>0</v>
      </c>
      <c r="FE693" s="17">
        <v>0</v>
      </c>
      <c r="FF693" s="17">
        <v>0</v>
      </c>
      <c r="FH693" s="17">
        <v>15502329</v>
      </c>
      <c r="FI693" s="17">
        <v>90391910</v>
      </c>
      <c r="FJ693" s="17">
        <v>105894239</v>
      </c>
      <c r="FL693" s="17">
        <v>0</v>
      </c>
      <c r="FM693" s="17">
        <v>0</v>
      </c>
      <c r="FN693" s="17">
        <v>0</v>
      </c>
    </row>
    <row r="694" spans="1:170">
      <c r="A694" s="14">
        <v>75120003</v>
      </c>
      <c r="B694" s="15" t="s">
        <v>103</v>
      </c>
      <c r="C694" s="17" t="s">
        <v>819</v>
      </c>
      <c r="D694" s="25">
        <v>0</v>
      </c>
      <c r="E694" s="25">
        <v>0</v>
      </c>
      <c r="F694" s="25">
        <v>0</v>
      </c>
      <c r="I694" s="16"/>
      <c r="L694" s="20" t="s">
        <v>1480</v>
      </c>
      <c r="M694" s="17" t="s">
        <v>61155</v>
      </c>
      <c r="N694" s="17" t="s">
        <v>21098</v>
      </c>
      <c r="O694" s="25">
        <v>0</v>
      </c>
      <c r="P694" s="25">
        <v>0</v>
      </c>
      <c r="Q694" s="25">
        <v>0</v>
      </c>
      <c r="R694" s="16" t="s">
        <v>61156</v>
      </c>
      <c r="S694" s="17" t="s">
        <v>21099</v>
      </c>
      <c r="T694" s="25">
        <v>0</v>
      </c>
      <c r="U694" s="25">
        <v>0</v>
      </c>
      <c r="V694" s="25">
        <v>0</v>
      </c>
      <c r="W694" s="16" t="s">
        <v>61157</v>
      </c>
      <c r="X694" s="17" t="s">
        <v>21100</v>
      </c>
      <c r="Y694" s="25">
        <v>0</v>
      </c>
      <c r="Z694" s="25">
        <v>0</v>
      </c>
      <c r="AA694" s="25">
        <v>0</v>
      </c>
      <c r="AB694" s="16" t="s">
        <v>61158</v>
      </c>
      <c r="AC694" s="17" t="s">
        <v>21101</v>
      </c>
      <c r="AD694" s="25">
        <v>0</v>
      </c>
      <c r="AE694" s="25">
        <v>0</v>
      </c>
      <c r="AF694" s="25">
        <v>0</v>
      </c>
      <c r="AG694" s="16" t="s">
        <v>61159</v>
      </c>
      <c r="AH694" s="17" t="s">
        <v>21102</v>
      </c>
      <c r="AI694" s="25">
        <v>0</v>
      </c>
      <c r="AJ694" s="25">
        <v>0</v>
      </c>
      <c r="AK694" s="25">
        <v>0</v>
      </c>
      <c r="AL694" s="16" t="s">
        <v>61160</v>
      </c>
      <c r="AM694" s="17" t="s">
        <v>21103</v>
      </c>
      <c r="AN694" s="25">
        <v>0</v>
      </c>
      <c r="AO694" s="25">
        <v>0</v>
      </c>
      <c r="AP694" s="25">
        <v>0</v>
      </c>
      <c r="AQ694" s="16" t="s">
        <v>61161</v>
      </c>
      <c r="AR694" s="17" t="s">
        <v>21104</v>
      </c>
      <c r="AS694" s="25">
        <v>0</v>
      </c>
      <c r="AT694" s="25">
        <v>0</v>
      </c>
      <c r="AU694" s="25">
        <v>0</v>
      </c>
      <c r="AV694" s="16" t="s">
        <v>61162</v>
      </c>
      <c r="AW694" s="17" t="s">
        <v>21105</v>
      </c>
      <c r="AX694" s="25">
        <v>0</v>
      </c>
      <c r="AY694" s="25">
        <v>0</v>
      </c>
      <c r="AZ694" s="25">
        <v>0</v>
      </c>
      <c r="BA694" s="16" t="s">
        <v>61163</v>
      </c>
      <c r="BB694" s="17" t="s">
        <v>21106</v>
      </c>
      <c r="BC694" s="25">
        <v>0</v>
      </c>
      <c r="BD694" s="25">
        <v>0</v>
      </c>
      <c r="BE694" s="25">
        <v>0</v>
      </c>
      <c r="BF694" s="16" t="s">
        <v>61164</v>
      </c>
      <c r="BG694" s="17" t="s">
        <v>21107</v>
      </c>
      <c r="BH694" s="25">
        <v>0</v>
      </c>
      <c r="BI694" s="25">
        <v>0</v>
      </c>
      <c r="BJ694" s="25">
        <v>0</v>
      </c>
      <c r="BK694" s="16" t="s">
        <v>61165</v>
      </c>
      <c r="BL694" s="17" t="s">
        <v>21108</v>
      </c>
      <c r="BM694" s="25">
        <v>0</v>
      </c>
      <c r="BN694" s="25">
        <v>0</v>
      </c>
      <c r="BO694" s="25">
        <v>0</v>
      </c>
      <c r="BP694" s="16" t="s">
        <v>61166</v>
      </c>
      <c r="BQ694" s="17" t="s">
        <v>21109</v>
      </c>
      <c r="BR694" s="25">
        <v>0</v>
      </c>
      <c r="BS694" s="25">
        <v>0</v>
      </c>
      <c r="BT694" s="25">
        <v>0</v>
      </c>
      <c r="BU694" s="16" t="s">
        <v>61167</v>
      </c>
      <c r="BV694" s="17" t="s">
        <v>21110</v>
      </c>
      <c r="BW694" s="25">
        <v>0</v>
      </c>
      <c r="BX694" s="25">
        <v>0</v>
      </c>
      <c r="BY694" s="25">
        <v>0</v>
      </c>
      <c r="BZ694" s="16" t="s">
        <v>61168</v>
      </c>
      <c r="CA694" s="17" t="s">
        <v>21111</v>
      </c>
      <c r="CB694" s="25">
        <v>0</v>
      </c>
      <c r="CC694" s="25">
        <v>0</v>
      </c>
      <c r="CD694" s="25">
        <v>0</v>
      </c>
      <c r="CE694" s="16" t="s">
        <v>61169</v>
      </c>
      <c r="CF694" s="17" t="s">
        <v>21112</v>
      </c>
      <c r="CG694" s="25">
        <v>0</v>
      </c>
      <c r="CH694" s="25">
        <v>0</v>
      </c>
      <c r="CI694" s="25">
        <v>0</v>
      </c>
      <c r="CJ694" s="16" t="s">
        <v>61170</v>
      </c>
      <c r="CK694" s="17" t="s">
        <v>21113</v>
      </c>
      <c r="CL694" s="25">
        <v>0</v>
      </c>
      <c r="CM694" s="25">
        <v>0</v>
      </c>
      <c r="CN694" s="25">
        <v>0</v>
      </c>
      <c r="CO694" s="16" t="s">
        <v>61171</v>
      </c>
      <c r="CP694" s="17" t="s">
        <v>21114</v>
      </c>
      <c r="CQ694" s="25">
        <v>0</v>
      </c>
      <c r="CR694" s="25">
        <v>0</v>
      </c>
      <c r="CS694" s="25">
        <v>0</v>
      </c>
      <c r="CT694" s="16" t="s">
        <v>61172</v>
      </c>
      <c r="CU694" s="17" t="s">
        <v>21115</v>
      </c>
      <c r="CV694" s="25">
        <v>0</v>
      </c>
      <c r="CW694" s="25">
        <v>0</v>
      </c>
      <c r="CX694" s="25">
        <v>0</v>
      </c>
      <c r="CY694" s="16" t="s">
        <v>61173</v>
      </c>
      <c r="CZ694" s="17" t="s">
        <v>21116</v>
      </c>
      <c r="DA694" s="25">
        <v>0</v>
      </c>
      <c r="DB694" s="25">
        <v>0</v>
      </c>
      <c r="DC694" s="25">
        <v>0</v>
      </c>
      <c r="DD694" s="25" t="s">
        <v>61174</v>
      </c>
      <c r="DE694" s="25" t="s">
        <v>21117</v>
      </c>
      <c r="DF694" s="25">
        <v>0</v>
      </c>
      <c r="DG694" s="25">
        <v>0</v>
      </c>
      <c r="DH694" s="25">
        <v>0</v>
      </c>
      <c r="DI694" s="16" t="s">
        <v>61175</v>
      </c>
      <c r="DJ694" s="17" t="s">
        <v>21118</v>
      </c>
      <c r="DK694" s="25">
        <v>0</v>
      </c>
      <c r="DL694" s="25">
        <v>0</v>
      </c>
      <c r="DM694" s="25">
        <v>0</v>
      </c>
      <c r="DN694" s="16" t="s">
        <v>61176</v>
      </c>
      <c r="DO694" s="17" t="s">
        <v>21119</v>
      </c>
      <c r="DP694" s="25">
        <v>0</v>
      </c>
      <c r="DQ694" s="25">
        <v>0</v>
      </c>
      <c r="DR694" s="25">
        <v>0</v>
      </c>
      <c r="DS694" s="16" t="s">
        <v>61177</v>
      </c>
      <c r="DT694" s="17" t="s">
        <v>21120</v>
      </c>
      <c r="DU694" s="25">
        <v>0</v>
      </c>
      <c r="DV694" s="25">
        <v>0</v>
      </c>
      <c r="DW694" s="25">
        <v>0</v>
      </c>
      <c r="DX694" s="16" t="s">
        <v>61178</v>
      </c>
      <c r="DY694" s="17" t="s">
        <v>21121</v>
      </c>
      <c r="DZ694" s="25">
        <v>0</v>
      </c>
      <c r="EA694" s="25">
        <v>0</v>
      </c>
      <c r="EB694" s="16">
        <v>0</v>
      </c>
      <c r="EC694" s="16" t="s">
        <v>61179</v>
      </c>
      <c r="ED694" s="17" t="s">
        <v>21122</v>
      </c>
      <c r="EE694" s="25">
        <v>0</v>
      </c>
      <c r="EF694" s="25">
        <v>0</v>
      </c>
      <c r="EG694" s="16">
        <v>0</v>
      </c>
      <c r="EH694" s="16" t="s">
        <v>61180</v>
      </c>
      <c r="EI694" s="16" t="s">
        <v>21123</v>
      </c>
      <c r="EJ694" s="16">
        <v>0</v>
      </c>
      <c r="EK694" s="16">
        <v>0</v>
      </c>
      <c r="EL694" s="16">
        <v>0</v>
      </c>
      <c r="EM694" s="16" t="s">
        <v>61181</v>
      </c>
      <c r="EN694" s="17" t="s">
        <v>21124</v>
      </c>
      <c r="EO694" s="25">
        <v>0</v>
      </c>
      <c r="EP694" s="25">
        <v>0</v>
      </c>
      <c r="EQ694" s="16">
        <v>0</v>
      </c>
      <c r="ER694" s="16" t="s">
        <v>61182</v>
      </c>
      <c r="ES694" s="17" t="s">
        <v>21125</v>
      </c>
      <c r="ET694" s="17">
        <v>0</v>
      </c>
      <c r="EU694" s="17">
        <v>0</v>
      </c>
      <c r="EV694" s="17">
        <v>0</v>
      </c>
      <c r="EW694" s="17" t="s">
        <v>61183</v>
      </c>
      <c r="EX694" s="17" t="s">
        <v>21126</v>
      </c>
      <c r="EY694" s="17">
        <v>0</v>
      </c>
      <c r="EZ694" s="17">
        <v>0</v>
      </c>
      <c r="FA694" s="17">
        <v>0</v>
      </c>
      <c r="FB694" s="17" t="s">
        <v>61184</v>
      </c>
      <c r="FC694" s="17" t="s">
        <v>21127</v>
      </c>
      <c r="FD694" s="17">
        <v>0</v>
      </c>
      <c r="FE694" s="17">
        <v>0</v>
      </c>
      <c r="FF694" s="17">
        <v>0</v>
      </c>
      <c r="FH694" s="17">
        <v>0</v>
      </c>
      <c r="FI694" s="17">
        <v>0</v>
      </c>
      <c r="FJ694" s="17">
        <v>0</v>
      </c>
      <c r="FL694" s="17">
        <v>0</v>
      </c>
      <c r="FM694" s="17">
        <v>0</v>
      </c>
      <c r="FN694" s="17">
        <v>0</v>
      </c>
    </row>
    <row r="695" spans="1:170">
      <c r="A695" s="14">
        <v>75120004</v>
      </c>
      <c r="B695" s="15" t="s">
        <v>103</v>
      </c>
      <c r="C695" s="17" t="s">
        <v>820</v>
      </c>
      <c r="D695" s="25">
        <v>7096953</v>
      </c>
      <c r="E695" s="25">
        <v>41381334</v>
      </c>
      <c r="F695" s="25">
        <v>48478287</v>
      </c>
      <c r="I695" s="16"/>
      <c r="L695" s="20" t="s">
        <v>1481</v>
      </c>
      <c r="M695" s="17" t="s">
        <v>61185</v>
      </c>
      <c r="N695" s="17" t="s">
        <v>21128</v>
      </c>
      <c r="O695" s="25">
        <v>2491915</v>
      </c>
      <c r="P695" s="25">
        <v>14530007</v>
      </c>
      <c r="Q695" s="25">
        <v>17021922</v>
      </c>
      <c r="R695" s="16" t="s">
        <v>61186</v>
      </c>
      <c r="S695" s="17" t="s">
        <v>21129</v>
      </c>
      <c r="T695" s="25">
        <v>0</v>
      </c>
      <c r="U695" s="25">
        <v>0</v>
      </c>
      <c r="V695" s="25">
        <v>0</v>
      </c>
      <c r="W695" s="16" t="s">
        <v>61187</v>
      </c>
      <c r="X695" s="17" t="s">
        <v>21130</v>
      </c>
      <c r="Y695" s="25">
        <v>0</v>
      </c>
      <c r="Z695" s="25">
        <v>0</v>
      </c>
      <c r="AA695" s="25">
        <v>0</v>
      </c>
      <c r="AB695" s="16" t="s">
        <v>61188</v>
      </c>
      <c r="AC695" s="17" t="s">
        <v>21131</v>
      </c>
      <c r="AD695" s="25">
        <v>0</v>
      </c>
      <c r="AE695" s="25">
        <v>0</v>
      </c>
      <c r="AF695" s="25">
        <v>0</v>
      </c>
      <c r="AG695" s="16" t="s">
        <v>61189</v>
      </c>
      <c r="AH695" s="17" t="s">
        <v>21132</v>
      </c>
      <c r="AI695" s="25">
        <v>0</v>
      </c>
      <c r="AJ695" s="25">
        <v>0</v>
      </c>
      <c r="AK695" s="25">
        <v>0</v>
      </c>
      <c r="AL695" s="16" t="s">
        <v>61190</v>
      </c>
      <c r="AM695" s="17" t="s">
        <v>21133</v>
      </c>
      <c r="AN695" s="25">
        <v>0</v>
      </c>
      <c r="AO695" s="25">
        <v>0</v>
      </c>
      <c r="AP695" s="25">
        <v>0</v>
      </c>
      <c r="AQ695" s="16" t="s">
        <v>61191</v>
      </c>
      <c r="AR695" s="17" t="s">
        <v>21134</v>
      </c>
      <c r="AS695" s="25">
        <v>0</v>
      </c>
      <c r="AT695" s="25">
        <v>0</v>
      </c>
      <c r="AU695" s="25">
        <v>0</v>
      </c>
      <c r="AV695" s="16" t="s">
        <v>61192</v>
      </c>
      <c r="AW695" s="17" t="s">
        <v>21135</v>
      </c>
      <c r="AX695" s="25">
        <v>0</v>
      </c>
      <c r="AY695" s="25">
        <v>0</v>
      </c>
      <c r="AZ695" s="25">
        <v>0</v>
      </c>
      <c r="BA695" s="16" t="s">
        <v>61193</v>
      </c>
      <c r="BB695" s="17" t="s">
        <v>21136</v>
      </c>
      <c r="BC695" s="25">
        <v>0</v>
      </c>
      <c r="BD695" s="25">
        <v>0</v>
      </c>
      <c r="BE695" s="25">
        <v>0</v>
      </c>
      <c r="BF695" s="16" t="s">
        <v>61194</v>
      </c>
      <c r="BG695" s="17" t="s">
        <v>21137</v>
      </c>
      <c r="BH695" s="25">
        <v>4605038</v>
      </c>
      <c r="BI695" s="25">
        <v>26851327</v>
      </c>
      <c r="BJ695" s="25">
        <v>31456365</v>
      </c>
      <c r="BK695" s="16" t="s">
        <v>61195</v>
      </c>
      <c r="BL695" s="17" t="s">
        <v>21138</v>
      </c>
      <c r="BM695" s="25">
        <v>0</v>
      </c>
      <c r="BN695" s="25">
        <v>0</v>
      </c>
      <c r="BO695" s="25">
        <v>0</v>
      </c>
      <c r="BP695" s="16" t="s">
        <v>61196</v>
      </c>
      <c r="BQ695" s="17" t="s">
        <v>21139</v>
      </c>
      <c r="BR695" s="25">
        <v>0</v>
      </c>
      <c r="BS695" s="25">
        <v>0</v>
      </c>
      <c r="BT695" s="25">
        <v>0</v>
      </c>
      <c r="BU695" s="16" t="s">
        <v>61197</v>
      </c>
      <c r="BV695" s="17" t="s">
        <v>21140</v>
      </c>
      <c r="BW695" s="25">
        <v>0</v>
      </c>
      <c r="BX695" s="25">
        <v>0</v>
      </c>
      <c r="BY695" s="25">
        <v>0</v>
      </c>
      <c r="BZ695" s="16" t="s">
        <v>61198</v>
      </c>
      <c r="CA695" s="17" t="s">
        <v>21141</v>
      </c>
      <c r="CB695" s="25">
        <v>0</v>
      </c>
      <c r="CC695" s="25">
        <v>0</v>
      </c>
      <c r="CD695" s="25">
        <v>0</v>
      </c>
      <c r="CE695" s="16" t="s">
        <v>61199</v>
      </c>
      <c r="CF695" s="17" t="s">
        <v>21142</v>
      </c>
      <c r="CG695" s="25">
        <v>0</v>
      </c>
      <c r="CH695" s="25">
        <v>0</v>
      </c>
      <c r="CI695" s="25">
        <v>0</v>
      </c>
      <c r="CJ695" s="16" t="s">
        <v>61200</v>
      </c>
      <c r="CK695" s="17" t="s">
        <v>21143</v>
      </c>
      <c r="CL695" s="25">
        <v>0</v>
      </c>
      <c r="CM695" s="25">
        <v>0</v>
      </c>
      <c r="CN695" s="25">
        <v>0</v>
      </c>
      <c r="CO695" s="16" t="s">
        <v>61201</v>
      </c>
      <c r="CP695" s="17" t="s">
        <v>21144</v>
      </c>
      <c r="CQ695" s="25">
        <v>0</v>
      </c>
      <c r="CR695" s="25">
        <v>0</v>
      </c>
      <c r="CS695" s="25">
        <v>0</v>
      </c>
      <c r="CT695" s="16" t="s">
        <v>61202</v>
      </c>
      <c r="CU695" s="17" t="s">
        <v>21145</v>
      </c>
      <c r="CV695" s="25">
        <v>0</v>
      </c>
      <c r="CW695" s="25">
        <v>0</v>
      </c>
      <c r="CX695" s="25">
        <v>0</v>
      </c>
      <c r="CY695" s="16" t="s">
        <v>61203</v>
      </c>
      <c r="CZ695" s="17" t="s">
        <v>21146</v>
      </c>
      <c r="DA695" s="25">
        <v>0</v>
      </c>
      <c r="DB695" s="25">
        <v>0</v>
      </c>
      <c r="DC695" s="25">
        <v>0</v>
      </c>
      <c r="DD695" s="25" t="s">
        <v>61204</v>
      </c>
      <c r="DE695" s="25" t="s">
        <v>21147</v>
      </c>
      <c r="DF695" s="25">
        <v>0</v>
      </c>
      <c r="DG695" s="25">
        <v>0</v>
      </c>
      <c r="DH695" s="25">
        <v>0</v>
      </c>
      <c r="DI695" s="16" t="s">
        <v>61205</v>
      </c>
      <c r="DJ695" s="17" t="s">
        <v>21148</v>
      </c>
      <c r="DK695" s="25">
        <v>0</v>
      </c>
      <c r="DL695" s="25">
        <v>0</v>
      </c>
      <c r="DM695" s="25">
        <v>0</v>
      </c>
      <c r="DN695" s="16" t="s">
        <v>61206</v>
      </c>
      <c r="DO695" s="17" t="s">
        <v>21149</v>
      </c>
      <c r="DP695" s="25">
        <v>0</v>
      </c>
      <c r="DQ695" s="25">
        <v>0</v>
      </c>
      <c r="DR695" s="25">
        <v>0</v>
      </c>
      <c r="DS695" s="16" t="s">
        <v>61207</v>
      </c>
      <c r="DT695" s="17" t="s">
        <v>21150</v>
      </c>
      <c r="DU695" s="25">
        <v>0</v>
      </c>
      <c r="DV695" s="25">
        <v>0</v>
      </c>
      <c r="DW695" s="25">
        <v>0</v>
      </c>
      <c r="DX695" s="16" t="s">
        <v>61208</v>
      </c>
      <c r="DY695" s="17" t="s">
        <v>21151</v>
      </c>
      <c r="DZ695" s="25">
        <v>0</v>
      </c>
      <c r="EA695" s="25">
        <v>0</v>
      </c>
      <c r="EB695" s="16">
        <v>0</v>
      </c>
      <c r="EC695" s="16" t="s">
        <v>61209</v>
      </c>
      <c r="ED695" s="17" t="s">
        <v>21152</v>
      </c>
      <c r="EE695" s="25">
        <v>0</v>
      </c>
      <c r="EF695" s="25">
        <v>0</v>
      </c>
      <c r="EG695" s="16">
        <v>0</v>
      </c>
      <c r="EH695" s="16" t="s">
        <v>61210</v>
      </c>
      <c r="EI695" s="16" t="s">
        <v>21153</v>
      </c>
      <c r="EJ695" s="16">
        <v>0</v>
      </c>
      <c r="EK695" s="16">
        <v>0</v>
      </c>
      <c r="EL695" s="16">
        <v>0</v>
      </c>
      <c r="EM695" s="16" t="s">
        <v>61211</v>
      </c>
      <c r="EN695" s="17" t="s">
        <v>21154</v>
      </c>
      <c r="EO695" s="25">
        <v>0</v>
      </c>
      <c r="EP695" s="25">
        <v>0</v>
      </c>
      <c r="EQ695" s="16">
        <v>0</v>
      </c>
      <c r="ER695" s="16" t="s">
        <v>61212</v>
      </c>
      <c r="ES695" s="17" t="s">
        <v>21155</v>
      </c>
      <c r="ET695" s="17">
        <v>0</v>
      </c>
      <c r="EU695" s="17">
        <v>0</v>
      </c>
      <c r="EV695" s="17">
        <v>0</v>
      </c>
      <c r="EW695" s="17" t="s">
        <v>61213</v>
      </c>
      <c r="EX695" s="17" t="s">
        <v>21156</v>
      </c>
      <c r="EY695" s="17">
        <v>0</v>
      </c>
      <c r="EZ695" s="17">
        <v>0</v>
      </c>
      <c r="FA695" s="17">
        <v>0</v>
      </c>
      <c r="FB695" s="17" t="s">
        <v>61214</v>
      </c>
      <c r="FC695" s="17" t="s">
        <v>21157</v>
      </c>
      <c r="FD695" s="17">
        <v>0</v>
      </c>
      <c r="FE695" s="17">
        <v>0</v>
      </c>
      <c r="FF695" s="17">
        <v>0</v>
      </c>
      <c r="FH695" s="17">
        <v>7096953</v>
      </c>
      <c r="FI695" s="17">
        <v>41381334</v>
      </c>
      <c r="FJ695" s="17">
        <v>48478287</v>
      </c>
      <c r="FL695" s="17">
        <v>0</v>
      </c>
      <c r="FM695" s="17">
        <v>0</v>
      </c>
      <c r="FN695" s="17">
        <v>0</v>
      </c>
    </row>
    <row r="696" spans="1:170">
      <c r="A696" s="14">
        <v>75120005</v>
      </c>
      <c r="B696" s="15" t="s">
        <v>103</v>
      </c>
      <c r="C696" s="17" t="s">
        <v>821</v>
      </c>
      <c r="D696" s="25">
        <v>0</v>
      </c>
      <c r="E696" s="25">
        <v>0</v>
      </c>
      <c r="F696" s="25">
        <v>0</v>
      </c>
      <c r="I696" s="16"/>
      <c r="L696" s="20" t="s">
        <v>1482</v>
      </c>
      <c r="M696" s="17" t="s">
        <v>61215</v>
      </c>
      <c r="N696" s="17" t="s">
        <v>21158</v>
      </c>
      <c r="O696" s="25">
        <v>0</v>
      </c>
      <c r="P696" s="25">
        <v>0</v>
      </c>
      <c r="Q696" s="25">
        <v>0</v>
      </c>
      <c r="R696" s="16" t="s">
        <v>61216</v>
      </c>
      <c r="S696" s="17" t="s">
        <v>21159</v>
      </c>
      <c r="T696" s="25">
        <v>0</v>
      </c>
      <c r="U696" s="25">
        <v>0</v>
      </c>
      <c r="V696" s="25">
        <v>0</v>
      </c>
      <c r="W696" s="16" t="s">
        <v>61217</v>
      </c>
      <c r="X696" s="17" t="s">
        <v>21160</v>
      </c>
      <c r="Y696" s="25">
        <v>0</v>
      </c>
      <c r="Z696" s="25">
        <v>0</v>
      </c>
      <c r="AA696" s="25">
        <v>0</v>
      </c>
      <c r="AB696" s="16" t="s">
        <v>61218</v>
      </c>
      <c r="AC696" s="17" t="s">
        <v>21161</v>
      </c>
      <c r="AD696" s="25">
        <v>0</v>
      </c>
      <c r="AE696" s="25">
        <v>0</v>
      </c>
      <c r="AF696" s="25">
        <v>0</v>
      </c>
      <c r="AG696" s="16" t="s">
        <v>61219</v>
      </c>
      <c r="AH696" s="17" t="s">
        <v>21162</v>
      </c>
      <c r="AI696" s="25">
        <v>0</v>
      </c>
      <c r="AJ696" s="25">
        <v>0</v>
      </c>
      <c r="AK696" s="25">
        <v>0</v>
      </c>
      <c r="AL696" s="16" t="s">
        <v>61220</v>
      </c>
      <c r="AM696" s="17" t="s">
        <v>21163</v>
      </c>
      <c r="AN696" s="25">
        <v>0</v>
      </c>
      <c r="AO696" s="25">
        <v>0</v>
      </c>
      <c r="AP696" s="25">
        <v>0</v>
      </c>
      <c r="AQ696" s="16" t="s">
        <v>61221</v>
      </c>
      <c r="AR696" s="17" t="s">
        <v>21164</v>
      </c>
      <c r="AS696" s="25">
        <v>0</v>
      </c>
      <c r="AT696" s="25">
        <v>0</v>
      </c>
      <c r="AU696" s="25">
        <v>0</v>
      </c>
      <c r="AV696" s="16" t="s">
        <v>61222</v>
      </c>
      <c r="AW696" s="17" t="s">
        <v>21165</v>
      </c>
      <c r="AX696" s="25">
        <v>0</v>
      </c>
      <c r="AY696" s="25">
        <v>0</v>
      </c>
      <c r="AZ696" s="25">
        <v>0</v>
      </c>
      <c r="BA696" s="16" t="s">
        <v>61223</v>
      </c>
      <c r="BB696" s="17" t="s">
        <v>21166</v>
      </c>
      <c r="BC696" s="25">
        <v>0</v>
      </c>
      <c r="BD696" s="25">
        <v>0</v>
      </c>
      <c r="BE696" s="25">
        <v>0</v>
      </c>
      <c r="BF696" s="16" t="s">
        <v>61224</v>
      </c>
      <c r="BG696" s="17" t="s">
        <v>21167</v>
      </c>
      <c r="BH696" s="25">
        <v>0</v>
      </c>
      <c r="BI696" s="25">
        <v>0</v>
      </c>
      <c r="BJ696" s="25">
        <v>0</v>
      </c>
      <c r="BK696" s="16" t="s">
        <v>61225</v>
      </c>
      <c r="BL696" s="17" t="s">
        <v>21168</v>
      </c>
      <c r="BM696" s="25">
        <v>0</v>
      </c>
      <c r="BN696" s="25">
        <v>0</v>
      </c>
      <c r="BO696" s="25">
        <v>0</v>
      </c>
      <c r="BP696" s="16" t="s">
        <v>61226</v>
      </c>
      <c r="BQ696" s="17" t="s">
        <v>21169</v>
      </c>
      <c r="BR696" s="25">
        <v>0</v>
      </c>
      <c r="BS696" s="25">
        <v>0</v>
      </c>
      <c r="BT696" s="25">
        <v>0</v>
      </c>
      <c r="BU696" s="16" t="s">
        <v>61227</v>
      </c>
      <c r="BV696" s="17" t="s">
        <v>21170</v>
      </c>
      <c r="BW696" s="25">
        <v>0</v>
      </c>
      <c r="BX696" s="25">
        <v>0</v>
      </c>
      <c r="BY696" s="25">
        <v>0</v>
      </c>
      <c r="BZ696" s="16" t="s">
        <v>61228</v>
      </c>
      <c r="CA696" s="17" t="s">
        <v>21171</v>
      </c>
      <c r="CB696" s="25">
        <v>0</v>
      </c>
      <c r="CC696" s="25">
        <v>0</v>
      </c>
      <c r="CD696" s="25">
        <v>0</v>
      </c>
      <c r="CE696" s="16" t="s">
        <v>61229</v>
      </c>
      <c r="CF696" s="17" t="s">
        <v>21172</v>
      </c>
      <c r="CG696" s="25">
        <v>0</v>
      </c>
      <c r="CH696" s="25">
        <v>0</v>
      </c>
      <c r="CI696" s="25">
        <v>0</v>
      </c>
      <c r="CJ696" s="16" t="s">
        <v>61230</v>
      </c>
      <c r="CK696" s="17" t="s">
        <v>21173</v>
      </c>
      <c r="CL696" s="25">
        <v>0</v>
      </c>
      <c r="CM696" s="25">
        <v>0</v>
      </c>
      <c r="CN696" s="25">
        <v>0</v>
      </c>
      <c r="CO696" s="16" t="s">
        <v>61231</v>
      </c>
      <c r="CP696" s="17" t="s">
        <v>21174</v>
      </c>
      <c r="CQ696" s="25">
        <v>0</v>
      </c>
      <c r="CR696" s="25">
        <v>0</v>
      </c>
      <c r="CS696" s="25">
        <v>0</v>
      </c>
      <c r="CT696" s="16" t="s">
        <v>61232</v>
      </c>
      <c r="CU696" s="17" t="s">
        <v>21175</v>
      </c>
      <c r="CV696" s="25">
        <v>0</v>
      </c>
      <c r="CW696" s="25">
        <v>0</v>
      </c>
      <c r="CX696" s="25">
        <v>0</v>
      </c>
      <c r="CY696" s="16" t="s">
        <v>61233</v>
      </c>
      <c r="CZ696" s="17" t="s">
        <v>21176</v>
      </c>
      <c r="DA696" s="25">
        <v>0</v>
      </c>
      <c r="DB696" s="25">
        <v>0</v>
      </c>
      <c r="DC696" s="25">
        <v>0</v>
      </c>
      <c r="DD696" s="25" t="s">
        <v>61234</v>
      </c>
      <c r="DE696" s="25" t="s">
        <v>21177</v>
      </c>
      <c r="DF696" s="25">
        <v>0</v>
      </c>
      <c r="DG696" s="25">
        <v>0</v>
      </c>
      <c r="DH696" s="25">
        <v>0</v>
      </c>
      <c r="DI696" s="16" t="s">
        <v>61235</v>
      </c>
      <c r="DJ696" s="17" t="s">
        <v>21178</v>
      </c>
      <c r="DK696" s="25">
        <v>0</v>
      </c>
      <c r="DL696" s="25">
        <v>0</v>
      </c>
      <c r="DM696" s="25">
        <v>0</v>
      </c>
      <c r="DN696" s="16" t="s">
        <v>61236</v>
      </c>
      <c r="DO696" s="17" t="s">
        <v>21179</v>
      </c>
      <c r="DP696" s="25">
        <v>0</v>
      </c>
      <c r="DQ696" s="25">
        <v>0</v>
      </c>
      <c r="DR696" s="25">
        <v>0</v>
      </c>
      <c r="DS696" s="16" t="s">
        <v>61237</v>
      </c>
      <c r="DT696" s="17" t="s">
        <v>21180</v>
      </c>
      <c r="DU696" s="25">
        <v>0</v>
      </c>
      <c r="DV696" s="25">
        <v>0</v>
      </c>
      <c r="DW696" s="25">
        <v>0</v>
      </c>
      <c r="DX696" s="16" t="s">
        <v>61238</v>
      </c>
      <c r="DY696" s="17" t="s">
        <v>21181</v>
      </c>
      <c r="DZ696" s="25">
        <v>0</v>
      </c>
      <c r="EA696" s="25">
        <v>0</v>
      </c>
      <c r="EB696" s="16">
        <v>0</v>
      </c>
      <c r="EC696" s="16" t="s">
        <v>61239</v>
      </c>
      <c r="ED696" s="17" t="s">
        <v>21182</v>
      </c>
      <c r="EE696" s="25">
        <v>0</v>
      </c>
      <c r="EF696" s="25">
        <v>0</v>
      </c>
      <c r="EG696" s="16">
        <v>0</v>
      </c>
      <c r="EH696" s="16" t="s">
        <v>61240</v>
      </c>
      <c r="EI696" s="16" t="s">
        <v>21183</v>
      </c>
      <c r="EJ696" s="16">
        <v>0</v>
      </c>
      <c r="EK696" s="16">
        <v>0</v>
      </c>
      <c r="EL696" s="16">
        <v>0</v>
      </c>
      <c r="EM696" s="16" t="s">
        <v>61241</v>
      </c>
      <c r="EN696" s="17" t="s">
        <v>21184</v>
      </c>
      <c r="EO696" s="25">
        <v>0</v>
      </c>
      <c r="EP696" s="25">
        <v>0</v>
      </c>
      <c r="EQ696" s="16">
        <v>0</v>
      </c>
      <c r="ER696" s="16" t="s">
        <v>61242</v>
      </c>
      <c r="ES696" s="17" t="s">
        <v>21185</v>
      </c>
      <c r="ET696" s="17">
        <v>0</v>
      </c>
      <c r="EU696" s="17">
        <v>0</v>
      </c>
      <c r="EV696" s="17">
        <v>0</v>
      </c>
      <c r="EW696" s="17" t="s">
        <v>61243</v>
      </c>
      <c r="EX696" s="17" t="s">
        <v>21186</v>
      </c>
      <c r="EY696" s="17">
        <v>0</v>
      </c>
      <c r="EZ696" s="17">
        <v>0</v>
      </c>
      <c r="FA696" s="17">
        <v>0</v>
      </c>
      <c r="FB696" s="17" t="s">
        <v>61244</v>
      </c>
      <c r="FC696" s="17" t="s">
        <v>21187</v>
      </c>
      <c r="FD696" s="17">
        <v>0</v>
      </c>
      <c r="FE696" s="17">
        <v>0</v>
      </c>
      <c r="FF696" s="17">
        <v>0</v>
      </c>
      <c r="FH696" s="17">
        <v>0</v>
      </c>
      <c r="FI696" s="17">
        <v>0</v>
      </c>
      <c r="FJ696" s="17">
        <v>0</v>
      </c>
      <c r="FL696" s="17">
        <v>0</v>
      </c>
      <c r="FM696" s="17">
        <v>0</v>
      </c>
      <c r="FN696" s="17">
        <v>0</v>
      </c>
    </row>
    <row r="697" spans="1:170">
      <c r="A697" s="14">
        <v>75120006</v>
      </c>
      <c r="B697" s="15" t="s">
        <v>103</v>
      </c>
      <c r="C697" s="17" t="s">
        <v>822</v>
      </c>
      <c r="D697" s="25">
        <v>0</v>
      </c>
      <c r="E697" s="25">
        <v>0</v>
      </c>
      <c r="F697" s="25">
        <v>0</v>
      </c>
      <c r="I697" s="16"/>
      <c r="L697" s="20" t="s">
        <v>1483</v>
      </c>
      <c r="M697" s="17" t="s">
        <v>61245</v>
      </c>
      <c r="N697" s="17" t="s">
        <v>21188</v>
      </c>
      <c r="O697" s="25">
        <v>0</v>
      </c>
      <c r="P697" s="25">
        <v>0</v>
      </c>
      <c r="Q697" s="25">
        <v>0</v>
      </c>
      <c r="R697" s="16" t="s">
        <v>61246</v>
      </c>
      <c r="S697" s="17" t="s">
        <v>21189</v>
      </c>
      <c r="T697" s="25">
        <v>0</v>
      </c>
      <c r="U697" s="25">
        <v>0</v>
      </c>
      <c r="V697" s="25">
        <v>0</v>
      </c>
      <c r="W697" s="16" t="s">
        <v>61247</v>
      </c>
      <c r="X697" s="17" t="s">
        <v>21190</v>
      </c>
      <c r="Y697" s="25">
        <v>0</v>
      </c>
      <c r="Z697" s="25">
        <v>0</v>
      </c>
      <c r="AA697" s="25">
        <v>0</v>
      </c>
      <c r="AB697" s="16" t="s">
        <v>61248</v>
      </c>
      <c r="AC697" s="17" t="s">
        <v>21191</v>
      </c>
      <c r="AD697" s="25">
        <v>0</v>
      </c>
      <c r="AE697" s="25">
        <v>0</v>
      </c>
      <c r="AF697" s="25">
        <v>0</v>
      </c>
      <c r="AG697" s="16" t="s">
        <v>61249</v>
      </c>
      <c r="AH697" s="17" t="s">
        <v>21192</v>
      </c>
      <c r="AI697" s="25">
        <v>0</v>
      </c>
      <c r="AJ697" s="25">
        <v>0</v>
      </c>
      <c r="AK697" s="25">
        <v>0</v>
      </c>
      <c r="AL697" s="16" t="s">
        <v>61250</v>
      </c>
      <c r="AM697" s="17" t="s">
        <v>21193</v>
      </c>
      <c r="AN697" s="25">
        <v>0</v>
      </c>
      <c r="AO697" s="25">
        <v>0</v>
      </c>
      <c r="AP697" s="25">
        <v>0</v>
      </c>
      <c r="AQ697" s="16" t="s">
        <v>61251</v>
      </c>
      <c r="AR697" s="17" t="s">
        <v>21194</v>
      </c>
      <c r="AS697" s="25">
        <v>0</v>
      </c>
      <c r="AT697" s="25">
        <v>0</v>
      </c>
      <c r="AU697" s="25">
        <v>0</v>
      </c>
      <c r="AV697" s="16" t="s">
        <v>61252</v>
      </c>
      <c r="AW697" s="17" t="s">
        <v>21195</v>
      </c>
      <c r="AX697" s="25">
        <v>0</v>
      </c>
      <c r="AY697" s="25">
        <v>0</v>
      </c>
      <c r="AZ697" s="25">
        <v>0</v>
      </c>
      <c r="BA697" s="16" t="s">
        <v>61253</v>
      </c>
      <c r="BB697" s="17" t="s">
        <v>21196</v>
      </c>
      <c r="BC697" s="25">
        <v>0</v>
      </c>
      <c r="BD697" s="25">
        <v>0</v>
      </c>
      <c r="BE697" s="25">
        <v>0</v>
      </c>
      <c r="BF697" s="16" t="s">
        <v>61254</v>
      </c>
      <c r="BG697" s="17" t="s">
        <v>21197</v>
      </c>
      <c r="BH697" s="25">
        <v>0</v>
      </c>
      <c r="BI697" s="25">
        <v>0</v>
      </c>
      <c r="BJ697" s="25">
        <v>0</v>
      </c>
      <c r="BK697" s="16" t="s">
        <v>61255</v>
      </c>
      <c r="BL697" s="17" t="s">
        <v>21198</v>
      </c>
      <c r="BM697" s="25">
        <v>0</v>
      </c>
      <c r="BN697" s="25">
        <v>0</v>
      </c>
      <c r="BO697" s="25">
        <v>0</v>
      </c>
      <c r="BP697" s="16" t="s">
        <v>61256</v>
      </c>
      <c r="BQ697" s="17" t="s">
        <v>21199</v>
      </c>
      <c r="BR697" s="25">
        <v>0</v>
      </c>
      <c r="BS697" s="25">
        <v>0</v>
      </c>
      <c r="BT697" s="25">
        <v>0</v>
      </c>
      <c r="BU697" s="16" t="s">
        <v>61257</v>
      </c>
      <c r="BV697" s="17" t="s">
        <v>21200</v>
      </c>
      <c r="BW697" s="25">
        <v>0</v>
      </c>
      <c r="BX697" s="25">
        <v>0</v>
      </c>
      <c r="BY697" s="25">
        <v>0</v>
      </c>
      <c r="BZ697" s="16" t="s">
        <v>61258</v>
      </c>
      <c r="CA697" s="17" t="s">
        <v>21201</v>
      </c>
      <c r="CB697" s="25">
        <v>0</v>
      </c>
      <c r="CC697" s="25">
        <v>0</v>
      </c>
      <c r="CD697" s="25">
        <v>0</v>
      </c>
      <c r="CE697" s="16" t="s">
        <v>61259</v>
      </c>
      <c r="CF697" s="17" t="s">
        <v>21202</v>
      </c>
      <c r="CG697" s="25">
        <v>0</v>
      </c>
      <c r="CH697" s="25">
        <v>0</v>
      </c>
      <c r="CI697" s="25">
        <v>0</v>
      </c>
      <c r="CJ697" s="16" t="s">
        <v>61260</v>
      </c>
      <c r="CK697" s="17" t="s">
        <v>21203</v>
      </c>
      <c r="CL697" s="25">
        <v>0</v>
      </c>
      <c r="CM697" s="25">
        <v>0</v>
      </c>
      <c r="CN697" s="25">
        <v>0</v>
      </c>
      <c r="CO697" s="16" t="s">
        <v>61261</v>
      </c>
      <c r="CP697" s="17" t="s">
        <v>21204</v>
      </c>
      <c r="CQ697" s="25">
        <v>0</v>
      </c>
      <c r="CR697" s="25">
        <v>0</v>
      </c>
      <c r="CS697" s="25">
        <v>0</v>
      </c>
      <c r="CT697" s="16" t="s">
        <v>61262</v>
      </c>
      <c r="CU697" s="17" t="s">
        <v>21205</v>
      </c>
      <c r="CV697" s="25">
        <v>0</v>
      </c>
      <c r="CW697" s="25">
        <v>0</v>
      </c>
      <c r="CX697" s="25">
        <v>0</v>
      </c>
      <c r="CY697" s="16" t="s">
        <v>61263</v>
      </c>
      <c r="CZ697" s="17" t="s">
        <v>21206</v>
      </c>
      <c r="DA697" s="25">
        <v>0</v>
      </c>
      <c r="DB697" s="25">
        <v>0</v>
      </c>
      <c r="DC697" s="25">
        <v>0</v>
      </c>
      <c r="DD697" s="25" t="s">
        <v>61264</v>
      </c>
      <c r="DE697" s="25" t="s">
        <v>21207</v>
      </c>
      <c r="DF697" s="25">
        <v>0</v>
      </c>
      <c r="DG697" s="25">
        <v>0</v>
      </c>
      <c r="DH697" s="25">
        <v>0</v>
      </c>
      <c r="DI697" s="16" t="s">
        <v>61265</v>
      </c>
      <c r="DJ697" s="17" t="s">
        <v>21208</v>
      </c>
      <c r="DK697" s="25">
        <v>0</v>
      </c>
      <c r="DL697" s="25">
        <v>0</v>
      </c>
      <c r="DM697" s="25">
        <v>0</v>
      </c>
      <c r="DN697" s="16" t="s">
        <v>61266</v>
      </c>
      <c r="DO697" s="17" t="s">
        <v>21209</v>
      </c>
      <c r="DP697" s="25">
        <v>0</v>
      </c>
      <c r="DQ697" s="25">
        <v>0</v>
      </c>
      <c r="DR697" s="25">
        <v>0</v>
      </c>
      <c r="DS697" s="16" t="s">
        <v>61267</v>
      </c>
      <c r="DT697" s="17" t="s">
        <v>21210</v>
      </c>
      <c r="DU697" s="25">
        <v>0</v>
      </c>
      <c r="DV697" s="25">
        <v>0</v>
      </c>
      <c r="DW697" s="25">
        <v>0</v>
      </c>
      <c r="DX697" s="16" t="s">
        <v>61268</v>
      </c>
      <c r="DY697" s="17" t="s">
        <v>21211</v>
      </c>
      <c r="DZ697" s="25">
        <v>0</v>
      </c>
      <c r="EA697" s="25">
        <v>0</v>
      </c>
      <c r="EB697" s="16">
        <v>0</v>
      </c>
      <c r="EC697" s="16" t="s">
        <v>61269</v>
      </c>
      <c r="ED697" s="17" t="s">
        <v>21212</v>
      </c>
      <c r="EE697" s="25">
        <v>0</v>
      </c>
      <c r="EF697" s="25">
        <v>0</v>
      </c>
      <c r="EG697" s="16">
        <v>0</v>
      </c>
      <c r="EH697" s="16" t="s">
        <v>61270</v>
      </c>
      <c r="EI697" s="16" t="s">
        <v>21213</v>
      </c>
      <c r="EJ697" s="16">
        <v>0</v>
      </c>
      <c r="EK697" s="16">
        <v>0</v>
      </c>
      <c r="EL697" s="16">
        <v>0</v>
      </c>
      <c r="EM697" s="16" t="s">
        <v>61271</v>
      </c>
      <c r="EN697" s="17" t="s">
        <v>21214</v>
      </c>
      <c r="EO697" s="25">
        <v>0</v>
      </c>
      <c r="EP697" s="25">
        <v>0</v>
      </c>
      <c r="EQ697" s="16">
        <v>0</v>
      </c>
      <c r="ER697" s="16" t="s">
        <v>61272</v>
      </c>
      <c r="ES697" s="17" t="s">
        <v>21215</v>
      </c>
      <c r="ET697" s="17">
        <v>0</v>
      </c>
      <c r="EU697" s="17">
        <v>0</v>
      </c>
      <c r="EV697" s="17">
        <v>0</v>
      </c>
      <c r="EW697" s="17" t="s">
        <v>61273</v>
      </c>
      <c r="EX697" s="17" t="s">
        <v>21216</v>
      </c>
      <c r="EY697" s="17">
        <v>0</v>
      </c>
      <c r="EZ697" s="17">
        <v>0</v>
      </c>
      <c r="FA697" s="17">
        <v>0</v>
      </c>
      <c r="FB697" s="17" t="s">
        <v>61274</v>
      </c>
      <c r="FC697" s="17" t="s">
        <v>21217</v>
      </c>
      <c r="FD697" s="17">
        <v>0</v>
      </c>
      <c r="FE697" s="17">
        <v>0</v>
      </c>
      <c r="FF697" s="17">
        <v>0</v>
      </c>
      <c r="FH697" s="17">
        <v>0</v>
      </c>
      <c r="FI697" s="17">
        <v>0</v>
      </c>
      <c r="FJ697" s="17">
        <v>0</v>
      </c>
      <c r="FL697" s="17">
        <v>0</v>
      </c>
      <c r="FM697" s="17">
        <v>0</v>
      </c>
      <c r="FN697" s="17">
        <v>0</v>
      </c>
    </row>
    <row r="698" spans="1:170">
      <c r="A698" s="14">
        <v>75120007</v>
      </c>
      <c r="B698" s="15" t="s">
        <v>103</v>
      </c>
      <c r="C698" s="17" t="s">
        <v>823</v>
      </c>
      <c r="D698" s="25">
        <v>0</v>
      </c>
      <c r="E698" s="25">
        <v>0</v>
      </c>
      <c r="F698" s="25">
        <v>0</v>
      </c>
      <c r="I698" s="16"/>
      <c r="L698" s="20" t="s">
        <v>1484</v>
      </c>
      <c r="M698" s="17" t="s">
        <v>61275</v>
      </c>
      <c r="N698" s="17" t="s">
        <v>21218</v>
      </c>
      <c r="O698" s="25">
        <v>0</v>
      </c>
      <c r="P698" s="25">
        <v>0</v>
      </c>
      <c r="Q698" s="25">
        <v>0</v>
      </c>
      <c r="R698" s="16" t="s">
        <v>61276</v>
      </c>
      <c r="S698" s="17" t="s">
        <v>21219</v>
      </c>
      <c r="T698" s="25">
        <v>0</v>
      </c>
      <c r="U698" s="25">
        <v>0</v>
      </c>
      <c r="V698" s="25">
        <v>0</v>
      </c>
      <c r="W698" s="16" t="s">
        <v>61277</v>
      </c>
      <c r="X698" s="17" t="s">
        <v>21220</v>
      </c>
      <c r="Y698" s="25">
        <v>0</v>
      </c>
      <c r="Z698" s="25">
        <v>0</v>
      </c>
      <c r="AA698" s="25">
        <v>0</v>
      </c>
      <c r="AB698" s="16" t="s">
        <v>61278</v>
      </c>
      <c r="AC698" s="17" t="s">
        <v>21221</v>
      </c>
      <c r="AD698" s="25">
        <v>0</v>
      </c>
      <c r="AE698" s="25">
        <v>0</v>
      </c>
      <c r="AF698" s="25">
        <v>0</v>
      </c>
      <c r="AG698" s="16" t="s">
        <v>61279</v>
      </c>
      <c r="AH698" s="17" t="s">
        <v>21222</v>
      </c>
      <c r="AI698" s="25">
        <v>0</v>
      </c>
      <c r="AJ698" s="25">
        <v>0</v>
      </c>
      <c r="AK698" s="25">
        <v>0</v>
      </c>
      <c r="AL698" s="16" t="s">
        <v>61280</v>
      </c>
      <c r="AM698" s="17" t="s">
        <v>21223</v>
      </c>
      <c r="AN698" s="25">
        <v>0</v>
      </c>
      <c r="AO698" s="25">
        <v>0</v>
      </c>
      <c r="AP698" s="25">
        <v>0</v>
      </c>
      <c r="AQ698" s="16" t="s">
        <v>61281</v>
      </c>
      <c r="AR698" s="17" t="s">
        <v>21224</v>
      </c>
      <c r="AS698" s="25">
        <v>0</v>
      </c>
      <c r="AT698" s="25">
        <v>0</v>
      </c>
      <c r="AU698" s="25">
        <v>0</v>
      </c>
      <c r="AV698" s="16" t="s">
        <v>61282</v>
      </c>
      <c r="AW698" s="17" t="s">
        <v>21225</v>
      </c>
      <c r="AX698" s="25">
        <v>0</v>
      </c>
      <c r="AY698" s="25">
        <v>0</v>
      </c>
      <c r="AZ698" s="25">
        <v>0</v>
      </c>
      <c r="BA698" s="16" t="s">
        <v>61283</v>
      </c>
      <c r="BB698" s="17" t="s">
        <v>21226</v>
      </c>
      <c r="BC698" s="25">
        <v>0</v>
      </c>
      <c r="BD698" s="25">
        <v>0</v>
      </c>
      <c r="BE698" s="25">
        <v>0</v>
      </c>
      <c r="BF698" s="16" t="s">
        <v>61284</v>
      </c>
      <c r="BG698" s="17" t="s">
        <v>21227</v>
      </c>
      <c r="BH698" s="25">
        <v>0</v>
      </c>
      <c r="BI698" s="25">
        <v>0</v>
      </c>
      <c r="BJ698" s="25">
        <v>0</v>
      </c>
      <c r="BK698" s="16" t="s">
        <v>61285</v>
      </c>
      <c r="BL698" s="17" t="s">
        <v>21228</v>
      </c>
      <c r="BM698" s="25">
        <v>0</v>
      </c>
      <c r="BN698" s="25">
        <v>0</v>
      </c>
      <c r="BO698" s="25">
        <v>0</v>
      </c>
      <c r="BP698" s="16" t="s">
        <v>61286</v>
      </c>
      <c r="BQ698" s="17" t="s">
        <v>21229</v>
      </c>
      <c r="BR698" s="25">
        <v>0</v>
      </c>
      <c r="BS698" s="25">
        <v>0</v>
      </c>
      <c r="BT698" s="25">
        <v>0</v>
      </c>
      <c r="BU698" s="16" t="s">
        <v>61287</v>
      </c>
      <c r="BV698" s="17" t="s">
        <v>21230</v>
      </c>
      <c r="BW698" s="25">
        <v>0</v>
      </c>
      <c r="BX698" s="25">
        <v>0</v>
      </c>
      <c r="BY698" s="25">
        <v>0</v>
      </c>
      <c r="BZ698" s="16" t="s">
        <v>61288</v>
      </c>
      <c r="CA698" s="17" t="s">
        <v>21231</v>
      </c>
      <c r="CB698" s="25">
        <v>0</v>
      </c>
      <c r="CC698" s="25">
        <v>0</v>
      </c>
      <c r="CD698" s="25">
        <v>0</v>
      </c>
      <c r="CE698" s="16" t="s">
        <v>61289</v>
      </c>
      <c r="CF698" s="17" t="s">
        <v>21232</v>
      </c>
      <c r="CG698" s="25">
        <v>0</v>
      </c>
      <c r="CH698" s="25">
        <v>0</v>
      </c>
      <c r="CI698" s="25">
        <v>0</v>
      </c>
      <c r="CJ698" s="16" t="s">
        <v>61290</v>
      </c>
      <c r="CK698" s="17" t="s">
        <v>21233</v>
      </c>
      <c r="CL698" s="25">
        <v>0</v>
      </c>
      <c r="CM698" s="25">
        <v>0</v>
      </c>
      <c r="CN698" s="25">
        <v>0</v>
      </c>
      <c r="CO698" s="16" t="s">
        <v>61291</v>
      </c>
      <c r="CP698" s="17" t="s">
        <v>21234</v>
      </c>
      <c r="CQ698" s="25">
        <v>0</v>
      </c>
      <c r="CR698" s="25">
        <v>0</v>
      </c>
      <c r="CS698" s="25">
        <v>0</v>
      </c>
      <c r="CT698" s="16" t="s">
        <v>61292</v>
      </c>
      <c r="CU698" s="17" t="s">
        <v>21235</v>
      </c>
      <c r="CV698" s="25">
        <v>0</v>
      </c>
      <c r="CW698" s="25">
        <v>0</v>
      </c>
      <c r="CX698" s="25">
        <v>0</v>
      </c>
      <c r="CY698" s="16" t="s">
        <v>61293</v>
      </c>
      <c r="CZ698" s="17" t="s">
        <v>21236</v>
      </c>
      <c r="DA698" s="25">
        <v>0</v>
      </c>
      <c r="DB698" s="25">
        <v>0</v>
      </c>
      <c r="DC698" s="25">
        <v>0</v>
      </c>
      <c r="DD698" s="25" t="s">
        <v>61294</v>
      </c>
      <c r="DE698" s="25" t="s">
        <v>21237</v>
      </c>
      <c r="DF698" s="25">
        <v>0</v>
      </c>
      <c r="DG698" s="25">
        <v>0</v>
      </c>
      <c r="DH698" s="25">
        <v>0</v>
      </c>
      <c r="DI698" s="16" t="s">
        <v>61295</v>
      </c>
      <c r="DJ698" s="17" t="s">
        <v>21238</v>
      </c>
      <c r="DK698" s="25">
        <v>0</v>
      </c>
      <c r="DL698" s="25">
        <v>0</v>
      </c>
      <c r="DM698" s="25">
        <v>0</v>
      </c>
      <c r="DN698" s="16" t="s">
        <v>61296</v>
      </c>
      <c r="DO698" s="17" t="s">
        <v>21239</v>
      </c>
      <c r="DP698" s="25">
        <v>0</v>
      </c>
      <c r="DQ698" s="25">
        <v>0</v>
      </c>
      <c r="DR698" s="25">
        <v>0</v>
      </c>
      <c r="DS698" s="16" t="s">
        <v>61297</v>
      </c>
      <c r="DT698" s="17" t="s">
        <v>21240</v>
      </c>
      <c r="DU698" s="25">
        <v>0</v>
      </c>
      <c r="DV698" s="25">
        <v>0</v>
      </c>
      <c r="DW698" s="25">
        <v>0</v>
      </c>
      <c r="DX698" s="16" t="s">
        <v>61298</v>
      </c>
      <c r="DY698" s="17" t="s">
        <v>21241</v>
      </c>
      <c r="DZ698" s="25">
        <v>0</v>
      </c>
      <c r="EA698" s="25">
        <v>0</v>
      </c>
      <c r="EB698" s="16">
        <v>0</v>
      </c>
      <c r="EC698" s="16" t="s">
        <v>61299</v>
      </c>
      <c r="ED698" s="17" t="s">
        <v>21242</v>
      </c>
      <c r="EE698" s="25">
        <v>0</v>
      </c>
      <c r="EF698" s="25">
        <v>0</v>
      </c>
      <c r="EG698" s="16">
        <v>0</v>
      </c>
      <c r="EH698" s="16" t="s">
        <v>61300</v>
      </c>
      <c r="EI698" s="16" t="s">
        <v>21243</v>
      </c>
      <c r="EJ698" s="16">
        <v>0</v>
      </c>
      <c r="EK698" s="16">
        <v>0</v>
      </c>
      <c r="EL698" s="16">
        <v>0</v>
      </c>
      <c r="EM698" s="16" t="s">
        <v>61301</v>
      </c>
      <c r="EN698" s="17" t="s">
        <v>21244</v>
      </c>
      <c r="EO698" s="25">
        <v>0</v>
      </c>
      <c r="EP698" s="25">
        <v>0</v>
      </c>
      <c r="EQ698" s="16">
        <v>0</v>
      </c>
      <c r="ER698" s="16" t="s">
        <v>61302</v>
      </c>
      <c r="ES698" s="17" t="s">
        <v>21245</v>
      </c>
      <c r="ET698" s="17">
        <v>0</v>
      </c>
      <c r="EU698" s="17">
        <v>0</v>
      </c>
      <c r="EV698" s="17">
        <v>0</v>
      </c>
      <c r="EW698" s="17" t="s">
        <v>61303</v>
      </c>
      <c r="EX698" s="17" t="s">
        <v>21246</v>
      </c>
      <c r="EY698" s="17">
        <v>0</v>
      </c>
      <c r="EZ698" s="17">
        <v>0</v>
      </c>
      <c r="FA698" s="17">
        <v>0</v>
      </c>
      <c r="FB698" s="17" t="s">
        <v>61304</v>
      </c>
      <c r="FC698" s="17" t="s">
        <v>21247</v>
      </c>
      <c r="FD698" s="17">
        <v>0</v>
      </c>
      <c r="FE698" s="17">
        <v>0</v>
      </c>
      <c r="FF698" s="17">
        <v>0</v>
      </c>
      <c r="FH698" s="17">
        <v>0</v>
      </c>
      <c r="FI698" s="17">
        <v>0</v>
      </c>
      <c r="FJ698" s="17">
        <v>0</v>
      </c>
      <c r="FL698" s="17">
        <v>0</v>
      </c>
      <c r="FM698" s="17">
        <v>0</v>
      </c>
      <c r="FN698" s="17">
        <v>0</v>
      </c>
    </row>
    <row r="699" spans="1:170">
      <c r="A699" s="14">
        <v>75120008</v>
      </c>
      <c r="B699" s="15" t="s">
        <v>103</v>
      </c>
      <c r="C699" s="17" t="s">
        <v>824</v>
      </c>
      <c r="D699" s="25">
        <v>6090887</v>
      </c>
      <c r="E699" s="25">
        <v>35515102</v>
      </c>
      <c r="F699" s="25">
        <v>41605989</v>
      </c>
      <c r="I699" s="16"/>
      <c r="L699" s="20" t="s">
        <v>1485</v>
      </c>
      <c r="M699" s="17" t="s">
        <v>61305</v>
      </c>
      <c r="N699" s="17" t="s">
        <v>21248</v>
      </c>
      <c r="O699" s="25">
        <v>6090887</v>
      </c>
      <c r="P699" s="25">
        <v>35515102</v>
      </c>
      <c r="Q699" s="25">
        <v>41605989</v>
      </c>
      <c r="R699" s="16" t="s">
        <v>61306</v>
      </c>
      <c r="S699" s="17" t="s">
        <v>21249</v>
      </c>
      <c r="T699" s="25">
        <v>0</v>
      </c>
      <c r="U699" s="25">
        <v>0</v>
      </c>
      <c r="V699" s="25">
        <v>0</v>
      </c>
      <c r="W699" s="16" t="s">
        <v>61307</v>
      </c>
      <c r="X699" s="17" t="s">
        <v>21250</v>
      </c>
      <c r="Y699" s="25">
        <v>0</v>
      </c>
      <c r="Z699" s="25">
        <v>0</v>
      </c>
      <c r="AA699" s="25">
        <v>0</v>
      </c>
      <c r="AB699" s="16" t="s">
        <v>61308</v>
      </c>
      <c r="AC699" s="17" t="s">
        <v>21251</v>
      </c>
      <c r="AD699" s="25">
        <v>0</v>
      </c>
      <c r="AE699" s="25">
        <v>0</v>
      </c>
      <c r="AF699" s="25">
        <v>0</v>
      </c>
      <c r="AG699" s="16" t="s">
        <v>61309</v>
      </c>
      <c r="AH699" s="17" t="s">
        <v>21252</v>
      </c>
      <c r="AI699" s="25">
        <v>0</v>
      </c>
      <c r="AJ699" s="25">
        <v>0</v>
      </c>
      <c r="AK699" s="25">
        <v>0</v>
      </c>
      <c r="AL699" s="16" t="s">
        <v>61310</v>
      </c>
      <c r="AM699" s="17" t="s">
        <v>21253</v>
      </c>
      <c r="AN699" s="25">
        <v>0</v>
      </c>
      <c r="AO699" s="25">
        <v>0</v>
      </c>
      <c r="AP699" s="25">
        <v>0</v>
      </c>
      <c r="AQ699" s="16" t="s">
        <v>61311</v>
      </c>
      <c r="AR699" s="17" t="s">
        <v>21254</v>
      </c>
      <c r="AS699" s="25">
        <v>0</v>
      </c>
      <c r="AT699" s="25">
        <v>0</v>
      </c>
      <c r="AU699" s="25">
        <v>0</v>
      </c>
      <c r="AV699" s="16" t="s">
        <v>61312</v>
      </c>
      <c r="AW699" s="17" t="s">
        <v>21255</v>
      </c>
      <c r="AX699" s="25">
        <v>0</v>
      </c>
      <c r="AY699" s="25">
        <v>0</v>
      </c>
      <c r="AZ699" s="25">
        <v>0</v>
      </c>
      <c r="BA699" s="16" t="s">
        <v>61313</v>
      </c>
      <c r="BB699" s="17" t="s">
        <v>21256</v>
      </c>
      <c r="BC699" s="25">
        <v>0</v>
      </c>
      <c r="BD699" s="25">
        <v>0</v>
      </c>
      <c r="BE699" s="25">
        <v>0</v>
      </c>
      <c r="BF699" s="16" t="s">
        <v>61314</v>
      </c>
      <c r="BG699" s="17" t="s">
        <v>21257</v>
      </c>
      <c r="BH699" s="25">
        <v>0</v>
      </c>
      <c r="BI699" s="25">
        <v>0</v>
      </c>
      <c r="BJ699" s="25">
        <v>0</v>
      </c>
      <c r="BK699" s="16" t="s">
        <v>61315</v>
      </c>
      <c r="BL699" s="17" t="s">
        <v>21258</v>
      </c>
      <c r="BM699" s="25">
        <v>0</v>
      </c>
      <c r="BN699" s="25">
        <v>0</v>
      </c>
      <c r="BO699" s="25">
        <v>0</v>
      </c>
      <c r="BP699" s="16" t="s">
        <v>61316</v>
      </c>
      <c r="BQ699" s="17" t="s">
        <v>21259</v>
      </c>
      <c r="BR699" s="25">
        <v>0</v>
      </c>
      <c r="BS699" s="25">
        <v>0</v>
      </c>
      <c r="BT699" s="25">
        <v>0</v>
      </c>
      <c r="BU699" s="16" t="s">
        <v>61317</v>
      </c>
      <c r="BV699" s="17" t="s">
        <v>21260</v>
      </c>
      <c r="BW699" s="25">
        <v>0</v>
      </c>
      <c r="BX699" s="25">
        <v>0</v>
      </c>
      <c r="BY699" s="25">
        <v>0</v>
      </c>
      <c r="BZ699" s="16" t="s">
        <v>61318</v>
      </c>
      <c r="CA699" s="17" t="s">
        <v>21261</v>
      </c>
      <c r="CB699" s="25">
        <v>0</v>
      </c>
      <c r="CC699" s="25">
        <v>0</v>
      </c>
      <c r="CD699" s="25">
        <v>0</v>
      </c>
      <c r="CE699" s="16" t="s">
        <v>61319</v>
      </c>
      <c r="CF699" s="17" t="s">
        <v>21262</v>
      </c>
      <c r="CG699" s="25">
        <v>0</v>
      </c>
      <c r="CH699" s="25">
        <v>0</v>
      </c>
      <c r="CI699" s="25">
        <v>0</v>
      </c>
      <c r="CJ699" s="16" t="s">
        <v>61320</v>
      </c>
      <c r="CK699" s="17" t="s">
        <v>21263</v>
      </c>
      <c r="CL699" s="25">
        <v>0</v>
      </c>
      <c r="CM699" s="25">
        <v>0</v>
      </c>
      <c r="CN699" s="25">
        <v>0</v>
      </c>
      <c r="CO699" s="16" t="s">
        <v>61321</v>
      </c>
      <c r="CP699" s="17" t="s">
        <v>21264</v>
      </c>
      <c r="CQ699" s="25">
        <v>0</v>
      </c>
      <c r="CR699" s="25">
        <v>0</v>
      </c>
      <c r="CS699" s="25">
        <v>0</v>
      </c>
      <c r="CT699" s="16" t="s">
        <v>61322</v>
      </c>
      <c r="CU699" s="17" t="s">
        <v>21265</v>
      </c>
      <c r="CV699" s="25">
        <v>0</v>
      </c>
      <c r="CW699" s="25">
        <v>0</v>
      </c>
      <c r="CX699" s="25">
        <v>0</v>
      </c>
      <c r="CY699" s="16" t="s">
        <v>61323</v>
      </c>
      <c r="CZ699" s="17" t="s">
        <v>21266</v>
      </c>
      <c r="DA699" s="25">
        <v>0</v>
      </c>
      <c r="DB699" s="25">
        <v>0</v>
      </c>
      <c r="DC699" s="25">
        <v>0</v>
      </c>
      <c r="DD699" s="25" t="s">
        <v>61324</v>
      </c>
      <c r="DE699" s="25" t="s">
        <v>21267</v>
      </c>
      <c r="DF699" s="25">
        <v>0</v>
      </c>
      <c r="DG699" s="25">
        <v>0</v>
      </c>
      <c r="DH699" s="25">
        <v>0</v>
      </c>
      <c r="DI699" s="16" t="s">
        <v>61325</v>
      </c>
      <c r="DJ699" s="17" t="s">
        <v>21268</v>
      </c>
      <c r="DK699" s="25">
        <v>0</v>
      </c>
      <c r="DL699" s="25">
        <v>0</v>
      </c>
      <c r="DM699" s="25">
        <v>0</v>
      </c>
      <c r="DN699" s="16" t="s">
        <v>61326</v>
      </c>
      <c r="DO699" s="17" t="s">
        <v>21269</v>
      </c>
      <c r="DP699" s="25">
        <v>0</v>
      </c>
      <c r="DQ699" s="25">
        <v>0</v>
      </c>
      <c r="DR699" s="25">
        <v>0</v>
      </c>
      <c r="DS699" s="16" t="s">
        <v>61327</v>
      </c>
      <c r="DT699" s="17" t="s">
        <v>21270</v>
      </c>
      <c r="DU699" s="25">
        <v>0</v>
      </c>
      <c r="DV699" s="25">
        <v>0</v>
      </c>
      <c r="DW699" s="25">
        <v>0</v>
      </c>
      <c r="DX699" s="16" t="s">
        <v>61328</v>
      </c>
      <c r="DY699" s="17" t="s">
        <v>21271</v>
      </c>
      <c r="DZ699" s="25">
        <v>0</v>
      </c>
      <c r="EA699" s="25">
        <v>0</v>
      </c>
      <c r="EB699" s="16">
        <v>0</v>
      </c>
      <c r="EC699" s="16" t="s">
        <v>61329</v>
      </c>
      <c r="ED699" s="17" t="s">
        <v>21272</v>
      </c>
      <c r="EE699" s="25">
        <v>0</v>
      </c>
      <c r="EF699" s="25">
        <v>0</v>
      </c>
      <c r="EG699" s="16">
        <v>0</v>
      </c>
      <c r="EH699" s="16" t="s">
        <v>61330</v>
      </c>
      <c r="EI699" s="16" t="s">
        <v>21273</v>
      </c>
      <c r="EJ699" s="16">
        <v>0</v>
      </c>
      <c r="EK699" s="16">
        <v>0</v>
      </c>
      <c r="EL699" s="16">
        <v>0</v>
      </c>
      <c r="EM699" s="16" t="s">
        <v>61331</v>
      </c>
      <c r="EN699" s="17" t="s">
        <v>21274</v>
      </c>
      <c r="EO699" s="25">
        <v>0</v>
      </c>
      <c r="EP699" s="25">
        <v>0</v>
      </c>
      <c r="EQ699" s="16">
        <v>0</v>
      </c>
      <c r="ER699" s="16" t="s">
        <v>61332</v>
      </c>
      <c r="ES699" s="17" t="s">
        <v>21275</v>
      </c>
      <c r="ET699" s="17">
        <v>0</v>
      </c>
      <c r="EU699" s="17">
        <v>0</v>
      </c>
      <c r="EV699" s="17">
        <v>0</v>
      </c>
      <c r="EW699" s="17" t="s">
        <v>61333</v>
      </c>
      <c r="EX699" s="17" t="s">
        <v>21276</v>
      </c>
      <c r="EY699" s="17">
        <v>0</v>
      </c>
      <c r="EZ699" s="17">
        <v>0</v>
      </c>
      <c r="FA699" s="17">
        <v>0</v>
      </c>
      <c r="FB699" s="17" t="s">
        <v>61334</v>
      </c>
      <c r="FC699" s="17" t="s">
        <v>21277</v>
      </c>
      <c r="FD699" s="17">
        <v>0</v>
      </c>
      <c r="FE699" s="17">
        <v>0</v>
      </c>
      <c r="FF699" s="17">
        <v>0</v>
      </c>
      <c r="FH699" s="17">
        <v>6090887</v>
      </c>
      <c r="FI699" s="17">
        <v>35515102</v>
      </c>
      <c r="FJ699" s="17">
        <v>41605989</v>
      </c>
      <c r="FL699" s="17">
        <v>0</v>
      </c>
      <c r="FM699" s="17">
        <v>0</v>
      </c>
      <c r="FN699" s="17">
        <v>0</v>
      </c>
    </row>
    <row r="700" spans="1:170">
      <c r="A700" s="14">
        <v>75120009</v>
      </c>
      <c r="B700" s="15" t="s">
        <v>103</v>
      </c>
      <c r="C700" s="17" t="s">
        <v>825</v>
      </c>
      <c r="D700" s="25">
        <v>107765</v>
      </c>
      <c r="E700" s="25">
        <v>628365</v>
      </c>
      <c r="F700" s="25">
        <v>736130</v>
      </c>
      <c r="I700" s="16"/>
      <c r="L700" s="20" t="s">
        <v>1486</v>
      </c>
      <c r="M700" s="17" t="s">
        <v>61335</v>
      </c>
      <c r="N700" s="17" t="s">
        <v>21278</v>
      </c>
      <c r="O700" s="25">
        <v>107765</v>
      </c>
      <c r="P700" s="25">
        <v>628365</v>
      </c>
      <c r="Q700" s="25">
        <v>736130</v>
      </c>
      <c r="R700" s="16" t="s">
        <v>61336</v>
      </c>
      <c r="S700" s="17" t="s">
        <v>21279</v>
      </c>
      <c r="T700" s="25">
        <v>0</v>
      </c>
      <c r="U700" s="25">
        <v>0</v>
      </c>
      <c r="V700" s="25">
        <v>0</v>
      </c>
      <c r="W700" s="16" t="s">
        <v>61337</v>
      </c>
      <c r="X700" s="17" t="s">
        <v>21280</v>
      </c>
      <c r="Y700" s="25">
        <v>0</v>
      </c>
      <c r="Z700" s="25">
        <v>0</v>
      </c>
      <c r="AA700" s="25">
        <v>0</v>
      </c>
      <c r="AB700" s="16" t="s">
        <v>61338</v>
      </c>
      <c r="AC700" s="17" t="s">
        <v>21281</v>
      </c>
      <c r="AD700" s="25">
        <v>0</v>
      </c>
      <c r="AE700" s="25">
        <v>0</v>
      </c>
      <c r="AF700" s="25">
        <v>0</v>
      </c>
      <c r="AG700" s="16" t="s">
        <v>61339</v>
      </c>
      <c r="AH700" s="17" t="s">
        <v>21282</v>
      </c>
      <c r="AI700" s="25">
        <v>0</v>
      </c>
      <c r="AJ700" s="25">
        <v>0</v>
      </c>
      <c r="AK700" s="25">
        <v>0</v>
      </c>
      <c r="AL700" s="16" t="s">
        <v>61340</v>
      </c>
      <c r="AM700" s="17" t="s">
        <v>21283</v>
      </c>
      <c r="AN700" s="25">
        <v>0</v>
      </c>
      <c r="AO700" s="25">
        <v>0</v>
      </c>
      <c r="AP700" s="25">
        <v>0</v>
      </c>
      <c r="AQ700" s="16" t="s">
        <v>61341</v>
      </c>
      <c r="AR700" s="17" t="s">
        <v>21284</v>
      </c>
      <c r="AS700" s="25">
        <v>0</v>
      </c>
      <c r="AT700" s="25">
        <v>0</v>
      </c>
      <c r="AU700" s="25">
        <v>0</v>
      </c>
      <c r="AV700" s="16" t="s">
        <v>61342</v>
      </c>
      <c r="AW700" s="17" t="s">
        <v>21285</v>
      </c>
      <c r="AX700" s="25">
        <v>0</v>
      </c>
      <c r="AY700" s="25">
        <v>0</v>
      </c>
      <c r="AZ700" s="25">
        <v>0</v>
      </c>
      <c r="BA700" s="16" t="s">
        <v>61343</v>
      </c>
      <c r="BB700" s="17" t="s">
        <v>21286</v>
      </c>
      <c r="BC700" s="25">
        <v>0</v>
      </c>
      <c r="BD700" s="25">
        <v>0</v>
      </c>
      <c r="BE700" s="25">
        <v>0</v>
      </c>
      <c r="BF700" s="16" t="s">
        <v>61344</v>
      </c>
      <c r="BG700" s="17" t="s">
        <v>21287</v>
      </c>
      <c r="BH700" s="25">
        <v>0</v>
      </c>
      <c r="BI700" s="25">
        <v>0</v>
      </c>
      <c r="BJ700" s="25">
        <v>0</v>
      </c>
      <c r="BK700" s="16" t="s">
        <v>61345</v>
      </c>
      <c r="BL700" s="17" t="s">
        <v>21288</v>
      </c>
      <c r="BM700" s="25">
        <v>0</v>
      </c>
      <c r="BN700" s="25">
        <v>0</v>
      </c>
      <c r="BO700" s="25">
        <v>0</v>
      </c>
      <c r="BP700" s="16" t="s">
        <v>61346</v>
      </c>
      <c r="BQ700" s="17" t="s">
        <v>21289</v>
      </c>
      <c r="BR700" s="25">
        <v>0</v>
      </c>
      <c r="BS700" s="25">
        <v>0</v>
      </c>
      <c r="BT700" s="25">
        <v>0</v>
      </c>
      <c r="BU700" s="16" t="s">
        <v>61347</v>
      </c>
      <c r="BV700" s="17" t="s">
        <v>21290</v>
      </c>
      <c r="BW700" s="25">
        <v>0</v>
      </c>
      <c r="BX700" s="25">
        <v>0</v>
      </c>
      <c r="BY700" s="25">
        <v>0</v>
      </c>
      <c r="BZ700" s="16" t="s">
        <v>61348</v>
      </c>
      <c r="CA700" s="17" t="s">
        <v>21291</v>
      </c>
      <c r="CB700" s="25">
        <v>0</v>
      </c>
      <c r="CC700" s="25">
        <v>0</v>
      </c>
      <c r="CD700" s="25">
        <v>0</v>
      </c>
      <c r="CE700" s="16" t="s">
        <v>61349</v>
      </c>
      <c r="CF700" s="17" t="s">
        <v>21292</v>
      </c>
      <c r="CG700" s="25">
        <v>0</v>
      </c>
      <c r="CH700" s="25">
        <v>0</v>
      </c>
      <c r="CI700" s="25">
        <v>0</v>
      </c>
      <c r="CJ700" s="16" t="s">
        <v>61350</v>
      </c>
      <c r="CK700" s="17" t="s">
        <v>21293</v>
      </c>
      <c r="CL700" s="25">
        <v>0</v>
      </c>
      <c r="CM700" s="25">
        <v>0</v>
      </c>
      <c r="CN700" s="25">
        <v>0</v>
      </c>
      <c r="CO700" s="16" t="s">
        <v>61351</v>
      </c>
      <c r="CP700" s="17" t="s">
        <v>21294</v>
      </c>
      <c r="CQ700" s="25">
        <v>0</v>
      </c>
      <c r="CR700" s="25">
        <v>0</v>
      </c>
      <c r="CS700" s="25">
        <v>0</v>
      </c>
      <c r="CT700" s="16" t="s">
        <v>61352</v>
      </c>
      <c r="CU700" s="17" t="s">
        <v>21295</v>
      </c>
      <c r="CV700" s="25">
        <v>0</v>
      </c>
      <c r="CW700" s="25">
        <v>0</v>
      </c>
      <c r="CX700" s="25">
        <v>0</v>
      </c>
      <c r="CY700" s="16" t="s">
        <v>61353</v>
      </c>
      <c r="CZ700" s="17" t="s">
        <v>21296</v>
      </c>
      <c r="DA700" s="25">
        <v>0</v>
      </c>
      <c r="DB700" s="25">
        <v>0</v>
      </c>
      <c r="DC700" s="25">
        <v>0</v>
      </c>
      <c r="DD700" s="25" t="s">
        <v>61354</v>
      </c>
      <c r="DE700" s="25" t="s">
        <v>21297</v>
      </c>
      <c r="DF700" s="25">
        <v>0</v>
      </c>
      <c r="DG700" s="25">
        <v>0</v>
      </c>
      <c r="DH700" s="25">
        <v>0</v>
      </c>
      <c r="DI700" s="16" t="s">
        <v>61355</v>
      </c>
      <c r="DJ700" s="17" t="s">
        <v>21298</v>
      </c>
      <c r="DK700" s="25">
        <v>0</v>
      </c>
      <c r="DL700" s="25">
        <v>0</v>
      </c>
      <c r="DM700" s="25">
        <v>0</v>
      </c>
      <c r="DN700" s="16" t="s">
        <v>61356</v>
      </c>
      <c r="DO700" s="17" t="s">
        <v>21299</v>
      </c>
      <c r="DP700" s="25">
        <v>0</v>
      </c>
      <c r="DQ700" s="25">
        <v>0</v>
      </c>
      <c r="DR700" s="25">
        <v>0</v>
      </c>
      <c r="DS700" s="16" t="s">
        <v>61357</v>
      </c>
      <c r="DT700" s="17" t="s">
        <v>21300</v>
      </c>
      <c r="DU700" s="25">
        <v>0</v>
      </c>
      <c r="DV700" s="25">
        <v>0</v>
      </c>
      <c r="DW700" s="25">
        <v>0</v>
      </c>
      <c r="DX700" s="16" t="s">
        <v>61358</v>
      </c>
      <c r="DY700" s="17" t="s">
        <v>21301</v>
      </c>
      <c r="DZ700" s="25">
        <v>0</v>
      </c>
      <c r="EA700" s="25">
        <v>0</v>
      </c>
      <c r="EB700" s="16">
        <v>0</v>
      </c>
      <c r="EC700" s="16" t="s">
        <v>61359</v>
      </c>
      <c r="ED700" s="17" t="s">
        <v>21302</v>
      </c>
      <c r="EE700" s="25">
        <v>0</v>
      </c>
      <c r="EF700" s="25">
        <v>0</v>
      </c>
      <c r="EG700" s="16">
        <v>0</v>
      </c>
      <c r="EH700" s="16" t="s">
        <v>61360</v>
      </c>
      <c r="EI700" s="16" t="s">
        <v>21303</v>
      </c>
      <c r="EJ700" s="16">
        <v>0</v>
      </c>
      <c r="EK700" s="16">
        <v>0</v>
      </c>
      <c r="EL700" s="16">
        <v>0</v>
      </c>
      <c r="EM700" s="16" t="s">
        <v>61361</v>
      </c>
      <c r="EN700" s="17" t="s">
        <v>21304</v>
      </c>
      <c r="EO700" s="25">
        <v>0</v>
      </c>
      <c r="EP700" s="25">
        <v>0</v>
      </c>
      <c r="EQ700" s="16">
        <v>0</v>
      </c>
      <c r="ER700" s="16" t="s">
        <v>61362</v>
      </c>
      <c r="ES700" s="17" t="s">
        <v>21305</v>
      </c>
      <c r="ET700" s="17">
        <v>0</v>
      </c>
      <c r="EU700" s="17">
        <v>0</v>
      </c>
      <c r="EV700" s="17">
        <v>0</v>
      </c>
      <c r="EW700" s="17" t="s">
        <v>61363</v>
      </c>
      <c r="EX700" s="17" t="s">
        <v>21306</v>
      </c>
      <c r="EY700" s="17">
        <v>0</v>
      </c>
      <c r="EZ700" s="17">
        <v>0</v>
      </c>
      <c r="FA700" s="17">
        <v>0</v>
      </c>
      <c r="FB700" s="17" t="s">
        <v>61364</v>
      </c>
      <c r="FC700" s="17" t="s">
        <v>21307</v>
      </c>
      <c r="FD700" s="17">
        <v>0</v>
      </c>
      <c r="FE700" s="17">
        <v>0</v>
      </c>
      <c r="FF700" s="17">
        <v>0</v>
      </c>
      <c r="FH700" s="17">
        <v>107765</v>
      </c>
      <c r="FI700" s="17">
        <v>628365</v>
      </c>
      <c r="FJ700" s="17">
        <v>736130</v>
      </c>
      <c r="FL700" s="17">
        <v>0</v>
      </c>
      <c r="FM700" s="17">
        <v>0</v>
      </c>
      <c r="FN700" s="17">
        <v>0</v>
      </c>
    </row>
    <row r="701" spans="1:170">
      <c r="A701" s="14">
        <v>75120010</v>
      </c>
      <c r="B701" s="15" t="s">
        <v>103</v>
      </c>
      <c r="C701" s="17" t="s">
        <v>826</v>
      </c>
      <c r="D701" s="25">
        <v>1371733303</v>
      </c>
      <c r="E701" s="25">
        <v>7998383902</v>
      </c>
      <c r="F701" s="25">
        <v>9370117205</v>
      </c>
      <c r="I701" s="16"/>
      <c r="L701" s="20" t="s">
        <v>1</v>
      </c>
      <c r="M701" s="17" t="s">
        <v>61365</v>
      </c>
      <c r="N701" s="17" t="s">
        <v>21308</v>
      </c>
      <c r="O701" s="25">
        <v>25125700</v>
      </c>
      <c r="P701" s="25">
        <v>146504423</v>
      </c>
      <c r="Q701" s="25">
        <v>171630123</v>
      </c>
      <c r="R701" s="16" t="s">
        <v>61366</v>
      </c>
      <c r="S701" s="17" t="s">
        <v>21309</v>
      </c>
      <c r="T701" s="25">
        <v>592365083</v>
      </c>
      <c r="U701" s="25">
        <v>3453997461</v>
      </c>
      <c r="V701" s="25">
        <v>4046362544</v>
      </c>
      <c r="W701" s="16" t="s">
        <v>61367</v>
      </c>
      <c r="X701" s="17" t="s">
        <v>21310</v>
      </c>
      <c r="Y701" s="25">
        <v>63211327</v>
      </c>
      <c r="Z701" s="25">
        <v>368576352</v>
      </c>
      <c r="AA701" s="25">
        <v>431787679</v>
      </c>
      <c r="AB701" s="16" t="s">
        <v>61368</v>
      </c>
      <c r="AC701" s="17" t="s">
        <v>21311</v>
      </c>
      <c r="AD701" s="25">
        <v>82543632</v>
      </c>
      <c r="AE701" s="25">
        <v>481300306</v>
      </c>
      <c r="AF701" s="25">
        <v>563843938</v>
      </c>
      <c r="AG701" s="16" t="s">
        <v>61369</v>
      </c>
      <c r="AH701" s="17" t="s">
        <v>21312</v>
      </c>
      <c r="AI701" s="25">
        <v>70166523</v>
      </c>
      <c r="AJ701" s="25">
        <v>409131120</v>
      </c>
      <c r="AK701" s="25">
        <v>479297643</v>
      </c>
      <c r="AL701" s="16" t="s">
        <v>61370</v>
      </c>
      <c r="AM701" s="17" t="s">
        <v>21313</v>
      </c>
      <c r="AN701" s="25">
        <v>5300918</v>
      </c>
      <c r="AO701" s="25">
        <v>30908908</v>
      </c>
      <c r="AP701" s="25">
        <v>36209826</v>
      </c>
      <c r="AQ701" s="16" t="s">
        <v>61371</v>
      </c>
      <c r="AR701" s="17" t="s">
        <v>21314</v>
      </c>
      <c r="AS701" s="25">
        <v>10134575</v>
      </c>
      <c r="AT701" s="25">
        <v>59093282</v>
      </c>
      <c r="AU701" s="25">
        <v>69227857</v>
      </c>
      <c r="AV701" s="16" t="s">
        <v>61372</v>
      </c>
      <c r="AW701" s="17" t="s">
        <v>21315</v>
      </c>
      <c r="AX701" s="25">
        <v>5039811</v>
      </c>
      <c r="AY701" s="25">
        <v>29386429</v>
      </c>
      <c r="AZ701" s="25">
        <v>34426240</v>
      </c>
      <c r="BA701" s="16" t="s">
        <v>61373</v>
      </c>
      <c r="BB701" s="17" t="s">
        <v>21316</v>
      </c>
      <c r="BC701" s="25">
        <v>4597742</v>
      </c>
      <c r="BD701" s="25">
        <v>26808786</v>
      </c>
      <c r="BE701" s="25">
        <v>31406528</v>
      </c>
      <c r="BF701" s="16" t="s">
        <v>61374</v>
      </c>
      <c r="BG701" s="17" t="s">
        <v>21317</v>
      </c>
      <c r="BH701" s="25">
        <v>47141296</v>
      </c>
      <c r="BI701" s="25">
        <v>274874268</v>
      </c>
      <c r="BJ701" s="25">
        <v>322015564</v>
      </c>
      <c r="BK701" s="16" t="s">
        <v>61375</v>
      </c>
      <c r="BL701" s="17" t="s">
        <v>21318</v>
      </c>
      <c r="BM701" s="25">
        <v>166688005</v>
      </c>
      <c r="BN701" s="25">
        <v>971934306</v>
      </c>
      <c r="BO701" s="25">
        <v>1138622311</v>
      </c>
      <c r="BP701" s="16" t="s">
        <v>61376</v>
      </c>
      <c r="BQ701" s="17" t="s">
        <v>21319</v>
      </c>
      <c r="BR701" s="25">
        <v>51698406</v>
      </c>
      <c r="BS701" s="25">
        <v>301446131</v>
      </c>
      <c r="BT701" s="25">
        <v>353144537</v>
      </c>
      <c r="BU701" s="16" t="s">
        <v>61377</v>
      </c>
      <c r="BV701" s="17" t="s">
        <v>21320</v>
      </c>
      <c r="BW701" s="25">
        <v>26570477</v>
      </c>
      <c r="BX701" s="25">
        <v>154928712</v>
      </c>
      <c r="BY701" s="25">
        <v>181499189</v>
      </c>
      <c r="BZ701" s="16" t="s">
        <v>61378</v>
      </c>
      <c r="CA701" s="17" t="s">
        <v>21321</v>
      </c>
      <c r="CB701" s="25">
        <v>27079150</v>
      </c>
      <c r="CC701" s="25">
        <v>157894713</v>
      </c>
      <c r="CD701" s="25">
        <v>184973863</v>
      </c>
      <c r="CE701" s="16" t="s">
        <v>61379</v>
      </c>
      <c r="CF701" s="17" t="s">
        <v>21322</v>
      </c>
      <c r="CG701" s="25">
        <v>23708670</v>
      </c>
      <c r="CH701" s="25">
        <v>138241922</v>
      </c>
      <c r="CI701" s="25">
        <v>161950592</v>
      </c>
      <c r="CJ701" s="16" t="s">
        <v>61380</v>
      </c>
      <c r="CK701" s="17" t="s">
        <v>21323</v>
      </c>
      <c r="CL701" s="25">
        <v>46271659</v>
      </c>
      <c r="CM701" s="25">
        <v>269803532</v>
      </c>
      <c r="CN701" s="25">
        <v>316075191</v>
      </c>
      <c r="CO701" s="16" t="s">
        <v>61381</v>
      </c>
      <c r="CP701" s="17" t="s">
        <v>21324</v>
      </c>
      <c r="CQ701" s="25">
        <v>6183488</v>
      </c>
      <c r="CR701" s="25">
        <v>36055046</v>
      </c>
      <c r="CS701" s="25">
        <v>42238534</v>
      </c>
      <c r="CT701" s="16" t="s">
        <v>61382</v>
      </c>
      <c r="CU701" s="17" t="s">
        <v>21325</v>
      </c>
      <c r="CV701" s="25">
        <v>10111023</v>
      </c>
      <c r="CW701" s="25">
        <v>58955953</v>
      </c>
      <c r="CX701" s="25">
        <v>69066976</v>
      </c>
      <c r="CY701" s="16" t="s">
        <v>61383</v>
      </c>
      <c r="CZ701" s="17" t="s">
        <v>21326</v>
      </c>
      <c r="DA701" s="25">
        <v>29962488</v>
      </c>
      <c r="DB701" s="25">
        <v>174707052</v>
      </c>
      <c r="DC701" s="25">
        <v>204669540</v>
      </c>
      <c r="DD701" s="25" t="s">
        <v>61384</v>
      </c>
      <c r="DE701" s="25" t="s">
        <v>21327</v>
      </c>
      <c r="DF701" s="25">
        <v>0</v>
      </c>
      <c r="DG701" s="25">
        <v>0</v>
      </c>
      <c r="DH701" s="25">
        <v>0</v>
      </c>
      <c r="DI701" s="16" t="s">
        <v>61385</v>
      </c>
      <c r="DJ701" s="17" t="s">
        <v>21328</v>
      </c>
      <c r="DK701" s="25">
        <v>2260517</v>
      </c>
      <c r="DL701" s="25">
        <v>13180758</v>
      </c>
      <c r="DM701" s="25">
        <v>15441275</v>
      </c>
      <c r="DN701" s="16" t="s">
        <v>61386</v>
      </c>
      <c r="DO701" s="17" t="s">
        <v>21329</v>
      </c>
      <c r="DP701" s="25">
        <v>27023655</v>
      </c>
      <c r="DQ701" s="25">
        <v>157571131</v>
      </c>
      <c r="DR701" s="25">
        <v>184594786</v>
      </c>
      <c r="DS701" s="16" t="s">
        <v>61387</v>
      </c>
      <c r="DT701" s="17" t="s">
        <v>21330</v>
      </c>
      <c r="DU701" s="25">
        <v>0</v>
      </c>
      <c r="DV701" s="25">
        <v>0</v>
      </c>
      <c r="DW701" s="25">
        <v>0</v>
      </c>
      <c r="DX701" s="16" t="s">
        <v>61388</v>
      </c>
      <c r="DY701" s="17" t="s">
        <v>21331</v>
      </c>
      <c r="DZ701" s="25">
        <v>0</v>
      </c>
      <c r="EA701" s="25">
        <v>0</v>
      </c>
      <c r="EB701" s="16">
        <v>0</v>
      </c>
      <c r="EC701" s="16" t="s">
        <v>61389</v>
      </c>
      <c r="ED701" s="17" t="s">
        <v>21332</v>
      </c>
      <c r="EE701" s="25">
        <v>0</v>
      </c>
      <c r="EF701" s="25">
        <v>0</v>
      </c>
      <c r="EG701" s="16">
        <v>0</v>
      </c>
      <c r="EH701" s="16" t="s">
        <v>61390</v>
      </c>
      <c r="EI701" s="16" t="s">
        <v>21333</v>
      </c>
      <c r="EJ701" s="16">
        <v>47260651</v>
      </c>
      <c r="EK701" s="16">
        <v>275570210</v>
      </c>
      <c r="EL701" s="16">
        <v>322830861</v>
      </c>
      <c r="EM701" s="16" t="s">
        <v>61391</v>
      </c>
      <c r="EN701" s="17" t="s">
        <v>21334</v>
      </c>
      <c r="EO701" s="25">
        <v>0</v>
      </c>
      <c r="EP701" s="25">
        <v>0</v>
      </c>
      <c r="EQ701" s="16">
        <v>0</v>
      </c>
      <c r="ER701" s="16" t="s">
        <v>61392</v>
      </c>
      <c r="ES701" s="17" t="s">
        <v>21335</v>
      </c>
      <c r="ET701" s="17">
        <v>0</v>
      </c>
      <c r="EU701" s="17">
        <v>0</v>
      </c>
      <c r="EV701" s="17">
        <v>0</v>
      </c>
      <c r="EW701" s="17" t="s">
        <v>61393</v>
      </c>
      <c r="EX701" s="17" t="s">
        <v>21336</v>
      </c>
      <c r="EY701" s="17">
        <v>0</v>
      </c>
      <c r="EZ701" s="17">
        <v>0</v>
      </c>
      <c r="FA701" s="17">
        <v>0</v>
      </c>
      <c r="FB701" s="17" t="s">
        <v>61394</v>
      </c>
      <c r="FC701" s="17" t="s">
        <v>21337</v>
      </c>
      <c r="FD701" s="17">
        <v>1288507</v>
      </c>
      <c r="FE701" s="17">
        <v>7513101</v>
      </c>
      <c r="FF701" s="17">
        <v>8801608</v>
      </c>
      <c r="FH701" s="17">
        <v>1371733303</v>
      </c>
      <c r="FI701" s="17">
        <v>7998383902</v>
      </c>
      <c r="FJ701" s="17">
        <v>9370117205</v>
      </c>
      <c r="FL701" s="17">
        <v>0</v>
      </c>
      <c r="FM701" s="17">
        <v>0</v>
      </c>
      <c r="FN701" s="17">
        <v>0</v>
      </c>
    </row>
    <row r="702" spans="1:170">
      <c r="A702" s="14">
        <v>75120011</v>
      </c>
      <c r="B702" s="15" t="s">
        <v>103</v>
      </c>
      <c r="C702" s="17" t="s">
        <v>827</v>
      </c>
      <c r="D702" s="25">
        <v>0</v>
      </c>
      <c r="E702" s="25">
        <v>0</v>
      </c>
      <c r="F702" s="25">
        <v>0</v>
      </c>
      <c r="I702" s="16"/>
      <c r="L702" s="20" t="s">
        <v>2</v>
      </c>
      <c r="M702" s="17" t="s">
        <v>61395</v>
      </c>
      <c r="N702" s="17" t="s">
        <v>21338</v>
      </c>
      <c r="O702" s="25">
        <v>0</v>
      </c>
      <c r="P702" s="25">
        <v>0</v>
      </c>
      <c r="Q702" s="25">
        <v>0</v>
      </c>
      <c r="R702" s="16" t="s">
        <v>61396</v>
      </c>
      <c r="S702" s="17" t="s">
        <v>21339</v>
      </c>
      <c r="T702" s="25">
        <v>0</v>
      </c>
      <c r="U702" s="25">
        <v>0</v>
      </c>
      <c r="V702" s="25">
        <v>0</v>
      </c>
      <c r="W702" s="16" t="s">
        <v>61397</v>
      </c>
      <c r="X702" s="17" t="s">
        <v>21340</v>
      </c>
      <c r="Y702" s="25">
        <v>0</v>
      </c>
      <c r="Z702" s="25">
        <v>0</v>
      </c>
      <c r="AA702" s="25">
        <v>0</v>
      </c>
      <c r="AB702" s="16" t="s">
        <v>61398</v>
      </c>
      <c r="AC702" s="17" t="s">
        <v>21341</v>
      </c>
      <c r="AD702" s="25">
        <v>0</v>
      </c>
      <c r="AE702" s="25">
        <v>0</v>
      </c>
      <c r="AF702" s="25">
        <v>0</v>
      </c>
      <c r="AG702" s="16" t="s">
        <v>61399</v>
      </c>
      <c r="AH702" s="17" t="s">
        <v>21342</v>
      </c>
      <c r="AI702" s="25">
        <v>0</v>
      </c>
      <c r="AJ702" s="25">
        <v>0</v>
      </c>
      <c r="AK702" s="25">
        <v>0</v>
      </c>
      <c r="AL702" s="16" t="s">
        <v>61400</v>
      </c>
      <c r="AM702" s="17" t="s">
        <v>21343</v>
      </c>
      <c r="AN702" s="25">
        <v>0</v>
      </c>
      <c r="AO702" s="25">
        <v>0</v>
      </c>
      <c r="AP702" s="25">
        <v>0</v>
      </c>
      <c r="AQ702" s="16" t="s">
        <v>61401</v>
      </c>
      <c r="AR702" s="17" t="s">
        <v>21344</v>
      </c>
      <c r="AS702" s="25">
        <v>0</v>
      </c>
      <c r="AT702" s="25">
        <v>0</v>
      </c>
      <c r="AU702" s="25">
        <v>0</v>
      </c>
      <c r="AV702" s="16" t="s">
        <v>61402</v>
      </c>
      <c r="AW702" s="17" t="s">
        <v>21345</v>
      </c>
      <c r="AX702" s="25">
        <v>0</v>
      </c>
      <c r="AY702" s="25">
        <v>0</v>
      </c>
      <c r="AZ702" s="25">
        <v>0</v>
      </c>
      <c r="BA702" s="16" t="s">
        <v>61403</v>
      </c>
      <c r="BB702" s="17" t="s">
        <v>21346</v>
      </c>
      <c r="BC702" s="25">
        <v>0</v>
      </c>
      <c r="BD702" s="25">
        <v>0</v>
      </c>
      <c r="BE702" s="25">
        <v>0</v>
      </c>
      <c r="BF702" s="16" t="s">
        <v>61404</v>
      </c>
      <c r="BG702" s="17" t="s">
        <v>21347</v>
      </c>
      <c r="BH702" s="25">
        <v>0</v>
      </c>
      <c r="BI702" s="25">
        <v>0</v>
      </c>
      <c r="BJ702" s="25">
        <v>0</v>
      </c>
      <c r="BK702" s="16" t="s">
        <v>61405</v>
      </c>
      <c r="BL702" s="17" t="s">
        <v>21348</v>
      </c>
      <c r="BM702" s="25">
        <v>0</v>
      </c>
      <c r="BN702" s="25">
        <v>0</v>
      </c>
      <c r="BO702" s="25">
        <v>0</v>
      </c>
      <c r="BP702" s="16" t="s">
        <v>61406</v>
      </c>
      <c r="BQ702" s="17" t="s">
        <v>21349</v>
      </c>
      <c r="BR702" s="25">
        <v>0</v>
      </c>
      <c r="BS702" s="25">
        <v>0</v>
      </c>
      <c r="BT702" s="25">
        <v>0</v>
      </c>
      <c r="BU702" s="16" t="s">
        <v>61407</v>
      </c>
      <c r="BV702" s="17" t="s">
        <v>21350</v>
      </c>
      <c r="BW702" s="25">
        <v>0</v>
      </c>
      <c r="BX702" s="25">
        <v>0</v>
      </c>
      <c r="BY702" s="25">
        <v>0</v>
      </c>
      <c r="BZ702" s="16" t="s">
        <v>61408</v>
      </c>
      <c r="CA702" s="17" t="s">
        <v>21351</v>
      </c>
      <c r="CB702" s="25">
        <v>0</v>
      </c>
      <c r="CC702" s="25">
        <v>0</v>
      </c>
      <c r="CD702" s="25">
        <v>0</v>
      </c>
      <c r="CE702" s="16" t="s">
        <v>61409</v>
      </c>
      <c r="CF702" s="17" t="s">
        <v>21352</v>
      </c>
      <c r="CG702" s="25">
        <v>0</v>
      </c>
      <c r="CH702" s="25">
        <v>0</v>
      </c>
      <c r="CI702" s="25">
        <v>0</v>
      </c>
      <c r="CJ702" s="16" t="s">
        <v>61410</v>
      </c>
      <c r="CK702" s="17" t="s">
        <v>21353</v>
      </c>
      <c r="CL702" s="25">
        <v>0</v>
      </c>
      <c r="CM702" s="25">
        <v>0</v>
      </c>
      <c r="CN702" s="25">
        <v>0</v>
      </c>
      <c r="CO702" s="16" t="s">
        <v>61411</v>
      </c>
      <c r="CP702" s="17" t="s">
        <v>21354</v>
      </c>
      <c r="CQ702" s="25">
        <v>0</v>
      </c>
      <c r="CR702" s="25">
        <v>0</v>
      </c>
      <c r="CS702" s="25">
        <v>0</v>
      </c>
      <c r="CT702" s="16" t="s">
        <v>61412</v>
      </c>
      <c r="CU702" s="17" t="s">
        <v>21355</v>
      </c>
      <c r="CV702" s="25">
        <v>0</v>
      </c>
      <c r="CW702" s="25">
        <v>0</v>
      </c>
      <c r="CX702" s="25">
        <v>0</v>
      </c>
      <c r="CY702" s="16" t="s">
        <v>61413</v>
      </c>
      <c r="CZ702" s="17" t="s">
        <v>21356</v>
      </c>
      <c r="DA702" s="25">
        <v>0</v>
      </c>
      <c r="DB702" s="25">
        <v>0</v>
      </c>
      <c r="DC702" s="25">
        <v>0</v>
      </c>
      <c r="DD702" s="25" t="s">
        <v>61414</v>
      </c>
      <c r="DE702" s="25" t="s">
        <v>21357</v>
      </c>
      <c r="DF702" s="25">
        <v>0</v>
      </c>
      <c r="DG702" s="25">
        <v>0</v>
      </c>
      <c r="DH702" s="25">
        <v>0</v>
      </c>
      <c r="DI702" s="16" t="s">
        <v>61415</v>
      </c>
      <c r="DJ702" s="17" t="s">
        <v>21358</v>
      </c>
      <c r="DK702" s="25">
        <v>0</v>
      </c>
      <c r="DL702" s="25">
        <v>0</v>
      </c>
      <c r="DM702" s="25">
        <v>0</v>
      </c>
      <c r="DN702" s="16" t="s">
        <v>61416</v>
      </c>
      <c r="DO702" s="17" t="s">
        <v>21359</v>
      </c>
      <c r="DP702" s="25">
        <v>0</v>
      </c>
      <c r="DQ702" s="25">
        <v>0</v>
      </c>
      <c r="DR702" s="25">
        <v>0</v>
      </c>
      <c r="DS702" s="16" t="s">
        <v>61417</v>
      </c>
      <c r="DT702" s="17" t="s">
        <v>21360</v>
      </c>
      <c r="DU702" s="25">
        <v>0</v>
      </c>
      <c r="DV702" s="25">
        <v>0</v>
      </c>
      <c r="DW702" s="25">
        <v>0</v>
      </c>
      <c r="DX702" s="16" t="s">
        <v>61418</v>
      </c>
      <c r="DY702" s="17" t="s">
        <v>21361</v>
      </c>
      <c r="DZ702" s="25">
        <v>0</v>
      </c>
      <c r="EA702" s="25">
        <v>0</v>
      </c>
      <c r="EB702" s="16">
        <v>0</v>
      </c>
      <c r="EC702" s="16" t="s">
        <v>61419</v>
      </c>
      <c r="ED702" s="17" t="s">
        <v>21362</v>
      </c>
      <c r="EE702" s="25">
        <v>0</v>
      </c>
      <c r="EF702" s="25">
        <v>0</v>
      </c>
      <c r="EG702" s="16">
        <v>0</v>
      </c>
      <c r="EH702" s="16" t="s">
        <v>61420</v>
      </c>
      <c r="EI702" s="16" t="s">
        <v>21363</v>
      </c>
      <c r="EJ702" s="16">
        <v>0</v>
      </c>
      <c r="EK702" s="16">
        <v>0</v>
      </c>
      <c r="EL702" s="16">
        <v>0</v>
      </c>
      <c r="EM702" s="16" t="s">
        <v>61421</v>
      </c>
      <c r="EN702" s="17" t="s">
        <v>21364</v>
      </c>
      <c r="EO702" s="25">
        <v>0</v>
      </c>
      <c r="EP702" s="25">
        <v>0</v>
      </c>
      <c r="EQ702" s="16">
        <v>0</v>
      </c>
      <c r="ER702" s="16" t="s">
        <v>61422</v>
      </c>
      <c r="ES702" s="17" t="s">
        <v>21365</v>
      </c>
      <c r="ET702" s="17">
        <v>0</v>
      </c>
      <c r="EU702" s="17">
        <v>0</v>
      </c>
      <c r="EV702" s="17">
        <v>0</v>
      </c>
      <c r="EW702" s="17" t="s">
        <v>61423</v>
      </c>
      <c r="EX702" s="17" t="s">
        <v>21366</v>
      </c>
      <c r="EY702" s="17">
        <v>0</v>
      </c>
      <c r="EZ702" s="17">
        <v>0</v>
      </c>
      <c r="FA702" s="17">
        <v>0</v>
      </c>
      <c r="FB702" s="17" t="s">
        <v>61424</v>
      </c>
      <c r="FC702" s="17" t="s">
        <v>21367</v>
      </c>
      <c r="FD702" s="17">
        <v>0</v>
      </c>
      <c r="FE702" s="17">
        <v>0</v>
      </c>
      <c r="FF702" s="17">
        <v>0</v>
      </c>
      <c r="FH702" s="17">
        <v>0</v>
      </c>
      <c r="FI702" s="17">
        <v>0</v>
      </c>
      <c r="FJ702" s="17">
        <v>0</v>
      </c>
      <c r="FL702" s="17">
        <v>0</v>
      </c>
      <c r="FM702" s="17">
        <v>0</v>
      </c>
      <c r="FN702" s="17">
        <v>0</v>
      </c>
    </row>
    <row r="703" spans="1:170">
      <c r="A703" s="14">
        <v>75120012</v>
      </c>
      <c r="B703" s="15" t="s">
        <v>103</v>
      </c>
      <c r="C703" s="17" t="s">
        <v>828</v>
      </c>
      <c r="D703" s="25">
        <v>834207</v>
      </c>
      <c r="E703" s="25">
        <v>4864148</v>
      </c>
      <c r="F703" s="25">
        <v>5698355</v>
      </c>
      <c r="I703" s="16"/>
      <c r="L703" s="20" t="s">
        <v>3</v>
      </c>
      <c r="M703" s="17" t="s">
        <v>61425</v>
      </c>
      <c r="N703" s="17" t="s">
        <v>21368</v>
      </c>
      <c r="O703" s="25">
        <v>438632</v>
      </c>
      <c r="P703" s="25">
        <v>2557603</v>
      </c>
      <c r="Q703" s="25">
        <v>2996235</v>
      </c>
      <c r="R703" s="16" t="s">
        <v>61426</v>
      </c>
      <c r="S703" s="17" t="s">
        <v>21369</v>
      </c>
      <c r="T703" s="25">
        <v>45042</v>
      </c>
      <c r="U703" s="25">
        <v>262631</v>
      </c>
      <c r="V703" s="25">
        <v>307673</v>
      </c>
      <c r="W703" s="16" t="s">
        <v>61427</v>
      </c>
      <c r="X703" s="17" t="s">
        <v>21370</v>
      </c>
      <c r="Y703" s="25">
        <v>0</v>
      </c>
      <c r="Z703" s="25">
        <v>0</v>
      </c>
      <c r="AA703" s="25">
        <v>0</v>
      </c>
      <c r="AB703" s="16" t="s">
        <v>61428</v>
      </c>
      <c r="AC703" s="17" t="s">
        <v>21371</v>
      </c>
      <c r="AD703" s="25">
        <v>0</v>
      </c>
      <c r="AE703" s="25">
        <v>0</v>
      </c>
      <c r="AF703" s="25">
        <v>0</v>
      </c>
      <c r="AG703" s="16" t="s">
        <v>61429</v>
      </c>
      <c r="AH703" s="17" t="s">
        <v>21372</v>
      </c>
      <c r="AI703" s="25">
        <v>285066</v>
      </c>
      <c r="AJ703" s="25">
        <v>1662183</v>
      </c>
      <c r="AK703" s="25">
        <v>1947249</v>
      </c>
      <c r="AL703" s="16" t="s">
        <v>61430</v>
      </c>
      <c r="AM703" s="17" t="s">
        <v>21373</v>
      </c>
      <c r="AN703" s="25">
        <v>0</v>
      </c>
      <c r="AO703" s="25">
        <v>0</v>
      </c>
      <c r="AP703" s="25">
        <v>0</v>
      </c>
      <c r="AQ703" s="16" t="s">
        <v>61431</v>
      </c>
      <c r="AR703" s="17" t="s">
        <v>21374</v>
      </c>
      <c r="AS703" s="25">
        <v>20206</v>
      </c>
      <c r="AT703" s="25">
        <v>117818</v>
      </c>
      <c r="AU703" s="25">
        <v>138024</v>
      </c>
      <c r="AV703" s="16" t="s">
        <v>61432</v>
      </c>
      <c r="AW703" s="17" t="s">
        <v>21375</v>
      </c>
      <c r="AX703" s="25">
        <v>0</v>
      </c>
      <c r="AY703" s="25">
        <v>0</v>
      </c>
      <c r="AZ703" s="25">
        <v>0</v>
      </c>
      <c r="BA703" s="16" t="s">
        <v>61433</v>
      </c>
      <c r="BB703" s="17" t="s">
        <v>21376</v>
      </c>
      <c r="BC703" s="25">
        <v>0</v>
      </c>
      <c r="BD703" s="25">
        <v>0</v>
      </c>
      <c r="BE703" s="25">
        <v>0</v>
      </c>
      <c r="BF703" s="16" t="s">
        <v>61434</v>
      </c>
      <c r="BG703" s="17" t="s">
        <v>21377</v>
      </c>
      <c r="BH703" s="25">
        <v>6735</v>
      </c>
      <c r="BI703" s="25">
        <v>39272</v>
      </c>
      <c r="BJ703" s="25">
        <v>46007</v>
      </c>
      <c r="BK703" s="16" t="s">
        <v>61435</v>
      </c>
      <c r="BL703" s="17" t="s">
        <v>21378</v>
      </c>
      <c r="BM703" s="25">
        <v>7813</v>
      </c>
      <c r="BN703" s="25">
        <v>45557</v>
      </c>
      <c r="BO703" s="25">
        <v>53370</v>
      </c>
      <c r="BP703" s="16" t="s">
        <v>61436</v>
      </c>
      <c r="BQ703" s="17" t="s">
        <v>21379</v>
      </c>
      <c r="BR703" s="25">
        <v>16165</v>
      </c>
      <c r="BS703" s="25">
        <v>94255</v>
      </c>
      <c r="BT703" s="25">
        <v>110420</v>
      </c>
      <c r="BU703" s="16" t="s">
        <v>61437</v>
      </c>
      <c r="BV703" s="17" t="s">
        <v>21380</v>
      </c>
      <c r="BW703" s="25">
        <v>0</v>
      </c>
      <c r="BX703" s="25">
        <v>0</v>
      </c>
      <c r="BY703" s="25">
        <v>0</v>
      </c>
      <c r="BZ703" s="16" t="s">
        <v>61438</v>
      </c>
      <c r="CA703" s="17" t="s">
        <v>21381</v>
      </c>
      <c r="CB703" s="25">
        <v>0</v>
      </c>
      <c r="CC703" s="25">
        <v>0</v>
      </c>
      <c r="CD703" s="25">
        <v>0</v>
      </c>
      <c r="CE703" s="16" t="s">
        <v>61439</v>
      </c>
      <c r="CF703" s="17" t="s">
        <v>21382</v>
      </c>
      <c r="CG703" s="25">
        <v>14548</v>
      </c>
      <c r="CH703" s="25">
        <v>84829</v>
      </c>
      <c r="CI703" s="25">
        <v>99377</v>
      </c>
      <c r="CJ703" s="16" t="s">
        <v>61440</v>
      </c>
      <c r="CK703" s="17" t="s">
        <v>21383</v>
      </c>
      <c r="CL703" s="25">
        <v>0</v>
      </c>
      <c r="CM703" s="25">
        <v>0</v>
      </c>
      <c r="CN703" s="25">
        <v>0</v>
      </c>
      <c r="CO703" s="16" t="s">
        <v>61441</v>
      </c>
      <c r="CP703" s="17" t="s">
        <v>21384</v>
      </c>
      <c r="CQ703" s="25">
        <v>0</v>
      </c>
      <c r="CR703" s="25">
        <v>0</v>
      </c>
      <c r="CS703" s="25">
        <v>0</v>
      </c>
      <c r="CT703" s="16" t="s">
        <v>61442</v>
      </c>
      <c r="CU703" s="17" t="s">
        <v>21385</v>
      </c>
      <c r="CV703" s="25">
        <v>0</v>
      </c>
      <c r="CW703" s="25">
        <v>0</v>
      </c>
      <c r="CX703" s="25">
        <v>0</v>
      </c>
      <c r="CY703" s="16" t="s">
        <v>61443</v>
      </c>
      <c r="CZ703" s="17" t="s">
        <v>21386</v>
      </c>
      <c r="DA703" s="25">
        <v>0</v>
      </c>
      <c r="DB703" s="25">
        <v>0</v>
      </c>
      <c r="DC703" s="25">
        <v>0</v>
      </c>
      <c r="DD703" s="25" t="s">
        <v>61444</v>
      </c>
      <c r="DE703" s="25" t="s">
        <v>21387</v>
      </c>
      <c r="DF703" s="25">
        <v>0</v>
      </c>
      <c r="DG703" s="25">
        <v>0</v>
      </c>
      <c r="DH703" s="25">
        <v>0</v>
      </c>
      <c r="DI703" s="16" t="s">
        <v>61445</v>
      </c>
      <c r="DJ703" s="17" t="s">
        <v>21388</v>
      </c>
      <c r="DK703" s="25">
        <v>0</v>
      </c>
      <c r="DL703" s="25">
        <v>0</v>
      </c>
      <c r="DM703" s="25">
        <v>0</v>
      </c>
      <c r="DN703" s="16" t="s">
        <v>61446</v>
      </c>
      <c r="DO703" s="17" t="s">
        <v>21389</v>
      </c>
      <c r="DP703" s="25">
        <v>0</v>
      </c>
      <c r="DQ703" s="25">
        <v>0</v>
      </c>
      <c r="DR703" s="25">
        <v>0</v>
      </c>
      <c r="DS703" s="16" t="s">
        <v>61447</v>
      </c>
      <c r="DT703" s="17" t="s">
        <v>21390</v>
      </c>
      <c r="DU703" s="25">
        <v>0</v>
      </c>
      <c r="DV703" s="25">
        <v>0</v>
      </c>
      <c r="DW703" s="25">
        <v>0</v>
      </c>
      <c r="DX703" s="16" t="s">
        <v>61448</v>
      </c>
      <c r="DY703" s="17" t="s">
        <v>21391</v>
      </c>
      <c r="DZ703" s="25">
        <v>0</v>
      </c>
      <c r="EA703" s="25">
        <v>0</v>
      </c>
      <c r="EB703" s="16">
        <v>0</v>
      </c>
      <c r="EC703" s="16" t="s">
        <v>61449</v>
      </c>
      <c r="ED703" s="17" t="s">
        <v>21392</v>
      </c>
      <c r="EE703" s="25">
        <v>0</v>
      </c>
      <c r="EF703" s="25">
        <v>0</v>
      </c>
      <c r="EG703" s="16">
        <v>0</v>
      </c>
      <c r="EH703" s="16" t="s">
        <v>61450</v>
      </c>
      <c r="EI703" s="16" t="s">
        <v>21393</v>
      </c>
      <c r="EJ703" s="16">
        <v>0</v>
      </c>
      <c r="EK703" s="16">
        <v>0</v>
      </c>
      <c r="EL703" s="16">
        <v>0</v>
      </c>
      <c r="EM703" s="16" t="s">
        <v>61451</v>
      </c>
      <c r="EN703" s="17" t="s">
        <v>21394</v>
      </c>
      <c r="EO703" s="25">
        <v>0</v>
      </c>
      <c r="EP703" s="25">
        <v>0</v>
      </c>
      <c r="EQ703" s="16">
        <v>0</v>
      </c>
      <c r="ER703" s="16" t="s">
        <v>61452</v>
      </c>
      <c r="ES703" s="17" t="s">
        <v>21395</v>
      </c>
      <c r="ET703" s="17">
        <v>0</v>
      </c>
      <c r="EU703" s="17">
        <v>0</v>
      </c>
      <c r="EV703" s="17">
        <v>0</v>
      </c>
      <c r="EW703" s="17" t="s">
        <v>61453</v>
      </c>
      <c r="EX703" s="17" t="s">
        <v>21396</v>
      </c>
      <c r="EY703" s="17">
        <v>0</v>
      </c>
      <c r="EZ703" s="17">
        <v>0</v>
      </c>
      <c r="FA703" s="17">
        <v>0</v>
      </c>
      <c r="FB703" s="17" t="s">
        <v>61454</v>
      </c>
      <c r="FC703" s="17" t="s">
        <v>21397</v>
      </c>
      <c r="FD703" s="17">
        <v>0</v>
      </c>
      <c r="FE703" s="17">
        <v>0</v>
      </c>
      <c r="FF703" s="17">
        <v>0</v>
      </c>
      <c r="FH703" s="17">
        <v>834207</v>
      </c>
      <c r="FI703" s="17">
        <v>4864148</v>
      </c>
      <c r="FJ703" s="17">
        <v>5698355</v>
      </c>
      <c r="FL703" s="17">
        <v>0</v>
      </c>
      <c r="FM703" s="17">
        <v>0</v>
      </c>
      <c r="FN703" s="17">
        <v>0</v>
      </c>
    </row>
    <row r="704" spans="1:170">
      <c r="A704" s="14">
        <v>75120013</v>
      </c>
      <c r="B704" s="15" t="s">
        <v>103</v>
      </c>
      <c r="C704" s="17" t="s">
        <v>829</v>
      </c>
      <c r="D704" s="8">
        <v>0</v>
      </c>
      <c r="E704" s="8">
        <v>0</v>
      </c>
      <c r="F704" s="53">
        <v>0</v>
      </c>
      <c r="G704" s="53"/>
      <c r="H704" s="53"/>
      <c r="I704" s="16"/>
      <c r="L704" s="20" t="s">
        <v>4</v>
      </c>
      <c r="M704" s="17" t="s">
        <v>61455</v>
      </c>
      <c r="N704" s="17" t="s">
        <v>21398</v>
      </c>
      <c r="O704" s="53">
        <v>0</v>
      </c>
      <c r="P704" s="25">
        <v>0</v>
      </c>
      <c r="Q704" s="53">
        <v>0</v>
      </c>
      <c r="R704" s="16" t="s">
        <v>61456</v>
      </c>
      <c r="S704" s="17" t="s">
        <v>21399</v>
      </c>
      <c r="T704" s="53">
        <v>0</v>
      </c>
      <c r="U704" s="25">
        <v>0</v>
      </c>
      <c r="V704" s="53">
        <v>0</v>
      </c>
      <c r="W704" s="16" t="s">
        <v>61457</v>
      </c>
      <c r="X704" s="17" t="s">
        <v>21400</v>
      </c>
      <c r="Y704" s="53">
        <v>0</v>
      </c>
      <c r="Z704" s="53">
        <v>0</v>
      </c>
      <c r="AA704" s="53">
        <v>0</v>
      </c>
      <c r="AB704" s="16" t="s">
        <v>61458</v>
      </c>
      <c r="AC704" s="17" t="s">
        <v>21401</v>
      </c>
      <c r="AD704" s="53">
        <v>0</v>
      </c>
      <c r="AE704" s="53">
        <v>0</v>
      </c>
      <c r="AF704" s="53">
        <v>0</v>
      </c>
      <c r="AG704" s="16" t="s">
        <v>61459</v>
      </c>
      <c r="AH704" s="17" t="s">
        <v>21402</v>
      </c>
      <c r="AI704" s="53">
        <v>0</v>
      </c>
      <c r="AJ704" s="53">
        <v>0</v>
      </c>
      <c r="AK704" s="53">
        <v>0</v>
      </c>
      <c r="AL704" s="16" t="s">
        <v>61460</v>
      </c>
      <c r="AM704" s="17" t="s">
        <v>21403</v>
      </c>
      <c r="AN704" s="53">
        <v>0</v>
      </c>
      <c r="AO704" s="53">
        <v>0</v>
      </c>
      <c r="AP704" s="53">
        <v>0</v>
      </c>
      <c r="AQ704" s="16" t="s">
        <v>61461</v>
      </c>
      <c r="AR704" s="17" t="s">
        <v>21404</v>
      </c>
      <c r="AS704" s="53">
        <v>0</v>
      </c>
      <c r="AT704" s="53">
        <v>0</v>
      </c>
      <c r="AU704" s="53">
        <v>0</v>
      </c>
      <c r="AV704" s="16" t="s">
        <v>61462</v>
      </c>
      <c r="AW704" s="17" t="s">
        <v>21405</v>
      </c>
      <c r="AX704" s="53">
        <v>0</v>
      </c>
      <c r="AY704" s="53">
        <v>0</v>
      </c>
      <c r="AZ704" s="53">
        <v>0</v>
      </c>
      <c r="BA704" s="16" t="s">
        <v>61463</v>
      </c>
      <c r="BB704" s="17" t="s">
        <v>21406</v>
      </c>
      <c r="BC704" s="53">
        <v>0</v>
      </c>
      <c r="BD704" s="53">
        <v>0</v>
      </c>
      <c r="BE704" s="53">
        <v>0</v>
      </c>
      <c r="BF704" s="16" t="s">
        <v>61464</v>
      </c>
      <c r="BG704" s="17" t="s">
        <v>21407</v>
      </c>
      <c r="BH704" s="53">
        <v>0</v>
      </c>
      <c r="BI704" s="53">
        <v>0</v>
      </c>
      <c r="BJ704" s="53">
        <v>0</v>
      </c>
      <c r="BK704" s="16" t="s">
        <v>61465</v>
      </c>
      <c r="BL704" s="17" t="s">
        <v>21408</v>
      </c>
      <c r="BM704" s="53">
        <v>0</v>
      </c>
      <c r="BN704" s="53">
        <v>0</v>
      </c>
      <c r="BO704" s="53">
        <v>0</v>
      </c>
      <c r="BP704" s="16" t="s">
        <v>61466</v>
      </c>
      <c r="BQ704" s="17" t="s">
        <v>21409</v>
      </c>
      <c r="BR704" s="53">
        <v>0</v>
      </c>
      <c r="BS704" s="53">
        <v>0</v>
      </c>
      <c r="BT704" s="53">
        <v>0</v>
      </c>
      <c r="BU704" s="16" t="s">
        <v>61467</v>
      </c>
      <c r="BV704" s="17" t="s">
        <v>21410</v>
      </c>
      <c r="BW704" s="53">
        <v>0</v>
      </c>
      <c r="BX704" s="53">
        <v>0</v>
      </c>
      <c r="BY704" s="53">
        <v>0</v>
      </c>
      <c r="BZ704" s="16" t="s">
        <v>61468</v>
      </c>
      <c r="CA704" s="17" t="s">
        <v>21411</v>
      </c>
      <c r="CB704" s="53">
        <v>0</v>
      </c>
      <c r="CC704" s="53">
        <v>0</v>
      </c>
      <c r="CD704" s="53">
        <v>0</v>
      </c>
      <c r="CE704" s="16" t="s">
        <v>61469</v>
      </c>
      <c r="CF704" s="17" t="s">
        <v>21412</v>
      </c>
      <c r="CG704" s="53">
        <v>0</v>
      </c>
      <c r="CH704" s="53">
        <v>0</v>
      </c>
      <c r="CI704" s="53">
        <v>0</v>
      </c>
      <c r="CJ704" s="16" t="s">
        <v>61470</v>
      </c>
      <c r="CK704" s="17" t="s">
        <v>21413</v>
      </c>
      <c r="CL704" s="53">
        <v>0</v>
      </c>
      <c r="CM704" s="53">
        <v>0</v>
      </c>
      <c r="CN704" s="53">
        <v>0</v>
      </c>
      <c r="CO704" s="16" t="s">
        <v>61471</v>
      </c>
      <c r="CP704" s="17" t="s">
        <v>21414</v>
      </c>
      <c r="CQ704" s="53">
        <v>0</v>
      </c>
      <c r="CR704" s="53">
        <v>0</v>
      </c>
      <c r="CS704" s="53">
        <v>0</v>
      </c>
      <c r="CT704" s="16" t="s">
        <v>61472</v>
      </c>
      <c r="CU704" s="17" t="s">
        <v>21415</v>
      </c>
      <c r="CV704" s="53">
        <v>0</v>
      </c>
      <c r="CW704" s="53">
        <v>0</v>
      </c>
      <c r="CX704" s="53">
        <v>0</v>
      </c>
      <c r="CY704" s="16" t="s">
        <v>61473</v>
      </c>
      <c r="CZ704" s="17" t="s">
        <v>21416</v>
      </c>
      <c r="DA704" s="53">
        <v>0</v>
      </c>
      <c r="DB704" s="53">
        <v>0</v>
      </c>
      <c r="DC704" s="53">
        <v>0</v>
      </c>
      <c r="DD704" s="53" t="s">
        <v>61474</v>
      </c>
      <c r="DE704" s="53" t="s">
        <v>21417</v>
      </c>
      <c r="DF704" s="53">
        <v>0</v>
      </c>
      <c r="DG704" s="53">
        <v>0</v>
      </c>
      <c r="DH704" s="53">
        <v>0</v>
      </c>
      <c r="DI704" s="16" t="s">
        <v>61475</v>
      </c>
      <c r="DJ704" s="17" t="s">
        <v>21418</v>
      </c>
      <c r="DK704" s="53">
        <v>0</v>
      </c>
      <c r="DL704" s="53">
        <v>0</v>
      </c>
      <c r="DM704" s="53">
        <v>0</v>
      </c>
      <c r="DN704" s="16" t="s">
        <v>61476</v>
      </c>
      <c r="DO704" s="17" t="s">
        <v>21419</v>
      </c>
      <c r="DP704" s="53">
        <v>0</v>
      </c>
      <c r="DQ704" s="53">
        <v>0</v>
      </c>
      <c r="DR704" s="53">
        <v>0</v>
      </c>
      <c r="DS704" s="16" t="s">
        <v>61477</v>
      </c>
      <c r="DT704" s="17" t="s">
        <v>21420</v>
      </c>
      <c r="DU704" s="53">
        <v>0</v>
      </c>
      <c r="DV704" s="53">
        <v>0</v>
      </c>
      <c r="DW704" s="53">
        <v>0</v>
      </c>
      <c r="DX704" s="16" t="s">
        <v>61478</v>
      </c>
      <c r="DY704" s="17" t="s">
        <v>21421</v>
      </c>
      <c r="DZ704" s="53">
        <v>0</v>
      </c>
      <c r="EA704" s="53">
        <v>0</v>
      </c>
      <c r="EB704" s="53">
        <v>0</v>
      </c>
      <c r="EC704" s="16" t="s">
        <v>61479</v>
      </c>
      <c r="ED704" s="17" t="s">
        <v>21422</v>
      </c>
      <c r="EE704" s="53">
        <v>0</v>
      </c>
      <c r="EF704" s="53">
        <v>0</v>
      </c>
      <c r="EG704" s="53">
        <v>0</v>
      </c>
      <c r="EH704" s="16" t="s">
        <v>61480</v>
      </c>
      <c r="EI704" s="16" t="s">
        <v>21423</v>
      </c>
      <c r="EJ704" s="16">
        <v>0</v>
      </c>
      <c r="EK704" s="16">
        <v>0</v>
      </c>
      <c r="EL704" s="16">
        <v>0</v>
      </c>
      <c r="EM704" s="16" t="s">
        <v>61481</v>
      </c>
      <c r="EN704" s="17" t="s">
        <v>21424</v>
      </c>
      <c r="EO704" s="53">
        <v>0</v>
      </c>
      <c r="EP704" s="53">
        <v>0</v>
      </c>
      <c r="EQ704" s="53">
        <v>0</v>
      </c>
      <c r="ER704" s="16" t="s">
        <v>61482</v>
      </c>
      <c r="ES704" s="17" t="s">
        <v>21425</v>
      </c>
      <c r="ET704" s="17">
        <v>0</v>
      </c>
      <c r="EU704" s="17">
        <v>0</v>
      </c>
      <c r="EV704" s="17">
        <v>0</v>
      </c>
      <c r="EW704" s="17" t="s">
        <v>61483</v>
      </c>
      <c r="EX704" s="17" t="s">
        <v>21426</v>
      </c>
      <c r="EY704" s="17">
        <v>0</v>
      </c>
      <c r="EZ704" s="17">
        <v>0</v>
      </c>
      <c r="FA704" s="17">
        <v>0</v>
      </c>
      <c r="FB704" s="17" t="s">
        <v>61484</v>
      </c>
      <c r="FC704" s="17" t="s">
        <v>21427</v>
      </c>
      <c r="FD704" s="17">
        <v>0</v>
      </c>
      <c r="FE704" s="17">
        <v>0</v>
      </c>
      <c r="FF704" s="17">
        <v>0</v>
      </c>
      <c r="FH704" s="17">
        <v>0</v>
      </c>
      <c r="FI704" s="17">
        <v>0</v>
      </c>
      <c r="FJ704" s="17">
        <v>0</v>
      </c>
      <c r="FL704" s="17">
        <v>0</v>
      </c>
      <c r="FM704" s="17">
        <v>0</v>
      </c>
      <c r="FN704" s="17">
        <v>0</v>
      </c>
    </row>
    <row r="705" spans="1:170">
      <c r="B705" s="15" t="s">
        <v>1487</v>
      </c>
      <c r="D705" s="25">
        <v>1501657722</v>
      </c>
      <c r="E705" s="25">
        <v>8755954925</v>
      </c>
      <c r="F705" s="25">
        <v>10257612647</v>
      </c>
      <c r="I705" s="16"/>
      <c r="L705" s="20" t="s">
        <v>1487</v>
      </c>
      <c r="M705" s="17" t="s">
        <v>42315</v>
      </c>
      <c r="O705" s="25">
        <v>36147663</v>
      </c>
      <c r="P705" s="25">
        <v>210771941</v>
      </c>
      <c r="Q705" s="25">
        <v>246919604</v>
      </c>
      <c r="R705" s="16" t="s">
        <v>42316</v>
      </c>
      <c r="S705" s="17"/>
      <c r="T705" s="25">
        <v>601561195</v>
      </c>
      <c r="U705" s="25">
        <v>3507618692</v>
      </c>
      <c r="V705" s="25">
        <v>4109179887</v>
      </c>
      <c r="W705" s="16" t="s">
        <v>42317</v>
      </c>
      <c r="X705" s="17"/>
      <c r="Y705" s="25">
        <v>64159147</v>
      </c>
      <c r="Z705" s="25">
        <v>374102958</v>
      </c>
      <c r="AA705" s="25">
        <v>438262105</v>
      </c>
      <c r="AB705" s="16" t="s">
        <v>42318</v>
      </c>
      <c r="AC705" s="17"/>
      <c r="AD705" s="25">
        <v>85497297</v>
      </c>
      <c r="AE705" s="25">
        <v>498522712</v>
      </c>
      <c r="AF705" s="25">
        <v>584020009</v>
      </c>
      <c r="AG705" s="16" t="s">
        <v>42319</v>
      </c>
      <c r="AH705" s="17"/>
      <c r="AI705" s="25">
        <v>70701983</v>
      </c>
      <c r="AJ705" s="25">
        <v>412253315</v>
      </c>
      <c r="AK705" s="25">
        <v>482955298</v>
      </c>
      <c r="AL705" s="16" t="s">
        <v>42320</v>
      </c>
      <c r="AM705" s="17"/>
      <c r="AN705" s="25">
        <v>5532137</v>
      </c>
      <c r="AO705" s="25">
        <v>32257119</v>
      </c>
      <c r="AP705" s="25">
        <v>37789256</v>
      </c>
      <c r="AQ705" s="16" t="s">
        <v>42321</v>
      </c>
      <c r="AR705" s="17"/>
      <c r="AS705" s="25">
        <v>10709238</v>
      </c>
      <c r="AT705" s="25">
        <v>62444062</v>
      </c>
      <c r="AU705" s="25">
        <v>73153300</v>
      </c>
      <c r="AV705" s="16" t="s">
        <v>42322</v>
      </c>
      <c r="AW705" s="17"/>
      <c r="AX705" s="25">
        <v>5066884</v>
      </c>
      <c r="AY705" s="25">
        <v>29544290</v>
      </c>
      <c r="AZ705" s="25">
        <v>34611174</v>
      </c>
      <c r="BA705" s="16" t="s">
        <v>42323</v>
      </c>
      <c r="BB705" s="17"/>
      <c r="BC705" s="25">
        <v>4623876</v>
      </c>
      <c r="BD705" s="25">
        <v>26961172</v>
      </c>
      <c r="BE705" s="25">
        <v>31585048</v>
      </c>
      <c r="BF705" s="16" t="s">
        <v>42324</v>
      </c>
      <c r="BG705" s="17"/>
      <c r="BH705" s="25">
        <v>57260356</v>
      </c>
      <c r="BI705" s="25">
        <v>333877078</v>
      </c>
      <c r="BJ705" s="25">
        <v>391137434</v>
      </c>
      <c r="BK705" s="16" t="s">
        <v>42325</v>
      </c>
      <c r="BL705" s="17"/>
      <c r="BM705" s="25">
        <v>169125211</v>
      </c>
      <c r="BN705" s="25">
        <v>986145311</v>
      </c>
      <c r="BO705" s="25">
        <v>1155270522</v>
      </c>
      <c r="BP705" s="16" t="s">
        <v>42326</v>
      </c>
      <c r="BQ705" s="17"/>
      <c r="BR705" s="25">
        <v>52801333</v>
      </c>
      <c r="BS705" s="25">
        <v>307877144</v>
      </c>
      <c r="BT705" s="25">
        <v>360678477</v>
      </c>
      <c r="BU705" s="16" t="s">
        <v>42327</v>
      </c>
      <c r="BV705" s="17"/>
      <c r="BW705" s="25">
        <v>27361062</v>
      </c>
      <c r="BX705" s="25">
        <v>159538504</v>
      </c>
      <c r="BY705" s="25">
        <v>186899566</v>
      </c>
      <c r="BZ705" s="16" t="s">
        <v>42328</v>
      </c>
      <c r="CA705" s="17"/>
      <c r="CB705" s="25">
        <v>27412958</v>
      </c>
      <c r="CC705" s="25">
        <v>159841100</v>
      </c>
      <c r="CD705" s="25">
        <v>187254058</v>
      </c>
      <c r="CE705" s="16" t="s">
        <v>42329</v>
      </c>
      <c r="CF705" s="17"/>
      <c r="CG705" s="25">
        <v>24048179</v>
      </c>
      <c r="CH705" s="25">
        <v>140221549</v>
      </c>
      <c r="CI705" s="25">
        <v>164269728</v>
      </c>
      <c r="CJ705" s="16" t="s">
        <v>42330</v>
      </c>
      <c r="CK705" s="17"/>
      <c r="CL705" s="25">
        <v>48662355</v>
      </c>
      <c r="CM705" s="25">
        <v>283743348</v>
      </c>
      <c r="CN705" s="25">
        <v>332405703</v>
      </c>
      <c r="CO705" s="16" t="s">
        <v>42331</v>
      </c>
      <c r="CP705" s="17"/>
      <c r="CQ705" s="25">
        <v>6185643</v>
      </c>
      <c r="CR705" s="25">
        <v>36067612</v>
      </c>
      <c r="CS705" s="25">
        <v>42253255</v>
      </c>
      <c r="CT705" s="16" t="s">
        <v>42332</v>
      </c>
      <c r="CU705" s="17"/>
      <c r="CV705" s="25">
        <v>10609872</v>
      </c>
      <c r="CW705" s="25">
        <v>61864669</v>
      </c>
      <c r="CX705" s="25">
        <v>72474541</v>
      </c>
      <c r="CY705" s="16" t="s">
        <v>42333</v>
      </c>
      <c r="CZ705" s="17"/>
      <c r="DA705" s="25">
        <v>30344479</v>
      </c>
      <c r="DB705" s="25">
        <v>176934387</v>
      </c>
      <c r="DC705" s="25">
        <v>207278866</v>
      </c>
      <c r="DD705" s="25" t="s">
        <v>42334</v>
      </c>
      <c r="DF705" s="25">
        <v>58193</v>
      </c>
      <c r="DG705" s="25">
        <v>339317</v>
      </c>
      <c r="DH705" s="25">
        <v>397510</v>
      </c>
      <c r="DI705" s="16" t="s">
        <v>42335</v>
      </c>
      <c r="DJ705" s="17"/>
      <c r="DK705" s="25">
        <v>82190699</v>
      </c>
      <c r="DL705" s="25">
        <v>479242407</v>
      </c>
      <c r="DM705" s="25">
        <v>561433106</v>
      </c>
      <c r="DN705" s="16" t="s">
        <v>42336</v>
      </c>
      <c r="DO705" s="17"/>
      <c r="DP705" s="25">
        <v>33048804</v>
      </c>
      <c r="DQ705" s="25">
        <v>192702928</v>
      </c>
      <c r="DR705" s="25">
        <v>225751732</v>
      </c>
      <c r="DS705" s="16" t="s">
        <v>42337</v>
      </c>
      <c r="DT705" s="17"/>
      <c r="DU705" s="25">
        <v>0</v>
      </c>
      <c r="DV705" s="25">
        <v>0</v>
      </c>
      <c r="DW705" s="25">
        <v>0</v>
      </c>
      <c r="DX705" s="16" t="s">
        <v>42338</v>
      </c>
      <c r="DY705" s="17"/>
      <c r="DZ705" s="25">
        <v>0</v>
      </c>
      <c r="EA705" s="25">
        <v>0</v>
      </c>
      <c r="EB705" s="16">
        <v>0</v>
      </c>
      <c r="EC705" s="16" t="s">
        <v>42339</v>
      </c>
      <c r="ED705" s="17"/>
      <c r="EE705" s="25">
        <v>0</v>
      </c>
      <c r="EF705" s="25">
        <v>0</v>
      </c>
      <c r="EG705" s="16">
        <v>0</v>
      </c>
      <c r="EH705" s="16" t="s">
        <v>42340</v>
      </c>
      <c r="EI705" s="16"/>
      <c r="EJ705" s="16">
        <v>47260651</v>
      </c>
      <c r="EK705" s="16">
        <v>275570209</v>
      </c>
      <c r="EL705" s="16">
        <v>322830860</v>
      </c>
      <c r="EM705" s="16" t="s">
        <v>42341</v>
      </c>
      <c r="EN705" s="17"/>
      <c r="EO705" s="25">
        <v>0</v>
      </c>
      <c r="EP705" s="25">
        <v>0</v>
      </c>
      <c r="EQ705" s="16">
        <v>0</v>
      </c>
      <c r="ER705" s="16" t="s">
        <v>42342</v>
      </c>
      <c r="ET705" s="17">
        <v>0</v>
      </c>
      <c r="EU705" s="17">
        <v>0</v>
      </c>
      <c r="EV705" s="17">
        <v>0</v>
      </c>
      <c r="EW705" s="17" t="s">
        <v>42343</v>
      </c>
      <c r="EY705" s="17">
        <v>0</v>
      </c>
      <c r="EZ705" s="17">
        <v>0</v>
      </c>
      <c r="FA705" s="17">
        <v>0</v>
      </c>
      <c r="FB705" s="17" t="s">
        <v>42344</v>
      </c>
      <c r="FD705" s="17">
        <v>1288507</v>
      </c>
      <c r="FE705" s="17">
        <v>7513101</v>
      </c>
      <c r="FF705" s="17">
        <v>8801608</v>
      </c>
      <c r="FH705" s="17">
        <v>1501657722</v>
      </c>
      <c r="FI705" s="17">
        <v>8755954925</v>
      </c>
      <c r="FJ705" s="17">
        <v>10257612647</v>
      </c>
      <c r="FL705" s="17">
        <v>0</v>
      </c>
      <c r="FM705" s="17">
        <v>0</v>
      </c>
      <c r="FN705" s="17">
        <v>0</v>
      </c>
    </row>
    <row r="706" spans="1:170">
      <c r="A706" s="14">
        <v>75220000</v>
      </c>
      <c r="B706" s="15" t="s">
        <v>106</v>
      </c>
      <c r="C706" s="17" t="s">
        <v>830</v>
      </c>
      <c r="D706" s="25">
        <v>0</v>
      </c>
      <c r="E706" s="25">
        <v>0</v>
      </c>
      <c r="F706" s="25">
        <v>0</v>
      </c>
      <c r="I706" s="16"/>
      <c r="L706" s="20" t="s">
        <v>208</v>
      </c>
      <c r="M706" s="17" t="s">
        <v>61485</v>
      </c>
      <c r="N706" s="17" t="s">
        <v>21428</v>
      </c>
      <c r="O706" s="25">
        <v>0</v>
      </c>
      <c r="P706" s="25">
        <v>0</v>
      </c>
      <c r="Q706" s="25">
        <v>0</v>
      </c>
      <c r="R706" s="16" t="s">
        <v>61486</v>
      </c>
      <c r="S706" s="17" t="s">
        <v>21429</v>
      </c>
      <c r="T706" s="25">
        <v>0</v>
      </c>
      <c r="U706" s="25">
        <v>0</v>
      </c>
      <c r="V706" s="25">
        <v>0</v>
      </c>
      <c r="W706" s="16" t="s">
        <v>61487</v>
      </c>
      <c r="X706" s="17" t="s">
        <v>21430</v>
      </c>
      <c r="Y706" s="25">
        <v>0</v>
      </c>
      <c r="Z706" s="25">
        <v>0</v>
      </c>
      <c r="AA706" s="25">
        <v>0</v>
      </c>
      <c r="AB706" s="16" t="s">
        <v>61488</v>
      </c>
      <c r="AC706" s="17" t="s">
        <v>21431</v>
      </c>
      <c r="AD706" s="25">
        <v>0</v>
      </c>
      <c r="AE706" s="25">
        <v>0</v>
      </c>
      <c r="AF706" s="25">
        <v>0</v>
      </c>
      <c r="AG706" s="16" t="s">
        <v>61489</v>
      </c>
      <c r="AH706" s="17" t="s">
        <v>21432</v>
      </c>
      <c r="AI706" s="25">
        <v>0</v>
      </c>
      <c r="AJ706" s="25">
        <v>0</v>
      </c>
      <c r="AK706" s="25">
        <v>0</v>
      </c>
      <c r="AL706" s="16" t="s">
        <v>61490</v>
      </c>
      <c r="AM706" s="17" t="s">
        <v>21433</v>
      </c>
      <c r="AN706" s="25">
        <v>0</v>
      </c>
      <c r="AO706" s="25">
        <v>0</v>
      </c>
      <c r="AP706" s="25">
        <v>0</v>
      </c>
      <c r="AQ706" s="16" t="s">
        <v>61491</v>
      </c>
      <c r="AR706" s="17" t="s">
        <v>21434</v>
      </c>
      <c r="AS706" s="25">
        <v>0</v>
      </c>
      <c r="AT706" s="25">
        <v>0</v>
      </c>
      <c r="AU706" s="25">
        <v>0</v>
      </c>
      <c r="AV706" s="16" t="s">
        <v>61492</v>
      </c>
      <c r="AW706" s="17" t="s">
        <v>21435</v>
      </c>
      <c r="AX706" s="25">
        <v>0</v>
      </c>
      <c r="AY706" s="25">
        <v>0</v>
      </c>
      <c r="AZ706" s="25">
        <v>0</v>
      </c>
      <c r="BA706" s="16" t="s">
        <v>61493</v>
      </c>
      <c r="BB706" s="17" t="s">
        <v>21436</v>
      </c>
      <c r="BC706" s="25">
        <v>0</v>
      </c>
      <c r="BD706" s="25">
        <v>0</v>
      </c>
      <c r="BE706" s="25">
        <v>0</v>
      </c>
      <c r="BF706" s="16" t="s">
        <v>61494</v>
      </c>
      <c r="BG706" s="17" t="s">
        <v>21437</v>
      </c>
      <c r="BH706" s="25">
        <v>0</v>
      </c>
      <c r="BI706" s="25">
        <v>0</v>
      </c>
      <c r="BJ706" s="25">
        <v>0</v>
      </c>
      <c r="BK706" s="16" t="s">
        <v>61495</v>
      </c>
      <c r="BL706" s="17" t="s">
        <v>21438</v>
      </c>
      <c r="BM706" s="25">
        <v>0</v>
      </c>
      <c r="BN706" s="25">
        <v>0</v>
      </c>
      <c r="BO706" s="25">
        <v>0</v>
      </c>
      <c r="BP706" s="16" t="s">
        <v>61496</v>
      </c>
      <c r="BQ706" s="17" t="s">
        <v>21439</v>
      </c>
      <c r="BR706" s="25">
        <v>0</v>
      </c>
      <c r="BS706" s="25">
        <v>0</v>
      </c>
      <c r="BT706" s="25">
        <v>0</v>
      </c>
      <c r="BU706" s="16" t="s">
        <v>61497</v>
      </c>
      <c r="BV706" s="17" t="s">
        <v>21440</v>
      </c>
      <c r="BW706" s="25">
        <v>0</v>
      </c>
      <c r="BX706" s="25">
        <v>0</v>
      </c>
      <c r="BY706" s="25">
        <v>0</v>
      </c>
      <c r="BZ706" s="16" t="s">
        <v>61498</v>
      </c>
      <c r="CA706" s="17" t="s">
        <v>21441</v>
      </c>
      <c r="CB706" s="25">
        <v>0</v>
      </c>
      <c r="CC706" s="25">
        <v>0</v>
      </c>
      <c r="CD706" s="25">
        <v>0</v>
      </c>
      <c r="CE706" s="16" t="s">
        <v>61499</v>
      </c>
      <c r="CF706" s="17" t="s">
        <v>21442</v>
      </c>
      <c r="CG706" s="25">
        <v>0</v>
      </c>
      <c r="CH706" s="25">
        <v>0</v>
      </c>
      <c r="CI706" s="25">
        <v>0</v>
      </c>
      <c r="CJ706" s="16" t="s">
        <v>61500</v>
      </c>
      <c r="CK706" s="17" t="s">
        <v>21443</v>
      </c>
      <c r="CL706" s="25">
        <v>0</v>
      </c>
      <c r="CM706" s="25">
        <v>0</v>
      </c>
      <c r="CN706" s="25">
        <v>0</v>
      </c>
      <c r="CO706" s="16" t="s">
        <v>61501</v>
      </c>
      <c r="CP706" s="17" t="s">
        <v>21444</v>
      </c>
      <c r="CQ706" s="25">
        <v>0</v>
      </c>
      <c r="CR706" s="25">
        <v>0</v>
      </c>
      <c r="CS706" s="25">
        <v>0</v>
      </c>
      <c r="CT706" s="16" t="s">
        <v>61502</v>
      </c>
      <c r="CU706" s="17" t="s">
        <v>21445</v>
      </c>
      <c r="CV706" s="25">
        <v>0</v>
      </c>
      <c r="CW706" s="25">
        <v>0</v>
      </c>
      <c r="CX706" s="25">
        <v>0</v>
      </c>
      <c r="CY706" s="16" t="s">
        <v>61503</v>
      </c>
      <c r="CZ706" s="17" t="s">
        <v>21446</v>
      </c>
      <c r="DA706" s="25">
        <v>0</v>
      </c>
      <c r="DB706" s="25">
        <v>0</v>
      </c>
      <c r="DC706" s="25">
        <v>0</v>
      </c>
      <c r="DD706" s="25" t="s">
        <v>61504</v>
      </c>
      <c r="DE706" s="25" t="s">
        <v>21447</v>
      </c>
      <c r="DF706" s="25">
        <v>0</v>
      </c>
      <c r="DG706" s="25">
        <v>0</v>
      </c>
      <c r="DH706" s="25">
        <v>0</v>
      </c>
      <c r="DI706" s="16" t="s">
        <v>61505</v>
      </c>
      <c r="DJ706" s="17" t="s">
        <v>21448</v>
      </c>
      <c r="DK706" s="25">
        <v>0</v>
      </c>
      <c r="DL706" s="25">
        <v>0</v>
      </c>
      <c r="DM706" s="25">
        <v>0</v>
      </c>
      <c r="DN706" s="16" t="s">
        <v>61506</v>
      </c>
      <c r="DO706" s="17" t="s">
        <v>21449</v>
      </c>
      <c r="DP706" s="25">
        <v>0</v>
      </c>
      <c r="DQ706" s="25">
        <v>0</v>
      </c>
      <c r="DR706" s="25">
        <v>0</v>
      </c>
      <c r="DS706" s="16" t="s">
        <v>61507</v>
      </c>
      <c r="DT706" s="17" t="s">
        <v>21450</v>
      </c>
      <c r="DU706" s="25">
        <v>0</v>
      </c>
      <c r="DV706" s="25">
        <v>0</v>
      </c>
      <c r="DW706" s="25">
        <v>0</v>
      </c>
      <c r="DX706" s="16" t="s">
        <v>61508</v>
      </c>
      <c r="DY706" s="17" t="s">
        <v>21451</v>
      </c>
      <c r="DZ706" s="25">
        <v>0</v>
      </c>
      <c r="EA706" s="25">
        <v>0</v>
      </c>
      <c r="EB706" s="16">
        <v>0</v>
      </c>
      <c r="EC706" s="16" t="s">
        <v>61509</v>
      </c>
      <c r="ED706" s="17" t="s">
        <v>21452</v>
      </c>
      <c r="EE706" s="25">
        <v>0</v>
      </c>
      <c r="EF706" s="25">
        <v>0</v>
      </c>
      <c r="EG706" s="16">
        <v>0</v>
      </c>
      <c r="EH706" s="16" t="s">
        <v>61510</v>
      </c>
      <c r="EI706" s="16" t="s">
        <v>21453</v>
      </c>
      <c r="EJ706" s="16">
        <v>0</v>
      </c>
      <c r="EK706" s="16">
        <v>0</v>
      </c>
      <c r="EL706" s="16">
        <v>0</v>
      </c>
      <c r="EM706" s="16" t="s">
        <v>61511</v>
      </c>
      <c r="EN706" s="17" t="s">
        <v>21454</v>
      </c>
      <c r="EO706" s="25">
        <v>0</v>
      </c>
      <c r="EP706" s="25">
        <v>0</v>
      </c>
      <c r="EQ706" s="16">
        <v>0</v>
      </c>
      <c r="ER706" s="16" t="s">
        <v>61512</v>
      </c>
      <c r="ES706" s="17" t="s">
        <v>21455</v>
      </c>
      <c r="ET706" s="17">
        <v>0</v>
      </c>
      <c r="EU706" s="17">
        <v>0</v>
      </c>
      <c r="EV706" s="17">
        <v>0</v>
      </c>
      <c r="EW706" s="17" t="s">
        <v>61513</v>
      </c>
      <c r="EX706" s="17" t="s">
        <v>21456</v>
      </c>
      <c r="EY706" s="17">
        <v>0</v>
      </c>
      <c r="EZ706" s="17">
        <v>0</v>
      </c>
      <c r="FA706" s="17">
        <v>0</v>
      </c>
      <c r="FB706" s="17" t="s">
        <v>61514</v>
      </c>
      <c r="FC706" s="17" t="s">
        <v>21457</v>
      </c>
      <c r="FD706" s="17">
        <v>0</v>
      </c>
      <c r="FE706" s="17">
        <v>0</v>
      </c>
      <c r="FF706" s="17">
        <v>0</v>
      </c>
      <c r="FH706" s="17">
        <v>0</v>
      </c>
      <c r="FI706" s="17">
        <v>0</v>
      </c>
      <c r="FJ706" s="17">
        <v>0</v>
      </c>
      <c r="FL706" s="17">
        <v>0</v>
      </c>
      <c r="FM706" s="17">
        <v>0</v>
      </c>
      <c r="FN706" s="17">
        <v>0</v>
      </c>
    </row>
    <row r="707" spans="1:170">
      <c r="A707" s="14">
        <v>75220001</v>
      </c>
      <c r="B707" s="15" t="s">
        <v>106</v>
      </c>
      <c r="C707" s="17" t="s">
        <v>831</v>
      </c>
      <c r="D707" s="25">
        <v>0</v>
      </c>
      <c r="E707" s="25">
        <v>-640529580</v>
      </c>
      <c r="F707" s="25">
        <v>-640529580</v>
      </c>
      <c r="I707" s="16"/>
      <c r="L707" s="20" t="s">
        <v>1478</v>
      </c>
      <c r="M707" s="17" t="s">
        <v>61515</v>
      </c>
      <c r="N707" s="17" t="s">
        <v>21458</v>
      </c>
      <c r="O707" s="25">
        <v>0</v>
      </c>
      <c r="P707" s="25">
        <v>-10668873</v>
      </c>
      <c r="Q707" s="25">
        <v>-10668873</v>
      </c>
      <c r="R707" s="16" t="s">
        <v>61516</v>
      </c>
      <c r="S707" s="17" t="s">
        <v>21459</v>
      </c>
      <c r="T707" s="25">
        <v>0</v>
      </c>
      <c r="U707" s="25">
        <v>-42884401</v>
      </c>
      <c r="V707" s="25">
        <v>-42884401</v>
      </c>
      <c r="W707" s="16" t="s">
        <v>61517</v>
      </c>
      <c r="X707" s="17" t="s">
        <v>21460</v>
      </c>
      <c r="Y707" s="25">
        <v>0</v>
      </c>
      <c r="Z707" s="25">
        <v>-3278787</v>
      </c>
      <c r="AA707" s="25">
        <v>-3278787</v>
      </c>
      <c r="AB707" s="16" t="s">
        <v>61518</v>
      </c>
      <c r="AC707" s="17" t="s">
        <v>21461</v>
      </c>
      <c r="AD707" s="25">
        <v>0</v>
      </c>
      <c r="AE707" s="25">
        <v>-15045074</v>
      </c>
      <c r="AF707" s="25">
        <v>-15045074</v>
      </c>
      <c r="AG707" s="16" t="s">
        <v>61519</v>
      </c>
      <c r="AH707" s="17" t="s">
        <v>21462</v>
      </c>
      <c r="AI707" s="25">
        <v>0</v>
      </c>
      <c r="AJ707" s="25">
        <v>0</v>
      </c>
      <c r="AK707" s="25">
        <v>0</v>
      </c>
      <c r="AL707" s="16" t="s">
        <v>61520</v>
      </c>
      <c r="AM707" s="17" t="s">
        <v>21463</v>
      </c>
      <c r="AN707" s="25">
        <v>0</v>
      </c>
      <c r="AO707" s="25">
        <v>-312813</v>
      </c>
      <c r="AP707" s="25">
        <v>-312813</v>
      </c>
      <c r="AQ707" s="16" t="s">
        <v>61521</v>
      </c>
      <c r="AR707" s="17" t="s">
        <v>21464</v>
      </c>
      <c r="AS707" s="25">
        <v>0</v>
      </c>
      <c r="AT707" s="25">
        <v>0</v>
      </c>
      <c r="AU707" s="25">
        <v>0</v>
      </c>
      <c r="AV707" s="16" t="s">
        <v>61522</v>
      </c>
      <c r="AW707" s="17" t="s">
        <v>21465</v>
      </c>
      <c r="AX707" s="25">
        <v>0</v>
      </c>
      <c r="AY707" s="25">
        <v>0</v>
      </c>
      <c r="AZ707" s="25">
        <v>0</v>
      </c>
      <c r="BA707" s="16" t="s">
        <v>61523</v>
      </c>
      <c r="BB707" s="17" t="s">
        <v>21466</v>
      </c>
      <c r="BC707" s="25">
        <v>0</v>
      </c>
      <c r="BD707" s="25">
        <v>0</v>
      </c>
      <c r="BE707" s="25">
        <v>0</v>
      </c>
      <c r="BF707" s="16" t="s">
        <v>61524</v>
      </c>
      <c r="BG707" s="17" t="s">
        <v>21467</v>
      </c>
      <c r="BH707" s="25">
        <v>0</v>
      </c>
      <c r="BI707" s="25">
        <v>-33761284</v>
      </c>
      <c r="BJ707" s="25">
        <v>-33761284</v>
      </c>
      <c r="BK707" s="16" t="s">
        <v>61525</v>
      </c>
      <c r="BL707" s="17" t="s">
        <v>21468</v>
      </c>
      <c r="BM707" s="25">
        <v>0</v>
      </c>
      <c r="BN707" s="25">
        <v>-1187245</v>
      </c>
      <c r="BO707" s="25">
        <v>-1187245</v>
      </c>
      <c r="BP707" s="16" t="s">
        <v>61526</v>
      </c>
      <c r="BQ707" s="17" t="s">
        <v>21469</v>
      </c>
      <c r="BR707" s="25">
        <v>0</v>
      </c>
      <c r="BS707" s="25">
        <v>-124196</v>
      </c>
      <c r="BT707" s="25">
        <v>-124196</v>
      </c>
      <c r="BU707" s="16" t="s">
        <v>61527</v>
      </c>
      <c r="BV707" s="17" t="s">
        <v>21470</v>
      </c>
      <c r="BW707" s="25">
        <v>0</v>
      </c>
      <c r="BX707" s="25">
        <v>0</v>
      </c>
      <c r="BY707" s="25">
        <v>0</v>
      </c>
      <c r="BZ707" s="16" t="s">
        <v>61528</v>
      </c>
      <c r="CA707" s="17" t="s">
        <v>21471</v>
      </c>
      <c r="CB707" s="25">
        <v>0</v>
      </c>
      <c r="CC707" s="25">
        <v>-1815692</v>
      </c>
      <c r="CD707" s="25">
        <v>-1815692</v>
      </c>
      <c r="CE707" s="16" t="s">
        <v>61529</v>
      </c>
      <c r="CF707" s="17" t="s">
        <v>21472</v>
      </c>
      <c r="CG707" s="25">
        <v>0</v>
      </c>
      <c r="CH707" s="25">
        <v>-266915</v>
      </c>
      <c r="CI707" s="25">
        <v>-266915</v>
      </c>
      <c r="CJ707" s="16" t="s">
        <v>61530</v>
      </c>
      <c r="CK707" s="17" t="s">
        <v>21473</v>
      </c>
      <c r="CL707" s="25">
        <v>0</v>
      </c>
      <c r="CM707" s="25">
        <v>-13932860</v>
      </c>
      <c r="CN707" s="25">
        <v>-13932860</v>
      </c>
      <c r="CO707" s="16" t="s">
        <v>61531</v>
      </c>
      <c r="CP707" s="17" t="s">
        <v>21474</v>
      </c>
      <c r="CQ707" s="25">
        <v>0</v>
      </c>
      <c r="CR707" s="25">
        <v>0</v>
      </c>
      <c r="CS707" s="25">
        <v>0</v>
      </c>
      <c r="CT707" s="16" t="s">
        <v>61532</v>
      </c>
      <c r="CU707" s="17" t="s">
        <v>21475</v>
      </c>
      <c r="CV707" s="25">
        <v>0</v>
      </c>
      <c r="CW707" s="25">
        <v>-1007069</v>
      </c>
      <c r="CX707" s="25">
        <v>-1007069</v>
      </c>
      <c r="CY707" s="16" t="s">
        <v>61533</v>
      </c>
      <c r="CZ707" s="17" t="s">
        <v>21476</v>
      </c>
      <c r="DA707" s="25">
        <v>0</v>
      </c>
      <c r="DB707" s="25">
        <v>0</v>
      </c>
      <c r="DC707" s="25">
        <v>0</v>
      </c>
      <c r="DD707" s="25" t="s">
        <v>61534</v>
      </c>
      <c r="DE707" s="25" t="s">
        <v>21477</v>
      </c>
      <c r="DF707" s="25">
        <v>0</v>
      </c>
      <c r="DG707" s="25">
        <v>0</v>
      </c>
      <c r="DH707" s="25">
        <v>0</v>
      </c>
      <c r="DI707" s="16" t="s">
        <v>61535</v>
      </c>
      <c r="DJ707" s="17" t="s">
        <v>21478</v>
      </c>
      <c r="DK707" s="25">
        <v>0</v>
      </c>
      <c r="DL707" s="25">
        <v>-510484423</v>
      </c>
      <c r="DM707" s="25">
        <v>-510484423</v>
      </c>
      <c r="DN707" s="16" t="s">
        <v>61536</v>
      </c>
      <c r="DO707" s="17" t="s">
        <v>21479</v>
      </c>
      <c r="DP707" s="25">
        <v>0</v>
      </c>
      <c r="DQ707" s="25">
        <v>-5759948</v>
      </c>
      <c r="DR707" s="25">
        <v>-5759948</v>
      </c>
      <c r="DS707" s="16" t="s">
        <v>61537</v>
      </c>
      <c r="DT707" s="17" t="s">
        <v>21480</v>
      </c>
      <c r="DU707" s="25">
        <v>0</v>
      </c>
      <c r="DV707" s="25">
        <v>0</v>
      </c>
      <c r="DW707" s="25">
        <v>0</v>
      </c>
      <c r="DX707" s="16" t="s">
        <v>61538</v>
      </c>
      <c r="DY707" s="17" t="s">
        <v>21481</v>
      </c>
      <c r="DZ707" s="25">
        <v>0</v>
      </c>
      <c r="EA707" s="25">
        <v>0</v>
      </c>
      <c r="EB707" s="16">
        <v>0</v>
      </c>
      <c r="EC707" s="16" t="s">
        <v>61539</v>
      </c>
      <c r="ED707" s="17" t="s">
        <v>21482</v>
      </c>
      <c r="EE707" s="25">
        <v>0</v>
      </c>
      <c r="EF707" s="25">
        <v>0</v>
      </c>
      <c r="EG707" s="16">
        <v>0</v>
      </c>
      <c r="EH707" s="16" t="s">
        <v>61540</v>
      </c>
      <c r="EI707" s="16" t="s">
        <v>21483</v>
      </c>
      <c r="EJ707" s="16">
        <v>0</v>
      </c>
      <c r="EK707" s="16">
        <v>0</v>
      </c>
      <c r="EL707" s="16">
        <v>0</v>
      </c>
      <c r="EM707" s="16" t="s">
        <v>61541</v>
      </c>
      <c r="EN707" s="17" t="s">
        <v>21484</v>
      </c>
      <c r="EO707" s="25">
        <v>0</v>
      </c>
      <c r="EP707" s="25">
        <v>0</v>
      </c>
      <c r="EQ707" s="16">
        <v>0</v>
      </c>
      <c r="ER707" s="16" t="s">
        <v>61542</v>
      </c>
      <c r="ES707" s="17" t="s">
        <v>21485</v>
      </c>
      <c r="ET707" s="17">
        <v>0</v>
      </c>
      <c r="EU707" s="17">
        <v>0</v>
      </c>
      <c r="EV707" s="17">
        <v>0</v>
      </c>
      <c r="EW707" s="17" t="s">
        <v>61543</v>
      </c>
      <c r="EX707" s="17" t="s">
        <v>21486</v>
      </c>
      <c r="EY707" s="17">
        <v>0</v>
      </c>
      <c r="EZ707" s="17">
        <v>0</v>
      </c>
      <c r="FA707" s="17">
        <v>0</v>
      </c>
      <c r="FB707" s="17" t="s">
        <v>61544</v>
      </c>
      <c r="FC707" s="17" t="s">
        <v>21487</v>
      </c>
      <c r="FD707" s="17">
        <v>0</v>
      </c>
      <c r="FE707" s="17">
        <v>0</v>
      </c>
      <c r="FF707" s="17">
        <v>0</v>
      </c>
      <c r="FH707" s="17">
        <v>0</v>
      </c>
      <c r="FI707" s="17">
        <v>-640529580</v>
      </c>
      <c r="FJ707" s="17">
        <v>-640529580</v>
      </c>
      <c r="FL707" s="17">
        <v>0</v>
      </c>
      <c r="FM707" s="17">
        <v>0</v>
      </c>
      <c r="FN707" s="17">
        <v>0</v>
      </c>
    </row>
    <row r="708" spans="1:170">
      <c r="A708" s="14">
        <v>75220002</v>
      </c>
      <c r="B708" s="15" t="s">
        <v>106</v>
      </c>
      <c r="C708" s="17" t="s">
        <v>832</v>
      </c>
      <c r="D708" s="25">
        <v>0</v>
      </c>
      <c r="E708" s="25">
        <v>-98391647</v>
      </c>
      <c r="F708" s="25">
        <v>-98391647</v>
      </c>
      <c r="I708" s="16"/>
      <c r="L708" s="20" t="s">
        <v>1479</v>
      </c>
      <c r="M708" s="17" t="s">
        <v>61545</v>
      </c>
      <c r="N708" s="17" t="s">
        <v>21488</v>
      </c>
      <c r="O708" s="25">
        <v>0</v>
      </c>
      <c r="P708" s="25">
        <v>-1419509</v>
      </c>
      <c r="Q708" s="25">
        <v>-1419509</v>
      </c>
      <c r="R708" s="16" t="s">
        <v>61546</v>
      </c>
      <c r="S708" s="17" t="s">
        <v>21489</v>
      </c>
      <c r="T708" s="25">
        <v>0</v>
      </c>
      <c r="U708" s="25">
        <v>-15560086</v>
      </c>
      <c r="V708" s="25">
        <v>-15560086</v>
      </c>
      <c r="W708" s="16" t="s">
        <v>61547</v>
      </c>
      <c r="X708" s="17" t="s">
        <v>21490</v>
      </c>
      <c r="Y708" s="25">
        <v>0</v>
      </c>
      <c r="Z708" s="25">
        <v>-2774588</v>
      </c>
      <c r="AA708" s="25">
        <v>-2774588</v>
      </c>
      <c r="AB708" s="16" t="s">
        <v>61548</v>
      </c>
      <c r="AC708" s="17" t="s">
        <v>21491</v>
      </c>
      <c r="AD708" s="25">
        <v>0</v>
      </c>
      <c r="AE708" s="25">
        <v>-3818889</v>
      </c>
      <c r="AF708" s="25">
        <v>-3818889</v>
      </c>
      <c r="AG708" s="16" t="s">
        <v>61549</v>
      </c>
      <c r="AH708" s="17" t="s">
        <v>21492</v>
      </c>
      <c r="AI708" s="25">
        <v>0</v>
      </c>
      <c r="AJ708" s="25">
        <v>-1599174</v>
      </c>
      <c r="AK708" s="25">
        <v>-1599174</v>
      </c>
      <c r="AL708" s="16" t="s">
        <v>61550</v>
      </c>
      <c r="AM708" s="17" t="s">
        <v>21493</v>
      </c>
      <c r="AN708" s="25">
        <v>0</v>
      </c>
      <c r="AO708" s="25">
        <v>-1163902</v>
      </c>
      <c r="AP708" s="25">
        <v>-1163902</v>
      </c>
      <c r="AQ708" s="16" t="s">
        <v>61551</v>
      </c>
      <c r="AR708" s="17" t="s">
        <v>21494</v>
      </c>
      <c r="AS708" s="25">
        <v>0</v>
      </c>
      <c r="AT708" s="25">
        <v>-3541112</v>
      </c>
      <c r="AU708" s="25">
        <v>-3541112</v>
      </c>
      <c r="AV708" s="16" t="s">
        <v>61552</v>
      </c>
      <c r="AW708" s="17" t="s">
        <v>21495</v>
      </c>
      <c r="AX708" s="25">
        <v>0</v>
      </c>
      <c r="AY708" s="25">
        <v>-172908</v>
      </c>
      <c r="AZ708" s="25">
        <v>-172908</v>
      </c>
      <c r="BA708" s="16" t="s">
        <v>61553</v>
      </c>
      <c r="BB708" s="17" t="s">
        <v>21496</v>
      </c>
      <c r="BC708" s="25">
        <v>0</v>
      </c>
      <c r="BD708" s="25">
        <v>-166911</v>
      </c>
      <c r="BE708" s="25">
        <v>-166911</v>
      </c>
      <c r="BF708" s="16" t="s">
        <v>61554</v>
      </c>
      <c r="BG708" s="17" t="s">
        <v>21497</v>
      </c>
      <c r="BH708" s="25">
        <v>0</v>
      </c>
      <c r="BI708" s="25">
        <v>-1411711</v>
      </c>
      <c r="BJ708" s="25">
        <v>-1411711</v>
      </c>
      <c r="BK708" s="16" t="s">
        <v>61555</v>
      </c>
      <c r="BL708" s="17" t="s">
        <v>21498</v>
      </c>
      <c r="BM708" s="25">
        <v>0</v>
      </c>
      <c r="BN708" s="25">
        <v>-14328388</v>
      </c>
      <c r="BO708" s="25">
        <v>-14328388</v>
      </c>
      <c r="BP708" s="16" t="s">
        <v>61556</v>
      </c>
      <c r="BQ708" s="17" t="s">
        <v>21499</v>
      </c>
      <c r="BR708" s="25">
        <v>0</v>
      </c>
      <c r="BS708" s="25">
        <v>-6816550</v>
      </c>
      <c r="BT708" s="25">
        <v>-6816550</v>
      </c>
      <c r="BU708" s="16" t="s">
        <v>61557</v>
      </c>
      <c r="BV708" s="17" t="s">
        <v>21500</v>
      </c>
      <c r="BW708" s="25">
        <v>0</v>
      </c>
      <c r="BX708" s="25">
        <v>-5049175</v>
      </c>
      <c r="BY708" s="25">
        <v>-5049175</v>
      </c>
      <c r="BZ708" s="16" t="s">
        <v>61558</v>
      </c>
      <c r="CA708" s="17" t="s">
        <v>21501</v>
      </c>
      <c r="CB708" s="25">
        <v>0</v>
      </c>
      <c r="CC708" s="25">
        <v>-316216</v>
      </c>
      <c r="CD708" s="25">
        <v>-316216</v>
      </c>
      <c r="CE708" s="16" t="s">
        <v>61559</v>
      </c>
      <c r="CF708" s="17" t="s">
        <v>21502</v>
      </c>
      <c r="CG708" s="25">
        <v>0</v>
      </c>
      <c r="CH708" s="25">
        <v>-1808488</v>
      </c>
      <c r="CI708" s="25">
        <v>-1808488</v>
      </c>
      <c r="CJ708" s="16" t="s">
        <v>61560</v>
      </c>
      <c r="CK708" s="17" t="s">
        <v>21503</v>
      </c>
      <c r="CL708" s="25">
        <v>0</v>
      </c>
      <c r="CM708" s="25">
        <v>-1335632</v>
      </c>
      <c r="CN708" s="25">
        <v>-1335632</v>
      </c>
      <c r="CO708" s="16" t="s">
        <v>61561</v>
      </c>
      <c r="CP708" s="17" t="s">
        <v>21504</v>
      </c>
      <c r="CQ708" s="25">
        <v>0</v>
      </c>
      <c r="CR708" s="25">
        <v>-13765</v>
      </c>
      <c r="CS708" s="25">
        <v>-13765</v>
      </c>
      <c r="CT708" s="16" t="s">
        <v>61562</v>
      </c>
      <c r="CU708" s="17" t="s">
        <v>21505</v>
      </c>
      <c r="CV708" s="25">
        <v>0</v>
      </c>
      <c r="CW708" s="25">
        <v>-2178894</v>
      </c>
      <c r="CX708" s="25">
        <v>-2178894</v>
      </c>
      <c r="CY708" s="16" t="s">
        <v>61563</v>
      </c>
      <c r="CZ708" s="17" t="s">
        <v>21506</v>
      </c>
      <c r="DA708" s="25">
        <v>0</v>
      </c>
      <c r="DB708" s="25">
        <v>-2439635</v>
      </c>
      <c r="DC708" s="25">
        <v>-2439635</v>
      </c>
      <c r="DD708" s="25" t="s">
        <v>61564</v>
      </c>
      <c r="DE708" s="25" t="s">
        <v>21507</v>
      </c>
      <c r="DF708" s="25">
        <v>0</v>
      </c>
      <c r="DG708" s="25">
        <v>-371659</v>
      </c>
      <c r="DH708" s="25">
        <v>-371659</v>
      </c>
      <c r="DI708" s="16" t="s">
        <v>61565</v>
      </c>
      <c r="DJ708" s="17" t="s">
        <v>21508</v>
      </c>
      <c r="DK708" s="25">
        <v>0</v>
      </c>
      <c r="DL708" s="25">
        <v>0</v>
      </c>
      <c r="DM708" s="25">
        <v>0</v>
      </c>
      <c r="DN708" s="16" t="s">
        <v>61566</v>
      </c>
      <c r="DO708" s="17" t="s">
        <v>21509</v>
      </c>
      <c r="DP708" s="25">
        <v>0</v>
      </c>
      <c r="DQ708" s="25">
        <v>-32720446</v>
      </c>
      <c r="DR708" s="25">
        <v>-32720446</v>
      </c>
      <c r="DS708" s="16" t="s">
        <v>61567</v>
      </c>
      <c r="DT708" s="17" t="s">
        <v>21510</v>
      </c>
      <c r="DU708" s="25">
        <v>0</v>
      </c>
      <c r="DV708" s="25">
        <v>0</v>
      </c>
      <c r="DW708" s="25">
        <v>0</v>
      </c>
      <c r="DX708" s="16" t="s">
        <v>61568</v>
      </c>
      <c r="DY708" s="17" t="s">
        <v>21511</v>
      </c>
      <c r="DZ708" s="25">
        <v>0</v>
      </c>
      <c r="EA708" s="25">
        <v>0</v>
      </c>
      <c r="EB708" s="16">
        <v>0</v>
      </c>
      <c r="EC708" s="16" t="s">
        <v>61569</v>
      </c>
      <c r="ED708" s="17" t="s">
        <v>21512</v>
      </c>
      <c r="EE708" s="25">
        <v>0</v>
      </c>
      <c r="EF708" s="25">
        <v>0</v>
      </c>
      <c r="EG708" s="16">
        <v>0</v>
      </c>
      <c r="EH708" s="16" t="s">
        <v>61570</v>
      </c>
      <c r="EI708" s="16" t="s">
        <v>21513</v>
      </c>
      <c r="EJ708" s="16">
        <v>0</v>
      </c>
      <c r="EK708" s="16">
        <v>615991</v>
      </c>
      <c r="EL708" s="16">
        <v>615991</v>
      </c>
      <c r="EM708" s="16" t="s">
        <v>61571</v>
      </c>
      <c r="EN708" s="17" t="s">
        <v>21514</v>
      </c>
      <c r="EO708" s="25">
        <v>0</v>
      </c>
      <c r="EP708" s="25">
        <v>0</v>
      </c>
      <c r="EQ708" s="16">
        <v>0</v>
      </c>
      <c r="ER708" s="16" t="s">
        <v>61572</v>
      </c>
      <c r="ES708" s="17" t="s">
        <v>21515</v>
      </c>
      <c r="ET708" s="17">
        <v>0</v>
      </c>
      <c r="EU708" s="17">
        <v>0</v>
      </c>
      <c r="EV708" s="17">
        <v>0</v>
      </c>
      <c r="EW708" s="17" t="s">
        <v>61573</v>
      </c>
      <c r="EX708" s="17" t="s">
        <v>21516</v>
      </c>
      <c r="EY708" s="17">
        <v>0</v>
      </c>
      <c r="EZ708" s="17">
        <v>0</v>
      </c>
      <c r="FA708" s="17">
        <v>0</v>
      </c>
      <c r="FB708" s="17" t="s">
        <v>61574</v>
      </c>
      <c r="FC708" s="17" t="s">
        <v>21517</v>
      </c>
      <c r="FD708" s="17">
        <v>0</v>
      </c>
      <c r="FE708" s="17">
        <v>0</v>
      </c>
      <c r="FF708" s="17">
        <v>0</v>
      </c>
      <c r="FH708" s="17">
        <v>0</v>
      </c>
      <c r="FI708" s="17">
        <v>-98391647</v>
      </c>
      <c r="FJ708" s="17">
        <v>-98391647</v>
      </c>
      <c r="FL708" s="17">
        <v>0</v>
      </c>
      <c r="FM708" s="17">
        <v>0</v>
      </c>
      <c r="FN708" s="17">
        <v>0</v>
      </c>
    </row>
    <row r="709" spans="1:170">
      <c r="A709" s="14">
        <v>75220003</v>
      </c>
      <c r="B709" s="15" t="s">
        <v>106</v>
      </c>
      <c r="C709" s="17" t="s">
        <v>833</v>
      </c>
      <c r="D709" s="25">
        <v>0</v>
      </c>
      <c r="E709" s="25">
        <v>0</v>
      </c>
      <c r="F709" s="25">
        <v>0</v>
      </c>
      <c r="I709" s="16"/>
      <c r="L709" s="20" t="s">
        <v>1480</v>
      </c>
      <c r="M709" s="17" t="s">
        <v>61575</v>
      </c>
      <c r="N709" s="17" t="s">
        <v>21518</v>
      </c>
      <c r="O709" s="25">
        <v>0</v>
      </c>
      <c r="P709" s="25">
        <v>0</v>
      </c>
      <c r="Q709" s="25">
        <v>0</v>
      </c>
      <c r="R709" s="16" t="s">
        <v>61576</v>
      </c>
      <c r="S709" s="17" t="s">
        <v>21519</v>
      </c>
      <c r="T709" s="25">
        <v>0</v>
      </c>
      <c r="U709" s="25">
        <v>0</v>
      </c>
      <c r="V709" s="25">
        <v>0</v>
      </c>
      <c r="W709" s="16" t="s">
        <v>61577</v>
      </c>
      <c r="X709" s="17" t="s">
        <v>21520</v>
      </c>
      <c r="Y709" s="25">
        <v>0</v>
      </c>
      <c r="Z709" s="25">
        <v>0</v>
      </c>
      <c r="AA709" s="25">
        <v>0</v>
      </c>
      <c r="AB709" s="16" t="s">
        <v>61578</v>
      </c>
      <c r="AC709" s="17" t="s">
        <v>21521</v>
      </c>
      <c r="AD709" s="25">
        <v>0</v>
      </c>
      <c r="AE709" s="25">
        <v>0</v>
      </c>
      <c r="AF709" s="25">
        <v>0</v>
      </c>
      <c r="AG709" s="16" t="s">
        <v>61579</v>
      </c>
      <c r="AH709" s="17" t="s">
        <v>21522</v>
      </c>
      <c r="AI709" s="25">
        <v>0</v>
      </c>
      <c r="AJ709" s="25">
        <v>0</v>
      </c>
      <c r="AK709" s="25">
        <v>0</v>
      </c>
      <c r="AL709" s="16" t="s">
        <v>61580</v>
      </c>
      <c r="AM709" s="17" t="s">
        <v>21523</v>
      </c>
      <c r="AN709" s="25">
        <v>0</v>
      </c>
      <c r="AO709" s="25">
        <v>0</v>
      </c>
      <c r="AP709" s="25">
        <v>0</v>
      </c>
      <c r="AQ709" s="16" t="s">
        <v>61581</v>
      </c>
      <c r="AR709" s="17" t="s">
        <v>21524</v>
      </c>
      <c r="AS709" s="25">
        <v>0</v>
      </c>
      <c r="AT709" s="25">
        <v>0</v>
      </c>
      <c r="AU709" s="25">
        <v>0</v>
      </c>
      <c r="AV709" s="16" t="s">
        <v>61582</v>
      </c>
      <c r="AW709" s="17" t="s">
        <v>21525</v>
      </c>
      <c r="AX709" s="25">
        <v>0</v>
      </c>
      <c r="AY709" s="25">
        <v>0</v>
      </c>
      <c r="AZ709" s="25">
        <v>0</v>
      </c>
      <c r="BA709" s="16" t="s">
        <v>61583</v>
      </c>
      <c r="BB709" s="17" t="s">
        <v>21526</v>
      </c>
      <c r="BC709" s="25">
        <v>0</v>
      </c>
      <c r="BD709" s="25">
        <v>0</v>
      </c>
      <c r="BE709" s="25">
        <v>0</v>
      </c>
      <c r="BF709" s="16" t="s">
        <v>61584</v>
      </c>
      <c r="BG709" s="17" t="s">
        <v>21527</v>
      </c>
      <c r="BH709" s="25">
        <v>0</v>
      </c>
      <c r="BI709" s="25">
        <v>0</v>
      </c>
      <c r="BJ709" s="25">
        <v>0</v>
      </c>
      <c r="BK709" s="16" t="s">
        <v>61585</v>
      </c>
      <c r="BL709" s="17" t="s">
        <v>21528</v>
      </c>
      <c r="BM709" s="25">
        <v>0</v>
      </c>
      <c r="BN709" s="25">
        <v>0</v>
      </c>
      <c r="BO709" s="25">
        <v>0</v>
      </c>
      <c r="BP709" s="16" t="s">
        <v>61586</v>
      </c>
      <c r="BQ709" s="17" t="s">
        <v>21529</v>
      </c>
      <c r="BR709" s="25">
        <v>0</v>
      </c>
      <c r="BS709" s="25">
        <v>0</v>
      </c>
      <c r="BT709" s="25">
        <v>0</v>
      </c>
      <c r="BU709" s="16" t="s">
        <v>61587</v>
      </c>
      <c r="BV709" s="17" t="s">
        <v>21530</v>
      </c>
      <c r="BW709" s="25">
        <v>0</v>
      </c>
      <c r="BX709" s="25">
        <v>0</v>
      </c>
      <c r="BY709" s="25">
        <v>0</v>
      </c>
      <c r="BZ709" s="16" t="s">
        <v>61588</v>
      </c>
      <c r="CA709" s="17" t="s">
        <v>21531</v>
      </c>
      <c r="CB709" s="25">
        <v>0</v>
      </c>
      <c r="CC709" s="25">
        <v>0</v>
      </c>
      <c r="CD709" s="25">
        <v>0</v>
      </c>
      <c r="CE709" s="16" t="s">
        <v>61589</v>
      </c>
      <c r="CF709" s="17" t="s">
        <v>21532</v>
      </c>
      <c r="CG709" s="25">
        <v>0</v>
      </c>
      <c r="CH709" s="25">
        <v>0</v>
      </c>
      <c r="CI709" s="25">
        <v>0</v>
      </c>
      <c r="CJ709" s="16" t="s">
        <v>61590</v>
      </c>
      <c r="CK709" s="17" t="s">
        <v>21533</v>
      </c>
      <c r="CL709" s="25">
        <v>0</v>
      </c>
      <c r="CM709" s="25">
        <v>0</v>
      </c>
      <c r="CN709" s="25">
        <v>0</v>
      </c>
      <c r="CO709" s="16" t="s">
        <v>61591</v>
      </c>
      <c r="CP709" s="17" t="s">
        <v>21534</v>
      </c>
      <c r="CQ709" s="25">
        <v>0</v>
      </c>
      <c r="CR709" s="25">
        <v>0</v>
      </c>
      <c r="CS709" s="25">
        <v>0</v>
      </c>
      <c r="CT709" s="16" t="s">
        <v>61592</v>
      </c>
      <c r="CU709" s="17" t="s">
        <v>21535</v>
      </c>
      <c r="CV709" s="25">
        <v>0</v>
      </c>
      <c r="CW709" s="25">
        <v>0</v>
      </c>
      <c r="CX709" s="25">
        <v>0</v>
      </c>
      <c r="CY709" s="16" t="s">
        <v>61593</v>
      </c>
      <c r="CZ709" s="17" t="s">
        <v>21536</v>
      </c>
      <c r="DA709" s="25">
        <v>0</v>
      </c>
      <c r="DB709" s="25">
        <v>0</v>
      </c>
      <c r="DC709" s="25">
        <v>0</v>
      </c>
      <c r="DD709" s="25" t="s">
        <v>61594</v>
      </c>
      <c r="DE709" s="25" t="s">
        <v>21537</v>
      </c>
      <c r="DF709" s="25">
        <v>0</v>
      </c>
      <c r="DG709" s="25">
        <v>0</v>
      </c>
      <c r="DH709" s="25">
        <v>0</v>
      </c>
      <c r="DI709" s="16" t="s">
        <v>61595</v>
      </c>
      <c r="DJ709" s="17" t="s">
        <v>21538</v>
      </c>
      <c r="DK709" s="25">
        <v>0</v>
      </c>
      <c r="DL709" s="25">
        <v>0</v>
      </c>
      <c r="DM709" s="25">
        <v>0</v>
      </c>
      <c r="DN709" s="16" t="s">
        <v>61596</v>
      </c>
      <c r="DO709" s="17" t="s">
        <v>21539</v>
      </c>
      <c r="DP709" s="25">
        <v>0</v>
      </c>
      <c r="DQ709" s="25">
        <v>0</v>
      </c>
      <c r="DR709" s="25">
        <v>0</v>
      </c>
      <c r="DS709" s="16" t="s">
        <v>61597</v>
      </c>
      <c r="DT709" s="17" t="s">
        <v>21540</v>
      </c>
      <c r="DU709" s="25">
        <v>0</v>
      </c>
      <c r="DV709" s="25">
        <v>0</v>
      </c>
      <c r="DW709" s="25">
        <v>0</v>
      </c>
      <c r="DX709" s="16" t="s">
        <v>61598</v>
      </c>
      <c r="DY709" s="17" t="s">
        <v>21541</v>
      </c>
      <c r="DZ709" s="25">
        <v>0</v>
      </c>
      <c r="EA709" s="25">
        <v>0</v>
      </c>
      <c r="EB709" s="16">
        <v>0</v>
      </c>
      <c r="EC709" s="16" t="s">
        <v>61599</v>
      </c>
      <c r="ED709" s="17" t="s">
        <v>21542</v>
      </c>
      <c r="EE709" s="25">
        <v>0</v>
      </c>
      <c r="EF709" s="25">
        <v>0</v>
      </c>
      <c r="EG709" s="16">
        <v>0</v>
      </c>
      <c r="EH709" s="16" t="s">
        <v>61600</v>
      </c>
      <c r="EI709" s="16" t="s">
        <v>21543</v>
      </c>
      <c r="EJ709" s="16">
        <v>0</v>
      </c>
      <c r="EK709" s="16">
        <v>0</v>
      </c>
      <c r="EL709" s="16">
        <v>0</v>
      </c>
      <c r="EM709" s="16" t="s">
        <v>61601</v>
      </c>
      <c r="EN709" s="17" t="s">
        <v>21544</v>
      </c>
      <c r="EO709" s="25">
        <v>0</v>
      </c>
      <c r="EP709" s="25">
        <v>0</v>
      </c>
      <c r="EQ709" s="16">
        <v>0</v>
      </c>
      <c r="ER709" s="16" t="s">
        <v>61602</v>
      </c>
      <c r="ES709" s="17" t="s">
        <v>21545</v>
      </c>
      <c r="ET709" s="17">
        <v>0</v>
      </c>
      <c r="EU709" s="17">
        <v>0</v>
      </c>
      <c r="EV709" s="17">
        <v>0</v>
      </c>
      <c r="EW709" s="17" t="s">
        <v>61603</v>
      </c>
      <c r="EX709" s="17" t="s">
        <v>21546</v>
      </c>
      <c r="EY709" s="17">
        <v>0</v>
      </c>
      <c r="EZ709" s="17">
        <v>0</v>
      </c>
      <c r="FA709" s="17">
        <v>0</v>
      </c>
      <c r="FB709" s="17" t="s">
        <v>61604</v>
      </c>
      <c r="FC709" s="17" t="s">
        <v>21547</v>
      </c>
      <c r="FD709" s="17">
        <v>0</v>
      </c>
      <c r="FE709" s="17">
        <v>0</v>
      </c>
      <c r="FF709" s="17">
        <v>0</v>
      </c>
      <c r="FH709" s="17">
        <v>0</v>
      </c>
      <c r="FI709" s="17">
        <v>0</v>
      </c>
      <c r="FJ709" s="17">
        <v>0</v>
      </c>
      <c r="FL709" s="17">
        <v>0</v>
      </c>
      <c r="FM709" s="17">
        <v>0</v>
      </c>
      <c r="FN709" s="17">
        <v>0</v>
      </c>
    </row>
    <row r="710" spans="1:170">
      <c r="A710" s="14">
        <v>75220004</v>
      </c>
      <c r="B710" s="15" t="s">
        <v>106</v>
      </c>
      <c r="C710" s="17" t="s">
        <v>834</v>
      </c>
      <c r="D710" s="25">
        <v>0</v>
      </c>
      <c r="E710" s="25">
        <v>-45325605</v>
      </c>
      <c r="F710" s="25">
        <v>-45325605</v>
      </c>
      <c r="I710" s="16"/>
      <c r="L710" s="20" t="s">
        <v>1481</v>
      </c>
      <c r="M710" s="17" t="s">
        <v>61605</v>
      </c>
      <c r="N710" s="17" t="s">
        <v>21548</v>
      </c>
      <c r="O710" s="25">
        <v>0</v>
      </c>
      <c r="P710" s="25">
        <v>-15914938</v>
      </c>
      <c r="Q710" s="25">
        <v>-15914938</v>
      </c>
      <c r="R710" s="16" t="s">
        <v>61606</v>
      </c>
      <c r="S710" s="17" t="s">
        <v>21549</v>
      </c>
      <c r="T710" s="25">
        <v>0</v>
      </c>
      <c r="U710" s="25">
        <v>0</v>
      </c>
      <c r="V710" s="25">
        <v>0</v>
      </c>
      <c r="W710" s="16" t="s">
        <v>61607</v>
      </c>
      <c r="X710" s="17" t="s">
        <v>21550</v>
      </c>
      <c r="Y710" s="25">
        <v>0</v>
      </c>
      <c r="Z710" s="25">
        <v>0</v>
      </c>
      <c r="AA710" s="25">
        <v>0</v>
      </c>
      <c r="AB710" s="16" t="s">
        <v>61608</v>
      </c>
      <c r="AC710" s="17" t="s">
        <v>21551</v>
      </c>
      <c r="AD710" s="25">
        <v>0</v>
      </c>
      <c r="AE710" s="25">
        <v>0</v>
      </c>
      <c r="AF710" s="25">
        <v>0</v>
      </c>
      <c r="AG710" s="16" t="s">
        <v>61609</v>
      </c>
      <c r="AH710" s="17" t="s">
        <v>21552</v>
      </c>
      <c r="AI710" s="25">
        <v>0</v>
      </c>
      <c r="AJ710" s="25">
        <v>0</v>
      </c>
      <c r="AK710" s="25">
        <v>0</v>
      </c>
      <c r="AL710" s="16" t="s">
        <v>61610</v>
      </c>
      <c r="AM710" s="17" t="s">
        <v>21553</v>
      </c>
      <c r="AN710" s="25">
        <v>0</v>
      </c>
      <c r="AO710" s="25">
        <v>0</v>
      </c>
      <c r="AP710" s="25">
        <v>0</v>
      </c>
      <c r="AQ710" s="16" t="s">
        <v>61611</v>
      </c>
      <c r="AR710" s="17" t="s">
        <v>21554</v>
      </c>
      <c r="AS710" s="25">
        <v>0</v>
      </c>
      <c r="AT710" s="25">
        <v>0</v>
      </c>
      <c r="AU710" s="25">
        <v>0</v>
      </c>
      <c r="AV710" s="16" t="s">
        <v>61612</v>
      </c>
      <c r="AW710" s="17" t="s">
        <v>21555</v>
      </c>
      <c r="AX710" s="25">
        <v>0</v>
      </c>
      <c r="AY710" s="25">
        <v>0</v>
      </c>
      <c r="AZ710" s="25">
        <v>0</v>
      </c>
      <c r="BA710" s="16" t="s">
        <v>61613</v>
      </c>
      <c r="BB710" s="17" t="s">
        <v>21556</v>
      </c>
      <c r="BC710" s="25">
        <v>0</v>
      </c>
      <c r="BD710" s="25">
        <v>0</v>
      </c>
      <c r="BE710" s="25">
        <v>0</v>
      </c>
      <c r="BF710" s="16" t="s">
        <v>61614</v>
      </c>
      <c r="BG710" s="17" t="s">
        <v>21557</v>
      </c>
      <c r="BH710" s="25">
        <v>0</v>
      </c>
      <c r="BI710" s="25">
        <v>-29410667</v>
      </c>
      <c r="BJ710" s="25">
        <v>-29410667</v>
      </c>
      <c r="BK710" s="16" t="s">
        <v>61615</v>
      </c>
      <c r="BL710" s="17" t="s">
        <v>21558</v>
      </c>
      <c r="BM710" s="25">
        <v>0</v>
      </c>
      <c r="BN710" s="25">
        <v>0</v>
      </c>
      <c r="BO710" s="25">
        <v>0</v>
      </c>
      <c r="BP710" s="16" t="s">
        <v>61616</v>
      </c>
      <c r="BQ710" s="17" t="s">
        <v>21559</v>
      </c>
      <c r="BR710" s="25">
        <v>0</v>
      </c>
      <c r="BS710" s="25">
        <v>0</v>
      </c>
      <c r="BT710" s="25">
        <v>0</v>
      </c>
      <c r="BU710" s="16" t="s">
        <v>61617</v>
      </c>
      <c r="BV710" s="17" t="s">
        <v>21560</v>
      </c>
      <c r="BW710" s="25">
        <v>0</v>
      </c>
      <c r="BX710" s="25">
        <v>0</v>
      </c>
      <c r="BY710" s="25">
        <v>0</v>
      </c>
      <c r="BZ710" s="16" t="s">
        <v>61618</v>
      </c>
      <c r="CA710" s="17" t="s">
        <v>21561</v>
      </c>
      <c r="CB710" s="25">
        <v>0</v>
      </c>
      <c r="CC710" s="25">
        <v>0</v>
      </c>
      <c r="CD710" s="25">
        <v>0</v>
      </c>
      <c r="CE710" s="16" t="s">
        <v>61619</v>
      </c>
      <c r="CF710" s="17" t="s">
        <v>21562</v>
      </c>
      <c r="CG710" s="25">
        <v>0</v>
      </c>
      <c r="CH710" s="25">
        <v>0</v>
      </c>
      <c r="CI710" s="25">
        <v>0</v>
      </c>
      <c r="CJ710" s="16" t="s">
        <v>61620</v>
      </c>
      <c r="CK710" s="17" t="s">
        <v>21563</v>
      </c>
      <c r="CL710" s="25">
        <v>0</v>
      </c>
      <c r="CM710" s="25">
        <v>0</v>
      </c>
      <c r="CN710" s="25">
        <v>0</v>
      </c>
      <c r="CO710" s="16" t="s">
        <v>61621</v>
      </c>
      <c r="CP710" s="17" t="s">
        <v>21564</v>
      </c>
      <c r="CQ710" s="25">
        <v>0</v>
      </c>
      <c r="CR710" s="25">
        <v>0</v>
      </c>
      <c r="CS710" s="25">
        <v>0</v>
      </c>
      <c r="CT710" s="16" t="s">
        <v>61622</v>
      </c>
      <c r="CU710" s="17" t="s">
        <v>21565</v>
      </c>
      <c r="CV710" s="25">
        <v>0</v>
      </c>
      <c r="CW710" s="25">
        <v>0</v>
      </c>
      <c r="CX710" s="25">
        <v>0</v>
      </c>
      <c r="CY710" s="16" t="s">
        <v>61623</v>
      </c>
      <c r="CZ710" s="17" t="s">
        <v>21566</v>
      </c>
      <c r="DA710" s="25">
        <v>0</v>
      </c>
      <c r="DB710" s="25">
        <v>0</v>
      </c>
      <c r="DC710" s="25">
        <v>0</v>
      </c>
      <c r="DD710" s="25" t="s">
        <v>61624</v>
      </c>
      <c r="DE710" s="25" t="s">
        <v>21567</v>
      </c>
      <c r="DF710" s="25">
        <v>0</v>
      </c>
      <c r="DG710" s="25">
        <v>0</v>
      </c>
      <c r="DH710" s="25">
        <v>0</v>
      </c>
      <c r="DI710" s="16" t="s">
        <v>61625</v>
      </c>
      <c r="DJ710" s="17" t="s">
        <v>21568</v>
      </c>
      <c r="DK710" s="25">
        <v>0</v>
      </c>
      <c r="DL710" s="25">
        <v>0</v>
      </c>
      <c r="DM710" s="25">
        <v>0</v>
      </c>
      <c r="DN710" s="16" t="s">
        <v>61626</v>
      </c>
      <c r="DO710" s="17" t="s">
        <v>21569</v>
      </c>
      <c r="DP710" s="25">
        <v>0</v>
      </c>
      <c r="DQ710" s="25">
        <v>0</v>
      </c>
      <c r="DR710" s="25">
        <v>0</v>
      </c>
      <c r="DS710" s="16" t="s">
        <v>61627</v>
      </c>
      <c r="DT710" s="17" t="s">
        <v>21570</v>
      </c>
      <c r="DU710" s="25">
        <v>0</v>
      </c>
      <c r="DV710" s="25">
        <v>0</v>
      </c>
      <c r="DW710" s="25">
        <v>0</v>
      </c>
      <c r="DX710" s="16" t="s">
        <v>61628</v>
      </c>
      <c r="DY710" s="17" t="s">
        <v>21571</v>
      </c>
      <c r="DZ710" s="25">
        <v>0</v>
      </c>
      <c r="EA710" s="25">
        <v>0</v>
      </c>
      <c r="EB710" s="16">
        <v>0</v>
      </c>
      <c r="EC710" s="16" t="s">
        <v>61629</v>
      </c>
      <c r="ED710" s="17" t="s">
        <v>21572</v>
      </c>
      <c r="EE710" s="25">
        <v>0</v>
      </c>
      <c r="EF710" s="25">
        <v>0</v>
      </c>
      <c r="EG710" s="16">
        <v>0</v>
      </c>
      <c r="EH710" s="16" t="s">
        <v>61630</v>
      </c>
      <c r="EI710" s="16" t="s">
        <v>21573</v>
      </c>
      <c r="EJ710" s="16">
        <v>0</v>
      </c>
      <c r="EK710" s="16">
        <v>0</v>
      </c>
      <c r="EL710" s="16">
        <v>0</v>
      </c>
      <c r="EM710" s="16" t="s">
        <v>61631</v>
      </c>
      <c r="EN710" s="17" t="s">
        <v>21574</v>
      </c>
      <c r="EO710" s="25">
        <v>0</v>
      </c>
      <c r="EP710" s="25">
        <v>0</v>
      </c>
      <c r="EQ710" s="16">
        <v>0</v>
      </c>
      <c r="ER710" s="16" t="s">
        <v>61632</v>
      </c>
      <c r="ES710" s="17" t="s">
        <v>21575</v>
      </c>
      <c r="ET710" s="17">
        <v>0</v>
      </c>
      <c r="EU710" s="17">
        <v>0</v>
      </c>
      <c r="EV710" s="17">
        <v>0</v>
      </c>
      <c r="EW710" s="17" t="s">
        <v>61633</v>
      </c>
      <c r="EX710" s="17" t="s">
        <v>21576</v>
      </c>
      <c r="EY710" s="17">
        <v>0</v>
      </c>
      <c r="EZ710" s="17">
        <v>0</v>
      </c>
      <c r="FA710" s="17">
        <v>0</v>
      </c>
      <c r="FB710" s="17" t="s">
        <v>61634</v>
      </c>
      <c r="FC710" s="17" t="s">
        <v>21577</v>
      </c>
      <c r="FD710" s="17">
        <v>0</v>
      </c>
      <c r="FE710" s="17">
        <v>0</v>
      </c>
      <c r="FF710" s="17">
        <v>0</v>
      </c>
      <c r="FH710" s="17">
        <v>0</v>
      </c>
      <c r="FI710" s="17">
        <v>-45325605</v>
      </c>
      <c r="FJ710" s="17">
        <v>-45325605</v>
      </c>
      <c r="FL710" s="17">
        <v>0</v>
      </c>
      <c r="FM710" s="17">
        <v>0</v>
      </c>
      <c r="FN710" s="17">
        <v>0</v>
      </c>
    </row>
    <row r="711" spans="1:170">
      <c r="A711" s="14">
        <v>75220005</v>
      </c>
      <c r="B711" s="15" t="s">
        <v>106</v>
      </c>
      <c r="C711" s="17" t="s">
        <v>835</v>
      </c>
      <c r="D711" s="25">
        <v>0</v>
      </c>
      <c r="E711" s="25">
        <v>0</v>
      </c>
      <c r="F711" s="25">
        <v>0</v>
      </c>
      <c r="I711" s="16"/>
      <c r="L711" s="20" t="s">
        <v>1482</v>
      </c>
      <c r="M711" s="17" t="s">
        <v>61635</v>
      </c>
      <c r="N711" s="17" t="s">
        <v>21578</v>
      </c>
      <c r="O711" s="25">
        <v>0</v>
      </c>
      <c r="P711" s="25">
        <v>0</v>
      </c>
      <c r="Q711" s="25">
        <v>0</v>
      </c>
      <c r="R711" s="16" t="s">
        <v>61636</v>
      </c>
      <c r="S711" s="17" t="s">
        <v>21579</v>
      </c>
      <c r="T711" s="25">
        <v>0</v>
      </c>
      <c r="U711" s="25">
        <v>0</v>
      </c>
      <c r="V711" s="25">
        <v>0</v>
      </c>
      <c r="W711" s="16" t="s">
        <v>61637</v>
      </c>
      <c r="X711" s="17" t="s">
        <v>21580</v>
      </c>
      <c r="Y711" s="25">
        <v>0</v>
      </c>
      <c r="Z711" s="25">
        <v>0</v>
      </c>
      <c r="AA711" s="25">
        <v>0</v>
      </c>
      <c r="AB711" s="16" t="s">
        <v>61638</v>
      </c>
      <c r="AC711" s="17" t="s">
        <v>21581</v>
      </c>
      <c r="AD711" s="25">
        <v>0</v>
      </c>
      <c r="AE711" s="25">
        <v>0</v>
      </c>
      <c r="AF711" s="25">
        <v>0</v>
      </c>
      <c r="AG711" s="16" t="s">
        <v>61639</v>
      </c>
      <c r="AH711" s="17" t="s">
        <v>21582</v>
      </c>
      <c r="AI711" s="25">
        <v>0</v>
      </c>
      <c r="AJ711" s="25">
        <v>0</v>
      </c>
      <c r="AK711" s="25">
        <v>0</v>
      </c>
      <c r="AL711" s="16" t="s">
        <v>61640</v>
      </c>
      <c r="AM711" s="17" t="s">
        <v>21583</v>
      </c>
      <c r="AN711" s="25">
        <v>0</v>
      </c>
      <c r="AO711" s="25">
        <v>0</v>
      </c>
      <c r="AP711" s="25">
        <v>0</v>
      </c>
      <c r="AQ711" s="16" t="s">
        <v>61641</v>
      </c>
      <c r="AR711" s="17" t="s">
        <v>21584</v>
      </c>
      <c r="AS711" s="25">
        <v>0</v>
      </c>
      <c r="AT711" s="25">
        <v>0</v>
      </c>
      <c r="AU711" s="25">
        <v>0</v>
      </c>
      <c r="AV711" s="16" t="s">
        <v>61642</v>
      </c>
      <c r="AW711" s="17" t="s">
        <v>21585</v>
      </c>
      <c r="AX711" s="25">
        <v>0</v>
      </c>
      <c r="AY711" s="25">
        <v>0</v>
      </c>
      <c r="AZ711" s="25">
        <v>0</v>
      </c>
      <c r="BA711" s="16" t="s">
        <v>61643</v>
      </c>
      <c r="BB711" s="17" t="s">
        <v>21586</v>
      </c>
      <c r="BC711" s="25">
        <v>0</v>
      </c>
      <c r="BD711" s="25">
        <v>0</v>
      </c>
      <c r="BE711" s="25">
        <v>0</v>
      </c>
      <c r="BF711" s="16" t="s">
        <v>61644</v>
      </c>
      <c r="BG711" s="17" t="s">
        <v>21587</v>
      </c>
      <c r="BH711" s="25">
        <v>0</v>
      </c>
      <c r="BI711" s="25">
        <v>0</v>
      </c>
      <c r="BJ711" s="25">
        <v>0</v>
      </c>
      <c r="BK711" s="16" t="s">
        <v>61645</v>
      </c>
      <c r="BL711" s="17" t="s">
        <v>21588</v>
      </c>
      <c r="BM711" s="25">
        <v>0</v>
      </c>
      <c r="BN711" s="25">
        <v>0</v>
      </c>
      <c r="BO711" s="25">
        <v>0</v>
      </c>
      <c r="BP711" s="16" t="s">
        <v>61646</v>
      </c>
      <c r="BQ711" s="17" t="s">
        <v>21589</v>
      </c>
      <c r="BR711" s="25">
        <v>0</v>
      </c>
      <c r="BS711" s="25">
        <v>0</v>
      </c>
      <c r="BT711" s="25">
        <v>0</v>
      </c>
      <c r="BU711" s="16" t="s">
        <v>61647</v>
      </c>
      <c r="BV711" s="17" t="s">
        <v>21590</v>
      </c>
      <c r="BW711" s="25">
        <v>0</v>
      </c>
      <c r="BX711" s="25">
        <v>0</v>
      </c>
      <c r="BY711" s="25">
        <v>0</v>
      </c>
      <c r="BZ711" s="16" t="s">
        <v>61648</v>
      </c>
      <c r="CA711" s="17" t="s">
        <v>21591</v>
      </c>
      <c r="CB711" s="25">
        <v>0</v>
      </c>
      <c r="CC711" s="25">
        <v>0</v>
      </c>
      <c r="CD711" s="25">
        <v>0</v>
      </c>
      <c r="CE711" s="16" t="s">
        <v>61649</v>
      </c>
      <c r="CF711" s="17" t="s">
        <v>21592</v>
      </c>
      <c r="CG711" s="25">
        <v>0</v>
      </c>
      <c r="CH711" s="25">
        <v>0</v>
      </c>
      <c r="CI711" s="25">
        <v>0</v>
      </c>
      <c r="CJ711" s="16" t="s">
        <v>61650</v>
      </c>
      <c r="CK711" s="17" t="s">
        <v>21593</v>
      </c>
      <c r="CL711" s="25">
        <v>0</v>
      </c>
      <c r="CM711" s="25">
        <v>0</v>
      </c>
      <c r="CN711" s="25">
        <v>0</v>
      </c>
      <c r="CO711" s="16" t="s">
        <v>61651</v>
      </c>
      <c r="CP711" s="17" t="s">
        <v>21594</v>
      </c>
      <c r="CQ711" s="25">
        <v>0</v>
      </c>
      <c r="CR711" s="25">
        <v>0</v>
      </c>
      <c r="CS711" s="25">
        <v>0</v>
      </c>
      <c r="CT711" s="16" t="s">
        <v>61652</v>
      </c>
      <c r="CU711" s="17" t="s">
        <v>21595</v>
      </c>
      <c r="CV711" s="25">
        <v>0</v>
      </c>
      <c r="CW711" s="25">
        <v>0</v>
      </c>
      <c r="CX711" s="25">
        <v>0</v>
      </c>
      <c r="CY711" s="16" t="s">
        <v>61653</v>
      </c>
      <c r="CZ711" s="17" t="s">
        <v>21596</v>
      </c>
      <c r="DA711" s="25">
        <v>0</v>
      </c>
      <c r="DB711" s="25">
        <v>0</v>
      </c>
      <c r="DC711" s="25">
        <v>0</v>
      </c>
      <c r="DD711" s="25" t="s">
        <v>61654</v>
      </c>
      <c r="DE711" s="25" t="s">
        <v>21597</v>
      </c>
      <c r="DF711" s="25">
        <v>0</v>
      </c>
      <c r="DG711" s="25">
        <v>0</v>
      </c>
      <c r="DH711" s="25">
        <v>0</v>
      </c>
      <c r="DI711" s="16" t="s">
        <v>61655</v>
      </c>
      <c r="DJ711" s="17" t="s">
        <v>21598</v>
      </c>
      <c r="DK711" s="25">
        <v>0</v>
      </c>
      <c r="DL711" s="25">
        <v>0</v>
      </c>
      <c r="DM711" s="25">
        <v>0</v>
      </c>
      <c r="DN711" s="16" t="s">
        <v>61656</v>
      </c>
      <c r="DO711" s="17" t="s">
        <v>21599</v>
      </c>
      <c r="DP711" s="25">
        <v>0</v>
      </c>
      <c r="DQ711" s="25">
        <v>0</v>
      </c>
      <c r="DR711" s="25">
        <v>0</v>
      </c>
      <c r="DS711" s="16" t="s">
        <v>61657</v>
      </c>
      <c r="DT711" s="17" t="s">
        <v>21600</v>
      </c>
      <c r="DU711" s="25">
        <v>0</v>
      </c>
      <c r="DV711" s="25">
        <v>0</v>
      </c>
      <c r="DW711" s="25">
        <v>0</v>
      </c>
      <c r="DX711" s="16" t="s">
        <v>61658</v>
      </c>
      <c r="DY711" s="17" t="s">
        <v>21601</v>
      </c>
      <c r="DZ711" s="25">
        <v>0</v>
      </c>
      <c r="EA711" s="25">
        <v>0</v>
      </c>
      <c r="EB711" s="16">
        <v>0</v>
      </c>
      <c r="EC711" s="16" t="s">
        <v>61659</v>
      </c>
      <c r="ED711" s="17" t="s">
        <v>21602</v>
      </c>
      <c r="EE711" s="25">
        <v>0</v>
      </c>
      <c r="EF711" s="25">
        <v>0</v>
      </c>
      <c r="EG711" s="16">
        <v>0</v>
      </c>
      <c r="EH711" s="16" t="s">
        <v>61660</v>
      </c>
      <c r="EI711" s="16" t="s">
        <v>21603</v>
      </c>
      <c r="EJ711" s="16">
        <v>0</v>
      </c>
      <c r="EK711" s="16">
        <v>0</v>
      </c>
      <c r="EL711" s="16">
        <v>0</v>
      </c>
      <c r="EM711" s="16" t="s">
        <v>61661</v>
      </c>
      <c r="EN711" s="17" t="s">
        <v>21604</v>
      </c>
      <c r="EO711" s="25">
        <v>0</v>
      </c>
      <c r="EP711" s="25">
        <v>0</v>
      </c>
      <c r="EQ711" s="16">
        <v>0</v>
      </c>
      <c r="ER711" s="16" t="s">
        <v>61662</v>
      </c>
      <c r="ES711" s="17" t="s">
        <v>21605</v>
      </c>
      <c r="ET711" s="17">
        <v>0</v>
      </c>
      <c r="EU711" s="17">
        <v>0</v>
      </c>
      <c r="EV711" s="17">
        <v>0</v>
      </c>
      <c r="EW711" s="17" t="s">
        <v>61663</v>
      </c>
      <c r="EX711" s="17" t="s">
        <v>21606</v>
      </c>
      <c r="EY711" s="17">
        <v>0</v>
      </c>
      <c r="EZ711" s="17">
        <v>0</v>
      </c>
      <c r="FA711" s="17">
        <v>0</v>
      </c>
      <c r="FB711" s="17" t="s">
        <v>61664</v>
      </c>
      <c r="FC711" s="17" t="s">
        <v>21607</v>
      </c>
      <c r="FD711" s="17">
        <v>0</v>
      </c>
      <c r="FE711" s="17">
        <v>0</v>
      </c>
      <c r="FF711" s="17">
        <v>0</v>
      </c>
      <c r="FH711" s="17">
        <v>0</v>
      </c>
      <c r="FI711" s="17">
        <v>0</v>
      </c>
      <c r="FJ711" s="17">
        <v>0</v>
      </c>
      <c r="FL711" s="17">
        <v>0</v>
      </c>
      <c r="FM711" s="17">
        <v>0</v>
      </c>
      <c r="FN711" s="17">
        <v>0</v>
      </c>
    </row>
    <row r="712" spans="1:170">
      <c r="A712" s="14">
        <v>75220006</v>
      </c>
      <c r="B712" s="15" t="s">
        <v>106</v>
      </c>
      <c r="C712" s="17" t="s">
        <v>836</v>
      </c>
      <c r="D712" s="25">
        <v>0</v>
      </c>
      <c r="E712" s="25">
        <v>0</v>
      </c>
      <c r="F712" s="25">
        <v>0</v>
      </c>
      <c r="I712" s="16"/>
      <c r="L712" s="20" t="s">
        <v>1483</v>
      </c>
      <c r="M712" s="17" t="s">
        <v>61665</v>
      </c>
      <c r="N712" s="17" t="s">
        <v>21608</v>
      </c>
      <c r="O712" s="25">
        <v>0</v>
      </c>
      <c r="P712" s="25">
        <v>0</v>
      </c>
      <c r="Q712" s="25">
        <v>0</v>
      </c>
      <c r="R712" s="16" t="s">
        <v>61666</v>
      </c>
      <c r="S712" s="17" t="s">
        <v>21609</v>
      </c>
      <c r="T712" s="25">
        <v>0</v>
      </c>
      <c r="U712" s="25">
        <v>0</v>
      </c>
      <c r="V712" s="25">
        <v>0</v>
      </c>
      <c r="W712" s="16" t="s">
        <v>61667</v>
      </c>
      <c r="X712" s="17" t="s">
        <v>21610</v>
      </c>
      <c r="Y712" s="25">
        <v>0</v>
      </c>
      <c r="Z712" s="25">
        <v>0</v>
      </c>
      <c r="AA712" s="25">
        <v>0</v>
      </c>
      <c r="AB712" s="16" t="s">
        <v>61668</v>
      </c>
      <c r="AC712" s="17" t="s">
        <v>21611</v>
      </c>
      <c r="AD712" s="25">
        <v>0</v>
      </c>
      <c r="AE712" s="25">
        <v>0</v>
      </c>
      <c r="AF712" s="25">
        <v>0</v>
      </c>
      <c r="AG712" s="16" t="s">
        <v>61669</v>
      </c>
      <c r="AH712" s="17" t="s">
        <v>21612</v>
      </c>
      <c r="AI712" s="25">
        <v>0</v>
      </c>
      <c r="AJ712" s="25">
        <v>0</v>
      </c>
      <c r="AK712" s="25">
        <v>0</v>
      </c>
      <c r="AL712" s="16" t="s">
        <v>61670</v>
      </c>
      <c r="AM712" s="17" t="s">
        <v>21613</v>
      </c>
      <c r="AN712" s="25">
        <v>0</v>
      </c>
      <c r="AO712" s="25">
        <v>0</v>
      </c>
      <c r="AP712" s="25">
        <v>0</v>
      </c>
      <c r="AQ712" s="16" t="s">
        <v>61671</v>
      </c>
      <c r="AR712" s="17" t="s">
        <v>21614</v>
      </c>
      <c r="AS712" s="25">
        <v>0</v>
      </c>
      <c r="AT712" s="25">
        <v>0</v>
      </c>
      <c r="AU712" s="25">
        <v>0</v>
      </c>
      <c r="AV712" s="16" t="s">
        <v>61672</v>
      </c>
      <c r="AW712" s="17" t="s">
        <v>21615</v>
      </c>
      <c r="AX712" s="25">
        <v>0</v>
      </c>
      <c r="AY712" s="25">
        <v>0</v>
      </c>
      <c r="AZ712" s="25">
        <v>0</v>
      </c>
      <c r="BA712" s="16" t="s">
        <v>61673</v>
      </c>
      <c r="BB712" s="17" t="s">
        <v>21616</v>
      </c>
      <c r="BC712" s="25">
        <v>0</v>
      </c>
      <c r="BD712" s="25">
        <v>0</v>
      </c>
      <c r="BE712" s="25">
        <v>0</v>
      </c>
      <c r="BF712" s="16" t="s">
        <v>61674</v>
      </c>
      <c r="BG712" s="17" t="s">
        <v>21617</v>
      </c>
      <c r="BH712" s="25">
        <v>0</v>
      </c>
      <c r="BI712" s="25">
        <v>0</v>
      </c>
      <c r="BJ712" s="25">
        <v>0</v>
      </c>
      <c r="BK712" s="16" t="s">
        <v>61675</v>
      </c>
      <c r="BL712" s="17" t="s">
        <v>21618</v>
      </c>
      <c r="BM712" s="25">
        <v>0</v>
      </c>
      <c r="BN712" s="25">
        <v>0</v>
      </c>
      <c r="BO712" s="25">
        <v>0</v>
      </c>
      <c r="BP712" s="16" t="s">
        <v>61676</v>
      </c>
      <c r="BQ712" s="17" t="s">
        <v>21619</v>
      </c>
      <c r="BR712" s="25">
        <v>0</v>
      </c>
      <c r="BS712" s="25">
        <v>0</v>
      </c>
      <c r="BT712" s="25">
        <v>0</v>
      </c>
      <c r="BU712" s="16" t="s">
        <v>61677</v>
      </c>
      <c r="BV712" s="17" t="s">
        <v>21620</v>
      </c>
      <c r="BW712" s="25">
        <v>0</v>
      </c>
      <c r="BX712" s="25">
        <v>0</v>
      </c>
      <c r="BY712" s="25">
        <v>0</v>
      </c>
      <c r="BZ712" s="16" t="s">
        <v>61678</v>
      </c>
      <c r="CA712" s="17" t="s">
        <v>21621</v>
      </c>
      <c r="CB712" s="25">
        <v>0</v>
      </c>
      <c r="CC712" s="25">
        <v>0</v>
      </c>
      <c r="CD712" s="25">
        <v>0</v>
      </c>
      <c r="CE712" s="16" t="s">
        <v>61679</v>
      </c>
      <c r="CF712" s="17" t="s">
        <v>21622</v>
      </c>
      <c r="CG712" s="25">
        <v>0</v>
      </c>
      <c r="CH712" s="25">
        <v>0</v>
      </c>
      <c r="CI712" s="25">
        <v>0</v>
      </c>
      <c r="CJ712" s="16" t="s">
        <v>61680</v>
      </c>
      <c r="CK712" s="17" t="s">
        <v>21623</v>
      </c>
      <c r="CL712" s="25">
        <v>0</v>
      </c>
      <c r="CM712" s="25">
        <v>0</v>
      </c>
      <c r="CN712" s="25">
        <v>0</v>
      </c>
      <c r="CO712" s="16" t="s">
        <v>61681</v>
      </c>
      <c r="CP712" s="17" t="s">
        <v>21624</v>
      </c>
      <c r="CQ712" s="25">
        <v>0</v>
      </c>
      <c r="CR712" s="25">
        <v>0</v>
      </c>
      <c r="CS712" s="25">
        <v>0</v>
      </c>
      <c r="CT712" s="16" t="s">
        <v>61682</v>
      </c>
      <c r="CU712" s="17" t="s">
        <v>21625</v>
      </c>
      <c r="CV712" s="25">
        <v>0</v>
      </c>
      <c r="CW712" s="25">
        <v>0</v>
      </c>
      <c r="CX712" s="25">
        <v>0</v>
      </c>
      <c r="CY712" s="16" t="s">
        <v>61683</v>
      </c>
      <c r="CZ712" s="17" t="s">
        <v>21626</v>
      </c>
      <c r="DA712" s="25">
        <v>0</v>
      </c>
      <c r="DB712" s="25">
        <v>0</v>
      </c>
      <c r="DC712" s="25">
        <v>0</v>
      </c>
      <c r="DD712" s="25" t="s">
        <v>61684</v>
      </c>
      <c r="DE712" s="25" t="s">
        <v>21627</v>
      </c>
      <c r="DF712" s="25">
        <v>0</v>
      </c>
      <c r="DG712" s="25">
        <v>0</v>
      </c>
      <c r="DH712" s="25">
        <v>0</v>
      </c>
      <c r="DI712" s="16" t="s">
        <v>61685</v>
      </c>
      <c r="DJ712" s="17" t="s">
        <v>21628</v>
      </c>
      <c r="DK712" s="25">
        <v>0</v>
      </c>
      <c r="DL712" s="25">
        <v>0</v>
      </c>
      <c r="DM712" s="25">
        <v>0</v>
      </c>
      <c r="DN712" s="16" t="s">
        <v>61686</v>
      </c>
      <c r="DO712" s="17" t="s">
        <v>21629</v>
      </c>
      <c r="DP712" s="25">
        <v>0</v>
      </c>
      <c r="DQ712" s="25">
        <v>0</v>
      </c>
      <c r="DR712" s="25">
        <v>0</v>
      </c>
      <c r="DS712" s="16" t="s">
        <v>61687</v>
      </c>
      <c r="DT712" s="17" t="s">
        <v>21630</v>
      </c>
      <c r="DU712" s="25">
        <v>0</v>
      </c>
      <c r="DV712" s="25">
        <v>0</v>
      </c>
      <c r="DW712" s="25">
        <v>0</v>
      </c>
      <c r="DX712" s="16" t="s">
        <v>61688</v>
      </c>
      <c r="DY712" s="17" t="s">
        <v>21631</v>
      </c>
      <c r="DZ712" s="25">
        <v>0</v>
      </c>
      <c r="EA712" s="25">
        <v>0</v>
      </c>
      <c r="EB712" s="16">
        <v>0</v>
      </c>
      <c r="EC712" s="16" t="s">
        <v>61689</v>
      </c>
      <c r="ED712" s="17" t="s">
        <v>21632</v>
      </c>
      <c r="EE712" s="25">
        <v>0</v>
      </c>
      <c r="EF712" s="25">
        <v>0</v>
      </c>
      <c r="EG712" s="16">
        <v>0</v>
      </c>
      <c r="EH712" s="16" t="s">
        <v>61690</v>
      </c>
      <c r="EI712" s="16" t="s">
        <v>21633</v>
      </c>
      <c r="EJ712" s="16">
        <v>0</v>
      </c>
      <c r="EK712" s="16">
        <v>0</v>
      </c>
      <c r="EL712" s="16">
        <v>0</v>
      </c>
      <c r="EM712" s="16" t="s">
        <v>61691</v>
      </c>
      <c r="EN712" s="17" t="s">
        <v>21634</v>
      </c>
      <c r="EO712" s="25">
        <v>0</v>
      </c>
      <c r="EP712" s="25">
        <v>0</v>
      </c>
      <c r="EQ712" s="16">
        <v>0</v>
      </c>
      <c r="ER712" s="16" t="s">
        <v>61692</v>
      </c>
      <c r="ES712" s="17" t="s">
        <v>21635</v>
      </c>
      <c r="ET712" s="17">
        <v>0</v>
      </c>
      <c r="EU712" s="17">
        <v>0</v>
      </c>
      <c r="EV712" s="17">
        <v>0</v>
      </c>
      <c r="EW712" s="17" t="s">
        <v>61693</v>
      </c>
      <c r="EX712" s="17" t="s">
        <v>21636</v>
      </c>
      <c r="EY712" s="17">
        <v>0</v>
      </c>
      <c r="EZ712" s="17">
        <v>0</v>
      </c>
      <c r="FA712" s="17">
        <v>0</v>
      </c>
      <c r="FB712" s="17" t="s">
        <v>61694</v>
      </c>
      <c r="FC712" s="17" t="s">
        <v>21637</v>
      </c>
      <c r="FD712" s="17">
        <v>0</v>
      </c>
      <c r="FE712" s="17">
        <v>0</v>
      </c>
      <c r="FF712" s="17">
        <v>0</v>
      </c>
      <c r="FH712" s="17">
        <v>0</v>
      </c>
      <c r="FI712" s="17">
        <v>0</v>
      </c>
      <c r="FJ712" s="17">
        <v>0</v>
      </c>
      <c r="FL712" s="17">
        <v>0</v>
      </c>
      <c r="FM712" s="17">
        <v>0</v>
      </c>
      <c r="FN712" s="17">
        <v>0</v>
      </c>
    </row>
    <row r="713" spans="1:170">
      <c r="A713" s="14">
        <v>75220007</v>
      </c>
      <c r="B713" s="15" t="s">
        <v>106</v>
      </c>
      <c r="C713" s="17" t="s">
        <v>837</v>
      </c>
      <c r="D713" s="25">
        <v>0</v>
      </c>
      <c r="E713" s="25">
        <v>0</v>
      </c>
      <c r="F713" s="25">
        <v>0</v>
      </c>
      <c r="I713" s="16"/>
      <c r="L713" s="20" t="s">
        <v>1484</v>
      </c>
      <c r="M713" s="17" t="s">
        <v>61695</v>
      </c>
      <c r="N713" s="17" t="s">
        <v>21638</v>
      </c>
      <c r="O713" s="25">
        <v>0</v>
      </c>
      <c r="P713" s="25">
        <v>0</v>
      </c>
      <c r="Q713" s="25">
        <v>0</v>
      </c>
      <c r="R713" s="16" t="s">
        <v>61696</v>
      </c>
      <c r="S713" s="17" t="s">
        <v>21639</v>
      </c>
      <c r="T713" s="25">
        <v>0</v>
      </c>
      <c r="U713" s="25">
        <v>0</v>
      </c>
      <c r="V713" s="25">
        <v>0</v>
      </c>
      <c r="W713" s="16" t="s">
        <v>61697</v>
      </c>
      <c r="X713" s="17" t="s">
        <v>21640</v>
      </c>
      <c r="Y713" s="25">
        <v>0</v>
      </c>
      <c r="Z713" s="25">
        <v>0</v>
      </c>
      <c r="AA713" s="25">
        <v>0</v>
      </c>
      <c r="AB713" s="16" t="s">
        <v>61698</v>
      </c>
      <c r="AC713" s="17" t="s">
        <v>21641</v>
      </c>
      <c r="AD713" s="25">
        <v>0</v>
      </c>
      <c r="AE713" s="25">
        <v>0</v>
      </c>
      <c r="AF713" s="25">
        <v>0</v>
      </c>
      <c r="AG713" s="16" t="s">
        <v>61699</v>
      </c>
      <c r="AH713" s="17" t="s">
        <v>21642</v>
      </c>
      <c r="AI713" s="25">
        <v>0</v>
      </c>
      <c r="AJ713" s="25">
        <v>0</v>
      </c>
      <c r="AK713" s="25">
        <v>0</v>
      </c>
      <c r="AL713" s="16" t="s">
        <v>61700</v>
      </c>
      <c r="AM713" s="17" t="s">
        <v>21643</v>
      </c>
      <c r="AN713" s="25">
        <v>0</v>
      </c>
      <c r="AO713" s="25">
        <v>0</v>
      </c>
      <c r="AP713" s="25">
        <v>0</v>
      </c>
      <c r="AQ713" s="16" t="s">
        <v>61701</v>
      </c>
      <c r="AR713" s="17" t="s">
        <v>21644</v>
      </c>
      <c r="AS713" s="25">
        <v>0</v>
      </c>
      <c r="AT713" s="25">
        <v>0</v>
      </c>
      <c r="AU713" s="25">
        <v>0</v>
      </c>
      <c r="AV713" s="16" t="s">
        <v>61702</v>
      </c>
      <c r="AW713" s="17" t="s">
        <v>21645</v>
      </c>
      <c r="AX713" s="25">
        <v>0</v>
      </c>
      <c r="AY713" s="25">
        <v>0</v>
      </c>
      <c r="AZ713" s="25">
        <v>0</v>
      </c>
      <c r="BA713" s="16" t="s">
        <v>61703</v>
      </c>
      <c r="BB713" s="17" t="s">
        <v>21646</v>
      </c>
      <c r="BC713" s="25">
        <v>0</v>
      </c>
      <c r="BD713" s="25">
        <v>0</v>
      </c>
      <c r="BE713" s="25">
        <v>0</v>
      </c>
      <c r="BF713" s="16" t="s">
        <v>61704</v>
      </c>
      <c r="BG713" s="17" t="s">
        <v>21647</v>
      </c>
      <c r="BH713" s="25">
        <v>0</v>
      </c>
      <c r="BI713" s="25">
        <v>0</v>
      </c>
      <c r="BJ713" s="25">
        <v>0</v>
      </c>
      <c r="BK713" s="16" t="s">
        <v>61705</v>
      </c>
      <c r="BL713" s="17" t="s">
        <v>21648</v>
      </c>
      <c r="BM713" s="25">
        <v>0</v>
      </c>
      <c r="BN713" s="25">
        <v>0</v>
      </c>
      <c r="BO713" s="25">
        <v>0</v>
      </c>
      <c r="BP713" s="16" t="s">
        <v>61706</v>
      </c>
      <c r="BQ713" s="17" t="s">
        <v>21649</v>
      </c>
      <c r="BR713" s="25">
        <v>0</v>
      </c>
      <c r="BS713" s="25">
        <v>0</v>
      </c>
      <c r="BT713" s="25">
        <v>0</v>
      </c>
      <c r="BU713" s="16" t="s">
        <v>61707</v>
      </c>
      <c r="BV713" s="17" t="s">
        <v>21650</v>
      </c>
      <c r="BW713" s="25">
        <v>0</v>
      </c>
      <c r="BX713" s="25">
        <v>0</v>
      </c>
      <c r="BY713" s="25">
        <v>0</v>
      </c>
      <c r="BZ713" s="16" t="s">
        <v>61708</v>
      </c>
      <c r="CA713" s="17" t="s">
        <v>21651</v>
      </c>
      <c r="CB713" s="25">
        <v>0</v>
      </c>
      <c r="CC713" s="25">
        <v>0</v>
      </c>
      <c r="CD713" s="25">
        <v>0</v>
      </c>
      <c r="CE713" s="16" t="s">
        <v>61709</v>
      </c>
      <c r="CF713" s="17" t="s">
        <v>21652</v>
      </c>
      <c r="CG713" s="25">
        <v>0</v>
      </c>
      <c r="CH713" s="25">
        <v>0</v>
      </c>
      <c r="CI713" s="25">
        <v>0</v>
      </c>
      <c r="CJ713" s="16" t="s">
        <v>61710</v>
      </c>
      <c r="CK713" s="17" t="s">
        <v>21653</v>
      </c>
      <c r="CL713" s="25">
        <v>0</v>
      </c>
      <c r="CM713" s="25">
        <v>0</v>
      </c>
      <c r="CN713" s="25">
        <v>0</v>
      </c>
      <c r="CO713" s="16" t="s">
        <v>61711</v>
      </c>
      <c r="CP713" s="17" t="s">
        <v>21654</v>
      </c>
      <c r="CQ713" s="25">
        <v>0</v>
      </c>
      <c r="CR713" s="25">
        <v>0</v>
      </c>
      <c r="CS713" s="25">
        <v>0</v>
      </c>
      <c r="CT713" s="16" t="s">
        <v>61712</v>
      </c>
      <c r="CU713" s="17" t="s">
        <v>21655</v>
      </c>
      <c r="CV713" s="25">
        <v>0</v>
      </c>
      <c r="CW713" s="25">
        <v>0</v>
      </c>
      <c r="CX713" s="25">
        <v>0</v>
      </c>
      <c r="CY713" s="16" t="s">
        <v>61713</v>
      </c>
      <c r="CZ713" s="17" t="s">
        <v>21656</v>
      </c>
      <c r="DA713" s="25">
        <v>0</v>
      </c>
      <c r="DB713" s="25">
        <v>0</v>
      </c>
      <c r="DC713" s="25">
        <v>0</v>
      </c>
      <c r="DD713" s="25" t="s">
        <v>61714</v>
      </c>
      <c r="DE713" s="25" t="s">
        <v>21657</v>
      </c>
      <c r="DF713" s="25">
        <v>0</v>
      </c>
      <c r="DG713" s="25">
        <v>0</v>
      </c>
      <c r="DH713" s="25">
        <v>0</v>
      </c>
      <c r="DI713" s="16" t="s">
        <v>61715</v>
      </c>
      <c r="DJ713" s="17" t="s">
        <v>21658</v>
      </c>
      <c r="DK713" s="25">
        <v>0</v>
      </c>
      <c r="DL713" s="25">
        <v>0</v>
      </c>
      <c r="DM713" s="25">
        <v>0</v>
      </c>
      <c r="DN713" s="16" t="s">
        <v>61716</v>
      </c>
      <c r="DO713" s="17" t="s">
        <v>21659</v>
      </c>
      <c r="DP713" s="25">
        <v>0</v>
      </c>
      <c r="DQ713" s="25">
        <v>0</v>
      </c>
      <c r="DR713" s="25">
        <v>0</v>
      </c>
      <c r="DS713" s="16" t="s">
        <v>61717</v>
      </c>
      <c r="DT713" s="17" t="s">
        <v>21660</v>
      </c>
      <c r="DU713" s="25">
        <v>0</v>
      </c>
      <c r="DV713" s="25">
        <v>0</v>
      </c>
      <c r="DW713" s="25">
        <v>0</v>
      </c>
      <c r="DX713" s="16" t="s">
        <v>61718</v>
      </c>
      <c r="DY713" s="17" t="s">
        <v>21661</v>
      </c>
      <c r="DZ713" s="25">
        <v>0</v>
      </c>
      <c r="EA713" s="25">
        <v>0</v>
      </c>
      <c r="EB713" s="16">
        <v>0</v>
      </c>
      <c r="EC713" s="16" t="s">
        <v>61719</v>
      </c>
      <c r="ED713" s="17" t="s">
        <v>21662</v>
      </c>
      <c r="EE713" s="25">
        <v>0</v>
      </c>
      <c r="EF713" s="25">
        <v>0</v>
      </c>
      <c r="EG713" s="16">
        <v>0</v>
      </c>
      <c r="EH713" s="16" t="s">
        <v>61720</v>
      </c>
      <c r="EI713" s="16" t="s">
        <v>21663</v>
      </c>
      <c r="EJ713" s="16">
        <v>0</v>
      </c>
      <c r="EK713" s="16">
        <v>0</v>
      </c>
      <c r="EL713" s="16">
        <v>0</v>
      </c>
      <c r="EM713" s="16" t="s">
        <v>61721</v>
      </c>
      <c r="EN713" s="17" t="s">
        <v>21664</v>
      </c>
      <c r="EO713" s="25">
        <v>0</v>
      </c>
      <c r="EP713" s="25">
        <v>0</v>
      </c>
      <c r="EQ713" s="16">
        <v>0</v>
      </c>
      <c r="ER713" s="16" t="s">
        <v>61722</v>
      </c>
      <c r="ES713" s="17" t="s">
        <v>21665</v>
      </c>
      <c r="ET713" s="17">
        <v>0</v>
      </c>
      <c r="EU713" s="17">
        <v>0</v>
      </c>
      <c r="EV713" s="17">
        <v>0</v>
      </c>
      <c r="EW713" s="17" t="s">
        <v>61723</v>
      </c>
      <c r="EX713" s="17" t="s">
        <v>21666</v>
      </c>
      <c r="EY713" s="17">
        <v>0</v>
      </c>
      <c r="EZ713" s="17">
        <v>0</v>
      </c>
      <c r="FA713" s="17">
        <v>0</v>
      </c>
      <c r="FB713" s="17" t="s">
        <v>61724</v>
      </c>
      <c r="FC713" s="17" t="s">
        <v>21667</v>
      </c>
      <c r="FD713" s="17">
        <v>0</v>
      </c>
      <c r="FE713" s="17">
        <v>0</v>
      </c>
      <c r="FF713" s="17">
        <v>0</v>
      </c>
      <c r="FH713" s="17">
        <v>0</v>
      </c>
      <c r="FI713" s="17">
        <v>0</v>
      </c>
      <c r="FJ713" s="17">
        <v>0</v>
      </c>
      <c r="FL713" s="17">
        <v>0</v>
      </c>
      <c r="FM713" s="17">
        <v>0</v>
      </c>
      <c r="FN713" s="17">
        <v>0</v>
      </c>
    </row>
    <row r="714" spans="1:170">
      <c r="A714" s="14">
        <v>75220008</v>
      </c>
      <c r="B714" s="15" t="s">
        <v>106</v>
      </c>
      <c r="C714" s="17" t="s">
        <v>838</v>
      </c>
      <c r="D714" s="25">
        <v>0</v>
      </c>
      <c r="E714" s="25">
        <v>-38900232</v>
      </c>
      <c r="F714" s="25">
        <v>-38900232</v>
      </c>
      <c r="I714" s="16"/>
      <c r="L714" s="20" t="s">
        <v>1485</v>
      </c>
      <c r="M714" s="17" t="s">
        <v>61725</v>
      </c>
      <c r="N714" s="17" t="s">
        <v>21668</v>
      </c>
      <c r="O714" s="25">
        <v>0</v>
      </c>
      <c r="P714" s="25">
        <v>-38900232</v>
      </c>
      <c r="Q714" s="25">
        <v>-38900232</v>
      </c>
      <c r="R714" s="16" t="s">
        <v>61726</v>
      </c>
      <c r="S714" s="17" t="s">
        <v>21669</v>
      </c>
      <c r="T714" s="25">
        <v>0</v>
      </c>
      <c r="U714" s="25">
        <v>0</v>
      </c>
      <c r="V714" s="25">
        <v>0</v>
      </c>
      <c r="W714" s="16" t="s">
        <v>61727</v>
      </c>
      <c r="X714" s="17" t="s">
        <v>21670</v>
      </c>
      <c r="Y714" s="25">
        <v>0</v>
      </c>
      <c r="Z714" s="25">
        <v>0</v>
      </c>
      <c r="AA714" s="25">
        <v>0</v>
      </c>
      <c r="AB714" s="16" t="s">
        <v>61728</v>
      </c>
      <c r="AC714" s="17" t="s">
        <v>21671</v>
      </c>
      <c r="AD714" s="25">
        <v>0</v>
      </c>
      <c r="AE714" s="25">
        <v>0</v>
      </c>
      <c r="AF714" s="25">
        <v>0</v>
      </c>
      <c r="AG714" s="16" t="s">
        <v>61729</v>
      </c>
      <c r="AH714" s="17" t="s">
        <v>21672</v>
      </c>
      <c r="AI714" s="25">
        <v>0</v>
      </c>
      <c r="AJ714" s="25">
        <v>0</v>
      </c>
      <c r="AK714" s="25">
        <v>0</v>
      </c>
      <c r="AL714" s="16" t="s">
        <v>61730</v>
      </c>
      <c r="AM714" s="17" t="s">
        <v>21673</v>
      </c>
      <c r="AN714" s="25">
        <v>0</v>
      </c>
      <c r="AO714" s="25">
        <v>0</v>
      </c>
      <c r="AP714" s="25">
        <v>0</v>
      </c>
      <c r="AQ714" s="16" t="s">
        <v>61731</v>
      </c>
      <c r="AR714" s="17" t="s">
        <v>21674</v>
      </c>
      <c r="AS714" s="25">
        <v>0</v>
      </c>
      <c r="AT714" s="25">
        <v>0</v>
      </c>
      <c r="AU714" s="25">
        <v>0</v>
      </c>
      <c r="AV714" s="16" t="s">
        <v>61732</v>
      </c>
      <c r="AW714" s="17" t="s">
        <v>21675</v>
      </c>
      <c r="AX714" s="25">
        <v>0</v>
      </c>
      <c r="AY714" s="25">
        <v>0</v>
      </c>
      <c r="AZ714" s="25">
        <v>0</v>
      </c>
      <c r="BA714" s="16" t="s">
        <v>61733</v>
      </c>
      <c r="BB714" s="17" t="s">
        <v>21676</v>
      </c>
      <c r="BC714" s="25">
        <v>0</v>
      </c>
      <c r="BD714" s="25">
        <v>0</v>
      </c>
      <c r="BE714" s="25">
        <v>0</v>
      </c>
      <c r="BF714" s="16" t="s">
        <v>61734</v>
      </c>
      <c r="BG714" s="17" t="s">
        <v>21677</v>
      </c>
      <c r="BH714" s="25">
        <v>0</v>
      </c>
      <c r="BI714" s="25">
        <v>0</v>
      </c>
      <c r="BJ714" s="25">
        <v>0</v>
      </c>
      <c r="BK714" s="16" t="s">
        <v>61735</v>
      </c>
      <c r="BL714" s="17" t="s">
        <v>21678</v>
      </c>
      <c r="BM714" s="25">
        <v>0</v>
      </c>
      <c r="BN714" s="25">
        <v>0</v>
      </c>
      <c r="BO714" s="25">
        <v>0</v>
      </c>
      <c r="BP714" s="16" t="s">
        <v>61736</v>
      </c>
      <c r="BQ714" s="17" t="s">
        <v>21679</v>
      </c>
      <c r="BR714" s="25">
        <v>0</v>
      </c>
      <c r="BS714" s="25">
        <v>0</v>
      </c>
      <c r="BT714" s="25">
        <v>0</v>
      </c>
      <c r="BU714" s="16" t="s">
        <v>61737</v>
      </c>
      <c r="BV714" s="17" t="s">
        <v>21680</v>
      </c>
      <c r="BW714" s="25">
        <v>0</v>
      </c>
      <c r="BX714" s="25">
        <v>0</v>
      </c>
      <c r="BY714" s="25">
        <v>0</v>
      </c>
      <c r="BZ714" s="16" t="s">
        <v>61738</v>
      </c>
      <c r="CA714" s="17" t="s">
        <v>21681</v>
      </c>
      <c r="CB714" s="25">
        <v>0</v>
      </c>
      <c r="CC714" s="25">
        <v>0</v>
      </c>
      <c r="CD714" s="25">
        <v>0</v>
      </c>
      <c r="CE714" s="16" t="s">
        <v>61739</v>
      </c>
      <c r="CF714" s="17" t="s">
        <v>21682</v>
      </c>
      <c r="CG714" s="25">
        <v>0</v>
      </c>
      <c r="CH714" s="25">
        <v>0</v>
      </c>
      <c r="CI714" s="25">
        <v>0</v>
      </c>
      <c r="CJ714" s="16" t="s">
        <v>61740</v>
      </c>
      <c r="CK714" s="17" t="s">
        <v>21683</v>
      </c>
      <c r="CL714" s="25">
        <v>0</v>
      </c>
      <c r="CM714" s="25">
        <v>0</v>
      </c>
      <c r="CN714" s="25">
        <v>0</v>
      </c>
      <c r="CO714" s="16" t="s">
        <v>61741</v>
      </c>
      <c r="CP714" s="17" t="s">
        <v>21684</v>
      </c>
      <c r="CQ714" s="25">
        <v>0</v>
      </c>
      <c r="CR714" s="25">
        <v>0</v>
      </c>
      <c r="CS714" s="25">
        <v>0</v>
      </c>
      <c r="CT714" s="16" t="s">
        <v>61742</v>
      </c>
      <c r="CU714" s="17" t="s">
        <v>21685</v>
      </c>
      <c r="CV714" s="25">
        <v>0</v>
      </c>
      <c r="CW714" s="25">
        <v>0</v>
      </c>
      <c r="CX714" s="25">
        <v>0</v>
      </c>
      <c r="CY714" s="16" t="s">
        <v>61743</v>
      </c>
      <c r="CZ714" s="17" t="s">
        <v>21686</v>
      </c>
      <c r="DA714" s="25">
        <v>0</v>
      </c>
      <c r="DB714" s="25">
        <v>0</v>
      </c>
      <c r="DC714" s="25">
        <v>0</v>
      </c>
      <c r="DD714" s="25" t="s">
        <v>61744</v>
      </c>
      <c r="DE714" s="25" t="s">
        <v>21687</v>
      </c>
      <c r="DF714" s="25">
        <v>0</v>
      </c>
      <c r="DG714" s="25">
        <v>0</v>
      </c>
      <c r="DH714" s="25">
        <v>0</v>
      </c>
      <c r="DI714" s="16" t="s">
        <v>61745</v>
      </c>
      <c r="DJ714" s="17" t="s">
        <v>21688</v>
      </c>
      <c r="DK714" s="25">
        <v>0</v>
      </c>
      <c r="DL714" s="25">
        <v>0</v>
      </c>
      <c r="DM714" s="25">
        <v>0</v>
      </c>
      <c r="DN714" s="16" t="s">
        <v>61746</v>
      </c>
      <c r="DO714" s="17" t="s">
        <v>21689</v>
      </c>
      <c r="DP714" s="25">
        <v>0</v>
      </c>
      <c r="DQ714" s="25">
        <v>0</v>
      </c>
      <c r="DR714" s="25">
        <v>0</v>
      </c>
      <c r="DS714" s="16" t="s">
        <v>61747</v>
      </c>
      <c r="DT714" s="17" t="s">
        <v>21690</v>
      </c>
      <c r="DU714" s="25">
        <v>0</v>
      </c>
      <c r="DV714" s="25">
        <v>0</v>
      </c>
      <c r="DW714" s="25">
        <v>0</v>
      </c>
      <c r="DX714" s="16" t="s">
        <v>61748</v>
      </c>
      <c r="DY714" s="17" t="s">
        <v>21691</v>
      </c>
      <c r="DZ714" s="25">
        <v>0</v>
      </c>
      <c r="EA714" s="25">
        <v>0</v>
      </c>
      <c r="EB714" s="16">
        <v>0</v>
      </c>
      <c r="EC714" s="16" t="s">
        <v>61749</v>
      </c>
      <c r="ED714" s="17" t="s">
        <v>21692</v>
      </c>
      <c r="EE714" s="25">
        <v>0</v>
      </c>
      <c r="EF714" s="25">
        <v>0</v>
      </c>
      <c r="EG714" s="16">
        <v>0</v>
      </c>
      <c r="EH714" s="16" t="s">
        <v>61750</v>
      </c>
      <c r="EI714" s="16" t="s">
        <v>21693</v>
      </c>
      <c r="EJ714" s="16">
        <v>0</v>
      </c>
      <c r="EK714" s="16">
        <v>0</v>
      </c>
      <c r="EL714" s="16">
        <v>0</v>
      </c>
      <c r="EM714" s="16" t="s">
        <v>61751</v>
      </c>
      <c r="EN714" s="17" t="s">
        <v>21694</v>
      </c>
      <c r="EO714" s="25">
        <v>0</v>
      </c>
      <c r="EP714" s="25">
        <v>0</v>
      </c>
      <c r="EQ714" s="16">
        <v>0</v>
      </c>
      <c r="ER714" s="16" t="s">
        <v>61752</v>
      </c>
      <c r="ES714" s="17" t="s">
        <v>21695</v>
      </c>
      <c r="ET714" s="17">
        <v>0</v>
      </c>
      <c r="EU714" s="17">
        <v>0</v>
      </c>
      <c r="EV714" s="17">
        <v>0</v>
      </c>
      <c r="EW714" s="17" t="s">
        <v>61753</v>
      </c>
      <c r="EX714" s="17" t="s">
        <v>21696</v>
      </c>
      <c r="EY714" s="17">
        <v>0</v>
      </c>
      <c r="EZ714" s="17">
        <v>0</v>
      </c>
      <c r="FA714" s="17">
        <v>0</v>
      </c>
      <c r="FB714" s="17" t="s">
        <v>61754</v>
      </c>
      <c r="FC714" s="17" t="s">
        <v>21697</v>
      </c>
      <c r="FD714" s="17">
        <v>0</v>
      </c>
      <c r="FE714" s="17">
        <v>0</v>
      </c>
      <c r="FF714" s="17">
        <v>0</v>
      </c>
      <c r="FH714" s="17">
        <v>0</v>
      </c>
      <c r="FI714" s="17">
        <v>-38900232</v>
      </c>
      <c r="FJ714" s="17">
        <v>-38900232</v>
      </c>
      <c r="FL714" s="17">
        <v>0</v>
      </c>
      <c r="FM714" s="17">
        <v>0</v>
      </c>
      <c r="FN714" s="17">
        <v>0</v>
      </c>
    </row>
    <row r="715" spans="1:170">
      <c r="A715" s="14">
        <v>75220009</v>
      </c>
      <c r="B715" s="15" t="s">
        <v>106</v>
      </c>
      <c r="C715" s="17" t="s">
        <v>839</v>
      </c>
      <c r="D715" s="25">
        <v>0</v>
      </c>
      <c r="E715" s="25">
        <v>-688258</v>
      </c>
      <c r="F715" s="25">
        <v>-688258</v>
      </c>
      <c r="I715" s="16"/>
      <c r="L715" s="20" t="s">
        <v>1486</v>
      </c>
      <c r="M715" s="17" t="s">
        <v>61755</v>
      </c>
      <c r="N715" s="17" t="s">
        <v>21698</v>
      </c>
      <c r="O715" s="25">
        <v>0</v>
      </c>
      <c r="P715" s="25">
        <v>-688258</v>
      </c>
      <c r="Q715" s="25">
        <v>-688258</v>
      </c>
      <c r="R715" s="16" t="s">
        <v>61756</v>
      </c>
      <c r="S715" s="17" t="s">
        <v>21699</v>
      </c>
      <c r="T715" s="25">
        <v>0</v>
      </c>
      <c r="U715" s="25">
        <v>0</v>
      </c>
      <c r="V715" s="25">
        <v>0</v>
      </c>
      <c r="W715" s="16" t="s">
        <v>61757</v>
      </c>
      <c r="X715" s="17" t="s">
        <v>21700</v>
      </c>
      <c r="Y715" s="25">
        <v>0</v>
      </c>
      <c r="Z715" s="25">
        <v>0</v>
      </c>
      <c r="AA715" s="25">
        <v>0</v>
      </c>
      <c r="AB715" s="16" t="s">
        <v>61758</v>
      </c>
      <c r="AC715" s="17" t="s">
        <v>21701</v>
      </c>
      <c r="AD715" s="25">
        <v>0</v>
      </c>
      <c r="AE715" s="25">
        <v>0</v>
      </c>
      <c r="AF715" s="25">
        <v>0</v>
      </c>
      <c r="AG715" s="16" t="s">
        <v>61759</v>
      </c>
      <c r="AH715" s="17" t="s">
        <v>21702</v>
      </c>
      <c r="AI715" s="25">
        <v>0</v>
      </c>
      <c r="AJ715" s="25">
        <v>0</v>
      </c>
      <c r="AK715" s="25">
        <v>0</v>
      </c>
      <c r="AL715" s="16" t="s">
        <v>61760</v>
      </c>
      <c r="AM715" s="17" t="s">
        <v>21703</v>
      </c>
      <c r="AN715" s="25">
        <v>0</v>
      </c>
      <c r="AO715" s="25">
        <v>0</v>
      </c>
      <c r="AP715" s="25">
        <v>0</v>
      </c>
      <c r="AQ715" s="16" t="s">
        <v>61761</v>
      </c>
      <c r="AR715" s="17" t="s">
        <v>21704</v>
      </c>
      <c r="AS715" s="25">
        <v>0</v>
      </c>
      <c r="AT715" s="25">
        <v>0</v>
      </c>
      <c r="AU715" s="25">
        <v>0</v>
      </c>
      <c r="AV715" s="16" t="s">
        <v>61762</v>
      </c>
      <c r="AW715" s="17" t="s">
        <v>21705</v>
      </c>
      <c r="AX715" s="25">
        <v>0</v>
      </c>
      <c r="AY715" s="25">
        <v>0</v>
      </c>
      <c r="AZ715" s="25">
        <v>0</v>
      </c>
      <c r="BA715" s="16" t="s">
        <v>61763</v>
      </c>
      <c r="BB715" s="17" t="s">
        <v>21706</v>
      </c>
      <c r="BC715" s="25">
        <v>0</v>
      </c>
      <c r="BD715" s="25">
        <v>0</v>
      </c>
      <c r="BE715" s="25">
        <v>0</v>
      </c>
      <c r="BF715" s="16" t="s">
        <v>61764</v>
      </c>
      <c r="BG715" s="17" t="s">
        <v>21707</v>
      </c>
      <c r="BH715" s="25">
        <v>0</v>
      </c>
      <c r="BI715" s="25">
        <v>0</v>
      </c>
      <c r="BJ715" s="25">
        <v>0</v>
      </c>
      <c r="BK715" s="16" t="s">
        <v>61765</v>
      </c>
      <c r="BL715" s="17" t="s">
        <v>21708</v>
      </c>
      <c r="BM715" s="25">
        <v>0</v>
      </c>
      <c r="BN715" s="25">
        <v>0</v>
      </c>
      <c r="BO715" s="25">
        <v>0</v>
      </c>
      <c r="BP715" s="16" t="s">
        <v>61766</v>
      </c>
      <c r="BQ715" s="17" t="s">
        <v>21709</v>
      </c>
      <c r="BR715" s="25">
        <v>0</v>
      </c>
      <c r="BS715" s="25">
        <v>0</v>
      </c>
      <c r="BT715" s="25">
        <v>0</v>
      </c>
      <c r="BU715" s="16" t="s">
        <v>61767</v>
      </c>
      <c r="BV715" s="17" t="s">
        <v>21710</v>
      </c>
      <c r="BW715" s="25">
        <v>0</v>
      </c>
      <c r="BX715" s="25">
        <v>0</v>
      </c>
      <c r="BY715" s="25">
        <v>0</v>
      </c>
      <c r="BZ715" s="16" t="s">
        <v>61768</v>
      </c>
      <c r="CA715" s="17" t="s">
        <v>21711</v>
      </c>
      <c r="CB715" s="25">
        <v>0</v>
      </c>
      <c r="CC715" s="25">
        <v>0</v>
      </c>
      <c r="CD715" s="25">
        <v>0</v>
      </c>
      <c r="CE715" s="16" t="s">
        <v>61769</v>
      </c>
      <c r="CF715" s="17" t="s">
        <v>21712</v>
      </c>
      <c r="CG715" s="25">
        <v>0</v>
      </c>
      <c r="CH715" s="25">
        <v>0</v>
      </c>
      <c r="CI715" s="25">
        <v>0</v>
      </c>
      <c r="CJ715" s="16" t="s">
        <v>61770</v>
      </c>
      <c r="CK715" s="17" t="s">
        <v>21713</v>
      </c>
      <c r="CL715" s="25">
        <v>0</v>
      </c>
      <c r="CM715" s="25">
        <v>0</v>
      </c>
      <c r="CN715" s="25">
        <v>0</v>
      </c>
      <c r="CO715" s="16" t="s">
        <v>61771</v>
      </c>
      <c r="CP715" s="17" t="s">
        <v>21714</v>
      </c>
      <c r="CQ715" s="25">
        <v>0</v>
      </c>
      <c r="CR715" s="25">
        <v>0</v>
      </c>
      <c r="CS715" s="25">
        <v>0</v>
      </c>
      <c r="CT715" s="16" t="s">
        <v>61772</v>
      </c>
      <c r="CU715" s="17" t="s">
        <v>21715</v>
      </c>
      <c r="CV715" s="25">
        <v>0</v>
      </c>
      <c r="CW715" s="25">
        <v>0</v>
      </c>
      <c r="CX715" s="25">
        <v>0</v>
      </c>
      <c r="CY715" s="16" t="s">
        <v>61773</v>
      </c>
      <c r="CZ715" s="17" t="s">
        <v>21716</v>
      </c>
      <c r="DA715" s="25">
        <v>0</v>
      </c>
      <c r="DB715" s="25">
        <v>0</v>
      </c>
      <c r="DC715" s="25">
        <v>0</v>
      </c>
      <c r="DD715" s="25" t="s">
        <v>61774</v>
      </c>
      <c r="DE715" s="25" t="s">
        <v>21717</v>
      </c>
      <c r="DF715" s="25">
        <v>0</v>
      </c>
      <c r="DG715" s="25">
        <v>0</v>
      </c>
      <c r="DH715" s="25">
        <v>0</v>
      </c>
      <c r="DI715" s="16" t="s">
        <v>61775</v>
      </c>
      <c r="DJ715" s="17" t="s">
        <v>21718</v>
      </c>
      <c r="DK715" s="25">
        <v>0</v>
      </c>
      <c r="DL715" s="25">
        <v>0</v>
      </c>
      <c r="DM715" s="25">
        <v>0</v>
      </c>
      <c r="DN715" s="16" t="s">
        <v>61776</v>
      </c>
      <c r="DO715" s="17" t="s">
        <v>21719</v>
      </c>
      <c r="DP715" s="25">
        <v>0</v>
      </c>
      <c r="DQ715" s="25">
        <v>0</v>
      </c>
      <c r="DR715" s="25">
        <v>0</v>
      </c>
      <c r="DS715" s="16" t="s">
        <v>61777</v>
      </c>
      <c r="DT715" s="17" t="s">
        <v>21720</v>
      </c>
      <c r="DU715" s="25">
        <v>0</v>
      </c>
      <c r="DV715" s="25">
        <v>0</v>
      </c>
      <c r="DW715" s="25">
        <v>0</v>
      </c>
      <c r="DX715" s="16" t="s">
        <v>61778</v>
      </c>
      <c r="DY715" s="17" t="s">
        <v>21721</v>
      </c>
      <c r="DZ715" s="25">
        <v>0</v>
      </c>
      <c r="EA715" s="25">
        <v>0</v>
      </c>
      <c r="EB715" s="16">
        <v>0</v>
      </c>
      <c r="EC715" s="16" t="s">
        <v>61779</v>
      </c>
      <c r="ED715" s="17" t="s">
        <v>21722</v>
      </c>
      <c r="EE715" s="25">
        <v>0</v>
      </c>
      <c r="EF715" s="25">
        <v>0</v>
      </c>
      <c r="EG715" s="16">
        <v>0</v>
      </c>
      <c r="EH715" s="16" t="s">
        <v>61780</v>
      </c>
      <c r="EI715" s="16" t="s">
        <v>21723</v>
      </c>
      <c r="EJ715" s="16">
        <v>0</v>
      </c>
      <c r="EK715" s="16">
        <v>0</v>
      </c>
      <c r="EL715" s="16">
        <v>0</v>
      </c>
      <c r="EM715" s="16" t="s">
        <v>61781</v>
      </c>
      <c r="EN715" s="17" t="s">
        <v>21724</v>
      </c>
      <c r="EO715" s="25">
        <v>0</v>
      </c>
      <c r="EP715" s="25">
        <v>0</v>
      </c>
      <c r="EQ715" s="16">
        <v>0</v>
      </c>
      <c r="ER715" s="16" t="s">
        <v>61782</v>
      </c>
      <c r="ES715" s="17" t="s">
        <v>21725</v>
      </c>
      <c r="ET715" s="17">
        <v>0</v>
      </c>
      <c r="EU715" s="17">
        <v>0</v>
      </c>
      <c r="EV715" s="17">
        <v>0</v>
      </c>
      <c r="EW715" s="17" t="s">
        <v>61783</v>
      </c>
      <c r="EX715" s="17" t="s">
        <v>21726</v>
      </c>
      <c r="EY715" s="17">
        <v>0</v>
      </c>
      <c r="EZ715" s="17">
        <v>0</v>
      </c>
      <c r="FA715" s="17">
        <v>0</v>
      </c>
      <c r="FB715" s="17" t="s">
        <v>61784</v>
      </c>
      <c r="FC715" s="17" t="s">
        <v>21727</v>
      </c>
      <c r="FD715" s="17">
        <v>0</v>
      </c>
      <c r="FE715" s="17">
        <v>0</v>
      </c>
      <c r="FF715" s="17">
        <v>0</v>
      </c>
      <c r="FH715" s="17">
        <v>0</v>
      </c>
      <c r="FI715" s="17">
        <v>-688258</v>
      </c>
      <c r="FJ715" s="17">
        <v>-688258</v>
      </c>
      <c r="FL715" s="17">
        <v>0</v>
      </c>
      <c r="FM715" s="17">
        <v>0</v>
      </c>
      <c r="FN715" s="17">
        <v>0</v>
      </c>
    </row>
    <row r="716" spans="1:170">
      <c r="A716" s="14">
        <v>75220010</v>
      </c>
      <c r="B716" s="15" t="s">
        <v>106</v>
      </c>
      <c r="C716" s="17" t="s">
        <v>840</v>
      </c>
      <c r="D716" s="25">
        <v>0</v>
      </c>
      <c r="E716" s="25">
        <v>-3360751733</v>
      </c>
      <c r="F716" s="25">
        <v>-3360751733</v>
      </c>
      <c r="I716" s="16"/>
      <c r="L716" s="20" t="s">
        <v>1</v>
      </c>
      <c r="M716" s="17" t="s">
        <v>61785</v>
      </c>
      <c r="N716" s="17" t="s">
        <v>21728</v>
      </c>
      <c r="O716" s="25">
        <v>0</v>
      </c>
      <c r="P716" s="25">
        <v>-61558057</v>
      </c>
      <c r="Q716" s="25">
        <v>-61558057</v>
      </c>
      <c r="R716" s="16" t="s">
        <v>61786</v>
      </c>
      <c r="S716" s="17" t="s">
        <v>21729</v>
      </c>
      <c r="T716" s="25">
        <v>0</v>
      </c>
      <c r="U716" s="25">
        <v>-1451296674</v>
      </c>
      <c r="V716" s="25">
        <v>-1451296674</v>
      </c>
      <c r="W716" s="16" t="s">
        <v>61787</v>
      </c>
      <c r="X716" s="17" t="s">
        <v>21730</v>
      </c>
      <c r="Y716" s="25">
        <v>0</v>
      </c>
      <c r="Z716" s="25">
        <v>-154867987</v>
      </c>
      <c r="AA716" s="25">
        <v>-154867987</v>
      </c>
      <c r="AB716" s="16" t="s">
        <v>61788</v>
      </c>
      <c r="AC716" s="17" t="s">
        <v>21731</v>
      </c>
      <c r="AD716" s="25">
        <v>0</v>
      </c>
      <c r="AE716" s="25">
        <v>-202232208</v>
      </c>
      <c r="AF716" s="25">
        <v>-202232208</v>
      </c>
      <c r="AG716" s="16" t="s">
        <v>61789</v>
      </c>
      <c r="AH716" s="17" t="s">
        <v>21732</v>
      </c>
      <c r="AI716" s="25">
        <v>0</v>
      </c>
      <c r="AJ716" s="25">
        <v>-171908243</v>
      </c>
      <c r="AK716" s="25">
        <v>-171908243</v>
      </c>
      <c r="AL716" s="16" t="s">
        <v>61790</v>
      </c>
      <c r="AM716" s="17" t="s">
        <v>21733</v>
      </c>
      <c r="AN716" s="25">
        <v>0</v>
      </c>
      <c r="AO716" s="25">
        <v>-12987269</v>
      </c>
      <c r="AP716" s="25">
        <v>-12987269</v>
      </c>
      <c r="AQ716" s="16" t="s">
        <v>61791</v>
      </c>
      <c r="AR716" s="17" t="s">
        <v>21734</v>
      </c>
      <c r="AS716" s="25">
        <v>0</v>
      </c>
      <c r="AT716" s="25">
        <v>-24829747</v>
      </c>
      <c r="AU716" s="25">
        <v>-24829747</v>
      </c>
      <c r="AV716" s="16" t="s">
        <v>61792</v>
      </c>
      <c r="AW716" s="17" t="s">
        <v>21735</v>
      </c>
      <c r="AX716" s="25">
        <v>0</v>
      </c>
      <c r="AY716" s="25">
        <v>-12347556</v>
      </c>
      <c r="AZ716" s="25">
        <v>-12347556</v>
      </c>
      <c r="BA716" s="16" t="s">
        <v>61793</v>
      </c>
      <c r="BB716" s="17" t="s">
        <v>21736</v>
      </c>
      <c r="BC716" s="25">
        <v>0</v>
      </c>
      <c r="BD716" s="25">
        <v>-11264485</v>
      </c>
      <c r="BE716" s="25">
        <v>-11264485</v>
      </c>
      <c r="BF716" s="16" t="s">
        <v>61794</v>
      </c>
      <c r="BG716" s="17" t="s">
        <v>21737</v>
      </c>
      <c r="BH716" s="25">
        <v>0</v>
      </c>
      <c r="BI716" s="25">
        <v>-115496353</v>
      </c>
      <c r="BJ716" s="25">
        <v>-115496353</v>
      </c>
      <c r="BK716" s="16" t="s">
        <v>61795</v>
      </c>
      <c r="BL716" s="17" t="s">
        <v>21738</v>
      </c>
      <c r="BM716" s="25">
        <v>0</v>
      </c>
      <c r="BN716" s="25">
        <v>-408386237</v>
      </c>
      <c r="BO716" s="25">
        <v>-408386237</v>
      </c>
      <c r="BP716" s="16" t="s">
        <v>61796</v>
      </c>
      <c r="BQ716" s="17" t="s">
        <v>21739</v>
      </c>
      <c r="BR716" s="25">
        <v>0</v>
      </c>
      <c r="BS716" s="25">
        <v>-126661289</v>
      </c>
      <c r="BT716" s="25">
        <v>-126661289</v>
      </c>
      <c r="BU716" s="16" t="s">
        <v>61797</v>
      </c>
      <c r="BV716" s="17" t="s">
        <v>21740</v>
      </c>
      <c r="BW716" s="25">
        <v>0</v>
      </c>
      <c r="BX716" s="25">
        <v>-65097768</v>
      </c>
      <c r="BY716" s="25">
        <v>-65097768</v>
      </c>
      <c r="BZ716" s="16" t="s">
        <v>61798</v>
      </c>
      <c r="CA716" s="17" t="s">
        <v>21741</v>
      </c>
      <c r="CB716" s="25">
        <v>0</v>
      </c>
      <c r="CC716" s="25">
        <v>-66344019</v>
      </c>
      <c r="CD716" s="25">
        <v>-66344019</v>
      </c>
      <c r="CE716" s="16" t="s">
        <v>61799</v>
      </c>
      <c r="CF716" s="17" t="s">
        <v>21742</v>
      </c>
      <c r="CG716" s="25">
        <v>0</v>
      </c>
      <c r="CH716" s="25">
        <v>-58086332</v>
      </c>
      <c r="CI716" s="25">
        <v>-58086332</v>
      </c>
      <c r="CJ716" s="16" t="s">
        <v>61800</v>
      </c>
      <c r="CK716" s="17" t="s">
        <v>21743</v>
      </c>
      <c r="CL716" s="25">
        <v>0</v>
      </c>
      <c r="CM716" s="25">
        <v>-113365737</v>
      </c>
      <c r="CN716" s="25">
        <v>-113365737</v>
      </c>
      <c r="CO716" s="16" t="s">
        <v>61801</v>
      </c>
      <c r="CP716" s="17" t="s">
        <v>21744</v>
      </c>
      <c r="CQ716" s="25">
        <v>0</v>
      </c>
      <c r="CR716" s="25">
        <v>-15149568</v>
      </c>
      <c r="CS716" s="25">
        <v>-15149568</v>
      </c>
      <c r="CT716" s="16" t="s">
        <v>61802</v>
      </c>
      <c r="CU716" s="17" t="s">
        <v>21745</v>
      </c>
      <c r="CV716" s="25">
        <v>0</v>
      </c>
      <c r="CW716" s="25">
        <v>-24772044</v>
      </c>
      <c r="CX716" s="25">
        <v>-24772044</v>
      </c>
      <c r="CY716" s="16" t="s">
        <v>61803</v>
      </c>
      <c r="CZ716" s="17" t="s">
        <v>21746</v>
      </c>
      <c r="DA716" s="25">
        <v>0</v>
      </c>
      <c r="DB716" s="25">
        <v>-73408208</v>
      </c>
      <c r="DC716" s="25">
        <v>-73408208</v>
      </c>
      <c r="DD716" s="25" t="s">
        <v>61804</v>
      </c>
      <c r="DE716" s="25" t="s">
        <v>21747</v>
      </c>
      <c r="DF716" s="25">
        <v>0</v>
      </c>
      <c r="DG716" s="25">
        <v>0</v>
      </c>
      <c r="DH716" s="25">
        <v>0</v>
      </c>
      <c r="DI716" s="16" t="s">
        <v>61805</v>
      </c>
      <c r="DJ716" s="17" t="s">
        <v>21748</v>
      </c>
      <c r="DK716" s="25">
        <v>0</v>
      </c>
      <c r="DL716" s="25">
        <v>-5538276</v>
      </c>
      <c r="DM716" s="25">
        <v>-5538276</v>
      </c>
      <c r="DN716" s="16" t="s">
        <v>61806</v>
      </c>
      <c r="DO716" s="17" t="s">
        <v>21749</v>
      </c>
      <c r="DP716" s="25">
        <v>0</v>
      </c>
      <c r="DQ716" s="25">
        <v>-66208056</v>
      </c>
      <c r="DR716" s="25">
        <v>-66208056</v>
      </c>
      <c r="DS716" s="16" t="s">
        <v>61807</v>
      </c>
      <c r="DT716" s="17" t="s">
        <v>21750</v>
      </c>
      <c r="DU716" s="25">
        <v>0</v>
      </c>
      <c r="DV716" s="25">
        <v>0</v>
      </c>
      <c r="DW716" s="25">
        <v>0</v>
      </c>
      <c r="DX716" s="16" t="s">
        <v>61808</v>
      </c>
      <c r="DY716" s="17" t="s">
        <v>21751</v>
      </c>
      <c r="DZ716" s="25">
        <v>0</v>
      </c>
      <c r="EA716" s="25">
        <v>0</v>
      </c>
      <c r="EB716" s="16">
        <v>0</v>
      </c>
      <c r="EC716" s="16" t="s">
        <v>61809</v>
      </c>
      <c r="ED716" s="17" t="s">
        <v>21752</v>
      </c>
      <c r="EE716" s="25">
        <v>0</v>
      </c>
      <c r="EF716" s="25">
        <v>0</v>
      </c>
      <c r="EG716" s="16">
        <v>0</v>
      </c>
      <c r="EH716" s="16" t="s">
        <v>61810</v>
      </c>
      <c r="EI716" s="16" t="s">
        <v>21753</v>
      </c>
      <c r="EJ716" s="16">
        <v>0</v>
      </c>
      <c r="EK716" s="16">
        <v>-115788773</v>
      </c>
      <c r="EL716" s="16">
        <v>-115788773</v>
      </c>
      <c r="EM716" s="16" t="s">
        <v>61811</v>
      </c>
      <c r="EN716" s="17" t="s">
        <v>21754</v>
      </c>
      <c r="EO716" s="25">
        <v>0</v>
      </c>
      <c r="EP716" s="25">
        <v>0</v>
      </c>
      <c r="EQ716" s="16">
        <v>0</v>
      </c>
      <c r="ER716" s="16" t="s">
        <v>61812</v>
      </c>
      <c r="ES716" s="17" t="s">
        <v>21755</v>
      </c>
      <c r="ET716" s="17">
        <v>0</v>
      </c>
      <c r="EU716" s="17">
        <v>0</v>
      </c>
      <c r="EV716" s="17">
        <v>0</v>
      </c>
      <c r="EW716" s="17" t="s">
        <v>61813</v>
      </c>
      <c r="EX716" s="17" t="s">
        <v>21756</v>
      </c>
      <c r="EY716" s="17">
        <v>0</v>
      </c>
      <c r="EZ716" s="17">
        <v>0</v>
      </c>
      <c r="FA716" s="17">
        <v>0</v>
      </c>
      <c r="FB716" s="17" t="s">
        <v>61814</v>
      </c>
      <c r="FC716" s="17" t="s">
        <v>21757</v>
      </c>
      <c r="FD716" s="17">
        <v>0</v>
      </c>
      <c r="FE716" s="17">
        <v>-3156847</v>
      </c>
      <c r="FF716" s="17">
        <v>-3156847</v>
      </c>
      <c r="FH716" s="17">
        <v>0</v>
      </c>
      <c r="FI716" s="17">
        <v>-3360751733</v>
      </c>
      <c r="FJ716" s="17">
        <v>-3360751733</v>
      </c>
      <c r="FL716" s="17">
        <v>0</v>
      </c>
      <c r="FM716" s="17">
        <v>0</v>
      </c>
      <c r="FN716" s="17">
        <v>0</v>
      </c>
    </row>
    <row r="717" spans="1:170">
      <c r="A717" s="14">
        <v>75220011</v>
      </c>
      <c r="B717" s="15" t="s">
        <v>106</v>
      </c>
      <c r="C717" s="17" t="s">
        <v>841</v>
      </c>
      <c r="D717" s="25">
        <v>0</v>
      </c>
      <c r="E717" s="25">
        <v>0</v>
      </c>
      <c r="F717" s="25">
        <v>0</v>
      </c>
      <c r="I717" s="16"/>
      <c r="L717" s="20" t="s">
        <v>2</v>
      </c>
      <c r="M717" s="17" t="s">
        <v>61815</v>
      </c>
      <c r="N717" s="17" t="s">
        <v>21758</v>
      </c>
      <c r="O717" s="25">
        <v>0</v>
      </c>
      <c r="P717" s="25">
        <v>0</v>
      </c>
      <c r="Q717" s="25">
        <v>0</v>
      </c>
      <c r="R717" s="16" t="s">
        <v>61816</v>
      </c>
      <c r="S717" s="17" t="s">
        <v>21759</v>
      </c>
      <c r="T717" s="25">
        <v>0</v>
      </c>
      <c r="U717" s="25">
        <v>0</v>
      </c>
      <c r="V717" s="25">
        <v>0</v>
      </c>
      <c r="W717" s="16" t="s">
        <v>61817</v>
      </c>
      <c r="X717" s="17" t="s">
        <v>21760</v>
      </c>
      <c r="Y717" s="25">
        <v>0</v>
      </c>
      <c r="Z717" s="25">
        <v>0</v>
      </c>
      <c r="AA717" s="25">
        <v>0</v>
      </c>
      <c r="AB717" s="16" t="s">
        <v>61818</v>
      </c>
      <c r="AC717" s="17" t="s">
        <v>21761</v>
      </c>
      <c r="AD717" s="25">
        <v>0</v>
      </c>
      <c r="AE717" s="25">
        <v>0</v>
      </c>
      <c r="AF717" s="25">
        <v>0</v>
      </c>
      <c r="AG717" s="16" t="s">
        <v>61819</v>
      </c>
      <c r="AH717" s="17" t="s">
        <v>21762</v>
      </c>
      <c r="AI717" s="25">
        <v>0</v>
      </c>
      <c r="AJ717" s="25">
        <v>0</v>
      </c>
      <c r="AK717" s="25">
        <v>0</v>
      </c>
      <c r="AL717" s="16" t="s">
        <v>61820</v>
      </c>
      <c r="AM717" s="17" t="s">
        <v>21763</v>
      </c>
      <c r="AN717" s="25">
        <v>0</v>
      </c>
      <c r="AO717" s="25">
        <v>0</v>
      </c>
      <c r="AP717" s="25">
        <v>0</v>
      </c>
      <c r="AQ717" s="16" t="s">
        <v>61821</v>
      </c>
      <c r="AR717" s="17" t="s">
        <v>21764</v>
      </c>
      <c r="AS717" s="25">
        <v>0</v>
      </c>
      <c r="AT717" s="25">
        <v>0</v>
      </c>
      <c r="AU717" s="25">
        <v>0</v>
      </c>
      <c r="AV717" s="16" t="s">
        <v>61822</v>
      </c>
      <c r="AW717" s="17" t="s">
        <v>21765</v>
      </c>
      <c r="AX717" s="25">
        <v>0</v>
      </c>
      <c r="AY717" s="25">
        <v>0</v>
      </c>
      <c r="AZ717" s="25">
        <v>0</v>
      </c>
      <c r="BA717" s="16" t="s">
        <v>61823</v>
      </c>
      <c r="BB717" s="17" t="s">
        <v>21766</v>
      </c>
      <c r="BC717" s="25">
        <v>0</v>
      </c>
      <c r="BD717" s="25">
        <v>0</v>
      </c>
      <c r="BE717" s="25">
        <v>0</v>
      </c>
      <c r="BF717" s="16" t="s">
        <v>61824</v>
      </c>
      <c r="BG717" s="17" t="s">
        <v>21767</v>
      </c>
      <c r="BH717" s="25">
        <v>0</v>
      </c>
      <c r="BI717" s="25">
        <v>0</v>
      </c>
      <c r="BJ717" s="25">
        <v>0</v>
      </c>
      <c r="BK717" s="16" t="s">
        <v>61825</v>
      </c>
      <c r="BL717" s="17" t="s">
        <v>21768</v>
      </c>
      <c r="BM717" s="25">
        <v>0</v>
      </c>
      <c r="BN717" s="25">
        <v>0</v>
      </c>
      <c r="BO717" s="25">
        <v>0</v>
      </c>
      <c r="BP717" s="16" t="s">
        <v>61826</v>
      </c>
      <c r="BQ717" s="17" t="s">
        <v>21769</v>
      </c>
      <c r="BR717" s="25">
        <v>0</v>
      </c>
      <c r="BS717" s="25">
        <v>0</v>
      </c>
      <c r="BT717" s="25">
        <v>0</v>
      </c>
      <c r="BU717" s="16" t="s">
        <v>61827</v>
      </c>
      <c r="BV717" s="17" t="s">
        <v>21770</v>
      </c>
      <c r="BW717" s="25">
        <v>0</v>
      </c>
      <c r="BX717" s="25">
        <v>0</v>
      </c>
      <c r="BY717" s="25">
        <v>0</v>
      </c>
      <c r="BZ717" s="16" t="s">
        <v>61828</v>
      </c>
      <c r="CA717" s="17" t="s">
        <v>21771</v>
      </c>
      <c r="CB717" s="25">
        <v>0</v>
      </c>
      <c r="CC717" s="25">
        <v>0</v>
      </c>
      <c r="CD717" s="25">
        <v>0</v>
      </c>
      <c r="CE717" s="16" t="s">
        <v>61829</v>
      </c>
      <c r="CF717" s="17" t="s">
        <v>21772</v>
      </c>
      <c r="CG717" s="25">
        <v>0</v>
      </c>
      <c r="CH717" s="25">
        <v>0</v>
      </c>
      <c r="CI717" s="25">
        <v>0</v>
      </c>
      <c r="CJ717" s="16" t="s">
        <v>61830</v>
      </c>
      <c r="CK717" s="17" t="s">
        <v>21773</v>
      </c>
      <c r="CL717" s="25">
        <v>0</v>
      </c>
      <c r="CM717" s="25">
        <v>0</v>
      </c>
      <c r="CN717" s="25">
        <v>0</v>
      </c>
      <c r="CO717" s="16" t="s">
        <v>61831</v>
      </c>
      <c r="CP717" s="17" t="s">
        <v>21774</v>
      </c>
      <c r="CQ717" s="25">
        <v>0</v>
      </c>
      <c r="CR717" s="25">
        <v>0</v>
      </c>
      <c r="CS717" s="25">
        <v>0</v>
      </c>
      <c r="CT717" s="16" t="s">
        <v>61832</v>
      </c>
      <c r="CU717" s="17" t="s">
        <v>21775</v>
      </c>
      <c r="CV717" s="25">
        <v>0</v>
      </c>
      <c r="CW717" s="25">
        <v>0</v>
      </c>
      <c r="CX717" s="25">
        <v>0</v>
      </c>
      <c r="CY717" s="16" t="s">
        <v>61833</v>
      </c>
      <c r="CZ717" s="17" t="s">
        <v>21776</v>
      </c>
      <c r="DA717" s="25">
        <v>0</v>
      </c>
      <c r="DB717" s="25">
        <v>0</v>
      </c>
      <c r="DC717" s="25">
        <v>0</v>
      </c>
      <c r="DD717" s="25" t="s">
        <v>61834</v>
      </c>
      <c r="DE717" s="25" t="s">
        <v>21777</v>
      </c>
      <c r="DF717" s="25">
        <v>0</v>
      </c>
      <c r="DG717" s="25">
        <v>0</v>
      </c>
      <c r="DH717" s="25">
        <v>0</v>
      </c>
      <c r="DI717" s="16" t="s">
        <v>61835</v>
      </c>
      <c r="DJ717" s="17" t="s">
        <v>21778</v>
      </c>
      <c r="DK717" s="25">
        <v>0</v>
      </c>
      <c r="DL717" s="25">
        <v>0</v>
      </c>
      <c r="DM717" s="25">
        <v>0</v>
      </c>
      <c r="DN717" s="16" t="s">
        <v>61836</v>
      </c>
      <c r="DO717" s="17" t="s">
        <v>21779</v>
      </c>
      <c r="DP717" s="25">
        <v>0</v>
      </c>
      <c r="DQ717" s="25">
        <v>0</v>
      </c>
      <c r="DR717" s="25">
        <v>0</v>
      </c>
      <c r="DS717" s="16" t="s">
        <v>61837</v>
      </c>
      <c r="DT717" s="17" t="s">
        <v>21780</v>
      </c>
      <c r="DU717" s="25">
        <v>0</v>
      </c>
      <c r="DV717" s="25">
        <v>0</v>
      </c>
      <c r="DW717" s="25">
        <v>0</v>
      </c>
      <c r="DX717" s="16" t="s">
        <v>61838</v>
      </c>
      <c r="DY717" s="17" t="s">
        <v>21781</v>
      </c>
      <c r="DZ717" s="25">
        <v>0</v>
      </c>
      <c r="EA717" s="25">
        <v>0</v>
      </c>
      <c r="EB717" s="16">
        <v>0</v>
      </c>
      <c r="EC717" s="16" t="s">
        <v>61839</v>
      </c>
      <c r="ED717" s="17" t="s">
        <v>21782</v>
      </c>
      <c r="EE717" s="25">
        <v>0</v>
      </c>
      <c r="EF717" s="25">
        <v>0</v>
      </c>
      <c r="EG717" s="16">
        <v>0</v>
      </c>
      <c r="EH717" s="16" t="s">
        <v>61840</v>
      </c>
      <c r="EI717" s="16" t="s">
        <v>21783</v>
      </c>
      <c r="EJ717" s="16">
        <v>0</v>
      </c>
      <c r="EK717" s="16">
        <v>0</v>
      </c>
      <c r="EL717" s="16">
        <v>0</v>
      </c>
      <c r="EM717" s="16" t="s">
        <v>61841</v>
      </c>
      <c r="EN717" s="17" t="s">
        <v>21784</v>
      </c>
      <c r="EO717" s="25">
        <v>0</v>
      </c>
      <c r="EP717" s="25">
        <v>0</v>
      </c>
      <c r="EQ717" s="16">
        <v>0</v>
      </c>
      <c r="ER717" s="16" t="s">
        <v>61842</v>
      </c>
      <c r="ES717" s="17" t="s">
        <v>21785</v>
      </c>
      <c r="ET717" s="17">
        <v>0</v>
      </c>
      <c r="EU717" s="17">
        <v>0</v>
      </c>
      <c r="EV717" s="17">
        <v>0</v>
      </c>
      <c r="EW717" s="17" t="s">
        <v>61843</v>
      </c>
      <c r="EX717" s="17" t="s">
        <v>21786</v>
      </c>
      <c r="EY717" s="17">
        <v>0</v>
      </c>
      <c r="EZ717" s="17">
        <v>0</v>
      </c>
      <c r="FA717" s="17">
        <v>0</v>
      </c>
      <c r="FB717" s="17" t="s">
        <v>61844</v>
      </c>
      <c r="FC717" s="17" t="s">
        <v>21787</v>
      </c>
      <c r="FD717" s="17">
        <v>0</v>
      </c>
      <c r="FE717" s="17">
        <v>0</v>
      </c>
      <c r="FF717" s="17">
        <v>0</v>
      </c>
      <c r="FH717" s="17">
        <v>0</v>
      </c>
      <c r="FI717" s="17">
        <v>0</v>
      </c>
      <c r="FJ717" s="17">
        <v>0</v>
      </c>
      <c r="FL717" s="17">
        <v>0</v>
      </c>
      <c r="FM717" s="17">
        <v>0</v>
      </c>
      <c r="FN717" s="17">
        <v>0</v>
      </c>
    </row>
    <row r="718" spans="1:170">
      <c r="A718" s="14">
        <v>75220012</v>
      </c>
      <c r="B718" s="15" t="s">
        <v>106</v>
      </c>
      <c r="C718" s="17" t="s">
        <v>842</v>
      </c>
      <c r="D718" s="25">
        <v>0</v>
      </c>
      <c r="E718" s="25">
        <v>-5327777</v>
      </c>
      <c r="F718" s="25">
        <v>-5327777</v>
      </c>
      <c r="I718" s="16"/>
      <c r="L718" s="20" t="s">
        <v>3</v>
      </c>
      <c r="M718" s="17" t="s">
        <v>61845</v>
      </c>
      <c r="N718" s="17" t="s">
        <v>21788</v>
      </c>
      <c r="O718" s="25">
        <v>0</v>
      </c>
      <c r="P718" s="25">
        <v>-2801382</v>
      </c>
      <c r="Q718" s="25">
        <v>-2801382</v>
      </c>
      <c r="R718" s="16" t="s">
        <v>61846</v>
      </c>
      <c r="S718" s="17" t="s">
        <v>21789</v>
      </c>
      <c r="T718" s="25">
        <v>0</v>
      </c>
      <c r="U718" s="25">
        <v>-287664</v>
      </c>
      <c r="V718" s="25">
        <v>-287664</v>
      </c>
      <c r="W718" s="16" t="s">
        <v>61847</v>
      </c>
      <c r="X718" s="17" t="s">
        <v>21790</v>
      </c>
      <c r="Y718" s="25">
        <v>0</v>
      </c>
      <c r="Z718" s="25">
        <v>0</v>
      </c>
      <c r="AA718" s="25">
        <v>0</v>
      </c>
      <c r="AB718" s="16" t="s">
        <v>61848</v>
      </c>
      <c r="AC718" s="17" t="s">
        <v>21791</v>
      </c>
      <c r="AD718" s="25">
        <v>0</v>
      </c>
      <c r="AE718" s="25">
        <v>0</v>
      </c>
      <c r="AF718" s="25">
        <v>0</v>
      </c>
      <c r="AG718" s="16" t="s">
        <v>61849</v>
      </c>
      <c r="AH718" s="17" t="s">
        <v>21792</v>
      </c>
      <c r="AI718" s="25">
        <v>0</v>
      </c>
      <c r="AJ718" s="25">
        <v>-1820614</v>
      </c>
      <c r="AK718" s="25">
        <v>-1820614</v>
      </c>
      <c r="AL718" s="16" t="s">
        <v>61850</v>
      </c>
      <c r="AM718" s="17" t="s">
        <v>21793</v>
      </c>
      <c r="AN718" s="25">
        <v>0</v>
      </c>
      <c r="AO718" s="25">
        <v>0</v>
      </c>
      <c r="AP718" s="25">
        <v>0</v>
      </c>
      <c r="AQ718" s="16" t="s">
        <v>61851</v>
      </c>
      <c r="AR718" s="17" t="s">
        <v>21794</v>
      </c>
      <c r="AS718" s="25">
        <v>0</v>
      </c>
      <c r="AT718" s="25">
        <v>-129048</v>
      </c>
      <c r="AU718" s="25">
        <v>-129048</v>
      </c>
      <c r="AV718" s="16" t="s">
        <v>61852</v>
      </c>
      <c r="AW718" s="17" t="s">
        <v>21795</v>
      </c>
      <c r="AX718" s="25">
        <v>0</v>
      </c>
      <c r="AY718" s="25">
        <v>0</v>
      </c>
      <c r="AZ718" s="25">
        <v>0</v>
      </c>
      <c r="BA718" s="16" t="s">
        <v>61853</v>
      </c>
      <c r="BB718" s="17" t="s">
        <v>21796</v>
      </c>
      <c r="BC718" s="25">
        <v>0</v>
      </c>
      <c r="BD718" s="25">
        <v>0</v>
      </c>
      <c r="BE718" s="25">
        <v>0</v>
      </c>
      <c r="BF718" s="16" t="s">
        <v>61854</v>
      </c>
      <c r="BG718" s="17" t="s">
        <v>21797</v>
      </c>
      <c r="BH718" s="25">
        <v>0</v>
      </c>
      <c r="BI718" s="25">
        <v>-43016</v>
      </c>
      <c r="BJ718" s="25">
        <v>-43016</v>
      </c>
      <c r="BK718" s="16" t="s">
        <v>61855</v>
      </c>
      <c r="BL718" s="17" t="s">
        <v>21798</v>
      </c>
      <c r="BM718" s="25">
        <v>0</v>
      </c>
      <c r="BN718" s="25">
        <v>-49899</v>
      </c>
      <c r="BO718" s="25">
        <v>-49899</v>
      </c>
      <c r="BP718" s="16" t="s">
        <v>61856</v>
      </c>
      <c r="BQ718" s="17" t="s">
        <v>21799</v>
      </c>
      <c r="BR718" s="25">
        <v>0</v>
      </c>
      <c r="BS718" s="25">
        <v>-103239</v>
      </c>
      <c r="BT718" s="25">
        <v>-103239</v>
      </c>
      <c r="BU718" s="16" t="s">
        <v>61857</v>
      </c>
      <c r="BV718" s="17" t="s">
        <v>21800</v>
      </c>
      <c r="BW718" s="25">
        <v>0</v>
      </c>
      <c r="BX718" s="25">
        <v>0</v>
      </c>
      <c r="BY718" s="25">
        <v>0</v>
      </c>
      <c r="BZ718" s="16" t="s">
        <v>61858</v>
      </c>
      <c r="CA718" s="17" t="s">
        <v>21801</v>
      </c>
      <c r="CB718" s="25">
        <v>0</v>
      </c>
      <c r="CC718" s="25">
        <v>0</v>
      </c>
      <c r="CD718" s="25">
        <v>0</v>
      </c>
      <c r="CE718" s="16" t="s">
        <v>61859</v>
      </c>
      <c r="CF718" s="17" t="s">
        <v>21802</v>
      </c>
      <c r="CG718" s="25">
        <v>0</v>
      </c>
      <c r="CH718" s="25">
        <v>-92915</v>
      </c>
      <c r="CI718" s="25">
        <v>-92915</v>
      </c>
      <c r="CJ718" s="16" t="s">
        <v>61860</v>
      </c>
      <c r="CK718" s="17" t="s">
        <v>21803</v>
      </c>
      <c r="CL718" s="25">
        <v>0</v>
      </c>
      <c r="CM718" s="25">
        <v>0</v>
      </c>
      <c r="CN718" s="25">
        <v>0</v>
      </c>
      <c r="CO718" s="16" t="s">
        <v>61861</v>
      </c>
      <c r="CP718" s="17" t="s">
        <v>21804</v>
      </c>
      <c r="CQ718" s="25">
        <v>0</v>
      </c>
      <c r="CR718" s="25">
        <v>0</v>
      </c>
      <c r="CS718" s="25">
        <v>0</v>
      </c>
      <c r="CT718" s="16" t="s">
        <v>61862</v>
      </c>
      <c r="CU718" s="17" t="s">
        <v>21805</v>
      </c>
      <c r="CV718" s="25">
        <v>0</v>
      </c>
      <c r="CW718" s="25">
        <v>0</v>
      </c>
      <c r="CX718" s="25">
        <v>0</v>
      </c>
      <c r="CY718" s="16" t="s">
        <v>61863</v>
      </c>
      <c r="CZ718" s="17" t="s">
        <v>21806</v>
      </c>
      <c r="DA718" s="25">
        <v>0</v>
      </c>
      <c r="DB718" s="25">
        <v>0</v>
      </c>
      <c r="DC718" s="25">
        <v>0</v>
      </c>
      <c r="DD718" s="25" t="s">
        <v>61864</v>
      </c>
      <c r="DE718" s="25" t="s">
        <v>21807</v>
      </c>
      <c r="DF718" s="25">
        <v>0</v>
      </c>
      <c r="DG718" s="25">
        <v>0</v>
      </c>
      <c r="DH718" s="25">
        <v>0</v>
      </c>
      <c r="DI718" s="16" t="s">
        <v>61865</v>
      </c>
      <c r="DJ718" s="17" t="s">
        <v>21808</v>
      </c>
      <c r="DK718" s="25">
        <v>0</v>
      </c>
      <c r="DL718" s="25">
        <v>0</v>
      </c>
      <c r="DM718" s="25">
        <v>0</v>
      </c>
      <c r="DN718" s="16" t="s">
        <v>61866</v>
      </c>
      <c r="DO718" s="17" t="s">
        <v>21809</v>
      </c>
      <c r="DP718" s="25">
        <v>0</v>
      </c>
      <c r="DQ718" s="25">
        <v>0</v>
      </c>
      <c r="DR718" s="25">
        <v>0</v>
      </c>
      <c r="DS718" s="16" t="s">
        <v>61867</v>
      </c>
      <c r="DT718" s="17" t="s">
        <v>21810</v>
      </c>
      <c r="DU718" s="25">
        <v>0</v>
      </c>
      <c r="DV718" s="25">
        <v>0</v>
      </c>
      <c r="DW718" s="25">
        <v>0</v>
      </c>
      <c r="DX718" s="16" t="s">
        <v>61868</v>
      </c>
      <c r="DY718" s="17" t="s">
        <v>21811</v>
      </c>
      <c r="DZ718" s="25">
        <v>0</v>
      </c>
      <c r="EA718" s="25">
        <v>0</v>
      </c>
      <c r="EB718" s="16">
        <v>0</v>
      </c>
      <c r="EC718" s="16" t="s">
        <v>61869</v>
      </c>
      <c r="ED718" s="17" t="s">
        <v>21812</v>
      </c>
      <c r="EE718" s="25">
        <v>0</v>
      </c>
      <c r="EF718" s="25">
        <v>0</v>
      </c>
      <c r="EG718" s="16">
        <v>0</v>
      </c>
      <c r="EH718" s="16" t="s">
        <v>61870</v>
      </c>
      <c r="EI718" s="16" t="s">
        <v>21813</v>
      </c>
      <c r="EJ718" s="16">
        <v>0</v>
      </c>
      <c r="EK718" s="16">
        <v>0</v>
      </c>
      <c r="EL718" s="16">
        <v>0</v>
      </c>
      <c r="EM718" s="16" t="s">
        <v>61871</v>
      </c>
      <c r="EN718" s="17" t="s">
        <v>21814</v>
      </c>
      <c r="EO718" s="25">
        <v>0</v>
      </c>
      <c r="EP718" s="25">
        <v>0</v>
      </c>
      <c r="EQ718" s="16">
        <v>0</v>
      </c>
      <c r="ER718" s="16" t="s">
        <v>61872</v>
      </c>
      <c r="ES718" s="17" t="s">
        <v>21815</v>
      </c>
      <c r="ET718" s="17">
        <v>0</v>
      </c>
      <c r="EU718" s="17">
        <v>0</v>
      </c>
      <c r="EV718" s="17">
        <v>0</v>
      </c>
      <c r="EW718" s="17" t="s">
        <v>61873</v>
      </c>
      <c r="EX718" s="17" t="s">
        <v>21816</v>
      </c>
      <c r="EY718" s="17">
        <v>0</v>
      </c>
      <c r="EZ718" s="17">
        <v>0</v>
      </c>
      <c r="FA718" s="17">
        <v>0</v>
      </c>
      <c r="FB718" s="17" t="s">
        <v>61874</v>
      </c>
      <c r="FC718" s="17" t="s">
        <v>21817</v>
      </c>
      <c r="FD718" s="17">
        <v>0</v>
      </c>
      <c r="FE718" s="17">
        <v>0</v>
      </c>
      <c r="FF718" s="17">
        <v>0</v>
      </c>
      <c r="FH718" s="17">
        <v>0</v>
      </c>
      <c r="FI718" s="17">
        <v>-5327777</v>
      </c>
      <c r="FJ718" s="17">
        <v>-5327777</v>
      </c>
      <c r="FL718" s="17">
        <v>0</v>
      </c>
      <c r="FM718" s="17">
        <v>0</v>
      </c>
      <c r="FN718" s="17">
        <v>0</v>
      </c>
    </row>
    <row r="719" spans="1:170">
      <c r="A719" s="14">
        <v>75220013</v>
      </c>
      <c r="B719" s="15" t="s">
        <v>106</v>
      </c>
      <c r="C719" s="17" t="s">
        <v>843</v>
      </c>
      <c r="D719" s="8">
        <v>0</v>
      </c>
      <c r="E719" s="8">
        <v>0</v>
      </c>
      <c r="F719" s="53">
        <v>0</v>
      </c>
      <c r="G719" s="53"/>
      <c r="H719" s="53"/>
      <c r="I719" s="16"/>
      <c r="L719" s="20" t="s">
        <v>4</v>
      </c>
      <c r="M719" s="17" t="s">
        <v>61875</v>
      </c>
      <c r="N719" s="17" t="s">
        <v>21818</v>
      </c>
      <c r="O719" s="53">
        <v>0</v>
      </c>
      <c r="P719" s="25">
        <v>0</v>
      </c>
      <c r="Q719" s="53">
        <v>0</v>
      </c>
      <c r="R719" s="16" t="s">
        <v>61876</v>
      </c>
      <c r="S719" s="17" t="s">
        <v>21819</v>
      </c>
      <c r="T719" s="53">
        <v>0</v>
      </c>
      <c r="U719" s="25">
        <v>0</v>
      </c>
      <c r="V719" s="53">
        <v>0</v>
      </c>
      <c r="W719" s="16" t="s">
        <v>61877</v>
      </c>
      <c r="X719" s="17" t="s">
        <v>21820</v>
      </c>
      <c r="Y719" s="53">
        <v>0</v>
      </c>
      <c r="Z719" s="53">
        <v>0</v>
      </c>
      <c r="AA719" s="53">
        <v>0</v>
      </c>
      <c r="AB719" s="16" t="s">
        <v>61878</v>
      </c>
      <c r="AC719" s="17" t="s">
        <v>21821</v>
      </c>
      <c r="AD719" s="53">
        <v>0</v>
      </c>
      <c r="AE719" s="53">
        <v>0</v>
      </c>
      <c r="AF719" s="53">
        <v>0</v>
      </c>
      <c r="AG719" s="16" t="s">
        <v>61879</v>
      </c>
      <c r="AH719" s="17" t="s">
        <v>21822</v>
      </c>
      <c r="AI719" s="53">
        <v>0</v>
      </c>
      <c r="AJ719" s="53">
        <v>0</v>
      </c>
      <c r="AK719" s="53">
        <v>0</v>
      </c>
      <c r="AL719" s="16" t="s">
        <v>61880</v>
      </c>
      <c r="AM719" s="17" t="s">
        <v>21823</v>
      </c>
      <c r="AN719" s="53">
        <v>0</v>
      </c>
      <c r="AO719" s="53">
        <v>0</v>
      </c>
      <c r="AP719" s="53">
        <v>0</v>
      </c>
      <c r="AQ719" s="16" t="s">
        <v>61881</v>
      </c>
      <c r="AR719" s="17" t="s">
        <v>21824</v>
      </c>
      <c r="AS719" s="53">
        <v>0</v>
      </c>
      <c r="AT719" s="53">
        <v>0</v>
      </c>
      <c r="AU719" s="53">
        <v>0</v>
      </c>
      <c r="AV719" s="16" t="s">
        <v>61882</v>
      </c>
      <c r="AW719" s="17" t="s">
        <v>21825</v>
      </c>
      <c r="AX719" s="53">
        <v>0</v>
      </c>
      <c r="AY719" s="53">
        <v>0</v>
      </c>
      <c r="AZ719" s="53">
        <v>0</v>
      </c>
      <c r="BA719" s="16" t="s">
        <v>61883</v>
      </c>
      <c r="BB719" s="17" t="s">
        <v>21826</v>
      </c>
      <c r="BC719" s="53">
        <v>0</v>
      </c>
      <c r="BD719" s="53">
        <v>0</v>
      </c>
      <c r="BE719" s="53">
        <v>0</v>
      </c>
      <c r="BF719" s="16" t="s">
        <v>61884</v>
      </c>
      <c r="BG719" s="17" t="s">
        <v>21827</v>
      </c>
      <c r="BH719" s="53">
        <v>0</v>
      </c>
      <c r="BI719" s="53">
        <v>0</v>
      </c>
      <c r="BJ719" s="53">
        <v>0</v>
      </c>
      <c r="BK719" s="16" t="s">
        <v>61885</v>
      </c>
      <c r="BL719" s="17" t="s">
        <v>21828</v>
      </c>
      <c r="BM719" s="53">
        <v>0</v>
      </c>
      <c r="BN719" s="53">
        <v>0</v>
      </c>
      <c r="BO719" s="53">
        <v>0</v>
      </c>
      <c r="BP719" s="16" t="s">
        <v>61886</v>
      </c>
      <c r="BQ719" s="17" t="s">
        <v>21829</v>
      </c>
      <c r="BR719" s="53">
        <v>0</v>
      </c>
      <c r="BS719" s="53">
        <v>0</v>
      </c>
      <c r="BT719" s="53">
        <v>0</v>
      </c>
      <c r="BU719" s="16" t="s">
        <v>61887</v>
      </c>
      <c r="BV719" s="17" t="s">
        <v>21830</v>
      </c>
      <c r="BW719" s="53">
        <v>0</v>
      </c>
      <c r="BX719" s="53">
        <v>0</v>
      </c>
      <c r="BY719" s="53">
        <v>0</v>
      </c>
      <c r="BZ719" s="16" t="s">
        <v>61888</v>
      </c>
      <c r="CA719" s="17" t="s">
        <v>21831</v>
      </c>
      <c r="CB719" s="53">
        <v>0</v>
      </c>
      <c r="CC719" s="53">
        <v>0</v>
      </c>
      <c r="CD719" s="53">
        <v>0</v>
      </c>
      <c r="CE719" s="16" t="s">
        <v>61889</v>
      </c>
      <c r="CF719" s="17" t="s">
        <v>21832</v>
      </c>
      <c r="CG719" s="53">
        <v>0</v>
      </c>
      <c r="CH719" s="53">
        <v>0</v>
      </c>
      <c r="CI719" s="53">
        <v>0</v>
      </c>
      <c r="CJ719" s="16" t="s">
        <v>61890</v>
      </c>
      <c r="CK719" s="17" t="s">
        <v>21833</v>
      </c>
      <c r="CL719" s="53">
        <v>0</v>
      </c>
      <c r="CM719" s="53">
        <v>0</v>
      </c>
      <c r="CN719" s="53">
        <v>0</v>
      </c>
      <c r="CO719" s="16" t="s">
        <v>61891</v>
      </c>
      <c r="CP719" s="17" t="s">
        <v>21834</v>
      </c>
      <c r="CQ719" s="53">
        <v>0</v>
      </c>
      <c r="CR719" s="53">
        <v>0</v>
      </c>
      <c r="CS719" s="53">
        <v>0</v>
      </c>
      <c r="CT719" s="16" t="s">
        <v>61892</v>
      </c>
      <c r="CU719" s="17" t="s">
        <v>21835</v>
      </c>
      <c r="CV719" s="53">
        <v>0</v>
      </c>
      <c r="CW719" s="53">
        <v>0</v>
      </c>
      <c r="CX719" s="53">
        <v>0</v>
      </c>
      <c r="CY719" s="16" t="s">
        <v>61893</v>
      </c>
      <c r="CZ719" s="17" t="s">
        <v>21836</v>
      </c>
      <c r="DA719" s="53">
        <v>0</v>
      </c>
      <c r="DB719" s="53">
        <v>0</v>
      </c>
      <c r="DC719" s="53">
        <v>0</v>
      </c>
      <c r="DD719" s="53" t="s">
        <v>61894</v>
      </c>
      <c r="DE719" s="53" t="s">
        <v>21837</v>
      </c>
      <c r="DF719" s="53">
        <v>0</v>
      </c>
      <c r="DG719" s="53">
        <v>0</v>
      </c>
      <c r="DH719" s="53">
        <v>0</v>
      </c>
      <c r="DI719" s="16" t="s">
        <v>61895</v>
      </c>
      <c r="DJ719" s="17" t="s">
        <v>21838</v>
      </c>
      <c r="DK719" s="53">
        <v>0</v>
      </c>
      <c r="DL719" s="53">
        <v>0</v>
      </c>
      <c r="DM719" s="53">
        <v>0</v>
      </c>
      <c r="DN719" s="16" t="s">
        <v>61896</v>
      </c>
      <c r="DO719" s="17" t="s">
        <v>21839</v>
      </c>
      <c r="DP719" s="53">
        <v>0</v>
      </c>
      <c r="DQ719" s="53">
        <v>0</v>
      </c>
      <c r="DR719" s="53">
        <v>0</v>
      </c>
      <c r="DS719" s="16" t="s">
        <v>61897</v>
      </c>
      <c r="DT719" s="17" t="s">
        <v>21840</v>
      </c>
      <c r="DU719" s="53">
        <v>0</v>
      </c>
      <c r="DV719" s="53">
        <v>0</v>
      </c>
      <c r="DW719" s="53">
        <v>0</v>
      </c>
      <c r="DX719" s="16" t="s">
        <v>61898</v>
      </c>
      <c r="DY719" s="17" t="s">
        <v>21841</v>
      </c>
      <c r="DZ719" s="53">
        <v>0</v>
      </c>
      <c r="EA719" s="53">
        <v>0</v>
      </c>
      <c r="EB719" s="53">
        <v>0</v>
      </c>
      <c r="EC719" s="16" t="s">
        <v>61899</v>
      </c>
      <c r="ED719" s="17" t="s">
        <v>21842</v>
      </c>
      <c r="EE719" s="53">
        <v>0</v>
      </c>
      <c r="EF719" s="53">
        <v>0</v>
      </c>
      <c r="EG719" s="53">
        <v>0</v>
      </c>
      <c r="EH719" s="16" t="s">
        <v>61900</v>
      </c>
      <c r="EI719" s="16" t="s">
        <v>21843</v>
      </c>
      <c r="EJ719" s="16">
        <v>0</v>
      </c>
      <c r="EK719" s="16">
        <v>0</v>
      </c>
      <c r="EL719" s="16">
        <v>0</v>
      </c>
      <c r="EM719" s="16" t="s">
        <v>61901</v>
      </c>
      <c r="EN719" s="17" t="s">
        <v>21844</v>
      </c>
      <c r="EO719" s="53">
        <v>0</v>
      </c>
      <c r="EP719" s="53">
        <v>0</v>
      </c>
      <c r="EQ719" s="53">
        <v>0</v>
      </c>
      <c r="ER719" s="16" t="s">
        <v>61902</v>
      </c>
      <c r="ES719" s="17" t="s">
        <v>21845</v>
      </c>
      <c r="ET719" s="17">
        <v>0</v>
      </c>
      <c r="EU719" s="17">
        <v>0</v>
      </c>
      <c r="EV719" s="17">
        <v>0</v>
      </c>
      <c r="EW719" s="17" t="s">
        <v>61903</v>
      </c>
      <c r="EX719" s="17" t="s">
        <v>21846</v>
      </c>
      <c r="EY719" s="17">
        <v>0</v>
      </c>
      <c r="EZ719" s="17">
        <v>0</v>
      </c>
      <c r="FA719" s="17">
        <v>0</v>
      </c>
      <c r="FB719" s="17" t="s">
        <v>61904</v>
      </c>
      <c r="FC719" s="17" t="s">
        <v>21847</v>
      </c>
      <c r="FD719" s="17">
        <v>0</v>
      </c>
      <c r="FE719" s="17">
        <v>0</v>
      </c>
      <c r="FF719" s="17">
        <v>0</v>
      </c>
      <c r="FH719" s="17">
        <v>0</v>
      </c>
      <c r="FI719" s="17">
        <v>0</v>
      </c>
      <c r="FJ719" s="17">
        <v>0</v>
      </c>
      <c r="FL719" s="17">
        <v>0</v>
      </c>
      <c r="FM719" s="17">
        <v>0</v>
      </c>
      <c r="FN719" s="17">
        <v>0</v>
      </c>
    </row>
    <row r="720" spans="1:170">
      <c r="B720" s="15" t="s">
        <v>1487</v>
      </c>
      <c r="D720" s="25">
        <v>0</v>
      </c>
      <c r="E720" s="25">
        <v>-4189914832</v>
      </c>
      <c r="F720" s="25">
        <v>-4189914832</v>
      </c>
      <c r="I720" s="16"/>
      <c r="L720" s="20" t="s">
        <v>1487</v>
      </c>
      <c r="M720" s="17" t="s">
        <v>42315</v>
      </c>
      <c r="O720" s="25">
        <v>0</v>
      </c>
      <c r="P720" s="25">
        <v>-131951249</v>
      </c>
      <c r="Q720" s="25">
        <v>-131951249</v>
      </c>
      <c r="R720" s="16" t="s">
        <v>42316</v>
      </c>
      <c r="S720" s="17"/>
      <c r="T720" s="25">
        <v>0</v>
      </c>
      <c r="U720" s="25">
        <v>-1510028825</v>
      </c>
      <c r="V720" s="25">
        <v>-1510028825</v>
      </c>
      <c r="W720" s="16" t="s">
        <v>42317</v>
      </c>
      <c r="X720" s="17"/>
      <c r="Y720" s="25">
        <v>0</v>
      </c>
      <c r="Z720" s="25">
        <v>-160921362</v>
      </c>
      <c r="AA720" s="25">
        <v>-160921362</v>
      </c>
      <c r="AB720" s="16" t="s">
        <v>42318</v>
      </c>
      <c r="AC720" s="17"/>
      <c r="AD720" s="25">
        <v>0</v>
      </c>
      <c r="AE720" s="25">
        <v>-221096171</v>
      </c>
      <c r="AF720" s="25">
        <v>-221096171</v>
      </c>
      <c r="AG720" s="16" t="s">
        <v>42319</v>
      </c>
      <c r="AH720" s="17"/>
      <c r="AI720" s="25">
        <v>0</v>
      </c>
      <c r="AJ720" s="25">
        <v>-175328031</v>
      </c>
      <c r="AK720" s="25">
        <v>-175328031</v>
      </c>
      <c r="AL720" s="16" t="s">
        <v>42320</v>
      </c>
      <c r="AM720" s="17"/>
      <c r="AN720" s="25">
        <v>0</v>
      </c>
      <c r="AO720" s="25">
        <v>-14463984</v>
      </c>
      <c r="AP720" s="25">
        <v>-14463984</v>
      </c>
      <c r="AQ720" s="16" t="s">
        <v>42321</v>
      </c>
      <c r="AR720" s="17"/>
      <c r="AS720" s="25">
        <v>0</v>
      </c>
      <c r="AT720" s="25">
        <v>-28499907</v>
      </c>
      <c r="AU720" s="25">
        <v>-28499907</v>
      </c>
      <c r="AV720" s="16" t="s">
        <v>42322</v>
      </c>
      <c r="AW720" s="17"/>
      <c r="AX720" s="25">
        <v>0</v>
      </c>
      <c r="AY720" s="25">
        <v>-12520464</v>
      </c>
      <c r="AZ720" s="25">
        <v>-12520464</v>
      </c>
      <c r="BA720" s="16" t="s">
        <v>42323</v>
      </c>
      <c r="BB720" s="17"/>
      <c r="BC720" s="25">
        <v>0</v>
      </c>
      <c r="BD720" s="25">
        <v>-11431396</v>
      </c>
      <c r="BE720" s="25">
        <v>-11431396</v>
      </c>
      <c r="BF720" s="16" t="s">
        <v>42324</v>
      </c>
      <c r="BG720" s="17"/>
      <c r="BH720" s="25">
        <v>0</v>
      </c>
      <c r="BI720" s="25">
        <v>-180123031</v>
      </c>
      <c r="BJ720" s="25">
        <v>-180123031</v>
      </c>
      <c r="BK720" s="16" t="s">
        <v>42325</v>
      </c>
      <c r="BL720" s="17"/>
      <c r="BM720" s="25">
        <v>0</v>
      </c>
      <c r="BN720" s="25">
        <v>-423951769</v>
      </c>
      <c r="BO720" s="25">
        <v>-423951769</v>
      </c>
      <c r="BP720" s="16" t="s">
        <v>42326</v>
      </c>
      <c r="BQ720" s="17"/>
      <c r="BR720" s="25">
        <v>0</v>
      </c>
      <c r="BS720" s="25">
        <v>-133705274</v>
      </c>
      <c r="BT720" s="25">
        <v>-133705274</v>
      </c>
      <c r="BU720" s="16" t="s">
        <v>42327</v>
      </c>
      <c r="BV720" s="17"/>
      <c r="BW720" s="25">
        <v>0</v>
      </c>
      <c r="BX720" s="25">
        <v>-70146943</v>
      </c>
      <c r="BY720" s="25">
        <v>-70146943</v>
      </c>
      <c r="BZ720" s="16" t="s">
        <v>42328</v>
      </c>
      <c r="CA720" s="17"/>
      <c r="CB720" s="25">
        <v>0</v>
      </c>
      <c r="CC720" s="25">
        <v>-68475927</v>
      </c>
      <c r="CD720" s="25">
        <v>-68475927</v>
      </c>
      <c r="CE720" s="16" t="s">
        <v>42329</v>
      </c>
      <c r="CF720" s="17"/>
      <c r="CG720" s="25">
        <v>0</v>
      </c>
      <c r="CH720" s="25">
        <v>-60254650</v>
      </c>
      <c r="CI720" s="25">
        <v>-60254650</v>
      </c>
      <c r="CJ720" s="16" t="s">
        <v>42330</v>
      </c>
      <c r="CK720" s="17"/>
      <c r="CL720" s="25">
        <v>0</v>
      </c>
      <c r="CM720" s="25">
        <v>-128634229</v>
      </c>
      <c r="CN720" s="25">
        <v>-128634229</v>
      </c>
      <c r="CO720" s="16" t="s">
        <v>42331</v>
      </c>
      <c r="CP720" s="17"/>
      <c r="CQ720" s="25">
        <v>0</v>
      </c>
      <c r="CR720" s="25">
        <v>-15163333</v>
      </c>
      <c r="CS720" s="25">
        <v>-15163333</v>
      </c>
      <c r="CT720" s="16" t="s">
        <v>42332</v>
      </c>
      <c r="CU720" s="17"/>
      <c r="CV720" s="25">
        <v>0</v>
      </c>
      <c r="CW720" s="25">
        <v>-27958007</v>
      </c>
      <c r="CX720" s="25">
        <v>-27958007</v>
      </c>
      <c r="CY720" s="16" t="s">
        <v>42333</v>
      </c>
      <c r="CZ720" s="17"/>
      <c r="DA720" s="25">
        <v>0</v>
      </c>
      <c r="DB720" s="25">
        <v>-75847843</v>
      </c>
      <c r="DC720" s="25">
        <v>-75847843</v>
      </c>
      <c r="DD720" s="25" t="s">
        <v>42334</v>
      </c>
      <c r="DF720" s="25">
        <v>0</v>
      </c>
      <c r="DG720" s="25">
        <v>-371659</v>
      </c>
      <c r="DH720" s="25">
        <v>-371659</v>
      </c>
      <c r="DI720" s="16" t="s">
        <v>42335</v>
      </c>
      <c r="DJ720" s="17"/>
      <c r="DK720" s="25">
        <v>0</v>
      </c>
      <c r="DL720" s="25">
        <v>-516022699</v>
      </c>
      <c r="DM720" s="25">
        <v>-516022699</v>
      </c>
      <c r="DN720" s="16" t="s">
        <v>42336</v>
      </c>
      <c r="DO720" s="17"/>
      <c r="DP720" s="25">
        <v>0</v>
      </c>
      <c r="DQ720" s="25">
        <v>-104688450</v>
      </c>
      <c r="DR720" s="25">
        <v>-104688450</v>
      </c>
      <c r="DS720" s="16" t="s">
        <v>42337</v>
      </c>
      <c r="DT720" s="17"/>
      <c r="DU720" s="25">
        <v>0</v>
      </c>
      <c r="DV720" s="25">
        <v>0</v>
      </c>
      <c r="DW720" s="25">
        <v>0</v>
      </c>
      <c r="DX720" s="16" t="s">
        <v>42338</v>
      </c>
      <c r="DY720" s="17"/>
      <c r="DZ720" s="25">
        <v>0</v>
      </c>
      <c r="EA720" s="25">
        <v>0</v>
      </c>
      <c r="EB720" s="16">
        <v>0</v>
      </c>
      <c r="EC720" s="16" t="s">
        <v>42339</v>
      </c>
      <c r="ED720" s="17"/>
      <c r="EE720" s="25">
        <v>0</v>
      </c>
      <c r="EF720" s="25">
        <v>0</v>
      </c>
      <c r="EG720" s="16">
        <v>0</v>
      </c>
      <c r="EH720" s="16" t="s">
        <v>42340</v>
      </c>
      <c r="EI720" s="16"/>
      <c r="EJ720" s="16">
        <v>0</v>
      </c>
      <c r="EK720" s="16">
        <v>-115172782</v>
      </c>
      <c r="EL720" s="16">
        <v>-115172782</v>
      </c>
      <c r="EM720" s="16" t="s">
        <v>42341</v>
      </c>
      <c r="EN720" s="17"/>
      <c r="EO720" s="25">
        <v>0</v>
      </c>
      <c r="EP720" s="25">
        <v>0</v>
      </c>
      <c r="EQ720" s="16">
        <v>0</v>
      </c>
      <c r="ER720" s="16" t="s">
        <v>42342</v>
      </c>
      <c r="ET720" s="17">
        <v>0</v>
      </c>
      <c r="EU720" s="17">
        <v>0</v>
      </c>
      <c r="EV720" s="17">
        <v>0</v>
      </c>
      <c r="EW720" s="17" t="s">
        <v>42343</v>
      </c>
      <c r="EY720" s="17">
        <v>0</v>
      </c>
      <c r="EZ720" s="17">
        <v>0</v>
      </c>
      <c r="FA720" s="17">
        <v>0</v>
      </c>
      <c r="FB720" s="17" t="s">
        <v>42344</v>
      </c>
      <c r="FD720" s="17">
        <v>0</v>
      </c>
      <c r="FE720" s="17">
        <v>-3156847</v>
      </c>
      <c r="FF720" s="17">
        <v>-3156847</v>
      </c>
      <c r="FH720" s="17">
        <v>0</v>
      </c>
      <c r="FI720" s="17">
        <v>-4189914832</v>
      </c>
      <c r="FJ720" s="17">
        <v>-4189914832</v>
      </c>
      <c r="FL720" s="17">
        <v>0</v>
      </c>
      <c r="FM720" s="17">
        <v>0</v>
      </c>
      <c r="FN720" s="17">
        <v>0</v>
      </c>
    </row>
    <row r="721" spans="1:170">
      <c r="A721" s="14">
        <v>79100000</v>
      </c>
      <c r="B721" s="15" t="s">
        <v>1521</v>
      </c>
      <c r="C721" s="17" t="s">
        <v>870</v>
      </c>
      <c r="D721" s="25">
        <v>0</v>
      </c>
      <c r="E721" s="25">
        <v>0</v>
      </c>
      <c r="F721" s="25">
        <v>0</v>
      </c>
      <c r="I721" s="16"/>
      <c r="L721" s="20" t="s">
        <v>208</v>
      </c>
      <c r="M721" s="17" t="s">
        <v>61905</v>
      </c>
      <c r="N721" s="17" t="s">
        <v>21848</v>
      </c>
      <c r="O721" s="25">
        <v>0</v>
      </c>
      <c r="P721" s="25">
        <v>0</v>
      </c>
      <c r="Q721" s="25">
        <v>0</v>
      </c>
      <c r="R721" s="16" t="s">
        <v>61906</v>
      </c>
      <c r="S721" s="17" t="s">
        <v>21849</v>
      </c>
      <c r="T721" s="25">
        <v>0</v>
      </c>
      <c r="U721" s="25">
        <v>0</v>
      </c>
      <c r="V721" s="25">
        <v>0</v>
      </c>
      <c r="W721" s="16" t="s">
        <v>61907</v>
      </c>
      <c r="X721" s="17" t="s">
        <v>21850</v>
      </c>
      <c r="Y721" s="25">
        <v>0</v>
      </c>
      <c r="Z721" s="25">
        <v>0</v>
      </c>
      <c r="AA721" s="25">
        <v>0</v>
      </c>
      <c r="AB721" s="16" t="s">
        <v>61908</v>
      </c>
      <c r="AC721" s="17" t="s">
        <v>21851</v>
      </c>
      <c r="AD721" s="25">
        <v>0</v>
      </c>
      <c r="AE721" s="25">
        <v>0</v>
      </c>
      <c r="AF721" s="25">
        <v>0</v>
      </c>
      <c r="AG721" s="16" t="s">
        <v>61909</v>
      </c>
      <c r="AH721" s="17" t="s">
        <v>21852</v>
      </c>
      <c r="AI721" s="25">
        <v>0</v>
      </c>
      <c r="AJ721" s="25">
        <v>0</v>
      </c>
      <c r="AK721" s="25">
        <v>0</v>
      </c>
      <c r="AL721" s="16" t="s">
        <v>61910</v>
      </c>
      <c r="AM721" s="17" t="s">
        <v>21853</v>
      </c>
      <c r="AN721" s="25">
        <v>0</v>
      </c>
      <c r="AO721" s="25">
        <v>0</v>
      </c>
      <c r="AP721" s="25">
        <v>0</v>
      </c>
      <c r="AQ721" s="16" t="s">
        <v>61911</v>
      </c>
      <c r="AR721" s="17" t="s">
        <v>21854</v>
      </c>
      <c r="AS721" s="25">
        <v>0</v>
      </c>
      <c r="AT721" s="25">
        <v>0</v>
      </c>
      <c r="AU721" s="25">
        <v>0</v>
      </c>
      <c r="AV721" s="16" t="s">
        <v>61912</v>
      </c>
      <c r="AW721" s="17" t="s">
        <v>21855</v>
      </c>
      <c r="AX721" s="25">
        <v>0</v>
      </c>
      <c r="AY721" s="25">
        <v>0</v>
      </c>
      <c r="AZ721" s="25">
        <v>0</v>
      </c>
      <c r="BA721" s="16" t="s">
        <v>61913</v>
      </c>
      <c r="BB721" s="17" t="s">
        <v>21856</v>
      </c>
      <c r="BC721" s="25">
        <v>0</v>
      </c>
      <c r="BD721" s="25">
        <v>0</v>
      </c>
      <c r="BE721" s="25">
        <v>0</v>
      </c>
      <c r="BF721" s="16" t="s">
        <v>61914</v>
      </c>
      <c r="BG721" s="17" t="s">
        <v>21857</v>
      </c>
      <c r="BH721" s="25">
        <v>0</v>
      </c>
      <c r="BI721" s="25">
        <v>0</v>
      </c>
      <c r="BJ721" s="25">
        <v>0</v>
      </c>
      <c r="BK721" s="16" t="s">
        <v>61915</v>
      </c>
      <c r="BL721" s="17" t="s">
        <v>21858</v>
      </c>
      <c r="BM721" s="25">
        <v>0</v>
      </c>
      <c r="BN721" s="25">
        <v>0</v>
      </c>
      <c r="BO721" s="25">
        <v>0</v>
      </c>
      <c r="BP721" s="16" t="s">
        <v>61916</v>
      </c>
      <c r="BQ721" s="17" t="s">
        <v>21859</v>
      </c>
      <c r="BR721" s="25">
        <v>0</v>
      </c>
      <c r="BS721" s="25">
        <v>0</v>
      </c>
      <c r="BT721" s="25">
        <v>0</v>
      </c>
      <c r="BU721" s="16" t="s">
        <v>61917</v>
      </c>
      <c r="BV721" s="17" t="s">
        <v>21860</v>
      </c>
      <c r="BW721" s="25">
        <v>0</v>
      </c>
      <c r="BX721" s="25">
        <v>0</v>
      </c>
      <c r="BY721" s="25">
        <v>0</v>
      </c>
      <c r="BZ721" s="16" t="s">
        <v>61918</v>
      </c>
      <c r="CA721" s="17" t="s">
        <v>21861</v>
      </c>
      <c r="CB721" s="25">
        <v>0</v>
      </c>
      <c r="CC721" s="25">
        <v>0</v>
      </c>
      <c r="CD721" s="25">
        <v>0</v>
      </c>
      <c r="CE721" s="16" t="s">
        <v>61919</v>
      </c>
      <c r="CF721" s="17" t="s">
        <v>21862</v>
      </c>
      <c r="CG721" s="25">
        <v>0</v>
      </c>
      <c r="CH721" s="25">
        <v>0</v>
      </c>
      <c r="CI721" s="25">
        <v>0</v>
      </c>
      <c r="CJ721" s="16" t="s">
        <v>61920</v>
      </c>
      <c r="CK721" s="17" t="s">
        <v>21863</v>
      </c>
      <c r="CL721" s="25">
        <v>0</v>
      </c>
      <c r="CM721" s="25">
        <v>0</v>
      </c>
      <c r="CN721" s="25">
        <v>0</v>
      </c>
      <c r="CO721" s="16" t="s">
        <v>61921</v>
      </c>
      <c r="CP721" s="17" t="s">
        <v>21864</v>
      </c>
      <c r="CQ721" s="25">
        <v>0</v>
      </c>
      <c r="CR721" s="25">
        <v>0</v>
      </c>
      <c r="CS721" s="25">
        <v>0</v>
      </c>
      <c r="CT721" s="16" t="s">
        <v>61922</v>
      </c>
      <c r="CU721" s="17" t="s">
        <v>21865</v>
      </c>
      <c r="CV721" s="25">
        <v>0</v>
      </c>
      <c r="CW721" s="25">
        <v>0</v>
      </c>
      <c r="CX721" s="25">
        <v>0</v>
      </c>
      <c r="CY721" s="16" t="s">
        <v>61923</v>
      </c>
      <c r="CZ721" s="17" t="s">
        <v>21866</v>
      </c>
      <c r="DA721" s="25">
        <v>0</v>
      </c>
      <c r="DB721" s="25">
        <v>0</v>
      </c>
      <c r="DC721" s="25">
        <v>0</v>
      </c>
      <c r="DD721" s="25" t="s">
        <v>61924</v>
      </c>
      <c r="DE721" s="25" t="s">
        <v>21867</v>
      </c>
      <c r="DF721" s="25">
        <v>0</v>
      </c>
      <c r="DG721" s="25">
        <v>0</v>
      </c>
      <c r="DH721" s="25">
        <v>0</v>
      </c>
      <c r="DI721" s="16" t="s">
        <v>61925</v>
      </c>
      <c r="DJ721" s="17" t="s">
        <v>21868</v>
      </c>
      <c r="DK721" s="25">
        <v>0</v>
      </c>
      <c r="DL721" s="25">
        <v>0</v>
      </c>
      <c r="DM721" s="25">
        <v>0</v>
      </c>
      <c r="DN721" s="16" t="s">
        <v>61926</v>
      </c>
      <c r="DO721" s="17" t="s">
        <v>21869</v>
      </c>
      <c r="DP721" s="25">
        <v>0</v>
      </c>
      <c r="DQ721" s="25">
        <v>0</v>
      </c>
      <c r="DR721" s="25">
        <v>0</v>
      </c>
      <c r="DS721" s="16" t="s">
        <v>61927</v>
      </c>
      <c r="DT721" s="17" t="s">
        <v>21870</v>
      </c>
      <c r="DU721" s="25">
        <v>0</v>
      </c>
      <c r="DV721" s="25">
        <v>0</v>
      </c>
      <c r="DW721" s="25">
        <v>0</v>
      </c>
      <c r="DX721" s="16" t="s">
        <v>61928</v>
      </c>
      <c r="DY721" s="17" t="s">
        <v>21871</v>
      </c>
      <c r="DZ721" s="25">
        <v>0</v>
      </c>
      <c r="EA721" s="25">
        <v>0</v>
      </c>
      <c r="EB721" s="16">
        <v>0</v>
      </c>
      <c r="EC721" s="16" t="s">
        <v>61929</v>
      </c>
      <c r="ED721" s="17" t="s">
        <v>21872</v>
      </c>
      <c r="EE721" s="25">
        <v>0</v>
      </c>
      <c r="EF721" s="25">
        <v>0</v>
      </c>
      <c r="EG721" s="16">
        <v>0</v>
      </c>
      <c r="EH721" s="16" t="s">
        <v>61930</v>
      </c>
      <c r="EI721" s="16" t="s">
        <v>21873</v>
      </c>
      <c r="EJ721" s="16">
        <v>0</v>
      </c>
      <c r="EK721" s="16">
        <v>0</v>
      </c>
      <c r="EL721" s="16">
        <v>0</v>
      </c>
      <c r="EM721" s="16" t="s">
        <v>61931</v>
      </c>
      <c r="EN721" s="17" t="s">
        <v>21874</v>
      </c>
      <c r="EO721" s="25">
        <v>0</v>
      </c>
      <c r="EP721" s="25">
        <v>0</v>
      </c>
      <c r="EQ721" s="16">
        <v>0</v>
      </c>
      <c r="ER721" s="16" t="s">
        <v>61932</v>
      </c>
      <c r="ES721" s="17" t="s">
        <v>21875</v>
      </c>
      <c r="ET721" s="17">
        <v>0</v>
      </c>
      <c r="EU721" s="17">
        <v>0</v>
      </c>
      <c r="EV721" s="17">
        <v>0</v>
      </c>
      <c r="EW721" s="17" t="s">
        <v>61933</v>
      </c>
      <c r="EX721" s="17" t="s">
        <v>21876</v>
      </c>
      <c r="EY721" s="17">
        <v>0</v>
      </c>
      <c r="EZ721" s="17">
        <v>0</v>
      </c>
      <c r="FA721" s="17">
        <v>0</v>
      </c>
      <c r="FB721" s="17" t="s">
        <v>61934</v>
      </c>
      <c r="FC721" s="17" t="s">
        <v>21877</v>
      </c>
      <c r="FD721" s="17">
        <v>0</v>
      </c>
      <c r="FE721" s="17">
        <v>0</v>
      </c>
      <c r="FF721" s="17">
        <v>0</v>
      </c>
      <c r="FH721" s="17">
        <v>0</v>
      </c>
      <c r="FI721" s="17">
        <v>0</v>
      </c>
      <c r="FJ721" s="17">
        <v>0</v>
      </c>
      <c r="FL721" s="17">
        <v>0</v>
      </c>
      <c r="FM721" s="17">
        <v>0</v>
      </c>
      <c r="FN721" s="17">
        <v>0</v>
      </c>
    </row>
    <row r="722" spans="1:170">
      <c r="A722" s="14">
        <v>79100001</v>
      </c>
      <c r="B722" s="15" t="s">
        <v>1521</v>
      </c>
      <c r="C722" s="17" t="s">
        <v>871</v>
      </c>
      <c r="D722" s="25">
        <v>0</v>
      </c>
      <c r="E722" s="25">
        <v>45000</v>
      </c>
      <c r="F722" s="25">
        <v>45000</v>
      </c>
      <c r="I722" s="16"/>
      <c r="L722" s="20" t="s">
        <v>1478</v>
      </c>
      <c r="M722" s="17" t="s">
        <v>61935</v>
      </c>
      <c r="N722" s="17" t="s">
        <v>21878</v>
      </c>
      <c r="O722" s="25">
        <v>0</v>
      </c>
      <c r="P722" s="25">
        <v>0</v>
      </c>
      <c r="Q722" s="25">
        <v>0</v>
      </c>
      <c r="R722" s="16" t="s">
        <v>61936</v>
      </c>
      <c r="S722" s="17" t="s">
        <v>21879</v>
      </c>
      <c r="T722" s="25">
        <v>0</v>
      </c>
      <c r="U722" s="25">
        <v>0</v>
      </c>
      <c r="V722" s="25">
        <v>0</v>
      </c>
      <c r="W722" s="16" t="s">
        <v>61937</v>
      </c>
      <c r="X722" s="17" t="s">
        <v>21880</v>
      </c>
      <c r="Y722" s="25">
        <v>0</v>
      </c>
      <c r="Z722" s="25">
        <v>0</v>
      </c>
      <c r="AA722" s="25">
        <v>0</v>
      </c>
      <c r="AB722" s="16" t="s">
        <v>61938</v>
      </c>
      <c r="AC722" s="17" t="s">
        <v>21881</v>
      </c>
      <c r="AD722" s="25">
        <v>0</v>
      </c>
      <c r="AE722" s="25">
        <v>0</v>
      </c>
      <c r="AF722" s="25">
        <v>0</v>
      </c>
      <c r="AG722" s="16" t="s">
        <v>61939</v>
      </c>
      <c r="AH722" s="17" t="s">
        <v>21882</v>
      </c>
      <c r="AI722" s="25">
        <v>0</v>
      </c>
      <c r="AJ722" s="25">
        <v>0</v>
      </c>
      <c r="AK722" s="25">
        <v>0</v>
      </c>
      <c r="AL722" s="16" t="s">
        <v>61940</v>
      </c>
      <c r="AM722" s="17" t="s">
        <v>21883</v>
      </c>
      <c r="AN722" s="25">
        <v>0</v>
      </c>
      <c r="AO722" s="25">
        <v>0</v>
      </c>
      <c r="AP722" s="25">
        <v>0</v>
      </c>
      <c r="AQ722" s="16" t="s">
        <v>61941</v>
      </c>
      <c r="AR722" s="17" t="s">
        <v>21884</v>
      </c>
      <c r="AS722" s="25">
        <v>0</v>
      </c>
      <c r="AT722" s="25">
        <v>0</v>
      </c>
      <c r="AU722" s="25">
        <v>0</v>
      </c>
      <c r="AV722" s="16" t="s">
        <v>61942</v>
      </c>
      <c r="AW722" s="17" t="s">
        <v>21885</v>
      </c>
      <c r="AX722" s="25">
        <v>0</v>
      </c>
      <c r="AY722" s="25">
        <v>0</v>
      </c>
      <c r="AZ722" s="25">
        <v>0</v>
      </c>
      <c r="BA722" s="16" t="s">
        <v>61943</v>
      </c>
      <c r="BB722" s="17" t="s">
        <v>21886</v>
      </c>
      <c r="BC722" s="25">
        <v>0</v>
      </c>
      <c r="BD722" s="25">
        <v>0</v>
      </c>
      <c r="BE722" s="25">
        <v>0</v>
      </c>
      <c r="BF722" s="16" t="s">
        <v>61944</v>
      </c>
      <c r="BG722" s="17" t="s">
        <v>21887</v>
      </c>
      <c r="BH722" s="25">
        <v>0</v>
      </c>
      <c r="BI722" s="25">
        <v>15000</v>
      </c>
      <c r="BJ722" s="25">
        <v>15000</v>
      </c>
      <c r="BK722" s="16" t="s">
        <v>61945</v>
      </c>
      <c r="BL722" s="17" t="s">
        <v>21888</v>
      </c>
      <c r="BM722" s="25">
        <v>0</v>
      </c>
      <c r="BN722" s="25">
        <v>0</v>
      </c>
      <c r="BO722" s="25">
        <v>0</v>
      </c>
      <c r="BP722" s="16" t="s">
        <v>61946</v>
      </c>
      <c r="BQ722" s="17" t="s">
        <v>21889</v>
      </c>
      <c r="BR722" s="25">
        <v>0</v>
      </c>
      <c r="BS722" s="25">
        <v>30000</v>
      </c>
      <c r="BT722" s="25">
        <v>30000</v>
      </c>
      <c r="BU722" s="16" t="s">
        <v>61947</v>
      </c>
      <c r="BV722" s="17" t="s">
        <v>21890</v>
      </c>
      <c r="BW722" s="25">
        <v>0</v>
      </c>
      <c r="BX722" s="25">
        <v>0</v>
      </c>
      <c r="BY722" s="25">
        <v>0</v>
      </c>
      <c r="BZ722" s="16" t="s">
        <v>61948</v>
      </c>
      <c r="CA722" s="17" t="s">
        <v>21891</v>
      </c>
      <c r="CB722" s="25">
        <v>0</v>
      </c>
      <c r="CC722" s="25">
        <v>0</v>
      </c>
      <c r="CD722" s="25">
        <v>0</v>
      </c>
      <c r="CE722" s="16" t="s">
        <v>61949</v>
      </c>
      <c r="CF722" s="17" t="s">
        <v>21892</v>
      </c>
      <c r="CG722" s="25">
        <v>0</v>
      </c>
      <c r="CH722" s="25">
        <v>0</v>
      </c>
      <c r="CI722" s="25">
        <v>0</v>
      </c>
      <c r="CJ722" s="16" t="s">
        <v>61950</v>
      </c>
      <c r="CK722" s="17" t="s">
        <v>21893</v>
      </c>
      <c r="CL722" s="25">
        <v>0</v>
      </c>
      <c r="CM722" s="25">
        <v>0</v>
      </c>
      <c r="CN722" s="25">
        <v>0</v>
      </c>
      <c r="CO722" s="16" t="s">
        <v>61951</v>
      </c>
      <c r="CP722" s="17" t="s">
        <v>21894</v>
      </c>
      <c r="CQ722" s="25">
        <v>0</v>
      </c>
      <c r="CR722" s="25">
        <v>0</v>
      </c>
      <c r="CS722" s="25">
        <v>0</v>
      </c>
      <c r="CT722" s="16" t="s">
        <v>61952</v>
      </c>
      <c r="CU722" s="17" t="s">
        <v>21895</v>
      </c>
      <c r="CV722" s="25">
        <v>0</v>
      </c>
      <c r="CW722" s="25">
        <v>0</v>
      </c>
      <c r="CX722" s="25">
        <v>0</v>
      </c>
      <c r="CY722" s="16" t="s">
        <v>61953</v>
      </c>
      <c r="CZ722" s="17" t="s">
        <v>21896</v>
      </c>
      <c r="DA722" s="25">
        <v>0</v>
      </c>
      <c r="DB722" s="25">
        <v>0</v>
      </c>
      <c r="DC722" s="25">
        <v>0</v>
      </c>
      <c r="DD722" s="25" t="s">
        <v>61954</v>
      </c>
      <c r="DE722" s="25" t="s">
        <v>21897</v>
      </c>
      <c r="DF722" s="25">
        <v>0</v>
      </c>
      <c r="DG722" s="25">
        <v>0</v>
      </c>
      <c r="DH722" s="25">
        <v>0</v>
      </c>
      <c r="DI722" s="16" t="s">
        <v>61955</v>
      </c>
      <c r="DJ722" s="17" t="s">
        <v>21898</v>
      </c>
      <c r="DK722" s="25">
        <v>0</v>
      </c>
      <c r="DL722" s="25">
        <v>0</v>
      </c>
      <c r="DM722" s="25">
        <v>0</v>
      </c>
      <c r="DN722" s="16" t="s">
        <v>61956</v>
      </c>
      <c r="DO722" s="17" t="s">
        <v>21899</v>
      </c>
      <c r="DP722" s="25">
        <v>0</v>
      </c>
      <c r="DQ722" s="25">
        <v>0</v>
      </c>
      <c r="DR722" s="25">
        <v>0</v>
      </c>
      <c r="DS722" s="16" t="s">
        <v>61957</v>
      </c>
      <c r="DT722" s="17" t="s">
        <v>21900</v>
      </c>
      <c r="DU722" s="25">
        <v>0</v>
      </c>
      <c r="DV722" s="25">
        <v>0</v>
      </c>
      <c r="DW722" s="25">
        <v>0</v>
      </c>
      <c r="DX722" s="16" t="s">
        <v>61958</v>
      </c>
      <c r="DY722" s="17" t="s">
        <v>21901</v>
      </c>
      <c r="DZ722" s="25">
        <v>0</v>
      </c>
      <c r="EA722" s="25">
        <v>0</v>
      </c>
      <c r="EB722" s="16">
        <v>0</v>
      </c>
      <c r="EC722" s="16" t="s">
        <v>61959</v>
      </c>
      <c r="ED722" s="17" t="s">
        <v>21902</v>
      </c>
      <c r="EE722" s="25">
        <v>0</v>
      </c>
      <c r="EF722" s="25">
        <v>0</v>
      </c>
      <c r="EG722" s="16">
        <v>0</v>
      </c>
      <c r="EH722" s="16" t="s">
        <v>61960</v>
      </c>
      <c r="EI722" s="16" t="s">
        <v>21903</v>
      </c>
      <c r="EJ722" s="16">
        <v>0</v>
      </c>
      <c r="EK722" s="16">
        <v>0</v>
      </c>
      <c r="EL722" s="16">
        <v>0</v>
      </c>
      <c r="EM722" s="16" t="s">
        <v>61961</v>
      </c>
      <c r="EN722" s="17" t="s">
        <v>21904</v>
      </c>
      <c r="EO722" s="25">
        <v>0</v>
      </c>
      <c r="EP722" s="25">
        <v>0</v>
      </c>
      <c r="EQ722" s="16">
        <v>0</v>
      </c>
      <c r="ER722" s="16" t="s">
        <v>61962</v>
      </c>
      <c r="ES722" s="17" t="s">
        <v>21905</v>
      </c>
      <c r="ET722" s="17">
        <v>0</v>
      </c>
      <c r="EU722" s="17">
        <v>0</v>
      </c>
      <c r="EV722" s="17">
        <v>0</v>
      </c>
      <c r="EW722" s="17" t="s">
        <v>61963</v>
      </c>
      <c r="EX722" s="17" t="s">
        <v>21906</v>
      </c>
      <c r="EY722" s="17">
        <v>0</v>
      </c>
      <c r="EZ722" s="17">
        <v>0</v>
      </c>
      <c r="FA722" s="17">
        <v>0</v>
      </c>
      <c r="FB722" s="17" t="s">
        <v>61964</v>
      </c>
      <c r="FC722" s="17" t="s">
        <v>21907</v>
      </c>
      <c r="FD722" s="17">
        <v>0</v>
      </c>
      <c r="FE722" s="17">
        <v>0</v>
      </c>
      <c r="FF722" s="17">
        <v>0</v>
      </c>
      <c r="FH722" s="17">
        <v>0</v>
      </c>
      <c r="FI722" s="17">
        <v>45000</v>
      </c>
      <c r="FJ722" s="17">
        <v>45000</v>
      </c>
      <c r="FL722" s="17">
        <v>0</v>
      </c>
      <c r="FM722" s="17">
        <v>0</v>
      </c>
      <c r="FN722" s="17">
        <v>0</v>
      </c>
    </row>
    <row r="723" spans="1:170">
      <c r="A723" s="14">
        <v>79100002</v>
      </c>
      <c r="B723" s="15" t="s">
        <v>1521</v>
      </c>
      <c r="C723" s="17" t="s">
        <v>872</v>
      </c>
      <c r="D723" s="25">
        <v>0</v>
      </c>
      <c r="E723" s="25">
        <v>0</v>
      </c>
      <c r="F723" s="25">
        <v>0</v>
      </c>
      <c r="I723" s="16"/>
      <c r="L723" s="20" t="s">
        <v>1479</v>
      </c>
      <c r="M723" s="17" t="s">
        <v>61965</v>
      </c>
      <c r="N723" s="17" t="s">
        <v>21908</v>
      </c>
      <c r="O723" s="25">
        <v>0</v>
      </c>
      <c r="P723" s="25">
        <v>0</v>
      </c>
      <c r="Q723" s="25">
        <v>0</v>
      </c>
      <c r="R723" s="16" t="s">
        <v>61966</v>
      </c>
      <c r="S723" s="17" t="s">
        <v>21909</v>
      </c>
      <c r="T723" s="25">
        <v>0</v>
      </c>
      <c r="U723" s="25">
        <v>0</v>
      </c>
      <c r="V723" s="25">
        <v>0</v>
      </c>
      <c r="W723" s="16" t="s">
        <v>61967</v>
      </c>
      <c r="X723" s="17" t="s">
        <v>21910</v>
      </c>
      <c r="Y723" s="25">
        <v>0</v>
      </c>
      <c r="Z723" s="25">
        <v>0</v>
      </c>
      <c r="AA723" s="25">
        <v>0</v>
      </c>
      <c r="AB723" s="16" t="s">
        <v>61968</v>
      </c>
      <c r="AC723" s="17" t="s">
        <v>21911</v>
      </c>
      <c r="AD723" s="25">
        <v>0</v>
      </c>
      <c r="AE723" s="25">
        <v>0</v>
      </c>
      <c r="AF723" s="25">
        <v>0</v>
      </c>
      <c r="AG723" s="16" t="s">
        <v>61969</v>
      </c>
      <c r="AH723" s="17" t="s">
        <v>21912</v>
      </c>
      <c r="AI723" s="25">
        <v>0</v>
      </c>
      <c r="AJ723" s="25">
        <v>0</v>
      </c>
      <c r="AK723" s="25">
        <v>0</v>
      </c>
      <c r="AL723" s="16" t="s">
        <v>61970</v>
      </c>
      <c r="AM723" s="17" t="s">
        <v>21913</v>
      </c>
      <c r="AN723" s="25">
        <v>0</v>
      </c>
      <c r="AO723" s="25">
        <v>0</v>
      </c>
      <c r="AP723" s="25">
        <v>0</v>
      </c>
      <c r="AQ723" s="16" t="s">
        <v>61971</v>
      </c>
      <c r="AR723" s="17" t="s">
        <v>21914</v>
      </c>
      <c r="AS723" s="25">
        <v>0</v>
      </c>
      <c r="AT723" s="25">
        <v>0</v>
      </c>
      <c r="AU723" s="25">
        <v>0</v>
      </c>
      <c r="AV723" s="16" t="s">
        <v>61972</v>
      </c>
      <c r="AW723" s="17" t="s">
        <v>21915</v>
      </c>
      <c r="AX723" s="25">
        <v>0</v>
      </c>
      <c r="AY723" s="25">
        <v>0</v>
      </c>
      <c r="AZ723" s="25">
        <v>0</v>
      </c>
      <c r="BA723" s="16" t="s">
        <v>61973</v>
      </c>
      <c r="BB723" s="17" t="s">
        <v>21916</v>
      </c>
      <c r="BC723" s="25">
        <v>0</v>
      </c>
      <c r="BD723" s="25">
        <v>0</v>
      </c>
      <c r="BE723" s="25">
        <v>0</v>
      </c>
      <c r="BF723" s="16" t="s">
        <v>61974</v>
      </c>
      <c r="BG723" s="17" t="s">
        <v>21917</v>
      </c>
      <c r="BH723" s="25">
        <v>0</v>
      </c>
      <c r="BI723" s="25">
        <v>0</v>
      </c>
      <c r="BJ723" s="25">
        <v>0</v>
      </c>
      <c r="BK723" s="16" t="s">
        <v>61975</v>
      </c>
      <c r="BL723" s="17" t="s">
        <v>21918</v>
      </c>
      <c r="BM723" s="25">
        <v>0</v>
      </c>
      <c r="BN723" s="25">
        <v>0</v>
      </c>
      <c r="BO723" s="25">
        <v>0</v>
      </c>
      <c r="BP723" s="16" t="s">
        <v>61976</v>
      </c>
      <c r="BQ723" s="17" t="s">
        <v>21919</v>
      </c>
      <c r="BR723" s="25">
        <v>0</v>
      </c>
      <c r="BS723" s="25">
        <v>0</v>
      </c>
      <c r="BT723" s="25">
        <v>0</v>
      </c>
      <c r="BU723" s="16" t="s">
        <v>61977</v>
      </c>
      <c r="BV723" s="17" t="s">
        <v>21920</v>
      </c>
      <c r="BW723" s="25">
        <v>0</v>
      </c>
      <c r="BX723" s="25">
        <v>0</v>
      </c>
      <c r="BY723" s="25">
        <v>0</v>
      </c>
      <c r="BZ723" s="16" t="s">
        <v>61978</v>
      </c>
      <c r="CA723" s="17" t="s">
        <v>21921</v>
      </c>
      <c r="CB723" s="25">
        <v>0</v>
      </c>
      <c r="CC723" s="25">
        <v>0</v>
      </c>
      <c r="CD723" s="25">
        <v>0</v>
      </c>
      <c r="CE723" s="16" t="s">
        <v>61979</v>
      </c>
      <c r="CF723" s="17" t="s">
        <v>21922</v>
      </c>
      <c r="CG723" s="25">
        <v>0</v>
      </c>
      <c r="CH723" s="25">
        <v>0</v>
      </c>
      <c r="CI723" s="25">
        <v>0</v>
      </c>
      <c r="CJ723" s="16" t="s">
        <v>61980</v>
      </c>
      <c r="CK723" s="17" t="s">
        <v>21923</v>
      </c>
      <c r="CL723" s="25">
        <v>0</v>
      </c>
      <c r="CM723" s="25">
        <v>0</v>
      </c>
      <c r="CN723" s="25">
        <v>0</v>
      </c>
      <c r="CO723" s="16" t="s">
        <v>61981</v>
      </c>
      <c r="CP723" s="17" t="s">
        <v>21924</v>
      </c>
      <c r="CQ723" s="25">
        <v>0</v>
      </c>
      <c r="CR723" s="25">
        <v>0</v>
      </c>
      <c r="CS723" s="25">
        <v>0</v>
      </c>
      <c r="CT723" s="16" t="s">
        <v>61982</v>
      </c>
      <c r="CU723" s="17" t="s">
        <v>21925</v>
      </c>
      <c r="CV723" s="25">
        <v>0</v>
      </c>
      <c r="CW723" s="25">
        <v>0</v>
      </c>
      <c r="CX723" s="25">
        <v>0</v>
      </c>
      <c r="CY723" s="16" t="s">
        <v>61983</v>
      </c>
      <c r="CZ723" s="17" t="s">
        <v>21926</v>
      </c>
      <c r="DA723" s="25">
        <v>0</v>
      </c>
      <c r="DB723" s="25">
        <v>0</v>
      </c>
      <c r="DC723" s="25">
        <v>0</v>
      </c>
      <c r="DD723" s="25" t="s">
        <v>61984</v>
      </c>
      <c r="DE723" s="25" t="s">
        <v>21927</v>
      </c>
      <c r="DF723" s="25">
        <v>0</v>
      </c>
      <c r="DG723" s="25">
        <v>0</v>
      </c>
      <c r="DH723" s="25">
        <v>0</v>
      </c>
      <c r="DI723" s="16" t="s">
        <v>61985</v>
      </c>
      <c r="DJ723" s="17" t="s">
        <v>21928</v>
      </c>
      <c r="DK723" s="25">
        <v>0</v>
      </c>
      <c r="DL723" s="25">
        <v>0</v>
      </c>
      <c r="DM723" s="25">
        <v>0</v>
      </c>
      <c r="DN723" s="16" t="s">
        <v>61986</v>
      </c>
      <c r="DO723" s="17" t="s">
        <v>21929</v>
      </c>
      <c r="DP723" s="25">
        <v>0</v>
      </c>
      <c r="DQ723" s="25">
        <v>0</v>
      </c>
      <c r="DR723" s="25">
        <v>0</v>
      </c>
      <c r="DS723" s="16" t="s">
        <v>61987</v>
      </c>
      <c r="DT723" s="17" t="s">
        <v>21930</v>
      </c>
      <c r="DU723" s="25">
        <v>0</v>
      </c>
      <c r="DV723" s="25">
        <v>0</v>
      </c>
      <c r="DW723" s="25">
        <v>0</v>
      </c>
      <c r="DX723" s="16" t="s">
        <v>61988</v>
      </c>
      <c r="DY723" s="17" t="s">
        <v>21931</v>
      </c>
      <c r="DZ723" s="25">
        <v>0</v>
      </c>
      <c r="EA723" s="25">
        <v>0</v>
      </c>
      <c r="EB723" s="16">
        <v>0</v>
      </c>
      <c r="EC723" s="16" t="s">
        <v>61989</v>
      </c>
      <c r="ED723" s="17" t="s">
        <v>21932</v>
      </c>
      <c r="EE723" s="25">
        <v>0</v>
      </c>
      <c r="EF723" s="25">
        <v>0</v>
      </c>
      <c r="EG723" s="16">
        <v>0</v>
      </c>
      <c r="EH723" s="16" t="s">
        <v>61990</v>
      </c>
      <c r="EI723" s="16" t="s">
        <v>21933</v>
      </c>
      <c r="EJ723" s="16">
        <v>0</v>
      </c>
      <c r="EK723" s="16">
        <v>0</v>
      </c>
      <c r="EL723" s="16">
        <v>0</v>
      </c>
      <c r="EM723" s="16" t="s">
        <v>61991</v>
      </c>
      <c r="EN723" s="17" t="s">
        <v>21934</v>
      </c>
      <c r="EO723" s="25">
        <v>0</v>
      </c>
      <c r="EP723" s="25">
        <v>0</v>
      </c>
      <c r="EQ723" s="16">
        <v>0</v>
      </c>
      <c r="ER723" s="16" t="s">
        <v>61992</v>
      </c>
      <c r="ES723" s="17" t="s">
        <v>21935</v>
      </c>
      <c r="ET723" s="17">
        <v>0</v>
      </c>
      <c r="EU723" s="17">
        <v>0</v>
      </c>
      <c r="EV723" s="17">
        <v>0</v>
      </c>
      <c r="EW723" s="17" t="s">
        <v>61993</v>
      </c>
      <c r="EX723" s="17" t="s">
        <v>21936</v>
      </c>
      <c r="EY723" s="17">
        <v>0</v>
      </c>
      <c r="EZ723" s="17">
        <v>0</v>
      </c>
      <c r="FA723" s="17">
        <v>0</v>
      </c>
      <c r="FB723" s="17" t="s">
        <v>61994</v>
      </c>
      <c r="FC723" s="17" t="s">
        <v>21937</v>
      </c>
      <c r="FD723" s="17">
        <v>0</v>
      </c>
      <c r="FE723" s="17">
        <v>0</v>
      </c>
      <c r="FF723" s="17">
        <v>0</v>
      </c>
      <c r="FH723" s="17">
        <v>0</v>
      </c>
      <c r="FI723" s="17">
        <v>0</v>
      </c>
      <c r="FJ723" s="17">
        <v>0</v>
      </c>
      <c r="FL723" s="17">
        <v>0</v>
      </c>
      <c r="FM723" s="17">
        <v>0</v>
      </c>
      <c r="FN723" s="17">
        <v>0</v>
      </c>
    </row>
    <row r="724" spans="1:170">
      <c r="A724" s="14">
        <v>79100003</v>
      </c>
      <c r="B724" s="15" t="s">
        <v>1521</v>
      </c>
      <c r="C724" s="17" t="s">
        <v>873</v>
      </c>
      <c r="D724" s="25">
        <v>0</v>
      </c>
      <c r="E724" s="25">
        <v>135000</v>
      </c>
      <c r="F724" s="25">
        <v>135000</v>
      </c>
      <c r="I724" s="16"/>
      <c r="L724" s="20" t="s">
        <v>1480</v>
      </c>
      <c r="M724" s="17" t="s">
        <v>61995</v>
      </c>
      <c r="N724" s="17" t="s">
        <v>21938</v>
      </c>
      <c r="O724" s="25">
        <v>0</v>
      </c>
      <c r="P724" s="25">
        <v>135000</v>
      </c>
      <c r="Q724" s="25">
        <v>135000</v>
      </c>
      <c r="R724" s="16" t="s">
        <v>61996</v>
      </c>
      <c r="S724" s="17" t="s">
        <v>21939</v>
      </c>
      <c r="T724" s="25">
        <v>0</v>
      </c>
      <c r="U724" s="25">
        <v>0</v>
      </c>
      <c r="V724" s="25">
        <v>0</v>
      </c>
      <c r="W724" s="16" t="s">
        <v>61997</v>
      </c>
      <c r="X724" s="17" t="s">
        <v>21940</v>
      </c>
      <c r="Y724" s="25">
        <v>0</v>
      </c>
      <c r="Z724" s="25">
        <v>0</v>
      </c>
      <c r="AA724" s="25">
        <v>0</v>
      </c>
      <c r="AB724" s="16" t="s">
        <v>61998</v>
      </c>
      <c r="AC724" s="17" t="s">
        <v>21941</v>
      </c>
      <c r="AD724" s="25">
        <v>0</v>
      </c>
      <c r="AE724" s="25">
        <v>0</v>
      </c>
      <c r="AF724" s="25">
        <v>0</v>
      </c>
      <c r="AG724" s="16" t="s">
        <v>61999</v>
      </c>
      <c r="AH724" s="17" t="s">
        <v>21942</v>
      </c>
      <c r="AI724" s="25">
        <v>0</v>
      </c>
      <c r="AJ724" s="25">
        <v>0</v>
      </c>
      <c r="AK724" s="25">
        <v>0</v>
      </c>
      <c r="AL724" s="16" t="s">
        <v>62000</v>
      </c>
      <c r="AM724" s="17" t="s">
        <v>21943</v>
      </c>
      <c r="AN724" s="25">
        <v>0</v>
      </c>
      <c r="AO724" s="25">
        <v>0</v>
      </c>
      <c r="AP724" s="25">
        <v>0</v>
      </c>
      <c r="AQ724" s="16" t="s">
        <v>62001</v>
      </c>
      <c r="AR724" s="17" t="s">
        <v>21944</v>
      </c>
      <c r="AS724" s="25">
        <v>0</v>
      </c>
      <c r="AT724" s="25">
        <v>0</v>
      </c>
      <c r="AU724" s="25">
        <v>0</v>
      </c>
      <c r="AV724" s="16" t="s">
        <v>62002</v>
      </c>
      <c r="AW724" s="17" t="s">
        <v>21945</v>
      </c>
      <c r="AX724" s="25">
        <v>0</v>
      </c>
      <c r="AY724" s="25">
        <v>0</v>
      </c>
      <c r="AZ724" s="25">
        <v>0</v>
      </c>
      <c r="BA724" s="16" t="s">
        <v>62003</v>
      </c>
      <c r="BB724" s="17" t="s">
        <v>21946</v>
      </c>
      <c r="BC724" s="25">
        <v>0</v>
      </c>
      <c r="BD724" s="25">
        <v>0</v>
      </c>
      <c r="BE724" s="25">
        <v>0</v>
      </c>
      <c r="BF724" s="16" t="s">
        <v>62004</v>
      </c>
      <c r="BG724" s="17" t="s">
        <v>21947</v>
      </c>
      <c r="BH724" s="25">
        <v>0</v>
      </c>
      <c r="BI724" s="25">
        <v>0</v>
      </c>
      <c r="BJ724" s="25">
        <v>0</v>
      </c>
      <c r="BK724" s="16" t="s">
        <v>62005</v>
      </c>
      <c r="BL724" s="17" t="s">
        <v>21948</v>
      </c>
      <c r="BM724" s="25">
        <v>0</v>
      </c>
      <c r="BN724" s="25">
        <v>0</v>
      </c>
      <c r="BO724" s="25">
        <v>0</v>
      </c>
      <c r="BP724" s="16" t="s">
        <v>62006</v>
      </c>
      <c r="BQ724" s="17" t="s">
        <v>21949</v>
      </c>
      <c r="BR724" s="25">
        <v>0</v>
      </c>
      <c r="BS724" s="25">
        <v>0</v>
      </c>
      <c r="BT724" s="25">
        <v>0</v>
      </c>
      <c r="BU724" s="16" t="s">
        <v>62007</v>
      </c>
      <c r="BV724" s="17" t="s">
        <v>21950</v>
      </c>
      <c r="BW724" s="25">
        <v>0</v>
      </c>
      <c r="BX724" s="25">
        <v>0</v>
      </c>
      <c r="BY724" s="25">
        <v>0</v>
      </c>
      <c r="BZ724" s="16" t="s">
        <v>62008</v>
      </c>
      <c r="CA724" s="17" t="s">
        <v>21951</v>
      </c>
      <c r="CB724" s="25">
        <v>0</v>
      </c>
      <c r="CC724" s="25">
        <v>0</v>
      </c>
      <c r="CD724" s="25">
        <v>0</v>
      </c>
      <c r="CE724" s="16" t="s">
        <v>62009</v>
      </c>
      <c r="CF724" s="17" t="s">
        <v>21952</v>
      </c>
      <c r="CG724" s="25">
        <v>0</v>
      </c>
      <c r="CH724" s="25">
        <v>0</v>
      </c>
      <c r="CI724" s="25">
        <v>0</v>
      </c>
      <c r="CJ724" s="16" t="s">
        <v>62010</v>
      </c>
      <c r="CK724" s="17" t="s">
        <v>21953</v>
      </c>
      <c r="CL724" s="25">
        <v>0</v>
      </c>
      <c r="CM724" s="25">
        <v>0</v>
      </c>
      <c r="CN724" s="25">
        <v>0</v>
      </c>
      <c r="CO724" s="16" t="s">
        <v>62011</v>
      </c>
      <c r="CP724" s="17" t="s">
        <v>21954</v>
      </c>
      <c r="CQ724" s="25">
        <v>0</v>
      </c>
      <c r="CR724" s="25">
        <v>0</v>
      </c>
      <c r="CS724" s="25">
        <v>0</v>
      </c>
      <c r="CT724" s="16" t="s">
        <v>62012</v>
      </c>
      <c r="CU724" s="17" t="s">
        <v>21955</v>
      </c>
      <c r="CV724" s="25">
        <v>0</v>
      </c>
      <c r="CW724" s="25">
        <v>0</v>
      </c>
      <c r="CX724" s="25">
        <v>0</v>
      </c>
      <c r="CY724" s="16" t="s">
        <v>62013</v>
      </c>
      <c r="CZ724" s="17" t="s">
        <v>21956</v>
      </c>
      <c r="DA724" s="25">
        <v>0</v>
      </c>
      <c r="DB724" s="25">
        <v>0</v>
      </c>
      <c r="DC724" s="25">
        <v>0</v>
      </c>
      <c r="DD724" s="25" t="s">
        <v>62014</v>
      </c>
      <c r="DE724" s="25" t="s">
        <v>21957</v>
      </c>
      <c r="DF724" s="25">
        <v>0</v>
      </c>
      <c r="DG724" s="25">
        <v>0</v>
      </c>
      <c r="DH724" s="25">
        <v>0</v>
      </c>
      <c r="DI724" s="16" t="s">
        <v>62015</v>
      </c>
      <c r="DJ724" s="17" t="s">
        <v>21958</v>
      </c>
      <c r="DK724" s="25">
        <v>0</v>
      </c>
      <c r="DL724" s="25">
        <v>0</v>
      </c>
      <c r="DM724" s="25">
        <v>0</v>
      </c>
      <c r="DN724" s="16" t="s">
        <v>62016</v>
      </c>
      <c r="DO724" s="17" t="s">
        <v>21959</v>
      </c>
      <c r="DP724" s="25">
        <v>0</v>
      </c>
      <c r="DQ724" s="25">
        <v>0</v>
      </c>
      <c r="DR724" s="25">
        <v>0</v>
      </c>
      <c r="DS724" s="16" t="s">
        <v>62017</v>
      </c>
      <c r="DT724" s="17" t="s">
        <v>21960</v>
      </c>
      <c r="DU724" s="25">
        <v>0</v>
      </c>
      <c r="DV724" s="25">
        <v>0</v>
      </c>
      <c r="DW724" s="25">
        <v>0</v>
      </c>
      <c r="DX724" s="16" t="s">
        <v>62018</v>
      </c>
      <c r="DY724" s="17" t="s">
        <v>21961</v>
      </c>
      <c r="DZ724" s="25">
        <v>0</v>
      </c>
      <c r="EA724" s="25">
        <v>0</v>
      </c>
      <c r="EB724" s="16">
        <v>0</v>
      </c>
      <c r="EC724" s="16" t="s">
        <v>62019</v>
      </c>
      <c r="ED724" s="17" t="s">
        <v>21962</v>
      </c>
      <c r="EE724" s="25">
        <v>0</v>
      </c>
      <c r="EF724" s="25">
        <v>0</v>
      </c>
      <c r="EG724" s="16">
        <v>0</v>
      </c>
      <c r="EH724" s="16" t="s">
        <v>62020</v>
      </c>
      <c r="EI724" s="16" t="s">
        <v>21963</v>
      </c>
      <c r="EJ724" s="16">
        <v>0</v>
      </c>
      <c r="EK724" s="16">
        <v>0</v>
      </c>
      <c r="EL724" s="16">
        <v>0</v>
      </c>
      <c r="EM724" s="16" t="s">
        <v>62021</v>
      </c>
      <c r="EN724" s="17" t="s">
        <v>21964</v>
      </c>
      <c r="EO724" s="25">
        <v>0</v>
      </c>
      <c r="EP724" s="25">
        <v>0</v>
      </c>
      <c r="EQ724" s="16">
        <v>0</v>
      </c>
      <c r="ER724" s="16" t="s">
        <v>62022</v>
      </c>
      <c r="ES724" s="17" t="s">
        <v>21965</v>
      </c>
      <c r="ET724" s="17">
        <v>0</v>
      </c>
      <c r="EU724" s="17">
        <v>0</v>
      </c>
      <c r="EV724" s="17">
        <v>0</v>
      </c>
      <c r="EW724" s="17" t="s">
        <v>62023</v>
      </c>
      <c r="EX724" s="17" t="s">
        <v>21966</v>
      </c>
      <c r="EY724" s="17">
        <v>0</v>
      </c>
      <c r="EZ724" s="17">
        <v>0</v>
      </c>
      <c r="FA724" s="17">
        <v>0</v>
      </c>
      <c r="FB724" s="17" t="s">
        <v>62024</v>
      </c>
      <c r="FC724" s="17" t="s">
        <v>21967</v>
      </c>
      <c r="FD724" s="17">
        <v>0</v>
      </c>
      <c r="FE724" s="17">
        <v>0</v>
      </c>
      <c r="FF724" s="17">
        <v>0</v>
      </c>
      <c r="FH724" s="17">
        <v>0</v>
      </c>
      <c r="FI724" s="17">
        <v>135000</v>
      </c>
      <c r="FJ724" s="17">
        <v>135000</v>
      </c>
      <c r="FL724" s="17">
        <v>0</v>
      </c>
      <c r="FM724" s="17">
        <v>0</v>
      </c>
      <c r="FN724" s="17">
        <v>0</v>
      </c>
    </row>
    <row r="725" spans="1:170">
      <c r="A725" s="14">
        <v>79100004</v>
      </c>
      <c r="B725" s="15" t="s">
        <v>1521</v>
      </c>
      <c r="C725" s="17" t="s">
        <v>874</v>
      </c>
      <c r="D725" s="25">
        <v>0</v>
      </c>
      <c r="E725" s="25">
        <v>0</v>
      </c>
      <c r="F725" s="25">
        <v>0</v>
      </c>
      <c r="I725" s="16"/>
      <c r="L725" s="20" t="s">
        <v>1481</v>
      </c>
      <c r="M725" s="17" t="s">
        <v>62025</v>
      </c>
      <c r="N725" s="17" t="s">
        <v>21968</v>
      </c>
      <c r="O725" s="25">
        <v>0</v>
      </c>
      <c r="P725" s="25">
        <v>0</v>
      </c>
      <c r="Q725" s="25">
        <v>0</v>
      </c>
      <c r="R725" s="16" t="s">
        <v>62026</v>
      </c>
      <c r="S725" s="17" t="s">
        <v>21969</v>
      </c>
      <c r="T725" s="25">
        <v>0</v>
      </c>
      <c r="U725" s="25">
        <v>0</v>
      </c>
      <c r="V725" s="25">
        <v>0</v>
      </c>
      <c r="W725" s="16" t="s">
        <v>62027</v>
      </c>
      <c r="X725" s="17" t="s">
        <v>21970</v>
      </c>
      <c r="Y725" s="25">
        <v>0</v>
      </c>
      <c r="Z725" s="25">
        <v>0</v>
      </c>
      <c r="AA725" s="25">
        <v>0</v>
      </c>
      <c r="AB725" s="16" t="s">
        <v>62028</v>
      </c>
      <c r="AC725" s="17" t="s">
        <v>21971</v>
      </c>
      <c r="AD725" s="25">
        <v>0</v>
      </c>
      <c r="AE725" s="25">
        <v>0</v>
      </c>
      <c r="AF725" s="25">
        <v>0</v>
      </c>
      <c r="AG725" s="16" t="s">
        <v>62029</v>
      </c>
      <c r="AH725" s="17" t="s">
        <v>21972</v>
      </c>
      <c r="AI725" s="25">
        <v>0</v>
      </c>
      <c r="AJ725" s="25">
        <v>0</v>
      </c>
      <c r="AK725" s="25">
        <v>0</v>
      </c>
      <c r="AL725" s="16" t="s">
        <v>62030</v>
      </c>
      <c r="AM725" s="17" t="s">
        <v>21973</v>
      </c>
      <c r="AN725" s="25">
        <v>0</v>
      </c>
      <c r="AO725" s="25">
        <v>0</v>
      </c>
      <c r="AP725" s="25">
        <v>0</v>
      </c>
      <c r="AQ725" s="16" t="s">
        <v>62031</v>
      </c>
      <c r="AR725" s="17" t="s">
        <v>21974</v>
      </c>
      <c r="AS725" s="25">
        <v>0</v>
      </c>
      <c r="AT725" s="25">
        <v>0</v>
      </c>
      <c r="AU725" s="25">
        <v>0</v>
      </c>
      <c r="AV725" s="16" t="s">
        <v>62032</v>
      </c>
      <c r="AW725" s="17" t="s">
        <v>21975</v>
      </c>
      <c r="AX725" s="25">
        <v>0</v>
      </c>
      <c r="AY725" s="25">
        <v>0</v>
      </c>
      <c r="AZ725" s="25">
        <v>0</v>
      </c>
      <c r="BA725" s="16" t="s">
        <v>62033</v>
      </c>
      <c r="BB725" s="17" t="s">
        <v>21976</v>
      </c>
      <c r="BC725" s="25">
        <v>0</v>
      </c>
      <c r="BD725" s="25">
        <v>0</v>
      </c>
      <c r="BE725" s="25">
        <v>0</v>
      </c>
      <c r="BF725" s="16" t="s">
        <v>62034</v>
      </c>
      <c r="BG725" s="17" t="s">
        <v>21977</v>
      </c>
      <c r="BH725" s="25">
        <v>0</v>
      </c>
      <c r="BI725" s="25">
        <v>0</v>
      </c>
      <c r="BJ725" s="25">
        <v>0</v>
      </c>
      <c r="BK725" s="16" t="s">
        <v>62035</v>
      </c>
      <c r="BL725" s="17" t="s">
        <v>21978</v>
      </c>
      <c r="BM725" s="25">
        <v>0</v>
      </c>
      <c r="BN725" s="25">
        <v>0</v>
      </c>
      <c r="BO725" s="25">
        <v>0</v>
      </c>
      <c r="BP725" s="16" t="s">
        <v>62036</v>
      </c>
      <c r="BQ725" s="17" t="s">
        <v>21979</v>
      </c>
      <c r="BR725" s="25">
        <v>0</v>
      </c>
      <c r="BS725" s="25">
        <v>0</v>
      </c>
      <c r="BT725" s="25">
        <v>0</v>
      </c>
      <c r="BU725" s="16" t="s">
        <v>62037</v>
      </c>
      <c r="BV725" s="17" t="s">
        <v>21980</v>
      </c>
      <c r="BW725" s="25">
        <v>0</v>
      </c>
      <c r="BX725" s="25">
        <v>0</v>
      </c>
      <c r="BY725" s="25">
        <v>0</v>
      </c>
      <c r="BZ725" s="16" t="s">
        <v>62038</v>
      </c>
      <c r="CA725" s="17" t="s">
        <v>21981</v>
      </c>
      <c r="CB725" s="25">
        <v>0</v>
      </c>
      <c r="CC725" s="25">
        <v>0</v>
      </c>
      <c r="CD725" s="25">
        <v>0</v>
      </c>
      <c r="CE725" s="16" t="s">
        <v>62039</v>
      </c>
      <c r="CF725" s="17" t="s">
        <v>21982</v>
      </c>
      <c r="CG725" s="25">
        <v>0</v>
      </c>
      <c r="CH725" s="25">
        <v>0</v>
      </c>
      <c r="CI725" s="25">
        <v>0</v>
      </c>
      <c r="CJ725" s="16" t="s">
        <v>62040</v>
      </c>
      <c r="CK725" s="17" t="s">
        <v>21983</v>
      </c>
      <c r="CL725" s="25">
        <v>0</v>
      </c>
      <c r="CM725" s="25">
        <v>0</v>
      </c>
      <c r="CN725" s="25">
        <v>0</v>
      </c>
      <c r="CO725" s="16" t="s">
        <v>62041</v>
      </c>
      <c r="CP725" s="17" t="s">
        <v>21984</v>
      </c>
      <c r="CQ725" s="25">
        <v>0</v>
      </c>
      <c r="CR725" s="25">
        <v>0</v>
      </c>
      <c r="CS725" s="25">
        <v>0</v>
      </c>
      <c r="CT725" s="16" t="s">
        <v>62042</v>
      </c>
      <c r="CU725" s="17" t="s">
        <v>21985</v>
      </c>
      <c r="CV725" s="25">
        <v>0</v>
      </c>
      <c r="CW725" s="25">
        <v>0</v>
      </c>
      <c r="CX725" s="25">
        <v>0</v>
      </c>
      <c r="CY725" s="16" t="s">
        <v>62043</v>
      </c>
      <c r="CZ725" s="17" t="s">
        <v>21986</v>
      </c>
      <c r="DA725" s="25">
        <v>0</v>
      </c>
      <c r="DB725" s="25">
        <v>0</v>
      </c>
      <c r="DC725" s="25">
        <v>0</v>
      </c>
      <c r="DD725" s="25" t="s">
        <v>62044</v>
      </c>
      <c r="DE725" s="25" t="s">
        <v>21987</v>
      </c>
      <c r="DF725" s="25">
        <v>0</v>
      </c>
      <c r="DG725" s="25">
        <v>0</v>
      </c>
      <c r="DH725" s="25">
        <v>0</v>
      </c>
      <c r="DI725" s="16" t="s">
        <v>62045</v>
      </c>
      <c r="DJ725" s="17" t="s">
        <v>21988</v>
      </c>
      <c r="DK725" s="25">
        <v>0</v>
      </c>
      <c r="DL725" s="25">
        <v>0</v>
      </c>
      <c r="DM725" s="25">
        <v>0</v>
      </c>
      <c r="DN725" s="16" t="s">
        <v>62046</v>
      </c>
      <c r="DO725" s="17" t="s">
        <v>21989</v>
      </c>
      <c r="DP725" s="25">
        <v>0</v>
      </c>
      <c r="DQ725" s="25">
        <v>0</v>
      </c>
      <c r="DR725" s="25">
        <v>0</v>
      </c>
      <c r="DS725" s="16" t="s">
        <v>62047</v>
      </c>
      <c r="DT725" s="17" t="s">
        <v>21990</v>
      </c>
      <c r="DU725" s="25">
        <v>0</v>
      </c>
      <c r="DV725" s="25">
        <v>0</v>
      </c>
      <c r="DW725" s="25">
        <v>0</v>
      </c>
      <c r="DX725" s="16" t="s">
        <v>62048</v>
      </c>
      <c r="DY725" s="17" t="s">
        <v>21991</v>
      </c>
      <c r="DZ725" s="25">
        <v>0</v>
      </c>
      <c r="EA725" s="25">
        <v>0</v>
      </c>
      <c r="EB725" s="16">
        <v>0</v>
      </c>
      <c r="EC725" s="16" t="s">
        <v>62049</v>
      </c>
      <c r="ED725" s="17" t="s">
        <v>21992</v>
      </c>
      <c r="EE725" s="25">
        <v>0</v>
      </c>
      <c r="EF725" s="25">
        <v>0</v>
      </c>
      <c r="EG725" s="16">
        <v>0</v>
      </c>
      <c r="EH725" s="16" t="s">
        <v>62050</v>
      </c>
      <c r="EI725" s="16" t="s">
        <v>21993</v>
      </c>
      <c r="EJ725" s="16">
        <v>0</v>
      </c>
      <c r="EK725" s="16">
        <v>0</v>
      </c>
      <c r="EL725" s="16">
        <v>0</v>
      </c>
      <c r="EM725" s="16" t="s">
        <v>62051</v>
      </c>
      <c r="EN725" s="17" t="s">
        <v>21994</v>
      </c>
      <c r="EO725" s="25">
        <v>0</v>
      </c>
      <c r="EP725" s="25">
        <v>0</v>
      </c>
      <c r="EQ725" s="16">
        <v>0</v>
      </c>
      <c r="ER725" s="16" t="s">
        <v>62052</v>
      </c>
      <c r="ES725" s="17" t="s">
        <v>21995</v>
      </c>
      <c r="ET725" s="17">
        <v>0</v>
      </c>
      <c r="EU725" s="17">
        <v>0</v>
      </c>
      <c r="EV725" s="17">
        <v>0</v>
      </c>
      <c r="EW725" s="17" t="s">
        <v>62053</v>
      </c>
      <c r="EX725" s="17" t="s">
        <v>21996</v>
      </c>
      <c r="EY725" s="17">
        <v>0</v>
      </c>
      <c r="EZ725" s="17">
        <v>0</v>
      </c>
      <c r="FA725" s="17">
        <v>0</v>
      </c>
      <c r="FB725" s="17" t="s">
        <v>62054</v>
      </c>
      <c r="FC725" s="17" t="s">
        <v>21997</v>
      </c>
      <c r="FD725" s="17">
        <v>0</v>
      </c>
      <c r="FE725" s="17">
        <v>0</v>
      </c>
      <c r="FF725" s="17">
        <v>0</v>
      </c>
      <c r="FH725" s="17">
        <v>0</v>
      </c>
      <c r="FI725" s="17">
        <v>0</v>
      </c>
      <c r="FJ725" s="17">
        <v>0</v>
      </c>
      <c r="FL725" s="17">
        <v>0</v>
      </c>
      <c r="FM725" s="17">
        <v>0</v>
      </c>
      <c r="FN725" s="17">
        <v>0</v>
      </c>
    </row>
    <row r="726" spans="1:170">
      <c r="A726" s="14">
        <v>79100005</v>
      </c>
      <c r="B726" s="15" t="s">
        <v>1521</v>
      </c>
      <c r="C726" s="17" t="s">
        <v>875</v>
      </c>
      <c r="D726" s="25">
        <v>0</v>
      </c>
      <c r="E726" s="25">
        <v>0</v>
      </c>
      <c r="F726" s="25">
        <v>0</v>
      </c>
      <c r="I726" s="16"/>
      <c r="L726" s="20" t="s">
        <v>1482</v>
      </c>
      <c r="M726" s="17" t="s">
        <v>62055</v>
      </c>
      <c r="N726" s="17" t="s">
        <v>21998</v>
      </c>
      <c r="O726" s="25">
        <v>0</v>
      </c>
      <c r="P726" s="25">
        <v>0</v>
      </c>
      <c r="Q726" s="25">
        <v>0</v>
      </c>
      <c r="R726" s="16" t="s">
        <v>62056</v>
      </c>
      <c r="S726" s="17" t="s">
        <v>21999</v>
      </c>
      <c r="T726" s="25">
        <v>0</v>
      </c>
      <c r="U726" s="25">
        <v>0</v>
      </c>
      <c r="V726" s="25">
        <v>0</v>
      </c>
      <c r="W726" s="16" t="s">
        <v>62057</v>
      </c>
      <c r="X726" s="17" t="s">
        <v>22000</v>
      </c>
      <c r="Y726" s="25">
        <v>0</v>
      </c>
      <c r="Z726" s="25">
        <v>0</v>
      </c>
      <c r="AA726" s="25">
        <v>0</v>
      </c>
      <c r="AB726" s="16" t="s">
        <v>62058</v>
      </c>
      <c r="AC726" s="17" t="s">
        <v>22001</v>
      </c>
      <c r="AD726" s="25">
        <v>0</v>
      </c>
      <c r="AE726" s="25">
        <v>0</v>
      </c>
      <c r="AF726" s="25">
        <v>0</v>
      </c>
      <c r="AG726" s="16" t="s">
        <v>62059</v>
      </c>
      <c r="AH726" s="17" t="s">
        <v>22002</v>
      </c>
      <c r="AI726" s="25">
        <v>0</v>
      </c>
      <c r="AJ726" s="25">
        <v>0</v>
      </c>
      <c r="AK726" s="25">
        <v>0</v>
      </c>
      <c r="AL726" s="16" t="s">
        <v>62060</v>
      </c>
      <c r="AM726" s="17" t="s">
        <v>22003</v>
      </c>
      <c r="AN726" s="25">
        <v>0</v>
      </c>
      <c r="AO726" s="25">
        <v>0</v>
      </c>
      <c r="AP726" s="25">
        <v>0</v>
      </c>
      <c r="AQ726" s="16" t="s">
        <v>62061</v>
      </c>
      <c r="AR726" s="17" t="s">
        <v>22004</v>
      </c>
      <c r="AS726" s="25">
        <v>0</v>
      </c>
      <c r="AT726" s="25">
        <v>0</v>
      </c>
      <c r="AU726" s="25">
        <v>0</v>
      </c>
      <c r="AV726" s="16" t="s">
        <v>62062</v>
      </c>
      <c r="AW726" s="17" t="s">
        <v>22005</v>
      </c>
      <c r="AX726" s="25">
        <v>0</v>
      </c>
      <c r="AY726" s="25">
        <v>0</v>
      </c>
      <c r="AZ726" s="25">
        <v>0</v>
      </c>
      <c r="BA726" s="16" t="s">
        <v>62063</v>
      </c>
      <c r="BB726" s="17" t="s">
        <v>22006</v>
      </c>
      <c r="BC726" s="25">
        <v>0</v>
      </c>
      <c r="BD726" s="25">
        <v>0</v>
      </c>
      <c r="BE726" s="25">
        <v>0</v>
      </c>
      <c r="BF726" s="16" t="s">
        <v>62064</v>
      </c>
      <c r="BG726" s="17" t="s">
        <v>22007</v>
      </c>
      <c r="BH726" s="25">
        <v>0</v>
      </c>
      <c r="BI726" s="25">
        <v>0</v>
      </c>
      <c r="BJ726" s="25">
        <v>0</v>
      </c>
      <c r="BK726" s="16" t="s">
        <v>62065</v>
      </c>
      <c r="BL726" s="17" t="s">
        <v>22008</v>
      </c>
      <c r="BM726" s="25">
        <v>0</v>
      </c>
      <c r="BN726" s="25">
        <v>0</v>
      </c>
      <c r="BO726" s="25">
        <v>0</v>
      </c>
      <c r="BP726" s="16" t="s">
        <v>62066</v>
      </c>
      <c r="BQ726" s="17" t="s">
        <v>22009</v>
      </c>
      <c r="BR726" s="25">
        <v>0</v>
      </c>
      <c r="BS726" s="25">
        <v>0</v>
      </c>
      <c r="BT726" s="25">
        <v>0</v>
      </c>
      <c r="BU726" s="16" t="s">
        <v>62067</v>
      </c>
      <c r="BV726" s="17" t="s">
        <v>22010</v>
      </c>
      <c r="BW726" s="25">
        <v>0</v>
      </c>
      <c r="BX726" s="25">
        <v>0</v>
      </c>
      <c r="BY726" s="25">
        <v>0</v>
      </c>
      <c r="BZ726" s="16" t="s">
        <v>62068</v>
      </c>
      <c r="CA726" s="17" t="s">
        <v>22011</v>
      </c>
      <c r="CB726" s="25">
        <v>0</v>
      </c>
      <c r="CC726" s="25">
        <v>0</v>
      </c>
      <c r="CD726" s="25">
        <v>0</v>
      </c>
      <c r="CE726" s="16" t="s">
        <v>62069</v>
      </c>
      <c r="CF726" s="17" t="s">
        <v>22012</v>
      </c>
      <c r="CG726" s="25">
        <v>0</v>
      </c>
      <c r="CH726" s="25">
        <v>0</v>
      </c>
      <c r="CI726" s="25">
        <v>0</v>
      </c>
      <c r="CJ726" s="16" t="s">
        <v>62070</v>
      </c>
      <c r="CK726" s="17" t="s">
        <v>22013</v>
      </c>
      <c r="CL726" s="25">
        <v>0</v>
      </c>
      <c r="CM726" s="25">
        <v>0</v>
      </c>
      <c r="CN726" s="25">
        <v>0</v>
      </c>
      <c r="CO726" s="16" t="s">
        <v>62071</v>
      </c>
      <c r="CP726" s="17" t="s">
        <v>22014</v>
      </c>
      <c r="CQ726" s="25">
        <v>0</v>
      </c>
      <c r="CR726" s="25">
        <v>0</v>
      </c>
      <c r="CS726" s="25">
        <v>0</v>
      </c>
      <c r="CT726" s="16" t="s">
        <v>62072</v>
      </c>
      <c r="CU726" s="17" t="s">
        <v>22015</v>
      </c>
      <c r="CV726" s="25">
        <v>0</v>
      </c>
      <c r="CW726" s="25">
        <v>0</v>
      </c>
      <c r="CX726" s="25">
        <v>0</v>
      </c>
      <c r="CY726" s="16" t="s">
        <v>62073</v>
      </c>
      <c r="CZ726" s="17" t="s">
        <v>22016</v>
      </c>
      <c r="DA726" s="25">
        <v>0</v>
      </c>
      <c r="DB726" s="25">
        <v>0</v>
      </c>
      <c r="DC726" s="25">
        <v>0</v>
      </c>
      <c r="DD726" s="25" t="s">
        <v>62074</v>
      </c>
      <c r="DE726" s="25" t="s">
        <v>22017</v>
      </c>
      <c r="DF726" s="25">
        <v>0</v>
      </c>
      <c r="DG726" s="25">
        <v>0</v>
      </c>
      <c r="DH726" s="25">
        <v>0</v>
      </c>
      <c r="DI726" s="16" t="s">
        <v>62075</v>
      </c>
      <c r="DJ726" s="17" t="s">
        <v>22018</v>
      </c>
      <c r="DK726" s="25">
        <v>0</v>
      </c>
      <c r="DL726" s="25">
        <v>0</v>
      </c>
      <c r="DM726" s="25">
        <v>0</v>
      </c>
      <c r="DN726" s="16" t="s">
        <v>62076</v>
      </c>
      <c r="DO726" s="17" t="s">
        <v>22019</v>
      </c>
      <c r="DP726" s="25">
        <v>0</v>
      </c>
      <c r="DQ726" s="25">
        <v>0</v>
      </c>
      <c r="DR726" s="25">
        <v>0</v>
      </c>
      <c r="DS726" s="16" t="s">
        <v>62077</v>
      </c>
      <c r="DT726" s="17" t="s">
        <v>22020</v>
      </c>
      <c r="DU726" s="25">
        <v>0</v>
      </c>
      <c r="DV726" s="25">
        <v>0</v>
      </c>
      <c r="DW726" s="25">
        <v>0</v>
      </c>
      <c r="DX726" s="16" t="s">
        <v>62078</v>
      </c>
      <c r="DY726" s="17" t="s">
        <v>22021</v>
      </c>
      <c r="DZ726" s="25">
        <v>0</v>
      </c>
      <c r="EA726" s="25">
        <v>0</v>
      </c>
      <c r="EB726" s="16">
        <v>0</v>
      </c>
      <c r="EC726" s="16" t="s">
        <v>62079</v>
      </c>
      <c r="ED726" s="17" t="s">
        <v>22022</v>
      </c>
      <c r="EE726" s="25">
        <v>0</v>
      </c>
      <c r="EF726" s="25">
        <v>0</v>
      </c>
      <c r="EG726" s="16">
        <v>0</v>
      </c>
      <c r="EH726" s="16" t="s">
        <v>62080</v>
      </c>
      <c r="EI726" s="16" t="s">
        <v>22023</v>
      </c>
      <c r="EJ726" s="16">
        <v>0</v>
      </c>
      <c r="EK726" s="16">
        <v>0</v>
      </c>
      <c r="EL726" s="16">
        <v>0</v>
      </c>
      <c r="EM726" s="16" t="s">
        <v>62081</v>
      </c>
      <c r="EN726" s="17" t="s">
        <v>22024</v>
      </c>
      <c r="EO726" s="25">
        <v>0</v>
      </c>
      <c r="EP726" s="25">
        <v>0</v>
      </c>
      <c r="EQ726" s="16">
        <v>0</v>
      </c>
      <c r="ER726" s="16" t="s">
        <v>62082</v>
      </c>
      <c r="ES726" s="17" t="s">
        <v>22025</v>
      </c>
      <c r="ET726" s="17">
        <v>0</v>
      </c>
      <c r="EU726" s="17">
        <v>0</v>
      </c>
      <c r="EV726" s="17">
        <v>0</v>
      </c>
      <c r="EW726" s="17" t="s">
        <v>62083</v>
      </c>
      <c r="EX726" s="17" t="s">
        <v>22026</v>
      </c>
      <c r="EY726" s="17">
        <v>0</v>
      </c>
      <c r="EZ726" s="17">
        <v>0</v>
      </c>
      <c r="FA726" s="17">
        <v>0</v>
      </c>
      <c r="FB726" s="17" t="s">
        <v>62084</v>
      </c>
      <c r="FC726" s="17" t="s">
        <v>22027</v>
      </c>
      <c r="FD726" s="17">
        <v>0</v>
      </c>
      <c r="FE726" s="17">
        <v>0</v>
      </c>
      <c r="FF726" s="17">
        <v>0</v>
      </c>
      <c r="FH726" s="17">
        <v>0</v>
      </c>
      <c r="FI726" s="17">
        <v>0</v>
      </c>
      <c r="FJ726" s="17">
        <v>0</v>
      </c>
      <c r="FL726" s="17">
        <v>0</v>
      </c>
      <c r="FM726" s="17">
        <v>0</v>
      </c>
      <c r="FN726" s="17">
        <v>0</v>
      </c>
    </row>
    <row r="727" spans="1:170">
      <c r="A727" s="14">
        <v>79100006</v>
      </c>
      <c r="B727" s="15" t="s">
        <v>1521</v>
      </c>
      <c r="C727" s="17" t="s">
        <v>876</v>
      </c>
      <c r="D727" s="25">
        <v>0</v>
      </c>
      <c r="E727" s="25">
        <v>0</v>
      </c>
      <c r="F727" s="25">
        <v>0</v>
      </c>
      <c r="I727" s="16"/>
      <c r="L727" s="20" t="s">
        <v>1483</v>
      </c>
      <c r="M727" s="17" t="s">
        <v>62085</v>
      </c>
      <c r="N727" s="17" t="s">
        <v>22028</v>
      </c>
      <c r="O727" s="25">
        <v>0</v>
      </c>
      <c r="P727" s="25">
        <v>0</v>
      </c>
      <c r="Q727" s="25">
        <v>0</v>
      </c>
      <c r="R727" s="16" t="s">
        <v>62086</v>
      </c>
      <c r="S727" s="17" t="s">
        <v>22029</v>
      </c>
      <c r="T727" s="25">
        <v>0</v>
      </c>
      <c r="U727" s="25">
        <v>0</v>
      </c>
      <c r="V727" s="25">
        <v>0</v>
      </c>
      <c r="W727" s="16" t="s">
        <v>62087</v>
      </c>
      <c r="X727" s="17" t="s">
        <v>22030</v>
      </c>
      <c r="Y727" s="25">
        <v>0</v>
      </c>
      <c r="Z727" s="25">
        <v>0</v>
      </c>
      <c r="AA727" s="25">
        <v>0</v>
      </c>
      <c r="AB727" s="16" t="s">
        <v>62088</v>
      </c>
      <c r="AC727" s="17" t="s">
        <v>22031</v>
      </c>
      <c r="AD727" s="25">
        <v>0</v>
      </c>
      <c r="AE727" s="25">
        <v>0</v>
      </c>
      <c r="AF727" s="25">
        <v>0</v>
      </c>
      <c r="AG727" s="16" t="s">
        <v>62089</v>
      </c>
      <c r="AH727" s="17" t="s">
        <v>22032</v>
      </c>
      <c r="AI727" s="25">
        <v>0</v>
      </c>
      <c r="AJ727" s="25">
        <v>0</v>
      </c>
      <c r="AK727" s="25">
        <v>0</v>
      </c>
      <c r="AL727" s="16" t="s">
        <v>62090</v>
      </c>
      <c r="AM727" s="17" t="s">
        <v>22033</v>
      </c>
      <c r="AN727" s="25">
        <v>0</v>
      </c>
      <c r="AO727" s="25">
        <v>0</v>
      </c>
      <c r="AP727" s="25">
        <v>0</v>
      </c>
      <c r="AQ727" s="16" t="s">
        <v>62091</v>
      </c>
      <c r="AR727" s="17" t="s">
        <v>22034</v>
      </c>
      <c r="AS727" s="25">
        <v>0</v>
      </c>
      <c r="AT727" s="25">
        <v>0</v>
      </c>
      <c r="AU727" s="25">
        <v>0</v>
      </c>
      <c r="AV727" s="16" t="s">
        <v>62092</v>
      </c>
      <c r="AW727" s="17" t="s">
        <v>22035</v>
      </c>
      <c r="AX727" s="25">
        <v>0</v>
      </c>
      <c r="AY727" s="25">
        <v>0</v>
      </c>
      <c r="AZ727" s="25">
        <v>0</v>
      </c>
      <c r="BA727" s="16" t="s">
        <v>62093</v>
      </c>
      <c r="BB727" s="17" t="s">
        <v>22036</v>
      </c>
      <c r="BC727" s="25">
        <v>0</v>
      </c>
      <c r="BD727" s="25">
        <v>0</v>
      </c>
      <c r="BE727" s="25">
        <v>0</v>
      </c>
      <c r="BF727" s="16" t="s">
        <v>62094</v>
      </c>
      <c r="BG727" s="17" t="s">
        <v>22037</v>
      </c>
      <c r="BH727" s="25">
        <v>0</v>
      </c>
      <c r="BI727" s="25">
        <v>0</v>
      </c>
      <c r="BJ727" s="25">
        <v>0</v>
      </c>
      <c r="BK727" s="16" t="s">
        <v>62095</v>
      </c>
      <c r="BL727" s="17" t="s">
        <v>22038</v>
      </c>
      <c r="BM727" s="25">
        <v>0</v>
      </c>
      <c r="BN727" s="25">
        <v>0</v>
      </c>
      <c r="BO727" s="25">
        <v>0</v>
      </c>
      <c r="BP727" s="16" t="s">
        <v>62096</v>
      </c>
      <c r="BQ727" s="17" t="s">
        <v>22039</v>
      </c>
      <c r="BR727" s="25">
        <v>0</v>
      </c>
      <c r="BS727" s="25">
        <v>0</v>
      </c>
      <c r="BT727" s="25">
        <v>0</v>
      </c>
      <c r="BU727" s="16" t="s">
        <v>62097</v>
      </c>
      <c r="BV727" s="17" t="s">
        <v>22040</v>
      </c>
      <c r="BW727" s="25">
        <v>0</v>
      </c>
      <c r="BX727" s="25">
        <v>0</v>
      </c>
      <c r="BY727" s="25">
        <v>0</v>
      </c>
      <c r="BZ727" s="16" t="s">
        <v>62098</v>
      </c>
      <c r="CA727" s="17" t="s">
        <v>22041</v>
      </c>
      <c r="CB727" s="25">
        <v>0</v>
      </c>
      <c r="CC727" s="25">
        <v>0</v>
      </c>
      <c r="CD727" s="25">
        <v>0</v>
      </c>
      <c r="CE727" s="16" t="s">
        <v>62099</v>
      </c>
      <c r="CF727" s="17" t="s">
        <v>22042</v>
      </c>
      <c r="CG727" s="25">
        <v>0</v>
      </c>
      <c r="CH727" s="25">
        <v>0</v>
      </c>
      <c r="CI727" s="25">
        <v>0</v>
      </c>
      <c r="CJ727" s="16" t="s">
        <v>62100</v>
      </c>
      <c r="CK727" s="17" t="s">
        <v>22043</v>
      </c>
      <c r="CL727" s="25">
        <v>0</v>
      </c>
      <c r="CM727" s="25">
        <v>0</v>
      </c>
      <c r="CN727" s="25">
        <v>0</v>
      </c>
      <c r="CO727" s="16" t="s">
        <v>62101</v>
      </c>
      <c r="CP727" s="17" t="s">
        <v>22044</v>
      </c>
      <c r="CQ727" s="25">
        <v>0</v>
      </c>
      <c r="CR727" s="25">
        <v>0</v>
      </c>
      <c r="CS727" s="25">
        <v>0</v>
      </c>
      <c r="CT727" s="16" t="s">
        <v>62102</v>
      </c>
      <c r="CU727" s="17" t="s">
        <v>22045</v>
      </c>
      <c r="CV727" s="25">
        <v>0</v>
      </c>
      <c r="CW727" s="25">
        <v>0</v>
      </c>
      <c r="CX727" s="25">
        <v>0</v>
      </c>
      <c r="CY727" s="16" t="s">
        <v>62103</v>
      </c>
      <c r="CZ727" s="17" t="s">
        <v>22046</v>
      </c>
      <c r="DA727" s="25">
        <v>0</v>
      </c>
      <c r="DB727" s="25">
        <v>0</v>
      </c>
      <c r="DC727" s="25">
        <v>0</v>
      </c>
      <c r="DD727" s="25" t="s">
        <v>62104</v>
      </c>
      <c r="DE727" s="25" t="s">
        <v>22047</v>
      </c>
      <c r="DF727" s="25">
        <v>0</v>
      </c>
      <c r="DG727" s="25">
        <v>0</v>
      </c>
      <c r="DH727" s="25">
        <v>0</v>
      </c>
      <c r="DI727" s="16" t="s">
        <v>62105</v>
      </c>
      <c r="DJ727" s="17" t="s">
        <v>22048</v>
      </c>
      <c r="DK727" s="25">
        <v>0</v>
      </c>
      <c r="DL727" s="25">
        <v>0</v>
      </c>
      <c r="DM727" s="25">
        <v>0</v>
      </c>
      <c r="DN727" s="16" t="s">
        <v>62106</v>
      </c>
      <c r="DO727" s="17" t="s">
        <v>22049</v>
      </c>
      <c r="DP727" s="25">
        <v>0</v>
      </c>
      <c r="DQ727" s="25">
        <v>0</v>
      </c>
      <c r="DR727" s="25">
        <v>0</v>
      </c>
      <c r="DS727" s="16" t="s">
        <v>62107</v>
      </c>
      <c r="DT727" s="17" t="s">
        <v>22050</v>
      </c>
      <c r="DU727" s="25">
        <v>0</v>
      </c>
      <c r="DV727" s="25">
        <v>0</v>
      </c>
      <c r="DW727" s="25">
        <v>0</v>
      </c>
      <c r="DX727" s="16" t="s">
        <v>62108</v>
      </c>
      <c r="DY727" s="17" t="s">
        <v>22051</v>
      </c>
      <c r="DZ727" s="25">
        <v>0</v>
      </c>
      <c r="EA727" s="25">
        <v>0</v>
      </c>
      <c r="EB727" s="16">
        <v>0</v>
      </c>
      <c r="EC727" s="16" t="s">
        <v>62109</v>
      </c>
      <c r="ED727" s="17" t="s">
        <v>22052</v>
      </c>
      <c r="EE727" s="25">
        <v>0</v>
      </c>
      <c r="EF727" s="25">
        <v>0</v>
      </c>
      <c r="EG727" s="16">
        <v>0</v>
      </c>
      <c r="EH727" s="16" t="s">
        <v>62110</v>
      </c>
      <c r="EI727" s="16" t="s">
        <v>22053</v>
      </c>
      <c r="EJ727" s="16">
        <v>0</v>
      </c>
      <c r="EK727" s="16">
        <v>0</v>
      </c>
      <c r="EL727" s="16">
        <v>0</v>
      </c>
      <c r="EM727" s="16" t="s">
        <v>62111</v>
      </c>
      <c r="EN727" s="17" t="s">
        <v>22054</v>
      </c>
      <c r="EO727" s="25">
        <v>0</v>
      </c>
      <c r="EP727" s="25">
        <v>0</v>
      </c>
      <c r="EQ727" s="16">
        <v>0</v>
      </c>
      <c r="ER727" s="16" t="s">
        <v>62112</v>
      </c>
      <c r="ES727" s="17" t="s">
        <v>22055</v>
      </c>
      <c r="ET727" s="17">
        <v>0</v>
      </c>
      <c r="EU727" s="17">
        <v>0</v>
      </c>
      <c r="EV727" s="17">
        <v>0</v>
      </c>
      <c r="EW727" s="17" t="s">
        <v>62113</v>
      </c>
      <c r="EX727" s="17" t="s">
        <v>22056</v>
      </c>
      <c r="EY727" s="17">
        <v>0</v>
      </c>
      <c r="EZ727" s="17">
        <v>0</v>
      </c>
      <c r="FA727" s="17">
        <v>0</v>
      </c>
      <c r="FB727" s="17" t="s">
        <v>62114</v>
      </c>
      <c r="FC727" s="17" t="s">
        <v>22057</v>
      </c>
      <c r="FD727" s="17">
        <v>0</v>
      </c>
      <c r="FE727" s="17">
        <v>0</v>
      </c>
      <c r="FF727" s="17">
        <v>0</v>
      </c>
      <c r="FH727" s="17">
        <v>0</v>
      </c>
      <c r="FI727" s="17">
        <v>0</v>
      </c>
      <c r="FJ727" s="17">
        <v>0</v>
      </c>
      <c r="FL727" s="17">
        <v>0</v>
      </c>
      <c r="FM727" s="17">
        <v>0</v>
      </c>
      <c r="FN727" s="17">
        <v>0</v>
      </c>
    </row>
    <row r="728" spans="1:170">
      <c r="A728" s="14">
        <v>79100007</v>
      </c>
      <c r="B728" s="15" t="s">
        <v>1521</v>
      </c>
      <c r="C728" s="17" t="s">
        <v>877</v>
      </c>
      <c r="D728" s="25">
        <v>0</v>
      </c>
      <c r="E728" s="25">
        <v>0</v>
      </c>
      <c r="F728" s="25">
        <v>0</v>
      </c>
      <c r="I728" s="16"/>
      <c r="L728" s="20" t="s">
        <v>1484</v>
      </c>
      <c r="M728" s="17" t="s">
        <v>62115</v>
      </c>
      <c r="N728" s="17" t="s">
        <v>22058</v>
      </c>
      <c r="O728" s="25">
        <v>0</v>
      </c>
      <c r="P728" s="25">
        <v>0</v>
      </c>
      <c r="Q728" s="25">
        <v>0</v>
      </c>
      <c r="R728" s="16" t="s">
        <v>62116</v>
      </c>
      <c r="S728" s="17" t="s">
        <v>22059</v>
      </c>
      <c r="T728" s="25">
        <v>0</v>
      </c>
      <c r="U728" s="25">
        <v>0</v>
      </c>
      <c r="V728" s="25">
        <v>0</v>
      </c>
      <c r="W728" s="16" t="s">
        <v>62117</v>
      </c>
      <c r="X728" s="17" t="s">
        <v>22060</v>
      </c>
      <c r="Y728" s="25">
        <v>0</v>
      </c>
      <c r="Z728" s="25">
        <v>0</v>
      </c>
      <c r="AA728" s="25">
        <v>0</v>
      </c>
      <c r="AB728" s="16" t="s">
        <v>62118</v>
      </c>
      <c r="AC728" s="17" t="s">
        <v>22061</v>
      </c>
      <c r="AD728" s="25">
        <v>0</v>
      </c>
      <c r="AE728" s="25">
        <v>0</v>
      </c>
      <c r="AF728" s="25">
        <v>0</v>
      </c>
      <c r="AG728" s="16" t="s">
        <v>62119</v>
      </c>
      <c r="AH728" s="17" t="s">
        <v>22062</v>
      </c>
      <c r="AI728" s="25">
        <v>0</v>
      </c>
      <c r="AJ728" s="25">
        <v>0</v>
      </c>
      <c r="AK728" s="25">
        <v>0</v>
      </c>
      <c r="AL728" s="16" t="s">
        <v>62120</v>
      </c>
      <c r="AM728" s="17" t="s">
        <v>22063</v>
      </c>
      <c r="AN728" s="25">
        <v>0</v>
      </c>
      <c r="AO728" s="25">
        <v>0</v>
      </c>
      <c r="AP728" s="25">
        <v>0</v>
      </c>
      <c r="AQ728" s="16" t="s">
        <v>62121</v>
      </c>
      <c r="AR728" s="17" t="s">
        <v>22064</v>
      </c>
      <c r="AS728" s="25">
        <v>0</v>
      </c>
      <c r="AT728" s="25">
        <v>0</v>
      </c>
      <c r="AU728" s="25">
        <v>0</v>
      </c>
      <c r="AV728" s="16" t="s">
        <v>62122</v>
      </c>
      <c r="AW728" s="17" t="s">
        <v>22065</v>
      </c>
      <c r="AX728" s="25">
        <v>0</v>
      </c>
      <c r="AY728" s="25">
        <v>0</v>
      </c>
      <c r="AZ728" s="25">
        <v>0</v>
      </c>
      <c r="BA728" s="16" t="s">
        <v>62123</v>
      </c>
      <c r="BB728" s="17" t="s">
        <v>22066</v>
      </c>
      <c r="BC728" s="25">
        <v>0</v>
      </c>
      <c r="BD728" s="25">
        <v>0</v>
      </c>
      <c r="BE728" s="25">
        <v>0</v>
      </c>
      <c r="BF728" s="16" t="s">
        <v>62124</v>
      </c>
      <c r="BG728" s="17" t="s">
        <v>22067</v>
      </c>
      <c r="BH728" s="25">
        <v>0</v>
      </c>
      <c r="BI728" s="25">
        <v>0</v>
      </c>
      <c r="BJ728" s="25">
        <v>0</v>
      </c>
      <c r="BK728" s="16" t="s">
        <v>62125</v>
      </c>
      <c r="BL728" s="17" t="s">
        <v>22068</v>
      </c>
      <c r="BM728" s="25">
        <v>0</v>
      </c>
      <c r="BN728" s="25">
        <v>0</v>
      </c>
      <c r="BO728" s="25">
        <v>0</v>
      </c>
      <c r="BP728" s="16" t="s">
        <v>62126</v>
      </c>
      <c r="BQ728" s="17" t="s">
        <v>22069</v>
      </c>
      <c r="BR728" s="25">
        <v>0</v>
      </c>
      <c r="BS728" s="25">
        <v>0</v>
      </c>
      <c r="BT728" s="25">
        <v>0</v>
      </c>
      <c r="BU728" s="16" t="s">
        <v>62127</v>
      </c>
      <c r="BV728" s="17" t="s">
        <v>22070</v>
      </c>
      <c r="BW728" s="25">
        <v>0</v>
      </c>
      <c r="BX728" s="25">
        <v>0</v>
      </c>
      <c r="BY728" s="25">
        <v>0</v>
      </c>
      <c r="BZ728" s="16" t="s">
        <v>62128</v>
      </c>
      <c r="CA728" s="17" t="s">
        <v>22071</v>
      </c>
      <c r="CB728" s="25">
        <v>0</v>
      </c>
      <c r="CC728" s="25">
        <v>0</v>
      </c>
      <c r="CD728" s="25">
        <v>0</v>
      </c>
      <c r="CE728" s="16" t="s">
        <v>62129</v>
      </c>
      <c r="CF728" s="17" t="s">
        <v>22072</v>
      </c>
      <c r="CG728" s="25">
        <v>0</v>
      </c>
      <c r="CH728" s="25">
        <v>0</v>
      </c>
      <c r="CI728" s="25">
        <v>0</v>
      </c>
      <c r="CJ728" s="16" t="s">
        <v>62130</v>
      </c>
      <c r="CK728" s="17" t="s">
        <v>22073</v>
      </c>
      <c r="CL728" s="25">
        <v>0</v>
      </c>
      <c r="CM728" s="25">
        <v>0</v>
      </c>
      <c r="CN728" s="25">
        <v>0</v>
      </c>
      <c r="CO728" s="16" t="s">
        <v>62131</v>
      </c>
      <c r="CP728" s="17" t="s">
        <v>22074</v>
      </c>
      <c r="CQ728" s="25">
        <v>0</v>
      </c>
      <c r="CR728" s="25">
        <v>0</v>
      </c>
      <c r="CS728" s="25">
        <v>0</v>
      </c>
      <c r="CT728" s="16" t="s">
        <v>62132</v>
      </c>
      <c r="CU728" s="17" t="s">
        <v>22075</v>
      </c>
      <c r="CV728" s="25">
        <v>0</v>
      </c>
      <c r="CW728" s="25">
        <v>0</v>
      </c>
      <c r="CX728" s="25">
        <v>0</v>
      </c>
      <c r="CY728" s="16" t="s">
        <v>62133</v>
      </c>
      <c r="CZ728" s="17" t="s">
        <v>22076</v>
      </c>
      <c r="DA728" s="25">
        <v>0</v>
      </c>
      <c r="DB728" s="25">
        <v>0</v>
      </c>
      <c r="DC728" s="25">
        <v>0</v>
      </c>
      <c r="DD728" s="25" t="s">
        <v>62134</v>
      </c>
      <c r="DE728" s="25" t="s">
        <v>22077</v>
      </c>
      <c r="DF728" s="25">
        <v>0</v>
      </c>
      <c r="DG728" s="25">
        <v>0</v>
      </c>
      <c r="DH728" s="25">
        <v>0</v>
      </c>
      <c r="DI728" s="16" t="s">
        <v>62135</v>
      </c>
      <c r="DJ728" s="17" t="s">
        <v>22078</v>
      </c>
      <c r="DK728" s="25">
        <v>0</v>
      </c>
      <c r="DL728" s="25">
        <v>0</v>
      </c>
      <c r="DM728" s="25">
        <v>0</v>
      </c>
      <c r="DN728" s="16" t="s">
        <v>62136</v>
      </c>
      <c r="DO728" s="17" t="s">
        <v>22079</v>
      </c>
      <c r="DP728" s="25">
        <v>0</v>
      </c>
      <c r="DQ728" s="25">
        <v>0</v>
      </c>
      <c r="DR728" s="25">
        <v>0</v>
      </c>
      <c r="DS728" s="16" t="s">
        <v>62137</v>
      </c>
      <c r="DT728" s="17" t="s">
        <v>22080</v>
      </c>
      <c r="DU728" s="25">
        <v>0</v>
      </c>
      <c r="DV728" s="25">
        <v>0</v>
      </c>
      <c r="DW728" s="25">
        <v>0</v>
      </c>
      <c r="DX728" s="16" t="s">
        <v>62138</v>
      </c>
      <c r="DY728" s="17" t="s">
        <v>22081</v>
      </c>
      <c r="DZ728" s="25">
        <v>0</v>
      </c>
      <c r="EA728" s="25">
        <v>0</v>
      </c>
      <c r="EB728" s="16">
        <v>0</v>
      </c>
      <c r="EC728" s="16" t="s">
        <v>62139</v>
      </c>
      <c r="ED728" s="17" t="s">
        <v>22082</v>
      </c>
      <c r="EE728" s="25">
        <v>0</v>
      </c>
      <c r="EF728" s="25">
        <v>0</v>
      </c>
      <c r="EG728" s="16">
        <v>0</v>
      </c>
      <c r="EH728" s="16" t="s">
        <v>62140</v>
      </c>
      <c r="EI728" s="16" t="s">
        <v>22083</v>
      </c>
      <c r="EJ728" s="16">
        <v>0</v>
      </c>
      <c r="EK728" s="16">
        <v>0</v>
      </c>
      <c r="EL728" s="16">
        <v>0</v>
      </c>
      <c r="EM728" s="16" t="s">
        <v>62141</v>
      </c>
      <c r="EN728" s="17" t="s">
        <v>22084</v>
      </c>
      <c r="EO728" s="25">
        <v>0</v>
      </c>
      <c r="EP728" s="25">
        <v>0</v>
      </c>
      <c r="EQ728" s="16">
        <v>0</v>
      </c>
      <c r="ER728" s="16" t="s">
        <v>62142</v>
      </c>
      <c r="ES728" s="17" t="s">
        <v>22085</v>
      </c>
      <c r="ET728" s="17">
        <v>0</v>
      </c>
      <c r="EU728" s="17">
        <v>0</v>
      </c>
      <c r="EV728" s="17">
        <v>0</v>
      </c>
      <c r="EW728" s="17" t="s">
        <v>62143</v>
      </c>
      <c r="EX728" s="17" t="s">
        <v>22086</v>
      </c>
      <c r="EY728" s="17">
        <v>0</v>
      </c>
      <c r="EZ728" s="17">
        <v>0</v>
      </c>
      <c r="FA728" s="17">
        <v>0</v>
      </c>
      <c r="FB728" s="17" t="s">
        <v>62144</v>
      </c>
      <c r="FC728" s="17" t="s">
        <v>22087</v>
      </c>
      <c r="FD728" s="17">
        <v>0</v>
      </c>
      <c r="FE728" s="17">
        <v>0</v>
      </c>
      <c r="FF728" s="17">
        <v>0</v>
      </c>
      <c r="FH728" s="17">
        <v>0</v>
      </c>
      <c r="FI728" s="17">
        <v>0</v>
      </c>
      <c r="FJ728" s="17">
        <v>0</v>
      </c>
      <c r="FL728" s="17">
        <v>0</v>
      </c>
      <c r="FM728" s="17">
        <v>0</v>
      </c>
      <c r="FN728" s="17">
        <v>0</v>
      </c>
    </row>
    <row r="729" spans="1:170">
      <c r="A729" s="14">
        <v>79100008</v>
      </c>
      <c r="B729" s="15" t="s">
        <v>1521</v>
      </c>
      <c r="C729" s="17" t="s">
        <v>878</v>
      </c>
      <c r="D729" s="25">
        <v>0</v>
      </c>
      <c r="E729" s="25">
        <v>0</v>
      </c>
      <c r="F729" s="25">
        <v>0</v>
      </c>
      <c r="I729" s="16"/>
      <c r="L729" s="20" t="s">
        <v>1485</v>
      </c>
      <c r="M729" s="17" t="s">
        <v>62145</v>
      </c>
      <c r="N729" s="17" t="s">
        <v>22088</v>
      </c>
      <c r="O729" s="25">
        <v>0</v>
      </c>
      <c r="P729" s="25">
        <v>0</v>
      </c>
      <c r="Q729" s="25">
        <v>0</v>
      </c>
      <c r="R729" s="16" t="s">
        <v>62146</v>
      </c>
      <c r="S729" s="17" t="s">
        <v>22089</v>
      </c>
      <c r="T729" s="25">
        <v>0</v>
      </c>
      <c r="U729" s="25">
        <v>0</v>
      </c>
      <c r="V729" s="25">
        <v>0</v>
      </c>
      <c r="W729" s="16" t="s">
        <v>62147</v>
      </c>
      <c r="X729" s="17" t="s">
        <v>22090</v>
      </c>
      <c r="Y729" s="25">
        <v>0</v>
      </c>
      <c r="Z729" s="25">
        <v>0</v>
      </c>
      <c r="AA729" s="25">
        <v>0</v>
      </c>
      <c r="AB729" s="16" t="s">
        <v>62148</v>
      </c>
      <c r="AC729" s="17" t="s">
        <v>22091</v>
      </c>
      <c r="AD729" s="25">
        <v>0</v>
      </c>
      <c r="AE729" s="25">
        <v>0</v>
      </c>
      <c r="AF729" s="25">
        <v>0</v>
      </c>
      <c r="AG729" s="16" t="s">
        <v>62149</v>
      </c>
      <c r="AH729" s="17" t="s">
        <v>22092</v>
      </c>
      <c r="AI729" s="25">
        <v>0</v>
      </c>
      <c r="AJ729" s="25">
        <v>0</v>
      </c>
      <c r="AK729" s="25">
        <v>0</v>
      </c>
      <c r="AL729" s="16" t="s">
        <v>62150</v>
      </c>
      <c r="AM729" s="17" t="s">
        <v>22093</v>
      </c>
      <c r="AN729" s="25">
        <v>0</v>
      </c>
      <c r="AO729" s="25">
        <v>0</v>
      </c>
      <c r="AP729" s="25">
        <v>0</v>
      </c>
      <c r="AQ729" s="16" t="s">
        <v>62151</v>
      </c>
      <c r="AR729" s="17" t="s">
        <v>22094</v>
      </c>
      <c r="AS729" s="25">
        <v>0</v>
      </c>
      <c r="AT729" s="25">
        <v>0</v>
      </c>
      <c r="AU729" s="25">
        <v>0</v>
      </c>
      <c r="AV729" s="16" t="s">
        <v>62152</v>
      </c>
      <c r="AW729" s="17" t="s">
        <v>22095</v>
      </c>
      <c r="AX729" s="25">
        <v>0</v>
      </c>
      <c r="AY729" s="25">
        <v>0</v>
      </c>
      <c r="AZ729" s="25">
        <v>0</v>
      </c>
      <c r="BA729" s="16" t="s">
        <v>62153</v>
      </c>
      <c r="BB729" s="17" t="s">
        <v>22096</v>
      </c>
      <c r="BC729" s="25">
        <v>0</v>
      </c>
      <c r="BD729" s="25">
        <v>0</v>
      </c>
      <c r="BE729" s="25">
        <v>0</v>
      </c>
      <c r="BF729" s="16" t="s">
        <v>62154</v>
      </c>
      <c r="BG729" s="17" t="s">
        <v>22097</v>
      </c>
      <c r="BH729" s="25">
        <v>0</v>
      </c>
      <c r="BI729" s="25">
        <v>0</v>
      </c>
      <c r="BJ729" s="25">
        <v>0</v>
      </c>
      <c r="BK729" s="16" t="s">
        <v>62155</v>
      </c>
      <c r="BL729" s="17" t="s">
        <v>22098</v>
      </c>
      <c r="BM729" s="25">
        <v>0</v>
      </c>
      <c r="BN729" s="25">
        <v>0</v>
      </c>
      <c r="BO729" s="25">
        <v>0</v>
      </c>
      <c r="BP729" s="16" t="s">
        <v>62156</v>
      </c>
      <c r="BQ729" s="17" t="s">
        <v>22099</v>
      </c>
      <c r="BR729" s="25">
        <v>0</v>
      </c>
      <c r="BS729" s="25">
        <v>0</v>
      </c>
      <c r="BT729" s="25">
        <v>0</v>
      </c>
      <c r="BU729" s="16" t="s">
        <v>62157</v>
      </c>
      <c r="BV729" s="17" t="s">
        <v>22100</v>
      </c>
      <c r="BW729" s="25">
        <v>0</v>
      </c>
      <c r="BX729" s="25">
        <v>0</v>
      </c>
      <c r="BY729" s="25">
        <v>0</v>
      </c>
      <c r="BZ729" s="16" t="s">
        <v>62158</v>
      </c>
      <c r="CA729" s="17" t="s">
        <v>22101</v>
      </c>
      <c r="CB729" s="25">
        <v>0</v>
      </c>
      <c r="CC729" s="25">
        <v>0</v>
      </c>
      <c r="CD729" s="25">
        <v>0</v>
      </c>
      <c r="CE729" s="16" t="s">
        <v>62159</v>
      </c>
      <c r="CF729" s="17" t="s">
        <v>22102</v>
      </c>
      <c r="CG729" s="25">
        <v>0</v>
      </c>
      <c r="CH729" s="25">
        <v>0</v>
      </c>
      <c r="CI729" s="25">
        <v>0</v>
      </c>
      <c r="CJ729" s="16" t="s">
        <v>62160</v>
      </c>
      <c r="CK729" s="17" t="s">
        <v>22103</v>
      </c>
      <c r="CL729" s="25">
        <v>0</v>
      </c>
      <c r="CM729" s="25">
        <v>0</v>
      </c>
      <c r="CN729" s="25">
        <v>0</v>
      </c>
      <c r="CO729" s="16" t="s">
        <v>62161</v>
      </c>
      <c r="CP729" s="17" t="s">
        <v>22104</v>
      </c>
      <c r="CQ729" s="25">
        <v>0</v>
      </c>
      <c r="CR729" s="25">
        <v>0</v>
      </c>
      <c r="CS729" s="25">
        <v>0</v>
      </c>
      <c r="CT729" s="16" t="s">
        <v>62162</v>
      </c>
      <c r="CU729" s="17" t="s">
        <v>22105</v>
      </c>
      <c r="CV729" s="25">
        <v>0</v>
      </c>
      <c r="CW729" s="25">
        <v>0</v>
      </c>
      <c r="CX729" s="25">
        <v>0</v>
      </c>
      <c r="CY729" s="16" t="s">
        <v>62163</v>
      </c>
      <c r="CZ729" s="17" t="s">
        <v>22106</v>
      </c>
      <c r="DA729" s="25">
        <v>0</v>
      </c>
      <c r="DB729" s="25">
        <v>0</v>
      </c>
      <c r="DC729" s="25">
        <v>0</v>
      </c>
      <c r="DD729" s="25" t="s">
        <v>62164</v>
      </c>
      <c r="DE729" s="25" t="s">
        <v>22107</v>
      </c>
      <c r="DF729" s="25">
        <v>0</v>
      </c>
      <c r="DG729" s="25">
        <v>0</v>
      </c>
      <c r="DH729" s="25">
        <v>0</v>
      </c>
      <c r="DI729" s="16" t="s">
        <v>62165</v>
      </c>
      <c r="DJ729" s="17" t="s">
        <v>22108</v>
      </c>
      <c r="DK729" s="25">
        <v>0</v>
      </c>
      <c r="DL729" s="25">
        <v>0</v>
      </c>
      <c r="DM729" s="25">
        <v>0</v>
      </c>
      <c r="DN729" s="16" t="s">
        <v>62166</v>
      </c>
      <c r="DO729" s="17" t="s">
        <v>22109</v>
      </c>
      <c r="DP729" s="25">
        <v>0</v>
      </c>
      <c r="DQ729" s="25">
        <v>0</v>
      </c>
      <c r="DR729" s="25">
        <v>0</v>
      </c>
      <c r="DS729" s="16" t="s">
        <v>62167</v>
      </c>
      <c r="DT729" s="17" t="s">
        <v>22110</v>
      </c>
      <c r="DU729" s="25">
        <v>0</v>
      </c>
      <c r="DV729" s="25">
        <v>0</v>
      </c>
      <c r="DW729" s="25">
        <v>0</v>
      </c>
      <c r="DX729" s="16" t="s">
        <v>62168</v>
      </c>
      <c r="DY729" s="17" t="s">
        <v>22111</v>
      </c>
      <c r="DZ729" s="25">
        <v>0</v>
      </c>
      <c r="EA729" s="25">
        <v>0</v>
      </c>
      <c r="EB729" s="16">
        <v>0</v>
      </c>
      <c r="EC729" s="16" t="s">
        <v>62169</v>
      </c>
      <c r="ED729" s="17" t="s">
        <v>22112</v>
      </c>
      <c r="EE729" s="25">
        <v>0</v>
      </c>
      <c r="EF729" s="25">
        <v>0</v>
      </c>
      <c r="EG729" s="16">
        <v>0</v>
      </c>
      <c r="EH729" s="16" t="s">
        <v>62170</v>
      </c>
      <c r="EI729" s="16" t="s">
        <v>22113</v>
      </c>
      <c r="EJ729" s="16">
        <v>0</v>
      </c>
      <c r="EK729" s="16">
        <v>0</v>
      </c>
      <c r="EL729" s="16">
        <v>0</v>
      </c>
      <c r="EM729" s="16" t="s">
        <v>62171</v>
      </c>
      <c r="EN729" s="17" t="s">
        <v>22114</v>
      </c>
      <c r="EO729" s="25">
        <v>0</v>
      </c>
      <c r="EP729" s="25">
        <v>0</v>
      </c>
      <c r="EQ729" s="16">
        <v>0</v>
      </c>
      <c r="ER729" s="16" t="s">
        <v>62172</v>
      </c>
      <c r="ES729" s="17" t="s">
        <v>22115</v>
      </c>
      <c r="ET729" s="17">
        <v>0</v>
      </c>
      <c r="EU729" s="17">
        <v>0</v>
      </c>
      <c r="EV729" s="17">
        <v>0</v>
      </c>
      <c r="EW729" s="17" t="s">
        <v>62173</v>
      </c>
      <c r="EX729" s="17" t="s">
        <v>22116</v>
      </c>
      <c r="EY729" s="17">
        <v>0</v>
      </c>
      <c r="EZ729" s="17">
        <v>0</v>
      </c>
      <c r="FA729" s="17">
        <v>0</v>
      </c>
      <c r="FB729" s="17" t="s">
        <v>62174</v>
      </c>
      <c r="FC729" s="17" t="s">
        <v>22117</v>
      </c>
      <c r="FD729" s="17">
        <v>0</v>
      </c>
      <c r="FE729" s="17">
        <v>0</v>
      </c>
      <c r="FF729" s="17">
        <v>0</v>
      </c>
      <c r="FH729" s="17">
        <v>0</v>
      </c>
      <c r="FI729" s="17">
        <v>0</v>
      </c>
      <c r="FJ729" s="17">
        <v>0</v>
      </c>
      <c r="FL729" s="17">
        <v>0</v>
      </c>
      <c r="FM729" s="17">
        <v>0</v>
      </c>
      <c r="FN729" s="17">
        <v>0</v>
      </c>
    </row>
    <row r="730" spans="1:170">
      <c r="A730" s="14">
        <v>79100009</v>
      </c>
      <c r="B730" s="15" t="s">
        <v>1521</v>
      </c>
      <c r="C730" s="17" t="s">
        <v>879</v>
      </c>
      <c r="D730" s="25">
        <v>0</v>
      </c>
      <c r="E730" s="25">
        <v>0</v>
      </c>
      <c r="F730" s="25">
        <v>0</v>
      </c>
      <c r="I730" s="16"/>
      <c r="L730" s="20" t="s">
        <v>1486</v>
      </c>
      <c r="M730" s="17" t="s">
        <v>62175</v>
      </c>
      <c r="N730" s="17" t="s">
        <v>22118</v>
      </c>
      <c r="O730" s="25">
        <v>0</v>
      </c>
      <c r="P730" s="25">
        <v>0</v>
      </c>
      <c r="Q730" s="25">
        <v>0</v>
      </c>
      <c r="R730" s="16" t="s">
        <v>62176</v>
      </c>
      <c r="S730" s="17" t="s">
        <v>22119</v>
      </c>
      <c r="T730" s="25">
        <v>0</v>
      </c>
      <c r="U730" s="25">
        <v>0</v>
      </c>
      <c r="V730" s="25">
        <v>0</v>
      </c>
      <c r="W730" s="16" t="s">
        <v>62177</v>
      </c>
      <c r="X730" s="17" t="s">
        <v>22120</v>
      </c>
      <c r="Y730" s="25">
        <v>0</v>
      </c>
      <c r="Z730" s="25">
        <v>0</v>
      </c>
      <c r="AA730" s="25">
        <v>0</v>
      </c>
      <c r="AB730" s="16" t="s">
        <v>62178</v>
      </c>
      <c r="AC730" s="17" t="s">
        <v>22121</v>
      </c>
      <c r="AD730" s="25">
        <v>0</v>
      </c>
      <c r="AE730" s="25">
        <v>0</v>
      </c>
      <c r="AF730" s="25">
        <v>0</v>
      </c>
      <c r="AG730" s="16" t="s">
        <v>62179</v>
      </c>
      <c r="AH730" s="17" t="s">
        <v>22122</v>
      </c>
      <c r="AI730" s="25">
        <v>0</v>
      </c>
      <c r="AJ730" s="25">
        <v>0</v>
      </c>
      <c r="AK730" s="25">
        <v>0</v>
      </c>
      <c r="AL730" s="16" t="s">
        <v>62180</v>
      </c>
      <c r="AM730" s="17" t="s">
        <v>22123</v>
      </c>
      <c r="AN730" s="25">
        <v>0</v>
      </c>
      <c r="AO730" s="25">
        <v>0</v>
      </c>
      <c r="AP730" s="25">
        <v>0</v>
      </c>
      <c r="AQ730" s="16" t="s">
        <v>62181</v>
      </c>
      <c r="AR730" s="17" t="s">
        <v>22124</v>
      </c>
      <c r="AS730" s="25">
        <v>0</v>
      </c>
      <c r="AT730" s="25">
        <v>0</v>
      </c>
      <c r="AU730" s="25">
        <v>0</v>
      </c>
      <c r="AV730" s="16" t="s">
        <v>62182</v>
      </c>
      <c r="AW730" s="17" t="s">
        <v>22125</v>
      </c>
      <c r="AX730" s="25">
        <v>0</v>
      </c>
      <c r="AY730" s="25">
        <v>0</v>
      </c>
      <c r="AZ730" s="25">
        <v>0</v>
      </c>
      <c r="BA730" s="16" t="s">
        <v>62183</v>
      </c>
      <c r="BB730" s="17" t="s">
        <v>22126</v>
      </c>
      <c r="BC730" s="25">
        <v>0</v>
      </c>
      <c r="BD730" s="25">
        <v>0</v>
      </c>
      <c r="BE730" s="25">
        <v>0</v>
      </c>
      <c r="BF730" s="16" t="s">
        <v>62184</v>
      </c>
      <c r="BG730" s="17" t="s">
        <v>22127</v>
      </c>
      <c r="BH730" s="25">
        <v>0</v>
      </c>
      <c r="BI730" s="25">
        <v>0</v>
      </c>
      <c r="BJ730" s="25">
        <v>0</v>
      </c>
      <c r="BK730" s="16" t="s">
        <v>62185</v>
      </c>
      <c r="BL730" s="17" t="s">
        <v>22128</v>
      </c>
      <c r="BM730" s="25">
        <v>0</v>
      </c>
      <c r="BN730" s="25">
        <v>0</v>
      </c>
      <c r="BO730" s="25">
        <v>0</v>
      </c>
      <c r="BP730" s="16" t="s">
        <v>62186</v>
      </c>
      <c r="BQ730" s="17" t="s">
        <v>22129</v>
      </c>
      <c r="BR730" s="25">
        <v>0</v>
      </c>
      <c r="BS730" s="25">
        <v>0</v>
      </c>
      <c r="BT730" s="25">
        <v>0</v>
      </c>
      <c r="BU730" s="16" t="s">
        <v>62187</v>
      </c>
      <c r="BV730" s="17" t="s">
        <v>22130</v>
      </c>
      <c r="BW730" s="25">
        <v>0</v>
      </c>
      <c r="BX730" s="25">
        <v>0</v>
      </c>
      <c r="BY730" s="25">
        <v>0</v>
      </c>
      <c r="BZ730" s="16" t="s">
        <v>62188</v>
      </c>
      <c r="CA730" s="17" t="s">
        <v>22131</v>
      </c>
      <c r="CB730" s="25">
        <v>0</v>
      </c>
      <c r="CC730" s="25">
        <v>0</v>
      </c>
      <c r="CD730" s="25">
        <v>0</v>
      </c>
      <c r="CE730" s="16" t="s">
        <v>62189</v>
      </c>
      <c r="CF730" s="17" t="s">
        <v>22132</v>
      </c>
      <c r="CG730" s="25">
        <v>0</v>
      </c>
      <c r="CH730" s="25">
        <v>0</v>
      </c>
      <c r="CI730" s="25">
        <v>0</v>
      </c>
      <c r="CJ730" s="16" t="s">
        <v>62190</v>
      </c>
      <c r="CK730" s="17" t="s">
        <v>22133</v>
      </c>
      <c r="CL730" s="25">
        <v>0</v>
      </c>
      <c r="CM730" s="25">
        <v>0</v>
      </c>
      <c r="CN730" s="25">
        <v>0</v>
      </c>
      <c r="CO730" s="16" t="s">
        <v>62191</v>
      </c>
      <c r="CP730" s="17" t="s">
        <v>22134</v>
      </c>
      <c r="CQ730" s="25">
        <v>0</v>
      </c>
      <c r="CR730" s="25">
        <v>0</v>
      </c>
      <c r="CS730" s="25">
        <v>0</v>
      </c>
      <c r="CT730" s="16" t="s">
        <v>62192</v>
      </c>
      <c r="CU730" s="17" t="s">
        <v>22135</v>
      </c>
      <c r="CV730" s="25">
        <v>0</v>
      </c>
      <c r="CW730" s="25">
        <v>0</v>
      </c>
      <c r="CX730" s="25">
        <v>0</v>
      </c>
      <c r="CY730" s="16" t="s">
        <v>62193</v>
      </c>
      <c r="CZ730" s="17" t="s">
        <v>22136</v>
      </c>
      <c r="DA730" s="25">
        <v>0</v>
      </c>
      <c r="DB730" s="25">
        <v>0</v>
      </c>
      <c r="DC730" s="25">
        <v>0</v>
      </c>
      <c r="DD730" s="25" t="s">
        <v>62194</v>
      </c>
      <c r="DE730" s="25" t="s">
        <v>22137</v>
      </c>
      <c r="DF730" s="25">
        <v>0</v>
      </c>
      <c r="DG730" s="25">
        <v>0</v>
      </c>
      <c r="DH730" s="25">
        <v>0</v>
      </c>
      <c r="DI730" s="16" t="s">
        <v>62195</v>
      </c>
      <c r="DJ730" s="17" t="s">
        <v>22138</v>
      </c>
      <c r="DK730" s="25">
        <v>0</v>
      </c>
      <c r="DL730" s="25">
        <v>0</v>
      </c>
      <c r="DM730" s="25">
        <v>0</v>
      </c>
      <c r="DN730" s="16" t="s">
        <v>62196</v>
      </c>
      <c r="DO730" s="17" t="s">
        <v>22139</v>
      </c>
      <c r="DP730" s="25">
        <v>0</v>
      </c>
      <c r="DQ730" s="25">
        <v>0</v>
      </c>
      <c r="DR730" s="25">
        <v>0</v>
      </c>
      <c r="DS730" s="16" t="s">
        <v>62197</v>
      </c>
      <c r="DT730" s="17" t="s">
        <v>22140</v>
      </c>
      <c r="DU730" s="25">
        <v>0</v>
      </c>
      <c r="DV730" s="25">
        <v>0</v>
      </c>
      <c r="DW730" s="25">
        <v>0</v>
      </c>
      <c r="DX730" s="16" t="s">
        <v>62198</v>
      </c>
      <c r="DY730" s="17" t="s">
        <v>22141</v>
      </c>
      <c r="DZ730" s="25">
        <v>0</v>
      </c>
      <c r="EA730" s="25">
        <v>0</v>
      </c>
      <c r="EB730" s="16">
        <v>0</v>
      </c>
      <c r="EC730" s="16" t="s">
        <v>62199</v>
      </c>
      <c r="ED730" s="17" t="s">
        <v>22142</v>
      </c>
      <c r="EE730" s="25">
        <v>0</v>
      </c>
      <c r="EF730" s="25">
        <v>0</v>
      </c>
      <c r="EG730" s="16">
        <v>0</v>
      </c>
      <c r="EH730" s="16" t="s">
        <v>62200</v>
      </c>
      <c r="EI730" s="16" t="s">
        <v>22143</v>
      </c>
      <c r="EJ730" s="16">
        <v>0</v>
      </c>
      <c r="EK730" s="16">
        <v>0</v>
      </c>
      <c r="EL730" s="16">
        <v>0</v>
      </c>
      <c r="EM730" s="16" t="s">
        <v>62201</v>
      </c>
      <c r="EN730" s="17" t="s">
        <v>22144</v>
      </c>
      <c r="EO730" s="25">
        <v>0</v>
      </c>
      <c r="EP730" s="25">
        <v>0</v>
      </c>
      <c r="EQ730" s="16">
        <v>0</v>
      </c>
      <c r="ER730" s="16" t="s">
        <v>62202</v>
      </c>
      <c r="ES730" s="17" t="s">
        <v>22145</v>
      </c>
      <c r="ET730" s="17">
        <v>0</v>
      </c>
      <c r="EU730" s="17">
        <v>0</v>
      </c>
      <c r="EV730" s="17">
        <v>0</v>
      </c>
      <c r="EW730" s="17" t="s">
        <v>62203</v>
      </c>
      <c r="EX730" s="17" t="s">
        <v>22146</v>
      </c>
      <c r="EY730" s="17">
        <v>0</v>
      </c>
      <c r="EZ730" s="17">
        <v>0</v>
      </c>
      <c r="FA730" s="17">
        <v>0</v>
      </c>
      <c r="FB730" s="17" t="s">
        <v>62204</v>
      </c>
      <c r="FC730" s="17" t="s">
        <v>22147</v>
      </c>
      <c r="FD730" s="17">
        <v>0</v>
      </c>
      <c r="FE730" s="17">
        <v>0</v>
      </c>
      <c r="FF730" s="17">
        <v>0</v>
      </c>
      <c r="FH730" s="17">
        <v>0</v>
      </c>
      <c r="FI730" s="17">
        <v>0</v>
      </c>
      <c r="FJ730" s="17">
        <v>0</v>
      </c>
      <c r="FL730" s="17">
        <v>0</v>
      </c>
      <c r="FM730" s="17">
        <v>0</v>
      </c>
      <c r="FN730" s="17">
        <v>0</v>
      </c>
    </row>
    <row r="731" spans="1:170">
      <c r="A731" s="14">
        <v>79100010</v>
      </c>
      <c r="B731" s="15" t="s">
        <v>1521</v>
      </c>
      <c r="C731" s="17" t="s">
        <v>880</v>
      </c>
      <c r="D731" s="25">
        <v>0</v>
      </c>
      <c r="E731" s="25">
        <v>15000</v>
      </c>
      <c r="F731" s="25">
        <v>15000</v>
      </c>
      <c r="I731" s="16"/>
      <c r="L731" s="20" t="s">
        <v>1</v>
      </c>
      <c r="M731" s="17" t="s">
        <v>62205</v>
      </c>
      <c r="N731" s="17" t="s">
        <v>22148</v>
      </c>
      <c r="O731" s="25">
        <v>0</v>
      </c>
      <c r="P731" s="25">
        <v>0</v>
      </c>
      <c r="Q731" s="25">
        <v>0</v>
      </c>
      <c r="R731" s="16" t="s">
        <v>62206</v>
      </c>
      <c r="S731" s="17" t="s">
        <v>22149</v>
      </c>
      <c r="T731" s="25">
        <v>0</v>
      </c>
      <c r="U731" s="25">
        <v>0</v>
      </c>
      <c r="V731" s="25">
        <v>0</v>
      </c>
      <c r="W731" s="16" t="s">
        <v>62207</v>
      </c>
      <c r="X731" s="17" t="s">
        <v>22150</v>
      </c>
      <c r="Y731" s="25">
        <v>0</v>
      </c>
      <c r="Z731" s="25">
        <v>0</v>
      </c>
      <c r="AA731" s="25">
        <v>0</v>
      </c>
      <c r="AB731" s="16" t="s">
        <v>62208</v>
      </c>
      <c r="AC731" s="17" t="s">
        <v>22151</v>
      </c>
      <c r="AD731" s="25">
        <v>0</v>
      </c>
      <c r="AE731" s="25">
        <v>0</v>
      </c>
      <c r="AF731" s="25">
        <v>0</v>
      </c>
      <c r="AG731" s="16" t="s">
        <v>62209</v>
      </c>
      <c r="AH731" s="17" t="s">
        <v>22152</v>
      </c>
      <c r="AI731" s="25">
        <v>0</v>
      </c>
      <c r="AJ731" s="25">
        <v>0</v>
      </c>
      <c r="AK731" s="25">
        <v>0</v>
      </c>
      <c r="AL731" s="16" t="s">
        <v>62210</v>
      </c>
      <c r="AM731" s="17" t="s">
        <v>22153</v>
      </c>
      <c r="AN731" s="25">
        <v>0</v>
      </c>
      <c r="AO731" s="25">
        <v>0</v>
      </c>
      <c r="AP731" s="25">
        <v>0</v>
      </c>
      <c r="AQ731" s="16" t="s">
        <v>62211</v>
      </c>
      <c r="AR731" s="17" t="s">
        <v>22154</v>
      </c>
      <c r="AS731" s="25">
        <v>0</v>
      </c>
      <c r="AT731" s="25">
        <v>0</v>
      </c>
      <c r="AU731" s="25">
        <v>0</v>
      </c>
      <c r="AV731" s="16" t="s">
        <v>62212</v>
      </c>
      <c r="AW731" s="17" t="s">
        <v>22155</v>
      </c>
      <c r="AX731" s="25">
        <v>0</v>
      </c>
      <c r="AY731" s="25">
        <v>0</v>
      </c>
      <c r="AZ731" s="25">
        <v>0</v>
      </c>
      <c r="BA731" s="16" t="s">
        <v>62213</v>
      </c>
      <c r="BB731" s="17" t="s">
        <v>22156</v>
      </c>
      <c r="BC731" s="25">
        <v>0</v>
      </c>
      <c r="BD731" s="25">
        <v>0</v>
      </c>
      <c r="BE731" s="25">
        <v>0</v>
      </c>
      <c r="BF731" s="16" t="s">
        <v>62214</v>
      </c>
      <c r="BG731" s="17" t="s">
        <v>22157</v>
      </c>
      <c r="BH731" s="25">
        <v>0</v>
      </c>
      <c r="BI731" s="25">
        <v>0</v>
      </c>
      <c r="BJ731" s="25">
        <v>0</v>
      </c>
      <c r="BK731" s="16" t="s">
        <v>62215</v>
      </c>
      <c r="BL731" s="17" t="s">
        <v>22158</v>
      </c>
      <c r="BM731" s="25">
        <v>0</v>
      </c>
      <c r="BN731" s="25">
        <v>0</v>
      </c>
      <c r="BO731" s="25">
        <v>0</v>
      </c>
      <c r="BP731" s="16" t="s">
        <v>62216</v>
      </c>
      <c r="BQ731" s="17" t="s">
        <v>22159</v>
      </c>
      <c r="BR731" s="25">
        <v>0</v>
      </c>
      <c r="BS731" s="25">
        <v>15000</v>
      </c>
      <c r="BT731" s="25">
        <v>15000</v>
      </c>
      <c r="BU731" s="16" t="s">
        <v>62217</v>
      </c>
      <c r="BV731" s="17" t="s">
        <v>22160</v>
      </c>
      <c r="BW731" s="25">
        <v>0</v>
      </c>
      <c r="BX731" s="25">
        <v>0</v>
      </c>
      <c r="BY731" s="25">
        <v>0</v>
      </c>
      <c r="BZ731" s="16" t="s">
        <v>62218</v>
      </c>
      <c r="CA731" s="17" t="s">
        <v>22161</v>
      </c>
      <c r="CB731" s="25">
        <v>0</v>
      </c>
      <c r="CC731" s="25">
        <v>0</v>
      </c>
      <c r="CD731" s="25">
        <v>0</v>
      </c>
      <c r="CE731" s="16" t="s">
        <v>62219</v>
      </c>
      <c r="CF731" s="17" t="s">
        <v>22162</v>
      </c>
      <c r="CG731" s="25">
        <v>0</v>
      </c>
      <c r="CH731" s="25">
        <v>0</v>
      </c>
      <c r="CI731" s="25">
        <v>0</v>
      </c>
      <c r="CJ731" s="16" t="s">
        <v>62220</v>
      </c>
      <c r="CK731" s="17" t="s">
        <v>22163</v>
      </c>
      <c r="CL731" s="25">
        <v>0</v>
      </c>
      <c r="CM731" s="25">
        <v>0</v>
      </c>
      <c r="CN731" s="25">
        <v>0</v>
      </c>
      <c r="CO731" s="16" t="s">
        <v>62221</v>
      </c>
      <c r="CP731" s="17" t="s">
        <v>22164</v>
      </c>
      <c r="CQ731" s="25">
        <v>0</v>
      </c>
      <c r="CR731" s="25">
        <v>0</v>
      </c>
      <c r="CS731" s="25">
        <v>0</v>
      </c>
      <c r="CT731" s="16" t="s">
        <v>62222</v>
      </c>
      <c r="CU731" s="17" t="s">
        <v>22165</v>
      </c>
      <c r="CV731" s="25">
        <v>0</v>
      </c>
      <c r="CW731" s="25">
        <v>0</v>
      </c>
      <c r="CX731" s="25">
        <v>0</v>
      </c>
      <c r="CY731" s="16" t="s">
        <v>62223</v>
      </c>
      <c r="CZ731" s="17" t="s">
        <v>22166</v>
      </c>
      <c r="DA731" s="25">
        <v>0</v>
      </c>
      <c r="DB731" s="25">
        <v>0</v>
      </c>
      <c r="DC731" s="25">
        <v>0</v>
      </c>
      <c r="DD731" s="25" t="s">
        <v>62224</v>
      </c>
      <c r="DE731" s="25" t="s">
        <v>22167</v>
      </c>
      <c r="DF731" s="25">
        <v>0</v>
      </c>
      <c r="DG731" s="25">
        <v>0</v>
      </c>
      <c r="DH731" s="25">
        <v>0</v>
      </c>
      <c r="DI731" s="16" t="s">
        <v>62225</v>
      </c>
      <c r="DJ731" s="17" t="s">
        <v>22168</v>
      </c>
      <c r="DK731" s="25">
        <v>0</v>
      </c>
      <c r="DL731" s="25">
        <v>0</v>
      </c>
      <c r="DM731" s="25">
        <v>0</v>
      </c>
      <c r="DN731" s="16" t="s">
        <v>62226</v>
      </c>
      <c r="DO731" s="17" t="s">
        <v>22169</v>
      </c>
      <c r="DP731" s="25">
        <v>0</v>
      </c>
      <c r="DQ731" s="25">
        <v>0</v>
      </c>
      <c r="DR731" s="25">
        <v>0</v>
      </c>
      <c r="DS731" s="16" t="s">
        <v>62227</v>
      </c>
      <c r="DT731" s="17" t="s">
        <v>22170</v>
      </c>
      <c r="DU731" s="25">
        <v>0</v>
      </c>
      <c r="DV731" s="25">
        <v>0</v>
      </c>
      <c r="DW731" s="25">
        <v>0</v>
      </c>
      <c r="DX731" s="16" t="s">
        <v>62228</v>
      </c>
      <c r="DY731" s="17" t="s">
        <v>22171</v>
      </c>
      <c r="DZ731" s="25">
        <v>0</v>
      </c>
      <c r="EA731" s="25">
        <v>0</v>
      </c>
      <c r="EB731" s="16">
        <v>0</v>
      </c>
      <c r="EC731" s="16" t="s">
        <v>62229</v>
      </c>
      <c r="ED731" s="17" t="s">
        <v>22172</v>
      </c>
      <c r="EE731" s="25">
        <v>0</v>
      </c>
      <c r="EF731" s="25">
        <v>0</v>
      </c>
      <c r="EG731" s="16">
        <v>0</v>
      </c>
      <c r="EH731" s="16" t="s">
        <v>62230</v>
      </c>
      <c r="EI731" s="16" t="s">
        <v>22173</v>
      </c>
      <c r="EJ731" s="16">
        <v>0</v>
      </c>
      <c r="EK731" s="16">
        <v>0</v>
      </c>
      <c r="EL731" s="16">
        <v>0</v>
      </c>
      <c r="EM731" s="16" t="s">
        <v>62231</v>
      </c>
      <c r="EN731" s="17" t="s">
        <v>22174</v>
      </c>
      <c r="EO731" s="25">
        <v>0</v>
      </c>
      <c r="EP731" s="25">
        <v>0</v>
      </c>
      <c r="EQ731" s="16">
        <v>0</v>
      </c>
      <c r="ER731" s="16" t="s">
        <v>62232</v>
      </c>
      <c r="ES731" s="17" t="s">
        <v>22175</v>
      </c>
      <c r="ET731" s="17">
        <v>0</v>
      </c>
      <c r="EU731" s="17">
        <v>0</v>
      </c>
      <c r="EV731" s="17">
        <v>0</v>
      </c>
      <c r="EW731" s="17" t="s">
        <v>62233</v>
      </c>
      <c r="EX731" s="17" t="s">
        <v>22176</v>
      </c>
      <c r="EY731" s="17">
        <v>0</v>
      </c>
      <c r="EZ731" s="17">
        <v>0</v>
      </c>
      <c r="FA731" s="17">
        <v>0</v>
      </c>
      <c r="FB731" s="17" t="s">
        <v>62234</v>
      </c>
      <c r="FC731" s="17" t="s">
        <v>22177</v>
      </c>
      <c r="FD731" s="17">
        <v>0</v>
      </c>
      <c r="FE731" s="17">
        <v>0</v>
      </c>
      <c r="FF731" s="17">
        <v>0</v>
      </c>
      <c r="FH731" s="17">
        <v>0</v>
      </c>
      <c r="FI731" s="17">
        <v>15000</v>
      </c>
      <c r="FJ731" s="17">
        <v>15000</v>
      </c>
      <c r="FL731" s="17">
        <v>0</v>
      </c>
      <c r="FM731" s="17">
        <v>0</v>
      </c>
      <c r="FN731" s="17">
        <v>0</v>
      </c>
    </row>
    <row r="732" spans="1:170">
      <c r="A732" s="14">
        <v>79100011</v>
      </c>
      <c r="B732" s="15" t="s">
        <v>1521</v>
      </c>
      <c r="C732" s="17" t="s">
        <v>881</v>
      </c>
      <c r="D732" s="25">
        <v>0</v>
      </c>
      <c r="E732" s="25">
        <v>0</v>
      </c>
      <c r="F732" s="25">
        <v>0</v>
      </c>
      <c r="I732" s="16"/>
      <c r="L732" s="20" t="s">
        <v>2</v>
      </c>
      <c r="M732" s="17" t="s">
        <v>62235</v>
      </c>
      <c r="N732" s="17" t="s">
        <v>22178</v>
      </c>
      <c r="O732" s="25">
        <v>0</v>
      </c>
      <c r="P732" s="25">
        <v>0</v>
      </c>
      <c r="Q732" s="25">
        <v>0</v>
      </c>
      <c r="R732" s="16" t="s">
        <v>62236</v>
      </c>
      <c r="S732" s="17" t="s">
        <v>22179</v>
      </c>
      <c r="T732" s="25">
        <v>0</v>
      </c>
      <c r="U732" s="25">
        <v>0</v>
      </c>
      <c r="V732" s="25">
        <v>0</v>
      </c>
      <c r="W732" s="16" t="s">
        <v>62237</v>
      </c>
      <c r="X732" s="17" t="s">
        <v>22180</v>
      </c>
      <c r="Y732" s="25">
        <v>0</v>
      </c>
      <c r="Z732" s="25">
        <v>0</v>
      </c>
      <c r="AA732" s="25">
        <v>0</v>
      </c>
      <c r="AB732" s="16" t="s">
        <v>62238</v>
      </c>
      <c r="AC732" s="17" t="s">
        <v>22181</v>
      </c>
      <c r="AD732" s="25">
        <v>0</v>
      </c>
      <c r="AE732" s="25">
        <v>0</v>
      </c>
      <c r="AF732" s="25">
        <v>0</v>
      </c>
      <c r="AG732" s="16" t="s">
        <v>62239</v>
      </c>
      <c r="AH732" s="17" t="s">
        <v>22182</v>
      </c>
      <c r="AI732" s="25">
        <v>0</v>
      </c>
      <c r="AJ732" s="25">
        <v>0</v>
      </c>
      <c r="AK732" s="25">
        <v>0</v>
      </c>
      <c r="AL732" s="16" t="s">
        <v>62240</v>
      </c>
      <c r="AM732" s="17" t="s">
        <v>22183</v>
      </c>
      <c r="AN732" s="25">
        <v>0</v>
      </c>
      <c r="AO732" s="25">
        <v>0</v>
      </c>
      <c r="AP732" s="25">
        <v>0</v>
      </c>
      <c r="AQ732" s="16" t="s">
        <v>62241</v>
      </c>
      <c r="AR732" s="17" t="s">
        <v>22184</v>
      </c>
      <c r="AS732" s="25">
        <v>0</v>
      </c>
      <c r="AT732" s="25">
        <v>0</v>
      </c>
      <c r="AU732" s="25">
        <v>0</v>
      </c>
      <c r="AV732" s="16" t="s">
        <v>62242</v>
      </c>
      <c r="AW732" s="17" t="s">
        <v>22185</v>
      </c>
      <c r="AX732" s="25">
        <v>0</v>
      </c>
      <c r="AY732" s="25">
        <v>0</v>
      </c>
      <c r="AZ732" s="25">
        <v>0</v>
      </c>
      <c r="BA732" s="16" t="s">
        <v>62243</v>
      </c>
      <c r="BB732" s="17" t="s">
        <v>22186</v>
      </c>
      <c r="BC732" s="25">
        <v>0</v>
      </c>
      <c r="BD732" s="25">
        <v>0</v>
      </c>
      <c r="BE732" s="25">
        <v>0</v>
      </c>
      <c r="BF732" s="16" t="s">
        <v>62244</v>
      </c>
      <c r="BG732" s="17" t="s">
        <v>22187</v>
      </c>
      <c r="BH732" s="25">
        <v>0</v>
      </c>
      <c r="BI732" s="25">
        <v>0</v>
      </c>
      <c r="BJ732" s="25">
        <v>0</v>
      </c>
      <c r="BK732" s="16" t="s">
        <v>62245</v>
      </c>
      <c r="BL732" s="17" t="s">
        <v>22188</v>
      </c>
      <c r="BM732" s="25">
        <v>0</v>
      </c>
      <c r="BN732" s="25">
        <v>0</v>
      </c>
      <c r="BO732" s="25">
        <v>0</v>
      </c>
      <c r="BP732" s="16" t="s">
        <v>62246</v>
      </c>
      <c r="BQ732" s="17" t="s">
        <v>22189</v>
      </c>
      <c r="BR732" s="25">
        <v>0</v>
      </c>
      <c r="BS732" s="25">
        <v>0</v>
      </c>
      <c r="BT732" s="25">
        <v>0</v>
      </c>
      <c r="BU732" s="16" t="s">
        <v>62247</v>
      </c>
      <c r="BV732" s="17" t="s">
        <v>22190</v>
      </c>
      <c r="BW732" s="25">
        <v>0</v>
      </c>
      <c r="BX732" s="25">
        <v>0</v>
      </c>
      <c r="BY732" s="25">
        <v>0</v>
      </c>
      <c r="BZ732" s="16" t="s">
        <v>62248</v>
      </c>
      <c r="CA732" s="17" t="s">
        <v>22191</v>
      </c>
      <c r="CB732" s="25">
        <v>0</v>
      </c>
      <c r="CC732" s="25">
        <v>0</v>
      </c>
      <c r="CD732" s="25">
        <v>0</v>
      </c>
      <c r="CE732" s="16" t="s">
        <v>62249</v>
      </c>
      <c r="CF732" s="17" t="s">
        <v>22192</v>
      </c>
      <c r="CG732" s="25">
        <v>0</v>
      </c>
      <c r="CH732" s="25">
        <v>0</v>
      </c>
      <c r="CI732" s="25">
        <v>0</v>
      </c>
      <c r="CJ732" s="16" t="s">
        <v>62250</v>
      </c>
      <c r="CK732" s="17" t="s">
        <v>22193</v>
      </c>
      <c r="CL732" s="25">
        <v>0</v>
      </c>
      <c r="CM732" s="25">
        <v>0</v>
      </c>
      <c r="CN732" s="25">
        <v>0</v>
      </c>
      <c r="CO732" s="16" t="s">
        <v>62251</v>
      </c>
      <c r="CP732" s="17" t="s">
        <v>22194</v>
      </c>
      <c r="CQ732" s="25">
        <v>0</v>
      </c>
      <c r="CR732" s="25">
        <v>0</v>
      </c>
      <c r="CS732" s="25">
        <v>0</v>
      </c>
      <c r="CT732" s="16" t="s">
        <v>62252</v>
      </c>
      <c r="CU732" s="17" t="s">
        <v>22195</v>
      </c>
      <c r="CV732" s="25">
        <v>0</v>
      </c>
      <c r="CW732" s="25">
        <v>0</v>
      </c>
      <c r="CX732" s="25">
        <v>0</v>
      </c>
      <c r="CY732" s="16" t="s">
        <v>62253</v>
      </c>
      <c r="CZ732" s="17" t="s">
        <v>22196</v>
      </c>
      <c r="DA732" s="25">
        <v>0</v>
      </c>
      <c r="DB732" s="25">
        <v>0</v>
      </c>
      <c r="DC732" s="25">
        <v>0</v>
      </c>
      <c r="DD732" s="25" t="s">
        <v>62254</v>
      </c>
      <c r="DE732" s="25" t="s">
        <v>22197</v>
      </c>
      <c r="DF732" s="25">
        <v>0</v>
      </c>
      <c r="DG732" s="25">
        <v>0</v>
      </c>
      <c r="DH732" s="25">
        <v>0</v>
      </c>
      <c r="DI732" s="16" t="s">
        <v>62255</v>
      </c>
      <c r="DJ732" s="17" t="s">
        <v>22198</v>
      </c>
      <c r="DK732" s="25">
        <v>0</v>
      </c>
      <c r="DL732" s="25">
        <v>0</v>
      </c>
      <c r="DM732" s="25">
        <v>0</v>
      </c>
      <c r="DN732" s="16" t="s">
        <v>62256</v>
      </c>
      <c r="DO732" s="17" t="s">
        <v>22199</v>
      </c>
      <c r="DP732" s="25">
        <v>0</v>
      </c>
      <c r="DQ732" s="25">
        <v>0</v>
      </c>
      <c r="DR732" s="25">
        <v>0</v>
      </c>
      <c r="DS732" s="16" t="s">
        <v>62257</v>
      </c>
      <c r="DT732" s="17" t="s">
        <v>22200</v>
      </c>
      <c r="DU732" s="25">
        <v>0</v>
      </c>
      <c r="DV732" s="25">
        <v>0</v>
      </c>
      <c r="DW732" s="25">
        <v>0</v>
      </c>
      <c r="DX732" s="16" t="s">
        <v>62258</v>
      </c>
      <c r="DY732" s="17" t="s">
        <v>22201</v>
      </c>
      <c r="DZ732" s="25">
        <v>0</v>
      </c>
      <c r="EA732" s="25">
        <v>0</v>
      </c>
      <c r="EB732" s="16">
        <v>0</v>
      </c>
      <c r="EC732" s="16" t="s">
        <v>62259</v>
      </c>
      <c r="ED732" s="17" t="s">
        <v>22202</v>
      </c>
      <c r="EE732" s="25">
        <v>0</v>
      </c>
      <c r="EF732" s="25">
        <v>0</v>
      </c>
      <c r="EG732" s="16">
        <v>0</v>
      </c>
      <c r="EH732" s="16" t="s">
        <v>62260</v>
      </c>
      <c r="EI732" s="16" t="s">
        <v>22203</v>
      </c>
      <c r="EJ732" s="16">
        <v>0</v>
      </c>
      <c r="EK732" s="16">
        <v>0</v>
      </c>
      <c r="EL732" s="16">
        <v>0</v>
      </c>
      <c r="EM732" s="16" t="s">
        <v>62261</v>
      </c>
      <c r="EN732" s="17" t="s">
        <v>22204</v>
      </c>
      <c r="EO732" s="25">
        <v>0</v>
      </c>
      <c r="EP732" s="25">
        <v>0</v>
      </c>
      <c r="EQ732" s="16">
        <v>0</v>
      </c>
      <c r="ER732" s="16" t="s">
        <v>62262</v>
      </c>
      <c r="ES732" s="17" t="s">
        <v>22205</v>
      </c>
      <c r="ET732" s="17">
        <v>0</v>
      </c>
      <c r="EU732" s="17">
        <v>0</v>
      </c>
      <c r="EV732" s="17">
        <v>0</v>
      </c>
      <c r="EW732" s="17" t="s">
        <v>62263</v>
      </c>
      <c r="EX732" s="17" t="s">
        <v>22206</v>
      </c>
      <c r="EY732" s="17">
        <v>0</v>
      </c>
      <c r="EZ732" s="17">
        <v>0</v>
      </c>
      <c r="FA732" s="17">
        <v>0</v>
      </c>
      <c r="FB732" s="17" t="s">
        <v>62264</v>
      </c>
      <c r="FC732" s="17" t="s">
        <v>22207</v>
      </c>
      <c r="FD732" s="17">
        <v>0</v>
      </c>
      <c r="FE732" s="17">
        <v>0</v>
      </c>
      <c r="FF732" s="17">
        <v>0</v>
      </c>
      <c r="FH732" s="17">
        <v>0</v>
      </c>
      <c r="FI732" s="17">
        <v>0</v>
      </c>
      <c r="FJ732" s="17">
        <v>0</v>
      </c>
      <c r="FL732" s="17">
        <v>0</v>
      </c>
      <c r="FM732" s="17">
        <v>0</v>
      </c>
      <c r="FN732" s="17">
        <v>0</v>
      </c>
    </row>
    <row r="733" spans="1:170">
      <c r="A733" s="14">
        <v>79100012</v>
      </c>
      <c r="B733" s="15" t="s">
        <v>1521</v>
      </c>
      <c r="C733" s="17" t="s">
        <v>882</v>
      </c>
      <c r="D733" s="25">
        <v>0</v>
      </c>
      <c r="E733" s="25">
        <v>0</v>
      </c>
      <c r="F733" s="25">
        <v>0</v>
      </c>
      <c r="I733" s="16"/>
      <c r="L733" s="20" t="s">
        <v>3</v>
      </c>
      <c r="M733" s="17" t="s">
        <v>62265</v>
      </c>
      <c r="N733" s="17" t="s">
        <v>22208</v>
      </c>
      <c r="O733" s="25">
        <v>0</v>
      </c>
      <c r="P733" s="25">
        <v>0</v>
      </c>
      <c r="Q733" s="25">
        <v>0</v>
      </c>
      <c r="R733" s="16" t="s">
        <v>62266</v>
      </c>
      <c r="S733" s="17" t="s">
        <v>22209</v>
      </c>
      <c r="T733" s="25">
        <v>0</v>
      </c>
      <c r="U733" s="25">
        <v>0</v>
      </c>
      <c r="V733" s="25">
        <v>0</v>
      </c>
      <c r="W733" s="16" t="s">
        <v>62267</v>
      </c>
      <c r="X733" s="17" t="s">
        <v>22210</v>
      </c>
      <c r="Y733" s="25">
        <v>0</v>
      </c>
      <c r="Z733" s="25">
        <v>0</v>
      </c>
      <c r="AA733" s="25">
        <v>0</v>
      </c>
      <c r="AB733" s="16" t="s">
        <v>62268</v>
      </c>
      <c r="AC733" s="17" t="s">
        <v>22211</v>
      </c>
      <c r="AD733" s="25">
        <v>0</v>
      </c>
      <c r="AE733" s="25">
        <v>0</v>
      </c>
      <c r="AF733" s="25">
        <v>0</v>
      </c>
      <c r="AG733" s="16" t="s">
        <v>62269</v>
      </c>
      <c r="AH733" s="17" t="s">
        <v>22212</v>
      </c>
      <c r="AI733" s="25">
        <v>0</v>
      </c>
      <c r="AJ733" s="25">
        <v>0</v>
      </c>
      <c r="AK733" s="25">
        <v>0</v>
      </c>
      <c r="AL733" s="16" t="s">
        <v>62270</v>
      </c>
      <c r="AM733" s="17" t="s">
        <v>22213</v>
      </c>
      <c r="AN733" s="25">
        <v>0</v>
      </c>
      <c r="AO733" s="25">
        <v>0</v>
      </c>
      <c r="AP733" s="25">
        <v>0</v>
      </c>
      <c r="AQ733" s="16" t="s">
        <v>62271</v>
      </c>
      <c r="AR733" s="17" t="s">
        <v>22214</v>
      </c>
      <c r="AS733" s="25">
        <v>0</v>
      </c>
      <c r="AT733" s="25">
        <v>0</v>
      </c>
      <c r="AU733" s="25">
        <v>0</v>
      </c>
      <c r="AV733" s="16" t="s">
        <v>62272</v>
      </c>
      <c r="AW733" s="17" t="s">
        <v>22215</v>
      </c>
      <c r="AX733" s="25">
        <v>0</v>
      </c>
      <c r="AY733" s="25">
        <v>0</v>
      </c>
      <c r="AZ733" s="25">
        <v>0</v>
      </c>
      <c r="BA733" s="16" t="s">
        <v>62273</v>
      </c>
      <c r="BB733" s="17" t="s">
        <v>22216</v>
      </c>
      <c r="BC733" s="25">
        <v>0</v>
      </c>
      <c r="BD733" s="25">
        <v>0</v>
      </c>
      <c r="BE733" s="25">
        <v>0</v>
      </c>
      <c r="BF733" s="16" t="s">
        <v>62274</v>
      </c>
      <c r="BG733" s="17" t="s">
        <v>22217</v>
      </c>
      <c r="BH733" s="25">
        <v>0</v>
      </c>
      <c r="BI733" s="25">
        <v>0</v>
      </c>
      <c r="BJ733" s="25">
        <v>0</v>
      </c>
      <c r="BK733" s="16" t="s">
        <v>62275</v>
      </c>
      <c r="BL733" s="17" t="s">
        <v>22218</v>
      </c>
      <c r="BM733" s="25">
        <v>0</v>
      </c>
      <c r="BN733" s="25">
        <v>0</v>
      </c>
      <c r="BO733" s="25">
        <v>0</v>
      </c>
      <c r="BP733" s="16" t="s">
        <v>62276</v>
      </c>
      <c r="BQ733" s="17" t="s">
        <v>22219</v>
      </c>
      <c r="BR733" s="25">
        <v>0</v>
      </c>
      <c r="BS733" s="25">
        <v>0</v>
      </c>
      <c r="BT733" s="25">
        <v>0</v>
      </c>
      <c r="BU733" s="16" t="s">
        <v>62277</v>
      </c>
      <c r="BV733" s="17" t="s">
        <v>22220</v>
      </c>
      <c r="BW733" s="25">
        <v>0</v>
      </c>
      <c r="BX733" s="25">
        <v>0</v>
      </c>
      <c r="BY733" s="25">
        <v>0</v>
      </c>
      <c r="BZ733" s="16" t="s">
        <v>62278</v>
      </c>
      <c r="CA733" s="17" t="s">
        <v>22221</v>
      </c>
      <c r="CB733" s="25">
        <v>0</v>
      </c>
      <c r="CC733" s="25">
        <v>0</v>
      </c>
      <c r="CD733" s="25">
        <v>0</v>
      </c>
      <c r="CE733" s="16" t="s">
        <v>62279</v>
      </c>
      <c r="CF733" s="17" t="s">
        <v>22222</v>
      </c>
      <c r="CG733" s="25">
        <v>0</v>
      </c>
      <c r="CH733" s="25">
        <v>0</v>
      </c>
      <c r="CI733" s="25">
        <v>0</v>
      </c>
      <c r="CJ733" s="16" t="s">
        <v>62280</v>
      </c>
      <c r="CK733" s="17" t="s">
        <v>22223</v>
      </c>
      <c r="CL733" s="25">
        <v>0</v>
      </c>
      <c r="CM733" s="25">
        <v>0</v>
      </c>
      <c r="CN733" s="25">
        <v>0</v>
      </c>
      <c r="CO733" s="16" t="s">
        <v>62281</v>
      </c>
      <c r="CP733" s="17" t="s">
        <v>22224</v>
      </c>
      <c r="CQ733" s="25">
        <v>0</v>
      </c>
      <c r="CR733" s="25">
        <v>0</v>
      </c>
      <c r="CS733" s="25">
        <v>0</v>
      </c>
      <c r="CT733" s="16" t="s">
        <v>62282</v>
      </c>
      <c r="CU733" s="17" t="s">
        <v>22225</v>
      </c>
      <c r="CV733" s="25">
        <v>0</v>
      </c>
      <c r="CW733" s="25">
        <v>0</v>
      </c>
      <c r="CX733" s="25">
        <v>0</v>
      </c>
      <c r="CY733" s="16" t="s">
        <v>62283</v>
      </c>
      <c r="CZ733" s="17" t="s">
        <v>22226</v>
      </c>
      <c r="DA733" s="25">
        <v>0</v>
      </c>
      <c r="DB733" s="25">
        <v>0</v>
      </c>
      <c r="DC733" s="25">
        <v>0</v>
      </c>
      <c r="DD733" s="25" t="s">
        <v>62284</v>
      </c>
      <c r="DE733" s="25" t="s">
        <v>22227</v>
      </c>
      <c r="DF733" s="25">
        <v>0</v>
      </c>
      <c r="DG733" s="25">
        <v>0</v>
      </c>
      <c r="DH733" s="25">
        <v>0</v>
      </c>
      <c r="DI733" s="16" t="s">
        <v>62285</v>
      </c>
      <c r="DJ733" s="17" t="s">
        <v>22228</v>
      </c>
      <c r="DK733" s="25">
        <v>0</v>
      </c>
      <c r="DL733" s="25">
        <v>0</v>
      </c>
      <c r="DM733" s="25">
        <v>0</v>
      </c>
      <c r="DN733" s="16" t="s">
        <v>62286</v>
      </c>
      <c r="DO733" s="17" t="s">
        <v>22229</v>
      </c>
      <c r="DP733" s="25">
        <v>0</v>
      </c>
      <c r="DQ733" s="25">
        <v>0</v>
      </c>
      <c r="DR733" s="25">
        <v>0</v>
      </c>
      <c r="DS733" s="16" t="s">
        <v>62287</v>
      </c>
      <c r="DT733" s="17" t="s">
        <v>22230</v>
      </c>
      <c r="DU733" s="25">
        <v>0</v>
      </c>
      <c r="DV733" s="25">
        <v>0</v>
      </c>
      <c r="DW733" s="25">
        <v>0</v>
      </c>
      <c r="DX733" s="16" t="s">
        <v>62288</v>
      </c>
      <c r="DY733" s="17" t="s">
        <v>22231</v>
      </c>
      <c r="DZ733" s="25">
        <v>0</v>
      </c>
      <c r="EA733" s="25">
        <v>0</v>
      </c>
      <c r="EB733" s="16">
        <v>0</v>
      </c>
      <c r="EC733" s="16" t="s">
        <v>62289</v>
      </c>
      <c r="ED733" s="17" t="s">
        <v>22232</v>
      </c>
      <c r="EE733" s="25">
        <v>0</v>
      </c>
      <c r="EF733" s="25">
        <v>0</v>
      </c>
      <c r="EG733" s="16">
        <v>0</v>
      </c>
      <c r="EH733" s="16" t="s">
        <v>62290</v>
      </c>
      <c r="EI733" s="16" t="s">
        <v>22233</v>
      </c>
      <c r="EJ733" s="16">
        <v>0</v>
      </c>
      <c r="EK733" s="16">
        <v>0</v>
      </c>
      <c r="EL733" s="16">
        <v>0</v>
      </c>
      <c r="EM733" s="16" t="s">
        <v>62291</v>
      </c>
      <c r="EN733" s="17" t="s">
        <v>22234</v>
      </c>
      <c r="EO733" s="25">
        <v>0</v>
      </c>
      <c r="EP733" s="25">
        <v>0</v>
      </c>
      <c r="EQ733" s="16">
        <v>0</v>
      </c>
      <c r="ER733" s="16" t="s">
        <v>62292</v>
      </c>
      <c r="ES733" s="17" t="s">
        <v>22235</v>
      </c>
      <c r="ET733" s="17">
        <v>0</v>
      </c>
      <c r="EU733" s="17">
        <v>0</v>
      </c>
      <c r="EV733" s="17">
        <v>0</v>
      </c>
      <c r="EW733" s="17" t="s">
        <v>62293</v>
      </c>
      <c r="EX733" s="17" t="s">
        <v>22236</v>
      </c>
      <c r="EY733" s="17">
        <v>0</v>
      </c>
      <c r="EZ733" s="17">
        <v>0</v>
      </c>
      <c r="FA733" s="17">
        <v>0</v>
      </c>
      <c r="FB733" s="17" t="s">
        <v>62294</v>
      </c>
      <c r="FC733" s="17" t="s">
        <v>22237</v>
      </c>
      <c r="FD733" s="17">
        <v>0</v>
      </c>
      <c r="FE733" s="17">
        <v>0</v>
      </c>
      <c r="FF733" s="17">
        <v>0</v>
      </c>
      <c r="FH733" s="17">
        <v>0</v>
      </c>
      <c r="FI733" s="17">
        <v>0</v>
      </c>
      <c r="FJ733" s="17">
        <v>0</v>
      </c>
      <c r="FL733" s="17">
        <v>0</v>
      </c>
      <c r="FM733" s="17">
        <v>0</v>
      </c>
      <c r="FN733" s="17">
        <v>0</v>
      </c>
    </row>
    <row r="734" spans="1:170">
      <c r="A734" s="14">
        <v>79100013</v>
      </c>
      <c r="B734" s="15" t="s">
        <v>1521</v>
      </c>
      <c r="C734" s="17" t="s">
        <v>883</v>
      </c>
      <c r="D734" s="8">
        <v>11316000</v>
      </c>
      <c r="E734" s="8">
        <v>575966500</v>
      </c>
      <c r="F734" s="53">
        <v>587282500</v>
      </c>
      <c r="G734" s="53"/>
      <c r="H734" s="53"/>
      <c r="I734" s="16"/>
      <c r="L734" s="20" t="s">
        <v>4</v>
      </c>
      <c r="M734" s="17" t="s">
        <v>62295</v>
      </c>
      <c r="N734" s="17" t="s">
        <v>22238</v>
      </c>
      <c r="O734" s="25">
        <v>11316000</v>
      </c>
      <c r="P734" s="25">
        <v>569249500</v>
      </c>
      <c r="Q734" s="25">
        <v>580565500</v>
      </c>
      <c r="R734" s="16" t="s">
        <v>62296</v>
      </c>
      <c r="S734" s="17" t="s">
        <v>22239</v>
      </c>
      <c r="T734" s="25">
        <v>0</v>
      </c>
      <c r="U734" s="25">
        <v>0</v>
      </c>
      <c r="V734" s="25">
        <v>0</v>
      </c>
      <c r="W734" s="16" t="s">
        <v>62297</v>
      </c>
      <c r="X734" s="17" t="s">
        <v>22240</v>
      </c>
      <c r="Y734" s="25">
        <v>0</v>
      </c>
      <c r="Z734" s="25">
        <v>0</v>
      </c>
      <c r="AA734" s="25">
        <v>0</v>
      </c>
      <c r="AB734" s="16" t="s">
        <v>62298</v>
      </c>
      <c r="AC734" s="17" t="s">
        <v>22241</v>
      </c>
      <c r="AD734" s="25">
        <v>0</v>
      </c>
      <c r="AE734" s="25">
        <v>0</v>
      </c>
      <c r="AF734" s="25">
        <v>0</v>
      </c>
      <c r="AG734" s="16" t="s">
        <v>62299</v>
      </c>
      <c r="AH734" s="17" t="s">
        <v>22242</v>
      </c>
      <c r="AI734" s="25">
        <v>0</v>
      </c>
      <c r="AJ734" s="25">
        <v>0</v>
      </c>
      <c r="AK734" s="25">
        <v>0</v>
      </c>
      <c r="AL734" s="16" t="s">
        <v>62300</v>
      </c>
      <c r="AM734" s="17" t="s">
        <v>22243</v>
      </c>
      <c r="AN734" s="25">
        <v>0</v>
      </c>
      <c r="AO734" s="25">
        <v>0</v>
      </c>
      <c r="AP734" s="25">
        <v>0</v>
      </c>
      <c r="AQ734" s="16" t="s">
        <v>62301</v>
      </c>
      <c r="AR734" s="17" t="s">
        <v>22244</v>
      </c>
      <c r="AS734" s="25">
        <v>0</v>
      </c>
      <c r="AT734" s="25">
        <v>0</v>
      </c>
      <c r="AU734" s="25">
        <v>0</v>
      </c>
      <c r="AV734" s="16" t="s">
        <v>62302</v>
      </c>
      <c r="AW734" s="17" t="s">
        <v>22245</v>
      </c>
      <c r="AX734" s="25">
        <v>0</v>
      </c>
      <c r="AY734" s="25">
        <v>0</v>
      </c>
      <c r="AZ734" s="25">
        <v>0</v>
      </c>
      <c r="BA734" s="16" t="s">
        <v>62303</v>
      </c>
      <c r="BB734" s="17" t="s">
        <v>22246</v>
      </c>
      <c r="BC734" s="25">
        <v>0</v>
      </c>
      <c r="BD734" s="25">
        <v>0</v>
      </c>
      <c r="BE734" s="25">
        <v>0</v>
      </c>
      <c r="BF734" s="16" t="s">
        <v>62304</v>
      </c>
      <c r="BG734" s="17" t="s">
        <v>22247</v>
      </c>
      <c r="BH734" s="25">
        <v>0</v>
      </c>
      <c r="BI734" s="25">
        <v>0</v>
      </c>
      <c r="BJ734" s="25">
        <v>0</v>
      </c>
      <c r="BK734" s="16" t="s">
        <v>62305</v>
      </c>
      <c r="BL734" s="17" t="s">
        <v>22248</v>
      </c>
      <c r="BM734" s="25">
        <v>0</v>
      </c>
      <c r="BN734" s="25">
        <v>0</v>
      </c>
      <c r="BO734" s="25">
        <v>0</v>
      </c>
      <c r="BP734" s="16" t="s">
        <v>62306</v>
      </c>
      <c r="BQ734" s="17" t="s">
        <v>22249</v>
      </c>
      <c r="BR734" s="25">
        <v>0</v>
      </c>
      <c r="BS734" s="25">
        <v>0</v>
      </c>
      <c r="BT734" s="25">
        <v>0</v>
      </c>
      <c r="BU734" s="16" t="s">
        <v>62307</v>
      </c>
      <c r="BV734" s="17" t="s">
        <v>22250</v>
      </c>
      <c r="BW734" s="25">
        <v>0</v>
      </c>
      <c r="BX734" s="25">
        <v>0</v>
      </c>
      <c r="BY734" s="25">
        <v>0</v>
      </c>
      <c r="BZ734" s="16" t="s">
        <v>62308</v>
      </c>
      <c r="CA734" s="17" t="s">
        <v>22251</v>
      </c>
      <c r="CB734" s="25">
        <v>0</v>
      </c>
      <c r="CC734" s="25">
        <v>0</v>
      </c>
      <c r="CD734" s="25">
        <v>0</v>
      </c>
      <c r="CE734" s="16" t="s">
        <v>62309</v>
      </c>
      <c r="CF734" s="17" t="s">
        <v>22252</v>
      </c>
      <c r="CG734" s="25">
        <v>0</v>
      </c>
      <c r="CH734" s="25">
        <v>6717000</v>
      </c>
      <c r="CI734" s="25">
        <v>6717000</v>
      </c>
      <c r="CJ734" s="16" t="s">
        <v>62310</v>
      </c>
      <c r="CK734" s="17" t="s">
        <v>22253</v>
      </c>
      <c r="CL734" s="25">
        <v>0</v>
      </c>
      <c r="CM734" s="25">
        <v>0</v>
      </c>
      <c r="CN734" s="25">
        <v>0</v>
      </c>
      <c r="CO734" s="16" t="s">
        <v>62311</v>
      </c>
      <c r="CP734" s="17" t="s">
        <v>22254</v>
      </c>
      <c r="CQ734" s="25">
        <v>0</v>
      </c>
      <c r="CR734" s="25">
        <v>0</v>
      </c>
      <c r="CS734" s="25">
        <v>0</v>
      </c>
      <c r="CT734" s="16" t="s">
        <v>62312</v>
      </c>
      <c r="CU734" s="17" t="s">
        <v>22255</v>
      </c>
      <c r="CV734" s="25">
        <v>0</v>
      </c>
      <c r="CW734" s="25">
        <v>0</v>
      </c>
      <c r="CX734" s="25">
        <v>0</v>
      </c>
      <c r="CY734" s="16" t="s">
        <v>62313</v>
      </c>
      <c r="CZ734" s="17" t="s">
        <v>22256</v>
      </c>
      <c r="DA734" s="25">
        <v>0</v>
      </c>
      <c r="DB734" s="25">
        <v>0</v>
      </c>
      <c r="DC734" s="25">
        <v>0</v>
      </c>
      <c r="DD734" s="25" t="s">
        <v>62314</v>
      </c>
      <c r="DE734" s="25" t="s">
        <v>22257</v>
      </c>
      <c r="DF734" s="25">
        <v>0</v>
      </c>
      <c r="DG734" s="25">
        <v>0</v>
      </c>
      <c r="DH734" s="25">
        <v>0</v>
      </c>
      <c r="DI734" s="16" t="s">
        <v>62315</v>
      </c>
      <c r="DJ734" s="17" t="s">
        <v>22258</v>
      </c>
      <c r="DK734" s="25">
        <v>0</v>
      </c>
      <c r="DL734" s="25">
        <v>0</v>
      </c>
      <c r="DM734" s="25">
        <v>0</v>
      </c>
      <c r="DN734" s="16" t="s">
        <v>62316</v>
      </c>
      <c r="DO734" s="17" t="s">
        <v>22259</v>
      </c>
      <c r="DP734" s="25">
        <v>0</v>
      </c>
      <c r="DQ734" s="25">
        <v>0</v>
      </c>
      <c r="DR734" s="25">
        <v>0</v>
      </c>
      <c r="DS734" s="16" t="s">
        <v>62317</v>
      </c>
      <c r="DT734" s="17" t="s">
        <v>22260</v>
      </c>
      <c r="DU734" s="25">
        <v>0</v>
      </c>
      <c r="DV734" s="25">
        <v>0</v>
      </c>
      <c r="DW734" s="25">
        <v>0</v>
      </c>
      <c r="DX734" s="16" t="s">
        <v>62318</v>
      </c>
      <c r="DY734" s="17" t="s">
        <v>22261</v>
      </c>
      <c r="DZ734" s="25">
        <v>0</v>
      </c>
      <c r="EA734" s="25">
        <v>0</v>
      </c>
      <c r="EB734" s="25">
        <v>0</v>
      </c>
      <c r="EC734" s="16" t="s">
        <v>62319</v>
      </c>
      <c r="ED734" s="17" t="s">
        <v>22262</v>
      </c>
      <c r="EE734" s="25">
        <v>0</v>
      </c>
      <c r="EF734" s="25">
        <v>0</v>
      </c>
      <c r="EG734" s="25">
        <v>0</v>
      </c>
      <c r="EH734" s="16" t="s">
        <v>62320</v>
      </c>
      <c r="EI734" s="16" t="s">
        <v>22263</v>
      </c>
      <c r="EJ734" s="16">
        <v>0</v>
      </c>
      <c r="EK734" s="16">
        <v>0</v>
      </c>
      <c r="EL734" s="16">
        <v>0</v>
      </c>
      <c r="EM734" s="16" t="s">
        <v>62321</v>
      </c>
      <c r="EN734" s="17" t="s">
        <v>22264</v>
      </c>
      <c r="EO734" s="25">
        <v>0</v>
      </c>
      <c r="EP734" s="25">
        <v>0</v>
      </c>
      <c r="EQ734" s="25">
        <v>0</v>
      </c>
      <c r="ER734" s="16" t="s">
        <v>62322</v>
      </c>
      <c r="ES734" s="17" t="s">
        <v>22265</v>
      </c>
      <c r="ET734" s="17">
        <v>0</v>
      </c>
      <c r="EU734" s="17">
        <v>0</v>
      </c>
      <c r="EV734" s="17">
        <v>0</v>
      </c>
      <c r="EW734" s="17" t="s">
        <v>62323</v>
      </c>
      <c r="EX734" s="17" t="s">
        <v>22266</v>
      </c>
      <c r="EY734" s="17">
        <v>0</v>
      </c>
      <c r="EZ734" s="17">
        <v>0</v>
      </c>
      <c r="FA734" s="17">
        <v>0</v>
      </c>
      <c r="FB734" s="17" t="s">
        <v>62324</v>
      </c>
      <c r="FC734" s="17" t="s">
        <v>22267</v>
      </c>
      <c r="FD734" s="17">
        <v>0</v>
      </c>
      <c r="FE734" s="17">
        <v>0</v>
      </c>
      <c r="FF734" s="17">
        <v>0</v>
      </c>
      <c r="FH734" s="17">
        <v>11316000</v>
      </c>
      <c r="FI734" s="17">
        <v>575966500</v>
      </c>
      <c r="FJ734" s="17">
        <v>587282500</v>
      </c>
      <c r="FL734" s="17">
        <v>0</v>
      </c>
      <c r="FM734" s="17">
        <v>0</v>
      </c>
      <c r="FN734" s="17">
        <v>0</v>
      </c>
    </row>
    <row r="735" spans="1:170">
      <c r="B735" s="15"/>
      <c r="D735" s="25">
        <v>11316000</v>
      </c>
      <c r="E735" s="25">
        <v>576161500</v>
      </c>
      <c r="F735" s="25">
        <v>587477500</v>
      </c>
      <c r="I735" s="16"/>
      <c r="L735" s="20" t="s">
        <v>1487</v>
      </c>
      <c r="M735" s="17" t="s">
        <v>42315</v>
      </c>
      <c r="O735" s="25">
        <v>11316000</v>
      </c>
      <c r="P735" s="25">
        <v>569384500</v>
      </c>
      <c r="Q735" s="25">
        <v>580700500</v>
      </c>
      <c r="R735" s="16" t="s">
        <v>42316</v>
      </c>
      <c r="S735" s="17"/>
      <c r="T735" s="25">
        <v>0</v>
      </c>
      <c r="U735" s="25">
        <v>0</v>
      </c>
      <c r="V735" s="25">
        <v>0</v>
      </c>
      <c r="W735" s="16" t="s">
        <v>42317</v>
      </c>
      <c r="X735" s="17"/>
      <c r="Y735" s="25">
        <v>0</v>
      </c>
      <c r="Z735" s="25">
        <v>0</v>
      </c>
      <c r="AA735" s="25">
        <v>0</v>
      </c>
      <c r="AB735" s="16" t="s">
        <v>42318</v>
      </c>
      <c r="AC735" s="17"/>
      <c r="AD735" s="25">
        <v>0</v>
      </c>
      <c r="AE735" s="25">
        <v>0</v>
      </c>
      <c r="AF735" s="25">
        <v>0</v>
      </c>
      <c r="AG735" s="16" t="s">
        <v>42319</v>
      </c>
      <c r="AH735" s="17"/>
      <c r="AI735" s="25">
        <v>0</v>
      </c>
      <c r="AJ735" s="25">
        <v>0</v>
      </c>
      <c r="AK735" s="25">
        <v>0</v>
      </c>
      <c r="AL735" s="16" t="s">
        <v>42320</v>
      </c>
      <c r="AM735" s="17"/>
      <c r="AN735" s="25">
        <v>0</v>
      </c>
      <c r="AO735" s="25">
        <v>0</v>
      </c>
      <c r="AP735" s="25">
        <v>0</v>
      </c>
      <c r="AQ735" s="16" t="s">
        <v>42321</v>
      </c>
      <c r="AR735" s="17"/>
      <c r="AS735" s="25">
        <v>0</v>
      </c>
      <c r="AT735" s="25">
        <v>0</v>
      </c>
      <c r="AU735" s="25">
        <v>0</v>
      </c>
      <c r="AV735" s="16" t="s">
        <v>42322</v>
      </c>
      <c r="AW735" s="17"/>
      <c r="AX735" s="25">
        <v>0</v>
      </c>
      <c r="AY735" s="25">
        <v>0</v>
      </c>
      <c r="AZ735" s="25">
        <v>0</v>
      </c>
      <c r="BA735" s="16" t="s">
        <v>42323</v>
      </c>
      <c r="BB735" s="17"/>
      <c r="BC735" s="25">
        <v>0</v>
      </c>
      <c r="BD735" s="25">
        <v>0</v>
      </c>
      <c r="BE735" s="25">
        <v>0</v>
      </c>
      <c r="BF735" s="16" t="s">
        <v>42324</v>
      </c>
      <c r="BG735" s="17"/>
      <c r="BH735" s="25">
        <v>0</v>
      </c>
      <c r="BI735" s="25">
        <v>15000</v>
      </c>
      <c r="BJ735" s="25">
        <v>15000</v>
      </c>
      <c r="BK735" s="16" t="s">
        <v>42325</v>
      </c>
      <c r="BL735" s="17"/>
      <c r="BM735" s="25">
        <v>0</v>
      </c>
      <c r="BN735" s="25">
        <v>0</v>
      </c>
      <c r="BO735" s="25">
        <v>0</v>
      </c>
      <c r="BP735" s="16" t="s">
        <v>42326</v>
      </c>
      <c r="BQ735" s="17"/>
      <c r="BR735" s="25">
        <v>0</v>
      </c>
      <c r="BS735" s="25">
        <v>45000</v>
      </c>
      <c r="BT735" s="25">
        <v>45000</v>
      </c>
      <c r="BU735" s="16" t="s">
        <v>42327</v>
      </c>
      <c r="BV735" s="17"/>
      <c r="BW735" s="25">
        <v>0</v>
      </c>
      <c r="BX735" s="25">
        <v>0</v>
      </c>
      <c r="BY735" s="25">
        <v>0</v>
      </c>
      <c r="BZ735" s="16" t="s">
        <v>42328</v>
      </c>
      <c r="CA735" s="17"/>
      <c r="CB735" s="25">
        <v>0</v>
      </c>
      <c r="CC735" s="25">
        <v>0</v>
      </c>
      <c r="CD735" s="25">
        <v>0</v>
      </c>
      <c r="CE735" s="16" t="s">
        <v>42329</v>
      </c>
      <c r="CF735" s="17"/>
      <c r="CG735" s="25">
        <v>0</v>
      </c>
      <c r="CH735" s="25">
        <v>6717000</v>
      </c>
      <c r="CI735" s="25">
        <v>6717000</v>
      </c>
      <c r="CJ735" s="16" t="s">
        <v>42330</v>
      </c>
      <c r="CK735" s="17"/>
      <c r="CL735" s="25">
        <v>0</v>
      </c>
      <c r="CM735" s="25">
        <v>0</v>
      </c>
      <c r="CN735" s="25">
        <v>0</v>
      </c>
      <c r="CO735" s="16" t="s">
        <v>42331</v>
      </c>
      <c r="CP735" s="17"/>
      <c r="CQ735" s="25">
        <v>0</v>
      </c>
      <c r="CR735" s="25">
        <v>0</v>
      </c>
      <c r="CS735" s="25">
        <v>0</v>
      </c>
      <c r="CT735" s="16" t="s">
        <v>42332</v>
      </c>
      <c r="CU735" s="17"/>
      <c r="CV735" s="25">
        <v>0</v>
      </c>
      <c r="CW735" s="25">
        <v>0</v>
      </c>
      <c r="CX735" s="25">
        <v>0</v>
      </c>
      <c r="CY735" s="16" t="s">
        <v>42333</v>
      </c>
      <c r="CZ735" s="17"/>
      <c r="DA735" s="25">
        <v>0</v>
      </c>
      <c r="DB735" s="25">
        <v>0</v>
      </c>
      <c r="DC735" s="25">
        <v>0</v>
      </c>
      <c r="DD735" s="25" t="s">
        <v>42334</v>
      </c>
      <c r="DF735" s="25">
        <v>0</v>
      </c>
      <c r="DG735" s="25">
        <v>0</v>
      </c>
      <c r="DH735" s="25">
        <v>0</v>
      </c>
      <c r="DI735" s="16" t="s">
        <v>42335</v>
      </c>
      <c r="DJ735" s="17"/>
      <c r="DK735" s="25">
        <v>0</v>
      </c>
      <c r="DL735" s="25">
        <v>0</v>
      </c>
      <c r="DM735" s="25">
        <v>0</v>
      </c>
      <c r="DN735" s="16" t="s">
        <v>42336</v>
      </c>
      <c r="DO735" s="17"/>
      <c r="DP735" s="25">
        <v>0</v>
      </c>
      <c r="DQ735" s="25">
        <v>0</v>
      </c>
      <c r="DR735" s="25">
        <v>0</v>
      </c>
      <c r="DS735" s="16" t="s">
        <v>42337</v>
      </c>
      <c r="DT735" s="17"/>
      <c r="DU735" s="25">
        <v>0</v>
      </c>
      <c r="DV735" s="25">
        <v>0</v>
      </c>
      <c r="DW735" s="25">
        <v>0</v>
      </c>
      <c r="DX735" s="16" t="s">
        <v>42338</v>
      </c>
      <c r="DY735" s="17"/>
      <c r="DZ735" s="25">
        <v>0</v>
      </c>
      <c r="EA735" s="25">
        <v>0</v>
      </c>
      <c r="EB735" s="16">
        <v>0</v>
      </c>
      <c r="EC735" s="16" t="s">
        <v>42339</v>
      </c>
      <c r="ED735" s="17"/>
      <c r="EE735" s="25">
        <v>0</v>
      </c>
      <c r="EF735" s="25">
        <v>0</v>
      </c>
      <c r="EG735" s="16">
        <v>0</v>
      </c>
      <c r="EH735" s="16" t="s">
        <v>42340</v>
      </c>
      <c r="EI735" s="16"/>
      <c r="EJ735" s="16">
        <v>0</v>
      </c>
      <c r="EK735" s="16">
        <v>0</v>
      </c>
      <c r="EL735" s="16">
        <v>0</v>
      </c>
      <c r="EM735" s="16" t="s">
        <v>42341</v>
      </c>
      <c r="EN735" s="17"/>
      <c r="EO735" s="25">
        <v>0</v>
      </c>
      <c r="EP735" s="25">
        <v>0</v>
      </c>
      <c r="EQ735" s="16">
        <v>0</v>
      </c>
      <c r="ER735" s="16" t="s">
        <v>42342</v>
      </c>
      <c r="ET735" s="17">
        <v>0</v>
      </c>
      <c r="EU735" s="17">
        <v>0</v>
      </c>
      <c r="EV735" s="17">
        <v>0</v>
      </c>
      <c r="EW735" s="17" t="s">
        <v>42343</v>
      </c>
      <c r="EY735" s="17">
        <v>0</v>
      </c>
      <c r="EZ735" s="17">
        <v>0</v>
      </c>
      <c r="FA735" s="17">
        <v>0</v>
      </c>
      <c r="FB735" s="17" t="s">
        <v>42344</v>
      </c>
      <c r="FD735" s="17">
        <v>0</v>
      </c>
      <c r="FE735" s="17">
        <v>0</v>
      </c>
      <c r="FF735" s="17">
        <v>0</v>
      </c>
      <c r="FH735" s="17">
        <v>11316000</v>
      </c>
      <c r="FI735" s="17">
        <v>576161500</v>
      </c>
      <c r="FJ735" s="17">
        <v>587477500</v>
      </c>
      <c r="FL735" s="17">
        <v>0</v>
      </c>
      <c r="FM735" s="17">
        <v>0</v>
      </c>
      <c r="FN735" s="17">
        <v>0</v>
      </c>
    </row>
    <row r="736" spans="1:170">
      <c r="A736" s="65">
        <v>79400000</v>
      </c>
      <c r="B736" s="64" t="s">
        <v>1794</v>
      </c>
      <c r="C736" s="66" t="s">
        <v>870</v>
      </c>
      <c r="D736" s="25">
        <v>400321900</v>
      </c>
      <c r="E736" s="25">
        <v>3497735765</v>
      </c>
      <c r="F736" s="25">
        <v>3898057665</v>
      </c>
      <c r="I736" s="16"/>
      <c r="L736" s="20" t="s">
        <v>208</v>
      </c>
      <c r="M736" s="17" t="s">
        <v>62325</v>
      </c>
      <c r="N736" s="17" t="s">
        <v>22268</v>
      </c>
      <c r="O736" s="25">
        <v>400321900</v>
      </c>
      <c r="P736" s="25">
        <v>3497735765</v>
      </c>
      <c r="Q736" s="25">
        <v>3898057665</v>
      </c>
      <c r="R736" s="16" t="s">
        <v>62326</v>
      </c>
      <c r="S736" s="17" t="s">
        <v>22269</v>
      </c>
      <c r="T736" s="25">
        <v>0</v>
      </c>
      <c r="U736" s="25">
        <v>0</v>
      </c>
      <c r="V736" s="25">
        <v>0</v>
      </c>
      <c r="W736" s="16" t="s">
        <v>62327</v>
      </c>
      <c r="X736" s="17" t="s">
        <v>22270</v>
      </c>
      <c r="Y736" s="25">
        <v>0</v>
      </c>
      <c r="Z736" s="25">
        <v>0</v>
      </c>
      <c r="AA736" s="25">
        <v>0</v>
      </c>
      <c r="AB736" s="16" t="s">
        <v>62328</v>
      </c>
      <c r="AC736" s="17" t="s">
        <v>22271</v>
      </c>
      <c r="AD736" s="25">
        <v>0</v>
      </c>
      <c r="AE736" s="25">
        <v>0</v>
      </c>
      <c r="AF736" s="25">
        <v>0</v>
      </c>
      <c r="AG736" s="16" t="s">
        <v>62329</v>
      </c>
      <c r="AH736" s="17" t="s">
        <v>22272</v>
      </c>
      <c r="AI736" s="25">
        <v>0</v>
      </c>
      <c r="AJ736" s="25">
        <v>0</v>
      </c>
      <c r="AK736" s="25">
        <v>0</v>
      </c>
      <c r="AL736" s="16" t="s">
        <v>62330</v>
      </c>
      <c r="AM736" s="17" t="s">
        <v>22273</v>
      </c>
      <c r="AN736" s="25">
        <v>0</v>
      </c>
      <c r="AO736" s="25">
        <v>0</v>
      </c>
      <c r="AP736" s="25">
        <v>0</v>
      </c>
      <c r="AQ736" s="16" t="s">
        <v>62331</v>
      </c>
      <c r="AR736" s="17" t="s">
        <v>22274</v>
      </c>
      <c r="AS736" s="25">
        <v>0</v>
      </c>
      <c r="AT736" s="25">
        <v>0</v>
      </c>
      <c r="AU736" s="25">
        <v>0</v>
      </c>
      <c r="AV736" s="16" t="s">
        <v>62332</v>
      </c>
      <c r="AW736" s="17" t="s">
        <v>22275</v>
      </c>
      <c r="AX736" s="25">
        <v>0</v>
      </c>
      <c r="AY736" s="25">
        <v>0</v>
      </c>
      <c r="AZ736" s="25">
        <v>0</v>
      </c>
      <c r="BA736" s="16" t="s">
        <v>62333</v>
      </c>
      <c r="BB736" s="17" t="s">
        <v>22276</v>
      </c>
      <c r="BC736" s="25">
        <v>0</v>
      </c>
      <c r="BD736" s="25">
        <v>0</v>
      </c>
      <c r="BE736" s="25">
        <v>0</v>
      </c>
      <c r="BF736" s="16" t="s">
        <v>62334</v>
      </c>
      <c r="BG736" s="17" t="s">
        <v>22277</v>
      </c>
      <c r="BH736" s="25">
        <v>0</v>
      </c>
      <c r="BI736" s="25">
        <v>0</v>
      </c>
      <c r="BJ736" s="25">
        <v>0</v>
      </c>
      <c r="BK736" s="16" t="s">
        <v>62335</v>
      </c>
      <c r="BL736" s="17" t="s">
        <v>22278</v>
      </c>
      <c r="BM736" s="25">
        <v>0</v>
      </c>
      <c r="BN736" s="25">
        <v>0</v>
      </c>
      <c r="BO736" s="25">
        <v>0</v>
      </c>
      <c r="BP736" s="16" t="s">
        <v>62336</v>
      </c>
      <c r="BQ736" s="17" t="s">
        <v>22279</v>
      </c>
      <c r="BR736" s="25">
        <v>0</v>
      </c>
      <c r="BS736" s="25">
        <v>0</v>
      </c>
      <c r="BT736" s="25">
        <v>0</v>
      </c>
      <c r="BU736" s="16" t="s">
        <v>62337</v>
      </c>
      <c r="BV736" s="17" t="s">
        <v>22280</v>
      </c>
      <c r="BW736" s="25">
        <v>0</v>
      </c>
      <c r="BX736" s="25">
        <v>0</v>
      </c>
      <c r="BY736" s="25">
        <v>0</v>
      </c>
      <c r="BZ736" s="16" t="s">
        <v>62338</v>
      </c>
      <c r="CA736" s="17" t="s">
        <v>22281</v>
      </c>
      <c r="CB736" s="25">
        <v>0</v>
      </c>
      <c r="CC736" s="25">
        <v>0</v>
      </c>
      <c r="CD736" s="25">
        <v>0</v>
      </c>
      <c r="CE736" s="16" t="s">
        <v>62339</v>
      </c>
      <c r="CF736" s="17" t="s">
        <v>22282</v>
      </c>
      <c r="CG736" s="25">
        <v>0</v>
      </c>
      <c r="CH736" s="25">
        <v>0</v>
      </c>
      <c r="CI736" s="25">
        <v>0</v>
      </c>
      <c r="CJ736" s="16" t="s">
        <v>62340</v>
      </c>
      <c r="CK736" s="17" t="s">
        <v>22283</v>
      </c>
      <c r="CL736" s="25">
        <v>0</v>
      </c>
      <c r="CM736" s="25">
        <v>0</v>
      </c>
      <c r="CN736" s="25">
        <v>0</v>
      </c>
      <c r="CO736" s="16" t="s">
        <v>62341</v>
      </c>
      <c r="CP736" s="17" t="s">
        <v>22284</v>
      </c>
      <c r="CQ736" s="25">
        <v>0</v>
      </c>
      <c r="CR736" s="25">
        <v>0</v>
      </c>
      <c r="CS736" s="25">
        <v>0</v>
      </c>
      <c r="CT736" s="16" t="s">
        <v>62342</v>
      </c>
      <c r="CU736" s="17" t="s">
        <v>22285</v>
      </c>
      <c r="CV736" s="25">
        <v>0</v>
      </c>
      <c r="CW736" s="25">
        <v>0</v>
      </c>
      <c r="CX736" s="25">
        <v>0</v>
      </c>
      <c r="CY736" s="16" t="s">
        <v>62343</v>
      </c>
      <c r="CZ736" s="17" t="s">
        <v>22286</v>
      </c>
      <c r="DA736" s="25">
        <v>0</v>
      </c>
      <c r="DB736" s="25">
        <v>0</v>
      </c>
      <c r="DC736" s="25">
        <v>0</v>
      </c>
      <c r="DD736" s="25" t="s">
        <v>62344</v>
      </c>
      <c r="DE736" s="25" t="s">
        <v>22287</v>
      </c>
      <c r="DF736" s="25">
        <v>0</v>
      </c>
      <c r="DG736" s="25">
        <v>0</v>
      </c>
      <c r="DH736" s="25">
        <v>0</v>
      </c>
      <c r="DI736" s="16" t="s">
        <v>62345</v>
      </c>
      <c r="DJ736" s="17" t="s">
        <v>22288</v>
      </c>
      <c r="DK736" s="25">
        <v>0</v>
      </c>
      <c r="DL736" s="25">
        <v>0</v>
      </c>
      <c r="DM736" s="25">
        <v>0</v>
      </c>
      <c r="DN736" s="16" t="s">
        <v>62346</v>
      </c>
      <c r="DO736" s="17" t="s">
        <v>22289</v>
      </c>
      <c r="DP736" s="25">
        <v>0</v>
      </c>
      <c r="DQ736" s="25">
        <v>0</v>
      </c>
      <c r="DR736" s="25">
        <v>0</v>
      </c>
      <c r="DS736" s="16" t="s">
        <v>62347</v>
      </c>
      <c r="DT736" s="17" t="s">
        <v>22290</v>
      </c>
      <c r="DU736" s="25">
        <v>0</v>
      </c>
      <c r="DV736" s="25">
        <v>0</v>
      </c>
      <c r="DW736" s="25">
        <v>0</v>
      </c>
      <c r="DX736" s="16" t="s">
        <v>62348</v>
      </c>
      <c r="DY736" s="17" t="s">
        <v>22291</v>
      </c>
      <c r="DZ736" s="25">
        <v>0</v>
      </c>
      <c r="EA736" s="25">
        <v>0</v>
      </c>
      <c r="EB736" s="16">
        <v>0</v>
      </c>
      <c r="EC736" s="16" t="s">
        <v>62349</v>
      </c>
      <c r="ED736" s="17" t="s">
        <v>22292</v>
      </c>
      <c r="EE736" s="25">
        <v>0</v>
      </c>
      <c r="EF736" s="25">
        <v>0</v>
      </c>
      <c r="EG736" s="16">
        <v>0</v>
      </c>
      <c r="EH736" s="16" t="s">
        <v>62350</v>
      </c>
      <c r="EI736" s="16" t="s">
        <v>22293</v>
      </c>
      <c r="EJ736" s="16">
        <v>0</v>
      </c>
      <c r="EK736" s="16">
        <v>0</v>
      </c>
      <c r="EL736" s="16">
        <v>0</v>
      </c>
      <c r="EM736" s="16" t="s">
        <v>62351</v>
      </c>
      <c r="EN736" s="17" t="s">
        <v>22294</v>
      </c>
      <c r="EO736" s="25">
        <v>0</v>
      </c>
      <c r="EP736" s="25">
        <v>0</v>
      </c>
      <c r="EQ736" s="16">
        <v>0</v>
      </c>
      <c r="ER736" s="16" t="s">
        <v>62352</v>
      </c>
      <c r="ES736" s="17" t="s">
        <v>22295</v>
      </c>
      <c r="ET736" s="17">
        <v>0</v>
      </c>
      <c r="EU736" s="17">
        <v>0</v>
      </c>
      <c r="EV736" s="17">
        <v>0</v>
      </c>
      <c r="EW736" s="17" t="s">
        <v>62353</v>
      </c>
      <c r="EX736" s="17" t="s">
        <v>22296</v>
      </c>
      <c r="EY736" s="17">
        <v>0</v>
      </c>
      <c r="EZ736" s="17">
        <v>0</v>
      </c>
      <c r="FA736" s="17">
        <v>0</v>
      </c>
      <c r="FB736" s="17" t="s">
        <v>62354</v>
      </c>
      <c r="FC736" s="17" t="s">
        <v>22297</v>
      </c>
      <c r="FD736" s="17">
        <v>0</v>
      </c>
      <c r="FE736" s="17">
        <v>0</v>
      </c>
      <c r="FF736" s="17">
        <v>0</v>
      </c>
      <c r="FH736" s="17">
        <v>400321900</v>
      </c>
      <c r="FI736" s="17">
        <v>3497735765</v>
      </c>
      <c r="FJ736" s="17">
        <v>3898057665</v>
      </c>
    </row>
    <row r="737" spans="1:170">
      <c r="A737" s="62"/>
      <c r="B737" s="61"/>
      <c r="C737" s="50"/>
      <c r="I737" s="16"/>
      <c r="L737" s="20" t="s">
        <v>1487</v>
      </c>
      <c r="M737" s="17" t="s">
        <v>42315</v>
      </c>
      <c r="O737" s="25">
        <v>400321900</v>
      </c>
      <c r="P737" s="25">
        <v>3497735765</v>
      </c>
      <c r="Q737" s="25">
        <v>3898057665</v>
      </c>
      <c r="R737" s="16" t="s">
        <v>42316</v>
      </c>
      <c r="S737" s="17"/>
      <c r="T737" s="25">
        <v>0</v>
      </c>
      <c r="U737" s="25">
        <v>0</v>
      </c>
      <c r="V737" s="25">
        <v>0</v>
      </c>
      <c r="W737" s="16" t="s">
        <v>42317</v>
      </c>
      <c r="X737" s="17"/>
      <c r="Y737" s="25">
        <v>0</v>
      </c>
      <c r="Z737" s="25">
        <v>0</v>
      </c>
      <c r="AA737" s="25">
        <v>0</v>
      </c>
      <c r="AB737" s="16" t="s">
        <v>42318</v>
      </c>
      <c r="AC737" s="17"/>
      <c r="AD737" s="25">
        <v>0</v>
      </c>
      <c r="AE737" s="25">
        <v>0</v>
      </c>
      <c r="AF737" s="25">
        <v>0</v>
      </c>
      <c r="AG737" s="16" t="s">
        <v>42319</v>
      </c>
      <c r="AH737" s="17"/>
      <c r="AI737" s="25">
        <v>0</v>
      </c>
      <c r="AJ737" s="25">
        <v>0</v>
      </c>
      <c r="AK737" s="25">
        <v>0</v>
      </c>
      <c r="AL737" s="16" t="s">
        <v>42320</v>
      </c>
      <c r="AM737" s="17"/>
      <c r="AN737" s="25">
        <v>0</v>
      </c>
      <c r="AQ737" s="16" t="s">
        <v>42321</v>
      </c>
      <c r="AR737" s="17"/>
      <c r="AS737" s="25">
        <v>0</v>
      </c>
      <c r="AV737" s="16" t="s">
        <v>42322</v>
      </c>
      <c r="AW737" s="17"/>
      <c r="AX737" s="25">
        <v>0</v>
      </c>
      <c r="BA737" s="16" t="s">
        <v>42323</v>
      </c>
      <c r="BB737" s="17"/>
      <c r="BC737" s="25">
        <v>0</v>
      </c>
      <c r="BF737" s="16" t="s">
        <v>42324</v>
      </c>
      <c r="BG737" s="17"/>
      <c r="BH737" s="25">
        <v>0</v>
      </c>
      <c r="BK737" s="16" t="s">
        <v>42325</v>
      </c>
      <c r="BL737" s="17"/>
      <c r="BM737" s="25">
        <v>0</v>
      </c>
      <c r="BP737" s="16" t="s">
        <v>42326</v>
      </c>
      <c r="BQ737" s="17"/>
      <c r="BR737" s="25">
        <v>0</v>
      </c>
      <c r="BU737" s="16" t="s">
        <v>42327</v>
      </c>
      <c r="BV737" s="17"/>
      <c r="BW737" s="25">
        <v>0</v>
      </c>
      <c r="BZ737" s="16" t="s">
        <v>42328</v>
      </c>
      <c r="CA737" s="17"/>
      <c r="CB737" s="25">
        <v>0</v>
      </c>
      <c r="CE737" s="16" t="s">
        <v>42329</v>
      </c>
      <c r="CF737" s="17"/>
      <c r="CG737" s="25">
        <v>0</v>
      </c>
      <c r="CJ737" s="16" t="s">
        <v>42330</v>
      </c>
      <c r="CK737" s="17"/>
      <c r="CL737" s="25">
        <v>0</v>
      </c>
      <c r="CO737" s="16" t="s">
        <v>42331</v>
      </c>
      <c r="CP737" s="17"/>
      <c r="CQ737" s="25">
        <v>0</v>
      </c>
      <c r="CT737" s="16" t="s">
        <v>42332</v>
      </c>
      <c r="CU737" s="17"/>
      <c r="CV737" s="25">
        <v>0</v>
      </c>
      <c r="CY737" s="16" t="s">
        <v>42333</v>
      </c>
      <c r="CZ737" s="17"/>
      <c r="DA737" s="25">
        <v>0</v>
      </c>
      <c r="DD737" s="25" t="s">
        <v>42334</v>
      </c>
      <c r="DF737" s="25">
        <v>0</v>
      </c>
      <c r="DI737" s="16" t="s">
        <v>42335</v>
      </c>
      <c r="DJ737" s="17"/>
      <c r="DK737" s="25">
        <v>0</v>
      </c>
      <c r="DN737" s="16" t="s">
        <v>42336</v>
      </c>
      <c r="DO737" s="17"/>
      <c r="DP737" s="25">
        <v>0</v>
      </c>
      <c r="DS737" s="16" t="s">
        <v>42337</v>
      </c>
      <c r="DT737" s="17"/>
      <c r="DU737" s="25">
        <v>0</v>
      </c>
      <c r="DX737" s="16" t="s">
        <v>42338</v>
      </c>
      <c r="DY737" s="17"/>
      <c r="DZ737" s="25">
        <v>0</v>
      </c>
      <c r="EB737" s="16"/>
      <c r="EC737" s="16" t="s">
        <v>42339</v>
      </c>
      <c r="ED737" s="17"/>
      <c r="EE737" s="25">
        <v>0</v>
      </c>
      <c r="EG737" s="16"/>
      <c r="EH737" s="16" t="s">
        <v>42340</v>
      </c>
      <c r="EI737" s="16"/>
      <c r="EJ737" s="16">
        <v>0</v>
      </c>
      <c r="EK737" s="16"/>
      <c r="EL737" s="16"/>
      <c r="EM737" s="16" t="s">
        <v>42341</v>
      </c>
      <c r="EN737" s="17"/>
      <c r="EO737" s="25">
        <v>0</v>
      </c>
      <c r="EQ737" s="16"/>
      <c r="ER737" s="16" t="s">
        <v>42342</v>
      </c>
      <c r="ET737" s="17">
        <v>0</v>
      </c>
      <c r="EW737" s="17" t="s">
        <v>42343</v>
      </c>
      <c r="EY737" s="17">
        <v>0</v>
      </c>
      <c r="FB737" s="17" t="s">
        <v>42344</v>
      </c>
      <c r="FD737" s="17">
        <v>0</v>
      </c>
      <c r="FH737" s="17">
        <v>400321900</v>
      </c>
      <c r="FI737" s="17">
        <v>3497735765</v>
      </c>
      <c r="FJ737" s="17">
        <v>3898057665</v>
      </c>
    </row>
    <row r="738" spans="1:170">
      <c r="A738" s="65">
        <v>81200000</v>
      </c>
      <c r="B738" s="64" t="s">
        <v>1795</v>
      </c>
      <c r="C738" s="66" t="s">
        <v>1796</v>
      </c>
      <c r="D738" s="25">
        <v>0</v>
      </c>
      <c r="E738" s="25">
        <v>0</v>
      </c>
      <c r="F738" s="25">
        <v>0</v>
      </c>
      <c r="I738" s="16"/>
      <c r="L738" s="20" t="s">
        <v>208</v>
      </c>
      <c r="M738" s="17" t="s">
        <v>62355</v>
      </c>
      <c r="N738" s="17" t="s">
        <v>22298</v>
      </c>
      <c r="O738" s="25">
        <v>0</v>
      </c>
      <c r="P738" s="25">
        <v>0</v>
      </c>
      <c r="Q738" s="25">
        <v>0</v>
      </c>
      <c r="R738" s="16" t="s">
        <v>62356</v>
      </c>
      <c r="S738" s="17" t="s">
        <v>22299</v>
      </c>
      <c r="T738" s="25">
        <v>0</v>
      </c>
      <c r="U738" s="25">
        <v>0</v>
      </c>
      <c r="V738" s="25">
        <v>0</v>
      </c>
      <c r="W738" s="16" t="s">
        <v>62357</v>
      </c>
      <c r="X738" s="17" t="s">
        <v>22300</v>
      </c>
      <c r="Y738" s="25">
        <v>0</v>
      </c>
      <c r="Z738" s="25">
        <v>0</v>
      </c>
      <c r="AA738" s="25">
        <v>0</v>
      </c>
      <c r="AB738" s="16" t="s">
        <v>62358</v>
      </c>
      <c r="AC738" s="17" t="s">
        <v>22301</v>
      </c>
      <c r="AD738" s="25">
        <v>0</v>
      </c>
      <c r="AE738" s="25">
        <v>0</v>
      </c>
      <c r="AF738" s="25">
        <v>0</v>
      </c>
      <c r="AG738" s="16" t="s">
        <v>62359</v>
      </c>
      <c r="AH738" s="17" t="s">
        <v>22302</v>
      </c>
      <c r="AI738" s="25">
        <v>0</v>
      </c>
      <c r="AJ738" s="25">
        <v>0</v>
      </c>
      <c r="AK738" s="25">
        <v>0</v>
      </c>
      <c r="AL738" s="16" t="s">
        <v>62360</v>
      </c>
      <c r="AM738" s="17" t="s">
        <v>22303</v>
      </c>
      <c r="AN738" s="25">
        <v>0</v>
      </c>
      <c r="AO738" s="25">
        <v>0</v>
      </c>
      <c r="AP738" s="25">
        <v>0</v>
      </c>
      <c r="AQ738" s="16" t="s">
        <v>62361</v>
      </c>
      <c r="AR738" s="17" t="s">
        <v>22304</v>
      </c>
      <c r="AS738" s="25">
        <v>0</v>
      </c>
      <c r="AT738" s="25">
        <v>0</v>
      </c>
      <c r="AU738" s="25">
        <v>0</v>
      </c>
      <c r="AV738" s="16" t="s">
        <v>62362</v>
      </c>
      <c r="AW738" s="17" t="s">
        <v>22305</v>
      </c>
      <c r="AX738" s="25">
        <v>0</v>
      </c>
      <c r="AY738" s="25">
        <v>0</v>
      </c>
      <c r="AZ738" s="25">
        <v>0</v>
      </c>
      <c r="BA738" s="16" t="s">
        <v>62363</v>
      </c>
      <c r="BB738" s="17" t="s">
        <v>22306</v>
      </c>
      <c r="BC738" s="25">
        <v>0</v>
      </c>
      <c r="BD738" s="25">
        <v>0</v>
      </c>
      <c r="BE738" s="25">
        <v>0</v>
      </c>
      <c r="BF738" s="16" t="s">
        <v>62364</v>
      </c>
      <c r="BG738" s="17" t="s">
        <v>22307</v>
      </c>
      <c r="BH738" s="25">
        <v>0</v>
      </c>
      <c r="BI738" s="25">
        <v>0</v>
      </c>
      <c r="BJ738" s="25">
        <v>0</v>
      </c>
      <c r="BK738" s="16" t="s">
        <v>62365</v>
      </c>
      <c r="BL738" s="17" t="s">
        <v>22308</v>
      </c>
      <c r="BM738" s="25">
        <v>0</v>
      </c>
      <c r="BN738" s="25">
        <v>0</v>
      </c>
      <c r="BO738" s="25">
        <v>0</v>
      </c>
      <c r="BP738" s="16" t="s">
        <v>62366</v>
      </c>
      <c r="BQ738" s="17" t="s">
        <v>22309</v>
      </c>
      <c r="BR738" s="25">
        <v>0</v>
      </c>
      <c r="BS738" s="25">
        <v>0</v>
      </c>
      <c r="BT738" s="25">
        <v>0</v>
      </c>
      <c r="BU738" s="16" t="s">
        <v>62367</v>
      </c>
      <c r="BV738" s="17" t="s">
        <v>22310</v>
      </c>
      <c r="BW738" s="25">
        <v>0</v>
      </c>
      <c r="BX738" s="25">
        <v>0</v>
      </c>
      <c r="BY738" s="25">
        <v>0</v>
      </c>
      <c r="BZ738" s="16" t="s">
        <v>62368</v>
      </c>
      <c r="CA738" s="17" t="s">
        <v>22311</v>
      </c>
      <c r="CB738" s="25">
        <v>0</v>
      </c>
      <c r="CC738" s="25">
        <v>0</v>
      </c>
      <c r="CD738" s="25">
        <v>0</v>
      </c>
      <c r="CE738" s="16" t="s">
        <v>62369</v>
      </c>
      <c r="CF738" s="17" t="s">
        <v>22312</v>
      </c>
      <c r="CG738" s="25">
        <v>0</v>
      </c>
      <c r="CH738" s="25">
        <v>0</v>
      </c>
      <c r="CI738" s="25">
        <v>0</v>
      </c>
      <c r="CJ738" s="16" t="s">
        <v>62370</v>
      </c>
      <c r="CK738" s="17" t="s">
        <v>22313</v>
      </c>
      <c r="CL738" s="25">
        <v>0</v>
      </c>
      <c r="CM738" s="25">
        <v>0</v>
      </c>
      <c r="CN738" s="25">
        <v>0</v>
      </c>
      <c r="CO738" s="16" t="s">
        <v>62371</v>
      </c>
      <c r="CP738" s="17" t="s">
        <v>22314</v>
      </c>
      <c r="CQ738" s="25">
        <v>0</v>
      </c>
      <c r="CR738" s="25">
        <v>0</v>
      </c>
      <c r="CS738" s="25">
        <v>0</v>
      </c>
      <c r="CT738" s="16" t="s">
        <v>62372</v>
      </c>
      <c r="CU738" s="17" t="s">
        <v>22315</v>
      </c>
      <c r="CV738" s="25">
        <v>0</v>
      </c>
      <c r="CW738" s="25">
        <v>0</v>
      </c>
      <c r="CX738" s="25">
        <v>0</v>
      </c>
      <c r="CY738" s="16" t="s">
        <v>62373</v>
      </c>
      <c r="CZ738" s="17" t="s">
        <v>22316</v>
      </c>
      <c r="DA738" s="25">
        <v>0</v>
      </c>
      <c r="DB738" s="25">
        <v>0</v>
      </c>
      <c r="DC738" s="25">
        <v>0</v>
      </c>
      <c r="DD738" s="25" t="s">
        <v>62374</v>
      </c>
      <c r="DE738" s="25" t="s">
        <v>22317</v>
      </c>
      <c r="DF738" s="25">
        <v>0</v>
      </c>
      <c r="DG738" s="25">
        <v>0</v>
      </c>
      <c r="DH738" s="25">
        <v>0</v>
      </c>
      <c r="DI738" s="16" t="s">
        <v>62375</v>
      </c>
      <c r="DJ738" s="17" t="s">
        <v>22318</v>
      </c>
      <c r="DK738" s="25">
        <v>0</v>
      </c>
      <c r="DL738" s="25">
        <v>0</v>
      </c>
      <c r="DM738" s="25">
        <v>0</v>
      </c>
      <c r="DN738" s="16" t="s">
        <v>62376</v>
      </c>
      <c r="DO738" s="17" t="s">
        <v>22319</v>
      </c>
      <c r="DP738" s="25">
        <v>0</v>
      </c>
      <c r="DQ738" s="25">
        <v>0</v>
      </c>
      <c r="DR738" s="25">
        <v>0</v>
      </c>
      <c r="DS738" s="16" t="s">
        <v>62377</v>
      </c>
      <c r="DT738" s="17" t="s">
        <v>22320</v>
      </c>
      <c r="DU738" s="25">
        <v>0</v>
      </c>
      <c r="DV738" s="25">
        <v>0</v>
      </c>
      <c r="DW738" s="25">
        <v>0</v>
      </c>
      <c r="DX738" s="16" t="s">
        <v>62378</v>
      </c>
      <c r="DY738" s="17" t="s">
        <v>22321</v>
      </c>
      <c r="DZ738" s="25">
        <v>0</v>
      </c>
      <c r="EA738" s="25">
        <v>0</v>
      </c>
      <c r="EB738" s="16">
        <v>0</v>
      </c>
      <c r="EC738" s="16" t="s">
        <v>62379</v>
      </c>
      <c r="ED738" s="17" t="s">
        <v>22322</v>
      </c>
      <c r="EE738" s="25">
        <v>0</v>
      </c>
      <c r="EF738" s="25">
        <v>0</v>
      </c>
      <c r="EG738" s="16">
        <v>0</v>
      </c>
      <c r="EH738" s="16" t="s">
        <v>62380</v>
      </c>
      <c r="EI738" s="16" t="s">
        <v>22323</v>
      </c>
      <c r="EJ738" s="16">
        <v>0</v>
      </c>
      <c r="EK738" s="16">
        <v>0</v>
      </c>
      <c r="EL738" s="16">
        <v>0</v>
      </c>
      <c r="EM738" s="16" t="s">
        <v>62381</v>
      </c>
      <c r="EN738" s="17" t="s">
        <v>22324</v>
      </c>
      <c r="EO738" s="25">
        <v>0</v>
      </c>
      <c r="EP738" s="25">
        <v>0</v>
      </c>
      <c r="EQ738" s="16">
        <v>0</v>
      </c>
      <c r="ER738" s="16" t="s">
        <v>62382</v>
      </c>
      <c r="ES738" s="17" t="s">
        <v>22325</v>
      </c>
      <c r="ET738" s="17">
        <v>0</v>
      </c>
      <c r="EU738" s="17">
        <v>0</v>
      </c>
      <c r="EV738" s="17">
        <v>0</v>
      </c>
      <c r="EW738" s="17" t="s">
        <v>62383</v>
      </c>
      <c r="EX738" s="17" t="s">
        <v>22326</v>
      </c>
      <c r="EY738" s="17">
        <v>0</v>
      </c>
      <c r="EZ738" s="17">
        <v>0</v>
      </c>
      <c r="FA738" s="17">
        <v>0</v>
      </c>
      <c r="FB738" s="17" t="s">
        <v>62384</v>
      </c>
      <c r="FC738" s="17" t="s">
        <v>22327</v>
      </c>
      <c r="FD738" s="17">
        <v>0</v>
      </c>
      <c r="FE738" s="17">
        <v>0</v>
      </c>
      <c r="FF738" s="17">
        <v>0</v>
      </c>
      <c r="FH738" s="17">
        <v>0</v>
      </c>
      <c r="FI738" s="17">
        <v>0</v>
      </c>
      <c r="FJ738" s="17">
        <v>0</v>
      </c>
    </row>
    <row r="739" spans="1:170">
      <c r="A739" s="65"/>
      <c r="B739" s="64"/>
      <c r="C739" s="66"/>
      <c r="D739" s="25">
        <v>0</v>
      </c>
      <c r="E739" s="25">
        <v>0</v>
      </c>
      <c r="F739" s="25">
        <v>0</v>
      </c>
      <c r="I739" s="16"/>
      <c r="L739" s="20" t="s">
        <v>1487</v>
      </c>
      <c r="M739" s="17" t="s">
        <v>42315</v>
      </c>
      <c r="O739" s="25">
        <v>0</v>
      </c>
      <c r="P739" s="25">
        <v>0</v>
      </c>
      <c r="Q739" s="25">
        <v>0</v>
      </c>
      <c r="R739" s="16" t="s">
        <v>42316</v>
      </c>
      <c r="S739" s="17"/>
      <c r="T739" s="25">
        <v>0</v>
      </c>
      <c r="U739" s="25">
        <v>0</v>
      </c>
      <c r="V739" s="25">
        <v>0</v>
      </c>
      <c r="W739" s="16" t="s">
        <v>42317</v>
      </c>
      <c r="X739" s="17"/>
      <c r="Y739" s="25">
        <v>0</v>
      </c>
      <c r="Z739" s="25">
        <v>0</v>
      </c>
      <c r="AA739" s="25">
        <v>0</v>
      </c>
      <c r="AB739" s="16" t="s">
        <v>42318</v>
      </c>
      <c r="AC739" s="17"/>
      <c r="AD739" s="25">
        <v>0</v>
      </c>
      <c r="AE739" s="25">
        <v>0</v>
      </c>
      <c r="AF739" s="25">
        <v>0</v>
      </c>
      <c r="AG739" s="16" t="s">
        <v>42319</v>
      </c>
      <c r="AH739" s="17"/>
      <c r="AI739" s="25">
        <v>0</v>
      </c>
      <c r="AJ739" s="25">
        <v>0</v>
      </c>
      <c r="AK739" s="25">
        <v>0</v>
      </c>
      <c r="AL739" s="16" t="s">
        <v>42320</v>
      </c>
      <c r="AM739" s="17"/>
      <c r="AN739" s="25">
        <v>0</v>
      </c>
      <c r="AO739" s="25">
        <v>0</v>
      </c>
      <c r="AP739" s="25">
        <v>0</v>
      </c>
      <c r="AQ739" s="16" t="s">
        <v>42321</v>
      </c>
      <c r="AR739" s="17"/>
      <c r="AS739" s="25">
        <v>0</v>
      </c>
      <c r="AT739" s="25">
        <v>0</v>
      </c>
      <c r="AU739" s="25">
        <v>0</v>
      </c>
      <c r="AV739" s="16" t="s">
        <v>42322</v>
      </c>
      <c r="AW739" s="17"/>
      <c r="AX739" s="25">
        <v>0</v>
      </c>
      <c r="AY739" s="25">
        <v>0</v>
      </c>
      <c r="AZ739" s="25">
        <v>0</v>
      </c>
      <c r="BA739" s="16" t="s">
        <v>42323</v>
      </c>
      <c r="BB739" s="17"/>
      <c r="BC739" s="25">
        <v>0</v>
      </c>
      <c r="BD739" s="25">
        <v>0</v>
      </c>
      <c r="BE739" s="25">
        <v>0</v>
      </c>
      <c r="BF739" s="16" t="s">
        <v>42324</v>
      </c>
      <c r="BG739" s="17"/>
      <c r="BH739" s="25">
        <v>0</v>
      </c>
      <c r="BI739" s="25">
        <v>0</v>
      </c>
      <c r="BJ739" s="25">
        <v>0</v>
      </c>
      <c r="BK739" s="16" t="s">
        <v>42325</v>
      </c>
      <c r="BL739" s="17"/>
      <c r="BM739" s="25">
        <v>0</v>
      </c>
      <c r="BN739" s="25">
        <v>0</v>
      </c>
      <c r="BO739" s="25">
        <v>0</v>
      </c>
      <c r="BP739" s="16" t="s">
        <v>42326</v>
      </c>
      <c r="BQ739" s="17"/>
      <c r="BR739" s="25">
        <v>0</v>
      </c>
      <c r="BS739" s="25">
        <v>0</v>
      </c>
      <c r="BT739" s="25">
        <v>0</v>
      </c>
      <c r="BU739" s="16" t="s">
        <v>42327</v>
      </c>
      <c r="BV739" s="17"/>
      <c r="BW739" s="25">
        <v>0</v>
      </c>
      <c r="BX739" s="25">
        <v>0</v>
      </c>
      <c r="BY739" s="25">
        <v>0</v>
      </c>
      <c r="BZ739" s="16" t="s">
        <v>42328</v>
      </c>
      <c r="CA739" s="17"/>
      <c r="CB739" s="25">
        <v>0</v>
      </c>
      <c r="CC739" s="25">
        <v>0</v>
      </c>
      <c r="CD739" s="25">
        <v>0</v>
      </c>
      <c r="CE739" s="16" t="s">
        <v>42329</v>
      </c>
      <c r="CF739" s="17"/>
      <c r="CG739" s="25">
        <v>0</v>
      </c>
      <c r="CH739" s="25">
        <v>0</v>
      </c>
      <c r="CI739" s="25">
        <v>0</v>
      </c>
      <c r="CJ739" s="16" t="s">
        <v>42330</v>
      </c>
      <c r="CK739" s="17"/>
      <c r="CL739" s="25">
        <v>0</v>
      </c>
      <c r="CM739" s="25">
        <v>0</v>
      </c>
      <c r="CN739" s="25">
        <v>0</v>
      </c>
      <c r="CO739" s="16" t="s">
        <v>42331</v>
      </c>
      <c r="CP739" s="17"/>
      <c r="CQ739" s="25">
        <v>0</v>
      </c>
      <c r="CR739" s="25">
        <v>0</v>
      </c>
      <c r="CS739" s="25">
        <v>0</v>
      </c>
      <c r="CT739" s="16" t="s">
        <v>42332</v>
      </c>
      <c r="CU739" s="17"/>
      <c r="CV739" s="25">
        <v>0</v>
      </c>
      <c r="CW739" s="25">
        <v>0</v>
      </c>
      <c r="CX739" s="25">
        <v>0</v>
      </c>
      <c r="CY739" s="16" t="s">
        <v>42333</v>
      </c>
      <c r="CZ739" s="17"/>
      <c r="DA739" s="25">
        <v>0</v>
      </c>
      <c r="DB739" s="25">
        <v>0</v>
      </c>
      <c r="DC739" s="25">
        <v>0</v>
      </c>
      <c r="DD739" s="25" t="s">
        <v>42334</v>
      </c>
      <c r="DF739" s="25">
        <v>0</v>
      </c>
      <c r="DG739" s="25">
        <v>0</v>
      </c>
      <c r="DH739" s="25">
        <v>0</v>
      </c>
      <c r="DI739" s="16" t="s">
        <v>42335</v>
      </c>
      <c r="DJ739" s="17"/>
      <c r="DK739" s="25">
        <v>0</v>
      </c>
      <c r="DL739" s="25">
        <v>0</v>
      </c>
      <c r="DM739" s="25">
        <v>0</v>
      </c>
      <c r="DN739" s="16" t="s">
        <v>42336</v>
      </c>
      <c r="DO739" s="17"/>
      <c r="DP739" s="25">
        <v>0</v>
      </c>
      <c r="DQ739" s="25">
        <v>0</v>
      </c>
      <c r="DR739" s="25">
        <v>0</v>
      </c>
      <c r="DS739" s="16" t="s">
        <v>42337</v>
      </c>
      <c r="DT739" s="17"/>
      <c r="DU739" s="25">
        <v>0</v>
      </c>
      <c r="DV739" s="25">
        <v>0</v>
      </c>
      <c r="DW739" s="25">
        <v>0</v>
      </c>
      <c r="DX739" s="16" t="s">
        <v>42338</v>
      </c>
      <c r="DY739" s="17"/>
      <c r="DZ739" s="25">
        <v>0</v>
      </c>
      <c r="EA739" s="25">
        <v>0</v>
      </c>
      <c r="EB739" s="16">
        <v>0</v>
      </c>
      <c r="EC739" s="16" t="s">
        <v>42339</v>
      </c>
      <c r="ED739" s="17"/>
      <c r="EE739" s="25">
        <v>0</v>
      </c>
      <c r="EF739" s="25">
        <v>0</v>
      </c>
      <c r="EG739" s="16">
        <v>0</v>
      </c>
      <c r="EH739" s="16" t="s">
        <v>42340</v>
      </c>
      <c r="EI739" s="16"/>
      <c r="EJ739" s="16">
        <v>0</v>
      </c>
      <c r="EK739" s="16">
        <v>0</v>
      </c>
      <c r="EL739" s="16">
        <v>0</v>
      </c>
      <c r="EM739" s="16" t="s">
        <v>42341</v>
      </c>
      <c r="EN739" s="17"/>
      <c r="EO739" s="25">
        <v>0</v>
      </c>
      <c r="EP739" s="25">
        <v>0</v>
      </c>
      <c r="EQ739" s="16">
        <v>0</v>
      </c>
      <c r="ER739" s="16" t="s">
        <v>42342</v>
      </c>
      <c r="ET739" s="17">
        <v>0</v>
      </c>
      <c r="EU739" s="17">
        <v>0</v>
      </c>
      <c r="EV739" s="17">
        <v>0</v>
      </c>
      <c r="EW739" s="17" t="s">
        <v>42343</v>
      </c>
      <c r="EY739" s="17">
        <v>0</v>
      </c>
      <c r="EZ739" s="17">
        <v>0</v>
      </c>
      <c r="FA739" s="17">
        <v>0</v>
      </c>
      <c r="FB739" s="17" t="s">
        <v>42344</v>
      </c>
      <c r="FD739" s="17">
        <v>0</v>
      </c>
      <c r="FE739" s="17">
        <v>0</v>
      </c>
      <c r="FF739" s="17">
        <v>0</v>
      </c>
      <c r="FH739" s="17">
        <v>0</v>
      </c>
      <c r="FI739" s="17">
        <v>0</v>
      </c>
      <c r="FJ739" s="17">
        <v>0</v>
      </c>
    </row>
    <row r="740" spans="1:170">
      <c r="A740" s="14">
        <v>84200000</v>
      </c>
      <c r="B740" s="15" t="s">
        <v>35</v>
      </c>
      <c r="C740" s="17" t="s">
        <v>884</v>
      </c>
      <c r="D740" s="25">
        <v>0</v>
      </c>
      <c r="E740" s="25">
        <v>0</v>
      </c>
      <c r="F740" s="25">
        <v>0</v>
      </c>
      <c r="I740" s="16"/>
      <c r="L740" s="20" t="s">
        <v>208</v>
      </c>
      <c r="M740" s="17" t="s">
        <v>62385</v>
      </c>
      <c r="N740" s="17" t="s">
        <v>22328</v>
      </c>
      <c r="O740" s="25">
        <v>0</v>
      </c>
      <c r="P740" s="25">
        <v>0</v>
      </c>
      <c r="Q740" s="25">
        <v>0</v>
      </c>
      <c r="R740" s="16" t="s">
        <v>62386</v>
      </c>
      <c r="S740" s="17" t="s">
        <v>22329</v>
      </c>
      <c r="T740" s="25">
        <v>0</v>
      </c>
      <c r="U740" s="25">
        <v>0</v>
      </c>
      <c r="V740" s="25">
        <v>0</v>
      </c>
      <c r="W740" s="16" t="s">
        <v>62387</v>
      </c>
      <c r="X740" s="17" t="s">
        <v>22330</v>
      </c>
      <c r="Y740" s="25">
        <v>0</v>
      </c>
      <c r="Z740" s="25">
        <v>0</v>
      </c>
      <c r="AA740" s="25">
        <v>0</v>
      </c>
      <c r="AB740" s="16" t="s">
        <v>62388</v>
      </c>
      <c r="AC740" s="17" t="s">
        <v>22331</v>
      </c>
      <c r="AD740" s="25">
        <v>0</v>
      </c>
      <c r="AE740" s="25">
        <v>0</v>
      </c>
      <c r="AF740" s="25">
        <v>0</v>
      </c>
      <c r="AG740" s="16" t="s">
        <v>62389</v>
      </c>
      <c r="AH740" s="17" t="s">
        <v>22332</v>
      </c>
      <c r="AI740" s="25">
        <v>0</v>
      </c>
      <c r="AJ740" s="25">
        <v>0</v>
      </c>
      <c r="AK740" s="25">
        <v>0</v>
      </c>
      <c r="AL740" s="16" t="s">
        <v>62390</v>
      </c>
      <c r="AM740" s="17" t="s">
        <v>22333</v>
      </c>
      <c r="AN740" s="25">
        <v>0</v>
      </c>
      <c r="AO740" s="25">
        <v>0</v>
      </c>
      <c r="AP740" s="25">
        <v>0</v>
      </c>
      <c r="AQ740" s="16" t="s">
        <v>62391</v>
      </c>
      <c r="AR740" s="17" t="s">
        <v>22334</v>
      </c>
      <c r="AS740" s="25">
        <v>0</v>
      </c>
      <c r="AT740" s="25">
        <v>0</v>
      </c>
      <c r="AU740" s="25">
        <v>0</v>
      </c>
      <c r="AV740" s="16" t="s">
        <v>62392</v>
      </c>
      <c r="AW740" s="17" t="s">
        <v>22335</v>
      </c>
      <c r="AX740" s="25">
        <v>0</v>
      </c>
      <c r="AY740" s="25">
        <v>0</v>
      </c>
      <c r="AZ740" s="25">
        <v>0</v>
      </c>
      <c r="BA740" s="16" t="s">
        <v>62393</v>
      </c>
      <c r="BB740" s="17" t="s">
        <v>22336</v>
      </c>
      <c r="BC740" s="25">
        <v>0</v>
      </c>
      <c r="BD740" s="25">
        <v>0</v>
      </c>
      <c r="BE740" s="25">
        <v>0</v>
      </c>
      <c r="BF740" s="16" t="s">
        <v>62394</v>
      </c>
      <c r="BG740" s="17" t="s">
        <v>22337</v>
      </c>
      <c r="BH740" s="25">
        <v>0</v>
      </c>
      <c r="BI740" s="25">
        <v>0</v>
      </c>
      <c r="BJ740" s="25">
        <v>0</v>
      </c>
      <c r="BK740" s="16" t="s">
        <v>62395</v>
      </c>
      <c r="BL740" s="17" t="s">
        <v>22338</v>
      </c>
      <c r="BM740" s="25">
        <v>0</v>
      </c>
      <c r="BN740" s="25">
        <v>0</v>
      </c>
      <c r="BO740" s="25">
        <v>0</v>
      </c>
      <c r="BP740" s="16" t="s">
        <v>62396</v>
      </c>
      <c r="BQ740" s="17" t="s">
        <v>22339</v>
      </c>
      <c r="BR740" s="25">
        <v>0</v>
      </c>
      <c r="BS740" s="25">
        <v>0</v>
      </c>
      <c r="BT740" s="25">
        <v>0</v>
      </c>
      <c r="BU740" s="16" t="s">
        <v>62397</v>
      </c>
      <c r="BV740" s="17" t="s">
        <v>22340</v>
      </c>
      <c r="BW740" s="25">
        <v>0</v>
      </c>
      <c r="BX740" s="25">
        <v>0</v>
      </c>
      <c r="BY740" s="25">
        <v>0</v>
      </c>
      <c r="BZ740" s="16" t="s">
        <v>62398</v>
      </c>
      <c r="CA740" s="17" t="s">
        <v>22341</v>
      </c>
      <c r="CB740" s="25">
        <v>0</v>
      </c>
      <c r="CC740" s="25">
        <v>0</v>
      </c>
      <c r="CD740" s="25">
        <v>0</v>
      </c>
      <c r="CE740" s="16" t="s">
        <v>62399</v>
      </c>
      <c r="CF740" s="17" t="s">
        <v>22342</v>
      </c>
      <c r="CG740" s="25">
        <v>0</v>
      </c>
      <c r="CH740" s="25">
        <v>0</v>
      </c>
      <c r="CI740" s="25">
        <v>0</v>
      </c>
      <c r="CJ740" s="16" t="s">
        <v>62400</v>
      </c>
      <c r="CK740" s="17" t="s">
        <v>22343</v>
      </c>
      <c r="CL740" s="25">
        <v>0</v>
      </c>
      <c r="CM740" s="25">
        <v>0</v>
      </c>
      <c r="CN740" s="25">
        <v>0</v>
      </c>
      <c r="CO740" s="16" t="s">
        <v>62401</v>
      </c>
      <c r="CP740" s="17" t="s">
        <v>22344</v>
      </c>
      <c r="CQ740" s="25">
        <v>0</v>
      </c>
      <c r="CR740" s="25">
        <v>0</v>
      </c>
      <c r="CS740" s="25">
        <v>0</v>
      </c>
      <c r="CT740" s="16" t="s">
        <v>62402</v>
      </c>
      <c r="CU740" s="17" t="s">
        <v>22345</v>
      </c>
      <c r="CV740" s="25">
        <v>0</v>
      </c>
      <c r="CW740" s="25">
        <v>0</v>
      </c>
      <c r="CX740" s="25">
        <v>0</v>
      </c>
      <c r="CY740" s="16" t="s">
        <v>62403</v>
      </c>
      <c r="CZ740" s="17" t="s">
        <v>22346</v>
      </c>
      <c r="DA740" s="25">
        <v>0</v>
      </c>
      <c r="DB740" s="25">
        <v>0</v>
      </c>
      <c r="DC740" s="25">
        <v>0</v>
      </c>
      <c r="DD740" s="25" t="s">
        <v>62404</v>
      </c>
      <c r="DE740" s="25" t="s">
        <v>22347</v>
      </c>
      <c r="DF740" s="25">
        <v>0</v>
      </c>
      <c r="DG740" s="25">
        <v>0</v>
      </c>
      <c r="DH740" s="25">
        <v>0</v>
      </c>
      <c r="DI740" s="16" t="s">
        <v>62405</v>
      </c>
      <c r="DJ740" s="17" t="s">
        <v>22348</v>
      </c>
      <c r="DK740" s="25">
        <v>0</v>
      </c>
      <c r="DL740" s="25">
        <v>0</v>
      </c>
      <c r="DM740" s="25">
        <v>0</v>
      </c>
      <c r="DN740" s="16" t="s">
        <v>62406</v>
      </c>
      <c r="DO740" s="17" t="s">
        <v>22349</v>
      </c>
      <c r="DP740" s="25">
        <v>0</v>
      </c>
      <c r="DQ740" s="25">
        <v>0</v>
      </c>
      <c r="DR740" s="25">
        <v>0</v>
      </c>
      <c r="DS740" s="16" t="s">
        <v>62407</v>
      </c>
      <c r="DT740" s="17" t="s">
        <v>22350</v>
      </c>
      <c r="DU740" s="25">
        <v>0</v>
      </c>
      <c r="DV740" s="25">
        <v>0</v>
      </c>
      <c r="DW740" s="25">
        <v>0</v>
      </c>
      <c r="DX740" s="16" t="s">
        <v>62408</v>
      </c>
      <c r="DY740" s="17" t="s">
        <v>22351</v>
      </c>
      <c r="DZ740" s="25">
        <v>0</v>
      </c>
      <c r="EA740" s="25">
        <v>0</v>
      </c>
      <c r="EB740" s="16">
        <v>0</v>
      </c>
      <c r="EC740" s="16" t="s">
        <v>62409</v>
      </c>
      <c r="ED740" s="17" t="s">
        <v>22352</v>
      </c>
      <c r="EE740" s="25">
        <v>0</v>
      </c>
      <c r="EF740" s="25">
        <v>0</v>
      </c>
      <c r="EG740" s="16">
        <v>0</v>
      </c>
      <c r="EH740" s="16" t="s">
        <v>62410</v>
      </c>
      <c r="EI740" s="16" t="s">
        <v>22353</v>
      </c>
      <c r="EJ740" s="16">
        <v>0</v>
      </c>
      <c r="EK740" s="16">
        <v>0</v>
      </c>
      <c r="EL740" s="16">
        <v>0</v>
      </c>
      <c r="EM740" s="16" t="s">
        <v>62411</v>
      </c>
      <c r="EN740" s="17" t="s">
        <v>22354</v>
      </c>
      <c r="EO740" s="25">
        <v>0</v>
      </c>
      <c r="EP740" s="25">
        <v>0</v>
      </c>
      <c r="EQ740" s="16">
        <v>0</v>
      </c>
      <c r="ER740" s="16" t="s">
        <v>62412</v>
      </c>
      <c r="ES740" s="17" t="s">
        <v>22355</v>
      </c>
      <c r="ET740" s="17">
        <v>0</v>
      </c>
      <c r="EU740" s="17">
        <v>0</v>
      </c>
      <c r="EV740" s="17">
        <v>0</v>
      </c>
      <c r="EW740" s="17" t="s">
        <v>62413</v>
      </c>
      <c r="EX740" s="17" t="s">
        <v>22356</v>
      </c>
      <c r="EY740" s="17">
        <v>0</v>
      </c>
      <c r="EZ740" s="17">
        <v>0</v>
      </c>
      <c r="FA740" s="17">
        <v>0</v>
      </c>
      <c r="FB740" s="17" t="s">
        <v>62414</v>
      </c>
      <c r="FC740" s="17" t="s">
        <v>22357</v>
      </c>
      <c r="FD740" s="17">
        <v>0</v>
      </c>
      <c r="FE740" s="17">
        <v>0</v>
      </c>
      <c r="FF740" s="17">
        <v>0</v>
      </c>
      <c r="FH740" s="17">
        <v>0</v>
      </c>
      <c r="FI740" s="17">
        <v>0</v>
      </c>
      <c r="FJ740" s="17">
        <v>0</v>
      </c>
      <c r="FL740" s="17">
        <v>0</v>
      </c>
      <c r="FM740" s="17">
        <v>0</v>
      </c>
      <c r="FN740" s="17">
        <v>0</v>
      </c>
    </row>
    <row r="741" spans="1:170">
      <c r="A741" s="14">
        <v>84210000</v>
      </c>
      <c r="B741" s="15" t="s">
        <v>36</v>
      </c>
      <c r="C741" s="17" t="s">
        <v>885</v>
      </c>
      <c r="D741" s="25">
        <v>0</v>
      </c>
      <c r="E741" s="25">
        <v>0</v>
      </c>
      <c r="F741" s="25">
        <v>0</v>
      </c>
      <c r="I741" s="16"/>
      <c r="L741" s="20" t="s">
        <v>208</v>
      </c>
      <c r="M741" s="17" t="s">
        <v>62415</v>
      </c>
      <c r="N741" s="17" t="s">
        <v>22358</v>
      </c>
      <c r="O741" s="25">
        <v>0</v>
      </c>
      <c r="P741" s="25">
        <v>0</v>
      </c>
      <c r="Q741" s="25">
        <v>0</v>
      </c>
      <c r="R741" s="16" t="s">
        <v>62416</v>
      </c>
      <c r="S741" s="17" t="s">
        <v>22359</v>
      </c>
      <c r="T741" s="25">
        <v>0</v>
      </c>
      <c r="U741" s="25">
        <v>0</v>
      </c>
      <c r="V741" s="25">
        <v>0</v>
      </c>
      <c r="W741" s="16" t="s">
        <v>62417</v>
      </c>
      <c r="X741" s="17" t="s">
        <v>22360</v>
      </c>
      <c r="Y741" s="25">
        <v>0</v>
      </c>
      <c r="Z741" s="25">
        <v>0</v>
      </c>
      <c r="AA741" s="25">
        <v>0</v>
      </c>
      <c r="AB741" s="16" t="s">
        <v>62418</v>
      </c>
      <c r="AC741" s="17" t="s">
        <v>22361</v>
      </c>
      <c r="AD741" s="25">
        <v>0</v>
      </c>
      <c r="AE741" s="25">
        <v>0</v>
      </c>
      <c r="AF741" s="25">
        <v>0</v>
      </c>
      <c r="AG741" s="16" t="s">
        <v>62419</v>
      </c>
      <c r="AH741" s="17" t="s">
        <v>22362</v>
      </c>
      <c r="AI741" s="25">
        <v>0</v>
      </c>
      <c r="AJ741" s="25">
        <v>0</v>
      </c>
      <c r="AK741" s="25">
        <v>0</v>
      </c>
      <c r="AL741" s="16" t="s">
        <v>62420</v>
      </c>
      <c r="AM741" s="17" t="s">
        <v>22363</v>
      </c>
      <c r="AN741" s="25">
        <v>0</v>
      </c>
      <c r="AO741" s="25">
        <v>0</v>
      </c>
      <c r="AP741" s="25">
        <v>0</v>
      </c>
      <c r="AQ741" s="16" t="s">
        <v>62421</v>
      </c>
      <c r="AR741" s="17" t="s">
        <v>22364</v>
      </c>
      <c r="AS741" s="25">
        <v>0</v>
      </c>
      <c r="AT741" s="25">
        <v>0</v>
      </c>
      <c r="AU741" s="25">
        <v>0</v>
      </c>
      <c r="AV741" s="16" t="s">
        <v>62422</v>
      </c>
      <c r="AW741" s="17" t="s">
        <v>22365</v>
      </c>
      <c r="AX741" s="25">
        <v>0</v>
      </c>
      <c r="AY741" s="25">
        <v>0</v>
      </c>
      <c r="AZ741" s="25">
        <v>0</v>
      </c>
      <c r="BA741" s="16" t="s">
        <v>62423</v>
      </c>
      <c r="BB741" s="17" t="s">
        <v>22366</v>
      </c>
      <c r="BC741" s="25">
        <v>0</v>
      </c>
      <c r="BD741" s="25">
        <v>0</v>
      </c>
      <c r="BE741" s="25">
        <v>0</v>
      </c>
      <c r="BF741" s="16" t="s">
        <v>62424</v>
      </c>
      <c r="BG741" s="17" t="s">
        <v>22367</v>
      </c>
      <c r="BH741" s="25">
        <v>0</v>
      </c>
      <c r="BI741" s="25">
        <v>0</v>
      </c>
      <c r="BJ741" s="25">
        <v>0</v>
      </c>
      <c r="BK741" s="16" t="s">
        <v>62425</v>
      </c>
      <c r="BL741" s="17" t="s">
        <v>22368</v>
      </c>
      <c r="BM741" s="25">
        <v>0</v>
      </c>
      <c r="BN741" s="25">
        <v>0</v>
      </c>
      <c r="BO741" s="25">
        <v>0</v>
      </c>
      <c r="BP741" s="16" t="s">
        <v>62426</v>
      </c>
      <c r="BQ741" s="17" t="s">
        <v>22369</v>
      </c>
      <c r="BR741" s="25">
        <v>0</v>
      </c>
      <c r="BS741" s="25">
        <v>0</v>
      </c>
      <c r="BT741" s="25">
        <v>0</v>
      </c>
      <c r="BU741" s="16" t="s">
        <v>62427</v>
      </c>
      <c r="BV741" s="17" t="s">
        <v>22370</v>
      </c>
      <c r="BW741" s="25">
        <v>0</v>
      </c>
      <c r="BX741" s="25">
        <v>0</v>
      </c>
      <c r="BY741" s="25">
        <v>0</v>
      </c>
      <c r="BZ741" s="16" t="s">
        <v>62428</v>
      </c>
      <c r="CA741" s="17" t="s">
        <v>22371</v>
      </c>
      <c r="CB741" s="25">
        <v>0</v>
      </c>
      <c r="CC741" s="25">
        <v>0</v>
      </c>
      <c r="CD741" s="25">
        <v>0</v>
      </c>
      <c r="CE741" s="16" t="s">
        <v>62429</v>
      </c>
      <c r="CF741" s="17" t="s">
        <v>22372</v>
      </c>
      <c r="CG741" s="25">
        <v>0</v>
      </c>
      <c r="CH741" s="25">
        <v>0</v>
      </c>
      <c r="CI741" s="25">
        <v>0</v>
      </c>
      <c r="CJ741" s="16" t="s">
        <v>62430</v>
      </c>
      <c r="CK741" s="17" t="s">
        <v>22373</v>
      </c>
      <c r="CL741" s="25">
        <v>0</v>
      </c>
      <c r="CM741" s="25">
        <v>0</v>
      </c>
      <c r="CN741" s="25">
        <v>0</v>
      </c>
      <c r="CO741" s="16" t="s">
        <v>62431</v>
      </c>
      <c r="CP741" s="17" t="s">
        <v>22374</v>
      </c>
      <c r="CQ741" s="25">
        <v>0</v>
      </c>
      <c r="CR741" s="25">
        <v>0</v>
      </c>
      <c r="CS741" s="25">
        <v>0</v>
      </c>
      <c r="CT741" s="16" t="s">
        <v>62432</v>
      </c>
      <c r="CU741" s="17" t="s">
        <v>22375</v>
      </c>
      <c r="CV741" s="25">
        <v>0</v>
      </c>
      <c r="CW741" s="25">
        <v>0</v>
      </c>
      <c r="CX741" s="25">
        <v>0</v>
      </c>
      <c r="CY741" s="16" t="s">
        <v>62433</v>
      </c>
      <c r="CZ741" s="17" t="s">
        <v>22376</v>
      </c>
      <c r="DA741" s="25">
        <v>0</v>
      </c>
      <c r="DB741" s="25">
        <v>0</v>
      </c>
      <c r="DC741" s="25">
        <v>0</v>
      </c>
      <c r="DD741" s="25" t="s">
        <v>62434</v>
      </c>
      <c r="DE741" s="25" t="s">
        <v>22377</v>
      </c>
      <c r="DF741" s="25">
        <v>0</v>
      </c>
      <c r="DG741" s="25">
        <v>0</v>
      </c>
      <c r="DH741" s="25">
        <v>0</v>
      </c>
      <c r="DI741" s="16" t="s">
        <v>62435</v>
      </c>
      <c r="DJ741" s="17" t="s">
        <v>22378</v>
      </c>
      <c r="DK741" s="25">
        <v>0</v>
      </c>
      <c r="DL741" s="25">
        <v>0</v>
      </c>
      <c r="DM741" s="25">
        <v>0</v>
      </c>
      <c r="DN741" s="16" t="s">
        <v>62436</v>
      </c>
      <c r="DO741" s="17" t="s">
        <v>22379</v>
      </c>
      <c r="DP741" s="25">
        <v>0</v>
      </c>
      <c r="DQ741" s="25">
        <v>0</v>
      </c>
      <c r="DR741" s="25">
        <v>0</v>
      </c>
      <c r="DS741" s="16" t="s">
        <v>62437</v>
      </c>
      <c r="DT741" s="17" t="s">
        <v>22380</v>
      </c>
      <c r="DU741" s="25">
        <v>0</v>
      </c>
      <c r="DV741" s="25">
        <v>0</v>
      </c>
      <c r="DW741" s="25">
        <v>0</v>
      </c>
      <c r="DX741" s="16" t="s">
        <v>62438</v>
      </c>
      <c r="DY741" s="17" t="s">
        <v>22381</v>
      </c>
      <c r="DZ741" s="25">
        <v>0</v>
      </c>
      <c r="EA741" s="25">
        <v>0</v>
      </c>
      <c r="EB741" s="16">
        <v>0</v>
      </c>
      <c r="EC741" s="16" t="s">
        <v>62439</v>
      </c>
      <c r="ED741" s="17" t="s">
        <v>22382</v>
      </c>
      <c r="EE741" s="25">
        <v>0</v>
      </c>
      <c r="EF741" s="25">
        <v>0</v>
      </c>
      <c r="EG741" s="16">
        <v>0</v>
      </c>
      <c r="EH741" s="16" t="s">
        <v>62440</v>
      </c>
      <c r="EI741" s="16" t="s">
        <v>22383</v>
      </c>
      <c r="EJ741" s="16">
        <v>0</v>
      </c>
      <c r="EK741" s="16">
        <v>0</v>
      </c>
      <c r="EL741" s="16">
        <v>0</v>
      </c>
      <c r="EM741" s="16" t="s">
        <v>62441</v>
      </c>
      <c r="EN741" s="17" t="s">
        <v>22384</v>
      </c>
      <c r="EO741" s="25">
        <v>0</v>
      </c>
      <c r="EP741" s="25">
        <v>0</v>
      </c>
      <c r="EQ741" s="16">
        <v>0</v>
      </c>
      <c r="ER741" s="16" t="s">
        <v>62442</v>
      </c>
      <c r="ES741" s="17" t="s">
        <v>22385</v>
      </c>
      <c r="ET741" s="17">
        <v>0</v>
      </c>
      <c r="EU741" s="17">
        <v>0</v>
      </c>
      <c r="EV741" s="17">
        <v>0</v>
      </c>
      <c r="EW741" s="17" t="s">
        <v>62443</v>
      </c>
      <c r="EX741" s="17" t="s">
        <v>22386</v>
      </c>
      <c r="EY741" s="17">
        <v>0</v>
      </c>
      <c r="EZ741" s="17">
        <v>0</v>
      </c>
      <c r="FA741" s="17">
        <v>0</v>
      </c>
      <c r="FB741" s="17" t="s">
        <v>62444</v>
      </c>
      <c r="FC741" s="17" t="s">
        <v>22387</v>
      </c>
      <c r="FD741" s="17">
        <v>0</v>
      </c>
      <c r="FE741" s="17">
        <v>0</v>
      </c>
      <c r="FF741" s="17">
        <v>0</v>
      </c>
      <c r="FH741" s="17">
        <v>0</v>
      </c>
      <c r="FI741" s="17">
        <v>0</v>
      </c>
      <c r="FJ741" s="17">
        <v>0</v>
      </c>
      <c r="FL741" s="17">
        <v>0</v>
      </c>
      <c r="FM741" s="17">
        <v>0</v>
      </c>
      <c r="FN741" s="17">
        <v>0</v>
      </c>
    </row>
    <row r="742" spans="1:170">
      <c r="A742" s="14">
        <v>84210001</v>
      </c>
      <c r="B742" s="15" t="s">
        <v>36</v>
      </c>
      <c r="C742" s="17" t="s">
        <v>886</v>
      </c>
      <c r="D742" s="25">
        <v>1827322760</v>
      </c>
      <c r="E742" s="25">
        <v>6348373791</v>
      </c>
      <c r="F742" s="25">
        <v>8175696551</v>
      </c>
      <c r="I742" s="16"/>
      <c r="L742" s="20" t="s">
        <v>1478</v>
      </c>
      <c r="M742" s="17" t="s">
        <v>62445</v>
      </c>
      <c r="N742" s="17" t="s">
        <v>22388</v>
      </c>
      <c r="O742" s="25">
        <v>174174095</v>
      </c>
      <c r="P742" s="25">
        <v>584432158</v>
      </c>
      <c r="Q742" s="25">
        <v>758606253</v>
      </c>
      <c r="R742" s="16" t="s">
        <v>62446</v>
      </c>
      <c r="S742" s="17" t="s">
        <v>22389</v>
      </c>
      <c r="T742" s="25">
        <v>299520565</v>
      </c>
      <c r="U742" s="25">
        <v>1268517782</v>
      </c>
      <c r="V742" s="25">
        <v>1568038347</v>
      </c>
      <c r="W742" s="16" t="s">
        <v>62447</v>
      </c>
      <c r="X742" s="17" t="s">
        <v>22390</v>
      </c>
      <c r="Y742" s="25">
        <v>29319137</v>
      </c>
      <c r="Z742" s="25">
        <v>139004264</v>
      </c>
      <c r="AA742" s="25">
        <v>168323401</v>
      </c>
      <c r="AB742" s="16" t="s">
        <v>62448</v>
      </c>
      <c r="AC742" s="17" t="s">
        <v>22391</v>
      </c>
      <c r="AD742" s="25">
        <v>124623840</v>
      </c>
      <c r="AE742" s="25">
        <v>384946666</v>
      </c>
      <c r="AF742" s="25">
        <v>509570506</v>
      </c>
      <c r="AG742" s="16" t="s">
        <v>62449</v>
      </c>
      <c r="AH742" s="17" t="s">
        <v>22392</v>
      </c>
      <c r="AI742" s="25">
        <v>24569571</v>
      </c>
      <c r="AJ742" s="25">
        <v>95338067</v>
      </c>
      <c r="AK742" s="25">
        <v>119907638</v>
      </c>
      <c r="AL742" s="16" t="s">
        <v>62450</v>
      </c>
      <c r="AM742" s="17" t="s">
        <v>22393</v>
      </c>
      <c r="AN742" s="25">
        <v>20839510</v>
      </c>
      <c r="AO742" s="25">
        <v>120875950</v>
      </c>
      <c r="AP742" s="25">
        <v>141715460</v>
      </c>
      <c r="AQ742" s="16" t="s">
        <v>62451</v>
      </c>
      <c r="AR742" s="17" t="s">
        <v>22394</v>
      </c>
      <c r="AS742" s="25">
        <v>26153622</v>
      </c>
      <c r="AT742" s="25">
        <v>88154056</v>
      </c>
      <c r="AU742" s="25">
        <v>114307678</v>
      </c>
      <c r="AV742" s="16" t="s">
        <v>62452</v>
      </c>
      <c r="AW742" s="17" t="s">
        <v>22395</v>
      </c>
      <c r="AX742" s="25">
        <v>7010316</v>
      </c>
      <c r="AY742" s="25">
        <v>40391685</v>
      </c>
      <c r="AZ742" s="25">
        <v>47402001</v>
      </c>
      <c r="BA742" s="16" t="s">
        <v>62453</v>
      </c>
      <c r="BB742" s="17" t="s">
        <v>22396</v>
      </c>
      <c r="BC742" s="25">
        <v>13687207</v>
      </c>
      <c r="BD742" s="25">
        <v>81010226</v>
      </c>
      <c r="BE742" s="25">
        <v>94697433</v>
      </c>
      <c r="BF742" s="16" t="s">
        <v>62454</v>
      </c>
      <c r="BG742" s="17" t="s">
        <v>22397</v>
      </c>
      <c r="BH742" s="25">
        <v>258040931</v>
      </c>
      <c r="BI742" s="25">
        <v>944164942</v>
      </c>
      <c r="BJ742" s="25">
        <v>1202205873</v>
      </c>
      <c r="BK742" s="16" t="s">
        <v>62455</v>
      </c>
      <c r="BL742" s="17" t="s">
        <v>22398</v>
      </c>
      <c r="BM742" s="25">
        <v>261822437</v>
      </c>
      <c r="BN742" s="25">
        <v>562497612</v>
      </c>
      <c r="BO742" s="25">
        <v>824320049</v>
      </c>
      <c r="BP742" s="16" t="s">
        <v>62456</v>
      </c>
      <c r="BQ742" s="17" t="s">
        <v>22399</v>
      </c>
      <c r="BR742" s="25">
        <v>134010316</v>
      </c>
      <c r="BS742" s="25">
        <v>460727527</v>
      </c>
      <c r="BT742" s="25">
        <v>594737843</v>
      </c>
      <c r="BU742" s="16" t="s">
        <v>62457</v>
      </c>
      <c r="BV742" s="17" t="s">
        <v>22400</v>
      </c>
      <c r="BW742" s="25">
        <v>1536536</v>
      </c>
      <c r="BX742" s="25">
        <v>7736408</v>
      </c>
      <c r="BY742" s="25">
        <v>9272944</v>
      </c>
      <c r="BZ742" s="16" t="s">
        <v>62458</v>
      </c>
      <c r="CA742" s="17" t="s">
        <v>22401</v>
      </c>
      <c r="CB742" s="25">
        <v>68841103</v>
      </c>
      <c r="CC742" s="25">
        <v>280707239</v>
      </c>
      <c r="CD742" s="25">
        <v>349548342</v>
      </c>
      <c r="CE742" s="16" t="s">
        <v>62459</v>
      </c>
      <c r="CF742" s="17" t="s">
        <v>22402</v>
      </c>
      <c r="CG742" s="25">
        <v>102946502</v>
      </c>
      <c r="CH742" s="25">
        <v>215278785</v>
      </c>
      <c r="CI742" s="25">
        <v>318225287</v>
      </c>
      <c r="CJ742" s="16" t="s">
        <v>62460</v>
      </c>
      <c r="CK742" s="17" t="s">
        <v>22403</v>
      </c>
      <c r="CL742" s="25">
        <v>18184897</v>
      </c>
      <c r="CM742" s="25">
        <v>85335044</v>
      </c>
      <c r="CN742" s="25">
        <v>103519941</v>
      </c>
      <c r="CO742" s="16" t="s">
        <v>62461</v>
      </c>
      <c r="CP742" s="17" t="s">
        <v>22404</v>
      </c>
      <c r="CQ742" s="25">
        <v>1466269</v>
      </c>
      <c r="CR742" s="25">
        <v>8377512</v>
      </c>
      <c r="CS742" s="25">
        <v>9843781</v>
      </c>
      <c r="CT742" s="16" t="s">
        <v>62462</v>
      </c>
      <c r="CU742" s="17" t="s">
        <v>22405</v>
      </c>
      <c r="CV742" s="25">
        <v>46362671</v>
      </c>
      <c r="CW742" s="25">
        <v>280076986</v>
      </c>
      <c r="CX742" s="25">
        <v>326439657</v>
      </c>
      <c r="CY742" s="16" t="s">
        <v>62463</v>
      </c>
      <c r="CZ742" s="17" t="s">
        <v>22406</v>
      </c>
      <c r="DA742" s="25">
        <v>31235840</v>
      </c>
      <c r="DB742" s="25">
        <v>123966388</v>
      </c>
      <c r="DC742" s="25">
        <v>155202228</v>
      </c>
      <c r="DD742" s="25" t="s">
        <v>62464</v>
      </c>
      <c r="DE742" s="25" t="s">
        <v>22407</v>
      </c>
      <c r="DF742" s="25">
        <v>0</v>
      </c>
      <c r="DG742" s="25">
        <v>0</v>
      </c>
      <c r="DH742" s="25">
        <v>0</v>
      </c>
      <c r="DI742" s="16" t="s">
        <v>62465</v>
      </c>
      <c r="DJ742" s="17" t="s">
        <v>22408</v>
      </c>
      <c r="DK742" s="25">
        <v>59085212</v>
      </c>
      <c r="DL742" s="25">
        <v>6385024</v>
      </c>
      <c r="DM742" s="25">
        <v>65470236</v>
      </c>
      <c r="DN742" s="16" t="s">
        <v>62466</v>
      </c>
      <c r="DO742" s="17" t="s">
        <v>22409</v>
      </c>
      <c r="DP742" s="25">
        <v>80250824</v>
      </c>
      <c r="DQ742" s="25">
        <v>407551314</v>
      </c>
      <c r="DR742" s="25">
        <v>487802138</v>
      </c>
      <c r="DS742" s="16" t="s">
        <v>62467</v>
      </c>
      <c r="DT742" s="17" t="s">
        <v>22410</v>
      </c>
      <c r="DU742" s="25">
        <v>0</v>
      </c>
      <c r="DV742" s="25">
        <v>0</v>
      </c>
      <c r="DW742" s="25">
        <v>0</v>
      </c>
      <c r="DX742" s="16" t="s">
        <v>62468</v>
      </c>
      <c r="DY742" s="17" t="s">
        <v>22411</v>
      </c>
      <c r="DZ742" s="25">
        <v>0</v>
      </c>
      <c r="EA742" s="25">
        <v>0</v>
      </c>
      <c r="EB742" s="16">
        <v>0</v>
      </c>
      <c r="EC742" s="16" t="s">
        <v>62469</v>
      </c>
      <c r="ED742" s="17" t="s">
        <v>22412</v>
      </c>
      <c r="EE742" s="25">
        <v>4379916</v>
      </c>
      <c r="EF742" s="25">
        <v>34812591</v>
      </c>
      <c r="EG742" s="16">
        <v>39192507</v>
      </c>
      <c r="EH742" s="16" t="s">
        <v>62470</v>
      </c>
      <c r="EI742" s="16" t="s">
        <v>22413</v>
      </c>
      <c r="EJ742" s="16">
        <v>39261443</v>
      </c>
      <c r="EK742" s="16">
        <v>128085565</v>
      </c>
      <c r="EL742" s="16">
        <v>167347008</v>
      </c>
      <c r="EM742" s="16" t="s">
        <v>62471</v>
      </c>
      <c r="EN742" s="17" t="s">
        <v>22414</v>
      </c>
      <c r="EO742" s="25">
        <v>0</v>
      </c>
      <c r="EP742" s="25">
        <v>0</v>
      </c>
      <c r="EQ742" s="16">
        <v>0</v>
      </c>
      <c r="ER742" s="16" t="s">
        <v>62472</v>
      </c>
      <c r="ES742" s="17" t="s">
        <v>22415</v>
      </c>
      <c r="ET742" s="17">
        <v>0</v>
      </c>
      <c r="EU742" s="17">
        <v>0</v>
      </c>
      <c r="EV742" s="17">
        <v>0</v>
      </c>
      <c r="EW742" s="17" t="s">
        <v>62473</v>
      </c>
      <c r="EX742" s="17" t="s">
        <v>22416</v>
      </c>
      <c r="EY742" s="17">
        <v>0</v>
      </c>
      <c r="EZ742" s="17">
        <v>0</v>
      </c>
      <c r="FA742" s="17">
        <v>0</v>
      </c>
      <c r="FB742" s="17" t="s">
        <v>62474</v>
      </c>
      <c r="FC742" s="17" t="s">
        <v>22417</v>
      </c>
      <c r="FD742" s="17">
        <v>0</v>
      </c>
      <c r="FE742" s="17">
        <v>0</v>
      </c>
      <c r="FF742" s="17">
        <v>0</v>
      </c>
      <c r="FH742" s="17">
        <v>1827322760</v>
      </c>
      <c r="FI742" s="17">
        <v>6348373791</v>
      </c>
      <c r="FJ742" s="17">
        <v>8175696551</v>
      </c>
      <c r="FL742" s="17">
        <v>0</v>
      </c>
      <c r="FM742" s="17">
        <v>0</v>
      </c>
      <c r="FN742" s="17">
        <v>0</v>
      </c>
    </row>
    <row r="743" spans="1:170">
      <c r="A743" s="14">
        <v>84210002</v>
      </c>
      <c r="B743" s="15" t="s">
        <v>36</v>
      </c>
      <c r="C743" s="17" t="s">
        <v>887</v>
      </c>
      <c r="D743" s="25">
        <v>905726072</v>
      </c>
      <c r="E743" s="25">
        <v>4687603307</v>
      </c>
      <c r="F743" s="25">
        <v>5593329379</v>
      </c>
      <c r="I743" s="16"/>
      <c r="L743" s="20" t="s">
        <v>1479</v>
      </c>
      <c r="M743" s="17" t="s">
        <v>62475</v>
      </c>
      <c r="N743" s="17" t="s">
        <v>22418</v>
      </c>
      <c r="O743" s="25">
        <v>90160378</v>
      </c>
      <c r="P743" s="25">
        <v>1784818282</v>
      </c>
      <c r="Q743" s="25">
        <v>1874978660</v>
      </c>
      <c r="R743" s="16" t="s">
        <v>62476</v>
      </c>
      <c r="S743" s="17" t="s">
        <v>22419</v>
      </c>
      <c r="T743" s="25">
        <v>75011767</v>
      </c>
      <c r="U743" s="25">
        <v>307549042</v>
      </c>
      <c r="V743" s="25">
        <v>382560809</v>
      </c>
      <c r="W743" s="16" t="s">
        <v>62477</v>
      </c>
      <c r="X743" s="17" t="s">
        <v>22420</v>
      </c>
      <c r="Y743" s="25">
        <v>20113424</v>
      </c>
      <c r="Z743" s="25">
        <v>71021509</v>
      </c>
      <c r="AA743" s="25">
        <v>91134933</v>
      </c>
      <c r="AB743" s="16" t="s">
        <v>62478</v>
      </c>
      <c r="AC743" s="17" t="s">
        <v>22421</v>
      </c>
      <c r="AD743" s="25">
        <v>86025236</v>
      </c>
      <c r="AE743" s="25">
        <v>183783470</v>
      </c>
      <c r="AF743" s="25">
        <v>269808706</v>
      </c>
      <c r="AG743" s="16" t="s">
        <v>62479</v>
      </c>
      <c r="AH743" s="17" t="s">
        <v>22422</v>
      </c>
      <c r="AI743" s="25">
        <v>17371902</v>
      </c>
      <c r="AJ743" s="25">
        <v>78014794</v>
      </c>
      <c r="AK743" s="25">
        <v>95386696</v>
      </c>
      <c r="AL743" s="16" t="s">
        <v>62480</v>
      </c>
      <c r="AM743" s="17" t="s">
        <v>22423</v>
      </c>
      <c r="AN743" s="25">
        <v>674892</v>
      </c>
      <c r="AO743" s="25">
        <v>21177617</v>
      </c>
      <c r="AP743" s="25">
        <v>21852509</v>
      </c>
      <c r="AQ743" s="16" t="s">
        <v>62481</v>
      </c>
      <c r="AR743" s="17" t="s">
        <v>22424</v>
      </c>
      <c r="AS743" s="25">
        <v>8103800</v>
      </c>
      <c r="AT743" s="25">
        <v>80794345</v>
      </c>
      <c r="AU743" s="25">
        <v>88898145</v>
      </c>
      <c r="AV743" s="16" t="s">
        <v>62482</v>
      </c>
      <c r="AW743" s="17" t="s">
        <v>22425</v>
      </c>
      <c r="AX743" s="25">
        <v>43145</v>
      </c>
      <c r="AY743" s="25">
        <v>3504283</v>
      </c>
      <c r="AZ743" s="25">
        <v>3547428</v>
      </c>
      <c r="BA743" s="16" t="s">
        <v>62483</v>
      </c>
      <c r="BB743" s="17" t="s">
        <v>22426</v>
      </c>
      <c r="BC743" s="25">
        <v>2481373</v>
      </c>
      <c r="BD743" s="25">
        <v>15230272</v>
      </c>
      <c r="BE743" s="25">
        <v>17711645</v>
      </c>
      <c r="BF743" s="16" t="s">
        <v>62484</v>
      </c>
      <c r="BG743" s="17" t="s">
        <v>22427</v>
      </c>
      <c r="BH743" s="25">
        <v>535836224</v>
      </c>
      <c r="BI743" s="25">
        <v>97781819</v>
      </c>
      <c r="BJ743" s="25">
        <v>633618043</v>
      </c>
      <c r="BK743" s="16" t="s">
        <v>62485</v>
      </c>
      <c r="BL743" s="17" t="s">
        <v>22428</v>
      </c>
      <c r="BM743" s="25">
        <v>12846770</v>
      </c>
      <c r="BN743" s="25">
        <v>169717223</v>
      </c>
      <c r="BO743" s="25">
        <v>182563993</v>
      </c>
      <c r="BP743" s="16" t="s">
        <v>62486</v>
      </c>
      <c r="BQ743" s="17" t="s">
        <v>22429</v>
      </c>
      <c r="BR743" s="25">
        <v>627605</v>
      </c>
      <c r="BS743" s="25">
        <v>21383159</v>
      </c>
      <c r="BT743" s="25">
        <v>22010764</v>
      </c>
      <c r="BU743" s="16" t="s">
        <v>62487</v>
      </c>
      <c r="BV743" s="17" t="s">
        <v>22430</v>
      </c>
      <c r="BW743" s="25">
        <v>260999</v>
      </c>
      <c r="BX743" s="25">
        <v>14868224</v>
      </c>
      <c r="BY743" s="25">
        <v>15129223</v>
      </c>
      <c r="BZ743" s="16" t="s">
        <v>62488</v>
      </c>
      <c r="CA743" s="17" t="s">
        <v>22431</v>
      </c>
      <c r="CB743" s="25">
        <v>9282874</v>
      </c>
      <c r="CC743" s="25">
        <v>86475784</v>
      </c>
      <c r="CD743" s="25">
        <v>95758658</v>
      </c>
      <c r="CE743" s="16" t="s">
        <v>62489</v>
      </c>
      <c r="CF743" s="17" t="s">
        <v>22432</v>
      </c>
      <c r="CG743" s="25">
        <v>3367090</v>
      </c>
      <c r="CH743" s="25">
        <v>36753089</v>
      </c>
      <c r="CI743" s="25">
        <v>40120179</v>
      </c>
      <c r="CJ743" s="16" t="s">
        <v>62490</v>
      </c>
      <c r="CK743" s="17" t="s">
        <v>22433</v>
      </c>
      <c r="CL743" s="25">
        <v>2777458</v>
      </c>
      <c r="CM743" s="25">
        <v>17988766</v>
      </c>
      <c r="CN743" s="25">
        <v>20766224</v>
      </c>
      <c r="CO743" s="16" t="s">
        <v>62491</v>
      </c>
      <c r="CP743" s="17" t="s">
        <v>22434</v>
      </c>
      <c r="CQ743" s="25">
        <v>0</v>
      </c>
      <c r="CR743" s="25">
        <v>18425</v>
      </c>
      <c r="CS743" s="25">
        <v>18425</v>
      </c>
      <c r="CT743" s="16" t="s">
        <v>62492</v>
      </c>
      <c r="CU743" s="17" t="s">
        <v>22435</v>
      </c>
      <c r="CV743" s="25">
        <v>29824251</v>
      </c>
      <c r="CW743" s="25">
        <v>107441749</v>
      </c>
      <c r="CX743" s="25">
        <v>137266000</v>
      </c>
      <c r="CY743" s="16" t="s">
        <v>62493</v>
      </c>
      <c r="CZ743" s="17" t="s">
        <v>22436</v>
      </c>
      <c r="DA743" s="25">
        <v>2767120</v>
      </c>
      <c r="DB743" s="25">
        <v>69223266</v>
      </c>
      <c r="DC743" s="25">
        <v>71990386</v>
      </c>
      <c r="DD743" s="25" t="s">
        <v>62494</v>
      </c>
      <c r="DE743" s="25" t="s">
        <v>22437</v>
      </c>
      <c r="DF743" s="25">
        <v>0</v>
      </c>
      <c r="DG743" s="25">
        <v>0</v>
      </c>
      <c r="DH743" s="25">
        <v>0</v>
      </c>
      <c r="DI743" s="16" t="s">
        <v>62495</v>
      </c>
      <c r="DJ743" s="17" t="s">
        <v>22438</v>
      </c>
      <c r="DK743" s="25">
        <v>0</v>
      </c>
      <c r="DL743" s="25">
        <v>2130100</v>
      </c>
      <c r="DM743" s="25">
        <v>2130100</v>
      </c>
      <c r="DN743" s="16" t="s">
        <v>62496</v>
      </c>
      <c r="DO743" s="17" t="s">
        <v>22439</v>
      </c>
      <c r="DP743" s="25">
        <v>6924429</v>
      </c>
      <c r="DQ743" s="25">
        <v>1497684420</v>
      </c>
      <c r="DR743" s="25">
        <v>1504608849</v>
      </c>
      <c r="DS743" s="16" t="s">
        <v>62497</v>
      </c>
      <c r="DT743" s="17" t="s">
        <v>22440</v>
      </c>
      <c r="DU743" s="25">
        <v>0</v>
      </c>
      <c r="DV743" s="25">
        <v>0</v>
      </c>
      <c r="DW743" s="25">
        <v>0</v>
      </c>
      <c r="DX743" s="16" t="s">
        <v>62498</v>
      </c>
      <c r="DY743" s="17" t="s">
        <v>22441</v>
      </c>
      <c r="DZ743" s="25">
        <v>0</v>
      </c>
      <c r="EA743" s="25">
        <v>0</v>
      </c>
      <c r="EB743" s="16">
        <v>0</v>
      </c>
      <c r="EC743" s="16" t="s">
        <v>62499</v>
      </c>
      <c r="ED743" s="17" t="s">
        <v>22442</v>
      </c>
      <c r="EE743" s="25">
        <v>589560</v>
      </c>
      <c r="EF743" s="25">
        <v>1496000</v>
      </c>
      <c r="EG743" s="16">
        <v>2085560</v>
      </c>
      <c r="EH743" s="16" t="s">
        <v>62500</v>
      </c>
      <c r="EI743" s="16" t="s">
        <v>22443</v>
      </c>
      <c r="EJ743" s="16">
        <v>635775</v>
      </c>
      <c r="EK743" s="16">
        <v>18747669</v>
      </c>
      <c r="EL743" s="16">
        <v>19383444</v>
      </c>
      <c r="EM743" s="16" t="s">
        <v>62501</v>
      </c>
      <c r="EN743" s="17" t="s">
        <v>22444</v>
      </c>
      <c r="EO743" s="25">
        <v>0</v>
      </c>
      <c r="EP743" s="25">
        <v>0</v>
      </c>
      <c r="EQ743" s="16">
        <v>0</v>
      </c>
      <c r="ER743" s="16" t="s">
        <v>62502</v>
      </c>
      <c r="ES743" s="17" t="s">
        <v>22445</v>
      </c>
      <c r="ET743" s="17">
        <v>0</v>
      </c>
      <c r="EU743" s="17">
        <v>0</v>
      </c>
      <c r="EV743" s="17">
        <v>0</v>
      </c>
      <c r="EW743" s="17" t="s">
        <v>62503</v>
      </c>
      <c r="EX743" s="17" t="s">
        <v>22446</v>
      </c>
      <c r="EY743" s="17">
        <v>0</v>
      </c>
      <c r="EZ743" s="17">
        <v>0</v>
      </c>
      <c r="FA743" s="17">
        <v>0</v>
      </c>
      <c r="FB743" s="17" t="s">
        <v>62504</v>
      </c>
      <c r="FC743" s="17" t="s">
        <v>22447</v>
      </c>
      <c r="FD743" s="17">
        <v>0</v>
      </c>
      <c r="FE743" s="17">
        <v>0</v>
      </c>
      <c r="FF743" s="17">
        <v>0</v>
      </c>
      <c r="FH743" s="17">
        <v>905726072</v>
      </c>
      <c r="FI743" s="17">
        <v>4687603307</v>
      </c>
      <c r="FJ743" s="17">
        <v>5593329379</v>
      </c>
      <c r="FL743" s="17">
        <v>0</v>
      </c>
      <c r="FM743" s="17">
        <v>0</v>
      </c>
      <c r="FN743" s="17">
        <v>0</v>
      </c>
    </row>
    <row r="744" spans="1:170">
      <c r="A744" s="14">
        <v>84210003</v>
      </c>
      <c r="B744" s="15" t="s">
        <v>36</v>
      </c>
      <c r="C744" s="17" t="s">
        <v>888</v>
      </c>
      <c r="D744" s="25">
        <v>45086014</v>
      </c>
      <c r="E744" s="25">
        <v>643426987</v>
      </c>
      <c r="F744" s="25">
        <v>688513001</v>
      </c>
      <c r="I744" s="16"/>
      <c r="L744" s="20" t="s">
        <v>1480</v>
      </c>
      <c r="M744" s="17" t="s">
        <v>62505</v>
      </c>
      <c r="N744" s="17" t="s">
        <v>22448</v>
      </c>
      <c r="O744" s="25">
        <v>31761013</v>
      </c>
      <c r="P744" s="25">
        <v>396625182</v>
      </c>
      <c r="Q744" s="25">
        <v>428386195</v>
      </c>
      <c r="R744" s="16" t="s">
        <v>62506</v>
      </c>
      <c r="S744" s="17" t="s">
        <v>22449</v>
      </c>
      <c r="T744" s="25">
        <v>0</v>
      </c>
      <c r="U744" s="25">
        <v>0</v>
      </c>
      <c r="V744" s="25">
        <v>0</v>
      </c>
      <c r="W744" s="16" t="s">
        <v>62507</v>
      </c>
      <c r="X744" s="17" t="s">
        <v>22450</v>
      </c>
      <c r="Y744" s="25">
        <v>0</v>
      </c>
      <c r="Z744" s="25">
        <v>0</v>
      </c>
      <c r="AA744" s="25">
        <v>0</v>
      </c>
      <c r="AB744" s="16" t="s">
        <v>62508</v>
      </c>
      <c r="AC744" s="17" t="s">
        <v>22451</v>
      </c>
      <c r="AD744" s="25">
        <v>0</v>
      </c>
      <c r="AE744" s="25">
        <v>0</v>
      </c>
      <c r="AF744" s="25">
        <v>0</v>
      </c>
      <c r="AG744" s="16" t="s">
        <v>62509</v>
      </c>
      <c r="AH744" s="17" t="s">
        <v>22452</v>
      </c>
      <c r="AI744" s="25">
        <v>0</v>
      </c>
      <c r="AJ744" s="25">
        <v>0</v>
      </c>
      <c r="AK744" s="25">
        <v>0</v>
      </c>
      <c r="AL744" s="16" t="s">
        <v>62510</v>
      </c>
      <c r="AM744" s="17" t="s">
        <v>22453</v>
      </c>
      <c r="AN744" s="25">
        <v>0</v>
      </c>
      <c r="AO744" s="25">
        <v>0</v>
      </c>
      <c r="AP744" s="25">
        <v>0</v>
      </c>
      <c r="AQ744" s="16" t="s">
        <v>62511</v>
      </c>
      <c r="AR744" s="17" t="s">
        <v>22454</v>
      </c>
      <c r="AS744" s="25">
        <v>0</v>
      </c>
      <c r="AT744" s="25">
        <v>0</v>
      </c>
      <c r="AU744" s="25">
        <v>0</v>
      </c>
      <c r="AV744" s="16" t="s">
        <v>62512</v>
      </c>
      <c r="AW744" s="17" t="s">
        <v>22455</v>
      </c>
      <c r="AX744" s="25">
        <v>0</v>
      </c>
      <c r="AY744" s="25">
        <v>0</v>
      </c>
      <c r="AZ744" s="25">
        <v>0</v>
      </c>
      <c r="BA744" s="16" t="s">
        <v>62513</v>
      </c>
      <c r="BB744" s="17" t="s">
        <v>22456</v>
      </c>
      <c r="BC744" s="25">
        <v>0</v>
      </c>
      <c r="BD744" s="25">
        <v>0</v>
      </c>
      <c r="BE744" s="25">
        <v>0</v>
      </c>
      <c r="BF744" s="16" t="s">
        <v>62514</v>
      </c>
      <c r="BG744" s="17" t="s">
        <v>22457</v>
      </c>
      <c r="BH744" s="25">
        <v>12230016</v>
      </c>
      <c r="BI744" s="25">
        <v>936926</v>
      </c>
      <c r="BJ744" s="25">
        <v>13166942</v>
      </c>
      <c r="BK744" s="16" t="s">
        <v>62515</v>
      </c>
      <c r="BL744" s="17" t="s">
        <v>22458</v>
      </c>
      <c r="BM744" s="25">
        <v>990000</v>
      </c>
      <c r="BN744" s="25">
        <v>10530000</v>
      </c>
      <c r="BO744" s="25">
        <v>11520000</v>
      </c>
      <c r="BP744" s="16" t="s">
        <v>62516</v>
      </c>
      <c r="BQ744" s="17" t="s">
        <v>22459</v>
      </c>
      <c r="BR744" s="25">
        <v>0</v>
      </c>
      <c r="BS744" s="25">
        <v>0</v>
      </c>
      <c r="BT744" s="25">
        <v>0</v>
      </c>
      <c r="BU744" s="16" t="s">
        <v>62517</v>
      </c>
      <c r="BV744" s="17" t="s">
        <v>22460</v>
      </c>
      <c r="BW744" s="25">
        <v>0</v>
      </c>
      <c r="BX744" s="25">
        <v>0</v>
      </c>
      <c r="BY744" s="25">
        <v>0</v>
      </c>
      <c r="BZ744" s="16" t="s">
        <v>62518</v>
      </c>
      <c r="CA744" s="17" t="s">
        <v>22461</v>
      </c>
      <c r="CB744" s="25">
        <v>0</v>
      </c>
      <c r="CC744" s="25">
        <v>461250</v>
      </c>
      <c r="CD744" s="25">
        <v>461250</v>
      </c>
      <c r="CE744" s="16" t="s">
        <v>62519</v>
      </c>
      <c r="CF744" s="17" t="s">
        <v>22462</v>
      </c>
      <c r="CG744" s="25">
        <v>0</v>
      </c>
      <c r="CH744" s="25">
        <v>0</v>
      </c>
      <c r="CI744" s="25">
        <v>0</v>
      </c>
      <c r="CJ744" s="16" t="s">
        <v>62520</v>
      </c>
      <c r="CK744" s="17" t="s">
        <v>22463</v>
      </c>
      <c r="CL744" s="25">
        <v>0</v>
      </c>
      <c r="CM744" s="25">
        <v>0</v>
      </c>
      <c r="CN744" s="25">
        <v>0</v>
      </c>
      <c r="CO744" s="16" t="s">
        <v>62521</v>
      </c>
      <c r="CP744" s="17" t="s">
        <v>22464</v>
      </c>
      <c r="CQ744" s="25">
        <v>0</v>
      </c>
      <c r="CR744" s="25">
        <v>0</v>
      </c>
      <c r="CS744" s="25">
        <v>0</v>
      </c>
      <c r="CT744" s="16" t="s">
        <v>62522</v>
      </c>
      <c r="CU744" s="17" t="s">
        <v>22465</v>
      </c>
      <c r="CV744" s="25">
        <v>0</v>
      </c>
      <c r="CW744" s="25">
        <v>0</v>
      </c>
      <c r="CX744" s="25">
        <v>0</v>
      </c>
      <c r="CY744" s="16" t="s">
        <v>62523</v>
      </c>
      <c r="CZ744" s="17" t="s">
        <v>22466</v>
      </c>
      <c r="DA744" s="25">
        <v>0</v>
      </c>
      <c r="DB744" s="25">
        <v>0</v>
      </c>
      <c r="DC744" s="25">
        <v>0</v>
      </c>
      <c r="DD744" s="25" t="s">
        <v>62524</v>
      </c>
      <c r="DE744" s="25" t="s">
        <v>22467</v>
      </c>
      <c r="DF744" s="25">
        <v>0</v>
      </c>
      <c r="DG744" s="25">
        <v>0</v>
      </c>
      <c r="DH744" s="25">
        <v>0</v>
      </c>
      <c r="DI744" s="16" t="s">
        <v>62525</v>
      </c>
      <c r="DJ744" s="17" t="s">
        <v>22468</v>
      </c>
      <c r="DK744" s="25">
        <v>0</v>
      </c>
      <c r="DL744" s="25">
        <v>0</v>
      </c>
      <c r="DM744" s="25">
        <v>0</v>
      </c>
      <c r="DN744" s="16" t="s">
        <v>62526</v>
      </c>
      <c r="DO744" s="17" t="s">
        <v>22469</v>
      </c>
      <c r="DP744" s="25">
        <v>104985</v>
      </c>
      <c r="DQ744" s="25">
        <v>5142460</v>
      </c>
      <c r="DR744" s="25">
        <v>5247445</v>
      </c>
      <c r="DS744" s="16" t="s">
        <v>62527</v>
      </c>
      <c r="DT744" s="17" t="s">
        <v>22470</v>
      </c>
      <c r="DU744" s="25">
        <v>0</v>
      </c>
      <c r="DV744" s="25">
        <v>0</v>
      </c>
      <c r="DW744" s="25">
        <v>0</v>
      </c>
      <c r="DX744" s="16" t="s">
        <v>62528</v>
      </c>
      <c r="DY744" s="17" t="s">
        <v>22471</v>
      </c>
      <c r="DZ744" s="25">
        <v>0</v>
      </c>
      <c r="EA744" s="25">
        <v>0</v>
      </c>
      <c r="EB744" s="16">
        <v>0</v>
      </c>
      <c r="EC744" s="16" t="s">
        <v>62529</v>
      </c>
      <c r="ED744" s="17" t="s">
        <v>22472</v>
      </c>
      <c r="EE744" s="25">
        <v>0</v>
      </c>
      <c r="EF744" s="25">
        <v>0</v>
      </c>
      <c r="EG744" s="16">
        <v>0</v>
      </c>
      <c r="EH744" s="16" t="s">
        <v>62530</v>
      </c>
      <c r="EI744" s="16" t="s">
        <v>22473</v>
      </c>
      <c r="EJ744" s="16">
        <v>0</v>
      </c>
      <c r="EK744" s="16">
        <v>229731169</v>
      </c>
      <c r="EL744" s="16">
        <v>229731169</v>
      </c>
      <c r="EM744" s="16" t="s">
        <v>62531</v>
      </c>
      <c r="EN744" s="17" t="s">
        <v>22474</v>
      </c>
      <c r="EO744" s="25">
        <v>0</v>
      </c>
      <c r="EP744" s="25">
        <v>0</v>
      </c>
      <c r="EQ744" s="16">
        <v>0</v>
      </c>
      <c r="ER744" s="16" t="s">
        <v>62532</v>
      </c>
      <c r="ES744" s="17" t="s">
        <v>22475</v>
      </c>
      <c r="ET744" s="17">
        <v>0</v>
      </c>
      <c r="EU744" s="17">
        <v>0</v>
      </c>
      <c r="EV744" s="17">
        <v>0</v>
      </c>
      <c r="EW744" s="17" t="s">
        <v>62533</v>
      </c>
      <c r="EX744" s="17" t="s">
        <v>22476</v>
      </c>
      <c r="EY744" s="17">
        <v>0</v>
      </c>
      <c r="EZ744" s="17">
        <v>0</v>
      </c>
      <c r="FA744" s="17">
        <v>0</v>
      </c>
      <c r="FB744" s="17" t="s">
        <v>62534</v>
      </c>
      <c r="FC744" s="17" t="s">
        <v>22477</v>
      </c>
      <c r="FD744" s="17">
        <v>0</v>
      </c>
      <c r="FE744" s="17">
        <v>0</v>
      </c>
      <c r="FF744" s="17">
        <v>0</v>
      </c>
      <c r="FH744" s="17">
        <v>45086014</v>
      </c>
      <c r="FI744" s="17">
        <v>643426987</v>
      </c>
      <c r="FJ744" s="17">
        <v>688513001</v>
      </c>
      <c r="FL744" s="17">
        <v>0</v>
      </c>
      <c r="FM744" s="17">
        <v>0</v>
      </c>
      <c r="FN744" s="17">
        <v>0</v>
      </c>
    </row>
    <row r="745" spans="1:170">
      <c r="A745" s="14">
        <v>84210004</v>
      </c>
      <c r="B745" s="15" t="s">
        <v>36</v>
      </c>
      <c r="C745" s="17" t="s">
        <v>889</v>
      </c>
      <c r="D745" s="25">
        <v>0</v>
      </c>
      <c r="E745" s="25">
        <v>21712500</v>
      </c>
      <c r="F745" s="25">
        <v>21712500</v>
      </c>
      <c r="I745" s="16"/>
      <c r="L745" s="20" t="s">
        <v>1481</v>
      </c>
      <c r="M745" s="17" t="s">
        <v>62535</v>
      </c>
      <c r="N745" s="17" t="s">
        <v>22478</v>
      </c>
      <c r="O745" s="25">
        <v>0</v>
      </c>
      <c r="P745" s="25">
        <v>0</v>
      </c>
      <c r="Q745" s="25">
        <v>0</v>
      </c>
      <c r="R745" s="16" t="s">
        <v>62536</v>
      </c>
      <c r="S745" s="17" t="s">
        <v>22479</v>
      </c>
      <c r="T745" s="25">
        <v>0</v>
      </c>
      <c r="U745" s="25">
        <v>0</v>
      </c>
      <c r="V745" s="25">
        <v>0</v>
      </c>
      <c r="W745" s="16" t="s">
        <v>62537</v>
      </c>
      <c r="X745" s="17" t="s">
        <v>22480</v>
      </c>
      <c r="Y745" s="25">
        <v>0</v>
      </c>
      <c r="Z745" s="25">
        <v>0</v>
      </c>
      <c r="AA745" s="25">
        <v>0</v>
      </c>
      <c r="AB745" s="16" t="s">
        <v>62538</v>
      </c>
      <c r="AC745" s="17" t="s">
        <v>22481</v>
      </c>
      <c r="AD745" s="25">
        <v>0</v>
      </c>
      <c r="AE745" s="25">
        <v>0</v>
      </c>
      <c r="AF745" s="25">
        <v>0</v>
      </c>
      <c r="AG745" s="16" t="s">
        <v>62539</v>
      </c>
      <c r="AH745" s="17" t="s">
        <v>22482</v>
      </c>
      <c r="AI745" s="25">
        <v>0</v>
      </c>
      <c r="AJ745" s="25">
        <v>0</v>
      </c>
      <c r="AK745" s="25">
        <v>0</v>
      </c>
      <c r="AL745" s="16" t="s">
        <v>62540</v>
      </c>
      <c r="AM745" s="17" t="s">
        <v>22483</v>
      </c>
      <c r="AN745" s="25">
        <v>0</v>
      </c>
      <c r="AO745" s="25">
        <v>0</v>
      </c>
      <c r="AP745" s="25">
        <v>0</v>
      </c>
      <c r="AQ745" s="16" t="s">
        <v>62541</v>
      </c>
      <c r="AR745" s="17" t="s">
        <v>22484</v>
      </c>
      <c r="AS745" s="25">
        <v>0</v>
      </c>
      <c r="AT745" s="25">
        <v>0</v>
      </c>
      <c r="AU745" s="25">
        <v>0</v>
      </c>
      <c r="AV745" s="16" t="s">
        <v>62542</v>
      </c>
      <c r="AW745" s="17" t="s">
        <v>22485</v>
      </c>
      <c r="AX745" s="25">
        <v>0</v>
      </c>
      <c r="AY745" s="25">
        <v>0</v>
      </c>
      <c r="AZ745" s="25">
        <v>0</v>
      </c>
      <c r="BA745" s="16" t="s">
        <v>62543</v>
      </c>
      <c r="BB745" s="17" t="s">
        <v>22486</v>
      </c>
      <c r="BC745" s="25">
        <v>0</v>
      </c>
      <c r="BD745" s="25">
        <v>0</v>
      </c>
      <c r="BE745" s="25">
        <v>0</v>
      </c>
      <c r="BF745" s="16" t="s">
        <v>62544</v>
      </c>
      <c r="BG745" s="17" t="s">
        <v>22487</v>
      </c>
      <c r="BH745" s="25">
        <v>0</v>
      </c>
      <c r="BI745" s="25">
        <v>0</v>
      </c>
      <c r="BJ745" s="25">
        <v>0</v>
      </c>
      <c r="BK745" s="16" t="s">
        <v>62545</v>
      </c>
      <c r="BL745" s="17" t="s">
        <v>22488</v>
      </c>
      <c r="BM745" s="25">
        <v>0</v>
      </c>
      <c r="BN745" s="25">
        <v>0</v>
      </c>
      <c r="BO745" s="25">
        <v>0</v>
      </c>
      <c r="BP745" s="16" t="s">
        <v>62546</v>
      </c>
      <c r="BQ745" s="17" t="s">
        <v>22489</v>
      </c>
      <c r="BR745" s="25">
        <v>0</v>
      </c>
      <c r="BS745" s="25">
        <v>0</v>
      </c>
      <c r="BT745" s="25">
        <v>0</v>
      </c>
      <c r="BU745" s="16" t="s">
        <v>62547</v>
      </c>
      <c r="BV745" s="17" t="s">
        <v>22490</v>
      </c>
      <c r="BW745" s="25">
        <v>0</v>
      </c>
      <c r="BX745" s="25">
        <v>0</v>
      </c>
      <c r="BY745" s="25">
        <v>0</v>
      </c>
      <c r="BZ745" s="16" t="s">
        <v>62548</v>
      </c>
      <c r="CA745" s="17" t="s">
        <v>22491</v>
      </c>
      <c r="CB745" s="25">
        <v>0</v>
      </c>
      <c r="CC745" s="25">
        <v>21712500</v>
      </c>
      <c r="CD745" s="25">
        <v>21712500</v>
      </c>
      <c r="CE745" s="16" t="s">
        <v>62549</v>
      </c>
      <c r="CF745" s="17" t="s">
        <v>22492</v>
      </c>
      <c r="CG745" s="25">
        <v>0</v>
      </c>
      <c r="CH745" s="25">
        <v>0</v>
      </c>
      <c r="CI745" s="25">
        <v>0</v>
      </c>
      <c r="CJ745" s="16" t="s">
        <v>62550</v>
      </c>
      <c r="CK745" s="17" t="s">
        <v>22493</v>
      </c>
      <c r="CL745" s="25">
        <v>0</v>
      </c>
      <c r="CM745" s="25">
        <v>0</v>
      </c>
      <c r="CN745" s="25">
        <v>0</v>
      </c>
      <c r="CO745" s="16" t="s">
        <v>62551</v>
      </c>
      <c r="CP745" s="17" t="s">
        <v>22494</v>
      </c>
      <c r="CQ745" s="25">
        <v>0</v>
      </c>
      <c r="CR745" s="25">
        <v>0</v>
      </c>
      <c r="CS745" s="25">
        <v>0</v>
      </c>
      <c r="CT745" s="16" t="s">
        <v>62552</v>
      </c>
      <c r="CU745" s="17" t="s">
        <v>22495</v>
      </c>
      <c r="CV745" s="25">
        <v>0</v>
      </c>
      <c r="CW745" s="25">
        <v>0</v>
      </c>
      <c r="CX745" s="25">
        <v>0</v>
      </c>
      <c r="CY745" s="16" t="s">
        <v>62553</v>
      </c>
      <c r="CZ745" s="17" t="s">
        <v>22496</v>
      </c>
      <c r="DA745" s="25">
        <v>0</v>
      </c>
      <c r="DB745" s="25">
        <v>0</v>
      </c>
      <c r="DC745" s="25">
        <v>0</v>
      </c>
      <c r="DD745" s="25" t="s">
        <v>62554</v>
      </c>
      <c r="DE745" s="25" t="s">
        <v>22497</v>
      </c>
      <c r="DF745" s="25">
        <v>0</v>
      </c>
      <c r="DG745" s="25">
        <v>0</v>
      </c>
      <c r="DH745" s="25">
        <v>0</v>
      </c>
      <c r="DI745" s="16" t="s">
        <v>62555</v>
      </c>
      <c r="DJ745" s="17" t="s">
        <v>22498</v>
      </c>
      <c r="DK745" s="25">
        <v>0</v>
      </c>
      <c r="DL745" s="25">
        <v>0</v>
      </c>
      <c r="DM745" s="25">
        <v>0</v>
      </c>
      <c r="DN745" s="16" t="s">
        <v>62556</v>
      </c>
      <c r="DO745" s="17" t="s">
        <v>22499</v>
      </c>
      <c r="DP745" s="25">
        <v>0</v>
      </c>
      <c r="DQ745" s="25">
        <v>0</v>
      </c>
      <c r="DR745" s="25">
        <v>0</v>
      </c>
      <c r="DS745" s="16" t="s">
        <v>62557</v>
      </c>
      <c r="DT745" s="17" t="s">
        <v>22500</v>
      </c>
      <c r="DU745" s="25">
        <v>0</v>
      </c>
      <c r="DV745" s="25">
        <v>0</v>
      </c>
      <c r="DW745" s="25">
        <v>0</v>
      </c>
      <c r="DX745" s="16" t="s">
        <v>62558</v>
      </c>
      <c r="DY745" s="17" t="s">
        <v>22501</v>
      </c>
      <c r="DZ745" s="25">
        <v>0</v>
      </c>
      <c r="EA745" s="25">
        <v>0</v>
      </c>
      <c r="EB745" s="16">
        <v>0</v>
      </c>
      <c r="EC745" s="16" t="s">
        <v>62559</v>
      </c>
      <c r="ED745" s="17" t="s">
        <v>22502</v>
      </c>
      <c r="EE745" s="25">
        <v>0</v>
      </c>
      <c r="EF745" s="25">
        <v>0</v>
      </c>
      <c r="EG745" s="16">
        <v>0</v>
      </c>
      <c r="EH745" s="16" t="s">
        <v>62560</v>
      </c>
      <c r="EI745" s="16" t="s">
        <v>22503</v>
      </c>
      <c r="EJ745" s="16">
        <v>0</v>
      </c>
      <c r="EK745" s="16">
        <v>0</v>
      </c>
      <c r="EL745" s="16">
        <v>0</v>
      </c>
      <c r="EM745" s="16" t="s">
        <v>62561</v>
      </c>
      <c r="EN745" s="17" t="s">
        <v>22504</v>
      </c>
      <c r="EO745" s="25">
        <v>0</v>
      </c>
      <c r="EP745" s="25">
        <v>0</v>
      </c>
      <c r="EQ745" s="16">
        <v>0</v>
      </c>
      <c r="ER745" s="16" t="s">
        <v>62562</v>
      </c>
      <c r="ES745" s="17" t="s">
        <v>22505</v>
      </c>
      <c r="ET745" s="17">
        <v>0</v>
      </c>
      <c r="EU745" s="17">
        <v>0</v>
      </c>
      <c r="EV745" s="17">
        <v>0</v>
      </c>
      <c r="EW745" s="17" t="s">
        <v>62563</v>
      </c>
      <c r="EX745" s="17" t="s">
        <v>22506</v>
      </c>
      <c r="EY745" s="17">
        <v>0</v>
      </c>
      <c r="EZ745" s="17">
        <v>0</v>
      </c>
      <c r="FA745" s="17">
        <v>0</v>
      </c>
      <c r="FB745" s="17" t="s">
        <v>62564</v>
      </c>
      <c r="FC745" s="17" t="s">
        <v>22507</v>
      </c>
      <c r="FD745" s="17">
        <v>0</v>
      </c>
      <c r="FE745" s="17">
        <v>0</v>
      </c>
      <c r="FF745" s="17">
        <v>0</v>
      </c>
      <c r="FH745" s="17">
        <v>0</v>
      </c>
      <c r="FI745" s="17">
        <v>21712500</v>
      </c>
      <c r="FJ745" s="17">
        <v>21712500</v>
      </c>
      <c r="FL745" s="17">
        <v>0</v>
      </c>
      <c r="FM745" s="17">
        <v>0</v>
      </c>
      <c r="FN745" s="17">
        <v>0</v>
      </c>
    </row>
    <row r="746" spans="1:170">
      <c r="A746" s="14">
        <v>84210005</v>
      </c>
      <c r="B746" s="15" t="s">
        <v>36</v>
      </c>
      <c r="C746" s="17" t="s">
        <v>890</v>
      </c>
      <c r="D746" s="25">
        <v>0</v>
      </c>
      <c r="E746" s="25">
        <v>0</v>
      </c>
      <c r="F746" s="25">
        <v>0</v>
      </c>
      <c r="I746" s="16"/>
      <c r="L746" s="20" t="s">
        <v>1482</v>
      </c>
      <c r="M746" s="17" t="s">
        <v>62565</v>
      </c>
      <c r="N746" s="17" t="s">
        <v>22508</v>
      </c>
      <c r="O746" s="25">
        <v>0</v>
      </c>
      <c r="P746" s="25">
        <v>0</v>
      </c>
      <c r="Q746" s="25">
        <v>0</v>
      </c>
      <c r="R746" s="16" t="s">
        <v>62566</v>
      </c>
      <c r="S746" s="17" t="s">
        <v>22509</v>
      </c>
      <c r="T746" s="25">
        <v>0</v>
      </c>
      <c r="U746" s="25">
        <v>0</v>
      </c>
      <c r="V746" s="25">
        <v>0</v>
      </c>
      <c r="W746" s="16" t="s">
        <v>62567</v>
      </c>
      <c r="X746" s="17" t="s">
        <v>22510</v>
      </c>
      <c r="Y746" s="25">
        <v>0</v>
      </c>
      <c r="Z746" s="25">
        <v>0</v>
      </c>
      <c r="AA746" s="25">
        <v>0</v>
      </c>
      <c r="AB746" s="16" t="s">
        <v>62568</v>
      </c>
      <c r="AC746" s="17" t="s">
        <v>22511</v>
      </c>
      <c r="AD746" s="25">
        <v>0</v>
      </c>
      <c r="AE746" s="25">
        <v>0</v>
      </c>
      <c r="AF746" s="25">
        <v>0</v>
      </c>
      <c r="AG746" s="16" t="s">
        <v>62569</v>
      </c>
      <c r="AH746" s="17" t="s">
        <v>22512</v>
      </c>
      <c r="AI746" s="25">
        <v>0</v>
      </c>
      <c r="AJ746" s="25">
        <v>0</v>
      </c>
      <c r="AK746" s="25">
        <v>0</v>
      </c>
      <c r="AL746" s="16" t="s">
        <v>62570</v>
      </c>
      <c r="AM746" s="17" t="s">
        <v>22513</v>
      </c>
      <c r="AN746" s="25">
        <v>0</v>
      </c>
      <c r="AO746" s="25">
        <v>0</v>
      </c>
      <c r="AP746" s="25">
        <v>0</v>
      </c>
      <c r="AQ746" s="16" t="s">
        <v>62571</v>
      </c>
      <c r="AR746" s="17" t="s">
        <v>22514</v>
      </c>
      <c r="AS746" s="25">
        <v>0</v>
      </c>
      <c r="AT746" s="25">
        <v>0</v>
      </c>
      <c r="AU746" s="25">
        <v>0</v>
      </c>
      <c r="AV746" s="16" t="s">
        <v>62572</v>
      </c>
      <c r="AW746" s="17" t="s">
        <v>22515</v>
      </c>
      <c r="AX746" s="25">
        <v>0</v>
      </c>
      <c r="AY746" s="25">
        <v>0</v>
      </c>
      <c r="AZ746" s="25">
        <v>0</v>
      </c>
      <c r="BA746" s="16" t="s">
        <v>62573</v>
      </c>
      <c r="BB746" s="17" t="s">
        <v>22516</v>
      </c>
      <c r="BC746" s="25">
        <v>0</v>
      </c>
      <c r="BD746" s="25">
        <v>0</v>
      </c>
      <c r="BE746" s="25">
        <v>0</v>
      </c>
      <c r="BF746" s="16" t="s">
        <v>62574</v>
      </c>
      <c r="BG746" s="17" t="s">
        <v>22517</v>
      </c>
      <c r="BH746" s="25">
        <v>0</v>
      </c>
      <c r="BI746" s="25">
        <v>0</v>
      </c>
      <c r="BJ746" s="25">
        <v>0</v>
      </c>
      <c r="BK746" s="16" t="s">
        <v>62575</v>
      </c>
      <c r="BL746" s="17" t="s">
        <v>22518</v>
      </c>
      <c r="BM746" s="25">
        <v>0</v>
      </c>
      <c r="BN746" s="25">
        <v>0</v>
      </c>
      <c r="BO746" s="25">
        <v>0</v>
      </c>
      <c r="BP746" s="16" t="s">
        <v>62576</v>
      </c>
      <c r="BQ746" s="17" t="s">
        <v>22519</v>
      </c>
      <c r="BR746" s="25">
        <v>0</v>
      </c>
      <c r="BS746" s="25">
        <v>0</v>
      </c>
      <c r="BT746" s="25">
        <v>0</v>
      </c>
      <c r="BU746" s="16" t="s">
        <v>62577</v>
      </c>
      <c r="BV746" s="17" t="s">
        <v>22520</v>
      </c>
      <c r="BW746" s="25">
        <v>0</v>
      </c>
      <c r="BX746" s="25">
        <v>0</v>
      </c>
      <c r="BY746" s="25">
        <v>0</v>
      </c>
      <c r="BZ746" s="16" t="s">
        <v>62578</v>
      </c>
      <c r="CA746" s="17" t="s">
        <v>22521</v>
      </c>
      <c r="CB746" s="25">
        <v>0</v>
      </c>
      <c r="CC746" s="25">
        <v>0</v>
      </c>
      <c r="CD746" s="25">
        <v>0</v>
      </c>
      <c r="CE746" s="16" t="s">
        <v>62579</v>
      </c>
      <c r="CF746" s="17" t="s">
        <v>22522</v>
      </c>
      <c r="CG746" s="25">
        <v>0</v>
      </c>
      <c r="CH746" s="25">
        <v>0</v>
      </c>
      <c r="CI746" s="25">
        <v>0</v>
      </c>
      <c r="CJ746" s="16" t="s">
        <v>62580</v>
      </c>
      <c r="CK746" s="17" t="s">
        <v>22523</v>
      </c>
      <c r="CL746" s="25">
        <v>0</v>
      </c>
      <c r="CM746" s="25">
        <v>0</v>
      </c>
      <c r="CN746" s="25">
        <v>0</v>
      </c>
      <c r="CO746" s="16" t="s">
        <v>62581</v>
      </c>
      <c r="CP746" s="17" t="s">
        <v>22524</v>
      </c>
      <c r="CQ746" s="25">
        <v>0</v>
      </c>
      <c r="CR746" s="25">
        <v>0</v>
      </c>
      <c r="CS746" s="25">
        <v>0</v>
      </c>
      <c r="CT746" s="16" t="s">
        <v>62582</v>
      </c>
      <c r="CU746" s="17" t="s">
        <v>22525</v>
      </c>
      <c r="CV746" s="25">
        <v>0</v>
      </c>
      <c r="CW746" s="25">
        <v>0</v>
      </c>
      <c r="CX746" s="25">
        <v>0</v>
      </c>
      <c r="CY746" s="16" t="s">
        <v>62583</v>
      </c>
      <c r="CZ746" s="17" t="s">
        <v>22526</v>
      </c>
      <c r="DA746" s="25">
        <v>0</v>
      </c>
      <c r="DB746" s="25">
        <v>0</v>
      </c>
      <c r="DC746" s="25">
        <v>0</v>
      </c>
      <c r="DD746" s="25" t="s">
        <v>62584</v>
      </c>
      <c r="DE746" s="25" t="s">
        <v>22527</v>
      </c>
      <c r="DF746" s="25">
        <v>0</v>
      </c>
      <c r="DG746" s="25">
        <v>0</v>
      </c>
      <c r="DH746" s="25">
        <v>0</v>
      </c>
      <c r="DI746" s="16" t="s">
        <v>62585</v>
      </c>
      <c r="DJ746" s="17" t="s">
        <v>22528</v>
      </c>
      <c r="DK746" s="25">
        <v>0</v>
      </c>
      <c r="DL746" s="25">
        <v>0</v>
      </c>
      <c r="DM746" s="25">
        <v>0</v>
      </c>
      <c r="DN746" s="16" t="s">
        <v>62586</v>
      </c>
      <c r="DO746" s="17" t="s">
        <v>22529</v>
      </c>
      <c r="DP746" s="25">
        <v>0</v>
      </c>
      <c r="DQ746" s="25">
        <v>0</v>
      </c>
      <c r="DR746" s="25">
        <v>0</v>
      </c>
      <c r="DS746" s="16" t="s">
        <v>62587</v>
      </c>
      <c r="DT746" s="17" t="s">
        <v>22530</v>
      </c>
      <c r="DU746" s="25">
        <v>0</v>
      </c>
      <c r="DV746" s="25">
        <v>0</v>
      </c>
      <c r="DW746" s="25">
        <v>0</v>
      </c>
      <c r="DX746" s="16" t="s">
        <v>62588</v>
      </c>
      <c r="DY746" s="17" t="s">
        <v>22531</v>
      </c>
      <c r="DZ746" s="25">
        <v>0</v>
      </c>
      <c r="EA746" s="25">
        <v>0</v>
      </c>
      <c r="EB746" s="16">
        <v>0</v>
      </c>
      <c r="EC746" s="16" t="s">
        <v>62589</v>
      </c>
      <c r="ED746" s="17" t="s">
        <v>22532</v>
      </c>
      <c r="EE746" s="25">
        <v>0</v>
      </c>
      <c r="EF746" s="25">
        <v>0</v>
      </c>
      <c r="EG746" s="16">
        <v>0</v>
      </c>
      <c r="EH746" s="16" t="s">
        <v>62590</v>
      </c>
      <c r="EI746" s="16" t="s">
        <v>22533</v>
      </c>
      <c r="EJ746" s="16">
        <v>0</v>
      </c>
      <c r="EK746" s="16">
        <v>0</v>
      </c>
      <c r="EL746" s="16">
        <v>0</v>
      </c>
      <c r="EM746" s="16" t="s">
        <v>62591</v>
      </c>
      <c r="EN746" s="17" t="s">
        <v>22534</v>
      </c>
      <c r="EO746" s="25">
        <v>0</v>
      </c>
      <c r="EP746" s="25">
        <v>0</v>
      </c>
      <c r="EQ746" s="16">
        <v>0</v>
      </c>
      <c r="ER746" s="16" t="s">
        <v>62592</v>
      </c>
      <c r="ES746" s="17" t="s">
        <v>22535</v>
      </c>
      <c r="ET746" s="17">
        <v>0</v>
      </c>
      <c r="EU746" s="17">
        <v>0</v>
      </c>
      <c r="EV746" s="17">
        <v>0</v>
      </c>
      <c r="EW746" s="17" t="s">
        <v>62593</v>
      </c>
      <c r="EX746" s="17" t="s">
        <v>22536</v>
      </c>
      <c r="EY746" s="17">
        <v>0</v>
      </c>
      <c r="EZ746" s="17">
        <v>0</v>
      </c>
      <c r="FA746" s="17">
        <v>0</v>
      </c>
      <c r="FB746" s="17" t="s">
        <v>62594</v>
      </c>
      <c r="FC746" s="17" t="s">
        <v>22537</v>
      </c>
      <c r="FD746" s="17">
        <v>0</v>
      </c>
      <c r="FE746" s="17">
        <v>0</v>
      </c>
      <c r="FF746" s="17">
        <v>0</v>
      </c>
      <c r="FH746" s="17">
        <v>0</v>
      </c>
      <c r="FI746" s="17">
        <v>0</v>
      </c>
      <c r="FJ746" s="17">
        <v>0</v>
      </c>
      <c r="FL746" s="17">
        <v>0</v>
      </c>
      <c r="FM746" s="17">
        <v>0</v>
      </c>
      <c r="FN746" s="17">
        <v>0</v>
      </c>
    </row>
    <row r="747" spans="1:170">
      <c r="A747" s="14">
        <v>84210006</v>
      </c>
      <c r="B747" s="15" t="s">
        <v>36</v>
      </c>
      <c r="C747" s="24" t="s">
        <v>891</v>
      </c>
      <c r="D747" s="25">
        <v>0</v>
      </c>
      <c r="E747" s="25">
        <v>0</v>
      </c>
      <c r="F747" s="25">
        <v>0</v>
      </c>
      <c r="I747" s="16"/>
      <c r="L747" s="20" t="s">
        <v>1483</v>
      </c>
      <c r="M747" s="17" t="s">
        <v>62595</v>
      </c>
      <c r="N747" s="17" t="s">
        <v>22538</v>
      </c>
      <c r="O747" s="25">
        <v>0</v>
      </c>
      <c r="P747" s="25">
        <v>0</v>
      </c>
      <c r="Q747" s="25">
        <v>0</v>
      </c>
      <c r="R747" s="16" t="s">
        <v>62596</v>
      </c>
      <c r="S747" s="17" t="s">
        <v>22539</v>
      </c>
      <c r="T747" s="25">
        <v>0</v>
      </c>
      <c r="U747" s="25">
        <v>0</v>
      </c>
      <c r="V747" s="25">
        <v>0</v>
      </c>
      <c r="W747" s="16" t="s">
        <v>62597</v>
      </c>
      <c r="X747" s="17" t="s">
        <v>22540</v>
      </c>
      <c r="Y747" s="25">
        <v>0</v>
      </c>
      <c r="Z747" s="25">
        <v>0</v>
      </c>
      <c r="AA747" s="25">
        <v>0</v>
      </c>
      <c r="AB747" s="16" t="s">
        <v>62598</v>
      </c>
      <c r="AC747" s="17" t="s">
        <v>22541</v>
      </c>
      <c r="AD747" s="25">
        <v>0</v>
      </c>
      <c r="AE747" s="25">
        <v>0</v>
      </c>
      <c r="AF747" s="25">
        <v>0</v>
      </c>
      <c r="AG747" s="16" t="s">
        <v>62599</v>
      </c>
      <c r="AH747" s="17" t="s">
        <v>22542</v>
      </c>
      <c r="AI747" s="25">
        <v>0</v>
      </c>
      <c r="AJ747" s="25">
        <v>0</v>
      </c>
      <c r="AK747" s="25">
        <v>0</v>
      </c>
      <c r="AL747" s="16" t="s">
        <v>62600</v>
      </c>
      <c r="AM747" s="17" t="s">
        <v>22543</v>
      </c>
      <c r="AN747" s="25">
        <v>0</v>
      </c>
      <c r="AO747" s="25">
        <v>0</v>
      </c>
      <c r="AP747" s="25">
        <v>0</v>
      </c>
      <c r="AQ747" s="16" t="s">
        <v>62601</v>
      </c>
      <c r="AR747" s="17" t="s">
        <v>22544</v>
      </c>
      <c r="AS747" s="25">
        <v>0</v>
      </c>
      <c r="AT747" s="25">
        <v>0</v>
      </c>
      <c r="AU747" s="25">
        <v>0</v>
      </c>
      <c r="AV747" s="16" t="s">
        <v>62602</v>
      </c>
      <c r="AW747" s="17" t="s">
        <v>22545</v>
      </c>
      <c r="AX747" s="25">
        <v>0</v>
      </c>
      <c r="AY747" s="25">
        <v>0</v>
      </c>
      <c r="AZ747" s="25">
        <v>0</v>
      </c>
      <c r="BA747" s="16" t="s">
        <v>62603</v>
      </c>
      <c r="BB747" s="17" t="s">
        <v>22546</v>
      </c>
      <c r="BC747" s="25">
        <v>0</v>
      </c>
      <c r="BD747" s="25">
        <v>0</v>
      </c>
      <c r="BE747" s="25">
        <v>0</v>
      </c>
      <c r="BF747" s="16" t="s">
        <v>62604</v>
      </c>
      <c r="BG747" s="17" t="s">
        <v>22547</v>
      </c>
      <c r="BH747" s="25">
        <v>0</v>
      </c>
      <c r="BI747" s="25">
        <v>0</v>
      </c>
      <c r="BJ747" s="25">
        <v>0</v>
      </c>
      <c r="BK747" s="16" t="s">
        <v>62605</v>
      </c>
      <c r="BL747" s="17" t="s">
        <v>22548</v>
      </c>
      <c r="BM747" s="25">
        <v>0</v>
      </c>
      <c r="BN747" s="25">
        <v>0</v>
      </c>
      <c r="BO747" s="25">
        <v>0</v>
      </c>
      <c r="BP747" s="16" t="s">
        <v>62606</v>
      </c>
      <c r="BQ747" s="17" t="s">
        <v>22549</v>
      </c>
      <c r="BR747" s="25">
        <v>0</v>
      </c>
      <c r="BS747" s="25">
        <v>0</v>
      </c>
      <c r="BT747" s="25">
        <v>0</v>
      </c>
      <c r="BU747" s="16" t="s">
        <v>62607</v>
      </c>
      <c r="BV747" s="17" t="s">
        <v>22550</v>
      </c>
      <c r="BW747" s="25">
        <v>0</v>
      </c>
      <c r="BX747" s="25">
        <v>0</v>
      </c>
      <c r="BY747" s="25">
        <v>0</v>
      </c>
      <c r="BZ747" s="16" t="s">
        <v>62608</v>
      </c>
      <c r="CA747" s="17" t="s">
        <v>22551</v>
      </c>
      <c r="CB747" s="25">
        <v>0</v>
      </c>
      <c r="CC747" s="25">
        <v>0</v>
      </c>
      <c r="CD747" s="25">
        <v>0</v>
      </c>
      <c r="CE747" s="16" t="s">
        <v>62609</v>
      </c>
      <c r="CF747" s="17" t="s">
        <v>22552</v>
      </c>
      <c r="CG747" s="25">
        <v>0</v>
      </c>
      <c r="CH747" s="25">
        <v>0</v>
      </c>
      <c r="CI747" s="25">
        <v>0</v>
      </c>
      <c r="CJ747" s="16" t="s">
        <v>62610</v>
      </c>
      <c r="CK747" s="17" t="s">
        <v>22553</v>
      </c>
      <c r="CL747" s="25">
        <v>0</v>
      </c>
      <c r="CM747" s="25">
        <v>0</v>
      </c>
      <c r="CN747" s="25">
        <v>0</v>
      </c>
      <c r="CO747" s="16" t="s">
        <v>62611</v>
      </c>
      <c r="CP747" s="17" t="s">
        <v>22554</v>
      </c>
      <c r="CQ747" s="25">
        <v>0</v>
      </c>
      <c r="CR747" s="25">
        <v>0</v>
      </c>
      <c r="CS747" s="25">
        <v>0</v>
      </c>
      <c r="CT747" s="16" t="s">
        <v>62612</v>
      </c>
      <c r="CU747" s="17" t="s">
        <v>22555</v>
      </c>
      <c r="CV747" s="25">
        <v>0</v>
      </c>
      <c r="CW747" s="25">
        <v>0</v>
      </c>
      <c r="CX747" s="25">
        <v>0</v>
      </c>
      <c r="CY747" s="16" t="s">
        <v>62613</v>
      </c>
      <c r="CZ747" s="17" t="s">
        <v>22556</v>
      </c>
      <c r="DA747" s="25">
        <v>0</v>
      </c>
      <c r="DB747" s="25">
        <v>0</v>
      </c>
      <c r="DC747" s="25">
        <v>0</v>
      </c>
      <c r="DD747" s="25" t="s">
        <v>62614</v>
      </c>
      <c r="DE747" s="25" t="s">
        <v>22557</v>
      </c>
      <c r="DF747" s="25">
        <v>0</v>
      </c>
      <c r="DG747" s="25">
        <v>0</v>
      </c>
      <c r="DH747" s="25">
        <v>0</v>
      </c>
      <c r="DI747" s="16" t="s">
        <v>62615</v>
      </c>
      <c r="DJ747" s="17" t="s">
        <v>22558</v>
      </c>
      <c r="DK747" s="25">
        <v>0</v>
      </c>
      <c r="DL747" s="25">
        <v>0</v>
      </c>
      <c r="DM747" s="25">
        <v>0</v>
      </c>
      <c r="DN747" s="16" t="s">
        <v>62616</v>
      </c>
      <c r="DO747" s="17" t="s">
        <v>22559</v>
      </c>
      <c r="DP747" s="25">
        <v>0</v>
      </c>
      <c r="DQ747" s="25">
        <v>0</v>
      </c>
      <c r="DR747" s="25">
        <v>0</v>
      </c>
      <c r="DS747" s="16" t="s">
        <v>62617</v>
      </c>
      <c r="DT747" s="17" t="s">
        <v>22560</v>
      </c>
      <c r="DU747" s="25">
        <v>0</v>
      </c>
      <c r="DV747" s="25">
        <v>0</v>
      </c>
      <c r="DW747" s="25">
        <v>0</v>
      </c>
      <c r="DX747" s="16" t="s">
        <v>62618</v>
      </c>
      <c r="DY747" s="17" t="s">
        <v>22561</v>
      </c>
      <c r="DZ747" s="25">
        <v>0</v>
      </c>
      <c r="EA747" s="25">
        <v>0</v>
      </c>
      <c r="EB747" s="16">
        <v>0</v>
      </c>
      <c r="EC747" s="16" t="s">
        <v>62619</v>
      </c>
      <c r="ED747" s="17" t="s">
        <v>22562</v>
      </c>
      <c r="EE747" s="25">
        <v>0</v>
      </c>
      <c r="EF747" s="25">
        <v>0</v>
      </c>
      <c r="EG747" s="16">
        <v>0</v>
      </c>
      <c r="EH747" s="16" t="s">
        <v>62620</v>
      </c>
      <c r="EI747" s="16" t="s">
        <v>22563</v>
      </c>
      <c r="EJ747" s="16">
        <v>0</v>
      </c>
      <c r="EK747" s="16">
        <v>0</v>
      </c>
      <c r="EL747" s="16">
        <v>0</v>
      </c>
      <c r="EM747" s="16" t="s">
        <v>62621</v>
      </c>
      <c r="EN747" s="17" t="s">
        <v>22564</v>
      </c>
      <c r="EO747" s="25">
        <v>0</v>
      </c>
      <c r="EP747" s="25">
        <v>0</v>
      </c>
      <c r="EQ747" s="16">
        <v>0</v>
      </c>
      <c r="ER747" s="16" t="s">
        <v>62622</v>
      </c>
      <c r="ES747" s="17" t="s">
        <v>22565</v>
      </c>
      <c r="ET747" s="17">
        <v>0</v>
      </c>
      <c r="EU747" s="17">
        <v>0</v>
      </c>
      <c r="EV747" s="17">
        <v>0</v>
      </c>
      <c r="EW747" s="17" t="s">
        <v>62623</v>
      </c>
      <c r="EX747" s="17" t="s">
        <v>22566</v>
      </c>
      <c r="EY747" s="17">
        <v>0</v>
      </c>
      <c r="EZ747" s="17">
        <v>0</v>
      </c>
      <c r="FA747" s="17">
        <v>0</v>
      </c>
      <c r="FB747" s="17" t="s">
        <v>62624</v>
      </c>
      <c r="FC747" s="17" t="s">
        <v>22567</v>
      </c>
      <c r="FD747" s="17">
        <v>0</v>
      </c>
      <c r="FE747" s="17">
        <v>0</v>
      </c>
      <c r="FF747" s="17">
        <v>0</v>
      </c>
      <c r="FH747" s="17">
        <v>0</v>
      </c>
      <c r="FI747" s="17">
        <v>0</v>
      </c>
      <c r="FJ747" s="17">
        <v>0</v>
      </c>
      <c r="FL747" s="17">
        <v>0</v>
      </c>
      <c r="FM747" s="17">
        <v>0</v>
      </c>
      <c r="FN747" s="17">
        <v>0</v>
      </c>
    </row>
    <row r="748" spans="1:170">
      <c r="A748" s="14">
        <v>84210007</v>
      </c>
      <c r="B748" s="15" t="s">
        <v>36</v>
      </c>
      <c r="C748" s="17" t="s">
        <v>892</v>
      </c>
      <c r="D748" s="25">
        <v>0</v>
      </c>
      <c r="E748" s="25">
        <v>0</v>
      </c>
      <c r="F748" s="25">
        <v>0</v>
      </c>
      <c r="I748" s="16"/>
      <c r="L748" s="20" t="s">
        <v>1484</v>
      </c>
      <c r="M748" s="17" t="s">
        <v>62625</v>
      </c>
      <c r="N748" s="17" t="s">
        <v>22568</v>
      </c>
      <c r="O748" s="25">
        <v>0</v>
      </c>
      <c r="P748" s="25">
        <v>0</v>
      </c>
      <c r="Q748" s="25">
        <v>0</v>
      </c>
      <c r="R748" s="16" t="s">
        <v>62626</v>
      </c>
      <c r="S748" s="17" t="s">
        <v>22569</v>
      </c>
      <c r="T748" s="25">
        <v>0</v>
      </c>
      <c r="U748" s="25">
        <v>0</v>
      </c>
      <c r="V748" s="25">
        <v>0</v>
      </c>
      <c r="W748" s="16" t="s">
        <v>62627</v>
      </c>
      <c r="X748" s="17" t="s">
        <v>22570</v>
      </c>
      <c r="Y748" s="25">
        <v>0</v>
      </c>
      <c r="Z748" s="25">
        <v>0</v>
      </c>
      <c r="AA748" s="25">
        <v>0</v>
      </c>
      <c r="AB748" s="16" t="s">
        <v>62628</v>
      </c>
      <c r="AC748" s="17" t="s">
        <v>22571</v>
      </c>
      <c r="AD748" s="25">
        <v>0</v>
      </c>
      <c r="AE748" s="25">
        <v>0</v>
      </c>
      <c r="AF748" s="25">
        <v>0</v>
      </c>
      <c r="AG748" s="16" t="s">
        <v>62629</v>
      </c>
      <c r="AH748" s="17" t="s">
        <v>22572</v>
      </c>
      <c r="AI748" s="25">
        <v>0</v>
      </c>
      <c r="AJ748" s="25">
        <v>0</v>
      </c>
      <c r="AK748" s="25">
        <v>0</v>
      </c>
      <c r="AL748" s="16" t="s">
        <v>62630</v>
      </c>
      <c r="AM748" s="17" t="s">
        <v>22573</v>
      </c>
      <c r="AN748" s="25">
        <v>0</v>
      </c>
      <c r="AO748" s="25">
        <v>0</v>
      </c>
      <c r="AP748" s="25">
        <v>0</v>
      </c>
      <c r="AQ748" s="16" t="s">
        <v>62631</v>
      </c>
      <c r="AR748" s="17" t="s">
        <v>22574</v>
      </c>
      <c r="AS748" s="25">
        <v>0</v>
      </c>
      <c r="AT748" s="25">
        <v>0</v>
      </c>
      <c r="AU748" s="25">
        <v>0</v>
      </c>
      <c r="AV748" s="16" t="s">
        <v>62632</v>
      </c>
      <c r="AW748" s="17" t="s">
        <v>22575</v>
      </c>
      <c r="AX748" s="25">
        <v>0</v>
      </c>
      <c r="AY748" s="25">
        <v>0</v>
      </c>
      <c r="AZ748" s="25">
        <v>0</v>
      </c>
      <c r="BA748" s="16" t="s">
        <v>62633</v>
      </c>
      <c r="BB748" s="17" t="s">
        <v>22576</v>
      </c>
      <c r="BC748" s="25">
        <v>0</v>
      </c>
      <c r="BD748" s="25">
        <v>0</v>
      </c>
      <c r="BE748" s="25">
        <v>0</v>
      </c>
      <c r="BF748" s="16" t="s">
        <v>62634</v>
      </c>
      <c r="BG748" s="17" t="s">
        <v>22577</v>
      </c>
      <c r="BH748" s="25">
        <v>0</v>
      </c>
      <c r="BI748" s="25">
        <v>0</v>
      </c>
      <c r="BJ748" s="25">
        <v>0</v>
      </c>
      <c r="BK748" s="16" t="s">
        <v>62635</v>
      </c>
      <c r="BL748" s="17" t="s">
        <v>22578</v>
      </c>
      <c r="BM748" s="25">
        <v>0</v>
      </c>
      <c r="BN748" s="25">
        <v>0</v>
      </c>
      <c r="BO748" s="25">
        <v>0</v>
      </c>
      <c r="BP748" s="16" t="s">
        <v>62636</v>
      </c>
      <c r="BQ748" s="17" t="s">
        <v>22579</v>
      </c>
      <c r="BR748" s="25">
        <v>0</v>
      </c>
      <c r="BS748" s="25">
        <v>0</v>
      </c>
      <c r="BT748" s="25">
        <v>0</v>
      </c>
      <c r="BU748" s="16" t="s">
        <v>62637</v>
      </c>
      <c r="BV748" s="17" t="s">
        <v>22580</v>
      </c>
      <c r="BW748" s="25">
        <v>0</v>
      </c>
      <c r="BX748" s="25">
        <v>0</v>
      </c>
      <c r="BY748" s="25">
        <v>0</v>
      </c>
      <c r="BZ748" s="16" t="s">
        <v>62638</v>
      </c>
      <c r="CA748" s="17" t="s">
        <v>22581</v>
      </c>
      <c r="CB748" s="25">
        <v>0</v>
      </c>
      <c r="CC748" s="25">
        <v>0</v>
      </c>
      <c r="CD748" s="25">
        <v>0</v>
      </c>
      <c r="CE748" s="16" t="s">
        <v>62639</v>
      </c>
      <c r="CF748" s="17" t="s">
        <v>22582</v>
      </c>
      <c r="CG748" s="25">
        <v>0</v>
      </c>
      <c r="CH748" s="25">
        <v>0</v>
      </c>
      <c r="CI748" s="25">
        <v>0</v>
      </c>
      <c r="CJ748" s="16" t="s">
        <v>62640</v>
      </c>
      <c r="CK748" s="17" t="s">
        <v>22583</v>
      </c>
      <c r="CL748" s="25">
        <v>0</v>
      </c>
      <c r="CM748" s="25">
        <v>0</v>
      </c>
      <c r="CN748" s="25">
        <v>0</v>
      </c>
      <c r="CO748" s="16" t="s">
        <v>62641</v>
      </c>
      <c r="CP748" s="17" t="s">
        <v>22584</v>
      </c>
      <c r="CQ748" s="25">
        <v>0</v>
      </c>
      <c r="CR748" s="25">
        <v>0</v>
      </c>
      <c r="CS748" s="25">
        <v>0</v>
      </c>
      <c r="CT748" s="16" t="s">
        <v>62642</v>
      </c>
      <c r="CU748" s="17" t="s">
        <v>22585</v>
      </c>
      <c r="CV748" s="25">
        <v>0</v>
      </c>
      <c r="CW748" s="25">
        <v>0</v>
      </c>
      <c r="CX748" s="25">
        <v>0</v>
      </c>
      <c r="CY748" s="16" t="s">
        <v>62643</v>
      </c>
      <c r="CZ748" s="17" t="s">
        <v>22586</v>
      </c>
      <c r="DA748" s="25">
        <v>0</v>
      </c>
      <c r="DB748" s="25">
        <v>0</v>
      </c>
      <c r="DC748" s="25">
        <v>0</v>
      </c>
      <c r="DD748" s="25" t="s">
        <v>62644</v>
      </c>
      <c r="DE748" s="25" t="s">
        <v>22587</v>
      </c>
      <c r="DF748" s="25">
        <v>0</v>
      </c>
      <c r="DG748" s="25">
        <v>0</v>
      </c>
      <c r="DH748" s="25">
        <v>0</v>
      </c>
      <c r="DI748" s="16" t="s">
        <v>62645</v>
      </c>
      <c r="DJ748" s="17" t="s">
        <v>22588</v>
      </c>
      <c r="DK748" s="25">
        <v>0</v>
      </c>
      <c r="DL748" s="25">
        <v>0</v>
      </c>
      <c r="DM748" s="25">
        <v>0</v>
      </c>
      <c r="DN748" s="16" t="s">
        <v>62646</v>
      </c>
      <c r="DO748" s="17" t="s">
        <v>22589</v>
      </c>
      <c r="DP748" s="25">
        <v>0</v>
      </c>
      <c r="DQ748" s="25">
        <v>0</v>
      </c>
      <c r="DR748" s="25">
        <v>0</v>
      </c>
      <c r="DS748" s="16" t="s">
        <v>62647</v>
      </c>
      <c r="DT748" s="17" t="s">
        <v>22590</v>
      </c>
      <c r="DU748" s="25">
        <v>0</v>
      </c>
      <c r="DV748" s="25">
        <v>0</v>
      </c>
      <c r="DW748" s="25">
        <v>0</v>
      </c>
      <c r="DX748" s="16" t="s">
        <v>62648</v>
      </c>
      <c r="DY748" s="17" t="s">
        <v>22591</v>
      </c>
      <c r="DZ748" s="25">
        <v>0</v>
      </c>
      <c r="EA748" s="25">
        <v>0</v>
      </c>
      <c r="EB748" s="16">
        <v>0</v>
      </c>
      <c r="EC748" s="16" t="s">
        <v>62649</v>
      </c>
      <c r="ED748" s="17" t="s">
        <v>22592</v>
      </c>
      <c r="EE748" s="25">
        <v>0</v>
      </c>
      <c r="EF748" s="25">
        <v>0</v>
      </c>
      <c r="EG748" s="16">
        <v>0</v>
      </c>
      <c r="EH748" s="16" t="s">
        <v>62650</v>
      </c>
      <c r="EI748" s="16" t="s">
        <v>22593</v>
      </c>
      <c r="EJ748" s="16">
        <v>0</v>
      </c>
      <c r="EK748" s="16">
        <v>0</v>
      </c>
      <c r="EL748" s="16">
        <v>0</v>
      </c>
      <c r="EM748" s="16" t="s">
        <v>62651</v>
      </c>
      <c r="EN748" s="17" t="s">
        <v>22594</v>
      </c>
      <c r="EO748" s="25">
        <v>0</v>
      </c>
      <c r="EP748" s="25">
        <v>0</v>
      </c>
      <c r="EQ748" s="16">
        <v>0</v>
      </c>
      <c r="ER748" s="16" t="s">
        <v>62652</v>
      </c>
      <c r="ES748" s="17" t="s">
        <v>22595</v>
      </c>
      <c r="ET748" s="17">
        <v>0</v>
      </c>
      <c r="EU748" s="17">
        <v>0</v>
      </c>
      <c r="EV748" s="17">
        <v>0</v>
      </c>
      <c r="EW748" s="17" t="s">
        <v>62653</v>
      </c>
      <c r="EX748" s="17" t="s">
        <v>22596</v>
      </c>
      <c r="EY748" s="17">
        <v>0</v>
      </c>
      <c r="EZ748" s="17">
        <v>0</v>
      </c>
      <c r="FA748" s="17">
        <v>0</v>
      </c>
      <c r="FB748" s="17" t="s">
        <v>62654</v>
      </c>
      <c r="FC748" s="17" t="s">
        <v>22597</v>
      </c>
      <c r="FD748" s="17">
        <v>0</v>
      </c>
      <c r="FE748" s="17">
        <v>0</v>
      </c>
      <c r="FF748" s="17">
        <v>0</v>
      </c>
      <c r="FH748" s="17">
        <v>0</v>
      </c>
      <c r="FI748" s="17">
        <v>0</v>
      </c>
      <c r="FJ748" s="17">
        <v>0</v>
      </c>
      <c r="FL748" s="17">
        <v>0</v>
      </c>
      <c r="FM748" s="17">
        <v>0</v>
      </c>
      <c r="FN748" s="17">
        <v>0</v>
      </c>
    </row>
    <row r="749" spans="1:170">
      <c r="A749" s="14">
        <v>84210008</v>
      </c>
      <c r="B749" s="15" t="s">
        <v>36</v>
      </c>
      <c r="C749" s="17" t="s">
        <v>893</v>
      </c>
      <c r="D749" s="25">
        <v>587019726</v>
      </c>
      <c r="E749" s="25">
        <v>2195275488</v>
      </c>
      <c r="F749" s="25">
        <v>2782295214</v>
      </c>
      <c r="I749" s="16"/>
      <c r="L749" s="20" t="s">
        <v>1485</v>
      </c>
      <c r="M749" s="17" t="s">
        <v>62655</v>
      </c>
      <c r="N749" s="17" t="s">
        <v>22598</v>
      </c>
      <c r="O749" s="25">
        <v>105238271</v>
      </c>
      <c r="P749" s="25">
        <v>1897055634</v>
      </c>
      <c r="Q749" s="25">
        <v>2002293905</v>
      </c>
      <c r="R749" s="16" t="s">
        <v>62656</v>
      </c>
      <c r="S749" s="17" t="s">
        <v>22599</v>
      </c>
      <c r="T749" s="25">
        <v>0</v>
      </c>
      <c r="U749" s="25">
        <v>139165866</v>
      </c>
      <c r="V749" s="25">
        <v>139165866</v>
      </c>
      <c r="W749" s="16" t="s">
        <v>62657</v>
      </c>
      <c r="X749" s="17" t="s">
        <v>22600</v>
      </c>
      <c r="Y749" s="25">
        <v>0</v>
      </c>
      <c r="Z749" s="25">
        <v>0</v>
      </c>
      <c r="AA749" s="25">
        <v>0</v>
      </c>
      <c r="AB749" s="16" t="s">
        <v>62658</v>
      </c>
      <c r="AC749" s="17" t="s">
        <v>22601</v>
      </c>
      <c r="AD749" s="25">
        <v>3307500</v>
      </c>
      <c r="AE749" s="25">
        <v>4230000</v>
      </c>
      <c r="AF749" s="25">
        <v>7537500</v>
      </c>
      <c r="AG749" s="16" t="s">
        <v>62659</v>
      </c>
      <c r="AH749" s="17" t="s">
        <v>22602</v>
      </c>
      <c r="AI749" s="25">
        <v>0</v>
      </c>
      <c r="AJ749" s="25">
        <v>0</v>
      </c>
      <c r="AK749" s="25">
        <v>0</v>
      </c>
      <c r="AL749" s="16" t="s">
        <v>62660</v>
      </c>
      <c r="AM749" s="17" t="s">
        <v>22603</v>
      </c>
      <c r="AN749" s="25">
        <v>0</v>
      </c>
      <c r="AO749" s="25">
        <v>0</v>
      </c>
      <c r="AP749" s="25">
        <v>0</v>
      </c>
      <c r="AQ749" s="16" t="s">
        <v>62661</v>
      </c>
      <c r="AR749" s="17" t="s">
        <v>22604</v>
      </c>
      <c r="AS749" s="25">
        <v>0</v>
      </c>
      <c r="AT749" s="25">
        <v>0</v>
      </c>
      <c r="AU749" s="25">
        <v>0</v>
      </c>
      <c r="AV749" s="16" t="s">
        <v>62662</v>
      </c>
      <c r="AW749" s="17" t="s">
        <v>22605</v>
      </c>
      <c r="AX749" s="25">
        <v>0</v>
      </c>
      <c r="AY749" s="25">
        <v>0</v>
      </c>
      <c r="AZ749" s="25">
        <v>0</v>
      </c>
      <c r="BA749" s="16" t="s">
        <v>62663</v>
      </c>
      <c r="BB749" s="17" t="s">
        <v>22606</v>
      </c>
      <c r="BC749" s="25">
        <v>0</v>
      </c>
      <c r="BD749" s="25">
        <v>0</v>
      </c>
      <c r="BE749" s="25">
        <v>0</v>
      </c>
      <c r="BF749" s="16" t="s">
        <v>62664</v>
      </c>
      <c r="BG749" s="17" t="s">
        <v>22607</v>
      </c>
      <c r="BH749" s="25">
        <v>449343508</v>
      </c>
      <c r="BI749" s="25">
        <v>11732966</v>
      </c>
      <c r="BJ749" s="25">
        <v>461076474</v>
      </c>
      <c r="BK749" s="16" t="s">
        <v>62665</v>
      </c>
      <c r="BL749" s="17" t="s">
        <v>22608</v>
      </c>
      <c r="BM749" s="25">
        <v>0</v>
      </c>
      <c r="BN749" s="25">
        <v>0</v>
      </c>
      <c r="BO749" s="25">
        <v>0</v>
      </c>
      <c r="BP749" s="16" t="s">
        <v>62666</v>
      </c>
      <c r="BQ749" s="17" t="s">
        <v>22609</v>
      </c>
      <c r="BR749" s="25">
        <v>0</v>
      </c>
      <c r="BS749" s="25">
        <v>9720631</v>
      </c>
      <c r="BT749" s="25">
        <v>9720631</v>
      </c>
      <c r="BU749" s="16" t="s">
        <v>62667</v>
      </c>
      <c r="BV749" s="17" t="s">
        <v>22610</v>
      </c>
      <c r="BW749" s="25">
        <v>0</v>
      </c>
      <c r="BX749" s="25">
        <v>0</v>
      </c>
      <c r="BY749" s="25">
        <v>0</v>
      </c>
      <c r="BZ749" s="16" t="s">
        <v>62668</v>
      </c>
      <c r="CA749" s="17" t="s">
        <v>22611</v>
      </c>
      <c r="CB749" s="25">
        <v>0</v>
      </c>
      <c r="CC749" s="25">
        <v>0</v>
      </c>
      <c r="CD749" s="25">
        <v>0</v>
      </c>
      <c r="CE749" s="16" t="s">
        <v>62669</v>
      </c>
      <c r="CF749" s="17" t="s">
        <v>22612</v>
      </c>
      <c r="CG749" s="25">
        <v>0</v>
      </c>
      <c r="CH749" s="25">
        <v>0</v>
      </c>
      <c r="CI749" s="25">
        <v>0</v>
      </c>
      <c r="CJ749" s="16" t="s">
        <v>62670</v>
      </c>
      <c r="CK749" s="17" t="s">
        <v>22613</v>
      </c>
      <c r="CL749" s="25">
        <v>9351936</v>
      </c>
      <c r="CM749" s="25">
        <v>0</v>
      </c>
      <c r="CN749" s="25">
        <v>9351936</v>
      </c>
      <c r="CO749" s="16" t="s">
        <v>62671</v>
      </c>
      <c r="CP749" s="17" t="s">
        <v>22614</v>
      </c>
      <c r="CQ749" s="25">
        <v>0</v>
      </c>
      <c r="CR749" s="25">
        <v>0</v>
      </c>
      <c r="CS749" s="25">
        <v>0</v>
      </c>
      <c r="CT749" s="16" t="s">
        <v>62672</v>
      </c>
      <c r="CU749" s="17" t="s">
        <v>22615</v>
      </c>
      <c r="CV749" s="25">
        <v>19778511</v>
      </c>
      <c r="CW749" s="25">
        <v>103182174</v>
      </c>
      <c r="CX749" s="25">
        <v>122960685</v>
      </c>
      <c r="CY749" s="16" t="s">
        <v>62673</v>
      </c>
      <c r="CZ749" s="17" t="s">
        <v>22616</v>
      </c>
      <c r="DA749" s="25">
        <v>0</v>
      </c>
      <c r="DB749" s="25">
        <v>0</v>
      </c>
      <c r="DC749" s="25">
        <v>0</v>
      </c>
      <c r="DD749" s="25" t="s">
        <v>62674</v>
      </c>
      <c r="DE749" s="25" t="s">
        <v>22617</v>
      </c>
      <c r="DF749" s="25">
        <v>0</v>
      </c>
      <c r="DG749" s="25">
        <v>0</v>
      </c>
      <c r="DH749" s="25">
        <v>0</v>
      </c>
      <c r="DI749" s="16" t="s">
        <v>62675</v>
      </c>
      <c r="DJ749" s="17" t="s">
        <v>22618</v>
      </c>
      <c r="DK749" s="25">
        <v>0</v>
      </c>
      <c r="DL749" s="25">
        <v>17118000</v>
      </c>
      <c r="DM749" s="25">
        <v>17118000</v>
      </c>
      <c r="DN749" s="16" t="s">
        <v>62676</v>
      </c>
      <c r="DO749" s="17" t="s">
        <v>22619</v>
      </c>
      <c r="DP749" s="25">
        <v>0</v>
      </c>
      <c r="DQ749" s="25">
        <v>10169983</v>
      </c>
      <c r="DR749" s="25">
        <v>10169983</v>
      </c>
      <c r="DS749" s="16" t="s">
        <v>62677</v>
      </c>
      <c r="DT749" s="17" t="s">
        <v>22620</v>
      </c>
      <c r="DU749" s="25">
        <v>0</v>
      </c>
      <c r="DV749" s="25">
        <v>0</v>
      </c>
      <c r="DW749" s="25">
        <v>0</v>
      </c>
      <c r="DX749" s="16" t="s">
        <v>62678</v>
      </c>
      <c r="DY749" s="17" t="s">
        <v>22621</v>
      </c>
      <c r="DZ749" s="25">
        <v>0</v>
      </c>
      <c r="EA749" s="25">
        <v>0</v>
      </c>
      <c r="EB749" s="16">
        <v>0</v>
      </c>
      <c r="EC749" s="16" t="s">
        <v>62679</v>
      </c>
      <c r="ED749" s="17" t="s">
        <v>22622</v>
      </c>
      <c r="EE749" s="25">
        <v>0</v>
      </c>
      <c r="EF749" s="25">
        <v>0</v>
      </c>
      <c r="EG749" s="16">
        <v>0</v>
      </c>
      <c r="EH749" s="16" t="s">
        <v>62680</v>
      </c>
      <c r="EI749" s="16" t="s">
        <v>22623</v>
      </c>
      <c r="EJ749" s="16">
        <v>0</v>
      </c>
      <c r="EK749" s="16">
        <v>2900234</v>
      </c>
      <c r="EL749" s="16">
        <v>2900234</v>
      </c>
      <c r="EM749" s="16" t="s">
        <v>62681</v>
      </c>
      <c r="EN749" s="17" t="s">
        <v>22624</v>
      </c>
      <c r="EO749" s="25">
        <v>0</v>
      </c>
      <c r="EP749" s="25">
        <v>0</v>
      </c>
      <c r="EQ749" s="16">
        <v>0</v>
      </c>
      <c r="ER749" s="16" t="s">
        <v>62682</v>
      </c>
      <c r="ES749" s="17" t="s">
        <v>22625</v>
      </c>
      <c r="ET749" s="17">
        <v>0</v>
      </c>
      <c r="EU749" s="17">
        <v>0</v>
      </c>
      <c r="EV749" s="17">
        <v>0</v>
      </c>
      <c r="EW749" s="17" t="s">
        <v>62683</v>
      </c>
      <c r="EX749" s="17" t="s">
        <v>22626</v>
      </c>
      <c r="EY749" s="17">
        <v>0</v>
      </c>
      <c r="EZ749" s="17">
        <v>0</v>
      </c>
      <c r="FA749" s="17">
        <v>0</v>
      </c>
      <c r="FB749" s="17" t="s">
        <v>62684</v>
      </c>
      <c r="FC749" s="17" t="s">
        <v>22627</v>
      </c>
      <c r="FD749" s="17">
        <v>0</v>
      </c>
      <c r="FE749" s="17">
        <v>0</v>
      </c>
      <c r="FF749" s="17">
        <v>0</v>
      </c>
      <c r="FH749" s="17">
        <v>587019726</v>
      </c>
      <c r="FI749" s="17">
        <v>2195275488</v>
      </c>
      <c r="FJ749" s="17">
        <v>2782295214</v>
      </c>
      <c r="FL749" s="17">
        <v>0</v>
      </c>
      <c r="FM749" s="17">
        <v>0</v>
      </c>
      <c r="FN749" s="17">
        <v>0</v>
      </c>
    </row>
    <row r="750" spans="1:170">
      <c r="A750" s="14">
        <v>84210009</v>
      </c>
      <c r="B750" s="15" t="s">
        <v>36</v>
      </c>
      <c r="C750" s="17" t="s">
        <v>894</v>
      </c>
      <c r="D750" s="25">
        <v>135463500</v>
      </c>
      <c r="E750" s="25">
        <v>11182500</v>
      </c>
      <c r="F750" s="25">
        <v>146646000</v>
      </c>
      <c r="I750" s="16"/>
      <c r="L750" s="20" t="s">
        <v>1486</v>
      </c>
      <c r="M750" s="17" t="s">
        <v>62685</v>
      </c>
      <c r="N750" s="17" t="s">
        <v>22628</v>
      </c>
      <c r="O750" s="25">
        <v>7177500</v>
      </c>
      <c r="P750" s="25">
        <v>4927500</v>
      </c>
      <c r="Q750" s="25">
        <v>12105000</v>
      </c>
      <c r="R750" s="16" t="s">
        <v>62686</v>
      </c>
      <c r="S750" s="17" t="s">
        <v>22629</v>
      </c>
      <c r="T750" s="25">
        <v>0</v>
      </c>
      <c r="U750" s="25">
        <v>0</v>
      </c>
      <c r="V750" s="25">
        <v>0</v>
      </c>
      <c r="W750" s="16" t="s">
        <v>62687</v>
      </c>
      <c r="X750" s="17" t="s">
        <v>22630</v>
      </c>
      <c r="Y750" s="25">
        <v>0</v>
      </c>
      <c r="Z750" s="25">
        <v>0</v>
      </c>
      <c r="AA750" s="25">
        <v>0</v>
      </c>
      <c r="AB750" s="16" t="s">
        <v>62688</v>
      </c>
      <c r="AC750" s="17" t="s">
        <v>22631</v>
      </c>
      <c r="AD750" s="25">
        <v>0</v>
      </c>
      <c r="AE750" s="25">
        <v>0</v>
      </c>
      <c r="AF750" s="25">
        <v>0</v>
      </c>
      <c r="AG750" s="16" t="s">
        <v>62689</v>
      </c>
      <c r="AH750" s="17" t="s">
        <v>22632</v>
      </c>
      <c r="AI750" s="25">
        <v>0</v>
      </c>
      <c r="AJ750" s="25">
        <v>0</v>
      </c>
      <c r="AK750" s="25">
        <v>0</v>
      </c>
      <c r="AL750" s="16" t="s">
        <v>62690</v>
      </c>
      <c r="AM750" s="17" t="s">
        <v>22633</v>
      </c>
      <c r="AN750" s="25">
        <v>0</v>
      </c>
      <c r="AO750" s="25">
        <v>0</v>
      </c>
      <c r="AP750" s="25">
        <v>0</v>
      </c>
      <c r="AQ750" s="16" t="s">
        <v>62691</v>
      </c>
      <c r="AR750" s="17" t="s">
        <v>22634</v>
      </c>
      <c r="AS750" s="25">
        <v>0</v>
      </c>
      <c r="AT750" s="25">
        <v>0</v>
      </c>
      <c r="AU750" s="25">
        <v>0</v>
      </c>
      <c r="AV750" s="16" t="s">
        <v>62692</v>
      </c>
      <c r="AW750" s="17" t="s">
        <v>22635</v>
      </c>
      <c r="AX750" s="25">
        <v>0</v>
      </c>
      <c r="AY750" s="25">
        <v>0</v>
      </c>
      <c r="AZ750" s="25">
        <v>0</v>
      </c>
      <c r="BA750" s="16" t="s">
        <v>62693</v>
      </c>
      <c r="BB750" s="17" t="s">
        <v>22636</v>
      </c>
      <c r="BC750" s="25">
        <v>0</v>
      </c>
      <c r="BD750" s="25">
        <v>0</v>
      </c>
      <c r="BE750" s="25">
        <v>0</v>
      </c>
      <c r="BF750" s="16" t="s">
        <v>62694</v>
      </c>
      <c r="BG750" s="17" t="s">
        <v>22637</v>
      </c>
      <c r="BH750" s="25">
        <v>8212500</v>
      </c>
      <c r="BI750" s="25">
        <v>0</v>
      </c>
      <c r="BJ750" s="25">
        <v>8212500</v>
      </c>
      <c r="BK750" s="16" t="s">
        <v>62695</v>
      </c>
      <c r="BL750" s="17" t="s">
        <v>22638</v>
      </c>
      <c r="BM750" s="25">
        <v>0</v>
      </c>
      <c r="BN750" s="25">
        <v>0</v>
      </c>
      <c r="BO750" s="25">
        <v>0</v>
      </c>
      <c r="BP750" s="16" t="s">
        <v>62696</v>
      </c>
      <c r="BQ750" s="17" t="s">
        <v>22639</v>
      </c>
      <c r="BR750" s="25">
        <v>0</v>
      </c>
      <c r="BS750" s="25">
        <v>0</v>
      </c>
      <c r="BT750" s="25">
        <v>0</v>
      </c>
      <c r="BU750" s="16" t="s">
        <v>62697</v>
      </c>
      <c r="BV750" s="17" t="s">
        <v>22640</v>
      </c>
      <c r="BW750" s="25">
        <v>0</v>
      </c>
      <c r="BX750" s="25">
        <v>0</v>
      </c>
      <c r="BY750" s="25">
        <v>0</v>
      </c>
      <c r="BZ750" s="16" t="s">
        <v>62698</v>
      </c>
      <c r="CA750" s="17" t="s">
        <v>22641</v>
      </c>
      <c r="CB750" s="25">
        <v>0</v>
      </c>
      <c r="CC750" s="25">
        <v>0</v>
      </c>
      <c r="CD750" s="25">
        <v>0</v>
      </c>
      <c r="CE750" s="16" t="s">
        <v>62699</v>
      </c>
      <c r="CF750" s="17" t="s">
        <v>22642</v>
      </c>
      <c r="CG750" s="25">
        <v>120073500</v>
      </c>
      <c r="CH750" s="25">
        <v>0</v>
      </c>
      <c r="CI750" s="25">
        <v>120073500</v>
      </c>
      <c r="CJ750" s="16" t="s">
        <v>62700</v>
      </c>
      <c r="CK750" s="17" t="s">
        <v>22643</v>
      </c>
      <c r="CL750" s="25">
        <v>0</v>
      </c>
      <c r="CM750" s="25">
        <v>0</v>
      </c>
      <c r="CN750" s="25">
        <v>0</v>
      </c>
      <c r="CO750" s="16" t="s">
        <v>62701</v>
      </c>
      <c r="CP750" s="17" t="s">
        <v>22644</v>
      </c>
      <c r="CQ750" s="25">
        <v>0</v>
      </c>
      <c r="CR750" s="25">
        <v>0</v>
      </c>
      <c r="CS750" s="25">
        <v>0</v>
      </c>
      <c r="CT750" s="16" t="s">
        <v>62702</v>
      </c>
      <c r="CU750" s="17" t="s">
        <v>22645</v>
      </c>
      <c r="CV750" s="25">
        <v>0</v>
      </c>
      <c r="CW750" s="25">
        <v>0</v>
      </c>
      <c r="CX750" s="25">
        <v>0</v>
      </c>
      <c r="CY750" s="16" t="s">
        <v>62703</v>
      </c>
      <c r="CZ750" s="17" t="s">
        <v>22646</v>
      </c>
      <c r="DA750" s="25">
        <v>0</v>
      </c>
      <c r="DB750" s="25">
        <v>0</v>
      </c>
      <c r="DC750" s="25">
        <v>0</v>
      </c>
      <c r="DD750" s="25" t="s">
        <v>62704</v>
      </c>
      <c r="DE750" s="25" t="s">
        <v>22647</v>
      </c>
      <c r="DF750" s="25">
        <v>0</v>
      </c>
      <c r="DG750" s="25">
        <v>0</v>
      </c>
      <c r="DH750" s="25">
        <v>0</v>
      </c>
      <c r="DI750" s="16" t="s">
        <v>62705</v>
      </c>
      <c r="DJ750" s="17" t="s">
        <v>22648</v>
      </c>
      <c r="DK750" s="25">
        <v>0</v>
      </c>
      <c r="DL750" s="25">
        <v>0</v>
      </c>
      <c r="DM750" s="25">
        <v>0</v>
      </c>
      <c r="DN750" s="16" t="s">
        <v>62706</v>
      </c>
      <c r="DO750" s="17" t="s">
        <v>22649</v>
      </c>
      <c r="DP750" s="25">
        <v>0</v>
      </c>
      <c r="DQ750" s="25">
        <v>6255000</v>
      </c>
      <c r="DR750" s="25">
        <v>6255000</v>
      </c>
      <c r="DS750" s="16" t="s">
        <v>62707</v>
      </c>
      <c r="DT750" s="17" t="s">
        <v>22650</v>
      </c>
      <c r="DU750" s="25">
        <v>0</v>
      </c>
      <c r="DV750" s="25">
        <v>0</v>
      </c>
      <c r="DW750" s="25">
        <v>0</v>
      </c>
      <c r="DX750" s="16" t="s">
        <v>62708</v>
      </c>
      <c r="DY750" s="17" t="s">
        <v>22651</v>
      </c>
      <c r="DZ750" s="25">
        <v>0</v>
      </c>
      <c r="EA750" s="25">
        <v>0</v>
      </c>
      <c r="EB750" s="16">
        <v>0</v>
      </c>
      <c r="EC750" s="16" t="s">
        <v>62709</v>
      </c>
      <c r="ED750" s="17" t="s">
        <v>22652</v>
      </c>
      <c r="EE750" s="25">
        <v>0</v>
      </c>
      <c r="EF750" s="25">
        <v>0</v>
      </c>
      <c r="EG750" s="16">
        <v>0</v>
      </c>
      <c r="EH750" s="16" t="s">
        <v>62710</v>
      </c>
      <c r="EI750" s="16" t="s">
        <v>22653</v>
      </c>
      <c r="EJ750" s="16">
        <v>0</v>
      </c>
      <c r="EK750" s="16">
        <v>0</v>
      </c>
      <c r="EL750" s="16">
        <v>0</v>
      </c>
      <c r="EM750" s="16" t="s">
        <v>62711</v>
      </c>
      <c r="EN750" s="17" t="s">
        <v>22654</v>
      </c>
      <c r="EO750" s="25">
        <v>0</v>
      </c>
      <c r="EP750" s="25">
        <v>0</v>
      </c>
      <c r="EQ750" s="16">
        <v>0</v>
      </c>
      <c r="ER750" s="16" t="s">
        <v>62712</v>
      </c>
      <c r="ES750" s="17" t="s">
        <v>22655</v>
      </c>
      <c r="ET750" s="17">
        <v>0</v>
      </c>
      <c r="EU750" s="17">
        <v>0</v>
      </c>
      <c r="EV750" s="17">
        <v>0</v>
      </c>
      <c r="EW750" s="17" t="s">
        <v>62713</v>
      </c>
      <c r="EX750" s="17" t="s">
        <v>22656</v>
      </c>
      <c r="EY750" s="17">
        <v>0</v>
      </c>
      <c r="EZ750" s="17">
        <v>0</v>
      </c>
      <c r="FA750" s="17">
        <v>0</v>
      </c>
      <c r="FB750" s="17" t="s">
        <v>62714</v>
      </c>
      <c r="FC750" s="17" t="s">
        <v>22657</v>
      </c>
      <c r="FD750" s="17">
        <v>0</v>
      </c>
      <c r="FE750" s="17">
        <v>0</v>
      </c>
      <c r="FF750" s="17">
        <v>0</v>
      </c>
      <c r="FH750" s="17">
        <v>135463500</v>
      </c>
      <c r="FI750" s="17">
        <v>11182500</v>
      </c>
      <c r="FJ750" s="17">
        <v>146646000</v>
      </c>
      <c r="FL750" s="17">
        <v>0</v>
      </c>
      <c r="FM750" s="17">
        <v>0</v>
      </c>
      <c r="FN750" s="17">
        <v>0</v>
      </c>
    </row>
    <row r="751" spans="1:170">
      <c r="A751" s="14">
        <v>84210010</v>
      </c>
      <c r="B751" s="15" t="s">
        <v>36</v>
      </c>
      <c r="C751" s="17" t="s">
        <v>895</v>
      </c>
      <c r="D751" s="25">
        <v>36542568217</v>
      </c>
      <c r="E751" s="25">
        <v>285157344110</v>
      </c>
      <c r="F751" s="25">
        <v>321699912327</v>
      </c>
      <c r="I751" s="16"/>
      <c r="L751" s="20" t="s">
        <v>1</v>
      </c>
      <c r="M751" s="17" t="s">
        <v>62715</v>
      </c>
      <c r="N751" s="17" t="s">
        <v>22658</v>
      </c>
      <c r="O751" s="25">
        <v>1493415484</v>
      </c>
      <c r="P751" s="25">
        <v>35326785812</v>
      </c>
      <c r="Q751" s="25">
        <v>36820201296</v>
      </c>
      <c r="R751" s="16" t="s">
        <v>62716</v>
      </c>
      <c r="S751" s="17" t="s">
        <v>22659</v>
      </c>
      <c r="T751" s="25">
        <v>6405940520</v>
      </c>
      <c r="U751" s="25">
        <v>56773853224</v>
      </c>
      <c r="V751" s="25">
        <v>63179793744</v>
      </c>
      <c r="W751" s="16" t="s">
        <v>62717</v>
      </c>
      <c r="X751" s="17" t="s">
        <v>22660</v>
      </c>
      <c r="Y751" s="25">
        <v>1923771566</v>
      </c>
      <c r="Z751" s="25">
        <v>9890789197</v>
      </c>
      <c r="AA751" s="25">
        <v>11814560763</v>
      </c>
      <c r="AB751" s="16" t="s">
        <v>62718</v>
      </c>
      <c r="AC751" s="17" t="s">
        <v>22661</v>
      </c>
      <c r="AD751" s="25">
        <v>1433024788</v>
      </c>
      <c r="AE751" s="25">
        <v>15594246208</v>
      </c>
      <c r="AF751" s="25">
        <v>17027270996</v>
      </c>
      <c r="AG751" s="16" t="s">
        <v>62719</v>
      </c>
      <c r="AH751" s="17" t="s">
        <v>22662</v>
      </c>
      <c r="AI751" s="25">
        <v>9075393707</v>
      </c>
      <c r="AJ751" s="25">
        <v>33337142400</v>
      </c>
      <c r="AK751" s="25">
        <v>42412536107</v>
      </c>
      <c r="AL751" s="16" t="s">
        <v>62720</v>
      </c>
      <c r="AM751" s="17" t="s">
        <v>22663</v>
      </c>
      <c r="AN751" s="25">
        <v>576367946</v>
      </c>
      <c r="AO751" s="25">
        <v>6031869159</v>
      </c>
      <c r="AP751" s="25">
        <v>6608237105</v>
      </c>
      <c r="AQ751" s="16" t="s">
        <v>62721</v>
      </c>
      <c r="AR751" s="17" t="s">
        <v>22664</v>
      </c>
      <c r="AS751" s="25">
        <v>699920395</v>
      </c>
      <c r="AT751" s="25">
        <v>6479047868</v>
      </c>
      <c r="AU751" s="25">
        <v>7178968263</v>
      </c>
      <c r="AV751" s="16" t="s">
        <v>62722</v>
      </c>
      <c r="AW751" s="17" t="s">
        <v>22665</v>
      </c>
      <c r="AX751" s="25">
        <v>401074369</v>
      </c>
      <c r="AY751" s="25">
        <v>2078371294</v>
      </c>
      <c r="AZ751" s="25">
        <v>2479445663</v>
      </c>
      <c r="BA751" s="16" t="s">
        <v>62723</v>
      </c>
      <c r="BB751" s="17" t="s">
        <v>22666</v>
      </c>
      <c r="BC751" s="25">
        <v>370379537</v>
      </c>
      <c r="BD751" s="25">
        <v>3047099636</v>
      </c>
      <c r="BE751" s="25">
        <v>3417479173</v>
      </c>
      <c r="BF751" s="16" t="s">
        <v>62724</v>
      </c>
      <c r="BG751" s="17" t="s">
        <v>22667</v>
      </c>
      <c r="BH751" s="25">
        <v>2640986594</v>
      </c>
      <c r="BI751" s="25">
        <v>15506517757</v>
      </c>
      <c r="BJ751" s="25">
        <v>18147504351</v>
      </c>
      <c r="BK751" s="16" t="s">
        <v>62725</v>
      </c>
      <c r="BL751" s="17" t="s">
        <v>22668</v>
      </c>
      <c r="BM751" s="25">
        <v>1002073292</v>
      </c>
      <c r="BN751" s="25">
        <v>8735355116</v>
      </c>
      <c r="BO751" s="25">
        <v>9737428408</v>
      </c>
      <c r="BP751" s="16" t="s">
        <v>62726</v>
      </c>
      <c r="BQ751" s="17" t="s">
        <v>22669</v>
      </c>
      <c r="BR751" s="25">
        <v>859169751</v>
      </c>
      <c r="BS751" s="25">
        <v>4231909667</v>
      </c>
      <c r="BT751" s="25">
        <v>5091079418</v>
      </c>
      <c r="BU751" s="16" t="s">
        <v>62727</v>
      </c>
      <c r="BV751" s="17" t="s">
        <v>22670</v>
      </c>
      <c r="BW751" s="25">
        <v>290146382</v>
      </c>
      <c r="BX751" s="25">
        <v>2409719002</v>
      </c>
      <c r="BY751" s="25">
        <v>2699865384</v>
      </c>
      <c r="BZ751" s="16" t="s">
        <v>62728</v>
      </c>
      <c r="CA751" s="17" t="s">
        <v>22671</v>
      </c>
      <c r="CB751" s="25">
        <v>944748470</v>
      </c>
      <c r="CC751" s="25">
        <v>10511461668</v>
      </c>
      <c r="CD751" s="25">
        <v>11456210138</v>
      </c>
      <c r="CE751" s="16" t="s">
        <v>62729</v>
      </c>
      <c r="CF751" s="17" t="s">
        <v>22672</v>
      </c>
      <c r="CG751" s="25">
        <v>385364449</v>
      </c>
      <c r="CH751" s="25">
        <v>3001313797</v>
      </c>
      <c r="CI751" s="25">
        <v>3386678246</v>
      </c>
      <c r="CJ751" s="16" t="s">
        <v>62730</v>
      </c>
      <c r="CK751" s="17" t="s">
        <v>22673</v>
      </c>
      <c r="CL751" s="25">
        <v>1648174371</v>
      </c>
      <c r="CM751" s="25">
        <v>6919731542</v>
      </c>
      <c r="CN751" s="25">
        <v>8567905913</v>
      </c>
      <c r="CO751" s="16" t="s">
        <v>62731</v>
      </c>
      <c r="CP751" s="17" t="s">
        <v>22674</v>
      </c>
      <c r="CQ751" s="25">
        <v>79468581</v>
      </c>
      <c r="CR751" s="25">
        <v>1191216546</v>
      </c>
      <c r="CS751" s="25">
        <v>1270685127</v>
      </c>
      <c r="CT751" s="16" t="s">
        <v>62732</v>
      </c>
      <c r="CU751" s="17" t="s">
        <v>22675</v>
      </c>
      <c r="CV751" s="25">
        <v>173621108</v>
      </c>
      <c r="CW751" s="25">
        <v>2205600311</v>
      </c>
      <c r="CX751" s="25">
        <v>2379221419</v>
      </c>
      <c r="CY751" s="16" t="s">
        <v>62733</v>
      </c>
      <c r="CZ751" s="17" t="s">
        <v>22676</v>
      </c>
      <c r="DA751" s="25">
        <v>751364806</v>
      </c>
      <c r="DB751" s="25">
        <v>7521025902</v>
      </c>
      <c r="DC751" s="25">
        <v>8272390708</v>
      </c>
      <c r="DD751" s="25" t="s">
        <v>62734</v>
      </c>
      <c r="DE751" s="25" t="s">
        <v>22677</v>
      </c>
      <c r="DF751" s="25">
        <v>0</v>
      </c>
      <c r="DG751" s="25">
        <v>897692</v>
      </c>
      <c r="DH751" s="25">
        <v>897692</v>
      </c>
      <c r="DI751" s="16" t="s">
        <v>62735</v>
      </c>
      <c r="DJ751" s="17" t="s">
        <v>22678</v>
      </c>
      <c r="DK751" s="25">
        <v>227542344</v>
      </c>
      <c r="DL751" s="25">
        <v>1498770437</v>
      </c>
      <c r="DM751" s="25">
        <v>1726312781</v>
      </c>
      <c r="DN751" s="16" t="s">
        <v>62736</v>
      </c>
      <c r="DO751" s="17" t="s">
        <v>22679</v>
      </c>
      <c r="DP751" s="25">
        <v>1935503961</v>
      </c>
      <c r="DQ751" s="25">
        <v>14655823722</v>
      </c>
      <c r="DR751" s="25">
        <v>16591327683</v>
      </c>
      <c r="DS751" s="16" t="s">
        <v>62737</v>
      </c>
      <c r="DT751" s="17" t="s">
        <v>22680</v>
      </c>
      <c r="DU751" s="25">
        <v>0</v>
      </c>
      <c r="DV751" s="25">
        <v>0</v>
      </c>
      <c r="DW751" s="25">
        <v>0</v>
      </c>
      <c r="DX751" s="16" t="s">
        <v>62738</v>
      </c>
      <c r="DY751" s="17" t="s">
        <v>22681</v>
      </c>
      <c r="DZ751" s="25">
        <v>0</v>
      </c>
      <c r="EA751" s="25">
        <v>9092765</v>
      </c>
      <c r="EB751" s="16">
        <v>9092765</v>
      </c>
      <c r="EC751" s="16" t="s">
        <v>62739</v>
      </c>
      <c r="ED751" s="17" t="s">
        <v>22682</v>
      </c>
      <c r="EE751" s="25">
        <v>29686045</v>
      </c>
      <c r="EF751" s="25">
        <v>241428999</v>
      </c>
      <c r="EG751" s="16">
        <v>271115044</v>
      </c>
      <c r="EH751" s="16" t="s">
        <v>62740</v>
      </c>
      <c r="EI751" s="16" t="s">
        <v>22683</v>
      </c>
      <c r="EJ751" s="16">
        <v>3195429751</v>
      </c>
      <c r="EK751" s="16">
        <v>37994725094</v>
      </c>
      <c r="EL751" s="16">
        <v>41190154845</v>
      </c>
      <c r="EM751" s="16" t="s">
        <v>62741</v>
      </c>
      <c r="EN751" s="17" t="s">
        <v>22684</v>
      </c>
      <c r="EO751" s="25">
        <v>0</v>
      </c>
      <c r="EP751" s="25">
        <v>-7796880</v>
      </c>
      <c r="EQ751" s="16">
        <v>-7796880</v>
      </c>
      <c r="ER751" s="16" t="s">
        <v>62742</v>
      </c>
      <c r="ES751" s="17" t="s">
        <v>22685</v>
      </c>
      <c r="ET751" s="17">
        <v>0</v>
      </c>
      <c r="EU751" s="17">
        <v>342663</v>
      </c>
      <c r="EV751" s="17">
        <v>342663</v>
      </c>
      <c r="EW751" s="17" t="s">
        <v>62743</v>
      </c>
      <c r="EX751" s="17" t="s">
        <v>22686</v>
      </c>
      <c r="EY751" s="17">
        <v>0</v>
      </c>
      <c r="EZ751" s="17">
        <v>0</v>
      </c>
      <c r="FA751" s="17">
        <v>0</v>
      </c>
      <c r="FB751" s="17" t="s">
        <v>62744</v>
      </c>
      <c r="FC751" s="17" t="s">
        <v>22687</v>
      </c>
      <c r="FD751" s="17">
        <v>0</v>
      </c>
      <c r="FE751" s="17">
        <v>-28996488</v>
      </c>
      <c r="FF751" s="17">
        <v>-28996488</v>
      </c>
      <c r="FH751" s="17">
        <v>36542568217</v>
      </c>
      <c r="FI751" s="17">
        <v>285157344110</v>
      </c>
      <c r="FJ751" s="17">
        <v>321699912327</v>
      </c>
      <c r="FL751" s="17">
        <v>0</v>
      </c>
      <c r="FM751" s="17">
        <v>0</v>
      </c>
      <c r="FN751" s="17">
        <v>0</v>
      </c>
    </row>
    <row r="752" spans="1:170">
      <c r="A752" s="14">
        <v>84210011</v>
      </c>
      <c r="B752" s="15" t="s">
        <v>36</v>
      </c>
      <c r="C752" s="17" t="s">
        <v>896</v>
      </c>
      <c r="D752" s="25">
        <v>0</v>
      </c>
      <c r="E752" s="25">
        <v>0</v>
      </c>
      <c r="F752" s="25">
        <v>0</v>
      </c>
      <c r="I752" s="16"/>
      <c r="L752" s="20" t="s">
        <v>2</v>
      </c>
      <c r="M752" s="17" t="s">
        <v>62745</v>
      </c>
      <c r="N752" s="17" t="s">
        <v>22688</v>
      </c>
      <c r="O752" s="25">
        <v>0</v>
      </c>
      <c r="P752" s="25">
        <v>0</v>
      </c>
      <c r="Q752" s="25">
        <v>0</v>
      </c>
      <c r="R752" s="16" t="s">
        <v>62746</v>
      </c>
      <c r="S752" s="17" t="s">
        <v>22689</v>
      </c>
      <c r="T752" s="25">
        <v>0</v>
      </c>
      <c r="U752" s="25">
        <v>0</v>
      </c>
      <c r="V752" s="25">
        <v>0</v>
      </c>
      <c r="W752" s="16" t="s">
        <v>62747</v>
      </c>
      <c r="X752" s="17" t="s">
        <v>22690</v>
      </c>
      <c r="Y752" s="25">
        <v>0</v>
      </c>
      <c r="Z752" s="25">
        <v>0</v>
      </c>
      <c r="AA752" s="25">
        <v>0</v>
      </c>
      <c r="AB752" s="16" t="s">
        <v>62748</v>
      </c>
      <c r="AC752" s="17" t="s">
        <v>22691</v>
      </c>
      <c r="AD752" s="25">
        <v>0</v>
      </c>
      <c r="AE752" s="25">
        <v>0</v>
      </c>
      <c r="AF752" s="25">
        <v>0</v>
      </c>
      <c r="AG752" s="16" t="s">
        <v>62749</v>
      </c>
      <c r="AH752" s="17" t="s">
        <v>22692</v>
      </c>
      <c r="AI752" s="25">
        <v>0</v>
      </c>
      <c r="AJ752" s="25">
        <v>0</v>
      </c>
      <c r="AK752" s="25">
        <v>0</v>
      </c>
      <c r="AL752" s="16" t="s">
        <v>62750</v>
      </c>
      <c r="AM752" s="17" t="s">
        <v>22693</v>
      </c>
      <c r="AN752" s="25">
        <v>0</v>
      </c>
      <c r="AO752" s="25">
        <v>0</v>
      </c>
      <c r="AP752" s="25">
        <v>0</v>
      </c>
      <c r="AQ752" s="16" t="s">
        <v>62751</v>
      </c>
      <c r="AR752" s="17" t="s">
        <v>22694</v>
      </c>
      <c r="AS752" s="25">
        <v>0</v>
      </c>
      <c r="AT752" s="25">
        <v>0</v>
      </c>
      <c r="AU752" s="25">
        <v>0</v>
      </c>
      <c r="AV752" s="16" t="s">
        <v>62752</v>
      </c>
      <c r="AW752" s="17" t="s">
        <v>22695</v>
      </c>
      <c r="AX752" s="25">
        <v>0</v>
      </c>
      <c r="AY752" s="25">
        <v>0</v>
      </c>
      <c r="AZ752" s="25">
        <v>0</v>
      </c>
      <c r="BA752" s="16" t="s">
        <v>62753</v>
      </c>
      <c r="BB752" s="17" t="s">
        <v>22696</v>
      </c>
      <c r="BC752" s="25">
        <v>0</v>
      </c>
      <c r="BD752" s="25">
        <v>0</v>
      </c>
      <c r="BE752" s="25">
        <v>0</v>
      </c>
      <c r="BF752" s="16" t="s">
        <v>62754</v>
      </c>
      <c r="BG752" s="17" t="s">
        <v>22697</v>
      </c>
      <c r="BH752" s="25">
        <v>0</v>
      </c>
      <c r="BI752" s="25">
        <v>0</v>
      </c>
      <c r="BJ752" s="25">
        <v>0</v>
      </c>
      <c r="BK752" s="16" t="s">
        <v>62755</v>
      </c>
      <c r="BL752" s="17" t="s">
        <v>22698</v>
      </c>
      <c r="BM752" s="25">
        <v>0</v>
      </c>
      <c r="BN752" s="25">
        <v>0</v>
      </c>
      <c r="BO752" s="25">
        <v>0</v>
      </c>
      <c r="BP752" s="16" t="s">
        <v>62756</v>
      </c>
      <c r="BQ752" s="17" t="s">
        <v>22699</v>
      </c>
      <c r="BR752" s="25">
        <v>0</v>
      </c>
      <c r="BS752" s="25">
        <v>0</v>
      </c>
      <c r="BT752" s="25">
        <v>0</v>
      </c>
      <c r="BU752" s="16" t="s">
        <v>62757</v>
      </c>
      <c r="BV752" s="17" t="s">
        <v>22700</v>
      </c>
      <c r="BW752" s="25">
        <v>0</v>
      </c>
      <c r="BX752" s="25">
        <v>0</v>
      </c>
      <c r="BY752" s="25">
        <v>0</v>
      </c>
      <c r="BZ752" s="16" t="s">
        <v>62758</v>
      </c>
      <c r="CA752" s="17" t="s">
        <v>22701</v>
      </c>
      <c r="CB752" s="25">
        <v>0</v>
      </c>
      <c r="CC752" s="25">
        <v>0</v>
      </c>
      <c r="CD752" s="25">
        <v>0</v>
      </c>
      <c r="CE752" s="16" t="s">
        <v>62759</v>
      </c>
      <c r="CF752" s="17" t="s">
        <v>22702</v>
      </c>
      <c r="CG752" s="25">
        <v>0</v>
      </c>
      <c r="CH752" s="25">
        <v>0</v>
      </c>
      <c r="CI752" s="25">
        <v>0</v>
      </c>
      <c r="CJ752" s="16" t="s">
        <v>62760</v>
      </c>
      <c r="CK752" s="17" t="s">
        <v>22703</v>
      </c>
      <c r="CL752" s="25">
        <v>0</v>
      </c>
      <c r="CM752" s="25">
        <v>0</v>
      </c>
      <c r="CN752" s="25">
        <v>0</v>
      </c>
      <c r="CO752" s="16" t="s">
        <v>62761</v>
      </c>
      <c r="CP752" s="17" t="s">
        <v>22704</v>
      </c>
      <c r="CQ752" s="25">
        <v>0</v>
      </c>
      <c r="CR752" s="25">
        <v>0</v>
      </c>
      <c r="CS752" s="25">
        <v>0</v>
      </c>
      <c r="CT752" s="16" t="s">
        <v>62762</v>
      </c>
      <c r="CU752" s="17" t="s">
        <v>22705</v>
      </c>
      <c r="CV752" s="25">
        <v>0</v>
      </c>
      <c r="CW752" s="25">
        <v>0</v>
      </c>
      <c r="CX752" s="25">
        <v>0</v>
      </c>
      <c r="CY752" s="16" t="s">
        <v>62763</v>
      </c>
      <c r="CZ752" s="17" t="s">
        <v>22706</v>
      </c>
      <c r="DA752" s="25">
        <v>0</v>
      </c>
      <c r="DB752" s="25">
        <v>0</v>
      </c>
      <c r="DC752" s="25">
        <v>0</v>
      </c>
      <c r="DD752" s="25" t="s">
        <v>62764</v>
      </c>
      <c r="DE752" s="25" t="s">
        <v>22707</v>
      </c>
      <c r="DF752" s="25">
        <v>0</v>
      </c>
      <c r="DG752" s="25">
        <v>0</v>
      </c>
      <c r="DH752" s="25">
        <v>0</v>
      </c>
      <c r="DI752" s="16" t="s">
        <v>62765</v>
      </c>
      <c r="DJ752" s="17" t="s">
        <v>22708</v>
      </c>
      <c r="DK752" s="25">
        <v>0</v>
      </c>
      <c r="DL752" s="25">
        <v>0</v>
      </c>
      <c r="DM752" s="25">
        <v>0</v>
      </c>
      <c r="DN752" s="16" t="s">
        <v>62766</v>
      </c>
      <c r="DO752" s="17" t="s">
        <v>22709</v>
      </c>
      <c r="DP752" s="25">
        <v>0</v>
      </c>
      <c r="DQ752" s="25">
        <v>0</v>
      </c>
      <c r="DR752" s="25">
        <v>0</v>
      </c>
      <c r="DS752" s="16" t="s">
        <v>62767</v>
      </c>
      <c r="DT752" s="17" t="s">
        <v>22710</v>
      </c>
      <c r="DU752" s="25">
        <v>0</v>
      </c>
      <c r="DV752" s="25">
        <v>0</v>
      </c>
      <c r="DW752" s="25">
        <v>0</v>
      </c>
      <c r="DX752" s="16" t="s">
        <v>62768</v>
      </c>
      <c r="DY752" s="17" t="s">
        <v>22711</v>
      </c>
      <c r="DZ752" s="25">
        <v>0</v>
      </c>
      <c r="EA752" s="25">
        <v>0</v>
      </c>
      <c r="EB752" s="16">
        <v>0</v>
      </c>
      <c r="EC752" s="16" t="s">
        <v>62769</v>
      </c>
      <c r="ED752" s="17" t="s">
        <v>22712</v>
      </c>
      <c r="EE752" s="25">
        <v>0</v>
      </c>
      <c r="EF752" s="25">
        <v>0</v>
      </c>
      <c r="EG752" s="16">
        <v>0</v>
      </c>
      <c r="EH752" s="16" t="s">
        <v>62770</v>
      </c>
      <c r="EI752" s="16" t="s">
        <v>22713</v>
      </c>
      <c r="EJ752" s="16">
        <v>0</v>
      </c>
      <c r="EK752" s="16">
        <v>0</v>
      </c>
      <c r="EL752" s="16">
        <v>0</v>
      </c>
      <c r="EM752" s="16" t="s">
        <v>62771</v>
      </c>
      <c r="EN752" s="17" t="s">
        <v>22714</v>
      </c>
      <c r="EO752" s="25">
        <v>0</v>
      </c>
      <c r="EP752" s="25">
        <v>0</v>
      </c>
      <c r="EQ752" s="16">
        <v>0</v>
      </c>
      <c r="ER752" s="16" t="s">
        <v>62772</v>
      </c>
      <c r="ES752" s="17" t="s">
        <v>22715</v>
      </c>
      <c r="ET752" s="17">
        <v>0</v>
      </c>
      <c r="EU752" s="17">
        <v>0</v>
      </c>
      <c r="EV752" s="17">
        <v>0</v>
      </c>
      <c r="EW752" s="17" t="s">
        <v>62773</v>
      </c>
      <c r="EX752" s="17" t="s">
        <v>22716</v>
      </c>
      <c r="EY752" s="17">
        <v>0</v>
      </c>
      <c r="EZ752" s="17">
        <v>0</v>
      </c>
      <c r="FA752" s="17">
        <v>0</v>
      </c>
      <c r="FB752" s="17" t="s">
        <v>62774</v>
      </c>
      <c r="FC752" s="17" t="s">
        <v>22717</v>
      </c>
      <c r="FD752" s="17">
        <v>0</v>
      </c>
      <c r="FE752" s="17">
        <v>0</v>
      </c>
      <c r="FF752" s="17">
        <v>0</v>
      </c>
      <c r="FH752" s="17">
        <v>0</v>
      </c>
      <c r="FI752" s="17">
        <v>0</v>
      </c>
      <c r="FJ752" s="17">
        <v>0</v>
      </c>
      <c r="FL752" s="17">
        <v>0</v>
      </c>
      <c r="FM752" s="17">
        <v>0</v>
      </c>
      <c r="FN752" s="17">
        <v>0</v>
      </c>
    </row>
    <row r="753" spans="1:170">
      <c r="A753" s="14">
        <v>84210012</v>
      </c>
      <c r="B753" s="15" t="s">
        <v>36</v>
      </c>
      <c r="C753" s="17" t="s">
        <v>897</v>
      </c>
      <c r="D753" s="25">
        <v>2196465507</v>
      </c>
      <c r="E753" s="25">
        <v>4584678392</v>
      </c>
      <c r="F753" s="25">
        <v>6781143899</v>
      </c>
      <c r="I753" s="16"/>
      <c r="L753" s="20" t="s">
        <v>3</v>
      </c>
      <c r="M753" s="17" t="s">
        <v>62775</v>
      </c>
      <c r="N753" s="17" t="s">
        <v>22718</v>
      </c>
      <c r="O753" s="25">
        <v>14992724</v>
      </c>
      <c r="P753" s="25">
        <v>276237060</v>
      </c>
      <c r="Q753" s="25">
        <v>291229784</v>
      </c>
      <c r="R753" s="16" t="s">
        <v>62776</v>
      </c>
      <c r="S753" s="17" t="s">
        <v>22719</v>
      </c>
      <c r="T753" s="25">
        <v>1894537845</v>
      </c>
      <c r="U753" s="25">
        <v>2150938471</v>
      </c>
      <c r="V753" s="25">
        <v>4045476316</v>
      </c>
      <c r="W753" s="16" t="s">
        <v>62777</v>
      </c>
      <c r="X753" s="17" t="s">
        <v>22720</v>
      </c>
      <c r="Y753" s="25">
        <v>0</v>
      </c>
      <c r="Z753" s="25">
        <v>0</v>
      </c>
      <c r="AA753" s="25">
        <v>0</v>
      </c>
      <c r="AB753" s="16" t="s">
        <v>62778</v>
      </c>
      <c r="AC753" s="17" t="s">
        <v>22721</v>
      </c>
      <c r="AD753" s="25">
        <v>14248654</v>
      </c>
      <c r="AE753" s="25">
        <v>67183508</v>
      </c>
      <c r="AF753" s="25">
        <v>81432162</v>
      </c>
      <c r="AG753" s="16" t="s">
        <v>62779</v>
      </c>
      <c r="AH753" s="17" t="s">
        <v>22722</v>
      </c>
      <c r="AI753" s="25">
        <v>108767396</v>
      </c>
      <c r="AJ753" s="25">
        <v>344067024</v>
      </c>
      <c r="AK753" s="25">
        <v>452834420</v>
      </c>
      <c r="AL753" s="16" t="s">
        <v>62780</v>
      </c>
      <c r="AM753" s="17" t="s">
        <v>22723</v>
      </c>
      <c r="AN753" s="25">
        <v>4152483</v>
      </c>
      <c r="AO753" s="25">
        <v>19862630</v>
      </c>
      <c r="AP753" s="25">
        <v>24015113</v>
      </c>
      <c r="AQ753" s="16" t="s">
        <v>62781</v>
      </c>
      <c r="AR753" s="17" t="s">
        <v>22724</v>
      </c>
      <c r="AS753" s="25">
        <v>36647642</v>
      </c>
      <c r="AT753" s="25">
        <v>116182584</v>
      </c>
      <c r="AU753" s="25">
        <v>152830226</v>
      </c>
      <c r="AV753" s="16" t="s">
        <v>62782</v>
      </c>
      <c r="AW753" s="17" t="s">
        <v>22725</v>
      </c>
      <c r="AX753" s="25">
        <v>0</v>
      </c>
      <c r="AY753" s="25">
        <v>24781</v>
      </c>
      <c r="AZ753" s="25">
        <v>24781</v>
      </c>
      <c r="BA753" s="16" t="s">
        <v>62783</v>
      </c>
      <c r="BB753" s="17" t="s">
        <v>22726</v>
      </c>
      <c r="BC753" s="25">
        <v>0</v>
      </c>
      <c r="BD753" s="25">
        <v>6059897</v>
      </c>
      <c r="BE753" s="25">
        <v>6059897</v>
      </c>
      <c r="BF753" s="16" t="s">
        <v>62784</v>
      </c>
      <c r="BG753" s="17" t="s">
        <v>22727</v>
      </c>
      <c r="BH753" s="25">
        <v>4647545</v>
      </c>
      <c r="BI753" s="25">
        <v>78780060</v>
      </c>
      <c r="BJ753" s="25">
        <v>83427605</v>
      </c>
      <c r="BK753" s="16" t="s">
        <v>62785</v>
      </c>
      <c r="BL753" s="17" t="s">
        <v>22728</v>
      </c>
      <c r="BM753" s="25">
        <v>10020292</v>
      </c>
      <c r="BN753" s="25">
        <v>404582243</v>
      </c>
      <c r="BO753" s="25">
        <v>414602535</v>
      </c>
      <c r="BP753" s="16" t="s">
        <v>62786</v>
      </c>
      <c r="BQ753" s="17" t="s">
        <v>22729</v>
      </c>
      <c r="BR753" s="25">
        <v>21876235</v>
      </c>
      <c r="BS753" s="25">
        <v>146716087</v>
      </c>
      <c r="BT753" s="25">
        <v>168592322</v>
      </c>
      <c r="BU753" s="16" t="s">
        <v>62787</v>
      </c>
      <c r="BV753" s="17" t="s">
        <v>22730</v>
      </c>
      <c r="BW753" s="25">
        <v>6428430</v>
      </c>
      <c r="BX753" s="25">
        <v>56288175</v>
      </c>
      <c r="BY753" s="25">
        <v>62716605</v>
      </c>
      <c r="BZ753" s="16" t="s">
        <v>62788</v>
      </c>
      <c r="CA753" s="17" t="s">
        <v>22731</v>
      </c>
      <c r="CB753" s="25">
        <v>18496365</v>
      </c>
      <c r="CC753" s="25">
        <v>192911005</v>
      </c>
      <c r="CD753" s="25">
        <v>211407370</v>
      </c>
      <c r="CE753" s="16" t="s">
        <v>62789</v>
      </c>
      <c r="CF753" s="17" t="s">
        <v>22732</v>
      </c>
      <c r="CG753" s="25">
        <v>49896</v>
      </c>
      <c r="CH753" s="25">
        <v>57613880</v>
      </c>
      <c r="CI753" s="25">
        <v>57663776</v>
      </c>
      <c r="CJ753" s="16" t="s">
        <v>62790</v>
      </c>
      <c r="CK753" s="17" t="s">
        <v>22733</v>
      </c>
      <c r="CL753" s="25">
        <v>291409</v>
      </c>
      <c r="CM753" s="25">
        <v>17010824</v>
      </c>
      <c r="CN753" s="25">
        <v>17302233</v>
      </c>
      <c r="CO753" s="16" t="s">
        <v>62791</v>
      </c>
      <c r="CP753" s="17" t="s">
        <v>22734</v>
      </c>
      <c r="CQ753" s="25">
        <v>0</v>
      </c>
      <c r="CR753" s="25">
        <v>0</v>
      </c>
      <c r="CS753" s="25">
        <v>0</v>
      </c>
      <c r="CT753" s="16" t="s">
        <v>62792</v>
      </c>
      <c r="CU753" s="17" t="s">
        <v>22735</v>
      </c>
      <c r="CV753" s="25">
        <v>40904845</v>
      </c>
      <c r="CW753" s="25">
        <v>92853994</v>
      </c>
      <c r="CX753" s="25">
        <v>133758839</v>
      </c>
      <c r="CY753" s="16" t="s">
        <v>62793</v>
      </c>
      <c r="CZ753" s="17" t="s">
        <v>22736</v>
      </c>
      <c r="DA753" s="25">
        <v>19457654</v>
      </c>
      <c r="DB753" s="25">
        <v>103848898</v>
      </c>
      <c r="DC753" s="25">
        <v>123306552</v>
      </c>
      <c r="DD753" s="25" t="s">
        <v>62794</v>
      </c>
      <c r="DE753" s="25" t="s">
        <v>22737</v>
      </c>
      <c r="DF753" s="25">
        <v>0</v>
      </c>
      <c r="DG753" s="25">
        <v>0</v>
      </c>
      <c r="DH753" s="25">
        <v>0</v>
      </c>
      <c r="DI753" s="16" t="s">
        <v>62795</v>
      </c>
      <c r="DJ753" s="17" t="s">
        <v>22738</v>
      </c>
      <c r="DK753" s="25">
        <v>0</v>
      </c>
      <c r="DL753" s="25">
        <v>0</v>
      </c>
      <c r="DM753" s="25">
        <v>0</v>
      </c>
      <c r="DN753" s="16" t="s">
        <v>62796</v>
      </c>
      <c r="DO753" s="17" t="s">
        <v>22739</v>
      </c>
      <c r="DP753" s="25">
        <v>946092</v>
      </c>
      <c r="DQ753" s="25">
        <v>99352735</v>
      </c>
      <c r="DR753" s="25">
        <v>100298827</v>
      </c>
      <c r="DS753" s="16" t="s">
        <v>62797</v>
      </c>
      <c r="DT753" s="17" t="s">
        <v>22740</v>
      </c>
      <c r="DU753" s="25">
        <v>0</v>
      </c>
      <c r="DV753" s="25">
        <v>0</v>
      </c>
      <c r="DW753" s="25">
        <v>0</v>
      </c>
      <c r="DX753" s="16" t="s">
        <v>62798</v>
      </c>
      <c r="DY753" s="17" t="s">
        <v>22741</v>
      </c>
      <c r="DZ753" s="25">
        <v>0</v>
      </c>
      <c r="EA753" s="25">
        <v>0</v>
      </c>
      <c r="EB753" s="16">
        <v>0</v>
      </c>
      <c r="EC753" s="16" t="s">
        <v>62799</v>
      </c>
      <c r="ED753" s="17" t="s">
        <v>22742</v>
      </c>
      <c r="EE753" s="25">
        <v>0</v>
      </c>
      <c r="EF753" s="25">
        <v>0</v>
      </c>
      <c r="EG753" s="16">
        <v>0</v>
      </c>
      <c r="EH753" s="16" t="s">
        <v>62800</v>
      </c>
      <c r="EI753" s="16" t="s">
        <v>22743</v>
      </c>
      <c r="EJ753" s="16">
        <v>0</v>
      </c>
      <c r="EK753" s="16">
        <v>354164536</v>
      </c>
      <c r="EL753" s="16">
        <v>354164536</v>
      </c>
      <c r="EM753" s="16" t="s">
        <v>62801</v>
      </c>
      <c r="EN753" s="17" t="s">
        <v>22744</v>
      </c>
      <c r="EO753" s="25">
        <v>0</v>
      </c>
      <c r="EP753" s="25">
        <v>0</v>
      </c>
      <c r="EQ753" s="16">
        <v>0</v>
      </c>
      <c r="ER753" s="16" t="s">
        <v>62802</v>
      </c>
      <c r="ES753" s="17" t="s">
        <v>22745</v>
      </c>
      <c r="ET753" s="17">
        <v>0</v>
      </c>
      <c r="EU753" s="17">
        <v>0</v>
      </c>
      <c r="EV753" s="17">
        <v>0</v>
      </c>
      <c r="EW753" s="17" t="s">
        <v>62803</v>
      </c>
      <c r="EX753" s="17" t="s">
        <v>22746</v>
      </c>
      <c r="EY753" s="17">
        <v>0</v>
      </c>
      <c r="EZ753" s="17">
        <v>0</v>
      </c>
      <c r="FA753" s="17">
        <v>0</v>
      </c>
      <c r="FB753" s="17" t="s">
        <v>62804</v>
      </c>
      <c r="FC753" s="17" t="s">
        <v>22747</v>
      </c>
      <c r="FD753" s="17">
        <v>0</v>
      </c>
      <c r="FE753" s="17">
        <v>0</v>
      </c>
      <c r="FF753" s="17">
        <v>0</v>
      </c>
      <c r="FH753" s="17">
        <v>2196465507</v>
      </c>
      <c r="FI753" s="17">
        <v>4584678392</v>
      </c>
      <c r="FJ753" s="17">
        <v>6781143899</v>
      </c>
      <c r="FL753" s="17">
        <v>0</v>
      </c>
      <c r="FM753" s="17">
        <v>0</v>
      </c>
      <c r="FN753" s="17">
        <v>0</v>
      </c>
    </row>
    <row r="754" spans="1:170">
      <c r="A754" s="14">
        <v>84210013</v>
      </c>
      <c r="B754" s="15" t="s">
        <v>36</v>
      </c>
      <c r="C754" s="17" t="s">
        <v>898</v>
      </c>
      <c r="D754" s="8">
        <v>183886098</v>
      </c>
      <c r="E754" s="8">
        <v>6724835339</v>
      </c>
      <c r="F754" s="53">
        <v>6908721437</v>
      </c>
      <c r="G754" s="53"/>
      <c r="H754" s="53"/>
      <c r="I754" s="16"/>
      <c r="L754" s="20" t="s">
        <v>4</v>
      </c>
      <c r="M754" s="17" t="s">
        <v>62805</v>
      </c>
      <c r="N754" s="17" t="s">
        <v>22748</v>
      </c>
      <c r="O754" s="25">
        <v>183886098</v>
      </c>
      <c r="P754" s="25">
        <v>6686759584</v>
      </c>
      <c r="Q754" s="53">
        <v>6870645682</v>
      </c>
      <c r="R754" s="16" t="s">
        <v>62806</v>
      </c>
      <c r="S754" s="17" t="s">
        <v>22749</v>
      </c>
      <c r="T754" s="25">
        <v>0</v>
      </c>
      <c r="U754" s="25">
        <v>0</v>
      </c>
      <c r="V754" s="53">
        <v>0</v>
      </c>
      <c r="W754" s="16" t="s">
        <v>62807</v>
      </c>
      <c r="X754" s="17" t="s">
        <v>22750</v>
      </c>
      <c r="Y754" s="25">
        <v>0</v>
      </c>
      <c r="Z754" s="53">
        <v>0</v>
      </c>
      <c r="AA754" s="53">
        <v>0</v>
      </c>
      <c r="AB754" s="16" t="s">
        <v>62808</v>
      </c>
      <c r="AC754" s="17" t="s">
        <v>22751</v>
      </c>
      <c r="AD754" s="25">
        <v>0</v>
      </c>
      <c r="AE754" s="53">
        <v>0</v>
      </c>
      <c r="AF754" s="53">
        <v>0</v>
      </c>
      <c r="AG754" s="16" t="s">
        <v>62809</v>
      </c>
      <c r="AH754" s="17" t="s">
        <v>22752</v>
      </c>
      <c r="AI754" s="25">
        <v>0</v>
      </c>
      <c r="AJ754" s="53">
        <v>0</v>
      </c>
      <c r="AK754" s="53">
        <v>0</v>
      </c>
      <c r="AL754" s="16" t="s">
        <v>62810</v>
      </c>
      <c r="AM754" s="17" t="s">
        <v>22753</v>
      </c>
      <c r="AN754" s="25">
        <v>0</v>
      </c>
      <c r="AO754" s="53">
        <v>0</v>
      </c>
      <c r="AP754" s="53">
        <v>0</v>
      </c>
      <c r="AQ754" s="16" t="s">
        <v>62811</v>
      </c>
      <c r="AR754" s="17" t="s">
        <v>22754</v>
      </c>
      <c r="AS754" s="25">
        <v>0</v>
      </c>
      <c r="AT754" s="53">
        <v>0</v>
      </c>
      <c r="AU754" s="53">
        <v>0</v>
      </c>
      <c r="AV754" s="16" t="s">
        <v>62812</v>
      </c>
      <c r="AW754" s="17" t="s">
        <v>22755</v>
      </c>
      <c r="AX754" s="25">
        <v>0</v>
      </c>
      <c r="AY754" s="53">
        <v>0</v>
      </c>
      <c r="AZ754" s="53">
        <v>0</v>
      </c>
      <c r="BA754" s="16" t="s">
        <v>62813</v>
      </c>
      <c r="BB754" s="17" t="s">
        <v>22756</v>
      </c>
      <c r="BC754" s="25">
        <v>0</v>
      </c>
      <c r="BD754" s="53">
        <v>0</v>
      </c>
      <c r="BE754" s="53">
        <v>0</v>
      </c>
      <c r="BF754" s="16" t="s">
        <v>62814</v>
      </c>
      <c r="BG754" s="17" t="s">
        <v>22757</v>
      </c>
      <c r="BH754" s="25">
        <v>0</v>
      </c>
      <c r="BI754" s="53">
        <v>0</v>
      </c>
      <c r="BJ754" s="53">
        <v>0</v>
      </c>
      <c r="BK754" s="16" t="s">
        <v>62815</v>
      </c>
      <c r="BL754" s="17" t="s">
        <v>22758</v>
      </c>
      <c r="BM754" s="25">
        <v>0</v>
      </c>
      <c r="BN754" s="53">
        <v>0</v>
      </c>
      <c r="BO754" s="53">
        <v>0</v>
      </c>
      <c r="BP754" s="16" t="s">
        <v>62816</v>
      </c>
      <c r="BQ754" s="17" t="s">
        <v>22759</v>
      </c>
      <c r="BR754" s="25">
        <v>0</v>
      </c>
      <c r="BS754" s="53">
        <v>0</v>
      </c>
      <c r="BT754" s="53">
        <v>0</v>
      </c>
      <c r="BU754" s="16" t="s">
        <v>62817</v>
      </c>
      <c r="BV754" s="17" t="s">
        <v>22760</v>
      </c>
      <c r="BW754" s="25">
        <v>0</v>
      </c>
      <c r="BX754" s="53">
        <v>0</v>
      </c>
      <c r="BY754" s="53">
        <v>0</v>
      </c>
      <c r="BZ754" s="16" t="s">
        <v>62818</v>
      </c>
      <c r="CA754" s="17" t="s">
        <v>22761</v>
      </c>
      <c r="CB754" s="25">
        <v>0</v>
      </c>
      <c r="CC754" s="53">
        <v>0</v>
      </c>
      <c r="CD754" s="53">
        <v>0</v>
      </c>
      <c r="CE754" s="16" t="s">
        <v>62819</v>
      </c>
      <c r="CF754" s="17" t="s">
        <v>22762</v>
      </c>
      <c r="CG754" s="25">
        <v>0</v>
      </c>
      <c r="CH754" s="53">
        <v>38075755</v>
      </c>
      <c r="CI754" s="53">
        <v>38075755</v>
      </c>
      <c r="CJ754" s="16" t="s">
        <v>62820</v>
      </c>
      <c r="CK754" s="17" t="s">
        <v>22763</v>
      </c>
      <c r="CL754" s="25">
        <v>0</v>
      </c>
      <c r="CM754" s="53">
        <v>0</v>
      </c>
      <c r="CN754" s="53">
        <v>0</v>
      </c>
      <c r="CO754" s="16" t="s">
        <v>62821</v>
      </c>
      <c r="CP754" s="17" t="s">
        <v>22764</v>
      </c>
      <c r="CQ754" s="25">
        <v>0</v>
      </c>
      <c r="CR754" s="53">
        <v>0</v>
      </c>
      <c r="CS754" s="53">
        <v>0</v>
      </c>
      <c r="CT754" s="16" t="s">
        <v>62822</v>
      </c>
      <c r="CU754" s="17" t="s">
        <v>22765</v>
      </c>
      <c r="CV754" s="25">
        <v>0</v>
      </c>
      <c r="CW754" s="53">
        <v>0</v>
      </c>
      <c r="CX754" s="53">
        <v>0</v>
      </c>
      <c r="CY754" s="16" t="s">
        <v>62823</v>
      </c>
      <c r="CZ754" s="17" t="s">
        <v>22766</v>
      </c>
      <c r="DA754" s="25">
        <v>0</v>
      </c>
      <c r="DB754" s="53">
        <v>0</v>
      </c>
      <c r="DC754" s="53">
        <v>0</v>
      </c>
      <c r="DD754" s="53" t="s">
        <v>62824</v>
      </c>
      <c r="DE754" s="53" t="s">
        <v>22767</v>
      </c>
      <c r="DF754" s="25">
        <v>0</v>
      </c>
      <c r="DG754" s="25">
        <v>0</v>
      </c>
      <c r="DH754" s="53">
        <v>0</v>
      </c>
      <c r="DI754" s="16" t="s">
        <v>62825</v>
      </c>
      <c r="DJ754" s="17" t="s">
        <v>22768</v>
      </c>
      <c r="DK754" s="25">
        <v>0</v>
      </c>
      <c r="DL754" s="53">
        <v>0</v>
      </c>
      <c r="DM754" s="53">
        <v>0</v>
      </c>
      <c r="DN754" s="16" t="s">
        <v>62826</v>
      </c>
      <c r="DO754" s="17" t="s">
        <v>22769</v>
      </c>
      <c r="DP754" s="25">
        <v>0</v>
      </c>
      <c r="DQ754" s="53">
        <v>0</v>
      </c>
      <c r="DR754" s="53">
        <v>0</v>
      </c>
      <c r="DS754" s="16" t="s">
        <v>62827</v>
      </c>
      <c r="DT754" s="17" t="s">
        <v>22770</v>
      </c>
      <c r="DU754" s="25">
        <v>0</v>
      </c>
      <c r="DV754" s="53">
        <v>0</v>
      </c>
      <c r="DW754" s="53">
        <v>0</v>
      </c>
      <c r="DX754" s="16" t="s">
        <v>62828</v>
      </c>
      <c r="DY754" s="17" t="s">
        <v>22771</v>
      </c>
      <c r="DZ754" s="25">
        <v>0</v>
      </c>
      <c r="EA754" s="53">
        <v>0</v>
      </c>
      <c r="EB754" s="53">
        <v>0</v>
      </c>
      <c r="EC754" s="16" t="s">
        <v>62829</v>
      </c>
      <c r="ED754" s="17" t="s">
        <v>22772</v>
      </c>
      <c r="EE754" s="25">
        <v>0</v>
      </c>
      <c r="EF754" s="53">
        <v>0</v>
      </c>
      <c r="EG754" s="53">
        <v>0</v>
      </c>
      <c r="EH754" s="16" t="s">
        <v>62830</v>
      </c>
      <c r="EI754" s="16" t="s">
        <v>22773</v>
      </c>
      <c r="EJ754" s="16">
        <v>0</v>
      </c>
      <c r="EK754" s="16">
        <v>0</v>
      </c>
      <c r="EL754" s="16">
        <v>0</v>
      </c>
      <c r="EM754" s="16" t="s">
        <v>62831</v>
      </c>
      <c r="EN754" s="17" t="s">
        <v>22774</v>
      </c>
      <c r="EO754" s="25">
        <v>0</v>
      </c>
      <c r="EP754" s="53">
        <v>0</v>
      </c>
      <c r="EQ754" s="53">
        <v>0</v>
      </c>
      <c r="ER754" s="16" t="s">
        <v>62832</v>
      </c>
      <c r="ES754" s="17" t="s">
        <v>22775</v>
      </c>
      <c r="ET754" s="17">
        <v>0</v>
      </c>
      <c r="EU754" s="17">
        <v>0</v>
      </c>
      <c r="EV754" s="17">
        <v>0</v>
      </c>
      <c r="EW754" s="17" t="s">
        <v>62833</v>
      </c>
      <c r="EX754" s="17" t="s">
        <v>22776</v>
      </c>
      <c r="EY754" s="17">
        <v>0</v>
      </c>
      <c r="EZ754" s="17">
        <v>0</v>
      </c>
      <c r="FA754" s="17">
        <v>0</v>
      </c>
      <c r="FB754" s="17" t="s">
        <v>62834</v>
      </c>
      <c r="FC754" s="17" t="s">
        <v>22777</v>
      </c>
      <c r="FD754" s="17">
        <v>0</v>
      </c>
      <c r="FE754" s="17">
        <v>0</v>
      </c>
      <c r="FF754" s="17">
        <v>0</v>
      </c>
      <c r="FH754" s="17">
        <v>183886098</v>
      </c>
      <c r="FI754" s="17">
        <v>6724835339</v>
      </c>
      <c r="FJ754" s="17">
        <v>6908721437</v>
      </c>
      <c r="FL754" s="17">
        <v>0</v>
      </c>
      <c r="FM754" s="17">
        <v>0</v>
      </c>
      <c r="FN754" s="17">
        <v>0</v>
      </c>
    </row>
    <row r="755" spans="1:170">
      <c r="B755" s="15" t="s">
        <v>1487</v>
      </c>
      <c r="D755" s="25">
        <v>42423537894</v>
      </c>
      <c r="E755" s="25">
        <v>310374432414</v>
      </c>
      <c r="F755" s="25">
        <v>352797970308</v>
      </c>
      <c r="I755" s="16"/>
      <c r="L755" s="20" t="s">
        <v>1487</v>
      </c>
      <c r="M755" s="17" t="s">
        <v>42315</v>
      </c>
      <c r="O755" s="25">
        <v>2100805563</v>
      </c>
      <c r="P755" s="25">
        <v>46957641212</v>
      </c>
      <c r="Q755" s="25">
        <v>49058446775</v>
      </c>
      <c r="R755" s="16" t="s">
        <v>42316</v>
      </c>
      <c r="S755" s="17"/>
      <c r="T755" s="25">
        <v>8675010697</v>
      </c>
      <c r="U755" s="25">
        <v>60640024385</v>
      </c>
      <c r="V755" s="25">
        <v>69315035082</v>
      </c>
      <c r="W755" s="16" t="s">
        <v>42317</v>
      </c>
      <c r="X755" s="17"/>
      <c r="Y755" s="25">
        <v>1973204127</v>
      </c>
      <c r="Z755" s="25">
        <v>10100814970</v>
      </c>
      <c r="AA755" s="25">
        <v>12074019097</v>
      </c>
      <c r="AB755" s="16" t="s">
        <v>42318</v>
      </c>
      <c r="AC755" s="17"/>
      <c r="AD755" s="25">
        <v>1661230018</v>
      </c>
      <c r="AE755" s="25">
        <v>16234389852</v>
      </c>
      <c r="AF755" s="25">
        <v>17895619870</v>
      </c>
      <c r="AG755" s="16" t="s">
        <v>42319</v>
      </c>
      <c r="AH755" s="17"/>
      <c r="AI755" s="25">
        <v>9226102576</v>
      </c>
      <c r="AJ755" s="25">
        <v>33854562285</v>
      </c>
      <c r="AK755" s="25">
        <v>43080664861</v>
      </c>
      <c r="AL755" s="16" t="s">
        <v>42320</v>
      </c>
      <c r="AM755" s="17"/>
      <c r="AN755" s="25">
        <v>602034831</v>
      </c>
      <c r="AO755" s="25">
        <v>6193785356</v>
      </c>
      <c r="AP755" s="25">
        <v>6795820187</v>
      </c>
      <c r="AQ755" s="16" t="s">
        <v>42321</v>
      </c>
      <c r="AR755" s="17"/>
      <c r="AS755" s="25">
        <v>770825459</v>
      </c>
      <c r="AT755" s="25">
        <v>6764178853</v>
      </c>
      <c r="AU755" s="25">
        <v>7535004312</v>
      </c>
      <c r="AV755" s="16" t="s">
        <v>42322</v>
      </c>
      <c r="AW755" s="17"/>
      <c r="AX755" s="25">
        <v>408127830</v>
      </c>
      <c r="AY755" s="25">
        <v>2122292043</v>
      </c>
      <c r="AZ755" s="25">
        <v>2530419873</v>
      </c>
      <c r="BA755" s="16" t="s">
        <v>42323</v>
      </c>
      <c r="BB755" s="17"/>
      <c r="BC755" s="25">
        <v>386548117</v>
      </c>
      <c r="BD755" s="25">
        <v>3149400031</v>
      </c>
      <c r="BE755" s="25">
        <v>3535948148</v>
      </c>
      <c r="BF755" s="16" t="s">
        <v>42324</v>
      </c>
      <c r="BG755" s="17"/>
      <c r="BH755" s="25">
        <v>3909297318</v>
      </c>
      <c r="BI755" s="25">
        <v>16639914470</v>
      </c>
      <c r="BJ755" s="25">
        <v>20549211788</v>
      </c>
      <c r="BK755" s="16" t="s">
        <v>42325</v>
      </c>
      <c r="BL755" s="17"/>
      <c r="BM755" s="25">
        <v>1287752791</v>
      </c>
      <c r="BN755" s="25">
        <v>9882682194</v>
      </c>
      <c r="BO755" s="25">
        <v>11170434985</v>
      </c>
      <c r="BP755" s="16" t="s">
        <v>42326</v>
      </c>
      <c r="BQ755" s="17"/>
      <c r="BR755" s="25">
        <v>1015683907</v>
      </c>
      <c r="BS755" s="25">
        <v>4870457071</v>
      </c>
      <c r="BT755" s="25">
        <v>5886140978</v>
      </c>
      <c r="BU755" s="16" t="s">
        <v>42327</v>
      </c>
      <c r="BV755" s="17"/>
      <c r="BW755" s="25">
        <v>298372347</v>
      </c>
      <c r="BX755" s="25">
        <v>2488611809</v>
      </c>
      <c r="BY755" s="25">
        <v>2786984156</v>
      </c>
      <c r="BZ755" s="16" t="s">
        <v>42328</v>
      </c>
      <c r="CA755" s="17"/>
      <c r="CB755" s="25">
        <v>1041368812</v>
      </c>
      <c r="CC755" s="25">
        <v>11093729446</v>
      </c>
      <c r="CD755" s="25">
        <v>12135098258</v>
      </c>
      <c r="CE755" s="16" t="s">
        <v>42329</v>
      </c>
      <c r="CF755" s="17"/>
      <c r="CG755" s="25">
        <v>611801437</v>
      </c>
      <c r="CH755" s="25">
        <v>3349035306</v>
      </c>
      <c r="CI755" s="25">
        <v>3960836743</v>
      </c>
      <c r="CJ755" s="16" t="s">
        <v>42330</v>
      </c>
      <c r="CK755" s="17"/>
      <c r="CL755" s="25">
        <v>1678780071</v>
      </c>
      <c r="CM755" s="25">
        <v>7040066176</v>
      </c>
      <c r="CN755" s="25">
        <v>8718846247</v>
      </c>
      <c r="CO755" s="16" t="s">
        <v>42331</v>
      </c>
      <c r="CP755" s="17"/>
      <c r="CQ755" s="25">
        <v>80934850</v>
      </c>
      <c r="CR755" s="25">
        <v>1199612483</v>
      </c>
      <c r="CS755" s="25">
        <v>1280547333</v>
      </c>
      <c r="CT755" s="16" t="s">
        <v>42332</v>
      </c>
      <c r="CU755" s="17"/>
      <c r="CV755" s="25">
        <v>310491386</v>
      </c>
      <c r="CW755" s="25">
        <v>2789155214</v>
      </c>
      <c r="CX755" s="25">
        <v>3099646600</v>
      </c>
      <c r="CY755" s="16" t="s">
        <v>42333</v>
      </c>
      <c r="CZ755" s="17"/>
      <c r="DA755" s="25">
        <v>804825420</v>
      </c>
      <c r="DB755" s="25">
        <v>7818064454</v>
      </c>
      <c r="DC755" s="25">
        <v>8622889874</v>
      </c>
      <c r="DD755" s="25" t="s">
        <v>42334</v>
      </c>
      <c r="DF755" s="25">
        <v>0</v>
      </c>
      <c r="DG755" s="25">
        <v>897692</v>
      </c>
      <c r="DH755" s="25">
        <v>897692</v>
      </c>
      <c r="DI755" s="16" t="s">
        <v>42335</v>
      </c>
      <c r="DJ755" s="17"/>
      <c r="DK755" s="25">
        <v>286627556</v>
      </c>
      <c r="DL755" s="25">
        <v>1524403561</v>
      </c>
      <c r="DM755" s="25">
        <v>1811031117</v>
      </c>
      <c r="DN755" s="16" t="s">
        <v>42336</v>
      </c>
      <c r="DO755" s="17"/>
      <c r="DP755" s="25">
        <v>2023730291</v>
      </c>
      <c r="DQ755" s="25">
        <v>16681979634</v>
      </c>
      <c r="DR755" s="25">
        <v>18705709925</v>
      </c>
      <c r="DS755" s="16" t="s">
        <v>42337</v>
      </c>
      <c r="DT755" s="17"/>
      <c r="DU755" s="25">
        <v>0</v>
      </c>
      <c r="DV755" s="25">
        <v>0</v>
      </c>
      <c r="DW755" s="25">
        <v>0</v>
      </c>
      <c r="DX755" s="16" t="s">
        <v>42338</v>
      </c>
      <c r="DY755" s="17"/>
      <c r="DZ755" s="25">
        <v>0</v>
      </c>
      <c r="EA755" s="25">
        <v>9092765</v>
      </c>
      <c r="EB755" s="16">
        <v>9092765</v>
      </c>
      <c r="EC755" s="16" t="s">
        <v>42339</v>
      </c>
      <c r="ED755" s="17"/>
      <c r="EE755" s="25">
        <v>34655521</v>
      </c>
      <c r="EF755" s="25">
        <v>277737590</v>
      </c>
      <c r="EG755" s="16">
        <v>312393111</v>
      </c>
      <c r="EH755" s="16" t="s">
        <v>42340</v>
      </c>
      <c r="EI755" s="16"/>
      <c r="EJ755" s="16">
        <v>3235326969</v>
      </c>
      <c r="EK755" s="16">
        <v>38728354267</v>
      </c>
      <c r="EL755" s="16">
        <v>41963681236</v>
      </c>
      <c r="EM755" s="16" t="s">
        <v>42341</v>
      </c>
      <c r="EN755" s="17"/>
      <c r="EO755" s="25">
        <v>0</v>
      </c>
      <c r="EP755" s="25">
        <v>-7796880</v>
      </c>
      <c r="EQ755" s="16">
        <v>-7796880</v>
      </c>
      <c r="ER755" s="16" t="s">
        <v>42342</v>
      </c>
      <c r="ET755" s="17">
        <v>0</v>
      </c>
      <c r="EU755" s="17">
        <v>342663</v>
      </c>
      <c r="EV755" s="17">
        <v>342663</v>
      </c>
      <c r="EW755" s="17" t="s">
        <v>42343</v>
      </c>
      <c r="EY755" s="17">
        <v>0</v>
      </c>
      <c r="EZ755" s="17">
        <v>0</v>
      </c>
      <c r="FA755" s="17">
        <v>0</v>
      </c>
      <c r="FB755" s="17" t="s">
        <v>42344</v>
      </c>
      <c r="FD755" s="17">
        <v>0</v>
      </c>
      <c r="FE755" s="17">
        <v>-28996488</v>
      </c>
      <c r="FF755" s="17">
        <v>-28996488</v>
      </c>
      <c r="FH755" s="17">
        <v>42423537894</v>
      </c>
      <c r="FI755" s="17">
        <v>310374432414</v>
      </c>
      <c r="FJ755" s="17">
        <v>352797970308</v>
      </c>
      <c r="FL755" s="17">
        <v>0</v>
      </c>
      <c r="FM755" s="17">
        <v>0</v>
      </c>
      <c r="FN755" s="17">
        <v>0</v>
      </c>
    </row>
    <row r="756" spans="1:170">
      <c r="A756" s="14">
        <v>84240000</v>
      </c>
      <c r="B756" s="15" t="s">
        <v>37</v>
      </c>
      <c r="C756" s="17" t="s">
        <v>899</v>
      </c>
      <c r="D756" s="25">
        <v>0</v>
      </c>
      <c r="E756" s="25">
        <v>0</v>
      </c>
      <c r="F756" s="25">
        <v>0</v>
      </c>
      <c r="I756" s="16"/>
      <c r="L756" s="20" t="s">
        <v>208</v>
      </c>
      <c r="M756" s="17" t="s">
        <v>62835</v>
      </c>
      <c r="N756" s="17" t="s">
        <v>22778</v>
      </c>
      <c r="O756" s="25">
        <v>0</v>
      </c>
      <c r="P756" s="25">
        <v>0</v>
      </c>
      <c r="Q756" s="25">
        <v>0</v>
      </c>
      <c r="R756" s="16" t="s">
        <v>62836</v>
      </c>
      <c r="S756" s="17" t="s">
        <v>22779</v>
      </c>
      <c r="T756" s="25">
        <v>0</v>
      </c>
      <c r="U756" s="25">
        <v>0</v>
      </c>
      <c r="V756" s="25">
        <v>0</v>
      </c>
      <c r="W756" s="16" t="s">
        <v>62837</v>
      </c>
      <c r="X756" s="17" t="s">
        <v>22780</v>
      </c>
      <c r="Y756" s="25">
        <v>0</v>
      </c>
      <c r="Z756" s="25">
        <v>0</v>
      </c>
      <c r="AA756" s="25">
        <v>0</v>
      </c>
      <c r="AB756" s="16" t="s">
        <v>62838</v>
      </c>
      <c r="AC756" s="17" t="s">
        <v>22781</v>
      </c>
      <c r="AD756" s="25">
        <v>0</v>
      </c>
      <c r="AE756" s="25">
        <v>0</v>
      </c>
      <c r="AF756" s="25">
        <v>0</v>
      </c>
      <c r="AG756" s="16" t="s">
        <v>62839</v>
      </c>
      <c r="AH756" s="17" t="s">
        <v>22782</v>
      </c>
      <c r="AI756" s="25">
        <v>0</v>
      </c>
      <c r="AJ756" s="25">
        <v>0</v>
      </c>
      <c r="AK756" s="25">
        <v>0</v>
      </c>
      <c r="AL756" s="16" t="s">
        <v>62840</v>
      </c>
      <c r="AM756" s="17" t="s">
        <v>22783</v>
      </c>
      <c r="AN756" s="25">
        <v>0</v>
      </c>
      <c r="AO756" s="25">
        <v>0</v>
      </c>
      <c r="AP756" s="25">
        <v>0</v>
      </c>
      <c r="AQ756" s="16" t="s">
        <v>62841</v>
      </c>
      <c r="AR756" s="17" t="s">
        <v>22784</v>
      </c>
      <c r="AS756" s="25">
        <v>0</v>
      </c>
      <c r="AT756" s="25">
        <v>0</v>
      </c>
      <c r="AU756" s="25">
        <v>0</v>
      </c>
      <c r="AV756" s="16" t="s">
        <v>62842</v>
      </c>
      <c r="AW756" s="17" t="s">
        <v>22785</v>
      </c>
      <c r="AX756" s="25">
        <v>0</v>
      </c>
      <c r="AY756" s="25">
        <v>0</v>
      </c>
      <c r="AZ756" s="25">
        <v>0</v>
      </c>
      <c r="BA756" s="16" t="s">
        <v>62843</v>
      </c>
      <c r="BB756" s="17" t="s">
        <v>22786</v>
      </c>
      <c r="BC756" s="25">
        <v>0</v>
      </c>
      <c r="BD756" s="25">
        <v>0</v>
      </c>
      <c r="BE756" s="25">
        <v>0</v>
      </c>
      <c r="BF756" s="16" t="s">
        <v>62844</v>
      </c>
      <c r="BG756" s="17" t="s">
        <v>22787</v>
      </c>
      <c r="BH756" s="25">
        <v>0</v>
      </c>
      <c r="BI756" s="25">
        <v>0</v>
      </c>
      <c r="BJ756" s="25">
        <v>0</v>
      </c>
      <c r="BK756" s="16" t="s">
        <v>62845</v>
      </c>
      <c r="BL756" s="17" t="s">
        <v>22788</v>
      </c>
      <c r="BM756" s="25">
        <v>0</v>
      </c>
      <c r="BN756" s="25">
        <v>0</v>
      </c>
      <c r="BO756" s="25">
        <v>0</v>
      </c>
      <c r="BP756" s="16" t="s">
        <v>62846</v>
      </c>
      <c r="BQ756" s="17" t="s">
        <v>22789</v>
      </c>
      <c r="BR756" s="25">
        <v>0</v>
      </c>
      <c r="BS756" s="25">
        <v>0</v>
      </c>
      <c r="BT756" s="25">
        <v>0</v>
      </c>
      <c r="BU756" s="16" t="s">
        <v>62847</v>
      </c>
      <c r="BV756" s="17" t="s">
        <v>22790</v>
      </c>
      <c r="BW756" s="25">
        <v>0</v>
      </c>
      <c r="BX756" s="25">
        <v>0</v>
      </c>
      <c r="BY756" s="25">
        <v>0</v>
      </c>
      <c r="BZ756" s="16" t="s">
        <v>62848</v>
      </c>
      <c r="CA756" s="17" t="s">
        <v>22791</v>
      </c>
      <c r="CB756" s="25">
        <v>0</v>
      </c>
      <c r="CC756" s="25">
        <v>0</v>
      </c>
      <c r="CD756" s="25">
        <v>0</v>
      </c>
      <c r="CE756" s="16" t="s">
        <v>62849</v>
      </c>
      <c r="CF756" s="17" t="s">
        <v>22792</v>
      </c>
      <c r="CG756" s="25">
        <v>0</v>
      </c>
      <c r="CH756" s="25">
        <v>0</v>
      </c>
      <c r="CI756" s="25">
        <v>0</v>
      </c>
      <c r="CJ756" s="16" t="s">
        <v>62850</v>
      </c>
      <c r="CK756" s="17" t="s">
        <v>22793</v>
      </c>
      <c r="CL756" s="25">
        <v>0</v>
      </c>
      <c r="CM756" s="25">
        <v>0</v>
      </c>
      <c r="CN756" s="25">
        <v>0</v>
      </c>
      <c r="CO756" s="16" t="s">
        <v>62851</v>
      </c>
      <c r="CP756" s="17" t="s">
        <v>22794</v>
      </c>
      <c r="CQ756" s="25">
        <v>0</v>
      </c>
      <c r="CR756" s="25">
        <v>0</v>
      </c>
      <c r="CS756" s="25">
        <v>0</v>
      </c>
      <c r="CT756" s="16" t="s">
        <v>62852</v>
      </c>
      <c r="CU756" s="17" t="s">
        <v>22795</v>
      </c>
      <c r="CV756" s="25">
        <v>0</v>
      </c>
      <c r="CW756" s="25">
        <v>0</v>
      </c>
      <c r="CX756" s="25">
        <v>0</v>
      </c>
      <c r="CY756" s="16" t="s">
        <v>62853</v>
      </c>
      <c r="CZ756" s="17" t="s">
        <v>22796</v>
      </c>
      <c r="DA756" s="25">
        <v>0</v>
      </c>
      <c r="DB756" s="25">
        <v>0</v>
      </c>
      <c r="DC756" s="25">
        <v>0</v>
      </c>
      <c r="DD756" s="25" t="s">
        <v>62854</v>
      </c>
      <c r="DE756" s="25" t="s">
        <v>22797</v>
      </c>
      <c r="DF756" s="25">
        <v>0</v>
      </c>
      <c r="DG756" s="25">
        <v>0</v>
      </c>
      <c r="DH756" s="25">
        <v>0</v>
      </c>
      <c r="DI756" s="16" t="s">
        <v>62855</v>
      </c>
      <c r="DJ756" s="17" t="s">
        <v>22798</v>
      </c>
      <c r="DK756" s="25">
        <v>0</v>
      </c>
      <c r="DL756" s="25">
        <v>0</v>
      </c>
      <c r="DM756" s="25">
        <v>0</v>
      </c>
      <c r="DN756" s="16" t="s">
        <v>62856</v>
      </c>
      <c r="DO756" s="17" t="s">
        <v>22799</v>
      </c>
      <c r="DP756" s="25">
        <v>0</v>
      </c>
      <c r="DQ756" s="25">
        <v>0</v>
      </c>
      <c r="DR756" s="25">
        <v>0</v>
      </c>
      <c r="DS756" s="16" t="s">
        <v>62857</v>
      </c>
      <c r="DT756" s="17" t="s">
        <v>22800</v>
      </c>
      <c r="DU756" s="25">
        <v>0</v>
      </c>
      <c r="DV756" s="25">
        <v>0</v>
      </c>
      <c r="DW756" s="25">
        <v>0</v>
      </c>
      <c r="DX756" s="16" t="s">
        <v>62858</v>
      </c>
      <c r="DY756" s="17" t="s">
        <v>22801</v>
      </c>
      <c r="DZ756" s="25">
        <v>0</v>
      </c>
      <c r="EA756" s="25">
        <v>0</v>
      </c>
      <c r="EB756" s="16">
        <v>0</v>
      </c>
      <c r="EC756" s="16" t="s">
        <v>62859</v>
      </c>
      <c r="ED756" s="17" t="s">
        <v>22802</v>
      </c>
      <c r="EE756" s="25">
        <v>0</v>
      </c>
      <c r="EF756" s="25">
        <v>0</v>
      </c>
      <c r="EG756" s="16">
        <v>0</v>
      </c>
      <c r="EH756" s="16" t="s">
        <v>62860</v>
      </c>
      <c r="EI756" s="16" t="s">
        <v>22803</v>
      </c>
      <c r="EJ756" s="16">
        <v>0</v>
      </c>
      <c r="EK756" s="16">
        <v>0</v>
      </c>
      <c r="EL756" s="16">
        <v>0</v>
      </c>
      <c r="EM756" s="16" t="s">
        <v>62861</v>
      </c>
      <c r="EN756" s="17" t="s">
        <v>22804</v>
      </c>
      <c r="EO756" s="25">
        <v>0</v>
      </c>
      <c r="EP756" s="25">
        <v>0</v>
      </c>
      <c r="EQ756" s="16">
        <v>0</v>
      </c>
      <c r="ER756" s="16" t="s">
        <v>62862</v>
      </c>
      <c r="ES756" s="17" t="s">
        <v>22805</v>
      </c>
      <c r="ET756" s="17">
        <v>0</v>
      </c>
      <c r="EU756" s="17">
        <v>0</v>
      </c>
      <c r="EV756" s="17">
        <v>0</v>
      </c>
      <c r="EW756" s="17" t="s">
        <v>62863</v>
      </c>
      <c r="EX756" s="17" t="s">
        <v>22806</v>
      </c>
      <c r="EY756" s="17">
        <v>0</v>
      </c>
      <c r="EZ756" s="17">
        <v>0</v>
      </c>
      <c r="FA756" s="17">
        <v>0</v>
      </c>
      <c r="FB756" s="17" t="s">
        <v>62864</v>
      </c>
      <c r="FC756" s="17" t="s">
        <v>22807</v>
      </c>
      <c r="FD756" s="17">
        <v>0</v>
      </c>
      <c r="FE756" s="17">
        <v>0</v>
      </c>
      <c r="FF756" s="17">
        <v>0</v>
      </c>
      <c r="FH756" s="17">
        <v>0</v>
      </c>
      <c r="FI756" s="17">
        <v>0</v>
      </c>
      <c r="FJ756" s="17">
        <v>0</v>
      </c>
      <c r="FL756" s="17">
        <v>0</v>
      </c>
      <c r="FM756" s="17">
        <v>0</v>
      </c>
      <c r="FN756" s="17">
        <v>0</v>
      </c>
    </row>
    <row r="757" spans="1:170">
      <c r="A757" s="14">
        <v>84240001</v>
      </c>
      <c r="B757" s="15" t="s">
        <v>37</v>
      </c>
      <c r="C757" s="17" t="s">
        <v>900</v>
      </c>
      <c r="D757" s="25">
        <v>0</v>
      </c>
      <c r="E757" s="25">
        <v>0</v>
      </c>
      <c r="F757" s="25">
        <v>0</v>
      </c>
      <c r="I757" s="16"/>
      <c r="L757" s="20" t="s">
        <v>1478</v>
      </c>
      <c r="M757" s="17" t="s">
        <v>62865</v>
      </c>
      <c r="N757" s="17" t="s">
        <v>22808</v>
      </c>
      <c r="O757" s="25">
        <v>0</v>
      </c>
      <c r="P757" s="25">
        <v>0</v>
      </c>
      <c r="Q757" s="25">
        <v>0</v>
      </c>
      <c r="R757" s="16" t="s">
        <v>62866</v>
      </c>
      <c r="S757" s="17" t="s">
        <v>22809</v>
      </c>
      <c r="T757" s="25">
        <v>0</v>
      </c>
      <c r="U757" s="25">
        <v>0</v>
      </c>
      <c r="V757" s="25">
        <v>0</v>
      </c>
      <c r="W757" s="16" t="s">
        <v>62867</v>
      </c>
      <c r="X757" s="17" t="s">
        <v>22810</v>
      </c>
      <c r="Y757" s="25">
        <v>0</v>
      </c>
      <c r="Z757" s="25">
        <v>0</v>
      </c>
      <c r="AA757" s="25">
        <v>0</v>
      </c>
      <c r="AB757" s="16" t="s">
        <v>62868</v>
      </c>
      <c r="AC757" s="17" t="s">
        <v>22811</v>
      </c>
      <c r="AD757" s="25">
        <v>0</v>
      </c>
      <c r="AE757" s="25">
        <v>0</v>
      </c>
      <c r="AF757" s="25">
        <v>0</v>
      </c>
      <c r="AG757" s="16" t="s">
        <v>62869</v>
      </c>
      <c r="AH757" s="17" t="s">
        <v>22812</v>
      </c>
      <c r="AI757" s="25">
        <v>0</v>
      </c>
      <c r="AJ757" s="25">
        <v>0</v>
      </c>
      <c r="AK757" s="25">
        <v>0</v>
      </c>
      <c r="AL757" s="16" t="s">
        <v>62870</v>
      </c>
      <c r="AM757" s="17" t="s">
        <v>22813</v>
      </c>
      <c r="AN757" s="25">
        <v>0</v>
      </c>
      <c r="AO757" s="25">
        <v>0</v>
      </c>
      <c r="AP757" s="25">
        <v>0</v>
      </c>
      <c r="AQ757" s="16" t="s">
        <v>62871</v>
      </c>
      <c r="AR757" s="17" t="s">
        <v>22814</v>
      </c>
      <c r="AS757" s="25">
        <v>0</v>
      </c>
      <c r="AT757" s="25">
        <v>0</v>
      </c>
      <c r="AU757" s="25">
        <v>0</v>
      </c>
      <c r="AV757" s="16" t="s">
        <v>62872</v>
      </c>
      <c r="AW757" s="17" t="s">
        <v>22815</v>
      </c>
      <c r="AX757" s="25">
        <v>0</v>
      </c>
      <c r="AY757" s="25">
        <v>0</v>
      </c>
      <c r="AZ757" s="25">
        <v>0</v>
      </c>
      <c r="BA757" s="16" t="s">
        <v>62873</v>
      </c>
      <c r="BB757" s="17" t="s">
        <v>22816</v>
      </c>
      <c r="BC757" s="25">
        <v>0</v>
      </c>
      <c r="BD757" s="25">
        <v>0</v>
      </c>
      <c r="BE757" s="25">
        <v>0</v>
      </c>
      <c r="BF757" s="16" t="s">
        <v>62874</v>
      </c>
      <c r="BG757" s="17" t="s">
        <v>22817</v>
      </c>
      <c r="BH757" s="25">
        <v>0</v>
      </c>
      <c r="BI757" s="25">
        <v>0</v>
      </c>
      <c r="BJ757" s="25">
        <v>0</v>
      </c>
      <c r="BK757" s="16" t="s">
        <v>62875</v>
      </c>
      <c r="BL757" s="17" t="s">
        <v>22818</v>
      </c>
      <c r="BM757" s="25">
        <v>0</v>
      </c>
      <c r="BN757" s="25">
        <v>0</v>
      </c>
      <c r="BO757" s="25">
        <v>0</v>
      </c>
      <c r="BP757" s="16" t="s">
        <v>62876</v>
      </c>
      <c r="BQ757" s="17" t="s">
        <v>22819</v>
      </c>
      <c r="BR757" s="25">
        <v>0</v>
      </c>
      <c r="BS757" s="25">
        <v>0</v>
      </c>
      <c r="BT757" s="25">
        <v>0</v>
      </c>
      <c r="BU757" s="16" t="s">
        <v>62877</v>
      </c>
      <c r="BV757" s="17" t="s">
        <v>22820</v>
      </c>
      <c r="BW757" s="25">
        <v>0</v>
      </c>
      <c r="BX757" s="25">
        <v>0</v>
      </c>
      <c r="BY757" s="25">
        <v>0</v>
      </c>
      <c r="BZ757" s="16" t="s">
        <v>62878</v>
      </c>
      <c r="CA757" s="17" t="s">
        <v>22821</v>
      </c>
      <c r="CB757" s="25">
        <v>0</v>
      </c>
      <c r="CC757" s="25">
        <v>0</v>
      </c>
      <c r="CD757" s="25">
        <v>0</v>
      </c>
      <c r="CE757" s="16" t="s">
        <v>62879</v>
      </c>
      <c r="CF757" s="17" t="s">
        <v>22822</v>
      </c>
      <c r="CG757" s="25">
        <v>0</v>
      </c>
      <c r="CH757" s="25">
        <v>0</v>
      </c>
      <c r="CI757" s="25">
        <v>0</v>
      </c>
      <c r="CJ757" s="16" t="s">
        <v>62880</v>
      </c>
      <c r="CK757" s="17" t="s">
        <v>22823</v>
      </c>
      <c r="CL757" s="25">
        <v>0</v>
      </c>
      <c r="CM757" s="25">
        <v>0</v>
      </c>
      <c r="CN757" s="25">
        <v>0</v>
      </c>
      <c r="CO757" s="16" t="s">
        <v>62881</v>
      </c>
      <c r="CP757" s="17" t="s">
        <v>22824</v>
      </c>
      <c r="CQ757" s="25">
        <v>0</v>
      </c>
      <c r="CR757" s="25">
        <v>0</v>
      </c>
      <c r="CS757" s="25">
        <v>0</v>
      </c>
      <c r="CT757" s="16" t="s">
        <v>62882</v>
      </c>
      <c r="CU757" s="17" t="s">
        <v>22825</v>
      </c>
      <c r="CV757" s="25">
        <v>0</v>
      </c>
      <c r="CW757" s="25">
        <v>0</v>
      </c>
      <c r="CX757" s="25">
        <v>0</v>
      </c>
      <c r="CY757" s="16" t="s">
        <v>62883</v>
      </c>
      <c r="CZ757" s="17" t="s">
        <v>22826</v>
      </c>
      <c r="DA757" s="25">
        <v>0</v>
      </c>
      <c r="DB757" s="25">
        <v>0</v>
      </c>
      <c r="DC757" s="25">
        <v>0</v>
      </c>
      <c r="DD757" s="25" t="s">
        <v>62884</v>
      </c>
      <c r="DE757" s="25" t="s">
        <v>22827</v>
      </c>
      <c r="DF757" s="25">
        <v>0</v>
      </c>
      <c r="DG757" s="25">
        <v>0</v>
      </c>
      <c r="DH757" s="25">
        <v>0</v>
      </c>
      <c r="DI757" s="16" t="s">
        <v>62885</v>
      </c>
      <c r="DJ757" s="17" t="s">
        <v>22828</v>
      </c>
      <c r="DK757" s="25">
        <v>0</v>
      </c>
      <c r="DL757" s="25">
        <v>0</v>
      </c>
      <c r="DM757" s="25">
        <v>0</v>
      </c>
      <c r="DN757" s="16" t="s">
        <v>62886</v>
      </c>
      <c r="DO757" s="17" t="s">
        <v>22829</v>
      </c>
      <c r="DP757" s="25">
        <v>0</v>
      </c>
      <c r="DQ757" s="25">
        <v>0</v>
      </c>
      <c r="DR757" s="25">
        <v>0</v>
      </c>
      <c r="DS757" s="16" t="s">
        <v>62887</v>
      </c>
      <c r="DT757" s="17" t="s">
        <v>22830</v>
      </c>
      <c r="DU757" s="25">
        <v>0</v>
      </c>
      <c r="DV757" s="25">
        <v>0</v>
      </c>
      <c r="DW757" s="25">
        <v>0</v>
      </c>
      <c r="DX757" s="16" t="s">
        <v>62888</v>
      </c>
      <c r="DY757" s="17" t="s">
        <v>22831</v>
      </c>
      <c r="DZ757" s="25">
        <v>0</v>
      </c>
      <c r="EA757" s="25">
        <v>0</v>
      </c>
      <c r="EB757" s="16">
        <v>0</v>
      </c>
      <c r="EC757" s="16" t="s">
        <v>62889</v>
      </c>
      <c r="ED757" s="17" t="s">
        <v>22832</v>
      </c>
      <c r="EE757" s="25">
        <v>0</v>
      </c>
      <c r="EF757" s="25">
        <v>0</v>
      </c>
      <c r="EG757" s="16">
        <v>0</v>
      </c>
      <c r="EH757" s="16" t="s">
        <v>62890</v>
      </c>
      <c r="EI757" s="16" t="s">
        <v>22833</v>
      </c>
      <c r="EJ757" s="16">
        <v>0</v>
      </c>
      <c r="EK757" s="16">
        <v>0</v>
      </c>
      <c r="EL757" s="16">
        <v>0</v>
      </c>
      <c r="EM757" s="16" t="s">
        <v>62891</v>
      </c>
      <c r="EN757" s="17" t="s">
        <v>22834</v>
      </c>
      <c r="EO757" s="25">
        <v>0</v>
      </c>
      <c r="EP757" s="25">
        <v>0</v>
      </c>
      <c r="EQ757" s="16">
        <v>0</v>
      </c>
      <c r="ER757" s="16" t="s">
        <v>62892</v>
      </c>
      <c r="ES757" s="17" t="s">
        <v>22835</v>
      </c>
      <c r="ET757" s="17">
        <v>0</v>
      </c>
      <c r="EU757" s="17">
        <v>0</v>
      </c>
      <c r="EV757" s="17">
        <v>0</v>
      </c>
      <c r="EW757" s="17" t="s">
        <v>62893</v>
      </c>
      <c r="EX757" s="17" t="s">
        <v>22836</v>
      </c>
      <c r="EY757" s="17">
        <v>0</v>
      </c>
      <c r="EZ757" s="17">
        <v>0</v>
      </c>
      <c r="FA757" s="17">
        <v>0</v>
      </c>
      <c r="FB757" s="17" t="s">
        <v>62894</v>
      </c>
      <c r="FC757" s="17" t="s">
        <v>22837</v>
      </c>
      <c r="FD757" s="17">
        <v>0</v>
      </c>
      <c r="FE757" s="17">
        <v>0</v>
      </c>
      <c r="FF757" s="17">
        <v>0</v>
      </c>
      <c r="FH757" s="17">
        <v>0</v>
      </c>
      <c r="FI757" s="17">
        <v>0</v>
      </c>
      <c r="FJ757" s="17">
        <v>0</v>
      </c>
      <c r="FL757" s="17">
        <v>0</v>
      </c>
      <c r="FM757" s="17">
        <v>0</v>
      </c>
      <c r="FN757" s="17">
        <v>0</v>
      </c>
    </row>
    <row r="758" spans="1:170">
      <c r="A758" s="14">
        <v>84240002</v>
      </c>
      <c r="B758" s="15" t="s">
        <v>37</v>
      </c>
      <c r="C758" s="17" t="s">
        <v>901</v>
      </c>
      <c r="D758" s="25">
        <v>0</v>
      </c>
      <c r="E758" s="25">
        <v>0</v>
      </c>
      <c r="F758" s="25">
        <v>0</v>
      </c>
      <c r="I758" s="16"/>
      <c r="L758" s="20" t="s">
        <v>1479</v>
      </c>
      <c r="M758" s="17" t="s">
        <v>62895</v>
      </c>
      <c r="N758" s="17" t="s">
        <v>22838</v>
      </c>
      <c r="O758" s="25">
        <v>0</v>
      </c>
      <c r="P758" s="25">
        <v>0</v>
      </c>
      <c r="Q758" s="25">
        <v>0</v>
      </c>
      <c r="R758" s="16" t="s">
        <v>62896</v>
      </c>
      <c r="S758" s="17" t="s">
        <v>22839</v>
      </c>
      <c r="T758" s="25">
        <v>0</v>
      </c>
      <c r="U758" s="25">
        <v>0</v>
      </c>
      <c r="V758" s="25">
        <v>0</v>
      </c>
      <c r="W758" s="16" t="s">
        <v>62897</v>
      </c>
      <c r="X758" s="17" t="s">
        <v>22840</v>
      </c>
      <c r="Y758" s="25">
        <v>0</v>
      </c>
      <c r="Z758" s="25">
        <v>0</v>
      </c>
      <c r="AA758" s="25">
        <v>0</v>
      </c>
      <c r="AB758" s="16" t="s">
        <v>62898</v>
      </c>
      <c r="AC758" s="17" t="s">
        <v>22841</v>
      </c>
      <c r="AD758" s="25">
        <v>0</v>
      </c>
      <c r="AE758" s="25">
        <v>0</v>
      </c>
      <c r="AF758" s="25">
        <v>0</v>
      </c>
      <c r="AG758" s="16" t="s">
        <v>62899</v>
      </c>
      <c r="AH758" s="17" t="s">
        <v>22842</v>
      </c>
      <c r="AI758" s="25">
        <v>0</v>
      </c>
      <c r="AJ758" s="25">
        <v>0</v>
      </c>
      <c r="AK758" s="25">
        <v>0</v>
      </c>
      <c r="AL758" s="16" t="s">
        <v>62900</v>
      </c>
      <c r="AM758" s="17" t="s">
        <v>22843</v>
      </c>
      <c r="AN758" s="25">
        <v>0</v>
      </c>
      <c r="AO758" s="25">
        <v>0</v>
      </c>
      <c r="AP758" s="25">
        <v>0</v>
      </c>
      <c r="AQ758" s="16" t="s">
        <v>62901</v>
      </c>
      <c r="AR758" s="17" t="s">
        <v>22844</v>
      </c>
      <c r="AS758" s="25">
        <v>0</v>
      </c>
      <c r="AT758" s="25">
        <v>0</v>
      </c>
      <c r="AU758" s="25">
        <v>0</v>
      </c>
      <c r="AV758" s="16" t="s">
        <v>62902</v>
      </c>
      <c r="AW758" s="17" t="s">
        <v>22845</v>
      </c>
      <c r="AX758" s="25">
        <v>0</v>
      </c>
      <c r="AY758" s="25">
        <v>0</v>
      </c>
      <c r="AZ758" s="25">
        <v>0</v>
      </c>
      <c r="BA758" s="16" t="s">
        <v>62903</v>
      </c>
      <c r="BB758" s="17" t="s">
        <v>22846</v>
      </c>
      <c r="BC758" s="25">
        <v>0</v>
      </c>
      <c r="BD758" s="25">
        <v>0</v>
      </c>
      <c r="BE758" s="25">
        <v>0</v>
      </c>
      <c r="BF758" s="16" t="s">
        <v>62904</v>
      </c>
      <c r="BG758" s="17" t="s">
        <v>22847</v>
      </c>
      <c r="BH758" s="25">
        <v>0</v>
      </c>
      <c r="BI758" s="25">
        <v>0</v>
      </c>
      <c r="BJ758" s="25">
        <v>0</v>
      </c>
      <c r="BK758" s="16" t="s">
        <v>62905</v>
      </c>
      <c r="BL758" s="17" t="s">
        <v>22848</v>
      </c>
      <c r="BM758" s="25">
        <v>0</v>
      </c>
      <c r="BN758" s="25">
        <v>0</v>
      </c>
      <c r="BO758" s="25">
        <v>0</v>
      </c>
      <c r="BP758" s="16" t="s">
        <v>62906</v>
      </c>
      <c r="BQ758" s="17" t="s">
        <v>22849</v>
      </c>
      <c r="BR758" s="25">
        <v>0</v>
      </c>
      <c r="BS758" s="25">
        <v>0</v>
      </c>
      <c r="BT758" s="25">
        <v>0</v>
      </c>
      <c r="BU758" s="16" t="s">
        <v>62907</v>
      </c>
      <c r="BV758" s="17" t="s">
        <v>22850</v>
      </c>
      <c r="BW758" s="25">
        <v>0</v>
      </c>
      <c r="BX758" s="25">
        <v>0</v>
      </c>
      <c r="BY758" s="25">
        <v>0</v>
      </c>
      <c r="BZ758" s="16" t="s">
        <v>62908</v>
      </c>
      <c r="CA758" s="17" t="s">
        <v>22851</v>
      </c>
      <c r="CB758" s="25">
        <v>0</v>
      </c>
      <c r="CC758" s="25">
        <v>0</v>
      </c>
      <c r="CD758" s="25">
        <v>0</v>
      </c>
      <c r="CE758" s="16" t="s">
        <v>62909</v>
      </c>
      <c r="CF758" s="17" t="s">
        <v>22852</v>
      </c>
      <c r="CG758" s="25">
        <v>0</v>
      </c>
      <c r="CH758" s="25">
        <v>0</v>
      </c>
      <c r="CI758" s="25">
        <v>0</v>
      </c>
      <c r="CJ758" s="16" t="s">
        <v>62910</v>
      </c>
      <c r="CK758" s="17" t="s">
        <v>22853</v>
      </c>
      <c r="CL758" s="25">
        <v>0</v>
      </c>
      <c r="CM758" s="25">
        <v>0</v>
      </c>
      <c r="CN758" s="25">
        <v>0</v>
      </c>
      <c r="CO758" s="16" t="s">
        <v>62911</v>
      </c>
      <c r="CP758" s="17" t="s">
        <v>22854</v>
      </c>
      <c r="CQ758" s="25">
        <v>0</v>
      </c>
      <c r="CR758" s="25">
        <v>0</v>
      </c>
      <c r="CS758" s="25">
        <v>0</v>
      </c>
      <c r="CT758" s="16" t="s">
        <v>62912</v>
      </c>
      <c r="CU758" s="17" t="s">
        <v>22855</v>
      </c>
      <c r="CV758" s="25">
        <v>0</v>
      </c>
      <c r="CW758" s="25">
        <v>0</v>
      </c>
      <c r="CX758" s="25">
        <v>0</v>
      </c>
      <c r="CY758" s="16" t="s">
        <v>62913</v>
      </c>
      <c r="CZ758" s="17" t="s">
        <v>22856</v>
      </c>
      <c r="DA758" s="25">
        <v>0</v>
      </c>
      <c r="DB758" s="25">
        <v>0</v>
      </c>
      <c r="DC758" s="25">
        <v>0</v>
      </c>
      <c r="DD758" s="25" t="s">
        <v>62914</v>
      </c>
      <c r="DE758" s="25" t="s">
        <v>22857</v>
      </c>
      <c r="DF758" s="25">
        <v>0</v>
      </c>
      <c r="DG758" s="25">
        <v>0</v>
      </c>
      <c r="DH758" s="25">
        <v>0</v>
      </c>
      <c r="DI758" s="16" t="s">
        <v>62915</v>
      </c>
      <c r="DJ758" s="17" t="s">
        <v>22858</v>
      </c>
      <c r="DK758" s="25">
        <v>0</v>
      </c>
      <c r="DL758" s="25">
        <v>0</v>
      </c>
      <c r="DM758" s="25">
        <v>0</v>
      </c>
      <c r="DN758" s="16" t="s">
        <v>62916</v>
      </c>
      <c r="DO758" s="17" t="s">
        <v>22859</v>
      </c>
      <c r="DP758" s="25">
        <v>0</v>
      </c>
      <c r="DQ758" s="25">
        <v>0</v>
      </c>
      <c r="DR758" s="25">
        <v>0</v>
      </c>
      <c r="DS758" s="16" t="s">
        <v>62917</v>
      </c>
      <c r="DT758" s="17" t="s">
        <v>22860</v>
      </c>
      <c r="DU758" s="25">
        <v>0</v>
      </c>
      <c r="DV758" s="25">
        <v>0</v>
      </c>
      <c r="DW758" s="25">
        <v>0</v>
      </c>
      <c r="DX758" s="16" t="s">
        <v>62918</v>
      </c>
      <c r="DY758" s="17" t="s">
        <v>22861</v>
      </c>
      <c r="DZ758" s="25">
        <v>0</v>
      </c>
      <c r="EA758" s="25">
        <v>0</v>
      </c>
      <c r="EB758" s="16">
        <v>0</v>
      </c>
      <c r="EC758" s="16" t="s">
        <v>62919</v>
      </c>
      <c r="ED758" s="17" t="s">
        <v>22862</v>
      </c>
      <c r="EE758" s="25">
        <v>0</v>
      </c>
      <c r="EF758" s="25">
        <v>0</v>
      </c>
      <c r="EG758" s="16">
        <v>0</v>
      </c>
      <c r="EH758" s="16" t="s">
        <v>62920</v>
      </c>
      <c r="EI758" s="16" t="s">
        <v>22863</v>
      </c>
      <c r="EJ758" s="16">
        <v>0</v>
      </c>
      <c r="EK758" s="16">
        <v>0</v>
      </c>
      <c r="EL758" s="16">
        <v>0</v>
      </c>
      <c r="EM758" s="16" t="s">
        <v>62921</v>
      </c>
      <c r="EN758" s="17" t="s">
        <v>22864</v>
      </c>
      <c r="EO758" s="25">
        <v>0</v>
      </c>
      <c r="EP758" s="25">
        <v>0</v>
      </c>
      <c r="EQ758" s="16">
        <v>0</v>
      </c>
      <c r="ER758" s="16" t="s">
        <v>62922</v>
      </c>
      <c r="ES758" s="17" t="s">
        <v>22865</v>
      </c>
      <c r="ET758" s="17">
        <v>0</v>
      </c>
      <c r="EU758" s="17">
        <v>0</v>
      </c>
      <c r="EV758" s="17">
        <v>0</v>
      </c>
      <c r="EW758" s="17" t="s">
        <v>62923</v>
      </c>
      <c r="EX758" s="17" t="s">
        <v>22866</v>
      </c>
      <c r="EY758" s="17">
        <v>0</v>
      </c>
      <c r="EZ758" s="17">
        <v>0</v>
      </c>
      <c r="FA758" s="17">
        <v>0</v>
      </c>
      <c r="FB758" s="17" t="s">
        <v>62924</v>
      </c>
      <c r="FC758" s="17" t="s">
        <v>22867</v>
      </c>
      <c r="FD758" s="17">
        <v>0</v>
      </c>
      <c r="FE758" s="17">
        <v>0</v>
      </c>
      <c r="FF758" s="17">
        <v>0</v>
      </c>
      <c r="FH758" s="17">
        <v>0</v>
      </c>
      <c r="FI758" s="17">
        <v>0</v>
      </c>
      <c r="FJ758" s="17">
        <v>0</v>
      </c>
      <c r="FL758" s="17">
        <v>0</v>
      </c>
      <c r="FM758" s="17">
        <v>0</v>
      </c>
      <c r="FN758" s="17">
        <v>0</v>
      </c>
    </row>
    <row r="759" spans="1:170">
      <c r="A759" s="14">
        <v>84240003</v>
      </c>
      <c r="B759" s="15" t="s">
        <v>37</v>
      </c>
      <c r="C759" s="17" t="s">
        <v>902</v>
      </c>
      <c r="D759" s="25">
        <v>0</v>
      </c>
      <c r="E759" s="25">
        <v>0</v>
      </c>
      <c r="F759" s="25">
        <v>0</v>
      </c>
      <c r="I759" s="16"/>
      <c r="L759" s="20" t="s">
        <v>1480</v>
      </c>
      <c r="M759" s="17" t="s">
        <v>62925</v>
      </c>
      <c r="N759" s="17" t="s">
        <v>22868</v>
      </c>
      <c r="O759" s="25">
        <v>0</v>
      </c>
      <c r="P759" s="25">
        <v>0</v>
      </c>
      <c r="Q759" s="25">
        <v>0</v>
      </c>
      <c r="R759" s="16" t="s">
        <v>62926</v>
      </c>
      <c r="S759" s="17" t="s">
        <v>22869</v>
      </c>
      <c r="T759" s="25">
        <v>0</v>
      </c>
      <c r="U759" s="25">
        <v>0</v>
      </c>
      <c r="V759" s="25">
        <v>0</v>
      </c>
      <c r="W759" s="16" t="s">
        <v>62927</v>
      </c>
      <c r="X759" s="17" t="s">
        <v>22870</v>
      </c>
      <c r="Y759" s="25">
        <v>0</v>
      </c>
      <c r="Z759" s="25">
        <v>0</v>
      </c>
      <c r="AA759" s="25">
        <v>0</v>
      </c>
      <c r="AB759" s="16" t="s">
        <v>62928</v>
      </c>
      <c r="AC759" s="17" t="s">
        <v>22871</v>
      </c>
      <c r="AD759" s="25">
        <v>0</v>
      </c>
      <c r="AE759" s="25">
        <v>0</v>
      </c>
      <c r="AF759" s="25">
        <v>0</v>
      </c>
      <c r="AG759" s="16" t="s">
        <v>62929</v>
      </c>
      <c r="AH759" s="17" t="s">
        <v>22872</v>
      </c>
      <c r="AI759" s="25">
        <v>0</v>
      </c>
      <c r="AJ759" s="25">
        <v>0</v>
      </c>
      <c r="AK759" s="25">
        <v>0</v>
      </c>
      <c r="AL759" s="16" t="s">
        <v>62930</v>
      </c>
      <c r="AM759" s="17" t="s">
        <v>22873</v>
      </c>
      <c r="AN759" s="25">
        <v>0</v>
      </c>
      <c r="AO759" s="25">
        <v>0</v>
      </c>
      <c r="AP759" s="25">
        <v>0</v>
      </c>
      <c r="AQ759" s="16" t="s">
        <v>62931</v>
      </c>
      <c r="AR759" s="17" t="s">
        <v>22874</v>
      </c>
      <c r="AS759" s="25">
        <v>0</v>
      </c>
      <c r="AT759" s="25">
        <v>0</v>
      </c>
      <c r="AU759" s="25">
        <v>0</v>
      </c>
      <c r="AV759" s="16" t="s">
        <v>62932</v>
      </c>
      <c r="AW759" s="17" t="s">
        <v>22875</v>
      </c>
      <c r="AX759" s="25">
        <v>0</v>
      </c>
      <c r="AY759" s="25">
        <v>0</v>
      </c>
      <c r="AZ759" s="25">
        <v>0</v>
      </c>
      <c r="BA759" s="16" t="s">
        <v>62933</v>
      </c>
      <c r="BB759" s="17" t="s">
        <v>22876</v>
      </c>
      <c r="BC759" s="25">
        <v>0</v>
      </c>
      <c r="BD759" s="25">
        <v>0</v>
      </c>
      <c r="BE759" s="25">
        <v>0</v>
      </c>
      <c r="BF759" s="16" t="s">
        <v>62934</v>
      </c>
      <c r="BG759" s="17" t="s">
        <v>22877</v>
      </c>
      <c r="BH759" s="25">
        <v>0</v>
      </c>
      <c r="BI759" s="25">
        <v>0</v>
      </c>
      <c r="BJ759" s="25">
        <v>0</v>
      </c>
      <c r="BK759" s="16" t="s">
        <v>62935</v>
      </c>
      <c r="BL759" s="17" t="s">
        <v>22878</v>
      </c>
      <c r="BM759" s="25">
        <v>0</v>
      </c>
      <c r="BN759" s="25">
        <v>0</v>
      </c>
      <c r="BO759" s="25">
        <v>0</v>
      </c>
      <c r="BP759" s="16" t="s">
        <v>62936</v>
      </c>
      <c r="BQ759" s="17" t="s">
        <v>22879</v>
      </c>
      <c r="BR759" s="25">
        <v>0</v>
      </c>
      <c r="BS759" s="25">
        <v>0</v>
      </c>
      <c r="BT759" s="25">
        <v>0</v>
      </c>
      <c r="BU759" s="16" t="s">
        <v>62937</v>
      </c>
      <c r="BV759" s="17" t="s">
        <v>22880</v>
      </c>
      <c r="BW759" s="25">
        <v>0</v>
      </c>
      <c r="BX759" s="25">
        <v>0</v>
      </c>
      <c r="BY759" s="25">
        <v>0</v>
      </c>
      <c r="BZ759" s="16" t="s">
        <v>62938</v>
      </c>
      <c r="CA759" s="17" t="s">
        <v>22881</v>
      </c>
      <c r="CB759" s="25">
        <v>0</v>
      </c>
      <c r="CC759" s="25">
        <v>0</v>
      </c>
      <c r="CD759" s="25">
        <v>0</v>
      </c>
      <c r="CE759" s="16" t="s">
        <v>62939</v>
      </c>
      <c r="CF759" s="17" t="s">
        <v>22882</v>
      </c>
      <c r="CG759" s="25">
        <v>0</v>
      </c>
      <c r="CH759" s="25">
        <v>0</v>
      </c>
      <c r="CI759" s="25">
        <v>0</v>
      </c>
      <c r="CJ759" s="16" t="s">
        <v>62940</v>
      </c>
      <c r="CK759" s="17" t="s">
        <v>22883</v>
      </c>
      <c r="CL759" s="25">
        <v>0</v>
      </c>
      <c r="CM759" s="25">
        <v>0</v>
      </c>
      <c r="CN759" s="25">
        <v>0</v>
      </c>
      <c r="CO759" s="16" t="s">
        <v>62941</v>
      </c>
      <c r="CP759" s="17" t="s">
        <v>22884</v>
      </c>
      <c r="CQ759" s="25">
        <v>0</v>
      </c>
      <c r="CR759" s="25">
        <v>0</v>
      </c>
      <c r="CS759" s="25">
        <v>0</v>
      </c>
      <c r="CT759" s="16" t="s">
        <v>62942</v>
      </c>
      <c r="CU759" s="17" t="s">
        <v>22885</v>
      </c>
      <c r="CV759" s="25">
        <v>0</v>
      </c>
      <c r="CW759" s="25">
        <v>0</v>
      </c>
      <c r="CX759" s="25">
        <v>0</v>
      </c>
      <c r="CY759" s="16" t="s">
        <v>62943</v>
      </c>
      <c r="CZ759" s="17" t="s">
        <v>22886</v>
      </c>
      <c r="DA759" s="25">
        <v>0</v>
      </c>
      <c r="DB759" s="25">
        <v>0</v>
      </c>
      <c r="DC759" s="25">
        <v>0</v>
      </c>
      <c r="DD759" s="25" t="s">
        <v>62944</v>
      </c>
      <c r="DE759" s="25" t="s">
        <v>22887</v>
      </c>
      <c r="DF759" s="25">
        <v>0</v>
      </c>
      <c r="DG759" s="25">
        <v>0</v>
      </c>
      <c r="DH759" s="25">
        <v>0</v>
      </c>
      <c r="DI759" s="16" t="s">
        <v>62945</v>
      </c>
      <c r="DJ759" s="17" t="s">
        <v>22888</v>
      </c>
      <c r="DK759" s="25">
        <v>0</v>
      </c>
      <c r="DL759" s="25">
        <v>0</v>
      </c>
      <c r="DM759" s="25">
        <v>0</v>
      </c>
      <c r="DN759" s="16" t="s">
        <v>62946</v>
      </c>
      <c r="DO759" s="17" t="s">
        <v>22889</v>
      </c>
      <c r="DP759" s="25">
        <v>0</v>
      </c>
      <c r="DQ759" s="25">
        <v>0</v>
      </c>
      <c r="DR759" s="25">
        <v>0</v>
      </c>
      <c r="DS759" s="16" t="s">
        <v>62947</v>
      </c>
      <c r="DT759" s="17" t="s">
        <v>22890</v>
      </c>
      <c r="DU759" s="25">
        <v>0</v>
      </c>
      <c r="DV759" s="25">
        <v>0</v>
      </c>
      <c r="DW759" s="25">
        <v>0</v>
      </c>
      <c r="DX759" s="16" t="s">
        <v>62948</v>
      </c>
      <c r="DY759" s="17" t="s">
        <v>22891</v>
      </c>
      <c r="DZ759" s="25">
        <v>0</v>
      </c>
      <c r="EA759" s="25">
        <v>0</v>
      </c>
      <c r="EB759" s="16">
        <v>0</v>
      </c>
      <c r="EC759" s="16" t="s">
        <v>62949</v>
      </c>
      <c r="ED759" s="17" t="s">
        <v>22892</v>
      </c>
      <c r="EE759" s="25">
        <v>0</v>
      </c>
      <c r="EF759" s="25">
        <v>0</v>
      </c>
      <c r="EG759" s="16">
        <v>0</v>
      </c>
      <c r="EH759" s="16" t="s">
        <v>62950</v>
      </c>
      <c r="EI759" s="16" t="s">
        <v>22893</v>
      </c>
      <c r="EJ759" s="16">
        <v>0</v>
      </c>
      <c r="EK759" s="16">
        <v>0</v>
      </c>
      <c r="EL759" s="16">
        <v>0</v>
      </c>
      <c r="EM759" s="16" t="s">
        <v>62951</v>
      </c>
      <c r="EN759" s="17" t="s">
        <v>22894</v>
      </c>
      <c r="EO759" s="25">
        <v>0</v>
      </c>
      <c r="EP759" s="25">
        <v>0</v>
      </c>
      <c r="EQ759" s="16">
        <v>0</v>
      </c>
      <c r="ER759" s="16" t="s">
        <v>62952</v>
      </c>
      <c r="ES759" s="17" t="s">
        <v>22895</v>
      </c>
      <c r="ET759" s="17">
        <v>0</v>
      </c>
      <c r="EU759" s="17">
        <v>0</v>
      </c>
      <c r="EV759" s="17">
        <v>0</v>
      </c>
      <c r="EW759" s="17" t="s">
        <v>62953</v>
      </c>
      <c r="EX759" s="17" t="s">
        <v>22896</v>
      </c>
      <c r="EY759" s="17">
        <v>0</v>
      </c>
      <c r="EZ759" s="17">
        <v>0</v>
      </c>
      <c r="FA759" s="17">
        <v>0</v>
      </c>
      <c r="FB759" s="17" t="s">
        <v>62954</v>
      </c>
      <c r="FC759" s="17" t="s">
        <v>22897</v>
      </c>
      <c r="FD759" s="17">
        <v>0</v>
      </c>
      <c r="FE759" s="17">
        <v>0</v>
      </c>
      <c r="FF759" s="17">
        <v>0</v>
      </c>
      <c r="FH759" s="17">
        <v>0</v>
      </c>
      <c r="FI759" s="17">
        <v>0</v>
      </c>
      <c r="FJ759" s="17">
        <v>0</v>
      </c>
      <c r="FL759" s="17">
        <v>0</v>
      </c>
      <c r="FM759" s="17">
        <v>0</v>
      </c>
      <c r="FN759" s="17">
        <v>0</v>
      </c>
    </row>
    <row r="760" spans="1:170">
      <c r="A760" s="14">
        <v>84240004</v>
      </c>
      <c r="B760" s="15" t="s">
        <v>37</v>
      </c>
      <c r="C760" s="17" t="s">
        <v>903</v>
      </c>
      <c r="D760" s="25">
        <v>0</v>
      </c>
      <c r="E760" s="25">
        <v>0</v>
      </c>
      <c r="F760" s="25">
        <v>0</v>
      </c>
      <c r="I760" s="16"/>
      <c r="L760" s="20" t="s">
        <v>1481</v>
      </c>
      <c r="M760" s="17" t="s">
        <v>62955</v>
      </c>
      <c r="N760" s="17" t="s">
        <v>22898</v>
      </c>
      <c r="O760" s="25">
        <v>0</v>
      </c>
      <c r="P760" s="25">
        <v>0</v>
      </c>
      <c r="Q760" s="25">
        <v>0</v>
      </c>
      <c r="R760" s="16" t="s">
        <v>62956</v>
      </c>
      <c r="S760" s="17" t="s">
        <v>22899</v>
      </c>
      <c r="T760" s="25">
        <v>0</v>
      </c>
      <c r="U760" s="25">
        <v>0</v>
      </c>
      <c r="V760" s="25">
        <v>0</v>
      </c>
      <c r="W760" s="16" t="s">
        <v>62957</v>
      </c>
      <c r="X760" s="17" t="s">
        <v>22900</v>
      </c>
      <c r="Y760" s="25">
        <v>0</v>
      </c>
      <c r="Z760" s="25">
        <v>0</v>
      </c>
      <c r="AA760" s="25">
        <v>0</v>
      </c>
      <c r="AB760" s="16" t="s">
        <v>62958</v>
      </c>
      <c r="AC760" s="17" t="s">
        <v>22901</v>
      </c>
      <c r="AD760" s="25">
        <v>0</v>
      </c>
      <c r="AE760" s="25">
        <v>0</v>
      </c>
      <c r="AF760" s="25">
        <v>0</v>
      </c>
      <c r="AG760" s="16" t="s">
        <v>62959</v>
      </c>
      <c r="AH760" s="17" t="s">
        <v>22902</v>
      </c>
      <c r="AI760" s="25">
        <v>0</v>
      </c>
      <c r="AJ760" s="25">
        <v>0</v>
      </c>
      <c r="AK760" s="25">
        <v>0</v>
      </c>
      <c r="AL760" s="16" t="s">
        <v>62960</v>
      </c>
      <c r="AM760" s="17" t="s">
        <v>22903</v>
      </c>
      <c r="AN760" s="25">
        <v>0</v>
      </c>
      <c r="AO760" s="25">
        <v>0</v>
      </c>
      <c r="AP760" s="25">
        <v>0</v>
      </c>
      <c r="AQ760" s="16" t="s">
        <v>62961</v>
      </c>
      <c r="AR760" s="17" t="s">
        <v>22904</v>
      </c>
      <c r="AS760" s="25">
        <v>0</v>
      </c>
      <c r="AT760" s="25">
        <v>0</v>
      </c>
      <c r="AU760" s="25">
        <v>0</v>
      </c>
      <c r="AV760" s="16" t="s">
        <v>62962</v>
      </c>
      <c r="AW760" s="17" t="s">
        <v>22905</v>
      </c>
      <c r="AX760" s="25">
        <v>0</v>
      </c>
      <c r="AY760" s="25">
        <v>0</v>
      </c>
      <c r="AZ760" s="25">
        <v>0</v>
      </c>
      <c r="BA760" s="16" t="s">
        <v>62963</v>
      </c>
      <c r="BB760" s="17" t="s">
        <v>22906</v>
      </c>
      <c r="BC760" s="25">
        <v>0</v>
      </c>
      <c r="BD760" s="25">
        <v>0</v>
      </c>
      <c r="BE760" s="25">
        <v>0</v>
      </c>
      <c r="BF760" s="16" t="s">
        <v>62964</v>
      </c>
      <c r="BG760" s="17" t="s">
        <v>22907</v>
      </c>
      <c r="BH760" s="25">
        <v>0</v>
      </c>
      <c r="BI760" s="25">
        <v>0</v>
      </c>
      <c r="BJ760" s="25">
        <v>0</v>
      </c>
      <c r="BK760" s="16" t="s">
        <v>62965</v>
      </c>
      <c r="BL760" s="17" t="s">
        <v>22908</v>
      </c>
      <c r="BM760" s="25">
        <v>0</v>
      </c>
      <c r="BN760" s="25">
        <v>0</v>
      </c>
      <c r="BO760" s="25">
        <v>0</v>
      </c>
      <c r="BP760" s="16" t="s">
        <v>62966</v>
      </c>
      <c r="BQ760" s="17" t="s">
        <v>22909</v>
      </c>
      <c r="BR760" s="25">
        <v>0</v>
      </c>
      <c r="BS760" s="25">
        <v>0</v>
      </c>
      <c r="BT760" s="25">
        <v>0</v>
      </c>
      <c r="BU760" s="16" t="s">
        <v>62967</v>
      </c>
      <c r="BV760" s="17" t="s">
        <v>22910</v>
      </c>
      <c r="BW760" s="25">
        <v>0</v>
      </c>
      <c r="BX760" s="25">
        <v>0</v>
      </c>
      <c r="BY760" s="25">
        <v>0</v>
      </c>
      <c r="BZ760" s="16" t="s">
        <v>62968</v>
      </c>
      <c r="CA760" s="17" t="s">
        <v>22911</v>
      </c>
      <c r="CB760" s="25">
        <v>0</v>
      </c>
      <c r="CC760" s="25">
        <v>0</v>
      </c>
      <c r="CD760" s="25">
        <v>0</v>
      </c>
      <c r="CE760" s="16" t="s">
        <v>62969</v>
      </c>
      <c r="CF760" s="17" t="s">
        <v>22912</v>
      </c>
      <c r="CG760" s="25">
        <v>0</v>
      </c>
      <c r="CH760" s="25">
        <v>0</v>
      </c>
      <c r="CI760" s="25">
        <v>0</v>
      </c>
      <c r="CJ760" s="16" t="s">
        <v>62970</v>
      </c>
      <c r="CK760" s="17" t="s">
        <v>22913</v>
      </c>
      <c r="CL760" s="25">
        <v>0</v>
      </c>
      <c r="CM760" s="25">
        <v>0</v>
      </c>
      <c r="CN760" s="25">
        <v>0</v>
      </c>
      <c r="CO760" s="16" t="s">
        <v>62971</v>
      </c>
      <c r="CP760" s="17" t="s">
        <v>22914</v>
      </c>
      <c r="CQ760" s="25">
        <v>0</v>
      </c>
      <c r="CR760" s="25">
        <v>0</v>
      </c>
      <c r="CS760" s="25">
        <v>0</v>
      </c>
      <c r="CT760" s="16" t="s">
        <v>62972</v>
      </c>
      <c r="CU760" s="17" t="s">
        <v>22915</v>
      </c>
      <c r="CV760" s="25">
        <v>0</v>
      </c>
      <c r="CW760" s="25">
        <v>0</v>
      </c>
      <c r="CX760" s="25">
        <v>0</v>
      </c>
      <c r="CY760" s="16" t="s">
        <v>62973</v>
      </c>
      <c r="CZ760" s="17" t="s">
        <v>22916</v>
      </c>
      <c r="DA760" s="25">
        <v>0</v>
      </c>
      <c r="DB760" s="25">
        <v>0</v>
      </c>
      <c r="DC760" s="25">
        <v>0</v>
      </c>
      <c r="DD760" s="25" t="s">
        <v>62974</v>
      </c>
      <c r="DE760" s="25" t="s">
        <v>22917</v>
      </c>
      <c r="DF760" s="25">
        <v>0</v>
      </c>
      <c r="DG760" s="25">
        <v>0</v>
      </c>
      <c r="DH760" s="25">
        <v>0</v>
      </c>
      <c r="DI760" s="16" t="s">
        <v>62975</v>
      </c>
      <c r="DJ760" s="17" t="s">
        <v>22918</v>
      </c>
      <c r="DK760" s="25">
        <v>0</v>
      </c>
      <c r="DL760" s="25">
        <v>0</v>
      </c>
      <c r="DM760" s="25">
        <v>0</v>
      </c>
      <c r="DN760" s="16" t="s">
        <v>62976</v>
      </c>
      <c r="DO760" s="17" t="s">
        <v>22919</v>
      </c>
      <c r="DP760" s="25">
        <v>0</v>
      </c>
      <c r="DQ760" s="25">
        <v>0</v>
      </c>
      <c r="DR760" s="25">
        <v>0</v>
      </c>
      <c r="DS760" s="16" t="s">
        <v>62977</v>
      </c>
      <c r="DT760" s="17" t="s">
        <v>22920</v>
      </c>
      <c r="DU760" s="25">
        <v>0</v>
      </c>
      <c r="DV760" s="25">
        <v>0</v>
      </c>
      <c r="DW760" s="25">
        <v>0</v>
      </c>
      <c r="DX760" s="16" t="s">
        <v>62978</v>
      </c>
      <c r="DY760" s="17" t="s">
        <v>22921</v>
      </c>
      <c r="DZ760" s="25">
        <v>0</v>
      </c>
      <c r="EA760" s="25">
        <v>0</v>
      </c>
      <c r="EB760" s="16">
        <v>0</v>
      </c>
      <c r="EC760" s="16" t="s">
        <v>62979</v>
      </c>
      <c r="ED760" s="17" t="s">
        <v>22922</v>
      </c>
      <c r="EE760" s="25">
        <v>0</v>
      </c>
      <c r="EF760" s="25">
        <v>0</v>
      </c>
      <c r="EG760" s="16">
        <v>0</v>
      </c>
      <c r="EH760" s="16" t="s">
        <v>62980</v>
      </c>
      <c r="EI760" s="16" t="s">
        <v>22923</v>
      </c>
      <c r="EJ760" s="16">
        <v>0</v>
      </c>
      <c r="EK760" s="16">
        <v>0</v>
      </c>
      <c r="EL760" s="16">
        <v>0</v>
      </c>
      <c r="EM760" s="16" t="s">
        <v>62981</v>
      </c>
      <c r="EN760" s="17" t="s">
        <v>22924</v>
      </c>
      <c r="EO760" s="25">
        <v>0</v>
      </c>
      <c r="EP760" s="25">
        <v>0</v>
      </c>
      <c r="EQ760" s="16">
        <v>0</v>
      </c>
      <c r="ER760" s="16" t="s">
        <v>62982</v>
      </c>
      <c r="ES760" s="17" t="s">
        <v>22925</v>
      </c>
      <c r="ET760" s="17">
        <v>0</v>
      </c>
      <c r="EU760" s="17">
        <v>0</v>
      </c>
      <c r="EV760" s="17">
        <v>0</v>
      </c>
      <c r="EW760" s="17" t="s">
        <v>62983</v>
      </c>
      <c r="EX760" s="17" t="s">
        <v>22926</v>
      </c>
      <c r="EY760" s="17">
        <v>0</v>
      </c>
      <c r="EZ760" s="17">
        <v>0</v>
      </c>
      <c r="FA760" s="17">
        <v>0</v>
      </c>
      <c r="FB760" s="17" t="s">
        <v>62984</v>
      </c>
      <c r="FC760" s="17" t="s">
        <v>22927</v>
      </c>
      <c r="FD760" s="17">
        <v>0</v>
      </c>
      <c r="FE760" s="17">
        <v>0</v>
      </c>
      <c r="FF760" s="17">
        <v>0</v>
      </c>
      <c r="FH760" s="17">
        <v>0</v>
      </c>
      <c r="FI760" s="17">
        <v>0</v>
      </c>
      <c r="FJ760" s="17">
        <v>0</v>
      </c>
      <c r="FL760" s="17">
        <v>0</v>
      </c>
      <c r="FM760" s="17">
        <v>0</v>
      </c>
      <c r="FN760" s="17">
        <v>0</v>
      </c>
    </row>
    <row r="761" spans="1:170">
      <c r="A761" s="14">
        <v>84240005</v>
      </c>
      <c r="B761" s="15" t="s">
        <v>37</v>
      </c>
      <c r="C761" s="17" t="s">
        <v>904</v>
      </c>
      <c r="D761" s="25">
        <v>0</v>
      </c>
      <c r="E761" s="25">
        <v>0</v>
      </c>
      <c r="F761" s="25">
        <v>0</v>
      </c>
      <c r="I761" s="16"/>
      <c r="L761" s="20" t="s">
        <v>1482</v>
      </c>
      <c r="M761" s="17" t="s">
        <v>62985</v>
      </c>
      <c r="N761" s="17" t="s">
        <v>22928</v>
      </c>
      <c r="O761" s="25">
        <v>0</v>
      </c>
      <c r="P761" s="25">
        <v>0</v>
      </c>
      <c r="Q761" s="25">
        <v>0</v>
      </c>
      <c r="R761" s="16" t="s">
        <v>62986</v>
      </c>
      <c r="S761" s="17" t="s">
        <v>22929</v>
      </c>
      <c r="T761" s="25">
        <v>0</v>
      </c>
      <c r="U761" s="25">
        <v>0</v>
      </c>
      <c r="V761" s="25">
        <v>0</v>
      </c>
      <c r="W761" s="16" t="s">
        <v>62987</v>
      </c>
      <c r="X761" s="17" t="s">
        <v>22930</v>
      </c>
      <c r="Y761" s="25">
        <v>0</v>
      </c>
      <c r="Z761" s="25">
        <v>0</v>
      </c>
      <c r="AA761" s="25">
        <v>0</v>
      </c>
      <c r="AB761" s="16" t="s">
        <v>62988</v>
      </c>
      <c r="AC761" s="17" t="s">
        <v>22931</v>
      </c>
      <c r="AD761" s="25">
        <v>0</v>
      </c>
      <c r="AE761" s="25">
        <v>0</v>
      </c>
      <c r="AF761" s="25">
        <v>0</v>
      </c>
      <c r="AG761" s="16" t="s">
        <v>62989</v>
      </c>
      <c r="AH761" s="17" t="s">
        <v>22932</v>
      </c>
      <c r="AI761" s="25">
        <v>0</v>
      </c>
      <c r="AJ761" s="25">
        <v>0</v>
      </c>
      <c r="AK761" s="25">
        <v>0</v>
      </c>
      <c r="AL761" s="16" t="s">
        <v>62990</v>
      </c>
      <c r="AM761" s="17" t="s">
        <v>22933</v>
      </c>
      <c r="AN761" s="25">
        <v>0</v>
      </c>
      <c r="AO761" s="25">
        <v>0</v>
      </c>
      <c r="AP761" s="25">
        <v>0</v>
      </c>
      <c r="AQ761" s="16" t="s">
        <v>62991</v>
      </c>
      <c r="AR761" s="17" t="s">
        <v>22934</v>
      </c>
      <c r="AS761" s="25">
        <v>0</v>
      </c>
      <c r="AT761" s="25">
        <v>0</v>
      </c>
      <c r="AU761" s="25">
        <v>0</v>
      </c>
      <c r="AV761" s="16" t="s">
        <v>62992</v>
      </c>
      <c r="AW761" s="17" t="s">
        <v>22935</v>
      </c>
      <c r="AX761" s="25">
        <v>0</v>
      </c>
      <c r="AY761" s="25">
        <v>0</v>
      </c>
      <c r="AZ761" s="25">
        <v>0</v>
      </c>
      <c r="BA761" s="16" t="s">
        <v>62993</v>
      </c>
      <c r="BB761" s="17" t="s">
        <v>22936</v>
      </c>
      <c r="BC761" s="25">
        <v>0</v>
      </c>
      <c r="BD761" s="25">
        <v>0</v>
      </c>
      <c r="BE761" s="25">
        <v>0</v>
      </c>
      <c r="BF761" s="16" t="s">
        <v>62994</v>
      </c>
      <c r="BG761" s="17" t="s">
        <v>22937</v>
      </c>
      <c r="BH761" s="25">
        <v>0</v>
      </c>
      <c r="BI761" s="25">
        <v>0</v>
      </c>
      <c r="BJ761" s="25">
        <v>0</v>
      </c>
      <c r="BK761" s="16" t="s">
        <v>62995</v>
      </c>
      <c r="BL761" s="17" t="s">
        <v>22938</v>
      </c>
      <c r="BM761" s="25">
        <v>0</v>
      </c>
      <c r="BN761" s="25">
        <v>0</v>
      </c>
      <c r="BO761" s="25">
        <v>0</v>
      </c>
      <c r="BP761" s="16" t="s">
        <v>62996</v>
      </c>
      <c r="BQ761" s="17" t="s">
        <v>22939</v>
      </c>
      <c r="BR761" s="25">
        <v>0</v>
      </c>
      <c r="BS761" s="25">
        <v>0</v>
      </c>
      <c r="BT761" s="25">
        <v>0</v>
      </c>
      <c r="BU761" s="16" t="s">
        <v>62997</v>
      </c>
      <c r="BV761" s="17" t="s">
        <v>22940</v>
      </c>
      <c r="BW761" s="25">
        <v>0</v>
      </c>
      <c r="BX761" s="25">
        <v>0</v>
      </c>
      <c r="BY761" s="25">
        <v>0</v>
      </c>
      <c r="BZ761" s="16" t="s">
        <v>62998</v>
      </c>
      <c r="CA761" s="17" t="s">
        <v>22941</v>
      </c>
      <c r="CB761" s="25">
        <v>0</v>
      </c>
      <c r="CC761" s="25">
        <v>0</v>
      </c>
      <c r="CD761" s="25">
        <v>0</v>
      </c>
      <c r="CE761" s="16" t="s">
        <v>62999</v>
      </c>
      <c r="CF761" s="17" t="s">
        <v>22942</v>
      </c>
      <c r="CG761" s="25">
        <v>0</v>
      </c>
      <c r="CH761" s="25">
        <v>0</v>
      </c>
      <c r="CI761" s="25">
        <v>0</v>
      </c>
      <c r="CJ761" s="16" t="s">
        <v>63000</v>
      </c>
      <c r="CK761" s="17" t="s">
        <v>22943</v>
      </c>
      <c r="CL761" s="25">
        <v>0</v>
      </c>
      <c r="CM761" s="25">
        <v>0</v>
      </c>
      <c r="CN761" s="25">
        <v>0</v>
      </c>
      <c r="CO761" s="16" t="s">
        <v>63001</v>
      </c>
      <c r="CP761" s="17" t="s">
        <v>22944</v>
      </c>
      <c r="CQ761" s="25">
        <v>0</v>
      </c>
      <c r="CR761" s="25">
        <v>0</v>
      </c>
      <c r="CS761" s="25">
        <v>0</v>
      </c>
      <c r="CT761" s="16" t="s">
        <v>63002</v>
      </c>
      <c r="CU761" s="17" t="s">
        <v>22945</v>
      </c>
      <c r="CV761" s="25">
        <v>0</v>
      </c>
      <c r="CW761" s="25">
        <v>0</v>
      </c>
      <c r="CX761" s="25">
        <v>0</v>
      </c>
      <c r="CY761" s="16" t="s">
        <v>63003</v>
      </c>
      <c r="CZ761" s="17" t="s">
        <v>22946</v>
      </c>
      <c r="DA761" s="25">
        <v>0</v>
      </c>
      <c r="DB761" s="25">
        <v>0</v>
      </c>
      <c r="DC761" s="25">
        <v>0</v>
      </c>
      <c r="DD761" s="25" t="s">
        <v>63004</v>
      </c>
      <c r="DE761" s="25" t="s">
        <v>22947</v>
      </c>
      <c r="DF761" s="25">
        <v>0</v>
      </c>
      <c r="DG761" s="25">
        <v>0</v>
      </c>
      <c r="DH761" s="25">
        <v>0</v>
      </c>
      <c r="DI761" s="16" t="s">
        <v>63005</v>
      </c>
      <c r="DJ761" s="17" t="s">
        <v>22948</v>
      </c>
      <c r="DK761" s="25">
        <v>0</v>
      </c>
      <c r="DL761" s="25">
        <v>0</v>
      </c>
      <c r="DM761" s="25">
        <v>0</v>
      </c>
      <c r="DN761" s="16" t="s">
        <v>63006</v>
      </c>
      <c r="DO761" s="17" t="s">
        <v>22949</v>
      </c>
      <c r="DP761" s="25">
        <v>0</v>
      </c>
      <c r="DQ761" s="25">
        <v>0</v>
      </c>
      <c r="DR761" s="25">
        <v>0</v>
      </c>
      <c r="DS761" s="16" t="s">
        <v>63007</v>
      </c>
      <c r="DT761" s="17" t="s">
        <v>22950</v>
      </c>
      <c r="DU761" s="25">
        <v>0</v>
      </c>
      <c r="DV761" s="25">
        <v>0</v>
      </c>
      <c r="DW761" s="25">
        <v>0</v>
      </c>
      <c r="DX761" s="16" t="s">
        <v>63008</v>
      </c>
      <c r="DY761" s="17" t="s">
        <v>22951</v>
      </c>
      <c r="DZ761" s="25">
        <v>0</v>
      </c>
      <c r="EA761" s="25">
        <v>0</v>
      </c>
      <c r="EB761" s="16">
        <v>0</v>
      </c>
      <c r="EC761" s="16" t="s">
        <v>63009</v>
      </c>
      <c r="ED761" s="17" t="s">
        <v>22952</v>
      </c>
      <c r="EE761" s="25">
        <v>0</v>
      </c>
      <c r="EF761" s="25">
        <v>0</v>
      </c>
      <c r="EG761" s="16">
        <v>0</v>
      </c>
      <c r="EH761" s="16" t="s">
        <v>63010</v>
      </c>
      <c r="EI761" s="16" t="s">
        <v>22953</v>
      </c>
      <c r="EJ761" s="16">
        <v>0</v>
      </c>
      <c r="EK761" s="16">
        <v>0</v>
      </c>
      <c r="EL761" s="16">
        <v>0</v>
      </c>
      <c r="EM761" s="16" t="s">
        <v>63011</v>
      </c>
      <c r="EN761" s="17" t="s">
        <v>22954</v>
      </c>
      <c r="EO761" s="25">
        <v>0</v>
      </c>
      <c r="EP761" s="25">
        <v>0</v>
      </c>
      <c r="EQ761" s="16">
        <v>0</v>
      </c>
      <c r="ER761" s="16" t="s">
        <v>63012</v>
      </c>
      <c r="ES761" s="17" t="s">
        <v>22955</v>
      </c>
      <c r="ET761" s="17">
        <v>0</v>
      </c>
      <c r="EU761" s="17">
        <v>0</v>
      </c>
      <c r="EV761" s="17">
        <v>0</v>
      </c>
      <c r="EW761" s="17" t="s">
        <v>63013</v>
      </c>
      <c r="EX761" s="17" t="s">
        <v>22956</v>
      </c>
      <c r="EY761" s="17">
        <v>0</v>
      </c>
      <c r="EZ761" s="17">
        <v>0</v>
      </c>
      <c r="FA761" s="17">
        <v>0</v>
      </c>
      <c r="FB761" s="17" t="s">
        <v>63014</v>
      </c>
      <c r="FC761" s="17" t="s">
        <v>22957</v>
      </c>
      <c r="FD761" s="17">
        <v>0</v>
      </c>
      <c r="FE761" s="17">
        <v>0</v>
      </c>
      <c r="FF761" s="17">
        <v>0</v>
      </c>
      <c r="FH761" s="17">
        <v>0</v>
      </c>
      <c r="FI761" s="17">
        <v>0</v>
      </c>
      <c r="FJ761" s="17">
        <v>0</v>
      </c>
      <c r="FL761" s="17">
        <v>0</v>
      </c>
      <c r="FM761" s="17">
        <v>0</v>
      </c>
      <c r="FN761" s="17">
        <v>0</v>
      </c>
    </row>
    <row r="762" spans="1:170">
      <c r="A762" s="14">
        <v>84240006</v>
      </c>
      <c r="B762" s="15" t="s">
        <v>37</v>
      </c>
      <c r="C762" s="17" t="s">
        <v>905</v>
      </c>
      <c r="D762" s="25">
        <v>0</v>
      </c>
      <c r="E762" s="25">
        <v>0</v>
      </c>
      <c r="F762" s="25">
        <v>0</v>
      </c>
      <c r="I762" s="16"/>
      <c r="L762" s="20" t="s">
        <v>1483</v>
      </c>
      <c r="M762" s="17" t="s">
        <v>63015</v>
      </c>
      <c r="N762" s="17" t="s">
        <v>22958</v>
      </c>
      <c r="O762" s="25">
        <v>0</v>
      </c>
      <c r="P762" s="25">
        <v>0</v>
      </c>
      <c r="Q762" s="25">
        <v>0</v>
      </c>
      <c r="R762" s="16" t="s">
        <v>63016</v>
      </c>
      <c r="S762" s="17" t="s">
        <v>22959</v>
      </c>
      <c r="T762" s="25">
        <v>0</v>
      </c>
      <c r="U762" s="25">
        <v>0</v>
      </c>
      <c r="V762" s="25">
        <v>0</v>
      </c>
      <c r="W762" s="16" t="s">
        <v>63017</v>
      </c>
      <c r="X762" s="17" t="s">
        <v>22960</v>
      </c>
      <c r="Y762" s="25">
        <v>0</v>
      </c>
      <c r="Z762" s="25">
        <v>0</v>
      </c>
      <c r="AA762" s="25">
        <v>0</v>
      </c>
      <c r="AB762" s="16" t="s">
        <v>63018</v>
      </c>
      <c r="AC762" s="17" t="s">
        <v>22961</v>
      </c>
      <c r="AD762" s="25">
        <v>0</v>
      </c>
      <c r="AE762" s="25">
        <v>0</v>
      </c>
      <c r="AF762" s="25">
        <v>0</v>
      </c>
      <c r="AG762" s="16" t="s">
        <v>63019</v>
      </c>
      <c r="AH762" s="17" t="s">
        <v>22962</v>
      </c>
      <c r="AI762" s="25">
        <v>0</v>
      </c>
      <c r="AJ762" s="25">
        <v>0</v>
      </c>
      <c r="AK762" s="25">
        <v>0</v>
      </c>
      <c r="AL762" s="16" t="s">
        <v>63020</v>
      </c>
      <c r="AM762" s="17" t="s">
        <v>22963</v>
      </c>
      <c r="AN762" s="25">
        <v>0</v>
      </c>
      <c r="AO762" s="25">
        <v>0</v>
      </c>
      <c r="AP762" s="25">
        <v>0</v>
      </c>
      <c r="AQ762" s="16" t="s">
        <v>63021</v>
      </c>
      <c r="AR762" s="17" t="s">
        <v>22964</v>
      </c>
      <c r="AS762" s="25">
        <v>0</v>
      </c>
      <c r="AT762" s="25">
        <v>0</v>
      </c>
      <c r="AU762" s="25">
        <v>0</v>
      </c>
      <c r="AV762" s="16" t="s">
        <v>63022</v>
      </c>
      <c r="AW762" s="17" t="s">
        <v>22965</v>
      </c>
      <c r="AX762" s="25">
        <v>0</v>
      </c>
      <c r="AY762" s="25">
        <v>0</v>
      </c>
      <c r="AZ762" s="25">
        <v>0</v>
      </c>
      <c r="BA762" s="16" t="s">
        <v>63023</v>
      </c>
      <c r="BB762" s="17" t="s">
        <v>22966</v>
      </c>
      <c r="BC762" s="25">
        <v>0</v>
      </c>
      <c r="BD762" s="25">
        <v>0</v>
      </c>
      <c r="BE762" s="25">
        <v>0</v>
      </c>
      <c r="BF762" s="16" t="s">
        <v>63024</v>
      </c>
      <c r="BG762" s="17" t="s">
        <v>22967</v>
      </c>
      <c r="BH762" s="25">
        <v>0</v>
      </c>
      <c r="BI762" s="25">
        <v>0</v>
      </c>
      <c r="BJ762" s="25">
        <v>0</v>
      </c>
      <c r="BK762" s="16" t="s">
        <v>63025</v>
      </c>
      <c r="BL762" s="17" t="s">
        <v>22968</v>
      </c>
      <c r="BM762" s="25">
        <v>0</v>
      </c>
      <c r="BN762" s="25">
        <v>0</v>
      </c>
      <c r="BO762" s="25">
        <v>0</v>
      </c>
      <c r="BP762" s="16" t="s">
        <v>63026</v>
      </c>
      <c r="BQ762" s="17" t="s">
        <v>22969</v>
      </c>
      <c r="BR762" s="25">
        <v>0</v>
      </c>
      <c r="BS762" s="25">
        <v>0</v>
      </c>
      <c r="BT762" s="25">
        <v>0</v>
      </c>
      <c r="BU762" s="16" t="s">
        <v>63027</v>
      </c>
      <c r="BV762" s="17" t="s">
        <v>22970</v>
      </c>
      <c r="BW762" s="25">
        <v>0</v>
      </c>
      <c r="BX762" s="25">
        <v>0</v>
      </c>
      <c r="BY762" s="25">
        <v>0</v>
      </c>
      <c r="BZ762" s="16" t="s">
        <v>63028</v>
      </c>
      <c r="CA762" s="17" t="s">
        <v>22971</v>
      </c>
      <c r="CB762" s="25">
        <v>0</v>
      </c>
      <c r="CC762" s="25">
        <v>0</v>
      </c>
      <c r="CD762" s="25">
        <v>0</v>
      </c>
      <c r="CE762" s="16" t="s">
        <v>63029</v>
      </c>
      <c r="CF762" s="17" t="s">
        <v>22972</v>
      </c>
      <c r="CG762" s="25">
        <v>0</v>
      </c>
      <c r="CH762" s="25">
        <v>0</v>
      </c>
      <c r="CI762" s="25">
        <v>0</v>
      </c>
      <c r="CJ762" s="16" t="s">
        <v>63030</v>
      </c>
      <c r="CK762" s="17" t="s">
        <v>22973</v>
      </c>
      <c r="CL762" s="25">
        <v>0</v>
      </c>
      <c r="CM762" s="25">
        <v>0</v>
      </c>
      <c r="CN762" s="25">
        <v>0</v>
      </c>
      <c r="CO762" s="16" t="s">
        <v>63031</v>
      </c>
      <c r="CP762" s="17" t="s">
        <v>22974</v>
      </c>
      <c r="CQ762" s="25">
        <v>0</v>
      </c>
      <c r="CR762" s="25">
        <v>0</v>
      </c>
      <c r="CS762" s="25">
        <v>0</v>
      </c>
      <c r="CT762" s="16" t="s">
        <v>63032</v>
      </c>
      <c r="CU762" s="17" t="s">
        <v>22975</v>
      </c>
      <c r="CV762" s="25">
        <v>0</v>
      </c>
      <c r="CW762" s="25">
        <v>0</v>
      </c>
      <c r="CX762" s="25">
        <v>0</v>
      </c>
      <c r="CY762" s="16" t="s">
        <v>63033</v>
      </c>
      <c r="CZ762" s="17" t="s">
        <v>22976</v>
      </c>
      <c r="DA762" s="25">
        <v>0</v>
      </c>
      <c r="DB762" s="25">
        <v>0</v>
      </c>
      <c r="DC762" s="25">
        <v>0</v>
      </c>
      <c r="DD762" s="25" t="s">
        <v>63034</v>
      </c>
      <c r="DE762" s="25" t="s">
        <v>22977</v>
      </c>
      <c r="DF762" s="25">
        <v>0</v>
      </c>
      <c r="DG762" s="25">
        <v>0</v>
      </c>
      <c r="DH762" s="25">
        <v>0</v>
      </c>
      <c r="DI762" s="16" t="s">
        <v>63035</v>
      </c>
      <c r="DJ762" s="17" t="s">
        <v>22978</v>
      </c>
      <c r="DK762" s="25">
        <v>0</v>
      </c>
      <c r="DL762" s="25">
        <v>0</v>
      </c>
      <c r="DM762" s="25">
        <v>0</v>
      </c>
      <c r="DN762" s="16" t="s">
        <v>63036</v>
      </c>
      <c r="DO762" s="17" t="s">
        <v>22979</v>
      </c>
      <c r="DP762" s="25">
        <v>0</v>
      </c>
      <c r="DQ762" s="25">
        <v>0</v>
      </c>
      <c r="DR762" s="25">
        <v>0</v>
      </c>
      <c r="DS762" s="16" t="s">
        <v>63037</v>
      </c>
      <c r="DT762" s="17" t="s">
        <v>22980</v>
      </c>
      <c r="DU762" s="25">
        <v>0</v>
      </c>
      <c r="DV762" s="25">
        <v>0</v>
      </c>
      <c r="DW762" s="25">
        <v>0</v>
      </c>
      <c r="DX762" s="16" t="s">
        <v>63038</v>
      </c>
      <c r="DY762" s="17" t="s">
        <v>22981</v>
      </c>
      <c r="DZ762" s="25">
        <v>0</v>
      </c>
      <c r="EA762" s="25">
        <v>0</v>
      </c>
      <c r="EB762" s="16">
        <v>0</v>
      </c>
      <c r="EC762" s="16" t="s">
        <v>63039</v>
      </c>
      <c r="ED762" s="17" t="s">
        <v>22982</v>
      </c>
      <c r="EE762" s="25">
        <v>0</v>
      </c>
      <c r="EF762" s="25">
        <v>0</v>
      </c>
      <c r="EG762" s="16">
        <v>0</v>
      </c>
      <c r="EH762" s="16" t="s">
        <v>63040</v>
      </c>
      <c r="EI762" s="16" t="s">
        <v>22983</v>
      </c>
      <c r="EJ762" s="16">
        <v>0</v>
      </c>
      <c r="EK762" s="16">
        <v>0</v>
      </c>
      <c r="EL762" s="16">
        <v>0</v>
      </c>
      <c r="EM762" s="16" t="s">
        <v>63041</v>
      </c>
      <c r="EN762" s="17" t="s">
        <v>22984</v>
      </c>
      <c r="EO762" s="25">
        <v>0</v>
      </c>
      <c r="EP762" s="25">
        <v>0</v>
      </c>
      <c r="EQ762" s="16">
        <v>0</v>
      </c>
      <c r="ER762" s="16" t="s">
        <v>63042</v>
      </c>
      <c r="ES762" s="17" t="s">
        <v>22985</v>
      </c>
      <c r="ET762" s="17">
        <v>0</v>
      </c>
      <c r="EU762" s="17">
        <v>0</v>
      </c>
      <c r="EV762" s="17">
        <v>0</v>
      </c>
      <c r="EW762" s="17" t="s">
        <v>63043</v>
      </c>
      <c r="EX762" s="17" t="s">
        <v>22986</v>
      </c>
      <c r="EY762" s="17">
        <v>0</v>
      </c>
      <c r="EZ762" s="17">
        <v>0</v>
      </c>
      <c r="FA762" s="17">
        <v>0</v>
      </c>
      <c r="FB762" s="17" t="s">
        <v>63044</v>
      </c>
      <c r="FC762" s="17" t="s">
        <v>22987</v>
      </c>
      <c r="FD762" s="17">
        <v>0</v>
      </c>
      <c r="FE762" s="17">
        <v>0</v>
      </c>
      <c r="FF762" s="17">
        <v>0</v>
      </c>
      <c r="FH762" s="17">
        <v>0</v>
      </c>
      <c r="FI762" s="17">
        <v>0</v>
      </c>
      <c r="FJ762" s="17">
        <v>0</v>
      </c>
      <c r="FL762" s="17">
        <v>0</v>
      </c>
      <c r="FM762" s="17">
        <v>0</v>
      </c>
      <c r="FN762" s="17">
        <v>0</v>
      </c>
    </row>
    <row r="763" spans="1:170">
      <c r="A763" s="14">
        <v>84240007</v>
      </c>
      <c r="B763" s="15" t="s">
        <v>37</v>
      </c>
      <c r="C763" s="17" t="s">
        <v>906</v>
      </c>
      <c r="D763" s="25">
        <v>0</v>
      </c>
      <c r="E763" s="25">
        <v>0</v>
      </c>
      <c r="F763" s="25">
        <v>0</v>
      </c>
      <c r="I763" s="16"/>
      <c r="L763" s="20" t="s">
        <v>1484</v>
      </c>
      <c r="M763" s="17" t="s">
        <v>63045</v>
      </c>
      <c r="N763" s="17" t="s">
        <v>22988</v>
      </c>
      <c r="O763" s="25">
        <v>0</v>
      </c>
      <c r="P763" s="25">
        <v>0</v>
      </c>
      <c r="Q763" s="25">
        <v>0</v>
      </c>
      <c r="R763" s="16" t="s">
        <v>63046</v>
      </c>
      <c r="S763" s="17" t="s">
        <v>22989</v>
      </c>
      <c r="T763" s="25">
        <v>0</v>
      </c>
      <c r="U763" s="25">
        <v>0</v>
      </c>
      <c r="V763" s="25">
        <v>0</v>
      </c>
      <c r="W763" s="16" t="s">
        <v>63047</v>
      </c>
      <c r="X763" s="17" t="s">
        <v>22990</v>
      </c>
      <c r="Y763" s="25">
        <v>0</v>
      </c>
      <c r="Z763" s="25">
        <v>0</v>
      </c>
      <c r="AA763" s="25">
        <v>0</v>
      </c>
      <c r="AB763" s="16" t="s">
        <v>63048</v>
      </c>
      <c r="AC763" s="17" t="s">
        <v>22991</v>
      </c>
      <c r="AD763" s="25">
        <v>0</v>
      </c>
      <c r="AE763" s="25">
        <v>0</v>
      </c>
      <c r="AF763" s="25">
        <v>0</v>
      </c>
      <c r="AG763" s="16" t="s">
        <v>63049</v>
      </c>
      <c r="AH763" s="17" t="s">
        <v>22992</v>
      </c>
      <c r="AI763" s="25">
        <v>0</v>
      </c>
      <c r="AJ763" s="25">
        <v>0</v>
      </c>
      <c r="AK763" s="25">
        <v>0</v>
      </c>
      <c r="AL763" s="16" t="s">
        <v>63050</v>
      </c>
      <c r="AM763" s="17" t="s">
        <v>22993</v>
      </c>
      <c r="AN763" s="25">
        <v>0</v>
      </c>
      <c r="AO763" s="25">
        <v>0</v>
      </c>
      <c r="AP763" s="25">
        <v>0</v>
      </c>
      <c r="AQ763" s="16" t="s">
        <v>63051</v>
      </c>
      <c r="AR763" s="17" t="s">
        <v>22994</v>
      </c>
      <c r="AS763" s="25">
        <v>0</v>
      </c>
      <c r="AT763" s="25">
        <v>0</v>
      </c>
      <c r="AU763" s="25">
        <v>0</v>
      </c>
      <c r="AV763" s="16" t="s">
        <v>63052</v>
      </c>
      <c r="AW763" s="17" t="s">
        <v>22995</v>
      </c>
      <c r="AX763" s="25">
        <v>0</v>
      </c>
      <c r="AY763" s="25">
        <v>0</v>
      </c>
      <c r="AZ763" s="25">
        <v>0</v>
      </c>
      <c r="BA763" s="16" t="s">
        <v>63053</v>
      </c>
      <c r="BB763" s="17" t="s">
        <v>22996</v>
      </c>
      <c r="BC763" s="25">
        <v>0</v>
      </c>
      <c r="BD763" s="25">
        <v>0</v>
      </c>
      <c r="BE763" s="25">
        <v>0</v>
      </c>
      <c r="BF763" s="16" t="s">
        <v>63054</v>
      </c>
      <c r="BG763" s="17" t="s">
        <v>22997</v>
      </c>
      <c r="BH763" s="25">
        <v>0</v>
      </c>
      <c r="BI763" s="25">
        <v>0</v>
      </c>
      <c r="BJ763" s="25">
        <v>0</v>
      </c>
      <c r="BK763" s="16" t="s">
        <v>63055</v>
      </c>
      <c r="BL763" s="17" t="s">
        <v>22998</v>
      </c>
      <c r="BM763" s="25">
        <v>0</v>
      </c>
      <c r="BN763" s="25">
        <v>0</v>
      </c>
      <c r="BO763" s="25">
        <v>0</v>
      </c>
      <c r="BP763" s="16" t="s">
        <v>63056</v>
      </c>
      <c r="BQ763" s="17" t="s">
        <v>22999</v>
      </c>
      <c r="BR763" s="25">
        <v>0</v>
      </c>
      <c r="BS763" s="25">
        <v>0</v>
      </c>
      <c r="BT763" s="25">
        <v>0</v>
      </c>
      <c r="BU763" s="16" t="s">
        <v>63057</v>
      </c>
      <c r="BV763" s="17" t="s">
        <v>23000</v>
      </c>
      <c r="BW763" s="25">
        <v>0</v>
      </c>
      <c r="BX763" s="25">
        <v>0</v>
      </c>
      <c r="BY763" s="25">
        <v>0</v>
      </c>
      <c r="BZ763" s="16" t="s">
        <v>63058</v>
      </c>
      <c r="CA763" s="17" t="s">
        <v>23001</v>
      </c>
      <c r="CB763" s="25">
        <v>0</v>
      </c>
      <c r="CC763" s="25">
        <v>0</v>
      </c>
      <c r="CD763" s="25">
        <v>0</v>
      </c>
      <c r="CE763" s="16" t="s">
        <v>63059</v>
      </c>
      <c r="CF763" s="17" t="s">
        <v>23002</v>
      </c>
      <c r="CG763" s="25">
        <v>0</v>
      </c>
      <c r="CH763" s="25">
        <v>0</v>
      </c>
      <c r="CI763" s="25">
        <v>0</v>
      </c>
      <c r="CJ763" s="16" t="s">
        <v>63060</v>
      </c>
      <c r="CK763" s="17" t="s">
        <v>23003</v>
      </c>
      <c r="CL763" s="25">
        <v>0</v>
      </c>
      <c r="CM763" s="25">
        <v>0</v>
      </c>
      <c r="CN763" s="25">
        <v>0</v>
      </c>
      <c r="CO763" s="16" t="s">
        <v>63061</v>
      </c>
      <c r="CP763" s="17" t="s">
        <v>23004</v>
      </c>
      <c r="CQ763" s="25">
        <v>0</v>
      </c>
      <c r="CR763" s="25">
        <v>0</v>
      </c>
      <c r="CS763" s="25">
        <v>0</v>
      </c>
      <c r="CT763" s="16" t="s">
        <v>63062</v>
      </c>
      <c r="CU763" s="17" t="s">
        <v>23005</v>
      </c>
      <c r="CV763" s="25">
        <v>0</v>
      </c>
      <c r="CW763" s="25">
        <v>0</v>
      </c>
      <c r="CX763" s="25">
        <v>0</v>
      </c>
      <c r="CY763" s="16" t="s">
        <v>63063</v>
      </c>
      <c r="CZ763" s="17" t="s">
        <v>23006</v>
      </c>
      <c r="DA763" s="25">
        <v>0</v>
      </c>
      <c r="DB763" s="25">
        <v>0</v>
      </c>
      <c r="DC763" s="25">
        <v>0</v>
      </c>
      <c r="DD763" s="25" t="s">
        <v>63064</v>
      </c>
      <c r="DE763" s="25" t="s">
        <v>23007</v>
      </c>
      <c r="DF763" s="25">
        <v>0</v>
      </c>
      <c r="DG763" s="25">
        <v>0</v>
      </c>
      <c r="DH763" s="25">
        <v>0</v>
      </c>
      <c r="DI763" s="16" t="s">
        <v>63065</v>
      </c>
      <c r="DJ763" s="17" t="s">
        <v>23008</v>
      </c>
      <c r="DK763" s="25">
        <v>0</v>
      </c>
      <c r="DL763" s="25">
        <v>0</v>
      </c>
      <c r="DM763" s="25">
        <v>0</v>
      </c>
      <c r="DN763" s="16" t="s">
        <v>63066</v>
      </c>
      <c r="DO763" s="17" t="s">
        <v>23009</v>
      </c>
      <c r="DP763" s="25">
        <v>0</v>
      </c>
      <c r="DQ763" s="25">
        <v>0</v>
      </c>
      <c r="DR763" s="25">
        <v>0</v>
      </c>
      <c r="DS763" s="16" t="s">
        <v>63067</v>
      </c>
      <c r="DT763" s="17" t="s">
        <v>23010</v>
      </c>
      <c r="DU763" s="25">
        <v>0</v>
      </c>
      <c r="DV763" s="25">
        <v>0</v>
      </c>
      <c r="DW763" s="25">
        <v>0</v>
      </c>
      <c r="DX763" s="16" t="s">
        <v>63068</v>
      </c>
      <c r="DY763" s="17" t="s">
        <v>23011</v>
      </c>
      <c r="DZ763" s="25">
        <v>0</v>
      </c>
      <c r="EA763" s="25">
        <v>0</v>
      </c>
      <c r="EB763" s="16">
        <v>0</v>
      </c>
      <c r="EC763" s="16" t="s">
        <v>63069</v>
      </c>
      <c r="ED763" s="17" t="s">
        <v>23012</v>
      </c>
      <c r="EE763" s="25">
        <v>0</v>
      </c>
      <c r="EF763" s="25">
        <v>0</v>
      </c>
      <c r="EG763" s="16">
        <v>0</v>
      </c>
      <c r="EH763" s="16" t="s">
        <v>63070</v>
      </c>
      <c r="EI763" s="16" t="s">
        <v>23013</v>
      </c>
      <c r="EJ763" s="16">
        <v>0</v>
      </c>
      <c r="EK763" s="16">
        <v>0</v>
      </c>
      <c r="EL763" s="16">
        <v>0</v>
      </c>
      <c r="EM763" s="16" t="s">
        <v>63071</v>
      </c>
      <c r="EN763" s="17" t="s">
        <v>23014</v>
      </c>
      <c r="EO763" s="25">
        <v>0</v>
      </c>
      <c r="EP763" s="25">
        <v>0</v>
      </c>
      <c r="EQ763" s="16">
        <v>0</v>
      </c>
      <c r="ER763" s="16" t="s">
        <v>63072</v>
      </c>
      <c r="ES763" s="17" t="s">
        <v>23015</v>
      </c>
      <c r="ET763" s="17">
        <v>0</v>
      </c>
      <c r="EU763" s="17">
        <v>0</v>
      </c>
      <c r="EV763" s="17">
        <v>0</v>
      </c>
      <c r="EW763" s="17" t="s">
        <v>63073</v>
      </c>
      <c r="EX763" s="17" t="s">
        <v>23016</v>
      </c>
      <c r="EY763" s="17">
        <v>0</v>
      </c>
      <c r="EZ763" s="17">
        <v>0</v>
      </c>
      <c r="FA763" s="17">
        <v>0</v>
      </c>
      <c r="FB763" s="17" t="s">
        <v>63074</v>
      </c>
      <c r="FC763" s="17" t="s">
        <v>23017</v>
      </c>
      <c r="FD763" s="17">
        <v>0</v>
      </c>
      <c r="FE763" s="17">
        <v>0</v>
      </c>
      <c r="FF763" s="17">
        <v>0</v>
      </c>
      <c r="FH763" s="17">
        <v>0</v>
      </c>
      <c r="FI763" s="17">
        <v>0</v>
      </c>
      <c r="FJ763" s="17">
        <v>0</v>
      </c>
      <c r="FL763" s="17">
        <v>0</v>
      </c>
      <c r="FM763" s="17">
        <v>0</v>
      </c>
      <c r="FN763" s="17">
        <v>0</v>
      </c>
    </row>
    <row r="764" spans="1:170">
      <c r="A764" s="14">
        <v>84240008</v>
      </c>
      <c r="B764" s="15" t="s">
        <v>37</v>
      </c>
      <c r="C764" s="17" t="s">
        <v>907</v>
      </c>
      <c r="D764" s="25">
        <v>0</v>
      </c>
      <c r="E764" s="25">
        <v>0</v>
      </c>
      <c r="F764" s="25">
        <v>0</v>
      </c>
      <c r="I764" s="16"/>
      <c r="L764" s="20" t="s">
        <v>1485</v>
      </c>
      <c r="M764" s="17" t="s">
        <v>63075</v>
      </c>
      <c r="N764" s="17" t="s">
        <v>23018</v>
      </c>
      <c r="O764" s="25">
        <v>0</v>
      </c>
      <c r="P764" s="25">
        <v>0</v>
      </c>
      <c r="Q764" s="25">
        <v>0</v>
      </c>
      <c r="R764" s="16" t="s">
        <v>63076</v>
      </c>
      <c r="S764" s="17" t="s">
        <v>23019</v>
      </c>
      <c r="T764" s="25">
        <v>0</v>
      </c>
      <c r="U764" s="25">
        <v>0</v>
      </c>
      <c r="V764" s="25">
        <v>0</v>
      </c>
      <c r="W764" s="16" t="s">
        <v>63077</v>
      </c>
      <c r="X764" s="17" t="s">
        <v>23020</v>
      </c>
      <c r="Y764" s="25">
        <v>0</v>
      </c>
      <c r="Z764" s="25">
        <v>0</v>
      </c>
      <c r="AA764" s="25">
        <v>0</v>
      </c>
      <c r="AB764" s="16" t="s">
        <v>63078</v>
      </c>
      <c r="AC764" s="17" t="s">
        <v>23021</v>
      </c>
      <c r="AD764" s="25">
        <v>0</v>
      </c>
      <c r="AE764" s="25">
        <v>0</v>
      </c>
      <c r="AF764" s="25">
        <v>0</v>
      </c>
      <c r="AG764" s="16" t="s">
        <v>63079</v>
      </c>
      <c r="AH764" s="17" t="s">
        <v>23022</v>
      </c>
      <c r="AI764" s="25">
        <v>0</v>
      </c>
      <c r="AJ764" s="25">
        <v>0</v>
      </c>
      <c r="AK764" s="25">
        <v>0</v>
      </c>
      <c r="AL764" s="16" t="s">
        <v>63080</v>
      </c>
      <c r="AM764" s="17" t="s">
        <v>23023</v>
      </c>
      <c r="AN764" s="25">
        <v>0</v>
      </c>
      <c r="AO764" s="25">
        <v>0</v>
      </c>
      <c r="AP764" s="25">
        <v>0</v>
      </c>
      <c r="AQ764" s="16" t="s">
        <v>63081</v>
      </c>
      <c r="AR764" s="17" t="s">
        <v>23024</v>
      </c>
      <c r="AS764" s="25">
        <v>0</v>
      </c>
      <c r="AT764" s="25">
        <v>0</v>
      </c>
      <c r="AU764" s="25">
        <v>0</v>
      </c>
      <c r="AV764" s="16" t="s">
        <v>63082</v>
      </c>
      <c r="AW764" s="17" t="s">
        <v>23025</v>
      </c>
      <c r="AX764" s="25">
        <v>0</v>
      </c>
      <c r="AY764" s="25">
        <v>0</v>
      </c>
      <c r="AZ764" s="25">
        <v>0</v>
      </c>
      <c r="BA764" s="16" t="s">
        <v>63083</v>
      </c>
      <c r="BB764" s="17" t="s">
        <v>23026</v>
      </c>
      <c r="BC764" s="25">
        <v>0</v>
      </c>
      <c r="BD764" s="25">
        <v>0</v>
      </c>
      <c r="BE764" s="25">
        <v>0</v>
      </c>
      <c r="BF764" s="16" t="s">
        <v>63084</v>
      </c>
      <c r="BG764" s="17" t="s">
        <v>23027</v>
      </c>
      <c r="BH764" s="25">
        <v>0</v>
      </c>
      <c r="BI764" s="25">
        <v>0</v>
      </c>
      <c r="BJ764" s="25">
        <v>0</v>
      </c>
      <c r="BK764" s="16" t="s">
        <v>63085</v>
      </c>
      <c r="BL764" s="17" t="s">
        <v>23028</v>
      </c>
      <c r="BM764" s="25">
        <v>0</v>
      </c>
      <c r="BN764" s="25">
        <v>0</v>
      </c>
      <c r="BO764" s="25">
        <v>0</v>
      </c>
      <c r="BP764" s="16" t="s">
        <v>63086</v>
      </c>
      <c r="BQ764" s="17" t="s">
        <v>23029</v>
      </c>
      <c r="BR764" s="25">
        <v>0</v>
      </c>
      <c r="BS764" s="25">
        <v>0</v>
      </c>
      <c r="BT764" s="25">
        <v>0</v>
      </c>
      <c r="BU764" s="16" t="s">
        <v>63087</v>
      </c>
      <c r="BV764" s="17" t="s">
        <v>23030</v>
      </c>
      <c r="BW764" s="25">
        <v>0</v>
      </c>
      <c r="BX764" s="25">
        <v>0</v>
      </c>
      <c r="BY764" s="25">
        <v>0</v>
      </c>
      <c r="BZ764" s="16" t="s">
        <v>63088</v>
      </c>
      <c r="CA764" s="17" t="s">
        <v>23031</v>
      </c>
      <c r="CB764" s="25">
        <v>0</v>
      </c>
      <c r="CC764" s="25">
        <v>0</v>
      </c>
      <c r="CD764" s="25">
        <v>0</v>
      </c>
      <c r="CE764" s="16" t="s">
        <v>63089</v>
      </c>
      <c r="CF764" s="17" t="s">
        <v>23032</v>
      </c>
      <c r="CG764" s="25">
        <v>0</v>
      </c>
      <c r="CH764" s="25">
        <v>0</v>
      </c>
      <c r="CI764" s="25">
        <v>0</v>
      </c>
      <c r="CJ764" s="16" t="s">
        <v>63090</v>
      </c>
      <c r="CK764" s="17" t="s">
        <v>23033</v>
      </c>
      <c r="CL764" s="25">
        <v>0</v>
      </c>
      <c r="CM764" s="25">
        <v>0</v>
      </c>
      <c r="CN764" s="25">
        <v>0</v>
      </c>
      <c r="CO764" s="16" t="s">
        <v>63091</v>
      </c>
      <c r="CP764" s="17" t="s">
        <v>23034</v>
      </c>
      <c r="CQ764" s="25">
        <v>0</v>
      </c>
      <c r="CR764" s="25">
        <v>0</v>
      </c>
      <c r="CS764" s="25">
        <v>0</v>
      </c>
      <c r="CT764" s="16" t="s">
        <v>63092</v>
      </c>
      <c r="CU764" s="17" t="s">
        <v>23035</v>
      </c>
      <c r="CV764" s="25">
        <v>0</v>
      </c>
      <c r="CW764" s="25">
        <v>0</v>
      </c>
      <c r="CX764" s="25">
        <v>0</v>
      </c>
      <c r="CY764" s="16" t="s">
        <v>63093</v>
      </c>
      <c r="CZ764" s="17" t="s">
        <v>23036</v>
      </c>
      <c r="DA764" s="25">
        <v>0</v>
      </c>
      <c r="DB764" s="25">
        <v>0</v>
      </c>
      <c r="DC764" s="25">
        <v>0</v>
      </c>
      <c r="DD764" s="25" t="s">
        <v>63094</v>
      </c>
      <c r="DE764" s="25" t="s">
        <v>23037</v>
      </c>
      <c r="DF764" s="25">
        <v>0</v>
      </c>
      <c r="DG764" s="25">
        <v>0</v>
      </c>
      <c r="DH764" s="25">
        <v>0</v>
      </c>
      <c r="DI764" s="16" t="s">
        <v>63095</v>
      </c>
      <c r="DJ764" s="17" t="s">
        <v>23038</v>
      </c>
      <c r="DK764" s="25">
        <v>0</v>
      </c>
      <c r="DL764" s="25">
        <v>0</v>
      </c>
      <c r="DM764" s="25">
        <v>0</v>
      </c>
      <c r="DN764" s="16" t="s">
        <v>63096</v>
      </c>
      <c r="DO764" s="17" t="s">
        <v>23039</v>
      </c>
      <c r="DP764" s="25">
        <v>0</v>
      </c>
      <c r="DQ764" s="25">
        <v>0</v>
      </c>
      <c r="DR764" s="25">
        <v>0</v>
      </c>
      <c r="DS764" s="16" t="s">
        <v>63097</v>
      </c>
      <c r="DT764" s="17" t="s">
        <v>23040</v>
      </c>
      <c r="DU764" s="25">
        <v>0</v>
      </c>
      <c r="DV764" s="25">
        <v>0</v>
      </c>
      <c r="DW764" s="25">
        <v>0</v>
      </c>
      <c r="DX764" s="16" t="s">
        <v>63098</v>
      </c>
      <c r="DY764" s="17" t="s">
        <v>23041</v>
      </c>
      <c r="DZ764" s="25">
        <v>0</v>
      </c>
      <c r="EA764" s="25">
        <v>0</v>
      </c>
      <c r="EB764" s="16">
        <v>0</v>
      </c>
      <c r="EC764" s="16" t="s">
        <v>63099</v>
      </c>
      <c r="ED764" s="17" t="s">
        <v>23042</v>
      </c>
      <c r="EE764" s="25">
        <v>0</v>
      </c>
      <c r="EF764" s="25">
        <v>0</v>
      </c>
      <c r="EG764" s="16">
        <v>0</v>
      </c>
      <c r="EH764" s="16" t="s">
        <v>63100</v>
      </c>
      <c r="EI764" s="16" t="s">
        <v>23043</v>
      </c>
      <c r="EJ764" s="16">
        <v>0</v>
      </c>
      <c r="EK764" s="16">
        <v>0</v>
      </c>
      <c r="EL764" s="16">
        <v>0</v>
      </c>
      <c r="EM764" s="16" t="s">
        <v>63101</v>
      </c>
      <c r="EN764" s="17" t="s">
        <v>23044</v>
      </c>
      <c r="EO764" s="25">
        <v>0</v>
      </c>
      <c r="EP764" s="25">
        <v>0</v>
      </c>
      <c r="EQ764" s="16">
        <v>0</v>
      </c>
      <c r="ER764" s="16" t="s">
        <v>63102</v>
      </c>
      <c r="ES764" s="17" t="s">
        <v>23045</v>
      </c>
      <c r="ET764" s="17">
        <v>0</v>
      </c>
      <c r="EU764" s="17">
        <v>0</v>
      </c>
      <c r="EV764" s="17">
        <v>0</v>
      </c>
      <c r="EW764" s="17" t="s">
        <v>63103</v>
      </c>
      <c r="EX764" s="17" t="s">
        <v>23046</v>
      </c>
      <c r="EY764" s="17">
        <v>0</v>
      </c>
      <c r="EZ764" s="17">
        <v>0</v>
      </c>
      <c r="FA764" s="17">
        <v>0</v>
      </c>
      <c r="FB764" s="17" t="s">
        <v>63104</v>
      </c>
      <c r="FC764" s="17" t="s">
        <v>23047</v>
      </c>
      <c r="FD764" s="17">
        <v>0</v>
      </c>
      <c r="FE764" s="17">
        <v>0</v>
      </c>
      <c r="FF764" s="17">
        <v>0</v>
      </c>
      <c r="FH764" s="17">
        <v>0</v>
      </c>
      <c r="FI764" s="17">
        <v>0</v>
      </c>
      <c r="FJ764" s="17">
        <v>0</v>
      </c>
      <c r="FL764" s="17">
        <v>0</v>
      </c>
      <c r="FM764" s="17">
        <v>0</v>
      </c>
      <c r="FN764" s="17">
        <v>0</v>
      </c>
    </row>
    <row r="765" spans="1:170">
      <c r="A765" s="14">
        <v>84240009</v>
      </c>
      <c r="B765" s="15" t="s">
        <v>37</v>
      </c>
      <c r="C765" s="17" t="s">
        <v>908</v>
      </c>
      <c r="D765" s="25">
        <v>0</v>
      </c>
      <c r="E765" s="25">
        <v>0</v>
      </c>
      <c r="F765" s="25">
        <v>0</v>
      </c>
      <c r="I765" s="16"/>
      <c r="L765" s="20" t="s">
        <v>1486</v>
      </c>
      <c r="M765" s="17" t="s">
        <v>63105</v>
      </c>
      <c r="N765" s="17" t="s">
        <v>23048</v>
      </c>
      <c r="O765" s="25">
        <v>0</v>
      </c>
      <c r="P765" s="25">
        <v>0</v>
      </c>
      <c r="Q765" s="25">
        <v>0</v>
      </c>
      <c r="R765" s="16" t="s">
        <v>63106</v>
      </c>
      <c r="S765" s="17" t="s">
        <v>23049</v>
      </c>
      <c r="T765" s="25">
        <v>0</v>
      </c>
      <c r="U765" s="25">
        <v>0</v>
      </c>
      <c r="V765" s="25">
        <v>0</v>
      </c>
      <c r="W765" s="16" t="s">
        <v>63107</v>
      </c>
      <c r="X765" s="17" t="s">
        <v>23050</v>
      </c>
      <c r="Y765" s="25">
        <v>0</v>
      </c>
      <c r="Z765" s="25">
        <v>0</v>
      </c>
      <c r="AA765" s="25">
        <v>0</v>
      </c>
      <c r="AB765" s="16" t="s">
        <v>63108</v>
      </c>
      <c r="AC765" s="17" t="s">
        <v>23051</v>
      </c>
      <c r="AD765" s="25">
        <v>0</v>
      </c>
      <c r="AE765" s="25">
        <v>0</v>
      </c>
      <c r="AF765" s="25">
        <v>0</v>
      </c>
      <c r="AG765" s="16" t="s">
        <v>63109</v>
      </c>
      <c r="AH765" s="17" t="s">
        <v>23052</v>
      </c>
      <c r="AI765" s="25">
        <v>0</v>
      </c>
      <c r="AJ765" s="25">
        <v>0</v>
      </c>
      <c r="AK765" s="25">
        <v>0</v>
      </c>
      <c r="AL765" s="16" t="s">
        <v>63110</v>
      </c>
      <c r="AM765" s="17" t="s">
        <v>23053</v>
      </c>
      <c r="AN765" s="25">
        <v>0</v>
      </c>
      <c r="AO765" s="25">
        <v>0</v>
      </c>
      <c r="AP765" s="25">
        <v>0</v>
      </c>
      <c r="AQ765" s="16" t="s">
        <v>63111</v>
      </c>
      <c r="AR765" s="17" t="s">
        <v>23054</v>
      </c>
      <c r="AS765" s="25">
        <v>0</v>
      </c>
      <c r="AT765" s="25">
        <v>0</v>
      </c>
      <c r="AU765" s="25">
        <v>0</v>
      </c>
      <c r="AV765" s="16" t="s">
        <v>63112</v>
      </c>
      <c r="AW765" s="17" t="s">
        <v>23055</v>
      </c>
      <c r="AX765" s="25">
        <v>0</v>
      </c>
      <c r="AY765" s="25">
        <v>0</v>
      </c>
      <c r="AZ765" s="25">
        <v>0</v>
      </c>
      <c r="BA765" s="16" t="s">
        <v>63113</v>
      </c>
      <c r="BB765" s="17" t="s">
        <v>23056</v>
      </c>
      <c r="BC765" s="25">
        <v>0</v>
      </c>
      <c r="BD765" s="25">
        <v>0</v>
      </c>
      <c r="BE765" s="25">
        <v>0</v>
      </c>
      <c r="BF765" s="16" t="s">
        <v>63114</v>
      </c>
      <c r="BG765" s="17" t="s">
        <v>23057</v>
      </c>
      <c r="BH765" s="25">
        <v>0</v>
      </c>
      <c r="BI765" s="25">
        <v>0</v>
      </c>
      <c r="BJ765" s="25">
        <v>0</v>
      </c>
      <c r="BK765" s="16" t="s">
        <v>63115</v>
      </c>
      <c r="BL765" s="17" t="s">
        <v>23058</v>
      </c>
      <c r="BM765" s="25">
        <v>0</v>
      </c>
      <c r="BN765" s="25">
        <v>0</v>
      </c>
      <c r="BO765" s="25">
        <v>0</v>
      </c>
      <c r="BP765" s="16" t="s">
        <v>63116</v>
      </c>
      <c r="BQ765" s="17" t="s">
        <v>23059</v>
      </c>
      <c r="BR765" s="25">
        <v>0</v>
      </c>
      <c r="BS765" s="25">
        <v>0</v>
      </c>
      <c r="BT765" s="25">
        <v>0</v>
      </c>
      <c r="BU765" s="16" t="s">
        <v>63117</v>
      </c>
      <c r="BV765" s="17" t="s">
        <v>23060</v>
      </c>
      <c r="BW765" s="25">
        <v>0</v>
      </c>
      <c r="BX765" s="25">
        <v>0</v>
      </c>
      <c r="BY765" s="25">
        <v>0</v>
      </c>
      <c r="BZ765" s="16" t="s">
        <v>63118</v>
      </c>
      <c r="CA765" s="17" t="s">
        <v>23061</v>
      </c>
      <c r="CB765" s="25">
        <v>0</v>
      </c>
      <c r="CC765" s="25">
        <v>0</v>
      </c>
      <c r="CD765" s="25">
        <v>0</v>
      </c>
      <c r="CE765" s="16" t="s">
        <v>63119</v>
      </c>
      <c r="CF765" s="17" t="s">
        <v>23062</v>
      </c>
      <c r="CG765" s="25">
        <v>0</v>
      </c>
      <c r="CH765" s="25">
        <v>0</v>
      </c>
      <c r="CI765" s="25">
        <v>0</v>
      </c>
      <c r="CJ765" s="16" t="s">
        <v>63120</v>
      </c>
      <c r="CK765" s="17" t="s">
        <v>23063</v>
      </c>
      <c r="CL765" s="25">
        <v>0</v>
      </c>
      <c r="CM765" s="25">
        <v>0</v>
      </c>
      <c r="CN765" s="25">
        <v>0</v>
      </c>
      <c r="CO765" s="16" t="s">
        <v>63121</v>
      </c>
      <c r="CP765" s="17" t="s">
        <v>23064</v>
      </c>
      <c r="CQ765" s="25">
        <v>0</v>
      </c>
      <c r="CR765" s="25">
        <v>0</v>
      </c>
      <c r="CS765" s="25">
        <v>0</v>
      </c>
      <c r="CT765" s="16" t="s">
        <v>63122</v>
      </c>
      <c r="CU765" s="17" t="s">
        <v>23065</v>
      </c>
      <c r="CV765" s="25">
        <v>0</v>
      </c>
      <c r="CW765" s="25">
        <v>0</v>
      </c>
      <c r="CX765" s="25">
        <v>0</v>
      </c>
      <c r="CY765" s="16" t="s">
        <v>63123</v>
      </c>
      <c r="CZ765" s="17" t="s">
        <v>23066</v>
      </c>
      <c r="DA765" s="25">
        <v>0</v>
      </c>
      <c r="DB765" s="25">
        <v>0</v>
      </c>
      <c r="DC765" s="25">
        <v>0</v>
      </c>
      <c r="DD765" s="25" t="s">
        <v>63124</v>
      </c>
      <c r="DE765" s="25" t="s">
        <v>23067</v>
      </c>
      <c r="DF765" s="25">
        <v>0</v>
      </c>
      <c r="DG765" s="25">
        <v>0</v>
      </c>
      <c r="DH765" s="25">
        <v>0</v>
      </c>
      <c r="DI765" s="16" t="s">
        <v>63125</v>
      </c>
      <c r="DJ765" s="17" t="s">
        <v>23068</v>
      </c>
      <c r="DK765" s="25">
        <v>0</v>
      </c>
      <c r="DL765" s="25">
        <v>0</v>
      </c>
      <c r="DM765" s="25">
        <v>0</v>
      </c>
      <c r="DN765" s="16" t="s">
        <v>63126</v>
      </c>
      <c r="DO765" s="17" t="s">
        <v>23069</v>
      </c>
      <c r="DP765" s="25">
        <v>0</v>
      </c>
      <c r="DQ765" s="25">
        <v>0</v>
      </c>
      <c r="DR765" s="25">
        <v>0</v>
      </c>
      <c r="DS765" s="16" t="s">
        <v>63127</v>
      </c>
      <c r="DT765" s="17" t="s">
        <v>23070</v>
      </c>
      <c r="DU765" s="25">
        <v>0</v>
      </c>
      <c r="DV765" s="25">
        <v>0</v>
      </c>
      <c r="DW765" s="25">
        <v>0</v>
      </c>
      <c r="DX765" s="16" t="s">
        <v>63128</v>
      </c>
      <c r="DY765" s="17" t="s">
        <v>23071</v>
      </c>
      <c r="DZ765" s="25">
        <v>0</v>
      </c>
      <c r="EA765" s="25">
        <v>0</v>
      </c>
      <c r="EB765" s="16">
        <v>0</v>
      </c>
      <c r="EC765" s="16" t="s">
        <v>63129</v>
      </c>
      <c r="ED765" s="17" t="s">
        <v>23072</v>
      </c>
      <c r="EE765" s="25">
        <v>0</v>
      </c>
      <c r="EF765" s="25">
        <v>0</v>
      </c>
      <c r="EG765" s="16">
        <v>0</v>
      </c>
      <c r="EH765" s="16" t="s">
        <v>63130</v>
      </c>
      <c r="EI765" s="16" t="s">
        <v>23073</v>
      </c>
      <c r="EJ765" s="16">
        <v>0</v>
      </c>
      <c r="EK765" s="16">
        <v>0</v>
      </c>
      <c r="EL765" s="16">
        <v>0</v>
      </c>
      <c r="EM765" s="16" t="s">
        <v>63131</v>
      </c>
      <c r="EN765" s="17" t="s">
        <v>23074</v>
      </c>
      <c r="EO765" s="25">
        <v>0</v>
      </c>
      <c r="EP765" s="25">
        <v>0</v>
      </c>
      <c r="EQ765" s="16">
        <v>0</v>
      </c>
      <c r="ER765" s="16" t="s">
        <v>63132</v>
      </c>
      <c r="ES765" s="17" t="s">
        <v>23075</v>
      </c>
      <c r="ET765" s="17">
        <v>0</v>
      </c>
      <c r="EU765" s="17">
        <v>0</v>
      </c>
      <c r="EV765" s="17">
        <v>0</v>
      </c>
      <c r="EW765" s="17" t="s">
        <v>63133</v>
      </c>
      <c r="EX765" s="17" t="s">
        <v>23076</v>
      </c>
      <c r="EY765" s="17">
        <v>0</v>
      </c>
      <c r="EZ765" s="17">
        <v>0</v>
      </c>
      <c r="FA765" s="17">
        <v>0</v>
      </c>
      <c r="FB765" s="17" t="s">
        <v>63134</v>
      </c>
      <c r="FC765" s="17" t="s">
        <v>23077</v>
      </c>
      <c r="FD765" s="17">
        <v>0</v>
      </c>
      <c r="FE765" s="17">
        <v>0</v>
      </c>
      <c r="FF765" s="17">
        <v>0</v>
      </c>
      <c r="FH765" s="17">
        <v>0</v>
      </c>
      <c r="FI765" s="17">
        <v>0</v>
      </c>
      <c r="FJ765" s="17">
        <v>0</v>
      </c>
      <c r="FL765" s="17">
        <v>0</v>
      </c>
      <c r="FM765" s="17">
        <v>0</v>
      </c>
      <c r="FN765" s="17">
        <v>0</v>
      </c>
    </row>
    <row r="766" spans="1:170">
      <c r="A766" s="14">
        <v>84240010</v>
      </c>
      <c r="B766" s="15" t="s">
        <v>37</v>
      </c>
      <c r="C766" s="17" t="s">
        <v>909</v>
      </c>
      <c r="D766" s="25">
        <v>0</v>
      </c>
      <c r="E766" s="25">
        <v>0</v>
      </c>
      <c r="F766" s="25">
        <v>0</v>
      </c>
      <c r="I766" s="16"/>
      <c r="L766" s="20" t="s">
        <v>1</v>
      </c>
      <c r="M766" s="17" t="s">
        <v>63135</v>
      </c>
      <c r="N766" s="17" t="s">
        <v>23078</v>
      </c>
      <c r="O766" s="25">
        <v>0</v>
      </c>
      <c r="P766" s="25">
        <v>0</v>
      </c>
      <c r="Q766" s="25">
        <v>0</v>
      </c>
      <c r="R766" s="16" t="s">
        <v>63136</v>
      </c>
      <c r="S766" s="17" t="s">
        <v>23079</v>
      </c>
      <c r="T766" s="25">
        <v>0</v>
      </c>
      <c r="U766" s="25">
        <v>0</v>
      </c>
      <c r="V766" s="25">
        <v>0</v>
      </c>
      <c r="W766" s="16" t="s">
        <v>63137</v>
      </c>
      <c r="X766" s="17" t="s">
        <v>23080</v>
      </c>
      <c r="Y766" s="25">
        <v>0</v>
      </c>
      <c r="Z766" s="25">
        <v>0</v>
      </c>
      <c r="AA766" s="25">
        <v>0</v>
      </c>
      <c r="AB766" s="16" t="s">
        <v>63138</v>
      </c>
      <c r="AC766" s="17" t="s">
        <v>23081</v>
      </c>
      <c r="AD766" s="25">
        <v>0</v>
      </c>
      <c r="AE766" s="25">
        <v>0</v>
      </c>
      <c r="AF766" s="25">
        <v>0</v>
      </c>
      <c r="AG766" s="16" t="s">
        <v>63139</v>
      </c>
      <c r="AH766" s="17" t="s">
        <v>23082</v>
      </c>
      <c r="AI766" s="25">
        <v>0</v>
      </c>
      <c r="AJ766" s="25">
        <v>0</v>
      </c>
      <c r="AK766" s="25">
        <v>0</v>
      </c>
      <c r="AL766" s="16" t="s">
        <v>63140</v>
      </c>
      <c r="AM766" s="17" t="s">
        <v>23083</v>
      </c>
      <c r="AN766" s="25">
        <v>0</v>
      </c>
      <c r="AO766" s="25">
        <v>0</v>
      </c>
      <c r="AP766" s="25">
        <v>0</v>
      </c>
      <c r="AQ766" s="16" t="s">
        <v>63141</v>
      </c>
      <c r="AR766" s="17" t="s">
        <v>23084</v>
      </c>
      <c r="AS766" s="25">
        <v>0</v>
      </c>
      <c r="AT766" s="25">
        <v>0</v>
      </c>
      <c r="AU766" s="25">
        <v>0</v>
      </c>
      <c r="AV766" s="16" t="s">
        <v>63142</v>
      </c>
      <c r="AW766" s="17" t="s">
        <v>23085</v>
      </c>
      <c r="AX766" s="25">
        <v>0</v>
      </c>
      <c r="AY766" s="25">
        <v>0</v>
      </c>
      <c r="AZ766" s="25">
        <v>0</v>
      </c>
      <c r="BA766" s="16" t="s">
        <v>63143</v>
      </c>
      <c r="BB766" s="17" t="s">
        <v>23086</v>
      </c>
      <c r="BC766" s="25">
        <v>0</v>
      </c>
      <c r="BD766" s="25">
        <v>0</v>
      </c>
      <c r="BE766" s="25">
        <v>0</v>
      </c>
      <c r="BF766" s="16" t="s">
        <v>63144</v>
      </c>
      <c r="BG766" s="17" t="s">
        <v>23087</v>
      </c>
      <c r="BH766" s="25">
        <v>0</v>
      </c>
      <c r="BI766" s="25">
        <v>0</v>
      </c>
      <c r="BJ766" s="25">
        <v>0</v>
      </c>
      <c r="BK766" s="16" t="s">
        <v>63145</v>
      </c>
      <c r="BL766" s="17" t="s">
        <v>23088</v>
      </c>
      <c r="BM766" s="25">
        <v>0</v>
      </c>
      <c r="BN766" s="25">
        <v>0</v>
      </c>
      <c r="BO766" s="25">
        <v>0</v>
      </c>
      <c r="BP766" s="16" t="s">
        <v>63146</v>
      </c>
      <c r="BQ766" s="17" t="s">
        <v>23089</v>
      </c>
      <c r="BR766" s="25">
        <v>0</v>
      </c>
      <c r="BS766" s="25">
        <v>0</v>
      </c>
      <c r="BT766" s="25">
        <v>0</v>
      </c>
      <c r="BU766" s="16" t="s">
        <v>63147</v>
      </c>
      <c r="BV766" s="17" t="s">
        <v>23090</v>
      </c>
      <c r="BW766" s="25">
        <v>0</v>
      </c>
      <c r="BX766" s="25">
        <v>0</v>
      </c>
      <c r="BY766" s="25">
        <v>0</v>
      </c>
      <c r="BZ766" s="16" t="s">
        <v>63148</v>
      </c>
      <c r="CA766" s="17" t="s">
        <v>23091</v>
      </c>
      <c r="CB766" s="25">
        <v>0</v>
      </c>
      <c r="CC766" s="25">
        <v>0</v>
      </c>
      <c r="CD766" s="25">
        <v>0</v>
      </c>
      <c r="CE766" s="16" t="s">
        <v>63149</v>
      </c>
      <c r="CF766" s="17" t="s">
        <v>23092</v>
      </c>
      <c r="CG766" s="25">
        <v>0</v>
      </c>
      <c r="CH766" s="25">
        <v>0</v>
      </c>
      <c r="CI766" s="25">
        <v>0</v>
      </c>
      <c r="CJ766" s="16" t="s">
        <v>63150</v>
      </c>
      <c r="CK766" s="17" t="s">
        <v>23093</v>
      </c>
      <c r="CL766" s="25">
        <v>0</v>
      </c>
      <c r="CM766" s="25">
        <v>0</v>
      </c>
      <c r="CN766" s="25">
        <v>0</v>
      </c>
      <c r="CO766" s="16" t="s">
        <v>63151</v>
      </c>
      <c r="CP766" s="17" t="s">
        <v>23094</v>
      </c>
      <c r="CQ766" s="25">
        <v>0</v>
      </c>
      <c r="CR766" s="25">
        <v>0</v>
      </c>
      <c r="CS766" s="25">
        <v>0</v>
      </c>
      <c r="CT766" s="16" t="s">
        <v>63152</v>
      </c>
      <c r="CU766" s="17" t="s">
        <v>23095</v>
      </c>
      <c r="CV766" s="25">
        <v>0</v>
      </c>
      <c r="CW766" s="25">
        <v>0</v>
      </c>
      <c r="CX766" s="25">
        <v>0</v>
      </c>
      <c r="CY766" s="16" t="s">
        <v>63153</v>
      </c>
      <c r="CZ766" s="17" t="s">
        <v>23096</v>
      </c>
      <c r="DA766" s="25">
        <v>0</v>
      </c>
      <c r="DB766" s="25">
        <v>0</v>
      </c>
      <c r="DC766" s="25">
        <v>0</v>
      </c>
      <c r="DD766" s="25" t="s">
        <v>63154</v>
      </c>
      <c r="DE766" s="25" t="s">
        <v>23097</v>
      </c>
      <c r="DF766" s="25">
        <v>0</v>
      </c>
      <c r="DG766" s="25">
        <v>0</v>
      </c>
      <c r="DH766" s="25">
        <v>0</v>
      </c>
      <c r="DI766" s="16" t="s">
        <v>63155</v>
      </c>
      <c r="DJ766" s="17" t="s">
        <v>23098</v>
      </c>
      <c r="DK766" s="25">
        <v>0</v>
      </c>
      <c r="DL766" s="25">
        <v>0</v>
      </c>
      <c r="DM766" s="25">
        <v>0</v>
      </c>
      <c r="DN766" s="16" t="s">
        <v>63156</v>
      </c>
      <c r="DO766" s="17" t="s">
        <v>23099</v>
      </c>
      <c r="DP766" s="25">
        <v>0</v>
      </c>
      <c r="DQ766" s="25">
        <v>0</v>
      </c>
      <c r="DR766" s="25">
        <v>0</v>
      </c>
      <c r="DS766" s="16" t="s">
        <v>63157</v>
      </c>
      <c r="DT766" s="17" t="s">
        <v>23100</v>
      </c>
      <c r="DU766" s="25">
        <v>0</v>
      </c>
      <c r="DV766" s="25">
        <v>0</v>
      </c>
      <c r="DW766" s="25">
        <v>0</v>
      </c>
      <c r="DX766" s="16" t="s">
        <v>63158</v>
      </c>
      <c r="DY766" s="17" t="s">
        <v>23101</v>
      </c>
      <c r="DZ766" s="25">
        <v>0</v>
      </c>
      <c r="EA766" s="25">
        <v>0</v>
      </c>
      <c r="EB766" s="16">
        <v>0</v>
      </c>
      <c r="EC766" s="16" t="s">
        <v>63159</v>
      </c>
      <c r="ED766" s="17" t="s">
        <v>23102</v>
      </c>
      <c r="EE766" s="25">
        <v>0</v>
      </c>
      <c r="EF766" s="25">
        <v>0</v>
      </c>
      <c r="EG766" s="16">
        <v>0</v>
      </c>
      <c r="EH766" s="16" t="s">
        <v>63160</v>
      </c>
      <c r="EI766" s="16" t="s">
        <v>23103</v>
      </c>
      <c r="EJ766" s="16">
        <v>0</v>
      </c>
      <c r="EK766" s="16">
        <v>0</v>
      </c>
      <c r="EL766" s="16">
        <v>0</v>
      </c>
      <c r="EM766" s="16" t="s">
        <v>63161</v>
      </c>
      <c r="EN766" s="17" t="s">
        <v>23104</v>
      </c>
      <c r="EO766" s="25">
        <v>0</v>
      </c>
      <c r="EP766" s="25">
        <v>0</v>
      </c>
      <c r="EQ766" s="16">
        <v>0</v>
      </c>
      <c r="ER766" s="16" t="s">
        <v>63162</v>
      </c>
      <c r="ES766" s="17" t="s">
        <v>23105</v>
      </c>
      <c r="ET766" s="17">
        <v>0</v>
      </c>
      <c r="EU766" s="17">
        <v>0</v>
      </c>
      <c r="EV766" s="17">
        <v>0</v>
      </c>
      <c r="EW766" s="17" t="s">
        <v>63163</v>
      </c>
      <c r="EX766" s="17" t="s">
        <v>23106</v>
      </c>
      <c r="EY766" s="17">
        <v>0</v>
      </c>
      <c r="EZ766" s="17">
        <v>0</v>
      </c>
      <c r="FA766" s="17">
        <v>0</v>
      </c>
      <c r="FB766" s="17" t="s">
        <v>63164</v>
      </c>
      <c r="FC766" s="17" t="s">
        <v>23107</v>
      </c>
      <c r="FD766" s="17">
        <v>0</v>
      </c>
      <c r="FE766" s="17">
        <v>0</v>
      </c>
      <c r="FF766" s="17">
        <v>0</v>
      </c>
      <c r="FH766" s="17">
        <v>0</v>
      </c>
      <c r="FI766" s="17">
        <v>0</v>
      </c>
      <c r="FJ766" s="17">
        <v>0</v>
      </c>
      <c r="FL766" s="17">
        <v>0</v>
      </c>
      <c r="FM766" s="17">
        <v>0</v>
      </c>
      <c r="FN766" s="17">
        <v>0</v>
      </c>
    </row>
    <row r="767" spans="1:170">
      <c r="A767" s="14">
        <v>84240011</v>
      </c>
      <c r="B767" s="15" t="s">
        <v>37</v>
      </c>
      <c r="C767" s="17" t="s">
        <v>910</v>
      </c>
      <c r="D767" s="25">
        <v>0</v>
      </c>
      <c r="E767" s="25">
        <v>0</v>
      </c>
      <c r="F767" s="25">
        <v>0</v>
      </c>
      <c r="I767" s="16"/>
      <c r="L767" s="20" t="s">
        <v>2</v>
      </c>
      <c r="M767" s="17" t="s">
        <v>63165</v>
      </c>
      <c r="N767" s="17" t="s">
        <v>23108</v>
      </c>
      <c r="O767" s="25">
        <v>0</v>
      </c>
      <c r="P767" s="25">
        <v>0</v>
      </c>
      <c r="Q767" s="25">
        <v>0</v>
      </c>
      <c r="R767" s="16" t="s">
        <v>63166</v>
      </c>
      <c r="S767" s="17" t="s">
        <v>23109</v>
      </c>
      <c r="T767" s="25">
        <v>0</v>
      </c>
      <c r="U767" s="25">
        <v>0</v>
      </c>
      <c r="V767" s="25">
        <v>0</v>
      </c>
      <c r="W767" s="16" t="s">
        <v>63167</v>
      </c>
      <c r="X767" s="17" t="s">
        <v>23110</v>
      </c>
      <c r="Y767" s="25">
        <v>0</v>
      </c>
      <c r="Z767" s="25">
        <v>0</v>
      </c>
      <c r="AA767" s="25">
        <v>0</v>
      </c>
      <c r="AB767" s="16" t="s">
        <v>63168</v>
      </c>
      <c r="AC767" s="17" t="s">
        <v>23111</v>
      </c>
      <c r="AD767" s="25">
        <v>0</v>
      </c>
      <c r="AE767" s="25">
        <v>0</v>
      </c>
      <c r="AF767" s="25">
        <v>0</v>
      </c>
      <c r="AG767" s="16" t="s">
        <v>63169</v>
      </c>
      <c r="AH767" s="17" t="s">
        <v>23112</v>
      </c>
      <c r="AI767" s="25">
        <v>0</v>
      </c>
      <c r="AJ767" s="25">
        <v>0</v>
      </c>
      <c r="AK767" s="25">
        <v>0</v>
      </c>
      <c r="AL767" s="16" t="s">
        <v>63170</v>
      </c>
      <c r="AM767" s="17" t="s">
        <v>23113</v>
      </c>
      <c r="AN767" s="25">
        <v>0</v>
      </c>
      <c r="AO767" s="25">
        <v>0</v>
      </c>
      <c r="AP767" s="25">
        <v>0</v>
      </c>
      <c r="AQ767" s="16" t="s">
        <v>63171</v>
      </c>
      <c r="AR767" s="17" t="s">
        <v>23114</v>
      </c>
      <c r="AS767" s="25">
        <v>0</v>
      </c>
      <c r="AT767" s="25">
        <v>0</v>
      </c>
      <c r="AU767" s="25">
        <v>0</v>
      </c>
      <c r="AV767" s="16" t="s">
        <v>63172</v>
      </c>
      <c r="AW767" s="17" t="s">
        <v>23115</v>
      </c>
      <c r="AX767" s="25">
        <v>0</v>
      </c>
      <c r="AY767" s="25">
        <v>0</v>
      </c>
      <c r="AZ767" s="25">
        <v>0</v>
      </c>
      <c r="BA767" s="16" t="s">
        <v>63173</v>
      </c>
      <c r="BB767" s="17" t="s">
        <v>23116</v>
      </c>
      <c r="BC767" s="25">
        <v>0</v>
      </c>
      <c r="BD767" s="25">
        <v>0</v>
      </c>
      <c r="BE767" s="25">
        <v>0</v>
      </c>
      <c r="BF767" s="16" t="s">
        <v>63174</v>
      </c>
      <c r="BG767" s="17" t="s">
        <v>23117</v>
      </c>
      <c r="BH767" s="25">
        <v>0</v>
      </c>
      <c r="BI767" s="25">
        <v>0</v>
      </c>
      <c r="BJ767" s="25">
        <v>0</v>
      </c>
      <c r="BK767" s="16" t="s">
        <v>63175</v>
      </c>
      <c r="BL767" s="17" t="s">
        <v>23118</v>
      </c>
      <c r="BM767" s="25">
        <v>0</v>
      </c>
      <c r="BN767" s="25">
        <v>0</v>
      </c>
      <c r="BO767" s="25">
        <v>0</v>
      </c>
      <c r="BP767" s="16" t="s">
        <v>63176</v>
      </c>
      <c r="BQ767" s="17" t="s">
        <v>23119</v>
      </c>
      <c r="BR767" s="25">
        <v>0</v>
      </c>
      <c r="BS767" s="25">
        <v>0</v>
      </c>
      <c r="BT767" s="25">
        <v>0</v>
      </c>
      <c r="BU767" s="16" t="s">
        <v>63177</v>
      </c>
      <c r="BV767" s="17" t="s">
        <v>23120</v>
      </c>
      <c r="BW767" s="25">
        <v>0</v>
      </c>
      <c r="BX767" s="25">
        <v>0</v>
      </c>
      <c r="BY767" s="25">
        <v>0</v>
      </c>
      <c r="BZ767" s="16" t="s">
        <v>63178</v>
      </c>
      <c r="CA767" s="17" t="s">
        <v>23121</v>
      </c>
      <c r="CB767" s="25">
        <v>0</v>
      </c>
      <c r="CC767" s="25">
        <v>0</v>
      </c>
      <c r="CD767" s="25">
        <v>0</v>
      </c>
      <c r="CE767" s="16" t="s">
        <v>63179</v>
      </c>
      <c r="CF767" s="17" t="s">
        <v>23122</v>
      </c>
      <c r="CG767" s="25">
        <v>0</v>
      </c>
      <c r="CH767" s="25">
        <v>0</v>
      </c>
      <c r="CI767" s="25">
        <v>0</v>
      </c>
      <c r="CJ767" s="16" t="s">
        <v>63180</v>
      </c>
      <c r="CK767" s="17" t="s">
        <v>23123</v>
      </c>
      <c r="CL767" s="25">
        <v>0</v>
      </c>
      <c r="CM767" s="25">
        <v>0</v>
      </c>
      <c r="CN767" s="25">
        <v>0</v>
      </c>
      <c r="CO767" s="16" t="s">
        <v>63181</v>
      </c>
      <c r="CP767" s="17" t="s">
        <v>23124</v>
      </c>
      <c r="CQ767" s="25">
        <v>0</v>
      </c>
      <c r="CR767" s="25">
        <v>0</v>
      </c>
      <c r="CS767" s="25">
        <v>0</v>
      </c>
      <c r="CT767" s="16" t="s">
        <v>63182</v>
      </c>
      <c r="CU767" s="17" t="s">
        <v>23125</v>
      </c>
      <c r="CV767" s="25">
        <v>0</v>
      </c>
      <c r="CW767" s="25">
        <v>0</v>
      </c>
      <c r="CX767" s="25">
        <v>0</v>
      </c>
      <c r="CY767" s="16" t="s">
        <v>63183</v>
      </c>
      <c r="CZ767" s="17" t="s">
        <v>23126</v>
      </c>
      <c r="DA767" s="25">
        <v>0</v>
      </c>
      <c r="DB767" s="25">
        <v>0</v>
      </c>
      <c r="DC767" s="25">
        <v>0</v>
      </c>
      <c r="DD767" s="25" t="s">
        <v>63184</v>
      </c>
      <c r="DE767" s="25" t="s">
        <v>23127</v>
      </c>
      <c r="DF767" s="25">
        <v>0</v>
      </c>
      <c r="DG767" s="25">
        <v>0</v>
      </c>
      <c r="DH767" s="25">
        <v>0</v>
      </c>
      <c r="DI767" s="16" t="s">
        <v>63185</v>
      </c>
      <c r="DJ767" s="17" t="s">
        <v>23128</v>
      </c>
      <c r="DK767" s="25">
        <v>0</v>
      </c>
      <c r="DL767" s="25">
        <v>0</v>
      </c>
      <c r="DM767" s="25">
        <v>0</v>
      </c>
      <c r="DN767" s="16" t="s">
        <v>63186</v>
      </c>
      <c r="DO767" s="17" t="s">
        <v>23129</v>
      </c>
      <c r="DP767" s="25">
        <v>0</v>
      </c>
      <c r="DQ767" s="25">
        <v>0</v>
      </c>
      <c r="DR767" s="25">
        <v>0</v>
      </c>
      <c r="DS767" s="16" t="s">
        <v>63187</v>
      </c>
      <c r="DT767" s="17" t="s">
        <v>23130</v>
      </c>
      <c r="DU767" s="25">
        <v>0</v>
      </c>
      <c r="DV767" s="25">
        <v>0</v>
      </c>
      <c r="DW767" s="25">
        <v>0</v>
      </c>
      <c r="DX767" s="16" t="s">
        <v>63188</v>
      </c>
      <c r="DY767" s="17" t="s">
        <v>23131</v>
      </c>
      <c r="DZ767" s="25">
        <v>0</v>
      </c>
      <c r="EA767" s="25">
        <v>0</v>
      </c>
      <c r="EB767" s="16">
        <v>0</v>
      </c>
      <c r="EC767" s="16" t="s">
        <v>63189</v>
      </c>
      <c r="ED767" s="17" t="s">
        <v>23132</v>
      </c>
      <c r="EE767" s="25">
        <v>0</v>
      </c>
      <c r="EF767" s="25">
        <v>0</v>
      </c>
      <c r="EG767" s="16">
        <v>0</v>
      </c>
      <c r="EH767" s="16" t="s">
        <v>63190</v>
      </c>
      <c r="EI767" s="16" t="s">
        <v>23133</v>
      </c>
      <c r="EJ767" s="16">
        <v>0</v>
      </c>
      <c r="EK767" s="16">
        <v>0</v>
      </c>
      <c r="EL767" s="16">
        <v>0</v>
      </c>
      <c r="EM767" s="16" t="s">
        <v>63191</v>
      </c>
      <c r="EN767" s="17" t="s">
        <v>23134</v>
      </c>
      <c r="EO767" s="25">
        <v>0</v>
      </c>
      <c r="EP767" s="25">
        <v>0</v>
      </c>
      <c r="EQ767" s="16">
        <v>0</v>
      </c>
      <c r="ER767" s="16" t="s">
        <v>63192</v>
      </c>
      <c r="ES767" s="17" t="s">
        <v>23135</v>
      </c>
      <c r="ET767" s="17">
        <v>0</v>
      </c>
      <c r="EU767" s="17">
        <v>0</v>
      </c>
      <c r="EV767" s="17">
        <v>0</v>
      </c>
      <c r="EW767" s="17" t="s">
        <v>63193</v>
      </c>
      <c r="EX767" s="17" t="s">
        <v>23136</v>
      </c>
      <c r="EY767" s="17">
        <v>0</v>
      </c>
      <c r="EZ767" s="17">
        <v>0</v>
      </c>
      <c r="FA767" s="17">
        <v>0</v>
      </c>
      <c r="FB767" s="17" t="s">
        <v>63194</v>
      </c>
      <c r="FC767" s="17" t="s">
        <v>23137</v>
      </c>
      <c r="FD767" s="17">
        <v>0</v>
      </c>
      <c r="FE767" s="17">
        <v>0</v>
      </c>
      <c r="FF767" s="17">
        <v>0</v>
      </c>
      <c r="FH767" s="17">
        <v>0</v>
      </c>
      <c r="FI767" s="17">
        <v>0</v>
      </c>
      <c r="FJ767" s="17">
        <v>0</v>
      </c>
      <c r="FL767" s="17">
        <v>0</v>
      </c>
      <c r="FM767" s="17">
        <v>0</v>
      </c>
      <c r="FN767" s="17">
        <v>0</v>
      </c>
    </row>
    <row r="768" spans="1:170">
      <c r="A768" s="14">
        <v>84240012</v>
      </c>
      <c r="B768" s="15" t="s">
        <v>37</v>
      </c>
      <c r="C768" s="17" t="s">
        <v>911</v>
      </c>
      <c r="D768" s="25">
        <v>0</v>
      </c>
      <c r="E768" s="25">
        <v>0</v>
      </c>
      <c r="F768" s="25">
        <v>0</v>
      </c>
      <c r="I768" s="16"/>
      <c r="L768" s="20" t="s">
        <v>3</v>
      </c>
      <c r="M768" s="17" t="s">
        <v>63195</v>
      </c>
      <c r="N768" s="17" t="s">
        <v>23138</v>
      </c>
      <c r="O768" s="25">
        <v>0</v>
      </c>
      <c r="P768" s="25">
        <v>0</v>
      </c>
      <c r="Q768" s="25">
        <v>0</v>
      </c>
      <c r="R768" s="16" t="s">
        <v>63196</v>
      </c>
      <c r="S768" s="17" t="s">
        <v>23139</v>
      </c>
      <c r="T768" s="25">
        <v>0</v>
      </c>
      <c r="U768" s="25">
        <v>0</v>
      </c>
      <c r="V768" s="25">
        <v>0</v>
      </c>
      <c r="W768" s="16" t="s">
        <v>63197</v>
      </c>
      <c r="X768" s="17" t="s">
        <v>23140</v>
      </c>
      <c r="Y768" s="25">
        <v>0</v>
      </c>
      <c r="Z768" s="25">
        <v>0</v>
      </c>
      <c r="AA768" s="25">
        <v>0</v>
      </c>
      <c r="AB768" s="16" t="s">
        <v>63198</v>
      </c>
      <c r="AC768" s="17" t="s">
        <v>23141</v>
      </c>
      <c r="AD768" s="25">
        <v>0</v>
      </c>
      <c r="AE768" s="25">
        <v>0</v>
      </c>
      <c r="AF768" s="25">
        <v>0</v>
      </c>
      <c r="AG768" s="16" t="s">
        <v>63199</v>
      </c>
      <c r="AH768" s="17" t="s">
        <v>23142</v>
      </c>
      <c r="AI768" s="25">
        <v>0</v>
      </c>
      <c r="AJ768" s="25">
        <v>0</v>
      </c>
      <c r="AK768" s="25">
        <v>0</v>
      </c>
      <c r="AL768" s="16" t="s">
        <v>63200</v>
      </c>
      <c r="AM768" s="17" t="s">
        <v>23143</v>
      </c>
      <c r="AN768" s="25">
        <v>0</v>
      </c>
      <c r="AO768" s="25">
        <v>0</v>
      </c>
      <c r="AP768" s="25">
        <v>0</v>
      </c>
      <c r="AQ768" s="16" t="s">
        <v>63201</v>
      </c>
      <c r="AR768" s="17" t="s">
        <v>23144</v>
      </c>
      <c r="AS768" s="25">
        <v>0</v>
      </c>
      <c r="AT768" s="25">
        <v>0</v>
      </c>
      <c r="AU768" s="25">
        <v>0</v>
      </c>
      <c r="AV768" s="16" t="s">
        <v>63202</v>
      </c>
      <c r="AW768" s="17" t="s">
        <v>23145</v>
      </c>
      <c r="AX768" s="25">
        <v>0</v>
      </c>
      <c r="AY768" s="25">
        <v>0</v>
      </c>
      <c r="AZ768" s="25">
        <v>0</v>
      </c>
      <c r="BA768" s="16" t="s">
        <v>63203</v>
      </c>
      <c r="BB768" s="17" t="s">
        <v>23146</v>
      </c>
      <c r="BC768" s="25">
        <v>0</v>
      </c>
      <c r="BD768" s="25">
        <v>0</v>
      </c>
      <c r="BE768" s="25">
        <v>0</v>
      </c>
      <c r="BF768" s="16" t="s">
        <v>63204</v>
      </c>
      <c r="BG768" s="17" t="s">
        <v>23147</v>
      </c>
      <c r="BH768" s="25">
        <v>0</v>
      </c>
      <c r="BI768" s="25">
        <v>0</v>
      </c>
      <c r="BJ768" s="25">
        <v>0</v>
      </c>
      <c r="BK768" s="16" t="s">
        <v>63205</v>
      </c>
      <c r="BL768" s="17" t="s">
        <v>23148</v>
      </c>
      <c r="BM768" s="25">
        <v>0</v>
      </c>
      <c r="BN768" s="25">
        <v>0</v>
      </c>
      <c r="BO768" s="25">
        <v>0</v>
      </c>
      <c r="BP768" s="16" t="s">
        <v>63206</v>
      </c>
      <c r="BQ768" s="17" t="s">
        <v>23149</v>
      </c>
      <c r="BR768" s="25">
        <v>0</v>
      </c>
      <c r="BS768" s="25">
        <v>0</v>
      </c>
      <c r="BT768" s="25">
        <v>0</v>
      </c>
      <c r="BU768" s="16" t="s">
        <v>63207</v>
      </c>
      <c r="BV768" s="17" t="s">
        <v>23150</v>
      </c>
      <c r="BW768" s="25">
        <v>0</v>
      </c>
      <c r="BX768" s="25">
        <v>0</v>
      </c>
      <c r="BY768" s="25">
        <v>0</v>
      </c>
      <c r="BZ768" s="16" t="s">
        <v>63208</v>
      </c>
      <c r="CA768" s="17" t="s">
        <v>23151</v>
      </c>
      <c r="CB768" s="25">
        <v>0</v>
      </c>
      <c r="CC768" s="25">
        <v>0</v>
      </c>
      <c r="CD768" s="25">
        <v>0</v>
      </c>
      <c r="CE768" s="16" t="s">
        <v>63209</v>
      </c>
      <c r="CF768" s="17" t="s">
        <v>23152</v>
      </c>
      <c r="CG768" s="25">
        <v>0</v>
      </c>
      <c r="CH768" s="25">
        <v>0</v>
      </c>
      <c r="CI768" s="25">
        <v>0</v>
      </c>
      <c r="CJ768" s="16" t="s">
        <v>63210</v>
      </c>
      <c r="CK768" s="17" t="s">
        <v>23153</v>
      </c>
      <c r="CL768" s="25">
        <v>0</v>
      </c>
      <c r="CM768" s="25">
        <v>0</v>
      </c>
      <c r="CN768" s="25">
        <v>0</v>
      </c>
      <c r="CO768" s="16" t="s">
        <v>63211</v>
      </c>
      <c r="CP768" s="17" t="s">
        <v>23154</v>
      </c>
      <c r="CQ768" s="25">
        <v>0</v>
      </c>
      <c r="CR768" s="25">
        <v>0</v>
      </c>
      <c r="CS768" s="25">
        <v>0</v>
      </c>
      <c r="CT768" s="16" t="s">
        <v>63212</v>
      </c>
      <c r="CU768" s="17" t="s">
        <v>23155</v>
      </c>
      <c r="CV768" s="25">
        <v>0</v>
      </c>
      <c r="CW768" s="25">
        <v>0</v>
      </c>
      <c r="CX768" s="25">
        <v>0</v>
      </c>
      <c r="CY768" s="16" t="s">
        <v>63213</v>
      </c>
      <c r="CZ768" s="17" t="s">
        <v>23156</v>
      </c>
      <c r="DA768" s="25">
        <v>0</v>
      </c>
      <c r="DB768" s="25">
        <v>0</v>
      </c>
      <c r="DC768" s="25">
        <v>0</v>
      </c>
      <c r="DD768" s="25" t="s">
        <v>63214</v>
      </c>
      <c r="DE768" s="25" t="s">
        <v>23157</v>
      </c>
      <c r="DF768" s="25">
        <v>0</v>
      </c>
      <c r="DG768" s="25">
        <v>0</v>
      </c>
      <c r="DH768" s="25">
        <v>0</v>
      </c>
      <c r="DI768" s="16" t="s">
        <v>63215</v>
      </c>
      <c r="DJ768" s="17" t="s">
        <v>23158</v>
      </c>
      <c r="DK768" s="25">
        <v>0</v>
      </c>
      <c r="DL768" s="25">
        <v>0</v>
      </c>
      <c r="DM768" s="25">
        <v>0</v>
      </c>
      <c r="DN768" s="16" t="s">
        <v>63216</v>
      </c>
      <c r="DO768" s="17" t="s">
        <v>23159</v>
      </c>
      <c r="DP768" s="25">
        <v>0</v>
      </c>
      <c r="DQ768" s="25">
        <v>0</v>
      </c>
      <c r="DR768" s="25">
        <v>0</v>
      </c>
      <c r="DS768" s="16" t="s">
        <v>63217</v>
      </c>
      <c r="DT768" s="17" t="s">
        <v>23160</v>
      </c>
      <c r="DU768" s="25">
        <v>0</v>
      </c>
      <c r="DV768" s="25">
        <v>0</v>
      </c>
      <c r="DW768" s="25">
        <v>0</v>
      </c>
      <c r="DX768" s="16" t="s">
        <v>63218</v>
      </c>
      <c r="DY768" s="17" t="s">
        <v>23161</v>
      </c>
      <c r="DZ768" s="25">
        <v>0</v>
      </c>
      <c r="EA768" s="25">
        <v>0</v>
      </c>
      <c r="EB768" s="16">
        <v>0</v>
      </c>
      <c r="EC768" s="16" t="s">
        <v>63219</v>
      </c>
      <c r="ED768" s="17" t="s">
        <v>23162</v>
      </c>
      <c r="EE768" s="25">
        <v>0</v>
      </c>
      <c r="EF768" s="25">
        <v>0</v>
      </c>
      <c r="EG768" s="16">
        <v>0</v>
      </c>
      <c r="EH768" s="16" t="s">
        <v>63220</v>
      </c>
      <c r="EI768" s="16" t="s">
        <v>23163</v>
      </c>
      <c r="EJ768" s="16">
        <v>0</v>
      </c>
      <c r="EK768" s="16">
        <v>0</v>
      </c>
      <c r="EL768" s="16">
        <v>0</v>
      </c>
      <c r="EM768" s="16" t="s">
        <v>63221</v>
      </c>
      <c r="EN768" s="17" t="s">
        <v>23164</v>
      </c>
      <c r="EO768" s="25">
        <v>0</v>
      </c>
      <c r="EP768" s="25">
        <v>0</v>
      </c>
      <c r="EQ768" s="16">
        <v>0</v>
      </c>
      <c r="ER768" s="16" t="s">
        <v>63222</v>
      </c>
      <c r="ES768" s="17" t="s">
        <v>23165</v>
      </c>
      <c r="ET768" s="17">
        <v>0</v>
      </c>
      <c r="EU768" s="17">
        <v>0</v>
      </c>
      <c r="EV768" s="17">
        <v>0</v>
      </c>
      <c r="EW768" s="17" t="s">
        <v>63223</v>
      </c>
      <c r="EX768" s="17" t="s">
        <v>23166</v>
      </c>
      <c r="EY768" s="17">
        <v>0</v>
      </c>
      <c r="EZ768" s="17">
        <v>0</v>
      </c>
      <c r="FA768" s="17">
        <v>0</v>
      </c>
      <c r="FB768" s="17" t="s">
        <v>63224</v>
      </c>
      <c r="FC768" s="17" t="s">
        <v>23167</v>
      </c>
      <c r="FD768" s="17">
        <v>0</v>
      </c>
      <c r="FE768" s="17">
        <v>0</v>
      </c>
      <c r="FF768" s="17">
        <v>0</v>
      </c>
      <c r="FH768" s="17">
        <v>0</v>
      </c>
      <c r="FI768" s="17">
        <v>0</v>
      </c>
      <c r="FJ768" s="17">
        <v>0</v>
      </c>
      <c r="FL768" s="17">
        <v>0</v>
      </c>
      <c r="FM768" s="17">
        <v>0</v>
      </c>
      <c r="FN768" s="17">
        <v>0</v>
      </c>
    </row>
    <row r="769" spans="1:170">
      <c r="A769" s="14">
        <v>84240013</v>
      </c>
      <c r="B769" s="15" t="s">
        <v>37</v>
      </c>
      <c r="C769" s="17" t="s">
        <v>912</v>
      </c>
      <c r="D769" s="25">
        <v>0</v>
      </c>
      <c r="E769" s="25">
        <v>0</v>
      </c>
      <c r="F769" s="54">
        <v>0</v>
      </c>
      <c r="G769" s="54"/>
      <c r="H769" s="54"/>
      <c r="I769" s="16"/>
      <c r="L769" s="20" t="s">
        <v>4</v>
      </c>
      <c r="M769" s="17" t="s">
        <v>63225</v>
      </c>
      <c r="N769" s="17" t="s">
        <v>23168</v>
      </c>
      <c r="O769" s="25">
        <v>0</v>
      </c>
      <c r="P769" s="25">
        <v>0</v>
      </c>
      <c r="Q769" s="25">
        <v>0</v>
      </c>
      <c r="R769" s="16" t="s">
        <v>63226</v>
      </c>
      <c r="S769" s="17" t="s">
        <v>23169</v>
      </c>
      <c r="T769" s="25">
        <v>0</v>
      </c>
      <c r="U769" s="25">
        <v>0</v>
      </c>
      <c r="V769" s="25">
        <v>0</v>
      </c>
      <c r="W769" s="16" t="s">
        <v>63227</v>
      </c>
      <c r="X769" s="17" t="s">
        <v>23170</v>
      </c>
      <c r="Y769" s="25">
        <v>0</v>
      </c>
      <c r="Z769" s="25">
        <v>0</v>
      </c>
      <c r="AA769" s="25">
        <v>0</v>
      </c>
      <c r="AB769" s="16" t="s">
        <v>63228</v>
      </c>
      <c r="AC769" s="17" t="s">
        <v>23171</v>
      </c>
      <c r="AD769" s="25">
        <v>0</v>
      </c>
      <c r="AE769" s="25">
        <v>0</v>
      </c>
      <c r="AF769" s="25">
        <v>0</v>
      </c>
      <c r="AG769" s="16" t="s">
        <v>63229</v>
      </c>
      <c r="AH769" s="17" t="s">
        <v>23172</v>
      </c>
      <c r="AI769" s="25">
        <v>0</v>
      </c>
      <c r="AJ769" s="25">
        <v>0</v>
      </c>
      <c r="AK769" s="25">
        <v>0</v>
      </c>
      <c r="AL769" s="16" t="s">
        <v>63230</v>
      </c>
      <c r="AM769" s="17" t="s">
        <v>23173</v>
      </c>
      <c r="AN769" s="25">
        <v>0</v>
      </c>
      <c r="AO769" s="25">
        <v>0</v>
      </c>
      <c r="AP769" s="25">
        <v>0</v>
      </c>
      <c r="AQ769" s="16" t="s">
        <v>63231</v>
      </c>
      <c r="AR769" s="17" t="s">
        <v>23174</v>
      </c>
      <c r="AS769" s="25">
        <v>0</v>
      </c>
      <c r="AT769" s="25">
        <v>0</v>
      </c>
      <c r="AU769" s="25">
        <v>0</v>
      </c>
      <c r="AV769" s="16" t="s">
        <v>63232</v>
      </c>
      <c r="AW769" s="17" t="s">
        <v>23175</v>
      </c>
      <c r="AX769" s="25">
        <v>0</v>
      </c>
      <c r="AY769" s="25">
        <v>0</v>
      </c>
      <c r="AZ769" s="25">
        <v>0</v>
      </c>
      <c r="BA769" s="16" t="s">
        <v>63233</v>
      </c>
      <c r="BB769" s="17" t="s">
        <v>23176</v>
      </c>
      <c r="BC769" s="25">
        <v>0</v>
      </c>
      <c r="BD769" s="25">
        <v>0</v>
      </c>
      <c r="BE769" s="25">
        <v>0</v>
      </c>
      <c r="BF769" s="16" t="s">
        <v>63234</v>
      </c>
      <c r="BG769" s="17" t="s">
        <v>23177</v>
      </c>
      <c r="BH769" s="25">
        <v>0</v>
      </c>
      <c r="BI769" s="25">
        <v>0</v>
      </c>
      <c r="BJ769" s="25">
        <v>0</v>
      </c>
      <c r="BK769" s="16" t="s">
        <v>63235</v>
      </c>
      <c r="BL769" s="17" t="s">
        <v>23178</v>
      </c>
      <c r="BM769" s="25">
        <v>0</v>
      </c>
      <c r="BN769" s="25">
        <v>0</v>
      </c>
      <c r="BO769" s="25">
        <v>0</v>
      </c>
      <c r="BP769" s="16" t="s">
        <v>63236</v>
      </c>
      <c r="BQ769" s="17" t="s">
        <v>23179</v>
      </c>
      <c r="BR769" s="25">
        <v>0</v>
      </c>
      <c r="BS769" s="25">
        <v>0</v>
      </c>
      <c r="BT769" s="25">
        <v>0</v>
      </c>
      <c r="BU769" s="16" t="s">
        <v>63237</v>
      </c>
      <c r="BV769" s="17" t="s">
        <v>23180</v>
      </c>
      <c r="BW769" s="25">
        <v>0</v>
      </c>
      <c r="BX769" s="25">
        <v>0</v>
      </c>
      <c r="BY769" s="25">
        <v>0</v>
      </c>
      <c r="BZ769" s="16" t="s">
        <v>63238</v>
      </c>
      <c r="CA769" s="17" t="s">
        <v>23181</v>
      </c>
      <c r="CB769" s="25">
        <v>0</v>
      </c>
      <c r="CC769" s="25">
        <v>0</v>
      </c>
      <c r="CD769" s="25">
        <v>0</v>
      </c>
      <c r="CE769" s="16" t="s">
        <v>63239</v>
      </c>
      <c r="CF769" s="17" t="s">
        <v>23182</v>
      </c>
      <c r="CG769" s="25">
        <v>0</v>
      </c>
      <c r="CH769" s="25">
        <v>0</v>
      </c>
      <c r="CI769" s="25">
        <v>0</v>
      </c>
      <c r="CJ769" s="16" t="s">
        <v>63240</v>
      </c>
      <c r="CK769" s="17" t="s">
        <v>23183</v>
      </c>
      <c r="CL769" s="25">
        <v>0</v>
      </c>
      <c r="CM769" s="25">
        <v>0</v>
      </c>
      <c r="CN769" s="25">
        <v>0</v>
      </c>
      <c r="CO769" s="16" t="s">
        <v>63241</v>
      </c>
      <c r="CP769" s="17" t="s">
        <v>23184</v>
      </c>
      <c r="CQ769" s="25">
        <v>0</v>
      </c>
      <c r="CR769" s="25">
        <v>0</v>
      </c>
      <c r="CS769" s="25">
        <v>0</v>
      </c>
      <c r="CT769" s="16" t="s">
        <v>63242</v>
      </c>
      <c r="CU769" s="17" t="s">
        <v>23185</v>
      </c>
      <c r="CV769" s="25">
        <v>0</v>
      </c>
      <c r="CW769" s="25">
        <v>0</v>
      </c>
      <c r="CX769" s="25">
        <v>0</v>
      </c>
      <c r="CY769" s="16" t="s">
        <v>63243</v>
      </c>
      <c r="CZ769" s="17" t="s">
        <v>23186</v>
      </c>
      <c r="DA769" s="25">
        <v>0</v>
      </c>
      <c r="DB769" s="25">
        <v>0</v>
      </c>
      <c r="DC769" s="25">
        <v>0</v>
      </c>
      <c r="DD769" s="25" t="s">
        <v>63244</v>
      </c>
      <c r="DE769" s="25" t="s">
        <v>23187</v>
      </c>
      <c r="DF769" s="25">
        <v>0</v>
      </c>
      <c r="DG769" s="25">
        <v>0</v>
      </c>
      <c r="DH769" s="25">
        <v>0</v>
      </c>
      <c r="DI769" s="16" t="s">
        <v>63245</v>
      </c>
      <c r="DJ769" s="17" t="s">
        <v>23188</v>
      </c>
      <c r="DK769" s="25">
        <v>0</v>
      </c>
      <c r="DL769" s="25">
        <v>0</v>
      </c>
      <c r="DM769" s="25">
        <v>0</v>
      </c>
      <c r="DN769" s="16" t="s">
        <v>63246</v>
      </c>
      <c r="DO769" s="17" t="s">
        <v>23189</v>
      </c>
      <c r="DP769" s="25">
        <v>0</v>
      </c>
      <c r="DQ769" s="25">
        <v>0</v>
      </c>
      <c r="DR769" s="25">
        <v>0</v>
      </c>
      <c r="DS769" s="16" t="s">
        <v>63247</v>
      </c>
      <c r="DT769" s="17" t="s">
        <v>23190</v>
      </c>
      <c r="DU769" s="25">
        <v>0</v>
      </c>
      <c r="DV769" s="25">
        <v>0</v>
      </c>
      <c r="DW769" s="25">
        <v>0</v>
      </c>
      <c r="DX769" s="16" t="s">
        <v>63248</v>
      </c>
      <c r="DY769" s="17" t="s">
        <v>23191</v>
      </c>
      <c r="DZ769" s="25">
        <v>0</v>
      </c>
      <c r="EA769" s="25">
        <v>0</v>
      </c>
      <c r="EB769" s="25">
        <v>0</v>
      </c>
      <c r="EC769" s="16" t="s">
        <v>63249</v>
      </c>
      <c r="ED769" s="17" t="s">
        <v>23192</v>
      </c>
      <c r="EE769" s="25">
        <v>0</v>
      </c>
      <c r="EF769" s="25">
        <v>0</v>
      </c>
      <c r="EG769" s="25">
        <v>0</v>
      </c>
      <c r="EH769" s="16" t="s">
        <v>63250</v>
      </c>
      <c r="EI769" s="16" t="s">
        <v>23193</v>
      </c>
      <c r="EJ769" s="16">
        <v>0</v>
      </c>
      <c r="EK769" s="16">
        <v>0</v>
      </c>
      <c r="EL769" s="16">
        <v>0</v>
      </c>
      <c r="EM769" s="16" t="s">
        <v>63251</v>
      </c>
      <c r="EN769" s="17" t="s">
        <v>23194</v>
      </c>
      <c r="EO769" s="25">
        <v>0</v>
      </c>
      <c r="EP769" s="25">
        <v>0</v>
      </c>
      <c r="EQ769" s="25">
        <v>0</v>
      </c>
      <c r="ER769" s="16" t="s">
        <v>63252</v>
      </c>
      <c r="ES769" s="17" t="s">
        <v>23195</v>
      </c>
      <c r="ET769" s="17">
        <v>0</v>
      </c>
      <c r="EU769" s="17">
        <v>0</v>
      </c>
      <c r="EV769" s="17">
        <v>0</v>
      </c>
      <c r="EW769" s="17" t="s">
        <v>63253</v>
      </c>
      <c r="EX769" s="17" t="s">
        <v>23196</v>
      </c>
      <c r="EY769" s="17">
        <v>0</v>
      </c>
      <c r="EZ769" s="17">
        <v>0</v>
      </c>
      <c r="FA769" s="17">
        <v>0</v>
      </c>
      <c r="FB769" s="17" t="s">
        <v>63254</v>
      </c>
      <c r="FC769" s="17" t="s">
        <v>23197</v>
      </c>
      <c r="FD769" s="17">
        <v>0</v>
      </c>
      <c r="FE769" s="17">
        <v>0</v>
      </c>
      <c r="FF769" s="17">
        <v>0</v>
      </c>
      <c r="FH769" s="17">
        <v>0</v>
      </c>
      <c r="FI769" s="17">
        <v>0</v>
      </c>
      <c r="FJ769" s="17">
        <v>0</v>
      </c>
      <c r="FL769" s="17">
        <v>0</v>
      </c>
      <c r="FM769" s="17">
        <v>0</v>
      </c>
      <c r="FN769" s="17">
        <v>0</v>
      </c>
    </row>
    <row r="770" spans="1:170">
      <c r="B770" s="15" t="s">
        <v>1487</v>
      </c>
      <c r="D770" s="25">
        <v>0</v>
      </c>
      <c r="E770" s="25">
        <v>0</v>
      </c>
      <c r="F770" s="25">
        <v>0</v>
      </c>
      <c r="I770" s="16"/>
      <c r="L770" s="20" t="s">
        <v>1487</v>
      </c>
      <c r="M770" s="17" t="s">
        <v>42315</v>
      </c>
      <c r="O770" s="25">
        <v>0</v>
      </c>
      <c r="P770" s="25">
        <v>0</v>
      </c>
      <c r="Q770" s="25">
        <v>0</v>
      </c>
      <c r="R770" s="16" t="s">
        <v>42316</v>
      </c>
      <c r="S770" s="17"/>
      <c r="T770" s="25">
        <v>0</v>
      </c>
      <c r="U770" s="25">
        <v>0</v>
      </c>
      <c r="V770" s="25">
        <v>0</v>
      </c>
      <c r="W770" s="16" t="s">
        <v>42317</v>
      </c>
      <c r="X770" s="17"/>
      <c r="Y770" s="25">
        <v>0</v>
      </c>
      <c r="Z770" s="25">
        <v>0</v>
      </c>
      <c r="AA770" s="25">
        <v>0</v>
      </c>
      <c r="AB770" s="16" t="s">
        <v>42318</v>
      </c>
      <c r="AC770" s="17"/>
      <c r="AD770" s="25">
        <v>0</v>
      </c>
      <c r="AE770" s="25">
        <v>0</v>
      </c>
      <c r="AF770" s="25">
        <v>0</v>
      </c>
      <c r="AG770" s="16" t="s">
        <v>42319</v>
      </c>
      <c r="AH770" s="17"/>
      <c r="AI770" s="25">
        <v>0</v>
      </c>
      <c r="AJ770" s="25">
        <v>0</v>
      </c>
      <c r="AK770" s="25">
        <v>0</v>
      </c>
      <c r="AL770" s="16" t="s">
        <v>42320</v>
      </c>
      <c r="AM770" s="17"/>
      <c r="AN770" s="25">
        <v>0</v>
      </c>
      <c r="AO770" s="25">
        <v>0</v>
      </c>
      <c r="AP770" s="25">
        <v>0</v>
      </c>
      <c r="AQ770" s="16" t="s">
        <v>42321</v>
      </c>
      <c r="AR770" s="17"/>
      <c r="AS770" s="25">
        <v>0</v>
      </c>
      <c r="AT770" s="25">
        <v>0</v>
      </c>
      <c r="AU770" s="25">
        <v>0</v>
      </c>
      <c r="AV770" s="16" t="s">
        <v>42322</v>
      </c>
      <c r="AW770" s="17"/>
      <c r="AX770" s="25">
        <v>0</v>
      </c>
      <c r="AY770" s="25">
        <v>0</v>
      </c>
      <c r="AZ770" s="25">
        <v>0</v>
      </c>
      <c r="BA770" s="16" t="s">
        <v>42323</v>
      </c>
      <c r="BB770" s="17"/>
      <c r="BC770" s="25">
        <v>0</v>
      </c>
      <c r="BD770" s="25">
        <v>0</v>
      </c>
      <c r="BE770" s="25">
        <v>0</v>
      </c>
      <c r="BF770" s="16" t="s">
        <v>42324</v>
      </c>
      <c r="BG770" s="17"/>
      <c r="BH770" s="25">
        <v>0</v>
      </c>
      <c r="BI770" s="25">
        <v>0</v>
      </c>
      <c r="BJ770" s="25">
        <v>0</v>
      </c>
      <c r="BK770" s="16" t="s">
        <v>42325</v>
      </c>
      <c r="BL770" s="17"/>
      <c r="BM770" s="25">
        <v>0</v>
      </c>
      <c r="BN770" s="25">
        <v>0</v>
      </c>
      <c r="BO770" s="25">
        <v>0</v>
      </c>
      <c r="BP770" s="16" t="s">
        <v>42326</v>
      </c>
      <c r="BQ770" s="17"/>
      <c r="BR770" s="25">
        <v>0</v>
      </c>
      <c r="BS770" s="25">
        <v>0</v>
      </c>
      <c r="BT770" s="25">
        <v>0</v>
      </c>
      <c r="BU770" s="16" t="s">
        <v>42327</v>
      </c>
      <c r="BV770" s="17"/>
      <c r="BW770" s="25">
        <v>0</v>
      </c>
      <c r="BX770" s="25">
        <v>0</v>
      </c>
      <c r="BY770" s="25">
        <v>0</v>
      </c>
      <c r="BZ770" s="16" t="s">
        <v>42328</v>
      </c>
      <c r="CA770" s="17"/>
      <c r="CB770" s="25">
        <v>0</v>
      </c>
      <c r="CC770" s="25">
        <v>0</v>
      </c>
      <c r="CD770" s="25">
        <v>0</v>
      </c>
      <c r="CE770" s="16" t="s">
        <v>42329</v>
      </c>
      <c r="CF770" s="17"/>
      <c r="CG770" s="25">
        <v>0</v>
      </c>
      <c r="CH770" s="25">
        <v>0</v>
      </c>
      <c r="CI770" s="25">
        <v>0</v>
      </c>
      <c r="CJ770" s="16" t="s">
        <v>42330</v>
      </c>
      <c r="CK770" s="17"/>
      <c r="CL770" s="25">
        <v>0</v>
      </c>
      <c r="CM770" s="25">
        <v>0</v>
      </c>
      <c r="CN770" s="25">
        <v>0</v>
      </c>
      <c r="CO770" s="16" t="s">
        <v>42331</v>
      </c>
      <c r="CP770" s="17"/>
      <c r="CQ770" s="25">
        <v>0</v>
      </c>
      <c r="CR770" s="25">
        <v>0</v>
      </c>
      <c r="CS770" s="25">
        <v>0</v>
      </c>
      <c r="CT770" s="16" t="s">
        <v>42332</v>
      </c>
      <c r="CU770" s="17"/>
      <c r="CV770" s="25">
        <v>0</v>
      </c>
      <c r="CW770" s="25">
        <v>0</v>
      </c>
      <c r="CX770" s="25">
        <v>0</v>
      </c>
      <c r="CY770" s="16" t="s">
        <v>42333</v>
      </c>
      <c r="CZ770" s="17"/>
      <c r="DA770" s="25">
        <v>0</v>
      </c>
      <c r="DB770" s="25">
        <v>0</v>
      </c>
      <c r="DC770" s="25">
        <v>0</v>
      </c>
      <c r="DD770" s="25" t="s">
        <v>42334</v>
      </c>
      <c r="DF770" s="25">
        <v>0</v>
      </c>
      <c r="DG770" s="25">
        <v>0</v>
      </c>
      <c r="DH770" s="25">
        <v>0</v>
      </c>
      <c r="DI770" s="16" t="s">
        <v>42335</v>
      </c>
      <c r="DJ770" s="17"/>
      <c r="DK770" s="25">
        <v>0</v>
      </c>
      <c r="DL770" s="25">
        <v>0</v>
      </c>
      <c r="DM770" s="25">
        <v>0</v>
      </c>
      <c r="DN770" s="16" t="s">
        <v>42336</v>
      </c>
      <c r="DO770" s="17"/>
      <c r="DP770" s="25">
        <v>0</v>
      </c>
      <c r="DQ770" s="25">
        <v>0</v>
      </c>
      <c r="DR770" s="25">
        <v>0</v>
      </c>
      <c r="DS770" s="16" t="s">
        <v>42337</v>
      </c>
      <c r="DT770" s="17"/>
      <c r="DU770" s="25">
        <v>0</v>
      </c>
      <c r="DV770" s="25">
        <v>0</v>
      </c>
      <c r="DW770" s="25">
        <v>0</v>
      </c>
      <c r="DX770" s="16" t="s">
        <v>42338</v>
      </c>
      <c r="DY770" s="17"/>
      <c r="DZ770" s="25">
        <v>0</v>
      </c>
      <c r="EA770" s="25">
        <v>0</v>
      </c>
      <c r="EB770" s="16">
        <v>0</v>
      </c>
      <c r="EC770" s="16" t="s">
        <v>42339</v>
      </c>
      <c r="ED770" s="17"/>
      <c r="EE770" s="25">
        <v>0</v>
      </c>
      <c r="EF770" s="25">
        <v>0</v>
      </c>
      <c r="EG770" s="16">
        <v>0</v>
      </c>
      <c r="EH770" s="16" t="s">
        <v>42340</v>
      </c>
      <c r="EI770" s="16"/>
      <c r="EJ770" s="16">
        <v>0</v>
      </c>
      <c r="EK770" s="16">
        <v>0</v>
      </c>
      <c r="EL770" s="16">
        <v>0</v>
      </c>
      <c r="EM770" s="16" t="s">
        <v>42341</v>
      </c>
      <c r="EN770" s="17"/>
      <c r="EO770" s="25">
        <v>0</v>
      </c>
      <c r="EP770" s="25">
        <v>0</v>
      </c>
      <c r="EQ770" s="16">
        <v>0</v>
      </c>
      <c r="ER770" s="16" t="s">
        <v>42342</v>
      </c>
      <c r="ET770" s="17">
        <v>0</v>
      </c>
      <c r="EU770" s="17">
        <v>0</v>
      </c>
      <c r="EV770" s="17">
        <v>0</v>
      </c>
      <c r="EW770" s="17" t="s">
        <v>42343</v>
      </c>
      <c r="EY770" s="17">
        <v>0</v>
      </c>
      <c r="EZ770" s="17">
        <v>0</v>
      </c>
      <c r="FA770" s="17">
        <v>0</v>
      </c>
      <c r="FB770" s="17" t="s">
        <v>42344</v>
      </c>
      <c r="FD770" s="17">
        <v>0</v>
      </c>
      <c r="FE770" s="17">
        <v>0</v>
      </c>
      <c r="FF770" s="17">
        <v>0</v>
      </c>
      <c r="FH770" s="17">
        <v>0</v>
      </c>
      <c r="FI770" s="17">
        <v>0</v>
      </c>
      <c r="FJ770" s="17">
        <v>0</v>
      </c>
      <c r="FL770" s="17">
        <v>0</v>
      </c>
      <c r="FM770" s="17">
        <v>0</v>
      </c>
      <c r="FN770" s="17">
        <v>0</v>
      </c>
    </row>
    <row r="771" spans="1:170">
      <c r="A771" s="14">
        <v>84220000</v>
      </c>
      <c r="B771" s="15" t="s">
        <v>38</v>
      </c>
      <c r="C771" s="17" t="s">
        <v>913</v>
      </c>
      <c r="D771" s="25">
        <v>0</v>
      </c>
      <c r="E771" s="25">
        <v>0</v>
      </c>
      <c r="F771" s="25">
        <v>0</v>
      </c>
      <c r="I771" s="16"/>
      <c r="L771" s="20" t="s">
        <v>208</v>
      </c>
      <c r="M771" s="17" t="s">
        <v>63255</v>
      </c>
      <c r="N771" s="17" t="s">
        <v>23198</v>
      </c>
      <c r="O771" s="25">
        <v>0</v>
      </c>
      <c r="P771" s="25">
        <v>0</v>
      </c>
      <c r="Q771" s="25">
        <v>0</v>
      </c>
      <c r="R771" s="16" t="s">
        <v>63256</v>
      </c>
      <c r="S771" s="17" t="s">
        <v>23199</v>
      </c>
      <c r="T771" s="25">
        <v>0</v>
      </c>
      <c r="U771" s="25">
        <v>0</v>
      </c>
      <c r="V771" s="25">
        <v>0</v>
      </c>
      <c r="W771" s="16" t="s">
        <v>63257</v>
      </c>
      <c r="X771" s="17" t="s">
        <v>23200</v>
      </c>
      <c r="Y771" s="25">
        <v>0</v>
      </c>
      <c r="Z771" s="25">
        <v>0</v>
      </c>
      <c r="AA771" s="25">
        <v>0</v>
      </c>
      <c r="AB771" s="16" t="s">
        <v>63258</v>
      </c>
      <c r="AC771" s="17" t="s">
        <v>23201</v>
      </c>
      <c r="AD771" s="25">
        <v>0</v>
      </c>
      <c r="AE771" s="25">
        <v>0</v>
      </c>
      <c r="AF771" s="25">
        <v>0</v>
      </c>
      <c r="AG771" s="16" t="s">
        <v>63259</v>
      </c>
      <c r="AH771" s="17" t="s">
        <v>23202</v>
      </c>
      <c r="AI771" s="25">
        <v>0</v>
      </c>
      <c r="AJ771" s="25">
        <v>0</v>
      </c>
      <c r="AK771" s="25">
        <v>0</v>
      </c>
      <c r="AL771" s="16" t="s">
        <v>63260</v>
      </c>
      <c r="AM771" s="17" t="s">
        <v>23203</v>
      </c>
      <c r="AN771" s="25">
        <v>0</v>
      </c>
      <c r="AO771" s="25">
        <v>0</v>
      </c>
      <c r="AP771" s="25">
        <v>0</v>
      </c>
      <c r="AQ771" s="16" t="s">
        <v>63261</v>
      </c>
      <c r="AR771" s="17" t="s">
        <v>23204</v>
      </c>
      <c r="AS771" s="25">
        <v>0</v>
      </c>
      <c r="AT771" s="25">
        <v>0</v>
      </c>
      <c r="AU771" s="25">
        <v>0</v>
      </c>
      <c r="AV771" s="16" t="s">
        <v>63262</v>
      </c>
      <c r="AW771" s="17" t="s">
        <v>23205</v>
      </c>
      <c r="AX771" s="25">
        <v>0</v>
      </c>
      <c r="AY771" s="25">
        <v>0</v>
      </c>
      <c r="AZ771" s="25">
        <v>0</v>
      </c>
      <c r="BA771" s="16" t="s">
        <v>63263</v>
      </c>
      <c r="BB771" s="17" t="s">
        <v>23206</v>
      </c>
      <c r="BC771" s="25">
        <v>0</v>
      </c>
      <c r="BD771" s="25">
        <v>0</v>
      </c>
      <c r="BE771" s="25">
        <v>0</v>
      </c>
      <c r="BF771" s="16" t="s">
        <v>63264</v>
      </c>
      <c r="BG771" s="17" t="s">
        <v>23207</v>
      </c>
      <c r="BH771" s="25">
        <v>0</v>
      </c>
      <c r="BI771" s="25">
        <v>0</v>
      </c>
      <c r="BJ771" s="25">
        <v>0</v>
      </c>
      <c r="BK771" s="16" t="s">
        <v>63265</v>
      </c>
      <c r="BL771" s="17" t="s">
        <v>23208</v>
      </c>
      <c r="BM771" s="25">
        <v>0</v>
      </c>
      <c r="BN771" s="25">
        <v>0</v>
      </c>
      <c r="BO771" s="25">
        <v>0</v>
      </c>
      <c r="BP771" s="16" t="s">
        <v>63266</v>
      </c>
      <c r="BQ771" s="17" t="s">
        <v>23209</v>
      </c>
      <c r="BR771" s="25">
        <v>0</v>
      </c>
      <c r="BS771" s="25">
        <v>0</v>
      </c>
      <c r="BT771" s="25">
        <v>0</v>
      </c>
      <c r="BU771" s="16" t="s">
        <v>63267</v>
      </c>
      <c r="BV771" s="17" t="s">
        <v>23210</v>
      </c>
      <c r="BW771" s="25">
        <v>0</v>
      </c>
      <c r="BX771" s="25">
        <v>0</v>
      </c>
      <c r="BY771" s="25">
        <v>0</v>
      </c>
      <c r="BZ771" s="16" t="s">
        <v>63268</v>
      </c>
      <c r="CA771" s="17" t="s">
        <v>23211</v>
      </c>
      <c r="CB771" s="25">
        <v>0</v>
      </c>
      <c r="CC771" s="25">
        <v>0</v>
      </c>
      <c r="CD771" s="25">
        <v>0</v>
      </c>
      <c r="CE771" s="16" t="s">
        <v>63269</v>
      </c>
      <c r="CF771" s="17" t="s">
        <v>23212</v>
      </c>
      <c r="CG771" s="25">
        <v>0</v>
      </c>
      <c r="CH771" s="25">
        <v>0</v>
      </c>
      <c r="CI771" s="25">
        <v>0</v>
      </c>
      <c r="CJ771" s="16" t="s">
        <v>63270</v>
      </c>
      <c r="CK771" s="17" t="s">
        <v>23213</v>
      </c>
      <c r="CL771" s="25">
        <v>0</v>
      </c>
      <c r="CM771" s="25">
        <v>0</v>
      </c>
      <c r="CN771" s="25">
        <v>0</v>
      </c>
      <c r="CO771" s="16" t="s">
        <v>63271</v>
      </c>
      <c r="CP771" s="17" t="s">
        <v>23214</v>
      </c>
      <c r="CQ771" s="25">
        <v>0</v>
      </c>
      <c r="CR771" s="25">
        <v>0</v>
      </c>
      <c r="CS771" s="25">
        <v>0</v>
      </c>
      <c r="CT771" s="16" t="s">
        <v>63272</v>
      </c>
      <c r="CU771" s="17" t="s">
        <v>23215</v>
      </c>
      <c r="CV771" s="25">
        <v>0</v>
      </c>
      <c r="CW771" s="25">
        <v>0</v>
      </c>
      <c r="CX771" s="25">
        <v>0</v>
      </c>
      <c r="CY771" s="16" t="s">
        <v>63273</v>
      </c>
      <c r="CZ771" s="17" t="s">
        <v>23216</v>
      </c>
      <c r="DA771" s="25">
        <v>0</v>
      </c>
      <c r="DB771" s="25">
        <v>0</v>
      </c>
      <c r="DC771" s="25">
        <v>0</v>
      </c>
      <c r="DD771" s="25" t="s">
        <v>63274</v>
      </c>
      <c r="DE771" s="25" t="s">
        <v>23217</v>
      </c>
      <c r="DF771" s="25">
        <v>0</v>
      </c>
      <c r="DG771" s="25">
        <v>0</v>
      </c>
      <c r="DH771" s="25">
        <v>0</v>
      </c>
      <c r="DI771" s="16" t="s">
        <v>63275</v>
      </c>
      <c r="DJ771" s="17" t="s">
        <v>23218</v>
      </c>
      <c r="DK771" s="25">
        <v>0</v>
      </c>
      <c r="DL771" s="25">
        <v>0</v>
      </c>
      <c r="DM771" s="25">
        <v>0</v>
      </c>
      <c r="DN771" s="16" t="s">
        <v>63276</v>
      </c>
      <c r="DO771" s="17" t="s">
        <v>23219</v>
      </c>
      <c r="DP771" s="25">
        <v>0</v>
      </c>
      <c r="DQ771" s="25">
        <v>0</v>
      </c>
      <c r="DR771" s="25">
        <v>0</v>
      </c>
      <c r="DS771" s="16" t="s">
        <v>63277</v>
      </c>
      <c r="DT771" s="17" t="s">
        <v>23220</v>
      </c>
      <c r="DU771" s="25">
        <v>0</v>
      </c>
      <c r="DV771" s="25">
        <v>0</v>
      </c>
      <c r="DW771" s="25">
        <v>0</v>
      </c>
      <c r="DX771" s="16" t="s">
        <v>63278</v>
      </c>
      <c r="DY771" s="17" t="s">
        <v>23221</v>
      </c>
      <c r="DZ771" s="25">
        <v>0</v>
      </c>
      <c r="EA771" s="25">
        <v>0</v>
      </c>
      <c r="EB771" s="16">
        <v>0</v>
      </c>
      <c r="EC771" s="16" t="s">
        <v>63279</v>
      </c>
      <c r="ED771" s="17" t="s">
        <v>23222</v>
      </c>
      <c r="EE771" s="25">
        <v>0</v>
      </c>
      <c r="EF771" s="25">
        <v>0</v>
      </c>
      <c r="EG771" s="16">
        <v>0</v>
      </c>
      <c r="EH771" s="16" t="s">
        <v>63280</v>
      </c>
      <c r="EI771" s="16" t="s">
        <v>23223</v>
      </c>
      <c r="EJ771" s="16">
        <v>0</v>
      </c>
      <c r="EK771" s="16">
        <v>0</v>
      </c>
      <c r="EL771" s="16">
        <v>0</v>
      </c>
      <c r="EM771" s="16" t="s">
        <v>63281</v>
      </c>
      <c r="EN771" s="17" t="s">
        <v>23224</v>
      </c>
      <c r="EO771" s="25">
        <v>0</v>
      </c>
      <c r="EP771" s="25">
        <v>0</v>
      </c>
      <c r="EQ771" s="16">
        <v>0</v>
      </c>
      <c r="ER771" s="16" t="s">
        <v>63282</v>
      </c>
      <c r="ES771" s="17" t="s">
        <v>23225</v>
      </c>
      <c r="ET771" s="17">
        <v>0</v>
      </c>
      <c r="EU771" s="17">
        <v>0</v>
      </c>
      <c r="EV771" s="17">
        <v>0</v>
      </c>
      <c r="EW771" s="17" t="s">
        <v>63283</v>
      </c>
      <c r="EX771" s="17" t="s">
        <v>23226</v>
      </c>
      <c r="EY771" s="17">
        <v>0</v>
      </c>
      <c r="EZ771" s="17">
        <v>0</v>
      </c>
      <c r="FA771" s="17">
        <v>0</v>
      </c>
      <c r="FB771" s="17" t="s">
        <v>63284</v>
      </c>
      <c r="FC771" s="17" t="s">
        <v>23227</v>
      </c>
      <c r="FD771" s="17">
        <v>0</v>
      </c>
      <c r="FE771" s="17">
        <v>0</v>
      </c>
      <c r="FF771" s="17">
        <v>0</v>
      </c>
      <c r="FH771" s="17">
        <v>0</v>
      </c>
      <c r="FI771" s="17">
        <v>0</v>
      </c>
      <c r="FJ771" s="17">
        <v>0</v>
      </c>
      <c r="FL771" s="17">
        <v>0</v>
      </c>
      <c r="FM771" s="17">
        <v>0</v>
      </c>
      <c r="FN771" s="17">
        <v>0</v>
      </c>
    </row>
    <row r="772" spans="1:170">
      <c r="A772" s="14">
        <v>84220001</v>
      </c>
      <c r="B772" s="15" t="s">
        <v>38</v>
      </c>
      <c r="C772" s="17" t="s">
        <v>914</v>
      </c>
      <c r="D772" s="25">
        <v>0</v>
      </c>
      <c r="E772" s="25">
        <v>0</v>
      </c>
      <c r="F772" s="25">
        <v>0</v>
      </c>
      <c r="I772" s="16"/>
      <c r="L772" s="20" t="s">
        <v>1478</v>
      </c>
      <c r="M772" s="17" t="s">
        <v>63285</v>
      </c>
      <c r="N772" s="17" t="s">
        <v>23228</v>
      </c>
      <c r="O772" s="25">
        <v>0</v>
      </c>
      <c r="P772" s="25">
        <v>0</v>
      </c>
      <c r="Q772" s="25">
        <v>0</v>
      </c>
      <c r="R772" s="16" t="s">
        <v>63286</v>
      </c>
      <c r="S772" s="17" t="s">
        <v>23229</v>
      </c>
      <c r="T772" s="25">
        <v>0</v>
      </c>
      <c r="U772" s="25">
        <v>0</v>
      </c>
      <c r="V772" s="25">
        <v>0</v>
      </c>
      <c r="W772" s="16" t="s">
        <v>63287</v>
      </c>
      <c r="X772" s="17" t="s">
        <v>23230</v>
      </c>
      <c r="Y772" s="25">
        <v>0</v>
      </c>
      <c r="Z772" s="25">
        <v>0</v>
      </c>
      <c r="AA772" s="25">
        <v>0</v>
      </c>
      <c r="AB772" s="16" t="s">
        <v>63288</v>
      </c>
      <c r="AC772" s="17" t="s">
        <v>23231</v>
      </c>
      <c r="AD772" s="25">
        <v>0</v>
      </c>
      <c r="AE772" s="25">
        <v>0</v>
      </c>
      <c r="AF772" s="25">
        <v>0</v>
      </c>
      <c r="AG772" s="16" t="s">
        <v>63289</v>
      </c>
      <c r="AH772" s="17" t="s">
        <v>23232</v>
      </c>
      <c r="AI772" s="25">
        <v>0</v>
      </c>
      <c r="AJ772" s="25">
        <v>0</v>
      </c>
      <c r="AK772" s="25">
        <v>0</v>
      </c>
      <c r="AL772" s="16" t="s">
        <v>63290</v>
      </c>
      <c r="AM772" s="17" t="s">
        <v>23233</v>
      </c>
      <c r="AN772" s="25">
        <v>0</v>
      </c>
      <c r="AO772" s="25">
        <v>0</v>
      </c>
      <c r="AP772" s="25">
        <v>0</v>
      </c>
      <c r="AQ772" s="16" t="s">
        <v>63291</v>
      </c>
      <c r="AR772" s="17" t="s">
        <v>23234</v>
      </c>
      <c r="AS772" s="25">
        <v>0</v>
      </c>
      <c r="AT772" s="25">
        <v>0</v>
      </c>
      <c r="AU772" s="25">
        <v>0</v>
      </c>
      <c r="AV772" s="16" t="s">
        <v>63292</v>
      </c>
      <c r="AW772" s="17" t="s">
        <v>23235</v>
      </c>
      <c r="AX772" s="25">
        <v>0</v>
      </c>
      <c r="AY772" s="25">
        <v>0</v>
      </c>
      <c r="AZ772" s="25">
        <v>0</v>
      </c>
      <c r="BA772" s="16" t="s">
        <v>63293</v>
      </c>
      <c r="BB772" s="17" t="s">
        <v>23236</v>
      </c>
      <c r="BC772" s="25">
        <v>0</v>
      </c>
      <c r="BD772" s="25">
        <v>0</v>
      </c>
      <c r="BE772" s="25">
        <v>0</v>
      </c>
      <c r="BF772" s="16" t="s">
        <v>63294</v>
      </c>
      <c r="BG772" s="17" t="s">
        <v>23237</v>
      </c>
      <c r="BH772" s="25">
        <v>0</v>
      </c>
      <c r="BI772" s="25">
        <v>0</v>
      </c>
      <c r="BJ772" s="25">
        <v>0</v>
      </c>
      <c r="BK772" s="16" t="s">
        <v>63295</v>
      </c>
      <c r="BL772" s="17" t="s">
        <v>23238</v>
      </c>
      <c r="BM772" s="25">
        <v>0</v>
      </c>
      <c r="BN772" s="25">
        <v>0</v>
      </c>
      <c r="BO772" s="25">
        <v>0</v>
      </c>
      <c r="BP772" s="16" t="s">
        <v>63296</v>
      </c>
      <c r="BQ772" s="17" t="s">
        <v>23239</v>
      </c>
      <c r="BR772" s="25">
        <v>0</v>
      </c>
      <c r="BS772" s="25">
        <v>0</v>
      </c>
      <c r="BT772" s="25">
        <v>0</v>
      </c>
      <c r="BU772" s="16" t="s">
        <v>63297</v>
      </c>
      <c r="BV772" s="17" t="s">
        <v>23240</v>
      </c>
      <c r="BW772" s="25">
        <v>0</v>
      </c>
      <c r="BX772" s="25">
        <v>0</v>
      </c>
      <c r="BY772" s="25">
        <v>0</v>
      </c>
      <c r="BZ772" s="16" t="s">
        <v>63298</v>
      </c>
      <c r="CA772" s="17" t="s">
        <v>23241</v>
      </c>
      <c r="CB772" s="25">
        <v>0</v>
      </c>
      <c r="CC772" s="25">
        <v>0</v>
      </c>
      <c r="CD772" s="25">
        <v>0</v>
      </c>
      <c r="CE772" s="16" t="s">
        <v>63299</v>
      </c>
      <c r="CF772" s="17" t="s">
        <v>23242</v>
      </c>
      <c r="CG772" s="25">
        <v>0</v>
      </c>
      <c r="CH772" s="25">
        <v>0</v>
      </c>
      <c r="CI772" s="25">
        <v>0</v>
      </c>
      <c r="CJ772" s="16" t="s">
        <v>63300</v>
      </c>
      <c r="CK772" s="17" t="s">
        <v>23243</v>
      </c>
      <c r="CL772" s="25">
        <v>0</v>
      </c>
      <c r="CM772" s="25">
        <v>0</v>
      </c>
      <c r="CN772" s="25">
        <v>0</v>
      </c>
      <c r="CO772" s="16" t="s">
        <v>63301</v>
      </c>
      <c r="CP772" s="17" t="s">
        <v>23244</v>
      </c>
      <c r="CQ772" s="25">
        <v>0</v>
      </c>
      <c r="CR772" s="25">
        <v>0</v>
      </c>
      <c r="CS772" s="25">
        <v>0</v>
      </c>
      <c r="CT772" s="16" t="s">
        <v>63302</v>
      </c>
      <c r="CU772" s="17" t="s">
        <v>23245</v>
      </c>
      <c r="CV772" s="25">
        <v>0</v>
      </c>
      <c r="CW772" s="25">
        <v>0</v>
      </c>
      <c r="CX772" s="25">
        <v>0</v>
      </c>
      <c r="CY772" s="16" t="s">
        <v>63303</v>
      </c>
      <c r="CZ772" s="17" t="s">
        <v>23246</v>
      </c>
      <c r="DA772" s="25">
        <v>0</v>
      </c>
      <c r="DB772" s="25">
        <v>0</v>
      </c>
      <c r="DC772" s="25">
        <v>0</v>
      </c>
      <c r="DD772" s="25" t="s">
        <v>63304</v>
      </c>
      <c r="DE772" s="25" t="s">
        <v>23247</v>
      </c>
      <c r="DF772" s="25">
        <v>0</v>
      </c>
      <c r="DG772" s="25">
        <v>0</v>
      </c>
      <c r="DH772" s="25">
        <v>0</v>
      </c>
      <c r="DI772" s="16" t="s">
        <v>63305</v>
      </c>
      <c r="DJ772" s="17" t="s">
        <v>23248</v>
      </c>
      <c r="DK772" s="25">
        <v>0</v>
      </c>
      <c r="DL772" s="25">
        <v>0</v>
      </c>
      <c r="DM772" s="25">
        <v>0</v>
      </c>
      <c r="DN772" s="16" t="s">
        <v>63306</v>
      </c>
      <c r="DO772" s="17" t="s">
        <v>23249</v>
      </c>
      <c r="DP772" s="25">
        <v>0</v>
      </c>
      <c r="DQ772" s="25">
        <v>0</v>
      </c>
      <c r="DR772" s="25">
        <v>0</v>
      </c>
      <c r="DS772" s="16" t="s">
        <v>63307</v>
      </c>
      <c r="DT772" s="17" t="s">
        <v>23250</v>
      </c>
      <c r="DU772" s="25">
        <v>0</v>
      </c>
      <c r="DV772" s="25">
        <v>0</v>
      </c>
      <c r="DW772" s="25">
        <v>0</v>
      </c>
      <c r="DX772" s="16" t="s">
        <v>63308</v>
      </c>
      <c r="DY772" s="17" t="s">
        <v>23251</v>
      </c>
      <c r="DZ772" s="25">
        <v>0</v>
      </c>
      <c r="EA772" s="25">
        <v>0</v>
      </c>
      <c r="EB772" s="16">
        <v>0</v>
      </c>
      <c r="EC772" s="16" t="s">
        <v>63309</v>
      </c>
      <c r="ED772" s="17" t="s">
        <v>23252</v>
      </c>
      <c r="EE772" s="25">
        <v>0</v>
      </c>
      <c r="EF772" s="25">
        <v>0</v>
      </c>
      <c r="EG772" s="16">
        <v>0</v>
      </c>
      <c r="EH772" s="16" t="s">
        <v>63310</v>
      </c>
      <c r="EI772" s="16" t="s">
        <v>23253</v>
      </c>
      <c r="EJ772" s="16">
        <v>0</v>
      </c>
      <c r="EK772" s="16">
        <v>0</v>
      </c>
      <c r="EL772" s="16">
        <v>0</v>
      </c>
      <c r="EM772" s="16" t="s">
        <v>63311</v>
      </c>
      <c r="EN772" s="17" t="s">
        <v>23254</v>
      </c>
      <c r="EO772" s="25">
        <v>0</v>
      </c>
      <c r="EP772" s="25">
        <v>0</v>
      </c>
      <c r="EQ772" s="16">
        <v>0</v>
      </c>
      <c r="ER772" s="16" t="s">
        <v>63312</v>
      </c>
      <c r="ES772" s="17" t="s">
        <v>23255</v>
      </c>
      <c r="ET772" s="17">
        <v>0</v>
      </c>
      <c r="EU772" s="17">
        <v>0</v>
      </c>
      <c r="EV772" s="17">
        <v>0</v>
      </c>
      <c r="EW772" s="17" t="s">
        <v>63313</v>
      </c>
      <c r="EX772" s="17" t="s">
        <v>23256</v>
      </c>
      <c r="EY772" s="17">
        <v>0</v>
      </c>
      <c r="EZ772" s="17">
        <v>0</v>
      </c>
      <c r="FA772" s="17">
        <v>0</v>
      </c>
      <c r="FB772" s="17" t="s">
        <v>63314</v>
      </c>
      <c r="FC772" s="17" t="s">
        <v>23257</v>
      </c>
      <c r="FD772" s="17">
        <v>0</v>
      </c>
      <c r="FE772" s="17">
        <v>0</v>
      </c>
      <c r="FF772" s="17">
        <v>0</v>
      </c>
      <c r="FH772" s="17">
        <v>0</v>
      </c>
      <c r="FI772" s="17">
        <v>0</v>
      </c>
      <c r="FJ772" s="17">
        <v>0</v>
      </c>
      <c r="FL772" s="17">
        <v>0</v>
      </c>
      <c r="FM772" s="17">
        <v>0</v>
      </c>
      <c r="FN772" s="17">
        <v>0</v>
      </c>
    </row>
    <row r="773" spans="1:170">
      <c r="A773" s="14">
        <v>84220002</v>
      </c>
      <c r="B773" s="15" t="s">
        <v>38</v>
      </c>
      <c r="C773" s="17" t="s">
        <v>915</v>
      </c>
      <c r="D773" s="25">
        <v>0</v>
      </c>
      <c r="E773" s="25">
        <v>0</v>
      </c>
      <c r="F773" s="25">
        <v>0</v>
      </c>
      <c r="I773" s="16"/>
      <c r="L773" s="20" t="s">
        <v>1479</v>
      </c>
      <c r="M773" s="17" t="s">
        <v>63315</v>
      </c>
      <c r="N773" s="17" t="s">
        <v>23258</v>
      </c>
      <c r="O773" s="25">
        <v>0</v>
      </c>
      <c r="P773" s="25">
        <v>0</v>
      </c>
      <c r="Q773" s="25">
        <v>0</v>
      </c>
      <c r="R773" s="16" t="s">
        <v>63316</v>
      </c>
      <c r="S773" s="17" t="s">
        <v>23259</v>
      </c>
      <c r="T773" s="25">
        <v>0</v>
      </c>
      <c r="U773" s="25">
        <v>0</v>
      </c>
      <c r="V773" s="25">
        <v>0</v>
      </c>
      <c r="W773" s="16" t="s">
        <v>63317</v>
      </c>
      <c r="X773" s="17" t="s">
        <v>23260</v>
      </c>
      <c r="Y773" s="25">
        <v>0</v>
      </c>
      <c r="Z773" s="25">
        <v>0</v>
      </c>
      <c r="AA773" s="25">
        <v>0</v>
      </c>
      <c r="AB773" s="16" t="s">
        <v>63318</v>
      </c>
      <c r="AC773" s="17" t="s">
        <v>23261</v>
      </c>
      <c r="AD773" s="25">
        <v>0</v>
      </c>
      <c r="AE773" s="25">
        <v>0</v>
      </c>
      <c r="AF773" s="25">
        <v>0</v>
      </c>
      <c r="AG773" s="16" t="s">
        <v>63319</v>
      </c>
      <c r="AH773" s="17" t="s">
        <v>23262</v>
      </c>
      <c r="AI773" s="25">
        <v>0</v>
      </c>
      <c r="AJ773" s="25">
        <v>0</v>
      </c>
      <c r="AK773" s="25">
        <v>0</v>
      </c>
      <c r="AL773" s="16" t="s">
        <v>63320</v>
      </c>
      <c r="AM773" s="17" t="s">
        <v>23263</v>
      </c>
      <c r="AN773" s="25">
        <v>0</v>
      </c>
      <c r="AO773" s="25">
        <v>0</v>
      </c>
      <c r="AP773" s="25">
        <v>0</v>
      </c>
      <c r="AQ773" s="16" t="s">
        <v>63321</v>
      </c>
      <c r="AR773" s="17" t="s">
        <v>23264</v>
      </c>
      <c r="AS773" s="25">
        <v>0</v>
      </c>
      <c r="AT773" s="25">
        <v>0</v>
      </c>
      <c r="AU773" s="25">
        <v>0</v>
      </c>
      <c r="AV773" s="16" t="s">
        <v>63322</v>
      </c>
      <c r="AW773" s="17" t="s">
        <v>23265</v>
      </c>
      <c r="AX773" s="25">
        <v>0</v>
      </c>
      <c r="AY773" s="25">
        <v>0</v>
      </c>
      <c r="AZ773" s="25">
        <v>0</v>
      </c>
      <c r="BA773" s="16" t="s">
        <v>63323</v>
      </c>
      <c r="BB773" s="17" t="s">
        <v>23266</v>
      </c>
      <c r="BC773" s="25">
        <v>0</v>
      </c>
      <c r="BD773" s="25">
        <v>0</v>
      </c>
      <c r="BE773" s="25">
        <v>0</v>
      </c>
      <c r="BF773" s="16" t="s">
        <v>63324</v>
      </c>
      <c r="BG773" s="17" t="s">
        <v>23267</v>
      </c>
      <c r="BH773" s="25">
        <v>0</v>
      </c>
      <c r="BI773" s="25">
        <v>0</v>
      </c>
      <c r="BJ773" s="25">
        <v>0</v>
      </c>
      <c r="BK773" s="16" t="s">
        <v>63325</v>
      </c>
      <c r="BL773" s="17" t="s">
        <v>23268</v>
      </c>
      <c r="BM773" s="25">
        <v>0</v>
      </c>
      <c r="BN773" s="25">
        <v>0</v>
      </c>
      <c r="BO773" s="25">
        <v>0</v>
      </c>
      <c r="BP773" s="16" t="s">
        <v>63326</v>
      </c>
      <c r="BQ773" s="17" t="s">
        <v>23269</v>
      </c>
      <c r="BR773" s="25">
        <v>0</v>
      </c>
      <c r="BS773" s="25">
        <v>0</v>
      </c>
      <c r="BT773" s="25">
        <v>0</v>
      </c>
      <c r="BU773" s="16" t="s">
        <v>63327</v>
      </c>
      <c r="BV773" s="17" t="s">
        <v>23270</v>
      </c>
      <c r="BW773" s="25">
        <v>0</v>
      </c>
      <c r="BX773" s="25">
        <v>0</v>
      </c>
      <c r="BY773" s="25">
        <v>0</v>
      </c>
      <c r="BZ773" s="16" t="s">
        <v>63328</v>
      </c>
      <c r="CA773" s="17" t="s">
        <v>23271</v>
      </c>
      <c r="CB773" s="25">
        <v>0</v>
      </c>
      <c r="CC773" s="25">
        <v>0</v>
      </c>
      <c r="CD773" s="25">
        <v>0</v>
      </c>
      <c r="CE773" s="16" t="s">
        <v>63329</v>
      </c>
      <c r="CF773" s="17" t="s">
        <v>23272</v>
      </c>
      <c r="CG773" s="25">
        <v>0</v>
      </c>
      <c r="CH773" s="25">
        <v>0</v>
      </c>
      <c r="CI773" s="25">
        <v>0</v>
      </c>
      <c r="CJ773" s="16" t="s">
        <v>63330</v>
      </c>
      <c r="CK773" s="17" t="s">
        <v>23273</v>
      </c>
      <c r="CL773" s="25">
        <v>0</v>
      </c>
      <c r="CM773" s="25">
        <v>0</v>
      </c>
      <c r="CN773" s="25">
        <v>0</v>
      </c>
      <c r="CO773" s="16" t="s">
        <v>63331</v>
      </c>
      <c r="CP773" s="17" t="s">
        <v>23274</v>
      </c>
      <c r="CQ773" s="25">
        <v>0</v>
      </c>
      <c r="CR773" s="25">
        <v>0</v>
      </c>
      <c r="CS773" s="25">
        <v>0</v>
      </c>
      <c r="CT773" s="16" t="s">
        <v>63332</v>
      </c>
      <c r="CU773" s="17" t="s">
        <v>23275</v>
      </c>
      <c r="CV773" s="25">
        <v>0</v>
      </c>
      <c r="CW773" s="25">
        <v>0</v>
      </c>
      <c r="CX773" s="25">
        <v>0</v>
      </c>
      <c r="CY773" s="16" t="s">
        <v>63333</v>
      </c>
      <c r="CZ773" s="17" t="s">
        <v>23276</v>
      </c>
      <c r="DA773" s="25">
        <v>0</v>
      </c>
      <c r="DB773" s="25">
        <v>0</v>
      </c>
      <c r="DC773" s="25">
        <v>0</v>
      </c>
      <c r="DD773" s="25" t="s">
        <v>63334</v>
      </c>
      <c r="DE773" s="25" t="s">
        <v>23277</v>
      </c>
      <c r="DF773" s="25">
        <v>0</v>
      </c>
      <c r="DG773" s="25">
        <v>0</v>
      </c>
      <c r="DH773" s="25">
        <v>0</v>
      </c>
      <c r="DI773" s="16" t="s">
        <v>63335</v>
      </c>
      <c r="DJ773" s="17" t="s">
        <v>23278</v>
      </c>
      <c r="DK773" s="25">
        <v>0</v>
      </c>
      <c r="DL773" s="25">
        <v>0</v>
      </c>
      <c r="DM773" s="25">
        <v>0</v>
      </c>
      <c r="DN773" s="16" t="s">
        <v>63336</v>
      </c>
      <c r="DO773" s="17" t="s">
        <v>23279</v>
      </c>
      <c r="DP773" s="25">
        <v>0</v>
      </c>
      <c r="DQ773" s="25">
        <v>0</v>
      </c>
      <c r="DR773" s="25">
        <v>0</v>
      </c>
      <c r="DS773" s="16" t="s">
        <v>63337</v>
      </c>
      <c r="DT773" s="17" t="s">
        <v>23280</v>
      </c>
      <c r="DU773" s="25">
        <v>0</v>
      </c>
      <c r="DV773" s="25">
        <v>0</v>
      </c>
      <c r="DW773" s="25">
        <v>0</v>
      </c>
      <c r="DX773" s="16" t="s">
        <v>63338</v>
      </c>
      <c r="DY773" s="17" t="s">
        <v>23281</v>
      </c>
      <c r="DZ773" s="25">
        <v>0</v>
      </c>
      <c r="EA773" s="25">
        <v>0</v>
      </c>
      <c r="EB773" s="16">
        <v>0</v>
      </c>
      <c r="EC773" s="16" t="s">
        <v>63339</v>
      </c>
      <c r="ED773" s="17" t="s">
        <v>23282</v>
      </c>
      <c r="EE773" s="25">
        <v>0</v>
      </c>
      <c r="EF773" s="25">
        <v>0</v>
      </c>
      <c r="EG773" s="16">
        <v>0</v>
      </c>
      <c r="EH773" s="16" t="s">
        <v>63340</v>
      </c>
      <c r="EI773" s="16" t="s">
        <v>23283</v>
      </c>
      <c r="EJ773" s="16">
        <v>0</v>
      </c>
      <c r="EK773" s="16">
        <v>0</v>
      </c>
      <c r="EL773" s="16">
        <v>0</v>
      </c>
      <c r="EM773" s="16" t="s">
        <v>63341</v>
      </c>
      <c r="EN773" s="17" t="s">
        <v>23284</v>
      </c>
      <c r="EO773" s="25">
        <v>0</v>
      </c>
      <c r="EP773" s="25">
        <v>0</v>
      </c>
      <c r="EQ773" s="16">
        <v>0</v>
      </c>
      <c r="ER773" s="16" t="s">
        <v>63342</v>
      </c>
      <c r="ES773" s="17" t="s">
        <v>23285</v>
      </c>
      <c r="ET773" s="17">
        <v>0</v>
      </c>
      <c r="EU773" s="17">
        <v>0</v>
      </c>
      <c r="EV773" s="17">
        <v>0</v>
      </c>
      <c r="EW773" s="17" t="s">
        <v>63343</v>
      </c>
      <c r="EX773" s="17" t="s">
        <v>23286</v>
      </c>
      <c r="EY773" s="17">
        <v>0</v>
      </c>
      <c r="EZ773" s="17">
        <v>0</v>
      </c>
      <c r="FA773" s="17">
        <v>0</v>
      </c>
      <c r="FB773" s="17" t="s">
        <v>63344</v>
      </c>
      <c r="FC773" s="17" t="s">
        <v>23287</v>
      </c>
      <c r="FD773" s="17">
        <v>0</v>
      </c>
      <c r="FE773" s="17">
        <v>0</v>
      </c>
      <c r="FF773" s="17">
        <v>0</v>
      </c>
      <c r="FH773" s="17">
        <v>0</v>
      </c>
      <c r="FI773" s="17">
        <v>0</v>
      </c>
      <c r="FJ773" s="17">
        <v>0</v>
      </c>
      <c r="FL773" s="17">
        <v>0</v>
      </c>
      <c r="FM773" s="17">
        <v>0</v>
      </c>
      <c r="FN773" s="17">
        <v>0</v>
      </c>
    </row>
    <row r="774" spans="1:170">
      <c r="A774" s="14">
        <v>84220003</v>
      </c>
      <c r="B774" s="15" t="s">
        <v>38</v>
      </c>
      <c r="C774" s="17" t="s">
        <v>916</v>
      </c>
      <c r="D774" s="25">
        <v>0</v>
      </c>
      <c r="E774" s="25">
        <v>0</v>
      </c>
      <c r="F774" s="25">
        <v>0</v>
      </c>
      <c r="I774" s="16"/>
      <c r="L774" s="20" t="s">
        <v>1480</v>
      </c>
      <c r="M774" s="17" t="s">
        <v>63345</v>
      </c>
      <c r="N774" s="17" t="s">
        <v>23288</v>
      </c>
      <c r="O774" s="25">
        <v>0</v>
      </c>
      <c r="P774" s="25">
        <v>0</v>
      </c>
      <c r="Q774" s="25">
        <v>0</v>
      </c>
      <c r="R774" s="16" t="s">
        <v>63346</v>
      </c>
      <c r="S774" s="17" t="s">
        <v>23289</v>
      </c>
      <c r="T774" s="25">
        <v>0</v>
      </c>
      <c r="U774" s="25">
        <v>0</v>
      </c>
      <c r="V774" s="25">
        <v>0</v>
      </c>
      <c r="W774" s="16" t="s">
        <v>63347</v>
      </c>
      <c r="X774" s="17" t="s">
        <v>23290</v>
      </c>
      <c r="Y774" s="25">
        <v>0</v>
      </c>
      <c r="Z774" s="25">
        <v>0</v>
      </c>
      <c r="AA774" s="25">
        <v>0</v>
      </c>
      <c r="AB774" s="16" t="s">
        <v>63348</v>
      </c>
      <c r="AC774" s="17" t="s">
        <v>23291</v>
      </c>
      <c r="AD774" s="25">
        <v>0</v>
      </c>
      <c r="AE774" s="25">
        <v>0</v>
      </c>
      <c r="AF774" s="25">
        <v>0</v>
      </c>
      <c r="AG774" s="16" t="s">
        <v>63349</v>
      </c>
      <c r="AH774" s="17" t="s">
        <v>23292</v>
      </c>
      <c r="AI774" s="25">
        <v>0</v>
      </c>
      <c r="AJ774" s="25">
        <v>0</v>
      </c>
      <c r="AK774" s="25">
        <v>0</v>
      </c>
      <c r="AL774" s="16" t="s">
        <v>63350</v>
      </c>
      <c r="AM774" s="17" t="s">
        <v>23293</v>
      </c>
      <c r="AN774" s="25">
        <v>0</v>
      </c>
      <c r="AO774" s="25">
        <v>0</v>
      </c>
      <c r="AP774" s="25">
        <v>0</v>
      </c>
      <c r="AQ774" s="16" t="s">
        <v>63351</v>
      </c>
      <c r="AR774" s="17" t="s">
        <v>23294</v>
      </c>
      <c r="AS774" s="25">
        <v>0</v>
      </c>
      <c r="AT774" s="25">
        <v>0</v>
      </c>
      <c r="AU774" s="25">
        <v>0</v>
      </c>
      <c r="AV774" s="16" t="s">
        <v>63352</v>
      </c>
      <c r="AW774" s="17" t="s">
        <v>23295</v>
      </c>
      <c r="AX774" s="25">
        <v>0</v>
      </c>
      <c r="AY774" s="25">
        <v>0</v>
      </c>
      <c r="AZ774" s="25">
        <v>0</v>
      </c>
      <c r="BA774" s="16" t="s">
        <v>63353</v>
      </c>
      <c r="BB774" s="17" t="s">
        <v>23296</v>
      </c>
      <c r="BC774" s="25">
        <v>0</v>
      </c>
      <c r="BD774" s="25">
        <v>0</v>
      </c>
      <c r="BE774" s="25">
        <v>0</v>
      </c>
      <c r="BF774" s="16" t="s">
        <v>63354</v>
      </c>
      <c r="BG774" s="17" t="s">
        <v>23297</v>
      </c>
      <c r="BH774" s="25">
        <v>0</v>
      </c>
      <c r="BI774" s="25">
        <v>0</v>
      </c>
      <c r="BJ774" s="25">
        <v>0</v>
      </c>
      <c r="BK774" s="16" t="s">
        <v>63355</v>
      </c>
      <c r="BL774" s="17" t="s">
        <v>23298</v>
      </c>
      <c r="BM774" s="25">
        <v>0</v>
      </c>
      <c r="BN774" s="25">
        <v>0</v>
      </c>
      <c r="BO774" s="25">
        <v>0</v>
      </c>
      <c r="BP774" s="16" t="s">
        <v>63356</v>
      </c>
      <c r="BQ774" s="17" t="s">
        <v>23299</v>
      </c>
      <c r="BR774" s="25">
        <v>0</v>
      </c>
      <c r="BS774" s="25">
        <v>0</v>
      </c>
      <c r="BT774" s="25">
        <v>0</v>
      </c>
      <c r="BU774" s="16" t="s">
        <v>63357</v>
      </c>
      <c r="BV774" s="17" t="s">
        <v>23300</v>
      </c>
      <c r="BW774" s="25">
        <v>0</v>
      </c>
      <c r="BX774" s="25">
        <v>0</v>
      </c>
      <c r="BY774" s="25">
        <v>0</v>
      </c>
      <c r="BZ774" s="16" t="s">
        <v>63358</v>
      </c>
      <c r="CA774" s="17" t="s">
        <v>23301</v>
      </c>
      <c r="CB774" s="25">
        <v>0</v>
      </c>
      <c r="CC774" s="25">
        <v>0</v>
      </c>
      <c r="CD774" s="25">
        <v>0</v>
      </c>
      <c r="CE774" s="16" t="s">
        <v>63359</v>
      </c>
      <c r="CF774" s="17" t="s">
        <v>23302</v>
      </c>
      <c r="CG774" s="25">
        <v>0</v>
      </c>
      <c r="CH774" s="25">
        <v>0</v>
      </c>
      <c r="CI774" s="25">
        <v>0</v>
      </c>
      <c r="CJ774" s="16" t="s">
        <v>63360</v>
      </c>
      <c r="CK774" s="17" t="s">
        <v>23303</v>
      </c>
      <c r="CL774" s="25">
        <v>0</v>
      </c>
      <c r="CM774" s="25">
        <v>0</v>
      </c>
      <c r="CN774" s="25">
        <v>0</v>
      </c>
      <c r="CO774" s="16" t="s">
        <v>63361</v>
      </c>
      <c r="CP774" s="17" t="s">
        <v>23304</v>
      </c>
      <c r="CQ774" s="25">
        <v>0</v>
      </c>
      <c r="CR774" s="25">
        <v>0</v>
      </c>
      <c r="CS774" s="25">
        <v>0</v>
      </c>
      <c r="CT774" s="16" t="s">
        <v>63362</v>
      </c>
      <c r="CU774" s="17" t="s">
        <v>23305</v>
      </c>
      <c r="CV774" s="25">
        <v>0</v>
      </c>
      <c r="CW774" s="25">
        <v>0</v>
      </c>
      <c r="CX774" s="25">
        <v>0</v>
      </c>
      <c r="CY774" s="16" t="s">
        <v>63363</v>
      </c>
      <c r="CZ774" s="17" t="s">
        <v>23306</v>
      </c>
      <c r="DA774" s="25">
        <v>0</v>
      </c>
      <c r="DB774" s="25">
        <v>0</v>
      </c>
      <c r="DC774" s="25">
        <v>0</v>
      </c>
      <c r="DD774" s="25" t="s">
        <v>63364</v>
      </c>
      <c r="DE774" s="25" t="s">
        <v>23307</v>
      </c>
      <c r="DF774" s="25">
        <v>0</v>
      </c>
      <c r="DG774" s="25">
        <v>0</v>
      </c>
      <c r="DH774" s="25">
        <v>0</v>
      </c>
      <c r="DI774" s="16" t="s">
        <v>63365</v>
      </c>
      <c r="DJ774" s="17" t="s">
        <v>23308</v>
      </c>
      <c r="DK774" s="25">
        <v>0</v>
      </c>
      <c r="DL774" s="25">
        <v>0</v>
      </c>
      <c r="DM774" s="25">
        <v>0</v>
      </c>
      <c r="DN774" s="16" t="s">
        <v>63366</v>
      </c>
      <c r="DO774" s="17" t="s">
        <v>23309</v>
      </c>
      <c r="DP774" s="25">
        <v>0</v>
      </c>
      <c r="DQ774" s="25">
        <v>0</v>
      </c>
      <c r="DR774" s="25">
        <v>0</v>
      </c>
      <c r="DS774" s="16" t="s">
        <v>63367</v>
      </c>
      <c r="DT774" s="17" t="s">
        <v>23310</v>
      </c>
      <c r="DU774" s="25">
        <v>0</v>
      </c>
      <c r="DV774" s="25">
        <v>0</v>
      </c>
      <c r="DW774" s="25">
        <v>0</v>
      </c>
      <c r="DX774" s="16" t="s">
        <v>63368</v>
      </c>
      <c r="DY774" s="17" t="s">
        <v>23311</v>
      </c>
      <c r="DZ774" s="25">
        <v>0</v>
      </c>
      <c r="EA774" s="25">
        <v>0</v>
      </c>
      <c r="EB774" s="16">
        <v>0</v>
      </c>
      <c r="EC774" s="16" t="s">
        <v>63369</v>
      </c>
      <c r="ED774" s="17" t="s">
        <v>23312</v>
      </c>
      <c r="EE774" s="25">
        <v>0</v>
      </c>
      <c r="EF774" s="25">
        <v>0</v>
      </c>
      <c r="EG774" s="16">
        <v>0</v>
      </c>
      <c r="EH774" s="16" t="s">
        <v>63370</v>
      </c>
      <c r="EI774" s="16" t="s">
        <v>23313</v>
      </c>
      <c r="EJ774" s="16">
        <v>0</v>
      </c>
      <c r="EK774" s="16">
        <v>0</v>
      </c>
      <c r="EL774" s="16">
        <v>0</v>
      </c>
      <c r="EM774" s="16" t="s">
        <v>63371</v>
      </c>
      <c r="EN774" s="17" t="s">
        <v>23314</v>
      </c>
      <c r="EO774" s="25">
        <v>0</v>
      </c>
      <c r="EP774" s="25">
        <v>0</v>
      </c>
      <c r="EQ774" s="16">
        <v>0</v>
      </c>
      <c r="ER774" s="16" t="s">
        <v>63372</v>
      </c>
      <c r="ES774" s="17" t="s">
        <v>23315</v>
      </c>
      <c r="ET774" s="17">
        <v>0</v>
      </c>
      <c r="EU774" s="17">
        <v>0</v>
      </c>
      <c r="EV774" s="17">
        <v>0</v>
      </c>
      <c r="EW774" s="17" t="s">
        <v>63373</v>
      </c>
      <c r="EX774" s="17" t="s">
        <v>23316</v>
      </c>
      <c r="EY774" s="17">
        <v>0</v>
      </c>
      <c r="EZ774" s="17">
        <v>0</v>
      </c>
      <c r="FA774" s="17">
        <v>0</v>
      </c>
      <c r="FB774" s="17" t="s">
        <v>63374</v>
      </c>
      <c r="FC774" s="17" t="s">
        <v>23317</v>
      </c>
      <c r="FD774" s="17">
        <v>0</v>
      </c>
      <c r="FE774" s="17">
        <v>0</v>
      </c>
      <c r="FF774" s="17">
        <v>0</v>
      </c>
      <c r="FH774" s="17">
        <v>0</v>
      </c>
      <c r="FI774" s="17">
        <v>0</v>
      </c>
      <c r="FJ774" s="17">
        <v>0</v>
      </c>
      <c r="FL774" s="17">
        <v>0</v>
      </c>
      <c r="FM774" s="17">
        <v>0</v>
      </c>
      <c r="FN774" s="17">
        <v>0</v>
      </c>
    </row>
    <row r="775" spans="1:170">
      <c r="A775" s="14">
        <v>84220004</v>
      </c>
      <c r="B775" s="15" t="s">
        <v>38</v>
      </c>
      <c r="C775" s="17" t="s">
        <v>917</v>
      </c>
      <c r="D775" s="25">
        <v>0</v>
      </c>
      <c r="E775" s="25">
        <v>0</v>
      </c>
      <c r="F775" s="25">
        <v>0</v>
      </c>
      <c r="I775" s="16"/>
      <c r="L775" s="20" t="s">
        <v>1481</v>
      </c>
      <c r="M775" s="17" t="s">
        <v>63375</v>
      </c>
      <c r="N775" s="17" t="s">
        <v>23318</v>
      </c>
      <c r="O775" s="25">
        <v>0</v>
      </c>
      <c r="P775" s="25">
        <v>0</v>
      </c>
      <c r="Q775" s="25">
        <v>0</v>
      </c>
      <c r="R775" s="16" t="s">
        <v>63376</v>
      </c>
      <c r="S775" s="17" t="s">
        <v>23319</v>
      </c>
      <c r="T775" s="25">
        <v>0</v>
      </c>
      <c r="U775" s="25">
        <v>0</v>
      </c>
      <c r="V775" s="25">
        <v>0</v>
      </c>
      <c r="W775" s="16" t="s">
        <v>63377</v>
      </c>
      <c r="X775" s="17" t="s">
        <v>23320</v>
      </c>
      <c r="Y775" s="25">
        <v>0</v>
      </c>
      <c r="Z775" s="25">
        <v>0</v>
      </c>
      <c r="AA775" s="25">
        <v>0</v>
      </c>
      <c r="AB775" s="16" t="s">
        <v>63378</v>
      </c>
      <c r="AC775" s="17" t="s">
        <v>23321</v>
      </c>
      <c r="AD775" s="25">
        <v>0</v>
      </c>
      <c r="AE775" s="25">
        <v>0</v>
      </c>
      <c r="AF775" s="25">
        <v>0</v>
      </c>
      <c r="AG775" s="16" t="s">
        <v>63379</v>
      </c>
      <c r="AH775" s="17" t="s">
        <v>23322</v>
      </c>
      <c r="AI775" s="25">
        <v>0</v>
      </c>
      <c r="AJ775" s="25">
        <v>0</v>
      </c>
      <c r="AK775" s="25">
        <v>0</v>
      </c>
      <c r="AL775" s="16" t="s">
        <v>63380</v>
      </c>
      <c r="AM775" s="17" t="s">
        <v>23323</v>
      </c>
      <c r="AN775" s="25">
        <v>0</v>
      </c>
      <c r="AO775" s="25">
        <v>0</v>
      </c>
      <c r="AP775" s="25">
        <v>0</v>
      </c>
      <c r="AQ775" s="16" t="s">
        <v>63381</v>
      </c>
      <c r="AR775" s="17" t="s">
        <v>23324</v>
      </c>
      <c r="AS775" s="25">
        <v>0</v>
      </c>
      <c r="AT775" s="25">
        <v>0</v>
      </c>
      <c r="AU775" s="25">
        <v>0</v>
      </c>
      <c r="AV775" s="16" t="s">
        <v>63382</v>
      </c>
      <c r="AW775" s="17" t="s">
        <v>23325</v>
      </c>
      <c r="AX775" s="25">
        <v>0</v>
      </c>
      <c r="AY775" s="25">
        <v>0</v>
      </c>
      <c r="AZ775" s="25">
        <v>0</v>
      </c>
      <c r="BA775" s="16" t="s">
        <v>63383</v>
      </c>
      <c r="BB775" s="17" t="s">
        <v>23326</v>
      </c>
      <c r="BC775" s="25">
        <v>0</v>
      </c>
      <c r="BD775" s="25">
        <v>0</v>
      </c>
      <c r="BE775" s="25">
        <v>0</v>
      </c>
      <c r="BF775" s="16" t="s">
        <v>63384</v>
      </c>
      <c r="BG775" s="17" t="s">
        <v>23327</v>
      </c>
      <c r="BH775" s="25">
        <v>0</v>
      </c>
      <c r="BI775" s="25">
        <v>0</v>
      </c>
      <c r="BJ775" s="25">
        <v>0</v>
      </c>
      <c r="BK775" s="16" t="s">
        <v>63385</v>
      </c>
      <c r="BL775" s="17" t="s">
        <v>23328</v>
      </c>
      <c r="BM775" s="25">
        <v>0</v>
      </c>
      <c r="BN775" s="25">
        <v>0</v>
      </c>
      <c r="BO775" s="25">
        <v>0</v>
      </c>
      <c r="BP775" s="16" t="s">
        <v>63386</v>
      </c>
      <c r="BQ775" s="17" t="s">
        <v>23329</v>
      </c>
      <c r="BR775" s="25">
        <v>0</v>
      </c>
      <c r="BS775" s="25">
        <v>0</v>
      </c>
      <c r="BT775" s="25">
        <v>0</v>
      </c>
      <c r="BU775" s="16" t="s">
        <v>63387</v>
      </c>
      <c r="BV775" s="17" t="s">
        <v>23330</v>
      </c>
      <c r="BW775" s="25">
        <v>0</v>
      </c>
      <c r="BX775" s="25">
        <v>0</v>
      </c>
      <c r="BY775" s="25">
        <v>0</v>
      </c>
      <c r="BZ775" s="16" t="s">
        <v>63388</v>
      </c>
      <c r="CA775" s="17" t="s">
        <v>23331</v>
      </c>
      <c r="CB775" s="25">
        <v>0</v>
      </c>
      <c r="CC775" s="25">
        <v>0</v>
      </c>
      <c r="CD775" s="25">
        <v>0</v>
      </c>
      <c r="CE775" s="16" t="s">
        <v>63389</v>
      </c>
      <c r="CF775" s="17" t="s">
        <v>23332</v>
      </c>
      <c r="CG775" s="25">
        <v>0</v>
      </c>
      <c r="CH775" s="25">
        <v>0</v>
      </c>
      <c r="CI775" s="25">
        <v>0</v>
      </c>
      <c r="CJ775" s="16" t="s">
        <v>63390</v>
      </c>
      <c r="CK775" s="17" t="s">
        <v>23333</v>
      </c>
      <c r="CL775" s="25">
        <v>0</v>
      </c>
      <c r="CM775" s="25">
        <v>0</v>
      </c>
      <c r="CN775" s="25">
        <v>0</v>
      </c>
      <c r="CO775" s="16" t="s">
        <v>63391</v>
      </c>
      <c r="CP775" s="17" t="s">
        <v>23334</v>
      </c>
      <c r="CQ775" s="25">
        <v>0</v>
      </c>
      <c r="CR775" s="25">
        <v>0</v>
      </c>
      <c r="CS775" s="25">
        <v>0</v>
      </c>
      <c r="CT775" s="16" t="s">
        <v>63392</v>
      </c>
      <c r="CU775" s="17" t="s">
        <v>23335</v>
      </c>
      <c r="CV775" s="25">
        <v>0</v>
      </c>
      <c r="CW775" s="25">
        <v>0</v>
      </c>
      <c r="CX775" s="25">
        <v>0</v>
      </c>
      <c r="CY775" s="16" t="s">
        <v>63393</v>
      </c>
      <c r="CZ775" s="17" t="s">
        <v>23336</v>
      </c>
      <c r="DA775" s="25">
        <v>0</v>
      </c>
      <c r="DB775" s="25">
        <v>0</v>
      </c>
      <c r="DC775" s="25">
        <v>0</v>
      </c>
      <c r="DD775" s="25" t="s">
        <v>63394</v>
      </c>
      <c r="DE775" s="25" t="s">
        <v>23337</v>
      </c>
      <c r="DF775" s="25">
        <v>0</v>
      </c>
      <c r="DG775" s="25">
        <v>0</v>
      </c>
      <c r="DH775" s="25">
        <v>0</v>
      </c>
      <c r="DI775" s="16" t="s">
        <v>63395</v>
      </c>
      <c r="DJ775" s="17" t="s">
        <v>23338</v>
      </c>
      <c r="DK775" s="25">
        <v>0</v>
      </c>
      <c r="DL775" s="25">
        <v>0</v>
      </c>
      <c r="DM775" s="25">
        <v>0</v>
      </c>
      <c r="DN775" s="16" t="s">
        <v>63396</v>
      </c>
      <c r="DO775" s="17" t="s">
        <v>23339</v>
      </c>
      <c r="DP775" s="25">
        <v>0</v>
      </c>
      <c r="DQ775" s="25">
        <v>0</v>
      </c>
      <c r="DR775" s="25">
        <v>0</v>
      </c>
      <c r="DS775" s="16" t="s">
        <v>63397</v>
      </c>
      <c r="DT775" s="17" t="s">
        <v>23340</v>
      </c>
      <c r="DU775" s="25">
        <v>0</v>
      </c>
      <c r="DV775" s="25">
        <v>0</v>
      </c>
      <c r="DW775" s="25">
        <v>0</v>
      </c>
      <c r="DX775" s="16" t="s">
        <v>63398</v>
      </c>
      <c r="DY775" s="17" t="s">
        <v>23341</v>
      </c>
      <c r="DZ775" s="25">
        <v>0</v>
      </c>
      <c r="EA775" s="25">
        <v>0</v>
      </c>
      <c r="EB775" s="16">
        <v>0</v>
      </c>
      <c r="EC775" s="16" t="s">
        <v>63399</v>
      </c>
      <c r="ED775" s="17" t="s">
        <v>23342</v>
      </c>
      <c r="EE775" s="25">
        <v>0</v>
      </c>
      <c r="EF775" s="25">
        <v>0</v>
      </c>
      <c r="EG775" s="16">
        <v>0</v>
      </c>
      <c r="EH775" s="16" t="s">
        <v>63400</v>
      </c>
      <c r="EI775" s="16" t="s">
        <v>23343</v>
      </c>
      <c r="EJ775" s="16">
        <v>0</v>
      </c>
      <c r="EK775" s="16">
        <v>0</v>
      </c>
      <c r="EL775" s="16">
        <v>0</v>
      </c>
      <c r="EM775" s="16" t="s">
        <v>63401</v>
      </c>
      <c r="EN775" s="17" t="s">
        <v>23344</v>
      </c>
      <c r="EO775" s="25">
        <v>0</v>
      </c>
      <c r="EP775" s="25">
        <v>0</v>
      </c>
      <c r="EQ775" s="16">
        <v>0</v>
      </c>
      <c r="ER775" s="16" t="s">
        <v>63402</v>
      </c>
      <c r="ES775" s="17" t="s">
        <v>23345</v>
      </c>
      <c r="ET775" s="17">
        <v>0</v>
      </c>
      <c r="EU775" s="17">
        <v>0</v>
      </c>
      <c r="EV775" s="17">
        <v>0</v>
      </c>
      <c r="EW775" s="17" t="s">
        <v>63403</v>
      </c>
      <c r="EX775" s="17" t="s">
        <v>23346</v>
      </c>
      <c r="EY775" s="17">
        <v>0</v>
      </c>
      <c r="EZ775" s="17">
        <v>0</v>
      </c>
      <c r="FA775" s="17">
        <v>0</v>
      </c>
      <c r="FB775" s="17" t="s">
        <v>63404</v>
      </c>
      <c r="FC775" s="17" t="s">
        <v>23347</v>
      </c>
      <c r="FD775" s="17">
        <v>0</v>
      </c>
      <c r="FE775" s="17">
        <v>0</v>
      </c>
      <c r="FF775" s="17">
        <v>0</v>
      </c>
      <c r="FH775" s="17">
        <v>0</v>
      </c>
      <c r="FI775" s="17">
        <v>0</v>
      </c>
      <c r="FJ775" s="17">
        <v>0</v>
      </c>
      <c r="FL775" s="17">
        <v>0</v>
      </c>
      <c r="FM775" s="17">
        <v>0</v>
      </c>
      <c r="FN775" s="17">
        <v>0</v>
      </c>
    </row>
    <row r="776" spans="1:170">
      <c r="A776" s="14">
        <v>84220005</v>
      </c>
      <c r="B776" s="15" t="s">
        <v>38</v>
      </c>
      <c r="C776" s="17" t="s">
        <v>918</v>
      </c>
      <c r="D776" s="25">
        <v>0</v>
      </c>
      <c r="E776" s="25">
        <v>0</v>
      </c>
      <c r="F776" s="25">
        <v>0</v>
      </c>
      <c r="I776" s="16"/>
      <c r="L776" s="20" t="s">
        <v>1482</v>
      </c>
      <c r="M776" s="17" t="s">
        <v>63405</v>
      </c>
      <c r="N776" s="17" t="s">
        <v>23348</v>
      </c>
      <c r="O776" s="25">
        <v>0</v>
      </c>
      <c r="P776" s="25">
        <v>0</v>
      </c>
      <c r="Q776" s="25">
        <v>0</v>
      </c>
      <c r="R776" s="16" t="s">
        <v>63406</v>
      </c>
      <c r="S776" s="17" t="s">
        <v>23349</v>
      </c>
      <c r="T776" s="25">
        <v>0</v>
      </c>
      <c r="U776" s="25">
        <v>0</v>
      </c>
      <c r="V776" s="25">
        <v>0</v>
      </c>
      <c r="W776" s="16" t="s">
        <v>63407</v>
      </c>
      <c r="X776" s="17" t="s">
        <v>23350</v>
      </c>
      <c r="Y776" s="25">
        <v>0</v>
      </c>
      <c r="Z776" s="25">
        <v>0</v>
      </c>
      <c r="AA776" s="25">
        <v>0</v>
      </c>
      <c r="AB776" s="16" t="s">
        <v>63408</v>
      </c>
      <c r="AC776" s="17" t="s">
        <v>23351</v>
      </c>
      <c r="AD776" s="25">
        <v>0</v>
      </c>
      <c r="AE776" s="25">
        <v>0</v>
      </c>
      <c r="AF776" s="25">
        <v>0</v>
      </c>
      <c r="AG776" s="16" t="s">
        <v>63409</v>
      </c>
      <c r="AH776" s="17" t="s">
        <v>23352</v>
      </c>
      <c r="AI776" s="25">
        <v>0</v>
      </c>
      <c r="AJ776" s="25">
        <v>0</v>
      </c>
      <c r="AK776" s="25">
        <v>0</v>
      </c>
      <c r="AL776" s="16" t="s">
        <v>63410</v>
      </c>
      <c r="AM776" s="17" t="s">
        <v>23353</v>
      </c>
      <c r="AN776" s="25">
        <v>0</v>
      </c>
      <c r="AO776" s="25">
        <v>0</v>
      </c>
      <c r="AP776" s="25">
        <v>0</v>
      </c>
      <c r="AQ776" s="16" t="s">
        <v>63411</v>
      </c>
      <c r="AR776" s="17" t="s">
        <v>23354</v>
      </c>
      <c r="AS776" s="25">
        <v>0</v>
      </c>
      <c r="AT776" s="25">
        <v>0</v>
      </c>
      <c r="AU776" s="25">
        <v>0</v>
      </c>
      <c r="AV776" s="16" t="s">
        <v>63412</v>
      </c>
      <c r="AW776" s="17" t="s">
        <v>23355</v>
      </c>
      <c r="AX776" s="25">
        <v>0</v>
      </c>
      <c r="AY776" s="25">
        <v>0</v>
      </c>
      <c r="AZ776" s="25">
        <v>0</v>
      </c>
      <c r="BA776" s="16" t="s">
        <v>63413</v>
      </c>
      <c r="BB776" s="17" t="s">
        <v>23356</v>
      </c>
      <c r="BC776" s="25">
        <v>0</v>
      </c>
      <c r="BD776" s="25">
        <v>0</v>
      </c>
      <c r="BE776" s="25">
        <v>0</v>
      </c>
      <c r="BF776" s="16" t="s">
        <v>63414</v>
      </c>
      <c r="BG776" s="17" t="s">
        <v>23357</v>
      </c>
      <c r="BH776" s="25">
        <v>0</v>
      </c>
      <c r="BI776" s="25">
        <v>0</v>
      </c>
      <c r="BJ776" s="25">
        <v>0</v>
      </c>
      <c r="BK776" s="16" t="s">
        <v>63415</v>
      </c>
      <c r="BL776" s="17" t="s">
        <v>23358</v>
      </c>
      <c r="BM776" s="25">
        <v>0</v>
      </c>
      <c r="BN776" s="25">
        <v>0</v>
      </c>
      <c r="BO776" s="25">
        <v>0</v>
      </c>
      <c r="BP776" s="16" t="s">
        <v>63416</v>
      </c>
      <c r="BQ776" s="17" t="s">
        <v>23359</v>
      </c>
      <c r="BR776" s="25">
        <v>0</v>
      </c>
      <c r="BS776" s="25">
        <v>0</v>
      </c>
      <c r="BT776" s="25">
        <v>0</v>
      </c>
      <c r="BU776" s="16" t="s">
        <v>63417</v>
      </c>
      <c r="BV776" s="17" t="s">
        <v>23360</v>
      </c>
      <c r="BW776" s="25">
        <v>0</v>
      </c>
      <c r="BX776" s="25">
        <v>0</v>
      </c>
      <c r="BY776" s="25">
        <v>0</v>
      </c>
      <c r="BZ776" s="16" t="s">
        <v>63418</v>
      </c>
      <c r="CA776" s="17" t="s">
        <v>23361</v>
      </c>
      <c r="CB776" s="25">
        <v>0</v>
      </c>
      <c r="CC776" s="25">
        <v>0</v>
      </c>
      <c r="CD776" s="25">
        <v>0</v>
      </c>
      <c r="CE776" s="16" t="s">
        <v>63419</v>
      </c>
      <c r="CF776" s="17" t="s">
        <v>23362</v>
      </c>
      <c r="CG776" s="25">
        <v>0</v>
      </c>
      <c r="CH776" s="25">
        <v>0</v>
      </c>
      <c r="CI776" s="25">
        <v>0</v>
      </c>
      <c r="CJ776" s="16" t="s">
        <v>63420</v>
      </c>
      <c r="CK776" s="17" t="s">
        <v>23363</v>
      </c>
      <c r="CL776" s="25">
        <v>0</v>
      </c>
      <c r="CM776" s="25">
        <v>0</v>
      </c>
      <c r="CN776" s="25">
        <v>0</v>
      </c>
      <c r="CO776" s="16" t="s">
        <v>63421</v>
      </c>
      <c r="CP776" s="17" t="s">
        <v>23364</v>
      </c>
      <c r="CQ776" s="25">
        <v>0</v>
      </c>
      <c r="CR776" s="25">
        <v>0</v>
      </c>
      <c r="CS776" s="25">
        <v>0</v>
      </c>
      <c r="CT776" s="16" t="s">
        <v>63422</v>
      </c>
      <c r="CU776" s="17" t="s">
        <v>23365</v>
      </c>
      <c r="CV776" s="25">
        <v>0</v>
      </c>
      <c r="CW776" s="25">
        <v>0</v>
      </c>
      <c r="CX776" s="25">
        <v>0</v>
      </c>
      <c r="CY776" s="16" t="s">
        <v>63423</v>
      </c>
      <c r="CZ776" s="17" t="s">
        <v>23366</v>
      </c>
      <c r="DA776" s="25">
        <v>0</v>
      </c>
      <c r="DB776" s="25">
        <v>0</v>
      </c>
      <c r="DC776" s="25">
        <v>0</v>
      </c>
      <c r="DD776" s="25" t="s">
        <v>63424</v>
      </c>
      <c r="DE776" s="25" t="s">
        <v>23367</v>
      </c>
      <c r="DF776" s="25">
        <v>0</v>
      </c>
      <c r="DG776" s="25">
        <v>0</v>
      </c>
      <c r="DH776" s="25">
        <v>0</v>
      </c>
      <c r="DI776" s="16" t="s">
        <v>63425</v>
      </c>
      <c r="DJ776" s="17" t="s">
        <v>23368</v>
      </c>
      <c r="DK776" s="25">
        <v>0</v>
      </c>
      <c r="DL776" s="25">
        <v>0</v>
      </c>
      <c r="DM776" s="25">
        <v>0</v>
      </c>
      <c r="DN776" s="16" t="s">
        <v>63426</v>
      </c>
      <c r="DO776" s="17" t="s">
        <v>23369</v>
      </c>
      <c r="DP776" s="25">
        <v>0</v>
      </c>
      <c r="DQ776" s="25">
        <v>0</v>
      </c>
      <c r="DR776" s="25">
        <v>0</v>
      </c>
      <c r="DS776" s="16" t="s">
        <v>63427</v>
      </c>
      <c r="DT776" s="17" t="s">
        <v>23370</v>
      </c>
      <c r="DU776" s="25">
        <v>0</v>
      </c>
      <c r="DV776" s="25">
        <v>0</v>
      </c>
      <c r="DW776" s="25">
        <v>0</v>
      </c>
      <c r="DX776" s="16" t="s">
        <v>63428</v>
      </c>
      <c r="DY776" s="17" t="s">
        <v>23371</v>
      </c>
      <c r="DZ776" s="25">
        <v>0</v>
      </c>
      <c r="EA776" s="25">
        <v>0</v>
      </c>
      <c r="EB776" s="16">
        <v>0</v>
      </c>
      <c r="EC776" s="16" t="s">
        <v>63429</v>
      </c>
      <c r="ED776" s="17" t="s">
        <v>23372</v>
      </c>
      <c r="EE776" s="25">
        <v>0</v>
      </c>
      <c r="EF776" s="25">
        <v>0</v>
      </c>
      <c r="EG776" s="16">
        <v>0</v>
      </c>
      <c r="EH776" s="16" t="s">
        <v>63430</v>
      </c>
      <c r="EI776" s="16" t="s">
        <v>23373</v>
      </c>
      <c r="EJ776" s="16">
        <v>0</v>
      </c>
      <c r="EK776" s="16">
        <v>0</v>
      </c>
      <c r="EL776" s="16">
        <v>0</v>
      </c>
      <c r="EM776" s="16" t="s">
        <v>63431</v>
      </c>
      <c r="EN776" s="17" t="s">
        <v>23374</v>
      </c>
      <c r="EO776" s="25">
        <v>0</v>
      </c>
      <c r="EP776" s="25">
        <v>0</v>
      </c>
      <c r="EQ776" s="16">
        <v>0</v>
      </c>
      <c r="ER776" s="16" t="s">
        <v>63432</v>
      </c>
      <c r="ES776" s="17" t="s">
        <v>23375</v>
      </c>
      <c r="ET776" s="17">
        <v>0</v>
      </c>
      <c r="EU776" s="17">
        <v>0</v>
      </c>
      <c r="EV776" s="17">
        <v>0</v>
      </c>
      <c r="EW776" s="17" t="s">
        <v>63433</v>
      </c>
      <c r="EX776" s="17" t="s">
        <v>23376</v>
      </c>
      <c r="EY776" s="17">
        <v>0</v>
      </c>
      <c r="EZ776" s="17">
        <v>0</v>
      </c>
      <c r="FA776" s="17">
        <v>0</v>
      </c>
      <c r="FB776" s="17" t="s">
        <v>63434</v>
      </c>
      <c r="FC776" s="17" t="s">
        <v>23377</v>
      </c>
      <c r="FD776" s="17">
        <v>0</v>
      </c>
      <c r="FE776" s="17">
        <v>0</v>
      </c>
      <c r="FF776" s="17">
        <v>0</v>
      </c>
      <c r="FH776" s="17">
        <v>0</v>
      </c>
      <c r="FI776" s="17">
        <v>0</v>
      </c>
      <c r="FJ776" s="17">
        <v>0</v>
      </c>
      <c r="FL776" s="17">
        <v>0</v>
      </c>
      <c r="FM776" s="17">
        <v>0</v>
      </c>
      <c r="FN776" s="17">
        <v>0</v>
      </c>
    </row>
    <row r="777" spans="1:170">
      <c r="A777" s="14">
        <v>84220006</v>
      </c>
      <c r="B777" s="15" t="s">
        <v>38</v>
      </c>
      <c r="C777" s="17" t="s">
        <v>919</v>
      </c>
      <c r="D777" s="25">
        <v>0</v>
      </c>
      <c r="E777" s="25">
        <v>0</v>
      </c>
      <c r="F777" s="25">
        <v>0</v>
      </c>
      <c r="I777" s="16"/>
      <c r="L777" s="20" t="s">
        <v>1483</v>
      </c>
      <c r="M777" s="17" t="s">
        <v>63435</v>
      </c>
      <c r="N777" s="17" t="s">
        <v>23378</v>
      </c>
      <c r="O777" s="25">
        <v>0</v>
      </c>
      <c r="P777" s="25">
        <v>0</v>
      </c>
      <c r="Q777" s="25">
        <v>0</v>
      </c>
      <c r="R777" s="16" t="s">
        <v>63436</v>
      </c>
      <c r="S777" s="17" t="s">
        <v>23379</v>
      </c>
      <c r="T777" s="25">
        <v>0</v>
      </c>
      <c r="U777" s="25">
        <v>0</v>
      </c>
      <c r="V777" s="25">
        <v>0</v>
      </c>
      <c r="W777" s="16" t="s">
        <v>63437</v>
      </c>
      <c r="X777" s="17" t="s">
        <v>23380</v>
      </c>
      <c r="Y777" s="25">
        <v>0</v>
      </c>
      <c r="Z777" s="25">
        <v>0</v>
      </c>
      <c r="AA777" s="25">
        <v>0</v>
      </c>
      <c r="AB777" s="16" t="s">
        <v>63438</v>
      </c>
      <c r="AC777" s="17" t="s">
        <v>23381</v>
      </c>
      <c r="AD777" s="25">
        <v>0</v>
      </c>
      <c r="AE777" s="25">
        <v>0</v>
      </c>
      <c r="AF777" s="25">
        <v>0</v>
      </c>
      <c r="AG777" s="16" t="s">
        <v>63439</v>
      </c>
      <c r="AH777" s="17" t="s">
        <v>23382</v>
      </c>
      <c r="AI777" s="25">
        <v>0</v>
      </c>
      <c r="AJ777" s="25">
        <v>0</v>
      </c>
      <c r="AK777" s="25">
        <v>0</v>
      </c>
      <c r="AL777" s="16" t="s">
        <v>63440</v>
      </c>
      <c r="AM777" s="17" t="s">
        <v>23383</v>
      </c>
      <c r="AN777" s="25">
        <v>0</v>
      </c>
      <c r="AO777" s="25">
        <v>0</v>
      </c>
      <c r="AP777" s="25">
        <v>0</v>
      </c>
      <c r="AQ777" s="16" t="s">
        <v>63441</v>
      </c>
      <c r="AR777" s="17" t="s">
        <v>23384</v>
      </c>
      <c r="AS777" s="25">
        <v>0</v>
      </c>
      <c r="AT777" s="25">
        <v>0</v>
      </c>
      <c r="AU777" s="25">
        <v>0</v>
      </c>
      <c r="AV777" s="16" t="s">
        <v>63442</v>
      </c>
      <c r="AW777" s="17" t="s">
        <v>23385</v>
      </c>
      <c r="AX777" s="25">
        <v>0</v>
      </c>
      <c r="AY777" s="25">
        <v>0</v>
      </c>
      <c r="AZ777" s="25">
        <v>0</v>
      </c>
      <c r="BA777" s="16" t="s">
        <v>63443</v>
      </c>
      <c r="BB777" s="17" t="s">
        <v>23386</v>
      </c>
      <c r="BC777" s="25">
        <v>0</v>
      </c>
      <c r="BD777" s="25">
        <v>0</v>
      </c>
      <c r="BE777" s="25">
        <v>0</v>
      </c>
      <c r="BF777" s="16" t="s">
        <v>63444</v>
      </c>
      <c r="BG777" s="17" t="s">
        <v>23387</v>
      </c>
      <c r="BH777" s="25">
        <v>0</v>
      </c>
      <c r="BI777" s="25">
        <v>0</v>
      </c>
      <c r="BJ777" s="25">
        <v>0</v>
      </c>
      <c r="BK777" s="16" t="s">
        <v>63445</v>
      </c>
      <c r="BL777" s="17" t="s">
        <v>23388</v>
      </c>
      <c r="BM777" s="25">
        <v>0</v>
      </c>
      <c r="BN777" s="25">
        <v>0</v>
      </c>
      <c r="BO777" s="25">
        <v>0</v>
      </c>
      <c r="BP777" s="16" t="s">
        <v>63446</v>
      </c>
      <c r="BQ777" s="17" t="s">
        <v>23389</v>
      </c>
      <c r="BR777" s="25">
        <v>0</v>
      </c>
      <c r="BS777" s="25">
        <v>0</v>
      </c>
      <c r="BT777" s="25">
        <v>0</v>
      </c>
      <c r="BU777" s="16" t="s">
        <v>63447</v>
      </c>
      <c r="BV777" s="17" t="s">
        <v>23390</v>
      </c>
      <c r="BW777" s="25">
        <v>0</v>
      </c>
      <c r="BX777" s="25">
        <v>0</v>
      </c>
      <c r="BY777" s="25">
        <v>0</v>
      </c>
      <c r="BZ777" s="16" t="s">
        <v>63448</v>
      </c>
      <c r="CA777" s="17" t="s">
        <v>23391</v>
      </c>
      <c r="CB777" s="25">
        <v>0</v>
      </c>
      <c r="CC777" s="25">
        <v>0</v>
      </c>
      <c r="CD777" s="25">
        <v>0</v>
      </c>
      <c r="CE777" s="16" t="s">
        <v>63449</v>
      </c>
      <c r="CF777" s="17" t="s">
        <v>23392</v>
      </c>
      <c r="CG777" s="25">
        <v>0</v>
      </c>
      <c r="CH777" s="25">
        <v>0</v>
      </c>
      <c r="CI777" s="25">
        <v>0</v>
      </c>
      <c r="CJ777" s="16" t="s">
        <v>63450</v>
      </c>
      <c r="CK777" s="17" t="s">
        <v>23393</v>
      </c>
      <c r="CL777" s="25">
        <v>0</v>
      </c>
      <c r="CM777" s="25">
        <v>0</v>
      </c>
      <c r="CN777" s="25">
        <v>0</v>
      </c>
      <c r="CO777" s="16" t="s">
        <v>63451</v>
      </c>
      <c r="CP777" s="17" t="s">
        <v>23394</v>
      </c>
      <c r="CQ777" s="25">
        <v>0</v>
      </c>
      <c r="CR777" s="25">
        <v>0</v>
      </c>
      <c r="CS777" s="25">
        <v>0</v>
      </c>
      <c r="CT777" s="16" t="s">
        <v>63452</v>
      </c>
      <c r="CU777" s="17" t="s">
        <v>23395</v>
      </c>
      <c r="CV777" s="25">
        <v>0</v>
      </c>
      <c r="CW777" s="25">
        <v>0</v>
      </c>
      <c r="CX777" s="25">
        <v>0</v>
      </c>
      <c r="CY777" s="16" t="s">
        <v>63453</v>
      </c>
      <c r="CZ777" s="17" t="s">
        <v>23396</v>
      </c>
      <c r="DA777" s="25">
        <v>0</v>
      </c>
      <c r="DB777" s="25">
        <v>0</v>
      </c>
      <c r="DC777" s="25">
        <v>0</v>
      </c>
      <c r="DD777" s="25" t="s">
        <v>63454</v>
      </c>
      <c r="DE777" s="25" t="s">
        <v>23397</v>
      </c>
      <c r="DF777" s="25">
        <v>0</v>
      </c>
      <c r="DG777" s="25">
        <v>0</v>
      </c>
      <c r="DH777" s="25">
        <v>0</v>
      </c>
      <c r="DI777" s="16" t="s">
        <v>63455</v>
      </c>
      <c r="DJ777" s="17" t="s">
        <v>23398</v>
      </c>
      <c r="DK777" s="25">
        <v>0</v>
      </c>
      <c r="DL777" s="25">
        <v>0</v>
      </c>
      <c r="DM777" s="25">
        <v>0</v>
      </c>
      <c r="DN777" s="16" t="s">
        <v>63456</v>
      </c>
      <c r="DO777" s="17" t="s">
        <v>23399</v>
      </c>
      <c r="DP777" s="25">
        <v>0</v>
      </c>
      <c r="DQ777" s="25">
        <v>0</v>
      </c>
      <c r="DR777" s="25">
        <v>0</v>
      </c>
      <c r="DS777" s="16" t="s">
        <v>63457</v>
      </c>
      <c r="DT777" s="17" t="s">
        <v>23400</v>
      </c>
      <c r="DU777" s="25">
        <v>0</v>
      </c>
      <c r="DV777" s="25">
        <v>0</v>
      </c>
      <c r="DW777" s="25">
        <v>0</v>
      </c>
      <c r="DX777" s="16" t="s">
        <v>63458</v>
      </c>
      <c r="DY777" s="17" t="s">
        <v>23401</v>
      </c>
      <c r="DZ777" s="25">
        <v>0</v>
      </c>
      <c r="EA777" s="25">
        <v>0</v>
      </c>
      <c r="EB777" s="16">
        <v>0</v>
      </c>
      <c r="EC777" s="16" t="s">
        <v>63459</v>
      </c>
      <c r="ED777" s="17" t="s">
        <v>23402</v>
      </c>
      <c r="EE777" s="25">
        <v>0</v>
      </c>
      <c r="EF777" s="25">
        <v>0</v>
      </c>
      <c r="EG777" s="16">
        <v>0</v>
      </c>
      <c r="EH777" s="16" t="s">
        <v>63460</v>
      </c>
      <c r="EI777" s="16" t="s">
        <v>23403</v>
      </c>
      <c r="EJ777" s="16">
        <v>0</v>
      </c>
      <c r="EK777" s="16">
        <v>0</v>
      </c>
      <c r="EL777" s="16">
        <v>0</v>
      </c>
      <c r="EM777" s="16" t="s">
        <v>63461</v>
      </c>
      <c r="EN777" s="17" t="s">
        <v>23404</v>
      </c>
      <c r="EO777" s="25">
        <v>0</v>
      </c>
      <c r="EP777" s="25">
        <v>0</v>
      </c>
      <c r="EQ777" s="16">
        <v>0</v>
      </c>
      <c r="ER777" s="16" t="s">
        <v>63462</v>
      </c>
      <c r="ES777" s="17" t="s">
        <v>23405</v>
      </c>
      <c r="ET777" s="17">
        <v>0</v>
      </c>
      <c r="EU777" s="17">
        <v>0</v>
      </c>
      <c r="EV777" s="17">
        <v>0</v>
      </c>
      <c r="EW777" s="17" t="s">
        <v>63463</v>
      </c>
      <c r="EX777" s="17" t="s">
        <v>23406</v>
      </c>
      <c r="EY777" s="17">
        <v>0</v>
      </c>
      <c r="EZ777" s="17">
        <v>0</v>
      </c>
      <c r="FA777" s="17">
        <v>0</v>
      </c>
      <c r="FB777" s="17" t="s">
        <v>63464</v>
      </c>
      <c r="FC777" s="17" t="s">
        <v>23407</v>
      </c>
      <c r="FD777" s="17">
        <v>0</v>
      </c>
      <c r="FE777" s="17">
        <v>0</v>
      </c>
      <c r="FF777" s="17">
        <v>0</v>
      </c>
      <c r="FH777" s="17">
        <v>0</v>
      </c>
      <c r="FI777" s="17">
        <v>0</v>
      </c>
      <c r="FJ777" s="17">
        <v>0</v>
      </c>
      <c r="FL777" s="17">
        <v>0</v>
      </c>
      <c r="FM777" s="17">
        <v>0</v>
      </c>
      <c r="FN777" s="17">
        <v>0</v>
      </c>
    </row>
    <row r="778" spans="1:170">
      <c r="A778" s="14">
        <v>84220007</v>
      </c>
      <c r="B778" s="15" t="s">
        <v>38</v>
      </c>
      <c r="C778" s="17" t="s">
        <v>920</v>
      </c>
      <c r="D778" s="25">
        <v>0</v>
      </c>
      <c r="E778" s="25">
        <v>0</v>
      </c>
      <c r="F778" s="25">
        <v>0</v>
      </c>
      <c r="I778" s="16"/>
      <c r="L778" s="20" t="s">
        <v>1484</v>
      </c>
      <c r="M778" s="17" t="s">
        <v>63465</v>
      </c>
      <c r="N778" s="17" t="s">
        <v>23408</v>
      </c>
      <c r="O778" s="25">
        <v>0</v>
      </c>
      <c r="P778" s="25">
        <v>0</v>
      </c>
      <c r="Q778" s="25">
        <v>0</v>
      </c>
      <c r="R778" s="16" t="s">
        <v>63466</v>
      </c>
      <c r="S778" s="17" t="s">
        <v>23409</v>
      </c>
      <c r="T778" s="25">
        <v>0</v>
      </c>
      <c r="U778" s="25">
        <v>0</v>
      </c>
      <c r="V778" s="25">
        <v>0</v>
      </c>
      <c r="W778" s="16" t="s">
        <v>63467</v>
      </c>
      <c r="X778" s="17" t="s">
        <v>23410</v>
      </c>
      <c r="Y778" s="25">
        <v>0</v>
      </c>
      <c r="Z778" s="25">
        <v>0</v>
      </c>
      <c r="AA778" s="25">
        <v>0</v>
      </c>
      <c r="AB778" s="16" t="s">
        <v>63468</v>
      </c>
      <c r="AC778" s="17" t="s">
        <v>23411</v>
      </c>
      <c r="AD778" s="25">
        <v>0</v>
      </c>
      <c r="AE778" s="25">
        <v>0</v>
      </c>
      <c r="AF778" s="25">
        <v>0</v>
      </c>
      <c r="AG778" s="16" t="s">
        <v>63469</v>
      </c>
      <c r="AH778" s="17" t="s">
        <v>23412</v>
      </c>
      <c r="AI778" s="25">
        <v>0</v>
      </c>
      <c r="AJ778" s="25">
        <v>0</v>
      </c>
      <c r="AK778" s="25">
        <v>0</v>
      </c>
      <c r="AL778" s="16" t="s">
        <v>63470</v>
      </c>
      <c r="AM778" s="17" t="s">
        <v>23413</v>
      </c>
      <c r="AN778" s="25">
        <v>0</v>
      </c>
      <c r="AO778" s="25">
        <v>0</v>
      </c>
      <c r="AP778" s="25">
        <v>0</v>
      </c>
      <c r="AQ778" s="16" t="s">
        <v>63471</v>
      </c>
      <c r="AR778" s="17" t="s">
        <v>23414</v>
      </c>
      <c r="AS778" s="25">
        <v>0</v>
      </c>
      <c r="AT778" s="25">
        <v>0</v>
      </c>
      <c r="AU778" s="25">
        <v>0</v>
      </c>
      <c r="AV778" s="16" t="s">
        <v>63472</v>
      </c>
      <c r="AW778" s="17" t="s">
        <v>23415</v>
      </c>
      <c r="AX778" s="25">
        <v>0</v>
      </c>
      <c r="AY778" s="25">
        <v>0</v>
      </c>
      <c r="AZ778" s="25">
        <v>0</v>
      </c>
      <c r="BA778" s="16" t="s">
        <v>63473</v>
      </c>
      <c r="BB778" s="17" t="s">
        <v>23416</v>
      </c>
      <c r="BC778" s="25">
        <v>0</v>
      </c>
      <c r="BD778" s="25">
        <v>0</v>
      </c>
      <c r="BE778" s="25">
        <v>0</v>
      </c>
      <c r="BF778" s="16" t="s">
        <v>63474</v>
      </c>
      <c r="BG778" s="17" t="s">
        <v>23417</v>
      </c>
      <c r="BH778" s="25">
        <v>0</v>
      </c>
      <c r="BI778" s="25">
        <v>0</v>
      </c>
      <c r="BJ778" s="25">
        <v>0</v>
      </c>
      <c r="BK778" s="16" t="s">
        <v>63475</v>
      </c>
      <c r="BL778" s="17" t="s">
        <v>23418</v>
      </c>
      <c r="BM778" s="25">
        <v>0</v>
      </c>
      <c r="BN778" s="25">
        <v>0</v>
      </c>
      <c r="BO778" s="25">
        <v>0</v>
      </c>
      <c r="BP778" s="16" t="s">
        <v>63476</v>
      </c>
      <c r="BQ778" s="17" t="s">
        <v>23419</v>
      </c>
      <c r="BR778" s="25">
        <v>0</v>
      </c>
      <c r="BS778" s="25">
        <v>0</v>
      </c>
      <c r="BT778" s="25">
        <v>0</v>
      </c>
      <c r="BU778" s="16" t="s">
        <v>63477</v>
      </c>
      <c r="BV778" s="17" t="s">
        <v>23420</v>
      </c>
      <c r="BW778" s="25">
        <v>0</v>
      </c>
      <c r="BX778" s="25">
        <v>0</v>
      </c>
      <c r="BY778" s="25">
        <v>0</v>
      </c>
      <c r="BZ778" s="16" t="s">
        <v>63478</v>
      </c>
      <c r="CA778" s="17" t="s">
        <v>23421</v>
      </c>
      <c r="CB778" s="25">
        <v>0</v>
      </c>
      <c r="CC778" s="25">
        <v>0</v>
      </c>
      <c r="CD778" s="25">
        <v>0</v>
      </c>
      <c r="CE778" s="16" t="s">
        <v>63479</v>
      </c>
      <c r="CF778" s="17" t="s">
        <v>23422</v>
      </c>
      <c r="CG778" s="25">
        <v>0</v>
      </c>
      <c r="CH778" s="25">
        <v>0</v>
      </c>
      <c r="CI778" s="25">
        <v>0</v>
      </c>
      <c r="CJ778" s="16" t="s">
        <v>63480</v>
      </c>
      <c r="CK778" s="17" t="s">
        <v>23423</v>
      </c>
      <c r="CL778" s="25">
        <v>0</v>
      </c>
      <c r="CM778" s="25">
        <v>0</v>
      </c>
      <c r="CN778" s="25">
        <v>0</v>
      </c>
      <c r="CO778" s="16" t="s">
        <v>63481</v>
      </c>
      <c r="CP778" s="17" t="s">
        <v>23424</v>
      </c>
      <c r="CQ778" s="25">
        <v>0</v>
      </c>
      <c r="CR778" s="25">
        <v>0</v>
      </c>
      <c r="CS778" s="25">
        <v>0</v>
      </c>
      <c r="CT778" s="16" t="s">
        <v>63482</v>
      </c>
      <c r="CU778" s="17" t="s">
        <v>23425</v>
      </c>
      <c r="CV778" s="25">
        <v>0</v>
      </c>
      <c r="CW778" s="25">
        <v>0</v>
      </c>
      <c r="CX778" s="25">
        <v>0</v>
      </c>
      <c r="CY778" s="16" t="s">
        <v>63483</v>
      </c>
      <c r="CZ778" s="17" t="s">
        <v>23426</v>
      </c>
      <c r="DA778" s="25">
        <v>0</v>
      </c>
      <c r="DB778" s="25">
        <v>0</v>
      </c>
      <c r="DC778" s="25">
        <v>0</v>
      </c>
      <c r="DD778" s="25" t="s">
        <v>63484</v>
      </c>
      <c r="DE778" s="25" t="s">
        <v>23427</v>
      </c>
      <c r="DF778" s="25">
        <v>0</v>
      </c>
      <c r="DG778" s="25">
        <v>0</v>
      </c>
      <c r="DH778" s="25">
        <v>0</v>
      </c>
      <c r="DI778" s="16" t="s">
        <v>63485</v>
      </c>
      <c r="DJ778" s="17" t="s">
        <v>23428</v>
      </c>
      <c r="DK778" s="25">
        <v>0</v>
      </c>
      <c r="DL778" s="25">
        <v>0</v>
      </c>
      <c r="DM778" s="25">
        <v>0</v>
      </c>
      <c r="DN778" s="16" t="s">
        <v>63486</v>
      </c>
      <c r="DO778" s="17" t="s">
        <v>23429</v>
      </c>
      <c r="DP778" s="25">
        <v>0</v>
      </c>
      <c r="DQ778" s="25">
        <v>0</v>
      </c>
      <c r="DR778" s="25">
        <v>0</v>
      </c>
      <c r="DS778" s="16" t="s">
        <v>63487</v>
      </c>
      <c r="DT778" s="17" t="s">
        <v>23430</v>
      </c>
      <c r="DU778" s="25">
        <v>0</v>
      </c>
      <c r="DV778" s="25">
        <v>0</v>
      </c>
      <c r="DW778" s="25">
        <v>0</v>
      </c>
      <c r="DX778" s="16" t="s">
        <v>63488</v>
      </c>
      <c r="DY778" s="17" t="s">
        <v>23431</v>
      </c>
      <c r="DZ778" s="25">
        <v>0</v>
      </c>
      <c r="EA778" s="25">
        <v>0</v>
      </c>
      <c r="EB778" s="16">
        <v>0</v>
      </c>
      <c r="EC778" s="16" t="s">
        <v>63489</v>
      </c>
      <c r="ED778" s="17" t="s">
        <v>23432</v>
      </c>
      <c r="EE778" s="25">
        <v>0</v>
      </c>
      <c r="EF778" s="25">
        <v>0</v>
      </c>
      <c r="EG778" s="16">
        <v>0</v>
      </c>
      <c r="EH778" s="16" t="s">
        <v>63490</v>
      </c>
      <c r="EI778" s="16" t="s">
        <v>23433</v>
      </c>
      <c r="EJ778" s="16">
        <v>0</v>
      </c>
      <c r="EK778" s="16">
        <v>0</v>
      </c>
      <c r="EL778" s="16">
        <v>0</v>
      </c>
      <c r="EM778" s="16" t="s">
        <v>63491</v>
      </c>
      <c r="EN778" s="17" t="s">
        <v>23434</v>
      </c>
      <c r="EO778" s="25">
        <v>0</v>
      </c>
      <c r="EP778" s="25">
        <v>0</v>
      </c>
      <c r="EQ778" s="16">
        <v>0</v>
      </c>
      <c r="ER778" s="16" t="s">
        <v>63492</v>
      </c>
      <c r="ES778" s="17" t="s">
        <v>23435</v>
      </c>
      <c r="ET778" s="17">
        <v>0</v>
      </c>
      <c r="EU778" s="17">
        <v>0</v>
      </c>
      <c r="EV778" s="17">
        <v>0</v>
      </c>
      <c r="EW778" s="17" t="s">
        <v>63493</v>
      </c>
      <c r="EX778" s="17" t="s">
        <v>23436</v>
      </c>
      <c r="EY778" s="17">
        <v>0</v>
      </c>
      <c r="EZ778" s="17">
        <v>0</v>
      </c>
      <c r="FA778" s="17">
        <v>0</v>
      </c>
      <c r="FB778" s="17" t="s">
        <v>63494</v>
      </c>
      <c r="FC778" s="17" t="s">
        <v>23437</v>
      </c>
      <c r="FD778" s="17">
        <v>0</v>
      </c>
      <c r="FE778" s="17">
        <v>0</v>
      </c>
      <c r="FF778" s="17">
        <v>0</v>
      </c>
      <c r="FH778" s="17">
        <v>0</v>
      </c>
      <c r="FI778" s="17">
        <v>0</v>
      </c>
      <c r="FJ778" s="17">
        <v>0</v>
      </c>
      <c r="FL778" s="17">
        <v>0</v>
      </c>
      <c r="FM778" s="17">
        <v>0</v>
      </c>
      <c r="FN778" s="17">
        <v>0</v>
      </c>
    </row>
    <row r="779" spans="1:170">
      <c r="A779" s="14">
        <v>84220008</v>
      </c>
      <c r="B779" s="15" t="s">
        <v>38</v>
      </c>
      <c r="C779" s="17" t="s">
        <v>921</v>
      </c>
      <c r="D779" s="25">
        <v>0</v>
      </c>
      <c r="E779" s="25">
        <v>0</v>
      </c>
      <c r="F779" s="25">
        <v>0</v>
      </c>
      <c r="I779" s="16"/>
      <c r="L779" s="20" t="s">
        <v>1485</v>
      </c>
      <c r="M779" s="17" t="s">
        <v>63495</v>
      </c>
      <c r="N779" s="17" t="s">
        <v>23438</v>
      </c>
      <c r="O779" s="25">
        <v>0</v>
      </c>
      <c r="P779" s="25">
        <v>0</v>
      </c>
      <c r="Q779" s="25">
        <v>0</v>
      </c>
      <c r="R779" s="16" t="s">
        <v>63496</v>
      </c>
      <c r="S779" s="17" t="s">
        <v>23439</v>
      </c>
      <c r="T779" s="25">
        <v>0</v>
      </c>
      <c r="U779" s="25">
        <v>0</v>
      </c>
      <c r="V779" s="25">
        <v>0</v>
      </c>
      <c r="W779" s="16" t="s">
        <v>63497</v>
      </c>
      <c r="X779" s="17" t="s">
        <v>23440</v>
      </c>
      <c r="Y779" s="25">
        <v>0</v>
      </c>
      <c r="Z779" s="25">
        <v>0</v>
      </c>
      <c r="AA779" s="25">
        <v>0</v>
      </c>
      <c r="AB779" s="16" t="s">
        <v>63498</v>
      </c>
      <c r="AC779" s="17" t="s">
        <v>23441</v>
      </c>
      <c r="AD779" s="25">
        <v>0</v>
      </c>
      <c r="AE779" s="25">
        <v>0</v>
      </c>
      <c r="AF779" s="25">
        <v>0</v>
      </c>
      <c r="AG779" s="16" t="s">
        <v>63499</v>
      </c>
      <c r="AH779" s="17" t="s">
        <v>23442</v>
      </c>
      <c r="AI779" s="25">
        <v>0</v>
      </c>
      <c r="AJ779" s="25">
        <v>0</v>
      </c>
      <c r="AK779" s="25">
        <v>0</v>
      </c>
      <c r="AL779" s="16" t="s">
        <v>63500</v>
      </c>
      <c r="AM779" s="17" t="s">
        <v>23443</v>
      </c>
      <c r="AN779" s="25">
        <v>0</v>
      </c>
      <c r="AO779" s="25">
        <v>0</v>
      </c>
      <c r="AP779" s="25">
        <v>0</v>
      </c>
      <c r="AQ779" s="16" t="s">
        <v>63501</v>
      </c>
      <c r="AR779" s="17" t="s">
        <v>23444</v>
      </c>
      <c r="AS779" s="25">
        <v>0</v>
      </c>
      <c r="AT779" s="25">
        <v>0</v>
      </c>
      <c r="AU779" s="25">
        <v>0</v>
      </c>
      <c r="AV779" s="16" t="s">
        <v>63502</v>
      </c>
      <c r="AW779" s="17" t="s">
        <v>23445</v>
      </c>
      <c r="AX779" s="25">
        <v>0</v>
      </c>
      <c r="AY779" s="25">
        <v>0</v>
      </c>
      <c r="AZ779" s="25">
        <v>0</v>
      </c>
      <c r="BA779" s="16" t="s">
        <v>63503</v>
      </c>
      <c r="BB779" s="17" t="s">
        <v>23446</v>
      </c>
      <c r="BC779" s="25">
        <v>0</v>
      </c>
      <c r="BD779" s="25">
        <v>0</v>
      </c>
      <c r="BE779" s="25">
        <v>0</v>
      </c>
      <c r="BF779" s="16" t="s">
        <v>63504</v>
      </c>
      <c r="BG779" s="17" t="s">
        <v>23447</v>
      </c>
      <c r="BH779" s="25">
        <v>0</v>
      </c>
      <c r="BI779" s="25">
        <v>0</v>
      </c>
      <c r="BJ779" s="25">
        <v>0</v>
      </c>
      <c r="BK779" s="16" t="s">
        <v>63505</v>
      </c>
      <c r="BL779" s="17" t="s">
        <v>23448</v>
      </c>
      <c r="BM779" s="25">
        <v>0</v>
      </c>
      <c r="BN779" s="25">
        <v>0</v>
      </c>
      <c r="BO779" s="25">
        <v>0</v>
      </c>
      <c r="BP779" s="16" t="s">
        <v>63506</v>
      </c>
      <c r="BQ779" s="17" t="s">
        <v>23449</v>
      </c>
      <c r="BR779" s="25">
        <v>0</v>
      </c>
      <c r="BS779" s="25">
        <v>0</v>
      </c>
      <c r="BT779" s="25">
        <v>0</v>
      </c>
      <c r="BU779" s="16" t="s">
        <v>63507</v>
      </c>
      <c r="BV779" s="17" t="s">
        <v>23450</v>
      </c>
      <c r="BW779" s="25">
        <v>0</v>
      </c>
      <c r="BX779" s="25">
        <v>0</v>
      </c>
      <c r="BY779" s="25">
        <v>0</v>
      </c>
      <c r="BZ779" s="16" t="s">
        <v>63508</v>
      </c>
      <c r="CA779" s="17" t="s">
        <v>23451</v>
      </c>
      <c r="CB779" s="25">
        <v>0</v>
      </c>
      <c r="CC779" s="25">
        <v>0</v>
      </c>
      <c r="CD779" s="25">
        <v>0</v>
      </c>
      <c r="CE779" s="16" t="s">
        <v>63509</v>
      </c>
      <c r="CF779" s="17" t="s">
        <v>23452</v>
      </c>
      <c r="CG779" s="25">
        <v>0</v>
      </c>
      <c r="CH779" s="25">
        <v>0</v>
      </c>
      <c r="CI779" s="25">
        <v>0</v>
      </c>
      <c r="CJ779" s="16" t="s">
        <v>63510</v>
      </c>
      <c r="CK779" s="17" t="s">
        <v>23453</v>
      </c>
      <c r="CL779" s="25">
        <v>0</v>
      </c>
      <c r="CM779" s="25">
        <v>0</v>
      </c>
      <c r="CN779" s="25">
        <v>0</v>
      </c>
      <c r="CO779" s="16" t="s">
        <v>63511</v>
      </c>
      <c r="CP779" s="17" t="s">
        <v>23454</v>
      </c>
      <c r="CQ779" s="25">
        <v>0</v>
      </c>
      <c r="CR779" s="25">
        <v>0</v>
      </c>
      <c r="CS779" s="25">
        <v>0</v>
      </c>
      <c r="CT779" s="16" t="s">
        <v>63512</v>
      </c>
      <c r="CU779" s="17" t="s">
        <v>23455</v>
      </c>
      <c r="CV779" s="25">
        <v>0</v>
      </c>
      <c r="CW779" s="25">
        <v>0</v>
      </c>
      <c r="CX779" s="25">
        <v>0</v>
      </c>
      <c r="CY779" s="16" t="s">
        <v>63513</v>
      </c>
      <c r="CZ779" s="17" t="s">
        <v>23456</v>
      </c>
      <c r="DA779" s="25">
        <v>0</v>
      </c>
      <c r="DB779" s="25">
        <v>0</v>
      </c>
      <c r="DC779" s="25">
        <v>0</v>
      </c>
      <c r="DD779" s="25" t="s">
        <v>63514</v>
      </c>
      <c r="DE779" s="25" t="s">
        <v>23457</v>
      </c>
      <c r="DF779" s="25">
        <v>0</v>
      </c>
      <c r="DG779" s="25">
        <v>0</v>
      </c>
      <c r="DH779" s="25">
        <v>0</v>
      </c>
      <c r="DI779" s="16" t="s">
        <v>63515</v>
      </c>
      <c r="DJ779" s="17" t="s">
        <v>23458</v>
      </c>
      <c r="DK779" s="25">
        <v>0</v>
      </c>
      <c r="DL779" s="25">
        <v>0</v>
      </c>
      <c r="DM779" s="25">
        <v>0</v>
      </c>
      <c r="DN779" s="16" t="s">
        <v>63516</v>
      </c>
      <c r="DO779" s="17" t="s">
        <v>23459</v>
      </c>
      <c r="DP779" s="25">
        <v>0</v>
      </c>
      <c r="DQ779" s="25">
        <v>0</v>
      </c>
      <c r="DR779" s="25">
        <v>0</v>
      </c>
      <c r="DS779" s="16" t="s">
        <v>63517</v>
      </c>
      <c r="DT779" s="17" t="s">
        <v>23460</v>
      </c>
      <c r="DU779" s="25">
        <v>0</v>
      </c>
      <c r="DV779" s="25">
        <v>0</v>
      </c>
      <c r="DW779" s="25">
        <v>0</v>
      </c>
      <c r="DX779" s="16" t="s">
        <v>63518</v>
      </c>
      <c r="DY779" s="17" t="s">
        <v>23461</v>
      </c>
      <c r="DZ779" s="25">
        <v>0</v>
      </c>
      <c r="EA779" s="25">
        <v>0</v>
      </c>
      <c r="EB779" s="16">
        <v>0</v>
      </c>
      <c r="EC779" s="16" t="s">
        <v>63519</v>
      </c>
      <c r="ED779" s="17" t="s">
        <v>23462</v>
      </c>
      <c r="EE779" s="25">
        <v>0</v>
      </c>
      <c r="EF779" s="25">
        <v>0</v>
      </c>
      <c r="EG779" s="16">
        <v>0</v>
      </c>
      <c r="EH779" s="16" t="s">
        <v>63520</v>
      </c>
      <c r="EI779" s="16" t="s">
        <v>23463</v>
      </c>
      <c r="EJ779" s="16">
        <v>0</v>
      </c>
      <c r="EK779" s="16">
        <v>0</v>
      </c>
      <c r="EL779" s="16">
        <v>0</v>
      </c>
      <c r="EM779" s="16" t="s">
        <v>63521</v>
      </c>
      <c r="EN779" s="17" t="s">
        <v>23464</v>
      </c>
      <c r="EO779" s="25">
        <v>0</v>
      </c>
      <c r="EP779" s="25">
        <v>0</v>
      </c>
      <c r="EQ779" s="16">
        <v>0</v>
      </c>
      <c r="ER779" s="16" t="s">
        <v>63522</v>
      </c>
      <c r="ES779" s="17" t="s">
        <v>23465</v>
      </c>
      <c r="ET779" s="17">
        <v>0</v>
      </c>
      <c r="EU779" s="17">
        <v>0</v>
      </c>
      <c r="EV779" s="17">
        <v>0</v>
      </c>
      <c r="EW779" s="17" t="s">
        <v>63523</v>
      </c>
      <c r="EX779" s="17" t="s">
        <v>23466</v>
      </c>
      <c r="EY779" s="17">
        <v>0</v>
      </c>
      <c r="EZ779" s="17">
        <v>0</v>
      </c>
      <c r="FA779" s="17">
        <v>0</v>
      </c>
      <c r="FB779" s="17" t="s">
        <v>63524</v>
      </c>
      <c r="FC779" s="17" t="s">
        <v>23467</v>
      </c>
      <c r="FD779" s="17">
        <v>0</v>
      </c>
      <c r="FE779" s="17">
        <v>0</v>
      </c>
      <c r="FF779" s="17">
        <v>0</v>
      </c>
      <c r="FH779" s="17">
        <v>0</v>
      </c>
      <c r="FI779" s="17">
        <v>0</v>
      </c>
      <c r="FJ779" s="17">
        <v>0</v>
      </c>
      <c r="FL779" s="17">
        <v>0</v>
      </c>
      <c r="FM779" s="17">
        <v>0</v>
      </c>
      <c r="FN779" s="17">
        <v>0</v>
      </c>
    </row>
    <row r="780" spans="1:170">
      <c r="A780" s="14">
        <v>84220009</v>
      </c>
      <c r="B780" s="15" t="s">
        <v>38</v>
      </c>
      <c r="C780" s="17" t="s">
        <v>922</v>
      </c>
      <c r="D780" s="25">
        <v>0</v>
      </c>
      <c r="E780" s="25">
        <v>0</v>
      </c>
      <c r="F780" s="25">
        <v>0</v>
      </c>
      <c r="I780" s="16"/>
      <c r="L780" s="20" t="s">
        <v>1486</v>
      </c>
      <c r="M780" s="17" t="s">
        <v>63525</v>
      </c>
      <c r="N780" s="17" t="s">
        <v>23468</v>
      </c>
      <c r="O780" s="25">
        <v>0</v>
      </c>
      <c r="P780" s="25">
        <v>0</v>
      </c>
      <c r="Q780" s="25">
        <v>0</v>
      </c>
      <c r="R780" s="16" t="s">
        <v>63526</v>
      </c>
      <c r="S780" s="17" t="s">
        <v>23469</v>
      </c>
      <c r="T780" s="25">
        <v>0</v>
      </c>
      <c r="U780" s="25">
        <v>0</v>
      </c>
      <c r="V780" s="25">
        <v>0</v>
      </c>
      <c r="W780" s="16" t="s">
        <v>63527</v>
      </c>
      <c r="X780" s="17" t="s">
        <v>23470</v>
      </c>
      <c r="Y780" s="25">
        <v>0</v>
      </c>
      <c r="Z780" s="25">
        <v>0</v>
      </c>
      <c r="AA780" s="25">
        <v>0</v>
      </c>
      <c r="AB780" s="16" t="s">
        <v>63528</v>
      </c>
      <c r="AC780" s="17" t="s">
        <v>23471</v>
      </c>
      <c r="AD780" s="25">
        <v>0</v>
      </c>
      <c r="AE780" s="25">
        <v>0</v>
      </c>
      <c r="AF780" s="25">
        <v>0</v>
      </c>
      <c r="AG780" s="16" t="s">
        <v>63529</v>
      </c>
      <c r="AH780" s="17" t="s">
        <v>23472</v>
      </c>
      <c r="AI780" s="25">
        <v>0</v>
      </c>
      <c r="AJ780" s="25">
        <v>0</v>
      </c>
      <c r="AK780" s="25">
        <v>0</v>
      </c>
      <c r="AL780" s="16" t="s">
        <v>63530</v>
      </c>
      <c r="AM780" s="17" t="s">
        <v>23473</v>
      </c>
      <c r="AN780" s="25">
        <v>0</v>
      </c>
      <c r="AO780" s="25">
        <v>0</v>
      </c>
      <c r="AP780" s="25">
        <v>0</v>
      </c>
      <c r="AQ780" s="16" t="s">
        <v>63531</v>
      </c>
      <c r="AR780" s="17" t="s">
        <v>23474</v>
      </c>
      <c r="AS780" s="25">
        <v>0</v>
      </c>
      <c r="AT780" s="25">
        <v>0</v>
      </c>
      <c r="AU780" s="25">
        <v>0</v>
      </c>
      <c r="AV780" s="16" t="s">
        <v>63532</v>
      </c>
      <c r="AW780" s="17" t="s">
        <v>23475</v>
      </c>
      <c r="AX780" s="25">
        <v>0</v>
      </c>
      <c r="AY780" s="25">
        <v>0</v>
      </c>
      <c r="AZ780" s="25">
        <v>0</v>
      </c>
      <c r="BA780" s="16" t="s">
        <v>63533</v>
      </c>
      <c r="BB780" s="17" t="s">
        <v>23476</v>
      </c>
      <c r="BC780" s="25">
        <v>0</v>
      </c>
      <c r="BD780" s="25">
        <v>0</v>
      </c>
      <c r="BE780" s="25">
        <v>0</v>
      </c>
      <c r="BF780" s="16" t="s">
        <v>63534</v>
      </c>
      <c r="BG780" s="17" t="s">
        <v>23477</v>
      </c>
      <c r="BH780" s="25">
        <v>0</v>
      </c>
      <c r="BI780" s="25">
        <v>0</v>
      </c>
      <c r="BJ780" s="25">
        <v>0</v>
      </c>
      <c r="BK780" s="16" t="s">
        <v>63535</v>
      </c>
      <c r="BL780" s="17" t="s">
        <v>23478</v>
      </c>
      <c r="BM780" s="25">
        <v>0</v>
      </c>
      <c r="BN780" s="25">
        <v>0</v>
      </c>
      <c r="BO780" s="25">
        <v>0</v>
      </c>
      <c r="BP780" s="16" t="s">
        <v>63536</v>
      </c>
      <c r="BQ780" s="17" t="s">
        <v>23479</v>
      </c>
      <c r="BR780" s="25">
        <v>0</v>
      </c>
      <c r="BS780" s="25">
        <v>0</v>
      </c>
      <c r="BT780" s="25">
        <v>0</v>
      </c>
      <c r="BU780" s="16" t="s">
        <v>63537</v>
      </c>
      <c r="BV780" s="17" t="s">
        <v>23480</v>
      </c>
      <c r="BW780" s="25">
        <v>0</v>
      </c>
      <c r="BX780" s="25">
        <v>0</v>
      </c>
      <c r="BY780" s="25">
        <v>0</v>
      </c>
      <c r="BZ780" s="16" t="s">
        <v>63538</v>
      </c>
      <c r="CA780" s="17" t="s">
        <v>23481</v>
      </c>
      <c r="CB780" s="25">
        <v>0</v>
      </c>
      <c r="CC780" s="25">
        <v>0</v>
      </c>
      <c r="CD780" s="25">
        <v>0</v>
      </c>
      <c r="CE780" s="16" t="s">
        <v>63539</v>
      </c>
      <c r="CF780" s="17" t="s">
        <v>23482</v>
      </c>
      <c r="CG780" s="25">
        <v>0</v>
      </c>
      <c r="CH780" s="25">
        <v>0</v>
      </c>
      <c r="CI780" s="25">
        <v>0</v>
      </c>
      <c r="CJ780" s="16" t="s">
        <v>63540</v>
      </c>
      <c r="CK780" s="17" t="s">
        <v>23483</v>
      </c>
      <c r="CL780" s="25">
        <v>0</v>
      </c>
      <c r="CM780" s="25">
        <v>0</v>
      </c>
      <c r="CN780" s="25">
        <v>0</v>
      </c>
      <c r="CO780" s="16" t="s">
        <v>63541</v>
      </c>
      <c r="CP780" s="17" t="s">
        <v>23484</v>
      </c>
      <c r="CQ780" s="25">
        <v>0</v>
      </c>
      <c r="CR780" s="25">
        <v>0</v>
      </c>
      <c r="CS780" s="25">
        <v>0</v>
      </c>
      <c r="CT780" s="16" t="s">
        <v>63542</v>
      </c>
      <c r="CU780" s="17" t="s">
        <v>23485</v>
      </c>
      <c r="CV780" s="25">
        <v>0</v>
      </c>
      <c r="CW780" s="25">
        <v>0</v>
      </c>
      <c r="CX780" s="25">
        <v>0</v>
      </c>
      <c r="CY780" s="16" t="s">
        <v>63543</v>
      </c>
      <c r="CZ780" s="17" t="s">
        <v>23486</v>
      </c>
      <c r="DA780" s="25">
        <v>0</v>
      </c>
      <c r="DB780" s="25">
        <v>0</v>
      </c>
      <c r="DC780" s="25">
        <v>0</v>
      </c>
      <c r="DD780" s="25" t="s">
        <v>63544</v>
      </c>
      <c r="DE780" s="25" t="s">
        <v>23487</v>
      </c>
      <c r="DF780" s="25">
        <v>0</v>
      </c>
      <c r="DG780" s="25">
        <v>0</v>
      </c>
      <c r="DH780" s="25">
        <v>0</v>
      </c>
      <c r="DI780" s="16" t="s">
        <v>63545</v>
      </c>
      <c r="DJ780" s="17" t="s">
        <v>23488</v>
      </c>
      <c r="DK780" s="25">
        <v>0</v>
      </c>
      <c r="DL780" s="25">
        <v>0</v>
      </c>
      <c r="DM780" s="25">
        <v>0</v>
      </c>
      <c r="DN780" s="16" t="s">
        <v>63546</v>
      </c>
      <c r="DO780" s="17" t="s">
        <v>23489</v>
      </c>
      <c r="DP780" s="25">
        <v>0</v>
      </c>
      <c r="DQ780" s="25">
        <v>0</v>
      </c>
      <c r="DR780" s="25">
        <v>0</v>
      </c>
      <c r="DS780" s="16" t="s">
        <v>63547</v>
      </c>
      <c r="DT780" s="17" t="s">
        <v>23490</v>
      </c>
      <c r="DU780" s="25">
        <v>0</v>
      </c>
      <c r="DV780" s="25">
        <v>0</v>
      </c>
      <c r="DW780" s="25">
        <v>0</v>
      </c>
      <c r="DX780" s="16" t="s">
        <v>63548</v>
      </c>
      <c r="DY780" s="17" t="s">
        <v>23491</v>
      </c>
      <c r="DZ780" s="25">
        <v>0</v>
      </c>
      <c r="EA780" s="25">
        <v>0</v>
      </c>
      <c r="EB780" s="16">
        <v>0</v>
      </c>
      <c r="EC780" s="16" t="s">
        <v>63549</v>
      </c>
      <c r="ED780" s="17" t="s">
        <v>23492</v>
      </c>
      <c r="EE780" s="25">
        <v>0</v>
      </c>
      <c r="EF780" s="25">
        <v>0</v>
      </c>
      <c r="EG780" s="16">
        <v>0</v>
      </c>
      <c r="EH780" s="16" t="s">
        <v>63550</v>
      </c>
      <c r="EI780" s="16" t="s">
        <v>23493</v>
      </c>
      <c r="EJ780" s="16">
        <v>0</v>
      </c>
      <c r="EK780" s="16">
        <v>0</v>
      </c>
      <c r="EL780" s="16">
        <v>0</v>
      </c>
      <c r="EM780" s="16" t="s">
        <v>63551</v>
      </c>
      <c r="EN780" s="17" t="s">
        <v>23494</v>
      </c>
      <c r="EO780" s="25">
        <v>0</v>
      </c>
      <c r="EP780" s="25">
        <v>0</v>
      </c>
      <c r="EQ780" s="16">
        <v>0</v>
      </c>
      <c r="ER780" s="16" t="s">
        <v>63552</v>
      </c>
      <c r="ES780" s="17" t="s">
        <v>23495</v>
      </c>
      <c r="ET780" s="17">
        <v>0</v>
      </c>
      <c r="EU780" s="17">
        <v>0</v>
      </c>
      <c r="EV780" s="17">
        <v>0</v>
      </c>
      <c r="EW780" s="17" t="s">
        <v>63553</v>
      </c>
      <c r="EX780" s="17" t="s">
        <v>23496</v>
      </c>
      <c r="EY780" s="17">
        <v>0</v>
      </c>
      <c r="EZ780" s="17">
        <v>0</v>
      </c>
      <c r="FA780" s="17">
        <v>0</v>
      </c>
      <c r="FB780" s="17" t="s">
        <v>63554</v>
      </c>
      <c r="FC780" s="17" t="s">
        <v>23497</v>
      </c>
      <c r="FD780" s="17">
        <v>0</v>
      </c>
      <c r="FE780" s="17">
        <v>0</v>
      </c>
      <c r="FF780" s="17">
        <v>0</v>
      </c>
      <c r="FH780" s="17">
        <v>0</v>
      </c>
      <c r="FI780" s="17">
        <v>0</v>
      </c>
      <c r="FJ780" s="17">
        <v>0</v>
      </c>
      <c r="FL780" s="17">
        <v>0</v>
      </c>
      <c r="FM780" s="17">
        <v>0</v>
      </c>
      <c r="FN780" s="17">
        <v>0</v>
      </c>
    </row>
    <row r="781" spans="1:170">
      <c r="A781" s="14">
        <v>84220010</v>
      </c>
      <c r="B781" s="15" t="s">
        <v>38</v>
      </c>
      <c r="C781" s="17" t="s">
        <v>923</v>
      </c>
      <c r="D781" s="25">
        <v>0</v>
      </c>
      <c r="E781" s="25">
        <v>0</v>
      </c>
      <c r="F781" s="25">
        <v>0</v>
      </c>
      <c r="I781" s="16"/>
      <c r="L781" s="20" t="s">
        <v>1</v>
      </c>
      <c r="M781" s="17" t="s">
        <v>63555</v>
      </c>
      <c r="N781" s="17" t="s">
        <v>23498</v>
      </c>
      <c r="O781" s="25">
        <v>0</v>
      </c>
      <c r="P781" s="25">
        <v>0</v>
      </c>
      <c r="Q781" s="25">
        <v>0</v>
      </c>
      <c r="R781" s="16" t="s">
        <v>63556</v>
      </c>
      <c r="S781" s="17" t="s">
        <v>23499</v>
      </c>
      <c r="T781" s="25">
        <v>0</v>
      </c>
      <c r="U781" s="25">
        <v>0</v>
      </c>
      <c r="V781" s="25">
        <v>0</v>
      </c>
      <c r="W781" s="16" t="s">
        <v>63557</v>
      </c>
      <c r="X781" s="17" t="s">
        <v>23500</v>
      </c>
      <c r="Y781" s="25">
        <v>0</v>
      </c>
      <c r="Z781" s="25">
        <v>0</v>
      </c>
      <c r="AA781" s="25">
        <v>0</v>
      </c>
      <c r="AB781" s="16" t="s">
        <v>63558</v>
      </c>
      <c r="AC781" s="17" t="s">
        <v>23501</v>
      </c>
      <c r="AD781" s="25">
        <v>0</v>
      </c>
      <c r="AE781" s="25">
        <v>0</v>
      </c>
      <c r="AF781" s="25">
        <v>0</v>
      </c>
      <c r="AG781" s="16" t="s">
        <v>63559</v>
      </c>
      <c r="AH781" s="17" t="s">
        <v>23502</v>
      </c>
      <c r="AI781" s="25">
        <v>0</v>
      </c>
      <c r="AJ781" s="25">
        <v>0</v>
      </c>
      <c r="AK781" s="25">
        <v>0</v>
      </c>
      <c r="AL781" s="16" t="s">
        <v>63560</v>
      </c>
      <c r="AM781" s="17" t="s">
        <v>23503</v>
      </c>
      <c r="AN781" s="25">
        <v>0</v>
      </c>
      <c r="AO781" s="25">
        <v>0</v>
      </c>
      <c r="AP781" s="25">
        <v>0</v>
      </c>
      <c r="AQ781" s="16" t="s">
        <v>63561</v>
      </c>
      <c r="AR781" s="17" t="s">
        <v>23504</v>
      </c>
      <c r="AS781" s="25">
        <v>0</v>
      </c>
      <c r="AT781" s="25">
        <v>0</v>
      </c>
      <c r="AU781" s="25">
        <v>0</v>
      </c>
      <c r="AV781" s="16" t="s">
        <v>63562</v>
      </c>
      <c r="AW781" s="17" t="s">
        <v>23505</v>
      </c>
      <c r="AX781" s="25">
        <v>0</v>
      </c>
      <c r="AY781" s="25">
        <v>0</v>
      </c>
      <c r="AZ781" s="25">
        <v>0</v>
      </c>
      <c r="BA781" s="16" t="s">
        <v>63563</v>
      </c>
      <c r="BB781" s="17" t="s">
        <v>23506</v>
      </c>
      <c r="BC781" s="25">
        <v>0</v>
      </c>
      <c r="BD781" s="25">
        <v>0</v>
      </c>
      <c r="BE781" s="25">
        <v>0</v>
      </c>
      <c r="BF781" s="16" t="s">
        <v>63564</v>
      </c>
      <c r="BG781" s="17" t="s">
        <v>23507</v>
      </c>
      <c r="BH781" s="25">
        <v>0</v>
      </c>
      <c r="BI781" s="25">
        <v>0</v>
      </c>
      <c r="BJ781" s="25">
        <v>0</v>
      </c>
      <c r="BK781" s="16" t="s">
        <v>63565</v>
      </c>
      <c r="BL781" s="17" t="s">
        <v>23508</v>
      </c>
      <c r="BM781" s="25">
        <v>0</v>
      </c>
      <c r="BN781" s="25">
        <v>0</v>
      </c>
      <c r="BO781" s="25">
        <v>0</v>
      </c>
      <c r="BP781" s="16" t="s">
        <v>63566</v>
      </c>
      <c r="BQ781" s="17" t="s">
        <v>23509</v>
      </c>
      <c r="BR781" s="25">
        <v>0</v>
      </c>
      <c r="BS781" s="25">
        <v>0</v>
      </c>
      <c r="BT781" s="25">
        <v>0</v>
      </c>
      <c r="BU781" s="16" t="s">
        <v>63567</v>
      </c>
      <c r="BV781" s="17" t="s">
        <v>23510</v>
      </c>
      <c r="BW781" s="25">
        <v>0</v>
      </c>
      <c r="BX781" s="25">
        <v>0</v>
      </c>
      <c r="BY781" s="25">
        <v>0</v>
      </c>
      <c r="BZ781" s="16" t="s">
        <v>63568</v>
      </c>
      <c r="CA781" s="17" t="s">
        <v>23511</v>
      </c>
      <c r="CB781" s="25">
        <v>0</v>
      </c>
      <c r="CC781" s="25">
        <v>0</v>
      </c>
      <c r="CD781" s="25">
        <v>0</v>
      </c>
      <c r="CE781" s="16" t="s">
        <v>63569</v>
      </c>
      <c r="CF781" s="17" t="s">
        <v>23512</v>
      </c>
      <c r="CG781" s="25">
        <v>0</v>
      </c>
      <c r="CH781" s="25">
        <v>0</v>
      </c>
      <c r="CI781" s="25">
        <v>0</v>
      </c>
      <c r="CJ781" s="16" t="s">
        <v>63570</v>
      </c>
      <c r="CK781" s="17" t="s">
        <v>23513</v>
      </c>
      <c r="CL781" s="25">
        <v>0</v>
      </c>
      <c r="CM781" s="25">
        <v>0</v>
      </c>
      <c r="CN781" s="25">
        <v>0</v>
      </c>
      <c r="CO781" s="16" t="s">
        <v>63571</v>
      </c>
      <c r="CP781" s="17" t="s">
        <v>23514</v>
      </c>
      <c r="CQ781" s="25">
        <v>0</v>
      </c>
      <c r="CR781" s="25">
        <v>0</v>
      </c>
      <c r="CS781" s="25">
        <v>0</v>
      </c>
      <c r="CT781" s="16" t="s">
        <v>63572</v>
      </c>
      <c r="CU781" s="17" t="s">
        <v>23515</v>
      </c>
      <c r="CV781" s="25">
        <v>0</v>
      </c>
      <c r="CW781" s="25">
        <v>0</v>
      </c>
      <c r="CX781" s="25">
        <v>0</v>
      </c>
      <c r="CY781" s="16" t="s">
        <v>63573</v>
      </c>
      <c r="CZ781" s="17" t="s">
        <v>23516</v>
      </c>
      <c r="DA781" s="25">
        <v>0</v>
      </c>
      <c r="DB781" s="25">
        <v>0</v>
      </c>
      <c r="DC781" s="25">
        <v>0</v>
      </c>
      <c r="DD781" s="25" t="s">
        <v>63574</v>
      </c>
      <c r="DE781" s="25" t="s">
        <v>23517</v>
      </c>
      <c r="DF781" s="25">
        <v>0</v>
      </c>
      <c r="DG781" s="25">
        <v>0</v>
      </c>
      <c r="DH781" s="25">
        <v>0</v>
      </c>
      <c r="DI781" s="16" t="s">
        <v>63575</v>
      </c>
      <c r="DJ781" s="17" t="s">
        <v>23518</v>
      </c>
      <c r="DK781" s="25">
        <v>0</v>
      </c>
      <c r="DL781" s="25">
        <v>0</v>
      </c>
      <c r="DM781" s="25">
        <v>0</v>
      </c>
      <c r="DN781" s="16" t="s">
        <v>63576</v>
      </c>
      <c r="DO781" s="17" t="s">
        <v>23519</v>
      </c>
      <c r="DP781" s="25">
        <v>0</v>
      </c>
      <c r="DQ781" s="25">
        <v>0</v>
      </c>
      <c r="DR781" s="25">
        <v>0</v>
      </c>
      <c r="DS781" s="16" t="s">
        <v>63577</v>
      </c>
      <c r="DT781" s="17" t="s">
        <v>23520</v>
      </c>
      <c r="DU781" s="25">
        <v>0</v>
      </c>
      <c r="DV781" s="25">
        <v>0</v>
      </c>
      <c r="DW781" s="25">
        <v>0</v>
      </c>
      <c r="DX781" s="16" t="s">
        <v>63578</v>
      </c>
      <c r="DY781" s="17" t="s">
        <v>23521</v>
      </c>
      <c r="DZ781" s="25">
        <v>0</v>
      </c>
      <c r="EA781" s="25">
        <v>0</v>
      </c>
      <c r="EB781" s="16">
        <v>0</v>
      </c>
      <c r="EC781" s="16" t="s">
        <v>63579</v>
      </c>
      <c r="ED781" s="17" t="s">
        <v>23522</v>
      </c>
      <c r="EE781" s="25">
        <v>0</v>
      </c>
      <c r="EF781" s="25">
        <v>0</v>
      </c>
      <c r="EG781" s="16">
        <v>0</v>
      </c>
      <c r="EH781" s="16" t="s">
        <v>63580</v>
      </c>
      <c r="EI781" s="16" t="s">
        <v>23523</v>
      </c>
      <c r="EJ781" s="16">
        <v>0</v>
      </c>
      <c r="EK781" s="16">
        <v>0</v>
      </c>
      <c r="EL781" s="16">
        <v>0</v>
      </c>
      <c r="EM781" s="16" t="s">
        <v>63581</v>
      </c>
      <c r="EN781" s="17" t="s">
        <v>23524</v>
      </c>
      <c r="EO781" s="25">
        <v>0</v>
      </c>
      <c r="EP781" s="25">
        <v>0</v>
      </c>
      <c r="EQ781" s="16">
        <v>0</v>
      </c>
      <c r="ER781" s="16" t="s">
        <v>63582</v>
      </c>
      <c r="ES781" s="17" t="s">
        <v>23525</v>
      </c>
      <c r="ET781" s="17">
        <v>0</v>
      </c>
      <c r="EU781" s="17">
        <v>0</v>
      </c>
      <c r="EV781" s="17">
        <v>0</v>
      </c>
      <c r="EW781" s="17" t="s">
        <v>63583</v>
      </c>
      <c r="EX781" s="17" t="s">
        <v>23526</v>
      </c>
      <c r="EY781" s="17">
        <v>0</v>
      </c>
      <c r="EZ781" s="17">
        <v>0</v>
      </c>
      <c r="FA781" s="17">
        <v>0</v>
      </c>
      <c r="FB781" s="17" t="s">
        <v>63584</v>
      </c>
      <c r="FC781" s="17" t="s">
        <v>23527</v>
      </c>
      <c r="FD781" s="17">
        <v>0</v>
      </c>
      <c r="FE781" s="17">
        <v>0</v>
      </c>
      <c r="FF781" s="17">
        <v>0</v>
      </c>
      <c r="FH781" s="17">
        <v>0</v>
      </c>
      <c r="FI781" s="17">
        <v>0</v>
      </c>
      <c r="FJ781" s="17">
        <v>0</v>
      </c>
      <c r="FL781" s="17">
        <v>0</v>
      </c>
      <c r="FM781" s="17">
        <v>0</v>
      </c>
      <c r="FN781" s="17">
        <v>0</v>
      </c>
    </row>
    <row r="782" spans="1:170">
      <c r="A782" s="14">
        <v>84220011</v>
      </c>
      <c r="B782" s="15" t="s">
        <v>38</v>
      </c>
      <c r="C782" s="17" t="s">
        <v>924</v>
      </c>
      <c r="D782" s="25">
        <v>0</v>
      </c>
      <c r="E782" s="25">
        <v>0</v>
      </c>
      <c r="F782" s="25">
        <v>0</v>
      </c>
      <c r="I782" s="16"/>
      <c r="L782" s="20" t="s">
        <v>2</v>
      </c>
      <c r="M782" s="17" t="s">
        <v>63585</v>
      </c>
      <c r="N782" s="17" t="s">
        <v>23528</v>
      </c>
      <c r="O782" s="25">
        <v>0</v>
      </c>
      <c r="P782" s="25">
        <v>0</v>
      </c>
      <c r="Q782" s="25">
        <v>0</v>
      </c>
      <c r="R782" s="16" t="s">
        <v>63586</v>
      </c>
      <c r="S782" s="17" t="s">
        <v>23529</v>
      </c>
      <c r="T782" s="25">
        <v>0</v>
      </c>
      <c r="U782" s="25">
        <v>0</v>
      </c>
      <c r="V782" s="25">
        <v>0</v>
      </c>
      <c r="W782" s="16" t="s">
        <v>63587</v>
      </c>
      <c r="X782" s="17" t="s">
        <v>23530</v>
      </c>
      <c r="Y782" s="25">
        <v>0</v>
      </c>
      <c r="Z782" s="25">
        <v>0</v>
      </c>
      <c r="AA782" s="25">
        <v>0</v>
      </c>
      <c r="AB782" s="16" t="s">
        <v>63588</v>
      </c>
      <c r="AC782" s="17" t="s">
        <v>23531</v>
      </c>
      <c r="AD782" s="25">
        <v>0</v>
      </c>
      <c r="AE782" s="25">
        <v>0</v>
      </c>
      <c r="AF782" s="25">
        <v>0</v>
      </c>
      <c r="AG782" s="16" t="s">
        <v>63589</v>
      </c>
      <c r="AH782" s="17" t="s">
        <v>23532</v>
      </c>
      <c r="AI782" s="25">
        <v>0</v>
      </c>
      <c r="AJ782" s="25">
        <v>0</v>
      </c>
      <c r="AK782" s="25">
        <v>0</v>
      </c>
      <c r="AL782" s="16" t="s">
        <v>63590</v>
      </c>
      <c r="AM782" s="17" t="s">
        <v>23533</v>
      </c>
      <c r="AN782" s="25">
        <v>0</v>
      </c>
      <c r="AO782" s="25">
        <v>0</v>
      </c>
      <c r="AP782" s="25">
        <v>0</v>
      </c>
      <c r="AQ782" s="16" t="s">
        <v>63591</v>
      </c>
      <c r="AR782" s="17" t="s">
        <v>23534</v>
      </c>
      <c r="AS782" s="25">
        <v>0</v>
      </c>
      <c r="AT782" s="25">
        <v>0</v>
      </c>
      <c r="AU782" s="25">
        <v>0</v>
      </c>
      <c r="AV782" s="16" t="s">
        <v>63592</v>
      </c>
      <c r="AW782" s="17" t="s">
        <v>23535</v>
      </c>
      <c r="AX782" s="25">
        <v>0</v>
      </c>
      <c r="AY782" s="25">
        <v>0</v>
      </c>
      <c r="AZ782" s="25">
        <v>0</v>
      </c>
      <c r="BA782" s="16" t="s">
        <v>63593</v>
      </c>
      <c r="BB782" s="17" t="s">
        <v>23536</v>
      </c>
      <c r="BC782" s="25">
        <v>0</v>
      </c>
      <c r="BD782" s="25">
        <v>0</v>
      </c>
      <c r="BE782" s="25">
        <v>0</v>
      </c>
      <c r="BF782" s="16" t="s">
        <v>63594</v>
      </c>
      <c r="BG782" s="17" t="s">
        <v>23537</v>
      </c>
      <c r="BH782" s="25">
        <v>0</v>
      </c>
      <c r="BI782" s="25">
        <v>0</v>
      </c>
      <c r="BJ782" s="25">
        <v>0</v>
      </c>
      <c r="BK782" s="16" t="s">
        <v>63595</v>
      </c>
      <c r="BL782" s="17" t="s">
        <v>23538</v>
      </c>
      <c r="BM782" s="25">
        <v>0</v>
      </c>
      <c r="BN782" s="25">
        <v>0</v>
      </c>
      <c r="BO782" s="25">
        <v>0</v>
      </c>
      <c r="BP782" s="16" t="s">
        <v>63596</v>
      </c>
      <c r="BQ782" s="17" t="s">
        <v>23539</v>
      </c>
      <c r="BR782" s="25">
        <v>0</v>
      </c>
      <c r="BS782" s="25">
        <v>0</v>
      </c>
      <c r="BT782" s="25">
        <v>0</v>
      </c>
      <c r="BU782" s="16" t="s">
        <v>63597</v>
      </c>
      <c r="BV782" s="17" t="s">
        <v>23540</v>
      </c>
      <c r="BW782" s="25">
        <v>0</v>
      </c>
      <c r="BX782" s="25">
        <v>0</v>
      </c>
      <c r="BY782" s="25">
        <v>0</v>
      </c>
      <c r="BZ782" s="16" t="s">
        <v>63598</v>
      </c>
      <c r="CA782" s="17" t="s">
        <v>23541</v>
      </c>
      <c r="CB782" s="25">
        <v>0</v>
      </c>
      <c r="CC782" s="25">
        <v>0</v>
      </c>
      <c r="CD782" s="25">
        <v>0</v>
      </c>
      <c r="CE782" s="16" t="s">
        <v>63599</v>
      </c>
      <c r="CF782" s="17" t="s">
        <v>23542</v>
      </c>
      <c r="CG782" s="25">
        <v>0</v>
      </c>
      <c r="CH782" s="25">
        <v>0</v>
      </c>
      <c r="CI782" s="25">
        <v>0</v>
      </c>
      <c r="CJ782" s="16" t="s">
        <v>63600</v>
      </c>
      <c r="CK782" s="17" t="s">
        <v>23543</v>
      </c>
      <c r="CL782" s="25">
        <v>0</v>
      </c>
      <c r="CM782" s="25">
        <v>0</v>
      </c>
      <c r="CN782" s="25">
        <v>0</v>
      </c>
      <c r="CO782" s="16" t="s">
        <v>63601</v>
      </c>
      <c r="CP782" s="17" t="s">
        <v>23544</v>
      </c>
      <c r="CQ782" s="25">
        <v>0</v>
      </c>
      <c r="CR782" s="25">
        <v>0</v>
      </c>
      <c r="CS782" s="25">
        <v>0</v>
      </c>
      <c r="CT782" s="16" t="s">
        <v>63602</v>
      </c>
      <c r="CU782" s="17" t="s">
        <v>23545</v>
      </c>
      <c r="CV782" s="25">
        <v>0</v>
      </c>
      <c r="CW782" s="25">
        <v>0</v>
      </c>
      <c r="CX782" s="25">
        <v>0</v>
      </c>
      <c r="CY782" s="16" t="s">
        <v>63603</v>
      </c>
      <c r="CZ782" s="17" t="s">
        <v>23546</v>
      </c>
      <c r="DA782" s="25">
        <v>0</v>
      </c>
      <c r="DB782" s="25">
        <v>0</v>
      </c>
      <c r="DC782" s="25">
        <v>0</v>
      </c>
      <c r="DD782" s="25" t="s">
        <v>63604</v>
      </c>
      <c r="DE782" s="25" t="s">
        <v>23547</v>
      </c>
      <c r="DF782" s="25">
        <v>0</v>
      </c>
      <c r="DG782" s="25">
        <v>0</v>
      </c>
      <c r="DH782" s="25">
        <v>0</v>
      </c>
      <c r="DI782" s="16" t="s">
        <v>63605</v>
      </c>
      <c r="DJ782" s="17" t="s">
        <v>23548</v>
      </c>
      <c r="DK782" s="25">
        <v>0</v>
      </c>
      <c r="DL782" s="25">
        <v>0</v>
      </c>
      <c r="DM782" s="25">
        <v>0</v>
      </c>
      <c r="DN782" s="16" t="s">
        <v>63606</v>
      </c>
      <c r="DO782" s="17" t="s">
        <v>23549</v>
      </c>
      <c r="DP782" s="25">
        <v>0</v>
      </c>
      <c r="DQ782" s="25">
        <v>0</v>
      </c>
      <c r="DR782" s="25">
        <v>0</v>
      </c>
      <c r="DS782" s="16" t="s">
        <v>63607</v>
      </c>
      <c r="DT782" s="17" t="s">
        <v>23550</v>
      </c>
      <c r="DU782" s="25">
        <v>0</v>
      </c>
      <c r="DV782" s="25">
        <v>0</v>
      </c>
      <c r="DW782" s="25">
        <v>0</v>
      </c>
      <c r="DX782" s="16" t="s">
        <v>63608</v>
      </c>
      <c r="DY782" s="17" t="s">
        <v>23551</v>
      </c>
      <c r="DZ782" s="25">
        <v>0</v>
      </c>
      <c r="EA782" s="25">
        <v>0</v>
      </c>
      <c r="EB782" s="16">
        <v>0</v>
      </c>
      <c r="EC782" s="16" t="s">
        <v>63609</v>
      </c>
      <c r="ED782" s="17" t="s">
        <v>23552</v>
      </c>
      <c r="EE782" s="25">
        <v>0</v>
      </c>
      <c r="EF782" s="25">
        <v>0</v>
      </c>
      <c r="EG782" s="16">
        <v>0</v>
      </c>
      <c r="EH782" s="16" t="s">
        <v>63610</v>
      </c>
      <c r="EI782" s="16" t="s">
        <v>23553</v>
      </c>
      <c r="EJ782" s="16">
        <v>0</v>
      </c>
      <c r="EK782" s="16">
        <v>0</v>
      </c>
      <c r="EL782" s="16">
        <v>0</v>
      </c>
      <c r="EM782" s="16" t="s">
        <v>63611</v>
      </c>
      <c r="EN782" s="17" t="s">
        <v>23554</v>
      </c>
      <c r="EO782" s="25">
        <v>0</v>
      </c>
      <c r="EP782" s="25">
        <v>0</v>
      </c>
      <c r="EQ782" s="16">
        <v>0</v>
      </c>
      <c r="ER782" s="16" t="s">
        <v>63612</v>
      </c>
      <c r="ES782" s="17" t="s">
        <v>23555</v>
      </c>
      <c r="ET782" s="17">
        <v>0</v>
      </c>
      <c r="EU782" s="17">
        <v>0</v>
      </c>
      <c r="EV782" s="17">
        <v>0</v>
      </c>
      <c r="EW782" s="17" t="s">
        <v>63613</v>
      </c>
      <c r="EX782" s="17" t="s">
        <v>23556</v>
      </c>
      <c r="EY782" s="17">
        <v>0</v>
      </c>
      <c r="EZ782" s="17">
        <v>0</v>
      </c>
      <c r="FA782" s="17">
        <v>0</v>
      </c>
      <c r="FB782" s="17" t="s">
        <v>63614</v>
      </c>
      <c r="FC782" s="17" t="s">
        <v>23557</v>
      </c>
      <c r="FD782" s="17">
        <v>0</v>
      </c>
      <c r="FE782" s="17">
        <v>0</v>
      </c>
      <c r="FF782" s="17">
        <v>0</v>
      </c>
      <c r="FH782" s="17">
        <v>0</v>
      </c>
      <c r="FI782" s="17">
        <v>0</v>
      </c>
      <c r="FJ782" s="17">
        <v>0</v>
      </c>
      <c r="FL782" s="17">
        <v>0</v>
      </c>
      <c r="FM782" s="17">
        <v>0</v>
      </c>
      <c r="FN782" s="17">
        <v>0</v>
      </c>
    </row>
    <row r="783" spans="1:170">
      <c r="A783" s="14">
        <v>84220012</v>
      </c>
      <c r="B783" s="15" t="s">
        <v>38</v>
      </c>
      <c r="C783" s="17" t="s">
        <v>925</v>
      </c>
      <c r="D783" s="25">
        <v>0</v>
      </c>
      <c r="E783" s="25">
        <v>0</v>
      </c>
      <c r="F783" s="25">
        <v>0</v>
      </c>
      <c r="I783" s="16"/>
      <c r="L783" s="20" t="s">
        <v>3</v>
      </c>
      <c r="M783" s="17" t="s">
        <v>63615</v>
      </c>
      <c r="N783" s="17" t="s">
        <v>23558</v>
      </c>
      <c r="O783" s="25">
        <v>0</v>
      </c>
      <c r="P783" s="25">
        <v>0</v>
      </c>
      <c r="Q783" s="25">
        <v>0</v>
      </c>
      <c r="R783" s="16" t="s">
        <v>63616</v>
      </c>
      <c r="S783" s="17" t="s">
        <v>23559</v>
      </c>
      <c r="T783" s="25">
        <v>0</v>
      </c>
      <c r="U783" s="25">
        <v>0</v>
      </c>
      <c r="V783" s="25">
        <v>0</v>
      </c>
      <c r="W783" s="16" t="s">
        <v>63617</v>
      </c>
      <c r="X783" s="17" t="s">
        <v>23560</v>
      </c>
      <c r="Y783" s="25">
        <v>0</v>
      </c>
      <c r="Z783" s="25">
        <v>0</v>
      </c>
      <c r="AA783" s="25">
        <v>0</v>
      </c>
      <c r="AB783" s="16" t="s">
        <v>63618</v>
      </c>
      <c r="AC783" s="17" t="s">
        <v>23561</v>
      </c>
      <c r="AD783" s="25">
        <v>0</v>
      </c>
      <c r="AE783" s="25">
        <v>0</v>
      </c>
      <c r="AF783" s="25">
        <v>0</v>
      </c>
      <c r="AG783" s="16" t="s">
        <v>63619</v>
      </c>
      <c r="AH783" s="17" t="s">
        <v>23562</v>
      </c>
      <c r="AI783" s="25">
        <v>0</v>
      </c>
      <c r="AJ783" s="25">
        <v>0</v>
      </c>
      <c r="AK783" s="25">
        <v>0</v>
      </c>
      <c r="AL783" s="16" t="s">
        <v>63620</v>
      </c>
      <c r="AM783" s="17" t="s">
        <v>23563</v>
      </c>
      <c r="AN783" s="25">
        <v>0</v>
      </c>
      <c r="AO783" s="25">
        <v>0</v>
      </c>
      <c r="AP783" s="25">
        <v>0</v>
      </c>
      <c r="AQ783" s="16" t="s">
        <v>63621</v>
      </c>
      <c r="AR783" s="17" t="s">
        <v>23564</v>
      </c>
      <c r="AS783" s="25">
        <v>0</v>
      </c>
      <c r="AT783" s="25">
        <v>0</v>
      </c>
      <c r="AU783" s="25">
        <v>0</v>
      </c>
      <c r="AV783" s="16" t="s">
        <v>63622</v>
      </c>
      <c r="AW783" s="17" t="s">
        <v>23565</v>
      </c>
      <c r="AX783" s="25">
        <v>0</v>
      </c>
      <c r="AY783" s="25">
        <v>0</v>
      </c>
      <c r="AZ783" s="25">
        <v>0</v>
      </c>
      <c r="BA783" s="16" t="s">
        <v>63623</v>
      </c>
      <c r="BB783" s="17" t="s">
        <v>23566</v>
      </c>
      <c r="BC783" s="25">
        <v>0</v>
      </c>
      <c r="BD783" s="25">
        <v>0</v>
      </c>
      <c r="BE783" s="25">
        <v>0</v>
      </c>
      <c r="BF783" s="16" t="s">
        <v>63624</v>
      </c>
      <c r="BG783" s="17" t="s">
        <v>23567</v>
      </c>
      <c r="BH783" s="25">
        <v>0</v>
      </c>
      <c r="BI783" s="25">
        <v>0</v>
      </c>
      <c r="BJ783" s="25">
        <v>0</v>
      </c>
      <c r="BK783" s="16" t="s">
        <v>63625</v>
      </c>
      <c r="BL783" s="17" t="s">
        <v>23568</v>
      </c>
      <c r="BM783" s="25">
        <v>0</v>
      </c>
      <c r="BN783" s="25">
        <v>0</v>
      </c>
      <c r="BO783" s="25">
        <v>0</v>
      </c>
      <c r="BP783" s="16" t="s">
        <v>63626</v>
      </c>
      <c r="BQ783" s="17" t="s">
        <v>23569</v>
      </c>
      <c r="BR783" s="25">
        <v>0</v>
      </c>
      <c r="BS783" s="25">
        <v>0</v>
      </c>
      <c r="BT783" s="25">
        <v>0</v>
      </c>
      <c r="BU783" s="16" t="s">
        <v>63627</v>
      </c>
      <c r="BV783" s="17" t="s">
        <v>23570</v>
      </c>
      <c r="BW783" s="25">
        <v>0</v>
      </c>
      <c r="BX783" s="25">
        <v>0</v>
      </c>
      <c r="BY783" s="25">
        <v>0</v>
      </c>
      <c r="BZ783" s="16" t="s">
        <v>63628</v>
      </c>
      <c r="CA783" s="17" t="s">
        <v>23571</v>
      </c>
      <c r="CB783" s="25">
        <v>0</v>
      </c>
      <c r="CC783" s="25">
        <v>0</v>
      </c>
      <c r="CD783" s="25">
        <v>0</v>
      </c>
      <c r="CE783" s="16" t="s">
        <v>63629</v>
      </c>
      <c r="CF783" s="17" t="s">
        <v>23572</v>
      </c>
      <c r="CG783" s="25">
        <v>0</v>
      </c>
      <c r="CH783" s="25">
        <v>0</v>
      </c>
      <c r="CI783" s="25">
        <v>0</v>
      </c>
      <c r="CJ783" s="16" t="s">
        <v>63630</v>
      </c>
      <c r="CK783" s="17" t="s">
        <v>23573</v>
      </c>
      <c r="CL783" s="25">
        <v>0</v>
      </c>
      <c r="CM783" s="25">
        <v>0</v>
      </c>
      <c r="CN783" s="25">
        <v>0</v>
      </c>
      <c r="CO783" s="16" t="s">
        <v>63631</v>
      </c>
      <c r="CP783" s="17" t="s">
        <v>23574</v>
      </c>
      <c r="CQ783" s="25">
        <v>0</v>
      </c>
      <c r="CR783" s="25">
        <v>0</v>
      </c>
      <c r="CS783" s="25">
        <v>0</v>
      </c>
      <c r="CT783" s="16" t="s">
        <v>63632</v>
      </c>
      <c r="CU783" s="17" t="s">
        <v>23575</v>
      </c>
      <c r="CV783" s="25">
        <v>0</v>
      </c>
      <c r="CW783" s="25">
        <v>0</v>
      </c>
      <c r="CX783" s="25">
        <v>0</v>
      </c>
      <c r="CY783" s="16" t="s">
        <v>63633</v>
      </c>
      <c r="CZ783" s="17" t="s">
        <v>23576</v>
      </c>
      <c r="DA783" s="25">
        <v>0</v>
      </c>
      <c r="DB783" s="25">
        <v>0</v>
      </c>
      <c r="DC783" s="25">
        <v>0</v>
      </c>
      <c r="DD783" s="25" t="s">
        <v>63634</v>
      </c>
      <c r="DE783" s="25" t="s">
        <v>23577</v>
      </c>
      <c r="DF783" s="25">
        <v>0</v>
      </c>
      <c r="DG783" s="25">
        <v>0</v>
      </c>
      <c r="DH783" s="25">
        <v>0</v>
      </c>
      <c r="DI783" s="16" t="s">
        <v>63635</v>
      </c>
      <c r="DJ783" s="17" t="s">
        <v>23578</v>
      </c>
      <c r="DK783" s="25">
        <v>0</v>
      </c>
      <c r="DL783" s="25">
        <v>0</v>
      </c>
      <c r="DM783" s="25">
        <v>0</v>
      </c>
      <c r="DN783" s="16" t="s">
        <v>63636</v>
      </c>
      <c r="DO783" s="17" t="s">
        <v>23579</v>
      </c>
      <c r="DP783" s="25">
        <v>0</v>
      </c>
      <c r="DQ783" s="25">
        <v>0</v>
      </c>
      <c r="DR783" s="25">
        <v>0</v>
      </c>
      <c r="DS783" s="16" t="s">
        <v>63637</v>
      </c>
      <c r="DT783" s="17" t="s">
        <v>23580</v>
      </c>
      <c r="DU783" s="25">
        <v>0</v>
      </c>
      <c r="DV783" s="25">
        <v>0</v>
      </c>
      <c r="DW783" s="25">
        <v>0</v>
      </c>
      <c r="DX783" s="16" t="s">
        <v>63638</v>
      </c>
      <c r="DY783" s="17" t="s">
        <v>23581</v>
      </c>
      <c r="DZ783" s="25">
        <v>0</v>
      </c>
      <c r="EA783" s="25">
        <v>0</v>
      </c>
      <c r="EB783" s="16">
        <v>0</v>
      </c>
      <c r="EC783" s="16" t="s">
        <v>63639</v>
      </c>
      <c r="ED783" s="17" t="s">
        <v>23582</v>
      </c>
      <c r="EE783" s="25">
        <v>0</v>
      </c>
      <c r="EF783" s="25">
        <v>0</v>
      </c>
      <c r="EG783" s="16">
        <v>0</v>
      </c>
      <c r="EH783" s="16" t="s">
        <v>63640</v>
      </c>
      <c r="EI783" s="16" t="s">
        <v>23583</v>
      </c>
      <c r="EJ783" s="16">
        <v>0</v>
      </c>
      <c r="EK783" s="16">
        <v>0</v>
      </c>
      <c r="EL783" s="16">
        <v>0</v>
      </c>
      <c r="EM783" s="16" t="s">
        <v>63641</v>
      </c>
      <c r="EN783" s="17" t="s">
        <v>23584</v>
      </c>
      <c r="EO783" s="25">
        <v>0</v>
      </c>
      <c r="EP783" s="25">
        <v>0</v>
      </c>
      <c r="EQ783" s="16">
        <v>0</v>
      </c>
      <c r="ER783" s="16" t="s">
        <v>63642</v>
      </c>
      <c r="ES783" s="17" t="s">
        <v>23585</v>
      </c>
      <c r="ET783" s="17">
        <v>0</v>
      </c>
      <c r="EU783" s="17">
        <v>0</v>
      </c>
      <c r="EV783" s="17">
        <v>0</v>
      </c>
      <c r="EW783" s="17" t="s">
        <v>63643</v>
      </c>
      <c r="EX783" s="17" t="s">
        <v>23586</v>
      </c>
      <c r="EY783" s="17">
        <v>0</v>
      </c>
      <c r="EZ783" s="17">
        <v>0</v>
      </c>
      <c r="FA783" s="17">
        <v>0</v>
      </c>
      <c r="FB783" s="17" t="s">
        <v>63644</v>
      </c>
      <c r="FC783" s="17" t="s">
        <v>23587</v>
      </c>
      <c r="FD783" s="17">
        <v>0</v>
      </c>
      <c r="FE783" s="17">
        <v>0</v>
      </c>
      <c r="FF783" s="17">
        <v>0</v>
      </c>
      <c r="FH783" s="17">
        <v>0</v>
      </c>
      <c r="FI783" s="17">
        <v>0</v>
      </c>
      <c r="FJ783" s="17">
        <v>0</v>
      </c>
      <c r="FL783" s="17">
        <v>0</v>
      </c>
      <c r="FM783" s="17">
        <v>0</v>
      </c>
      <c r="FN783" s="17">
        <v>0</v>
      </c>
    </row>
    <row r="784" spans="1:170">
      <c r="A784" s="14">
        <v>84220013</v>
      </c>
      <c r="B784" s="15" t="s">
        <v>38</v>
      </c>
      <c r="C784" s="17" t="s">
        <v>926</v>
      </c>
      <c r="D784" s="25">
        <v>0</v>
      </c>
      <c r="E784" s="25">
        <v>0</v>
      </c>
      <c r="F784" s="54">
        <v>0</v>
      </c>
      <c r="G784" s="54"/>
      <c r="H784" s="54"/>
      <c r="I784" s="16"/>
      <c r="L784" s="20" t="s">
        <v>4</v>
      </c>
      <c r="M784" s="17" t="s">
        <v>63645</v>
      </c>
      <c r="N784" s="17" t="s">
        <v>23588</v>
      </c>
      <c r="O784" s="25">
        <v>0</v>
      </c>
      <c r="P784" s="25">
        <v>0</v>
      </c>
      <c r="Q784" s="25">
        <v>0</v>
      </c>
      <c r="R784" s="16" t="s">
        <v>63646</v>
      </c>
      <c r="S784" s="17" t="s">
        <v>23589</v>
      </c>
      <c r="T784" s="25">
        <v>0</v>
      </c>
      <c r="U784" s="25">
        <v>0</v>
      </c>
      <c r="V784" s="25">
        <v>0</v>
      </c>
      <c r="W784" s="16" t="s">
        <v>63647</v>
      </c>
      <c r="X784" s="17" t="s">
        <v>23590</v>
      </c>
      <c r="Y784" s="25">
        <v>0</v>
      </c>
      <c r="Z784" s="25">
        <v>0</v>
      </c>
      <c r="AA784" s="25">
        <v>0</v>
      </c>
      <c r="AB784" s="16" t="s">
        <v>63648</v>
      </c>
      <c r="AC784" s="17" t="s">
        <v>23591</v>
      </c>
      <c r="AD784" s="25">
        <v>0</v>
      </c>
      <c r="AE784" s="25">
        <v>0</v>
      </c>
      <c r="AF784" s="25">
        <v>0</v>
      </c>
      <c r="AG784" s="16" t="s">
        <v>63649</v>
      </c>
      <c r="AH784" s="17" t="s">
        <v>23592</v>
      </c>
      <c r="AI784" s="25">
        <v>0</v>
      </c>
      <c r="AJ784" s="25">
        <v>0</v>
      </c>
      <c r="AK784" s="25">
        <v>0</v>
      </c>
      <c r="AL784" s="16" t="s">
        <v>63650</v>
      </c>
      <c r="AM784" s="17" t="s">
        <v>23593</v>
      </c>
      <c r="AN784" s="25">
        <v>0</v>
      </c>
      <c r="AO784" s="25">
        <v>0</v>
      </c>
      <c r="AP784" s="25">
        <v>0</v>
      </c>
      <c r="AQ784" s="16" t="s">
        <v>63651</v>
      </c>
      <c r="AR784" s="17" t="s">
        <v>23594</v>
      </c>
      <c r="AS784" s="25">
        <v>0</v>
      </c>
      <c r="AT784" s="25">
        <v>0</v>
      </c>
      <c r="AU784" s="25">
        <v>0</v>
      </c>
      <c r="AV784" s="16" t="s">
        <v>63652</v>
      </c>
      <c r="AW784" s="17" t="s">
        <v>23595</v>
      </c>
      <c r="AX784" s="25">
        <v>0</v>
      </c>
      <c r="AY784" s="25">
        <v>0</v>
      </c>
      <c r="AZ784" s="25">
        <v>0</v>
      </c>
      <c r="BA784" s="16" t="s">
        <v>63653</v>
      </c>
      <c r="BB784" s="17" t="s">
        <v>23596</v>
      </c>
      <c r="BC784" s="25">
        <v>0</v>
      </c>
      <c r="BD784" s="25">
        <v>0</v>
      </c>
      <c r="BE784" s="25">
        <v>0</v>
      </c>
      <c r="BF784" s="16" t="s">
        <v>63654</v>
      </c>
      <c r="BG784" s="17" t="s">
        <v>23597</v>
      </c>
      <c r="BH784" s="25">
        <v>0</v>
      </c>
      <c r="BI784" s="25">
        <v>0</v>
      </c>
      <c r="BJ784" s="25">
        <v>0</v>
      </c>
      <c r="BK784" s="16" t="s">
        <v>63655</v>
      </c>
      <c r="BL784" s="17" t="s">
        <v>23598</v>
      </c>
      <c r="BM784" s="25">
        <v>0</v>
      </c>
      <c r="BN784" s="25">
        <v>0</v>
      </c>
      <c r="BO784" s="25">
        <v>0</v>
      </c>
      <c r="BP784" s="16" t="s">
        <v>63656</v>
      </c>
      <c r="BQ784" s="17" t="s">
        <v>23599</v>
      </c>
      <c r="BR784" s="25">
        <v>0</v>
      </c>
      <c r="BS784" s="25">
        <v>0</v>
      </c>
      <c r="BT784" s="25">
        <v>0</v>
      </c>
      <c r="BU784" s="16" t="s">
        <v>63657</v>
      </c>
      <c r="BV784" s="17" t="s">
        <v>23600</v>
      </c>
      <c r="BW784" s="25">
        <v>0</v>
      </c>
      <c r="BX784" s="25">
        <v>0</v>
      </c>
      <c r="BY784" s="25">
        <v>0</v>
      </c>
      <c r="BZ784" s="16" t="s">
        <v>63658</v>
      </c>
      <c r="CA784" s="17" t="s">
        <v>23601</v>
      </c>
      <c r="CB784" s="25">
        <v>0</v>
      </c>
      <c r="CC784" s="25">
        <v>0</v>
      </c>
      <c r="CD784" s="25">
        <v>0</v>
      </c>
      <c r="CE784" s="16" t="s">
        <v>63659</v>
      </c>
      <c r="CF784" s="17" t="s">
        <v>23602</v>
      </c>
      <c r="CG784" s="25">
        <v>0</v>
      </c>
      <c r="CH784" s="25">
        <v>0</v>
      </c>
      <c r="CI784" s="25">
        <v>0</v>
      </c>
      <c r="CJ784" s="16" t="s">
        <v>63660</v>
      </c>
      <c r="CK784" s="17" t="s">
        <v>23603</v>
      </c>
      <c r="CL784" s="25">
        <v>0</v>
      </c>
      <c r="CM784" s="25">
        <v>0</v>
      </c>
      <c r="CN784" s="25">
        <v>0</v>
      </c>
      <c r="CO784" s="16" t="s">
        <v>63661</v>
      </c>
      <c r="CP784" s="17" t="s">
        <v>23604</v>
      </c>
      <c r="CQ784" s="25">
        <v>0</v>
      </c>
      <c r="CR784" s="25">
        <v>0</v>
      </c>
      <c r="CS784" s="25">
        <v>0</v>
      </c>
      <c r="CT784" s="16" t="s">
        <v>63662</v>
      </c>
      <c r="CU784" s="17" t="s">
        <v>23605</v>
      </c>
      <c r="CV784" s="25">
        <v>0</v>
      </c>
      <c r="CW784" s="25">
        <v>0</v>
      </c>
      <c r="CX784" s="25">
        <v>0</v>
      </c>
      <c r="CY784" s="16" t="s">
        <v>63663</v>
      </c>
      <c r="CZ784" s="17" t="s">
        <v>23606</v>
      </c>
      <c r="DA784" s="25">
        <v>0</v>
      </c>
      <c r="DB784" s="25">
        <v>0</v>
      </c>
      <c r="DC784" s="25">
        <v>0</v>
      </c>
      <c r="DD784" s="25" t="s">
        <v>63664</v>
      </c>
      <c r="DE784" s="25" t="s">
        <v>23607</v>
      </c>
      <c r="DF784" s="25">
        <v>0</v>
      </c>
      <c r="DG784" s="25">
        <v>0</v>
      </c>
      <c r="DH784" s="25">
        <v>0</v>
      </c>
      <c r="DI784" s="16" t="s">
        <v>63665</v>
      </c>
      <c r="DJ784" s="17" t="s">
        <v>23608</v>
      </c>
      <c r="DK784" s="25">
        <v>0</v>
      </c>
      <c r="DL784" s="25">
        <v>0</v>
      </c>
      <c r="DM784" s="25">
        <v>0</v>
      </c>
      <c r="DN784" s="16" t="s">
        <v>63666</v>
      </c>
      <c r="DO784" s="17" t="s">
        <v>23609</v>
      </c>
      <c r="DP784" s="25">
        <v>0</v>
      </c>
      <c r="DQ784" s="25">
        <v>0</v>
      </c>
      <c r="DR784" s="25">
        <v>0</v>
      </c>
      <c r="DS784" s="16" t="s">
        <v>63667</v>
      </c>
      <c r="DT784" s="17" t="s">
        <v>23610</v>
      </c>
      <c r="DU784" s="25">
        <v>0</v>
      </c>
      <c r="DV784" s="25">
        <v>0</v>
      </c>
      <c r="DW784" s="25">
        <v>0</v>
      </c>
      <c r="DX784" s="16" t="s">
        <v>63668</v>
      </c>
      <c r="DY784" s="17" t="s">
        <v>23611</v>
      </c>
      <c r="DZ784" s="25">
        <v>0</v>
      </c>
      <c r="EA784" s="25">
        <v>0</v>
      </c>
      <c r="EB784" s="25">
        <v>0</v>
      </c>
      <c r="EC784" s="16" t="s">
        <v>63669</v>
      </c>
      <c r="ED784" s="17" t="s">
        <v>23612</v>
      </c>
      <c r="EE784" s="25">
        <v>0</v>
      </c>
      <c r="EF784" s="25">
        <v>0</v>
      </c>
      <c r="EG784" s="25">
        <v>0</v>
      </c>
      <c r="EH784" s="16" t="s">
        <v>63670</v>
      </c>
      <c r="EI784" s="16" t="s">
        <v>23613</v>
      </c>
      <c r="EJ784" s="16">
        <v>0</v>
      </c>
      <c r="EK784" s="16">
        <v>0</v>
      </c>
      <c r="EL784" s="16">
        <v>0</v>
      </c>
      <c r="EM784" s="16" t="s">
        <v>63671</v>
      </c>
      <c r="EN784" s="17" t="s">
        <v>23614</v>
      </c>
      <c r="EO784" s="25">
        <v>0</v>
      </c>
      <c r="EP784" s="25">
        <v>0</v>
      </c>
      <c r="EQ784" s="25">
        <v>0</v>
      </c>
      <c r="ER784" s="16" t="s">
        <v>63672</v>
      </c>
      <c r="ES784" s="17" t="s">
        <v>23615</v>
      </c>
      <c r="ET784" s="17">
        <v>0</v>
      </c>
      <c r="EU784" s="17">
        <v>0</v>
      </c>
      <c r="EV784" s="17">
        <v>0</v>
      </c>
      <c r="EW784" s="17" t="s">
        <v>63673</v>
      </c>
      <c r="EX784" s="17" t="s">
        <v>23616</v>
      </c>
      <c r="EY784" s="17">
        <v>0</v>
      </c>
      <c r="EZ784" s="17">
        <v>0</v>
      </c>
      <c r="FA784" s="17">
        <v>0</v>
      </c>
      <c r="FB784" s="17" t="s">
        <v>63674</v>
      </c>
      <c r="FC784" s="17" t="s">
        <v>23617</v>
      </c>
      <c r="FD784" s="17">
        <v>0</v>
      </c>
      <c r="FE784" s="17">
        <v>0</v>
      </c>
      <c r="FF784" s="17">
        <v>0</v>
      </c>
      <c r="FH784" s="17">
        <v>0</v>
      </c>
      <c r="FI784" s="17">
        <v>0</v>
      </c>
      <c r="FJ784" s="17">
        <v>0</v>
      </c>
      <c r="FL784" s="17">
        <v>0</v>
      </c>
      <c r="FM784" s="17">
        <v>0</v>
      </c>
      <c r="FN784" s="17">
        <v>0</v>
      </c>
    </row>
    <row r="785" spans="1:170">
      <c r="B785" s="15" t="s">
        <v>1487</v>
      </c>
      <c r="D785" s="25">
        <v>0</v>
      </c>
      <c r="E785" s="25">
        <v>0</v>
      </c>
      <c r="F785" s="25">
        <v>0</v>
      </c>
      <c r="I785" s="16"/>
      <c r="L785" s="20" t="s">
        <v>1487</v>
      </c>
      <c r="M785" s="17" t="s">
        <v>42315</v>
      </c>
      <c r="O785" s="25">
        <v>0</v>
      </c>
      <c r="P785" s="25">
        <v>0</v>
      </c>
      <c r="Q785" s="25">
        <v>0</v>
      </c>
      <c r="R785" s="16" t="s">
        <v>42316</v>
      </c>
      <c r="S785" s="17"/>
      <c r="T785" s="25">
        <v>0</v>
      </c>
      <c r="U785" s="25">
        <v>0</v>
      </c>
      <c r="V785" s="25">
        <v>0</v>
      </c>
      <c r="W785" s="16" t="s">
        <v>42317</v>
      </c>
      <c r="X785" s="17"/>
      <c r="Y785" s="25">
        <v>0</v>
      </c>
      <c r="Z785" s="25">
        <v>0</v>
      </c>
      <c r="AA785" s="25">
        <v>0</v>
      </c>
      <c r="AB785" s="16" t="s">
        <v>42318</v>
      </c>
      <c r="AC785" s="17"/>
      <c r="AD785" s="25">
        <v>0</v>
      </c>
      <c r="AE785" s="25">
        <v>0</v>
      </c>
      <c r="AF785" s="25">
        <v>0</v>
      </c>
      <c r="AG785" s="16" t="s">
        <v>42319</v>
      </c>
      <c r="AH785" s="17"/>
      <c r="AI785" s="25">
        <v>0</v>
      </c>
      <c r="AJ785" s="25">
        <v>0</v>
      </c>
      <c r="AK785" s="25">
        <v>0</v>
      </c>
      <c r="AL785" s="16" t="s">
        <v>42320</v>
      </c>
      <c r="AM785" s="17"/>
      <c r="AN785" s="25">
        <v>0</v>
      </c>
      <c r="AO785" s="25">
        <v>0</v>
      </c>
      <c r="AP785" s="25">
        <v>0</v>
      </c>
      <c r="AQ785" s="16" t="s">
        <v>42321</v>
      </c>
      <c r="AR785" s="17"/>
      <c r="AS785" s="25">
        <v>0</v>
      </c>
      <c r="AT785" s="25">
        <v>0</v>
      </c>
      <c r="AU785" s="25">
        <v>0</v>
      </c>
      <c r="AV785" s="16" t="s">
        <v>42322</v>
      </c>
      <c r="AW785" s="17"/>
      <c r="AX785" s="25">
        <v>0</v>
      </c>
      <c r="AY785" s="25">
        <v>0</v>
      </c>
      <c r="AZ785" s="25">
        <v>0</v>
      </c>
      <c r="BA785" s="16" t="s">
        <v>42323</v>
      </c>
      <c r="BB785" s="17"/>
      <c r="BC785" s="25">
        <v>0</v>
      </c>
      <c r="BD785" s="25">
        <v>0</v>
      </c>
      <c r="BE785" s="25">
        <v>0</v>
      </c>
      <c r="BF785" s="16" t="s">
        <v>42324</v>
      </c>
      <c r="BG785" s="17"/>
      <c r="BH785" s="25">
        <v>0</v>
      </c>
      <c r="BI785" s="25">
        <v>0</v>
      </c>
      <c r="BJ785" s="25">
        <v>0</v>
      </c>
      <c r="BK785" s="16" t="s">
        <v>42325</v>
      </c>
      <c r="BL785" s="17"/>
      <c r="BM785" s="25">
        <v>0</v>
      </c>
      <c r="BN785" s="25">
        <v>0</v>
      </c>
      <c r="BO785" s="25">
        <v>0</v>
      </c>
      <c r="BP785" s="16" t="s">
        <v>42326</v>
      </c>
      <c r="BQ785" s="17"/>
      <c r="BR785" s="25">
        <v>0</v>
      </c>
      <c r="BS785" s="25">
        <v>0</v>
      </c>
      <c r="BT785" s="25">
        <v>0</v>
      </c>
      <c r="BU785" s="16" t="s">
        <v>42327</v>
      </c>
      <c r="BV785" s="17"/>
      <c r="BW785" s="25">
        <v>0</v>
      </c>
      <c r="BX785" s="25">
        <v>0</v>
      </c>
      <c r="BY785" s="25">
        <v>0</v>
      </c>
      <c r="BZ785" s="16" t="s">
        <v>42328</v>
      </c>
      <c r="CA785" s="17"/>
      <c r="CB785" s="25">
        <v>0</v>
      </c>
      <c r="CC785" s="25">
        <v>0</v>
      </c>
      <c r="CD785" s="25">
        <v>0</v>
      </c>
      <c r="CE785" s="16" t="s">
        <v>42329</v>
      </c>
      <c r="CF785" s="17"/>
      <c r="CG785" s="25">
        <v>0</v>
      </c>
      <c r="CH785" s="25">
        <v>0</v>
      </c>
      <c r="CI785" s="25">
        <v>0</v>
      </c>
      <c r="CJ785" s="16" t="s">
        <v>42330</v>
      </c>
      <c r="CK785" s="17"/>
      <c r="CL785" s="25">
        <v>0</v>
      </c>
      <c r="CM785" s="25">
        <v>0</v>
      </c>
      <c r="CN785" s="25">
        <v>0</v>
      </c>
      <c r="CO785" s="16" t="s">
        <v>42331</v>
      </c>
      <c r="CP785" s="17"/>
      <c r="CQ785" s="25">
        <v>0</v>
      </c>
      <c r="CR785" s="25">
        <v>0</v>
      </c>
      <c r="CS785" s="25">
        <v>0</v>
      </c>
      <c r="CT785" s="16" t="s">
        <v>42332</v>
      </c>
      <c r="CU785" s="17"/>
      <c r="CV785" s="25">
        <v>0</v>
      </c>
      <c r="CW785" s="25">
        <v>0</v>
      </c>
      <c r="CX785" s="25">
        <v>0</v>
      </c>
      <c r="CY785" s="16" t="s">
        <v>42333</v>
      </c>
      <c r="CZ785" s="17"/>
      <c r="DA785" s="25">
        <v>0</v>
      </c>
      <c r="DB785" s="25">
        <v>0</v>
      </c>
      <c r="DC785" s="25">
        <v>0</v>
      </c>
      <c r="DD785" s="25" t="s">
        <v>42334</v>
      </c>
      <c r="DF785" s="25">
        <v>0</v>
      </c>
      <c r="DG785" s="25">
        <v>0</v>
      </c>
      <c r="DH785" s="25">
        <v>0</v>
      </c>
      <c r="DI785" s="16" t="s">
        <v>42335</v>
      </c>
      <c r="DJ785" s="17"/>
      <c r="DK785" s="25">
        <v>0</v>
      </c>
      <c r="DL785" s="25">
        <v>0</v>
      </c>
      <c r="DM785" s="25">
        <v>0</v>
      </c>
      <c r="DN785" s="16" t="s">
        <v>42336</v>
      </c>
      <c r="DO785" s="17"/>
      <c r="DP785" s="25">
        <v>0</v>
      </c>
      <c r="DQ785" s="25">
        <v>0</v>
      </c>
      <c r="DR785" s="25">
        <v>0</v>
      </c>
      <c r="DS785" s="16" t="s">
        <v>42337</v>
      </c>
      <c r="DT785" s="17"/>
      <c r="DU785" s="25">
        <v>0</v>
      </c>
      <c r="DV785" s="25">
        <v>0</v>
      </c>
      <c r="DW785" s="25">
        <v>0</v>
      </c>
      <c r="DX785" s="16" t="s">
        <v>42338</v>
      </c>
      <c r="DY785" s="17"/>
      <c r="DZ785" s="25">
        <v>0</v>
      </c>
      <c r="EA785" s="25">
        <v>0</v>
      </c>
      <c r="EB785" s="16">
        <v>0</v>
      </c>
      <c r="EC785" s="16" t="s">
        <v>42339</v>
      </c>
      <c r="ED785" s="17"/>
      <c r="EE785" s="25">
        <v>0</v>
      </c>
      <c r="EF785" s="25">
        <v>0</v>
      </c>
      <c r="EG785" s="16">
        <v>0</v>
      </c>
      <c r="EH785" s="16" t="s">
        <v>42340</v>
      </c>
      <c r="EI785" s="16"/>
      <c r="EJ785" s="16">
        <v>0</v>
      </c>
      <c r="EK785" s="16">
        <v>0</v>
      </c>
      <c r="EL785" s="16">
        <v>0</v>
      </c>
      <c r="EM785" s="16" t="s">
        <v>42341</v>
      </c>
      <c r="EN785" s="17"/>
      <c r="EO785" s="25">
        <v>0</v>
      </c>
      <c r="EP785" s="25">
        <v>0</v>
      </c>
      <c r="EQ785" s="16">
        <v>0</v>
      </c>
      <c r="ER785" s="16" t="s">
        <v>42342</v>
      </c>
      <c r="ET785" s="17">
        <v>0</v>
      </c>
      <c r="EU785" s="17">
        <v>0</v>
      </c>
      <c r="EV785" s="17">
        <v>0</v>
      </c>
      <c r="EW785" s="17" t="s">
        <v>42343</v>
      </c>
      <c r="EY785" s="17">
        <v>0</v>
      </c>
      <c r="EZ785" s="17">
        <v>0</v>
      </c>
      <c r="FA785" s="17">
        <v>0</v>
      </c>
      <c r="FB785" s="17" t="s">
        <v>42344</v>
      </c>
      <c r="FD785" s="17">
        <v>0</v>
      </c>
      <c r="FE785" s="17">
        <v>0</v>
      </c>
      <c r="FF785" s="17">
        <v>0</v>
      </c>
      <c r="FH785" s="17">
        <v>0</v>
      </c>
      <c r="FI785" s="17">
        <v>0</v>
      </c>
      <c r="FJ785" s="17">
        <v>0</v>
      </c>
      <c r="FL785" s="17">
        <v>0</v>
      </c>
      <c r="FM785" s="17">
        <v>0</v>
      </c>
      <c r="FN785" s="17">
        <v>0</v>
      </c>
    </row>
    <row r="786" spans="1:170">
      <c r="A786" s="14">
        <v>84230000</v>
      </c>
      <c r="B786" s="15" t="s">
        <v>39</v>
      </c>
      <c r="C786" s="17" t="s">
        <v>927</v>
      </c>
      <c r="D786" s="25">
        <v>0</v>
      </c>
      <c r="E786" s="25">
        <v>0</v>
      </c>
      <c r="F786" s="25">
        <v>0</v>
      </c>
      <c r="I786" s="16"/>
      <c r="L786" s="20" t="s">
        <v>208</v>
      </c>
      <c r="M786" s="17" t="s">
        <v>63675</v>
      </c>
      <c r="N786" s="17" t="s">
        <v>23618</v>
      </c>
      <c r="O786" s="25">
        <v>0</v>
      </c>
      <c r="P786" s="25">
        <v>0</v>
      </c>
      <c r="Q786" s="25">
        <v>0</v>
      </c>
      <c r="R786" s="16" t="s">
        <v>63676</v>
      </c>
      <c r="S786" s="17" t="s">
        <v>23619</v>
      </c>
      <c r="T786" s="25">
        <v>0</v>
      </c>
      <c r="U786" s="25">
        <v>0</v>
      </c>
      <c r="V786" s="25">
        <v>0</v>
      </c>
      <c r="W786" s="16" t="s">
        <v>63677</v>
      </c>
      <c r="X786" s="17" t="s">
        <v>23620</v>
      </c>
      <c r="Y786" s="25">
        <v>0</v>
      </c>
      <c r="Z786" s="25">
        <v>0</v>
      </c>
      <c r="AA786" s="25">
        <v>0</v>
      </c>
      <c r="AB786" s="16" t="s">
        <v>63678</v>
      </c>
      <c r="AC786" s="17" t="s">
        <v>23621</v>
      </c>
      <c r="AD786" s="25">
        <v>0</v>
      </c>
      <c r="AE786" s="25">
        <v>0</v>
      </c>
      <c r="AF786" s="25">
        <v>0</v>
      </c>
      <c r="AG786" s="16" t="s">
        <v>63679</v>
      </c>
      <c r="AH786" s="17" t="s">
        <v>23622</v>
      </c>
      <c r="AI786" s="25">
        <v>0</v>
      </c>
      <c r="AJ786" s="25">
        <v>0</v>
      </c>
      <c r="AK786" s="25">
        <v>0</v>
      </c>
      <c r="AL786" s="16" t="s">
        <v>63680</v>
      </c>
      <c r="AM786" s="17" t="s">
        <v>23623</v>
      </c>
      <c r="AN786" s="25">
        <v>0</v>
      </c>
      <c r="AO786" s="25">
        <v>0</v>
      </c>
      <c r="AP786" s="25">
        <v>0</v>
      </c>
      <c r="AQ786" s="16" t="s">
        <v>63681</v>
      </c>
      <c r="AR786" s="17" t="s">
        <v>23624</v>
      </c>
      <c r="AS786" s="25">
        <v>0</v>
      </c>
      <c r="AT786" s="25">
        <v>0</v>
      </c>
      <c r="AU786" s="25">
        <v>0</v>
      </c>
      <c r="AV786" s="16" t="s">
        <v>63682</v>
      </c>
      <c r="AW786" s="17" t="s">
        <v>23625</v>
      </c>
      <c r="AX786" s="25">
        <v>0</v>
      </c>
      <c r="AY786" s="25">
        <v>0</v>
      </c>
      <c r="AZ786" s="25">
        <v>0</v>
      </c>
      <c r="BA786" s="16" t="s">
        <v>63683</v>
      </c>
      <c r="BB786" s="17" t="s">
        <v>23626</v>
      </c>
      <c r="BC786" s="25">
        <v>0</v>
      </c>
      <c r="BD786" s="25">
        <v>0</v>
      </c>
      <c r="BE786" s="25">
        <v>0</v>
      </c>
      <c r="BF786" s="16" t="s">
        <v>63684</v>
      </c>
      <c r="BG786" s="17" t="s">
        <v>23627</v>
      </c>
      <c r="BH786" s="25">
        <v>0</v>
      </c>
      <c r="BI786" s="25">
        <v>0</v>
      </c>
      <c r="BJ786" s="25">
        <v>0</v>
      </c>
      <c r="BK786" s="16" t="s">
        <v>63685</v>
      </c>
      <c r="BL786" s="17" t="s">
        <v>23628</v>
      </c>
      <c r="BM786" s="25">
        <v>0</v>
      </c>
      <c r="BN786" s="25">
        <v>0</v>
      </c>
      <c r="BO786" s="25">
        <v>0</v>
      </c>
      <c r="BP786" s="16" t="s">
        <v>63686</v>
      </c>
      <c r="BQ786" s="17" t="s">
        <v>23629</v>
      </c>
      <c r="BR786" s="25">
        <v>0</v>
      </c>
      <c r="BS786" s="25">
        <v>0</v>
      </c>
      <c r="BT786" s="25">
        <v>0</v>
      </c>
      <c r="BU786" s="16" t="s">
        <v>63687</v>
      </c>
      <c r="BV786" s="17" t="s">
        <v>23630</v>
      </c>
      <c r="BW786" s="25">
        <v>0</v>
      </c>
      <c r="BX786" s="25">
        <v>0</v>
      </c>
      <c r="BY786" s="25">
        <v>0</v>
      </c>
      <c r="BZ786" s="16" t="s">
        <v>63688</v>
      </c>
      <c r="CA786" s="17" t="s">
        <v>23631</v>
      </c>
      <c r="CB786" s="25">
        <v>0</v>
      </c>
      <c r="CC786" s="25">
        <v>0</v>
      </c>
      <c r="CD786" s="25">
        <v>0</v>
      </c>
      <c r="CE786" s="16" t="s">
        <v>63689</v>
      </c>
      <c r="CF786" s="17" t="s">
        <v>23632</v>
      </c>
      <c r="CG786" s="25">
        <v>0</v>
      </c>
      <c r="CH786" s="25">
        <v>0</v>
      </c>
      <c r="CI786" s="25">
        <v>0</v>
      </c>
      <c r="CJ786" s="16" t="s">
        <v>63690</v>
      </c>
      <c r="CK786" s="17" t="s">
        <v>23633</v>
      </c>
      <c r="CL786" s="25">
        <v>0</v>
      </c>
      <c r="CM786" s="25">
        <v>0</v>
      </c>
      <c r="CN786" s="25">
        <v>0</v>
      </c>
      <c r="CO786" s="16" t="s">
        <v>63691</v>
      </c>
      <c r="CP786" s="17" t="s">
        <v>23634</v>
      </c>
      <c r="CQ786" s="25">
        <v>0</v>
      </c>
      <c r="CR786" s="25">
        <v>0</v>
      </c>
      <c r="CS786" s="25">
        <v>0</v>
      </c>
      <c r="CT786" s="16" t="s">
        <v>63692</v>
      </c>
      <c r="CU786" s="17" t="s">
        <v>23635</v>
      </c>
      <c r="CV786" s="25">
        <v>0</v>
      </c>
      <c r="CW786" s="25">
        <v>0</v>
      </c>
      <c r="CX786" s="25">
        <v>0</v>
      </c>
      <c r="CY786" s="16" t="s">
        <v>63693</v>
      </c>
      <c r="CZ786" s="17" t="s">
        <v>23636</v>
      </c>
      <c r="DA786" s="25">
        <v>0</v>
      </c>
      <c r="DB786" s="25">
        <v>0</v>
      </c>
      <c r="DC786" s="25">
        <v>0</v>
      </c>
      <c r="DD786" s="25" t="s">
        <v>63694</v>
      </c>
      <c r="DE786" s="25" t="s">
        <v>23637</v>
      </c>
      <c r="DF786" s="25">
        <v>0</v>
      </c>
      <c r="DG786" s="25">
        <v>0</v>
      </c>
      <c r="DH786" s="25">
        <v>0</v>
      </c>
      <c r="DI786" s="16" t="s">
        <v>63695</v>
      </c>
      <c r="DJ786" s="17" t="s">
        <v>23638</v>
      </c>
      <c r="DK786" s="25">
        <v>0</v>
      </c>
      <c r="DL786" s="25">
        <v>0</v>
      </c>
      <c r="DM786" s="25">
        <v>0</v>
      </c>
      <c r="DN786" s="16" t="s">
        <v>63696</v>
      </c>
      <c r="DO786" s="17" t="s">
        <v>23639</v>
      </c>
      <c r="DP786" s="25">
        <v>0</v>
      </c>
      <c r="DQ786" s="25">
        <v>0</v>
      </c>
      <c r="DR786" s="25">
        <v>0</v>
      </c>
      <c r="DS786" s="16" t="s">
        <v>63697</v>
      </c>
      <c r="DT786" s="17" t="s">
        <v>23640</v>
      </c>
      <c r="DU786" s="25">
        <v>0</v>
      </c>
      <c r="DV786" s="25">
        <v>0</v>
      </c>
      <c r="DW786" s="25">
        <v>0</v>
      </c>
      <c r="DX786" s="16" t="s">
        <v>63698</v>
      </c>
      <c r="DY786" s="17" t="s">
        <v>23641</v>
      </c>
      <c r="DZ786" s="25">
        <v>0</v>
      </c>
      <c r="EA786" s="25">
        <v>0</v>
      </c>
      <c r="EB786" s="16">
        <v>0</v>
      </c>
      <c r="EC786" s="16" t="s">
        <v>63699</v>
      </c>
      <c r="ED786" s="17" t="s">
        <v>23642</v>
      </c>
      <c r="EE786" s="25">
        <v>0</v>
      </c>
      <c r="EF786" s="25">
        <v>0</v>
      </c>
      <c r="EG786" s="16">
        <v>0</v>
      </c>
      <c r="EH786" s="16" t="s">
        <v>63700</v>
      </c>
      <c r="EI786" s="16" t="s">
        <v>23643</v>
      </c>
      <c r="EJ786" s="16">
        <v>0</v>
      </c>
      <c r="EK786" s="16">
        <v>0</v>
      </c>
      <c r="EL786" s="16">
        <v>0</v>
      </c>
      <c r="EM786" s="16" t="s">
        <v>63701</v>
      </c>
      <c r="EN786" s="17" t="s">
        <v>23644</v>
      </c>
      <c r="EO786" s="25">
        <v>0</v>
      </c>
      <c r="EP786" s="25">
        <v>0</v>
      </c>
      <c r="EQ786" s="16">
        <v>0</v>
      </c>
      <c r="ER786" s="16" t="s">
        <v>63702</v>
      </c>
      <c r="ES786" s="17" t="s">
        <v>23645</v>
      </c>
      <c r="ET786" s="17">
        <v>0</v>
      </c>
      <c r="EU786" s="17">
        <v>0</v>
      </c>
      <c r="EV786" s="17">
        <v>0</v>
      </c>
      <c r="EW786" s="17" t="s">
        <v>63703</v>
      </c>
      <c r="EX786" s="17" t="s">
        <v>23646</v>
      </c>
      <c r="EY786" s="17">
        <v>0</v>
      </c>
      <c r="EZ786" s="17">
        <v>0</v>
      </c>
      <c r="FA786" s="17">
        <v>0</v>
      </c>
      <c r="FB786" s="17" t="s">
        <v>63704</v>
      </c>
      <c r="FC786" s="17" t="s">
        <v>23647</v>
      </c>
      <c r="FD786" s="17">
        <v>0</v>
      </c>
      <c r="FE786" s="17">
        <v>0</v>
      </c>
      <c r="FF786" s="17">
        <v>0</v>
      </c>
      <c r="FH786" s="17">
        <v>0</v>
      </c>
      <c r="FI786" s="17">
        <v>0</v>
      </c>
      <c r="FJ786" s="17">
        <v>0</v>
      </c>
      <c r="FL786" s="17">
        <v>0</v>
      </c>
      <c r="FM786" s="17">
        <v>0</v>
      </c>
      <c r="FN786" s="17">
        <v>0</v>
      </c>
    </row>
    <row r="787" spans="1:170">
      <c r="A787" s="14">
        <v>84230001</v>
      </c>
      <c r="B787" s="15" t="s">
        <v>39</v>
      </c>
      <c r="C787" s="17" t="s">
        <v>928</v>
      </c>
      <c r="D787" s="25">
        <v>0</v>
      </c>
      <c r="E787" s="25">
        <v>0</v>
      </c>
      <c r="F787" s="25">
        <v>0</v>
      </c>
      <c r="I787" s="16"/>
      <c r="L787" s="20" t="s">
        <v>1478</v>
      </c>
      <c r="M787" s="17" t="s">
        <v>63705</v>
      </c>
      <c r="N787" s="17" t="s">
        <v>23648</v>
      </c>
      <c r="O787" s="25">
        <v>0</v>
      </c>
      <c r="P787" s="25">
        <v>0</v>
      </c>
      <c r="Q787" s="25">
        <v>0</v>
      </c>
      <c r="R787" s="16" t="s">
        <v>63706</v>
      </c>
      <c r="S787" s="17" t="s">
        <v>23649</v>
      </c>
      <c r="T787" s="25">
        <v>0</v>
      </c>
      <c r="U787" s="25">
        <v>0</v>
      </c>
      <c r="V787" s="25">
        <v>0</v>
      </c>
      <c r="W787" s="16" t="s">
        <v>63707</v>
      </c>
      <c r="X787" s="17" t="s">
        <v>23650</v>
      </c>
      <c r="Y787" s="25">
        <v>0</v>
      </c>
      <c r="Z787" s="25">
        <v>0</v>
      </c>
      <c r="AA787" s="25">
        <v>0</v>
      </c>
      <c r="AB787" s="16" t="s">
        <v>63708</v>
      </c>
      <c r="AC787" s="17" t="s">
        <v>23651</v>
      </c>
      <c r="AD787" s="25">
        <v>0</v>
      </c>
      <c r="AE787" s="25">
        <v>0</v>
      </c>
      <c r="AF787" s="25">
        <v>0</v>
      </c>
      <c r="AG787" s="16" t="s">
        <v>63709</v>
      </c>
      <c r="AH787" s="17" t="s">
        <v>23652</v>
      </c>
      <c r="AI787" s="25">
        <v>0</v>
      </c>
      <c r="AJ787" s="25">
        <v>0</v>
      </c>
      <c r="AK787" s="25">
        <v>0</v>
      </c>
      <c r="AL787" s="16" t="s">
        <v>63710</v>
      </c>
      <c r="AM787" s="17" t="s">
        <v>23653</v>
      </c>
      <c r="AN787" s="25">
        <v>0</v>
      </c>
      <c r="AO787" s="25">
        <v>0</v>
      </c>
      <c r="AP787" s="25">
        <v>0</v>
      </c>
      <c r="AQ787" s="16" t="s">
        <v>63711</v>
      </c>
      <c r="AR787" s="17" t="s">
        <v>23654</v>
      </c>
      <c r="AS787" s="25">
        <v>0</v>
      </c>
      <c r="AT787" s="25">
        <v>0</v>
      </c>
      <c r="AU787" s="25">
        <v>0</v>
      </c>
      <c r="AV787" s="16" t="s">
        <v>63712</v>
      </c>
      <c r="AW787" s="17" t="s">
        <v>23655</v>
      </c>
      <c r="AX787" s="25">
        <v>0</v>
      </c>
      <c r="AY787" s="25">
        <v>0</v>
      </c>
      <c r="AZ787" s="25">
        <v>0</v>
      </c>
      <c r="BA787" s="16" t="s">
        <v>63713</v>
      </c>
      <c r="BB787" s="17" t="s">
        <v>23656</v>
      </c>
      <c r="BC787" s="25">
        <v>0</v>
      </c>
      <c r="BD787" s="25">
        <v>0</v>
      </c>
      <c r="BE787" s="25">
        <v>0</v>
      </c>
      <c r="BF787" s="16" t="s">
        <v>63714</v>
      </c>
      <c r="BG787" s="17" t="s">
        <v>23657</v>
      </c>
      <c r="BH787" s="25">
        <v>0</v>
      </c>
      <c r="BI787" s="25">
        <v>0</v>
      </c>
      <c r="BJ787" s="25">
        <v>0</v>
      </c>
      <c r="BK787" s="16" t="s">
        <v>63715</v>
      </c>
      <c r="BL787" s="17" t="s">
        <v>23658</v>
      </c>
      <c r="BM787" s="25">
        <v>0</v>
      </c>
      <c r="BN787" s="25">
        <v>0</v>
      </c>
      <c r="BO787" s="25">
        <v>0</v>
      </c>
      <c r="BP787" s="16" t="s">
        <v>63716</v>
      </c>
      <c r="BQ787" s="17" t="s">
        <v>23659</v>
      </c>
      <c r="BR787" s="25">
        <v>0</v>
      </c>
      <c r="BS787" s="25">
        <v>0</v>
      </c>
      <c r="BT787" s="25">
        <v>0</v>
      </c>
      <c r="BU787" s="16" t="s">
        <v>63717</v>
      </c>
      <c r="BV787" s="17" t="s">
        <v>23660</v>
      </c>
      <c r="BW787" s="25">
        <v>0</v>
      </c>
      <c r="BX787" s="25">
        <v>0</v>
      </c>
      <c r="BY787" s="25">
        <v>0</v>
      </c>
      <c r="BZ787" s="16" t="s">
        <v>63718</v>
      </c>
      <c r="CA787" s="17" t="s">
        <v>23661</v>
      </c>
      <c r="CB787" s="25">
        <v>0</v>
      </c>
      <c r="CC787" s="25">
        <v>0</v>
      </c>
      <c r="CD787" s="25">
        <v>0</v>
      </c>
      <c r="CE787" s="16" t="s">
        <v>63719</v>
      </c>
      <c r="CF787" s="17" t="s">
        <v>23662</v>
      </c>
      <c r="CG787" s="25">
        <v>0</v>
      </c>
      <c r="CH787" s="25">
        <v>0</v>
      </c>
      <c r="CI787" s="25">
        <v>0</v>
      </c>
      <c r="CJ787" s="16" t="s">
        <v>63720</v>
      </c>
      <c r="CK787" s="17" t="s">
        <v>23663</v>
      </c>
      <c r="CL787" s="25">
        <v>0</v>
      </c>
      <c r="CM787" s="25">
        <v>0</v>
      </c>
      <c r="CN787" s="25">
        <v>0</v>
      </c>
      <c r="CO787" s="16" t="s">
        <v>63721</v>
      </c>
      <c r="CP787" s="17" t="s">
        <v>23664</v>
      </c>
      <c r="CQ787" s="25">
        <v>0</v>
      </c>
      <c r="CR787" s="25">
        <v>0</v>
      </c>
      <c r="CS787" s="25">
        <v>0</v>
      </c>
      <c r="CT787" s="16" t="s">
        <v>63722</v>
      </c>
      <c r="CU787" s="17" t="s">
        <v>23665</v>
      </c>
      <c r="CV787" s="25">
        <v>0</v>
      </c>
      <c r="CW787" s="25">
        <v>0</v>
      </c>
      <c r="CX787" s="25">
        <v>0</v>
      </c>
      <c r="CY787" s="16" t="s">
        <v>63723</v>
      </c>
      <c r="CZ787" s="17" t="s">
        <v>23666</v>
      </c>
      <c r="DA787" s="25">
        <v>0</v>
      </c>
      <c r="DB787" s="25">
        <v>0</v>
      </c>
      <c r="DC787" s="25">
        <v>0</v>
      </c>
      <c r="DD787" s="25" t="s">
        <v>63724</v>
      </c>
      <c r="DE787" s="25" t="s">
        <v>23667</v>
      </c>
      <c r="DF787" s="25">
        <v>0</v>
      </c>
      <c r="DG787" s="25">
        <v>0</v>
      </c>
      <c r="DH787" s="25">
        <v>0</v>
      </c>
      <c r="DI787" s="16" t="s">
        <v>63725</v>
      </c>
      <c r="DJ787" s="17" t="s">
        <v>23668</v>
      </c>
      <c r="DK787" s="25">
        <v>0</v>
      </c>
      <c r="DL787" s="25">
        <v>0</v>
      </c>
      <c r="DM787" s="25">
        <v>0</v>
      </c>
      <c r="DN787" s="16" t="s">
        <v>63726</v>
      </c>
      <c r="DO787" s="17" t="s">
        <v>23669</v>
      </c>
      <c r="DP787" s="25">
        <v>0</v>
      </c>
      <c r="DQ787" s="25">
        <v>0</v>
      </c>
      <c r="DR787" s="25">
        <v>0</v>
      </c>
      <c r="DS787" s="16" t="s">
        <v>63727</v>
      </c>
      <c r="DT787" s="17" t="s">
        <v>23670</v>
      </c>
      <c r="DU787" s="25">
        <v>0</v>
      </c>
      <c r="DV787" s="25">
        <v>0</v>
      </c>
      <c r="DW787" s="25">
        <v>0</v>
      </c>
      <c r="DX787" s="16" t="s">
        <v>63728</v>
      </c>
      <c r="DY787" s="17" t="s">
        <v>23671</v>
      </c>
      <c r="DZ787" s="25">
        <v>0</v>
      </c>
      <c r="EA787" s="25">
        <v>0</v>
      </c>
      <c r="EB787" s="16">
        <v>0</v>
      </c>
      <c r="EC787" s="16" t="s">
        <v>63729</v>
      </c>
      <c r="ED787" s="17" t="s">
        <v>23672</v>
      </c>
      <c r="EE787" s="25">
        <v>0</v>
      </c>
      <c r="EF787" s="25">
        <v>0</v>
      </c>
      <c r="EG787" s="16">
        <v>0</v>
      </c>
      <c r="EH787" s="16" t="s">
        <v>63730</v>
      </c>
      <c r="EI787" s="16" t="s">
        <v>23673</v>
      </c>
      <c r="EJ787" s="16">
        <v>0</v>
      </c>
      <c r="EK787" s="16">
        <v>0</v>
      </c>
      <c r="EL787" s="16">
        <v>0</v>
      </c>
      <c r="EM787" s="16" t="s">
        <v>63731</v>
      </c>
      <c r="EN787" s="17" t="s">
        <v>23674</v>
      </c>
      <c r="EO787" s="25">
        <v>0</v>
      </c>
      <c r="EP787" s="25">
        <v>0</v>
      </c>
      <c r="EQ787" s="16">
        <v>0</v>
      </c>
      <c r="ER787" s="16" t="s">
        <v>63732</v>
      </c>
      <c r="ES787" s="17" t="s">
        <v>23675</v>
      </c>
      <c r="ET787" s="17">
        <v>0</v>
      </c>
      <c r="EU787" s="17">
        <v>0</v>
      </c>
      <c r="EV787" s="17">
        <v>0</v>
      </c>
      <c r="EW787" s="17" t="s">
        <v>63733</v>
      </c>
      <c r="EX787" s="17" t="s">
        <v>23676</v>
      </c>
      <c r="EY787" s="17">
        <v>0</v>
      </c>
      <c r="EZ787" s="17">
        <v>0</v>
      </c>
      <c r="FA787" s="17">
        <v>0</v>
      </c>
      <c r="FB787" s="17" t="s">
        <v>63734</v>
      </c>
      <c r="FC787" s="17" t="s">
        <v>23677</v>
      </c>
      <c r="FD787" s="17">
        <v>0</v>
      </c>
      <c r="FE787" s="17">
        <v>0</v>
      </c>
      <c r="FF787" s="17">
        <v>0</v>
      </c>
      <c r="FH787" s="17">
        <v>0</v>
      </c>
      <c r="FI787" s="17">
        <v>0</v>
      </c>
      <c r="FJ787" s="17">
        <v>0</v>
      </c>
      <c r="FL787" s="17">
        <v>0</v>
      </c>
      <c r="FM787" s="17">
        <v>0</v>
      </c>
      <c r="FN787" s="17">
        <v>0</v>
      </c>
    </row>
    <row r="788" spans="1:170">
      <c r="A788" s="14">
        <v>84230002</v>
      </c>
      <c r="B788" s="15" t="s">
        <v>39</v>
      </c>
      <c r="C788" s="17" t="s">
        <v>929</v>
      </c>
      <c r="D788" s="25">
        <v>0</v>
      </c>
      <c r="E788" s="25">
        <v>0</v>
      </c>
      <c r="F788" s="25">
        <v>0</v>
      </c>
      <c r="I788" s="16"/>
      <c r="L788" s="20" t="s">
        <v>1479</v>
      </c>
      <c r="M788" s="17" t="s">
        <v>63735</v>
      </c>
      <c r="N788" s="17" t="s">
        <v>23678</v>
      </c>
      <c r="O788" s="25">
        <v>0</v>
      </c>
      <c r="P788" s="25">
        <v>0</v>
      </c>
      <c r="Q788" s="25">
        <v>0</v>
      </c>
      <c r="R788" s="16" t="s">
        <v>63736</v>
      </c>
      <c r="S788" s="17" t="s">
        <v>23679</v>
      </c>
      <c r="T788" s="25">
        <v>0</v>
      </c>
      <c r="U788" s="25">
        <v>0</v>
      </c>
      <c r="V788" s="25">
        <v>0</v>
      </c>
      <c r="W788" s="16" t="s">
        <v>63737</v>
      </c>
      <c r="X788" s="17" t="s">
        <v>23680</v>
      </c>
      <c r="Y788" s="25">
        <v>0</v>
      </c>
      <c r="Z788" s="25">
        <v>0</v>
      </c>
      <c r="AA788" s="25">
        <v>0</v>
      </c>
      <c r="AB788" s="16" t="s">
        <v>63738</v>
      </c>
      <c r="AC788" s="17" t="s">
        <v>23681</v>
      </c>
      <c r="AD788" s="25">
        <v>0</v>
      </c>
      <c r="AE788" s="25">
        <v>0</v>
      </c>
      <c r="AF788" s="25">
        <v>0</v>
      </c>
      <c r="AG788" s="16" t="s">
        <v>63739</v>
      </c>
      <c r="AH788" s="17" t="s">
        <v>23682</v>
      </c>
      <c r="AI788" s="25">
        <v>0</v>
      </c>
      <c r="AJ788" s="25">
        <v>0</v>
      </c>
      <c r="AK788" s="25">
        <v>0</v>
      </c>
      <c r="AL788" s="16" t="s">
        <v>63740</v>
      </c>
      <c r="AM788" s="17" t="s">
        <v>23683</v>
      </c>
      <c r="AN788" s="25">
        <v>0</v>
      </c>
      <c r="AO788" s="25">
        <v>0</v>
      </c>
      <c r="AP788" s="25">
        <v>0</v>
      </c>
      <c r="AQ788" s="16" t="s">
        <v>63741</v>
      </c>
      <c r="AR788" s="17" t="s">
        <v>23684</v>
      </c>
      <c r="AS788" s="25">
        <v>0</v>
      </c>
      <c r="AT788" s="25">
        <v>0</v>
      </c>
      <c r="AU788" s="25">
        <v>0</v>
      </c>
      <c r="AV788" s="16" t="s">
        <v>63742</v>
      </c>
      <c r="AW788" s="17" t="s">
        <v>23685</v>
      </c>
      <c r="AX788" s="25">
        <v>0</v>
      </c>
      <c r="AY788" s="25">
        <v>0</v>
      </c>
      <c r="AZ788" s="25">
        <v>0</v>
      </c>
      <c r="BA788" s="16" t="s">
        <v>63743</v>
      </c>
      <c r="BB788" s="17" t="s">
        <v>23686</v>
      </c>
      <c r="BC788" s="25">
        <v>0</v>
      </c>
      <c r="BD788" s="25">
        <v>0</v>
      </c>
      <c r="BE788" s="25">
        <v>0</v>
      </c>
      <c r="BF788" s="16" t="s">
        <v>63744</v>
      </c>
      <c r="BG788" s="17" t="s">
        <v>23687</v>
      </c>
      <c r="BH788" s="25">
        <v>0</v>
      </c>
      <c r="BI788" s="25">
        <v>0</v>
      </c>
      <c r="BJ788" s="25">
        <v>0</v>
      </c>
      <c r="BK788" s="16" t="s">
        <v>63745</v>
      </c>
      <c r="BL788" s="17" t="s">
        <v>23688</v>
      </c>
      <c r="BM788" s="25">
        <v>0</v>
      </c>
      <c r="BN788" s="25">
        <v>0</v>
      </c>
      <c r="BO788" s="25">
        <v>0</v>
      </c>
      <c r="BP788" s="16" t="s">
        <v>63746</v>
      </c>
      <c r="BQ788" s="17" t="s">
        <v>23689</v>
      </c>
      <c r="BR788" s="25">
        <v>0</v>
      </c>
      <c r="BS788" s="25">
        <v>0</v>
      </c>
      <c r="BT788" s="25">
        <v>0</v>
      </c>
      <c r="BU788" s="16" t="s">
        <v>63747</v>
      </c>
      <c r="BV788" s="17" t="s">
        <v>23690</v>
      </c>
      <c r="BW788" s="25">
        <v>0</v>
      </c>
      <c r="BX788" s="25">
        <v>0</v>
      </c>
      <c r="BY788" s="25">
        <v>0</v>
      </c>
      <c r="BZ788" s="16" t="s">
        <v>63748</v>
      </c>
      <c r="CA788" s="17" t="s">
        <v>23691</v>
      </c>
      <c r="CB788" s="25">
        <v>0</v>
      </c>
      <c r="CC788" s="25">
        <v>0</v>
      </c>
      <c r="CD788" s="25">
        <v>0</v>
      </c>
      <c r="CE788" s="16" t="s">
        <v>63749</v>
      </c>
      <c r="CF788" s="17" t="s">
        <v>23692</v>
      </c>
      <c r="CG788" s="25">
        <v>0</v>
      </c>
      <c r="CH788" s="25">
        <v>0</v>
      </c>
      <c r="CI788" s="25">
        <v>0</v>
      </c>
      <c r="CJ788" s="16" t="s">
        <v>63750</v>
      </c>
      <c r="CK788" s="17" t="s">
        <v>23693</v>
      </c>
      <c r="CL788" s="25">
        <v>0</v>
      </c>
      <c r="CM788" s="25">
        <v>0</v>
      </c>
      <c r="CN788" s="25">
        <v>0</v>
      </c>
      <c r="CO788" s="16" t="s">
        <v>63751</v>
      </c>
      <c r="CP788" s="17" t="s">
        <v>23694</v>
      </c>
      <c r="CQ788" s="25">
        <v>0</v>
      </c>
      <c r="CR788" s="25">
        <v>0</v>
      </c>
      <c r="CS788" s="25">
        <v>0</v>
      </c>
      <c r="CT788" s="16" t="s">
        <v>63752</v>
      </c>
      <c r="CU788" s="17" t="s">
        <v>23695</v>
      </c>
      <c r="CV788" s="25">
        <v>0</v>
      </c>
      <c r="CW788" s="25">
        <v>0</v>
      </c>
      <c r="CX788" s="25">
        <v>0</v>
      </c>
      <c r="CY788" s="16" t="s">
        <v>63753</v>
      </c>
      <c r="CZ788" s="17" t="s">
        <v>23696</v>
      </c>
      <c r="DA788" s="25">
        <v>0</v>
      </c>
      <c r="DB788" s="25">
        <v>0</v>
      </c>
      <c r="DC788" s="25">
        <v>0</v>
      </c>
      <c r="DD788" s="25" t="s">
        <v>63754</v>
      </c>
      <c r="DE788" s="25" t="s">
        <v>23697</v>
      </c>
      <c r="DF788" s="25">
        <v>0</v>
      </c>
      <c r="DG788" s="25">
        <v>0</v>
      </c>
      <c r="DH788" s="25">
        <v>0</v>
      </c>
      <c r="DI788" s="16" t="s">
        <v>63755</v>
      </c>
      <c r="DJ788" s="17" t="s">
        <v>23698</v>
      </c>
      <c r="DK788" s="25">
        <v>0</v>
      </c>
      <c r="DL788" s="25">
        <v>0</v>
      </c>
      <c r="DM788" s="25">
        <v>0</v>
      </c>
      <c r="DN788" s="16" t="s">
        <v>63756</v>
      </c>
      <c r="DO788" s="17" t="s">
        <v>23699</v>
      </c>
      <c r="DP788" s="25">
        <v>0</v>
      </c>
      <c r="DQ788" s="25">
        <v>0</v>
      </c>
      <c r="DR788" s="25">
        <v>0</v>
      </c>
      <c r="DS788" s="16" t="s">
        <v>63757</v>
      </c>
      <c r="DT788" s="17" t="s">
        <v>23700</v>
      </c>
      <c r="DU788" s="25">
        <v>0</v>
      </c>
      <c r="DV788" s="25">
        <v>0</v>
      </c>
      <c r="DW788" s="25">
        <v>0</v>
      </c>
      <c r="DX788" s="16" t="s">
        <v>63758</v>
      </c>
      <c r="DY788" s="17" t="s">
        <v>23701</v>
      </c>
      <c r="DZ788" s="25">
        <v>0</v>
      </c>
      <c r="EA788" s="25">
        <v>0</v>
      </c>
      <c r="EB788" s="16">
        <v>0</v>
      </c>
      <c r="EC788" s="16" t="s">
        <v>63759</v>
      </c>
      <c r="ED788" s="17" t="s">
        <v>23702</v>
      </c>
      <c r="EE788" s="25">
        <v>0</v>
      </c>
      <c r="EF788" s="25">
        <v>0</v>
      </c>
      <c r="EG788" s="16">
        <v>0</v>
      </c>
      <c r="EH788" s="16" t="s">
        <v>63760</v>
      </c>
      <c r="EI788" s="16" t="s">
        <v>23703</v>
      </c>
      <c r="EJ788" s="16">
        <v>0</v>
      </c>
      <c r="EK788" s="16">
        <v>0</v>
      </c>
      <c r="EL788" s="16">
        <v>0</v>
      </c>
      <c r="EM788" s="16" t="s">
        <v>63761</v>
      </c>
      <c r="EN788" s="17" t="s">
        <v>23704</v>
      </c>
      <c r="EO788" s="25">
        <v>0</v>
      </c>
      <c r="EP788" s="25">
        <v>0</v>
      </c>
      <c r="EQ788" s="16">
        <v>0</v>
      </c>
      <c r="ER788" s="16" t="s">
        <v>63762</v>
      </c>
      <c r="ES788" s="17" t="s">
        <v>23705</v>
      </c>
      <c r="ET788" s="17">
        <v>0</v>
      </c>
      <c r="EU788" s="17">
        <v>0</v>
      </c>
      <c r="EV788" s="17">
        <v>0</v>
      </c>
      <c r="EW788" s="17" t="s">
        <v>63763</v>
      </c>
      <c r="EX788" s="17" t="s">
        <v>23706</v>
      </c>
      <c r="EY788" s="17">
        <v>0</v>
      </c>
      <c r="EZ788" s="17">
        <v>0</v>
      </c>
      <c r="FA788" s="17">
        <v>0</v>
      </c>
      <c r="FB788" s="17" t="s">
        <v>63764</v>
      </c>
      <c r="FC788" s="17" t="s">
        <v>23707</v>
      </c>
      <c r="FD788" s="17">
        <v>0</v>
      </c>
      <c r="FE788" s="17">
        <v>0</v>
      </c>
      <c r="FF788" s="17">
        <v>0</v>
      </c>
      <c r="FH788" s="17">
        <v>0</v>
      </c>
      <c r="FI788" s="17">
        <v>0</v>
      </c>
      <c r="FJ788" s="17">
        <v>0</v>
      </c>
      <c r="FL788" s="17">
        <v>0</v>
      </c>
      <c r="FM788" s="17">
        <v>0</v>
      </c>
      <c r="FN788" s="17">
        <v>0</v>
      </c>
    </row>
    <row r="789" spans="1:170">
      <c r="A789" s="14">
        <v>84230003</v>
      </c>
      <c r="B789" s="15" t="s">
        <v>39</v>
      </c>
      <c r="C789" s="17" t="s">
        <v>930</v>
      </c>
      <c r="D789" s="25">
        <v>0</v>
      </c>
      <c r="E789" s="25">
        <v>0</v>
      </c>
      <c r="F789" s="25">
        <v>0</v>
      </c>
      <c r="I789" s="16"/>
      <c r="L789" s="20" t="s">
        <v>1480</v>
      </c>
      <c r="M789" s="17" t="s">
        <v>63765</v>
      </c>
      <c r="N789" s="17" t="s">
        <v>23708</v>
      </c>
      <c r="O789" s="25">
        <v>0</v>
      </c>
      <c r="P789" s="25">
        <v>0</v>
      </c>
      <c r="Q789" s="25">
        <v>0</v>
      </c>
      <c r="R789" s="16" t="s">
        <v>63766</v>
      </c>
      <c r="S789" s="17" t="s">
        <v>23709</v>
      </c>
      <c r="T789" s="25">
        <v>0</v>
      </c>
      <c r="U789" s="25">
        <v>0</v>
      </c>
      <c r="V789" s="25">
        <v>0</v>
      </c>
      <c r="W789" s="16" t="s">
        <v>63767</v>
      </c>
      <c r="X789" s="17" t="s">
        <v>23710</v>
      </c>
      <c r="Y789" s="25">
        <v>0</v>
      </c>
      <c r="Z789" s="25">
        <v>0</v>
      </c>
      <c r="AA789" s="25">
        <v>0</v>
      </c>
      <c r="AB789" s="16" t="s">
        <v>63768</v>
      </c>
      <c r="AC789" s="17" t="s">
        <v>23711</v>
      </c>
      <c r="AD789" s="25">
        <v>0</v>
      </c>
      <c r="AE789" s="25">
        <v>0</v>
      </c>
      <c r="AF789" s="25">
        <v>0</v>
      </c>
      <c r="AG789" s="16" t="s">
        <v>63769</v>
      </c>
      <c r="AH789" s="17" t="s">
        <v>23712</v>
      </c>
      <c r="AI789" s="25">
        <v>0</v>
      </c>
      <c r="AJ789" s="25">
        <v>0</v>
      </c>
      <c r="AK789" s="25">
        <v>0</v>
      </c>
      <c r="AL789" s="16" t="s">
        <v>63770</v>
      </c>
      <c r="AM789" s="17" t="s">
        <v>23713</v>
      </c>
      <c r="AN789" s="25">
        <v>0</v>
      </c>
      <c r="AO789" s="25">
        <v>0</v>
      </c>
      <c r="AP789" s="25">
        <v>0</v>
      </c>
      <c r="AQ789" s="16" t="s">
        <v>63771</v>
      </c>
      <c r="AR789" s="17" t="s">
        <v>23714</v>
      </c>
      <c r="AS789" s="25">
        <v>0</v>
      </c>
      <c r="AT789" s="25">
        <v>0</v>
      </c>
      <c r="AU789" s="25">
        <v>0</v>
      </c>
      <c r="AV789" s="16" t="s">
        <v>63772</v>
      </c>
      <c r="AW789" s="17" t="s">
        <v>23715</v>
      </c>
      <c r="AX789" s="25">
        <v>0</v>
      </c>
      <c r="AY789" s="25">
        <v>0</v>
      </c>
      <c r="AZ789" s="25">
        <v>0</v>
      </c>
      <c r="BA789" s="16" t="s">
        <v>63773</v>
      </c>
      <c r="BB789" s="17" t="s">
        <v>23716</v>
      </c>
      <c r="BC789" s="25">
        <v>0</v>
      </c>
      <c r="BD789" s="25">
        <v>0</v>
      </c>
      <c r="BE789" s="25">
        <v>0</v>
      </c>
      <c r="BF789" s="16" t="s">
        <v>63774</v>
      </c>
      <c r="BG789" s="17" t="s">
        <v>23717</v>
      </c>
      <c r="BH789" s="25">
        <v>0</v>
      </c>
      <c r="BI789" s="25">
        <v>0</v>
      </c>
      <c r="BJ789" s="25">
        <v>0</v>
      </c>
      <c r="BK789" s="16" t="s">
        <v>63775</v>
      </c>
      <c r="BL789" s="17" t="s">
        <v>23718</v>
      </c>
      <c r="BM789" s="25">
        <v>0</v>
      </c>
      <c r="BN789" s="25">
        <v>0</v>
      </c>
      <c r="BO789" s="25">
        <v>0</v>
      </c>
      <c r="BP789" s="16" t="s">
        <v>63776</v>
      </c>
      <c r="BQ789" s="17" t="s">
        <v>23719</v>
      </c>
      <c r="BR789" s="25">
        <v>0</v>
      </c>
      <c r="BS789" s="25">
        <v>0</v>
      </c>
      <c r="BT789" s="25">
        <v>0</v>
      </c>
      <c r="BU789" s="16" t="s">
        <v>63777</v>
      </c>
      <c r="BV789" s="17" t="s">
        <v>23720</v>
      </c>
      <c r="BW789" s="25">
        <v>0</v>
      </c>
      <c r="BX789" s="25">
        <v>0</v>
      </c>
      <c r="BY789" s="25">
        <v>0</v>
      </c>
      <c r="BZ789" s="16" t="s">
        <v>63778</v>
      </c>
      <c r="CA789" s="17" t="s">
        <v>23721</v>
      </c>
      <c r="CB789" s="25">
        <v>0</v>
      </c>
      <c r="CC789" s="25">
        <v>0</v>
      </c>
      <c r="CD789" s="25">
        <v>0</v>
      </c>
      <c r="CE789" s="16" t="s">
        <v>63779</v>
      </c>
      <c r="CF789" s="17" t="s">
        <v>23722</v>
      </c>
      <c r="CG789" s="25">
        <v>0</v>
      </c>
      <c r="CH789" s="25">
        <v>0</v>
      </c>
      <c r="CI789" s="25">
        <v>0</v>
      </c>
      <c r="CJ789" s="16" t="s">
        <v>63780</v>
      </c>
      <c r="CK789" s="17" t="s">
        <v>23723</v>
      </c>
      <c r="CL789" s="25">
        <v>0</v>
      </c>
      <c r="CM789" s="25">
        <v>0</v>
      </c>
      <c r="CN789" s="25">
        <v>0</v>
      </c>
      <c r="CO789" s="16" t="s">
        <v>63781</v>
      </c>
      <c r="CP789" s="17" t="s">
        <v>23724</v>
      </c>
      <c r="CQ789" s="25">
        <v>0</v>
      </c>
      <c r="CR789" s="25">
        <v>0</v>
      </c>
      <c r="CS789" s="25">
        <v>0</v>
      </c>
      <c r="CT789" s="16" t="s">
        <v>63782</v>
      </c>
      <c r="CU789" s="17" t="s">
        <v>23725</v>
      </c>
      <c r="CV789" s="25">
        <v>0</v>
      </c>
      <c r="CW789" s="25">
        <v>0</v>
      </c>
      <c r="CX789" s="25">
        <v>0</v>
      </c>
      <c r="CY789" s="16" t="s">
        <v>63783</v>
      </c>
      <c r="CZ789" s="17" t="s">
        <v>23726</v>
      </c>
      <c r="DA789" s="25">
        <v>0</v>
      </c>
      <c r="DB789" s="25">
        <v>0</v>
      </c>
      <c r="DC789" s="25">
        <v>0</v>
      </c>
      <c r="DD789" s="25" t="s">
        <v>63784</v>
      </c>
      <c r="DE789" s="25" t="s">
        <v>23727</v>
      </c>
      <c r="DF789" s="25">
        <v>0</v>
      </c>
      <c r="DG789" s="25">
        <v>0</v>
      </c>
      <c r="DH789" s="25">
        <v>0</v>
      </c>
      <c r="DI789" s="16" t="s">
        <v>63785</v>
      </c>
      <c r="DJ789" s="17" t="s">
        <v>23728</v>
      </c>
      <c r="DK789" s="25">
        <v>0</v>
      </c>
      <c r="DL789" s="25">
        <v>0</v>
      </c>
      <c r="DM789" s="25">
        <v>0</v>
      </c>
      <c r="DN789" s="16" t="s">
        <v>63786</v>
      </c>
      <c r="DO789" s="17" t="s">
        <v>23729</v>
      </c>
      <c r="DP789" s="25">
        <v>0</v>
      </c>
      <c r="DQ789" s="25">
        <v>0</v>
      </c>
      <c r="DR789" s="25">
        <v>0</v>
      </c>
      <c r="DS789" s="16" t="s">
        <v>63787</v>
      </c>
      <c r="DT789" s="17" t="s">
        <v>23730</v>
      </c>
      <c r="DU789" s="25">
        <v>0</v>
      </c>
      <c r="DV789" s="25">
        <v>0</v>
      </c>
      <c r="DW789" s="25">
        <v>0</v>
      </c>
      <c r="DX789" s="16" t="s">
        <v>63788</v>
      </c>
      <c r="DY789" s="17" t="s">
        <v>23731</v>
      </c>
      <c r="DZ789" s="25">
        <v>0</v>
      </c>
      <c r="EA789" s="25">
        <v>0</v>
      </c>
      <c r="EB789" s="16">
        <v>0</v>
      </c>
      <c r="EC789" s="16" t="s">
        <v>63789</v>
      </c>
      <c r="ED789" s="17" t="s">
        <v>23732</v>
      </c>
      <c r="EE789" s="25">
        <v>0</v>
      </c>
      <c r="EF789" s="25">
        <v>0</v>
      </c>
      <c r="EG789" s="16">
        <v>0</v>
      </c>
      <c r="EH789" s="16" t="s">
        <v>63790</v>
      </c>
      <c r="EI789" s="16" t="s">
        <v>23733</v>
      </c>
      <c r="EJ789" s="16">
        <v>0</v>
      </c>
      <c r="EK789" s="16">
        <v>0</v>
      </c>
      <c r="EL789" s="16">
        <v>0</v>
      </c>
      <c r="EM789" s="16" t="s">
        <v>63791</v>
      </c>
      <c r="EN789" s="17" t="s">
        <v>23734</v>
      </c>
      <c r="EO789" s="25">
        <v>0</v>
      </c>
      <c r="EP789" s="25">
        <v>0</v>
      </c>
      <c r="EQ789" s="16">
        <v>0</v>
      </c>
      <c r="ER789" s="16" t="s">
        <v>63792</v>
      </c>
      <c r="ES789" s="17" t="s">
        <v>23735</v>
      </c>
      <c r="ET789" s="17">
        <v>0</v>
      </c>
      <c r="EU789" s="17">
        <v>0</v>
      </c>
      <c r="EV789" s="17">
        <v>0</v>
      </c>
      <c r="EW789" s="17" t="s">
        <v>63793</v>
      </c>
      <c r="EX789" s="17" t="s">
        <v>23736</v>
      </c>
      <c r="EY789" s="17">
        <v>0</v>
      </c>
      <c r="EZ789" s="17">
        <v>0</v>
      </c>
      <c r="FA789" s="17">
        <v>0</v>
      </c>
      <c r="FB789" s="17" t="s">
        <v>63794</v>
      </c>
      <c r="FC789" s="17" t="s">
        <v>23737</v>
      </c>
      <c r="FD789" s="17">
        <v>0</v>
      </c>
      <c r="FE789" s="17">
        <v>0</v>
      </c>
      <c r="FF789" s="17">
        <v>0</v>
      </c>
      <c r="FH789" s="17">
        <v>0</v>
      </c>
      <c r="FI789" s="17">
        <v>0</v>
      </c>
      <c r="FJ789" s="17">
        <v>0</v>
      </c>
      <c r="FL789" s="17">
        <v>0</v>
      </c>
      <c r="FM789" s="17">
        <v>0</v>
      </c>
      <c r="FN789" s="17">
        <v>0</v>
      </c>
    </row>
    <row r="790" spans="1:170">
      <c r="A790" s="14">
        <v>84230004</v>
      </c>
      <c r="B790" s="15" t="s">
        <v>39</v>
      </c>
      <c r="C790" s="17" t="s">
        <v>931</v>
      </c>
      <c r="D790" s="25">
        <v>0</v>
      </c>
      <c r="E790" s="25">
        <v>0</v>
      </c>
      <c r="F790" s="25">
        <v>0</v>
      </c>
      <c r="I790" s="16"/>
      <c r="L790" s="20" t="s">
        <v>1481</v>
      </c>
      <c r="M790" s="17" t="s">
        <v>63795</v>
      </c>
      <c r="N790" s="17" t="s">
        <v>23738</v>
      </c>
      <c r="O790" s="25">
        <v>0</v>
      </c>
      <c r="P790" s="25">
        <v>0</v>
      </c>
      <c r="Q790" s="25">
        <v>0</v>
      </c>
      <c r="R790" s="16" t="s">
        <v>63796</v>
      </c>
      <c r="S790" s="17" t="s">
        <v>23739</v>
      </c>
      <c r="T790" s="25">
        <v>0</v>
      </c>
      <c r="U790" s="25">
        <v>0</v>
      </c>
      <c r="V790" s="25">
        <v>0</v>
      </c>
      <c r="W790" s="16" t="s">
        <v>63797</v>
      </c>
      <c r="X790" s="17" t="s">
        <v>23740</v>
      </c>
      <c r="Y790" s="25">
        <v>0</v>
      </c>
      <c r="Z790" s="25">
        <v>0</v>
      </c>
      <c r="AA790" s="25">
        <v>0</v>
      </c>
      <c r="AB790" s="16" t="s">
        <v>63798</v>
      </c>
      <c r="AC790" s="17" t="s">
        <v>23741</v>
      </c>
      <c r="AD790" s="25">
        <v>0</v>
      </c>
      <c r="AE790" s="25">
        <v>0</v>
      </c>
      <c r="AF790" s="25">
        <v>0</v>
      </c>
      <c r="AG790" s="16" t="s">
        <v>63799</v>
      </c>
      <c r="AH790" s="17" t="s">
        <v>23742</v>
      </c>
      <c r="AI790" s="25">
        <v>0</v>
      </c>
      <c r="AJ790" s="25">
        <v>0</v>
      </c>
      <c r="AK790" s="25">
        <v>0</v>
      </c>
      <c r="AL790" s="16" t="s">
        <v>63800</v>
      </c>
      <c r="AM790" s="17" t="s">
        <v>23743</v>
      </c>
      <c r="AN790" s="25">
        <v>0</v>
      </c>
      <c r="AO790" s="25">
        <v>0</v>
      </c>
      <c r="AP790" s="25">
        <v>0</v>
      </c>
      <c r="AQ790" s="16" t="s">
        <v>63801</v>
      </c>
      <c r="AR790" s="17" t="s">
        <v>23744</v>
      </c>
      <c r="AS790" s="25">
        <v>0</v>
      </c>
      <c r="AT790" s="25">
        <v>0</v>
      </c>
      <c r="AU790" s="25">
        <v>0</v>
      </c>
      <c r="AV790" s="16" t="s">
        <v>63802</v>
      </c>
      <c r="AW790" s="17" t="s">
        <v>23745</v>
      </c>
      <c r="AX790" s="25">
        <v>0</v>
      </c>
      <c r="AY790" s="25">
        <v>0</v>
      </c>
      <c r="AZ790" s="25">
        <v>0</v>
      </c>
      <c r="BA790" s="16" t="s">
        <v>63803</v>
      </c>
      <c r="BB790" s="17" t="s">
        <v>23746</v>
      </c>
      <c r="BC790" s="25">
        <v>0</v>
      </c>
      <c r="BD790" s="25">
        <v>0</v>
      </c>
      <c r="BE790" s="25">
        <v>0</v>
      </c>
      <c r="BF790" s="16" t="s">
        <v>63804</v>
      </c>
      <c r="BG790" s="17" t="s">
        <v>23747</v>
      </c>
      <c r="BH790" s="25">
        <v>0</v>
      </c>
      <c r="BI790" s="25">
        <v>0</v>
      </c>
      <c r="BJ790" s="25">
        <v>0</v>
      </c>
      <c r="BK790" s="16" t="s">
        <v>63805</v>
      </c>
      <c r="BL790" s="17" t="s">
        <v>23748</v>
      </c>
      <c r="BM790" s="25">
        <v>0</v>
      </c>
      <c r="BN790" s="25">
        <v>0</v>
      </c>
      <c r="BO790" s="25">
        <v>0</v>
      </c>
      <c r="BP790" s="16" t="s">
        <v>63806</v>
      </c>
      <c r="BQ790" s="17" t="s">
        <v>23749</v>
      </c>
      <c r="BR790" s="25">
        <v>0</v>
      </c>
      <c r="BS790" s="25">
        <v>0</v>
      </c>
      <c r="BT790" s="25">
        <v>0</v>
      </c>
      <c r="BU790" s="16" t="s">
        <v>63807</v>
      </c>
      <c r="BV790" s="17" t="s">
        <v>23750</v>
      </c>
      <c r="BW790" s="25">
        <v>0</v>
      </c>
      <c r="BX790" s="25">
        <v>0</v>
      </c>
      <c r="BY790" s="25">
        <v>0</v>
      </c>
      <c r="BZ790" s="16" t="s">
        <v>63808</v>
      </c>
      <c r="CA790" s="17" t="s">
        <v>23751</v>
      </c>
      <c r="CB790" s="25">
        <v>0</v>
      </c>
      <c r="CC790" s="25">
        <v>0</v>
      </c>
      <c r="CD790" s="25">
        <v>0</v>
      </c>
      <c r="CE790" s="16" t="s">
        <v>63809</v>
      </c>
      <c r="CF790" s="17" t="s">
        <v>23752</v>
      </c>
      <c r="CG790" s="25">
        <v>0</v>
      </c>
      <c r="CH790" s="25">
        <v>0</v>
      </c>
      <c r="CI790" s="25">
        <v>0</v>
      </c>
      <c r="CJ790" s="16" t="s">
        <v>63810</v>
      </c>
      <c r="CK790" s="17" t="s">
        <v>23753</v>
      </c>
      <c r="CL790" s="25">
        <v>0</v>
      </c>
      <c r="CM790" s="25">
        <v>0</v>
      </c>
      <c r="CN790" s="25">
        <v>0</v>
      </c>
      <c r="CO790" s="16" t="s">
        <v>63811</v>
      </c>
      <c r="CP790" s="17" t="s">
        <v>23754</v>
      </c>
      <c r="CQ790" s="25">
        <v>0</v>
      </c>
      <c r="CR790" s="25">
        <v>0</v>
      </c>
      <c r="CS790" s="25">
        <v>0</v>
      </c>
      <c r="CT790" s="16" t="s">
        <v>63812</v>
      </c>
      <c r="CU790" s="17" t="s">
        <v>23755</v>
      </c>
      <c r="CV790" s="25">
        <v>0</v>
      </c>
      <c r="CW790" s="25">
        <v>0</v>
      </c>
      <c r="CX790" s="25">
        <v>0</v>
      </c>
      <c r="CY790" s="16" t="s">
        <v>63813</v>
      </c>
      <c r="CZ790" s="17" t="s">
        <v>23756</v>
      </c>
      <c r="DA790" s="25">
        <v>0</v>
      </c>
      <c r="DB790" s="25">
        <v>0</v>
      </c>
      <c r="DC790" s="25">
        <v>0</v>
      </c>
      <c r="DD790" s="25" t="s">
        <v>63814</v>
      </c>
      <c r="DE790" s="25" t="s">
        <v>23757</v>
      </c>
      <c r="DF790" s="25">
        <v>0</v>
      </c>
      <c r="DG790" s="25">
        <v>0</v>
      </c>
      <c r="DH790" s="25">
        <v>0</v>
      </c>
      <c r="DI790" s="16" t="s">
        <v>63815</v>
      </c>
      <c r="DJ790" s="17" t="s">
        <v>23758</v>
      </c>
      <c r="DK790" s="25">
        <v>0</v>
      </c>
      <c r="DL790" s="25">
        <v>0</v>
      </c>
      <c r="DM790" s="25">
        <v>0</v>
      </c>
      <c r="DN790" s="16" t="s">
        <v>63816</v>
      </c>
      <c r="DO790" s="17" t="s">
        <v>23759</v>
      </c>
      <c r="DP790" s="25">
        <v>0</v>
      </c>
      <c r="DQ790" s="25">
        <v>0</v>
      </c>
      <c r="DR790" s="25">
        <v>0</v>
      </c>
      <c r="DS790" s="16" t="s">
        <v>63817</v>
      </c>
      <c r="DT790" s="17" t="s">
        <v>23760</v>
      </c>
      <c r="DU790" s="25">
        <v>0</v>
      </c>
      <c r="DV790" s="25">
        <v>0</v>
      </c>
      <c r="DW790" s="25">
        <v>0</v>
      </c>
      <c r="DX790" s="16" t="s">
        <v>63818</v>
      </c>
      <c r="DY790" s="17" t="s">
        <v>23761</v>
      </c>
      <c r="DZ790" s="25">
        <v>0</v>
      </c>
      <c r="EA790" s="25">
        <v>0</v>
      </c>
      <c r="EB790" s="16">
        <v>0</v>
      </c>
      <c r="EC790" s="16" t="s">
        <v>63819</v>
      </c>
      <c r="ED790" s="17" t="s">
        <v>23762</v>
      </c>
      <c r="EE790" s="25">
        <v>0</v>
      </c>
      <c r="EF790" s="25">
        <v>0</v>
      </c>
      <c r="EG790" s="16">
        <v>0</v>
      </c>
      <c r="EH790" s="16" t="s">
        <v>63820</v>
      </c>
      <c r="EI790" s="16" t="s">
        <v>23763</v>
      </c>
      <c r="EJ790" s="16">
        <v>0</v>
      </c>
      <c r="EK790" s="16">
        <v>0</v>
      </c>
      <c r="EL790" s="16">
        <v>0</v>
      </c>
      <c r="EM790" s="16" t="s">
        <v>63821</v>
      </c>
      <c r="EN790" s="17" t="s">
        <v>23764</v>
      </c>
      <c r="EO790" s="25">
        <v>0</v>
      </c>
      <c r="EP790" s="25">
        <v>0</v>
      </c>
      <c r="EQ790" s="16">
        <v>0</v>
      </c>
      <c r="ER790" s="16" t="s">
        <v>63822</v>
      </c>
      <c r="ES790" s="17" t="s">
        <v>23765</v>
      </c>
      <c r="ET790" s="17">
        <v>0</v>
      </c>
      <c r="EU790" s="17">
        <v>0</v>
      </c>
      <c r="EV790" s="17">
        <v>0</v>
      </c>
      <c r="EW790" s="17" t="s">
        <v>63823</v>
      </c>
      <c r="EX790" s="17" t="s">
        <v>23766</v>
      </c>
      <c r="EY790" s="17">
        <v>0</v>
      </c>
      <c r="EZ790" s="17">
        <v>0</v>
      </c>
      <c r="FA790" s="17">
        <v>0</v>
      </c>
      <c r="FB790" s="17" t="s">
        <v>63824</v>
      </c>
      <c r="FC790" s="17" t="s">
        <v>23767</v>
      </c>
      <c r="FD790" s="17">
        <v>0</v>
      </c>
      <c r="FE790" s="17">
        <v>0</v>
      </c>
      <c r="FF790" s="17">
        <v>0</v>
      </c>
      <c r="FH790" s="17">
        <v>0</v>
      </c>
      <c r="FI790" s="17">
        <v>0</v>
      </c>
      <c r="FJ790" s="17">
        <v>0</v>
      </c>
      <c r="FL790" s="17">
        <v>0</v>
      </c>
      <c r="FM790" s="17">
        <v>0</v>
      </c>
      <c r="FN790" s="17">
        <v>0</v>
      </c>
    </row>
    <row r="791" spans="1:170">
      <c r="A791" s="14">
        <v>84230005</v>
      </c>
      <c r="B791" s="15" t="s">
        <v>39</v>
      </c>
      <c r="C791" s="17" t="s">
        <v>932</v>
      </c>
      <c r="D791" s="25">
        <v>0</v>
      </c>
      <c r="E791" s="25">
        <v>0</v>
      </c>
      <c r="F791" s="25">
        <v>0</v>
      </c>
      <c r="I791" s="16"/>
      <c r="L791" s="20" t="s">
        <v>1482</v>
      </c>
      <c r="M791" s="17" t="s">
        <v>63825</v>
      </c>
      <c r="N791" s="17" t="s">
        <v>23768</v>
      </c>
      <c r="O791" s="25">
        <v>0</v>
      </c>
      <c r="P791" s="25">
        <v>0</v>
      </c>
      <c r="Q791" s="25">
        <v>0</v>
      </c>
      <c r="R791" s="16" t="s">
        <v>63826</v>
      </c>
      <c r="S791" s="17" t="s">
        <v>23769</v>
      </c>
      <c r="T791" s="25">
        <v>0</v>
      </c>
      <c r="U791" s="25">
        <v>0</v>
      </c>
      <c r="V791" s="25">
        <v>0</v>
      </c>
      <c r="W791" s="16" t="s">
        <v>63827</v>
      </c>
      <c r="X791" s="17" t="s">
        <v>23770</v>
      </c>
      <c r="Y791" s="25">
        <v>0</v>
      </c>
      <c r="Z791" s="25">
        <v>0</v>
      </c>
      <c r="AA791" s="25">
        <v>0</v>
      </c>
      <c r="AB791" s="16" t="s">
        <v>63828</v>
      </c>
      <c r="AC791" s="17" t="s">
        <v>23771</v>
      </c>
      <c r="AD791" s="25">
        <v>0</v>
      </c>
      <c r="AE791" s="25">
        <v>0</v>
      </c>
      <c r="AF791" s="25">
        <v>0</v>
      </c>
      <c r="AG791" s="16" t="s">
        <v>63829</v>
      </c>
      <c r="AH791" s="17" t="s">
        <v>23772</v>
      </c>
      <c r="AI791" s="25">
        <v>0</v>
      </c>
      <c r="AJ791" s="25">
        <v>0</v>
      </c>
      <c r="AK791" s="25">
        <v>0</v>
      </c>
      <c r="AL791" s="16" t="s">
        <v>63830</v>
      </c>
      <c r="AM791" s="17" t="s">
        <v>23773</v>
      </c>
      <c r="AN791" s="25">
        <v>0</v>
      </c>
      <c r="AO791" s="25">
        <v>0</v>
      </c>
      <c r="AP791" s="25">
        <v>0</v>
      </c>
      <c r="AQ791" s="16" t="s">
        <v>63831</v>
      </c>
      <c r="AR791" s="17" t="s">
        <v>23774</v>
      </c>
      <c r="AS791" s="25">
        <v>0</v>
      </c>
      <c r="AT791" s="25">
        <v>0</v>
      </c>
      <c r="AU791" s="25">
        <v>0</v>
      </c>
      <c r="AV791" s="16" t="s">
        <v>63832</v>
      </c>
      <c r="AW791" s="17" t="s">
        <v>23775</v>
      </c>
      <c r="AX791" s="25">
        <v>0</v>
      </c>
      <c r="AY791" s="25">
        <v>0</v>
      </c>
      <c r="AZ791" s="25">
        <v>0</v>
      </c>
      <c r="BA791" s="16" t="s">
        <v>63833</v>
      </c>
      <c r="BB791" s="17" t="s">
        <v>23776</v>
      </c>
      <c r="BC791" s="25">
        <v>0</v>
      </c>
      <c r="BD791" s="25">
        <v>0</v>
      </c>
      <c r="BE791" s="25">
        <v>0</v>
      </c>
      <c r="BF791" s="16" t="s">
        <v>63834</v>
      </c>
      <c r="BG791" s="17" t="s">
        <v>23777</v>
      </c>
      <c r="BH791" s="25">
        <v>0</v>
      </c>
      <c r="BI791" s="25">
        <v>0</v>
      </c>
      <c r="BJ791" s="25">
        <v>0</v>
      </c>
      <c r="BK791" s="16" t="s">
        <v>63835</v>
      </c>
      <c r="BL791" s="17" t="s">
        <v>23778</v>
      </c>
      <c r="BM791" s="25">
        <v>0</v>
      </c>
      <c r="BN791" s="25">
        <v>0</v>
      </c>
      <c r="BO791" s="25">
        <v>0</v>
      </c>
      <c r="BP791" s="16" t="s">
        <v>63836</v>
      </c>
      <c r="BQ791" s="17" t="s">
        <v>23779</v>
      </c>
      <c r="BR791" s="25">
        <v>0</v>
      </c>
      <c r="BS791" s="25">
        <v>0</v>
      </c>
      <c r="BT791" s="25">
        <v>0</v>
      </c>
      <c r="BU791" s="16" t="s">
        <v>63837</v>
      </c>
      <c r="BV791" s="17" t="s">
        <v>23780</v>
      </c>
      <c r="BW791" s="25">
        <v>0</v>
      </c>
      <c r="BX791" s="25">
        <v>0</v>
      </c>
      <c r="BY791" s="25">
        <v>0</v>
      </c>
      <c r="BZ791" s="16" t="s">
        <v>63838</v>
      </c>
      <c r="CA791" s="17" t="s">
        <v>23781</v>
      </c>
      <c r="CB791" s="25">
        <v>0</v>
      </c>
      <c r="CC791" s="25">
        <v>0</v>
      </c>
      <c r="CD791" s="25">
        <v>0</v>
      </c>
      <c r="CE791" s="16" t="s">
        <v>63839</v>
      </c>
      <c r="CF791" s="17" t="s">
        <v>23782</v>
      </c>
      <c r="CG791" s="25">
        <v>0</v>
      </c>
      <c r="CH791" s="25">
        <v>0</v>
      </c>
      <c r="CI791" s="25">
        <v>0</v>
      </c>
      <c r="CJ791" s="16" t="s">
        <v>63840</v>
      </c>
      <c r="CK791" s="17" t="s">
        <v>23783</v>
      </c>
      <c r="CL791" s="25">
        <v>0</v>
      </c>
      <c r="CM791" s="25">
        <v>0</v>
      </c>
      <c r="CN791" s="25">
        <v>0</v>
      </c>
      <c r="CO791" s="16" t="s">
        <v>63841</v>
      </c>
      <c r="CP791" s="17" t="s">
        <v>23784</v>
      </c>
      <c r="CQ791" s="25">
        <v>0</v>
      </c>
      <c r="CR791" s="25">
        <v>0</v>
      </c>
      <c r="CS791" s="25">
        <v>0</v>
      </c>
      <c r="CT791" s="16" t="s">
        <v>63842</v>
      </c>
      <c r="CU791" s="17" t="s">
        <v>23785</v>
      </c>
      <c r="CV791" s="25">
        <v>0</v>
      </c>
      <c r="CW791" s="25">
        <v>0</v>
      </c>
      <c r="CX791" s="25">
        <v>0</v>
      </c>
      <c r="CY791" s="16" t="s">
        <v>63843</v>
      </c>
      <c r="CZ791" s="17" t="s">
        <v>23786</v>
      </c>
      <c r="DA791" s="25">
        <v>0</v>
      </c>
      <c r="DB791" s="25">
        <v>0</v>
      </c>
      <c r="DC791" s="25">
        <v>0</v>
      </c>
      <c r="DD791" s="25" t="s">
        <v>63844</v>
      </c>
      <c r="DE791" s="25" t="s">
        <v>23787</v>
      </c>
      <c r="DF791" s="25">
        <v>0</v>
      </c>
      <c r="DG791" s="25">
        <v>0</v>
      </c>
      <c r="DH791" s="25">
        <v>0</v>
      </c>
      <c r="DI791" s="16" t="s">
        <v>63845</v>
      </c>
      <c r="DJ791" s="17" t="s">
        <v>23788</v>
      </c>
      <c r="DK791" s="25">
        <v>0</v>
      </c>
      <c r="DL791" s="25">
        <v>0</v>
      </c>
      <c r="DM791" s="25">
        <v>0</v>
      </c>
      <c r="DN791" s="16" t="s">
        <v>63846</v>
      </c>
      <c r="DO791" s="17" t="s">
        <v>23789</v>
      </c>
      <c r="DP791" s="25">
        <v>0</v>
      </c>
      <c r="DQ791" s="25">
        <v>0</v>
      </c>
      <c r="DR791" s="25">
        <v>0</v>
      </c>
      <c r="DS791" s="16" t="s">
        <v>63847</v>
      </c>
      <c r="DT791" s="17" t="s">
        <v>23790</v>
      </c>
      <c r="DU791" s="25">
        <v>0</v>
      </c>
      <c r="DV791" s="25">
        <v>0</v>
      </c>
      <c r="DW791" s="25">
        <v>0</v>
      </c>
      <c r="DX791" s="16" t="s">
        <v>63848</v>
      </c>
      <c r="DY791" s="17" t="s">
        <v>23791</v>
      </c>
      <c r="DZ791" s="25">
        <v>0</v>
      </c>
      <c r="EA791" s="25">
        <v>0</v>
      </c>
      <c r="EB791" s="16">
        <v>0</v>
      </c>
      <c r="EC791" s="16" t="s">
        <v>63849</v>
      </c>
      <c r="ED791" s="17" t="s">
        <v>23792</v>
      </c>
      <c r="EE791" s="25">
        <v>0</v>
      </c>
      <c r="EF791" s="25">
        <v>0</v>
      </c>
      <c r="EG791" s="16">
        <v>0</v>
      </c>
      <c r="EH791" s="16" t="s">
        <v>63850</v>
      </c>
      <c r="EI791" s="16" t="s">
        <v>23793</v>
      </c>
      <c r="EJ791" s="16">
        <v>0</v>
      </c>
      <c r="EK791" s="16">
        <v>0</v>
      </c>
      <c r="EL791" s="16">
        <v>0</v>
      </c>
      <c r="EM791" s="16" t="s">
        <v>63851</v>
      </c>
      <c r="EN791" s="17" t="s">
        <v>23794</v>
      </c>
      <c r="EO791" s="25">
        <v>0</v>
      </c>
      <c r="EP791" s="25">
        <v>0</v>
      </c>
      <c r="EQ791" s="16">
        <v>0</v>
      </c>
      <c r="ER791" s="16" t="s">
        <v>63852</v>
      </c>
      <c r="ES791" s="17" t="s">
        <v>23795</v>
      </c>
      <c r="ET791" s="17">
        <v>0</v>
      </c>
      <c r="EU791" s="17">
        <v>0</v>
      </c>
      <c r="EV791" s="17">
        <v>0</v>
      </c>
      <c r="EW791" s="17" t="s">
        <v>63853</v>
      </c>
      <c r="EX791" s="17" t="s">
        <v>23796</v>
      </c>
      <c r="EY791" s="17">
        <v>0</v>
      </c>
      <c r="EZ791" s="17">
        <v>0</v>
      </c>
      <c r="FA791" s="17">
        <v>0</v>
      </c>
      <c r="FB791" s="17" t="s">
        <v>63854</v>
      </c>
      <c r="FC791" s="17" t="s">
        <v>23797</v>
      </c>
      <c r="FD791" s="17">
        <v>0</v>
      </c>
      <c r="FE791" s="17">
        <v>0</v>
      </c>
      <c r="FF791" s="17">
        <v>0</v>
      </c>
      <c r="FH791" s="17">
        <v>0</v>
      </c>
      <c r="FI791" s="17">
        <v>0</v>
      </c>
      <c r="FJ791" s="17">
        <v>0</v>
      </c>
      <c r="FL791" s="17">
        <v>0</v>
      </c>
      <c r="FM791" s="17">
        <v>0</v>
      </c>
      <c r="FN791" s="17">
        <v>0</v>
      </c>
    </row>
    <row r="792" spans="1:170">
      <c r="A792" s="14">
        <v>84230006</v>
      </c>
      <c r="B792" s="15" t="s">
        <v>39</v>
      </c>
      <c r="C792" s="17" t="s">
        <v>933</v>
      </c>
      <c r="D792" s="25">
        <v>0</v>
      </c>
      <c r="E792" s="25">
        <v>0</v>
      </c>
      <c r="F792" s="25">
        <v>0</v>
      </c>
      <c r="I792" s="16"/>
      <c r="L792" s="20" t="s">
        <v>1483</v>
      </c>
      <c r="M792" s="17" t="s">
        <v>63855</v>
      </c>
      <c r="N792" s="17" t="s">
        <v>23798</v>
      </c>
      <c r="O792" s="25">
        <v>0</v>
      </c>
      <c r="P792" s="25">
        <v>0</v>
      </c>
      <c r="Q792" s="25">
        <v>0</v>
      </c>
      <c r="R792" s="16" t="s">
        <v>63856</v>
      </c>
      <c r="S792" s="17" t="s">
        <v>23799</v>
      </c>
      <c r="T792" s="25">
        <v>0</v>
      </c>
      <c r="U792" s="25">
        <v>0</v>
      </c>
      <c r="V792" s="25">
        <v>0</v>
      </c>
      <c r="W792" s="16" t="s">
        <v>63857</v>
      </c>
      <c r="X792" s="17" t="s">
        <v>23800</v>
      </c>
      <c r="Y792" s="25">
        <v>0</v>
      </c>
      <c r="Z792" s="25">
        <v>0</v>
      </c>
      <c r="AA792" s="25">
        <v>0</v>
      </c>
      <c r="AB792" s="16" t="s">
        <v>63858</v>
      </c>
      <c r="AC792" s="17" t="s">
        <v>23801</v>
      </c>
      <c r="AD792" s="25">
        <v>0</v>
      </c>
      <c r="AE792" s="25">
        <v>0</v>
      </c>
      <c r="AF792" s="25">
        <v>0</v>
      </c>
      <c r="AG792" s="16" t="s">
        <v>63859</v>
      </c>
      <c r="AH792" s="17" t="s">
        <v>23802</v>
      </c>
      <c r="AI792" s="25">
        <v>0</v>
      </c>
      <c r="AJ792" s="25">
        <v>0</v>
      </c>
      <c r="AK792" s="25">
        <v>0</v>
      </c>
      <c r="AL792" s="16" t="s">
        <v>63860</v>
      </c>
      <c r="AM792" s="17" t="s">
        <v>23803</v>
      </c>
      <c r="AN792" s="25">
        <v>0</v>
      </c>
      <c r="AO792" s="25">
        <v>0</v>
      </c>
      <c r="AP792" s="25">
        <v>0</v>
      </c>
      <c r="AQ792" s="16" t="s">
        <v>63861</v>
      </c>
      <c r="AR792" s="17" t="s">
        <v>23804</v>
      </c>
      <c r="AS792" s="25">
        <v>0</v>
      </c>
      <c r="AT792" s="25">
        <v>0</v>
      </c>
      <c r="AU792" s="25">
        <v>0</v>
      </c>
      <c r="AV792" s="16" t="s">
        <v>63862</v>
      </c>
      <c r="AW792" s="17" t="s">
        <v>23805</v>
      </c>
      <c r="AX792" s="25">
        <v>0</v>
      </c>
      <c r="AY792" s="25">
        <v>0</v>
      </c>
      <c r="AZ792" s="25">
        <v>0</v>
      </c>
      <c r="BA792" s="16" t="s">
        <v>63863</v>
      </c>
      <c r="BB792" s="17" t="s">
        <v>23806</v>
      </c>
      <c r="BC792" s="25">
        <v>0</v>
      </c>
      <c r="BD792" s="25">
        <v>0</v>
      </c>
      <c r="BE792" s="25">
        <v>0</v>
      </c>
      <c r="BF792" s="16" t="s">
        <v>63864</v>
      </c>
      <c r="BG792" s="17" t="s">
        <v>23807</v>
      </c>
      <c r="BH792" s="25">
        <v>0</v>
      </c>
      <c r="BI792" s="25">
        <v>0</v>
      </c>
      <c r="BJ792" s="25">
        <v>0</v>
      </c>
      <c r="BK792" s="16" t="s">
        <v>63865</v>
      </c>
      <c r="BL792" s="17" t="s">
        <v>23808</v>
      </c>
      <c r="BM792" s="25">
        <v>0</v>
      </c>
      <c r="BN792" s="25">
        <v>0</v>
      </c>
      <c r="BO792" s="25">
        <v>0</v>
      </c>
      <c r="BP792" s="16" t="s">
        <v>63866</v>
      </c>
      <c r="BQ792" s="17" t="s">
        <v>23809</v>
      </c>
      <c r="BR792" s="25">
        <v>0</v>
      </c>
      <c r="BS792" s="25">
        <v>0</v>
      </c>
      <c r="BT792" s="25">
        <v>0</v>
      </c>
      <c r="BU792" s="16" t="s">
        <v>63867</v>
      </c>
      <c r="BV792" s="17" t="s">
        <v>23810</v>
      </c>
      <c r="BW792" s="25">
        <v>0</v>
      </c>
      <c r="BX792" s="25">
        <v>0</v>
      </c>
      <c r="BY792" s="25">
        <v>0</v>
      </c>
      <c r="BZ792" s="16" t="s">
        <v>63868</v>
      </c>
      <c r="CA792" s="17" t="s">
        <v>23811</v>
      </c>
      <c r="CB792" s="25">
        <v>0</v>
      </c>
      <c r="CC792" s="25">
        <v>0</v>
      </c>
      <c r="CD792" s="25">
        <v>0</v>
      </c>
      <c r="CE792" s="16" t="s">
        <v>63869</v>
      </c>
      <c r="CF792" s="17" t="s">
        <v>23812</v>
      </c>
      <c r="CG792" s="25">
        <v>0</v>
      </c>
      <c r="CH792" s="25">
        <v>0</v>
      </c>
      <c r="CI792" s="25">
        <v>0</v>
      </c>
      <c r="CJ792" s="16" t="s">
        <v>63870</v>
      </c>
      <c r="CK792" s="17" t="s">
        <v>23813</v>
      </c>
      <c r="CL792" s="25">
        <v>0</v>
      </c>
      <c r="CM792" s="25">
        <v>0</v>
      </c>
      <c r="CN792" s="25">
        <v>0</v>
      </c>
      <c r="CO792" s="16" t="s">
        <v>63871</v>
      </c>
      <c r="CP792" s="17" t="s">
        <v>23814</v>
      </c>
      <c r="CQ792" s="25">
        <v>0</v>
      </c>
      <c r="CR792" s="25">
        <v>0</v>
      </c>
      <c r="CS792" s="25">
        <v>0</v>
      </c>
      <c r="CT792" s="16" t="s">
        <v>63872</v>
      </c>
      <c r="CU792" s="17" t="s">
        <v>23815</v>
      </c>
      <c r="CV792" s="25">
        <v>0</v>
      </c>
      <c r="CW792" s="25">
        <v>0</v>
      </c>
      <c r="CX792" s="25">
        <v>0</v>
      </c>
      <c r="CY792" s="16" t="s">
        <v>63873</v>
      </c>
      <c r="CZ792" s="17" t="s">
        <v>23816</v>
      </c>
      <c r="DA792" s="25">
        <v>0</v>
      </c>
      <c r="DB792" s="25">
        <v>0</v>
      </c>
      <c r="DC792" s="25">
        <v>0</v>
      </c>
      <c r="DD792" s="25" t="s">
        <v>63874</v>
      </c>
      <c r="DE792" s="25" t="s">
        <v>23817</v>
      </c>
      <c r="DF792" s="25">
        <v>0</v>
      </c>
      <c r="DG792" s="25">
        <v>0</v>
      </c>
      <c r="DH792" s="25">
        <v>0</v>
      </c>
      <c r="DI792" s="16" t="s">
        <v>63875</v>
      </c>
      <c r="DJ792" s="17" t="s">
        <v>23818</v>
      </c>
      <c r="DK792" s="25">
        <v>0</v>
      </c>
      <c r="DL792" s="25">
        <v>0</v>
      </c>
      <c r="DM792" s="25">
        <v>0</v>
      </c>
      <c r="DN792" s="16" t="s">
        <v>63876</v>
      </c>
      <c r="DO792" s="17" t="s">
        <v>23819</v>
      </c>
      <c r="DP792" s="25">
        <v>0</v>
      </c>
      <c r="DQ792" s="25">
        <v>0</v>
      </c>
      <c r="DR792" s="25">
        <v>0</v>
      </c>
      <c r="DS792" s="16" t="s">
        <v>63877</v>
      </c>
      <c r="DT792" s="17" t="s">
        <v>23820</v>
      </c>
      <c r="DU792" s="25">
        <v>0</v>
      </c>
      <c r="DV792" s="25">
        <v>0</v>
      </c>
      <c r="DW792" s="25">
        <v>0</v>
      </c>
      <c r="DX792" s="16" t="s">
        <v>63878</v>
      </c>
      <c r="DY792" s="17" t="s">
        <v>23821</v>
      </c>
      <c r="DZ792" s="25">
        <v>0</v>
      </c>
      <c r="EA792" s="25">
        <v>0</v>
      </c>
      <c r="EB792" s="16">
        <v>0</v>
      </c>
      <c r="EC792" s="16" t="s">
        <v>63879</v>
      </c>
      <c r="ED792" s="17" t="s">
        <v>23822</v>
      </c>
      <c r="EE792" s="25">
        <v>0</v>
      </c>
      <c r="EF792" s="25">
        <v>0</v>
      </c>
      <c r="EG792" s="16">
        <v>0</v>
      </c>
      <c r="EH792" s="16" t="s">
        <v>63880</v>
      </c>
      <c r="EI792" s="16" t="s">
        <v>23823</v>
      </c>
      <c r="EJ792" s="16">
        <v>0</v>
      </c>
      <c r="EK792" s="16">
        <v>0</v>
      </c>
      <c r="EL792" s="16">
        <v>0</v>
      </c>
      <c r="EM792" s="16" t="s">
        <v>63881</v>
      </c>
      <c r="EN792" s="17" t="s">
        <v>23824</v>
      </c>
      <c r="EO792" s="25">
        <v>0</v>
      </c>
      <c r="EP792" s="25">
        <v>0</v>
      </c>
      <c r="EQ792" s="16">
        <v>0</v>
      </c>
      <c r="ER792" s="16" t="s">
        <v>63882</v>
      </c>
      <c r="ES792" s="17" t="s">
        <v>23825</v>
      </c>
      <c r="ET792" s="17">
        <v>0</v>
      </c>
      <c r="EU792" s="17">
        <v>0</v>
      </c>
      <c r="EV792" s="17">
        <v>0</v>
      </c>
      <c r="EW792" s="17" t="s">
        <v>63883</v>
      </c>
      <c r="EX792" s="17" t="s">
        <v>23826</v>
      </c>
      <c r="EY792" s="17">
        <v>0</v>
      </c>
      <c r="EZ792" s="17">
        <v>0</v>
      </c>
      <c r="FA792" s="17">
        <v>0</v>
      </c>
      <c r="FB792" s="17" t="s">
        <v>63884</v>
      </c>
      <c r="FC792" s="17" t="s">
        <v>23827</v>
      </c>
      <c r="FD792" s="17">
        <v>0</v>
      </c>
      <c r="FE792" s="17">
        <v>0</v>
      </c>
      <c r="FF792" s="17">
        <v>0</v>
      </c>
      <c r="FH792" s="17">
        <v>0</v>
      </c>
      <c r="FI792" s="17">
        <v>0</v>
      </c>
      <c r="FJ792" s="17">
        <v>0</v>
      </c>
      <c r="FL792" s="17">
        <v>0</v>
      </c>
      <c r="FM792" s="17">
        <v>0</v>
      </c>
      <c r="FN792" s="17">
        <v>0</v>
      </c>
    </row>
    <row r="793" spans="1:170">
      <c r="A793" s="14">
        <v>84230007</v>
      </c>
      <c r="B793" s="15" t="s">
        <v>39</v>
      </c>
      <c r="C793" s="17" t="s">
        <v>934</v>
      </c>
      <c r="D793" s="25">
        <v>0</v>
      </c>
      <c r="E793" s="25">
        <v>0</v>
      </c>
      <c r="F793" s="25">
        <v>0</v>
      </c>
      <c r="I793" s="16"/>
      <c r="L793" s="20" t="s">
        <v>1484</v>
      </c>
      <c r="M793" s="17" t="s">
        <v>63885</v>
      </c>
      <c r="N793" s="17" t="s">
        <v>23828</v>
      </c>
      <c r="O793" s="25">
        <v>0</v>
      </c>
      <c r="P793" s="25">
        <v>0</v>
      </c>
      <c r="Q793" s="25">
        <v>0</v>
      </c>
      <c r="R793" s="16" t="s">
        <v>63886</v>
      </c>
      <c r="S793" s="17" t="s">
        <v>23829</v>
      </c>
      <c r="T793" s="25">
        <v>0</v>
      </c>
      <c r="U793" s="25">
        <v>0</v>
      </c>
      <c r="V793" s="25">
        <v>0</v>
      </c>
      <c r="W793" s="16" t="s">
        <v>63887</v>
      </c>
      <c r="X793" s="17" t="s">
        <v>23830</v>
      </c>
      <c r="Y793" s="25">
        <v>0</v>
      </c>
      <c r="Z793" s="25">
        <v>0</v>
      </c>
      <c r="AA793" s="25">
        <v>0</v>
      </c>
      <c r="AB793" s="16" t="s">
        <v>63888</v>
      </c>
      <c r="AC793" s="17" t="s">
        <v>23831</v>
      </c>
      <c r="AD793" s="25">
        <v>0</v>
      </c>
      <c r="AE793" s="25">
        <v>0</v>
      </c>
      <c r="AF793" s="25">
        <v>0</v>
      </c>
      <c r="AG793" s="16" t="s">
        <v>63889</v>
      </c>
      <c r="AH793" s="17" t="s">
        <v>23832</v>
      </c>
      <c r="AI793" s="25">
        <v>0</v>
      </c>
      <c r="AJ793" s="25">
        <v>0</v>
      </c>
      <c r="AK793" s="25">
        <v>0</v>
      </c>
      <c r="AL793" s="16" t="s">
        <v>63890</v>
      </c>
      <c r="AM793" s="17" t="s">
        <v>23833</v>
      </c>
      <c r="AN793" s="25">
        <v>0</v>
      </c>
      <c r="AO793" s="25">
        <v>0</v>
      </c>
      <c r="AP793" s="25">
        <v>0</v>
      </c>
      <c r="AQ793" s="16" t="s">
        <v>63891</v>
      </c>
      <c r="AR793" s="17" t="s">
        <v>23834</v>
      </c>
      <c r="AS793" s="25">
        <v>0</v>
      </c>
      <c r="AT793" s="25">
        <v>0</v>
      </c>
      <c r="AU793" s="25">
        <v>0</v>
      </c>
      <c r="AV793" s="16" t="s">
        <v>63892</v>
      </c>
      <c r="AW793" s="17" t="s">
        <v>23835</v>
      </c>
      <c r="AX793" s="25">
        <v>0</v>
      </c>
      <c r="AY793" s="25">
        <v>0</v>
      </c>
      <c r="AZ793" s="25">
        <v>0</v>
      </c>
      <c r="BA793" s="16" t="s">
        <v>63893</v>
      </c>
      <c r="BB793" s="17" t="s">
        <v>23836</v>
      </c>
      <c r="BC793" s="25">
        <v>0</v>
      </c>
      <c r="BD793" s="25">
        <v>0</v>
      </c>
      <c r="BE793" s="25">
        <v>0</v>
      </c>
      <c r="BF793" s="16" t="s">
        <v>63894</v>
      </c>
      <c r="BG793" s="17" t="s">
        <v>23837</v>
      </c>
      <c r="BH793" s="25">
        <v>0</v>
      </c>
      <c r="BI793" s="25">
        <v>0</v>
      </c>
      <c r="BJ793" s="25">
        <v>0</v>
      </c>
      <c r="BK793" s="16" t="s">
        <v>63895</v>
      </c>
      <c r="BL793" s="17" t="s">
        <v>23838</v>
      </c>
      <c r="BM793" s="25">
        <v>0</v>
      </c>
      <c r="BN793" s="25">
        <v>0</v>
      </c>
      <c r="BO793" s="25">
        <v>0</v>
      </c>
      <c r="BP793" s="16" t="s">
        <v>63896</v>
      </c>
      <c r="BQ793" s="17" t="s">
        <v>23839</v>
      </c>
      <c r="BR793" s="25">
        <v>0</v>
      </c>
      <c r="BS793" s="25">
        <v>0</v>
      </c>
      <c r="BT793" s="25">
        <v>0</v>
      </c>
      <c r="BU793" s="16" t="s">
        <v>63897</v>
      </c>
      <c r="BV793" s="17" t="s">
        <v>23840</v>
      </c>
      <c r="BW793" s="25">
        <v>0</v>
      </c>
      <c r="BX793" s="25">
        <v>0</v>
      </c>
      <c r="BY793" s="25">
        <v>0</v>
      </c>
      <c r="BZ793" s="16" t="s">
        <v>63898</v>
      </c>
      <c r="CA793" s="17" t="s">
        <v>23841</v>
      </c>
      <c r="CB793" s="25">
        <v>0</v>
      </c>
      <c r="CC793" s="25">
        <v>0</v>
      </c>
      <c r="CD793" s="25">
        <v>0</v>
      </c>
      <c r="CE793" s="16" t="s">
        <v>63899</v>
      </c>
      <c r="CF793" s="17" t="s">
        <v>23842</v>
      </c>
      <c r="CG793" s="25">
        <v>0</v>
      </c>
      <c r="CH793" s="25">
        <v>0</v>
      </c>
      <c r="CI793" s="25">
        <v>0</v>
      </c>
      <c r="CJ793" s="16" t="s">
        <v>63900</v>
      </c>
      <c r="CK793" s="17" t="s">
        <v>23843</v>
      </c>
      <c r="CL793" s="25">
        <v>0</v>
      </c>
      <c r="CM793" s="25">
        <v>0</v>
      </c>
      <c r="CN793" s="25">
        <v>0</v>
      </c>
      <c r="CO793" s="16" t="s">
        <v>63901</v>
      </c>
      <c r="CP793" s="17" t="s">
        <v>23844</v>
      </c>
      <c r="CQ793" s="25">
        <v>0</v>
      </c>
      <c r="CR793" s="25">
        <v>0</v>
      </c>
      <c r="CS793" s="25">
        <v>0</v>
      </c>
      <c r="CT793" s="16" t="s">
        <v>63902</v>
      </c>
      <c r="CU793" s="17" t="s">
        <v>23845</v>
      </c>
      <c r="CV793" s="25">
        <v>0</v>
      </c>
      <c r="CW793" s="25">
        <v>0</v>
      </c>
      <c r="CX793" s="25">
        <v>0</v>
      </c>
      <c r="CY793" s="16" t="s">
        <v>63903</v>
      </c>
      <c r="CZ793" s="17" t="s">
        <v>23846</v>
      </c>
      <c r="DA793" s="25">
        <v>0</v>
      </c>
      <c r="DB793" s="25">
        <v>0</v>
      </c>
      <c r="DC793" s="25">
        <v>0</v>
      </c>
      <c r="DD793" s="25" t="s">
        <v>63904</v>
      </c>
      <c r="DE793" s="25" t="s">
        <v>23847</v>
      </c>
      <c r="DF793" s="25">
        <v>0</v>
      </c>
      <c r="DG793" s="25">
        <v>0</v>
      </c>
      <c r="DH793" s="25">
        <v>0</v>
      </c>
      <c r="DI793" s="16" t="s">
        <v>63905</v>
      </c>
      <c r="DJ793" s="17" t="s">
        <v>23848</v>
      </c>
      <c r="DK793" s="25">
        <v>0</v>
      </c>
      <c r="DL793" s="25">
        <v>0</v>
      </c>
      <c r="DM793" s="25">
        <v>0</v>
      </c>
      <c r="DN793" s="16" t="s">
        <v>63906</v>
      </c>
      <c r="DO793" s="17" t="s">
        <v>23849</v>
      </c>
      <c r="DP793" s="25">
        <v>0</v>
      </c>
      <c r="DQ793" s="25">
        <v>0</v>
      </c>
      <c r="DR793" s="25">
        <v>0</v>
      </c>
      <c r="DS793" s="16" t="s">
        <v>63907</v>
      </c>
      <c r="DT793" s="17" t="s">
        <v>23850</v>
      </c>
      <c r="DU793" s="25">
        <v>0</v>
      </c>
      <c r="DV793" s="25">
        <v>0</v>
      </c>
      <c r="DW793" s="25">
        <v>0</v>
      </c>
      <c r="DX793" s="16" t="s">
        <v>63908</v>
      </c>
      <c r="DY793" s="17" t="s">
        <v>23851</v>
      </c>
      <c r="DZ793" s="25">
        <v>0</v>
      </c>
      <c r="EA793" s="25">
        <v>0</v>
      </c>
      <c r="EB793" s="16">
        <v>0</v>
      </c>
      <c r="EC793" s="16" t="s">
        <v>63909</v>
      </c>
      <c r="ED793" s="17" t="s">
        <v>23852</v>
      </c>
      <c r="EE793" s="25">
        <v>0</v>
      </c>
      <c r="EF793" s="25">
        <v>0</v>
      </c>
      <c r="EG793" s="16">
        <v>0</v>
      </c>
      <c r="EH793" s="16" t="s">
        <v>63910</v>
      </c>
      <c r="EI793" s="16" t="s">
        <v>23853</v>
      </c>
      <c r="EJ793" s="16">
        <v>0</v>
      </c>
      <c r="EK793" s="16">
        <v>0</v>
      </c>
      <c r="EL793" s="16">
        <v>0</v>
      </c>
      <c r="EM793" s="16" t="s">
        <v>63911</v>
      </c>
      <c r="EN793" s="17" t="s">
        <v>23854</v>
      </c>
      <c r="EO793" s="25">
        <v>0</v>
      </c>
      <c r="EP793" s="25">
        <v>0</v>
      </c>
      <c r="EQ793" s="16">
        <v>0</v>
      </c>
      <c r="ER793" s="16" t="s">
        <v>63912</v>
      </c>
      <c r="ES793" s="17" t="s">
        <v>23855</v>
      </c>
      <c r="ET793" s="17">
        <v>0</v>
      </c>
      <c r="EU793" s="17">
        <v>0</v>
      </c>
      <c r="EV793" s="17">
        <v>0</v>
      </c>
      <c r="EW793" s="17" t="s">
        <v>63913</v>
      </c>
      <c r="EX793" s="17" t="s">
        <v>23856</v>
      </c>
      <c r="EY793" s="17">
        <v>0</v>
      </c>
      <c r="EZ793" s="17">
        <v>0</v>
      </c>
      <c r="FA793" s="17">
        <v>0</v>
      </c>
      <c r="FB793" s="17" t="s">
        <v>63914</v>
      </c>
      <c r="FC793" s="17" t="s">
        <v>23857</v>
      </c>
      <c r="FD793" s="17">
        <v>0</v>
      </c>
      <c r="FE793" s="17">
        <v>0</v>
      </c>
      <c r="FF793" s="17">
        <v>0</v>
      </c>
      <c r="FH793" s="17">
        <v>0</v>
      </c>
      <c r="FI793" s="17">
        <v>0</v>
      </c>
      <c r="FJ793" s="17">
        <v>0</v>
      </c>
      <c r="FL793" s="17">
        <v>0</v>
      </c>
      <c r="FM793" s="17">
        <v>0</v>
      </c>
      <c r="FN793" s="17">
        <v>0</v>
      </c>
    </row>
    <row r="794" spans="1:170">
      <c r="A794" s="14">
        <v>84230008</v>
      </c>
      <c r="B794" s="15" t="s">
        <v>39</v>
      </c>
      <c r="C794" s="17" t="s">
        <v>935</v>
      </c>
      <c r="D794" s="25">
        <v>0</v>
      </c>
      <c r="E794" s="25">
        <v>0</v>
      </c>
      <c r="F794" s="25">
        <v>0</v>
      </c>
      <c r="I794" s="16"/>
      <c r="L794" s="20" t="s">
        <v>1485</v>
      </c>
      <c r="M794" s="17" t="s">
        <v>63915</v>
      </c>
      <c r="N794" s="17" t="s">
        <v>23858</v>
      </c>
      <c r="O794" s="25">
        <v>0</v>
      </c>
      <c r="P794" s="25">
        <v>0</v>
      </c>
      <c r="Q794" s="25">
        <v>0</v>
      </c>
      <c r="R794" s="16" t="s">
        <v>63916</v>
      </c>
      <c r="S794" s="17" t="s">
        <v>23859</v>
      </c>
      <c r="T794" s="25">
        <v>0</v>
      </c>
      <c r="U794" s="25">
        <v>0</v>
      </c>
      <c r="V794" s="25">
        <v>0</v>
      </c>
      <c r="W794" s="16" t="s">
        <v>63917</v>
      </c>
      <c r="X794" s="17" t="s">
        <v>23860</v>
      </c>
      <c r="Y794" s="25">
        <v>0</v>
      </c>
      <c r="Z794" s="25">
        <v>0</v>
      </c>
      <c r="AA794" s="25">
        <v>0</v>
      </c>
      <c r="AB794" s="16" t="s">
        <v>63918</v>
      </c>
      <c r="AC794" s="17" t="s">
        <v>23861</v>
      </c>
      <c r="AD794" s="25">
        <v>0</v>
      </c>
      <c r="AE794" s="25">
        <v>0</v>
      </c>
      <c r="AF794" s="25">
        <v>0</v>
      </c>
      <c r="AG794" s="16" t="s">
        <v>63919</v>
      </c>
      <c r="AH794" s="17" t="s">
        <v>23862</v>
      </c>
      <c r="AI794" s="25">
        <v>0</v>
      </c>
      <c r="AJ794" s="25">
        <v>0</v>
      </c>
      <c r="AK794" s="25">
        <v>0</v>
      </c>
      <c r="AL794" s="16" t="s">
        <v>63920</v>
      </c>
      <c r="AM794" s="17" t="s">
        <v>23863</v>
      </c>
      <c r="AN794" s="25">
        <v>0</v>
      </c>
      <c r="AO794" s="25">
        <v>0</v>
      </c>
      <c r="AP794" s="25">
        <v>0</v>
      </c>
      <c r="AQ794" s="16" t="s">
        <v>63921</v>
      </c>
      <c r="AR794" s="17" t="s">
        <v>23864</v>
      </c>
      <c r="AS794" s="25">
        <v>0</v>
      </c>
      <c r="AT794" s="25">
        <v>0</v>
      </c>
      <c r="AU794" s="25">
        <v>0</v>
      </c>
      <c r="AV794" s="16" t="s">
        <v>63922</v>
      </c>
      <c r="AW794" s="17" t="s">
        <v>23865</v>
      </c>
      <c r="AX794" s="25">
        <v>0</v>
      </c>
      <c r="AY794" s="25">
        <v>0</v>
      </c>
      <c r="AZ794" s="25">
        <v>0</v>
      </c>
      <c r="BA794" s="16" t="s">
        <v>63923</v>
      </c>
      <c r="BB794" s="17" t="s">
        <v>23866</v>
      </c>
      <c r="BC794" s="25">
        <v>0</v>
      </c>
      <c r="BD794" s="25">
        <v>0</v>
      </c>
      <c r="BE794" s="25">
        <v>0</v>
      </c>
      <c r="BF794" s="16" t="s">
        <v>63924</v>
      </c>
      <c r="BG794" s="17" t="s">
        <v>23867</v>
      </c>
      <c r="BH794" s="25">
        <v>0</v>
      </c>
      <c r="BI794" s="25">
        <v>0</v>
      </c>
      <c r="BJ794" s="25">
        <v>0</v>
      </c>
      <c r="BK794" s="16" t="s">
        <v>63925</v>
      </c>
      <c r="BL794" s="17" t="s">
        <v>23868</v>
      </c>
      <c r="BM794" s="25">
        <v>0</v>
      </c>
      <c r="BN794" s="25">
        <v>0</v>
      </c>
      <c r="BO794" s="25">
        <v>0</v>
      </c>
      <c r="BP794" s="16" t="s">
        <v>63926</v>
      </c>
      <c r="BQ794" s="17" t="s">
        <v>23869</v>
      </c>
      <c r="BR794" s="25">
        <v>0</v>
      </c>
      <c r="BS794" s="25">
        <v>0</v>
      </c>
      <c r="BT794" s="25">
        <v>0</v>
      </c>
      <c r="BU794" s="16" t="s">
        <v>63927</v>
      </c>
      <c r="BV794" s="17" t="s">
        <v>23870</v>
      </c>
      <c r="BW794" s="25">
        <v>0</v>
      </c>
      <c r="BX794" s="25">
        <v>0</v>
      </c>
      <c r="BY794" s="25">
        <v>0</v>
      </c>
      <c r="BZ794" s="16" t="s">
        <v>63928</v>
      </c>
      <c r="CA794" s="17" t="s">
        <v>23871</v>
      </c>
      <c r="CB794" s="25">
        <v>0</v>
      </c>
      <c r="CC794" s="25">
        <v>0</v>
      </c>
      <c r="CD794" s="25">
        <v>0</v>
      </c>
      <c r="CE794" s="16" t="s">
        <v>63929</v>
      </c>
      <c r="CF794" s="17" t="s">
        <v>23872</v>
      </c>
      <c r="CG794" s="25">
        <v>0</v>
      </c>
      <c r="CH794" s="25">
        <v>0</v>
      </c>
      <c r="CI794" s="25">
        <v>0</v>
      </c>
      <c r="CJ794" s="16" t="s">
        <v>63930</v>
      </c>
      <c r="CK794" s="17" t="s">
        <v>23873</v>
      </c>
      <c r="CL794" s="25">
        <v>0</v>
      </c>
      <c r="CM794" s="25">
        <v>0</v>
      </c>
      <c r="CN794" s="25">
        <v>0</v>
      </c>
      <c r="CO794" s="16" t="s">
        <v>63931</v>
      </c>
      <c r="CP794" s="17" t="s">
        <v>23874</v>
      </c>
      <c r="CQ794" s="25">
        <v>0</v>
      </c>
      <c r="CR794" s="25">
        <v>0</v>
      </c>
      <c r="CS794" s="25">
        <v>0</v>
      </c>
      <c r="CT794" s="16" t="s">
        <v>63932</v>
      </c>
      <c r="CU794" s="17" t="s">
        <v>23875</v>
      </c>
      <c r="CV794" s="25">
        <v>0</v>
      </c>
      <c r="CW794" s="25">
        <v>0</v>
      </c>
      <c r="CX794" s="25">
        <v>0</v>
      </c>
      <c r="CY794" s="16" t="s">
        <v>63933</v>
      </c>
      <c r="CZ794" s="17" t="s">
        <v>23876</v>
      </c>
      <c r="DA794" s="25">
        <v>0</v>
      </c>
      <c r="DB794" s="25">
        <v>0</v>
      </c>
      <c r="DC794" s="25">
        <v>0</v>
      </c>
      <c r="DD794" s="25" t="s">
        <v>63934</v>
      </c>
      <c r="DE794" s="25" t="s">
        <v>23877</v>
      </c>
      <c r="DF794" s="25">
        <v>0</v>
      </c>
      <c r="DG794" s="25">
        <v>0</v>
      </c>
      <c r="DH794" s="25">
        <v>0</v>
      </c>
      <c r="DI794" s="16" t="s">
        <v>63935</v>
      </c>
      <c r="DJ794" s="17" t="s">
        <v>23878</v>
      </c>
      <c r="DK794" s="25">
        <v>0</v>
      </c>
      <c r="DL794" s="25">
        <v>0</v>
      </c>
      <c r="DM794" s="25">
        <v>0</v>
      </c>
      <c r="DN794" s="16" t="s">
        <v>63936</v>
      </c>
      <c r="DO794" s="17" t="s">
        <v>23879</v>
      </c>
      <c r="DP794" s="25">
        <v>0</v>
      </c>
      <c r="DQ794" s="25">
        <v>0</v>
      </c>
      <c r="DR794" s="25">
        <v>0</v>
      </c>
      <c r="DS794" s="16" t="s">
        <v>63937</v>
      </c>
      <c r="DT794" s="17" t="s">
        <v>23880</v>
      </c>
      <c r="DU794" s="25">
        <v>0</v>
      </c>
      <c r="DV794" s="25">
        <v>0</v>
      </c>
      <c r="DW794" s="25">
        <v>0</v>
      </c>
      <c r="DX794" s="16" t="s">
        <v>63938</v>
      </c>
      <c r="DY794" s="17" t="s">
        <v>23881</v>
      </c>
      <c r="DZ794" s="25">
        <v>0</v>
      </c>
      <c r="EA794" s="25">
        <v>0</v>
      </c>
      <c r="EB794" s="16">
        <v>0</v>
      </c>
      <c r="EC794" s="16" t="s">
        <v>63939</v>
      </c>
      <c r="ED794" s="17" t="s">
        <v>23882</v>
      </c>
      <c r="EE794" s="25">
        <v>0</v>
      </c>
      <c r="EF794" s="25">
        <v>0</v>
      </c>
      <c r="EG794" s="16">
        <v>0</v>
      </c>
      <c r="EH794" s="16" t="s">
        <v>63940</v>
      </c>
      <c r="EI794" s="16" t="s">
        <v>23883</v>
      </c>
      <c r="EJ794" s="16">
        <v>0</v>
      </c>
      <c r="EK794" s="16">
        <v>0</v>
      </c>
      <c r="EL794" s="16">
        <v>0</v>
      </c>
      <c r="EM794" s="16" t="s">
        <v>63941</v>
      </c>
      <c r="EN794" s="17" t="s">
        <v>23884</v>
      </c>
      <c r="EO794" s="25">
        <v>0</v>
      </c>
      <c r="EP794" s="25">
        <v>0</v>
      </c>
      <c r="EQ794" s="16">
        <v>0</v>
      </c>
      <c r="ER794" s="16" t="s">
        <v>63942</v>
      </c>
      <c r="ES794" s="17" t="s">
        <v>23885</v>
      </c>
      <c r="ET794" s="17">
        <v>0</v>
      </c>
      <c r="EU794" s="17">
        <v>0</v>
      </c>
      <c r="EV794" s="17">
        <v>0</v>
      </c>
      <c r="EW794" s="17" t="s">
        <v>63943</v>
      </c>
      <c r="EX794" s="17" t="s">
        <v>23886</v>
      </c>
      <c r="EY794" s="17">
        <v>0</v>
      </c>
      <c r="EZ794" s="17">
        <v>0</v>
      </c>
      <c r="FA794" s="17">
        <v>0</v>
      </c>
      <c r="FB794" s="17" t="s">
        <v>63944</v>
      </c>
      <c r="FC794" s="17" t="s">
        <v>23887</v>
      </c>
      <c r="FD794" s="17">
        <v>0</v>
      </c>
      <c r="FE794" s="17">
        <v>0</v>
      </c>
      <c r="FF794" s="17">
        <v>0</v>
      </c>
      <c r="FH794" s="17">
        <v>0</v>
      </c>
      <c r="FI794" s="17">
        <v>0</v>
      </c>
      <c r="FJ794" s="17">
        <v>0</v>
      </c>
      <c r="FL794" s="17">
        <v>0</v>
      </c>
      <c r="FM794" s="17">
        <v>0</v>
      </c>
      <c r="FN794" s="17">
        <v>0</v>
      </c>
    </row>
    <row r="795" spans="1:170">
      <c r="A795" s="14">
        <v>84230009</v>
      </c>
      <c r="B795" s="15" t="s">
        <v>39</v>
      </c>
      <c r="C795" s="17" t="s">
        <v>936</v>
      </c>
      <c r="D795" s="25">
        <v>0</v>
      </c>
      <c r="E795" s="25">
        <v>0</v>
      </c>
      <c r="F795" s="25">
        <v>0</v>
      </c>
      <c r="I795" s="16"/>
      <c r="L795" s="20" t="s">
        <v>1486</v>
      </c>
      <c r="M795" s="17" t="s">
        <v>63945</v>
      </c>
      <c r="N795" s="17" t="s">
        <v>23888</v>
      </c>
      <c r="O795" s="25">
        <v>0</v>
      </c>
      <c r="P795" s="25">
        <v>0</v>
      </c>
      <c r="Q795" s="25">
        <v>0</v>
      </c>
      <c r="R795" s="16" t="s">
        <v>63946</v>
      </c>
      <c r="S795" s="17" t="s">
        <v>23889</v>
      </c>
      <c r="T795" s="25">
        <v>0</v>
      </c>
      <c r="U795" s="25">
        <v>0</v>
      </c>
      <c r="V795" s="25">
        <v>0</v>
      </c>
      <c r="W795" s="16" t="s">
        <v>63947</v>
      </c>
      <c r="X795" s="17" t="s">
        <v>23890</v>
      </c>
      <c r="Y795" s="25">
        <v>0</v>
      </c>
      <c r="Z795" s="25">
        <v>0</v>
      </c>
      <c r="AA795" s="25">
        <v>0</v>
      </c>
      <c r="AB795" s="16" t="s">
        <v>63948</v>
      </c>
      <c r="AC795" s="17" t="s">
        <v>23891</v>
      </c>
      <c r="AD795" s="25">
        <v>0</v>
      </c>
      <c r="AE795" s="25">
        <v>0</v>
      </c>
      <c r="AF795" s="25">
        <v>0</v>
      </c>
      <c r="AG795" s="16" t="s">
        <v>63949</v>
      </c>
      <c r="AH795" s="17" t="s">
        <v>23892</v>
      </c>
      <c r="AI795" s="25">
        <v>0</v>
      </c>
      <c r="AJ795" s="25">
        <v>0</v>
      </c>
      <c r="AK795" s="25">
        <v>0</v>
      </c>
      <c r="AL795" s="16" t="s">
        <v>63950</v>
      </c>
      <c r="AM795" s="17" t="s">
        <v>23893</v>
      </c>
      <c r="AN795" s="25">
        <v>0</v>
      </c>
      <c r="AO795" s="25">
        <v>0</v>
      </c>
      <c r="AP795" s="25">
        <v>0</v>
      </c>
      <c r="AQ795" s="16" t="s">
        <v>63951</v>
      </c>
      <c r="AR795" s="17" t="s">
        <v>23894</v>
      </c>
      <c r="AS795" s="25">
        <v>0</v>
      </c>
      <c r="AT795" s="25">
        <v>0</v>
      </c>
      <c r="AU795" s="25">
        <v>0</v>
      </c>
      <c r="AV795" s="16" t="s">
        <v>63952</v>
      </c>
      <c r="AW795" s="17" t="s">
        <v>23895</v>
      </c>
      <c r="AX795" s="25">
        <v>0</v>
      </c>
      <c r="AY795" s="25">
        <v>0</v>
      </c>
      <c r="AZ795" s="25">
        <v>0</v>
      </c>
      <c r="BA795" s="16" t="s">
        <v>63953</v>
      </c>
      <c r="BB795" s="17" t="s">
        <v>23896</v>
      </c>
      <c r="BC795" s="25">
        <v>0</v>
      </c>
      <c r="BD795" s="25">
        <v>0</v>
      </c>
      <c r="BE795" s="25">
        <v>0</v>
      </c>
      <c r="BF795" s="16" t="s">
        <v>63954</v>
      </c>
      <c r="BG795" s="17" t="s">
        <v>23897</v>
      </c>
      <c r="BH795" s="25">
        <v>0</v>
      </c>
      <c r="BI795" s="25">
        <v>0</v>
      </c>
      <c r="BJ795" s="25">
        <v>0</v>
      </c>
      <c r="BK795" s="16" t="s">
        <v>63955</v>
      </c>
      <c r="BL795" s="17" t="s">
        <v>23898</v>
      </c>
      <c r="BM795" s="25">
        <v>0</v>
      </c>
      <c r="BN795" s="25">
        <v>0</v>
      </c>
      <c r="BO795" s="25">
        <v>0</v>
      </c>
      <c r="BP795" s="16" t="s">
        <v>63956</v>
      </c>
      <c r="BQ795" s="17" t="s">
        <v>23899</v>
      </c>
      <c r="BR795" s="25">
        <v>0</v>
      </c>
      <c r="BS795" s="25">
        <v>0</v>
      </c>
      <c r="BT795" s="25">
        <v>0</v>
      </c>
      <c r="BU795" s="16" t="s">
        <v>63957</v>
      </c>
      <c r="BV795" s="17" t="s">
        <v>23900</v>
      </c>
      <c r="BW795" s="25">
        <v>0</v>
      </c>
      <c r="BX795" s="25">
        <v>0</v>
      </c>
      <c r="BY795" s="25">
        <v>0</v>
      </c>
      <c r="BZ795" s="16" t="s">
        <v>63958</v>
      </c>
      <c r="CA795" s="17" t="s">
        <v>23901</v>
      </c>
      <c r="CB795" s="25">
        <v>0</v>
      </c>
      <c r="CC795" s="25">
        <v>0</v>
      </c>
      <c r="CD795" s="25">
        <v>0</v>
      </c>
      <c r="CE795" s="16" t="s">
        <v>63959</v>
      </c>
      <c r="CF795" s="17" t="s">
        <v>23902</v>
      </c>
      <c r="CG795" s="25">
        <v>0</v>
      </c>
      <c r="CH795" s="25">
        <v>0</v>
      </c>
      <c r="CI795" s="25">
        <v>0</v>
      </c>
      <c r="CJ795" s="16" t="s">
        <v>63960</v>
      </c>
      <c r="CK795" s="17" t="s">
        <v>23903</v>
      </c>
      <c r="CL795" s="25">
        <v>0</v>
      </c>
      <c r="CM795" s="25">
        <v>0</v>
      </c>
      <c r="CN795" s="25">
        <v>0</v>
      </c>
      <c r="CO795" s="16" t="s">
        <v>63961</v>
      </c>
      <c r="CP795" s="17" t="s">
        <v>23904</v>
      </c>
      <c r="CQ795" s="25">
        <v>0</v>
      </c>
      <c r="CR795" s="25">
        <v>0</v>
      </c>
      <c r="CS795" s="25">
        <v>0</v>
      </c>
      <c r="CT795" s="16" t="s">
        <v>63962</v>
      </c>
      <c r="CU795" s="17" t="s">
        <v>23905</v>
      </c>
      <c r="CV795" s="25">
        <v>0</v>
      </c>
      <c r="CW795" s="25">
        <v>0</v>
      </c>
      <c r="CX795" s="25">
        <v>0</v>
      </c>
      <c r="CY795" s="16" t="s">
        <v>63963</v>
      </c>
      <c r="CZ795" s="17" t="s">
        <v>23906</v>
      </c>
      <c r="DA795" s="25">
        <v>0</v>
      </c>
      <c r="DB795" s="25">
        <v>0</v>
      </c>
      <c r="DC795" s="25">
        <v>0</v>
      </c>
      <c r="DD795" s="25" t="s">
        <v>63964</v>
      </c>
      <c r="DE795" s="25" t="s">
        <v>23907</v>
      </c>
      <c r="DF795" s="25">
        <v>0</v>
      </c>
      <c r="DG795" s="25">
        <v>0</v>
      </c>
      <c r="DH795" s="25">
        <v>0</v>
      </c>
      <c r="DI795" s="16" t="s">
        <v>63965</v>
      </c>
      <c r="DJ795" s="17" t="s">
        <v>23908</v>
      </c>
      <c r="DK795" s="25">
        <v>0</v>
      </c>
      <c r="DL795" s="25">
        <v>0</v>
      </c>
      <c r="DM795" s="25">
        <v>0</v>
      </c>
      <c r="DN795" s="16" t="s">
        <v>63966</v>
      </c>
      <c r="DO795" s="17" t="s">
        <v>23909</v>
      </c>
      <c r="DP795" s="25">
        <v>0</v>
      </c>
      <c r="DQ795" s="25">
        <v>0</v>
      </c>
      <c r="DR795" s="25">
        <v>0</v>
      </c>
      <c r="DS795" s="16" t="s">
        <v>63967</v>
      </c>
      <c r="DT795" s="17" t="s">
        <v>23910</v>
      </c>
      <c r="DU795" s="25">
        <v>0</v>
      </c>
      <c r="DV795" s="25">
        <v>0</v>
      </c>
      <c r="DW795" s="25">
        <v>0</v>
      </c>
      <c r="DX795" s="16" t="s">
        <v>63968</v>
      </c>
      <c r="DY795" s="17" t="s">
        <v>23911</v>
      </c>
      <c r="DZ795" s="25">
        <v>0</v>
      </c>
      <c r="EA795" s="25">
        <v>0</v>
      </c>
      <c r="EB795" s="16">
        <v>0</v>
      </c>
      <c r="EC795" s="16" t="s">
        <v>63969</v>
      </c>
      <c r="ED795" s="17" t="s">
        <v>23912</v>
      </c>
      <c r="EE795" s="25">
        <v>0</v>
      </c>
      <c r="EF795" s="25">
        <v>0</v>
      </c>
      <c r="EG795" s="16">
        <v>0</v>
      </c>
      <c r="EH795" s="16" t="s">
        <v>63970</v>
      </c>
      <c r="EI795" s="16" t="s">
        <v>23913</v>
      </c>
      <c r="EJ795" s="16">
        <v>0</v>
      </c>
      <c r="EK795" s="16">
        <v>0</v>
      </c>
      <c r="EL795" s="16">
        <v>0</v>
      </c>
      <c r="EM795" s="16" t="s">
        <v>63971</v>
      </c>
      <c r="EN795" s="17" t="s">
        <v>23914</v>
      </c>
      <c r="EO795" s="25">
        <v>0</v>
      </c>
      <c r="EP795" s="25">
        <v>0</v>
      </c>
      <c r="EQ795" s="16">
        <v>0</v>
      </c>
      <c r="ER795" s="16" t="s">
        <v>63972</v>
      </c>
      <c r="ES795" s="17" t="s">
        <v>23915</v>
      </c>
      <c r="ET795" s="17">
        <v>0</v>
      </c>
      <c r="EU795" s="17">
        <v>0</v>
      </c>
      <c r="EV795" s="17">
        <v>0</v>
      </c>
      <c r="EW795" s="17" t="s">
        <v>63973</v>
      </c>
      <c r="EX795" s="17" t="s">
        <v>23916</v>
      </c>
      <c r="EY795" s="17">
        <v>0</v>
      </c>
      <c r="EZ795" s="17">
        <v>0</v>
      </c>
      <c r="FA795" s="17">
        <v>0</v>
      </c>
      <c r="FB795" s="17" t="s">
        <v>63974</v>
      </c>
      <c r="FC795" s="17" t="s">
        <v>23917</v>
      </c>
      <c r="FD795" s="17">
        <v>0</v>
      </c>
      <c r="FE795" s="17">
        <v>0</v>
      </c>
      <c r="FF795" s="17">
        <v>0</v>
      </c>
      <c r="FH795" s="17">
        <v>0</v>
      </c>
      <c r="FI795" s="17">
        <v>0</v>
      </c>
      <c r="FJ795" s="17">
        <v>0</v>
      </c>
      <c r="FL795" s="17">
        <v>0</v>
      </c>
      <c r="FM795" s="17">
        <v>0</v>
      </c>
      <c r="FN795" s="17">
        <v>0</v>
      </c>
    </row>
    <row r="796" spans="1:170">
      <c r="A796" s="14">
        <v>84230010</v>
      </c>
      <c r="B796" s="15" t="s">
        <v>39</v>
      </c>
      <c r="C796" s="17" t="s">
        <v>937</v>
      </c>
      <c r="D796" s="25">
        <v>0</v>
      </c>
      <c r="E796" s="25">
        <v>0</v>
      </c>
      <c r="F796" s="25">
        <v>0</v>
      </c>
      <c r="I796" s="16"/>
      <c r="L796" s="20" t="s">
        <v>1</v>
      </c>
      <c r="M796" s="17" t="s">
        <v>63975</v>
      </c>
      <c r="N796" s="17" t="s">
        <v>23918</v>
      </c>
      <c r="O796" s="25">
        <v>0</v>
      </c>
      <c r="P796" s="25">
        <v>0</v>
      </c>
      <c r="Q796" s="25">
        <v>0</v>
      </c>
      <c r="R796" s="16" t="s">
        <v>63976</v>
      </c>
      <c r="S796" s="17" t="s">
        <v>23919</v>
      </c>
      <c r="T796" s="25">
        <v>0</v>
      </c>
      <c r="U796" s="25">
        <v>0</v>
      </c>
      <c r="V796" s="25">
        <v>0</v>
      </c>
      <c r="W796" s="16" t="s">
        <v>63977</v>
      </c>
      <c r="X796" s="17" t="s">
        <v>23920</v>
      </c>
      <c r="Y796" s="25">
        <v>0</v>
      </c>
      <c r="Z796" s="25">
        <v>0</v>
      </c>
      <c r="AA796" s="25">
        <v>0</v>
      </c>
      <c r="AB796" s="16" t="s">
        <v>63978</v>
      </c>
      <c r="AC796" s="17" t="s">
        <v>23921</v>
      </c>
      <c r="AD796" s="25">
        <v>0</v>
      </c>
      <c r="AE796" s="25">
        <v>0</v>
      </c>
      <c r="AF796" s="25">
        <v>0</v>
      </c>
      <c r="AG796" s="16" t="s">
        <v>63979</v>
      </c>
      <c r="AH796" s="17" t="s">
        <v>23922</v>
      </c>
      <c r="AI796" s="25">
        <v>0</v>
      </c>
      <c r="AJ796" s="25">
        <v>0</v>
      </c>
      <c r="AK796" s="25">
        <v>0</v>
      </c>
      <c r="AL796" s="16" t="s">
        <v>63980</v>
      </c>
      <c r="AM796" s="17" t="s">
        <v>23923</v>
      </c>
      <c r="AN796" s="25">
        <v>0</v>
      </c>
      <c r="AO796" s="25">
        <v>0</v>
      </c>
      <c r="AP796" s="25">
        <v>0</v>
      </c>
      <c r="AQ796" s="16" t="s">
        <v>63981</v>
      </c>
      <c r="AR796" s="17" t="s">
        <v>23924</v>
      </c>
      <c r="AS796" s="25">
        <v>0</v>
      </c>
      <c r="AT796" s="25">
        <v>0</v>
      </c>
      <c r="AU796" s="25">
        <v>0</v>
      </c>
      <c r="AV796" s="16" t="s">
        <v>63982</v>
      </c>
      <c r="AW796" s="17" t="s">
        <v>23925</v>
      </c>
      <c r="AX796" s="25">
        <v>0</v>
      </c>
      <c r="AY796" s="25">
        <v>0</v>
      </c>
      <c r="AZ796" s="25">
        <v>0</v>
      </c>
      <c r="BA796" s="16" t="s">
        <v>63983</v>
      </c>
      <c r="BB796" s="17" t="s">
        <v>23926</v>
      </c>
      <c r="BC796" s="25">
        <v>0</v>
      </c>
      <c r="BD796" s="25">
        <v>0</v>
      </c>
      <c r="BE796" s="25">
        <v>0</v>
      </c>
      <c r="BF796" s="16" t="s">
        <v>63984</v>
      </c>
      <c r="BG796" s="17" t="s">
        <v>23927</v>
      </c>
      <c r="BH796" s="25">
        <v>0</v>
      </c>
      <c r="BI796" s="25">
        <v>0</v>
      </c>
      <c r="BJ796" s="25">
        <v>0</v>
      </c>
      <c r="BK796" s="16" t="s">
        <v>63985</v>
      </c>
      <c r="BL796" s="17" t="s">
        <v>23928</v>
      </c>
      <c r="BM796" s="25">
        <v>0</v>
      </c>
      <c r="BN796" s="25">
        <v>0</v>
      </c>
      <c r="BO796" s="25">
        <v>0</v>
      </c>
      <c r="BP796" s="16" t="s">
        <v>63986</v>
      </c>
      <c r="BQ796" s="17" t="s">
        <v>23929</v>
      </c>
      <c r="BR796" s="25">
        <v>0</v>
      </c>
      <c r="BS796" s="25">
        <v>0</v>
      </c>
      <c r="BT796" s="25">
        <v>0</v>
      </c>
      <c r="BU796" s="16" t="s">
        <v>63987</v>
      </c>
      <c r="BV796" s="17" t="s">
        <v>23930</v>
      </c>
      <c r="BW796" s="25">
        <v>0</v>
      </c>
      <c r="BX796" s="25">
        <v>0</v>
      </c>
      <c r="BY796" s="25">
        <v>0</v>
      </c>
      <c r="BZ796" s="16" t="s">
        <v>63988</v>
      </c>
      <c r="CA796" s="17" t="s">
        <v>23931</v>
      </c>
      <c r="CB796" s="25">
        <v>0</v>
      </c>
      <c r="CC796" s="25">
        <v>0</v>
      </c>
      <c r="CD796" s="25">
        <v>0</v>
      </c>
      <c r="CE796" s="16" t="s">
        <v>63989</v>
      </c>
      <c r="CF796" s="17" t="s">
        <v>23932</v>
      </c>
      <c r="CG796" s="25">
        <v>0</v>
      </c>
      <c r="CH796" s="25">
        <v>0</v>
      </c>
      <c r="CI796" s="25">
        <v>0</v>
      </c>
      <c r="CJ796" s="16" t="s">
        <v>63990</v>
      </c>
      <c r="CK796" s="17" t="s">
        <v>23933</v>
      </c>
      <c r="CL796" s="25">
        <v>0</v>
      </c>
      <c r="CM796" s="25">
        <v>0</v>
      </c>
      <c r="CN796" s="25">
        <v>0</v>
      </c>
      <c r="CO796" s="16" t="s">
        <v>63991</v>
      </c>
      <c r="CP796" s="17" t="s">
        <v>23934</v>
      </c>
      <c r="CQ796" s="25">
        <v>0</v>
      </c>
      <c r="CR796" s="25">
        <v>0</v>
      </c>
      <c r="CS796" s="25">
        <v>0</v>
      </c>
      <c r="CT796" s="16" t="s">
        <v>63992</v>
      </c>
      <c r="CU796" s="17" t="s">
        <v>23935</v>
      </c>
      <c r="CV796" s="25">
        <v>0</v>
      </c>
      <c r="CW796" s="25">
        <v>0</v>
      </c>
      <c r="CX796" s="25">
        <v>0</v>
      </c>
      <c r="CY796" s="16" t="s">
        <v>63993</v>
      </c>
      <c r="CZ796" s="17" t="s">
        <v>23936</v>
      </c>
      <c r="DA796" s="25">
        <v>0</v>
      </c>
      <c r="DB796" s="25">
        <v>0</v>
      </c>
      <c r="DC796" s="25">
        <v>0</v>
      </c>
      <c r="DD796" s="25" t="s">
        <v>63994</v>
      </c>
      <c r="DE796" s="25" t="s">
        <v>23937</v>
      </c>
      <c r="DF796" s="25">
        <v>0</v>
      </c>
      <c r="DG796" s="25">
        <v>0</v>
      </c>
      <c r="DH796" s="25">
        <v>0</v>
      </c>
      <c r="DI796" s="16" t="s">
        <v>63995</v>
      </c>
      <c r="DJ796" s="17" t="s">
        <v>23938</v>
      </c>
      <c r="DK796" s="25">
        <v>0</v>
      </c>
      <c r="DL796" s="25">
        <v>0</v>
      </c>
      <c r="DM796" s="25">
        <v>0</v>
      </c>
      <c r="DN796" s="16" t="s">
        <v>63996</v>
      </c>
      <c r="DO796" s="17" t="s">
        <v>23939</v>
      </c>
      <c r="DP796" s="25">
        <v>0</v>
      </c>
      <c r="DQ796" s="25">
        <v>0</v>
      </c>
      <c r="DR796" s="25">
        <v>0</v>
      </c>
      <c r="DS796" s="16" t="s">
        <v>63997</v>
      </c>
      <c r="DT796" s="17" t="s">
        <v>23940</v>
      </c>
      <c r="DU796" s="25">
        <v>0</v>
      </c>
      <c r="DV796" s="25">
        <v>0</v>
      </c>
      <c r="DW796" s="25">
        <v>0</v>
      </c>
      <c r="DX796" s="16" t="s">
        <v>63998</v>
      </c>
      <c r="DY796" s="17" t="s">
        <v>23941</v>
      </c>
      <c r="DZ796" s="25">
        <v>0</v>
      </c>
      <c r="EA796" s="25">
        <v>0</v>
      </c>
      <c r="EB796" s="16">
        <v>0</v>
      </c>
      <c r="EC796" s="16" t="s">
        <v>63999</v>
      </c>
      <c r="ED796" s="17" t="s">
        <v>23942</v>
      </c>
      <c r="EE796" s="25">
        <v>0</v>
      </c>
      <c r="EF796" s="25">
        <v>0</v>
      </c>
      <c r="EG796" s="16">
        <v>0</v>
      </c>
      <c r="EH796" s="16" t="s">
        <v>64000</v>
      </c>
      <c r="EI796" s="16" t="s">
        <v>23943</v>
      </c>
      <c r="EJ796" s="16">
        <v>0</v>
      </c>
      <c r="EK796" s="16">
        <v>0</v>
      </c>
      <c r="EL796" s="16">
        <v>0</v>
      </c>
      <c r="EM796" s="16" t="s">
        <v>64001</v>
      </c>
      <c r="EN796" s="17" t="s">
        <v>23944</v>
      </c>
      <c r="EO796" s="25">
        <v>0</v>
      </c>
      <c r="EP796" s="25">
        <v>0</v>
      </c>
      <c r="EQ796" s="16">
        <v>0</v>
      </c>
      <c r="ER796" s="16" t="s">
        <v>64002</v>
      </c>
      <c r="ES796" s="17" t="s">
        <v>23945</v>
      </c>
      <c r="ET796" s="17">
        <v>0</v>
      </c>
      <c r="EU796" s="17">
        <v>0</v>
      </c>
      <c r="EV796" s="17">
        <v>0</v>
      </c>
      <c r="EW796" s="17" t="s">
        <v>64003</v>
      </c>
      <c r="EX796" s="17" t="s">
        <v>23946</v>
      </c>
      <c r="EY796" s="17">
        <v>0</v>
      </c>
      <c r="EZ796" s="17">
        <v>0</v>
      </c>
      <c r="FA796" s="17">
        <v>0</v>
      </c>
      <c r="FB796" s="17" t="s">
        <v>64004</v>
      </c>
      <c r="FC796" s="17" t="s">
        <v>23947</v>
      </c>
      <c r="FD796" s="17">
        <v>0</v>
      </c>
      <c r="FE796" s="17">
        <v>0</v>
      </c>
      <c r="FF796" s="17">
        <v>0</v>
      </c>
      <c r="FH796" s="17">
        <v>0</v>
      </c>
      <c r="FI796" s="17">
        <v>0</v>
      </c>
      <c r="FJ796" s="17">
        <v>0</v>
      </c>
      <c r="FL796" s="17">
        <v>0</v>
      </c>
      <c r="FM796" s="17">
        <v>0</v>
      </c>
      <c r="FN796" s="17">
        <v>0</v>
      </c>
    </row>
    <row r="797" spans="1:170">
      <c r="A797" s="14">
        <v>84230011</v>
      </c>
      <c r="B797" s="15" t="s">
        <v>39</v>
      </c>
      <c r="C797" s="17" t="s">
        <v>938</v>
      </c>
      <c r="D797" s="25">
        <v>0</v>
      </c>
      <c r="E797" s="25">
        <v>0</v>
      </c>
      <c r="F797" s="25">
        <v>0</v>
      </c>
      <c r="I797" s="16"/>
      <c r="L797" s="20" t="s">
        <v>2</v>
      </c>
      <c r="M797" s="17" t="s">
        <v>64005</v>
      </c>
      <c r="N797" s="17" t="s">
        <v>23948</v>
      </c>
      <c r="O797" s="25">
        <v>0</v>
      </c>
      <c r="P797" s="25">
        <v>0</v>
      </c>
      <c r="Q797" s="25">
        <v>0</v>
      </c>
      <c r="R797" s="16" t="s">
        <v>64006</v>
      </c>
      <c r="S797" s="17" t="s">
        <v>23949</v>
      </c>
      <c r="T797" s="25">
        <v>0</v>
      </c>
      <c r="U797" s="25">
        <v>0</v>
      </c>
      <c r="V797" s="25">
        <v>0</v>
      </c>
      <c r="W797" s="16" t="s">
        <v>64007</v>
      </c>
      <c r="X797" s="17" t="s">
        <v>23950</v>
      </c>
      <c r="Y797" s="25">
        <v>0</v>
      </c>
      <c r="Z797" s="25">
        <v>0</v>
      </c>
      <c r="AA797" s="25">
        <v>0</v>
      </c>
      <c r="AB797" s="16" t="s">
        <v>64008</v>
      </c>
      <c r="AC797" s="17" t="s">
        <v>23951</v>
      </c>
      <c r="AD797" s="25">
        <v>0</v>
      </c>
      <c r="AE797" s="25">
        <v>0</v>
      </c>
      <c r="AF797" s="25">
        <v>0</v>
      </c>
      <c r="AG797" s="16" t="s">
        <v>64009</v>
      </c>
      <c r="AH797" s="17" t="s">
        <v>23952</v>
      </c>
      <c r="AI797" s="25">
        <v>0</v>
      </c>
      <c r="AJ797" s="25">
        <v>0</v>
      </c>
      <c r="AK797" s="25">
        <v>0</v>
      </c>
      <c r="AL797" s="16" t="s">
        <v>64010</v>
      </c>
      <c r="AM797" s="17" t="s">
        <v>23953</v>
      </c>
      <c r="AN797" s="25">
        <v>0</v>
      </c>
      <c r="AO797" s="25">
        <v>0</v>
      </c>
      <c r="AP797" s="25">
        <v>0</v>
      </c>
      <c r="AQ797" s="16" t="s">
        <v>64011</v>
      </c>
      <c r="AR797" s="17" t="s">
        <v>23954</v>
      </c>
      <c r="AS797" s="25">
        <v>0</v>
      </c>
      <c r="AT797" s="25">
        <v>0</v>
      </c>
      <c r="AU797" s="25">
        <v>0</v>
      </c>
      <c r="AV797" s="16" t="s">
        <v>64012</v>
      </c>
      <c r="AW797" s="17" t="s">
        <v>23955</v>
      </c>
      <c r="AX797" s="25">
        <v>0</v>
      </c>
      <c r="AY797" s="25">
        <v>0</v>
      </c>
      <c r="AZ797" s="25">
        <v>0</v>
      </c>
      <c r="BA797" s="16" t="s">
        <v>64013</v>
      </c>
      <c r="BB797" s="17" t="s">
        <v>23956</v>
      </c>
      <c r="BC797" s="25">
        <v>0</v>
      </c>
      <c r="BD797" s="25">
        <v>0</v>
      </c>
      <c r="BE797" s="25">
        <v>0</v>
      </c>
      <c r="BF797" s="16" t="s">
        <v>64014</v>
      </c>
      <c r="BG797" s="17" t="s">
        <v>23957</v>
      </c>
      <c r="BH797" s="25">
        <v>0</v>
      </c>
      <c r="BI797" s="25">
        <v>0</v>
      </c>
      <c r="BJ797" s="25">
        <v>0</v>
      </c>
      <c r="BK797" s="16" t="s">
        <v>64015</v>
      </c>
      <c r="BL797" s="17" t="s">
        <v>23958</v>
      </c>
      <c r="BM797" s="25">
        <v>0</v>
      </c>
      <c r="BN797" s="25">
        <v>0</v>
      </c>
      <c r="BO797" s="25">
        <v>0</v>
      </c>
      <c r="BP797" s="16" t="s">
        <v>64016</v>
      </c>
      <c r="BQ797" s="17" t="s">
        <v>23959</v>
      </c>
      <c r="BR797" s="25">
        <v>0</v>
      </c>
      <c r="BS797" s="25">
        <v>0</v>
      </c>
      <c r="BT797" s="25">
        <v>0</v>
      </c>
      <c r="BU797" s="16" t="s">
        <v>64017</v>
      </c>
      <c r="BV797" s="17" t="s">
        <v>23960</v>
      </c>
      <c r="BW797" s="25">
        <v>0</v>
      </c>
      <c r="BX797" s="25">
        <v>0</v>
      </c>
      <c r="BY797" s="25">
        <v>0</v>
      </c>
      <c r="BZ797" s="16" t="s">
        <v>64018</v>
      </c>
      <c r="CA797" s="17" t="s">
        <v>23961</v>
      </c>
      <c r="CB797" s="25">
        <v>0</v>
      </c>
      <c r="CC797" s="25">
        <v>0</v>
      </c>
      <c r="CD797" s="25">
        <v>0</v>
      </c>
      <c r="CE797" s="16" t="s">
        <v>64019</v>
      </c>
      <c r="CF797" s="17" t="s">
        <v>23962</v>
      </c>
      <c r="CG797" s="25">
        <v>0</v>
      </c>
      <c r="CH797" s="25">
        <v>0</v>
      </c>
      <c r="CI797" s="25">
        <v>0</v>
      </c>
      <c r="CJ797" s="16" t="s">
        <v>64020</v>
      </c>
      <c r="CK797" s="17" t="s">
        <v>23963</v>
      </c>
      <c r="CL797" s="25">
        <v>0</v>
      </c>
      <c r="CM797" s="25">
        <v>0</v>
      </c>
      <c r="CN797" s="25">
        <v>0</v>
      </c>
      <c r="CO797" s="16" t="s">
        <v>64021</v>
      </c>
      <c r="CP797" s="17" t="s">
        <v>23964</v>
      </c>
      <c r="CQ797" s="25">
        <v>0</v>
      </c>
      <c r="CR797" s="25">
        <v>0</v>
      </c>
      <c r="CS797" s="25">
        <v>0</v>
      </c>
      <c r="CT797" s="16" t="s">
        <v>64022</v>
      </c>
      <c r="CU797" s="17" t="s">
        <v>23965</v>
      </c>
      <c r="CV797" s="25">
        <v>0</v>
      </c>
      <c r="CW797" s="25">
        <v>0</v>
      </c>
      <c r="CX797" s="25">
        <v>0</v>
      </c>
      <c r="CY797" s="16" t="s">
        <v>64023</v>
      </c>
      <c r="CZ797" s="17" t="s">
        <v>23966</v>
      </c>
      <c r="DA797" s="25">
        <v>0</v>
      </c>
      <c r="DB797" s="25">
        <v>0</v>
      </c>
      <c r="DC797" s="25">
        <v>0</v>
      </c>
      <c r="DD797" s="25" t="s">
        <v>64024</v>
      </c>
      <c r="DE797" s="25" t="s">
        <v>23967</v>
      </c>
      <c r="DF797" s="25">
        <v>0</v>
      </c>
      <c r="DG797" s="25">
        <v>0</v>
      </c>
      <c r="DH797" s="25">
        <v>0</v>
      </c>
      <c r="DI797" s="16" t="s">
        <v>64025</v>
      </c>
      <c r="DJ797" s="17" t="s">
        <v>23968</v>
      </c>
      <c r="DK797" s="25">
        <v>0</v>
      </c>
      <c r="DL797" s="25">
        <v>0</v>
      </c>
      <c r="DM797" s="25">
        <v>0</v>
      </c>
      <c r="DN797" s="16" t="s">
        <v>64026</v>
      </c>
      <c r="DO797" s="17" t="s">
        <v>23969</v>
      </c>
      <c r="DP797" s="25">
        <v>0</v>
      </c>
      <c r="DQ797" s="25">
        <v>0</v>
      </c>
      <c r="DR797" s="25">
        <v>0</v>
      </c>
      <c r="DS797" s="16" t="s">
        <v>64027</v>
      </c>
      <c r="DT797" s="17" t="s">
        <v>23970</v>
      </c>
      <c r="DU797" s="25">
        <v>0</v>
      </c>
      <c r="DV797" s="25">
        <v>0</v>
      </c>
      <c r="DW797" s="25">
        <v>0</v>
      </c>
      <c r="DX797" s="16" t="s">
        <v>64028</v>
      </c>
      <c r="DY797" s="17" t="s">
        <v>23971</v>
      </c>
      <c r="DZ797" s="25">
        <v>0</v>
      </c>
      <c r="EA797" s="25">
        <v>0</v>
      </c>
      <c r="EB797" s="16">
        <v>0</v>
      </c>
      <c r="EC797" s="16" t="s">
        <v>64029</v>
      </c>
      <c r="ED797" s="17" t="s">
        <v>23972</v>
      </c>
      <c r="EE797" s="25">
        <v>0</v>
      </c>
      <c r="EF797" s="25">
        <v>0</v>
      </c>
      <c r="EG797" s="16">
        <v>0</v>
      </c>
      <c r="EH797" s="16" t="s">
        <v>64030</v>
      </c>
      <c r="EI797" s="16" t="s">
        <v>23973</v>
      </c>
      <c r="EJ797" s="16">
        <v>0</v>
      </c>
      <c r="EK797" s="16">
        <v>0</v>
      </c>
      <c r="EL797" s="16">
        <v>0</v>
      </c>
      <c r="EM797" s="16" t="s">
        <v>64031</v>
      </c>
      <c r="EN797" s="17" t="s">
        <v>23974</v>
      </c>
      <c r="EO797" s="25">
        <v>0</v>
      </c>
      <c r="EP797" s="25">
        <v>0</v>
      </c>
      <c r="EQ797" s="16">
        <v>0</v>
      </c>
      <c r="ER797" s="16" t="s">
        <v>64032</v>
      </c>
      <c r="ES797" s="17" t="s">
        <v>23975</v>
      </c>
      <c r="ET797" s="17">
        <v>0</v>
      </c>
      <c r="EU797" s="17">
        <v>0</v>
      </c>
      <c r="EV797" s="17">
        <v>0</v>
      </c>
      <c r="EW797" s="17" t="s">
        <v>64033</v>
      </c>
      <c r="EX797" s="17" t="s">
        <v>23976</v>
      </c>
      <c r="EY797" s="17">
        <v>0</v>
      </c>
      <c r="EZ797" s="17">
        <v>0</v>
      </c>
      <c r="FA797" s="17">
        <v>0</v>
      </c>
      <c r="FB797" s="17" t="s">
        <v>64034</v>
      </c>
      <c r="FC797" s="17" t="s">
        <v>23977</v>
      </c>
      <c r="FD797" s="17">
        <v>0</v>
      </c>
      <c r="FE797" s="17">
        <v>0</v>
      </c>
      <c r="FF797" s="17">
        <v>0</v>
      </c>
      <c r="FH797" s="17">
        <v>0</v>
      </c>
      <c r="FI797" s="17">
        <v>0</v>
      </c>
      <c r="FJ797" s="17">
        <v>0</v>
      </c>
      <c r="FL797" s="17">
        <v>0</v>
      </c>
      <c r="FM797" s="17">
        <v>0</v>
      </c>
      <c r="FN797" s="17">
        <v>0</v>
      </c>
    </row>
    <row r="798" spans="1:170">
      <c r="A798" s="14">
        <v>84230012</v>
      </c>
      <c r="B798" s="15" t="s">
        <v>39</v>
      </c>
      <c r="C798" s="17" t="s">
        <v>939</v>
      </c>
      <c r="D798" s="25">
        <v>0</v>
      </c>
      <c r="E798" s="25">
        <v>0</v>
      </c>
      <c r="F798" s="25">
        <v>0</v>
      </c>
      <c r="I798" s="16"/>
      <c r="L798" s="20" t="s">
        <v>3</v>
      </c>
      <c r="M798" s="17" t="s">
        <v>64035</v>
      </c>
      <c r="N798" s="17" t="s">
        <v>23978</v>
      </c>
      <c r="O798" s="25">
        <v>0</v>
      </c>
      <c r="P798" s="25">
        <v>0</v>
      </c>
      <c r="Q798" s="25">
        <v>0</v>
      </c>
      <c r="R798" s="16" t="s">
        <v>64036</v>
      </c>
      <c r="S798" s="17" t="s">
        <v>23979</v>
      </c>
      <c r="T798" s="25">
        <v>0</v>
      </c>
      <c r="U798" s="25">
        <v>0</v>
      </c>
      <c r="V798" s="25">
        <v>0</v>
      </c>
      <c r="W798" s="16" t="s">
        <v>64037</v>
      </c>
      <c r="X798" s="17" t="s">
        <v>23980</v>
      </c>
      <c r="Y798" s="25">
        <v>0</v>
      </c>
      <c r="Z798" s="25">
        <v>0</v>
      </c>
      <c r="AA798" s="25">
        <v>0</v>
      </c>
      <c r="AB798" s="16" t="s">
        <v>64038</v>
      </c>
      <c r="AC798" s="17" t="s">
        <v>23981</v>
      </c>
      <c r="AD798" s="25">
        <v>0</v>
      </c>
      <c r="AE798" s="25">
        <v>0</v>
      </c>
      <c r="AF798" s="25">
        <v>0</v>
      </c>
      <c r="AG798" s="16" t="s">
        <v>64039</v>
      </c>
      <c r="AH798" s="17" t="s">
        <v>23982</v>
      </c>
      <c r="AI798" s="25">
        <v>0</v>
      </c>
      <c r="AJ798" s="25">
        <v>0</v>
      </c>
      <c r="AK798" s="25">
        <v>0</v>
      </c>
      <c r="AL798" s="16" t="s">
        <v>64040</v>
      </c>
      <c r="AM798" s="17" t="s">
        <v>23983</v>
      </c>
      <c r="AN798" s="25">
        <v>0</v>
      </c>
      <c r="AO798" s="25">
        <v>0</v>
      </c>
      <c r="AP798" s="25">
        <v>0</v>
      </c>
      <c r="AQ798" s="16" t="s">
        <v>64041</v>
      </c>
      <c r="AR798" s="17" t="s">
        <v>23984</v>
      </c>
      <c r="AS798" s="25">
        <v>0</v>
      </c>
      <c r="AT798" s="25">
        <v>0</v>
      </c>
      <c r="AU798" s="25">
        <v>0</v>
      </c>
      <c r="AV798" s="16" t="s">
        <v>64042</v>
      </c>
      <c r="AW798" s="17" t="s">
        <v>23985</v>
      </c>
      <c r="AX798" s="25">
        <v>0</v>
      </c>
      <c r="AY798" s="25">
        <v>0</v>
      </c>
      <c r="AZ798" s="25">
        <v>0</v>
      </c>
      <c r="BA798" s="16" t="s">
        <v>64043</v>
      </c>
      <c r="BB798" s="17" t="s">
        <v>23986</v>
      </c>
      <c r="BC798" s="25">
        <v>0</v>
      </c>
      <c r="BD798" s="25">
        <v>0</v>
      </c>
      <c r="BE798" s="25">
        <v>0</v>
      </c>
      <c r="BF798" s="16" t="s">
        <v>64044</v>
      </c>
      <c r="BG798" s="17" t="s">
        <v>23987</v>
      </c>
      <c r="BH798" s="25">
        <v>0</v>
      </c>
      <c r="BI798" s="25">
        <v>0</v>
      </c>
      <c r="BJ798" s="25">
        <v>0</v>
      </c>
      <c r="BK798" s="16" t="s">
        <v>64045</v>
      </c>
      <c r="BL798" s="17" t="s">
        <v>23988</v>
      </c>
      <c r="BM798" s="25">
        <v>0</v>
      </c>
      <c r="BN798" s="25">
        <v>0</v>
      </c>
      <c r="BO798" s="25">
        <v>0</v>
      </c>
      <c r="BP798" s="16" t="s">
        <v>64046</v>
      </c>
      <c r="BQ798" s="17" t="s">
        <v>23989</v>
      </c>
      <c r="BR798" s="25">
        <v>0</v>
      </c>
      <c r="BS798" s="25">
        <v>0</v>
      </c>
      <c r="BT798" s="25">
        <v>0</v>
      </c>
      <c r="BU798" s="16" t="s">
        <v>64047</v>
      </c>
      <c r="BV798" s="17" t="s">
        <v>23990</v>
      </c>
      <c r="BW798" s="25">
        <v>0</v>
      </c>
      <c r="BX798" s="25">
        <v>0</v>
      </c>
      <c r="BY798" s="25">
        <v>0</v>
      </c>
      <c r="BZ798" s="16" t="s">
        <v>64048</v>
      </c>
      <c r="CA798" s="17" t="s">
        <v>23991</v>
      </c>
      <c r="CB798" s="25">
        <v>0</v>
      </c>
      <c r="CC798" s="25">
        <v>0</v>
      </c>
      <c r="CD798" s="25">
        <v>0</v>
      </c>
      <c r="CE798" s="16" t="s">
        <v>64049</v>
      </c>
      <c r="CF798" s="17" t="s">
        <v>23992</v>
      </c>
      <c r="CG798" s="25">
        <v>0</v>
      </c>
      <c r="CH798" s="25">
        <v>0</v>
      </c>
      <c r="CI798" s="25">
        <v>0</v>
      </c>
      <c r="CJ798" s="16" t="s">
        <v>64050</v>
      </c>
      <c r="CK798" s="17" t="s">
        <v>23993</v>
      </c>
      <c r="CL798" s="25">
        <v>0</v>
      </c>
      <c r="CM798" s="25">
        <v>0</v>
      </c>
      <c r="CN798" s="25">
        <v>0</v>
      </c>
      <c r="CO798" s="16" t="s">
        <v>64051</v>
      </c>
      <c r="CP798" s="17" t="s">
        <v>23994</v>
      </c>
      <c r="CQ798" s="25">
        <v>0</v>
      </c>
      <c r="CR798" s="25">
        <v>0</v>
      </c>
      <c r="CS798" s="25">
        <v>0</v>
      </c>
      <c r="CT798" s="16" t="s">
        <v>64052</v>
      </c>
      <c r="CU798" s="17" t="s">
        <v>23995</v>
      </c>
      <c r="CV798" s="25">
        <v>0</v>
      </c>
      <c r="CW798" s="25">
        <v>0</v>
      </c>
      <c r="CX798" s="25">
        <v>0</v>
      </c>
      <c r="CY798" s="16" t="s">
        <v>64053</v>
      </c>
      <c r="CZ798" s="17" t="s">
        <v>23996</v>
      </c>
      <c r="DA798" s="25">
        <v>0</v>
      </c>
      <c r="DB798" s="25">
        <v>0</v>
      </c>
      <c r="DC798" s="25">
        <v>0</v>
      </c>
      <c r="DD798" s="25" t="s">
        <v>64054</v>
      </c>
      <c r="DE798" s="25" t="s">
        <v>23997</v>
      </c>
      <c r="DF798" s="25">
        <v>0</v>
      </c>
      <c r="DG798" s="25">
        <v>0</v>
      </c>
      <c r="DH798" s="25">
        <v>0</v>
      </c>
      <c r="DI798" s="16" t="s">
        <v>64055</v>
      </c>
      <c r="DJ798" s="17" t="s">
        <v>23998</v>
      </c>
      <c r="DK798" s="25">
        <v>0</v>
      </c>
      <c r="DL798" s="25">
        <v>0</v>
      </c>
      <c r="DM798" s="25">
        <v>0</v>
      </c>
      <c r="DN798" s="16" t="s">
        <v>64056</v>
      </c>
      <c r="DO798" s="17" t="s">
        <v>23999</v>
      </c>
      <c r="DP798" s="25">
        <v>0</v>
      </c>
      <c r="DQ798" s="25">
        <v>0</v>
      </c>
      <c r="DR798" s="25">
        <v>0</v>
      </c>
      <c r="DS798" s="16" t="s">
        <v>64057</v>
      </c>
      <c r="DT798" s="17" t="s">
        <v>24000</v>
      </c>
      <c r="DU798" s="25">
        <v>0</v>
      </c>
      <c r="DV798" s="25">
        <v>0</v>
      </c>
      <c r="DW798" s="25">
        <v>0</v>
      </c>
      <c r="DX798" s="16" t="s">
        <v>64058</v>
      </c>
      <c r="DY798" s="17" t="s">
        <v>24001</v>
      </c>
      <c r="DZ798" s="25">
        <v>0</v>
      </c>
      <c r="EA798" s="25">
        <v>0</v>
      </c>
      <c r="EB798" s="16">
        <v>0</v>
      </c>
      <c r="EC798" s="16" t="s">
        <v>64059</v>
      </c>
      <c r="ED798" s="17" t="s">
        <v>24002</v>
      </c>
      <c r="EE798" s="25">
        <v>0</v>
      </c>
      <c r="EF798" s="25">
        <v>0</v>
      </c>
      <c r="EG798" s="16">
        <v>0</v>
      </c>
      <c r="EH798" s="16" t="s">
        <v>64060</v>
      </c>
      <c r="EI798" s="16" t="s">
        <v>24003</v>
      </c>
      <c r="EJ798" s="16">
        <v>0</v>
      </c>
      <c r="EK798" s="16">
        <v>0</v>
      </c>
      <c r="EL798" s="16">
        <v>0</v>
      </c>
      <c r="EM798" s="16" t="s">
        <v>64061</v>
      </c>
      <c r="EN798" s="17" t="s">
        <v>24004</v>
      </c>
      <c r="EO798" s="25">
        <v>0</v>
      </c>
      <c r="EP798" s="25">
        <v>0</v>
      </c>
      <c r="EQ798" s="16">
        <v>0</v>
      </c>
      <c r="ER798" s="16" t="s">
        <v>64062</v>
      </c>
      <c r="ES798" s="17" t="s">
        <v>24005</v>
      </c>
      <c r="ET798" s="17">
        <v>0</v>
      </c>
      <c r="EU798" s="17">
        <v>0</v>
      </c>
      <c r="EV798" s="17">
        <v>0</v>
      </c>
      <c r="EW798" s="17" t="s">
        <v>64063</v>
      </c>
      <c r="EX798" s="17" t="s">
        <v>24006</v>
      </c>
      <c r="EY798" s="17">
        <v>0</v>
      </c>
      <c r="EZ798" s="17">
        <v>0</v>
      </c>
      <c r="FA798" s="17">
        <v>0</v>
      </c>
      <c r="FB798" s="17" t="s">
        <v>64064</v>
      </c>
      <c r="FC798" s="17" t="s">
        <v>24007</v>
      </c>
      <c r="FD798" s="17">
        <v>0</v>
      </c>
      <c r="FE798" s="17">
        <v>0</v>
      </c>
      <c r="FF798" s="17">
        <v>0</v>
      </c>
      <c r="FH798" s="17">
        <v>0</v>
      </c>
      <c r="FI798" s="17">
        <v>0</v>
      </c>
      <c r="FJ798" s="17">
        <v>0</v>
      </c>
      <c r="FL798" s="17">
        <v>0</v>
      </c>
      <c r="FM798" s="17">
        <v>0</v>
      </c>
      <c r="FN798" s="17">
        <v>0</v>
      </c>
    </row>
    <row r="799" spans="1:170">
      <c r="A799" s="14">
        <v>84230013</v>
      </c>
      <c r="B799" s="15" t="s">
        <v>39</v>
      </c>
      <c r="C799" s="17" t="s">
        <v>940</v>
      </c>
      <c r="D799" s="8">
        <v>0</v>
      </c>
      <c r="E799" s="8">
        <v>0</v>
      </c>
      <c r="F799" s="53">
        <v>0</v>
      </c>
      <c r="G799" s="53"/>
      <c r="H799" s="53"/>
      <c r="I799" s="16"/>
      <c r="L799" s="20" t="s">
        <v>4</v>
      </c>
      <c r="M799" s="17" t="s">
        <v>64065</v>
      </c>
      <c r="N799" s="17" t="s">
        <v>24008</v>
      </c>
      <c r="O799" s="25">
        <v>0</v>
      </c>
      <c r="P799" s="25">
        <v>0</v>
      </c>
      <c r="Q799" s="25">
        <v>0</v>
      </c>
      <c r="R799" s="16" t="s">
        <v>64066</v>
      </c>
      <c r="S799" s="17" t="s">
        <v>24009</v>
      </c>
      <c r="T799" s="25">
        <v>0</v>
      </c>
      <c r="U799" s="25">
        <v>0</v>
      </c>
      <c r="V799" s="25">
        <v>0</v>
      </c>
      <c r="W799" s="16" t="s">
        <v>64067</v>
      </c>
      <c r="X799" s="17" t="s">
        <v>24010</v>
      </c>
      <c r="Y799" s="25">
        <v>0</v>
      </c>
      <c r="Z799" s="25">
        <v>0</v>
      </c>
      <c r="AA799" s="25">
        <v>0</v>
      </c>
      <c r="AB799" s="16" t="s">
        <v>64068</v>
      </c>
      <c r="AC799" s="17" t="s">
        <v>24011</v>
      </c>
      <c r="AD799" s="25">
        <v>0</v>
      </c>
      <c r="AE799" s="25">
        <v>0</v>
      </c>
      <c r="AF799" s="25">
        <v>0</v>
      </c>
      <c r="AG799" s="16" t="s">
        <v>64069</v>
      </c>
      <c r="AH799" s="17" t="s">
        <v>24012</v>
      </c>
      <c r="AI799" s="25">
        <v>0</v>
      </c>
      <c r="AJ799" s="25">
        <v>0</v>
      </c>
      <c r="AK799" s="25">
        <v>0</v>
      </c>
      <c r="AL799" s="16" t="s">
        <v>64070</v>
      </c>
      <c r="AM799" s="17" t="s">
        <v>24013</v>
      </c>
      <c r="AN799" s="25">
        <v>0</v>
      </c>
      <c r="AO799" s="25">
        <v>0</v>
      </c>
      <c r="AP799" s="25">
        <v>0</v>
      </c>
      <c r="AQ799" s="16" t="s">
        <v>64071</v>
      </c>
      <c r="AR799" s="17" t="s">
        <v>24014</v>
      </c>
      <c r="AS799" s="25">
        <v>0</v>
      </c>
      <c r="AT799" s="25">
        <v>0</v>
      </c>
      <c r="AU799" s="25">
        <v>0</v>
      </c>
      <c r="AV799" s="16" t="s">
        <v>64072</v>
      </c>
      <c r="AW799" s="17" t="s">
        <v>24015</v>
      </c>
      <c r="AX799" s="25">
        <v>0</v>
      </c>
      <c r="AY799" s="25">
        <v>0</v>
      </c>
      <c r="AZ799" s="25">
        <v>0</v>
      </c>
      <c r="BA799" s="16" t="s">
        <v>64073</v>
      </c>
      <c r="BB799" s="17" t="s">
        <v>24016</v>
      </c>
      <c r="BC799" s="25">
        <v>0</v>
      </c>
      <c r="BD799" s="25">
        <v>0</v>
      </c>
      <c r="BE799" s="25">
        <v>0</v>
      </c>
      <c r="BF799" s="16" t="s">
        <v>64074</v>
      </c>
      <c r="BG799" s="17" t="s">
        <v>24017</v>
      </c>
      <c r="BH799" s="25">
        <v>0</v>
      </c>
      <c r="BI799" s="25">
        <v>0</v>
      </c>
      <c r="BJ799" s="25">
        <v>0</v>
      </c>
      <c r="BK799" s="16" t="s">
        <v>64075</v>
      </c>
      <c r="BL799" s="17" t="s">
        <v>24018</v>
      </c>
      <c r="BM799" s="25">
        <v>0</v>
      </c>
      <c r="BN799" s="25">
        <v>0</v>
      </c>
      <c r="BO799" s="25">
        <v>0</v>
      </c>
      <c r="BP799" s="16" t="s">
        <v>64076</v>
      </c>
      <c r="BQ799" s="17" t="s">
        <v>24019</v>
      </c>
      <c r="BR799" s="25">
        <v>0</v>
      </c>
      <c r="BS799" s="25">
        <v>0</v>
      </c>
      <c r="BT799" s="25">
        <v>0</v>
      </c>
      <c r="BU799" s="16" t="s">
        <v>64077</v>
      </c>
      <c r="BV799" s="17" t="s">
        <v>24020</v>
      </c>
      <c r="BW799" s="25">
        <v>0</v>
      </c>
      <c r="BX799" s="25">
        <v>0</v>
      </c>
      <c r="BY799" s="25">
        <v>0</v>
      </c>
      <c r="BZ799" s="16" t="s">
        <v>64078</v>
      </c>
      <c r="CA799" s="17" t="s">
        <v>24021</v>
      </c>
      <c r="CB799" s="25">
        <v>0</v>
      </c>
      <c r="CC799" s="25">
        <v>0</v>
      </c>
      <c r="CD799" s="25">
        <v>0</v>
      </c>
      <c r="CE799" s="16" t="s">
        <v>64079</v>
      </c>
      <c r="CF799" s="17" t="s">
        <v>24022</v>
      </c>
      <c r="CG799" s="25">
        <v>0</v>
      </c>
      <c r="CH799" s="25">
        <v>0</v>
      </c>
      <c r="CI799" s="25">
        <v>0</v>
      </c>
      <c r="CJ799" s="16" t="s">
        <v>64080</v>
      </c>
      <c r="CK799" s="17" t="s">
        <v>24023</v>
      </c>
      <c r="CL799" s="25">
        <v>0</v>
      </c>
      <c r="CM799" s="25">
        <v>0</v>
      </c>
      <c r="CN799" s="25">
        <v>0</v>
      </c>
      <c r="CO799" s="16" t="s">
        <v>64081</v>
      </c>
      <c r="CP799" s="17" t="s">
        <v>24024</v>
      </c>
      <c r="CQ799" s="25">
        <v>0</v>
      </c>
      <c r="CR799" s="25">
        <v>0</v>
      </c>
      <c r="CS799" s="25">
        <v>0</v>
      </c>
      <c r="CT799" s="16" t="s">
        <v>64082</v>
      </c>
      <c r="CU799" s="17" t="s">
        <v>24025</v>
      </c>
      <c r="CV799" s="25">
        <v>0</v>
      </c>
      <c r="CW799" s="25">
        <v>0</v>
      </c>
      <c r="CX799" s="25">
        <v>0</v>
      </c>
      <c r="CY799" s="16" t="s">
        <v>64083</v>
      </c>
      <c r="CZ799" s="17" t="s">
        <v>24026</v>
      </c>
      <c r="DA799" s="25">
        <v>0</v>
      </c>
      <c r="DB799" s="25">
        <v>0</v>
      </c>
      <c r="DC799" s="25">
        <v>0</v>
      </c>
      <c r="DD799" s="25" t="s">
        <v>64084</v>
      </c>
      <c r="DE799" s="25" t="s">
        <v>24027</v>
      </c>
      <c r="DF799" s="25">
        <v>0</v>
      </c>
      <c r="DG799" s="25">
        <v>0</v>
      </c>
      <c r="DH799" s="25">
        <v>0</v>
      </c>
      <c r="DI799" s="16" t="s">
        <v>64085</v>
      </c>
      <c r="DJ799" s="17" t="s">
        <v>24028</v>
      </c>
      <c r="DK799" s="25">
        <v>0</v>
      </c>
      <c r="DL799" s="25">
        <v>0</v>
      </c>
      <c r="DM799" s="25">
        <v>0</v>
      </c>
      <c r="DN799" s="16" t="s">
        <v>64086</v>
      </c>
      <c r="DO799" s="17" t="s">
        <v>24029</v>
      </c>
      <c r="DP799" s="25">
        <v>0</v>
      </c>
      <c r="DQ799" s="25">
        <v>0</v>
      </c>
      <c r="DR799" s="25">
        <v>0</v>
      </c>
      <c r="DS799" s="16" t="s">
        <v>64087</v>
      </c>
      <c r="DT799" s="17" t="s">
        <v>24030</v>
      </c>
      <c r="DU799" s="25">
        <v>0</v>
      </c>
      <c r="DV799" s="25">
        <v>0</v>
      </c>
      <c r="DW799" s="25">
        <v>0</v>
      </c>
      <c r="DX799" s="16" t="s">
        <v>64088</v>
      </c>
      <c r="DY799" s="17" t="s">
        <v>24031</v>
      </c>
      <c r="DZ799" s="25">
        <v>0</v>
      </c>
      <c r="EA799" s="25">
        <v>0</v>
      </c>
      <c r="EB799" s="25">
        <v>0</v>
      </c>
      <c r="EC799" s="16" t="s">
        <v>64089</v>
      </c>
      <c r="ED799" s="17" t="s">
        <v>24032</v>
      </c>
      <c r="EE799" s="25">
        <v>0</v>
      </c>
      <c r="EF799" s="25">
        <v>0</v>
      </c>
      <c r="EG799" s="25">
        <v>0</v>
      </c>
      <c r="EH799" s="16" t="s">
        <v>64090</v>
      </c>
      <c r="EI799" s="16" t="s">
        <v>24033</v>
      </c>
      <c r="EJ799" s="16">
        <v>0</v>
      </c>
      <c r="EK799" s="16">
        <v>0</v>
      </c>
      <c r="EL799" s="16">
        <v>0</v>
      </c>
      <c r="EM799" s="16" t="s">
        <v>64091</v>
      </c>
      <c r="EN799" s="17" t="s">
        <v>24034</v>
      </c>
      <c r="EO799" s="25">
        <v>0</v>
      </c>
      <c r="EP799" s="25">
        <v>0</v>
      </c>
      <c r="EQ799" s="25">
        <v>0</v>
      </c>
      <c r="ER799" s="16" t="s">
        <v>64092</v>
      </c>
      <c r="ES799" s="17" t="s">
        <v>24035</v>
      </c>
      <c r="ET799" s="17">
        <v>0</v>
      </c>
      <c r="EU799" s="17">
        <v>0</v>
      </c>
      <c r="EV799" s="17">
        <v>0</v>
      </c>
      <c r="EW799" s="17" t="s">
        <v>64093</v>
      </c>
      <c r="EX799" s="17" t="s">
        <v>24036</v>
      </c>
      <c r="EY799" s="17">
        <v>0</v>
      </c>
      <c r="EZ799" s="17">
        <v>0</v>
      </c>
      <c r="FA799" s="17">
        <v>0</v>
      </c>
      <c r="FB799" s="17" t="s">
        <v>64094</v>
      </c>
      <c r="FC799" s="17" t="s">
        <v>24037</v>
      </c>
      <c r="FD799" s="17">
        <v>0</v>
      </c>
      <c r="FE799" s="17">
        <v>0</v>
      </c>
      <c r="FF799" s="17">
        <v>0</v>
      </c>
      <c r="FH799" s="17">
        <v>0</v>
      </c>
      <c r="FI799" s="17">
        <v>0</v>
      </c>
      <c r="FJ799" s="17">
        <v>0</v>
      </c>
      <c r="FL799" s="17">
        <v>0</v>
      </c>
      <c r="FM799" s="17">
        <v>0</v>
      </c>
      <c r="FN799" s="17">
        <v>0</v>
      </c>
    </row>
    <row r="800" spans="1:170">
      <c r="B800" s="15" t="s">
        <v>1487</v>
      </c>
      <c r="D800" s="25">
        <v>0</v>
      </c>
      <c r="E800" s="25">
        <v>0</v>
      </c>
      <c r="F800" s="25">
        <v>0</v>
      </c>
      <c r="I800" s="16"/>
      <c r="L800" s="20" t="s">
        <v>1487</v>
      </c>
      <c r="M800" s="17" t="s">
        <v>42315</v>
      </c>
      <c r="O800" s="25">
        <v>0</v>
      </c>
      <c r="P800" s="25">
        <v>0</v>
      </c>
      <c r="Q800" s="25">
        <v>0</v>
      </c>
      <c r="R800" s="16" t="s">
        <v>42316</v>
      </c>
      <c r="S800" s="17"/>
      <c r="T800" s="25">
        <v>0</v>
      </c>
      <c r="U800" s="25">
        <v>0</v>
      </c>
      <c r="V800" s="25">
        <v>0</v>
      </c>
      <c r="W800" s="16" t="s">
        <v>42317</v>
      </c>
      <c r="X800" s="17"/>
      <c r="Y800" s="25">
        <v>0</v>
      </c>
      <c r="Z800" s="25">
        <v>0</v>
      </c>
      <c r="AA800" s="25">
        <v>0</v>
      </c>
      <c r="AB800" s="16" t="s">
        <v>42318</v>
      </c>
      <c r="AC800" s="17"/>
      <c r="AD800" s="25">
        <v>0</v>
      </c>
      <c r="AE800" s="25">
        <v>0</v>
      </c>
      <c r="AF800" s="25">
        <v>0</v>
      </c>
      <c r="AG800" s="16" t="s">
        <v>42319</v>
      </c>
      <c r="AH800" s="17"/>
      <c r="AI800" s="25">
        <v>0</v>
      </c>
      <c r="AJ800" s="25">
        <v>0</v>
      </c>
      <c r="AK800" s="25">
        <v>0</v>
      </c>
      <c r="AL800" s="16" t="s">
        <v>42320</v>
      </c>
      <c r="AM800" s="17"/>
      <c r="AN800" s="25">
        <v>0</v>
      </c>
      <c r="AO800" s="25">
        <v>0</v>
      </c>
      <c r="AP800" s="25">
        <v>0</v>
      </c>
      <c r="AQ800" s="16" t="s">
        <v>42321</v>
      </c>
      <c r="AR800" s="17"/>
      <c r="AS800" s="25">
        <v>0</v>
      </c>
      <c r="AT800" s="25">
        <v>0</v>
      </c>
      <c r="AU800" s="25">
        <v>0</v>
      </c>
      <c r="AV800" s="16" t="s">
        <v>42322</v>
      </c>
      <c r="AW800" s="17"/>
      <c r="AX800" s="25">
        <v>0</v>
      </c>
      <c r="AY800" s="25">
        <v>0</v>
      </c>
      <c r="AZ800" s="25">
        <v>0</v>
      </c>
      <c r="BA800" s="16" t="s">
        <v>42323</v>
      </c>
      <c r="BB800" s="17"/>
      <c r="BC800" s="25">
        <v>0</v>
      </c>
      <c r="BD800" s="25">
        <v>0</v>
      </c>
      <c r="BE800" s="25">
        <v>0</v>
      </c>
      <c r="BF800" s="16" t="s">
        <v>42324</v>
      </c>
      <c r="BG800" s="17"/>
      <c r="BH800" s="25">
        <v>0</v>
      </c>
      <c r="BI800" s="25">
        <v>0</v>
      </c>
      <c r="BJ800" s="25">
        <v>0</v>
      </c>
      <c r="BK800" s="16" t="s">
        <v>42325</v>
      </c>
      <c r="BL800" s="17"/>
      <c r="BM800" s="25">
        <v>0</v>
      </c>
      <c r="BN800" s="25">
        <v>0</v>
      </c>
      <c r="BO800" s="25">
        <v>0</v>
      </c>
      <c r="BP800" s="16" t="s">
        <v>42326</v>
      </c>
      <c r="BQ800" s="17"/>
      <c r="BR800" s="25">
        <v>0</v>
      </c>
      <c r="BS800" s="25">
        <v>0</v>
      </c>
      <c r="BT800" s="25">
        <v>0</v>
      </c>
      <c r="BU800" s="16" t="s">
        <v>42327</v>
      </c>
      <c r="BV800" s="17"/>
      <c r="BW800" s="25">
        <v>0</v>
      </c>
      <c r="BX800" s="25">
        <v>0</v>
      </c>
      <c r="BY800" s="25">
        <v>0</v>
      </c>
      <c r="BZ800" s="16" t="s">
        <v>42328</v>
      </c>
      <c r="CA800" s="17"/>
      <c r="CB800" s="25">
        <v>0</v>
      </c>
      <c r="CC800" s="25">
        <v>0</v>
      </c>
      <c r="CD800" s="25">
        <v>0</v>
      </c>
      <c r="CE800" s="16" t="s">
        <v>42329</v>
      </c>
      <c r="CF800" s="17"/>
      <c r="CG800" s="25">
        <v>0</v>
      </c>
      <c r="CH800" s="25">
        <v>0</v>
      </c>
      <c r="CI800" s="25">
        <v>0</v>
      </c>
      <c r="CJ800" s="16" t="s">
        <v>42330</v>
      </c>
      <c r="CK800" s="17"/>
      <c r="CL800" s="25">
        <v>0</v>
      </c>
      <c r="CM800" s="25">
        <v>0</v>
      </c>
      <c r="CN800" s="25">
        <v>0</v>
      </c>
      <c r="CO800" s="16" t="s">
        <v>42331</v>
      </c>
      <c r="CP800" s="17"/>
      <c r="CQ800" s="25">
        <v>0</v>
      </c>
      <c r="CR800" s="25">
        <v>0</v>
      </c>
      <c r="CS800" s="25">
        <v>0</v>
      </c>
      <c r="CT800" s="16" t="s">
        <v>42332</v>
      </c>
      <c r="CU800" s="17"/>
      <c r="CV800" s="25">
        <v>0</v>
      </c>
      <c r="CW800" s="25">
        <v>0</v>
      </c>
      <c r="CX800" s="25">
        <v>0</v>
      </c>
      <c r="CY800" s="16" t="s">
        <v>42333</v>
      </c>
      <c r="CZ800" s="17"/>
      <c r="DA800" s="25">
        <v>0</v>
      </c>
      <c r="DB800" s="25">
        <v>0</v>
      </c>
      <c r="DC800" s="25">
        <v>0</v>
      </c>
      <c r="DD800" s="25" t="s">
        <v>42334</v>
      </c>
      <c r="DF800" s="25">
        <v>0</v>
      </c>
      <c r="DG800" s="25">
        <v>0</v>
      </c>
      <c r="DH800" s="25">
        <v>0</v>
      </c>
      <c r="DI800" s="16" t="s">
        <v>42335</v>
      </c>
      <c r="DJ800" s="17"/>
      <c r="DK800" s="25">
        <v>0</v>
      </c>
      <c r="DL800" s="25">
        <v>0</v>
      </c>
      <c r="DM800" s="25">
        <v>0</v>
      </c>
      <c r="DN800" s="16" t="s">
        <v>42336</v>
      </c>
      <c r="DO800" s="17"/>
      <c r="DP800" s="25">
        <v>0</v>
      </c>
      <c r="DQ800" s="25">
        <v>0</v>
      </c>
      <c r="DR800" s="25">
        <v>0</v>
      </c>
      <c r="DS800" s="16" t="s">
        <v>42337</v>
      </c>
      <c r="DT800" s="17"/>
      <c r="DU800" s="25">
        <v>0</v>
      </c>
      <c r="DV800" s="25">
        <v>0</v>
      </c>
      <c r="DW800" s="25">
        <v>0</v>
      </c>
      <c r="DX800" s="16" t="s">
        <v>42338</v>
      </c>
      <c r="DY800" s="17"/>
      <c r="DZ800" s="25">
        <v>0</v>
      </c>
      <c r="EA800" s="25">
        <v>0</v>
      </c>
      <c r="EB800" s="16">
        <v>0</v>
      </c>
      <c r="EC800" s="16" t="s">
        <v>42339</v>
      </c>
      <c r="ED800" s="17"/>
      <c r="EE800" s="25">
        <v>0</v>
      </c>
      <c r="EF800" s="25">
        <v>0</v>
      </c>
      <c r="EG800" s="16">
        <v>0</v>
      </c>
      <c r="EH800" s="16" t="s">
        <v>42340</v>
      </c>
      <c r="EI800" s="16"/>
      <c r="EJ800" s="16">
        <v>0</v>
      </c>
      <c r="EK800" s="16">
        <v>0</v>
      </c>
      <c r="EL800" s="16">
        <v>0</v>
      </c>
      <c r="EM800" s="16" t="s">
        <v>42341</v>
      </c>
      <c r="EN800" s="17"/>
      <c r="EO800" s="25">
        <v>0</v>
      </c>
      <c r="EP800" s="25">
        <v>0</v>
      </c>
      <c r="EQ800" s="16">
        <v>0</v>
      </c>
      <c r="ER800" s="16" t="s">
        <v>42342</v>
      </c>
      <c r="ET800" s="17">
        <v>0</v>
      </c>
      <c r="EU800" s="17">
        <v>0</v>
      </c>
      <c r="EV800" s="17">
        <v>0</v>
      </c>
      <c r="EW800" s="17" t="s">
        <v>42343</v>
      </c>
      <c r="EY800" s="17">
        <v>0</v>
      </c>
      <c r="EZ800" s="17">
        <v>0</v>
      </c>
      <c r="FA800" s="17">
        <v>0</v>
      </c>
      <c r="FB800" s="17" t="s">
        <v>42344</v>
      </c>
      <c r="FD800" s="17">
        <v>0</v>
      </c>
      <c r="FE800" s="17">
        <v>0</v>
      </c>
      <c r="FF800" s="17">
        <v>0</v>
      </c>
      <c r="FH800" s="17">
        <v>0</v>
      </c>
      <c r="FI800" s="17">
        <v>0</v>
      </c>
      <c r="FJ800" s="17">
        <v>0</v>
      </c>
      <c r="FL800" s="17">
        <v>0</v>
      </c>
      <c r="FM800" s="17">
        <v>0</v>
      </c>
      <c r="FN800" s="17">
        <v>0</v>
      </c>
    </row>
    <row r="801" spans="1:170">
      <c r="A801" s="14">
        <v>89101002</v>
      </c>
      <c r="B801" s="15" t="s">
        <v>149</v>
      </c>
      <c r="C801" s="17" t="s">
        <v>941</v>
      </c>
      <c r="D801" s="25">
        <v>-60369184</v>
      </c>
      <c r="E801" s="25">
        <v>-184738975</v>
      </c>
      <c r="F801" s="25">
        <v>-245108159</v>
      </c>
      <c r="I801" s="16"/>
      <c r="L801" s="20" t="s">
        <v>1479</v>
      </c>
      <c r="M801" s="17" t="s">
        <v>64095</v>
      </c>
      <c r="N801" s="17" t="s">
        <v>24038</v>
      </c>
      <c r="O801" s="25">
        <v>-4780701</v>
      </c>
      <c r="P801" s="25">
        <v>-33178333</v>
      </c>
      <c r="Q801" s="25">
        <v>-37959034</v>
      </c>
      <c r="R801" s="16" t="s">
        <v>64096</v>
      </c>
      <c r="S801" s="17" t="s">
        <v>24039</v>
      </c>
      <c r="T801" s="25">
        <v>-959933</v>
      </c>
      <c r="U801" s="25">
        <v>-21147918</v>
      </c>
      <c r="V801" s="25">
        <v>-22107851</v>
      </c>
      <c r="W801" s="16" t="s">
        <v>64097</v>
      </c>
      <c r="X801" s="17" t="s">
        <v>24040</v>
      </c>
      <c r="Y801" s="25">
        <v>-155684</v>
      </c>
      <c r="Z801" s="25">
        <v>-1609730</v>
      </c>
      <c r="AA801" s="25">
        <v>-1765414</v>
      </c>
      <c r="AB801" s="16" t="s">
        <v>64098</v>
      </c>
      <c r="AC801" s="17" t="s">
        <v>24041</v>
      </c>
      <c r="AD801" s="25">
        <v>-280537</v>
      </c>
      <c r="AE801" s="25">
        <v>-3910604</v>
      </c>
      <c r="AF801" s="25">
        <v>-4191141</v>
      </c>
      <c r="AG801" s="16" t="s">
        <v>64099</v>
      </c>
      <c r="AH801" s="17" t="s">
        <v>24042</v>
      </c>
      <c r="AI801" s="25">
        <v>-20898773</v>
      </c>
      <c r="AJ801" s="25">
        <v>-262301886</v>
      </c>
      <c r="AK801" s="25">
        <v>-283200659</v>
      </c>
      <c r="AL801" s="16" t="s">
        <v>64100</v>
      </c>
      <c r="AM801" s="17" t="s">
        <v>24043</v>
      </c>
      <c r="AN801" s="25">
        <v>-6578</v>
      </c>
      <c r="AO801" s="25">
        <v>-65201</v>
      </c>
      <c r="AP801" s="25">
        <v>-71779</v>
      </c>
      <c r="AQ801" s="16" t="s">
        <v>64101</v>
      </c>
      <c r="AR801" s="17" t="s">
        <v>24044</v>
      </c>
      <c r="AS801" s="25">
        <v>0</v>
      </c>
      <c r="AT801" s="25">
        <v>-141521</v>
      </c>
      <c r="AU801" s="25">
        <v>-141521</v>
      </c>
      <c r="AV801" s="16" t="s">
        <v>64102</v>
      </c>
      <c r="AW801" s="17" t="s">
        <v>24045</v>
      </c>
      <c r="AX801" s="25">
        <v>-19449</v>
      </c>
      <c r="AY801" s="25">
        <v>-1054487</v>
      </c>
      <c r="AZ801" s="25">
        <v>-1073936</v>
      </c>
      <c r="BA801" s="16" t="s">
        <v>64103</v>
      </c>
      <c r="BB801" s="17" t="s">
        <v>24046</v>
      </c>
      <c r="BC801" s="25">
        <v>0</v>
      </c>
      <c r="BD801" s="25">
        <v>0</v>
      </c>
      <c r="BE801" s="25">
        <v>0</v>
      </c>
      <c r="BF801" s="16" t="s">
        <v>64104</v>
      </c>
      <c r="BG801" s="17" t="s">
        <v>24047</v>
      </c>
      <c r="BH801" s="25">
        <v>-3541871</v>
      </c>
      <c r="BI801" s="25">
        <v>-18588489</v>
      </c>
      <c r="BJ801" s="25">
        <v>-22130360</v>
      </c>
      <c r="BK801" s="16" t="s">
        <v>64105</v>
      </c>
      <c r="BL801" s="17" t="s">
        <v>24048</v>
      </c>
      <c r="BM801" s="25">
        <v>-24219141</v>
      </c>
      <c r="BN801" s="25">
        <v>-115933497</v>
      </c>
      <c r="BO801" s="25">
        <v>-140152638</v>
      </c>
      <c r="BP801" s="16" t="s">
        <v>64106</v>
      </c>
      <c r="BQ801" s="17" t="s">
        <v>24049</v>
      </c>
      <c r="BR801" s="25">
        <v>-714935</v>
      </c>
      <c r="BS801" s="25">
        <v>-9637455</v>
      </c>
      <c r="BT801" s="25">
        <v>-10352390</v>
      </c>
      <c r="BU801" s="16" t="s">
        <v>64107</v>
      </c>
      <c r="BV801" s="17" t="s">
        <v>24050</v>
      </c>
      <c r="BW801" s="25">
        <v>-1367614</v>
      </c>
      <c r="BX801" s="25">
        <v>-19128262</v>
      </c>
      <c r="BY801" s="25">
        <v>-20495876</v>
      </c>
      <c r="BZ801" s="16" t="s">
        <v>64108</v>
      </c>
      <c r="CA801" s="17" t="s">
        <v>24051</v>
      </c>
      <c r="CB801" s="25">
        <v>-1447768</v>
      </c>
      <c r="CC801" s="25">
        <v>-5452103</v>
      </c>
      <c r="CD801" s="25">
        <v>-6899871</v>
      </c>
      <c r="CE801" s="16" t="s">
        <v>64109</v>
      </c>
      <c r="CF801" s="17" t="s">
        <v>24052</v>
      </c>
      <c r="CG801" s="25">
        <v>-1266764</v>
      </c>
      <c r="CH801" s="25">
        <v>-3457669</v>
      </c>
      <c r="CI801" s="25">
        <v>-4724433</v>
      </c>
      <c r="CJ801" s="16" t="s">
        <v>64110</v>
      </c>
      <c r="CK801" s="17" t="s">
        <v>24053</v>
      </c>
      <c r="CL801" s="25">
        <v>0</v>
      </c>
      <c r="CM801" s="25">
        <v>-320230</v>
      </c>
      <c r="CN801" s="25">
        <v>-320230</v>
      </c>
      <c r="CO801" s="16" t="s">
        <v>64111</v>
      </c>
      <c r="CP801" s="17" t="s">
        <v>24054</v>
      </c>
      <c r="CQ801" s="25">
        <v>-39559</v>
      </c>
      <c r="CR801" s="25">
        <v>-713964</v>
      </c>
      <c r="CS801" s="25">
        <v>-753523</v>
      </c>
      <c r="CT801" s="16" t="s">
        <v>64112</v>
      </c>
      <c r="CU801" s="17" t="s">
        <v>24055</v>
      </c>
      <c r="CV801" s="25">
        <v>-26652</v>
      </c>
      <c r="CW801" s="25">
        <v>-1297470</v>
      </c>
      <c r="CX801" s="25">
        <v>-1324122</v>
      </c>
      <c r="CY801" s="16" t="s">
        <v>64113</v>
      </c>
      <c r="CZ801" s="17" t="s">
        <v>24056</v>
      </c>
      <c r="DA801" s="25">
        <v>-77177</v>
      </c>
      <c r="DB801" s="25">
        <v>-1331283</v>
      </c>
      <c r="DC801" s="25">
        <v>-1408460</v>
      </c>
      <c r="DD801" s="25" t="s">
        <v>64114</v>
      </c>
      <c r="DE801" s="25" t="s">
        <v>24057</v>
      </c>
      <c r="DF801" s="25">
        <v>0</v>
      </c>
      <c r="DG801" s="25">
        <v>0</v>
      </c>
      <c r="DH801" s="25">
        <v>0</v>
      </c>
      <c r="DI801" s="16" t="s">
        <v>64115</v>
      </c>
      <c r="DJ801" s="17" t="s">
        <v>24058</v>
      </c>
      <c r="DK801" s="25">
        <v>-44312</v>
      </c>
      <c r="DL801" s="25">
        <v>-587897</v>
      </c>
      <c r="DM801" s="25">
        <v>-632209</v>
      </c>
      <c r="DN801" s="16" t="s">
        <v>64116</v>
      </c>
      <c r="DO801" s="17" t="s">
        <v>24059</v>
      </c>
      <c r="DP801" s="25">
        <v>-337513</v>
      </c>
      <c r="DQ801" s="25">
        <v>-5065001</v>
      </c>
      <c r="DR801" s="25">
        <v>-5402514</v>
      </c>
      <c r="DS801" s="16" t="s">
        <v>64117</v>
      </c>
      <c r="DT801" s="17" t="s">
        <v>24060</v>
      </c>
      <c r="DU801" s="25">
        <v>0</v>
      </c>
      <c r="DV801" s="25">
        <v>0</v>
      </c>
      <c r="DW801" s="25">
        <v>0</v>
      </c>
      <c r="DX801" s="16" t="s">
        <v>64118</v>
      </c>
      <c r="DY801" s="17" t="s">
        <v>24061</v>
      </c>
      <c r="DZ801" s="25">
        <v>0</v>
      </c>
      <c r="EA801" s="25">
        <v>0</v>
      </c>
      <c r="EB801" s="16">
        <v>0</v>
      </c>
      <c r="EC801" s="16" t="s">
        <v>64119</v>
      </c>
      <c r="ED801" s="17" t="s">
        <v>24062</v>
      </c>
      <c r="EE801" s="25">
        <v>0</v>
      </c>
      <c r="EF801" s="25">
        <v>0</v>
      </c>
      <c r="EG801" s="16">
        <v>0</v>
      </c>
      <c r="EH801" s="16" t="s">
        <v>64120</v>
      </c>
      <c r="EI801" s="16" t="s">
        <v>24063</v>
      </c>
      <c r="EJ801" s="16">
        <v>-184223</v>
      </c>
      <c r="EK801" s="16">
        <v>320184025</v>
      </c>
      <c r="EL801" s="16">
        <v>319999802</v>
      </c>
      <c r="EM801" s="16" t="s">
        <v>64121</v>
      </c>
      <c r="EN801" s="17" t="s">
        <v>24064</v>
      </c>
      <c r="EO801" s="25">
        <v>0</v>
      </c>
      <c r="EP801" s="25">
        <v>0</v>
      </c>
      <c r="EQ801" s="16">
        <v>0</v>
      </c>
      <c r="ER801" s="16" t="s">
        <v>64122</v>
      </c>
      <c r="ES801" s="17" t="s">
        <v>24065</v>
      </c>
      <c r="ET801" s="17">
        <v>0</v>
      </c>
      <c r="EU801" s="17">
        <v>0</v>
      </c>
      <c r="EV801" s="17">
        <v>0</v>
      </c>
      <c r="EW801" s="17" t="s">
        <v>64123</v>
      </c>
      <c r="EX801" s="17" t="s">
        <v>24066</v>
      </c>
      <c r="EY801" s="17">
        <v>0</v>
      </c>
      <c r="EZ801" s="17">
        <v>0</v>
      </c>
      <c r="FA801" s="17">
        <v>0</v>
      </c>
      <c r="FB801" s="17" t="s">
        <v>64124</v>
      </c>
      <c r="FC801" s="17" t="s">
        <v>24067</v>
      </c>
      <c r="FD801" s="17">
        <v>0</v>
      </c>
      <c r="FE801" s="17">
        <v>0</v>
      </c>
      <c r="FF801" s="17">
        <v>0</v>
      </c>
      <c r="FH801" s="17">
        <v>-60369184</v>
      </c>
      <c r="FI801" s="17">
        <v>-184738975</v>
      </c>
      <c r="FJ801" s="17">
        <v>-245108159</v>
      </c>
      <c r="FL801" s="17">
        <v>0</v>
      </c>
      <c r="FM801" s="17">
        <v>0</v>
      </c>
      <c r="FN801" s="17">
        <v>0</v>
      </c>
    </row>
    <row r="802" spans="1:170">
      <c r="A802" s="14">
        <v>89104001</v>
      </c>
      <c r="B802" s="15" t="s">
        <v>150</v>
      </c>
      <c r="C802" s="17" t="s">
        <v>942</v>
      </c>
      <c r="D802" s="25">
        <v>4577441</v>
      </c>
      <c r="E802" s="25">
        <v>-8001045</v>
      </c>
      <c r="F802" s="25">
        <v>-3423604</v>
      </c>
      <c r="I802" s="16"/>
      <c r="L802" s="20" t="s">
        <v>1478</v>
      </c>
      <c r="M802" s="17" t="s">
        <v>64125</v>
      </c>
      <c r="N802" s="17" t="s">
        <v>24068</v>
      </c>
      <c r="O802" s="25">
        <v>3769745</v>
      </c>
      <c r="P802" s="25">
        <v>-8806460</v>
      </c>
      <c r="Q802" s="25">
        <v>-5036715</v>
      </c>
      <c r="R802" s="16" t="s">
        <v>64126</v>
      </c>
      <c r="S802" s="17" t="s">
        <v>24069</v>
      </c>
      <c r="T802" s="25">
        <v>0</v>
      </c>
      <c r="U802" s="25">
        <v>0</v>
      </c>
      <c r="V802" s="25">
        <v>0</v>
      </c>
      <c r="W802" s="16" t="s">
        <v>64127</v>
      </c>
      <c r="X802" s="17" t="s">
        <v>24070</v>
      </c>
      <c r="Y802" s="25">
        <v>0</v>
      </c>
      <c r="Z802" s="25">
        <v>0</v>
      </c>
      <c r="AA802" s="25">
        <v>0</v>
      </c>
      <c r="AB802" s="16" t="s">
        <v>64128</v>
      </c>
      <c r="AC802" s="17" t="s">
        <v>24071</v>
      </c>
      <c r="AD802" s="25">
        <v>0</v>
      </c>
      <c r="AE802" s="25">
        <v>0</v>
      </c>
      <c r="AF802" s="25">
        <v>0</v>
      </c>
      <c r="AG802" s="16" t="s">
        <v>64129</v>
      </c>
      <c r="AH802" s="17" t="s">
        <v>24072</v>
      </c>
      <c r="AI802" s="25">
        <v>4961</v>
      </c>
      <c r="AJ802" s="25">
        <v>0</v>
      </c>
      <c r="AK802" s="25">
        <v>4961</v>
      </c>
      <c r="AL802" s="16" t="s">
        <v>64130</v>
      </c>
      <c r="AM802" s="17" t="s">
        <v>24073</v>
      </c>
      <c r="AN802" s="25">
        <v>0</v>
      </c>
      <c r="AO802" s="25">
        <v>0</v>
      </c>
      <c r="AP802" s="25">
        <v>0</v>
      </c>
      <c r="AQ802" s="16" t="s">
        <v>64131</v>
      </c>
      <c r="AR802" s="17" t="s">
        <v>24074</v>
      </c>
      <c r="AS802" s="25">
        <v>63753</v>
      </c>
      <c r="AT802" s="25">
        <v>-211640</v>
      </c>
      <c r="AU802" s="25">
        <v>-147887</v>
      </c>
      <c r="AV802" s="16" t="s">
        <v>64132</v>
      </c>
      <c r="AW802" s="17" t="s">
        <v>24075</v>
      </c>
      <c r="AX802" s="25">
        <v>0</v>
      </c>
      <c r="AY802" s="25">
        <v>0</v>
      </c>
      <c r="AZ802" s="25">
        <v>0</v>
      </c>
      <c r="BA802" s="16" t="s">
        <v>64133</v>
      </c>
      <c r="BB802" s="17" t="s">
        <v>24076</v>
      </c>
      <c r="BC802" s="25">
        <v>0</v>
      </c>
      <c r="BD802" s="25">
        <v>0</v>
      </c>
      <c r="BE802" s="25">
        <v>0</v>
      </c>
      <c r="BF802" s="16" t="s">
        <v>64134</v>
      </c>
      <c r="BG802" s="17" t="s">
        <v>24077</v>
      </c>
      <c r="BH802" s="25">
        <v>154957</v>
      </c>
      <c r="BI802" s="25">
        <v>-334958</v>
      </c>
      <c r="BJ802" s="25">
        <v>-180001</v>
      </c>
      <c r="BK802" s="16" t="s">
        <v>64135</v>
      </c>
      <c r="BL802" s="17" t="s">
        <v>24078</v>
      </c>
      <c r="BM802" s="25">
        <v>0</v>
      </c>
      <c r="BN802" s="25">
        <v>0</v>
      </c>
      <c r="BO802" s="25">
        <v>0</v>
      </c>
      <c r="BP802" s="16" t="s">
        <v>64136</v>
      </c>
      <c r="BQ802" s="17" t="s">
        <v>24079</v>
      </c>
      <c r="BR802" s="25">
        <v>0</v>
      </c>
      <c r="BS802" s="25">
        <v>0</v>
      </c>
      <c r="BT802" s="25">
        <v>0</v>
      </c>
      <c r="BU802" s="16" t="s">
        <v>64137</v>
      </c>
      <c r="BV802" s="17" t="s">
        <v>24080</v>
      </c>
      <c r="BW802" s="25">
        <v>0</v>
      </c>
      <c r="BX802" s="25">
        <v>0</v>
      </c>
      <c r="BY802" s="25">
        <v>0</v>
      </c>
      <c r="BZ802" s="16" t="s">
        <v>64138</v>
      </c>
      <c r="CA802" s="17" t="s">
        <v>24081</v>
      </c>
      <c r="CB802" s="25">
        <v>11926</v>
      </c>
      <c r="CC802" s="25">
        <v>-39472</v>
      </c>
      <c r="CD802" s="25">
        <v>-27546</v>
      </c>
      <c r="CE802" s="16" t="s">
        <v>64139</v>
      </c>
      <c r="CF802" s="17" t="s">
        <v>24082</v>
      </c>
      <c r="CG802" s="25">
        <v>0</v>
      </c>
      <c r="CH802" s="25">
        <v>0</v>
      </c>
      <c r="CI802" s="25">
        <v>0</v>
      </c>
      <c r="CJ802" s="16" t="s">
        <v>64140</v>
      </c>
      <c r="CK802" s="17" t="s">
        <v>24083</v>
      </c>
      <c r="CL802" s="25">
        <v>0</v>
      </c>
      <c r="CM802" s="25">
        <v>0</v>
      </c>
      <c r="CN802" s="25">
        <v>0</v>
      </c>
      <c r="CO802" s="16" t="s">
        <v>64141</v>
      </c>
      <c r="CP802" s="17" t="s">
        <v>24084</v>
      </c>
      <c r="CQ802" s="25">
        <v>0</v>
      </c>
      <c r="CR802" s="25">
        <v>0</v>
      </c>
      <c r="CS802" s="25">
        <v>0</v>
      </c>
      <c r="CT802" s="16" t="s">
        <v>64142</v>
      </c>
      <c r="CU802" s="17" t="s">
        <v>24085</v>
      </c>
      <c r="CV802" s="25">
        <v>0</v>
      </c>
      <c r="CW802" s="25">
        <v>0</v>
      </c>
      <c r="CX802" s="25">
        <v>0</v>
      </c>
      <c r="CY802" s="16" t="s">
        <v>64143</v>
      </c>
      <c r="CZ802" s="17" t="s">
        <v>24086</v>
      </c>
      <c r="DA802" s="25">
        <v>0</v>
      </c>
      <c r="DB802" s="25">
        <v>0</v>
      </c>
      <c r="DC802" s="25">
        <v>0</v>
      </c>
      <c r="DD802" s="25" t="s">
        <v>64144</v>
      </c>
      <c r="DE802" s="25" t="s">
        <v>24087</v>
      </c>
      <c r="DF802" s="25">
        <v>30740</v>
      </c>
      <c r="DG802" s="25">
        <v>-101745</v>
      </c>
      <c r="DH802" s="25">
        <v>-71005</v>
      </c>
      <c r="DI802" s="16" t="s">
        <v>64145</v>
      </c>
      <c r="DJ802" s="17" t="s">
        <v>24088</v>
      </c>
      <c r="DK802" s="25">
        <v>0</v>
      </c>
      <c r="DL802" s="25">
        <v>0</v>
      </c>
      <c r="DM802" s="25">
        <v>0</v>
      </c>
      <c r="DN802" s="16" t="s">
        <v>64146</v>
      </c>
      <c r="DO802" s="17" t="s">
        <v>24089</v>
      </c>
      <c r="DP802" s="25">
        <v>0</v>
      </c>
      <c r="DQ802" s="25">
        <v>-419510</v>
      </c>
      <c r="DR802" s="25">
        <v>-419510</v>
      </c>
      <c r="DS802" s="16" t="s">
        <v>64147</v>
      </c>
      <c r="DT802" s="17" t="s">
        <v>24090</v>
      </c>
      <c r="DU802" s="25">
        <v>0</v>
      </c>
      <c r="DV802" s="25">
        <v>0</v>
      </c>
      <c r="DW802" s="25">
        <v>0</v>
      </c>
      <c r="DX802" s="16" t="s">
        <v>64148</v>
      </c>
      <c r="DY802" s="17" t="s">
        <v>24091</v>
      </c>
      <c r="DZ802" s="25">
        <v>0</v>
      </c>
      <c r="EA802" s="25">
        <v>0</v>
      </c>
      <c r="EB802" s="16">
        <v>0</v>
      </c>
      <c r="EC802" s="16" t="s">
        <v>64149</v>
      </c>
      <c r="ED802" s="17" t="s">
        <v>24092</v>
      </c>
      <c r="EE802" s="25">
        <v>-5820</v>
      </c>
      <c r="EF802" s="25">
        <v>19264</v>
      </c>
      <c r="EG802" s="16">
        <v>13444</v>
      </c>
      <c r="EH802" s="16" t="s">
        <v>64150</v>
      </c>
      <c r="EI802" s="16" t="s">
        <v>24093</v>
      </c>
      <c r="EJ802" s="16">
        <v>547179</v>
      </c>
      <c r="EK802" s="16">
        <v>1893476</v>
      </c>
      <c r="EL802" s="16">
        <v>2440655</v>
      </c>
      <c r="EM802" s="16" t="s">
        <v>64151</v>
      </c>
      <c r="EN802" s="17" t="s">
        <v>24094</v>
      </c>
      <c r="EO802" s="25">
        <v>0</v>
      </c>
      <c r="EP802" s="25">
        <v>0</v>
      </c>
      <c r="EQ802" s="16">
        <v>0</v>
      </c>
      <c r="ER802" s="16" t="s">
        <v>64152</v>
      </c>
      <c r="ES802" s="17" t="s">
        <v>24095</v>
      </c>
      <c r="ET802" s="17">
        <v>0</v>
      </c>
      <c r="EU802" s="17">
        <v>0</v>
      </c>
      <c r="EV802" s="17">
        <v>0</v>
      </c>
      <c r="EW802" s="17" t="s">
        <v>64153</v>
      </c>
      <c r="EX802" s="17" t="s">
        <v>24096</v>
      </c>
      <c r="EY802" s="17">
        <v>0</v>
      </c>
      <c r="EZ802" s="17">
        <v>0</v>
      </c>
      <c r="FA802" s="17">
        <v>0</v>
      </c>
      <c r="FB802" s="17" t="s">
        <v>64154</v>
      </c>
      <c r="FC802" s="17" t="s">
        <v>24097</v>
      </c>
      <c r="FD802" s="17">
        <v>0</v>
      </c>
      <c r="FE802" s="17">
        <v>0</v>
      </c>
      <c r="FF802" s="17">
        <v>0</v>
      </c>
      <c r="FH802" s="17">
        <v>4577441</v>
      </c>
      <c r="FI802" s="17">
        <v>-8001045</v>
      </c>
      <c r="FJ802" s="17">
        <v>-3423604</v>
      </c>
      <c r="FL802" s="17">
        <v>0</v>
      </c>
      <c r="FM802" s="17">
        <v>0</v>
      </c>
      <c r="FN802" s="17">
        <v>0</v>
      </c>
    </row>
    <row r="803" spans="1:170">
      <c r="A803" s="14">
        <v>89105100</v>
      </c>
      <c r="B803" s="15" t="s">
        <v>151</v>
      </c>
      <c r="C803" s="17" t="s">
        <v>943</v>
      </c>
      <c r="D803" s="25">
        <v>-13394</v>
      </c>
      <c r="E803" s="25">
        <v>-1274632</v>
      </c>
      <c r="F803" s="25">
        <v>-1288026</v>
      </c>
      <c r="I803" s="16"/>
      <c r="L803" s="20" t="s">
        <v>208</v>
      </c>
      <c r="M803" s="17" t="s">
        <v>64155</v>
      </c>
      <c r="N803" s="17" t="s">
        <v>24098</v>
      </c>
      <c r="O803" s="25">
        <v>0</v>
      </c>
      <c r="P803" s="25">
        <v>-845612</v>
      </c>
      <c r="Q803" s="25">
        <v>-845612</v>
      </c>
      <c r="R803" s="16" t="s">
        <v>64156</v>
      </c>
      <c r="S803" s="17" t="s">
        <v>24099</v>
      </c>
      <c r="T803" s="25">
        <v>0</v>
      </c>
      <c r="U803" s="25">
        <v>0</v>
      </c>
      <c r="V803" s="25">
        <v>0</v>
      </c>
      <c r="W803" s="16" t="s">
        <v>64157</v>
      </c>
      <c r="X803" s="17" t="s">
        <v>24100</v>
      </c>
      <c r="Y803" s="25">
        <v>0</v>
      </c>
      <c r="Z803" s="25">
        <v>0</v>
      </c>
      <c r="AA803" s="25">
        <v>0</v>
      </c>
      <c r="AB803" s="16" t="s">
        <v>64158</v>
      </c>
      <c r="AC803" s="17" t="s">
        <v>24101</v>
      </c>
      <c r="AD803" s="25">
        <v>0</v>
      </c>
      <c r="AE803" s="25">
        <v>0</v>
      </c>
      <c r="AF803" s="25">
        <v>0</v>
      </c>
      <c r="AG803" s="16" t="s">
        <v>64159</v>
      </c>
      <c r="AH803" s="17" t="s">
        <v>24102</v>
      </c>
      <c r="AI803" s="25">
        <v>0</v>
      </c>
      <c r="AJ803" s="25">
        <v>-429017</v>
      </c>
      <c r="AK803" s="25">
        <v>-429017</v>
      </c>
      <c r="AL803" s="16" t="s">
        <v>64160</v>
      </c>
      <c r="AM803" s="17" t="s">
        <v>24103</v>
      </c>
      <c r="AN803" s="25">
        <v>0</v>
      </c>
      <c r="AO803" s="25">
        <v>0</v>
      </c>
      <c r="AP803" s="25">
        <v>0</v>
      </c>
      <c r="AQ803" s="16" t="s">
        <v>64161</v>
      </c>
      <c r="AR803" s="17" t="s">
        <v>24104</v>
      </c>
      <c r="AS803" s="25">
        <v>0</v>
      </c>
      <c r="AT803" s="25">
        <v>0</v>
      </c>
      <c r="AU803" s="25">
        <v>0</v>
      </c>
      <c r="AV803" s="16" t="s">
        <v>64162</v>
      </c>
      <c r="AW803" s="17" t="s">
        <v>24105</v>
      </c>
      <c r="AX803" s="25">
        <v>0</v>
      </c>
      <c r="AY803" s="25">
        <v>0</v>
      </c>
      <c r="AZ803" s="25">
        <v>0</v>
      </c>
      <c r="BA803" s="16" t="s">
        <v>64163</v>
      </c>
      <c r="BB803" s="17" t="s">
        <v>24106</v>
      </c>
      <c r="BC803" s="25">
        <v>0</v>
      </c>
      <c r="BD803" s="25">
        <v>0</v>
      </c>
      <c r="BE803" s="25">
        <v>0</v>
      </c>
      <c r="BF803" s="16" t="s">
        <v>64164</v>
      </c>
      <c r="BG803" s="17" t="s">
        <v>24107</v>
      </c>
      <c r="BH803" s="25">
        <v>0</v>
      </c>
      <c r="BI803" s="25">
        <v>0</v>
      </c>
      <c r="BJ803" s="25">
        <v>0</v>
      </c>
      <c r="BK803" s="16" t="s">
        <v>64165</v>
      </c>
      <c r="BL803" s="17" t="s">
        <v>24108</v>
      </c>
      <c r="BM803" s="25">
        <v>0</v>
      </c>
      <c r="BN803" s="25">
        <v>0</v>
      </c>
      <c r="BO803" s="25">
        <v>0</v>
      </c>
      <c r="BP803" s="16" t="s">
        <v>64166</v>
      </c>
      <c r="BQ803" s="17" t="s">
        <v>24109</v>
      </c>
      <c r="BR803" s="25">
        <v>0</v>
      </c>
      <c r="BS803" s="25">
        <v>0</v>
      </c>
      <c r="BT803" s="25">
        <v>0</v>
      </c>
      <c r="BU803" s="16" t="s">
        <v>64167</v>
      </c>
      <c r="BV803" s="17" t="s">
        <v>24110</v>
      </c>
      <c r="BW803" s="25">
        <v>0</v>
      </c>
      <c r="BX803" s="25">
        <v>0</v>
      </c>
      <c r="BY803" s="25">
        <v>0</v>
      </c>
      <c r="BZ803" s="16" t="s">
        <v>64168</v>
      </c>
      <c r="CA803" s="17" t="s">
        <v>24111</v>
      </c>
      <c r="CB803" s="25">
        <v>0</v>
      </c>
      <c r="CC803" s="25">
        <v>-3</v>
      </c>
      <c r="CD803" s="25">
        <v>-3</v>
      </c>
      <c r="CE803" s="16" t="s">
        <v>64169</v>
      </c>
      <c r="CF803" s="17" t="s">
        <v>24112</v>
      </c>
      <c r="CG803" s="25">
        <v>0</v>
      </c>
      <c r="CH803" s="25">
        <v>0</v>
      </c>
      <c r="CI803" s="25">
        <v>0</v>
      </c>
      <c r="CJ803" s="16" t="s">
        <v>64170</v>
      </c>
      <c r="CK803" s="17" t="s">
        <v>24113</v>
      </c>
      <c r="CL803" s="25">
        <v>0</v>
      </c>
      <c r="CM803" s="25">
        <v>0</v>
      </c>
      <c r="CN803" s="25">
        <v>0</v>
      </c>
      <c r="CO803" s="16" t="s">
        <v>64171</v>
      </c>
      <c r="CP803" s="17" t="s">
        <v>24114</v>
      </c>
      <c r="CQ803" s="25">
        <v>0</v>
      </c>
      <c r="CR803" s="25">
        <v>0</v>
      </c>
      <c r="CS803" s="25">
        <v>0</v>
      </c>
      <c r="CT803" s="16" t="s">
        <v>64172</v>
      </c>
      <c r="CU803" s="17" t="s">
        <v>24115</v>
      </c>
      <c r="CV803" s="25">
        <v>-13394</v>
      </c>
      <c r="CW803" s="25">
        <v>0</v>
      </c>
      <c r="CX803" s="25">
        <v>-13394</v>
      </c>
      <c r="CY803" s="16" t="s">
        <v>64173</v>
      </c>
      <c r="CZ803" s="17" t="s">
        <v>24116</v>
      </c>
      <c r="DA803" s="25">
        <v>0</v>
      </c>
      <c r="DB803" s="25">
        <v>0</v>
      </c>
      <c r="DC803" s="25">
        <v>0</v>
      </c>
      <c r="DD803" s="25" t="s">
        <v>64174</v>
      </c>
      <c r="DE803" s="25" t="s">
        <v>24117</v>
      </c>
      <c r="DF803" s="25">
        <v>0</v>
      </c>
      <c r="DG803" s="25">
        <v>0</v>
      </c>
      <c r="DH803" s="25">
        <v>0</v>
      </c>
      <c r="DI803" s="16" t="s">
        <v>64175</v>
      </c>
      <c r="DJ803" s="17" t="s">
        <v>24118</v>
      </c>
      <c r="DK803" s="25">
        <v>0</v>
      </c>
      <c r="DL803" s="25">
        <v>0</v>
      </c>
      <c r="DM803" s="25">
        <v>0</v>
      </c>
      <c r="DN803" s="16" t="s">
        <v>64176</v>
      </c>
      <c r="DO803" s="17" t="s">
        <v>24119</v>
      </c>
      <c r="DP803" s="25">
        <v>0</v>
      </c>
      <c r="DQ803" s="25">
        <v>0</v>
      </c>
      <c r="DR803" s="25">
        <v>0</v>
      </c>
      <c r="DS803" s="16" t="s">
        <v>64177</v>
      </c>
      <c r="DT803" s="17" t="s">
        <v>24120</v>
      </c>
      <c r="DU803" s="25">
        <v>0</v>
      </c>
      <c r="DV803" s="25">
        <v>0</v>
      </c>
      <c r="DW803" s="25">
        <v>0</v>
      </c>
      <c r="DX803" s="16" t="s">
        <v>64178</v>
      </c>
      <c r="DY803" s="17" t="s">
        <v>24121</v>
      </c>
      <c r="DZ803" s="25">
        <v>0</v>
      </c>
      <c r="EA803" s="25">
        <v>0</v>
      </c>
      <c r="EB803" s="16">
        <v>0</v>
      </c>
      <c r="EC803" s="16" t="s">
        <v>64179</v>
      </c>
      <c r="ED803" s="17" t="s">
        <v>24122</v>
      </c>
      <c r="EE803" s="25">
        <v>0</v>
      </c>
      <c r="EF803" s="25">
        <v>0</v>
      </c>
      <c r="EG803" s="16">
        <v>0</v>
      </c>
      <c r="EH803" s="16" t="s">
        <v>64180</v>
      </c>
      <c r="EI803" s="16" t="s">
        <v>24123</v>
      </c>
      <c r="EJ803" s="16">
        <v>0</v>
      </c>
      <c r="EK803" s="16">
        <v>0</v>
      </c>
      <c r="EL803" s="16">
        <v>0</v>
      </c>
      <c r="EM803" s="16" t="s">
        <v>64181</v>
      </c>
      <c r="EN803" s="17" t="s">
        <v>24124</v>
      </c>
      <c r="EO803" s="25">
        <v>0</v>
      </c>
      <c r="EP803" s="25">
        <v>0</v>
      </c>
      <c r="EQ803" s="16">
        <v>0</v>
      </c>
      <c r="ER803" s="16" t="s">
        <v>64182</v>
      </c>
      <c r="ES803" s="17" t="s">
        <v>24125</v>
      </c>
      <c r="ET803" s="17">
        <v>0</v>
      </c>
      <c r="EU803" s="17">
        <v>0</v>
      </c>
      <c r="EV803" s="17">
        <v>0</v>
      </c>
      <c r="EW803" s="17" t="s">
        <v>64183</v>
      </c>
      <c r="EX803" s="17" t="s">
        <v>24126</v>
      </c>
      <c r="EY803" s="17">
        <v>0</v>
      </c>
      <c r="EZ803" s="17">
        <v>0</v>
      </c>
      <c r="FA803" s="17">
        <v>0</v>
      </c>
      <c r="FB803" s="17" t="s">
        <v>64184</v>
      </c>
      <c r="FC803" s="17" t="s">
        <v>24127</v>
      </c>
      <c r="FD803" s="17">
        <v>0</v>
      </c>
      <c r="FE803" s="17">
        <v>0</v>
      </c>
      <c r="FF803" s="17">
        <v>0</v>
      </c>
      <c r="FH803" s="17">
        <v>-13394</v>
      </c>
      <c r="FI803" s="17">
        <v>-1274632</v>
      </c>
      <c r="FJ803" s="17">
        <v>-1288026</v>
      </c>
      <c r="FL803" s="17">
        <v>0</v>
      </c>
      <c r="FM803" s="17">
        <v>0</v>
      </c>
      <c r="FN803" s="17">
        <v>0</v>
      </c>
    </row>
    <row r="804" spans="1:170">
      <c r="A804" s="14">
        <v>89106100</v>
      </c>
      <c r="B804" s="15" t="s">
        <v>152</v>
      </c>
      <c r="C804" s="17" t="s">
        <v>944</v>
      </c>
      <c r="D804" s="25">
        <v>0</v>
      </c>
      <c r="E804" s="25">
        <v>0</v>
      </c>
      <c r="F804" s="25">
        <v>0</v>
      </c>
      <c r="I804" s="16"/>
      <c r="L804" s="20" t="s">
        <v>208</v>
      </c>
      <c r="M804" s="17" t="s">
        <v>64185</v>
      </c>
      <c r="N804" s="17" t="s">
        <v>24128</v>
      </c>
      <c r="O804" s="25">
        <v>0</v>
      </c>
      <c r="P804" s="25">
        <v>0</v>
      </c>
      <c r="Q804" s="25">
        <v>0</v>
      </c>
      <c r="R804" s="16" t="s">
        <v>64186</v>
      </c>
      <c r="S804" s="17" t="s">
        <v>24129</v>
      </c>
      <c r="T804" s="25">
        <v>0</v>
      </c>
      <c r="U804" s="25">
        <v>0</v>
      </c>
      <c r="V804" s="25">
        <v>0</v>
      </c>
      <c r="W804" s="16" t="s">
        <v>64187</v>
      </c>
      <c r="X804" s="17" t="s">
        <v>24130</v>
      </c>
      <c r="Y804" s="25">
        <v>0</v>
      </c>
      <c r="Z804" s="25">
        <v>0</v>
      </c>
      <c r="AA804" s="25">
        <v>0</v>
      </c>
      <c r="AB804" s="16" t="s">
        <v>64188</v>
      </c>
      <c r="AC804" s="17" t="s">
        <v>24131</v>
      </c>
      <c r="AD804" s="25">
        <v>0</v>
      </c>
      <c r="AE804" s="25">
        <v>0</v>
      </c>
      <c r="AF804" s="25">
        <v>0</v>
      </c>
      <c r="AG804" s="16" t="s">
        <v>64189</v>
      </c>
      <c r="AH804" s="17" t="s">
        <v>24132</v>
      </c>
      <c r="AI804" s="25">
        <v>0</v>
      </c>
      <c r="AJ804" s="25">
        <v>0</v>
      </c>
      <c r="AK804" s="25">
        <v>0</v>
      </c>
      <c r="AL804" s="16" t="s">
        <v>64190</v>
      </c>
      <c r="AM804" s="17" t="s">
        <v>24133</v>
      </c>
      <c r="AN804" s="25">
        <v>0</v>
      </c>
      <c r="AO804" s="25">
        <v>0</v>
      </c>
      <c r="AP804" s="25">
        <v>0</v>
      </c>
      <c r="AQ804" s="16" t="s">
        <v>64191</v>
      </c>
      <c r="AR804" s="17" t="s">
        <v>24134</v>
      </c>
      <c r="AS804" s="25">
        <v>0</v>
      </c>
      <c r="AT804" s="25">
        <v>0</v>
      </c>
      <c r="AU804" s="25">
        <v>0</v>
      </c>
      <c r="AV804" s="16" t="s">
        <v>64192</v>
      </c>
      <c r="AW804" s="17" t="s">
        <v>24135</v>
      </c>
      <c r="AX804" s="25">
        <v>0</v>
      </c>
      <c r="AY804" s="25">
        <v>0</v>
      </c>
      <c r="AZ804" s="25">
        <v>0</v>
      </c>
      <c r="BA804" s="16" t="s">
        <v>64193</v>
      </c>
      <c r="BB804" s="17" t="s">
        <v>24136</v>
      </c>
      <c r="BC804" s="25">
        <v>0</v>
      </c>
      <c r="BD804" s="25">
        <v>0</v>
      </c>
      <c r="BE804" s="25">
        <v>0</v>
      </c>
      <c r="BF804" s="16" t="s">
        <v>64194</v>
      </c>
      <c r="BG804" s="17" t="s">
        <v>24137</v>
      </c>
      <c r="BH804" s="25">
        <v>0</v>
      </c>
      <c r="BI804" s="25">
        <v>0</v>
      </c>
      <c r="BJ804" s="25">
        <v>0</v>
      </c>
      <c r="BK804" s="16" t="s">
        <v>64195</v>
      </c>
      <c r="BL804" s="17" t="s">
        <v>24138</v>
      </c>
      <c r="BM804" s="25">
        <v>0</v>
      </c>
      <c r="BN804" s="25">
        <v>0</v>
      </c>
      <c r="BO804" s="25">
        <v>0</v>
      </c>
      <c r="BP804" s="16" t="s">
        <v>64196</v>
      </c>
      <c r="BQ804" s="17" t="s">
        <v>24139</v>
      </c>
      <c r="BR804" s="25">
        <v>0</v>
      </c>
      <c r="BS804" s="25">
        <v>0</v>
      </c>
      <c r="BT804" s="25">
        <v>0</v>
      </c>
      <c r="BU804" s="16" t="s">
        <v>64197</v>
      </c>
      <c r="BV804" s="17" t="s">
        <v>24140</v>
      </c>
      <c r="BW804" s="25">
        <v>0</v>
      </c>
      <c r="BX804" s="25">
        <v>0</v>
      </c>
      <c r="BY804" s="25">
        <v>0</v>
      </c>
      <c r="BZ804" s="16" t="s">
        <v>64198</v>
      </c>
      <c r="CA804" s="17" t="s">
        <v>24141</v>
      </c>
      <c r="CB804" s="25">
        <v>0</v>
      </c>
      <c r="CC804" s="25">
        <v>0</v>
      </c>
      <c r="CD804" s="25">
        <v>0</v>
      </c>
      <c r="CE804" s="16" t="s">
        <v>64199</v>
      </c>
      <c r="CF804" s="17" t="s">
        <v>24142</v>
      </c>
      <c r="CG804" s="25">
        <v>0</v>
      </c>
      <c r="CH804" s="25">
        <v>0</v>
      </c>
      <c r="CI804" s="25">
        <v>0</v>
      </c>
      <c r="CJ804" s="16" t="s">
        <v>64200</v>
      </c>
      <c r="CK804" s="17" t="s">
        <v>24143</v>
      </c>
      <c r="CL804" s="25">
        <v>0</v>
      </c>
      <c r="CM804" s="25">
        <v>0</v>
      </c>
      <c r="CN804" s="25">
        <v>0</v>
      </c>
      <c r="CO804" s="16" t="s">
        <v>64201</v>
      </c>
      <c r="CP804" s="17" t="s">
        <v>24144</v>
      </c>
      <c r="CQ804" s="25">
        <v>0</v>
      </c>
      <c r="CR804" s="25">
        <v>0</v>
      </c>
      <c r="CS804" s="25">
        <v>0</v>
      </c>
      <c r="CT804" s="16" t="s">
        <v>64202</v>
      </c>
      <c r="CU804" s="17" t="s">
        <v>24145</v>
      </c>
      <c r="CV804" s="25">
        <v>0</v>
      </c>
      <c r="CW804" s="25">
        <v>0</v>
      </c>
      <c r="CX804" s="25">
        <v>0</v>
      </c>
      <c r="CY804" s="16" t="s">
        <v>64203</v>
      </c>
      <c r="CZ804" s="17" t="s">
        <v>24146</v>
      </c>
      <c r="DA804" s="25">
        <v>0</v>
      </c>
      <c r="DB804" s="25">
        <v>0</v>
      </c>
      <c r="DC804" s="25">
        <v>0</v>
      </c>
      <c r="DD804" s="25" t="s">
        <v>64204</v>
      </c>
      <c r="DE804" s="25" t="s">
        <v>24147</v>
      </c>
      <c r="DF804" s="25">
        <v>0</v>
      </c>
      <c r="DG804" s="25">
        <v>0</v>
      </c>
      <c r="DH804" s="25">
        <v>0</v>
      </c>
      <c r="DI804" s="16" t="s">
        <v>64205</v>
      </c>
      <c r="DJ804" s="17" t="s">
        <v>24148</v>
      </c>
      <c r="DK804" s="25">
        <v>0</v>
      </c>
      <c r="DL804" s="25">
        <v>0</v>
      </c>
      <c r="DM804" s="25">
        <v>0</v>
      </c>
      <c r="DN804" s="16" t="s">
        <v>64206</v>
      </c>
      <c r="DO804" s="17" t="s">
        <v>24149</v>
      </c>
      <c r="DP804" s="25">
        <v>0</v>
      </c>
      <c r="DQ804" s="25">
        <v>0</v>
      </c>
      <c r="DR804" s="25">
        <v>0</v>
      </c>
      <c r="DS804" s="16" t="s">
        <v>64207</v>
      </c>
      <c r="DT804" s="17" t="s">
        <v>24150</v>
      </c>
      <c r="DU804" s="25">
        <v>0</v>
      </c>
      <c r="DV804" s="25">
        <v>0</v>
      </c>
      <c r="DW804" s="25">
        <v>0</v>
      </c>
      <c r="DX804" s="16" t="s">
        <v>64208</v>
      </c>
      <c r="DY804" s="17" t="s">
        <v>24151</v>
      </c>
      <c r="DZ804" s="25">
        <v>0</v>
      </c>
      <c r="EA804" s="25">
        <v>0</v>
      </c>
      <c r="EB804" s="16">
        <v>0</v>
      </c>
      <c r="EC804" s="16" t="s">
        <v>64209</v>
      </c>
      <c r="ED804" s="17" t="s">
        <v>24152</v>
      </c>
      <c r="EE804" s="25">
        <v>0</v>
      </c>
      <c r="EF804" s="25">
        <v>0</v>
      </c>
      <c r="EG804" s="16">
        <v>0</v>
      </c>
      <c r="EH804" s="16" t="s">
        <v>64210</v>
      </c>
      <c r="EI804" s="16" t="s">
        <v>24153</v>
      </c>
      <c r="EJ804" s="16">
        <v>0</v>
      </c>
      <c r="EK804" s="16">
        <v>0</v>
      </c>
      <c r="EL804" s="16">
        <v>0</v>
      </c>
      <c r="EM804" s="16" t="s">
        <v>64211</v>
      </c>
      <c r="EN804" s="17" t="s">
        <v>24154</v>
      </c>
      <c r="EO804" s="25">
        <v>0</v>
      </c>
      <c r="EP804" s="25">
        <v>0</v>
      </c>
      <c r="EQ804" s="16">
        <v>0</v>
      </c>
      <c r="ER804" s="16" t="s">
        <v>64212</v>
      </c>
      <c r="ES804" s="17" t="s">
        <v>24155</v>
      </c>
      <c r="ET804" s="17">
        <v>0</v>
      </c>
      <c r="EU804" s="17">
        <v>0</v>
      </c>
      <c r="EV804" s="17">
        <v>0</v>
      </c>
      <c r="EW804" s="17" t="s">
        <v>64213</v>
      </c>
      <c r="EX804" s="17" t="s">
        <v>24156</v>
      </c>
      <c r="EY804" s="17">
        <v>0</v>
      </c>
      <c r="EZ804" s="17">
        <v>0</v>
      </c>
      <c r="FA804" s="17">
        <v>0</v>
      </c>
      <c r="FB804" s="17" t="s">
        <v>64214</v>
      </c>
      <c r="FC804" s="17" t="s">
        <v>24157</v>
      </c>
      <c r="FD804" s="17">
        <v>0</v>
      </c>
      <c r="FE804" s="17">
        <v>0</v>
      </c>
      <c r="FF804" s="17">
        <v>0</v>
      </c>
      <c r="FH804" s="17">
        <v>0</v>
      </c>
      <c r="FI804" s="17">
        <v>0</v>
      </c>
      <c r="FJ804" s="17">
        <v>0</v>
      </c>
      <c r="FL804" s="17">
        <v>0</v>
      </c>
      <c r="FM804" s="17">
        <v>0</v>
      </c>
      <c r="FN804" s="17">
        <v>0</v>
      </c>
    </row>
    <row r="805" spans="1:170">
      <c r="A805" s="14">
        <v>89200000</v>
      </c>
      <c r="B805" s="15" t="s">
        <v>153</v>
      </c>
      <c r="C805" s="17" t="s">
        <v>945</v>
      </c>
      <c r="D805" s="25">
        <v>0</v>
      </c>
      <c r="E805" s="25">
        <v>0</v>
      </c>
      <c r="F805" s="25">
        <v>0</v>
      </c>
      <c r="I805" s="16"/>
      <c r="L805" s="20" t="s">
        <v>208</v>
      </c>
      <c r="M805" s="17" t="s">
        <v>64215</v>
      </c>
      <c r="N805" s="17" t="s">
        <v>24158</v>
      </c>
      <c r="O805" s="25">
        <v>0</v>
      </c>
      <c r="P805" s="25">
        <v>0</v>
      </c>
      <c r="Q805" s="25">
        <v>0</v>
      </c>
      <c r="R805" s="16" t="s">
        <v>64216</v>
      </c>
      <c r="S805" s="17" t="s">
        <v>24159</v>
      </c>
      <c r="T805" s="25">
        <v>0</v>
      </c>
      <c r="U805" s="25">
        <v>0</v>
      </c>
      <c r="V805" s="25">
        <v>0</v>
      </c>
      <c r="W805" s="16" t="s">
        <v>64217</v>
      </c>
      <c r="X805" s="17" t="s">
        <v>24160</v>
      </c>
      <c r="Y805" s="25">
        <v>0</v>
      </c>
      <c r="Z805" s="25">
        <v>0</v>
      </c>
      <c r="AA805" s="25">
        <v>0</v>
      </c>
      <c r="AB805" s="16" t="s">
        <v>64218</v>
      </c>
      <c r="AC805" s="17" t="s">
        <v>24161</v>
      </c>
      <c r="AD805" s="25">
        <v>0</v>
      </c>
      <c r="AE805" s="25">
        <v>0</v>
      </c>
      <c r="AF805" s="25">
        <v>0</v>
      </c>
      <c r="AG805" s="16" t="s">
        <v>64219</v>
      </c>
      <c r="AH805" s="17" t="s">
        <v>24162</v>
      </c>
      <c r="AI805" s="25">
        <v>0</v>
      </c>
      <c r="AJ805" s="25">
        <v>0</v>
      </c>
      <c r="AK805" s="25">
        <v>0</v>
      </c>
      <c r="AL805" s="16" t="s">
        <v>64220</v>
      </c>
      <c r="AM805" s="17" t="s">
        <v>24163</v>
      </c>
      <c r="AN805" s="25">
        <v>0</v>
      </c>
      <c r="AO805" s="25">
        <v>0</v>
      </c>
      <c r="AP805" s="25">
        <v>0</v>
      </c>
      <c r="AQ805" s="16" t="s">
        <v>64221</v>
      </c>
      <c r="AR805" s="17" t="s">
        <v>24164</v>
      </c>
      <c r="AS805" s="25">
        <v>0</v>
      </c>
      <c r="AT805" s="25">
        <v>0</v>
      </c>
      <c r="AU805" s="25">
        <v>0</v>
      </c>
      <c r="AV805" s="16" t="s">
        <v>64222</v>
      </c>
      <c r="AW805" s="17" t="s">
        <v>24165</v>
      </c>
      <c r="AX805" s="25">
        <v>0</v>
      </c>
      <c r="AY805" s="25">
        <v>0</v>
      </c>
      <c r="AZ805" s="25">
        <v>0</v>
      </c>
      <c r="BA805" s="16" t="s">
        <v>64223</v>
      </c>
      <c r="BB805" s="17" t="s">
        <v>24166</v>
      </c>
      <c r="BC805" s="25">
        <v>0</v>
      </c>
      <c r="BD805" s="25">
        <v>0</v>
      </c>
      <c r="BE805" s="25">
        <v>0</v>
      </c>
      <c r="BF805" s="16" t="s">
        <v>64224</v>
      </c>
      <c r="BG805" s="17" t="s">
        <v>24167</v>
      </c>
      <c r="BH805" s="25">
        <v>0</v>
      </c>
      <c r="BI805" s="25">
        <v>0</v>
      </c>
      <c r="BJ805" s="25">
        <v>0</v>
      </c>
      <c r="BK805" s="16" t="s">
        <v>64225</v>
      </c>
      <c r="BL805" s="17" t="s">
        <v>24168</v>
      </c>
      <c r="BM805" s="25">
        <v>0</v>
      </c>
      <c r="BN805" s="25">
        <v>0</v>
      </c>
      <c r="BO805" s="25">
        <v>0</v>
      </c>
      <c r="BP805" s="16" t="s">
        <v>64226</v>
      </c>
      <c r="BQ805" s="17" t="s">
        <v>24169</v>
      </c>
      <c r="BR805" s="25">
        <v>0</v>
      </c>
      <c r="BS805" s="25">
        <v>0</v>
      </c>
      <c r="BT805" s="25">
        <v>0</v>
      </c>
      <c r="BU805" s="16" t="s">
        <v>64227</v>
      </c>
      <c r="BV805" s="17" t="s">
        <v>24170</v>
      </c>
      <c r="BW805" s="25">
        <v>0</v>
      </c>
      <c r="BX805" s="25">
        <v>0</v>
      </c>
      <c r="BY805" s="25">
        <v>0</v>
      </c>
      <c r="BZ805" s="16" t="s">
        <v>64228</v>
      </c>
      <c r="CA805" s="17" t="s">
        <v>24171</v>
      </c>
      <c r="CB805" s="25">
        <v>0</v>
      </c>
      <c r="CC805" s="25">
        <v>0</v>
      </c>
      <c r="CD805" s="25">
        <v>0</v>
      </c>
      <c r="CE805" s="16" t="s">
        <v>64229</v>
      </c>
      <c r="CF805" s="17" t="s">
        <v>24172</v>
      </c>
      <c r="CG805" s="25">
        <v>0</v>
      </c>
      <c r="CH805" s="25">
        <v>0</v>
      </c>
      <c r="CI805" s="25">
        <v>0</v>
      </c>
      <c r="CJ805" s="16" t="s">
        <v>64230</v>
      </c>
      <c r="CK805" s="17" t="s">
        <v>24173</v>
      </c>
      <c r="CL805" s="25">
        <v>0</v>
      </c>
      <c r="CM805" s="25">
        <v>0</v>
      </c>
      <c r="CN805" s="25">
        <v>0</v>
      </c>
      <c r="CO805" s="16" t="s">
        <v>64231</v>
      </c>
      <c r="CP805" s="17" t="s">
        <v>24174</v>
      </c>
      <c r="CQ805" s="25">
        <v>0</v>
      </c>
      <c r="CR805" s="25">
        <v>0</v>
      </c>
      <c r="CS805" s="25">
        <v>0</v>
      </c>
      <c r="CT805" s="16" t="s">
        <v>64232</v>
      </c>
      <c r="CU805" s="17" t="s">
        <v>24175</v>
      </c>
      <c r="CV805" s="25">
        <v>0</v>
      </c>
      <c r="CW805" s="25">
        <v>0</v>
      </c>
      <c r="CX805" s="25">
        <v>0</v>
      </c>
      <c r="CY805" s="16" t="s">
        <v>64233</v>
      </c>
      <c r="CZ805" s="17" t="s">
        <v>24176</v>
      </c>
      <c r="DA805" s="25">
        <v>0</v>
      </c>
      <c r="DB805" s="25">
        <v>0</v>
      </c>
      <c r="DC805" s="25">
        <v>0</v>
      </c>
      <c r="DD805" s="25" t="s">
        <v>64234</v>
      </c>
      <c r="DE805" s="25" t="s">
        <v>24177</v>
      </c>
      <c r="DF805" s="25">
        <v>0</v>
      </c>
      <c r="DG805" s="25">
        <v>0</v>
      </c>
      <c r="DH805" s="25">
        <v>0</v>
      </c>
      <c r="DI805" s="16" t="s">
        <v>64235</v>
      </c>
      <c r="DJ805" s="17" t="s">
        <v>24178</v>
      </c>
      <c r="DK805" s="25">
        <v>0</v>
      </c>
      <c r="DL805" s="25">
        <v>0</v>
      </c>
      <c r="DM805" s="25">
        <v>0</v>
      </c>
      <c r="DN805" s="16" t="s">
        <v>64236</v>
      </c>
      <c r="DO805" s="17" t="s">
        <v>24179</v>
      </c>
      <c r="DP805" s="25">
        <v>0</v>
      </c>
      <c r="DQ805" s="25">
        <v>0</v>
      </c>
      <c r="DR805" s="25">
        <v>0</v>
      </c>
      <c r="DS805" s="16" t="s">
        <v>64237</v>
      </c>
      <c r="DT805" s="17" t="s">
        <v>24180</v>
      </c>
      <c r="DU805" s="25">
        <v>0</v>
      </c>
      <c r="DV805" s="25">
        <v>0</v>
      </c>
      <c r="DW805" s="25">
        <v>0</v>
      </c>
      <c r="DX805" s="16" t="s">
        <v>64238</v>
      </c>
      <c r="DY805" s="17" t="s">
        <v>24181</v>
      </c>
      <c r="DZ805" s="25">
        <v>0</v>
      </c>
      <c r="EA805" s="25">
        <v>0</v>
      </c>
      <c r="EB805" s="16">
        <v>0</v>
      </c>
      <c r="EC805" s="16" t="s">
        <v>64239</v>
      </c>
      <c r="ED805" s="17" t="s">
        <v>24182</v>
      </c>
      <c r="EE805" s="25">
        <v>0</v>
      </c>
      <c r="EF805" s="25">
        <v>0</v>
      </c>
      <c r="EG805" s="16">
        <v>0</v>
      </c>
      <c r="EH805" s="16" t="s">
        <v>64240</v>
      </c>
      <c r="EI805" s="16" t="s">
        <v>24183</v>
      </c>
      <c r="EJ805" s="16">
        <v>0</v>
      </c>
      <c r="EK805" s="16">
        <v>0</v>
      </c>
      <c r="EL805" s="16">
        <v>0</v>
      </c>
      <c r="EM805" s="16" t="s">
        <v>64241</v>
      </c>
      <c r="EN805" s="17" t="s">
        <v>24184</v>
      </c>
      <c r="EO805" s="25">
        <v>0</v>
      </c>
      <c r="EP805" s="25">
        <v>0</v>
      </c>
      <c r="EQ805" s="16">
        <v>0</v>
      </c>
      <c r="ER805" s="16" t="s">
        <v>64242</v>
      </c>
      <c r="ES805" s="17" t="s">
        <v>24185</v>
      </c>
      <c r="ET805" s="17">
        <v>0</v>
      </c>
      <c r="EU805" s="17">
        <v>0</v>
      </c>
      <c r="EV805" s="17">
        <v>0</v>
      </c>
      <c r="EW805" s="17" t="s">
        <v>64243</v>
      </c>
      <c r="EX805" s="17" t="s">
        <v>24186</v>
      </c>
      <c r="EY805" s="17">
        <v>0</v>
      </c>
      <c r="EZ805" s="17">
        <v>0</v>
      </c>
      <c r="FA805" s="17">
        <v>0</v>
      </c>
      <c r="FB805" s="17" t="s">
        <v>64244</v>
      </c>
      <c r="FC805" s="17" t="s">
        <v>24187</v>
      </c>
      <c r="FD805" s="17">
        <v>0</v>
      </c>
      <c r="FE805" s="17">
        <v>0</v>
      </c>
      <c r="FF805" s="17">
        <v>0</v>
      </c>
      <c r="FH805" s="17">
        <v>0</v>
      </c>
      <c r="FI805" s="17">
        <v>0</v>
      </c>
      <c r="FJ805" s="17">
        <v>0</v>
      </c>
      <c r="FL805" s="17">
        <v>0</v>
      </c>
      <c r="FM805" s="17">
        <v>0</v>
      </c>
      <c r="FN805" s="17">
        <v>0</v>
      </c>
    </row>
    <row r="806" spans="1:170">
      <c r="A806" s="14">
        <v>89201100</v>
      </c>
      <c r="B806" s="15" t="s">
        <v>154</v>
      </c>
      <c r="C806" s="17" t="s">
        <v>946</v>
      </c>
      <c r="D806" s="25">
        <v>11243092</v>
      </c>
      <c r="E806" s="25">
        <v>66406747</v>
      </c>
      <c r="F806" s="25">
        <v>77649839</v>
      </c>
      <c r="I806" s="16"/>
      <c r="L806" s="20" t="s">
        <v>208</v>
      </c>
      <c r="M806" s="17" t="s">
        <v>64245</v>
      </c>
      <c r="N806" s="17" t="s">
        <v>24188</v>
      </c>
      <c r="O806" s="25">
        <v>1341957</v>
      </c>
      <c r="P806" s="25">
        <v>12874686</v>
      </c>
      <c r="Q806" s="25">
        <v>14216643</v>
      </c>
      <c r="R806" s="16" t="s">
        <v>64246</v>
      </c>
      <c r="S806" s="17" t="s">
        <v>24189</v>
      </c>
      <c r="T806" s="25">
        <v>-90622</v>
      </c>
      <c r="U806" s="25">
        <v>4424371</v>
      </c>
      <c r="V806" s="25">
        <v>4333749</v>
      </c>
      <c r="W806" s="16" t="s">
        <v>64247</v>
      </c>
      <c r="X806" s="17" t="s">
        <v>24190</v>
      </c>
      <c r="Y806" s="25">
        <v>1116500</v>
      </c>
      <c r="Z806" s="25">
        <v>1388982</v>
      </c>
      <c r="AA806" s="25">
        <v>2505482</v>
      </c>
      <c r="AB806" s="16" t="s">
        <v>64248</v>
      </c>
      <c r="AC806" s="17" t="s">
        <v>24191</v>
      </c>
      <c r="AD806" s="25">
        <v>112000</v>
      </c>
      <c r="AE806" s="25">
        <v>1120300</v>
      </c>
      <c r="AF806" s="25">
        <v>1232300</v>
      </c>
      <c r="AG806" s="16" t="s">
        <v>64249</v>
      </c>
      <c r="AH806" s="17" t="s">
        <v>24192</v>
      </c>
      <c r="AI806" s="25">
        <v>309053</v>
      </c>
      <c r="AJ806" s="25">
        <v>3188141</v>
      </c>
      <c r="AK806" s="25">
        <v>3497194</v>
      </c>
      <c r="AL806" s="16" t="s">
        <v>64250</v>
      </c>
      <c r="AM806" s="17" t="s">
        <v>24193</v>
      </c>
      <c r="AN806" s="25">
        <v>2101063</v>
      </c>
      <c r="AO806" s="25">
        <v>518682</v>
      </c>
      <c r="AP806" s="25">
        <v>2619745</v>
      </c>
      <c r="AQ806" s="16" t="s">
        <v>64251</v>
      </c>
      <c r="AR806" s="17" t="s">
        <v>24194</v>
      </c>
      <c r="AS806" s="25">
        <v>584500</v>
      </c>
      <c r="AT806" s="25">
        <v>3921500</v>
      </c>
      <c r="AU806" s="25">
        <v>4506000</v>
      </c>
      <c r="AV806" s="16" t="s">
        <v>64252</v>
      </c>
      <c r="AW806" s="17" t="s">
        <v>24195</v>
      </c>
      <c r="AX806" s="25">
        <v>30000</v>
      </c>
      <c r="AY806" s="25">
        <v>618000</v>
      </c>
      <c r="AZ806" s="25">
        <v>648000</v>
      </c>
      <c r="BA806" s="16" t="s">
        <v>64253</v>
      </c>
      <c r="BB806" s="17" t="s">
        <v>24196</v>
      </c>
      <c r="BC806" s="25">
        <v>25000</v>
      </c>
      <c r="BD806" s="25">
        <v>545000</v>
      </c>
      <c r="BE806" s="25">
        <v>570000</v>
      </c>
      <c r="BF806" s="16" t="s">
        <v>64254</v>
      </c>
      <c r="BG806" s="17" t="s">
        <v>24197</v>
      </c>
      <c r="BH806" s="25">
        <v>1785000</v>
      </c>
      <c r="BI806" s="25">
        <v>6763324</v>
      </c>
      <c r="BJ806" s="25">
        <v>8548324</v>
      </c>
      <c r="BK806" s="16" t="s">
        <v>64255</v>
      </c>
      <c r="BL806" s="17" t="s">
        <v>24198</v>
      </c>
      <c r="BM806" s="25">
        <v>1403531</v>
      </c>
      <c r="BN806" s="25">
        <v>10418711</v>
      </c>
      <c r="BO806" s="25">
        <v>11822242</v>
      </c>
      <c r="BP806" s="16" t="s">
        <v>64256</v>
      </c>
      <c r="BQ806" s="17" t="s">
        <v>24199</v>
      </c>
      <c r="BR806" s="25">
        <v>450000</v>
      </c>
      <c r="BS806" s="25">
        <v>2839376</v>
      </c>
      <c r="BT806" s="25">
        <v>3289376</v>
      </c>
      <c r="BU806" s="16" t="s">
        <v>64257</v>
      </c>
      <c r="BV806" s="17" t="s">
        <v>24200</v>
      </c>
      <c r="BW806" s="25">
        <v>64900</v>
      </c>
      <c r="BX806" s="25">
        <v>642012</v>
      </c>
      <c r="BY806" s="25">
        <v>706912</v>
      </c>
      <c r="BZ806" s="16" t="s">
        <v>64258</v>
      </c>
      <c r="CA806" s="17" t="s">
        <v>24201</v>
      </c>
      <c r="CB806" s="25">
        <v>340000</v>
      </c>
      <c r="CC806" s="25">
        <v>4268601</v>
      </c>
      <c r="CD806" s="25">
        <v>4608601</v>
      </c>
      <c r="CE806" s="16" t="s">
        <v>64259</v>
      </c>
      <c r="CF806" s="17" t="s">
        <v>24202</v>
      </c>
      <c r="CG806" s="25">
        <v>463000</v>
      </c>
      <c r="CH806" s="25">
        <v>1995354</v>
      </c>
      <c r="CI806" s="25">
        <v>2458354</v>
      </c>
      <c r="CJ806" s="16" t="s">
        <v>64260</v>
      </c>
      <c r="CK806" s="17" t="s">
        <v>24203</v>
      </c>
      <c r="CL806" s="25">
        <v>150000</v>
      </c>
      <c r="CM806" s="25">
        <v>1268200</v>
      </c>
      <c r="CN806" s="25">
        <v>1418200</v>
      </c>
      <c r="CO806" s="16" t="s">
        <v>64261</v>
      </c>
      <c r="CP806" s="17" t="s">
        <v>24204</v>
      </c>
      <c r="CQ806" s="25">
        <v>15000</v>
      </c>
      <c r="CR806" s="25">
        <v>182000</v>
      </c>
      <c r="CS806" s="25">
        <v>197000</v>
      </c>
      <c r="CT806" s="16" t="s">
        <v>64262</v>
      </c>
      <c r="CU806" s="17" t="s">
        <v>24205</v>
      </c>
      <c r="CV806" s="25">
        <v>98810</v>
      </c>
      <c r="CW806" s="25">
        <v>1449203</v>
      </c>
      <c r="CX806" s="25">
        <v>1548013</v>
      </c>
      <c r="CY806" s="16" t="s">
        <v>64263</v>
      </c>
      <c r="CZ806" s="17" t="s">
        <v>24206</v>
      </c>
      <c r="DA806" s="25">
        <v>230000</v>
      </c>
      <c r="DB806" s="25">
        <v>1124000</v>
      </c>
      <c r="DC806" s="25">
        <v>1354000</v>
      </c>
      <c r="DD806" s="25" t="s">
        <v>64264</v>
      </c>
      <c r="DE806" s="25" t="s">
        <v>24207</v>
      </c>
      <c r="DF806" s="25">
        <v>0</v>
      </c>
      <c r="DG806" s="25">
        <v>0</v>
      </c>
      <c r="DH806" s="25">
        <v>0</v>
      </c>
      <c r="DI806" s="16" t="s">
        <v>64265</v>
      </c>
      <c r="DJ806" s="17" t="s">
        <v>24208</v>
      </c>
      <c r="DK806" s="25">
        <v>175000</v>
      </c>
      <c r="DL806" s="25">
        <v>350824</v>
      </c>
      <c r="DM806" s="25">
        <v>525824</v>
      </c>
      <c r="DN806" s="16" t="s">
        <v>64266</v>
      </c>
      <c r="DO806" s="17" t="s">
        <v>24209</v>
      </c>
      <c r="DP806" s="25">
        <v>325000</v>
      </c>
      <c r="DQ806" s="25">
        <v>4849480</v>
      </c>
      <c r="DR806" s="25">
        <v>5174480</v>
      </c>
      <c r="DS806" s="16" t="s">
        <v>64267</v>
      </c>
      <c r="DT806" s="17" t="s">
        <v>24210</v>
      </c>
      <c r="DU806" s="25">
        <v>0</v>
      </c>
      <c r="DV806" s="25">
        <v>0</v>
      </c>
      <c r="DW806" s="25">
        <v>0</v>
      </c>
      <c r="DX806" s="16" t="s">
        <v>64268</v>
      </c>
      <c r="DY806" s="17" t="s">
        <v>24211</v>
      </c>
      <c r="DZ806" s="25">
        <v>0</v>
      </c>
      <c r="EA806" s="25">
        <v>0</v>
      </c>
      <c r="EB806" s="16">
        <v>0</v>
      </c>
      <c r="EC806" s="16" t="s">
        <v>64269</v>
      </c>
      <c r="ED806" s="17" t="s">
        <v>24212</v>
      </c>
      <c r="EE806" s="25">
        <v>0</v>
      </c>
      <c r="EF806" s="25">
        <v>0</v>
      </c>
      <c r="EG806" s="16">
        <v>0</v>
      </c>
      <c r="EH806" s="16" t="s">
        <v>64270</v>
      </c>
      <c r="EI806" s="16" t="s">
        <v>24213</v>
      </c>
      <c r="EJ806" s="16">
        <v>213400</v>
      </c>
      <c r="EK806" s="16">
        <v>1656000</v>
      </c>
      <c r="EL806" s="16">
        <v>1869400</v>
      </c>
      <c r="EM806" s="16" t="s">
        <v>64271</v>
      </c>
      <c r="EN806" s="17" t="s">
        <v>24214</v>
      </c>
      <c r="EO806" s="25">
        <v>0</v>
      </c>
      <c r="EP806" s="25">
        <v>0</v>
      </c>
      <c r="EQ806" s="16">
        <v>0</v>
      </c>
      <c r="ER806" s="16" t="s">
        <v>64272</v>
      </c>
      <c r="ES806" s="17" t="s">
        <v>24215</v>
      </c>
      <c r="ET806" s="17">
        <v>0</v>
      </c>
      <c r="EU806" s="17">
        <v>0</v>
      </c>
      <c r="EV806" s="17">
        <v>0</v>
      </c>
      <c r="EW806" s="17" t="s">
        <v>64273</v>
      </c>
      <c r="EX806" s="17" t="s">
        <v>24216</v>
      </c>
      <c r="EY806" s="17">
        <v>0</v>
      </c>
      <c r="EZ806" s="17">
        <v>0</v>
      </c>
      <c r="FA806" s="17">
        <v>0</v>
      </c>
      <c r="FB806" s="17" t="s">
        <v>64274</v>
      </c>
      <c r="FC806" s="17" t="s">
        <v>24217</v>
      </c>
      <c r="FD806" s="17">
        <v>0</v>
      </c>
      <c r="FE806" s="17">
        <v>0</v>
      </c>
      <c r="FF806" s="17">
        <v>0</v>
      </c>
      <c r="FH806" s="17">
        <v>11243092</v>
      </c>
      <c r="FI806" s="17">
        <v>66406747</v>
      </c>
      <c r="FJ806" s="17">
        <v>77649839</v>
      </c>
      <c r="FL806" s="17">
        <v>0</v>
      </c>
      <c r="FM806" s="17">
        <v>0</v>
      </c>
      <c r="FN806" s="17">
        <v>0</v>
      </c>
    </row>
    <row r="807" spans="1:170">
      <c r="A807" s="14">
        <v>89203100</v>
      </c>
      <c r="B807" s="15" t="s">
        <v>155</v>
      </c>
      <c r="C807" s="17" t="s">
        <v>947</v>
      </c>
      <c r="D807" s="25">
        <v>80</v>
      </c>
      <c r="E807" s="25">
        <v>922320</v>
      </c>
      <c r="F807" s="25">
        <v>922400</v>
      </c>
      <c r="I807" s="16"/>
      <c r="L807" s="20" t="s">
        <v>208</v>
      </c>
      <c r="M807" s="17" t="s">
        <v>64275</v>
      </c>
      <c r="N807" s="17" t="s">
        <v>24218</v>
      </c>
      <c r="O807" s="25">
        <v>80</v>
      </c>
      <c r="P807" s="25">
        <v>-168791</v>
      </c>
      <c r="Q807" s="25">
        <v>-168711</v>
      </c>
      <c r="R807" s="16" t="s">
        <v>64276</v>
      </c>
      <c r="S807" s="17" t="s">
        <v>24219</v>
      </c>
      <c r="T807" s="25">
        <v>0</v>
      </c>
      <c r="U807" s="25">
        <v>4050</v>
      </c>
      <c r="V807" s="25">
        <v>4050</v>
      </c>
      <c r="W807" s="16" t="s">
        <v>64277</v>
      </c>
      <c r="X807" s="17" t="s">
        <v>24220</v>
      </c>
      <c r="Y807" s="25">
        <v>0</v>
      </c>
      <c r="Z807" s="25">
        <v>0</v>
      </c>
      <c r="AA807" s="25">
        <v>0</v>
      </c>
      <c r="AB807" s="16" t="s">
        <v>64278</v>
      </c>
      <c r="AC807" s="17" t="s">
        <v>24221</v>
      </c>
      <c r="AD807" s="25">
        <v>0</v>
      </c>
      <c r="AE807" s="25">
        <v>0</v>
      </c>
      <c r="AF807" s="25">
        <v>0</v>
      </c>
      <c r="AG807" s="16" t="s">
        <v>64279</v>
      </c>
      <c r="AH807" s="17" t="s">
        <v>24222</v>
      </c>
      <c r="AI807" s="25">
        <v>0</v>
      </c>
      <c r="AJ807" s="25">
        <v>0</v>
      </c>
      <c r="AK807" s="25">
        <v>0</v>
      </c>
      <c r="AL807" s="16" t="s">
        <v>64280</v>
      </c>
      <c r="AM807" s="17" t="s">
        <v>24223</v>
      </c>
      <c r="AN807" s="25">
        <v>0</v>
      </c>
      <c r="AO807" s="25">
        <v>0</v>
      </c>
      <c r="AP807" s="25">
        <v>0</v>
      </c>
      <c r="AQ807" s="16" t="s">
        <v>64281</v>
      </c>
      <c r="AR807" s="17" t="s">
        <v>24224</v>
      </c>
      <c r="AS807" s="25">
        <v>0</v>
      </c>
      <c r="AT807" s="25">
        <v>0</v>
      </c>
      <c r="AU807" s="25">
        <v>0</v>
      </c>
      <c r="AV807" s="16" t="s">
        <v>64282</v>
      </c>
      <c r="AW807" s="17" t="s">
        <v>24225</v>
      </c>
      <c r="AX807" s="25">
        <v>0</v>
      </c>
      <c r="AY807" s="25">
        <v>0</v>
      </c>
      <c r="AZ807" s="25">
        <v>0</v>
      </c>
      <c r="BA807" s="16" t="s">
        <v>64283</v>
      </c>
      <c r="BB807" s="17" t="s">
        <v>24226</v>
      </c>
      <c r="BC807" s="25">
        <v>0</v>
      </c>
      <c r="BD807" s="25">
        <v>0</v>
      </c>
      <c r="BE807" s="25">
        <v>0</v>
      </c>
      <c r="BF807" s="16" t="s">
        <v>64284</v>
      </c>
      <c r="BG807" s="17" t="s">
        <v>24227</v>
      </c>
      <c r="BH807" s="25">
        <v>0</v>
      </c>
      <c r="BI807" s="25">
        <v>0</v>
      </c>
      <c r="BJ807" s="25">
        <v>0</v>
      </c>
      <c r="BK807" s="16" t="s">
        <v>64285</v>
      </c>
      <c r="BL807" s="17" t="s">
        <v>24228</v>
      </c>
      <c r="BM807" s="25">
        <v>0</v>
      </c>
      <c r="BN807" s="25">
        <v>0</v>
      </c>
      <c r="BO807" s="25">
        <v>0</v>
      </c>
      <c r="BP807" s="16" t="s">
        <v>64286</v>
      </c>
      <c r="BQ807" s="17" t="s">
        <v>24229</v>
      </c>
      <c r="BR807" s="25">
        <v>0</v>
      </c>
      <c r="BS807" s="25">
        <v>0</v>
      </c>
      <c r="BT807" s="25">
        <v>0</v>
      </c>
      <c r="BU807" s="16" t="s">
        <v>64287</v>
      </c>
      <c r="BV807" s="17" t="s">
        <v>24230</v>
      </c>
      <c r="BW807" s="25">
        <v>0</v>
      </c>
      <c r="BX807" s="25">
        <v>0</v>
      </c>
      <c r="BY807" s="25">
        <v>0</v>
      </c>
      <c r="BZ807" s="16" t="s">
        <v>64288</v>
      </c>
      <c r="CA807" s="17" t="s">
        <v>24231</v>
      </c>
      <c r="CB807" s="25">
        <v>0</v>
      </c>
      <c r="CC807" s="25">
        <v>0</v>
      </c>
      <c r="CD807" s="25">
        <v>0</v>
      </c>
      <c r="CE807" s="16" t="s">
        <v>64289</v>
      </c>
      <c r="CF807" s="17" t="s">
        <v>24232</v>
      </c>
      <c r="CG807" s="25">
        <v>0</v>
      </c>
      <c r="CH807" s="25">
        <v>0</v>
      </c>
      <c r="CI807" s="25">
        <v>0</v>
      </c>
      <c r="CJ807" s="16" t="s">
        <v>64290</v>
      </c>
      <c r="CK807" s="17" t="s">
        <v>24233</v>
      </c>
      <c r="CL807" s="25">
        <v>0</v>
      </c>
      <c r="CM807" s="25">
        <v>0</v>
      </c>
      <c r="CN807" s="25">
        <v>0</v>
      </c>
      <c r="CO807" s="16" t="s">
        <v>64291</v>
      </c>
      <c r="CP807" s="17" t="s">
        <v>24234</v>
      </c>
      <c r="CQ807" s="25">
        <v>0</v>
      </c>
      <c r="CR807" s="25">
        <v>0</v>
      </c>
      <c r="CS807" s="25">
        <v>0</v>
      </c>
      <c r="CT807" s="16" t="s">
        <v>64292</v>
      </c>
      <c r="CU807" s="17" t="s">
        <v>24235</v>
      </c>
      <c r="CV807" s="25">
        <v>0</v>
      </c>
      <c r="CW807" s="25">
        <v>0</v>
      </c>
      <c r="CX807" s="25">
        <v>0</v>
      </c>
      <c r="CY807" s="16" t="s">
        <v>64293</v>
      </c>
      <c r="CZ807" s="17" t="s">
        <v>24236</v>
      </c>
      <c r="DA807" s="25">
        <v>0</v>
      </c>
      <c r="DB807" s="25">
        <v>0</v>
      </c>
      <c r="DC807" s="25">
        <v>0</v>
      </c>
      <c r="DD807" s="25" t="s">
        <v>64294</v>
      </c>
      <c r="DE807" s="25" t="s">
        <v>24237</v>
      </c>
      <c r="DF807" s="25">
        <v>0</v>
      </c>
      <c r="DG807" s="25">
        <v>0</v>
      </c>
      <c r="DH807" s="25">
        <v>0</v>
      </c>
      <c r="DI807" s="16" t="s">
        <v>64295</v>
      </c>
      <c r="DJ807" s="17" t="s">
        <v>24238</v>
      </c>
      <c r="DK807" s="25">
        <v>0</v>
      </c>
      <c r="DL807" s="25">
        <v>0</v>
      </c>
      <c r="DM807" s="25">
        <v>0</v>
      </c>
      <c r="DN807" s="16" t="s">
        <v>64296</v>
      </c>
      <c r="DO807" s="17" t="s">
        <v>24239</v>
      </c>
      <c r="DP807" s="25">
        <v>0</v>
      </c>
      <c r="DQ807" s="25">
        <v>0</v>
      </c>
      <c r="DR807" s="25">
        <v>0</v>
      </c>
      <c r="DS807" s="16" t="s">
        <v>64297</v>
      </c>
      <c r="DT807" s="17" t="s">
        <v>24240</v>
      </c>
      <c r="DU807" s="25">
        <v>0</v>
      </c>
      <c r="DV807" s="25">
        <v>0</v>
      </c>
      <c r="DW807" s="25">
        <v>0</v>
      </c>
      <c r="DX807" s="16" t="s">
        <v>64298</v>
      </c>
      <c r="DY807" s="17" t="s">
        <v>24241</v>
      </c>
      <c r="DZ807" s="25">
        <v>0</v>
      </c>
      <c r="EA807" s="25">
        <v>0</v>
      </c>
      <c r="EB807" s="16">
        <v>0</v>
      </c>
      <c r="EC807" s="16" t="s">
        <v>64299</v>
      </c>
      <c r="ED807" s="17" t="s">
        <v>24242</v>
      </c>
      <c r="EE807" s="25">
        <v>0</v>
      </c>
      <c r="EF807" s="25">
        <v>0</v>
      </c>
      <c r="EG807" s="16">
        <v>0</v>
      </c>
      <c r="EH807" s="16" t="s">
        <v>64300</v>
      </c>
      <c r="EI807" s="16" t="s">
        <v>24243</v>
      </c>
      <c r="EJ807" s="16">
        <v>0</v>
      </c>
      <c r="EK807" s="16">
        <v>1087061</v>
      </c>
      <c r="EL807" s="16">
        <v>1087061</v>
      </c>
      <c r="EM807" s="16" t="s">
        <v>64301</v>
      </c>
      <c r="EN807" s="17" t="s">
        <v>24244</v>
      </c>
      <c r="EO807" s="25">
        <v>0</v>
      </c>
      <c r="EP807" s="25">
        <v>0</v>
      </c>
      <c r="EQ807" s="16">
        <v>0</v>
      </c>
      <c r="ER807" s="16" t="s">
        <v>64302</v>
      </c>
      <c r="ES807" s="17" t="s">
        <v>24245</v>
      </c>
      <c r="ET807" s="17">
        <v>0</v>
      </c>
      <c r="EU807" s="17">
        <v>0</v>
      </c>
      <c r="EV807" s="17">
        <v>0</v>
      </c>
      <c r="EW807" s="17" t="s">
        <v>64303</v>
      </c>
      <c r="EX807" s="17" t="s">
        <v>24246</v>
      </c>
      <c r="EY807" s="17">
        <v>0</v>
      </c>
      <c r="EZ807" s="17">
        <v>0</v>
      </c>
      <c r="FA807" s="17">
        <v>0</v>
      </c>
      <c r="FB807" s="17" t="s">
        <v>64304</v>
      </c>
      <c r="FC807" s="17" t="s">
        <v>24247</v>
      </c>
      <c r="FD807" s="17">
        <v>0</v>
      </c>
      <c r="FE807" s="17">
        <v>0</v>
      </c>
      <c r="FF807" s="17">
        <v>0</v>
      </c>
      <c r="FH807" s="17">
        <v>80</v>
      </c>
      <c r="FI807" s="17">
        <v>922320</v>
      </c>
      <c r="FJ807" s="17">
        <v>922400</v>
      </c>
      <c r="FL807" s="17">
        <v>0</v>
      </c>
      <c r="FM807" s="17">
        <v>0</v>
      </c>
      <c r="FN807" s="17">
        <v>0</v>
      </c>
    </row>
    <row r="808" spans="1:170">
      <c r="A808" s="14">
        <v>89204100</v>
      </c>
      <c r="B808" s="15" t="s">
        <v>81710</v>
      </c>
      <c r="C808" s="17" t="s">
        <v>81711</v>
      </c>
      <c r="D808" s="25">
        <v>0</v>
      </c>
      <c r="E808" s="25">
        <v>616540834</v>
      </c>
      <c r="F808" s="25">
        <v>616540834</v>
      </c>
      <c r="I808" s="16"/>
      <c r="L808" s="20" t="s">
        <v>208</v>
      </c>
      <c r="M808" s="17" t="s">
        <v>81712</v>
      </c>
      <c r="N808" s="17" t="s">
        <v>81713</v>
      </c>
      <c r="O808" s="25">
        <v>0</v>
      </c>
      <c r="P808" s="25">
        <v>616540834</v>
      </c>
      <c r="Q808" s="25">
        <v>616540834</v>
      </c>
      <c r="R808" s="16"/>
      <c r="S808" s="17"/>
      <c r="W808" s="16"/>
      <c r="X808" s="17"/>
      <c r="AB808" s="16"/>
      <c r="AC808" s="17"/>
      <c r="AG808" s="16"/>
      <c r="AH808" s="17"/>
      <c r="AL808" s="16"/>
      <c r="AM808" s="17"/>
      <c r="AQ808" s="16"/>
      <c r="AR808" s="17"/>
      <c r="AV808" s="16"/>
      <c r="AW808" s="17"/>
      <c r="BA808" s="16"/>
      <c r="BB808" s="17"/>
      <c r="BF808" s="16"/>
      <c r="BG808" s="17"/>
      <c r="BK808" s="16"/>
      <c r="BL808" s="17"/>
      <c r="BP808" s="16"/>
      <c r="BQ808" s="17"/>
      <c r="BU808" s="16"/>
      <c r="BV808" s="17"/>
      <c r="BZ808" s="16"/>
      <c r="CA808" s="17"/>
      <c r="CE808" s="16"/>
      <c r="CF808" s="17"/>
      <c r="CJ808" s="16"/>
      <c r="CK808" s="17"/>
      <c r="CO808" s="16"/>
      <c r="CP808" s="17"/>
      <c r="CT808" s="16"/>
      <c r="CU808" s="17"/>
      <c r="CY808" s="16"/>
      <c r="CZ808" s="17"/>
      <c r="DI808" s="16"/>
      <c r="DJ808" s="17"/>
      <c r="DN808" s="16"/>
      <c r="DO808" s="17"/>
      <c r="DS808" s="16"/>
      <c r="DT808" s="17"/>
      <c r="DX808" s="16"/>
      <c r="DY808" s="17"/>
      <c r="EB808" s="16"/>
      <c r="EC808" s="16"/>
      <c r="ED808" s="17"/>
      <c r="EG808" s="16"/>
      <c r="EH808" s="16"/>
      <c r="EI808" s="16"/>
      <c r="EJ808" s="16"/>
      <c r="EK808" s="16"/>
      <c r="EL808" s="16"/>
      <c r="EM808" s="16"/>
      <c r="EN808" s="17"/>
      <c r="EQ808" s="16"/>
      <c r="ER808" s="16"/>
    </row>
    <row r="809" spans="1:170">
      <c r="A809" s="14">
        <v>89205100</v>
      </c>
      <c r="B809" s="15" t="s">
        <v>156</v>
      </c>
      <c r="C809" s="17" t="s">
        <v>948</v>
      </c>
      <c r="D809" s="25">
        <v>-1</v>
      </c>
      <c r="E809" s="25">
        <v>0</v>
      </c>
      <c r="F809" s="25">
        <v>-1</v>
      </c>
      <c r="I809" s="16"/>
      <c r="L809" s="20" t="s">
        <v>208</v>
      </c>
      <c r="M809" s="17" t="s">
        <v>64305</v>
      </c>
      <c r="N809" s="17" t="s">
        <v>24248</v>
      </c>
      <c r="O809" s="25">
        <v>-1</v>
      </c>
      <c r="P809" s="25">
        <v>0</v>
      </c>
      <c r="Q809" s="25">
        <v>-1</v>
      </c>
      <c r="R809" s="16" t="s">
        <v>64306</v>
      </c>
      <c r="S809" s="17" t="s">
        <v>24249</v>
      </c>
      <c r="T809" s="25">
        <v>0</v>
      </c>
      <c r="U809" s="25">
        <v>0</v>
      </c>
      <c r="V809" s="25">
        <v>0</v>
      </c>
      <c r="W809" s="16" t="s">
        <v>64307</v>
      </c>
      <c r="X809" s="17" t="s">
        <v>24250</v>
      </c>
      <c r="Y809" s="25">
        <v>0</v>
      </c>
      <c r="Z809" s="25">
        <v>0</v>
      </c>
      <c r="AA809" s="25">
        <v>0</v>
      </c>
      <c r="AB809" s="16" t="s">
        <v>64308</v>
      </c>
      <c r="AC809" s="17" t="s">
        <v>24251</v>
      </c>
      <c r="AD809" s="25">
        <v>0</v>
      </c>
      <c r="AE809" s="25">
        <v>0</v>
      </c>
      <c r="AF809" s="25">
        <v>0</v>
      </c>
      <c r="AG809" s="16" t="s">
        <v>64309</v>
      </c>
      <c r="AH809" s="17" t="s">
        <v>24252</v>
      </c>
      <c r="AI809" s="25">
        <v>0</v>
      </c>
      <c r="AJ809" s="25">
        <v>0</v>
      </c>
      <c r="AK809" s="25">
        <v>0</v>
      </c>
      <c r="AL809" s="16" t="s">
        <v>64310</v>
      </c>
      <c r="AM809" s="17" t="s">
        <v>24253</v>
      </c>
      <c r="AN809" s="25">
        <v>0</v>
      </c>
      <c r="AO809" s="25">
        <v>0</v>
      </c>
      <c r="AP809" s="25">
        <v>0</v>
      </c>
      <c r="AQ809" s="16" t="s">
        <v>64311</v>
      </c>
      <c r="AR809" s="17" t="s">
        <v>24254</v>
      </c>
      <c r="AS809" s="25">
        <v>0</v>
      </c>
      <c r="AT809" s="25">
        <v>0</v>
      </c>
      <c r="AU809" s="25">
        <v>0</v>
      </c>
      <c r="AV809" s="16" t="s">
        <v>64312</v>
      </c>
      <c r="AW809" s="17" t="s">
        <v>24255</v>
      </c>
      <c r="AX809" s="25">
        <v>0</v>
      </c>
      <c r="AY809" s="25">
        <v>0</v>
      </c>
      <c r="AZ809" s="25">
        <v>0</v>
      </c>
      <c r="BA809" s="16" t="s">
        <v>64313</v>
      </c>
      <c r="BB809" s="17" t="s">
        <v>24256</v>
      </c>
      <c r="BC809" s="25">
        <v>0</v>
      </c>
      <c r="BD809" s="25">
        <v>0</v>
      </c>
      <c r="BE809" s="25">
        <v>0</v>
      </c>
      <c r="BF809" s="16" t="s">
        <v>64314</v>
      </c>
      <c r="BG809" s="17" t="s">
        <v>24257</v>
      </c>
      <c r="BH809" s="25">
        <v>0</v>
      </c>
      <c r="BI809" s="25">
        <v>0</v>
      </c>
      <c r="BJ809" s="25">
        <v>0</v>
      </c>
      <c r="BK809" s="16" t="s">
        <v>64315</v>
      </c>
      <c r="BL809" s="17" t="s">
        <v>24258</v>
      </c>
      <c r="BM809" s="25">
        <v>0</v>
      </c>
      <c r="BN809" s="25">
        <v>0</v>
      </c>
      <c r="BO809" s="25">
        <v>0</v>
      </c>
      <c r="BP809" s="16" t="s">
        <v>64316</v>
      </c>
      <c r="BQ809" s="17" t="s">
        <v>24259</v>
      </c>
      <c r="BR809" s="25">
        <v>0</v>
      </c>
      <c r="BS809" s="25">
        <v>0</v>
      </c>
      <c r="BT809" s="25">
        <v>0</v>
      </c>
      <c r="BU809" s="16" t="s">
        <v>64317</v>
      </c>
      <c r="BV809" s="17" t="s">
        <v>24260</v>
      </c>
      <c r="BW809" s="25">
        <v>0</v>
      </c>
      <c r="BX809" s="25">
        <v>0</v>
      </c>
      <c r="BY809" s="25">
        <v>0</v>
      </c>
      <c r="BZ809" s="16" t="s">
        <v>64318</v>
      </c>
      <c r="CA809" s="17" t="s">
        <v>24261</v>
      </c>
      <c r="CB809" s="25">
        <v>0</v>
      </c>
      <c r="CC809" s="25">
        <v>0</v>
      </c>
      <c r="CD809" s="25">
        <v>0</v>
      </c>
      <c r="CE809" s="16" t="s">
        <v>64319</v>
      </c>
      <c r="CF809" s="17" t="s">
        <v>24262</v>
      </c>
      <c r="CG809" s="25">
        <v>0</v>
      </c>
      <c r="CH809" s="25">
        <v>0</v>
      </c>
      <c r="CI809" s="25">
        <v>0</v>
      </c>
      <c r="CJ809" s="16" t="s">
        <v>64320</v>
      </c>
      <c r="CK809" s="17" t="s">
        <v>24263</v>
      </c>
      <c r="CL809" s="25">
        <v>0</v>
      </c>
      <c r="CM809" s="25">
        <v>0</v>
      </c>
      <c r="CN809" s="25">
        <v>0</v>
      </c>
      <c r="CO809" s="16" t="s">
        <v>64321</v>
      </c>
      <c r="CP809" s="17" t="s">
        <v>24264</v>
      </c>
      <c r="CQ809" s="25">
        <v>0</v>
      </c>
      <c r="CR809" s="25">
        <v>0</v>
      </c>
      <c r="CS809" s="25">
        <v>0</v>
      </c>
      <c r="CT809" s="16" t="s">
        <v>64322</v>
      </c>
      <c r="CU809" s="17" t="s">
        <v>24265</v>
      </c>
      <c r="CV809" s="25">
        <v>0</v>
      </c>
      <c r="CW809" s="25">
        <v>0</v>
      </c>
      <c r="CX809" s="25">
        <v>0</v>
      </c>
      <c r="CY809" s="16" t="s">
        <v>64323</v>
      </c>
      <c r="CZ809" s="17" t="s">
        <v>24266</v>
      </c>
      <c r="DA809" s="25">
        <v>0</v>
      </c>
      <c r="DB809" s="25">
        <v>0</v>
      </c>
      <c r="DC809" s="25">
        <v>0</v>
      </c>
      <c r="DD809" s="25" t="s">
        <v>64324</v>
      </c>
      <c r="DE809" s="25" t="s">
        <v>24267</v>
      </c>
      <c r="DF809" s="25">
        <v>0</v>
      </c>
      <c r="DG809" s="25">
        <v>0</v>
      </c>
      <c r="DH809" s="25">
        <v>0</v>
      </c>
      <c r="DI809" s="16" t="s">
        <v>64325</v>
      </c>
      <c r="DJ809" s="17" t="s">
        <v>24268</v>
      </c>
      <c r="DK809" s="25">
        <v>0</v>
      </c>
      <c r="DL809" s="25">
        <v>0</v>
      </c>
      <c r="DM809" s="25">
        <v>0</v>
      </c>
      <c r="DN809" s="16" t="s">
        <v>64326</v>
      </c>
      <c r="DO809" s="17" t="s">
        <v>24269</v>
      </c>
      <c r="DP809" s="25">
        <v>0</v>
      </c>
      <c r="DQ809" s="25">
        <v>0</v>
      </c>
      <c r="DR809" s="25">
        <v>0</v>
      </c>
      <c r="DS809" s="16" t="s">
        <v>64327</v>
      </c>
      <c r="DT809" s="17" t="s">
        <v>24270</v>
      </c>
      <c r="DU809" s="25">
        <v>0</v>
      </c>
      <c r="DV809" s="25">
        <v>0</v>
      </c>
      <c r="DW809" s="25">
        <v>0</v>
      </c>
      <c r="DX809" s="16" t="s">
        <v>64328</v>
      </c>
      <c r="DY809" s="17" t="s">
        <v>24271</v>
      </c>
      <c r="DZ809" s="25">
        <v>0</v>
      </c>
      <c r="EA809" s="25">
        <v>0</v>
      </c>
      <c r="EB809" s="16">
        <v>0</v>
      </c>
      <c r="EC809" s="16" t="s">
        <v>64329</v>
      </c>
      <c r="ED809" s="17" t="s">
        <v>24272</v>
      </c>
      <c r="EE809" s="25">
        <v>0</v>
      </c>
      <c r="EF809" s="25">
        <v>0</v>
      </c>
      <c r="EG809" s="16">
        <v>0</v>
      </c>
      <c r="EH809" s="16" t="s">
        <v>64330</v>
      </c>
      <c r="EI809" s="16" t="s">
        <v>24273</v>
      </c>
      <c r="EJ809" s="16">
        <v>0</v>
      </c>
      <c r="EK809" s="16">
        <v>0</v>
      </c>
      <c r="EL809" s="16">
        <v>0</v>
      </c>
      <c r="EM809" s="16" t="s">
        <v>64331</v>
      </c>
      <c r="EN809" s="17" t="s">
        <v>24274</v>
      </c>
      <c r="EO809" s="25">
        <v>0</v>
      </c>
      <c r="EP809" s="25">
        <v>0</v>
      </c>
      <c r="EQ809" s="16">
        <v>0</v>
      </c>
      <c r="ER809" s="16" t="s">
        <v>64332</v>
      </c>
      <c r="ES809" s="17" t="s">
        <v>24275</v>
      </c>
      <c r="ET809" s="17">
        <v>0</v>
      </c>
      <c r="EU809" s="17">
        <v>0</v>
      </c>
      <c r="EV809" s="17">
        <v>0</v>
      </c>
      <c r="EW809" s="17" t="s">
        <v>64333</v>
      </c>
      <c r="EX809" s="17" t="s">
        <v>24276</v>
      </c>
      <c r="EY809" s="17">
        <v>0</v>
      </c>
      <c r="EZ809" s="17">
        <v>0</v>
      </c>
      <c r="FA809" s="17">
        <v>0</v>
      </c>
      <c r="FB809" s="17" t="s">
        <v>64334</v>
      </c>
      <c r="FC809" s="17" t="s">
        <v>24277</v>
      </c>
      <c r="FD809" s="17">
        <v>0</v>
      </c>
      <c r="FE809" s="17">
        <v>0</v>
      </c>
      <c r="FF809" s="17">
        <v>0</v>
      </c>
      <c r="FH809" s="17">
        <v>-1</v>
      </c>
      <c r="FI809" s="17">
        <v>0</v>
      </c>
      <c r="FJ809" s="17">
        <v>-1</v>
      </c>
      <c r="FL809" s="17">
        <v>0</v>
      </c>
      <c r="FM809" s="17">
        <v>0</v>
      </c>
      <c r="FN809" s="17">
        <v>0</v>
      </c>
    </row>
    <row r="810" spans="1:170">
      <c r="A810" s="14">
        <v>89207100</v>
      </c>
      <c r="B810" s="15" t="s">
        <v>157</v>
      </c>
      <c r="C810" s="17" t="s">
        <v>949</v>
      </c>
      <c r="D810" s="25">
        <v>14846</v>
      </c>
      <c r="E810" s="25">
        <v>-324972760</v>
      </c>
      <c r="F810" s="25">
        <v>-324957914</v>
      </c>
      <c r="I810" s="16"/>
      <c r="L810" s="20" t="s">
        <v>208</v>
      </c>
      <c r="M810" s="17" t="s">
        <v>64335</v>
      </c>
      <c r="N810" s="17" t="s">
        <v>24278</v>
      </c>
      <c r="O810" s="25">
        <v>412313</v>
      </c>
      <c r="P810" s="25">
        <v>2758528</v>
      </c>
      <c r="Q810" s="25">
        <v>3170841</v>
      </c>
      <c r="R810" s="16" t="s">
        <v>64336</v>
      </c>
      <c r="S810" s="17" t="s">
        <v>24279</v>
      </c>
      <c r="T810" s="25">
        <v>-463543</v>
      </c>
      <c r="U810" s="25">
        <v>-757455</v>
      </c>
      <c r="V810" s="25">
        <v>-1220998</v>
      </c>
      <c r="W810" s="16" t="s">
        <v>64337</v>
      </c>
      <c r="X810" s="17" t="s">
        <v>24280</v>
      </c>
      <c r="Y810" s="25">
        <v>-9051</v>
      </c>
      <c r="Z810" s="25">
        <v>2070492</v>
      </c>
      <c r="AA810" s="25">
        <v>2061441</v>
      </c>
      <c r="AB810" s="16" t="s">
        <v>64338</v>
      </c>
      <c r="AC810" s="17" t="s">
        <v>24281</v>
      </c>
      <c r="AD810" s="25">
        <v>-24122</v>
      </c>
      <c r="AE810" s="25">
        <v>148443</v>
      </c>
      <c r="AF810" s="25">
        <v>124321</v>
      </c>
      <c r="AG810" s="16" t="s">
        <v>64339</v>
      </c>
      <c r="AH810" s="17" t="s">
        <v>24282</v>
      </c>
      <c r="AI810" s="25">
        <v>-37800</v>
      </c>
      <c r="AJ810" s="25">
        <v>-1423679</v>
      </c>
      <c r="AK810" s="25">
        <v>-1461479</v>
      </c>
      <c r="AL810" s="16" t="s">
        <v>64340</v>
      </c>
      <c r="AM810" s="17" t="s">
        <v>24283</v>
      </c>
      <c r="AN810" s="25">
        <v>1</v>
      </c>
      <c r="AO810" s="25">
        <v>0</v>
      </c>
      <c r="AP810" s="25">
        <v>1</v>
      </c>
      <c r="AQ810" s="16" t="s">
        <v>64341</v>
      </c>
      <c r="AR810" s="17" t="s">
        <v>24284</v>
      </c>
      <c r="AS810" s="25">
        <v>-6335</v>
      </c>
      <c r="AT810" s="25">
        <v>8312</v>
      </c>
      <c r="AU810" s="25">
        <v>1977</v>
      </c>
      <c r="AV810" s="16" t="s">
        <v>64342</v>
      </c>
      <c r="AW810" s="17" t="s">
        <v>24285</v>
      </c>
      <c r="AX810" s="25">
        <v>11990</v>
      </c>
      <c r="AY810" s="25">
        <v>-13742</v>
      </c>
      <c r="AZ810" s="25">
        <v>-1752</v>
      </c>
      <c r="BA810" s="16" t="s">
        <v>64343</v>
      </c>
      <c r="BB810" s="17" t="s">
        <v>24286</v>
      </c>
      <c r="BC810" s="25">
        <v>0</v>
      </c>
      <c r="BD810" s="25">
        <v>-22500</v>
      </c>
      <c r="BE810" s="25">
        <v>-22500</v>
      </c>
      <c r="BF810" s="16" t="s">
        <v>64344</v>
      </c>
      <c r="BG810" s="17" t="s">
        <v>24287</v>
      </c>
      <c r="BH810" s="25">
        <v>-25776</v>
      </c>
      <c r="BI810" s="25">
        <v>106737</v>
      </c>
      <c r="BJ810" s="25">
        <v>80961</v>
      </c>
      <c r="BK810" s="16" t="s">
        <v>64345</v>
      </c>
      <c r="BL810" s="17" t="s">
        <v>24288</v>
      </c>
      <c r="BM810" s="25">
        <v>20882</v>
      </c>
      <c r="BN810" s="25">
        <v>81046</v>
      </c>
      <c r="BO810" s="25">
        <v>101928</v>
      </c>
      <c r="BP810" s="16" t="s">
        <v>64346</v>
      </c>
      <c r="BQ810" s="17" t="s">
        <v>24289</v>
      </c>
      <c r="BR810" s="25">
        <v>1</v>
      </c>
      <c r="BS810" s="25">
        <v>12904</v>
      </c>
      <c r="BT810" s="25">
        <v>12905</v>
      </c>
      <c r="BU810" s="16" t="s">
        <v>64347</v>
      </c>
      <c r="BV810" s="17" t="s">
        <v>24290</v>
      </c>
      <c r="BW810" s="25">
        <v>0</v>
      </c>
      <c r="BX810" s="25">
        <v>-2051</v>
      </c>
      <c r="BY810" s="25">
        <v>-2051</v>
      </c>
      <c r="BZ810" s="16" t="s">
        <v>64348</v>
      </c>
      <c r="CA810" s="17" t="s">
        <v>24291</v>
      </c>
      <c r="CB810" s="25">
        <v>-33335</v>
      </c>
      <c r="CC810" s="25">
        <v>31974</v>
      </c>
      <c r="CD810" s="25">
        <v>-1361</v>
      </c>
      <c r="CE810" s="16" t="s">
        <v>64349</v>
      </c>
      <c r="CF810" s="17" t="s">
        <v>24292</v>
      </c>
      <c r="CG810" s="25">
        <v>27999</v>
      </c>
      <c r="CH810" s="25">
        <v>-230466</v>
      </c>
      <c r="CI810" s="25">
        <v>-202467</v>
      </c>
      <c r="CJ810" s="16" t="s">
        <v>64350</v>
      </c>
      <c r="CK810" s="17" t="s">
        <v>24293</v>
      </c>
      <c r="CL810" s="25">
        <v>1566</v>
      </c>
      <c r="CM810" s="25">
        <v>-1031677</v>
      </c>
      <c r="CN810" s="25">
        <v>-1030111</v>
      </c>
      <c r="CO810" s="16" t="s">
        <v>64351</v>
      </c>
      <c r="CP810" s="17" t="s">
        <v>24294</v>
      </c>
      <c r="CQ810" s="25">
        <v>0</v>
      </c>
      <c r="CR810" s="25">
        <v>-2</v>
      </c>
      <c r="CS810" s="25">
        <v>-2</v>
      </c>
      <c r="CT810" s="16" t="s">
        <v>64352</v>
      </c>
      <c r="CU810" s="17" t="s">
        <v>24295</v>
      </c>
      <c r="CV810" s="25">
        <v>-3765</v>
      </c>
      <c r="CW810" s="25">
        <v>-15735</v>
      </c>
      <c r="CX810" s="25">
        <v>-19500</v>
      </c>
      <c r="CY810" s="16" t="s">
        <v>64353</v>
      </c>
      <c r="CZ810" s="17" t="s">
        <v>24296</v>
      </c>
      <c r="DA810" s="25">
        <v>183</v>
      </c>
      <c r="DB810" s="25">
        <v>73467</v>
      </c>
      <c r="DC810" s="25">
        <v>73650</v>
      </c>
      <c r="DD810" s="25" t="s">
        <v>64354</v>
      </c>
      <c r="DE810" s="25" t="s">
        <v>24297</v>
      </c>
      <c r="DF810" s="25">
        <v>0</v>
      </c>
      <c r="DG810" s="25">
        <v>-146</v>
      </c>
      <c r="DH810" s="25">
        <v>-146</v>
      </c>
      <c r="DI810" s="16" t="s">
        <v>64355</v>
      </c>
      <c r="DJ810" s="17" t="s">
        <v>24298</v>
      </c>
      <c r="DK810" s="25">
        <v>0</v>
      </c>
      <c r="DL810" s="25">
        <v>53701</v>
      </c>
      <c r="DM810" s="25">
        <v>53701</v>
      </c>
      <c r="DN810" s="16" t="s">
        <v>64356</v>
      </c>
      <c r="DO810" s="17" t="s">
        <v>24299</v>
      </c>
      <c r="DP810" s="25">
        <v>176616</v>
      </c>
      <c r="DQ810" s="25">
        <v>-32307</v>
      </c>
      <c r="DR810" s="25">
        <v>144309</v>
      </c>
      <c r="DS810" s="16" t="s">
        <v>64357</v>
      </c>
      <c r="DT810" s="17" t="s">
        <v>24300</v>
      </c>
      <c r="DU810" s="25">
        <v>0</v>
      </c>
      <c r="DV810" s="25">
        <v>0</v>
      </c>
      <c r="DW810" s="25">
        <v>0</v>
      </c>
      <c r="DX810" s="16" t="s">
        <v>64358</v>
      </c>
      <c r="DY810" s="17" t="s">
        <v>24301</v>
      </c>
      <c r="DZ810" s="25">
        <v>0</v>
      </c>
      <c r="EA810" s="25">
        <v>0</v>
      </c>
      <c r="EB810" s="25">
        <v>0</v>
      </c>
      <c r="EC810" s="16" t="s">
        <v>64359</v>
      </c>
      <c r="ED810" s="17" t="s">
        <v>24302</v>
      </c>
      <c r="EE810" s="25">
        <v>0</v>
      </c>
      <c r="EF810" s="25">
        <v>0</v>
      </c>
      <c r="EG810" s="25">
        <v>0</v>
      </c>
      <c r="EH810" s="16" t="s">
        <v>64360</v>
      </c>
      <c r="EI810" s="16" t="s">
        <v>24303</v>
      </c>
      <c r="EJ810" s="16">
        <v>-32978</v>
      </c>
      <c r="EK810" s="16">
        <v>-326788604</v>
      </c>
      <c r="EL810" s="16">
        <v>-326821582</v>
      </c>
      <c r="EM810" s="16" t="s">
        <v>64361</v>
      </c>
      <c r="EN810" s="17" t="s">
        <v>24304</v>
      </c>
      <c r="EO810" s="25">
        <v>0</v>
      </c>
      <c r="EP810" s="25">
        <v>0</v>
      </c>
      <c r="EQ810" s="25">
        <v>0</v>
      </c>
      <c r="ER810" s="16" t="s">
        <v>64362</v>
      </c>
      <c r="ES810" s="17" t="s">
        <v>24305</v>
      </c>
      <c r="ET810" s="17">
        <v>0</v>
      </c>
      <c r="EU810" s="17">
        <v>0</v>
      </c>
      <c r="EV810" s="17">
        <v>0</v>
      </c>
      <c r="EW810" s="17" t="s">
        <v>64363</v>
      </c>
      <c r="EX810" s="17" t="s">
        <v>24306</v>
      </c>
      <c r="EY810" s="17">
        <v>0</v>
      </c>
      <c r="EZ810" s="17">
        <v>0</v>
      </c>
      <c r="FA810" s="17">
        <v>0</v>
      </c>
      <c r="FB810" s="17" t="s">
        <v>64364</v>
      </c>
      <c r="FC810" s="17" t="s">
        <v>24307</v>
      </c>
      <c r="FD810" s="17">
        <v>0</v>
      </c>
      <c r="FE810" s="17">
        <v>0</v>
      </c>
      <c r="FF810" s="17">
        <v>0</v>
      </c>
      <c r="FH810" s="17">
        <v>14846</v>
      </c>
      <c r="FI810" s="17">
        <v>-324972760</v>
      </c>
      <c r="FJ810" s="17">
        <v>-324957914</v>
      </c>
      <c r="FL810" s="17">
        <v>0</v>
      </c>
      <c r="FM810" s="17">
        <v>0</v>
      </c>
      <c r="FN810" s="17">
        <v>0</v>
      </c>
    </row>
    <row r="811" spans="1:170">
      <c r="B811" s="15" t="s">
        <v>1487</v>
      </c>
      <c r="D811" s="25">
        <v>-44547120</v>
      </c>
      <c r="E811" s="25">
        <v>164882489</v>
      </c>
      <c r="F811" s="25">
        <v>120335369</v>
      </c>
      <c r="I811" s="16"/>
      <c r="L811" s="20" t="s">
        <v>1487</v>
      </c>
      <c r="O811" s="25">
        <v>743393</v>
      </c>
      <c r="P811" s="25">
        <v>589174852</v>
      </c>
      <c r="Q811" s="25">
        <v>589918245</v>
      </c>
      <c r="R811" s="16"/>
      <c r="S811" s="17"/>
      <c r="T811" s="25">
        <v>-1514098</v>
      </c>
      <c r="U811" s="25">
        <v>-17476952</v>
      </c>
      <c r="V811" s="25">
        <v>-18991050</v>
      </c>
      <c r="W811" s="16"/>
      <c r="X811" s="17"/>
      <c r="Y811" s="25">
        <v>951765</v>
      </c>
      <c r="Z811" s="25">
        <v>1849744</v>
      </c>
      <c r="AA811" s="25">
        <v>2801509</v>
      </c>
      <c r="AB811" s="16"/>
      <c r="AC811" s="17"/>
      <c r="AD811" s="25">
        <v>-192659</v>
      </c>
      <c r="AE811" s="25">
        <v>-2641861</v>
      </c>
      <c r="AF811" s="25">
        <v>-2834520</v>
      </c>
      <c r="AG811" s="16"/>
      <c r="AH811" s="17"/>
      <c r="AI811" s="25">
        <v>-20622559</v>
      </c>
      <c r="AJ811" s="25">
        <v>-260966441</v>
      </c>
      <c r="AK811" s="25">
        <v>-281589000</v>
      </c>
      <c r="AL811" s="16"/>
      <c r="AM811" s="17"/>
      <c r="AN811" s="25">
        <v>2094486</v>
      </c>
      <c r="AO811" s="25">
        <v>453481</v>
      </c>
      <c r="AP811" s="25">
        <v>2547967</v>
      </c>
      <c r="AQ811" s="16"/>
      <c r="AR811" s="17"/>
      <c r="AS811" s="25">
        <v>641918</v>
      </c>
      <c r="AT811" s="25">
        <v>3576651</v>
      </c>
      <c r="AU811" s="25">
        <v>4218569</v>
      </c>
      <c r="AV811" s="16"/>
      <c r="AW811" s="17"/>
      <c r="AX811" s="25">
        <v>22541</v>
      </c>
      <c r="AY811" s="25">
        <v>-450229</v>
      </c>
      <c r="AZ811" s="25">
        <v>-427688</v>
      </c>
      <c r="BA811" s="16"/>
      <c r="BB811" s="17"/>
      <c r="BC811" s="25">
        <v>25000</v>
      </c>
      <c r="BD811" s="25">
        <v>522500</v>
      </c>
      <c r="BE811" s="25">
        <v>547500</v>
      </c>
      <c r="BF811" s="16"/>
      <c r="BG811" s="17"/>
      <c r="BH811" s="25">
        <v>-1627690</v>
      </c>
      <c r="BI811" s="25">
        <v>-12053386</v>
      </c>
      <c r="BJ811" s="25">
        <v>-13681076</v>
      </c>
      <c r="BK811" s="16"/>
      <c r="BL811" s="17"/>
      <c r="BM811" s="25">
        <v>-22794728</v>
      </c>
      <c r="BN811" s="25">
        <v>-105433740</v>
      </c>
      <c r="BO811" s="25">
        <v>-128228468</v>
      </c>
      <c r="BP811" s="16"/>
      <c r="BQ811" s="17"/>
      <c r="BR811" s="25">
        <v>-264934</v>
      </c>
      <c r="BS811" s="25">
        <v>-6785175</v>
      </c>
      <c r="BT811" s="25">
        <v>-7050109</v>
      </c>
      <c r="BU811" s="16"/>
      <c r="BV811" s="17"/>
      <c r="BW811" s="25">
        <v>-1302714</v>
      </c>
      <c r="BX811" s="25">
        <v>-18488301</v>
      </c>
      <c r="BY811" s="25">
        <v>-19791015</v>
      </c>
      <c r="BZ811" s="16"/>
      <c r="CA811" s="17"/>
      <c r="CB811" s="25">
        <v>-1129177</v>
      </c>
      <c r="CC811" s="25">
        <v>-1191003</v>
      </c>
      <c r="CD811" s="25">
        <v>-2320180</v>
      </c>
      <c r="CE811" s="16"/>
      <c r="CF811" s="17"/>
      <c r="CG811" s="25">
        <v>-775765</v>
      </c>
      <c r="CH811" s="25">
        <v>-1692781</v>
      </c>
      <c r="CI811" s="25">
        <v>-2468546</v>
      </c>
      <c r="CJ811" s="16"/>
      <c r="CK811" s="17"/>
      <c r="CL811" s="25">
        <v>151566</v>
      </c>
      <c r="CM811" s="25">
        <v>-83707</v>
      </c>
      <c r="CN811" s="25">
        <v>67859</v>
      </c>
      <c r="CO811" s="16"/>
      <c r="CP811" s="17"/>
      <c r="CQ811" s="25">
        <v>-24559</v>
      </c>
      <c r="CR811" s="25">
        <v>-531966</v>
      </c>
      <c r="CS811" s="25">
        <v>-556525</v>
      </c>
      <c r="CT811" s="16"/>
      <c r="CU811" s="17"/>
      <c r="CV811" s="25">
        <v>54999</v>
      </c>
      <c r="CW811" s="25">
        <v>135998</v>
      </c>
      <c r="CX811" s="25">
        <v>190997</v>
      </c>
      <c r="CY811" s="16"/>
      <c r="CZ811" s="17"/>
      <c r="DA811" s="25">
        <v>153006</v>
      </c>
      <c r="DB811" s="25">
        <v>-133816</v>
      </c>
      <c r="DC811" s="25">
        <v>19190</v>
      </c>
      <c r="DF811" s="25">
        <v>30740</v>
      </c>
      <c r="DG811" s="25">
        <v>-101891</v>
      </c>
      <c r="DH811" s="25">
        <v>-71151</v>
      </c>
      <c r="DI811" s="16"/>
      <c r="DJ811" s="17"/>
      <c r="DK811" s="25">
        <v>130688</v>
      </c>
      <c r="DL811" s="25">
        <v>-183372</v>
      </c>
      <c r="DM811" s="25">
        <v>-52684</v>
      </c>
      <c r="DN811" s="16"/>
      <c r="DO811" s="17"/>
      <c r="DP811" s="25">
        <v>164103</v>
      </c>
      <c r="DQ811" s="25">
        <v>-667338</v>
      </c>
      <c r="DR811" s="25">
        <v>-503235</v>
      </c>
      <c r="DS811" s="16"/>
      <c r="DT811" s="17"/>
      <c r="DU811" s="25">
        <v>0</v>
      </c>
      <c r="DV811" s="25">
        <v>0</v>
      </c>
      <c r="DW811" s="25">
        <v>0</v>
      </c>
      <c r="DX811" s="16"/>
      <c r="DY811" s="17"/>
      <c r="DZ811" s="25">
        <v>0</v>
      </c>
      <c r="EA811" s="25">
        <v>0</v>
      </c>
      <c r="EB811" s="16">
        <v>0</v>
      </c>
      <c r="EC811" s="16"/>
      <c r="ED811" s="17"/>
      <c r="EE811" s="25">
        <v>-5820</v>
      </c>
      <c r="EF811" s="25">
        <v>19264</v>
      </c>
      <c r="EG811" s="16">
        <v>13444</v>
      </c>
      <c r="EH811" s="16"/>
      <c r="EI811" s="16"/>
      <c r="EJ811" s="16">
        <v>543378</v>
      </c>
      <c r="EK811" s="16">
        <v>-1968042</v>
      </c>
      <c r="EL811" s="16">
        <v>-1424664</v>
      </c>
      <c r="EM811" s="16"/>
      <c r="EN811" s="17"/>
      <c r="EO811" s="25">
        <v>0</v>
      </c>
      <c r="EP811" s="25">
        <v>0</v>
      </c>
      <c r="EQ811" s="16">
        <v>0</v>
      </c>
      <c r="ER811" s="16"/>
      <c r="ET811" s="17">
        <v>0</v>
      </c>
      <c r="EU811" s="17">
        <v>0</v>
      </c>
      <c r="EV811" s="17">
        <v>0</v>
      </c>
      <c r="EY811" s="17">
        <v>0</v>
      </c>
      <c r="EZ811" s="17">
        <v>0</v>
      </c>
      <c r="FA811" s="17">
        <v>0</v>
      </c>
      <c r="FD811" s="17">
        <v>0</v>
      </c>
      <c r="FE811" s="17">
        <v>0</v>
      </c>
      <c r="FF811" s="17">
        <v>0</v>
      </c>
      <c r="FH811" s="17">
        <v>-44547120</v>
      </c>
      <c r="FI811" s="17">
        <v>164882489</v>
      </c>
      <c r="FJ811" s="17">
        <v>120335369</v>
      </c>
      <c r="FL811" s="17">
        <v>0</v>
      </c>
      <c r="FM811" s="17">
        <v>0</v>
      </c>
      <c r="FN811" s="17">
        <v>0</v>
      </c>
    </row>
    <row r="812" spans="1:170">
      <c r="A812" s="14">
        <v>94000000</v>
      </c>
      <c r="B812" s="15" t="s">
        <v>173</v>
      </c>
      <c r="C812" s="17" t="s">
        <v>950</v>
      </c>
      <c r="D812" s="25">
        <v>509844967</v>
      </c>
      <c r="E812" s="25">
        <v>578756779</v>
      </c>
      <c r="F812" s="25">
        <v>1088601746</v>
      </c>
      <c r="I812" s="16"/>
      <c r="L812" s="20" t="s">
        <v>208</v>
      </c>
      <c r="N812" s="17" t="s">
        <v>24308</v>
      </c>
      <c r="O812" s="25">
        <v>-126271124.10000038</v>
      </c>
      <c r="P812" s="25">
        <v>12715178967.299999</v>
      </c>
      <c r="Q812" s="25">
        <v>12588907843.199999</v>
      </c>
      <c r="R812" s="16"/>
      <c r="S812" s="17" t="s">
        <v>24309</v>
      </c>
      <c r="T812" s="25">
        <v>-541897998.89999962</v>
      </c>
      <c r="U812" s="25">
        <v>-11647543574.4</v>
      </c>
      <c r="V812" s="25">
        <v>-12189441573.299999</v>
      </c>
      <c r="W812" s="16"/>
      <c r="X812" s="17" t="s">
        <v>24310</v>
      </c>
      <c r="Y812" s="25">
        <v>258355540.20000005</v>
      </c>
      <c r="Z812" s="25">
        <v>-1122638311.5</v>
      </c>
      <c r="AA812" s="25">
        <v>-864282771.29999995</v>
      </c>
      <c r="AB812" s="16"/>
      <c r="AC812" s="17" t="s">
        <v>24311</v>
      </c>
      <c r="AD812" s="25">
        <v>-173060511</v>
      </c>
      <c r="AE812" s="25">
        <v>376111330.5</v>
      </c>
      <c r="AF812" s="25">
        <v>203050819.5</v>
      </c>
      <c r="AG812" s="16"/>
      <c r="AH812" s="17" t="s">
        <v>24312</v>
      </c>
      <c r="AI812" s="25">
        <v>744490585.79999971</v>
      </c>
      <c r="AJ812" s="25">
        <v>2615948868</v>
      </c>
      <c r="AK812" s="25">
        <v>3360439453.7999997</v>
      </c>
      <c r="AL812" s="16"/>
      <c r="AM812" s="17" t="s">
        <v>24313</v>
      </c>
      <c r="AN812" s="25">
        <v>121841321.70000005</v>
      </c>
      <c r="AO812" s="25">
        <v>909606343.79999995</v>
      </c>
      <c r="AP812" s="25">
        <v>1031447665.5</v>
      </c>
      <c r="AQ812" s="16"/>
      <c r="AR812" s="17" t="s">
        <v>24314</v>
      </c>
      <c r="AS812" s="25">
        <v>18384614.399999976</v>
      </c>
      <c r="AT812" s="25">
        <v>-397057727.69999999</v>
      </c>
      <c r="AU812" s="25">
        <v>-378673113.30000001</v>
      </c>
      <c r="AV812" s="16"/>
      <c r="AW812" s="17" t="s">
        <v>24315</v>
      </c>
      <c r="AX812" s="25">
        <v>-410741990.99999994</v>
      </c>
      <c r="AY812" s="25">
        <v>-375741827.69999999</v>
      </c>
      <c r="AZ812" s="25">
        <v>-786483818.69999993</v>
      </c>
      <c r="BA812" s="16"/>
      <c r="BB812" s="17" t="s">
        <v>24316</v>
      </c>
      <c r="BC812" s="25">
        <v>50334167.699999996</v>
      </c>
      <c r="BD812" s="25">
        <v>29280478.199999996</v>
      </c>
      <c r="BE812" s="25">
        <v>79614645.899999991</v>
      </c>
      <c r="BF812" s="16"/>
      <c r="BG812" s="17" t="s">
        <v>24317</v>
      </c>
      <c r="BH812" s="25">
        <v>148342604.40000001</v>
      </c>
      <c r="BI812" s="25">
        <v>-262068495</v>
      </c>
      <c r="BJ812" s="25">
        <v>-113725890.59999999</v>
      </c>
      <c r="BK812" s="16"/>
      <c r="BL812" s="17" t="s">
        <v>24318</v>
      </c>
      <c r="BM812" s="25">
        <v>-290698886.39999986</v>
      </c>
      <c r="BN812" s="25">
        <v>-1787529268.5</v>
      </c>
      <c r="BO812" s="25">
        <v>-2078228154.8999999</v>
      </c>
      <c r="BP812" s="16"/>
      <c r="BQ812" s="17" t="s">
        <v>24319</v>
      </c>
      <c r="BR812" s="25">
        <v>-67913214.599999905</v>
      </c>
      <c r="BS812" s="25">
        <v>-2529876769.5</v>
      </c>
      <c r="BT812" s="25">
        <v>-2597789984.0999999</v>
      </c>
      <c r="BU812" s="16"/>
      <c r="BV812" s="17" t="s">
        <v>24320</v>
      </c>
      <c r="BW812" s="25">
        <v>56656315.199999988</v>
      </c>
      <c r="BX812" s="25">
        <v>-304006194.89999998</v>
      </c>
      <c r="BY812" s="25">
        <v>-247349879.69999999</v>
      </c>
      <c r="BZ812" s="16"/>
      <c r="CA812" s="17" t="s">
        <v>24321</v>
      </c>
      <c r="CB812" s="25">
        <v>-206354820.5999999</v>
      </c>
      <c r="CC812" s="25">
        <v>-1128532348.2</v>
      </c>
      <c r="CD812" s="25">
        <v>-1334887168.8</v>
      </c>
      <c r="CE812" s="16"/>
      <c r="CF812" s="17" t="s">
        <v>24322</v>
      </c>
      <c r="CG812" s="25">
        <v>-13924828.800000012</v>
      </c>
      <c r="CH812" s="25">
        <v>-43765882.199999988</v>
      </c>
      <c r="CI812" s="25">
        <v>-57690711</v>
      </c>
      <c r="CJ812" s="16"/>
      <c r="CK812" s="17" t="s">
        <v>24323</v>
      </c>
      <c r="CL812" s="25">
        <v>666454815</v>
      </c>
      <c r="CM812" s="25">
        <v>-128277705.59999999</v>
      </c>
      <c r="CN812" s="25">
        <v>538177109.39999998</v>
      </c>
      <c r="CO812" s="16"/>
      <c r="CP812" s="17" t="s">
        <v>24324</v>
      </c>
      <c r="CQ812" s="25">
        <v>-155943480.59999999</v>
      </c>
      <c r="CR812" s="25">
        <v>138163734.59999999</v>
      </c>
      <c r="CS812" s="25">
        <v>-17779746</v>
      </c>
      <c r="CT812" s="16"/>
      <c r="CU812" s="17" t="s">
        <v>24325</v>
      </c>
      <c r="CV812" s="25">
        <v>-69911464.199999988</v>
      </c>
      <c r="CW812" s="25">
        <v>330787371.89999998</v>
      </c>
      <c r="CX812" s="25">
        <v>260875907.69999999</v>
      </c>
      <c r="CY812" s="16"/>
      <c r="CZ812" s="17" t="s">
        <v>24326</v>
      </c>
      <c r="DA812" s="25">
        <v>-198095551.19999999</v>
      </c>
      <c r="DB812" s="25">
        <v>-310749017.69999999</v>
      </c>
      <c r="DC812" s="25">
        <v>-508844568.89999998</v>
      </c>
      <c r="DE812" s="25" t="s">
        <v>24327</v>
      </c>
      <c r="DF812" s="25">
        <v>3528.2999999999884</v>
      </c>
      <c r="DG812" s="25">
        <v>200174.4</v>
      </c>
      <c r="DH812" s="25">
        <v>203702.69999999998</v>
      </c>
      <c r="DI812" s="16"/>
      <c r="DJ812" s="17" t="s">
        <v>24328</v>
      </c>
      <c r="DK812" s="25">
        <v>25404812.100000001</v>
      </c>
      <c r="DL812" s="25">
        <v>46054946.399999999</v>
      </c>
      <c r="DM812" s="25">
        <v>71459758.5</v>
      </c>
      <c r="DN812" s="16"/>
      <c r="DO812" s="17" t="s">
        <v>24329</v>
      </c>
      <c r="DP812" s="25">
        <v>314786549.39999998</v>
      </c>
      <c r="DQ812" s="25">
        <v>140860842</v>
      </c>
      <c r="DR812" s="25">
        <v>455647391.39999998</v>
      </c>
      <c r="DS812" s="16"/>
      <c r="DT812" s="17" t="s">
        <v>24330</v>
      </c>
      <c r="DU812" s="25">
        <v>0</v>
      </c>
      <c r="DV812" s="25">
        <v>5225.3999999999996</v>
      </c>
      <c r="DW812" s="25">
        <v>5225.3999999999996</v>
      </c>
      <c r="DX812" s="16"/>
      <c r="DY812" s="17" t="s">
        <v>24331</v>
      </c>
      <c r="DZ812" s="25">
        <v>206824.80000000028</v>
      </c>
      <c r="EA812" s="25">
        <v>2222123.6999999997</v>
      </c>
      <c r="EB812" s="16">
        <v>2428948.5</v>
      </c>
      <c r="EC812" s="16"/>
      <c r="ED812" s="17" t="s">
        <v>24332</v>
      </c>
      <c r="EE812" s="25">
        <v>3792843.6000000015</v>
      </c>
      <c r="EF812" s="25">
        <v>47780326.199999996</v>
      </c>
      <c r="EG812" s="16">
        <v>51573169.799999997</v>
      </c>
      <c r="EH812" s="16"/>
      <c r="EI812" s="16" t="s">
        <v>24333</v>
      </c>
      <c r="EJ812" s="16">
        <v>356826702.5999999</v>
      </c>
      <c r="EK812" s="16">
        <v>3274488503.0999999</v>
      </c>
      <c r="EL812" s="16">
        <v>3631315205.6999998</v>
      </c>
      <c r="EM812" s="16"/>
      <c r="EN812" s="17" t="s">
        <v>24334</v>
      </c>
      <c r="EO812" s="25">
        <v>-205763.10000000009</v>
      </c>
      <c r="EP812" s="25">
        <v>-1685433.5999999999</v>
      </c>
      <c r="EQ812" s="16">
        <v>-1891196.7</v>
      </c>
      <c r="ER812" s="16"/>
      <c r="ES812" s="17" t="s">
        <v>24335</v>
      </c>
      <c r="ET812" s="17">
        <v>8040.3000000000029</v>
      </c>
      <c r="EU812" s="17">
        <v>71201.099999999991</v>
      </c>
      <c r="EV812" s="17">
        <v>79241.399999999994</v>
      </c>
      <c r="EX812" s="17" t="s">
        <v>24336</v>
      </c>
      <c r="EY812" s="17">
        <v>0</v>
      </c>
      <c r="EZ812" s="17">
        <v>0</v>
      </c>
      <c r="FA812" s="17">
        <v>0</v>
      </c>
      <c r="FC812" s="17" t="s">
        <v>24337</v>
      </c>
      <c r="FD812" s="17">
        <v>-1024711.8000000007</v>
      </c>
      <c r="FE812" s="17">
        <v>-8531556.5999999996</v>
      </c>
      <c r="FF812" s="17">
        <v>-9556268.4000000004</v>
      </c>
      <c r="FH812" s="17">
        <v>509844919.20000005</v>
      </c>
      <c r="FI812" s="17">
        <v>578756323.49999988</v>
      </c>
      <c r="FJ812" s="17">
        <v>1088601242.6999996</v>
      </c>
      <c r="FL812" s="17">
        <v>47.799999952316284</v>
      </c>
      <c r="FM812" s="17">
        <v>455.50000011920929</v>
      </c>
      <c r="FN812" s="17">
        <v>503.30000042915344</v>
      </c>
    </row>
    <row r="813" spans="1:170">
      <c r="A813" s="14">
        <v>95000000</v>
      </c>
      <c r="B813" s="15" t="s">
        <v>175</v>
      </c>
      <c r="C813" s="17" t="s">
        <v>951</v>
      </c>
      <c r="D813" s="25">
        <v>509844967</v>
      </c>
      <c r="E813" s="25">
        <v>578756779</v>
      </c>
      <c r="F813" s="25">
        <v>1088601746</v>
      </c>
      <c r="I813" s="16"/>
      <c r="L813" s="20" t="s">
        <v>208</v>
      </c>
      <c r="N813" s="17" t="s">
        <v>24338</v>
      </c>
      <c r="O813" s="25">
        <v>-126271124.10000038</v>
      </c>
      <c r="P813" s="25">
        <v>12715178967.299999</v>
      </c>
      <c r="Q813" s="25">
        <v>12588907843.199999</v>
      </c>
      <c r="R813" s="16"/>
      <c r="S813" s="17" t="s">
        <v>24339</v>
      </c>
      <c r="T813" s="25">
        <v>-541897998.89999962</v>
      </c>
      <c r="U813" s="25">
        <v>-11647543574.4</v>
      </c>
      <c r="V813" s="25">
        <v>-12189441573.299999</v>
      </c>
      <c r="W813" s="16"/>
      <c r="X813" s="17" t="s">
        <v>24340</v>
      </c>
      <c r="Y813" s="25">
        <v>258355540.20000005</v>
      </c>
      <c r="Z813" s="25">
        <v>-1122638311.5</v>
      </c>
      <c r="AA813" s="25">
        <v>-864282771.29999995</v>
      </c>
      <c r="AB813" s="16"/>
      <c r="AC813" s="17" t="s">
        <v>24341</v>
      </c>
      <c r="AD813" s="25">
        <v>-173060511</v>
      </c>
      <c r="AE813" s="25">
        <v>376111330.5</v>
      </c>
      <c r="AF813" s="25">
        <v>203050819.5</v>
      </c>
      <c r="AG813" s="16"/>
      <c r="AH813" s="17" t="s">
        <v>24342</v>
      </c>
      <c r="AI813" s="25">
        <v>744490585.79999971</v>
      </c>
      <c r="AJ813" s="25">
        <v>2615948868</v>
      </c>
      <c r="AK813" s="25">
        <v>3360439453.7999997</v>
      </c>
      <c r="AL813" s="16"/>
      <c r="AM813" s="17" t="s">
        <v>24343</v>
      </c>
      <c r="AN813" s="25">
        <v>121841321.70000005</v>
      </c>
      <c r="AO813" s="25">
        <v>909606343.79999995</v>
      </c>
      <c r="AP813" s="25">
        <v>1031447665.5</v>
      </c>
      <c r="AQ813" s="16"/>
      <c r="AR813" s="17" t="s">
        <v>24344</v>
      </c>
      <c r="AS813" s="25">
        <v>18384614.399999976</v>
      </c>
      <c r="AT813" s="25">
        <v>-397057727.69999999</v>
      </c>
      <c r="AU813" s="25">
        <v>-378673113.30000001</v>
      </c>
      <c r="AV813" s="16"/>
      <c r="AW813" s="17" t="s">
        <v>24345</v>
      </c>
      <c r="AX813" s="25">
        <v>-410741990.99999994</v>
      </c>
      <c r="AY813" s="25">
        <v>-375741827.69999999</v>
      </c>
      <c r="AZ813" s="25">
        <v>-786483818.69999993</v>
      </c>
      <c r="BA813" s="16"/>
      <c r="BB813" s="17" t="s">
        <v>24346</v>
      </c>
      <c r="BC813" s="25">
        <v>50334167.699999996</v>
      </c>
      <c r="BD813" s="25">
        <v>29280478.199999996</v>
      </c>
      <c r="BE813" s="25">
        <v>79614645.899999991</v>
      </c>
      <c r="BF813" s="16"/>
      <c r="BG813" s="17" t="s">
        <v>24347</v>
      </c>
      <c r="BH813" s="25">
        <v>148342604.40000001</v>
      </c>
      <c r="BI813" s="25">
        <v>-262068495</v>
      </c>
      <c r="BJ813" s="25">
        <v>-113725890.59999999</v>
      </c>
      <c r="BK813" s="16"/>
      <c r="BL813" s="17" t="s">
        <v>24348</v>
      </c>
      <c r="BM813" s="25">
        <v>-290698886.39999986</v>
      </c>
      <c r="BN813" s="25">
        <v>-1787529268.5</v>
      </c>
      <c r="BO813" s="25">
        <v>-2078228154.8999999</v>
      </c>
      <c r="BP813" s="16"/>
      <c r="BQ813" s="17" t="s">
        <v>24349</v>
      </c>
      <c r="BR813" s="25">
        <v>-67913214.599999905</v>
      </c>
      <c r="BS813" s="25">
        <v>-2529876769.5</v>
      </c>
      <c r="BT813" s="25">
        <v>-2597789984.0999999</v>
      </c>
      <c r="BU813" s="16"/>
      <c r="BV813" s="17" t="s">
        <v>24350</v>
      </c>
      <c r="BW813" s="25">
        <v>56656315.199999988</v>
      </c>
      <c r="BX813" s="25">
        <v>-304006194.89999998</v>
      </c>
      <c r="BY813" s="25">
        <v>-247349879.69999999</v>
      </c>
      <c r="BZ813" s="16"/>
      <c r="CA813" s="17" t="s">
        <v>24351</v>
      </c>
      <c r="CB813" s="25">
        <v>-206354820.5999999</v>
      </c>
      <c r="CC813" s="25">
        <v>-1128532348.2</v>
      </c>
      <c r="CD813" s="25">
        <v>-1334887168.8</v>
      </c>
      <c r="CE813" s="16"/>
      <c r="CF813" s="17" t="s">
        <v>24352</v>
      </c>
      <c r="CG813" s="25">
        <v>-13924828.800000012</v>
      </c>
      <c r="CH813" s="25">
        <v>-43765882.199999988</v>
      </c>
      <c r="CI813" s="25">
        <v>-57690711</v>
      </c>
      <c r="CJ813" s="16"/>
      <c r="CK813" s="17" t="s">
        <v>24353</v>
      </c>
      <c r="CL813" s="25">
        <v>666454815</v>
      </c>
      <c r="CM813" s="25">
        <v>-128277705.59999999</v>
      </c>
      <c r="CN813" s="25">
        <v>538177109.39999998</v>
      </c>
      <c r="CO813" s="16"/>
      <c r="CP813" s="17" t="s">
        <v>24354</v>
      </c>
      <c r="CQ813" s="25">
        <v>-155943480.59999999</v>
      </c>
      <c r="CR813" s="25">
        <v>138163734.59999999</v>
      </c>
      <c r="CS813" s="25">
        <v>-17779746</v>
      </c>
      <c r="CT813" s="16"/>
      <c r="CU813" s="17" t="s">
        <v>24355</v>
      </c>
      <c r="CV813" s="25">
        <v>-69911464.199999988</v>
      </c>
      <c r="CW813" s="25">
        <v>330787371.89999998</v>
      </c>
      <c r="CX813" s="25">
        <v>260875907.69999999</v>
      </c>
      <c r="CY813" s="16"/>
      <c r="CZ813" s="17" t="s">
        <v>24356</v>
      </c>
      <c r="DA813" s="25">
        <v>-198095551.19999999</v>
      </c>
      <c r="DB813" s="25">
        <v>-310749017.69999999</v>
      </c>
      <c r="DC813" s="25">
        <v>-508844568.89999998</v>
      </c>
      <c r="DE813" s="25" t="s">
        <v>24357</v>
      </c>
      <c r="DF813" s="25">
        <v>3528.2999999999884</v>
      </c>
      <c r="DG813" s="25">
        <v>200174.4</v>
      </c>
      <c r="DH813" s="25">
        <v>203702.69999999998</v>
      </c>
      <c r="DI813" s="16"/>
      <c r="DJ813" s="17" t="s">
        <v>24358</v>
      </c>
      <c r="DK813" s="25">
        <v>25404812.100000001</v>
      </c>
      <c r="DL813" s="25">
        <v>46054946.399999999</v>
      </c>
      <c r="DM813" s="25">
        <v>71459758.5</v>
      </c>
      <c r="DN813" s="16"/>
      <c r="DO813" s="17" t="s">
        <v>24359</v>
      </c>
      <c r="DP813" s="25">
        <v>314786549.39999998</v>
      </c>
      <c r="DQ813" s="25">
        <v>140860842</v>
      </c>
      <c r="DR813" s="25">
        <v>455647391.39999998</v>
      </c>
      <c r="DS813" s="16"/>
      <c r="DT813" s="17" t="s">
        <v>24360</v>
      </c>
      <c r="DU813" s="25">
        <v>0</v>
      </c>
      <c r="DV813" s="25">
        <v>5225.3999999999996</v>
      </c>
      <c r="DW813" s="25">
        <v>5225.3999999999996</v>
      </c>
      <c r="DX813" s="16"/>
      <c r="DY813" s="17" t="s">
        <v>24361</v>
      </c>
      <c r="DZ813" s="25">
        <v>206824.80000000028</v>
      </c>
      <c r="EA813" s="25">
        <v>2222123.6999999997</v>
      </c>
      <c r="EB813" s="16">
        <v>2428948.5</v>
      </c>
      <c r="EC813" s="16"/>
      <c r="ED813" s="17" t="s">
        <v>24362</v>
      </c>
      <c r="EE813" s="25">
        <v>3792843.6000000015</v>
      </c>
      <c r="EF813" s="25">
        <v>47780326.199999996</v>
      </c>
      <c r="EG813" s="16">
        <v>51573169.799999997</v>
      </c>
      <c r="EH813" s="16"/>
      <c r="EI813" s="16" t="s">
        <v>24363</v>
      </c>
      <c r="EJ813" s="16">
        <v>356826702.5999999</v>
      </c>
      <c r="EK813" s="16">
        <v>3274488503.0999999</v>
      </c>
      <c r="EL813" s="16">
        <v>3631315205.6999998</v>
      </c>
      <c r="EM813" s="16"/>
      <c r="EN813" s="17" t="s">
        <v>24364</v>
      </c>
      <c r="EO813" s="25">
        <v>-205763.10000000009</v>
      </c>
      <c r="EP813" s="25">
        <v>-1685433.5999999999</v>
      </c>
      <c r="EQ813" s="16">
        <v>-1891196.7</v>
      </c>
      <c r="ER813" s="16"/>
      <c r="ES813" s="17" t="s">
        <v>24365</v>
      </c>
      <c r="ET813" s="17">
        <v>8040.3000000000029</v>
      </c>
      <c r="EU813" s="17">
        <v>71201.099999999991</v>
      </c>
      <c r="EV813" s="17">
        <v>79241.399999999994</v>
      </c>
      <c r="EX813" s="17" t="s">
        <v>24366</v>
      </c>
      <c r="EY813" s="17">
        <v>0</v>
      </c>
      <c r="EZ813" s="17">
        <v>0</v>
      </c>
      <c r="FA813" s="17">
        <v>0</v>
      </c>
      <c r="FC813" s="17" t="s">
        <v>24367</v>
      </c>
      <c r="FD813" s="17">
        <v>-1024711.8000000007</v>
      </c>
      <c r="FE813" s="17">
        <v>-8531556.5999999996</v>
      </c>
      <c r="FF813" s="17">
        <v>-9556268.4000000004</v>
      </c>
      <c r="FH813" s="17">
        <v>509844919.20000005</v>
      </c>
      <c r="FI813" s="17">
        <v>578756323.49999988</v>
      </c>
      <c r="FJ813" s="17">
        <v>1088601242.6999996</v>
      </c>
      <c r="FL813" s="17">
        <v>47.799999952316284</v>
      </c>
      <c r="FM813" s="17">
        <v>455.50000011920929</v>
      </c>
      <c r="FN813" s="17">
        <v>503.30000042915344</v>
      </c>
    </row>
    <row r="814" spans="1:170">
      <c r="A814" s="14">
        <v>96000000</v>
      </c>
      <c r="B814" s="14" t="s">
        <v>1522</v>
      </c>
      <c r="C814" s="17" t="s">
        <v>952</v>
      </c>
      <c r="D814" s="25">
        <v>679793290</v>
      </c>
      <c r="E814" s="25">
        <v>771675704</v>
      </c>
      <c r="F814" s="25">
        <v>1451468994</v>
      </c>
      <c r="L814" s="17" t="s">
        <v>208</v>
      </c>
      <c r="N814" s="17" t="s">
        <v>24368</v>
      </c>
      <c r="O814" s="17">
        <v>-168361498.80000114</v>
      </c>
      <c r="P814" s="25">
        <v>16953571956.400002</v>
      </c>
      <c r="Q814" s="25">
        <v>16785210457.6</v>
      </c>
      <c r="S814" s="25" t="s">
        <v>24369</v>
      </c>
      <c r="T814" s="25">
        <v>-722530665.20000076</v>
      </c>
      <c r="U814" s="25">
        <v>-15530058099.200001</v>
      </c>
      <c r="V814" s="25">
        <v>-16252588764.400002</v>
      </c>
      <c r="X814" s="25" t="s">
        <v>24370</v>
      </c>
      <c r="Y814" s="25">
        <v>344474053.5999999</v>
      </c>
      <c r="Z814" s="25">
        <v>-1496851082</v>
      </c>
      <c r="AA814" s="25">
        <v>-1152377028.4000001</v>
      </c>
      <c r="AC814" s="25" t="s">
        <v>24371</v>
      </c>
      <c r="AD814" s="25">
        <v>-230747348</v>
      </c>
      <c r="AE814" s="25">
        <v>501481774</v>
      </c>
      <c r="AF814" s="25">
        <v>270734426</v>
      </c>
      <c r="AH814" s="25" t="s">
        <v>24372</v>
      </c>
      <c r="AI814" s="25">
        <v>992654114.40000057</v>
      </c>
      <c r="AJ814" s="25">
        <v>3487931824</v>
      </c>
      <c r="AK814" s="25">
        <v>4480585938.4000006</v>
      </c>
      <c r="AM814" s="25" t="s">
        <v>24373</v>
      </c>
      <c r="AN814" s="25">
        <v>162455095.5999999</v>
      </c>
      <c r="AO814" s="25">
        <v>1212808458.4000001</v>
      </c>
      <c r="AP814" s="25">
        <v>1375263554</v>
      </c>
      <c r="AR814" s="25" t="s">
        <v>24374</v>
      </c>
      <c r="AS814" s="25">
        <v>24512819.199999988</v>
      </c>
      <c r="AT814" s="25">
        <v>-529410303.60000002</v>
      </c>
      <c r="AU814" s="25">
        <v>-504897484.40000004</v>
      </c>
      <c r="AW814" s="25" t="s">
        <v>24375</v>
      </c>
      <c r="AX814" s="25">
        <v>-547655988</v>
      </c>
      <c r="AY814" s="25">
        <v>-500989103.60000002</v>
      </c>
      <c r="AZ814" s="25">
        <v>-1048645091.6</v>
      </c>
      <c r="BB814" s="25" t="s">
        <v>24376</v>
      </c>
      <c r="BC814" s="25">
        <v>67112223.599999994</v>
      </c>
      <c r="BD814" s="25">
        <v>39040637.600000001</v>
      </c>
      <c r="BE814" s="25">
        <v>106152861.19999999</v>
      </c>
      <c r="BG814" s="25" t="s">
        <v>24377</v>
      </c>
      <c r="BH814" s="25">
        <v>197790139.19999999</v>
      </c>
      <c r="BI814" s="25">
        <v>-349424660</v>
      </c>
      <c r="BJ814" s="25">
        <v>-151634520.80000001</v>
      </c>
      <c r="BL814" s="25" t="s">
        <v>24378</v>
      </c>
      <c r="BM814" s="25">
        <v>-387598515.20000029</v>
      </c>
      <c r="BN814" s="25">
        <v>-2383372358</v>
      </c>
      <c r="BO814" s="25">
        <v>-2770970873.2000003</v>
      </c>
      <c r="BQ814" s="25" t="s">
        <v>24379</v>
      </c>
      <c r="BR814" s="25">
        <v>-90550952.800000191</v>
      </c>
      <c r="BS814" s="25">
        <v>-3373169026</v>
      </c>
      <c r="BT814" s="25">
        <v>-3463719978.8000002</v>
      </c>
      <c r="BV814" s="25" t="s">
        <v>24380</v>
      </c>
      <c r="BW814" s="25">
        <v>75541753.600000024</v>
      </c>
      <c r="BX814" s="25">
        <v>-405341593.20000005</v>
      </c>
      <c r="BY814" s="25">
        <v>-329799839.60000002</v>
      </c>
      <c r="CA814" s="25" t="s">
        <v>24381</v>
      </c>
      <c r="CB814" s="25">
        <v>-275139760.79999995</v>
      </c>
      <c r="CC814" s="25">
        <v>-1504709797.6000001</v>
      </c>
      <c r="CD814" s="25">
        <v>-1779849558.4000001</v>
      </c>
      <c r="CF814" s="25" t="s">
        <v>24382</v>
      </c>
      <c r="CG814" s="25">
        <v>-18566438.400000006</v>
      </c>
      <c r="CH814" s="25">
        <v>-58354509.599999994</v>
      </c>
      <c r="CI814" s="25">
        <v>-76920948</v>
      </c>
      <c r="CK814" s="25" t="s">
        <v>24383</v>
      </c>
      <c r="CL814" s="25">
        <v>888606420</v>
      </c>
      <c r="CM814" s="25">
        <v>-171036940.80000001</v>
      </c>
      <c r="CN814" s="25">
        <v>717569479.20000005</v>
      </c>
      <c r="CP814" s="25" t="s">
        <v>24384</v>
      </c>
      <c r="CQ814" s="25">
        <v>-207924640.80000001</v>
      </c>
      <c r="CR814" s="25">
        <v>184218312.80000001</v>
      </c>
      <c r="CS814" s="25">
        <v>-23706328</v>
      </c>
      <c r="CU814" s="25" t="s">
        <v>24385</v>
      </c>
      <c r="CV814" s="25">
        <v>-93215285.600000024</v>
      </c>
      <c r="CW814" s="25">
        <v>441049829.20000005</v>
      </c>
      <c r="CX814" s="25">
        <v>347834543.60000002</v>
      </c>
      <c r="CZ814" s="25" t="s">
        <v>24386</v>
      </c>
      <c r="DA814" s="25">
        <v>-264127401.60000002</v>
      </c>
      <c r="DB814" s="25">
        <v>-414332023.60000002</v>
      </c>
      <c r="DC814" s="25">
        <v>-678459425.20000005</v>
      </c>
      <c r="DE814" s="25" t="s">
        <v>24387</v>
      </c>
      <c r="DF814" s="25">
        <v>4704.4000000000233</v>
      </c>
      <c r="DG814" s="25">
        <v>266899.20000000001</v>
      </c>
      <c r="DH814" s="25">
        <v>271603.60000000003</v>
      </c>
      <c r="DJ814" s="25" t="s">
        <v>24388</v>
      </c>
      <c r="DK814" s="25">
        <v>33873082.799999997</v>
      </c>
      <c r="DL814" s="25">
        <v>61406595.200000003</v>
      </c>
      <c r="DM814" s="25">
        <v>95279678</v>
      </c>
      <c r="DO814" s="25" t="s">
        <v>24389</v>
      </c>
      <c r="DP814" s="25">
        <v>419715399.20000005</v>
      </c>
      <c r="DQ814" s="25">
        <v>187814456</v>
      </c>
      <c r="DR814" s="25">
        <v>607529855.20000005</v>
      </c>
      <c r="DT814" s="25" t="s">
        <v>24390</v>
      </c>
      <c r="DU814" s="25">
        <v>0</v>
      </c>
      <c r="DV814" s="25">
        <v>6967.2000000000007</v>
      </c>
      <c r="DW814" s="25">
        <v>6967.2000000000007</v>
      </c>
      <c r="DY814" s="25" t="s">
        <v>24391</v>
      </c>
      <c r="DZ814" s="25">
        <v>275766.39999999991</v>
      </c>
      <c r="EA814" s="25">
        <v>2962831.6</v>
      </c>
      <c r="EB814" s="17">
        <v>3238598</v>
      </c>
      <c r="ED814" s="25" t="s">
        <v>24392</v>
      </c>
      <c r="EE814" s="25">
        <v>5057124.8000000045</v>
      </c>
      <c r="EF814" s="25">
        <v>63707101.600000001</v>
      </c>
      <c r="EG814" s="17">
        <v>68764226.400000006</v>
      </c>
      <c r="EI814" s="25" t="s">
        <v>24393</v>
      </c>
      <c r="EJ814" s="25">
        <v>475768936.80000019</v>
      </c>
      <c r="EK814" s="25">
        <v>4365984670.8000002</v>
      </c>
      <c r="EL814" s="25">
        <v>4841753607.6000004</v>
      </c>
      <c r="EN814" s="25" t="s">
        <v>24394</v>
      </c>
      <c r="EO814" s="25">
        <v>-274350.79999999981</v>
      </c>
      <c r="EP814" s="25">
        <v>-2247244.8000000003</v>
      </c>
      <c r="EQ814" s="17">
        <v>-2521595.6</v>
      </c>
      <c r="ES814" s="17" t="s">
        <v>24395</v>
      </c>
      <c r="ET814" s="17">
        <v>10720.400000000009</v>
      </c>
      <c r="EU814" s="17">
        <v>94934.8</v>
      </c>
      <c r="EV814" s="17">
        <v>105655.20000000001</v>
      </c>
      <c r="EX814" s="17" t="s">
        <v>24396</v>
      </c>
      <c r="EY814" s="17">
        <v>0</v>
      </c>
      <c r="EZ814" s="17">
        <v>0</v>
      </c>
      <c r="FA814" s="17">
        <v>0</v>
      </c>
      <c r="FC814" s="17" t="s">
        <v>24397</v>
      </c>
      <c r="FD814" s="17">
        <v>-1366282.4000000004</v>
      </c>
      <c r="FE814" s="17">
        <v>-11375408.800000001</v>
      </c>
      <c r="FF814" s="17">
        <v>-12741691.200000001</v>
      </c>
      <c r="FH814" s="17">
        <v>679793225.59999835</v>
      </c>
      <c r="FI814" s="17">
        <v>771675097.99999976</v>
      </c>
      <c r="FJ814" s="17">
        <v>1451468323.5999985</v>
      </c>
      <c r="FL814" s="17">
        <v>64.400001645088196</v>
      </c>
      <c r="FM814" s="17">
        <v>606.00000023841858</v>
      </c>
      <c r="FN814" s="17">
        <v>670.40000152587891</v>
      </c>
    </row>
    <row r="815" spans="1:170">
      <c r="O815" s="16"/>
      <c r="FH815" s="17">
        <v>0</v>
      </c>
      <c r="FI815" s="17">
        <v>0</v>
      </c>
      <c r="FJ815" s="17">
        <v>0</v>
      </c>
    </row>
    <row r="816" spans="1:170">
      <c r="B816" s="27"/>
      <c r="C816" s="28"/>
      <c r="D816" s="29"/>
      <c r="E816" s="29"/>
      <c r="FH816" s="17">
        <v>0</v>
      </c>
      <c r="FI816" s="17">
        <v>0</v>
      </c>
      <c r="FJ816" s="17">
        <v>0</v>
      </c>
    </row>
    <row r="817" spans="1:170">
      <c r="B817" s="27"/>
      <c r="C817" s="28"/>
      <c r="D817" s="29"/>
      <c r="E817" s="29"/>
      <c r="FH817" s="17">
        <v>0</v>
      </c>
      <c r="FI817" s="17">
        <v>0</v>
      </c>
      <c r="FJ817" s="17">
        <v>0</v>
      </c>
    </row>
    <row r="818" spans="1:170">
      <c r="B818" s="27"/>
      <c r="C818" s="28"/>
      <c r="D818" s="29"/>
      <c r="E818" s="29"/>
      <c r="FH818" s="17">
        <v>0</v>
      </c>
      <c r="FI818" s="17">
        <v>0</v>
      </c>
      <c r="FJ818" s="17">
        <v>0</v>
      </c>
    </row>
    <row r="819" spans="1:170">
      <c r="A819" s="30"/>
      <c r="B819" s="27"/>
      <c r="C819" s="30" t="s">
        <v>17</v>
      </c>
      <c r="D819" s="31"/>
      <c r="E819" s="31"/>
      <c r="F819" s="31"/>
      <c r="G819" s="52" t="s">
        <v>1530</v>
      </c>
      <c r="H819" s="31"/>
      <c r="I819" s="32" t="s">
        <v>953</v>
      </c>
      <c r="FH819" s="17">
        <v>0</v>
      </c>
      <c r="FI819" s="17">
        <v>0</v>
      </c>
      <c r="FJ819" s="17">
        <v>0</v>
      </c>
    </row>
    <row r="820" spans="1:170">
      <c r="A820" s="33"/>
      <c r="B820" s="27"/>
      <c r="C820" s="33" t="s">
        <v>19</v>
      </c>
      <c r="D820" s="31">
        <v>84121414105</v>
      </c>
      <c r="E820" s="31">
        <v>660040480922</v>
      </c>
      <c r="F820" s="31">
        <v>744161895027</v>
      </c>
      <c r="G820" s="131">
        <v>744161894949</v>
      </c>
      <c r="H820" s="31">
        <v>78</v>
      </c>
      <c r="I820" s="16">
        <v>744161895027</v>
      </c>
      <c r="J820" s="16">
        <v>0</v>
      </c>
      <c r="K820" s="16"/>
      <c r="N820" s="16"/>
      <c r="O820" s="31">
        <v>2334489322</v>
      </c>
      <c r="P820" s="31">
        <v>120265645539</v>
      </c>
      <c r="Q820" s="31">
        <v>122600134861</v>
      </c>
      <c r="T820" s="31">
        <v>18351638535</v>
      </c>
      <c r="U820" s="31">
        <v>126491319815</v>
      </c>
      <c r="V820" s="31">
        <v>144842958350</v>
      </c>
      <c r="Y820" s="31">
        <v>3886125656</v>
      </c>
      <c r="Z820" s="31">
        <v>21062245754</v>
      </c>
      <c r="AA820" s="31">
        <v>24948371410</v>
      </c>
      <c r="AD820" s="31">
        <v>3304860590</v>
      </c>
      <c r="AE820" s="31">
        <v>32471080681</v>
      </c>
      <c r="AF820" s="31">
        <v>35775941271</v>
      </c>
      <c r="AI820" s="31">
        <v>19165512483</v>
      </c>
      <c r="AJ820" s="31">
        <v>68587926879</v>
      </c>
      <c r="AK820" s="31">
        <v>87753439362</v>
      </c>
      <c r="AN820" s="31">
        <v>1208272005</v>
      </c>
      <c r="AO820" s="31">
        <v>12599363492</v>
      </c>
      <c r="AP820" s="31">
        <v>13807635497</v>
      </c>
      <c r="AS820" s="31">
        <v>1542828874</v>
      </c>
      <c r="AT820" s="31">
        <v>13805541609</v>
      </c>
      <c r="AU820" s="31">
        <v>15348370483</v>
      </c>
      <c r="AX820" s="31">
        <v>848735600</v>
      </c>
      <c r="AY820" s="31">
        <v>4443883419</v>
      </c>
      <c r="AZ820" s="31">
        <v>5292619019</v>
      </c>
      <c r="BC820" s="31">
        <v>777066572</v>
      </c>
      <c r="BD820" s="31">
        <v>6367892596</v>
      </c>
      <c r="BE820" s="31">
        <v>7144959168</v>
      </c>
      <c r="BH820" s="31">
        <v>7626552328</v>
      </c>
      <c r="BI820" s="31">
        <v>34069792272</v>
      </c>
      <c r="BJ820" s="31">
        <v>41696344600</v>
      </c>
      <c r="BM820" s="31">
        <v>2441050449</v>
      </c>
      <c r="BN820" s="31">
        <v>20085306307</v>
      </c>
      <c r="BO820" s="31">
        <v>22526356756</v>
      </c>
      <c r="BR820" s="31">
        <v>2000446738</v>
      </c>
      <c r="BS820" s="31">
        <v>9951827287</v>
      </c>
      <c r="BT820" s="31">
        <v>11952274025</v>
      </c>
      <c r="BW820" s="31">
        <v>608772149</v>
      </c>
      <c r="BX820" s="31">
        <v>5058910378</v>
      </c>
      <c r="BY820" s="31">
        <v>5667682527</v>
      </c>
      <c r="CB820" s="31">
        <v>2093017707</v>
      </c>
      <c r="CC820" s="31">
        <v>22887700248</v>
      </c>
      <c r="CD820" s="31">
        <v>24980717955</v>
      </c>
      <c r="CG820" s="31">
        <v>1248216843</v>
      </c>
      <c r="CH820" s="31">
        <v>6791365674</v>
      </c>
      <c r="CI820" s="31">
        <v>8039582517</v>
      </c>
      <c r="CL820" s="31">
        <v>3258857742</v>
      </c>
      <c r="CM820" s="31">
        <v>14360142233</v>
      </c>
      <c r="CN820" s="31">
        <v>17618999975</v>
      </c>
      <c r="CQ820" s="31">
        <v>169349599</v>
      </c>
      <c r="CR820" s="31">
        <v>2480299172</v>
      </c>
      <c r="CS820" s="31">
        <v>2649648771</v>
      </c>
      <c r="CV820" s="31">
        <v>561450406</v>
      </c>
      <c r="CW820" s="31">
        <v>5774490233</v>
      </c>
      <c r="CX820" s="31">
        <v>6335940639</v>
      </c>
      <c r="DA820" s="31">
        <v>1577487660</v>
      </c>
      <c r="DB820" s="31">
        <v>16102933113</v>
      </c>
      <c r="DC820" s="31">
        <v>17680420773</v>
      </c>
      <c r="DD820" s="31"/>
      <c r="DE820" s="31"/>
      <c r="DF820" s="31">
        <v>0</v>
      </c>
      <c r="DG820" s="31">
        <v>1795383</v>
      </c>
      <c r="DH820" s="31">
        <v>1795383</v>
      </c>
      <c r="DK820" s="31">
        <v>575263968</v>
      </c>
      <c r="DL820" s="31">
        <v>3030702381</v>
      </c>
      <c r="DM820" s="31">
        <v>3605966349</v>
      </c>
      <c r="DP820" s="31">
        <v>4053296672</v>
      </c>
      <c r="DQ820" s="31">
        <v>35139113105</v>
      </c>
      <c r="DR820" s="31">
        <v>39192409777</v>
      </c>
      <c r="DU820" s="31">
        <v>0</v>
      </c>
      <c r="DV820" s="31">
        <v>0</v>
      </c>
      <c r="DW820" s="31">
        <v>0</v>
      </c>
      <c r="DZ820" s="31">
        <v>0</v>
      </c>
      <c r="EA820" s="31">
        <v>18185530</v>
      </c>
      <c r="EB820" s="31">
        <v>18185530</v>
      </c>
      <c r="EE820" s="31">
        <v>58014988</v>
      </c>
      <c r="EF820" s="31">
        <v>591752562</v>
      </c>
      <c r="EG820" s="31">
        <v>649767550</v>
      </c>
      <c r="EJ820" s="25">
        <v>6430107219</v>
      </c>
      <c r="EK820" s="25">
        <v>77674166671</v>
      </c>
      <c r="EL820" s="25">
        <v>84104273890</v>
      </c>
      <c r="EO820" s="31">
        <v>0</v>
      </c>
      <c r="EP820" s="31">
        <v>-15593761</v>
      </c>
      <c r="EQ820" s="31">
        <v>-15593761</v>
      </c>
      <c r="ET820" s="17">
        <v>0</v>
      </c>
      <c r="EU820" s="17">
        <v>685325</v>
      </c>
      <c r="EV820" s="17">
        <v>685325</v>
      </c>
      <c r="EY820" s="17">
        <v>0</v>
      </c>
      <c r="EZ820" s="17">
        <v>0</v>
      </c>
      <c r="FA820" s="17">
        <v>0</v>
      </c>
      <c r="FD820" s="17">
        <v>0</v>
      </c>
      <c r="FE820" s="17">
        <v>-57992975</v>
      </c>
      <c r="FF820" s="17">
        <v>-57992975</v>
      </c>
      <c r="FH820" s="17">
        <v>84121414105</v>
      </c>
      <c r="FI820" s="17">
        <v>660040480922</v>
      </c>
      <c r="FJ820" s="17">
        <v>744161895027</v>
      </c>
      <c r="FL820" s="17">
        <v>0</v>
      </c>
      <c r="FM820" s="17">
        <v>0</v>
      </c>
      <c r="FN820" s="17">
        <v>0</v>
      </c>
    </row>
    <row r="821" spans="1:170">
      <c r="A821" s="33"/>
      <c r="B821" s="27"/>
      <c r="C821" s="33" t="s">
        <v>28</v>
      </c>
      <c r="D821" s="31">
        <v>0</v>
      </c>
      <c r="E821" s="31">
        <v>234446132</v>
      </c>
      <c r="F821" s="31">
        <v>234446132</v>
      </c>
      <c r="G821" s="131">
        <v>234446134</v>
      </c>
      <c r="H821" s="31">
        <v>-2</v>
      </c>
      <c r="I821" s="16">
        <v>234446132</v>
      </c>
      <c r="J821" s="16">
        <v>0</v>
      </c>
      <c r="K821" s="16"/>
      <c r="N821" s="16"/>
      <c r="O821" s="31">
        <v>0</v>
      </c>
      <c r="P821" s="31">
        <v>234446132</v>
      </c>
      <c r="Q821" s="31">
        <v>234446132</v>
      </c>
      <c r="T821" s="31">
        <v>0</v>
      </c>
      <c r="U821" s="31">
        <v>0</v>
      </c>
      <c r="V821" s="31">
        <v>0</v>
      </c>
      <c r="Y821" s="31">
        <v>0</v>
      </c>
      <c r="Z821" s="31">
        <v>0</v>
      </c>
      <c r="AA821" s="31">
        <v>0</v>
      </c>
      <c r="AD821" s="31">
        <v>0</v>
      </c>
      <c r="AE821" s="31">
        <v>0</v>
      </c>
      <c r="AF821" s="31">
        <v>0</v>
      </c>
      <c r="AI821" s="31">
        <v>0</v>
      </c>
      <c r="AJ821" s="31">
        <v>0</v>
      </c>
      <c r="AK821" s="31">
        <v>0</v>
      </c>
      <c r="AN821" s="31">
        <v>0</v>
      </c>
      <c r="AO821" s="31">
        <v>0</v>
      </c>
      <c r="AP821" s="31">
        <v>0</v>
      </c>
      <c r="AS821" s="31">
        <v>0</v>
      </c>
      <c r="AT821" s="31">
        <v>0</v>
      </c>
      <c r="AU821" s="31">
        <v>0</v>
      </c>
      <c r="AX821" s="31">
        <v>0</v>
      </c>
      <c r="AY821" s="31">
        <v>0</v>
      </c>
      <c r="AZ821" s="31">
        <v>0</v>
      </c>
      <c r="BC821" s="31">
        <v>0</v>
      </c>
      <c r="BD821" s="31">
        <v>0</v>
      </c>
      <c r="BE821" s="31">
        <v>0</v>
      </c>
      <c r="BH821" s="31">
        <v>0</v>
      </c>
      <c r="BI821" s="31">
        <v>0</v>
      </c>
      <c r="BJ821" s="31">
        <v>0</v>
      </c>
      <c r="BM821" s="31">
        <v>0</v>
      </c>
      <c r="BN821" s="31">
        <v>0</v>
      </c>
      <c r="BO821" s="31">
        <v>0</v>
      </c>
      <c r="BR821" s="31">
        <v>0</v>
      </c>
      <c r="BS821" s="31">
        <v>0</v>
      </c>
      <c r="BT821" s="31">
        <v>0</v>
      </c>
      <c r="BW821" s="31">
        <v>0</v>
      </c>
      <c r="BX821" s="31">
        <v>0</v>
      </c>
      <c r="BY821" s="31">
        <v>0</v>
      </c>
      <c r="CB821" s="31">
        <v>0</v>
      </c>
      <c r="CC821" s="31">
        <v>0</v>
      </c>
      <c r="CD821" s="31">
        <v>0</v>
      </c>
      <c r="CG821" s="31">
        <v>0</v>
      </c>
      <c r="CH821" s="31">
        <v>0</v>
      </c>
      <c r="CI821" s="31">
        <v>0</v>
      </c>
      <c r="CL821" s="31">
        <v>0</v>
      </c>
      <c r="CM821" s="31">
        <v>0</v>
      </c>
      <c r="CN821" s="31">
        <v>0</v>
      </c>
      <c r="CQ821" s="31">
        <v>0</v>
      </c>
      <c r="CR821" s="31">
        <v>0</v>
      </c>
      <c r="CS821" s="31">
        <v>0</v>
      </c>
      <c r="CV821" s="31">
        <v>0</v>
      </c>
      <c r="CW821" s="31">
        <v>0</v>
      </c>
      <c r="CX821" s="31">
        <v>0</v>
      </c>
      <c r="DA821" s="31">
        <v>0</v>
      </c>
      <c r="DB821" s="31">
        <v>0</v>
      </c>
      <c r="DC821" s="31">
        <v>0</v>
      </c>
      <c r="DD821" s="31"/>
      <c r="DE821" s="31"/>
      <c r="DF821" s="31">
        <v>0</v>
      </c>
      <c r="DG821" s="31">
        <v>0</v>
      </c>
      <c r="DH821" s="31">
        <v>0</v>
      </c>
      <c r="DK821" s="31">
        <v>0</v>
      </c>
      <c r="DL821" s="31">
        <v>0</v>
      </c>
      <c r="DM821" s="31">
        <v>0</v>
      </c>
      <c r="DP821" s="31">
        <v>0</v>
      </c>
      <c r="DQ821" s="31">
        <v>0</v>
      </c>
      <c r="DR821" s="31">
        <v>0</v>
      </c>
      <c r="DU821" s="31">
        <v>0</v>
      </c>
      <c r="DV821" s="31">
        <v>0</v>
      </c>
      <c r="DW821" s="31">
        <v>0</v>
      </c>
      <c r="DZ821" s="31">
        <v>0</v>
      </c>
      <c r="EA821" s="31">
        <v>0</v>
      </c>
      <c r="EB821" s="31">
        <v>0</v>
      </c>
      <c r="EE821" s="31">
        <v>0</v>
      </c>
      <c r="EF821" s="31">
        <v>0</v>
      </c>
      <c r="EG821" s="31">
        <v>0</v>
      </c>
      <c r="EJ821" s="25">
        <v>0</v>
      </c>
      <c r="EK821" s="25">
        <v>0</v>
      </c>
      <c r="EL821" s="25">
        <v>0</v>
      </c>
      <c r="EO821" s="31">
        <v>0</v>
      </c>
      <c r="EP821" s="31">
        <v>0</v>
      </c>
      <c r="EQ821" s="31">
        <v>0</v>
      </c>
      <c r="ET821" s="17">
        <v>0</v>
      </c>
      <c r="EU821" s="17">
        <v>0</v>
      </c>
      <c r="EV821" s="17">
        <v>0</v>
      </c>
      <c r="EY821" s="17">
        <v>0</v>
      </c>
      <c r="EZ821" s="17">
        <v>0</v>
      </c>
      <c r="FA821" s="17">
        <v>0</v>
      </c>
      <c r="FD821" s="17">
        <v>0</v>
      </c>
      <c r="FE821" s="17">
        <v>0</v>
      </c>
      <c r="FF821" s="17">
        <v>0</v>
      </c>
      <c r="FH821" s="17">
        <v>0</v>
      </c>
      <c r="FI821" s="17">
        <v>234446132</v>
      </c>
      <c r="FJ821" s="17">
        <v>234446132</v>
      </c>
      <c r="FL821" s="17">
        <v>0</v>
      </c>
      <c r="FM821" s="17">
        <v>0</v>
      </c>
      <c r="FN821" s="17">
        <v>0</v>
      </c>
    </row>
    <row r="822" spans="1:170">
      <c r="A822" s="33"/>
      <c r="B822" s="27"/>
      <c r="C822" s="33" t="s">
        <v>33</v>
      </c>
      <c r="D822" s="31">
        <v>42423537894</v>
      </c>
      <c r="E822" s="31">
        <v>310374432414</v>
      </c>
      <c r="F822" s="31">
        <v>352797970308</v>
      </c>
      <c r="G822" s="131">
        <v>352797968643</v>
      </c>
      <c r="H822" s="31">
        <v>1665</v>
      </c>
      <c r="I822" s="16">
        <v>352797970308</v>
      </c>
      <c r="J822" s="16">
        <v>0</v>
      </c>
      <c r="K822" s="16"/>
      <c r="N822" s="16"/>
      <c r="O822" s="31">
        <v>2100805563</v>
      </c>
      <c r="P822" s="31">
        <v>46957641212</v>
      </c>
      <c r="Q822" s="31">
        <v>49058446775</v>
      </c>
      <c r="T822" s="31">
        <v>8675010697</v>
      </c>
      <c r="U822" s="31">
        <v>60640024385</v>
      </c>
      <c r="V822" s="31">
        <v>69315035082</v>
      </c>
      <c r="Y822" s="31">
        <v>1973204127</v>
      </c>
      <c r="Z822" s="31">
        <v>10100814970</v>
      </c>
      <c r="AA822" s="31">
        <v>12074019097</v>
      </c>
      <c r="AD822" s="31">
        <v>1661230018</v>
      </c>
      <c r="AE822" s="31">
        <v>16234389852</v>
      </c>
      <c r="AF822" s="31">
        <v>17895619870</v>
      </c>
      <c r="AI822" s="31">
        <v>9226102576</v>
      </c>
      <c r="AJ822" s="31">
        <v>33854562285</v>
      </c>
      <c r="AK822" s="31">
        <v>43080664861</v>
      </c>
      <c r="AN822" s="31">
        <v>602034831</v>
      </c>
      <c r="AO822" s="31">
        <v>6193785356</v>
      </c>
      <c r="AP822" s="31">
        <v>6795820187</v>
      </c>
      <c r="AS822" s="31">
        <v>770825459</v>
      </c>
      <c r="AT822" s="31">
        <v>6764178853</v>
      </c>
      <c r="AU822" s="31">
        <v>7535004312</v>
      </c>
      <c r="AX822" s="31">
        <v>408127830</v>
      </c>
      <c r="AY822" s="31">
        <v>2122292043</v>
      </c>
      <c r="AZ822" s="31">
        <v>2530419873</v>
      </c>
      <c r="BC822" s="31">
        <v>386548117</v>
      </c>
      <c r="BD822" s="31">
        <v>3149400031</v>
      </c>
      <c r="BE822" s="31">
        <v>3535948148</v>
      </c>
      <c r="BH822" s="31">
        <v>3909297318</v>
      </c>
      <c r="BI822" s="31">
        <v>16639914470</v>
      </c>
      <c r="BJ822" s="31">
        <v>20549211788</v>
      </c>
      <c r="BM822" s="31">
        <v>1287752791</v>
      </c>
      <c r="BN822" s="31">
        <v>9882682194</v>
      </c>
      <c r="BO822" s="31">
        <v>11170434985</v>
      </c>
      <c r="BR822" s="31">
        <v>1015683907</v>
      </c>
      <c r="BS822" s="31">
        <v>4870457071</v>
      </c>
      <c r="BT822" s="31">
        <v>5886140978</v>
      </c>
      <c r="BW822" s="31">
        <v>298372347</v>
      </c>
      <c r="BX822" s="31">
        <v>2488611809</v>
      </c>
      <c r="BY822" s="31">
        <v>2786984156</v>
      </c>
      <c r="CB822" s="31">
        <v>1041368812</v>
      </c>
      <c r="CC822" s="31">
        <v>11093729446</v>
      </c>
      <c r="CD822" s="31">
        <v>12135098258</v>
      </c>
      <c r="CG822" s="31">
        <v>611801437</v>
      </c>
      <c r="CH822" s="31">
        <v>3349035306</v>
      </c>
      <c r="CI822" s="31">
        <v>3960836743</v>
      </c>
      <c r="CL822" s="31">
        <v>1678780071</v>
      </c>
      <c r="CM822" s="31">
        <v>7040066176</v>
      </c>
      <c r="CN822" s="31">
        <v>8718846247</v>
      </c>
      <c r="CQ822" s="31">
        <v>80934850</v>
      </c>
      <c r="CR822" s="31">
        <v>1199612483</v>
      </c>
      <c r="CS822" s="31">
        <v>1280547333</v>
      </c>
      <c r="CV822" s="31">
        <v>310491386</v>
      </c>
      <c r="CW822" s="31">
        <v>2789155214</v>
      </c>
      <c r="CX822" s="31">
        <v>3099646600</v>
      </c>
      <c r="DA822" s="31">
        <v>804825420</v>
      </c>
      <c r="DB822" s="31">
        <v>7818064454</v>
      </c>
      <c r="DC822" s="31">
        <v>8622889874</v>
      </c>
      <c r="DD822" s="31"/>
      <c r="DE822" s="31"/>
      <c r="DF822" s="31">
        <v>0</v>
      </c>
      <c r="DG822" s="31">
        <v>897692</v>
      </c>
      <c r="DH822" s="31">
        <v>897692</v>
      </c>
      <c r="DK822" s="31">
        <v>286627556</v>
      </c>
      <c r="DL822" s="31">
        <v>1524403561</v>
      </c>
      <c r="DM822" s="31">
        <v>1811031117</v>
      </c>
      <c r="DP822" s="31">
        <v>2023730291</v>
      </c>
      <c r="DQ822" s="31">
        <v>16681979634</v>
      </c>
      <c r="DR822" s="31">
        <v>18705709925</v>
      </c>
      <c r="DU822" s="31">
        <v>0</v>
      </c>
      <c r="DV822" s="31">
        <v>0</v>
      </c>
      <c r="DW822" s="31">
        <v>0</v>
      </c>
      <c r="DZ822" s="31">
        <v>0</v>
      </c>
      <c r="EA822" s="31">
        <v>9092765</v>
      </c>
      <c r="EB822" s="31">
        <v>9092765</v>
      </c>
      <c r="EE822" s="31">
        <v>34655521</v>
      </c>
      <c r="EF822" s="31">
        <v>277737590</v>
      </c>
      <c r="EG822" s="31">
        <v>312393111</v>
      </c>
      <c r="EJ822" s="25">
        <v>3235326969</v>
      </c>
      <c r="EK822" s="25">
        <v>38728354267</v>
      </c>
      <c r="EL822" s="25">
        <v>41963681236</v>
      </c>
      <c r="EO822" s="31">
        <v>0</v>
      </c>
      <c r="EP822" s="31">
        <v>-7796880</v>
      </c>
      <c r="EQ822" s="31">
        <v>-7796880</v>
      </c>
      <c r="ET822" s="17">
        <v>0</v>
      </c>
      <c r="EU822" s="17">
        <v>342663</v>
      </c>
      <c r="EV822" s="17">
        <v>342663</v>
      </c>
      <c r="EY822" s="17">
        <v>0</v>
      </c>
      <c r="EZ822" s="17">
        <v>0</v>
      </c>
      <c r="FA822" s="17">
        <v>0</v>
      </c>
      <c r="FD822" s="17">
        <v>0</v>
      </c>
      <c r="FE822" s="17">
        <v>-28996488</v>
      </c>
      <c r="FF822" s="17">
        <v>-28996488</v>
      </c>
      <c r="FH822" s="17">
        <v>42423537894</v>
      </c>
      <c r="FI822" s="17">
        <v>310374432414</v>
      </c>
      <c r="FJ822" s="17">
        <v>352797970308</v>
      </c>
      <c r="FL822" s="17">
        <v>0</v>
      </c>
      <c r="FM822" s="17">
        <v>0</v>
      </c>
      <c r="FN822" s="17">
        <v>0</v>
      </c>
    </row>
    <row r="823" spans="1:170">
      <c r="A823" s="30"/>
      <c r="B823" s="27"/>
      <c r="C823" s="30" t="s">
        <v>954</v>
      </c>
      <c r="D823" s="34">
        <v>41697876211</v>
      </c>
      <c r="E823" s="34">
        <v>349900494640</v>
      </c>
      <c r="F823" s="34">
        <v>391598370851</v>
      </c>
      <c r="G823" s="132">
        <v>391598372440</v>
      </c>
      <c r="H823" s="31">
        <v>-1589</v>
      </c>
      <c r="I823" s="35">
        <v>391598370851</v>
      </c>
      <c r="J823" s="16">
        <v>0</v>
      </c>
      <c r="K823" s="16"/>
      <c r="N823" s="16"/>
      <c r="O823" s="35">
        <v>233683759</v>
      </c>
      <c r="P823" s="35">
        <v>73542450459</v>
      </c>
      <c r="Q823" s="35">
        <v>73776134218</v>
      </c>
      <c r="T823" s="35">
        <v>9676627838</v>
      </c>
      <c r="U823" s="35">
        <v>65851295430</v>
      </c>
      <c r="V823" s="35">
        <v>75527923268</v>
      </c>
      <c r="Y823" s="35">
        <v>1912921529</v>
      </c>
      <c r="Z823" s="35">
        <v>10961430784</v>
      </c>
      <c r="AA823" s="35">
        <v>12874352313</v>
      </c>
      <c r="AD823" s="35">
        <v>1643630572</v>
      </c>
      <c r="AE823" s="35">
        <v>16236690829</v>
      </c>
      <c r="AF823" s="35">
        <v>17880321401</v>
      </c>
      <c r="AI823" s="35">
        <v>9939409907</v>
      </c>
      <c r="AJ823" s="35">
        <v>34733364594</v>
      </c>
      <c r="AK823" s="35">
        <v>44672774501</v>
      </c>
      <c r="AN823" s="35">
        <v>606237174</v>
      </c>
      <c r="AO823" s="35">
        <v>6405578136</v>
      </c>
      <c r="AP823" s="35">
        <v>7011815310</v>
      </c>
      <c r="AS823" s="35">
        <v>772003415</v>
      </c>
      <c r="AT823" s="35">
        <v>7041362756</v>
      </c>
      <c r="AU823" s="35">
        <v>7813366171</v>
      </c>
      <c r="AX823" s="35">
        <v>440607770</v>
      </c>
      <c r="AY823" s="35">
        <v>2321591376</v>
      </c>
      <c r="AZ823" s="35">
        <v>2762199146</v>
      </c>
      <c r="BC823" s="35">
        <v>390518455</v>
      </c>
      <c r="BD823" s="35">
        <v>3218492565</v>
      </c>
      <c r="BE823" s="35">
        <v>3609011020</v>
      </c>
      <c r="BH823" s="35">
        <v>3717255010</v>
      </c>
      <c r="BI823" s="35">
        <v>17429877802</v>
      </c>
      <c r="BJ823" s="35">
        <v>21147132812</v>
      </c>
      <c r="BM823" s="35">
        <v>1153297658</v>
      </c>
      <c r="BN823" s="35">
        <v>10202624113</v>
      </c>
      <c r="BO823" s="35">
        <v>11355921771</v>
      </c>
      <c r="BR823" s="35">
        <v>984762831</v>
      </c>
      <c r="BS823" s="35">
        <v>5081370216</v>
      </c>
      <c r="BT823" s="35">
        <v>6066133047</v>
      </c>
      <c r="BW823" s="35">
        <v>310399802</v>
      </c>
      <c r="BX823" s="35">
        <v>2570298569</v>
      </c>
      <c r="BY823" s="35">
        <v>2880698371</v>
      </c>
      <c r="CB823" s="35">
        <v>1051648895</v>
      </c>
      <c r="CC823" s="35">
        <v>11793970802</v>
      </c>
      <c r="CD823" s="35">
        <v>12845619697</v>
      </c>
      <c r="CG823" s="35">
        <v>636415406</v>
      </c>
      <c r="CH823" s="35">
        <v>3442330368</v>
      </c>
      <c r="CI823" s="35">
        <v>4078745774</v>
      </c>
      <c r="CL823" s="35">
        <v>1580077671</v>
      </c>
      <c r="CM823" s="35">
        <v>7320076057</v>
      </c>
      <c r="CN823" s="35">
        <v>8900153728</v>
      </c>
      <c r="CQ823" s="35">
        <v>88414749</v>
      </c>
      <c r="CR823" s="35">
        <v>1280686689</v>
      </c>
      <c r="CS823" s="35">
        <v>1369101438</v>
      </c>
      <c r="CV823" s="35">
        <v>250959020</v>
      </c>
      <c r="CW823" s="35">
        <v>2985335019</v>
      </c>
      <c r="CX823" s="35">
        <v>3236294039</v>
      </c>
      <c r="DA823" s="35">
        <v>772662240</v>
      </c>
      <c r="DB823" s="35">
        <v>8284868659</v>
      </c>
      <c r="DC823" s="35">
        <v>9057530899</v>
      </c>
      <c r="DD823" s="35"/>
      <c r="DE823" s="35"/>
      <c r="DF823" s="35">
        <v>0</v>
      </c>
      <c r="DG823" s="35">
        <v>897691</v>
      </c>
      <c r="DH823" s="35">
        <v>897691</v>
      </c>
      <c r="DK823" s="35">
        <v>288636412</v>
      </c>
      <c r="DL823" s="35">
        <v>1506298820</v>
      </c>
      <c r="DM823" s="35">
        <v>1794935232</v>
      </c>
      <c r="DP823" s="35">
        <v>2029566381</v>
      </c>
      <c r="DQ823" s="35">
        <v>18457133471</v>
      </c>
      <c r="DR823" s="35">
        <v>20486699852</v>
      </c>
      <c r="DU823" s="35">
        <v>0</v>
      </c>
      <c r="DV823" s="35">
        <v>0</v>
      </c>
      <c r="DW823" s="35">
        <v>0</v>
      </c>
      <c r="DZ823" s="35">
        <v>0</v>
      </c>
      <c r="EA823" s="35">
        <v>9092765</v>
      </c>
      <c r="EB823" s="35">
        <v>9092765</v>
      </c>
      <c r="EE823" s="35">
        <v>23359467</v>
      </c>
      <c r="EF823" s="35">
        <v>314014972</v>
      </c>
      <c r="EG823" s="35">
        <v>337374439</v>
      </c>
      <c r="EJ823" s="25">
        <v>3194780250</v>
      </c>
      <c r="EK823" s="25">
        <v>38945812404</v>
      </c>
      <c r="EL823" s="25">
        <v>42140592654</v>
      </c>
      <c r="EO823" s="35">
        <v>0</v>
      </c>
      <c r="EP823" s="35">
        <v>-7796881</v>
      </c>
      <c r="EQ823" s="35">
        <v>-7796881</v>
      </c>
      <c r="ET823" s="17">
        <v>0</v>
      </c>
      <c r="EU823" s="17">
        <v>342662</v>
      </c>
      <c r="EV823" s="17">
        <v>342662</v>
      </c>
      <c r="EY823" s="17">
        <v>0</v>
      </c>
      <c r="EZ823" s="17">
        <v>0</v>
      </c>
      <c r="FA823" s="17">
        <v>0</v>
      </c>
      <c r="FD823" s="17">
        <v>0</v>
      </c>
      <c r="FE823" s="17">
        <v>-28996487</v>
      </c>
      <c r="FF823" s="17">
        <v>-28996487</v>
      </c>
      <c r="FH823" s="17">
        <v>41697876211</v>
      </c>
      <c r="FI823" s="17">
        <v>349900494640</v>
      </c>
      <c r="FJ823" s="17">
        <v>391598370851</v>
      </c>
    </row>
    <row r="824" spans="1:170">
      <c r="A824" s="33"/>
      <c r="B824" s="27"/>
      <c r="C824" s="33"/>
      <c r="D824" s="31"/>
      <c r="E824" s="31"/>
      <c r="F824" s="31"/>
      <c r="G824" s="133"/>
      <c r="H824" s="31"/>
      <c r="J824" s="16"/>
      <c r="K824" s="16"/>
      <c r="N824" s="16"/>
      <c r="O824" s="31"/>
      <c r="P824" s="31"/>
      <c r="Q824" s="31"/>
      <c r="T824" s="31"/>
      <c r="U824" s="31"/>
      <c r="V824" s="31"/>
      <c r="Y824" s="31"/>
      <c r="Z824" s="31"/>
      <c r="AA824" s="31"/>
      <c r="AD824" s="31"/>
      <c r="AE824" s="31"/>
      <c r="AF824" s="31"/>
      <c r="AI824" s="31"/>
      <c r="AJ824" s="31"/>
      <c r="AK824" s="31"/>
      <c r="AN824" s="31"/>
      <c r="AO824" s="31"/>
      <c r="AP824" s="31"/>
      <c r="AS824" s="31"/>
      <c r="AT824" s="31"/>
      <c r="AU824" s="31"/>
      <c r="AX824" s="31"/>
      <c r="AY824" s="31"/>
      <c r="AZ824" s="31"/>
      <c r="BC824" s="31"/>
      <c r="BD824" s="31"/>
      <c r="BE824" s="31"/>
      <c r="BH824" s="31"/>
      <c r="BI824" s="31"/>
      <c r="BJ824" s="31"/>
      <c r="BM824" s="31"/>
      <c r="BN824" s="31"/>
      <c r="BO824" s="31"/>
      <c r="BR824" s="31"/>
      <c r="BS824" s="31"/>
      <c r="BT824" s="31"/>
      <c r="BW824" s="31"/>
      <c r="BX824" s="31"/>
      <c r="BY824" s="31"/>
      <c r="CB824" s="31"/>
      <c r="CC824" s="31"/>
      <c r="CD824" s="31"/>
      <c r="CG824" s="31"/>
      <c r="CH824" s="31"/>
      <c r="CI824" s="31"/>
      <c r="CL824" s="31"/>
      <c r="CM824" s="31"/>
      <c r="CN824" s="31"/>
      <c r="CQ824" s="31"/>
      <c r="CR824" s="31"/>
      <c r="CS824" s="31"/>
      <c r="CV824" s="31"/>
      <c r="CW824" s="31"/>
      <c r="CX824" s="31"/>
      <c r="DA824" s="31"/>
      <c r="DB824" s="31"/>
      <c r="DC824" s="31"/>
      <c r="DD824" s="31"/>
      <c r="DE824" s="31"/>
      <c r="DF824" s="31"/>
      <c r="DG824" s="31"/>
      <c r="DH824" s="31"/>
      <c r="DK824" s="31"/>
      <c r="DL824" s="31"/>
      <c r="DM824" s="31"/>
      <c r="DP824" s="31"/>
      <c r="DQ824" s="31"/>
      <c r="DR824" s="31"/>
      <c r="DU824" s="31"/>
      <c r="DV824" s="31"/>
      <c r="DW824" s="31"/>
      <c r="DZ824" s="31"/>
      <c r="EA824" s="31"/>
      <c r="EB824" s="31"/>
      <c r="EE824" s="31"/>
      <c r="EF824" s="31"/>
      <c r="EG824" s="31"/>
      <c r="EO824" s="31"/>
      <c r="EP824" s="31"/>
      <c r="EQ824" s="31"/>
      <c r="FH824" s="17">
        <v>0</v>
      </c>
      <c r="FI824" s="17">
        <v>0</v>
      </c>
      <c r="FJ824" s="17">
        <v>0</v>
      </c>
      <c r="FL824" s="17">
        <v>0</v>
      </c>
      <c r="FM824" s="17">
        <v>0</v>
      </c>
      <c r="FN824" s="17">
        <v>0</v>
      </c>
    </row>
    <row r="825" spans="1:170">
      <c r="A825" s="30"/>
      <c r="B825" s="27"/>
      <c r="C825" s="30" t="s">
        <v>49</v>
      </c>
      <c r="D825" s="31"/>
      <c r="E825" s="31"/>
      <c r="F825" s="31"/>
      <c r="G825" s="131"/>
      <c r="H825" s="31"/>
      <c r="J825" s="16"/>
      <c r="K825" s="16"/>
      <c r="N825" s="16"/>
      <c r="O825" s="31"/>
      <c r="P825" s="31"/>
      <c r="Q825" s="31"/>
      <c r="T825" s="31"/>
      <c r="U825" s="31"/>
      <c r="V825" s="31"/>
      <c r="Y825" s="31"/>
      <c r="Z825" s="31"/>
      <c r="AA825" s="31"/>
      <c r="AD825" s="31"/>
      <c r="AE825" s="31"/>
      <c r="AF825" s="31"/>
      <c r="AI825" s="31"/>
      <c r="AJ825" s="31"/>
      <c r="AK825" s="31"/>
      <c r="AN825" s="31"/>
      <c r="AO825" s="31"/>
      <c r="AP825" s="31"/>
      <c r="AS825" s="31"/>
      <c r="AT825" s="31"/>
      <c r="AU825" s="31"/>
      <c r="AX825" s="31"/>
      <c r="AY825" s="31"/>
      <c r="AZ825" s="31"/>
      <c r="BC825" s="31"/>
      <c r="BD825" s="31"/>
      <c r="BE825" s="31"/>
      <c r="BH825" s="31"/>
      <c r="BI825" s="31"/>
      <c r="BJ825" s="31"/>
      <c r="BM825" s="31"/>
      <c r="BN825" s="31"/>
      <c r="BO825" s="31"/>
      <c r="BR825" s="31"/>
      <c r="BS825" s="31"/>
      <c r="BT825" s="31"/>
      <c r="BW825" s="31"/>
      <c r="BX825" s="31"/>
      <c r="BY825" s="31"/>
      <c r="CB825" s="31"/>
      <c r="CC825" s="31"/>
      <c r="CD825" s="31"/>
      <c r="CG825" s="31"/>
      <c r="CH825" s="31"/>
      <c r="CI825" s="31"/>
      <c r="CL825" s="31"/>
      <c r="CM825" s="31"/>
      <c r="CN825" s="31"/>
      <c r="CQ825" s="31"/>
      <c r="CR825" s="31"/>
      <c r="CS825" s="31"/>
      <c r="CV825" s="31"/>
      <c r="CW825" s="31"/>
      <c r="CX825" s="31"/>
      <c r="DA825" s="31"/>
      <c r="DB825" s="31"/>
      <c r="DC825" s="31"/>
      <c r="DD825" s="31"/>
      <c r="DE825" s="31"/>
      <c r="DF825" s="31"/>
      <c r="DG825" s="31"/>
      <c r="DH825" s="31"/>
      <c r="DK825" s="31"/>
      <c r="DL825" s="31"/>
      <c r="DM825" s="31"/>
      <c r="DP825" s="31"/>
      <c r="DQ825" s="31"/>
      <c r="DR825" s="31"/>
      <c r="DU825" s="31"/>
      <c r="DV825" s="31"/>
      <c r="DW825" s="31"/>
      <c r="DZ825" s="31"/>
      <c r="EA825" s="31"/>
      <c r="EB825" s="31"/>
      <c r="EE825" s="31"/>
      <c r="EF825" s="31"/>
      <c r="EG825" s="31"/>
      <c r="EO825" s="31"/>
      <c r="EP825" s="31"/>
      <c r="EQ825" s="31"/>
      <c r="FH825" s="17">
        <v>0</v>
      </c>
      <c r="FI825" s="17">
        <v>0</v>
      </c>
      <c r="FJ825" s="17">
        <v>0</v>
      </c>
      <c r="FL825" s="17">
        <v>0</v>
      </c>
      <c r="FM825" s="17">
        <v>0</v>
      </c>
      <c r="FN825" s="17">
        <v>0</v>
      </c>
    </row>
    <row r="826" spans="1:170">
      <c r="A826" s="30"/>
      <c r="B826" s="27"/>
      <c r="C826" s="30"/>
      <c r="D826" s="31"/>
      <c r="E826" s="31"/>
      <c r="F826" s="31"/>
      <c r="G826" s="131"/>
      <c r="H826" s="31"/>
      <c r="J826" s="16"/>
      <c r="K826" s="16"/>
      <c r="N826" s="16"/>
      <c r="O826" s="31"/>
      <c r="P826" s="31"/>
      <c r="Q826" s="31"/>
      <c r="T826" s="31"/>
      <c r="U826" s="31"/>
      <c r="V826" s="31"/>
      <c r="Y826" s="31"/>
      <c r="Z826" s="31"/>
      <c r="AA826" s="31"/>
      <c r="AD826" s="31"/>
      <c r="AE826" s="31"/>
      <c r="AF826" s="31"/>
      <c r="AI826" s="31"/>
      <c r="AJ826" s="31"/>
      <c r="AK826" s="31"/>
      <c r="AN826" s="31"/>
      <c r="AO826" s="31"/>
      <c r="AP826" s="31"/>
      <c r="AS826" s="31"/>
      <c r="AT826" s="31"/>
      <c r="AU826" s="31"/>
      <c r="AX826" s="31"/>
      <c r="AY826" s="31"/>
      <c r="AZ826" s="31"/>
      <c r="BC826" s="31"/>
      <c r="BD826" s="31"/>
      <c r="BE826" s="31"/>
      <c r="BH826" s="31"/>
      <c r="BI826" s="31"/>
      <c r="BJ826" s="31"/>
      <c r="BM826" s="31"/>
      <c r="BN826" s="31"/>
      <c r="BO826" s="31"/>
      <c r="BR826" s="31"/>
      <c r="BS826" s="31"/>
      <c r="BT826" s="31"/>
      <c r="BW826" s="31"/>
      <c r="BX826" s="31"/>
      <c r="BY826" s="31"/>
      <c r="CB826" s="31"/>
      <c r="CC826" s="31"/>
      <c r="CD826" s="31"/>
      <c r="CG826" s="31"/>
      <c r="CH826" s="31"/>
      <c r="CI826" s="31"/>
      <c r="CL826" s="31"/>
      <c r="CM826" s="31"/>
      <c r="CN826" s="31"/>
      <c r="CQ826" s="31"/>
      <c r="CR826" s="31"/>
      <c r="CS826" s="31"/>
      <c r="CV826" s="31"/>
      <c r="CW826" s="31"/>
      <c r="CX826" s="31"/>
      <c r="DA826" s="31"/>
      <c r="DB826" s="31"/>
      <c r="DC826" s="31"/>
      <c r="DD826" s="31"/>
      <c r="DE826" s="31"/>
      <c r="DF826" s="31"/>
      <c r="DG826" s="31"/>
      <c r="DH826" s="31"/>
      <c r="DK826" s="31"/>
      <c r="DL826" s="31"/>
      <c r="DM826" s="31"/>
      <c r="DP826" s="31"/>
      <c r="DQ826" s="31"/>
      <c r="DR826" s="31"/>
      <c r="DU826" s="31"/>
      <c r="DV826" s="31"/>
      <c r="DW826" s="31"/>
      <c r="DZ826" s="31"/>
      <c r="EA826" s="31"/>
      <c r="EB826" s="31"/>
      <c r="EE826" s="31"/>
      <c r="EF826" s="31"/>
      <c r="EG826" s="31"/>
      <c r="EO826" s="31"/>
      <c r="EP826" s="31"/>
      <c r="EQ826" s="31"/>
      <c r="FH826" s="17">
        <v>0</v>
      </c>
      <c r="FI826" s="17">
        <v>0</v>
      </c>
      <c r="FJ826" s="17">
        <v>0</v>
      </c>
      <c r="FL826" s="17">
        <v>0</v>
      </c>
      <c r="FM826" s="17">
        <v>0</v>
      </c>
      <c r="FN826" s="17">
        <v>0</v>
      </c>
    </row>
    <row r="827" spans="1:170">
      <c r="A827" s="33"/>
      <c r="B827" s="27"/>
      <c r="C827" s="33" t="s">
        <v>50</v>
      </c>
      <c r="D827" s="31">
        <v>9765931090</v>
      </c>
      <c r="E827" s="31">
        <v>96030231977</v>
      </c>
      <c r="F827" s="31">
        <v>105796163067</v>
      </c>
      <c r="G827" s="131">
        <v>105796162970</v>
      </c>
      <c r="H827" s="31">
        <v>97</v>
      </c>
      <c r="I827" s="16">
        <v>105796163067</v>
      </c>
      <c r="J827" s="16">
        <v>0</v>
      </c>
      <c r="K827" s="16"/>
      <c r="N827" s="16"/>
      <c r="O827" s="31">
        <v>1921914236</v>
      </c>
      <c r="P827" s="31">
        <v>46774142638</v>
      </c>
      <c r="Q827" s="31">
        <v>48696056874</v>
      </c>
      <c r="T827" s="31">
        <v>2757363079</v>
      </c>
      <c r="U827" s="31">
        <v>9991222320</v>
      </c>
      <c r="V827" s="31">
        <v>12748585399</v>
      </c>
      <c r="Y827" s="31">
        <v>198650436</v>
      </c>
      <c r="Z827" s="31">
        <v>3063657420</v>
      </c>
      <c r="AA827" s="31">
        <v>3262307856</v>
      </c>
      <c r="AD827" s="31">
        <v>430492091</v>
      </c>
      <c r="AE827" s="31">
        <v>3368100215</v>
      </c>
      <c r="AF827" s="31">
        <v>3798592306</v>
      </c>
      <c r="AI827" s="31">
        <v>1102561537</v>
      </c>
      <c r="AJ827" s="31">
        <v>3794579755</v>
      </c>
      <c r="AK827" s="31">
        <v>4897141292</v>
      </c>
      <c r="AN827" s="31">
        <v>136787001</v>
      </c>
      <c r="AO827" s="31">
        <v>1132425974</v>
      </c>
      <c r="AP827" s="31">
        <v>1269212975</v>
      </c>
      <c r="AS827" s="31">
        <v>146037564</v>
      </c>
      <c r="AT827" s="31">
        <v>1403690264</v>
      </c>
      <c r="AU827" s="31">
        <v>1549727828</v>
      </c>
      <c r="AX827" s="31">
        <v>146176795</v>
      </c>
      <c r="AY827" s="31">
        <v>748621512</v>
      </c>
      <c r="AZ827" s="31">
        <v>894798307</v>
      </c>
      <c r="BC827" s="31">
        <v>64882789</v>
      </c>
      <c r="BD827" s="31">
        <v>587402581</v>
      </c>
      <c r="BE827" s="31">
        <v>652285370</v>
      </c>
      <c r="BH827" s="31">
        <v>812726715</v>
      </c>
      <c r="BI827" s="31">
        <v>3926076418</v>
      </c>
      <c r="BJ827" s="31">
        <v>4738803133</v>
      </c>
      <c r="BM827" s="31">
        <v>190684981</v>
      </c>
      <c r="BN827" s="31">
        <v>1406195283</v>
      </c>
      <c r="BO827" s="31">
        <v>1596880264</v>
      </c>
      <c r="BR827" s="31">
        <v>224012589</v>
      </c>
      <c r="BS827" s="31">
        <v>951647012</v>
      </c>
      <c r="BT827" s="31">
        <v>1175659601</v>
      </c>
      <c r="BW827" s="31">
        <v>65155123</v>
      </c>
      <c r="BX827" s="31">
        <v>513651158</v>
      </c>
      <c r="BY827" s="31">
        <v>578806281</v>
      </c>
      <c r="CB827" s="31">
        <v>281221812</v>
      </c>
      <c r="CC827" s="31">
        <v>3054929338</v>
      </c>
      <c r="CD827" s="31">
        <v>3336151150</v>
      </c>
      <c r="CG827" s="31">
        <v>211227208</v>
      </c>
      <c r="CH827" s="31">
        <v>517263051</v>
      </c>
      <c r="CI827" s="31">
        <v>728490259</v>
      </c>
      <c r="CL827" s="31">
        <v>96218852</v>
      </c>
      <c r="CM827" s="31">
        <v>814524169</v>
      </c>
      <c r="CN827" s="31">
        <v>910743021</v>
      </c>
      <c r="CQ827" s="31">
        <v>29433093</v>
      </c>
      <c r="CR827" s="31">
        <v>317100591</v>
      </c>
      <c r="CS827" s="31">
        <v>346533684</v>
      </c>
      <c r="CV827" s="31">
        <v>21345241</v>
      </c>
      <c r="CW827" s="31">
        <v>829053980</v>
      </c>
      <c r="CX827" s="31">
        <v>850399221</v>
      </c>
      <c r="DA827" s="31">
        <v>93858486</v>
      </c>
      <c r="DB827" s="31">
        <v>2049963424</v>
      </c>
      <c r="DC827" s="31">
        <v>2143821910</v>
      </c>
      <c r="DD827" s="31"/>
      <c r="DE827" s="31"/>
      <c r="DF827" s="31">
        <v>0</v>
      </c>
      <c r="DG827" s="31">
        <v>89770</v>
      </c>
      <c r="DH827" s="31">
        <v>89770</v>
      </c>
      <c r="DK827" s="31">
        <v>98960202</v>
      </c>
      <c r="DL827" s="31">
        <v>157614522</v>
      </c>
      <c r="DM827" s="31">
        <v>256574724</v>
      </c>
      <c r="DP827" s="31">
        <v>437593545</v>
      </c>
      <c r="DQ827" s="31">
        <v>5756293804</v>
      </c>
      <c r="DR827" s="31">
        <v>6193887349</v>
      </c>
      <c r="DU827" s="31">
        <v>0</v>
      </c>
      <c r="DV827" s="31">
        <v>0</v>
      </c>
      <c r="DW827" s="31">
        <v>0</v>
      </c>
      <c r="DZ827" s="31">
        <v>0</v>
      </c>
      <c r="EA827" s="31">
        <v>909277</v>
      </c>
      <c r="EB827" s="31">
        <v>909277</v>
      </c>
      <c r="EE827" s="31">
        <v>-5219208</v>
      </c>
      <c r="EF827" s="31">
        <v>119889332</v>
      </c>
      <c r="EG827" s="31">
        <v>114670124</v>
      </c>
      <c r="EJ827" s="25">
        <v>303846923</v>
      </c>
      <c r="EK827" s="25">
        <v>4751153903</v>
      </c>
      <c r="EL827" s="25">
        <v>5055000826</v>
      </c>
      <c r="EO827" s="31">
        <v>0</v>
      </c>
      <c r="EP827" s="31">
        <v>0</v>
      </c>
      <c r="EQ827" s="31">
        <v>0</v>
      </c>
      <c r="ET827" s="17">
        <v>0</v>
      </c>
      <c r="EU827" s="17">
        <v>34266</v>
      </c>
      <c r="EV827" s="17">
        <v>34266</v>
      </c>
      <c r="EY827" s="17">
        <v>0</v>
      </c>
      <c r="EZ827" s="17">
        <v>0</v>
      </c>
      <c r="FA827" s="17">
        <v>0</v>
      </c>
      <c r="FD827" s="17">
        <v>0</v>
      </c>
      <c r="FE827" s="17">
        <v>0</v>
      </c>
      <c r="FF827" s="17">
        <v>0</v>
      </c>
      <c r="FH827" s="17">
        <v>9765931090</v>
      </c>
      <c r="FI827" s="17">
        <v>96030231977</v>
      </c>
      <c r="FJ827" s="17">
        <v>105796163067</v>
      </c>
      <c r="FL827" s="17">
        <v>0</v>
      </c>
      <c r="FM827" s="17">
        <v>0</v>
      </c>
      <c r="FN827" s="17">
        <v>0</v>
      </c>
    </row>
    <row r="828" spans="1:170">
      <c r="A828" s="33"/>
      <c r="B828" s="27"/>
      <c r="C828" s="33" t="s">
        <v>58</v>
      </c>
      <c r="D828" s="31">
        <v>0</v>
      </c>
      <c r="E828" s="31">
        <v>0</v>
      </c>
      <c r="F828" s="31">
        <v>0</v>
      </c>
      <c r="G828" s="131">
        <v>0</v>
      </c>
      <c r="H828" s="31">
        <v>0</v>
      </c>
      <c r="I828" s="16">
        <v>0</v>
      </c>
      <c r="J828" s="16">
        <v>0</v>
      </c>
      <c r="K828" s="16"/>
      <c r="N828" s="16"/>
      <c r="O828" s="31">
        <v>0</v>
      </c>
      <c r="P828" s="31">
        <v>0</v>
      </c>
      <c r="Q828" s="31">
        <v>0</v>
      </c>
      <c r="T828" s="31">
        <v>0</v>
      </c>
      <c r="U828" s="31">
        <v>0</v>
      </c>
      <c r="V828" s="31">
        <v>0</v>
      </c>
      <c r="Y828" s="31">
        <v>0</v>
      </c>
      <c r="Z828" s="31">
        <v>0</v>
      </c>
      <c r="AA828" s="31">
        <v>0</v>
      </c>
      <c r="AD828" s="31">
        <v>0</v>
      </c>
      <c r="AE828" s="31">
        <v>0</v>
      </c>
      <c r="AF828" s="31">
        <v>0</v>
      </c>
      <c r="AI828" s="31">
        <v>0</v>
      </c>
      <c r="AJ828" s="31">
        <v>0</v>
      </c>
      <c r="AK828" s="31">
        <v>0</v>
      </c>
      <c r="AN828" s="31">
        <v>0</v>
      </c>
      <c r="AO828" s="31">
        <v>0</v>
      </c>
      <c r="AP828" s="31">
        <v>0</v>
      </c>
      <c r="AS828" s="31">
        <v>0</v>
      </c>
      <c r="AT828" s="31">
        <v>0</v>
      </c>
      <c r="AU828" s="31">
        <v>0</v>
      </c>
      <c r="AX828" s="31">
        <v>0</v>
      </c>
      <c r="AY828" s="31">
        <v>0</v>
      </c>
      <c r="AZ828" s="31">
        <v>0</v>
      </c>
      <c r="BC828" s="31">
        <v>0</v>
      </c>
      <c r="BD828" s="31">
        <v>0</v>
      </c>
      <c r="BE828" s="31">
        <v>0</v>
      </c>
      <c r="BH828" s="31">
        <v>0</v>
      </c>
      <c r="BI828" s="31">
        <v>0</v>
      </c>
      <c r="BJ828" s="31">
        <v>0</v>
      </c>
      <c r="BM828" s="31">
        <v>0</v>
      </c>
      <c r="BN828" s="31">
        <v>0</v>
      </c>
      <c r="BO828" s="31">
        <v>0</v>
      </c>
      <c r="BR828" s="31">
        <v>0</v>
      </c>
      <c r="BS828" s="31">
        <v>0</v>
      </c>
      <c r="BT828" s="31">
        <v>0</v>
      </c>
      <c r="BW828" s="31">
        <v>0</v>
      </c>
      <c r="BX828" s="31">
        <v>0</v>
      </c>
      <c r="BY828" s="31">
        <v>0</v>
      </c>
      <c r="CB828" s="31">
        <v>0</v>
      </c>
      <c r="CC828" s="31">
        <v>0</v>
      </c>
      <c r="CD828" s="31">
        <v>0</v>
      </c>
      <c r="CG828" s="31">
        <v>0</v>
      </c>
      <c r="CH828" s="31">
        <v>0</v>
      </c>
      <c r="CI828" s="31">
        <v>0</v>
      </c>
      <c r="CL828" s="31">
        <v>0</v>
      </c>
      <c r="CM828" s="31">
        <v>0</v>
      </c>
      <c r="CN828" s="31">
        <v>0</v>
      </c>
      <c r="CQ828" s="31">
        <v>0</v>
      </c>
      <c r="CR828" s="31">
        <v>0</v>
      </c>
      <c r="CS828" s="31">
        <v>0</v>
      </c>
      <c r="CV828" s="31">
        <v>0</v>
      </c>
      <c r="CW828" s="31">
        <v>0</v>
      </c>
      <c r="CX828" s="31">
        <v>0</v>
      </c>
      <c r="DA828" s="31">
        <v>0</v>
      </c>
      <c r="DB828" s="31">
        <v>0</v>
      </c>
      <c r="DC828" s="31">
        <v>0</v>
      </c>
      <c r="DD828" s="31"/>
      <c r="DE828" s="31"/>
      <c r="DF828" s="31">
        <v>0</v>
      </c>
      <c r="DG828" s="31">
        <v>0</v>
      </c>
      <c r="DH828" s="31">
        <v>0</v>
      </c>
      <c r="DK828" s="31">
        <v>0</v>
      </c>
      <c r="DL828" s="31">
        <v>0</v>
      </c>
      <c r="DM828" s="31">
        <v>0</v>
      </c>
      <c r="DP828" s="31">
        <v>0</v>
      </c>
      <c r="DQ828" s="31">
        <v>0</v>
      </c>
      <c r="DR828" s="31">
        <v>0</v>
      </c>
      <c r="DU828" s="31">
        <v>0</v>
      </c>
      <c r="DV828" s="31">
        <v>0</v>
      </c>
      <c r="DW828" s="31">
        <v>0</v>
      </c>
      <c r="DZ828" s="31">
        <v>0</v>
      </c>
      <c r="EA828" s="31">
        <v>0</v>
      </c>
      <c r="EB828" s="31">
        <v>0</v>
      </c>
      <c r="EE828" s="31">
        <v>0</v>
      </c>
      <c r="EF828" s="31">
        <v>0</v>
      </c>
      <c r="EG828" s="31">
        <v>0</v>
      </c>
      <c r="EJ828" s="25">
        <v>0</v>
      </c>
      <c r="EK828" s="25">
        <v>0</v>
      </c>
      <c r="EL828" s="25">
        <v>0</v>
      </c>
      <c r="EO828" s="31">
        <v>0</v>
      </c>
      <c r="EP828" s="31">
        <v>0</v>
      </c>
      <c r="EQ828" s="31">
        <v>0</v>
      </c>
      <c r="ET828" s="17">
        <v>0</v>
      </c>
      <c r="EU828" s="17">
        <v>0</v>
      </c>
      <c r="EV828" s="17">
        <v>0</v>
      </c>
      <c r="EY828" s="17">
        <v>0</v>
      </c>
      <c r="EZ828" s="17">
        <v>0</v>
      </c>
      <c r="FA828" s="17">
        <v>0</v>
      </c>
      <c r="FD828" s="17">
        <v>0</v>
      </c>
      <c r="FE828" s="17">
        <v>0</v>
      </c>
      <c r="FF828" s="17">
        <v>0</v>
      </c>
      <c r="FH828" s="17">
        <v>0</v>
      </c>
      <c r="FI828" s="17">
        <v>0</v>
      </c>
      <c r="FJ828" s="17">
        <v>0</v>
      </c>
      <c r="FL828" s="17">
        <v>0</v>
      </c>
      <c r="FM828" s="17">
        <v>0</v>
      </c>
      <c r="FN828" s="17">
        <v>0</v>
      </c>
    </row>
    <row r="829" spans="1:170">
      <c r="A829" s="33"/>
      <c r="B829" s="27"/>
      <c r="C829" s="33" t="s">
        <v>62</v>
      </c>
      <c r="D829" s="31">
        <v>0</v>
      </c>
      <c r="E829" s="31">
        <v>0</v>
      </c>
      <c r="F829" s="31">
        <v>0</v>
      </c>
      <c r="G829" s="131">
        <v>0</v>
      </c>
      <c r="H829" s="31">
        <v>0</v>
      </c>
      <c r="I829" s="16">
        <v>0</v>
      </c>
      <c r="J829" s="16">
        <v>0</v>
      </c>
      <c r="K829" s="16"/>
      <c r="N829" s="16"/>
      <c r="O829" s="31">
        <v>0</v>
      </c>
      <c r="P829" s="31">
        <v>0</v>
      </c>
      <c r="Q829" s="31">
        <v>0</v>
      </c>
      <c r="T829" s="31">
        <v>0</v>
      </c>
      <c r="U829" s="31">
        <v>0</v>
      </c>
      <c r="V829" s="31">
        <v>0</v>
      </c>
      <c r="Y829" s="31">
        <v>0</v>
      </c>
      <c r="Z829" s="31">
        <v>0</v>
      </c>
      <c r="AA829" s="31">
        <v>0</v>
      </c>
      <c r="AD829" s="31">
        <v>0</v>
      </c>
      <c r="AE829" s="31">
        <v>0</v>
      </c>
      <c r="AF829" s="31">
        <v>0</v>
      </c>
      <c r="AI829" s="31">
        <v>0</v>
      </c>
      <c r="AJ829" s="31">
        <v>0</v>
      </c>
      <c r="AK829" s="31">
        <v>0</v>
      </c>
      <c r="AN829" s="31">
        <v>0</v>
      </c>
      <c r="AO829" s="31">
        <v>0</v>
      </c>
      <c r="AP829" s="31">
        <v>0</v>
      </c>
      <c r="AS829" s="31">
        <v>0</v>
      </c>
      <c r="AT829" s="31">
        <v>0</v>
      </c>
      <c r="AU829" s="31">
        <v>0</v>
      </c>
      <c r="AX829" s="31">
        <v>0</v>
      </c>
      <c r="AY829" s="31">
        <v>0</v>
      </c>
      <c r="AZ829" s="31">
        <v>0</v>
      </c>
      <c r="BC829" s="31">
        <v>0</v>
      </c>
      <c r="BD829" s="31">
        <v>0</v>
      </c>
      <c r="BE829" s="31">
        <v>0</v>
      </c>
      <c r="BH829" s="31">
        <v>0</v>
      </c>
      <c r="BI829" s="31">
        <v>0</v>
      </c>
      <c r="BJ829" s="31">
        <v>0</v>
      </c>
      <c r="BM829" s="31">
        <v>0</v>
      </c>
      <c r="BN829" s="31">
        <v>0</v>
      </c>
      <c r="BO829" s="31">
        <v>0</v>
      </c>
      <c r="BR829" s="31">
        <v>0</v>
      </c>
      <c r="BS829" s="31">
        <v>0</v>
      </c>
      <c r="BT829" s="31">
        <v>0</v>
      </c>
      <c r="BW829" s="31">
        <v>0</v>
      </c>
      <c r="BX829" s="31">
        <v>0</v>
      </c>
      <c r="BY829" s="31">
        <v>0</v>
      </c>
      <c r="CB829" s="31">
        <v>0</v>
      </c>
      <c r="CC829" s="31">
        <v>0</v>
      </c>
      <c r="CD829" s="31">
        <v>0</v>
      </c>
      <c r="CG829" s="31">
        <v>0</v>
      </c>
      <c r="CH829" s="31">
        <v>0</v>
      </c>
      <c r="CI829" s="31">
        <v>0</v>
      </c>
      <c r="CL829" s="31">
        <v>0</v>
      </c>
      <c r="CM829" s="31">
        <v>0</v>
      </c>
      <c r="CN829" s="31">
        <v>0</v>
      </c>
      <c r="CQ829" s="31">
        <v>0</v>
      </c>
      <c r="CR829" s="31">
        <v>0</v>
      </c>
      <c r="CS829" s="31">
        <v>0</v>
      </c>
      <c r="CV829" s="31">
        <v>0</v>
      </c>
      <c r="CW829" s="31">
        <v>0</v>
      </c>
      <c r="CX829" s="31">
        <v>0</v>
      </c>
      <c r="DA829" s="31">
        <v>0</v>
      </c>
      <c r="DB829" s="31">
        <v>0</v>
      </c>
      <c r="DC829" s="31">
        <v>0</v>
      </c>
      <c r="DD829" s="31"/>
      <c r="DE829" s="31"/>
      <c r="DF829" s="31">
        <v>0</v>
      </c>
      <c r="DG829" s="31">
        <v>0</v>
      </c>
      <c r="DH829" s="31">
        <v>0</v>
      </c>
      <c r="DK829" s="31">
        <v>0</v>
      </c>
      <c r="DL829" s="31">
        <v>0</v>
      </c>
      <c r="DM829" s="31">
        <v>0</v>
      </c>
      <c r="DP829" s="31">
        <v>0</v>
      </c>
      <c r="DQ829" s="31">
        <v>0</v>
      </c>
      <c r="DR829" s="31">
        <v>0</v>
      </c>
      <c r="DU829" s="31">
        <v>0</v>
      </c>
      <c r="DV829" s="31">
        <v>0</v>
      </c>
      <c r="DW829" s="31">
        <v>0</v>
      </c>
      <c r="DZ829" s="31">
        <v>0</v>
      </c>
      <c r="EA829" s="31">
        <v>0</v>
      </c>
      <c r="EB829" s="31">
        <v>0</v>
      </c>
      <c r="EE829" s="31">
        <v>0</v>
      </c>
      <c r="EF829" s="31">
        <v>0</v>
      </c>
      <c r="EG829" s="31">
        <v>0</v>
      </c>
      <c r="EJ829" s="25">
        <v>0</v>
      </c>
      <c r="EK829" s="25">
        <v>0</v>
      </c>
      <c r="EL829" s="25">
        <v>0</v>
      </c>
      <c r="EO829" s="31">
        <v>0</v>
      </c>
      <c r="EP829" s="31">
        <v>0</v>
      </c>
      <c r="EQ829" s="31">
        <v>0</v>
      </c>
      <c r="ET829" s="17">
        <v>0</v>
      </c>
      <c r="EU829" s="17">
        <v>0</v>
      </c>
      <c r="EV829" s="17">
        <v>0</v>
      </c>
      <c r="EY829" s="17">
        <v>0</v>
      </c>
      <c r="EZ829" s="17">
        <v>0</v>
      </c>
      <c r="FA829" s="17">
        <v>0</v>
      </c>
      <c r="FD829" s="17">
        <v>0</v>
      </c>
      <c r="FE829" s="17">
        <v>0</v>
      </c>
      <c r="FF829" s="17">
        <v>0</v>
      </c>
      <c r="FH829" s="17">
        <v>0</v>
      </c>
      <c r="FI829" s="17">
        <v>0</v>
      </c>
      <c r="FJ829" s="17">
        <v>0</v>
      </c>
      <c r="FL829" s="17">
        <v>0</v>
      </c>
      <c r="FM829" s="17">
        <v>0</v>
      </c>
      <c r="FN829" s="17">
        <v>0</v>
      </c>
    </row>
    <row r="830" spans="1:170">
      <c r="A830" s="30"/>
      <c r="B830" s="27"/>
      <c r="C830" s="30" t="s">
        <v>955</v>
      </c>
      <c r="D830" s="35">
        <v>9765931090</v>
      </c>
      <c r="E830" s="35">
        <v>96030231977</v>
      </c>
      <c r="F830" s="35">
        <v>105796163067</v>
      </c>
      <c r="G830" s="132">
        <v>105796162970</v>
      </c>
      <c r="H830" s="31">
        <v>97</v>
      </c>
      <c r="I830" s="35">
        <v>105796163067</v>
      </c>
      <c r="J830" s="16">
        <v>0</v>
      </c>
      <c r="K830" s="16"/>
      <c r="N830" s="16"/>
      <c r="O830" s="35">
        <v>1921914236</v>
      </c>
      <c r="P830" s="35">
        <v>46774142638</v>
      </c>
      <c r="Q830" s="35">
        <v>48696056874</v>
      </c>
      <c r="T830" s="35">
        <v>2757363079</v>
      </c>
      <c r="U830" s="35">
        <v>9991222320</v>
      </c>
      <c r="V830" s="35">
        <v>12748585399</v>
      </c>
      <c r="Y830" s="35">
        <v>198650436</v>
      </c>
      <c r="Z830" s="35">
        <v>3063657420</v>
      </c>
      <c r="AA830" s="35">
        <v>3262307856</v>
      </c>
      <c r="AD830" s="35">
        <v>430492091</v>
      </c>
      <c r="AE830" s="35">
        <v>3368100215</v>
      </c>
      <c r="AF830" s="35">
        <v>3798592306</v>
      </c>
      <c r="AI830" s="35">
        <v>1102561537</v>
      </c>
      <c r="AJ830" s="35">
        <v>3794579755</v>
      </c>
      <c r="AK830" s="35">
        <v>4897141292</v>
      </c>
      <c r="AN830" s="35">
        <v>136787001</v>
      </c>
      <c r="AO830" s="35">
        <v>1132425974</v>
      </c>
      <c r="AP830" s="35">
        <v>1269212975</v>
      </c>
      <c r="AS830" s="35">
        <v>146037564</v>
      </c>
      <c r="AT830" s="35">
        <v>1403690264</v>
      </c>
      <c r="AU830" s="35">
        <v>1549727828</v>
      </c>
      <c r="AX830" s="35">
        <v>146176795</v>
      </c>
      <c r="AY830" s="35">
        <v>748621512</v>
      </c>
      <c r="AZ830" s="35">
        <v>894798307</v>
      </c>
      <c r="BC830" s="35">
        <v>64882789</v>
      </c>
      <c r="BD830" s="35">
        <v>587402581</v>
      </c>
      <c r="BE830" s="35">
        <v>652285370</v>
      </c>
      <c r="BH830" s="35">
        <v>812726715</v>
      </c>
      <c r="BI830" s="35">
        <v>3926076418</v>
      </c>
      <c r="BJ830" s="35">
        <v>4738803133</v>
      </c>
      <c r="BM830" s="35">
        <v>190684981</v>
      </c>
      <c r="BN830" s="35">
        <v>1406195283</v>
      </c>
      <c r="BO830" s="35">
        <v>1596880264</v>
      </c>
      <c r="BR830" s="35">
        <v>224012589</v>
      </c>
      <c r="BS830" s="35">
        <v>951647012</v>
      </c>
      <c r="BT830" s="35">
        <v>1175659601</v>
      </c>
      <c r="BW830" s="35">
        <v>65155123</v>
      </c>
      <c r="BX830" s="35">
        <v>513651158</v>
      </c>
      <c r="BY830" s="35">
        <v>578806281</v>
      </c>
      <c r="CB830" s="35">
        <v>281221812</v>
      </c>
      <c r="CC830" s="35">
        <v>3054929338</v>
      </c>
      <c r="CD830" s="35">
        <v>3336151150</v>
      </c>
      <c r="CG830" s="35">
        <v>211227208</v>
      </c>
      <c r="CH830" s="35">
        <v>517263051</v>
      </c>
      <c r="CI830" s="35">
        <v>728490259</v>
      </c>
      <c r="CL830" s="35">
        <v>96218852</v>
      </c>
      <c r="CM830" s="35">
        <v>814524169</v>
      </c>
      <c r="CN830" s="35">
        <v>910743021</v>
      </c>
      <c r="CQ830" s="35">
        <v>29433093</v>
      </c>
      <c r="CR830" s="35">
        <v>317100591</v>
      </c>
      <c r="CS830" s="35">
        <v>346533684</v>
      </c>
      <c r="CV830" s="35">
        <v>21345241</v>
      </c>
      <c r="CW830" s="35">
        <v>829053980</v>
      </c>
      <c r="CX830" s="35">
        <v>850399221</v>
      </c>
      <c r="DA830" s="35">
        <v>93858486</v>
      </c>
      <c r="DB830" s="35">
        <v>2049963424</v>
      </c>
      <c r="DC830" s="35">
        <v>2143821910</v>
      </c>
      <c r="DD830" s="35"/>
      <c r="DE830" s="35"/>
      <c r="DF830" s="35">
        <v>0</v>
      </c>
      <c r="DG830" s="35">
        <v>89770</v>
      </c>
      <c r="DH830" s="35">
        <v>89770</v>
      </c>
      <c r="DK830" s="35">
        <v>98960202</v>
      </c>
      <c r="DL830" s="35">
        <v>157614522</v>
      </c>
      <c r="DM830" s="35">
        <v>256574724</v>
      </c>
      <c r="DP830" s="35">
        <v>437593545</v>
      </c>
      <c r="DQ830" s="35">
        <v>5756293804</v>
      </c>
      <c r="DR830" s="35">
        <v>6193887349</v>
      </c>
      <c r="DU830" s="35">
        <v>0</v>
      </c>
      <c r="DV830" s="35">
        <v>0</v>
      </c>
      <c r="DW830" s="35">
        <v>0</v>
      </c>
      <c r="DZ830" s="35">
        <v>0</v>
      </c>
      <c r="EA830" s="35">
        <v>909277</v>
      </c>
      <c r="EB830" s="35">
        <v>909277</v>
      </c>
      <c r="EE830" s="35">
        <v>-5219208</v>
      </c>
      <c r="EF830" s="35">
        <v>119889332</v>
      </c>
      <c r="EG830" s="35">
        <v>114670124</v>
      </c>
      <c r="EJ830" s="25">
        <v>303846923</v>
      </c>
      <c r="EK830" s="25">
        <v>4751153903</v>
      </c>
      <c r="EL830" s="25">
        <v>5055000826</v>
      </c>
      <c r="EO830" s="35">
        <v>0</v>
      </c>
      <c r="EP830" s="35">
        <v>0</v>
      </c>
      <c r="EQ830" s="35">
        <v>0</v>
      </c>
      <c r="ET830" s="17">
        <v>0</v>
      </c>
      <c r="EU830" s="17">
        <v>34266</v>
      </c>
      <c r="EV830" s="17">
        <v>34266</v>
      </c>
      <c r="EY830" s="17">
        <v>0</v>
      </c>
      <c r="EZ830" s="17">
        <v>0</v>
      </c>
      <c r="FA830" s="17">
        <v>0</v>
      </c>
      <c r="FD830" s="17">
        <v>0</v>
      </c>
      <c r="FE830" s="17">
        <v>0</v>
      </c>
      <c r="FF830" s="17">
        <v>0</v>
      </c>
      <c r="FH830" s="17">
        <v>9765931090</v>
      </c>
      <c r="FI830" s="17">
        <v>96030231977</v>
      </c>
      <c r="FJ830" s="17">
        <v>105796163067</v>
      </c>
      <c r="FL830" s="17">
        <v>0</v>
      </c>
      <c r="FM830" s="17">
        <v>0</v>
      </c>
      <c r="FN830" s="17">
        <v>0</v>
      </c>
    </row>
    <row r="831" spans="1:170">
      <c r="A831" s="33"/>
      <c r="B831" s="27"/>
      <c r="C831" s="33"/>
      <c r="D831" s="31"/>
      <c r="E831" s="31"/>
      <c r="F831" s="31"/>
      <c r="G831" s="133"/>
      <c r="H831" s="31"/>
      <c r="J831" s="16"/>
      <c r="K831" s="16"/>
      <c r="N831" s="16"/>
      <c r="O831" s="31"/>
      <c r="P831" s="31"/>
      <c r="Q831" s="31"/>
      <c r="T831" s="31"/>
      <c r="U831" s="31"/>
      <c r="V831" s="31"/>
      <c r="Y831" s="31"/>
      <c r="Z831" s="31"/>
      <c r="AA831" s="31"/>
      <c r="AD831" s="31"/>
      <c r="AE831" s="31"/>
      <c r="AF831" s="31"/>
      <c r="AI831" s="31"/>
      <c r="AJ831" s="31"/>
      <c r="AK831" s="31"/>
      <c r="AN831" s="31"/>
      <c r="AO831" s="31"/>
      <c r="AP831" s="31"/>
      <c r="AS831" s="31"/>
      <c r="AT831" s="31"/>
      <c r="AU831" s="31"/>
      <c r="AX831" s="31"/>
      <c r="AY831" s="31"/>
      <c r="AZ831" s="31"/>
      <c r="BC831" s="31"/>
      <c r="BD831" s="31"/>
      <c r="BE831" s="31"/>
      <c r="BH831" s="31"/>
      <c r="BI831" s="31"/>
      <c r="BJ831" s="31"/>
      <c r="BM831" s="31"/>
      <c r="BN831" s="31"/>
      <c r="BO831" s="31"/>
      <c r="BR831" s="31"/>
      <c r="BS831" s="31"/>
      <c r="BT831" s="31"/>
      <c r="BW831" s="31"/>
      <c r="BX831" s="31"/>
      <c r="BY831" s="31"/>
      <c r="CB831" s="31"/>
      <c r="CC831" s="31"/>
      <c r="CD831" s="31"/>
      <c r="CG831" s="31"/>
      <c r="CH831" s="31"/>
      <c r="CI831" s="31"/>
      <c r="CL831" s="31"/>
      <c r="CM831" s="31"/>
      <c r="CN831" s="31"/>
      <c r="CQ831" s="31"/>
      <c r="CR831" s="31"/>
      <c r="CS831" s="31"/>
      <c r="CV831" s="31"/>
      <c r="CW831" s="31"/>
      <c r="CX831" s="31"/>
      <c r="DA831" s="31"/>
      <c r="DB831" s="31"/>
      <c r="DC831" s="31"/>
      <c r="DD831" s="31"/>
      <c r="DE831" s="31"/>
      <c r="DF831" s="31"/>
      <c r="DG831" s="31"/>
      <c r="DH831" s="31"/>
      <c r="DK831" s="31"/>
      <c r="DL831" s="31"/>
      <c r="DM831" s="31"/>
      <c r="DP831" s="31"/>
      <c r="DQ831" s="31"/>
      <c r="DR831" s="31"/>
      <c r="DU831" s="31"/>
      <c r="DV831" s="31"/>
      <c r="DW831" s="31"/>
      <c r="DZ831" s="31"/>
      <c r="EA831" s="31"/>
      <c r="EB831" s="31"/>
      <c r="EE831" s="31"/>
      <c r="EF831" s="31"/>
      <c r="EG831" s="31"/>
      <c r="EO831" s="31"/>
      <c r="EP831" s="31"/>
      <c r="EQ831" s="31"/>
      <c r="FH831" s="17">
        <v>0</v>
      </c>
      <c r="FI831" s="17">
        <v>0</v>
      </c>
      <c r="FJ831" s="17">
        <v>0</v>
      </c>
      <c r="FL831" s="17">
        <v>0</v>
      </c>
      <c r="FM831" s="17">
        <v>0</v>
      </c>
      <c r="FN831" s="17">
        <v>0</v>
      </c>
    </row>
    <row r="832" spans="1:170">
      <c r="A832" s="30"/>
      <c r="B832" s="27"/>
      <c r="C832" s="30" t="s">
        <v>956</v>
      </c>
      <c r="D832" s="31"/>
      <c r="E832" s="31"/>
      <c r="F832" s="31"/>
      <c r="G832" s="133"/>
      <c r="H832" s="31"/>
      <c r="J832" s="16"/>
      <c r="K832" s="16"/>
      <c r="N832" s="16"/>
      <c r="O832" s="31"/>
      <c r="P832" s="31"/>
      <c r="Q832" s="31"/>
      <c r="T832" s="31"/>
      <c r="U832" s="31"/>
      <c r="V832" s="31"/>
      <c r="Y832" s="31"/>
      <c r="Z832" s="31"/>
      <c r="AA832" s="31"/>
      <c r="AD832" s="31"/>
      <c r="AE832" s="31"/>
      <c r="AF832" s="31"/>
      <c r="AI832" s="31"/>
      <c r="AJ832" s="31"/>
      <c r="AK832" s="31"/>
      <c r="AN832" s="31"/>
      <c r="AO832" s="31"/>
      <c r="AP832" s="31"/>
      <c r="AS832" s="31"/>
      <c r="AT832" s="31"/>
      <c r="AU832" s="31"/>
      <c r="AX832" s="31"/>
      <c r="AY832" s="31"/>
      <c r="AZ832" s="31"/>
      <c r="BC832" s="31"/>
      <c r="BD832" s="31"/>
      <c r="BE832" s="31"/>
      <c r="BH832" s="31"/>
      <c r="BI832" s="31"/>
      <c r="BJ832" s="31"/>
      <c r="BM832" s="31"/>
      <c r="BN832" s="31"/>
      <c r="BO832" s="31"/>
      <c r="BR832" s="31"/>
      <c r="BS832" s="31"/>
      <c r="BT832" s="31"/>
      <c r="BW832" s="31"/>
      <c r="BX832" s="31"/>
      <c r="BY832" s="31"/>
      <c r="CB832" s="31"/>
      <c r="CC832" s="31"/>
      <c r="CD832" s="31"/>
      <c r="CG832" s="31"/>
      <c r="CH832" s="31"/>
      <c r="CI832" s="31"/>
      <c r="CL832" s="31"/>
      <c r="CM832" s="31"/>
      <c r="CN832" s="31"/>
      <c r="CQ832" s="31"/>
      <c r="CR832" s="31"/>
      <c r="CS832" s="31"/>
      <c r="CV832" s="31"/>
      <c r="CW832" s="31"/>
      <c r="CX832" s="31"/>
      <c r="DA832" s="31"/>
      <c r="DB832" s="31"/>
      <c r="DC832" s="31"/>
      <c r="DD832" s="31"/>
      <c r="DE832" s="31"/>
      <c r="DF832" s="31"/>
      <c r="DG832" s="31"/>
      <c r="DH832" s="31"/>
      <c r="DK832" s="31"/>
      <c r="DL832" s="31"/>
      <c r="DM832" s="31"/>
      <c r="DP832" s="31"/>
      <c r="DQ832" s="31"/>
      <c r="DR832" s="31"/>
      <c r="DU832" s="31"/>
      <c r="DV832" s="31"/>
      <c r="DW832" s="31"/>
      <c r="DZ832" s="31"/>
      <c r="EA832" s="31"/>
      <c r="EB832" s="31"/>
      <c r="EE832" s="31"/>
      <c r="EF832" s="31"/>
      <c r="EG832" s="31"/>
      <c r="EO832" s="31"/>
      <c r="EP832" s="31"/>
      <c r="EQ832" s="31"/>
      <c r="FH832" s="17">
        <v>0</v>
      </c>
      <c r="FI832" s="17">
        <v>0</v>
      </c>
      <c r="FJ832" s="17">
        <v>0</v>
      </c>
      <c r="FL832" s="17">
        <v>0</v>
      </c>
      <c r="FM832" s="17">
        <v>0</v>
      </c>
      <c r="FN832" s="17">
        <v>0</v>
      </c>
    </row>
    <row r="833" spans="1:170">
      <c r="A833" s="33"/>
      <c r="B833" s="27"/>
      <c r="C833" s="33" t="s">
        <v>957</v>
      </c>
      <c r="D833" s="31">
        <v>0</v>
      </c>
      <c r="E833" s="31">
        <v>4686049180</v>
      </c>
      <c r="F833" s="31">
        <v>4686049180</v>
      </c>
      <c r="G833" s="131">
        <v>4686049180</v>
      </c>
      <c r="H833" s="31">
        <v>0</v>
      </c>
      <c r="I833" s="16">
        <v>4686049180</v>
      </c>
      <c r="J833" s="16">
        <v>0</v>
      </c>
      <c r="K833" s="16"/>
      <c r="N833" s="16"/>
      <c r="O833" s="31">
        <v>0</v>
      </c>
      <c r="P833" s="31">
        <v>2322591229</v>
      </c>
      <c r="Q833" s="31">
        <v>2322591229</v>
      </c>
      <c r="T833" s="31">
        <v>0</v>
      </c>
      <c r="U833" s="31">
        <v>700271567</v>
      </c>
      <c r="V833" s="31">
        <v>700271567</v>
      </c>
      <c r="Y833" s="31">
        <v>0</v>
      </c>
      <c r="Z833" s="31">
        <v>28564436</v>
      </c>
      <c r="AA833" s="31">
        <v>28564436</v>
      </c>
      <c r="AD833" s="31">
        <v>0</v>
      </c>
      <c r="AE833" s="31">
        <v>72341001</v>
      </c>
      <c r="AF833" s="31">
        <v>72341001</v>
      </c>
      <c r="AI833" s="31">
        <v>0</v>
      </c>
      <c r="AJ833" s="31">
        <v>68825652</v>
      </c>
      <c r="AK833" s="31">
        <v>68825652</v>
      </c>
      <c r="AN833" s="31">
        <v>0</v>
      </c>
      <c r="AO833" s="31">
        <v>55794733</v>
      </c>
      <c r="AP833" s="31">
        <v>55794733</v>
      </c>
      <c r="AS833" s="31">
        <v>0</v>
      </c>
      <c r="AT833" s="31">
        <v>137884958</v>
      </c>
      <c r="AU833" s="31">
        <v>137884958</v>
      </c>
      <c r="AX833" s="31">
        <v>0</v>
      </c>
      <c r="AY833" s="31">
        <v>8842283</v>
      </c>
      <c r="AZ833" s="31">
        <v>8842283</v>
      </c>
      <c r="BC833" s="31">
        <v>0</v>
      </c>
      <c r="BD833" s="31">
        <v>6713366</v>
      </c>
      <c r="BE833" s="31">
        <v>6713366</v>
      </c>
      <c r="BH833" s="31">
        <v>0</v>
      </c>
      <c r="BI833" s="31">
        <v>296772142</v>
      </c>
      <c r="BJ833" s="31">
        <v>296772142</v>
      </c>
      <c r="BM833" s="31">
        <v>0</v>
      </c>
      <c r="BN833" s="31">
        <v>302378167</v>
      </c>
      <c r="BO833" s="31">
        <v>302378167</v>
      </c>
      <c r="BR833" s="31">
        <v>0</v>
      </c>
      <c r="BS833" s="31">
        <v>10773987</v>
      </c>
      <c r="BT833" s="31">
        <v>10773987</v>
      </c>
      <c r="BW833" s="31">
        <v>0</v>
      </c>
      <c r="BX833" s="31">
        <v>35448395</v>
      </c>
      <c r="BY833" s="31">
        <v>35448395</v>
      </c>
      <c r="CB833" s="31">
        <v>0</v>
      </c>
      <c r="CC833" s="31">
        <v>77223707</v>
      </c>
      <c r="CD833" s="31">
        <v>77223707</v>
      </c>
      <c r="CG833" s="31">
        <v>0</v>
      </c>
      <c r="CH833" s="31">
        <v>23585514</v>
      </c>
      <c r="CI833" s="31">
        <v>23585514</v>
      </c>
      <c r="CL833" s="31">
        <v>0</v>
      </c>
      <c r="CM833" s="31">
        <v>105391735</v>
      </c>
      <c r="CN833" s="31">
        <v>105391735</v>
      </c>
      <c r="CQ833" s="31">
        <v>0</v>
      </c>
      <c r="CR833" s="31">
        <v>2344168</v>
      </c>
      <c r="CS833" s="31">
        <v>2344168</v>
      </c>
      <c r="CV833" s="31">
        <v>0</v>
      </c>
      <c r="CW833" s="31">
        <v>75597391</v>
      </c>
      <c r="CX833" s="31">
        <v>75597391</v>
      </c>
      <c r="DA833" s="31">
        <v>0</v>
      </c>
      <c r="DB833" s="31">
        <v>46834899</v>
      </c>
      <c r="DC833" s="31">
        <v>46834899</v>
      </c>
      <c r="DD833" s="31"/>
      <c r="DE833" s="31"/>
      <c r="DF833" s="31">
        <v>0</v>
      </c>
      <c r="DG833" s="31">
        <v>0</v>
      </c>
      <c r="DH833" s="31">
        <v>0</v>
      </c>
      <c r="DK833" s="31">
        <v>0</v>
      </c>
      <c r="DL833" s="31">
        <v>24497735</v>
      </c>
      <c r="DM833" s="31">
        <v>24497735</v>
      </c>
      <c r="DP833" s="31">
        <v>0</v>
      </c>
      <c r="DQ833" s="31">
        <v>125958337</v>
      </c>
      <c r="DR833" s="31">
        <v>125958337</v>
      </c>
      <c r="DU833" s="31">
        <v>0</v>
      </c>
      <c r="DV833" s="31">
        <v>0</v>
      </c>
      <c r="DW833" s="31">
        <v>0</v>
      </c>
      <c r="DZ833" s="31">
        <v>0</v>
      </c>
      <c r="EA833" s="31">
        <v>0</v>
      </c>
      <c r="EB833" s="31">
        <v>0</v>
      </c>
      <c r="EE833" s="31">
        <v>0</v>
      </c>
      <c r="EF833" s="31">
        <v>2477</v>
      </c>
      <c r="EG833" s="31">
        <v>2477</v>
      </c>
      <c r="EJ833" s="25">
        <v>0</v>
      </c>
      <c r="EK833" s="25">
        <v>157411301</v>
      </c>
      <c r="EL833" s="25">
        <v>157411301</v>
      </c>
      <c r="EO833" s="31">
        <v>0</v>
      </c>
      <c r="EP833" s="31">
        <v>0</v>
      </c>
      <c r="EQ833" s="31">
        <v>0</v>
      </c>
      <c r="ET833" s="17">
        <v>0</v>
      </c>
      <c r="EU833" s="17">
        <v>0</v>
      </c>
      <c r="EV833" s="17">
        <v>0</v>
      </c>
      <c r="EY833" s="17">
        <v>0</v>
      </c>
      <c r="EZ833" s="17">
        <v>0</v>
      </c>
      <c r="FA833" s="17">
        <v>0</v>
      </c>
      <c r="FD833" s="17">
        <v>0</v>
      </c>
      <c r="FE833" s="17">
        <v>0</v>
      </c>
      <c r="FF833" s="17">
        <v>0</v>
      </c>
      <c r="FH833" s="17">
        <v>0</v>
      </c>
      <c r="FI833" s="17">
        <v>4686049180</v>
      </c>
      <c r="FJ833" s="17">
        <v>4686049180</v>
      </c>
      <c r="FL833" s="17">
        <v>0</v>
      </c>
      <c r="FM833" s="17">
        <v>0</v>
      </c>
      <c r="FN833" s="17">
        <v>0</v>
      </c>
    </row>
    <row r="834" spans="1:170">
      <c r="A834" s="33"/>
      <c r="B834" s="27"/>
      <c r="C834" s="33" t="s">
        <v>958</v>
      </c>
      <c r="D834" s="31">
        <v>5761910950</v>
      </c>
      <c r="E834" s="31">
        <v>13533178211</v>
      </c>
      <c r="F834" s="31">
        <v>19295089161</v>
      </c>
      <c r="G834" s="131">
        <v>19295089157</v>
      </c>
      <c r="H834" s="31">
        <v>4</v>
      </c>
      <c r="I834" s="16">
        <v>19295089161</v>
      </c>
      <c r="J834" s="16">
        <v>0</v>
      </c>
      <c r="K834" s="16"/>
      <c r="N834" s="16"/>
      <c r="O834" s="31">
        <v>-1220196633</v>
      </c>
      <c r="P834" s="31">
        <v>6510593850</v>
      </c>
      <c r="Q834" s="31">
        <v>5290397217</v>
      </c>
      <c r="T834" s="31">
        <v>1756801717</v>
      </c>
      <c r="U834" s="31">
        <v>3447434218</v>
      </c>
      <c r="V834" s="31">
        <v>5204235935</v>
      </c>
      <c r="Y834" s="31">
        <v>7827330</v>
      </c>
      <c r="Z834" s="31">
        <v>56177615</v>
      </c>
      <c r="AA834" s="31">
        <v>64004945</v>
      </c>
      <c r="AD834" s="31">
        <v>31511904</v>
      </c>
      <c r="AE834" s="31">
        <v>130852110</v>
      </c>
      <c r="AF834" s="31">
        <v>162364014</v>
      </c>
      <c r="AI834" s="31">
        <v>4485408206</v>
      </c>
      <c r="AJ834" s="31">
        <v>97125944</v>
      </c>
      <c r="AK834" s="31">
        <v>4582534150</v>
      </c>
      <c r="AN834" s="31">
        <v>3477053</v>
      </c>
      <c r="AO834" s="31">
        <v>16240262</v>
      </c>
      <c r="AP834" s="31">
        <v>19717315</v>
      </c>
      <c r="AS834" s="31">
        <v>93329561</v>
      </c>
      <c r="AT834" s="31">
        <v>397716226</v>
      </c>
      <c r="AU834" s="31">
        <v>491045787</v>
      </c>
      <c r="AX834" s="31">
        <v>-977480</v>
      </c>
      <c r="AY834" s="31">
        <v>14596129</v>
      </c>
      <c r="AZ834" s="31">
        <v>13618649</v>
      </c>
      <c r="BC834" s="31">
        <v>-714886</v>
      </c>
      <c r="BD834" s="31">
        <v>6356652</v>
      </c>
      <c r="BE834" s="31">
        <v>5641766</v>
      </c>
      <c r="BH834" s="31">
        <v>666119395</v>
      </c>
      <c r="BI834" s="31">
        <v>-17272900</v>
      </c>
      <c r="BJ834" s="31">
        <v>648846495</v>
      </c>
      <c r="BM834" s="31">
        <v>-209357967</v>
      </c>
      <c r="BN834" s="31">
        <v>250044787</v>
      </c>
      <c r="BO834" s="31">
        <v>40686820</v>
      </c>
      <c r="BR834" s="31">
        <v>106086838</v>
      </c>
      <c r="BS834" s="31">
        <v>578550446</v>
      </c>
      <c r="BT834" s="31">
        <v>684637284</v>
      </c>
      <c r="BW834" s="31">
        <v>-4098829</v>
      </c>
      <c r="BX834" s="31">
        <v>16455349</v>
      </c>
      <c r="BY834" s="31">
        <v>12356520</v>
      </c>
      <c r="CB834" s="31">
        <v>10782423</v>
      </c>
      <c r="CC834" s="31">
        <v>344302012</v>
      </c>
      <c r="CD834" s="31">
        <v>355084435</v>
      </c>
      <c r="CG834" s="31">
        <v>77221159</v>
      </c>
      <c r="CH834" s="31">
        <v>3258320</v>
      </c>
      <c r="CI834" s="31">
        <v>80479479</v>
      </c>
      <c r="CL834" s="31">
        <v>-173415257</v>
      </c>
      <c r="CM834" s="31">
        <v>1545417801</v>
      </c>
      <c r="CN834" s="31">
        <v>1372002544</v>
      </c>
      <c r="CQ834" s="31">
        <v>-428055</v>
      </c>
      <c r="CR834" s="31">
        <v>1036020</v>
      </c>
      <c r="CS834" s="31">
        <v>607965</v>
      </c>
      <c r="CV834" s="31">
        <v>40366351</v>
      </c>
      <c r="CW834" s="31">
        <v>44382032</v>
      </c>
      <c r="CX834" s="31">
        <v>84748383</v>
      </c>
      <c r="DA834" s="31">
        <v>-15524735</v>
      </c>
      <c r="DB834" s="31">
        <v>76309637</v>
      </c>
      <c r="DC834" s="31">
        <v>60784902</v>
      </c>
      <c r="DD834" s="31"/>
      <c r="DE834" s="31"/>
      <c r="DF834" s="31">
        <v>-69954</v>
      </c>
      <c r="DG834" s="31">
        <v>173015</v>
      </c>
      <c r="DH834" s="31">
        <v>103061</v>
      </c>
      <c r="DK834" s="31">
        <v>3026626</v>
      </c>
      <c r="DL834" s="31">
        <v>2589161</v>
      </c>
      <c r="DM834" s="31">
        <v>5615787</v>
      </c>
      <c r="DP834" s="31">
        <v>52684178</v>
      </c>
      <c r="DQ834" s="31">
        <v>65551130</v>
      </c>
      <c r="DR834" s="31">
        <v>118235308</v>
      </c>
      <c r="DU834" s="31">
        <v>0</v>
      </c>
      <c r="DV834" s="31">
        <v>0</v>
      </c>
      <c r="DW834" s="31">
        <v>0</v>
      </c>
      <c r="DZ834" s="31">
        <v>-689416</v>
      </c>
      <c r="EA834" s="31">
        <v>776409</v>
      </c>
      <c r="EB834" s="31">
        <v>86993</v>
      </c>
      <c r="EE834" s="31">
        <v>11427659</v>
      </c>
      <c r="EF834" s="31">
        <v>-29950312</v>
      </c>
      <c r="EG834" s="31">
        <v>-18522653</v>
      </c>
      <c r="EJ834" s="25">
        <v>38216511</v>
      </c>
      <c r="EK834" s="25">
        <v>-20874343</v>
      </c>
      <c r="EL834" s="25">
        <v>17342168</v>
      </c>
      <c r="EO834" s="31">
        <v>685877</v>
      </c>
      <c r="EP834" s="31">
        <v>-2219183</v>
      </c>
      <c r="EQ834" s="31">
        <v>-1533306</v>
      </c>
      <c r="ET834" s="17">
        <v>-26801</v>
      </c>
      <c r="EU834" s="17">
        <v>71059</v>
      </c>
      <c r="EV834" s="17">
        <v>44258</v>
      </c>
      <c r="EY834" s="17">
        <v>0</v>
      </c>
      <c r="EZ834" s="17">
        <v>0</v>
      </c>
      <c r="FA834" s="17">
        <v>0</v>
      </c>
      <c r="FD834" s="17">
        <v>2438175</v>
      </c>
      <c r="FE834" s="17">
        <v>-2515235</v>
      </c>
      <c r="FF834" s="17">
        <v>-77060</v>
      </c>
      <c r="FH834" s="17">
        <v>5761910950</v>
      </c>
      <c r="FI834" s="17">
        <v>13533178211</v>
      </c>
      <c r="FJ834" s="17">
        <v>19295089161</v>
      </c>
      <c r="FL834" s="17">
        <v>0</v>
      </c>
      <c r="FM834" s="17">
        <v>0</v>
      </c>
      <c r="FN834" s="17">
        <v>0</v>
      </c>
    </row>
    <row r="835" spans="1:170">
      <c r="A835" s="30"/>
      <c r="B835" s="27"/>
      <c r="C835" s="30" t="s">
        <v>959</v>
      </c>
      <c r="D835" s="36">
        <v>-5761910950</v>
      </c>
      <c r="E835" s="36">
        <v>-8847129031</v>
      </c>
      <c r="F835" s="36">
        <v>-14609039981</v>
      </c>
      <c r="G835" s="132">
        <v>-14609039977</v>
      </c>
      <c r="H835" s="31">
        <v>-4</v>
      </c>
      <c r="I835" s="36">
        <v>-14609039981</v>
      </c>
      <c r="J835" s="16">
        <v>0</v>
      </c>
      <c r="K835" s="16"/>
      <c r="N835" s="16"/>
      <c r="O835" s="36">
        <v>1220196633</v>
      </c>
      <c r="P835" s="36">
        <v>-4188002621</v>
      </c>
      <c r="Q835" s="36">
        <v>-2967805988</v>
      </c>
      <c r="T835" s="36">
        <v>-1756801717</v>
      </c>
      <c r="U835" s="36">
        <v>-2747162651</v>
      </c>
      <c r="V835" s="36">
        <v>-4503964368</v>
      </c>
      <c r="Y835" s="36">
        <v>-7827330</v>
      </c>
      <c r="Z835" s="36">
        <v>-27613179</v>
      </c>
      <c r="AA835" s="36">
        <v>-35440509</v>
      </c>
      <c r="AD835" s="36">
        <v>-31511904</v>
      </c>
      <c r="AE835" s="36">
        <v>-58511109</v>
      </c>
      <c r="AF835" s="36">
        <v>-90023013</v>
      </c>
      <c r="AI835" s="36">
        <v>-4485408206</v>
      </c>
      <c r="AJ835" s="36">
        <v>-28300292</v>
      </c>
      <c r="AK835" s="36">
        <v>-4513708498</v>
      </c>
      <c r="AN835" s="36">
        <v>-3477053</v>
      </c>
      <c r="AO835" s="36">
        <v>39554471</v>
      </c>
      <c r="AP835" s="36">
        <v>36077418</v>
      </c>
      <c r="AS835" s="36">
        <v>-93329561</v>
      </c>
      <c r="AT835" s="36">
        <v>-259831268</v>
      </c>
      <c r="AU835" s="36">
        <v>-353160829</v>
      </c>
      <c r="AX835" s="36">
        <v>977480</v>
      </c>
      <c r="AY835" s="36">
        <v>-5753846</v>
      </c>
      <c r="AZ835" s="36">
        <v>-4776366</v>
      </c>
      <c r="BC835" s="36">
        <v>714886</v>
      </c>
      <c r="BD835" s="36">
        <v>356714</v>
      </c>
      <c r="BE835" s="36">
        <v>1071600</v>
      </c>
      <c r="BH835" s="36">
        <v>-666119395</v>
      </c>
      <c r="BI835" s="36">
        <v>314045042</v>
      </c>
      <c r="BJ835" s="36">
        <v>-352074353</v>
      </c>
      <c r="BM835" s="36">
        <v>209357967</v>
      </c>
      <c r="BN835" s="36">
        <v>52333380</v>
      </c>
      <c r="BO835" s="36">
        <v>261691347</v>
      </c>
      <c r="BR835" s="36">
        <v>-106086838</v>
      </c>
      <c r="BS835" s="36">
        <v>-567776459</v>
      </c>
      <c r="BT835" s="36">
        <v>-673863297</v>
      </c>
      <c r="BW835" s="36">
        <v>4098829</v>
      </c>
      <c r="BX835" s="36">
        <v>18993046</v>
      </c>
      <c r="BY835" s="36">
        <v>23091875</v>
      </c>
      <c r="CB835" s="36">
        <v>-10782423</v>
      </c>
      <c r="CC835" s="36">
        <v>-267078305</v>
      </c>
      <c r="CD835" s="36">
        <v>-277860728</v>
      </c>
      <c r="CG835" s="36">
        <v>-77221159</v>
      </c>
      <c r="CH835" s="36">
        <v>20327194</v>
      </c>
      <c r="CI835" s="36">
        <v>-56893965</v>
      </c>
      <c r="CL835" s="36">
        <v>173415257</v>
      </c>
      <c r="CM835" s="36">
        <v>-1440026066</v>
      </c>
      <c r="CN835" s="36">
        <v>-1266610809</v>
      </c>
      <c r="CQ835" s="36">
        <v>428055</v>
      </c>
      <c r="CR835" s="36">
        <v>1308148</v>
      </c>
      <c r="CS835" s="36">
        <v>1736203</v>
      </c>
      <c r="CV835" s="36">
        <v>-40366351</v>
      </c>
      <c r="CW835" s="36">
        <v>31215359</v>
      </c>
      <c r="CX835" s="36">
        <v>-9150992</v>
      </c>
      <c r="DA835" s="36">
        <v>15524735</v>
      </c>
      <c r="DB835" s="36">
        <v>-29474738</v>
      </c>
      <c r="DC835" s="36">
        <v>-13950003</v>
      </c>
      <c r="DD835" s="36"/>
      <c r="DE835" s="36"/>
      <c r="DF835" s="36">
        <v>69954</v>
      </c>
      <c r="DG835" s="36">
        <v>-173015</v>
      </c>
      <c r="DH835" s="36">
        <v>-103061</v>
      </c>
      <c r="DK835" s="36">
        <v>-3026626</v>
      </c>
      <c r="DL835" s="36">
        <v>21908574</v>
      </c>
      <c r="DM835" s="36">
        <v>18881948</v>
      </c>
      <c r="DP835" s="36">
        <v>-52684178</v>
      </c>
      <c r="DQ835" s="36">
        <v>60407207</v>
      </c>
      <c r="DR835" s="36">
        <v>7723029</v>
      </c>
      <c r="DU835" s="36">
        <v>0</v>
      </c>
      <c r="DV835" s="36">
        <v>0</v>
      </c>
      <c r="DW835" s="36">
        <v>0</v>
      </c>
      <c r="DZ835" s="36">
        <v>689416</v>
      </c>
      <c r="EA835" s="36">
        <v>-776409</v>
      </c>
      <c r="EB835" s="36">
        <v>-86993</v>
      </c>
      <c r="EE835" s="36">
        <v>-11427659</v>
      </c>
      <c r="EF835" s="36">
        <v>29952789</v>
      </c>
      <c r="EG835" s="36">
        <v>18525130</v>
      </c>
      <c r="EJ835" s="25">
        <v>-38216511</v>
      </c>
      <c r="EK835" s="25">
        <v>178285644</v>
      </c>
      <c r="EL835" s="25">
        <v>140069133</v>
      </c>
      <c r="EO835" s="36">
        <v>-685877</v>
      </c>
      <c r="EP835" s="36">
        <v>2219183</v>
      </c>
      <c r="EQ835" s="36">
        <v>1533306</v>
      </c>
      <c r="ET835" s="17">
        <v>26801</v>
      </c>
      <c r="EU835" s="17">
        <v>-71059</v>
      </c>
      <c r="EV835" s="17">
        <v>-44258</v>
      </c>
      <c r="EY835" s="17">
        <v>0</v>
      </c>
      <c r="EZ835" s="17">
        <v>0</v>
      </c>
      <c r="FA835" s="17">
        <v>0</v>
      </c>
      <c r="FD835" s="17">
        <v>-2438175</v>
      </c>
      <c r="FE835" s="17">
        <v>2515235</v>
      </c>
      <c r="FF835" s="17">
        <v>77060</v>
      </c>
      <c r="FH835" s="17">
        <v>-5761910950</v>
      </c>
      <c r="FI835" s="17">
        <v>-8847129031</v>
      </c>
      <c r="FJ835" s="17">
        <v>-14609039981</v>
      </c>
      <c r="FL835" s="17">
        <v>0</v>
      </c>
      <c r="FM835" s="17">
        <v>0</v>
      </c>
      <c r="FN835" s="17">
        <v>0</v>
      </c>
    </row>
    <row r="836" spans="1:170">
      <c r="A836" s="30"/>
      <c r="B836" s="27"/>
      <c r="C836" s="30"/>
      <c r="D836" s="36"/>
      <c r="E836" s="36"/>
      <c r="F836" s="36"/>
      <c r="G836" s="132"/>
      <c r="H836" s="31"/>
      <c r="I836" s="36"/>
      <c r="J836" s="16"/>
      <c r="K836" s="16"/>
      <c r="N836" s="16"/>
      <c r="O836" s="36"/>
      <c r="P836" s="36"/>
      <c r="Q836" s="36"/>
      <c r="T836" s="36"/>
      <c r="U836" s="36"/>
      <c r="V836" s="36"/>
      <c r="Y836" s="36"/>
      <c r="Z836" s="36"/>
      <c r="AA836" s="36"/>
      <c r="AD836" s="36"/>
      <c r="AE836" s="36"/>
      <c r="AF836" s="36"/>
      <c r="AI836" s="36"/>
      <c r="AJ836" s="36"/>
      <c r="AK836" s="36"/>
      <c r="AN836" s="36"/>
      <c r="AO836" s="36"/>
      <c r="AP836" s="36"/>
      <c r="AS836" s="36"/>
      <c r="AT836" s="36"/>
      <c r="AU836" s="36"/>
      <c r="AX836" s="36"/>
      <c r="AY836" s="36"/>
      <c r="AZ836" s="36"/>
      <c r="BC836" s="36"/>
      <c r="BD836" s="36"/>
      <c r="BE836" s="36"/>
      <c r="BH836" s="36"/>
      <c r="BI836" s="36"/>
      <c r="BJ836" s="36"/>
      <c r="BM836" s="36"/>
      <c r="BN836" s="36"/>
      <c r="BO836" s="36"/>
      <c r="BR836" s="36"/>
      <c r="BS836" s="36"/>
      <c r="BT836" s="36"/>
      <c r="BW836" s="36"/>
      <c r="BX836" s="36"/>
      <c r="BY836" s="36"/>
      <c r="CB836" s="36"/>
      <c r="CC836" s="36"/>
      <c r="CD836" s="36"/>
      <c r="CG836" s="36"/>
      <c r="CH836" s="36"/>
      <c r="CI836" s="36"/>
      <c r="CL836" s="36"/>
      <c r="CM836" s="36"/>
      <c r="CN836" s="36"/>
      <c r="CQ836" s="36"/>
      <c r="CR836" s="36"/>
      <c r="CS836" s="36"/>
      <c r="CV836" s="36"/>
      <c r="CW836" s="36"/>
      <c r="CX836" s="36"/>
      <c r="DA836" s="36"/>
      <c r="DB836" s="36"/>
      <c r="DC836" s="36"/>
      <c r="DD836" s="36"/>
      <c r="DE836" s="36"/>
      <c r="DF836" s="36"/>
      <c r="DG836" s="36"/>
      <c r="DH836" s="36"/>
      <c r="DK836" s="36"/>
      <c r="DL836" s="36"/>
      <c r="DM836" s="36"/>
      <c r="DP836" s="36"/>
      <c r="DQ836" s="36"/>
      <c r="DR836" s="36"/>
      <c r="DU836" s="36"/>
      <c r="DV836" s="36"/>
      <c r="DW836" s="36"/>
      <c r="DZ836" s="36"/>
      <c r="EA836" s="36"/>
      <c r="EB836" s="36"/>
      <c r="EE836" s="36"/>
      <c r="EF836" s="36"/>
      <c r="EG836" s="36"/>
      <c r="EO836" s="36"/>
      <c r="EP836" s="36"/>
      <c r="EQ836" s="36"/>
      <c r="FH836" s="17">
        <v>0</v>
      </c>
      <c r="FI836" s="17">
        <v>0</v>
      </c>
      <c r="FJ836" s="17">
        <v>0</v>
      </c>
    </row>
    <row r="837" spans="1:170">
      <c r="A837" s="30"/>
      <c r="B837" s="27"/>
      <c r="C837" s="30"/>
      <c r="D837" s="36"/>
      <c r="E837" s="36"/>
      <c r="F837" s="36"/>
      <c r="G837" s="132"/>
      <c r="H837" s="31"/>
      <c r="I837" s="36"/>
      <c r="J837" s="16"/>
      <c r="K837" s="16"/>
      <c r="N837" s="16"/>
      <c r="O837" s="36"/>
      <c r="P837" s="36"/>
      <c r="Q837" s="36"/>
      <c r="T837" s="36"/>
      <c r="U837" s="36"/>
      <c r="V837" s="36"/>
      <c r="Y837" s="36"/>
      <c r="Z837" s="36"/>
      <c r="AA837" s="36"/>
      <c r="AD837" s="36"/>
      <c r="AE837" s="36"/>
      <c r="AF837" s="36"/>
      <c r="AI837" s="36"/>
      <c r="AJ837" s="36"/>
      <c r="AK837" s="36"/>
      <c r="AN837" s="36"/>
      <c r="AO837" s="36"/>
      <c r="AP837" s="36"/>
      <c r="AS837" s="36"/>
      <c r="AT837" s="36"/>
      <c r="AU837" s="36"/>
      <c r="AX837" s="36"/>
      <c r="AY837" s="36"/>
      <c r="AZ837" s="36"/>
      <c r="BC837" s="36"/>
      <c r="BD837" s="36"/>
      <c r="BE837" s="36"/>
      <c r="BH837" s="36"/>
      <c r="BI837" s="36"/>
      <c r="BJ837" s="36"/>
      <c r="BM837" s="36"/>
      <c r="BN837" s="36"/>
      <c r="BO837" s="36"/>
      <c r="BR837" s="36"/>
      <c r="BS837" s="36"/>
      <c r="BT837" s="36"/>
      <c r="BW837" s="36"/>
      <c r="BX837" s="36"/>
      <c r="BY837" s="36"/>
      <c r="CB837" s="36"/>
      <c r="CC837" s="36"/>
      <c r="CD837" s="36"/>
      <c r="CG837" s="36"/>
      <c r="CH837" s="36"/>
      <c r="CI837" s="36"/>
      <c r="CL837" s="36"/>
      <c r="CM837" s="36"/>
      <c r="CN837" s="36"/>
      <c r="CQ837" s="36"/>
      <c r="CR837" s="36"/>
      <c r="CS837" s="36"/>
      <c r="CV837" s="36"/>
      <c r="CW837" s="36"/>
      <c r="CX837" s="36"/>
      <c r="DA837" s="36"/>
      <c r="DB837" s="36"/>
      <c r="DC837" s="36"/>
      <c r="DD837" s="36"/>
      <c r="DE837" s="36"/>
      <c r="DF837" s="36"/>
      <c r="DG837" s="36"/>
      <c r="DH837" s="36"/>
      <c r="DK837" s="36"/>
      <c r="DL837" s="36"/>
      <c r="DM837" s="36"/>
      <c r="DP837" s="36"/>
      <c r="DQ837" s="36"/>
      <c r="DR837" s="36"/>
      <c r="DU837" s="36"/>
      <c r="DV837" s="36"/>
      <c r="DW837" s="36"/>
      <c r="DZ837" s="36"/>
      <c r="EA837" s="36"/>
      <c r="EB837" s="36"/>
      <c r="EE837" s="36"/>
      <c r="EF837" s="36"/>
      <c r="EG837" s="36"/>
      <c r="EO837" s="36"/>
      <c r="EP837" s="36"/>
      <c r="EQ837" s="36"/>
    </row>
    <row r="838" spans="1:170">
      <c r="A838" s="33"/>
      <c r="B838" s="27"/>
      <c r="C838" s="33" t="s">
        <v>1797</v>
      </c>
      <c r="D838" s="36">
        <v>0</v>
      </c>
      <c r="E838" s="36">
        <v>153133171481</v>
      </c>
      <c r="F838" s="36">
        <v>153133171481</v>
      </c>
      <c r="G838" s="132">
        <v>153133171481</v>
      </c>
      <c r="H838" s="31">
        <v>0</v>
      </c>
      <c r="I838" s="36">
        <v>153133171481</v>
      </c>
      <c r="J838" s="16">
        <v>0</v>
      </c>
      <c r="K838" s="16"/>
      <c r="N838" s="16"/>
      <c r="O838" s="36">
        <v>0</v>
      </c>
      <c r="P838" s="36">
        <v>12283742484</v>
      </c>
      <c r="Q838" s="36">
        <v>12283742484</v>
      </c>
      <c r="T838" s="36">
        <v>0</v>
      </c>
      <c r="U838" s="36">
        <v>48824259308</v>
      </c>
      <c r="V838" s="36">
        <v>48824259308</v>
      </c>
      <c r="Y838" s="36">
        <v>0</v>
      </c>
      <c r="Z838" s="36">
        <v>2936754519</v>
      </c>
      <c r="AA838" s="36">
        <v>2936754519</v>
      </c>
      <c r="AD838" s="36">
        <v>0</v>
      </c>
      <c r="AE838" s="36">
        <v>9500474947</v>
      </c>
      <c r="AF838" s="36">
        <v>9500474947</v>
      </c>
      <c r="AI838" s="36">
        <v>0</v>
      </c>
      <c r="AJ838" s="36">
        <v>14446365207</v>
      </c>
      <c r="AK838" s="36">
        <v>14446365207</v>
      </c>
      <c r="AN838" s="36">
        <v>0</v>
      </c>
      <c r="AO838" s="36">
        <v>3926387463</v>
      </c>
      <c r="AP838" s="36">
        <v>3926387463</v>
      </c>
      <c r="AS838" s="36">
        <v>0</v>
      </c>
      <c r="AT838" s="36">
        <v>3446935029</v>
      </c>
      <c r="AU838" s="36">
        <v>3446935029</v>
      </c>
      <c r="AX838" s="36">
        <v>0</v>
      </c>
      <c r="AY838" s="36">
        <v>981242696</v>
      </c>
      <c r="AZ838" s="36">
        <v>981242696</v>
      </c>
      <c r="BC838" s="36">
        <v>0</v>
      </c>
      <c r="BD838" s="36">
        <v>1155532067</v>
      </c>
      <c r="BE838" s="36">
        <v>1155532067</v>
      </c>
      <c r="BH838" s="36">
        <v>0</v>
      </c>
      <c r="BI838" s="36">
        <v>4932770151</v>
      </c>
      <c r="BJ838" s="36">
        <v>4932770151</v>
      </c>
      <c r="BM838" s="36">
        <v>0</v>
      </c>
      <c r="BN838" s="36">
        <v>8152739507</v>
      </c>
      <c r="BO838" s="36">
        <v>8152739507</v>
      </c>
      <c r="BR838" s="36">
        <v>0</v>
      </c>
      <c r="BS838" s="36">
        <v>3045511082</v>
      </c>
      <c r="BT838" s="36">
        <v>3045511082</v>
      </c>
      <c r="BW838" s="36">
        <v>0</v>
      </c>
      <c r="BX838" s="36">
        <v>1532209631</v>
      </c>
      <c r="BY838" s="36">
        <v>1532209631</v>
      </c>
      <c r="CB838" s="36">
        <v>0</v>
      </c>
      <c r="CC838" s="36">
        <v>3570462061</v>
      </c>
      <c r="CD838" s="36">
        <v>3570462061</v>
      </c>
      <c r="CG838" s="36">
        <v>0</v>
      </c>
      <c r="CH838" s="36">
        <v>1452237897</v>
      </c>
      <c r="CI838" s="36">
        <v>1452237897</v>
      </c>
      <c r="CL838" s="36">
        <v>0</v>
      </c>
      <c r="CM838" s="36">
        <v>5488275454</v>
      </c>
      <c r="CN838" s="36">
        <v>5488275454</v>
      </c>
      <c r="CQ838" s="36">
        <v>0</v>
      </c>
      <c r="CR838" s="36">
        <v>386762800</v>
      </c>
      <c r="CS838" s="36">
        <v>386762800</v>
      </c>
      <c r="CV838" s="36">
        <v>0</v>
      </c>
      <c r="CW838" s="36">
        <v>1430690985</v>
      </c>
      <c r="CX838" s="36">
        <v>1430690985</v>
      </c>
      <c r="DA838" s="36">
        <v>0</v>
      </c>
      <c r="DB838" s="36">
        <v>6141794877</v>
      </c>
      <c r="DC838" s="36">
        <v>6141794877</v>
      </c>
      <c r="DD838" s="36"/>
      <c r="DE838" s="36"/>
      <c r="DF838" s="36">
        <v>0</v>
      </c>
      <c r="DG838" s="36">
        <v>0</v>
      </c>
      <c r="DH838" s="36">
        <v>0</v>
      </c>
      <c r="DK838" s="36">
        <v>0</v>
      </c>
      <c r="DL838" s="36">
        <v>1142454361</v>
      </c>
      <c r="DM838" s="36">
        <v>1142454361</v>
      </c>
      <c r="DP838" s="36">
        <v>0</v>
      </c>
      <c r="DQ838" s="36">
        <v>3796453593</v>
      </c>
      <c r="DR838" s="36">
        <v>3796453593</v>
      </c>
      <c r="DU838" s="36">
        <v>0</v>
      </c>
      <c r="DV838" s="36">
        <v>17419</v>
      </c>
      <c r="DW838" s="36">
        <v>17419</v>
      </c>
      <c r="DZ838" s="36">
        <v>0</v>
      </c>
      <c r="EA838" s="36">
        <v>0</v>
      </c>
      <c r="EB838" s="36">
        <v>0</v>
      </c>
      <c r="EE838" s="36">
        <v>0</v>
      </c>
      <c r="EF838" s="36">
        <v>87828270</v>
      </c>
      <c r="EG838" s="36">
        <v>87828270</v>
      </c>
      <c r="EJ838" s="25">
        <v>0</v>
      </c>
      <c r="EK838" s="25">
        <v>14461673465</v>
      </c>
      <c r="EL838" s="25">
        <v>14461673465</v>
      </c>
      <c r="EO838" s="36">
        <v>0</v>
      </c>
      <c r="EP838" s="36">
        <v>-40415</v>
      </c>
      <c r="EQ838" s="36">
        <v>-40415</v>
      </c>
      <c r="ET838" s="17">
        <v>0</v>
      </c>
      <c r="EU838" s="17">
        <v>0</v>
      </c>
      <c r="EV838" s="17">
        <v>0</v>
      </c>
      <c r="EY838" s="17">
        <v>0</v>
      </c>
      <c r="EZ838" s="17">
        <v>0</v>
      </c>
      <c r="FA838" s="17">
        <v>0</v>
      </c>
      <c r="FD838" s="17">
        <v>0</v>
      </c>
      <c r="FE838" s="17">
        <v>9636623</v>
      </c>
      <c r="FF838" s="17">
        <v>9636623</v>
      </c>
      <c r="FH838" s="17">
        <v>0</v>
      </c>
      <c r="FI838" s="17">
        <v>153133171481</v>
      </c>
      <c r="FJ838" s="17">
        <v>153133171481</v>
      </c>
      <c r="FL838" s="17">
        <v>0</v>
      </c>
      <c r="FM838" s="17">
        <v>0</v>
      </c>
      <c r="FN838" s="17">
        <v>0</v>
      </c>
    </row>
    <row r="839" spans="1:170">
      <c r="A839" s="33"/>
      <c r="B839" s="27"/>
      <c r="C839" s="33" t="s">
        <v>1798</v>
      </c>
      <c r="D839" s="36">
        <v>1364187353</v>
      </c>
      <c r="E839" s="36">
        <v>173303813577</v>
      </c>
      <c r="F839" s="36">
        <v>174668000930</v>
      </c>
      <c r="G839" s="132">
        <v>174668000939</v>
      </c>
      <c r="H839" s="31">
        <v>-9</v>
      </c>
      <c r="I839" s="36">
        <v>174668000930</v>
      </c>
      <c r="J839" s="16">
        <v>0</v>
      </c>
      <c r="K839" s="16"/>
      <c r="N839" s="16"/>
      <c r="O839" s="36">
        <v>-590811512</v>
      </c>
      <c r="P839" s="36">
        <v>5284579276</v>
      </c>
      <c r="Q839" s="36">
        <v>4693767764</v>
      </c>
      <c r="T839" s="36">
        <v>-365704820</v>
      </c>
      <c r="U839" s="36">
        <v>55555479998</v>
      </c>
      <c r="V839" s="36">
        <v>55189775178</v>
      </c>
      <c r="Y839" s="36">
        <v>276824959</v>
      </c>
      <c r="Z839" s="36">
        <v>4211286157</v>
      </c>
      <c r="AA839" s="36">
        <v>4488111116</v>
      </c>
      <c r="AD839" s="36">
        <v>46079853</v>
      </c>
      <c r="AE839" s="36">
        <v>10414640615</v>
      </c>
      <c r="AF839" s="36">
        <v>10460720468</v>
      </c>
      <c r="AI839" s="36">
        <v>502284783</v>
      </c>
      <c r="AJ839" s="36">
        <v>18629308619</v>
      </c>
      <c r="AK839" s="36">
        <v>19131593402</v>
      </c>
      <c r="AN839" s="36">
        <v>7422246</v>
      </c>
      <c r="AO839" s="36">
        <v>4340530088</v>
      </c>
      <c r="AP839" s="36">
        <v>4347952334</v>
      </c>
      <c r="AS839" s="36">
        <v>26459095</v>
      </c>
      <c r="AT839" s="36">
        <v>3872075005</v>
      </c>
      <c r="AU839" s="36">
        <v>3898534100</v>
      </c>
      <c r="AX839" s="36">
        <v>47141224</v>
      </c>
      <c r="AY839" s="36">
        <v>1146416627</v>
      </c>
      <c r="AZ839" s="36">
        <v>1193557851</v>
      </c>
      <c r="BC839" s="36">
        <v>46439214</v>
      </c>
      <c r="BD839" s="36">
        <v>1510818505</v>
      </c>
      <c r="BE839" s="36">
        <v>1557257719</v>
      </c>
      <c r="BH839" s="36">
        <v>334700745</v>
      </c>
      <c r="BI839" s="36">
        <v>7487044485</v>
      </c>
      <c r="BJ839" s="36">
        <v>7821745230</v>
      </c>
      <c r="BM839" s="36">
        <v>34574716</v>
      </c>
      <c r="BN839" s="36">
        <v>8711571869</v>
      </c>
      <c r="BO839" s="36">
        <v>8746146585</v>
      </c>
      <c r="BR839" s="36">
        <v>73093028</v>
      </c>
      <c r="BS839" s="36">
        <v>3119858759</v>
      </c>
      <c r="BT839" s="36">
        <v>3192951787</v>
      </c>
      <c r="BW839" s="36">
        <v>10066695</v>
      </c>
      <c r="BX839" s="36">
        <v>1643226441</v>
      </c>
      <c r="BY839" s="36">
        <v>1653293136</v>
      </c>
      <c r="CB839" s="36">
        <v>61312383</v>
      </c>
      <c r="CC839" s="36">
        <v>4581902195</v>
      </c>
      <c r="CD839" s="36">
        <v>4643214578</v>
      </c>
      <c r="CG839" s="36">
        <v>46489183</v>
      </c>
      <c r="CH839" s="36">
        <v>1920386859</v>
      </c>
      <c r="CI839" s="36">
        <v>1966876042</v>
      </c>
      <c r="CL839" s="36">
        <v>270709370</v>
      </c>
      <c r="CM839" s="36">
        <v>5346812339</v>
      </c>
      <c r="CN839" s="36">
        <v>5617521709</v>
      </c>
      <c r="CQ839" s="36">
        <v>999311</v>
      </c>
      <c r="CR839" s="36">
        <v>529384369</v>
      </c>
      <c r="CS839" s="36">
        <v>530383680</v>
      </c>
      <c r="CV839" s="36">
        <v>6466221</v>
      </c>
      <c r="CW839" s="36">
        <v>1656776611</v>
      </c>
      <c r="CX839" s="36">
        <v>1663242832</v>
      </c>
      <c r="DA839" s="36">
        <v>15484535</v>
      </c>
      <c r="DB839" s="36">
        <v>5990960626</v>
      </c>
      <c r="DC839" s="36">
        <v>6006445161</v>
      </c>
      <c r="DD839" s="36"/>
      <c r="DE839" s="36"/>
      <c r="DF839" s="36">
        <v>0</v>
      </c>
      <c r="DG839" s="36">
        <v>0</v>
      </c>
      <c r="DH839" s="36">
        <v>0</v>
      </c>
      <c r="DK839" s="36">
        <v>19776178</v>
      </c>
      <c r="DL839" s="36">
        <v>1187606155</v>
      </c>
      <c r="DM839" s="36">
        <v>1207382333</v>
      </c>
      <c r="DP839" s="36">
        <v>255709660</v>
      </c>
      <c r="DQ839" s="36">
        <v>5843579967</v>
      </c>
      <c r="DR839" s="36">
        <v>6099289627</v>
      </c>
      <c r="DU839" s="36">
        <v>0</v>
      </c>
      <c r="DV839" s="36">
        <v>1</v>
      </c>
      <c r="DW839" s="36">
        <v>1</v>
      </c>
      <c r="DZ839" s="36">
        <v>0</v>
      </c>
      <c r="EA839" s="36">
        <v>0</v>
      </c>
      <c r="EB839" s="36">
        <v>0</v>
      </c>
      <c r="EE839" s="36">
        <v>4508204</v>
      </c>
      <c r="EF839" s="36">
        <v>152638945</v>
      </c>
      <c r="EG839" s="36">
        <v>157147149</v>
      </c>
      <c r="EJ839" s="25">
        <v>234473058</v>
      </c>
      <c r="EK839" s="25">
        <v>20159691428</v>
      </c>
      <c r="EL839" s="25">
        <v>20394164486</v>
      </c>
      <c r="EO839" s="36">
        <v>0</v>
      </c>
      <c r="EP839" s="36">
        <v>-1</v>
      </c>
      <c r="EQ839" s="36">
        <v>-1</v>
      </c>
      <c r="ET839" s="17">
        <v>0</v>
      </c>
      <c r="EU839" s="17">
        <v>0</v>
      </c>
      <c r="EV839" s="17">
        <v>0</v>
      </c>
      <c r="EY839" s="17">
        <v>0</v>
      </c>
      <c r="EZ839" s="17">
        <v>0</v>
      </c>
      <c r="FA839" s="17">
        <v>0</v>
      </c>
      <c r="FD839" s="17">
        <v>-310976</v>
      </c>
      <c r="FE839" s="17">
        <v>7237639</v>
      </c>
      <c r="FF839" s="17">
        <v>6926663</v>
      </c>
      <c r="FH839" s="17">
        <v>1364187353</v>
      </c>
      <c r="FI839" s="17">
        <v>173303813577</v>
      </c>
      <c r="FJ839" s="17">
        <v>174668000930</v>
      </c>
      <c r="FL839" s="17">
        <v>0</v>
      </c>
      <c r="FM839" s="17">
        <v>0</v>
      </c>
      <c r="FN839" s="17">
        <v>0</v>
      </c>
    </row>
    <row r="840" spans="1:170">
      <c r="A840" s="30"/>
      <c r="B840" s="27"/>
      <c r="C840" s="30" t="s">
        <v>1799</v>
      </c>
      <c r="D840" s="36">
        <v>-1364187353</v>
      </c>
      <c r="E840" s="36">
        <v>-20170642096</v>
      </c>
      <c r="F840" s="36">
        <v>-21534829449</v>
      </c>
      <c r="G840" s="132">
        <v>-21534829458</v>
      </c>
      <c r="H840" s="31">
        <v>9</v>
      </c>
      <c r="I840" s="36">
        <v>-21534829449</v>
      </c>
      <c r="J840" s="16">
        <v>0</v>
      </c>
      <c r="K840" s="16"/>
      <c r="N840" s="16"/>
      <c r="O840" s="36">
        <v>590811512</v>
      </c>
      <c r="P840" s="36">
        <v>6999163208</v>
      </c>
      <c r="Q840" s="36">
        <v>7589974720</v>
      </c>
      <c r="T840" s="36">
        <v>365704820</v>
      </c>
      <c r="U840" s="36">
        <v>-6731220690</v>
      </c>
      <c r="V840" s="36">
        <v>-6365515870</v>
      </c>
      <c r="Y840" s="36">
        <v>-276824959</v>
      </c>
      <c r="Z840" s="36">
        <v>-1274531638</v>
      </c>
      <c r="AA840" s="36">
        <v>-1551356597</v>
      </c>
      <c r="AD840" s="36">
        <v>-46079853</v>
      </c>
      <c r="AE840" s="36">
        <v>-914165668</v>
      </c>
      <c r="AF840" s="36">
        <v>-960245521</v>
      </c>
      <c r="AI840" s="36">
        <v>-502284783</v>
      </c>
      <c r="AJ840" s="36">
        <v>-4182943412</v>
      </c>
      <c r="AK840" s="36">
        <v>-4685228195</v>
      </c>
      <c r="AN840" s="36">
        <v>-7422246</v>
      </c>
      <c r="AO840" s="36">
        <v>-414142625</v>
      </c>
      <c r="AP840" s="36">
        <v>-421564871</v>
      </c>
      <c r="AS840" s="36">
        <v>-26459095</v>
      </c>
      <c r="AT840" s="36">
        <v>-425139976</v>
      </c>
      <c r="AU840" s="36">
        <v>-451599071</v>
      </c>
      <c r="AX840" s="36">
        <v>-47141224</v>
      </c>
      <c r="AY840" s="36">
        <v>-165173931</v>
      </c>
      <c r="AZ840" s="36">
        <v>-212315155</v>
      </c>
      <c r="BC840" s="36">
        <v>-46439214</v>
      </c>
      <c r="BD840" s="36">
        <v>-355286438</v>
      </c>
      <c r="BE840" s="36">
        <v>-401725652</v>
      </c>
      <c r="BH840" s="36">
        <v>-334700745</v>
      </c>
      <c r="BI840" s="36">
        <v>-2554274334</v>
      </c>
      <c r="BJ840" s="36">
        <v>-2888975079</v>
      </c>
      <c r="BM840" s="36">
        <v>-34574716</v>
      </c>
      <c r="BN840" s="36">
        <v>-558832362</v>
      </c>
      <c r="BO840" s="36">
        <v>-593407078</v>
      </c>
      <c r="BR840" s="36">
        <v>-73093028</v>
      </c>
      <c r="BS840" s="36">
        <v>-74347677</v>
      </c>
      <c r="BT840" s="36">
        <v>-147440705</v>
      </c>
      <c r="BW840" s="36">
        <v>-10066695</v>
      </c>
      <c r="BX840" s="36">
        <v>-111016810</v>
      </c>
      <c r="BY840" s="36">
        <v>-121083505</v>
      </c>
      <c r="CB840" s="36">
        <v>-61312383</v>
      </c>
      <c r="CC840" s="36">
        <v>-1011440134</v>
      </c>
      <c r="CD840" s="36">
        <v>-1072752517</v>
      </c>
      <c r="CG840" s="36">
        <v>-46489183</v>
      </c>
      <c r="CH840" s="36">
        <v>-468148962</v>
      </c>
      <c r="CI840" s="36">
        <v>-514638145</v>
      </c>
      <c r="CL840" s="36">
        <v>-270709370</v>
      </c>
      <c r="CM840" s="36">
        <v>141463115</v>
      </c>
      <c r="CN840" s="36">
        <v>-129246255</v>
      </c>
      <c r="CQ840" s="36">
        <v>-999311</v>
      </c>
      <c r="CR840" s="36">
        <v>-142621569</v>
      </c>
      <c r="CS840" s="36">
        <v>-143620880</v>
      </c>
      <c r="CV840" s="36">
        <v>-6466221</v>
      </c>
      <c r="CW840" s="36">
        <v>-226085626</v>
      </c>
      <c r="CX840" s="36">
        <v>-232551847</v>
      </c>
      <c r="DA840" s="36">
        <v>-15484535</v>
      </c>
      <c r="DB840" s="36">
        <v>150834251</v>
      </c>
      <c r="DC840" s="36">
        <v>135349716</v>
      </c>
      <c r="DD840" s="36"/>
      <c r="DE840" s="36"/>
      <c r="DF840" s="36">
        <v>0</v>
      </c>
      <c r="DG840" s="36">
        <v>0</v>
      </c>
      <c r="DH840" s="36">
        <v>0</v>
      </c>
      <c r="DK840" s="36">
        <v>-19776178</v>
      </c>
      <c r="DL840" s="36">
        <v>-45151794</v>
      </c>
      <c r="DM840" s="36">
        <v>-64927972</v>
      </c>
      <c r="DP840" s="36">
        <v>-255709660</v>
      </c>
      <c r="DQ840" s="36">
        <v>-2047126374</v>
      </c>
      <c r="DR840" s="36">
        <v>-2302836034</v>
      </c>
      <c r="DU840" s="36">
        <v>0</v>
      </c>
      <c r="DV840" s="36">
        <v>17418</v>
      </c>
      <c r="DW840" s="36">
        <v>17418</v>
      </c>
      <c r="DZ840" s="36">
        <v>0</v>
      </c>
      <c r="EA840" s="36">
        <v>0</v>
      </c>
      <c r="EB840" s="36">
        <v>0</v>
      </c>
      <c r="EE840" s="36">
        <v>-4508204</v>
      </c>
      <c r="EF840" s="36">
        <v>-64810675</v>
      </c>
      <c r="EG840" s="36">
        <v>-69318879</v>
      </c>
      <c r="EJ840" s="25">
        <v>-234473058</v>
      </c>
      <c r="EK840" s="25">
        <v>-5698017963</v>
      </c>
      <c r="EL840" s="25">
        <v>-5932491021</v>
      </c>
      <c r="EO840" s="36">
        <v>0</v>
      </c>
      <c r="EP840" s="36">
        <v>-40414</v>
      </c>
      <c r="EQ840" s="36">
        <v>-40414</v>
      </c>
      <c r="ET840" s="17">
        <v>0</v>
      </c>
      <c r="EU840" s="17">
        <v>0</v>
      </c>
      <c r="EV840" s="17">
        <v>0</v>
      </c>
      <c r="EY840" s="17">
        <v>0</v>
      </c>
      <c r="EZ840" s="17">
        <v>0</v>
      </c>
      <c r="FA840" s="17">
        <v>0</v>
      </c>
      <c r="FD840" s="17">
        <v>310976</v>
      </c>
      <c r="FE840" s="17">
        <v>2398984</v>
      </c>
      <c r="FF840" s="17">
        <v>2709960</v>
      </c>
      <c r="FH840" s="17">
        <v>-1364187353</v>
      </c>
      <c r="FI840" s="17">
        <v>-20170642096</v>
      </c>
      <c r="FJ840" s="17">
        <v>-21534829449</v>
      </c>
      <c r="FL840" s="17">
        <v>0</v>
      </c>
      <c r="FM840" s="17">
        <v>0</v>
      </c>
      <c r="FN840" s="17">
        <v>0</v>
      </c>
    </row>
    <row r="841" spans="1:170">
      <c r="A841" s="30"/>
      <c r="B841" s="27"/>
      <c r="C841" s="30" t="s">
        <v>960</v>
      </c>
      <c r="D841" s="35">
        <v>24805846818</v>
      </c>
      <c r="E841" s="35">
        <v>224852491536</v>
      </c>
      <c r="F841" s="35">
        <v>249658338354</v>
      </c>
      <c r="G841" s="132">
        <v>249658340035</v>
      </c>
      <c r="H841" s="31">
        <v>-1681</v>
      </c>
      <c r="I841" s="35">
        <v>249658338354</v>
      </c>
      <c r="J841" s="16">
        <v>0</v>
      </c>
      <c r="K841" s="16"/>
      <c r="N841" s="16"/>
      <c r="O841" s="35">
        <v>122777668</v>
      </c>
      <c r="P841" s="35">
        <v>29579468408</v>
      </c>
      <c r="Q841" s="35">
        <v>29702246076</v>
      </c>
      <c r="T841" s="35">
        <v>5528167862</v>
      </c>
      <c r="U841" s="35">
        <v>46381689769</v>
      </c>
      <c r="V841" s="35">
        <v>51909857631</v>
      </c>
      <c r="Y841" s="35">
        <v>1429618804</v>
      </c>
      <c r="Z841" s="35">
        <v>6595628547</v>
      </c>
      <c r="AA841" s="35">
        <v>8025247351</v>
      </c>
      <c r="AD841" s="35">
        <v>1135546724</v>
      </c>
      <c r="AE841" s="35">
        <v>11895913837</v>
      </c>
      <c r="AF841" s="35">
        <v>13031460561</v>
      </c>
      <c r="AI841" s="35">
        <v>3849155381</v>
      </c>
      <c r="AJ841" s="35">
        <v>26727541135</v>
      </c>
      <c r="AK841" s="35">
        <v>30576696516</v>
      </c>
      <c r="AN841" s="35">
        <v>458550874</v>
      </c>
      <c r="AO841" s="35">
        <v>4898564008</v>
      </c>
      <c r="AP841" s="35">
        <v>5357114882</v>
      </c>
      <c r="AS841" s="35">
        <v>506177195</v>
      </c>
      <c r="AT841" s="35">
        <v>4952701248</v>
      </c>
      <c r="AU841" s="35">
        <v>5458878443</v>
      </c>
      <c r="AX841" s="35">
        <v>248267231</v>
      </c>
      <c r="AY841" s="35">
        <v>1402042087</v>
      </c>
      <c r="AZ841" s="35">
        <v>1650309318</v>
      </c>
      <c r="BC841" s="35">
        <v>279911338</v>
      </c>
      <c r="BD841" s="35">
        <v>2276160260</v>
      </c>
      <c r="BE841" s="35">
        <v>2556071598</v>
      </c>
      <c r="BH841" s="35">
        <v>1903708155</v>
      </c>
      <c r="BI841" s="35">
        <v>11263572092</v>
      </c>
      <c r="BJ841" s="35">
        <v>13167280247</v>
      </c>
      <c r="BM841" s="35">
        <v>1137395928</v>
      </c>
      <c r="BN841" s="35">
        <v>8289929848</v>
      </c>
      <c r="BO841" s="35">
        <v>9427325776</v>
      </c>
      <c r="BR841" s="35">
        <v>581570376</v>
      </c>
      <c r="BS841" s="35">
        <v>3487599068</v>
      </c>
      <c r="BT841" s="35">
        <v>4069169444</v>
      </c>
      <c r="BW841" s="35">
        <v>239276813</v>
      </c>
      <c r="BX841" s="35">
        <v>1964623647</v>
      </c>
      <c r="BY841" s="35">
        <v>2203900460</v>
      </c>
      <c r="CB841" s="35">
        <v>698332277</v>
      </c>
      <c r="CC841" s="35">
        <v>7460523025</v>
      </c>
      <c r="CD841" s="35">
        <v>8158855302</v>
      </c>
      <c r="CG841" s="35">
        <v>301477856</v>
      </c>
      <c r="CH841" s="35">
        <v>2477245549</v>
      </c>
      <c r="CI841" s="35">
        <v>2778723405</v>
      </c>
      <c r="CL841" s="35">
        <v>1386564706</v>
      </c>
      <c r="CM841" s="35">
        <v>5206988937</v>
      </c>
      <c r="CN841" s="35">
        <v>6593553643</v>
      </c>
      <c r="CQ841" s="35">
        <v>58410400</v>
      </c>
      <c r="CR841" s="35">
        <v>822272677</v>
      </c>
      <c r="CS841" s="35">
        <v>880683077</v>
      </c>
      <c r="CV841" s="35">
        <v>182781207</v>
      </c>
      <c r="CW841" s="35">
        <v>1961410772</v>
      </c>
      <c r="CX841" s="35">
        <v>2144191979</v>
      </c>
      <c r="DA841" s="35">
        <v>678843954</v>
      </c>
      <c r="DB841" s="35">
        <v>6356264748</v>
      </c>
      <c r="DC841" s="35">
        <v>7035108702</v>
      </c>
      <c r="DD841" s="35"/>
      <c r="DE841" s="35"/>
      <c r="DF841" s="35">
        <v>69954</v>
      </c>
      <c r="DG841" s="35">
        <v>634906</v>
      </c>
      <c r="DH841" s="35">
        <v>704860</v>
      </c>
      <c r="DK841" s="35">
        <v>166873406</v>
      </c>
      <c r="DL841" s="35">
        <v>1325441078</v>
      </c>
      <c r="DM841" s="35">
        <v>1492314484</v>
      </c>
      <c r="DP841" s="35">
        <v>1283578998</v>
      </c>
      <c r="DQ841" s="35">
        <v>10714120500</v>
      </c>
      <c r="DR841" s="35">
        <v>11997699498</v>
      </c>
      <c r="DU841" s="35">
        <v>0</v>
      </c>
      <c r="DV841" s="35">
        <v>17418</v>
      </c>
      <c r="DW841" s="35">
        <v>17418</v>
      </c>
      <c r="DZ841" s="35">
        <v>689416</v>
      </c>
      <c r="EA841" s="35">
        <v>7407079</v>
      </c>
      <c r="EB841" s="35">
        <v>8096495</v>
      </c>
      <c r="EE841" s="35">
        <v>12642812</v>
      </c>
      <c r="EF841" s="35">
        <v>159267754</v>
      </c>
      <c r="EG841" s="35">
        <v>171910566</v>
      </c>
      <c r="EJ841" s="25">
        <v>2618243758</v>
      </c>
      <c r="EK841" s="25">
        <v>28674926182</v>
      </c>
      <c r="EL841" s="25">
        <v>31293169940</v>
      </c>
      <c r="EO841" s="35">
        <v>-685877</v>
      </c>
      <c r="EP841" s="35">
        <v>-5618112</v>
      </c>
      <c r="EQ841" s="35">
        <v>-6303989</v>
      </c>
      <c r="ET841" s="17">
        <v>26801</v>
      </c>
      <c r="EU841" s="17">
        <v>237337</v>
      </c>
      <c r="EV841" s="17">
        <v>264138</v>
      </c>
      <c r="EY841" s="17">
        <v>0</v>
      </c>
      <c r="EZ841" s="17">
        <v>0</v>
      </c>
      <c r="FA841" s="17">
        <v>0</v>
      </c>
      <c r="FD841" s="17">
        <v>-2127199</v>
      </c>
      <c r="FE841" s="17">
        <v>-24082268</v>
      </c>
      <c r="FF841" s="17">
        <v>-26209467</v>
      </c>
      <c r="FH841" s="17">
        <v>24805846818</v>
      </c>
      <c r="FI841" s="17">
        <v>224852491536</v>
      </c>
      <c r="FJ841" s="17">
        <v>249658338354</v>
      </c>
      <c r="FL841" s="17">
        <v>0</v>
      </c>
      <c r="FM841" s="17">
        <v>0</v>
      </c>
      <c r="FN841" s="17">
        <v>0</v>
      </c>
    </row>
    <row r="842" spans="1:170">
      <c r="A842" s="30"/>
      <c r="B842" s="27"/>
      <c r="C842" s="30" t="s">
        <v>67</v>
      </c>
      <c r="D842" s="31"/>
      <c r="E842" s="31"/>
      <c r="F842" s="31"/>
      <c r="G842" s="131"/>
      <c r="H842" s="31"/>
      <c r="J842" s="16"/>
      <c r="K842" s="16"/>
      <c r="N842" s="16"/>
      <c r="O842" s="31"/>
      <c r="P842" s="31"/>
      <c r="Q842" s="31"/>
      <c r="T842" s="31"/>
      <c r="U842" s="31"/>
      <c r="V842" s="31"/>
      <c r="Y842" s="31"/>
      <c r="Z842" s="31"/>
      <c r="AA842" s="31"/>
      <c r="AD842" s="31"/>
      <c r="AE842" s="31"/>
      <c r="AF842" s="31"/>
      <c r="AI842" s="31"/>
      <c r="AJ842" s="31"/>
      <c r="AK842" s="31"/>
      <c r="AN842" s="31"/>
      <c r="AO842" s="31"/>
      <c r="AP842" s="31"/>
      <c r="AS842" s="31"/>
      <c r="AT842" s="31"/>
      <c r="AU842" s="31"/>
      <c r="AX842" s="31"/>
      <c r="AY842" s="31"/>
      <c r="AZ842" s="31"/>
      <c r="BC842" s="31"/>
      <c r="BD842" s="31"/>
      <c r="BE842" s="31"/>
      <c r="BH842" s="31"/>
      <c r="BI842" s="31"/>
      <c r="BJ842" s="31"/>
      <c r="BM842" s="31"/>
      <c r="BN842" s="31"/>
      <c r="BO842" s="31"/>
      <c r="BR842" s="31"/>
      <c r="BS842" s="31"/>
      <c r="BT842" s="31"/>
      <c r="BW842" s="31"/>
      <c r="BX842" s="31"/>
      <c r="BY842" s="31"/>
      <c r="CB842" s="31"/>
      <c r="CC842" s="31"/>
      <c r="CD842" s="31"/>
      <c r="CG842" s="31"/>
      <c r="CH842" s="31"/>
      <c r="CI842" s="31"/>
      <c r="CL842" s="31"/>
      <c r="CM842" s="31"/>
      <c r="CN842" s="31"/>
      <c r="CQ842" s="31"/>
      <c r="CR842" s="31"/>
      <c r="CS842" s="31"/>
      <c r="CV842" s="31"/>
      <c r="CW842" s="31"/>
      <c r="CX842" s="31"/>
      <c r="DA842" s="31"/>
      <c r="DB842" s="31"/>
      <c r="DC842" s="31"/>
      <c r="DD842" s="31"/>
      <c r="DE842" s="31"/>
      <c r="DF842" s="31"/>
      <c r="DG842" s="31"/>
      <c r="DH842" s="31"/>
      <c r="DK842" s="31"/>
      <c r="DL842" s="31"/>
      <c r="DM842" s="31"/>
      <c r="DP842" s="31"/>
      <c r="DQ842" s="31"/>
      <c r="DR842" s="31"/>
      <c r="DU842" s="31"/>
      <c r="DV842" s="31"/>
      <c r="DW842" s="31"/>
      <c r="DZ842" s="31"/>
      <c r="EA842" s="31"/>
      <c r="EB842" s="31"/>
      <c r="EE842" s="31"/>
      <c r="EF842" s="31"/>
      <c r="EG842" s="31"/>
      <c r="EO842" s="31"/>
      <c r="EP842" s="31"/>
      <c r="EQ842" s="31"/>
      <c r="FH842" s="17">
        <v>0</v>
      </c>
      <c r="FI842" s="17">
        <v>0</v>
      </c>
      <c r="FJ842" s="17">
        <v>0</v>
      </c>
      <c r="FL842" s="17">
        <v>0</v>
      </c>
      <c r="FM842" s="17">
        <v>0</v>
      </c>
      <c r="FN842" s="17">
        <v>0</v>
      </c>
    </row>
    <row r="843" spans="1:170">
      <c r="A843" s="33"/>
      <c r="B843" s="27"/>
      <c r="C843" s="33" t="s">
        <v>68</v>
      </c>
      <c r="D843" s="31"/>
      <c r="E843" s="31"/>
      <c r="F843" s="31"/>
      <c r="G843" s="133"/>
      <c r="H843" s="31"/>
      <c r="J843" s="16"/>
      <c r="K843" s="16"/>
      <c r="N843" s="16"/>
      <c r="O843" s="31"/>
      <c r="P843" s="31"/>
      <c r="Q843" s="31"/>
      <c r="T843" s="31"/>
      <c r="U843" s="31"/>
      <c r="V843" s="31"/>
      <c r="Y843" s="31"/>
      <c r="Z843" s="31"/>
      <c r="AA843" s="31"/>
      <c r="AD843" s="31"/>
      <c r="AE843" s="31"/>
      <c r="AF843" s="31"/>
      <c r="AI843" s="31"/>
      <c r="AJ843" s="31"/>
      <c r="AK843" s="31"/>
      <c r="AN843" s="31"/>
      <c r="AO843" s="31"/>
      <c r="AP843" s="31"/>
      <c r="AS843" s="31"/>
      <c r="AT843" s="31"/>
      <c r="AU843" s="31"/>
      <c r="AX843" s="31"/>
      <c r="AY843" s="31"/>
      <c r="AZ843" s="31"/>
      <c r="BC843" s="31"/>
      <c r="BD843" s="31"/>
      <c r="BE843" s="31"/>
      <c r="BH843" s="31"/>
      <c r="BI843" s="31"/>
      <c r="BJ843" s="31"/>
      <c r="BM843" s="31"/>
      <c r="BN843" s="31"/>
      <c r="BO843" s="31"/>
      <c r="BR843" s="31"/>
      <c r="BS843" s="31"/>
      <c r="BT843" s="31"/>
      <c r="BW843" s="31"/>
      <c r="BX843" s="31"/>
      <c r="BY843" s="31"/>
      <c r="CB843" s="31"/>
      <c r="CC843" s="31"/>
      <c r="CD843" s="31"/>
      <c r="CG843" s="31"/>
      <c r="CH843" s="31"/>
      <c r="CI843" s="31"/>
      <c r="CL843" s="31"/>
      <c r="CM843" s="31"/>
      <c r="CN843" s="31"/>
      <c r="CQ843" s="31"/>
      <c r="CR843" s="31"/>
      <c r="CS843" s="31"/>
      <c r="CV843" s="31"/>
      <c r="CW843" s="31"/>
      <c r="CX843" s="31"/>
      <c r="DA843" s="31"/>
      <c r="DB843" s="31"/>
      <c r="DC843" s="31"/>
      <c r="DD843" s="31"/>
      <c r="DE843" s="31"/>
      <c r="DF843" s="31"/>
      <c r="DG843" s="31"/>
      <c r="DH843" s="31"/>
      <c r="DK843" s="31"/>
      <c r="DL843" s="31"/>
      <c r="DM843" s="31"/>
      <c r="DP843" s="31"/>
      <c r="DQ843" s="31"/>
      <c r="DR843" s="31"/>
      <c r="DU843" s="31"/>
      <c r="DV843" s="31"/>
      <c r="DW843" s="31"/>
      <c r="DZ843" s="31"/>
      <c r="EA843" s="31"/>
      <c r="EB843" s="31"/>
      <c r="EE843" s="31"/>
      <c r="EF843" s="31"/>
      <c r="EG843" s="31"/>
      <c r="EO843" s="31"/>
      <c r="EP843" s="31"/>
      <c r="EQ843" s="31"/>
      <c r="FH843" s="17">
        <v>0</v>
      </c>
      <c r="FI843" s="17">
        <v>0</v>
      </c>
      <c r="FJ843" s="17">
        <v>0</v>
      </c>
      <c r="FL843" s="17">
        <v>0</v>
      </c>
      <c r="FM843" s="17">
        <v>0</v>
      </c>
      <c r="FN843" s="17">
        <v>0</v>
      </c>
    </row>
    <row r="844" spans="1:170">
      <c r="A844" s="33"/>
      <c r="B844" s="27"/>
      <c r="C844" s="33" t="s">
        <v>69</v>
      </c>
      <c r="D844" s="31">
        <v>26774523909</v>
      </c>
      <c r="E844" s="31">
        <v>256020924147</v>
      </c>
      <c r="F844" s="31">
        <v>282795448056</v>
      </c>
      <c r="G844" s="131">
        <v>282795448056</v>
      </c>
      <c r="H844" s="31">
        <v>0</v>
      </c>
      <c r="I844" s="16">
        <v>282795448056</v>
      </c>
      <c r="J844" s="16">
        <v>0</v>
      </c>
      <c r="K844" s="16"/>
      <c r="N844" s="16"/>
      <c r="O844" s="31">
        <v>6701331978</v>
      </c>
      <c r="P844" s="31">
        <v>31498685803</v>
      </c>
      <c r="Q844" s="31">
        <v>38200017781</v>
      </c>
      <c r="T844" s="31">
        <v>8532144955</v>
      </c>
      <c r="U844" s="31">
        <v>80637300370</v>
      </c>
      <c r="V844" s="31">
        <v>89169445325</v>
      </c>
      <c r="Y844" s="31">
        <v>582104367</v>
      </c>
      <c r="Z844" s="31">
        <v>9526262790</v>
      </c>
      <c r="AA844" s="31">
        <v>10108367157</v>
      </c>
      <c r="AD844" s="31">
        <v>417388488</v>
      </c>
      <c r="AE844" s="31">
        <v>10349865829</v>
      </c>
      <c r="AF844" s="31">
        <v>10767254317</v>
      </c>
      <c r="AI844" s="31">
        <v>2156058612</v>
      </c>
      <c r="AJ844" s="31">
        <v>17482335841</v>
      </c>
      <c r="AK844" s="31">
        <v>19638394453</v>
      </c>
      <c r="AN844" s="31">
        <v>133199715</v>
      </c>
      <c r="AO844" s="31">
        <v>2013631450</v>
      </c>
      <c r="AP844" s="31">
        <v>2146831165</v>
      </c>
      <c r="AS844" s="31">
        <v>209286347</v>
      </c>
      <c r="AT844" s="31">
        <v>4428074667</v>
      </c>
      <c r="AU844" s="31">
        <v>4637361014</v>
      </c>
      <c r="AX844" s="31">
        <v>49066660</v>
      </c>
      <c r="AY844" s="31">
        <v>2593113364</v>
      </c>
      <c r="AZ844" s="31">
        <v>2642180024</v>
      </c>
      <c r="BC844" s="31">
        <v>119452116</v>
      </c>
      <c r="BD844" s="31">
        <v>2475361434</v>
      </c>
      <c r="BE844" s="31">
        <v>2594813550</v>
      </c>
      <c r="BH844" s="31">
        <v>1305323098</v>
      </c>
      <c r="BI844" s="31">
        <v>12392175960</v>
      </c>
      <c r="BJ844" s="31">
        <v>13697499058</v>
      </c>
      <c r="BM844" s="31">
        <v>727640306</v>
      </c>
      <c r="BN844" s="31">
        <v>11723193830</v>
      </c>
      <c r="BO844" s="31">
        <v>12450834136</v>
      </c>
      <c r="BR844" s="31">
        <v>200278750</v>
      </c>
      <c r="BS844" s="31">
        <v>8986814153</v>
      </c>
      <c r="BT844" s="31">
        <v>9187092903</v>
      </c>
      <c r="BW844" s="31">
        <v>585055600</v>
      </c>
      <c r="BX844" s="31">
        <v>623648072</v>
      </c>
      <c r="BY844" s="31">
        <v>1208703672</v>
      </c>
      <c r="CB844" s="31">
        <v>853496751</v>
      </c>
      <c r="CC844" s="31">
        <v>8414248105</v>
      </c>
      <c r="CD844" s="31">
        <v>9267744856</v>
      </c>
      <c r="CG844" s="31">
        <v>139782893</v>
      </c>
      <c r="CH844" s="31">
        <v>1908616516</v>
      </c>
      <c r="CI844" s="31">
        <v>2048399409</v>
      </c>
      <c r="CL844" s="31">
        <v>662950000</v>
      </c>
      <c r="CM844" s="31">
        <v>6158531944</v>
      </c>
      <c r="CN844" s="31">
        <v>6821481944</v>
      </c>
      <c r="CQ844" s="31">
        <v>205493429</v>
      </c>
      <c r="CR844" s="31">
        <v>564691797</v>
      </c>
      <c r="CS844" s="31">
        <v>770185226</v>
      </c>
      <c r="CV844" s="31">
        <v>135658322</v>
      </c>
      <c r="CW844" s="31">
        <v>2174329977</v>
      </c>
      <c r="CX844" s="31">
        <v>2309988299</v>
      </c>
      <c r="DA844" s="31">
        <v>794108636</v>
      </c>
      <c r="DB844" s="31">
        <v>5105696008</v>
      </c>
      <c r="DC844" s="31">
        <v>5899804644</v>
      </c>
      <c r="DD844" s="31"/>
      <c r="DE844" s="31"/>
      <c r="DF844" s="31">
        <v>0</v>
      </c>
      <c r="DG844" s="31">
        <v>0</v>
      </c>
      <c r="DH844" s="31">
        <v>0</v>
      </c>
      <c r="DK844" s="31">
        <v>0</v>
      </c>
      <c r="DL844" s="31">
        <v>1140330666</v>
      </c>
      <c r="DM844" s="31">
        <v>1140330666</v>
      </c>
      <c r="DP844" s="31">
        <v>1059408365</v>
      </c>
      <c r="DQ844" s="31">
        <v>17299561797</v>
      </c>
      <c r="DR844" s="31">
        <v>18358970162</v>
      </c>
      <c r="DU844" s="31">
        <v>0</v>
      </c>
      <c r="DV844" s="31">
        <v>0</v>
      </c>
      <c r="DW844" s="31">
        <v>0</v>
      </c>
      <c r="DZ844" s="31">
        <v>0</v>
      </c>
      <c r="EA844" s="31">
        <v>0</v>
      </c>
      <c r="EB844" s="31">
        <v>0</v>
      </c>
      <c r="EE844" s="31">
        <v>0</v>
      </c>
      <c r="EF844" s="31">
        <v>0</v>
      </c>
      <c r="EG844" s="31">
        <v>0</v>
      </c>
      <c r="EJ844" s="25">
        <v>1205294521</v>
      </c>
      <c r="EK844" s="25">
        <v>18524453774</v>
      </c>
      <c r="EL844" s="25">
        <v>19729748295</v>
      </c>
      <c r="EO844" s="31">
        <v>0</v>
      </c>
      <c r="EP844" s="31">
        <v>0</v>
      </c>
      <c r="EQ844" s="31">
        <v>0</v>
      </c>
      <c r="ET844" s="17">
        <v>0</v>
      </c>
      <c r="EU844" s="17">
        <v>0</v>
      </c>
      <c r="EV844" s="17">
        <v>0</v>
      </c>
      <c r="EY844" s="17">
        <v>0</v>
      </c>
      <c r="EZ844" s="17">
        <v>0</v>
      </c>
      <c r="FA844" s="17">
        <v>0</v>
      </c>
      <c r="FD844" s="17">
        <v>0</v>
      </c>
      <c r="FE844" s="17">
        <v>0</v>
      </c>
      <c r="FF844" s="17">
        <v>0</v>
      </c>
      <c r="FH844" s="17">
        <v>26774523909</v>
      </c>
      <c r="FI844" s="17">
        <v>256020924147</v>
      </c>
      <c r="FJ844" s="17">
        <v>282795448056</v>
      </c>
      <c r="FL844" s="17">
        <v>0</v>
      </c>
      <c r="FM844" s="17">
        <v>0</v>
      </c>
      <c r="FN844" s="17">
        <v>0</v>
      </c>
    </row>
    <row r="845" spans="1:170">
      <c r="A845" s="33"/>
      <c r="B845" s="27"/>
      <c r="C845" s="33" t="s">
        <v>89</v>
      </c>
      <c r="D845" s="31">
        <v>6108598916</v>
      </c>
      <c r="E845" s="31">
        <v>43432265154</v>
      </c>
      <c r="F845" s="31">
        <v>49540864070</v>
      </c>
      <c r="G845" s="131">
        <v>49540864087</v>
      </c>
      <c r="H845" s="31">
        <v>-17</v>
      </c>
      <c r="I845" s="16">
        <v>49540864070</v>
      </c>
      <c r="J845" s="16">
        <v>0</v>
      </c>
      <c r="K845" s="16"/>
      <c r="N845" s="16"/>
      <c r="O845" s="31">
        <v>4038389288</v>
      </c>
      <c r="P845" s="31">
        <v>13083796388</v>
      </c>
      <c r="Q845" s="31">
        <v>17122185676</v>
      </c>
      <c r="T845" s="31">
        <v>873365463</v>
      </c>
      <c r="U845" s="31">
        <v>8260022572</v>
      </c>
      <c r="V845" s="31">
        <v>9133388035</v>
      </c>
      <c r="Y845" s="31">
        <v>58210437</v>
      </c>
      <c r="Z845" s="31">
        <v>1176204535</v>
      </c>
      <c r="AA845" s="31">
        <v>1234414972</v>
      </c>
      <c r="AD845" s="31">
        <v>41738849</v>
      </c>
      <c r="AE845" s="31">
        <v>1118562314</v>
      </c>
      <c r="AF845" s="31">
        <v>1160301163</v>
      </c>
      <c r="AI845" s="31">
        <v>217576703</v>
      </c>
      <c r="AJ845" s="31">
        <v>2027487263</v>
      </c>
      <c r="AK845" s="31">
        <v>2245063966</v>
      </c>
      <c r="AN845" s="31">
        <v>13205373</v>
      </c>
      <c r="AO845" s="31">
        <v>205320067</v>
      </c>
      <c r="AP845" s="31">
        <v>218525440</v>
      </c>
      <c r="AS845" s="31">
        <v>20928635</v>
      </c>
      <c r="AT845" s="31">
        <v>475877285</v>
      </c>
      <c r="AU845" s="31">
        <v>496805920</v>
      </c>
      <c r="AX845" s="31">
        <v>4906666</v>
      </c>
      <c r="AY845" s="31">
        <v>268494875</v>
      </c>
      <c r="AZ845" s="31">
        <v>273401541</v>
      </c>
      <c r="BC845" s="31">
        <v>11945213</v>
      </c>
      <c r="BD845" s="31">
        <v>334829844</v>
      </c>
      <c r="BE845" s="31">
        <v>346775057</v>
      </c>
      <c r="BH845" s="31">
        <v>116601255</v>
      </c>
      <c r="BI845" s="31">
        <v>1034476662</v>
      </c>
      <c r="BJ845" s="31">
        <v>1151077917</v>
      </c>
      <c r="BM845" s="31">
        <v>71504674</v>
      </c>
      <c r="BN845" s="31">
        <v>1410133037</v>
      </c>
      <c r="BO845" s="31">
        <v>1481637711</v>
      </c>
      <c r="BR845" s="31">
        <v>23168186</v>
      </c>
      <c r="BS845" s="31">
        <v>913174270</v>
      </c>
      <c r="BT845" s="31">
        <v>936342456</v>
      </c>
      <c r="BW845" s="31">
        <v>58505559</v>
      </c>
      <c r="BX845" s="31">
        <v>54081611</v>
      </c>
      <c r="BY845" s="31">
        <v>112587170</v>
      </c>
      <c r="CB845" s="31">
        <v>85349674</v>
      </c>
      <c r="CC845" s="31">
        <v>848153682</v>
      </c>
      <c r="CD845" s="31">
        <v>933503356</v>
      </c>
      <c r="CG845" s="31">
        <v>13978289</v>
      </c>
      <c r="CH845" s="31">
        <v>190115898</v>
      </c>
      <c r="CI845" s="31">
        <v>204094187</v>
      </c>
      <c r="CL845" s="31">
        <v>56295000</v>
      </c>
      <c r="CM845" s="31">
        <v>776888189</v>
      </c>
      <c r="CN845" s="31">
        <v>833183189</v>
      </c>
      <c r="CQ845" s="31">
        <v>20549343</v>
      </c>
      <c r="CR845" s="31">
        <v>56469181</v>
      </c>
      <c r="CS845" s="31">
        <v>77018524</v>
      </c>
      <c r="CV845" s="31">
        <v>13565832</v>
      </c>
      <c r="CW845" s="31">
        <v>1207692136</v>
      </c>
      <c r="CX845" s="31">
        <v>1221257968</v>
      </c>
      <c r="DA845" s="31">
        <v>79410865</v>
      </c>
      <c r="DB845" s="31">
        <v>447982776</v>
      </c>
      <c r="DC845" s="31">
        <v>527393641</v>
      </c>
      <c r="DD845" s="31"/>
      <c r="DE845" s="31"/>
      <c r="DF845" s="31">
        <v>0</v>
      </c>
      <c r="DG845" s="31">
        <v>0</v>
      </c>
      <c r="DH845" s="31">
        <v>0</v>
      </c>
      <c r="DK845" s="31">
        <v>0</v>
      </c>
      <c r="DL845" s="31">
        <v>114033066</v>
      </c>
      <c r="DM845" s="31">
        <v>114033066</v>
      </c>
      <c r="DP845" s="31">
        <v>168874158</v>
      </c>
      <c r="DQ845" s="31">
        <v>7539984424</v>
      </c>
      <c r="DR845" s="31">
        <v>7708858582</v>
      </c>
      <c r="DU845" s="31">
        <v>0</v>
      </c>
      <c r="DV845" s="31">
        <v>0</v>
      </c>
      <c r="DW845" s="31">
        <v>0</v>
      </c>
      <c r="DZ845" s="31">
        <v>0</v>
      </c>
      <c r="EA845" s="31">
        <v>0</v>
      </c>
      <c r="EB845" s="31">
        <v>0</v>
      </c>
      <c r="EE845" s="31">
        <v>0</v>
      </c>
      <c r="EF845" s="31">
        <v>0</v>
      </c>
      <c r="EG845" s="31">
        <v>0</v>
      </c>
      <c r="EJ845" s="25">
        <v>120529454</v>
      </c>
      <c r="EK845" s="25">
        <v>1888485079</v>
      </c>
      <c r="EL845" s="25">
        <v>2009014533</v>
      </c>
      <c r="EO845" s="31">
        <v>0</v>
      </c>
      <c r="EP845" s="31">
        <v>0</v>
      </c>
      <c r="EQ845" s="31">
        <v>0</v>
      </c>
      <c r="ET845" s="17">
        <v>0</v>
      </c>
      <c r="EU845" s="17">
        <v>0</v>
      </c>
      <c r="EV845" s="17">
        <v>0</v>
      </c>
      <c r="EY845" s="17">
        <v>0</v>
      </c>
      <c r="EZ845" s="17">
        <v>0</v>
      </c>
      <c r="FA845" s="17">
        <v>0</v>
      </c>
      <c r="FD845" s="17">
        <v>0</v>
      </c>
      <c r="FE845" s="17">
        <v>0</v>
      </c>
      <c r="FF845" s="17">
        <v>0</v>
      </c>
      <c r="FH845" s="17">
        <v>6108598916</v>
      </c>
      <c r="FI845" s="17">
        <v>43432265154</v>
      </c>
      <c r="FJ845" s="17">
        <v>49540864070</v>
      </c>
      <c r="FL845" s="17">
        <v>0</v>
      </c>
      <c r="FM845" s="17">
        <v>0</v>
      </c>
      <c r="FN845" s="17">
        <v>0</v>
      </c>
    </row>
    <row r="846" spans="1:170">
      <c r="A846" s="33"/>
      <c r="B846" s="27"/>
      <c r="C846" s="33" t="s">
        <v>961</v>
      </c>
      <c r="D846" s="31"/>
      <c r="E846" s="31"/>
      <c r="F846" s="31"/>
      <c r="G846" s="133"/>
      <c r="H846" s="31"/>
      <c r="J846" s="16"/>
      <c r="K846" s="16"/>
      <c r="N846" s="16"/>
      <c r="O846" s="31"/>
      <c r="P846" s="31"/>
      <c r="Q846" s="31"/>
      <c r="T846" s="31"/>
      <c r="U846" s="31"/>
      <c r="V846" s="31"/>
      <c r="Y846" s="31"/>
      <c r="Z846" s="31"/>
      <c r="AA846" s="31"/>
      <c r="AD846" s="31"/>
      <c r="AE846" s="31"/>
      <c r="AF846" s="31"/>
      <c r="AI846" s="31"/>
      <c r="AJ846" s="31"/>
      <c r="AK846" s="31"/>
      <c r="AN846" s="31"/>
      <c r="AO846" s="31"/>
      <c r="AP846" s="31"/>
      <c r="AS846" s="31"/>
      <c r="AT846" s="31"/>
      <c r="AU846" s="31"/>
      <c r="AX846" s="31"/>
      <c r="AY846" s="31"/>
      <c r="AZ846" s="31"/>
      <c r="BC846" s="31"/>
      <c r="BD846" s="31"/>
      <c r="BE846" s="31"/>
      <c r="BH846" s="31"/>
      <c r="BI846" s="31"/>
      <c r="BJ846" s="31"/>
      <c r="BM846" s="31"/>
      <c r="BN846" s="31"/>
      <c r="BO846" s="31"/>
      <c r="BR846" s="31"/>
      <c r="BS846" s="31"/>
      <c r="BT846" s="31"/>
      <c r="BW846" s="31"/>
      <c r="BX846" s="31"/>
      <c r="BY846" s="31"/>
      <c r="CB846" s="31"/>
      <c r="CC846" s="31"/>
      <c r="CD846" s="31"/>
      <c r="CG846" s="31"/>
      <c r="CH846" s="31"/>
      <c r="CI846" s="31"/>
      <c r="CL846" s="31"/>
      <c r="CM846" s="31"/>
      <c r="CN846" s="31"/>
      <c r="CQ846" s="31"/>
      <c r="CR846" s="31"/>
      <c r="CS846" s="31"/>
      <c r="CV846" s="31"/>
      <c r="CW846" s="31"/>
      <c r="CX846" s="31"/>
      <c r="DA846" s="31"/>
      <c r="DB846" s="31"/>
      <c r="DC846" s="31"/>
      <c r="DD846" s="31"/>
      <c r="DE846" s="31"/>
      <c r="DF846" s="31"/>
      <c r="DG846" s="31"/>
      <c r="DH846" s="31"/>
      <c r="DK846" s="31"/>
      <c r="DL846" s="31"/>
      <c r="DM846" s="31"/>
      <c r="DP846" s="31"/>
      <c r="DQ846" s="31"/>
      <c r="DR846" s="31"/>
      <c r="DU846" s="31"/>
      <c r="DV846" s="31"/>
      <c r="DW846" s="31"/>
      <c r="DZ846" s="31"/>
      <c r="EA846" s="31"/>
      <c r="EB846" s="31"/>
      <c r="EE846" s="31"/>
      <c r="EF846" s="31"/>
      <c r="EG846" s="31"/>
      <c r="EO846" s="31"/>
      <c r="EP846" s="31"/>
      <c r="EQ846" s="31"/>
      <c r="FH846" s="17">
        <v>0</v>
      </c>
      <c r="FI846" s="17">
        <v>0</v>
      </c>
      <c r="FJ846" s="17">
        <v>0</v>
      </c>
      <c r="FL846" s="17">
        <v>0</v>
      </c>
      <c r="FM846" s="17">
        <v>0</v>
      </c>
      <c r="FN846" s="17">
        <v>0</v>
      </c>
    </row>
    <row r="847" spans="1:170">
      <c r="A847" s="33"/>
      <c r="B847" s="27"/>
      <c r="C847" s="33" t="s">
        <v>99</v>
      </c>
      <c r="D847" s="31">
        <v>2028800861</v>
      </c>
      <c r="E847" s="31">
        <v>11330398119</v>
      </c>
      <c r="F847" s="31">
        <v>13359198980</v>
      </c>
      <c r="G847" s="131">
        <v>13359199003</v>
      </c>
      <c r="H847" s="31">
        <v>-23</v>
      </c>
      <c r="I847" s="16">
        <v>13359198980</v>
      </c>
      <c r="J847" s="16">
        <v>0</v>
      </c>
      <c r="K847" s="16"/>
      <c r="N847" s="16"/>
      <c r="O847" s="31">
        <v>-2530899175</v>
      </c>
      <c r="P847" s="31">
        <v>-61492332560</v>
      </c>
      <c r="Q847" s="31">
        <v>-64023231735</v>
      </c>
      <c r="T847" s="31">
        <v>-324284967</v>
      </c>
      <c r="U847" s="31">
        <v>20201371974</v>
      </c>
      <c r="V847" s="31">
        <v>19877087007</v>
      </c>
      <c r="Y847" s="31">
        <v>44539740</v>
      </c>
      <c r="Z847" s="31">
        <v>4534126245</v>
      </c>
      <c r="AA847" s="31">
        <v>4578665985</v>
      </c>
      <c r="AD847" s="31">
        <v>1336765455</v>
      </c>
      <c r="AE847" s="31">
        <v>4210284745</v>
      </c>
      <c r="AF847" s="31">
        <v>5547050200</v>
      </c>
      <c r="AI847" s="31">
        <v>-570961814</v>
      </c>
      <c r="AJ847" s="31">
        <v>4358623305</v>
      </c>
      <c r="AK847" s="31">
        <v>3787661491</v>
      </c>
      <c r="AN847" s="31">
        <v>-67581207</v>
      </c>
      <c r="AO847" s="31">
        <v>175613463</v>
      </c>
      <c r="AP847" s="31">
        <v>108032256</v>
      </c>
      <c r="AS847" s="31">
        <v>256537435</v>
      </c>
      <c r="AT847" s="31">
        <v>3223295929</v>
      </c>
      <c r="AU847" s="31">
        <v>3479833364</v>
      </c>
      <c r="AX847" s="31">
        <v>1573247207</v>
      </c>
      <c r="AY847" s="31">
        <v>386835211</v>
      </c>
      <c r="AZ847" s="31">
        <v>1960082418</v>
      </c>
      <c r="BC847" s="31">
        <v>4623876</v>
      </c>
      <c r="BD847" s="31">
        <v>49458472</v>
      </c>
      <c r="BE847" s="31">
        <v>54082348</v>
      </c>
      <c r="BH847" s="31">
        <v>220510964</v>
      </c>
      <c r="BI847" s="31">
        <v>2874598128</v>
      </c>
      <c r="BJ847" s="31">
        <v>3095109092</v>
      </c>
      <c r="BM847" s="31">
        <v>1450256584</v>
      </c>
      <c r="BN847" s="31">
        <v>5987920010</v>
      </c>
      <c r="BO847" s="31">
        <v>7438176594</v>
      </c>
      <c r="BR847" s="31">
        <v>630837194</v>
      </c>
      <c r="BS847" s="31">
        <v>5423539883</v>
      </c>
      <c r="BT847" s="31">
        <v>6054377077</v>
      </c>
      <c r="BW847" s="31">
        <v>-476127612</v>
      </c>
      <c r="BX847" s="31">
        <v>2547449235</v>
      </c>
      <c r="BY847" s="31">
        <v>2071321623</v>
      </c>
      <c r="CB847" s="31">
        <v>618034602</v>
      </c>
      <c r="CC847" s="31">
        <v>4255394834</v>
      </c>
      <c r="CD847" s="31">
        <v>4873429436</v>
      </c>
      <c r="CG847" s="31">
        <v>222089348</v>
      </c>
      <c r="CH847" s="31">
        <v>1442094777</v>
      </c>
      <c r="CI847" s="31">
        <v>1664184125</v>
      </c>
      <c r="CL847" s="31">
        <v>-1441606344</v>
      </c>
      <c r="CM847" s="31">
        <v>3363020701</v>
      </c>
      <c r="CN847" s="31">
        <v>1921414357</v>
      </c>
      <c r="CQ847" s="31">
        <v>393277916</v>
      </c>
      <c r="CR847" s="31">
        <v>45634612</v>
      </c>
      <c r="CS847" s="31">
        <v>438912528</v>
      </c>
      <c r="CV847" s="31">
        <v>293726931</v>
      </c>
      <c r="CW847" s="31">
        <v>257949624</v>
      </c>
      <c r="CX847" s="31">
        <v>551676555</v>
      </c>
      <c r="DA847" s="31">
        <v>624464687</v>
      </c>
      <c r="DB847" s="31">
        <v>4464209779</v>
      </c>
      <c r="DC847" s="31">
        <v>5088674466</v>
      </c>
      <c r="DD847" s="31"/>
      <c r="DE847" s="31"/>
      <c r="DF847" s="31">
        <v>58193</v>
      </c>
      <c r="DG847" s="31">
        <v>339317</v>
      </c>
      <c r="DH847" s="31">
        <v>397510</v>
      </c>
      <c r="DK847" s="31">
        <v>82190699</v>
      </c>
      <c r="DL847" s="31">
        <v>661649689</v>
      </c>
      <c r="DM847" s="31">
        <v>743840388</v>
      </c>
      <c r="DP847" s="31">
        <v>-656243707</v>
      </c>
      <c r="DQ847" s="31">
        <v>1798602286</v>
      </c>
      <c r="DR847" s="31">
        <v>1142358579</v>
      </c>
      <c r="DU847" s="31">
        <v>0</v>
      </c>
      <c r="DV847" s="31">
        <v>0</v>
      </c>
      <c r="DW847" s="31">
        <v>0</v>
      </c>
      <c r="DZ847" s="31">
        <v>0</v>
      </c>
      <c r="EA847" s="31">
        <v>0</v>
      </c>
      <c r="EB847" s="31">
        <v>0</v>
      </c>
      <c r="EE847" s="31">
        <v>0</v>
      </c>
      <c r="EF847" s="31">
        <v>0</v>
      </c>
      <c r="EG847" s="31">
        <v>0</v>
      </c>
      <c r="EJ847" s="25">
        <v>344056349</v>
      </c>
      <c r="EK847" s="25">
        <v>2348436824</v>
      </c>
      <c r="EL847" s="25">
        <v>2692493173</v>
      </c>
      <c r="EO847" s="31">
        <v>0</v>
      </c>
      <c r="EP847" s="31">
        <v>0</v>
      </c>
      <c r="EQ847" s="31">
        <v>0</v>
      </c>
      <c r="ET847" s="17">
        <v>0</v>
      </c>
      <c r="EU847" s="17">
        <v>0</v>
      </c>
      <c r="EV847" s="17">
        <v>0</v>
      </c>
      <c r="EY847" s="17">
        <v>0</v>
      </c>
      <c r="EZ847" s="17">
        <v>0</v>
      </c>
      <c r="FA847" s="17">
        <v>0</v>
      </c>
      <c r="FD847" s="17">
        <v>1288507</v>
      </c>
      <c r="FE847" s="17">
        <v>212281636</v>
      </c>
      <c r="FF847" s="17">
        <v>213570143</v>
      </c>
      <c r="FH847" s="17">
        <v>2028800861</v>
      </c>
      <c r="FI847" s="17">
        <v>11330398119</v>
      </c>
      <c r="FJ847" s="17">
        <v>13359198980</v>
      </c>
      <c r="FL847" s="17">
        <v>0</v>
      </c>
      <c r="FM847" s="17">
        <v>0</v>
      </c>
      <c r="FN847" s="17">
        <v>0</v>
      </c>
    </row>
    <row r="848" spans="1:170">
      <c r="A848" s="33"/>
      <c r="B848" s="27"/>
      <c r="C848" s="33" t="s">
        <v>962</v>
      </c>
      <c r="D848" s="31">
        <v>0</v>
      </c>
      <c r="E848" s="31">
        <v>5069650586</v>
      </c>
      <c r="F848" s="31">
        <v>5069650586</v>
      </c>
      <c r="G848" s="131">
        <v>5069650582</v>
      </c>
      <c r="H848" s="31">
        <v>4</v>
      </c>
      <c r="I848" s="16">
        <v>5069650586</v>
      </c>
      <c r="J848" s="16">
        <v>0</v>
      </c>
      <c r="K848" s="16"/>
      <c r="N848" s="16"/>
      <c r="O848" s="31">
        <v>0</v>
      </c>
      <c r="P848" s="31">
        <v>-26205861397</v>
      </c>
      <c r="Q848" s="31">
        <v>-26205861397</v>
      </c>
      <c r="T848" s="31">
        <v>0</v>
      </c>
      <c r="U848" s="31">
        <v>7371814755</v>
      </c>
      <c r="V848" s="31">
        <v>7371814755</v>
      </c>
      <c r="Y848" s="31">
        <v>0</v>
      </c>
      <c r="Z848" s="31">
        <v>2546428248</v>
      </c>
      <c r="AA848" s="31">
        <v>2546428248</v>
      </c>
      <c r="AD848" s="31">
        <v>0</v>
      </c>
      <c r="AE848" s="31">
        <v>2799378858</v>
      </c>
      <c r="AF848" s="31">
        <v>2799378858</v>
      </c>
      <c r="AI848" s="31">
        <v>0</v>
      </c>
      <c r="AJ848" s="31">
        <v>1805760308</v>
      </c>
      <c r="AK848" s="31">
        <v>1805760308</v>
      </c>
      <c r="AN848" s="31">
        <v>0</v>
      </c>
      <c r="AO848" s="31">
        <v>117381984</v>
      </c>
      <c r="AP848" s="31">
        <v>117381984</v>
      </c>
      <c r="AS848" s="31">
        <v>0</v>
      </c>
      <c r="AT848" s="31">
        <v>899266304</v>
      </c>
      <c r="AU848" s="31">
        <v>899266304</v>
      </c>
      <c r="AX848" s="31">
        <v>0</v>
      </c>
      <c r="AY848" s="31">
        <v>56938854</v>
      </c>
      <c r="AZ848" s="31">
        <v>56938854</v>
      </c>
      <c r="BC848" s="31">
        <v>0</v>
      </c>
      <c r="BD848" s="31">
        <v>11431396</v>
      </c>
      <c r="BE848" s="31">
        <v>11431396</v>
      </c>
      <c r="BH848" s="31">
        <v>0</v>
      </c>
      <c r="BI848" s="31">
        <v>2095178684</v>
      </c>
      <c r="BJ848" s="31">
        <v>2095178684</v>
      </c>
      <c r="BM848" s="31">
        <v>0</v>
      </c>
      <c r="BN848" s="31">
        <v>2052620060</v>
      </c>
      <c r="BO848" s="31">
        <v>2052620060</v>
      </c>
      <c r="BR848" s="31">
        <v>0</v>
      </c>
      <c r="BS848" s="31">
        <v>1576703133</v>
      </c>
      <c r="BT848" s="31">
        <v>1576703133</v>
      </c>
      <c r="BW848" s="31">
        <v>0</v>
      </c>
      <c r="BX848" s="31">
        <v>139038066</v>
      </c>
      <c r="BY848" s="31">
        <v>139038066</v>
      </c>
      <c r="CB848" s="31">
        <v>0</v>
      </c>
      <c r="CC848" s="31">
        <v>599191738</v>
      </c>
      <c r="CD848" s="31">
        <v>599191738</v>
      </c>
      <c r="CG848" s="31">
        <v>0</v>
      </c>
      <c r="CH848" s="31">
        <v>544180572</v>
      </c>
      <c r="CI848" s="31">
        <v>544180572</v>
      </c>
      <c r="CL848" s="31">
        <v>0</v>
      </c>
      <c r="CM848" s="31">
        <v>3110083167</v>
      </c>
      <c r="CN848" s="31">
        <v>3110083167</v>
      </c>
      <c r="CQ848" s="31">
        <v>0</v>
      </c>
      <c r="CR848" s="31">
        <v>192130333</v>
      </c>
      <c r="CS848" s="31">
        <v>192130333</v>
      </c>
      <c r="CV848" s="31">
        <v>0</v>
      </c>
      <c r="CW848" s="31">
        <v>365801266</v>
      </c>
      <c r="CX848" s="31">
        <v>365801266</v>
      </c>
      <c r="DA848" s="31">
        <v>0</v>
      </c>
      <c r="DB848" s="31">
        <v>1729828204</v>
      </c>
      <c r="DC848" s="31">
        <v>1729828204</v>
      </c>
      <c r="DD848" s="31"/>
      <c r="DE848" s="31"/>
      <c r="DF848" s="31">
        <v>0</v>
      </c>
      <c r="DG848" s="31">
        <v>371659</v>
      </c>
      <c r="DH848" s="31">
        <v>371659</v>
      </c>
      <c r="DK848" s="31">
        <v>0</v>
      </c>
      <c r="DL848" s="31">
        <v>516022699</v>
      </c>
      <c r="DM848" s="31">
        <v>516022699</v>
      </c>
      <c r="DP848" s="31">
        <v>0</v>
      </c>
      <c r="DQ848" s="31">
        <v>1313595299</v>
      </c>
      <c r="DR848" s="31">
        <v>1313595299</v>
      </c>
      <c r="DU848" s="31">
        <v>0</v>
      </c>
      <c r="DV848" s="31">
        <v>0</v>
      </c>
      <c r="DW848" s="31">
        <v>0</v>
      </c>
      <c r="DZ848" s="31">
        <v>0</v>
      </c>
      <c r="EA848" s="31">
        <v>0</v>
      </c>
      <c r="EB848" s="31">
        <v>0</v>
      </c>
      <c r="EE848" s="31">
        <v>0</v>
      </c>
      <c r="EF848" s="31">
        <v>0</v>
      </c>
      <c r="EG848" s="31">
        <v>0</v>
      </c>
      <c r="EJ848" s="25">
        <v>0</v>
      </c>
      <c r="EK848" s="25">
        <v>1224441014</v>
      </c>
      <c r="EL848" s="25">
        <v>1224441014</v>
      </c>
      <c r="EO848" s="31">
        <v>0</v>
      </c>
      <c r="EP848" s="31">
        <v>0</v>
      </c>
      <c r="EQ848" s="31">
        <v>0</v>
      </c>
      <c r="ET848" s="17">
        <v>0</v>
      </c>
      <c r="EU848" s="17">
        <v>0</v>
      </c>
      <c r="EV848" s="17">
        <v>0</v>
      </c>
      <c r="EY848" s="17">
        <v>0</v>
      </c>
      <c r="EZ848" s="17">
        <v>0</v>
      </c>
      <c r="FA848" s="17">
        <v>0</v>
      </c>
      <c r="FD848" s="17">
        <v>0</v>
      </c>
      <c r="FE848" s="17">
        <v>207925382</v>
      </c>
      <c r="FF848" s="17">
        <v>207925382</v>
      </c>
      <c r="FH848" s="17">
        <v>0</v>
      </c>
      <c r="FI848" s="17">
        <v>5069650586</v>
      </c>
      <c r="FJ848" s="17">
        <v>5069650586</v>
      </c>
      <c r="FL848" s="17">
        <v>0</v>
      </c>
      <c r="FM848" s="17">
        <v>0</v>
      </c>
      <c r="FN848" s="17">
        <v>0</v>
      </c>
    </row>
    <row r="849" spans="1:170">
      <c r="A849" s="30"/>
      <c r="B849" s="27"/>
      <c r="C849" s="30" t="s">
        <v>963</v>
      </c>
      <c r="D849" s="35">
        <v>22694725854</v>
      </c>
      <c r="E849" s="35">
        <v>218849406526</v>
      </c>
      <c r="F849" s="35">
        <v>241544132380</v>
      </c>
      <c r="G849" s="132">
        <v>241544132390</v>
      </c>
      <c r="H849" s="31">
        <v>-10</v>
      </c>
      <c r="I849" s="35">
        <v>241544132380</v>
      </c>
      <c r="J849" s="16">
        <v>0</v>
      </c>
      <c r="K849" s="16"/>
      <c r="N849" s="16"/>
      <c r="O849" s="35">
        <v>132043515</v>
      </c>
      <c r="P849" s="35">
        <v>-16871581748</v>
      </c>
      <c r="Q849" s="35">
        <v>-16739538233</v>
      </c>
      <c r="T849" s="35">
        <v>7334494525</v>
      </c>
      <c r="U849" s="35">
        <v>85206835017</v>
      </c>
      <c r="V849" s="35">
        <v>92541329542</v>
      </c>
      <c r="Y849" s="35">
        <v>568433670</v>
      </c>
      <c r="Z849" s="35">
        <v>10337756252</v>
      </c>
      <c r="AA849" s="35">
        <v>10906189922</v>
      </c>
      <c r="AD849" s="35">
        <v>1712415094</v>
      </c>
      <c r="AE849" s="35">
        <v>10642209402</v>
      </c>
      <c r="AF849" s="35">
        <v>12354624496</v>
      </c>
      <c r="AI849" s="35">
        <v>1367520095</v>
      </c>
      <c r="AJ849" s="35">
        <v>18007711575</v>
      </c>
      <c r="AK849" s="35">
        <v>19375231670</v>
      </c>
      <c r="AN849" s="35">
        <v>52413135</v>
      </c>
      <c r="AO849" s="35">
        <v>1866542862</v>
      </c>
      <c r="AP849" s="35">
        <v>1918955997</v>
      </c>
      <c r="AS849" s="35">
        <v>444895147</v>
      </c>
      <c r="AT849" s="35">
        <v>6276227007</v>
      </c>
      <c r="AU849" s="35">
        <v>6721122154</v>
      </c>
      <c r="AX849" s="35">
        <v>1617407201</v>
      </c>
      <c r="AY849" s="35">
        <v>2654514846</v>
      </c>
      <c r="AZ849" s="35">
        <v>4271922047</v>
      </c>
      <c r="BC849" s="35">
        <v>112130779</v>
      </c>
      <c r="BD849" s="35">
        <v>2178558666</v>
      </c>
      <c r="BE849" s="35">
        <v>2290689445</v>
      </c>
      <c r="BH849" s="35">
        <v>1409232807</v>
      </c>
      <c r="BI849" s="35">
        <v>12137118742</v>
      </c>
      <c r="BJ849" s="35">
        <v>13546351549</v>
      </c>
      <c r="BM849" s="35">
        <v>2106392216</v>
      </c>
      <c r="BN849" s="35">
        <v>14248360743</v>
      </c>
      <c r="BO849" s="35">
        <v>16354752959</v>
      </c>
      <c r="BR849" s="35">
        <v>807947758</v>
      </c>
      <c r="BS849" s="35">
        <v>11920476633</v>
      </c>
      <c r="BT849" s="35">
        <v>12728424391</v>
      </c>
      <c r="BW849" s="35">
        <v>50422429</v>
      </c>
      <c r="BX849" s="35">
        <v>2977977630</v>
      </c>
      <c r="BY849" s="35">
        <v>3028400059</v>
      </c>
      <c r="CB849" s="35">
        <v>1386181679</v>
      </c>
      <c r="CC849" s="35">
        <v>11222297519</v>
      </c>
      <c r="CD849" s="35">
        <v>12608479198</v>
      </c>
      <c r="CG849" s="35">
        <v>347893952</v>
      </c>
      <c r="CH849" s="35">
        <v>2616414823</v>
      </c>
      <c r="CI849" s="35">
        <v>2964308775</v>
      </c>
      <c r="CL849" s="35">
        <v>-834951344</v>
      </c>
      <c r="CM849" s="35">
        <v>5634581289</v>
      </c>
      <c r="CN849" s="35">
        <v>4799629945</v>
      </c>
      <c r="CQ849" s="35">
        <v>578222002</v>
      </c>
      <c r="CR849" s="35">
        <v>361726895</v>
      </c>
      <c r="CS849" s="35">
        <v>939948897</v>
      </c>
      <c r="CV849" s="35">
        <v>415819421</v>
      </c>
      <c r="CW849" s="35">
        <v>858786199</v>
      </c>
      <c r="CX849" s="35">
        <v>1274605620</v>
      </c>
      <c r="DA849" s="35">
        <v>1339162458</v>
      </c>
      <c r="DB849" s="35">
        <v>7392094807</v>
      </c>
      <c r="DC849" s="35">
        <v>8731257265</v>
      </c>
      <c r="DD849" s="35"/>
      <c r="DE849" s="35"/>
      <c r="DF849" s="35">
        <v>58193</v>
      </c>
      <c r="DG849" s="35">
        <v>-32342</v>
      </c>
      <c r="DH849" s="35">
        <v>25851</v>
      </c>
      <c r="DK849" s="35">
        <v>82190699</v>
      </c>
      <c r="DL849" s="35">
        <v>1171924590</v>
      </c>
      <c r="DM849" s="35">
        <v>1254115289</v>
      </c>
      <c r="DP849" s="35">
        <v>234290500</v>
      </c>
      <c r="DQ849" s="35">
        <v>10244584360</v>
      </c>
      <c r="DR849" s="35">
        <v>10478874860</v>
      </c>
      <c r="DU849" s="35">
        <v>0</v>
      </c>
      <c r="DV849" s="35">
        <v>0</v>
      </c>
      <c r="DW849" s="35">
        <v>0</v>
      </c>
      <c r="DZ849" s="35">
        <v>0</v>
      </c>
      <c r="EA849" s="35">
        <v>0</v>
      </c>
      <c r="EB849" s="35">
        <v>0</v>
      </c>
      <c r="EE849" s="35">
        <v>0</v>
      </c>
      <c r="EF849" s="35">
        <v>0</v>
      </c>
      <c r="EG849" s="35">
        <v>0</v>
      </c>
      <c r="EJ849" s="25">
        <v>1428821416</v>
      </c>
      <c r="EK849" s="25">
        <v>17759964505</v>
      </c>
      <c r="EL849" s="25">
        <v>19188785921</v>
      </c>
      <c r="EO849" s="35">
        <v>0</v>
      </c>
      <c r="EP849" s="35">
        <v>0</v>
      </c>
      <c r="EQ849" s="35">
        <v>0</v>
      </c>
      <c r="ET849" s="17">
        <v>0</v>
      </c>
      <c r="EU849" s="17">
        <v>0</v>
      </c>
      <c r="EV849" s="17">
        <v>0</v>
      </c>
      <c r="EY849" s="17">
        <v>0</v>
      </c>
      <c r="EZ849" s="17">
        <v>0</v>
      </c>
      <c r="FA849" s="17">
        <v>0</v>
      </c>
      <c r="FD849" s="17">
        <v>1288507</v>
      </c>
      <c r="FE849" s="17">
        <v>4356254</v>
      </c>
      <c r="FF849" s="17">
        <v>5644761</v>
      </c>
      <c r="FH849" s="17">
        <v>22694725854</v>
      </c>
      <c r="FI849" s="17">
        <v>218849406526</v>
      </c>
      <c r="FJ849" s="17">
        <v>241544132380</v>
      </c>
      <c r="FL849" s="17">
        <v>0</v>
      </c>
      <c r="FM849" s="17">
        <v>0</v>
      </c>
      <c r="FN849" s="17">
        <v>0</v>
      </c>
    </row>
    <row r="850" spans="1:170">
      <c r="A850" s="33"/>
      <c r="B850" s="27"/>
      <c r="C850" s="33" t="s">
        <v>107</v>
      </c>
      <c r="D850" s="31">
        <v>411637900</v>
      </c>
      <c r="E850" s="31">
        <v>4073897265</v>
      </c>
      <c r="F850" s="31">
        <v>4485535165</v>
      </c>
      <c r="G850" s="131">
        <v>4485535165</v>
      </c>
      <c r="H850" s="31">
        <v>0</v>
      </c>
      <c r="I850" s="16">
        <v>4485535165</v>
      </c>
      <c r="J850" s="16">
        <v>0</v>
      </c>
      <c r="K850" s="16"/>
      <c r="N850" s="16"/>
      <c r="O850" s="31">
        <v>411637900</v>
      </c>
      <c r="P850" s="31">
        <v>4067120265</v>
      </c>
      <c r="Q850" s="31">
        <v>4478758165</v>
      </c>
      <c r="T850" s="31">
        <v>0</v>
      </c>
      <c r="U850" s="31">
        <v>0</v>
      </c>
      <c r="V850" s="31">
        <v>0</v>
      </c>
      <c r="Y850" s="31">
        <v>0</v>
      </c>
      <c r="Z850" s="31">
        <v>0</v>
      </c>
      <c r="AA850" s="31">
        <v>0</v>
      </c>
      <c r="AD850" s="31">
        <v>0</v>
      </c>
      <c r="AE850" s="31">
        <v>0</v>
      </c>
      <c r="AF850" s="31">
        <v>0</v>
      </c>
      <c r="AI850" s="31">
        <v>0</v>
      </c>
      <c r="AJ850" s="31">
        <v>0</v>
      </c>
      <c r="AK850" s="31">
        <v>0</v>
      </c>
      <c r="AN850" s="31">
        <v>0</v>
      </c>
      <c r="AO850" s="31">
        <v>0</v>
      </c>
      <c r="AP850" s="31">
        <v>0</v>
      </c>
      <c r="AS850" s="31">
        <v>0</v>
      </c>
      <c r="AT850" s="31">
        <v>0</v>
      </c>
      <c r="AU850" s="31">
        <v>0</v>
      </c>
      <c r="AX850" s="31">
        <v>0</v>
      </c>
      <c r="AY850" s="31">
        <v>0</v>
      </c>
      <c r="AZ850" s="31">
        <v>0</v>
      </c>
      <c r="BC850" s="31">
        <v>0</v>
      </c>
      <c r="BD850" s="31">
        <v>0</v>
      </c>
      <c r="BE850" s="31">
        <v>0</v>
      </c>
      <c r="BH850" s="31">
        <v>0</v>
      </c>
      <c r="BI850" s="31">
        <v>15000</v>
      </c>
      <c r="BJ850" s="31">
        <v>15000</v>
      </c>
      <c r="BM850" s="31">
        <v>0</v>
      </c>
      <c r="BN850" s="31">
        <v>0</v>
      </c>
      <c r="BO850" s="31">
        <v>0</v>
      </c>
      <c r="BR850" s="31">
        <v>0</v>
      </c>
      <c r="BS850" s="31">
        <v>45000</v>
      </c>
      <c r="BT850" s="31">
        <v>45000</v>
      </c>
      <c r="BW850" s="31">
        <v>0</v>
      </c>
      <c r="BX850" s="31">
        <v>0</v>
      </c>
      <c r="BY850" s="31">
        <v>0</v>
      </c>
      <c r="CB850" s="31">
        <v>0</v>
      </c>
      <c r="CC850" s="31">
        <v>0</v>
      </c>
      <c r="CD850" s="31">
        <v>0</v>
      </c>
      <c r="CG850" s="31">
        <v>0</v>
      </c>
      <c r="CH850" s="31">
        <v>6717000</v>
      </c>
      <c r="CI850" s="31">
        <v>6717000</v>
      </c>
      <c r="CL850" s="31">
        <v>0</v>
      </c>
      <c r="CM850" s="31">
        <v>0</v>
      </c>
      <c r="CN850" s="31">
        <v>0</v>
      </c>
      <c r="CQ850" s="31">
        <v>0</v>
      </c>
      <c r="CR850" s="31">
        <v>0</v>
      </c>
      <c r="CS850" s="31">
        <v>0</v>
      </c>
      <c r="CV850" s="31">
        <v>0</v>
      </c>
      <c r="CW850" s="31">
        <v>0</v>
      </c>
      <c r="CX850" s="31">
        <v>0</v>
      </c>
      <c r="DA850" s="31">
        <v>0</v>
      </c>
      <c r="DB850" s="31">
        <v>0</v>
      </c>
      <c r="DC850" s="31">
        <v>0</v>
      </c>
      <c r="DD850" s="31"/>
      <c r="DE850" s="31"/>
      <c r="DF850" s="31">
        <v>0</v>
      </c>
      <c r="DG850" s="31">
        <v>0</v>
      </c>
      <c r="DH850" s="31">
        <v>0</v>
      </c>
      <c r="DK850" s="31">
        <v>0</v>
      </c>
      <c r="DL850" s="31">
        <v>0</v>
      </c>
      <c r="DM850" s="31">
        <v>0</v>
      </c>
      <c r="DP850" s="31">
        <v>0</v>
      </c>
      <c r="DQ850" s="31">
        <v>0</v>
      </c>
      <c r="DR850" s="31">
        <v>0</v>
      </c>
      <c r="DU850" s="31">
        <v>0</v>
      </c>
      <c r="DV850" s="31">
        <v>0</v>
      </c>
      <c r="DW850" s="31">
        <v>0</v>
      </c>
      <c r="DZ850" s="31">
        <v>0</v>
      </c>
      <c r="EA850" s="31">
        <v>0</v>
      </c>
      <c r="EB850" s="31">
        <v>0</v>
      </c>
      <c r="EE850" s="31">
        <v>0</v>
      </c>
      <c r="EF850" s="31">
        <v>0</v>
      </c>
      <c r="EG850" s="31">
        <v>0</v>
      </c>
      <c r="EJ850" s="25">
        <v>0</v>
      </c>
      <c r="EK850" s="25">
        <v>0</v>
      </c>
      <c r="EL850" s="25">
        <v>0</v>
      </c>
      <c r="EO850" s="31">
        <v>0</v>
      </c>
      <c r="EP850" s="31">
        <v>0</v>
      </c>
      <c r="EQ850" s="31">
        <v>0</v>
      </c>
      <c r="ET850" s="17">
        <v>0</v>
      </c>
      <c r="EU850" s="17">
        <v>0</v>
      </c>
      <c r="EV850" s="17">
        <v>0</v>
      </c>
      <c r="EY850" s="17">
        <v>0</v>
      </c>
      <c r="EZ850" s="17">
        <v>0</v>
      </c>
      <c r="FA850" s="17">
        <v>0</v>
      </c>
      <c r="FD850" s="17">
        <v>0</v>
      </c>
      <c r="FE850" s="17">
        <v>0</v>
      </c>
      <c r="FF850" s="17">
        <v>0</v>
      </c>
      <c r="FH850" s="17">
        <v>411637900</v>
      </c>
      <c r="FI850" s="17">
        <v>4073897265</v>
      </c>
      <c r="FJ850" s="17">
        <v>4485535165</v>
      </c>
      <c r="FL850" s="17">
        <v>0</v>
      </c>
      <c r="FM850" s="17">
        <v>0</v>
      </c>
      <c r="FN850" s="17">
        <v>0</v>
      </c>
    </row>
    <row r="851" spans="1:170">
      <c r="A851" s="30"/>
      <c r="B851" s="27"/>
      <c r="C851" s="30" t="s">
        <v>964</v>
      </c>
      <c r="D851" s="36">
        <v>23106363754</v>
      </c>
      <c r="E851" s="36">
        <v>222923303791</v>
      </c>
      <c r="F851" s="36">
        <v>246029667545</v>
      </c>
      <c r="G851" s="132">
        <v>246029667555</v>
      </c>
      <c r="H851" s="31">
        <v>-10</v>
      </c>
      <c r="I851" s="36">
        <v>246029667545</v>
      </c>
      <c r="J851" s="16">
        <v>0</v>
      </c>
      <c r="K851" s="16"/>
      <c r="N851" s="16"/>
      <c r="O851" s="36">
        <v>543681415</v>
      </c>
      <c r="P851" s="36">
        <v>-12804461483</v>
      </c>
      <c r="Q851" s="36">
        <v>-12260780068</v>
      </c>
      <c r="T851" s="36">
        <v>7334494525</v>
      </c>
      <c r="U851" s="36">
        <v>85206835017</v>
      </c>
      <c r="V851" s="36">
        <v>92541329542</v>
      </c>
      <c r="Y851" s="36">
        <v>568433670</v>
      </c>
      <c r="Z851" s="36">
        <v>10337756252</v>
      </c>
      <c r="AA851" s="36">
        <v>10906189922</v>
      </c>
      <c r="AD851" s="36">
        <v>1712415094</v>
      </c>
      <c r="AE851" s="36">
        <v>10642209402</v>
      </c>
      <c r="AF851" s="36">
        <v>12354624496</v>
      </c>
      <c r="AI851" s="36">
        <v>1367520095</v>
      </c>
      <c r="AJ851" s="36">
        <v>18007711575</v>
      </c>
      <c r="AK851" s="36">
        <v>19375231670</v>
      </c>
      <c r="AN851" s="36">
        <v>52413135</v>
      </c>
      <c r="AO851" s="36">
        <v>1866542862</v>
      </c>
      <c r="AP851" s="36">
        <v>1918955997</v>
      </c>
      <c r="AS851" s="36">
        <v>444895147</v>
      </c>
      <c r="AT851" s="36">
        <v>6276227007</v>
      </c>
      <c r="AU851" s="36">
        <v>6721122154</v>
      </c>
      <c r="AX851" s="36">
        <v>1617407201</v>
      </c>
      <c r="AY851" s="36">
        <v>2654514846</v>
      </c>
      <c r="AZ851" s="36">
        <v>4271922047</v>
      </c>
      <c r="BC851" s="36">
        <v>112130779</v>
      </c>
      <c r="BD851" s="36">
        <v>2178558666</v>
      </c>
      <c r="BE851" s="36">
        <v>2290689445</v>
      </c>
      <c r="BH851" s="36">
        <v>1409232807</v>
      </c>
      <c r="BI851" s="36">
        <v>12137133742</v>
      </c>
      <c r="BJ851" s="36">
        <v>13546366549</v>
      </c>
      <c r="BM851" s="36">
        <v>2106392216</v>
      </c>
      <c r="BN851" s="36">
        <v>14248360743</v>
      </c>
      <c r="BO851" s="36">
        <v>16354752959</v>
      </c>
      <c r="BR851" s="36">
        <v>807947758</v>
      </c>
      <c r="BS851" s="36">
        <v>11920521633</v>
      </c>
      <c r="BT851" s="36">
        <v>12728469391</v>
      </c>
      <c r="BW851" s="36">
        <v>50422429</v>
      </c>
      <c r="BX851" s="36">
        <v>2977977630</v>
      </c>
      <c r="BY851" s="36">
        <v>3028400059</v>
      </c>
      <c r="CB851" s="36">
        <v>1386181679</v>
      </c>
      <c r="CC851" s="36">
        <v>11222297519</v>
      </c>
      <c r="CD851" s="36">
        <v>12608479198</v>
      </c>
      <c r="CG851" s="36">
        <v>347893952</v>
      </c>
      <c r="CH851" s="36">
        <v>2623131823</v>
      </c>
      <c r="CI851" s="36">
        <v>2971025775</v>
      </c>
      <c r="CL851" s="36">
        <v>-834951344</v>
      </c>
      <c r="CM851" s="36">
        <v>5634581289</v>
      </c>
      <c r="CN851" s="36">
        <v>4799629945</v>
      </c>
      <c r="CQ851" s="36">
        <v>578222002</v>
      </c>
      <c r="CR851" s="36">
        <v>361726895</v>
      </c>
      <c r="CS851" s="36">
        <v>939948897</v>
      </c>
      <c r="CV851" s="36">
        <v>415819421</v>
      </c>
      <c r="CW851" s="36">
        <v>858786199</v>
      </c>
      <c r="CX851" s="36">
        <v>1274605620</v>
      </c>
      <c r="DA851" s="36">
        <v>1339162458</v>
      </c>
      <c r="DB851" s="36">
        <v>7392094807</v>
      </c>
      <c r="DC851" s="36">
        <v>8731257265</v>
      </c>
      <c r="DD851" s="36"/>
      <c r="DE851" s="36"/>
      <c r="DF851" s="36">
        <v>58193</v>
      </c>
      <c r="DG851" s="36">
        <v>-32342</v>
      </c>
      <c r="DH851" s="36">
        <v>25851</v>
      </c>
      <c r="DK851" s="36">
        <v>82190699</v>
      </c>
      <c r="DL851" s="36">
        <v>1171924590</v>
      </c>
      <c r="DM851" s="36">
        <v>1254115289</v>
      </c>
      <c r="DP851" s="36">
        <v>234290500</v>
      </c>
      <c r="DQ851" s="36">
        <v>10244584360</v>
      </c>
      <c r="DR851" s="36">
        <v>10478874860</v>
      </c>
      <c r="DU851" s="36">
        <v>0</v>
      </c>
      <c r="DV851" s="36">
        <v>0</v>
      </c>
      <c r="DW851" s="36">
        <v>0</v>
      </c>
      <c r="DZ851" s="36">
        <v>0</v>
      </c>
      <c r="EA851" s="36">
        <v>0</v>
      </c>
      <c r="EB851" s="36">
        <v>0</v>
      </c>
      <c r="EE851" s="36">
        <v>0</v>
      </c>
      <c r="EF851" s="36">
        <v>0</v>
      </c>
      <c r="EG851" s="36">
        <v>0</v>
      </c>
      <c r="EJ851" s="25">
        <v>1428821416</v>
      </c>
      <c r="EK851" s="25">
        <v>17759964505</v>
      </c>
      <c r="EL851" s="25">
        <v>19188785921</v>
      </c>
      <c r="EO851" s="36">
        <v>0</v>
      </c>
      <c r="EP851" s="36">
        <v>0</v>
      </c>
      <c r="EQ851" s="36">
        <v>0</v>
      </c>
      <c r="ET851" s="17">
        <v>0</v>
      </c>
      <c r="EU851" s="17">
        <v>0</v>
      </c>
      <c r="EV851" s="17">
        <v>0</v>
      </c>
      <c r="EY851" s="17">
        <v>0</v>
      </c>
      <c r="EZ851" s="17">
        <v>0</v>
      </c>
      <c r="FA851" s="17">
        <v>0</v>
      </c>
      <c r="FD851" s="17">
        <v>1288507</v>
      </c>
      <c r="FE851" s="17">
        <v>4356254</v>
      </c>
      <c r="FF851" s="17">
        <v>5644761</v>
      </c>
      <c r="FH851" s="17">
        <v>23106363754</v>
      </c>
      <c r="FI851" s="17">
        <v>222923303791</v>
      </c>
      <c r="FJ851" s="17">
        <v>246029667545</v>
      </c>
      <c r="FL851" s="17">
        <v>0</v>
      </c>
      <c r="FM851" s="17">
        <v>0</v>
      </c>
      <c r="FN851" s="17">
        <v>0</v>
      </c>
    </row>
    <row r="852" spans="1:170" s="142" customFormat="1">
      <c r="A852" s="136"/>
      <c r="B852" s="137"/>
      <c r="C852" s="136" t="s">
        <v>1800</v>
      </c>
      <c r="D852" s="138">
        <v>1699483064</v>
      </c>
      <c r="E852" s="138">
        <v>1929187745</v>
      </c>
      <c r="F852" s="138">
        <v>3628670809</v>
      </c>
      <c r="G852" s="139">
        <v>3628672480</v>
      </c>
      <c r="H852" s="140">
        <v>-1671</v>
      </c>
      <c r="I852" s="138">
        <v>3628670809</v>
      </c>
      <c r="J852" s="141">
        <v>0</v>
      </c>
      <c r="K852" s="141"/>
      <c r="N852" s="141"/>
      <c r="O852" s="138">
        <v>-420903747</v>
      </c>
      <c r="P852" s="138">
        <v>42383929891</v>
      </c>
      <c r="Q852" s="138">
        <v>41963026144</v>
      </c>
      <c r="R852" s="143"/>
      <c r="S852" s="143"/>
      <c r="T852" s="138">
        <v>-1806326663</v>
      </c>
      <c r="U852" s="138">
        <v>-38825145248</v>
      </c>
      <c r="V852" s="138">
        <v>-40631471911</v>
      </c>
      <c r="W852" s="143"/>
      <c r="X852" s="143"/>
      <c r="Y852" s="138">
        <v>861185134</v>
      </c>
      <c r="Z852" s="138">
        <v>-3742127705</v>
      </c>
      <c r="AA852" s="138">
        <v>-2880942571</v>
      </c>
      <c r="AB852" s="143"/>
      <c r="AC852" s="143"/>
      <c r="AD852" s="138">
        <v>-576868370</v>
      </c>
      <c r="AE852" s="138">
        <v>1253704435</v>
      </c>
      <c r="AF852" s="138">
        <v>676836065</v>
      </c>
      <c r="AG852" s="143"/>
      <c r="AH852" s="143"/>
      <c r="AI852" s="138">
        <v>2481635286</v>
      </c>
      <c r="AJ852" s="138">
        <v>8719829560</v>
      </c>
      <c r="AK852" s="138">
        <v>11201464846</v>
      </c>
      <c r="AL852" s="143"/>
      <c r="AM852" s="143"/>
      <c r="AN852" s="138">
        <v>406137739</v>
      </c>
      <c r="AO852" s="138">
        <v>3032021146</v>
      </c>
      <c r="AP852" s="138">
        <v>3438158885</v>
      </c>
      <c r="AQ852" s="143"/>
      <c r="AR852" s="143"/>
      <c r="AS852" s="138">
        <v>61282048</v>
      </c>
      <c r="AT852" s="138">
        <v>-1323525759</v>
      </c>
      <c r="AU852" s="138">
        <v>-1262243711</v>
      </c>
      <c r="AV852" s="143"/>
      <c r="AW852" s="143"/>
      <c r="AX852" s="138">
        <v>-1369139970</v>
      </c>
      <c r="AY852" s="138">
        <v>-1252472759</v>
      </c>
      <c r="AZ852" s="138">
        <v>-2621612729</v>
      </c>
      <c r="BA852" s="143"/>
      <c r="BB852" s="143"/>
      <c r="BC852" s="138">
        <v>167780559</v>
      </c>
      <c r="BD852" s="138">
        <v>97601594</v>
      </c>
      <c r="BE852" s="138">
        <v>265382153</v>
      </c>
      <c r="BF852" s="143"/>
      <c r="BG852" s="143"/>
      <c r="BH852" s="138">
        <v>494475348</v>
      </c>
      <c r="BI852" s="138">
        <v>-873561650</v>
      </c>
      <c r="BJ852" s="138">
        <v>-379086302</v>
      </c>
      <c r="BK852" s="143"/>
      <c r="BL852" s="143"/>
      <c r="BM852" s="138">
        <v>-968996288</v>
      </c>
      <c r="BN852" s="138">
        <v>-5958430895</v>
      </c>
      <c r="BO852" s="138">
        <v>-6927427183</v>
      </c>
      <c r="BP852" s="143"/>
      <c r="BQ852" s="143"/>
      <c r="BR852" s="138">
        <v>-226377382</v>
      </c>
      <c r="BS852" s="138">
        <v>-8432922565</v>
      </c>
      <c r="BT852" s="138">
        <v>-8659299947</v>
      </c>
      <c r="BU852" s="143"/>
      <c r="BV852" s="143"/>
      <c r="BW852" s="138">
        <v>188854384</v>
      </c>
      <c r="BX852" s="138">
        <v>-1013353983</v>
      </c>
      <c r="BY852" s="138">
        <v>-824499599</v>
      </c>
      <c r="BZ852" s="143"/>
      <c r="CA852" s="143"/>
      <c r="CB852" s="138">
        <v>-687849402</v>
      </c>
      <c r="CC852" s="138">
        <v>-3761774494</v>
      </c>
      <c r="CD852" s="138">
        <v>-4449623896</v>
      </c>
      <c r="CE852" s="143"/>
      <c r="CF852" s="143"/>
      <c r="CG852" s="138">
        <v>-46416096</v>
      </c>
      <c r="CH852" s="138">
        <v>-145886274</v>
      </c>
      <c r="CI852" s="138">
        <v>-192302370</v>
      </c>
      <c r="CJ852" s="143"/>
      <c r="CK852" s="143"/>
      <c r="CL852" s="138">
        <v>2221516050</v>
      </c>
      <c r="CM852" s="138">
        <v>-427592352</v>
      </c>
      <c r="CN852" s="138">
        <v>1793923698</v>
      </c>
      <c r="CO852" s="143"/>
      <c r="CP852" s="143"/>
      <c r="CQ852" s="138">
        <v>-519811602</v>
      </c>
      <c r="CR852" s="138">
        <v>460545782</v>
      </c>
      <c r="CS852" s="138">
        <v>-59265820</v>
      </c>
      <c r="CT852" s="143"/>
      <c r="CU852" s="143"/>
      <c r="CV852" s="138">
        <v>-233038214</v>
      </c>
      <c r="CW852" s="138">
        <v>1102624573</v>
      </c>
      <c r="CX852" s="138">
        <v>869586359</v>
      </c>
      <c r="CY852" s="143"/>
      <c r="CZ852" s="143"/>
      <c r="DA852" s="138">
        <v>-660318504</v>
      </c>
      <c r="DB852" s="138">
        <v>-1035830059</v>
      </c>
      <c r="DC852" s="138">
        <v>-1696148563</v>
      </c>
      <c r="DD852" s="138"/>
      <c r="DE852" s="138"/>
      <c r="DF852" s="138">
        <v>11761</v>
      </c>
      <c r="DG852" s="138">
        <v>667248</v>
      </c>
      <c r="DH852" s="138">
        <v>679009</v>
      </c>
      <c r="DI852" s="143"/>
      <c r="DJ852" s="143"/>
      <c r="DK852" s="138">
        <v>84682707</v>
      </c>
      <c r="DL852" s="138">
        <v>153516488</v>
      </c>
      <c r="DM852" s="138">
        <v>238199195</v>
      </c>
      <c r="DN852" s="143"/>
      <c r="DO852" s="143"/>
      <c r="DP852" s="138">
        <v>1049288498</v>
      </c>
      <c r="DQ852" s="138">
        <v>469536140</v>
      </c>
      <c r="DR852" s="138">
        <v>1518824638</v>
      </c>
      <c r="DS852" s="143"/>
      <c r="DT852" s="143"/>
      <c r="DU852" s="138">
        <v>0</v>
      </c>
      <c r="DV852" s="138">
        <v>17418</v>
      </c>
      <c r="DW852" s="138">
        <v>17418</v>
      </c>
      <c r="DX852" s="143"/>
      <c r="DY852" s="143"/>
      <c r="DZ852" s="138">
        <v>689416</v>
      </c>
      <c r="EA852" s="138">
        <v>7407079</v>
      </c>
      <c r="EB852" s="138">
        <v>8096495</v>
      </c>
      <c r="EC852" s="143"/>
      <c r="ED852" s="143"/>
      <c r="EE852" s="138">
        <v>12642812</v>
      </c>
      <c r="EF852" s="138">
        <v>159267754</v>
      </c>
      <c r="EG852" s="138">
        <v>171910566</v>
      </c>
      <c r="EH852" s="143"/>
      <c r="EI852" s="143"/>
      <c r="EJ852" s="143">
        <v>1189422342</v>
      </c>
      <c r="EK852" s="143">
        <v>10914961677</v>
      </c>
      <c r="EL852" s="143">
        <v>12104384019</v>
      </c>
      <c r="EM852" s="143"/>
      <c r="EN852" s="143"/>
      <c r="EO852" s="138">
        <v>-685877</v>
      </c>
      <c r="EP852" s="138">
        <v>-5618112</v>
      </c>
      <c r="EQ852" s="138">
        <v>-6303989</v>
      </c>
      <c r="ET852" s="142">
        <v>26801</v>
      </c>
      <c r="EU852" s="142">
        <v>237337</v>
      </c>
      <c r="EV852" s="142">
        <v>264138</v>
      </c>
      <c r="EY852" s="142">
        <v>0</v>
      </c>
      <c r="EZ852" s="142">
        <v>0</v>
      </c>
      <c r="FA852" s="142">
        <v>0</v>
      </c>
      <c r="FD852" s="142">
        <v>-3415706</v>
      </c>
      <c r="FE852" s="142">
        <v>-28438522</v>
      </c>
      <c r="FF852" s="142">
        <v>-31854228</v>
      </c>
      <c r="FH852" s="142">
        <v>1699483064</v>
      </c>
      <c r="FI852" s="142">
        <v>1929187745</v>
      </c>
      <c r="FJ852" s="142">
        <v>3628670809</v>
      </c>
      <c r="FL852" s="142">
        <v>0</v>
      </c>
      <c r="FM852" s="142">
        <v>0</v>
      </c>
      <c r="FN852" s="142">
        <v>0</v>
      </c>
    </row>
    <row r="853" spans="1:170">
      <c r="A853" s="30"/>
      <c r="B853" s="27"/>
      <c r="C853" s="30"/>
      <c r="D853" s="36"/>
      <c r="E853" s="36"/>
      <c r="F853" s="36"/>
      <c r="G853" s="132"/>
      <c r="H853" s="36"/>
      <c r="J853" s="16">
        <v>0</v>
      </c>
      <c r="K853" s="16"/>
      <c r="N853" s="16"/>
      <c r="O853" s="36"/>
      <c r="P853" s="36"/>
      <c r="Q853" s="36"/>
      <c r="T853" s="36"/>
      <c r="U853" s="36"/>
      <c r="V853" s="36"/>
      <c r="Y853" s="36"/>
      <c r="Z853" s="36"/>
      <c r="AA853" s="36"/>
      <c r="AD853" s="36"/>
      <c r="AE853" s="36"/>
      <c r="AF853" s="36"/>
      <c r="AI853" s="36"/>
      <c r="AJ853" s="36"/>
      <c r="AK853" s="36"/>
      <c r="AN853" s="36"/>
      <c r="AO853" s="36"/>
      <c r="AP853" s="36"/>
      <c r="AS853" s="36"/>
      <c r="AT853" s="36"/>
      <c r="AU853" s="36"/>
      <c r="AX853" s="36"/>
      <c r="AY853" s="36"/>
      <c r="AZ853" s="36"/>
      <c r="BC853" s="36"/>
      <c r="BD853" s="36"/>
      <c r="BE853" s="36"/>
      <c r="BH853" s="36"/>
      <c r="BI853" s="36"/>
      <c r="BJ853" s="36"/>
      <c r="BM853" s="36"/>
      <c r="BN853" s="36"/>
      <c r="BO853" s="36"/>
      <c r="BR853" s="36"/>
      <c r="BS853" s="36"/>
      <c r="BT853" s="36"/>
      <c r="BW853" s="36"/>
      <c r="BX853" s="36"/>
      <c r="BY853" s="36"/>
      <c r="CB853" s="36"/>
      <c r="CC853" s="36"/>
      <c r="CD853" s="36"/>
      <c r="CG853" s="36"/>
      <c r="CH853" s="36"/>
      <c r="CI853" s="36"/>
      <c r="CL853" s="36"/>
      <c r="CM853" s="36"/>
      <c r="CN853" s="36"/>
      <c r="CQ853" s="36"/>
      <c r="CR853" s="36"/>
      <c r="CS853" s="36"/>
      <c r="CV853" s="36"/>
      <c r="CW853" s="36"/>
      <c r="CX853" s="36"/>
      <c r="DA853" s="36"/>
      <c r="DB853" s="36"/>
      <c r="DC853" s="36"/>
      <c r="DD853" s="36"/>
      <c r="DE853" s="36"/>
      <c r="DF853" s="36"/>
      <c r="DG853" s="36"/>
      <c r="DH853" s="36"/>
      <c r="DK853" s="36"/>
      <c r="DL853" s="36"/>
      <c r="DM853" s="36"/>
      <c r="DP853" s="36"/>
      <c r="DQ853" s="36"/>
      <c r="DR853" s="36"/>
      <c r="DU853" s="36"/>
      <c r="DV853" s="36"/>
      <c r="DW853" s="36"/>
      <c r="DZ853" s="36"/>
      <c r="EA853" s="36"/>
      <c r="EB853" s="36"/>
      <c r="EE853" s="36"/>
      <c r="EF853" s="36"/>
      <c r="EG853" s="36"/>
      <c r="EO853" s="36"/>
      <c r="EP853" s="36"/>
      <c r="EQ853" s="36"/>
      <c r="FH853" s="17">
        <v>0</v>
      </c>
      <c r="FI853" s="17">
        <v>0</v>
      </c>
      <c r="FJ853" s="17">
        <v>0</v>
      </c>
      <c r="FL853" s="17">
        <v>0</v>
      </c>
      <c r="FM853" s="17">
        <v>0</v>
      </c>
      <c r="FN853" s="17">
        <v>0</v>
      </c>
    </row>
    <row r="854" spans="1:170" ht="13.8">
      <c r="A854" s="134"/>
      <c r="B854" s="27"/>
      <c r="C854" s="134" t="s">
        <v>172</v>
      </c>
      <c r="D854" s="31">
        <v>-509844967</v>
      </c>
      <c r="E854" s="31">
        <v>-578756779</v>
      </c>
      <c r="F854" s="31">
        <v>-1088601746</v>
      </c>
      <c r="G854" s="131">
        <v>-1088601744</v>
      </c>
      <c r="H854" s="31">
        <v>-2</v>
      </c>
      <c r="I854" s="16">
        <v>-1088601242.6999998</v>
      </c>
      <c r="J854" s="16">
        <v>503.30000019073486</v>
      </c>
      <c r="K854" s="16"/>
      <c r="N854" s="16"/>
      <c r="O854" s="31">
        <v>126271124.10000038</v>
      </c>
      <c r="P854" s="31">
        <v>-12715178967.299999</v>
      </c>
      <c r="Q854" s="31">
        <v>-12588907843.199999</v>
      </c>
      <c r="R854" s="17"/>
      <c r="S854" s="16"/>
      <c r="T854" s="31">
        <v>541897998.89999962</v>
      </c>
      <c r="U854" s="31">
        <v>11647543574.4</v>
      </c>
      <c r="V854" s="31">
        <v>12189441573.299999</v>
      </c>
      <c r="W854" s="17"/>
      <c r="X854" s="16"/>
      <c r="Y854" s="31">
        <v>-258355540.20000005</v>
      </c>
      <c r="Z854" s="31">
        <v>1122638311.5</v>
      </c>
      <c r="AA854" s="31">
        <v>864282771.29999995</v>
      </c>
      <c r="AB854" s="17"/>
      <c r="AC854" s="16"/>
      <c r="AD854" s="31">
        <v>173060511</v>
      </c>
      <c r="AE854" s="31">
        <v>-376111330.5</v>
      </c>
      <c r="AF854" s="31">
        <v>-203050819.5</v>
      </c>
      <c r="AG854" s="17"/>
      <c r="AH854" s="16"/>
      <c r="AI854" s="31">
        <v>-744490585.79999971</v>
      </c>
      <c r="AJ854" s="31">
        <v>-2615948868</v>
      </c>
      <c r="AK854" s="31">
        <v>-3360439453.7999997</v>
      </c>
      <c r="AL854" s="17"/>
      <c r="AM854" s="16"/>
      <c r="AN854" s="31">
        <v>-121841321.70000005</v>
      </c>
      <c r="AO854" s="31">
        <v>-909606343.79999995</v>
      </c>
      <c r="AP854" s="31">
        <v>-1031447665.5</v>
      </c>
      <c r="AQ854" s="17"/>
      <c r="AR854" s="16"/>
      <c r="AS854" s="31">
        <v>-18384614.399999976</v>
      </c>
      <c r="AT854" s="31">
        <v>397057727.69999999</v>
      </c>
      <c r="AU854" s="31">
        <v>378673113.30000001</v>
      </c>
      <c r="AV854" s="17"/>
      <c r="AW854" s="16"/>
      <c r="AX854" s="31">
        <v>410741990.99999994</v>
      </c>
      <c r="AY854" s="31">
        <v>375741827.69999999</v>
      </c>
      <c r="AZ854" s="31">
        <v>786483818.69999993</v>
      </c>
      <c r="BA854" s="17"/>
      <c r="BB854" s="16"/>
      <c r="BC854" s="31">
        <v>-50334167.699999996</v>
      </c>
      <c r="BD854" s="31">
        <v>-29280478.199999996</v>
      </c>
      <c r="BE854" s="31">
        <v>-79614645.899999991</v>
      </c>
      <c r="BF854" s="17"/>
      <c r="BG854" s="16"/>
      <c r="BH854" s="31">
        <v>-148342604.40000001</v>
      </c>
      <c r="BI854" s="31">
        <v>262068495</v>
      </c>
      <c r="BJ854" s="31">
        <v>113725890.59999999</v>
      </c>
      <c r="BK854" s="17"/>
      <c r="BL854" s="16"/>
      <c r="BM854" s="31">
        <v>290698886.39999986</v>
      </c>
      <c r="BN854" s="31">
        <v>1787529268.5</v>
      </c>
      <c r="BO854" s="31">
        <v>2078228154.8999999</v>
      </c>
      <c r="BP854" s="17"/>
      <c r="BQ854" s="16"/>
      <c r="BR854" s="31">
        <v>67913214.599999905</v>
      </c>
      <c r="BS854" s="31">
        <v>2529876769.5</v>
      </c>
      <c r="BT854" s="31">
        <v>2597789984.0999999</v>
      </c>
      <c r="BU854" s="17"/>
      <c r="BV854" s="16"/>
      <c r="BW854" s="31">
        <v>-56656315.199999988</v>
      </c>
      <c r="BX854" s="31">
        <v>304006194.89999998</v>
      </c>
      <c r="BY854" s="31">
        <v>247349879.69999999</v>
      </c>
      <c r="BZ854" s="17"/>
      <c r="CA854" s="16"/>
      <c r="CB854" s="31">
        <v>206354820.5999999</v>
      </c>
      <c r="CC854" s="31">
        <v>1128532348.2</v>
      </c>
      <c r="CD854" s="31">
        <v>1334887168.8</v>
      </c>
      <c r="CE854" s="17"/>
      <c r="CF854" s="16"/>
      <c r="CG854" s="31">
        <v>13924828.800000012</v>
      </c>
      <c r="CH854" s="31">
        <v>43765882.199999988</v>
      </c>
      <c r="CI854" s="31">
        <v>57690711</v>
      </c>
      <c r="CJ854" s="17"/>
      <c r="CK854" s="16"/>
      <c r="CL854" s="31">
        <v>-666454815</v>
      </c>
      <c r="CM854" s="31">
        <v>128277705.59999999</v>
      </c>
      <c r="CN854" s="31">
        <v>-538177109.39999998</v>
      </c>
      <c r="CO854" s="17"/>
      <c r="CP854" s="16"/>
      <c r="CQ854" s="31">
        <v>155943480.59999999</v>
      </c>
      <c r="CR854" s="31">
        <v>-138163734.59999999</v>
      </c>
      <c r="CS854" s="31">
        <v>17779746</v>
      </c>
      <c r="CT854" s="17"/>
      <c r="CU854" s="16"/>
      <c r="CV854" s="31">
        <v>69911464.199999988</v>
      </c>
      <c r="CW854" s="31">
        <v>-330787371.89999998</v>
      </c>
      <c r="CX854" s="31">
        <v>-260875907.69999999</v>
      </c>
      <c r="CY854" s="17"/>
      <c r="CZ854" s="16"/>
      <c r="DA854" s="31">
        <v>198095551.19999999</v>
      </c>
      <c r="DB854" s="31">
        <v>310749017.69999999</v>
      </c>
      <c r="DC854" s="31">
        <v>508844568.89999998</v>
      </c>
      <c r="DD854" s="31"/>
      <c r="DE854" s="31"/>
      <c r="DF854" s="31">
        <v>-3528.2999999999884</v>
      </c>
      <c r="DG854" s="31">
        <v>-200174.4</v>
      </c>
      <c r="DH854" s="31">
        <v>-203702.69999999998</v>
      </c>
      <c r="DI854" s="17"/>
      <c r="DJ854" s="16"/>
      <c r="DK854" s="31">
        <v>-25404812.100000001</v>
      </c>
      <c r="DL854" s="31">
        <v>-46054946.399999999</v>
      </c>
      <c r="DM854" s="31">
        <v>-71459758.5</v>
      </c>
      <c r="DN854" s="17"/>
      <c r="DO854" s="16"/>
      <c r="DP854" s="31">
        <v>-314786549.39999998</v>
      </c>
      <c r="DQ854" s="31">
        <v>-140860842</v>
      </c>
      <c r="DR854" s="31">
        <v>-455647391.39999998</v>
      </c>
      <c r="DS854" s="17"/>
      <c r="DT854" s="16"/>
      <c r="DU854" s="31">
        <v>0</v>
      </c>
      <c r="DV854" s="31">
        <v>-5225.3999999999996</v>
      </c>
      <c r="DW854" s="31">
        <v>-5225.3999999999996</v>
      </c>
      <c r="DX854" s="17"/>
      <c r="DY854" s="16"/>
      <c r="DZ854" s="31">
        <v>-206824.80000000028</v>
      </c>
      <c r="EA854" s="31">
        <v>-2222123.6999999997</v>
      </c>
      <c r="EB854" s="31">
        <v>-2428948.5</v>
      </c>
      <c r="EC854" s="17"/>
      <c r="ED854" s="16"/>
      <c r="EE854" s="31">
        <v>-3792843.6000000015</v>
      </c>
      <c r="EF854" s="31">
        <v>-47780326.199999996</v>
      </c>
      <c r="EG854" s="31">
        <v>-51573169.799999997</v>
      </c>
      <c r="EH854" s="17"/>
      <c r="EI854" s="17"/>
      <c r="EJ854" s="17">
        <v>-356826702.5999999</v>
      </c>
      <c r="EK854" s="17">
        <v>-3274488503.0999999</v>
      </c>
      <c r="EL854" s="17">
        <v>-3631315205.6999998</v>
      </c>
      <c r="EM854" s="17"/>
      <c r="EN854" s="16"/>
      <c r="EO854" s="31">
        <v>205763.10000000009</v>
      </c>
      <c r="EP854" s="31">
        <v>1685433.5999999999</v>
      </c>
      <c r="EQ854" s="31">
        <v>1891196.7</v>
      </c>
      <c r="ET854" s="17">
        <v>-8040.3000000000029</v>
      </c>
      <c r="EU854" s="17">
        <v>-71201.099999999991</v>
      </c>
      <c r="EV854" s="17">
        <v>-79241.399999999994</v>
      </c>
      <c r="EY854" s="17">
        <v>0</v>
      </c>
      <c r="EZ854" s="17">
        <v>0</v>
      </c>
      <c r="FA854" s="17">
        <v>0</v>
      </c>
      <c r="FD854" s="17">
        <v>1024711.8000000007</v>
      </c>
      <c r="FE854" s="17">
        <v>8531556.5999999996</v>
      </c>
      <c r="FF854" s="17">
        <v>9556268.4000000004</v>
      </c>
      <c r="FH854" s="17">
        <v>-509844919.20000005</v>
      </c>
      <c r="FI854" s="17">
        <v>-578756323.49999988</v>
      </c>
      <c r="FJ854" s="17">
        <v>-1088601242.6999996</v>
      </c>
      <c r="FL854" s="17">
        <v>-47.799999952316284</v>
      </c>
      <c r="FM854" s="17">
        <v>-455.50000011920929</v>
      </c>
      <c r="FN854" s="17">
        <v>-503.30000042915344</v>
      </c>
    </row>
    <row r="855" spans="1:170" ht="13.8">
      <c r="A855" s="134"/>
      <c r="B855" s="27"/>
      <c r="C855" s="134" t="s">
        <v>174</v>
      </c>
      <c r="D855" s="31">
        <v>-509844967</v>
      </c>
      <c r="E855" s="31">
        <v>-578756779</v>
      </c>
      <c r="F855" s="31">
        <v>-1088601746</v>
      </c>
      <c r="G855" s="131">
        <v>-1088601744</v>
      </c>
      <c r="H855" s="31">
        <v>-2</v>
      </c>
      <c r="I855" s="16">
        <v>-1088601242.6999998</v>
      </c>
      <c r="J855" s="16">
        <v>503.30000019073486</v>
      </c>
      <c r="K855" s="16"/>
      <c r="N855" s="16"/>
      <c r="O855" s="31">
        <v>126271124.10000038</v>
      </c>
      <c r="P855" s="31">
        <v>-12715178967.299999</v>
      </c>
      <c r="Q855" s="31">
        <v>-12588907843.199999</v>
      </c>
      <c r="R855" s="17"/>
      <c r="S855" s="16"/>
      <c r="T855" s="31">
        <v>541897998.89999962</v>
      </c>
      <c r="U855" s="31">
        <v>11647543574.4</v>
      </c>
      <c r="V855" s="31">
        <v>12189441573.299999</v>
      </c>
      <c r="W855" s="17"/>
      <c r="X855" s="16"/>
      <c r="Y855" s="31">
        <v>-258355540.20000005</v>
      </c>
      <c r="Z855" s="31">
        <v>1122638311.5</v>
      </c>
      <c r="AA855" s="31">
        <v>864282771.29999995</v>
      </c>
      <c r="AB855" s="17"/>
      <c r="AC855" s="16"/>
      <c r="AD855" s="31">
        <v>173060511</v>
      </c>
      <c r="AE855" s="31">
        <v>-376111330.5</v>
      </c>
      <c r="AF855" s="31">
        <v>-203050819.5</v>
      </c>
      <c r="AG855" s="17"/>
      <c r="AH855" s="16"/>
      <c r="AI855" s="31">
        <v>-744490585.79999971</v>
      </c>
      <c r="AJ855" s="31">
        <v>-2615948868</v>
      </c>
      <c r="AK855" s="31">
        <v>-3360439453.7999997</v>
      </c>
      <c r="AL855" s="17"/>
      <c r="AM855" s="16"/>
      <c r="AN855" s="31">
        <v>-121841321.70000005</v>
      </c>
      <c r="AO855" s="31">
        <v>-909606343.79999995</v>
      </c>
      <c r="AP855" s="31">
        <v>-1031447665.5</v>
      </c>
      <c r="AQ855" s="17"/>
      <c r="AR855" s="16"/>
      <c r="AS855" s="31">
        <v>-18384614.399999976</v>
      </c>
      <c r="AT855" s="31">
        <v>397057727.69999999</v>
      </c>
      <c r="AU855" s="31">
        <v>378673113.30000001</v>
      </c>
      <c r="AV855" s="17"/>
      <c r="AW855" s="16"/>
      <c r="AX855" s="31">
        <v>410741990.99999994</v>
      </c>
      <c r="AY855" s="31">
        <v>375741827.69999999</v>
      </c>
      <c r="AZ855" s="31">
        <v>786483818.69999993</v>
      </c>
      <c r="BA855" s="17"/>
      <c r="BB855" s="16"/>
      <c r="BC855" s="31">
        <v>-50334167.699999996</v>
      </c>
      <c r="BD855" s="31">
        <v>-29280478.199999996</v>
      </c>
      <c r="BE855" s="31">
        <v>-79614645.899999991</v>
      </c>
      <c r="BF855" s="17"/>
      <c r="BG855" s="16"/>
      <c r="BH855" s="31">
        <v>-148342604.40000001</v>
      </c>
      <c r="BI855" s="31">
        <v>262068495</v>
      </c>
      <c r="BJ855" s="31">
        <v>113725890.59999999</v>
      </c>
      <c r="BK855" s="17"/>
      <c r="BL855" s="16"/>
      <c r="BM855" s="31">
        <v>290698886.39999986</v>
      </c>
      <c r="BN855" s="31">
        <v>1787529268.5</v>
      </c>
      <c r="BO855" s="31">
        <v>2078228154.8999999</v>
      </c>
      <c r="BP855" s="17"/>
      <c r="BQ855" s="16"/>
      <c r="BR855" s="31">
        <v>67913214.599999905</v>
      </c>
      <c r="BS855" s="31">
        <v>2529876769.5</v>
      </c>
      <c r="BT855" s="31">
        <v>2597789984.0999999</v>
      </c>
      <c r="BU855" s="17"/>
      <c r="BV855" s="16"/>
      <c r="BW855" s="31">
        <v>-56656315.199999988</v>
      </c>
      <c r="BX855" s="31">
        <v>304006194.89999998</v>
      </c>
      <c r="BY855" s="31">
        <v>247349879.69999999</v>
      </c>
      <c r="BZ855" s="17"/>
      <c r="CA855" s="16"/>
      <c r="CB855" s="31">
        <v>206354820.5999999</v>
      </c>
      <c r="CC855" s="31">
        <v>1128532348.2</v>
      </c>
      <c r="CD855" s="31">
        <v>1334887168.8</v>
      </c>
      <c r="CE855" s="17"/>
      <c r="CF855" s="16"/>
      <c r="CG855" s="31">
        <v>13924828.800000012</v>
      </c>
      <c r="CH855" s="31">
        <v>43765882.199999988</v>
      </c>
      <c r="CI855" s="31">
        <v>57690711</v>
      </c>
      <c r="CJ855" s="17"/>
      <c r="CK855" s="16"/>
      <c r="CL855" s="31">
        <v>-666454815</v>
      </c>
      <c r="CM855" s="31">
        <v>128277705.59999999</v>
      </c>
      <c r="CN855" s="31">
        <v>-538177109.39999998</v>
      </c>
      <c r="CO855" s="17"/>
      <c r="CP855" s="16"/>
      <c r="CQ855" s="31">
        <v>155943480.59999999</v>
      </c>
      <c r="CR855" s="31">
        <v>-138163734.59999999</v>
      </c>
      <c r="CS855" s="31">
        <v>17779746</v>
      </c>
      <c r="CT855" s="17"/>
      <c r="CU855" s="16"/>
      <c r="CV855" s="31">
        <v>69911464.199999988</v>
      </c>
      <c r="CW855" s="31">
        <v>-330787371.89999998</v>
      </c>
      <c r="CX855" s="31">
        <v>-260875907.69999999</v>
      </c>
      <c r="CY855" s="17"/>
      <c r="CZ855" s="16"/>
      <c r="DA855" s="31">
        <v>198095551.19999999</v>
      </c>
      <c r="DB855" s="31">
        <v>310749017.69999999</v>
      </c>
      <c r="DC855" s="31">
        <v>508844568.89999998</v>
      </c>
      <c r="DD855" s="31"/>
      <c r="DE855" s="31"/>
      <c r="DF855" s="31">
        <v>-3528.2999999999884</v>
      </c>
      <c r="DG855" s="31">
        <v>-200174.4</v>
      </c>
      <c r="DH855" s="31">
        <v>-203702.69999999998</v>
      </c>
      <c r="DI855" s="17"/>
      <c r="DJ855" s="16"/>
      <c r="DK855" s="31">
        <v>-25404812.100000001</v>
      </c>
      <c r="DL855" s="31">
        <v>-46054946.399999999</v>
      </c>
      <c r="DM855" s="31">
        <v>-71459758.5</v>
      </c>
      <c r="DN855" s="17"/>
      <c r="DO855" s="16"/>
      <c r="DP855" s="31">
        <v>-314786549.39999998</v>
      </c>
      <c r="DQ855" s="31">
        <v>-140860842</v>
      </c>
      <c r="DR855" s="31">
        <v>-455647391.39999998</v>
      </c>
      <c r="DS855" s="17"/>
      <c r="DT855" s="16"/>
      <c r="DU855" s="31">
        <v>0</v>
      </c>
      <c r="DV855" s="31">
        <v>-5225.3999999999996</v>
      </c>
      <c r="DW855" s="31">
        <v>-5225.3999999999996</v>
      </c>
      <c r="DX855" s="17"/>
      <c r="DY855" s="16"/>
      <c r="DZ855" s="31">
        <v>-206824.80000000028</v>
      </c>
      <c r="EA855" s="31">
        <v>-2222123.6999999997</v>
      </c>
      <c r="EB855" s="31">
        <v>-2428948.5</v>
      </c>
      <c r="EC855" s="17"/>
      <c r="ED855" s="16"/>
      <c r="EE855" s="31">
        <v>-3792843.6000000015</v>
      </c>
      <c r="EF855" s="31">
        <v>-47780326.199999996</v>
      </c>
      <c r="EG855" s="31">
        <v>-51573169.799999997</v>
      </c>
      <c r="EH855" s="17"/>
      <c r="EI855" s="17"/>
      <c r="EJ855" s="17">
        <v>-356826702.5999999</v>
      </c>
      <c r="EK855" s="17">
        <v>-3274488503.0999999</v>
      </c>
      <c r="EL855" s="17">
        <v>-3631315205.6999998</v>
      </c>
      <c r="EM855" s="17"/>
      <c r="EN855" s="16"/>
      <c r="EO855" s="31">
        <v>205763.10000000009</v>
      </c>
      <c r="EP855" s="31">
        <v>1685433.5999999999</v>
      </c>
      <c r="EQ855" s="31">
        <v>1891196.7</v>
      </c>
      <c r="ET855" s="17">
        <v>-8040.3000000000029</v>
      </c>
      <c r="EU855" s="17">
        <v>-71201.099999999991</v>
      </c>
      <c r="EV855" s="17">
        <v>-79241.399999999994</v>
      </c>
      <c r="EY855" s="17">
        <v>0</v>
      </c>
      <c r="EZ855" s="17">
        <v>0</v>
      </c>
      <c r="FA855" s="17">
        <v>0</v>
      </c>
      <c r="FD855" s="17">
        <v>1024711.8000000007</v>
      </c>
      <c r="FE855" s="17">
        <v>8531556.5999999996</v>
      </c>
      <c r="FF855" s="17">
        <v>9556268.4000000004</v>
      </c>
      <c r="FH855" s="17">
        <v>-509844919.20000005</v>
      </c>
      <c r="FI855" s="17">
        <v>-578756323.49999988</v>
      </c>
      <c r="FJ855" s="17">
        <v>-1088601242.6999996</v>
      </c>
      <c r="FL855" s="17">
        <v>-47.799999952316284</v>
      </c>
      <c r="FM855" s="17">
        <v>-455.50000011920929</v>
      </c>
      <c r="FN855" s="17">
        <v>-503.30000042915344</v>
      </c>
    </row>
    <row r="856" spans="1:170" ht="13.8">
      <c r="A856" s="134"/>
      <c r="B856" s="27"/>
      <c r="C856" s="134" t="s">
        <v>176</v>
      </c>
      <c r="D856" s="31">
        <v>-679793290</v>
      </c>
      <c r="E856" s="31">
        <v>771675704</v>
      </c>
      <c r="F856" s="31">
        <v>1451468994</v>
      </c>
      <c r="G856" s="131">
        <v>1451468992</v>
      </c>
      <c r="H856" s="31">
        <v>2</v>
      </c>
      <c r="I856" s="16">
        <v>1451468323.5999987</v>
      </c>
      <c r="J856" s="16">
        <v>-670.40000128746033</v>
      </c>
      <c r="K856" s="16"/>
      <c r="N856" s="16"/>
      <c r="O856" s="31">
        <v>-168361498.80000114</v>
      </c>
      <c r="P856" s="31">
        <v>16953571956.400002</v>
      </c>
      <c r="Q856" s="31">
        <v>16785210457.6</v>
      </c>
      <c r="R856" s="17"/>
      <c r="S856" s="16"/>
      <c r="T856" s="31">
        <v>-722530665.20000076</v>
      </c>
      <c r="U856" s="31">
        <v>-15530058099.200001</v>
      </c>
      <c r="V856" s="31">
        <v>-16252588764.400002</v>
      </c>
      <c r="W856" s="17"/>
      <c r="X856" s="16"/>
      <c r="Y856" s="31">
        <v>344474053.5999999</v>
      </c>
      <c r="Z856" s="31">
        <v>-1496851082</v>
      </c>
      <c r="AA856" s="31">
        <v>-1152377028.4000001</v>
      </c>
      <c r="AB856" s="17"/>
      <c r="AC856" s="16"/>
      <c r="AD856" s="31">
        <v>-230747348</v>
      </c>
      <c r="AE856" s="31">
        <v>501481774</v>
      </c>
      <c r="AF856" s="31">
        <v>270734426</v>
      </c>
      <c r="AG856" s="17"/>
      <c r="AH856" s="16"/>
      <c r="AI856" s="31">
        <v>992654114.40000057</v>
      </c>
      <c r="AJ856" s="31">
        <v>3487931824</v>
      </c>
      <c r="AK856" s="31">
        <v>4480585938.4000006</v>
      </c>
      <c r="AL856" s="17"/>
      <c r="AM856" s="16"/>
      <c r="AN856" s="31">
        <v>162455095.5999999</v>
      </c>
      <c r="AO856" s="31">
        <v>1212808458.4000001</v>
      </c>
      <c r="AP856" s="31">
        <v>1375263554</v>
      </c>
      <c r="AQ856" s="17"/>
      <c r="AR856" s="16"/>
      <c r="AS856" s="31">
        <v>24512819.199999988</v>
      </c>
      <c r="AT856" s="31">
        <v>-529410303.60000002</v>
      </c>
      <c r="AU856" s="31">
        <v>-504897484.40000004</v>
      </c>
      <c r="AV856" s="17"/>
      <c r="AW856" s="16"/>
      <c r="AX856" s="31">
        <v>-547655988</v>
      </c>
      <c r="AY856" s="31">
        <v>-500989103.60000002</v>
      </c>
      <c r="AZ856" s="31">
        <v>-1048645091.6</v>
      </c>
      <c r="BA856" s="17"/>
      <c r="BB856" s="16"/>
      <c r="BC856" s="31">
        <v>67112223.599999994</v>
      </c>
      <c r="BD856" s="31">
        <v>39040637.600000001</v>
      </c>
      <c r="BE856" s="31">
        <v>106152861.19999999</v>
      </c>
      <c r="BF856" s="17"/>
      <c r="BG856" s="16"/>
      <c r="BH856" s="31">
        <v>197790139.19999999</v>
      </c>
      <c r="BI856" s="31">
        <v>-349424660</v>
      </c>
      <c r="BJ856" s="31">
        <v>-151634520.80000001</v>
      </c>
      <c r="BK856" s="17"/>
      <c r="BL856" s="16"/>
      <c r="BM856" s="31">
        <v>-387598515.20000029</v>
      </c>
      <c r="BN856" s="31">
        <v>-2383372358</v>
      </c>
      <c r="BO856" s="31">
        <v>-2770970873.2000003</v>
      </c>
      <c r="BP856" s="17"/>
      <c r="BQ856" s="16"/>
      <c r="BR856" s="31">
        <v>-90550952.800000191</v>
      </c>
      <c r="BS856" s="31">
        <v>-3373169026</v>
      </c>
      <c r="BT856" s="31">
        <v>-3463719978.8000002</v>
      </c>
      <c r="BU856" s="17"/>
      <c r="BV856" s="16"/>
      <c r="BW856" s="31">
        <v>75541753.600000024</v>
      </c>
      <c r="BX856" s="31">
        <v>-405341593.20000005</v>
      </c>
      <c r="BY856" s="31">
        <v>-329799839.60000002</v>
      </c>
      <c r="BZ856" s="17"/>
      <c r="CA856" s="16"/>
      <c r="CB856" s="31">
        <v>-275139760.79999995</v>
      </c>
      <c r="CC856" s="31">
        <v>-1504709797.6000001</v>
      </c>
      <c r="CD856" s="31">
        <v>-1779849558.4000001</v>
      </c>
      <c r="CE856" s="17"/>
      <c r="CF856" s="16"/>
      <c r="CG856" s="31">
        <v>-18566438.400000006</v>
      </c>
      <c r="CH856" s="31">
        <v>-58354509.599999994</v>
      </c>
      <c r="CI856" s="31">
        <v>-76920948</v>
      </c>
      <c r="CJ856" s="17"/>
      <c r="CK856" s="16"/>
      <c r="CL856" s="31">
        <v>888606420</v>
      </c>
      <c r="CM856" s="31">
        <v>-171036940.80000001</v>
      </c>
      <c r="CN856" s="31">
        <v>717569479.20000005</v>
      </c>
      <c r="CO856" s="17"/>
      <c r="CP856" s="16"/>
      <c r="CQ856" s="31">
        <v>-207924640.80000001</v>
      </c>
      <c r="CR856" s="31">
        <v>184218312.80000001</v>
      </c>
      <c r="CS856" s="31">
        <v>-23706328</v>
      </c>
      <c r="CT856" s="17"/>
      <c r="CU856" s="16"/>
      <c r="CV856" s="31">
        <v>-93215285.600000024</v>
      </c>
      <c r="CW856" s="31">
        <v>441049829.20000005</v>
      </c>
      <c r="CX856" s="31">
        <v>347834543.60000002</v>
      </c>
      <c r="CY856" s="17"/>
      <c r="CZ856" s="16"/>
      <c r="DA856" s="31">
        <v>-264127401.60000002</v>
      </c>
      <c r="DB856" s="31">
        <v>-414332023.60000002</v>
      </c>
      <c r="DC856" s="31">
        <v>-678459425.20000005</v>
      </c>
      <c r="DD856" s="31"/>
      <c r="DE856" s="31"/>
      <c r="DF856" s="31">
        <v>4704.4000000000233</v>
      </c>
      <c r="DG856" s="31">
        <v>266899.20000000001</v>
      </c>
      <c r="DH856" s="31">
        <v>271603.60000000003</v>
      </c>
      <c r="DI856" s="17"/>
      <c r="DJ856" s="16"/>
      <c r="DK856" s="31">
        <v>33873082.799999997</v>
      </c>
      <c r="DL856" s="31">
        <v>61406595.200000003</v>
      </c>
      <c r="DM856" s="31">
        <v>95279678</v>
      </c>
      <c r="DN856" s="17"/>
      <c r="DO856" s="16"/>
      <c r="DP856" s="31">
        <v>419715399.20000005</v>
      </c>
      <c r="DQ856" s="31">
        <v>187814456</v>
      </c>
      <c r="DR856" s="31">
        <v>607529855.20000005</v>
      </c>
      <c r="DS856" s="17"/>
      <c r="DT856" s="16"/>
      <c r="DU856" s="31">
        <v>0</v>
      </c>
      <c r="DV856" s="31">
        <v>6967.2000000000007</v>
      </c>
      <c r="DW856" s="31">
        <v>6967.2000000000007</v>
      </c>
      <c r="DX856" s="17"/>
      <c r="DY856" s="16"/>
      <c r="DZ856" s="31">
        <v>275766.39999999991</v>
      </c>
      <c r="EA856" s="31">
        <v>2962831.6</v>
      </c>
      <c r="EB856" s="31">
        <v>3238598</v>
      </c>
      <c r="EC856" s="17"/>
      <c r="ED856" s="16"/>
      <c r="EE856" s="31">
        <v>5057124.8000000045</v>
      </c>
      <c r="EF856" s="31">
        <v>63707101.600000001</v>
      </c>
      <c r="EG856" s="31">
        <v>68764226.400000006</v>
      </c>
      <c r="EH856" s="17"/>
      <c r="EI856" s="17"/>
      <c r="EJ856" s="17">
        <v>475768936.80000019</v>
      </c>
      <c r="EK856" s="17">
        <v>4365984670.8000002</v>
      </c>
      <c r="EL856" s="17">
        <v>4841753607.6000004</v>
      </c>
      <c r="EM856" s="17"/>
      <c r="EN856" s="16"/>
      <c r="EO856" s="31">
        <v>-274350.79999999981</v>
      </c>
      <c r="EP856" s="31">
        <v>-2247244.8000000003</v>
      </c>
      <c r="EQ856" s="31">
        <v>-2521595.6</v>
      </c>
      <c r="ET856" s="17">
        <v>10720.400000000009</v>
      </c>
      <c r="EU856" s="17">
        <v>94934.8</v>
      </c>
      <c r="EV856" s="17">
        <v>105655.20000000001</v>
      </c>
      <c r="EY856" s="17">
        <v>0</v>
      </c>
      <c r="EZ856" s="17">
        <v>0</v>
      </c>
      <c r="FA856" s="17">
        <v>0</v>
      </c>
      <c r="FD856" s="17">
        <v>-1366282.4000000004</v>
      </c>
      <c r="FE856" s="17">
        <v>-11375408.800000001</v>
      </c>
      <c r="FF856" s="17">
        <v>-12741691.200000001</v>
      </c>
      <c r="FH856" s="17">
        <v>-679793225.59999835</v>
      </c>
      <c r="FI856" s="17">
        <v>771675097.99999976</v>
      </c>
      <c r="FJ856" s="17">
        <v>1451468323.5999985</v>
      </c>
      <c r="FL856" s="17">
        <v>-64.400001645088196</v>
      </c>
      <c r="FM856" s="17">
        <v>606.00000023841858</v>
      </c>
      <c r="FN856" s="17">
        <v>670.40000152587891</v>
      </c>
    </row>
    <row r="857" spans="1:170">
      <c r="A857" s="134"/>
      <c r="B857" s="27"/>
      <c r="C857" s="30"/>
      <c r="D857" s="36"/>
      <c r="E857" s="36"/>
      <c r="F857" s="36"/>
      <c r="G857" s="132"/>
      <c r="H857" s="36"/>
      <c r="J857" s="16"/>
      <c r="K857" s="16"/>
      <c r="N857" s="16"/>
      <c r="O857" s="36"/>
      <c r="P857" s="36"/>
      <c r="Q857" s="36"/>
      <c r="T857" s="36"/>
      <c r="U857" s="36"/>
      <c r="V857" s="36"/>
      <c r="Y857" s="36"/>
      <c r="Z857" s="36"/>
      <c r="AA857" s="36"/>
      <c r="AD857" s="36"/>
      <c r="AE857" s="36"/>
      <c r="AF857" s="36"/>
      <c r="AI857" s="36"/>
      <c r="AJ857" s="36"/>
      <c r="AK857" s="36"/>
      <c r="AN857" s="36"/>
      <c r="AO857" s="36"/>
      <c r="AP857" s="36"/>
      <c r="AS857" s="36"/>
      <c r="AT857" s="36"/>
      <c r="AU857" s="36"/>
      <c r="AX857" s="36"/>
      <c r="AY857" s="36"/>
      <c r="AZ857" s="36"/>
      <c r="BC857" s="36"/>
      <c r="BD857" s="36"/>
      <c r="BE857" s="36"/>
      <c r="BH857" s="36"/>
      <c r="BI857" s="36"/>
      <c r="BJ857" s="36"/>
      <c r="BM857" s="36"/>
      <c r="BN857" s="36"/>
      <c r="BO857" s="36"/>
      <c r="BR857" s="36"/>
      <c r="BS857" s="36"/>
      <c r="BT857" s="36"/>
      <c r="BW857" s="36"/>
      <c r="BX857" s="36"/>
      <c r="BY857" s="36"/>
      <c r="CB857" s="36"/>
      <c r="CC857" s="36"/>
      <c r="CD857" s="36"/>
      <c r="CG857" s="36"/>
      <c r="CH857" s="36"/>
      <c r="CI857" s="36"/>
      <c r="CL857" s="36"/>
      <c r="CM857" s="36"/>
      <c r="CN857" s="36"/>
      <c r="CQ857" s="36"/>
      <c r="CR857" s="36"/>
      <c r="CS857" s="36"/>
      <c r="CV857" s="36"/>
      <c r="CW857" s="36"/>
      <c r="CX857" s="36"/>
      <c r="DA857" s="36"/>
      <c r="DB857" s="36"/>
      <c r="DC857" s="36"/>
      <c r="DD857" s="36"/>
      <c r="DE857" s="36"/>
      <c r="DF857" s="36"/>
      <c r="DG857" s="36"/>
      <c r="DH857" s="36"/>
      <c r="DK857" s="36"/>
      <c r="DL857" s="36"/>
      <c r="DM857" s="36"/>
      <c r="DP857" s="36"/>
      <c r="DQ857" s="36"/>
      <c r="DR857" s="36"/>
      <c r="DU857" s="36"/>
      <c r="DV857" s="36"/>
      <c r="DW857" s="36"/>
      <c r="DZ857" s="36"/>
      <c r="EA857" s="36"/>
      <c r="EB857" s="36"/>
      <c r="EE857" s="36"/>
      <c r="EF857" s="36"/>
      <c r="EG857" s="36"/>
      <c r="EO857" s="36"/>
      <c r="EP857" s="36"/>
      <c r="EQ857" s="36"/>
      <c r="FH857" s="17">
        <v>0</v>
      </c>
      <c r="FI857" s="17">
        <v>0</v>
      </c>
      <c r="FJ857" s="17">
        <v>0</v>
      </c>
      <c r="FL857" s="17">
        <v>0</v>
      </c>
      <c r="FM857" s="17">
        <v>0</v>
      </c>
      <c r="FN857" s="17">
        <v>0</v>
      </c>
    </row>
    <row r="858" spans="1:170">
      <c r="A858" s="51"/>
      <c r="B858" s="27"/>
      <c r="C858" s="51" t="s">
        <v>1801</v>
      </c>
      <c r="D858" s="36"/>
      <c r="E858" s="36"/>
      <c r="F858" s="36"/>
      <c r="G858" s="132"/>
      <c r="H858" s="36"/>
      <c r="J858" s="16"/>
      <c r="K858" s="16"/>
      <c r="N858" s="16"/>
      <c r="O858" s="36"/>
      <c r="P858" s="36"/>
      <c r="Q858" s="36"/>
      <c r="T858" s="36"/>
      <c r="U858" s="36"/>
      <c r="V858" s="36"/>
      <c r="Y858" s="36"/>
      <c r="Z858" s="36"/>
      <c r="AA858" s="36"/>
      <c r="AD858" s="36"/>
      <c r="AE858" s="36"/>
      <c r="AF858" s="36"/>
      <c r="AI858" s="36"/>
      <c r="AJ858" s="36"/>
      <c r="AK858" s="36"/>
      <c r="AN858" s="36"/>
      <c r="AO858" s="36"/>
      <c r="AP858" s="36"/>
      <c r="AS858" s="36"/>
      <c r="AT858" s="36"/>
      <c r="AU858" s="36"/>
      <c r="AX858" s="36"/>
      <c r="AY858" s="36"/>
      <c r="AZ858" s="36"/>
      <c r="BC858" s="36"/>
      <c r="BD858" s="36"/>
      <c r="BE858" s="36"/>
      <c r="BH858" s="36"/>
      <c r="BI858" s="36"/>
      <c r="BJ858" s="36"/>
      <c r="BM858" s="36"/>
      <c r="BN858" s="36"/>
      <c r="BO858" s="36"/>
      <c r="BR858" s="36"/>
      <c r="BS858" s="36"/>
      <c r="BT858" s="36"/>
      <c r="BW858" s="36"/>
      <c r="BX858" s="36"/>
      <c r="BY858" s="36"/>
      <c r="CB858" s="36"/>
      <c r="CC858" s="36"/>
      <c r="CD858" s="36"/>
      <c r="CG858" s="36"/>
      <c r="CH858" s="36"/>
      <c r="CI858" s="36"/>
      <c r="CL858" s="36"/>
      <c r="CM858" s="36"/>
      <c r="CN858" s="36"/>
      <c r="CQ858" s="36"/>
      <c r="CR858" s="36"/>
      <c r="CS858" s="36"/>
      <c r="CV858" s="36"/>
      <c r="CW858" s="36"/>
      <c r="CX858" s="36"/>
      <c r="DA858" s="36"/>
      <c r="DB858" s="36"/>
      <c r="DC858" s="36"/>
      <c r="DD858" s="36"/>
      <c r="DE858" s="36"/>
      <c r="DF858" s="36"/>
      <c r="DG858" s="36"/>
      <c r="DH858" s="36"/>
      <c r="DK858" s="36"/>
      <c r="DL858" s="36"/>
      <c r="DM858" s="36"/>
      <c r="DP858" s="36"/>
      <c r="DQ858" s="36"/>
      <c r="DR858" s="36"/>
      <c r="DU858" s="36"/>
      <c r="DV858" s="36"/>
      <c r="DW858" s="36"/>
      <c r="DZ858" s="36"/>
      <c r="EA858" s="36"/>
      <c r="EB858" s="36"/>
      <c r="EE858" s="36"/>
      <c r="EF858" s="36"/>
      <c r="EG858" s="36"/>
      <c r="EO858" s="36"/>
      <c r="EP858" s="36"/>
      <c r="EQ858" s="36"/>
      <c r="FH858" s="17">
        <v>0</v>
      </c>
      <c r="FI858" s="17">
        <v>0</v>
      </c>
      <c r="FJ858" s="17">
        <v>0</v>
      </c>
      <c r="FL858" s="17">
        <v>0</v>
      </c>
      <c r="FM858" s="17">
        <v>0</v>
      </c>
      <c r="FN858" s="17">
        <v>0</v>
      </c>
    </row>
    <row r="859" spans="1:170">
      <c r="A859" s="33"/>
      <c r="B859" s="27"/>
      <c r="C859" s="33" t="s">
        <v>1802</v>
      </c>
      <c r="D859" s="31">
        <v>435928296</v>
      </c>
      <c r="E859" s="31">
        <v>8500492674</v>
      </c>
      <c r="F859" s="31">
        <v>8936420970</v>
      </c>
      <c r="G859" s="131">
        <v>8936420895</v>
      </c>
      <c r="H859" s="31">
        <v>75</v>
      </c>
      <c r="I859" s="16">
        <v>8936420970</v>
      </c>
      <c r="J859" s="16">
        <v>0</v>
      </c>
      <c r="K859" s="16"/>
      <c r="N859" s="16"/>
      <c r="O859" s="31">
        <v>88759600</v>
      </c>
      <c r="P859" s="31">
        <v>3989718057</v>
      </c>
      <c r="Q859" s="31">
        <v>4078477657</v>
      </c>
      <c r="T859" s="31">
        <v>112847278</v>
      </c>
      <c r="U859" s="31">
        <v>1350637802</v>
      </c>
      <c r="V859" s="31">
        <v>1463485080</v>
      </c>
      <c r="Y859" s="31">
        <v>1019178</v>
      </c>
      <c r="Z859" s="31">
        <v>-1318506</v>
      </c>
      <c r="AA859" s="31">
        <v>-299328</v>
      </c>
      <c r="AD859" s="31">
        <v>15594677</v>
      </c>
      <c r="AE859" s="31">
        <v>187922197</v>
      </c>
      <c r="AF859" s="31">
        <v>203516874</v>
      </c>
      <c r="AI859" s="31">
        <v>59635192</v>
      </c>
      <c r="AJ859" s="31">
        <v>874048086</v>
      </c>
      <c r="AK859" s="31">
        <v>933683278</v>
      </c>
      <c r="AN859" s="31">
        <v>21130661</v>
      </c>
      <c r="AO859" s="31">
        <v>124868776</v>
      </c>
      <c r="AP859" s="31">
        <v>145999437</v>
      </c>
      <c r="AS859" s="31">
        <v>9585745</v>
      </c>
      <c r="AT859" s="31">
        <v>105795814</v>
      </c>
      <c r="AU859" s="31">
        <v>115381559</v>
      </c>
      <c r="AX859" s="31">
        <v>1737251</v>
      </c>
      <c r="AY859" s="31">
        <v>43934574</v>
      </c>
      <c r="AZ859" s="31">
        <v>45671825</v>
      </c>
      <c r="BC859" s="31">
        <v>-41096</v>
      </c>
      <c r="BD859" s="31">
        <v>1297534</v>
      </c>
      <c r="BE859" s="31">
        <v>1256438</v>
      </c>
      <c r="BH859" s="31">
        <v>5402394</v>
      </c>
      <c r="BI859" s="31">
        <v>72137232</v>
      </c>
      <c r="BJ859" s="31">
        <v>77539626</v>
      </c>
      <c r="BM859" s="31">
        <v>2072691</v>
      </c>
      <c r="BN859" s="31">
        <v>233768961</v>
      </c>
      <c r="BO859" s="31">
        <v>235841652</v>
      </c>
      <c r="BR859" s="31">
        <v>49315</v>
      </c>
      <c r="BS859" s="31">
        <v>37445606</v>
      </c>
      <c r="BT859" s="31">
        <v>37494921</v>
      </c>
      <c r="BW859" s="31">
        <v>1486948</v>
      </c>
      <c r="BX859" s="31">
        <v>17678083</v>
      </c>
      <c r="BY859" s="31">
        <v>19165031</v>
      </c>
      <c r="CB859" s="31">
        <v>6117099</v>
      </c>
      <c r="CC859" s="31">
        <v>66158057</v>
      </c>
      <c r="CD859" s="31">
        <v>72275156</v>
      </c>
      <c r="CG859" s="31">
        <v>1774228</v>
      </c>
      <c r="CH859" s="31">
        <v>17496265</v>
      </c>
      <c r="CI859" s="31">
        <v>19270493</v>
      </c>
      <c r="CL859" s="31">
        <v>7188238</v>
      </c>
      <c r="CM859" s="31">
        <v>146107974</v>
      </c>
      <c r="CN859" s="31">
        <v>153296212</v>
      </c>
      <c r="CQ859" s="31">
        <v>115068</v>
      </c>
      <c r="CR859" s="31">
        <v>2174393</v>
      </c>
      <c r="CS859" s="31">
        <v>2289461</v>
      </c>
      <c r="CV859" s="31">
        <v>5658273</v>
      </c>
      <c r="CW859" s="31">
        <v>44013914</v>
      </c>
      <c r="CX859" s="31">
        <v>49672187</v>
      </c>
      <c r="DA859" s="31">
        <v>12274085</v>
      </c>
      <c r="DB859" s="31">
        <v>134054975</v>
      </c>
      <c r="DC859" s="31">
        <v>146329060</v>
      </c>
      <c r="DD859" s="31"/>
      <c r="DE859" s="31"/>
      <c r="DF859" s="31">
        <v>0</v>
      </c>
      <c r="DG859" s="31">
        <v>0</v>
      </c>
      <c r="DH859" s="31">
        <v>0</v>
      </c>
      <c r="DK859" s="31">
        <v>2358904</v>
      </c>
      <c r="DL859" s="31">
        <v>-5785753</v>
      </c>
      <c r="DM859" s="31">
        <v>-3426849</v>
      </c>
      <c r="DP859" s="31">
        <v>5986014</v>
      </c>
      <c r="DQ859" s="31">
        <v>50323061</v>
      </c>
      <c r="DR859" s="31">
        <v>56309075</v>
      </c>
      <c r="DU859" s="31">
        <v>0</v>
      </c>
      <c r="DV859" s="31">
        <v>0</v>
      </c>
      <c r="DW859" s="31">
        <v>0</v>
      </c>
      <c r="DZ859" s="31">
        <v>0</v>
      </c>
      <c r="EA859" s="31">
        <v>0</v>
      </c>
      <c r="EB859" s="31">
        <v>0</v>
      </c>
      <c r="EE859" s="31">
        <v>0</v>
      </c>
      <c r="EF859" s="31">
        <v>-400548</v>
      </c>
      <c r="EG859" s="31">
        <v>-400548</v>
      </c>
      <c r="EJ859" s="25">
        <v>75176553</v>
      </c>
      <c r="EK859" s="25">
        <v>1008416120</v>
      </c>
      <c r="EL859" s="25">
        <v>1083592673</v>
      </c>
      <c r="EO859" s="31">
        <v>0</v>
      </c>
      <c r="EP859" s="31">
        <v>0</v>
      </c>
      <c r="EQ859" s="31">
        <v>0</v>
      </c>
      <c r="ET859" s="17">
        <v>0</v>
      </c>
      <c r="EU859" s="17">
        <v>0</v>
      </c>
      <c r="EV859" s="17">
        <v>0</v>
      </c>
      <c r="EY859" s="17">
        <v>0</v>
      </c>
      <c r="EZ859" s="17">
        <v>0</v>
      </c>
      <c r="FA859" s="17">
        <v>0</v>
      </c>
      <c r="FD859" s="17">
        <v>0</v>
      </c>
      <c r="FE859" s="17">
        <v>0</v>
      </c>
      <c r="FF859" s="17">
        <v>0</v>
      </c>
      <c r="FH859" s="17">
        <v>435928296</v>
      </c>
      <c r="FI859" s="17">
        <v>8500492674</v>
      </c>
      <c r="FJ859" s="17">
        <v>8936420970</v>
      </c>
      <c r="FL859" s="17">
        <v>0</v>
      </c>
      <c r="FM859" s="17">
        <v>0</v>
      </c>
      <c r="FN859" s="17">
        <v>0</v>
      </c>
    </row>
    <row r="860" spans="1:170">
      <c r="A860" s="33"/>
      <c r="B860" s="27"/>
      <c r="C860" s="33" t="s">
        <v>1803</v>
      </c>
      <c r="D860" s="31">
        <v>27900000</v>
      </c>
      <c r="E860" s="31">
        <v>0</v>
      </c>
      <c r="F860" s="31">
        <v>27900000</v>
      </c>
      <c r="G860" s="131">
        <v>27900000</v>
      </c>
      <c r="H860" s="31">
        <v>0</v>
      </c>
      <c r="I860" s="16">
        <v>27900000</v>
      </c>
      <c r="J860" s="16">
        <v>0</v>
      </c>
      <c r="K860" s="16"/>
      <c r="N860" s="16"/>
      <c r="O860" s="31">
        <v>27900000</v>
      </c>
      <c r="P860" s="31">
        <v>0</v>
      </c>
      <c r="Q860" s="31">
        <v>27900000</v>
      </c>
      <c r="T860" s="31">
        <v>0</v>
      </c>
      <c r="U860" s="31">
        <v>0</v>
      </c>
      <c r="V860" s="31">
        <v>0</v>
      </c>
      <c r="Y860" s="31">
        <v>0</v>
      </c>
      <c r="Z860" s="31">
        <v>0</v>
      </c>
      <c r="AA860" s="31">
        <v>0</v>
      </c>
      <c r="AD860" s="31">
        <v>0</v>
      </c>
      <c r="AE860" s="31">
        <v>0</v>
      </c>
      <c r="AF860" s="31">
        <v>0</v>
      </c>
      <c r="AI860" s="31">
        <v>0</v>
      </c>
      <c r="AJ860" s="31">
        <v>0</v>
      </c>
      <c r="AK860" s="31">
        <v>0</v>
      </c>
      <c r="AN860" s="31">
        <v>0</v>
      </c>
      <c r="AO860" s="31">
        <v>0</v>
      </c>
      <c r="AP860" s="31">
        <v>0</v>
      </c>
      <c r="AS860" s="31">
        <v>0</v>
      </c>
      <c r="AT860" s="31">
        <v>0</v>
      </c>
      <c r="AU860" s="31">
        <v>0</v>
      </c>
      <c r="AX860" s="31">
        <v>0</v>
      </c>
      <c r="AY860" s="31">
        <v>0</v>
      </c>
      <c r="AZ860" s="31">
        <v>0</v>
      </c>
      <c r="BC860" s="31">
        <v>0</v>
      </c>
      <c r="BD860" s="31">
        <v>0</v>
      </c>
      <c r="BE860" s="31">
        <v>0</v>
      </c>
      <c r="BH860" s="31">
        <v>0</v>
      </c>
      <c r="BI860" s="31">
        <v>0</v>
      </c>
      <c r="BJ860" s="31">
        <v>0</v>
      </c>
      <c r="BM860" s="31">
        <v>0</v>
      </c>
      <c r="BN860" s="31">
        <v>0</v>
      </c>
      <c r="BO860" s="31">
        <v>0</v>
      </c>
      <c r="BR860" s="31">
        <v>0</v>
      </c>
      <c r="BS860" s="31">
        <v>0</v>
      </c>
      <c r="BT860" s="31">
        <v>0</v>
      </c>
      <c r="BW860" s="31">
        <v>0</v>
      </c>
      <c r="BX860" s="31">
        <v>0</v>
      </c>
      <c r="BY860" s="31">
        <v>0</v>
      </c>
      <c r="CB860" s="31">
        <v>0</v>
      </c>
      <c r="CC860" s="31">
        <v>0</v>
      </c>
      <c r="CD860" s="31">
        <v>0</v>
      </c>
      <c r="CG860" s="31">
        <v>0</v>
      </c>
      <c r="CH860" s="31">
        <v>0</v>
      </c>
      <c r="CI860" s="31">
        <v>0</v>
      </c>
      <c r="CL860" s="31">
        <v>0</v>
      </c>
      <c r="CM860" s="31">
        <v>0</v>
      </c>
      <c r="CN860" s="31">
        <v>0</v>
      </c>
      <c r="CQ860" s="31">
        <v>0</v>
      </c>
      <c r="CR860" s="31">
        <v>0</v>
      </c>
      <c r="CS860" s="31">
        <v>0</v>
      </c>
      <c r="CV860" s="31">
        <v>0</v>
      </c>
      <c r="CW860" s="31">
        <v>0</v>
      </c>
      <c r="CX860" s="31">
        <v>0</v>
      </c>
      <c r="DA860" s="31">
        <v>0</v>
      </c>
      <c r="DB860" s="31">
        <v>0</v>
      </c>
      <c r="DC860" s="31">
        <v>0</v>
      </c>
      <c r="DD860" s="31"/>
      <c r="DE860" s="31"/>
      <c r="DF860" s="31">
        <v>0</v>
      </c>
      <c r="DG860" s="31">
        <v>0</v>
      </c>
      <c r="DH860" s="31">
        <v>0</v>
      </c>
      <c r="DK860" s="31">
        <v>0</v>
      </c>
      <c r="DL860" s="31">
        <v>0</v>
      </c>
      <c r="DM860" s="31">
        <v>0</v>
      </c>
      <c r="DP860" s="31">
        <v>0</v>
      </c>
      <c r="DQ860" s="31">
        <v>0</v>
      </c>
      <c r="DR860" s="31">
        <v>0</v>
      </c>
      <c r="DU860" s="31">
        <v>0</v>
      </c>
      <c r="DV860" s="31">
        <v>0</v>
      </c>
      <c r="DW860" s="31">
        <v>0</v>
      </c>
      <c r="DZ860" s="31">
        <v>0</v>
      </c>
      <c r="EA860" s="31">
        <v>0</v>
      </c>
      <c r="EB860" s="31">
        <v>0</v>
      </c>
      <c r="EE860" s="31">
        <v>0</v>
      </c>
      <c r="EF860" s="31">
        <v>0</v>
      </c>
      <c r="EG860" s="31">
        <v>0</v>
      </c>
      <c r="EJ860" s="25">
        <v>0</v>
      </c>
      <c r="EK860" s="25">
        <v>0</v>
      </c>
      <c r="EL860" s="25">
        <v>0</v>
      </c>
      <c r="EO860" s="31">
        <v>0</v>
      </c>
      <c r="EP860" s="31">
        <v>0</v>
      </c>
      <c r="EQ860" s="31">
        <v>0</v>
      </c>
      <c r="ET860" s="17">
        <v>0</v>
      </c>
      <c r="EU860" s="17">
        <v>0</v>
      </c>
      <c r="EV860" s="17">
        <v>0</v>
      </c>
      <c r="EY860" s="17">
        <v>0</v>
      </c>
      <c r="EZ860" s="17">
        <v>0</v>
      </c>
      <c r="FA860" s="17">
        <v>0</v>
      </c>
      <c r="FD860" s="17">
        <v>0</v>
      </c>
      <c r="FE860" s="17">
        <v>0</v>
      </c>
      <c r="FF860" s="17">
        <v>0</v>
      </c>
      <c r="FH860" s="17">
        <v>27900000</v>
      </c>
      <c r="FI860" s="17">
        <v>0</v>
      </c>
      <c r="FJ860" s="17">
        <v>27900000</v>
      </c>
      <c r="FL860" s="17">
        <v>0</v>
      </c>
      <c r="FM860" s="17">
        <v>0</v>
      </c>
      <c r="FN860" s="17">
        <v>0</v>
      </c>
    </row>
    <row r="861" spans="1:170">
      <c r="A861" s="37"/>
      <c r="B861" s="27"/>
      <c r="C861" s="37" t="s">
        <v>1804</v>
      </c>
      <c r="D861" s="31">
        <v>-364780000</v>
      </c>
      <c r="E861" s="31">
        <v>-572274000</v>
      </c>
      <c r="F861" s="31">
        <v>-937054000</v>
      </c>
      <c r="G861" s="131">
        <v>-937054000</v>
      </c>
      <c r="H861" s="31">
        <v>0</v>
      </c>
      <c r="I861" s="16">
        <v>-937054000</v>
      </c>
      <c r="J861" s="16">
        <v>0</v>
      </c>
      <c r="K861" s="16"/>
      <c r="N861" s="16"/>
      <c r="O861" s="31">
        <v>-364780000</v>
      </c>
      <c r="P861" s="31">
        <v>-572274000</v>
      </c>
      <c r="Q861" s="31">
        <v>-937054000</v>
      </c>
      <c r="T861" s="31">
        <v>0</v>
      </c>
      <c r="U861" s="31">
        <v>0</v>
      </c>
      <c r="V861" s="31">
        <v>0</v>
      </c>
      <c r="Y861" s="31">
        <v>0</v>
      </c>
      <c r="Z861" s="31">
        <v>0</v>
      </c>
      <c r="AA861" s="31">
        <v>0</v>
      </c>
      <c r="AD861" s="31">
        <v>0</v>
      </c>
      <c r="AE861" s="31">
        <v>0</v>
      </c>
      <c r="AF861" s="31">
        <v>0</v>
      </c>
      <c r="AI861" s="31">
        <v>0</v>
      </c>
      <c r="AJ861" s="31">
        <v>0</v>
      </c>
      <c r="AK861" s="31">
        <v>0</v>
      </c>
      <c r="AN861" s="31">
        <v>0</v>
      </c>
      <c r="AO861" s="31">
        <v>0</v>
      </c>
      <c r="AP861" s="31">
        <v>0</v>
      </c>
      <c r="AS861" s="31">
        <v>0</v>
      </c>
      <c r="AT861" s="31">
        <v>0</v>
      </c>
      <c r="AU861" s="31">
        <v>0</v>
      </c>
      <c r="AX861" s="31">
        <v>0</v>
      </c>
      <c r="AY861" s="31">
        <v>0</v>
      </c>
      <c r="AZ861" s="31">
        <v>0</v>
      </c>
      <c r="BC861" s="31">
        <v>0</v>
      </c>
      <c r="BD861" s="31">
        <v>0</v>
      </c>
      <c r="BE861" s="31">
        <v>0</v>
      </c>
      <c r="BH861" s="31">
        <v>0</v>
      </c>
      <c r="BI861" s="31">
        <v>0</v>
      </c>
      <c r="BJ861" s="31">
        <v>0</v>
      </c>
      <c r="BM861" s="31">
        <v>0</v>
      </c>
      <c r="BN861" s="31">
        <v>0</v>
      </c>
      <c r="BO861" s="31">
        <v>0</v>
      </c>
      <c r="BR861" s="31">
        <v>0</v>
      </c>
      <c r="BS861" s="31">
        <v>0</v>
      </c>
      <c r="BT861" s="31">
        <v>0</v>
      </c>
      <c r="BW861" s="31">
        <v>0</v>
      </c>
      <c r="BX861" s="31">
        <v>0</v>
      </c>
      <c r="BY861" s="31">
        <v>0</v>
      </c>
      <c r="CB861" s="31">
        <v>0</v>
      </c>
      <c r="CC861" s="31">
        <v>0</v>
      </c>
      <c r="CD861" s="31">
        <v>0</v>
      </c>
      <c r="CG861" s="31">
        <v>0</v>
      </c>
      <c r="CH861" s="31">
        <v>0</v>
      </c>
      <c r="CI861" s="31">
        <v>0</v>
      </c>
      <c r="CL861" s="31">
        <v>0</v>
      </c>
      <c r="CM861" s="31">
        <v>0</v>
      </c>
      <c r="CN861" s="31">
        <v>0</v>
      </c>
      <c r="CQ861" s="31">
        <v>0</v>
      </c>
      <c r="CR861" s="31">
        <v>0</v>
      </c>
      <c r="CS861" s="31">
        <v>0</v>
      </c>
      <c r="CV861" s="31">
        <v>0</v>
      </c>
      <c r="CW861" s="31">
        <v>0</v>
      </c>
      <c r="CX861" s="31">
        <v>0</v>
      </c>
      <c r="DA861" s="31">
        <v>0</v>
      </c>
      <c r="DB861" s="31">
        <v>0</v>
      </c>
      <c r="DC861" s="31">
        <v>0</v>
      </c>
      <c r="DD861" s="31"/>
      <c r="DE861" s="31"/>
      <c r="DF861" s="31">
        <v>0</v>
      </c>
      <c r="DG861" s="31">
        <v>0</v>
      </c>
      <c r="DH861" s="31">
        <v>0</v>
      </c>
      <c r="DK861" s="31">
        <v>0</v>
      </c>
      <c r="DL861" s="31">
        <v>0</v>
      </c>
      <c r="DM861" s="31">
        <v>0</v>
      </c>
      <c r="DP861" s="31">
        <v>0</v>
      </c>
      <c r="DQ861" s="31">
        <v>0</v>
      </c>
      <c r="DR861" s="31">
        <v>0</v>
      </c>
      <c r="DU861" s="31">
        <v>0</v>
      </c>
      <c r="DV861" s="31">
        <v>0</v>
      </c>
      <c r="DW861" s="31">
        <v>0</v>
      </c>
      <c r="DZ861" s="31">
        <v>0</v>
      </c>
      <c r="EA861" s="31">
        <v>0</v>
      </c>
      <c r="EB861" s="31">
        <v>0</v>
      </c>
      <c r="EE861" s="31">
        <v>0</v>
      </c>
      <c r="EF861" s="31">
        <v>0</v>
      </c>
      <c r="EG861" s="31">
        <v>0</v>
      </c>
      <c r="EJ861" s="25">
        <v>0</v>
      </c>
      <c r="EK861" s="25">
        <v>0</v>
      </c>
      <c r="EL861" s="25">
        <v>0</v>
      </c>
      <c r="EO861" s="31">
        <v>0</v>
      </c>
      <c r="EP861" s="31">
        <v>0</v>
      </c>
      <c r="EQ861" s="31">
        <v>0</v>
      </c>
      <c r="ET861" s="17">
        <v>0</v>
      </c>
      <c r="EU861" s="17">
        <v>0</v>
      </c>
      <c r="EV861" s="17">
        <v>0</v>
      </c>
      <c r="EY861" s="17">
        <v>0</v>
      </c>
      <c r="EZ861" s="17">
        <v>0</v>
      </c>
      <c r="FA861" s="17">
        <v>0</v>
      </c>
      <c r="FD861" s="17">
        <v>0</v>
      </c>
      <c r="FE861" s="17">
        <v>0</v>
      </c>
      <c r="FF861" s="17">
        <v>0</v>
      </c>
      <c r="FH861" s="17">
        <v>-364780000</v>
      </c>
      <c r="FI861" s="17">
        <v>-572274000</v>
      </c>
      <c r="FJ861" s="17">
        <v>-937054000</v>
      </c>
      <c r="FL861" s="17">
        <v>0</v>
      </c>
      <c r="FM861" s="17">
        <v>0</v>
      </c>
      <c r="FN861" s="17">
        <v>0</v>
      </c>
    </row>
    <row r="862" spans="1:170">
      <c r="A862" s="37"/>
      <c r="B862" s="27"/>
      <c r="C862" s="37" t="s">
        <v>1805</v>
      </c>
      <c r="D862" s="31">
        <v>-130778486</v>
      </c>
      <c r="E862" s="31">
        <v>-2550147787</v>
      </c>
      <c r="F862" s="31">
        <v>-2680926273</v>
      </c>
      <c r="G862" s="131">
        <v>-2680926268</v>
      </c>
      <c r="H862" s="31">
        <v>-5</v>
      </c>
      <c r="I862" s="16">
        <v>-2680926273</v>
      </c>
      <c r="J862" s="16">
        <v>0</v>
      </c>
      <c r="K862" s="16"/>
      <c r="N862" s="16"/>
      <c r="O862" s="31">
        <v>-26627889</v>
      </c>
      <c r="P862" s="31">
        <v>-1196915400</v>
      </c>
      <c r="Q862" s="31">
        <v>-1223543289</v>
      </c>
      <c r="T862" s="31">
        <v>-33854177</v>
      </c>
      <c r="U862" s="31">
        <v>-405191330</v>
      </c>
      <c r="V862" s="31">
        <v>-439045507</v>
      </c>
      <c r="Y862" s="31">
        <v>-305753</v>
      </c>
      <c r="Z862" s="31">
        <v>395551</v>
      </c>
      <c r="AA862" s="31">
        <v>89798</v>
      </c>
      <c r="AD862" s="31">
        <v>-4678403</v>
      </c>
      <c r="AE862" s="31">
        <v>-56376662</v>
      </c>
      <c r="AF862" s="31">
        <v>-61055065</v>
      </c>
      <c r="AI862" s="31">
        <v>-17890557</v>
      </c>
      <c r="AJ862" s="31">
        <v>-262214426</v>
      </c>
      <c r="AK862" s="31">
        <v>-280104983</v>
      </c>
      <c r="AN862" s="31">
        <v>-6339198</v>
      </c>
      <c r="AO862" s="31">
        <v>-37460633</v>
      </c>
      <c r="AP862" s="31">
        <v>-43799831</v>
      </c>
      <c r="AS862" s="31">
        <v>-2875724</v>
      </c>
      <c r="AT862" s="31">
        <v>-31738743</v>
      </c>
      <c r="AU862" s="31">
        <v>-34614467</v>
      </c>
      <c r="AX862" s="31">
        <v>-521175</v>
      </c>
      <c r="AY862" s="31">
        <v>-13180373</v>
      </c>
      <c r="AZ862" s="31">
        <v>-13701548</v>
      </c>
      <c r="BC862" s="31">
        <v>12329</v>
      </c>
      <c r="BD862" s="31">
        <v>-389260</v>
      </c>
      <c r="BE862" s="31">
        <v>-376931</v>
      </c>
      <c r="BH862" s="31">
        <v>-1620718</v>
      </c>
      <c r="BI862" s="31">
        <v>-21641171</v>
      </c>
      <c r="BJ862" s="31">
        <v>-23261889</v>
      </c>
      <c r="BM862" s="31">
        <v>-621807</v>
      </c>
      <c r="BN862" s="31">
        <v>-70130691</v>
      </c>
      <c r="BO862" s="31">
        <v>-70752498</v>
      </c>
      <c r="BR862" s="31">
        <v>-14795</v>
      </c>
      <c r="BS862" s="31">
        <v>-11233682</v>
      </c>
      <c r="BT862" s="31">
        <v>-11248477</v>
      </c>
      <c r="BW862" s="31">
        <v>-446084</v>
      </c>
      <c r="BX862" s="31">
        <v>-5303424</v>
      </c>
      <c r="BY862" s="31">
        <v>-5749508</v>
      </c>
      <c r="CB862" s="31">
        <v>-1835129</v>
      </c>
      <c r="CC862" s="31">
        <v>-19847423</v>
      </c>
      <c r="CD862" s="31">
        <v>-21682552</v>
      </c>
      <c r="CG862" s="31">
        <v>-532268</v>
      </c>
      <c r="CH862" s="31">
        <v>-5248879</v>
      </c>
      <c r="CI862" s="31">
        <v>-5781147</v>
      </c>
      <c r="CL862" s="31">
        <v>-2156471</v>
      </c>
      <c r="CM862" s="31">
        <v>-43832393</v>
      </c>
      <c r="CN862" s="31">
        <v>-45988864</v>
      </c>
      <c r="CQ862" s="31">
        <v>-34520</v>
      </c>
      <c r="CR862" s="31">
        <v>-652317</v>
      </c>
      <c r="CS862" s="31">
        <v>-686837</v>
      </c>
      <c r="CV862" s="31">
        <v>-1697480</v>
      </c>
      <c r="CW862" s="31">
        <v>-13204174</v>
      </c>
      <c r="CX862" s="31">
        <v>-14901654</v>
      </c>
      <c r="DA862" s="31">
        <v>-3682226</v>
      </c>
      <c r="DB862" s="31">
        <v>-40216494</v>
      </c>
      <c r="DC862" s="31">
        <v>-43898720</v>
      </c>
      <c r="DD862" s="31"/>
      <c r="DE862" s="31"/>
      <c r="DF862" s="31">
        <v>0</v>
      </c>
      <c r="DG862" s="31">
        <v>0</v>
      </c>
      <c r="DH862" s="31">
        <v>0</v>
      </c>
      <c r="DK862" s="31">
        <v>-707671</v>
      </c>
      <c r="DL862" s="31">
        <v>1735726</v>
      </c>
      <c r="DM862" s="31">
        <v>1028055</v>
      </c>
      <c r="DP862" s="31">
        <v>-1795804</v>
      </c>
      <c r="DQ862" s="31">
        <v>-15096918</v>
      </c>
      <c r="DR862" s="31">
        <v>-16892722</v>
      </c>
      <c r="DU862" s="31">
        <v>0</v>
      </c>
      <c r="DV862" s="31">
        <v>0</v>
      </c>
      <c r="DW862" s="31">
        <v>0</v>
      </c>
      <c r="DZ862" s="31">
        <v>0</v>
      </c>
      <c r="EA862" s="31">
        <v>0</v>
      </c>
      <c r="EB862" s="31">
        <v>0</v>
      </c>
      <c r="EE862" s="31">
        <v>0</v>
      </c>
      <c r="EF862" s="31">
        <v>120164</v>
      </c>
      <c r="EG862" s="31">
        <v>120164</v>
      </c>
      <c r="EJ862" s="25">
        <v>-22552966</v>
      </c>
      <c r="EK862" s="25">
        <v>-302524835</v>
      </c>
      <c r="EL862" s="25">
        <v>-325077801</v>
      </c>
      <c r="EO862" s="31">
        <v>0</v>
      </c>
      <c r="EP862" s="31">
        <v>0</v>
      </c>
      <c r="EQ862" s="31">
        <v>0</v>
      </c>
      <c r="ET862" s="17">
        <v>0</v>
      </c>
      <c r="EU862" s="17">
        <v>0</v>
      </c>
      <c r="EV862" s="17">
        <v>0</v>
      </c>
      <c r="EY862" s="17">
        <v>0</v>
      </c>
      <c r="EZ862" s="17">
        <v>0</v>
      </c>
      <c r="FA862" s="17">
        <v>0</v>
      </c>
      <c r="FD862" s="17">
        <v>0</v>
      </c>
      <c r="FE862" s="17">
        <v>0</v>
      </c>
      <c r="FF862" s="17">
        <v>0</v>
      </c>
      <c r="FH862" s="17">
        <v>-130778486</v>
      </c>
      <c r="FI862" s="17">
        <v>-2550147787</v>
      </c>
      <c r="FJ862" s="17">
        <v>-2680926273</v>
      </c>
      <c r="FL862" s="17">
        <v>0</v>
      </c>
      <c r="FM862" s="17">
        <v>0</v>
      </c>
      <c r="FN862" s="17">
        <v>0</v>
      </c>
    </row>
    <row r="863" spans="1:170">
      <c r="A863" s="37"/>
      <c r="B863" s="27"/>
      <c r="C863" s="37" t="s">
        <v>148</v>
      </c>
      <c r="D863" s="31">
        <v>44547120</v>
      </c>
      <c r="E863" s="31">
        <v>-164882489</v>
      </c>
      <c r="F863" s="31">
        <v>-120335369</v>
      </c>
      <c r="G863" s="131">
        <v>-120335359</v>
      </c>
      <c r="H863" s="31">
        <v>-10</v>
      </c>
      <c r="I863" s="16">
        <v>-120335369</v>
      </c>
      <c r="J863" s="16">
        <v>0</v>
      </c>
      <c r="K863" s="16"/>
      <c r="N863" s="16"/>
      <c r="O863" s="31">
        <v>-743393</v>
      </c>
      <c r="P863" s="31">
        <v>-589174852</v>
      </c>
      <c r="Q863" s="31">
        <v>-589918245</v>
      </c>
      <c r="T863" s="31">
        <v>1514098</v>
      </c>
      <c r="U863" s="31">
        <v>17476952</v>
      </c>
      <c r="V863" s="31">
        <v>18991050</v>
      </c>
      <c r="Y863" s="31">
        <v>-951765</v>
      </c>
      <c r="Z863" s="31">
        <v>-1849744</v>
      </c>
      <c r="AA863" s="31">
        <v>-2801509</v>
      </c>
      <c r="AD863" s="31">
        <v>192659</v>
      </c>
      <c r="AE863" s="31">
        <v>2641861</v>
      </c>
      <c r="AF863" s="31">
        <v>2834520</v>
      </c>
      <c r="AI863" s="31">
        <v>20622559</v>
      </c>
      <c r="AJ863" s="31">
        <v>260966441</v>
      </c>
      <c r="AK863" s="31">
        <v>281589000</v>
      </c>
      <c r="AN863" s="31">
        <v>-2094486</v>
      </c>
      <c r="AO863" s="31">
        <v>-453481</v>
      </c>
      <c r="AP863" s="31">
        <v>-2547967</v>
      </c>
      <c r="AS863" s="31">
        <v>-641918</v>
      </c>
      <c r="AT863" s="31">
        <v>-3576651</v>
      </c>
      <c r="AU863" s="31">
        <v>-4218569</v>
      </c>
      <c r="AX863" s="31">
        <v>-22541</v>
      </c>
      <c r="AY863" s="31">
        <v>450229</v>
      </c>
      <c r="AZ863" s="31">
        <v>427688</v>
      </c>
      <c r="BC863" s="31">
        <v>-25000</v>
      </c>
      <c r="BD863" s="31">
        <v>-522500</v>
      </c>
      <c r="BE863" s="31">
        <v>-547500</v>
      </c>
      <c r="BH863" s="31">
        <v>1627690</v>
      </c>
      <c r="BI863" s="31">
        <v>12053386</v>
      </c>
      <c r="BJ863" s="31">
        <v>13681076</v>
      </c>
      <c r="BM863" s="31">
        <v>22794728</v>
      </c>
      <c r="BN863" s="31">
        <v>105433740</v>
      </c>
      <c r="BO863" s="31">
        <v>128228468</v>
      </c>
      <c r="BR863" s="31">
        <v>264934</v>
      </c>
      <c r="BS863" s="31">
        <v>6785175</v>
      </c>
      <c r="BT863" s="31">
        <v>7050109</v>
      </c>
      <c r="BW863" s="31">
        <v>1302714</v>
      </c>
      <c r="BX863" s="31">
        <v>18488301</v>
      </c>
      <c r="BY863" s="31">
        <v>19791015</v>
      </c>
      <c r="CB863" s="31">
        <v>1129177</v>
      </c>
      <c r="CC863" s="31">
        <v>1191003</v>
      </c>
      <c r="CD863" s="31">
        <v>2320180</v>
      </c>
      <c r="CG863" s="31">
        <v>775765</v>
      </c>
      <c r="CH863" s="31">
        <v>1692781</v>
      </c>
      <c r="CI863" s="31">
        <v>2468546</v>
      </c>
      <c r="CL863" s="31">
        <v>-151566</v>
      </c>
      <c r="CM863" s="31">
        <v>83707</v>
      </c>
      <c r="CN863" s="31">
        <v>-67859</v>
      </c>
      <c r="CQ863" s="31">
        <v>24559</v>
      </c>
      <c r="CR863" s="31">
        <v>531966</v>
      </c>
      <c r="CS863" s="31">
        <v>556525</v>
      </c>
      <c r="CV863" s="31">
        <v>-54999</v>
      </c>
      <c r="CW863" s="31">
        <v>-135998</v>
      </c>
      <c r="CX863" s="31">
        <v>-190997</v>
      </c>
      <c r="DA863" s="31">
        <v>-153006</v>
      </c>
      <c r="DB863" s="31">
        <v>133816</v>
      </c>
      <c r="DC863" s="31">
        <v>-19190</v>
      </c>
      <c r="DD863" s="31"/>
      <c r="DE863" s="31"/>
      <c r="DF863" s="31">
        <v>-30740</v>
      </c>
      <c r="DG863" s="31">
        <v>101891</v>
      </c>
      <c r="DH863" s="31">
        <v>71151</v>
      </c>
      <c r="DK863" s="31">
        <v>-130688</v>
      </c>
      <c r="DL863" s="31">
        <v>183372</v>
      </c>
      <c r="DM863" s="31">
        <v>52684</v>
      </c>
      <c r="DP863" s="31">
        <v>-164103</v>
      </c>
      <c r="DQ863" s="31">
        <v>667338</v>
      </c>
      <c r="DR863" s="31">
        <v>503235</v>
      </c>
      <c r="DU863" s="31">
        <v>0</v>
      </c>
      <c r="DV863" s="31">
        <v>0</v>
      </c>
      <c r="DW863" s="31">
        <v>0</v>
      </c>
      <c r="DZ863" s="31">
        <v>0</v>
      </c>
      <c r="EA863" s="31">
        <v>0</v>
      </c>
      <c r="EB863" s="31">
        <v>0</v>
      </c>
      <c r="EE863" s="31">
        <v>5820</v>
      </c>
      <c r="EF863" s="31">
        <v>-19264</v>
      </c>
      <c r="EG863" s="31">
        <v>-13444</v>
      </c>
      <c r="EJ863" s="25">
        <v>-543378</v>
      </c>
      <c r="EK863" s="25">
        <v>1968042</v>
      </c>
      <c r="EL863" s="25">
        <v>1424664</v>
      </c>
      <c r="EO863" s="31">
        <v>0</v>
      </c>
      <c r="EP863" s="31">
        <v>0</v>
      </c>
      <c r="EQ863" s="31">
        <v>0</v>
      </c>
      <c r="ET863" s="17">
        <v>0</v>
      </c>
      <c r="EU863" s="17">
        <v>0</v>
      </c>
      <c r="EV863" s="17">
        <v>0</v>
      </c>
      <c r="EY863" s="17">
        <v>0</v>
      </c>
      <c r="EZ863" s="17">
        <v>0</v>
      </c>
      <c r="FA863" s="17">
        <v>0</v>
      </c>
      <c r="FD863" s="17">
        <v>0</v>
      </c>
      <c r="FE863" s="17">
        <v>0</v>
      </c>
      <c r="FF863" s="17">
        <v>0</v>
      </c>
      <c r="FH863" s="17">
        <v>44547120</v>
      </c>
      <c r="FI863" s="17">
        <v>-164882489</v>
      </c>
      <c r="FJ863" s="17">
        <v>-120335369</v>
      </c>
      <c r="FL863" s="17">
        <v>0</v>
      </c>
      <c r="FM863" s="17">
        <v>0</v>
      </c>
      <c r="FN863" s="17">
        <v>0</v>
      </c>
    </row>
    <row r="864" spans="1:170">
      <c r="A864" s="37"/>
      <c r="B864" s="27"/>
      <c r="C864" s="37"/>
      <c r="D864" s="31"/>
      <c r="E864" s="31"/>
      <c r="F864" s="31"/>
      <c r="G864" s="131"/>
      <c r="H864" s="31">
        <v>0</v>
      </c>
      <c r="I864" s="17">
        <v>0</v>
      </c>
      <c r="J864" s="16">
        <v>0</v>
      </c>
      <c r="K864" s="16"/>
      <c r="N864" s="16"/>
      <c r="O864" s="31"/>
      <c r="P864" s="31"/>
      <c r="Q864" s="31"/>
      <c r="T864" s="31"/>
      <c r="U864" s="31"/>
      <c r="V864" s="31"/>
      <c r="Y864" s="31"/>
      <c r="Z864" s="31"/>
      <c r="AA864" s="31"/>
      <c r="AD864" s="31"/>
      <c r="AE864" s="31"/>
      <c r="AF864" s="31"/>
      <c r="AI864" s="31"/>
      <c r="AJ864" s="31"/>
      <c r="AK864" s="31"/>
      <c r="AN864" s="31"/>
      <c r="AO864" s="31"/>
      <c r="AP864" s="31"/>
      <c r="AS864" s="31"/>
      <c r="AT864" s="31"/>
      <c r="AU864" s="31"/>
      <c r="AX864" s="31"/>
      <c r="AY864" s="31"/>
      <c r="AZ864" s="31"/>
      <c r="BC864" s="31"/>
      <c r="BD864" s="31"/>
      <c r="BE864" s="31"/>
      <c r="BH864" s="31"/>
      <c r="BI864" s="31"/>
      <c r="BJ864" s="31"/>
      <c r="BM864" s="31"/>
      <c r="BN864" s="31"/>
      <c r="BO864" s="31"/>
      <c r="BR864" s="31"/>
      <c r="BS864" s="31"/>
      <c r="BT864" s="31"/>
      <c r="BW864" s="31"/>
      <c r="BX864" s="31"/>
      <c r="BY864" s="31"/>
      <c r="CB864" s="31"/>
      <c r="CC864" s="31"/>
      <c r="CD864" s="31"/>
      <c r="CG864" s="31"/>
      <c r="CH864" s="31"/>
      <c r="CI864" s="31"/>
      <c r="CL864" s="31"/>
      <c r="CM864" s="31"/>
      <c r="CN864" s="31"/>
      <c r="CQ864" s="31"/>
      <c r="CR864" s="31"/>
      <c r="CS864" s="31"/>
      <c r="CV864" s="31"/>
      <c r="CW864" s="31"/>
      <c r="CX864" s="31"/>
      <c r="DA864" s="31"/>
      <c r="DB864" s="31"/>
      <c r="DC864" s="31"/>
      <c r="DD864" s="31"/>
      <c r="DE864" s="31"/>
      <c r="DF864" s="31"/>
      <c r="DG864" s="31"/>
      <c r="DH864" s="31"/>
      <c r="DK864" s="31"/>
      <c r="DL864" s="31"/>
      <c r="DM864" s="31"/>
      <c r="DP864" s="31"/>
      <c r="DQ864" s="31"/>
      <c r="DR864" s="31"/>
      <c r="DU864" s="31"/>
      <c r="DV864" s="31"/>
      <c r="DW864" s="31"/>
      <c r="DZ864" s="31"/>
      <c r="EA864" s="31"/>
      <c r="EB864" s="31"/>
      <c r="EE864" s="31"/>
      <c r="EF864" s="31"/>
      <c r="EG864" s="31"/>
      <c r="EO864" s="31"/>
      <c r="EP864" s="31"/>
      <c r="EQ864" s="31"/>
      <c r="FH864" s="17">
        <v>0</v>
      </c>
      <c r="FI864" s="17">
        <v>0</v>
      </c>
      <c r="FJ864" s="17">
        <v>0</v>
      </c>
      <c r="FL864" s="17">
        <v>0</v>
      </c>
      <c r="FM864" s="17">
        <v>0</v>
      </c>
      <c r="FN864" s="17">
        <v>0</v>
      </c>
    </row>
    <row r="865" spans="1:170">
      <c r="A865" s="67"/>
      <c r="B865" s="27"/>
      <c r="C865" s="38" t="s">
        <v>1806</v>
      </c>
      <c r="D865" s="36">
        <v>12816930</v>
      </c>
      <c r="E865" s="36">
        <v>5213188398</v>
      </c>
      <c r="F865" s="36">
        <v>5226005328</v>
      </c>
      <c r="G865" s="132">
        <v>5226005268</v>
      </c>
      <c r="H865" s="31">
        <v>60</v>
      </c>
      <c r="I865" s="36">
        <v>5226005328</v>
      </c>
      <c r="J865" s="16">
        <v>0</v>
      </c>
      <c r="K865" s="16"/>
      <c r="N865" s="16"/>
      <c r="O865" s="36">
        <v>-275491682</v>
      </c>
      <c r="P865" s="36">
        <v>1631353805</v>
      </c>
      <c r="Q865" s="36">
        <v>1355862123</v>
      </c>
      <c r="T865" s="36">
        <v>80507199</v>
      </c>
      <c r="U865" s="36">
        <v>962923424</v>
      </c>
      <c r="V865" s="36">
        <v>1043430623</v>
      </c>
      <c r="Y865" s="36">
        <v>-238340</v>
      </c>
      <c r="Z865" s="36">
        <v>-2772699</v>
      </c>
      <c r="AA865" s="36">
        <v>-3011039</v>
      </c>
      <c r="AD865" s="36">
        <v>11108933</v>
      </c>
      <c r="AE865" s="36">
        <v>134187396</v>
      </c>
      <c r="AF865" s="36">
        <v>145296329</v>
      </c>
      <c r="AI865" s="36">
        <v>62367194</v>
      </c>
      <c r="AJ865" s="36">
        <v>872800101</v>
      </c>
      <c r="AK865" s="36">
        <v>935167295</v>
      </c>
      <c r="AN865" s="36">
        <v>12696977</v>
      </c>
      <c r="AO865" s="36">
        <v>86954662</v>
      </c>
      <c r="AP865" s="36">
        <v>99651639</v>
      </c>
      <c r="AS865" s="36">
        <v>6068103</v>
      </c>
      <c r="AT865" s="36">
        <v>70480420</v>
      </c>
      <c r="AU865" s="36">
        <v>76548523</v>
      </c>
      <c r="AX865" s="36">
        <v>1193535</v>
      </c>
      <c r="AY865" s="36">
        <v>31204430</v>
      </c>
      <c r="AZ865" s="36">
        <v>32397965</v>
      </c>
      <c r="BC865" s="36">
        <v>-53767</v>
      </c>
      <c r="BD865" s="36">
        <v>385774</v>
      </c>
      <c r="BE865" s="36">
        <v>332007</v>
      </c>
      <c r="BH865" s="36">
        <v>5409366</v>
      </c>
      <c r="BI865" s="36">
        <v>62549447</v>
      </c>
      <c r="BJ865" s="36">
        <v>67958813</v>
      </c>
      <c r="BM865" s="36">
        <v>24245612</v>
      </c>
      <c r="BN865" s="36">
        <v>269072010</v>
      </c>
      <c r="BO865" s="36">
        <v>293317622</v>
      </c>
      <c r="BR865" s="36">
        <v>299454</v>
      </c>
      <c r="BS865" s="36">
        <v>32997099</v>
      </c>
      <c r="BT865" s="36">
        <v>33296553</v>
      </c>
      <c r="BW865" s="36">
        <v>2343578</v>
      </c>
      <c r="BX865" s="36">
        <v>30862960</v>
      </c>
      <c r="BY865" s="36">
        <v>33206538</v>
      </c>
      <c r="CB865" s="36">
        <v>5411147</v>
      </c>
      <c r="CC865" s="36">
        <v>47501637</v>
      </c>
      <c r="CD865" s="36">
        <v>52912784</v>
      </c>
      <c r="CG865" s="36">
        <v>2017725</v>
      </c>
      <c r="CH865" s="36">
        <v>13940167</v>
      </c>
      <c r="CI865" s="36">
        <v>15957892</v>
      </c>
      <c r="CL865" s="36">
        <v>4880201</v>
      </c>
      <c r="CM865" s="36">
        <v>102359288</v>
      </c>
      <c r="CN865" s="36">
        <v>107239489</v>
      </c>
      <c r="CQ865" s="36">
        <v>105107</v>
      </c>
      <c r="CR865" s="36">
        <v>2054042</v>
      </c>
      <c r="CS865" s="36">
        <v>2159149</v>
      </c>
      <c r="CV865" s="36">
        <v>3905794</v>
      </c>
      <c r="CW865" s="36">
        <v>30673742</v>
      </c>
      <c r="CX865" s="36">
        <v>34579536</v>
      </c>
      <c r="DA865" s="36">
        <v>8438853</v>
      </c>
      <c r="DB865" s="36">
        <v>93972297</v>
      </c>
      <c r="DC865" s="36">
        <v>102411150</v>
      </c>
      <c r="DD865" s="36"/>
      <c r="DE865" s="36"/>
      <c r="DF865" s="36">
        <v>-30740</v>
      </c>
      <c r="DG865" s="36">
        <v>101891</v>
      </c>
      <c r="DH865" s="36">
        <v>71151</v>
      </c>
      <c r="DK865" s="36">
        <v>1520545</v>
      </c>
      <c r="DL865" s="36">
        <v>-3866655</v>
      </c>
      <c r="DM865" s="36">
        <v>-2346110</v>
      </c>
      <c r="DP865" s="36">
        <v>4026107</v>
      </c>
      <c r="DQ865" s="36">
        <v>35893481</v>
      </c>
      <c r="DR865" s="36">
        <v>39919588</v>
      </c>
      <c r="DU865" s="36">
        <v>0</v>
      </c>
      <c r="DV865" s="36">
        <v>0</v>
      </c>
      <c r="DW865" s="36">
        <v>0</v>
      </c>
      <c r="DZ865" s="36">
        <v>0</v>
      </c>
      <c r="EA865" s="36">
        <v>0</v>
      </c>
      <c r="EB865" s="36">
        <v>0</v>
      </c>
      <c r="EE865" s="36">
        <v>5820</v>
      </c>
      <c r="EF865" s="36">
        <v>-299648</v>
      </c>
      <c r="EG865" s="36">
        <v>-293828</v>
      </c>
      <c r="EJ865" s="25">
        <v>52080209</v>
      </c>
      <c r="EK865" s="25">
        <v>707859327</v>
      </c>
      <c r="EL865" s="25">
        <v>759939536</v>
      </c>
      <c r="EO865" s="36">
        <v>0</v>
      </c>
      <c r="EP865" s="36">
        <v>0</v>
      </c>
      <c r="EQ865" s="36">
        <v>0</v>
      </c>
      <c r="ET865" s="17">
        <v>0</v>
      </c>
      <c r="EU865" s="17">
        <v>0</v>
      </c>
      <c r="EV865" s="17">
        <v>0</v>
      </c>
      <c r="EY865" s="17">
        <v>0</v>
      </c>
      <c r="EZ865" s="17">
        <v>0</v>
      </c>
      <c r="FA865" s="17">
        <v>0</v>
      </c>
      <c r="FD865" s="17">
        <v>0</v>
      </c>
      <c r="FE865" s="17">
        <v>0</v>
      </c>
      <c r="FF865" s="17">
        <v>0</v>
      </c>
      <c r="FH865" s="17">
        <v>12816930</v>
      </c>
      <c r="FI865" s="17">
        <v>5213188398</v>
      </c>
      <c r="FJ865" s="17">
        <v>5226005328</v>
      </c>
      <c r="FL865" s="17">
        <v>0</v>
      </c>
      <c r="FM865" s="17">
        <v>0</v>
      </c>
      <c r="FN865" s="17">
        <v>0</v>
      </c>
    </row>
    <row r="866" spans="1:170">
      <c r="A866" s="135"/>
      <c r="B866" s="27"/>
      <c r="C866" s="38"/>
      <c r="D866" s="36"/>
      <c r="E866" s="36"/>
      <c r="F866" s="36"/>
      <c r="G866" s="132"/>
      <c r="H866" s="36">
        <v>0</v>
      </c>
      <c r="I866" s="17">
        <v>0</v>
      </c>
      <c r="J866" s="16">
        <v>0</v>
      </c>
      <c r="K866" s="16"/>
      <c r="O866" s="36"/>
      <c r="P866" s="36"/>
      <c r="Q866" s="36"/>
      <c r="T866" s="36"/>
      <c r="U866" s="36"/>
      <c r="V866" s="36"/>
      <c r="Y866" s="36"/>
      <c r="Z866" s="36"/>
      <c r="AA866" s="36"/>
      <c r="AD866" s="36"/>
      <c r="AE866" s="36"/>
      <c r="AF866" s="36"/>
      <c r="AI866" s="36"/>
      <c r="AJ866" s="36"/>
      <c r="AK866" s="36"/>
      <c r="AN866" s="36"/>
      <c r="AO866" s="36"/>
      <c r="AP866" s="36"/>
      <c r="AS866" s="36"/>
      <c r="AT866" s="36"/>
      <c r="AU866" s="36"/>
      <c r="AX866" s="36"/>
      <c r="AY866" s="36"/>
      <c r="AZ866" s="36"/>
      <c r="BC866" s="36"/>
      <c r="BD866" s="36"/>
      <c r="BE866" s="36"/>
      <c r="BH866" s="36"/>
      <c r="BI866" s="36"/>
      <c r="BJ866" s="36"/>
      <c r="BM866" s="36"/>
      <c r="BN866" s="36"/>
      <c r="BO866" s="36"/>
      <c r="BR866" s="36"/>
      <c r="BS866" s="36"/>
      <c r="BT866" s="36"/>
      <c r="BW866" s="36"/>
      <c r="BX866" s="36"/>
      <c r="BY866" s="36"/>
      <c r="CB866" s="36"/>
      <c r="CC866" s="36"/>
      <c r="CD866" s="36"/>
      <c r="CG866" s="36"/>
      <c r="CH866" s="36"/>
      <c r="CI866" s="36"/>
      <c r="CL866" s="36"/>
      <c r="CM866" s="36"/>
      <c r="CN866" s="36"/>
      <c r="CQ866" s="36"/>
      <c r="CR866" s="36"/>
      <c r="CS866" s="36"/>
      <c r="CV866" s="36"/>
      <c r="CW866" s="36"/>
      <c r="CX866" s="36"/>
      <c r="DA866" s="36"/>
      <c r="DB866" s="36"/>
      <c r="DC866" s="36"/>
      <c r="DD866" s="36"/>
      <c r="DE866" s="36"/>
      <c r="DF866" s="36"/>
      <c r="DG866" s="36"/>
      <c r="DH866" s="36"/>
      <c r="DK866" s="36"/>
      <c r="DL866" s="36"/>
      <c r="DM866" s="36"/>
      <c r="DP866" s="36"/>
      <c r="DQ866" s="36"/>
      <c r="DR866" s="36"/>
      <c r="DU866" s="36"/>
      <c r="DV866" s="36"/>
      <c r="DW866" s="36"/>
      <c r="DZ866" s="36"/>
      <c r="EA866" s="36"/>
      <c r="EB866" s="36"/>
      <c r="EE866" s="36"/>
      <c r="EF866" s="36"/>
      <c r="EG866" s="36"/>
      <c r="EO866" s="36"/>
      <c r="EP866" s="36"/>
      <c r="EQ866" s="36"/>
      <c r="FH866" s="17">
        <v>0</v>
      </c>
      <c r="FI866" s="17">
        <v>0</v>
      </c>
      <c r="FJ866" s="17">
        <v>0</v>
      </c>
      <c r="FL866" s="17">
        <v>0</v>
      </c>
      <c r="FM866" s="17">
        <v>0</v>
      </c>
      <c r="FN866" s="17">
        <v>0</v>
      </c>
    </row>
    <row r="867" spans="1:170">
      <c r="A867" s="111"/>
      <c r="C867" s="17" t="s">
        <v>1807</v>
      </c>
      <c r="D867" s="25">
        <v>-666976360</v>
      </c>
      <c r="E867" s="25">
        <v>5984864102</v>
      </c>
      <c r="F867" s="25">
        <v>6677474322</v>
      </c>
      <c r="G867" s="25">
        <v>6677474260</v>
      </c>
      <c r="H867" s="25">
        <v>62</v>
      </c>
      <c r="I867" s="17">
        <v>6677473651.5999966</v>
      </c>
      <c r="J867" s="17">
        <v>-670.40000343322754</v>
      </c>
      <c r="O867" s="17">
        <v>-443853180.80000114</v>
      </c>
      <c r="P867" s="25">
        <v>18584925761.400002</v>
      </c>
      <c r="Q867" s="25">
        <v>18141072580.599998</v>
      </c>
      <c r="T867" s="25">
        <v>-642023466.20000076</v>
      </c>
      <c r="U867" s="25">
        <v>-14567134675.200001</v>
      </c>
      <c r="V867" s="25">
        <v>-15209158141.400002</v>
      </c>
      <c r="Y867" s="25">
        <v>344235713.5999999</v>
      </c>
      <c r="Z867" s="25">
        <v>-1499623781</v>
      </c>
      <c r="AA867" s="25">
        <v>-1155388067.4000001</v>
      </c>
      <c r="AD867" s="25">
        <v>-219638415</v>
      </c>
      <c r="AE867" s="25">
        <v>635669170</v>
      </c>
      <c r="AF867" s="25">
        <v>416030755</v>
      </c>
      <c r="AI867" s="25">
        <v>1055021308.4000006</v>
      </c>
      <c r="AJ867" s="25">
        <v>4360731925</v>
      </c>
      <c r="AK867" s="25">
        <v>5415753233.4000006</v>
      </c>
      <c r="AN867" s="25">
        <v>175152072.5999999</v>
      </c>
      <c r="AO867" s="25">
        <v>1299763120.4000001</v>
      </c>
      <c r="AP867" s="25">
        <v>1474915193</v>
      </c>
      <c r="AS867" s="25">
        <v>30580922.199999988</v>
      </c>
      <c r="AT867" s="25">
        <v>-458929883.60000002</v>
      </c>
      <c r="AU867" s="25">
        <v>-428348961.40000004</v>
      </c>
      <c r="AX867" s="25">
        <v>-546462453</v>
      </c>
      <c r="AY867" s="25">
        <v>-469784673.60000002</v>
      </c>
      <c r="AZ867" s="25">
        <v>-1016247126.6</v>
      </c>
      <c r="BC867" s="25">
        <v>67058456.599999994</v>
      </c>
      <c r="BD867" s="25">
        <v>39426411.600000001</v>
      </c>
      <c r="BE867" s="25">
        <v>106484868.19999999</v>
      </c>
      <c r="BH867" s="25">
        <v>203199505.19999999</v>
      </c>
      <c r="BI867" s="25">
        <v>-286875213</v>
      </c>
      <c r="BJ867" s="25">
        <v>-83675707.800000012</v>
      </c>
      <c r="BM867" s="25">
        <v>-363352903.20000029</v>
      </c>
      <c r="BN867" s="25">
        <v>-2114300348</v>
      </c>
      <c r="BO867" s="25">
        <v>-2477653251.2000003</v>
      </c>
      <c r="BR867" s="25">
        <v>-90251498.800000191</v>
      </c>
      <c r="BS867" s="25">
        <v>-3340171927</v>
      </c>
      <c r="BT867" s="25">
        <v>-3430423425.8000002</v>
      </c>
      <c r="BW867" s="25">
        <v>77885331.600000024</v>
      </c>
      <c r="BX867" s="25">
        <v>-374478633.20000005</v>
      </c>
      <c r="BY867" s="25">
        <v>-296593301.60000002</v>
      </c>
      <c r="CB867" s="25">
        <v>-269728613.79999995</v>
      </c>
      <c r="CC867" s="25">
        <v>-1457208160.6000001</v>
      </c>
      <c r="CD867" s="25">
        <v>-1726936774.4000001</v>
      </c>
      <c r="CG867" s="25">
        <v>-16548713.400000006</v>
      </c>
      <c r="CH867" s="25">
        <v>-44414342.599999994</v>
      </c>
      <c r="CI867" s="25">
        <v>-60963056</v>
      </c>
      <c r="CL867" s="25">
        <v>893486621</v>
      </c>
      <c r="CM867" s="25">
        <v>-68677652.800000012</v>
      </c>
      <c r="CN867" s="25">
        <v>824808968.20000005</v>
      </c>
      <c r="CQ867" s="25">
        <v>-207819533.80000001</v>
      </c>
      <c r="CR867" s="25">
        <v>186272354.80000001</v>
      </c>
      <c r="CS867" s="25">
        <v>-21547179</v>
      </c>
      <c r="CV867" s="25">
        <v>-89309491.600000024</v>
      </c>
      <c r="CW867" s="25">
        <v>471723571.20000005</v>
      </c>
      <c r="CX867" s="25">
        <v>382414079.60000002</v>
      </c>
      <c r="DA867" s="25">
        <v>-255688548.60000002</v>
      </c>
      <c r="DB867" s="25">
        <v>-320359726.60000002</v>
      </c>
      <c r="DC867" s="25">
        <v>-576048275.20000005</v>
      </c>
      <c r="DF867" s="25">
        <v>-26035.599999999977</v>
      </c>
      <c r="DG867" s="25">
        <v>368790.2</v>
      </c>
      <c r="DH867" s="25">
        <v>342754.60000000003</v>
      </c>
      <c r="DK867" s="25">
        <v>35393627.799999997</v>
      </c>
      <c r="DL867" s="25">
        <v>57539940.200000003</v>
      </c>
      <c r="DM867" s="25">
        <v>92933568</v>
      </c>
      <c r="DP867" s="25">
        <v>423741506.20000005</v>
      </c>
      <c r="DQ867" s="25">
        <v>223707937</v>
      </c>
      <c r="DR867" s="25">
        <v>647449443.20000005</v>
      </c>
      <c r="DU867" s="25">
        <v>0</v>
      </c>
      <c r="DV867" s="25">
        <v>6967.2000000000007</v>
      </c>
      <c r="DW867" s="25">
        <v>6967.2000000000007</v>
      </c>
      <c r="DZ867" s="25">
        <v>275766.39999999991</v>
      </c>
      <c r="EA867" s="25">
        <v>2962831.6</v>
      </c>
      <c r="EB867" s="17">
        <v>3238598</v>
      </c>
      <c r="EE867" s="25">
        <v>5062944.8000000045</v>
      </c>
      <c r="EF867" s="25">
        <v>63407453.600000001</v>
      </c>
      <c r="EG867" s="17">
        <v>68470398.400000006</v>
      </c>
      <c r="EJ867" s="25">
        <v>527849145.80000019</v>
      </c>
      <c r="EK867" s="25">
        <v>5073843997.8000002</v>
      </c>
      <c r="EL867" s="25">
        <v>5601693143.6000004</v>
      </c>
      <c r="EO867" s="25">
        <v>-274350.79999999981</v>
      </c>
      <c r="EP867" s="25">
        <v>-2247244.8000000003</v>
      </c>
      <c r="EQ867" s="151">
        <v>-2521595.6</v>
      </c>
      <c r="ET867" s="17">
        <v>10720.400000000009</v>
      </c>
      <c r="EU867" s="17">
        <v>94934.8</v>
      </c>
      <c r="EV867" s="17">
        <v>105655.20000000001</v>
      </c>
      <c r="EY867" s="17">
        <v>0</v>
      </c>
      <c r="EZ867" s="17">
        <v>0</v>
      </c>
      <c r="FA867" s="17">
        <v>0</v>
      </c>
      <c r="FD867" s="17">
        <v>-1366282.4000000004</v>
      </c>
      <c r="FE867" s="17">
        <v>-11375408.800000001</v>
      </c>
      <c r="FF867" s="17">
        <v>-12741691.200000001</v>
      </c>
      <c r="FH867" s="17">
        <v>-666976295.59999835</v>
      </c>
      <c r="FI867" s="17">
        <v>5984863496</v>
      </c>
      <c r="FJ867" s="17">
        <v>6677473651.5999956</v>
      </c>
      <c r="FL867" s="17">
        <v>-64.400001645088196</v>
      </c>
      <c r="FM867" s="17">
        <v>606</v>
      </c>
      <c r="FN867" s="17">
        <v>670.40000438690186</v>
      </c>
    </row>
    <row r="870" spans="1:170">
      <c r="A870" s="17"/>
      <c r="O870" s="39"/>
    </row>
    <row r="871" spans="1:170">
      <c r="A871" s="17"/>
      <c r="O871" s="25"/>
      <c r="R871" s="17"/>
      <c r="S871" s="17"/>
      <c r="W871" s="17"/>
      <c r="X871" s="17"/>
      <c r="AB871" s="17"/>
      <c r="AC871" s="17"/>
      <c r="AG871" s="17"/>
      <c r="AH871" s="17"/>
      <c r="AL871" s="17"/>
      <c r="AM871" s="17"/>
      <c r="AQ871" s="17"/>
      <c r="AR871" s="17"/>
      <c r="AV871" s="17"/>
      <c r="AW871" s="17"/>
      <c r="BA871" s="17"/>
      <c r="BB871" s="17"/>
      <c r="BF871" s="17"/>
      <c r="BG871" s="17"/>
      <c r="BK871" s="17"/>
      <c r="BL871" s="17"/>
      <c r="BP871" s="17"/>
      <c r="BQ871" s="17"/>
      <c r="BU871" s="17"/>
      <c r="BV871" s="17"/>
      <c r="BZ871" s="17"/>
      <c r="CA871" s="17"/>
      <c r="CE871" s="17"/>
      <c r="CF871" s="17"/>
      <c r="CJ871" s="17"/>
      <c r="CK871" s="17"/>
      <c r="CO871" s="17"/>
      <c r="CP871" s="17"/>
      <c r="CT871" s="17"/>
      <c r="CU871" s="17"/>
      <c r="EB871" s="25"/>
      <c r="EG871" s="25"/>
      <c r="EQ871" s="25"/>
    </row>
    <row r="872" spans="1:170">
      <c r="A872" s="17"/>
      <c r="B872" s="17"/>
      <c r="D872" s="17"/>
      <c r="E872" s="17"/>
      <c r="F872" s="17"/>
      <c r="G872" s="17"/>
      <c r="H872" s="17"/>
      <c r="P872" s="17"/>
      <c r="EB872" s="25"/>
      <c r="EG872" s="25"/>
      <c r="EQ872" s="25"/>
    </row>
    <row r="886" spans="1:146">
      <c r="A886" s="17"/>
      <c r="B886" s="17"/>
      <c r="D886" s="17"/>
      <c r="E886" s="17"/>
      <c r="F886" s="17"/>
      <c r="G886" s="17"/>
      <c r="H886" s="17"/>
      <c r="P886" s="17"/>
    </row>
    <row r="887" spans="1:146">
      <c r="A887" s="17"/>
      <c r="B887" s="17"/>
      <c r="D887" s="17"/>
      <c r="E887" s="17"/>
      <c r="F887" s="17"/>
      <c r="G887" s="17"/>
      <c r="H887" s="17"/>
      <c r="P887" s="17"/>
    </row>
    <row r="888" spans="1:146" ht="13.2">
      <c r="A888" s="17"/>
      <c r="B888" s="17"/>
      <c r="D888" s="17"/>
      <c r="E888" s="17"/>
      <c r="F888" s="17"/>
      <c r="G888" s="17"/>
      <c r="H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C888" s="17"/>
      <c r="ED888" s="17"/>
      <c r="EE888" s="17"/>
      <c r="EF888" s="17"/>
      <c r="EH888" s="17"/>
      <c r="EI888" s="17"/>
      <c r="EJ888" s="17"/>
      <c r="EK888" s="17"/>
      <c r="EL888" s="17"/>
      <c r="EM888" s="17"/>
      <c r="EN888" s="17"/>
      <c r="EO888" s="17"/>
      <c r="EP888" s="17"/>
    </row>
    <row r="889" spans="1:146" ht="13.2">
      <c r="A889" s="17"/>
      <c r="B889" s="17"/>
      <c r="D889" s="17"/>
      <c r="E889" s="17"/>
      <c r="F889" s="17"/>
      <c r="G889" s="17"/>
      <c r="H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C889" s="17"/>
      <c r="ED889" s="17"/>
      <c r="EE889" s="17"/>
      <c r="EF889" s="17"/>
      <c r="EH889" s="17"/>
      <c r="EI889" s="17"/>
      <c r="EJ889" s="17"/>
      <c r="EK889" s="17"/>
      <c r="EL889" s="17"/>
      <c r="EM889" s="17"/>
      <c r="EN889" s="17"/>
      <c r="EO889" s="17"/>
      <c r="EP889" s="17"/>
    </row>
  </sheetData>
  <mergeCells count="30">
    <mergeCell ref="EO1:EQ1"/>
    <mergeCell ref="DA1:DC1"/>
    <mergeCell ref="DK1:DM1"/>
    <mergeCell ref="DP1:DR1"/>
    <mergeCell ref="DZ1:EB1"/>
    <mergeCell ref="EE1:EG1"/>
    <mergeCell ref="DF1:DH1"/>
    <mergeCell ref="EJ1:EL1"/>
    <mergeCell ref="DT1:DW1"/>
    <mergeCell ref="BW1:BY1"/>
    <mergeCell ref="CB1:CD1"/>
    <mergeCell ref="CG1:CI1"/>
    <mergeCell ref="CL1:CN1"/>
    <mergeCell ref="CQ1:CS1"/>
    <mergeCell ref="ET1:EV1"/>
    <mergeCell ref="EY1:FA1"/>
    <mergeCell ref="FD1:FF1"/>
    <mergeCell ref="AN1:AP1"/>
    <mergeCell ref="O1:Q1"/>
    <mergeCell ref="T1:V1"/>
    <mergeCell ref="Y1:AA1"/>
    <mergeCell ref="AD1:AF1"/>
    <mergeCell ref="AI1:AK1"/>
    <mergeCell ref="CV1:CX1"/>
    <mergeCell ref="AS1:AU1"/>
    <mergeCell ref="AX1:AZ1"/>
    <mergeCell ref="BC1:BE1"/>
    <mergeCell ref="BH1:BJ1"/>
    <mergeCell ref="BM1:BO1"/>
    <mergeCell ref="BR1:BT1"/>
  </mergeCells>
  <pageMargins left="0.75" right="0.75" top="1" bottom="1" header="0.5" footer="0.5"/>
  <pageSetup orientation="portrait" horizontalDpi="4294967293" verticalDpi="18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FFFF00"/>
  </sheetPr>
  <dimension ref="A1:FR945"/>
  <sheetViews>
    <sheetView tabSelected="1" zoomScale="70" zoomScaleNormal="70" workbookViewId="0">
      <pane xSplit="3" ySplit="2" topLeftCell="D623" activePane="bottomRight" state="frozen"/>
      <selection activeCell="EY25" sqref="EY25"/>
      <selection pane="topRight" activeCell="EY25" sqref="EY25"/>
      <selection pane="bottomLeft" activeCell="EY25" sqref="EY25"/>
      <selection pane="bottomRight" activeCell="B651" sqref="B651"/>
    </sheetView>
  </sheetViews>
  <sheetFormatPr defaultColWidth="9.109375" defaultRowHeight="13.2"/>
  <cols>
    <col min="1" max="1" width="14.44140625" style="3" bestFit="1" customWidth="1"/>
    <col min="2" max="2" width="14.44140625" style="3" customWidth="1"/>
    <col min="3" max="3" width="44.44140625" style="1" customWidth="1"/>
    <col min="4" max="9" width="25.5546875" style="1" customWidth="1"/>
    <col min="10" max="10" width="15.5546875" style="1" bestFit="1" customWidth="1"/>
    <col min="11" max="12" width="2.5546875" style="1" customWidth="1"/>
    <col min="13" max="13" width="4.5546875" style="1" customWidth="1"/>
    <col min="14" max="14" width="12.109375" style="1" bestFit="1" customWidth="1"/>
    <col min="15" max="15" width="20.33203125" style="1" bestFit="1" customWidth="1"/>
    <col min="16" max="16" width="20.109375" style="1" bestFit="1" customWidth="1"/>
    <col min="17" max="17" width="30.5546875" style="1" bestFit="1" customWidth="1"/>
    <col min="18" max="18" width="3.88671875" style="1" customWidth="1"/>
    <col min="19" max="19" width="12.109375" style="1" customWidth="1"/>
    <col min="20" max="20" width="18.6640625" style="1" bestFit="1" customWidth="1"/>
    <col min="21" max="22" width="18.5546875" style="1" customWidth="1"/>
    <col min="23" max="23" width="5.109375" style="1" customWidth="1"/>
    <col min="24" max="24" width="12.109375" style="1" customWidth="1"/>
    <col min="25" max="25" width="18.6640625" style="1" bestFit="1" customWidth="1"/>
    <col min="26" max="27" width="18.5546875" style="1" customWidth="1"/>
    <col min="28" max="28" width="4.6640625" style="1" customWidth="1"/>
    <col min="29" max="29" width="12.109375" style="1" customWidth="1"/>
    <col min="30" max="30" width="18.6640625" style="1" bestFit="1" customWidth="1"/>
    <col min="31" max="32" width="18.5546875" style="1" customWidth="1"/>
    <col min="33" max="33" width="4.6640625" style="1" customWidth="1"/>
    <col min="34" max="34" width="12.109375" style="1" customWidth="1"/>
    <col min="35" max="35" width="18.6640625" style="1" bestFit="1" customWidth="1"/>
    <col min="36" max="37" width="18.5546875" style="1" customWidth="1"/>
    <col min="38" max="38" width="4.6640625" style="1" customWidth="1"/>
    <col min="39" max="39" width="12.109375" style="1" customWidth="1"/>
    <col min="40" max="40" width="18.6640625" style="1" bestFit="1" customWidth="1"/>
    <col min="41" max="42" width="18.5546875" style="1" customWidth="1"/>
    <col min="43" max="43" width="4.6640625" style="1" customWidth="1"/>
    <col min="44" max="44" width="12.109375" style="1" customWidth="1"/>
    <col min="45" max="45" width="19.6640625" style="1" bestFit="1" customWidth="1"/>
    <col min="46" max="47" width="18.5546875" style="1" customWidth="1"/>
    <col min="48" max="48" width="4.6640625" style="1" customWidth="1"/>
    <col min="49" max="49" width="12.109375" style="1" customWidth="1"/>
    <col min="50" max="50" width="18.6640625" style="1" bestFit="1" customWidth="1"/>
    <col min="51" max="52" width="18.5546875" style="1" customWidth="1"/>
    <col min="53" max="53" width="4.6640625" style="1" customWidth="1"/>
    <col min="54" max="54" width="12.109375" style="1" customWidth="1"/>
    <col min="55" max="55" width="19.6640625" style="1" bestFit="1" customWidth="1"/>
    <col min="56" max="57" width="18.5546875" style="1" customWidth="1"/>
    <col min="58" max="58" width="4.6640625" style="1" customWidth="1"/>
    <col min="59" max="59" width="12.109375" style="1" customWidth="1"/>
    <col min="60" max="60" width="19.33203125" style="1" bestFit="1" customWidth="1"/>
    <col min="61" max="62" width="18.5546875" style="1" customWidth="1"/>
    <col min="63" max="63" width="4.6640625" style="1" customWidth="1"/>
    <col min="64" max="64" width="12.109375" style="1" customWidth="1"/>
    <col min="65" max="65" width="18.6640625" style="1" bestFit="1" customWidth="1"/>
    <col min="66" max="67" width="18.5546875" style="1" customWidth="1"/>
    <col min="68" max="68" width="4.6640625" style="1" customWidth="1"/>
    <col min="69" max="69" width="12.109375" style="1" customWidth="1"/>
    <col min="70" max="70" width="18.6640625" style="1" bestFit="1" customWidth="1"/>
    <col min="71" max="72" width="18.5546875" style="1" customWidth="1"/>
    <col min="73" max="73" width="4.6640625" style="1" customWidth="1"/>
    <col min="74" max="74" width="12.109375" style="1" customWidth="1"/>
    <col min="75" max="75" width="19.6640625" style="1" bestFit="1" customWidth="1"/>
    <col min="76" max="77" width="18.5546875" style="1" customWidth="1"/>
    <col min="78" max="78" width="4.6640625" style="1" customWidth="1"/>
    <col min="79" max="79" width="12.109375" style="1" customWidth="1"/>
    <col min="80" max="80" width="18.6640625" style="1" bestFit="1" customWidth="1"/>
    <col min="81" max="82" width="18.5546875" style="1" customWidth="1"/>
    <col min="83" max="83" width="4.6640625" style="1" customWidth="1"/>
    <col min="84" max="84" width="12.109375" style="1" customWidth="1"/>
    <col min="85" max="85" width="18.88671875" style="1" bestFit="1" customWidth="1"/>
    <col min="86" max="87" width="18.5546875" style="1" customWidth="1"/>
    <col min="88" max="88" width="4.6640625" style="1" customWidth="1"/>
    <col min="89" max="89" width="12.109375" style="1" customWidth="1"/>
    <col min="90" max="90" width="18.6640625" style="1" bestFit="1" customWidth="1"/>
    <col min="91" max="92" width="18.5546875" style="1" customWidth="1"/>
    <col min="93" max="93" width="4.6640625" style="1" customWidth="1"/>
    <col min="94" max="94" width="12.109375" style="1" customWidth="1"/>
    <col min="95" max="95" width="18.6640625" style="1" bestFit="1" customWidth="1"/>
    <col min="96" max="97" width="18.5546875" style="1" customWidth="1"/>
    <col min="98" max="98" width="4.6640625" style="1" customWidth="1"/>
    <col min="99" max="99" width="12.109375" style="1" customWidth="1"/>
    <col min="100" max="100" width="18.6640625" style="1" bestFit="1" customWidth="1"/>
    <col min="101" max="102" width="18.5546875" style="1" customWidth="1"/>
    <col min="103" max="103" width="4.6640625" style="1" customWidth="1"/>
    <col min="104" max="104" width="12.109375" style="1" customWidth="1"/>
    <col min="105" max="105" width="18.6640625" style="1" bestFit="1" customWidth="1"/>
    <col min="106" max="107" width="18.5546875" style="1" customWidth="1"/>
    <col min="108" max="108" width="4.44140625" style="1" customWidth="1"/>
    <col min="109" max="109" width="13.33203125" style="1" bestFit="1" customWidth="1"/>
    <col min="110" max="112" width="18.5546875" style="1" customWidth="1"/>
    <col min="113" max="113" width="4.6640625" style="1" customWidth="1"/>
    <col min="114" max="114" width="12.109375" style="1" customWidth="1"/>
    <col min="115" max="115" width="18.6640625" style="1" bestFit="1" customWidth="1"/>
    <col min="116" max="117" width="18.5546875" style="1" customWidth="1"/>
    <col min="118" max="118" width="4.6640625" style="1" customWidth="1"/>
    <col min="119" max="119" width="12.109375" style="1" customWidth="1"/>
    <col min="120" max="120" width="18.6640625" style="1" bestFit="1" customWidth="1"/>
    <col min="121" max="122" width="18.5546875" style="1" customWidth="1"/>
    <col min="123" max="123" width="4.6640625" style="1" customWidth="1"/>
    <col min="124" max="124" width="12.109375" style="1" customWidth="1"/>
    <col min="125" max="125" width="18.6640625" style="1" bestFit="1" customWidth="1"/>
    <col min="126" max="127" width="18.5546875" style="1" customWidth="1"/>
    <col min="128" max="128" width="4.6640625" style="1" customWidth="1"/>
    <col min="129" max="129" width="12.109375" style="1" customWidth="1"/>
    <col min="130" max="130" width="18.6640625" style="1" bestFit="1" customWidth="1"/>
    <col min="131" max="132" width="18.5546875" style="1" customWidth="1"/>
    <col min="133" max="133" width="4.6640625" style="1" customWidth="1"/>
    <col min="134" max="134" width="12.109375" style="1" customWidth="1"/>
    <col min="135" max="135" width="18.6640625" style="1" bestFit="1" customWidth="1"/>
    <col min="136" max="137" width="18.5546875" style="1" customWidth="1"/>
    <col min="138" max="138" width="4.6640625" style="1" customWidth="1"/>
    <col min="139" max="139" width="13.33203125" style="55" bestFit="1" customWidth="1"/>
    <col min="140" max="140" width="13.88671875" style="55" bestFit="1" customWidth="1"/>
    <col min="141" max="141" width="16.44140625" style="55" bestFit="1" customWidth="1"/>
    <col min="142" max="142" width="18.109375" style="55" bestFit="1" customWidth="1"/>
    <col min="143" max="143" width="4.6640625" style="1" customWidth="1"/>
    <col min="144" max="144" width="12.109375" style="1" customWidth="1"/>
    <col min="145" max="145" width="18.6640625" style="1" bestFit="1" customWidth="1"/>
    <col min="146" max="147" width="18.5546875" style="1" customWidth="1"/>
    <col min="148" max="148" width="9.109375" style="1"/>
    <col min="149" max="149" width="13.109375" style="1" bestFit="1" customWidth="1"/>
    <col min="150" max="150" width="12.109375" style="1" bestFit="1" customWidth="1"/>
    <col min="151" max="151" width="11.44140625" style="1" customWidth="1"/>
    <col min="152" max="152" width="11.44140625" style="1" bestFit="1" customWidth="1"/>
    <col min="153" max="153" width="9.109375" style="1"/>
    <col min="154" max="154" width="13.109375" style="1" bestFit="1" customWidth="1"/>
    <col min="155" max="155" width="12.5546875" style="1" bestFit="1" customWidth="1"/>
    <col min="156" max="156" width="9.6640625" style="1" customWidth="1"/>
    <col min="157" max="157" width="11.44140625" style="1" bestFit="1" customWidth="1"/>
    <col min="158" max="158" width="9.109375" style="1"/>
    <col min="159" max="159" width="13.109375" style="1" bestFit="1" customWidth="1"/>
    <col min="160" max="160" width="12.5546875" style="1" bestFit="1" customWidth="1"/>
    <col min="161" max="161" width="10" style="1" bestFit="1" customWidth="1"/>
    <col min="162" max="162" width="11.44140625" style="1" bestFit="1" customWidth="1"/>
    <col min="163" max="16384" width="9.109375" style="1"/>
  </cols>
  <sheetData>
    <row r="1" spans="1:174" ht="14.4">
      <c r="N1" s="122"/>
      <c r="O1" s="146" t="s">
        <v>183</v>
      </c>
      <c r="P1" s="146"/>
      <c r="Q1" s="146"/>
      <c r="R1" s="120"/>
      <c r="S1" s="122"/>
      <c r="T1" s="146" t="s">
        <v>184</v>
      </c>
      <c r="U1" s="146"/>
      <c r="V1" s="146"/>
      <c r="W1" s="122"/>
      <c r="X1" s="122"/>
      <c r="Y1" s="146" t="s">
        <v>185</v>
      </c>
      <c r="Z1" s="146"/>
      <c r="AA1" s="146"/>
      <c r="AB1" s="122"/>
      <c r="AC1" s="122"/>
      <c r="AD1" s="146" t="s">
        <v>186</v>
      </c>
      <c r="AE1" s="146"/>
      <c r="AF1" s="146"/>
      <c r="AG1" s="122"/>
      <c r="AH1" s="122"/>
      <c r="AI1" s="146" t="s">
        <v>187</v>
      </c>
      <c r="AJ1" s="146"/>
      <c r="AK1" s="146"/>
      <c r="AL1" s="122"/>
      <c r="AM1" s="122"/>
      <c r="AN1" s="146" t="s">
        <v>188</v>
      </c>
      <c r="AO1" s="146"/>
      <c r="AP1" s="146"/>
      <c r="AQ1" s="122"/>
      <c r="AR1" s="122"/>
      <c r="AS1" s="146" t="s">
        <v>189</v>
      </c>
      <c r="AT1" s="146"/>
      <c r="AU1" s="146"/>
      <c r="AV1" s="122"/>
      <c r="AW1" s="122"/>
      <c r="AX1" s="146" t="s">
        <v>190</v>
      </c>
      <c r="AY1" s="146"/>
      <c r="AZ1" s="146"/>
      <c r="BA1" s="122"/>
      <c r="BB1" s="122"/>
      <c r="BC1" s="146" t="s">
        <v>41797</v>
      </c>
      <c r="BD1" s="146"/>
      <c r="BE1" s="146"/>
      <c r="BF1" s="122"/>
      <c r="BG1" s="122"/>
      <c r="BH1" s="146" t="s">
        <v>191</v>
      </c>
      <c r="BI1" s="146"/>
      <c r="BJ1" s="146"/>
      <c r="BK1" s="122"/>
      <c r="BL1" s="122"/>
      <c r="BM1" s="146" t="s">
        <v>192</v>
      </c>
      <c r="BN1" s="146"/>
      <c r="BO1" s="146"/>
      <c r="BP1" s="122"/>
      <c r="BQ1" s="122"/>
      <c r="BR1" s="146" t="s">
        <v>193</v>
      </c>
      <c r="BS1" s="146"/>
      <c r="BT1" s="146"/>
      <c r="BU1" s="122"/>
      <c r="BV1" s="122"/>
      <c r="BW1" s="146" t="s">
        <v>194</v>
      </c>
      <c r="BX1" s="146"/>
      <c r="BY1" s="146"/>
      <c r="BZ1" s="122"/>
      <c r="CA1" s="122"/>
      <c r="CB1" s="146" t="s">
        <v>195</v>
      </c>
      <c r="CC1" s="146"/>
      <c r="CD1" s="146"/>
      <c r="CE1" s="122"/>
      <c r="CF1" s="122"/>
      <c r="CG1" s="146" t="s">
        <v>196</v>
      </c>
      <c r="CH1" s="146"/>
      <c r="CI1" s="146"/>
      <c r="CJ1" s="122"/>
      <c r="CK1" s="122"/>
      <c r="CL1" s="146" t="s">
        <v>197</v>
      </c>
      <c r="CM1" s="146"/>
      <c r="CN1" s="146"/>
      <c r="CO1" s="122"/>
      <c r="CP1" s="122"/>
      <c r="CQ1" s="146" t="s">
        <v>1527</v>
      </c>
      <c r="CR1" s="146"/>
      <c r="CS1" s="146"/>
      <c r="CT1" s="122"/>
      <c r="CU1" s="122"/>
      <c r="CV1" s="146" t="s">
        <v>198</v>
      </c>
      <c r="CW1" s="146"/>
      <c r="CX1" s="146"/>
      <c r="CY1" s="122"/>
      <c r="CZ1" s="122"/>
      <c r="DA1" s="146" t="s">
        <v>199</v>
      </c>
      <c r="DB1" s="146"/>
      <c r="DC1" s="146"/>
      <c r="DD1" s="122"/>
      <c r="DE1" s="122"/>
      <c r="DF1" s="146" t="s">
        <v>1523</v>
      </c>
      <c r="DG1" s="146"/>
      <c r="DH1" s="146"/>
      <c r="DI1" s="120"/>
      <c r="DJ1" s="122"/>
      <c r="DK1" s="146" t="s">
        <v>1531</v>
      </c>
      <c r="DL1" s="146"/>
      <c r="DM1" s="146"/>
      <c r="DN1" s="122"/>
      <c r="DO1" s="122"/>
      <c r="DP1" s="146" t="s">
        <v>200</v>
      </c>
      <c r="DQ1" s="146"/>
      <c r="DR1" s="146"/>
      <c r="DS1" s="122"/>
      <c r="DT1" s="122"/>
      <c r="DU1" s="146" t="s">
        <v>41798</v>
      </c>
      <c r="DV1" s="146"/>
      <c r="DW1" s="146"/>
      <c r="DX1" s="122"/>
      <c r="DY1" s="122"/>
      <c r="DZ1" s="146" t="s">
        <v>200</v>
      </c>
      <c r="EA1" s="146"/>
      <c r="EB1" s="146"/>
      <c r="EC1" s="122"/>
      <c r="ED1" s="146" t="s">
        <v>41799</v>
      </c>
      <c r="EE1" s="146"/>
      <c r="EF1" s="146"/>
      <c r="EG1" s="146"/>
      <c r="EH1" s="120"/>
      <c r="EI1" s="122"/>
      <c r="EJ1" s="146" t="s">
        <v>201</v>
      </c>
      <c r="EK1" s="146"/>
      <c r="EL1" s="146"/>
      <c r="EM1" s="122"/>
      <c r="EN1" s="122"/>
      <c r="EO1" s="146" t="s">
        <v>202</v>
      </c>
      <c r="EP1" s="146"/>
      <c r="EQ1" s="146"/>
      <c r="ER1" s="122"/>
      <c r="ES1" s="122"/>
      <c r="ET1" s="146" t="s">
        <v>202</v>
      </c>
      <c r="EU1" s="146"/>
      <c r="EV1" s="146"/>
      <c r="EW1" s="122"/>
      <c r="EX1" s="122"/>
      <c r="EY1" s="146" t="s">
        <v>1758</v>
      </c>
      <c r="EZ1" s="146"/>
      <c r="FA1" s="146"/>
      <c r="FB1" s="122"/>
      <c r="FC1" s="122"/>
      <c r="FD1" s="146" t="s">
        <v>202</v>
      </c>
      <c r="FE1" s="146"/>
      <c r="FF1" s="146"/>
    </row>
    <row r="2" spans="1:174" ht="52.8">
      <c r="A2" s="40" t="s">
        <v>203</v>
      </c>
      <c r="B2" s="40"/>
      <c r="C2" s="32" t="s">
        <v>204</v>
      </c>
      <c r="D2" s="11" t="s">
        <v>205</v>
      </c>
      <c r="E2" s="11" t="s">
        <v>206</v>
      </c>
      <c r="F2" s="11" t="s">
        <v>207</v>
      </c>
      <c r="M2" s="1" t="s">
        <v>42315</v>
      </c>
      <c r="N2" s="41" t="s">
        <v>41800</v>
      </c>
      <c r="O2" s="13" t="s">
        <v>205</v>
      </c>
      <c r="P2" s="13" t="s">
        <v>206</v>
      </c>
      <c r="Q2" s="13" t="s">
        <v>83443</v>
      </c>
      <c r="R2" s="13" t="s">
        <v>42316</v>
      </c>
      <c r="S2" s="119">
        <v>110</v>
      </c>
      <c r="T2" s="13" t="s">
        <v>205</v>
      </c>
      <c r="U2" s="13" t="s">
        <v>206</v>
      </c>
      <c r="V2" s="13" t="s">
        <v>83443</v>
      </c>
      <c r="W2" s="32" t="s">
        <v>42317</v>
      </c>
      <c r="X2" s="119">
        <v>111</v>
      </c>
      <c r="Y2" s="13" t="s">
        <v>205</v>
      </c>
      <c r="Z2" s="13" t="s">
        <v>206</v>
      </c>
      <c r="AA2" s="13" t="s">
        <v>83443</v>
      </c>
      <c r="AB2" s="32" t="s">
        <v>42318</v>
      </c>
      <c r="AC2" s="119">
        <v>112</v>
      </c>
      <c r="AD2" s="13" t="s">
        <v>205</v>
      </c>
      <c r="AE2" s="13" t="s">
        <v>206</v>
      </c>
      <c r="AF2" s="13" t="s">
        <v>83443</v>
      </c>
      <c r="AG2" s="32" t="s">
        <v>42319</v>
      </c>
      <c r="AH2" s="119">
        <v>113</v>
      </c>
      <c r="AI2" s="13" t="s">
        <v>205</v>
      </c>
      <c r="AJ2" s="13" t="s">
        <v>206</v>
      </c>
      <c r="AK2" s="13" t="s">
        <v>83443</v>
      </c>
      <c r="AL2" s="32" t="s">
        <v>42320</v>
      </c>
      <c r="AM2" s="119">
        <v>114</v>
      </c>
      <c r="AN2" s="13" t="s">
        <v>205</v>
      </c>
      <c r="AO2" s="13" t="s">
        <v>206</v>
      </c>
      <c r="AP2" s="13" t="s">
        <v>83443</v>
      </c>
      <c r="AQ2" s="32" t="s">
        <v>42321</v>
      </c>
      <c r="AR2" s="119">
        <v>115</v>
      </c>
      <c r="AS2" s="13" t="s">
        <v>205</v>
      </c>
      <c r="AT2" s="13" t="s">
        <v>206</v>
      </c>
      <c r="AU2" s="13" t="s">
        <v>83443</v>
      </c>
      <c r="AV2" s="32" t="s">
        <v>42322</v>
      </c>
      <c r="AW2" s="119">
        <v>116</v>
      </c>
      <c r="AX2" s="13" t="s">
        <v>205</v>
      </c>
      <c r="AY2" s="13" t="s">
        <v>206</v>
      </c>
      <c r="AZ2" s="13" t="s">
        <v>83443</v>
      </c>
      <c r="BA2" s="32" t="s">
        <v>42323</v>
      </c>
      <c r="BB2" s="119">
        <v>117</v>
      </c>
      <c r="BC2" s="13" t="s">
        <v>205</v>
      </c>
      <c r="BD2" s="13" t="s">
        <v>206</v>
      </c>
      <c r="BE2" s="13" t="s">
        <v>83443</v>
      </c>
      <c r="BF2" s="32" t="s">
        <v>42324</v>
      </c>
      <c r="BG2" s="119">
        <v>220</v>
      </c>
      <c r="BH2" s="13" t="s">
        <v>205</v>
      </c>
      <c r="BI2" s="13" t="s">
        <v>206</v>
      </c>
      <c r="BJ2" s="13" t="s">
        <v>83443</v>
      </c>
      <c r="BK2" s="32" t="s">
        <v>42325</v>
      </c>
      <c r="BL2" s="119">
        <v>221</v>
      </c>
      <c r="BM2" s="13" t="s">
        <v>205</v>
      </c>
      <c r="BN2" s="13" t="s">
        <v>206</v>
      </c>
      <c r="BO2" s="13" t="s">
        <v>83443</v>
      </c>
      <c r="BP2" s="32" t="s">
        <v>42326</v>
      </c>
      <c r="BQ2" s="119">
        <v>222</v>
      </c>
      <c r="BR2" s="13" t="s">
        <v>205</v>
      </c>
      <c r="BS2" s="13" t="s">
        <v>206</v>
      </c>
      <c r="BT2" s="13" t="s">
        <v>83443</v>
      </c>
      <c r="BU2" s="32" t="s">
        <v>42327</v>
      </c>
      <c r="BV2" s="119">
        <v>223</v>
      </c>
      <c r="BW2" s="13" t="s">
        <v>205</v>
      </c>
      <c r="BX2" s="13" t="s">
        <v>206</v>
      </c>
      <c r="BY2" s="13" t="s">
        <v>83443</v>
      </c>
      <c r="BZ2" s="32" t="s">
        <v>42328</v>
      </c>
      <c r="CA2" s="119">
        <v>224</v>
      </c>
      <c r="CB2" s="13" t="s">
        <v>205</v>
      </c>
      <c r="CC2" s="13" t="s">
        <v>206</v>
      </c>
      <c r="CD2" s="13" t="s">
        <v>83443</v>
      </c>
      <c r="CE2" s="32" t="s">
        <v>42329</v>
      </c>
      <c r="CF2" s="119">
        <v>225</v>
      </c>
      <c r="CG2" s="13" t="s">
        <v>205</v>
      </c>
      <c r="CH2" s="13" t="s">
        <v>206</v>
      </c>
      <c r="CI2" s="13" t="s">
        <v>83443</v>
      </c>
      <c r="CJ2" s="32" t="s">
        <v>42330</v>
      </c>
      <c r="CK2" s="119">
        <v>330</v>
      </c>
      <c r="CL2" s="13" t="s">
        <v>205</v>
      </c>
      <c r="CM2" s="13" t="s">
        <v>206</v>
      </c>
      <c r="CN2" s="13" t="s">
        <v>83443</v>
      </c>
      <c r="CO2" s="32" t="s">
        <v>42331</v>
      </c>
      <c r="CP2" s="119">
        <v>331</v>
      </c>
      <c r="CQ2" s="13" t="s">
        <v>205</v>
      </c>
      <c r="CR2" s="13" t="s">
        <v>206</v>
      </c>
      <c r="CS2" s="13" t="s">
        <v>83443</v>
      </c>
      <c r="CT2" s="32" t="s">
        <v>42332</v>
      </c>
      <c r="CU2" s="119">
        <v>332</v>
      </c>
      <c r="CV2" s="13" t="s">
        <v>205</v>
      </c>
      <c r="CW2" s="13" t="s">
        <v>206</v>
      </c>
      <c r="CX2" s="13" t="s">
        <v>83443</v>
      </c>
      <c r="CY2" s="32" t="s">
        <v>42333</v>
      </c>
      <c r="CZ2" s="119">
        <v>333</v>
      </c>
      <c r="DA2" s="13" t="s">
        <v>205</v>
      </c>
      <c r="DB2" s="13" t="s">
        <v>206</v>
      </c>
      <c r="DC2" s="13" t="s">
        <v>83443</v>
      </c>
      <c r="DD2" s="32" t="s">
        <v>42334</v>
      </c>
      <c r="DE2" s="119">
        <v>440</v>
      </c>
      <c r="DF2" s="13" t="s">
        <v>205</v>
      </c>
      <c r="DG2" s="13" t="s">
        <v>206</v>
      </c>
      <c r="DH2" s="13" t="s">
        <v>83443</v>
      </c>
      <c r="DI2" s="13" t="s">
        <v>42335</v>
      </c>
      <c r="DJ2" s="119">
        <v>441</v>
      </c>
      <c r="DK2" s="13" t="s">
        <v>205</v>
      </c>
      <c r="DL2" s="13" t="s">
        <v>206</v>
      </c>
      <c r="DM2" s="13" t="s">
        <v>83443</v>
      </c>
      <c r="DN2" s="32" t="s">
        <v>42336</v>
      </c>
      <c r="DO2" s="119">
        <v>443</v>
      </c>
      <c r="DP2" s="13" t="s">
        <v>205</v>
      </c>
      <c r="DQ2" s="13" t="s">
        <v>206</v>
      </c>
      <c r="DR2" s="13" t="s">
        <v>83443</v>
      </c>
      <c r="DS2" s="32" t="s">
        <v>42337</v>
      </c>
      <c r="DT2" s="119">
        <v>444</v>
      </c>
      <c r="DU2" s="13" t="s">
        <v>205</v>
      </c>
      <c r="DV2" s="13" t="s">
        <v>206</v>
      </c>
      <c r="DW2" s="13" t="s">
        <v>83443</v>
      </c>
      <c r="DX2" s="32" t="s">
        <v>42338</v>
      </c>
      <c r="DY2" s="119">
        <v>445</v>
      </c>
      <c r="DZ2" s="13" t="s">
        <v>205</v>
      </c>
      <c r="EA2" s="13" t="s">
        <v>206</v>
      </c>
      <c r="EB2" s="13" t="s">
        <v>83443</v>
      </c>
      <c r="EC2" s="32" t="s">
        <v>42339</v>
      </c>
      <c r="ED2" s="70">
        <v>550</v>
      </c>
      <c r="EE2" s="71" t="s">
        <v>205</v>
      </c>
      <c r="EF2" s="71" t="s">
        <v>206</v>
      </c>
      <c r="EG2" s="71" t="s">
        <v>83443</v>
      </c>
      <c r="EH2" s="71" t="s">
        <v>42340</v>
      </c>
      <c r="EI2" s="59">
        <v>551</v>
      </c>
      <c r="EJ2" s="13" t="s">
        <v>205</v>
      </c>
      <c r="EK2" s="13" t="s">
        <v>206</v>
      </c>
      <c r="EL2" s="13" t="s">
        <v>83443</v>
      </c>
      <c r="EM2" s="32" t="s">
        <v>42341</v>
      </c>
      <c r="EN2" s="59">
        <v>552</v>
      </c>
      <c r="EO2" s="13" t="s">
        <v>205</v>
      </c>
      <c r="EP2" s="13" t="s">
        <v>206</v>
      </c>
      <c r="EQ2" s="13" t="s">
        <v>83443</v>
      </c>
      <c r="ER2" s="32" t="s">
        <v>42342</v>
      </c>
      <c r="ES2" s="59">
        <v>660</v>
      </c>
      <c r="ET2" s="13" t="s">
        <v>205</v>
      </c>
      <c r="EU2" s="13" t="s">
        <v>206</v>
      </c>
      <c r="EV2" s="13" t="s">
        <v>83443</v>
      </c>
      <c r="EW2" s="32" t="s">
        <v>42343</v>
      </c>
      <c r="EX2" s="59">
        <v>661</v>
      </c>
      <c r="EY2" s="13" t="s">
        <v>205</v>
      </c>
      <c r="EZ2" s="13" t="s">
        <v>206</v>
      </c>
      <c r="FA2" s="13" t="s">
        <v>83443</v>
      </c>
      <c r="FB2" s="32" t="s">
        <v>42344</v>
      </c>
      <c r="FC2" s="59">
        <v>770</v>
      </c>
      <c r="FD2" s="13" t="s">
        <v>205</v>
      </c>
      <c r="FE2" s="13" t="s">
        <v>206</v>
      </c>
      <c r="FF2" s="13" t="s">
        <v>83443</v>
      </c>
    </row>
    <row r="3" spans="1:174">
      <c r="A3" s="3">
        <v>60000000</v>
      </c>
      <c r="B3" s="42" t="s">
        <v>40</v>
      </c>
      <c r="C3" s="1" t="s">
        <v>966</v>
      </c>
      <c r="D3" s="5">
        <v>0</v>
      </c>
      <c r="E3" s="5">
        <v>0</v>
      </c>
      <c r="F3" s="4">
        <v>0</v>
      </c>
      <c r="G3" s="4"/>
      <c r="I3" s="5"/>
      <c r="M3" s="1" t="s">
        <v>64365</v>
      </c>
      <c r="N3" s="17" t="s">
        <v>24446</v>
      </c>
      <c r="O3" s="39">
        <v>0</v>
      </c>
      <c r="P3" s="39">
        <v>0</v>
      </c>
      <c r="Q3" s="39">
        <v>0</v>
      </c>
      <c r="R3" s="4" t="s">
        <v>64366</v>
      </c>
      <c r="S3" s="17" t="s">
        <v>24447</v>
      </c>
      <c r="T3" s="39">
        <v>0</v>
      </c>
      <c r="U3" s="39">
        <v>0</v>
      </c>
      <c r="V3" s="39">
        <v>0</v>
      </c>
      <c r="W3" s="4" t="s">
        <v>64367</v>
      </c>
      <c r="X3" s="17" t="s">
        <v>24448</v>
      </c>
      <c r="Y3" s="39">
        <v>0</v>
      </c>
      <c r="Z3" s="39">
        <v>0</v>
      </c>
      <c r="AA3" s="39">
        <v>0</v>
      </c>
      <c r="AB3" s="4" t="s">
        <v>64368</v>
      </c>
      <c r="AC3" s="17" t="s">
        <v>24449</v>
      </c>
      <c r="AD3" s="39">
        <v>0</v>
      </c>
      <c r="AE3" s="39">
        <v>0</v>
      </c>
      <c r="AF3" s="39">
        <v>0</v>
      </c>
      <c r="AG3" s="4" t="s">
        <v>64369</v>
      </c>
      <c r="AH3" s="17" t="s">
        <v>24450</v>
      </c>
      <c r="AI3" s="39">
        <v>0</v>
      </c>
      <c r="AJ3" s="39">
        <v>0</v>
      </c>
      <c r="AK3" s="39">
        <v>0</v>
      </c>
      <c r="AL3" s="4" t="s">
        <v>64370</v>
      </c>
      <c r="AM3" s="17" t="s">
        <v>24451</v>
      </c>
      <c r="AN3" s="39">
        <v>0</v>
      </c>
      <c r="AO3" s="39">
        <v>0</v>
      </c>
      <c r="AP3" s="39">
        <v>0</v>
      </c>
      <c r="AQ3" s="4" t="s">
        <v>64371</v>
      </c>
      <c r="AR3" s="17" t="s">
        <v>24452</v>
      </c>
      <c r="AS3" s="39">
        <v>0</v>
      </c>
      <c r="AT3" s="39">
        <v>0</v>
      </c>
      <c r="AU3" s="39">
        <v>0</v>
      </c>
      <c r="AV3" s="4" t="s">
        <v>64372</v>
      </c>
      <c r="AW3" s="17" t="s">
        <v>24453</v>
      </c>
      <c r="AX3" s="39">
        <v>0</v>
      </c>
      <c r="AY3" s="39">
        <v>0</v>
      </c>
      <c r="AZ3" s="39">
        <v>0</v>
      </c>
      <c r="BA3" s="4" t="s">
        <v>64373</v>
      </c>
      <c r="BB3" s="17" t="s">
        <v>24454</v>
      </c>
      <c r="BC3" s="39">
        <v>0</v>
      </c>
      <c r="BD3" s="39">
        <v>0</v>
      </c>
      <c r="BE3" s="39">
        <v>0</v>
      </c>
      <c r="BF3" s="4" t="s">
        <v>64374</v>
      </c>
      <c r="BG3" s="17" t="s">
        <v>24455</v>
      </c>
      <c r="BH3" s="39">
        <v>0</v>
      </c>
      <c r="BI3" s="39">
        <v>0</v>
      </c>
      <c r="BJ3" s="39">
        <v>0</v>
      </c>
      <c r="BK3" s="4" t="s">
        <v>64375</v>
      </c>
      <c r="BL3" s="17" t="s">
        <v>24456</v>
      </c>
      <c r="BM3" s="39">
        <v>0</v>
      </c>
      <c r="BN3" s="39">
        <v>0</v>
      </c>
      <c r="BO3" s="39">
        <v>0</v>
      </c>
      <c r="BP3" s="4" t="s">
        <v>64376</v>
      </c>
      <c r="BQ3" s="17" t="s">
        <v>24457</v>
      </c>
      <c r="BR3" s="39">
        <v>0</v>
      </c>
      <c r="BS3" s="39">
        <v>0</v>
      </c>
      <c r="BT3" s="39">
        <v>0</v>
      </c>
      <c r="BU3" s="4" t="s">
        <v>64377</v>
      </c>
      <c r="BV3" s="17" t="s">
        <v>24458</v>
      </c>
      <c r="BW3" s="39">
        <v>0</v>
      </c>
      <c r="BX3" s="39">
        <v>0</v>
      </c>
      <c r="BY3" s="39">
        <v>0</v>
      </c>
      <c r="BZ3" s="4" t="s">
        <v>64378</v>
      </c>
      <c r="CA3" s="17" t="s">
        <v>24459</v>
      </c>
      <c r="CB3" s="39">
        <v>0</v>
      </c>
      <c r="CC3" s="39">
        <v>0</v>
      </c>
      <c r="CD3" s="39">
        <v>0</v>
      </c>
      <c r="CE3" s="4" t="s">
        <v>64379</v>
      </c>
      <c r="CF3" s="17" t="s">
        <v>24460</v>
      </c>
      <c r="CG3" s="39">
        <v>0</v>
      </c>
      <c r="CH3" s="39">
        <v>0</v>
      </c>
      <c r="CI3" s="39">
        <v>0</v>
      </c>
      <c r="CJ3" s="4" t="s">
        <v>64380</v>
      </c>
      <c r="CK3" s="17" t="s">
        <v>24461</v>
      </c>
      <c r="CL3" s="39">
        <v>0</v>
      </c>
      <c r="CM3" s="39">
        <v>0</v>
      </c>
      <c r="CN3" s="39">
        <v>0</v>
      </c>
      <c r="CO3" s="4" t="s">
        <v>64381</v>
      </c>
      <c r="CP3" s="17" t="s">
        <v>24462</v>
      </c>
      <c r="CQ3" s="39">
        <v>0</v>
      </c>
      <c r="CR3" s="39">
        <v>0</v>
      </c>
      <c r="CS3" s="39">
        <v>0</v>
      </c>
      <c r="CT3" s="4" t="s">
        <v>64382</v>
      </c>
      <c r="CU3" s="17" t="s">
        <v>24463</v>
      </c>
      <c r="CV3" s="39">
        <v>0</v>
      </c>
      <c r="CW3" s="39">
        <v>0</v>
      </c>
      <c r="CX3" s="39">
        <v>0</v>
      </c>
      <c r="CY3" s="4" t="s">
        <v>64383</v>
      </c>
      <c r="CZ3" s="17" t="s">
        <v>24464</v>
      </c>
      <c r="DA3" s="39">
        <v>0</v>
      </c>
      <c r="DB3" s="39">
        <v>0</v>
      </c>
      <c r="DC3" s="39">
        <v>0</v>
      </c>
      <c r="DD3" s="39" t="s">
        <v>64384</v>
      </c>
      <c r="DE3" s="39" t="s">
        <v>24465</v>
      </c>
      <c r="DF3" s="39">
        <v>0</v>
      </c>
      <c r="DG3" s="39">
        <v>0</v>
      </c>
      <c r="DH3" s="39">
        <v>0</v>
      </c>
      <c r="DI3" s="4" t="s">
        <v>64385</v>
      </c>
      <c r="DJ3" s="17" t="s">
        <v>24466</v>
      </c>
      <c r="DK3" s="39">
        <v>0</v>
      </c>
      <c r="DL3" s="39">
        <v>0</v>
      </c>
      <c r="DM3" s="39">
        <v>0</v>
      </c>
      <c r="DN3" s="4" t="s">
        <v>64386</v>
      </c>
      <c r="DO3" s="17" t="s">
        <v>24467</v>
      </c>
      <c r="DP3" s="39">
        <v>0</v>
      </c>
      <c r="DQ3" s="39">
        <v>0</v>
      </c>
      <c r="DR3" s="39">
        <v>0</v>
      </c>
      <c r="DS3" s="4" t="s">
        <v>64387</v>
      </c>
      <c r="DT3" s="17" t="s">
        <v>24468</v>
      </c>
      <c r="DU3" s="39">
        <v>0</v>
      </c>
      <c r="DV3" s="39">
        <v>0</v>
      </c>
      <c r="DW3" s="39">
        <v>0</v>
      </c>
      <c r="DX3" s="4" t="s">
        <v>64388</v>
      </c>
      <c r="DY3" s="17" t="s">
        <v>24469</v>
      </c>
      <c r="DZ3" s="39">
        <v>0</v>
      </c>
      <c r="EA3" s="39">
        <v>0</v>
      </c>
      <c r="EB3" s="39">
        <v>0</v>
      </c>
      <c r="EC3" s="4" t="s">
        <v>64389</v>
      </c>
      <c r="ED3" s="17" t="s">
        <v>24470</v>
      </c>
      <c r="EE3" s="39">
        <v>0</v>
      </c>
      <c r="EF3" s="39">
        <v>0</v>
      </c>
      <c r="EG3" s="39">
        <v>0</v>
      </c>
      <c r="EH3" s="4" t="s">
        <v>64390</v>
      </c>
      <c r="EI3" s="56" t="s">
        <v>24471</v>
      </c>
      <c r="EJ3" s="56">
        <v>0</v>
      </c>
      <c r="EK3" s="56">
        <v>0</v>
      </c>
      <c r="EL3" s="56">
        <v>0</v>
      </c>
      <c r="EM3" s="4" t="s">
        <v>64391</v>
      </c>
      <c r="EN3" s="17" t="s">
        <v>24472</v>
      </c>
      <c r="EO3" s="39">
        <v>0</v>
      </c>
      <c r="EP3" s="39">
        <v>0</v>
      </c>
      <c r="EQ3" s="39">
        <v>0</v>
      </c>
      <c r="ER3" s="4" t="s">
        <v>64392</v>
      </c>
      <c r="ES3" s="1" t="s">
        <v>24473</v>
      </c>
      <c r="ET3" s="1">
        <v>0</v>
      </c>
      <c r="EU3" s="1">
        <v>0</v>
      </c>
      <c r="EV3" s="1">
        <v>0</v>
      </c>
      <c r="EW3" s="1" t="s">
        <v>64393</v>
      </c>
      <c r="EX3" s="1" t="s">
        <v>24474</v>
      </c>
      <c r="EY3" s="1">
        <v>0</v>
      </c>
      <c r="EZ3" s="1">
        <v>0</v>
      </c>
      <c r="FA3" s="1">
        <v>0</v>
      </c>
      <c r="FB3" s="1" t="s">
        <v>64394</v>
      </c>
      <c r="FC3" s="1" t="s">
        <v>24475</v>
      </c>
      <c r="FD3" s="1">
        <v>0</v>
      </c>
      <c r="FE3" s="1">
        <v>0</v>
      </c>
      <c r="FF3" s="1">
        <v>0</v>
      </c>
      <c r="FH3" s="1">
        <v>0</v>
      </c>
      <c r="FI3" s="1">
        <v>0</v>
      </c>
      <c r="FJ3" s="1">
        <v>0</v>
      </c>
      <c r="FL3" s="1">
        <v>0</v>
      </c>
      <c r="FM3" s="1">
        <v>0</v>
      </c>
      <c r="FN3" s="1">
        <v>0</v>
      </c>
      <c r="FP3" s="1">
        <v>0</v>
      </c>
      <c r="FQ3" s="1">
        <v>0</v>
      </c>
      <c r="FR3" s="1">
        <v>0</v>
      </c>
    </row>
    <row r="4" spans="1:174">
      <c r="A4" s="3">
        <v>61000000</v>
      </c>
      <c r="B4" s="42" t="s">
        <v>21</v>
      </c>
      <c r="C4" s="1" t="s">
        <v>967</v>
      </c>
      <c r="D4" s="5">
        <v>0</v>
      </c>
      <c r="E4" s="5">
        <v>0</v>
      </c>
      <c r="F4" s="4">
        <v>0</v>
      </c>
      <c r="G4" s="4"/>
      <c r="I4" s="5"/>
      <c r="M4" s="1" t="s">
        <v>41835</v>
      </c>
      <c r="N4" s="17" t="s">
        <v>1808</v>
      </c>
      <c r="O4" s="39">
        <v>0</v>
      </c>
      <c r="P4" s="39">
        <v>0</v>
      </c>
      <c r="Q4" s="39">
        <v>0</v>
      </c>
      <c r="R4" s="4" t="s">
        <v>41836</v>
      </c>
      <c r="S4" s="17" t="s">
        <v>1809</v>
      </c>
      <c r="T4" s="39">
        <v>0</v>
      </c>
      <c r="U4" s="39">
        <v>0</v>
      </c>
      <c r="V4" s="39">
        <v>0</v>
      </c>
      <c r="W4" s="4" t="s">
        <v>41837</v>
      </c>
      <c r="X4" s="17" t="s">
        <v>1810</v>
      </c>
      <c r="Y4" s="39">
        <v>0</v>
      </c>
      <c r="Z4" s="39">
        <v>0</v>
      </c>
      <c r="AA4" s="39">
        <v>0</v>
      </c>
      <c r="AB4" s="4" t="s">
        <v>41838</v>
      </c>
      <c r="AC4" s="17" t="s">
        <v>1811</v>
      </c>
      <c r="AD4" s="39">
        <v>0</v>
      </c>
      <c r="AE4" s="39">
        <v>0</v>
      </c>
      <c r="AF4" s="39">
        <v>0</v>
      </c>
      <c r="AG4" s="4" t="s">
        <v>41839</v>
      </c>
      <c r="AH4" s="17" t="s">
        <v>1812</v>
      </c>
      <c r="AI4" s="39">
        <v>0</v>
      </c>
      <c r="AJ4" s="39">
        <v>0</v>
      </c>
      <c r="AK4" s="39">
        <v>0</v>
      </c>
      <c r="AL4" s="4" t="s">
        <v>41840</v>
      </c>
      <c r="AM4" s="17" t="s">
        <v>1813</v>
      </c>
      <c r="AN4" s="39">
        <v>0</v>
      </c>
      <c r="AO4" s="39">
        <v>0</v>
      </c>
      <c r="AP4" s="39">
        <v>0</v>
      </c>
      <c r="AQ4" s="4" t="s">
        <v>41841</v>
      </c>
      <c r="AR4" s="17" t="s">
        <v>1814</v>
      </c>
      <c r="AS4" s="39">
        <v>0</v>
      </c>
      <c r="AT4" s="39">
        <v>0</v>
      </c>
      <c r="AU4" s="39">
        <v>0</v>
      </c>
      <c r="AV4" s="4" t="s">
        <v>41842</v>
      </c>
      <c r="AW4" s="17" t="s">
        <v>1815</v>
      </c>
      <c r="AX4" s="39">
        <v>0</v>
      </c>
      <c r="AY4" s="39">
        <v>0</v>
      </c>
      <c r="AZ4" s="39">
        <v>0</v>
      </c>
      <c r="BA4" s="4" t="s">
        <v>41843</v>
      </c>
      <c r="BB4" s="17" t="s">
        <v>1816</v>
      </c>
      <c r="BC4" s="39">
        <v>0</v>
      </c>
      <c r="BD4" s="39">
        <v>0</v>
      </c>
      <c r="BE4" s="39">
        <v>0</v>
      </c>
      <c r="BF4" s="4" t="s">
        <v>41844</v>
      </c>
      <c r="BG4" s="17" t="s">
        <v>1817</v>
      </c>
      <c r="BH4" s="39">
        <v>0</v>
      </c>
      <c r="BI4" s="39">
        <v>0</v>
      </c>
      <c r="BJ4" s="39">
        <v>0</v>
      </c>
      <c r="BK4" s="4" t="s">
        <v>41845</v>
      </c>
      <c r="BL4" s="17" t="s">
        <v>1818</v>
      </c>
      <c r="BM4" s="39">
        <v>0</v>
      </c>
      <c r="BN4" s="39">
        <v>0</v>
      </c>
      <c r="BO4" s="39">
        <v>0</v>
      </c>
      <c r="BP4" s="4" t="s">
        <v>41846</v>
      </c>
      <c r="BQ4" s="17" t="s">
        <v>1819</v>
      </c>
      <c r="BR4" s="39">
        <v>0</v>
      </c>
      <c r="BS4" s="39">
        <v>0</v>
      </c>
      <c r="BT4" s="39">
        <v>0</v>
      </c>
      <c r="BU4" s="4" t="s">
        <v>41847</v>
      </c>
      <c r="BV4" s="17" t="s">
        <v>1820</v>
      </c>
      <c r="BW4" s="39">
        <v>0</v>
      </c>
      <c r="BX4" s="39">
        <v>0</v>
      </c>
      <c r="BY4" s="39">
        <v>0</v>
      </c>
      <c r="BZ4" s="4" t="s">
        <v>41848</v>
      </c>
      <c r="CA4" s="17" t="s">
        <v>1821</v>
      </c>
      <c r="CB4" s="39">
        <v>0</v>
      </c>
      <c r="CC4" s="39">
        <v>0</v>
      </c>
      <c r="CD4" s="39">
        <v>0</v>
      </c>
      <c r="CE4" s="4" t="s">
        <v>41849</v>
      </c>
      <c r="CF4" s="17" t="s">
        <v>1822</v>
      </c>
      <c r="CG4" s="39">
        <v>0</v>
      </c>
      <c r="CH4" s="39">
        <v>0</v>
      </c>
      <c r="CI4" s="39">
        <v>0</v>
      </c>
      <c r="CJ4" s="4" t="s">
        <v>41850</v>
      </c>
      <c r="CK4" s="17" t="s">
        <v>1823</v>
      </c>
      <c r="CL4" s="39">
        <v>0</v>
      </c>
      <c r="CM4" s="39">
        <v>0</v>
      </c>
      <c r="CN4" s="39">
        <v>0</v>
      </c>
      <c r="CO4" s="4" t="s">
        <v>41851</v>
      </c>
      <c r="CP4" s="17" t="s">
        <v>1824</v>
      </c>
      <c r="CQ4" s="39">
        <v>0</v>
      </c>
      <c r="CR4" s="39">
        <v>0</v>
      </c>
      <c r="CS4" s="39">
        <v>0</v>
      </c>
      <c r="CT4" s="4" t="s">
        <v>41852</v>
      </c>
      <c r="CU4" s="17" t="s">
        <v>1825</v>
      </c>
      <c r="CV4" s="39">
        <v>0</v>
      </c>
      <c r="CW4" s="39">
        <v>0</v>
      </c>
      <c r="CX4" s="39">
        <v>0</v>
      </c>
      <c r="CY4" s="4" t="s">
        <v>41853</v>
      </c>
      <c r="CZ4" s="17" t="s">
        <v>1826</v>
      </c>
      <c r="DA4" s="39">
        <v>0</v>
      </c>
      <c r="DB4" s="39">
        <v>0</v>
      </c>
      <c r="DC4" s="39">
        <v>0</v>
      </c>
      <c r="DD4" s="39" t="s">
        <v>41854</v>
      </c>
      <c r="DE4" s="39" t="s">
        <v>1827</v>
      </c>
      <c r="DF4" s="39">
        <v>0</v>
      </c>
      <c r="DG4" s="39">
        <v>0</v>
      </c>
      <c r="DH4" s="39">
        <v>0</v>
      </c>
      <c r="DI4" s="4" t="s">
        <v>41855</v>
      </c>
      <c r="DJ4" s="17" t="s">
        <v>1828</v>
      </c>
      <c r="DK4" s="39">
        <v>0</v>
      </c>
      <c r="DL4" s="39">
        <v>0</v>
      </c>
      <c r="DM4" s="39">
        <v>0</v>
      </c>
      <c r="DN4" s="4" t="s">
        <v>41856</v>
      </c>
      <c r="DO4" s="17" t="s">
        <v>1829</v>
      </c>
      <c r="DP4" s="39">
        <v>0</v>
      </c>
      <c r="DQ4" s="39">
        <v>0</v>
      </c>
      <c r="DR4" s="39">
        <v>0</v>
      </c>
      <c r="DS4" s="4" t="s">
        <v>41857</v>
      </c>
      <c r="DT4" s="17" t="s">
        <v>1830</v>
      </c>
      <c r="DU4" s="39">
        <v>0</v>
      </c>
      <c r="DV4" s="39">
        <v>0</v>
      </c>
      <c r="DW4" s="39">
        <v>0</v>
      </c>
      <c r="DX4" s="4" t="s">
        <v>41858</v>
      </c>
      <c r="DY4" s="17" t="s">
        <v>1831</v>
      </c>
      <c r="DZ4" s="39">
        <v>0</v>
      </c>
      <c r="EA4" s="39">
        <v>0</v>
      </c>
      <c r="EB4" s="39">
        <v>0</v>
      </c>
      <c r="EC4" s="4" t="s">
        <v>41859</v>
      </c>
      <c r="ED4" s="17" t="s">
        <v>1832</v>
      </c>
      <c r="EE4" s="39">
        <v>0</v>
      </c>
      <c r="EF4" s="39">
        <v>0</v>
      </c>
      <c r="EG4" s="39">
        <v>0</v>
      </c>
      <c r="EH4" s="4" t="s">
        <v>41860</v>
      </c>
      <c r="EI4" s="56" t="s">
        <v>1833</v>
      </c>
      <c r="EJ4" s="56">
        <v>0</v>
      </c>
      <c r="EK4" s="56">
        <v>0</v>
      </c>
      <c r="EL4" s="56">
        <v>0</v>
      </c>
      <c r="EM4" s="4" t="s">
        <v>41861</v>
      </c>
      <c r="EN4" s="17" t="s">
        <v>1834</v>
      </c>
      <c r="EO4" s="39">
        <v>0</v>
      </c>
      <c r="EP4" s="39">
        <v>0</v>
      </c>
      <c r="EQ4" s="39">
        <v>0</v>
      </c>
      <c r="ER4" s="4" t="s">
        <v>41862</v>
      </c>
      <c r="ES4" s="1" t="s">
        <v>1835</v>
      </c>
      <c r="ET4" s="1">
        <v>0</v>
      </c>
      <c r="EU4" s="1">
        <v>0</v>
      </c>
      <c r="EV4" s="1">
        <v>0</v>
      </c>
      <c r="EW4" s="1" t="s">
        <v>41863</v>
      </c>
      <c r="EX4" s="1" t="s">
        <v>1836</v>
      </c>
      <c r="EY4" s="1">
        <v>0</v>
      </c>
      <c r="EZ4" s="1">
        <v>0</v>
      </c>
      <c r="FA4" s="1">
        <v>0</v>
      </c>
      <c r="FB4" s="1" t="s">
        <v>41864</v>
      </c>
      <c r="FC4" s="1" t="s">
        <v>1837</v>
      </c>
      <c r="FD4" s="1">
        <v>0</v>
      </c>
      <c r="FE4" s="1">
        <v>0</v>
      </c>
      <c r="FF4" s="1">
        <v>0</v>
      </c>
      <c r="FH4" s="1">
        <v>0</v>
      </c>
      <c r="FI4" s="1">
        <v>0</v>
      </c>
      <c r="FJ4" s="1">
        <v>0</v>
      </c>
      <c r="FL4" s="1">
        <v>0</v>
      </c>
      <c r="FM4" s="1">
        <v>0</v>
      </c>
      <c r="FN4" s="1">
        <v>0</v>
      </c>
      <c r="FP4" s="1">
        <v>0</v>
      </c>
      <c r="FQ4" s="1">
        <v>0</v>
      </c>
      <c r="FR4" s="1">
        <v>0</v>
      </c>
    </row>
    <row r="5" spans="1:174">
      <c r="A5" s="3">
        <v>69500000</v>
      </c>
      <c r="B5" s="42" t="s">
        <v>41</v>
      </c>
      <c r="C5" s="1" t="s">
        <v>968</v>
      </c>
      <c r="D5" s="5">
        <v>0</v>
      </c>
      <c r="E5" s="5">
        <v>0</v>
      </c>
      <c r="F5" s="4">
        <v>0</v>
      </c>
      <c r="G5" s="4"/>
      <c r="I5" s="5"/>
      <c r="M5" s="1" t="s">
        <v>64395</v>
      </c>
      <c r="N5" s="17" t="s">
        <v>24476</v>
      </c>
      <c r="O5" s="39">
        <v>0</v>
      </c>
      <c r="P5" s="39">
        <v>0</v>
      </c>
      <c r="Q5" s="39">
        <v>0</v>
      </c>
      <c r="R5" s="4" t="s">
        <v>64396</v>
      </c>
      <c r="S5" s="17" t="s">
        <v>24477</v>
      </c>
      <c r="T5" s="39">
        <v>0</v>
      </c>
      <c r="U5" s="39">
        <v>0</v>
      </c>
      <c r="V5" s="39">
        <v>0</v>
      </c>
      <c r="W5" s="4" t="s">
        <v>64397</v>
      </c>
      <c r="X5" s="17" t="s">
        <v>24478</v>
      </c>
      <c r="Y5" s="39">
        <v>0</v>
      </c>
      <c r="Z5" s="39">
        <v>0</v>
      </c>
      <c r="AA5" s="39">
        <v>0</v>
      </c>
      <c r="AB5" s="4" t="s">
        <v>64398</v>
      </c>
      <c r="AC5" s="17" t="s">
        <v>24479</v>
      </c>
      <c r="AD5" s="39">
        <v>0</v>
      </c>
      <c r="AE5" s="39">
        <v>0</v>
      </c>
      <c r="AF5" s="39">
        <v>0</v>
      </c>
      <c r="AG5" s="4" t="s">
        <v>64399</v>
      </c>
      <c r="AH5" s="17" t="s">
        <v>24480</v>
      </c>
      <c r="AI5" s="39">
        <v>0</v>
      </c>
      <c r="AJ5" s="39">
        <v>0</v>
      </c>
      <c r="AK5" s="39">
        <v>0</v>
      </c>
      <c r="AL5" s="4" t="s">
        <v>64400</v>
      </c>
      <c r="AM5" s="17" t="s">
        <v>24481</v>
      </c>
      <c r="AN5" s="39">
        <v>0</v>
      </c>
      <c r="AO5" s="39">
        <v>0</v>
      </c>
      <c r="AP5" s="39">
        <v>0</v>
      </c>
      <c r="AQ5" s="4" t="s">
        <v>64401</v>
      </c>
      <c r="AR5" s="17" t="s">
        <v>24482</v>
      </c>
      <c r="AS5" s="39">
        <v>0</v>
      </c>
      <c r="AT5" s="39">
        <v>0</v>
      </c>
      <c r="AU5" s="39">
        <v>0</v>
      </c>
      <c r="AV5" s="4" t="s">
        <v>64402</v>
      </c>
      <c r="AW5" s="17" t="s">
        <v>24483</v>
      </c>
      <c r="AX5" s="39">
        <v>0</v>
      </c>
      <c r="AY5" s="39">
        <v>0</v>
      </c>
      <c r="AZ5" s="39">
        <v>0</v>
      </c>
      <c r="BA5" s="4" t="s">
        <v>64403</v>
      </c>
      <c r="BB5" s="17" t="s">
        <v>24484</v>
      </c>
      <c r="BC5" s="39">
        <v>0</v>
      </c>
      <c r="BD5" s="39">
        <v>0</v>
      </c>
      <c r="BE5" s="39">
        <v>0</v>
      </c>
      <c r="BF5" s="4" t="s">
        <v>64404</v>
      </c>
      <c r="BG5" s="17" t="s">
        <v>24485</v>
      </c>
      <c r="BH5" s="39">
        <v>0</v>
      </c>
      <c r="BI5" s="39">
        <v>0</v>
      </c>
      <c r="BJ5" s="39">
        <v>0</v>
      </c>
      <c r="BK5" s="4" t="s">
        <v>64405</v>
      </c>
      <c r="BL5" s="17" t="s">
        <v>24486</v>
      </c>
      <c r="BM5" s="39">
        <v>0</v>
      </c>
      <c r="BN5" s="39">
        <v>0</v>
      </c>
      <c r="BO5" s="39">
        <v>0</v>
      </c>
      <c r="BP5" s="4" t="s">
        <v>64406</v>
      </c>
      <c r="BQ5" s="17" t="s">
        <v>24487</v>
      </c>
      <c r="BR5" s="39">
        <v>0</v>
      </c>
      <c r="BS5" s="39">
        <v>0</v>
      </c>
      <c r="BT5" s="39">
        <v>0</v>
      </c>
      <c r="BU5" s="4" t="s">
        <v>64407</v>
      </c>
      <c r="BV5" s="17" t="s">
        <v>24488</v>
      </c>
      <c r="BW5" s="39">
        <v>0</v>
      </c>
      <c r="BX5" s="39">
        <v>0</v>
      </c>
      <c r="BY5" s="39">
        <v>0</v>
      </c>
      <c r="BZ5" s="4" t="s">
        <v>64408</v>
      </c>
      <c r="CA5" s="17" t="s">
        <v>24489</v>
      </c>
      <c r="CB5" s="39">
        <v>0</v>
      </c>
      <c r="CC5" s="39">
        <v>0</v>
      </c>
      <c r="CD5" s="39">
        <v>0</v>
      </c>
      <c r="CE5" s="4" t="s">
        <v>64409</v>
      </c>
      <c r="CF5" s="17" t="s">
        <v>24490</v>
      </c>
      <c r="CG5" s="39">
        <v>0</v>
      </c>
      <c r="CH5" s="39">
        <v>0</v>
      </c>
      <c r="CI5" s="39">
        <v>0</v>
      </c>
      <c r="CJ5" s="4" t="s">
        <v>64410</v>
      </c>
      <c r="CK5" s="17" t="s">
        <v>24491</v>
      </c>
      <c r="CL5" s="39">
        <v>0</v>
      </c>
      <c r="CM5" s="39">
        <v>0</v>
      </c>
      <c r="CN5" s="39">
        <v>0</v>
      </c>
      <c r="CO5" s="4" t="s">
        <v>64411</v>
      </c>
      <c r="CP5" s="17" t="s">
        <v>24492</v>
      </c>
      <c r="CQ5" s="39">
        <v>0</v>
      </c>
      <c r="CR5" s="39">
        <v>0</v>
      </c>
      <c r="CS5" s="39">
        <v>0</v>
      </c>
      <c r="CT5" s="4" t="s">
        <v>64412</v>
      </c>
      <c r="CU5" s="17" t="s">
        <v>24493</v>
      </c>
      <c r="CV5" s="39">
        <v>0</v>
      </c>
      <c r="CW5" s="39">
        <v>0</v>
      </c>
      <c r="CX5" s="39">
        <v>0</v>
      </c>
      <c r="CY5" s="4" t="s">
        <v>64413</v>
      </c>
      <c r="CZ5" s="17" t="s">
        <v>24494</v>
      </c>
      <c r="DA5" s="39">
        <v>0</v>
      </c>
      <c r="DB5" s="39">
        <v>0</v>
      </c>
      <c r="DC5" s="39">
        <v>0</v>
      </c>
      <c r="DD5" s="39" t="s">
        <v>64414</v>
      </c>
      <c r="DE5" s="39" t="s">
        <v>24495</v>
      </c>
      <c r="DF5" s="39">
        <v>0</v>
      </c>
      <c r="DG5" s="39">
        <v>0</v>
      </c>
      <c r="DH5" s="39">
        <v>0</v>
      </c>
      <c r="DI5" s="4" t="s">
        <v>64415</v>
      </c>
      <c r="DJ5" s="17" t="s">
        <v>24496</v>
      </c>
      <c r="DK5" s="39">
        <v>0</v>
      </c>
      <c r="DL5" s="39">
        <v>0</v>
      </c>
      <c r="DM5" s="39">
        <v>0</v>
      </c>
      <c r="DN5" s="4" t="s">
        <v>64416</v>
      </c>
      <c r="DO5" s="17" t="s">
        <v>24497</v>
      </c>
      <c r="DP5" s="39">
        <v>0</v>
      </c>
      <c r="DQ5" s="39">
        <v>0</v>
      </c>
      <c r="DR5" s="39">
        <v>0</v>
      </c>
      <c r="DS5" s="4" t="s">
        <v>64417</v>
      </c>
      <c r="DT5" s="17" t="s">
        <v>24498</v>
      </c>
      <c r="DU5" s="39">
        <v>0</v>
      </c>
      <c r="DV5" s="39">
        <v>0</v>
      </c>
      <c r="DW5" s="39">
        <v>0</v>
      </c>
      <c r="DX5" s="4" t="s">
        <v>64418</v>
      </c>
      <c r="DY5" s="17" t="s">
        <v>24499</v>
      </c>
      <c r="DZ5" s="39">
        <v>0</v>
      </c>
      <c r="EA5" s="39">
        <v>0</v>
      </c>
      <c r="EB5" s="39">
        <v>0</v>
      </c>
      <c r="EC5" s="4" t="s">
        <v>64419</v>
      </c>
      <c r="ED5" s="17" t="s">
        <v>24500</v>
      </c>
      <c r="EE5" s="39">
        <v>0</v>
      </c>
      <c r="EF5" s="39">
        <v>0</v>
      </c>
      <c r="EG5" s="39">
        <v>0</v>
      </c>
      <c r="EH5" s="4" t="s">
        <v>64420</v>
      </c>
      <c r="EI5" s="56" t="s">
        <v>24501</v>
      </c>
      <c r="EJ5" s="56">
        <v>0</v>
      </c>
      <c r="EK5" s="56">
        <v>0</v>
      </c>
      <c r="EL5" s="56">
        <v>0</v>
      </c>
      <c r="EM5" s="4" t="s">
        <v>64421</v>
      </c>
      <c r="EN5" s="17" t="s">
        <v>24502</v>
      </c>
      <c r="EO5" s="39">
        <v>0</v>
      </c>
      <c r="EP5" s="39">
        <v>0</v>
      </c>
      <c r="EQ5" s="39">
        <v>0</v>
      </c>
      <c r="ER5" s="4" t="s">
        <v>64422</v>
      </c>
      <c r="ES5" s="1" t="s">
        <v>24503</v>
      </c>
      <c r="ET5" s="1">
        <v>0</v>
      </c>
      <c r="EU5" s="1">
        <v>0</v>
      </c>
      <c r="EV5" s="1">
        <v>0</v>
      </c>
      <c r="EW5" s="1" t="s">
        <v>64423</v>
      </c>
      <c r="EX5" s="1" t="s">
        <v>24504</v>
      </c>
      <c r="EY5" s="1">
        <v>0</v>
      </c>
      <c r="EZ5" s="1">
        <v>0</v>
      </c>
      <c r="FA5" s="1">
        <v>0</v>
      </c>
      <c r="FB5" s="1" t="s">
        <v>64424</v>
      </c>
      <c r="FC5" s="1" t="s">
        <v>24505</v>
      </c>
      <c r="FD5" s="1">
        <v>0</v>
      </c>
      <c r="FE5" s="1">
        <v>0</v>
      </c>
      <c r="FF5" s="1">
        <v>0</v>
      </c>
      <c r="FH5" s="1">
        <v>0</v>
      </c>
      <c r="FI5" s="1">
        <v>0</v>
      </c>
      <c r="FJ5" s="1">
        <v>0</v>
      </c>
      <c r="FL5" s="1">
        <v>0</v>
      </c>
      <c r="FM5" s="1">
        <v>0</v>
      </c>
      <c r="FN5" s="1">
        <v>0</v>
      </c>
      <c r="FP5" s="1">
        <v>0</v>
      </c>
      <c r="FQ5" s="1">
        <v>0</v>
      </c>
      <c r="FR5" s="1">
        <v>0</v>
      </c>
    </row>
    <row r="6" spans="1:174">
      <c r="A6" s="3">
        <v>69510000</v>
      </c>
      <c r="B6" s="42" t="s">
        <v>42</v>
      </c>
      <c r="C6" s="1" t="s">
        <v>969</v>
      </c>
      <c r="D6" s="5">
        <v>0</v>
      </c>
      <c r="E6" s="5">
        <v>0</v>
      </c>
      <c r="F6" s="4">
        <v>0</v>
      </c>
      <c r="G6" s="4"/>
      <c r="I6" s="5"/>
      <c r="M6" s="1" t="s">
        <v>64425</v>
      </c>
      <c r="N6" s="17" t="s">
        <v>24506</v>
      </c>
      <c r="O6" s="39">
        <v>0</v>
      </c>
      <c r="P6" s="39">
        <v>0</v>
      </c>
      <c r="Q6" s="39">
        <v>0</v>
      </c>
      <c r="R6" s="4" t="s">
        <v>64426</v>
      </c>
      <c r="S6" s="17" t="s">
        <v>24507</v>
      </c>
      <c r="T6" s="39">
        <v>0</v>
      </c>
      <c r="U6" s="39">
        <v>0</v>
      </c>
      <c r="V6" s="39">
        <v>0</v>
      </c>
      <c r="W6" s="4" t="s">
        <v>64427</v>
      </c>
      <c r="X6" s="17" t="s">
        <v>24508</v>
      </c>
      <c r="Y6" s="39">
        <v>0</v>
      </c>
      <c r="Z6" s="39">
        <v>0</v>
      </c>
      <c r="AA6" s="39">
        <v>0</v>
      </c>
      <c r="AB6" s="4" t="s">
        <v>64428</v>
      </c>
      <c r="AC6" s="17" t="s">
        <v>24509</v>
      </c>
      <c r="AD6" s="39">
        <v>0</v>
      </c>
      <c r="AE6" s="39">
        <v>0</v>
      </c>
      <c r="AF6" s="39">
        <v>0</v>
      </c>
      <c r="AG6" s="4" t="s">
        <v>64429</v>
      </c>
      <c r="AH6" s="17" t="s">
        <v>24510</v>
      </c>
      <c r="AI6" s="39">
        <v>0</v>
      </c>
      <c r="AJ6" s="39">
        <v>0</v>
      </c>
      <c r="AK6" s="39">
        <v>0</v>
      </c>
      <c r="AL6" s="4" t="s">
        <v>64430</v>
      </c>
      <c r="AM6" s="17" t="s">
        <v>24511</v>
      </c>
      <c r="AN6" s="39">
        <v>0</v>
      </c>
      <c r="AO6" s="39">
        <v>0</v>
      </c>
      <c r="AP6" s="39">
        <v>0</v>
      </c>
      <c r="AQ6" s="4" t="s">
        <v>64431</v>
      </c>
      <c r="AR6" s="17" t="s">
        <v>24512</v>
      </c>
      <c r="AS6" s="39">
        <v>0</v>
      </c>
      <c r="AT6" s="39">
        <v>0</v>
      </c>
      <c r="AU6" s="39">
        <v>0</v>
      </c>
      <c r="AV6" s="4" t="s">
        <v>64432</v>
      </c>
      <c r="AW6" s="17" t="s">
        <v>24513</v>
      </c>
      <c r="AX6" s="39">
        <v>0</v>
      </c>
      <c r="AY6" s="39">
        <v>0</v>
      </c>
      <c r="AZ6" s="39">
        <v>0</v>
      </c>
      <c r="BA6" s="4" t="s">
        <v>64433</v>
      </c>
      <c r="BB6" s="17" t="s">
        <v>24514</v>
      </c>
      <c r="BC6" s="39">
        <v>0</v>
      </c>
      <c r="BD6" s="39">
        <v>0</v>
      </c>
      <c r="BE6" s="39">
        <v>0</v>
      </c>
      <c r="BF6" s="4" t="s">
        <v>64434</v>
      </c>
      <c r="BG6" s="17" t="s">
        <v>24515</v>
      </c>
      <c r="BH6" s="39">
        <v>0</v>
      </c>
      <c r="BI6" s="39">
        <v>0</v>
      </c>
      <c r="BJ6" s="39">
        <v>0</v>
      </c>
      <c r="BK6" s="4" t="s">
        <v>64435</v>
      </c>
      <c r="BL6" s="17" t="s">
        <v>24516</v>
      </c>
      <c r="BM6" s="39">
        <v>0</v>
      </c>
      <c r="BN6" s="39">
        <v>0</v>
      </c>
      <c r="BO6" s="39">
        <v>0</v>
      </c>
      <c r="BP6" s="4" t="s">
        <v>64436</v>
      </c>
      <c r="BQ6" s="17" t="s">
        <v>24517</v>
      </c>
      <c r="BR6" s="39">
        <v>0</v>
      </c>
      <c r="BS6" s="39">
        <v>0</v>
      </c>
      <c r="BT6" s="39">
        <v>0</v>
      </c>
      <c r="BU6" s="4" t="s">
        <v>64437</v>
      </c>
      <c r="BV6" s="17" t="s">
        <v>24518</v>
      </c>
      <c r="BW6" s="39">
        <v>0</v>
      </c>
      <c r="BX6" s="39">
        <v>0</v>
      </c>
      <c r="BY6" s="39">
        <v>0</v>
      </c>
      <c r="BZ6" s="4" t="s">
        <v>64438</v>
      </c>
      <c r="CA6" s="17" t="s">
        <v>24519</v>
      </c>
      <c r="CB6" s="39">
        <v>0</v>
      </c>
      <c r="CC6" s="39">
        <v>0</v>
      </c>
      <c r="CD6" s="39">
        <v>0</v>
      </c>
      <c r="CE6" s="4" t="s">
        <v>64439</v>
      </c>
      <c r="CF6" s="17" t="s">
        <v>24520</v>
      </c>
      <c r="CG6" s="39">
        <v>0</v>
      </c>
      <c r="CH6" s="39">
        <v>0</v>
      </c>
      <c r="CI6" s="39">
        <v>0</v>
      </c>
      <c r="CJ6" s="4" t="s">
        <v>64440</v>
      </c>
      <c r="CK6" s="17" t="s">
        <v>24521</v>
      </c>
      <c r="CL6" s="39">
        <v>0</v>
      </c>
      <c r="CM6" s="39">
        <v>0</v>
      </c>
      <c r="CN6" s="39">
        <v>0</v>
      </c>
      <c r="CO6" s="4" t="s">
        <v>64441</v>
      </c>
      <c r="CP6" s="17" t="s">
        <v>24522</v>
      </c>
      <c r="CQ6" s="39">
        <v>0</v>
      </c>
      <c r="CR6" s="39">
        <v>0</v>
      </c>
      <c r="CS6" s="39">
        <v>0</v>
      </c>
      <c r="CT6" s="4" t="s">
        <v>64442</v>
      </c>
      <c r="CU6" s="17" t="s">
        <v>24523</v>
      </c>
      <c r="CV6" s="39">
        <v>0</v>
      </c>
      <c r="CW6" s="39">
        <v>0</v>
      </c>
      <c r="CX6" s="39">
        <v>0</v>
      </c>
      <c r="CY6" s="4" t="s">
        <v>64443</v>
      </c>
      <c r="CZ6" s="17" t="s">
        <v>24524</v>
      </c>
      <c r="DA6" s="39">
        <v>0</v>
      </c>
      <c r="DB6" s="39">
        <v>0</v>
      </c>
      <c r="DC6" s="39">
        <v>0</v>
      </c>
      <c r="DD6" s="39" t="s">
        <v>64444</v>
      </c>
      <c r="DE6" s="39" t="s">
        <v>24525</v>
      </c>
      <c r="DF6" s="39">
        <v>0</v>
      </c>
      <c r="DG6" s="39">
        <v>0</v>
      </c>
      <c r="DH6" s="39">
        <v>0</v>
      </c>
      <c r="DI6" s="4" t="s">
        <v>64445</v>
      </c>
      <c r="DJ6" s="17" t="s">
        <v>24526</v>
      </c>
      <c r="DK6" s="39">
        <v>0</v>
      </c>
      <c r="DL6" s="39">
        <v>0</v>
      </c>
      <c r="DM6" s="39">
        <v>0</v>
      </c>
      <c r="DN6" s="4" t="s">
        <v>64446</v>
      </c>
      <c r="DO6" s="17" t="s">
        <v>24527</v>
      </c>
      <c r="DP6" s="39">
        <v>0</v>
      </c>
      <c r="DQ6" s="39">
        <v>0</v>
      </c>
      <c r="DR6" s="39">
        <v>0</v>
      </c>
      <c r="DS6" s="4" t="s">
        <v>64447</v>
      </c>
      <c r="DT6" s="17" t="s">
        <v>24528</v>
      </c>
      <c r="DU6" s="39">
        <v>0</v>
      </c>
      <c r="DV6" s="39">
        <v>0</v>
      </c>
      <c r="DW6" s="39">
        <v>0</v>
      </c>
      <c r="DX6" s="4" t="s">
        <v>64448</v>
      </c>
      <c r="DY6" s="17" t="s">
        <v>24529</v>
      </c>
      <c r="DZ6" s="39">
        <v>0</v>
      </c>
      <c r="EA6" s="39">
        <v>0</v>
      </c>
      <c r="EB6" s="39">
        <v>0</v>
      </c>
      <c r="EC6" s="4" t="s">
        <v>64449</v>
      </c>
      <c r="ED6" s="17" t="s">
        <v>24530</v>
      </c>
      <c r="EE6" s="39">
        <v>0</v>
      </c>
      <c r="EF6" s="39">
        <v>0</v>
      </c>
      <c r="EG6" s="39">
        <v>0</v>
      </c>
      <c r="EH6" s="4" t="s">
        <v>64450</v>
      </c>
      <c r="EI6" s="56" t="s">
        <v>24531</v>
      </c>
      <c r="EJ6" s="56">
        <v>0</v>
      </c>
      <c r="EK6" s="56">
        <v>0</v>
      </c>
      <c r="EL6" s="56">
        <v>0</v>
      </c>
      <c r="EM6" s="4" t="s">
        <v>64451</v>
      </c>
      <c r="EN6" s="17" t="s">
        <v>24532</v>
      </c>
      <c r="EO6" s="39">
        <v>0</v>
      </c>
      <c r="EP6" s="39">
        <v>0</v>
      </c>
      <c r="EQ6" s="39">
        <v>0</v>
      </c>
      <c r="ER6" s="4" t="s">
        <v>64452</v>
      </c>
      <c r="ES6" s="1" t="s">
        <v>24533</v>
      </c>
      <c r="ET6" s="1">
        <v>0</v>
      </c>
      <c r="EU6" s="1">
        <v>0</v>
      </c>
      <c r="EV6" s="1">
        <v>0</v>
      </c>
      <c r="EW6" s="1" t="s">
        <v>64453</v>
      </c>
      <c r="EX6" s="1" t="s">
        <v>24534</v>
      </c>
      <c r="EY6" s="1">
        <v>0</v>
      </c>
      <c r="EZ6" s="1">
        <v>0</v>
      </c>
      <c r="FA6" s="1">
        <v>0</v>
      </c>
      <c r="FB6" s="1" t="s">
        <v>64454</v>
      </c>
      <c r="FC6" s="1" t="s">
        <v>24535</v>
      </c>
      <c r="FD6" s="1">
        <v>0</v>
      </c>
      <c r="FE6" s="1">
        <v>0</v>
      </c>
      <c r="FF6" s="1">
        <v>0</v>
      </c>
      <c r="FH6" s="1">
        <v>0</v>
      </c>
      <c r="FI6" s="1">
        <v>0</v>
      </c>
      <c r="FJ6" s="1">
        <v>0</v>
      </c>
      <c r="FL6" s="1">
        <v>0</v>
      </c>
      <c r="FM6" s="1">
        <v>0</v>
      </c>
      <c r="FN6" s="1">
        <v>0</v>
      </c>
      <c r="FP6" s="1">
        <v>0</v>
      </c>
      <c r="FQ6" s="1">
        <v>0</v>
      </c>
      <c r="FR6" s="1">
        <v>0</v>
      </c>
    </row>
    <row r="7" spans="1:174">
      <c r="A7" s="3">
        <v>69511000</v>
      </c>
      <c r="B7" s="42" t="s">
        <v>43</v>
      </c>
      <c r="C7" s="1" t="s">
        <v>970</v>
      </c>
      <c r="D7" s="5">
        <v>0</v>
      </c>
      <c r="E7" s="5">
        <v>0</v>
      </c>
      <c r="F7" s="4">
        <v>0</v>
      </c>
      <c r="G7" s="4"/>
      <c r="I7" s="5"/>
      <c r="M7" s="1" t="s">
        <v>64455</v>
      </c>
      <c r="N7" s="17" t="s">
        <v>24536</v>
      </c>
      <c r="O7" s="39">
        <v>0</v>
      </c>
      <c r="P7" s="39">
        <v>0</v>
      </c>
      <c r="Q7" s="39">
        <v>0</v>
      </c>
      <c r="R7" s="4" t="s">
        <v>64456</v>
      </c>
      <c r="S7" s="17" t="s">
        <v>24537</v>
      </c>
      <c r="T7" s="39">
        <v>0</v>
      </c>
      <c r="U7" s="39">
        <v>0</v>
      </c>
      <c r="V7" s="39">
        <v>0</v>
      </c>
      <c r="W7" s="4" t="s">
        <v>64457</v>
      </c>
      <c r="X7" s="17" t="s">
        <v>24538</v>
      </c>
      <c r="Y7" s="39">
        <v>0</v>
      </c>
      <c r="Z7" s="39">
        <v>0</v>
      </c>
      <c r="AA7" s="39">
        <v>0</v>
      </c>
      <c r="AB7" s="4" t="s">
        <v>64458</v>
      </c>
      <c r="AC7" s="17" t="s">
        <v>24539</v>
      </c>
      <c r="AD7" s="39">
        <v>0</v>
      </c>
      <c r="AE7" s="39">
        <v>0</v>
      </c>
      <c r="AF7" s="39">
        <v>0</v>
      </c>
      <c r="AG7" s="4" t="s">
        <v>64459</v>
      </c>
      <c r="AH7" s="17" t="s">
        <v>24540</v>
      </c>
      <c r="AI7" s="39">
        <v>0</v>
      </c>
      <c r="AJ7" s="39">
        <v>0</v>
      </c>
      <c r="AK7" s="39">
        <v>0</v>
      </c>
      <c r="AL7" s="4" t="s">
        <v>64460</v>
      </c>
      <c r="AM7" s="17" t="s">
        <v>24541</v>
      </c>
      <c r="AN7" s="39">
        <v>0</v>
      </c>
      <c r="AO7" s="39">
        <v>0</v>
      </c>
      <c r="AP7" s="39">
        <v>0</v>
      </c>
      <c r="AQ7" s="4" t="s">
        <v>64461</v>
      </c>
      <c r="AR7" s="17" t="s">
        <v>24542</v>
      </c>
      <c r="AS7" s="39">
        <v>0</v>
      </c>
      <c r="AT7" s="39">
        <v>0</v>
      </c>
      <c r="AU7" s="39">
        <v>0</v>
      </c>
      <c r="AV7" s="4" t="s">
        <v>64462</v>
      </c>
      <c r="AW7" s="17" t="s">
        <v>24543</v>
      </c>
      <c r="AX7" s="39">
        <v>0</v>
      </c>
      <c r="AY7" s="39">
        <v>0</v>
      </c>
      <c r="AZ7" s="39">
        <v>0</v>
      </c>
      <c r="BA7" s="4" t="s">
        <v>64463</v>
      </c>
      <c r="BB7" s="17" t="s">
        <v>24544</v>
      </c>
      <c r="BC7" s="39">
        <v>0</v>
      </c>
      <c r="BD7" s="39">
        <v>0</v>
      </c>
      <c r="BE7" s="39">
        <v>0</v>
      </c>
      <c r="BF7" s="4" t="s">
        <v>64464</v>
      </c>
      <c r="BG7" s="17" t="s">
        <v>24545</v>
      </c>
      <c r="BH7" s="39">
        <v>0</v>
      </c>
      <c r="BI7" s="39">
        <v>0</v>
      </c>
      <c r="BJ7" s="39">
        <v>0</v>
      </c>
      <c r="BK7" s="4" t="s">
        <v>64465</v>
      </c>
      <c r="BL7" s="17" t="s">
        <v>24546</v>
      </c>
      <c r="BM7" s="39">
        <v>0</v>
      </c>
      <c r="BN7" s="39">
        <v>0</v>
      </c>
      <c r="BO7" s="39">
        <v>0</v>
      </c>
      <c r="BP7" s="4" t="s">
        <v>64466</v>
      </c>
      <c r="BQ7" s="17" t="s">
        <v>24547</v>
      </c>
      <c r="BR7" s="39">
        <v>0</v>
      </c>
      <c r="BS7" s="39">
        <v>0</v>
      </c>
      <c r="BT7" s="39">
        <v>0</v>
      </c>
      <c r="BU7" s="4" t="s">
        <v>64467</v>
      </c>
      <c r="BV7" s="17" t="s">
        <v>24548</v>
      </c>
      <c r="BW7" s="39">
        <v>0</v>
      </c>
      <c r="BX7" s="39">
        <v>0</v>
      </c>
      <c r="BY7" s="39">
        <v>0</v>
      </c>
      <c r="BZ7" s="4" t="s">
        <v>64468</v>
      </c>
      <c r="CA7" s="17" t="s">
        <v>24549</v>
      </c>
      <c r="CB7" s="39">
        <v>0</v>
      </c>
      <c r="CC7" s="39">
        <v>0</v>
      </c>
      <c r="CD7" s="39">
        <v>0</v>
      </c>
      <c r="CE7" s="4" t="s">
        <v>64469</v>
      </c>
      <c r="CF7" s="17" t="s">
        <v>24550</v>
      </c>
      <c r="CG7" s="39">
        <v>0</v>
      </c>
      <c r="CH7" s="39">
        <v>0</v>
      </c>
      <c r="CI7" s="39">
        <v>0</v>
      </c>
      <c r="CJ7" s="4" t="s">
        <v>64470</v>
      </c>
      <c r="CK7" s="17" t="s">
        <v>24551</v>
      </c>
      <c r="CL7" s="39">
        <v>0</v>
      </c>
      <c r="CM7" s="39">
        <v>0</v>
      </c>
      <c r="CN7" s="39">
        <v>0</v>
      </c>
      <c r="CO7" s="4" t="s">
        <v>64471</v>
      </c>
      <c r="CP7" s="17" t="s">
        <v>24552</v>
      </c>
      <c r="CQ7" s="39">
        <v>0</v>
      </c>
      <c r="CR7" s="39">
        <v>0</v>
      </c>
      <c r="CS7" s="39">
        <v>0</v>
      </c>
      <c r="CT7" s="4" t="s">
        <v>64472</v>
      </c>
      <c r="CU7" s="17" t="s">
        <v>24553</v>
      </c>
      <c r="CV7" s="39">
        <v>0</v>
      </c>
      <c r="CW7" s="39">
        <v>0</v>
      </c>
      <c r="CX7" s="39">
        <v>0</v>
      </c>
      <c r="CY7" s="4" t="s">
        <v>64473</v>
      </c>
      <c r="CZ7" s="17" t="s">
        <v>24554</v>
      </c>
      <c r="DA7" s="39">
        <v>0</v>
      </c>
      <c r="DB7" s="39">
        <v>0</v>
      </c>
      <c r="DC7" s="39">
        <v>0</v>
      </c>
      <c r="DD7" s="39" t="s">
        <v>64474</v>
      </c>
      <c r="DE7" s="39" t="s">
        <v>24555</v>
      </c>
      <c r="DF7" s="39">
        <v>0</v>
      </c>
      <c r="DG7" s="39">
        <v>0</v>
      </c>
      <c r="DH7" s="39">
        <v>0</v>
      </c>
      <c r="DI7" s="4" t="s">
        <v>64475</v>
      </c>
      <c r="DJ7" s="17" t="s">
        <v>24556</v>
      </c>
      <c r="DK7" s="39">
        <v>0</v>
      </c>
      <c r="DL7" s="39">
        <v>0</v>
      </c>
      <c r="DM7" s="39">
        <v>0</v>
      </c>
      <c r="DN7" s="4" t="s">
        <v>64476</v>
      </c>
      <c r="DO7" s="17" t="s">
        <v>24557</v>
      </c>
      <c r="DP7" s="39">
        <v>0</v>
      </c>
      <c r="DQ7" s="39">
        <v>0</v>
      </c>
      <c r="DR7" s="39">
        <v>0</v>
      </c>
      <c r="DS7" s="4" t="s">
        <v>64477</v>
      </c>
      <c r="DT7" s="17" t="s">
        <v>24558</v>
      </c>
      <c r="DU7" s="39">
        <v>0</v>
      </c>
      <c r="DV7" s="39">
        <v>0</v>
      </c>
      <c r="DW7" s="39">
        <v>0</v>
      </c>
      <c r="DX7" s="4" t="s">
        <v>64478</v>
      </c>
      <c r="DY7" s="17" t="s">
        <v>24559</v>
      </c>
      <c r="DZ7" s="39">
        <v>0</v>
      </c>
      <c r="EA7" s="39">
        <v>0</v>
      </c>
      <c r="EB7" s="39">
        <v>0</v>
      </c>
      <c r="EC7" s="4" t="s">
        <v>64479</v>
      </c>
      <c r="ED7" s="17" t="s">
        <v>24560</v>
      </c>
      <c r="EE7" s="39">
        <v>0</v>
      </c>
      <c r="EF7" s="39">
        <v>0</v>
      </c>
      <c r="EG7" s="39">
        <v>0</v>
      </c>
      <c r="EH7" s="4" t="s">
        <v>64480</v>
      </c>
      <c r="EI7" s="56" t="s">
        <v>24561</v>
      </c>
      <c r="EJ7" s="56">
        <v>0</v>
      </c>
      <c r="EK7" s="56">
        <v>0</v>
      </c>
      <c r="EL7" s="56">
        <v>0</v>
      </c>
      <c r="EM7" s="4" t="s">
        <v>64481</v>
      </c>
      <c r="EN7" s="17" t="s">
        <v>24562</v>
      </c>
      <c r="EO7" s="39">
        <v>0</v>
      </c>
      <c r="EP7" s="39">
        <v>0</v>
      </c>
      <c r="EQ7" s="39">
        <v>0</v>
      </c>
      <c r="ER7" s="4" t="s">
        <v>64482</v>
      </c>
      <c r="ES7" s="1" t="s">
        <v>24563</v>
      </c>
      <c r="ET7" s="1">
        <v>0</v>
      </c>
      <c r="EU7" s="1">
        <v>0</v>
      </c>
      <c r="EV7" s="1">
        <v>0</v>
      </c>
      <c r="EW7" s="1" t="s">
        <v>64483</v>
      </c>
      <c r="EX7" s="1" t="s">
        <v>24564</v>
      </c>
      <c r="EY7" s="1">
        <v>0</v>
      </c>
      <c r="EZ7" s="1">
        <v>0</v>
      </c>
      <c r="FA7" s="1">
        <v>0</v>
      </c>
      <c r="FB7" s="1" t="s">
        <v>64484</v>
      </c>
      <c r="FC7" s="1" t="s">
        <v>24565</v>
      </c>
      <c r="FD7" s="1">
        <v>0</v>
      </c>
      <c r="FE7" s="1">
        <v>0</v>
      </c>
      <c r="FF7" s="1">
        <v>0</v>
      </c>
      <c r="FH7" s="1">
        <v>0</v>
      </c>
      <c r="FI7" s="1">
        <v>0</v>
      </c>
      <c r="FJ7" s="1">
        <v>0</v>
      </c>
      <c r="FL7" s="1">
        <v>0</v>
      </c>
      <c r="FM7" s="1">
        <v>0</v>
      </c>
      <c r="FN7" s="1">
        <v>0</v>
      </c>
      <c r="FP7" s="1">
        <v>0</v>
      </c>
      <c r="FQ7" s="1">
        <v>0</v>
      </c>
      <c r="FR7" s="1">
        <v>0</v>
      </c>
    </row>
    <row r="8" spans="1:174">
      <c r="A8" s="3">
        <v>69511001</v>
      </c>
      <c r="B8" s="42" t="s">
        <v>43</v>
      </c>
      <c r="C8" s="1" t="s">
        <v>971</v>
      </c>
      <c r="D8" s="5">
        <v>-1827322760</v>
      </c>
      <c r="E8" s="5">
        <v>-6348373791</v>
      </c>
      <c r="F8" s="4">
        <v>-8175696551</v>
      </c>
      <c r="G8" s="4"/>
      <c r="H8" s="4"/>
      <c r="I8" s="5"/>
      <c r="J8" s="55">
        <v>1</v>
      </c>
      <c r="K8" s="55"/>
      <c r="L8" s="55"/>
      <c r="M8" s="55" t="s">
        <v>64485</v>
      </c>
      <c r="N8" s="17" t="s">
        <v>24566</v>
      </c>
      <c r="O8" s="39">
        <v>-174174095</v>
      </c>
      <c r="P8" s="39">
        <v>-584432158</v>
      </c>
      <c r="Q8" s="39">
        <v>-758606253</v>
      </c>
      <c r="R8" s="4" t="s">
        <v>64486</v>
      </c>
      <c r="S8" s="17" t="s">
        <v>24567</v>
      </c>
      <c r="T8" s="39">
        <v>-299520565</v>
      </c>
      <c r="U8" s="39">
        <v>-1268517782</v>
      </c>
      <c r="V8" s="39">
        <v>-1568038347</v>
      </c>
      <c r="W8" s="4" t="s">
        <v>64487</v>
      </c>
      <c r="X8" s="17" t="s">
        <v>24568</v>
      </c>
      <c r="Y8" s="39">
        <v>-29319137</v>
      </c>
      <c r="Z8" s="39">
        <v>-139004264</v>
      </c>
      <c r="AA8" s="39">
        <v>-168323401</v>
      </c>
      <c r="AB8" s="4" t="s">
        <v>64488</v>
      </c>
      <c r="AC8" s="17" t="s">
        <v>24569</v>
      </c>
      <c r="AD8" s="39">
        <v>-124623840</v>
      </c>
      <c r="AE8" s="39">
        <v>-384946666</v>
      </c>
      <c r="AF8" s="39">
        <v>-509570506</v>
      </c>
      <c r="AG8" s="4" t="s">
        <v>64489</v>
      </c>
      <c r="AH8" s="17" t="s">
        <v>24570</v>
      </c>
      <c r="AI8" s="39">
        <v>-24569571</v>
      </c>
      <c r="AJ8" s="39">
        <v>-95338067</v>
      </c>
      <c r="AK8" s="39">
        <v>-119907638</v>
      </c>
      <c r="AL8" s="4" t="s">
        <v>64490</v>
      </c>
      <c r="AM8" s="17" t="s">
        <v>24571</v>
      </c>
      <c r="AN8" s="39">
        <v>-20839510</v>
      </c>
      <c r="AO8" s="39">
        <v>-120875950</v>
      </c>
      <c r="AP8" s="39">
        <v>-141715460</v>
      </c>
      <c r="AQ8" s="4" t="s">
        <v>64491</v>
      </c>
      <c r="AR8" s="17" t="s">
        <v>24572</v>
      </c>
      <c r="AS8" s="39">
        <v>-26153622</v>
      </c>
      <c r="AT8" s="39">
        <v>-88154056</v>
      </c>
      <c r="AU8" s="39">
        <v>-114307678</v>
      </c>
      <c r="AV8" s="4" t="s">
        <v>64492</v>
      </c>
      <c r="AW8" s="17" t="s">
        <v>24573</v>
      </c>
      <c r="AX8" s="39">
        <v>-7010316</v>
      </c>
      <c r="AY8" s="39">
        <v>-40391685</v>
      </c>
      <c r="AZ8" s="39">
        <v>-47402001</v>
      </c>
      <c r="BA8" s="4" t="s">
        <v>64493</v>
      </c>
      <c r="BB8" s="17" t="s">
        <v>24574</v>
      </c>
      <c r="BC8" s="39">
        <v>-13687207</v>
      </c>
      <c r="BD8" s="39">
        <v>-81010226</v>
      </c>
      <c r="BE8" s="39">
        <v>-94697433</v>
      </c>
      <c r="BF8" s="4" t="s">
        <v>64494</v>
      </c>
      <c r="BG8" s="17" t="s">
        <v>24575</v>
      </c>
      <c r="BH8" s="39">
        <v>-258040931</v>
      </c>
      <c r="BI8" s="39">
        <v>-944164942</v>
      </c>
      <c r="BJ8" s="39">
        <v>-1202205873</v>
      </c>
      <c r="BK8" s="4" t="s">
        <v>64495</v>
      </c>
      <c r="BL8" s="17" t="s">
        <v>24576</v>
      </c>
      <c r="BM8" s="39">
        <v>-261822437</v>
      </c>
      <c r="BN8" s="39">
        <v>-562497612</v>
      </c>
      <c r="BO8" s="39">
        <v>-824320049</v>
      </c>
      <c r="BP8" s="4" t="s">
        <v>64496</v>
      </c>
      <c r="BQ8" s="17" t="s">
        <v>24577</v>
      </c>
      <c r="BR8" s="39">
        <v>-134010316</v>
      </c>
      <c r="BS8" s="39">
        <v>-460727527</v>
      </c>
      <c r="BT8" s="39">
        <v>-594737843</v>
      </c>
      <c r="BU8" s="4" t="s">
        <v>64497</v>
      </c>
      <c r="BV8" s="17" t="s">
        <v>24578</v>
      </c>
      <c r="BW8" s="39">
        <v>-1536536</v>
      </c>
      <c r="BX8" s="39">
        <v>-7736408</v>
      </c>
      <c r="BY8" s="39">
        <v>-9272944</v>
      </c>
      <c r="BZ8" s="4" t="s">
        <v>64498</v>
      </c>
      <c r="CA8" s="17" t="s">
        <v>24579</v>
      </c>
      <c r="CB8" s="39">
        <v>-68841103</v>
      </c>
      <c r="CC8" s="39">
        <v>-280707239</v>
      </c>
      <c r="CD8" s="39">
        <v>-349548342</v>
      </c>
      <c r="CE8" s="4" t="s">
        <v>64499</v>
      </c>
      <c r="CF8" s="17" t="s">
        <v>24580</v>
      </c>
      <c r="CG8" s="39">
        <v>-102946502</v>
      </c>
      <c r="CH8" s="39">
        <v>-215278785</v>
      </c>
      <c r="CI8" s="39">
        <v>-318225287</v>
      </c>
      <c r="CJ8" s="4" t="s">
        <v>64500</v>
      </c>
      <c r="CK8" s="17" t="s">
        <v>24581</v>
      </c>
      <c r="CL8" s="39">
        <v>-18184897</v>
      </c>
      <c r="CM8" s="39">
        <v>-85335044</v>
      </c>
      <c r="CN8" s="39">
        <v>-103519941</v>
      </c>
      <c r="CO8" s="4" t="s">
        <v>64501</v>
      </c>
      <c r="CP8" s="17" t="s">
        <v>24582</v>
      </c>
      <c r="CQ8" s="39">
        <v>-1466269</v>
      </c>
      <c r="CR8" s="39">
        <v>-8377512</v>
      </c>
      <c r="CS8" s="39">
        <v>-9843781</v>
      </c>
      <c r="CT8" s="4" t="s">
        <v>64502</v>
      </c>
      <c r="CU8" s="17" t="s">
        <v>24583</v>
      </c>
      <c r="CV8" s="39">
        <v>-46362671</v>
      </c>
      <c r="CW8" s="39">
        <v>-280076986</v>
      </c>
      <c r="CX8" s="39">
        <v>-326439657</v>
      </c>
      <c r="CY8" s="4" t="s">
        <v>64503</v>
      </c>
      <c r="CZ8" s="17" t="s">
        <v>24584</v>
      </c>
      <c r="DA8" s="39">
        <v>-31235840</v>
      </c>
      <c r="DB8" s="39">
        <v>-123966388</v>
      </c>
      <c r="DC8" s="39">
        <v>-155202228</v>
      </c>
      <c r="DD8" s="39" t="s">
        <v>64504</v>
      </c>
      <c r="DE8" s="39" t="s">
        <v>24585</v>
      </c>
      <c r="DF8" s="39">
        <v>0</v>
      </c>
      <c r="DG8" s="39">
        <v>0</v>
      </c>
      <c r="DH8" s="39">
        <v>0</v>
      </c>
      <c r="DI8" s="4" t="s">
        <v>64505</v>
      </c>
      <c r="DJ8" s="17" t="s">
        <v>24586</v>
      </c>
      <c r="DK8" s="39">
        <v>-59085212</v>
      </c>
      <c r="DL8" s="39">
        <v>-6385024</v>
      </c>
      <c r="DM8" s="39">
        <v>-65470236</v>
      </c>
      <c r="DN8" s="4" t="s">
        <v>64506</v>
      </c>
      <c r="DO8" s="17" t="s">
        <v>24587</v>
      </c>
      <c r="DP8" s="39">
        <v>-80250824</v>
      </c>
      <c r="DQ8" s="39">
        <v>-407551314</v>
      </c>
      <c r="DR8" s="39">
        <v>-487802138</v>
      </c>
      <c r="DS8" s="4" t="s">
        <v>64507</v>
      </c>
      <c r="DT8" s="17" t="s">
        <v>24588</v>
      </c>
      <c r="DU8" s="39">
        <v>0</v>
      </c>
      <c r="DV8" s="39">
        <v>0</v>
      </c>
      <c r="DW8" s="39">
        <v>0</v>
      </c>
      <c r="DX8" s="4" t="s">
        <v>64508</v>
      </c>
      <c r="DY8" s="17" t="s">
        <v>24589</v>
      </c>
      <c r="DZ8" s="39">
        <v>0</v>
      </c>
      <c r="EA8" s="39">
        <v>0</v>
      </c>
      <c r="EB8" s="39">
        <v>0</v>
      </c>
      <c r="EC8" s="4" t="s">
        <v>64509</v>
      </c>
      <c r="ED8" s="17" t="s">
        <v>24590</v>
      </c>
      <c r="EE8" s="39">
        <v>-4379916</v>
      </c>
      <c r="EF8" s="39">
        <v>-34812591</v>
      </c>
      <c r="EG8" s="39">
        <v>-39192507</v>
      </c>
      <c r="EH8" s="4" t="s">
        <v>64510</v>
      </c>
      <c r="EI8" s="56" t="s">
        <v>24591</v>
      </c>
      <c r="EJ8" s="56">
        <v>-39261443</v>
      </c>
      <c r="EK8" s="56">
        <v>-128085565</v>
      </c>
      <c r="EL8" s="56">
        <v>-167347008</v>
      </c>
      <c r="EM8" s="4" t="s">
        <v>64511</v>
      </c>
      <c r="EN8" s="17" t="s">
        <v>24592</v>
      </c>
      <c r="EO8" s="39">
        <v>0</v>
      </c>
      <c r="EP8" s="39">
        <v>0</v>
      </c>
      <c r="EQ8" s="39">
        <v>0</v>
      </c>
      <c r="ER8" s="4" t="s">
        <v>64512</v>
      </c>
      <c r="ES8" s="1" t="s">
        <v>24593</v>
      </c>
      <c r="ET8" s="1">
        <v>0</v>
      </c>
      <c r="EU8" s="1">
        <v>0</v>
      </c>
      <c r="EV8" s="1">
        <v>0</v>
      </c>
      <c r="EW8" s="1" t="s">
        <v>64513</v>
      </c>
      <c r="EX8" s="1" t="s">
        <v>24594</v>
      </c>
      <c r="EY8" s="1">
        <v>0</v>
      </c>
      <c r="EZ8" s="1">
        <v>0</v>
      </c>
      <c r="FA8" s="1">
        <v>0</v>
      </c>
      <c r="FB8" s="1" t="s">
        <v>64514</v>
      </c>
      <c r="FC8" s="1" t="s">
        <v>24595</v>
      </c>
      <c r="FD8" s="1">
        <v>0</v>
      </c>
      <c r="FE8" s="1">
        <v>0</v>
      </c>
      <c r="FF8" s="1">
        <v>0</v>
      </c>
      <c r="FH8" s="1">
        <v>-1827322760</v>
      </c>
      <c r="FI8" s="1">
        <v>-6348373791</v>
      </c>
      <c r="FJ8" s="1">
        <v>-8175696551</v>
      </c>
      <c r="FL8" s="1">
        <v>-1827322760</v>
      </c>
      <c r="FM8" s="1">
        <v>-6348373791</v>
      </c>
      <c r="FN8" s="1">
        <v>-8175696551</v>
      </c>
      <c r="FP8" s="1">
        <v>0</v>
      </c>
      <c r="FQ8" s="1">
        <v>0</v>
      </c>
      <c r="FR8" s="1">
        <v>0</v>
      </c>
    </row>
    <row r="9" spans="1:174">
      <c r="A9" s="3">
        <v>69511002</v>
      </c>
      <c r="B9" s="42" t="s">
        <v>43</v>
      </c>
      <c r="C9" s="1" t="s">
        <v>972</v>
      </c>
      <c r="D9" s="5">
        <v>-905726072</v>
      </c>
      <c r="E9" s="5">
        <v>-4687603307</v>
      </c>
      <c r="F9" s="4">
        <v>-5593329379</v>
      </c>
      <c r="G9" s="4"/>
      <c r="H9" s="4"/>
      <c r="I9" s="5"/>
      <c r="J9" s="55">
        <v>1</v>
      </c>
      <c r="K9" s="55"/>
      <c r="L9" s="55"/>
      <c r="M9" s="55" t="s">
        <v>64515</v>
      </c>
      <c r="N9" s="17" t="s">
        <v>24596</v>
      </c>
      <c r="O9" s="39">
        <v>-90160378</v>
      </c>
      <c r="P9" s="39">
        <v>-1784818282</v>
      </c>
      <c r="Q9" s="39">
        <v>-1874978660</v>
      </c>
      <c r="R9" s="4" t="s">
        <v>64516</v>
      </c>
      <c r="S9" s="17" t="s">
        <v>24597</v>
      </c>
      <c r="T9" s="39">
        <v>-75011767</v>
      </c>
      <c r="U9" s="39">
        <v>-307549042</v>
      </c>
      <c r="V9" s="39">
        <v>-382560809</v>
      </c>
      <c r="W9" s="4" t="s">
        <v>64517</v>
      </c>
      <c r="X9" s="17" t="s">
        <v>24598</v>
      </c>
      <c r="Y9" s="39">
        <v>-20113424</v>
      </c>
      <c r="Z9" s="39">
        <v>-71021509</v>
      </c>
      <c r="AA9" s="39">
        <v>-91134933</v>
      </c>
      <c r="AB9" s="4" t="s">
        <v>64518</v>
      </c>
      <c r="AC9" s="17" t="s">
        <v>24599</v>
      </c>
      <c r="AD9" s="39">
        <v>-86025236</v>
      </c>
      <c r="AE9" s="39">
        <v>-183783470</v>
      </c>
      <c r="AF9" s="39">
        <v>-269808706</v>
      </c>
      <c r="AG9" s="4" t="s">
        <v>64519</v>
      </c>
      <c r="AH9" s="17" t="s">
        <v>24600</v>
      </c>
      <c r="AI9" s="39">
        <v>-17371902</v>
      </c>
      <c r="AJ9" s="39">
        <v>-78014794</v>
      </c>
      <c r="AK9" s="39">
        <v>-95386696</v>
      </c>
      <c r="AL9" s="4" t="s">
        <v>64520</v>
      </c>
      <c r="AM9" s="17" t="s">
        <v>24601</v>
      </c>
      <c r="AN9" s="39">
        <v>-674892</v>
      </c>
      <c r="AO9" s="39">
        <v>-21177617</v>
      </c>
      <c r="AP9" s="39">
        <v>-21852509</v>
      </c>
      <c r="AQ9" s="4" t="s">
        <v>64521</v>
      </c>
      <c r="AR9" s="17" t="s">
        <v>24602</v>
      </c>
      <c r="AS9" s="39">
        <v>-8103800</v>
      </c>
      <c r="AT9" s="39">
        <v>-80794345</v>
      </c>
      <c r="AU9" s="39">
        <v>-88898145</v>
      </c>
      <c r="AV9" s="4" t="s">
        <v>64522</v>
      </c>
      <c r="AW9" s="17" t="s">
        <v>24603</v>
      </c>
      <c r="AX9" s="39">
        <v>-43145</v>
      </c>
      <c r="AY9" s="39">
        <v>-3504283</v>
      </c>
      <c r="AZ9" s="39">
        <v>-3547428</v>
      </c>
      <c r="BA9" s="4" t="s">
        <v>64523</v>
      </c>
      <c r="BB9" s="17" t="s">
        <v>24604</v>
      </c>
      <c r="BC9" s="39">
        <v>-2481373</v>
      </c>
      <c r="BD9" s="39">
        <v>-15230272</v>
      </c>
      <c r="BE9" s="39">
        <v>-17711645</v>
      </c>
      <c r="BF9" s="4" t="s">
        <v>64524</v>
      </c>
      <c r="BG9" s="17" t="s">
        <v>24605</v>
      </c>
      <c r="BH9" s="39">
        <v>-535836224</v>
      </c>
      <c r="BI9" s="39">
        <v>-97781819</v>
      </c>
      <c r="BJ9" s="39">
        <v>-633618043</v>
      </c>
      <c r="BK9" s="4" t="s">
        <v>64525</v>
      </c>
      <c r="BL9" s="17" t="s">
        <v>24606</v>
      </c>
      <c r="BM9" s="39">
        <v>-12846770</v>
      </c>
      <c r="BN9" s="39">
        <v>-169717223</v>
      </c>
      <c r="BO9" s="39">
        <v>-182563993</v>
      </c>
      <c r="BP9" s="4" t="s">
        <v>64526</v>
      </c>
      <c r="BQ9" s="17" t="s">
        <v>24607</v>
      </c>
      <c r="BR9" s="39">
        <v>-627605</v>
      </c>
      <c r="BS9" s="39">
        <v>-21383159</v>
      </c>
      <c r="BT9" s="39">
        <v>-22010764</v>
      </c>
      <c r="BU9" s="4" t="s">
        <v>64527</v>
      </c>
      <c r="BV9" s="17" t="s">
        <v>24608</v>
      </c>
      <c r="BW9" s="39">
        <v>-260999</v>
      </c>
      <c r="BX9" s="39">
        <v>-14868224</v>
      </c>
      <c r="BY9" s="39">
        <v>-15129223</v>
      </c>
      <c r="BZ9" s="4" t="s">
        <v>64528</v>
      </c>
      <c r="CA9" s="17" t="s">
        <v>24609</v>
      </c>
      <c r="CB9" s="39">
        <v>-9282874</v>
      </c>
      <c r="CC9" s="39">
        <v>-86475784</v>
      </c>
      <c r="CD9" s="39">
        <v>-95758658</v>
      </c>
      <c r="CE9" s="4" t="s">
        <v>64529</v>
      </c>
      <c r="CF9" s="17" t="s">
        <v>24610</v>
      </c>
      <c r="CG9" s="39">
        <v>-3367090</v>
      </c>
      <c r="CH9" s="39">
        <v>-36753089</v>
      </c>
      <c r="CI9" s="39">
        <v>-40120179</v>
      </c>
      <c r="CJ9" s="4" t="s">
        <v>64530</v>
      </c>
      <c r="CK9" s="17" t="s">
        <v>24611</v>
      </c>
      <c r="CL9" s="39">
        <v>-2777458</v>
      </c>
      <c r="CM9" s="39">
        <v>-17988766</v>
      </c>
      <c r="CN9" s="39">
        <v>-20766224</v>
      </c>
      <c r="CO9" s="4" t="s">
        <v>64531</v>
      </c>
      <c r="CP9" s="17" t="s">
        <v>24612</v>
      </c>
      <c r="CQ9" s="39">
        <v>0</v>
      </c>
      <c r="CR9" s="39">
        <v>-18425</v>
      </c>
      <c r="CS9" s="39">
        <v>-18425</v>
      </c>
      <c r="CT9" s="4" t="s">
        <v>64532</v>
      </c>
      <c r="CU9" s="17" t="s">
        <v>24613</v>
      </c>
      <c r="CV9" s="39">
        <v>-29824251</v>
      </c>
      <c r="CW9" s="39">
        <v>-107441749</v>
      </c>
      <c r="CX9" s="39">
        <v>-137266000</v>
      </c>
      <c r="CY9" s="4" t="s">
        <v>64533</v>
      </c>
      <c r="CZ9" s="17" t="s">
        <v>24614</v>
      </c>
      <c r="DA9" s="39">
        <v>-2767120</v>
      </c>
      <c r="DB9" s="39">
        <v>-69223266</v>
      </c>
      <c r="DC9" s="39">
        <v>-71990386</v>
      </c>
      <c r="DD9" s="39" t="s">
        <v>64534</v>
      </c>
      <c r="DE9" s="39" t="s">
        <v>24615</v>
      </c>
      <c r="DF9" s="39">
        <v>0</v>
      </c>
      <c r="DG9" s="39">
        <v>0</v>
      </c>
      <c r="DH9" s="39">
        <v>0</v>
      </c>
      <c r="DI9" s="4" t="s">
        <v>64535</v>
      </c>
      <c r="DJ9" s="17" t="s">
        <v>24616</v>
      </c>
      <c r="DK9" s="39">
        <v>0</v>
      </c>
      <c r="DL9" s="39">
        <v>-2130100</v>
      </c>
      <c r="DM9" s="39">
        <v>-2130100</v>
      </c>
      <c r="DN9" s="4" t="s">
        <v>64536</v>
      </c>
      <c r="DO9" s="17" t="s">
        <v>24617</v>
      </c>
      <c r="DP9" s="39">
        <v>-6924429</v>
      </c>
      <c r="DQ9" s="39">
        <v>-1497684420</v>
      </c>
      <c r="DR9" s="39">
        <v>-1504608849</v>
      </c>
      <c r="DS9" s="4" t="s">
        <v>64537</v>
      </c>
      <c r="DT9" s="17" t="s">
        <v>24618</v>
      </c>
      <c r="DU9" s="39">
        <v>0</v>
      </c>
      <c r="DV9" s="39">
        <v>0</v>
      </c>
      <c r="DW9" s="39">
        <v>0</v>
      </c>
      <c r="DX9" s="4" t="s">
        <v>64538</v>
      </c>
      <c r="DY9" s="17" t="s">
        <v>24619</v>
      </c>
      <c r="DZ9" s="39">
        <v>0</v>
      </c>
      <c r="EA9" s="39">
        <v>0</v>
      </c>
      <c r="EB9" s="39">
        <v>0</v>
      </c>
      <c r="EC9" s="4" t="s">
        <v>64539</v>
      </c>
      <c r="ED9" s="17" t="s">
        <v>24620</v>
      </c>
      <c r="EE9" s="39">
        <v>-589560</v>
      </c>
      <c r="EF9" s="39">
        <v>-1496000</v>
      </c>
      <c r="EG9" s="39">
        <v>-2085560</v>
      </c>
      <c r="EH9" s="4" t="s">
        <v>64540</v>
      </c>
      <c r="EI9" s="56" t="s">
        <v>24621</v>
      </c>
      <c r="EJ9" s="56">
        <v>-635775</v>
      </c>
      <c r="EK9" s="56">
        <v>-18747669</v>
      </c>
      <c r="EL9" s="56">
        <v>-19383444</v>
      </c>
      <c r="EM9" s="4" t="s">
        <v>64541</v>
      </c>
      <c r="EN9" s="17" t="s">
        <v>24622</v>
      </c>
      <c r="EO9" s="39">
        <v>0</v>
      </c>
      <c r="EP9" s="39">
        <v>0</v>
      </c>
      <c r="EQ9" s="39">
        <v>0</v>
      </c>
      <c r="ER9" s="4" t="s">
        <v>64542</v>
      </c>
      <c r="ES9" s="1" t="s">
        <v>24623</v>
      </c>
      <c r="ET9" s="1">
        <v>0</v>
      </c>
      <c r="EU9" s="1">
        <v>0</v>
      </c>
      <c r="EV9" s="1">
        <v>0</v>
      </c>
      <c r="EW9" s="1" t="s">
        <v>64543</v>
      </c>
      <c r="EX9" s="1" t="s">
        <v>24624</v>
      </c>
      <c r="EY9" s="1">
        <v>0</v>
      </c>
      <c r="EZ9" s="1">
        <v>0</v>
      </c>
      <c r="FA9" s="1">
        <v>0</v>
      </c>
      <c r="FB9" s="1" t="s">
        <v>64544</v>
      </c>
      <c r="FC9" s="1" t="s">
        <v>24625</v>
      </c>
      <c r="FD9" s="1">
        <v>0</v>
      </c>
      <c r="FE9" s="1">
        <v>0</v>
      </c>
      <c r="FF9" s="1">
        <v>0</v>
      </c>
      <c r="FH9" s="1">
        <v>-905726072</v>
      </c>
      <c r="FI9" s="1">
        <v>-4687603307</v>
      </c>
      <c r="FJ9" s="1">
        <v>-5593329379</v>
      </c>
      <c r="FL9" s="1">
        <v>-905726072</v>
      </c>
      <c r="FM9" s="1">
        <v>-4687603307</v>
      </c>
      <c r="FN9" s="1">
        <v>-5593329379</v>
      </c>
      <c r="FP9" s="1">
        <v>0</v>
      </c>
      <c r="FQ9" s="1">
        <v>0</v>
      </c>
      <c r="FR9" s="1">
        <v>0</v>
      </c>
    </row>
    <row r="10" spans="1:174">
      <c r="A10" s="3">
        <v>69511003</v>
      </c>
      <c r="B10" s="42" t="s">
        <v>43</v>
      </c>
      <c r="C10" s="1" t="s">
        <v>973</v>
      </c>
      <c r="D10" s="5">
        <v>-45086014</v>
      </c>
      <c r="E10" s="5">
        <v>-643426987</v>
      </c>
      <c r="F10" s="4">
        <v>-688513001</v>
      </c>
      <c r="G10" s="4"/>
      <c r="H10" s="4"/>
      <c r="I10" s="5"/>
      <c r="J10" s="55">
        <v>2</v>
      </c>
      <c r="K10" s="55"/>
      <c r="L10" s="55"/>
      <c r="M10" s="55" t="s">
        <v>64545</v>
      </c>
      <c r="N10" s="17" t="s">
        <v>24626</v>
      </c>
      <c r="O10" s="39">
        <v>-31761013</v>
      </c>
      <c r="P10" s="39">
        <v>-396625182</v>
      </c>
      <c r="Q10" s="39">
        <v>-428386195</v>
      </c>
      <c r="R10" s="4" t="s">
        <v>64546</v>
      </c>
      <c r="S10" s="17" t="s">
        <v>24627</v>
      </c>
      <c r="T10" s="39">
        <v>0</v>
      </c>
      <c r="U10" s="39">
        <v>0</v>
      </c>
      <c r="V10" s="39">
        <v>0</v>
      </c>
      <c r="W10" s="4" t="s">
        <v>64547</v>
      </c>
      <c r="X10" s="17" t="s">
        <v>24628</v>
      </c>
      <c r="Y10" s="39">
        <v>0</v>
      </c>
      <c r="Z10" s="39">
        <v>0</v>
      </c>
      <c r="AA10" s="39">
        <v>0</v>
      </c>
      <c r="AB10" s="4" t="s">
        <v>64548</v>
      </c>
      <c r="AC10" s="17" t="s">
        <v>24629</v>
      </c>
      <c r="AD10" s="39">
        <v>0</v>
      </c>
      <c r="AE10" s="39">
        <v>0</v>
      </c>
      <c r="AF10" s="39">
        <v>0</v>
      </c>
      <c r="AG10" s="4" t="s">
        <v>64549</v>
      </c>
      <c r="AH10" s="17" t="s">
        <v>24630</v>
      </c>
      <c r="AI10" s="39">
        <v>0</v>
      </c>
      <c r="AJ10" s="39">
        <v>0</v>
      </c>
      <c r="AK10" s="39">
        <v>0</v>
      </c>
      <c r="AL10" s="4" t="s">
        <v>64550</v>
      </c>
      <c r="AM10" s="17" t="s">
        <v>24631</v>
      </c>
      <c r="AN10" s="39">
        <v>0</v>
      </c>
      <c r="AO10" s="39">
        <v>0</v>
      </c>
      <c r="AP10" s="39">
        <v>0</v>
      </c>
      <c r="AQ10" s="4" t="s">
        <v>64551</v>
      </c>
      <c r="AR10" s="17" t="s">
        <v>24632</v>
      </c>
      <c r="AS10" s="39">
        <v>0</v>
      </c>
      <c r="AT10" s="39">
        <v>0</v>
      </c>
      <c r="AU10" s="39">
        <v>0</v>
      </c>
      <c r="AV10" s="4" t="s">
        <v>64552</v>
      </c>
      <c r="AW10" s="17" t="s">
        <v>24633</v>
      </c>
      <c r="AX10" s="39">
        <v>0</v>
      </c>
      <c r="AY10" s="39">
        <v>0</v>
      </c>
      <c r="AZ10" s="39">
        <v>0</v>
      </c>
      <c r="BA10" s="4" t="s">
        <v>64553</v>
      </c>
      <c r="BB10" s="17" t="s">
        <v>24634</v>
      </c>
      <c r="BC10" s="39">
        <v>0</v>
      </c>
      <c r="BD10" s="39">
        <v>0</v>
      </c>
      <c r="BE10" s="39">
        <v>0</v>
      </c>
      <c r="BF10" s="4" t="s">
        <v>64554</v>
      </c>
      <c r="BG10" s="17" t="s">
        <v>24635</v>
      </c>
      <c r="BH10" s="39">
        <v>-12230016</v>
      </c>
      <c r="BI10" s="39">
        <v>-936926</v>
      </c>
      <c r="BJ10" s="39">
        <v>-13166942</v>
      </c>
      <c r="BK10" s="4" t="s">
        <v>64555</v>
      </c>
      <c r="BL10" s="17" t="s">
        <v>24636</v>
      </c>
      <c r="BM10" s="39">
        <v>-990000</v>
      </c>
      <c r="BN10" s="39">
        <v>-10530000</v>
      </c>
      <c r="BO10" s="39">
        <v>-11520000</v>
      </c>
      <c r="BP10" s="4" t="s">
        <v>64556</v>
      </c>
      <c r="BQ10" s="17" t="s">
        <v>24637</v>
      </c>
      <c r="BR10" s="39">
        <v>0</v>
      </c>
      <c r="BS10" s="39">
        <v>0</v>
      </c>
      <c r="BT10" s="39">
        <v>0</v>
      </c>
      <c r="BU10" s="4" t="s">
        <v>64557</v>
      </c>
      <c r="BV10" s="17" t="s">
        <v>24638</v>
      </c>
      <c r="BW10" s="39">
        <v>0</v>
      </c>
      <c r="BX10" s="39">
        <v>0</v>
      </c>
      <c r="BY10" s="39">
        <v>0</v>
      </c>
      <c r="BZ10" s="4" t="s">
        <v>64558</v>
      </c>
      <c r="CA10" s="17" t="s">
        <v>24639</v>
      </c>
      <c r="CB10" s="39">
        <v>0</v>
      </c>
      <c r="CC10" s="39">
        <v>-461250</v>
      </c>
      <c r="CD10" s="39">
        <v>-461250</v>
      </c>
      <c r="CE10" s="4" t="s">
        <v>64559</v>
      </c>
      <c r="CF10" s="17" t="s">
        <v>24640</v>
      </c>
      <c r="CG10" s="39">
        <v>0</v>
      </c>
      <c r="CH10" s="39">
        <v>0</v>
      </c>
      <c r="CI10" s="39">
        <v>0</v>
      </c>
      <c r="CJ10" s="4" t="s">
        <v>64560</v>
      </c>
      <c r="CK10" s="17" t="s">
        <v>24641</v>
      </c>
      <c r="CL10" s="39">
        <v>0</v>
      </c>
      <c r="CM10" s="39">
        <v>0</v>
      </c>
      <c r="CN10" s="39">
        <v>0</v>
      </c>
      <c r="CO10" s="4" t="s">
        <v>64561</v>
      </c>
      <c r="CP10" s="17" t="s">
        <v>24642</v>
      </c>
      <c r="CQ10" s="39">
        <v>0</v>
      </c>
      <c r="CR10" s="39">
        <v>0</v>
      </c>
      <c r="CS10" s="39">
        <v>0</v>
      </c>
      <c r="CT10" s="4" t="s">
        <v>64562</v>
      </c>
      <c r="CU10" s="17" t="s">
        <v>24643</v>
      </c>
      <c r="CV10" s="39">
        <v>0</v>
      </c>
      <c r="CW10" s="39">
        <v>0</v>
      </c>
      <c r="CX10" s="39">
        <v>0</v>
      </c>
      <c r="CY10" s="4" t="s">
        <v>64563</v>
      </c>
      <c r="CZ10" s="17" t="s">
        <v>24644</v>
      </c>
      <c r="DA10" s="39">
        <v>0</v>
      </c>
      <c r="DB10" s="39">
        <v>0</v>
      </c>
      <c r="DC10" s="39">
        <v>0</v>
      </c>
      <c r="DD10" s="39" t="s">
        <v>64564</v>
      </c>
      <c r="DE10" s="39" t="s">
        <v>24645</v>
      </c>
      <c r="DF10" s="39">
        <v>0</v>
      </c>
      <c r="DG10" s="39">
        <v>0</v>
      </c>
      <c r="DH10" s="39">
        <v>0</v>
      </c>
      <c r="DI10" s="4" t="s">
        <v>64565</v>
      </c>
      <c r="DJ10" s="17" t="s">
        <v>24646</v>
      </c>
      <c r="DK10" s="39">
        <v>0</v>
      </c>
      <c r="DL10" s="39">
        <v>0</v>
      </c>
      <c r="DM10" s="39">
        <v>0</v>
      </c>
      <c r="DN10" s="4" t="s">
        <v>64566</v>
      </c>
      <c r="DO10" s="17" t="s">
        <v>24647</v>
      </c>
      <c r="DP10" s="39">
        <v>-104985</v>
      </c>
      <c r="DQ10" s="39">
        <v>-5142460</v>
      </c>
      <c r="DR10" s="39">
        <v>-5247445</v>
      </c>
      <c r="DS10" s="4" t="s">
        <v>64567</v>
      </c>
      <c r="DT10" s="17" t="s">
        <v>24648</v>
      </c>
      <c r="DU10" s="39">
        <v>0</v>
      </c>
      <c r="DV10" s="39">
        <v>0</v>
      </c>
      <c r="DW10" s="39">
        <v>0</v>
      </c>
      <c r="DX10" s="4" t="s">
        <v>64568</v>
      </c>
      <c r="DY10" s="17" t="s">
        <v>24649</v>
      </c>
      <c r="DZ10" s="39">
        <v>0</v>
      </c>
      <c r="EA10" s="39">
        <v>0</v>
      </c>
      <c r="EB10" s="39">
        <v>0</v>
      </c>
      <c r="EC10" s="4" t="s">
        <v>64569</v>
      </c>
      <c r="ED10" s="17" t="s">
        <v>24650</v>
      </c>
      <c r="EE10" s="39">
        <v>0</v>
      </c>
      <c r="EF10" s="39">
        <v>0</v>
      </c>
      <c r="EG10" s="39">
        <v>0</v>
      </c>
      <c r="EH10" s="4" t="s">
        <v>64570</v>
      </c>
      <c r="EI10" s="56" t="s">
        <v>24651</v>
      </c>
      <c r="EJ10" s="56">
        <v>0</v>
      </c>
      <c r="EK10" s="56">
        <v>-229731169</v>
      </c>
      <c r="EL10" s="56">
        <v>-229731169</v>
      </c>
      <c r="EM10" s="4" t="s">
        <v>64571</v>
      </c>
      <c r="EN10" s="17" t="s">
        <v>24652</v>
      </c>
      <c r="EO10" s="39">
        <v>0</v>
      </c>
      <c r="EP10" s="39">
        <v>0</v>
      </c>
      <c r="EQ10" s="39">
        <v>0</v>
      </c>
      <c r="ER10" s="4" t="s">
        <v>64572</v>
      </c>
      <c r="ES10" s="1" t="s">
        <v>24653</v>
      </c>
      <c r="ET10" s="1">
        <v>0</v>
      </c>
      <c r="EU10" s="1">
        <v>0</v>
      </c>
      <c r="EV10" s="1">
        <v>0</v>
      </c>
      <c r="EW10" s="1" t="s">
        <v>64573</v>
      </c>
      <c r="EX10" s="1" t="s">
        <v>24654</v>
      </c>
      <c r="EY10" s="1">
        <v>0</v>
      </c>
      <c r="EZ10" s="1">
        <v>0</v>
      </c>
      <c r="FA10" s="1">
        <v>0</v>
      </c>
      <c r="FB10" s="1" t="s">
        <v>64574</v>
      </c>
      <c r="FC10" s="1" t="s">
        <v>24655</v>
      </c>
      <c r="FD10" s="1">
        <v>0</v>
      </c>
      <c r="FE10" s="1">
        <v>0</v>
      </c>
      <c r="FF10" s="1">
        <v>0</v>
      </c>
      <c r="FH10" s="1">
        <v>-45086014</v>
      </c>
      <c r="FI10" s="1">
        <v>-643426987</v>
      </c>
      <c r="FJ10" s="1">
        <v>-688513001</v>
      </c>
      <c r="FL10" s="1">
        <v>-45086014</v>
      </c>
      <c r="FM10" s="1">
        <v>-643426987</v>
      </c>
      <c r="FN10" s="1">
        <v>-688513001</v>
      </c>
      <c r="FP10" s="1">
        <v>0</v>
      </c>
      <c r="FQ10" s="1">
        <v>0</v>
      </c>
      <c r="FR10" s="1">
        <v>0</v>
      </c>
    </row>
    <row r="11" spans="1:174">
      <c r="A11" s="3">
        <v>69511004</v>
      </c>
      <c r="B11" s="42" t="s">
        <v>43</v>
      </c>
      <c r="C11" s="1" t="s">
        <v>974</v>
      </c>
      <c r="D11" s="5">
        <v>0</v>
      </c>
      <c r="E11" s="5">
        <v>-21712500</v>
      </c>
      <c r="F11" s="4">
        <v>-21712500</v>
      </c>
      <c r="G11" s="4"/>
      <c r="H11" s="4"/>
      <c r="I11" s="5"/>
      <c r="J11" s="55">
        <v>11</v>
      </c>
      <c r="K11" s="55"/>
      <c r="L11" s="55"/>
      <c r="M11" s="55" t="s">
        <v>64575</v>
      </c>
      <c r="N11" s="17" t="s">
        <v>24656</v>
      </c>
      <c r="O11" s="39">
        <v>0</v>
      </c>
      <c r="P11" s="39">
        <v>0</v>
      </c>
      <c r="Q11" s="39">
        <v>0</v>
      </c>
      <c r="R11" s="4" t="s">
        <v>64576</v>
      </c>
      <c r="S11" s="17" t="s">
        <v>24657</v>
      </c>
      <c r="T11" s="39">
        <v>0</v>
      </c>
      <c r="U11" s="39">
        <v>0</v>
      </c>
      <c r="V11" s="39">
        <v>0</v>
      </c>
      <c r="W11" s="4" t="s">
        <v>64577</v>
      </c>
      <c r="X11" s="17" t="s">
        <v>24658</v>
      </c>
      <c r="Y11" s="39">
        <v>0</v>
      </c>
      <c r="Z11" s="39">
        <v>0</v>
      </c>
      <c r="AA11" s="39">
        <v>0</v>
      </c>
      <c r="AB11" s="4" t="s">
        <v>64578</v>
      </c>
      <c r="AC11" s="17" t="s">
        <v>24659</v>
      </c>
      <c r="AD11" s="39">
        <v>0</v>
      </c>
      <c r="AE11" s="39">
        <v>0</v>
      </c>
      <c r="AF11" s="39">
        <v>0</v>
      </c>
      <c r="AG11" s="4" t="s">
        <v>64579</v>
      </c>
      <c r="AH11" s="17" t="s">
        <v>24660</v>
      </c>
      <c r="AI11" s="39">
        <v>0</v>
      </c>
      <c r="AJ11" s="39">
        <v>0</v>
      </c>
      <c r="AK11" s="39">
        <v>0</v>
      </c>
      <c r="AL11" s="4" t="s">
        <v>64580</v>
      </c>
      <c r="AM11" s="17" t="s">
        <v>24661</v>
      </c>
      <c r="AN11" s="39">
        <v>0</v>
      </c>
      <c r="AO11" s="39">
        <v>0</v>
      </c>
      <c r="AP11" s="39">
        <v>0</v>
      </c>
      <c r="AQ11" s="4" t="s">
        <v>64581</v>
      </c>
      <c r="AR11" s="17" t="s">
        <v>24662</v>
      </c>
      <c r="AS11" s="39">
        <v>0</v>
      </c>
      <c r="AT11" s="39">
        <v>0</v>
      </c>
      <c r="AU11" s="39">
        <v>0</v>
      </c>
      <c r="AV11" s="4" t="s">
        <v>64582</v>
      </c>
      <c r="AW11" s="17" t="s">
        <v>24663</v>
      </c>
      <c r="AX11" s="39">
        <v>0</v>
      </c>
      <c r="AY11" s="39">
        <v>0</v>
      </c>
      <c r="AZ11" s="39">
        <v>0</v>
      </c>
      <c r="BA11" s="4" t="s">
        <v>64583</v>
      </c>
      <c r="BB11" s="17" t="s">
        <v>24664</v>
      </c>
      <c r="BC11" s="39">
        <v>0</v>
      </c>
      <c r="BD11" s="39">
        <v>0</v>
      </c>
      <c r="BE11" s="39">
        <v>0</v>
      </c>
      <c r="BF11" s="4" t="s">
        <v>64584</v>
      </c>
      <c r="BG11" s="17" t="s">
        <v>24665</v>
      </c>
      <c r="BH11" s="39">
        <v>0</v>
      </c>
      <c r="BI11" s="39">
        <v>0</v>
      </c>
      <c r="BJ11" s="39">
        <v>0</v>
      </c>
      <c r="BK11" s="4" t="s">
        <v>64585</v>
      </c>
      <c r="BL11" s="17" t="s">
        <v>24666</v>
      </c>
      <c r="BM11" s="39">
        <v>0</v>
      </c>
      <c r="BN11" s="39">
        <v>0</v>
      </c>
      <c r="BO11" s="39">
        <v>0</v>
      </c>
      <c r="BP11" s="4" t="s">
        <v>64586</v>
      </c>
      <c r="BQ11" s="17" t="s">
        <v>24667</v>
      </c>
      <c r="BR11" s="39">
        <v>0</v>
      </c>
      <c r="BS11" s="39">
        <v>0</v>
      </c>
      <c r="BT11" s="39">
        <v>0</v>
      </c>
      <c r="BU11" s="4" t="s">
        <v>64587</v>
      </c>
      <c r="BV11" s="17" t="s">
        <v>24668</v>
      </c>
      <c r="BW11" s="39">
        <v>0</v>
      </c>
      <c r="BX11" s="39">
        <v>0</v>
      </c>
      <c r="BY11" s="39">
        <v>0</v>
      </c>
      <c r="BZ11" s="4" t="s">
        <v>64588</v>
      </c>
      <c r="CA11" s="17" t="s">
        <v>24669</v>
      </c>
      <c r="CB11" s="39">
        <v>0</v>
      </c>
      <c r="CC11" s="39">
        <v>-21712500</v>
      </c>
      <c r="CD11" s="39">
        <v>-21712500</v>
      </c>
      <c r="CE11" s="4" t="s">
        <v>64589</v>
      </c>
      <c r="CF11" s="17" t="s">
        <v>24670</v>
      </c>
      <c r="CG11" s="39">
        <v>0</v>
      </c>
      <c r="CH11" s="39">
        <v>0</v>
      </c>
      <c r="CI11" s="39">
        <v>0</v>
      </c>
      <c r="CJ11" s="4" t="s">
        <v>64590</v>
      </c>
      <c r="CK11" s="17" t="s">
        <v>24671</v>
      </c>
      <c r="CL11" s="39">
        <v>0</v>
      </c>
      <c r="CM11" s="39">
        <v>0</v>
      </c>
      <c r="CN11" s="39">
        <v>0</v>
      </c>
      <c r="CO11" s="4" t="s">
        <v>64591</v>
      </c>
      <c r="CP11" s="17" t="s">
        <v>24672</v>
      </c>
      <c r="CQ11" s="39">
        <v>0</v>
      </c>
      <c r="CR11" s="39">
        <v>0</v>
      </c>
      <c r="CS11" s="39">
        <v>0</v>
      </c>
      <c r="CT11" s="4" t="s">
        <v>64592</v>
      </c>
      <c r="CU11" s="17" t="s">
        <v>24673</v>
      </c>
      <c r="CV11" s="39">
        <v>0</v>
      </c>
      <c r="CW11" s="39">
        <v>0</v>
      </c>
      <c r="CX11" s="39">
        <v>0</v>
      </c>
      <c r="CY11" s="4" t="s">
        <v>64593</v>
      </c>
      <c r="CZ11" s="17" t="s">
        <v>24674</v>
      </c>
      <c r="DA11" s="39">
        <v>0</v>
      </c>
      <c r="DB11" s="39">
        <v>0</v>
      </c>
      <c r="DC11" s="39">
        <v>0</v>
      </c>
      <c r="DD11" s="39" t="s">
        <v>64594</v>
      </c>
      <c r="DE11" s="39" t="s">
        <v>24675</v>
      </c>
      <c r="DF11" s="39">
        <v>0</v>
      </c>
      <c r="DG11" s="39">
        <v>0</v>
      </c>
      <c r="DH11" s="39">
        <v>0</v>
      </c>
      <c r="DI11" s="4" t="s">
        <v>64595</v>
      </c>
      <c r="DJ11" s="17" t="s">
        <v>24676</v>
      </c>
      <c r="DK11" s="39">
        <v>0</v>
      </c>
      <c r="DL11" s="39">
        <v>0</v>
      </c>
      <c r="DM11" s="39">
        <v>0</v>
      </c>
      <c r="DN11" s="4" t="s">
        <v>64596</v>
      </c>
      <c r="DO11" s="17" t="s">
        <v>24677</v>
      </c>
      <c r="DP11" s="39">
        <v>0</v>
      </c>
      <c r="DQ11" s="39">
        <v>0</v>
      </c>
      <c r="DR11" s="39">
        <v>0</v>
      </c>
      <c r="DS11" s="4" t="s">
        <v>64597</v>
      </c>
      <c r="DT11" s="17" t="s">
        <v>24678</v>
      </c>
      <c r="DU11" s="39">
        <v>0</v>
      </c>
      <c r="DV11" s="39">
        <v>0</v>
      </c>
      <c r="DW11" s="39">
        <v>0</v>
      </c>
      <c r="DX11" s="4" t="s">
        <v>64598</v>
      </c>
      <c r="DY11" s="17" t="s">
        <v>24679</v>
      </c>
      <c r="DZ11" s="39">
        <v>0</v>
      </c>
      <c r="EA11" s="39">
        <v>0</v>
      </c>
      <c r="EB11" s="39">
        <v>0</v>
      </c>
      <c r="EC11" s="4" t="s">
        <v>64599</v>
      </c>
      <c r="ED11" s="17" t="s">
        <v>24680</v>
      </c>
      <c r="EE11" s="39">
        <v>0</v>
      </c>
      <c r="EF11" s="39">
        <v>0</v>
      </c>
      <c r="EG11" s="39">
        <v>0</v>
      </c>
      <c r="EH11" s="4" t="s">
        <v>64600</v>
      </c>
      <c r="EI11" s="56" t="s">
        <v>24681</v>
      </c>
      <c r="EJ11" s="56">
        <v>0</v>
      </c>
      <c r="EK11" s="56">
        <v>0</v>
      </c>
      <c r="EL11" s="56">
        <v>0</v>
      </c>
      <c r="EM11" s="4" t="s">
        <v>64601</v>
      </c>
      <c r="EN11" s="17" t="s">
        <v>24682</v>
      </c>
      <c r="EO11" s="39">
        <v>0</v>
      </c>
      <c r="EP11" s="39">
        <v>0</v>
      </c>
      <c r="EQ11" s="39">
        <v>0</v>
      </c>
      <c r="ER11" s="4" t="s">
        <v>64602</v>
      </c>
      <c r="ES11" s="1" t="s">
        <v>24683</v>
      </c>
      <c r="ET11" s="1">
        <v>0</v>
      </c>
      <c r="EU11" s="1">
        <v>0</v>
      </c>
      <c r="EV11" s="1">
        <v>0</v>
      </c>
      <c r="EW11" s="1" t="s">
        <v>64603</v>
      </c>
      <c r="EX11" s="1" t="s">
        <v>24684</v>
      </c>
      <c r="EY11" s="1">
        <v>0</v>
      </c>
      <c r="EZ11" s="1">
        <v>0</v>
      </c>
      <c r="FA11" s="1">
        <v>0</v>
      </c>
      <c r="FB11" s="1" t="s">
        <v>64604</v>
      </c>
      <c r="FC11" s="1" t="s">
        <v>24685</v>
      </c>
      <c r="FD11" s="1">
        <v>0</v>
      </c>
      <c r="FE11" s="1">
        <v>0</v>
      </c>
      <c r="FF11" s="1">
        <v>0</v>
      </c>
      <c r="FH11" s="1">
        <v>0</v>
      </c>
      <c r="FI11" s="1">
        <v>-21712500</v>
      </c>
      <c r="FJ11" s="1">
        <v>-21712500</v>
      </c>
      <c r="FL11" s="1">
        <v>0</v>
      </c>
      <c r="FM11" s="1">
        <v>-21712500</v>
      </c>
      <c r="FN11" s="1">
        <v>-21712500</v>
      </c>
      <c r="FP11" s="1">
        <v>0</v>
      </c>
      <c r="FQ11" s="1">
        <v>0</v>
      </c>
      <c r="FR11" s="1">
        <v>0</v>
      </c>
    </row>
    <row r="12" spans="1:174">
      <c r="A12" s="3">
        <v>69511005</v>
      </c>
      <c r="B12" s="42" t="s">
        <v>43</v>
      </c>
      <c r="C12" s="1" t="s">
        <v>975</v>
      </c>
      <c r="D12" s="5">
        <v>0</v>
      </c>
      <c r="E12" s="5">
        <v>0</v>
      </c>
      <c r="F12" s="4">
        <v>0</v>
      </c>
      <c r="G12" s="4"/>
      <c r="H12" s="4"/>
      <c r="I12" s="5"/>
      <c r="J12" s="55">
        <v>12</v>
      </c>
      <c r="K12" s="55"/>
      <c r="L12" s="55"/>
      <c r="M12" s="55" t="s">
        <v>64605</v>
      </c>
      <c r="N12" s="17" t="s">
        <v>24686</v>
      </c>
      <c r="O12" s="39">
        <v>0</v>
      </c>
      <c r="P12" s="39">
        <v>0</v>
      </c>
      <c r="Q12" s="39">
        <v>0</v>
      </c>
      <c r="R12" s="4" t="s">
        <v>64606</v>
      </c>
      <c r="S12" s="17" t="s">
        <v>24687</v>
      </c>
      <c r="T12" s="39">
        <v>0</v>
      </c>
      <c r="U12" s="39">
        <v>0</v>
      </c>
      <c r="V12" s="39">
        <v>0</v>
      </c>
      <c r="W12" s="4" t="s">
        <v>64607</v>
      </c>
      <c r="X12" s="17" t="s">
        <v>24688</v>
      </c>
      <c r="Y12" s="39">
        <v>0</v>
      </c>
      <c r="Z12" s="39">
        <v>0</v>
      </c>
      <c r="AA12" s="39">
        <v>0</v>
      </c>
      <c r="AB12" s="4" t="s">
        <v>64608</v>
      </c>
      <c r="AC12" s="17" t="s">
        <v>24689</v>
      </c>
      <c r="AD12" s="39">
        <v>0</v>
      </c>
      <c r="AE12" s="39">
        <v>0</v>
      </c>
      <c r="AF12" s="39">
        <v>0</v>
      </c>
      <c r="AG12" s="4" t="s">
        <v>64609</v>
      </c>
      <c r="AH12" s="17" t="s">
        <v>24690</v>
      </c>
      <c r="AI12" s="39">
        <v>0</v>
      </c>
      <c r="AJ12" s="39">
        <v>0</v>
      </c>
      <c r="AK12" s="39">
        <v>0</v>
      </c>
      <c r="AL12" s="4" t="s">
        <v>64610</v>
      </c>
      <c r="AM12" s="17" t="s">
        <v>24691</v>
      </c>
      <c r="AN12" s="39">
        <v>0</v>
      </c>
      <c r="AO12" s="39">
        <v>0</v>
      </c>
      <c r="AP12" s="39">
        <v>0</v>
      </c>
      <c r="AQ12" s="4" t="s">
        <v>64611</v>
      </c>
      <c r="AR12" s="17" t="s">
        <v>24692</v>
      </c>
      <c r="AS12" s="39">
        <v>0</v>
      </c>
      <c r="AT12" s="39">
        <v>0</v>
      </c>
      <c r="AU12" s="39">
        <v>0</v>
      </c>
      <c r="AV12" s="4" t="s">
        <v>64612</v>
      </c>
      <c r="AW12" s="17" t="s">
        <v>24693</v>
      </c>
      <c r="AX12" s="39">
        <v>0</v>
      </c>
      <c r="AY12" s="39">
        <v>0</v>
      </c>
      <c r="AZ12" s="39">
        <v>0</v>
      </c>
      <c r="BA12" s="4" t="s">
        <v>64613</v>
      </c>
      <c r="BB12" s="17" t="s">
        <v>24694</v>
      </c>
      <c r="BC12" s="39">
        <v>0</v>
      </c>
      <c r="BD12" s="39">
        <v>0</v>
      </c>
      <c r="BE12" s="39">
        <v>0</v>
      </c>
      <c r="BF12" s="4" t="s">
        <v>64614</v>
      </c>
      <c r="BG12" s="17" t="s">
        <v>24695</v>
      </c>
      <c r="BH12" s="39">
        <v>0</v>
      </c>
      <c r="BI12" s="39">
        <v>0</v>
      </c>
      <c r="BJ12" s="39">
        <v>0</v>
      </c>
      <c r="BK12" s="4" t="s">
        <v>64615</v>
      </c>
      <c r="BL12" s="17" t="s">
        <v>24696</v>
      </c>
      <c r="BM12" s="39">
        <v>0</v>
      </c>
      <c r="BN12" s="39">
        <v>0</v>
      </c>
      <c r="BO12" s="39">
        <v>0</v>
      </c>
      <c r="BP12" s="4" t="s">
        <v>64616</v>
      </c>
      <c r="BQ12" s="17" t="s">
        <v>24697</v>
      </c>
      <c r="BR12" s="39">
        <v>0</v>
      </c>
      <c r="BS12" s="39">
        <v>0</v>
      </c>
      <c r="BT12" s="39">
        <v>0</v>
      </c>
      <c r="BU12" s="4" t="s">
        <v>64617</v>
      </c>
      <c r="BV12" s="17" t="s">
        <v>24698</v>
      </c>
      <c r="BW12" s="39">
        <v>0</v>
      </c>
      <c r="BX12" s="39">
        <v>0</v>
      </c>
      <c r="BY12" s="39">
        <v>0</v>
      </c>
      <c r="BZ12" s="4" t="s">
        <v>64618</v>
      </c>
      <c r="CA12" s="17" t="s">
        <v>24699</v>
      </c>
      <c r="CB12" s="39">
        <v>0</v>
      </c>
      <c r="CC12" s="39">
        <v>0</v>
      </c>
      <c r="CD12" s="39">
        <v>0</v>
      </c>
      <c r="CE12" s="4" t="s">
        <v>64619</v>
      </c>
      <c r="CF12" s="17" t="s">
        <v>24700</v>
      </c>
      <c r="CG12" s="39">
        <v>0</v>
      </c>
      <c r="CH12" s="39">
        <v>0</v>
      </c>
      <c r="CI12" s="39">
        <v>0</v>
      </c>
      <c r="CJ12" s="4" t="s">
        <v>64620</v>
      </c>
      <c r="CK12" s="17" t="s">
        <v>24701</v>
      </c>
      <c r="CL12" s="39">
        <v>0</v>
      </c>
      <c r="CM12" s="39">
        <v>0</v>
      </c>
      <c r="CN12" s="39">
        <v>0</v>
      </c>
      <c r="CO12" s="4" t="s">
        <v>64621</v>
      </c>
      <c r="CP12" s="17" t="s">
        <v>24702</v>
      </c>
      <c r="CQ12" s="39">
        <v>0</v>
      </c>
      <c r="CR12" s="39">
        <v>0</v>
      </c>
      <c r="CS12" s="39">
        <v>0</v>
      </c>
      <c r="CT12" s="4" t="s">
        <v>64622</v>
      </c>
      <c r="CU12" s="17" t="s">
        <v>24703</v>
      </c>
      <c r="CV12" s="39">
        <v>0</v>
      </c>
      <c r="CW12" s="39">
        <v>0</v>
      </c>
      <c r="CX12" s="39">
        <v>0</v>
      </c>
      <c r="CY12" s="4" t="s">
        <v>64623</v>
      </c>
      <c r="CZ12" s="17" t="s">
        <v>24704</v>
      </c>
      <c r="DA12" s="39">
        <v>0</v>
      </c>
      <c r="DB12" s="39">
        <v>0</v>
      </c>
      <c r="DC12" s="39">
        <v>0</v>
      </c>
      <c r="DD12" s="39" t="s">
        <v>64624</v>
      </c>
      <c r="DE12" s="39" t="s">
        <v>24705</v>
      </c>
      <c r="DF12" s="39">
        <v>0</v>
      </c>
      <c r="DG12" s="39">
        <v>0</v>
      </c>
      <c r="DH12" s="39">
        <v>0</v>
      </c>
      <c r="DI12" s="4" t="s">
        <v>64625</v>
      </c>
      <c r="DJ12" s="17" t="s">
        <v>24706</v>
      </c>
      <c r="DK12" s="39">
        <v>0</v>
      </c>
      <c r="DL12" s="39">
        <v>0</v>
      </c>
      <c r="DM12" s="39">
        <v>0</v>
      </c>
      <c r="DN12" s="4" t="s">
        <v>64626</v>
      </c>
      <c r="DO12" s="17" t="s">
        <v>24707</v>
      </c>
      <c r="DP12" s="39">
        <v>0</v>
      </c>
      <c r="DQ12" s="39">
        <v>0</v>
      </c>
      <c r="DR12" s="39">
        <v>0</v>
      </c>
      <c r="DS12" s="4" t="s">
        <v>64627</v>
      </c>
      <c r="DT12" s="17" t="s">
        <v>24708</v>
      </c>
      <c r="DU12" s="39">
        <v>0</v>
      </c>
      <c r="DV12" s="39">
        <v>0</v>
      </c>
      <c r="DW12" s="39">
        <v>0</v>
      </c>
      <c r="DX12" s="4" t="s">
        <v>64628</v>
      </c>
      <c r="DY12" s="17" t="s">
        <v>24709</v>
      </c>
      <c r="DZ12" s="39">
        <v>0</v>
      </c>
      <c r="EA12" s="39">
        <v>0</v>
      </c>
      <c r="EB12" s="39">
        <v>0</v>
      </c>
      <c r="EC12" s="4" t="s">
        <v>64629</v>
      </c>
      <c r="ED12" s="17" t="s">
        <v>24710</v>
      </c>
      <c r="EE12" s="39">
        <v>0</v>
      </c>
      <c r="EF12" s="39">
        <v>0</v>
      </c>
      <c r="EG12" s="39">
        <v>0</v>
      </c>
      <c r="EH12" s="4" t="s">
        <v>64630</v>
      </c>
      <c r="EI12" s="56" t="s">
        <v>24711</v>
      </c>
      <c r="EJ12" s="56">
        <v>0</v>
      </c>
      <c r="EK12" s="56">
        <v>0</v>
      </c>
      <c r="EL12" s="56">
        <v>0</v>
      </c>
      <c r="EM12" s="4" t="s">
        <v>64631</v>
      </c>
      <c r="EN12" s="17" t="s">
        <v>24712</v>
      </c>
      <c r="EO12" s="39">
        <v>0</v>
      </c>
      <c r="EP12" s="39">
        <v>0</v>
      </c>
      <c r="EQ12" s="39">
        <v>0</v>
      </c>
      <c r="ER12" s="4" t="s">
        <v>64632</v>
      </c>
      <c r="ES12" s="1" t="s">
        <v>24713</v>
      </c>
      <c r="ET12" s="1">
        <v>0</v>
      </c>
      <c r="EU12" s="1">
        <v>0</v>
      </c>
      <c r="EV12" s="1">
        <v>0</v>
      </c>
      <c r="EW12" s="1" t="s">
        <v>64633</v>
      </c>
      <c r="EX12" s="1" t="s">
        <v>24714</v>
      </c>
      <c r="EY12" s="1">
        <v>0</v>
      </c>
      <c r="EZ12" s="1">
        <v>0</v>
      </c>
      <c r="FA12" s="1">
        <v>0</v>
      </c>
      <c r="FB12" s="1" t="s">
        <v>64634</v>
      </c>
      <c r="FC12" s="1" t="s">
        <v>24715</v>
      </c>
      <c r="FD12" s="1">
        <v>0</v>
      </c>
      <c r="FE12" s="1">
        <v>0</v>
      </c>
      <c r="FF12" s="1">
        <v>0</v>
      </c>
      <c r="FH12" s="1">
        <v>0</v>
      </c>
      <c r="FI12" s="1">
        <v>0</v>
      </c>
      <c r="FJ12" s="1">
        <v>0</v>
      </c>
      <c r="FL12" s="1">
        <v>0</v>
      </c>
      <c r="FM12" s="1">
        <v>0</v>
      </c>
      <c r="FN12" s="1">
        <v>0</v>
      </c>
      <c r="FP12" s="1">
        <v>0</v>
      </c>
      <c r="FQ12" s="1">
        <v>0</v>
      </c>
      <c r="FR12" s="1">
        <v>0</v>
      </c>
    </row>
    <row r="13" spans="1:174">
      <c r="A13" s="3">
        <v>69511006</v>
      </c>
      <c r="B13" s="42" t="s">
        <v>43</v>
      </c>
      <c r="C13" s="1" t="s">
        <v>976</v>
      </c>
      <c r="D13" s="5">
        <v>0</v>
      </c>
      <c r="E13" s="5">
        <v>0</v>
      </c>
      <c r="F13" s="4">
        <v>0</v>
      </c>
      <c r="G13" s="4"/>
      <c r="H13" s="4"/>
      <c r="I13" s="5"/>
      <c r="J13" s="55">
        <v>9</v>
      </c>
      <c r="K13" s="55"/>
      <c r="L13" s="55"/>
      <c r="M13" s="55" t="s">
        <v>64635</v>
      </c>
      <c r="N13" s="17" t="s">
        <v>24716</v>
      </c>
      <c r="O13" s="39">
        <v>0</v>
      </c>
      <c r="P13" s="39">
        <v>0</v>
      </c>
      <c r="Q13" s="39">
        <v>0</v>
      </c>
      <c r="R13" s="4" t="s">
        <v>64636</v>
      </c>
      <c r="S13" s="17" t="s">
        <v>24717</v>
      </c>
      <c r="T13" s="39">
        <v>0</v>
      </c>
      <c r="U13" s="39">
        <v>0</v>
      </c>
      <c r="V13" s="39">
        <v>0</v>
      </c>
      <c r="W13" s="4" t="s">
        <v>64637</v>
      </c>
      <c r="X13" s="17" t="s">
        <v>24718</v>
      </c>
      <c r="Y13" s="39">
        <v>0</v>
      </c>
      <c r="Z13" s="39">
        <v>0</v>
      </c>
      <c r="AA13" s="39">
        <v>0</v>
      </c>
      <c r="AB13" s="4" t="s">
        <v>64638</v>
      </c>
      <c r="AC13" s="17" t="s">
        <v>24719</v>
      </c>
      <c r="AD13" s="39">
        <v>0</v>
      </c>
      <c r="AE13" s="39">
        <v>0</v>
      </c>
      <c r="AF13" s="39">
        <v>0</v>
      </c>
      <c r="AG13" s="4" t="s">
        <v>64639</v>
      </c>
      <c r="AH13" s="17" t="s">
        <v>24720</v>
      </c>
      <c r="AI13" s="39">
        <v>0</v>
      </c>
      <c r="AJ13" s="39">
        <v>0</v>
      </c>
      <c r="AK13" s="39">
        <v>0</v>
      </c>
      <c r="AL13" s="4" t="s">
        <v>64640</v>
      </c>
      <c r="AM13" s="17" t="s">
        <v>24721</v>
      </c>
      <c r="AN13" s="39">
        <v>0</v>
      </c>
      <c r="AO13" s="39">
        <v>0</v>
      </c>
      <c r="AP13" s="39">
        <v>0</v>
      </c>
      <c r="AQ13" s="4" t="s">
        <v>64641</v>
      </c>
      <c r="AR13" s="17" t="s">
        <v>24722</v>
      </c>
      <c r="AS13" s="39">
        <v>0</v>
      </c>
      <c r="AT13" s="39">
        <v>0</v>
      </c>
      <c r="AU13" s="39">
        <v>0</v>
      </c>
      <c r="AV13" s="4" t="s">
        <v>64642</v>
      </c>
      <c r="AW13" s="17" t="s">
        <v>24723</v>
      </c>
      <c r="AX13" s="39">
        <v>0</v>
      </c>
      <c r="AY13" s="39">
        <v>0</v>
      </c>
      <c r="AZ13" s="39">
        <v>0</v>
      </c>
      <c r="BA13" s="4" t="s">
        <v>64643</v>
      </c>
      <c r="BB13" s="17" t="s">
        <v>24724</v>
      </c>
      <c r="BC13" s="39">
        <v>0</v>
      </c>
      <c r="BD13" s="39">
        <v>0</v>
      </c>
      <c r="BE13" s="39">
        <v>0</v>
      </c>
      <c r="BF13" s="4" t="s">
        <v>64644</v>
      </c>
      <c r="BG13" s="17" t="s">
        <v>24725</v>
      </c>
      <c r="BH13" s="39">
        <v>0</v>
      </c>
      <c r="BI13" s="39">
        <v>0</v>
      </c>
      <c r="BJ13" s="39">
        <v>0</v>
      </c>
      <c r="BK13" s="4" t="s">
        <v>64645</v>
      </c>
      <c r="BL13" s="17" t="s">
        <v>24726</v>
      </c>
      <c r="BM13" s="39">
        <v>0</v>
      </c>
      <c r="BN13" s="39">
        <v>0</v>
      </c>
      <c r="BO13" s="39">
        <v>0</v>
      </c>
      <c r="BP13" s="4" t="s">
        <v>64646</v>
      </c>
      <c r="BQ13" s="17" t="s">
        <v>24727</v>
      </c>
      <c r="BR13" s="39">
        <v>0</v>
      </c>
      <c r="BS13" s="39">
        <v>0</v>
      </c>
      <c r="BT13" s="39">
        <v>0</v>
      </c>
      <c r="BU13" s="4" t="s">
        <v>64647</v>
      </c>
      <c r="BV13" s="17" t="s">
        <v>24728</v>
      </c>
      <c r="BW13" s="39">
        <v>0</v>
      </c>
      <c r="BX13" s="39">
        <v>0</v>
      </c>
      <c r="BY13" s="39">
        <v>0</v>
      </c>
      <c r="BZ13" s="4" t="s">
        <v>64648</v>
      </c>
      <c r="CA13" s="17" t="s">
        <v>24729</v>
      </c>
      <c r="CB13" s="39">
        <v>0</v>
      </c>
      <c r="CC13" s="39">
        <v>0</v>
      </c>
      <c r="CD13" s="39">
        <v>0</v>
      </c>
      <c r="CE13" s="4" t="s">
        <v>64649</v>
      </c>
      <c r="CF13" s="17" t="s">
        <v>24730</v>
      </c>
      <c r="CG13" s="39">
        <v>0</v>
      </c>
      <c r="CH13" s="39">
        <v>0</v>
      </c>
      <c r="CI13" s="39">
        <v>0</v>
      </c>
      <c r="CJ13" s="4" t="s">
        <v>64650</v>
      </c>
      <c r="CK13" s="17" t="s">
        <v>24731</v>
      </c>
      <c r="CL13" s="39">
        <v>0</v>
      </c>
      <c r="CM13" s="39">
        <v>0</v>
      </c>
      <c r="CN13" s="39">
        <v>0</v>
      </c>
      <c r="CO13" s="4" t="s">
        <v>64651</v>
      </c>
      <c r="CP13" s="17" t="s">
        <v>24732</v>
      </c>
      <c r="CQ13" s="39">
        <v>0</v>
      </c>
      <c r="CR13" s="39">
        <v>0</v>
      </c>
      <c r="CS13" s="39">
        <v>0</v>
      </c>
      <c r="CT13" s="4" t="s">
        <v>64652</v>
      </c>
      <c r="CU13" s="17" t="s">
        <v>24733</v>
      </c>
      <c r="CV13" s="39">
        <v>0</v>
      </c>
      <c r="CW13" s="39">
        <v>0</v>
      </c>
      <c r="CX13" s="39">
        <v>0</v>
      </c>
      <c r="CY13" s="4" t="s">
        <v>64653</v>
      </c>
      <c r="CZ13" s="17" t="s">
        <v>24734</v>
      </c>
      <c r="DA13" s="39">
        <v>0</v>
      </c>
      <c r="DB13" s="39">
        <v>0</v>
      </c>
      <c r="DC13" s="39">
        <v>0</v>
      </c>
      <c r="DD13" s="39" t="s">
        <v>64654</v>
      </c>
      <c r="DE13" s="39" t="s">
        <v>24735</v>
      </c>
      <c r="DF13" s="39">
        <v>0</v>
      </c>
      <c r="DG13" s="39">
        <v>0</v>
      </c>
      <c r="DH13" s="39">
        <v>0</v>
      </c>
      <c r="DI13" s="4" t="s">
        <v>64655</v>
      </c>
      <c r="DJ13" s="17" t="s">
        <v>24736</v>
      </c>
      <c r="DK13" s="39">
        <v>0</v>
      </c>
      <c r="DL13" s="39">
        <v>0</v>
      </c>
      <c r="DM13" s="39">
        <v>0</v>
      </c>
      <c r="DN13" s="4" t="s">
        <v>64656</v>
      </c>
      <c r="DO13" s="17" t="s">
        <v>24737</v>
      </c>
      <c r="DP13" s="39">
        <v>0</v>
      </c>
      <c r="DQ13" s="39">
        <v>0</v>
      </c>
      <c r="DR13" s="39">
        <v>0</v>
      </c>
      <c r="DS13" s="4" t="s">
        <v>64657</v>
      </c>
      <c r="DT13" s="17" t="s">
        <v>24738</v>
      </c>
      <c r="DU13" s="39">
        <v>0</v>
      </c>
      <c r="DV13" s="39">
        <v>0</v>
      </c>
      <c r="DW13" s="39">
        <v>0</v>
      </c>
      <c r="DX13" s="4" t="s">
        <v>64658</v>
      </c>
      <c r="DY13" s="17" t="s">
        <v>24739</v>
      </c>
      <c r="DZ13" s="39">
        <v>0</v>
      </c>
      <c r="EA13" s="39">
        <v>0</v>
      </c>
      <c r="EB13" s="39">
        <v>0</v>
      </c>
      <c r="EC13" s="4" t="s">
        <v>64659</v>
      </c>
      <c r="ED13" s="17" t="s">
        <v>24740</v>
      </c>
      <c r="EE13" s="39">
        <v>0</v>
      </c>
      <c r="EF13" s="39">
        <v>0</v>
      </c>
      <c r="EG13" s="39">
        <v>0</v>
      </c>
      <c r="EH13" s="4" t="s">
        <v>64660</v>
      </c>
      <c r="EI13" s="56" t="s">
        <v>24741</v>
      </c>
      <c r="EJ13" s="56">
        <v>0</v>
      </c>
      <c r="EK13" s="56">
        <v>0</v>
      </c>
      <c r="EL13" s="56">
        <v>0</v>
      </c>
      <c r="EM13" s="4" t="s">
        <v>64661</v>
      </c>
      <c r="EN13" s="17" t="s">
        <v>24742</v>
      </c>
      <c r="EO13" s="39">
        <v>0</v>
      </c>
      <c r="EP13" s="39">
        <v>0</v>
      </c>
      <c r="EQ13" s="39">
        <v>0</v>
      </c>
      <c r="ER13" s="4" t="s">
        <v>64662</v>
      </c>
      <c r="ES13" s="1" t="s">
        <v>24743</v>
      </c>
      <c r="ET13" s="1">
        <v>0</v>
      </c>
      <c r="EU13" s="1">
        <v>0</v>
      </c>
      <c r="EV13" s="1">
        <v>0</v>
      </c>
      <c r="EW13" s="1" t="s">
        <v>64663</v>
      </c>
      <c r="EX13" s="1" t="s">
        <v>24744</v>
      </c>
      <c r="EY13" s="1">
        <v>0</v>
      </c>
      <c r="EZ13" s="1">
        <v>0</v>
      </c>
      <c r="FA13" s="1">
        <v>0</v>
      </c>
      <c r="FB13" s="1" t="s">
        <v>64664</v>
      </c>
      <c r="FC13" s="1" t="s">
        <v>24745</v>
      </c>
      <c r="FD13" s="1">
        <v>0</v>
      </c>
      <c r="FE13" s="1">
        <v>0</v>
      </c>
      <c r="FF13" s="1">
        <v>0</v>
      </c>
      <c r="FH13" s="1">
        <v>0</v>
      </c>
      <c r="FI13" s="1">
        <v>0</v>
      </c>
      <c r="FJ13" s="1">
        <v>0</v>
      </c>
      <c r="FL13" s="1">
        <v>0</v>
      </c>
      <c r="FM13" s="1">
        <v>0</v>
      </c>
      <c r="FN13" s="1">
        <v>0</v>
      </c>
      <c r="FP13" s="1">
        <v>0</v>
      </c>
      <c r="FQ13" s="1">
        <v>0</v>
      </c>
      <c r="FR13" s="1">
        <v>0</v>
      </c>
    </row>
    <row r="14" spans="1:174">
      <c r="A14" s="3">
        <v>69511007</v>
      </c>
      <c r="B14" s="42" t="s">
        <v>43</v>
      </c>
      <c r="C14" s="1" t="s">
        <v>977</v>
      </c>
      <c r="D14" s="5">
        <v>0</v>
      </c>
      <c r="E14" s="5">
        <v>0</v>
      </c>
      <c r="F14" s="4">
        <v>0</v>
      </c>
      <c r="G14" s="4"/>
      <c r="H14" s="4"/>
      <c r="I14" s="5"/>
      <c r="J14" s="55">
        <v>9</v>
      </c>
      <c r="K14" s="55"/>
      <c r="L14" s="55"/>
      <c r="M14" s="55" t="s">
        <v>64665</v>
      </c>
      <c r="N14" s="17" t="s">
        <v>24746</v>
      </c>
      <c r="O14" s="39">
        <v>0</v>
      </c>
      <c r="P14" s="39">
        <v>0</v>
      </c>
      <c r="Q14" s="39">
        <v>0</v>
      </c>
      <c r="R14" s="4" t="s">
        <v>64666</v>
      </c>
      <c r="S14" s="17" t="s">
        <v>24747</v>
      </c>
      <c r="T14" s="39">
        <v>0</v>
      </c>
      <c r="U14" s="39">
        <v>0</v>
      </c>
      <c r="V14" s="39">
        <v>0</v>
      </c>
      <c r="W14" s="4" t="s">
        <v>64667</v>
      </c>
      <c r="X14" s="17" t="s">
        <v>24748</v>
      </c>
      <c r="Y14" s="39">
        <v>0</v>
      </c>
      <c r="Z14" s="39">
        <v>0</v>
      </c>
      <c r="AA14" s="39">
        <v>0</v>
      </c>
      <c r="AB14" s="4" t="s">
        <v>64668</v>
      </c>
      <c r="AC14" s="17" t="s">
        <v>24749</v>
      </c>
      <c r="AD14" s="39">
        <v>0</v>
      </c>
      <c r="AE14" s="39">
        <v>0</v>
      </c>
      <c r="AF14" s="39">
        <v>0</v>
      </c>
      <c r="AG14" s="4" t="s">
        <v>64669</v>
      </c>
      <c r="AH14" s="17" t="s">
        <v>24750</v>
      </c>
      <c r="AI14" s="39">
        <v>0</v>
      </c>
      <c r="AJ14" s="39">
        <v>0</v>
      </c>
      <c r="AK14" s="39">
        <v>0</v>
      </c>
      <c r="AL14" s="4" t="s">
        <v>64670</v>
      </c>
      <c r="AM14" s="17" t="s">
        <v>24751</v>
      </c>
      <c r="AN14" s="39">
        <v>0</v>
      </c>
      <c r="AO14" s="39">
        <v>0</v>
      </c>
      <c r="AP14" s="39">
        <v>0</v>
      </c>
      <c r="AQ14" s="4" t="s">
        <v>64671</v>
      </c>
      <c r="AR14" s="17" t="s">
        <v>24752</v>
      </c>
      <c r="AS14" s="39">
        <v>0</v>
      </c>
      <c r="AT14" s="39">
        <v>0</v>
      </c>
      <c r="AU14" s="39">
        <v>0</v>
      </c>
      <c r="AV14" s="4" t="s">
        <v>64672</v>
      </c>
      <c r="AW14" s="17" t="s">
        <v>24753</v>
      </c>
      <c r="AX14" s="39">
        <v>0</v>
      </c>
      <c r="AY14" s="39">
        <v>0</v>
      </c>
      <c r="AZ14" s="39">
        <v>0</v>
      </c>
      <c r="BA14" s="4" t="s">
        <v>64673</v>
      </c>
      <c r="BB14" s="17" t="s">
        <v>24754</v>
      </c>
      <c r="BC14" s="39">
        <v>0</v>
      </c>
      <c r="BD14" s="39">
        <v>0</v>
      </c>
      <c r="BE14" s="39">
        <v>0</v>
      </c>
      <c r="BF14" s="4" t="s">
        <v>64674</v>
      </c>
      <c r="BG14" s="17" t="s">
        <v>24755</v>
      </c>
      <c r="BH14" s="39">
        <v>0</v>
      </c>
      <c r="BI14" s="39">
        <v>0</v>
      </c>
      <c r="BJ14" s="39">
        <v>0</v>
      </c>
      <c r="BK14" s="4" t="s">
        <v>64675</v>
      </c>
      <c r="BL14" s="17" t="s">
        <v>24756</v>
      </c>
      <c r="BM14" s="39">
        <v>0</v>
      </c>
      <c r="BN14" s="39">
        <v>0</v>
      </c>
      <c r="BO14" s="39">
        <v>0</v>
      </c>
      <c r="BP14" s="4" t="s">
        <v>64676</v>
      </c>
      <c r="BQ14" s="17" t="s">
        <v>24757</v>
      </c>
      <c r="BR14" s="39">
        <v>0</v>
      </c>
      <c r="BS14" s="39">
        <v>0</v>
      </c>
      <c r="BT14" s="39">
        <v>0</v>
      </c>
      <c r="BU14" s="4" t="s">
        <v>64677</v>
      </c>
      <c r="BV14" s="17" t="s">
        <v>24758</v>
      </c>
      <c r="BW14" s="39">
        <v>0</v>
      </c>
      <c r="BX14" s="39">
        <v>0</v>
      </c>
      <c r="BY14" s="39">
        <v>0</v>
      </c>
      <c r="BZ14" s="4" t="s">
        <v>64678</v>
      </c>
      <c r="CA14" s="17" t="s">
        <v>24759</v>
      </c>
      <c r="CB14" s="39">
        <v>0</v>
      </c>
      <c r="CC14" s="39">
        <v>0</v>
      </c>
      <c r="CD14" s="39">
        <v>0</v>
      </c>
      <c r="CE14" s="4" t="s">
        <v>64679</v>
      </c>
      <c r="CF14" s="17" t="s">
        <v>24760</v>
      </c>
      <c r="CG14" s="39">
        <v>0</v>
      </c>
      <c r="CH14" s="39">
        <v>0</v>
      </c>
      <c r="CI14" s="39">
        <v>0</v>
      </c>
      <c r="CJ14" s="4" t="s">
        <v>64680</v>
      </c>
      <c r="CK14" s="17" t="s">
        <v>24761</v>
      </c>
      <c r="CL14" s="39">
        <v>0</v>
      </c>
      <c r="CM14" s="39">
        <v>0</v>
      </c>
      <c r="CN14" s="39">
        <v>0</v>
      </c>
      <c r="CO14" s="4" t="s">
        <v>64681</v>
      </c>
      <c r="CP14" s="17" t="s">
        <v>24762</v>
      </c>
      <c r="CQ14" s="39">
        <v>0</v>
      </c>
      <c r="CR14" s="39">
        <v>0</v>
      </c>
      <c r="CS14" s="39">
        <v>0</v>
      </c>
      <c r="CT14" s="4" t="s">
        <v>64682</v>
      </c>
      <c r="CU14" s="17" t="s">
        <v>24763</v>
      </c>
      <c r="CV14" s="39">
        <v>0</v>
      </c>
      <c r="CW14" s="39">
        <v>0</v>
      </c>
      <c r="CX14" s="39">
        <v>0</v>
      </c>
      <c r="CY14" s="4" t="s">
        <v>64683</v>
      </c>
      <c r="CZ14" s="17" t="s">
        <v>24764</v>
      </c>
      <c r="DA14" s="39">
        <v>0</v>
      </c>
      <c r="DB14" s="39">
        <v>0</v>
      </c>
      <c r="DC14" s="39">
        <v>0</v>
      </c>
      <c r="DD14" s="39" t="s">
        <v>64684</v>
      </c>
      <c r="DE14" s="39" t="s">
        <v>24765</v>
      </c>
      <c r="DF14" s="39">
        <v>0</v>
      </c>
      <c r="DG14" s="39">
        <v>0</v>
      </c>
      <c r="DH14" s="39">
        <v>0</v>
      </c>
      <c r="DI14" s="4" t="s">
        <v>64685</v>
      </c>
      <c r="DJ14" s="17" t="s">
        <v>24766</v>
      </c>
      <c r="DK14" s="39">
        <v>0</v>
      </c>
      <c r="DL14" s="39">
        <v>0</v>
      </c>
      <c r="DM14" s="39">
        <v>0</v>
      </c>
      <c r="DN14" s="4" t="s">
        <v>64686</v>
      </c>
      <c r="DO14" s="17" t="s">
        <v>24767</v>
      </c>
      <c r="DP14" s="39">
        <v>0</v>
      </c>
      <c r="DQ14" s="39">
        <v>0</v>
      </c>
      <c r="DR14" s="39">
        <v>0</v>
      </c>
      <c r="DS14" s="4" t="s">
        <v>64687</v>
      </c>
      <c r="DT14" s="17" t="s">
        <v>24768</v>
      </c>
      <c r="DU14" s="39">
        <v>0</v>
      </c>
      <c r="DV14" s="39">
        <v>0</v>
      </c>
      <c r="DW14" s="39">
        <v>0</v>
      </c>
      <c r="DX14" s="4" t="s">
        <v>64688</v>
      </c>
      <c r="DY14" s="17" t="s">
        <v>24769</v>
      </c>
      <c r="DZ14" s="39">
        <v>0</v>
      </c>
      <c r="EA14" s="39">
        <v>0</v>
      </c>
      <c r="EB14" s="39">
        <v>0</v>
      </c>
      <c r="EC14" s="4" t="s">
        <v>64689</v>
      </c>
      <c r="ED14" s="17" t="s">
        <v>24770</v>
      </c>
      <c r="EE14" s="39">
        <v>0</v>
      </c>
      <c r="EF14" s="39">
        <v>0</v>
      </c>
      <c r="EG14" s="39">
        <v>0</v>
      </c>
      <c r="EH14" s="4" t="s">
        <v>64690</v>
      </c>
      <c r="EI14" s="56" t="s">
        <v>24771</v>
      </c>
      <c r="EJ14" s="56">
        <v>0</v>
      </c>
      <c r="EK14" s="56">
        <v>0</v>
      </c>
      <c r="EL14" s="56">
        <v>0</v>
      </c>
      <c r="EM14" s="4" t="s">
        <v>64691</v>
      </c>
      <c r="EN14" s="17" t="s">
        <v>24772</v>
      </c>
      <c r="EO14" s="39">
        <v>0</v>
      </c>
      <c r="EP14" s="39">
        <v>0</v>
      </c>
      <c r="EQ14" s="39">
        <v>0</v>
      </c>
      <c r="ER14" s="4" t="s">
        <v>64692</v>
      </c>
      <c r="ES14" s="1" t="s">
        <v>24773</v>
      </c>
      <c r="ET14" s="1">
        <v>0</v>
      </c>
      <c r="EU14" s="1">
        <v>0</v>
      </c>
      <c r="EV14" s="1">
        <v>0</v>
      </c>
      <c r="EW14" s="1" t="s">
        <v>64693</v>
      </c>
      <c r="EX14" s="1" t="s">
        <v>24774</v>
      </c>
      <c r="EY14" s="1">
        <v>0</v>
      </c>
      <c r="EZ14" s="1">
        <v>0</v>
      </c>
      <c r="FA14" s="1">
        <v>0</v>
      </c>
      <c r="FB14" s="1" t="s">
        <v>64694</v>
      </c>
      <c r="FC14" s="1" t="s">
        <v>24775</v>
      </c>
      <c r="FD14" s="1">
        <v>0</v>
      </c>
      <c r="FE14" s="1">
        <v>0</v>
      </c>
      <c r="FF14" s="1">
        <v>0</v>
      </c>
      <c r="FH14" s="1">
        <v>0</v>
      </c>
      <c r="FI14" s="1">
        <v>0</v>
      </c>
      <c r="FJ14" s="1">
        <v>0</v>
      </c>
      <c r="FL14" s="1">
        <v>0</v>
      </c>
      <c r="FM14" s="1">
        <v>0</v>
      </c>
      <c r="FN14" s="1">
        <v>0</v>
      </c>
      <c r="FP14" s="1">
        <v>0</v>
      </c>
      <c r="FQ14" s="1">
        <v>0</v>
      </c>
      <c r="FR14" s="1">
        <v>0</v>
      </c>
    </row>
    <row r="15" spans="1:174">
      <c r="A15" s="3">
        <v>69511008</v>
      </c>
      <c r="B15" s="42" t="s">
        <v>43</v>
      </c>
      <c r="C15" s="1" t="s">
        <v>978</v>
      </c>
      <c r="D15" s="5">
        <v>-587019726</v>
      </c>
      <c r="E15" s="5">
        <v>-2195275488</v>
      </c>
      <c r="F15" s="4">
        <v>-2782295214</v>
      </c>
      <c r="G15" s="4"/>
      <c r="H15" s="4"/>
      <c r="I15" s="5"/>
      <c r="J15" s="55">
        <v>9</v>
      </c>
      <c r="K15" s="55"/>
      <c r="L15" s="55"/>
      <c r="M15" s="55" t="s">
        <v>64695</v>
      </c>
      <c r="N15" s="17" t="s">
        <v>24776</v>
      </c>
      <c r="O15" s="39">
        <v>-105238271</v>
      </c>
      <c r="P15" s="39">
        <v>-1897055634</v>
      </c>
      <c r="Q15" s="39">
        <v>-2002293905</v>
      </c>
      <c r="R15" s="4" t="s">
        <v>64696</v>
      </c>
      <c r="S15" s="17" t="s">
        <v>24777</v>
      </c>
      <c r="T15" s="39">
        <v>0</v>
      </c>
      <c r="U15" s="39">
        <v>-139165866</v>
      </c>
      <c r="V15" s="39">
        <v>-139165866</v>
      </c>
      <c r="W15" s="4" t="s">
        <v>64697</v>
      </c>
      <c r="X15" s="17" t="s">
        <v>24778</v>
      </c>
      <c r="Y15" s="39">
        <v>0</v>
      </c>
      <c r="Z15" s="39">
        <v>0</v>
      </c>
      <c r="AA15" s="39">
        <v>0</v>
      </c>
      <c r="AB15" s="4" t="s">
        <v>64698</v>
      </c>
      <c r="AC15" s="17" t="s">
        <v>24779</v>
      </c>
      <c r="AD15" s="39">
        <v>-3307500</v>
      </c>
      <c r="AE15" s="39">
        <v>-4230000</v>
      </c>
      <c r="AF15" s="39">
        <v>-7537500</v>
      </c>
      <c r="AG15" s="4" t="s">
        <v>64699</v>
      </c>
      <c r="AH15" s="17" t="s">
        <v>24780</v>
      </c>
      <c r="AI15" s="39">
        <v>0</v>
      </c>
      <c r="AJ15" s="39">
        <v>0</v>
      </c>
      <c r="AK15" s="39">
        <v>0</v>
      </c>
      <c r="AL15" s="4" t="s">
        <v>64700</v>
      </c>
      <c r="AM15" s="17" t="s">
        <v>24781</v>
      </c>
      <c r="AN15" s="39">
        <v>0</v>
      </c>
      <c r="AO15" s="39">
        <v>0</v>
      </c>
      <c r="AP15" s="39">
        <v>0</v>
      </c>
      <c r="AQ15" s="4" t="s">
        <v>64701</v>
      </c>
      <c r="AR15" s="17" t="s">
        <v>24782</v>
      </c>
      <c r="AS15" s="39">
        <v>0</v>
      </c>
      <c r="AT15" s="39">
        <v>0</v>
      </c>
      <c r="AU15" s="39">
        <v>0</v>
      </c>
      <c r="AV15" s="4" t="s">
        <v>64702</v>
      </c>
      <c r="AW15" s="17" t="s">
        <v>24783</v>
      </c>
      <c r="AX15" s="39">
        <v>0</v>
      </c>
      <c r="AY15" s="39">
        <v>0</v>
      </c>
      <c r="AZ15" s="39">
        <v>0</v>
      </c>
      <c r="BA15" s="4" t="s">
        <v>64703</v>
      </c>
      <c r="BB15" s="17" t="s">
        <v>24784</v>
      </c>
      <c r="BC15" s="39">
        <v>0</v>
      </c>
      <c r="BD15" s="39">
        <v>0</v>
      </c>
      <c r="BE15" s="39">
        <v>0</v>
      </c>
      <c r="BF15" s="4" t="s">
        <v>64704</v>
      </c>
      <c r="BG15" s="17" t="s">
        <v>24785</v>
      </c>
      <c r="BH15" s="39">
        <v>-449343508</v>
      </c>
      <c r="BI15" s="39">
        <v>-11732966</v>
      </c>
      <c r="BJ15" s="39">
        <v>-461076474</v>
      </c>
      <c r="BK15" s="4" t="s">
        <v>64705</v>
      </c>
      <c r="BL15" s="17" t="s">
        <v>24786</v>
      </c>
      <c r="BM15" s="39">
        <v>0</v>
      </c>
      <c r="BN15" s="39">
        <v>0</v>
      </c>
      <c r="BO15" s="39">
        <v>0</v>
      </c>
      <c r="BP15" s="4" t="s">
        <v>64706</v>
      </c>
      <c r="BQ15" s="17" t="s">
        <v>24787</v>
      </c>
      <c r="BR15" s="39">
        <v>0</v>
      </c>
      <c r="BS15" s="39">
        <v>-9720631</v>
      </c>
      <c r="BT15" s="39">
        <v>-9720631</v>
      </c>
      <c r="BU15" s="4" t="s">
        <v>64707</v>
      </c>
      <c r="BV15" s="17" t="s">
        <v>24788</v>
      </c>
      <c r="BW15" s="39">
        <v>0</v>
      </c>
      <c r="BX15" s="39">
        <v>0</v>
      </c>
      <c r="BY15" s="39">
        <v>0</v>
      </c>
      <c r="BZ15" s="4" t="s">
        <v>64708</v>
      </c>
      <c r="CA15" s="17" t="s">
        <v>24789</v>
      </c>
      <c r="CB15" s="39">
        <v>0</v>
      </c>
      <c r="CC15" s="39">
        <v>0</v>
      </c>
      <c r="CD15" s="39">
        <v>0</v>
      </c>
      <c r="CE15" s="4" t="s">
        <v>64709</v>
      </c>
      <c r="CF15" s="17" t="s">
        <v>24790</v>
      </c>
      <c r="CG15" s="39">
        <v>0</v>
      </c>
      <c r="CH15" s="39">
        <v>0</v>
      </c>
      <c r="CI15" s="39">
        <v>0</v>
      </c>
      <c r="CJ15" s="4" t="s">
        <v>64710</v>
      </c>
      <c r="CK15" s="17" t="s">
        <v>24791</v>
      </c>
      <c r="CL15" s="39">
        <v>-9351936</v>
      </c>
      <c r="CM15" s="39">
        <v>0</v>
      </c>
      <c r="CN15" s="39">
        <v>-9351936</v>
      </c>
      <c r="CO15" s="4" t="s">
        <v>64711</v>
      </c>
      <c r="CP15" s="17" t="s">
        <v>24792</v>
      </c>
      <c r="CQ15" s="39">
        <v>0</v>
      </c>
      <c r="CR15" s="39">
        <v>0</v>
      </c>
      <c r="CS15" s="39">
        <v>0</v>
      </c>
      <c r="CT15" s="4" t="s">
        <v>64712</v>
      </c>
      <c r="CU15" s="17" t="s">
        <v>24793</v>
      </c>
      <c r="CV15" s="39">
        <v>-19778511</v>
      </c>
      <c r="CW15" s="39">
        <v>-103182174</v>
      </c>
      <c r="CX15" s="39">
        <v>-122960685</v>
      </c>
      <c r="CY15" s="4" t="s">
        <v>64713</v>
      </c>
      <c r="CZ15" s="17" t="s">
        <v>24794</v>
      </c>
      <c r="DA15" s="39">
        <v>0</v>
      </c>
      <c r="DB15" s="39">
        <v>0</v>
      </c>
      <c r="DC15" s="39">
        <v>0</v>
      </c>
      <c r="DD15" s="39" t="s">
        <v>64714</v>
      </c>
      <c r="DE15" s="39" t="s">
        <v>24795</v>
      </c>
      <c r="DF15" s="39">
        <v>0</v>
      </c>
      <c r="DG15" s="39">
        <v>0</v>
      </c>
      <c r="DH15" s="39">
        <v>0</v>
      </c>
      <c r="DI15" s="4" t="s">
        <v>64715</v>
      </c>
      <c r="DJ15" s="17" t="s">
        <v>24796</v>
      </c>
      <c r="DK15" s="39">
        <v>0</v>
      </c>
      <c r="DL15" s="39">
        <v>-17118000</v>
      </c>
      <c r="DM15" s="39">
        <v>-17118000</v>
      </c>
      <c r="DN15" s="4" t="s">
        <v>64716</v>
      </c>
      <c r="DO15" s="17" t="s">
        <v>24797</v>
      </c>
      <c r="DP15" s="39">
        <v>0</v>
      </c>
      <c r="DQ15" s="39">
        <v>-10169983</v>
      </c>
      <c r="DR15" s="39">
        <v>-10169983</v>
      </c>
      <c r="DS15" s="4" t="s">
        <v>64717</v>
      </c>
      <c r="DT15" s="17" t="s">
        <v>24798</v>
      </c>
      <c r="DU15" s="39">
        <v>0</v>
      </c>
      <c r="DV15" s="39">
        <v>0</v>
      </c>
      <c r="DW15" s="39">
        <v>0</v>
      </c>
      <c r="DX15" s="4" t="s">
        <v>64718</v>
      </c>
      <c r="DY15" s="17" t="s">
        <v>24799</v>
      </c>
      <c r="DZ15" s="39">
        <v>0</v>
      </c>
      <c r="EA15" s="39">
        <v>0</v>
      </c>
      <c r="EB15" s="39">
        <v>0</v>
      </c>
      <c r="EC15" s="4" t="s">
        <v>64719</v>
      </c>
      <c r="ED15" s="17" t="s">
        <v>24800</v>
      </c>
      <c r="EE15" s="39">
        <v>0</v>
      </c>
      <c r="EF15" s="39">
        <v>0</v>
      </c>
      <c r="EG15" s="39">
        <v>0</v>
      </c>
      <c r="EH15" s="4" t="s">
        <v>64720</v>
      </c>
      <c r="EI15" s="56" t="s">
        <v>24801</v>
      </c>
      <c r="EJ15" s="56">
        <v>0</v>
      </c>
      <c r="EK15" s="56">
        <v>-2900234</v>
      </c>
      <c r="EL15" s="56">
        <v>-2900234</v>
      </c>
      <c r="EM15" s="4" t="s">
        <v>64721</v>
      </c>
      <c r="EN15" s="17" t="s">
        <v>24802</v>
      </c>
      <c r="EO15" s="39">
        <v>0</v>
      </c>
      <c r="EP15" s="39">
        <v>0</v>
      </c>
      <c r="EQ15" s="39">
        <v>0</v>
      </c>
      <c r="ER15" s="4" t="s">
        <v>64722</v>
      </c>
      <c r="ES15" s="1" t="s">
        <v>24803</v>
      </c>
      <c r="ET15" s="1">
        <v>0</v>
      </c>
      <c r="EU15" s="1">
        <v>0</v>
      </c>
      <c r="EV15" s="1">
        <v>0</v>
      </c>
      <c r="EW15" s="1" t="s">
        <v>64723</v>
      </c>
      <c r="EX15" s="1" t="s">
        <v>24804</v>
      </c>
      <c r="EY15" s="1">
        <v>0</v>
      </c>
      <c r="EZ15" s="1">
        <v>0</v>
      </c>
      <c r="FA15" s="1">
        <v>0</v>
      </c>
      <c r="FB15" s="1" t="s">
        <v>64724</v>
      </c>
      <c r="FC15" s="1" t="s">
        <v>24805</v>
      </c>
      <c r="FD15" s="1">
        <v>0</v>
      </c>
      <c r="FE15" s="1">
        <v>0</v>
      </c>
      <c r="FF15" s="1">
        <v>0</v>
      </c>
      <c r="FH15" s="1">
        <v>-587019726</v>
      </c>
      <c r="FI15" s="1">
        <v>-2195275488</v>
      </c>
      <c r="FJ15" s="1">
        <v>-2782295214</v>
      </c>
      <c r="FL15" s="1">
        <v>-587019726</v>
      </c>
      <c r="FM15" s="1">
        <v>-2195275488</v>
      </c>
      <c r="FN15" s="1">
        <v>-2782295214</v>
      </c>
      <c r="FP15" s="1">
        <v>0</v>
      </c>
      <c r="FQ15" s="1">
        <v>0</v>
      </c>
      <c r="FR15" s="1">
        <v>0</v>
      </c>
    </row>
    <row r="16" spans="1:174">
      <c r="A16" s="3">
        <v>69511009</v>
      </c>
      <c r="B16" s="42" t="s">
        <v>43</v>
      </c>
      <c r="C16" s="1" t="s">
        <v>979</v>
      </c>
      <c r="D16" s="5">
        <v>-135463500</v>
      </c>
      <c r="E16" s="5">
        <v>-11182500</v>
      </c>
      <c r="F16" s="4">
        <v>-146646000</v>
      </c>
      <c r="G16" s="4"/>
      <c r="H16" s="4"/>
      <c r="I16" s="5"/>
      <c r="J16" s="55">
        <v>9</v>
      </c>
      <c r="K16" s="55"/>
      <c r="L16" s="55"/>
      <c r="M16" s="55" t="s">
        <v>64725</v>
      </c>
      <c r="N16" s="17" t="s">
        <v>24806</v>
      </c>
      <c r="O16" s="39">
        <v>-7177500</v>
      </c>
      <c r="P16" s="39">
        <v>-4927500</v>
      </c>
      <c r="Q16" s="39">
        <v>-12105000</v>
      </c>
      <c r="R16" s="4" t="s">
        <v>64726</v>
      </c>
      <c r="S16" s="17" t="s">
        <v>24807</v>
      </c>
      <c r="T16" s="39">
        <v>0</v>
      </c>
      <c r="U16" s="39">
        <v>0</v>
      </c>
      <c r="V16" s="39">
        <v>0</v>
      </c>
      <c r="W16" s="4" t="s">
        <v>64727</v>
      </c>
      <c r="X16" s="17" t="s">
        <v>24808</v>
      </c>
      <c r="Y16" s="39">
        <v>0</v>
      </c>
      <c r="Z16" s="39">
        <v>0</v>
      </c>
      <c r="AA16" s="39">
        <v>0</v>
      </c>
      <c r="AB16" s="4" t="s">
        <v>64728</v>
      </c>
      <c r="AC16" s="17" t="s">
        <v>24809</v>
      </c>
      <c r="AD16" s="39">
        <v>0</v>
      </c>
      <c r="AE16" s="39">
        <v>0</v>
      </c>
      <c r="AF16" s="39">
        <v>0</v>
      </c>
      <c r="AG16" s="4" t="s">
        <v>64729</v>
      </c>
      <c r="AH16" s="17" t="s">
        <v>24810</v>
      </c>
      <c r="AI16" s="39">
        <v>0</v>
      </c>
      <c r="AJ16" s="39">
        <v>0</v>
      </c>
      <c r="AK16" s="39">
        <v>0</v>
      </c>
      <c r="AL16" s="4" t="s">
        <v>64730</v>
      </c>
      <c r="AM16" s="17" t="s">
        <v>24811</v>
      </c>
      <c r="AN16" s="39">
        <v>0</v>
      </c>
      <c r="AO16" s="39">
        <v>0</v>
      </c>
      <c r="AP16" s="39">
        <v>0</v>
      </c>
      <c r="AQ16" s="4" t="s">
        <v>64731</v>
      </c>
      <c r="AR16" s="17" t="s">
        <v>24812</v>
      </c>
      <c r="AS16" s="39">
        <v>0</v>
      </c>
      <c r="AT16" s="39">
        <v>0</v>
      </c>
      <c r="AU16" s="39">
        <v>0</v>
      </c>
      <c r="AV16" s="4" t="s">
        <v>64732</v>
      </c>
      <c r="AW16" s="17" t="s">
        <v>24813</v>
      </c>
      <c r="AX16" s="39">
        <v>0</v>
      </c>
      <c r="AY16" s="39">
        <v>0</v>
      </c>
      <c r="AZ16" s="39">
        <v>0</v>
      </c>
      <c r="BA16" s="4" t="s">
        <v>64733</v>
      </c>
      <c r="BB16" s="17" t="s">
        <v>24814</v>
      </c>
      <c r="BC16" s="39">
        <v>0</v>
      </c>
      <c r="BD16" s="39">
        <v>0</v>
      </c>
      <c r="BE16" s="39">
        <v>0</v>
      </c>
      <c r="BF16" s="4" t="s">
        <v>64734</v>
      </c>
      <c r="BG16" s="17" t="s">
        <v>24815</v>
      </c>
      <c r="BH16" s="39">
        <v>-8212500</v>
      </c>
      <c r="BI16" s="39">
        <v>0</v>
      </c>
      <c r="BJ16" s="39">
        <v>-8212500</v>
      </c>
      <c r="BK16" s="4" t="s">
        <v>64735</v>
      </c>
      <c r="BL16" s="17" t="s">
        <v>24816</v>
      </c>
      <c r="BM16" s="39">
        <v>0</v>
      </c>
      <c r="BN16" s="39">
        <v>0</v>
      </c>
      <c r="BO16" s="39">
        <v>0</v>
      </c>
      <c r="BP16" s="4" t="s">
        <v>64736</v>
      </c>
      <c r="BQ16" s="17" t="s">
        <v>24817</v>
      </c>
      <c r="BR16" s="39">
        <v>0</v>
      </c>
      <c r="BS16" s="39">
        <v>0</v>
      </c>
      <c r="BT16" s="39">
        <v>0</v>
      </c>
      <c r="BU16" s="4" t="s">
        <v>64737</v>
      </c>
      <c r="BV16" s="17" t="s">
        <v>24818</v>
      </c>
      <c r="BW16" s="39">
        <v>0</v>
      </c>
      <c r="BX16" s="39">
        <v>0</v>
      </c>
      <c r="BY16" s="39">
        <v>0</v>
      </c>
      <c r="BZ16" s="4" t="s">
        <v>64738</v>
      </c>
      <c r="CA16" s="17" t="s">
        <v>24819</v>
      </c>
      <c r="CB16" s="39">
        <v>0</v>
      </c>
      <c r="CC16" s="39">
        <v>0</v>
      </c>
      <c r="CD16" s="39">
        <v>0</v>
      </c>
      <c r="CE16" s="4" t="s">
        <v>64739</v>
      </c>
      <c r="CF16" s="17" t="s">
        <v>24820</v>
      </c>
      <c r="CG16" s="39">
        <v>-120073500</v>
      </c>
      <c r="CH16" s="39">
        <v>0</v>
      </c>
      <c r="CI16" s="39">
        <v>-120073500</v>
      </c>
      <c r="CJ16" s="4" t="s">
        <v>64740</v>
      </c>
      <c r="CK16" s="17" t="s">
        <v>24821</v>
      </c>
      <c r="CL16" s="39">
        <v>0</v>
      </c>
      <c r="CM16" s="39">
        <v>0</v>
      </c>
      <c r="CN16" s="39">
        <v>0</v>
      </c>
      <c r="CO16" s="4" t="s">
        <v>64741</v>
      </c>
      <c r="CP16" s="17" t="s">
        <v>24822</v>
      </c>
      <c r="CQ16" s="39">
        <v>0</v>
      </c>
      <c r="CR16" s="39">
        <v>0</v>
      </c>
      <c r="CS16" s="39">
        <v>0</v>
      </c>
      <c r="CT16" s="4" t="s">
        <v>64742</v>
      </c>
      <c r="CU16" s="17" t="s">
        <v>24823</v>
      </c>
      <c r="CV16" s="39">
        <v>0</v>
      </c>
      <c r="CW16" s="39">
        <v>0</v>
      </c>
      <c r="CX16" s="39">
        <v>0</v>
      </c>
      <c r="CY16" s="4" t="s">
        <v>64743</v>
      </c>
      <c r="CZ16" s="17" t="s">
        <v>24824</v>
      </c>
      <c r="DA16" s="39">
        <v>0</v>
      </c>
      <c r="DB16" s="39">
        <v>0</v>
      </c>
      <c r="DC16" s="39">
        <v>0</v>
      </c>
      <c r="DD16" s="39" t="s">
        <v>64744</v>
      </c>
      <c r="DE16" s="39" t="s">
        <v>24825</v>
      </c>
      <c r="DF16" s="39">
        <v>0</v>
      </c>
      <c r="DG16" s="39">
        <v>0</v>
      </c>
      <c r="DH16" s="39">
        <v>0</v>
      </c>
      <c r="DI16" s="4" t="s">
        <v>64745</v>
      </c>
      <c r="DJ16" s="17" t="s">
        <v>24826</v>
      </c>
      <c r="DK16" s="39">
        <v>0</v>
      </c>
      <c r="DL16" s="39">
        <v>0</v>
      </c>
      <c r="DM16" s="39">
        <v>0</v>
      </c>
      <c r="DN16" s="4" t="s">
        <v>64746</v>
      </c>
      <c r="DO16" s="17" t="s">
        <v>24827</v>
      </c>
      <c r="DP16" s="39">
        <v>0</v>
      </c>
      <c r="DQ16" s="39">
        <v>-6255000</v>
      </c>
      <c r="DR16" s="39">
        <v>-6255000</v>
      </c>
      <c r="DS16" s="4" t="s">
        <v>64747</v>
      </c>
      <c r="DT16" s="17" t="s">
        <v>24828</v>
      </c>
      <c r="DU16" s="39">
        <v>0</v>
      </c>
      <c r="DV16" s="39">
        <v>0</v>
      </c>
      <c r="DW16" s="39">
        <v>0</v>
      </c>
      <c r="DX16" s="4" t="s">
        <v>64748</v>
      </c>
      <c r="DY16" s="17" t="s">
        <v>24829</v>
      </c>
      <c r="DZ16" s="39">
        <v>0</v>
      </c>
      <c r="EA16" s="39">
        <v>0</v>
      </c>
      <c r="EB16" s="39">
        <v>0</v>
      </c>
      <c r="EC16" s="4" t="s">
        <v>64749</v>
      </c>
      <c r="ED16" s="17" t="s">
        <v>24830</v>
      </c>
      <c r="EE16" s="39">
        <v>0</v>
      </c>
      <c r="EF16" s="39">
        <v>0</v>
      </c>
      <c r="EG16" s="39">
        <v>0</v>
      </c>
      <c r="EH16" s="4" t="s">
        <v>64750</v>
      </c>
      <c r="EI16" s="56" t="s">
        <v>24831</v>
      </c>
      <c r="EJ16" s="56">
        <v>0</v>
      </c>
      <c r="EK16" s="56">
        <v>0</v>
      </c>
      <c r="EL16" s="56">
        <v>0</v>
      </c>
      <c r="EM16" s="4" t="s">
        <v>64751</v>
      </c>
      <c r="EN16" s="17" t="s">
        <v>24832</v>
      </c>
      <c r="EO16" s="39">
        <v>0</v>
      </c>
      <c r="EP16" s="39">
        <v>0</v>
      </c>
      <c r="EQ16" s="39">
        <v>0</v>
      </c>
      <c r="ER16" s="4" t="s">
        <v>64752</v>
      </c>
      <c r="ES16" s="1" t="s">
        <v>24833</v>
      </c>
      <c r="ET16" s="1">
        <v>0</v>
      </c>
      <c r="EU16" s="1">
        <v>0</v>
      </c>
      <c r="EV16" s="1">
        <v>0</v>
      </c>
      <c r="EW16" s="1" t="s">
        <v>64753</v>
      </c>
      <c r="EX16" s="1" t="s">
        <v>24834</v>
      </c>
      <c r="EY16" s="1">
        <v>0</v>
      </c>
      <c r="EZ16" s="1">
        <v>0</v>
      </c>
      <c r="FA16" s="1">
        <v>0</v>
      </c>
      <c r="FB16" s="1" t="s">
        <v>64754</v>
      </c>
      <c r="FC16" s="1" t="s">
        <v>24835</v>
      </c>
      <c r="FD16" s="1">
        <v>0</v>
      </c>
      <c r="FE16" s="1">
        <v>0</v>
      </c>
      <c r="FF16" s="1">
        <v>0</v>
      </c>
      <c r="FH16" s="1">
        <v>-135463500</v>
      </c>
      <c r="FI16" s="1">
        <v>-11182500</v>
      </c>
      <c r="FJ16" s="1">
        <v>-146646000</v>
      </c>
      <c r="FL16" s="1">
        <v>-135463500</v>
      </c>
      <c r="FM16" s="1">
        <v>-11182500</v>
      </c>
      <c r="FN16" s="1">
        <v>-146646000</v>
      </c>
      <c r="FP16" s="1">
        <v>0</v>
      </c>
      <c r="FQ16" s="1">
        <v>0</v>
      </c>
      <c r="FR16" s="1">
        <v>0</v>
      </c>
    </row>
    <row r="17" spans="1:174">
      <c r="A17" s="3">
        <v>69511010</v>
      </c>
      <c r="B17" s="42" t="s">
        <v>43</v>
      </c>
      <c r="C17" s="1" t="s">
        <v>980</v>
      </c>
      <c r="D17" s="5">
        <v>-36542568217</v>
      </c>
      <c r="E17" s="5">
        <v>-285157344110</v>
      </c>
      <c r="F17" s="4">
        <v>-321699912327</v>
      </c>
      <c r="G17" s="4"/>
      <c r="H17" s="4"/>
      <c r="I17" s="5"/>
      <c r="J17" s="55">
        <v>9</v>
      </c>
      <c r="K17" s="55"/>
      <c r="L17" s="55"/>
      <c r="M17" s="55" t="s">
        <v>64755</v>
      </c>
      <c r="N17" s="17" t="s">
        <v>24836</v>
      </c>
      <c r="O17" s="39">
        <v>-1493415484</v>
      </c>
      <c r="P17" s="39">
        <v>-35326785812</v>
      </c>
      <c r="Q17" s="39">
        <v>-36820201296</v>
      </c>
      <c r="R17" s="4" t="s">
        <v>64756</v>
      </c>
      <c r="S17" s="17" t="s">
        <v>24837</v>
      </c>
      <c r="T17" s="39">
        <v>-6405940520</v>
      </c>
      <c r="U17" s="39">
        <v>-56773853224</v>
      </c>
      <c r="V17" s="39">
        <v>-63179793744</v>
      </c>
      <c r="W17" s="4" t="s">
        <v>64757</v>
      </c>
      <c r="X17" s="17" t="s">
        <v>24838</v>
      </c>
      <c r="Y17" s="39">
        <v>-1923771566</v>
      </c>
      <c r="Z17" s="39">
        <v>-9890789197</v>
      </c>
      <c r="AA17" s="39">
        <v>-11814560763</v>
      </c>
      <c r="AB17" s="4" t="s">
        <v>64758</v>
      </c>
      <c r="AC17" s="17" t="s">
        <v>24839</v>
      </c>
      <c r="AD17" s="39">
        <v>-1433024788</v>
      </c>
      <c r="AE17" s="39">
        <v>-15594246208</v>
      </c>
      <c r="AF17" s="39">
        <v>-17027270996</v>
      </c>
      <c r="AG17" s="4" t="s">
        <v>64759</v>
      </c>
      <c r="AH17" s="17" t="s">
        <v>24840</v>
      </c>
      <c r="AI17" s="39">
        <v>-9075393707</v>
      </c>
      <c r="AJ17" s="39">
        <v>-33337142400</v>
      </c>
      <c r="AK17" s="39">
        <v>-42412536107</v>
      </c>
      <c r="AL17" s="4" t="s">
        <v>64760</v>
      </c>
      <c r="AM17" s="17" t="s">
        <v>24841</v>
      </c>
      <c r="AN17" s="39">
        <v>-576367946</v>
      </c>
      <c r="AO17" s="39">
        <v>-6031869159</v>
      </c>
      <c r="AP17" s="39">
        <v>-6608237105</v>
      </c>
      <c r="AQ17" s="4" t="s">
        <v>64761</v>
      </c>
      <c r="AR17" s="17" t="s">
        <v>24842</v>
      </c>
      <c r="AS17" s="39">
        <v>-699920395</v>
      </c>
      <c r="AT17" s="39">
        <v>-6479047868</v>
      </c>
      <c r="AU17" s="39">
        <v>-7178968263</v>
      </c>
      <c r="AV17" s="4" t="s">
        <v>64762</v>
      </c>
      <c r="AW17" s="17" t="s">
        <v>24843</v>
      </c>
      <c r="AX17" s="39">
        <v>-401074369</v>
      </c>
      <c r="AY17" s="39">
        <v>-2078371294</v>
      </c>
      <c r="AZ17" s="39">
        <v>-2479445663</v>
      </c>
      <c r="BA17" s="4" t="s">
        <v>64763</v>
      </c>
      <c r="BB17" s="17" t="s">
        <v>24844</v>
      </c>
      <c r="BC17" s="39">
        <v>-370379537</v>
      </c>
      <c r="BD17" s="39">
        <v>-3047099636</v>
      </c>
      <c r="BE17" s="39">
        <v>-3417479173</v>
      </c>
      <c r="BF17" s="4" t="s">
        <v>64764</v>
      </c>
      <c r="BG17" s="17" t="s">
        <v>24845</v>
      </c>
      <c r="BH17" s="39">
        <v>-2640986594</v>
      </c>
      <c r="BI17" s="39">
        <v>-15506517757</v>
      </c>
      <c r="BJ17" s="39">
        <v>-18147504351</v>
      </c>
      <c r="BK17" s="4" t="s">
        <v>64765</v>
      </c>
      <c r="BL17" s="17" t="s">
        <v>24846</v>
      </c>
      <c r="BM17" s="39">
        <v>-1002073292</v>
      </c>
      <c r="BN17" s="39">
        <v>-8735355116</v>
      </c>
      <c r="BO17" s="39">
        <v>-9737428408</v>
      </c>
      <c r="BP17" s="4" t="s">
        <v>64766</v>
      </c>
      <c r="BQ17" s="17" t="s">
        <v>24847</v>
      </c>
      <c r="BR17" s="39">
        <v>-859169751</v>
      </c>
      <c r="BS17" s="39">
        <v>-4231909667</v>
      </c>
      <c r="BT17" s="39">
        <v>-5091079418</v>
      </c>
      <c r="BU17" s="4" t="s">
        <v>64767</v>
      </c>
      <c r="BV17" s="17" t="s">
        <v>24848</v>
      </c>
      <c r="BW17" s="39">
        <v>-290146382</v>
      </c>
      <c r="BX17" s="39">
        <v>-2409719002</v>
      </c>
      <c r="BY17" s="39">
        <v>-2699865384</v>
      </c>
      <c r="BZ17" s="4" t="s">
        <v>64768</v>
      </c>
      <c r="CA17" s="17" t="s">
        <v>24849</v>
      </c>
      <c r="CB17" s="39">
        <v>-944748470</v>
      </c>
      <c r="CC17" s="39">
        <v>-10511461668</v>
      </c>
      <c r="CD17" s="39">
        <v>-11456210138</v>
      </c>
      <c r="CE17" s="4" t="s">
        <v>64769</v>
      </c>
      <c r="CF17" s="17" t="s">
        <v>24850</v>
      </c>
      <c r="CG17" s="39">
        <v>-385364449</v>
      </c>
      <c r="CH17" s="39">
        <v>-3001313797</v>
      </c>
      <c r="CI17" s="39">
        <v>-3386678246</v>
      </c>
      <c r="CJ17" s="4" t="s">
        <v>64770</v>
      </c>
      <c r="CK17" s="17" t="s">
        <v>24851</v>
      </c>
      <c r="CL17" s="39">
        <v>-1648174371</v>
      </c>
      <c r="CM17" s="39">
        <v>-6919731542</v>
      </c>
      <c r="CN17" s="39">
        <v>-8567905913</v>
      </c>
      <c r="CO17" s="4" t="s">
        <v>64771</v>
      </c>
      <c r="CP17" s="17" t="s">
        <v>24852</v>
      </c>
      <c r="CQ17" s="39">
        <v>-79468581</v>
      </c>
      <c r="CR17" s="39">
        <v>-1191216546</v>
      </c>
      <c r="CS17" s="39">
        <v>-1270685127</v>
      </c>
      <c r="CT17" s="4" t="s">
        <v>64772</v>
      </c>
      <c r="CU17" s="17" t="s">
        <v>24853</v>
      </c>
      <c r="CV17" s="39">
        <v>-173621108</v>
      </c>
      <c r="CW17" s="39">
        <v>-2205600311</v>
      </c>
      <c r="CX17" s="39">
        <v>-2379221419</v>
      </c>
      <c r="CY17" s="4" t="s">
        <v>64773</v>
      </c>
      <c r="CZ17" s="17" t="s">
        <v>24854</v>
      </c>
      <c r="DA17" s="39">
        <v>-751364806</v>
      </c>
      <c r="DB17" s="39">
        <v>-7521025902</v>
      </c>
      <c r="DC17" s="39">
        <v>-8272390708</v>
      </c>
      <c r="DD17" s="39" t="s">
        <v>64774</v>
      </c>
      <c r="DE17" s="39" t="s">
        <v>24855</v>
      </c>
      <c r="DF17" s="39">
        <v>0</v>
      </c>
      <c r="DG17" s="39">
        <v>-897692</v>
      </c>
      <c r="DH17" s="39">
        <v>-897692</v>
      </c>
      <c r="DI17" s="4" t="s">
        <v>64775</v>
      </c>
      <c r="DJ17" s="17" t="s">
        <v>24856</v>
      </c>
      <c r="DK17" s="39">
        <v>-227542344</v>
      </c>
      <c r="DL17" s="39">
        <v>-1498770437</v>
      </c>
      <c r="DM17" s="39">
        <v>-1726312781</v>
      </c>
      <c r="DN17" s="4" t="s">
        <v>64776</v>
      </c>
      <c r="DO17" s="17" t="s">
        <v>24857</v>
      </c>
      <c r="DP17" s="39">
        <v>-1935503961</v>
      </c>
      <c r="DQ17" s="39">
        <v>-14655823722</v>
      </c>
      <c r="DR17" s="39">
        <v>-16591327683</v>
      </c>
      <c r="DS17" s="4" t="s">
        <v>64777</v>
      </c>
      <c r="DT17" s="17" t="s">
        <v>24858</v>
      </c>
      <c r="DU17" s="39">
        <v>0</v>
      </c>
      <c r="DV17" s="39">
        <v>0</v>
      </c>
      <c r="DW17" s="39">
        <v>0</v>
      </c>
      <c r="DX17" s="4" t="s">
        <v>64778</v>
      </c>
      <c r="DY17" s="17" t="s">
        <v>24859</v>
      </c>
      <c r="DZ17" s="39">
        <v>0</v>
      </c>
      <c r="EA17" s="39">
        <v>-9092765</v>
      </c>
      <c r="EB17" s="39">
        <v>-9092765</v>
      </c>
      <c r="EC17" s="4" t="s">
        <v>64779</v>
      </c>
      <c r="ED17" s="17" t="s">
        <v>24860</v>
      </c>
      <c r="EE17" s="39">
        <v>-29686045</v>
      </c>
      <c r="EF17" s="39">
        <v>-241428999</v>
      </c>
      <c r="EG17" s="39">
        <v>-271115044</v>
      </c>
      <c r="EH17" s="4" t="s">
        <v>64780</v>
      </c>
      <c r="EI17" s="56" t="s">
        <v>24861</v>
      </c>
      <c r="EJ17" s="56">
        <v>-3195429751</v>
      </c>
      <c r="EK17" s="56">
        <v>-37994725094</v>
      </c>
      <c r="EL17" s="56">
        <v>-41190154845</v>
      </c>
      <c r="EM17" s="4" t="s">
        <v>64781</v>
      </c>
      <c r="EN17" s="17" t="s">
        <v>24862</v>
      </c>
      <c r="EO17" s="39">
        <v>0</v>
      </c>
      <c r="EP17" s="39">
        <v>7796880</v>
      </c>
      <c r="EQ17" s="39">
        <v>7796880</v>
      </c>
      <c r="ER17" s="4" t="s">
        <v>64782</v>
      </c>
      <c r="ES17" s="1" t="s">
        <v>24863</v>
      </c>
      <c r="ET17" s="1">
        <v>0</v>
      </c>
      <c r="EU17" s="1">
        <v>-342663</v>
      </c>
      <c r="EV17" s="1">
        <v>-342663</v>
      </c>
      <c r="EW17" s="1" t="s">
        <v>64783</v>
      </c>
      <c r="EX17" s="1" t="s">
        <v>24864</v>
      </c>
      <c r="EY17" s="1">
        <v>0</v>
      </c>
      <c r="EZ17" s="1">
        <v>0</v>
      </c>
      <c r="FA17" s="1">
        <v>0</v>
      </c>
      <c r="FB17" s="1" t="s">
        <v>64784</v>
      </c>
      <c r="FC17" s="1" t="s">
        <v>24865</v>
      </c>
      <c r="FD17" s="1">
        <v>0</v>
      </c>
      <c r="FE17" s="1">
        <v>28996488</v>
      </c>
      <c r="FF17" s="1">
        <v>28996488</v>
      </c>
      <c r="FH17" s="1">
        <v>-36542568217</v>
      </c>
      <c r="FI17" s="1">
        <v>-285157344110</v>
      </c>
      <c r="FJ17" s="1">
        <v>-321699912327</v>
      </c>
      <c r="FL17" s="1">
        <v>-36542568217</v>
      </c>
      <c r="FM17" s="1">
        <v>-285157344110</v>
      </c>
      <c r="FN17" s="1">
        <v>-321699912327</v>
      </c>
      <c r="FP17" s="1">
        <v>0</v>
      </c>
      <c r="FQ17" s="1">
        <v>0</v>
      </c>
      <c r="FR17" s="1">
        <v>0</v>
      </c>
    </row>
    <row r="18" spans="1:174">
      <c r="A18" s="3">
        <v>69511011</v>
      </c>
      <c r="B18" s="42" t="s">
        <v>43</v>
      </c>
      <c r="C18" s="1" t="s">
        <v>981</v>
      </c>
      <c r="D18" s="5">
        <v>0</v>
      </c>
      <c r="E18" s="5">
        <v>0</v>
      </c>
      <c r="F18" s="4">
        <v>0</v>
      </c>
      <c r="G18" s="4"/>
      <c r="H18" s="4"/>
      <c r="I18" s="5"/>
      <c r="J18" s="55">
        <v>12</v>
      </c>
      <c r="K18" s="55"/>
      <c r="L18" s="55"/>
      <c r="M18" s="55" t="s">
        <v>64785</v>
      </c>
      <c r="N18" s="17" t="s">
        <v>24866</v>
      </c>
      <c r="O18" s="39">
        <v>0</v>
      </c>
      <c r="P18" s="39">
        <v>0</v>
      </c>
      <c r="Q18" s="39">
        <v>0</v>
      </c>
      <c r="R18" s="4" t="s">
        <v>64786</v>
      </c>
      <c r="S18" s="17" t="s">
        <v>24867</v>
      </c>
      <c r="T18" s="39">
        <v>0</v>
      </c>
      <c r="U18" s="39">
        <v>0</v>
      </c>
      <c r="V18" s="39">
        <v>0</v>
      </c>
      <c r="W18" s="4" t="s">
        <v>64787</v>
      </c>
      <c r="X18" s="17" t="s">
        <v>24868</v>
      </c>
      <c r="Y18" s="39">
        <v>0</v>
      </c>
      <c r="Z18" s="39">
        <v>0</v>
      </c>
      <c r="AA18" s="39">
        <v>0</v>
      </c>
      <c r="AB18" s="4" t="s">
        <v>64788</v>
      </c>
      <c r="AC18" s="17" t="s">
        <v>24869</v>
      </c>
      <c r="AD18" s="39">
        <v>0</v>
      </c>
      <c r="AE18" s="39">
        <v>0</v>
      </c>
      <c r="AF18" s="39">
        <v>0</v>
      </c>
      <c r="AG18" s="4" t="s">
        <v>64789</v>
      </c>
      <c r="AH18" s="17" t="s">
        <v>24870</v>
      </c>
      <c r="AI18" s="39">
        <v>0</v>
      </c>
      <c r="AJ18" s="39">
        <v>0</v>
      </c>
      <c r="AK18" s="39">
        <v>0</v>
      </c>
      <c r="AL18" s="4" t="s">
        <v>64790</v>
      </c>
      <c r="AM18" s="17" t="s">
        <v>24871</v>
      </c>
      <c r="AN18" s="39">
        <v>0</v>
      </c>
      <c r="AO18" s="39">
        <v>0</v>
      </c>
      <c r="AP18" s="39">
        <v>0</v>
      </c>
      <c r="AQ18" s="4" t="s">
        <v>64791</v>
      </c>
      <c r="AR18" s="17" t="s">
        <v>24872</v>
      </c>
      <c r="AS18" s="39">
        <v>0</v>
      </c>
      <c r="AT18" s="39">
        <v>0</v>
      </c>
      <c r="AU18" s="39">
        <v>0</v>
      </c>
      <c r="AV18" s="4" t="s">
        <v>64792</v>
      </c>
      <c r="AW18" s="17" t="s">
        <v>24873</v>
      </c>
      <c r="AX18" s="39">
        <v>0</v>
      </c>
      <c r="AY18" s="39">
        <v>0</v>
      </c>
      <c r="AZ18" s="39">
        <v>0</v>
      </c>
      <c r="BA18" s="4" t="s">
        <v>64793</v>
      </c>
      <c r="BB18" s="17" t="s">
        <v>24874</v>
      </c>
      <c r="BC18" s="39">
        <v>0</v>
      </c>
      <c r="BD18" s="39">
        <v>0</v>
      </c>
      <c r="BE18" s="39">
        <v>0</v>
      </c>
      <c r="BF18" s="4" t="s">
        <v>64794</v>
      </c>
      <c r="BG18" s="17" t="s">
        <v>24875</v>
      </c>
      <c r="BH18" s="39">
        <v>0</v>
      </c>
      <c r="BI18" s="39">
        <v>0</v>
      </c>
      <c r="BJ18" s="39">
        <v>0</v>
      </c>
      <c r="BK18" s="4" t="s">
        <v>64795</v>
      </c>
      <c r="BL18" s="17" t="s">
        <v>24876</v>
      </c>
      <c r="BM18" s="39">
        <v>0</v>
      </c>
      <c r="BN18" s="39">
        <v>0</v>
      </c>
      <c r="BO18" s="39">
        <v>0</v>
      </c>
      <c r="BP18" s="4" t="s">
        <v>64796</v>
      </c>
      <c r="BQ18" s="17" t="s">
        <v>24877</v>
      </c>
      <c r="BR18" s="39">
        <v>0</v>
      </c>
      <c r="BS18" s="39">
        <v>0</v>
      </c>
      <c r="BT18" s="39">
        <v>0</v>
      </c>
      <c r="BU18" s="4" t="s">
        <v>64797</v>
      </c>
      <c r="BV18" s="17" t="s">
        <v>24878</v>
      </c>
      <c r="BW18" s="39">
        <v>0</v>
      </c>
      <c r="BX18" s="39">
        <v>0</v>
      </c>
      <c r="BY18" s="39">
        <v>0</v>
      </c>
      <c r="BZ18" s="4" t="s">
        <v>64798</v>
      </c>
      <c r="CA18" s="17" t="s">
        <v>24879</v>
      </c>
      <c r="CB18" s="39">
        <v>0</v>
      </c>
      <c r="CC18" s="39">
        <v>0</v>
      </c>
      <c r="CD18" s="39">
        <v>0</v>
      </c>
      <c r="CE18" s="4" t="s">
        <v>64799</v>
      </c>
      <c r="CF18" s="17" t="s">
        <v>24880</v>
      </c>
      <c r="CG18" s="39">
        <v>0</v>
      </c>
      <c r="CH18" s="39">
        <v>0</v>
      </c>
      <c r="CI18" s="39">
        <v>0</v>
      </c>
      <c r="CJ18" s="4" t="s">
        <v>64800</v>
      </c>
      <c r="CK18" s="17" t="s">
        <v>24881</v>
      </c>
      <c r="CL18" s="39">
        <v>0</v>
      </c>
      <c r="CM18" s="39">
        <v>0</v>
      </c>
      <c r="CN18" s="39">
        <v>0</v>
      </c>
      <c r="CO18" s="4" t="s">
        <v>64801</v>
      </c>
      <c r="CP18" s="17" t="s">
        <v>24882</v>
      </c>
      <c r="CQ18" s="39">
        <v>0</v>
      </c>
      <c r="CR18" s="39">
        <v>0</v>
      </c>
      <c r="CS18" s="39">
        <v>0</v>
      </c>
      <c r="CT18" s="4" t="s">
        <v>64802</v>
      </c>
      <c r="CU18" s="17" t="s">
        <v>24883</v>
      </c>
      <c r="CV18" s="39">
        <v>0</v>
      </c>
      <c r="CW18" s="39">
        <v>0</v>
      </c>
      <c r="CX18" s="39">
        <v>0</v>
      </c>
      <c r="CY18" s="4" t="s">
        <v>64803</v>
      </c>
      <c r="CZ18" s="17" t="s">
        <v>24884</v>
      </c>
      <c r="DA18" s="39">
        <v>0</v>
      </c>
      <c r="DB18" s="39">
        <v>0</v>
      </c>
      <c r="DC18" s="39">
        <v>0</v>
      </c>
      <c r="DD18" s="39" t="s">
        <v>64804</v>
      </c>
      <c r="DE18" s="39" t="s">
        <v>24885</v>
      </c>
      <c r="DF18" s="39">
        <v>0</v>
      </c>
      <c r="DG18" s="39">
        <v>0</v>
      </c>
      <c r="DH18" s="39">
        <v>0</v>
      </c>
      <c r="DI18" s="4" t="s">
        <v>64805</v>
      </c>
      <c r="DJ18" s="17" t="s">
        <v>24886</v>
      </c>
      <c r="DK18" s="39">
        <v>0</v>
      </c>
      <c r="DL18" s="39">
        <v>0</v>
      </c>
      <c r="DM18" s="39">
        <v>0</v>
      </c>
      <c r="DN18" s="4" t="s">
        <v>64806</v>
      </c>
      <c r="DO18" s="17" t="s">
        <v>24887</v>
      </c>
      <c r="DP18" s="39">
        <v>0</v>
      </c>
      <c r="DQ18" s="39">
        <v>0</v>
      </c>
      <c r="DR18" s="39">
        <v>0</v>
      </c>
      <c r="DS18" s="4" t="s">
        <v>64807</v>
      </c>
      <c r="DT18" s="17" t="s">
        <v>24888</v>
      </c>
      <c r="DU18" s="39">
        <v>0</v>
      </c>
      <c r="DV18" s="39">
        <v>0</v>
      </c>
      <c r="DW18" s="39">
        <v>0</v>
      </c>
      <c r="DX18" s="4" t="s">
        <v>64808</v>
      </c>
      <c r="DY18" s="17" t="s">
        <v>24889</v>
      </c>
      <c r="DZ18" s="39">
        <v>0</v>
      </c>
      <c r="EA18" s="39">
        <v>0</v>
      </c>
      <c r="EB18" s="39">
        <v>0</v>
      </c>
      <c r="EC18" s="4" t="s">
        <v>64809</v>
      </c>
      <c r="ED18" s="17" t="s">
        <v>24890</v>
      </c>
      <c r="EE18" s="39">
        <v>0</v>
      </c>
      <c r="EF18" s="39">
        <v>0</v>
      </c>
      <c r="EG18" s="39">
        <v>0</v>
      </c>
      <c r="EH18" s="4" t="s">
        <v>64810</v>
      </c>
      <c r="EI18" s="56" t="s">
        <v>24891</v>
      </c>
      <c r="EJ18" s="56">
        <v>0</v>
      </c>
      <c r="EK18" s="56">
        <v>0</v>
      </c>
      <c r="EL18" s="56">
        <v>0</v>
      </c>
      <c r="EM18" s="4" t="s">
        <v>64811</v>
      </c>
      <c r="EN18" s="17" t="s">
        <v>24892</v>
      </c>
      <c r="EO18" s="39">
        <v>0</v>
      </c>
      <c r="EP18" s="39">
        <v>0</v>
      </c>
      <c r="EQ18" s="39">
        <v>0</v>
      </c>
      <c r="ER18" s="4" t="s">
        <v>64812</v>
      </c>
      <c r="ES18" s="1" t="s">
        <v>24893</v>
      </c>
      <c r="ET18" s="1">
        <v>0</v>
      </c>
      <c r="EU18" s="1">
        <v>0</v>
      </c>
      <c r="EV18" s="1">
        <v>0</v>
      </c>
      <c r="EW18" s="1" t="s">
        <v>64813</v>
      </c>
      <c r="EX18" s="1" t="s">
        <v>24894</v>
      </c>
      <c r="EY18" s="1">
        <v>0</v>
      </c>
      <c r="EZ18" s="1">
        <v>0</v>
      </c>
      <c r="FA18" s="1">
        <v>0</v>
      </c>
      <c r="FB18" s="1" t="s">
        <v>64814</v>
      </c>
      <c r="FC18" s="1" t="s">
        <v>24895</v>
      </c>
      <c r="FD18" s="1">
        <v>0</v>
      </c>
      <c r="FE18" s="1">
        <v>0</v>
      </c>
      <c r="FF18" s="1">
        <v>0</v>
      </c>
      <c r="FH18" s="1">
        <v>0</v>
      </c>
      <c r="FI18" s="1">
        <v>0</v>
      </c>
      <c r="FJ18" s="1">
        <v>0</v>
      </c>
      <c r="FL18" s="1">
        <v>0</v>
      </c>
      <c r="FM18" s="1">
        <v>0</v>
      </c>
      <c r="FN18" s="1">
        <v>0</v>
      </c>
      <c r="FP18" s="1">
        <v>0</v>
      </c>
      <c r="FQ18" s="1">
        <v>0</v>
      </c>
      <c r="FR18" s="1">
        <v>0</v>
      </c>
    </row>
    <row r="19" spans="1:174">
      <c r="A19" s="3">
        <v>69511012</v>
      </c>
      <c r="B19" s="42" t="s">
        <v>43</v>
      </c>
      <c r="C19" s="1" t="s">
        <v>982</v>
      </c>
      <c r="D19" s="5">
        <v>-2196465507</v>
      </c>
      <c r="E19" s="5">
        <v>-4584678392</v>
      </c>
      <c r="F19" s="4">
        <v>-6781143899</v>
      </c>
      <c r="G19" s="4"/>
      <c r="H19" s="4"/>
      <c r="I19" s="5"/>
      <c r="J19" s="55">
        <v>12</v>
      </c>
      <c r="K19" s="55"/>
      <c r="L19" s="55"/>
      <c r="M19" s="55" t="s">
        <v>64815</v>
      </c>
      <c r="N19" s="17" t="s">
        <v>24896</v>
      </c>
      <c r="O19" s="39">
        <v>-14992724</v>
      </c>
      <c r="P19" s="39">
        <v>-276237060</v>
      </c>
      <c r="Q19" s="39">
        <v>-291229784</v>
      </c>
      <c r="R19" s="4" t="s">
        <v>64816</v>
      </c>
      <c r="S19" s="17" t="s">
        <v>24897</v>
      </c>
      <c r="T19" s="39">
        <v>-1894537845</v>
      </c>
      <c r="U19" s="39">
        <v>-2150938471</v>
      </c>
      <c r="V19" s="39">
        <v>-4045476316</v>
      </c>
      <c r="W19" s="4" t="s">
        <v>64817</v>
      </c>
      <c r="X19" s="17" t="s">
        <v>24898</v>
      </c>
      <c r="Y19" s="39">
        <v>0</v>
      </c>
      <c r="Z19" s="39">
        <v>0</v>
      </c>
      <c r="AA19" s="39">
        <v>0</v>
      </c>
      <c r="AB19" s="4" t="s">
        <v>64818</v>
      </c>
      <c r="AC19" s="17" t="s">
        <v>24899</v>
      </c>
      <c r="AD19" s="39">
        <v>-14248654</v>
      </c>
      <c r="AE19" s="39">
        <v>-67183508</v>
      </c>
      <c r="AF19" s="39">
        <v>-81432162</v>
      </c>
      <c r="AG19" s="4" t="s">
        <v>64819</v>
      </c>
      <c r="AH19" s="17" t="s">
        <v>24900</v>
      </c>
      <c r="AI19" s="39">
        <v>-108767396</v>
      </c>
      <c r="AJ19" s="39">
        <v>-344067024</v>
      </c>
      <c r="AK19" s="39">
        <v>-452834420</v>
      </c>
      <c r="AL19" s="4" t="s">
        <v>64820</v>
      </c>
      <c r="AM19" s="17" t="s">
        <v>24901</v>
      </c>
      <c r="AN19" s="39">
        <v>-4152483</v>
      </c>
      <c r="AO19" s="39">
        <v>-19862630</v>
      </c>
      <c r="AP19" s="39">
        <v>-24015113</v>
      </c>
      <c r="AQ19" s="4" t="s">
        <v>64821</v>
      </c>
      <c r="AR19" s="17" t="s">
        <v>24902</v>
      </c>
      <c r="AS19" s="39">
        <v>-36647642</v>
      </c>
      <c r="AT19" s="39">
        <v>-116182584</v>
      </c>
      <c r="AU19" s="39">
        <v>-152830226</v>
      </c>
      <c r="AV19" s="4" t="s">
        <v>64822</v>
      </c>
      <c r="AW19" s="17" t="s">
        <v>24903</v>
      </c>
      <c r="AX19" s="39">
        <v>0</v>
      </c>
      <c r="AY19" s="39">
        <v>-24781</v>
      </c>
      <c r="AZ19" s="39">
        <v>-24781</v>
      </c>
      <c r="BA19" s="4" t="s">
        <v>64823</v>
      </c>
      <c r="BB19" s="17" t="s">
        <v>24904</v>
      </c>
      <c r="BC19" s="39">
        <v>0</v>
      </c>
      <c r="BD19" s="39">
        <v>-6059897</v>
      </c>
      <c r="BE19" s="39">
        <v>-6059897</v>
      </c>
      <c r="BF19" s="4" t="s">
        <v>64824</v>
      </c>
      <c r="BG19" s="17" t="s">
        <v>24905</v>
      </c>
      <c r="BH19" s="39">
        <v>-4647545</v>
      </c>
      <c r="BI19" s="39">
        <v>-78780060</v>
      </c>
      <c r="BJ19" s="39">
        <v>-83427605</v>
      </c>
      <c r="BK19" s="4" t="s">
        <v>64825</v>
      </c>
      <c r="BL19" s="17" t="s">
        <v>24906</v>
      </c>
      <c r="BM19" s="39">
        <v>-10020292</v>
      </c>
      <c r="BN19" s="39">
        <v>-404582243</v>
      </c>
      <c r="BO19" s="39">
        <v>-414602535</v>
      </c>
      <c r="BP19" s="4" t="s">
        <v>64826</v>
      </c>
      <c r="BQ19" s="17" t="s">
        <v>24907</v>
      </c>
      <c r="BR19" s="39">
        <v>-21876235</v>
      </c>
      <c r="BS19" s="39">
        <v>-146716087</v>
      </c>
      <c r="BT19" s="39">
        <v>-168592322</v>
      </c>
      <c r="BU19" s="4" t="s">
        <v>64827</v>
      </c>
      <c r="BV19" s="17" t="s">
        <v>24908</v>
      </c>
      <c r="BW19" s="39">
        <v>-6428430</v>
      </c>
      <c r="BX19" s="39">
        <v>-56288175</v>
      </c>
      <c r="BY19" s="39">
        <v>-62716605</v>
      </c>
      <c r="BZ19" s="4" t="s">
        <v>64828</v>
      </c>
      <c r="CA19" s="17" t="s">
        <v>24909</v>
      </c>
      <c r="CB19" s="39">
        <v>-18496365</v>
      </c>
      <c r="CC19" s="39">
        <v>-192911005</v>
      </c>
      <c r="CD19" s="39">
        <v>-211407370</v>
      </c>
      <c r="CE19" s="4" t="s">
        <v>64829</v>
      </c>
      <c r="CF19" s="17" t="s">
        <v>24910</v>
      </c>
      <c r="CG19" s="39">
        <v>-49896</v>
      </c>
      <c r="CH19" s="39">
        <v>-57613880</v>
      </c>
      <c r="CI19" s="39">
        <v>-57663776</v>
      </c>
      <c r="CJ19" s="4" t="s">
        <v>64830</v>
      </c>
      <c r="CK19" s="17" t="s">
        <v>24911</v>
      </c>
      <c r="CL19" s="39">
        <v>-291409</v>
      </c>
      <c r="CM19" s="39">
        <v>-17010824</v>
      </c>
      <c r="CN19" s="39">
        <v>-17302233</v>
      </c>
      <c r="CO19" s="4" t="s">
        <v>64831</v>
      </c>
      <c r="CP19" s="17" t="s">
        <v>24912</v>
      </c>
      <c r="CQ19" s="39">
        <v>0</v>
      </c>
      <c r="CR19" s="39">
        <v>0</v>
      </c>
      <c r="CS19" s="39">
        <v>0</v>
      </c>
      <c r="CT19" s="4" t="s">
        <v>64832</v>
      </c>
      <c r="CU19" s="17" t="s">
        <v>24913</v>
      </c>
      <c r="CV19" s="39">
        <v>-40904845</v>
      </c>
      <c r="CW19" s="39">
        <v>-92853994</v>
      </c>
      <c r="CX19" s="39">
        <v>-133758839</v>
      </c>
      <c r="CY19" s="4" t="s">
        <v>64833</v>
      </c>
      <c r="CZ19" s="17" t="s">
        <v>24914</v>
      </c>
      <c r="DA19" s="39">
        <v>-19457654</v>
      </c>
      <c r="DB19" s="39">
        <v>-103848898</v>
      </c>
      <c r="DC19" s="39">
        <v>-123306552</v>
      </c>
      <c r="DD19" s="39" t="s">
        <v>64834</v>
      </c>
      <c r="DE19" s="39" t="s">
        <v>24915</v>
      </c>
      <c r="DF19" s="39">
        <v>0</v>
      </c>
      <c r="DG19" s="39">
        <v>0</v>
      </c>
      <c r="DH19" s="39">
        <v>0</v>
      </c>
      <c r="DI19" s="4" t="s">
        <v>64835</v>
      </c>
      <c r="DJ19" s="17" t="s">
        <v>24916</v>
      </c>
      <c r="DK19" s="39">
        <v>0</v>
      </c>
      <c r="DL19" s="39">
        <v>0</v>
      </c>
      <c r="DM19" s="39">
        <v>0</v>
      </c>
      <c r="DN19" s="4" t="s">
        <v>64836</v>
      </c>
      <c r="DO19" s="17" t="s">
        <v>24917</v>
      </c>
      <c r="DP19" s="39">
        <v>-946092</v>
      </c>
      <c r="DQ19" s="39">
        <v>-99352735</v>
      </c>
      <c r="DR19" s="39">
        <v>-100298827</v>
      </c>
      <c r="DS19" s="4" t="s">
        <v>64837</v>
      </c>
      <c r="DT19" s="17" t="s">
        <v>24918</v>
      </c>
      <c r="DU19" s="39">
        <v>0</v>
      </c>
      <c r="DV19" s="39">
        <v>0</v>
      </c>
      <c r="DW19" s="39">
        <v>0</v>
      </c>
      <c r="DX19" s="4" t="s">
        <v>64838</v>
      </c>
      <c r="DY19" s="17" t="s">
        <v>24919</v>
      </c>
      <c r="DZ19" s="39">
        <v>0</v>
      </c>
      <c r="EA19" s="39">
        <v>0</v>
      </c>
      <c r="EB19" s="39">
        <v>0</v>
      </c>
      <c r="EC19" s="4" t="s">
        <v>64839</v>
      </c>
      <c r="ED19" s="17" t="s">
        <v>24920</v>
      </c>
      <c r="EE19" s="39">
        <v>0</v>
      </c>
      <c r="EF19" s="39">
        <v>0</v>
      </c>
      <c r="EG19" s="39">
        <v>0</v>
      </c>
      <c r="EH19" s="4" t="s">
        <v>64840</v>
      </c>
      <c r="EI19" s="56" t="s">
        <v>24921</v>
      </c>
      <c r="EJ19" s="56">
        <v>0</v>
      </c>
      <c r="EK19" s="56">
        <v>-354164536</v>
      </c>
      <c r="EL19" s="56">
        <v>-354164536</v>
      </c>
      <c r="EM19" s="4" t="s">
        <v>64841</v>
      </c>
      <c r="EN19" s="17" t="s">
        <v>24922</v>
      </c>
      <c r="EO19" s="39">
        <v>0</v>
      </c>
      <c r="EP19" s="39">
        <v>0</v>
      </c>
      <c r="EQ19" s="39">
        <v>0</v>
      </c>
      <c r="ER19" s="4" t="s">
        <v>64842</v>
      </c>
      <c r="ES19" s="1" t="s">
        <v>24923</v>
      </c>
      <c r="ET19" s="1">
        <v>0</v>
      </c>
      <c r="EU19" s="1">
        <v>0</v>
      </c>
      <c r="EV19" s="1">
        <v>0</v>
      </c>
      <c r="EW19" s="1" t="s">
        <v>64843</v>
      </c>
      <c r="EX19" s="1" t="s">
        <v>24924</v>
      </c>
      <c r="EY19" s="1">
        <v>0</v>
      </c>
      <c r="EZ19" s="1">
        <v>0</v>
      </c>
      <c r="FA19" s="1">
        <v>0</v>
      </c>
      <c r="FB19" s="1" t="s">
        <v>64844</v>
      </c>
      <c r="FC19" s="1" t="s">
        <v>24925</v>
      </c>
      <c r="FD19" s="1">
        <v>0</v>
      </c>
      <c r="FE19" s="1">
        <v>0</v>
      </c>
      <c r="FF19" s="1">
        <v>0</v>
      </c>
      <c r="FH19" s="1">
        <v>-2196465507</v>
      </c>
      <c r="FI19" s="1">
        <v>-4584678392</v>
      </c>
      <c r="FJ19" s="1">
        <v>-6781143899</v>
      </c>
      <c r="FL19" s="1">
        <v>-2196465507</v>
      </c>
      <c r="FM19" s="1">
        <v>-4584678392</v>
      </c>
      <c r="FN19" s="1">
        <v>-6781143899</v>
      </c>
      <c r="FP19" s="1">
        <v>0</v>
      </c>
      <c r="FQ19" s="1">
        <v>0</v>
      </c>
      <c r="FR19" s="1">
        <v>0</v>
      </c>
    </row>
    <row r="20" spans="1:174">
      <c r="A20" s="3">
        <v>69511013</v>
      </c>
      <c r="B20" s="42" t="s">
        <v>43</v>
      </c>
      <c r="C20" s="1" t="s">
        <v>983</v>
      </c>
      <c r="D20" s="5">
        <v>-183886098</v>
      </c>
      <c r="E20" s="5">
        <v>-6724835339</v>
      </c>
      <c r="F20" s="4">
        <v>-6908721437</v>
      </c>
      <c r="G20" s="4"/>
      <c r="H20" s="4"/>
      <c r="I20" s="5"/>
      <c r="J20" s="55">
        <v>3</v>
      </c>
      <c r="K20" s="55"/>
      <c r="L20" s="55"/>
      <c r="M20" s="55" t="s">
        <v>64845</v>
      </c>
      <c r="N20" s="17" t="s">
        <v>24926</v>
      </c>
      <c r="O20" s="39">
        <v>-183886098</v>
      </c>
      <c r="P20" s="39">
        <v>-6686759584</v>
      </c>
      <c r="Q20" s="39">
        <v>-6870645682</v>
      </c>
      <c r="R20" s="4" t="s">
        <v>64846</v>
      </c>
      <c r="S20" s="17" t="s">
        <v>24927</v>
      </c>
      <c r="T20" s="39">
        <v>0</v>
      </c>
      <c r="U20" s="39">
        <v>0</v>
      </c>
      <c r="V20" s="39">
        <v>0</v>
      </c>
      <c r="W20" s="4" t="s">
        <v>64847</v>
      </c>
      <c r="X20" s="17" t="s">
        <v>24928</v>
      </c>
      <c r="Y20" s="39">
        <v>0</v>
      </c>
      <c r="Z20" s="39">
        <v>0</v>
      </c>
      <c r="AA20" s="39">
        <v>0</v>
      </c>
      <c r="AB20" s="4" t="s">
        <v>64848</v>
      </c>
      <c r="AC20" s="17" t="s">
        <v>24929</v>
      </c>
      <c r="AD20" s="39">
        <v>0</v>
      </c>
      <c r="AE20" s="39">
        <v>0</v>
      </c>
      <c r="AF20" s="39">
        <v>0</v>
      </c>
      <c r="AG20" s="4" t="s">
        <v>64849</v>
      </c>
      <c r="AH20" s="17" t="s">
        <v>24930</v>
      </c>
      <c r="AI20" s="39">
        <v>0</v>
      </c>
      <c r="AJ20" s="39">
        <v>0</v>
      </c>
      <c r="AK20" s="39">
        <v>0</v>
      </c>
      <c r="AL20" s="4" t="s">
        <v>64850</v>
      </c>
      <c r="AM20" s="17" t="s">
        <v>24931</v>
      </c>
      <c r="AN20" s="39">
        <v>0</v>
      </c>
      <c r="AO20" s="39">
        <v>0</v>
      </c>
      <c r="AP20" s="39">
        <v>0</v>
      </c>
      <c r="AQ20" s="4" t="s">
        <v>64851</v>
      </c>
      <c r="AR20" s="17" t="s">
        <v>24932</v>
      </c>
      <c r="AS20" s="39">
        <v>0</v>
      </c>
      <c r="AT20" s="39">
        <v>0</v>
      </c>
      <c r="AU20" s="39">
        <v>0</v>
      </c>
      <c r="AV20" s="4" t="s">
        <v>64852</v>
      </c>
      <c r="AW20" s="17" t="s">
        <v>24933</v>
      </c>
      <c r="AX20" s="39">
        <v>0</v>
      </c>
      <c r="AY20" s="39">
        <v>0</v>
      </c>
      <c r="AZ20" s="39">
        <v>0</v>
      </c>
      <c r="BA20" s="4" t="s">
        <v>64853</v>
      </c>
      <c r="BB20" s="17" t="s">
        <v>24934</v>
      </c>
      <c r="BC20" s="39">
        <v>0</v>
      </c>
      <c r="BD20" s="39">
        <v>0</v>
      </c>
      <c r="BE20" s="39">
        <v>0</v>
      </c>
      <c r="BF20" s="4" t="s">
        <v>64854</v>
      </c>
      <c r="BG20" s="17" t="s">
        <v>24935</v>
      </c>
      <c r="BH20" s="39">
        <v>0</v>
      </c>
      <c r="BI20" s="39">
        <v>0</v>
      </c>
      <c r="BJ20" s="39">
        <v>0</v>
      </c>
      <c r="BK20" s="4" t="s">
        <v>64855</v>
      </c>
      <c r="BL20" s="17" t="s">
        <v>24936</v>
      </c>
      <c r="BM20" s="39">
        <v>0</v>
      </c>
      <c r="BN20" s="39">
        <v>0</v>
      </c>
      <c r="BO20" s="39">
        <v>0</v>
      </c>
      <c r="BP20" s="4" t="s">
        <v>64856</v>
      </c>
      <c r="BQ20" s="17" t="s">
        <v>24937</v>
      </c>
      <c r="BR20" s="39">
        <v>0</v>
      </c>
      <c r="BS20" s="39">
        <v>0</v>
      </c>
      <c r="BT20" s="39">
        <v>0</v>
      </c>
      <c r="BU20" s="4" t="s">
        <v>64857</v>
      </c>
      <c r="BV20" s="17" t="s">
        <v>24938</v>
      </c>
      <c r="BW20" s="39">
        <v>0</v>
      </c>
      <c r="BX20" s="39">
        <v>0</v>
      </c>
      <c r="BY20" s="39">
        <v>0</v>
      </c>
      <c r="BZ20" s="4" t="s">
        <v>64858</v>
      </c>
      <c r="CA20" s="17" t="s">
        <v>24939</v>
      </c>
      <c r="CB20" s="39">
        <v>0</v>
      </c>
      <c r="CC20" s="39">
        <v>0</v>
      </c>
      <c r="CD20" s="39">
        <v>0</v>
      </c>
      <c r="CE20" s="4" t="s">
        <v>64859</v>
      </c>
      <c r="CF20" s="17" t="s">
        <v>24940</v>
      </c>
      <c r="CG20" s="39">
        <v>0</v>
      </c>
      <c r="CH20" s="39">
        <v>-38075755</v>
      </c>
      <c r="CI20" s="39">
        <v>-38075755</v>
      </c>
      <c r="CJ20" s="4" t="s">
        <v>64860</v>
      </c>
      <c r="CK20" s="17" t="s">
        <v>24941</v>
      </c>
      <c r="CL20" s="39">
        <v>0</v>
      </c>
      <c r="CM20" s="39">
        <v>0</v>
      </c>
      <c r="CN20" s="39">
        <v>0</v>
      </c>
      <c r="CO20" s="4" t="s">
        <v>64861</v>
      </c>
      <c r="CP20" s="17" t="s">
        <v>24942</v>
      </c>
      <c r="CQ20" s="39">
        <v>0</v>
      </c>
      <c r="CR20" s="39">
        <v>0</v>
      </c>
      <c r="CS20" s="39">
        <v>0</v>
      </c>
      <c r="CT20" s="4" t="s">
        <v>64862</v>
      </c>
      <c r="CU20" s="17" t="s">
        <v>24943</v>
      </c>
      <c r="CV20" s="39">
        <v>0</v>
      </c>
      <c r="CW20" s="39">
        <v>0</v>
      </c>
      <c r="CX20" s="39">
        <v>0</v>
      </c>
      <c r="CY20" s="4" t="s">
        <v>64863</v>
      </c>
      <c r="CZ20" s="17" t="s">
        <v>24944</v>
      </c>
      <c r="DA20" s="39">
        <v>0</v>
      </c>
      <c r="DB20" s="39">
        <v>0</v>
      </c>
      <c r="DC20" s="39">
        <v>0</v>
      </c>
      <c r="DD20" s="39" t="s">
        <v>64864</v>
      </c>
      <c r="DE20" s="39" t="s">
        <v>24945</v>
      </c>
      <c r="DF20" s="39">
        <v>0</v>
      </c>
      <c r="DG20" s="39">
        <v>0</v>
      </c>
      <c r="DH20" s="39">
        <v>0</v>
      </c>
      <c r="DI20" s="4" t="s">
        <v>64865</v>
      </c>
      <c r="DJ20" s="17" t="s">
        <v>24946</v>
      </c>
      <c r="DK20" s="39">
        <v>0</v>
      </c>
      <c r="DL20" s="39">
        <v>0</v>
      </c>
      <c r="DM20" s="39">
        <v>0</v>
      </c>
      <c r="DN20" s="4" t="s">
        <v>64866</v>
      </c>
      <c r="DO20" s="17" t="s">
        <v>24947</v>
      </c>
      <c r="DP20" s="39">
        <v>0</v>
      </c>
      <c r="DQ20" s="39">
        <v>0</v>
      </c>
      <c r="DR20" s="39">
        <v>0</v>
      </c>
      <c r="DS20" s="4" t="s">
        <v>64867</v>
      </c>
      <c r="DT20" s="17" t="s">
        <v>24948</v>
      </c>
      <c r="DU20" s="39">
        <v>0</v>
      </c>
      <c r="DV20" s="39">
        <v>0</v>
      </c>
      <c r="DW20" s="39">
        <v>0</v>
      </c>
      <c r="DX20" s="4" t="s">
        <v>64868</v>
      </c>
      <c r="DY20" s="17" t="s">
        <v>24949</v>
      </c>
      <c r="DZ20" s="39">
        <v>0</v>
      </c>
      <c r="EA20" s="39">
        <v>0</v>
      </c>
      <c r="EB20" s="39">
        <v>0</v>
      </c>
      <c r="EC20" s="4" t="s">
        <v>64869</v>
      </c>
      <c r="ED20" s="17" t="s">
        <v>24950</v>
      </c>
      <c r="EE20" s="39">
        <v>0</v>
      </c>
      <c r="EF20" s="39">
        <v>0</v>
      </c>
      <c r="EG20" s="39">
        <v>0</v>
      </c>
      <c r="EH20" s="4" t="s">
        <v>64870</v>
      </c>
      <c r="EI20" s="56" t="s">
        <v>24951</v>
      </c>
      <c r="EJ20" s="56">
        <v>0</v>
      </c>
      <c r="EK20" s="56">
        <v>0</v>
      </c>
      <c r="EL20" s="56">
        <v>0</v>
      </c>
      <c r="EM20" s="4" t="s">
        <v>64871</v>
      </c>
      <c r="EN20" s="17" t="s">
        <v>24952</v>
      </c>
      <c r="EO20" s="39">
        <v>0</v>
      </c>
      <c r="EP20" s="39">
        <v>0</v>
      </c>
      <c r="EQ20" s="39">
        <v>0</v>
      </c>
      <c r="ER20" s="4" t="s">
        <v>64872</v>
      </c>
      <c r="ES20" s="1" t="s">
        <v>24953</v>
      </c>
      <c r="ET20" s="1">
        <v>0</v>
      </c>
      <c r="EU20" s="1">
        <v>0</v>
      </c>
      <c r="EV20" s="1">
        <v>0</v>
      </c>
      <c r="EW20" s="1" t="s">
        <v>64873</v>
      </c>
      <c r="EX20" s="1" t="s">
        <v>24954</v>
      </c>
      <c r="EY20" s="1">
        <v>0</v>
      </c>
      <c r="EZ20" s="1">
        <v>0</v>
      </c>
      <c r="FA20" s="1">
        <v>0</v>
      </c>
      <c r="FB20" s="1" t="s">
        <v>64874</v>
      </c>
      <c r="FC20" s="1" t="s">
        <v>24955</v>
      </c>
      <c r="FD20" s="1">
        <v>0</v>
      </c>
      <c r="FE20" s="1">
        <v>0</v>
      </c>
      <c r="FF20" s="1">
        <v>0</v>
      </c>
      <c r="FH20" s="1">
        <v>-183886098</v>
      </c>
      <c r="FI20" s="1">
        <v>-6724835339</v>
      </c>
      <c r="FJ20" s="1">
        <v>-6908721437</v>
      </c>
      <c r="FL20" s="1">
        <v>-183886098</v>
      </c>
      <c r="FM20" s="1">
        <v>-6724835339</v>
      </c>
      <c r="FN20" s="1">
        <v>-6908721437</v>
      </c>
      <c r="FP20" s="1">
        <v>0</v>
      </c>
      <c r="FQ20" s="1">
        <v>0</v>
      </c>
      <c r="FR20" s="1">
        <v>0</v>
      </c>
    </row>
    <row r="21" spans="1:174" s="32" customFormat="1">
      <c r="A21" s="40"/>
      <c r="B21" s="119" t="s">
        <v>1487</v>
      </c>
      <c r="D21" s="68">
        <v>-42423537894</v>
      </c>
      <c r="E21" s="68">
        <v>-310374432414</v>
      </c>
      <c r="F21" s="68">
        <v>-352797970308</v>
      </c>
      <c r="G21" s="4"/>
      <c r="H21" s="43"/>
      <c r="I21" s="5"/>
      <c r="J21" s="55"/>
      <c r="K21" s="55"/>
      <c r="L21" s="55"/>
      <c r="M21" s="55" t="s">
        <v>42315</v>
      </c>
      <c r="O21" s="8">
        <v>-2100805563</v>
      </c>
      <c r="P21" s="8">
        <v>-46957641212</v>
      </c>
      <c r="Q21" s="8">
        <v>-49058446775</v>
      </c>
      <c r="R21" s="4" t="s">
        <v>42316</v>
      </c>
      <c r="T21" s="8">
        <v>-8675010697</v>
      </c>
      <c r="U21" s="8">
        <v>-60640024385</v>
      </c>
      <c r="V21" s="8">
        <v>-69315035082</v>
      </c>
      <c r="W21" s="4" t="s">
        <v>42317</v>
      </c>
      <c r="Y21" s="8">
        <v>-1973204127</v>
      </c>
      <c r="Z21" s="8">
        <v>-10100814970</v>
      </c>
      <c r="AA21" s="8">
        <v>-12074019097</v>
      </c>
      <c r="AB21" s="4" t="s">
        <v>42318</v>
      </c>
      <c r="AD21" s="8">
        <v>-1661230018</v>
      </c>
      <c r="AE21" s="8">
        <v>-16234389852</v>
      </c>
      <c r="AF21" s="8">
        <v>-17895619870</v>
      </c>
      <c r="AG21" s="4" t="s">
        <v>42319</v>
      </c>
      <c r="AI21" s="8">
        <v>-9226102576</v>
      </c>
      <c r="AJ21" s="8">
        <v>-33854562285</v>
      </c>
      <c r="AK21" s="8">
        <v>-43080664861</v>
      </c>
      <c r="AL21" s="4" t="s">
        <v>42320</v>
      </c>
      <c r="AN21" s="8">
        <v>-602034831</v>
      </c>
      <c r="AO21" s="8">
        <v>-6193785356</v>
      </c>
      <c r="AP21" s="8">
        <v>-6795820187</v>
      </c>
      <c r="AQ21" s="4" t="s">
        <v>42321</v>
      </c>
      <c r="AS21" s="8">
        <v>-770825459</v>
      </c>
      <c r="AT21" s="8">
        <v>-6764178853</v>
      </c>
      <c r="AU21" s="8">
        <v>-7535004312</v>
      </c>
      <c r="AV21" s="4" t="s">
        <v>42322</v>
      </c>
      <c r="AX21" s="8">
        <v>-408127830</v>
      </c>
      <c r="AY21" s="8">
        <v>-2122292043</v>
      </c>
      <c r="AZ21" s="8">
        <v>-2530419873</v>
      </c>
      <c r="BA21" s="4" t="s">
        <v>42323</v>
      </c>
      <c r="BC21" s="8">
        <v>-386548117</v>
      </c>
      <c r="BD21" s="8">
        <v>-3149400031</v>
      </c>
      <c r="BE21" s="8">
        <v>-3535948148</v>
      </c>
      <c r="BF21" s="4" t="s">
        <v>42324</v>
      </c>
      <c r="BH21" s="8">
        <v>-3909297318</v>
      </c>
      <c r="BI21" s="8">
        <v>-16639914470</v>
      </c>
      <c r="BJ21" s="8">
        <v>-20549211788</v>
      </c>
      <c r="BK21" s="4" t="s">
        <v>42325</v>
      </c>
      <c r="BM21" s="8">
        <v>-1287752791</v>
      </c>
      <c r="BN21" s="8">
        <v>-9882682194</v>
      </c>
      <c r="BO21" s="8">
        <v>-11170434985</v>
      </c>
      <c r="BP21" s="4" t="s">
        <v>42326</v>
      </c>
      <c r="BR21" s="8">
        <v>-1015683907</v>
      </c>
      <c r="BS21" s="8">
        <v>-4870457071</v>
      </c>
      <c r="BT21" s="8">
        <v>-5886140978</v>
      </c>
      <c r="BU21" s="4" t="s">
        <v>42327</v>
      </c>
      <c r="BW21" s="8">
        <v>-298372347</v>
      </c>
      <c r="BX21" s="8">
        <v>-2488611809</v>
      </c>
      <c r="BY21" s="8">
        <v>-2786984156</v>
      </c>
      <c r="BZ21" s="4" t="s">
        <v>42328</v>
      </c>
      <c r="CB21" s="8">
        <v>-1041368812</v>
      </c>
      <c r="CC21" s="8">
        <v>-11093729446</v>
      </c>
      <c r="CD21" s="8">
        <v>-12135098258</v>
      </c>
      <c r="CE21" s="4" t="s">
        <v>42329</v>
      </c>
      <c r="CG21" s="8">
        <v>-611801437</v>
      </c>
      <c r="CH21" s="8">
        <v>-3349035306</v>
      </c>
      <c r="CI21" s="8">
        <v>-3960836743</v>
      </c>
      <c r="CJ21" s="4" t="s">
        <v>42330</v>
      </c>
      <c r="CL21" s="8">
        <v>-1678780071</v>
      </c>
      <c r="CM21" s="8">
        <v>-7040066176</v>
      </c>
      <c r="CN21" s="8">
        <v>-8718846247</v>
      </c>
      <c r="CO21" s="4" t="s">
        <v>42331</v>
      </c>
      <c r="CQ21" s="8">
        <v>-80934850</v>
      </c>
      <c r="CR21" s="8">
        <v>-1199612483</v>
      </c>
      <c r="CS21" s="8">
        <v>-1280547333</v>
      </c>
      <c r="CT21" s="4" t="s">
        <v>42332</v>
      </c>
      <c r="CV21" s="8">
        <v>-310491386</v>
      </c>
      <c r="CW21" s="8">
        <v>-2789155214</v>
      </c>
      <c r="CX21" s="8">
        <v>-3099646600</v>
      </c>
      <c r="CY21" s="4" t="s">
        <v>42333</v>
      </c>
      <c r="DA21" s="8">
        <v>-804825420</v>
      </c>
      <c r="DB21" s="8">
        <v>-7818064454</v>
      </c>
      <c r="DC21" s="8">
        <v>-8622889874</v>
      </c>
      <c r="DD21" s="8" t="s">
        <v>42334</v>
      </c>
      <c r="DE21" s="8"/>
      <c r="DF21" s="8">
        <v>0</v>
      </c>
      <c r="DG21" s="8">
        <v>-897692</v>
      </c>
      <c r="DH21" s="8">
        <v>-897692</v>
      </c>
      <c r="DI21" s="4" t="s">
        <v>42335</v>
      </c>
      <c r="DK21" s="8">
        <v>-286627556</v>
      </c>
      <c r="DL21" s="8">
        <v>-1524403561</v>
      </c>
      <c r="DM21" s="8">
        <v>-1811031117</v>
      </c>
      <c r="DN21" s="4" t="s">
        <v>42336</v>
      </c>
      <c r="DP21" s="8">
        <v>-2023730291</v>
      </c>
      <c r="DQ21" s="8">
        <v>-16681979634</v>
      </c>
      <c r="DR21" s="8">
        <v>-18705709925</v>
      </c>
      <c r="DS21" s="4" t="s">
        <v>42337</v>
      </c>
      <c r="DU21" s="8">
        <v>0</v>
      </c>
      <c r="DV21" s="8">
        <v>0</v>
      </c>
      <c r="DW21" s="8">
        <v>0</v>
      </c>
      <c r="DX21" s="4" t="s">
        <v>42338</v>
      </c>
      <c r="DZ21" s="8">
        <v>0</v>
      </c>
      <c r="EA21" s="8">
        <v>-9092765</v>
      </c>
      <c r="EB21" s="8">
        <v>-9092765</v>
      </c>
      <c r="EC21" s="4" t="s">
        <v>42339</v>
      </c>
      <c r="ED21" s="32" t="s">
        <v>24956</v>
      </c>
      <c r="EE21" s="8">
        <v>-34655521</v>
      </c>
      <c r="EF21" s="8">
        <v>-277737590</v>
      </c>
      <c r="EG21" s="8">
        <v>-312393111</v>
      </c>
      <c r="EH21" s="4" t="s">
        <v>42340</v>
      </c>
      <c r="EI21" s="56"/>
      <c r="EJ21" s="56">
        <v>-3235326969</v>
      </c>
      <c r="EK21" s="56">
        <v>-38728354267</v>
      </c>
      <c r="EL21" s="56">
        <v>-41963681236</v>
      </c>
      <c r="EM21" s="4" t="s">
        <v>42341</v>
      </c>
      <c r="EO21" s="8">
        <v>0</v>
      </c>
      <c r="EP21" s="8">
        <v>7796880</v>
      </c>
      <c r="EQ21" s="8">
        <v>7796880</v>
      </c>
      <c r="ER21" s="4" t="s">
        <v>42342</v>
      </c>
      <c r="ET21" s="32">
        <v>0</v>
      </c>
      <c r="EU21" s="32">
        <v>-342663</v>
      </c>
      <c r="EV21" s="32">
        <v>-342663</v>
      </c>
      <c r="EW21" s="32" t="s">
        <v>42343</v>
      </c>
      <c r="EX21" s="32" t="s">
        <v>114</v>
      </c>
      <c r="EY21" s="32">
        <v>0</v>
      </c>
      <c r="EZ21" s="32">
        <v>0</v>
      </c>
      <c r="FA21" s="32">
        <v>0</v>
      </c>
      <c r="FB21" s="32" t="s">
        <v>42344</v>
      </c>
      <c r="FD21" s="32">
        <v>0</v>
      </c>
      <c r="FE21" s="32">
        <v>28996488</v>
      </c>
      <c r="FF21" s="32">
        <v>28996488</v>
      </c>
      <c r="FH21" s="32">
        <v>-42423537894</v>
      </c>
      <c r="FI21" s="32">
        <v>-310374432414</v>
      </c>
      <c r="FJ21" s="32">
        <v>-352797970308</v>
      </c>
      <c r="FL21" s="32">
        <v>-42423537894</v>
      </c>
      <c r="FM21" s="32">
        <v>-310374432414</v>
      </c>
      <c r="FN21" s="32">
        <v>-352797970308</v>
      </c>
      <c r="FP21" s="32">
        <v>0</v>
      </c>
      <c r="FQ21" s="32">
        <v>0</v>
      </c>
      <c r="FR21" s="32">
        <v>0</v>
      </c>
    </row>
    <row r="22" spans="1:174">
      <c r="A22" s="3">
        <v>61120000</v>
      </c>
      <c r="B22" s="42" t="s">
        <v>1533</v>
      </c>
      <c r="C22" s="1" t="s">
        <v>984</v>
      </c>
      <c r="D22" s="5">
        <v>0</v>
      </c>
      <c r="E22" s="5">
        <v>0</v>
      </c>
      <c r="F22" s="4">
        <v>0</v>
      </c>
      <c r="G22" s="4"/>
      <c r="I22" s="5"/>
      <c r="M22" s="1" t="s">
        <v>81853</v>
      </c>
      <c r="N22" s="17" t="s">
        <v>81854</v>
      </c>
      <c r="O22" s="39">
        <v>0</v>
      </c>
      <c r="P22" s="39">
        <v>0</v>
      </c>
      <c r="Q22" s="39">
        <v>0</v>
      </c>
      <c r="R22" s="4" t="s">
        <v>81855</v>
      </c>
      <c r="S22" s="17" t="s">
        <v>81856</v>
      </c>
      <c r="T22" s="39">
        <v>0</v>
      </c>
      <c r="U22" s="39">
        <v>0</v>
      </c>
      <c r="V22" s="39">
        <v>0</v>
      </c>
      <c r="W22" s="4" t="s">
        <v>81857</v>
      </c>
      <c r="X22" s="17" t="s">
        <v>81858</v>
      </c>
      <c r="Y22" s="39">
        <v>0</v>
      </c>
      <c r="Z22" s="39">
        <v>0</v>
      </c>
      <c r="AA22" s="39">
        <v>0</v>
      </c>
      <c r="AB22" s="4" t="s">
        <v>81859</v>
      </c>
      <c r="AC22" s="17" t="s">
        <v>81860</v>
      </c>
      <c r="AD22" s="39">
        <v>0</v>
      </c>
      <c r="AE22" s="39">
        <v>0</v>
      </c>
      <c r="AF22" s="39">
        <v>0</v>
      </c>
      <c r="AG22" s="4" t="s">
        <v>81861</v>
      </c>
      <c r="AH22" s="17" t="s">
        <v>81862</v>
      </c>
      <c r="AI22" s="39">
        <v>0</v>
      </c>
      <c r="AJ22" s="39">
        <v>0</v>
      </c>
      <c r="AK22" s="39">
        <v>0</v>
      </c>
      <c r="AL22" s="4" t="s">
        <v>81863</v>
      </c>
      <c r="AM22" s="17" t="s">
        <v>81864</v>
      </c>
      <c r="AN22" s="39">
        <v>0</v>
      </c>
      <c r="AO22" s="39">
        <v>0</v>
      </c>
      <c r="AP22" s="39">
        <v>0</v>
      </c>
      <c r="AQ22" s="4" t="s">
        <v>81865</v>
      </c>
      <c r="AR22" s="17" t="s">
        <v>81866</v>
      </c>
      <c r="AS22" s="39">
        <v>0</v>
      </c>
      <c r="AT22" s="39">
        <v>0</v>
      </c>
      <c r="AU22" s="39">
        <v>0</v>
      </c>
      <c r="AV22" s="4" t="s">
        <v>81867</v>
      </c>
      <c r="AW22" s="17" t="s">
        <v>81868</v>
      </c>
      <c r="AX22" s="39">
        <v>0</v>
      </c>
      <c r="AY22" s="39">
        <v>0</v>
      </c>
      <c r="AZ22" s="39">
        <v>0</v>
      </c>
      <c r="BA22" s="4" t="s">
        <v>81869</v>
      </c>
      <c r="BB22" s="17" t="s">
        <v>81870</v>
      </c>
      <c r="BC22" s="39">
        <v>0</v>
      </c>
      <c r="BD22" s="39">
        <v>0</v>
      </c>
      <c r="BE22" s="39">
        <v>0</v>
      </c>
      <c r="BF22" s="4" t="s">
        <v>81871</v>
      </c>
      <c r="BG22" s="17" t="s">
        <v>81872</v>
      </c>
      <c r="BH22" s="39">
        <v>0</v>
      </c>
      <c r="BI22" s="39">
        <v>0</v>
      </c>
      <c r="BJ22" s="39">
        <v>0</v>
      </c>
      <c r="BK22" s="4" t="s">
        <v>81873</v>
      </c>
      <c r="BL22" s="17" t="s">
        <v>81874</v>
      </c>
      <c r="BM22" s="39">
        <v>0</v>
      </c>
      <c r="BN22" s="39">
        <v>0</v>
      </c>
      <c r="BO22" s="39">
        <v>0</v>
      </c>
      <c r="BP22" s="4" t="s">
        <v>81875</v>
      </c>
      <c r="BQ22" s="17" t="s">
        <v>81876</v>
      </c>
      <c r="BR22" s="39">
        <v>0</v>
      </c>
      <c r="BS22" s="39">
        <v>0</v>
      </c>
      <c r="BT22" s="39">
        <v>0</v>
      </c>
      <c r="BU22" s="4" t="s">
        <v>81877</v>
      </c>
      <c r="BV22" s="17" t="s">
        <v>81878</v>
      </c>
      <c r="BW22" s="39">
        <v>0</v>
      </c>
      <c r="BX22" s="39">
        <v>0</v>
      </c>
      <c r="BY22" s="39">
        <v>0</v>
      </c>
      <c r="BZ22" s="4" t="s">
        <v>81879</v>
      </c>
      <c r="CA22" s="17" t="s">
        <v>81880</v>
      </c>
      <c r="CB22" s="39">
        <v>0</v>
      </c>
      <c r="CC22" s="39">
        <v>0</v>
      </c>
      <c r="CD22" s="39">
        <v>0</v>
      </c>
      <c r="CE22" s="4" t="s">
        <v>81881</v>
      </c>
      <c r="CF22" s="17" t="s">
        <v>81882</v>
      </c>
      <c r="CG22" s="39">
        <v>0</v>
      </c>
      <c r="CH22" s="39">
        <v>0</v>
      </c>
      <c r="CI22" s="39">
        <v>0</v>
      </c>
      <c r="CJ22" s="4" t="s">
        <v>81883</v>
      </c>
      <c r="CK22" s="17" t="s">
        <v>81884</v>
      </c>
      <c r="CL22" s="39">
        <v>0</v>
      </c>
      <c r="CM22" s="39">
        <v>0</v>
      </c>
      <c r="CN22" s="39">
        <v>0</v>
      </c>
      <c r="CO22" s="4" t="s">
        <v>81885</v>
      </c>
      <c r="CP22" s="17" t="s">
        <v>81886</v>
      </c>
      <c r="CQ22" s="39">
        <v>0</v>
      </c>
      <c r="CR22" s="39">
        <v>0</v>
      </c>
      <c r="CS22" s="39">
        <v>0</v>
      </c>
      <c r="CT22" s="4" t="s">
        <v>81887</v>
      </c>
      <c r="CU22" s="17" t="s">
        <v>81888</v>
      </c>
      <c r="CV22" s="39">
        <v>0</v>
      </c>
      <c r="CW22" s="39">
        <v>0</v>
      </c>
      <c r="CX22" s="39">
        <v>0</v>
      </c>
      <c r="CY22" s="4" t="s">
        <v>81889</v>
      </c>
      <c r="CZ22" s="17" t="s">
        <v>81890</v>
      </c>
      <c r="DA22" s="39">
        <v>0</v>
      </c>
      <c r="DB22" s="39">
        <v>0</v>
      </c>
      <c r="DC22" s="39">
        <v>0</v>
      </c>
      <c r="DD22" s="39" t="s">
        <v>81891</v>
      </c>
      <c r="DE22" s="39" t="s">
        <v>81892</v>
      </c>
      <c r="DF22" s="39">
        <v>0</v>
      </c>
      <c r="DG22" s="39">
        <v>0</v>
      </c>
      <c r="DH22" s="39">
        <v>0</v>
      </c>
      <c r="DI22" s="4" t="s">
        <v>81893</v>
      </c>
      <c r="DJ22" s="17" t="s">
        <v>81894</v>
      </c>
      <c r="DK22" s="39">
        <v>0</v>
      </c>
      <c r="DL22" s="39">
        <v>0</v>
      </c>
      <c r="DM22" s="39">
        <v>0</v>
      </c>
      <c r="DN22" s="4" t="s">
        <v>81895</v>
      </c>
      <c r="DO22" s="17" t="s">
        <v>81896</v>
      </c>
      <c r="DP22" s="39">
        <v>0</v>
      </c>
      <c r="DQ22" s="39">
        <v>0</v>
      </c>
      <c r="DR22" s="39">
        <v>0</v>
      </c>
      <c r="DS22" s="4" t="s">
        <v>81897</v>
      </c>
      <c r="DT22" s="17" t="s">
        <v>81898</v>
      </c>
      <c r="DU22" s="39">
        <v>0</v>
      </c>
      <c r="DV22" s="39">
        <v>0</v>
      </c>
      <c r="DW22" s="39">
        <v>0</v>
      </c>
      <c r="DX22" s="4" t="s">
        <v>81899</v>
      </c>
      <c r="DY22" s="17" t="s">
        <v>81900</v>
      </c>
      <c r="DZ22" s="39">
        <v>0</v>
      </c>
      <c r="EA22" s="39">
        <v>0</v>
      </c>
      <c r="EB22" s="39">
        <v>0</v>
      </c>
      <c r="EC22" s="4" t="s">
        <v>81901</v>
      </c>
      <c r="ED22" s="17" t="s">
        <v>81902</v>
      </c>
      <c r="EE22" s="39">
        <v>0</v>
      </c>
      <c r="EF22" s="39">
        <v>0</v>
      </c>
      <c r="EG22" s="39">
        <v>0</v>
      </c>
      <c r="EH22" s="4" t="s">
        <v>81903</v>
      </c>
      <c r="EI22" s="56" t="s">
        <v>81904</v>
      </c>
      <c r="EJ22" s="56">
        <v>0</v>
      </c>
      <c r="EK22" s="56">
        <v>0</v>
      </c>
      <c r="EL22" s="56">
        <v>0</v>
      </c>
      <c r="EM22" s="4" t="s">
        <v>81905</v>
      </c>
      <c r="EN22" s="17" t="s">
        <v>81906</v>
      </c>
      <c r="EO22" s="39">
        <v>0</v>
      </c>
      <c r="EP22" s="39">
        <v>0</v>
      </c>
      <c r="EQ22" s="39">
        <v>0</v>
      </c>
      <c r="ER22" s="4" t="s">
        <v>81907</v>
      </c>
      <c r="ES22" s="1" t="s">
        <v>81908</v>
      </c>
      <c r="ET22" s="1">
        <v>0</v>
      </c>
      <c r="EU22" s="1">
        <v>0</v>
      </c>
      <c r="EV22" s="1">
        <v>0</v>
      </c>
      <c r="EW22" s="1" t="s">
        <v>81909</v>
      </c>
      <c r="EX22" s="1" t="s">
        <v>81910</v>
      </c>
      <c r="EY22" s="1">
        <v>0</v>
      </c>
      <c r="EZ22" s="1">
        <v>0</v>
      </c>
      <c r="FA22" s="1">
        <v>0</v>
      </c>
      <c r="FB22" s="1" t="s">
        <v>81911</v>
      </c>
      <c r="FC22" s="1" t="s">
        <v>81912</v>
      </c>
      <c r="FD22" s="1">
        <v>0</v>
      </c>
      <c r="FE22" s="1">
        <v>0</v>
      </c>
      <c r="FF22" s="1">
        <v>0</v>
      </c>
      <c r="FH22" s="1">
        <v>0</v>
      </c>
      <c r="FI22" s="1">
        <v>0</v>
      </c>
      <c r="FJ22" s="1">
        <v>0</v>
      </c>
      <c r="FL22" s="1">
        <v>0</v>
      </c>
      <c r="FM22" s="1">
        <v>0</v>
      </c>
      <c r="FN22" s="1">
        <v>0</v>
      </c>
      <c r="FP22" s="1">
        <v>0</v>
      </c>
      <c r="FQ22" s="1">
        <v>0</v>
      </c>
      <c r="FR22" s="1">
        <v>0</v>
      </c>
    </row>
    <row r="23" spans="1:174">
      <c r="A23" s="3">
        <v>69512000</v>
      </c>
      <c r="B23" s="42" t="s">
        <v>44</v>
      </c>
      <c r="C23" s="3" t="s">
        <v>985</v>
      </c>
      <c r="D23" s="5">
        <v>0</v>
      </c>
      <c r="E23" s="5">
        <v>0</v>
      </c>
      <c r="F23" s="4">
        <v>0</v>
      </c>
      <c r="G23" s="4"/>
      <c r="I23" s="5"/>
      <c r="M23" s="1" t="s">
        <v>64875</v>
      </c>
      <c r="N23" s="17" t="s">
        <v>24957</v>
      </c>
      <c r="O23" s="39">
        <v>0</v>
      </c>
      <c r="P23" s="39">
        <v>0</v>
      </c>
      <c r="Q23" s="39">
        <v>0</v>
      </c>
      <c r="R23" s="4" t="s">
        <v>64876</v>
      </c>
      <c r="S23" s="17" t="s">
        <v>24958</v>
      </c>
      <c r="T23" s="39">
        <v>0</v>
      </c>
      <c r="U23" s="39">
        <v>0</v>
      </c>
      <c r="V23" s="39">
        <v>0</v>
      </c>
      <c r="W23" s="4" t="s">
        <v>64877</v>
      </c>
      <c r="X23" s="17" t="s">
        <v>24959</v>
      </c>
      <c r="Y23" s="39">
        <v>0</v>
      </c>
      <c r="Z23" s="39">
        <v>0</v>
      </c>
      <c r="AA23" s="39">
        <v>0</v>
      </c>
      <c r="AB23" s="4" t="s">
        <v>64878</v>
      </c>
      <c r="AC23" s="17" t="s">
        <v>24960</v>
      </c>
      <c r="AD23" s="39">
        <v>0</v>
      </c>
      <c r="AE23" s="39">
        <v>0</v>
      </c>
      <c r="AF23" s="39">
        <v>0</v>
      </c>
      <c r="AG23" s="4" t="s">
        <v>64879</v>
      </c>
      <c r="AH23" s="17" t="s">
        <v>24961</v>
      </c>
      <c r="AI23" s="39">
        <v>0</v>
      </c>
      <c r="AJ23" s="39">
        <v>0</v>
      </c>
      <c r="AK23" s="39">
        <v>0</v>
      </c>
      <c r="AL23" s="4" t="s">
        <v>64880</v>
      </c>
      <c r="AM23" s="17" t="s">
        <v>24962</v>
      </c>
      <c r="AN23" s="39">
        <v>0</v>
      </c>
      <c r="AO23" s="39">
        <v>0</v>
      </c>
      <c r="AP23" s="39">
        <v>0</v>
      </c>
      <c r="AQ23" s="4" t="s">
        <v>64881</v>
      </c>
      <c r="AR23" s="17" t="s">
        <v>24963</v>
      </c>
      <c r="AS23" s="39">
        <v>0</v>
      </c>
      <c r="AT23" s="39">
        <v>0</v>
      </c>
      <c r="AU23" s="39">
        <v>0</v>
      </c>
      <c r="AV23" s="4" t="s">
        <v>64882</v>
      </c>
      <c r="AW23" s="17" t="s">
        <v>24964</v>
      </c>
      <c r="AX23" s="39">
        <v>0</v>
      </c>
      <c r="AY23" s="39">
        <v>0</v>
      </c>
      <c r="AZ23" s="39">
        <v>0</v>
      </c>
      <c r="BA23" s="4" t="s">
        <v>64883</v>
      </c>
      <c r="BB23" s="17" t="s">
        <v>24965</v>
      </c>
      <c r="BC23" s="39">
        <v>0</v>
      </c>
      <c r="BD23" s="39">
        <v>0</v>
      </c>
      <c r="BE23" s="39">
        <v>0</v>
      </c>
      <c r="BF23" s="4" t="s">
        <v>64884</v>
      </c>
      <c r="BG23" s="17" t="s">
        <v>24966</v>
      </c>
      <c r="BH23" s="39">
        <v>0</v>
      </c>
      <c r="BI23" s="39">
        <v>0</v>
      </c>
      <c r="BJ23" s="39">
        <v>0</v>
      </c>
      <c r="BK23" s="4" t="s">
        <v>64885</v>
      </c>
      <c r="BL23" s="17" t="s">
        <v>24967</v>
      </c>
      <c r="BM23" s="39">
        <v>0</v>
      </c>
      <c r="BN23" s="39">
        <v>0</v>
      </c>
      <c r="BO23" s="39">
        <v>0</v>
      </c>
      <c r="BP23" s="4" t="s">
        <v>64886</v>
      </c>
      <c r="BQ23" s="17" t="s">
        <v>24968</v>
      </c>
      <c r="BR23" s="39">
        <v>0</v>
      </c>
      <c r="BS23" s="39">
        <v>0</v>
      </c>
      <c r="BT23" s="39">
        <v>0</v>
      </c>
      <c r="BU23" s="4" t="s">
        <v>64887</v>
      </c>
      <c r="BV23" s="17" t="s">
        <v>24969</v>
      </c>
      <c r="BW23" s="39">
        <v>0</v>
      </c>
      <c r="BX23" s="39">
        <v>0</v>
      </c>
      <c r="BY23" s="39">
        <v>0</v>
      </c>
      <c r="BZ23" s="4" t="s">
        <v>64888</v>
      </c>
      <c r="CA23" s="17" t="s">
        <v>24970</v>
      </c>
      <c r="CB23" s="39">
        <v>0</v>
      </c>
      <c r="CC23" s="39">
        <v>0</v>
      </c>
      <c r="CD23" s="39">
        <v>0</v>
      </c>
      <c r="CE23" s="4" t="s">
        <v>64889</v>
      </c>
      <c r="CF23" s="17" t="s">
        <v>24971</v>
      </c>
      <c r="CG23" s="39">
        <v>0</v>
      </c>
      <c r="CH23" s="39">
        <v>0</v>
      </c>
      <c r="CI23" s="39">
        <v>0</v>
      </c>
      <c r="CJ23" s="4" t="s">
        <v>64890</v>
      </c>
      <c r="CK23" s="17" t="s">
        <v>24972</v>
      </c>
      <c r="CL23" s="39">
        <v>0</v>
      </c>
      <c r="CM23" s="39">
        <v>0</v>
      </c>
      <c r="CN23" s="39">
        <v>0</v>
      </c>
      <c r="CO23" s="4" t="s">
        <v>64891</v>
      </c>
      <c r="CP23" s="17" t="s">
        <v>24973</v>
      </c>
      <c r="CQ23" s="39">
        <v>0</v>
      </c>
      <c r="CR23" s="39">
        <v>0</v>
      </c>
      <c r="CS23" s="39">
        <v>0</v>
      </c>
      <c r="CT23" s="4" t="s">
        <v>64892</v>
      </c>
      <c r="CU23" s="17" t="s">
        <v>24974</v>
      </c>
      <c r="CV23" s="39">
        <v>0</v>
      </c>
      <c r="CW23" s="39">
        <v>0</v>
      </c>
      <c r="CX23" s="39">
        <v>0</v>
      </c>
      <c r="CY23" s="4" t="s">
        <v>64893</v>
      </c>
      <c r="CZ23" s="17" t="s">
        <v>24975</v>
      </c>
      <c r="DA23" s="39">
        <v>0</v>
      </c>
      <c r="DB23" s="39">
        <v>0</v>
      </c>
      <c r="DC23" s="39">
        <v>0</v>
      </c>
      <c r="DD23" s="39" t="s">
        <v>64894</v>
      </c>
      <c r="DE23" s="39" t="s">
        <v>24976</v>
      </c>
      <c r="DF23" s="39">
        <v>0</v>
      </c>
      <c r="DG23" s="39">
        <v>0</v>
      </c>
      <c r="DH23" s="39">
        <v>0</v>
      </c>
      <c r="DI23" s="4" t="s">
        <v>64895</v>
      </c>
      <c r="DJ23" s="17" t="s">
        <v>24977</v>
      </c>
      <c r="DK23" s="39">
        <v>0</v>
      </c>
      <c r="DL23" s="39">
        <v>0</v>
      </c>
      <c r="DM23" s="39">
        <v>0</v>
      </c>
      <c r="DN23" s="4" t="s">
        <v>64896</v>
      </c>
      <c r="DO23" s="17" t="s">
        <v>24978</v>
      </c>
      <c r="DP23" s="39">
        <v>0</v>
      </c>
      <c r="DQ23" s="39">
        <v>0</v>
      </c>
      <c r="DR23" s="39">
        <v>0</v>
      </c>
      <c r="DS23" s="4" t="s">
        <v>64897</v>
      </c>
      <c r="DT23" s="17" t="s">
        <v>24979</v>
      </c>
      <c r="DU23" s="39">
        <v>0</v>
      </c>
      <c r="DV23" s="39">
        <v>0</v>
      </c>
      <c r="DW23" s="39">
        <v>0</v>
      </c>
      <c r="DX23" s="4" t="s">
        <v>64898</v>
      </c>
      <c r="DY23" s="17" t="s">
        <v>24980</v>
      </c>
      <c r="DZ23" s="39">
        <v>0</v>
      </c>
      <c r="EA23" s="39">
        <v>0</v>
      </c>
      <c r="EB23" s="39">
        <v>0</v>
      </c>
      <c r="EC23" s="4" t="s">
        <v>64899</v>
      </c>
      <c r="ED23" s="17" t="s">
        <v>24981</v>
      </c>
      <c r="EE23" s="39">
        <v>0</v>
      </c>
      <c r="EF23" s="39">
        <v>0</v>
      </c>
      <c r="EG23" s="39">
        <v>0</v>
      </c>
      <c r="EH23" s="4" t="s">
        <v>64900</v>
      </c>
      <c r="EI23" s="56" t="s">
        <v>24982</v>
      </c>
      <c r="EJ23" s="56">
        <v>0</v>
      </c>
      <c r="EK23" s="56">
        <v>0</v>
      </c>
      <c r="EL23" s="56">
        <v>0</v>
      </c>
      <c r="EM23" s="4" t="s">
        <v>64901</v>
      </c>
      <c r="EN23" s="17" t="s">
        <v>24983</v>
      </c>
      <c r="EO23" s="39">
        <v>0</v>
      </c>
      <c r="EP23" s="39">
        <v>0</v>
      </c>
      <c r="EQ23" s="39">
        <v>0</v>
      </c>
      <c r="ER23" s="4" t="s">
        <v>64902</v>
      </c>
      <c r="ES23" s="1" t="s">
        <v>24984</v>
      </c>
      <c r="ET23" s="1">
        <v>0</v>
      </c>
      <c r="EU23" s="1">
        <v>0</v>
      </c>
      <c r="EV23" s="1">
        <v>0</v>
      </c>
      <c r="EW23" s="1" t="s">
        <v>64903</v>
      </c>
      <c r="EX23" s="1" t="s">
        <v>24985</v>
      </c>
      <c r="EY23" s="1">
        <v>0</v>
      </c>
      <c r="EZ23" s="1">
        <v>0</v>
      </c>
      <c r="FA23" s="1">
        <v>0</v>
      </c>
      <c r="FB23" s="1" t="s">
        <v>64904</v>
      </c>
      <c r="FC23" s="1" t="s">
        <v>24986</v>
      </c>
      <c r="FD23" s="1">
        <v>0</v>
      </c>
      <c r="FE23" s="1">
        <v>0</v>
      </c>
      <c r="FF23" s="1">
        <v>0</v>
      </c>
      <c r="FH23" s="1">
        <v>0</v>
      </c>
      <c r="FI23" s="1">
        <v>0</v>
      </c>
      <c r="FJ23" s="1">
        <v>0</v>
      </c>
      <c r="FL23" s="1">
        <v>0</v>
      </c>
      <c r="FM23" s="1">
        <v>0</v>
      </c>
      <c r="FN23" s="1">
        <v>0</v>
      </c>
      <c r="FP23" s="1">
        <v>0</v>
      </c>
      <c r="FQ23" s="1">
        <v>0</v>
      </c>
      <c r="FR23" s="1">
        <v>0</v>
      </c>
    </row>
    <row r="24" spans="1:174">
      <c r="A24" s="3">
        <v>69512001</v>
      </c>
      <c r="B24" s="42" t="s">
        <v>44</v>
      </c>
      <c r="C24" s="3" t="s">
        <v>986</v>
      </c>
      <c r="D24" s="5">
        <v>0</v>
      </c>
      <c r="E24" s="5">
        <v>-741712</v>
      </c>
      <c r="F24" s="4">
        <v>-741712</v>
      </c>
      <c r="G24" s="4"/>
      <c r="I24" s="5"/>
      <c r="M24" s="1" t="s">
        <v>64905</v>
      </c>
      <c r="N24" s="17" t="s">
        <v>24987</v>
      </c>
      <c r="O24" s="39">
        <v>0</v>
      </c>
      <c r="P24" s="39">
        <v>-741712</v>
      </c>
      <c r="Q24" s="39">
        <v>-741712</v>
      </c>
      <c r="R24" s="4" t="s">
        <v>64906</v>
      </c>
      <c r="S24" s="17" t="s">
        <v>24988</v>
      </c>
      <c r="T24" s="39">
        <v>0</v>
      </c>
      <c r="U24" s="39">
        <v>0</v>
      </c>
      <c r="V24" s="39">
        <v>0</v>
      </c>
      <c r="W24" s="4" t="s">
        <v>64907</v>
      </c>
      <c r="X24" s="17" t="s">
        <v>24989</v>
      </c>
      <c r="Y24" s="39">
        <v>0</v>
      </c>
      <c r="Z24" s="39">
        <v>0</v>
      </c>
      <c r="AA24" s="39">
        <v>0</v>
      </c>
      <c r="AB24" s="4" t="s">
        <v>64908</v>
      </c>
      <c r="AC24" s="17" t="s">
        <v>24990</v>
      </c>
      <c r="AD24" s="39">
        <v>0</v>
      </c>
      <c r="AE24" s="39">
        <v>0</v>
      </c>
      <c r="AF24" s="39">
        <v>0</v>
      </c>
      <c r="AG24" s="4" t="s">
        <v>64909</v>
      </c>
      <c r="AH24" s="17" t="s">
        <v>24991</v>
      </c>
      <c r="AI24" s="39">
        <v>0</v>
      </c>
      <c r="AJ24" s="39">
        <v>0</v>
      </c>
      <c r="AK24" s="39">
        <v>0</v>
      </c>
      <c r="AL24" s="4" t="s">
        <v>64910</v>
      </c>
      <c r="AM24" s="17" t="s">
        <v>24992</v>
      </c>
      <c r="AN24" s="39">
        <v>0</v>
      </c>
      <c r="AO24" s="39">
        <v>0</v>
      </c>
      <c r="AP24" s="39">
        <v>0</v>
      </c>
      <c r="AQ24" s="4" t="s">
        <v>64911</v>
      </c>
      <c r="AR24" s="17" t="s">
        <v>24993</v>
      </c>
      <c r="AS24" s="39">
        <v>0</v>
      </c>
      <c r="AT24" s="39">
        <v>0</v>
      </c>
      <c r="AU24" s="39">
        <v>0</v>
      </c>
      <c r="AV24" s="4" t="s">
        <v>64912</v>
      </c>
      <c r="AW24" s="17" t="s">
        <v>24994</v>
      </c>
      <c r="AX24" s="39">
        <v>0</v>
      </c>
      <c r="AY24" s="39">
        <v>0</v>
      </c>
      <c r="AZ24" s="39">
        <v>0</v>
      </c>
      <c r="BA24" s="4" t="s">
        <v>64913</v>
      </c>
      <c r="BB24" s="17" t="s">
        <v>24995</v>
      </c>
      <c r="BC24" s="39">
        <v>0</v>
      </c>
      <c r="BD24" s="39">
        <v>0</v>
      </c>
      <c r="BE24" s="39">
        <v>0</v>
      </c>
      <c r="BF24" s="4" t="s">
        <v>64914</v>
      </c>
      <c r="BG24" s="17" t="s">
        <v>24996</v>
      </c>
      <c r="BH24" s="39">
        <v>0</v>
      </c>
      <c r="BI24" s="39">
        <v>0</v>
      </c>
      <c r="BJ24" s="39">
        <v>0</v>
      </c>
      <c r="BK24" s="4" t="s">
        <v>64915</v>
      </c>
      <c r="BL24" s="17" t="s">
        <v>24997</v>
      </c>
      <c r="BM24" s="39">
        <v>0</v>
      </c>
      <c r="BN24" s="39">
        <v>0</v>
      </c>
      <c r="BO24" s="39">
        <v>0</v>
      </c>
      <c r="BP24" s="4" t="s">
        <v>64916</v>
      </c>
      <c r="BQ24" s="17" t="s">
        <v>24998</v>
      </c>
      <c r="BR24" s="39">
        <v>0</v>
      </c>
      <c r="BS24" s="39">
        <v>0</v>
      </c>
      <c r="BT24" s="39">
        <v>0</v>
      </c>
      <c r="BU24" s="4" t="s">
        <v>64917</v>
      </c>
      <c r="BV24" s="17" t="s">
        <v>24999</v>
      </c>
      <c r="BW24" s="39">
        <v>0</v>
      </c>
      <c r="BX24" s="39">
        <v>0</v>
      </c>
      <c r="BY24" s="39">
        <v>0</v>
      </c>
      <c r="BZ24" s="4" t="s">
        <v>64918</v>
      </c>
      <c r="CA24" s="17" t="s">
        <v>25000</v>
      </c>
      <c r="CB24" s="39">
        <v>0</v>
      </c>
      <c r="CC24" s="39">
        <v>0</v>
      </c>
      <c r="CD24" s="39">
        <v>0</v>
      </c>
      <c r="CE24" s="4" t="s">
        <v>64919</v>
      </c>
      <c r="CF24" s="17" t="s">
        <v>25001</v>
      </c>
      <c r="CG24" s="39">
        <v>0</v>
      </c>
      <c r="CH24" s="39">
        <v>0</v>
      </c>
      <c r="CI24" s="39">
        <v>0</v>
      </c>
      <c r="CJ24" s="4" t="s">
        <v>64920</v>
      </c>
      <c r="CK24" s="17" t="s">
        <v>25002</v>
      </c>
      <c r="CL24" s="39">
        <v>0</v>
      </c>
      <c r="CM24" s="39">
        <v>0</v>
      </c>
      <c r="CN24" s="39">
        <v>0</v>
      </c>
      <c r="CO24" s="4" t="s">
        <v>64921</v>
      </c>
      <c r="CP24" s="17" t="s">
        <v>25003</v>
      </c>
      <c r="CQ24" s="39">
        <v>0</v>
      </c>
      <c r="CR24" s="39">
        <v>0</v>
      </c>
      <c r="CS24" s="39">
        <v>0</v>
      </c>
      <c r="CT24" s="4" t="s">
        <v>64922</v>
      </c>
      <c r="CU24" s="17" t="s">
        <v>25004</v>
      </c>
      <c r="CV24" s="39">
        <v>0</v>
      </c>
      <c r="CW24" s="39">
        <v>0</v>
      </c>
      <c r="CX24" s="39">
        <v>0</v>
      </c>
      <c r="CY24" s="4" t="s">
        <v>64923</v>
      </c>
      <c r="CZ24" s="17" t="s">
        <v>25005</v>
      </c>
      <c r="DA24" s="39">
        <v>0</v>
      </c>
      <c r="DB24" s="39">
        <v>0</v>
      </c>
      <c r="DC24" s="39">
        <v>0</v>
      </c>
      <c r="DD24" s="39" t="s">
        <v>64924</v>
      </c>
      <c r="DE24" s="39" t="s">
        <v>25006</v>
      </c>
      <c r="DF24" s="39">
        <v>0</v>
      </c>
      <c r="DG24" s="39">
        <v>0</v>
      </c>
      <c r="DH24" s="39">
        <v>0</v>
      </c>
      <c r="DI24" s="4" t="s">
        <v>64925</v>
      </c>
      <c r="DJ24" s="17" t="s">
        <v>25007</v>
      </c>
      <c r="DK24" s="39">
        <v>0</v>
      </c>
      <c r="DL24" s="39">
        <v>0</v>
      </c>
      <c r="DM24" s="39">
        <v>0</v>
      </c>
      <c r="DN24" s="4" t="s">
        <v>64926</v>
      </c>
      <c r="DO24" s="17" t="s">
        <v>25008</v>
      </c>
      <c r="DP24" s="39">
        <v>0</v>
      </c>
      <c r="DQ24" s="39">
        <v>0</v>
      </c>
      <c r="DR24" s="39">
        <v>0</v>
      </c>
      <c r="DS24" s="4" t="s">
        <v>64927</v>
      </c>
      <c r="DT24" s="17" t="s">
        <v>25009</v>
      </c>
      <c r="DU24" s="39">
        <v>0</v>
      </c>
      <c r="DV24" s="39">
        <v>0</v>
      </c>
      <c r="DW24" s="39">
        <v>0</v>
      </c>
      <c r="DX24" s="4" t="s">
        <v>64928</v>
      </c>
      <c r="DY24" s="17" t="s">
        <v>25010</v>
      </c>
      <c r="DZ24" s="39">
        <v>0</v>
      </c>
      <c r="EA24" s="39">
        <v>0</v>
      </c>
      <c r="EB24" s="39">
        <v>0</v>
      </c>
      <c r="EC24" s="4" t="s">
        <v>64929</v>
      </c>
      <c r="ED24" s="17" t="s">
        <v>25011</v>
      </c>
      <c r="EE24" s="39">
        <v>0</v>
      </c>
      <c r="EF24" s="39">
        <v>0</v>
      </c>
      <c r="EG24" s="39">
        <v>0</v>
      </c>
      <c r="EH24" s="4" t="s">
        <v>64930</v>
      </c>
      <c r="EI24" s="56" t="s">
        <v>25012</v>
      </c>
      <c r="EJ24" s="56">
        <v>0</v>
      </c>
      <c r="EK24" s="56">
        <v>0</v>
      </c>
      <c r="EL24" s="56">
        <v>0</v>
      </c>
      <c r="EM24" s="4" t="s">
        <v>64931</v>
      </c>
      <c r="EN24" s="17" t="s">
        <v>25013</v>
      </c>
      <c r="EO24" s="39">
        <v>0</v>
      </c>
      <c r="EP24" s="39">
        <v>0</v>
      </c>
      <c r="EQ24" s="39">
        <v>0</v>
      </c>
      <c r="ER24" s="4" t="s">
        <v>64932</v>
      </c>
      <c r="ES24" s="1" t="s">
        <v>25014</v>
      </c>
      <c r="ET24" s="1">
        <v>0</v>
      </c>
      <c r="EU24" s="1">
        <v>0</v>
      </c>
      <c r="EV24" s="1">
        <v>0</v>
      </c>
      <c r="EW24" s="1" t="s">
        <v>64933</v>
      </c>
      <c r="EX24" s="1" t="s">
        <v>25015</v>
      </c>
      <c r="EY24" s="1">
        <v>0</v>
      </c>
      <c r="EZ24" s="1">
        <v>0</v>
      </c>
      <c r="FA24" s="1">
        <v>0</v>
      </c>
      <c r="FB24" s="1" t="s">
        <v>64934</v>
      </c>
      <c r="FC24" s="1" t="s">
        <v>25016</v>
      </c>
      <c r="FD24" s="1">
        <v>0</v>
      </c>
      <c r="FE24" s="1">
        <v>0</v>
      </c>
      <c r="FF24" s="1">
        <v>0</v>
      </c>
      <c r="FH24" s="1">
        <v>0</v>
      </c>
      <c r="FI24" s="1">
        <v>-741712</v>
      </c>
      <c r="FJ24" s="1">
        <v>-741712</v>
      </c>
      <c r="FL24" s="1">
        <v>0</v>
      </c>
      <c r="FM24" s="1">
        <v>-741712</v>
      </c>
      <c r="FN24" s="1">
        <v>-741712</v>
      </c>
      <c r="FP24" s="1">
        <v>0</v>
      </c>
      <c r="FQ24" s="1">
        <v>0</v>
      </c>
      <c r="FR24" s="1">
        <v>0</v>
      </c>
    </row>
    <row r="25" spans="1:174">
      <c r="A25" s="3">
        <v>69512002</v>
      </c>
      <c r="B25" s="42" t="s">
        <v>44</v>
      </c>
      <c r="C25" s="3" t="s">
        <v>987</v>
      </c>
      <c r="D25" s="5">
        <v>0</v>
      </c>
      <c r="E25" s="5">
        <v>-8818828</v>
      </c>
      <c r="F25" s="4">
        <v>-8818828</v>
      </c>
      <c r="G25" s="4"/>
      <c r="I25" s="5"/>
      <c r="J25" s="55">
        <v>1</v>
      </c>
      <c r="K25" s="55"/>
      <c r="L25" s="55"/>
      <c r="M25" s="55" t="s">
        <v>64935</v>
      </c>
      <c r="N25" s="17" t="s">
        <v>25017</v>
      </c>
      <c r="O25" s="39">
        <v>0</v>
      </c>
      <c r="P25" s="39">
        <v>-8818828</v>
      </c>
      <c r="Q25" s="39">
        <v>-8818828</v>
      </c>
      <c r="R25" s="4" t="s">
        <v>64936</v>
      </c>
      <c r="S25" s="17" t="s">
        <v>25018</v>
      </c>
      <c r="T25" s="39">
        <v>0</v>
      </c>
      <c r="U25" s="39">
        <v>0</v>
      </c>
      <c r="V25" s="39">
        <v>0</v>
      </c>
      <c r="W25" s="4" t="s">
        <v>64937</v>
      </c>
      <c r="X25" s="17" t="s">
        <v>25019</v>
      </c>
      <c r="Y25" s="39">
        <v>0</v>
      </c>
      <c r="Z25" s="39">
        <v>0</v>
      </c>
      <c r="AA25" s="39">
        <v>0</v>
      </c>
      <c r="AB25" s="4" t="s">
        <v>64938</v>
      </c>
      <c r="AC25" s="17" t="s">
        <v>25020</v>
      </c>
      <c r="AD25" s="39">
        <v>0</v>
      </c>
      <c r="AE25" s="39">
        <v>0</v>
      </c>
      <c r="AF25" s="39">
        <v>0</v>
      </c>
      <c r="AG25" s="4" t="s">
        <v>64939</v>
      </c>
      <c r="AH25" s="17" t="s">
        <v>25021</v>
      </c>
      <c r="AI25" s="39">
        <v>0</v>
      </c>
      <c r="AJ25" s="39">
        <v>0</v>
      </c>
      <c r="AK25" s="39">
        <v>0</v>
      </c>
      <c r="AL25" s="4" t="s">
        <v>64940</v>
      </c>
      <c r="AM25" s="17" t="s">
        <v>25022</v>
      </c>
      <c r="AN25" s="39">
        <v>0</v>
      </c>
      <c r="AO25" s="39">
        <v>0</v>
      </c>
      <c r="AP25" s="39">
        <v>0</v>
      </c>
      <c r="AQ25" s="4" t="s">
        <v>64941</v>
      </c>
      <c r="AR25" s="17" t="s">
        <v>25023</v>
      </c>
      <c r="AS25" s="39">
        <v>0</v>
      </c>
      <c r="AT25" s="39">
        <v>0</v>
      </c>
      <c r="AU25" s="39">
        <v>0</v>
      </c>
      <c r="AV25" s="4" t="s">
        <v>64942</v>
      </c>
      <c r="AW25" s="17" t="s">
        <v>25024</v>
      </c>
      <c r="AX25" s="39">
        <v>0</v>
      </c>
      <c r="AY25" s="39">
        <v>0</v>
      </c>
      <c r="AZ25" s="39">
        <v>0</v>
      </c>
      <c r="BA25" s="4" t="s">
        <v>64943</v>
      </c>
      <c r="BB25" s="17" t="s">
        <v>25025</v>
      </c>
      <c r="BC25" s="39">
        <v>0</v>
      </c>
      <c r="BD25" s="39">
        <v>0</v>
      </c>
      <c r="BE25" s="39">
        <v>0</v>
      </c>
      <c r="BF25" s="4" t="s">
        <v>64944</v>
      </c>
      <c r="BG25" s="17" t="s">
        <v>25026</v>
      </c>
      <c r="BH25" s="39">
        <v>0</v>
      </c>
      <c r="BI25" s="39">
        <v>0</v>
      </c>
      <c r="BJ25" s="39">
        <v>0</v>
      </c>
      <c r="BK25" s="4" t="s">
        <v>64945</v>
      </c>
      <c r="BL25" s="17" t="s">
        <v>25027</v>
      </c>
      <c r="BM25" s="39">
        <v>0</v>
      </c>
      <c r="BN25" s="39">
        <v>0</v>
      </c>
      <c r="BO25" s="39">
        <v>0</v>
      </c>
      <c r="BP25" s="4" t="s">
        <v>64946</v>
      </c>
      <c r="BQ25" s="17" t="s">
        <v>25028</v>
      </c>
      <c r="BR25" s="39">
        <v>0</v>
      </c>
      <c r="BS25" s="39">
        <v>0</v>
      </c>
      <c r="BT25" s="39">
        <v>0</v>
      </c>
      <c r="BU25" s="4" t="s">
        <v>64947</v>
      </c>
      <c r="BV25" s="17" t="s">
        <v>25029</v>
      </c>
      <c r="BW25" s="39">
        <v>0</v>
      </c>
      <c r="BX25" s="39">
        <v>0</v>
      </c>
      <c r="BY25" s="39">
        <v>0</v>
      </c>
      <c r="BZ25" s="4" t="s">
        <v>64948</v>
      </c>
      <c r="CA25" s="17" t="s">
        <v>25030</v>
      </c>
      <c r="CB25" s="39">
        <v>0</v>
      </c>
      <c r="CC25" s="39">
        <v>0</v>
      </c>
      <c r="CD25" s="39">
        <v>0</v>
      </c>
      <c r="CE25" s="4" t="s">
        <v>64949</v>
      </c>
      <c r="CF25" s="17" t="s">
        <v>25031</v>
      </c>
      <c r="CG25" s="39">
        <v>0</v>
      </c>
      <c r="CH25" s="39">
        <v>0</v>
      </c>
      <c r="CI25" s="39">
        <v>0</v>
      </c>
      <c r="CJ25" s="4" t="s">
        <v>64950</v>
      </c>
      <c r="CK25" s="17" t="s">
        <v>25032</v>
      </c>
      <c r="CL25" s="39">
        <v>0</v>
      </c>
      <c r="CM25" s="39">
        <v>0</v>
      </c>
      <c r="CN25" s="39">
        <v>0</v>
      </c>
      <c r="CO25" s="4" t="s">
        <v>64951</v>
      </c>
      <c r="CP25" s="17" t="s">
        <v>25033</v>
      </c>
      <c r="CQ25" s="39">
        <v>0</v>
      </c>
      <c r="CR25" s="39">
        <v>0</v>
      </c>
      <c r="CS25" s="39">
        <v>0</v>
      </c>
      <c r="CT25" s="4" t="s">
        <v>64952</v>
      </c>
      <c r="CU25" s="17" t="s">
        <v>25034</v>
      </c>
      <c r="CV25" s="39">
        <v>0</v>
      </c>
      <c r="CW25" s="39">
        <v>0</v>
      </c>
      <c r="CX25" s="39">
        <v>0</v>
      </c>
      <c r="CY25" s="4" t="s">
        <v>64953</v>
      </c>
      <c r="CZ25" s="17" t="s">
        <v>25035</v>
      </c>
      <c r="DA25" s="39">
        <v>0</v>
      </c>
      <c r="DB25" s="39">
        <v>0</v>
      </c>
      <c r="DC25" s="39">
        <v>0</v>
      </c>
      <c r="DD25" s="39" t="s">
        <v>64954</v>
      </c>
      <c r="DE25" s="39" t="s">
        <v>25036</v>
      </c>
      <c r="DF25" s="39">
        <v>0</v>
      </c>
      <c r="DG25" s="39">
        <v>0</v>
      </c>
      <c r="DH25" s="39">
        <v>0</v>
      </c>
      <c r="DI25" s="4" t="s">
        <v>64955</v>
      </c>
      <c r="DJ25" s="17" t="s">
        <v>25037</v>
      </c>
      <c r="DK25" s="39">
        <v>0</v>
      </c>
      <c r="DL25" s="39">
        <v>0</v>
      </c>
      <c r="DM25" s="39">
        <v>0</v>
      </c>
      <c r="DN25" s="4" t="s">
        <v>64956</v>
      </c>
      <c r="DO25" s="17" t="s">
        <v>25038</v>
      </c>
      <c r="DP25" s="39">
        <v>0</v>
      </c>
      <c r="DQ25" s="39">
        <v>0</v>
      </c>
      <c r="DR25" s="39">
        <v>0</v>
      </c>
      <c r="DS25" s="4" t="s">
        <v>64957</v>
      </c>
      <c r="DT25" s="17" t="s">
        <v>25039</v>
      </c>
      <c r="DU25" s="39">
        <v>0</v>
      </c>
      <c r="DV25" s="39">
        <v>0</v>
      </c>
      <c r="DW25" s="39">
        <v>0</v>
      </c>
      <c r="DX25" s="4" t="s">
        <v>64958</v>
      </c>
      <c r="DY25" s="17" t="s">
        <v>25040</v>
      </c>
      <c r="DZ25" s="39">
        <v>0</v>
      </c>
      <c r="EA25" s="39">
        <v>0</v>
      </c>
      <c r="EB25" s="39">
        <v>0</v>
      </c>
      <c r="EC25" s="4" t="s">
        <v>64959</v>
      </c>
      <c r="ED25" s="17" t="s">
        <v>25041</v>
      </c>
      <c r="EE25" s="39">
        <v>0</v>
      </c>
      <c r="EF25" s="39">
        <v>0</v>
      </c>
      <c r="EG25" s="39">
        <v>0</v>
      </c>
      <c r="EH25" s="4" t="s">
        <v>64960</v>
      </c>
      <c r="EI25" s="56" t="s">
        <v>25042</v>
      </c>
      <c r="EJ25" s="56">
        <v>0</v>
      </c>
      <c r="EK25" s="56">
        <v>0</v>
      </c>
      <c r="EL25" s="56">
        <v>0</v>
      </c>
      <c r="EM25" s="4" t="s">
        <v>64961</v>
      </c>
      <c r="EN25" s="17" t="s">
        <v>25043</v>
      </c>
      <c r="EO25" s="39">
        <v>0</v>
      </c>
      <c r="EP25" s="39">
        <v>0</v>
      </c>
      <c r="EQ25" s="39">
        <v>0</v>
      </c>
      <c r="ER25" s="4" t="s">
        <v>64962</v>
      </c>
      <c r="ES25" s="1" t="s">
        <v>25044</v>
      </c>
      <c r="ET25" s="1">
        <v>0</v>
      </c>
      <c r="EU25" s="1">
        <v>0</v>
      </c>
      <c r="EV25" s="1">
        <v>0</v>
      </c>
      <c r="EW25" s="1" t="s">
        <v>64963</v>
      </c>
      <c r="EX25" s="1" t="s">
        <v>25045</v>
      </c>
      <c r="EY25" s="1">
        <v>0</v>
      </c>
      <c r="EZ25" s="1">
        <v>0</v>
      </c>
      <c r="FA25" s="1">
        <v>0</v>
      </c>
      <c r="FB25" s="1" t="s">
        <v>64964</v>
      </c>
      <c r="FC25" s="1" t="s">
        <v>25046</v>
      </c>
      <c r="FD25" s="1">
        <v>0</v>
      </c>
      <c r="FE25" s="1">
        <v>0</v>
      </c>
      <c r="FF25" s="1">
        <v>0</v>
      </c>
      <c r="FH25" s="1">
        <v>0</v>
      </c>
      <c r="FI25" s="1">
        <v>-8818828</v>
      </c>
      <c r="FJ25" s="1">
        <v>-8818828</v>
      </c>
      <c r="FL25" s="1">
        <v>0</v>
      </c>
      <c r="FM25" s="1">
        <v>-8818828</v>
      </c>
      <c r="FN25" s="1">
        <v>-8818828</v>
      </c>
      <c r="FP25" s="1">
        <v>0</v>
      </c>
      <c r="FQ25" s="1">
        <v>0</v>
      </c>
      <c r="FR25" s="1">
        <v>0</v>
      </c>
    </row>
    <row r="26" spans="1:174">
      <c r="A26" s="3">
        <v>69512003</v>
      </c>
      <c r="B26" s="42" t="s">
        <v>44</v>
      </c>
      <c r="C26" s="3" t="s">
        <v>988</v>
      </c>
      <c r="D26" s="5">
        <v>0</v>
      </c>
      <c r="E26" s="5">
        <v>0</v>
      </c>
      <c r="F26" s="4">
        <v>0</v>
      </c>
      <c r="G26" s="4"/>
      <c r="I26" s="5"/>
      <c r="J26" s="55">
        <v>1</v>
      </c>
      <c r="K26" s="55"/>
      <c r="L26" s="55"/>
      <c r="M26" s="55" t="s">
        <v>64965</v>
      </c>
      <c r="N26" s="17" t="s">
        <v>25047</v>
      </c>
      <c r="O26" s="39">
        <v>0</v>
      </c>
      <c r="P26" s="39">
        <v>0</v>
      </c>
      <c r="Q26" s="39">
        <v>0</v>
      </c>
      <c r="R26" s="4" t="s">
        <v>64966</v>
      </c>
      <c r="S26" s="17" t="s">
        <v>25048</v>
      </c>
      <c r="T26" s="39">
        <v>0</v>
      </c>
      <c r="U26" s="39">
        <v>0</v>
      </c>
      <c r="V26" s="39">
        <v>0</v>
      </c>
      <c r="W26" s="4" t="s">
        <v>64967</v>
      </c>
      <c r="X26" s="17" t="s">
        <v>25049</v>
      </c>
      <c r="Y26" s="39">
        <v>0</v>
      </c>
      <c r="Z26" s="39">
        <v>0</v>
      </c>
      <c r="AA26" s="39">
        <v>0</v>
      </c>
      <c r="AB26" s="4" t="s">
        <v>64968</v>
      </c>
      <c r="AC26" s="17" t="s">
        <v>25050</v>
      </c>
      <c r="AD26" s="39">
        <v>0</v>
      </c>
      <c r="AE26" s="39">
        <v>0</v>
      </c>
      <c r="AF26" s="39">
        <v>0</v>
      </c>
      <c r="AG26" s="4" t="s">
        <v>64969</v>
      </c>
      <c r="AH26" s="17" t="s">
        <v>25051</v>
      </c>
      <c r="AI26" s="39">
        <v>0</v>
      </c>
      <c r="AJ26" s="39">
        <v>0</v>
      </c>
      <c r="AK26" s="39">
        <v>0</v>
      </c>
      <c r="AL26" s="4" t="s">
        <v>64970</v>
      </c>
      <c r="AM26" s="17" t="s">
        <v>25052</v>
      </c>
      <c r="AN26" s="39">
        <v>0</v>
      </c>
      <c r="AO26" s="39">
        <v>0</v>
      </c>
      <c r="AP26" s="39">
        <v>0</v>
      </c>
      <c r="AQ26" s="4" t="s">
        <v>64971</v>
      </c>
      <c r="AR26" s="17" t="s">
        <v>25053</v>
      </c>
      <c r="AS26" s="39">
        <v>0</v>
      </c>
      <c r="AT26" s="39">
        <v>0</v>
      </c>
      <c r="AU26" s="39">
        <v>0</v>
      </c>
      <c r="AV26" s="4" t="s">
        <v>64972</v>
      </c>
      <c r="AW26" s="17" t="s">
        <v>25054</v>
      </c>
      <c r="AX26" s="39">
        <v>0</v>
      </c>
      <c r="AY26" s="39">
        <v>0</v>
      </c>
      <c r="AZ26" s="39">
        <v>0</v>
      </c>
      <c r="BA26" s="4" t="s">
        <v>64973</v>
      </c>
      <c r="BB26" s="17" t="s">
        <v>25055</v>
      </c>
      <c r="BC26" s="39">
        <v>0</v>
      </c>
      <c r="BD26" s="39">
        <v>0</v>
      </c>
      <c r="BE26" s="39">
        <v>0</v>
      </c>
      <c r="BF26" s="4" t="s">
        <v>64974</v>
      </c>
      <c r="BG26" s="17" t="s">
        <v>25056</v>
      </c>
      <c r="BH26" s="39">
        <v>0</v>
      </c>
      <c r="BI26" s="39">
        <v>0</v>
      </c>
      <c r="BJ26" s="39">
        <v>0</v>
      </c>
      <c r="BK26" s="4" t="s">
        <v>64975</v>
      </c>
      <c r="BL26" s="17" t="s">
        <v>25057</v>
      </c>
      <c r="BM26" s="39">
        <v>0</v>
      </c>
      <c r="BN26" s="39">
        <v>0</v>
      </c>
      <c r="BO26" s="39">
        <v>0</v>
      </c>
      <c r="BP26" s="4" t="s">
        <v>64976</v>
      </c>
      <c r="BQ26" s="17" t="s">
        <v>25058</v>
      </c>
      <c r="BR26" s="39">
        <v>0</v>
      </c>
      <c r="BS26" s="39">
        <v>0</v>
      </c>
      <c r="BT26" s="39">
        <v>0</v>
      </c>
      <c r="BU26" s="4" t="s">
        <v>64977</v>
      </c>
      <c r="BV26" s="17" t="s">
        <v>25059</v>
      </c>
      <c r="BW26" s="39">
        <v>0</v>
      </c>
      <c r="BX26" s="39">
        <v>0</v>
      </c>
      <c r="BY26" s="39">
        <v>0</v>
      </c>
      <c r="BZ26" s="4" t="s">
        <v>64978</v>
      </c>
      <c r="CA26" s="17" t="s">
        <v>25060</v>
      </c>
      <c r="CB26" s="39">
        <v>0</v>
      </c>
      <c r="CC26" s="39">
        <v>0</v>
      </c>
      <c r="CD26" s="39">
        <v>0</v>
      </c>
      <c r="CE26" s="4" t="s">
        <v>64979</v>
      </c>
      <c r="CF26" s="17" t="s">
        <v>25061</v>
      </c>
      <c r="CG26" s="39">
        <v>0</v>
      </c>
      <c r="CH26" s="39">
        <v>0</v>
      </c>
      <c r="CI26" s="39">
        <v>0</v>
      </c>
      <c r="CJ26" s="4" t="s">
        <v>64980</v>
      </c>
      <c r="CK26" s="17" t="s">
        <v>25062</v>
      </c>
      <c r="CL26" s="39">
        <v>0</v>
      </c>
      <c r="CM26" s="39">
        <v>0</v>
      </c>
      <c r="CN26" s="39">
        <v>0</v>
      </c>
      <c r="CO26" s="4" t="s">
        <v>64981</v>
      </c>
      <c r="CP26" s="17" t="s">
        <v>25063</v>
      </c>
      <c r="CQ26" s="39">
        <v>0</v>
      </c>
      <c r="CR26" s="39">
        <v>0</v>
      </c>
      <c r="CS26" s="39">
        <v>0</v>
      </c>
      <c r="CT26" s="4" t="s">
        <v>64982</v>
      </c>
      <c r="CU26" s="17" t="s">
        <v>25064</v>
      </c>
      <c r="CV26" s="39">
        <v>0</v>
      </c>
      <c r="CW26" s="39">
        <v>0</v>
      </c>
      <c r="CX26" s="39">
        <v>0</v>
      </c>
      <c r="CY26" s="4" t="s">
        <v>64983</v>
      </c>
      <c r="CZ26" s="17" t="s">
        <v>25065</v>
      </c>
      <c r="DA26" s="39">
        <v>0</v>
      </c>
      <c r="DB26" s="39">
        <v>0</v>
      </c>
      <c r="DC26" s="39">
        <v>0</v>
      </c>
      <c r="DD26" s="39" t="s">
        <v>64984</v>
      </c>
      <c r="DE26" s="39" t="s">
        <v>25066</v>
      </c>
      <c r="DF26" s="39">
        <v>0</v>
      </c>
      <c r="DG26" s="39">
        <v>0</v>
      </c>
      <c r="DH26" s="39">
        <v>0</v>
      </c>
      <c r="DI26" s="4" t="s">
        <v>64985</v>
      </c>
      <c r="DJ26" s="17" t="s">
        <v>25067</v>
      </c>
      <c r="DK26" s="39">
        <v>0</v>
      </c>
      <c r="DL26" s="39">
        <v>0</v>
      </c>
      <c r="DM26" s="39">
        <v>0</v>
      </c>
      <c r="DN26" s="4" t="s">
        <v>64986</v>
      </c>
      <c r="DO26" s="17" t="s">
        <v>25068</v>
      </c>
      <c r="DP26" s="39">
        <v>0</v>
      </c>
      <c r="DQ26" s="39">
        <v>0</v>
      </c>
      <c r="DR26" s="39">
        <v>0</v>
      </c>
      <c r="DS26" s="4" t="s">
        <v>64987</v>
      </c>
      <c r="DT26" s="17" t="s">
        <v>25069</v>
      </c>
      <c r="DU26" s="39">
        <v>0</v>
      </c>
      <c r="DV26" s="39">
        <v>0</v>
      </c>
      <c r="DW26" s="39">
        <v>0</v>
      </c>
      <c r="DX26" s="4" t="s">
        <v>64988</v>
      </c>
      <c r="DY26" s="17" t="s">
        <v>25070</v>
      </c>
      <c r="DZ26" s="39">
        <v>0</v>
      </c>
      <c r="EA26" s="39">
        <v>0</v>
      </c>
      <c r="EB26" s="39">
        <v>0</v>
      </c>
      <c r="EC26" s="4" t="s">
        <v>64989</v>
      </c>
      <c r="ED26" s="17" t="s">
        <v>25071</v>
      </c>
      <c r="EE26" s="39">
        <v>0</v>
      </c>
      <c r="EF26" s="39">
        <v>0</v>
      </c>
      <c r="EG26" s="39">
        <v>0</v>
      </c>
      <c r="EH26" s="4" t="s">
        <v>64990</v>
      </c>
      <c r="EI26" s="56" t="s">
        <v>25072</v>
      </c>
      <c r="EJ26" s="56">
        <v>0</v>
      </c>
      <c r="EK26" s="56">
        <v>0</v>
      </c>
      <c r="EL26" s="56">
        <v>0</v>
      </c>
      <c r="EM26" s="4" t="s">
        <v>64991</v>
      </c>
      <c r="EN26" s="17" t="s">
        <v>25073</v>
      </c>
      <c r="EO26" s="39">
        <v>0</v>
      </c>
      <c r="EP26" s="39">
        <v>0</v>
      </c>
      <c r="EQ26" s="39">
        <v>0</v>
      </c>
      <c r="ER26" s="4" t="s">
        <v>64992</v>
      </c>
      <c r="ES26" s="1" t="s">
        <v>25074</v>
      </c>
      <c r="ET26" s="1">
        <v>0</v>
      </c>
      <c r="EU26" s="1">
        <v>0</v>
      </c>
      <c r="EV26" s="1">
        <v>0</v>
      </c>
      <c r="EW26" s="1" t="s">
        <v>64993</v>
      </c>
      <c r="EX26" s="1" t="s">
        <v>25075</v>
      </c>
      <c r="EY26" s="1">
        <v>0</v>
      </c>
      <c r="EZ26" s="1">
        <v>0</v>
      </c>
      <c r="FA26" s="1">
        <v>0</v>
      </c>
      <c r="FB26" s="1" t="s">
        <v>64994</v>
      </c>
      <c r="FC26" s="1" t="s">
        <v>25076</v>
      </c>
      <c r="FD26" s="1">
        <v>0</v>
      </c>
      <c r="FE26" s="1">
        <v>0</v>
      </c>
      <c r="FF26" s="1">
        <v>0</v>
      </c>
      <c r="FH26" s="1">
        <v>0</v>
      </c>
      <c r="FI26" s="1">
        <v>0</v>
      </c>
      <c r="FJ26" s="1">
        <v>0</v>
      </c>
      <c r="FL26" s="1">
        <v>0</v>
      </c>
      <c r="FM26" s="1">
        <v>0</v>
      </c>
      <c r="FN26" s="1">
        <v>0</v>
      </c>
      <c r="FP26" s="1">
        <v>0</v>
      </c>
      <c r="FQ26" s="1">
        <v>0</v>
      </c>
      <c r="FR26" s="1">
        <v>0</v>
      </c>
    </row>
    <row r="27" spans="1:174">
      <c r="A27" s="3">
        <v>69512004</v>
      </c>
      <c r="B27" s="42" t="s">
        <v>44</v>
      </c>
      <c r="C27" s="3" t="s">
        <v>989</v>
      </c>
      <c r="D27" s="5">
        <v>0</v>
      </c>
      <c r="E27" s="5">
        <v>0</v>
      </c>
      <c r="F27" s="4">
        <v>0</v>
      </c>
      <c r="G27" s="4"/>
      <c r="I27" s="5"/>
      <c r="J27" s="55">
        <v>2</v>
      </c>
      <c r="K27" s="55"/>
      <c r="L27" s="55"/>
      <c r="M27" s="55" t="s">
        <v>64995</v>
      </c>
      <c r="N27" s="17" t="s">
        <v>25077</v>
      </c>
      <c r="O27" s="39">
        <v>0</v>
      </c>
      <c r="P27" s="39">
        <v>0</v>
      </c>
      <c r="Q27" s="39">
        <v>0</v>
      </c>
      <c r="R27" s="4" t="s">
        <v>64996</v>
      </c>
      <c r="S27" s="17" t="s">
        <v>25078</v>
      </c>
      <c r="T27" s="39">
        <v>0</v>
      </c>
      <c r="U27" s="39">
        <v>0</v>
      </c>
      <c r="V27" s="39">
        <v>0</v>
      </c>
      <c r="W27" s="4" t="s">
        <v>64997</v>
      </c>
      <c r="X27" s="17" t="s">
        <v>25079</v>
      </c>
      <c r="Y27" s="39">
        <v>0</v>
      </c>
      <c r="Z27" s="39">
        <v>0</v>
      </c>
      <c r="AA27" s="39">
        <v>0</v>
      </c>
      <c r="AB27" s="4" t="s">
        <v>64998</v>
      </c>
      <c r="AC27" s="17" t="s">
        <v>25080</v>
      </c>
      <c r="AD27" s="39">
        <v>0</v>
      </c>
      <c r="AE27" s="39">
        <v>0</v>
      </c>
      <c r="AF27" s="39">
        <v>0</v>
      </c>
      <c r="AG27" s="4" t="s">
        <v>64999</v>
      </c>
      <c r="AH27" s="17" t="s">
        <v>25081</v>
      </c>
      <c r="AI27" s="39">
        <v>0</v>
      </c>
      <c r="AJ27" s="39">
        <v>0</v>
      </c>
      <c r="AK27" s="39">
        <v>0</v>
      </c>
      <c r="AL27" s="4" t="s">
        <v>65000</v>
      </c>
      <c r="AM27" s="17" t="s">
        <v>25082</v>
      </c>
      <c r="AN27" s="39">
        <v>0</v>
      </c>
      <c r="AO27" s="39">
        <v>0</v>
      </c>
      <c r="AP27" s="39">
        <v>0</v>
      </c>
      <c r="AQ27" s="4" t="s">
        <v>65001</v>
      </c>
      <c r="AR27" s="17" t="s">
        <v>25083</v>
      </c>
      <c r="AS27" s="39">
        <v>0</v>
      </c>
      <c r="AT27" s="39">
        <v>0</v>
      </c>
      <c r="AU27" s="39">
        <v>0</v>
      </c>
      <c r="AV27" s="4" t="s">
        <v>65002</v>
      </c>
      <c r="AW27" s="17" t="s">
        <v>25084</v>
      </c>
      <c r="AX27" s="39">
        <v>0</v>
      </c>
      <c r="AY27" s="39">
        <v>0</v>
      </c>
      <c r="AZ27" s="39">
        <v>0</v>
      </c>
      <c r="BA27" s="4" t="s">
        <v>65003</v>
      </c>
      <c r="BB27" s="17" t="s">
        <v>25085</v>
      </c>
      <c r="BC27" s="39">
        <v>0</v>
      </c>
      <c r="BD27" s="39">
        <v>0</v>
      </c>
      <c r="BE27" s="39">
        <v>0</v>
      </c>
      <c r="BF27" s="4" t="s">
        <v>65004</v>
      </c>
      <c r="BG27" s="17" t="s">
        <v>25086</v>
      </c>
      <c r="BH27" s="39">
        <v>0</v>
      </c>
      <c r="BI27" s="39">
        <v>0</v>
      </c>
      <c r="BJ27" s="39">
        <v>0</v>
      </c>
      <c r="BK27" s="4" t="s">
        <v>65005</v>
      </c>
      <c r="BL27" s="17" t="s">
        <v>25087</v>
      </c>
      <c r="BM27" s="39">
        <v>0</v>
      </c>
      <c r="BN27" s="39">
        <v>0</v>
      </c>
      <c r="BO27" s="39">
        <v>0</v>
      </c>
      <c r="BP27" s="4" t="s">
        <v>65006</v>
      </c>
      <c r="BQ27" s="17" t="s">
        <v>25088</v>
      </c>
      <c r="BR27" s="39">
        <v>0</v>
      </c>
      <c r="BS27" s="39">
        <v>0</v>
      </c>
      <c r="BT27" s="39">
        <v>0</v>
      </c>
      <c r="BU27" s="4" t="s">
        <v>65007</v>
      </c>
      <c r="BV27" s="17" t="s">
        <v>25089</v>
      </c>
      <c r="BW27" s="39">
        <v>0</v>
      </c>
      <c r="BX27" s="39">
        <v>0</v>
      </c>
      <c r="BY27" s="39">
        <v>0</v>
      </c>
      <c r="BZ27" s="4" t="s">
        <v>65008</v>
      </c>
      <c r="CA27" s="17" t="s">
        <v>25090</v>
      </c>
      <c r="CB27" s="39">
        <v>0</v>
      </c>
      <c r="CC27" s="39">
        <v>0</v>
      </c>
      <c r="CD27" s="39">
        <v>0</v>
      </c>
      <c r="CE27" s="4" t="s">
        <v>65009</v>
      </c>
      <c r="CF27" s="17" t="s">
        <v>25091</v>
      </c>
      <c r="CG27" s="39">
        <v>0</v>
      </c>
      <c r="CH27" s="39">
        <v>0</v>
      </c>
      <c r="CI27" s="39">
        <v>0</v>
      </c>
      <c r="CJ27" s="4" t="s">
        <v>65010</v>
      </c>
      <c r="CK27" s="17" t="s">
        <v>25092</v>
      </c>
      <c r="CL27" s="39">
        <v>0</v>
      </c>
      <c r="CM27" s="39">
        <v>0</v>
      </c>
      <c r="CN27" s="39">
        <v>0</v>
      </c>
      <c r="CO27" s="4" t="s">
        <v>65011</v>
      </c>
      <c r="CP27" s="17" t="s">
        <v>25093</v>
      </c>
      <c r="CQ27" s="39">
        <v>0</v>
      </c>
      <c r="CR27" s="39">
        <v>0</v>
      </c>
      <c r="CS27" s="39">
        <v>0</v>
      </c>
      <c r="CT27" s="4" t="s">
        <v>65012</v>
      </c>
      <c r="CU27" s="17" t="s">
        <v>25094</v>
      </c>
      <c r="CV27" s="39">
        <v>0</v>
      </c>
      <c r="CW27" s="39">
        <v>0</v>
      </c>
      <c r="CX27" s="39">
        <v>0</v>
      </c>
      <c r="CY27" s="4" t="s">
        <v>65013</v>
      </c>
      <c r="CZ27" s="17" t="s">
        <v>25095</v>
      </c>
      <c r="DA27" s="39">
        <v>0</v>
      </c>
      <c r="DB27" s="39">
        <v>0</v>
      </c>
      <c r="DC27" s="39">
        <v>0</v>
      </c>
      <c r="DD27" s="39" t="s">
        <v>65014</v>
      </c>
      <c r="DE27" s="39" t="s">
        <v>25096</v>
      </c>
      <c r="DF27" s="39">
        <v>0</v>
      </c>
      <c r="DG27" s="39">
        <v>0</v>
      </c>
      <c r="DH27" s="39">
        <v>0</v>
      </c>
      <c r="DI27" s="4" t="s">
        <v>65015</v>
      </c>
      <c r="DJ27" s="17" t="s">
        <v>25097</v>
      </c>
      <c r="DK27" s="39">
        <v>0</v>
      </c>
      <c r="DL27" s="39">
        <v>0</v>
      </c>
      <c r="DM27" s="39">
        <v>0</v>
      </c>
      <c r="DN27" s="4" t="s">
        <v>65016</v>
      </c>
      <c r="DO27" s="17" t="s">
        <v>25098</v>
      </c>
      <c r="DP27" s="39">
        <v>0</v>
      </c>
      <c r="DQ27" s="39">
        <v>0</v>
      </c>
      <c r="DR27" s="39">
        <v>0</v>
      </c>
      <c r="DS27" s="4" t="s">
        <v>65017</v>
      </c>
      <c r="DT27" s="17" t="s">
        <v>25099</v>
      </c>
      <c r="DU27" s="39">
        <v>0</v>
      </c>
      <c r="DV27" s="39">
        <v>0</v>
      </c>
      <c r="DW27" s="39">
        <v>0</v>
      </c>
      <c r="DX27" s="4" t="s">
        <v>65018</v>
      </c>
      <c r="DY27" s="17" t="s">
        <v>25100</v>
      </c>
      <c r="DZ27" s="39">
        <v>0</v>
      </c>
      <c r="EA27" s="39">
        <v>0</v>
      </c>
      <c r="EB27" s="39">
        <v>0</v>
      </c>
      <c r="EC27" s="4" t="s">
        <v>65019</v>
      </c>
      <c r="ED27" s="17" t="s">
        <v>25101</v>
      </c>
      <c r="EE27" s="39">
        <v>0</v>
      </c>
      <c r="EF27" s="39">
        <v>0</v>
      </c>
      <c r="EG27" s="39">
        <v>0</v>
      </c>
      <c r="EH27" s="4" t="s">
        <v>65020</v>
      </c>
      <c r="EI27" s="56" t="s">
        <v>25102</v>
      </c>
      <c r="EJ27" s="56">
        <v>0</v>
      </c>
      <c r="EK27" s="56">
        <v>0</v>
      </c>
      <c r="EL27" s="56">
        <v>0</v>
      </c>
      <c r="EM27" s="4" t="s">
        <v>65021</v>
      </c>
      <c r="EN27" s="17" t="s">
        <v>25103</v>
      </c>
      <c r="EO27" s="39">
        <v>0</v>
      </c>
      <c r="EP27" s="39">
        <v>0</v>
      </c>
      <c r="EQ27" s="39">
        <v>0</v>
      </c>
      <c r="ER27" s="4" t="s">
        <v>65022</v>
      </c>
      <c r="ES27" s="1" t="s">
        <v>25104</v>
      </c>
      <c r="ET27" s="1">
        <v>0</v>
      </c>
      <c r="EU27" s="1">
        <v>0</v>
      </c>
      <c r="EV27" s="1">
        <v>0</v>
      </c>
      <c r="EW27" s="1" t="s">
        <v>65023</v>
      </c>
      <c r="EX27" s="1" t="s">
        <v>25105</v>
      </c>
      <c r="EY27" s="1">
        <v>0</v>
      </c>
      <c r="EZ27" s="1">
        <v>0</v>
      </c>
      <c r="FA27" s="1">
        <v>0</v>
      </c>
      <c r="FB27" s="1" t="s">
        <v>65024</v>
      </c>
      <c r="FC27" s="1" t="s">
        <v>25106</v>
      </c>
      <c r="FD27" s="1">
        <v>0</v>
      </c>
      <c r="FE27" s="1">
        <v>0</v>
      </c>
      <c r="FF27" s="1">
        <v>0</v>
      </c>
      <c r="FH27" s="1">
        <v>0</v>
      </c>
      <c r="FI27" s="1">
        <v>0</v>
      </c>
      <c r="FJ27" s="1">
        <v>0</v>
      </c>
      <c r="FL27" s="1">
        <v>0</v>
      </c>
      <c r="FM27" s="1">
        <v>0</v>
      </c>
      <c r="FN27" s="1">
        <v>0</v>
      </c>
      <c r="FP27" s="1">
        <v>0</v>
      </c>
      <c r="FQ27" s="1">
        <v>0</v>
      </c>
      <c r="FR27" s="1">
        <v>0</v>
      </c>
    </row>
    <row r="28" spans="1:174">
      <c r="A28" s="3">
        <v>69512005</v>
      </c>
      <c r="B28" s="42" t="s">
        <v>44</v>
      </c>
      <c r="C28" s="3" t="s">
        <v>990</v>
      </c>
      <c r="D28" s="5">
        <v>0</v>
      </c>
      <c r="E28" s="5">
        <v>0</v>
      </c>
      <c r="F28" s="4">
        <v>0</v>
      </c>
      <c r="G28" s="4"/>
      <c r="I28" s="5"/>
      <c r="J28" s="55">
        <v>11</v>
      </c>
      <c r="K28" s="55"/>
      <c r="L28" s="55"/>
      <c r="M28" s="55" t="s">
        <v>65025</v>
      </c>
      <c r="N28" s="17" t="s">
        <v>25107</v>
      </c>
      <c r="O28" s="39">
        <v>0</v>
      </c>
      <c r="P28" s="39">
        <v>0</v>
      </c>
      <c r="Q28" s="39">
        <v>0</v>
      </c>
      <c r="R28" s="4" t="s">
        <v>65026</v>
      </c>
      <c r="S28" s="17" t="s">
        <v>25108</v>
      </c>
      <c r="T28" s="39">
        <v>0</v>
      </c>
      <c r="U28" s="39">
        <v>0</v>
      </c>
      <c r="V28" s="39">
        <v>0</v>
      </c>
      <c r="W28" s="4" t="s">
        <v>65027</v>
      </c>
      <c r="X28" s="17" t="s">
        <v>25109</v>
      </c>
      <c r="Y28" s="39">
        <v>0</v>
      </c>
      <c r="Z28" s="39">
        <v>0</v>
      </c>
      <c r="AA28" s="39">
        <v>0</v>
      </c>
      <c r="AB28" s="4" t="s">
        <v>65028</v>
      </c>
      <c r="AC28" s="17" t="s">
        <v>25110</v>
      </c>
      <c r="AD28" s="39">
        <v>0</v>
      </c>
      <c r="AE28" s="39">
        <v>0</v>
      </c>
      <c r="AF28" s="39">
        <v>0</v>
      </c>
      <c r="AG28" s="4" t="s">
        <v>65029</v>
      </c>
      <c r="AH28" s="17" t="s">
        <v>25111</v>
      </c>
      <c r="AI28" s="39">
        <v>0</v>
      </c>
      <c r="AJ28" s="39">
        <v>0</v>
      </c>
      <c r="AK28" s="39">
        <v>0</v>
      </c>
      <c r="AL28" s="4" t="s">
        <v>65030</v>
      </c>
      <c r="AM28" s="17" t="s">
        <v>25112</v>
      </c>
      <c r="AN28" s="39">
        <v>0</v>
      </c>
      <c r="AO28" s="39">
        <v>0</v>
      </c>
      <c r="AP28" s="39">
        <v>0</v>
      </c>
      <c r="AQ28" s="4" t="s">
        <v>65031</v>
      </c>
      <c r="AR28" s="17" t="s">
        <v>25113</v>
      </c>
      <c r="AS28" s="39">
        <v>0</v>
      </c>
      <c r="AT28" s="39">
        <v>0</v>
      </c>
      <c r="AU28" s="39">
        <v>0</v>
      </c>
      <c r="AV28" s="4" t="s">
        <v>65032</v>
      </c>
      <c r="AW28" s="17" t="s">
        <v>25114</v>
      </c>
      <c r="AX28" s="39">
        <v>0</v>
      </c>
      <c r="AY28" s="39">
        <v>0</v>
      </c>
      <c r="AZ28" s="39">
        <v>0</v>
      </c>
      <c r="BA28" s="4" t="s">
        <v>65033</v>
      </c>
      <c r="BB28" s="17" t="s">
        <v>25115</v>
      </c>
      <c r="BC28" s="39">
        <v>0</v>
      </c>
      <c r="BD28" s="39">
        <v>0</v>
      </c>
      <c r="BE28" s="39">
        <v>0</v>
      </c>
      <c r="BF28" s="4" t="s">
        <v>65034</v>
      </c>
      <c r="BG28" s="17" t="s">
        <v>25116</v>
      </c>
      <c r="BH28" s="39">
        <v>0</v>
      </c>
      <c r="BI28" s="39">
        <v>0</v>
      </c>
      <c r="BJ28" s="39">
        <v>0</v>
      </c>
      <c r="BK28" s="4" t="s">
        <v>65035</v>
      </c>
      <c r="BL28" s="17" t="s">
        <v>25117</v>
      </c>
      <c r="BM28" s="39">
        <v>0</v>
      </c>
      <c r="BN28" s="39">
        <v>0</v>
      </c>
      <c r="BO28" s="39">
        <v>0</v>
      </c>
      <c r="BP28" s="4" t="s">
        <v>65036</v>
      </c>
      <c r="BQ28" s="17" t="s">
        <v>25118</v>
      </c>
      <c r="BR28" s="39">
        <v>0</v>
      </c>
      <c r="BS28" s="39">
        <v>0</v>
      </c>
      <c r="BT28" s="39">
        <v>0</v>
      </c>
      <c r="BU28" s="4" t="s">
        <v>65037</v>
      </c>
      <c r="BV28" s="17" t="s">
        <v>25119</v>
      </c>
      <c r="BW28" s="39">
        <v>0</v>
      </c>
      <c r="BX28" s="39">
        <v>0</v>
      </c>
      <c r="BY28" s="39">
        <v>0</v>
      </c>
      <c r="BZ28" s="4" t="s">
        <v>65038</v>
      </c>
      <c r="CA28" s="17" t="s">
        <v>25120</v>
      </c>
      <c r="CB28" s="39">
        <v>0</v>
      </c>
      <c r="CC28" s="39">
        <v>0</v>
      </c>
      <c r="CD28" s="39">
        <v>0</v>
      </c>
      <c r="CE28" s="4" t="s">
        <v>65039</v>
      </c>
      <c r="CF28" s="17" t="s">
        <v>25121</v>
      </c>
      <c r="CG28" s="39">
        <v>0</v>
      </c>
      <c r="CH28" s="39">
        <v>0</v>
      </c>
      <c r="CI28" s="39">
        <v>0</v>
      </c>
      <c r="CJ28" s="4" t="s">
        <v>65040</v>
      </c>
      <c r="CK28" s="17" t="s">
        <v>25122</v>
      </c>
      <c r="CL28" s="39">
        <v>0</v>
      </c>
      <c r="CM28" s="39">
        <v>0</v>
      </c>
      <c r="CN28" s="39">
        <v>0</v>
      </c>
      <c r="CO28" s="4" t="s">
        <v>65041</v>
      </c>
      <c r="CP28" s="17" t="s">
        <v>25123</v>
      </c>
      <c r="CQ28" s="39">
        <v>0</v>
      </c>
      <c r="CR28" s="39">
        <v>0</v>
      </c>
      <c r="CS28" s="39">
        <v>0</v>
      </c>
      <c r="CT28" s="4" t="s">
        <v>65042</v>
      </c>
      <c r="CU28" s="17" t="s">
        <v>25124</v>
      </c>
      <c r="CV28" s="39">
        <v>0</v>
      </c>
      <c r="CW28" s="39">
        <v>0</v>
      </c>
      <c r="CX28" s="39">
        <v>0</v>
      </c>
      <c r="CY28" s="4" t="s">
        <v>65043</v>
      </c>
      <c r="CZ28" s="17" t="s">
        <v>25125</v>
      </c>
      <c r="DA28" s="39">
        <v>0</v>
      </c>
      <c r="DB28" s="39">
        <v>0</v>
      </c>
      <c r="DC28" s="39">
        <v>0</v>
      </c>
      <c r="DD28" s="39" t="s">
        <v>65044</v>
      </c>
      <c r="DE28" s="39" t="s">
        <v>25126</v>
      </c>
      <c r="DF28" s="39">
        <v>0</v>
      </c>
      <c r="DG28" s="39">
        <v>0</v>
      </c>
      <c r="DH28" s="39">
        <v>0</v>
      </c>
      <c r="DI28" s="4" t="s">
        <v>65045</v>
      </c>
      <c r="DJ28" s="17" t="s">
        <v>25127</v>
      </c>
      <c r="DK28" s="39">
        <v>0</v>
      </c>
      <c r="DL28" s="39">
        <v>0</v>
      </c>
      <c r="DM28" s="39">
        <v>0</v>
      </c>
      <c r="DN28" s="4" t="s">
        <v>65046</v>
      </c>
      <c r="DO28" s="17" t="s">
        <v>25128</v>
      </c>
      <c r="DP28" s="39">
        <v>0</v>
      </c>
      <c r="DQ28" s="39">
        <v>0</v>
      </c>
      <c r="DR28" s="39">
        <v>0</v>
      </c>
      <c r="DS28" s="4" t="s">
        <v>65047</v>
      </c>
      <c r="DT28" s="17" t="s">
        <v>25129</v>
      </c>
      <c r="DU28" s="39">
        <v>0</v>
      </c>
      <c r="DV28" s="39">
        <v>0</v>
      </c>
      <c r="DW28" s="39">
        <v>0</v>
      </c>
      <c r="DX28" s="4" t="s">
        <v>65048</v>
      </c>
      <c r="DY28" s="17" t="s">
        <v>25130</v>
      </c>
      <c r="DZ28" s="39">
        <v>0</v>
      </c>
      <c r="EA28" s="39">
        <v>0</v>
      </c>
      <c r="EB28" s="39">
        <v>0</v>
      </c>
      <c r="EC28" s="4" t="s">
        <v>65049</v>
      </c>
      <c r="ED28" s="17" t="s">
        <v>25131</v>
      </c>
      <c r="EE28" s="39">
        <v>0</v>
      </c>
      <c r="EF28" s="39">
        <v>0</v>
      </c>
      <c r="EG28" s="39">
        <v>0</v>
      </c>
      <c r="EH28" s="4" t="s">
        <v>65050</v>
      </c>
      <c r="EI28" s="56" t="s">
        <v>25132</v>
      </c>
      <c r="EJ28" s="56">
        <v>0</v>
      </c>
      <c r="EK28" s="56">
        <v>0</v>
      </c>
      <c r="EL28" s="56">
        <v>0</v>
      </c>
      <c r="EM28" s="4" t="s">
        <v>65051</v>
      </c>
      <c r="EN28" s="17" t="s">
        <v>25133</v>
      </c>
      <c r="EO28" s="39">
        <v>0</v>
      </c>
      <c r="EP28" s="39">
        <v>0</v>
      </c>
      <c r="EQ28" s="39">
        <v>0</v>
      </c>
      <c r="ER28" s="4" t="s">
        <v>65052</v>
      </c>
      <c r="ES28" s="1" t="s">
        <v>25134</v>
      </c>
      <c r="ET28" s="1">
        <v>0</v>
      </c>
      <c r="EU28" s="1">
        <v>0</v>
      </c>
      <c r="EV28" s="1">
        <v>0</v>
      </c>
      <c r="EW28" s="1" t="s">
        <v>65053</v>
      </c>
      <c r="EX28" s="1" t="s">
        <v>25135</v>
      </c>
      <c r="EY28" s="1">
        <v>0</v>
      </c>
      <c r="EZ28" s="1">
        <v>0</v>
      </c>
      <c r="FA28" s="1">
        <v>0</v>
      </c>
      <c r="FB28" s="1" t="s">
        <v>65054</v>
      </c>
      <c r="FC28" s="1" t="s">
        <v>25136</v>
      </c>
      <c r="FD28" s="1">
        <v>0</v>
      </c>
      <c r="FE28" s="1">
        <v>0</v>
      </c>
      <c r="FF28" s="1">
        <v>0</v>
      </c>
      <c r="FH28" s="1">
        <v>0</v>
      </c>
      <c r="FI28" s="1">
        <v>0</v>
      </c>
      <c r="FJ28" s="1">
        <v>0</v>
      </c>
      <c r="FL28" s="1">
        <v>0</v>
      </c>
      <c r="FM28" s="1">
        <v>0</v>
      </c>
      <c r="FN28" s="1">
        <v>0</v>
      </c>
      <c r="FP28" s="1">
        <v>0</v>
      </c>
      <c r="FQ28" s="1">
        <v>0</v>
      </c>
      <c r="FR28" s="1">
        <v>0</v>
      </c>
    </row>
    <row r="29" spans="1:174">
      <c r="A29" s="3">
        <v>69512006</v>
      </c>
      <c r="B29" s="42" t="s">
        <v>44</v>
      </c>
      <c r="C29" s="3" t="s">
        <v>991</v>
      </c>
      <c r="D29" s="5">
        <v>0</v>
      </c>
      <c r="E29" s="5">
        <v>0</v>
      </c>
      <c r="F29" s="4">
        <v>0</v>
      </c>
      <c r="G29" s="4"/>
      <c r="I29" s="5"/>
      <c r="J29" s="55">
        <v>12</v>
      </c>
      <c r="K29" s="55"/>
      <c r="L29" s="55"/>
      <c r="M29" s="55" t="s">
        <v>65055</v>
      </c>
      <c r="N29" s="17" t="s">
        <v>25137</v>
      </c>
      <c r="O29" s="39">
        <v>0</v>
      </c>
      <c r="P29" s="39">
        <v>0</v>
      </c>
      <c r="Q29" s="39">
        <v>0</v>
      </c>
      <c r="R29" s="4" t="s">
        <v>65056</v>
      </c>
      <c r="S29" s="17" t="s">
        <v>25138</v>
      </c>
      <c r="T29" s="39">
        <v>0</v>
      </c>
      <c r="U29" s="39">
        <v>0</v>
      </c>
      <c r="V29" s="39">
        <v>0</v>
      </c>
      <c r="W29" s="4" t="s">
        <v>65057</v>
      </c>
      <c r="X29" s="17" t="s">
        <v>25139</v>
      </c>
      <c r="Y29" s="39">
        <v>0</v>
      </c>
      <c r="Z29" s="39">
        <v>0</v>
      </c>
      <c r="AA29" s="39">
        <v>0</v>
      </c>
      <c r="AB29" s="4" t="s">
        <v>65058</v>
      </c>
      <c r="AC29" s="17" t="s">
        <v>25140</v>
      </c>
      <c r="AD29" s="39">
        <v>0</v>
      </c>
      <c r="AE29" s="39">
        <v>0</v>
      </c>
      <c r="AF29" s="39">
        <v>0</v>
      </c>
      <c r="AG29" s="4" t="s">
        <v>65059</v>
      </c>
      <c r="AH29" s="17" t="s">
        <v>25141</v>
      </c>
      <c r="AI29" s="39">
        <v>0</v>
      </c>
      <c r="AJ29" s="39">
        <v>0</v>
      </c>
      <c r="AK29" s="39">
        <v>0</v>
      </c>
      <c r="AL29" s="4" t="s">
        <v>65060</v>
      </c>
      <c r="AM29" s="17" t="s">
        <v>25142</v>
      </c>
      <c r="AN29" s="39">
        <v>0</v>
      </c>
      <c r="AO29" s="39">
        <v>0</v>
      </c>
      <c r="AP29" s="39">
        <v>0</v>
      </c>
      <c r="AQ29" s="4" t="s">
        <v>65061</v>
      </c>
      <c r="AR29" s="17" t="s">
        <v>25143</v>
      </c>
      <c r="AS29" s="39">
        <v>0</v>
      </c>
      <c r="AT29" s="39">
        <v>0</v>
      </c>
      <c r="AU29" s="39">
        <v>0</v>
      </c>
      <c r="AV29" s="4" t="s">
        <v>65062</v>
      </c>
      <c r="AW29" s="17" t="s">
        <v>25144</v>
      </c>
      <c r="AX29" s="39">
        <v>0</v>
      </c>
      <c r="AY29" s="39">
        <v>0</v>
      </c>
      <c r="AZ29" s="39">
        <v>0</v>
      </c>
      <c r="BA29" s="4" t="s">
        <v>65063</v>
      </c>
      <c r="BB29" s="17" t="s">
        <v>25145</v>
      </c>
      <c r="BC29" s="39">
        <v>0</v>
      </c>
      <c r="BD29" s="39">
        <v>0</v>
      </c>
      <c r="BE29" s="39">
        <v>0</v>
      </c>
      <c r="BF29" s="4" t="s">
        <v>65064</v>
      </c>
      <c r="BG29" s="17" t="s">
        <v>25146</v>
      </c>
      <c r="BH29" s="39">
        <v>0</v>
      </c>
      <c r="BI29" s="39">
        <v>0</v>
      </c>
      <c r="BJ29" s="39">
        <v>0</v>
      </c>
      <c r="BK29" s="4" t="s">
        <v>65065</v>
      </c>
      <c r="BL29" s="17" t="s">
        <v>25147</v>
      </c>
      <c r="BM29" s="39">
        <v>0</v>
      </c>
      <c r="BN29" s="39">
        <v>0</v>
      </c>
      <c r="BO29" s="39">
        <v>0</v>
      </c>
      <c r="BP29" s="4" t="s">
        <v>65066</v>
      </c>
      <c r="BQ29" s="17" t="s">
        <v>25148</v>
      </c>
      <c r="BR29" s="39">
        <v>0</v>
      </c>
      <c r="BS29" s="39">
        <v>0</v>
      </c>
      <c r="BT29" s="39">
        <v>0</v>
      </c>
      <c r="BU29" s="4" t="s">
        <v>65067</v>
      </c>
      <c r="BV29" s="17" t="s">
        <v>25149</v>
      </c>
      <c r="BW29" s="39">
        <v>0</v>
      </c>
      <c r="BX29" s="39">
        <v>0</v>
      </c>
      <c r="BY29" s="39">
        <v>0</v>
      </c>
      <c r="BZ29" s="4" t="s">
        <v>65068</v>
      </c>
      <c r="CA29" s="17" t="s">
        <v>25150</v>
      </c>
      <c r="CB29" s="39">
        <v>0</v>
      </c>
      <c r="CC29" s="39">
        <v>0</v>
      </c>
      <c r="CD29" s="39">
        <v>0</v>
      </c>
      <c r="CE29" s="4" t="s">
        <v>65069</v>
      </c>
      <c r="CF29" s="17" t="s">
        <v>25151</v>
      </c>
      <c r="CG29" s="39">
        <v>0</v>
      </c>
      <c r="CH29" s="39">
        <v>0</v>
      </c>
      <c r="CI29" s="39">
        <v>0</v>
      </c>
      <c r="CJ29" s="4" t="s">
        <v>65070</v>
      </c>
      <c r="CK29" s="17" t="s">
        <v>25152</v>
      </c>
      <c r="CL29" s="39">
        <v>0</v>
      </c>
      <c r="CM29" s="39">
        <v>0</v>
      </c>
      <c r="CN29" s="39">
        <v>0</v>
      </c>
      <c r="CO29" s="4" t="s">
        <v>65071</v>
      </c>
      <c r="CP29" s="17" t="s">
        <v>25153</v>
      </c>
      <c r="CQ29" s="39">
        <v>0</v>
      </c>
      <c r="CR29" s="39">
        <v>0</v>
      </c>
      <c r="CS29" s="39">
        <v>0</v>
      </c>
      <c r="CT29" s="4" t="s">
        <v>65072</v>
      </c>
      <c r="CU29" s="17" t="s">
        <v>25154</v>
      </c>
      <c r="CV29" s="39">
        <v>0</v>
      </c>
      <c r="CW29" s="39">
        <v>0</v>
      </c>
      <c r="CX29" s="39">
        <v>0</v>
      </c>
      <c r="CY29" s="4" t="s">
        <v>65073</v>
      </c>
      <c r="CZ29" s="17" t="s">
        <v>25155</v>
      </c>
      <c r="DA29" s="39">
        <v>0</v>
      </c>
      <c r="DB29" s="39">
        <v>0</v>
      </c>
      <c r="DC29" s="39">
        <v>0</v>
      </c>
      <c r="DD29" s="39" t="s">
        <v>65074</v>
      </c>
      <c r="DE29" s="39" t="s">
        <v>25156</v>
      </c>
      <c r="DF29" s="39">
        <v>0</v>
      </c>
      <c r="DG29" s="39">
        <v>0</v>
      </c>
      <c r="DH29" s="39">
        <v>0</v>
      </c>
      <c r="DI29" s="4" t="s">
        <v>65075</v>
      </c>
      <c r="DJ29" s="17" t="s">
        <v>25157</v>
      </c>
      <c r="DK29" s="39">
        <v>0</v>
      </c>
      <c r="DL29" s="39">
        <v>0</v>
      </c>
      <c r="DM29" s="39">
        <v>0</v>
      </c>
      <c r="DN29" s="4" t="s">
        <v>65076</v>
      </c>
      <c r="DO29" s="17" t="s">
        <v>25158</v>
      </c>
      <c r="DP29" s="39">
        <v>0</v>
      </c>
      <c r="DQ29" s="39">
        <v>0</v>
      </c>
      <c r="DR29" s="39">
        <v>0</v>
      </c>
      <c r="DS29" s="4" t="s">
        <v>65077</v>
      </c>
      <c r="DT29" s="17" t="s">
        <v>25159</v>
      </c>
      <c r="DU29" s="39">
        <v>0</v>
      </c>
      <c r="DV29" s="39">
        <v>0</v>
      </c>
      <c r="DW29" s="39">
        <v>0</v>
      </c>
      <c r="DX29" s="4" t="s">
        <v>65078</v>
      </c>
      <c r="DY29" s="17" t="s">
        <v>25160</v>
      </c>
      <c r="DZ29" s="39">
        <v>0</v>
      </c>
      <c r="EA29" s="39">
        <v>0</v>
      </c>
      <c r="EB29" s="39">
        <v>0</v>
      </c>
      <c r="EC29" s="4" t="s">
        <v>65079</v>
      </c>
      <c r="ED29" s="17" t="s">
        <v>25161</v>
      </c>
      <c r="EE29" s="39">
        <v>0</v>
      </c>
      <c r="EF29" s="39">
        <v>0</v>
      </c>
      <c r="EG29" s="39">
        <v>0</v>
      </c>
      <c r="EH29" s="4" t="s">
        <v>65080</v>
      </c>
      <c r="EI29" s="56" t="s">
        <v>25162</v>
      </c>
      <c r="EJ29" s="56">
        <v>0</v>
      </c>
      <c r="EK29" s="56">
        <v>0</v>
      </c>
      <c r="EL29" s="56">
        <v>0</v>
      </c>
      <c r="EM29" s="4" t="s">
        <v>65081</v>
      </c>
      <c r="EN29" s="17" t="s">
        <v>25163</v>
      </c>
      <c r="EO29" s="39">
        <v>0</v>
      </c>
      <c r="EP29" s="39">
        <v>0</v>
      </c>
      <c r="EQ29" s="39">
        <v>0</v>
      </c>
      <c r="ER29" s="4" t="s">
        <v>65082</v>
      </c>
      <c r="ES29" s="1" t="s">
        <v>25164</v>
      </c>
      <c r="ET29" s="1">
        <v>0</v>
      </c>
      <c r="EU29" s="1">
        <v>0</v>
      </c>
      <c r="EV29" s="1">
        <v>0</v>
      </c>
      <c r="EW29" s="1" t="s">
        <v>65083</v>
      </c>
      <c r="EX29" s="1" t="s">
        <v>25165</v>
      </c>
      <c r="EY29" s="1">
        <v>0</v>
      </c>
      <c r="EZ29" s="1">
        <v>0</v>
      </c>
      <c r="FA29" s="1">
        <v>0</v>
      </c>
      <c r="FB29" s="1" t="s">
        <v>65084</v>
      </c>
      <c r="FC29" s="1" t="s">
        <v>25166</v>
      </c>
      <c r="FD29" s="1">
        <v>0</v>
      </c>
      <c r="FE29" s="1">
        <v>0</v>
      </c>
      <c r="FF29" s="1">
        <v>0</v>
      </c>
      <c r="FH29" s="1">
        <v>0</v>
      </c>
      <c r="FI29" s="1">
        <v>0</v>
      </c>
      <c r="FJ29" s="1">
        <v>0</v>
      </c>
      <c r="FL29" s="1">
        <v>0</v>
      </c>
      <c r="FM29" s="1">
        <v>0</v>
      </c>
      <c r="FN29" s="1">
        <v>0</v>
      </c>
      <c r="FP29" s="1">
        <v>0</v>
      </c>
      <c r="FQ29" s="1">
        <v>0</v>
      </c>
      <c r="FR29" s="1">
        <v>0</v>
      </c>
    </row>
    <row r="30" spans="1:174">
      <c r="A30" s="3">
        <v>69512007</v>
      </c>
      <c r="B30" s="42" t="s">
        <v>44</v>
      </c>
      <c r="C30" s="3" t="s">
        <v>992</v>
      </c>
      <c r="D30" s="5">
        <v>0</v>
      </c>
      <c r="E30" s="5">
        <v>0</v>
      </c>
      <c r="F30" s="4">
        <v>0</v>
      </c>
      <c r="G30" s="4"/>
      <c r="I30" s="5"/>
      <c r="J30" s="55">
        <v>9</v>
      </c>
      <c r="K30" s="55"/>
      <c r="L30" s="55"/>
      <c r="M30" s="55" t="s">
        <v>65085</v>
      </c>
      <c r="N30" s="17" t="s">
        <v>25167</v>
      </c>
      <c r="O30" s="39">
        <v>0</v>
      </c>
      <c r="P30" s="39">
        <v>0</v>
      </c>
      <c r="Q30" s="39">
        <v>0</v>
      </c>
      <c r="R30" s="4" t="s">
        <v>65086</v>
      </c>
      <c r="S30" s="17" t="s">
        <v>25168</v>
      </c>
      <c r="T30" s="39">
        <v>0</v>
      </c>
      <c r="U30" s="39">
        <v>0</v>
      </c>
      <c r="V30" s="39">
        <v>0</v>
      </c>
      <c r="W30" s="4" t="s">
        <v>65087</v>
      </c>
      <c r="X30" s="17" t="s">
        <v>25169</v>
      </c>
      <c r="Y30" s="39">
        <v>0</v>
      </c>
      <c r="Z30" s="39">
        <v>0</v>
      </c>
      <c r="AA30" s="39">
        <v>0</v>
      </c>
      <c r="AB30" s="4" t="s">
        <v>65088</v>
      </c>
      <c r="AC30" s="17" t="s">
        <v>25170</v>
      </c>
      <c r="AD30" s="39">
        <v>0</v>
      </c>
      <c r="AE30" s="39">
        <v>0</v>
      </c>
      <c r="AF30" s="39">
        <v>0</v>
      </c>
      <c r="AG30" s="4" t="s">
        <v>65089</v>
      </c>
      <c r="AH30" s="17" t="s">
        <v>25171</v>
      </c>
      <c r="AI30" s="39">
        <v>0</v>
      </c>
      <c r="AJ30" s="39">
        <v>0</v>
      </c>
      <c r="AK30" s="39">
        <v>0</v>
      </c>
      <c r="AL30" s="4" t="s">
        <v>65090</v>
      </c>
      <c r="AM30" s="17" t="s">
        <v>25172</v>
      </c>
      <c r="AN30" s="39">
        <v>0</v>
      </c>
      <c r="AO30" s="39">
        <v>0</v>
      </c>
      <c r="AP30" s="39">
        <v>0</v>
      </c>
      <c r="AQ30" s="4" t="s">
        <v>65091</v>
      </c>
      <c r="AR30" s="17" t="s">
        <v>25173</v>
      </c>
      <c r="AS30" s="39">
        <v>0</v>
      </c>
      <c r="AT30" s="39">
        <v>0</v>
      </c>
      <c r="AU30" s="39">
        <v>0</v>
      </c>
      <c r="AV30" s="4" t="s">
        <v>65092</v>
      </c>
      <c r="AW30" s="17" t="s">
        <v>25174</v>
      </c>
      <c r="AX30" s="39">
        <v>0</v>
      </c>
      <c r="AY30" s="39">
        <v>0</v>
      </c>
      <c r="AZ30" s="39">
        <v>0</v>
      </c>
      <c r="BA30" s="4" t="s">
        <v>65093</v>
      </c>
      <c r="BB30" s="17" t="s">
        <v>25175</v>
      </c>
      <c r="BC30" s="39">
        <v>0</v>
      </c>
      <c r="BD30" s="39">
        <v>0</v>
      </c>
      <c r="BE30" s="39">
        <v>0</v>
      </c>
      <c r="BF30" s="4" t="s">
        <v>65094</v>
      </c>
      <c r="BG30" s="17" t="s">
        <v>25176</v>
      </c>
      <c r="BH30" s="39">
        <v>0</v>
      </c>
      <c r="BI30" s="39">
        <v>0</v>
      </c>
      <c r="BJ30" s="39">
        <v>0</v>
      </c>
      <c r="BK30" s="4" t="s">
        <v>65095</v>
      </c>
      <c r="BL30" s="17" t="s">
        <v>25177</v>
      </c>
      <c r="BM30" s="39">
        <v>0</v>
      </c>
      <c r="BN30" s="39">
        <v>0</v>
      </c>
      <c r="BO30" s="39">
        <v>0</v>
      </c>
      <c r="BP30" s="4" t="s">
        <v>65096</v>
      </c>
      <c r="BQ30" s="17" t="s">
        <v>25178</v>
      </c>
      <c r="BR30" s="39">
        <v>0</v>
      </c>
      <c r="BS30" s="39">
        <v>0</v>
      </c>
      <c r="BT30" s="39">
        <v>0</v>
      </c>
      <c r="BU30" s="4" t="s">
        <v>65097</v>
      </c>
      <c r="BV30" s="17" t="s">
        <v>25179</v>
      </c>
      <c r="BW30" s="39">
        <v>0</v>
      </c>
      <c r="BX30" s="39">
        <v>0</v>
      </c>
      <c r="BY30" s="39">
        <v>0</v>
      </c>
      <c r="BZ30" s="4" t="s">
        <v>65098</v>
      </c>
      <c r="CA30" s="17" t="s">
        <v>25180</v>
      </c>
      <c r="CB30" s="39">
        <v>0</v>
      </c>
      <c r="CC30" s="39">
        <v>0</v>
      </c>
      <c r="CD30" s="39">
        <v>0</v>
      </c>
      <c r="CE30" s="4" t="s">
        <v>65099</v>
      </c>
      <c r="CF30" s="17" t="s">
        <v>25181</v>
      </c>
      <c r="CG30" s="39">
        <v>0</v>
      </c>
      <c r="CH30" s="39">
        <v>0</v>
      </c>
      <c r="CI30" s="39">
        <v>0</v>
      </c>
      <c r="CJ30" s="4" t="s">
        <v>65100</v>
      </c>
      <c r="CK30" s="17" t="s">
        <v>25182</v>
      </c>
      <c r="CL30" s="39">
        <v>0</v>
      </c>
      <c r="CM30" s="39">
        <v>0</v>
      </c>
      <c r="CN30" s="39">
        <v>0</v>
      </c>
      <c r="CO30" s="4" t="s">
        <v>65101</v>
      </c>
      <c r="CP30" s="17" t="s">
        <v>25183</v>
      </c>
      <c r="CQ30" s="39">
        <v>0</v>
      </c>
      <c r="CR30" s="39">
        <v>0</v>
      </c>
      <c r="CS30" s="39">
        <v>0</v>
      </c>
      <c r="CT30" s="4" t="s">
        <v>65102</v>
      </c>
      <c r="CU30" s="17" t="s">
        <v>25184</v>
      </c>
      <c r="CV30" s="39">
        <v>0</v>
      </c>
      <c r="CW30" s="39">
        <v>0</v>
      </c>
      <c r="CX30" s="39">
        <v>0</v>
      </c>
      <c r="CY30" s="4" t="s">
        <v>65103</v>
      </c>
      <c r="CZ30" s="17" t="s">
        <v>25185</v>
      </c>
      <c r="DA30" s="39">
        <v>0</v>
      </c>
      <c r="DB30" s="39">
        <v>0</v>
      </c>
      <c r="DC30" s="39">
        <v>0</v>
      </c>
      <c r="DD30" s="39" t="s">
        <v>65104</v>
      </c>
      <c r="DE30" s="39" t="s">
        <v>25186</v>
      </c>
      <c r="DF30" s="39">
        <v>0</v>
      </c>
      <c r="DG30" s="39">
        <v>0</v>
      </c>
      <c r="DH30" s="39">
        <v>0</v>
      </c>
      <c r="DI30" s="4" t="s">
        <v>65105</v>
      </c>
      <c r="DJ30" s="17" t="s">
        <v>25187</v>
      </c>
      <c r="DK30" s="39">
        <v>0</v>
      </c>
      <c r="DL30" s="39">
        <v>0</v>
      </c>
      <c r="DM30" s="39">
        <v>0</v>
      </c>
      <c r="DN30" s="4" t="s">
        <v>65106</v>
      </c>
      <c r="DO30" s="17" t="s">
        <v>25188</v>
      </c>
      <c r="DP30" s="39">
        <v>0</v>
      </c>
      <c r="DQ30" s="39">
        <v>0</v>
      </c>
      <c r="DR30" s="39">
        <v>0</v>
      </c>
      <c r="DS30" s="4" t="s">
        <v>65107</v>
      </c>
      <c r="DT30" s="17" t="s">
        <v>25189</v>
      </c>
      <c r="DU30" s="39">
        <v>0</v>
      </c>
      <c r="DV30" s="39">
        <v>0</v>
      </c>
      <c r="DW30" s="39">
        <v>0</v>
      </c>
      <c r="DX30" s="4" t="s">
        <v>65108</v>
      </c>
      <c r="DY30" s="17" t="s">
        <v>25190</v>
      </c>
      <c r="DZ30" s="39">
        <v>0</v>
      </c>
      <c r="EA30" s="39">
        <v>0</v>
      </c>
      <c r="EB30" s="39">
        <v>0</v>
      </c>
      <c r="EC30" s="4" t="s">
        <v>65109</v>
      </c>
      <c r="ED30" s="17" t="s">
        <v>25191</v>
      </c>
      <c r="EE30" s="39">
        <v>0</v>
      </c>
      <c r="EF30" s="39">
        <v>0</v>
      </c>
      <c r="EG30" s="39">
        <v>0</v>
      </c>
      <c r="EH30" s="4" t="s">
        <v>65110</v>
      </c>
      <c r="EI30" s="56" t="s">
        <v>25192</v>
      </c>
      <c r="EJ30" s="56">
        <v>0</v>
      </c>
      <c r="EK30" s="56">
        <v>0</v>
      </c>
      <c r="EL30" s="56">
        <v>0</v>
      </c>
      <c r="EM30" s="4" t="s">
        <v>65111</v>
      </c>
      <c r="EN30" s="17" t="s">
        <v>25193</v>
      </c>
      <c r="EO30" s="39">
        <v>0</v>
      </c>
      <c r="EP30" s="39">
        <v>0</v>
      </c>
      <c r="EQ30" s="39">
        <v>0</v>
      </c>
      <c r="ER30" s="4" t="s">
        <v>65112</v>
      </c>
      <c r="ES30" s="1" t="s">
        <v>25194</v>
      </c>
      <c r="ET30" s="1">
        <v>0</v>
      </c>
      <c r="EU30" s="1">
        <v>0</v>
      </c>
      <c r="EV30" s="1">
        <v>0</v>
      </c>
      <c r="EW30" s="1" t="s">
        <v>65113</v>
      </c>
      <c r="EX30" s="1" t="s">
        <v>25195</v>
      </c>
      <c r="EY30" s="1">
        <v>0</v>
      </c>
      <c r="EZ30" s="1">
        <v>0</v>
      </c>
      <c r="FA30" s="1">
        <v>0</v>
      </c>
      <c r="FB30" s="1" t="s">
        <v>65114</v>
      </c>
      <c r="FC30" s="1" t="s">
        <v>25196</v>
      </c>
      <c r="FD30" s="1">
        <v>0</v>
      </c>
      <c r="FE30" s="1">
        <v>0</v>
      </c>
      <c r="FF30" s="1">
        <v>0</v>
      </c>
      <c r="FH30" s="1">
        <v>0</v>
      </c>
      <c r="FI30" s="1">
        <v>0</v>
      </c>
      <c r="FJ30" s="1">
        <v>0</v>
      </c>
      <c r="FL30" s="1">
        <v>0</v>
      </c>
      <c r="FM30" s="1">
        <v>0</v>
      </c>
      <c r="FN30" s="1">
        <v>0</v>
      </c>
      <c r="FP30" s="1">
        <v>0</v>
      </c>
      <c r="FQ30" s="1">
        <v>0</v>
      </c>
      <c r="FR30" s="1">
        <v>0</v>
      </c>
    </row>
    <row r="31" spans="1:174">
      <c r="A31" s="3">
        <v>69512008</v>
      </c>
      <c r="B31" s="42" t="s">
        <v>44</v>
      </c>
      <c r="C31" s="3" t="s">
        <v>993</v>
      </c>
      <c r="D31" s="5">
        <v>0</v>
      </c>
      <c r="E31" s="5">
        <v>-913561</v>
      </c>
      <c r="F31" s="4">
        <v>-913561</v>
      </c>
      <c r="G31" s="4"/>
      <c r="I31" s="5"/>
      <c r="J31" s="55">
        <v>9</v>
      </c>
      <c r="K31" s="55"/>
      <c r="L31" s="55"/>
      <c r="M31" s="55" t="s">
        <v>65115</v>
      </c>
      <c r="N31" s="17" t="s">
        <v>25197</v>
      </c>
      <c r="O31" s="39">
        <v>0</v>
      </c>
      <c r="P31" s="39">
        <v>-913561</v>
      </c>
      <c r="Q31" s="39">
        <v>-913561</v>
      </c>
      <c r="R31" s="4" t="s">
        <v>65116</v>
      </c>
      <c r="S31" s="17" t="s">
        <v>25198</v>
      </c>
      <c r="T31" s="39">
        <v>0</v>
      </c>
      <c r="U31" s="39">
        <v>0</v>
      </c>
      <c r="V31" s="39">
        <v>0</v>
      </c>
      <c r="W31" s="4" t="s">
        <v>65117</v>
      </c>
      <c r="X31" s="17" t="s">
        <v>25199</v>
      </c>
      <c r="Y31" s="39">
        <v>0</v>
      </c>
      <c r="Z31" s="39">
        <v>0</v>
      </c>
      <c r="AA31" s="39">
        <v>0</v>
      </c>
      <c r="AB31" s="4" t="s">
        <v>65118</v>
      </c>
      <c r="AC31" s="17" t="s">
        <v>25200</v>
      </c>
      <c r="AD31" s="39">
        <v>0</v>
      </c>
      <c r="AE31" s="39">
        <v>0</v>
      </c>
      <c r="AF31" s="39">
        <v>0</v>
      </c>
      <c r="AG31" s="4" t="s">
        <v>65119</v>
      </c>
      <c r="AH31" s="17" t="s">
        <v>25201</v>
      </c>
      <c r="AI31" s="39">
        <v>0</v>
      </c>
      <c r="AJ31" s="39">
        <v>0</v>
      </c>
      <c r="AK31" s="39">
        <v>0</v>
      </c>
      <c r="AL31" s="4" t="s">
        <v>65120</v>
      </c>
      <c r="AM31" s="17" t="s">
        <v>25202</v>
      </c>
      <c r="AN31" s="39">
        <v>0</v>
      </c>
      <c r="AO31" s="39">
        <v>0</v>
      </c>
      <c r="AP31" s="39">
        <v>0</v>
      </c>
      <c r="AQ31" s="4" t="s">
        <v>65121</v>
      </c>
      <c r="AR31" s="17" t="s">
        <v>25203</v>
      </c>
      <c r="AS31" s="39">
        <v>0</v>
      </c>
      <c r="AT31" s="39">
        <v>0</v>
      </c>
      <c r="AU31" s="39">
        <v>0</v>
      </c>
      <c r="AV31" s="4" t="s">
        <v>65122</v>
      </c>
      <c r="AW31" s="17" t="s">
        <v>25204</v>
      </c>
      <c r="AX31" s="39">
        <v>0</v>
      </c>
      <c r="AY31" s="39">
        <v>0</v>
      </c>
      <c r="AZ31" s="39">
        <v>0</v>
      </c>
      <c r="BA31" s="4" t="s">
        <v>65123</v>
      </c>
      <c r="BB31" s="17" t="s">
        <v>25205</v>
      </c>
      <c r="BC31" s="39">
        <v>0</v>
      </c>
      <c r="BD31" s="39">
        <v>0</v>
      </c>
      <c r="BE31" s="39">
        <v>0</v>
      </c>
      <c r="BF31" s="4" t="s">
        <v>65124</v>
      </c>
      <c r="BG31" s="17" t="s">
        <v>25206</v>
      </c>
      <c r="BH31" s="39">
        <v>0</v>
      </c>
      <c r="BI31" s="39">
        <v>0</v>
      </c>
      <c r="BJ31" s="39">
        <v>0</v>
      </c>
      <c r="BK31" s="4" t="s">
        <v>65125</v>
      </c>
      <c r="BL31" s="17" t="s">
        <v>25207</v>
      </c>
      <c r="BM31" s="39">
        <v>0</v>
      </c>
      <c r="BN31" s="39">
        <v>0</v>
      </c>
      <c r="BO31" s="39">
        <v>0</v>
      </c>
      <c r="BP31" s="4" t="s">
        <v>65126</v>
      </c>
      <c r="BQ31" s="17" t="s">
        <v>25208</v>
      </c>
      <c r="BR31" s="39">
        <v>0</v>
      </c>
      <c r="BS31" s="39">
        <v>0</v>
      </c>
      <c r="BT31" s="39">
        <v>0</v>
      </c>
      <c r="BU31" s="4" t="s">
        <v>65127</v>
      </c>
      <c r="BV31" s="17" t="s">
        <v>25209</v>
      </c>
      <c r="BW31" s="39">
        <v>0</v>
      </c>
      <c r="BX31" s="39">
        <v>0</v>
      </c>
      <c r="BY31" s="39">
        <v>0</v>
      </c>
      <c r="BZ31" s="4" t="s">
        <v>65128</v>
      </c>
      <c r="CA31" s="17" t="s">
        <v>25210</v>
      </c>
      <c r="CB31" s="39">
        <v>0</v>
      </c>
      <c r="CC31" s="39">
        <v>0</v>
      </c>
      <c r="CD31" s="39">
        <v>0</v>
      </c>
      <c r="CE31" s="4" t="s">
        <v>65129</v>
      </c>
      <c r="CF31" s="17" t="s">
        <v>25211</v>
      </c>
      <c r="CG31" s="39">
        <v>0</v>
      </c>
      <c r="CH31" s="39">
        <v>0</v>
      </c>
      <c r="CI31" s="39">
        <v>0</v>
      </c>
      <c r="CJ31" s="4" t="s">
        <v>65130</v>
      </c>
      <c r="CK31" s="17" t="s">
        <v>25212</v>
      </c>
      <c r="CL31" s="39">
        <v>0</v>
      </c>
      <c r="CM31" s="39">
        <v>0</v>
      </c>
      <c r="CN31" s="39">
        <v>0</v>
      </c>
      <c r="CO31" s="4" t="s">
        <v>65131</v>
      </c>
      <c r="CP31" s="17" t="s">
        <v>25213</v>
      </c>
      <c r="CQ31" s="39">
        <v>0</v>
      </c>
      <c r="CR31" s="39">
        <v>0</v>
      </c>
      <c r="CS31" s="39">
        <v>0</v>
      </c>
      <c r="CT31" s="4" t="s">
        <v>65132</v>
      </c>
      <c r="CU31" s="17" t="s">
        <v>25214</v>
      </c>
      <c r="CV31" s="39">
        <v>0</v>
      </c>
      <c r="CW31" s="39">
        <v>0</v>
      </c>
      <c r="CX31" s="39">
        <v>0</v>
      </c>
      <c r="CY31" s="4" t="s">
        <v>65133</v>
      </c>
      <c r="CZ31" s="17" t="s">
        <v>25215</v>
      </c>
      <c r="DA31" s="39">
        <v>0</v>
      </c>
      <c r="DB31" s="39">
        <v>0</v>
      </c>
      <c r="DC31" s="39">
        <v>0</v>
      </c>
      <c r="DD31" s="39" t="s">
        <v>65134</v>
      </c>
      <c r="DE31" s="39" t="s">
        <v>25216</v>
      </c>
      <c r="DF31" s="39">
        <v>0</v>
      </c>
      <c r="DG31" s="39">
        <v>0</v>
      </c>
      <c r="DH31" s="39">
        <v>0</v>
      </c>
      <c r="DI31" s="4" t="s">
        <v>65135</v>
      </c>
      <c r="DJ31" s="17" t="s">
        <v>25217</v>
      </c>
      <c r="DK31" s="39">
        <v>0</v>
      </c>
      <c r="DL31" s="39">
        <v>0</v>
      </c>
      <c r="DM31" s="39">
        <v>0</v>
      </c>
      <c r="DN31" s="4" t="s">
        <v>65136</v>
      </c>
      <c r="DO31" s="17" t="s">
        <v>25218</v>
      </c>
      <c r="DP31" s="39">
        <v>0</v>
      </c>
      <c r="DQ31" s="39">
        <v>0</v>
      </c>
      <c r="DR31" s="39">
        <v>0</v>
      </c>
      <c r="DS31" s="4" t="s">
        <v>65137</v>
      </c>
      <c r="DT31" s="17" t="s">
        <v>25219</v>
      </c>
      <c r="DU31" s="39">
        <v>0</v>
      </c>
      <c r="DV31" s="39">
        <v>0</v>
      </c>
      <c r="DW31" s="39">
        <v>0</v>
      </c>
      <c r="DX31" s="4" t="s">
        <v>65138</v>
      </c>
      <c r="DY31" s="17" t="s">
        <v>25220</v>
      </c>
      <c r="DZ31" s="39">
        <v>0</v>
      </c>
      <c r="EA31" s="39">
        <v>0</v>
      </c>
      <c r="EB31" s="39">
        <v>0</v>
      </c>
      <c r="EC31" s="4" t="s">
        <v>65139</v>
      </c>
      <c r="ED31" s="17" t="s">
        <v>25221</v>
      </c>
      <c r="EE31" s="39">
        <v>0</v>
      </c>
      <c r="EF31" s="39">
        <v>0</v>
      </c>
      <c r="EG31" s="39">
        <v>0</v>
      </c>
      <c r="EH31" s="4" t="s">
        <v>65140</v>
      </c>
      <c r="EI31" s="56" t="s">
        <v>25222</v>
      </c>
      <c r="EJ31" s="56">
        <v>0</v>
      </c>
      <c r="EK31" s="56">
        <v>0</v>
      </c>
      <c r="EL31" s="56">
        <v>0</v>
      </c>
      <c r="EM31" s="4" t="s">
        <v>65141</v>
      </c>
      <c r="EN31" s="17" t="s">
        <v>25223</v>
      </c>
      <c r="EO31" s="39">
        <v>0</v>
      </c>
      <c r="EP31" s="39">
        <v>0</v>
      </c>
      <c r="EQ31" s="39">
        <v>0</v>
      </c>
      <c r="ER31" s="4" t="s">
        <v>65142</v>
      </c>
      <c r="ES31" s="1" t="s">
        <v>25224</v>
      </c>
      <c r="ET31" s="1">
        <v>0</v>
      </c>
      <c r="EU31" s="1">
        <v>0</v>
      </c>
      <c r="EV31" s="1">
        <v>0</v>
      </c>
      <c r="EW31" s="1" t="s">
        <v>65143</v>
      </c>
      <c r="EX31" s="1" t="s">
        <v>25225</v>
      </c>
      <c r="EY31" s="1">
        <v>0</v>
      </c>
      <c r="EZ31" s="1">
        <v>0</v>
      </c>
      <c r="FA31" s="1">
        <v>0</v>
      </c>
      <c r="FB31" s="1" t="s">
        <v>65144</v>
      </c>
      <c r="FC31" s="1" t="s">
        <v>25226</v>
      </c>
      <c r="FD31" s="1">
        <v>0</v>
      </c>
      <c r="FE31" s="1">
        <v>0</v>
      </c>
      <c r="FF31" s="1">
        <v>0</v>
      </c>
      <c r="FH31" s="1">
        <v>0</v>
      </c>
      <c r="FI31" s="1">
        <v>-913561</v>
      </c>
      <c r="FJ31" s="1">
        <v>-913561</v>
      </c>
      <c r="FL31" s="1">
        <v>0</v>
      </c>
      <c r="FM31" s="1">
        <v>-913561</v>
      </c>
      <c r="FN31" s="1">
        <v>-913561</v>
      </c>
      <c r="FP31" s="1">
        <v>0</v>
      </c>
      <c r="FQ31" s="1">
        <v>0</v>
      </c>
      <c r="FR31" s="1">
        <v>0</v>
      </c>
    </row>
    <row r="32" spans="1:174">
      <c r="A32" s="3">
        <v>69512009</v>
      </c>
      <c r="B32" s="42" t="s">
        <v>44</v>
      </c>
      <c r="C32" s="3" t="s">
        <v>994</v>
      </c>
      <c r="D32" s="5">
        <v>0</v>
      </c>
      <c r="E32" s="5">
        <v>0</v>
      </c>
      <c r="F32" s="4">
        <v>0</v>
      </c>
      <c r="G32" s="4"/>
      <c r="I32" s="5"/>
      <c r="J32" s="55">
        <v>9</v>
      </c>
      <c r="K32" s="55"/>
      <c r="L32" s="55"/>
      <c r="M32" s="55" t="s">
        <v>65145</v>
      </c>
      <c r="N32" s="17" t="s">
        <v>25227</v>
      </c>
      <c r="O32" s="39">
        <v>0</v>
      </c>
      <c r="P32" s="39">
        <v>0</v>
      </c>
      <c r="Q32" s="39">
        <v>0</v>
      </c>
      <c r="R32" s="4" t="s">
        <v>65146</v>
      </c>
      <c r="S32" s="17" t="s">
        <v>25228</v>
      </c>
      <c r="T32" s="39">
        <v>0</v>
      </c>
      <c r="U32" s="39">
        <v>0</v>
      </c>
      <c r="V32" s="39">
        <v>0</v>
      </c>
      <c r="W32" s="4" t="s">
        <v>65147</v>
      </c>
      <c r="X32" s="17" t="s">
        <v>25229</v>
      </c>
      <c r="Y32" s="39">
        <v>0</v>
      </c>
      <c r="Z32" s="39">
        <v>0</v>
      </c>
      <c r="AA32" s="39">
        <v>0</v>
      </c>
      <c r="AB32" s="4" t="s">
        <v>65148</v>
      </c>
      <c r="AC32" s="17" t="s">
        <v>25230</v>
      </c>
      <c r="AD32" s="39">
        <v>0</v>
      </c>
      <c r="AE32" s="39">
        <v>0</v>
      </c>
      <c r="AF32" s="39">
        <v>0</v>
      </c>
      <c r="AG32" s="4" t="s">
        <v>65149</v>
      </c>
      <c r="AH32" s="17" t="s">
        <v>25231</v>
      </c>
      <c r="AI32" s="39">
        <v>0</v>
      </c>
      <c r="AJ32" s="39">
        <v>0</v>
      </c>
      <c r="AK32" s="39">
        <v>0</v>
      </c>
      <c r="AL32" s="4" t="s">
        <v>65150</v>
      </c>
      <c r="AM32" s="17" t="s">
        <v>25232</v>
      </c>
      <c r="AN32" s="39">
        <v>0</v>
      </c>
      <c r="AO32" s="39">
        <v>0</v>
      </c>
      <c r="AP32" s="39">
        <v>0</v>
      </c>
      <c r="AQ32" s="4" t="s">
        <v>65151</v>
      </c>
      <c r="AR32" s="17" t="s">
        <v>25233</v>
      </c>
      <c r="AS32" s="39">
        <v>0</v>
      </c>
      <c r="AT32" s="39">
        <v>0</v>
      </c>
      <c r="AU32" s="39">
        <v>0</v>
      </c>
      <c r="AV32" s="4" t="s">
        <v>65152</v>
      </c>
      <c r="AW32" s="17" t="s">
        <v>25234</v>
      </c>
      <c r="AX32" s="39">
        <v>0</v>
      </c>
      <c r="AY32" s="39">
        <v>0</v>
      </c>
      <c r="AZ32" s="39">
        <v>0</v>
      </c>
      <c r="BA32" s="4" t="s">
        <v>65153</v>
      </c>
      <c r="BB32" s="17" t="s">
        <v>25235</v>
      </c>
      <c r="BC32" s="39">
        <v>0</v>
      </c>
      <c r="BD32" s="39">
        <v>0</v>
      </c>
      <c r="BE32" s="39">
        <v>0</v>
      </c>
      <c r="BF32" s="4" t="s">
        <v>65154</v>
      </c>
      <c r="BG32" s="17" t="s">
        <v>25236</v>
      </c>
      <c r="BH32" s="39">
        <v>0</v>
      </c>
      <c r="BI32" s="39">
        <v>0</v>
      </c>
      <c r="BJ32" s="39">
        <v>0</v>
      </c>
      <c r="BK32" s="4" t="s">
        <v>65155</v>
      </c>
      <c r="BL32" s="17" t="s">
        <v>25237</v>
      </c>
      <c r="BM32" s="39">
        <v>0</v>
      </c>
      <c r="BN32" s="39">
        <v>0</v>
      </c>
      <c r="BO32" s="39">
        <v>0</v>
      </c>
      <c r="BP32" s="4" t="s">
        <v>65156</v>
      </c>
      <c r="BQ32" s="17" t="s">
        <v>25238</v>
      </c>
      <c r="BR32" s="39">
        <v>0</v>
      </c>
      <c r="BS32" s="39">
        <v>0</v>
      </c>
      <c r="BT32" s="39">
        <v>0</v>
      </c>
      <c r="BU32" s="4" t="s">
        <v>65157</v>
      </c>
      <c r="BV32" s="17" t="s">
        <v>25239</v>
      </c>
      <c r="BW32" s="39">
        <v>0</v>
      </c>
      <c r="BX32" s="39">
        <v>0</v>
      </c>
      <c r="BY32" s="39">
        <v>0</v>
      </c>
      <c r="BZ32" s="4" t="s">
        <v>65158</v>
      </c>
      <c r="CA32" s="17" t="s">
        <v>25240</v>
      </c>
      <c r="CB32" s="39">
        <v>0</v>
      </c>
      <c r="CC32" s="39">
        <v>0</v>
      </c>
      <c r="CD32" s="39">
        <v>0</v>
      </c>
      <c r="CE32" s="4" t="s">
        <v>65159</v>
      </c>
      <c r="CF32" s="17" t="s">
        <v>25241</v>
      </c>
      <c r="CG32" s="39">
        <v>0</v>
      </c>
      <c r="CH32" s="39">
        <v>0</v>
      </c>
      <c r="CI32" s="39">
        <v>0</v>
      </c>
      <c r="CJ32" s="4" t="s">
        <v>65160</v>
      </c>
      <c r="CK32" s="17" t="s">
        <v>25242</v>
      </c>
      <c r="CL32" s="39">
        <v>0</v>
      </c>
      <c r="CM32" s="39">
        <v>0</v>
      </c>
      <c r="CN32" s="39">
        <v>0</v>
      </c>
      <c r="CO32" s="4" t="s">
        <v>65161</v>
      </c>
      <c r="CP32" s="17" t="s">
        <v>25243</v>
      </c>
      <c r="CQ32" s="39">
        <v>0</v>
      </c>
      <c r="CR32" s="39">
        <v>0</v>
      </c>
      <c r="CS32" s="39">
        <v>0</v>
      </c>
      <c r="CT32" s="4" t="s">
        <v>65162</v>
      </c>
      <c r="CU32" s="17" t="s">
        <v>25244</v>
      </c>
      <c r="CV32" s="39">
        <v>0</v>
      </c>
      <c r="CW32" s="39">
        <v>0</v>
      </c>
      <c r="CX32" s="39">
        <v>0</v>
      </c>
      <c r="CY32" s="4" t="s">
        <v>65163</v>
      </c>
      <c r="CZ32" s="17" t="s">
        <v>25245</v>
      </c>
      <c r="DA32" s="39">
        <v>0</v>
      </c>
      <c r="DB32" s="39">
        <v>0</v>
      </c>
      <c r="DC32" s="39">
        <v>0</v>
      </c>
      <c r="DD32" s="39" t="s">
        <v>65164</v>
      </c>
      <c r="DE32" s="39" t="s">
        <v>25246</v>
      </c>
      <c r="DF32" s="39">
        <v>0</v>
      </c>
      <c r="DG32" s="39">
        <v>0</v>
      </c>
      <c r="DH32" s="39">
        <v>0</v>
      </c>
      <c r="DI32" s="4" t="s">
        <v>65165</v>
      </c>
      <c r="DJ32" s="17" t="s">
        <v>25247</v>
      </c>
      <c r="DK32" s="39">
        <v>0</v>
      </c>
      <c r="DL32" s="39">
        <v>0</v>
      </c>
      <c r="DM32" s="39">
        <v>0</v>
      </c>
      <c r="DN32" s="4" t="s">
        <v>65166</v>
      </c>
      <c r="DO32" s="17" t="s">
        <v>25248</v>
      </c>
      <c r="DP32" s="39">
        <v>0</v>
      </c>
      <c r="DQ32" s="39">
        <v>0</v>
      </c>
      <c r="DR32" s="39">
        <v>0</v>
      </c>
      <c r="DS32" s="4" t="s">
        <v>65167</v>
      </c>
      <c r="DT32" s="17" t="s">
        <v>25249</v>
      </c>
      <c r="DU32" s="39">
        <v>0</v>
      </c>
      <c r="DV32" s="39">
        <v>0</v>
      </c>
      <c r="DW32" s="39">
        <v>0</v>
      </c>
      <c r="DX32" s="4" t="s">
        <v>65168</v>
      </c>
      <c r="DY32" s="17" t="s">
        <v>25250</v>
      </c>
      <c r="DZ32" s="39">
        <v>0</v>
      </c>
      <c r="EA32" s="39">
        <v>0</v>
      </c>
      <c r="EB32" s="39">
        <v>0</v>
      </c>
      <c r="EC32" s="4" t="s">
        <v>65169</v>
      </c>
      <c r="ED32" s="17" t="s">
        <v>25251</v>
      </c>
      <c r="EE32" s="39">
        <v>0</v>
      </c>
      <c r="EF32" s="39">
        <v>0</v>
      </c>
      <c r="EG32" s="39">
        <v>0</v>
      </c>
      <c r="EH32" s="4" t="s">
        <v>65170</v>
      </c>
      <c r="EI32" s="56" t="s">
        <v>25252</v>
      </c>
      <c r="EJ32" s="56">
        <v>0</v>
      </c>
      <c r="EK32" s="56">
        <v>0</v>
      </c>
      <c r="EL32" s="56">
        <v>0</v>
      </c>
      <c r="EM32" s="4" t="s">
        <v>65171</v>
      </c>
      <c r="EN32" s="17" t="s">
        <v>25253</v>
      </c>
      <c r="EO32" s="39">
        <v>0</v>
      </c>
      <c r="EP32" s="39">
        <v>0</v>
      </c>
      <c r="EQ32" s="39">
        <v>0</v>
      </c>
      <c r="ER32" s="4" t="s">
        <v>65172</v>
      </c>
      <c r="ES32" s="1" t="s">
        <v>25254</v>
      </c>
      <c r="ET32" s="1">
        <v>0</v>
      </c>
      <c r="EU32" s="1">
        <v>0</v>
      </c>
      <c r="EV32" s="1">
        <v>0</v>
      </c>
      <c r="EW32" s="1" t="s">
        <v>65173</v>
      </c>
      <c r="EX32" s="1" t="s">
        <v>25255</v>
      </c>
      <c r="EY32" s="1">
        <v>0</v>
      </c>
      <c r="EZ32" s="1">
        <v>0</v>
      </c>
      <c r="FA32" s="1">
        <v>0</v>
      </c>
      <c r="FB32" s="1" t="s">
        <v>65174</v>
      </c>
      <c r="FC32" s="1" t="s">
        <v>25256</v>
      </c>
      <c r="FD32" s="1">
        <v>0</v>
      </c>
      <c r="FE32" s="1">
        <v>0</v>
      </c>
      <c r="FF32" s="1">
        <v>0</v>
      </c>
      <c r="FH32" s="1">
        <v>0</v>
      </c>
      <c r="FI32" s="1">
        <v>0</v>
      </c>
      <c r="FJ32" s="1">
        <v>0</v>
      </c>
      <c r="FL32" s="1">
        <v>0</v>
      </c>
      <c r="FM32" s="1">
        <v>0</v>
      </c>
      <c r="FN32" s="1">
        <v>0</v>
      </c>
      <c r="FP32" s="1">
        <v>0</v>
      </c>
      <c r="FQ32" s="1">
        <v>0</v>
      </c>
      <c r="FR32" s="1">
        <v>0</v>
      </c>
    </row>
    <row r="33" spans="1:174">
      <c r="A33" s="3">
        <v>69512010</v>
      </c>
      <c r="B33" s="42" t="s">
        <v>44</v>
      </c>
      <c r="C33" s="3" t="s">
        <v>995</v>
      </c>
      <c r="D33" s="5">
        <v>0</v>
      </c>
      <c r="E33" s="5">
        <v>0</v>
      </c>
      <c r="F33" s="4">
        <v>0</v>
      </c>
      <c r="G33" s="4"/>
      <c r="I33" s="5"/>
      <c r="J33" s="55">
        <v>9</v>
      </c>
      <c r="K33" s="55"/>
      <c r="L33" s="55"/>
      <c r="M33" s="55" t="s">
        <v>65175</v>
      </c>
      <c r="N33" s="17" t="s">
        <v>25257</v>
      </c>
      <c r="O33" s="39">
        <v>0</v>
      </c>
      <c r="P33" s="39">
        <v>0</v>
      </c>
      <c r="Q33" s="39">
        <v>0</v>
      </c>
      <c r="R33" s="4" t="s">
        <v>65176</v>
      </c>
      <c r="S33" s="17" t="s">
        <v>25258</v>
      </c>
      <c r="T33" s="39">
        <v>0</v>
      </c>
      <c r="U33" s="39">
        <v>0</v>
      </c>
      <c r="V33" s="39">
        <v>0</v>
      </c>
      <c r="W33" s="4" t="s">
        <v>65177</v>
      </c>
      <c r="X33" s="17" t="s">
        <v>25259</v>
      </c>
      <c r="Y33" s="39">
        <v>0</v>
      </c>
      <c r="Z33" s="39">
        <v>0</v>
      </c>
      <c r="AA33" s="39">
        <v>0</v>
      </c>
      <c r="AB33" s="4" t="s">
        <v>65178</v>
      </c>
      <c r="AC33" s="17" t="s">
        <v>25260</v>
      </c>
      <c r="AD33" s="39">
        <v>0</v>
      </c>
      <c r="AE33" s="39">
        <v>0</v>
      </c>
      <c r="AF33" s="39">
        <v>0</v>
      </c>
      <c r="AG33" s="4" t="s">
        <v>65179</v>
      </c>
      <c r="AH33" s="17" t="s">
        <v>25261</v>
      </c>
      <c r="AI33" s="39">
        <v>0</v>
      </c>
      <c r="AJ33" s="39">
        <v>0</v>
      </c>
      <c r="AK33" s="39">
        <v>0</v>
      </c>
      <c r="AL33" s="4" t="s">
        <v>65180</v>
      </c>
      <c r="AM33" s="17" t="s">
        <v>25262</v>
      </c>
      <c r="AN33" s="39">
        <v>0</v>
      </c>
      <c r="AO33" s="39">
        <v>0</v>
      </c>
      <c r="AP33" s="39">
        <v>0</v>
      </c>
      <c r="AQ33" s="4" t="s">
        <v>65181</v>
      </c>
      <c r="AR33" s="17" t="s">
        <v>25263</v>
      </c>
      <c r="AS33" s="39">
        <v>0</v>
      </c>
      <c r="AT33" s="39">
        <v>0</v>
      </c>
      <c r="AU33" s="39">
        <v>0</v>
      </c>
      <c r="AV33" s="4" t="s">
        <v>65182</v>
      </c>
      <c r="AW33" s="17" t="s">
        <v>25264</v>
      </c>
      <c r="AX33" s="39">
        <v>0</v>
      </c>
      <c r="AY33" s="39">
        <v>0</v>
      </c>
      <c r="AZ33" s="39">
        <v>0</v>
      </c>
      <c r="BA33" s="4" t="s">
        <v>65183</v>
      </c>
      <c r="BB33" s="17" t="s">
        <v>25265</v>
      </c>
      <c r="BC33" s="39">
        <v>0</v>
      </c>
      <c r="BD33" s="39">
        <v>0</v>
      </c>
      <c r="BE33" s="39">
        <v>0</v>
      </c>
      <c r="BF33" s="4" t="s">
        <v>65184</v>
      </c>
      <c r="BG33" s="17" t="s">
        <v>25266</v>
      </c>
      <c r="BH33" s="39">
        <v>0</v>
      </c>
      <c r="BI33" s="39">
        <v>0</v>
      </c>
      <c r="BJ33" s="39">
        <v>0</v>
      </c>
      <c r="BK33" s="4" t="s">
        <v>65185</v>
      </c>
      <c r="BL33" s="17" t="s">
        <v>25267</v>
      </c>
      <c r="BM33" s="39">
        <v>0</v>
      </c>
      <c r="BN33" s="39">
        <v>0</v>
      </c>
      <c r="BO33" s="39">
        <v>0</v>
      </c>
      <c r="BP33" s="4" t="s">
        <v>65186</v>
      </c>
      <c r="BQ33" s="17" t="s">
        <v>25268</v>
      </c>
      <c r="BR33" s="39">
        <v>0</v>
      </c>
      <c r="BS33" s="39">
        <v>0</v>
      </c>
      <c r="BT33" s="39">
        <v>0</v>
      </c>
      <c r="BU33" s="4" t="s">
        <v>65187</v>
      </c>
      <c r="BV33" s="17" t="s">
        <v>25269</v>
      </c>
      <c r="BW33" s="39">
        <v>0</v>
      </c>
      <c r="BX33" s="39">
        <v>0</v>
      </c>
      <c r="BY33" s="39">
        <v>0</v>
      </c>
      <c r="BZ33" s="4" t="s">
        <v>65188</v>
      </c>
      <c r="CA33" s="17" t="s">
        <v>25270</v>
      </c>
      <c r="CB33" s="39">
        <v>0</v>
      </c>
      <c r="CC33" s="39">
        <v>0</v>
      </c>
      <c r="CD33" s="39">
        <v>0</v>
      </c>
      <c r="CE33" s="4" t="s">
        <v>65189</v>
      </c>
      <c r="CF33" s="17" t="s">
        <v>25271</v>
      </c>
      <c r="CG33" s="39">
        <v>0</v>
      </c>
      <c r="CH33" s="39">
        <v>0</v>
      </c>
      <c r="CI33" s="39">
        <v>0</v>
      </c>
      <c r="CJ33" s="4" t="s">
        <v>65190</v>
      </c>
      <c r="CK33" s="17" t="s">
        <v>25272</v>
      </c>
      <c r="CL33" s="39">
        <v>0</v>
      </c>
      <c r="CM33" s="39">
        <v>0</v>
      </c>
      <c r="CN33" s="39">
        <v>0</v>
      </c>
      <c r="CO33" s="4" t="s">
        <v>65191</v>
      </c>
      <c r="CP33" s="17" t="s">
        <v>25273</v>
      </c>
      <c r="CQ33" s="39">
        <v>0</v>
      </c>
      <c r="CR33" s="39">
        <v>0</v>
      </c>
      <c r="CS33" s="39">
        <v>0</v>
      </c>
      <c r="CT33" s="4" t="s">
        <v>65192</v>
      </c>
      <c r="CU33" s="17" t="s">
        <v>25274</v>
      </c>
      <c r="CV33" s="39">
        <v>0</v>
      </c>
      <c r="CW33" s="39">
        <v>0</v>
      </c>
      <c r="CX33" s="39">
        <v>0</v>
      </c>
      <c r="CY33" s="4" t="s">
        <v>65193</v>
      </c>
      <c r="CZ33" s="17" t="s">
        <v>25275</v>
      </c>
      <c r="DA33" s="39">
        <v>0</v>
      </c>
      <c r="DB33" s="39">
        <v>0</v>
      </c>
      <c r="DC33" s="39">
        <v>0</v>
      </c>
      <c r="DD33" s="39" t="s">
        <v>65194</v>
      </c>
      <c r="DE33" s="39" t="s">
        <v>25276</v>
      </c>
      <c r="DF33" s="39">
        <v>0</v>
      </c>
      <c r="DG33" s="39">
        <v>0</v>
      </c>
      <c r="DH33" s="39">
        <v>0</v>
      </c>
      <c r="DI33" s="4" t="s">
        <v>65195</v>
      </c>
      <c r="DJ33" s="17" t="s">
        <v>25277</v>
      </c>
      <c r="DK33" s="39">
        <v>0</v>
      </c>
      <c r="DL33" s="39">
        <v>0</v>
      </c>
      <c r="DM33" s="39">
        <v>0</v>
      </c>
      <c r="DN33" s="4" t="s">
        <v>65196</v>
      </c>
      <c r="DO33" s="17" t="s">
        <v>25278</v>
      </c>
      <c r="DP33" s="39">
        <v>0</v>
      </c>
      <c r="DQ33" s="39">
        <v>0</v>
      </c>
      <c r="DR33" s="39">
        <v>0</v>
      </c>
      <c r="DS33" s="4" t="s">
        <v>65197</v>
      </c>
      <c r="DT33" s="17" t="s">
        <v>25279</v>
      </c>
      <c r="DU33" s="39">
        <v>0</v>
      </c>
      <c r="DV33" s="39">
        <v>0</v>
      </c>
      <c r="DW33" s="39">
        <v>0</v>
      </c>
      <c r="DX33" s="4" t="s">
        <v>65198</v>
      </c>
      <c r="DY33" s="17" t="s">
        <v>25280</v>
      </c>
      <c r="DZ33" s="39">
        <v>0</v>
      </c>
      <c r="EA33" s="39">
        <v>0</v>
      </c>
      <c r="EB33" s="39">
        <v>0</v>
      </c>
      <c r="EC33" s="4" t="s">
        <v>65199</v>
      </c>
      <c r="ED33" s="17" t="s">
        <v>25281</v>
      </c>
      <c r="EE33" s="39">
        <v>0</v>
      </c>
      <c r="EF33" s="39">
        <v>0</v>
      </c>
      <c r="EG33" s="39">
        <v>0</v>
      </c>
      <c r="EH33" s="4" t="s">
        <v>65200</v>
      </c>
      <c r="EI33" s="56" t="s">
        <v>25282</v>
      </c>
      <c r="EJ33" s="56">
        <v>0</v>
      </c>
      <c r="EK33" s="56">
        <v>0</v>
      </c>
      <c r="EL33" s="56">
        <v>0</v>
      </c>
      <c r="EM33" s="4" t="s">
        <v>65201</v>
      </c>
      <c r="EN33" s="17" t="s">
        <v>25283</v>
      </c>
      <c r="EO33" s="39">
        <v>0</v>
      </c>
      <c r="EP33" s="39">
        <v>0</v>
      </c>
      <c r="EQ33" s="39">
        <v>0</v>
      </c>
      <c r="ER33" s="4" t="s">
        <v>65202</v>
      </c>
      <c r="ES33" s="1" t="s">
        <v>25284</v>
      </c>
      <c r="ET33" s="1">
        <v>0</v>
      </c>
      <c r="EU33" s="1">
        <v>0</v>
      </c>
      <c r="EV33" s="1">
        <v>0</v>
      </c>
      <c r="EW33" s="1" t="s">
        <v>65203</v>
      </c>
      <c r="EX33" s="1" t="s">
        <v>25285</v>
      </c>
      <c r="EY33" s="1">
        <v>0</v>
      </c>
      <c r="EZ33" s="1">
        <v>0</v>
      </c>
      <c r="FA33" s="1">
        <v>0</v>
      </c>
      <c r="FB33" s="1" t="s">
        <v>65204</v>
      </c>
      <c r="FC33" s="1" t="s">
        <v>25286</v>
      </c>
      <c r="FD33" s="1">
        <v>0</v>
      </c>
      <c r="FE33" s="1">
        <v>0</v>
      </c>
      <c r="FF33" s="1">
        <v>0</v>
      </c>
      <c r="FH33" s="1">
        <v>0</v>
      </c>
      <c r="FI33" s="1">
        <v>0</v>
      </c>
      <c r="FJ33" s="1">
        <v>0</v>
      </c>
      <c r="FL33" s="1">
        <v>0</v>
      </c>
      <c r="FM33" s="1">
        <v>0</v>
      </c>
      <c r="FN33" s="1">
        <v>0</v>
      </c>
      <c r="FP33" s="1">
        <v>0</v>
      </c>
      <c r="FQ33" s="1">
        <v>0</v>
      </c>
      <c r="FR33" s="1">
        <v>0</v>
      </c>
    </row>
    <row r="34" spans="1:174">
      <c r="A34" s="3">
        <v>69512011</v>
      </c>
      <c r="B34" s="42" t="s">
        <v>44</v>
      </c>
      <c r="C34" s="3" t="s">
        <v>996</v>
      </c>
      <c r="D34" s="5">
        <v>0</v>
      </c>
      <c r="E34" s="5">
        <v>0</v>
      </c>
      <c r="F34" s="4">
        <v>0</v>
      </c>
      <c r="G34" s="4"/>
      <c r="I34" s="5"/>
      <c r="J34" s="55">
        <v>9</v>
      </c>
      <c r="K34" s="55"/>
      <c r="L34" s="55"/>
      <c r="M34" s="55" t="s">
        <v>65205</v>
      </c>
      <c r="N34" s="17" t="s">
        <v>25287</v>
      </c>
      <c r="O34" s="39">
        <v>0</v>
      </c>
      <c r="P34" s="39">
        <v>0</v>
      </c>
      <c r="Q34" s="39">
        <v>0</v>
      </c>
      <c r="R34" s="4" t="s">
        <v>65206</v>
      </c>
      <c r="S34" s="17" t="s">
        <v>25288</v>
      </c>
      <c r="T34" s="39">
        <v>0</v>
      </c>
      <c r="U34" s="39">
        <v>0</v>
      </c>
      <c r="V34" s="39">
        <v>0</v>
      </c>
      <c r="W34" s="4" t="s">
        <v>65207</v>
      </c>
      <c r="X34" s="17" t="s">
        <v>25289</v>
      </c>
      <c r="Y34" s="39">
        <v>0</v>
      </c>
      <c r="Z34" s="39">
        <v>0</v>
      </c>
      <c r="AA34" s="39">
        <v>0</v>
      </c>
      <c r="AB34" s="4" t="s">
        <v>65208</v>
      </c>
      <c r="AC34" s="17" t="s">
        <v>25290</v>
      </c>
      <c r="AD34" s="39">
        <v>0</v>
      </c>
      <c r="AE34" s="39">
        <v>0</v>
      </c>
      <c r="AF34" s="39">
        <v>0</v>
      </c>
      <c r="AG34" s="4" t="s">
        <v>65209</v>
      </c>
      <c r="AH34" s="17" t="s">
        <v>25291</v>
      </c>
      <c r="AI34" s="39">
        <v>0</v>
      </c>
      <c r="AJ34" s="39">
        <v>0</v>
      </c>
      <c r="AK34" s="39">
        <v>0</v>
      </c>
      <c r="AL34" s="4" t="s">
        <v>65210</v>
      </c>
      <c r="AM34" s="17" t="s">
        <v>25292</v>
      </c>
      <c r="AN34" s="39">
        <v>0</v>
      </c>
      <c r="AO34" s="39">
        <v>0</v>
      </c>
      <c r="AP34" s="39">
        <v>0</v>
      </c>
      <c r="AQ34" s="4" t="s">
        <v>65211</v>
      </c>
      <c r="AR34" s="17" t="s">
        <v>25293</v>
      </c>
      <c r="AS34" s="39">
        <v>0</v>
      </c>
      <c r="AT34" s="39">
        <v>0</v>
      </c>
      <c r="AU34" s="39">
        <v>0</v>
      </c>
      <c r="AV34" s="4" t="s">
        <v>65212</v>
      </c>
      <c r="AW34" s="17" t="s">
        <v>25294</v>
      </c>
      <c r="AX34" s="39">
        <v>0</v>
      </c>
      <c r="AY34" s="39">
        <v>0</v>
      </c>
      <c r="AZ34" s="39">
        <v>0</v>
      </c>
      <c r="BA34" s="4" t="s">
        <v>65213</v>
      </c>
      <c r="BB34" s="17" t="s">
        <v>25295</v>
      </c>
      <c r="BC34" s="39">
        <v>0</v>
      </c>
      <c r="BD34" s="39">
        <v>0</v>
      </c>
      <c r="BE34" s="39">
        <v>0</v>
      </c>
      <c r="BF34" s="4" t="s">
        <v>65214</v>
      </c>
      <c r="BG34" s="17" t="s">
        <v>25296</v>
      </c>
      <c r="BH34" s="39">
        <v>0</v>
      </c>
      <c r="BI34" s="39">
        <v>0</v>
      </c>
      <c r="BJ34" s="39">
        <v>0</v>
      </c>
      <c r="BK34" s="4" t="s">
        <v>65215</v>
      </c>
      <c r="BL34" s="17" t="s">
        <v>25297</v>
      </c>
      <c r="BM34" s="39">
        <v>0</v>
      </c>
      <c r="BN34" s="39">
        <v>0</v>
      </c>
      <c r="BO34" s="39">
        <v>0</v>
      </c>
      <c r="BP34" s="4" t="s">
        <v>65216</v>
      </c>
      <c r="BQ34" s="17" t="s">
        <v>25298</v>
      </c>
      <c r="BR34" s="39">
        <v>0</v>
      </c>
      <c r="BS34" s="39">
        <v>0</v>
      </c>
      <c r="BT34" s="39">
        <v>0</v>
      </c>
      <c r="BU34" s="4" t="s">
        <v>65217</v>
      </c>
      <c r="BV34" s="17" t="s">
        <v>25299</v>
      </c>
      <c r="BW34" s="39">
        <v>0</v>
      </c>
      <c r="BX34" s="39">
        <v>0</v>
      </c>
      <c r="BY34" s="39">
        <v>0</v>
      </c>
      <c r="BZ34" s="4" t="s">
        <v>65218</v>
      </c>
      <c r="CA34" s="17" t="s">
        <v>25300</v>
      </c>
      <c r="CB34" s="39">
        <v>0</v>
      </c>
      <c r="CC34" s="39">
        <v>0</v>
      </c>
      <c r="CD34" s="39">
        <v>0</v>
      </c>
      <c r="CE34" s="4" t="s">
        <v>65219</v>
      </c>
      <c r="CF34" s="17" t="s">
        <v>25301</v>
      </c>
      <c r="CG34" s="39">
        <v>0</v>
      </c>
      <c r="CH34" s="39">
        <v>0</v>
      </c>
      <c r="CI34" s="39">
        <v>0</v>
      </c>
      <c r="CJ34" s="4" t="s">
        <v>65220</v>
      </c>
      <c r="CK34" s="17" t="s">
        <v>25302</v>
      </c>
      <c r="CL34" s="39">
        <v>0</v>
      </c>
      <c r="CM34" s="39">
        <v>0</v>
      </c>
      <c r="CN34" s="39">
        <v>0</v>
      </c>
      <c r="CO34" s="4" t="s">
        <v>65221</v>
      </c>
      <c r="CP34" s="17" t="s">
        <v>25303</v>
      </c>
      <c r="CQ34" s="39">
        <v>0</v>
      </c>
      <c r="CR34" s="39">
        <v>0</v>
      </c>
      <c r="CS34" s="39">
        <v>0</v>
      </c>
      <c r="CT34" s="4" t="s">
        <v>65222</v>
      </c>
      <c r="CU34" s="17" t="s">
        <v>25304</v>
      </c>
      <c r="CV34" s="39">
        <v>0</v>
      </c>
      <c r="CW34" s="39">
        <v>0</v>
      </c>
      <c r="CX34" s="39">
        <v>0</v>
      </c>
      <c r="CY34" s="4" t="s">
        <v>65223</v>
      </c>
      <c r="CZ34" s="17" t="s">
        <v>25305</v>
      </c>
      <c r="DA34" s="39">
        <v>0</v>
      </c>
      <c r="DB34" s="39">
        <v>0</v>
      </c>
      <c r="DC34" s="39">
        <v>0</v>
      </c>
      <c r="DD34" s="39" t="s">
        <v>65224</v>
      </c>
      <c r="DE34" s="39" t="s">
        <v>25306</v>
      </c>
      <c r="DF34" s="39">
        <v>0</v>
      </c>
      <c r="DG34" s="39">
        <v>0</v>
      </c>
      <c r="DH34" s="39">
        <v>0</v>
      </c>
      <c r="DI34" s="4" t="s">
        <v>65225</v>
      </c>
      <c r="DJ34" s="17" t="s">
        <v>25307</v>
      </c>
      <c r="DK34" s="39">
        <v>0</v>
      </c>
      <c r="DL34" s="39">
        <v>0</v>
      </c>
      <c r="DM34" s="39">
        <v>0</v>
      </c>
      <c r="DN34" s="4" t="s">
        <v>65226</v>
      </c>
      <c r="DO34" s="17" t="s">
        <v>25308</v>
      </c>
      <c r="DP34" s="39">
        <v>0</v>
      </c>
      <c r="DQ34" s="39">
        <v>0</v>
      </c>
      <c r="DR34" s="39">
        <v>0</v>
      </c>
      <c r="DS34" s="4" t="s">
        <v>65227</v>
      </c>
      <c r="DT34" s="17" t="s">
        <v>25309</v>
      </c>
      <c r="DU34" s="39">
        <v>0</v>
      </c>
      <c r="DV34" s="39">
        <v>0</v>
      </c>
      <c r="DW34" s="39">
        <v>0</v>
      </c>
      <c r="DX34" s="4" t="s">
        <v>65228</v>
      </c>
      <c r="DY34" s="17" t="s">
        <v>25310</v>
      </c>
      <c r="DZ34" s="39">
        <v>0</v>
      </c>
      <c r="EA34" s="39">
        <v>0</v>
      </c>
      <c r="EB34" s="39">
        <v>0</v>
      </c>
      <c r="EC34" s="4" t="s">
        <v>65229</v>
      </c>
      <c r="ED34" s="17" t="s">
        <v>25311</v>
      </c>
      <c r="EE34" s="39">
        <v>0</v>
      </c>
      <c r="EF34" s="39">
        <v>0</v>
      </c>
      <c r="EG34" s="39">
        <v>0</v>
      </c>
      <c r="EH34" s="4" t="s">
        <v>65230</v>
      </c>
      <c r="EI34" s="56" t="s">
        <v>25312</v>
      </c>
      <c r="EJ34" s="56">
        <v>0</v>
      </c>
      <c r="EK34" s="56">
        <v>0</v>
      </c>
      <c r="EL34" s="56">
        <v>0</v>
      </c>
      <c r="EM34" s="4" t="s">
        <v>65231</v>
      </c>
      <c r="EN34" s="17" t="s">
        <v>25313</v>
      </c>
      <c r="EO34" s="39">
        <v>0</v>
      </c>
      <c r="EP34" s="39">
        <v>0</v>
      </c>
      <c r="EQ34" s="39">
        <v>0</v>
      </c>
      <c r="ER34" s="4" t="s">
        <v>65232</v>
      </c>
      <c r="ES34" s="1" t="s">
        <v>25314</v>
      </c>
      <c r="ET34" s="1">
        <v>0</v>
      </c>
      <c r="EU34" s="1">
        <v>0</v>
      </c>
      <c r="EV34" s="1">
        <v>0</v>
      </c>
      <c r="EW34" s="1" t="s">
        <v>65233</v>
      </c>
      <c r="EX34" s="1" t="s">
        <v>25315</v>
      </c>
      <c r="EY34" s="1">
        <v>0</v>
      </c>
      <c r="EZ34" s="1">
        <v>0</v>
      </c>
      <c r="FA34" s="1">
        <v>0</v>
      </c>
      <c r="FB34" s="1" t="s">
        <v>65234</v>
      </c>
      <c r="FC34" s="1" t="s">
        <v>25316</v>
      </c>
      <c r="FD34" s="1">
        <v>0</v>
      </c>
      <c r="FE34" s="1">
        <v>0</v>
      </c>
      <c r="FF34" s="1">
        <v>0</v>
      </c>
      <c r="FH34" s="1">
        <v>0</v>
      </c>
      <c r="FI34" s="1">
        <v>0</v>
      </c>
      <c r="FJ34" s="1">
        <v>0</v>
      </c>
      <c r="FL34" s="1">
        <v>0</v>
      </c>
      <c r="FM34" s="1">
        <v>0</v>
      </c>
      <c r="FN34" s="1">
        <v>0</v>
      </c>
      <c r="FP34" s="1">
        <v>0</v>
      </c>
      <c r="FQ34" s="1">
        <v>0</v>
      </c>
      <c r="FR34" s="1">
        <v>0</v>
      </c>
    </row>
    <row r="35" spans="1:174">
      <c r="A35" s="3">
        <v>69512012</v>
      </c>
      <c r="B35" s="42" t="s">
        <v>44</v>
      </c>
      <c r="C35" s="3" t="s">
        <v>997</v>
      </c>
      <c r="D35" s="5">
        <v>0</v>
      </c>
      <c r="E35" s="5">
        <v>0</v>
      </c>
      <c r="F35" s="4">
        <v>0</v>
      </c>
      <c r="G35" s="4"/>
      <c r="I35" s="5"/>
      <c r="J35" s="55">
        <v>12</v>
      </c>
      <c r="K35" s="55"/>
      <c r="L35" s="55"/>
      <c r="M35" s="55" t="s">
        <v>65235</v>
      </c>
      <c r="N35" s="17" t="s">
        <v>25317</v>
      </c>
      <c r="O35" s="39">
        <v>0</v>
      </c>
      <c r="P35" s="39">
        <v>0</v>
      </c>
      <c r="Q35" s="39">
        <v>0</v>
      </c>
      <c r="R35" s="4" t="s">
        <v>65236</v>
      </c>
      <c r="S35" s="17" t="s">
        <v>25318</v>
      </c>
      <c r="T35" s="39">
        <v>0</v>
      </c>
      <c r="U35" s="39">
        <v>0</v>
      </c>
      <c r="V35" s="39">
        <v>0</v>
      </c>
      <c r="W35" s="4" t="s">
        <v>65237</v>
      </c>
      <c r="X35" s="17" t="s">
        <v>25319</v>
      </c>
      <c r="Y35" s="39">
        <v>0</v>
      </c>
      <c r="Z35" s="39">
        <v>0</v>
      </c>
      <c r="AA35" s="39">
        <v>0</v>
      </c>
      <c r="AB35" s="4" t="s">
        <v>65238</v>
      </c>
      <c r="AC35" s="17" t="s">
        <v>25320</v>
      </c>
      <c r="AD35" s="39">
        <v>0</v>
      </c>
      <c r="AE35" s="39">
        <v>0</v>
      </c>
      <c r="AF35" s="39">
        <v>0</v>
      </c>
      <c r="AG35" s="4" t="s">
        <v>65239</v>
      </c>
      <c r="AH35" s="17" t="s">
        <v>25321</v>
      </c>
      <c r="AI35" s="39">
        <v>0</v>
      </c>
      <c r="AJ35" s="39">
        <v>0</v>
      </c>
      <c r="AK35" s="39">
        <v>0</v>
      </c>
      <c r="AL35" s="4" t="s">
        <v>65240</v>
      </c>
      <c r="AM35" s="17" t="s">
        <v>25322</v>
      </c>
      <c r="AN35" s="39">
        <v>0</v>
      </c>
      <c r="AO35" s="39">
        <v>0</v>
      </c>
      <c r="AP35" s="39">
        <v>0</v>
      </c>
      <c r="AQ35" s="4" t="s">
        <v>65241</v>
      </c>
      <c r="AR35" s="17" t="s">
        <v>25323</v>
      </c>
      <c r="AS35" s="39">
        <v>0</v>
      </c>
      <c r="AT35" s="39">
        <v>0</v>
      </c>
      <c r="AU35" s="39">
        <v>0</v>
      </c>
      <c r="AV35" s="4" t="s">
        <v>65242</v>
      </c>
      <c r="AW35" s="17" t="s">
        <v>25324</v>
      </c>
      <c r="AX35" s="39">
        <v>0</v>
      </c>
      <c r="AY35" s="39">
        <v>0</v>
      </c>
      <c r="AZ35" s="39">
        <v>0</v>
      </c>
      <c r="BA35" s="4" t="s">
        <v>65243</v>
      </c>
      <c r="BB35" s="17" t="s">
        <v>25325</v>
      </c>
      <c r="BC35" s="39">
        <v>0</v>
      </c>
      <c r="BD35" s="39">
        <v>0</v>
      </c>
      <c r="BE35" s="39">
        <v>0</v>
      </c>
      <c r="BF35" s="4" t="s">
        <v>65244</v>
      </c>
      <c r="BG35" s="17" t="s">
        <v>25326</v>
      </c>
      <c r="BH35" s="39">
        <v>0</v>
      </c>
      <c r="BI35" s="39">
        <v>0</v>
      </c>
      <c r="BJ35" s="39">
        <v>0</v>
      </c>
      <c r="BK35" s="4" t="s">
        <v>65245</v>
      </c>
      <c r="BL35" s="17" t="s">
        <v>25327</v>
      </c>
      <c r="BM35" s="39">
        <v>0</v>
      </c>
      <c r="BN35" s="39">
        <v>0</v>
      </c>
      <c r="BO35" s="39">
        <v>0</v>
      </c>
      <c r="BP35" s="4" t="s">
        <v>65246</v>
      </c>
      <c r="BQ35" s="17" t="s">
        <v>25328</v>
      </c>
      <c r="BR35" s="39">
        <v>0</v>
      </c>
      <c r="BS35" s="39">
        <v>0</v>
      </c>
      <c r="BT35" s="39">
        <v>0</v>
      </c>
      <c r="BU35" s="4" t="s">
        <v>65247</v>
      </c>
      <c r="BV35" s="17" t="s">
        <v>25329</v>
      </c>
      <c r="BW35" s="39">
        <v>0</v>
      </c>
      <c r="BX35" s="39">
        <v>0</v>
      </c>
      <c r="BY35" s="39">
        <v>0</v>
      </c>
      <c r="BZ35" s="4" t="s">
        <v>65248</v>
      </c>
      <c r="CA35" s="17" t="s">
        <v>25330</v>
      </c>
      <c r="CB35" s="39">
        <v>0</v>
      </c>
      <c r="CC35" s="39">
        <v>0</v>
      </c>
      <c r="CD35" s="39">
        <v>0</v>
      </c>
      <c r="CE35" s="4" t="s">
        <v>65249</v>
      </c>
      <c r="CF35" s="17" t="s">
        <v>25331</v>
      </c>
      <c r="CG35" s="39">
        <v>0</v>
      </c>
      <c r="CH35" s="39">
        <v>0</v>
      </c>
      <c r="CI35" s="39">
        <v>0</v>
      </c>
      <c r="CJ35" s="4" t="s">
        <v>65250</v>
      </c>
      <c r="CK35" s="17" t="s">
        <v>25332</v>
      </c>
      <c r="CL35" s="39">
        <v>0</v>
      </c>
      <c r="CM35" s="39">
        <v>0</v>
      </c>
      <c r="CN35" s="39">
        <v>0</v>
      </c>
      <c r="CO35" s="4" t="s">
        <v>65251</v>
      </c>
      <c r="CP35" s="17" t="s">
        <v>25333</v>
      </c>
      <c r="CQ35" s="39">
        <v>0</v>
      </c>
      <c r="CR35" s="39">
        <v>0</v>
      </c>
      <c r="CS35" s="39">
        <v>0</v>
      </c>
      <c r="CT35" s="4" t="s">
        <v>65252</v>
      </c>
      <c r="CU35" s="17" t="s">
        <v>25334</v>
      </c>
      <c r="CV35" s="39">
        <v>0</v>
      </c>
      <c r="CW35" s="39">
        <v>0</v>
      </c>
      <c r="CX35" s="39">
        <v>0</v>
      </c>
      <c r="CY35" s="4" t="s">
        <v>65253</v>
      </c>
      <c r="CZ35" s="17" t="s">
        <v>25335</v>
      </c>
      <c r="DA35" s="39">
        <v>0</v>
      </c>
      <c r="DB35" s="39">
        <v>0</v>
      </c>
      <c r="DC35" s="39">
        <v>0</v>
      </c>
      <c r="DD35" s="39" t="s">
        <v>65254</v>
      </c>
      <c r="DE35" s="39" t="s">
        <v>25336</v>
      </c>
      <c r="DF35" s="39">
        <v>0</v>
      </c>
      <c r="DG35" s="39">
        <v>0</v>
      </c>
      <c r="DH35" s="39">
        <v>0</v>
      </c>
      <c r="DI35" s="4" t="s">
        <v>65255</v>
      </c>
      <c r="DJ35" s="17" t="s">
        <v>25337</v>
      </c>
      <c r="DK35" s="39">
        <v>0</v>
      </c>
      <c r="DL35" s="39">
        <v>0</v>
      </c>
      <c r="DM35" s="39">
        <v>0</v>
      </c>
      <c r="DN35" s="4" t="s">
        <v>65256</v>
      </c>
      <c r="DO35" s="17" t="s">
        <v>25338</v>
      </c>
      <c r="DP35" s="39">
        <v>0</v>
      </c>
      <c r="DQ35" s="39">
        <v>0</v>
      </c>
      <c r="DR35" s="39">
        <v>0</v>
      </c>
      <c r="DS35" s="4" t="s">
        <v>65257</v>
      </c>
      <c r="DT35" s="17" t="s">
        <v>25339</v>
      </c>
      <c r="DU35" s="39">
        <v>0</v>
      </c>
      <c r="DV35" s="39">
        <v>0</v>
      </c>
      <c r="DW35" s="39">
        <v>0</v>
      </c>
      <c r="DX35" s="4" t="s">
        <v>65258</v>
      </c>
      <c r="DY35" s="17" t="s">
        <v>25340</v>
      </c>
      <c r="DZ35" s="39">
        <v>0</v>
      </c>
      <c r="EA35" s="39">
        <v>0</v>
      </c>
      <c r="EB35" s="39">
        <v>0</v>
      </c>
      <c r="EC35" s="4" t="s">
        <v>65259</v>
      </c>
      <c r="ED35" s="17" t="s">
        <v>25341</v>
      </c>
      <c r="EE35" s="39">
        <v>0</v>
      </c>
      <c r="EF35" s="39">
        <v>0</v>
      </c>
      <c r="EG35" s="39">
        <v>0</v>
      </c>
      <c r="EH35" s="4" t="s">
        <v>65260</v>
      </c>
      <c r="EI35" s="56" t="s">
        <v>25342</v>
      </c>
      <c r="EJ35" s="56">
        <v>0</v>
      </c>
      <c r="EK35" s="56">
        <v>0</v>
      </c>
      <c r="EL35" s="56">
        <v>0</v>
      </c>
      <c r="EM35" s="4" t="s">
        <v>65261</v>
      </c>
      <c r="EN35" s="17" t="s">
        <v>25343</v>
      </c>
      <c r="EO35" s="39">
        <v>0</v>
      </c>
      <c r="EP35" s="39">
        <v>0</v>
      </c>
      <c r="EQ35" s="39">
        <v>0</v>
      </c>
      <c r="ER35" s="4" t="s">
        <v>65262</v>
      </c>
      <c r="ES35" s="1" t="s">
        <v>25344</v>
      </c>
      <c r="ET35" s="1">
        <v>0</v>
      </c>
      <c r="EU35" s="1">
        <v>0</v>
      </c>
      <c r="EV35" s="1">
        <v>0</v>
      </c>
      <c r="EW35" s="1" t="s">
        <v>65263</v>
      </c>
      <c r="EX35" s="1" t="s">
        <v>25345</v>
      </c>
      <c r="EY35" s="1">
        <v>0</v>
      </c>
      <c r="EZ35" s="1">
        <v>0</v>
      </c>
      <c r="FA35" s="1">
        <v>0</v>
      </c>
      <c r="FB35" s="1" t="s">
        <v>65264</v>
      </c>
      <c r="FC35" s="1" t="s">
        <v>25346</v>
      </c>
      <c r="FD35" s="1">
        <v>0</v>
      </c>
      <c r="FE35" s="1">
        <v>0</v>
      </c>
      <c r="FF35" s="1">
        <v>0</v>
      </c>
      <c r="FH35" s="1">
        <v>0</v>
      </c>
      <c r="FI35" s="1">
        <v>0</v>
      </c>
      <c r="FJ35" s="1">
        <v>0</v>
      </c>
      <c r="FL35" s="1">
        <v>0</v>
      </c>
      <c r="FM35" s="1">
        <v>0</v>
      </c>
      <c r="FN35" s="1">
        <v>0</v>
      </c>
      <c r="FP35" s="1">
        <v>0</v>
      </c>
      <c r="FQ35" s="1">
        <v>0</v>
      </c>
      <c r="FR35" s="1">
        <v>0</v>
      </c>
    </row>
    <row r="36" spans="1:174">
      <c r="A36" s="3">
        <v>69512013</v>
      </c>
      <c r="B36" s="42" t="s">
        <v>44</v>
      </c>
      <c r="C36" s="3" t="s">
        <v>998</v>
      </c>
      <c r="D36" s="5">
        <v>0</v>
      </c>
      <c r="E36" s="5">
        <v>0</v>
      </c>
      <c r="F36" s="4">
        <v>0</v>
      </c>
      <c r="G36" s="4"/>
      <c r="I36" s="5"/>
      <c r="J36" s="55">
        <v>12</v>
      </c>
      <c r="K36" s="55"/>
      <c r="L36" s="55"/>
      <c r="M36" s="55" t="s">
        <v>65265</v>
      </c>
      <c r="N36" s="17" t="s">
        <v>25347</v>
      </c>
      <c r="O36" s="39">
        <v>0</v>
      </c>
      <c r="P36" s="39">
        <v>0</v>
      </c>
      <c r="Q36" s="39">
        <v>0</v>
      </c>
      <c r="R36" s="4" t="s">
        <v>65266</v>
      </c>
      <c r="S36" s="17" t="s">
        <v>25348</v>
      </c>
      <c r="T36" s="39">
        <v>0</v>
      </c>
      <c r="U36" s="39">
        <v>0</v>
      </c>
      <c r="V36" s="39">
        <v>0</v>
      </c>
      <c r="W36" s="4" t="s">
        <v>65267</v>
      </c>
      <c r="X36" s="17" t="s">
        <v>25349</v>
      </c>
      <c r="Y36" s="39">
        <v>0</v>
      </c>
      <c r="Z36" s="39">
        <v>0</v>
      </c>
      <c r="AA36" s="39">
        <v>0</v>
      </c>
      <c r="AB36" s="4" t="s">
        <v>65268</v>
      </c>
      <c r="AC36" s="17" t="s">
        <v>25350</v>
      </c>
      <c r="AD36" s="39">
        <v>0</v>
      </c>
      <c r="AE36" s="39">
        <v>0</v>
      </c>
      <c r="AF36" s="39">
        <v>0</v>
      </c>
      <c r="AG36" s="4" t="s">
        <v>65269</v>
      </c>
      <c r="AH36" s="17" t="s">
        <v>25351</v>
      </c>
      <c r="AI36" s="39">
        <v>0</v>
      </c>
      <c r="AJ36" s="39">
        <v>0</v>
      </c>
      <c r="AK36" s="39">
        <v>0</v>
      </c>
      <c r="AL36" s="4" t="s">
        <v>65270</v>
      </c>
      <c r="AM36" s="17" t="s">
        <v>25352</v>
      </c>
      <c r="AN36" s="39">
        <v>0</v>
      </c>
      <c r="AO36" s="39">
        <v>0</v>
      </c>
      <c r="AP36" s="39">
        <v>0</v>
      </c>
      <c r="AQ36" s="4" t="s">
        <v>65271</v>
      </c>
      <c r="AR36" s="17" t="s">
        <v>25353</v>
      </c>
      <c r="AS36" s="39">
        <v>0</v>
      </c>
      <c r="AT36" s="39">
        <v>0</v>
      </c>
      <c r="AU36" s="39">
        <v>0</v>
      </c>
      <c r="AV36" s="4" t="s">
        <v>65272</v>
      </c>
      <c r="AW36" s="17" t="s">
        <v>25354</v>
      </c>
      <c r="AX36" s="39">
        <v>0</v>
      </c>
      <c r="AY36" s="39">
        <v>0</v>
      </c>
      <c r="AZ36" s="39">
        <v>0</v>
      </c>
      <c r="BA36" s="4" t="s">
        <v>65273</v>
      </c>
      <c r="BB36" s="17" t="s">
        <v>25355</v>
      </c>
      <c r="BC36" s="39">
        <v>0</v>
      </c>
      <c r="BD36" s="39">
        <v>0</v>
      </c>
      <c r="BE36" s="39">
        <v>0</v>
      </c>
      <c r="BF36" s="4" t="s">
        <v>65274</v>
      </c>
      <c r="BG36" s="17" t="s">
        <v>25356</v>
      </c>
      <c r="BH36" s="39">
        <v>0</v>
      </c>
      <c r="BI36" s="39">
        <v>0</v>
      </c>
      <c r="BJ36" s="39">
        <v>0</v>
      </c>
      <c r="BK36" s="4" t="s">
        <v>65275</v>
      </c>
      <c r="BL36" s="17" t="s">
        <v>25357</v>
      </c>
      <c r="BM36" s="39">
        <v>0</v>
      </c>
      <c r="BN36" s="39">
        <v>0</v>
      </c>
      <c r="BO36" s="39">
        <v>0</v>
      </c>
      <c r="BP36" s="4" t="s">
        <v>65276</v>
      </c>
      <c r="BQ36" s="17" t="s">
        <v>25358</v>
      </c>
      <c r="BR36" s="39">
        <v>0</v>
      </c>
      <c r="BS36" s="39">
        <v>0</v>
      </c>
      <c r="BT36" s="39">
        <v>0</v>
      </c>
      <c r="BU36" s="4" t="s">
        <v>65277</v>
      </c>
      <c r="BV36" s="17" t="s">
        <v>25359</v>
      </c>
      <c r="BW36" s="39">
        <v>0</v>
      </c>
      <c r="BX36" s="39">
        <v>0</v>
      </c>
      <c r="BY36" s="39">
        <v>0</v>
      </c>
      <c r="BZ36" s="4" t="s">
        <v>65278</v>
      </c>
      <c r="CA36" s="17" t="s">
        <v>25360</v>
      </c>
      <c r="CB36" s="39">
        <v>0</v>
      </c>
      <c r="CC36" s="39">
        <v>0</v>
      </c>
      <c r="CD36" s="39">
        <v>0</v>
      </c>
      <c r="CE36" s="4" t="s">
        <v>65279</v>
      </c>
      <c r="CF36" s="17" t="s">
        <v>25361</v>
      </c>
      <c r="CG36" s="39">
        <v>0</v>
      </c>
      <c r="CH36" s="39">
        <v>0</v>
      </c>
      <c r="CI36" s="39">
        <v>0</v>
      </c>
      <c r="CJ36" s="4" t="s">
        <v>65280</v>
      </c>
      <c r="CK36" s="17" t="s">
        <v>25362</v>
      </c>
      <c r="CL36" s="39">
        <v>0</v>
      </c>
      <c r="CM36" s="39">
        <v>0</v>
      </c>
      <c r="CN36" s="39">
        <v>0</v>
      </c>
      <c r="CO36" s="4" t="s">
        <v>65281</v>
      </c>
      <c r="CP36" s="17" t="s">
        <v>25363</v>
      </c>
      <c r="CQ36" s="39">
        <v>0</v>
      </c>
      <c r="CR36" s="39">
        <v>0</v>
      </c>
      <c r="CS36" s="39">
        <v>0</v>
      </c>
      <c r="CT36" s="4" t="s">
        <v>65282</v>
      </c>
      <c r="CU36" s="17" t="s">
        <v>25364</v>
      </c>
      <c r="CV36" s="39">
        <v>0</v>
      </c>
      <c r="CW36" s="39">
        <v>0</v>
      </c>
      <c r="CX36" s="39">
        <v>0</v>
      </c>
      <c r="CY36" s="4" t="s">
        <v>65283</v>
      </c>
      <c r="CZ36" s="17" t="s">
        <v>25365</v>
      </c>
      <c r="DA36" s="39">
        <v>0</v>
      </c>
      <c r="DB36" s="39">
        <v>0</v>
      </c>
      <c r="DC36" s="39">
        <v>0</v>
      </c>
      <c r="DD36" s="39" t="s">
        <v>65284</v>
      </c>
      <c r="DE36" s="39" t="s">
        <v>25366</v>
      </c>
      <c r="DF36" s="39">
        <v>0</v>
      </c>
      <c r="DG36" s="39">
        <v>0</v>
      </c>
      <c r="DH36" s="39">
        <v>0</v>
      </c>
      <c r="DI36" s="4" t="s">
        <v>65285</v>
      </c>
      <c r="DJ36" s="17" t="s">
        <v>25367</v>
      </c>
      <c r="DK36" s="39">
        <v>0</v>
      </c>
      <c r="DL36" s="39">
        <v>0</v>
      </c>
      <c r="DM36" s="39">
        <v>0</v>
      </c>
      <c r="DN36" s="4" t="s">
        <v>65286</v>
      </c>
      <c r="DO36" s="17" t="s">
        <v>25368</v>
      </c>
      <c r="DP36" s="39">
        <v>0</v>
      </c>
      <c r="DQ36" s="39">
        <v>0</v>
      </c>
      <c r="DR36" s="39">
        <v>0</v>
      </c>
      <c r="DS36" s="4" t="s">
        <v>65287</v>
      </c>
      <c r="DT36" s="17" t="s">
        <v>25369</v>
      </c>
      <c r="DU36" s="39">
        <v>0</v>
      </c>
      <c r="DV36" s="39">
        <v>0</v>
      </c>
      <c r="DW36" s="39">
        <v>0</v>
      </c>
      <c r="DX36" s="4" t="s">
        <v>65288</v>
      </c>
      <c r="DY36" s="17" t="s">
        <v>25370</v>
      </c>
      <c r="DZ36" s="39">
        <v>0</v>
      </c>
      <c r="EA36" s="39">
        <v>0</v>
      </c>
      <c r="EB36" s="39">
        <v>0</v>
      </c>
      <c r="EC36" s="4" t="s">
        <v>65289</v>
      </c>
      <c r="ED36" s="17" t="s">
        <v>25371</v>
      </c>
      <c r="EE36" s="39">
        <v>0</v>
      </c>
      <c r="EF36" s="39">
        <v>0</v>
      </c>
      <c r="EG36" s="39">
        <v>0</v>
      </c>
      <c r="EH36" s="4" t="s">
        <v>65290</v>
      </c>
      <c r="EI36" s="56" t="s">
        <v>25372</v>
      </c>
      <c r="EJ36" s="56">
        <v>0</v>
      </c>
      <c r="EK36" s="56">
        <v>0</v>
      </c>
      <c r="EL36" s="56">
        <v>0</v>
      </c>
      <c r="EM36" s="4" t="s">
        <v>65291</v>
      </c>
      <c r="EN36" s="17" t="s">
        <v>25373</v>
      </c>
      <c r="EO36" s="39">
        <v>0</v>
      </c>
      <c r="EP36" s="39">
        <v>0</v>
      </c>
      <c r="EQ36" s="39">
        <v>0</v>
      </c>
      <c r="ER36" s="4" t="s">
        <v>65292</v>
      </c>
      <c r="ES36" s="1" t="s">
        <v>25374</v>
      </c>
      <c r="ET36" s="1">
        <v>0</v>
      </c>
      <c r="EU36" s="1">
        <v>0</v>
      </c>
      <c r="EV36" s="1">
        <v>0</v>
      </c>
      <c r="EW36" s="1" t="s">
        <v>65293</v>
      </c>
      <c r="EX36" s="1" t="s">
        <v>25375</v>
      </c>
      <c r="EY36" s="1">
        <v>0</v>
      </c>
      <c r="EZ36" s="1">
        <v>0</v>
      </c>
      <c r="FA36" s="1">
        <v>0</v>
      </c>
      <c r="FB36" s="1" t="s">
        <v>65294</v>
      </c>
      <c r="FC36" s="1" t="s">
        <v>25376</v>
      </c>
      <c r="FD36" s="1">
        <v>0</v>
      </c>
      <c r="FE36" s="1">
        <v>0</v>
      </c>
      <c r="FF36" s="1">
        <v>0</v>
      </c>
      <c r="FH36" s="1">
        <v>0</v>
      </c>
      <c r="FI36" s="1">
        <v>0</v>
      </c>
      <c r="FJ36" s="1">
        <v>0</v>
      </c>
      <c r="FL36" s="1">
        <v>0</v>
      </c>
      <c r="FM36" s="1">
        <v>0</v>
      </c>
      <c r="FN36" s="1">
        <v>0</v>
      </c>
      <c r="FP36" s="1">
        <v>0</v>
      </c>
      <c r="FQ36" s="1">
        <v>0</v>
      </c>
      <c r="FR36" s="1">
        <v>0</v>
      </c>
    </row>
    <row r="37" spans="1:174">
      <c r="A37" s="40"/>
      <c r="B37" s="119" t="s">
        <v>1487</v>
      </c>
      <c r="C37" s="32"/>
      <c r="D37" s="68">
        <v>0</v>
      </c>
      <c r="E37" s="68">
        <v>-10474101</v>
      </c>
      <c r="F37" s="68">
        <v>-10474101</v>
      </c>
      <c r="G37" s="4"/>
      <c r="I37" s="5"/>
      <c r="M37" s="1" t="s">
        <v>42315</v>
      </c>
      <c r="N37" s="17"/>
      <c r="O37" s="39">
        <v>0</v>
      </c>
      <c r="P37" s="39">
        <v>-10474101</v>
      </c>
      <c r="Q37" s="39">
        <v>-10474101</v>
      </c>
      <c r="R37" s="4" t="s">
        <v>42316</v>
      </c>
      <c r="S37" s="17"/>
      <c r="T37" s="39">
        <v>0</v>
      </c>
      <c r="U37" s="39">
        <v>0</v>
      </c>
      <c r="V37" s="39">
        <v>0</v>
      </c>
      <c r="W37" s="4" t="s">
        <v>42317</v>
      </c>
      <c r="X37" s="17"/>
      <c r="Y37" s="39">
        <v>0</v>
      </c>
      <c r="Z37" s="39">
        <v>0</v>
      </c>
      <c r="AA37" s="39">
        <v>0</v>
      </c>
      <c r="AB37" s="4" t="s">
        <v>42318</v>
      </c>
      <c r="AC37" s="17"/>
      <c r="AD37" s="39">
        <v>0</v>
      </c>
      <c r="AE37" s="39">
        <v>0</v>
      </c>
      <c r="AF37" s="39">
        <v>0</v>
      </c>
      <c r="AG37" s="4" t="s">
        <v>42319</v>
      </c>
      <c r="AH37" s="17"/>
      <c r="AI37" s="39">
        <v>0</v>
      </c>
      <c r="AJ37" s="39">
        <v>0</v>
      </c>
      <c r="AK37" s="39">
        <v>0</v>
      </c>
      <c r="AL37" s="4" t="s">
        <v>42320</v>
      </c>
      <c r="AM37" s="17"/>
      <c r="AN37" s="39">
        <v>0</v>
      </c>
      <c r="AO37" s="39">
        <v>0</v>
      </c>
      <c r="AP37" s="39">
        <v>0</v>
      </c>
      <c r="AQ37" s="4" t="s">
        <v>42321</v>
      </c>
      <c r="AR37" s="17"/>
      <c r="AS37" s="39">
        <v>0</v>
      </c>
      <c r="AT37" s="39">
        <v>0</v>
      </c>
      <c r="AU37" s="39">
        <v>0</v>
      </c>
      <c r="AV37" s="4" t="s">
        <v>42322</v>
      </c>
      <c r="AW37" s="17"/>
      <c r="AX37" s="39">
        <v>0</v>
      </c>
      <c r="AY37" s="39">
        <v>0</v>
      </c>
      <c r="AZ37" s="39">
        <v>0</v>
      </c>
      <c r="BA37" s="4" t="s">
        <v>42323</v>
      </c>
      <c r="BB37" s="17"/>
      <c r="BC37" s="39">
        <v>0</v>
      </c>
      <c r="BD37" s="39">
        <v>0</v>
      </c>
      <c r="BE37" s="39">
        <v>0</v>
      </c>
      <c r="BF37" s="4" t="s">
        <v>42324</v>
      </c>
      <c r="BG37" s="17"/>
      <c r="BH37" s="39">
        <v>0</v>
      </c>
      <c r="BI37" s="39">
        <v>0</v>
      </c>
      <c r="BJ37" s="39">
        <v>0</v>
      </c>
      <c r="BK37" s="4" t="s">
        <v>42325</v>
      </c>
      <c r="BL37" s="17"/>
      <c r="BM37" s="39">
        <v>0</v>
      </c>
      <c r="BN37" s="39">
        <v>0</v>
      </c>
      <c r="BO37" s="39">
        <v>0</v>
      </c>
      <c r="BP37" s="4" t="s">
        <v>42326</v>
      </c>
      <c r="BQ37" s="17"/>
      <c r="BR37" s="39">
        <v>0</v>
      </c>
      <c r="BS37" s="39">
        <v>0</v>
      </c>
      <c r="BT37" s="39">
        <v>0</v>
      </c>
      <c r="BU37" s="4" t="s">
        <v>42327</v>
      </c>
      <c r="BV37" s="17"/>
      <c r="BW37" s="39">
        <v>0</v>
      </c>
      <c r="BX37" s="39">
        <v>0</v>
      </c>
      <c r="BY37" s="39">
        <v>0</v>
      </c>
      <c r="BZ37" s="4" t="s">
        <v>42328</v>
      </c>
      <c r="CA37" s="17"/>
      <c r="CB37" s="39">
        <v>0</v>
      </c>
      <c r="CC37" s="39">
        <v>0</v>
      </c>
      <c r="CD37" s="39">
        <v>0</v>
      </c>
      <c r="CE37" s="4" t="s">
        <v>42329</v>
      </c>
      <c r="CF37" s="17"/>
      <c r="CG37" s="39">
        <v>0</v>
      </c>
      <c r="CH37" s="39">
        <v>0</v>
      </c>
      <c r="CI37" s="39">
        <v>0</v>
      </c>
      <c r="CJ37" s="4" t="s">
        <v>42330</v>
      </c>
      <c r="CK37" s="17"/>
      <c r="CL37" s="39">
        <v>0</v>
      </c>
      <c r="CM37" s="39">
        <v>0</v>
      </c>
      <c r="CN37" s="39">
        <v>0</v>
      </c>
      <c r="CO37" s="4" t="s">
        <v>42331</v>
      </c>
      <c r="CP37" s="17"/>
      <c r="CQ37" s="39">
        <v>0</v>
      </c>
      <c r="CR37" s="39">
        <v>0</v>
      </c>
      <c r="CS37" s="39">
        <v>0</v>
      </c>
      <c r="CT37" s="4" t="s">
        <v>42332</v>
      </c>
      <c r="CU37" s="17"/>
      <c r="CV37" s="39">
        <v>0</v>
      </c>
      <c r="CW37" s="39">
        <v>0</v>
      </c>
      <c r="CX37" s="39">
        <v>0</v>
      </c>
      <c r="CY37" s="4" t="s">
        <v>42333</v>
      </c>
      <c r="CZ37" s="17"/>
      <c r="DA37" s="39">
        <v>0</v>
      </c>
      <c r="DB37" s="39">
        <v>0</v>
      </c>
      <c r="DC37" s="39">
        <v>0</v>
      </c>
      <c r="DD37" s="39" t="s">
        <v>42334</v>
      </c>
      <c r="DE37" s="39"/>
      <c r="DF37" s="39">
        <v>0</v>
      </c>
      <c r="DG37" s="39">
        <v>0</v>
      </c>
      <c r="DH37" s="39">
        <v>0</v>
      </c>
      <c r="DI37" s="4" t="s">
        <v>42335</v>
      </c>
      <c r="DJ37" s="17"/>
      <c r="DK37" s="39">
        <v>0</v>
      </c>
      <c r="DL37" s="39">
        <v>0</v>
      </c>
      <c r="DM37" s="39">
        <v>0</v>
      </c>
      <c r="DN37" s="4" t="s">
        <v>42336</v>
      </c>
      <c r="DO37" s="17"/>
      <c r="DP37" s="39">
        <v>0</v>
      </c>
      <c r="DQ37" s="39">
        <v>0</v>
      </c>
      <c r="DR37" s="39">
        <v>0</v>
      </c>
      <c r="DS37" s="4" t="s">
        <v>42337</v>
      </c>
      <c r="DT37" s="17"/>
      <c r="DU37" s="39">
        <v>0</v>
      </c>
      <c r="DV37" s="39">
        <v>0</v>
      </c>
      <c r="DW37" s="39">
        <v>0</v>
      </c>
      <c r="DX37" s="4" t="s">
        <v>42338</v>
      </c>
      <c r="DY37" s="17"/>
      <c r="DZ37" s="39">
        <v>0</v>
      </c>
      <c r="EA37" s="39">
        <v>0</v>
      </c>
      <c r="EB37" s="39">
        <v>0</v>
      </c>
      <c r="EC37" s="4" t="s">
        <v>42339</v>
      </c>
      <c r="ED37" s="17" t="s">
        <v>24956</v>
      </c>
      <c r="EE37" s="39">
        <v>0</v>
      </c>
      <c r="EF37" s="39">
        <v>0</v>
      </c>
      <c r="EG37" s="39">
        <v>0</v>
      </c>
      <c r="EH37" s="4" t="s">
        <v>42340</v>
      </c>
      <c r="EI37" s="56"/>
      <c r="EJ37" s="56">
        <v>0</v>
      </c>
      <c r="EK37" s="56">
        <v>0</v>
      </c>
      <c r="EL37" s="56">
        <v>0</v>
      </c>
      <c r="EM37" s="4" t="s">
        <v>42341</v>
      </c>
      <c r="EN37" s="17"/>
      <c r="EO37" s="39">
        <v>0</v>
      </c>
      <c r="EP37" s="39">
        <v>0</v>
      </c>
      <c r="EQ37" s="39">
        <v>0</v>
      </c>
      <c r="ER37" s="4" t="s">
        <v>42342</v>
      </c>
      <c r="ET37" s="1">
        <v>0</v>
      </c>
      <c r="EU37" s="1">
        <v>0</v>
      </c>
      <c r="EV37" s="1">
        <v>0</v>
      </c>
      <c r="EW37" s="1" t="s">
        <v>42343</v>
      </c>
      <c r="EX37" s="1" t="s">
        <v>114</v>
      </c>
      <c r="EY37" s="1">
        <v>0</v>
      </c>
      <c r="EZ37" s="1">
        <v>0</v>
      </c>
      <c r="FA37" s="1">
        <v>0</v>
      </c>
      <c r="FB37" s="1" t="s">
        <v>42344</v>
      </c>
      <c r="FD37" s="1">
        <v>0</v>
      </c>
      <c r="FE37" s="1">
        <v>0</v>
      </c>
      <c r="FF37" s="1">
        <v>0</v>
      </c>
      <c r="FH37" s="1">
        <v>0</v>
      </c>
      <c r="FI37" s="1">
        <v>-10474101</v>
      </c>
      <c r="FJ37" s="1">
        <v>-10474101</v>
      </c>
      <c r="FL37" s="1">
        <v>0</v>
      </c>
      <c r="FM37" s="1">
        <v>-10474101</v>
      </c>
      <c r="FN37" s="1">
        <v>-10474101</v>
      </c>
      <c r="FP37" s="1">
        <v>0</v>
      </c>
      <c r="FQ37" s="1">
        <v>0</v>
      </c>
      <c r="FR37" s="1">
        <v>0</v>
      </c>
    </row>
    <row r="38" spans="1:174">
      <c r="A38" s="3">
        <v>69513000</v>
      </c>
      <c r="B38" s="42" t="s">
        <v>45</v>
      </c>
      <c r="C38" s="3" t="s">
        <v>999</v>
      </c>
      <c r="D38" s="5">
        <v>0</v>
      </c>
      <c r="E38" s="5">
        <v>0</v>
      </c>
      <c r="F38" s="4">
        <v>0</v>
      </c>
      <c r="G38" s="4"/>
      <c r="I38" s="5"/>
      <c r="M38" s="1" t="s">
        <v>65295</v>
      </c>
      <c r="N38" s="17" t="s">
        <v>25377</v>
      </c>
      <c r="O38" s="39">
        <v>0</v>
      </c>
      <c r="P38" s="39">
        <v>0</v>
      </c>
      <c r="Q38" s="39">
        <v>0</v>
      </c>
      <c r="R38" s="4" t="s">
        <v>65296</v>
      </c>
      <c r="S38" s="17" t="s">
        <v>25378</v>
      </c>
      <c r="T38" s="39">
        <v>0</v>
      </c>
      <c r="U38" s="39">
        <v>0</v>
      </c>
      <c r="V38" s="39">
        <v>0</v>
      </c>
      <c r="W38" s="4" t="s">
        <v>65297</v>
      </c>
      <c r="X38" s="17" t="s">
        <v>25379</v>
      </c>
      <c r="Y38" s="39">
        <v>0</v>
      </c>
      <c r="Z38" s="39">
        <v>0</v>
      </c>
      <c r="AA38" s="39">
        <v>0</v>
      </c>
      <c r="AB38" s="4" t="s">
        <v>65298</v>
      </c>
      <c r="AC38" s="17" t="s">
        <v>25380</v>
      </c>
      <c r="AD38" s="39">
        <v>0</v>
      </c>
      <c r="AE38" s="39">
        <v>0</v>
      </c>
      <c r="AF38" s="39">
        <v>0</v>
      </c>
      <c r="AG38" s="4" t="s">
        <v>65299</v>
      </c>
      <c r="AH38" s="17" t="s">
        <v>25381</v>
      </c>
      <c r="AI38" s="39">
        <v>0</v>
      </c>
      <c r="AJ38" s="39">
        <v>0</v>
      </c>
      <c r="AK38" s="39">
        <v>0</v>
      </c>
      <c r="AL38" s="4" t="s">
        <v>65300</v>
      </c>
      <c r="AM38" s="17" t="s">
        <v>25382</v>
      </c>
      <c r="AN38" s="39">
        <v>0</v>
      </c>
      <c r="AO38" s="39">
        <v>0</v>
      </c>
      <c r="AP38" s="39">
        <v>0</v>
      </c>
      <c r="AQ38" s="4" t="s">
        <v>65301</v>
      </c>
      <c r="AR38" s="17" t="s">
        <v>25383</v>
      </c>
      <c r="AS38" s="39">
        <v>0</v>
      </c>
      <c r="AT38" s="39">
        <v>0</v>
      </c>
      <c r="AU38" s="39">
        <v>0</v>
      </c>
      <c r="AV38" s="4" t="s">
        <v>65302</v>
      </c>
      <c r="AW38" s="17" t="s">
        <v>25384</v>
      </c>
      <c r="AX38" s="39">
        <v>0</v>
      </c>
      <c r="AY38" s="39">
        <v>0</v>
      </c>
      <c r="AZ38" s="39">
        <v>0</v>
      </c>
      <c r="BA38" s="4" t="s">
        <v>65303</v>
      </c>
      <c r="BB38" s="17" t="s">
        <v>25385</v>
      </c>
      <c r="BC38" s="39">
        <v>0</v>
      </c>
      <c r="BD38" s="39">
        <v>0</v>
      </c>
      <c r="BE38" s="39">
        <v>0</v>
      </c>
      <c r="BF38" s="4" t="s">
        <v>65304</v>
      </c>
      <c r="BG38" s="17" t="s">
        <v>25386</v>
      </c>
      <c r="BH38" s="39">
        <v>0</v>
      </c>
      <c r="BI38" s="39">
        <v>0</v>
      </c>
      <c r="BJ38" s="39">
        <v>0</v>
      </c>
      <c r="BK38" s="4" t="s">
        <v>65305</v>
      </c>
      <c r="BL38" s="17" t="s">
        <v>25387</v>
      </c>
      <c r="BM38" s="39">
        <v>0</v>
      </c>
      <c r="BN38" s="39">
        <v>0</v>
      </c>
      <c r="BO38" s="39">
        <v>0</v>
      </c>
      <c r="BP38" s="4" t="s">
        <v>65306</v>
      </c>
      <c r="BQ38" s="17" t="s">
        <v>25388</v>
      </c>
      <c r="BR38" s="39">
        <v>0</v>
      </c>
      <c r="BS38" s="39">
        <v>0</v>
      </c>
      <c r="BT38" s="39">
        <v>0</v>
      </c>
      <c r="BU38" s="4" t="s">
        <v>65307</v>
      </c>
      <c r="BV38" s="17" t="s">
        <v>25389</v>
      </c>
      <c r="BW38" s="39">
        <v>0</v>
      </c>
      <c r="BX38" s="39">
        <v>0</v>
      </c>
      <c r="BY38" s="39">
        <v>0</v>
      </c>
      <c r="BZ38" s="4" t="s">
        <v>65308</v>
      </c>
      <c r="CA38" s="17" t="s">
        <v>25390</v>
      </c>
      <c r="CB38" s="39">
        <v>0</v>
      </c>
      <c r="CC38" s="39">
        <v>0</v>
      </c>
      <c r="CD38" s="39">
        <v>0</v>
      </c>
      <c r="CE38" s="4" t="s">
        <v>65309</v>
      </c>
      <c r="CF38" s="17" t="s">
        <v>25391</v>
      </c>
      <c r="CG38" s="39">
        <v>0</v>
      </c>
      <c r="CH38" s="39">
        <v>0</v>
      </c>
      <c r="CI38" s="39">
        <v>0</v>
      </c>
      <c r="CJ38" s="4" t="s">
        <v>65310</v>
      </c>
      <c r="CK38" s="17" t="s">
        <v>25392</v>
      </c>
      <c r="CL38" s="39">
        <v>0</v>
      </c>
      <c r="CM38" s="39">
        <v>0</v>
      </c>
      <c r="CN38" s="39">
        <v>0</v>
      </c>
      <c r="CO38" s="4" t="s">
        <v>65311</v>
      </c>
      <c r="CP38" s="17" t="s">
        <v>25393</v>
      </c>
      <c r="CQ38" s="39">
        <v>0</v>
      </c>
      <c r="CR38" s="39">
        <v>0</v>
      </c>
      <c r="CS38" s="39">
        <v>0</v>
      </c>
      <c r="CT38" s="4" t="s">
        <v>65312</v>
      </c>
      <c r="CU38" s="17" t="s">
        <v>25394</v>
      </c>
      <c r="CV38" s="39">
        <v>0</v>
      </c>
      <c r="CW38" s="39">
        <v>0</v>
      </c>
      <c r="CX38" s="39">
        <v>0</v>
      </c>
      <c r="CY38" s="4" t="s">
        <v>65313</v>
      </c>
      <c r="CZ38" s="17" t="s">
        <v>25395</v>
      </c>
      <c r="DA38" s="39">
        <v>0</v>
      </c>
      <c r="DB38" s="39">
        <v>0</v>
      </c>
      <c r="DC38" s="39">
        <v>0</v>
      </c>
      <c r="DD38" s="39" t="s">
        <v>65314</v>
      </c>
      <c r="DE38" s="39" t="s">
        <v>25396</v>
      </c>
      <c r="DF38" s="39">
        <v>0</v>
      </c>
      <c r="DG38" s="39">
        <v>0</v>
      </c>
      <c r="DH38" s="39">
        <v>0</v>
      </c>
      <c r="DI38" s="4" t="s">
        <v>65315</v>
      </c>
      <c r="DJ38" s="17" t="s">
        <v>25397</v>
      </c>
      <c r="DK38" s="39">
        <v>0</v>
      </c>
      <c r="DL38" s="39">
        <v>0</v>
      </c>
      <c r="DM38" s="39">
        <v>0</v>
      </c>
      <c r="DN38" s="4" t="s">
        <v>65316</v>
      </c>
      <c r="DO38" s="17" t="s">
        <v>25398</v>
      </c>
      <c r="DP38" s="39">
        <v>0</v>
      </c>
      <c r="DQ38" s="39">
        <v>0</v>
      </c>
      <c r="DR38" s="39">
        <v>0</v>
      </c>
      <c r="DS38" s="4" t="s">
        <v>65317</v>
      </c>
      <c r="DT38" s="17" t="s">
        <v>25399</v>
      </c>
      <c r="DU38" s="39">
        <v>0</v>
      </c>
      <c r="DV38" s="39">
        <v>0</v>
      </c>
      <c r="DW38" s="39">
        <v>0</v>
      </c>
      <c r="DX38" s="4" t="s">
        <v>65318</v>
      </c>
      <c r="DY38" s="17" t="s">
        <v>25400</v>
      </c>
      <c r="DZ38" s="39">
        <v>0</v>
      </c>
      <c r="EA38" s="39">
        <v>0</v>
      </c>
      <c r="EB38" s="39">
        <v>0</v>
      </c>
      <c r="EC38" s="4" t="s">
        <v>65319</v>
      </c>
      <c r="ED38" s="17" t="s">
        <v>25401</v>
      </c>
      <c r="EE38" s="39">
        <v>0</v>
      </c>
      <c r="EF38" s="39">
        <v>0</v>
      </c>
      <c r="EG38" s="39">
        <v>0</v>
      </c>
      <c r="EH38" s="4" t="s">
        <v>65320</v>
      </c>
      <c r="EI38" s="56" t="s">
        <v>25402</v>
      </c>
      <c r="EJ38" s="56">
        <v>0</v>
      </c>
      <c r="EK38" s="56">
        <v>0</v>
      </c>
      <c r="EL38" s="56">
        <v>0</v>
      </c>
      <c r="EM38" s="4" t="s">
        <v>65321</v>
      </c>
      <c r="EN38" s="17" t="s">
        <v>25403</v>
      </c>
      <c r="EO38" s="39">
        <v>0</v>
      </c>
      <c r="EP38" s="39">
        <v>0</v>
      </c>
      <c r="EQ38" s="39">
        <v>0</v>
      </c>
      <c r="ER38" s="4" t="s">
        <v>65322</v>
      </c>
      <c r="ES38" s="1" t="s">
        <v>25404</v>
      </c>
      <c r="ET38" s="1">
        <v>0</v>
      </c>
      <c r="EU38" s="1">
        <v>0</v>
      </c>
      <c r="EV38" s="1">
        <v>0</v>
      </c>
      <c r="EW38" s="1" t="s">
        <v>65323</v>
      </c>
      <c r="EX38" s="1" t="s">
        <v>25405</v>
      </c>
      <c r="EY38" s="1">
        <v>0</v>
      </c>
      <c r="EZ38" s="1">
        <v>0</v>
      </c>
      <c r="FA38" s="1">
        <v>0</v>
      </c>
      <c r="FB38" s="1" t="s">
        <v>65324</v>
      </c>
      <c r="FC38" s="1" t="s">
        <v>25406</v>
      </c>
      <c r="FD38" s="1">
        <v>0</v>
      </c>
      <c r="FE38" s="1">
        <v>0</v>
      </c>
      <c r="FF38" s="1">
        <v>0</v>
      </c>
      <c r="FH38" s="1">
        <v>0</v>
      </c>
      <c r="FI38" s="1">
        <v>0</v>
      </c>
      <c r="FJ38" s="1">
        <v>0</v>
      </c>
      <c r="FL38" s="1">
        <v>0</v>
      </c>
      <c r="FM38" s="1">
        <v>0</v>
      </c>
      <c r="FN38" s="1">
        <v>0</v>
      </c>
      <c r="FP38" s="1">
        <v>0</v>
      </c>
      <c r="FQ38" s="1">
        <v>0</v>
      </c>
      <c r="FR38" s="1">
        <v>0</v>
      </c>
    </row>
    <row r="39" spans="1:174">
      <c r="A39" s="3">
        <v>69513001</v>
      </c>
      <c r="B39" s="42" t="s">
        <v>45</v>
      </c>
      <c r="C39" s="3" t="s">
        <v>1000</v>
      </c>
      <c r="D39" s="5">
        <v>0</v>
      </c>
      <c r="E39" s="5">
        <v>-942682</v>
      </c>
      <c r="F39" s="4">
        <v>-942682</v>
      </c>
      <c r="G39" s="4"/>
      <c r="I39" s="5"/>
      <c r="M39" s="1" t="s">
        <v>65325</v>
      </c>
      <c r="N39" s="17" t="s">
        <v>25407</v>
      </c>
      <c r="O39" s="39">
        <v>0</v>
      </c>
      <c r="P39" s="39">
        <v>-942682</v>
      </c>
      <c r="Q39" s="39">
        <v>-942682</v>
      </c>
      <c r="R39" s="4" t="s">
        <v>65326</v>
      </c>
      <c r="S39" s="17" t="s">
        <v>25408</v>
      </c>
      <c r="T39" s="39">
        <v>0</v>
      </c>
      <c r="U39" s="39">
        <v>0</v>
      </c>
      <c r="V39" s="39">
        <v>0</v>
      </c>
      <c r="W39" s="4" t="s">
        <v>65327</v>
      </c>
      <c r="X39" s="17" t="s">
        <v>25409</v>
      </c>
      <c r="Y39" s="39">
        <v>0</v>
      </c>
      <c r="Z39" s="39">
        <v>0</v>
      </c>
      <c r="AA39" s="39">
        <v>0</v>
      </c>
      <c r="AB39" s="4" t="s">
        <v>65328</v>
      </c>
      <c r="AC39" s="17" t="s">
        <v>25410</v>
      </c>
      <c r="AD39" s="39">
        <v>0</v>
      </c>
      <c r="AE39" s="39">
        <v>0</v>
      </c>
      <c r="AF39" s="39">
        <v>0</v>
      </c>
      <c r="AG39" s="4" t="s">
        <v>65329</v>
      </c>
      <c r="AH39" s="17" t="s">
        <v>25411</v>
      </c>
      <c r="AI39" s="39">
        <v>0</v>
      </c>
      <c r="AJ39" s="39">
        <v>0</v>
      </c>
      <c r="AK39" s="39">
        <v>0</v>
      </c>
      <c r="AL39" s="4" t="s">
        <v>65330</v>
      </c>
      <c r="AM39" s="17" t="s">
        <v>25412</v>
      </c>
      <c r="AN39" s="39">
        <v>0</v>
      </c>
      <c r="AO39" s="39">
        <v>0</v>
      </c>
      <c r="AP39" s="39">
        <v>0</v>
      </c>
      <c r="AQ39" s="4" t="s">
        <v>65331</v>
      </c>
      <c r="AR39" s="17" t="s">
        <v>25413</v>
      </c>
      <c r="AS39" s="39">
        <v>0</v>
      </c>
      <c r="AT39" s="39">
        <v>0</v>
      </c>
      <c r="AU39" s="39">
        <v>0</v>
      </c>
      <c r="AV39" s="4" t="s">
        <v>65332</v>
      </c>
      <c r="AW39" s="17" t="s">
        <v>25414</v>
      </c>
      <c r="AX39" s="39">
        <v>0</v>
      </c>
      <c r="AY39" s="39">
        <v>0</v>
      </c>
      <c r="AZ39" s="39">
        <v>0</v>
      </c>
      <c r="BA39" s="4" t="s">
        <v>65333</v>
      </c>
      <c r="BB39" s="17" t="s">
        <v>25415</v>
      </c>
      <c r="BC39" s="39">
        <v>0</v>
      </c>
      <c r="BD39" s="39">
        <v>0</v>
      </c>
      <c r="BE39" s="39">
        <v>0</v>
      </c>
      <c r="BF39" s="4" t="s">
        <v>65334</v>
      </c>
      <c r="BG39" s="17" t="s">
        <v>25416</v>
      </c>
      <c r="BH39" s="39">
        <v>0</v>
      </c>
      <c r="BI39" s="39">
        <v>0</v>
      </c>
      <c r="BJ39" s="39">
        <v>0</v>
      </c>
      <c r="BK39" s="4" t="s">
        <v>65335</v>
      </c>
      <c r="BL39" s="17" t="s">
        <v>25417</v>
      </c>
      <c r="BM39" s="39">
        <v>0</v>
      </c>
      <c r="BN39" s="39">
        <v>0</v>
      </c>
      <c r="BO39" s="39">
        <v>0</v>
      </c>
      <c r="BP39" s="4" t="s">
        <v>65336</v>
      </c>
      <c r="BQ39" s="17" t="s">
        <v>25418</v>
      </c>
      <c r="BR39" s="39">
        <v>0</v>
      </c>
      <c r="BS39" s="39">
        <v>0</v>
      </c>
      <c r="BT39" s="39">
        <v>0</v>
      </c>
      <c r="BU39" s="4" t="s">
        <v>65337</v>
      </c>
      <c r="BV39" s="17" t="s">
        <v>25419</v>
      </c>
      <c r="BW39" s="39">
        <v>0</v>
      </c>
      <c r="BX39" s="39">
        <v>0</v>
      </c>
      <c r="BY39" s="39">
        <v>0</v>
      </c>
      <c r="BZ39" s="4" t="s">
        <v>65338</v>
      </c>
      <c r="CA39" s="17" t="s">
        <v>25420</v>
      </c>
      <c r="CB39" s="39">
        <v>0</v>
      </c>
      <c r="CC39" s="39">
        <v>0</v>
      </c>
      <c r="CD39" s="39">
        <v>0</v>
      </c>
      <c r="CE39" s="4" t="s">
        <v>65339</v>
      </c>
      <c r="CF39" s="17" t="s">
        <v>25421</v>
      </c>
      <c r="CG39" s="39">
        <v>0</v>
      </c>
      <c r="CH39" s="39">
        <v>0</v>
      </c>
      <c r="CI39" s="39">
        <v>0</v>
      </c>
      <c r="CJ39" s="4" t="s">
        <v>65340</v>
      </c>
      <c r="CK39" s="17" t="s">
        <v>25422</v>
      </c>
      <c r="CL39" s="39">
        <v>0</v>
      </c>
      <c r="CM39" s="39">
        <v>0</v>
      </c>
      <c r="CN39" s="39">
        <v>0</v>
      </c>
      <c r="CO39" s="4" t="s">
        <v>65341</v>
      </c>
      <c r="CP39" s="17" t="s">
        <v>25423</v>
      </c>
      <c r="CQ39" s="39">
        <v>0</v>
      </c>
      <c r="CR39" s="39">
        <v>0</v>
      </c>
      <c r="CS39" s="39">
        <v>0</v>
      </c>
      <c r="CT39" s="4" t="s">
        <v>65342</v>
      </c>
      <c r="CU39" s="17" t="s">
        <v>25424</v>
      </c>
      <c r="CV39" s="39">
        <v>0</v>
      </c>
      <c r="CW39" s="39">
        <v>0</v>
      </c>
      <c r="CX39" s="39">
        <v>0</v>
      </c>
      <c r="CY39" s="4" t="s">
        <v>65343</v>
      </c>
      <c r="CZ39" s="17" t="s">
        <v>25425</v>
      </c>
      <c r="DA39" s="39">
        <v>0</v>
      </c>
      <c r="DB39" s="39">
        <v>0</v>
      </c>
      <c r="DC39" s="39">
        <v>0</v>
      </c>
      <c r="DD39" s="39" t="s">
        <v>65344</v>
      </c>
      <c r="DE39" s="39" t="s">
        <v>25426</v>
      </c>
      <c r="DF39" s="39">
        <v>0</v>
      </c>
      <c r="DG39" s="39">
        <v>0</v>
      </c>
      <c r="DH39" s="39">
        <v>0</v>
      </c>
      <c r="DI39" s="4" t="s">
        <v>65345</v>
      </c>
      <c r="DJ39" s="17" t="s">
        <v>25427</v>
      </c>
      <c r="DK39" s="39">
        <v>0</v>
      </c>
      <c r="DL39" s="39">
        <v>0</v>
      </c>
      <c r="DM39" s="39">
        <v>0</v>
      </c>
      <c r="DN39" s="4" t="s">
        <v>65346</v>
      </c>
      <c r="DO39" s="17" t="s">
        <v>25428</v>
      </c>
      <c r="DP39" s="39">
        <v>0</v>
      </c>
      <c r="DQ39" s="39">
        <v>0</v>
      </c>
      <c r="DR39" s="39">
        <v>0</v>
      </c>
      <c r="DS39" s="4" t="s">
        <v>65347</v>
      </c>
      <c r="DT39" s="17" t="s">
        <v>25429</v>
      </c>
      <c r="DU39" s="39">
        <v>0</v>
      </c>
      <c r="DV39" s="39">
        <v>0</v>
      </c>
      <c r="DW39" s="39">
        <v>0</v>
      </c>
      <c r="DX39" s="4" t="s">
        <v>65348</v>
      </c>
      <c r="DY39" s="17" t="s">
        <v>25430</v>
      </c>
      <c r="DZ39" s="39">
        <v>0</v>
      </c>
      <c r="EA39" s="39">
        <v>0</v>
      </c>
      <c r="EB39" s="39">
        <v>0</v>
      </c>
      <c r="EC39" s="4" t="s">
        <v>65349</v>
      </c>
      <c r="ED39" s="17" t="s">
        <v>25431</v>
      </c>
      <c r="EE39" s="39">
        <v>0</v>
      </c>
      <c r="EF39" s="39">
        <v>0</v>
      </c>
      <c r="EG39" s="39">
        <v>0</v>
      </c>
      <c r="EH39" s="4" t="s">
        <v>65350</v>
      </c>
      <c r="EI39" s="56" t="s">
        <v>25432</v>
      </c>
      <c r="EJ39" s="56">
        <v>0</v>
      </c>
      <c r="EK39" s="56">
        <v>0</v>
      </c>
      <c r="EL39" s="56">
        <v>0</v>
      </c>
      <c r="EM39" s="4" t="s">
        <v>65351</v>
      </c>
      <c r="EN39" s="17" t="s">
        <v>25433</v>
      </c>
      <c r="EO39" s="39">
        <v>0</v>
      </c>
      <c r="EP39" s="39">
        <v>0</v>
      </c>
      <c r="EQ39" s="39">
        <v>0</v>
      </c>
      <c r="ER39" s="4" t="s">
        <v>65352</v>
      </c>
      <c r="ES39" s="1" t="s">
        <v>25434</v>
      </c>
      <c r="ET39" s="1">
        <v>0</v>
      </c>
      <c r="EU39" s="1">
        <v>0</v>
      </c>
      <c r="EV39" s="1">
        <v>0</v>
      </c>
      <c r="EW39" s="1" t="s">
        <v>65353</v>
      </c>
      <c r="EX39" s="1" t="s">
        <v>25435</v>
      </c>
      <c r="EY39" s="1">
        <v>0</v>
      </c>
      <c r="EZ39" s="1">
        <v>0</v>
      </c>
      <c r="FA39" s="1">
        <v>0</v>
      </c>
      <c r="FB39" s="1" t="s">
        <v>65354</v>
      </c>
      <c r="FC39" s="1" t="s">
        <v>25436</v>
      </c>
      <c r="FD39" s="1">
        <v>0</v>
      </c>
      <c r="FE39" s="1">
        <v>0</v>
      </c>
      <c r="FF39" s="1">
        <v>0</v>
      </c>
      <c r="FH39" s="1">
        <v>0</v>
      </c>
      <c r="FI39" s="1">
        <v>-942682</v>
      </c>
      <c r="FJ39" s="1">
        <v>-942682</v>
      </c>
      <c r="FL39" s="1">
        <v>0</v>
      </c>
      <c r="FM39" s="1">
        <v>-942682</v>
      </c>
      <c r="FN39" s="1">
        <v>-942682</v>
      </c>
      <c r="FP39" s="1">
        <v>0</v>
      </c>
      <c r="FQ39" s="1">
        <v>0</v>
      </c>
      <c r="FR39" s="1">
        <v>0</v>
      </c>
    </row>
    <row r="40" spans="1:174">
      <c r="A40" s="3">
        <v>69513002</v>
      </c>
      <c r="B40" s="42" t="s">
        <v>45</v>
      </c>
      <c r="C40" s="3" t="s">
        <v>1001</v>
      </c>
      <c r="D40" s="5">
        <v>0</v>
      </c>
      <c r="E40" s="5">
        <v>-493757</v>
      </c>
      <c r="F40" s="4">
        <v>-493757</v>
      </c>
      <c r="G40" s="4"/>
      <c r="I40" s="5"/>
      <c r="J40" s="55">
        <v>1</v>
      </c>
      <c r="K40" s="55"/>
      <c r="L40" s="55"/>
      <c r="M40" s="55" t="s">
        <v>65355</v>
      </c>
      <c r="N40" s="17" t="s">
        <v>25437</v>
      </c>
      <c r="O40" s="39">
        <v>0</v>
      </c>
      <c r="P40" s="39">
        <v>-493757</v>
      </c>
      <c r="Q40" s="39">
        <v>-493757</v>
      </c>
      <c r="R40" s="4" t="s">
        <v>65356</v>
      </c>
      <c r="S40" s="17" t="s">
        <v>25438</v>
      </c>
      <c r="T40" s="39">
        <v>0</v>
      </c>
      <c r="U40" s="39">
        <v>0</v>
      </c>
      <c r="V40" s="39">
        <v>0</v>
      </c>
      <c r="W40" s="4" t="s">
        <v>65357</v>
      </c>
      <c r="X40" s="17" t="s">
        <v>25439</v>
      </c>
      <c r="Y40" s="39">
        <v>0</v>
      </c>
      <c r="Z40" s="39">
        <v>0</v>
      </c>
      <c r="AA40" s="39">
        <v>0</v>
      </c>
      <c r="AB40" s="4" t="s">
        <v>65358</v>
      </c>
      <c r="AC40" s="17" t="s">
        <v>25440</v>
      </c>
      <c r="AD40" s="39">
        <v>0</v>
      </c>
      <c r="AE40" s="39">
        <v>0</v>
      </c>
      <c r="AF40" s="39">
        <v>0</v>
      </c>
      <c r="AG40" s="4" t="s">
        <v>65359</v>
      </c>
      <c r="AH40" s="17" t="s">
        <v>25441</v>
      </c>
      <c r="AI40" s="39">
        <v>0</v>
      </c>
      <c r="AJ40" s="39">
        <v>0</v>
      </c>
      <c r="AK40" s="39">
        <v>0</v>
      </c>
      <c r="AL40" s="4" t="s">
        <v>65360</v>
      </c>
      <c r="AM40" s="17" t="s">
        <v>25442</v>
      </c>
      <c r="AN40" s="39">
        <v>0</v>
      </c>
      <c r="AO40" s="39">
        <v>0</v>
      </c>
      <c r="AP40" s="39">
        <v>0</v>
      </c>
      <c r="AQ40" s="4" t="s">
        <v>65361</v>
      </c>
      <c r="AR40" s="17" t="s">
        <v>25443</v>
      </c>
      <c r="AS40" s="39">
        <v>0</v>
      </c>
      <c r="AT40" s="39">
        <v>0</v>
      </c>
      <c r="AU40" s="39">
        <v>0</v>
      </c>
      <c r="AV40" s="4" t="s">
        <v>65362</v>
      </c>
      <c r="AW40" s="17" t="s">
        <v>25444</v>
      </c>
      <c r="AX40" s="39">
        <v>0</v>
      </c>
      <c r="AY40" s="39">
        <v>0</v>
      </c>
      <c r="AZ40" s="39">
        <v>0</v>
      </c>
      <c r="BA40" s="4" t="s">
        <v>65363</v>
      </c>
      <c r="BB40" s="17" t="s">
        <v>25445</v>
      </c>
      <c r="BC40" s="39">
        <v>0</v>
      </c>
      <c r="BD40" s="39">
        <v>0</v>
      </c>
      <c r="BE40" s="39">
        <v>0</v>
      </c>
      <c r="BF40" s="4" t="s">
        <v>65364</v>
      </c>
      <c r="BG40" s="17" t="s">
        <v>25446</v>
      </c>
      <c r="BH40" s="39">
        <v>0</v>
      </c>
      <c r="BI40" s="39">
        <v>0</v>
      </c>
      <c r="BJ40" s="39">
        <v>0</v>
      </c>
      <c r="BK40" s="4" t="s">
        <v>65365</v>
      </c>
      <c r="BL40" s="17" t="s">
        <v>25447</v>
      </c>
      <c r="BM40" s="39">
        <v>0</v>
      </c>
      <c r="BN40" s="39">
        <v>0</v>
      </c>
      <c r="BO40" s="39">
        <v>0</v>
      </c>
      <c r="BP40" s="4" t="s">
        <v>65366</v>
      </c>
      <c r="BQ40" s="17" t="s">
        <v>25448</v>
      </c>
      <c r="BR40" s="39">
        <v>0</v>
      </c>
      <c r="BS40" s="39">
        <v>0</v>
      </c>
      <c r="BT40" s="39">
        <v>0</v>
      </c>
      <c r="BU40" s="4" t="s">
        <v>65367</v>
      </c>
      <c r="BV40" s="17" t="s">
        <v>25449</v>
      </c>
      <c r="BW40" s="39">
        <v>0</v>
      </c>
      <c r="BX40" s="39">
        <v>0</v>
      </c>
      <c r="BY40" s="39">
        <v>0</v>
      </c>
      <c r="BZ40" s="4" t="s">
        <v>65368</v>
      </c>
      <c r="CA40" s="17" t="s">
        <v>25450</v>
      </c>
      <c r="CB40" s="39">
        <v>0</v>
      </c>
      <c r="CC40" s="39">
        <v>0</v>
      </c>
      <c r="CD40" s="39">
        <v>0</v>
      </c>
      <c r="CE40" s="4" t="s">
        <v>65369</v>
      </c>
      <c r="CF40" s="17" t="s">
        <v>25451</v>
      </c>
      <c r="CG40" s="39">
        <v>0</v>
      </c>
      <c r="CH40" s="39">
        <v>0</v>
      </c>
      <c r="CI40" s="39">
        <v>0</v>
      </c>
      <c r="CJ40" s="4" t="s">
        <v>65370</v>
      </c>
      <c r="CK40" s="17" t="s">
        <v>25452</v>
      </c>
      <c r="CL40" s="39">
        <v>0</v>
      </c>
      <c r="CM40" s="39">
        <v>0</v>
      </c>
      <c r="CN40" s="39">
        <v>0</v>
      </c>
      <c r="CO40" s="4" t="s">
        <v>65371</v>
      </c>
      <c r="CP40" s="17" t="s">
        <v>25453</v>
      </c>
      <c r="CQ40" s="39">
        <v>0</v>
      </c>
      <c r="CR40" s="39">
        <v>0</v>
      </c>
      <c r="CS40" s="39">
        <v>0</v>
      </c>
      <c r="CT40" s="4" t="s">
        <v>65372</v>
      </c>
      <c r="CU40" s="17" t="s">
        <v>25454</v>
      </c>
      <c r="CV40" s="39">
        <v>0</v>
      </c>
      <c r="CW40" s="39">
        <v>0</v>
      </c>
      <c r="CX40" s="39">
        <v>0</v>
      </c>
      <c r="CY40" s="4" t="s">
        <v>65373</v>
      </c>
      <c r="CZ40" s="17" t="s">
        <v>25455</v>
      </c>
      <c r="DA40" s="39">
        <v>0</v>
      </c>
      <c r="DB40" s="39">
        <v>0</v>
      </c>
      <c r="DC40" s="39">
        <v>0</v>
      </c>
      <c r="DD40" s="39" t="s">
        <v>65374</v>
      </c>
      <c r="DE40" s="39" t="s">
        <v>25456</v>
      </c>
      <c r="DF40" s="39">
        <v>0</v>
      </c>
      <c r="DG40" s="39">
        <v>0</v>
      </c>
      <c r="DH40" s="39">
        <v>0</v>
      </c>
      <c r="DI40" s="4" t="s">
        <v>65375</v>
      </c>
      <c r="DJ40" s="17" t="s">
        <v>25457</v>
      </c>
      <c r="DK40" s="39">
        <v>0</v>
      </c>
      <c r="DL40" s="39">
        <v>0</v>
      </c>
      <c r="DM40" s="39">
        <v>0</v>
      </c>
      <c r="DN40" s="4" t="s">
        <v>65376</v>
      </c>
      <c r="DO40" s="17" t="s">
        <v>25458</v>
      </c>
      <c r="DP40" s="39">
        <v>0</v>
      </c>
      <c r="DQ40" s="39">
        <v>0</v>
      </c>
      <c r="DR40" s="39">
        <v>0</v>
      </c>
      <c r="DS40" s="4" t="s">
        <v>65377</v>
      </c>
      <c r="DT40" s="17" t="s">
        <v>25459</v>
      </c>
      <c r="DU40" s="39">
        <v>0</v>
      </c>
      <c r="DV40" s="39">
        <v>0</v>
      </c>
      <c r="DW40" s="39">
        <v>0</v>
      </c>
      <c r="DX40" s="4" t="s">
        <v>65378</v>
      </c>
      <c r="DY40" s="17" t="s">
        <v>25460</v>
      </c>
      <c r="DZ40" s="39">
        <v>0</v>
      </c>
      <c r="EA40" s="39">
        <v>0</v>
      </c>
      <c r="EB40" s="39">
        <v>0</v>
      </c>
      <c r="EC40" s="4" t="s">
        <v>65379</v>
      </c>
      <c r="ED40" s="17" t="s">
        <v>25461</v>
      </c>
      <c r="EE40" s="39">
        <v>0</v>
      </c>
      <c r="EF40" s="39">
        <v>0</v>
      </c>
      <c r="EG40" s="39">
        <v>0</v>
      </c>
      <c r="EH40" s="4" t="s">
        <v>65380</v>
      </c>
      <c r="EI40" s="56" t="s">
        <v>25462</v>
      </c>
      <c r="EJ40" s="56">
        <v>0</v>
      </c>
      <c r="EK40" s="56">
        <v>0</v>
      </c>
      <c r="EL40" s="56">
        <v>0</v>
      </c>
      <c r="EM40" s="4" t="s">
        <v>65381</v>
      </c>
      <c r="EN40" s="17" t="s">
        <v>25463</v>
      </c>
      <c r="EO40" s="39">
        <v>0</v>
      </c>
      <c r="EP40" s="39">
        <v>0</v>
      </c>
      <c r="EQ40" s="39">
        <v>0</v>
      </c>
      <c r="ER40" s="4" t="s">
        <v>65382</v>
      </c>
      <c r="ES40" s="1" t="s">
        <v>25464</v>
      </c>
      <c r="ET40" s="1">
        <v>0</v>
      </c>
      <c r="EU40" s="1">
        <v>0</v>
      </c>
      <c r="EV40" s="1">
        <v>0</v>
      </c>
      <c r="EW40" s="1" t="s">
        <v>65383</v>
      </c>
      <c r="EX40" s="1" t="s">
        <v>25465</v>
      </c>
      <c r="EY40" s="1">
        <v>0</v>
      </c>
      <c r="EZ40" s="1">
        <v>0</v>
      </c>
      <c r="FA40" s="1">
        <v>0</v>
      </c>
      <c r="FB40" s="1" t="s">
        <v>65384</v>
      </c>
      <c r="FC40" s="1" t="s">
        <v>25466</v>
      </c>
      <c r="FD40" s="1">
        <v>0</v>
      </c>
      <c r="FE40" s="1">
        <v>0</v>
      </c>
      <c r="FF40" s="1">
        <v>0</v>
      </c>
      <c r="FH40" s="1">
        <v>0</v>
      </c>
      <c r="FI40" s="1">
        <v>-493757</v>
      </c>
      <c r="FJ40" s="1">
        <v>-493757</v>
      </c>
      <c r="FL40" s="1">
        <v>0</v>
      </c>
      <c r="FM40" s="1">
        <v>-493757</v>
      </c>
      <c r="FN40" s="1">
        <v>-493757</v>
      </c>
      <c r="FP40" s="1">
        <v>0</v>
      </c>
      <c r="FQ40" s="1">
        <v>0</v>
      </c>
      <c r="FR40" s="1">
        <v>0</v>
      </c>
    </row>
    <row r="41" spans="1:174">
      <c r="A41" s="3">
        <v>69513003</v>
      </c>
      <c r="B41" s="42" t="s">
        <v>45</v>
      </c>
      <c r="C41" s="3" t="s">
        <v>1002</v>
      </c>
      <c r="D41" s="5">
        <v>0</v>
      </c>
      <c r="E41" s="5">
        <v>-131931</v>
      </c>
      <c r="F41" s="4">
        <v>-131931</v>
      </c>
      <c r="G41" s="4"/>
      <c r="I41" s="5"/>
      <c r="J41" s="55">
        <v>1</v>
      </c>
      <c r="K41" s="55"/>
      <c r="L41" s="55"/>
      <c r="M41" s="55" t="s">
        <v>65385</v>
      </c>
      <c r="N41" s="17" t="s">
        <v>25467</v>
      </c>
      <c r="O41" s="39">
        <v>0</v>
      </c>
      <c r="P41" s="39">
        <v>-131931</v>
      </c>
      <c r="Q41" s="39">
        <v>-131931</v>
      </c>
      <c r="R41" s="4" t="s">
        <v>65386</v>
      </c>
      <c r="S41" s="17" t="s">
        <v>25468</v>
      </c>
      <c r="T41" s="39">
        <v>0</v>
      </c>
      <c r="U41" s="39">
        <v>0</v>
      </c>
      <c r="V41" s="39">
        <v>0</v>
      </c>
      <c r="W41" s="4" t="s">
        <v>65387</v>
      </c>
      <c r="X41" s="17" t="s">
        <v>25469</v>
      </c>
      <c r="Y41" s="39">
        <v>0</v>
      </c>
      <c r="Z41" s="39">
        <v>0</v>
      </c>
      <c r="AA41" s="39">
        <v>0</v>
      </c>
      <c r="AB41" s="4" t="s">
        <v>65388</v>
      </c>
      <c r="AC41" s="17" t="s">
        <v>25470</v>
      </c>
      <c r="AD41" s="39">
        <v>0</v>
      </c>
      <c r="AE41" s="39">
        <v>0</v>
      </c>
      <c r="AF41" s="39">
        <v>0</v>
      </c>
      <c r="AG41" s="4" t="s">
        <v>65389</v>
      </c>
      <c r="AH41" s="17" t="s">
        <v>25471</v>
      </c>
      <c r="AI41" s="39">
        <v>0</v>
      </c>
      <c r="AJ41" s="39">
        <v>0</v>
      </c>
      <c r="AK41" s="39">
        <v>0</v>
      </c>
      <c r="AL41" s="4" t="s">
        <v>65390</v>
      </c>
      <c r="AM41" s="17" t="s">
        <v>25472</v>
      </c>
      <c r="AN41" s="39">
        <v>0</v>
      </c>
      <c r="AO41" s="39">
        <v>0</v>
      </c>
      <c r="AP41" s="39">
        <v>0</v>
      </c>
      <c r="AQ41" s="4" t="s">
        <v>65391</v>
      </c>
      <c r="AR41" s="17" t="s">
        <v>25473</v>
      </c>
      <c r="AS41" s="39">
        <v>0</v>
      </c>
      <c r="AT41" s="39">
        <v>0</v>
      </c>
      <c r="AU41" s="39">
        <v>0</v>
      </c>
      <c r="AV41" s="4" t="s">
        <v>65392</v>
      </c>
      <c r="AW41" s="17" t="s">
        <v>25474</v>
      </c>
      <c r="AX41" s="39">
        <v>0</v>
      </c>
      <c r="AY41" s="39">
        <v>0</v>
      </c>
      <c r="AZ41" s="39">
        <v>0</v>
      </c>
      <c r="BA41" s="4" t="s">
        <v>65393</v>
      </c>
      <c r="BB41" s="17" t="s">
        <v>25475</v>
      </c>
      <c r="BC41" s="39">
        <v>0</v>
      </c>
      <c r="BD41" s="39">
        <v>0</v>
      </c>
      <c r="BE41" s="39">
        <v>0</v>
      </c>
      <c r="BF41" s="4" t="s">
        <v>65394</v>
      </c>
      <c r="BG41" s="17" t="s">
        <v>25476</v>
      </c>
      <c r="BH41" s="39">
        <v>0</v>
      </c>
      <c r="BI41" s="39">
        <v>0</v>
      </c>
      <c r="BJ41" s="39">
        <v>0</v>
      </c>
      <c r="BK41" s="4" t="s">
        <v>65395</v>
      </c>
      <c r="BL41" s="17" t="s">
        <v>25477</v>
      </c>
      <c r="BM41" s="39">
        <v>0</v>
      </c>
      <c r="BN41" s="39">
        <v>0</v>
      </c>
      <c r="BO41" s="39">
        <v>0</v>
      </c>
      <c r="BP41" s="4" t="s">
        <v>65396</v>
      </c>
      <c r="BQ41" s="17" t="s">
        <v>25478</v>
      </c>
      <c r="BR41" s="39">
        <v>0</v>
      </c>
      <c r="BS41" s="39">
        <v>0</v>
      </c>
      <c r="BT41" s="39">
        <v>0</v>
      </c>
      <c r="BU41" s="4" t="s">
        <v>65397</v>
      </c>
      <c r="BV41" s="17" t="s">
        <v>25479</v>
      </c>
      <c r="BW41" s="39">
        <v>0</v>
      </c>
      <c r="BX41" s="39">
        <v>0</v>
      </c>
      <c r="BY41" s="39">
        <v>0</v>
      </c>
      <c r="BZ41" s="4" t="s">
        <v>65398</v>
      </c>
      <c r="CA41" s="17" t="s">
        <v>25480</v>
      </c>
      <c r="CB41" s="39">
        <v>0</v>
      </c>
      <c r="CC41" s="39">
        <v>0</v>
      </c>
      <c r="CD41" s="39">
        <v>0</v>
      </c>
      <c r="CE41" s="4" t="s">
        <v>65399</v>
      </c>
      <c r="CF41" s="17" t="s">
        <v>25481</v>
      </c>
      <c r="CG41" s="39">
        <v>0</v>
      </c>
      <c r="CH41" s="39">
        <v>0</v>
      </c>
      <c r="CI41" s="39">
        <v>0</v>
      </c>
      <c r="CJ41" s="4" t="s">
        <v>65400</v>
      </c>
      <c r="CK41" s="17" t="s">
        <v>25482</v>
      </c>
      <c r="CL41" s="39">
        <v>0</v>
      </c>
      <c r="CM41" s="39">
        <v>0</v>
      </c>
      <c r="CN41" s="39">
        <v>0</v>
      </c>
      <c r="CO41" s="4" t="s">
        <v>65401</v>
      </c>
      <c r="CP41" s="17" t="s">
        <v>25483</v>
      </c>
      <c r="CQ41" s="39">
        <v>0</v>
      </c>
      <c r="CR41" s="39">
        <v>0</v>
      </c>
      <c r="CS41" s="39">
        <v>0</v>
      </c>
      <c r="CT41" s="4" t="s">
        <v>65402</v>
      </c>
      <c r="CU41" s="17" t="s">
        <v>25484</v>
      </c>
      <c r="CV41" s="39">
        <v>0</v>
      </c>
      <c r="CW41" s="39">
        <v>0</v>
      </c>
      <c r="CX41" s="39">
        <v>0</v>
      </c>
      <c r="CY41" s="4" t="s">
        <v>65403</v>
      </c>
      <c r="CZ41" s="17" t="s">
        <v>25485</v>
      </c>
      <c r="DA41" s="39">
        <v>0</v>
      </c>
      <c r="DB41" s="39">
        <v>0</v>
      </c>
      <c r="DC41" s="39">
        <v>0</v>
      </c>
      <c r="DD41" s="39" t="s">
        <v>65404</v>
      </c>
      <c r="DE41" s="39" t="s">
        <v>25486</v>
      </c>
      <c r="DF41" s="39">
        <v>0</v>
      </c>
      <c r="DG41" s="39">
        <v>0</v>
      </c>
      <c r="DH41" s="39">
        <v>0</v>
      </c>
      <c r="DI41" s="4" t="s">
        <v>65405</v>
      </c>
      <c r="DJ41" s="17" t="s">
        <v>25487</v>
      </c>
      <c r="DK41" s="39">
        <v>0</v>
      </c>
      <c r="DL41" s="39">
        <v>0</v>
      </c>
      <c r="DM41" s="39">
        <v>0</v>
      </c>
      <c r="DN41" s="4" t="s">
        <v>65406</v>
      </c>
      <c r="DO41" s="17" t="s">
        <v>25488</v>
      </c>
      <c r="DP41" s="39">
        <v>0</v>
      </c>
      <c r="DQ41" s="39">
        <v>0</v>
      </c>
      <c r="DR41" s="39">
        <v>0</v>
      </c>
      <c r="DS41" s="4" t="s">
        <v>65407</v>
      </c>
      <c r="DT41" s="17" t="s">
        <v>25489</v>
      </c>
      <c r="DU41" s="39">
        <v>0</v>
      </c>
      <c r="DV41" s="39">
        <v>0</v>
      </c>
      <c r="DW41" s="39">
        <v>0</v>
      </c>
      <c r="DX41" s="4" t="s">
        <v>65408</v>
      </c>
      <c r="DY41" s="17" t="s">
        <v>25490</v>
      </c>
      <c r="DZ41" s="39">
        <v>0</v>
      </c>
      <c r="EA41" s="39">
        <v>0</v>
      </c>
      <c r="EB41" s="39">
        <v>0</v>
      </c>
      <c r="EC41" s="4" t="s">
        <v>65409</v>
      </c>
      <c r="ED41" s="17" t="s">
        <v>25491</v>
      </c>
      <c r="EE41" s="39">
        <v>0</v>
      </c>
      <c r="EF41" s="39">
        <v>0</v>
      </c>
      <c r="EG41" s="39">
        <v>0</v>
      </c>
      <c r="EH41" s="4" t="s">
        <v>65410</v>
      </c>
      <c r="EI41" s="56" t="s">
        <v>25492</v>
      </c>
      <c r="EJ41" s="56">
        <v>0</v>
      </c>
      <c r="EK41" s="56">
        <v>0</v>
      </c>
      <c r="EL41" s="56">
        <v>0</v>
      </c>
      <c r="EM41" s="4" t="s">
        <v>65411</v>
      </c>
      <c r="EN41" s="17" t="s">
        <v>25493</v>
      </c>
      <c r="EO41" s="39">
        <v>0</v>
      </c>
      <c r="EP41" s="39">
        <v>0</v>
      </c>
      <c r="EQ41" s="39">
        <v>0</v>
      </c>
      <c r="ER41" s="4" t="s">
        <v>65412</v>
      </c>
      <c r="ES41" s="1" t="s">
        <v>25494</v>
      </c>
      <c r="ET41" s="1">
        <v>0</v>
      </c>
      <c r="EU41" s="1">
        <v>0</v>
      </c>
      <c r="EV41" s="1">
        <v>0</v>
      </c>
      <c r="EW41" s="1" t="s">
        <v>65413</v>
      </c>
      <c r="EX41" s="1" t="s">
        <v>25495</v>
      </c>
      <c r="EY41" s="1">
        <v>0</v>
      </c>
      <c r="EZ41" s="1">
        <v>0</v>
      </c>
      <c r="FA41" s="1">
        <v>0</v>
      </c>
      <c r="FB41" s="1" t="s">
        <v>65414</v>
      </c>
      <c r="FC41" s="1" t="s">
        <v>25496</v>
      </c>
      <c r="FD41" s="1">
        <v>0</v>
      </c>
      <c r="FE41" s="1">
        <v>0</v>
      </c>
      <c r="FF41" s="1">
        <v>0</v>
      </c>
      <c r="FH41" s="1">
        <v>0</v>
      </c>
      <c r="FI41" s="1">
        <v>-131931</v>
      </c>
      <c r="FJ41" s="1">
        <v>-131931</v>
      </c>
      <c r="FL41" s="1">
        <v>0</v>
      </c>
      <c r="FM41" s="1">
        <v>-131931</v>
      </c>
      <c r="FN41" s="1">
        <v>-131931</v>
      </c>
      <c r="FP41" s="1">
        <v>0</v>
      </c>
      <c r="FQ41" s="1">
        <v>0</v>
      </c>
      <c r="FR41" s="1">
        <v>0</v>
      </c>
    </row>
    <row r="42" spans="1:174">
      <c r="A42" s="3">
        <v>69513004</v>
      </c>
      <c r="B42" s="42" t="s">
        <v>45</v>
      </c>
      <c r="C42" s="3" t="s">
        <v>1003</v>
      </c>
      <c r="D42" s="5">
        <v>0</v>
      </c>
      <c r="E42" s="5">
        <v>0</v>
      </c>
      <c r="F42" s="4">
        <v>0</v>
      </c>
      <c r="G42" s="4"/>
      <c r="I42" s="5"/>
      <c r="J42" s="55">
        <v>2</v>
      </c>
      <c r="K42" s="55"/>
      <c r="L42" s="55"/>
      <c r="M42" s="55" t="s">
        <v>65415</v>
      </c>
      <c r="N42" s="17" t="s">
        <v>25497</v>
      </c>
      <c r="O42" s="39">
        <v>0</v>
      </c>
      <c r="P42" s="39">
        <v>0</v>
      </c>
      <c r="Q42" s="39">
        <v>0</v>
      </c>
      <c r="R42" s="4" t="s">
        <v>65416</v>
      </c>
      <c r="S42" s="17" t="s">
        <v>25498</v>
      </c>
      <c r="T42" s="39">
        <v>0</v>
      </c>
      <c r="U42" s="39">
        <v>0</v>
      </c>
      <c r="V42" s="39">
        <v>0</v>
      </c>
      <c r="W42" s="4" t="s">
        <v>65417</v>
      </c>
      <c r="X42" s="17" t="s">
        <v>25499</v>
      </c>
      <c r="Y42" s="39">
        <v>0</v>
      </c>
      <c r="Z42" s="39">
        <v>0</v>
      </c>
      <c r="AA42" s="39">
        <v>0</v>
      </c>
      <c r="AB42" s="4" t="s">
        <v>65418</v>
      </c>
      <c r="AC42" s="17" t="s">
        <v>25500</v>
      </c>
      <c r="AD42" s="39">
        <v>0</v>
      </c>
      <c r="AE42" s="39">
        <v>0</v>
      </c>
      <c r="AF42" s="39">
        <v>0</v>
      </c>
      <c r="AG42" s="4" t="s">
        <v>65419</v>
      </c>
      <c r="AH42" s="17" t="s">
        <v>25501</v>
      </c>
      <c r="AI42" s="39">
        <v>0</v>
      </c>
      <c r="AJ42" s="39">
        <v>0</v>
      </c>
      <c r="AK42" s="39">
        <v>0</v>
      </c>
      <c r="AL42" s="4" t="s">
        <v>65420</v>
      </c>
      <c r="AM42" s="17" t="s">
        <v>25502</v>
      </c>
      <c r="AN42" s="39">
        <v>0</v>
      </c>
      <c r="AO42" s="39">
        <v>0</v>
      </c>
      <c r="AP42" s="39">
        <v>0</v>
      </c>
      <c r="AQ42" s="4" t="s">
        <v>65421</v>
      </c>
      <c r="AR42" s="17" t="s">
        <v>25503</v>
      </c>
      <c r="AS42" s="39">
        <v>0</v>
      </c>
      <c r="AT42" s="39">
        <v>0</v>
      </c>
      <c r="AU42" s="39">
        <v>0</v>
      </c>
      <c r="AV42" s="4" t="s">
        <v>65422</v>
      </c>
      <c r="AW42" s="17" t="s">
        <v>25504</v>
      </c>
      <c r="AX42" s="39">
        <v>0</v>
      </c>
      <c r="AY42" s="39">
        <v>0</v>
      </c>
      <c r="AZ42" s="39">
        <v>0</v>
      </c>
      <c r="BA42" s="4" t="s">
        <v>65423</v>
      </c>
      <c r="BB42" s="17" t="s">
        <v>25505</v>
      </c>
      <c r="BC42" s="39">
        <v>0</v>
      </c>
      <c r="BD42" s="39">
        <v>0</v>
      </c>
      <c r="BE42" s="39">
        <v>0</v>
      </c>
      <c r="BF42" s="4" t="s">
        <v>65424</v>
      </c>
      <c r="BG42" s="17" t="s">
        <v>25506</v>
      </c>
      <c r="BH42" s="39">
        <v>0</v>
      </c>
      <c r="BI42" s="39">
        <v>0</v>
      </c>
      <c r="BJ42" s="39">
        <v>0</v>
      </c>
      <c r="BK42" s="4" t="s">
        <v>65425</v>
      </c>
      <c r="BL42" s="17" t="s">
        <v>25507</v>
      </c>
      <c r="BM42" s="39">
        <v>0</v>
      </c>
      <c r="BN42" s="39">
        <v>0</v>
      </c>
      <c r="BO42" s="39">
        <v>0</v>
      </c>
      <c r="BP42" s="4" t="s">
        <v>65426</v>
      </c>
      <c r="BQ42" s="17" t="s">
        <v>25508</v>
      </c>
      <c r="BR42" s="39">
        <v>0</v>
      </c>
      <c r="BS42" s="39">
        <v>0</v>
      </c>
      <c r="BT42" s="39">
        <v>0</v>
      </c>
      <c r="BU42" s="4" t="s">
        <v>65427</v>
      </c>
      <c r="BV42" s="17" t="s">
        <v>25509</v>
      </c>
      <c r="BW42" s="39">
        <v>0</v>
      </c>
      <c r="BX42" s="39">
        <v>0</v>
      </c>
      <c r="BY42" s="39">
        <v>0</v>
      </c>
      <c r="BZ42" s="4" t="s">
        <v>65428</v>
      </c>
      <c r="CA42" s="17" t="s">
        <v>25510</v>
      </c>
      <c r="CB42" s="39">
        <v>0</v>
      </c>
      <c r="CC42" s="39">
        <v>0</v>
      </c>
      <c r="CD42" s="39">
        <v>0</v>
      </c>
      <c r="CE42" s="4" t="s">
        <v>65429</v>
      </c>
      <c r="CF42" s="17" t="s">
        <v>25511</v>
      </c>
      <c r="CG42" s="39">
        <v>0</v>
      </c>
      <c r="CH42" s="39">
        <v>0</v>
      </c>
      <c r="CI42" s="39">
        <v>0</v>
      </c>
      <c r="CJ42" s="4" t="s">
        <v>65430</v>
      </c>
      <c r="CK42" s="17" t="s">
        <v>25512</v>
      </c>
      <c r="CL42" s="39">
        <v>0</v>
      </c>
      <c r="CM42" s="39">
        <v>0</v>
      </c>
      <c r="CN42" s="39">
        <v>0</v>
      </c>
      <c r="CO42" s="4" t="s">
        <v>65431</v>
      </c>
      <c r="CP42" s="17" t="s">
        <v>25513</v>
      </c>
      <c r="CQ42" s="39">
        <v>0</v>
      </c>
      <c r="CR42" s="39">
        <v>0</v>
      </c>
      <c r="CS42" s="39">
        <v>0</v>
      </c>
      <c r="CT42" s="4" t="s">
        <v>65432</v>
      </c>
      <c r="CU42" s="17" t="s">
        <v>25514</v>
      </c>
      <c r="CV42" s="39">
        <v>0</v>
      </c>
      <c r="CW42" s="39">
        <v>0</v>
      </c>
      <c r="CX42" s="39">
        <v>0</v>
      </c>
      <c r="CY42" s="4" t="s">
        <v>65433</v>
      </c>
      <c r="CZ42" s="17" t="s">
        <v>25515</v>
      </c>
      <c r="DA42" s="39">
        <v>0</v>
      </c>
      <c r="DB42" s="39">
        <v>0</v>
      </c>
      <c r="DC42" s="39">
        <v>0</v>
      </c>
      <c r="DD42" s="39" t="s">
        <v>65434</v>
      </c>
      <c r="DE42" s="39" t="s">
        <v>25516</v>
      </c>
      <c r="DF42" s="39">
        <v>0</v>
      </c>
      <c r="DG42" s="39">
        <v>0</v>
      </c>
      <c r="DH42" s="39">
        <v>0</v>
      </c>
      <c r="DI42" s="4" t="s">
        <v>65435</v>
      </c>
      <c r="DJ42" s="17" t="s">
        <v>25517</v>
      </c>
      <c r="DK42" s="39">
        <v>0</v>
      </c>
      <c r="DL42" s="39">
        <v>0</v>
      </c>
      <c r="DM42" s="39">
        <v>0</v>
      </c>
      <c r="DN42" s="4" t="s">
        <v>65436</v>
      </c>
      <c r="DO42" s="17" t="s">
        <v>25518</v>
      </c>
      <c r="DP42" s="39">
        <v>0</v>
      </c>
      <c r="DQ42" s="39">
        <v>0</v>
      </c>
      <c r="DR42" s="39">
        <v>0</v>
      </c>
      <c r="DS42" s="4" t="s">
        <v>65437</v>
      </c>
      <c r="DT42" s="17" t="s">
        <v>25519</v>
      </c>
      <c r="DU42" s="39">
        <v>0</v>
      </c>
      <c r="DV42" s="39">
        <v>0</v>
      </c>
      <c r="DW42" s="39">
        <v>0</v>
      </c>
      <c r="DX42" s="4" t="s">
        <v>65438</v>
      </c>
      <c r="DY42" s="17" t="s">
        <v>25520</v>
      </c>
      <c r="DZ42" s="39">
        <v>0</v>
      </c>
      <c r="EA42" s="39">
        <v>0</v>
      </c>
      <c r="EB42" s="39">
        <v>0</v>
      </c>
      <c r="EC42" s="4" t="s">
        <v>65439</v>
      </c>
      <c r="ED42" s="17" t="s">
        <v>25521</v>
      </c>
      <c r="EE42" s="39">
        <v>0</v>
      </c>
      <c r="EF42" s="39">
        <v>0</v>
      </c>
      <c r="EG42" s="39">
        <v>0</v>
      </c>
      <c r="EH42" s="4" t="s">
        <v>65440</v>
      </c>
      <c r="EI42" s="56" t="s">
        <v>25522</v>
      </c>
      <c r="EJ42" s="56">
        <v>0</v>
      </c>
      <c r="EK42" s="56">
        <v>0</v>
      </c>
      <c r="EL42" s="56">
        <v>0</v>
      </c>
      <c r="EM42" s="4" t="s">
        <v>65441</v>
      </c>
      <c r="EN42" s="17" t="s">
        <v>25523</v>
      </c>
      <c r="EO42" s="39">
        <v>0</v>
      </c>
      <c r="EP42" s="39">
        <v>0</v>
      </c>
      <c r="EQ42" s="39">
        <v>0</v>
      </c>
      <c r="ER42" s="4" t="s">
        <v>65442</v>
      </c>
      <c r="ES42" s="1" t="s">
        <v>25524</v>
      </c>
      <c r="ET42" s="1">
        <v>0</v>
      </c>
      <c r="EU42" s="1">
        <v>0</v>
      </c>
      <c r="EV42" s="1">
        <v>0</v>
      </c>
      <c r="EW42" s="1" t="s">
        <v>65443</v>
      </c>
      <c r="EX42" s="1" t="s">
        <v>25525</v>
      </c>
      <c r="EY42" s="1">
        <v>0</v>
      </c>
      <c r="EZ42" s="1">
        <v>0</v>
      </c>
      <c r="FA42" s="1">
        <v>0</v>
      </c>
      <c r="FB42" s="1" t="s">
        <v>65444</v>
      </c>
      <c r="FC42" s="1" t="s">
        <v>25526</v>
      </c>
      <c r="FD42" s="1">
        <v>0</v>
      </c>
      <c r="FE42" s="1">
        <v>0</v>
      </c>
      <c r="FF42" s="1">
        <v>0</v>
      </c>
      <c r="FH42" s="1">
        <v>0</v>
      </c>
      <c r="FI42" s="1">
        <v>0</v>
      </c>
      <c r="FJ42" s="1">
        <v>0</v>
      </c>
      <c r="FL42" s="1">
        <v>0</v>
      </c>
      <c r="FM42" s="1">
        <v>0</v>
      </c>
      <c r="FN42" s="1">
        <v>0</v>
      </c>
      <c r="FP42" s="1">
        <v>0</v>
      </c>
      <c r="FQ42" s="1">
        <v>0</v>
      </c>
      <c r="FR42" s="1">
        <v>0</v>
      </c>
    </row>
    <row r="43" spans="1:174">
      <c r="A43" s="3">
        <v>69513005</v>
      </c>
      <c r="B43" s="42" t="s">
        <v>45</v>
      </c>
      <c r="C43" s="3" t="s">
        <v>1004</v>
      </c>
      <c r="D43" s="5">
        <v>0</v>
      </c>
      <c r="E43" s="5">
        <v>0</v>
      </c>
      <c r="F43" s="4">
        <v>0</v>
      </c>
      <c r="G43" s="4"/>
      <c r="I43" s="5"/>
      <c r="J43" s="55">
        <v>11</v>
      </c>
      <c r="K43" s="55"/>
      <c r="L43" s="55"/>
      <c r="M43" s="55" t="s">
        <v>65445</v>
      </c>
      <c r="N43" s="17" t="s">
        <v>25527</v>
      </c>
      <c r="O43" s="39">
        <v>0</v>
      </c>
      <c r="P43" s="39">
        <v>0</v>
      </c>
      <c r="Q43" s="39">
        <v>0</v>
      </c>
      <c r="R43" s="4" t="s">
        <v>65446</v>
      </c>
      <c r="S43" s="17" t="s">
        <v>25528</v>
      </c>
      <c r="T43" s="39">
        <v>0</v>
      </c>
      <c r="U43" s="39">
        <v>0</v>
      </c>
      <c r="V43" s="39">
        <v>0</v>
      </c>
      <c r="W43" s="4" t="s">
        <v>65447</v>
      </c>
      <c r="X43" s="17" t="s">
        <v>25529</v>
      </c>
      <c r="Y43" s="39">
        <v>0</v>
      </c>
      <c r="Z43" s="39">
        <v>0</v>
      </c>
      <c r="AA43" s="39">
        <v>0</v>
      </c>
      <c r="AB43" s="4" t="s">
        <v>65448</v>
      </c>
      <c r="AC43" s="17" t="s">
        <v>25530</v>
      </c>
      <c r="AD43" s="39">
        <v>0</v>
      </c>
      <c r="AE43" s="39">
        <v>0</v>
      </c>
      <c r="AF43" s="39">
        <v>0</v>
      </c>
      <c r="AG43" s="4" t="s">
        <v>65449</v>
      </c>
      <c r="AH43" s="17" t="s">
        <v>25531</v>
      </c>
      <c r="AI43" s="39">
        <v>0</v>
      </c>
      <c r="AJ43" s="39">
        <v>0</v>
      </c>
      <c r="AK43" s="39">
        <v>0</v>
      </c>
      <c r="AL43" s="4" t="s">
        <v>65450</v>
      </c>
      <c r="AM43" s="17" t="s">
        <v>25532</v>
      </c>
      <c r="AN43" s="39">
        <v>0</v>
      </c>
      <c r="AO43" s="39">
        <v>0</v>
      </c>
      <c r="AP43" s="39">
        <v>0</v>
      </c>
      <c r="AQ43" s="4" t="s">
        <v>65451</v>
      </c>
      <c r="AR43" s="17" t="s">
        <v>25533</v>
      </c>
      <c r="AS43" s="39">
        <v>0</v>
      </c>
      <c r="AT43" s="39">
        <v>0</v>
      </c>
      <c r="AU43" s="39">
        <v>0</v>
      </c>
      <c r="AV43" s="4" t="s">
        <v>65452</v>
      </c>
      <c r="AW43" s="17" t="s">
        <v>25534</v>
      </c>
      <c r="AX43" s="39">
        <v>0</v>
      </c>
      <c r="AY43" s="39">
        <v>0</v>
      </c>
      <c r="AZ43" s="39">
        <v>0</v>
      </c>
      <c r="BA43" s="4" t="s">
        <v>65453</v>
      </c>
      <c r="BB43" s="17" t="s">
        <v>25535</v>
      </c>
      <c r="BC43" s="39">
        <v>0</v>
      </c>
      <c r="BD43" s="39">
        <v>0</v>
      </c>
      <c r="BE43" s="39">
        <v>0</v>
      </c>
      <c r="BF43" s="4" t="s">
        <v>65454</v>
      </c>
      <c r="BG43" s="17" t="s">
        <v>25536</v>
      </c>
      <c r="BH43" s="39">
        <v>0</v>
      </c>
      <c r="BI43" s="39">
        <v>0</v>
      </c>
      <c r="BJ43" s="39">
        <v>0</v>
      </c>
      <c r="BK43" s="4" t="s">
        <v>65455</v>
      </c>
      <c r="BL43" s="17" t="s">
        <v>25537</v>
      </c>
      <c r="BM43" s="39">
        <v>0</v>
      </c>
      <c r="BN43" s="39">
        <v>0</v>
      </c>
      <c r="BO43" s="39">
        <v>0</v>
      </c>
      <c r="BP43" s="4" t="s">
        <v>65456</v>
      </c>
      <c r="BQ43" s="17" t="s">
        <v>25538</v>
      </c>
      <c r="BR43" s="39">
        <v>0</v>
      </c>
      <c r="BS43" s="39">
        <v>0</v>
      </c>
      <c r="BT43" s="39">
        <v>0</v>
      </c>
      <c r="BU43" s="4" t="s">
        <v>65457</v>
      </c>
      <c r="BV43" s="17" t="s">
        <v>25539</v>
      </c>
      <c r="BW43" s="39">
        <v>0</v>
      </c>
      <c r="BX43" s="39">
        <v>0</v>
      </c>
      <c r="BY43" s="39">
        <v>0</v>
      </c>
      <c r="BZ43" s="4" t="s">
        <v>65458</v>
      </c>
      <c r="CA43" s="17" t="s">
        <v>25540</v>
      </c>
      <c r="CB43" s="39">
        <v>0</v>
      </c>
      <c r="CC43" s="39">
        <v>0</v>
      </c>
      <c r="CD43" s="39">
        <v>0</v>
      </c>
      <c r="CE43" s="4" t="s">
        <v>65459</v>
      </c>
      <c r="CF43" s="17" t="s">
        <v>25541</v>
      </c>
      <c r="CG43" s="39">
        <v>0</v>
      </c>
      <c r="CH43" s="39">
        <v>0</v>
      </c>
      <c r="CI43" s="39">
        <v>0</v>
      </c>
      <c r="CJ43" s="4" t="s">
        <v>65460</v>
      </c>
      <c r="CK43" s="17" t="s">
        <v>25542</v>
      </c>
      <c r="CL43" s="39">
        <v>0</v>
      </c>
      <c r="CM43" s="39">
        <v>0</v>
      </c>
      <c r="CN43" s="39">
        <v>0</v>
      </c>
      <c r="CO43" s="4" t="s">
        <v>65461</v>
      </c>
      <c r="CP43" s="17" t="s">
        <v>25543</v>
      </c>
      <c r="CQ43" s="39">
        <v>0</v>
      </c>
      <c r="CR43" s="39">
        <v>0</v>
      </c>
      <c r="CS43" s="39">
        <v>0</v>
      </c>
      <c r="CT43" s="4" t="s">
        <v>65462</v>
      </c>
      <c r="CU43" s="17" t="s">
        <v>25544</v>
      </c>
      <c r="CV43" s="39">
        <v>0</v>
      </c>
      <c r="CW43" s="39">
        <v>0</v>
      </c>
      <c r="CX43" s="39">
        <v>0</v>
      </c>
      <c r="CY43" s="4" t="s">
        <v>65463</v>
      </c>
      <c r="CZ43" s="17" t="s">
        <v>25545</v>
      </c>
      <c r="DA43" s="39">
        <v>0</v>
      </c>
      <c r="DB43" s="39">
        <v>0</v>
      </c>
      <c r="DC43" s="39">
        <v>0</v>
      </c>
      <c r="DD43" s="39" t="s">
        <v>65464</v>
      </c>
      <c r="DE43" s="39" t="s">
        <v>25546</v>
      </c>
      <c r="DF43" s="39">
        <v>0</v>
      </c>
      <c r="DG43" s="39">
        <v>0</v>
      </c>
      <c r="DH43" s="39">
        <v>0</v>
      </c>
      <c r="DI43" s="4" t="s">
        <v>65465</v>
      </c>
      <c r="DJ43" s="17" t="s">
        <v>25547</v>
      </c>
      <c r="DK43" s="39">
        <v>0</v>
      </c>
      <c r="DL43" s="39">
        <v>0</v>
      </c>
      <c r="DM43" s="39">
        <v>0</v>
      </c>
      <c r="DN43" s="4" t="s">
        <v>65466</v>
      </c>
      <c r="DO43" s="17" t="s">
        <v>25548</v>
      </c>
      <c r="DP43" s="39">
        <v>0</v>
      </c>
      <c r="DQ43" s="39">
        <v>0</v>
      </c>
      <c r="DR43" s="39">
        <v>0</v>
      </c>
      <c r="DS43" s="4" t="s">
        <v>65467</v>
      </c>
      <c r="DT43" s="17" t="s">
        <v>25549</v>
      </c>
      <c r="DU43" s="39">
        <v>0</v>
      </c>
      <c r="DV43" s="39">
        <v>0</v>
      </c>
      <c r="DW43" s="39">
        <v>0</v>
      </c>
      <c r="DX43" s="4" t="s">
        <v>65468</v>
      </c>
      <c r="DY43" s="17" t="s">
        <v>25550</v>
      </c>
      <c r="DZ43" s="39">
        <v>0</v>
      </c>
      <c r="EA43" s="39">
        <v>0</v>
      </c>
      <c r="EB43" s="39">
        <v>0</v>
      </c>
      <c r="EC43" s="4" t="s">
        <v>65469</v>
      </c>
      <c r="ED43" s="17" t="s">
        <v>25551</v>
      </c>
      <c r="EE43" s="39">
        <v>0</v>
      </c>
      <c r="EF43" s="39">
        <v>0</v>
      </c>
      <c r="EG43" s="39">
        <v>0</v>
      </c>
      <c r="EH43" s="4" t="s">
        <v>65470</v>
      </c>
      <c r="EI43" s="56" t="s">
        <v>25552</v>
      </c>
      <c r="EJ43" s="56">
        <v>0</v>
      </c>
      <c r="EK43" s="56">
        <v>0</v>
      </c>
      <c r="EL43" s="56">
        <v>0</v>
      </c>
      <c r="EM43" s="4" t="s">
        <v>65471</v>
      </c>
      <c r="EN43" s="17" t="s">
        <v>25553</v>
      </c>
      <c r="EO43" s="39">
        <v>0</v>
      </c>
      <c r="EP43" s="39">
        <v>0</v>
      </c>
      <c r="EQ43" s="39">
        <v>0</v>
      </c>
      <c r="ER43" s="4" t="s">
        <v>65472</v>
      </c>
      <c r="ES43" s="1" t="s">
        <v>25554</v>
      </c>
      <c r="ET43" s="1">
        <v>0</v>
      </c>
      <c r="EU43" s="1">
        <v>0</v>
      </c>
      <c r="EV43" s="1">
        <v>0</v>
      </c>
      <c r="EW43" s="1" t="s">
        <v>65473</v>
      </c>
      <c r="EX43" s="1" t="s">
        <v>25555</v>
      </c>
      <c r="EY43" s="1">
        <v>0</v>
      </c>
      <c r="EZ43" s="1">
        <v>0</v>
      </c>
      <c r="FA43" s="1">
        <v>0</v>
      </c>
      <c r="FB43" s="1" t="s">
        <v>65474</v>
      </c>
      <c r="FC43" s="1" t="s">
        <v>25556</v>
      </c>
      <c r="FD43" s="1">
        <v>0</v>
      </c>
      <c r="FE43" s="1">
        <v>0</v>
      </c>
      <c r="FF43" s="1">
        <v>0</v>
      </c>
      <c r="FH43" s="1">
        <v>0</v>
      </c>
      <c r="FI43" s="1">
        <v>0</v>
      </c>
      <c r="FJ43" s="1">
        <v>0</v>
      </c>
      <c r="FL43" s="1">
        <v>0</v>
      </c>
      <c r="FM43" s="1">
        <v>0</v>
      </c>
      <c r="FN43" s="1">
        <v>0</v>
      </c>
      <c r="FP43" s="1">
        <v>0</v>
      </c>
      <c r="FQ43" s="1">
        <v>0</v>
      </c>
      <c r="FR43" s="1">
        <v>0</v>
      </c>
    </row>
    <row r="44" spans="1:174">
      <c r="A44" s="3">
        <v>69513006</v>
      </c>
      <c r="B44" s="42" t="s">
        <v>45</v>
      </c>
      <c r="C44" s="3" t="s">
        <v>1005</v>
      </c>
      <c r="D44" s="5">
        <v>0</v>
      </c>
      <c r="E44" s="5">
        <v>0</v>
      </c>
      <c r="F44" s="4">
        <v>0</v>
      </c>
      <c r="G44" s="4"/>
      <c r="I44" s="5"/>
      <c r="J44" s="55">
        <v>12</v>
      </c>
      <c r="K44" s="55"/>
      <c r="L44" s="55"/>
      <c r="M44" s="55" t="s">
        <v>65475</v>
      </c>
      <c r="N44" s="17" t="s">
        <v>25557</v>
      </c>
      <c r="O44" s="39">
        <v>0</v>
      </c>
      <c r="P44" s="39">
        <v>0</v>
      </c>
      <c r="Q44" s="39">
        <v>0</v>
      </c>
      <c r="R44" s="4" t="s">
        <v>65476</v>
      </c>
      <c r="S44" s="17" t="s">
        <v>25558</v>
      </c>
      <c r="T44" s="39">
        <v>0</v>
      </c>
      <c r="U44" s="39">
        <v>0</v>
      </c>
      <c r="V44" s="39">
        <v>0</v>
      </c>
      <c r="W44" s="4" t="s">
        <v>65477</v>
      </c>
      <c r="X44" s="17" t="s">
        <v>25559</v>
      </c>
      <c r="Y44" s="39">
        <v>0</v>
      </c>
      <c r="Z44" s="39">
        <v>0</v>
      </c>
      <c r="AA44" s="39">
        <v>0</v>
      </c>
      <c r="AB44" s="4" t="s">
        <v>65478</v>
      </c>
      <c r="AC44" s="17" t="s">
        <v>25560</v>
      </c>
      <c r="AD44" s="39">
        <v>0</v>
      </c>
      <c r="AE44" s="39">
        <v>0</v>
      </c>
      <c r="AF44" s="39">
        <v>0</v>
      </c>
      <c r="AG44" s="4" t="s">
        <v>65479</v>
      </c>
      <c r="AH44" s="17" t="s">
        <v>25561</v>
      </c>
      <c r="AI44" s="39">
        <v>0</v>
      </c>
      <c r="AJ44" s="39">
        <v>0</v>
      </c>
      <c r="AK44" s="39">
        <v>0</v>
      </c>
      <c r="AL44" s="4" t="s">
        <v>65480</v>
      </c>
      <c r="AM44" s="17" t="s">
        <v>25562</v>
      </c>
      <c r="AN44" s="39">
        <v>0</v>
      </c>
      <c r="AO44" s="39">
        <v>0</v>
      </c>
      <c r="AP44" s="39">
        <v>0</v>
      </c>
      <c r="AQ44" s="4" t="s">
        <v>65481</v>
      </c>
      <c r="AR44" s="17" t="s">
        <v>25563</v>
      </c>
      <c r="AS44" s="39">
        <v>0</v>
      </c>
      <c r="AT44" s="39">
        <v>0</v>
      </c>
      <c r="AU44" s="39">
        <v>0</v>
      </c>
      <c r="AV44" s="4" t="s">
        <v>65482</v>
      </c>
      <c r="AW44" s="17" t="s">
        <v>25564</v>
      </c>
      <c r="AX44" s="39">
        <v>0</v>
      </c>
      <c r="AY44" s="39">
        <v>0</v>
      </c>
      <c r="AZ44" s="39">
        <v>0</v>
      </c>
      <c r="BA44" s="4" t="s">
        <v>65483</v>
      </c>
      <c r="BB44" s="17" t="s">
        <v>25565</v>
      </c>
      <c r="BC44" s="39">
        <v>0</v>
      </c>
      <c r="BD44" s="39">
        <v>0</v>
      </c>
      <c r="BE44" s="39">
        <v>0</v>
      </c>
      <c r="BF44" s="4" t="s">
        <v>65484</v>
      </c>
      <c r="BG44" s="17" t="s">
        <v>25566</v>
      </c>
      <c r="BH44" s="39">
        <v>0</v>
      </c>
      <c r="BI44" s="39">
        <v>0</v>
      </c>
      <c r="BJ44" s="39">
        <v>0</v>
      </c>
      <c r="BK44" s="4" t="s">
        <v>65485</v>
      </c>
      <c r="BL44" s="17" t="s">
        <v>25567</v>
      </c>
      <c r="BM44" s="39">
        <v>0</v>
      </c>
      <c r="BN44" s="39">
        <v>0</v>
      </c>
      <c r="BO44" s="39">
        <v>0</v>
      </c>
      <c r="BP44" s="4" t="s">
        <v>65486</v>
      </c>
      <c r="BQ44" s="17" t="s">
        <v>25568</v>
      </c>
      <c r="BR44" s="39">
        <v>0</v>
      </c>
      <c r="BS44" s="39">
        <v>0</v>
      </c>
      <c r="BT44" s="39">
        <v>0</v>
      </c>
      <c r="BU44" s="4" t="s">
        <v>65487</v>
      </c>
      <c r="BV44" s="17" t="s">
        <v>25569</v>
      </c>
      <c r="BW44" s="39">
        <v>0</v>
      </c>
      <c r="BX44" s="39">
        <v>0</v>
      </c>
      <c r="BY44" s="39">
        <v>0</v>
      </c>
      <c r="BZ44" s="4" t="s">
        <v>65488</v>
      </c>
      <c r="CA44" s="17" t="s">
        <v>25570</v>
      </c>
      <c r="CB44" s="39">
        <v>0</v>
      </c>
      <c r="CC44" s="39">
        <v>0</v>
      </c>
      <c r="CD44" s="39">
        <v>0</v>
      </c>
      <c r="CE44" s="4" t="s">
        <v>65489</v>
      </c>
      <c r="CF44" s="17" t="s">
        <v>25571</v>
      </c>
      <c r="CG44" s="39">
        <v>0</v>
      </c>
      <c r="CH44" s="39">
        <v>0</v>
      </c>
      <c r="CI44" s="39">
        <v>0</v>
      </c>
      <c r="CJ44" s="4" t="s">
        <v>65490</v>
      </c>
      <c r="CK44" s="17" t="s">
        <v>25572</v>
      </c>
      <c r="CL44" s="39">
        <v>0</v>
      </c>
      <c r="CM44" s="39">
        <v>0</v>
      </c>
      <c r="CN44" s="39">
        <v>0</v>
      </c>
      <c r="CO44" s="4" t="s">
        <v>65491</v>
      </c>
      <c r="CP44" s="17" t="s">
        <v>25573</v>
      </c>
      <c r="CQ44" s="39">
        <v>0</v>
      </c>
      <c r="CR44" s="39">
        <v>0</v>
      </c>
      <c r="CS44" s="39">
        <v>0</v>
      </c>
      <c r="CT44" s="4" t="s">
        <v>65492</v>
      </c>
      <c r="CU44" s="17" t="s">
        <v>25574</v>
      </c>
      <c r="CV44" s="39">
        <v>0</v>
      </c>
      <c r="CW44" s="39">
        <v>0</v>
      </c>
      <c r="CX44" s="39">
        <v>0</v>
      </c>
      <c r="CY44" s="4" t="s">
        <v>65493</v>
      </c>
      <c r="CZ44" s="17" t="s">
        <v>25575</v>
      </c>
      <c r="DA44" s="39">
        <v>0</v>
      </c>
      <c r="DB44" s="39">
        <v>0</v>
      </c>
      <c r="DC44" s="39">
        <v>0</v>
      </c>
      <c r="DD44" s="39" t="s">
        <v>65494</v>
      </c>
      <c r="DE44" s="39" t="s">
        <v>25576</v>
      </c>
      <c r="DF44" s="39">
        <v>0</v>
      </c>
      <c r="DG44" s="39">
        <v>0</v>
      </c>
      <c r="DH44" s="39">
        <v>0</v>
      </c>
      <c r="DI44" s="4" t="s">
        <v>65495</v>
      </c>
      <c r="DJ44" s="17" t="s">
        <v>25577</v>
      </c>
      <c r="DK44" s="39">
        <v>0</v>
      </c>
      <c r="DL44" s="39">
        <v>0</v>
      </c>
      <c r="DM44" s="39">
        <v>0</v>
      </c>
      <c r="DN44" s="4" t="s">
        <v>65496</v>
      </c>
      <c r="DO44" s="17" t="s">
        <v>25578</v>
      </c>
      <c r="DP44" s="39">
        <v>0</v>
      </c>
      <c r="DQ44" s="39">
        <v>0</v>
      </c>
      <c r="DR44" s="39">
        <v>0</v>
      </c>
      <c r="DS44" s="4" t="s">
        <v>65497</v>
      </c>
      <c r="DT44" s="17" t="s">
        <v>25579</v>
      </c>
      <c r="DU44" s="39">
        <v>0</v>
      </c>
      <c r="DV44" s="39">
        <v>0</v>
      </c>
      <c r="DW44" s="39">
        <v>0</v>
      </c>
      <c r="DX44" s="4" t="s">
        <v>65498</v>
      </c>
      <c r="DY44" s="17" t="s">
        <v>25580</v>
      </c>
      <c r="DZ44" s="39">
        <v>0</v>
      </c>
      <c r="EA44" s="39">
        <v>0</v>
      </c>
      <c r="EB44" s="39">
        <v>0</v>
      </c>
      <c r="EC44" s="4" t="s">
        <v>65499</v>
      </c>
      <c r="ED44" s="17" t="s">
        <v>25581</v>
      </c>
      <c r="EE44" s="39">
        <v>0</v>
      </c>
      <c r="EF44" s="39">
        <v>0</v>
      </c>
      <c r="EG44" s="39">
        <v>0</v>
      </c>
      <c r="EH44" s="4" t="s">
        <v>65500</v>
      </c>
      <c r="EI44" s="56" t="s">
        <v>25582</v>
      </c>
      <c r="EJ44" s="56">
        <v>0</v>
      </c>
      <c r="EK44" s="56">
        <v>0</v>
      </c>
      <c r="EL44" s="56">
        <v>0</v>
      </c>
      <c r="EM44" s="4" t="s">
        <v>65501</v>
      </c>
      <c r="EN44" s="17" t="s">
        <v>25583</v>
      </c>
      <c r="EO44" s="39">
        <v>0</v>
      </c>
      <c r="EP44" s="39">
        <v>0</v>
      </c>
      <c r="EQ44" s="39">
        <v>0</v>
      </c>
      <c r="ER44" s="4" t="s">
        <v>65502</v>
      </c>
      <c r="ES44" s="1" t="s">
        <v>25584</v>
      </c>
      <c r="ET44" s="1">
        <v>0</v>
      </c>
      <c r="EU44" s="1">
        <v>0</v>
      </c>
      <c r="EV44" s="1">
        <v>0</v>
      </c>
      <c r="EW44" s="1" t="s">
        <v>65503</v>
      </c>
      <c r="EX44" s="1" t="s">
        <v>25585</v>
      </c>
      <c r="EY44" s="1">
        <v>0</v>
      </c>
      <c r="EZ44" s="1">
        <v>0</v>
      </c>
      <c r="FA44" s="1">
        <v>0</v>
      </c>
      <c r="FB44" s="1" t="s">
        <v>65504</v>
      </c>
      <c r="FC44" s="1" t="s">
        <v>25586</v>
      </c>
      <c r="FD44" s="1">
        <v>0</v>
      </c>
      <c r="FE44" s="1">
        <v>0</v>
      </c>
      <c r="FF44" s="1">
        <v>0</v>
      </c>
      <c r="FH44" s="1">
        <v>0</v>
      </c>
      <c r="FI44" s="1">
        <v>0</v>
      </c>
      <c r="FJ44" s="1">
        <v>0</v>
      </c>
      <c r="FL44" s="1">
        <v>0</v>
      </c>
      <c r="FM44" s="1">
        <v>0</v>
      </c>
      <c r="FN44" s="1">
        <v>0</v>
      </c>
      <c r="FP44" s="1">
        <v>0</v>
      </c>
      <c r="FQ44" s="1">
        <v>0</v>
      </c>
      <c r="FR44" s="1">
        <v>0</v>
      </c>
    </row>
    <row r="45" spans="1:174">
      <c r="A45" s="3">
        <v>69513007</v>
      </c>
      <c r="B45" s="42" t="s">
        <v>45</v>
      </c>
      <c r="C45" s="3" t="s">
        <v>1006</v>
      </c>
      <c r="D45" s="5">
        <v>0</v>
      </c>
      <c r="E45" s="5">
        <v>0</v>
      </c>
      <c r="F45" s="4">
        <v>0</v>
      </c>
      <c r="G45" s="4"/>
      <c r="I45" s="5"/>
      <c r="J45" s="55">
        <v>9</v>
      </c>
      <c r="K45" s="55"/>
      <c r="L45" s="55"/>
      <c r="M45" s="55" t="s">
        <v>65505</v>
      </c>
      <c r="N45" s="17" t="s">
        <v>25587</v>
      </c>
      <c r="O45" s="39">
        <v>0</v>
      </c>
      <c r="P45" s="39">
        <v>0</v>
      </c>
      <c r="Q45" s="39">
        <v>0</v>
      </c>
      <c r="R45" s="4" t="s">
        <v>65506</v>
      </c>
      <c r="S45" s="17" t="s">
        <v>25588</v>
      </c>
      <c r="T45" s="39">
        <v>0</v>
      </c>
      <c r="U45" s="39">
        <v>0</v>
      </c>
      <c r="V45" s="39">
        <v>0</v>
      </c>
      <c r="W45" s="4" t="s">
        <v>65507</v>
      </c>
      <c r="X45" s="17" t="s">
        <v>25589</v>
      </c>
      <c r="Y45" s="39">
        <v>0</v>
      </c>
      <c r="Z45" s="39">
        <v>0</v>
      </c>
      <c r="AA45" s="39">
        <v>0</v>
      </c>
      <c r="AB45" s="4" t="s">
        <v>65508</v>
      </c>
      <c r="AC45" s="17" t="s">
        <v>25590</v>
      </c>
      <c r="AD45" s="39">
        <v>0</v>
      </c>
      <c r="AE45" s="39">
        <v>0</v>
      </c>
      <c r="AF45" s="39">
        <v>0</v>
      </c>
      <c r="AG45" s="4" t="s">
        <v>65509</v>
      </c>
      <c r="AH45" s="17" t="s">
        <v>25591</v>
      </c>
      <c r="AI45" s="39">
        <v>0</v>
      </c>
      <c r="AJ45" s="39">
        <v>0</v>
      </c>
      <c r="AK45" s="39">
        <v>0</v>
      </c>
      <c r="AL45" s="4" t="s">
        <v>65510</v>
      </c>
      <c r="AM45" s="17" t="s">
        <v>25592</v>
      </c>
      <c r="AN45" s="39">
        <v>0</v>
      </c>
      <c r="AO45" s="39">
        <v>0</v>
      </c>
      <c r="AP45" s="39">
        <v>0</v>
      </c>
      <c r="AQ45" s="4" t="s">
        <v>65511</v>
      </c>
      <c r="AR45" s="17" t="s">
        <v>25593</v>
      </c>
      <c r="AS45" s="39">
        <v>0</v>
      </c>
      <c r="AT45" s="39">
        <v>0</v>
      </c>
      <c r="AU45" s="39">
        <v>0</v>
      </c>
      <c r="AV45" s="4" t="s">
        <v>65512</v>
      </c>
      <c r="AW45" s="17" t="s">
        <v>25594</v>
      </c>
      <c r="AX45" s="39">
        <v>0</v>
      </c>
      <c r="AY45" s="39">
        <v>0</v>
      </c>
      <c r="AZ45" s="39">
        <v>0</v>
      </c>
      <c r="BA45" s="4" t="s">
        <v>65513</v>
      </c>
      <c r="BB45" s="17" t="s">
        <v>25595</v>
      </c>
      <c r="BC45" s="39">
        <v>0</v>
      </c>
      <c r="BD45" s="39">
        <v>0</v>
      </c>
      <c r="BE45" s="39">
        <v>0</v>
      </c>
      <c r="BF45" s="4" t="s">
        <v>65514</v>
      </c>
      <c r="BG45" s="17" t="s">
        <v>25596</v>
      </c>
      <c r="BH45" s="39">
        <v>0</v>
      </c>
      <c r="BI45" s="39">
        <v>0</v>
      </c>
      <c r="BJ45" s="39">
        <v>0</v>
      </c>
      <c r="BK45" s="4" t="s">
        <v>65515</v>
      </c>
      <c r="BL45" s="17" t="s">
        <v>25597</v>
      </c>
      <c r="BM45" s="39">
        <v>0</v>
      </c>
      <c r="BN45" s="39">
        <v>0</v>
      </c>
      <c r="BO45" s="39">
        <v>0</v>
      </c>
      <c r="BP45" s="4" t="s">
        <v>65516</v>
      </c>
      <c r="BQ45" s="17" t="s">
        <v>25598</v>
      </c>
      <c r="BR45" s="39">
        <v>0</v>
      </c>
      <c r="BS45" s="39">
        <v>0</v>
      </c>
      <c r="BT45" s="39">
        <v>0</v>
      </c>
      <c r="BU45" s="4" t="s">
        <v>65517</v>
      </c>
      <c r="BV45" s="17" t="s">
        <v>25599</v>
      </c>
      <c r="BW45" s="39">
        <v>0</v>
      </c>
      <c r="BX45" s="39">
        <v>0</v>
      </c>
      <c r="BY45" s="39">
        <v>0</v>
      </c>
      <c r="BZ45" s="4" t="s">
        <v>65518</v>
      </c>
      <c r="CA45" s="17" t="s">
        <v>25600</v>
      </c>
      <c r="CB45" s="39">
        <v>0</v>
      </c>
      <c r="CC45" s="39">
        <v>0</v>
      </c>
      <c r="CD45" s="39">
        <v>0</v>
      </c>
      <c r="CE45" s="4" t="s">
        <v>65519</v>
      </c>
      <c r="CF45" s="17" t="s">
        <v>25601</v>
      </c>
      <c r="CG45" s="39">
        <v>0</v>
      </c>
      <c r="CH45" s="39">
        <v>0</v>
      </c>
      <c r="CI45" s="39">
        <v>0</v>
      </c>
      <c r="CJ45" s="4" t="s">
        <v>65520</v>
      </c>
      <c r="CK45" s="17" t="s">
        <v>25602</v>
      </c>
      <c r="CL45" s="39">
        <v>0</v>
      </c>
      <c r="CM45" s="39">
        <v>0</v>
      </c>
      <c r="CN45" s="39">
        <v>0</v>
      </c>
      <c r="CO45" s="4" t="s">
        <v>65521</v>
      </c>
      <c r="CP45" s="17" t="s">
        <v>25603</v>
      </c>
      <c r="CQ45" s="39">
        <v>0</v>
      </c>
      <c r="CR45" s="39">
        <v>0</v>
      </c>
      <c r="CS45" s="39">
        <v>0</v>
      </c>
      <c r="CT45" s="4" t="s">
        <v>65522</v>
      </c>
      <c r="CU45" s="17" t="s">
        <v>25604</v>
      </c>
      <c r="CV45" s="39">
        <v>0</v>
      </c>
      <c r="CW45" s="39">
        <v>0</v>
      </c>
      <c r="CX45" s="39">
        <v>0</v>
      </c>
      <c r="CY45" s="4" t="s">
        <v>65523</v>
      </c>
      <c r="CZ45" s="17" t="s">
        <v>25605</v>
      </c>
      <c r="DA45" s="39">
        <v>0</v>
      </c>
      <c r="DB45" s="39">
        <v>0</v>
      </c>
      <c r="DC45" s="39">
        <v>0</v>
      </c>
      <c r="DD45" s="39" t="s">
        <v>65524</v>
      </c>
      <c r="DE45" s="39" t="s">
        <v>25606</v>
      </c>
      <c r="DF45" s="39">
        <v>0</v>
      </c>
      <c r="DG45" s="39">
        <v>0</v>
      </c>
      <c r="DH45" s="39">
        <v>0</v>
      </c>
      <c r="DI45" s="4" t="s">
        <v>65525</v>
      </c>
      <c r="DJ45" s="17" t="s">
        <v>25607</v>
      </c>
      <c r="DK45" s="39">
        <v>0</v>
      </c>
      <c r="DL45" s="39">
        <v>0</v>
      </c>
      <c r="DM45" s="39">
        <v>0</v>
      </c>
      <c r="DN45" s="4" t="s">
        <v>65526</v>
      </c>
      <c r="DO45" s="17" t="s">
        <v>25608</v>
      </c>
      <c r="DP45" s="39">
        <v>0</v>
      </c>
      <c r="DQ45" s="39">
        <v>0</v>
      </c>
      <c r="DR45" s="39">
        <v>0</v>
      </c>
      <c r="DS45" s="4" t="s">
        <v>65527</v>
      </c>
      <c r="DT45" s="17" t="s">
        <v>25609</v>
      </c>
      <c r="DU45" s="39">
        <v>0</v>
      </c>
      <c r="DV45" s="39">
        <v>0</v>
      </c>
      <c r="DW45" s="39">
        <v>0</v>
      </c>
      <c r="DX45" s="4" t="s">
        <v>65528</v>
      </c>
      <c r="DY45" s="17" t="s">
        <v>25610</v>
      </c>
      <c r="DZ45" s="39">
        <v>0</v>
      </c>
      <c r="EA45" s="39">
        <v>0</v>
      </c>
      <c r="EB45" s="39">
        <v>0</v>
      </c>
      <c r="EC45" s="4" t="s">
        <v>65529</v>
      </c>
      <c r="ED45" s="17" t="s">
        <v>25611</v>
      </c>
      <c r="EE45" s="39">
        <v>0</v>
      </c>
      <c r="EF45" s="39">
        <v>0</v>
      </c>
      <c r="EG45" s="39">
        <v>0</v>
      </c>
      <c r="EH45" s="4" t="s">
        <v>65530</v>
      </c>
      <c r="EI45" s="56" t="s">
        <v>25612</v>
      </c>
      <c r="EJ45" s="56">
        <v>0</v>
      </c>
      <c r="EK45" s="56">
        <v>0</v>
      </c>
      <c r="EL45" s="56">
        <v>0</v>
      </c>
      <c r="EM45" s="4" t="s">
        <v>65531</v>
      </c>
      <c r="EN45" s="17" t="s">
        <v>25613</v>
      </c>
      <c r="EO45" s="39">
        <v>0</v>
      </c>
      <c r="EP45" s="39">
        <v>0</v>
      </c>
      <c r="EQ45" s="39">
        <v>0</v>
      </c>
      <c r="ER45" s="4" t="s">
        <v>65532</v>
      </c>
      <c r="ES45" s="1" t="s">
        <v>25614</v>
      </c>
      <c r="ET45" s="1">
        <v>0</v>
      </c>
      <c r="EU45" s="1">
        <v>0</v>
      </c>
      <c r="EV45" s="1">
        <v>0</v>
      </c>
      <c r="EW45" s="1" t="s">
        <v>65533</v>
      </c>
      <c r="EX45" s="1" t="s">
        <v>25615</v>
      </c>
      <c r="EY45" s="1">
        <v>0</v>
      </c>
      <c r="EZ45" s="1">
        <v>0</v>
      </c>
      <c r="FA45" s="1">
        <v>0</v>
      </c>
      <c r="FB45" s="1" t="s">
        <v>65534</v>
      </c>
      <c r="FC45" s="1" t="s">
        <v>25616</v>
      </c>
      <c r="FD45" s="1">
        <v>0</v>
      </c>
      <c r="FE45" s="1">
        <v>0</v>
      </c>
      <c r="FF45" s="1">
        <v>0</v>
      </c>
      <c r="FH45" s="1">
        <v>0</v>
      </c>
      <c r="FI45" s="1">
        <v>0</v>
      </c>
      <c r="FJ45" s="1">
        <v>0</v>
      </c>
      <c r="FL45" s="1">
        <v>0</v>
      </c>
      <c r="FM45" s="1">
        <v>0</v>
      </c>
      <c r="FN45" s="1">
        <v>0</v>
      </c>
      <c r="FP45" s="1">
        <v>0</v>
      </c>
      <c r="FQ45" s="1">
        <v>0</v>
      </c>
      <c r="FR45" s="1">
        <v>0</v>
      </c>
    </row>
    <row r="46" spans="1:174">
      <c r="A46" s="3">
        <v>69513008</v>
      </c>
      <c r="B46" s="42" t="s">
        <v>45</v>
      </c>
      <c r="C46" s="3" t="s">
        <v>1007</v>
      </c>
      <c r="D46" s="5">
        <v>0</v>
      </c>
      <c r="E46" s="5">
        <v>-22814</v>
      </c>
      <c r="F46" s="4">
        <v>-22814</v>
      </c>
      <c r="G46" s="4"/>
      <c r="I46" s="5"/>
      <c r="J46" s="55">
        <v>9</v>
      </c>
      <c r="K46" s="55"/>
      <c r="L46" s="55"/>
      <c r="M46" s="55" t="s">
        <v>65535</v>
      </c>
      <c r="N46" s="17" t="s">
        <v>25617</v>
      </c>
      <c r="O46" s="39">
        <v>0</v>
      </c>
      <c r="P46" s="39">
        <v>-22814</v>
      </c>
      <c r="Q46" s="39">
        <v>-22814</v>
      </c>
      <c r="R46" s="4" t="s">
        <v>65536</v>
      </c>
      <c r="S46" s="17" t="s">
        <v>25618</v>
      </c>
      <c r="T46" s="39">
        <v>0</v>
      </c>
      <c r="U46" s="39">
        <v>0</v>
      </c>
      <c r="V46" s="39">
        <v>0</v>
      </c>
      <c r="W46" s="4" t="s">
        <v>65537</v>
      </c>
      <c r="X46" s="17" t="s">
        <v>25619</v>
      </c>
      <c r="Y46" s="39">
        <v>0</v>
      </c>
      <c r="Z46" s="39">
        <v>0</v>
      </c>
      <c r="AA46" s="39">
        <v>0</v>
      </c>
      <c r="AB46" s="4" t="s">
        <v>65538</v>
      </c>
      <c r="AC46" s="17" t="s">
        <v>25620</v>
      </c>
      <c r="AD46" s="39">
        <v>0</v>
      </c>
      <c r="AE46" s="39">
        <v>0</v>
      </c>
      <c r="AF46" s="39">
        <v>0</v>
      </c>
      <c r="AG46" s="4" t="s">
        <v>65539</v>
      </c>
      <c r="AH46" s="17" t="s">
        <v>25621</v>
      </c>
      <c r="AI46" s="39">
        <v>0</v>
      </c>
      <c r="AJ46" s="39">
        <v>0</v>
      </c>
      <c r="AK46" s="39">
        <v>0</v>
      </c>
      <c r="AL46" s="4" t="s">
        <v>65540</v>
      </c>
      <c r="AM46" s="17" t="s">
        <v>25622</v>
      </c>
      <c r="AN46" s="39">
        <v>0</v>
      </c>
      <c r="AO46" s="39">
        <v>0</v>
      </c>
      <c r="AP46" s="39">
        <v>0</v>
      </c>
      <c r="AQ46" s="4" t="s">
        <v>65541</v>
      </c>
      <c r="AR46" s="17" t="s">
        <v>25623</v>
      </c>
      <c r="AS46" s="39">
        <v>0</v>
      </c>
      <c r="AT46" s="39">
        <v>0</v>
      </c>
      <c r="AU46" s="39">
        <v>0</v>
      </c>
      <c r="AV46" s="4" t="s">
        <v>65542</v>
      </c>
      <c r="AW46" s="17" t="s">
        <v>25624</v>
      </c>
      <c r="AX46" s="39">
        <v>0</v>
      </c>
      <c r="AY46" s="39">
        <v>0</v>
      </c>
      <c r="AZ46" s="39">
        <v>0</v>
      </c>
      <c r="BA46" s="4" t="s">
        <v>65543</v>
      </c>
      <c r="BB46" s="17" t="s">
        <v>25625</v>
      </c>
      <c r="BC46" s="39">
        <v>0</v>
      </c>
      <c r="BD46" s="39">
        <v>0</v>
      </c>
      <c r="BE46" s="39">
        <v>0</v>
      </c>
      <c r="BF46" s="4" t="s">
        <v>65544</v>
      </c>
      <c r="BG46" s="17" t="s">
        <v>25626</v>
      </c>
      <c r="BH46" s="39">
        <v>0</v>
      </c>
      <c r="BI46" s="39">
        <v>0</v>
      </c>
      <c r="BJ46" s="39">
        <v>0</v>
      </c>
      <c r="BK46" s="4" t="s">
        <v>65545</v>
      </c>
      <c r="BL46" s="17" t="s">
        <v>25627</v>
      </c>
      <c r="BM46" s="39">
        <v>0</v>
      </c>
      <c r="BN46" s="39">
        <v>0</v>
      </c>
      <c r="BO46" s="39">
        <v>0</v>
      </c>
      <c r="BP46" s="4" t="s">
        <v>65546</v>
      </c>
      <c r="BQ46" s="17" t="s">
        <v>25628</v>
      </c>
      <c r="BR46" s="39">
        <v>0</v>
      </c>
      <c r="BS46" s="39">
        <v>0</v>
      </c>
      <c r="BT46" s="39">
        <v>0</v>
      </c>
      <c r="BU46" s="4" t="s">
        <v>65547</v>
      </c>
      <c r="BV46" s="17" t="s">
        <v>25629</v>
      </c>
      <c r="BW46" s="39">
        <v>0</v>
      </c>
      <c r="BX46" s="39">
        <v>0</v>
      </c>
      <c r="BY46" s="39">
        <v>0</v>
      </c>
      <c r="BZ46" s="4" t="s">
        <v>65548</v>
      </c>
      <c r="CA46" s="17" t="s">
        <v>25630</v>
      </c>
      <c r="CB46" s="39">
        <v>0</v>
      </c>
      <c r="CC46" s="39">
        <v>0</v>
      </c>
      <c r="CD46" s="39">
        <v>0</v>
      </c>
      <c r="CE46" s="4" t="s">
        <v>65549</v>
      </c>
      <c r="CF46" s="17" t="s">
        <v>25631</v>
      </c>
      <c r="CG46" s="39">
        <v>0</v>
      </c>
      <c r="CH46" s="39">
        <v>0</v>
      </c>
      <c r="CI46" s="39">
        <v>0</v>
      </c>
      <c r="CJ46" s="4" t="s">
        <v>65550</v>
      </c>
      <c r="CK46" s="17" t="s">
        <v>25632</v>
      </c>
      <c r="CL46" s="39">
        <v>0</v>
      </c>
      <c r="CM46" s="39">
        <v>0</v>
      </c>
      <c r="CN46" s="39">
        <v>0</v>
      </c>
      <c r="CO46" s="4" t="s">
        <v>65551</v>
      </c>
      <c r="CP46" s="17" t="s">
        <v>25633</v>
      </c>
      <c r="CQ46" s="39">
        <v>0</v>
      </c>
      <c r="CR46" s="39">
        <v>0</v>
      </c>
      <c r="CS46" s="39">
        <v>0</v>
      </c>
      <c r="CT46" s="4" t="s">
        <v>65552</v>
      </c>
      <c r="CU46" s="17" t="s">
        <v>25634</v>
      </c>
      <c r="CV46" s="39">
        <v>0</v>
      </c>
      <c r="CW46" s="39">
        <v>0</v>
      </c>
      <c r="CX46" s="39">
        <v>0</v>
      </c>
      <c r="CY46" s="4" t="s">
        <v>65553</v>
      </c>
      <c r="CZ46" s="17" t="s">
        <v>25635</v>
      </c>
      <c r="DA46" s="39">
        <v>0</v>
      </c>
      <c r="DB46" s="39">
        <v>0</v>
      </c>
      <c r="DC46" s="39">
        <v>0</v>
      </c>
      <c r="DD46" s="39" t="s">
        <v>65554</v>
      </c>
      <c r="DE46" s="39" t="s">
        <v>25636</v>
      </c>
      <c r="DF46" s="39">
        <v>0</v>
      </c>
      <c r="DG46" s="39">
        <v>0</v>
      </c>
      <c r="DH46" s="39">
        <v>0</v>
      </c>
      <c r="DI46" s="4" t="s">
        <v>65555</v>
      </c>
      <c r="DJ46" s="17" t="s">
        <v>25637</v>
      </c>
      <c r="DK46" s="39">
        <v>0</v>
      </c>
      <c r="DL46" s="39">
        <v>0</v>
      </c>
      <c r="DM46" s="39">
        <v>0</v>
      </c>
      <c r="DN46" s="4" t="s">
        <v>65556</v>
      </c>
      <c r="DO46" s="17" t="s">
        <v>25638</v>
      </c>
      <c r="DP46" s="39">
        <v>0</v>
      </c>
      <c r="DQ46" s="39">
        <v>0</v>
      </c>
      <c r="DR46" s="39">
        <v>0</v>
      </c>
      <c r="DS46" s="4" t="s">
        <v>65557</v>
      </c>
      <c r="DT46" s="17" t="s">
        <v>25639</v>
      </c>
      <c r="DU46" s="39">
        <v>0</v>
      </c>
      <c r="DV46" s="39">
        <v>0</v>
      </c>
      <c r="DW46" s="39">
        <v>0</v>
      </c>
      <c r="DX46" s="4" t="s">
        <v>65558</v>
      </c>
      <c r="DY46" s="17" t="s">
        <v>25640</v>
      </c>
      <c r="DZ46" s="39">
        <v>0</v>
      </c>
      <c r="EA46" s="39">
        <v>0</v>
      </c>
      <c r="EB46" s="39">
        <v>0</v>
      </c>
      <c r="EC46" s="4" t="s">
        <v>65559</v>
      </c>
      <c r="ED46" s="17" t="s">
        <v>25641</v>
      </c>
      <c r="EE46" s="39">
        <v>0</v>
      </c>
      <c r="EF46" s="39">
        <v>0</v>
      </c>
      <c r="EG46" s="39">
        <v>0</v>
      </c>
      <c r="EH46" s="4" t="s">
        <v>65560</v>
      </c>
      <c r="EI46" s="56" t="s">
        <v>25642</v>
      </c>
      <c r="EJ46" s="56">
        <v>0</v>
      </c>
      <c r="EK46" s="56">
        <v>0</v>
      </c>
      <c r="EL46" s="56">
        <v>0</v>
      </c>
      <c r="EM46" s="4" t="s">
        <v>65561</v>
      </c>
      <c r="EN46" s="17" t="s">
        <v>25643</v>
      </c>
      <c r="EO46" s="39">
        <v>0</v>
      </c>
      <c r="EP46" s="39">
        <v>0</v>
      </c>
      <c r="EQ46" s="39">
        <v>0</v>
      </c>
      <c r="ER46" s="4" t="s">
        <v>65562</v>
      </c>
      <c r="ES46" s="1" t="s">
        <v>25644</v>
      </c>
      <c r="ET46" s="1">
        <v>0</v>
      </c>
      <c r="EU46" s="1">
        <v>0</v>
      </c>
      <c r="EV46" s="1">
        <v>0</v>
      </c>
      <c r="EW46" s="1" t="s">
        <v>65563</v>
      </c>
      <c r="EX46" s="1" t="s">
        <v>25645</v>
      </c>
      <c r="EY46" s="1">
        <v>0</v>
      </c>
      <c r="EZ46" s="1">
        <v>0</v>
      </c>
      <c r="FA46" s="1">
        <v>0</v>
      </c>
      <c r="FB46" s="1" t="s">
        <v>65564</v>
      </c>
      <c r="FC46" s="1" t="s">
        <v>25646</v>
      </c>
      <c r="FD46" s="1">
        <v>0</v>
      </c>
      <c r="FE46" s="1">
        <v>0</v>
      </c>
      <c r="FF46" s="1">
        <v>0</v>
      </c>
      <c r="FH46" s="1">
        <v>0</v>
      </c>
      <c r="FI46" s="1">
        <v>-22814</v>
      </c>
      <c r="FJ46" s="1">
        <v>-22814</v>
      </c>
      <c r="FL46" s="1">
        <v>0</v>
      </c>
      <c r="FM46" s="1">
        <v>-22814</v>
      </c>
      <c r="FN46" s="1">
        <v>-22814</v>
      </c>
      <c r="FP46" s="1">
        <v>0</v>
      </c>
      <c r="FQ46" s="1">
        <v>0</v>
      </c>
      <c r="FR46" s="1">
        <v>0</v>
      </c>
    </row>
    <row r="47" spans="1:174">
      <c r="A47" s="3">
        <v>69513009</v>
      </c>
      <c r="B47" s="42" t="s">
        <v>45</v>
      </c>
      <c r="C47" s="3" t="s">
        <v>1008</v>
      </c>
      <c r="D47" s="5">
        <v>0</v>
      </c>
      <c r="E47" s="5">
        <v>0</v>
      </c>
      <c r="F47" s="4">
        <v>0</v>
      </c>
      <c r="G47" s="4"/>
      <c r="I47" s="5"/>
      <c r="J47" s="55">
        <v>9</v>
      </c>
      <c r="K47" s="55"/>
      <c r="L47" s="55"/>
      <c r="M47" s="55" t="s">
        <v>65565</v>
      </c>
      <c r="N47" s="17" t="s">
        <v>25647</v>
      </c>
      <c r="O47" s="39">
        <v>0</v>
      </c>
      <c r="P47" s="39">
        <v>0</v>
      </c>
      <c r="Q47" s="39">
        <v>0</v>
      </c>
      <c r="R47" s="4" t="s">
        <v>65566</v>
      </c>
      <c r="S47" s="17" t="s">
        <v>25648</v>
      </c>
      <c r="T47" s="39">
        <v>0</v>
      </c>
      <c r="U47" s="39">
        <v>0</v>
      </c>
      <c r="V47" s="39">
        <v>0</v>
      </c>
      <c r="W47" s="4" t="s">
        <v>65567</v>
      </c>
      <c r="X47" s="17" t="s">
        <v>25649</v>
      </c>
      <c r="Y47" s="39">
        <v>0</v>
      </c>
      <c r="Z47" s="39">
        <v>0</v>
      </c>
      <c r="AA47" s="39">
        <v>0</v>
      </c>
      <c r="AB47" s="4" t="s">
        <v>65568</v>
      </c>
      <c r="AC47" s="17" t="s">
        <v>25650</v>
      </c>
      <c r="AD47" s="39">
        <v>0</v>
      </c>
      <c r="AE47" s="39">
        <v>0</v>
      </c>
      <c r="AF47" s="39">
        <v>0</v>
      </c>
      <c r="AG47" s="4" t="s">
        <v>65569</v>
      </c>
      <c r="AH47" s="17" t="s">
        <v>25651</v>
      </c>
      <c r="AI47" s="39">
        <v>0</v>
      </c>
      <c r="AJ47" s="39">
        <v>0</v>
      </c>
      <c r="AK47" s="39">
        <v>0</v>
      </c>
      <c r="AL47" s="4" t="s">
        <v>65570</v>
      </c>
      <c r="AM47" s="17" t="s">
        <v>25652</v>
      </c>
      <c r="AN47" s="39">
        <v>0</v>
      </c>
      <c r="AO47" s="39">
        <v>0</v>
      </c>
      <c r="AP47" s="39">
        <v>0</v>
      </c>
      <c r="AQ47" s="4" t="s">
        <v>65571</v>
      </c>
      <c r="AR47" s="17" t="s">
        <v>25653</v>
      </c>
      <c r="AS47" s="39">
        <v>0</v>
      </c>
      <c r="AT47" s="39">
        <v>0</v>
      </c>
      <c r="AU47" s="39">
        <v>0</v>
      </c>
      <c r="AV47" s="4" t="s">
        <v>65572</v>
      </c>
      <c r="AW47" s="17" t="s">
        <v>25654</v>
      </c>
      <c r="AX47" s="39">
        <v>0</v>
      </c>
      <c r="AY47" s="39">
        <v>0</v>
      </c>
      <c r="AZ47" s="39">
        <v>0</v>
      </c>
      <c r="BA47" s="4" t="s">
        <v>65573</v>
      </c>
      <c r="BB47" s="17" t="s">
        <v>25655</v>
      </c>
      <c r="BC47" s="39">
        <v>0</v>
      </c>
      <c r="BD47" s="39">
        <v>0</v>
      </c>
      <c r="BE47" s="39">
        <v>0</v>
      </c>
      <c r="BF47" s="4" t="s">
        <v>65574</v>
      </c>
      <c r="BG47" s="17" t="s">
        <v>25656</v>
      </c>
      <c r="BH47" s="39">
        <v>0</v>
      </c>
      <c r="BI47" s="39">
        <v>0</v>
      </c>
      <c r="BJ47" s="39">
        <v>0</v>
      </c>
      <c r="BK47" s="4" t="s">
        <v>65575</v>
      </c>
      <c r="BL47" s="17" t="s">
        <v>25657</v>
      </c>
      <c r="BM47" s="39">
        <v>0</v>
      </c>
      <c r="BN47" s="39">
        <v>0</v>
      </c>
      <c r="BO47" s="39">
        <v>0</v>
      </c>
      <c r="BP47" s="4" t="s">
        <v>65576</v>
      </c>
      <c r="BQ47" s="17" t="s">
        <v>25658</v>
      </c>
      <c r="BR47" s="39">
        <v>0</v>
      </c>
      <c r="BS47" s="39">
        <v>0</v>
      </c>
      <c r="BT47" s="39">
        <v>0</v>
      </c>
      <c r="BU47" s="4" t="s">
        <v>65577</v>
      </c>
      <c r="BV47" s="17" t="s">
        <v>25659</v>
      </c>
      <c r="BW47" s="39">
        <v>0</v>
      </c>
      <c r="BX47" s="39">
        <v>0</v>
      </c>
      <c r="BY47" s="39">
        <v>0</v>
      </c>
      <c r="BZ47" s="4" t="s">
        <v>65578</v>
      </c>
      <c r="CA47" s="17" t="s">
        <v>25660</v>
      </c>
      <c r="CB47" s="39">
        <v>0</v>
      </c>
      <c r="CC47" s="39">
        <v>0</v>
      </c>
      <c r="CD47" s="39">
        <v>0</v>
      </c>
      <c r="CE47" s="4" t="s">
        <v>65579</v>
      </c>
      <c r="CF47" s="17" t="s">
        <v>25661</v>
      </c>
      <c r="CG47" s="39">
        <v>0</v>
      </c>
      <c r="CH47" s="39">
        <v>0</v>
      </c>
      <c r="CI47" s="39">
        <v>0</v>
      </c>
      <c r="CJ47" s="4" t="s">
        <v>65580</v>
      </c>
      <c r="CK47" s="17" t="s">
        <v>25662</v>
      </c>
      <c r="CL47" s="39">
        <v>0</v>
      </c>
      <c r="CM47" s="39">
        <v>0</v>
      </c>
      <c r="CN47" s="39">
        <v>0</v>
      </c>
      <c r="CO47" s="4" t="s">
        <v>65581</v>
      </c>
      <c r="CP47" s="17" t="s">
        <v>25663</v>
      </c>
      <c r="CQ47" s="39">
        <v>0</v>
      </c>
      <c r="CR47" s="39">
        <v>0</v>
      </c>
      <c r="CS47" s="39">
        <v>0</v>
      </c>
      <c r="CT47" s="4" t="s">
        <v>65582</v>
      </c>
      <c r="CU47" s="17" t="s">
        <v>25664</v>
      </c>
      <c r="CV47" s="39">
        <v>0</v>
      </c>
      <c r="CW47" s="39">
        <v>0</v>
      </c>
      <c r="CX47" s="39">
        <v>0</v>
      </c>
      <c r="CY47" s="4" t="s">
        <v>65583</v>
      </c>
      <c r="CZ47" s="17" t="s">
        <v>25665</v>
      </c>
      <c r="DA47" s="39">
        <v>0</v>
      </c>
      <c r="DB47" s="39">
        <v>0</v>
      </c>
      <c r="DC47" s="39">
        <v>0</v>
      </c>
      <c r="DD47" s="39" t="s">
        <v>65584</v>
      </c>
      <c r="DE47" s="39" t="s">
        <v>25666</v>
      </c>
      <c r="DF47" s="39">
        <v>0</v>
      </c>
      <c r="DG47" s="39">
        <v>0</v>
      </c>
      <c r="DH47" s="39">
        <v>0</v>
      </c>
      <c r="DI47" s="4" t="s">
        <v>65585</v>
      </c>
      <c r="DJ47" s="17" t="s">
        <v>25667</v>
      </c>
      <c r="DK47" s="39">
        <v>0</v>
      </c>
      <c r="DL47" s="39">
        <v>0</v>
      </c>
      <c r="DM47" s="39">
        <v>0</v>
      </c>
      <c r="DN47" s="4" t="s">
        <v>65586</v>
      </c>
      <c r="DO47" s="17" t="s">
        <v>25668</v>
      </c>
      <c r="DP47" s="39">
        <v>0</v>
      </c>
      <c r="DQ47" s="39">
        <v>0</v>
      </c>
      <c r="DR47" s="39">
        <v>0</v>
      </c>
      <c r="DS47" s="4" t="s">
        <v>65587</v>
      </c>
      <c r="DT47" s="17" t="s">
        <v>25669</v>
      </c>
      <c r="DU47" s="39">
        <v>0</v>
      </c>
      <c r="DV47" s="39">
        <v>0</v>
      </c>
      <c r="DW47" s="39">
        <v>0</v>
      </c>
      <c r="DX47" s="4" t="s">
        <v>65588</v>
      </c>
      <c r="DY47" s="17" t="s">
        <v>25670</v>
      </c>
      <c r="DZ47" s="39">
        <v>0</v>
      </c>
      <c r="EA47" s="39">
        <v>0</v>
      </c>
      <c r="EB47" s="39">
        <v>0</v>
      </c>
      <c r="EC47" s="4" t="s">
        <v>65589</v>
      </c>
      <c r="ED47" s="17" t="s">
        <v>25671</v>
      </c>
      <c r="EE47" s="39">
        <v>0</v>
      </c>
      <c r="EF47" s="39">
        <v>0</v>
      </c>
      <c r="EG47" s="39">
        <v>0</v>
      </c>
      <c r="EH47" s="4" t="s">
        <v>65590</v>
      </c>
      <c r="EI47" s="56" t="s">
        <v>25672</v>
      </c>
      <c r="EJ47" s="56">
        <v>0</v>
      </c>
      <c r="EK47" s="56">
        <v>0</v>
      </c>
      <c r="EL47" s="56">
        <v>0</v>
      </c>
      <c r="EM47" s="4" t="s">
        <v>65591</v>
      </c>
      <c r="EN47" s="17" t="s">
        <v>25673</v>
      </c>
      <c r="EO47" s="39">
        <v>0</v>
      </c>
      <c r="EP47" s="39">
        <v>0</v>
      </c>
      <c r="EQ47" s="39">
        <v>0</v>
      </c>
      <c r="ER47" s="4" t="s">
        <v>65592</v>
      </c>
      <c r="ES47" s="1" t="s">
        <v>25674</v>
      </c>
      <c r="ET47" s="1">
        <v>0</v>
      </c>
      <c r="EU47" s="1">
        <v>0</v>
      </c>
      <c r="EV47" s="1">
        <v>0</v>
      </c>
      <c r="EW47" s="1" t="s">
        <v>65593</v>
      </c>
      <c r="EX47" s="1" t="s">
        <v>25675</v>
      </c>
      <c r="EY47" s="1">
        <v>0</v>
      </c>
      <c r="EZ47" s="1">
        <v>0</v>
      </c>
      <c r="FA47" s="1">
        <v>0</v>
      </c>
      <c r="FB47" s="1" t="s">
        <v>65594</v>
      </c>
      <c r="FC47" s="1" t="s">
        <v>25676</v>
      </c>
      <c r="FD47" s="1">
        <v>0</v>
      </c>
      <c r="FE47" s="1">
        <v>0</v>
      </c>
      <c r="FF47" s="1">
        <v>0</v>
      </c>
      <c r="FH47" s="1">
        <v>0</v>
      </c>
      <c r="FI47" s="1">
        <v>0</v>
      </c>
      <c r="FJ47" s="1">
        <v>0</v>
      </c>
      <c r="FL47" s="1">
        <v>0</v>
      </c>
      <c r="FM47" s="1">
        <v>0</v>
      </c>
      <c r="FN47" s="1">
        <v>0</v>
      </c>
      <c r="FP47" s="1">
        <v>0</v>
      </c>
      <c r="FQ47" s="1">
        <v>0</v>
      </c>
      <c r="FR47" s="1">
        <v>0</v>
      </c>
    </row>
    <row r="48" spans="1:174">
      <c r="A48" s="3">
        <v>69513010</v>
      </c>
      <c r="B48" s="42" t="s">
        <v>45</v>
      </c>
      <c r="C48" s="3" t="s">
        <v>1009</v>
      </c>
      <c r="D48" s="5">
        <v>0</v>
      </c>
      <c r="E48" s="5">
        <v>-74547</v>
      </c>
      <c r="F48" s="4">
        <v>-74547</v>
      </c>
      <c r="G48" s="4"/>
      <c r="I48" s="5"/>
      <c r="J48" s="55">
        <v>9</v>
      </c>
      <c r="K48" s="55"/>
      <c r="L48" s="55"/>
      <c r="M48" s="55" t="s">
        <v>65595</v>
      </c>
      <c r="N48" s="17" t="s">
        <v>25677</v>
      </c>
      <c r="O48" s="39">
        <v>0</v>
      </c>
      <c r="P48" s="39">
        <v>-74547</v>
      </c>
      <c r="Q48" s="39">
        <v>-74547</v>
      </c>
      <c r="R48" s="4" t="s">
        <v>65596</v>
      </c>
      <c r="S48" s="17" t="s">
        <v>25678</v>
      </c>
      <c r="T48" s="39">
        <v>0</v>
      </c>
      <c r="U48" s="39">
        <v>0</v>
      </c>
      <c r="V48" s="39">
        <v>0</v>
      </c>
      <c r="W48" s="4" t="s">
        <v>65597</v>
      </c>
      <c r="X48" s="17" t="s">
        <v>25679</v>
      </c>
      <c r="Y48" s="39">
        <v>0</v>
      </c>
      <c r="Z48" s="39">
        <v>0</v>
      </c>
      <c r="AA48" s="39">
        <v>0</v>
      </c>
      <c r="AB48" s="4" t="s">
        <v>65598</v>
      </c>
      <c r="AC48" s="17" t="s">
        <v>25680</v>
      </c>
      <c r="AD48" s="39">
        <v>0</v>
      </c>
      <c r="AE48" s="39">
        <v>0</v>
      </c>
      <c r="AF48" s="39">
        <v>0</v>
      </c>
      <c r="AG48" s="4" t="s">
        <v>65599</v>
      </c>
      <c r="AH48" s="17" t="s">
        <v>25681</v>
      </c>
      <c r="AI48" s="39">
        <v>0</v>
      </c>
      <c r="AJ48" s="39">
        <v>0</v>
      </c>
      <c r="AK48" s="39">
        <v>0</v>
      </c>
      <c r="AL48" s="4" t="s">
        <v>65600</v>
      </c>
      <c r="AM48" s="17" t="s">
        <v>25682</v>
      </c>
      <c r="AN48" s="39">
        <v>0</v>
      </c>
      <c r="AO48" s="39">
        <v>0</v>
      </c>
      <c r="AP48" s="39">
        <v>0</v>
      </c>
      <c r="AQ48" s="4" t="s">
        <v>65601</v>
      </c>
      <c r="AR48" s="17" t="s">
        <v>25683</v>
      </c>
      <c r="AS48" s="39">
        <v>0</v>
      </c>
      <c r="AT48" s="39">
        <v>0</v>
      </c>
      <c r="AU48" s="39">
        <v>0</v>
      </c>
      <c r="AV48" s="4" t="s">
        <v>65602</v>
      </c>
      <c r="AW48" s="17" t="s">
        <v>25684</v>
      </c>
      <c r="AX48" s="39">
        <v>0</v>
      </c>
      <c r="AY48" s="39">
        <v>0</v>
      </c>
      <c r="AZ48" s="39">
        <v>0</v>
      </c>
      <c r="BA48" s="4" t="s">
        <v>65603</v>
      </c>
      <c r="BB48" s="17" t="s">
        <v>25685</v>
      </c>
      <c r="BC48" s="39">
        <v>0</v>
      </c>
      <c r="BD48" s="39">
        <v>0</v>
      </c>
      <c r="BE48" s="39">
        <v>0</v>
      </c>
      <c r="BF48" s="4" t="s">
        <v>65604</v>
      </c>
      <c r="BG48" s="17" t="s">
        <v>25686</v>
      </c>
      <c r="BH48" s="39">
        <v>0</v>
      </c>
      <c r="BI48" s="39">
        <v>0</v>
      </c>
      <c r="BJ48" s="39">
        <v>0</v>
      </c>
      <c r="BK48" s="4" t="s">
        <v>65605</v>
      </c>
      <c r="BL48" s="17" t="s">
        <v>25687</v>
      </c>
      <c r="BM48" s="39">
        <v>0</v>
      </c>
      <c r="BN48" s="39">
        <v>0</v>
      </c>
      <c r="BO48" s="39">
        <v>0</v>
      </c>
      <c r="BP48" s="4" t="s">
        <v>65606</v>
      </c>
      <c r="BQ48" s="17" t="s">
        <v>25688</v>
      </c>
      <c r="BR48" s="39">
        <v>0</v>
      </c>
      <c r="BS48" s="39">
        <v>0</v>
      </c>
      <c r="BT48" s="39">
        <v>0</v>
      </c>
      <c r="BU48" s="4" t="s">
        <v>65607</v>
      </c>
      <c r="BV48" s="17" t="s">
        <v>25689</v>
      </c>
      <c r="BW48" s="39">
        <v>0</v>
      </c>
      <c r="BX48" s="39">
        <v>0</v>
      </c>
      <c r="BY48" s="39">
        <v>0</v>
      </c>
      <c r="BZ48" s="4" t="s">
        <v>65608</v>
      </c>
      <c r="CA48" s="17" t="s">
        <v>25690</v>
      </c>
      <c r="CB48" s="39">
        <v>0</v>
      </c>
      <c r="CC48" s="39">
        <v>0</v>
      </c>
      <c r="CD48" s="39">
        <v>0</v>
      </c>
      <c r="CE48" s="4" t="s">
        <v>65609</v>
      </c>
      <c r="CF48" s="17" t="s">
        <v>25691</v>
      </c>
      <c r="CG48" s="39">
        <v>0</v>
      </c>
      <c r="CH48" s="39">
        <v>0</v>
      </c>
      <c r="CI48" s="39">
        <v>0</v>
      </c>
      <c r="CJ48" s="4" t="s">
        <v>65610</v>
      </c>
      <c r="CK48" s="17" t="s">
        <v>25692</v>
      </c>
      <c r="CL48" s="39">
        <v>0</v>
      </c>
      <c r="CM48" s="39">
        <v>0</v>
      </c>
      <c r="CN48" s="39">
        <v>0</v>
      </c>
      <c r="CO48" s="4" t="s">
        <v>65611</v>
      </c>
      <c r="CP48" s="17" t="s">
        <v>25693</v>
      </c>
      <c r="CQ48" s="39">
        <v>0</v>
      </c>
      <c r="CR48" s="39">
        <v>0</v>
      </c>
      <c r="CS48" s="39">
        <v>0</v>
      </c>
      <c r="CT48" s="4" t="s">
        <v>65612</v>
      </c>
      <c r="CU48" s="17" t="s">
        <v>25694</v>
      </c>
      <c r="CV48" s="39">
        <v>0</v>
      </c>
      <c r="CW48" s="39">
        <v>0</v>
      </c>
      <c r="CX48" s="39">
        <v>0</v>
      </c>
      <c r="CY48" s="4" t="s">
        <v>65613</v>
      </c>
      <c r="CZ48" s="17" t="s">
        <v>25695</v>
      </c>
      <c r="DA48" s="39">
        <v>0</v>
      </c>
      <c r="DB48" s="39">
        <v>0</v>
      </c>
      <c r="DC48" s="39">
        <v>0</v>
      </c>
      <c r="DD48" s="39" t="s">
        <v>65614</v>
      </c>
      <c r="DE48" s="39" t="s">
        <v>25696</v>
      </c>
      <c r="DF48" s="39">
        <v>0</v>
      </c>
      <c r="DG48" s="39">
        <v>0</v>
      </c>
      <c r="DH48" s="39">
        <v>0</v>
      </c>
      <c r="DI48" s="4" t="s">
        <v>65615</v>
      </c>
      <c r="DJ48" s="17" t="s">
        <v>25697</v>
      </c>
      <c r="DK48" s="39">
        <v>0</v>
      </c>
      <c r="DL48" s="39">
        <v>0</v>
      </c>
      <c r="DM48" s="39">
        <v>0</v>
      </c>
      <c r="DN48" s="4" t="s">
        <v>65616</v>
      </c>
      <c r="DO48" s="17" t="s">
        <v>25698</v>
      </c>
      <c r="DP48" s="39">
        <v>0</v>
      </c>
      <c r="DQ48" s="39">
        <v>0</v>
      </c>
      <c r="DR48" s="39">
        <v>0</v>
      </c>
      <c r="DS48" s="4" t="s">
        <v>65617</v>
      </c>
      <c r="DT48" s="17" t="s">
        <v>25699</v>
      </c>
      <c r="DU48" s="39">
        <v>0</v>
      </c>
      <c r="DV48" s="39">
        <v>0</v>
      </c>
      <c r="DW48" s="39">
        <v>0</v>
      </c>
      <c r="DX48" s="4" t="s">
        <v>65618</v>
      </c>
      <c r="DY48" s="17" t="s">
        <v>25700</v>
      </c>
      <c r="DZ48" s="39">
        <v>0</v>
      </c>
      <c r="EA48" s="39">
        <v>0</v>
      </c>
      <c r="EB48" s="39">
        <v>0</v>
      </c>
      <c r="EC48" s="4" t="s">
        <v>65619</v>
      </c>
      <c r="ED48" s="17" t="s">
        <v>25701</v>
      </c>
      <c r="EE48" s="39">
        <v>0</v>
      </c>
      <c r="EF48" s="39">
        <v>0</v>
      </c>
      <c r="EG48" s="39">
        <v>0</v>
      </c>
      <c r="EH48" s="4" t="s">
        <v>65620</v>
      </c>
      <c r="EI48" s="56" t="s">
        <v>25702</v>
      </c>
      <c r="EJ48" s="56">
        <v>0</v>
      </c>
      <c r="EK48" s="56">
        <v>0</v>
      </c>
      <c r="EL48" s="56">
        <v>0</v>
      </c>
      <c r="EM48" s="4" t="s">
        <v>65621</v>
      </c>
      <c r="EN48" s="17" t="s">
        <v>25703</v>
      </c>
      <c r="EO48" s="39">
        <v>0</v>
      </c>
      <c r="EP48" s="39">
        <v>0</v>
      </c>
      <c r="EQ48" s="39">
        <v>0</v>
      </c>
      <c r="ER48" s="4" t="s">
        <v>65622</v>
      </c>
      <c r="ES48" s="1" t="s">
        <v>25704</v>
      </c>
      <c r="ET48" s="1">
        <v>0</v>
      </c>
      <c r="EU48" s="1">
        <v>0</v>
      </c>
      <c r="EV48" s="1">
        <v>0</v>
      </c>
      <c r="EW48" s="1" t="s">
        <v>65623</v>
      </c>
      <c r="EX48" s="1" t="s">
        <v>25705</v>
      </c>
      <c r="EY48" s="1">
        <v>0</v>
      </c>
      <c r="EZ48" s="1">
        <v>0</v>
      </c>
      <c r="FA48" s="1">
        <v>0</v>
      </c>
      <c r="FB48" s="1" t="s">
        <v>65624</v>
      </c>
      <c r="FC48" s="1" t="s">
        <v>25706</v>
      </c>
      <c r="FD48" s="1">
        <v>0</v>
      </c>
      <c r="FE48" s="1">
        <v>0</v>
      </c>
      <c r="FF48" s="1">
        <v>0</v>
      </c>
      <c r="FH48" s="1">
        <v>0</v>
      </c>
      <c r="FI48" s="1">
        <v>-74547</v>
      </c>
      <c r="FJ48" s="1">
        <v>-74547</v>
      </c>
      <c r="FL48" s="1">
        <v>0</v>
      </c>
      <c r="FM48" s="1">
        <v>-74547</v>
      </c>
      <c r="FN48" s="1">
        <v>-74547</v>
      </c>
      <c r="FP48" s="1">
        <v>0</v>
      </c>
      <c r="FQ48" s="1">
        <v>0</v>
      </c>
      <c r="FR48" s="1">
        <v>0</v>
      </c>
    </row>
    <row r="49" spans="1:174">
      <c r="A49" s="3">
        <v>69513011</v>
      </c>
      <c r="B49" s="42" t="s">
        <v>45</v>
      </c>
      <c r="C49" s="3" t="s">
        <v>1010</v>
      </c>
      <c r="D49" s="5">
        <v>0</v>
      </c>
      <c r="E49" s="5">
        <v>0</v>
      </c>
      <c r="F49" s="4">
        <v>0</v>
      </c>
      <c r="G49" s="4"/>
      <c r="I49" s="5"/>
      <c r="J49" s="55">
        <v>9</v>
      </c>
      <c r="K49" s="55"/>
      <c r="L49" s="55"/>
      <c r="M49" s="55" t="s">
        <v>65625</v>
      </c>
      <c r="N49" s="17" t="s">
        <v>25707</v>
      </c>
      <c r="O49" s="39">
        <v>0</v>
      </c>
      <c r="P49" s="39">
        <v>0</v>
      </c>
      <c r="Q49" s="39">
        <v>0</v>
      </c>
      <c r="R49" s="4" t="s">
        <v>65626</v>
      </c>
      <c r="S49" s="17" t="s">
        <v>25708</v>
      </c>
      <c r="T49" s="39">
        <v>0</v>
      </c>
      <c r="U49" s="39">
        <v>0</v>
      </c>
      <c r="V49" s="39">
        <v>0</v>
      </c>
      <c r="W49" s="4" t="s">
        <v>65627</v>
      </c>
      <c r="X49" s="17" t="s">
        <v>25709</v>
      </c>
      <c r="Y49" s="39">
        <v>0</v>
      </c>
      <c r="Z49" s="39">
        <v>0</v>
      </c>
      <c r="AA49" s="39">
        <v>0</v>
      </c>
      <c r="AB49" s="4" t="s">
        <v>65628</v>
      </c>
      <c r="AC49" s="17" t="s">
        <v>25710</v>
      </c>
      <c r="AD49" s="39">
        <v>0</v>
      </c>
      <c r="AE49" s="39">
        <v>0</v>
      </c>
      <c r="AF49" s="39">
        <v>0</v>
      </c>
      <c r="AG49" s="4" t="s">
        <v>65629</v>
      </c>
      <c r="AH49" s="17" t="s">
        <v>25711</v>
      </c>
      <c r="AI49" s="39">
        <v>0</v>
      </c>
      <c r="AJ49" s="39">
        <v>0</v>
      </c>
      <c r="AK49" s="39">
        <v>0</v>
      </c>
      <c r="AL49" s="4" t="s">
        <v>65630</v>
      </c>
      <c r="AM49" s="17" t="s">
        <v>25712</v>
      </c>
      <c r="AN49" s="39">
        <v>0</v>
      </c>
      <c r="AO49" s="39">
        <v>0</v>
      </c>
      <c r="AP49" s="39">
        <v>0</v>
      </c>
      <c r="AQ49" s="4" t="s">
        <v>65631</v>
      </c>
      <c r="AR49" s="17" t="s">
        <v>25713</v>
      </c>
      <c r="AS49" s="39">
        <v>0</v>
      </c>
      <c r="AT49" s="39">
        <v>0</v>
      </c>
      <c r="AU49" s="39">
        <v>0</v>
      </c>
      <c r="AV49" s="4" t="s">
        <v>65632</v>
      </c>
      <c r="AW49" s="17" t="s">
        <v>25714</v>
      </c>
      <c r="AX49" s="39">
        <v>0</v>
      </c>
      <c r="AY49" s="39">
        <v>0</v>
      </c>
      <c r="AZ49" s="39">
        <v>0</v>
      </c>
      <c r="BA49" s="4" t="s">
        <v>65633</v>
      </c>
      <c r="BB49" s="17" t="s">
        <v>25715</v>
      </c>
      <c r="BC49" s="39">
        <v>0</v>
      </c>
      <c r="BD49" s="39">
        <v>0</v>
      </c>
      <c r="BE49" s="39">
        <v>0</v>
      </c>
      <c r="BF49" s="4" t="s">
        <v>65634</v>
      </c>
      <c r="BG49" s="17" t="s">
        <v>25716</v>
      </c>
      <c r="BH49" s="39">
        <v>0</v>
      </c>
      <c r="BI49" s="39">
        <v>0</v>
      </c>
      <c r="BJ49" s="39">
        <v>0</v>
      </c>
      <c r="BK49" s="4" t="s">
        <v>65635</v>
      </c>
      <c r="BL49" s="17" t="s">
        <v>25717</v>
      </c>
      <c r="BM49" s="39">
        <v>0</v>
      </c>
      <c r="BN49" s="39">
        <v>0</v>
      </c>
      <c r="BO49" s="39">
        <v>0</v>
      </c>
      <c r="BP49" s="4" t="s">
        <v>65636</v>
      </c>
      <c r="BQ49" s="17" t="s">
        <v>25718</v>
      </c>
      <c r="BR49" s="39">
        <v>0</v>
      </c>
      <c r="BS49" s="39">
        <v>0</v>
      </c>
      <c r="BT49" s="39">
        <v>0</v>
      </c>
      <c r="BU49" s="4" t="s">
        <v>65637</v>
      </c>
      <c r="BV49" s="17" t="s">
        <v>25719</v>
      </c>
      <c r="BW49" s="39">
        <v>0</v>
      </c>
      <c r="BX49" s="39">
        <v>0</v>
      </c>
      <c r="BY49" s="39">
        <v>0</v>
      </c>
      <c r="BZ49" s="4" t="s">
        <v>65638</v>
      </c>
      <c r="CA49" s="17" t="s">
        <v>25720</v>
      </c>
      <c r="CB49" s="39">
        <v>0</v>
      </c>
      <c r="CC49" s="39">
        <v>0</v>
      </c>
      <c r="CD49" s="39">
        <v>0</v>
      </c>
      <c r="CE49" s="4" t="s">
        <v>65639</v>
      </c>
      <c r="CF49" s="17" t="s">
        <v>25721</v>
      </c>
      <c r="CG49" s="39">
        <v>0</v>
      </c>
      <c r="CH49" s="39">
        <v>0</v>
      </c>
      <c r="CI49" s="39">
        <v>0</v>
      </c>
      <c r="CJ49" s="4" t="s">
        <v>65640</v>
      </c>
      <c r="CK49" s="17" t="s">
        <v>25722</v>
      </c>
      <c r="CL49" s="39">
        <v>0</v>
      </c>
      <c r="CM49" s="39">
        <v>0</v>
      </c>
      <c r="CN49" s="39">
        <v>0</v>
      </c>
      <c r="CO49" s="4" t="s">
        <v>65641</v>
      </c>
      <c r="CP49" s="17" t="s">
        <v>25723</v>
      </c>
      <c r="CQ49" s="39">
        <v>0</v>
      </c>
      <c r="CR49" s="39">
        <v>0</v>
      </c>
      <c r="CS49" s="39">
        <v>0</v>
      </c>
      <c r="CT49" s="4" t="s">
        <v>65642</v>
      </c>
      <c r="CU49" s="17" t="s">
        <v>25724</v>
      </c>
      <c r="CV49" s="39">
        <v>0</v>
      </c>
      <c r="CW49" s="39">
        <v>0</v>
      </c>
      <c r="CX49" s="39">
        <v>0</v>
      </c>
      <c r="CY49" s="4" t="s">
        <v>65643</v>
      </c>
      <c r="CZ49" s="17" t="s">
        <v>25725</v>
      </c>
      <c r="DA49" s="39">
        <v>0</v>
      </c>
      <c r="DB49" s="39">
        <v>0</v>
      </c>
      <c r="DC49" s="39">
        <v>0</v>
      </c>
      <c r="DD49" s="39" t="s">
        <v>65644</v>
      </c>
      <c r="DE49" s="39" t="s">
        <v>25726</v>
      </c>
      <c r="DF49" s="39">
        <v>0</v>
      </c>
      <c r="DG49" s="39">
        <v>0</v>
      </c>
      <c r="DH49" s="39">
        <v>0</v>
      </c>
      <c r="DI49" s="4" t="s">
        <v>65645</v>
      </c>
      <c r="DJ49" s="17" t="s">
        <v>25727</v>
      </c>
      <c r="DK49" s="39">
        <v>0</v>
      </c>
      <c r="DL49" s="39">
        <v>0</v>
      </c>
      <c r="DM49" s="39">
        <v>0</v>
      </c>
      <c r="DN49" s="4" t="s">
        <v>65646</v>
      </c>
      <c r="DO49" s="17" t="s">
        <v>25728</v>
      </c>
      <c r="DP49" s="39">
        <v>0</v>
      </c>
      <c r="DQ49" s="39">
        <v>0</v>
      </c>
      <c r="DR49" s="39">
        <v>0</v>
      </c>
      <c r="DS49" s="4" t="s">
        <v>65647</v>
      </c>
      <c r="DT49" s="17" t="s">
        <v>25729</v>
      </c>
      <c r="DU49" s="39">
        <v>0</v>
      </c>
      <c r="DV49" s="39">
        <v>0</v>
      </c>
      <c r="DW49" s="39">
        <v>0</v>
      </c>
      <c r="DX49" s="4" t="s">
        <v>65648</v>
      </c>
      <c r="DY49" s="17" t="s">
        <v>25730</v>
      </c>
      <c r="DZ49" s="39">
        <v>0</v>
      </c>
      <c r="EA49" s="39">
        <v>0</v>
      </c>
      <c r="EB49" s="39">
        <v>0</v>
      </c>
      <c r="EC49" s="4" t="s">
        <v>65649</v>
      </c>
      <c r="ED49" s="17" t="s">
        <v>25731</v>
      </c>
      <c r="EE49" s="39">
        <v>0</v>
      </c>
      <c r="EF49" s="39">
        <v>0</v>
      </c>
      <c r="EG49" s="39">
        <v>0</v>
      </c>
      <c r="EH49" s="4" t="s">
        <v>65650</v>
      </c>
      <c r="EI49" s="56" t="s">
        <v>25732</v>
      </c>
      <c r="EJ49" s="56">
        <v>0</v>
      </c>
      <c r="EK49" s="56">
        <v>0</v>
      </c>
      <c r="EL49" s="56">
        <v>0</v>
      </c>
      <c r="EM49" s="4" t="s">
        <v>65651</v>
      </c>
      <c r="EN49" s="17" t="s">
        <v>25733</v>
      </c>
      <c r="EO49" s="39">
        <v>0</v>
      </c>
      <c r="EP49" s="39">
        <v>0</v>
      </c>
      <c r="EQ49" s="39">
        <v>0</v>
      </c>
      <c r="ER49" s="4" t="s">
        <v>65652</v>
      </c>
      <c r="ES49" s="1" t="s">
        <v>25734</v>
      </c>
      <c r="ET49" s="1">
        <v>0</v>
      </c>
      <c r="EU49" s="1">
        <v>0</v>
      </c>
      <c r="EV49" s="1">
        <v>0</v>
      </c>
      <c r="EW49" s="1" t="s">
        <v>65653</v>
      </c>
      <c r="EX49" s="1" t="s">
        <v>25735</v>
      </c>
      <c r="EY49" s="1">
        <v>0</v>
      </c>
      <c r="EZ49" s="1">
        <v>0</v>
      </c>
      <c r="FA49" s="1">
        <v>0</v>
      </c>
      <c r="FB49" s="1" t="s">
        <v>65654</v>
      </c>
      <c r="FC49" s="1" t="s">
        <v>25736</v>
      </c>
      <c r="FD49" s="1">
        <v>0</v>
      </c>
      <c r="FE49" s="1">
        <v>0</v>
      </c>
      <c r="FF49" s="1">
        <v>0</v>
      </c>
      <c r="FH49" s="1">
        <v>0</v>
      </c>
      <c r="FI49" s="1">
        <v>0</v>
      </c>
      <c r="FJ49" s="1">
        <v>0</v>
      </c>
      <c r="FL49" s="1">
        <v>0</v>
      </c>
      <c r="FM49" s="1">
        <v>0</v>
      </c>
      <c r="FN49" s="1">
        <v>0</v>
      </c>
      <c r="FP49" s="1">
        <v>0</v>
      </c>
      <c r="FQ49" s="1">
        <v>0</v>
      </c>
      <c r="FR49" s="1">
        <v>0</v>
      </c>
    </row>
    <row r="50" spans="1:174">
      <c r="A50" s="3">
        <v>69513012</v>
      </c>
      <c r="B50" s="42" t="s">
        <v>45</v>
      </c>
      <c r="C50" s="3" t="s">
        <v>1011</v>
      </c>
      <c r="D50" s="5">
        <v>0</v>
      </c>
      <c r="E50" s="5">
        <v>0</v>
      </c>
      <c r="F50" s="4">
        <v>0</v>
      </c>
      <c r="G50" s="4"/>
      <c r="I50" s="5"/>
      <c r="J50" s="55">
        <v>12</v>
      </c>
      <c r="K50" s="55"/>
      <c r="L50" s="55"/>
      <c r="M50" s="55" t="s">
        <v>65655</v>
      </c>
      <c r="N50" s="17" t="s">
        <v>25737</v>
      </c>
      <c r="O50" s="39">
        <v>0</v>
      </c>
      <c r="P50" s="39">
        <v>0</v>
      </c>
      <c r="Q50" s="39">
        <v>0</v>
      </c>
      <c r="R50" s="4" t="s">
        <v>65656</v>
      </c>
      <c r="S50" s="17" t="s">
        <v>25738</v>
      </c>
      <c r="T50" s="39">
        <v>0</v>
      </c>
      <c r="U50" s="39">
        <v>0</v>
      </c>
      <c r="V50" s="39">
        <v>0</v>
      </c>
      <c r="W50" s="4" t="s">
        <v>65657</v>
      </c>
      <c r="X50" s="17" t="s">
        <v>25739</v>
      </c>
      <c r="Y50" s="39">
        <v>0</v>
      </c>
      <c r="Z50" s="39">
        <v>0</v>
      </c>
      <c r="AA50" s="39">
        <v>0</v>
      </c>
      <c r="AB50" s="4" t="s">
        <v>65658</v>
      </c>
      <c r="AC50" s="17" t="s">
        <v>25740</v>
      </c>
      <c r="AD50" s="39">
        <v>0</v>
      </c>
      <c r="AE50" s="39">
        <v>0</v>
      </c>
      <c r="AF50" s="39">
        <v>0</v>
      </c>
      <c r="AG50" s="4" t="s">
        <v>65659</v>
      </c>
      <c r="AH50" s="17" t="s">
        <v>25741</v>
      </c>
      <c r="AI50" s="39">
        <v>0</v>
      </c>
      <c r="AJ50" s="39">
        <v>0</v>
      </c>
      <c r="AK50" s="39">
        <v>0</v>
      </c>
      <c r="AL50" s="4" t="s">
        <v>65660</v>
      </c>
      <c r="AM50" s="17" t="s">
        <v>25742</v>
      </c>
      <c r="AN50" s="39">
        <v>0</v>
      </c>
      <c r="AO50" s="39">
        <v>0</v>
      </c>
      <c r="AP50" s="39">
        <v>0</v>
      </c>
      <c r="AQ50" s="4" t="s">
        <v>65661</v>
      </c>
      <c r="AR50" s="17" t="s">
        <v>25743</v>
      </c>
      <c r="AS50" s="39">
        <v>0</v>
      </c>
      <c r="AT50" s="39">
        <v>0</v>
      </c>
      <c r="AU50" s="39">
        <v>0</v>
      </c>
      <c r="AV50" s="4" t="s">
        <v>65662</v>
      </c>
      <c r="AW50" s="17" t="s">
        <v>25744</v>
      </c>
      <c r="AX50" s="39">
        <v>0</v>
      </c>
      <c r="AY50" s="39">
        <v>0</v>
      </c>
      <c r="AZ50" s="39">
        <v>0</v>
      </c>
      <c r="BA50" s="4" t="s">
        <v>65663</v>
      </c>
      <c r="BB50" s="17" t="s">
        <v>25745</v>
      </c>
      <c r="BC50" s="39">
        <v>0</v>
      </c>
      <c r="BD50" s="39">
        <v>0</v>
      </c>
      <c r="BE50" s="39">
        <v>0</v>
      </c>
      <c r="BF50" s="4" t="s">
        <v>65664</v>
      </c>
      <c r="BG50" s="17" t="s">
        <v>25746</v>
      </c>
      <c r="BH50" s="39">
        <v>0</v>
      </c>
      <c r="BI50" s="39">
        <v>0</v>
      </c>
      <c r="BJ50" s="39">
        <v>0</v>
      </c>
      <c r="BK50" s="4" t="s">
        <v>65665</v>
      </c>
      <c r="BL50" s="17" t="s">
        <v>25747</v>
      </c>
      <c r="BM50" s="39">
        <v>0</v>
      </c>
      <c r="BN50" s="39">
        <v>0</v>
      </c>
      <c r="BO50" s="39">
        <v>0</v>
      </c>
      <c r="BP50" s="4" t="s">
        <v>65666</v>
      </c>
      <c r="BQ50" s="17" t="s">
        <v>25748</v>
      </c>
      <c r="BR50" s="39">
        <v>0</v>
      </c>
      <c r="BS50" s="39">
        <v>0</v>
      </c>
      <c r="BT50" s="39">
        <v>0</v>
      </c>
      <c r="BU50" s="4" t="s">
        <v>65667</v>
      </c>
      <c r="BV50" s="17" t="s">
        <v>25749</v>
      </c>
      <c r="BW50" s="39">
        <v>0</v>
      </c>
      <c r="BX50" s="39">
        <v>0</v>
      </c>
      <c r="BY50" s="39">
        <v>0</v>
      </c>
      <c r="BZ50" s="4" t="s">
        <v>65668</v>
      </c>
      <c r="CA50" s="17" t="s">
        <v>25750</v>
      </c>
      <c r="CB50" s="39">
        <v>0</v>
      </c>
      <c r="CC50" s="39">
        <v>0</v>
      </c>
      <c r="CD50" s="39">
        <v>0</v>
      </c>
      <c r="CE50" s="4" t="s">
        <v>65669</v>
      </c>
      <c r="CF50" s="17" t="s">
        <v>25751</v>
      </c>
      <c r="CG50" s="39">
        <v>0</v>
      </c>
      <c r="CH50" s="39">
        <v>0</v>
      </c>
      <c r="CI50" s="39">
        <v>0</v>
      </c>
      <c r="CJ50" s="4" t="s">
        <v>65670</v>
      </c>
      <c r="CK50" s="17" t="s">
        <v>25752</v>
      </c>
      <c r="CL50" s="39">
        <v>0</v>
      </c>
      <c r="CM50" s="39">
        <v>0</v>
      </c>
      <c r="CN50" s="39">
        <v>0</v>
      </c>
      <c r="CO50" s="4" t="s">
        <v>65671</v>
      </c>
      <c r="CP50" s="17" t="s">
        <v>25753</v>
      </c>
      <c r="CQ50" s="39">
        <v>0</v>
      </c>
      <c r="CR50" s="39">
        <v>0</v>
      </c>
      <c r="CS50" s="39">
        <v>0</v>
      </c>
      <c r="CT50" s="4" t="s">
        <v>65672</v>
      </c>
      <c r="CU50" s="17" t="s">
        <v>25754</v>
      </c>
      <c r="CV50" s="39">
        <v>0</v>
      </c>
      <c r="CW50" s="39">
        <v>0</v>
      </c>
      <c r="CX50" s="39">
        <v>0</v>
      </c>
      <c r="CY50" s="4" t="s">
        <v>65673</v>
      </c>
      <c r="CZ50" s="17" t="s">
        <v>25755</v>
      </c>
      <c r="DA50" s="39">
        <v>0</v>
      </c>
      <c r="DB50" s="39">
        <v>0</v>
      </c>
      <c r="DC50" s="39">
        <v>0</v>
      </c>
      <c r="DD50" s="39" t="s">
        <v>65674</v>
      </c>
      <c r="DE50" s="39" t="s">
        <v>25756</v>
      </c>
      <c r="DF50" s="39">
        <v>0</v>
      </c>
      <c r="DG50" s="39">
        <v>0</v>
      </c>
      <c r="DH50" s="39">
        <v>0</v>
      </c>
      <c r="DI50" s="4" t="s">
        <v>65675</v>
      </c>
      <c r="DJ50" s="17" t="s">
        <v>25757</v>
      </c>
      <c r="DK50" s="39">
        <v>0</v>
      </c>
      <c r="DL50" s="39">
        <v>0</v>
      </c>
      <c r="DM50" s="39">
        <v>0</v>
      </c>
      <c r="DN50" s="4" t="s">
        <v>65676</v>
      </c>
      <c r="DO50" s="17" t="s">
        <v>25758</v>
      </c>
      <c r="DP50" s="39">
        <v>0</v>
      </c>
      <c r="DQ50" s="39">
        <v>0</v>
      </c>
      <c r="DR50" s="39">
        <v>0</v>
      </c>
      <c r="DS50" s="4" t="s">
        <v>65677</v>
      </c>
      <c r="DT50" s="17" t="s">
        <v>25759</v>
      </c>
      <c r="DU50" s="39">
        <v>0</v>
      </c>
      <c r="DV50" s="39">
        <v>0</v>
      </c>
      <c r="DW50" s="39">
        <v>0</v>
      </c>
      <c r="DX50" s="4" t="s">
        <v>65678</v>
      </c>
      <c r="DY50" s="17" t="s">
        <v>25760</v>
      </c>
      <c r="DZ50" s="39">
        <v>0</v>
      </c>
      <c r="EA50" s="39">
        <v>0</v>
      </c>
      <c r="EB50" s="39">
        <v>0</v>
      </c>
      <c r="EC50" s="4" t="s">
        <v>65679</v>
      </c>
      <c r="ED50" s="17" t="s">
        <v>25761</v>
      </c>
      <c r="EE50" s="39">
        <v>0</v>
      </c>
      <c r="EF50" s="39">
        <v>0</v>
      </c>
      <c r="EG50" s="39">
        <v>0</v>
      </c>
      <c r="EH50" s="4" t="s">
        <v>65680</v>
      </c>
      <c r="EI50" s="56" t="s">
        <v>25762</v>
      </c>
      <c r="EJ50" s="56">
        <v>0</v>
      </c>
      <c r="EK50" s="56">
        <v>0</v>
      </c>
      <c r="EL50" s="56">
        <v>0</v>
      </c>
      <c r="EM50" s="4" t="s">
        <v>65681</v>
      </c>
      <c r="EN50" s="17" t="s">
        <v>25763</v>
      </c>
      <c r="EO50" s="39">
        <v>0</v>
      </c>
      <c r="EP50" s="39">
        <v>0</v>
      </c>
      <c r="EQ50" s="39">
        <v>0</v>
      </c>
      <c r="ER50" s="4" t="s">
        <v>65682</v>
      </c>
      <c r="ES50" s="1" t="s">
        <v>25764</v>
      </c>
      <c r="ET50" s="1">
        <v>0</v>
      </c>
      <c r="EU50" s="1">
        <v>0</v>
      </c>
      <c r="EV50" s="1">
        <v>0</v>
      </c>
      <c r="EW50" s="1" t="s">
        <v>65683</v>
      </c>
      <c r="EX50" s="1" t="s">
        <v>25765</v>
      </c>
      <c r="EY50" s="1">
        <v>0</v>
      </c>
      <c r="EZ50" s="1">
        <v>0</v>
      </c>
      <c r="FA50" s="1">
        <v>0</v>
      </c>
      <c r="FB50" s="1" t="s">
        <v>65684</v>
      </c>
      <c r="FC50" s="1" t="s">
        <v>25766</v>
      </c>
      <c r="FD50" s="1">
        <v>0</v>
      </c>
      <c r="FE50" s="1">
        <v>0</v>
      </c>
      <c r="FF50" s="1">
        <v>0</v>
      </c>
      <c r="FH50" s="1">
        <v>0</v>
      </c>
      <c r="FI50" s="1">
        <v>0</v>
      </c>
      <c r="FJ50" s="1">
        <v>0</v>
      </c>
      <c r="FL50" s="1">
        <v>0</v>
      </c>
      <c r="FM50" s="1">
        <v>0</v>
      </c>
      <c r="FN50" s="1">
        <v>0</v>
      </c>
      <c r="FP50" s="1">
        <v>0</v>
      </c>
      <c r="FQ50" s="1">
        <v>0</v>
      </c>
      <c r="FR50" s="1">
        <v>0</v>
      </c>
    </row>
    <row r="51" spans="1:174">
      <c r="A51" s="3">
        <v>69513013</v>
      </c>
      <c r="B51" s="42" t="s">
        <v>45</v>
      </c>
      <c r="C51" s="3" t="s">
        <v>1012</v>
      </c>
      <c r="D51" s="5">
        <v>0</v>
      </c>
      <c r="E51" s="5">
        <v>0</v>
      </c>
      <c r="F51" s="4">
        <v>0</v>
      </c>
      <c r="G51" s="4"/>
      <c r="I51" s="5"/>
      <c r="J51" s="55">
        <v>12</v>
      </c>
      <c r="K51" s="55"/>
      <c r="L51" s="55"/>
      <c r="M51" s="55" t="s">
        <v>65685</v>
      </c>
      <c r="N51" s="17" t="s">
        <v>25767</v>
      </c>
      <c r="O51" s="39">
        <v>0</v>
      </c>
      <c r="P51" s="39">
        <v>0</v>
      </c>
      <c r="Q51" s="39">
        <v>0</v>
      </c>
      <c r="R51" s="4" t="s">
        <v>65686</v>
      </c>
      <c r="S51" s="17" t="s">
        <v>25768</v>
      </c>
      <c r="T51" s="39">
        <v>0</v>
      </c>
      <c r="U51" s="39">
        <v>0</v>
      </c>
      <c r="V51" s="39">
        <v>0</v>
      </c>
      <c r="W51" s="4" t="s">
        <v>65687</v>
      </c>
      <c r="X51" s="17" t="s">
        <v>25769</v>
      </c>
      <c r="Y51" s="39">
        <v>0</v>
      </c>
      <c r="Z51" s="39">
        <v>0</v>
      </c>
      <c r="AA51" s="39">
        <v>0</v>
      </c>
      <c r="AB51" s="4" t="s">
        <v>65688</v>
      </c>
      <c r="AC51" s="17" t="s">
        <v>25770</v>
      </c>
      <c r="AD51" s="39">
        <v>0</v>
      </c>
      <c r="AE51" s="39">
        <v>0</v>
      </c>
      <c r="AF51" s="39">
        <v>0</v>
      </c>
      <c r="AG51" s="4" t="s">
        <v>65689</v>
      </c>
      <c r="AH51" s="17" t="s">
        <v>25771</v>
      </c>
      <c r="AI51" s="39">
        <v>0</v>
      </c>
      <c r="AJ51" s="39">
        <v>0</v>
      </c>
      <c r="AK51" s="39">
        <v>0</v>
      </c>
      <c r="AL51" s="4" t="s">
        <v>65690</v>
      </c>
      <c r="AM51" s="17" t="s">
        <v>25772</v>
      </c>
      <c r="AN51" s="39">
        <v>0</v>
      </c>
      <c r="AO51" s="39">
        <v>0</v>
      </c>
      <c r="AP51" s="39">
        <v>0</v>
      </c>
      <c r="AQ51" s="4" t="s">
        <v>65691</v>
      </c>
      <c r="AR51" s="17" t="s">
        <v>25773</v>
      </c>
      <c r="AS51" s="39">
        <v>0</v>
      </c>
      <c r="AT51" s="39">
        <v>0</v>
      </c>
      <c r="AU51" s="39">
        <v>0</v>
      </c>
      <c r="AV51" s="4" t="s">
        <v>65692</v>
      </c>
      <c r="AW51" s="17" t="s">
        <v>25774</v>
      </c>
      <c r="AX51" s="39">
        <v>0</v>
      </c>
      <c r="AY51" s="39">
        <v>0</v>
      </c>
      <c r="AZ51" s="39">
        <v>0</v>
      </c>
      <c r="BA51" s="4" t="s">
        <v>65693</v>
      </c>
      <c r="BB51" s="17" t="s">
        <v>25775</v>
      </c>
      <c r="BC51" s="39">
        <v>0</v>
      </c>
      <c r="BD51" s="39">
        <v>0</v>
      </c>
      <c r="BE51" s="39">
        <v>0</v>
      </c>
      <c r="BF51" s="4" t="s">
        <v>65694</v>
      </c>
      <c r="BG51" s="17" t="s">
        <v>25776</v>
      </c>
      <c r="BH51" s="39">
        <v>0</v>
      </c>
      <c r="BI51" s="39">
        <v>0</v>
      </c>
      <c r="BJ51" s="39">
        <v>0</v>
      </c>
      <c r="BK51" s="4" t="s">
        <v>65695</v>
      </c>
      <c r="BL51" s="17" t="s">
        <v>25777</v>
      </c>
      <c r="BM51" s="39">
        <v>0</v>
      </c>
      <c r="BN51" s="39">
        <v>0</v>
      </c>
      <c r="BO51" s="39">
        <v>0</v>
      </c>
      <c r="BP51" s="4" t="s">
        <v>65696</v>
      </c>
      <c r="BQ51" s="17" t="s">
        <v>25778</v>
      </c>
      <c r="BR51" s="39">
        <v>0</v>
      </c>
      <c r="BS51" s="39">
        <v>0</v>
      </c>
      <c r="BT51" s="39">
        <v>0</v>
      </c>
      <c r="BU51" s="4" t="s">
        <v>65697</v>
      </c>
      <c r="BV51" s="17" t="s">
        <v>25779</v>
      </c>
      <c r="BW51" s="39">
        <v>0</v>
      </c>
      <c r="BX51" s="39">
        <v>0</v>
      </c>
      <c r="BY51" s="39">
        <v>0</v>
      </c>
      <c r="BZ51" s="4" t="s">
        <v>65698</v>
      </c>
      <c r="CA51" s="17" t="s">
        <v>25780</v>
      </c>
      <c r="CB51" s="39">
        <v>0</v>
      </c>
      <c r="CC51" s="39">
        <v>0</v>
      </c>
      <c r="CD51" s="39">
        <v>0</v>
      </c>
      <c r="CE51" s="4" t="s">
        <v>65699</v>
      </c>
      <c r="CF51" s="17" t="s">
        <v>25781</v>
      </c>
      <c r="CG51" s="39">
        <v>0</v>
      </c>
      <c r="CH51" s="39">
        <v>0</v>
      </c>
      <c r="CI51" s="39">
        <v>0</v>
      </c>
      <c r="CJ51" s="4" t="s">
        <v>65700</v>
      </c>
      <c r="CK51" s="17" t="s">
        <v>25782</v>
      </c>
      <c r="CL51" s="39">
        <v>0</v>
      </c>
      <c r="CM51" s="39">
        <v>0</v>
      </c>
      <c r="CN51" s="39">
        <v>0</v>
      </c>
      <c r="CO51" s="4" t="s">
        <v>65701</v>
      </c>
      <c r="CP51" s="17" t="s">
        <v>25783</v>
      </c>
      <c r="CQ51" s="39">
        <v>0</v>
      </c>
      <c r="CR51" s="39">
        <v>0</v>
      </c>
      <c r="CS51" s="39">
        <v>0</v>
      </c>
      <c r="CT51" s="4" t="s">
        <v>65702</v>
      </c>
      <c r="CU51" s="17" t="s">
        <v>25784</v>
      </c>
      <c r="CV51" s="39">
        <v>0</v>
      </c>
      <c r="CW51" s="39">
        <v>0</v>
      </c>
      <c r="CX51" s="39">
        <v>0</v>
      </c>
      <c r="CY51" s="4" t="s">
        <v>65703</v>
      </c>
      <c r="CZ51" s="17" t="s">
        <v>25785</v>
      </c>
      <c r="DA51" s="39">
        <v>0</v>
      </c>
      <c r="DB51" s="39">
        <v>0</v>
      </c>
      <c r="DC51" s="39">
        <v>0</v>
      </c>
      <c r="DD51" s="39" t="s">
        <v>65704</v>
      </c>
      <c r="DE51" s="39" t="s">
        <v>25786</v>
      </c>
      <c r="DF51" s="39">
        <v>0</v>
      </c>
      <c r="DG51" s="39">
        <v>0</v>
      </c>
      <c r="DH51" s="39">
        <v>0</v>
      </c>
      <c r="DI51" s="4" t="s">
        <v>65705</v>
      </c>
      <c r="DJ51" s="17" t="s">
        <v>25787</v>
      </c>
      <c r="DK51" s="39">
        <v>0</v>
      </c>
      <c r="DL51" s="39">
        <v>0</v>
      </c>
      <c r="DM51" s="39">
        <v>0</v>
      </c>
      <c r="DN51" s="4" t="s">
        <v>65706</v>
      </c>
      <c r="DO51" s="17" t="s">
        <v>25788</v>
      </c>
      <c r="DP51" s="39">
        <v>0</v>
      </c>
      <c r="DQ51" s="39">
        <v>0</v>
      </c>
      <c r="DR51" s="39">
        <v>0</v>
      </c>
      <c r="DS51" s="4" t="s">
        <v>65707</v>
      </c>
      <c r="DT51" s="17" t="s">
        <v>25789</v>
      </c>
      <c r="DU51" s="39">
        <v>0</v>
      </c>
      <c r="DV51" s="39">
        <v>0</v>
      </c>
      <c r="DW51" s="39">
        <v>0</v>
      </c>
      <c r="DX51" s="4" t="s">
        <v>65708</v>
      </c>
      <c r="DY51" s="17" t="s">
        <v>25790</v>
      </c>
      <c r="DZ51" s="39">
        <v>0</v>
      </c>
      <c r="EA51" s="39">
        <v>0</v>
      </c>
      <c r="EB51" s="39">
        <v>0</v>
      </c>
      <c r="EC51" s="4" t="s">
        <v>65709</v>
      </c>
      <c r="ED51" s="17" t="s">
        <v>25791</v>
      </c>
      <c r="EE51" s="39">
        <v>0</v>
      </c>
      <c r="EF51" s="39">
        <v>0</v>
      </c>
      <c r="EG51" s="39">
        <v>0</v>
      </c>
      <c r="EH51" s="4" t="s">
        <v>65710</v>
      </c>
      <c r="EI51" s="56" t="s">
        <v>25792</v>
      </c>
      <c r="EJ51" s="56">
        <v>0</v>
      </c>
      <c r="EK51" s="56">
        <v>0</v>
      </c>
      <c r="EL51" s="56">
        <v>0</v>
      </c>
      <c r="EM51" s="4" t="s">
        <v>65711</v>
      </c>
      <c r="EN51" s="17" t="s">
        <v>25793</v>
      </c>
      <c r="EO51" s="39">
        <v>0</v>
      </c>
      <c r="EP51" s="39">
        <v>0</v>
      </c>
      <c r="EQ51" s="39">
        <v>0</v>
      </c>
      <c r="ER51" s="4" t="s">
        <v>65712</v>
      </c>
      <c r="ES51" s="1" t="s">
        <v>25794</v>
      </c>
      <c r="ET51" s="1">
        <v>0</v>
      </c>
      <c r="EU51" s="1">
        <v>0</v>
      </c>
      <c r="EV51" s="1">
        <v>0</v>
      </c>
      <c r="EW51" s="1" t="s">
        <v>65713</v>
      </c>
      <c r="EX51" s="1" t="s">
        <v>25795</v>
      </c>
      <c r="EY51" s="1">
        <v>0</v>
      </c>
      <c r="EZ51" s="1">
        <v>0</v>
      </c>
      <c r="FA51" s="1">
        <v>0</v>
      </c>
      <c r="FB51" s="1" t="s">
        <v>65714</v>
      </c>
      <c r="FC51" s="1" t="s">
        <v>25796</v>
      </c>
      <c r="FD51" s="1">
        <v>0</v>
      </c>
      <c r="FE51" s="1">
        <v>0</v>
      </c>
      <c r="FF51" s="1">
        <v>0</v>
      </c>
      <c r="FH51" s="1">
        <v>0</v>
      </c>
      <c r="FI51" s="1">
        <v>0</v>
      </c>
      <c r="FJ51" s="1">
        <v>0</v>
      </c>
      <c r="FL51" s="1">
        <v>0</v>
      </c>
      <c r="FM51" s="1">
        <v>0</v>
      </c>
      <c r="FN51" s="1">
        <v>0</v>
      </c>
      <c r="FP51" s="1">
        <v>0</v>
      </c>
      <c r="FQ51" s="1">
        <v>0</v>
      </c>
      <c r="FR51" s="1">
        <v>0</v>
      </c>
    </row>
    <row r="52" spans="1:174">
      <c r="A52" s="40"/>
      <c r="B52" s="119" t="s">
        <v>1487</v>
      </c>
      <c r="C52" s="32"/>
      <c r="D52" s="68">
        <v>0</v>
      </c>
      <c r="E52" s="68">
        <v>-1665731</v>
      </c>
      <c r="F52" s="68">
        <v>-1665731</v>
      </c>
      <c r="G52" s="4"/>
      <c r="I52" s="5"/>
      <c r="M52" s="1" t="s">
        <v>42315</v>
      </c>
      <c r="N52" s="17"/>
      <c r="O52" s="39">
        <v>0</v>
      </c>
      <c r="P52" s="39">
        <v>-1665731</v>
      </c>
      <c r="Q52" s="39">
        <v>-1665731</v>
      </c>
      <c r="R52" s="4" t="s">
        <v>42316</v>
      </c>
      <c r="S52" s="17"/>
      <c r="T52" s="39">
        <v>0</v>
      </c>
      <c r="U52" s="39">
        <v>0</v>
      </c>
      <c r="V52" s="39">
        <v>0</v>
      </c>
      <c r="W52" s="4" t="s">
        <v>42317</v>
      </c>
      <c r="X52" s="17"/>
      <c r="Y52" s="39">
        <v>0</v>
      </c>
      <c r="Z52" s="39">
        <v>0</v>
      </c>
      <c r="AA52" s="39">
        <v>0</v>
      </c>
      <c r="AB52" s="4" t="s">
        <v>42318</v>
      </c>
      <c r="AC52" s="17"/>
      <c r="AD52" s="39">
        <v>0</v>
      </c>
      <c r="AE52" s="39">
        <v>0</v>
      </c>
      <c r="AF52" s="39">
        <v>0</v>
      </c>
      <c r="AG52" s="4" t="s">
        <v>42319</v>
      </c>
      <c r="AH52" s="17"/>
      <c r="AI52" s="39">
        <v>0</v>
      </c>
      <c r="AJ52" s="39">
        <v>0</v>
      </c>
      <c r="AK52" s="39">
        <v>0</v>
      </c>
      <c r="AL52" s="4" t="s">
        <v>42320</v>
      </c>
      <c r="AM52" s="17"/>
      <c r="AN52" s="39">
        <v>0</v>
      </c>
      <c r="AO52" s="39">
        <v>0</v>
      </c>
      <c r="AP52" s="39">
        <v>0</v>
      </c>
      <c r="AQ52" s="4" t="s">
        <v>42321</v>
      </c>
      <c r="AR52" s="17"/>
      <c r="AS52" s="39">
        <v>0</v>
      </c>
      <c r="AT52" s="39">
        <v>0</v>
      </c>
      <c r="AU52" s="39">
        <v>0</v>
      </c>
      <c r="AV52" s="4" t="s">
        <v>42322</v>
      </c>
      <c r="AW52" s="17"/>
      <c r="AX52" s="39">
        <v>0</v>
      </c>
      <c r="AY52" s="39">
        <v>0</v>
      </c>
      <c r="AZ52" s="39">
        <v>0</v>
      </c>
      <c r="BA52" s="4" t="s">
        <v>42323</v>
      </c>
      <c r="BB52" s="17"/>
      <c r="BC52" s="39">
        <v>0</v>
      </c>
      <c r="BD52" s="39">
        <v>0</v>
      </c>
      <c r="BE52" s="39">
        <v>0</v>
      </c>
      <c r="BF52" s="4" t="s">
        <v>42324</v>
      </c>
      <c r="BG52" s="17"/>
      <c r="BH52" s="39">
        <v>0</v>
      </c>
      <c r="BI52" s="39">
        <v>0</v>
      </c>
      <c r="BJ52" s="39">
        <v>0</v>
      </c>
      <c r="BK52" s="4" t="s">
        <v>42325</v>
      </c>
      <c r="BL52" s="17"/>
      <c r="BM52" s="39">
        <v>0</v>
      </c>
      <c r="BN52" s="39">
        <v>0</v>
      </c>
      <c r="BO52" s="39">
        <v>0</v>
      </c>
      <c r="BP52" s="4" t="s">
        <v>42326</v>
      </c>
      <c r="BQ52" s="17"/>
      <c r="BR52" s="39">
        <v>0</v>
      </c>
      <c r="BS52" s="39">
        <v>0</v>
      </c>
      <c r="BT52" s="39">
        <v>0</v>
      </c>
      <c r="BU52" s="4" t="s">
        <v>42327</v>
      </c>
      <c r="BV52" s="17"/>
      <c r="BW52" s="39">
        <v>0</v>
      </c>
      <c r="BX52" s="39">
        <v>0</v>
      </c>
      <c r="BY52" s="39">
        <v>0</v>
      </c>
      <c r="BZ52" s="4" t="s">
        <v>42328</v>
      </c>
      <c r="CA52" s="17"/>
      <c r="CB52" s="39">
        <v>0</v>
      </c>
      <c r="CC52" s="39">
        <v>0</v>
      </c>
      <c r="CD52" s="39">
        <v>0</v>
      </c>
      <c r="CE52" s="4" t="s">
        <v>42329</v>
      </c>
      <c r="CF52" s="17"/>
      <c r="CG52" s="39">
        <v>0</v>
      </c>
      <c r="CH52" s="39">
        <v>0</v>
      </c>
      <c r="CI52" s="39">
        <v>0</v>
      </c>
      <c r="CJ52" s="4" t="s">
        <v>42330</v>
      </c>
      <c r="CK52" s="17"/>
      <c r="CL52" s="39">
        <v>0</v>
      </c>
      <c r="CM52" s="39">
        <v>0</v>
      </c>
      <c r="CN52" s="39">
        <v>0</v>
      </c>
      <c r="CO52" s="4" t="s">
        <v>42331</v>
      </c>
      <c r="CP52" s="17"/>
      <c r="CQ52" s="39">
        <v>0</v>
      </c>
      <c r="CR52" s="39">
        <v>0</v>
      </c>
      <c r="CS52" s="39">
        <v>0</v>
      </c>
      <c r="CT52" s="4" t="s">
        <v>42332</v>
      </c>
      <c r="CU52" s="17"/>
      <c r="CV52" s="39">
        <v>0</v>
      </c>
      <c r="CW52" s="39">
        <v>0</v>
      </c>
      <c r="CX52" s="39">
        <v>0</v>
      </c>
      <c r="CY52" s="4" t="s">
        <v>42333</v>
      </c>
      <c r="CZ52" s="17"/>
      <c r="DA52" s="39">
        <v>0</v>
      </c>
      <c r="DB52" s="39">
        <v>0</v>
      </c>
      <c r="DC52" s="39">
        <v>0</v>
      </c>
      <c r="DD52" s="39" t="s">
        <v>42334</v>
      </c>
      <c r="DE52" s="39"/>
      <c r="DF52" s="39">
        <v>0</v>
      </c>
      <c r="DG52" s="39">
        <v>0</v>
      </c>
      <c r="DH52" s="39">
        <v>0</v>
      </c>
      <c r="DI52" s="4" t="s">
        <v>42335</v>
      </c>
      <c r="DJ52" s="17"/>
      <c r="DK52" s="39">
        <v>0</v>
      </c>
      <c r="DL52" s="39">
        <v>0</v>
      </c>
      <c r="DM52" s="39">
        <v>0</v>
      </c>
      <c r="DN52" s="4" t="s">
        <v>42336</v>
      </c>
      <c r="DO52" s="17"/>
      <c r="DP52" s="39">
        <v>0</v>
      </c>
      <c r="DQ52" s="39">
        <v>0</v>
      </c>
      <c r="DR52" s="39">
        <v>0</v>
      </c>
      <c r="DS52" s="4" t="s">
        <v>42337</v>
      </c>
      <c r="DT52" s="17"/>
      <c r="DU52" s="39">
        <v>0</v>
      </c>
      <c r="DV52" s="39">
        <v>0</v>
      </c>
      <c r="DW52" s="39">
        <v>0</v>
      </c>
      <c r="DX52" s="4" t="s">
        <v>42338</v>
      </c>
      <c r="DY52" s="17"/>
      <c r="DZ52" s="39">
        <v>0</v>
      </c>
      <c r="EA52" s="39">
        <v>0</v>
      </c>
      <c r="EB52" s="39">
        <v>0</v>
      </c>
      <c r="EC52" s="4" t="s">
        <v>42339</v>
      </c>
      <c r="ED52" s="17" t="s">
        <v>24956</v>
      </c>
      <c r="EE52" s="39">
        <v>0</v>
      </c>
      <c r="EF52" s="39">
        <v>0</v>
      </c>
      <c r="EG52" s="39">
        <v>0</v>
      </c>
      <c r="EH52" s="4" t="s">
        <v>42340</v>
      </c>
      <c r="EI52" s="56"/>
      <c r="EJ52" s="56">
        <v>0</v>
      </c>
      <c r="EK52" s="56">
        <v>0</v>
      </c>
      <c r="EL52" s="56">
        <v>0</v>
      </c>
      <c r="EM52" s="4" t="s">
        <v>42341</v>
      </c>
      <c r="EN52" s="17"/>
      <c r="EO52" s="39">
        <v>0</v>
      </c>
      <c r="EP52" s="39">
        <v>0</v>
      </c>
      <c r="EQ52" s="39">
        <v>0</v>
      </c>
      <c r="ER52" s="4" t="s">
        <v>42342</v>
      </c>
      <c r="ET52" s="1">
        <v>0</v>
      </c>
      <c r="EU52" s="1">
        <v>0</v>
      </c>
      <c r="EV52" s="1">
        <v>0</v>
      </c>
      <c r="EW52" s="1" t="s">
        <v>42343</v>
      </c>
      <c r="EX52" s="1" t="s">
        <v>114</v>
      </c>
      <c r="EY52" s="1">
        <v>0</v>
      </c>
      <c r="EZ52" s="1">
        <v>0</v>
      </c>
      <c r="FA52" s="1">
        <v>0</v>
      </c>
      <c r="FB52" s="1" t="s">
        <v>42344</v>
      </c>
      <c r="FD52" s="1">
        <v>0</v>
      </c>
      <c r="FE52" s="1">
        <v>0</v>
      </c>
      <c r="FF52" s="1">
        <v>0</v>
      </c>
      <c r="FH52" s="1">
        <v>0</v>
      </c>
      <c r="FI52" s="1">
        <v>-1665731</v>
      </c>
      <c r="FJ52" s="1">
        <v>-1665731</v>
      </c>
      <c r="FL52" s="1">
        <v>0</v>
      </c>
      <c r="FM52" s="1">
        <v>-1665731</v>
      </c>
      <c r="FN52" s="1">
        <v>-1665731</v>
      </c>
      <c r="FP52" s="1">
        <v>0</v>
      </c>
      <c r="FQ52" s="1">
        <v>0</v>
      </c>
      <c r="FR52" s="1">
        <v>0</v>
      </c>
    </row>
    <row r="53" spans="1:174">
      <c r="A53" s="3">
        <v>69514000</v>
      </c>
      <c r="B53" s="42" t="s">
        <v>46</v>
      </c>
      <c r="C53" s="3" t="s">
        <v>1013</v>
      </c>
      <c r="D53" s="5">
        <v>0</v>
      </c>
      <c r="E53" s="5">
        <v>0</v>
      </c>
      <c r="F53" s="4">
        <v>0</v>
      </c>
      <c r="G53" s="4"/>
      <c r="I53" s="5"/>
      <c r="M53" s="1" t="s">
        <v>65715</v>
      </c>
      <c r="N53" s="17" t="s">
        <v>25797</v>
      </c>
      <c r="O53" s="39">
        <v>0</v>
      </c>
      <c r="P53" s="39">
        <v>0</v>
      </c>
      <c r="Q53" s="39">
        <v>0</v>
      </c>
      <c r="R53" s="4" t="s">
        <v>65716</v>
      </c>
      <c r="S53" s="17" t="s">
        <v>25798</v>
      </c>
      <c r="T53" s="39">
        <v>0</v>
      </c>
      <c r="U53" s="39">
        <v>0</v>
      </c>
      <c r="V53" s="39">
        <v>0</v>
      </c>
      <c r="W53" s="4" t="s">
        <v>65717</v>
      </c>
      <c r="X53" s="17" t="s">
        <v>25799</v>
      </c>
      <c r="Y53" s="39">
        <v>0</v>
      </c>
      <c r="Z53" s="39">
        <v>0</v>
      </c>
      <c r="AA53" s="39">
        <v>0</v>
      </c>
      <c r="AB53" s="4" t="s">
        <v>65718</v>
      </c>
      <c r="AC53" s="17" t="s">
        <v>25800</v>
      </c>
      <c r="AD53" s="39">
        <v>0</v>
      </c>
      <c r="AE53" s="39">
        <v>0</v>
      </c>
      <c r="AF53" s="39">
        <v>0</v>
      </c>
      <c r="AG53" s="4" t="s">
        <v>65719</v>
      </c>
      <c r="AH53" s="17" t="s">
        <v>25801</v>
      </c>
      <c r="AI53" s="39">
        <v>0</v>
      </c>
      <c r="AJ53" s="39">
        <v>0</v>
      </c>
      <c r="AK53" s="39">
        <v>0</v>
      </c>
      <c r="AL53" s="4" t="s">
        <v>65720</v>
      </c>
      <c r="AM53" s="17" t="s">
        <v>25802</v>
      </c>
      <c r="AN53" s="39">
        <v>0</v>
      </c>
      <c r="AO53" s="39">
        <v>0</v>
      </c>
      <c r="AP53" s="39">
        <v>0</v>
      </c>
      <c r="AQ53" s="4" t="s">
        <v>65721</v>
      </c>
      <c r="AR53" s="17" t="s">
        <v>25803</v>
      </c>
      <c r="AS53" s="39">
        <v>0</v>
      </c>
      <c r="AT53" s="39">
        <v>0</v>
      </c>
      <c r="AU53" s="39">
        <v>0</v>
      </c>
      <c r="AV53" s="4" t="s">
        <v>65722</v>
      </c>
      <c r="AW53" s="17" t="s">
        <v>25804</v>
      </c>
      <c r="AX53" s="39">
        <v>0</v>
      </c>
      <c r="AY53" s="39">
        <v>0</v>
      </c>
      <c r="AZ53" s="39">
        <v>0</v>
      </c>
      <c r="BA53" s="4" t="s">
        <v>65723</v>
      </c>
      <c r="BB53" s="17" t="s">
        <v>25805</v>
      </c>
      <c r="BC53" s="39">
        <v>0</v>
      </c>
      <c r="BD53" s="39">
        <v>0</v>
      </c>
      <c r="BE53" s="39">
        <v>0</v>
      </c>
      <c r="BF53" s="4" t="s">
        <v>65724</v>
      </c>
      <c r="BG53" s="17" t="s">
        <v>25806</v>
      </c>
      <c r="BH53" s="39">
        <v>0</v>
      </c>
      <c r="BI53" s="39">
        <v>0</v>
      </c>
      <c r="BJ53" s="39">
        <v>0</v>
      </c>
      <c r="BK53" s="4" t="s">
        <v>65725</v>
      </c>
      <c r="BL53" s="17" t="s">
        <v>25807</v>
      </c>
      <c r="BM53" s="39">
        <v>0</v>
      </c>
      <c r="BN53" s="39">
        <v>0</v>
      </c>
      <c r="BO53" s="39">
        <v>0</v>
      </c>
      <c r="BP53" s="4" t="s">
        <v>65726</v>
      </c>
      <c r="BQ53" s="17" t="s">
        <v>25808</v>
      </c>
      <c r="BR53" s="39">
        <v>0</v>
      </c>
      <c r="BS53" s="39">
        <v>0</v>
      </c>
      <c r="BT53" s="39">
        <v>0</v>
      </c>
      <c r="BU53" s="4" t="s">
        <v>65727</v>
      </c>
      <c r="BV53" s="17" t="s">
        <v>25809</v>
      </c>
      <c r="BW53" s="39">
        <v>0</v>
      </c>
      <c r="BX53" s="39">
        <v>0</v>
      </c>
      <c r="BY53" s="39">
        <v>0</v>
      </c>
      <c r="BZ53" s="4" t="s">
        <v>65728</v>
      </c>
      <c r="CA53" s="17" t="s">
        <v>25810</v>
      </c>
      <c r="CB53" s="39">
        <v>0</v>
      </c>
      <c r="CC53" s="39">
        <v>0</v>
      </c>
      <c r="CD53" s="39">
        <v>0</v>
      </c>
      <c r="CE53" s="4" t="s">
        <v>65729</v>
      </c>
      <c r="CF53" s="17" t="s">
        <v>25811</v>
      </c>
      <c r="CG53" s="39">
        <v>0</v>
      </c>
      <c r="CH53" s="39">
        <v>0</v>
      </c>
      <c r="CI53" s="39">
        <v>0</v>
      </c>
      <c r="CJ53" s="4" t="s">
        <v>65730</v>
      </c>
      <c r="CK53" s="17" t="s">
        <v>25812</v>
      </c>
      <c r="CL53" s="39">
        <v>0</v>
      </c>
      <c r="CM53" s="39">
        <v>0</v>
      </c>
      <c r="CN53" s="39">
        <v>0</v>
      </c>
      <c r="CO53" s="4" t="s">
        <v>65731</v>
      </c>
      <c r="CP53" s="17" t="s">
        <v>25813</v>
      </c>
      <c r="CQ53" s="39">
        <v>0</v>
      </c>
      <c r="CR53" s="39">
        <v>0</v>
      </c>
      <c r="CS53" s="39">
        <v>0</v>
      </c>
      <c r="CT53" s="4" t="s">
        <v>65732</v>
      </c>
      <c r="CU53" s="17" t="s">
        <v>25814</v>
      </c>
      <c r="CV53" s="39">
        <v>0</v>
      </c>
      <c r="CW53" s="39">
        <v>0</v>
      </c>
      <c r="CX53" s="39">
        <v>0</v>
      </c>
      <c r="CY53" s="4" t="s">
        <v>65733</v>
      </c>
      <c r="CZ53" s="17" t="s">
        <v>25815</v>
      </c>
      <c r="DA53" s="39">
        <v>0</v>
      </c>
      <c r="DB53" s="39">
        <v>0</v>
      </c>
      <c r="DC53" s="39">
        <v>0</v>
      </c>
      <c r="DD53" s="39" t="s">
        <v>65734</v>
      </c>
      <c r="DE53" s="39" t="s">
        <v>25816</v>
      </c>
      <c r="DF53" s="39">
        <v>0</v>
      </c>
      <c r="DG53" s="39">
        <v>0</v>
      </c>
      <c r="DH53" s="39">
        <v>0</v>
      </c>
      <c r="DI53" s="4" t="s">
        <v>65735</v>
      </c>
      <c r="DJ53" s="17" t="s">
        <v>25817</v>
      </c>
      <c r="DK53" s="39">
        <v>0</v>
      </c>
      <c r="DL53" s="39">
        <v>0</v>
      </c>
      <c r="DM53" s="39">
        <v>0</v>
      </c>
      <c r="DN53" s="4" t="s">
        <v>65736</v>
      </c>
      <c r="DO53" s="17" t="s">
        <v>25818</v>
      </c>
      <c r="DP53" s="39">
        <v>0</v>
      </c>
      <c r="DQ53" s="39">
        <v>0</v>
      </c>
      <c r="DR53" s="39">
        <v>0</v>
      </c>
      <c r="DS53" s="4" t="s">
        <v>65737</v>
      </c>
      <c r="DT53" s="17" t="s">
        <v>25819</v>
      </c>
      <c r="DU53" s="39">
        <v>0</v>
      </c>
      <c r="DV53" s="39">
        <v>0</v>
      </c>
      <c r="DW53" s="39">
        <v>0</v>
      </c>
      <c r="DX53" s="4" t="s">
        <v>65738</v>
      </c>
      <c r="DY53" s="17" t="s">
        <v>25820</v>
      </c>
      <c r="DZ53" s="39">
        <v>0</v>
      </c>
      <c r="EA53" s="39">
        <v>0</v>
      </c>
      <c r="EB53" s="39">
        <v>0</v>
      </c>
      <c r="EC53" s="4" t="s">
        <v>65739</v>
      </c>
      <c r="ED53" s="17" t="s">
        <v>25821</v>
      </c>
      <c r="EE53" s="39">
        <v>0</v>
      </c>
      <c r="EF53" s="39">
        <v>0</v>
      </c>
      <c r="EG53" s="39">
        <v>0</v>
      </c>
      <c r="EH53" s="4" t="s">
        <v>65740</v>
      </c>
      <c r="EI53" s="56" t="s">
        <v>25822</v>
      </c>
      <c r="EJ53" s="56">
        <v>0</v>
      </c>
      <c r="EK53" s="56">
        <v>0</v>
      </c>
      <c r="EL53" s="56">
        <v>0</v>
      </c>
      <c r="EM53" s="4" t="s">
        <v>65741</v>
      </c>
      <c r="EN53" s="17" t="s">
        <v>25823</v>
      </c>
      <c r="EO53" s="39">
        <v>0</v>
      </c>
      <c r="EP53" s="39">
        <v>0</v>
      </c>
      <c r="EQ53" s="39">
        <v>0</v>
      </c>
      <c r="ER53" s="4" t="s">
        <v>65742</v>
      </c>
      <c r="ES53" s="1" t="s">
        <v>25824</v>
      </c>
      <c r="ET53" s="1">
        <v>0</v>
      </c>
      <c r="EU53" s="1">
        <v>0</v>
      </c>
      <c r="EV53" s="1">
        <v>0</v>
      </c>
      <c r="EW53" s="1" t="s">
        <v>65743</v>
      </c>
      <c r="EX53" s="1" t="s">
        <v>25825</v>
      </c>
      <c r="EY53" s="1">
        <v>0</v>
      </c>
      <c r="EZ53" s="1">
        <v>0</v>
      </c>
      <c r="FA53" s="1">
        <v>0</v>
      </c>
      <c r="FB53" s="1" t="s">
        <v>65744</v>
      </c>
      <c r="FC53" s="1" t="s">
        <v>25826</v>
      </c>
      <c r="FD53" s="1">
        <v>0</v>
      </c>
      <c r="FE53" s="1">
        <v>0</v>
      </c>
      <c r="FF53" s="1">
        <v>0</v>
      </c>
      <c r="FH53" s="1">
        <v>0</v>
      </c>
      <c r="FI53" s="1">
        <v>0</v>
      </c>
      <c r="FJ53" s="1">
        <v>0</v>
      </c>
      <c r="FL53" s="1">
        <v>0</v>
      </c>
      <c r="FM53" s="1">
        <v>0</v>
      </c>
      <c r="FN53" s="1">
        <v>0</v>
      </c>
      <c r="FP53" s="1">
        <v>0</v>
      </c>
      <c r="FQ53" s="1">
        <v>0</v>
      </c>
      <c r="FR53" s="1">
        <v>0</v>
      </c>
    </row>
    <row r="54" spans="1:174">
      <c r="A54" s="3">
        <v>69514001</v>
      </c>
      <c r="B54" s="42" t="s">
        <v>46</v>
      </c>
      <c r="C54" s="3" t="s">
        <v>1014</v>
      </c>
      <c r="D54" s="5">
        <v>0</v>
      </c>
      <c r="E54" s="5">
        <v>-72207583</v>
      </c>
      <c r="F54" s="4">
        <v>-72207583</v>
      </c>
      <c r="G54" s="4"/>
      <c r="I54" s="5"/>
      <c r="J54" s="55">
        <v>1</v>
      </c>
      <c r="K54" s="55"/>
      <c r="L54" s="55"/>
      <c r="M54" s="55" t="s">
        <v>65745</v>
      </c>
      <c r="N54" s="17" t="s">
        <v>25827</v>
      </c>
      <c r="O54" s="39">
        <v>0</v>
      </c>
      <c r="P54" s="39">
        <v>-4505059</v>
      </c>
      <c r="Q54" s="39">
        <v>-4505059</v>
      </c>
      <c r="R54" s="4" t="s">
        <v>65746</v>
      </c>
      <c r="S54" s="17" t="s">
        <v>25828</v>
      </c>
      <c r="T54" s="39">
        <v>0</v>
      </c>
      <c r="U54" s="39">
        <v>-4028805</v>
      </c>
      <c r="V54" s="39">
        <v>-4028805</v>
      </c>
      <c r="W54" s="4" t="s">
        <v>65747</v>
      </c>
      <c r="X54" s="17" t="s">
        <v>25829</v>
      </c>
      <c r="Y54" s="39">
        <v>0</v>
      </c>
      <c r="Z54" s="39">
        <v>-4434204</v>
      </c>
      <c r="AA54" s="39">
        <v>-4434204</v>
      </c>
      <c r="AB54" s="4" t="s">
        <v>65748</v>
      </c>
      <c r="AC54" s="17" t="s">
        <v>25830</v>
      </c>
      <c r="AD54" s="39">
        <v>0</v>
      </c>
      <c r="AE54" s="39">
        <v>-2576118</v>
      </c>
      <c r="AF54" s="39">
        <v>-2576118</v>
      </c>
      <c r="AG54" s="4" t="s">
        <v>65749</v>
      </c>
      <c r="AH54" s="17" t="s">
        <v>25831</v>
      </c>
      <c r="AI54" s="39">
        <v>0</v>
      </c>
      <c r="AJ54" s="39">
        <v>-2032230</v>
      </c>
      <c r="AK54" s="39">
        <v>-2032230</v>
      </c>
      <c r="AL54" s="4" t="s">
        <v>65750</v>
      </c>
      <c r="AM54" s="17" t="s">
        <v>25832</v>
      </c>
      <c r="AN54" s="39">
        <v>0</v>
      </c>
      <c r="AO54" s="39">
        <v>-1238829</v>
      </c>
      <c r="AP54" s="39">
        <v>-1238829</v>
      </c>
      <c r="AQ54" s="4" t="s">
        <v>65751</v>
      </c>
      <c r="AR54" s="17" t="s">
        <v>25833</v>
      </c>
      <c r="AS54" s="39">
        <v>0</v>
      </c>
      <c r="AT54" s="39">
        <v>-2612299</v>
      </c>
      <c r="AU54" s="39">
        <v>-2612299</v>
      </c>
      <c r="AV54" s="4" t="s">
        <v>65752</v>
      </c>
      <c r="AW54" s="17" t="s">
        <v>25834</v>
      </c>
      <c r="AX54" s="39">
        <v>0</v>
      </c>
      <c r="AY54" s="39">
        <v>-1235876</v>
      </c>
      <c r="AZ54" s="39">
        <v>-1235876</v>
      </c>
      <c r="BA54" s="4" t="s">
        <v>65753</v>
      </c>
      <c r="BB54" s="17" t="s">
        <v>25835</v>
      </c>
      <c r="BC54" s="39">
        <v>0</v>
      </c>
      <c r="BD54" s="39">
        <v>-1763553</v>
      </c>
      <c r="BE54" s="39">
        <v>-1763553</v>
      </c>
      <c r="BF54" s="4" t="s">
        <v>65754</v>
      </c>
      <c r="BG54" s="17" t="s">
        <v>25836</v>
      </c>
      <c r="BH54" s="39">
        <v>0</v>
      </c>
      <c r="BI54" s="39">
        <v>-9104329</v>
      </c>
      <c r="BJ54" s="39">
        <v>-9104329</v>
      </c>
      <c r="BK54" s="4" t="s">
        <v>65755</v>
      </c>
      <c r="BL54" s="17" t="s">
        <v>25837</v>
      </c>
      <c r="BM54" s="39">
        <v>0</v>
      </c>
      <c r="BN54" s="39">
        <v>-4023358</v>
      </c>
      <c r="BO54" s="39">
        <v>-4023358</v>
      </c>
      <c r="BP54" s="4" t="s">
        <v>65756</v>
      </c>
      <c r="BQ54" s="17" t="s">
        <v>25838</v>
      </c>
      <c r="BR54" s="39">
        <v>0</v>
      </c>
      <c r="BS54" s="39">
        <v>-10046813</v>
      </c>
      <c r="BT54" s="39">
        <v>-10046813</v>
      </c>
      <c r="BU54" s="4" t="s">
        <v>65757</v>
      </c>
      <c r="BV54" s="17" t="s">
        <v>25839</v>
      </c>
      <c r="BW54" s="39">
        <v>0</v>
      </c>
      <c r="BX54" s="39">
        <v>-119769</v>
      </c>
      <c r="BY54" s="39">
        <v>-119769</v>
      </c>
      <c r="BZ54" s="4" t="s">
        <v>65758</v>
      </c>
      <c r="CA54" s="17" t="s">
        <v>25840</v>
      </c>
      <c r="CB54" s="39">
        <v>0</v>
      </c>
      <c r="CC54" s="39">
        <v>-6114517</v>
      </c>
      <c r="CD54" s="39">
        <v>-6114517</v>
      </c>
      <c r="CE54" s="4" t="s">
        <v>65759</v>
      </c>
      <c r="CF54" s="17" t="s">
        <v>25841</v>
      </c>
      <c r="CG54" s="39">
        <v>0</v>
      </c>
      <c r="CH54" s="39">
        <v>-3813024</v>
      </c>
      <c r="CI54" s="39">
        <v>-3813024</v>
      </c>
      <c r="CJ54" s="4" t="s">
        <v>65760</v>
      </c>
      <c r="CK54" s="17" t="s">
        <v>25842</v>
      </c>
      <c r="CL54" s="39">
        <v>0</v>
      </c>
      <c r="CM54" s="39">
        <v>-2105583</v>
      </c>
      <c r="CN54" s="39">
        <v>-2105583</v>
      </c>
      <c r="CO54" s="4" t="s">
        <v>65761</v>
      </c>
      <c r="CP54" s="17" t="s">
        <v>25843</v>
      </c>
      <c r="CQ54" s="39">
        <v>0</v>
      </c>
      <c r="CR54" s="39">
        <v>-144260</v>
      </c>
      <c r="CS54" s="39">
        <v>-144260</v>
      </c>
      <c r="CT54" s="4" t="s">
        <v>65762</v>
      </c>
      <c r="CU54" s="17" t="s">
        <v>25844</v>
      </c>
      <c r="CV54" s="39">
        <v>0</v>
      </c>
      <c r="CW54" s="39">
        <v>-2803880</v>
      </c>
      <c r="CX54" s="39">
        <v>-2803880</v>
      </c>
      <c r="CY54" s="4" t="s">
        <v>65763</v>
      </c>
      <c r="CZ54" s="17" t="s">
        <v>25845</v>
      </c>
      <c r="DA54" s="39">
        <v>0</v>
      </c>
      <c r="DB54" s="39">
        <v>-751961</v>
      </c>
      <c r="DC54" s="39">
        <v>-751961</v>
      </c>
      <c r="DD54" s="39" t="s">
        <v>65764</v>
      </c>
      <c r="DE54" s="39" t="s">
        <v>25846</v>
      </c>
      <c r="DF54" s="39">
        <v>0</v>
      </c>
      <c r="DG54" s="39">
        <v>0</v>
      </c>
      <c r="DH54" s="39">
        <v>0</v>
      </c>
      <c r="DI54" s="4" t="s">
        <v>65765</v>
      </c>
      <c r="DJ54" s="17" t="s">
        <v>25847</v>
      </c>
      <c r="DK54" s="39">
        <v>0</v>
      </c>
      <c r="DL54" s="39">
        <v>-563314</v>
      </c>
      <c r="DM54" s="39">
        <v>-563314</v>
      </c>
      <c r="DN54" s="4" t="s">
        <v>65766</v>
      </c>
      <c r="DO54" s="17" t="s">
        <v>25848</v>
      </c>
      <c r="DP54" s="39">
        <v>0</v>
      </c>
      <c r="DQ54" s="39">
        <v>-4663527</v>
      </c>
      <c r="DR54" s="39">
        <v>-4663527</v>
      </c>
      <c r="DS54" s="4" t="s">
        <v>65767</v>
      </c>
      <c r="DT54" s="17" t="s">
        <v>25849</v>
      </c>
      <c r="DU54" s="39">
        <v>0</v>
      </c>
      <c r="DV54" s="39">
        <v>0</v>
      </c>
      <c r="DW54" s="39">
        <v>0</v>
      </c>
      <c r="DX54" s="4" t="s">
        <v>65768</v>
      </c>
      <c r="DY54" s="17" t="s">
        <v>25850</v>
      </c>
      <c r="DZ54" s="39">
        <v>0</v>
      </c>
      <c r="EA54" s="39">
        <v>0</v>
      </c>
      <c r="EB54" s="39">
        <v>0</v>
      </c>
      <c r="EC54" s="4" t="s">
        <v>65769</v>
      </c>
      <c r="ED54" s="17" t="s">
        <v>25851</v>
      </c>
      <c r="EE54" s="39">
        <v>0</v>
      </c>
      <c r="EF54" s="39">
        <v>-29376</v>
      </c>
      <c r="EG54" s="39">
        <v>-29376</v>
      </c>
      <c r="EH54" s="4" t="s">
        <v>65770</v>
      </c>
      <c r="EI54" s="56" t="s">
        <v>25852</v>
      </c>
      <c r="EJ54" s="56">
        <v>0</v>
      </c>
      <c r="EK54" s="56">
        <v>-3496899</v>
      </c>
      <c r="EL54" s="56">
        <v>-3496899</v>
      </c>
      <c r="EM54" s="4" t="s">
        <v>65771</v>
      </c>
      <c r="EN54" s="17" t="s">
        <v>25853</v>
      </c>
      <c r="EO54" s="39">
        <v>0</v>
      </c>
      <c r="EP54" s="39">
        <v>0</v>
      </c>
      <c r="EQ54" s="39">
        <v>0</v>
      </c>
      <c r="ER54" s="4" t="s">
        <v>65772</v>
      </c>
      <c r="ES54" s="1" t="s">
        <v>25854</v>
      </c>
      <c r="ET54" s="1">
        <v>0</v>
      </c>
      <c r="EU54" s="1">
        <v>0</v>
      </c>
      <c r="EV54" s="1">
        <v>0</v>
      </c>
      <c r="EW54" s="1" t="s">
        <v>65773</v>
      </c>
      <c r="EX54" s="1" t="s">
        <v>25855</v>
      </c>
      <c r="EY54" s="1">
        <v>0</v>
      </c>
      <c r="EZ54" s="1">
        <v>0</v>
      </c>
      <c r="FA54" s="1">
        <v>0</v>
      </c>
      <c r="FB54" s="1" t="s">
        <v>65774</v>
      </c>
      <c r="FC54" s="1" t="s">
        <v>25856</v>
      </c>
      <c r="FD54" s="1">
        <v>0</v>
      </c>
      <c r="FE54" s="1">
        <v>0</v>
      </c>
      <c r="FF54" s="1">
        <v>0</v>
      </c>
      <c r="FH54" s="1">
        <v>0</v>
      </c>
      <c r="FI54" s="1">
        <v>-72207583</v>
      </c>
      <c r="FJ54" s="1">
        <v>-72207583</v>
      </c>
      <c r="FL54" s="1">
        <v>0</v>
      </c>
      <c r="FM54" s="1">
        <v>-72207583</v>
      </c>
      <c r="FN54" s="1">
        <v>-72207583</v>
      </c>
      <c r="FP54" s="1">
        <v>0</v>
      </c>
      <c r="FQ54" s="1">
        <v>0</v>
      </c>
      <c r="FR54" s="1">
        <v>0</v>
      </c>
    </row>
    <row r="55" spans="1:174">
      <c r="A55" s="3">
        <v>69514002</v>
      </c>
      <c r="B55" s="42" t="s">
        <v>46</v>
      </c>
      <c r="C55" s="3" t="s">
        <v>1015</v>
      </c>
      <c r="D55" s="5">
        <v>0</v>
      </c>
      <c r="E55" s="5">
        <v>-16537590</v>
      </c>
      <c r="F55" s="4">
        <v>-16537590</v>
      </c>
      <c r="G55" s="4"/>
      <c r="I55" s="5"/>
      <c r="J55" s="55">
        <v>1</v>
      </c>
      <c r="K55" s="55"/>
      <c r="L55" s="55"/>
      <c r="M55" s="55" t="s">
        <v>65775</v>
      </c>
      <c r="N55" s="17" t="s">
        <v>25857</v>
      </c>
      <c r="O55" s="39">
        <v>0</v>
      </c>
      <c r="P55" s="39">
        <v>-6739995</v>
      </c>
      <c r="Q55" s="39">
        <v>-6739995</v>
      </c>
      <c r="R55" s="4" t="s">
        <v>65776</v>
      </c>
      <c r="S55" s="17" t="s">
        <v>25858</v>
      </c>
      <c r="T55" s="39">
        <v>0</v>
      </c>
      <c r="U55" s="39">
        <v>-1241404</v>
      </c>
      <c r="V55" s="39">
        <v>-1241404</v>
      </c>
      <c r="W55" s="4" t="s">
        <v>65777</v>
      </c>
      <c r="X55" s="17" t="s">
        <v>25859</v>
      </c>
      <c r="Y55" s="39">
        <v>0</v>
      </c>
      <c r="Z55" s="39">
        <v>-563029</v>
      </c>
      <c r="AA55" s="39">
        <v>-563029</v>
      </c>
      <c r="AB55" s="4" t="s">
        <v>65778</v>
      </c>
      <c r="AC55" s="17" t="s">
        <v>25860</v>
      </c>
      <c r="AD55" s="39">
        <v>0</v>
      </c>
      <c r="AE55" s="39">
        <v>-367091</v>
      </c>
      <c r="AF55" s="39">
        <v>-367091</v>
      </c>
      <c r="AG55" s="4" t="s">
        <v>65779</v>
      </c>
      <c r="AH55" s="17" t="s">
        <v>25861</v>
      </c>
      <c r="AI55" s="39">
        <v>0</v>
      </c>
      <c r="AJ55" s="39">
        <v>-686811</v>
      </c>
      <c r="AK55" s="39">
        <v>-686811</v>
      </c>
      <c r="AL55" s="4" t="s">
        <v>65780</v>
      </c>
      <c r="AM55" s="17" t="s">
        <v>25862</v>
      </c>
      <c r="AN55" s="39">
        <v>0</v>
      </c>
      <c r="AO55" s="39">
        <v>-500084</v>
      </c>
      <c r="AP55" s="39">
        <v>-500084</v>
      </c>
      <c r="AQ55" s="4" t="s">
        <v>65781</v>
      </c>
      <c r="AR55" s="17" t="s">
        <v>25863</v>
      </c>
      <c r="AS55" s="39">
        <v>0</v>
      </c>
      <c r="AT55" s="39">
        <v>-444142</v>
      </c>
      <c r="AU55" s="39">
        <v>-444142</v>
      </c>
      <c r="AV55" s="4" t="s">
        <v>65782</v>
      </c>
      <c r="AW55" s="17" t="s">
        <v>25864</v>
      </c>
      <c r="AX55" s="39">
        <v>0</v>
      </c>
      <c r="AY55" s="39">
        <v>-54826</v>
      </c>
      <c r="AZ55" s="39">
        <v>-54826</v>
      </c>
      <c r="BA55" s="4" t="s">
        <v>65783</v>
      </c>
      <c r="BB55" s="17" t="s">
        <v>25865</v>
      </c>
      <c r="BC55" s="39">
        <v>0</v>
      </c>
      <c r="BD55" s="39">
        <v>-115049</v>
      </c>
      <c r="BE55" s="39">
        <v>-115049</v>
      </c>
      <c r="BF55" s="4" t="s">
        <v>65784</v>
      </c>
      <c r="BG55" s="17" t="s">
        <v>25866</v>
      </c>
      <c r="BH55" s="39">
        <v>0</v>
      </c>
      <c r="BI55" s="39">
        <v>-1136304</v>
      </c>
      <c r="BJ55" s="39">
        <v>-1136304</v>
      </c>
      <c r="BK55" s="4" t="s">
        <v>65785</v>
      </c>
      <c r="BL55" s="17" t="s">
        <v>25867</v>
      </c>
      <c r="BM55" s="39">
        <v>0</v>
      </c>
      <c r="BN55" s="39">
        <v>-1171840</v>
      </c>
      <c r="BO55" s="39">
        <v>-1171840</v>
      </c>
      <c r="BP55" s="4" t="s">
        <v>65786</v>
      </c>
      <c r="BQ55" s="17" t="s">
        <v>25868</v>
      </c>
      <c r="BR55" s="39">
        <v>0</v>
      </c>
      <c r="BS55" s="39">
        <v>-313417</v>
      </c>
      <c r="BT55" s="39">
        <v>-313417</v>
      </c>
      <c r="BU55" s="4" t="s">
        <v>65787</v>
      </c>
      <c r="BV55" s="17" t="s">
        <v>25869</v>
      </c>
      <c r="BW55" s="39">
        <v>0</v>
      </c>
      <c r="BX55" s="39">
        <v>-83149</v>
      </c>
      <c r="BY55" s="39">
        <v>-83149</v>
      </c>
      <c r="BZ55" s="4" t="s">
        <v>65788</v>
      </c>
      <c r="CA55" s="17" t="s">
        <v>25870</v>
      </c>
      <c r="CB55" s="39">
        <v>0</v>
      </c>
      <c r="CC55" s="39">
        <v>-912557</v>
      </c>
      <c r="CD55" s="39">
        <v>-912557</v>
      </c>
      <c r="CE55" s="4" t="s">
        <v>65789</v>
      </c>
      <c r="CF55" s="17" t="s">
        <v>25871</v>
      </c>
      <c r="CG55" s="39">
        <v>0</v>
      </c>
      <c r="CH55" s="39">
        <v>-465168</v>
      </c>
      <c r="CI55" s="39">
        <v>-465168</v>
      </c>
      <c r="CJ55" s="4" t="s">
        <v>65790</v>
      </c>
      <c r="CK55" s="17" t="s">
        <v>25872</v>
      </c>
      <c r="CL55" s="39">
        <v>0</v>
      </c>
      <c r="CM55" s="39">
        <v>-31261</v>
      </c>
      <c r="CN55" s="39">
        <v>-31261</v>
      </c>
      <c r="CO55" s="4" t="s">
        <v>65791</v>
      </c>
      <c r="CP55" s="17" t="s">
        <v>25873</v>
      </c>
      <c r="CQ55" s="39">
        <v>0</v>
      </c>
      <c r="CR55" s="39">
        <v>-59643</v>
      </c>
      <c r="CS55" s="39">
        <v>-59643</v>
      </c>
      <c r="CT55" s="4" t="s">
        <v>65792</v>
      </c>
      <c r="CU55" s="17" t="s">
        <v>25874</v>
      </c>
      <c r="CV55" s="39">
        <v>0</v>
      </c>
      <c r="CW55" s="39">
        <v>-396652</v>
      </c>
      <c r="CX55" s="39">
        <v>-396652</v>
      </c>
      <c r="CY55" s="4" t="s">
        <v>65793</v>
      </c>
      <c r="CZ55" s="17" t="s">
        <v>25875</v>
      </c>
      <c r="DA55" s="39">
        <v>0</v>
      </c>
      <c r="DB55" s="39">
        <v>-204177</v>
      </c>
      <c r="DC55" s="39">
        <v>-204177</v>
      </c>
      <c r="DD55" s="39" t="s">
        <v>65794</v>
      </c>
      <c r="DE55" s="39" t="s">
        <v>25876</v>
      </c>
      <c r="DF55" s="39">
        <v>0</v>
      </c>
      <c r="DG55" s="39">
        <v>0</v>
      </c>
      <c r="DH55" s="39">
        <v>0</v>
      </c>
      <c r="DI55" s="4" t="s">
        <v>65795</v>
      </c>
      <c r="DJ55" s="17" t="s">
        <v>25877</v>
      </c>
      <c r="DK55" s="39">
        <v>0</v>
      </c>
      <c r="DL55" s="39">
        <v>-74430</v>
      </c>
      <c r="DM55" s="39">
        <v>-74430</v>
      </c>
      <c r="DN55" s="4" t="s">
        <v>65796</v>
      </c>
      <c r="DO55" s="17" t="s">
        <v>25878</v>
      </c>
      <c r="DP55" s="39">
        <v>0</v>
      </c>
      <c r="DQ55" s="39">
        <v>-799491</v>
      </c>
      <c r="DR55" s="39">
        <v>-799491</v>
      </c>
      <c r="DS55" s="4" t="s">
        <v>65797</v>
      </c>
      <c r="DT55" s="17" t="s">
        <v>25879</v>
      </c>
      <c r="DU55" s="39">
        <v>0</v>
      </c>
      <c r="DV55" s="39">
        <v>0</v>
      </c>
      <c r="DW55" s="39">
        <v>0</v>
      </c>
      <c r="DX55" s="4" t="s">
        <v>65798</v>
      </c>
      <c r="DY55" s="17" t="s">
        <v>25880</v>
      </c>
      <c r="DZ55" s="39">
        <v>0</v>
      </c>
      <c r="EA55" s="39">
        <v>0</v>
      </c>
      <c r="EB55" s="39">
        <v>0</v>
      </c>
      <c r="EC55" s="4" t="s">
        <v>65799</v>
      </c>
      <c r="ED55" s="17" t="s">
        <v>25881</v>
      </c>
      <c r="EE55" s="39">
        <v>0</v>
      </c>
      <c r="EF55" s="39">
        <v>-36209</v>
      </c>
      <c r="EG55" s="39">
        <v>-36209</v>
      </c>
      <c r="EH55" s="4" t="s">
        <v>65800</v>
      </c>
      <c r="EI55" s="56" t="s">
        <v>25882</v>
      </c>
      <c r="EJ55" s="56">
        <v>0</v>
      </c>
      <c r="EK55" s="56">
        <v>-140861</v>
      </c>
      <c r="EL55" s="56">
        <v>-140861</v>
      </c>
      <c r="EM55" s="4" t="s">
        <v>65801</v>
      </c>
      <c r="EN55" s="17" t="s">
        <v>25883</v>
      </c>
      <c r="EO55" s="39">
        <v>0</v>
      </c>
      <c r="EP55" s="39">
        <v>0</v>
      </c>
      <c r="EQ55" s="39">
        <v>0</v>
      </c>
      <c r="ER55" s="4" t="s">
        <v>65802</v>
      </c>
      <c r="ES55" s="1" t="s">
        <v>25884</v>
      </c>
      <c r="ET55" s="1">
        <v>0</v>
      </c>
      <c r="EU55" s="1">
        <v>0</v>
      </c>
      <c r="EV55" s="1">
        <v>0</v>
      </c>
      <c r="EW55" s="1" t="s">
        <v>65803</v>
      </c>
      <c r="EX55" s="1" t="s">
        <v>25885</v>
      </c>
      <c r="EY55" s="1">
        <v>0</v>
      </c>
      <c r="EZ55" s="1">
        <v>0</v>
      </c>
      <c r="FA55" s="1">
        <v>0</v>
      </c>
      <c r="FB55" s="1" t="s">
        <v>65804</v>
      </c>
      <c r="FC55" s="1" t="s">
        <v>25886</v>
      </c>
      <c r="FD55" s="1">
        <v>0</v>
      </c>
      <c r="FE55" s="1">
        <v>0</v>
      </c>
      <c r="FF55" s="1">
        <v>0</v>
      </c>
      <c r="FH55" s="1">
        <v>0</v>
      </c>
      <c r="FI55" s="1">
        <v>-16537590</v>
      </c>
      <c r="FJ55" s="1">
        <v>-16537590</v>
      </c>
      <c r="FL55" s="1">
        <v>0</v>
      </c>
      <c r="FM55" s="1">
        <v>-16537590</v>
      </c>
      <c r="FN55" s="1">
        <v>-16537590</v>
      </c>
      <c r="FP55" s="1">
        <v>0</v>
      </c>
      <c r="FQ55" s="1">
        <v>0</v>
      </c>
      <c r="FR55" s="1">
        <v>0</v>
      </c>
    </row>
    <row r="56" spans="1:174">
      <c r="A56" s="3">
        <v>69514003</v>
      </c>
      <c r="B56" s="42" t="s">
        <v>46</v>
      </c>
      <c r="C56" s="3" t="s">
        <v>1016</v>
      </c>
      <c r="D56" s="5">
        <v>0</v>
      </c>
      <c r="E56" s="5">
        <v>-73666</v>
      </c>
      <c r="F56" s="4">
        <v>-73666</v>
      </c>
      <c r="G56" s="4"/>
      <c r="I56" s="5"/>
      <c r="J56" s="55">
        <v>2</v>
      </c>
      <c r="K56" s="55"/>
      <c r="L56" s="55"/>
      <c r="M56" s="55" t="s">
        <v>65805</v>
      </c>
      <c r="N56" s="17" t="s">
        <v>25887</v>
      </c>
      <c r="O56" s="39">
        <v>0</v>
      </c>
      <c r="P56" s="39">
        <v>-73666</v>
      </c>
      <c r="Q56" s="39">
        <v>-73666</v>
      </c>
      <c r="R56" s="4" t="s">
        <v>65806</v>
      </c>
      <c r="S56" s="17" t="s">
        <v>25888</v>
      </c>
      <c r="T56" s="39">
        <v>0</v>
      </c>
      <c r="U56" s="39">
        <v>0</v>
      </c>
      <c r="V56" s="39">
        <v>0</v>
      </c>
      <c r="W56" s="4" t="s">
        <v>65807</v>
      </c>
      <c r="X56" s="17" t="s">
        <v>25889</v>
      </c>
      <c r="Y56" s="39">
        <v>0</v>
      </c>
      <c r="Z56" s="39">
        <v>0</v>
      </c>
      <c r="AA56" s="39">
        <v>0</v>
      </c>
      <c r="AB56" s="4" t="s">
        <v>65808</v>
      </c>
      <c r="AC56" s="17" t="s">
        <v>25890</v>
      </c>
      <c r="AD56" s="39">
        <v>0</v>
      </c>
      <c r="AE56" s="39">
        <v>0</v>
      </c>
      <c r="AF56" s="39">
        <v>0</v>
      </c>
      <c r="AG56" s="4" t="s">
        <v>65809</v>
      </c>
      <c r="AH56" s="17" t="s">
        <v>25891</v>
      </c>
      <c r="AI56" s="39">
        <v>0</v>
      </c>
      <c r="AJ56" s="39">
        <v>0</v>
      </c>
      <c r="AK56" s="39">
        <v>0</v>
      </c>
      <c r="AL56" s="4" t="s">
        <v>65810</v>
      </c>
      <c r="AM56" s="17" t="s">
        <v>25892</v>
      </c>
      <c r="AN56" s="39">
        <v>0</v>
      </c>
      <c r="AO56" s="39">
        <v>0</v>
      </c>
      <c r="AP56" s="39">
        <v>0</v>
      </c>
      <c r="AQ56" s="4" t="s">
        <v>65811</v>
      </c>
      <c r="AR56" s="17" t="s">
        <v>25893</v>
      </c>
      <c r="AS56" s="39">
        <v>0</v>
      </c>
      <c r="AT56" s="39">
        <v>0</v>
      </c>
      <c r="AU56" s="39">
        <v>0</v>
      </c>
      <c r="AV56" s="4" t="s">
        <v>65812</v>
      </c>
      <c r="AW56" s="17" t="s">
        <v>25894</v>
      </c>
      <c r="AX56" s="39">
        <v>0</v>
      </c>
      <c r="AY56" s="39">
        <v>0</v>
      </c>
      <c r="AZ56" s="39">
        <v>0</v>
      </c>
      <c r="BA56" s="4" t="s">
        <v>65813</v>
      </c>
      <c r="BB56" s="17" t="s">
        <v>25895</v>
      </c>
      <c r="BC56" s="39">
        <v>0</v>
      </c>
      <c r="BD56" s="39">
        <v>0</v>
      </c>
      <c r="BE56" s="39">
        <v>0</v>
      </c>
      <c r="BF56" s="4" t="s">
        <v>65814</v>
      </c>
      <c r="BG56" s="17" t="s">
        <v>25896</v>
      </c>
      <c r="BH56" s="39">
        <v>0</v>
      </c>
      <c r="BI56" s="39">
        <v>0</v>
      </c>
      <c r="BJ56" s="39">
        <v>0</v>
      </c>
      <c r="BK56" s="4" t="s">
        <v>65815</v>
      </c>
      <c r="BL56" s="17" t="s">
        <v>25897</v>
      </c>
      <c r="BM56" s="39">
        <v>0</v>
      </c>
      <c r="BN56" s="39">
        <v>0</v>
      </c>
      <c r="BO56" s="39">
        <v>0</v>
      </c>
      <c r="BP56" s="4" t="s">
        <v>65816</v>
      </c>
      <c r="BQ56" s="17" t="s">
        <v>25898</v>
      </c>
      <c r="BR56" s="39">
        <v>0</v>
      </c>
      <c r="BS56" s="39">
        <v>0</v>
      </c>
      <c r="BT56" s="39">
        <v>0</v>
      </c>
      <c r="BU56" s="4" t="s">
        <v>65817</v>
      </c>
      <c r="BV56" s="17" t="s">
        <v>25899</v>
      </c>
      <c r="BW56" s="39">
        <v>0</v>
      </c>
      <c r="BX56" s="39">
        <v>0</v>
      </c>
      <c r="BY56" s="39">
        <v>0</v>
      </c>
      <c r="BZ56" s="4" t="s">
        <v>65818</v>
      </c>
      <c r="CA56" s="17" t="s">
        <v>25900</v>
      </c>
      <c r="CB56" s="39">
        <v>0</v>
      </c>
      <c r="CC56" s="39">
        <v>0</v>
      </c>
      <c r="CD56" s="39">
        <v>0</v>
      </c>
      <c r="CE56" s="4" t="s">
        <v>65819</v>
      </c>
      <c r="CF56" s="17" t="s">
        <v>25901</v>
      </c>
      <c r="CG56" s="39">
        <v>0</v>
      </c>
      <c r="CH56" s="39">
        <v>0</v>
      </c>
      <c r="CI56" s="39">
        <v>0</v>
      </c>
      <c r="CJ56" s="4" t="s">
        <v>65820</v>
      </c>
      <c r="CK56" s="17" t="s">
        <v>25902</v>
      </c>
      <c r="CL56" s="39">
        <v>0</v>
      </c>
      <c r="CM56" s="39">
        <v>0</v>
      </c>
      <c r="CN56" s="39">
        <v>0</v>
      </c>
      <c r="CO56" s="4" t="s">
        <v>65821</v>
      </c>
      <c r="CP56" s="17" t="s">
        <v>25903</v>
      </c>
      <c r="CQ56" s="39">
        <v>0</v>
      </c>
      <c r="CR56" s="39">
        <v>0</v>
      </c>
      <c r="CS56" s="39">
        <v>0</v>
      </c>
      <c r="CT56" s="4" t="s">
        <v>65822</v>
      </c>
      <c r="CU56" s="17" t="s">
        <v>25904</v>
      </c>
      <c r="CV56" s="39">
        <v>0</v>
      </c>
      <c r="CW56" s="39">
        <v>0</v>
      </c>
      <c r="CX56" s="39">
        <v>0</v>
      </c>
      <c r="CY56" s="4" t="s">
        <v>65823</v>
      </c>
      <c r="CZ56" s="17" t="s">
        <v>25905</v>
      </c>
      <c r="DA56" s="39">
        <v>0</v>
      </c>
      <c r="DB56" s="39">
        <v>0</v>
      </c>
      <c r="DC56" s="39">
        <v>0</v>
      </c>
      <c r="DD56" s="39" t="s">
        <v>65824</v>
      </c>
      <c r="DE56" s="39" t="s">
        <v>25906</v>
      </c>
      <c r="DF56" s="39">
        <v>0</v>
      </c>
      <c r="DG56" s="39">
        <v>0</v>
      </c>
      <c r="DH56" s="39">
        <v>0</v>
      </c>
      <c r="DI56" s="4" t="s">
        <v>65825</v>
      </c>
      <c r="DJ56" s="17" t="s">
        <v>25907</v>
      </c>
      <c r="DK56" s="39">
        <v>0</v>
      </c>
      <c r="DL56" s="39">
        <v>0</v>
      </c>
      <c r="DM56" s="39">
        <v>0</v>
      </c>
      <c r="DN56" s="4" t="s">
        <v>65826</v>
      </c>
      <c r="DO56" s="17" t="s">
        <v>25908</v>
      </c>
      <c r="DP56" s="39">
        <v>0</v>
      </c>
      <c r="DQ56" s="39">
        <v>0</v>
      </c>
      <c r="DR56" s="39">
        <v>0</v>
      </c>
      <c r="DS56" s="4" t="s">
        <v>65827</v>
      </c>
      <c r="DT56" s="17" t="s">
        <v>25909</v>
      </c>
      <c r="DU56" s="39">
        <v>0</v>
      </c>
      <c r="DV56" s="39">
        <v>0</v>
      </c>
      <c r="DW56" s="39">
        <v>0</v>
      </c>
      <c r="DX56" s="4" t="s">
        <v>65828</v>
      </c>
      <c r="DY56" s="17" t="s">
        <v>25910</v>
      </c>
      <c r="DZ56" s="39">
        <v>0</v>
      </c>
      <c r="EA56" s="39">
        <v>0</v>
      </c>
      <c r="EB56" s="39">
        <v>0</v>
      </c>
      <c r="EC56" s="4" t="s">
        <v>65829</v>
      </c>
      <c r="ED56" s="17" t="s">
        <v>25911</v>
      </c>
      <c r="EE56" s="39">
        <v>0</v>
      </c>
      <c r="EF56" s="39">
        <v>0</v>
      </c>
      <c r="EG56" s="39">
        <v>0</v>
      </c>
      <c r="EH56" s="4" t="s">
        <v>65830</v>
      </c>
      <c r="EI56" s="56" t="s">
        <v>25912</v>
      </c>
      <c r="EJ56" s="56">
        <v>0</v>
      </c>
      <c r="EK56" s="56">
        <v>0</v>
      </c>
      <c r="EL56" s="56">
        <v>0</v>
      </c>
      <c r="EM56" s="4" t="s">
        <v>65831</v>
      </c>
      <c r="EN56" s="17" t="s">
        <v>25913</v>
      </c>
      <c r="EO56" s="39">
        <v>0</v>
      </c>
      <c r="EP56" s="39">
        <v>0</v>
      </c>
      <c r="EQ56" s="39">
        <v>0</v>
      </c>
      <c r="ER56" s="4" t="s">
        <v>65832</v>
      </c>
      <c r="ES56" s="1" t="s">
        <v>25914</v>
      </c>
      <c r="ET56" s="1">
        <v>0</v>
      </c>
      <c r="EU56" s="1">
        <v>0</v>
      </c>
      <c r="EV56" s="1">
        <v>0</v>
      </c>
      <c r="EW56" s="1" t="s">
        <v>65833</v>
      </c>
      <c r="EX56" s="1" t="s">
        <v>25915</v>
      </c>
      <c r="EY56" s="1">
        <v>0</v>
      </c>
      <c r="EZ56" s="1">
        <v>0</v>
      </c>
      <c r="FA56" s="1">
        <v>0</v>
      </c>
      <c r="FB56" s="1" t="s">
        <v>65834</v>
      </c>
      <c r="FC56" s="1" t="s">
        <v>25916</v>
      </c>
      <c r="FD56" s="1">
        <v>0</v>
      </c>
      <c r="FE56" s="1">
        <v>0</v>
      </c>
      <c r="FF56" s="1">
        <v>0</v>
      </c>
      <c r="FH56" s="1">
        <v>0</v>
      </c>
      <c r="FI56" s="1">
        <v>-73666</v>
      </c>
      <c r="FJ56" s="1">
        <v>-73666</v>
      </c>
      <c r="FL56" s="1">
        <v>0</v>
      </c>
      <c r="FM56" s="1">
        <v>-73666</v>
      </c>
      <c r="FN56" s="1">
        <v>-73666</v>
      </c>
      <c r="FP56" s="1">
        <v>0</v>
      </c>
      <c r="FQ56" s="1">
        <v>0</v>
      </c>
      <c r="FR56" s="1">
        <v>0</v>
      </c>
    </row>
    <row r="57" spans="1:174">
      <c r="A57" s="3">
        <v>69514004</v>
      </c>
      <c r="B57" s="42" t="s">
        <v>46</v>
      </c>
      <c r="C57" s="3" t="s">
        <v>1017</v>
      </c>
      <c r="D57" s="5">
        <v>0</v>
      </c>
      <c r="E57" s="5">
        <v>-32078</v>
      </c>
      <c r="F57" s="4">
        <v>-32078</v>
      </c>
      <c r="G57" s="4"/>
      <c r="I57" s="5"/>
      <c r="J57" s="55">
        <v>11</v>
      </c>
      <c r="K57" s="55"/>
      <c r="L57" s="55"/>
      <c r="M57" s="55" t="s">
        <v>65835</v>
      </c>
      <c r="N57" s="17" t="s">
        <v>25917</v>
      </c>
      <c r="O57" s="39">
        <v>0</v>
      </c>
      <c r="P57" s="39">
        <v>-3</v>
      </c>
      <c r="Q57" s="39">
        <v>-3</v>
      </c>
      <c r="R57" s="4" t="s">
        <v>65836</v>
      </c>
      <c r="S57" s="17" t="s">
        <v>25918</v>
      </c>
      <c r="T57" s="39">
        <v>0</v>
      </c>
      <c r="U57" s="39">
        <v>0</v>
      </c>
      <c r="V57" s="39">
        <v>0</v>
      </c>
      <c r="W57" s="4" t="s">
        <v>65837</v>
      </c>
      <c r="X57" s="17" t="s">
        <v>25919</v>
      </c>
      <c r="Y57" s="39">
        <v>0</v>
      </c>
      <c r="Z57" s="39">
        <v>0</v>
      </c>
      <c r="AA57" s="39">
        <v>0</v>
      </c>
      <c r="AB57" s="4" t="s">
        <v>65838</v>
      </c>
      <c r="AC57" s="17" t="s">
        <v>25920</v>
      </c>
      <c r="AD57" s="39">
        <v>0</v>
      </c>
      <c r="AE57" s="39">
        <v>0</v>
      </c>
      <c r="AF57" s="39">
        <v>0</v>
      </c>
      <c r="AG57" s="4" t="s">
        <v>65839</v>
      </c>
      <c r="AH57" s="17" t="s">
        <v>25921</v>
      </c>
      <c r="AI57" s="39">
        <v>0</v>
      </c>
      <c r="AJ57" s="39">
        <v>0</v>
      </c>
      <c r="AK57" s="39">
        <v>0</v>
      </c>
      <c r="AL57" s="4" t="s">
        <v>65840</v>
      </c>
      <c r="AM57" s="17" t="s">
        <v>25922</v>
      </c>
      <c r="AN57" s="39">
        <v>0</v>
      </c>
      <c r="AO57" s="39">
        <v>0</v>
      </c>
      <c r="AP57" s="39">
        <v>0</v>
      </c>
      <c r="AQ57" s="4" t="s">
        <v>65841</v>
      </c>
      <c r="AR57" s="17" t="s">
        <v>25923</v>
      </c>
      <c r="AS57" s="39">
        <v>0</v>
      </c>
      <c r="AT57" s="39">
        <v>-32075</v>
      </c>
      <c r="AU57" s="39">
        <v>-32075</v>
      </c>
      <c r="AV57" s="4" t="s">
        <v>65842</v>
      </c>
      <c r="AW57" s="17" t="s">
        <v>25924</v>
      </c>
      <c r="AX57" s="39">
        <v>0</v>
      </c>
      <c r="AY57" s="39">
        <v>0</v>
      </c>
      <c r="AZ57" s="39">
        <v>0</v>
      </c>
      <c r="BA57" s="4" t="s">
        <v>65843</v>
      </c>
      <c r="BB57" s="17" t="s">
        <v>25925</v>
      </c>
      <c r="BC57" s="39">
        <v>0</v>
      </c>
      <c r="BD57" s="39">
        <v>0</v>
      </c>
      <c r="BE57" s="39">
        <v>0</v>
      </c>
      <c r="BF57" s="4" t="s">
        <v>65844</v>
      </c>
      <c r="BG57" s="17" t="s">
        <v>25926</v>
      </c>
      <c r="BH57" s="39">
        <v>0</v>
      </c>
      <c r="BI57" s="39">
        <v>0</v>
      </c>
      <c r="BJ57" s="39">
        <v>0</v>
      </c>
      <c r="BK57" s="4" t="s">
        <v>65845</v>
      </c>
      <c r="BL57" s="17" t="s">
        <v>25927</v>
      </c>
      <c r="BM57" s="39">
        <v>0</v>
      </c>
      <c r="BN57" s="39">
        <v>0</v>
      </c>
      <c r="BO57" s="39">
        <v>0</v>
      </c>
      <c r="BP57" s="4" t="s">
        <v>65846</v>
      </c>
      <c r="BQ57" s="17" t="s">
        <v>25928</v>
      </c>
      <c r="BR57" s="39">
        <v>0</v>
      </c>
      <c r="BS57" s="39">
        <v>0</v>
      </c>
      <c r="BT57" s="39">
        <v>0</v>
      </c>
      <c r="BU57" s="4" t="s">
        <v>65847</v>
      </c>
      <c r="BV57" s="17" t="s">
        <v>25929</v>
      </c>
      <c r="BW57" s="39">
        <v>0</v>
      </c>
      <c r="BX57" s="39">
        <v>0</v>
      </c>
      <c r="BY57" s="39">
        <v>0</v>
      </c>
      <c r="BZ57" s="4" t="s">
        <v>65848</v>
      </c>
      <c r="CA57" s="17" t="s">
        <v>25930</v>
      </c>
      <c r="CB57" s="39">
        <v>0</v>
      </c>
      <c r="CC57" s="39">
        <v>0</v>
      </c>
      <c r="CD57" s="39">
        <v>0</v>
      </c>
      <c r="CE57" s="4" t="s">
        <v>65849</v>
      </c>
      <c r="CF57" s="17" t="s">
        <v>25931</v>
      </c>
      <c r="CG57" s="39">
        <v>0</v>
      </c>
      <c r="CH57" s="39">
        <v>0</v>
      </c>
      <c r="CI57" s="39">
        <v>0</v>
      </c>
      <c r="CJ57" s="4" t="s">
        <v>65850</v>
      </c>
      <c r="CK57" s="17" t="s">
        <v>25932</v>
      </c>
      <c r="CL57" s="39">
        <v>0</v>
      </c>
      <c r="CM57" s="39">
        <v>0</v>
      </c>
      <c r="CN57" s="39">
        <v>0</v>
      </c>
      <c r="CO57" s="4" t="s">
        <v>65851</v>
      </c>
      <c r="CP57" s="17" t="s">
        <v>25933</v>
      </c>
      <c r="CQ57" s="39">
        <v>0</v>
      </c>
      <c r="CR57" s="39">
        <v>0</v>
      </c>
      <c r="CS57" s="39">
        <v>0</v>
      </c>
      <c r="CT57" s="4" t="s">
        <v>65852</v>
      </c>
      <c r="CU57" s="17" t="s">
        <v>25934</v>
      </c>
      <c r="CV57" s="39">
        <v>0</v>
      </c>
      <c r="CW57" s="39">
        <v>0</v>
      </c>
      <c r="CX57" s="39">
        <v>0</v>
      </c>
      <c r="CY57" s="4" t="s">
        <v>65853</v>
      </c>
      <c r="CZ57" s="17" t="s">
        <v>25935</v>
      </c>
      <c r="DA57" s="39">
        <v>0</v>
      </c>
      <c r="DB57" s="39">
        <v>0</v>
      </c>
      <c r="DC57" s="39">
        <v>0</v>
      </c>
      <c r="DD57" s="39" t="s">
        <v>65854</v>
      </c>
      <c r="DE57" s="39" t="s">
        <v>25936</v>
      </c>
      <c r="DF57" s="39">
        <v>0</v>
      </c>
      <c r="DG57" s="39">
        <v>0</v>
      </c>
      <c r="DH57" s="39">
        <v>0</v>
      </c>
      <c r="DI57" s="4" t="s">
        <v>65855</v>
      </c>
      <c r="DJ57" s="17" t="s">
        <v>25937</v>
      </c>
      <c r="DK57" s="39">
        <v>0</v>
      </c>
      <c r="DL57" s="39">
        <v>0</v>
      </c>
      <c r="DM57" s="39">
        <v>0</v>
      </c>
      <c r="DN57" s="4" t="s">
        <v>65856</v>
      </c>
      <c r="DO57" s="17" t="s">
        <v>25938</v>
      </c>
      <c r="DP57" s="39">
        <v>0</v>
      </c>
      <c r="DQ57" s="39">
        <v>0</v>
      </c>
      <c r="DR57" s="39">
        <v>0</v>
      </c>
      <c r="DS57" s="4" t="s">
        <v>65857</v>
      </c>
      <c r="DT57" s="17" t="s">
        <v>25939</v>
      </c>
      <c r="DU57" s="39">
        <v>0</v>
      </c>
      <c r="DV57" s="39">
        <v>0</v>
      </c>
      <c r="DW57" s="39">
        <v>0</v>
      </c>
      <c r="DX57" s="4" t="s">
        <v>65858</v>
      </c>
      <c r="DY57" s="17" t="s">
        <v>25940</v>
      </c>
      <c r="DZ57" s="39">
        <v>0</v>
      </c>
      <c r="EA57" s="39">
        <v>0</v>
      </c>
      <c r="EB57" s="39">
        <v>0</v>
      </c>
      <c r="EC57" s="4" t="s">
        <v>65859</v>
      </c>
      <c r="ED57" s="17" t="s">
        <v>25941</v>
      </c>
      <c r="EE57" s="39">
        <v>0</v>
      </c>
      <c r="EF57" s="39">
        <v>0</v>
      </c>
      <c r="EG57" s="39">
        <v>0</v>
      </c>
      <c r="EH57" s="4" t="s">
        <v>65860</v>
      </c>
      <c r="EI57" s="56" t="s">
        <v>25942</v>
      </c>
      <c r="EJ57" s="56">
        <v>0</v>
      </c>
      <c r="EK57" s="56">
        <v>0</v>
      </c>
      <c r="EL57" s="56">
        <v>0</v>
      </c>
      <c r="EM57" s="4" t="s">
        <v>65861</v>
      </c>
      <c r="EN57" s="17" t="s">
        <v>25943</v>
      </c>
      <c r="EO57" s="39">
        <v>0</v>
      </c>
      <c r="EP57" s="39">
        <v>0</v>
      </c>
      <c r="EQ57" s="39">
        <v>0</v>
      </c>
      <c r="ER57" s="4" t="s">
        <v>65862</v>
      </c>
      <c r="ES57" s="1" t="s">
        <v>25944</v>
      </c>
      <c r="ET57" s="1">
        <v>0</v>
      </c>
      <c r="EU57" s="1">
        <v>0</v>
      </c>
      <c r="EV57" s="1">
        <v>0</v>
      </c>
      <c r="EW57" s="1" t="s">
        <v>65863</v>
      </c>
      <c r="EX57" s="1" t="s">
        <v>25945</v>
      </c>
      <c r="EY57" s="1">
        <v>0</v>
      </c>
      <c r="EZ57" s="1">
        <v>0</v>
      </c>
      <c r="FA57" s="1">
        <v>0</v>
      </c>
      <c r="FB57" s="1" t="s">
        <v>65864</v>
      </c>
      <c r="FC57" s="1" t="s">
        <v>25946</v>
      </c>
      <c r="FD57" s="1">
        <v>0</v>
      </c>
      <c r="FE57" s="1">
        <v>0</v>
      </c>
      <c r="FF57" s="1">
        <v>0</v>
      </c>
      <c r="FH57" s="1">
        <v>0</v>
      </c>
      <c r="FI57" s="1">
        <v>-32078</v>
      </c>
      <c r="FJ57" s="1">
        <v>-32078</v>
      </c>
      <c r="FL57" s="1">
        <v>0</v>
      </c>
      <c r="FM57" s="1">
        <v>-32078</v>
      </c>
      <c r="FN57" s="1">
        <v>-32078</v>
      </c>
      <c r="FP57" s="1">
        <v>0</v>
      </c>
      <c r="FQ57" s="1">
        <v>0</v>
      </c>
      <c r="FR57" s="1">
        <v>0</v>
      </c>
    </row>
    <row r="58" spans="1:174">
      <c r="A58" s="3">
        <v>69514005</v>
      </c>
      <c r="B58" s="42" t="s">
        <v>46</v>
      </c>
      <c r="C58" s="3" t="s">
        <v>1018</v>
      </c>
      <c r="D58" s="5">
        <v>0</v>
      </c>
      <c r="E58" s="5">
        <v>0</v>
      </c>
      <c r="F58" s="4">
        <v>0</v>
      </c>
      <c r="G58" s="4"/>
      <c r="I58" s="5"/>
      <c r="J58" s="55">
        <v>12</v>
      </c>
      <c r="K58" s="55"/>
      <c r="L58" s="55"/>
      <c r="M58" s="55" t="s">
        <v>65865</v>
      </c>
      <c r="N58" s="17" t="s">
        <v>25947</v>
      </c>
      <c r="O58" s="39">
        <v>0</v>
      </c>
      <c r="P58" s="39">
        <v>0</v>
      </c>
      <c r="Q58" s="39">
        <v>0</v>
      </c>
      <c r="R58" s="4" t="s">
        <v>65866</v>
      </c>
      <c r="S58" s="17" t="s">
        <v>25948</v>
      </c>
      <c r="T58" s="39">
        <v>0</v>
      </c>
      <c r="U58" s="39">
        <v>0</v>
      </c>
      <c r="V58" s="39">
        <v>0</v>
      </c>
      <c r="W58" s="4" t="s">
        <v>65867</v>
      </c>
      <c r="X58" s="17" t="s">
        <v>25949</v>
      </c>
      <c r="Y58" s="39">
        <v>0</v>
      </c>
      <c r="Z58" s="39">
        <v>0</v>
      </c>
      <c r="AA58" s="39">
        <v>0</v>
      </c>
      <c r="AB58" s="4" t="s">
        <v>65868</v>
      </c>
      <c r="AC58" s="17" t="s">
        <v>25950</v>
      </c>
      <c r="AD58" s="39">
        <v>0</v>
      </c>
      <c r="AE58" s="39">
        <v>0</v>
      </c>
      <c r="AF58" s="39">
        <v>0</v>
      </c>
      <c r="AG58" s="4" t="s">
        <v>65869</v>
      </c>
      <c r="AH58" s="17" t="s">
        <v>25951</v>
      </c>
      <c r="AI58" s="39">
        <v>0</v>
      </c>
      <c r="AJ58" s="39">
        <v>0</v>
      </c>
      <c r="AK58" s="39">
        <v>0</v>
      </c>
      <c r="AL58" s="4" t="s">
        <v>65870</v>
      </c>
      <c r="AM58" s="17" t="s">
        <v>25952</v>
      </c>
      <c r="AN58" s="39">
        <v>0</v>
      </c>
      <c r="AO58" s="39">
        <v>0</v>
      </c>
      <c r="AP58" s="39">
        <v>0</v>
      </c>
      <c r="AQ58" s="4" t="s">
        <v>65871</v>
      </c>
      <c r="AR58" s="17" t="s">
        <v>25953</v>
      </c>
      <c r="AS58" s="39">
        <v>0</v>
      </c>
      <c r="AT58" s="39">
        <v>0</v>
      </c>
      <c r="AU58" s="39">
        <v>0</v>
      </c>
      <c r="AV58" s="4" t="s">
        <v>65872</v>
      </c>
      <c r="AW58" s="17" t="s">
        <v>25954</v>
      </c>
      <c r="AX58" s="39">
        <v>0</v>
      </c>
      <c r="AY58" s="39">
        <v>0</v>
      </c>
      <c r="AZ58" s="39">
        <v>0</v>
      </c>
      <c r="BA58" s="4" t="s">
        <v>65873</v>
      </c>
      <c r="BB58" s="17" t="s">
        <v>25955</v>
      </c>
      <c r="BC58" s="39">
        <v>0</v>
      </c>
      <c r="BD58" s="39">
        <v>0</v>
      </c>
      <c r="BE58" s="39">
        <v>0</v>
      </c>
      <c r="BF58" s="4" t="s">
        <v>65874</v>
      </c>
      <c r="BG58" s="17" t="s">
        <v>25956</v>
      </c>
      <c r="BH58" s="39">
        <v>0</v>
      </c>
      <c r="BI58" s="39">
        <v>0</v>
      </c>
      <c r="BJ58" s="39">
        <v>0</v>
      </c>
      <c r="BK58" s="4" t="s">
        <v>65875</v>
      </c>
      <c r="BL58" s="17" t="s">
        <v>25957</v>
      </c>
      <c r="BM58" s="39">
        <v>0</v>
      </c>
      <c r="BN58" s="39">
        <v>0</v>
      </c>
      <c r="BO58" s="39">
        <v>0</v>
      </c>
      <c r="BP58" s="4" t="s">
        <v>65876</v>
      </c>
      <c r="BQ58" s="17" t="s">
        <v>25958</v>
      </c>
      <c r="BR58" s="39">
        <v>0</v>
      </c>
      <c r="BS58" s="39">
        <v>0</v>
      </c>
      <c r="BT58" s="39">
        <v>0</v>
      </c>
      <c r="BU58" s="4" t="s">
        <v>65877</v>
      </c>
      <c r="BV58" s="17" t="s">
        <v>25959</v>
      </c>
      <c r="BW58" s="39">
        <v>0</v>
      </c>
      <c r="BX58" s="39">
        <v>0</v>
      </c>
      <c r="BY58" s="39">
        <v>0</v>
      </c>
      <c r="BZ58" s="4" t="s">
        <v>65878</v>
      </c>
      <c r="CA58" s="17" t="s">
        <v>25960</v>
      </c>
      <c r="CB58" s="39">
        <v>0</v>
      </c>
      <c r="CC58" s="39">
        <v>0</v>
      </c>
      <c r="CD58" s="39">
        <v>0</v>
      </c>
      <c r="CE58" s="4" t="s">
        <v>65879</v>
      </c>
      <c r="CF58" s="17" t="s">
        <v>25961</v>
      </c>
      <c r="CG58" s="39">
        <v>0</v>
      </c>
      <c r="CH58" s="39">
        <v>0</v>
      </c>
      <c r="CI58" s="39">
        <v>0</v>
      </c>
      <c r="CJ58" s="4" t="s">
        <v>65880</v>
      </c>
      <c r="CK58" s="17" t="s">
        <v>25962</v>
      </c>
      <c r="CL58" s="39">
        <v>0</v>
      </c>
      <c r="CM58" s="39">
        <v>0</v>
      </c>
      <c r="CN58" s="39">
        <v>0</v>
      </c>
      <c r="CO58" s="4" t="s">
        <v>65881</v>
      </c>
      <c r="CP58" s="17" t="s">
        <v>25963</v>
      </c>
      <c r="CQ58" s="39">
        <v>0</v>
      </c>
      <c r="CR58" s="39">
        <v>0</v>
      </c>
      <c r="CS58" s="39">
        <v>0</v>
      </c>
      <c r="CT58" s="4" t="s">
        <v>65882</v>
      </c>
      <c r="CU58" s="17" t="s">
        <v>25964</v>
      </c>
      <c r="CV58" s="39">
        <v>0</v>
      </c>
      <c r="CW58" s="39">
        <v>0</v>
      </c>
      <c r="CX58" s="39">
        <v>0</v>
      </c>
      <c r="CY58" s="4" t="s">
        <v>65883</v>
      </c>
      <c r="CZ58" s="17" t="s">
        <v>25965</v>
      </c>
      <c r="DA58" s="39">
        <v>0</v>
      </c>
      <c r="DB58" s="39">
        <v>0</v>
      </c>
      <c r="DC58" s="39">
        <v>0</v>
      </c>
      <c r="DD58" s="39" t="s">
        <v>65884</v>
      </c>
      <c r="DE58" s="39" t="s">
        <v>25966</v>
      </c>
      <c r="DF58" s="39">
        <v>0</v>
      </c>
      <c r="DG58" s="39">
        <v>0</v>
      </c>
      <c r="DH58" s="39">
        <v>0</v>
      </c>
      <c r="DI58" s="4" t="s">
        <v>65885</v>
      </c>
      <c r="DJ58" s="17" t="s">
        <v>25967</v>
      </c>
      <c r="DK58" s="39">
        <v>0</v>
      </c>
      <c r="DL58" s="39">
        <v>0</v>
      </c>
      <c r="DM58" s="39">
        <v>0</v>
      </c>
      <c r="DN58" s="4" t="s">
        <v>65886</v>
      </c>
      <c r="DO58" s="17" t="s">
        <v>25968</v>
      </c>
      <c r="DP58" s="39">
        <v>0</v>
      </c>
      <c r="DQ58" s="39">
        <v>0</v>
      </c>
      <c r="DR58" s="39">
        <v>0</v>
      </c>
      <c r="DS58" s="4" t="s">
        <v>65887</v>
      </c>
      <c r="DT58" s="17" t="s">
        <v>25969</v>
      </c>
      <c r="DU58" s="39">
        <v>0</v>
      </c>
      <c r="DV58" s="39">
        <v>0</v>
      </c>
      <c r="DW58" s="39">
        <v>0</v>
      </c>
      <c r="DX58" s="4" t="s">
        <v>65888</v>
      </c>
      <c r="DY58" s="17" t="s">
        <v>25970</v>
      </c>
      <c r="DZ58" s="39">
        <v>0</v>
      </c>
      <c r="EA58" s="39">
        <v>0</v>
      </c>
      <c r="EB58" s="39">
        <v>0</v>
      </c>
      <c r="EC58" s="4" t="s">
        <v>65889</v>
      </c>
      <c r="ED58" s="17" t="s">
        <v>25971</v>
      </c>
      <c r="EE58" s="39">
        <v>0</v>
      </c>
      <c r="EF58" s="39">
        <v>0</v>
      </c>
      <c r="EG58" s="39">
        <v>0</v>
      </c>
      <c r="EH58" s="4" t="s">
        <v>65890</v>
      </c>
      <c r="EI58" s="56" t="s">
        <v>25972</v>
      </c>
      <c r="EJ58" s="56">
        <v>0</v>
      </c>
      <c r="EK58" s="56">
        <v>0</v>
      </c>
      <c r="EL58" s="56">
        <v>0</v>
      </c>
      <c r="EM58" s="4" t="s">
        <v>65891</v>
      </c>
      <c r="EN58" s="17" t="s">
        <v>25973</v>
      </c>
      <c r="EO58" s="39">
        <v>0</v>
      </c>
      <c r="EP58" s="39">
        <v>0</v>
      </c>
      <c r="EQ58" s="39">
        <v>0</v>
      </c>
      <c r="ER58" s="4" t="s">
        <v>65892</v>
      </c>
      <c r="ES58" s="1" t="s">
        <v>25974</v>
      </c>
      <c r="ET58" s="1">
        <v>0</v>
      </c>
      <c r="EU58" s="1">
        <v>0</v>
      </c>
      <c r="EV58" s="1">
        <v>0</v>
      </c>
      <c r="EW58" s="1" t="s">
        <v>65893</v>
      </c>
      <c r="EX58" s="1" t="s">
        <v>25975</v>
      </c>
      <c r="EY58" s="1">
        <v>0</v>
      </c>
      <c r="EZ58" s="1">
        <v>0</v>
      </c>
      <c r="FA58" s="1">
        <v>0</v>
      </c>
      <c r="FB58" s="1" t="s">
        <v>65894</v>
      </c>
      <c r="FC58" s="1" t="s">
        <v>25976</v>
      </c>
      <c r="FD58" s="1">
        <v>0</v>
      </c>
      <c r="FE58" s="1">
        <v>0</v>
      </c>
      <c r="FF58" s="1">
        <v>0</v>
      </c>
      <c r="FH58" s="1">
        <v>0</v>
      </c>
      <c r="FI58" s="1">
        <v>0</v>
      </c>
      <c r="FJ58" s="1">
        <v>0</v>
      </c>
      <c r="FL58" s="1">
        <v>0</v>
      </c>
      <c r="FM58" s="1">
        <v>0</v>
      </c>
      <c r="FN58" s="1">
        <v>0</v>
      </c>
      <c r="FP58" s="1">
        <v>0</v>
      </c>
      <c r="FQ58" s="1">
        <v>0</v>
      </c>
      <c r="FR58" s="1">
        <v>0</v>
      </c>
    </row>
    <row r="59" spans="1:174">
      <c r="A59" s="3">
        <v>69514006</v>
      </c>
      <c r="B59" s="42" t="s">
        <v>46</v>
      </c>
      <c r="C59" s="3" t="s">
        <v>1019</v>
      </c>
      <c r="D59" s="5">
        <v>0</v>
      </c>
      <c r="E59" s="5">
        <v>0</v>
      </c>
      <c r="F59" s="4">
        <v>0</v>
      </c>
      <c r="G59" s="4"/>
      <c r="I59" s="5"/>
      <c r="J59" s="55">
        <v>9</v>
      </c>
      <c r="K59" s="55"/>
      <c r="L59" s="55"/>
      <c r="M59" s="55" t="s">
        <v>65895</v>
      </c>
      <c r="N59" s="17" t="s">
        <v>25977</v>
      </c>
      <c r="O59" s="39">
        <v>0</v>
      </c>
      <c r="P59" s="39">
        <v>0</v>
      </c>
      <c r="Q59" s="39">
        <v>0</v>
      </c>
      <c r="R59" s="4" t="s">
        <v>65896</v>
      </c>
      <c r="S59" s="17" t="s">
        <v>25978</v>
      </c>
      <c r="T59" s="39">
        <v>0</v>
      </c>
      <c r="U59" s="39">
        <v>0</v>
      </c>
      <c r="V59" s="39">
        <v>0</v>
      </c>
      <c r="W59" s="4" t="s">
        <v>65897</v>
      </c>
      <c r="X59" s="17" t="s">
        <v>25979</v>
      </c>
      <c r="Y59" s="39">
        <v>0</v>
      </c>
      <c r="Z59" s="39">
        <v>0</v>
      </c>
      <c r="AA59" s="39">
        <v>0</v>
      </c>
      <c r="AB59" s="4" t="s">
        <v>65898</v>
      </c>
      <c r="AC59" s="17" t="s">
        <v>25980</v>
      </c>
      <c r="AD59" s="39">
        <v>0</v>
      </c>
      <c r="AE59" s="39">
        <v>0</v>
      </c>
      <c r="AF59" s="39">
        <v>0</v>
      </c>
      <c r="AG59" s="4" t="s">
        <v>65899</v>
      </c>
      <c r="AH59" s="17" t="s">
        <v>25981</v>
      </c>
      <c r="AI59" s="39">
        <v>0</v>
      </c>
      <c r="AJ59" s="39">
        <v>0</v>
      </c>
      <c r="AK59" s="39">
        <v>0</v>
      </c>
      <c r="AL59" s="4" t="s">
        <v>65900</v>
      </c>
      <c r="AM59" s="17" t="s">
        <v>25982</v>
      </c>
      <c r="AN59" s="39">
        <v>0</v>
      </c>
      <c r="AO59" s="39">
        <v>0</v>
      </c>
      <c r="AP59" s="39">
        <v>0</v>
      </c>
      <c r="AQ59" s="4" t="s">
        <v>65901</v>
      </c>
      <c r="AR59" s="17" t="s">
        <v>25983</v>
      </c>
      <c r="AS59" s="39">
        <v>0</v>
      </c>
      <c r="AT59" s="39">
        <v>0</v>
      </c>
      <c r="AU59" s="39">
        <v>0</v>
      </c>
      <c r="AV59" s="4" t="s">
        <v>65902</v>
      </c>
      <c r="AW59" s="17" t="s">
        <v>25984</v>
      </c>
      <c r="AX59" s="39">
        <v>0</v>
      </c>
      <c r="AY59" s="39">
        <v>0</v>
      </c>
      <c r="AZ59" s="39">
        <v>0</v>
      </c>
      <c r="BA59" s="4" t="s">
        <v>65903</v>
      </c>
      <c r="BB59" s="17" t="s">
        <v>25985</v>
      </c>
      <c r="BC59" s="39">
        <v>0</v>
      </c>
      <c r="BD59" s="39">
        <v>0</v>
      </c>
      <c r="BE59" s="39">
        <v>0</v>
      </c>
      <c r="BF59" s="4" t="s">
        <v>65904</v>
      </c>
      <c r="BG59" s="17" t="s">
        <v>25986</v>
      </c>
      <c r="BH59" s="39">
        <v>0</v>
      </c>
      <c r="BI59" s="39">
        <v>0</v>
      </c>
      <c r="BJ59" s="39">
        <v>0</v>
      </c>
      <c r="BK59" s="4" t="s">
        <v>65905</v>
      </c>
      <c r="BL59" s="17" t="s">
        <v>25987</v>
      </c>
      <c r="BM59" s="39">
        <v>0</v>
      </c>
      <c r="BN59" s="39">
        <v>0</v>
      </c>
      <c r="BO59" s="39">
        <v>0</v>
      </c>
      <c r="BP59" s="4" t="s">
        <v>65906</v>
      </c>
      <c r="BQ59" s="17" t="s">
        <v>25988</v>
      </c>
      <c r="BR59" s="39">
        <v>0</v>
      </c>
      <c r="BS59" s="39">
        <v>0</v>
      </c>
      <c r="BT59" s="39">
        <v>0</v>
      </c>
      <c r="BU59" s="4" t="s">
        <v>65907</v>
      </c>
      <c r="BV59" s="17" t="s">
        <v>25989</v>
      </c>
      <c r="BW59" s="39">
        <v>0</v>
      </c>
      <c r="BX59" s="39">
        <v>0</v>
      </c>
      <c r="BY59" s="39">
        <v>0</v>
      </c>
      <c r="BZ59" s="4" t="s">
        <v>65908</v>
      </c>
      <c r="CA59" s="17" t="s">
        <v>25990</v>
      </c>
      <c r="CB59" s="39">
        <v>0</v>
      </c>
      <c r="CC59" s="39">
        <v>0</v>
      </c>
      <c r="CD59" s="39">
        <v>0</v>
      </c>
      <c r="CE59" s="4" t="s">
        <v>65909</v>
      </c>
      <c r="CF59" s="17" t="s">
        <v>25991</v>
      </c>
      <c r="CG59" s="39">
        <v>0</v>
      </c>
      <c r="CH59" s="39">
        <v>0</v>
      </c>
      <c r="CI59" s="39">
        <v>0</v>
      </c>
      <c r="CJ59" s="4" t="s">
        <v>65910</v>
      </c>
      <c r="CK59" s="17" t="s">
        <v>25992</v>
      </c>
      <c r="CL59" s="39">
        <v>0</v>
      </c>
      <c r="CM59" s="39">
        <v>0</v>
      </c>
      <c r="CN59" s="39">
        <v>0</v>
      </c>
      <c r="CO59" s="4" t="s">
        <v>65911</v>
      </c>
      <c r="CP59" s="17" t="s">
        <v>25993</v>
      </c>
      <c r="CQ59" s="39">
        <v>0</v>
      </c>
      <c r="CR59" s="39">
        <v>0</v>
      </c>
      <c r="CS59" s="39">
        <v>0</v>
      </c>
      <c r="CT59" s="4" t="s">
        <v>65912</v>
      </c>
      <c r="CU59" s="17" t="s">
        <v>25994</v>
      </c>
      <c r="CV59" s="39">
        <v>0</v>
      </c>
      <c r="CW59" s="39">
        <v>0</v>
      </c>
      <c r="CX59" s="39">
        <v>0</v>
      </c>
      <c r="CY59" s="4" t="s">
        <v>65913</v>
      </c>
      <c r="CZ59" s="17" t="s">
        <v>25995</v>
      </c>
      <c r="DA59" s="39">
        <v>0</v>
      </c>
      <c r="DB59" s="39">
        <v>0</v>
      </c>
      <c r="DC59" s="39">
        <v>0</v>
      </c>
      <c r="DD59" s="39" t="s">
        <v>65914</v>
      </c>
      <c r="DE59" s="39" t="s">
        <v>25996</v>
      </c>
      <c r="DF59" s="39">
        <v>0</v>
      </c>
      <c r="DG59" s="39">
        <v>0</v>
      </c>
      <c r="DH59" s="39">
        <v>0</v>
      </c>
      <c r="DI59" s="4" t="s">
        <v>65915</v>
      </c>
      <c r="DJ59" s="17" t="s">
        <v>25997</v>
      </c>
      <c r="DK59" s="39">
        <v>0</v>
      </c>
      <c r="DL59" s="39">
        <v>0</v>
      </c>
      <c r="DM59" s="39">
        <v>0</v>
      </c>
      <c r="DN59" s="4" t="s">
        <v>65916</v>
      </c>
      <c r="DO59" s="17" t="s">
        <v>25998</v>
      </c>
      <c r="DP59" s="39">
        <v>0</v>
      </c>
      <c r="DQ59" s="39">
        <v>0</v>
      </c>
      <c r="DR59" s="39">
        <v>0</v>
      </c>
      <c r="DS59" s="4" t="s">
        <v>65917</v>
      </c>
      <c r="DT59" s="17" t="s">
        <v>25999</v>
      </c>
      <c r="DU59" s="39">
        <v>0</v>
      </c>
      <c r="DV59" s="39">
        <v>0</v>
      </c>
      <c r="DW59" s="39">
        <v>0</v>
      </c>
      <c r="DX59" s="4" t="s">
        <v>65918</v>
      </c>
      <c r="DY59" s="17" t="s">
        <v>26000</v>
      </c>
      <c r="DZ59" s="39">
        <v>0</v>
      </c>
      <c r="EA59" s="39">
        <v>0</v>
      </c>
      <c r="EB59" s="39">
        <v>0</v>
      </c>
      <c r="EC59" s="4" t="s">
        <v>65919</v>
      </c>
      <c r="ED59" s="17" t="s">
        <v>26001</v>
      </c>
      <c r="EE59" s="39">
        <v>0</v>
      </c>
      <c r="EF59" s="39">
        <v>0</v>
      </c>
      <c r="EG59" s="39">
        <v>0</v>
      </c>
      <c r="EH59" s="4" t="s">
        <v>65920</v>
      </c>
      <c r="EI59" s="56" t="s">
        <v>26002</v>
      </c>
      <c r="EJ59" s="56">
        <v>0</v>
      </c>
      <c r="EK59" s="56">
        <v>0</v>
      </c>
      <c r="EL59" s="56">
        <v>0</v>
      </c>
      <c r="EM59" s="4" t="s">
        <v>65921</v>
      </c>
      <c r="EN59" s="17" t="s">
        <v>26003</v>
      </c>
      <c r="EO59" s="39">
        <v>0</v>
      </c>
      <c r="EP59" s="39">
        <v>0</v>
      </c>
      <c r="EQ59" s="39">
        <v>0</v>
      </c>
      <c r="ER59" s="4" t="s">
        <v>65922</v>
      </c>
      <c r="ES59" s="1" t="s">
        <v>26004</v>
      </c>
      <c r="ET59" s="1">
        <v>0</v>
      </c>
      <c r="EU59" s="1">
        <v>0</v>
      </c>
      <c r="EV59" s="1">
        <v>0</v>
      </c>
      <c r="EW59" s="1" t="s">
        <v>65923</v>
      </c>
      <c r="EX59" s="1" t="s">
        <v>26005</v>
      </c>
      <c r="EY59" s="1">
        <v>0</v>
      </c>
      <c r="EZ59" s="1">
        <v>0</v>
      </c>
      <c r="FA59" s="1">
        <v>0</v>
      </c>
      <c r="FB59" s="1" t="s">
        <v>65924</v>
      </c>
      <c r="FC59" s="1" t="s">
        <v>26006</v>
      </c>
      <c r="FD59" s="1">
        <v>0</v>
      </c>
      <c r="FE59" s="1">
        <v>0</v>
      </c>
      <c r="FF59" s="1">
        <v>0</v>
      </c>
      <c r="FH59" s="1">
        <v>0</v>
      </c>
      <c r="FI59" s="1">
        <v>0</v>
      </c>
      <c r="FJ59" s="1">
        <v>0</v>
      </c>
      <c r="FL59" s="1">
        <v>0</v>
      </c>
      <c r="FM59" s="1">
        <v>0</v>
      </c>
      <c r="FN59" s="1">
        <v>0</v>
      </c>
      <c r="FP59" s="1">
        <v>0</v>
      </c>
      <c r="FQ59" s="1">
        <v>0</v>
      </c>
      <c r="FR59" s="1">
        <v>0</v>
      </c>
    </row>
    <row r="60" spans="1:174">
      <c r="A60" s="3">
        <v>69514007</v>
      </c>
      <c r="B60" s="42" t="s">
        <v>46</v>
      </c>
      <c r="C60" s="3" t="s">
        <v>1020</v>
      </c>
      <c r="D60" s="5">
        <v>0</v>
      </c>
      <c r="E60" s="5">
        <v>0</v>
      </c>
      <c r="F60" s="4">
        <v>0</v>
      </c>
      <c r="G60" s="4"/>
      <c r="I60" s="5"/>
      <c r="J60" s="55">
        <v>9</v>
      </c>
      <c r="K60" s="55"/>
      <c r="L60" s="55"/>
      <c r="M60" s="55" t="s">
        <v>65925</v>
      </c>
      <c r="N60" s="17" t="s">
        <v>26007</v>
      </c>
      <c r="O60" s="39">
        <v>0</v>
      </c>
      <c r="P60" s="39">
        <v>0</v>
      </c>
      <c r="Q60" s="39">
        <v>0</v>
      </c>
      <c r="R60" s="4" t="s">
        <v>65926</v>
      </c>
      <c r="S60" s="17" t="s">
        <v>26008</v>
      </c>
      <c r="T60" s="39">
        <v>0</v>
      </c>
      <c r="U60" s="39">
        <v>0</v>
      </c>
      <c r="V60" s="39">
        <v>0</v>
      </c>
      <c r="W60" s="4" t="s">
        <v>65927</v>
      </c>
      <c r="X60" s="17" t="s">
        <v>26009</v>
      </c>
      <c r="Y60" s="39">
        <v>0</v>
      </c>
      <c r="Z60" s="39">
        <v>0</v>
      </c>
      <c r="AA60" s="39">
        <v>0</v>
      </c>
      <c r="AB60" s="4" t="s">
        <v>65928</v>
      </c>
      <c r="AC60" s="17" t="s">
        <v>26010</v>
      </c>
      <c r="AD60" s="39">
        <v>0</v>
      </c>
      <c r="AE60" s="39">
        <v>0</v>
      </c>
      <c r="AF60" s="39">
        <v>0</v>
      </c>
      <c r="AG60" s="4" t="s">
        <v>65929</v>
      </c>
      <c r="AH60" s="17" t="s">
        <v>26011</v>
      </c>
      <c r="AI60" s="39">
        <v>0</v>
      </c>
      <c r="AJ60" s="39">
        <v>0</v>
      </c>
      <c r="AK60" s="39">
        <v>0</v>
      </c>
      <c r="AL60" s="4" t="s">
        <v>65930</v>
      </c>
      <c r="AM60" s="17" t="s">
        <v>26012</v>
      </c>
      <c r="AN60" s="39">
        <v>0</v>
      </c>
      <c r="AO60" s="39">
        <v>0</v>
      </c>
      <c r="AP60" s="39">
        <v>0</v>
      </c>
      <c r="AQ60" s="4" t="s">
        <v>65931</v>
      </c>
      <c r="AR60" s="17" t="s">
        <v>26013</v>
      </c>
      <c r="AS60" s="39">
        <v>0</v>
      </c>
      <c r="AT60" s="39">
        <v>0</v>
      </c>
      <c r="AU60" s="39">
        <v>0</v>
      </c>
      <c r="AV60" s="4" t="s">
        <v>65932</v>
      </c>
      <c r="AW60" s="17" t="s">
        <v>26014</v>
      </c>
      <c r="AX60" s="39">
        <v>0</v>
      </c>
      <c r="AY60" s="39">
        <v>0</v>
      </c>
      <c r="AZ60" s="39">
        <v>0</v>
      </c>
      <c r="BA60" s="4" t="s">
        <v>65933</v>
      </c>
      <c r="BB60" s="17" t="s">
        <v>26015</v>
      </c>
      <c r="BC60" s="39">
        <v>0</v>
      </c>
      <c r="BD60" s="39">
        <v>0</v>
      </c>
      <c r="BE60" s="39">
        <v>0</v>
      </c>
      <c r="BF60" s="4" t="s">
        <v>65934</v>
      </c>
      <c r="BG60" s="17" t="s">
        <v>26016</v>
      </c>
      <c r="BH60" s="39">
        <v>0</v>
      </c>
      <c r="BI60" s="39">
        <v>0</v>
      </c>
      <c r="BJ60" s="39">
        <v>0</v>
      </c>
      <c r="BK60" s="4" t="s">
        <v>65935</v>
      </c>
      <c r="BL60" s="17" t="s">
        <v>26017</v>
      </c>
      <c r="BM60" s="39">
        <v>0</v>
      </c>
      <c r="BN60" s="39">
        <v>0</v>
      </c>
      <c r="BO60" s="39">
        <v>0</v>
      </c>
      <c r="BP60" s="4" t="s">
        <v>65936</v>
      </c>
      <c r="BQ60" s="17" t="s">
        <v>26018</v>
      </c>
      <c r="BR60" s="39">
        <v>0</v>
      </c>
      <c r="BS60" s="39">
        <v>0</v>
      </c>
      <c r="BT60" s="39">
        <v>0</v>
      </c>
      <c r="BU60" s="4" t="s">
        <v>65937</v>
      </c>
      <c r="BV60" s="17" t="s">
        <v>26019</v>
      </c>
      <c r="BW60" s="39">
        <v>0</v>
      </c>
      <c r="BX60" s="39">
        <v>0</v>
      </c>
      <c r="BY60" s="39">
        <v>0</v>
      </c>
      <c r="BZ60" s="4" t="s">
        <v>65938</v>
      </c>
      <c r="CA60" s="17" t="s">
        <v>26020</v>
      </c>
      <c r="CB60" s="39">
        <v>0</v>
      </c>
      <c r="CC60" s="39">
        <v>0</v>
      </c>
      <c r="CD60" s="39">
        <v>0</v>
      </c>
      <c r="CE60" s="4" t="s">
        <v>65939</v>
      </c>
      <c r="CF60" s="17" t="s">
        <v>26021</v>
      </c>
      <c r="CG60" s="39">
        <v>0</v>
      </c>
      <c r="CH60" s="39">
        <v>0</v>
      </c>
      <c r="CI60" s="39">
        <v>0</v>
      </c>
      <c r="CJ60" s="4" t="s">
        <v>65940</v>
      </c>
      <c r="CK60" s="17" t="s">
        <v>26022</v>
      </c>
      <c r="CL60" s="39">
        <v>0</v>
      </c>
      <c r="CM60" s="39">
        <v>0</v>
      </c>
      <c r="CN60" s="39">
        <v>0</v>
      </c>
      <c r="CO60" s="4" t="s">
        <v>65941</v>
      </c>
      <c r="CP60" s="17" t="s">
        <v>26023</v>
      </c>
      <c r="CQ60" s="39">
        <v>0</v>
      </c>
      <c r="CR60" s="39">
        <v>0</v>
      </c>
      <c r="CS60" s="39">
        <v>0</v>
      </c>
      <c r="CT60" s="4" t="s">
        <v>65942</v>
      </c>
      <c r="CU60" s="17" t="s">
        <v>26024</v>
      </c>
      <c r="CV60" s="39">
        <v>0</v>
      </c>
      <c r="CW60" s="39">
        <v>0</v>
      </c>
      <c r="CX60" s="39">
        <v>0</v>
      </c>
      <c r="CY60" s="4" t="s">
        <v>65943</v>
      </c>
      <c r="CZ60" s="17" t="s">
        <v>26025</v>
      </c>
      <c r="DA60" s="39">
        <v>0</v>
      </c>
      <c r="DB60" s="39">
        <v>0</v>
      </c>
      <c r="DC60" s="39">
        <v>0</v>
      </c>
      <c r="DD60" s="39" t="s">
        <v>65944</v>
      </c>
      <c r="DE60" s="39" t="s">
        <v>26026</v>
      </c>
      <c r="DF60" s="39">
        <v>0</v>
      </c>
      <c r="DG60" s="39">
        <v>0</v>
      </c>
      <c r="DH60" s="39">
        <v>0</v>
      </c>
      <c r="DI60" s="4" t="s">
        <v>65945</v>
      </c>
      <c r="DJ60" s="17" t="s">
        <v>26027</v>
      </c>
      <c r="DK60" s="39">
        <v>0</v>
      </c>
      <c r="DL60" s="39">
        <v>0</v>
      </c>
      <c r="DM60" s="39">
        <v>0</v>
      </c>
      <c r="DN60" s="4" t="s">
        <v>65946</v>
      </c>
      <c r="DO60" s="17" t="s">
        <v>26028</v>
      </c>
      <c r="DP60" s="39">
        <v>0</v>
      </c>
      <c r="DQ60" s="39">
        <v>0</v>
      </c>
      <c r="DR60" s="39">
        <v>0</v>
      </c>
      <c r="DS60" s="4" t="s">
        <v>65947</v>
      </c>
      <c r="DT60" s="17" t="s">
        <v>26029</v>
      </c>
      <c r="DU60" s="39">
        <v>0</v>
      </c>
      <c r="DV60" s="39">
        <v>0</v>
      </c>
      <c r="DW60" s="39">
        <v>0</v>
      </c>
      <c r="DX60" s="4" t="s">
        <v>65948</v>
      </c>
      <c r="DY60" s="17" t="s">
        <v>26030</v>
      </c>
      <c r="DZ60" s="39">
        <v>0</v>
      </c>
      <c r="EA60" s="39">
        <v>0</v>
      </c>
      <c r="EB60" s="39">
        <v>0</v>
      </c>
      <c r="EC60" s="4" t="s">
        <v>65949</v>
      </c>
      <c r="ED60" s="17" t="s">
        <v>26031</v>
      </c>
      <c r="EE60" s="39">
        <v>0</v>
      </c>
      <c r="EF60" s="39">
        <v>0</v>
      </c>
      <c r="EG60" s="39">
        <v>0</v>
      </c>
      <c r="EH60" s="4" t="s">
        <v>65950</v>
      </c>
      <c r="EI60" s="56" t="s">
        <v>26032</v>
      </c>
      <c r="EJ60" s="56">
        <v>0</v>
      </c>
      <c r="EK60" s="56">
        <v>0</v>
      </c>
      <c r="EL60" s="56">
        <v>0</v>
      </c>
      <c r="EM60" s="4" t="s">
        <v>65951</v>
      </c>
      <c r="EN60" s="17" t="s">
        <v>26033</v>
      </c>
      <c r="EO60" s="39">
        <v>0</v>
      </c>
      <c r="EP60" s="39">
        <v>0</v>
      </c>
      <c r="EQ60" s="39">
        <v>0</v>
      </c>
      <c r="ER60" s="4" t="s">
        <v>65952</v>
      </c>
      <c r="ES60" s="1" t="s">
        <v>26034</v>
      </c>
      <c r="ET60" s="1">
        <v>0</v>
      </c>
      <c r="EU60" s="1">
        <v>0</v>
      </c>
      <c r="EV60" s="1">
        <v>0</v>
      </c>
      <c r="EW60" s="1" t="s">
        <v>65953</v>
      </c>
      <c r="EX60" s="1" t="s">
        <v>26035</v>
      </c>
      <c r="EY60" s="1">
        <v>0</v>
      </c>
      <c r="EZ60" s="1">
        <v>0</v>
      </c>
      <c r="FA60" s="1">
        <v>0</v>
      </c>
      <c r="FB60" s="1" t="s">
        <v>65954</v>
      </c>
      <c r="FC60" s="1" t="s">
        <v>26036</v>
      </c>
      <c r="FD60" s="1">
        <v>0</v>
      </c>
      <c r="FE60" s="1">
        <v>0</v>
      </c>
      <c r="FF60" s="1">
        <v>0</v>
      </c>
      <c r="FH60" s="1">
        <v>0</v>
      </c>
      <c r="FI60" s="1">
        <v>0</v>
      </c>
      <c r="FJ60" s="1">
        <v>0</v>
      </c>
      <c r="FL60" s="1">
        <v>0</v>
      </c>
      <c r="FM60" s="1">
        <v>0</v>
      </c>
      <c r="FN60" s="1">
        <v>0</v>
      </c>
      <c r="FP60" s="1">
        <v>0</v>
      </c>
      <c r="FQ60" s="1">
        <v>0</v>
      </c>
      <c r="FR60" s="1">
        <v>0</v>
      </c>
    </row>
    <row r="61" spans="1:174">
      <c r="A61" s="3">
        <v>69514008</v>
      </c>
      <c r="B61" s="42" t="s">
        <v>46</v>
      </c>
      <c r="C61" s="3" t="s">
        <v>1021</v>
      </c>
      <c r="D61" s="5">
        <v>0</v>
      </c>
      <c r="E61" s="5">
        <v>-9717290</v>
      </c>
      <c r="F61" s="4">
        <v>-9717290</v>
      </c>
      <c r="G61" s="4"/>
      <c r="I61" s="5"/>
      <c r="J61" s="55">
        <v>9</v>
      </c>
      <c r="K61" s="55"/>
      <c r="L61" s="55"/>
      <c r="M61" s="55" t="s">
        <v>65955</v>
      </c>
      <c r="N61" s="17" t="s">
        <v>26037</v>
      </c>
      <c r="O61" s="39">
        <v>0</v>
      </c>
      <c r="P61" s="39">
        <v>-5790811</v>
      </c>
      <c r="Q61" s="39">
        <v>-5790811</v>
      </c>
      <c r="R61" s="4" t="s">
        <v>65956</v>
      </c>
      <c r="S61" s="17" t="s">
        <v>26038</v>
      </c>
      <c r="T61" s="39">
        <v>0</v>
      </c>
      <c r="U61" s="39">
        <v>-2239238</v>
      </c>
      <c r="V61" s="39">
        <v>-2239238</v>
      </c>
      <c r="W61" s="4" t="s">
        <v>65957</v>
      </c>
      <c r="X61" s="17" t="s">
        <v>26039</v>
      </c>
      <c r="Y61" s="39">
        <v>0</v>
      </c>
      <c r="Z61" s="39">
        <v>0</v>
      </c>
      <c r="AA61" s="39">
        <v>0</v>
      </c>
      <c r="AB61" s="4" t="s">
        <v>65958</v>
      </c>
      <c r="AC61" s="17" t="s">
        <v>26040</v>
      </c>
      <c r="AD61" s="39">
        <v>0</v>
      </c>
      <c r="AE61" s="39">
        <v>-41510</v>
      </c>
      <c r="AF61" s="39">
        <v>-41510</v>
      </c>
      <c r="AG61" s="4" t="s">
        <v>65959</v>
      </c>
      <c r="AH61" s="17" t="s">
        <v>26041</v>
      </c>
      <c r="AI61" s="39">
        <v>0</v>
      </c>
      <c r="AJ61" s="39">
        <v>0</v>
      </c>
      <c r="AK61" s="39">
        <v>0</v>
      </c>
      <c r="AL61" s="4" t="s">
        <v>65960</v>
      </c>
      <c r="AM61" s="17" t="s">
        <v>26042</v>
      </c>
      <c r="AN61" s="39">
        <v>0</v>
      </c>
      <c r="AO61" s="39">
        <v>-8858</v>
      </c>
      <c r="AP61" s="39">
        <v>-8858</v>
      </c>
      <c r="AQ61" s="4" t="s">
        <v>65961</v>
      </c>
      <c r="AR61" s="17" t="s">
        <v>26043</v>
      </c>
      <c r="AS61" s="39">
        <v>0</v>
      </c>
      <c r="AT61" s="39">
        <v>-114721</v>
      </c>
      <c r="AU61" s="39">
        <v>-114721</v>
      </c>
      <c r="AV61" s="4" t="s">
        <v>65962</v>
      </c>
      <c r="AW61" s="17" t="s">
        <v>26044</v>
      </c>
      <c r="AX61" s="39">
        <v>0</v>
      </c>
      <c r="AY61" s="39">
        <v>0</v>
      </c>
      <c r="AZ61" s="39">
        <v>0</v>
      </c>
      <c r="BA61" s="4" t="s">
        <v>65963</v>
      </c>
      <c r="BB61" s="17" t="s">
        <v>26045</v>
      </c>
      <c r="BC61" s="39">
        <v>0</v>
      </c>
      <c r="BD61" s="39">
        <v>0</v>
      </c>
      <c r="BE61" s="39">
        <v>0</v>
      </c>
      <c r="BF61" s="4" t="s">
        <v>65964</v>
      </c>
      <c r="BG61" s="17" t="s">
        <v>26046</v>
      </c>
      <c r="BH61" s="39">
        <v>0</v>
      </c>
      <c r="BI61" s="39">
        <v>-1276811</v>
      </c>
      <c r="BJ61" s="39">
        <v>-1276811</v>
      </c>
      <c r="BK61" s="4" t="s">
        <v>65965</v>
      </c>
      <c r="BL61" s="17" t="s">
        <v>26047</v>
      </c>
      <c r="BM61" s="39">
        <v>0</v>
      </c>
      <c r="BN61" s="39">
        <v>0</v>
      </c>
      <c r="BO61" s="39">
        <v>0</v>
      </c>
      <c r="BP61" s="4" t="s">
        <v>65966</v>
      </c>
      <c r="BQ61" s="17" t="s">
        <v>26048</v>
      </c>
      <c r="BR61" s="39">
        <v>0</v>
      </c>
      <c r="BS61" s="39">
        <v>-15725</v>
      </c>
      <c r="BT61" s="39">
        <v>-15725</v>
      </c>
      <c r="BU61" s="4" t="s">
        <v>65967</v>
      </c>
      <c r="BV61" s="17" t="s">
        <v>26049</v>
      </c>
      <c r="BW61" s="39">
        <v>0</v>
      </c>
      <c r="BX61" s="39">
        <v>0</v>
      </c>
      <c r="BY61" s="39">
        <v>0</v>
      </c>
      <c r="BZ61" s="4" t="s">
        <v>65968</v>
      </c>
      <c r="CA61" s="17" t="s">
        <v>26050</v>
      </c>
      <c r="CB61" s="39">
        <v>0</v>
      </c>
      <c r="CC61" s="39">
        <v>0</v>
      </c>
      <c r="CD61" s="39">
        <v>0</v>
      </c>
      <c r="CE61" s="4" t="s">
        <v>65969</v>
      </c>
      <c r="CF61" s="17" t="s">
        <v>26051</v>
      </c>
      <c r="CG61" s="39">
        <v>0</v>
      </c>
      <c r="CH61" s="39">
        <v>-80175</v>
      </c>
      <c r="CI61" s="39">
        <v>-80175</v>
      </c>
      <c r="CJ61" s="4" t="s">
        <v>65970</v>
      </c>
      <c r="CK61" s="17" t="s">
        <v>26052</v>
      </c>
      <c r="CL61" s="39">
        <v>0</v>
      </c>
      <c r="CM61" s="39">
        <v>-27553</v>
      </c>
      <c r="CN61" s="39">
        <v>-27553</v>
      </c>
      <c r="CO61" s="4" t="s">
        <v>65971</v>
      </c>
      <c r="CP61" s="17" t="s">
        <v>26053</v>
      </c>
      <c r="CQ61" s="39">
        <v>0</v>
      </c>
      <c r="CR61" s="39">
        <v>0</v>
      </c>
      <c r="CS61" s="39">
        <v>0</v>
      </c>
      <c r="CT61" s="4" t="s">
        <v>65972</v>
      </c>
      <c r="CU61" s="17" t="s">
        <v>26054</v>
      </c>
      <c r="CV61" s="39">
        <v>0</v>
      </c>
      <c r="CW61" s="39">
        <v>-42536</v>
      </c>
      <c r="CX61" s="39">
        <v>-42536</v>
      </c>
      <c r="CY61" s="4" t="s">
        <v>65973</v>
      </c>
      <c r="CZ61" s="17" t="s">
        <v>26055</v>
      </c>
      <c r="DA61" s="39">
        <v>0</v>
      </c>
      <c r="DB61" s="39">
        <v>0</v>
      </c>
      <c r="DC61" s="39">
        <v>0</v>
      </c>
      <c r="DD61" s="39" t="s">
        <v>65974</v>
      </c>
      <c r="DE61" s="39" t="s">
        <v>26056</v>
      </c>
      <c r="DF61" s="39">
        <v>0</v>
      </c>
      <c r="DG61" s="39">
        <v>0</v>
      </c>
      <c r="DH61" s="39">
        <v>0</v>
      </c>
      <c r="DI61" s="4" t="s">
        <v>65975</v>
      </c>
      <c r="DJ61" s="17" t="s">
        <v>26057</v>
      </c>
      <c r="DK61" s="39">
        <v>0</v>
      </c>
      <c r="DL61" s="39">
        <v>-18148</v>
      </c>
      <c r="DM61" s="39">
        <v>-18148</v>
      </c>
      <c r="DN61" s="4" t="s">
        <v>65976</v>
      </c>
      <c r="DO61" s="17" t="s">
        <v>26058</v>
      </c>
      <c r="DP61" s="39">
        <v>0</v>
      </c>
      <c r="DQ61" s="39">
        <v>-32663</v>
      </c>
      <c r="DR61" s="39">
        <v>-32663</v>
      </c>
      <c r="DS61" s="4" t="s">
        <v>65977</v>
      </c>
      <c r="DT61" s="17" t="s">
        <v>26059</v>
      </c>
      <c r="DU61" s="39">
        <v>0</v>
      </c>
      <c r="DV61" s="39">
        <v>0</v>
      </c>
      <c r="DW61" s="39">
        <v>0</v>
      </c>
      <c r="DX61" s="4" t="s">
        <v>65978</v>
      </c>
      <c r="DY61" s="17" t="s">
        <v>26060</v>
      </c>
      <c r="DZ61" s="39">
        <v>0</v>
      </c>
      <c r="EA61" s="39">
        <v>0</v>
      </c>
      <c r="EB61" s="39">
        <v>0</v>
      </c>
      <c r="EC61" s="4" t="s">
        <v>65979</v>
      </c>
      <c r="ED61" s="17" t="s">
        <v>26061</v>
      </c>
      <c r="EE61" s="39">
        <v>0</v>
      </c>
      <c r="EF61" s="39">
        <v>0</v>
      </c>
      <c r="EG61" s="39">
        <v>0</v>
      </c>
      <c r="EH61" s="4" t="s">
        <v>65980</v>
      </c>
      <c r="EI61" s="56" t="s">
        <v>26062</v>
      </c>
      <c r="EJ61" s="56">
        <v>0</v>
      </c>
      <c r="EK61" s="56">
        <v>-28541</v>
      </c>
      <c r="EL61" s="56">
        <v>-28541</v>
      </c>
      <c r="EM61" s="4" t="s">
        <v>65981</v>
      </c>
      <c r="EN61" s="17" t="s">
        <v>26063</v>
      </c>
      <c r="EO61" s="39">
        <v>0</v>
      </c>
      <c r="EP61" s="39">
        <v>0</v>
      </c>
      <c r="EQ61" s="39">
        <v>0</v>
      </c>
      <c r="ER61" s="4" t="s">
        <v>65982</v>
      </c>
      <c r="ES61" s="1" t="s">
        <v>26064</v>
      </c>
      <c r="ET61" s="1">
        <v>0</v>
      </c>
      <c r="EU61" s="1">
        <v>0</v>
      </c>
      <c r="EV61" s="1">
        <v>0</v>
      </c>
      <c r="EW61" s="1" t="s">
        <v>65983</v>
      </c>
      <c r="EX61" s="1" t="s">
        <v>26065</v>
      </c>
      <c r="EY61" s="1">
        <v>0</v>
      </c>
      <c r="EZ61" s="1">
        <v>0</v>
      </c>
      <c r="FA61" s="1">
        <v>0</v>
      </c>
      <c r="FB61" s="1" t="s">
        <v>65984</v>
      </c>
      <c r="FC61" s="1" t="s">
        <v>26066</v>
      </c>
      <c r="FD61" s="1">
        <v>0</v>
      </c>
      <c r="FE61" s="1">
        <v>0</v>
      </c>
      <c r="FF61" s="1">
        <v>0</v>
      </c>
      <c r="FH61" s="1">
        <v>0</v>
      </c>
      <c r="FI61" s="1">
        <v>-9717290</v>
      </c>
      <c r="FJ61" s="1">
        <v>-9717290</v>
      </c>
      <c r="FL61" s="1">
        <v>0</v>
      </c>
      <c r="FM61" s="1">
        <v>-9717290</v>
      </c>
      <c r="FN61" s="1">
        <v>-9717290</v>
      </c>
      <c r="FP61" s="1">
        <v>0</v>
      </c>
      <c r="FQ61" s="1">
        <v>0</v>
      </c>
      <c r="FR61" s="1">
        <v>0</v>
      </c>
    </row>
    <row r="62" spans="1:174">
      <c r="A62" s="3">
        <v>69514009</v>
      </c>
      <c r="B62" s="42" t="s">
        <v>46</v>
      </c>
      <c r="C62" s="3" t="s">
        <v>1022</v>
      </c>
      <c r="D62" s="5">
        <v>0</v>
      </c>
      <c r="E62" s="5">
        <v>-22862</v>
      </c>
      <c r="F62" s="4">
        <v>-22862</v>
      </c>
      <c r="G62" s="4"/>
      <c r="I62" s="5"/>
      <c r="J62" s="55">
        <v>9</v>
      </c>
      <c r="K62" s="55"/>
      <c r="L62" s="55"/>
      <c r="M62" s="55" t="s">
        <v>65985</v>
      </c>
      <c r="N62" s="17" t="s">
        <v>26067</v>
      </c>
      <c r="O62" s="39">
        <v>0</v>
      </c>
      <c r="P62" s="39">
        <v>-2297</v>
      </c>
      <c r="Q62" s="39">
        <v>-2297</v>
      </c>
      <c r="R62" s="4" t="s">
        <v>65986</v>
      </c>
      <c r="S62" s="17" t="s">
        <v>26068</v>
      </c>
      <c r="T62" s="39">
        <v>0</v>
      </c>
      <c r="U62" s="39">
        <v>0</v>
      </c>
      <c r="V62" s="39">
        <v>0</v>
      </c>
      <c r="W62" s="4" t="s">
        <v>65987</v>
      </c>
      <c r="X62" s="17" t="s">
        <v>26069</v>
      </c>
      <c r="Y62" s="39">
        <v>0</v>
      </c>
      <c r="Z62" s="39">
        <v>0</v>
      </c>
      <c r="AA62" s="39">
        <v>0</v>
      </c>
      <c r="AB62" s="4" t="s">
        <v>65988</v>
      </c>
      <c r="AC62" s="17" t="s">
        <v>26070</v>
      </c>
      <c r="AD62" s="39">
        <v>0</v>
      </c>
      <c r="AE62" s="39">
        <v>0</v>
      </c>
      <c r="AF62" s="39">
        <v>0</v>
      </c>
      <c r="AG62" s="4" t="s">
        <v>65989</v>
      </c>
      <c r="AH62" s="17" t="s">
        <v>26071</v>
      </c>
      <c r="AI62" s="39">
        <v>0</v>
      </c>
      <c r="AJ62" s="39">
        <v>0</v>
      </c>
      <c r="AK62" s="39">
        <v>0</v>
      </c>
      <c r="AL62" s="4" t="s">
        <v>65990</v>
      </c>
      <c r="AM62" s="17" t="s">
        <v>26072</v>
      </c>
      <c r="AN62" s="39">
        <v>0</v>
      </c>
      <c r="AO62" s="39">
        <v>0</v>
      </c>
      <c r="AP62" s="39">
        <v>0</v>
      </c>
      <c r="AQ62" s="4" t="s">
        <v>65991</v>
      </c>
      <c r="AR62" s="17" t="s">
        <v>26073</v>
      </c>
      <c r="AS62" s="39">
        <v>0</v>
      </c>
      <c r="AT62" s="39">
        <v>0</v>
      </c>
      <c r="AU62" s="39">
        <v>0</v>
      </c>
      <c r="AV62" s="4" t="s">
        <v>65992</v>
      </c>
      <c r="AW62" s="17" t="s">
        <v>26074</v>
      </c>
      <c r="AX62" s="39">
        <v>0</v>
      </c>
      <c r="AY62" s="39">
        <v>0</v>
      </c>
      <c r="AZ62" s="39">
        <v>0</v>
      </c>
      <c r="BA62" s="4" t="s">
        <v>65993</v>
      </c>
      <c r="BB62" s="17" t="s">
        <v>26075</v>
      </c>
      <c r="BC62" s="39">
        <v>0</v>
      </c>
      <c r="BD62" s="39">
        <v>0</v>
      </c>
      <c r="BE62" s="39">
        <v>0</v>
      </c>
      <c r="BF62" s="4" t="s">
        <v>65994</v>
      </c>
      <c r="BG62" s="17" t="s">
        <v>26076</v>
      </c>
      <c r="BH62" s="39">
        <v>0</v>
      </c>
      <c r="BI62" s="39">
        <v>0</v>
      </c>
      <c r="BJ62" s="39">
        <v>0</v>
      </c>
      <c r="BK62" s="4" t="s">
        <v>65995</v>
      </c>
      <c r="BL62" s="17" t="s">
        <v>26077</v>
      </c>
      <c r="BM62" s="39">
        <v>0</v>
      </c>
      <c r="BN62" s="39">
        <v>0</v>
      </c>
      <c r="BO62" s="39">
        <v>0</v>
      </c>
      <c r="BP62" s="4" t="s">
        <v>65996</v>
      </c>
      <c r="BQ62" s="17" t="s">
        <v>26078</v>
      </c>
      <c r="BR62" s="39">
        <v>0</v>
      </c>
      <c r="BS62" s="39">
        <v>0</v>
      </c>
      <c r="BT62" s="39">
        <v>0</v>
      </c>
      <c r="BU62" s="4" t="s">
        <v>65997</v>
      </c>
      <c r="BV62" s="17" t="s">
        <v>26079</v>
      </c>
      <c r="BW62" s="39">
        <v>0</v>
      </c>
      <c r="BX62" s="39">
        <v>0</v>
      </c>
      <c r="BY62" s="39">
        <v>0</v>
      </c>
      <c r="BZ62" s="4" t="s">
        <v>65998</v>
      </c>
      <c r="CA62" s="17" t="s">
        <v>26080</v>
      </c>
      <c r="CB62" s="39">
        <v>0</v>
      </c>
      <c r="CC62" s="39">
        <v>0</v>
      </c>
      <c r="CD62" s="39">
        <v>0</v>
      </c>
      <c r="CE62" s="4" t="s">
        <v>65999</v>
      </c>
      <c r="CF62" s="17" t="s">
        <v>26081</v>
      </c>
      <c r="CG62" s="39">
        <v>0</v>
      </c>
      <c r="CH62" s="39">
        <v>0</v>
      </c>
      <c r="CI62" s="39">
        <v>0</v>
      </c>
      <c r="CJ62" s="4" t="s">
        <v>66000</v>
      </c>
      <c r="CK62" s="17" t="s">
        <v>26082</v>
      </c>
      <c r="CL62" s="39">
        <v>0</v>
      </c>
      <c r="CM62" s="39">
        <v>0</v>
      </c>
      <c r="CN62" s="39">
        <v>0</v>
      </c>
      <c r="CO62" s="4" t="s">
        <v>66001</v>
      </c>
      <c r="CP62" s="17" t="s">
        <v>26083</v>
      </c>
      <c r="CQ62" s="39">
        <v>0</v>
      </c>
      <c r="CR62" s="39">
        <v>0</v>
      </c>
      <c r="CS62" s="39">
        <v>0</v>
      </c>
      <c r="CT62" s="4" t="s">
        <v>66002</v>
      </c>
      <c r="CU62" s="17" t="s">
        <v>26084</v>
      </c>
      <c r="CV62" s="39">
        <v>0</v>
      </c>
      <c r="CW62" s="39">
        <v>0</v>
      </c>
      <c r="CX62" s="39">
        <v>0</v>
      </c>
      <c r="CY62" s="4" t="s">
        <v>66003</v>
      </c>
      <c r="CZ62" s="17" t="s">
        <v>26085</v>
      </c>
      <c r="DA62" s="39">
        <v>0</v>
      </c>
      <c r="DB62" s="39">
        <v>0</v>
      </c>
      <c r="DC62" s="39">
        <v>0</v>
      </c>
      <c r="DD62" s="39" t="s">
        <v>66004</v>
      </c>
      <c r="DE62" s="39" t="s">
        <v>26086</v>
      </c>
      <c r="DF62" s="39">
        <v>0</v>
      </c>
      <c r="DG62" s="39">
        <v>0</v>
      </c>
      <c r="DH62" s="39">
        <v>0</v>
      </c>
      <c r="DI62" s="4" t="s">
        <v>66005</v>
      </c>
      <c r="DJ62" s="17" t="s">
        <v>26087</v>
      </c>
      <c r="DK62" s="39">
        <v>0</v>
      </c>
      <c r="DL62" s="39">
        <v>0</v>
      </c>
      <c r="DM62" s="39">
        <v>0</v>
      </c>
      <c r="DN62" s="4" t="s">
        <v>66006</v>
      </c>
      <c r="DO62" s="17" t="s">
        <v>26088</v>
      </c>
      <c r="DP62" s="39">
        <v>0</v>
      </c>
      <c r="DQ62" s="39">
        <v>-20565</v>
      </c>
      <c r="DR62" s="39">
        <v>-20565</v>
      </c>
      <c r="DS62" s="4" t="s">
        <v>66007</v>
      </c>
      <c r="DT62" s="17" t="s">
        <v>26089</v>
      </c>
      <c r="DU62" s="39">
        <v>0</v>
      </c>
      <c r="DV62" s="39">
        <v>0</v>
      </c>
      <c r="DW62" s="39">
        <v>0</v>
      </c>
      <c r="DX62" s="4" t="s">
        <v>66008</v>
      </c>
      <c r="DY62" s="17" t="s">
        <v>26090</v>
      </c>
      <c r="DZ62" s="39">
        <v>0</v>
      </c>
      <c r="EA62" s="39">
        <v>0</v>
      </c>
      <c r="EB62" s="39">
        <v>0</v>
      </c>
      <c r="EC62" s="4" t="s">
        <v>66009</v>
      </c>
      <c r="ED62" s="17" t="s">
        <v>26091</v>
      </c>
      <c r="EE62" s="39">
        <v>0</v>
      </c>
      <c r="EF62" s="39">
        <v>0</v>
      </c>
      <c r="EG62" s="39">
        <v>0</v>
      </c>
      <c r="EH62" s="4" t="s">
        <v>66010</v>
      </c>
      <c r="EI62" s="56" t="s">
        <v>26092</v>
      </c>
      <c r="EJ62" s="56">
        <v>0</v>
      </c>
      <c r="EK62" s="56">
        <v>0</v>
      </c>
      <c r="EL62" s="56">
        <v>0</v>
      </c>
      <c r="EM62" s="4" t="s">
        <v>66011</v>
      </c>
      <c r="EN62" s="17" t="s">
        <v>26093</v>
      </c>
      <c r="EO62" s="39">
        <v>0</v>
      </c>
      <c r="EP62" s="39">
        <v>0</v>
      </c>
      <c r="EQ62" s="39">
        <v>0</v>
      </c>
      <c r="ER62" s="4" t="s">
        <v>66012</v>
      </c>
      <c r="ES62" s="1" t="s">
        <v>26094</v>
      </c>
      <c r="ET62" s="1">
        <v>0</v>
      </c>
      <c r="EU62" s="1">
        <v>0</v>
      </c>
      <c r="EV62" s="1">
        <v>0</v>
      </c>
      <c r="EW62" s="1" t="s">
        <v>66013</v>
      </c>
      <c r="EX62" s="1" t="s">
        <v>26095</v>
      </c>
      <c r="EY62" s="1">
        <v>0</v>
      </c>
      <c r="EZ62" s="1">
        <v>0</v>
      </c>
      <c r="FA62" s="1">
        <v>0</v>
      </c>
      <c r="FB62" s="1" t="s">
        <v>66014</v>
      </c>
      <c r="FC62" s="1" t="s">
        <v>26096</v>
      </c>
      <c r="FD62" s="1">
        <v>0</v>
      </c>
      <c r="FE62" s="1">
        <v>0</v>
      </c>
      <c r="FF62" s="1">
        <v>0</v>
      </c>
      <c r="FH62" s="1">
        <v>0</v>
      </c>
      <c r="FI62" s="1">
        <v>-22862</v>
      </c>
      <c r="FJ62" s="1">
        <v>-22862</v>
      </c>
      <c r="FL62" s="1">
        <v>0</v>
      </c>
      <c r="FM62" s="1">
        <v>-22862</v>
      </c>
      <c r="FN62" s="1">
        <v>-22862</v>
      </c>
      <c r="FP62" s="1">
        <v>0</v>
      </c>
      <c r="FQ62" s="1">
        <v>0</v>
      </c>
      <c r="FR62" s="1">
        <v>0</v>
      </c>
    </row>
    <row r="63" spans="1:174">
      <c r="A63" s="3">
        <v>69514010</v>
      </c>
      <c r="B63" s="42" t="s">
        <v>46</v>
      </c>
      <c r="C63" s="3" t="s">
        <v>1023</v>
      </c>
      <c r="D63" s="5">
        <v>0</v>
      </c>
      <c r="E63" s="5">
        <v>-1677370434</v>
      </c>
      <c r="F63" s="4">
        <v>-1677370434</v>
      </c>
      <c r="G63" s="4"/>
      <c r="I63" s="5"/>
      <c r="J63" s="55">
        <v>9</v>
      </c>
      <c r="K63" s="55"/>
      <c r="L63" s="55"/>
      <c r="M63" s="55" t="s">
        <v>66015</v>
      </c>
      <c r="N63" s="17" t="s">
        <v>26097</v>
      </c>
      <c r="O63" s="39">
        <v>0</v>
      </c>
      <c r="P63" s="39">
        <v>-146912193</v>
      </c>
      <c r="Q63" s="39">
        <v>-146912193</v>
      </c>
      <c r="R63" s="4" t="s">
        <v>66016</v>
      </c>
      <c r="S63" s="17" t="s">
        <v>26098</v>
      </c>
      <c r="T63" s="39">
        <v>0</v>
      </c>
      <c r="U63" s="39">
        <v>-446537069</v>
      </c>
      <c r="V63" s="39">
        <v>-446537069</v>
      </c>
      <c r="W63" s="4" t="s">
        <v>66017</v>
      </c>
      <c r="X63" s="17" t="s">
        <v>26099</v>
      </c>
      <c r="Y63" s="39">
        <v>0</v>
      </c>
      <c r="Z63" s="39">
        <v>-34522650</v>
      </c>
      <c r="AA63" s="39">
        <v>-34522650</v>
      </c>
      <c r="AB63" s="4" t="s">
        <v>66018</v>
      </c>
      <c r="AC63" s="17" t="s">
        <v>26100</v>
      </c>
      <c r="AD63" s="39">
        <v>0</v>
      </c>
      <c r="AE63" s="39">
        <v>-102981481</v>
      </c>
      <c r="AF63" s="39">
        <v>-102981481</v>
      </c>
      <c r="AG63" s="4" t="s">
        <v>66019</v>
      </c>
      <c r="AH63" s="17" t="s">
        <v>26101</v>
      </c>
      <c r="AI63" s="39">
        <v>0</v>
      </c>
      <c r="AJ63" s="39">
        <v>-164049341</v>
      </c>
      <c r="AK63" s="39">
        <v>-164049341</v>
      </c>
      <c r="AL63" s="4" t="s">
        <v>66020</v>
      </c>
      <c r="AM63" s="17" t="s">
        <v>26102</v>
      </c>
      <c r="AN63" s="39">
        <v>0</v>
      </c>
      <c r="AO63" s="39">
        <v>-48844826</v>
      </c>
      <c r="AP63" s="39">
        <v>-48844826</v>
      </c>
      <c r="AQ63" s="4" t="s">
        <v>66021</v>
      </c>
      <c r="AR63" s="17" t="s">
        <v>26103</v>
      </c>
      <c r="AS63" s="39">
        <v>0</v>
      </c>
      <c r="AT63" s="39">
        <v>-51294623</v>
      </c>
      <c r="AU63" s="39">
        <v>-51294623</v>
      </c>
      <c r="AV63" s="4" t="s">
        <v>66022</v>
      </c>
      <c r="AW63" s="17" t="s">
        <v>26104</v>
      </c>
      <c r="AX63" s="39">
        <v>0</v>
      </c>
      <c r="AY63" s="39">
        <v>-11352891</v>
      </c>
      <c r="AZ63" s="39">
        <v>-11352891</v>
      </c>
      <c r="BA63" s="4" t="s">
        <v>66023</v>
      </c>
      <c r="BB63" s="17" t="s">
        <v>26105</v>
      </c>
      <c r="BC63" s="39">
        <v>0</v>
      </c>
      <c r="BD63" s="39">
        <v>-12138602</v>
      </c>
      <c r="BE63" s="39">
        <v>-12138602</v>
      </c>
      <c r="BF63" s="4" t="s">
        <v>66024</v>
      </c>
      <c r="BG63" s="17" t="s">
        <v>26106</v>
      </c>
      <c r="BH63" s="39">
        <v>0</v>
      </c>
      <c r="BI63" s="39">
        <v>-57346824</v>
      </c>
      <c r="BJ63" s="39">
        <v>-57346824</v>
      </c>
      <c r="BK63" s="4" t="s">
        <v>66025</v>
      </c>
      <c r="BL63" s="17" t="s">
        <v>26107</v>
      </c>
      <c r="BM63" s="39">
        <v>0</v>
      </c>
      <c r="BN63" s="39">
        <v>-102217443</v>
      </c>
      <c r="BO63" s="39">
        <v>-102217443</v>
      </c>
      <c r="BP63" s="4" t="s">
        <v>66026</v>
      </c>
      <c r="BQ63" s="17" t="s">
        <v>26108</v>
      </c>
      <c r="BR63" s="39">
        <v>0</v>
      </c>
      <c r="BS63" s="39">
        <v>-33947125</v>
      </c>
      <c r="BT63" s="39">
        <v>-33947125</v>
      </c>
      <c r="BU63" s="4" t="s">
        <v>66027</v>
      </c>
      <c r="BV63" s="17" t="s">
        <v>26109</v>
      </c>
      <c r="BW63" s="39">
        <v>0</v>
      </c>
      <c r="BX63" s="39">
        <v>-24750428</v>
      </c>
      <c r="BY63" s="39">
        <v>-24750428</v>
      </c>
      <c r="BZ63" s="4" t="s">
        <v>66028</v>
      </c>
      <c r="CA63" s="17" t="s">
        <v>26110</v>
      </c>
      <c r="CB63" s="39">
        <v>0</v>
      </c>
      <c r="CC63" s="39">
        <v>-38850492</v>
      </c>
      <c r="CD63" s="39">
        <v>-38850492</v>
      </c>
      <c r="CE63" s="4" t="s">
        <v>66029</v>
      </c>
      <c r="CF63" s="17" t="s">
        <v>26111</v>
      </c>
      <c r="CG63" s="39">
        <v>0</v>
      </c>
      <c r="CH63" s="39">
        <v>-19723753</v>
      </c>
      <c r="CI63" s="39">
        <v>-19723753</v>
      </c>
      <c r="CJ63" s="4" t="s">
        <v>66030</v>
      </c>
      <c r="CK63" s="17" t="s">
        <v>26112</v>
      </c>
      <c r="CL63" s="39">
        <v>0</v>
      </c>
      <c r="CM63" s="39">
        <v>-61092150</v>
      </c>
      <c r="CN63" s="39">
        <v>-61092150</v>
      </c>
      <c r="CO63" s="4" t="s">
        <v>66031</v>
      </c>
      <c r="CP63" s="17" t="s">
        <v>26113</v>
      </c>
      <c r="CQ63" s="39">
        <v>0</v>
      </c>
      <c r="CR63" s="39">
        <v>-4624149</v>
      </c>
      <c r="CS63" s="39">
        <v>-4624149</v>
      </c>
      <c r="CT63" s="4" t="s">
        <v>66032</v>
      </c>
      <c r="CU63" s="17" t="s">
        <v>26114</v>
      </c>
      <c r="CV63" s="39">
        <v>0</v>
      </c>
      <c r="CW63" s="39">
        <v>-18257238</v>
      </c>
      <c r="CX63" s="39">
        <v>-18257238</v>
      </c>
      <c r="CY63" s="4" t="s">
        <v>66033</v>
      </c>
      <c r="CZ63" s="17" t="s">
        <v>26115</v>
      </c>
      <c r="DA63" s="39">
        <v>0</v>
      </c>
      <c r="DB63" s="39">
        <v>-72881895</v>
      </c>
      <c r="DC63" s="39">
        <v>-72881895</v>
      </c>
      <c r="DD63" s="39" t="s">
        <v>66034</v>
      </c>
      <c r="DE63" s="39" t="s">
        <v>26116</v>
      </c>
      <c r="DF63" s="39">
        <v>0</v>
      </c>
      <c r="DG63" s="39">
        <v>0</v>
      </c>
      <c r="DH63" s="39">
        <v>0</v>
      </c>
      <c r="DI63" s="4" t="s">
        <v>66035</v>
      </c>
      <c r="DJ63" s="17" t="s">
        <v>26117</v>
      </c>
      <c r="DK63" s="39">
        <v>0</v>
      </c>
      <c r="DL63" s="39">
        <v>-10241903</v>
      </c>
      <c r="DM63" s="39">
        <v>-10241903</v>
      </c>
      <c r="DN63" s="4" t="s">
        <v>66036</v>
      </c>
      <c r="DO63" s="17" t="s">
        <v>26118</v>
      </c>
      <c r="DP63" s="39">
        <v>0</v>
      </c>
      <c r="DQ63" s="39">
        <v>-46574338</v>
      </c>
      <c r="DR63" s="39">
        <v>-46574338</v>
      </c>
      <c r="DS63" s="4" t="s">
        <v>66037</v>
      </c>
      <c r="DT63" s="17" t="s">
        <v>26119</v>
      </c>
      <c r="DU63" s="39">
        <v>0</v>
      </c>
      <c r="DV63" s="39">
        <v>0</v>
      </c>
      <c r="DW63" s="39">
        <v>0</v>
      </c>
      <c r="DX63" s="4" t="s">
        <v>66038</v>
      </c>
      <c r="DY63" s="17" t="s">
        <v>26120</v>
      </c>
      <c r="DZ63" s="39">
        <v>0</v>
      </c>
      <c r="EA63" s="39">
        <v>0</v>
      </c>
      <c r="EB63" s="39">
        <v>0</v>
      </c>
      <c r="EC63" s="4" t="s">
        <v>66039</v>
      </c>
      <c r="ED63" s="17" t="s">
        <v>26121</v>
      </c>
      <c r="EE63" s="39">
        <v>0</v>
      </c>
      <c r="EF63" s="39">
        <v>-948941</v>
      </c>
      <c r="EG63" s="39">
        <v>-948941</v>
      </c>
      <c r="EH63" s="4" t="s">
        <v>66040</v>
      </c>
      <c r="EI63" s="56" t="s">
        <v>26122</v>
      </c>
      <c r="EJ63" s="56">
        <v>0</v>
      </c>
      <c r="EK63" s="56">
        <v>-167158548</v>
      </c>
      <c r="EL63" s="56">
        <v>-167158548</v>
      </c>
      <c r="EM63" s="4" t="s">
        <v>66041</v>
      </c>
      <c r="EN63" s="17" t="s">
        <v>26123</v>
      </c>
      <c r="EO63" s="39">
        <v>0</v>
      </c>
      <c r="EP63" s="39">
        <v>613</v>
      </c>
      <c r="EQ63" s="39">
        <v>613</v>
      </c>
      <c r="ER63" s="4" t="s">
        <v>66042</v>
      </c>
      <c r="ES63" s="1" t="s">
        <v>26124</v>
      </c>
      <c r="ET63" s="1">
        <v>0</v>
      </c>
      <c r="EU63" s="1">
        <v>0</v>
      </c>
      <c r="EV63" s="1">
        <v>0</v>
      </c>
      <c r="EW63" s="1" t="s">
        <v>66043</v>
      </c>
      <c r="EX63" s="1" t="s">
        <v>26125</v>
      </c>
      <c r="EY63" s="1">
        <v>0</v>
      </c>
      <c r="EZ63" s="1">
        <v>0</v>
      </c>
      <c r="FA63" s="1">
        <v>0</v>
      </c>
      <c r="FB63" s="1" t="s">
        <v>66044</v>
      </c>
      <c r="FC63" s="1" t="s">
        <v>26126</v>
      </c>
      <c r="FD63" s="1">
        <v>0</v>
      </c>
      <c r="FE63" s="1">
        <v>-122144</v>
      </c>
      <c r="FF63" s="1">
        <v>-122144</v>
      </c>
      <c r="FH63" s="1">
        <v>0</v>
      </c>
      <c r="FI63" s="1">
        <v>-1677370434</v>
      </c>
      <c r="FJ63" s="1">
        <v>-1677370434</v>
      </c>
      <c r="FL63" s="1">
        <v>0</v>
      </c>
      <c r="FM63" s="1">
        <v>-1677370434</v>
      </c>
      <c r="FN63" s="1">
        <v>-1677370434</v>
      </c>
      <c r="FP63" s="1">
        <v>0</v>
      </c>
      <c r="FQ63" s="1">
        <v>0</v>
      </c>
      <c r="FR63" s="1">
        <v>0</v>
      </c>
    </row>
    <row r="64" spans="1:174">
      <c r="A64" s="3">
        <v>69514011</v>
      </c>
      <c r="B64" s="42" t="s">
        <v>46</v>
      </c>
      <c r="C64" s="3" t="s">
        <v>1024</v>
      </c>
      <c r="D64" s="5">
        <v>0</v>
      </c>
      <c r="E64" s="5">
        <v>0</v>
      </c>
      <c r="F64" s="4">
        <v>0</v>
      </c>
      <c r="G64" s="4"/>
      <c r="I64" s="5"/>
      <c r="J64" s="55">
        <v>12</v>
      </c>
      <c r="K64" s="55"/>
      <c r="L64" s="55"/>
      <c r="M64" s="55" t="s">
        <v>66045</v>
      </c>
      <c r="N64" s="17" t="s">
        <v>26127</v>
      </c>
      <c r="O64" s="39">
        <v>0</v>
      </c>
      <c r="P64" s="39">
        <v>0</v>
      </c>
      <c r="Q64" s="39">
        <v>0</v>
      </c>
      <c r="R64" s="4" t="s">
        <v>66046</v>
      </c>
      <c r="S64" s="17" t="s">
        <v>26128</v>
      </c>
      <c r="T64" s="39">
        <v>0</v>
      </c>
      <c r="U64" s="39">
        <v>0</v>
      </c>
      <c r="V64" s="39">
        <v>0</v>
      </c>
      <c r="W64" s="4" t="s">
        <v>66047</v>
      </c>
      <c r="X64" s="17" t="s">
        <v>26129</v>
      </c>
      <c r="Y64" s="39">
        <v>0</v>
      </c>
      <c r="Z64" s="39">
        <v>0</v>
      </c>
      <c r="AA64" s="39">
        <v>0</v>
      </c>
      <c r="AB64" s="4" t="s">
        <v>66048</v>
      </c>
      <c r="AC64" s="17" t="s">
        <v>26130</v>
      </c>
      <c r="AD64" s="39">
        <v>0</v>
      </c>
      <c r="AE64" s="39">
        <v>0</v>
      </c>
      <c r="AF64" s="39">
        <v>0</v>
      </c>
      <c r="AG64" s="4" t="s">
        <v>66049</v>
      </c>
      <c r="AH64" s="17" t="s">
        <v>26131</v>
      </c>
      <c r="AI64" s="39">
        <v>0</v>
      </c>
      <c r="AJ64" s="39">
        <v>0</v>
      </c>
      <c r="AK64" s="39">
        <v>0</v>
      </c>
      <c r="AL64" s="4" t="s">
        <v>66050</v>
      </c>
      <c r="AM64" s="17" t="s">
        <v>26132</v>
      </c>
      <c r="AN64" s="39">
        <v>0</v>
      </c>
      <c r="AO64" s="39">
        <v>0</v>
      </c>
      <c r="AP64" s="39">
        <v>0</v>
      </c>
      <c r="AQ64" s="4" t="s">
        <v>66051</v>
      </c>
      <c r="AR64" s="17" t="s">
        <v>26133</v>
      </c>
      <c r="AS64" s="39">
        <v>0</v>
      </c>
      <c r="AT64" s="39">
        <v>0</v>
      </c>
      <c r="AU64" s="39">
        <v>0</v>
      </c>
      <c r="AV64" s="4" t="s">
        <v>66052</v>
      </c>
      <c r="AW64" s="17" t="s">
        <v>26134</v>
      </c>
      <c r="AX64" s="39">
        <v>0</v>
      </c>
      <c r="AY64" s="39">
        <v>0</v>
      </c>
      <c r="AZ64" s="39">
        <v>0</v>
      </c>
      <c r="BA64" s="4" t="s">
        <v>66053</v>
      </c>
      <c r="BB64" s="17" t="s">
        <v>26135</v>
      </c>
      <c r="BC64" s="39">
        <v>0</v>
      </c>
      <c r="BD64" s="39">
        <v>0</v>
      </c>
      <c r="BE64" s="39">
        <v>0</v>
      </c>
      <c r="BF64" s="4" t="s">
        <v>66054</v>
      </c>
      <c r="BG64" s="17" t="s">
        <v>26136</v>
      </c>
      <c r="BH64" s="39">
        <v>0</v>
      </c>
      <c r="BI64" s="39">
        <v>0</v>
      </c>
      <c r="BJ64" s="39">
        <v>0</v>
      </c>
      <c r="BK64" s="4" t="s">
        <v>66055</v>
      </c>
      <c r="BL64" s="17" t="s">
        <v>26137</v>
      </c>
      <c r="BM64" s="39">
        <v>0</v>
      </c>
      <c r="BN64" s="39">
        <v>0</v>
      </c>
      <c r="BO64" s="39">
        <v>0</v>
      </c>
      <c r="BP64" s="4" t="s">
        <v>66056</v>
      </c>
      <c r="BQ64" s="17" t="s">
        <v>26138</v>
      </c>
      <c r="BR64" s="39">
        <v>0</v>
      </c>
      <c r="BS64" s="39">
        <v>0</v>
      </c>
      <c r="BT64" s="39">
        <v>0</v>
      </c>
      <c r="BU64" s="4" t="s">
        <v>66057</v>
      </c>
      <c r="BV64" s="17" t="s">
        <v>26139</v>
      </c>
      <c r="BW64" s="39">
        <v>0</v>
      </c>
      <c r="BX64" s="39">
        <v>0</v>
      </c>
      <c r="BY64" s="39">
        <v>0</v>
      </c>
      <c r="BZ64" s="4" t="s">
        <v>66058</v>
      </c>
      <c r="CA64" s="17" t="s">
        <v>26140</v>
      </c>
      <c r="CB64" s="39">
        <v>0</v>
      </c>
      <c r="CC64" s="39">
        <v>0</v>
      </c>
      <c r="CD64" s="39">
        <v>0</v>
      </c>
      <c r="CE64" s="4" t="s">
        <v>66059</v>
      </c>
      <c r="CF64" s="17" t="s">
        <v>26141</v>
      </c>
      <c r="CG64" s="39">
        <v>0</v>
      </c>
      <c r="CH64" s="39">
        <v>0</v>
      </c>
      <c r="CI64" s="39">
        <v>0</v>
      </c>
      <c r="CJ64" s="4" t="s">
        <v>66060</v>
      </c>
      <c r="CK64" s="17" t="s">
        <v>26142</v>
      </c>
      <c r="CL64" s="39">
        <v>0</v>
      </c>
      <c r="CM64" s="39">
        <v>0</v>
      </c>
      <c r="CN64" s="39">
        <v>0</v>
      </c>
      <c r="CO64" s="4" t="s">
        <v>66061</v>
      </c>
      <c r="CP64" s="17" t="s">
        <v>26143</v>
      </c>
      <c r="CQ64" s="39">
        <v>0</v>
      </c>
      <c r="CR64" s="39">
        <v>0</v>
      </c>
      <c r="CS64" s="39">
        <v>0</v>
      </c>
      <c r="CT64" s="4" t="s">
        <v>66062</v>
      </c>
      <c r="CU64" s="17" t="s">
        <v>26144</v>
      </c>
      <c r="CV64" s="39">
        <v>0</v>
      </c>
      <c r="CW64" s="39">
        <v>0</v>
      </c>
      <c r="CX64" s="39">
        <v>0</v>
      </c>
      <c r="CY64" s="4" t="s">
        <v>66063</v>
      </c>
      <c r="CZ64" s="17" t="s">
        <v>26145</v>
      </c>
      <c r="DA64" s="39">
        <v>0</v>
      </c>
      <c r="DB64" s="39">
        <v>0</v>
      </c>
      <c r="DC64" s="39">
        <v>0</v>
      </c>
      <c r="DD64" s="39" t="s">
        <v>66064</v>
      </c>
      <c r="DE64" s="39" t="s">
        <v>26146</v>
      </c>
      <c r="DF64" s="39">
        <v>0</v>
      </c>
      <c r="DG64" s="39">
        <v>0</v>
      </c>
      <c r="DH64" s="39">
        <v>0</v>
      </c>
      <c r="DI64" s="4" t="s">
        <v>66065</v>
      </c>
      <c r="DJ64" s="17" t="s">
        <v>26147</v>
      </c>
      <c r="DK64" s="39">
        <v>0</v>
      </c>
      <c r="DL64" s="39">
        <v>0</v>
      </c>
      <c r="DM64" s="39">
        <v>0</v>
      </c>
      <c r="DN64" s="4" t="s">
        <v>66066</v>
      </c>
      <c r="DO64" s="17" t="s">
        <v>26148</v>
      </c>
      <c r="DP64" s="39">
        <v>0</v>
      </c>
      <c r="DQ64" s="39">
        <v>0</v>
      </c>
      <c r="DR64" s="39">
        <v>0</v>
      </c>
      <c r="DS64" s="4" t="s">
        <v>66067</v>
      </c>
      <c r="DT64" s="17" t="s">
        <v>26149</v>
      </c>
      <c r="DU64" s="39">
        <v>0</v>
      </c>
      <c r="DV64" s="39">
        <v>0</v>
      </c>
      <c r="DW64" s="39">
        <v>0</v>
      </c>
      <c r="DX64" s="4" t="s">
        <v>66068</v>
      </c>
      <c r="DY64" s="17" t="s">
        <v>26150</v>
      </c>
      <c r="DZ64" s="39">
        <v>0</v>
      </c>
      <c r="EA64" s="39">
        <v>0</v>
      </c>
      <c r="EB64" s="39">
        <v>0</v>
      </c>
      <c r="EC64" s="4" t="s">
        <v>66069</v>
      </c>
      <c r="ED64" s="17" t="s">
        <v>26151</v>
      </c>
      <c r="EE64" s="39">
        <v>0</v>
      </c>
      <c r="EF64" s="39">
        <v>0</v>
      </c>
      <c r="EG64" s="39">
        <v>0</v>
      </c>
      <c r="EH64" s="4" t="s">
        <v>66070</v>
      </c>
      <c r="EI64" s="56" t="s">
        <v>26152</v>
      </c>
      <c r="EJ64" s="56">
        <v>0</v>
      </c>
      <c r="EK64" s="56">
        <v>0</v>
      </c>
      <c r="EL64" s="56">
        <v>0</v>
      </c>
      <c r="EM64" s="4" t="s">
        <v>66071</v>
      </c>
      <c r="EN64" s="17" t="s">
        <v>26153</v>
      </c>
      <c r="EO64" s="39">
        <v>0</v>
      </c>
      <c r="EP64" s="39">
        <v>0</v>
      </c>
      <c r="EQ64" s="39">
        <v>0</v>
      </c>
      <c r="ER64" s="4" t="s">
        <v>66072</v>
      </c>
      <c r="ES64" s="1" t="s">
        <v>26154</v>
      </c>
      <c r="ET64" s="1">
        <v>0</v>
      </c>
      <c r="EU64" s="1">
        <v>0</v>
      </c>
      <c r="EV64" s="1">
        <v>0</v>
      </c>
      <c r="EW64" s="1" t="s">
        <v>66073</v>
      </c>
      <c r="EX64" s="1" t="s">
        <v>26155</v>
      </c>
      <c r="EY64" s="1">
        <v>0</v>
      </c>
      <c r="EZ64" s="1">
        <v>0</v>
      </c>
      <c r="FA64" s="1">
        <v>0</v>
      </c>
      <c r="FB64" s="1" t="s">
        <v>66074</v>
      </c>
      <c r="FC64" s="1" t="s">
        <v>26156</v>
      </c>
      <c r="FD64" s="1">
        <v>0</v>
      </c>
      <c r="FE64" s="1">
        <v>0</v>
      </c>
      <c r="FF64" s="1">
        <v>0</v>
      </c>
      <c r="FH64" s="1">
        <v>0</v>
      </c>
      <c r="FI64" s="1">
        <v>0</v>
      </c>
      <c r="FJ64" s="1">
        <v>0</v>
      </c>
      <c r="FL64" s="1">
        <v>0</v>
      </c>
      <c r="FM64" s="1">
        <v>0</v>
      </c>
      <c r="FN64" s="1">
        <v>0</v>
      </c>
      <c r="FP64" s="1">
        <v>0</v>
      </c>
      <c r="FQ64" s="1">
        <v>0</v>
      </c>
      <c r="FR64" s="1">
        <v>0</v>
      </c>
    </row>
    <row r="65" spans="1:174">
      <c r="A65" s="3">
        <v>69514012</v>
      </c>
      <c r="B65" s="42" t="s">
        <v>46</v>
      </c>
      <c r="C65" s="3" t="s">
        <v>1025</v>
      </c>
      <c r="D65" s="5">
        <v>0</v>
      </c>
      <c r="E65" s="5">
        <v>-3317849</v>
      </c>
      <c r="F65" s="4">
        <v>-3317849</v>
      </c>
      <c r="G65" s="4"/>
      <c r="I65" s="5"/>
      <c r="J65" s="55">
        <v>12</v>
      </c>
      <c r="K65" s="55"/>
      <c r="L65" s="55"/>
      <c r="M65" s="55" t="s">
        <v>66075</v>
      </c>
      <c r="N65" s="17" t="s">
        <v>26157</v>
      </c>
      <c r="O65" s="39">
        <v>0</v>
      </c>
      <c r="P65" s="39">
        <v>10</v>
      </c>
      <c r="Q65" s="39">
        <v>10</v>
      </c>
      <c r="R65" s="4" t="s">
        <v>66076</v>
      </c>
      <c r="S65" s="17" t="s">
        <v>26158</v>
      </c>
      <c r="T65" s="39">
        <v>0</v>
      </c>
      <c r="U65" s="39">
        <v>-352787</v>
      </c>
      <c r="V65" s="39">
        <v>-352787</v>
      </c>
      <c r="W65" s="4" t="s">
        <v>66077</v>
      </c>
      <c r="X65" s="17" t="s">
        <v>26159</v>
      </c>
      <c r="Y65" s="39">
        <v>0</v>
      </c>
      <c r="Z65" s="39">
        <v>-16945</v>
      </c>
      <c r="AA65" s="39">
        <v>-16945</v>
      </c>
      <c r="AB65" s="4" t="s">
        <v>66078</v>
      </c>
      <c r="AC65" s="17" t="s">
        <v>26160</v>
      </c>
      <c r="AD65" s="39">
        <v>0</v>
      </c>
      <c r="AE65" s="39">
        <v>-279416</v>
      </c>
      <c r="AF65" s="39">
        <v>-279416</v>
      </c>
      <c r="AG65" s="4" t="s">
        <v>66079</v>
      </c>
      <c r="AH65" s="17" t="s">
        <v>26161</v>
      </c>
      <c r="AI65" s="39">
        <v>0</v>
      </c>
      <c r="AJ65" s="39">
        <v>-466346</v>
      </c>
      <c r="AK65" s="39">
        <v>-466346</v>
      </c>
      <c r="AL65" s="4" t="s">
        <v>66080</v>
      </c>
      <c r="AM65" s="17" t="s">
        <v>26162</v>
      </c>
      <c r="AN65" s="39">
        <v>0</v>
      </c>
      <c r="AO65" s="39">
        <v>-56496</v>
      </c>
      <c r="AP65" s="39">
        <v>-56496</v>
      </c>
      <c r="AQ65" s="4" t="s">
        <v>66081</v>
      </c>
      <c r="AR65" s="17" t="s">
        <v>26163</v>
      </c>
      <c r="AS65" s="39">
        <v>0</v>
      </c>
      <c r="AT65" s="39">
        <v>-614900</v>
      </c>
      <c r="AU65" s="39">
        <v>-614900</v>
      </c>
      <c r="AV65" s="4" t="s">
        <v>66082</v>
      </c>
      <c r="AW65" s="17" t="s">
        <v>26164</v>
      </c>
      <c r="AX65" s="39">
        <v>0</v>
      </c>
      <c r="AY65" s="39">
        <v>-10165</v>
      </c>
      <c r="AZ65" s="39">
        <v>-10165</v>
      </c>
      <c r="BA65" s="4" t="s">
        <v>66083</v>
      </c>
      <c r="BB65" s="17" t="s">
        <v>26165</v>
      </c>
      <c r="BC65" s="39">
        <v>0</v>
      </c>
      <c r="BD65" s="39">
        <v>-30326</v>
      </c>
      <c r="BE65" s="39">
        <v>-30326</v>
      </c>
      <c r="BF65" s="4" t="s">
        <v>66084</v>
      </c>
      <c r="BG65" s="17" t="s">
        <v>26166</v>
      </c>
      <c r="BH65" s="39">
        <v>0</v>
      </c>
      <c r="BI65" s="39">
        <v>-27981</v>
      </c>
      <c r="BJ65" s="39">
        <v>-27981</v>
      </c>
      <c r="BK65" s="4" t="s">
        <v>66085</v>
      </c>
      <c r="BL65" s="17" t="s">
        <v>26167</v>
      </c>
      <c r="BM65" s="39">
        <v>0</v>
      </c>
      <c r="BN65" s="39">
        <v>-588459</v>
      </c>
      <c r="BO65" s="39">
        <v>-588459</v>
      </c>
      <c r="BP65" s="4" t="s">
        <v>66086</v>
      </c>
      <c r="BQ65" s="17" t="s">
        <v>26168</v>
      </c>
      <c r="BR65" s="39">
        <v>0</v>
      </c>
      <c r="BS65" s="39">
        <v>-10844</v>
      </c>
      <c r="BT65" s="39">
        <v>-10844</v>
      </c>
      <c r="BU65" s="4" t="s">
        <v>66087</v>
      </c>
      <c r="BV65" s="17" t="s">
        <v>26169</v>
      </c>
      <c r="BW65" s="39">
        <v>0</v>
      </c>
      <c r="BX65" s="39">
        <v>-55958</v>
      </c>
      <c r="BY65" s="39">
        <v>-55958</v>
      </c>
      <c r="BZ65" s="4" t="s">
        <v>66088</v>
      </c>
      <c r="CA65" s="17" t="s">
        <v>26170</v>
      </c>
      <c r="CB65" s="39">
        <v>0</v>
      </c>
      <c r="CC65" s="39">
        <v>-135660</v>
      </c>
      <c r="CD65" s="39">
        <v>-135660</v>
      </c>
      <c r="CE65" s="4" t="s">
        <v>66089</v>
      </c>
      <c r="CF65" s="17" t="s">
        <v>26171</v>
      </c>
      <c r="CG65" s="39">
        <v>0</v>
      </c>
      <c r="CH65" s="39">
        <v>-48617</v>
      </c>
      <c r="CI65" s="39">
        <v>-48617</v>
      </c>
      <c r="CJ65" s="4" t="s">
        <v>66090</v>
      </c>
      <c r="CK65" s="17" t="s">
        <v>26172</v>
      </c>
      <c r="CL65" s="39">
        <v>0</v>
      </c>
      <c r="CM65" s="39">
        <v>-2910</v>
      </c>
      <c r="CN65" s="39">
        <v>-2910</v>
      </c>
      <c r="CO65" s="4" t="s">
        <v>66091</v>
      </c>
      <c r="CP65" s="17" t="s">
        <v>26173</v>
      </c>
      <c r="CQ65" s="39">
        <v>0</v>
      </c>
      <c r="CR65" s="39">
        <v>-2242</v>
      </c>
      <c r="CS65" s="39">
        <v>-2242</v>
      </c>
      <c r="CT65" s="4" t="s">
        <v>66092</v>
      </c>
      <c r="CU65" s="17" t="s">
        <v>26174</v>
      </c>
      <c r="CV65" s="39">
        <v>0</v>
      </c>
      <c r="CW65" s="39">
        <v>-339281</v>
      </c>
      <c r="CX65" s="39">
        <v>-339281</v>
      </c>
      <c r="CY65" s="4" t="s">
        <v>66093</v>
      </c>
      <c r="CZ65" s="17" t="s">
        <v>26175</v>
      </c>
      <c r="DA65" s="39">
        <v>0</v>
      </c>
      <c r="DB65" s="39">
        <v>-267928</v>
      </c>
      <c r="DC65" s="39">
        <v>-267928</v>
      </c>
      <c r="DD65" s="39" t="s">
        <v>66094</v>
      </c>
      <c r="DE65" s="39" t="s">
        <v>26176</v>
      </c>
      <c r="DF65" s="39">
        <v>0</v>
      </c>
      <c r="DG65" s="39">
        <v>0</v>
      </c>
      <c r="DH65" s="39">
        <v>0</v>
      </c>
      <c r="DI65" s="4" t="s">
        <v>66095</v>
      </c>
      <c r="DJ65" s="17" t="s">
        <v>26177</v>
      </c>
      <c r="DK65" s="39">
        <v>0</v>
      </c>
      <c r="DL65" s="39">
        <v>0</v>
      </c>
      <c r="DM65" s="39">
        <v>0</v>
      </c>
      <c r="DN65" s="4" t="s">
        <v>66096</v>
      </c>
      <c r="DO65" s="17" t="s">
        <v>26178</v>
      </c>
      <c r="DP65" s="39">
        <v>0</v>
      </c>
      <c r="DQ65" s="39">
        <v>-10598</v>
      </c>
      <c r="DR65" s="39">
        <v>-10598</v>
      </c>
      <c r="DS65" s="4" t="s">
        <v>66097</v>
      </c>
      <c r="DT65" s="17" t="s">
        <v>26179</v>
      </c>
      <c r="DU65" s="39">
        <v>0</v>
      </c>
      <c r="DV65" s="39">
        <v>0</v>
      </c>
      <c r="DW65" s="39">
        <v>0</v>
      </c>
      <c r="DX65" s="4" t="s">
        <v>66098</v>
      </c>
      <c r="DY65" s="17" t="s">
        <v>26180</v>
      </c>
      <c r="DZ65" s="39">
        <v>0</v>
      </c>
      <c r="EA65" s="39">
        <v>0</v>
      </c>
      <c r="EB65" s="39">
        <v>0</v>
      </c>
      <c r="EC65" s="4" t="s">
        <v>66099</v>
      </c>
      <c r="ED65" s="17" t="s">
        <v>26181</v>
      </c>
      <c r="EE65" s="39">
        <v>0</v>
      </c>
      <c r="EF65" s="39">
        <v>0</v>
      </c>
      <c r="EG65" s="39">
        <v>0</v>
      </c>
      <c r="EH65" s="4" t="s">
        <v>66100</v>
      </c>
      <c r="EI65" s="56" t="s">
        <v>26182</v>
      </c>
      <c r="EJ65" s="56">
        <v>0</v>
      </c>
      <c r="EK65" s="56">
        <v>0</v>
      </c>
      <c r="EL65" s="56">
        <v>0</v>
      </c>
      <c r="EM65" s="4" t="s">
        <v>66101</v>
      </c>
      <c r="EN65" s="17" t="s">
        <v>26183</v>
      </c>
      <c r="EO65" s="39">
        <v>0</v>
      </c>
      <c r="EP65" s="39">
        <v>0</v>
      </c>
      <c r="EQ65" s="39">
        <v>0</v>
      </c>
      <c r="ER65" s="4" t="s">
        <v>66102</v>
      </c>
      <c r="ES65" s="1" t="s">
        <v>26184</v>
      </c>
      <c r="ET65" s="1">
        <v>0</v>
      </c>
      <c r="EU65" s="1">
        <v>0</v>
      </c>
      <c r="EV65" s="1">
        <v>0</v>
      </c>
      <c r="EW65" s="1" t="s">
        <v>66103</v>
      </c>
      <c r="EX65" s="1" t="s">
        <v>26185</v>
      </c>
      <c r="EY65" s="1">
        <v>0</v>
      </c>
      <c r="EZ65" s="1">
        <v>0</v>
      </c>
      <c r="FA65" s="1">
        <v>0</v>
      </c>
      <c r="FB65" s="1" t="s">
        <v>66104</v>
      </c>
      <c r="FC65" s="1" t="s">
        <v>26186</v>
      </c>
      <c r="FD65" s="1">
        <v>0</v>
      </c>
      <c r="FE65" s="1">
        <v>0</v>
      </c>
      <c r="FF65" s="1">
        <v>0</v>
      </c>
      <c r="FH65" s="1">
        <v>0</v>
      </c>
      <c r="FI65" s="1">
        <v>-3317849</v>
      </c>
      <c r="FJ65" s="1">
        <v>-3317849</v>
      </c>
      <c r="FL65" s="1">
        <v>0</v>
      </c>
      <c r="FM65" s="1">
        <v>-3317849</v>
      </c>
      <c r="FN65" s="1">
        <v>-3317849</v>
      </c>
      <c r="FP65" s="1">
        <v>0</v>
      </c>
      <c r="FQ65" s="1">
        <v>0</v>
      </c>
      <c r="FR65" s="1">
        <v>0</v>
      </c>
    </row>
    <row r="66" spans="1:174">
      <c r="A66" s="3">
        <v>69514013</v>
      </c>
      <c r="B66" s="42" t="s">
        <v>46</v>
      </c>
      <c r="C66" s="3" t="s">
        <v>1026</v>
      </c>
      <c r="D66" s="5">
        <v>0</v>
      </c>
      <c r="E66" s="5">
        <v>-16704989</v>
      </c>
      <c r="F66" s="4">
        <v>-16704989</v>
      </c>
      <c r="G66" s="4"/>
      <c r="I66" s="5"/>
      <c r="J66" s="55">
        <v>3</v>
      </c>
      <c r="K66" s="55"/>
      <c r="L66" s="55"/>
      <c r="M66" s="55" t="s">
        <v>66105</v>
      </c>
      <c r="N66" s="17" t="s">
        <v>26187</v>
      </c>
      <c r="O66" s="39">
        <v>0</v>
      </c>
      <c r="P66" s="39">
        <v>-16470076</v>
      </c>
      <c r="Q66" s="39">
        <v>-16470076</v>
      </c>
      <c r="R66" s="4" t="s">
        <v>66106</v>
      </c>
      <c r="S66" s="17" t="s">
        <v>26188</v>
      </c>
      <c r="T66" s="39">
        <v>0</v>
      </c>
      <c r="U66" s="39">
        <v>0</v>
      </c>
      <c r="V66" s="39">
        <v>0</v>
      </c>
      <c r="W66" s="4" t="s">
        <v>66107</v>
      </c>
      <c r="X66" s="17" t="s">
        <v>26189</v>
      </c>
      <c r="Y66" s="39">
        <v>0</v>
      </c>
      <c r="Z66" s="39">
        <v>0</v>
      </c>
      <c r="AA66" s="39">
        <v>0</v>
      </c>
      <c r="AB66" s="4" t="s">
        <v>66108</v>
      </c>
      <c r="AC66" s="17" t="s">
        <v>26190</v>
      </c>
      <c r="AD66" s="39">
        <v>0</v>
      </c>
      <c r="AE66" s="39">
        <v>0</v>
      </c>
      <c r="AF66" s="39">
        <v>0</v>
      </c>
      <c r="AG66" s="4" t="s">
        <v>66109</v>
      </c>
      <c r="AH66" s="17" t="s">
        <v>26191</v>
      </c>
      <c r="AI66" s="39">
        <v>0</v>
      </c>
      <c r="AJ66" s="39">
        <v>0</v>
      </c>
      <c r="AK66" s="39">
        <v>0</v>
      </c>
      <c r="AL66" s="4" t="s">
        <v>66110</v>
      </c>
      <c r="AM66" s="17" t="s">
        <v>26192</v>
      </c>
      <c r="AN66" s="39">
        <v>0</v>
      </c>
      <c r="AO66" s="39">
        <v>0</v>
      </c>
      <c r="AP66" s="39">
        <v>0</v>
      </c>
      <c r="AQ66" s="4" t="s">
        <v>66111</v>
      </c>
      <c r="AR66" s="17" t="s">
        <v>26193</v>
      </c>
      <c r="AS66" s="39">
        <v>0</v>
      </c>
      <c r="AT66" s="39">
        <v>0</v>
      </c>
      <c r="AU66" s="39">
        <v>0</v>
      </c>
      <c r="AV66" s="4" t="s">
        <v>66112</v>
      </c>
      <c r="AW66" s="17" t="s">
        <v>26194</v>
      </c>
      <c r="AX66" s="39">
        <v>0</v>
      </c>
      <c r="AY66" s="39">
        <v>0</v>
      </c>
      <c r="AZ66" s="39">
        <v>0</v>
      </c>
      <c r="BA66" s="4" t="s">
        <v>66113</v>
      </c>
      <c r="BB66" s="17" t="s">
        <v>26195</v>
      </c>
      <c r="BC66" s="39">
        <v>0</v>
      </c>
      <c r="BD66" s="39">
        <v>0</v>
      </c>
      <c r="BE66" s="39">
        <v>0</v>
      </c>
      <c r="BF66" s="4" t="s">
        <v>66114</v>
      </c>
      <c r="BG66" s="17" t="s">
        <v>26196</v>
      </c>
      <c r="BH66" s="39">
        <v>0</v>
      </c>
      <c r="BI66" s="39">
        <v>0</v>
      </c>
      <c r="BJ66" s="39">
        <v>0</v>
      </c>
      <c r="BK66" s="4" t="s">
        <v>66115</v>
      </c>
      <c r="BL66" s="17" t="s">
        <v>26197</v>
      </c>
      <c r="BM66" s="39">
        <v>0</v>
      </c>
      <c r="BN66" s="39">
        <v>0</v>
      </c>
      <c r="BO66" s="39">
        <v>0</v>
      </c>
      <c r="BP66" s="4" t="s">
        <v>66116</v>
      </c>
      <c r="BQ66" s="17" t="s">
        <v>26198</v>
      </c>
      <c r="BR66" s="39">
        <v>0</v>
      </c>
      <c r="BS66" s="39">
        <v>0</v>
      </c>
      <c r="BT66" s="39">
        <v>0</v>
      </c>
      <c r="BU66" s="4" t="s">
        <v>66117</v>
      </c>
      <c r="BV66" s="17" t="s">
        <v>26199</v>
      </c>
      <c r="BW66" s="39">
        <v>0</v>
      </c>
      <c r="BX66" s="39">
        <v>0</v>
      </c>
      <c r="BY66" s="39">
        <v>0</v>
      </c>
      <c r="BZ66" s="4" t="s">
        <v>66118</v>
      </c>
      <c r="CA66" s="17" t="s">
        <v>26200</v>
      </c>
      <c r="CB66" s="39">
        <v>0</v>
      </c>
      <c r="CC66" s="39">
        <v>0</v>
      </c>
      <c r="CD66" s="39">
        <v>0</v>
      </c>
      <c r="CE66" s="4" t="s">
        <v>66119</v>
      </c>
      <c r="CF66" s="17" t="s">
        <v>26201</v>
      </c>
      <c r="CG66" s="39">
        <v>0</v>
      </c>
      <c r="CH66" s="39">
        <v>-234913</v>
      </c>
      <c r="CI66" s="39">
        <v>-234913</v>
      </c>
      <c r="CJ66" s="4" t="s">
        <v>66120</v>
      </c>
      <c r="CK66" s="17" t="s">
        <v>26202</v>
      </c>
      <c r="CL66" s="39">
        <v>0</v>
      </c>
      <c r="CM66" s="39">
        <v>0</v>
      </c>
      <c r="CN66" s="39">
        <v>0</v>
      </c>
      <c r="CO66" s="4" t="s">
        <v>66121</v>
      </c>
      <c r="CP66" s="17" t="s">
        <v>26203</v>
      </c>
      <c r="CQ66" s="39">
        <v>0</v>
      </c>
      <c r="CR66" s="39">
        <v>0</v>
      </c>
      <c r="CS66" s="39">
        <v>0</v>
      </c>
      <c r="CT66" s="4" t="s">
        <v>66122</v>
      </c>
      <c r="CU66" s="17" t="s">
        <v>26204</v>
      </c>
      <c r="CV66" s="39">
        <v>0</v>
      </c>
      <c r="CW66" s="39">
        <v>0</v>
      </c>
      <c r="CX66" s="39">
        <v>0</v>
      </c>
      <c r="CY66" s="4" t="s">
        <v>66123</v>
      </c>
      <c r="CZ66" s="17" t="s">
        <v>26205</v>
      </c>
      <c r="DA66" s="39">
        <v>0</v>
      </c>
      <c r="DB66" s="39">
        <v>0</v>
      </c>
      <c r="DC66" s="39">
        <v>0</v>
      </c>
      <c r="DD66" s="39" t="s">
        <v>66124</v>
      </c>
      <c r="DE66" s="39" t="s">
        <v>26206</v>
      </c>
      <c r="DF66" s="39">
        <v>0</v>
      </c>
      <c r="DG66" s="39">
        <v>0</v>
      </c>
      <c r="DH66" s="39">
        <v>0</v>
      </c>
      <c r="DI66" s="4" t="s">
        <v>66125</v>
      </c>
      <c r="DJ66" s="17" t="s">
        <v>26207</v>
      </c>
      <c r="DK66" s="39">
        <v>0</v>
      </c>
      <c r="DL66" s="39">
        <v>0</v>
      </c>
      <c r="DM66" s="39">
        <v>0</v>
      </c>
      <c r="DN66" s="4" t="s">
        <v>66126</v>
      </c>
      <c r="DO66" s="17" t="s">
        <v>26208</v>
      </c>
      <c r="DP66" s="39">
        <v>0</v>
      </c>
      <c r="DQ66" s="39">
        <v>0</v>
      </c>
      <c r="DR66" s="39">
        <v>0</v>
      </c>
      <c r="DS66" s="4" t="s">
        <v>66127</v>
      </c>
      <c r="DT66" s="17" t="s">
        <v>26209</v>
      </c>
      <c r="DU66" s="39">
        <v>0</v>
      </c>
      <c r="DV66" s="39">
        <v>0</v>
      </c>
      <c r="DW66" s="39">
        <v>0</v>
      </c>
      <c r="DX66" s="4" t="s">
        <v>66128</v>
      </c>
      <c r="DY66" s="17" t="s">
        <v>26210</v>
      </c>
      <c r="DZ66" s="39">
        <v>0</v>
      </c>
      <c r="EA66" s="39">
        <v>0</v>
      </c>
      <c r="EB66" s="39">
        <v>0</v>
      </c>
      <c r="EC66" s="4" t="s">
        <v>66129</v>
      </c>
      <c r="ED66" s="17" t="s">
        <v>26211</v>
      </c>
      <c r="EE66" s="39">
        <v>0</v>
      </c>
      <c r="EF66" s="39">
        <v>0</v>
      </c>
      <c r="EG66" s="39">
        <v>0</v>
      </c>
      <c r="EH66" s="4" t="s">
        <v>66130</v>
      </c>
      <c r="EI66" s="56" t="s">
        <v>26212</v>
      </c>
      <c r="EJ66" s="56">
        <v>0</v>
      </c>
      <c r="EK66" s="56">
        <v>0</v>
      </c>
      <c r="EL66" s="56">
        <v>0</v>
      </c>
      <c r="EM66" s="4" t="s">
        <v>66131</v>
      </c>
      <c r="EN66" s="17" t="s">
        <v>26213</v>
      </c>
      <c r="EO66" s="39">
        <v>0</v>
      </c>
      <c r="EP66" s="39">
        <v>0</v>
      </c>
      <c r="EQ66" s="39">
        <v>0</v>
      </c>
      <c r="ER66" s="4" t="s">
        <v>66132</v>
      </c>
      <c r="ES66" s="1" t="s">
        <v>26214</v>
      </c>
      <c r="ET66" s="1">
        <v>0</v>
      </c>
      <c r="EU66" s="1">
        <v>0</v>
      </c>
      <c r="EV66" s="1">
        <v>0</v>
      </c>
      <c r="EW66" s="1" t="s">
        <v>66133</v>
      </c>
      <c r="EX66" s="1" t="s">
        <v>26215</v>
      </c>
      <c r="EY66" s="1">
        <v>0</v>
      </c>
      <c r="EZ66" s="1">
        <v>0</v>
      </c>
      <c r="FA66" s="1">
        <v>0</v>
      </c>
      <c r="FB66" s="1" t="s">
        <v>66134</v>
      </c>
      <c r="FC66" s="1" t="s">
        <v>26216</v>
      </c>
      <c r="FD66" s="1">
        <v>0</v>
      </c>
      <c r="FE66" s="1">
        <v>0</v>
      </c>
      <c r="FF66" s="1">
        <v>0</v>
      </c>
      <c r="FH66" s="1">
        <v>0</v>
      </c>
      <c r="FI66" s="1">
        <v>-16704989</v>
      </c>
      <c r="FJ66" s="1">
        <v>-16704989</v>
      </c>
      <c r="FL66" s="1">
        <v>0</v>
      </c>
      <c r="FM66" s="1">
        <v>-16704989</v>
      </c>
      <c r="FN66" s="1">
        <v>-16704989</v>
      </c>
      <c r="FP66" s="1">
        <v>0</v>
      </c>
      <c r="FQ66" s="1">
        <v>0</v>
      </c>
      <c r="FR66" s="1">
        <v>0</v>
      </c>
    </row>
    <row r="67" spans="1:174">
      <c r="A67" s="40"/>
      <c r="B67" s="119" t="s">
        <v>1487</v>
      </c>
      <c r="C67" s="32"/>
      <c r="D67" s="68">
        <v>0</v>
      </c>
      <c r="E67" s="68">
        <v>-1795984341</v>
      </c>
      <c r="F67" s="68">
        <v>-1795984341</v>
      </c>
      <c r="G67" s="4"/>
      <c r="I67" s="5"/>
      <c r="M67" s="1" t="s">
        <v>42315</v>
      </c>
      <c r="N67" s="17"/>
      <c r="O67" s="39">
        <v>0</v>
      </c>
      <c r="P67" s="39">
        <v>-180494090</v>
      </c>
      <c r="Q67" s="39">
        <v>-180494090</v>
      </c>
      <c r="R67" s="4" t="s">
        <v>42316</v>
      </c>
      <c r="S67" s="17"/>
      <c r="T67" s="39">
        <v>0</v>
      </c>
      <c r="U67" s="39">
        <v>-454399303</v>
      </c>
      <c r="V67" s="39">
        <v>-454399303</v>
      </c>
      <c r="W67" s="4" t="s">
        <v>42317</v>
      </c>
      <c r="X67" s="17"/>
      <c r="Y67" s="39">
        <v>0</v>
      </c>
      <c r="Z67" s="39">
        <v>-39536828</v>
      </c>
      <c r="AA67" s="39">
        <v>-39536828</v>
      </c>
      <c r="AB67" s="4" t="s">
        <v>42318</v>
      </c>
      <c r="AC67" s="17"/>
      <c r="AD67" s="39">
        <v>0</v>
      </c>
      <c r="AE67" s="39">
        <v>-106245616</v>
      </c>
      <c r="AF67" s="39">
        <v>-106245616</v>
      </c>
      <c r="AG67" s="4" t="s">
        <v>42319</v>
      </c>
      <c r="AH67" s="17"/>
      <c r="AI67" s="39">
        <v>0</v>
      </c>
      <c r="AJ67" s="39">
        <v>-167234728</v>
      </c>
      <c r="AK67" s="39">
        <v>-167234728</v>
      </c>
      <c r="AL67" s="4" t="s">
        <v>42320</v>
      </c>
      <c r="AM67" s="17"/>
      <c r="AN67" s="39">
        <v>0</v>
      </c>
      <c r="AO67" s="39">
        <v>-50649093</v>
      </c>
      <c r="AP67" s="39">
        <v>-50649093</v>
      </c>
      <c r="AQ67" s="4" t="s">
        <v>42321</v>
      </c>
      <c r="AR67" s="17"/>
      <c r="AS67" s="39">
        <v>0</v>
      </c>
      <c r="AT67" s="39">
        <v>-55112760</v>
      </c>
      <c r="AU67" s="39">
        <v>-55112760</v>
      </c>
      <c r="AV67" s="4" t="s">
        <v>42322</v>
      </c>
      <c r="AW67" s="17"/>
      <c r="AX67" s="39">
        <v>0</v>
      </c>
      <c r="AY67" s="39">
        <v>-12653758</v>
      </c>
      <c r="AZ67" s="39">
        <v>-12653758</v>
      </c>
      <c r="BA67" s="4" t="s">
        <v>42323</v>
      </c>
      <c r="BB67" s="17"/>
      <c r="BC67" s="39">
        <v>0</v>
      </c>
      <c r="BD67" s="39">
        <v>-14047530</v>
      </c>
      <c r="BE67" s="39">
        <v>-14047530</v>
      </c>
      <c r="BF67" s="4" t="s">
        <v>42324</v>
      </c>
      <c r="BG67" s="17"/>
      <c r="BH67" s="39">
        <v>0</v>
      </c>
      <c r="BI67" s="39">
        <v>-68892249</v>
      </c>
      <c r="BJ67" s="39">
        <v>-68892249</v>
      </c>
      <c r="BK67" s="4" t="s">
        <v>42325</v>
      </c>
      <c r="BL67" s="17"/>
      <c r="BM67" s="39">
        <v>0</v>
      </c>
      <c r="BN67" s="39">
        <v>-108001100</v>
      </c>
      <c r="BO67" s="39">
        <v>-108001100</v>
      </c>
      <c r="BP67" s="4" t="s">
        <v>42326</v>
      </c>
      <c r="BQ67" s="17"/>
      <c r="BR67" s="39">
        <v>0</v>
      </c>
      <c r="BS67" s="39">
        <v>-44333924</v>
      </c>
      <c r="BT67" s="39">
        <v>-44333924</v>
      </c>
      <c r="BU67" s="4" t="s">
        <v>42327</v>
      </c>
      <c r="BV67" s="17"/>
      <c r="BW67" s="39">
        <v>0</v>
      </c>
      <c r="BX67" s="39">
        <v>-25009304</v>
      </c>
      <c r="BY67" s="39">
        <v>-25009304</v>
      </c>
      <c r="BZ67" s="4" t="s">
        <v>42328</v>
      </c>
      <c r="CA67" s="17"/>
      <c r="CB67" s="39">
        <v>0</v>
      </c>
      <c r="CC67" s="39">
        <v>-46013226</v>
      </c>
      <c r="CD67" s="39">
        <v>-46013226</v>
      </c>
      <c r="CE67" s="4" t="s">
        <v>42329</v>
      </c>
      <c r="CF67" s="17"/>
      <c r="CG67" s="39">
        <v>0</v>
      </c>
      <c r="CH67" s="39">
        <v>-24365650</v>
      </c>
      <c r="CI67" s="39">
        <v>-24365650</v>
      </c>
      <c r="CJ67" s="4" t="s">
        <v>42330</v>
      </c>
      <c r="CK67" s="17"/>
      <c r="CL67" s="39">
        <v>0</v>
      </c>
      <c r="CM67" s="39">
        <v>-63259457</v>
      </c>
      <c r="CN67" s="39">
        <v>-63259457</v>
      </c>
      <c r="CO67" s="4" t="s">
        <v>42331</v>
      </c>
      <c r="CP67" s="17"/>
      <c r="CQ67" s="39">
        <v>0</v>
      </c>
      <c r="CR67" s="39">
        <v>-4830294</v>
      </c>
      <c r="CS67" s="39">
        <v>-4830294</v>
      </c>
      <c r="CT67" s="4" t="s">
        <v>42332</v>
      </c>
      <c r="CU67" s="17"/>
      <c r="CV67" s="39">
        <v>0</v>
      </c>
      <c r="CW67" s="39">
        <v>-21839587</v>
      </c>
      <c r="CX67" s="39">
        <v>-21839587</v>
      </c>
      <c r="CY67" s="4" t="s">
        <v>42333</v>
      </c>
      <c r="CZ67" s="17"/>
      <c r="DA67" s="39">
        <v>0</v>
      </c>
      <c r="DB67" s="39">
        <v>-74105961</v>
      </c>
      <c r="DC67" s="39">
        <v>-74105961</v>
      </c>
      <c r="DD67" s="39" t="s">
        <v>42334</v>
      </c>
      <c r="DE67" s="39"/>
      <c r="DF67" s="39">
        <v>0</v>
      </c>
      <c r="DG67" s="39">
        <v>0</v>
      </c>
      <c r="DH67" s="39">
        <v>0</v>
      </c>
      <c r="DI67" s="4" t="s">
        <v>42335</v>
      </c>
      <c r="DJ67" s="17"/>
      <c r="DK67" s="39">
        <v>0</v>
      </c>
      <c r="DL67" s="39">
        <v>-10897795</v>
      </c>
      <c r="DM67" s="39">
        <v>-10897795</v>
      </c>
      <c r="DN67" s="4" t="s">
        <v>42336</v>
      </c>
      <c r="DO67" s="17"/>
      <c r="DP67" s="39">
        <v>0</v>
      </c>
      <c r="DQ67" s="39">
        <v>-52101182</v>
      </c>
      <c r="DR67" s="39">
        <v>-52101182</v>
      </c>
      <c r="DS67" s="4" t="s">
        <v>42337</v>
      </c>
      <c r="DT67" s="17"/>
      <c r="DU67" s="39">
        <v>0</v>
      </c>
      <c r="DV67" s="39">
        <v>0</v>
      </c>
      <c r="DW67" s="39">
        <v>0</v>
      </c>
      <c r="DX67" s="4" t="s">
        <v>42338</v>
      </c>
      <c r="DY67" s="17"/>
      <c r="DZ67" s="39">
        <v>0</v>
      </c>
      <c r="EA67" s="39">
        <v>0</v>
      </c>
      <c r="EB67" s="39">
        <v>0</v>
      </c>
      <c r="EC67" s="4" t="s">
        <v>42339</v>
      </c>
      <c r="ED67" s="17"/>
      <c r="EE67" s="39">
        <v>0</v>
      </c>
      <c r="EF67" s="39">
        <v>-1014526</v>
      </c>
      <c r="EG67" s="39">
        <v>-1014526</v>
      </c>
      <c r="EH67" s="4" t="s">
        <v>42340</v>
      </c>
      <c r="EI67" s="56"/>
      <c r="EJ67" s="56">
        <v>0</v>
      </c>
      <c r="EK67" s="56">
        <v>-170824849</v>
      </c>
      <c r="EL67" s="56">
        <v>-170824849</v>
      </c>
      <c r="EM67" s="4" t="s">
        <v>42341</v>
      </c>
      <c r="EN67" s="17"/>
      <c r="EO67" s="39">
        <v>0</v>
      </c>
      <c r="EP67" s="39">
        <v>613</v>
      </c>
      <c r="EQ67" s="39">
        <v>613</v>
      </c>
      <c r="ER67" s="4" t="s">
        <v>42342</v>
      </c>
      <c r="ET67" s="1">
        <v>0</v>
      </c>
      <c r="EU67" s="1">
        <v>0</v>
      </c>
      <c r="EV67" s="1">
        <v>0</v>
      </c>
      <c r="EW67" s="1" t="s">
        <v>42343</v>
      </c>
      <c r="EY67" s="1">
        <v>0</v>
      </c>
      <c r="EZ67" s="1">
        <v>0</v>
      </c>
      <c r="FA67" s="1">
        <v>0</v>
      </c>
      <c r="FB67" s="1" t="s">
        <v>42344</v>
      </c>
      <c r="FD67" s="1">
        <v>0</v>
      </c>
      <c r="FE67" s="1">
        <v>-122144</v>
      </c>
      <c r="FF67" s="1">
        <v>-122144</v>
      </c>
      <c r="FH67" s="1">
        <v>0</v>
      </c>
      <c r="FI67" s="1">
        <v>-1795984341</v>
      </c>
      <c r="FJ67" s="1">
        <v>-1795984341</v>
      </c>
      <c r="FL67" s="1">
        <v>0</v>
      </c>
      <c r="FM67" s="1">
        <v>-1795984341</v>
      </c>
      <c r="FN67" s="1">
        <v>-1795984341</v>
      </c>
      <c r="FP67" s="1">
        <v>0</v>
      </c>
      <c r="FQ67" s="1">
        <v>0</v>
      </c>
      <c r="FR67" s="1">
        <v>0</v>
      </c>
    </row>
    <row r="68" spans="1:174">
      <c r="A68" s="3">
        <v>69515000</v>
      </c>
      <c r="B68" s="42" t="s">
        <v>24398</v>
      </c>
      <c r="C68" s="1" t="s">
        <v>24399</v>
      </c>
      <c r="D68" s="68">
        <v>0</v>
      </c>
      <c r="E68" s="68">
        <v>0</v>
      </c>
      <c r="F68" s="68">
        <v>0</v>
      </c>
      <c r="G68" s="4"/>
      <c r="I68" s="5"/>
      <c r="M68" s="1" t="s">
        <v>66135</v>
      </c>
      <c r="N68" s="17" t="s">
        <v>26217</v>
      </c>
      <c r="O68" s="39">
        <v>0</v>
      </c>
      <c r="P68" s="39">
        <v>0</v>
      </c>
      <c r="Q68" s="39">
        <v>0</v>
      </c>
      <c r="R68" s="4" t="s">
        <v>66136</v>
      </c>
      <c r="S68" s="17" t="s">
        <v>26218</v>
      </c>
      <c r="T68" s="39">
        <v>0</v>
      </c>
      <c r="U68" s="39">
        <v>0</v>
      </c>
      <c r="V68" s="39">
        <v>0</v>
      </c>
      <c r="W68" s="4" t="s">
        <v>66137</v>
      </c>
      <c r="X68" s="17" t="s">
        <v>26219</v>
      </c>
      <c r="Y68" s="39">
        <v>0</v>
      </c>
      <c r="Z68" s="39">
        <v>0</v>
      </c>
      <c r="AA68" s="39">
        <v>0</v>
      </c>
      <c r="AB68" s="4" t="s">
        <v>66138</v>
      </c>
      <c r="AC68" s="17" t="s">
        <v>26220</v>
      </c>
      <c r="AD68" s="39">
        <v>0</v>
      </c>
      <c r="AE68" s="39">
        <v>0</v>
      </c>
      <c r="AF68" s="39">
        <v>0</v>
      </c>
      <c r="AG68" s="4" t="s">
        <v>66139</v>
      </c>
      <c r="AH68" s="17" t="s">
        <v>26221</v>
      </c>
      <c r="AI68" s="39">
        <v>0</v>
      </c>
      <c r="AJ68" s="39">
        <v>0</v>
      </c>
      <c r="AK68" s="39">
        <v>0</v>
      </c>
      <c r="AL68" s="4" t="s">
        <v>66140</v>
      </c>
      <c r="AM68" s="17" t="s">
        <v>26222</v>
      </c>
      <c r="AN68" s="39">
        <v>0</v>
      </c>
      <c r="AO68" s="39">
        <v>0</v>
      </c>
      <c r="AP68" s="39">
        <v>0</v>
      </c>
      <c r="AQ68" s="4" t="s">
        <v>66141</v>
      </c>
      <c r="AR68" s="17" t="s">
        <v>26223</v>
      </c>
      <c r="AS68" s="39">
        <v>0</v>
      </c>
      <c r="AT68" s="39">
        <v>0</v>
      </c>
      <c r="AU68" s="39">
        <v>0</v>
      </c>
      <c r="AV68" s="4" t="s">
        <v>66142</v>
      </c>
      <c r="AW68" s="17" t="s">
        <v>26224</v>
      </c>
      <c r="AX68" s="39">
        <v>0</v>
      </c>
      <c r="AY68" s="39">
        <v>0</v>
      </c>
      <c r="AZ68" s="39">
        <v>0</v>
      </c>
      <c r="BA68" s="4" t="s">
        <v>66143</v>
      </c>
      <c r="BB68" s="17" t="s">
        <v>26225</v>
      </c>
      <c r="BC68" s="39">
        <v>0</v>
      </c>
      <c r="BD68" s="39">
        <v>0</v>
      </c>
      <c r="BE68" s="39">
        <v>0</v>
      </c>
      <c r="BF68" s="4" t="s">
        <v>66144</v>
      </c>
      <c r="BG68" s="17" t="s">
        <v>26226</v>
      </c>
      <c r="BH68" s="39">
        <v>0</v>
      </c>
      <c r="BI68" s="39">
        <v>0</v>
      </c>
      <c r="BJ68" s="39">
        <v>0</v>
      </c>
      <c r="BK68" s="4" t="s">
        <v>66145</v>
      </c>
      <c r="BL68" s="17" t="s">
        <v>26227</v>
      </c>
      <c r="BM68" s="39">
        <v>0</v>
      </c>
      <c r="BN68" s="39">
        <v>0</v>
      </c>
      <c r="BO68" s="39">
        <v>0</v>
      </c>
      <c r="BP68" s="4" t="s">
        <v>66146</v>
      </c>
      <c r="BQ68" s="17" t="s">
        <v>26228</v>
      </c>
      <c r="BR68" s="39">
        <v>0</v>
      </c>
      <c r="BS68" s="39">
        <v>0</v>
      </c>
      <c r="BT68" s="39">
        <v>0</v>
      </c>
      <c r="BU68" s="4" t="s">
        <v>66147</v>
      </c>
      <c r="BV68" s="17" t="s">
        <v>26229</v>
      </c>
      <c r="BW68" s="39">
        <v>0</v>
      </c>
      <c r="BX68" s="39">
        <v>0</v>
      </c>
      <c r="BY68" s="39">
        <v>0</v>
      </c>
      <c r="BZ68" s="4" t="s">
        <v>66148</v>
      </c>
      <c r="CA68" s="17" t="s">
        <v>26230</v>
      </c>
      <c r="CB68" s="39">
        <v>0</v>
      </c>
      <c r="CC68" s="39">
        <v>0</v>
      </c>
      <c r="CD68" s="39">
        <v>0</v>
      </c>
      <c r="CE68" s="4" t="s">
        <v>66149</v>
      </c>
      <c r="CF68" s="17" t="s">
        <v>26231</v>
      </c>
      <c r="CG68" s="39">
        <v>0</v>
      </c>
      <c r="CH68" s="39">
        <v>0</v>
      </c>
      <c r="CI68" s="39">
        <v>0</v>
      </c>
      <c r="CJ68" s="4" t="s">
        <v>66150</v>
      </c>
      <c r="CK68" s="17" t="s">
        <v>26232</v>
      </c>
      <c r="CL68" s="39">
        <v>0</v>
      </c>
      <c r="CM68" s="39">
        <v>0</v>
      </c>
      <c r="CN68" s="39">
        <v>0</v>
      </c>
      <c r="CO68" s="4" t="s">
        <v>66151</v>
      </c>
      <c r="CP68" s="17" t="s">
        <v>26233</v>
      </c>
      <c r="CQ68" s="39">
        <v>0</v>
      </c>
      <c r="CR68" s="39">
        <v>0</v>
      </c>
      <c r="CS68" s="39">
        <v>0</v>
      </c>
      <c r="CT68" s="4" t="s">
        <v>66152</v>
      </c>
      <c r="CU68" s="17" t="s">
        <v>26234</v>
      </c>
      <c r="CV68" s="39">
        <v>0</v>
      </c>
      <c r="CW68" s="39">
        <v>0</v>
      </c>
      <c r="CX68" s="39">
        <v>0</v>
      </c>
      <c r="CY68" s="4" t="s">
        <v>66153</v>
      </c>
      <c r="CZ68" s="17" t="s">
        <v>26235</v>
      </c>
      <c r="DA68" s="39">
        <v>0</v>
      </c>
      <c r="DB68" s="39">
        <v>0</v>
      </c>
      <c r="DC68" s="39">
        <v>0</v>
      </c>
      <c r="DD68" s="39" t="s">
        <v>66154</v>
      </c>
      <c r="DE68" s="39" t="s">
        <v>26236</v>
      </c>
      <c r="DF68" s="39">
        <v>0</v>
      </c>
      <c r="DG68" s="39">
        <v>0</v>
      </c>
      <c r="DH68" s="39">
        <v>0</v>
      </c>
      <c r="DI68" s="4" t="s">
        <v>66155</v>
      </c>
      <c r="DJ68" s="17" t="s">
        <v>26237</v>
      </c>
      <c r="DK68" s="39">
        <v>0</v>
      </c>
      <c r="DL68" s="39">
        <v>0</v>
      </c>
      <c r="DM68" s="39">
        <v>0</v>
      </c>
      <c r="DN68" s="4" t="s">
        <v>66156</v>
      </c>
      <c r="DO68" s="17" t="s">
        <v>26238</v>
      </c>
      <c r="DP68" s="39">
        <v>0</v>
      </c>
      <c r="DQ68" s="39">
        <v>0</v>
      </c>
      <c r="DR68" s="39">
        <v>0</v>
      </c>
      <c r="DS68" s="4" t="s">
        <v>66157</v>
      </c>
      <c r="DT68" s="17" t="s">
        <v>26239</v>
      </c>
      <c r="DU68" s="39">
        <v>0</v>
      </c>
      <c r="DV68" s="39">
        <v>0</v>
      </c>
      <c r="DW68" s="39">
        <v>0</v>
      </c>
      <c r="DX68" s="4" t="s">
        <v>66158</v>
      </c>
      <c r="DY68" s="17" t="s">
        <v>26240</v>
      </c>
      <c r="DZ68" s="39">
        <v>0</v>
      </c>
      <c r="EA68" s="39">
        <v>0</v>
      </c>
      <c r="EB68" s="39">
        <v>0</v>
      </c>
      <c r="EC68" s="4" t="s">
        <v>66159</v>
      </c>
      <c r="ED68" s="17" t="s">
        <v>26241</v>
      </c>
      <c r="EE68" s="39">
        <v>0</v>
      </c>
      <c r="EF68" s="39">
        <v>0</v>
      </c>
      <c r="EG68" s="39">
        <v>0</v>
      </c>
      <c r="EH68" s="4" t="s">
        <v>66160</v>
      </c>
      <c r="EI68" s="56" t="s">
        <v>26242</v>
      </c>
      <c r="EJ68" s="56">
        <v>0</v>
      </c>
      <c r="EK68" s="56">
        <v>0</v>
      </c>
      <c r="EL68" s="56">
        <v>0</v>
      </c>
      <c r="EM68" s="4" t="s">
        <v>66161</v>
      </c>
      <c r="EN68" s="17" t="s">
        <v>26243</v>
      </c>
      <c r="EO68" s="39">
        <v>0</v>
      </c>
      <c r="EP68" s="39">
        <v>0</v>
      </c>
      <c r="EQ68" s="39">
        <v>0</v>
      </c>
      <c r="ER68" s="4" t="s">
        <v>66162</v>
      </c>
      <c r="ES68" s="1" t="s">
        <v>26244</v>
      </c>
      <c r="ET68" s="1">
        <v>0</v>
      </c>
      <c r="EU68" s="1">
        <v>0</v>
      </c>
      <c r="EV68" s="1">
        <v>0</v>
      </c>
      <c r="EW68" s="1" t="s">
        <v>66163</v>
      </c>
      <c r="EX68" s="1" t="s">
        <v>26245</v>
      </c>
      <c r="EY68" s="1">
        <v>0</v>
      </c>
      <c r="EZ68" s="1">
        <v>0</v>
      </c>
      <c r="FA68" s="1">
        <v>0</v>
      </c>
      <c r="FB68" s="1" t="s">
        <v>66164</v>
      </c>
      <c r="FC68" s="1" t="s">
        <v>26246</v>
      </c>
      <c r="FD68" s="1">
        <v>0</v>
      </c>
      <c r="FE68" s="1">
        <v>0</v>
      </c>
      <c r="FF68" s="1">
        <v>0</v>
      </c>
      <c r="FH68" s="1">
        <v>0</v>
      </c>
      <c r="FI68" s="1">
        <v>0</v>
      </c>
      <c r="FJ68" s="1">
        <v>0</v>
      </c>
      <c r="FL68" s="1">
        <v>0</v>
      </c>
      <c r="FM68" s="1">
        <v>0</v>
      </c>
      <c r="FN68" s="1">
        <v>0</v>
      </c>
      <c r="FP68" s="1">
        <v>0</v>
      </c>
      <c r="FQ68" s="1">
        <v>0</v>
      </c>
      <c r="FR68" s="1">
        <v>0</v>
      </c>
    </row>
    <row r="69" spans="1:174">
      <c r="A69" s="3">
        <v>69515001</v>
      </c>
      <c r="B69" s="42" t="s">
        <v>24398</v>
      </c>
      <c r="C69" s="1" t="s">
        <v>24400</v>
      </c>
      <c r="D69" s="68">
        <v>9011739</v>
      </c>
      <c r="E69" s="68">
        <v>146831583</v>
      </c>
      <c r="F69" s="68">
        <v>155843322</v>
      </c>
      <c r="G69" s="4"/>
      <c r="I69" s="5"/>
      <c r="M69" s="1" t="s">
        <v>66165</v>
      </c>
      <c r="N69" s="17" t="s">
        <v>26247</v>
      </c>
      <c r="O69" s="39">
        <v>927843</v>
      </c>
      <c r="P69" s="39">
        <v>8842051</v>
      </c>
      <c r="Q69" s="39">
        <v>9769894</v>
      </c>
      <c r="R69" s="4" t="s">
        <v>66166</v>
      </c>
      <c r="S69" s="17" t="s">
        <v>26248</v>
      </c>
      <c r="T69" s="39">
        <v>658618</v>
      </c>
      <c r="U69" s="39">
        <v>9418010</v>
      </c>
      <c r="V69" s="39">
        <v>10076628</v>
      </c>
      <c r="W69" s="4" t="s">
        <v>66167</v>
      </c>
      <c r="X69" s="17" t="s">
        <v>26249</v>
      </c>
      <c r="Y69" s="39">
        <v>31838</v>
      </c>
      <c r="Z69" s="39">
        <v>5444725</v>
      </c>
      <c r="AA69" s="39">
        <v>5476563</v>
      </c>
      <c r="AB69" s="4" t="s">
        <v>66168</v>
      </c>
      <c r="AC69" s="17" t="s">
        <v>26250</v>
      </c>
      <c r="AD69" s="39">
        <v>523509</v>
      </c>
      <c r="AE69" s="39">
        <v>6657989</v>
      </c>
      <c r="AF69" s="39">
        <v>7181498</v>
      </c>
      <c r="AG69" s="4" t="s">
        <v>66169</v>
      </c>
      <c r="AH69" s="17" t="s">
        <v>26251</v>
      </c>
      <c r="AI69" s="39">
        <v>83000</v>
      </c>
      <c r="AJ69" s="39">
        <v>3098840</v>
      </c>
      <c r="AK69" s="39">
        <v>3181840</v>
      </c>
      <c r="AL69" s="4" t="s">
        <v>66170</v>
      </c>
      <c r="AM69" s="17" t="s">
        <v>26252</v>
      </c>
      <c r="AN69" s="39">
        <v>114393</v>
      </c>
      <c r="AO69" s="39">
        <v>3148203</v>
      </c>
      <c r="AP69" s="39">
        <v>3262596</v>
      </c>
      <c r="AQ69" s="4" t="s">
        <v>66171</v>
      </c>
      <c r="AR69" s="17" t="s">
        <v>26253</v>
      </c>
      <c r="AS69" s="39">
        <v>85660</v>
      </c>
      <c r="AT69" s="39">
        <v>4183995</v>
      </c>
      <c r="AU69" s="39">
        <v>4269655</v>
      </c>
      <c r="AV69" s="4" t="s">
        <v>66172</v>
      </c>
      <c r="AW69" s="17" t="s">
        <v>26254</v>
      </c>
      <c r="AX69" s="39">
        <v>-5652</v>
      </c>
      <c r="AY69" s="39">
        <v>1835920</v>
      </c>
      <c r="AZ69" s="39">
        <v>1830268</v>
      </c>
      <c r="BA69" s="4" t="s">
        <v>66173</v>
      </c>
      <c r="BB69" s="17" t="s">
        <v>26255</v>
      </c>
      <c r="BC69" s="39">
        <v>105866</v>
      </c>
      <c r="BD69" s="39">
        <v>3022753</v>
      </c>
      <c r="BE69" s="39">
        <v>3128619</v>
      </c>
      <c r="BF69" s="4" t="s">
        <v>66174</v>
      </c>
      <c r="BG69" s="17" t="s">
        <v>26256</v>
      </c>
      <c r="BH69" s="39">
        <v>1285567</v>
      </c>
      <c r="BI69" s="39">
        <v>18188014</v>
      </c>
      <c r="BJ69" s="39">
        <v>19473581</v>
      </c>
      <c r="BK69" s="4" t="s">
        <v>66175</v>
      </c>
      <c r="BL69" s="17" t="s">
        <v>26257</v>
      </c>
      <c r="BM69" s="39">
        <v>1759120</v>
      </c>
      <c r="BN69" s="39">
        <v>19978306</v>
      </c>
      <c r="BO69" s="39">
        <v>21737426</v>
      </c>
      <c r="BP69" s="4" t="s">
        <v>66176</v>
      </c>
      <c r="BQ69" s="17" t="s">
        <v>26258</v>
      </c>
      <c r="BR69" s="39">
        <v>857177</v>
      </c>
      <c r="BS69" s="39">
        <v>18775792</v>
      </c>
      <c r="BT69" s="39">
        <v>19632969</v>
      </c>
      <c r="BU69" s="4" t="s">
        <v>66177</v>
      </c>
      <c r="BV69" s="17" t="s">
        <v>26259</v>
      </c>
      <c r="BW69" s="39">
        <v>12361</v>
      </c>
      <c r="BX69" s="39">
        <v>226919</v>
      </c>
      <c r="BY69" s="39">
        <v>239280</v>
      </c>
      <c r="BZ69" s="4" t="s">
        <v>66178</v>
      </c>
      <c r="CA69" s="17" t="s">
        <v>26260</v>
      </c>
      <c r="CB69" s="39">
        <v>215839</v>
      </c>
      <c r="CC69" s="39">
        <v>10048385</v>
      </c>
      <c r="CD69" s="39">
        <v>10264224</v>
      </c>
      <c r="CE69" s="4" t="s">
        <v>66179</v>
      </c>
      <c r="CF69" s="17" t="s">
        <v>26261</v>
      </c>
      <c r="CG69" s="39">
        <v>1299054</v>
      </c>
      <c r="CH69" s="39">
        <v>6946757</v>
      </c>
      <c r="CI69" s="39">
        <v>8245811</v>
      </c>
      <c r="CJ69" s="4" t="s">
        <v>66180</v>
      </c>
      <c r="CK69" s="17" t="s">
        <v>26262</v>
      </c>
      <c r="CL69" s="39">
        <v>52016</v>
      </c>
      <c r="CM69" s="39">
        <v>3128079</v>
      </c>
      <c r="CN69" s="39">
        <v>3180095</v>
      </c>
      <c r="CO69" s="4" t="s">
        <v>66181</v>
      </c>
      <c r="CP69" s="17" t="s">
        <v>26263</v>
      </c>
      <c r="CQ69" s="39">
        <v>-5504</v>
      </c>
      <c r="CR69" s="39">
        <v>181420</v>
      </c>
      <c r="CS69" s="39">
        <v>175916</v>
      </c>
      <c r="CT69" s="4" t="s">
        <v>66182</v>
      </c>
      <c r="CU69" s="17" t="s">
        <v>26264</v>
      </c>
      <c r="CV69" s="39">
        <v>-100231</v>
      </c>
      <c r="CW69" s="39">
        <v>5631429</v>
      </c>
      <c r="CX69" s="39">
        <v>5531198</v>
      </c>
      <c r="CY69" s="4" t="s">
        <v>66183</v>
      </c>
      <c r="CZ69" s="17" t="s">
        <v>26265</v>
      </c>
      <c r="DA69" s="39">
        <v>129303</v>
      </c>
      <c r="DB69" s="39">
        <v>2143568</v>
      </c>
      <c r="DC69" s="39">
        <v>2272871</v>
      </c>
      <c r="DD69" s="39" t="s">
        <v>66184</v>
      </c>
      <c r="DE69" s="39" t="s">
        <v>26266</v>
      </c>
      <c r="DF69" s="39">
        <v>0</v>
      </c>
      <c r="DG69" s="39">
        <v>0</v>
      </c>
      <c r="DH69" s="39">
        <v>0</v>
      </c>
      <c r="DI69" s="4" t="s">
        <v>66185</v>
      </c>
      <c r="DJ69" s="17" t="s">
        <v>26267</v>
      </c>
      <c r="DK69" s="39">
        <v>699565</v>
      </c>
      <c r="DL69" s="39">
        <v>381784</v>
      </c>
      <c r="DM69" s="39">
        <v>1081349</v>
      </c>
      <c r="DN69" s="4" t="s">
        <v>66186</v>
      </c>
      <c r="DO69" s="17" t="s">
        <v>26268</v>
      </c>
      <c r="DP69" s="39">
        <v>54484</v>
      </c>
      <c r="DQ69" s="39">
        <v>8243274</v>
      </c>
      <c r="DR69" s="39">
        <v>8297758</v>
      </c>
      <c r="DS69" s="4" t="s">
        <v>66187</v>
      </c>
      <c r="DT69" s="17" t="s">
        <v>26269</v>
      </c>
      <c r="DU69" s="39">
        <v>0</v>
      </c>
      <c r="DV69" s="39">
        <v>0</v>
      </c>
      <c r="DW69" s="39">
        <v>0</v>
      </c>
      <c r="DX69" s="4" t="s">
        <v>66188</v>
      </c>
      <c r="DY69" s="17" t="s">
        <v>26270</v>
      </c>
      <c r="DZ69" s="39">
        <v>0</v>
      </c>
      <c r="EA69" s="39">
        <v>0</v>
      </c>
      <c r="EB69" s="39">
        <v>0</v>
      </c>
      <c r="EC69" s="4" t="s">
        <v>66189</v>
      </c>
      <c r="ED69" s="17" t="s">
        <v>26271</v>
      </c>
      <c r="EE69" s="39">
        <v>3554</v>
      </c>
      <c r="EF69" s="39">
        <v>447837</v>
      </c>
      <c r="EG69" s="39">
        <v>451391</v>
      </c>
      <c r="EH69" s="4" t="s">
        <v>66190</v>
      </c>
      <c r="EI69" s="56" t="s">
        <v>26272</v>
      </c>
      <c r="EJ69" s="56">
        <v>224359</v>
      </c>
      <c r="EK69" s="56">
        <v>6857533</v>
      </c>
      <c r="EL69" s="56">
        <v>7081892</v>
      </c>
      <c r="EM69" s="4" t="s">
        <v>66191</v>
      </c>
      <c r="EN69" s="17" t="s">
        <v>26273</v>
      </c>
      <c r="EO69" s="39">
        <v>0</v>
      </c>
      <c r="EP69" s="39">
        <v>0</v>
      </c>
      <c r="EQ69" s="39">
        <v>0</v>
      </c>
      <c r="ER69" s="4" t="s">
        <v>66192</v>
      </c>
      <c r="ES69" s="1" t="s">
        <v>26274</v>
      </c>
      <c r="ET69" s="1">
        <v>0</v>
      </c>
      <c r="EU69" s="1">
        <v>0</v>
      </c>
      <c r="EV69" s="1">
        <v>0</v>
      </c>
      <c r="EW69" s="1" t="s">
        <v>66193</v>
      </c>
      <c r="EX69" s="1" t="s">
        <v>26275</v>
      </c>
      <c r="EY69" s="1">
        <v>0</v>
      </c>
      <c r="EZ69" s="1">
        <v>0</v>
      </c>
      <c r="FA69" s="1">
        <v>0</v>
      </c>
      <c r="FB69" s="1" t="s">
        <v>66194</v>
      </c>
      <c r="FC69" s="1" t="s">
        <v>26276</v>
      </c>
      <c r="FD69" s="1">
        <v>0</v>
      </c>
      <c r="FE69" s="1">
        <v>0</v>
      </c>
      <c r="FF69" s="1">
        <v>0</v>
      </c>
      <c r="FH69" s="1">
        <v>9011739</v>
      </c>
      <c r="FI69" s="1">
        <v>146831583</v>
      </c>
      <c r="FJ69" s="1">
        <v>155843322</v>
      </c>
      <c r="FL69" s="1">
        <v>9011739</v>
      </c>
      <c r="FM69" s="1">
        <v>146831583</v>
      </c>
      <c r="FN69" s="1">
        <v>155843322</v>
      </c>
      <c r="FP69" s="1">
        <v>0</v>
      </c>
      <c r="FQ69" s="1">
        <v>0</v>
      </c>
      <c r="FR69" s="1">
        <v>0</v>
      </c>
    </row>
    <row r="70" spans="1:174">
      <c r="A70" s="3">
        <v>69515002</v>
      </c>
      <c r="B70" s="42" t="s">
        <v>24398</v>
      </c>
      <c r="C70" s="1" t="s">
        <v>24401</v>
      </c>
      <c r="D70" s="68">
        <v>5261043</v>
      </c>
      <c r="E70" s="68">
        <v>42939542</v>
      </c>
      <c r="F70" s="68">
        <v>48200585</v>
      </c>
      <c r="G70" s="4"/>
      <c r="I70" s="5"/>
      <c r="M70" s="1" t="s">
        <v>66195</v>
      </c>
      <c r="N70" s="17" t="s">
        <v>26277</v>
      </c>
      <c r="O70" s="39">
        <v>-1388611</v>
      </c>
      <c r="P70" s="39">
        <v>13243534</v>
      </c>
      <c r="Q70" s="39">
        <v>11854923</v>
      </c>
      <c r="R70" s="4" t="s">
        <v>66196</v>
      </c>
      <c r="S70" s="17" t="s">
        <v>26278</v>
      </c>
      <c r="T70" s="39">
        <v>368703</v>
      </c>
      <c r="U70" s="39">
        <v>1795218</v>
      </c>
      <c r="V70" s="39">
        <v>2163921</v>
      </c>
      <c r="W70" s="4" t="s">
        <v>66197</v>
      </c>
      <c r="X70" s="17" t="s">
        <v>26279</v>
      </c>
      <c r="Y70" s="39">
        <v>260432</v>
      </c>
      <c r="Z70" s="39">
        <v>1046210</v>
      </c>
      <c r="AA70" s="39">
        <v>1306642</v>
      </c>
      <c r="AB70" s="4" t="s">
        <v>66198</v>
      </c>
      <c r="AC70" s="17" t="s">
        <v>26280</v>
      </c>
      <c r="AD70" s="39">
        <v>676792</v>
      </c>
      <c r="AE70" s="39">
        <v>1494672</v>
      </c>
      <c r="AF70" s="39">
        <v>2171464</v>
      </c>
      <c r="AG70" s="4" t="s">
        <v>66199</v>
      </c>
      <c r="AH70" s="17" t="s">
        <v>26281</v>
      </c>
      <c r="AI70" s="39">
        <v>102358</v>
      </c>
      <c r="AJ70" s="39">
        <v>1133157</v>
      </c>
      <c r="AK70" s="39">
        <v>1235515</v>
      </c>
      <c r="AL70" s="4" t="s">
        <v>66200</v>
      </c>
      <c r="AM70" s="17" t="s">
        <v>26282</v>
      </c>
      <c r="AN70" s="39">
        <v>-34231</v>
      </c>
      <c r="AO70" s="39">
        <v>213048</v>
      </c>
      <c r="AP70" s="39">
        <v>178817</v>
      </c>
      <c r="AQ70" s="4" t="s">
        <v>66201</v>
      </c>
      <c r="AR70" s="17" t="s">
        <v>26283</v>
      </c>
      <c r="AS70" s="39">
        <v>5249</v>
      </c>
      <c r="AT70" s="39">
        <v>776453</v>
      </c>
      <c r="AU70" s="39">
        <v>781702</v>
      </c>
      <c r="AV70" s="4" t="s">
        <v>66202</v>
      </c>
      <c r="AW70" s="17" t="s">
        <v>26284</v>
      </c>
      <c r="AX70" s="39">
        <v>-4710</v>
      </c>
      <c r="AY70" s="39">
        <v>80937</v>
      </c>
      <c r="AZ70" s="39">
        <v>76227</v>
      </c>
      <c r="BA70" s="4" t="s">
        <v>66203</v>
      </c>
      <c r="BB70" s="17" t="s">
        <v>26285</v>
      </c>
      <c r="BC70" s="39">
        <v>11702</v>
      </c>
      <c r="BD70" s="39">
        <v>173268</v>
      </c>
      <c r="BE70" s="39">
        <v>184970</v>
      </c>
      <c r="BF70" s="4" t="s">
        <v>66204</v>
      </c>
      <c r="BG70" s="17" t="s">
        <v>26286</v>
      </c>
      <c r="BH70" s="39">
        <v>5428382</v>
      </c>
      <c r="BI70" s="39">
        <v>1662734</v>
      </c>
      <c r="BJ70" s="39">
        <v>7091116</v>
      </c>
      <c r="BK70" s="4" t="s">
        <v>66205</v>
      </c>
      <c r="BL70" s="17" t="s">
        <v>26287</v>
      </c>
      <c r="BM70" s="39">
        <v>-27502</v>
      </c>
      <c r="BN70" s="39">
        <v>2301921</v>
      </c>
      <c r="BO70" s="39">
        <v>2274419</v>
      </c>
      <c r="BP70" s="4" t="s">
        <v>66206</v>
      </c>
      <c r="BQ70" s="17" t="s">
        <v>26288</v>
      </c>
      <c r="BR70" s="39">
        <v>-19292</v>
      </c>
      <c r="BS70" s="39">
        <v>513124</v>
      </c>
      <c r="BT70" s="39">
        <v>493832</v>
      </c>
      <c r="BU70" s="4" t="s">
        <v>66207</v>
      </c>
      <c r="BV70" s="17" t="s">
        <v>26289</v>
      </c>
      <c r="BW70" s="39">
        <v>-9997</v>
      </c>
      <c r="BX70" s="39">
        <v>126517</v>
      </c>
      <c r="BY70" s="39">
        <v>116520</v>
      </c>
      <c r="BZ70" s="4" t="s">
        <v>66208</v>
      </c>
      <c r="CA70" s="17" t="s">
        <v>26290</v>
      </c>
      <c r="CB70" s="39">
        <v>7849</v>
      </c>
      <c r="CC70" s="39">
        <v>1435825</v>
      </c>
      <c r="CD70" s="39">
        <v>1443674</v>
      </c>
      <c r="CE70" s="4" t="s">
        <v>66209</v>
      </c>
      <c r="CF70" s="17" t="s">
        <v>26291</v>
      </c>
      <c r="CG70" s="39">
        <v>7094</v>
      </c>
      <c r="CH70" s="39">
        <v>812895</v>
      </c>
      <c r="CI70" s="39">
        <v>819989</v>
      </c>
      <c r="CJ70" s="4" t="s">
        <v>66210</v>
      </c>
      <c r="CK70" s="17" t="s">
        <v>26292</v>
      </c>
      <c r="CL70" s="39">
        <v>4350</v>
      </c>
      <c r="CM70" s="39">
        <v>83559</v>
      </c>
      <c r="CN70" s="39">
        <v>87909</v>
      </c>
      <c r="CO70" s="4" t="s">
        <v>66211</v>
      </c>
      <c r="CP70" s="17" t="s">
        <v>26293</v>
      </c>
      <c r="CQ70" s="39">
        <v>-1932</v>
      </c>
      <c r="CR70" s="39">
        <v>23646</v>
      </c>
      <c r="CS70" s="39">
        <v>21714</v>
      </c>
      <c r="CT70" s="4" t="s">
        <v>66212</v>
      </c>
      <c r="CU70" s="17" t="s">
        <v>26294</v>
      </c>
      <c r="CV70" s="39">
        <v>242626</v>
      </c>
      <c r="CW70" s="39">
        <v>1341178</v>
      </c>
      <c r="CX70" s="39">
        <v>1583804</v>
      </c>
      <c r="CY70" s="4" t="s">
        <v>66213</v>
      </c>
      <c r="CZ70" s="17" t="s">
        <v>26295</v>
      </c>
      <c r="DA70" s="39">
        <v>-18547</v>
      </c>
      <c r="DB70" s="39">
        <v>561935</v>
      </c>
      <c r="DC70" s="39">
        <v>543388</v>
      </c>
      <c r="DD70" s="39" t="s">
        <v>66214</v>
      </c>
      <c r="DE70" s="39" t="s">
        <v>26296</v>
      </c>
      <c r="DF70" s="39">
        <v>0</v>
      </c>
      <c r="DG70" s="39">
        <v>0</v>
      </c>
      <c r="DH70" s="39">
        <v>0</v>
      </c>
      <c r="DI70" s="4" t="s">
        <v>66215</v>
      </c>
      <c r="DJ70" s="17" t="s">
        <v>26297</v>
      </c>
      <c r="DK70" s="39">
        <v>-2244</v>
      </c>
      <c r="DL70" s="39">
        <v>5724</v>
      </c>
      <c r="DM70" s="39">
        <v>3480</v>
      </c>
      <c r="DN70" s="4" t="s">
        <v>66216</v>
      </c>
      <c r="DO70" s="17" t="s">
        <v>26298</v>
      </c>
      <c r="DP70" s="39">
        <v>-341374</v>
      </c>
      <c r="DQ70" s="39">
        <v>13829055</v>
      </c>
      <c r="DR70" s="39">
        <v>13487681</v>
      </c>
      <c r="DS70" s="4" t="s">
        <v>66217</v>
      </c>
      <c r="DT70" s="17" t="s">
        <v>26299</v>
      </c>
      <c r="DU70" s="39">
        <v>0</v>
      </c>
      <c r="DV70" s="39">
        <v>0</v>
      </c>
      <c r="DW70" s="39">
        <v>0</v>
      </c>
      <c r="DX70" s="4" t="s">
        <v>66218</v>
      </c>
      <c r="DY70" s="17" t="s">
        <v>26300</v>
      </c>
      <c r="DZ70" s="39">
        <v>0</v>
      </c>
      <c r="EA70" s="39">
        <v>0</v>
      </c>
      <c r="EB70" s="39">
        <v>0</v>
      </c>
      <c r="EC70" s="4" t="s">
        <v>66219</v>
      </c>
      <c r="ED70" s="17" t="s">
        <v>26301</v>
      </c>
      <c r="EE70" s="39">
        <v>4111</v>
      </c>
      <c r="EF70" s="39">
        <v>32129</v>
      </c>
      <c r="EG70" s="39">
        <v>36240</v>
      </c>
      <c r="EH70" s="4" t="s">
        <v>66220</v>
      </c>
      <c r="EI70" s="56" t="s">
        <v>26302</v>
      </c>
      <c r="EJ70" s="56">
        <v>-10165</v>
      </c>
      <c r="EK70" s="56">
        <v>252803</v>
      </c>
      <c r="EL70" s="56">
        <v>242638</v>
      </c>
      <c r="EM70" s="4" t="s">
        <v>66221</v>
      </c>
      <c r="EN70" s="17" t="s">
        <v>26303</v>
      </c>
      <c r="EO70" s="39">
        <v>0</v>
      </c>
      <c r="EP70" s="39">
        <v>0</v>
      </c>
      <c r="EQ70" s="39">
        <v>0</v>
      </c>
      <c r="ER70" s="4" t="s">
        <v>66222</v>
      </c>
      <c r="ES70" s="1" t="s">
        <v>26304</v>
      </c>
      <c r="ET70" s="1">
        <v>0</v>
      </c>
      <c r="EU70" s="1">
        <v>0</v>
      </c>
      <c r="EV70" s="1">
        <v>0</v>
      </c>
      <c r="EW70" s="1" t="s">
        <v>66223</v>
      </c>
      <c r="EX70" s="1" t="s">
        <v>26305</v>
      </c>
      <c r="EY70" s="1">
        <v>0</v>
      </c>
      <c r="EZ70" s="1">
        <v>0</v>
      </c>
      <c r="FA70" s="1">
        <v>0</v>
      </c>
      <c r="FB70" s="1" t="s">
        <v>66224</v>
      </c>
      <c r="FC70" s="1" t="s">
        <v>26306</v>
      </c>
      <c r="FD70" s="1">
        <v>0</v>
      </c>
      <c r="FE70" s="1">
        <v>0</v>
      </c>
      <c r="FF70" s="1">
        <v>0</v>
      </c>
      <c r="FH70" s="1">
        <v>5261043</v>
      </c>
      <c r="FI70" s="1">
        <v>42939542</v>
      </c>
      <c r="FJ70" s="1">
        <v>48200585</v>
      </c>
      <c r="FL70" s="1">
        <v>5261043</v>
      </c>
      <c r="FM70" s="1">
        <v>42939542</v>
      </c>
      <c r="FN70" s="1">
        <v>48200585</v>
      </c>
      <c r="FP70" s="1">
        <v>0</v>
      </c>
      <c r="FQ70" s="1">
        <v>0</v>
      </c>
      <c r="FR70" s="1">
        <v>0</v>
      </c>
    </row>
    <row r="71" spans="1:174">
      <c r="A71" s="3">
        <v>69515003</v>
      </c>
      <c r="B71" s="42" t="s">
        <v>24398</v>
      </c>
      <c r="C71" s="1" t="s">
        <v>24402</v>
      </c>
      <c r="D71" s="68">
        <v>12111</v>
      </c>
      <c r="E71" s="68">
        <v>319073</v>
      </c>
      <c r="F71" s="68">
        <v>331184</v>
      </c>
      <c r="G71" s="4"/>
      <c r="I71" s="5"/>
      <c r="M71" s="1" t="s">
        <v>66225</v>
      </c>
      <c r="N71" s="17" t="s">
        <v>26307</v>
      </c>
      <c r="O71" s="39">
        <v>-101761</v>
      </c>
      <c r="P71" s="39">
        <v>319073</v>
      </c>
      <c r="Q71" s="39">
        <v>217312</v>
      </c>
      <c r="R71" s="4" t="s">
        <v>66226</v>
      </c>
      <c r="S71" s="17" t="s">
        <v>26308</v>
      </c>
      <c r="T71" s="39">
        <v>0</v>
      </c>
      <c r="U71" s="39">
        <v>0</v>
      </c>
      <c r="V71" s="39">
        <v>0</v>
      </c>
      <c r="W71" s="4" t="s">
        <v>66227</v>
      </c>
      <c r="X71" s="17" t="s">
        <v>26309</v>
      </c>
      <c r="Y71" s="39">
        <v>0</v>
      </c>
      <c r="Z71" s="39">
        <v>0</v>
      </c>
      <c r="AA71" s="39">
        <v>0</v>
      </c>
      <c r="AB71" s="4" t="s">
        <v>66228</v>
      </c>
      <c r="AC71" s="17" t="s">
        <v>26310</v>
      </c>
      <c r="AD71" s="39">
        <v>0</v>
      </c>
      <c r="AE71" s="39">
        <v>0</v>
      </c>
      <c r="AF71" s="39">
        <v>0</v>
      </c>
      <c r="AG71" s="4" t="s">
        <v>66229</v>
      </c>
      <c r="AH71" s="17" t="s">
        <v>26311</v>
      </c>
      <c r="AI71" s="39">
        <v>0</v>
      </c>
      <c r="AJ71" s="39">
        <v>0</v>
      </c>
      <c r="AK71" s="39">
        <v>0</v>
      </c>
      <c r="AL71" s="4" t="s">
        <v>66230</v>
      </c>
      <c r="AM71" s="17" t="s">
        <v>26312</v>
      </c>
      <c r="AN71" s="39">
        <v>0</v>
      </c>
      <c r="AO71" s="39">
        <v>0</v>
      </c>
      <c r="AP71" s="39">
        <v>0</v>
      </c>
      <c r="AQ71" s="4" t="s">
        <v>66231</v>
      </c>
      <c r="AR71" s="17" t="s">
        <v>26313</v>
      </c>
      <c r="AS71" s="39">
        <v>0</v>
      </c>
      <c r="AT71" s="39">
        <v>0</v>
      </c>
      <c r="AU71" s="39">
        <v>0</v>
      </c>
      <c r="AV71" s="4" t="s">
        <v>66232</v>
      </c>
      <c r="AW71" s="17" t="s">
        <v>26314</v>
      </c>
      <c r="AX71" s="39">
        <v>0</v>
      </c>
      <c r="AY71" s="39">
        <v>0</v>
      </c>
      <c r="AZ71" s="39">
        <v>0</v>
      </c>
      <c r="BA71" s="4" t="s">
        <v>66233</v>
      </c>
      <c r="BB71" s="17" t="s">
        <v>26315</v>
      </c>
      <c r="BC71" s="39">
        <v>0</v>
      </c>
      <c r="BD71" s="39">
        <v>0</v>
      </c>
      <c r="BE71" s="39">
        <v>0</v>
      </c>
      <c r="BF71" s="4" t="s">
        <v>66234</v>
      </c>
      <c r="BG71" s="17" t="s">
        <v>26316</v>
      </c>
      <c r="BH71" s="39">
        <v>113872</v>
      </c>
      <c r="BI71" s="39">
        <v>0</v>
      </c>
      <c r="BJ71" s="39">
        <v>113872</v>
      </c>
      <c r="BK71" s="4" t="s">
        <v>66235</v>
      </c>
      <c r="BL71" s="17" t="s">
        <v>26317</v>
      </c>
      <c r="BM71" s="39">
        <v>0</v>
      </c>
      <c r="BN71" s="39">
        <v>0</v>
      </c>
      <c r="BO71" s="39">
        <v>0</v>
      </c>
      <c r="BP71" s="4" t="s">
        <v>66236</v>
      </c>
      <c r="BQ71" s="17" t="s">
        <v>26318</v>
      </c>
      <c r="BR71" s="39">
        <v>0</v>
      </c>
      <c r="BS71" s="39">
        <v>0</v>
      </c>
      <c r="BT71" s="39">
        <v>0</v>
      </c>
      <c r="BU71" s="4" t="s">
        <v>66237</v>
      </c>
      <c r="BV71" s="17" t="s">
        <v>26319</v>
      </c>
      <c r="BW71" s="39">
        <v>0</v>
      </c>
      <c r="BX71" s="39">
        <v>0</v>
      </c>
      <c r="BY71" s="39">
        <v>0</v>
      </c>
      <c r="BZ71" s="4" t="s">
        <v>66238</v>
      </c>
      <c r="CA71" s="17" t="s">
        <v>26320</v>
      </c>
      <c r="CB71" s="39">
        <v>0</v>
      </c>
      <c r="CC71" s="39">
        <v>0</v>
      </c>
      <c r="CD71" s="39">
        <v>0</v>
      </c>
      <c r="CE71" s="4" t="s">
        <v>66239</v>
      </c>
      <c r="CF71" s="17" t="s">
        <v>26321</v>
      </c>
      <c r="CG71" s="39">
        <v>0</v>
      </c>
      <c r="CH71" s="39">
        <v>0</v>
      </c>
      <c r="CI71" s="39">
        <v>0</v>
      </c>
      <c r="CJ71" s="4" t="s">
        <v>66240</v>
      </c>
      <c r="CK71" s="17" t="s">
        <v>26322</v>
      </c>
      <c r="CL71" s="39">
        <v>0</v>
      </c>
      <c r="CM71" s="39">
        <v>0</v>
      </c>
      <c r="CN71" s="39">
        <v>0</v>
      </c>
      <c r="CO71" s="4" t="s">
        <v>66241</v>
      </c>
      <c r="CP71" s="17" t="s">
        <v>26323</v>
      </c>
      <c r="CQ71" s="39">
        <v>0</v>
      </c>
      <c r="CR71" s="39">
        <v>0</v>
      </c>
      <c r="CS71" s="39">
        <v>0</v>
      </c>
      <c r="CT71" s="4" t="s">
        <v>66242</v>
      </c>
      <c r="CU71" s="17" t="s">
        <v>26324</v>
      </c>
      <c r="CV71" s="39">
        <v>0</v>
      </c>
      <c r="CW71" s="39">
        <v>0</v>
      </c>
      <c r="CX71" s="39">
        <v>0</v>
      </c>
      <c r="CY71" s="4" t="s">
        <v>66243</v>
      </c>
      <c r="CZ71" s="17" t="s">
        <v>26325</v>
      </c>
      <c r="DA71" s="39">
        <v>0</v>
      </c>
      <c r="DB71" s="39">
        <v>0</v>
      </c>
      <c r="DC71" s="39">
        <v>0</v>
      </c>
      <c r="DD71" s="39" t="s">
        <v>66244</v>
      </c>
      <c r="DE71" s="39" t="s">
        <v>26326</v>
      </c>
      <c r="DF71" s="39">
        <v>0</v>
      </c>
      <c r="DG71" s="39">
        <v>0</v>
      </c>
      <c r="DH71" s="39">
        <v>0</v>
      </c>
      <c r="DI71" s="4" t="s">
        <v>66245</v>
      </c>
      <c r="DJ71" s="17" t="s">
        <v>26327</v>
      </c>
      <c r="DK71" s="39">
        <v>0</v>
      </c>
      <c r="DL71" s="39">
        <v>0</v>
      </c>
      <c r="DM71" s="39">
        <v>0</v>
      </c>
      <c r="DN71" s="4" t="s">
        <v>66246</v>
      </c>
      <c r="DO71" s="17" t="s">
        <v>26328</v>
      </c>
      <c r="DP71" s="39">
        <v>0</v>
      </c>
      <c r="DQ71" s="39">
        <v>0</v>
      </c>
      <c r="DR71" s="39">
        <v>0</v>
      </c>
      <c r="DS71" s="4" t="s">
        <v>66247</v>
      </c>
      <c r="DT71" s="17" t="s">
        <v>26329</v>
      </c>
      <c r="DU71" s="39">
        <v>0</v>
      </c>
      <c r="DV71" s="39">
        <v>0</v>
      </c>
      <c r="DW71" s="39">
        <v>0</v>
      </c>
      <c r="DX71" s="4" t="s">
        <v>66248</v>
      </c>
      <c r="DY71" s="17" t="s">
        <v>26330</v>
      </c>
      <c r="DZ71" s="39">
        <v>0</v>
      </c>
      <c r="EA71" s="39">
        <v>0</v>
      </c>
      <c r="EB71" s="39">
        <v>0</v>
      </c>
      <c r="EC71" s="4" t="s">
        <v>66249</v>
      </c>
      <c r="ED71" s="17" t="s">
        <v>26331</v>
      </c>
      <c r="EE71" s="39">
        <v>0</v>
      </c>
      <c r="EF71" s="39">
        <v>0</v>
      </c>
      <c r="EG71" s="39">
        <v>0</v>
      </c>
      <c r="EH71" s="4" t="s">
        <v>66250</v>
      </c>
      <c r="EI71" s="56" t="s">
        <v>26332</v>
      </c>
      <c r="EJ71" s="56">
        <v>0</v>
      </c>
      <c r="EK71" s="56">
        <v>0</v>
      </c>
      <c r="EL71" s="56">
        <v>0</v>
      </c>
      <c r="EM71" s="4" t="s">
        <v>66251</v>
      </c>
      <c r="EN71" s="17" t="s">
        <v>26333</v>
      </c>
      <c r="EO71" s="39">
        <v>0</v>
      </c>
      <c r="EP71" s="39">
        <v>0</v>
      </c>
      <c r="EQ71" s="39">
        <v>0</v>
      </c>
      <c r="ER71" s="4" t="s">
        <v>66252</v>
      </c>
      <c r="ES71" s="1" t="s">
        <v>26334</v>
      </c>
      <c r="ET71" s="1">
        <v>0</v>
      </c>
      <c r="EU71" s="1">
        <v>0</v>
      </c>
      <c r="EV71" s="1">
        <v>0</v>
      </c>
      <c r="EW71" s="1" t="s">
        <v>66253</v>
      </c>
      <c r="EX71" s="1" t="s">
        <v>26335</v>
      </c>
      <c r="EY71" s="1">
        <v>0</v>
      </c>
      <c r="EZ71" s="1">
        <v>0</v>
      </c>
      <c r="FA71" s="1">
        <v>0</v>
      </c>
      <c r="FB71" s="1" t="s">
        <v>66254</v>
      </c>
      <c r="FC71" s="1" t="s">
        <v>26336</v>
      </c>
      <c r="FD71" s="1">
        <v>0</v>
      </c>
      <c r="FE71" s="1">
        <v>0</v>
      </c>
      <c r="FF71" s="1">
        <v>0</v>
      </c>
      <c r="FH71" s="1">
        <v>12111</v>
      </c>
      <c r="FI71" s="1">
        <v>319073</v>
      </c>
      <c r="FJ71" s="1">
        <v>331184</v>
      </c>
      <c r="FL71" s="1">
        <v>12111</v>
      </c>
      <c r="FM71" s="1">
        <v>319073</v>
      </c>
      <c r="FN71" s="1">
        <v>331184</v>
      </c>
      <c r="FP71" s="1">
        <v>0</v>
      </c>
      <c r="FQ71" s="1">
        <v>0</v>
      </c>
      <c r="FR71" s="1">
        <v>0</v>
      </c>
    </row>
    <row r="72" spans="1:174">
      <c r="A72" s="3">
        <v>69515004</v>
      </c>
      <c r="B72" s="42" t="s">
        <v>24398</v>
      </c>
      <c r="C72" s="1" t="s">
        <v>24403</v>
      </c>
      <c r="D72" s="68">
        <v>-3771</v>
      </c>
      <c r="E72" s="68">
        <v>156276</v>
      </c>
      <c r="F72" s="68">
        <v>152505</v>
      </c>
      <c r="G72" s="4"/>
      <c r="I72" s="5"/>
      <c r="M72" s="1" t="s">
        <v>66255</v>
      </c>
      <c r="N72" s="17" t="s">
        <v>26337</v>
      </c>
      <c r="O72" s="39">
        <v>0</v>
      </c>
      <c r="P72" s="39">
        <v>0</v>
      </c>
      <c r="Q72" s="39">
        <v>0</v>
      </c>
      <c r="R72" s="4" t="s">
        <v>66256</v>
      </c>
      <c r="S72" s="17" t="s">
        <v>26338</v>
      </c>
      <c r="T72" s="39">
        <v>0</v>
      </c>
      <c r="U72" s="39">
        <v>0</v>
      </c>
      <c r="V72" s="39">
        <v>0</v>
      </c>
      <c r="W72" s="4" t="s">
        <v>66257</v>
      </c>
      <c r="X72" s="17" t="s">
        <v>26339</v>
      </c>
      <c r="Y72" s="39">
        <v>0</v>
      </c>
      <c r="Z72" s="39">
        <v>0</v>
      </c>
      <c r="AA72" s="39">
        <v>0</v>
      </c>
      <c r="AB72" s="4" t="s">
        <v>66258</v>
      </c>
      <c r="AC72" s="17" t="s">
        <v>26340</v>
      </c>
      <c r="AD72" s="39">
        <v>0</v>
      </c>
      <c r="AE72" s="39">
        <v>0</v>
      </c>
      <c r="AF72" s="39">
        <v>0</v>
      </c>
      <c r="AG72" s="4" t="s">
        <v>66259</v>
      </c>
      <c r="AH72" s="17" t="s">
        <v>26341</v>
      </c>
      <c r="AI72" s="39">
        <v>0</v>
      </c>
      <c r="AJ72" s="39">
        <v>0</v>
      </c>
      <c r="AK72" s="39">
        <v>0</v>
      </c>
      <c r="AL72" s="4" t="s">
        <v>66260</v>
      </c>
      <c r="AM72" s="17" t="s">
        <v>26342</v>
      </c>
      <c r="AN72" s="39">
        <v>0</v>
      </c>
      <c r="AO72" s="39">
        <v>0</v>
      </c>
      <c r="AP72" s="39">
        <v>0</v>
      </c>
      <c r="AQ72" s="4" t="s">
        <v>66261</v>
      </c>
      <c r="AR72" s="17" t="s">
        <v>26343</v>
      </c>
      <c r="AS72" s="39">
        <v>0</v>
      </c>
      <c r="AT72" s="39">
        <v>-1</v>
      </c>
      <c r="AU72" s="39">
        <v>-1</v>
      </c>
      <c r="AV72" s="4" t="s">
        <v>66262</v>
      </c>
      <c r="AW72" s="17" t="s">
        <v>26344</v>
      </c>
      <c r="AX72" s="39">
        <v>0</v>
      </c>
      <c r="AY72" s="39">
        <v>0</v>
      </c>
      <c r="AZ72" s="39">
        <v>0</v>
      </c>
      <c r="BA72" s="4" t="s">
        <v>66263</v>
      </c>
      <c r="BB72" s="17" t="s">
        <v>26345</v>
      </c>
      <c r="BC72" s="39">
        <v>0</v>
      </c>
      <c r="BD72" s="39">
        <v>0</v>
      </c>
      <c r="BE72" s="39">
        <v>0</v>
      </c>
      <c r="BF72" s="4" t="s">
        <v>66264</v>
      </c>
      <c r="BG72" s="17" t="s">
        <v>26346</v>
      </c>
      <c r="BH72" s="39">
        <v>0</v>
      </c>
      <c r="BI72" s="39">
        <v>0</v>
      </c>
      <c r="BJ72" s="39">
        <v>0</v>
      </c>
      <c r="BK72" s="4" t="s">
        <v>66265</v>
      </c>
      <c r="BL72" s="17" t="s">
        <v>26347</v>
      </c>
      <c r="BM72" s="39">
        <v>0</v>
      </c>
      <c r="BN72" s="39">
        <v>0</v>
      </c>
      <c r="BO72" s="39">
        <v>0</v>
      </c>
      <c r="BP72" s="4" t="s">
        <v>66266</v>
      </c>
      <c r="BQ72" s="17" t="s">
        <v>26348</v>
      </c>
      <c r="BR72" s="39">
        <v>0</v>
      </c>
      <c r="BS72" s="39">
        <v>0</v>
      </c>
      <c r="BT72" s="39">
        <v>0</v>
      </c>
      <c r="BU72" s="4" t="s">
        <v>66267</v>
      </c>
      <c r="BV72" s="17" t="s">
        <v>26349</v>
      </c>
      <c r="BW72" s="39">
        <v>0</v>
      </c>
      <c r="BX72" s="39">
        <v>0</v>
      </c>
      <c r="BY72" s="39">
        <v>0</v>
      </c>
      <c r="BZ72" s="4" t="s">
        <v>66268</v>
      </c>
      <c r="CA72" s="17" t="s">
        <v>26350</v>
      </c>
      <c r="CB72" s="39">
        <v>-3771</v>
      </c>
      <c r="CC72" s="39">
        <v>156277</v>
      </c>
      <c r="CD72" s="39">
        <v>152506</v>
      </c>
      <c r="CE72" s="4" t="s">
        <v>66269</v>
      </c>
      <c r="CF72" s="17" t="s">
        <v>26351</v>
      </c>
      <c r="CG72" s="39">
        <v>0</v>
      </c>
      <c r="CH72" s="39">
        <v>0</v>
      </c>
      <c r="CI72" s="39">
        <v>0</v>
      </c>
      <c r="CJ72" s="4" t="s">
        <v>66270</v>
      </c>
      <c r="CK72" s="17" t="s">
        <v>26352</v>
      </c>
      <c r="CL72" s="39">
        <v>0</v>
      </c>
      <c r="CM72" s="39">
        <v>0</v>
      </c>
      <c r="CN72" s="39">
        <v>0</v>
      </c>
      <c r="CO72" s="4" t="s">
        <v>66271</v>
      </c>
      <c r="CP72" s="17" t="s">
        <v>26353</v>
      </c>
      <c r="CQ72" s="39">
        <v>0</v>
      </c>
      <c r="CR72" s="39">
        <v>0</v>
      </c>
      <c r="CS72" s="39">
        <v>0</v>
      </c>
      <c r="CT72" s="4" t="s">
        <v>66272</v>
      </c>
      <c r="CU72" s="17" t="s">
        <v>26354</v>
      </c>
      <c r="CV72" s="39">
        <v>0</v>
      </c>
      <c r="CW72" s="39">
        <v>0</v>
      </c>
      <c r="CX72" s="39">
        <v>0</v>
      </c>
      <c r="CY72" s="4" t="s">
        <v>66273</v>
      </c>
      <c r="CZ72" s="17" t="s">
        <v>26355</v>
      </c>
      <c r="DA72" s="39">
        <v>0</v>
      </c>
      <c r="DB72" s="39">
        <v>0</v>
      </c>
      <c r="DC72" s="39">
        <v>0</v>
      </c>
      <c r="DD72" s="39" t="s">
        <v>66274</v>
      </c>
      <c r="DE72" s="39" t="s">
        <v>26356</v>
      </c>
      <c r="DF72" s="39">
        <v>0</v>
      </c>
      <c r="DG72" s="39">
        <v>0</v>
      </c>
      <c r="DH72" s="39">
        <v>0</v>
      </c>
      <c r="DI72" s="4" t="s">
        <v>66275</v>
      </c>
      <c r="DJ72" s="17" t="s">
        <v>26357</v>
      </c>
      <c r="DK72" s="39">
        <v>0</v>
      </c>
      <c r="DL72" s="39">
        <v>0</v>
      </c>
      <c r="DM72" s="39">
        <v>0</v>
      </c>
      <c r="DN72" s="4" t="s">
        <v>66276</v>
      </c>
      <c r="DO72" s="17" t="s">
        <v>26358</v>
      </c>
      <c r="DP72" s="39">
        <v>0</v>
      </c>
      <c r="DQ72" s="39">
        <v>0</v>
      </c>
      <c r="DR72" s="39">
        <v>0</v>
      </c>
      <c r="DS72" s="4" t="s">
        <v>66277</v>
      </c>
      <c r="DT72" s="17" t="s">
        <v>26359</v>
      </c>
      <c r="DU72" s="39">
        <v>0</v>
      </c>
      <c r="DV72" s="39">
        <v>0</v>
      </c>
      <c r="DW72" s="39">
        <v>0</v>
      </c>
      <c r="DX72" s="4" t="s">
        <v>66278</v>
      </c>
      <c r="DY72" s="17" t="s">
        <v>26360</v>
      </c>
      <c r="DZ72" s="39">
        <v>0</v>
      </c>
      <c r="EA72" s="39">
        <v>0</v>
      </c>
      <c r="EB72" s="39">
        <v>0</v>
      </c>
      <c r="EC72" s="4" t="s">
        <v>66279</v>
      </c>
      <c r="ED72" s="17" t="s">
        <v>26361</v>
      </c>
      <c r="EE72" s="39">
        <v>0</v>
      </c>
      <c r="EF72" s="39">
        <v>0</v>
      </c>
      <c r="EG72" s="39">
        <v>0</v>
      </c>
      <c r="EH72" s="4" t="s">
        <v>66280</v>
      </c>
      <c r="EI72" s="56" t="s">
        <v>26362</v>
      </c>
      <c r="EJ72" s="56">
        <v>0</v>
      </c>
      <c r="EK72" s="56">
        <v>0</v>
      </c>
      <c r="EL72" s="56">
        <v>0</v>
      </c>
      <c r="EM72" s="4" t="s">
        <v>66281</v>
      </c>
      <c r="EN72" s="17" t="s">
        <v>26363</v>
      </c>
      <c r="EO72" s="39">
        <v>0</v>
      </c>
      <c r="EP72" s="39">
        <v>0</v>
      </c>
      <c r="EQ72" s="39">
        <v>0</v>
      </c>
      <c r="ER72" s="4" t="s">
        <v>66282</v>
      </c>
      <c r="ES72" s="1" t="s">
        <v>26364</v>
      </c>
      <c r="ET72" s="1">
        <v>0</v>
      </c>
      <c r="EU72" s="1">
        <v>0</v>
      </c>
      <c r="EV72" s="1">
        <v>0</v>
      </c>
      <c r="EW72" s="1" t="s">
        <v>66283</v>
      </c>
      <c r="EX72" s="1" t="s">
        <v>26365</v>
      </c>
      <c r="EY72" s="1">
        <v>0</v>
      </c>
      <c r="EZ72" s="1">
        <v>0</v>
      </c>
      <c r="FA72" s="1">
        <v>0</v>
      </c>
      <c r="FB72" s="1" t="s">
        <v>66284</v>
      </c>
      <c r="FC72" s="1" t="s">
        <v>26366</v>
      </c>
      <c r="FD72" s="1">
        <v>0</v>
      </c>
      <c r="FE72" s="1">
        <v>0</v>
      </c>
      <c r="FF72" s="1">
        <v>0</v>
      </c>
      <c r="FH72" s="1">
        <v>-3771</v>
      </c>
      <c r="FI72" s="1">
        <v>156276</v>
      </c>
      <c r="FJ72" s="1">
        <v>152505</v>
      </c>
      <c r="FL72" s="1">
        <v>-3771</v>
      </c>
      <c r="FM72" s="1">
        <v>156276</v>
      </c>
      <c r="FN72" s="1">
        <v>152505</v>
      </c>
      <c r="FP72" s="1">
        <v>0</v>
      </c>
      <c r="FQ72" s="1">
        <v>0</v>
      </c>
      <c r="FR72" s="1">
        <v>0</v>
      </c>
    </row>
    <row r="73" spans="1:174">
      <c r="A73" s="3">
        <v>69515005</v>
      </c>
      <c r="B73" s="42" t="s">
        <v>24398</v>
      </c>
      <c r="C73" s="1" t="s">
        <v>24404</v>
      </c>
      <c r="D73" s="68">
        <v>0</v>
      </c>
      <c r="E73" s="68">
        <v>0</v>
      </c>
      <c r="F73" s="68">
        <v>0</v>
      </c>
      <c r="G73" s="4"/>
      <c r="I73" s="5"/>
      <c r="M73" s="1" t="s">
        <v>66285</v>
      </c>
      <c r="N73" s="17" t="s">
        <v>26367</v>
      </c>
      <c r="O73" s="39">
        <v>0</v>
      </c>
      <c r="P73" s="39">
        <v>0</v>
      </c>
      <c r="Q73" s="39">
        <v>0</v>
      </c>
      <c r="R73" s="4" t="s">
        <v>66286</v>
      </c>
      <c r="S73" s="17" t="s">
        <v>26368</v>
      </c>
      <c r="T73" s="39">
        <v>0</v>
      </c>
      <c r="U73" s="39">
        <v>0</v>
      </c>
      <c r="V73" s="39">
        <v>0</v>
      </c>
      <c r="W73" s="4" t="s">
        <v>66287</v>
      </c>
      <c r="X73" s="17" t="s">
        <v>26369</v>
      </c>
      <c r="Y73" s="39">
        <v>0</v>
      </c>
      <c r="Z73" s="39">
        <v>0</v>
      </c>
      <c r="AA73" s="39">
        <v>0</v>
      </c>
      <c r="AB73" s="4" t="s">
        <v>66288</v>
      </c>
      <c r="AC73" s="17" t="s">
        <v>26370</v>
      </c>
      <c r="AD73" s="39">
        <v>0</v>
      </c>
      <c r="AE73" s="39">
        <v>0</v>
      </c>
      <c r="AF73" s="39">
        <v>0</v>
      </c>
      <c r="AG73" s="4" t="s">
        <v>66289</v>
      </c>
      <c r="AH73" s="17" t="s">
        <v>26371</v>
      </c>
      <c r="AI73" s="39">
        <v>0</v>
      </c>
      <c r="AJ73" s="39">
        <v>0</v>
      </c>
      <c r="AK73" s="39">
        <v>0</v>
      </c>
      <c r="AL73" s="4" t="s">
        <v>66290</v>
      </c>
      <c r="AM73" s="17" t="s">
        <v>26372</v>
      </c>
      <c r="AN73" s="39">
        <v>0</v>
      </c>
      <c r="AO73" s="39">
        <v>0</v>
      </c>
      <c r="AP73" s="39">
        <v>0</v>
      </c>
      <c r="AQ73" s="4" t="s">
        <v>66291</v>
      </c>
      <c r="AR73" s="17" t="s">
        <v>26373</v>
      </c>
      <c r="AS73" s="39">
        <v>0</v>
      </c>
      <c r="AT73" s="39">
        <v>0</v>
      </c>
      <c r="AU73" s="39">
        <v>0</v>
      </c>
      <c r="AV73" s="4" t="s">
        <v>66292</v>
      </c>
      <c r="AW73" s="17" t="s">
        <v>26374</v>
      </c>
      <c r="AX73" s="39">
        <v>0</v>
      </c>
      <c r="AY73" s="39">
        <v>0</v>
      </c>
      <c r="AZ73" s="39">
        <v>0</v>
      </c>
      <c r="BA73" s="4" t="s">
        <v>66293</v>
      </c>
      <c r="BB73" s="17" t="s">
        <v>26375</v>
      </c>
      <c r="BC73" s="39">
        <v>0</v>
      </c>
      <c r="BD73" s="39">
        <v>0</v>
      </c>
      <c r="BE73" s="39">
        <v>0</v>
      </c>
      <c r="BF73" s="4" t="s">
        <v>66294</v>
      </c>
      <c r="BG73" s="17" t="s">
        <v>26376</v>
      </c>
      <c r="BH73" s="39">
        <v>0</v>
      </c>
      <c r="BI73" s="39">
        <v>0</v>
      </c>
      <c r="BJ73" s="39">
        <v>0</v>
      </c>
      <c r="BK73" s="4" t="s">
        <v>66295</v>
      </c>
      <c r="BL73" s="17" t="s">
        <v>26377</v>
      </c>
      <c r="BM73" s="39">
        <v>0</v>
      </c>
      <c r="BN73" s="39">
        <v>0</v>
      </c>
      <c r="BO73" s="39">
        <v>0</v>
      </c>
      <c r="BP73" s="4" t="s">
        <v>66296</v>
      </c>
      <c r="BQ73" s="17" t="s">
        <v>26378</v>
      </c>
      <c r="BR73" s="39">
        <v>0</v>
      </c>
      <c r="BS73" s="39">
        <v>0</v>
      </c>
      <c r="BT73" s="39">
        <v>0</v>
      </c>
      <c r="BU73" s="4" t="s">
        <v>66297</v>
      </c>
      <c r="BV73" s="17" t="s">
        <v>26379</v>
      </c>
      <c r="BW73" s="39">
        <v>0</v>
      </c>
      <c r="BX73" s="39">
        <v>0</v>
      </c>
      <c r="BY73" s="39">
        <v>0</v>
      </c>
      <c r="BZ73" s="4" t="s">
        <v>66298</v>
      </c>
      <c r="CA73" s="17" t="s">
        <v>26380</v>
      </c>
      <c r="CB73" s="39">
        <v>0</v>
      </c>
      <c r="CC73" s="39">
        <v>0</v>
      </c>
      <c r="CD73" s="39">
        <v>0</v>
      </c>
      <c r="CE73" s="4" t="s">
        <v>66299</v>
      </c>
      <c r="CF73" s="17" t="s">
        <v>26381</v>
      </c>
      <c r="CG73" s="39">
        <v>0</v>
      </c>
      <c r="CH73" s="39">
        <v>0</v>
      </c>
      <c r="CI73" s="39">
        <v>0</v>
      </c>
      <c r="CJ73" s="4" t="s">
        <v>66300</v>
      </c>
      <c r="CK73" s="17" t="s">
        <v>26382</v>
      </c>
      <c r="CL73" s="39">
        <v>0</v>
      </c>
      <c r="CM73" s="39">
        <v>0</v>
      </c>
      <c r="CN73" s="39">
        <v>0</v>
      </c>
      <c r="CO73" s="4" t="s">
        <v>66301</v>
      </c>
      <c r="CP73" s="17" t="s">
        <v>26383</v>
      </c>
      <c r="CQ73" s="39">
        <v>0</v>
      </c>
      <c r="CR73" s="39">
        <v>0</v>
      </c>
      <c r="CS73" s="39">
        <v>0</v>
      </c>
      <c r="CT73" s="4" t="s">
        <v>66302</v>
      </c>
      <c r="CU73" s="17" t="s">
        <v>26384</v>
      </c>
      <c r="CV73" s="39">
        <v>0</v>
      </c>
      <c r="CW73" s="39">
        <v>0</v>
      </c>
      <c r="CX73" s="39">
        <v>0</v>
      </c>
      <c r="CY73" s="4" t="s">
        <v>66303</v>
      </c>
      <c r="CZ73" s="17" t="s">
        <v>26385</v>
      </c>
      <c r="DA73" s="39">
        <v>0</v>
      </c>
      <c r="DB73" s="39">
        <v>0</v>
      </c>
      <c r="DC73" s="39">
        <v>0</v>
      </c>
      <c r="DD73" s="39" t="s">
        <v>66304</v>
      </c>
      <c r="DE73" s="39" t="s">
        <v>26386</v>
      </c>
      <c r="DF73" s="39">
        <v>0</v>
      </c>
      <c r="DG73" s="39">
        <v>0</v>
      </c>
      <c r="DH73" s="39">
        <v>0</v>
      </c>
      <c r="DI73" s="4" t="s">
        <v>66305</v>
      </c>
      <c r="DJ73" s="17" t="s">
        <v>26387</v>
      </c>
      <c r="DK73" s="39">
        <v>0</v>
      </c>
      <c r="DL73" s="39">
        <v>0</v>
      </c>
      <c r="DM73" s="39">
        <v>0</v>
      </c>
      <c r="DN73" s="4" t="s">
        <v>66306</v>
      </c>
      <c r="DO73" s="17" t="s">
        <v>26388</v>
      </c>
      <c r="DP73" s="39">
        <v>0</v>
      </c>
      <c r="DQ73" s="39">
        <v>0</v>
      </c>
      <c r="DR73" s="39">
        <v>0</v>
      </c>
      <c r="DS73" s="4" t="s">
        <v>66307</v>
      </c>
      <c r="DT73" s="17" t="s">
        <v>26389</v>
      </c>
      <c r="DU73" s="39">
        <v>0</v>
      </c>
      <c r="DV73" s="39">
        <v>0</v>
      </c>
      <c r="DW73" s="39">
        <v>0</v>
      </c>
      <c r="DX73" s="4" t="s">
        <v>66308</v>
      </c>
      <c r="DY73" s="17" t="s">
        <v>26390</v>
      </c>
      <c r="DZ73" s="39">
        <v>0</v>
      </c>
      <c r="EA73" s="39">
        <v>0</v>
      </c>
      <c r="EB73" s="39">
        <v>0</v>
      </c>
      <c r="EC73" s="4" t="s">
        <v>66309</v>
      </c>
      <c r="ED73" s="17" t="s">
        <v>26391</v>
      </c>
      <c r="EE73" s="39">
        <v>0</v>
      </c>
      <c r="EF73" s="39">
        <v>0</v>
      </c>
      <c r="EG73" s="39">
        <v>0</v>
      </c>
      <c r="EH73" s="4" t="s">
        <v>66310</v>
      </c>
      <c r="EI73" s="56" t="s">
        <v>26392</v>
      </c>
      <c r="EJ73" s="56">
        <v>0</v>
      </c>
      <c r="EK73" s="56">
        <v>0</v>
      </c>
      <c r="EL73" s="56">
        <v>0</v>
      </c>
      <c r="EM73" s="4" t="s">
        <v>66311</v>
      </c>
      <c r="EN73" s="17" t="s">
        <v>26393</v>
      </c>
      <c r="EO73" s="39">
        <v>0</v>
      </c>
      <c r="EP73" s="39">
        <v>0</v>
      </c>
      <c r="EQ73" s="39">
        <v>0</v>
      </c>
      <c r="ER73" s="4" t="s">
        <v>66312</v>
      </c>
      <c r="ES73" s="1" t="s">
        <v>26394</v>
      </c>
      <c r="ET73" s="1">
        <v>0</v>
      </c>
      <c r="EU73" s="1">
        <v>0</v>
      </c>
      <c r="EV73" s="1">
        <v>0</v>
      </c>
      <c r="EW73" s="1" t="s">
        <v>66313</v>
      </c>
      <c r="EX73" s="1" t="s">
        <v>26395</v>
      </c>
      <c r="EY73" s="1">
        <v>0</v>
      </c>
      <c r="EZ73" s="1">
        <v>0</v>
      </c>
      <c r="FA73" s="1">
        <v>0</v>
      </c>
      <c r="FB73" s="1" t="s">
        <v>66314</v>
      </c>
      <c r="FC73" s="1" t="s">
        <v>26396</v>
      </c>
      <c r="FD73" s="1">
        <v>0</v>
      </c>
      <c r="FE73" s="1">
        <v>0</v>
      </c>
      <c r="FF73" s="1">
        <v>0</v>
      </c>
      <c r="FH73" s="1">
        <v>0</v>
      </c>
      <c r="FI73" s="1">
        <v>0</v>
      </c>
      <c r="FJ73" s="1">
        <v>0</v>
      </c>
      <c r="FL73" s="1">
        <v>0</v>
      </c>
      <c r="FM73" s="1">
        <v>0</v>
      </c>
      <c r="FN73" s="1">
        <v>0</v>
      </c>
      <c r="FP73" s="1">
        <v>0</v>
      </c>
      <c r="FQ73" s="1">
        <v>0</v>
      </c>
      <c r="FR73" s="1">
        <v>0</v>
      </c>
    </row>
    <row r="74" spans="1:174">
      <c r="A74" s="3">
        <v>69515006</v>
      </c>
      <c r="B74" s="42" t="s">
        <v>24398</v>
      </c>
      <c r="C74" s="1" t="s">
        <v>24405</v>
      </c>
      <c r="D74" s="68">
        <v>0</v>
      </c>
      <c r="E74" s="68">
        <v>0</v>
      </c>
      <c r="F74" s="68">
        <v>0</v>
      </c>
      <c r="G74" s="4"/>
      <c r="I74" s="5"/>
      <c r="M74" s="1" t="s">
        <v>66315</v>
      </c>
      <c r="N74" s="17" t="s">
        <v>26397</v>
      </c>
      <c r="O74" s="39">
        <v>0</v>
      </c>
      <c r="P74" s="39">
        <v>0</v>
      </c>
      <c r="Q74" s="39">
        <v>0</v>
      </c>
      <c r="R74" s="4" t="s">
        <v>66316</v>
      </c>
      <c r="S74" s="17" t="s">
        <v>26398</v>
      </c>
      <c r="T74" s="39">
        <v>0</v>
      </c>
      <c r="U74" s="39">
        <v>0</v>
      </c>
      <c r="V74" s="39">
        <v>0</v>
      </c>
      <c r="W74" s="4" t="s">
        <v>66317</v>
      </c>
      <c r="X74" s="17" t="s">
        <v>26399</v>
      </c>
      <c r="Y74" s="39">
        <v>0</v>
      </c>
      <c r="Z74" s="39">
        <v>0</v>
      </c>
      <c r="AA74" s="39">
        <v>0</v>
      </c>
      <c r="AB74" s="4" t="s">
        <v>66318</v>
      </c>
      <c r="AC74" s="17" t="s">
        <v>26400</v>
      </c>
      <c r="AD74" s="39">
        <v>0</v>
      </c>
      <c r="AE74" s="39">
        <v>0</v>
      </c>
      <c r="AF74" s="39">
        <v>0</v>
      </c>
      <c r="AG74" s="4" t="s">
        <v>66319</v>
      </c>
      <c r="AH74" s="17" t="s">
        <v>26401</v>
      </c>
      <c r="AI74" s="39">
        <v>0</v>
      </c>
      <c r="AJ74" s="39">
        <v>0</v>
      </c>
      <c r="AK74" s="39">
        <v>0</v>
      </c>
      <c r="AL74" s="4" t="s">
        <v>66320</v>
      </c>
      <c r="AM74" s="17" t="s">
        <v>26402</v>
      </c>
      <c r="AN74" s="39">
        <v>0</v>
      </c>
      <c r="AO74" s="39">
        <v>0</v>
      </c>
      <c r="AP74" s="39">
        <v>0</v>
      </c>
      <c r="AQ74" s="4" t="s">
        <v>66321</v>
      </c>
      <c r="AR74" s="17" t="s">
        <v>26403</v>
      </c>
      <c r="AS74" s="39">
        <v>0</v>
      </c>
      <c r="AT74" s="39">
        <v>0</v>
      </c>
      <c r="AU74" s="39">
        <v>0</v>
      </c>
      <c r="AV74" s="4" t="s">
        <v>66322</v>
      </c>
      <c r="AW74" s="17" t="s">
        <v>26404</v>
      </c>
      <c r="AX74" s="39">
        <v>0</v>
      </c>
      <c r="AY74" s="39">
        <v>0</v>
      </c>
      <c r="AZ74" s="39">
        <v>0</v>
      </c>
      <c r="BA74" s="4" t="s">
        <v>66323</v>
      </c>
      <c r="BB74" s="17" t="s">
        <v>26405</v>
      </c>
      <c r="BC74" s="39">
        <v>0</v>
      </c>
      <c r="BD74" s="39">
        <v>0</v>
      </c>
      <c r="BE74" s="39">
        <v>0</v>
      </c>
      <c r="BF74" s="4" t="s">
        <v>66324</v>
      </c>
      <c r="BG74" s="17" t="s">
        <v>26406</v>
      </c>
      <c r="BH74" s="39">
        <v>0</v>
      </c>
      <c r="BI74" s="39">
        <v>0</v>
      </c>
      <c r="BJ74" s="39">
        <v>0</v>
      </c>
      <c r="BK74" s="4" t="s">
        <v>66325</v>
      </c>
      <c r="BL74" s="17" t="s">
        <v>26407</v>
      </c>
      <c r="BM74" s="39">
        <v>0</v>
      </c>
      <c r="BN74" s="39">
        <v>0</v>
      </c>
      <c r="BO74" s="39">
        <v>0</v>
      </c>
      <c r="BP74" s="4" t="s">
        <v>66326</v>
      </c>
      <c r="BQ74" s="17" t="s">
        <v>26408</v>
      </c>
      <c r="BR74" s="39">
        <v>0</v>
      </c>
      <c r="BS74" s="39">
        <v>0</v>
      </c>
      <c r="BT74" s="39">
        <v>0</v>
      </c>
      <c r="BU74" s="4" t="s">
        <v>66327</v>
      </c>
      <c r="BV74" s="17" t="s">
        <v>26409</v>
      </c>
      <c r="BW74" s="39">
        <v>0</v>
      </c>
      <c r="BX74" s="39">
        <v>0</v>
      </c>
      <c r="BY74" s="39">
        <v>0</v>
      </c>
      <c r="BZ74" s="4" t="s">
        <v>66328</v>
      </c>
      <c r="CA74" s="17" t="s">
        <v>26410</v>
      </c>
      <c r="CB74" s="39">
        <v>0</v>
      </c>
      <c r="CC74" s="39">
        <v>0</v>
      </c>
      <c r="CD74" s="39">
        <v>0</v>
      </c>
      <c r="CE74" s="4" t="s">
        <v>66329</v>
      </c>
      <c r="CF74" s="17" t="s">
        <v>26411</v>
      </c>
      <c r="CG74" s="39">
        <v>0</v>
      </c>
      <c r="CH74" s="39">
        <v>0</v>
      </c>
      <c r="CI74" s="39">
        <v>0</v>
      </c>
      <c r="CJ74" s="4" t="s">
        <v>66330</v>
      </c>
      <c r="CK74" s="17" t="s">
        <v>26412</v>
      </c>
      <c r="CL74" s="39">
        <v>0</v>
      </c>
      <c r="CM74" s="39">
        <v>0</v>
      </c>
      <c r="CN74" s="39">
        <v>0</v>
      </c>
      <c r="CO74" s="4" t="s">
        <v>66331</v>
      </c>
      <c r="CP74" s="17" t="s">
        <v>26413</v>
      </c>
      <c r="CQ74" s="39">
        <v>0</v>
      </c>
      <c r="CR74" s="39">
        <v>0</v>
      </c>
      <c r="CS74" s="39">
        <v>0</v>
      </c>
      <c r="CT74" s="4" t="s">
        <v>66332</v>
      </c>
      <c r="CU74" s="17" t="s">
        <v>26414</v>
      </c>
      <c r="CV74" s="39">
        <v>0</v>
      </c>
      <c r="CW74" s="39">
        <v>0</v>
      </c>
      <c r="CX74" s="39">
        <v>0</v>
      </c>
      <c r="CY74" s="4" t="s">
        <v>66333</v>
      </c>
      <c r="CZ74" s="17" t="s">
        <v>26415</v>
      </c>
      <c r="DA74" s="39">
        <v>0</v>
      </c>
      <c r="DB74" s="39">
        <v>0</v>
      </c>
      <c r="DC74" s="39">
        <v>0</v>
      </c>
      <c r="DD74" s="39" t="s">
        <v>66334</v>
      </c>
      <c r="DE74" s="39" t="s">
        <v>26416</v>
      </c>
      <c r="DF74" s="39">
        <v>0</v>
      </c>
      <c r="DG74" s="39">
        <v>0</v>
      </c>
      <c r="DH74" s="39">
        <v>0</v>
      </c>
      <c r="DI74" s="4" t="s">
        <v>66335</v>
      </c>
      <c r="DJ74" s="17" t="s">
        <v>26417</v>
      </c>
      <c r="DK74" s="39">
        <v>0</v>
      </c>
      <c r="DL74" s="39">
        <v>0</v>
      </c>
      <c r="DM74" s="39">
        <v>0</v>
      </c>
      <c r="DN74" s="4" t="s">
        <v>66336</v>
      </c>
      <c r="DO74" s="17" t="s">
        <v>26418</v>
      </c>
      <c r="DP74" s="39">
        <v>0</v>
      </c>
      <c r="DQ74" s="39">
        <v>0</v>
      </c>
      <c r="DR74" s="39">
        <v>0</v>
      </c>
      <c r="DS74" s="4" t="s">
        <v>66337</v>
      </c>
      <c r="DT74" s="17" t="s">
        <v>26419</v>
      </c>
      <c r="DU74" s="39">
        <v>0</v>
      </c>
      <c r="DV74" s="39">
        <v>0</v>
      </c>
      <c r="DW74" s="39">
        <v>0</v>
      </c>
      <c r="DX74" s="4" t="s">
        <v>66338</v>
      </c>
      <c r="DY74" s="17" t="s">
        <v>26420</v>
      </c>
      <c r="DZ74" s="39">
        <v>0</v>
      </c>
      <c r="EA74" s="39">
        <v>0</v>
      </c>
      <c r="EB74" s="39">
        <v>0</v>
      </c>
      <c r="EC74" s="4" t="s">
        <v>66339</v>
      </c>
      <c r="ED74" s="17" t="s">
        <v>26421</v>
      </c>
      <c r="EE74" s="39">
        <v>0</v>
      </c>
      <c r="EF74" s="39">
        <v>0</v>
      </c>
      <c r="EG74" s="39">
        <v>0</v>
      </c>
      <c r="EH74" s="4" t="s">
        <v>66340</v>
      </c>
      <c r="EI74" s="56" t="s">
        <v>26422</v>
      </c>
      <c r="EJ74" s="56">
        <v>0</v>
      </c>
      <c r="EK74" s="56">
        <v>0</v>
      </c>
      <c r="EL74" s="56">
        <v>0</v>
      </c>
      <c r="EM74" s="4" t="s">
        <v>66341</v>
      </c>
      <c r="EN74" s="17" t="s">
        <v>26423</v>
      </c>
      <c r="EO74" s="39">
        <v>0</v>
      </c>
      <c r="EP74" s="39">
        <v>0</v>
      </c>
      <c r="EQ74" s="39">
        <v>0</v>
      </c>
      <c r="ER74" s="4" t="s">
        <v>66342</v>
      </c>
      <c r="ES74" s="1" t="s">
        <v>26424</v>
      </c>
      <c r="ET74" s="1">
        <v>0</v>
      </c>
      <c r="EU74" s="1">
        <v>0</v>
      </c>
      <c r="EV74" s="1">
        <v>0</v>
      </c>
      <c r="EW74" s="1" t="s">
        <v>66343</v>
      </c>
      <c r="EX74" s="1" t="s">
        <v>26425</v>
      </c>
      <c r="EY74" s="1">
        <v>0</v>
      </c>
      <c r="EZ74" s="1">
        <v>0</v>
      </c>
      <c r="FA74" s="1">
        <v>0</v>
      </c>
      <c r="FB74" s="1" t="s">
        <v>66344</v>
      </c>
      <c r="FC74" s="1" t="s">
        <v>26426</v>
      </c>
      <c r="FD74" s="1">
        <v>0</v>
      </c>
      <c r="FE74" s="1">
        <v>0</v>
      </c>
      <c r="FF74" s="1">
        <v>0</v>
      </c>
      <c r="FH74" s="1">
        <v>0</v>
      </c>
      <c r="FI74" s="1">
        <v>0</v>
      </c>
      <c r="FJ74" s="1">
        <v>0</v>
      </c>
      <c r="FL74" s="1">
        <v>0</v>
      </c>
      <c r="FM74" s="1">
        <v>0</v>
      </c>
      <c r="FN74" s="1">
        <v>0</v>
      </c>
      <c r="FP74" s="1">
        <v>0</v>
      </c>
      <c r="FQ74" s="1">
        <v>0</v>
      </c>
      <c r="FR74" s="1">
        <v>0</v>
      </c>
    </row>
    <row r="75" spans="1:174">
      <c r="A75" s="3">
        <v>69515007</v>
      </c>
      <c r="B75" s="42" t="s">
        <v>24398</v>
      </c>
      <c r="C75" s="1" t="s">
        <v>24406</v>
      </c>
      <c r="D75" s="68">
        <v>0</v>
      </c>
      <c r="E75" s="68">
        <v>0</v>
      </c>
      <c r="F75" s="68">
        <v>0</v>
      </c>
      <c r="G75" s="4"/>
      <c r="I75" s="5"/>
      <c r="M75" s="1" t="s">
        <v>66345</v>
      </c>
      <c r="N75" s="17" t="s">
        <v>26427</v>
      </c>
      <c r="O75" s="39">
        <v>0</v>
      </c>
      <c r="P75" s="39">
        <v>0</v>
      </c>
      <c r="Q75" s="39">
        <v>0</v>
      </c>
      <c r="R75" s="4" t="s">
        <v>66346</v>
      </c>
      <c r="S75" s="17" t="s">
        <v>26428</v>
      </c>
      <c r="T75" s="39">
        <v>0</v>
      </c>
      <c r="U75" s="39">
        <v>0</v>
      </c>
      <c r="V75" s="39">
        <v>0</v>
      </c>
      <c r="W75" s="4" t="s">
        <v>66347</v>
      </c>
      <c r="X75" s="17" t="s">
        <v>26429</v>
      </c>
      <c r="Y75" s="39">
        <v>0</v>
      </c>
      <c r="Z75" s="39">
        <v>0</v>
      </c>
      <c r="AA75" s="39">
        <v>0</v>
      </c>
      <c r="AB75" s="4" t="s">
        <v>66348</v>
      </c>
      <c r="AC75" s="17" t="s">
        <v>26430</v>
      </c>
      <c r="AD75" s="39">
        <v>0</v>
      </c>
      <c r="AE75" s="39">
        <v>0</v>
      </c>
      <c r="AF75" s="39">
        <v>0</v>
      </c>
      <c r="AG75" s="4" t="s">
        <v>66349</v>
      </c>
      <c r="AH75" s="17" t="s">
        <v>26431</v>
      </c>
      <c r="AI75" s="39">
        <v>0</v>
      </c>
      <c r="AJ75" s="39">
        <v>0</v>
      </c>
      <c r="AK75" s="39">
        <v>0</v>
      </c>
      <c r="AL75" s="4" t="s">
        <v>66350</v>
      </c>
      <c r="AM75" s="17" t="s">
        <v>26432</v>
      </c>
      <c r="AN75" s="39">
        <v>0</v>
      </c>
      <c r="AO75" s="39">
        <v>0</v>
      </c>
      <c r="AP75" s="39">
        <v>0</v>
      </c>
      <c r="AQ75" s="4" t="s">
        <v>66351</v>
      </c>
      <c r="AR75" s="17" t="s">
        <v>26433</v>
      </c>
      <c r="AS75" s="39">
        <v>0</v>
      </c>
      <c r="AT75" s="39">
        <v>0</v>
      </c>
      <c r="AU75" s="39">
        <v>0</v>
      </c>
      <c r="AV75" s="4" t="s">
        <v>66352</v>
      </c>
      <c r="AW75" s="17" t="s">
        <v>26434</v>
      </c>
      <c r="AX75" s="39">
        <v>0</v>
      </c>
      <c r="AY75" s="39">
        <v>0</v>
      </c>
      <c r="AZ75" s="39">
        <v>0</v>
      </c>
      <c r="BA75" s="4" t="s">
        <v>66353</v>
      </c>
      <c r="BB75" s="17" t="s">
        <v>26435</v>
      </c>
      <c r="BC75" s="39">
        <v>0</v>
      </c>
      <c r="BD75" s="39">
        <v>0</v>
      </c>
      <c r="BE75" s="39">
        <v>0</v>
      </c>
      <c r="BF75" s="4" t="s">
        <v>66354</v>
      </c>
      <c r="BG75" s="17" t="s">
        <v>26436</v>
      </c>
      <c r="BH75" s="39">
        <v>0</v>
      </c>
      <c r="BI75" s="39">
        <v>0</v>
      </c>
      <c r="BJ75" s="39">
        <v>0</v>
      </c>
      <c r="BK75" s="4" t="s">
        <v>66355</v>
      </c>
      <c r="BL75" s="17" t="s">
        <v>26437</v>
      </c>
      <c r="BM75" s="39">
        <v>0</v>
      </c>
      <c r="BN75" s="39">
        <v>0</v>
      </c>
      <c r="BO75" s="39">
        <v>0</v>
      </c>
      <c r="BP75" s="4" t="s">
        <v>66356</v>
      </c>
      <c r="BQ75" s="17" t="s">
        <v>26438</v>
      </c>
      <c r="BR75" s="39">
        <v>0</v>
      </c>
      <c r="BS75" s="39">
        <v>0</v>
      </c>
      <c r="BT75" s="39">
        <v>0</v>
      </c>
      <c r="BU75" s="4" t="s">
        <v>66357</v>
      </c>
      <c r="BV75" s="17" t="s">
        <v>26439</v>
      </c>
      <c r="BW75" s="39">
        <v>0</v>
      </c>
      <c r="BX75" s="39">
        <v>0</v>
      </c>
      <c r="BY75" s="39">
        <v>0</v>
      </c>
      <c r="BZ75" s="4" t="s">
        <v>66358</v>
      </c>
      <c r="CA75" s="17" t="s">
        <v>26440</v>
      </c>
      <c r="CB75" s="39">
        <v>0</v>
      </c>
      <c r="CC75" s="39">
        <v>0</v>
      </c>
      <c r="CD75" s="39">
        <v>0</v>
      </c>
      <c r="CE75" s="4" t="s">
        <v>66359</v>
      </c>
      <c r="CF75" s="17" t="s">
        <v>26441</v>
      </c>
      <c r="CG75" s="39">
        <v>0</v>
      </c>
      <c r="CH75" s="39">
        <v>0</v>
      </c>
      <c r="CI75" s="39">
        <v>0</v>
      </c>
      <c r="CJ75" s="4" t="s">
        <v>66360</v>
      </c>
      <c r="CK75" s="17" t="s">
        <v>26442</v>
      </c>
      <c r="CL75" s="39">
        <v>0</v>
      </c>
      <c r="CM75" s="39">
        <v>0</v>
      </c>
      <c r="CN75" s="39">
        <v>0</v>
      </c>
      <c r="CO75" s="4" t="s">
        <v>66361</v>
      </c>
      <c r="CP75" s="17" t="s">
        <v>26443</v>
      </c>
      <c r="CQ75" s="39">
        <v>0</v>
      </c>
      <c r="CR75" s="39">
        <v>0</v>
      </c>
      <c r="CS75" s="39">
        <v>0</v>
      </c>
      <c r="CT75" s="4" t="s">
        <v>66362</v>
      </c>
      <c r="CU75" s="17" t="s">
        <v>26444</v>
      </c>
      <c r="CV75" s="39">
        <v>0</v>
      </c>
      <c r="CW75" s="39">
        <v>0</v>
      </c>
      <c r="CX75" s="39">
        <v>0</v>
      </c>
      <c r="CY75" s="4" t="s">
        <v>66363</v>
      </c>
      <c r="CZ75" s="17" t="s">
        <v>26445</v>
      </c>
      <c r="DA75" s="39">
        <v>0</v>
      </c>
      <c r="DB75" s="39">
        <v>0</v>
      </c>
      <c r="DC75" s="39">
        <v>0</v>
      </c>
      <c r="DD75" s="39" t="s">
        <v>66364</v>
      </c>
      <c r="DE75" s="39" t="s">
        <v>26446</v>
      </c>
      <c r="DF75" s="39">
        <v>0</v>
      </c>
      <c r="DG75" s="39">
        <v>0</v>
      </c>
      <c r="DH75" s="39">
        <v>0</v>
      </c>
      <c r="DI75" s="4" t="s">
        <v>66365</v>
      </c>
      <c r="DJ75" s="17" t="s">
        <v>26447</v>
      </c>
      <c r="DK75" s="39">
        <v>0</v>
      </c>
      <c r="DL75" s="39">
        <v>0</v>
      </c>
      <c r="DM75" s="39">
        <v>0</v>
      </c>
      <c r="DN75" s="4" t="s">
        <v>66366</v>
      </c>
      <c r="DO75" s="17" t="s">
        <v>26448</v>
      </c>
      <c r="DP75" s="39">
        <v>0</v>
      </c>
      <c r="DQ75" s="39">
        <v>0</v>
      </c>
      <c r="DR75" s="39">
        <v>0</v>
      </c>
      <c r="DS75" s="4" t="s">
        <v>66367</v>
      </c>
      <c r="DT75" s="17" t="s">
        <v>26449</v>
      </c>
      <c r="DU75" s="39">
        <v>0</v>
      </c>
      <c r="DV75" s="39">
        <v>0</v>
      </c>
      <c r="DW75" s="39">
        <v>0</v>
      </c>
      <c r="DX75" s="4" t="s">
        <v>66368</v>
      </c>
      <c r="DY75" s="17" t="s">
        <v>26450</v>
      </c>
      <c r="DZ75" s="39">
        <v>0</v>
      </c>
      <c r="EA75" s="39">
        <v>0</v>
      </c>
      <c r="EB75" s="39">
        <v>0</v>
      </c>
      <c r="EC75" s="4" t="s">
        <v>66369</v>
      </c>
      <c r="ED75" s="17" t="s">
        <v>26451</v>
      </c>
      <c r="EE75" s="39">
        <v>0</v>
      </c>
      <c r="EF75" s="39">
        <v>0</v>
      </c>
      <c r="EG75" s="39">
        <v>0</v>
      </c>
      <c r="EH75" s="4" t="s">
        <v>66370</v>
      </c>
      <c r="EI75" s="56" t="s">
        <v>26452</v>
      </c>
      <c r="EJ75" s="56">
        <v>0</v>
      </c>
      <c r="EK75" s="56">
        <v>0</v>
      </c>
      <c r="EL75" s="56">
        <v>0</v>
      </c>
      <c r="EM75" s="4" t="s">
        <v>66371</v>
      </c>
      <c r="EN75" s="17" t="s">
        <v>26453</v>
      </c>
      <c r="EO75" s="39">
        <v>0</v>
      </c>
      <c r="EP75" s="39">
        <v>0</v>
      </c>
      <c r="EQ75" s="39">
        <v>0</v>
      </c>
      <c r="ER75" s="4" t="s">
        <v>66372</v>
      </c>
      <c r="ES75" s="1" t="s">
        <v>26454</v>
      </c>
      <c r="ET75" s="1">
        <v>0</v>
      </c>
      <c r="EU75" s="1">
        <v>0</v>
      </c>
      <c r="EV75" s="1">
        <v>0</v>
      </c>
      <c r="EW75" s="1" t="s">
        <v>66373</v>
      </c>
      <c r="EX75" s="1" t="s">
        <v>26455</v>
      </c>
      <c r="EY75" s="1">
        <v>0</v>
      </c>
      <c r="EZ75" s="1">
        <v>0</v>
      </c>
      <c r="FA75" s="1">
        <v>0</v>
      </c>
      <c r="FB75" s="1" t="s">
        <v>66374</v>
      </c>
      <c r="FC75" s="1" t="s">
        <v>26456</v>
      </c>
      <c r="FD75" s="1">
        <v>0</v>
      </c>
      <c r="FE75" s="1">
        <v>0</v>
      </c>
      <c r="FF75" s="1">
        <v>0</v>
      </c>
      <c r="FH75" s="1">
        <v>0</v>
      </c>
      <c r="FI75" s="1">
        <v>0</v>
      </c>
      <c r="FJ75" s="1">
        <v>0</v>
      </c>
      <c r="FL75" s="1">
        <v>0</v>
      </c>
      <c r="FM75" s="1">
        <v>0</v>
      </c>
      <c r="FN75" s="1">
        <v>0</v>
      </c>
      <c r="FP75" s="1">
        <v>0</v>
      </c>
      <c r="FQ75" s="1">
        <v>0</v>
      </c>
      <c r="FR75" s="1">
        <v>0</v>
      </c>
    </row>
    <row r="76" spans="1:174">
      <c r="A76" s="3">
        <v>69515008</v>
      </c>
      <c r="B76" s="42" t="s">
        <v>24398</v>
      </c>
      <c r="C76" s="1" t="s">
        <v>24407</v>
      </c>
      <c r="D76" s="68">
        <v>3758957</v>
      </c>
      <c r="E76" s="68">
        <v>13491026</v>
      </c>
      <c r="F76" s="68">
        <v>17249983</v>
      </c>
      <c r="G76" s="4"/>
      <c r="I76" s="5"/>
      <c r="M76" s="1" t="s">
        <v>66375</v>
      </c>
      <c r="N76" s="17" t="s">
        <v>26457</v>
      </c>
      <c r="O76" s="39">
        <v>-515139</v>
      </c>
      <c r="P76" s="39">
        <v>9057698</v>
      </c>
      <c r="Q76" s="39">
        <v>8542559</v>
      </c>
      <c r="R76" s="4" t="s">
        <v>66376</v>
      </c>
      <c r="S76" s="17" t="s">
        <v>26458</v>
      </c>
      <c r="T76" s="39">
        <v>-238876</v>
      </c>
      <c r="U76" s="39">
        <v>3198553</v>
      </c>
      <c r="V76" s="39">
        <v>2959677</v>
      </c>
      <c r="W76" s="4" t="s">
        <v>66377</v>
      </c>
      <c r="X76" s="17" t="s">
        <v>26459</v>
      </c>
      <c r="Y76" s="39">
        <v>0</v>
      </c>
      <c r="Z76" s="39">
        <v>0</v>
      </c>
      <c r="AA76" s="39">
        <v>0</v>
      </c>
      <c r="AB76" s="4" t="s">
        <v>66378</v>
      </c>
      <c r="AC76" s="17" t="s">
        <v>26460</v>
      </c>
      <c r="AD76" s="39">
        <v>10925</v>
      </c>
      <c r="AE76" s="39">
        <v>33516</v>
      </c>
      <c r="AF76" s="39">
        <v>44441</v>
      </c>
      <c r="AG76" s="4" t="s">
        <v>66379</v>
      </c>
      <c r="AH76" s="17" t="s">
        <v>26461</v>
      </c>
      <c r="AI76" s="39">
        <v>0</v>
      </c>
      <c r="AJ76" s="39">
        <v>0</v>
      </c>
      <c r="AK76" s="39">
        <v>0</v>
      </c>
      <c r="AL76" s="4" t="s">
        <v>66380</v>
      </c>
      <c r="AM76" s="17" t="s">
        <v>26462</v>
      </c>
      <c r="AN76" s="39">
        <v>0</v>
      </c>
      <c r="AO76" s="39">
        <v>-2</v>
      </c>
      <c r="AP76" s="39">
        <v>-2</v>
      </c>
      <c r="AQ76" s="4" t="s">
        <v>66381</v>
      </c>
      <c r="AR76" s="17" t="s">
        <v>26463</v>
      </c>
      <c r="AS76" s="39">
        <v>0</v>
      </c>
      <c r="AT76" s="39">
        <v>1</v>
      </c>
      <c r="AU76" s="39">
        <v>1</v>
      </c>
      <c r="AV76" s="4" t="s">
        <v>66382</v>
      </c>
      <c r="AW76" s="17" t="s">
        <v>26464</v>
      </c>
      <c r="AX76" s="39">
        <v>0</v>
      </c>
      <c r="AY76" s="39">
        <v>0</v>
      </c>
      <c r="AZ76" s="39">
        <v>0</v>
      </c>
      <c r="BA76" s="4" t="s">
        <v>66383</v>
      </c>
      <c r="BB76" s="17" t="s">
        <v>26465</v>
      </c>
      <c r="BC76" s="39">
        <v>0</v>
      </c>
      <c r="BD76" s="39">
        <v>0</v>
      </c>
      <c r="BE76" s="39">
        <v>0</v>
      </c>
      <c r="BF76" s="4" t="s">
        <v>66384</v>
      </c>
      <c r="BG76" s="17" t="s">
        <v>26466</v>
      </c>
      <c r="BH76" s="39">
        <v>4228481</v>
      </c>
      <c r="BI76" s="39">
        <v>22177</v>
      </c>
      <c r="BJ76" s="39">
        <v>4250658</v>
      </c>
      <c r="BK76" s="4" t="s">
        <v>66385</v>
      </c>
      <c r="BL76" s="17" t="s">
        <v>26467</v>
      </c>
      <c r="BM76" s="39">
        <v>0</v>
      </c>
      <c r="BN76" s="39">
        <v>0</v>
      </c>
      <c r="BO76" s="39">
        <v>0</v>
      </c>
      <c r="BP76" s="4" t="s">
        <v>66386</v>
      </c>
      <c r="BQ76" s="17" t="s">
        <v>26468</v>
      </c>
      <c r="BR76" s="39">
        <v>0</v>
      </c>
      <c r="BS76" s="39">
        <v>0</v>
      </c>
      <c r="BT76" s="39">
        <v>0</v>
      </c>
      <c r="BU76" s="4" t="s">
        <v>66387</v>
      </c>
      <c r="BV76" s="17" t="s">
        <v>26469</v>
      </c>
      <c r="BW76" s="39">
        <v>0</v>
      </c>
      <c r="BX76" s="39">
        <v>0</v>
      </c>
      <c r="BY76" s="39">
        <v>0</v>
      </c>
      <c r="BZ76" s="4" t="s">
        <v>66388</v>
      </c>
      <c r="CA76" s="17" t="s">
        <v>26470</v>
      </c>
      <c r="CB76" s="39">
        <v>0</v>
      </c>
      <c r="CC76" s="39">
        <v>0</v>
      </c>
      <c r="CD76" s="39">
        <v>0</v>
      </c>
      <c r="CE76" s="4" t="s">
        <v>66389</v>
      </c>
      <c r="CF76" s="17" t="s">
        <v>26471</v>
      </c>
      <c r="CG76" s="39">
        <v>-6812</v>
      </c>
      <c r="CH76" s="39">
        <v>46920</v>
      </c>
      <c r="CI76" s="39">
        <v>40108</v>
      </c>
      <c r="CJ76" s="4" t="s">
        <v>66390</v>
      </c>
      <c r="CK76" s="17" t="s">
        <v>26472</v>
      </c>
      <c r="CL76" s="39">
        <v>127642</v>
      </c>
      <c r="CM76" s="39">
        <v>2233</v>
      </c>
      <c r="CN76" s="39">
        <v>129875</v>
      </c>
      <c r="CO76" s="4" t="s">
        <v>66391</v>
      </c>
      <c r="CP76" s="17" t="s">
        <v>26473</v>
      </c>
      <c r="CQ76" s="39">
        <v>0</v>
      </c>
      <c r="CR76" s="39">
        <v>0</v>
      </c>
      <c r="CS76" s="39">
        <v>0</v>
      </c>
      <c r="CT76" s="4" t="s">
        <v>66392</v>
      </c>
      <c r="CU76" s="17" t="s">
        <v>26474</v>
      </c>
      <c r="CV76" s="39">
        <v>183518</v>
      </c>
      <c r="CW76" s="39">
        <v>766268</v>
      </c>
      <c r="CX76" s="39">
        <v>949786</v>
      </c>
      <c r="CY76" s="4" t="s">
        <v>66393</v>
      </c>
      <c r="CZ76" s="17" t="s">
        <v>26475</v>
      </c>
      <c r="DA76" s="39">
        <v>0</v>
      </c>
      <c r="DB76" s="39">
        <v>0</v>
      </c>
      <c r="DC76" s="39">
        <v>0</v>
      </c>
      <c r="DD76" s="39" t="s">
        <v>66394</v>
      </c>
      <c r="DE76" s="39" t="s">
        <v>26476</v>
      </c>
      <c r="DF76" s="39">
        <v>0</v>
      </c>
      <c r="DG76" s="39">
        <v>0</v>
      </c>
      <c r="DH76" s="39">
        <v>0</v>
      </c>
      <c r="DI76" s="4" t="s">
        <v>66395</v>
      </c>
      <c r="DJ76" s="17" t="s">
        <v>26477</v>
      </c>
      <c r="DK76" s="39">
        <v>-8165</v>
      </c>
      <c r="DL76" s="39">
        <v>175073</v>
      </c>
      <c r="DM76" s="39">
        <v>166908</v>
      </c>
      <c r="DN76" s="4" t="s">
        <v>66396</v>
      </c>
      <c r="DO76" s="17" t="s">
        <v>26478</v>
      </c>
      <c r="DP76" s="39">
        <v>-17802</v>
      </c>
      <c r="DQ76" s="39">
        <v>148518</v>
      </c>
      <c r="DR76" s="39">
        <v>130716</v>
      </c>
      <c r="DS76" s="4" t="s">
        <v>66397</v>
      </c>
      <c r="DT76" s="17" t="s">
        <v>26479</v>
      </c>
      <c r="DU76" s="39">
        <v>0</v>
      </c>
      <c r="DV76" s="39">
        <v>0</v>
      </c>
      <c r="DW76" s="39">
        <v>0</v>
      </c>
      <c r="DX76" s="4" t="s">
        <v>66398</v>
      </c>
      <c r="DY76" s="17" t="s">
        <v>26480</v>
      </c>
      <c r="DZ76" s="39">
        <v>0</v>
      </c>
      <c r="EA76" s="39">
        <v>0</v>
      </c>
      <c r="EB76" s="39">
        <v>0</v>
      </c>
      <c r="EC76" s="4" t="s">
        <v>66399</v>
      </c>
      <c r="ED76" s="17" t="s">
        <v>26481</v>
      </c>
      <c r="EE76" s="39">
        <v>0</v>
      </c>
      <c r="EF76" s="39">
        <v>0</v>
      </c>
      <c r="EG76" s="39">
        <v>0</v>
      </c>
      <c r="EH76" s="4" t="s">
        <v>66400</v>
      </c>
      <c r="EI76" s="56" t="s">
        <v>26482</v>
      </c>
      <c r="EJ76" s="56">
        <v>-4815</v>
      </c>
      <c r="EK76" s="56">
        <v>40071</v>
      </c>
      <c r="EL76" s="56">
        <v>35256</v>
      </c>
      <c r="EM76" s="4" t="s">
        <v>66401</v>
      </c>
      <c r="EN76" s="17" t="s">
        <v>26483</v>
      </c>
      <c r="EO76" s="39">
        <v>0</v>
      </c>
      <c r="EP76" s="39">
        <v>0</v>
      </c>
      <c r="EQ76" s="39">
        <v>0</v>
      </c>
      <c r="ER76" s="4" t="s">
        <v>66402</v>
      </c>
      <c r="ES76" s="1" t="s">
        <v>26484</v>
      </c>
      <c r="ET76" s="1">
        <v>0</v>
      </c>
      <c r="EU76" s="1">
        <v>0</v>
      </c>
      <c r="EV76" s="1">
        <v>0</v>
      </c>
      <c r="EW76" s="1" t="s">
        <v>66403</v>
      </c>
      <c r="EX76" s="1" t="s">
        <v>26485</v>
      </c>
      <c r="EY76" s="1">
        <v>0</v>
      </c>
      <c r="EZ76" s="1">
        <v>0</v>
      </c>
      <c r="FA76" s="1">
        <v>0</v>
      </c>
      <c r="FB76" s="1" t="s">
        <v>66404</v>
      </c>
      <c r="FC76" s="1" t="s">
        <v>26486</v>
      </c>
      <c r="FD76" s="1">
        <v>0</v>
      </c>
      <c r="FE76" s="1">
        <v>0</v>
      </c>
      <c r="FF76" s="1">
        <v>0</v>
      </c>
      <c r="FH76" s="1">
        <v>3758957</v>
      </c>
      <c r="FI76" s="1">
        <v>13491026</v>
      </c>
      <c r="FJ76" s="1">
        <v>17249983</v>
      </c>
      <c r="FL76" s="1">
        <v>3758957</v>
      </c>
      <c r="FM76" s="1">
        <v>13491026</v>
      </c>
      <c r="FN76" s="1">
        <v>17249983</v>
      </c>
      <c r="FP76" s="1">
        <v>0</v>
      </c>
      <c r="FQ76" s="1">
        <v>0</v>
      </c>
      <c r="FR76" s="1">
        <v>0</v>
      </c>
    </row>
    <row r="77" spans="1:174">
      <c r="A77" s="3">
        <v>69515009</v>
      </c>
      <c r="B77" s="42" t="s">
        <v>24398</v>
      </c>
      <c r="C77" s="1" t="s">
        <v>24408</v>
      </c>
      <c r="D77" s="68">
        <v>1256239</v>
      </c>
      <c r="E77" s="68">
        <v>77255</v>
      </c>
      <c r="F77" s="68">
        <v>1333494</v>
      </c>
      <c r="G77" s="4"/>
      <c r="I77" s="5"/>
      <c r="M77" s="1" t="s">
        <v>66405</v>
      </c>
      <c r="N77" s="17" t="s">
        <v>26487</v>
      </c>
      <c r="O77" s="39">
        <v>44367</v>
      </c>
      <c r="P77" s="39">
        <v>33654</v>
      </c>
      <c r="Q77" s="39">
        <v>78021</v>
      </c>
      <c r="R77" s="4" t="s">
        <v>66406</v>
      </c>
      <c r="S77" s="17" t="s">
        <v>26488</v>
      </c>
      <c r="T77" s="39">
        <v>0</v>
      </c>
      <c r="U77" s="39">
        <v>0</v>
      </c>
      <c r="V77" s="39">
        <v>0</v>
      </c>
      <c r="W77" s="4" t="s">
        <v>66407</v>
      </c>
      <c r="X77" s="17" t="s">
        <v>26489</v>
      </c>
      <c r="Y77" s="39">
        <v>0</v>
      </c>
      <c r="Z77" s="39">
        <v>0</v>
      </c>
      <c r="AA77" s="39">
        <v>0</v>
      </c>
      <c r="AB77" s="4" t="s">
        <v>66408</v>
      </c>
      <c r="AC77" s="17" t="s">
        <v>26490</v>
      </c>
      <c r="AD77" s="39">
        <v>0</v>
      </c>
      <c r="AE77" s="39">
        <v>0</v>
      </c>
      <c r="AF77" s="39">
        <v>0</v>
      </c>
      <c r="AG77" s="4" t="s">
        <v>66409</v>
      </c>
      <c r="AH77" s="17" t="s">
        <v>26491</v>
      </c>
      <c r="AI77" s="39">
        <v>0</v>
      </c>
      <c r="AJ77" s="39">
        <v>0</v>
      </c>
      <c r="AK77" s="39">
        <v>0</v>
      </c>
      <c r="AL77" s="4" t="s">
        <v>66410</v>
      </c>
      <c r="AM77" s="17" t="s">
        <v>26492</v>
      </c>
      <c r="AN77" s="39">
        <v>0</v>
      </c>
      <c r="AO77" s="39">
        <v>0</v>
      </c>
      <c r="AP77" s="39">
        <v>0</v>
      </c>
      <c r="AQ77" s="4" t="s">
        <v>66411</v>
      </c>
      <c r="AR77" s="17" t="s">
        <v>26493</v>
      </c>
      <c r="AS77" s="39">
        <v>0</v>
      </c>
      <c r="AT77" s="39">
        <v>0</v>
      </c>
      <c r="AU77" s="39">
        <v>0</v>
      </c>
      <c r="AV77" s="4" t="s">
        <v>66412</v>
      </c>
      <c r="AW77" s="17" t="s">
        <v>26494</v>
      </c>
      <c r="AX77" s="39">
        <v>0</v>
      </c>
      <c r="AY77" s="39">
        <v>0</v>
      </c>
      <c r="AZ77" s="39">
        <v>0</v>
      </c>
      <c r="BA77" s="4" t="s">
        <v>66413</v>
      </c>
      <c r="BB77" s="17" t="s">
        <v>26495</v>
      </c>
      <c r="BC77" s="39">
        <v>0</v>
      </c>
      <c r="BD77" s="39">
        <v>0</v>
      </c>
      <c r="BE77" s="39">
        <v>0</v>
      </c>
      <c r="BF77" s="4" t="s">
        <v>66414</v>
      </c>
      <c r="BG77" s="17" t="s">
        <v>26496</v>
      </c>
      <c r="BH77" s="39">
        <v>86998</v>
      </c>
      <c r="BI77" s="39">
        <v>0</v>
      </c>
      <c r="BJ77" s="39">
        <v>86998</v>
      </c>
      <c r="BK77" s="4" t="s">
        <v>66415</v>
      </c>
      <c r="BL77" s="17" t="s">
        <v>26497</v>
      </c>
      <c r="BM77" s="39">
        <v>0</v>
      </c>
      <c r="BN77" s="39">
        <v>0</v>
      </c>
      <c r="BO77" s="39">
        <v>0</v>
      </c>
      <c r="BP77" s="4" t="s">
        <v>66416</v>
      </c>
      <c r="BQ77" s="17" t="s">
        <v>26498</v>
      </c>
      <c r="BR77" s="39">
        <v>0</v>
      </c>
      <c r="BS77" s="39">
        <v>0</v>
      </c>
      <c r="BT77" s="39">
        <v>0</v>
      </c>
      <c r="BU77" s="4" t="s">
        <v>66417</v>
      </c>
      <c r="BV77" s="17" t="s">
        <v>26499</v>
      </c>
      <c r="BW77" s="39">
        <v>0</v>
      </c>
      <c r="BX77" s="39">
        <v>0</v>
      </c>
      <c r="BY77" s="39">
        <v>0</v>
      </c>
      <c r="BZ77" s="4" t="s">
        <v>66418</v>
      </c>
      <c r="CA77" s="17" t="s">
        <v>26500</v>
      </c>
      <c r="CB77" s="39">
        <v>0</v>
      </c>
      <c r="CC77" s="39">
        <v>0</v>
      </c>
      <c r="CD77" s="39">
        <v>0</v>
      </c>
      <c r="CE77" s="4" t="s">
        <v>66419</v>
      </c>
      <c r="CF77" s="17" t="s">
        <v>26501</v>
      </c>
      <c r="CG77" s="39">
        <v>1125881</v>
      </c>
      <c r="CH77" s="39">
        <v>0</v>
      </c>
      <c r="CI77" s="39">
        <v>1125881</v>
      </c>
      <c r="CJ77" s="4" t="s">
        <v>66420</v>
      </c>
      <c r="CK77" s="17" t="s">
        <v>26502</v>
      </c>
      <c r="CL77" s="39">
        <v>0</v>
      </c>
      <c r="CM77" s="39">
        <v>0</v>
      </c>
      <c r="CN77" s="39">
        <v>0</v>
      </c>
      <c r="CO77" s="4" t="s">
        <v>66421</v>
      </c>
      <c r="CP77" s="17" t="s">
        <v>26503</v>
      </c>
      <c r="CQ77" s="39">
        <v>0</v>
      </c>
      <c r="CR77" s="39">
        <v>0</v>
      </c>
      <c r="CS77" s="39">
        <v>0</v>
      </c>
      <c r="CT77" s="4" t="s">
        <v>66422</v>
      </c>
      <c r="CU77" s="17" t="s">
        <v>26504</v>
      </c>
      <c r="CV77" s="39">
        <v>0</v>
      </c>
      <c r="CW77" s="39">
        <v>0</v>
      </c>
      <c r="CX77" s="39">
        <v>0</v>
      </c>
      <c r="CY77" s="4" t="s">
        <v>66423</v>
      </c>
      <c r="CZ77" s="17" t="s">
        <v>26505</v>
      </c>
      <c r="DA77" s="39">
        <v>0</v>
      </c>
      <c r="DB77" s="39">
        <v>0</v>
      </c>
      <c r="DC77" s="39">
        <v>0</v>
      </c>
      <c r="DD77" s="39" t="s">
        <v>66424</v>
      </c>
      <c r="DE77" s="39" t="s">
        <v>26506</v>
      </c>
      <c r="DF77" s="39">
        <v>0</v>
      </c>
      <c r="DG77" s="39">
        <v>0</v>
      </c>
      <c r="DH77" s="39">
        <v>0</v>
      </c>
      <c r="DI77" s="4" t="s">
        <v>66425</v>
      </c>
      <c r="DJ77" s="17" t="s">
        <v>26507</v>
      </c>
      <c r="DK77" s="39">
        <v>0</v>
      </c>
      <c r="DL77" s="39">
        <v>0</v>
      </c>
      <c r="DM77" s="39">
        <v>0</v>
      </c>
      <c r="DN77" s="4" t="s">
        <v>66426</v>
      </c>
      <c r="DO77" s="17" t="s">
        <v>26508</v>
      </c>
      <c r="DP77" s="39">
        <v>-1007</v>
      </c>
      <c r="DQ77" s="39">
        <v>43601</v>
      </c>
      <c r="DR77" s="39">
        <v>42594</v>
      </c>
      <c r="DS77" s="4" t="s">
        <v>66427</v>
      </c>
      <c r="DT77" s="17" t="s">
        <v>26509</v>
      </c>
      <c r="DU77" s="39">
        <v>0</v>
      </c>
      <c r="DV77" s="39">
        <v>0</v>
      </c>
      <c r="DW77" s="39">
        <v>0</v>
      </c>
      <c r="DX77" s="4" t="s">
        <v>66428</v>
      </c>
      <c r="DY77" s="17" t="s">
        <v>26510</v>
      </c>
      <c r="DZ77" s="39">
        <v>0</v>
      </c>
      <c r="EA77" s="39">
        <v>0</v>
      </c>
      <c r="EB77" s="39">
        <v>0</v>
      </c>
      <c r="EC77" s="4" t="s">
        <v>66429</v>
      </c>
      <c r="ED77" s="17" t="s">
        <v>26511</v>
      </c>
      <c r="EE77" s="39">
        <v>0</v>
      </c>
      <c r="EF77" s="39">
        <v>0</v>
      </c>
      <c r="EG77" s="39">
        <v>0</v>
      </c>
      <c r="EH77" s="4" t="s">
        <v>66430</v>
      </c>
      <c r="EI77" s="56" t="s">
        <v>26512</v>
      </c>
      <c r="EJ77" s="56">
        <v>0</v>
      </c>
      <c r="EK77" s="56">
        <v>0</v>
      </c>
      <c r="EL77" s="56">
        <v>0</v>
      </c>
      <c r="EM77" s="4" t="s">
        <v>66431</v>
      </c>
      <c r="EN77" s="17" t="s">
        <v>26513</v>
      </c>
      <c r="EO77" s="39">
        <v>0</v>
      </c>
      <c r="EP77" s="39">
        <v>0</v>
      </c>
      <c r="EQ77" s="39">
        <v>0</v>
      </c>
      <c r="ER77" s="4" t="s">
        <v>66432</v>
      </c>
      <c r="ES77" s="1" t="s">
        <v>26514</v>
      </c>
      <c r="ET77" s="1">
        <v>0</v>
      </c>
      <c r="EU77" s="1">
        <v>0</v>
      </c>
      <c r="EV77" s="1">
        <v>0</v>
      </c>
      <c r="EW77" s="1" t="s">
        <v>66433</v>
      </c>
      <c r="EX77" s="1" t="s">
        <v>26515</v>
      </c>
      <c r="EY77" s="1">
        <v>0</v>
      </c>
      <c r="EZ77" s="1">
        <v>0</v>
      </c>
      <c r="FA77" s="1">
        <v>0</v>
      </c>
      <c r="FB77" s="1" t="s">
        <v>66434</v>
      </c>
      <c r="FC77" s="1" t="s">
        <v>26516</v>
      </c>
      <c r="FD77" s="1">
        <v>0</v>
      </c>
      <c r="FE77" s="1">
        <v>0</v>
      </c>
      <c r="FF77" s="1">
        <v>0</v>
      </c>
      <c r="FH77" s="1">
        <v>1256239</v>
      </c>
      <c r="FI77" s="1">
        <v>77255</v>
      </c>
      <c r="FJ77" s="1">
        <v>1333494</v>
      </c>
      <c r="FL77" s="1">
        <v>1256239</v>
      </c>
      <c r="FM77" s="1">
        <v>77255</v>
      </c>
      <c r="FN77" s="1">
        <v>1333494</v>
      </c>
      <c r="FP77" s="1">
        <v>0</v>
      </c>
      <c r="FQ77" s="1">
        <v>0</v>
      </c>
      <c r="FR77" s="1">
        <v>0</v>
      </c>
    </row>
    <row r="78" spans="1:174">
      <c r="A78" s="3">
        <v>69515010</v>
      </c>
      <c r="B78" s="42" t="s">
        <v>24398</v>
      </c>
      <c r="C78" s="1" t="s">
        <v>24409</v>
      </c>
      <c r="D78" s="68">
        <v>198042122</v>
      </c>
      <c r="E78" s="68">
        <v>4473500390</v>
      </c>
      <c r="F78" s="68">
        <v>4671542512</v>
      </c>
      <c r="G78" s="4"/>
      <c r="I78" s="5"/>
      <c r="M78" s="1" t="s">
        <v>66435</v>
      </c>
      <c r="N78" s="17" t="s">
        <v>26517</v>
      </c>
      <c r="O78" s="39">
        <v>-53772930</v>
      </c>
      <c r="P78" s="39">
        <v>373406815</v>
      </c>
      <c r="Q78" s="39">
        <v>319633885</v>
      </c>
      <c r="R78" s="4" t="s">
        <v>66436</v>
      </c>
      <c r="S78" s="17" t="s">
        <v>26518</v>
      </c>
      <c r="T78" s="39">
        <v>28958532</v>
      </c>
      <c r="U78" s="39">
        <v>903037574</v>
      </c>
      <c r="V78" s="39">
        <v>931996106</v>
      </c>
      <c r="W78" s="4" t="s">
        <v>66437</v>
      </c>
      <c r="X78" s="17" t="s">
        <v>26519</v>
      </c>
      <c r="Y78" s="39">
        <v>11935861</v>
      </c>
      <c r="Z78" s="39">
        <v>120827824</v>
      </c>
      <c r="AA78" s="39">
        <v>132763685</v>
      </c>
      <c r="AB78" s="4" t="s">
        <v>66438</v>
      </c>
      <c r="AC78" s="17" t="s">
        <v>26520</v>
      </c>
      <c r="AD78" s="39">
        <v>7802041</v>
      </c>
      <c r="AE78" s="39">
        <v>250015908</v>
      </c>
      <c r="AF78" s="39">
        <v>257817949</v>
      </c>
      <c r="AG78" s="4" t="s">
        <v>66439</v>
      </c>
      <c r="AH78" s="17" t="s">
        <v>26521</v>
      </c>
      <c r="AI78" s="39">
        <v>88059462</v>
      </c>
      <c r="AJ78" s="39">
        <v>512720129</v>
      </c>
      <c r="AK78" s="39">
        <v>600779591</v>
      </c>
      <c r="AL78" s="4" t="s">
        <v>66440</v>
      </c>
      <c r="AM78" s="17" t="s">
        <v>26522</v>
      </c>
      <c r="AN78" s="39">
        <v>3915246</v>
      </c>
      <c r="AO78" s="39">
        <v>127885821</v>
      </c>
      <c r="AP78" s="39">
        <v>131801067</v>
      </c>
      <c r="AQ78" s="4" t="s">
        <v>66441</v>
      </c>
      <c r="AR78" s="17" t="s">
        <v>26523</v>
      </c>
      <c r="AS78" s="39">
        <v>4354157</v>
      </c>
      <c r="AT78" s="39">
        <v>113858955</v>
      </c>
      <c r="AU78" s="39">
        <v>118213112</v>
      </c>
      <c r="AV78" s="4" t="s">
        <v>66442</v>
      </c>
      <c r="AW78" s="17" t="s">
        <v>26524</v>
      </c>
      <c r="AX78" s="39">
        <v>2515799</v>
      </c>
      <c r="AY78" s="39">
        <v>30777764</v>
      </c>
      <c r="AZ78" s="39">
        <v>33293563</v>
      </c>
      <c r="BA78" s="4" t="s">
        <v>66443</v>
      </c>
      <c r="BB78" s="17" t="s">
        <v>26525</v>
      </c>
      <c r="BC78" s="39">
        <v>2305763</v>
      </c>
      <c r="BD78" s="39">
        <v>39675368</v>
      </c>
      <c r="BE78" s="39">
        <v>41981131</v>
      </c>
      <c r="BF78" s="4" t="s">
        <v>66444</v>
      </c>
      <c r="BG78" s="17" t="s">
        <v>26526</v>
      </c>
      <c r="BH78" s="39">
        <v>21246759</v>
      </c>
      <c r="BI78" s="39">
        <v>205283784</v>
      </c>
      <c r="BJ78" s="39">
        <v>226530543</v>
      </c>
      <c r="BK78" s="4" t="s">
        <v>66445</v>
      </c>
      <c r="BL78" s="17" t="s">
        <v>26527</v>
      </c>
      <c r="BM78" s="39">
        <v>3924714</v>
      </c>
      <c r="BN78" s="39">
        <v>238565296</v>
      </c>
      <c r="BO78" s="39">
        <v>242490010</v>
      </c>
      <c r="BP78" s="4" t="s">
        <v>66446</v>
      </c>
      <c r="BQ78" s="17" t="s">
        <v>26528</v>
      </c>
      <c r="BR78" s="39">
        <v>5251286</v>
      </c>
      <c r="BS78" s="39">
        <v>76032408</v>
      </c>
      <c r="BT78" s="39">
        <v>81283694</v>
      </c>
      <c r="BU78" s="4" t="s">
        <v>66447</v>
      </c>
      <c r="BV78" s="17" t="s">
        <v>26529</v>
      </c>
      <c r="BW78" s="39">
        <v>1747341</v>
      </c>
      <c r="BX78" s="39">
        <v>57009028</v>
      </c>
      <c r="BY78" s="39">
        <v>58756369</v>
      </c>
      <c r="BZ78" s="4" t="s">
        <v>66448</v>
      </c>
      <c r="CA78" s="17" t="s">
        <v>26530</v>
      </c>
      <c r="CB78" s="39">
        <v>6046908</v>
      </c>
      <c r="CC78" s="39">
        <v>153477558</v>
      </c>
      <c r="CD78" s="39">
        <v>159524466</v>
      </c>
      <c r="CE78" s="4" t="s">
        <v>66449</v>
      </c>
      <c r="CF78" s="17" t="s">
        <v>26531</v>
      </c>
      <c r="CG78" s="39">
        <v>3090692</v>
      </c>
      <c r="CH78" s="39">
        <v>56958010</v>
      </c>
      <c r="CI78" s="39">
        <v>60048702</v>
      </c>
      <c r="CJ78" s="4" t="s">
        <v>66450</v>
      </c>
      <c r="CK78" s="17" t="s">
        <v>26532</v>
      </c>
      <c r="CL78" s="39">
        <v>11448374</v>
      </c>
      <c r="CM78" s="39">
        <v>149180901</v>
      </c>
      <c r="CN78" s="39">
        <v>160629275</v>
      </c>
      <c r="CO78" s="4" t="s">
        <v>66451</v>
      </c>
      <c r="CP78" s="17" t="s">
        <v>26533</v>
      </c>
      <c r="CQ78" s="39">
        <v>454939</v>
      </c>
      <c r="CR78" s="39">
        <v>15787273</v>
      </c>
      <c r="CS78" s="39">
        <v>16242212</v>
      </c>
      <c r="CT78" s="4" t="s">
        <v>66452</v>
      </c>
      <c r="CU78" s="17" t="s">
        <v>26534</v>
      </c>
      <c r="CV78" s="39">
        <v>1085410</v>
      </c>
      <c r="CW78" s="39">
        <v>49817314</v>
      </c>
      <c r="CX78" s="39">
        <v>50902724</v>
      </c>
      <c r="CY78" s="4" t="s">
        <v>66453</v>
      </c>
      <c r="CZ78" s="17" t="s">
        <v>26535</v>
      </c>
      <c r="DA78" s="39">
        <v>4121944</v>
      </c>
      <c r="DB78" s="39">
        <v>170437173</v>
      </c>
      <c r="DC78" s="39">
        <v>174559117</v>
      </c>
      <c r="DD78" s="39" t="s">
        <v>66454</v>
      </c>
      <c r="DE78" s="39" t="s">
        <v>26536</v>
      </c>
      <c r="DF78" s="39">
        <v>-1672</v>
      </c>
      <c r="DG78" s="39">
        <v>4263</v>
      </c>
      <c r="DH78" s="39">
        <v>2591</v>
      </c>
      <c r="DI78" s="4" t="s">
        <v>66455</v>
      </c>
      <c r="DJ78" s="17" t="s">
        <v>26537</v>
      </c>
      <c r="DK78" s="39">
        <v>1874544</v>
      </c>
      <c r="DL78" s="39">
        <v>29410567</v>
      </c>
      <c r="DM78" s="39">
        <v>31285111</v>
      </c>
      <c r="DN78" s="4" t="s">
        <v>66456</v>
      </c>
      <c r="DO78" s="17" t="s">
        <v>26538</v>
      </c>
      <c r="DP78" s="39">
        <v>17496576</v>
      </c>
      <c r="DQ78" s="39">
        <v>180018700</v>
      </c>
      <c r="DR78" s="39">
        <v>197515276</v>
      </c>
      <c r="DS78" s="4" t="s">
        <v>66457</v>
      </c>
      <c r="DT78" s="17" t="s">
        <v>26539</v>
      </c>
      <c r="DU78" s="39">
        <v>0</v>
      </c>
      <c r="DV78" s="39">
        <v>0</v>
      </c>
      <c r="DW78" s="39">
        <v>0</v>
      </c>
      <c r="DX78" s="4" t="s">
        <v>66458</v>
      </c>
      <c r="DY78" s="17" t="s">
        <v>26540</v>
      </c>
      <c r="DZ78" s="39">
        <v>-16935</v>
      </c>
      <c r="EA78" s="39">
        <v>19121</v>
      </c>
      <c r="EB78" s="39">
        <v>2186</v>
      </c>
      <c r="EC78" s="4" t="s">
        <v>66459</v>
      </c>
      <c r="ED78" s="17" t="s">
        <v>26541</v>
      </c>
      <c r="EE78" s="39">
        <v>433224</v>
      </c>
      <c r="EF78" s="39">
        <v>3470309</v>
      </c>
      <c r="EG78" s="39">
        <v>3903533</v>
      </c>
      <c r="EH78" s="4" t="s">
        <v>66460</v>
      </c>
      <c r="EI78" s="56" t="s">
        <v>26542</v>
      </c>
      <c r="EJ78" s="56">
        <v>23697983</v>
      </c>
      <c r="EK78" s="56">
        <v>615713967</v>
      </c>
      <c r="EL78" s="56">
        <v>639411950</v>
      </c>
      <c r="EM78" s="4" t="s">
        <v>66461</v>
      </c>
      <c r="EN78" s="17" t="s">
        <v>26543</v>
      </c>
      <c r="EO78" s="39">
        <v>14542</v>
      </c>
      <c r="EP78" s="39">
        <v>-50047</v>
      </c>
      <c r="EQ78" s="39">
        <v>-35505</v>
      </c>
      <c r="ER78" s="4" t="s">
        <v>66462</v>
      </c>
      <c r="ES78" s="1" t="s">
        <v>26544</v>
      </c>
      <c r="ET78" s="1">
        <v>-638</v>
      </c>
      <c r="EU78" s="1">
        <v>1751</v>
      </c>
      <c r="EV78" s="1">
        <v>1113</v>
      </c>
      <c r="EW78" s="1" t="s">
        <v>66463</v>
      </c>
      <c r="EX78" s="1" t="s">
        <v>26545</v>
      </c>
      <c r="EY78" s="1">
        <v>0</v>
      </c>
      <c r="EZ78" s="1">
        <v>0</v>
      </c>
      <c r="FA78" s="1">
        <v>0</v>
      </c>
      <c r="FB78" s="1" t="s">
        <v>66464</v>
      </c>
      <c r="FC78" s="1" t="s">
        <v>26546</v>
      </c>
      <c r="FD78" s="1">
        <v>52200</v>
      </c>
      <c r="FE78" s="1">
        <v>156856</v>
      </c>
      <c r="FF78" s="1">
        <v>209056</v>
      </c>
      <c r="FH78" s="1">
        <v>198042122</v>
      </c>
      <c r="FI78" s="1">
        <v>4473500390</v>
      </c>
      <c r="FJ78" s="1">
        <v>4671542512</v>
      </c>
      <c r="FL78" s="1">
        <v>198042122</v>
      </c>
      <c r="FM78" s="1">
        <v>4473500390</v>
      </c>
      <c r="FN78" s="1">
        <v>4671542512</v>
      </c>
      <c r="FP78" s="1">
        <v>0</v>
      </c>
      <c r="FQ78" s="1">
        <v>0</v>
      </c>
      <c r="FR78" s="1">
        <v>0</v>
      </c>
    </row>
    <row r="79" spans="1:174">
      <c r="A79" s="3">
        <v>69515011</v>
      </c>
      <c r="B79" s="42" t="s">
        <v>24398</v>
      </c>
      <c r="C79" s="1" t="s">
        <v>24410</v>
      </c>
      <c r="D79" s="68">
        <v>0</v>
      </c>
      <c r="E79" s="68">
        <v>0</v>
      </c>
      <c r="F79" s="68">
        <v>0</v>
      </c>
      <c r="G79" s="4"/>
      <c r="I79" s="5"/>
      <c r="M79" s="1" t="s">
        <v>66465</v>
      </c>
      <c r="N79" s="17" t="s">
        <v>26547</v>
      </c>
      <c r="O79" s="39">
        <v>0</v>
      </c>
      <c r="P79" s="39">
        <v>0</v>
      </c>
      <c r="Q79" s="39">
        <v>0</v>
      </c>
      <c r="R79" s="4" t="s">
        <v>66466</v>
      </c>
      <c r="S79" s="17" t="s">
        <v>26548</v>
      </c>
      <c r="T79" s="39">
        <v>0</v>
      </c>
      <c r="U79" s="39">
        <v>0</v>
      </c>
      <c r="V79" s="39">
        <v>0</v>
      </c>
      <c r="W79" s="4" t="s">
        <v>66467</v>
      </c>
      <c r="X79" s="17" t="s">
        <v>26549</v>
      </c>
      <c r="Y79" s="39">
        <v>0</v>
      </c>
      <c r="Z79" s="39">
        <v>0</v>
      </c>
      <c r="AA79" s="39">
        <v>0</v>
      </c>
      <c r="AB79" s="4" t="s">
        <v>66468</v>
      </c>
      <c r="AC79" s="17" t="s">
        <v>26550</v>
      </c>
      <c r="AD79" s="39">
        <v>0</v>
      </c>
      <c r="AE79" s="39">
        <v>0</v>
      </c>
      <c r="AF79" s="39">
        <v>0</v>
      </c>
      <c r="AG79" s="4" t="s">
        <v>66469</v>
      </c>
      <c r="AH79" s="17" t="s">
        <v>26551</v>
      </c>
      <c r="AI79" s="39">
        <v>0</v>
      </c>
      <c r="AJ79" s="39">
        <v>0</v>
      </c>
      <c r="AK79" s="39">
        <v>0</v>
      </c>
      <c r="AL79" s="4" t="s">
        <v>66470</v>
      </c>
      <c r="AM79" s="17" t="s">
        <v>26552</v>
      </c>
      <c r="AN79" s="39">
        <v>0</v>
      </c>
      <c r="AO79" s="39">
        <v>0</v>
      </c>
      <c r="AP79" s="39">
        <v>0</v>
      </c>
      <c r="AQ79" s="4" t="s">
        <v>66471</v>
      </c>
      <c r="AR79" s="17" t="s">
        <v>26553</v>
      </c>
      <c r="AS79" s="39">
        <v>0</v>
      </c>
      <c r="AT79" s="39">
        <v>0</v>
      </c>
      <c r="AU79" s="39">
        <v>0</v>
      </c>
      <c r="AV79" s="4" t="s">
        <v>66472</v>
      </c>
      <c r="AW79" s="17" t="s">
        <v>26554</v>
      </c>
      <c r="AX79" s="39">
        <v>0</v>
      </c>
      <c r="AY79" s="39">
        <v>0</v>
      </c>
      <c r="AZ79" s="39">
        <v>0</v>
      </c>
      <c r="BA79" s="4" t="s">
        <v>66473</v>
      </c>
      <c r="BB79" s="17" t="s">
        <v>26555</v>
      </c>
      <c r="BC79" s="39">
        <v>0</v>
      </c>
      <c r="BD79" s="39">
        <v>0</v>
      </c>
      <c r="BE79" s="39">
        <v>0</v>
      </c>
      <c r="BF79" s="4" t="s">
        <v>66474</v>
      </c>
      <c r="BG79" s="17" t="s">
        <v>26556</v>
      </c>
      <c r="BH79" s="39">
        <v>0</v>
      </c>
      <c r="BI79" s="39">
        <v>0</v>
      </c>
      <c r="BJ79" s="39">
        <v>0</v>
      </c>
      <c r="BK79" s="4" t="s">
        <v>66475</v>
      </c>
      <c r="BL79" s="17" t="s">
        <v>26557</v>
      </c>
      <c r="BM79" s="39">
        <v>0</v>
      </c>
      <c r="BN79" s="39">
        <v>0</v>
      </c>
      <c r="BO79" s="39">
        <v>0</v>
      </c>
      <c r="BP79" s="4" t="s">
        <v>66476</v>
      </c>
      <c r="BQ79" s="17" t="s">
        <v>26558</v>
      </c>
      <c r="BR79" s="39">
        <v>0</v>
      </c>
      <c r="BS79" s="39">
        <v>0</v>
      </c>
      <c r="BT79" s="39">
        <v>0</v>
      </c>
      <c r="BU79" s="4" t="s">
        <v>66477</v>
      </c>
      <c r="BV79" s="17" t="s">
        <v>26559</v>
      </c>
      <c r="BW79" s="39">
        <v>0</v>
      </c>
      <c r="BX79" s="39">
        <v>0</v>
      </c>
      <c r="BY79" s="39">
        <v>0</v>
      </c>
      <c r="BZ79" s="4" t="s">
        <v>66478</v>
      </c>
      <c r="CA79" s="17" t="s">
        <v>26560</v>
      </c>
      <c r="CB79" s="39">
        <v>0</v>
      </c>
      <c r="CC79" s="39">
        <v>0</v>
      </c>
      <c r="CD79" s="39">
        <v>0</v>
      </c>
      <c r="CE79" s="4" t="s">
        <v>66479</v>
      </c>
      <c r="CF79" s="17" t="s">
        <v>26561</v>
      </c>
      <c r="CG79" s="39">
        <v>0</v>
      </c>
      <c r="CH79" s="39">
        <v>0</v>
      </c>
      <c r="CI79" s="39">
        <v>0</v>
      </c>
      <c r="CJ79" s="4" t="s">
        <v>66480</v>
      </c>
      <c r="CK79" s="17" t="s">
        <v>26562</v>
      </c>
      <c r="CL79" s="39">
        <v>0</v>
      </c>
      <c r="CM79" s="39">
        <v>0</v>
      </c>
      <c r="CN79" s="39">
        <v>0</v>
      </c>
      <c r="CO79" s="4" t="s">
        <v>66481</v>
      </c>
      <c r="CP79" s="17" t="s">
        <v>26563</v>
      </c>
      <c r="CQ79" s="39">
        <v>0</v>
      </c>
      <c r="CR79" s="39">
        <v>0</v>
      </c>
      <c r="CS79" s="39">
        <v>0</v>
      </c>
      <c r="CT79" s="4" t="s">
        <v>66482</v>
      </c>
      <c r="CU79" s="17" t="s">
        <v>26564</v>
      </c>
      <c r="CV79" s="39">
        <v>0</v>
      </c>
      <c r="CW79" s="39">
        <v>0</v>
      </c>
      <c r="CX79" s="39">
        <v>0</v>
      </c>
      <c r="CY79" s="4" t="s">
        <v>66483</v>
      </c>
      <c r="CZ79" s="17" t="s">
        <v>26565</v>
      </c>
      <c r="DA79" s="39">
        <v>0</v>
      </c>
      <c r="DB79" s="39">
        <v>0</v>
      </c>
      <c r="DC79" s="39">
        <v>0</v>
      </c>
      <c r="DD79" s="39" t="s">
        <v>66484</v>
      </c>
      <c r="DE79" s="39" t="s">
        <v>26566</v>
      </c>
      <c r="DF79" s="39">
        <v>0</v>
      </c>
      <c r="DG79" s="39">
        <v>0</v>
      </c>
      <c r="DH79" s="39">
        <v>0</v>
      </c>
      <c r="DI79" s="4" t="s">
        <v>66485</v>
      </c>
      <c r="DJ79" s="17" t="s">
        <v>26567</v>
      </c>
      <c r="DK79" s="39">
        <v>0</v>
      </c>
      <c r="DL79" s="39">
        <v>0</v>
      </c>
      <c r="DM79" s="39">
        <v>0</v>
      </c>
      <c r="DN79" s="4" t="s">
        <v>66486</v>
      </c>
      <c r="DO79" s="17" t="s">
        <v>26568</v>
      </c>
      <c r="DP79" s="39">
        <v>0</v>
      </c>
      <c r="DQ79" s="39">
        <v>0</v>
      </c>
      <c r="DR79" s="39">
        <v>0</v>
      </c>
      <c r="DS79" s="4" t="s">
        <v>66487</v>
      </c>
      <c r="DT79" s="17" t="s">
        <v>26569</v>
      </c>
      <c r="DU79" s="39">
        <v>0</v>
      </c>
      <c r="DV79" s="39">
        <v>0</v>
      </c>
      <c r="DW79" s="39">
        <v>0</v>
      </c>
      <c r="DX79" s="4" t="s">
        <v>66488</v>
      </c>
      <c r="DY79" s="17" t="s">
        <v>26570</v>
      </c>
      <c r="DZ79" s="39">
        <v>0</v>
      </c>
      <c r="EA79" s="39">
        <v>0</v>
      </c>
      <c r="EB79" s="39">
        <v>0</v>
      </c>
      <c r="EC79" s="4" t="s">
        <v>66489</v>
      </c>
      <c r="ED79" s="17" t="s">
        <v>26571</v>
      </c>
      <c r="EE79" s="39">
        <v>0</v>
      </c>
      <c r="EF79" s="39">
        <v>0</v>
      </c>
      <c r="EG79" s="39">
        <v>0</v>
      </c>
      <c r="EH79" s="4" t="s">
        <v>66490</v>
      </c>
      <c r="EI79" s="56" t="s">
        <v>26572</v>
      </c>
      <c r="EJ79" s="56">
        <v>0</v>
      </c>
      <c r="EK79" s="56">
        <v>0</v>
      </c>
      <c r="EL79" s="56">
        <v>0</v>
      </c>
      <c r="EM79" s="4" t="s">
        <v>66491</v>
      </c>
      <c r="EN79" s="17" t="s">
        <v>26573</v>
      </c>
      <c r="EO79" s="39">
        <v>0</v>
      </c>
      <c r="EP79" s="39">
        <v>0</v>
      </c>
      <c r="EQ79" s="39">
        <v>0</v>
      </c>
      <c r="ER79" s="4" t="s">
        <v>66492</v>
      </c>
      <c r="ES79" s="1" t="s">
        <v>26574</v>
      </c>
      <c r="ET79" s="1">
        <v>0</v>
      </c>
      <c r="EU79" s="1">
        <v>0</v>
      </c>
      <c r="EV79" s="1">
        <v>0</v>
      </c>
      <c r="EW79" s="1" t="s">
        <v>66493</v>
      </c>
      <c r="EX79" s="1" t="s">
        <v>26575</v>
      </c>
      <c r="EY79" s="1">
        <v>0</v>
      </c>
      <c r="EZ79" s="1">
        <v>0</v>
      </c>
      <c r="FA79" s="1">
        <v>0</v>
      </c>
      <c r="FB79" s="1" t="s">
        <v>66494</v>
      </c>
      <c r="FC79" s="1" t="s">
        <v>26576</v>
      </c>
      <c r="FD79" s="1">
        <v>0</v>
      </c>
      <c r="FE79" s="1">
        <v>0</v>
      </c>
      <c r="FF79" s="1">
        <v>0</v>
      </c>
      <c r="FH79" s="1">
        <v>0</v>
      </c>
      <c r="FI79" s="1">
        <v>0</v>
      </c>
      <c r="FJ79" s="1">
        <v>0</v>
      </c>
      <c r="FL79" s="1">
        <v>0</v>
      </c>
      <c r="FM79" s="1">
        <v>0</v>
      </c>
      <c r="FN79" s="1">
        <v>0</v>
      </c>
      <c r="FP79" s="1">
        <v>0</v>
      </c>
      <c r="FQ79" s="1">
        <v>0</v>
      </c>
      <c r="FR79" s="1">
        <v>0</v>
      </c>
    </row>
    <row r="80" spans="1:174">
      <c r="A80" s="3">
        <v>69515012</v>
      </c>
      <c r="B80" s="42" t="s">
        <v>24398</v>
      </c>
      <c r="C80" s="1" t="s">
        <v>24411</v>
      </c>
      <c r="D80" s="68">
        <v>617171</v>
      </c>
      <c r="E80" s="68">
        <v>5500255</v>
      </c>
      <c r="F80" s="68">
        <v>6117426</v>
      </c>
      <c r="G80" s="4"/>
      <c r="I80" s="5"/>
      <c r="M80" s="1" t="s">
        <v>66495</v>
      </c>
      <c r="N80" s="17" t="s">
        <v>26577</v>
      </c>
      <c r="O80" s="39">
        <v>0</v>
      </c>
      <c r="P80" s="39">
        <v>0</v>
      </c>
      <c r="Q80" s="39">
        <v>0</v>
      </c>
      <c r="R80" s="4" t="s">
        <v>66496</v>
      </c>
      <c r="S80" s="17" t="s">
        <v>26578</v>
      </c>
      <c r="T80" s="39">
        <v>138644</v>
      </c>
      <c r="U80" s="39">
        <v>630885</v>
      </c>
      <c r="V80" s="39">
        <v>769529</v>
      </c>
      <c r="W80" s="4" t="s">
        <v>66497</v>
      </c>
      <c r="X80" s="17" t="s">
        <v>26579</v>
      </c>
      <c r="Y80" s="39">
        <v>-779</v>
      </c>
      <c r="Z80" s="39">
        <v>778</v>
      </c>
      <c r="AA80" s="39">
        <v>-1</v>
      </c>
      <c r="AB80" s="4" t="s">
        <v>66498</v>
      </c>
      <c r="AC80" s="17" t="s">
        <v>26580</v>
      </c>
      <c r="AD80" s="39">
        <v>74782</v>
      </c>
      <c r="AE80" s="39">
        <v>444398</v>
      </c>
      <c r="AF80" s="39">
        <v>519180</v>
      </c>
      <c r="AG80" s="4" t="s">
        <v>66499</v>
      </c>
      <c r="AH80" s="17" t="s">
        <v>26581</v>
      </c>
      <c r="AI80" s="39">
        <v>122571</v>
      </c>
      <c r="AJ80" s="39">
        <v>840900</v>
      </c>
      <c r="AK80" s="39">
        <v>963471</v>
      </c>
      <c r="AL80" s="4" t="s">
        <v>66500</v>
      </c>
      <c r="AM80" s="17" t="s">
        <v>26582</v>
      </c>
      <c r="AN80" s="39">
        <v>29349</v>
      </c>
      <c r="AO80" s="39">
        <v>73767</v>
      </c>
      <c r="AP80" s="39">
        <v>103116</v>
      </c>
      <c r="AQ80" s="4" t="s">
        <v>66501</v>
      </c>
      <c r="AR80" s="17" t="s">
        <v>26583</v>
      </c>
      <c r="AS80" s="39">
        <v>220210</v>
      </c>
      <c r="AT80" s="39">
        <v>661556</v>
      </c>
      <c r="AU80" s="39">
        <v>881766</v>
      </c>
      <c r="AV80" s="4" t="s">
        <v>66502</v>
      </c>
      <c r="AW80" s="17" t="s">
        <v>26584</v>
      </c>
      <c r="AX80" s="39">
        <v>0</v>
      </c>
      <c r="AY80" s="39">
        <v>-1</v>
      </c>
      <c r="AZ80" s="39">
        <v>-1</v>
      </c>
      <c r="BA80" s="4" t="s">
        <v>66503</v>
      </c>
      <c r="BB80" s="17" t="s">
        <v>26585</v>
      </c>
      <c r="BC80" s="39">
        <v>-2955</v>
      </c>
      <c r="BD80" s="39">
        <v>38378</v>
      </c>
      <c r="BE80" s="39">
        <v>35423</v>
      </c>
      <c r="BF80" s="4" t="s">
        <v>66504</v>
      </c>
      <c r="BG80" s="17" t="s">
        <v>26586</v>
      </c>
      <c r="BH80" s="39">
        <v>-20422</v>
      </c>
      <c r="BI80" s="39">
        <v>67283</v>
      </c>
      <c r="BJ80" s="39">
        <v>46861</v>
      </c>
      <c r="BK80" s="4" t="s">
        <v>66505</v>
      </c>
      <c r="BL80" s="17" t="s">
        <v>26587</v>
      </c>
      <c r="BM80" s="39">
        <v>-262143</v>
      </c>
      <c r="BN80" s="39">
        <v>1502964</v>
      </c>
      <c r="BO80" s="39">
        <v>1240821</v>
      </c>
      <c r="BP80" s="4" t="s">
        <v>66506</v>
      </c>
      <c r="BQ80" s="17" t="s">
        <v>26588</v>
      </c>
      <c r="BR80" s="39">
        <v>-623</v>
      </c>
      <c r="BS80" s="39">
        <v>11903</v>
      </c>
      <c r="BT80" s="39">
        <v>11280</v>
      </c>
      <c r="BU80" s="4" t="s">
        <v>66507</v>
      </c>
      <c r="BV80" s="17" t="s">
        <v>26589</v>
      </c>
      <c r="BW80" s="39">
        <v>-62890</v>
      </c>
      <c r="BX80" s="39">
        <v>79023</v>
      </c>
      <c r="BY80" s="39">
        <v>16133</v>
      </c>
      <c r="BZ80" s="4" t="s">
        <v>66508</v>
      </c>
      <c r="CA80" s="17" t="s">
        <v>26590</v>
      </c>
      <c r="CB80" s="39">
        <v>20121</v>
      </c>
      <c r="CC80" s="39">
        <v>352461</v>
      </c>
      <c r="CD80" s="39">
        <v>372582</v>
      </c>
      <c r="CE80" s="4" t="s">
        <v>66509</v>
      </c>
      <c r="CF80" s="17" t="s">
        <v>26591</v>
      </c>
      <c r="CG80" s="39">
        <v>-59432</v>
      </c>
      <c r="CH80" s="39">
        <v>171886</v>
      </c>
      <c r="CI80" s="39">
        <v>112454</v>
      </c>
      <c r="CJ80" s="4" t="s">
        <v>66510</v>
      </c>
      <c r="CK80" s="17" t="s">
        <v>26592</v>
      </c>
      <c r="CL80" s="39">
        <v>-21056</v>
      </c>
      <c r="CM80" s="39">
        <v>26204</v>
      </c>
      <c r="CN80" s="39">
        <v>5148</v>
      </c>
      <c r="CO80" s="4" t="s">
        <v>66511</v>
      </c>
      <c r="CP80" s="17" t="s">
        <v>26593</v>
      </c>
      <c r="CQ80" s="39">
        <v>0</v>
      </c>
      <c r="CR80" s="39">
        <v>-1</v>
      </c>
      <c r="CS80" s="39">
        <v>-1</v>
      </c>
      <c r="CT80" s="4" t="s">
        <v>66512</v>
      </c>
      <c r="CU80" s="17" t="s">
        <v>26594</v>
      </c>
      <c r="CV80" s="39">
        <v>420169</v>
      </c>
      <c r="CW80" s="39">
        <v>130772</v>
      </c>
      <c r="CX80" s="39">
        <v>550941</v>
      </c>
      <c r="CY80" s="4" t="s">
        <v>66513</v>
      </c>
      <c r="CZ80" s="17" t="s">
        <v>26595</v>
      </c>
      <c r="DA80" s="39">
        <v>128458</v>
      </c>
      <c r="DB80" s="39">
        <v>319198</v>
      </c>
      <c r="DC80" s="39">
        <v>447656</v>
      </c>
      <c r="DD80" s="39" t="s">
        <v>66514</v>
      </c>
      <c r="DE80" s="39" t="s">
        <v>26596</v>
      </c>
      <c r="DF80" s="39">
        <v>0</v>
      </c>
      <c r="DG80" s="39">
        <v>0</v>
      </c>
      <c r="DH80" s="39">
        <v>0</v>
      </c>
      <c r="DI80" s="4" t="s">
        <v>66515</v>
      </c>
      <c r="DJ80" s="17" t="s">
        <v>26597</v>
      </c>
      <c r="DK80" s="39">
        <v>0</v>
      </c>
      <c r="DL80" s="39">
        <v>0</v>
      </c>
      <c r="DM80" s="39">
        <v>0</v>
      </c>
      <c r="DN80" s="4" t="s">
        <v>66516</v>
      </c>
      <c r="DO80" s="17" t="s">
        <v>26598</v>
      </c>
      <c r="DP80" s="39">
        <v>-106833</v>
      </c>
      <c r="DQ80" s="39">
        <v>147901</v>
      </c>
      <c r="DR80" s="39">
        <v>41068</v>
      </c>
      <c r="DS80" s="4" t="s">
        <v>66517</v>
      </c>
      <c r="DT80" s="17" t="s">
        <v>26599</v>
      </c>
      <c r="DU80" s="39">
        <v>0</v>
      </c>
      <c r="DV80" s="39">
        <v>0</v>
      </c>
      <c r="DW80" s="39">
        <v>0</v>
      </c>
      <c r="DX80" s="4" t="s">
        <v>66518</v>
      </c>
      <c r="DY80" s="17" t="s">
        <v>26600</v>
      </c>
      <c r="DZ80" s="39">
        <v>0</v>
      </c>
      <c r="EA80" s="39">
        <v>0</v>
      </c>
      <c r="EB80" s="39">
        <v>0</v>
      </c>
      <c r="EC80" s="4" t="s">
        <v>66519</v>
      </c>
      <c r="ED80" s="17" t="s">
        <v>26601</v>
      </c>
      <c r="EE80" s="39">
        <v>0</v>
      </c>
      <c r="EF80" s="39">
        <v>0</v>
      </c>
      <c r="EG80" s="39">
        <v>0</v>
      </c>
      <c r="EH80" s="4" t="s">
        <v>66520</v>
      </c>
      <c r="EI80" s="56" t="s">
        <v>26602</v>
      </c>
      <c r="EJ80" s="56">
        <v>0</v>
      </c>
      <c r="EK80" s="56">
        <v>0</v>
      </c>
      <c r="EL80" s="56">
        <v>0</v>
      </c>
      <c r="EM80" s="4" t="s">
        <v>66521</v>
      </c>
      <c r="EN80" s="17" t="s">
        <v>26603</v>
      </c>
      <c r="EO80" s="39">
        <v>0</v>
      </c>
      <c r="EP80" s="39">
        <v>0</v>
      </c>
      <c r="EQ80" s="39">
        <v>0</v>
      </c>
      <c r="ER80" s="4" t="s">
        <v>66522</v>
      </c>
      <c r="ES80" s="1" t="s">
        <v>26604</v>
      </c>
      <c r="ET80" s="1">
        <v>0</v>
      </c>
      <c r="EU80" s="1">
        <v>0</v>
      </c>
      <c r="EV80" s="1">
        <v>0</v>
      </c>
      <c r="EW80" s="1" t="s">
        <v>66523</v>
      </c>
      <c r="EX80" s="1" t="s">
        <v>26605</v>
      </c>
      <c r="EY80" s="1">
        <v>0</v>
      </c>
      <c r="EZ80" s="1">
        <v>0</v>
      </c>
      <c r="FA80" s="1">
        <v>0</v>
      </c>
      <c r="FB80" s="1" t="s">
        <v>66524</v>
      </c>
      <c r="FC80" s="1" t="s">
        <v>26606</v>
      </c>
      <c r="FD80" s="1">
        <v>0</v>
      </c>
      <c r="FE80" s="1">
        <v>0</v>
      </c>
      <c r="FF80" s="1">
        <v>0</v>
      </c>
      <c r="FH80" s="1">
        <v>617171</v>
      </c>
      <c r="FI80" s="1">
        <v>5500255</v>
      </c>
      <c r="FJ80" s="1">
        <v>6117426</v>
      </c>
      <c r="FL80" s="1">
        <v>617171</v>
      </c>
      <c r="FM80" s="1">
        <v>5500255</v>
      </c>
      <c r="FN80" s="1">
        <v>6117426</v>
      </c>
      <c r="FP80" s="1">
        <v>0</v>
      </c>
      <c r="FQ80" s="1">
        <v>0</v>
      </c>
      <c r="FR80" s="1">
        <v>0</v>
      </c>
    </row>
    <row r="81" spans="1:174">
      <c r="A81" s="3">
        <v>69515013</v>
      </c>
      <c r="B81" s="42" t="s">
        <v>24398</v>
      </c>
      <c r="C81" s="1" t="s">
        <v>24412</v>
      </c>
      <c r="D81" s="68">
        <v>-10691293</v>
      </c>
      <c r="E81" s="68">
        <v>20688921</v>
      </c>
      <c r="F81" s="68">
        <v>9997628</v>
      </c>
      <c r="G81" s="4"/>
      <c r="I81" s="5"/>
      <c r="M81" s="1" t="s">
        <v>66525</v>
      </c>
      <c r="N81" s="17" t="s">
        <v>26607</v>
      </c>
      <c r="O81" s="39">
        <v>-10691293</v>
      </c>
      <c r="P81" s="39">
        <v>20688922</v>
      </c>
      <c r="Q81" s="39">
        <v>9997629</v>
      </c>
      <c r="R81" s="4" t="s">
        <v>66526</v>
      </c>
      <c r="S81" s="17" t="s">
        <v>26608</v>
      </c>
      <c r="T81" s="39">
        <v>0</v>
      </c>
      <c r="U81" s="39">
        <v>0</v>
      </c>
      <c r="V81" s="39">
        <v>0</v>
      </c>
      <c r="W81" s="4" t="s">
        <v>66527</v>
      </c>
      <c r="X81" s="17" t="s">
        <v>26609</v>
      </c>
      <c r="Y81" s="39">
        <v>0</v>
      </c>
      <c r="Z81" s="39">
        <v>0</v>
      </c>
      <c r="AA81" s="39">
        <v>0</v>
      </c>
      <c r="AB81" s="4" t="s">
        <v>66528</v>
      </c>
      <c r="AC81" s="17" t="s">
        <v>26610</v>
      </c>
      <c r="AD81" s="39">
        <v>0</v>
      </c>
      <c r="AE81" s="39">
        <v>0</v>
      </c>
      <c r="AF81" s="39">
        <v>0</v>
      </c>
      <c r="AG81" s="4" t="s">
        <v>66529</v>
      </c>
      <c r="AH81" s="17" t="s">
        <v>26611</v>
      </c>
      <c r="AI81" s="39">
        <v>0</v>
      </c>
      <c r="AJ81" s="39">
        <v>0</v>
      </c>
      <c r="AK81" s="39">
        <v>0</v>
      </c>
      <c r="AL81" s="4" t="s">
        <v>66530</v>
      </c>
      <c r="AM81" s="17" t="s">
        <v>26612</v>
      </c>
      <c r="AN81" s="39">
        <v>0</v>
      </c>
      <c r="AO81" s="39">
        <v>0</v>
      </c>
      <c r="AP81" s="39">
        <v>0</v>
      </c>
      <c r="AQ81" s="4" t="s">
        <v>66531</v>
      </c>
      <c r="AR81" s="17" t="s">
        <v>26613</v>
      </c>
      <c r="AS81" s="39">
        <v>0</v>
      </c>
      <c r="AT81" s="39">
        <v>0</v>
      </c>
      <c r="AU81" s="39">
        <v>0</v>
      </c>
      <c r="AV81" s="4" t="s">
        <v>66532</v>
      </c>
      <c r="AW81" s="17" t="s">
        <v>26614</v>
      </c>
      <c r="AX81" s="39">
        <v>0</v>
      </c>
      <c r="AY81" s="39">
        <v>0</v>
      </c>
      <c r="AZ81" s="39">
        <v>0</v>
      </c>
      <c r="BA81" s="4" t="s">
        <v>66533</v>
      </c>
      <c r="BB81" s="17" t="s">
        <v>26615</v>
      </c>
      <c r="BC81" s="39">
        <v>0</v>
      </c>
      <c r="BD81" s="39">
        <v>0</v>
      </c>
      <c r="BE81" s="39">
        <v>0</v>
      </c>
      <c r="BF81" s="4" t="s">
        <v>66534</v>
      </c>
      <c r="BG81" s="17" t="s">
        <v>26616</v>
      </c>
      <c r="BH81" s="39">
        <v>0</v>
      </c>
      <c r="BI81" s="39">
        <v>0</v>
      </c>
      <c r="BJ81" s="39">
        <v>0</v>
      </c>
      <c r="BK81" s="4" t="s">
        <v>66535</v>
      </c>
      <c r="BL81" s="17" t="s">
        <v>26617</v>
      </c>
      <c r="BM81" s="39">
        <v>0</v>
      </c>
      <c r="BN81" s="39">
        <v>0</v>
      </c>
      <c r="BO81" s="39">
        <v>0</v>
      </c>
      <c r="BP81" s="4" t="s">
        <v>66536</v>
      </c>
      <c r="BQ81" s="17" t="s">
        <v>26618</v>
      </c>
      <c r="BR81" s="39">
        <v>0</v>
      </c>
      <c r="BS81" s="39">
        <v>0</v>
      </c>
      <c r="BT81" s="39">
        <v>0</v>
      </c>
      <c r="BU81" s="4" t="s">
        <v>66537</v>
      </c>
      <c r="BV81" s="17" t="s">
        <v>26619</v>
      </c>
      <c r="BW81" s="39">
        <v>0</v>
      </c>
      <c r="BX81" s="39">
        <v>0</v>
      </c>
      <c r="BY81" s="39">
        <v>0</v>
      </c>
      <c r="BZ81" s="4" t="s">
        <v>66538</v>
      </c>
      <c r="CA81" s="17" t="s">
        <v>26620</v>
      </c>
      <c r="CB81" s="39">
        <v>0</v>
      </c>
      <c r="CC81" s="39">
        <v>0</v>
      </c>
      <c r="CD81" s="39">
        <v>0</v>
      </c>
      <c r="CE81" s="4" t="s">
        <v>66539</v>
      </c>
      <c r="CF81" s="17" t="s">
        <v>26621</v>
      </c>
      <c r="CG81" s="39">
        <v>0</v>
      </c>
      <c r="CH81" s="39">
        <v>-1</v>
      </c>
      <c r="CI81" s="39">
        <v>-1</v>
      </c>
      <c r="CJ81" s="4" t="s">
        <v>66540</v>
      </c>
      <c r="CK81" s="17" t="s">
        <v>26622</v>
      </c>
      <c r="CL81" s="39">
        <v>0</v>
      </c>
      <c r="CM81" s="39">
        <v>0</v>
      </c>
      <c r="CN81" s="39">
        <v>0</v>
      </c>
      <c r="CO81" s="4" t="s">
        <v>66541</v>
      </c>
      <c r="CP81" s="17" t="s">
        <v>26623</v>
      </c>
      <c r="CQ81" s="39">
        <v>0</v>
      </c>
      <c r="CR81" s="39">
        <v>0</v>
      </c>
      <c r="CS81" s="39">
        <v>0</v>
      </c>
      <c r="CT81" s="4" t="s">
        <v>66542</v>
      </c>
      <c r="CU81" s="17" t="s">
        <v>26624</v>
      </c>
      <c r="CV81" s="39">
        <v>0</v>
      </c>
      <c r="CW81" s="39">
        <v>0</v>
      </c>
      <c r="CX81" s="39">
        <v>0</v>
      </c>
      <c r="CY81" s="4" t="s">
        <v>66543</v>
      </c>
      <c r="CZ81" s="17" t="s">
        <v>26625</v>
      </c>
      <c r="DA81" s="39">
        <v>0</v>
      </c>
      <c r="DB81" s="39">
        <v>0</v>
      </c>
      <c r="DC81" s="39">
        <v>0</v>
      </c>
      <c r="DD81" s="39" t="s">
        <v>66544</v>
      </c>
      <c r="DE81" s="39" t="s">
        <v>26626</v>
      </c>
      <c r="DF81" s="39">
        <v>0</v>
      </c>
      <c r="DG81" s="39">
        <v>0</v>
      </c>
      <c r="DH81" s="39">
        <v>0</v>
      </c>
      <c r="DI81" s="4" t="s">
        <v>66545</v>
      </c>
      <c r="DJ81" s="17" t="s">
        <v>26627</v>
      </c>
      <c r="DK81" s="39">
        <v>0</v>
      </c>
      <c r="DL81" s="39">
        <v>0</v>
      </c>
      <c r="DM81" s="39">
        <v>0</v>
      </c>
      <c r="DN81" s="4" t="s">
        <v>66546</v>
      </c>
      <c r="DO81" s="17" t="s">
        <v>26628</v>
      </c>
      <c r="DP81" s="39">
        <v>0</v>
      </c>
      <c r="DQ81" s="39">
        <v>0</v>
      </c>
      <c r="DR81" s="39">
        <v>0</v>
      </c>
      <c r="DS81" s="4" t="s">
        <v>66547</v>
      </c>
      <c r="DT81" s="17" t="s">
        <v>26629</v>
      </c>
      <c r="DU81" s="39">
        <v>0</v>
      </c>
      <c r="DV81" s="39">
        <v>0</v>
      </c>
      <c r="DW81" s="39">
        <v>0</v>
      </c>
      <c r="DX81" s="4" t="s">
        <v>66548</v>
      </c>
      <c r="DY81" s="17" t="s">
        <v>26630</v>
      </c>
      <c r="DZ81" s="39">
        <v>0</v>
      </c>
      <c r="EA81" s="39">
        <v>0</v>
      </c>
      <c r="EB81" s="39">
        <v>0</v>
      </c>
      <c r="EC81" s="4" t="s">
        <v>66549</v>
      </c>
      <c r="ED81" s="17" t="s">
        <v>26631</v>
      </c>
      <c r="EE81" s="39">
        <v>0</v>
      </c>
      <c r="EF81" s="39">
        <v>0</v>
      </c>
      <c r="EG81" s="39">
        <v>0</v>
      </c>
      <c r="EH81" s="4" t="s">
        <v>66550</v>
      </c>
      <c r="EI81" s="56" t="s">
        <v>26632</v>
      </c>
      <c r="EJ81" s="56">
        <v>0</v>
      </c>
      <c r="EK81" s="56">
        <v>0</v>
      </c>
      <c r="EL81" s="56">
        <v>0</v>
      </c>
      <c r="EM81" s="4" t="s">
        <v>66551</v>
      </c>
      <c r="EN81" s="17" t="s">
        <v>26633</v>
      </c>
      <c r="EO81" s="39">
        <v>0</v>
      </c>
      <c r="EP81" s="39">
        <v>0</v>
      </c>
      <c r="EQ81" s="39">
        <v>0</v>
      </c>
      <c r="ER81" s="4" t="s">
        <v>66552</v>
      </c>
      <c r="ES81" s="1" t="s">
        <v>26634</v>
      </c>
      <c r="ET81" s="1">
        <v>0</v>
      </c>
      <c r="EU81" s="1">
        <v>0</v>
      </c>
      <c r="EV81" s="1">
        <v>0</v>
      </c>
      <c r="EW81" s="1" t="s">
        <v>66553</v>
      </c>
      <c r="EX81" s="1" t="s">
        <v>26635</v>
      </c>
      <c r="EY81" s="1">
        <v>0</v>
      </c>
      <c r="EZ81" s="1">
        <v>0</v>
      </c>
      <c r="FA81" s="1">
        <v>0</v>
      </c>
      <c r="FB81" s="1" t="s">
        <v>66554</v>
      </c>
      <c r="FC81" s="1" t="s">
        <v>26636</v>
      </c>
      <c r="FD81" s="1">
        <v>0</v>
      </c>
      <c r="FE81" s="1">
        <v>0</v>
      </c>
      <c r="FF81" s="1">
        <v>0</v>
      </c>
      <c r="FH81" s="1">
        <v>-10691293</v>
      </c>
      <c r="FI81" s="1">
        <v>20688921</v>
      </c>
      <c r="FJ81" s="1">
        <v>9997628</v>
      </c>
      <c r="FL81" s="1">
        <v>-10691293</v>
      </c>
      <c r="FM81" s="1">
        <v>20688921</v>
      </c>
      <c r="FN81" s="1">
        <v>9997628</v>
      </c>
      <c r="FP81" s="1">
        <v>0</v>
      </c>
      <c r="FQ81" s="1">
        <v>0</v>
      </c>
      <c r="FR81" s="1">
        <v>0</v>
      </c>
    </row>
    <row r="82" spans="1:174">
      <c r="A82" s="40"/>
      <c r="B82" s="119"/>
      <c r="C82" s="32"/>
      <c r="D82" s="68">
        <v>207264318</v>
      </c>
      <c r="E82" s="68">
        <v>4703504321</v>
      </c>
      <c r="F82" s="68">
        <v>4910768639</v>
      </c>
      <c r="G82" s="4"/>
      <c r="I82" s="5"/>
      <c r="M82" s="1" t="s">
        <v>42315</v>
      </c>
      <c r="N82" s="17"/>
      <c r="O82" s="39">
        <v>-65497524</v>
      </c>
      <c r="P82" s="39">
        <v>425591747</v>
      </c>
      <c r="Q82" s="39">
        <v>360094223</v>
      </c>
      <c r="R82" s="4" t="s">
        <v>42316</v>
      </c>
      <c r="S82" s="17"/>
      <c r="T82" s="39">
        <v>29885621</v>
      </c>
      <c r="U82" s="39">
        <v>918080240</v>
      </c>
      <c r="V82" s="39">
        <v>947965861</v>
      </c>
      <c r="W82" s="4" t="s">
        <v>42317</v>
      </c>
      <c r="X82" s="17"/>
      <c r="Y82" s="39">
        <v>12227352</v>
      </c>
      <c r="Z82" s="39">
        <v>127319537</v>
      </c>
      <c r="AA82" s="39">
        <v>139546889</v>
      </c>
      <c r="AB82" s="4" t="s">
        <v>42318</v>
      </c>
      <c r="AC82" s="17"/>
      <c r="AD82" s="39">
        <v>9088049</v>
      </c>
      <c r="AE82" s="39">
        <v>258646483</v>
      </c>
      <c r="AF82" s="39">
        <v>267734532</v>
      </c>
      <c r="AG82" s="4" t="s">
        <v>42319</v>
      </c>
      <c r="AH82" s="17"/>
      <c r="AI82" s="39">
        <v>88367391</v>
      </c>
      <c r="AJ82" s="39">
        <v>517793026</v>
      </c>
      <c r="AK82" s="39">
        <v>606160417</v>
      </c>
      <c r="AL82" s="4" t="s">
        <v>42320</v>
      </c>
      <c r="AM82" s="17"/>
      <c r="AN82" s="39">
        <v>4024757</v>
      </c>
      <c r="AO82" s="39">
        <v>131320837</v>
      </c>
      <c r="AP82" s="39">
        <v>135345594</v>
      </c>
      <c r="AQ82" s="4" t="s">
        <v>42321</v>
      </c>
      <c r="AR82" s="17"/>
      <c r="AS82" s="39">
        <v>4665276</v>
      </c>
      <c r="AT82" s="39">
        <v>119480959</v>
      </c>
      <c r="AU82" s="39">
        <v>124146235</v>
      </c>
      <c r="AV82" s="4" t="s">
        <v>42322</v>
      </c>
      <c r="AW82" s="17"/>
      <c r="AX82" s="39">
        <v>2505437</v>
      </c>
      <c r="AY82" s="39">
        <v>32694620</v>
      </c>
      <c r="AZ82" s="39">
        <v>35200057</v>
      </c>
      <c r="BA82" s="4" t="s">
        <v>42323</v>
      </c>
      <c r="BB82" s="17"/>
      <c r="BC82" s="39">
        <v>2420376</v>
      </c>
      <c r="BD82" s="39">
        <v>42909767</v>
      </c>
      <c r="BE82" s="39">
        <v>45330143</v>
      </c>
      <c r="BF82" s="4" t="s">
        <v>42324</v>
      </c>
      <c r="BG82" s="17"/>
      <c r="BH82" s="39">
        <v>32369637</v>
      </c>
      <c r="BI82" s="39">
        <v>225223992</v>
      </c>
      <c r="BJ82" s="39">
        <v>257593629</v>
      </c>
      <c r="BK82" s="4" t="s">
        <v>42325</v>
      </c>
      <c r="BL82" s="17"/>
      <c r="BM82" s="39">
        <v>5394189</v>
      </c>
      <c r="BN82" s="39">
        <v>262348487</v>
      </c>
      <c r="BO82" s="39">
        <v>267742676</v>
      </c>
      <c r="BP82" s="4" t="s">
        <v>42326</v>
      </c>
      <c r="BQ82" s="17"/>
      <c r="BR82" s="39">
        <v>6088548</v>
      </c>
      <c r="BS82" s="39">
        <v>95333227</v>
      </c>
      <c r="BT82" s="39">
        <v>101421775</v>
      </c>
      <c r="BU82" s="4" t="s">
        <v>42327</v>
      </c>
      <c r="BV82" s="17"/>
      <c r="BW82" s="39">
        <v>1686815</v>
      </c>
      <c r="BX82" s="39">
        <v>57441487</v>
      </c>
      <c r="BY82" s="39">
        <v>59128302</v>
      </c>
      <c r="BZ82" s="4" t="s">
        <v>42328</v>
      </c>
      <c r="CA82" s="17"/>
      <c r="CB82" s="39">
        <v>6286946</v>
      </c>
      <c r="CC82" s="39">
        <v>165470506</v>
      </c>
      <c r="CD82" s="39">
        <v>171757452</v>
      </c>
      <c r="CE82" s="4" t="s">
        <v>42329</v>
      </c>
      <c r="CF82" s="17"/>
      <c r="CG82" s="39">
        <v>5456477</v>
      </c>
      <c r="CH82" s="39">
        <v>64936467</v>
      </c>
      <c r="CI82" s="39">
        <v>70392944</v>
      </c>
      <c r="CJ82" s="4" t="s">
        <v>42330</v>
      </c>
      <c r="CK82" s="17"/>
      <c r="CL82" s="39">
        <v>11611326</v>
      </c>
      <c r="CM82" s="39">
        <v>152420976</v>
      </c>
      <c r="CN82" s="39">
        <v>164032302</v>
      </c>
      <c r="CO82" s="4" t="s">
        <v>42331</v>
      </c>
      <c r="CP82" s="17"/>
      <c r="CQ82" s="39">
        <v>447503</v>
      </c>
      <c r="CR82" s="39">
        <v>15992338</v>
      </c>
      <c r="CS82" s="39">
        <v>16439841</v>
      </c>
      <c r="CT82" s="4" t="s">
        <v>42332</v>
      </c>
      <c r="CU82" s="17"/>
      <c r="CV82" s="39">
        <v>1831492</v>
      </c>
      <c r="CW82" s="39">
        <v>57686961</v>
      </c>
      <c r="CX82" s="39">
        <v>59518453</v>
      </c>
      <c r="CY82" s="4" t="s">
        <v>42333</v>
      </c>
      <c r="CZ82" s="17"/>
      <c r="DA82" s="39">
        <v>4361158</v>
      </c>
      <c r="DB82" s="39">
        <v>173461874</v>
      </c>
      <c r="DC82" s="39">
        <v>177823032</v>
      </c>
      <c r="DD82" s="39" t="s">
        <v>42334</v>
      </c>
      <c r="DE82" s="39"/>
      <c r="DF82" s="39">
        <v>-1672</v>
      </c>
      <c r="DG82" s="39">
        <v>4263</v>
      </c>
      <c r="DH82" s="39">
        <v>2591</v>
      </c>
      <c r="DI82" s="4" t="s">
        <v>42335</v>
      </c>
      <c r="DJ82" s="17"/>
      <c r="DK82" s="39">
        <v>2563700</v>
      </c>
      <c r="DL82" s="39">
        <v>29973148</v>
      </c>
      <c r="DM82" s="39">
        <v>32536848</v>
      </c>
      <c r="DN82" s="4" t="s">
        <v>42336</v>
      </c>
      <c r="DO82" s="17"/>
      <c r="DP82" s="39">
        <v>17084044</v>
      </c>
      <c r="DQ82" s="39">
        <v>202431049</v>
      </c>
      <c r="DR82" s="39">
        <v>219515093</v>
      </c>
      <c r="DS82" s="4" t="s">
        <v>42337</v>
      </c>
      <c r="DT82" s="17"/>
      <c r="DU82" s="39">
        <v>0</v>
      </c>
      <c r="DV82" s="39">
        <v>0</v>
      </c>
      <c r="DW82" s="39">
        <v>0</v>
      </c>
      <c r="DX82" s="4" t="s">
        <v>42338</v>
      </c>
      <c r="DY82" s="17"/>
      <c r="DZ82" s="39">
        <v>-16935</v>
      </c>
      <c r="EA82" s="39">
        <v>19121</v>
      </c>
      <c r="EB82" s="39">
        <v>2186</v>
      </c>
      <c r="EC82" s="4" t="s">
        <v>42339</v>
      </c>
      <c r="ED82" s="17"/>
      <c r="EE82" s="39">
        <v>440889</v>
      </c>
      <c r="EF82" s="39">
        <v>3950275</v>
      </c>
      <c r="EG82" s="39">
        <v>4391164</v>
      </c>
      <c r="EH82" s="4" t="s">
        <v>42340</v>
      </c>
      <c r="EI82" s="56"/>
      <c r="EJ82" s="56">
        <v>23907362</v>
      </c>
      <c r="EK82" s="56">
        <v>622864374</v>
      </c>
      <c r="EL82" s="56">
        <v>646771736</v>
      </c>
      <c r="EM82" s="4" t="s">
        <v>42341</v>
      </c>
      <c r="EN82" s="17"/>
      <c r="EO82" s="39">
        <v>14542</v>
      </c>
      <c r="EP82" s="39">
        <v>-50047</v>
      </c>
      <c r="EQ82" s="39">
        <v>-35505</v>
      </c>
      <c r="ER82" s="4" t="s">
        <v>42342</v>
      </c>
      <c r="ET82" s="1">
        <v>-638</v>
      </c>
      <c r="EU82" s="1">
        <v>1751</v>
      </c>
      <c r="EV82" s="1">
        <v>1113</v>
      </c>
      <c r="EW82" s="1" t="s">
        <v>42343</v>
      </c>
      <c r="EY82" s="1">
        <v>0</v>
      </c>
      <c r="EZ82" s="1">
        <v>0</v>
      </c>
      <c r="FA82" s="1">
        <v>0</v>
      </c>
      <c r="FB82" s="1" t="s">
        <v>42344</v>
      </c>
      <c r="FD82" s="1">
        <v>52200</v>
      </c>
      <c r="FE82" s="1">
        <v>156856</v>
      </c>
      <c r="FF82" s="1">
        <v>209056</v>
      </c>
      <c r="FH82" s="1">
        <v>207264318</v>
      </c>
      <c r="FI82" s="1">
        <v>4703504321</v>
      </c>
      <c r="FJ82" s="1">
        <v>4910768639</v>
      </c>
      <c r="FL82" s="1">
        <v>207264318</v>
      </c>
      <c r="FM82" s="1">
        <v>4703504321</v>
      </c>
      <c r="FN82" s="1">
        <v>4910768639</v>
      </c>
      <c r="FP82" s="1">
        <v>0</v>
      </c>
      <c r="FQ82" s="1">
        <v>0</v>
      </c>
      <c r="FR82" s="1">
        <v>0</v>
      </c>
    </row>
    <row r="83" spans="1:174">
      <c r="A83" s="3">
        <v>84110001</v>
      </c>
      <c r="B83" s="42" t="s">
        <v>1534</v>
      </c>
      <c r="C83" s="1" t="s">
        <v>1027</v>
      </c>
      <c r="D83" s="5">
        <v>7341082</v>
      </c>
      <c r="E83" s="5">
        <v>68891184</v>
      </c>
      <c r="F83" s="4">
        <v>76232266</v>
      </c>
      <c r="G83" s="4"/>
      <c r="I83" s="5"/>
      <c r="M83" s="1" t="s">
        <v>66555</v>
      </c>
      <c r="N83" s="17" t="s">
        <v>26637</v>
      </c>
      <c r="O83" s="39">
        <v>0</v>
      </c>
      <c r="P83" s="39">
        <v>24012298</v>
      </c>
      <c r="Q83" s="39">
        <v>24012298</v>
      </c>
      <c r="R83" s="4" t="s">
        <v>66556</v>
      </c>
      <c r="S83" s="17" t="s">
        <v>26638</v>
      </c>
      <c r="T83" s="39">
        <v>5209337</v>
      </c>
      <c r="U83" s="39">
        <v>6705878</v>
      </c>
      <c r="V83" s="39">
        <v>11915215</v>
      </c>
      <c r="W83" s="4" t="s">
        <v>66557</v>
      </c>
      <c r="X83" s="17" t="s">
        <v>26639</v>
      </c>
      <c r="Y83" s="39">
        <v>0</v>
      </c>
      <c r="Z83" s="39">
        <v>0</v>
      </c>
      <c r="AA83" s="39">
        <v>0</v>
      </c>
      <c r="AB83" s="4" t="s">
        <v>66558</v>
      </c>
      <c r="AC83" s="17" t="s">
        <v>26640</v>
      </c>
      <c r="AD83" s="39">
        <v>0</v>
      </c>
      <c r="AE83" s="39">
        <v>0</v>
      </c>
      <c r="AF83" s="39">
        <v>0</v>
      </c>
      <c r="AG83" s="4" t="s">
        <v>66559</v>
      </c>
      <c r="AH83" s="17" t="s">
        <v>26641</v>
      </c>
      <c r="AI83" s="39">
        <v>0</v>
      </c>
      <c r="AJ83" s="39">
        <v>0</v>
      </c>
      <c r="AK83" s="39">
        <v>0</v>
      </c>
      <c r="AL83" s="4" t="s">
        <v>66560</v>
      </c>
      <c r="AM83" s="17" t="s">
        <v>26642</v>
      </c>
      <c r="AN83" s="39">
        <v>0</v>
      </c>
      <c r="AO83" s="39">
        <v>0</v>
      </c>
      <c r="AP83" s="39">
        <v>0</v>
      </c>
      <c r="AQ83" s="4" t="s">
        <v>66561</v>
      </c>
      <c r="AR83" s="17" t="s">
        <v>26643</v>
      </c>
      <c r="AS83" s="39">
        <v>0</v>
      </c>
      <c r="AT83" s="39">
        <v>0</v>
      </c>
      <c r="AU83" s="39">
        <v>0</v>
      </c>
      <c r="AV83" s="4" t="s">
        <v>66562</v>
      </c>
      <c r="AW83" s="17" t="s">
        <v>26644</v>
      </c>
      <c r="AX83" s="39">
        <v>0</v>
      </c>
      <c r="AY83" s="39">
        <v>0</v>
      </c>
      <c r="AZ83" s="39">
        <v>0</v>
      </c>
      <c r="BA83" s="4" t="s">
        <v>66563</v>
      </c>
      <c r="BB83" s="17" t="s">
        <v>26645</v>
      </c>
      <c r="BC83" s="39">
        <v>0</v>
      </c>
      <c r="BD83" s="39">
        <v>0</v>
      </c>
      <c r="BE83" s="39">
        <v>0</v>
      </c>
      <c r="BF83" s="4" t="s">
        <v>66564</v>
      </c>
      <c r="BG83" s="17" t="s">
        <v>26646</v>
      </c>
      <c r="BH83" s="39">
        <v>1087479</v>
      </c>
      <c r="BI83" s="39">
        <v>7665501</v>
      </c>
      <c r="BJ83" s="39">
        <v>8752980</v>
      </c>
      <c r="BK83" s="4" t="s">
        <v>66565</v>
      </c>
      <c r="BL83" s="17" t="s">
        <v>26647</v>
      </c>
      <c r="BM83" s="39">
        <v>0</v>
      </c>
      <c r="BN83" s="39">
        <v>0</v>
      </c>
      <c r="BO83" s="39">
        <v>0</v>
      </c>
      <c r="BP83" s="4" t="s">
        <v>66566</v>
      </c>
      <c r="BQ83" s="17" t="s">
        <v>26648</v>
      </c>
      <c r="BR83" s="39">
        <v>0</v>
      </c>
      <c r="BS83" s="39">
        <v>0</v>
      </c>
      <c r="BT83" s="39">
        <v>0</v>
      </c>
      <c r="BU83" s="4" t="s">
        <v>66567</v>
      </c>
      <c r="BV83" s="17" t="s">
        <v>26649</v>
      </c>
      <c r="BW83" s="39">
        <v>0</v>
      </c>
      <c r="BX83" s="39">
        <v>0</v>
      </c>
      <c r="BY83" s="39">
        <v>0</v>
      </c>
      <c r="BZ83" s="4" t="s">
        <v>66568</v>
      </c>
      <c r="CA83" s="17" t="s">
        <v>26650</v>
      </c>
      <c r="CB83" s="39">
        <v>0</v>
      </c>
      <c r="CC83" s="39">
        <v>528475</v>
      </c>
      <c r="CD83" s="39">
        <v>528475</v>
      </c>
      <c r="CE83" s="4" t="s">
        <v>66569</v>
      </c>
      <c r="CF83" s="17" t="s">
        <v>26651</v>
      </c>
      <c r="CG83" s="39">
        <v>0</v>
      </c>
      <c r="CH83" s="39">
        <v>0</v>
      </c>
      <c r="CI83" s="39">
        <v>0</v>
      </c>
      <c r="CJ83" s="4" t="s">
        <v>66570</v>
      </c>
      <c r="CK83" s="17" t="s">
        <v>26652</v>
      </c>
      <c r="CL83" s="39">
        <v>0</v>
      </c>
      <c r="CM83" s="39">
        <v>0</v>
      </c>
      <c r="CN83" s="39">
        <v>0</v>
      </c>
      <c r="CO83" s="4" t="s">
        <v>66571</v>
      </c>
      <c r="CP83" s="17" t="s">
        <v>26653</v>
      </c>
      <c r="CQ83" s="39">
        <v>0</v>
      </c>
      <c r="CR83" s="39">
        <v>0</v>
      </c>
      <c r="CS83" s="39">
        <v>0</v>
      </c>
      <c r="CT83" s="4" t="s">
        <v>66572</v>
      </c>
      <c r="CU83" s="17" t="s">
        <v>26654</v>
      </c>
      <c r="CV83" s="39">
        <v>0</v>
      </c>
      <c r="CW83" s="39">
        <v>18812886</v>
      </c>
      <c r="CX83" s="39">
        <v>18812886</v>
      </c>
      <c r="CY83" s="4" t="s">
        <v>66573</v>
      </c>
      <c r="CZ83" s="17" t="s">
        <v>26655</v>
      </c>
      <c r="DA83" s="39">
        <v>0</v>
      </c>
      <c r="DB83" s="39">
        <v>0</v>
      </c>
      <c r="DC83" s="39">
        <v>0</v>
      </c>
      <c r="DD83" s="39" t="s">
        <v>66574</v>
      </c>
      <c r="DE83" s="39" t="s">
        <v>26656</v>
      </c>
      <c r="DF83" s="39">
        <v>0</v>
      </c>
      <c r="DG83" s="39">
        <v>0</v>
      </c>
      <c r="DH83" s="39">
        <v>0</v>
      </c>
      <c r="DI83" s="4" t="s">
        <v>66575</v>
      </c>
      <c r="DJ83" s="17" t="s">
        <v>26657</v>
      </c>
      <c r="DK83" s="39">
        <v>1044266</v>
      </c>
      <c r="DL83" s="39">
        <v>0</v>
      </c>
      <c r="DM83" s="39">
        <v>1044266</v>
      </c>
      <c r="DN83" s="4" t="s">
        <v>66576</v>
      </c>
      <c r="DO83" s="17" t="s">
        <v>26658</v>
      </c>
      <c r="DP83" s="39">
        <v>0</v>
      </c>
      <c r="DQ83" s="39">
        <v>11166146</v>
      </c>
      <c r="DR83" s="39">
        <v>11166146</v>
      </c>
      <c r="DS83" s="4" t="s">
        <v>66577</v>
      </c>
      <c r="DT83" s="17" t="s">
        <v>26659</v>
      </c>
      <c r="DU83" s="39">
        <v>0</v>
      </c>
      <c r="DV83" s="39">
        <v>0</v>
      </c>
      <c r="DW83" s="39">
        <v>0</v>
      </c>
      <c r="DX83" s="4" t="s">
        <v>66578</v>
      </c>
      <c r="DY83" s="17" t="s">
        <v>26660</v>
      </c>
      <c r="DZ83" s="39">
        <v>0</v>
      </c>
      <c r="EA83" s="39">
        <v>0</v>
      </c>
      <c r="EB83" s="39">
        <v>0</v>
      </c>
      <c r="EC83" s="4" t="s">
        <v>66579</v>
      </c>
      <c r="ED83" s="17" t="s">
        <v>26661</v>
      </c>
      <c r="EE83" s="39">
        <v>0</v>
      </c>
      <c r="EF83" s="39">
        <v>0</v>
      </c>
      <c r="EG83" s="39">
        <v>0</v>
      </c>
      <c r="EH83" s="4" t="s">
        <v>66580</v>
      </c>
      <c r="EI83" s="56" t="s">
        <v>26662</v>
      </c>
      <c r="EJ83" s="56">
        <v>0</v>
      </c>
      <c r="EK83" s="56">
        <v>0</v>
      </c>
      <c r="EL83" s="56">
        <v>0</v>
      </c>
      <c r="EM83" s="4" t="s">
        <v>66581</v>
      </c>
      <c r="EN83" s="17" t="s">
        <v>26663</v>
      </c>
      <c r="EO83" s="39">
        <v>0</v>
      </c>
      <c r="EP83" s="39">
        <v>0</v>
      </c>
      <c r="EQ83" s="39">
        <v>0</v>
      </c>
      <c r="ER83" s="4" t="s">
        <v>66582</v>
      </c>
      <c r="ES83" s="1" t="s">
        <v>26664</v>
      </c>
      <c r="ET83" s="1">
        <v>0</v>
      </c>
      <c r="EU83" s="1">
        <v>0</v>
      </c>
      <c r="EV83" s="1">
        <v>0</v>
      </c>
      <c r="EW83" s="1" t="s">
        <v>66583</v>
      </c>
      <c r="EX83" s="1" t="s">
        <v>26665</v>
      </c>
      <c r="EY83" s="1">
        <v>0</v>
      </c>
      <c r="EZ83" s="1">
        <v>0</v>
      </c>
      <c r="FA83" s="1">
        <v>0</v>
      </c>
      <c r="FB83" s="1" t="s">
        <v>66584</v>
      </c>
      <c r="FC83" s="1" t="s">
        <v>26666</v>
      </c>
      <c r="FD83" s="1">
        <v>0</v>
      </c>
      <c r="FE83" s="1">
        <v>0</v>
      </c>
      <c r="FF83" s="1">
        <v>0</v>
      </c>
      <c r="FH83" s="1">
        <v>7341082</v>
      </c>
      <c r="FI83" s="1">
        <v>68891184</v>
      </c>
      <c r="FJ83" s="1">
        <v>76232266</v>
      </c>
      <c r="FL83" s="1">
        <v>7341082</v>
      </c>
      <c r="FM83" s="1">
        <v>68891184</v>
      </c>
      <c r="FN83" s="1">
        <v>76232266</v>
      </c>
      <c r="FP83" s="1">
        <v>0</v>
      </c>
      <c r="FQ83" s="1">
        <v>0</v>
      </c>
      <c r="FR83" s="1">
        <v>0</v>
      </c>
    </row>
    <row r="84" spans="1:174">
      <c r="A84" s="3">
        <v>84110002</v>
      </c>
      <c r="B84" s="42" t="s">
        <v>1534</v>
      </c>
      <c r="C84" s="1" t="s">
        <v>1028</v>
      </c>
      <c r="D84" s="5">
        <v>0</v>
      </c>
      <c r="E84" s="5">
        <v>0</v>
      </c>
      <c r="F84" s="4">
        <v>0</v>
      </c>
      <c r="G84" s="4"/>
      <c r="I84" s="5"/>
      <c r="M84" s="1" t="s">
        <v>66585</v>
      </c>
      <c r="N84" s="17" t="s">
        <v>26667</v>
      </c>
      <c r="O84" s="39">
        <v>0</v>
      </c>
      <c r="P84" s="39">
        <v>0</v>
      </c>
      <c r="Q84" s="39">
        <v>0</v>
      </c>
      <c r="R84" s="4" t="s">
        <v>66586</v>
      </c>
      <c r="S84" s="17" t="s">
        <v>26668</v>
      </c>
      <c r="T84" s="39">
        <v>0</v>
      </c>
      <c r="U84" s="39">
        <v>0</v>
      </c>
      <c r="V84" s="39">
        <v>0</v>
      </c>
      <c r="W84" s="4" t="s">
        <v>66587</v>
      </c>
      <c r="X84" s="17" t="s">
        <v>26669</v>
      </c>
      <c r="Y84" s="39">
        <v>0</v>
      </c>
      <c r="Z84" s="39">
        <v>0</v>
      </c>
      <c r="AA84" s="39">
        <v>0</v>
      </c>
      <c r="AB84" s="4" t="s">
        <v>66588</v>
      </c>
      <c r="AC84" s="17" t="s">
        <v>26670</v>
      </c>
      <c r="AD84" s="39">
        <v>0</v>
      </c>
      <c r="AE84" s="39">
        <v>0</v>
      </c>
      <c r="AF84" s="39">
        <v>0</v>
      </c>
      <c r="AG84" s="4" t="s">
        <v>66589</v>
      </c>
      <c r="AH84" s="17" t="s">
        <v>26671</v>
      </c>
      <c r="AI84" s="39">
        <v>0</v>
      </c>
      <c r="AJ84" s="39">
        <v>0</v>
      </c>
      <c r="AK84" s="39">
        <v>0</v>
      </c>
      <c r="AL84" s="4" t="s">
        <v>66590</v>
      </c>
      <c r="AM84" s="17" t="s">
        <v>26672</v>
      </c>
      <c r="AN84" s="39">
        <v>0</v>
      </c>
      <c r="AO84" s="39">
        <v>0</v>
      </c>
      <c r="AP84" s="39">
        <v>0</v>
      </c>
      <c r="AQ84" s="4" t="s">
        <v>66591</v>
      </c>
      <c r="AR84" s="17" t="s">
        <v>26673</v>
      </c>
      <c r="AS84" s="39">
        <v>0</v>
      </c>
      <c r="AT84" s="39">
        <v>0</v>
      </c>
      <c r="AU84" s="39">
        <v>0</v>
      </c>
      <c r="AV84" s="4" t="s">
        <v>66592</v>
      </c>
      <c r="AW84" s="17" t="s">
        <v>26674</v>
      </c>
      <c r="AX84" s="39">
        <v>0</v>
      </c>
      <c r="AY84" s="39">
        <v>0</v>
      </c>
      <c r="AZ84" s="39">
        <v>0</v>
      </c>
      <c r="BA84" s="4" t="s">
        <v>66593</v>
      </c>
      <c r="BB84" s="17" t="s">
        <v>26675</v>
      </c>
      <c r="BC84" s="39">
        <v>0</v>
      </c>
      <c r="BD84" s="39">
        <v>0</v>
      </c>
      <c r="BE84" s="39">
        <v>0</v>
      </c>
      <c r="BF84" s="4" t="s">
        <v>66594</v>
      </c>
      <c r="BG84" s="17" t="s">
        <v>26676</v>
      </c>
      <c r="BH84" s="39">
        <v>0</v>
      </c>
      <c r="BI84" s="39">
        <v>0</v>
      </c>
      <c r="BJ84" s="39">
        <v>0</v>
      </c>
      <c r="BK84" s="4" t="s">
        <v>66595</v>
      </c>
      <c r="BL84" s="17" t="s">
        <v>26677</v>
      </c>
      <c r="BM84" s="39">
        <v>0</v>
      </c>
      <c r="BN84" s="39">
        <v>0</v>
      </c>
      <c r="BO84" s="39">
        <v>0</v>
      </c>
      <c r="BP84" s="4" t="s">
        <v>66596</v>
      </c>
      <c r="BQ84" s="17" t="s">
        <v>26678</v>
      </c>
      <c r="BR84" s="39">
        <v>0</v>
      </c>
      <c r="BS84" s="39">
        <v>0</v>
      </c>
      <c r="BT84" s="39">
        <v>0</v>
      </c>
      <c r="BU84" s="4" t="s">
        <v>66597</v>
      </c>
      <c r="BV84" s="17" t="s">
        <v>26679</v>
      </c>
      <c r="BW84" s="39">
        <v>0</v>
      </c>
      <c r="BX84" s="39">
        <v>0</v>
      </c>
      <c r="BY84" s="39">
        <v>0</v>
      </c>
      <c r="BZ84" s="4" t="s">
        <v>66598</v>
      </c>
      <c r="CA84" s="17" t="s">
        <v>26680</v>
      </c>
      <c r="CB84" s="39">
        <v>0</v>
      </c>
      <c r="CC84" s="39">
        <v>0</v>
      </c>
      <c r="CD84" s="39">
        <v>0</v>
      </c>
      <c r="CE84" s="4" t="s">
        <v>66599</v>
      </c>
      <c r="CF84" s="17" t="s">
        <v>26681</v>
      </c>
      <c r="CG84" s="39">
        <v>0</v>
      </c>
      <c r="CH84" s="39">
        <v>0</v>
      </c>
      <c r="CI84" s="39">
        <v>0</v>
      </c>
      <c r="CJ84" s="4" t="s">
        <v>66600</v>
      </c>
      <c r="CK84" s="17" t="s">
        <v>26682</v>
      </c>
      <c r="CL84" s="39">
        <v>0</v>
      </c>
      <c r="CM84" s="39">
        <v>0</v>
      </c>
      <c r="CN84" s="39">
        <v>0</v>
      </c>
      <c r="CO84" s="4" t="s">
        <v>66601</v>
      </c>
      <c r="CP84" s="17" t="s">
        <v>26683</v>
      </c>
      <c r="CQ84" s="39">
        <v>0</v>
      </c>
      <c r="CR84" s="39">
        <v>0</v>
      </c>
      <c r="CS84" s="39">
        <v>0</v>
      </c>
      <c r="CT84" s="4" t="s">
        <v>66602</v>
      </c>
      <c r="CU84" s="17" t="s">
        <v>26684</v>
      </c>
      <c r="CV84" s="39">
        <v>0</v>
      </c>
      <c r="CW84" s="39">
        <v>0</v>
      </c>
      <c r="CX84" s="39">
        <v>0</v>
      </c>
      <c r="CY84" s="4" t="s">
        <v>66603</v>
      </c>
      <c r="CZ84" s="17" t="s">
        <v>26685</v>
      </c>
      <c r="DA84" s="39">
        <v>0</v>
      </c>
      <c r="DB84" s="39">
        <v>0</v>
      </c>
      <c r="DC84" s="39">
        <v>0</v>
      </c>
      <c r="DD84" s="39" t="s">
        <v>66604</v>
      </c>
      <c r="DE84" s="39" t="s">
        <v>26686</v>
      </c>
      <c r="DF84" s="39">
        <v>0</v>
      </c>
      <c r="DG84" s="39">
        <v>0</v>
      </c>
      <c r="DH84" s="39">
        <v>0</v>
      </c>
      <c r="DI84" s="4" t="s">
        <v>66605</v>
      </c>
      <c r="DJ84" s="17" t="s">
        <v>26687</v>
      </c>
      <c r="DK84" s="39">
        <v>0</v>
      </c>
      <c r="DL84" s="39">
        <v>0</v>
      </c>
      <c r="DM84" s="39">
        <v>0</v>
      </c>
      <c r="DN84" s="4" t="s">
        <v>66606</v>
      </c>
      <c r="DO84" s="17" t="s">
        <v>26688</v>
      </c>
      <c r="DP84" s="39">
        <v>0</v>
      </c>
      <c r="DQ84" s="39">
        <v>0</v>
      </c>
      <c r="DR84" s="39">
        <v>0</v>
      </c>
      <c r="DS84" s="4" t="s">
        <v>66607</v>
      </c>
      <c r="DT84" s="17" t="s">
        <v>26689</v>
      </c>
      <c r="DU84" s="39">
        <v>0</v>
      </c>
      <c r="DV84" s="39">
        <v>0</v>
      </c>
      <c r="DW84" s="39">
        <v>0</v>
      </c>
      <c r="DX84" s="4" t="s">
        <v>66608</v>
      </c>
      <c r="DY84" s="17" t="s">
        <v>26690</v>
      </c>
      <c r="DZ84" s="39">
        <v>0</v>
      </c>
      <c r="EA84" s="39">
        <v>0</v>
      </c>
      <c r="EB84" s="39">
        <v>0</v>
      </c>
      <c r="EC84" s="4" t="s">
        <v>66609</v>
      </c>
      <c r="ED84" s="17" t="s">
        <v>26691</v>
      </c>
      <c r="EE84" s="39">
        <v>0</v>
      </c>
      <c r="EF84" s="39">
        <v>0</v>
      </c>
      <c r="EG84" s="39">
        <v>0</v>
      </c>
      <c r="EH84" s="4" t="s">
        <v>66610</v>
      </c>
      <c r="EI84" s="56" t="s">
        <v>26692</v>
      </c>
      <c r="EJ84" s="56">
        <v>0</v>
      </c>
      <c r="EK84" s="56">
        <v>0</v>
      </c>
      <c r="EL84" s="56">
        <v>0</v>
      </c>
      <c r="EM84" s="4" t="s">
        <v>66611</v>
      </c>
      <c r="EN84" s="17" t="s">
        <v>26693</v>
      </c>
      <c r="EO84" s="39">
        <v>0</v>
      </c>
      <c r="EP84" s="39">
        <v>0</v>
      </c>
      <c r="EQ84" s="39">
        <v>0</v>
      </c>
      <c r="ER84" s="4" t="s">
        <v>66612</v>
      </c>
      <c r="ES84" s="1" t="s">
        <v>26694</v>
      </c>
      <c r="ET84" s="1">
        <v>0</v>
      </c>
      <c r="EU84" s="1">
        <v>0</v>
      </c>
      <c r="EV84" s="1">
        <v>0</v>
      </c>
      <c r="EW84" s="1" t="s">
        <v>66613</v>
      </c>
      <c r="EX84" s="1" t="s">
        <v>26695</v>
      </c>
      <c r="EY84" s="1">
        <v>0</v>
      </c>
      <c r="EZ84" s="1">
        <v>0</v>
      </c>
      <c r="FA84" s="1">
        <v>0</v>
      </c>
      <c r="FB84" s="1" t="s">
        <v>66614</v>
      </c>
      <c r="FC84" s="1" t="s">
        <v>26696</v>
      </c>
      <c r="FD84" s="1">
        <v>0</v>
      </c>
      <c r="FE84" s="1">
        <v>0</v>
      </c>
      <c r="FF84" s="1">
        <v>0</v>
      </c>
      <c r="FH84" s="1">
        <v>0</v>
      </c>
      <c r="FI84" s="1">
        <v>0</v>
      </c>
      <c r="FJ84" s="1">
        <v>0</v>
      </c>
      <c r="FL84" s="1">
        <v>0</v>
      </c>
      <c r="FM84" s="1">
        <v>0</v>
      </c>
      <c r="FN84" s="1">
        <v>0</v>
      </c>
      <c r="FP84" s="1">
        <v>0</v>
      </c>
      <c r="FQ84" s="1">
        <v>0</v>
      </c>
      <c r="FR84" s="1">
        <v>0</v>
      </c>
    </row>
    <row r="85" spans="1:174">
      <c r="A85" s="3">
        <v>84110003</v>
      </c>
      <c r="B85" s="42" t="s">
        <v>1534</v>
      </c>
      <c r="C85" s="1" t="s">
        <v>1029</v>
      </c>
      <c r="D85" s="5">
        <v>1077335</v>
      </c>
      <c r="E85" s="5">
        <v>30761044</v>
      </c>
      <c r="F85" s="4">
        <v>31838379</v>
      </c>
      <c r="G85" s="4"/>
      <c r="I85" s="5"/>
      <c r="M85" s="1" t="s">
        <v>66615</v>
      </c>
      <c r="N85" s="17" t="s">
        <v>26697</v>
      </c>
      <c r="O85" s="39">
        <v>1077335</v>
      </c>
      <c r="P85" s="39">
        <v>8908393</v>
      </c>
      <c r="Q85" s="39">
        <v>9985728</v>
      </c>
      <c r="R85" s="4" t="s">
        <v>66616</v>
      </c>
      <c r="S85" s="17" t="s">
        <v>26698</v>
      </c>
      <c r="T85" s="39">
        <v>0</v>
      </c>
      <c r="U85" s="39">
        <v>0</v>
      </c>
      <c r="V85" s="39">
        <v>0</v>
      </c>
      <c r="W85" s="4" t="s">
        <v>66617</v>
      </c>
      <c r="X85" s="17" t="s">
        <v>26699</v>
      </c>
      <c r="Y85" s="39">
        <v>0</v>
      </c>
      <c r="Z85" s="39">
        <v>0</v>
      </c>
      <c r="AA85" s="39">
        <v>0</v>
      </c>
      <c r="AB85" s="4" t="s">
        <v>66618</v>
      </c>
      <c r="AC85" s="17" t="s">
        <v>26700</v>
      </c>
      <c r="AD85" s="39">
        <v>0</v>
      </c>
      <c r="AE85" s="39">
        <v>0</v>
      </c>
      <c r="AF85" s="39">
        <v>0</v>
      </c>
      <c r="AG85" s="4" t="s">
        <v>66619</v>
      </c>
      <c r="AH85" s="17" t="s">
        <v>26701</v>
      </c>
      <c r="AI85" s="39">
        <v>0</v>
      </c>
      <c r="AJ85" s="39">
        <v>0</v>
      </c>
      <c r="AK85" s="39">
        <v>0</v>
      </c>
      <c r="AL85" s="4" t="s">
        <v>66620</v>
      </c>
      <c r="AM85" s="17" t="s">
        <v>26702</v>
      </c>
      <c r="AN85" s="39">
        <v>0</v>
      </c>
      <c r="AO85" s="39">
        <v>0</v>
      </c>
      <c r="AP85" s="39">
        <v>0</v>
      </c>
      <c r="AQ85" s="4" t="s">
        <v>66621</v>
      </c>
      <c r="AR85" s="17" t="s">
        <v>26703</v>
      </c>
      <c r="AS85" s="39">
        <v>0</v>
      </c>
      <c r="AT85" s="39">
        <v>0</v>
      </c>
      <c r="AU85" s="39">
        <v>0</v>
      </c>
      <c r="AV85" s="4" t="s">
        <v>66622</v>
      </c>
      <c r="AW85" s="17" t="s">
        <v>26704</v>
      </c>
      <c r="AX85" s="39">
        <v>0</v>
      </c>
      <c r="AY85" s="39">
        <v>0</v>
      </c>
      <c r="AZ85" s="39">
        <v>0</v>
      </c>
      <c r="BA85" s="4" t="s">
        <v>66623</v>
      </c>
      <c r="BB85" s="17" t="s">
        <v>26705</v>
      </c>
      <c r="BC85" s="39">
        <v>0</v>
      </c>
      <c r="BD85" s="39">
        <v>0</v>
      </c>
      <c r="BE85" s="39">
        <v>0</v>
      </c>
      <c r="BF85" s="4" t="s">
        <v>66624</v>
      </c>
      <c r="BG85" s="17" t="s">
        <v>26706</v>
      </c>
      <c r="BH85" s="39">
        <v>0</v>
      </c>
      <c r="BI85" s="39">
        <v>0</v>
      </c>
      <c r="BJ85" s="39">
        <v>0</v>
      </c>
      <c r="BK85" s="4" t="s">
        <v>66625</v>
      </c>
      <c r="BL85" s="17" t="s">
        <v>26707</v>
      </c>
      <c r="BM85" s="39">
        <v>0</v>
      </c>
      <c r="BN85" s="39">
        <v>0</v>
      </c>
      <c r="BO85" s="39">
        <v>0</v>
      </c>
      <c r="BP85" s="4" t="s">
        <v>66626</v>
      </c>
      <c r="BQ85" s="17" t="s">
        <v>26708</v>
      </c>
      <c r="BR85" s="39">
        <v>0</v>
      </c>
      <c r="BS85" s="39">
        <v>0</v>
      </c>
      <c r="BT85" s="39">
        <v>0</v>
      </c>
      <c r="BU85" s="4" t="s">
        <v>66627</v>
      </c>
      <c r="BV85" s="17" t="s">
        <v>26709</v>
      </c>
      <c r="BW85" s="39">
        <v>0</v>
      </c>
      <c r="BX85" s="39">
        <v>0</v>
      </c>
      <c r="BY85" s="39">
        <v>0</v>
      </c>
      <c r="BZ85" s="4" t="s">
        <v>66628</v>
      </c>
      <c r="CA85" s="17" t="s">
        <v>26710</v>
      </c>
      <c r="CB85" s="39">
        <v>0</v>
      </c>
      <c r="CC85" s="39">
        <v>0</v>
      </c>
      <c r="CD85" s="39">
        <v>0</v>
      </c>
      <c r="CE85" s="4" t="s">
        <v>66629</v>
      </c>
      <c r="CF85" s="17" t="s">
        <v>26711</v>
      </c>
      <c r="CG85" s="39">
        <v>0</v>
      </c>
      <c r="CH85" s="39">
        <v>0</v>
      </c>
      <c r="CI85" s="39">
        <v>0</v>
      </c>
      <c r="CJ85" s="4" t="s">
        <v>66630</v>
      </c>
      <c r="CK85" s="17" t="s">
        <v>26712</v>
      </c>
      <c r="CL85" s="39">
        <v>0</v>
      </c>
      <c r="CM85" s="39">
        <v>0</v>
      </c>
      <c r="CN85" s="39">
        <v>0</v>
      </c>
      <c r="CO85" s="4" t="s">
        <v>66631</v>
      </c>
      <c r="CP85" s="17" t="s">
        <v>26713</v>
      </c>
      <c r="CQ85" s="39">
        <v>0</v>
      </c>
      <c r="CR85" s="39">
        <v>0</v>
      </c>
      <c r="CS85" s="39">
        <v>0</v>
      </c>
      <c r="CT85" s="4" t="s">
        <v>66632</v>
      </c>
      <c r="CU85" s="17" t="s">
        <v>26714</v>
      </c>
      <c r="CV85" s="39">
        <v>0</v>
      </c>
      <c r="CW85" s="39">
        <v>0</v>
      </c>
      <c r="CX85" s="39">
        <v>0</v>
      </c>
      <c r="CY85" s="4" t="s">
        <v>66633</v>
      </c>
      <c r="CZ85" s="17" t="s">
        <v>26715</v>
      </c>
      <c r="DA85" s="39">
        <v>0</v>
      </c>
      <c r="DB85" s="39">
        <v>0</v>
      </c>
      <c r="DC85" s="39">
        <v>0</v>
      </c>
      <c r="DD85" s="39" t="s">
        <v>66634</v>
      </c>
      <c r="DE85" s="39" t="s">
        <v>26716</v>
      </c>
      <c r="DF85" s="39">
        <v>0</v>
      </c>
      <c r="DG85" s="39">
        <v>0</v>
      </c>
      <c r="DH85" s="39">
        <v>0</v>
      </c>
      <c r="DI85" s="4" t="s">
        <v>66635</v>
      </c>
      <c r="DJ85" s="17" t="s">
        <v>26717</v>
      </c>
      <c r="DK85" s="39">
        <v>0</v>
      </c>
      <c r="DL85" s="39">
        <v>0</v>
      </c>
      <c r="DM85" s="39">
        <v>0</v>
      </c>
      <c r="DN85" s="4" t="s">
        <v>66636</v>
      </c>
      <c r="DO85" s="17" t="s">
        <v>26718</v>
      </c>
      <c r="DP85" s="39">
        <v>0</v>
      </c>
      <c r="DQ85" s="39">
        <v>0</v>
      </c>
      <c r="DR85" s="39">
        <v>0</v>
      </c>
      <c r="DS85" s="4" t="s">
        <v>66637</v>
      </c>
      <c r="DT85" s="17" t="s">
        <v>26719</v>
      </c>
      <c r="DU85" s="39">
        <v>0</v>
      </c>
      <c r="DV85" s="39">
        <v>0</v>
      </c>
      <c r="DW85" s="39">
        <v>0</v>
      </c>
      <c r="DX85" s="4" t="s">
        <v>66638</v>
      </c>
      <c r="DY85" s="17" t="s">
        <v>26720</v>
      </c>
      <c r="DZ85" s="39">
        <v>0</v>
      </c>
      <c r="EA85" s="39">
        <v>0</v>
      </c>
      <c r="EB85" s="39">
        <v>0</v>
      </c>
      <c r="EC85" s="4" t="s">
        <v>66639</v>
      </c>
      <c r="ED85" s="17" t="s">
        <v>26721</v>
      </c>
      <c r="EE85" s="39">
        <v>0</v>
      </c>
      <c r="EF85" s="39">
        <v>0</v>
      </c>
      <c r="EG85" s="39">
        <v>0</v>
      </c>
      <c r="EH85" s="4" t="s">
        <v>66640</v>
      </c>
      <c r="EI85" s="56" t="s">
        <v>26722</v>
      </c>
      <c r="EJ85" s="56">
        <v>0</v>
      </c>
      <c r="EK85" s="56">
        <v>21852651</v>
      </c>
      <c r="EL85" s="56">
        <v>21852651</v>
      </c>
      <c r="EM85" s="4" t="s">
        <v>66641</v>
      </c>
      <c r="EN85" s="17" t="s">
        <v>26723</v>
      </c>
      <c r="EO85" s="39">
        <v>0</v>
      </c>
      <c r="EP85" s="39">
        <v>0</v>
      </c>
      <c r="EQ85" s="39">
        <v>0</v>
      </c>
      <c r="ER85" s="4" t="s">
        <v>66642</v>
      </c>
      <c r="ES85" s="1" t="s">
        <v>26724</v>
      </c>
      <c r="ET85" s="1">
        <v>0</v>
      </c>
      <c r="EU85" s="1">
        <v>0</v>
      </c>
      <c r="EV85" s="1">
        <v>0</v>
      </c>
      <c r="EW85" s="1" t="s">
        <v>66643</v>
      </c>
      <c r="EX85" s="1" t="s">
        <v>26725</v>
      </c>
      <c r="EY85" s="1">
        <v>0</v>
      </c>
      <c r="EZ85" s="1">
        <v>0</v>
      </c>
      <c r="FA85" s="1">
        <v>0</v>
      </c>
      <c r="FB85" s="1" t="s">
        <v>66644</v>
      </c>
      <c r="FC85" s="1" t="s">
        <v>26726</v>
      </c>
      <c r="FD85" s="1">
        <v>0</v>
      </c>
      <c r="FE85" s="1">
        <v>0</v>
      </c>
      <c r="FF85" s="1">
        <v>0</v>
      </c>
      <c r="FH85" s="1">
        <v>1077335</v>
      </c>
      <c r="FI85" s="1">
        <v>30761044</v>
      </c>
      <c r="FJ85" s="1">
        <v>31838379</v>
      </c>
      <c r="FL85" s="1">
        <v>1077335</v>
      </c>
      <c r="FM85" s="1">
        <v>30761044</v>
      </c>
      <c r="FN85" s="1">
        <v>31838379</v>
      </c>
      <c r="FP85" s="1">
        <v>0</v>
      </c>
      <c r="FQ85" s="1">
        <v>0</v>
      </c>
      <c r="FR85" s="1">
        <v>0</v>
      </c>
    </row>
    <row r="86" spans="1:174">
      <c r="A86" s="3">
        <v>84110004</v>
      </c>
      <c r="B86" s="42" t="s">
        <v>1534</v>
      </c>
      <c r="C86" s="1" t="s">
        <v>1030</v>
      </c>
      <c r="D86" s="5">
        <v>0</v>
      </c>
      <c r="E86" s="5">
        <v>1426563</v>
      </c>
      <c r="F86" s="4">
        <v>1426563</v>
      </c>
      <c r="G86" s="4"/>
      <c r="I86" s="5"/>
      <c r="M86" s="1" t="s">
        <v>66645</v>
      </c>
      <c r="N86" s="17" t="s">
        <v>26727</v>
      </c>
      <c r="O86" s="39">
        <v>0</v>
      </c>
      <c r="P86" s="39">
        <v>0</v>
      </c>
      <c r="Q86" s="39">
        <v>0</v>
      </c>
      <c r="R86" s="4" t="s">
        <v>66646</v>
      </c>
      <c r="S86" s="17" t="s">
        <v>26728</v>
      </c>
      <c r="T86" s="39">
        <v>0</v>
      </c>
      <c r="U86" s="39">
        <v>0</v>
      </c>
      <c r="V86" s="39">
        <v>0</v>
      </c>
      <c r="W86" s="4" t="s">
        <v>66647</v>
      </c>
      <c r="X86" s="17" t="s">
        <v>26729</v>
      </c>
      <c r="Y86" s="39">
        <v>0</v>
      </c>
      <c r="Z86" s="39">
        <v>0</v>
      </c>
      <c r="AA86" s="39">
        <v>0</v>
      </c>
      <c r="AB86" s="4" t="s">
        <v>66648</v>
      </c>
      <c r="AC86" s="17" t="s">
        <v>26730</v>
      </c>
      <c r="AD86" s="39">
        <v>0</v>
      </c>
      <c r="AE86" s="39">
        <v>0</v>
      </c>
      <c r="AF86" s="39">
        <v>0</v>
      </c>
      <c r="AG86" s="4" t="s">
        <v>66649</v>
      </c>
      <c r="AH86" s="17" t="s">
        <v>26731</v>
      </c>
      <c r="AI86" s="39">
        <v>0</v>
      </c>
      <c r="AJ86" s="39">
        <v>0</v>
      </c>
      <c r="AK86" s="39">
        <v>0</v>
      </c>
      <c r="AL86" s="4" t="s">
        <v>66650</v>
      </c>
      <c r="AM86" s="17" t="s">
        <v>26732</v>
      </c>
      <c r="AN86" s="39">
        <v>0</v>
      </c>
      <c r="AO86" s="39">
        <v>0</v>
      </c>
      <c r="AP86" s="39">
        <v>0</v>
      </c>
      <c r="AQ86" s="4" t="s">
        <v>66651</v>
      </c>
      <c r="AR86" s="17" t="s">
        <v>26733</v>
      </c>
      <c r="AS86" s="39">
        <v>0</v>
      </c>
      <c r="AT86" s="39">
        <v>0</v>
      </c>
      <c r="AU86" s="39">
        <v>0</v>
      </c>
      <c r="AV86" s="4" t="s">
        <v>66652</v>
      </c>
      <c r="AW86" s="17" t="s">
        <v>26734</v>
      </c>
      <c r="AX86" s="39">
        <v>0</v>
      </c>
      <c r="AY86" s="39">
        <v>0</v>
      </c>
      <c r="AZ86" s="39">
        <v>0</v>
      </c>
      <c r="BA86" s="4" t="s">
        <v>66653</v>
      </c>
      <c r="BB86" s="17" t="s">
        <v>26735</v>
      </c>
      <c r="BC86" s="39">
        <v>0</v>
      </c>
      <c r="BD86" s="39">
        <v>0</v>
      </c>
      <c r="BE86" s="39">
        <v>0</v>
      </c>
      <c r="BF86" s="4" t="s">
        <v>66654</v>
      </c>
      <c r="BG86" s="17" t="s">
        <v>26736</v>
      </c>
      <c r="BH86" s="39">
        <v>0</v>
      </c>
      <c r="BI86" s="39">
        <v>0</v>
      </c>
      <c r="BJ86" s="39">
        <v>0</v>
      </c>
      <c r="BK86" s="4" t="s">
        <v>66655</v>
      </c>
      <c r="BL86" s="17" t="s">
        <v>26737</v>
      </c>
      <c r="BM86" s="39">
        <v>0</v>
      </c>
      <c r="BN86" s="39">
        <v>0</v>
      </c>
      <c r="BO86" s="39">
        <v>0</v>
      </c>
      <c r="BP86" s="4" t="s">
        <v>66656</v>
      </c>
      <c r="BQ86" s="17" t="s">
        <v>26738</v>
      </c>
      <c r="BR86" s="39">
        <v>0</v>
      </c>
      <c r="BS86" s="39">
        <v>0</v>
      </c>
      <c r="BT86" s="39">
        <v>0</v>
      </c>
      <c r="BU86" s="4" t="s">
        <v>66657</v>
      </c>
      <c r="BV86" s="17" t="s">
        <v>26739</v>
      </c>
      <c r="BW86" s="39">
        <v>0</v>
      </c>
      <c r="BX86" s="39">
        <v>0</v>
      </c>
      <c r="BY86" s="39">
        <v>0</v>
      </c>
      <c r="BZ86" s="4" t="s">
        <v>66658</v>
      </c>
      <c r="CA86" s="17" t="s">
        <v>26740</v>
      </c>
      <c r="CB86" s="39">
        <v>0</v>
      </c>
      <c r="CC86" s="39">
        <v>1426563</v>
      </c>
      <c r="CD86" s="39">
        <v>1426563</v>
      </c>
      <c r="CE86" s="4" t="s">
        <v>66659</v>
      </c>
      <c r="CF86" s="17" t="s">
        <v>26741</v>
      </c>
      <c r="CG86" s="39">
        <v>0</v>
      </c>
      <c r="CH86" s="39">
        <v>0</v>
      </c>
      <c r="CI86" s="39">
        <v>0</v>
      </c>
      <c r="CJ86" s="4" t="s">
        <v>66660</v>
      </c>
      <c r="CK86" s="17" t="s">
        <v>26742</v>
      </c>
      <c r="CL86" s="39">
        <v>0</v>
      </c>
      <c r="CM86" s="39">
        <v>0</v>
      </c>
      <c r="CN86" s="39">
        <v>0</v>
      </c>
      <c r="CO86" s="4" t="s">
        <v>66661</v>
      </c>
      <c r="CP86" s="17" t="s">
        <v>26743</v>
      </c>
      <c r="CQ86" s="39">
        <v>0</v>
      </c>
      <c r="CR86" s="39">
        <v>0</v>
      </c>
      <c r="CS86" s="39">
        <v>0</v>
      </c>
      <c r="CT86" s="4" t="s">
        <v>66662</v>
      </c>
      <c r="CU86" s="17" t="s">
        <v>26744</v>
      </c>
      <c r="CV86" s="39">
        <v>0</v>
      </c>
      <c r="CW86" s="39">
        <v>0</v>
      </c>
      <c r="CX86" s="39">
        <v>0</v>
      </c>
      <c r="CY86" s="4" t="s">
        <v>66663</v>
      </c>
      <c r="CZ86" s="17" t="s">
        <v>26745</v>
      </c>
      <c r="DA86" s="39">
        <v>0</v>
      </c>
      <c r="DB86" s="39">
        <v>0</v>
      </c>
      <c r="DC86" s="39">
        <v>0</v>
      </c>
      <c r="DD86" s="39" t="s">
        <v>66664</v>
      </c>
      <c r="DE86" s="39" t="s">
        <v>26746</v>
      </c>
      <c r="DF86" s="39">
        <v>0</v>
      </c>
      <c r="DG86" s="39">
        <v>0</v>
      </c>
      <c r="DH86" s="39">
        <v>0</v>
      </c>
      <c r="DI86" s="4" t="s">
        <v>66665</v>
      </c>
      <c r="DJ86" s="17" t="s">
        <v>26747</v>
      </c>
      <c r="DK86" s="39">
        <v>0</v>
      </c>
      <c r="DL86" s="39">
        <v>0</v>
      </c>
      <c r="DM86" s="39">
        <v>0</v>
      </c>
      <c r="DN86" s="4" t="s">
        <v>66666</v>
      </c>
      <c r="DO86" s="17" t="s">
        <v>26748</v>
      </c>
      <c r="DP86" s="39">
        <v>0</v>
      </c>
      <c r="DQ86" s="39">
        <v>0</v>
      </c>
      <c r="DR86" s="39">
        <v>0</v>
      </c>
      <c r="DS86" s="4" t="s">
        <v>66667</v>
      </c>
      <c r="DT86" s="17" t="s">
        <v>26749</v>
      </c>
      <c r="DU86" s="39">
        <v>0</v>
      </c>
      <c r="DV86" s="39">
        <v>0</v>
      </c>
      <c r="DW86" s="39">
        <v>0</v>
      </c>
      <c r="DX86" s="4" t="s">
        <v>66668</v>
      </c>
      <c r="DY86" s="17" t="s">
        <v>26750</v>
      </c>
      <c r="DZ86" s="39">
        <v>0</v>
      </c>
      <c r="EA86" s="39">
        <v>0</v>
      </c>
      <c r="EB86" s="39">
        <v>0</v>
      </c>
      <c r="EC86" s="4" t="s">
        <v>66669</v>
      </c>
      <c r="ED86" s="17" t="s">
        <v>26751</v>
      </c>
      <c r="EE86" s="39">
        <v>0</v>
      </c>
      <c r="EF86" s="39">
        <v>0</v>
      </c>
      <c r="EG86" s="39">
        <v>0</v>
      </c>
      <c r="EH86" s="4" t="s">
        <v>66670</v>
      </c>
      <c r="EI86" s="56" t="s">
        <v>26752</v>
      </c>
      <c r="EJ86" s="56">
        <v>0</v>
      </c>
      <c r="EK86" s="56">
        <v>0</v>
      </c>
      <c r="EL86" s="56">
        <v>0</v>
      </c>
      <c r="EM86" s="4" t="s">
        <v>66671</v>
      </c>
      <c r="EN86" s="17" t="s">
        <v>26753</v>
      </c>
      <c r="EO86" s="39">
        <v>0</v>
      </c>
      <c r="EP86" s="39">
        <v>0</v>
      </c>
      <c r="EQ86" s="39">
        <v>0</v>
      </c>
      <c r="ER86" s="4" t="s">
        <v>66672</v>
      </c>
      <c r="ES86" s="1" t="s">
        <v>26754</v>
      </c>
      <c r="ET86" s="1">
        <v>0</v>
      </c>
      <c r="EU86" s="1">
        <v>0</v>
      </c>
      <c r="EV86" s="1">
        <v>0</v>
      </c>
      <c r="EW86" s="1" t="s">
        <v>66673</v>
      </c>
      <c r="EX86" s="1" t="s">
        <v>26755</v>
      </c>
      <c r="EY86" s="1">
        <v>0</v>
      </c>
      <c r="EZ86" s="1">
        <v>0</v>
      </c>
      <c r="FA86" s="1">
        <v>0</v>
      </c>
      <c r="FB86" s="1" t="s">
        <v>66674</v>
      </c>
      <c r="FC86" s="1" t="s">
        <v>26756</v>
      </c>
      <c r="FD86" s="1">
        <v>0</v>
      </c>
      <c r="FE86" s="1">
        <v>0</v>
      </c>
      <c r="FF86" s="1">
        <v>0</v>
      </c>
      <c r="FH86" s="1">
        <v>0</v>
      </c>
      <c r="FI86" s="1">
        <v>1426563</v>
      </c>
      <c r="FJ86" s="1">
        <v>1426563</v>
      </c>
      <c r="FL86" s="1">
        <v>0</v>
      </c>
      <c r="FM86" s="1">
        <v>1426563</v>
      </c>
      <c r="FN86" s="1">
        <v>1426563</v>
      </c>
      <c r="FP86" s="1">
        <v>0</v>
      </c>
      <c r="FQ86" s="1">
        <v>0</v>
      </c>
      <c r="FR86" s="1">
        <v>0</v>
      </c>
    </row>
    <row r="87" spans="1:174">
      <c r="A87" s="3">
        <v>84110005</v>
      </c>
      <c r="B87" s="42" t="s">
        <v>1534</v>
      </c>
      <c r="C87" s="1" t="s">
        <v>1031</v>
      </c>
      <c r="D87" s="5">
        <v>0</v>
      </c>
      <c r="E87" s="5">
        <v>0</v>
      </c>
      <c r="F87" s="4">
        <v>0</v>
      </c>
      <c r="G87" s="4"/>
      <c r="I87" s="5"/>
      <c r="M87" s="1" t="s">
        <v>66675</v>
      </c>
      <c r="N87" s="17" t="s">
        <v>26757</v>
      </c>
      <c r="O87" s="39">
        <v>0</v>
      </c>
      <c r="P87" s="39">
        <v>0</v>
      </c>
      <c r="Q87" s="39">
        <v>0</v>
      </c>
      <c r="R87" s="4" t="s">
        <v>66676</v>
      </c>
      <c r="S87" s="17" t="s">
        <v>26758</v>
      </c>
      <c r="T87" s="39">
        <v>0</v>
      </c>
      <c r="U87" s="39">
        <v>0</v>
      </c>
      <c r="V87" s="39">
        <v>0</v>
      </c>
      <c r="W87" s="4" t="s">
        <v>66677</v>
      </c>
      <c r="X87" s="17" t="s">
        <v>26759</v>
      </c>
      <c r="Y87" s="39">
        <v>0</v>
      </c>
      <c r="Z87" s="39">
        <v>0</v>
      </c>
      <c r="AA87" s="39">
        <v>0</v>
      </c>
      <c r="AB87" s="4" t="s">
        <v>66678</v>
      </c>
      <c r="AC87" s="17" t="s">
        <v>26760</v>
      </c>
      <c r="AD87" s="39">
        <v>0</v>
      </c>
      <c r="AE87" s="39">
        <v>0</v>
      </c>
      <c r="AF87" s="39">
        <v>0</v>
      </c>
      <c r="AG87" s="4" t="s">
        <v>66679</v>
      </c>
      <c r="AH87" s="17" t="s">
        <v>26761</v>
      </c>
      <c r="AI87" s="39">
        <v>0</v>
      </c>
      <c r="AJ87" s="39">
        <v>0</v>
      </c>
      <c r="AK87" s="39">
        <v>0</v>
      </c>
      <c r="AL87" s="4" t="s">
        <v>66680</v>
      </c>
      <c r="AM87" s="17" t="s">
        <v>26762</v>
      </c>
      <c r="AN87" s="39">
        <v>0</v>
      </c>
      <c r="AO87" s="39">
        <v>0</v>
      </c>
      <c r="AP87" s="39">
        <v>0</v>
      </c>
      <c r="AQ87" s="4" t="s">
        <v>66681</v>
      </c>
      <c r="AR87" s="17" t="s">
        <v>26763</v>
      </c>
      <c r="AS87" s="39">
        <v>0</v>
      </c>
      <c r="AT87" s="39">
        <v>0</v>
      </c>
      <c r="AU87" s="39">
        <v>0</v>
      </c>
      <c r="AV87" s="4" t="s">
        <v>66682</v>
      </c>
      <c r="AW87" s="17" t="s">
        <v>26764</v>
      </c>
      <c r="AX87" s="39">
        <v>0</v>
      </c>
      <c r="AY87" s="39">
        <v>0</v>
      </c>
      <c r="AZ87" s="39">
        <v>0</v>
      </c>
      <c r="BA87" s="4" t="s">
        <v>66683</v>
      </c>
      <c r="BB87" s="17" t="s">
        <v>26765</v>
      </c>
      <c r="BC87" s="39">
        <v>0</v>
      </c>
      <c r="BD87" s="39">
        <v>0</v>
      </c>
      <c r="BE87" s="39">
        <v>0</v>
      </c>
      <c r="BF87" s="4" t="s">
        <v>66684</v>
      </c>
      <c r="BG87" s="17" t="s">
        <v>26766</v>
      </c>
      <c r="BH87" s="39">
        <v>0</v>
      </c>
      <c r="BI87" s="39">
        <v>0</v>
      </c>
      <c r="BJ87" s="39">
        <v>0</v>
      </c>
      <c r="BK87" s="4" t="s">
        <v>66685</v>
      </c>
      <c r="BL87" s="17" t="s">
        <v>26767</v>
      </c>
      <c r="BM87" s="39">
        <v>0</v>
      </c>
      <c r="BN87" s="39">
        <v>0</v>
      </c>
      <c r="BO87" s="39">
        <v>0</v>
      </c>
      <c r="BP87" s="4" t="s">
        <v>66686</v>
      </c>
      <c r="BQ87" s="17" t="s">
        <v>26768</v>
      </c>
      <c r="BR87" s="39">
        <v>0</v>
      </c>
      <c r="BS87" s="39">
        <v>0</v>
      </c>
      <c r="BT87" s="39">
        <v>0</v>
      </c>
      <c r="BU87" s="4" t="s">
        <v>66687</v>
      </c>
      <c r="BV87" s="17" t="s">
        <v>26769</v>
      </c>
      <c r="BW87" s="39">
        <v>0</v>
      </c>
      <c r="BX87" s="39">
        <v>0</v>
      </c>
      <c r="BY87" s="39">
        <v>0</v>
      </c>
      <c r="BZ87" s="4" t="s">
        <v>66688</v>
      </c>
      <c r="CA87" s="17" t="s">
        <v>26770</v>
      </c>
      <c r="CB87" s="39">
        <v>0</v>
      </c>
      <c r="CC87" s="39">
        <v>0</v>
      </c>
      <c r="CD87" s="39">
        <v>0</v>
      </c>
      <c r="CE87" s="4" t="s">
        <v>66689</v>
      </c>
      <c r="CF87" s="17" t="s">
        <v>26771</v>
      </c>
      <c r="CG87" s="39">
        <v>0</v>
      </c>
      <c r="CH87" s="39">
        <v>0</v>
      </c>
      <c r="CI87" s="39">
        <v>0</v>
      </c>
      <c r="CJ87" s="4" t="s">
        <v>66690</v>
      </c>
      <c r="CK87" s="17" t="s">
        <v>26772</v>
      </c>
      <c r="CL87" s="39">
        <v>0</v>
      </c>
      <c r="CM87" s="39">
        <v>0</v>
      </c>
      <c r="CN87" s="39">
        <v>0</v>
      </c>
      <c r="CO87" s="4" t="s">
        <v>66691</v>
      </c>
      <c r="CP87" s="17" t="s">
        <v>26773</v>
      </c>
      <c r="CQ87" s="39">
        <v>0</v>
      </c>
      <c r="CR87" s="39">
        <v>0</v>
      </c>
      <c r="CS87" s="39">
        <v>0</v>
      </c>
      <c r="CT87" s="4" t="s">
        <v>66692</v>
      </c>
      <c r="CU87" s="17" t="s">
        <v>26774</v>
      </c>
      <c r="CV87" s="39">
        <v>0</v>
      </c>
      <c r="CW87" s="39">
        <v>0</v>
      </c>
      <c r="CX87" s="39">
        <v>0</v>
      </c>
      <c r="CY87" s="4" t="s">
        <v>66693</v>
      </c>
      <c r="CZ87" s="17" t="s">
        <v>26775</v>
      </c>
      <c r="DA87" s="39">
        <v>0</v>
      </c>
      <c r="DB87" s="39">
        <v>0</v>
      </c>
      <c r="DC87" s="39">
        <v>0</v>
      </c>
      <c r="DD87" s="39" t="s">
        <v>66694</v>
      </c>
      <c r="DE87" s="39" t="s">
        <v>26776</v>
      </c>
      <c r="DF87" s="39">
        <v>0</v>
      </c>
      <c r="DG87" s="39">
        <v>0</v>
      </c>
      <c r="DH87" s="39">
        <v>0</v>
      </c>
      <c r="DI87" s="4" t="s">
        <v>66695</v>
      </c>
      <c r="DJ87" s="17" t="s">
        <v>26777</v>
      </c>
      <c r="DK87" s="39">
        <v>0</v>
      </c>
      <c r="DL87" s="39">
        <v>0</v>
      </c>
      <c r="DM87" s="39">
        <v>0</v>
      </c>
      <c r="DN87" s="4" t="s">
        <v>66696</v>
      </c>
      <c r="DO87" s="17" t="s">
        <v>26778</v>
      </c>
      <c r="DP87" s="39">
        <v>0</v>
      </c>
      <c r="DQ87" s="39">
        <v>0</v>
      </c>
      <c r="DR87" s="39">
        <v>0</v>
      </c>
      <c r="DS87" s="4" t="s">
        <v>66697</v>
      </c>
      <c r="DT87" s="17" t="s">
        <v>26779</v>
      </c>
      <c r="DU87" s="39">
        <v>0</v>
      </c>
      <c r="DV87" s="39">
        <v>0</v>
      </c>
      <c r="DW87" s="39">
        <v>0</v>
      </c>
      <c r="DX87" s="4" t="s">
        <v>66698</v>
      </c>
      <c r="DY87" s="17" t="s">
        <v>26780</v>
      </c>
      <c r="DZ87" s="39">
        <v>0</v>
      </c>
      <c r="EA87" s="39">
        <v>0</v>
      </c>
      <c r="EB87" s="39">
        <v>0</v>
      </c>
      <c r="EC87" s="4" t="s">
        <v>66699</v>
      </c>
      <c r="ED87" s="17" t="s">
        <v>26781</v>
      </c>
      <c r="EE87" s="39">
        <v>0</v>
      </c>
      <c r="EF87" s="39">
        <v>0</v>
      </c>
      <c r="EG87" s="39">
        <v>0</v>
      </c>
      <c r="EH87" s="4" t="s">
        <v>66700</v>
      </c>
      <c r="EI87" s="56" t="s">
        <v>26782</v>
      </c>
      <c r="EJ87" s="56">
        <v>0</v>
      </c>
      <c r="EK87" s="56">
        <v>0</v>
      </c>
      <c r="EL87" s="56">
        <v>0</v>
      </c>
      <c r="EM87" s="4" t="s">
        <v>66701</v>
      </c>
      <c r="EN87" s="17" t="s">
        <v>26783</v>
      </c>
      <c r="EO87" s="39">
        <v>0</v>
      </c>
      <c r="EP87" s="39">
        <v>0</v>
      </c>
      <c r="EQ87" s="39">
        <v>0</v>
      </c>
      <c r="ER87" s="4" t="s">
        <v>66702</v>
      </c>
      <c r="ES87" s="1" t="s">
        <v>26784</v>
      </c>
      <c r="ET87" s="1">
        <v>0</v>
      </c>
      <c r="EU87" s="1">
        <v>0</v>
      </c>
      <c r="EV87" s="1">
        <v>0</v>
      </c>
      <c r="EW87" s="1" t="s">
        <v>66703</v>
      </c>
      <c r="EX87" s="1" t="s">
        <v>26785</v>
      </c>
      <c r="EY87" s="1">
        <v>0</v>
      </c>
      <c r="EZ87" s="1">
        <v>0</v>
      </c>
      <c r="FA87" s="1">
        <v>0</v>
      </c>
      <c r="FB87" s="1" t="s">
        <v>66704</v>
      </c>
      <c r="FC87" s="1" t="s">
        <v>26786</v>
      </c>
      <c r="FD87" s="1">
        <v>0</v>
      </c>
      <c r="FE87" s="1">
        <v>0</v>
      </c>
      <c r="FF87" s="1">
        <v>0</v>
      </c>
      <c r="FH87" s="1">
        <v>0</v>
      </c>
      <c r="FI87" s="1">
        <v>0</v>
      </c>
      <c r="FJ87" s="1">
        <v>0</v>
      </c>
      <c r="FL87" s="1">
        <v>0</v>
      </c>
      <c r="FM87" s="1">
        <v>0</v>
      </c>
      <c r="FN87" s="1">
        <v>0</v>
      </c>
      <c r="FP87" s="1">
        <v>0</v>
      </c>
      <c r="FQ87" s="1">
        <v>0</v>
      </c>
      <c r="FR87" s="1">
        <v>0</v>
      </c>
    </row>
    <row r="88" spans="1:174">
      <c r="A88" s="3">
        <v>84110006</v>
      </c>
      <c r="B88" s="42" t="s">
        <v>1534</v>
      </c>
      <c r="C88" s="1" t="s">
        <v>1032</v>
      </c>
      <c r="D88" s="5">
        <v>0</v>
      </c>
      <c r="E88" s="5">
        <v>0</v>
      </c>
      <c r="F88" s="4">
        <v>0</v>
      </c>
      <c r="G88" s="4"/>
      <c r="I88" s="5"/>
      <c r="M88" s="1" t="s">
        <v>66705</v>
      </c>
      <c r="N88" s="17" t="s">
        <v>26787</v>
      </c>
      <c r="O88" s="39">
        <v>0</v>
      </c>
      <c r="P88" s="39">
        <v>0</v>
      </c>
      <c r="Q88" s="39">
        <v>0</v>
      </c>
      <c r="R88" s="4" t="s">
        <v>66706</v>
      </c>
      <c r="S88" s="17" t="s">
        <v>26788</v>
      </c>
      <c r="T88" s="39">
        <v>0</v>
      </c>
      <c r="U88" s="39">
        <v>0</v>
      </c>
      <c r="V88" s="39">
        <v>0</v>
      </c>
      <c r="W88" s="4" t="s">
        <v>66707</v>
      </c>
      <c r="X88" s="17" t="s">
        <v>26789</v>
      </c>
      <c r="Y88" s="39">
        <v>0</v>
      </c>
      <c r="Z88" s="39">
        <v>0</v>
      </c>
      <c r="AA88" s="39">
        <v>0</v>
      </c>
      <c r="AB88" s="4" t="s">
        <v>66708</v>
      </c>
      <c r="AC88" s="17" t="s">
        <v>26790</v>
      </c>
      <c r="AD88" s="39">
        <v>0</v>
      </c>
      <c r="AE88" s="39">
        <v>0</v>
      </c>
      <c r="AF88" s="39">
        <v>0</v>
      </c>
      <c r="AG88" s="4" t="s">
        <v>66709</v>
      </c>
      <c r="AH88" s="17" t="s">
        <v>26791</v>
      </c>
      <c r="AI88" s="39">
        <v>0</v>
      </c>
      <c r="AJ88" s="39">
        <v>0</v>
      </c>
      <c r="AK88" s="39">
        <v>0</v>
      </c>
      <c r="AL88" s="4" t="s">
        <v>66710</v>
      </c>
      <c r="AM88" s="17" t="s">
        <v>26792</v>
      </c>
      <c r="AN88" s="39">
        <v>0</v>
      </c>
      <c r="AO88" s="39">
        <v>0</v>
      </c>
      <c r="AP88" s="39">
        <v>0</v>
      </c>
      <c r="AQ88" s="4" t="s">
        <v>66711</v>
      </c>
      <c r="AR88" s="17" t="s">
        <v>26793</v>
      </c>
      <c r="AS88" s="39">
        <v>0</v>
      </c>
      <c r="AT88" s="39">
        <v>0</v>
      </c>
      <c r="AU88" s="39">
        <v>0</v>
      </c>
      <c r="AV88" s="4" t="s">
        <v>66712</v>
      </c>
      <c r="AW88" s="17" t="s">
        <v>26794</v>
      </c>
      <c r="AX88" s="39">
        <v>0</v>
      </c>
      <c r="AY88" s="39">
        <v>0</v>
      </c>
      <c r="AZ88" s="39">
        <v>0</v>
      </c>
      <c r="BA88" s="4" t="s">
        <v>66713</v>
      </c>
      <c r="BB88" s="17" t="s">
        <v>26795</v>
      </c>
      <c r="BC88" s="39">
        <v>0</v>
      </c>
      <c r="BD88" s="39">
        <v>0</v>
      </c>
      <c r="BE88" s="39">
        <v>0</v>
      </c>
      <c r="BF88" s="4" t="s">
        <v>66714</v>
      </c>
      <c r="BG88" s="17" t="s">
        <v>26796</v>
      </c>
      <c r="BH88" s="39">
        <v>0</v>
      </c>
      <c r="BI88" s="39">
        <v>0</v>
      </c>
      <c r="BJ88" s="39">
        <v>0</v>
      </c>
      <c r="BK88" s="4" t="s">
        <v>66715</v>
      </c>
      <c r="BL88" s="17" t="s">
        <v>26797</v>
      </c>
      <c r="BM88" s="39">
        <v>0</v>
      </c>
      <c r="BN88" s="39">
        <v>0</v>
      </c>
      <c r="BO88" s="39">
        <v>0</v>
      </c>
      <c r="BP88" s="4" t="s">
        <v>66716</v>
      </c>
      <c r="BQ88" s="17" t="s">
        <v>26798</v>
      </c>
      <c r="BR88" s="39">
        <v>0</v>
      </c>
      <c r="BS88" s="39">
        <v>0</v>
      </c>
      <c r="BT88" s="39">
        <v>0</v>
      </c>
      <c r="BU88" s="4" t="s">
        <v>66717</v>
      </c>
      <c r="BV88" s="17" t="s">
        <v>26799</v>
      </c>
      <c r="BW88" s="39">
        <v>0</v>
      </c>
      <c r="BX88" s="39">
        <v>0</v>
      </c>
      <c r="BY88" s="39">
        <v>0</v>
      </c>
      <c r="BZ88" s="4" t="s">
        <v>66718</v>
      </c>
      <c r="CA88" s="17" t="s">
        <v>26800</v>
      </c>
      <c r="CB88" s="39">
        <v>0</v>
      </c>
      <c r="CC88" s="39">
        <v>0</v>
      </c>
      <c r="CD88" s="39">
        <v>0</v>
      </c>
      <c r="CE88" s="4" t="s">
        <v>66719</v>
      </c>
      <c r="CF88" s="17" t="s">
        <v>26801</v>
      </c>
      <c r="CG88" s="39">
        <v>0</v>
      </c>
      <c r="CH88" s="39">
        <v>0</v>
      </c>
      <c r="CI88" s="39">
        <v>0</v>
      </c>
      <c r="CJ88" s="4" t="s">
        <v>66720</v>
      </c>
      <c r="CK88" s="17" t="s">
        <v>26802</v>
      </c>
      <c r="CL88" s="39">
        <v>0</v>
      </c>
      <c r="CM88" s="39">
        <v>0</v>
      </c>
      <c r="CN88" s="39">
        <v>0</v>
      </c>
      <c r="CO88" s="4" t="s">
        <v>66721</v>
      </c>
      <c r="CP88" s="17" t="s">
        <v>26803</v>
      </c>
      <c r="CQ88" s="39">
        <v>0</v>
      </c>
      <c r="CR88" s="39">
        <v>0</v>
      </c>
      <c r="CS88" s="39">
        <v>0</v>
      </c>
      <c r="CT88" s="4" t="s">
        <v>66722</v>
      </c>
      <c r="CU88" s="17" t="s">
        <v>26804</v>
      </c>
      <c r="CV88" s="39">
        <v>0</v>
      </c>
      <c r="CW88" s="39">
        <v>0</v>
      </c>
      <c r="CX88" s="39">
        <v>0</v>
      </c>
      <c r="CY88" s="4" t="s">
        <v>66723</v>
      </c>
      <c r="CZ88" s="17" t="s">
        <v>26805</v>
      </c>
      <c r="DA88" s="39">
        <v>0</v>
      </c>
      <c r="DB88" s="39">
        <v>0</v>
      </c>
      <c r="DC88" s="39">
        <v>0</v>
      </c>
      <c r="DD88" s="39" t="s">
        <v>66724</v>
      </c>
      <c r="DE88" s="39" t="s">
        <v>26806</v>
      </c>
      <c r="DF88" s="39">
        <v>0</v>
      </c>
      <c r="DG88" s="39">
        <v>0</v>
      </c>
      <c r="DH88" s="39">
        <v>0</v>
      </c>
      <c r="DI88" s="4" t="s">
        <v>66725</v>
      </c>
      <c r="DJ88" s="17" t="s">
        <v>26807</v>
      </c>
      <c r="DK88" s="39">
        <v>0</v>
      </c>
      <c r="DL88" s="39">
        <v>0</v>
      </c>
      <c r="DM88" s="39">
        <v>0</v>
      </c>
      <c r="DN88" s="4" t="s">
        <v>66726</v>
      </c>
      <c r="DO88" s="17" t="s">
        <v>26808</v>
      </c>
      <c r="DP88" s="39">
        <v>0</v>
      </c>
      <c r="DQ88" s="39">
        <v>0</v>
      </c>
      <c r="DR88" s="39">
        <v>0</v>
      </c>
      <c r="DS88" s="4" t="s">
        <v>66727</v>
      </c>
      <c r="DT88" s="17" t="s">
        <v>26809</v>
      </c>
      <c r="DU88" s="39">
        <v>0</v>
      </c>
      <c r="DV88" s="39">
        <v>0</v>
      </c>
      <c r="DW88" s="39">
        <v>0</v>
      </c>
      <c r="DX88" s="4" t="s">
        <v>66728</v>
      </c>
      <c r="DY88" s="17" t="s">
        <v>26810</v>
      </c>
      <c r="DZ88" s="39">
        <v>0</v>
      </c>
      <c r="EA88" s="39">
        <v>0</v>
      </c>
      <c r="EB88" s="39">
        <v>0</v>
      </c>
      <c r="EC88" s="4" t="s">
        <v>66729</v>
      </c>
      <c r="ED88" s="17" t="s">
        <v>26811</v>
      </c>
      <c r="EE88" s="39">
        <v>0</v>
      </c>
      <c r="EF88" s="39">
        <v>0</v>
      </c>
      <c r="EG88" s="39">
        <v>0</v>
      </c>
      <c r="EH88" s="4" t="s">
        <v>66730</v>
      </c>
      <c r="EI88" s="56" t="s">
        <v>26812</v>
      </c>
      <c r="EJ88" s="56">
        <v>0</v>
      </c>
      <c r="EK88" s="56">
        <v>0</v>
      </c>
      <c r="EL88" s="56">
        <v>0</v>
      </c>
      <c r="EM88" s="4" t="s">
        <v>66731</v>
      </c>
      <c r="EN88" s="17" t="s">
        <v>26813</v>
      </c>
      <c r="EO88" s="39">
        <v>0</v>
      </c>
      <c r="EP88" s="39">
        <v>0</v>
      </c>
      <c r="EQ88" s="39">
        <v>0</v>
      </c>
      <c r="ER88" s="4" t="s">
        <v>66732</v>
      </c>
      <c r="ES88" s="1" t="s">
        <v>26814</v>
      </c>
      <c r="ET88" s="1">
        <v>0</v>
      </c>
      <c r="EU88" s="1">
        <v>0</v>
      </c>
      <c r="EV88" s="1">
        <v>0</v>
      </c>
      <c r="EW88" s="1" t="s">
        <v>66733</v>
      </c>
      <c r="EX88" s="1" t="s">
        <v>26815</v>
      </c>
      <c r="EY88" s="1">
        <v>0</v>
      </c>
      <c r="EZ88" s="1">
        <v>0</v>
      </c>
      <c r="FA88" s="1">
        <v>0</v>
      </c>
      <c r="FB88" s="1" t="s">
        <v>66734</v>
      </c>
      <c r="FC88" s="1" t="s">
        <v>26816</v>
      </c>
      <c r="FD88" s="1">
        <v>0</v>
      </c>
      <c r="FE88" s="1">
        <v>0</v>
      </c>
      <c r="FF88" s="1">
        <v>0</v>
      </c>
      <c r="FH88" s="1">
        <v>0</v>
      </c>
      <c r="FI88" s="1">
        <v>0</v>
      </c>
      <c r="FJ88" s="1">
        <v>0</v>
      </c>
      <c r="FL88" s="1">
        <v>0</v>
      </c>
      <c r="FM88" s="1">
        <v>0</v>
      </c>
      <c r="FN88" s="1">
        <v>0</v>
      </c>
      <c r="FP88" s="1">
        <v>0</v>
      </c>
      <c r="FQ88" s="1">
        <v>0</v>
      </c>
      <c r="FR88" s="1">
        <v>0</v>
      </c>
    </row>
    <row r="89" spans="1:174">
      <c r="A89" s="3">
        <v>84110007</v>
      </c>
      <c r="B89" s="42" t="s">
        <v>1534</v>
      </c>
      <c r="C89" s="1" t="s">
        <v>1033</v>
      </c>
      <c r="D89" s="5">
        <v>0</v>
      </c>
      <c r="E89" s="5">
        <v>0</v>
      </c>
      <c r="F89" s="4">
        <v>0</v>
      </c>
      <c r="G89" s="4"/>
      <c r="I89" s="5"/>
      <c r="M89" s="1" t="s">
        <v>66735</v>
      </c>
      <c r="N89" s="17" t="s">
        <v>26817</v>
      </c>
      <c r="O89" s="39">
        <v>0</v>
      </c>
      <c r="P89" s="39">
        <v>0</v>
      </c>
      <c r="Q89" s="39">
        <v>0</v>
      </c>
      <c r="R89" s="4" t="s">
        <v>66736</v>
      </c>
      <c r="S89" s="17" t="s">
        <v>26818</v>
      </c>
      <c r="T89" s="39">
        <v>0</v>
      </c>
      <c r="U89" s="39">
        <v>0</v>
      </c>
      <c r="V89" s="39">
        <v>0</v>
      </c>
      <c r="W89" s="4" t="s">
        <v>66737</v>
      </c>
      <c r="X89" s="17" t="s">
        <v>26819</v>
      </c>
      <c r="Y89" s="39">
        <v>0</v>
      </c>
      <c r="Z89" s="39">
        <v>0</v>
      </c>
      <c r="AA89" s="39">
        <v>0</v>
      </c>
      <c r="AB89" s="4" t="s">
        <v>66738</v>
      </c>
      <c r="AC89" s="17" t="s">
        <v>26820</v>
      </c>
      <c r="AD89" s="39">
        <v>0</v>
      </c>
      <c r="AE89" s="39">
        <v>0</v>
      </c>
      <c r="AF89" s="39">
        <v>0</v>
      </c>
      <c r="AG89" s="4" t="s">
        <v>66739</v>
      </c>
      <c r="AH89" s="17" t="s">
        <v>26821</v>
      </c>
      <c r="AI89" s="39">
        <v>0</v>
      </c>
      <c r="AJ89" s="39">
        <v>0</v>
      </c>
      <c r="AK89" s="39">
        <v>0</v>
      </c>
      <c r="AL89" s="4" t="s">
        <v>66740</v>
      </c>
      <c r="AM89" s="17" t="s">
        <v>26822</v>
      </c>
      <c r="AN89" s="39">
        <v>0</v>
      </c>
      <c r="AO89" s="39">
        <v>0</v>
      </c>
      <c r="AP89" s="39">
        <v>0</v>
      </c>
      <c r="AQ89" s="4" t="s">
        <v>66741</v>
      </c>
      <c r="AR89" s="17" t="s">
        <v>26823</v>
      </c>
      <c r="AS89" s="39">
        <v>0</v>
      </c>
      <c r="AT89" s="39">
        <v>0</v>
      </c>
      <c r="AU89" s="39">
        <v>0</v>
      </c>
      <c r="AV89" s="4" t="s">
        <v>66742</v>
      </c>
      <c r="AW89" s="17" t="s">
        <v>26824</v>
      </c>
      <c r="AX89" s="39">
        <v>0</v>
      </c>
      <c r="AY89" s="39">
        <v>0</v>
      </c>
      <c r="AZ89" s="39">
        <v>0</v>
      </c>
      <c r="BA89" s="4" t="s">
        <v>66743</v>
      </c>
      <c r="BB89" s="17" t="s">
        <v>26825</v>
      </c>
      <c r="BC89" s="39">
        <v>0</v>
      </c>
      <c r="BD89" s="39">
        <v>0</v>
      </c>
      <c r="BE89" s="39">
        <v>0</v>
      </c>
      <c r="BF89" s="4" t="s">
        <v>66744</v>
      </c>
      <c r="BG89" s="17" t="s">
        <v>26826</v>
      </c>
      <c r="BH89" s="39">
        <v>0</v>
      </c>
      <c r="BI89" s="39">
        <v>0</v>
      </c>
      <c r="BJ89" s="39">
        <v>0</v>
      </c>
      <c r="BK89" s="4" t="s">
        <v>66745</v>
      </c>
      <c r="BL89" s="17" t="s">
        <v>26827</v>
      </c>
      <c r="BM89" s="39">
        <v>0</v>
      </c>
      <c r="BN89" s="39">
        <v>0</v>
      </c>
      <c r="BO89" s="39">
        <v>0</v>
      </c>
      <c r="BP89" s="4" t="s">
        <v>66746</v>
      </c>
      <c r="BQ89" s="17" t="s">
        <v>26828</v>
      </c>
      <c r="BR89" s="39">
        <v>0</v>
      </c>
      <c r="BS89" s="39">
        <v>0</v>
      </c>
      <c r="BT89" s="39">
        <v>0</v>
      </c>
      <c r="BU89" s="4" t="s">
        <v>66747</v>
      </c>
      <c r="BV89" s="17" t="s">
        <v>26829</v>
      </c>
      <c r="BW89" s="39">
        <v>0</v>
      </c>
      <c r="BX89" s="39">
        <v>0</v>
      </c>
      <c r="BY89" s="39">
        <v>0</v>
      </c>
      <c r="BZ89" s="4" t="s">
        <v>66748</v>
      </c>
      <c r="CA89" s="17" t="s">
        <v>26830</v>
      </c>
      <c r="CB89" s="39">
        <v>0</v>
      </c>
      <c r="CC89" s="39">
        <v>0</v>
      </c>
      <c r="CD89" s="39">
        <v>0</v>
      </c>
      <c r="CE89" s="4" t="s">
        <v>66749</v>
      </c>
      <c r="CF89" s="17" t="s">
        <v>26831</v>
      </c>
      <c r="CG89" s="39">
        <v>0</v>
      </c>
      <c r="CH89" s="39">
        <v>0</v>
      </c>
      <c r="CI89" s="39">
        <v>0</v>
      </c>
      <c r="CJ89" s="4" t="s">
        <v>66750</v>
      </c>
      <c r="CK89" s="17" t="s">
        <v>26832</v>
      </c>
      <c r="CL89" s="39">
        <v>0</v>
      </c>
      <c r="CM89" s="39">
        <v>0</v>
      </c>
      <c r="CN89" s="39">
        <v>0</v>
      </c>
      <c r="CO89" s="4" t="s">
        <v>66751</v>
      </c>
      <c r="CP89" s="17" t="s">
        <v>26833</v>
      </c>
      <c r="CQ89" s="39">
        <v>0</v>
      </c>
      <c r="CR89" s="39">
        <v>0</v>
      </c>
      <c r="CS89" s="39">
        <v>0</v>
      </c>
      <c r="CT89" s="4" t="s">
        <v>66752</v>
      </c>
      <c r="CU89" s="17" t="s">
        <v>26834</v>
      </c>
      <c r="CV89" s="39">
        <v>0</v>
      </c>
      <c r="CW89" s="39">
        <v>0</v>
      </c>
      <c r="CX89" s="39">
        <v>0</v>
      </c>
      <c r="CY89" s="4" t="s">
        <v>66753</v>
      </c>
      <c r="CZ89" s="17" t="s">
        <v>26835</v>
      </c>
      <c r="DA89" s="39">
        <v>0</v>
      </c>
      <c r="DB89" s="39">
        <v>0</v>
      </c>
      <c r="DC89" s="39">
        <v>0</v>
      </c>
      <c r="DD89" s="39" t="s">
        <v>66754</v>
      </c>
      <c r="DE89" s="39" t="s">
        <v>26836</v>
      </c>
      <c r="DF89" s="39">
        <v>0</v>
      </c>
      <c r="DG89" s="39">
        <v>0</v>
      </c>
      <c r="DH89" s="39">
        <v>0</v>
      </c>
      <c r="DI89" s="4" t="s">
        <v>66755</v>
      </c>
      <c r="DJ89" s="17" t="s">
        <v>26837</v>
      </c>
      <c r="DK89" s="39">
        <v>0</v>
      </c>
      <c r="DL89" s="39">
        <v>0</v>
      </c>
      <c r="DM89" s="39">
        <v>0</v>
      </c>
      <c r="DN89" s="4" t="s">
        <v>66756</v>
      </c>
      <c r="DO89" s="17" t="s">
        <v>26838</v>
      </c>
      <c r="DP89" s="39">
        <v>0</v>
      </c>
      <c r="DQ89" s="39">
        <v>0</v>
      </c>
      <c r="DR89" s="39">
        <v>0</v>
      </c>
      <c r="DS89" s="4" t="s">
        <v>66757</v>
      </c>
      <c r="DT89" s="17" t="s">
        <v>26839</v>
      </c>
      <c r="DU89" s="39">
        <v>0</v>
      </c>
      <c r="DV89" s="39">
        <v>0</v>
      </c>
      <c r="DW89" s="39">
        <v>0</v>
      </c>
      <c r="DX89" s="4" t="s">
        <v>66758</v>
      </c>
      <c r="DY89" s="17" t="s">
        <v>26840</v>
      </c>
      <c r="DZ89" s="39">
        <v>0</v>
      </c>
      <c r="EA89" s="39">
        <v>0</v>
      </c>
      <c r="EB89" s="39">
        <v>0</v>
      </c>
      <c r="EC89" s="4" t="s">
        <v>66759</v>
      </c>
      <c r="ED89" s="17" t="s">
        <v>26841</v>
      </c>
      <c r="EE89" s="39">
        <v>0</v>
      </c>
      <c r="EF89" s="39">
        <v>0</v>
      </c>
      <c r="EG89" s="39">
        <v>0</v>
      </c>
      <c r="EH89" s="4" t="s">
        <v>66760</v>
      </c>
      <c r="EI89" s="56" t="s">
        <v>26842</v>
      </c>
      <c r="EJ89" s="56">
        <v>0</v>
      </c>
      <c r="EK89" s="56">
        <v>0</v>
      </c>
      <c r="EL89" s="56">
        <v>0</v>
      </c>
      <c r="EM89" s="4" t="s">
        <v>66761</v>
      </c>
      <c r="EN89" s="17" t="s">
        <v>26843</v>
      </c>
      <c r="EO89" s="39">
        <v>0</v>
      </c>
      <c r="EP89" s="39">
        <v>0</v>
      </c>
      <c r="EQ89" s="39">
        <v>0</v>
      </c>
      <c r="ER89" s="4" t="s">
        <v>66762</v>
      </c>
      <c r="ES89" s="1" t="s">
        <v>26844</v>
      </c>
      <c r="ET89" s="1">
        <v>0</v>
      </c>
      <c r="EU89" s="1">
        <v>0</v>
      </c>
      <c r="EV89" s="1">
        <v>0</v>
      </c>
      <c r="EW89" s="1" t="s">
        <v>66763</v>
      </c>
      <c r="EX89" s="1" t="s">
        <v>26845</v>
      </c>
      <c r="EY89" s="1">
        <v>0</v>
      </c>
      <c r="EZ89" s="1">
        <v>0</v>
      </c>
      <c r="FA89" s="1">
        <v>0</v>
      </c>
      <c r="FB89" s="1" t="s">
        <v>66764</v>
      </c>
      <c r="FC89" s="1" t="s">
        <v>26846</v>
      </c>
      <c r="FD89" s="1">
        <v>0</v>
      </c>
      <c r="FE89" s="1">
        <v>0</v>
      </c>
      <c r="FF89" s="1">
        <v>0</v>
      </c>
      <c r="FH89" s="1">
        <v>0</v>
      </c>
      <c r="FI89" s="1">
        <v>0</v>
      </c>
      <c r="FJ89" s="1">
        <v>0</v>
      </c>
      <c r="FL89" s="1">
        <v>0</v>
      </c>
      <c r="FM89" s="1">
        <v>0</v>
      </c>
      <c r="FN89" s="1">
        <v>0</v>
      </c>
      <c r="FP89" s="1">
        <v>0</v>
      </c>
      <c r="FQ89" s="1">
        <v>0</v>
      </c>
      <c r="FR89" s="1">
        <v>0</v>
      </c>
    </row>
    <row r="90" spans="1:174">
      <c r="A90" s="3">
        <v>84110008</v>
      </c>
      <c r="B90" s="42" t="s">
        <v>1534</v>
      </c>
      <c r="C90" s="1" t="s">
        <v>1034</v>
      </c>
      <c r="D90" s="5">
        <v>467431</v>
      </c>
      <c r="E90" s="5">
        <v>9840733</v>
      </c>
      <c r="F90" s="4">
        <v>10308164</v>
      </c>
      <c r="G90" s="4"/>
      <c r="I90" s="5"/>
      <c r="M90" s="1" t="s">
        <v>66765</v>
      </c>
      <c r="N90" s="17" t="s">
        <v>26847</v>
      </c>
      <c r="O90" s="39">
        <v>0</v>
      </c>
      <c r="P90" s="39">
        <v>8424114</v>
      </c>
      <c r="Q90" s="39">
        <v>8424114</v>
      </c>
      <c r="R90" s="4" t="s">
        <v>66766</v>
      </c>
      <c r="S90" s="17" t="s">
        <v>26848</v>
      </c>
      <c r="T90" s="39">
        <v>0</v>
      </c>
      <c r="U90" s="39">
        <v>0</v>
      </c>
      <c r="V90" s="39">
        <v>0</v>
      </c>
      <c r="W90" s="4" t="s">
        <v>66767</v>
      </c>
      <c r="X90" s="17" t="s">
        <v>26849</v>
      </c>
      <c r="Y90" s="39">
        <v>0</v>
      </c>
      <c r="Z90" s="39">
        <v>0</v>
      </c>
      <c r="AA90" s="39">
        <v>0</v>
      </c>
      <c r="AB90" s="4" t="s">
        <v>66768</v>
      </c>
      <c r="AC90" s="17" t="s">
        <v>26850</v>
      </c>
      <c r="AD90" s="39">
        <v>0</v>
      </c>
      <c r="AE90" s="39">
        <v>0</v>
      </c>
      <c r="AF90" s="39">
        <v>0</v>
      </c>
      <c r="AG90" s="4" t="s">
        <v>66769</v>
      </c>
      <c r="AH90" s="17" t="s">
        <v>26851</v>
      </c>
      <c r="AI90" s="39">
        <v>0</v>
      </c>
      <c r="AJ90" s="39">
        <v>0</v>
      </c>
      <c r="AK90" s="39">
        <v>0</v>
      </c>
      <c r="AL90" s="4" t="s">
        <v>66770</v>
      </c>
      <c r="AM90" s="17" t="s">
        <v>26852</v>
      </c>
      <c r="AN90" s="39">
        <v>0</v>
      </c>
      <c r="AO90" s="39">
        <v>0</v>
      </c>
      <c r="AP90" s="39">
        <v>0</v>
      </c>
      <c r="AQ90" s="4" t="s">
        <v>66771</v>
      </c>
      <c r="AR90" s="17" t="s">
        <v>26853</v>
      </c>
      <c r="AS90" s="39">
        <v>0</v>
      </c>
      <c r="AT90" s="39">
        <v>0</v>
      </c>
      <c r="AU90" s="39">
        <v>0</v>
      </c>
      <c r="AV90" s="4" t="s">
        <v>66772</v>
      </c>
      <c r="AW90" s="17" t="s">
        <v>26854</v>
      </c>
      <c r="AX90" s="39">
        <v>0</v>
      </c>
      <c r="AY90" s="39">
        <v>0</v>
      </c>
      <c r="AZ90" s="39">
        <v>0</v>
      </c>
      <c r="BA90" s="4" t="s">
        <v>66773</v>
      </c>
      <c r="BB90" s="17" t="s">
        <v>26855</v>
      </c>
      <c r="BC90" s="39">
        <v>0</v>
      </c>
      <c r="BD90" s="39">
        <v>0</v>
      </c>
      <c r="BE90" s="39">
        <v>0</v>
      </c>
      <c r="BF90" s="4" t="s">
        <v>66774</v>
      </c>
      <c r="BG90" s="17" t="s">
        <v>26856</v>
      </c>
      <c r="BH90" s="39">
        <v>467431</v>
      </c>
      <c r="BI90" s="39">
        <v>1314527</v>
      </c>
      <c r="BJ90" s="39">
        <v>1781958</v>
      </c>
      <c r="BK90" s="4" t="s">
        <v>66775</v>
      </c>
      <c r="BL90" s="17" t="s">
        <v>26857</v>
      </c>
      <c r="BM90" s="39">
        <v>0</v>
      </c>
      <c r="BN90" s="39">
        <v>0</v>
      </c>
      <c r="BO90" s="39">
        <v>0</v>
      </c>
      <c r="BP90" s="4" t="s">
        <v>66776</v>
      </c>
      <c r="BQ90" s="17" t="s">
        <v>26858</v>
      </c>
      <c r="BR90" s="39">
        <v>0</v>
      </c>
      <c r="BS90" s="39">
        <v>0</v>
      </c>
      <c r="BT90" s="39">
        <v>0</v>
      </c>
      <c r="BU90" s="4" t="s">
        <v>66777</v>
      </c>
      <c r="BV90" s="17" t="s">
        <v>26859</v>
      </c>
      <c r="BW90" s="39">
        <v>0</v>
      </c>
      <c r="BX90" s="39">
        <v>0</v>
      </c>
      <c r="BY90" s="39">
        <v>0</v>
      </c>
      <c r="BZ90" s="4" t="s">
        <v>66778</v>
      </c>
      <c r="CA90" s="17" t="s">
        <v>26860</v>
      </c>
      <c r="CB90" s="39">
        <v>0</v>
      </c>
      <c r="CC90" s="39">
        <v>0</v>
      </c>
      <c r="CD90" s="39">
        <v>0</v>
      </c>
      <c r="CE90" s="4" t="s">
        <v>66779</v>
      </c>
      <c r="CF90" s="17" t="s">
        <v>26861</v>
      </c>
      <c r="CG90" s="39">
        <v>0</v>
      </c>
      <c r="CH90" s="39">
        <v>0</v>
      </c>
      <c r="CI90" s="39">
        <v>0</v>
      </c>
      <c r="CJ90" s="4" t="s">
        <v>66780</v>
      </c>
      <c r="CK90" s="17" t="s">
        <v>26862</v>
      </c>
      <c r="CL90" s="39">
        <v>0</v>
      </c>
      <c r="CM90" s="39">
        <v>0</v>
      </c>
      <c r="CN90" s="39">
        <v>0</v>
      </c>
      <c r="CO90" s="4" t="s">
        <v>66781</v>
      </c>
      <c r="CP90" s="17" t="s">
        <v>26863</v>
      </c>
      <c r="CQ90" s="39">
        <v>0</v>
      </c>
      <c r="CR90" s="39">
        <v>0</v>
      </c>
      <c r="CS90" s="39">
        <v>0</v>
      </c>
      <c r="CT90" s="4" t="s">
        <v>66782</v>
      </c>
      <c r="CU90" s="17" t="s">
        <v>26864</v>
      </c>
      <c r="CV90" s="39">
        <v>0</v>
      </c>
      <c r="CW90" s="39">
        <v>0</v>
      </c>
      <c r="CX90" s="39">
        <v>0</v>
      </c>
      <c r="CY90" s="4" t="s">
        <v>66783</v>
      </c>
      <c r="CZ90" s="17" t="s">
        <v>26865</v>
      </c>
      <c r="DA90" s="39">
        <v>0</v>
      </c>
      <c r="DB90" s="39">
        <v>0</v>
      </c>
      <c r="DC90" s="39">
        <v>0</v>
      </c>
      <c r="DD90" s="39" t="s">
        <v>66784</v>
      </c>
      <c r="DE90" s="39" t="s">
        <v>26866</v>
      </c>
      <c r="DF90" s="39">
        <v>0</v>
      </c>
      <c r="DG90" s="39">
        <v>0</v>
      </c>
      <c r="DH90" s="39">
        <v>0</v>
      </c>
      <c r="DI90" s="4" t="s">
        <v>66785</v>
      </c>
      <c r="DJ90" s="17" t="s">
        <v>26867</v>
      </c>
      <c r="DK90" s="39">
        <v>0</v>
      </c>
      <c r="DL90" s="39">
        <v>0</v>
      </c>
      <c r="DM90" s="39">
        <v>0</v>
      </c>
      <c r="DN90" s="4" t="s">
        <v>66786</v>
      </c>
      <c r="DO90" s="17" t="s">
        <v>26868</v>
      </c>
      <c r="DP90" s="39">
        <v>0</v>
      </c>
      <c r="DQ90" s="39">
        <v>102092</v>
      </c>
      <c r="DR90" s="39">
        <v>102092</v>
      </c>
      <c r="DS90" s="4" t="s">
        <v>66787</v>
      </c>
      <c r="DT90" s="17" t="s">
        <v>26869</v>
      </c>
      <c r="DU90" s="39">
        <v>0</v>
      </c>
      <c r="DV90" s="39">
        <v>0</v>
      </c>
      <c r="DW90" s="39">
        <v>0</v>
      </c>
      <c r="DX90" s="4" t="s">
        <v>66788</v>
      </c>
      <c r="DY90" s="17" t="s">
        <v>26870</v>
      </c>
      <c r="DZ90" s="39">
        <v>0</v>
      </c>
      <c r="EA90" s="39">
        <v>0</v>
      </c>
      <c r="EB90" s="39">
        <v>0</v>
      </c>
      <c r="EC90" s="4" t="s">
        <v>66789</v>
      </c>
      <c r="ED90" s="17" t="s">
        <v>26871</v>
      </c>
      <c r="EE90" s="39">
        <v>0</v>
      </c>
      <c r="EF90" s="39">
        <v>0</v>
      </c>
      <c r="EG90" s="39">
        <v>0</v>
      </c>
      <c r="EH90" s="4" t="s">
        <v>66790</v>
      </c>
      <c r="EI90" s="56" t="s">
        <v>26872</v>
      </c>
      <c r="EJ90" s="56">
        <v>0</v>
      </c>
      <c r="EK90" s="56">
        <v>0</v>
      </c>
      <c r="EL90" s="56">
        <v>0</v>
      </c>
      <c r="EM90" s="4" t="s">
        <v>66791</v>
      </c>
      <c r="EN90" s="17" t="s">
        <v>26873</v>
      </c>
      <c r="EO90" s="39">
        <v>0</v>
      </c>
      <c r="EP90" s="39">
        <v>0</v>
      </c>
      <c r="EQ90" s="39">
        <v>0</v>
      </c>
      <c r="ER90" s="4" t="s">
        <v>66792</v>
      </c>
      <c r="ES90" s="1" t="s">
        <v>26874</v>
      </c>
      <c r="ET90" s="1">
        <v>0</v>
      </c>
      <c r="EU90" s="1">
        <v>0</v>
      </c>
      <c r="EV90" s="1">
        <v>0</v>
      </c>
      <c r="EW90" s="1" t="s">
        <v>66793</v>
      </c>
      <c r="EX90" s="1" t="s">
        <v>26875</v>
      </c>
      <c r="EY90" s="1">
        <v>0</v>
      </c>
      <c r="EZ90" s="1">
        <v>0</v>
      </c>
      <c r="FA90" s="1">
        <v>0</v>
      </c>
      <c r="FB90" s="1" t="s">
        <v>66794</v>
      </c>
      <c r="FC90" s="1" t="s">
        <v>26876</v>
      </c>
      <c r="FD90" s="1">
        <v>0</v>
      </c>
      <c r="FE90" s="1">
        <v>0</v>
      </c>
      <c r="FF90" s="1">
        <v>0</v>
      </c>
      <c r="FH90" s="1">
        <v>467431</v>
      </c>
      <c r="FI90" s="1">
        <v>9840733</v>
      </c>
      <c r="FJ90" s="1">
        <v>10308164</v>
      </c>
      <c r="FL90" s="1">
        <v>467431</v>
      </c>
      <c r="FM90" s="1">
        <v>9840733</v>
      </c>
      <c r="FN90" s="1">
        <v>10308164</v>
      </c>
      <c r="FP90" s="1">
        <v>0</v>
      </c>
      <c r="FQ90" s="1">
        <v>0</v>
      </c>
      <c r="FR90" s="1">
        <v>0</v>
      </c>
    </row>
    <row r="91" spans="1:174">
      <c r="A91" s="3">
        <v>84110009</v>
      </c>
      <c r="B91" s="42" t="s">
        <v>1534</v>
      </c>
      <c r="C91" s="1" t="s">
        <v>1035</v>
      </c>
      <c r="D91" s="5">
        <v>0</v>
      </c>
      <c r="E91" s="5">
        <v>18563</v>
      </c>
      <c r="F91" s="4">
        <v>18563</v>
      </c>
      <c r="G91" s="4"/>
      <c r="I91" s="5"/>
      <c r="M91" s="1" t="s">
        <v>66795</v>
      </c>
      <c r="N91" s="17" t="s">
        <v>26877</v>
      </c>
      <c r="O91" s="39">
        <v>0</v>
      </c>
      <c r="P91" s="39">
        <v>0</v>
      </c>
      <c r="Q91" s="39">
        <v>0</v>
      </c>
      <c r="R91" s="4" t="s">
        <v>66796</v>
      </c>
      <c r="S91" s="17" t="s">
        <v>26878</v>
      </c>
      <c r="T91" s="39">
        <v>0</v>
      </c>
      <c r="U91" s="39">
        <v>0</v>
      </c>
      <c r="V91" s="39">
        <v>0</v>
      </c>
      <c r="W91" s="4" t="s">
        <v>66797</v>
      </c>
      <c r="X91" s="17" t="s">
        <v>26879</v>
      </c>
      <c r="Y91" s="39">
        <v>0</v>
      </c>
      <c r="Z91" s="39">
        <v>0</v>
      </c>
      <c r="AA91" s="39">
        <v>0</v>
      </c>
      <c r="AB91" s="4" t="s">
        <v>66798</v>
      </c>
      <c r="AC91" s="17" t="s">
        <v>26880</v>
      </c>
      <c r="AD91" s="39">
        <v>0</v>
      </c>
      <c r="AE91" s="39">
        <v>0</v>
      </c>
      <c r="AF91" s="39">
        <v>0</v>
      </c>
      <c r="AG91" s="4" t="s">
        <v>66799</v>
      </c>
      <c r="AH91" s="17" t="s">
        <v>26881</v>
      </c>
      <c r="AI91" s="39">
        <v>0</v>
      </c>
      <c r="AJ91" s="39">
        <v>0</v>
      </c>
      <c r="AK91" s="39">
        <v>0</v>
      </c>
      <c r="AL91" s="4" t="s">
        <v>66800</v>
      </c>
      <c r="AM91" s="17" t="s">
        <v>26882</v>
      </c>
      <c r="AN91" s="39">
        <v>0</v>
      </c>
      <c r="AO91" s="39">
        <v>0</v>
      </c>
      <c r="AP91" s="39">
        <v>0</v>
      </c>
      <c r="AQ91" s="4" t="s">
        <v>66801</v>
      </c>
      <c r="AR91" s="17" t="s">
        <v>26883</v>
      </c>
      <c r="AS91" s="39">
        <v>0</v>
      </c>
      <c r="AT91" s="39">
        <v>0</v>
      </c>
      <c r="AU91" s="39">
        <v>0</v>
      </c>
      <c r="AV91" s="4" t="s">
        <v>66802</v>
      </c>
      <c r="AW91" s="17" t="s">
        <v>26884</v>
      </c>
      <c r="AX91" s="39">
        <v>0</v>
      </c>
      <c r="AY91" s="39">
        <v>0</v>
      </c>
      <c r="AZ91" s="39">
        <v>0</v>
      </c>
      <c r="BA91" s="4" t="s">
        <v>66803</v>
      </c>
      <c r="BB91" s="17" t="s">
        <v>26885</v>
      </c>
      <c r="BC91" s="39">
        <v>0</v>
      </c>
      <c r="BD91" s="39">
        <v>0</v>
      </c>
      <c r="BE91" s="39">
        <v>0</v>
      </c>
      <c r="BF91" s="4" t="s">
        <v>66804</v>
      </c>
      <c r="BG91" s="17" t="s">
        <v>26886</v>
      </c>
      <c r="BH91" s="39">
        <v>0</v>
      </c>
      <c r="BI91" s="39">
        <v>0</v>
      </c>
      <c r="BJ91" s="39">
        <v>0</v>
      </c>
      <c r="BK91" s="4" t="s">
        <v>66805</v>
      </c>
      <c r="BL91" s="17" t="s">
        <v>26887</v>
      </c>
      <c r="BM91" s="39">
        <v>0</v>
      </c>
      <c r="BN91" s="39">
        <v>0</v>
      </c>
      <c r="BO91" s="39">
        <v>0</v>
      </c>
      <c r="BP91" s="4" t="s">
        <v>66806</v>
      </c>
      <c r="BQ91" s="17" t="s">
        <v>26888</v>
      </c>
      <c r="BR91" s="39">
        <v>0</v>
      </c>
      <c r="BS91" s="39">
        <v>0</v>
      </c>
      <c r="BT91" s="39">
        <v>0</v>
      </c>
      <c r="BU91" s="4" t="s">
        <v>66807</v>
      </c>
      <c r="BV91" s="17" t="s">
        <v>26889</v>
      </c>
      <c r="BW91" s="39">
        <v>0</v>
      </c>
      <c r="BX91" s="39">
        <v>0</v>
      </c>
      <c r="BY91" s="39">
        <v>0</v>
      </c>
      <c r="BZ91" s="4" t="s">
        <v>66808</v>
      </c>
      <c r="CA91" s="17" t="s">
        <v>26890</v>
      </c>
      <c r="CB91" s="39">
        <v>0</v>
      </c>
      <c r="CC91" s="39">
        <v>0</v>
      </c>
      <c r="CD91" s="39">
        <v>0</v>
      </c>
      <c r="CE91" s="4" t="s">
        <v>66809</v>
      </c>
      <c r="CF91" s="17" t="s">
        <v>26891</v>
      </c>
      <c r="CG91" s="39">
        <v>0</v>
      </c>
      <c r="CH91" s="39">
        <v>0</v>
      </c>
      <c r="CI91" s="39">
        <v>0</v>
      </c>
      <c r="CJ91" s="4" t="s">
        <v>66810</v>
      </c>
      <c r="CK91" s="17" t="s">
        <v>26892</v>
      </c>
      <c r="CL91" s="39">
        <v>0</v>
      </c>
      <c r="CM91" s="39">
        <v>0</v>
      </c>
      <c r="CN91" s="39">
        <v>0</v>
      </c>
      <c r="CO91" s="4" t="s">
        <v>66811</v>
      </c>
      <c r="CP91" s="17" t="s">
        <v>26893</v>
      </c>
      <c r="CQ91" s="39">
        <v>0</v>
      </c>
      <c r="CR91" s="39">
        <v>0</v>
      </c>
      <c r="CS91" s="39">
        <v>0</v>
      </c>
      <c r="CT91" s="4" t="s">
        <v>66812</v>
      </c>
      <c r="CU91" s="17" t="s">
        <v>26894</v>
      </c>
      <c r="CV91" s="39">
        <v>0</v>
      </c>
      <c r="CW91" s="39">
        <v>0</v>
      </c>
      <c r="CX91" s="39">
        <v>0</v>
      </c>
      <c r="CY91" s="4" t="s">
        <v>66813</v>
      </c>
      <c r="CZ91" s="17" t="s">
        <v>26895</v>
      </c>
      <c r="DA91" s="39">
        <v>0</v>
      </c>
      <c r="DB91" s="39">
        <v>0</v>
      </c>
      <c r="DC91" s="39">
        <v>0</v>
      </c>
      <c r="DD91" s="39" t="s">
        <v>66814</v>
      </c>
      <c r="DE91" s="39" t="s">
        <v>26896</v>
      </c>
      <c r="DF91" s="39">
        <v>0</v>
      </c>
      <c r="DG91" s="39">
        <v>0</v>
      </c>
      <c r="DH91" s="39">
        <v>0</v>
      </c>
      <c r="DI91" s="4" t="s">
        <v>66815</v>
      </c>
      <c r="DJ91" s="17" t="s">
        <v>26897</v>
      </c>
      <c r="DK91" s="39">
        <v>0</v>
      </c>
      <c r="DL91" s="39">
        <v>0</v>
      </c>
      <c r="DM91" s="39">
        <v>0</v>
      </c>
      <c r="DN91" s="4" t="s">
        <v>66816</v>
      </c>
      <c r="DO91" s="17" t="s">
        <v>26898</v>
      </c>
      <c r="DP91" s="39">
        <v>0</v>
      </c>
      <c r="DQ91" s="39">
        <v>18563</v>
      </c>
      <c r="DR91" s="39">
        <v>18563</v>
      </c>
      <c r="DS91" s="4" t="s">
        <v>66817</v>
      </c>
      <c r="DT91" s="17" t="s">
        <v>26899</v>
      </c>
      <c r="DU91" s="39">
        <v>0</v>
      </c>
      <c r="DV91" s="39">
        <v>0</v>
      </c>
      <c r="DW91" s="39">
        <v>0</v>
      </c>
      <c r="DX91" s="4" t="s">
        <v>66818</v>
      </c>
      <c r="DY91" s="17" t="s">
        <v>26900</v>
      </c>
      <c r="DZ91" s="39">
        <v>0</v>
      </c>
      <c r="EA91" s="39">
        <v>0</v>
      </c>
      <c r="EB91" s="39">
        <v>0</v>
      </c>
      <c r="EC91" s="4" t="s">
        <v>66819</v>
      </c>
      <c r="ED91" s="17" t="s">
        <v>26901</v>
      </c>
      <c r="EE91" s="39">
        <v>0</v>
      </c>
      <c r="EF91" s="39">
        <v>0</v>
      </c>
      <c r="EG91" s="39">
        <v>0</v>
      </c>
      <c r="EH91" s="4" t="s">
        <v>66820</v>
      </c>
      <c r="EI91" s="56" t="s">
        <v>26902</v>
      </c>
      <c r="EJ91" s="56">
        <v>0</v>
      </c>
      <c r="EK91" s="56">
        <v>0</v>
      </c>
      <c r="EL91" s="56">
        <v>0</v>
      </c>
      <c r="EM91" s="4" t="s">
        <v>66821</v>
      </c>
      <c r="EN91" s="17" t="s">
        <v>26903</v>
      </c>
      <c r="EO91" s="39">
        <v>0</v>
      </c>
      <c r="EP91" s="39">
        <v>0</v>
      </c>
      <c r="EQ91" s="39">
        <v>0</v>
      </c>
      <c r="ER91" s="4" t="s">
        <v>66822</v>
      </c>
      <c r="ES91" s="1" t="s">
        <v>26904</v>
      </c>
      <c r="ET91" s="1">
        <v>0</v>
      </c>
      <c r="EU91" s="1">
        <v>0</v>
      </c>
      <c r="EV91" s="1">
        <v>0</v>
      </c>
      <c r="EW91" s="1" t="s">
        <v>66823</v>
      </c>
      <c r="EX91" s="1" t="s">
        <v>26905</v>
      </c>
      <c r="EY91" s="1">
        <v>0</v>
      </c>
      <c r="EZ91" s="1">
        <v>0</v>
      </c>
      <c r="FA91" s="1">
        <v>0</v>
      </c>
      <c r="FB91" s="1" t="s">
        <v>66824</v>
      </c>
      <c r="FC91" s="1" t="s">
        <v>26906</v>
      </c>
      <c r="FD91" s="1">
        <v>0</v>
      </c>
      <c r="FE91" s="1">
        <v>0</v>
      </c>
      <c r="FF91" s="1">
        <v>0</v>
      </c>
      <c r="FH91" s="1">
        <v>0</v>
      </c>
      <c r="FI91" s="1">
        <v>18563</v>
      </c>
      <c r="FJ91" s="1">
        <v>18563</v>
      </c>
      <c r="FL91" s="1">
        <v>0</v>
      </c>
      <c r="FM91" s="1">
        <v>18563</v>
      </c>
      <c r="FN91" s="1">
        <v>18563</v>
      </c>
      <c r="FP91" s="1">
        <v>0</v>
      </c>
      <c r="FQ91" s="1">
        <v>0</v>
      </c>
      <c r="FR91" s="1">
        <v>0</v>
      </c>
    </row>
    <row r="92" spans="1:174">
      <c r="A92" s="3">
        <v>84110010</v>
      </c>
      <c r="B92" s="42" t="s">
        <v>1534</v>
      </c>
      <c r="C92" s="1" t="s">
        <v>1036</v>
      </c>
      <c r="D92" s="5">
        <v>0</v>
      </c>
      <c r="E92" s="5">
        <v>0</v>
      </c>
      <c r="F92" s="4">
        <v>0</v>
      </c>
      <c r="G92" s="4"/>
      <c r="I92" s="5"/>
      <c r="M92" s="1" t="s">
        <v>66825</v>
      </c>
      <c r="N92" s="17" t="s">
        <v>26907</v>
      </c>
      <c r="O92" s="39">
        <v>0</v>
      </c>
      <c r="P92" s="39">
        <v>0</v>
      </c>
      <c r="Q92" s="39">
        <v>0</v>
      </c>
      <c r="R92" s="4" t="s">
        <v>66826</v>
      </c>
      <c r="S92" s="17" t="s">
        <v>26908</v>
      </c>
      <c r="T92" s="39">
        <v>0</v>
      </c>
      <c r="U92" s="39">
        <v>0</v>
      </c>
      <c r="V92" s="39">
        <v>0</v>
      </c>
      <c r="W92" s="4" t="s">
        <v>66827</v>
      </c>
      <c r="X92" s="17" t="s">
        <v>26909</v>
      </c>
      <c r="Y92" s="39">
        <v>0</v>
      </c>
      <c r="Z92" s="39">
        <v>0</v>
      </c>
      <c r="AA92" s="39">
        <v>0</v>
      </c>
      <c r="AB92" s="4" t="s">
        <v>66828</v>
      </c>
      <c r="AC92" s="17" t="s">
        <v>26910</v>
      </c>
      <c r="AD92" s="39">
        <v>0</v>
      </c>
      <c r="AE92" s="39">
        <v>0</v>
      </c>
      <c r="AF92" s="39">
        <v>0</v>
      </c>
      <c r="AG92" s="4" t="s">
        <v>66829</v>
      </c>
      <c r="AH92" s="17" t="s">
        <v>26911</v>
      </c>
      <c r="AI92" s="39">
        <v>0</v>
      </c>
      <c r="AJ92" s="39">
        <v>0</v>
      </c>
      <c r="AK92" s="39">
        <v>0</v>
      </c>
      <c r="AL92" s="4" t="s">
        <v>66830</v>
      </c>
      <c r="AM92" s="17" t="s">
        <v>26912</v>
      </c>
      <c r="AN92" s="39">
        <v>0</v>
      </c>
      <c r="AO92" s="39">
        <v>0</v>
      </c>
      <c r="AP92" s="39">
        <v>0</v>
      </c>
      <c r="AQ92" s="4" t="s">
        <v>66831</v>
      </c>
      <c r="AR92" s="17" t="s">
        <v>26913</v>
      </c>
      <c r="AS92" s="39">
        <v>0</v>
      </c>
      <c r="AT92" s="39">
        <v>0</v>
      </c>
      <c r="AU92" s="39">
        <v>0</v>
      </c>
      <c r="AV92" s="4" t="s">
        <v>66832</v>
      </c>
      <c r="AW92" s="17" t="s">
        <v>26914</v>
      </c>
      <c r="AX92" s="39">
        <v>0</v>
      </c>
      <c r="AY92" s="39">
        <v>0</v>
      </c>
      <c r="AZ92" s="39">
        <v>0</v>
      </c>
      <c r="BA92" s="4" t="s">
        <v>66833</v>
      </c>
      <c r="BB92" s="17" t="s">
        <v>26915</v>
      </c>
      <c r="BC92" s="39">
        <v>0</v>
      </c>
      <c r="BD92" s="39">
        <v>0</v>
      </c>
      <c r="BE92" s="39">
        <v>0</v>
      </c>
      <c r="BF92" s="4" t="s">
        <v>66834</v>
      </c>
      <c r="BG92" s="17" t="s">
        <v>26916</v>
      </c>
      <c r="BH92" s="39">
        <v>0</v>
      </c>
      <c r="BI92" s="39">
        <v>0</v>
      </c>
      <c r="BJ92" s="39">
        <v>0</v>
      </c>
      <c r="BK92" s="4" t="s">
        <v>66835</v>
      </c>
      <c r="BL92" s="17" t="s">
        <v>26917</v>
      </c>
      <c r="BM92" s="39">
        <v>0</v>
      </c>
      <c r="BN92" s="39">
        <v>0</v>
      </c>
      <c r="BO92" s="39">
        <v>0</v>
      </c>
      <c r="BP92" s="4" t="s">
        <v>66836</v>
      </c>
      <c r="BQ92" s="17" t="s">
        <v>26918</v>
      </c>
      <c r="BR92" s="39">
        <v>0</v>
      </c>
      <c r="BS92" s="39">
        <v>0</v>
      </c>
      <c r="BT92" s="39">
        <v>0</v>
      </c>
      <c r="BU92" s="4" t="s">
        <v>66837</v>
      </c>
      <c r="BV92" s="17" t="s">
        <v>26919</v>
      </c>
      <c r="BW92" s="39">
        <v>0</v>
      </c>
      <c r="BX92" s="39">
        <v>0</v>
      </c>
      <c r="BY92" s="39">
        <v>0</v>
      </c>
      <c r="BZ92" s="4" t="s">
        <v>66838</v>
      </c>
      <c r="CA92" s="17" t="s">
        <v>26920</v>
      </c>
      <c r="CB92" s="39">
        <v>0</v>
      </c>
      <c r="CC92" s="39">
        <v>0</v>
      </c>
      <c r="CD92" s="39">
        <v>0</v>
      </c>
      <c r="CE92" s="4" t="s">
        <v>66839</v>
      </c>
      <c r="CF92" s="17" t="s">
        <v>26921</v>
      </c>
      <c r="CG92" s="39">
        <v>0</v>
      </c>
      <c r="CH92" s="39">
        <v>0</v>
      </c>
      <c r="CI92" s="39">
        <v>0</v>
      </c>
      <c r="CJ92" s="4" t="s">
        <v>66840</v>
      </c>
      <c r="CK92" s="17" t="s">
        <v>26922</v>
      </c>
      <c r="CL92" s="39">
        <v>0</v>
      </c>
      <c r="CM92" s="39">
        <v>0</v>
      </c>
      <c r="CN92" s="39">
        <v>0</v>
      </c>
      <c r="CO92" s="4" t="s">
        <v>66841</v>
      </c>
      <c r="CP92" s="17" t="s">
        <v>26923</v>
      </c>
      <c r="CQ92" s="39">
        <v>0</v>
      </c>
      <c r="CR92" s="39">
        <v>0</v>
      </c>
      <c r="CS92" s="39">
        <v>0</v>
      </c>
      <c r="CT92" s="4" t="s">
        <v>66842</v>
      </c>
      <c r="CU92" s="17" t="s">
        <v>26924</v>
      </c>
      <c r="CV92" s="39">
        <v>0</v>
      </c>
      <c r="CW92" s="39">
        <v>0</v>
      </c>
      <c r="CX92" s="39">
        <v>0</v>
      </c>
      <c r="CY92" s="4" t="s">
        <v>66843</v>
      </c>
      <c r="CZ92" s="17" t="s">
        <v>26925</v>
      </c>
      <c r="DA92" s="39">
        <v>0</v>
      </c>
      <c r="DB92" s="39">
        <v>0</v>
      </c>
      <c r="DC92" s="39">
        <v>0</v>
      </c>
      <c r="DD92" s="39" t="s">
        <v>66844</v>
      </c>
      <c r="DE92" s="39" t="s">
        <v>26926</v>
      </c>
      <c r="DF92" s="39">
        <v>0</v>
      </c>
      <c r="DG92" s="39">
        <v>0</v>
      </c>
      <c r="DH92" s="39">
        <v>0</v>
      </c>
      <c r="DI92" s="4" t="s">
        <v>66845</v>
      </c>
      <c r="DJ92" s="17" t="s">
        <v>26927</v>
      </c>
      <c r="DK92" s="39">
        <v>0</v>
      </c>
      <c r="DL92" s="39">
        <v>0</v>
      </c>
      <c r="DM92" s="39">
        <v>0</v>
      </c>
      <c r="DN92" s="4" t="s">
        <v>66846</v>
      </c>
      <c r="DO92" s="17" t="s">
        <v>26928</v>
      </c>
      <c r="DP92" s="39">
        <v>0</v>
      </c>
      <c r="DQ92" s="39">
        <v>0</v>
      </c>
      <c r="DR92" s="39">
        <v>0</v>
      </c>
      <c r="DS92" s="4" t="s">
        <v>66847</v>
      </c>
      <c r="DT92" s="17" t="s">
        <v>26929</v>
      </c>
      <c r="DU92" s="39">
        <v>0</v>
      </c>
      <c r="DV92" s="39">
        <v>0</v>
      </c>
      <c r="DW92" s="39">
        <v>0</v>
      </c>
      <c r="DX92" s="4" t="s">
        <v>66848</v>
      </c>
      <c r="DY92" s="17" t="s">
        <v>26930</v>
      </c>
      <c r="DZ92" s="39">
        <v>0</v>
      </c>
      <c r="EA92" s="39">
        <v>0</v>
      </c>
      <c r="EB92" s="39">
        <v>0</v>
      </c>
      <c r="EC92" s="4" t="s">
        <v>66849</v>
      </c>
      <c r="ED92" s="17" t="s">
        <v>26931</v>
      </c>
      <c r="EE92" s="39">
        <v>0</v>
      </c>
      <c r="EF92" s="39">
        <v>0</v>
      </c>
      <c r="EG92" s="39">
        <v>0</v>
      </c>
      <c r="EH92" s="4" t="s">
        <v>66850</v>
      </c>
      <c r="EI92" s="56" t="s">
        <v>26932</v>
      </c>
      <c r="EJ92" s="56">
        <v>0</v>
      </c>
      <c r="EK92" s="56">
        <v>0</v>
      </c>
      <c r="EL92" s="56">
        <v>0</v>
      </c>
      <c r="EM92" s="4" t="s">
        <v>66851</v>
      </c>
      <c r="EN92" s="17" t="s">
        <v>26933</v>
      </c>
      <c r="EO92" s="39">
        <v>0</v>
      </c>
      <c r="EP92" s="39">
        <v>0</v>
      </c>
      <c r="EQ92" s="39">
        <v>0</v>
      </c>
      <c r="ER92" s="4" t="s">
        <v>66852</v>
      </c>
      <c r="ES92" s="1" t="s">
        <v>26934</v>
      </c>
      <c r="ET92" s="1">
        <v>0</v>
      </c>
      <c r="EU92" s="1">
        <v>0</v>
      </c>
      <c r="EV92" s="1">
        <v>0</v>
      </c>
      <c r="EW92" s="1" t="s">
        <v>66853</v>
      </c>
      <c r="EX92" s="1" t="s">
        <v>26935</v>
      </c>
      <c r="EY92" s="1">
        <v>0</v>
      </c>
      <c r="EZ92" s="1">
        <v>0</v>
      </c>
      <c r="FA92" s="1">
        <v>0</v>
      </c>
      <c r="FB92" s="1" t="s">
        <v>66854</v>
      </c>
      <c r="FC92" s="1" t="s">
        <v>26936</v>
      </c>
      <c r="FD92" s="1">
        <v>0</v>
      </c>
      <c r="FE92" s="1">
        <v>0</v>
      </c>
      <c r="FF92" s="1">
        <v>0</v>
      </c>
      <c r="FH92" s="1">
        <v>0</v>
      </c>
      <c r="FI92" s="1">
        <v>0</v>
      </c>
      <c r="FJ92" s="1">
        <v>0</v>
      </c>
      <c r="FL92" s="1">
        <v>0</v>
      </c>
      <c r="FM92" s="1">
        <v>0</v>
      </c>
      <c r="FN92" s="1">
        <v>0</v>
      </c>
      <c r="FP92" s="1">
        <v>0</v>
      </c>
      <c r="FQ92" s="1">
        <v>0</v>
      </c>
      <c r="FR92" s="1">
        <v>0</v>
      </c>
    </row>
    <row r="93" spans="1:174">
      <c r="A93" s="3">
        <v>84110011</v>
      </c>
      <c r="B93" s="42" t="s">
        <v>1534</v>
      </c>
      <c r="C93" s="1" t="s">
        <v>1037</v>
      </c>
      <c r="D93" s="5">
        <v>0</v>
      </c>
      <c r="E93" s="5">
        <v>0</v>
      </c>
      <c r="F93" s="4">
        <v>0</v>
      </c>
      <c r="G93" s="4"/>
      <c r="I93" s="5"/>
      <c r="M93" s="1" t="s">
        <v>66855</v>
      </c>
      <c r="N93" s="17" t="s">
        <v>26937</v>
      </c>
      <c r="O93" s="39">
        <v>0</v>
      </c>
      <c r="P93" s="39">
        <v>0</v>
      </c>
      <c r="Q93" s="39">
        <v>0</v>
      </c>
      <c r="R93" s="4" t="s">
        <v>66856</v>
      </c>
      <c r="S93" s="17" t="s">
        <v>26938</v>
      </c>
      <c r="T93" s="39">
        <v>0</v>
      </c>
      <c r="U93" s="39">
        <v>0</v>
      </c>
      <c r="V93" s="39">
        <v>0</v>
      </c>
      <c r="W93" s="4" t="s">
        <v>66857</v>
      </c>
      <c r="X93" s="17" t="s">
        <v>26939</v>
      </c>
      <c r="Y93" s="39">
        <v>0</v>
      </c>
      <c r="Z93" s="39">
        <v>0</v>
      </c>
      <c r="AA93" s="39">
        <v>0</v>
      </c>
      <c r="AB93" s="4" t="s">
        <v>66858</v>
      </c>
      <c r="AC93" s="17" t="s">
        <v>26940</v>
      </c>
      <c r="AD93" s="39">
        <v>0</v>
      </c>
      <c r="AE93" s="39">
        <v>0</v>
      </c>
      <c r="AF93" s="39">
        <v>0</v>
      </c>
      <c r="AG93" s="4" t="s">
        <v>66859</v>
      </c>
      <c r="AH93" s="17" t="s">
        <v>26941</v>
      </c>
      <c r="AI93" s="39">
        <v>0</v>
      </c>
      <c r="AJ93" s="39">
        <v>0</v>
      </c>
      <c r="AK93" s="39">
        <v>0</v>
      </c>
      <c r="AL93" s="4" t="s">
        <v>66860</v>
      </c>
      <c r="AM93" s="17" t="s">
        <v>26942</v>
      </c>
      <c r="AN93" s="39">
        <v>0</v>
      </c>
      <c r="AO93" s="39">
        <v>0</v>
      </c>
      <c r="AP93" s="39">
        <v>0</v>
      </c>
      <c r="AQ93" s="4" t="s">
        <v>66861</v>
      </c>
      <c r="AR93" s="17" t="s">
        <v>26943</v>
      </c>
      <c r="AS93" s="39">
        <v>0</v>
      </c>
      <c r="AT93" s="39">
        <v>0</v>
      </c>
      <c r="AU93" s="39">
        <v>0</v>
      </c>
      <c r="AV93" s="4" t="s">
        <v>66862</v>
      </c>
      <c r="AW93" s="17" t="s">
        <v>26944</v>
      </c>
      <c r="AX93" s="39">
        <v>0</v>
      </c>
      <c r="AY93" s="39">
        <v>0</v>
      </c>
      <c r="AZ93" s="39">
        <v>0</v>
      </c>
      <c r="BA93" s="4" t="s">
        <v>66863</v>
      </c>
      <c r="BB93" s="17" t="s">
        <v>26945</v>
      </c>
      <c r="BC93" s="39">
        <v>0</v>
      </c>
      <c r="BD93" s="39">
        <v>0</v>
      </c>
      <c r="BE93" s="39">
        <v>0</v>
      </c>
      <c r="BF93" s="4" t="s">
        <v>66864</v>
      </c>
      <c r="BG93" s="17" t="s">
        <v>26946</v>
      </c>
      <c r="BH93" s="39">
        <v>0</v>
      </c>
      <c r="BI93" s="39">
        <v>0</v>
      </c>
      <c r="BJ93" s="39">
        <v>0</v>
      </c>
      <c r="BK93" s="4" t="s">
        <v>66865</v>
      </c>
      <c r="BL93" s="17" t="s">
        <v>26947</v>
      </c>
      <c r="BM93" s="39">
        <v>0</v>
      </c>
      <c r="BN93" s="39">
        <v>0</v>
      </c>
      <c r="BO93" s="39">
        <v>0</v>
      </c>
      <c r="BP93" s="4" t="s">
        <v>66866</v>
      </c>
      <c r="BQ93" s="17" t="s">
        <v>26948</v>
      </c>
      <c r="BR93" s="39">
        <v>0</v>
      </c>
      <c r="BS93" s="39">
        <v>0</v>
      </c>
      <c r="BT93" s="39">
        <v>0</v>
      </c>
      <c r="BU93" s="4" t="s">
        <v>66867</v>
      </c>
      <c r="BV93" s="17" t="s">
        <v>26949</v>
      </c>
      <c r="BW93" s="39">
        <v>0</v>
      </c>
      <c r="BX93" s="39">
        <v>0</v>
      </c>
      <c r="BY93" s="39">
        <v>0</v>
      </c>
      <c r="BZ93" s="4" t="s">
        <v>66868</v>
      </c>
      <c r="CA93" s="17" t="s">
        <v>26950</v>
      </c>
      <c r="CB93" s="39">
        <v>0</v>
      </c>
      <c r="CC93" s="39">
        <v>0</v>
      </c>
      <c r="CD93" s="39">
        <v>0</v>
      </c>
      <c r="CE93" s="4" t="s">
        <v>66869</v>
      </c>
      <c r="CF93" s="17" t="s">
        <v>26951</v>
      </c>
      <c r="CG93" s="39">
        <v>0</v>
      </c>
      <c r="CH93" s="39">
        <v>0</v>
      </c>
      <c r="CI93" s="39">
        <v>0</v>
      </c>
      <c r="CJ93" s="4" t="s">
        <v>66870</v>
      </c>
      <c r="CK93" s="17" t="s">
        <v>26952</v>
      </c>
      <c r="CL93" s="39">
        <v>0</v>
      </c>
      <c r="CM93" s="39">
        <v>0</v>
      </c>
      <c r="CN93" s="39">
        <v>0</v>
      </c>
      <c r="CO93" s="4" t="s">
        <v>66871</v>
      </c>
      <c r="CP93" s="17" t="s">
        <v>26953</v>
      </c>
      <c r="CQ93" s="39">
        <v>0</v>
      </c>
      <c r="CR93" s="39">
        <v>0</v>
      </c>
      <c r="CS93" s="39">
        <v>0</v>
      </c>
      <c r="CT93" s="4" t="s">
        <v>66872</v>
      </c>
      <c r="CU93" s="17" t="s">
        <v>26954</v>
      </c>
      <c r="CV93" s="39">
        <v>0</v>
      </c>
      <c r="CW93" s="39">
        <v>0</v>
      </c>
      <c r="CX93" s="39">
        <v>0</v>
      </c>
      <c r="CY93" s="4" t="s">
        <v>66873</v>
      </c>
      <c r="CZ93" s="17" t="s">
        <v>26955</v>
      </c>
      <c r="DA93" s="39">
        <v>0</v>
      </c>
      <c r="DB93" s="39">
        <v>0</v>
      </c>
      <c r="DC93" s="39">
        <v>0</v>
      </c>
      <c r="DD93" s="39" t="s">
        <v>66874</v>
      </c>
      <c r="DE93" s="39" t="s">
        <v>26956</v>
      </c>
      <c r="DF93" s="39">
        <v>0</v>
      </c>
      <c r="DG93" s="39">
        <v>0</v>
      </c>
      <c r="DH93" s="39">
        <v>0</v>
      </c>
      <c r="DI93" s="4" t="s">
        <v>66875</v>
      </c>
      <c r="DJ93" s="17" t="s">
        <v>26957</v>
      </c>
      <c r="DK93" s="39">
        <v>0</v>
      </c>
      <c r="DL93" s="39">
        <v>0</v>
      </c>
      <c r="DM93" s="39">
        <v>0</v>
      </c>
      <c r="DN93" s="4" t="s">
        <v>66876</v>
      </c>
      <c r="DO93" s="17" t="s">
        <v>26958</v>
      </c>
      <c r="DP93" s="39">
        <v>0</v>
      </c>
      <c r="DQ93" s="39">
        <v>0</v>
      </c>
      <c r="DR93" s="39">
        <v>0</v>
      </c>
      <c r="DS93" s="4" t="s">
        <v>66877</v>
      </c>
      <c r="DT93" s="17" t="s">
        <v>26959</v>
      </c>
      <c r="DU93" s="39">
        <v>0</v>
      </c>
      <c r="DV93" s="39">
        <v>0</v>
      </c>
      <c r="DW93" s="39">
        <v>0</v>
      </c>
      <c r="DX93" s="4" t="s">
        <v>66878</v>
      </c>
      <c r="DY93" s="17" t="s">
        <v>26960</v>
      </c>
      <c r="DZ93" s="39">
        <v>0</v>
      </c>
      <c r="EA93" s="39">
        <v>0</v>
      </c>
      <c r="EB93" s="39">
        <v>0</v>
      </c>
      <c r="EC93" s="4" t="s">
        <v>66879</v>
      </c>
      <c r="ED93" s="17" t="s">
        <v>26961</v>
      </c>
      <c r="EE93" s="39">
        <v>0</v>
      </c>
      <c r="EF93" s="39">
        <v>0</v>
      </c>
      <c r="EG93" s="39">
        <v>0</v>
      </c>
      <c r="EH93" s="4" t="s">
        <v>66880</v>
      </c>
      <c r="EI93" s="56" t="s">
        <v>26962</v>
      </c>
      <c r="EJ93" s="56">
        <v>0</v>
      </c>
      <c r="EK93" s="56">
        <v>0</v>
      </c>
      <c r="EL93" s="56">
        <v>0</v>
      </c>
      <c r="EM93" s="4" t="s">
        <v>66881</v>
      </c>
      <c r="EN93" s="17" t="s">
        <v>26963</v>
      </c>
      <c r="EO93" s="39">
        <v>0</v>
      </c>
      <c r="EP93" s="39">
        <v>0</v>
      </c>
      <c r="EQ93" s="39">
        <v>0</v>
      </c>
      <c r="ER93" s="4" t="s">
        <v>66882</v>
      </c>
      <c r="ES93" s="1" t="s">
        <v>26964</v>
      </c>
      <c r="ET93" s="1">
        <v>0</v>
      </c>
      <c r="EU93" s="1">
        <v>0</v>
      </c>
      <c r="EV93" s="1">
        <v>0</v>
      </c>
      <c r="EW93" s="1" t="s">
        <v>66883</v>
      </c>
      <c r="EX93" s="1" t="s">
        <v>26965</v>
      </c>
      <c r="EY93" s="1">
        <v>0</v>
      </c>
      <c r="EZ93" s="1">
        <v>0</v>
      </c>
      <c r="FA93" s="1">
        <v>0</v>
      </c>
      <c r="FB93" s="1" t="s">
        <v>66884</v>
      </c>
      <c r="FC93" s="1" t="s">
        <v>26966</v>
      </c>
      <c r="FD93" s="1">
        <v>0</v>
      </c>
      <c r="FE93" s="1">
        <v>0</v>
      </c>
      <c r="FF93" s="1">
        <v>0</v>
      </c>
      <c r="FH93" s="1">
        <v>0</v>
      </c>
      <c r="FI93" s="1">
        <v>0</v>
      </c>
      <c r="FJ93" s="1">
        <v>0</v>
      </c>
      <c r="FL93" s="1">
        <v>0</v>
      </c>
      <c r="FM93" s="1">
        <v>0</v>
      </c>
      <c r="FN93" s="1">
        <v>0</v>
      </c>
      <c r="FP93" s="1">
        <v>0</v>
      </c>
      <c r="FQ93" s="1">
        <v>0</v>
      </c>
      <c r="FR93" s="1">
        <v>0</v>
      </c>
    </row>
    <row r="94" spans="1:174">
      <c r="A94" s="3">
        <v>84110012</v>
      </c>
      <c r="B94" s="42" t="s">
        <v>1534</v>
      </c>
      <c r="C94" s="1" t="s">
        <v>1038</v>
      </c>
      <c r="D94" s="5">
        <v>1181990</v>
      </c>
      <c r="E94" s="5">
        <v>50740632</v>
      </c>
      <c r="F94" s="4">
        <v>51922622</v>
      </c>
      <c r="G94" s="4"/>
      <c r="I94" s="5"/>
      <c r="M94" s="1" t="s">
        <v>66885</v>
      </c>
      <c r="N94" s="17" t="s">
        <v>26967</v>
      </c>
      <c r="O94" s="39">
        <v>0</v>
      </c>
      <c r="P94" s="39">
        <v>22939418</v>
      </c>
      <c r="Q94" s="39">
        <v>22939418</v>
      </c>
      <c r="R94" s="4" t="s">
        <v>66886</v>
      </c>
      <c r="S94" s="17" t="s">
        <v>26968</v>
      </c>
      <c r="T94" s="39">
        <v>1181990</v>
      </c>
      <c r="U94" s="39">
        <v>3452401</v>
      </c>
      <c r="V94" s="39">
        <v>4634391</v>
      </c>
      <c r="W94" s="4" t="s">
        <v>66887</v>
      </c>
      <c r="X94" s="17" t="s">
        <v>26969</v>
      </c>
      <c r="Y94" s="39">
        <v>0</v>
      </c>
      <c r="Z94" s="39">
        <v>0</v>
      </c>
      <c r="AA94" s="39">
        <v>0</v>
      </c>
      <c r="AB94" s="4" t="s">
        <v>66888</v>
      </c>
      <c r="AC94" s="17" t="s">
        <v>26970</v>
      </c>
      <c r="AD94" s="39">
        <v>0</v>
      </c>
      <c r="AE94" s="39">
        <v>0</v>
      </c>
      <c r="AF94" s="39">
        <v>0</v>
      </c>
      <c r="AG94" s="4" t="s">
        <v>66889</v>
      </c>
      <c r="AH94" s="17" t="s">
        <v>26971</v>
      </c>
      <c r="AI94" s="39">
        <v>0</v>
      </c>
      <c r="AJ94" s="39">
        <v>0</v>
      </c>
      <c r="AK94" s="39">
        <v>0</v>
      </c>
      <c r="AL94" s="4" t="s">
        <v>66890</v>
      </c>
      <c r="AM94" s="17" t="s">
        <v>26972</v>
      </c>
      <c r="AN94" s="39">
        <v>0</v>
      </c>
      <c r="AO94" s="39">
        <v>0</v>
      </c>
      <c r="AP94" s="39">
        <v>0</v>
      </c>
      <c r="AQ94" s="4" t="s">
        <v>66891</v>
      </c>
      <c r="AR94" s="17" t="s">
        <v>26973</v>
      </c>
      <c r="AS94" s="39">
        <v>0</v>
      </c>
      <c r="AT94" s="39">
        <v>0</v>
      </c>
      <c r="AU94" s="39">
        <v>0</v>
      </c>
      <c r="AV94" s="4" t="s">
        <v>66892</v>
      </c>
      <c r="AW94" s="17" t="s">
        <v>26974</v>
      </c>
      <c r="AX94" s="39">
        <v>0</v>
      </c>
      <c r="AY94" s="39">
        <v>0</v>
      </c>
      <c r="AZ94" s="39">
        <v>0</v>
      </c>
      <c r="BA94" s="4" t="s">
        <v>66893</v>
      </c>
      <c r="BB94" s="17" t="s">
        <v>26975</v>
      </c>
      <c r="BC94" s="39">
        <v>0</v>
      </c>
      <c r="BD94" s="39">
        <v>0</v>
      </c>
      <c r="BE94" s="39">
        <v>0</v>
      </c>
      <c r="BF94" s="4" t="s">
        <v>66894</v>
      </c>
      <c r="BG94" s="17" t="s">
        <v>26976</v>
      </c>
      <c r="BH94" s="39">
        <v>0</v>
      </c>
      <c r="BI94" s="39">
        <v>0</v>
      </c>
      <c r="BJ94" s="39">
        <v>0</v>
      </c>
      <c r="BK94" s="4" t="s">
        <v>66895</v>
      </c>
      <c r="BL94" s="17" t="s">
        <v>26977</v>
      </c>
      <c r="BM94" s="39">
        <v>0</v>
      </c>
      <c r="BN94" s="39">
        <v>0</v>
      </c>
      <c r="BO94" s="39">
        <v>0</v>
      </c>
      <c r="BP94" s="4" t="s">
        <v>66896</v>
      </c>
      <c r="BQ94" s="17" t="s">
        <v>26978</v>
      </c>
      <c r="BR94" s="39">
        <v>0</v>
      </c>
      <c r="BS94" s="39">
        <v>0</v>
      </c>
      <c r="BT94" s="39">
        <v>0</v>
      </c>
      <c r="BU94" s="4" t="s">
        <v>66897</v>
      </c>
      <c r="BV94" s="17" t="s">
        <v>26979</v>
      </c>
      <c r="BW94" s="39">
        <v>0</v>
      </c>
      <c r="BX94" s="39">
        <v>0</v>
      </c>
      <c r="BY94" s="39">
        <v>0</v>
      </c>
      <c r="BZ94" s="4" t="s">
        <v>66898</v>
      </c>
      <c r="CA94" s="17" t="s">
        <v>26980</v>
      </c>
      <c r="CB94" s="39">
        <v>0</v>
      </c>
      <c r="CC94" s="39">
        <v>0</v>
      </c>
      <c r="CD94" s="39">
        <v>0</v>
      </c>
      <c r="CE94" s="4" t="s">
        <v>66899</v>
      </c>
      <c r="CF94" s="17" t="s">
        <v>26981</v>
      </c>
      <c r="CG94" s="39">
        <v>0</v>
      </c>
      <c r="CH94" s="39">
        <v>0</v>
      </c>
      <c r="CI94" s="39">
        <v>0</v>
      </c>
      <c r="CJ94" s="4" t="s">
        <v>66900</v>
      </c>
      <c r="CK94" s="17" t="s">
        <v>26982</v>
      </c>
      <c r="CL94" s="39">
        <v>0</v>
      </c>
      <c r="CM94" s="39">
        <v>0</v>
      </c>
      <c r="CN94" s="39">
        <v>0</v>
      </c>
      <c r="CO94" s="4" t="s">
        <v>66901</v>
      </c>
      <c r="CP94" s="17" t="s">
        <v>26983</v>
      </c>
      <c r="CQ94" s="39">
        <v>0</v>
      </c>
      <c r="CR94" s="39">
        <v>0</v>
      </c>
      <c r="CS94" s="39">
        <v>0</v>
      </c>
      <c r="CT94" s="4" t="s">
        <v>66902</v>
      </c>
      <c r="CU94" s="17" t="s">
        <v>26984</v>
      </c>
      <c r="CV94" s="39">
        <v>0</v>
      </c>
      <c r="CW94" s="39">
        <v>0</v>
      </c>
      <c r="CX94" s="39">
        <v>0</v>
      </c>
      <c r="CY94" s="4" t="s">
        <v>66903</v>
      </c>
      <c r="CZ94" s="17" t="s">
        <v>26985</v>
      </c>
      <c r="DA94" s="39">
        <v>0</v>
      </c>
      <c r="DB94" s="39">
        <v>0</v>
      </c>
      <c r="DC94" s="39">
        <v>0</v>
      </c>
      <c r="DD94" s="39" t="s">
        <v>66904</v>
      </c>
      <c r="DE94" s="39" t="s">
        <v>26986</v>
      </c>
      <c r="DF94" s="39">
        <v>0</v>
      </c>
      <c r="DG94" s="39">
        <v>0</v>
      </c>
      <c r="DH94" s="39">
        <v>0</v>
      </c>
      <c r="DI94" s="4" t="s">
        <v>66905</v>
      </c>
      <c r="DJ94" s="17" t="s">
        <v>26987</v>
      </c>
      <c r="DK94" s="39">
        <v>0</v>
      </c>
      <c r="DL94" s="39">
        <v>0</v>
      </c>
      <c r="DM94" s="39">
        <v>0</v>
      </c>
      <c r="DN94" s="4" t="s">
        <v>66906</v>
      </c>
      <c r="DO94" s="17" t="s">
        <v>26988</v>
      </c>
      <c r="DP94" s="39">
        <v>0</v>
      </c>
      <c r="DQ94" s="39">
        <v>0</v>
      </c>
      <c r="DR94" s="39">
        <v>0</v>
      </c>
      <c r="DS94" s="4" t="s">
        <v>66907</v>
      </c>
      <c r="DT94" s="17" t="s">
        <v>26989</v>
      </c>
      <c r="DU94" s="39">
        <v>0</v>
      </c>
      <c r="DV94" s="39">
        <v>0</v>
      </c>
      <c r="DW94" s="39">
        <v>0</v>
      </c>
      <c r="DX94" s="4" t="s">
        <v>66908</v>
      </c>
      <c r="DY94" s="17" t="s">
        <v>26990</v>
      </c>
      <c r="DZ94" s="39">
        <v>0</v>
      </c>
      <c r="EA94" s="39">
        <v>0</v>
      </c>
      <c r="EB94" s="39">
        <v>0</v>
      </c>
      <c r="EC94" s="4" t="s">
        <v>66909</v>
      </c>
      <c r="ED94" s="17" t="s">
        <v>26991</v>
      </c>
      <c r="EE94" s="39">
        <v>0</v>
      </c>
      <c r="EF94" s="39">
        <v>0</v>
      </c>
      <c r="EG94" s="39">
        <v>0</v>
      </c>
      <c r="EH94" s="4" t="s">
        <v>66910</v>
      </c>
      <c r="EI94" s="56" t="s">
        <v>26992</v>
      </c>
      <c r="EJ94" s="56">
        <v>0</v>
      </c>
      <c r="EK94" s="56">
        <v>24348813</v>
      </c>
      <c r="EL94" s="56">
        <v>24348813</v>
      </c>
      <c r="EM94" s="4" t="s">
        <v>66911</v>
      </c>
      <c r="EN94" s="17" t="s">
        <v>26993</v>
      </c>
      <c r="EO94" s="39">
        <v>0</v>
      </c>
      <c r="EP94" s="39">
        <v>0</v>
      </c>
      <c r="EQ94" s="39">
        <v>0</v>
      </c>
      <c r="ER94" s="4" t="s">
        <v>66912</v>
      </c>
      <c r="ES94" s="1" t="s">
        <v>26994</v>
      </c>
      <c r="ET94" s="1">
        <v>0</v>
      </c>
      <c r="EU94" s="1">
        <v>0</v>
      </c>
      <c r="EV94" s="1">
        <v>0</v>
      </c>
      <c r="EW94" s="1" t="s">
        <v>66913</v>
      </c>
      <c r="EX94" s="1" t="s">
        <v>26995</v>
      </c>
      <c r="EY94" s="1">
        <v>0</v>
      </c>
      <c r="EZ94" s="1">
        <v>0</v>
      </c>
      <c r="FA94" s="1">
        <v>0</v>
      </c>
      <c r="FB94" s="1" t="s">
        <v>66914</v>
      </c>
      <c r="FC94" s="1" t="s">
        <v>26996</v>
      </c>
      <c r="FD94" s="1">
        <v>0</v>
      </c>
      <c r="FE94" s="1">
        <v>0</v>
      </c>
      <c r="FF94" s="1">
        <v>0</v>
      </c>
      <c r="FH94" s="1">
        <v>1181990</v>
      </c>
      <c r="FI94" s="1">
        <v>50740632</v>
      </c>
      <c r="FJ94" s="1">
        <v>51922622</v>
      </c>
      <c r="FL94" s="1">
        <v>1181990</v>
      </c>
      <c r="FM94" s="1">
        <v>50740632</v>
      </c>
      <c r="FN94" s="1">
        <v>51922622</v>
      </c>
      <c r="FP94" s="1">
        <v>0</v>
      </c>
      <c r="FQ94" s="1">
        <v>0</v>
      </c>
      <c r="FR94" s="1">
        <v>0</v>
      </c>
    </row>
    <row r="95" spans="1:174">
      <c r="A95" s="3">
        <v>84110013</v>
      </c>
      <c r="B95" s="42" t="s">
        <v>1534</v>
      </c>
      <c r="C95" s="1" t="s">
        <v>1039</v>
      </c>
      <c r="D95" s="5">
        <v>0</v>
      </c>
      <c r="E95" s="5">
        <v>0</v>
      </c>
      <c r="F95" s="4">
        <v>0</v>
      </c>
      <c r="G95" s="4"/>
      <c r="I95" s="5"/>
      <c r="M95" s="1" t="s">
        <v>66915</v>
      </c>
      <c r="N95" s="17" t="s">
        <v>26997</v>
      </c>
      <c r="O95" s="39">
        <v>0</v>
      </c>
      <c r="P95" s="39">
        <v>0</v>
      </c>
      <c r="Q95" s="39">
        <v>0</v>
      </c>
      <c r="R95" s="4" t="s">
        <v>66916</v>
      </c>
      <c r="S95" s="17" t="s">
        <v>26998</v>
      </c>
      <c r="T95" s="39">
        <v>0</v>
      </c>
      <c r="U95" s="39">
        <v>0</v>
      </c>
      <c r="V95" s="39">
        <v>0</v>
      </c>
      <c r="W95" s="4" t="s">
        <v>66917</v>
      </c>
      <c r="X95" s="17" t="s">
        <v>26999</v>
      </c>
      <c r="Y95" s="39">
        <v>0</v>
      </c>
      <c r="Z95" s="39">
        <v>0</v>
      </c>
      <c r="AA95" s="39">
        <v>0</v>
      </c>
      <c r="AB95" s="4" t="s">
        <v>66918</v>
      </c>
      <c r="AC95" s="17" t="s">
        <v>27000</v>
      </c>
      <c r="AD95" s="39">
        <v>0</v>
      </c>
      <c r="AE95" s="39">
        <v>0</v>
      </c>
      <c r="AF95" s="39">
        <v>0</v>
      </c>
      <c r="AG95" s="4" t="s">
        <v>66919</v>
      </c>
      <c r="AH95" s="17" t="s">
        <v>27001</v>
      </c>
      <c r="AI95" s="39">
        <v>0</v>
      </c>
      <c r="AJ95" s="39">
        <v>0</v>
      </c>
      <c r="AK95" s="39">
        <v>0</v>
      </c>
      <c r="AL95" s="4" t="s">
        <v>66920</v>
      </c>
      <c r="AM95" s="17" t="s">
        <v>27002</v>
      </c>
      <c r="AN95" s="39">
        <v>0</v>
      </c>
      <c r="AO95" s="39">
        <v>0</v>
      </c>
      <c r="AP95" s="39">
        <v>0</v>
      </c>
      <c r="AQ95" s="4" t="s">
        <v>66921</v>
      </c>
      <c r="AR95" s="17" t="s">
        <v>27003</v>
      </c>
      <c r="AS95" s="39">
        <v>0</v>
      </c>
      <c r="AT95" s="39">
        <v>0</v>
      </c>
      <c r="AU95" s="39">
        <v>0</v>
      </c>
      <c r="AV95" s="4" t="s">
        <v>66922</v>
      </c>
      <c r="AW95" s="17" t="s">
        <v>27004</v>
      </c>
      <c r="AX95" s="39">
        <v>0</v>
      </c>
      <c r="AY95" s="39">
        <v>0</v>
      </c>
      <c r="AZ95" s="39">
        <v>0</v>
      </c>
      <c r="BA95" s="4" t="s">
        <v>66923</v>
      </c>
      <c r="BB95" s="17" t="s">
        <v>27005</v>
      </c>
      <c r="BC95" s="39">
        <v>0</v>
      </c>
      <c r="BD95" s="39">
        <v>0</v>
      </c>
      <c r="BE95" s="39">
        <v>0</v>
      </c>
      <c r="BF95" s="4" t="s">
        <v>66924</v>
      </c>
      <c r="BG95" s="17" t="s">
        <v>27006</v>
      </c>
      <c r="BH95" s="39">
        <v>0</v>
      </c>
      <c r="BI95" s="39">
        <v>0</v>
      </c>
      <c r="BJ95" s="39">
        <v>0</v>
      </c>
      <c r="BK95" s="4" t="s">
        <v>66925</v>
      </c>
      <c r="BL95" s="17" t="s">
        <v>27007</v>
      </c>
      <c r="BM95" s="39">
        <v>0</v>
      </c>
      <c r="BN95" s="39">
        <v>0</v>
      </c>
      <c r="BO95" s="39">
        <v>0</v>
      </c>
      <c r="BP95" s="4" t="s">
        <v>66926</v>
      </c>
      <c r="BQ95" s="17" t="s">
        <v>27008</v>
      </c>
      <c r="BR95" s="39">
        <v>0</v>
      </c>
      <c r="BS95" s="39">
        <v>0</v>
      </c>
      <c r="BT95" s="39">
        <v>0</v>
      </c>
      <c r="BU95" s="4" t="s">
        <v>66927</v>
      </c>
      <c r="BV95" s="17" t="s">
        <v>27009</v>
      </c>
      <c r="BW95" s="39">
        <v>0</v>
      </c>
      <c r="BX95" s="39">
        <v>0</v>
      </c>
      <c r="BY95" s="39">
        <v>0</v>
      </c>
      <c r="BZ95" s="4" t="s">
        <v>66928</v>
      </c>
      <c r="CA95" s="17" t="s">
        <v>27010</v>
      </c>
      <c r="CB95" s="39">
        <v>0</v>
      </c>
      <c r="CC95" s="39">
        <v>0</v>
      </c>
      <c r="CD95" s="39">
        <v>0</v>
      </c>
      <c r="CE95" s="4" t="s">
        <v>66929</v>
      </c>
      <c r="CF95" s="17" t="s">
        <v>27011</v>
      </c>
      <c r="CG95" s="39">
        <v>0</v>
      </c>
      <c r="CH95" s="39">
        <v>0</v>
      </c>
      <c r="CI95" s="39">
        <v>0</v>
      </c>
      <c r="CJ95" s="4" t="s">
        <v>66930</v>
      </c>
      <c r="CK95" s="17" t="s">
        <v>27012</v>
      </c>
      <c r="CL95" s="39">
        <v>0</v>
      </c>
      <c r="CM95" s="39">
        <v>0</v>
      </c>
      <c r="CN95" s="39">
        <v>0</v>
      </c>
      <c r="CO95" s="4" t="s">
        <v>66931</v>
      </c>
      <c r="CP95" s="17" t="s">
        <v>27013</v>
      </c>
      <c r="CQ95" s="39">
        <v>0</v>
      </c>
      <c r="CR95" s="39">
        <v>0</v>
      </c>
      <c r="CS95" s="39">
        <v>0</v>
      </c>
      <c r="CT95" s="4" t="s">
        <v>66932</v>
      </c>
      <c r="CU95" s="17" t="s">
        <v>27014</v>
      </c>
      <c r="CV95" s="39">
        <v>0</v>
      </c>
      <c r="CW95" s="39">
        <v>0</v>
      </c>
      <c r="CX95" s="39">
        <v>0</v>
      </c>
      <c r="CY95" s="4" t="s">
        <v>66933</v>
      </c>
      <c r="CZ95" s="17" t="s">
        <v>27015</v>
      </c>
      <c r="DA95" s="39">
        <v>0</v>
      </c>
      <c r="DB95" s="39">
        <v>0</v>
      </c>
      <c r="DC95" s="39">
        <v>0</v>
      </c>
      <c r="DD95" s="39" t="s">
        <v>66934</v>
      </c>
      <c r="DE95" s="39" t="s">
        <v>27016</v>
      </c>
      <c r="DF95" s="39">
        <v>0</v>
      </c>
      <c r="DG95" s="39">
        <v>0</v>
      </c>
      <c r="DH95" s="39">
        <v>0</v>
      </c>
      <c r="DI95" s="4" t="s">
        <v>66935</v>
      </c>
      <c r="DJ95" s="17" t="s">
        <v>27017</v>
      </c>
      <c r="DK95" s="39">
        <v>0</v>
      </c>
      <c r="DL95" s="39">
        <v>0</v>
      </c>
      <c r="DM95" s="39">
        <v>0</v>
      </c>
      <c r="DN95" s="4" t="s">
        <v>66936</v>
      </c>
      <c r="DO95" s="17" t="s">
        <v>27018</v>
      </c>
      <c r="DP95" s="39">
        <v>0</v>
      </c>
      <c r="DQ95" s="39">
        <v>0</v>
      </c>
      <c r="DR95" s="39">
        <v>0</v>
      </c>
      <c r="DS95" s="4" t="s">
        <v>66937</v>
      </c>
      <c r="DT95" s="17" t="s">
        <v>27019</v>
      </c>
      <c r="DU95" s="39">
        <v>0</v>
      </c>
      <c r="DV95" s="39">
        <v>0</v>
      </c>
      <c r="DW95" s="39">
        <v>0</v>
      </c>
      <c r="DX95" s="4" t="s">
        <v>66938</v>
      </c>
      <c r="DY95" s="17" t="s">
        <v>27020</v>
      </c>
      <c r="DZ95" s="39">
        <v>0</v>
      </c>
      <c r="EA95" s="39">
        <v>0</v>
      </c>
      <c r="EB95" s="39">
        <v>0</v>
      </c>
      <c r="EC95" s="4" t="s">
        <v>66939</v>
      </c>
      <c r="ED95" s="17" t="s">
        <v>27021</v>
      </c>
      <c r="EE95" s="39">
        <v>0</v>
      </c>
      <c r="EF95" s="39">
        <v>0</v>
      </c>
      <c r="EG95" s="39">
        <v>0</v>
      </c>
      <c r="EH95" s="4" t="s">
        <v>66940</v>
      </c>
      <c r="EI95" s="56" t="s">
        <v>27022</v>
      </c>
      <c r="EJ95" s="56">
        <v>0</v>
      </c>
      <c r="EK95" s="56">
        <v>0</v>
      </c>
      <c r="EL95" s="56">
        <v>0</v>
      </c>
      <c r="EM95" s="4" t="s">
        <v>66941</v>
      </c>
      <c r="EN95" s="17" t="s">
        <v>27023</v>
      </c>
      <c r="EO95" s="39">
        <v>0</v>
      </c>
      <c r="EP95" s="39">
        <v>0</v>
      </c>
      <c r="EQ95" s="39">
        <v>0</v>
      </c>
      <c r="ER95" s="4" t="s">
        <v>66942</v>
      </c>
      <c r="ES95" s="1" t="s">
        <v>27024</v>
      </c>
      <c r="ET95" s="1">
        <v>0</v>
      </c>
      <c r="EU95" s="1">
        <v>0</v>
      </c>
      <c r="EV95" s="1">
        <v>0</v>
      </c>
      <c r="EW95" s="1" t="s">
        <v>66943</v>
      </c>
      <c r="EX95" s="1" t="s">
        <v>27025</v>
      </c>
      <c r="EY95" s="1">
        <v>0</v>
      </c>
      <c r="EZ95" s="1">
        <v>0</v>
      </c>
      <c r="FA95" s="1">
        <v>0</v>
      </c>
      <c r="FB95" s="1" t="s">
        <v>66944</v>
      </c>
      <c r="FC95" s="1" t="s">
        <v>27026</v>
      </c>
      <c r="FD95" s="1">
        <v>0</v>
      </c>
      <c r="FE95" s="1">
        <v>0</v>
      </c>
      <c r="FF95" s="1">
        <v>0</v>
      </c>
      <c r="FH95" s="1">
        <v>0</v>
      </c>
      <c r="FI95" s="1">
        <v>0</v>
      </c>
      <c r="FJ95" s="1">
        <v>0</v>
      </c>
      <c r="FL95" s="1">
        <v>0</v>
      </c>
      <c r="FM95" s="1">
        <v>0</v>
      </c>
      <c r="FN95" s="1">
        <v>0</v>
      </c>
      <c r="FP95" s="1">
        <v>0</v>
      </c>
      <c r="FQ95" s="1">
        <v>0</v>
      </c>
      <c r="FR95" s="1">
        <v>0</v>
      </c>
    </row>
    <row r="96" spans="1:174">
      <c r="A96" s="40"/>
      <c r="B96" s="119"/>
      <c r="C96" s="32"/>
      <c r="D96" s="68">
        <v>10067838</v>
      </c>
      <c r="E96" s="68">
        <v>161678719</v>
      </c>
      <c r="F96" s="68">
        <v>171746557</v>
      </c>
      <c r="G96" s="4"/>
      <c r="I96" s="5"/>
      <c r="M96" s="1" t="s">
        <v>42315</v>
      </c>
      <c r="N96" s="17"/>
      <c r="O96" s="39">
        <v>1077335</v>
      </c>
      <c r="P96" s="39">
        <v>64284223</v>
      </c>
      <c r="Q96" s="39">
        <v>65361558</v>
      </c>
      <c r="R96" s="4" t="s">
        <v>42316</v>
      </c>
      <c r="S96" s="17"/>
      <c r="T96" s="39">
        <v>6391327</v>
      </c>
      <c r="U96" s="39">
        <v>10158279</v>
      </c>
      <c r="V96" s="39">
        <v>16549606</v>
      </c>
      <c r="W96" s="4" t="s">
        <v>42317</v>
      </c>
      <c r="X96" s="17"/>
      <c r="Y96" s="39">
        <v>0</v>
      </c>
      <c r="Z96" s="39">
        <v>0</v>
      </c>
      <c r="AA96" s="39">
        <v>0</v>
      </c>
      <c r="AB96" s="4" t="s">
        <v>42318</v>
      </c>
      <c r="AC96" s="17"/>
      <c r="AD96" s="39">
        <v>0</v>
      </c>
      <c r="AE96" s="39">
        <v>0</v>
      </c>
      <c r="AF96" s="39">
        <v>0</v>
      </c>
      <c r="AG96" s="4" t="s">
        <v>42319</v>
      </c>
      <c r="AH96" s="17"/>
      <c r="AI96" s="39">
        <v>0</v>
      </c>
      <c r="AJ96" s="39">
        <v>0</v>
      </c>
      <c r="AK96" s="39">
        <v>0</v>
      </c>
      <c r="AL96" s="4" t="s">
        <v>42320</v>
      </c>
      <c r="AM96" s="17"/>
      <c r="AN96" s="39">
        <v>0</v>
      </c>
      <c r="AO96" s="39">
        <v>0</v>
      </c>
      <c r="AP96" s="39">
        <v>0</v>
      </c>
      <c r="AQ96" s="4" t="s">
        <v>42321</v>
      </c>
      <c r="AR96" s="17"/>
      <c r="AS96" s="39">
        <v>0</v>
      </c>
      <c r="AT96" s="39">
        <v>0</v>
      </c>
      <c r="AU96" s="39">
        <v>0</v>
      </c>
      <c r="AV96" s="4" t="s">
        <v>42322</v>
      </c>
      <c r="AW96" s="17"/>
      <c r="AX96" s="39">
        <v>0</v>
      </c>
      <c r="AY96" s="39">
        <v>0</v>
      </c>
      <c r="AZ96" s="39">
        <v>0</v>
      </c>
      <c r="BA96" s="4" t="s">
        <v>42323</v>
      </c>
      <c r="BB96" s="17"/>
      <c r="BC96" s="39">
        <v>0</v>
      </c>
      <c r="BD96" s="39">
        <v>0</v>
      </c>
      <c r="BE96" s="39">
        <v>0</v>
      </c>
      <c r="BF96" s="4" t="s">
        <v>42324</v>
      </c>
      <c r="BG96" s="17"/>
      <c r="BH96" s="39">
        <v>1554910</v>
      </c>
      <c r="BI96" s="39">
        <v>8980028</v>
      </c>
      <c r="BJ96" s="39">
        <v>10534938</v>
      </c>
      <c r="BK96" s="4" t="s">
        <v>42325</v>
      </c>
      <c r="BL96" s="17"/>
      <c r="BM96" s="39">
        <v>0</v>
      </c>
      <c r="BN96" s="39">
        <v>0</v>
      </c>
      <c r="BO96" s="39">
        <v>0</v>
      </c>
      <c r="BP96" s="4" t="s">
        <v>42326</v>
      </c>
      <c r="BQ96" s="17"/>
      <c r="BR96" s="39">
        <v>0</v>
      </c>
      <c r="BS96" s="39">
        <v>0</v>
      </c>
      <c r="BT96" s="39">
        <v>0</v>
      </c>
      <c r="BU96" s="4" t="s">
        <v>42327</v>
      </c>
      <c r="BV96" s="17"/>
      <c r="BW96" s="39">
        <v>0</v>
      </c>
      <c r="BX96" s="39">
        <v>0</v>
      </c>
      <c r="BY96" s="39">
        <v>0</v>
      </c>
      <c r="BZ96" s="4" t="s">
        <v>42328</v>
      </c>
      <c r="CA96" s="17"/>
      <c r="CB96" s="39">
        <v>0</v>
      </c>
      <c r="CC96" s="39">
        <v>1955038</v>
      </c>
      <c r="CD96" s="39">
        <v>1955038</v>
      </c>
      <c r="CE96" s="4" t="s">
        <v>42329</v>
      </c>
      <c r="CF96" s="17"/>
      <c r="CG96" s="39">
        <v>0</v>
      </c>
      <c r="CH96" s="39">
        <v>0</v>
      </c>
      <c r="CI96" s="39">
        <v>0</v>
      </c>
      <c r="CJ96" s="4" t="s">
        <v>42330</v>
      </c>
      <c r="CK96" s="17"/>
      <c r="CL96" s="39">
        <v>0</v>
      </c>
      <c r="CM96" s="39">
        <v>0</v>
      </c>
      <c r="CN96" s="39">
        <v>0</v>
      </c>
      <c r="CO96" s="4" t="s">
        <v>42331</v>
      </c>
      <c r="CP96" s="17"/>
      <c r="CQ96" s="39">
        <v>0</v>
      </c>
      <c r="CR96" s="39">
        <v>0</v>
      </c>
      <c r="CS96" s="39">
        <v>0</v>
      </c>
      <c r="CT96" s="4" t="s">
        <v>42332</v>
      </c>
      <c r="CU96" s="17"/>
      <c r="CV96" s="39">
        <v>0</v>
      </c>
      <c r="CW96" s="39">
        <v>18812886</v>
      </c>
      <c r="CX96" s="39">
        <v>18812886</v>
      </c>
      <c r="CY96" s="4" t="s">
        <v>42333</v>
      </c>
      <c r="CZ96" s="17"/>
      <c r="DA96" s="39">
        <v>0</v>
      </c>
      <c r="DB96" s="39">
        <v>0</v>
      </c>
      <c r="DC96" s="39">
        <v>0</v>
      </c>
      <c r="DD96" s="39" t="s">
        <v>42334</v>
      </c>
      <c r="DE96" s="39"/>
      <c r="DF96" s="39">
        <v>0</v>
      </c>
      <c r="DG96" s="39">
        <v>0</v>
      </c>
      <c r="DH96" s="39">
        <v>0</v>
      </c>
      <c r="DI96" s="4" t="s">
        <v>42335</v>
      </c>
      <c r="DJ96" s="17"/>
      <c r="DK96" s="39">
        <v>1044266</v>
      </c>
      <c r="DL96" s="39">
        <v>0</v>
      </c>
      <c r="DM96" s="39">
        <v>1044266</v>
      </c>
      <c r="DN96" s="4" t="s">
        <v>42336</v>
      </c>
      <c r="DO96" s="17"/>
      <c r="DP96" s="39">
        <v>0</v>
      </c>
      <c r="DQ96" s="39">
        <v>11286801</v>
      </c>
      <c r="DR96" s="39">
        <v>11286801</v>
      </c>
      <c r="DS96" s="4" t="s">
        <v>42337</v>
      </c>
      <c r="DT96" s="17"/>
      <c r="DU96" s="39">
        <v>0</v>
      </c>
      <c r="DV96" s="39">
        <v>0</v>
      </c>
      <c r="DW96" s="39">
        <v>0</v>
      </c>
      <c r="DX96" s="4" t="s">
        <v>42338</v>
      </c>
      <c r="DY96" s="17"/>
      <c r="DZ96" s="39">
        <v>0</v>
      </c>
      <c r="EA96" s="39">
        <v>0</v>
      </c>
      <c r="EB96" s="39">
        <v>0</v>
      </c>
      <c r="EC96" s="4" t="s">
        <v>42339</v>
      </c>
      <c r="ED96" s="17" t="s">
        <v>24956</v>
      </c>
      <c r="EE96" s="39">
        <v>0</v>
      </c>
      <c r="EF96" s="39">
        <v>0</v>
      </c>
      <c r="EG96" s="39">
        <v>0</v>
      </c>
      <c r="EH96" s="4" t="s">
        <v>42340</v>
      </c>
      <c r="EI96" s="56"/>
      <c r="EJ96" s="56">
        <v>0</v>
      </c>
      <c r="EK96" s="56">
        <v>46201464</v>
      </c>
      <c r="EL96" s="56">
        <v>46201464</v>
      </c>
      <c r="EM96" s="4" t="s">
        <v>42341</v>
      </c>
      <c r="EN96" s="17"/>
      <c r="EO96" s="39">
        <v>0</v>
      </c>
      <c r="EP96" s="39">
        <v>0</v>
      </c>
      <c r="EQ96" s="39">
        <v>0</v>
      </c>
      <c r="ER96" s="4" t="s">
        <v>42342</v>
      </c>
      <c r="ET96" s="1">
        <v>0</v>
      </c>
      <c r="EU96" s="1">
        <v>0</v>
      </c>
      <c r="EV96" s="1">
        <v>0</v>
      </c>
      <c r="EW96" s="1" t="s">
        <v>42343</v>
      </c>
      <c r="EY96" s="1">
        <v>0</v>
      </c>
      <c r="EZ96" s="1">
        <v>0</v>
      </c>
      <c r="FA96" s="1">
        <v>0</v>
      </c>
      <c r="FB96" s="1" t="s">
        <v>42344</v>
      </c>
      <c r="FD96" s="1">
        <v>0</v>
      </c>
      <c r="FE96" s="1">
        <v>0</v>
      </c>
      <c r="FF96" s="1">
        <v>0</v>
      </c>
      <c r="FH96" s="1">
        <v>10067838</v>
      </c>
      <c r="FI96" s="1">
        <v>161678719</v>
      </c>
      <c r="FJ96" s="1">
        <v>171746557</v>
      </c>
      <c r="FL96" s="1">
        <v>10067838</v>
      </c>
      <c r="FM96" s="1">
        <v>161678719</v>
      </c>
      <c r="FN96" s="1">
        <v>171746557</v>
      </c>
      <c r="FP96" s="1">
        <v>0</v>
      </c>
      <c r="FQ96" s="1">
        <v>0</v>
      </c>
      <c r="FR96" s="1">
        <v>0</v>
      </c>
    </row>
    <row r="97" spans="1:174">
      <c r="A97" s="3">
        <v>84120001</v>
      </c>
      <c r="B97" s="42" t="s">
        <v>1535</v>
      </c>
      <c r="C97" s="1" t="s">
        <v>1040</v>
      </c>
      <c r="D97" s="5">
        <v>47539650</v>
      </c>
      <c r="E97" s="5">
        <v>223947804</v>
      </c>
      <c r="F97" s="4">
        <v>271487454</v>
      </c>
      <c r="G97" s="4"/>
      <c r="I97" s="5"/>
      <c r="M97" s="1" t="s">
        <v>66945</v>
      </c>
      <c r="N97" s="17" t="s">
        <v>27027</v>
      </c>
      <c r="O97" s="39">
        <v>1149752</v>
      </c>
      <c r="P97" s="39">
        <v>21384891</v>
      </c>
      <c r="Q97" s="39">
        <v>22534643</v>
      </c>
      <c r="R97" s="4" t="s">
        <v>66946</v>
      </c>
      <c r="S97" s="17" t="s">
        <v>27028</v>
      </c>
      <c r="T97" s="39">
        <v>9345068</v>
      </c>
      <c r="U97" s="39">
        <v>80170077</v>
      </c>
      <c r="V97" s="39">
        <v>89515145</v>
      </c>
      <c r="W97" s="4" t="s">
        <v>66947</v>
      </c>
      <c r="X97" s="17" t="s">
        <v>27029</v>
      </c>
      <c r="Y97" s="39">
        <v>746768</v>
      </c>
      <c r="Z97" s="39">
        <v>793158</v>
      </c>
      <c r="AA97" s="39">
        <v>1539926</v>
      </c>
      <c r="AB97" s="4" t="s">
        <v>66948</v>
      </c>
      <c r="AC97" s="17" t="s">
        <v>27030</v>
      </c>
      <c r="AD97" s="39">
        <v>1280044</v>
      </c>
      <c r="AE97" s="39">
        <v>20210514</v>
      </c>
      <c r="AF97" s="39">
        <v>21490558</v>
      </c>
      <c r="AG97" s="4" t="s">
        <v>66949</v>
      </c>
      <c r="AH97" s="17" t="s">
        <v>27031</v>
      </c>
      <c r="AI97" s="39">
        <v>-17868</v>
      </c>
      <c r="AJ97" s="39">
        <v>2082121</v>
      </c>
      <c r="AK97" s="39">
        <v>2064253</v>
      </c>
      <c r="AL97" s="4" t="s">
        <v>66950</v>
      </c>
      <c r="AM97" s="17" t="s">
        <v>27032</v>
      </c>
      <c r="AN97" s="39">
        <v>115316</v>
      </c>
      <c r="AO97" s="39">
        <v>1145436</v>
      </c>
      <c r="AP97" s="39">
        <v>1260752</v>
      </c>
      <c r="AQ97" s="4" t="s">
        <v>66951</v>
      </c>
      <c r="AR97" s="17" t="s">
        <v>27033</v>
      </c>
      <c r="AS97" s="39">
        <v>465204</v>
      </c>
      <c r="AT97" s="39">
        <v>2640444</v>
      </c>
      <c r="AU97" s="39">
        <v>3105648</v>
      </c>
      <c r="AV97" s="4" t="s">
        <v>66952</v>
      </c>
      <c r="AW97" s="17" t="s">
        <v>27034</v>
      </c>
      <c r="AX97" s="39">
        <v>0</v>
      </c>
      <c r="AY97" s="39">
        <v>900457</v>
      </c>
      <c r="AZ97" s="39">
        <v>900457</v>
      </c>
      <c r="BA97" s="4" t="s">
        <v>66953</v>
      </c>
      <c r="BB97" s="17" t="s">
        <v>27035</v>
      </c>
      <c r="BC97" s="39">
        <v>83632</v>
      </c>
      <c r="BD97" s="39">
        <v>1320404</v>
      </c>
      <c r="BE97" s="39">
        <v>1404036</v>
      </c>
      <c r="BF97" s="4" t="s">
        <v>66954</v>
      </c>
      <c r="BG97" s="17" t="s">
        <v>27036</v>
      </c>
      <c r="BH97" s="39">
        <v>5246928</v>
      </c>
      <c r="BI97" s="39">
        <v>18748083</v>
      </c>
      <c r="BJ97" s="39">
        <v>23995011</v>
      </c>
      <c r="BK97" s="4" t="s">
        <v>66955</v>
      </c>
      <c r="BL97" s="17" t="s">
        <v>27037</v>
      </c>
      <c r="BM97" s="39">
        <v>12440885</v>
      </c>
      <c r="BN97" s="39">
        <v>14346201</v>
      </c>
      <c r="BO97" s="39">
        <v>26787086</v>
      </c>
      <c r="BP97" s="4" t="s">
        <v>66956</v>
      </c>
      <c r="BQ97" s="17" t="s">
        <v>27038</v>
      </c>
      <c r="BR97" s="39">
        <v>2659869</v>
      </c>
      <c r="BS97" s="39">
        <v>11650205</v>
      </c>
      <c r="BT97" s="39">
        <v>14310074</v>
      </c>
      <c r="BU97" s="4" t="s">
        <v>66957</v>
      </c>
      <c r="BV97" s="17" t="s">
        <v>27039</v>
      </c>
      <c r="BW97" s="39">
        <v>66624</v>
      </c>
      <c r="BX97" s="39">
        <v>281738</v>
      </c>
      <c r="BY97" s="39">
        <v>348362</v>
      </c>
      <c r="BZ97" s="4" t="s">
        <v>66958</v>
      </c>
      <c r="CA97" s="17" t="s">
        <v>27040</v>
      </c>
      <c r="CB97" s="39">
        <v>1224015</v>
      </c>
      <c r="CC97" s="39">
        <v>8024165</v>
      </c>
      <c r="CD97" s="39">
        <v>9248180</v>
      </c>
      <c r="CE97" s="4" t="s">
        <v>66959</v>
      </c>
      <c r="CF97" s="17" t="s">
        <v>27041</v>
      </c>
      <c r="CG97" s="39">
        <v>4466444</v>
      </c>
      <c r="CH97" s="39">
        <v>2950565</v>
      </c>
      <c r="CI97" s="39">
        <v>7417009</v>
      </c>
      <c r="CJ97" s="4" t="s">
        <v>66960</v>
      </c>
      <c r="CK97" s="17" t="s">
        <v>27042</v>
      </c>
      <c r="CL97" s="39">
        <v>227006</v>
      </c>
      <c r="CM97" s="39">
        <v>2225193</v>
      </c>
      <c r="CN97" s="39">
        <v>2452199</v>
      </c>
      <c r="CO97" s="4" t="s">
        <v>66961</v>
      </c>
      <c r="CP97" s="17" t="s">
        <v>27043</v>
      </c>
      <c r="CQ97" s="39">
        <v>62</v>
      </c>
      <c r="CR97" s="39">
        <v>806032</v>
      </c>
      <c r="CS97" s="39">
        <v>806094</v>
      </c>
      <c r="CT97" s="4" t="s">
        <v>66962</v>
      </c>
      <c r="CU97" s="17" t="s">
        <v>27044</v>
      </c>
      <c r="CV97" s="39">
        <v>345659</v>
      </c>
      <c r="CW97" s="39">
        <v>6034008</v>
      </c>
      <c r="CX97" s="39">
        <v>6379667</v>
      </c>
      <c r="CY97" s="4" t="s">
        <v>66963</v>
      </c>
      <c r="CZ97" s="17" t="s">
        <v>27045</v>
      </c>
      <c r="DA97" s="39">
        <v>250798</v>
      </c>
      <c r="DB97" s="39">
        <v>5816055</v>
      </c>
      <c r="DC97" s="39">
        <v>6066853</v>
      </c>
      <c r="DD97" s="39" t="s">
        <v>66964</v>
      </c>
      <c r="DE97" s="39" t="s">
        <v>27046</v>
      </c>
      <c r="DF97" s="39">
        <v>0</v>
      </c>
      <c r="DG97" s="39">
        <v>0</v>
      </c>
      <c r="DH97" s="39">
        <v>0</v>
      </c>
      <c r="DI97" s="4" t="s">
        <v>66965</v>
      </c>
      <c r="DJ97" s="17" t="s">
        <v>27047</v>
      </c>
      <c r="DK97" s="39">
        <v>5041083</v>
      </c>
      <c r="DL97" s="39">
        <v>79818</v>
      </c>
      <c r="DM97" s="39">
        <v>5120901</v>
      </c>
      <c r="DN97" s="4" t="s">
        <v>66966</v>
      </c>
      <c r="DO97" s="17" t="s">
        <v>27048</v>
      </c>
      <c r="DP97" s="39">
        <v>1166891</v>
      </c>
      <c r="DQ97" s="39">
        <v>19696702</v>
      </c>
      <c r="DR97" s="39">
        <v>20863593</v>
      </c>
      <c r="DS97" s="4" t="s">
        <v>66967</v>
      </c>
      <c r="DT97" s="17" t="s">
        <v>27049</v>
      </c>
      <c r="DU97" s="39">
        <v>0</v>
      </c>
      <c r="DV97" s="39">
        <v>0</v>
      </c>
      <c r="DW97" s="39">
        <v>0</v>
      </c>
      <c r="DX97" s="4" t="s">
        <v>66968</v>
      </c>
      <c r="DY97" s="17" t="s">
        <v>27050</v>
      </c>
      <c r="DZ97" s="39">
        <v>0</v>
      </c>
      <c r="EA97" s="39">
        <v>0</v>
      </c>
      <c r="EB97" s="39">
        <v>0</v>
      </c>
      <c r="EC97" s="4" t="s">
        <v>66969</v>
      </c>
      <c r="ED97" s="17" t="s">
        <v>27051</v>
      </c>
      <c r="EE97" s="39">
        <v>0</v>
      </c>
      <c r="EF97" s="39">
        <v>397936</v>
      </c>
      <c r="EG97" s="39">
        <v>397936</v>
      </c>
      <c r="EH97" s="4" t="s">
        <v>66970</v>
      </c>
      <c r="EI97" s="56" t="s">
        <v>27052</v>
      </c>
      <c r="EJ97" s="56">
        <v>1235470</v>
      </c>
      <c r="EK97" s="56">
        <v>2243601</v>
      </c>
      <c r="EL97" s="56">
        <v>3479071</v>
      </c>
      <c r="EM97" s="4" t="s">
        <v>66971</v>
      </c>
      <c r="EN97" s="17" t="s">
        <v>27053</v>
      </c>
      <c r="EO97" s="39">
        <v>0</v>
      </c>
      <c r="EP97" s="39">
        <v>0</v>
      </c>
      <c r="EQ97" s="39">
        <v>0</v>
      </c>
      <c r="ER97" s="4" t="s">
        <v>66972</v>
      </c>
      <c r="ES97" s="1" t="s">
        <v>27054</v>
      </c>
      <c r="ET97" s="1">
        <v>0</v>
      </c>
      <c r="EU97" s="1">
        <v>0</v>
      </c>
      <c r="EV97" s="1">
        <v>0</v>
      </c>
      <c r="EW97" s="1" t="s">
        <v>66973</v>
      </c>
      <c r="EX97" s="1" t="s">
        <v>27055</v>
      </c>
      <c r="EY97" s="1">
        <v>0</v>
      </c>
      <c r="EZ97" s="1">
        <v>0</v>
      </c>
      <c r="FA97" s="1">
        <v>0</v>
      </c>
      <c r="FB97" s="1" t="s">
        <v>66974</v>
      </c>
      <c r="FC97" s="1" t="s">
        <v>27056</v>
      </c>
      <c r="FD97" s="1">
        <v>0</v>
      </c>
      <c r="FE97" s="1">
        <v>0</v>
      </c>
      <c r="FF97" s="1">
        <v>0</v>
      </c>
      <c r="FH97" s="1">
        <v>47539650</v>
      </c>
      <c r="FI97" s="1">
        <v>223947804</v>
      </c>
      <c r="FJ97" s="1">
        <v>271487454</v>
      </c>
      <c r="FL97" s="1">
        <v>47539650</v>
      </c>
      <c r="FM97" s="1">
        <v>223947804</v>
      </c>
      <c r="FN97" s="1">
        <v>271487454</v>
      </c>
      <c r="FP97" s="1">
        <v>0</v>
      </c>
      <c r="FQ97" s="1">
        <v>0</v>
      </c>
      <c r="FR97" s="1">
        <v>0</v>
      </c>
    </row>
    <row r="98" spans="1:174">
      <c r="A98" s="3">
        <v>84120002</v>
      </c>
      <c r="B98" s="42" t="s">
        <v>1535</v>
      </c>
      <c r="C98" s="1" t="s">
        <v>1041</v>
      </c>
      <c r="D98" s="5">
        <v>21375344</v>
      </c>
      <c r="E98" s="5">
        <v>70256584</v>
      </c>
      <c r="F98" s="4">
        <v>91631928</v>
      </c>
      <c r="G98" s="4"/>
      <c r="I98" s="5"/>
      <c r="M98" s="1" t="s">
        <v>66975</v>
      </c>
      <c r="N98" s="17" t="s">
        <v>27057</v>
      </c>
      <c r="O98" s="39">
        <v>0</v>
      </c>
      <c r="P98" s="39">
        <v>68477993</v>
      </c>
      <c r="Q98" s="39">
        <v>68477993</v>
      </c>
      <c r="R98" s="4" t="s">
        <v>66976</v>
      </c>
      <c r="S98" s="17" t="s">
        <v>27058</v>
      </c>
      <c r="T98" s="39">
        <v>0</v>
      </c>
      <c r="U98" s="39">
        <v>188386</v>
      </c>
      <c r="V98" s="39">
        <v>188386</v>
      </c>
      <c r="W98" s="4" t="s">
        <v>66977</v>
      </c>
      <c r="X98" s="17" t="s">
        <v>27059</v>
      </c>
      <c r="Y98" s="39">
        <v>0</v>
      </c>
      <c r="Z98" s="39">
        <v>17266</v>
      </c>
      <c r="AA98" s="39">
        <v>17266</v>
      </c>
      <c r="AB98" s="4" t="s">
        <v>66978</v>
      </c>
      <c r="AC98" s="17" t="s">
        <v>27060</v>
      </c>
      <c r="AD98" s="39">
        <v>0</v>
      </c>
      <c r="AE98" s="39">
        <v>0</v>
      </c>
      <c r="AF98" s="39">
        <v>0</v>
      </c>
      <c r="AG98" s="4" t="s">
        <v>66979</v>
      </c>
      <c r="AH98" s="17" t="s">
        <v>27061</v>
      </c>
      <c r="AI98" s="39">
        <v>0</v>
      </c>
      <c r="AJ98" s="39">
        <v>0</v>
      </c>
      <c r="AK98" s="39">
        <v>0</v>
      </c>
      <c r="AL98" s="4" t="s">
        <v>66980</v>
      </c>
      <c r="AM98" s="17" t="s">
        <v>27062</v>
      </c>
      <c r="AN98" s="39">
        <v>0</v>
      </c>
      <c r="AO98" s="39">
        <v>0</v>
      </c>
      <c r="AP98" s="39">
        <v>0</v>
      </c>
      <c r="AQ98" s="4" t="s">
        <v>66981</v>
      </c>
      <c r="AR98" s="17" t="s">
        <v>27063</v>
      </c>
      <c r="AS98" s="39">
        <v>0</v>
      </c>
      <c r="AT98" s="39">
        <v>0</v>
      </c>
      <c r="AU98" s="39">
        <v>0</v>
      </c>
      <c r="AV98" s="4" t="s">
        <v>66982</v>
      </c>
      <c r="AW98" s="17" t="s">
        <v>27064</v>
      </c>
      <c r="AX98" s="39">
        <v>0</v>
      </c>
      <c r="AY98" s="39">
        <v>0</v>
      </c>
      <c r="AZ98" s="39">
        <v>0</v>
      </c>
      <c r="BA98" s="4" t="s">
        <v>66983</v>
      </c>
      <c r="BB98" s="17" t="s">
        <v>27065</v>
      </c>
      <c r="BC98" s="39">
        <v>0</v>
      </c>
      <c r="BD98" s="39">
        <v>0</v>
      </c>
      <c r="BE98" s="39">
        <v>0</v>
      </c>
      <c r="BF98" s="4" t="s">
        <v>66984</v>
      </c>
      <c r="BG98" s="17" t="s">
        <v>27066</v>
      </c>
      <c r="BH98" s="39">
        <v>21375344</v>
      </c>
      <c r="BI98" s="39">
        <v>126026</v>
      </c>
      <c r="BJ98" s="39">
        <v>21501370</v>
      </c>
      <c r="BK98" s="4" t="s">
        <v>66985</v>
      </c>
      <c r="BL98" s="17" t="s">
        <v>27067</v>
      </c>
      <c r="BM98" s="39">
        <v>0</v>
      </c>
      <c r="BN98" s="39">
        <v>501739</v>
      </c>
      <c r="BO98" s="39">
        <v>501739</v>
      </c>
      <c r="BP98" s="4" t="s">
        <v>66986</v>
      </c>
      <c r="BQ98" s="17" t="s">
        <v>27068</v>
      </c>
      <c r="BR98" s="39">
        <v>0</v>
      </c>
      <c r="BS98" s="39">
        <v>0</v>
      </c>
      <c r="BT98" s="39">
        <v>0</v>
      </c>
      <c r="BU98" s="4" t="s">
        <v>66987</v>
      </c>
      <c r="BV98" s="17" t="s">
        <v>27069</v>
      </c>
      <c r="BW98" s="39">
        <v>0</v>
      </c>
      <c r="BX98" s="39">
        <v>8395</v>
      </c>
      <c r="BY98" s="39">
        <v>8395</v>
      </c>
      <c r="BZ98" s="4" t="s">
        <v>66988</v>
      </c>
      <c r="CA98" s="17" t="s">
        <v>27070</v>
      </c>
      <c r="CB98" s="39">
        <v>0</v>
      </c>
      <c r="CC98" s="39">
        <v>1042</v>
      </c>
      <c r="CD98" s="39">
        <v>1042</v>
      </c>
      <c r="CE98" s="4" t="s">
        <v>66989</v>
      </c>
      <c r="CF98" s="17" t="s">
        <v>27071</v>
      </c>
      <c r="CG98" s="39">
        <v>0</v>
      </c>
      <c r="CH98" s="39">
        <v>0</v>
      </c>
      <c r="CI98" s="39">
        <v>0</v>
      </c>
      <c r="CJ98" s="4" t="s">
        <v>66990</v>
      </c>
      <c r="CK98" s="17" t="s">
        <v>27072</v>
      </c>
      <c r="CL98" s="39">
        <v>0</v>
      </c>
      <c r="CM98" s="39">
        <v>0</v>
      </c>
      <c r="CN98" s="39">
        <v>0</v>
      </c>
      <c r="CO98" s="4" t="s">
        <v>66991</v>
      </c>
      <c r="CP98" s="17" t="s">
        <v>27073</v>
      </c>
      <c r="CQ98" s="39">
        <v>0</v>
      </c>
      <c r="CR98" s="39">
        <v>0</v>
      </c>
      <c r="CS98" s="39">
        <v>0</v>
      </c>
      <c r="CT98" s="4" t="s">
        <v>66992</v>
      </c>
      <c r="CU98" s="17" t="s">
        <v>27074</v>
      </c>
      <c r="CV98" s="39">
        <v>0</v>
      </c>
      <c r="CW98" s="39">
        <v>0</v>
      </c>
      <c r="CX98" s="39">
        <v>0</v>
      </c>
      <c r="CY98" s="4" t="s">
        <v>66993</v>
      </c>
      <c r="CZ98" s="17" t="s">
        <v>27075</v>
      </c>
      <c r="DA98" s="39">
        <v>0</v>
      </c>
      <c r="DB98" s="39">
        <v>0</v>
      </c>
      <c r="DC98" s="39">
        <v>0</v>
      </c>
      <c r="DD98" s="39" t="s">
        <v>66994</v>
      </c>
      <c r="DE98" s="39" t="s">
        <v>27076</v>
      </c>
      <c r="DF98" s="39">
        <v>0</v>
      </c>
      <c r="DG98" s="39">
        <v>0</v>
      </c>
      <c r="DH98" s="39">
        <v>0</v>
      </c>
      <c r="DI98" s="4" t="s">
        <v>66995</v>
      </c>
      <c r="DJ98" s="17" t="s">
        <v>27077</v>
      </c>
      <c r="DK98" s="39">
        <v>0</v>
      </c>
      <c r="DL98" s="39">
        <v>0</v>
      </c>
      <c r="DM98" s="39">
        <v>0</v>
      </c>
      <c r="DN98" s="4" t="s">
        <v>66996</v>
      </c>
      <c r="DO98" s="17" t="s">
        <v>27078</v>
      </c>
      <c r="DP98" s="39">
        <v>0</v>
      </c>
      <c r="DQ98" s="39">
        <v>935737</v>
      </c>
      <c r="DR98" s="39">
        <v>935737</v>
      </c>
      <c r="DS98" s="4" t="s">
        <v>66997</v>
      </c>
      <c r="DT98" s="17" t="s">
        <v>27079</v>
      </c>
      <c r="DU98" s="39">
        <v>0</v>
      </c>
      <c r="DV98" s="39">
        <v>0</v>
      </c>
      <c r="DW98" s="39">
        <v>0</v>
      </c>
      <c r="DX98" s="4" t="s">
        <v>66998</v>
      </c>
      <c r="DY98" s="17" t="s">
        <v>27080</v>
      </c>
      <c r="DZ98" s="39">
        <v>0</v>
      </c>
      <c r="EA98" s="39">
        <v>0</v>
      </c>
      <c r="EB98" s="39">
        <v>0</v>
      </c>
      <c r="EC98" s="4" t="s">
        <v>66999</v>
      </c>
      <c r="ED98" s="17" t="s">
        <v>27081</v>
      </c>
      <c r="EE98" s="39">
        <v>0</v>
      </c>
      <c r="EF98" s="39">
        <v>0</v>
      </c>
      <c r="EG98" s="39">
        <v>0</v>
      </c>
      <c r="EH98" s="4" t="s">
        <v>67000</v>
      </c>
      <c r="EI98" s="56" t="s">
        <v>27082</v>
      </c>
      <c r="EJ98" s="56">
        <v>0</v>
      </c>
      <c r="EK98" s="56">
        <v>0</v>
      </c>
      <c r="EL98" s="56">
        <v>0</v>
      </c>
      <c r="EM98" s="4" t="s">
        <v>67001</v>
      </c>
      <c r="EN98" s="17" t="s">
        <v>27083</v>
      </c>
      <c r="EO98" s="39">
        <v>0</v>
      </c>
      <c r="EP98" s="39">
        <v>0</v>
      </c>
      <c r="EQ98" s="39">
        <v>0</v>
      </c>
      <c r="ER98" s="4" t="s">
        <v>67002</v>
      </c>
      <c r="ES98" s="1" t="s">
        <v>27084</v>
      </c>
      <c r="ET98" s="1">
        <v>0</v>
      </c>
      <c r="EU98" s="1">
        <v>0</v>
      </c>
      <c r="EV98" s="1">
        <v>0</v>
      </c>
      <c r="EW98" s="1" t="s">
        <v>67003</v>
      </c>
      <c r="EX98" s="1" t="s">
        <v>27085</v>
      </c>
      <c r="EY98" s="1">
        <v>0</v>
      </c>
      <c r="EZ98" s="1">
        <v>0</v>
      </c>
      <c r="FA98" s="1">
        <v>0</v>
      </c>
      <c r="FB98" s="1" t="s">
        <v>67004</v>
      </c>
      <c r="FC98" s="1" t="s">
        <v>27086</v>
      </c>
      <c r="FD98" s="1">
        <v>0</v>
      </c>
      <c r="FE98" s="1">
        <v>0</v>
      </c>
      <c r="FF98" s="1">
        <v>0</v>
      </c>
      <c r="FH98" s="1">
        <v>21375344</v>
      </c>
      <c r="FI98" s="1">
        <v>70256584</v>
      </c>
      <c r="FJ98" s="1">
        <v>91631928</v>
      </c>
      <c r="FL98" s="1">
        <v>21375344</v>
      </c>
      <c r="FM98" s="1">
        <v>70256584</v>
      </c>
      <c r="FN98" s="1">
        <v>91631928</v>
      </c>
      <c r="FP98" s="1">
        <v>0</v>
      </c>
      <c r="FQ98" s="1">
        <v>0</v>
      </c>
      <c r="FR98" s="1">
        <v>0</v>
      </c>
    </row>
    <row r="99" spans="1:174">
      <c r="A99" s="3">
        <v>84120003</v>
      </c>
      <c r="B99" s="42" t="s">
        <v>1535</v>
      </c>
      <c r="C99" s="1" t="s">
        <v>1042</v>
      </c>
      <c r="D99" s="5">
        <v>3292113</v>
      </c>
      <c r="E99" s="5">
        <v>41808206</v>
      </c>
      <c r="F99" s="4">
        <v>45100319</v>
      </c>
      <c r="G99" s="4"/>
      <c r="I99" s="5"/>
      <c r="M99" s="1" t="s">
        <v>67005</v>
      </c>
      <c r="N99" s="17" t="s">
        <v>27087</v>
      </c>
      <c r="O99" s="39">
        <v>2566726</v>
      </c>
      <c r="P99" s="39">
        <v>28940680</v>
      </c>
      <c r="Q99" s="39">
        <v>31507406</v>
      </c>
      <c r="R99" s="4" t="s">
        <v>67006</v>
      </c>
      <c r="S99" s="17" t="s">
        <v>27088</v>
      </c>
      <c r="T99" s="39">
        <v>0</v>
      </c>
      <c r="U99" s="39">
        <v>0</v>
      </c>
      <c r="V99" s="39">
        <v>0</v>
      </c>
      <c r="W99" s="4" t="s">
        <v>67007</v>
      </c>
      <c r="X99" s="17" t="s">
        <v>27089</v>
      </c>
      <c r="Y99" s="39">
        <v>0</v>
      </c>
      <c r="Z99" s="39">
        <v>0</v>
      </c>
      <c r="AA99" s="39">
        <v>0</v>
      </c>
      <c r="AB99" s="4" t="s">
        <v>67008</v>
      </c>
      <c r="AC99" s="17" t="s">
        <v>27090</v>
      </c>
      <c r="AD99" s="39">
        <v>0</v>
      </c>
      <c r="AE99" s="39">
        <v>0</v>
      </c>
      <c r="AF99" s="39">
        <v>0</v>
      </c>
      <c r="AG99" s="4" t="s">
        <v>67009</v>
      </c>
      <c r="AH99" s="17" t="s">
        <v>27091</v>
      </c>
      <c r="AI99" s="39">
        <v>0</v>
      </c>
      <c r="AJ99" s="39">
        <v>0</v>
      </c>
      <c r="AK99" s="39">
        <v>0</v>
      </c>
      <c r="AL99" s="4" t="s">
        <v>67010</v>
      </c>
      <c r="AM99" s="17" t="s">
        <v>27092</v>
      </c>
      <c r="AN99" s="39">
        <v>0</v>
      </c>
      <c r="AO99" s="39">
        <v>0</v>
      </c>
      <c r="AP99" s="39">
        <v>0</v>
      </c>
      <c r="AQ99" s="4" t="s">
        <v>67011</v>
      </c>
      <c r="AR99" s="17" t="s">
        <v>27093</v>
      </c>
      <c r="AS99" s="39">
        <v>0</v>
      </c>
      <c r="AT99" s="39">
        <v>0</v>
      </c>
      <c r="AU99" s="39">
        <v>0</v>
      </c>
      <c r="AV99" s="4" t="s">
        <v>67012</v>
      </c>
      <c r="AW99" s="17" t="s">
        <v>27094</v>
      </c>
      <c r="AX99" s="39">
        <v>0</v>
      </c>
      <c r="AY99" s="39">
        <v>0</v>
      </c>
      <c r="AZ99" s="39">
        <v>0</v>
      </c>
      <c r="BA99" s="4" t="s">
        <v>67013</v>
      </c>
      <c r="BB99" s="17" t="s">
        <v>27095</v>
      </c>
      <c r="BC99" s="39">
        <v>0</v>
      </c>
      <c r="BD99" s="39">
        <v>0</v>
      </c>
      <c r="BE99" s="39">
        <v>0</v>
      </c>
      <c r="BF99" s="4" t="s">
        <v>67014</v>
      </c>
      <c r="BG99" s="17" t="s">
        <v>27096</v>
      </c>
      <c r="BH99" s="39">
        <v>723463</v>
      </c>
      <c r="BI99" s="39">
        <v>48053</v>
      </c>
      <c r="BJ99" s="39">
        <v>771516</v>
      </c>
      <c r="BK99" s="4" t="s">
        <v>67015</v>
      </c>
      <c r="BL99" s="17" t="s">
        <v>27097</v>
      </c>
      <c r="BM99" s="39">
        <v>0</v>
      </c>
      <c r="BN99" s="39">
        <v>0</v>
      </c>
      <c r="BO99" s="39">
        <v>0</v>
      </c>
      <c r="BP99" s="4" t="s">
        <v>67016</v>
      </c>
      <c r="BQ99" s="17" t="s">
        <v>27098</v>
      </c>
      <c r="BR99" s="39">
        <v>0</v>
      </c>
      <c r="BS99" s="39">
        <v>0</v>
      </c>
      <c r="BT99" s="39">
        <v>0</v>
      </c>
      <c r="BU99" s="4" t="s">
        <v>67017</v>
      </c>
      <c r="BV99" s="17" t="s">
        <v>27099</v>
      </c>
      <c r="BW99" s="39">
        <v>0</v>
      </c>
      <c r="BX99" s="39">
        <v>0</v>
      </c>
      <c r="BY99" s="39">
        <v>0</v>
      </c>
      <c r="BZ99" s="4" t="s">
        <v>67018</v>
      </c>
      <c r="CA99" s="17" t="s">
        <v>27100</v>
      </c>
      <c r="CB99" s="39">
        <v>0</v>
      </c>
      <c r="CC99" s="39">
        <v>22824</v>
      </c>
      <c r="CD99" s="39">
        <v>22824</v>
      </c>
      <c r="CE99" s="4" t="s">
        <v>67019</v>
      </c>
      <c r="CF99" s="17" t="s">
        <v>27101</v>
      </c>
      <c r="CG99" s="39">
        <v>0</v>
      </c>
      <c r="CH99" s="39">
        <v>0</v>
      </c>
      <c r="CI99" s="39">
        <v>0</v>
      </c>
      <c r="CJ99" s="4" t="s">
        <v>67020</v>
      </c>
      <c r="CK99" s="17" t="s">
        <v>27102</v>
      </c>
      <c r="CL99" s="39">
        <v>0</v>
      </c>
      <c r="CM99" s="39">
        <v>0</v>
      </c>
      <c r="CN99" s="39">
        <v>0</v>
      </c>
      <c r="CO99" s="4" t="s">
        <v>67021</v>
      </c>
      <c r="CP99" s="17" t="s">
        <v>27103</v>
      </c>
      <c r="CQ99" s="39">
        <v>0</v>
      </c>
      <c r="CR99" s="39">
        <v>0</v>
      </c>
      <c r="CS99" s="39">
        <v>0</v>
      </c>
      <c r="CT99" s="4" t="s">
        <v>67022</v>
      </c>
      <c r="CU99" s="17" t="s">
        <v>27104</v>
      </c>
      <c r="CV99" s="39">
        <v>0</v>
      </c>
      <c r="CW99" s="39">
        <v>0</v>
      </c>
      <c r="CX99" s="39">
        <v>0</v>
      </c>
      <c r="CY99" s="4" t="s">
        <v>67023</v>
      </c>
      <c r="CZ99" s="17" t="s">
        <v>27105</v>
      </c>
      <c r="DA99" s="39">
        <v>0</v>
      </c>
      <c r="DB99" s="39">
        <v>0</v>
      </c>
      <c r="DC99" s="39">
        <v>0</v>
      </c>
      <c r="DD99" s="39" t="s">
        <v>67024</v>
      </c>
      <c r="DE99" s="39" t="s">
        <v>27106</v>
      </c>
      <c r="DF99" s="39">
        <v>0</v>
      </c>
      <c r="DG99" s="39">
        <v>0</v>
      </c>
      <c r="DH99" s="39">
        <v>0</v>
      </c>
      <c r="DI99" s="4" t="s">
        <v>67025</v>
      </c>
      <c r="DJ99" s="17" t="s">
        <v>27107</v>
      </c>
      <c r="DK99" s="39">
        <v>0</v>
      </c>
      <c r="DL99" s="39">
        <v>0</v>
      </c>
      <c r="DM99" s="39">
        <v>0</v>
      </c>
      <c r="DN99" s="4" t="s">
        <v>67026</v>
      </c>
      <c r="DO99" s="17" t="s">
        <v>27108</v>
      </c>
      <c r="DP99" s="39">
        <v>1924</v>
      </c>
      <c r="DQ99" s="39">
        <v>445039</v>
      </c>
      <c r="DR99" s="39">
        <v>446963</v>
      </c>
      <c r="DS99" s="4" t="s">
        <v>67027</v>
      </c>
      <c r="DT99" s="17" t="s">
        <v>27109</v>
      </c>
      <c r="DU99" s="39">
        <v>0</v>
      </c>
      <c r="DV99" s="39">
        <v>0</v>
      </c>
      <c r="DW99" s="39">
        <v>0</v>
      </c>
      <c r="DX99" s="4" t="s">
        <v>67028</v>
      </c>
      <c r="DY99" s="17" t="s">
        <v>27110</v>
      </c>
      <c r="DZ99" s="39">
        <v>0</v>
      </c>
      <c r="EA99" s="39">
        <v>0</v>
      </c>
      <c r="EB99" s="39">
        <v>0</v>
      </c>
      <c r="EC99" s="4" t="s">
        <v>67029</v>
      </c>
      <c r="ED99" s="17" t="s">
        <v>27111</v>
      </c>
      <c r="EE99" s="39">
        <v>0</v>
      </c>
      <c r="EF99" s="39">
        <v>0</v>
      </c>
      <c r="EG99" s="39">
        <v>0</v>
      </c>
      <c r="EH99" s="4" t="s">
        <v>67030</v>
      </c>
      <c r="EI99" s="56" t="s">
        <v>27112</v>
      </c>
      <c r="EJ99" s="56">
        <v>0</v>
      </c>
      <c r="EK99" s="56">
        <v>12351610</v>
      </c>
      <c r="EL99" s="56">
        <v>12351610</v>
      </c>
      <c r="EM99" s="4" t="s">
        <v>67031</v>
      </c>
      <c r="EN99" s="17" t="s">
        <v>27113</v>
      </c>
      <c r="EO99" s="39">
        <v>0</v>
      </c>
      <c r="EP99" s="39">
        <v>0</v>
      </c>
      <c r="EQ99" s="39">
        <v>0</v>
      </c>
      <c r="ER99" s="4" t="s">
        <v>67032</v>
      </c>
      <c r="ES99" s="1" t="s">
        <v>27114</v>
      </c>
      <c r="ET99" s="1">
        <v>0</v>
      </c>
      <c r="EU99" s="1">
        <v>0</v>
      </c>
      <c r="EV99" s="1">
        <v>0</v>
      </c>
      <c r="EW99" s="1" t="s">
        <v>67033</v>
      </c>
      <c r="EX99" s="1" t="s">
        <v>27115</v>
      </c>
      <c r="EY99" s="1">
        <v>0</v>
      </c>
      <c r="EZ99" s="1">
        <v>0</v>
      </c>
      <c r="FA99" s="1">
        <v>0</v>
      </c>
      <c r="FB99" s="1" t="s">
        <v>67034</v>
      </c>
      <c r="FC99" s="1" t="s">
        <v>27116</v>
      </c>
      <c r="FD99" s="1">
        <v>0</v>
      </c>
      <c r="FE99" s="1">
        <v>0</v>
      </c>
      <c r="FF99" s="1">
        <v>0</v>
      </c>
      <c r="FH99" s="1">
        <v>3292113</v>
      </c>
      <c r="FI99" s="1">
        <v>41808206</v>
      </c>
      <c r="FJ99" s="1">
        <v>45100319</v>
      </c>
      <c r="FL99" s="1">
        <v>3292113</v>
      </c>
      <c r="FM99" s="1">
        <v>41808206</v>
      </c>
      <c r="FN99" s="1">
        <v>45100319</v>
      </c>
      <c r="FP99" s="1">
        <v>0</v>
      </c>
      <c r="FQ99" s="1">
        <v>0</v>
      </c>
      <c r="FR99" s="1">
        <v>0</v>
      </c>
    </row>
    <row r="100" spans="1:174">
      <c r="A100" s="3">
        <v>84120004</v>
      </c>
      <c r="B100" s="42" t="s">
        <v>1535</v>
      </c>
      <c r="C100" s="1" t="s">
        <v>1043</v>
      </c>
      <c r="D100" s="5">
        <v>0</v>
      </c>
      <c r="E100" s="5">
        <v>941877</v>
      </c>
      <c r="F100" s="4">
        <v>941877</v>
      </c>
      <c r="G100" s="4"/>
      <c r="I100" s="5"/>
      <c r="M100" s="1" t="s">
        <v>67035</v>
      </c>
      <c r="N100" s="17" t="s">
        <v>27117</v>
      </c>
      <c r="O100" s="39">
        <v>0</v>
      </c>
      <c r="P100" s="39">
        <v>0</v>
      </c>
      <c r="Q100" s="39">
        <v>0</v>
      </c>
      <c r="R100" s="4" t="s">
        <v>67036</v>
      </c>
      <c r="S100" s="17" t="s">
        <v>27118</v>
      </c>
      <c r="T100" s="39">
        <v>0</v>
      </c>
      <c r="U100" s="39">
        <v>0</v>
      </c>
      <c r="V100" s="39">
        <v>0</v>
      </c>
      <c r="W100" s="4" t="s">
        <v>67037</v>
      </c>
      <c r="X100" s="17" t="s">
        <v>27119</v>
      </c>
      <c r="Y100" s="39">
        <v>0</v>
      </c>
      <c r="Z100" s="39">
        <v>0</v>
      </c>
      <c r="AA100" s="39">
        <v>0</v>
      </c>
      <c r="AB100" s="4" t="s">
        <v>67038</v>
      </c>
      <c r="AC100" s="17" t="s">
        <v>27120</v>
      </c>
      <c r="AD100" s="39">
        <v>0</v>
      </c>
      <c r="AE100" s="39">
        <v>0</v>
      </c>
      <c r="AF100" s="39">
        <v>0</v>
      </c>
      <c r="AG100" s="4" t="s">
        <v>67039</v>
      </c>
      <c r="AH100" s="17" t="s">
        <v>27121</v>
      </c>
      <c r="AI100" s="39">
        <v>0</v>
      </c>
      <c r="AJ100" s="39">
        <v>0</v>
      </c>
      <c r="AK100" s="39">
        <v>0</v>
      </c>
      <c r="AL100" s="4" t="s">
        <v>67040</v>
      </c>
      <c r="AM100" s="17" t="s">
        <v>27122</v>
      </c>
      <c r="AN100" s="39">
        <v>0</v>
      </c>
      <c r="AO100" s="39">
        <v>0</v>
      </c>
      <c r="AP100" s="39">
        <v>0</v>
      </c>
      <c r="AQ100" s="4" t="s">
        <v>67041</v>
      </c>
      <c r="AR100" s="17" t="s">
        <v>27123</v>
      </c>
      <c r="AS100" s="39">
        <v>0</v>
      </c>
      <c r="AT100" s="39">
        <v>0</v>
      </c>
      <c r="AU100" s="39">
        <v>0</v>
      </c>
      <c r="AV100" s="4" t="s">
        <v>67042</v>
      </c>
      <c r="AW100" s="17" t="s">
        <v>27124</v>
      </c>
      <c r="AX100" s="39">
        <v>0</v>
      </c>
      <c r="AY100" s="39">
        <v>0</v>
      </c>
      <c r="AZ100" s="39">
        <v>0</v>
      </c>
      <c r="BA100" s="4" t="s">
        <v>67043</v>
      </c>
      <c r="BB100" s="17" t="s">
        <v>27125</v>
      </c>
      <c r="BC100" s="39">
        <v>0</v>
      </c>
      <c r="BD100" s="39">
        <v>0</v>
      </c>
      <c r="BE100" s="39">
        <v>0</v>
      </c>
      <c r="BF100" s="4" t="s">
        <v>67044</v>
      </c>
      <c r="BG100" s="17" t="s">
        <v>27126</v>
      </c>
      <c r="BH100" s="39">
        <v>0</v>
      </c>
      <c r="BI100" s="39">
        <v>0</v>
      </c>
      <c r="BJ100" s="39">
        <v>0</v>
      </c>
      <c r="BK100" s="4" t="s">
        <v>67045</v>
      </c>
      <c r="BL100" s="17" t="s">
        <v>27127</v>
      </c>
      <c r="BM100" s="39">
        <v>0</v>
      </c>
      <c r="BN100" s="39">
        <v>0</v>
      </c>
      <c r="BO100" s="39">
        <v>0</v>
      </c>
      <c r="BP100" s="4" t="s">
        <v>67046</v>
      </c>
      <c r="BQ100" s="17" t="s">
        <v>27128</v>
      </c>
      <c r="BR100" s="39">
        <v>0</v>
      </c>
      <c r="BS100" s="39">
        <v>0</v>
      </c>
      <c r="BT100" s="39">
        <v>0</v>
      </c>
      <c r="BU100" s="4" t="s">
        <v>67047</v>
      </c>
      <c r="BV100" s="17" t="s">
        <v>27129</v>
      </c>
      <c r="BW100" s="39">
        <v>0</v>
      </c>
      <c r="BX100" s="39">
        <v>0</v>
      </c>
      <c r="BY100" s="39">
        <v>0</v>
      </c>
      <c r="BZ100" s="4" t="s">
        <v>67048</v>
      </c>
      <c r="CA100" s="17" t="s">
        <v>27130</v>
      </c>
      <c r="CB100" s="39">
        <v>0</v>
      </c>
      <c r="CC100" s="39">
        <v>941877</v>
      </c>
      <c r="CD100" s="39">
        <v>941877</v>
      </c>
      <c r="CE100" s="4" t="s">
        <v>67049</v>
      </c>
      <c r="CF100" s="17" t="s">
        <v>27131</v>
      </c>
      <c r="CG100" s="39">
        <v>0</v>
      </c>
      <c r="CH100" s="39">
        <v>0</v>
      </c>
      <c r="CI100" s="39">
        <v>0</v>
      </c>
      <c r="CJ100" s="4" t="s">
        <v>67050</v>
      </c>
      <c r="CK100" s="17" t="s">
        <v>27132</v>
      </c>
      <c r="CL100" s="39">
        <v>0</v>
      </c>
      <c r="CM100" s="39">
        <v>0</v>
      </c>
      <c r="CN100" s="39">
        <v>0</v>
      </c>
      <c r="CO100" s="4" t="s">
        <v>67051</v>
      </c>
      <c r="CP100" s="17" t="s">
        <v>27133</v>
      </c>
      <c r="CQ100" s="39">
        <v>0</v>
      </c>
      <c r="CR100" s="39">
        <v>0</v>
      </c>
      <c r="CS100" s="39">
        <v>0</v>
      </c>
      <c r="CT100" s="4" t="s">
        <v>67052</v>
      </c>
      <c r="CU100" s="17" t="s">
        <v>27134</v>
      </c>
      <c r="CV100" s="39">
        <v>0</v>
      </c>
      <c r="CW100" s="39">
        <v>0</v>
      </c>
      <c r="CX100" s="39">
        <v>0</v>
      </c>
      <c r="CY100" s="4" t="s">
        <v>67053</v>
      </c>
      <c r="CZ100" s="17" t="s">
        <v>27135</v>
      </c>
      <c r="DA100" s="39">
        <v>0</v>
      </c>
      <c r="DB100" s="39">
        <v>0</v>
      </c>
      <c r="DC100" s="39">
        <v>0</v>
      </c>
      <c r="DD100" s="39" t="s">
        <v>67054</v>
      </c>
      <c r="DE100" s="39" t="s">
        <v>27136</v>
      </c>
      <c r="DF100" s="39">
        <v>0</v>
      </c>
      <c r="DG100" s="39">
        <v>0</v>
      </c>
      <c r="DH100" s="39">
        <v>0</v>
      </c>
      <c r="DI100" s="4" t="s">
        <v>67055</v>
      </c>
      <c r="DJ100" s="17" t="s">
        <v>27137</v>
      </c>
      <c r="DK100" s="39">
        <v>0</v>
      </c>
      <c r="DL100" s="39">
        <v>0</v>
      </c>
      <c r="DM100" s="39">
        <v>0</v>
      </c>
      <c r="DN100" s="4" t="s">
        <v>67056</v>
      </c>
      <c r="DO100" s="17" t="s">
        <v>27138</v>
      </c>
      <c r="DP100" s="39">
        <v>0</v>
      </c>
      <c r="DQ100" s="39">
        <v>0</v>
      </c>
      <c r="DR100" s="39">
        <v>0</v>
      </c>
      <c r="DS100" s="4" t="s">
        <v>67057</v>
      </c>
      <c r="DT100" s="17" t="s">
        <v>27139</v>
      </c>
      <c r="DU100" s="39">
        <v>0</v>
      </c>
      <c r="DV100" s="39">
        <v>0</v>
      </c>
      <c r="DW100" s="39">
        <v>0</v>
      </c>
      <c r="DX100" s="4" t="s">
        <v>67058</v>
      </c>
      <c r="DY100" s="17" t="s">
        <v>27140</v>
      </c>
      <c r="DZ100" s="39">
        <v>0</v>
      </c>
      <c r="EA100" s="39">
        <v>0</v>
      </c>
      <c r="EB100" s="39">
        <v>0</v>
      </c>
      <c r="EC100" s="4" t="s">
        <v>67059</v>
      </c>
      <c r="ED100" s="17" t="s">
        <v>27141</v>
      </c>
      <c r="EE100" s="39">
        <v>0</v>
      </c>
      <c r="EF100" s="39">
        <v>0</v>
      </c>
      <c r="EG100" s="39">
        <v>0</v>
      </c>
      <c r="EH100" s="4" t="s">
        <v>67060</v>
      </c>
      <c r="EI100" s="56" t="s">
        <v>27142</v>
      </c>
      <c r="EJ100" s="56">
        <v>0</v>
      </c>
      <c r="EK100" s="56">
        <v>0</v>
      </c>
      <c r="EL100" s="56">
        <v>0</v>
      </c>
      <c r="EM100" s="4" t="s">
        <v>67061</v>
      </c>
      <c r="EN100" s="17" t="s">
        <v>27143</v>
      </c>
      <c r="EO100" s="39">
        <v>0</v>
      </c>
      <c r="EP100" s="39">
        <v>0</v>
      </c>
      <c r="EQ100" s="39">
        <v>0</v>
      </c>
      <c r="ER100" s="4" t="s">
        <v>67062</v>
      </c>
      <c r="ES100" s="1" t="s">
        <v>27144</v>
      </c>
      <c r="ET100" s="1">
        <v>0</v>
      </c>
      <c r="EU100" s="1">
        <v>0</v>
      </c>
      <c r="EV100" s="1">
        <v>0</v>
      </c>
      <c r="EW100" s="1" t="s">
        <v>67063</v>
      </c>
      <c r="EX100" s="1" t="s">
        <v>27145</v>
      </c>
      <c r="EY100" s="1">
        <v>0</v>
      </c>
      <c r="EZ100" s="1">
        <v>0</v>
      </c>
      <c r="FA100" s="1">
        <v>0</v>
      </c>
      <c r="FB100" s="1" t="s">
        <v>67064</v>
      </c>
      <c r="FC100" s="1" t="s">
        <v>27146</v>
      </c>
      <c r="FD100" s="1">
        <v>0</v>
      </c>
      <c r="FE100" s="1">
        <v>0</v>
      </c>
      <c r="FF100" s="1">
        <v>0</v>
      </c>
      <c r="FH100" s="1">
        <v>0</v>
      </c>
      <c r="FI100" s="1">
        <v>941877</v>
      </c>
      <c r="FJ100" s="1">
        <v>941877</v>
      </c>
      <c r="FL100" s="1">
        <v>0</v>
      </c>
      <c r="FM100" s="1">
        <v>941877</v>
      </c>
      <c r="FN100" s="1">
        <v>941877</v>
      </c>
      <c r="FP100" s="1">
        <v>0</v>
      </c>
      <c r="FQ100" s="1">
        <v>0</v>
      </c>
      <c r="FR100" s="1">
        <v>0</v>
      </c>
    </row>
    <row r="101" spans="1:174">
      <c r="A101" s="3">
        <v>84120005</v>
      </c>
      <c r="B101" s="42" t="s">
        <v>1535</v>
      </c>
      <c r="C101" s="1" t="s">
        <v>1044</v>
      </c>
      <c r="D101" s="5">
        <v>0</v>
      </c>
      <c r="E101" s="5">
        <v>0</v>
      </c>
      <c r="F101" s="4">
        <v>0</v>
      </c>
      <c r="G101" s="4"/>
      <c r="I101" s="5"/>
      <c r="M101" s="1" t="s">
        <v>67065</v>
      </c>
      <c r="N101" s="17" t="s">
        <v>27147</v>
      </c>
      <c r="O101" s="39">
        <v>0</v>
      </c>
      <c r="P101" s="39">
        <v>0</v>
      </c>
      <c r="Q101" s="39">
        <v>0</v>
      </c>
      <c r="R101" s="4" t="s">
        <v>67066</v>
      </c>
      <c r="S101" s="17" t="s">
        <v>27148</v>
      </c>
      <c r="T101" s="39">
        <v>0</v>
      </c>
      <c r="U101" s="39">
        <v>0</v>
      </c>
      <c r="V101" s="39">
        <v>0</v>
      </c>
      <c r="W101" s="4" t="s">
        <v>67067</v>
      </c>
      <c r="X101" s="17" t="s">
        <v>27149</v>
      </c>
      <c r="Y101" s="39">
        <v>0</v>
      </c>
      <c r="Z101" s="39">
        <v>0</v>
      </c>
      <c r="AA101" s="39">
        <v>0</v>
      </c>
      <c r="AB101" s="4" t="s">
        <v>67068</v>
      </c>
      <c r="AC101" s="17" t="s">
        <v>27150</v>
      </c>
      <c r="AD101" s="39">
        <v>0</v>
      </c>
      <c r="AE101" s="39">
        <v>0</v>
      </c>
      <c r="AF101" s="39">
        <v>0</v>
      </c>
      <c r="AG101" s="4" t="s">
        <v>67069</v>
      </c>
      <c r="AH101" s="17" t="s">
        <v>27151</v>
      </c>
      <c r="AI101" s="39">
        <v>0</v>
      </c>
      <c r="AJ101" s="39">
        <v>0</v>
      </c>
      <c r="AK101" s="39">
        <v>0</v>
      </c>
      <c r="AL101" s="4" t="s">
        <v>67070</v>
      </c>
      <c r="AM101" s="17" t="s">
        <v>27152</v>
      </c>
      <c r="AN101" s="39">
        <v>0</v>
      </c>
      <c r="AO101" s="39">
        <v>0</v>
      </c>
      <c r="AP101" s="39">
        <v>0</v>
      </c>
      <c r="AQ101" s="4" t="s">
        <v>67071</v>
      </c>
      <c r="AR101" s="17" t="s">
        <v>27153</v>
      </c>
      <c r="AS101" s="39">
        <v>0</v>
      </c>
      <c r="AT101" s="39">
        <v>0</v>
      </c>
      <c r="AU101" s="39">
        <v>0</v>
      </c>
      <c r="AV101" s="4" t="s">
        <v>67072</v>
      </c>
      <c r="AW101" s="17" t="s">
        <v>27154</v>
      </c>
      <c r="AX101" s="39">
        <v>0</v>
      </c>
      <c r="AY101" s="39">
        <v>0</v>
      </c>
      <c r="AZ101" s="39">
        <v>0</v>
      </c>
      <c r="BA101" s="4" t="s">
        <v>67073</v>
      </c>
      <c r="BB101" s="17" t="s">
        <v>27155</v>
      </c>
      <c r="BC101" s="39">
        <v>0</v>
      </c>
      <c r="BD101" s="39">
        <v>0</v>
      </c>
      <c r="BE101" s="39">
        <v>0</v>
      </c>
      <c r="BF101" s="4" t="s">
        <v>67074</v>
      </c>
      <c r="BG101" s="17" t="s">
        <v>27156</v>
      </c>
      <c r="BH101" s="39">
        <v>0</v>
      </c>
      <c r="BI101" s="39">
        <v>0</v>
      </c>
      <c r="BJ101" s="39">
        <v>0</v>
      </c>
      <c r="BK101" s="4" t="s">
        <v>67075</v>
      </c>
      <c r="BL101" s="17" t="s">
        <v>27157</v>
      </c>
      <c r="BM101" s="39">
        <v>0</v>
      </c>
      <c r="BN101" s="39">
        <v>0</v>
      </c>
      <c r="BO101" s="39">
        <v>0</v>
      </c>
      <c r="BP101" s="4" t="s">
        <v>67076</v>
      </c>
      <c r="BQ101" s="17" t="s">
        <v>27158</v>
      </c>
      <c r="BR101" s="39">
        <v>0</v>
      </c>
      <c r="BS101" s="39">
        <v>0</v>
      </c>
      <c r="BT101" s="39">
        <v>0</v>
      </c>
      <c r="BU101" s="4" t="s">
        <v>67077</v>
      </c>
      <c r="BV101" s="17" t="s">
        <v>27159</v>
      </c>
      <c r="BW101" s="39">
        <v>0</v>
      </c>
      <c r="BX101" s="39">
        <v>0</v>
      </c>
      <c r="BY101" s="39">
        <v>0</v>
      </c>
      <c r="BZ101" s="4" t="s">
        <v>67078</v>
      </c>
      <c r="CA101" s="17" t="s">
        <v>27160</v>
      </c>
      <c r="CB101" s="39">
        <v>0</v>
      </c>
      <c r="CC101" s="39">
        <v>0</v>
      </c>
      <c r="CD101" s="39">
        <v>0</v>
      </c>
      <c r="CE101" s="4" t="s">
        <v>67079</v>
      </c>
      <c r="CF101" s="17" t="s">
        <v>27161</v>
      </c>
      <c r="CG101" s="39">
        <v>0</v>
      </c>
      <c r="CH101" s="39">
        <v>0</v>
      </c>
      <c r="CI101" s="39">
        <v>0</v>
      </c>
      <c r="CJ101" s="4" t="s">
        <v>67080</v>
      </c>
      <c r="CK101" s="17" t="s">
        <v>27162</v>
      </c>
      <c r="CL101" s="39">
        <v>0</v>
      </c>
      <c r="CM101" s="39">
        <v>0</v>
      </c>
      <c r="CN101" s="39">
        <v>0</v>
      </c>
      <c r="CO101" s="4" t="s">
        <v>67081</v>
      </c>
      <c r="CP101" s="17" t="s">
        <v>27163</v>
      </c>
      <c r="CQ101" s="39">
        <v>0</v>
      </c>
      <c r="CR101" s="39">
        <v>0</v>
      </c>
      <c r="CS101" s="39">
        <v>0</v>
      </c>
      <c r="CT101" s="4" t="s">
        <v>67082</v>
      </c>
      <c r="CU101" s="17" t="s">
        <v>27164</v>
      </c>
      <c r="CV101" s="39">
        <v>0</v>
      </c>
      <c r="CW101" s="39">
        <v>0</v>
      </c>
      <c r="CX101" s="39">
        <v>0</v>
      </c>
      <c r="CY101" s="4" t="s">
        <v>67083</v>
      </c>
      <c r="CZ101" s="17" t="s">
        <v>27165</v>
      </c>
      <c r="DA101" s="39">
        <v>0</v>
      </c>
      <c r="DB101" s="39">
        <v>0</v>
      </c>
      <c r="DC101" s="39">
        <v>0</v>
      </c>
      <c r="DD101" s="39" t="s">
        <v>67084</v>
      </c>
      <c r="DE101" s="39" t="s">
        <v>27166</v>
      </c>
      <c r="DF101" s="39">
        <v>0</v>
      </c>
      <c r="DG101" s="39">
        <v>0</v>
      </c>
      <c r="DH101" s="39">
        <v>0</v>
      </c>
      <c r="DI101" s="4" t="s">
        <v>67085</v>
      </c>
      <c r="DJ101" s="17" t="s">
        <v>27167</v>
      </c>
      <c r="DK101" s="39">
        <v>0</v>
      </c>
      <c r="DL101" s="39">
        <v>0</v>
      </c>
      <c r="DM101" s="39">
        <v>0</v>
      </c>
      <c r="DN101" s="4" t="s">
        <v>67086</v>
      </c>
      <c r="DO101" s="17" t="s">
        <v>27168</v>
      </c>
      <c r="DP101" s="39">
        <v>0</v>
      </c>
      <c r="DQ101" s="39">
        <v>0</v>
      </c>
      <c r="DR101" s="39">
        <v>0</v>
      </c>
      <c r="DS101" s="4" t="s">
        <v>67087</v>
      </c>
      <c r="DT101" s="17" t="s">
        <v>27169</v>
      </c>
      <c r="DU101" s="39">
        <v>0</v>
      </c>
      <c r="DV101" s="39">
        <v>0</v>
      </c>
      <c r="DW101" s="39">
        <v>0</v>
      </c>
      <c r="DX101" s="4" t="s">
        <v>67088</v>
      </c>
      <c r="DY101" s="17" t="s">
        <v>27170</v>
      </c>
      <c r="DZ101" s="39">
        <v>0</v>
      </c>
      <c r="EA101" s="39">
        <v>0</v>
      </c>
      <c r="EB101" s="39">
        <v>0</v>
      </c>
      <c r="EC101" s="4" t="s">
        <v>67089</v>
      </c>
      <c r="ED101" s="17" t="s">
        <v>27171</v>
      </c>
      <c r="EE101" s="39">
        <v>0</v>
      </c>
      <c r="EF101" s="39">
        <v>0</v>
      </c>
      <c r="EG101" s="39">
        <v>0</v>
      </c>
      <c r="EH101" s="4" t="s">
        <v>67090</v>
      </c>
      <c r="EI101" s="56" t="s">
        <v>27172</v>
      </c>
      <c r="EJ101" s="56">
        <v>0</v>
      </c>
      <c r="EK101" s="56">
        <v>0</v>
      </c>
      <c r="EL101" s="56">
        <v>0</v>
      </c>
      <c r="EM101" s="4" t="s">
        <v>67091</v>
      </c>
      <c r="EN101" s="17" t="s">
        <v>27173</v>
      </c>
      <c r="EO101" s="39">
        <v>0</v>
      </c>
      <c r="EP101" s="39">
        <v>0</v>
      </c>
      <c r="EQ101" s="39">
        <v>0</v>
      </c>
      <c r="ER101" s="4" t="s">
        <v>67092</v>
      </c>
      <c r="ES101" s="1" t="s">
        <v>27174</v>
      </c>
      <c r="ET101" s="1">
        <v>0</v>
      </c>
      <c r="EU101" s="1">
        <v>0</v>
      </c>
      <c r="EV101" s="1">
        <v>0</v>
      </c>
      <c r="EW101" s="1" t="s">
        <v>67093</v>
      </c>
      <c r="EX101" s="1" t="s">
        <v>27175</v>
      </c>
      <c r="EY101" s="1">
        <v>0</v>
      </c>
      <c r="EZ101" s="1">
        <v>0</v>
      </c>
      <c r="FA101" s="1">
        <v>0</v>
      </c>
      <c r="FB101" s="1" t="s">
        <v>67094</v>
      </c>
      <c r="FC101" s="1" t="s">
        <v>27176</v>
      </c>
      <c r="FD101" s="1">
        <v>0</v>
      </c>
      <c r="FE101" s="1">
        <v>0</v>
      </c>
      <c r="FF101" s="1">
        <v>0</v>
      </c>
      <c r="FH101" s="1">
        <v>0</v>
      </c>
      <c r="FI101" s="1">
        <v>0</v>
      </c>
      <c r="FJ101" s="1">
        <v>0</v>
      </c>
      <c r="FL101" s="1">
        <v>0</v>
      </c>
      <c r="FM101" s="1">
        <v>0</v>
      </c>
      <c r="FN101" s="1">
        <v>0</v>
      </c>
      <c r="FP101" s="1">
        <v>0</v>
      </c>
      <c r="FQ101" s="1">
        <v>0</v>
      </c>
      <c r="FR101" s="1">
        <v>0</v>
      </c>
    </row>
    <row r="102" spans="1:174">
      <c r="A102" s="3">
        <v>84120006</v>
      </c>
      <c r="B102" s="42" t="s">
        <v>1535</v>
      </c>
      <c r="C102" s="1" t="s">
        <v>1045</v>
      </c>
      <c r="D102" s="5">
        <v>0</v>
      </c>
      <c r="E102" s="5">
        <v>0</v>
      </c>
      <c r="F102" s="4">
        <v>0</v>
      </c>
      <c r="G102" s="4"/>
      <c r="I102" s="5"/>
      <c r="M102" s="1" t="s">
        <v>67095</v>
      </c>
      <c r="N102" s="17" t="s">
        <v>27177</v>
      </c>
      <c r="O102" s="39">
        <v>0</v>
      </c>
      <c r="P102" s="39">
        <v>0</v>
      </c>
      <c r="Q102" s="39">
        <v>0</v>
      </c>
      <c r="R102" s="4" t="s">
        <v>67096</v>
      </c>
      <c r="S102" s="17" t="s">
        <v>27178</v>
      </c>
      <c r="T102" s="39">
        <v>0</v>
      </c>
      <c r="U102" s="39">
        <v>0</v>
      </c>
      <c r="V102" s="39">
        <v>0</v>
      </c>
      <c r="W102" s="4" t="s">
        <v>67097</v>
      </c>
      <c r="X102" s="17" t="s">
        <v>27179</v>
      </c>
      <c r="Y102" s="39">
        <v>0</v>
      </c>
      <c r="Z102" s="39">
        <v>0</v>
      </c>
      <c r="AA102" s="39">
        <v>0</v>
      </c>
      <c r="AB102" s="4" t="s">
        <v>67098</v>
      </c>
      <c r="AC102" s="17" t="s">
        <v>27180</v>
      </c>
      <c r="AD102" s="39">
        <v>0</v>
      </c>
      <c r="AE102" s="39">
        <v>0</v>
      </c>
      <c r="AF102" s="39">
        <v>0</v>
      </c>
      <c r="AG102" s="4" t="s">
        <v>67099</v>
      </c>
      <c r="AH102" s="17" t="s">
        <v>27181</v>
      </c>
      <c r="AI102" s="39">
        <v>0</v>
      </c>
      <c r="AJ102" s="39">
        <v>0</v>
      </c>
      <c r="AK102" s="39">
        <v>0</v>
      </c>
      <c r="AL102" s="4" t="s">
        <v>67100</v>
      </c>
      <c r="AM102" s="17" t="s">
        <v>27182</v>
      </c>
      <c r="AN102" s="39">
        <v>0</v>
      </c>
      <c r="AO102" s="39">
        <v>0</v>
      </c>
      <c r="AP102" s="39">
        <v>0</v>
      </c>
      <c r="AQ102" s="4" t="s">
        <v>67101</v>
      </c>
      <c r="AR102" s="17" t="s">
        <v>27183</v>
      </c>
      <c r="AS102" s="39">
        <v>0</v>
      </c>
      <c r="AT102" s="39">
        <v>0</v>
      </c>
      <c r="AU102" s="39">
        <v>0</v>
      </c>
      <c r="AV102" s="4" t="s">
        <v>67102</v>
      </c>
      <c r="AW102" s="17" t="s">
        <v>27184</v>
      </c>
      <c r="AX102" s="39">
        <v>0</v>
      </c>
      <c r="AY102" s="39">
        <v>0</v>
      </c>
      <c r="AZ102" s="39">
        <v>0</v>
      </c>
      <c r="BA102" s="4" t="s">
        <v>67103</v>
      </c>
      <c r="BB102" s="17" t="s">
        <v>27185</v>
      </c>
      <c r="BC102" s="39">
        <v>0</v>
      </c>
      <c r="BD102" s="39">
        <v>0</v>
      </c>
      <c r="BE102" s="39">
        <v>0</v>
      </c>
      <c r="BF102" s="4" t="s">
        <v>67104</v>
      </c>
      <c r="BG102" s="17" t="s">
        <v>27186</v>
      </c>
      <c r="BH102" s="39">
        <v>0</v>
      </c>
      <c r="BI102" s="39">
        <v>0</v>
      </c>
      <c r="BJ102" s="39">
        <v>0</v>
      </c>
      <c r="BK102" s="4" t="s">
        <v>67105</v>
      </c>
      <c r="BL102" s="17" t="s">
        <v>27187</v>
      </c>
      <c r="BM102" s="39">
        <v>0</v>
      </c>
      <c r="BN102" s="39">
        <v>0</v>
      </c>
      <c r="BO102" s="39">
        <v>0</v>
      </c>
      <c r="BP102" s="4" t="s">
        <v>67106</v>
      </c>
      <c r="BQ102" s="17" t="s">
        <v>27188</v>
      </c>
      <c r="BR102" s="39">
        <v>0</v>
      </c>
      <c r="BS102" s="39">
        <v>0</v>
      </c>
      <c r="BT102" s="39">
        <v>0</v>
      </c>
      <c r="BU102" s="4" t="s">
        <v>67107</v>
      </c>
      <c r="BV102" s="17" t="s">
        <v>27189</v>
      </c>
      <c r="BW102" s="39">
        <v>0</v>
      </c>
      <c r="BX102" s="39">
        <v>0</v>
      </c>
      <c r="BY102" s="39">
        <v>0</v>
      </c>
      <c r="BZ102" s="4" t="s">
        <v>67108</v>
      </c>
      <c r="CA102" s="17" t="s">
        <v>27190</v>
      </c>
      <c r="CB102" s="39">
        <v>0</v>
      </c>
      <c r="CC102" s="39">
        <v>0</v>
      </c>
      <c r="CD102" s="39">
        <v>0</v>
      </c>
      <c r="CE102" s="4" t="s">
        <v>67109</v>
      </c>
      <c r="CF102" s="17" t="s">
        <v>27191</v>
      </c>
      <c r="CG102" s="39">
        <v>0</v>
      </c>
      <c r="CH102" s="39">
        <v>0</v>
      </c>
      <c r="CI102" s="39">
        <v>0</v>
      </c>
      <c r="CJ102" s="4" t="s">
        <v>67110</v>
      </c>
      <c r="CK102" s="17" t="s">
        <v>27192</v>
      </c>
      <c r="CL102" s="39">
        <v>0</v>
      </c>
      <c r="CM102" s="39">
        <v>0</v>
      </c>
      <c r="CN102" s="39">
        <v>0</v>
      </c>
      <c r="CO102" s="4" t="s">
        <v>67111</v>
      </c>
      <c r="CP102" s="17" t="s">
        <v>27193</v>
      </c>
      <c r="CQ102" s="39">
        <v>0</v>
      </c>
      <c r="CR102" s="39">
        <v>0</v>
      </c>
      <c r="CS102" s="39">
        <v>0</v>
      </c>
      <c r="CT102" s="4" t="s">
        <v>67112</v>
      </c>
      <c r="CU102" s="17" t="s">
        <v>27194</v>
      </c>
      <c r="CV102" s="39">
        <v>0</v>
      </c>
      <c r="CW102" s="39">
        <v>0</v>
      </c>
      <c r="CX102" s="39">
        <v>0</v>
      </c>
      <c r="CY102" s="4" t="s">
        <v>67113</v>
      </c>
      <c r="CZ102" s="17" t="s">
        <v>27195</v>
      </c>
      <c r="DA102" s="39">
        <v>0</v>
      </c>
      <c r="DB102" s="39">
        <v>0</v>
      </c>
      <c r="DC102" s="39">
        <v>0</v>
      </c>
      <c r="DD102" s="39" t="s">
        <v>67114</v>
      </c>
      <c r="DE102" s="39" t="s">
        <v>27196</v>
      </c>
      <c r="DF102" s="39">
        <v>0</v>
      </c>
      <c r="DG102" s="39">
        <v>0</v>
      </c>
      <c r="DH102" s="39">
        <v>0</v>
      </c>
      <c r="DI102" s="4" t="s">
        <v>67115</v>
      </c>
      <c r="DJ102" s="17" t="s">
        <v>27197</v>
      </c>
      <c r="DK102" s="39">
        <v>0</v>
      </c>
      <c r="DL102" s="39">
        <v>0</v>
      </c>
      <c r="DM102" s="39">
        <v>0</v>
      </c>
      <c r="DN102" s="4" t="s">
        <v>67116</v>
      </c>
      <c r="DO102" s="17" t="s">
        <v>27198</v>
      </c>
      <c r="DP102" s="39">
        <v>0</v>
      </c>
      <c r="DQ102" s="39">
        <v>0</v>
      </c>
      <c r="DR102" s="39">
        <v>0</v>
      </c>
      <c r="DS102" s="4" t="s">
        <v>67117</v>
      </c>
      <c r="DT102" s="17" t="s">
        <v>27199</v>
      </c>
      <c r="DU102" s="39">
        <v>0</v>
      </c>
      <c r="DV102" s="39">
        <v>0</v>
      </c>
      <c r="DW102" s="39">
        <v>0</v>
      </c>
      <c r="DX102" s="4" t="s">
        <v>67118</v>
      </c>
      <c r="DY102" s="17" t="s">
        <v>27200</v>
      </c>
      <c r="DZ102" s="39">
        <v>0</v>
      </c>
      <c r="EA102" s="39">
        <v>0</v>
      </c>
      <c r="EB102" s="39">
        <v>0</v>
      </c>
      <c r="EC102" s="4" t="s">
        <v>67119</v>
      </c>
      <c r="ED102" s="17" t="s">
        <v>27201</v>
      </c>
      <c r="EE102" s="39">
        <v>0</v>
      </c>
      <c r="EF102" s="39">
        <v>0</v>
      </c>
      <c r="EG102" s="39">
        <v>0</v>
      </c>
      <c r="EH102" s="4" t="s">
        <v>67120</v>
      </c>
      <c r="EI102" s="56" t="s">
        <v>27202</v>
      </c>
      <c r="EJ102" s="56">
        <v>0</v>
      </c>
      <c r="EK102" s="56">
        <v>0</v>
      </c>
      <c r="EL102" s="56">
        <v>0</v>
      </c>
      <c r="EM102" s="4" t="s">
        <v>67121</v>
      </c>
      <c r="EN102" s="17" t="s">
        <v>27203</v>
      </c>
      <c r="EO102" s="39">
        <v>0</v>
      </c>
      <c r="EP102" s="39">
        <v>0</v>
      </c>
      <c r="EQ102" s="39">
        <v>0</v>
      </c>
      <c r="ER102" s="4" t="s">
        <v>67122</v>
      </c>
      <c r="ES102" s="1" t="s">
        <v>27204</v>
      </c>
      <c r="ET102" s="1">
        <v>0</v>
      </c>
      <c r="EU102" s="1">
        <v>0</v>
      </c>
      <c r="EV102" s="1">
        <v>0</v>
      </c>
      <c r="EW102" s="1" t="s">
        <v>67123</v>
      </c>
      <c r="EX102" s="1" t="s">
        <v>27205</v>
      </c>
      <c r="EY102" s="1">
        <v>0</v>
      </c>
      <c r="EZ102" s="1">
        <v>0</v>
      </c>
      <c r="FA102" s="1">
        <v>0</v>
      </c>
      <c r="FB102" s="1" t="s">
        <v>67124</v>
      </c>
      <c r="FC102" s="1" t="s">
        <v>27206</v>
      </c>
      <c r="FD102" s="1">
        <v>0</v>
      </c>
      <c r="FE102" s="1">
        <v>0</v>
      </c>
      <c r="FF102" s="1">
        <v>0</v>
      </c>
      <c r="FH102" s="1">
        <v>0</v>
      </c>
      <c r="FI102" s="1">
        <v>0</v>
      </c>
      <c r="FJ102" s="1">
        <v>0</v>
      </c>
      <c r="FL102" s="1">
        <v>0</v>
      </c>
      <c r="FM102" s="1">
        <v>0</v>
      </c>
      <c r="FN102" s="1">
        <v>0</v>
      </c>
      <c r="FP102" s="1">
        <v>0</v>
      </c>
      <c r="FQ102" s="1">
        <v>0</v>
      </c>
      <c r="FR102" s="1">
        <v>0</v>
      </c>
    </row>
    <row r="103" spans="1:174">
      <c r="A103" s="3">
        <v>84120007</v>
      </c>
      <c r="B103" s="42" t="s">
        <v>1535</v>
      </c>
      <c r="C103" s="1" t="s">
        <v>1046</v>
      </c>
      <c r="D103" s="5">
        <v>0</v>
      </c>
      <c r="E103" s="5">
        <v>0</v>
      </c>
      <c r="F103" s="4">
        <v>0</v>
      </c>
      <c r="G103" s="4"/>
      <c r="I103" s="5"/>
      <c r="M103" s="1" t="s">
        <v>67125</v>
      </c>
      <c r="N103" s="17" t="s">
        <v>27207</v>
      </c>
      <c r="O103" s="39">
        <v>0</v>
      </c>
      <c r="P103" s="39">
        <v>0</v>
      </c>
      <c r="Q103" s="39">
        <v>0</v>
      </c>
      <c r="R103" s="4" t="s">
        <v>67126</v>
      </c>
      <c r="S103" s="17" t="s">
        <v>27208</v>
      </c>
      <c r="T103" s="39">
        <v>0</v>
      </c>
      <c r="U103" s="39">
        <v>0</v>
      </c>
      <c r="V103" s="39">
        <v>0</v>
      </c>
      <c r="W103" s="4" t="s">
        <v>67127</v>
      </c>
      <c r="X103" s="17" t="s">
        <v>27209</v>
      </c>
      <c r="Y103" s="39">
        <v>0</v>
      </c>
      <c r="Z103" s="39">
        <v>0</v>
      </c>
      <c r="AA103" s="39">
        <v>0</v>
      </c>
      <c r="AB103" s="4" t="s">
        <v>67128</v>
      </c>
      <c r="AC103" s="17" t="s">
        <v>27210</v>
      </c>
      <c r="AD103" s="39">
        <v>0</v>
      </c>
      <c r="AE103" s="39">
        <v>0</v>
      </c>
      <c r="AF103" s="39">
        <v>0</v>
      </c>
      <c r="AG103" s="4" t="s">
        <v>67129</v>
      </c>
      <c r="AH103" s="17" t="s">
        <v>27211</v>
      </c>
      <c r="AI103" s="39">
        <v>0</v>
      </c>
      <c r="AJ103" s="39">
        <v>0</v>
      </c>
      <c r="AK103" s="39">
        <v>0</v>
      </c>
      <c r="AL103" s="4" t="s">
        <v>67130</v>
      </c>
      <c r="AM103" s="17" t="s">
        <v>27212</v>
      </c>
      <c r="AN103" s="39">
        <v>0</v>
      </c>
      <c r="AO103" s="39">
        <v>0</v>
      </c>
      <c r="AP103" s="39">
        <v>0</v>
      </c>
      <c r="AQ103" s="4" t="s">
        <v>67131</v>
      </c>
      <c r="AR103" s="17" t="s">
        <v>27213</v>
      </c>
      <c r="AS103" s="39">
        <v>0</v>
      </c>
      <c r="AT103" s="39">
        <v>0</v>
      </c>
      <c r="AU103" s="39">
        <v>0</v>
      </c>
      <c r="AV103" s="4" t="s">
        <v>67132</v>
      </c>
      <c r="AW103" s="17" t="s">
        <v>27214</v>
      </c>
      <c r="AX103" s="39">
        <v>0</v>
      </c>
      <c r="AY103" s="39">
        <v>0</v>
      </c>
      <c r="AZ103" s="39">
        <v>0</v>
      </c>
      <c r="BA103" s="4" t="s">
        <v>67133</v>
      </c>
      <c r="BB103" s="17" t="s">
        <v>27215</v>
      </c>
      <c r="BC103" s="39">
        <v>0</v>
      </c>
      <c r="BD103" s="39">
        <v>0</v>
      </c>
      <c r="BE103" s="39">
        <v>0</v>
      </c>
      <c r="BF103" s="4" t="s">
        <v>67134</v>
      </c>
      <c r="BG103" s="17" t="s">
        <v>27216</v>
      </c>
      <c r="BH103" s="39">
        <v>0</v>
      </c>
      <c r="BI103" s="39">
        <v>0</v>
      </c>
      <c r="BJ103" s="39">
        <v>0</v>
      </c>
      <c r="BK103" s="4" t="s">
        <v>67135</v>
      </c>
      <c r="BL103" s="17" t="s">
        <v>27217</v>
      </c>
      <c r="BM103" s="39">
        <v>0</v>
      </c>
      <c r="BN103" s="39">
        <v>0</v>
      </c>
      <c r="BO103" s="39">
        <v>0</v>
      </c>
      <c r="BP103" s="4" t="s">
        <v>67136</v>
      </c>
      <c r="BQ103" s="17" t="s">
        <v>27218</v>
      </c>
      <c r="BR103" s="39">
        <v>0</v>
      </c>
      <c r="BS103" s="39">
        <v>0</v>
      </c>
      <c r="BT103" s="39">
        <v>0</v>
      </c>
      <c r="BU103" s="4" t="s">
        <v>67137</v>
      </c>
      <c r="BV103" s="17" t="s">
        <v>27219</v>
      </c>
      <c r="BW103" s="39">
        <v>0</v>
      </c>
      <c r="BX103" s="39">
        <v>0</v>
      </c>
      <c r="BY103" s="39">
        <v>0</v>
      </c>
      <c r="BZ103" s="4" t="s">
        <v>67138</v>
      </c>
      <c r="CA103" s="17" t="s">
        <v>27220</v>
      </c>
      <c r="CB103" s="39">
        <v>0</v>
      </c>
      <c r="CC103" s="39">
        <v>0</v>
      </c>
      <c r="CD103" s="39">
        <v>0</v>
      </c>
      <c r="CE103" s="4" t="s">
        <v>67139</v>
      </c>
      <c r="CF103" s="17" t="s">
        <v>27221</v>
      </c>
      <c r="CG103" s="39">
        <v>0</v>
      </c>
      <c r="CH103" s="39">
        <v>0</v>
      </c>
      <c r="CI103" s="39">
        <v>0</v>
      </c>
      <c r="CJ103" s="4" t="s">
        <v>67140</v>
      </c>
      <c r="CK103" s="17" t="s">
        <v>27222</v>
      </c>
      <c r="CL103" s="39">
        <v>0</v>
      </c>
      <c r="CM103" s="39">
        <v>0</v>
      </c>
      <c r="CN103" s="39">
        <v>0</v>
      </c>
      <c r="CO103" s="4" t="s">
        <v>67141</v>
      </c>
      <c r="CP103" s="17" t="s">
        <v>27223</v>
      </c>
      <c r="CQ103" s="39">
        <v>0</v>
      </c>
      <c r="CR103" s="39">
        <v>0</v>
      </c>
      <c r="CS103" s="39">
        <v>0</v>
      </c>
      <c r="CT103" s="4" t="s">
        <v>67142</v>
      </c>
      <c r="CU103" s="17" t="s">
        <v>27224</v>
      </c>
      <c r="CV103" s="39">
        <v>0</v>
      </c>
      <c r="CW103" s="39">
        <v>0</v>
      </c>
      <c r="CX103" s="39">
        <v>0</v>
      </c>
      <c r="CY103" s="4" t="s">
        <v>67143</v>
      </c>
      <c r="CZ103" s="17" t="s">
        <v>27225</v>
      </c>
      <c r="DA103" s="39">
        <v>0</v>
      </c>
      <c r="DB103" s="39">
        <v>0</v>
      </c>
      <c r="DC103" s="39">
        <v>0</v>
      </c>
      <c r="DD103" s="39" t="s">
        <v>67144</v>
      </c>
      <c r="DE103" s="39" t="s">
        <v>27226</v>
      </c>
      <c r="DF103" s="39">
        <v>0</v>
      </c>
      <c r="DG103" s="39">
        <v>0</v>
      </c>
      <c r="DH103" s="39">
        <v>0</v>
      </c>
      <c r="DI103" s="4" t="s">
        <v>67145</v>
      </c>
      <c r="DJ103" s="17" t="s">
        <v>27227</v>
      </c>
      <c r="DK103" s="39">
        <v>0</v>
      </c>
      <c r="DL103" s="39">
        <v>0</v>
      </c>
      <c r="DM103" s="39">
        <v>0</v>
      </c>
      <c r="DN103" s="4" t="s">
        <v>67146</v>
      </c>
      <c r="DO103" s="17" t="s">
        <v>27228</v>
      </c>
      <c r="DP103" s="39">
        <v>0</v>
      </c>
      <c r="DQ103" s="39">
        <v>0</v>
      </c>
      <c r="DR103" s="39">
        <v>0</v>
      </c>
      <c r="DS103" s="4" t="s">
        <v>67147</v>
      </c>
      <c r="DT103" s="17" t="s">
        <v>27229</v>
      </c>
      <c r="DU103" s="39">
        <v>0</v>
      </c>
      <c r="DV103" s="39">
        <v>0</v>
      </c>
      <c r="DW103" s="39">
        <v>0</v>
      </c>
      <c r="DX103" s="4" t="s">
        <v>67148</v>
      </c>
      <c r="DY103" s="17" t="s">
        <v>27230</v>
      </c>
      <c r="DZ103" s="39">
        <v>0</v>
      </c>
      <c r="EA103" s="39">
        <v>0</v>
      </c>
      <c r="EB103" s="39">
        <v>0</v>
      </c>
      <c r="EC103" s="4" t="s">
        <v>67149</v>
      </c>
      <c r="ED103" s="17" t="s">
        <v>27231</v>
      </c>
      <c r="EE103" s="39">
        <v>0</v>
      </c>
      <c r="EF103" s="39">
        <v>0</v>
      </c>
      <c r="EG103" s="39">
        <v>0</v>
      </c>
      <c r="EH103" s="4" t="s">
        <v>67150</v>
      </c>
      <c r="EI103" s="56" t="s">
        <v>27232</v>
      </c>
      <c r="EJ103" s="56">
        <v>0</v>
      </c>
      <c r="EK103" s="56">
        <v>0</v>
      </c>
      <c r="EL103" s="56">
        <v>0</v>
      </c>
      <c r="EM103" s="4" t="s">
        <v>67151</v>
      </c>
      <c r="EN103" s="17" t="s">
        <v>27233</v>
      </c>
      <c r="EO103" s="39">
        <v>0</v>
      </c>
      <c r="EP103" s="39">
        <v>0</v>
      </c>
      <c r="EQ103" s="39">
        <v>0</v>
      </c>
      <c r="ER103" s="4" t="s">
        <v>67152</v>
      </c>
      <c r="ES103" s="1" t="s">
        <v>27234</v>
      </c>
      <c r="ET103" s="1">
        <v>0</v>
      </c>
      <c r="EU103" s="1">
        <v>0</v>
      </c>
      <c r="EV103" s="1">
        <v>0</v>
      </c>
      <c r="EW103" s="1" t="s">
        <v>67153</v>
      </c>
      <c r="EX103" s="1" t="s">
        <v>27235</v>
      </c>
      <c r="EY103" s="1">
        <v>0</v>
      </c>
      <c r="EZ103" s="1">
        <v>0</v>
      </c>
      <c r="FA103" s="1">
        <v>0</v>
      </c>
      <c r="FB103" s="1" t="s">
        <v>67154</v>
      </c>
      <c r="FC103" s="1" t="s">
        <v>27236</v>
      </c>
      <c r="FD103" s="1">
        <v>0</v>
      </c>
      <c r="FE103" s="1">
        <v>0</v>
      </c>
      <c r="FF103" s="1">
        <v>0</v>
      </c>
      <c r="FH103" s="1">
        <v>0</v>
      </c>
      <c r="FI103" s="1">
        <v>0</v>
      </c>
      <c r="FJ103" s="1">
        <v>0</v>
      </c>
      <c r="FL103" s="1">
        <v>0</v>
      </c>
      <c r="FM103" s="1">
        <v>0</v>
      </c>
      <c r="FN103" s="1">
        <v>0</v>
      </c>
      <c r="FP103" s="1">
        <v>0</v>
      </c>
      <c r="FQ103" s="1">
        <v>0</v>
      </c>
      <c r="FR103" s="1">
        <v>0</v>
      </c>
    </row>
    <row r="104" spans="1:174">
      <c r="A104" s="3">
        <v>84120008</v>
      </c>
      <c r="B104" s="42" t="s">
        <v>1535</v>
      </c>
      <c r="C104" s="1" t="s">
        <v>1047</v>
      </c>
      <c r="D104" s="5">
        <v>36924152</v>
      </c>
      <c r="E104" s="5">
        <v>129081640</v>
      </c>
      <c r="F104" s="4">
        <v>166005792</v>
      </c>
      <c r="G104" s="4"/>
      <c r="I104" s="5"/>
      <c r="M104" s="1" t="s">
        <v>67155</v>
      </c>
      <c r="N104" s="17" t="s">
        <v>27237</v>
      </c>
      <c r="O104" s="39">
        <v>8285596</v>
      </c>
      <c r="P104" s="39">
        <v>114052024</v>
      </c>
      <c r="Q104" s="39">
        <v>122337620</v>
      </c>
      <c r="R104" s="4" t="s">
        <v>67156</v>
      </c>
      <c r="S104" s="17" t="s">
        <v>27238</v>
      </c>
      <c r="T104" s="39">
        <v>0</v>
      </c>
      <c r="U104" s="39">
        <v>6066639</v>
      </c>
      <c r="V104" s="39">
        <v>6066639</v>
      </c>
      <c r="W104" s="4" t="s">
        <v>67157</v>
      </c>
      <c r="X104" s="17" t="s">
        <v>27239</v>
      </c>
      <c r="Y104" s="39">
        <v>0</v>
      </c>
      <c r="Z104" s="39">
        <v>0</v>
      </c>
      <c r="AA104" s="39">
        <v>0</v>
      </c>
      <c r="AB104" s="4" t="s">
        <v>67158</v>
      </c>
      <c r="AC104" s="17" t="s">
        <v>27240</v>
      </c>
      <c r="AD104" s="39">
        <v>0</v>
      </c>
      <c r="AE104" s="39">
        <v>0</v>
      </c>
      <c r="AF104" s="39">
        <v>0</v>
      </c>
      <c r="AG104" s="4" t="s">
        <v>67159</v>
      </c>
      <c r="AH104" s="17" t="s">
        <v>27241</v>
      </c>
      <c r="AI104" s="39">
        <v>0</v>
      </c>
      <c r="AJ104" s="39">
        <v>0</v>
      </c>
      <c r="AK104" s="39">
        <v>0</v>
      </c>
      <c r="AL104" s="4" t="s">
        <v>67160</v>
      </c>
      <c r="AM104" s="17" t="s">
        <v>27242</v>
      </c>
      <c r="AN104" s="39">
        <v>0</v>
      </c>
      <c r="AO104" s="39">
        <v>0</v>
      </c>
      <c r="AP104" s="39">
        <v>0</v>
      </c>
      <c r="AQ104" s="4" t="s">
        <v>67161</v>
      </c>
      <c r="AR104" s="17" t="s">
        <v>27243</v>
      </c>
      <c r="AS104" s="39">
        <v>0</v>
      </c>
      <c r="AT104" s="39">
        <v>0</v>
      </c>
      <c r="AU104" s="39">
        <v>0</v>
      </c>
      <c r="AV104" s="4" t="s">
        <v>67162</v>
      </c>
      <c r="AW104" s="17" t="s">
        <v>27244</v>
      </c>
      <c r="AX104" s="39">
        <v>0</v>
      </c>
      <c r="AY104" s="39">
        <v>0</v>
      </c>
      <c r="AZ104" s="39">
        <v>0</v>
      </c>
      <c r="BA104" s="4" t="s">
        <v>67163</v>
      </c>
      <c r="BB104" s="17" t="s">
        <v>27245</v>
      </c>
      <c r="BC104" s="39">
        <v>0</v>
      </c>
      <c r="BD104" s="39">
        <v>0</v>
      </c>
      <c r="BE104" s="39">
        <v>0</v>
      </c>
      <c r="BF104" s="4" t="s">
        <v>67164</v>
      </c>
      <c r="BG104" s="17" t="s">
        <v>27246</v>
      </c>
      <c r="BH104" s="39">
        <v>27061898</v>
      </c>
      <c r="BI104" s="39">
        <v>200495</v>
      </c>
      <c r="BJ104" s="39">
        <v>27262393</v>
      </c>
      <c r="BK104" s="4" t="s">
        <v>67165</v>
      </c>
      <c r="BL104" s="17" t="s">
        <v>27247</v>
      </c>
      <c r="BM104" s="39">
        <v>0</v>
      </c>
      <c r="BN104" s="39">
        <v>0</v>
      </c>
      <c r="BO104" s="39">
        <v>0</v>
      </c>
      <c r="BP104" s="4" t="s">
        <v>67166</v>
      </c>
      <c r="BQ104" s="17" t="s">
        <v>27248</v>
      </c>
      <c r="BR104" s="39">
        <v>0</v>
      </c>
      <c r="BS104" s="39">
        <v>597085</v>
      </c>
      <c r="BT104" s="39">
        <v>597085</v>
      </c>
      <c r="BU104" s="4" t="s">
        <v>67167</v>
      </c>
      <c r="BV104" s="17" t="s">
        <v>27249</v>
      </c>
      <c r="BW104" s="39">
        <v>0</v>
      </c>
      <c r="BX104" s="39">
        <v>0</v>
      </c>
      <c r="BY104" s="39">
        <v>0</v>
      </c>
      <c r="BZ104" s="4" t="s">
        <v>67168</v>
      </c>
      <c r="CA104" s="17" t="s">
        <v>27250</v>
      </c>
      <c r="CB104" s="39">
        <v>0</v>
      </c>
      <c r="CC104" s="39">
        <v>0</v>
      </c>
      <c r="CD104" s="39">
        <v>0</v>
      </c>
      <c r="CE104" s="4" t="s">
        <v>67169</v>
      </c>
      <c r="CF104" s="17" t="s">
        <v>27251</v>
      </c>
      <c r="CG104" s="39">
        <v>0</v>
      </c>
      <c r="CH104" s="39">
        <v>0</v>
      </c>
      <c r="CI104" s="39">
        <v>0</v>
      </c>
      <c r="CJ104" s="4" t="s">
        <v>67170</v>
      </c>
      <c r="CK104" s="17" t="s">
        <v>27252</v>
      </c>
      <c r="CL104" s="39">
        <v>87014</v>
      </c>
      <c r="CM104" s="39">
        <v>0</v>
      </c>
      <c r="CN104" s="39">
        <v>87014</v>
      </c>
      <c r="CO104" s="4" t="s">
        <v>67171</v>
      </c>
      <c r="CP104" s="17" t="s">
        <v>27253</v>
      </c>
      <c r="CQ104" s="39">
        <v>0</v>
      </c>
      <c r="CR104" s="39">
        <v>0</v>
      </c>
      <c r="CS104" s="39">
        <v>0</v>
      </c>
      <c r="CT104" s="4" t="s">
        <v>67172</v>
      </c>
      <c r="CU104" s="17" t="s">
        <v>27254</v>
      </c>
      <c r="CV104" s="39">
        <v>1489644</v>
      </c>
      <c r="CW104" s="39">
        <v>7212393</v>
      </c>
      <c r="CX104" s="39">
        <v>8702037</v>
      </c>
      <c r="CY104" s="4" t="s">
        <v>67173</v>
      </c>
      <c r="CZ104" s="17" t="s">
        <v>27255</v>
      </c>
      <c r="DA104" s="39">
        <v>0</v>
      </c>
      <c r="DB104" s="39">
        <v>0</v>
      </c>
      <c r="DC104" s="39">
        <v>0</v>
      </c>
      <c r="DD104" s="39" t="s">
        <v>67174</v>
      </c>
      <c r="DE104" s="39" t="s">
        <v>27256</v>
      </c>
      <c r="DF104" s="39">
        <v>0</v>
      </c>
      <c r="DG104" s="39">
        <v>0</v>
      </c>
      <c r="DH104" s="39">
        <v>0</v>
      </c>
      <c r="DI104" s="4" t="s">
        <v>67175</v>
      </c>
      <c r="DJ104" s="17" t="s">
        <v>27257</v>
      </c>
      <c r="DK104" s="39">
        <v>0</v>
      </c>
      <c r="DL104" s="39">
        <v>696300</v>
      </c>
      <c r="DM104" s="39">
        <v>696300</v>
      </c>
      <c r="DN104" s="4" t="s">
        <v>67176</v>
      </c>
      <c r="DO104" s="17" t="s">
        <v>27258</v>
      </c>
      <c r="DP104" s="39">
        <v>0</v>
      </c>
      <c r="DQ104" s="39">
        <v>12232</v>
      </c>
      <c r="DR104" s="39">
        <v>12232</v>
      </c>
      <c r="DS104" s="4" t="s">
        <v>67177</v>
      </c>
      <c r="DT104" s="17" t="s">
        <v>27259</v>
      </c>
      <c r="DU104" s="39">
        <v>0</v>
      </c>
      <c r="DV104" s="39">
        <v>0</v>
      </c>
      <c r="DW104" s="39">
        <v>0</v>
      </c>
      <c r="DX104" s="4" t="s">
        <v>67178</v>
      </c>
      <c r="DY104" s="17" t="s">
        <v>27260</v>
      </c>
      <c r="DZ104" s="39">
        <v>0</v>
      </c>
      <c r="EA104" s="39">
        <v>0</v>
      </c>
      <c r="EB104" s="39">
        <v>0</v>
      </c>
      <c r="EC104" s="4" t="s">
        <v>67179</v>
      </c>
      <c r="ED104" s="17" t="s">
        <v>27261</v>
      </c>
      <c r="EE104" s="39">
        <v>0</v>
      </c>
      <c r="EF104" s="39">
        <v>0</v>
      </c>
      <c r="EG104" s="39">
        <v>0</v>
      </c>
      <c r="EH104" s="4" t="s">
        <v>67180</v>
      </c>
      <c r="EI104" s="56" t="s">
        <v>27262</v>
      </c>
      <c r="EJ104" s="56">
        <v>0</v>
      </c>
      <c r="EK104" s="56">
        <v>244472</v>
      </c>
      <c r="EL104" s="56">
        <v>244472</v>
      </c>
      <c r="EM104" s="4" t="s">
        <v>67181</v>
      </c>
      <c r="EN104" s="17" t="s">
        <v>27263</v>
      </c>
      <c r="EO104" s="39">
        <v>0</v>
      </c>
      <c r="EP104" s="39">
        <v>0</v>
      </c>
      <c r="EQ104" s="39">
        <v>0</v>
      </c>
      <c r="ER104" s="4" t="s">
        <v>67182</v>
      </c>
      <c r="ES104" s="1" t="s">
        <v>27264</v>
      </c>
      <c r="ET104" s="1">
        <v>0</v>
      </c>
      <c r="EU104" s="1">
        <v>0</v>
      </c>
      <c r="EV104" s="1">
        <v>0</v>
      </c>
      <c r="EW104" s="1" t="s">
        <v>67183</v>
      </c>
      <c r="EX104" s="1" t="s">
        <v>27265</v>
      </c>
      <c r="EY104" s="1">
        <v>0</v>
      </c>
      <c r="EZ104" s="1">
        <v>0</v>
      </c>
      <c r="FA104" s="1">
        <v>0</v>
      </c>
      <c r="FB104" s="1" t="s">
        <v>67184</v>
      </c>
      <c r="FC104" s="1" t="s">
        <v>27266</v>
      </c>
      <c r="FD104" s="1">
        <v>0</v>
      </c>
      <c r="FE104" s="1">
        <v>0</v>
      </c>
      <c r="FF104" s="1">
        <v>0</v>
      </c>
      <c r="FH104" s="1">
        <v>36924152</v>
      </c>
      <c r="FI104" s="1">
        <v>129081640</v>
      </c>
      <c r="FJ104" s="1">
        <v>166005792</v>
      </c>
      <c r="FL104" s="1">
        <v>36924152</v>
      </c>
      <c r="FM104" s="1">
        <v>129081640</v>
      </c>
      <c r="FN104" s="1">
        <v>166005792</v>
      </c>
      <c r="FP104" s="1">
        <v>0</v>
      </c>
      <c r="FQ104" s="1">
        <v>0</v>
      </c>
      <c r="FR104" s="1">
        <v>0</v>
      </c>
    </row>
    <row r="105" spans="1:174">
      <c r="A105" s="3">
        <v>84120009</v>
      </c>
      <c r="B105" s="42" t="s">
        <v>1535</v>
      </c>
      <c r="C105" s="1" t="s">
        <v>1048</v>
      </c>
      <c r="D105" s="5">
        <v>7219577</v>
      </c>
      <c r="E105" s="5">
        <v>288751</v>
      </c>
      <c r="F105" s="4">
        <v>7508328</v>
      </c>
      <c r="G105" s="4"/>
      <c r="I105" s="5"/>
      <c r="M105" s="1" t="s">
        <v>67185</v>
      </c>
      <c r="N105" s="17" t="s">
        <v>27267</v>
      </c>
      <c r="O105" s="39">
        <v>0</v>
      </c>
      <c r="P105" s="39">
        <v>0</v>
      </c>
      <c r="Q105" s="39">
        <v>0</v>
      </c>
      <c r="R105" s="4" t="s">
        <v>67186</v>
      </c>
      <c r="S105" s="17" t="s">
        <v>27268</v>
      </c>
      <c r="T105" s="39">
        <v>0</v>
      </c>
      <c r="U105" s="39">
        <v>0</v>
      </c>
      <c r="V105" s="39">
        <v>0</v>
      </c>
      <c r="W105" s="4" t="s">
        <v>67187</v>
      </c>
      <c r="X105" s="17" t="s">
        <v>27269</v>
      </c>
      <c r="Y105" s="39">
        <v>0</v>
      </c>
      <c r="Z105" s="39">
        <v>0</v>
      </c>
      <c r="AA105" s="39">
        <v>0</v>
      </c>
      <c r="AB105" s="4" t="s">
        <v>67188</v>
      </c>
      <c r="AC105" s="17" t="s">
        <v>27270</v>
      </c>
      <c r="AD105" s="39">
        <v>0</v>
      </c>
      <c r="AE105" s="39">
        <v>0</v>
      </c>
      <c r="AF105" s="39">
        <v>0</v>
      </c>
      <c r="AG105" s="4" t="s">
        <v>67189</v>
      </c>
      <c r="AH105" s="17" t="s">
        <v>27271</v>
      </c>
      <c r="AI105" s="39">
        <v>0</v>
      </c>
      <c r="AJ105" s="39">
        <v>0</v>
      </c>
      <c r="AK105" s="39">
        <v>0</v>
      </c>
      <c r="AL105" s="4" t="s">
        <v>67190</v>
      </c>
      <c r="AM105" s="17" t="s">
        <v>27272</v>
      </c>
      <c r="AN105" s="39">
        <v>0</v>
      </c>
      <c r="AO105" s="39">
        <v>0</v>
      </c>
      <c r="AP105" s="39">
        <v>0</v>
      </c>
      <c r="AQ105" s="4" t="s">
        <v>67191</v>
      </c>
      <c r="AR105" s="17" t="s">
        <v>27273</v>
      </c>
      <c r="AS105" s="39">
        <v>0</v>
      </c>
      <c r="AT105" s="39">
        <v>0</v>
      </c>
      <c r="AU105" s="39">
        <v>0</v>
      </c>
      <c r="AV105" s="4" t="s">
        <v>67192</v>
      </c>
      <c r="AW105" s="17" t="s">
        <v>27274</v>
      </c>
      <c r="AX105" s="39">
        <v>0</v>
      </c>
      <c r="AY105" s="39">
        <v>0</v>
      </c>
      <c r="AZ105" s="39">
        <v>0</v>
      </c>
      <c r="BA105" s="4" t="s">
        <v>67193</v>
      </c>
      <c r="BB105" s="17" t="s">
        <v>27275</v>
      </c>
      <c r="BC105" s="39">
        <v>0</v>
      </c>
      <c r="BD105" s="39">
        <v>0</v>
      </c>
      <c r="BE105" s="39">
        <v>0</v>
      </c>
      <c r="BF105" s="4" t="s">
        <v>67194</v>
      </c>
      <c r="BG105" s="17" t="s">
        <v>27276</v>
      </c>
      <c r="BH105" s="39">
        <v>156751</v>
      </c>
      <c r="BI105" s="39">
        <v>0</v>
      </c>
      <c r="BJ105" s="39">
        <v>156751</v>
      </c>
      <c r="BK105" s="4" t="s">
        <v>67195</v>
      </c>
      <c r="BL105" s="17" t="s">
        <v>27277</v>
      </c>
      <c r="BM105" s="39">
        <v>0</v>
      </c>
      <c r="BN105" s="39">
        <v>0</v>
      </c>
      <c r="BO105" s="39">
        <v>0</v>
      </c>
      <c r="BP105" s="4" t="s">
        <v>67196</v>
      </c>
      <c r="BQ105" s="17" t="s">
        <v>27278</v>
      </c>
      <c r="BR105" s="39">
        <v>0</v>
      </c>
      <c r="BS105" s="39">
        <v>0</v>
      </c>
      <c r="BT105" s="39">
        <v>0</v>
      </c>
      <c r="BU105" s="4" t="s">
        <v>67197</v>
      </c>
      <c r="BV105" s="17" t="s">
        <v>27279</v>
      </c>
      <c r="BW105" s="39">
        <v>0</v>
      </c>
      <c r="BX105" s="39">
        <v>0</v>
      </c>
      <c r="BY105" s="39">
        <v>0</v>
      </c>
      <c r="BZ105" s="4" t="s">
        <v>67198</v>
      </c>
      <c r="CA105" s="17" t="s">
        <v>27280</v>
      </c>
      <c r="CB105" s="39">
        <v>0</v>
      </c>
      <c r="CC105" s="39">
        <v>0</v>
      </c>
      <c r="CD105" s="39">
        <v>0</v>
      </c>
      <c r="CE105" s="4" t="s">
        <v>67199</v>
      </c>
      <c r="CF105" s="17" t="s">
        <v>27281</v>
      </c>
      <c r="CG105" s="39">
        <v>7062826</v>
      </c>
      <c r="CH105" s="39">
        <v>0</v>
      </c>
      <c r="CI105" s="39">
        <v>7062826</v>
      </c>
      <c r="CJ105" s="4" t="s">
        <v>67200</v>
      </c>
      <c r="CK105" s="17" t="s">
        <v>27282</v>
      </c>
      <c r="CL105" s="39">
        <v>0</v>
      </c>
      <c r="CM105" s="39">
        <v>0</v>
      </c>
      <c r="CN105" s="39">
        <v>0</v>
      </c>
      <c r="CO105" s="4" t="s">
        <v>67201</v>
      </c>
      <c r="CP105" s="17" t="s">
        <v>27283</v>
      </c>
      <c r="CQ105" s="39">
        <v>0</v>
      </c>
      <c r="CR105" s="39">
        <v>0</v>
      </c>
      <c r="CS105" s="39">
        <v>0</v>
      </c>
      <c r="CT105" s="4" t="s">
        <v>67202</v>
      </c>
      <c r="CU105" s="17" t="s">
        <v>27284</v>
      </c>
      <c r="CV105" s="39">
        <v>0</v>
      </c>
      <c r="CW105" s="39">
        <v>0</v>
      </c>
      <c r="CX105" s="39">
        <v>0</v>
      </c>
      <c r="CY105" s="4" t="s">
        <v>67203</v>
      </c>
      <c r="CZ105" s="17" t="s">
        <v>27285</v>
      </c>
      <c r="DA105" s="39">
        <v>0</v>
      </c>
      <c r="DB105" s="39">
        <v>0</v>
      </c>
      <c r="DC105" s="39">
        <v>0</v>
      </c>
      <c r="DD105" s="39" t="s">
        <v>67204</v>
      </c>
      <c r="DE105" s="39" t="s">
        <v>27286</v>
      </c>
      <c r="DF105" s="39">
        <v>0</v>
      </c>
      <c r="DG105" s="39">
        <v>0</v>
      </c>
      <c r="DH105" s="39">
        <v>0</v>
      </c>
      <c r="DI105" s="4" t="s">
        <v>67205</v>
      </c>
      <c r="DJ105" s="17" t="s">
        <v>27287</v>
      </c>
      <c r="DK105" s="39">
        <v>0</v>
      </c>
      <c r="DL105" s="39">
        <v>0</v>
      </c>
      <c r="DM105" s="39">
        <v>0</v>
      </c>
      <c r="DN105" s="4" t="s">
        <v>67206</v>
      </c>
      <c r="DO105" s="17" t="s">
        <v>27288</v>
      </c>
      <c r="DP105" s="39">
        <v>0</v>
      </c>
      <c r="DQ105" s="39">
        <v>288751</v>
      </c>
      <c r="DR105" s="39">
        <v>288751</v>
      </c>
      <c r="DS105" s="4" t="s">
        <v>67207</v>
      </c>
      <c r="DT105" s="17" t="s">
        <v>27289</v>
      </c>
      <c r="DU105" s="39">
        <v>0</v>
      </c>
      <c r="DV105" s="39">
        <v>0</v>
      </c>
      <c r="DW105" s="39">
        <v>0</v>
      </c>
      <c r="DX105" s="4" t="s">
        <v>67208</v>
      </c>
      <c r="DY105" s="17" t="s">
        <v>27290</v>
      </c>
      <c r="DZ105" s="39">
        <v>0</v>
      </c>
      <c r="EA105" s="39">
        <v>0</v>
      </c>
      <c r="EB105" s="39">
        <v>0</v>
      </c>
      <c r="EC105" s="4" t="s">
        <v>67209</v>
      </c>
      <c r="ED105" s="17" t="s">
        <v>27291</v>
      </c>
      <c r="EE105" s="39">
        <v>0</v>
      </c>
      <c r="EF105" s="39">
        <v>0</v>
      </c>
      <c r="EG105" s="39">
        <v>0</v>
      </c>
      <c r="EH105" s="4" t="s">
        <v>67210</v>
      </c>
      <c r="EI105" s="56" t="s">
        <v>27292</v>
      </c>
      <c r="EJ105" s="56">
        <v>0</v>
      </c>
      <c r="EK105" s="56">
        <v>0</v>
      </c>
      <c r="EL105" s="56">
        <v>0</v>
      </c>
      <c r="EM105" s="4" t="s">
        <v>67211</v>
      </c>
      <c r="EN105" s="17" t="s">
        <v>27293</v>
      </c>
      <c r="EO105" s="39">
        <v>0</v>
      </c>
      <c r="EP105" s="39">
        <v>0</v>
      </c>
      <c r="EQ105" s="39">
        <v>0</v>
      </c>
      <c r="ER105" s="4" t="s">
        <v>67212</v>
      </c>
      <c r="ES105" s="1" t="s">
        <v>27294</v>
      </c>
      <c r="ET105" s="1">
        <v>0</v>
      </c>
      <c r="EU105" s="1">
        <v>0</v>
      </c>
      <c r="EV105" s="1">
        <v>0</v>
      </c>
      <c r="EW105" s="1" t="s">
        <v>67213</v>
      </c>
      <c r="EX105" s="1" t="s">
        <v>27295</v>
      </c>
      <c r="EY105" s="1">
        <v>0</v>
      </c>
      <c r="EZ105" s="1">
        <v>0</v>
      </c>
      <c r="FA105" s="1">
        <v>0</v>
      </c>
      <c r="FB105" s="1" t="s">
        <v>67214</v>
      </c>
      <c r="FC105" s="1" t="s">
        <v>27296</v>
      </c>
      <c r="FD105" s="1">
        <v>0</v>
      </c>
      <c r="FE105" s="1">
        <v>0</v>
      </c>
      <c r="FF105" s="1">
        <v>0</v>
      </c>
      <c r="FH105" s="1">
        <v>7219577</v>
      </c>
      <c r="FI105" s="1">
        <v>288751</v>
      </c>
      <c r="FJ105" s="1">
        <v>7508328</v>
      </c>
      <c r="FL105" s="1">
        <v>7219577</v>
      </c>
      <c r="FM105" s="1">
        <v>288751</v>
      </c>
      <c r="FN105" s="1">
        <v>7508328</v>
      </c>
      <c r="FP105" s="1">
        <v>0</v>
      </c>
      <c r="FQ105" s="1">
        <v>0</v>
      </c>
      <c r="FR105" s="1">
        <v>0</v>
      </c>
    </row>
    <row r="106" spans="1:174">
      <c r="A106" s="3">
        <v>84120010</v>
      </c>
      <c r="B106" s="42" t="s">
        <v>1535</v>
      </c>
      <c r="C106" s="1" t="s">
        <v>1049</v>
      </c>
      <c r="D106" s="5">
        <v>563784361</v>
      </c>
      <c r="E106" s="5">
        <v>13070395496</v>
      </c>
      <c r="F106" s="4">
        <v>13634179857</v>
      </c>
      <c r="G106" s="4"/>
      <c r="I106" s="5"/>
      <c r="M106" s="1" t="s">
        <v>67215</v>
      </c>
      <c r="N106" s="17" t="s">
        <v>27297</v>
      </c>
      <c r="O106" s="39">
        <v>152072936</v>
      </c>
      <c r="P106" s="39">
        <v>9182631009</v>
      </c>
      <c r="Q106" s="39">
        <v>9334703945</v>
      </c>
      <c r="R106" s="4" t="s">
        <v>67216</v>
      </c>
      <c r="S106" s="17" t="s">
        <v>27298</v>
      </c>
      <c r="T106" s="39">
        <v>58125144</v>
      </c>
      <c r="U106" s="39">
        <v>551638781</v>
      </c>
      <c r="V106" s="39">
        <v>609763925</v>
      </c>
      <c r="W106" s="4" t="s">
        <v>67217</v>
      </c>
      <c r="X106" s="17" t="s">
        <v>27299</v>
      </c>
      <c r="Y106" s="39">
        <v>16050428</v>
      </c>
      <c r="Z106" s="39">
        <v>292979359</v>
      </c>
      <c r="AA106" s="39">
        <v>309029787</v>
      </c>
      <c r="AB106" s="4" t="s">
        <v>67218</v>
      </c>
      <c r="AC106" s="17" t="s">
        <v>27300</v>
      </c>
      <c r="AD106" s="39">
        <v>37466637</v>
      </c>
      <c r="AE106" s="39">
        <v>277530224</v>
      </c>
      <c r="AF106" s="39">
        <v>314996861</v>
      </c>
      <c r="AG106" s="4" t="s">
        <v>67219</v>
      </c>
      <c r="AH106" s="17" t="s">
        <v>27301</v>
      </c>
      <c r="AI106" s="39">
        <v>84084502</v>
      </c>
      <c r="AJ106" s="39">
        <v>288315762</v>
      </c>
      <c r="AK106" s="39">
        <v>372400264</v>
      </c>
      <c r="AL106" s="4" t="s">
        <v>67220</v>
      </c>
      <c r="AM106" s="17" t="s">
        <v>27302</v>
      </c>
      <c r="AN106" s="39">
        <v>12390995</v>
      </c>
      <c r="AO106" s="39">
        <v>99873894</v>
      </c>
      <c r="AP106" s="39">
        <v>112264889</v>
      </c>
      <c r="AQ106" s="4" t="s">
        <v>67221</v>
      </c>
      <c r="AR106" s="17" t="s">
        <v>27303</v>
      </c>
      <c r="AS106" s="39">
        <v>12234629</v>
      </c>
      <c r="AT106" s="39">
        <v>123092758</v>
      </c>
      <c r="AU106" s="39">
        <v>135327387</v>
      </c>
      <c r="AV106" s="4" t="s">
        <v>67222</v>
      </c>
      <c r="AW106" s="17" t="s">
        <v>27304</v>
      </c>
      <c r="AX106" s="39">
        <v>14261578</v>
      </c>
      <c r="AY106" s="39">
        <v>71413101</v>
      </c>
      <c r="AZ106" s="39">
        <v>85674679</v>
      </c>
      <c r="BA106" s="4" t="s">
        <v>67223</v>
      </c>
      <c r="BB106" s="17" t="s">
        <v>27305</v>
      </c>
      <c r="BC106" s="39">
        <v>5736167</v>
      </c>
      <c r="BD106" s="39">
        <v>51772511</v>
      </c>
      <c r="BE106" s="39">
        <v>57508678</v>
      </c>
      <c r="BF106" s="4" t="s">
        <v>67224</v>
      </c>
      <c r="BG106" s="17" t="s">
        <v>27306</v>
      </c>
      <c r="BH106" s="39">
        <v>16491642</v>
      </c>
      <c r="BI106" s="39">
        <v>325456272</v>
      </c>
      <c r="BJ106" s="39">
        <v>341947914</v>
      </c>
      <c r="BK106" s="4" t="s">
        <v>67225</v>
      </c>
      <c r="BL106" s="17" t="s">
        <v>27307</v>
      </c>
      <c r="BM106" s="39">
        <v>4223283</v>
      </c>
      <c r="BN106" s="39">
        <v>90013510</v>
      </c>
      <c r="BO106" s="39">
        <v>94236793</v>
      </c>
      <c r="BP106" s="4" t="s">
        <v>67226</v>
      </c>
      <c r="BQ106" s="17" t="s">
        <v>27308</v>
      </c>
      <c r="BR106" s="39">
        <v>17428650</v>
      </c>
      <c r="BS106" s="39">
        <v>68756952</v>
      </c>
      <c r="BT106" s="39">
        <v>86185602</v>
      </c>
      <c r="BU106" s="4" t="s">
        <v>67227</v>
      </c>
      <c r="BV106" s="17" t="s">
        <v>27309</v>
      </c>
      <c r="BW106" s="39">
        <v>5682271</v>
      </c>
      <c r="BX106" s="39">
        <v>42597708</v>
      </c>
      <c r="BY106" s="39">
        <v>48279979</v>
      </c>
      <c r="BZ106" s="4" t="s">
        <v>67228</v>
      </c>
      <c r="CA106" s="17" t="s">
        <v>27310</v>
      </c>
      <c r="CB106" s="39">
        <v>27669535</v>
      </c>
      <c r="CC106" s="39">
        <v>297411433</v>
      </c>
      <c r="CD106" s="39">
        <v>325080968</v>
      </c>
      <c r="CE106" s="4" t="s">
        <v>67229</v>
      </c>
      <c r="CF106" s="17" t="s">
        <v>27311</v>
      </c>
      <c r="CG106" s="39">
        <v>8833164</v>
      </c>
      <c r="CH106" s="39">
        <v>37433629</v>
      </c>
      <c r="CI106" s="39">
        <v>46266793</v>
      </c>
      <c r="CJ106" s="4" t="s">
        <v>67230</v>
      </c>
      <c r="CK106" s="17" t="s">
        <v>27312</v>
      </c>
      <c r="CL106" s="39">
        <v>5679424</v>
      </c>
      <c r="CM106" s="39">
        <v>68584094</v>
      </c>
      <c r="CN106" s="39">
        <v>74263518</v>
      </c>
      <c r="CO106" s="4" t="s">
        <v>67231</v>
      </c>
      <c r="CP106" s="17" t="s">
        <v>27313</v>
      </c>
      <c r="CQ106" s="39">
        <v>2868385</v>
      </c>
      <c r="CR106" s="39">
        <v>29134117</v>
      </c>
      <c r="CS106" s="39">
        <v>32002502</v>
      </c>
      <c r="CT106" s="4" t="s">
        <v>67232</v>
      </c>
      <c r="CU106" s="17" t="s">
        <v>27314</v>
      </c>
      <c r="CV106" s="39">
        <v>-822480</v>
      </c>
      <c r="CW106" s="39">
        <v>44471729</v>
      </c>
      <c r="CX106" s="39">
        <v>43649249</v>
      </c>
      <c r="CY106" s="4" t="s">
        <v>67233</v>
      </c>
      <c r="CZ106" s="17" t="s">
        <v>27315</v>
      </c>
      <c r="DA106" s="39">
        <v>6643083</v>
      </c>
      <c r="DB106" s="39">
        <v>183813189</v>
      </c>
      <c r="DC106" s="39">
        <v>190456272</v>
      </c>
      <c r="DD106" s="39" t="s">
        <v>67234</v>
      </c>
      <c r="DE106" s="39" t="s">
        <v>27316</v>
      </c>
      <c r="DF106" s="39">
        <v>0</v>
      </c>
      <c r="DG106" s="39">
        <v>7181</v>
      </c>
      <c r="DH106" s="39">
        <v>7181</v>
      </c>
      <c r="DI106" s="4" t="s">
        <v>67235</v>
      </c>
      <c r="DJ106" s="17" t="s">
        <v>27317</v>
      </c>
      <c r="DK106" s="39">
        <v>3591999</v>
      </c>
      <c r="DL106" s="39">
        <v>11988272</v>
      </c>
      <c r="DM106" s="39">
        <v>15580271</v>
      </c>
      <c r="DN106" s="4" t="s">
        <v>67236</v>
      </c>
      <c r="DO106" s="17" t="s">
        <v>27318</v>
      </c>
      <c r="DP106" s="39">
        <v>51037123</v>
      </c>
      <c r="DQ106" s="39">
        <v>595096671</v>
      </c>
      <c r="DR106" s="39">
        <v>646133794</v>
      </c>
      <c r="DS106" s="4" t="s">
        <v>67237</v>
      </c>
      <c r="DT106" s="17" t="s">
        <v>27319</v>
      </c>
      <c r="DU106" s="39">
        <v>0</v>
      </c>
      <c r="DV106" s="39">
        <v>0</v>
      </c>
      <c r="DW106" s="39">
        <v>0</v>
      </c>
      <c r="DX106" s="4" t="s">
        <v>67238</v>
      </c>
      <c r="DY106" s="17" t="s">
        <v>27320</v>
      </c>
      <c r="DZ106" s="39">
        <v>0</v>
      </c>
      <c r="EA106" s="39">
        <v>72742</v>
      </c>
      <c r="EB106" s="39">
        <v>72742</v>
      </c>
      <c r="EC106" s="4" t="s">
        <v>67239</v>
      </c>
      <c r="ED106" s="17" t="s">
        <v>27321</v>
      </c>
      <c r="EE106" s="39">
        <v>-613333</v>
      </c>
      <c r="EF106" s="39">
        <v>11053447</v>
      </c>
      <c r="EG106" s="39">
        <v>10440114</v>
      </c>
      <c r="EH106" s="4" t="s">
        <v>67240</v>
      </c>
      <c r="EI106" s="56" t="s">
        <v>27322</v>
      </c>
      <c r="EJ106" s="56">
        <v>22648599</v>
      </c>
      <c r="EK106" s="56">
        <v>325254410</v>
      </c>
      <c r="EL106" s="56">
        <v>347903009</v>
      </c>
      <c r="EM106" s="4" t="s">
        <v>67241</v>
      </c>
      <c r="EN106" s="17" t="s">
        <v>27323</v>
      </c>
      <c r="EO106" s="39">
        <v>0</v>
      </c>
      <c r="EP106" s="39">
        <v>0</v>
      </c>
      <c r="EQ106" s="39">
        <v>0</v>
      </c>
      <c r="ER106" s="4" t="s">
        <v>67242</v>
      </c>
      <c r="ES106" s="1" t="s">
        <v>27324</v>
      </c>
      <c r="ET106" s="1">
        <v>0</v>
      </c>
      <c r="EU106" s="1">
        <v>2741</v>
      </c>
      <c r="EV106" s="1">
        <v>2741</v>
      </c>
      <c r="EW106" s="1" t="s">
        <v>67243</v>
      </c>
      <c r="EX106" s="1" t="s">
        <v>27325</v>
      </c>
      <c r="EY106" s="1">
        <v>0</v>
      </c>
      <c r="EZ106" s="1">
        <v>0</v>
      </c>
      <c r="FA106" s="1">
        <v>0</v>
      </c>
      <c r="FB106" s="1" t="s">
        <v>67244</v>
      </c>
      <c r="FC106" s="1" t="s">
        <v>27326</v>
      </c>
      <c r="FD106" s="1">
        <v>0</v>
      </c>
      <c r="FE106" s="1">
        <v>0</v>
      </c>
      <c r="FF106" s="1">
        <v>0</v>
      </c>
      <c r="FH106" s="1">
        <v>563784361</v>
      </c>
      <c r="FI106" s="1">
        <v>13070395496</v>
      </c>
      <c r="FJ106" s="1">
        <v>13634179857</v>
      </c>
      <c r="FL106" s="1">
        <v>563784361</v>
      </c>
      <c r="FM106" s="1">
        <v>13070395496</v>
      </c>
      <c r="FN106" s="1">
        <v>13634179857</v>
      </c>
      <c r="FP106" s="1">
        <v>0</v>
      </c>
      <c r="FQ106" s="1">
        <v>0</v>
      </c>
      <c r="FR106" s="1">
        <v>0</v>
      </c>
    </row>
    <row r="107" spans="1:174">
      <c r="A107" s="3">
        <v>84120011</v>
      </c>
      <c r="B107" s="42" t="s">
        <v>1535</v>
      </c>
      <c r="C107" s="1" t="s">
        <v>1050</v>
      </c>
      <c r="D107" s="5">
        <v>0</v>
      </c>
      <c r="E107" s="5">
        <v>0</v>
      </c>
      <c r="F107" s="4">
        <v>0</v>
      </c>
      <c r="G107" s="4"/>
      <c r="I107" s="5"/>
      <c r="M107" s="1" t="s">
        <v>67245</v>
      </c>
      <c r="N107" s="17" t="s">
        <v>27327</v>
      </c>
      <c r="O107" s="39">
        <v>0</v>
      </c>
      <c r="P107" s="39">
        <v>0</v>
      </c>
      <c r="Q107" s="39">
        <v>0</v>
      </c>
      <c r="R107" s="4" t="s">
        <v>67246</v>
      </c>
      <c r="S107" s="17" t="s">
        <v>27328</v>
      </c>
      <c r="T107" s="39">
        <v>0</v>
      </c>
      <c r="U107" s="39">
        <v>0</v>
      </c>
      <c r="V107" s="39">
        <v>0</v>
      </c>
      <c r="W107" s="4" t="s">
        <v>67247</v>
      </c>
      <c r="X107" s="17" t="s">
        <v>27329</v>
      </c>
      <c r="Y107" s="39">
        <v>0</v>
      </c>
      <c r="Z107" s="39">
        <v>0</v>
      </c>
      <c r="AA107" s="39">
        <v>0</v>
      </c>
      <c r="AB107" s="4" t="s">
        <v>67248</v>
      </c>
      <c r="AC107" s="17" t="s">
        <v>27330</v>
      </c>
      <c r="AD107" s="39">
        <v>0</v>
      </c>
      <c r="AE107" s="39">
        <v>0</v>
      </c>
      <c r="AF107" s="39">
        <v>0</v>
      </c>
      <c r="AG107" s="4" t="s">
        <v>67249</v>
      </c>
      <c r="AH107" s="17" t="s">
        <v>27331</v>
      </c>
      <c r="AI107" s="39">
        <v>0</v>
      </c>
      <c r="AJ107" s="39">
        <v>0</v>
      </c>
      <c r="AK107" s="39">
        <v>0</v>
      </c>
      <c r="AL107" s="4" t="s">
        <v>67250</v>
      </c>
      <c r="AM107" s="17" t="s">
        <v>27332</v>
      </c>
      <c r="AN107" s="39">
        <v>0</v>
      </c>
      <c r="AO107" s="39">
        <v>0</v>
      </c>
      <c r="AP107" s="39">
        <v>0</v>
      </c>
      <c r="AQ107" s="4" t="s">
        <v>67251</v>
      </c>
      <c r="AR107" s="17" t="s">
        <v>27333</v>
      </c>
      <c r="AS107" s="39">
        <v>0</v>
      </c>
      <c r="AT107" s="39">
        <v>0</v>
      </c>
      <c r="AU107" s="39">
        <v>0</v>
      </c>
      <c r="AV107" s="4" t="s">
        <v>67252</v>
      </c>
      <c r="AW107" s="17" t="s">
        <v>27334</v>
      </c>
      <c r="AX107" s="39">
        <v>0</v>
      </c>
      <c r="AY107" s="39">
        <v>0</v>
      </c>
      <c r="AZ107" s="39">
        <v>0</v>
      </c>
      <c r="BA107" s="4" t="s">
        <v>67253</v>
      </c>
      <c r="BB107" s="17" t="s">
        <v>27335</v>
      </c>
      <c r="BC107" s="39">
        <v>0</v>
      </c>
      <c r="BD107" s="39">
        <v>0</v>
      </c>
      <c r="BE107" s="39">
        <v>0</v>
      </c>
      <c r="BF107" s="4" t="s">
        <v>67254</v>
      </c>
      <c r="BG107" s="17" t="s">
        <v>27336</v>
      </c>
      <c r="BH107" s="39">
        <v>0</v>
      </c>
      <c r="BI107" s="39">
        <v>0</v>
      </c>
      <c r="BJ107" s="39">
        <v>0</v>
      </c>
      <c r="BK107" s="4" t="s">
        <v>67255</v>
      </c>
      <c r="BL107" s="17" t="s">
        <v>27337</v>
      </c>
      <c r="BM107" s="39">
        <v>0</v>
      </c>
      <c r="BN107" s="39">
        <v>0</v>
      </c>
      <c r="BO107" s="39">
        <v>0</v>
      </c>
      <c r="BP107" s="4" t="s">
        <v>67256</v>
      </c>
      <c r="BQ107" s="17" t="s">
        <v>27338</v>
      </c>
      <c r="BR107" s="39">
        <v>0</v>
      </c>
      <c r="BS107" s="39">
        <v>0</v>
      </c>
      <c r="BT107" s="39">
        <v>0</v>
      </c>
      <c r="BU107" s="4" t="s">
        <v>67257</v>
      </c>
      <c r="BV107" s="17" t="s">
        <v>27339</v>
      </c>
      <c r="BW107" s="39">
        <v>0</v>
      </c>
      <c r="BX107" s="39">
        <v>0</v>
      </c>
      <c r="BY107" s="39">
        <v>0</v>
      </c>
      <c r="BZ107" s="4" t="s">
        <v>67258</v>
      </c>
      <c r="CA107" s="17" t="s">
        <v>27340</v>
      </c>
      <c r="CB107" s="39">
        <v>0</v>
      </c>
      <c r="CC107" s="39">
        <v>0</v>
      </c>
      <c r="CD107" s="39">
        <v>0</v>
      </c>
      <c r="CE107" s="4" t="s">
        <v>67259</v>
      </c>
      <c r="CF107" s="17" t="s">
        <v>27341</v>
      </c>
      <c r="CG107" s="39">
        <v>0</v>
      </c>
      <c r="CH107" s="39">
        <v>0</v>
      </c>
      <c r="CI107" s="39">
        <v>0</v>
      </c>
      <c r="CJ107" s="4" t="s">
        <v>67260</v>
      </c>
      <c r="CK107" s="17" t="s">
        <v>27342</v>
      </c>
      <c r="CL107" s="39">
        <v>0</v>
      </c>
      <c r="CM107" s="39">
        <v>0</v>
      </c>
      <c r="CN107" s="39">
        <v>0</v>
      </c>
      <c r="CO107" s="4" t="s">
        <v>67261</v>
      </c>
      <c r="CP107" s="17" t="s">
        <v>27343</v>
      </c>
      <c r="CQ107" s="39">
        <v>0</v>
      </c>
      <c r="CR107" s="39">
        <v>0</v>
      </c>
      <c r="CS107" s="39">
        <v>0</v>
      </c>
      <c r="CT107" s="4" t="s">
        <v>67262</v>
      </c>
      <c r="CU107" s="17" t="s">
        <v>27344</v>
      </c>
      <c r="CV107" s="39">
        <v>0</v>
      </c>
      <c r="CW107" s="39">
        <v>0</v>
      </c>
      <c r="CX107" s="39">
        <v>0</v>
      </c>
      <c r="CY107" s="4" t="s">
        <v>67263</v>
      </c>
      <c r="CZ107" s="17" t="s">
        <v>27345</v>
      </c>
      <c r="DA107" s="39">
        <v>0</v>
      </c>
      <c r="DB107" s="39">
        <v>0</v>
      </c>
      <c r="DC107" s="39">
        <v>0</v>
      </c>
      <c r="DD107" s="39" t="s">
        <v>67264</v>
      </c>
      <c r="DE107" s="39" t="s">
        <v>27346</v>
      </c>
      <c r="DF107" s="39">
        <v>0</v>
      </c>
      <c r="DG107" s="39">
        <v>0</v>
      </c>
      <c r="DH107" s="39">
        <v>0</v>
      </c>
      <c r="DI107" s="4" t="s">
        <v>67265</v>
      </c>
      <c r="DJ107" s="17" t="s">
        <v>27347</v>
      </c>
      <c r="DK107" s="39">
        <v>0</v>
      </c>
      <c r="DL107" s="39">
        <v>0</v>
      </c>
      <c r="DM107" s="39">
        <v>0</v>
      </c>
      <c r="DN107" s="4" t="s">
        <v>67266</v>
      </c>
      <c r="DO107" s="17" t="s">
        <v>27348</v>
      </c>
      <c r="DP107" s="39">
        <v>0</v>
      </c>
      <c r="DQ107" s="39">
        <v>0</v>
      </c>
      <c r="DR107" s="39">
        <v>0</v>
      </c>
      <c r="DS107" s="4" t="s">
        <v>67267</v>
      </c>
      <c r="DT107" s="17" t="s">
        <v>27349</v>
      </c>
      <c r="DU107" s="39">
        <v>0</v>
      </c>
      <c r="DV107" s="39">
        <v>0</v>
      </c>
      <c r="DW107" s="39">
        <v>0</v>
      </c>
      <c r="DX107" s="4" t="s">
        <v>67268</v>
      </c>
      <c r="DY107" s="17" t="s">
        <v>27350</v>
      </c>
      <c r="DZ107" s="39">
        <v>0</v>
      </c>
      <c r="EA107" s="39">
        <v>0</v>
      </c>
      <c r="EB107" s="39">
        <v>0</v>
      </c>
      <c r="EC107" s="4" t="s">
        <v>67269</v>
      </c>
      <c r="ED107" s="17" t="s">
        <v>27351</v>
      </c>
      <c r="EE107" s="39">
        <v>0</v>
      </c>
      <c r="EF107" s="39">
        <v>0</v>
      </c>
      <c r="EG107" s="39">
        <v>0</v>
      </c>
      <c r="EH107" s="4" t="s">
        <v>67270</v>
      </c>
      <c r="EI107" s="56" t="s">
        <v>27352</v>
      </c>
      <c r="EJ107" s="56">
        <v>0</v>
      </c>
      <c r="EK107" s="56">
        <v>0</v>
      </c>
      <c r="EL107" s="56">
        <v>0</v>
      </c>
      <c r="EM107" s="4" t="s">
        <v>67271</v>
      </c>
      <c r="EN107" s="17" t="s">
        <v>27353</v>
      </c>
      <c r="EO107" s="39">
        <v>0</v>
      </c>
      <c r="EP107" s="39">
        <v>0</v>
      </c>
      <c r="EQ107" s="39">
        <v>0</v>
      </c>
      <c r="ER107" s="4" t="s">
        <v>67272</v>
      </c>
      <c r="ES107" s="1" t="s">
        <v>27354</v>
      </c>
      <c r="ET107" s="1">
        <v>0</v>
      </c>
      <c r="EU107" s="1">
        <v>0</v>
      </c>
      <c r="EV107" s="1">
        <v>0</v>
      </c>
      <c r="EW107" s="1" t="s">
        <v>67273</v>
      </c>
      <c r="EX107" s="1" t="s">
        <v>27355</v>
      </c>
      <c r="EY107" s="1">
        <v>0</v>
      </c>
      <c r="EZ107" s="1">
        <v>0</v>
      </c>
      <c r="FA107" s="1">
        <v>0</v>
      </c>
      <c r="FB107" s="1" t="s">
        <v>67274</v>
      </c>
      <c r="FC107" s="1" t="s">
        <v>27356</v>
      </c>
      <c r="FD107" s="1">
        <v>0</v>
      </c>
      <c r="FE107" s="1">
        <v>0</v>
      </c>
      <c r="FF107" s="1">
        <v>0</v>
      </c>
      <c r="FH107" s="1">
        <v>0</v>
      </c>
      <c r="FI107" s="1">
        <v>0</v>
      </c>
      <c r="FJ107" s="1">
        <v>0</v>
      </c>
      <c r="FL107" s="1">
        <v>0</v>
      </c>
      <c r="FM107" s="1">
        <v>0</v>
      </c>
      <c r="FN107" s="1">
        <v>0</v>
      </c>
      <c r="FP107" s="1">
        <v>0</v>
      </c>
      <c r="FQ107" s="1">
        <v>0</v>
      </c>
      <c r="FR107" s="1">
        <v>0</v>
      </c>
    </row>
    <row r="108" spans="1:174">
      <c r="A108" s="3">
        <v>84120012</v>
      </c>
      <c r="B108" s="42" t="s">
        <v>1535</v>
      </c>
      <c r="C108" s="1" t="s">
        <v>1051</v>
      </c>
      <c r="D108" s="5">
        <v>201348295</v>
      </c>
      <c r="E108" s="5">
        <v>349970451</v>
      </c>
      <c r="F108" s="4">
        <v>551318746</v>
      </c>
      <c r="G108" s="4"/>
      <c r="I108" s="5"/>
      <c r="M108" s="1" t="s">
        <v>67275</v>
      </c>
      <c r="N108" s="17" t="s">
        <v>27357</v>
      </c>
      <c r="O108" s="39">
        <v>1661446</v>
      </c>
      <c r="P108" s="39">
        <v>9843985</v>
      </c>
      <c r="Q108" s="39">
        <v>11505431</v>
      </c>
      <c r="R108" s="4" t="s">
        <v>67276</v>
      </c>
      <c r="S108" s="17" t="s">
        <v>27358</v>
      </c>
      <c r="T108" s="39">
        <v>189263356</v>
      </c>
      <c r="U108" s="39">
        <v>233141957</v>
      </c>
      <c r="V108" s="39">
        <v>422405313</v>
      </c>
      <c r="W108" s="4" t="s">
        <v>67277</v>
      </c>
      <c r="X108" s="17" t="s">
        <v>27359</v>
      </c>
      <c r="Y108" s="39">
        <v>0</v>
      </c>
      <c r="Z108" s="39">
        <v>0</v>
      </c>
      <c r="AA108" s="39">
        <v>0</v>
      </c>
      <c r="AB108" s="4" t="s">
        <v>67278</v>
      </c>
      <c r="AC108" s="17" t="s">
        <v>27360</v>
      </c>
      <c r="AD108" s="39">
        <v>510466</v>
      </c>
      <c r="AE108" s="39">
        <v>3915033</v>
      </c>
      <c r="AF108" s="39">
        <v>4425499</v>
      </c>
      <c r="AG108" s="4" t="s">
        <v>67279</v>
      </c>
      <c r="AH108" s="17" t="s">
        <v>27361</v>
      </c>
      <c r="AI108" s="39">
        <v>5168394</v>
      </c>
      <c r="AJ108" s="39">
        <v>17077344</v>
      </c>
      <c r="AK108" s="39">
        <v>22245738</v>
      </c>
      <c r="AL108" s="4" t="s">
        <v>67280</v>
      </c>
      <c r="AM108" s="17" t="s">
        <v>27362</v>
      </c>
      <c r="AN108" s="39">
        <v>120054</v>
      </c>
      <c r="AO108" s="39">
        <v>1038870</v>
      </c>
      <c r="AP108" s="39">
        <v>1158924</v>
      </c>
      <c r="AQ108" s="4" t="s">
        <v>67281</v>
      </c>
      <c r="AR108" s="17" t="s">
        <v>27363</v>
      </c>
      <c r="AS108" s="39">
        <v>651439</v>
      </c>
      <c r="AT108" s="39">
        <v>3782933</v>
      </c>
      <c r="AU108" s="39">
        <v>4434372</v>
      </c>
      <c r="AV108" s="4" t="s">
        <v>67282</v>
      </c>
      <c r="AW108" s="17" t="s">
        <v>27364</v>
      </c>
      <c r="AX108" s="39">
        <v>0</v>
      </c>
      <c r="AY108" s="39">
        <v>1798</v>
      </c>
      <c r="AZ108" s="39">
        <v>1798</v>
      </c>
      <c r="BA108" s="4" t="s">
        <v>67283</v>
      </c>
      <c r="BB108" s="17" t="s">
        <v>27365</v>
      </c>
      <c r="BC108" s="39">
        <v>0</v>
      </c>
      <c r="BD108" s="39">
        <v>17480</v>
      </c>
      <c r="BE108" s="39">
        <v>17480</v>
      </c>
      <c r="BF108" s="4" t="s">
        <v>67284</v>
      </c>
      <c r="BG108" s="17" t="s">
        <v>27366</v>
      </c>
      <c r="BH108" s="39">
        <v>41576</v>
      </c>
      <c r="BI108" s="39">
        <v>1618533</v>
      </c>
      <c r="BJ108" s="39">
        <v>1660109</v>
      </c>
      <c r="BK108" s="4" t="s">
        <v>67285</v>
      </c>
      <c r="BL108" s="17" t="s">
        <v>27367</v>
      </c>
      <c r="BM108" s="39">
        <v>318805</v>
      </c>
      <c r="BN108" s="39">
        <v>18447864</v>
      </c>
      <c r="BO108" s="39">
        <v>18766669</v>
      </c>
      <c r="BP108" s="4" t="s">
        <v>67286</v>
      </c>
      <c r="BQ108" s="17" t="s">
        <v>27368</v>
      </c>
      <c r="BR108" s="39">
        <v>1242756</v>
      </c>
      <c r="BS108" s="39">
        <v>6272742</v>
      </c>
      <c r="BT108" s="39">
        <v>7515498</v>
      </c>
      <c r="BU108" s="4" t="s">
        <v>67287</v>
      </c>
      <c r="BV108" s="17" t="s">
        <v>27369</v>
      </c>
      <c r="BW108" s="39">
        <v>223542</v>
      </c>
      <c r="BX108" s="39">
        <v>3769330</v>
      </c>
      <c r="BY108" s="39">
        <v>3992872</v>
      </c>
      <c r="BZ108" s="4" t="s">
        <v>67288</v>
      </c>
      <c r="CA108" s="17" t="s">
        <v>27370</v>
      </c>
      <c r="CB108" s="39">
        <v>710322</v>
      </c>
      <c r="CC108" s="39">
        <v>8390482</v>
      </c>
      <c r="CD108" s="39">
        <v>9100804</v>
      </c>
      <c r="CE108" s="4" t="s">
        <v>67289</v>
      </c>
      <c r="CF108" s="17" t="s">
        <v>27371</v>
      </c>
      <c r="CG108" s="39">
        <v>0</v>
      </c>
      <c r="CH108" s="39">
        <v>2781825</v>
      </c>
      <c r="CI108" s="39">
        <v>2781825</v>
      </c>
      <c r="CJ108" s="4" t="s">
        <v>67290</v>
      </c>
      <c r="CK108" s="17" t="s">
        <v>27372</v>
      </c>
      <c r="CL108" s="39">
        <v>0</v>
      </c>
      <c r="CM108" s="39">
        <v>513919</v>
      </c>
      <c r="CN108" s="39">
        <v>513919</v>
      </c>
      <c r="CO108" s="4" t="s">
        <v>67291</v>
      </c>
      <c r="CP108" s="17" t="s">
        <v>27373</v>
      </c>
      <c r="CQ108" s="39">
        <v>0</v>
      </c>
      <c r="CR108" s="39">
        <v>0</v>
      </c>
      <c r="CS108" s="39">
        <v>0</v>
      </c>
      <c r="CT108" s="4" t="s">
        <v>67292</v>
      </c>
      <c r="CU108" s="17" t="s">
        <v>27374</v>
      </c>
      <c r="CV108" s="39">
        <v>608761</v>
      </c>
      <c r="CW108" s="39">
        <v>5955368</v>
      </c>
      <c r="CX108" s="39">
        <v>6564129</v>
      </c>
      <c r="CY108" s="4" t="s">
        <v>67293</v>
      </c>
      <c r="CZ108" s="17" t="s">
        <v>27375</v>
      </c>
      <c r="DA108" s="39">
        <v>825000</v>
      </c>
      <c r="DB108" s="39">
        <v>4053201</v>
      </c>
      <c r="DC108" s="39">
        <v>4878201</v>
      </c>
      <c r="DD108" s="39" t="s">
        <v>67294</v>
      </c>
      <c r="DE108" s="39" t="s">
        <v>27376</v>
      </c>
      <c r="DF108" s="39">
        <v>0</v>
      </c>
      <c r="DG108" s="39">
        <v>0</v>
      </c>
      <c r="DH108" s="39">
        <v>0</v>
      </c>
      <c r="DI108" s="4" t="s">
        <v>67295</v>
      </c>
      <c r="DJ108" s="17" t="s">
        <v>27377</v>
      </c>
      <c r="DK108" s="39">
        <v>0</v>
      </c>
      <c r="DL108" s="39">
        <v>0</v>
      </c>
      <c r="DM108" s="39">
        <v>0</v>
      </c>
      <c r="DN108" s="4" t="s">
        <v>67296</v>
      </c>
      <c r="DO108" s="17" t="s">
        <v>27378</v>
      </c>
      <c r="DP108" s="39">
        <v>2378</v>
      </c>
      <c r="DQ108" s="39">
        <v>7243857</v>
      </c>
      <c r="DR108" s="39">
        <v>7246235</v>
      </c>
      <c r="DS108" s="4" t="s">
        <v>67297</v>
      </c>
      <c r="DT108" s="17" t="s">
        <v>27379</v>
      </c>
      <c r="DU108" s="39">
        <v>0</v>
      </c>
      <c r="DV108" s="39">
        <v>0</v>
      </c>
      <c r="DW108" s="39">
        <v>0</v>
      </c>
      <c r="DX108" s="4" t="s">
        <v>67298</v>
      </c>
      <c r="DY108" s="17" t="s">
        <v>27380</v>
      </c>
      <c r="DZ108" s="39">
        <v>0</v>
      </c>
      <c r="EA108" s="39">
        <v>0</v>
      </c>
      <c r="EB108" s="39">
        <v>0</v>
      </c>
      <c r="EC108" s="4" t="s">
        <v>67299</v>
      </c>
      <c r="ED108" s="17" t="s">
        <v>27381</v>
      </c>
      <c r="EE108" s="39">
        <v>0</v>
      </c>
      <c r="EF108" s="39">
        <v>0</v>
      </c>
      <c r="EG108" s="39">
        <v>0</v>
      </c>
      <c r="EH108" s="4" t="s">
        <v>67300</v>
      </c>
      <c r="EI108" s="56" t="s">
        <v>27382</v>
      </c>
      <c r="EJ108" s="56">
        <v>0</v>
      </c>
      <c r="EK108" s="56">
        <v>22103930</v>
      </c>
      <c r="EL108" s="56">
        <v>22103930</v>
      </c>
      <c r="EM108" s="4" t="s">
        <v>67301</v>
      </c>
      <c r="EN108" s="17" t="s">
        <v>27383</v>
      </c>
      <c r="EO108" s="39">
        <v>0</v>
      </c>
      <c r="EP108" s="39">
        <v>0</v>
      </c>
      <c r="EQ108" s="39">
        <v>0</v>
      </c>
      <c r="ER108" s="4" t="s">
        <v>67302</v>
      </c>
      <c r="ES108" s="1" t="s">
        <v>27384</v>
      </c>
      <c r="ET108" s="1">
        <v>0</v>
      </c>
      <c r="EU108" s="1">
        <v>0</v>
      </c>
      <c r="EV108" s="1">
        <v>0</v>
      </c>
      <c r="EW108" s="1" t="s">
        <v>67303</v>
      </c>
      <c r="EX108" s="1" t="s">
        <v>27385</v>
      </c>
      <c r="EY108" s="1">
        <v>0</v>
      </c>
      <c r="EZ108" s="1">
        <v>0</v>
      </c>
      <c r="FA108" s="1">
        <v>0</v>
      </c>
      <c r="FB108" s="1" t="s">
        <v>67304</v>
      </c>
      <c r="FC108" s="1" t="s">
        <v>27386</v>
      </c>
      <c r="FD108" s="1">
        <v>0</v>
      </c>
      <c r="FE108" s="1">
        <v>0</v>
      </c>
      <c r="FF108" s="1">
        <v>0</v>
      </c>
      <c r="FH108" s="1">
        <v>201348295</v>
      </c>
      <c r="FI108" s="1">
        <v>349970451</v>
      </c>
      <c r="FJ108" s="1">
        <v>551318746</v>
      </c>
      <c r="FL108" s="1">
        <v>201348295</v>
      </c>
      <c r="FM108" s="1">
        <v>349970451</v>
      </c>
      <c r="FN108" s="1">
        <v>551318746</v>
      </c>
      <c r="FP108" s="1">
        <v>0</v>
      </c>
      <c r="FQ108" s="1">
        <v>0</v>
      </c>
      <c r="FR108" s="1">
        <v>0</v>
      </c>
    </row>
    <row r="109" spans="1:174">
      <c r="A109" s="3">
        <v>84120013</v>
      </c>
      <c r="B109" s="42" t="s">
        <v>1535</v>
      </c>
      <c r="C109" s="1" t="s">
        <v>1052</v>
      </c>
      <c r="D109" s="5">
        <v>14046853</v>
      </c>
      <c r="E109" s="5">
        <v>513702706</v>
      </c>
      <c r="F109" s="4">
        <v>527749559</v>
      </c>
      <c r="G109" s="4"/>
      <c r="I109" s="5"/>
      <c r="M109" s="1" t="s">
        <v>67305</v>
      </c>
      <c r="N109" s="17" t="s">
        <v>27387</v>
      </c>
      <c r="O109" s="39">
        <v>14046853</v>
      </c>
      <c r="P109" s="39">
        <v>510794142</v>
      </c>
      <c r="Q109" s="39">
        <v>524840995</v>
      </c>
      <c r="R109" s="4" t="s">
        <v>67306</v>
      </c>
      <c r="S109" s="17" t="s">
        <v>27388</v>
      </c>
      <c r="T109" s="39">
        <v>0</v>
      </c>
      <c r="U109" s="39">
        <v>0</v>
      </c>
      <c r="V109" s="39">
        <v>0</v>
      </c>
      <c r="W109" s="4" t="s">
        <v>67307</v>
      </c>
      <c r="X109" s="17" t="s">
        <v>27389</v>
      </c>
      <c r="Y109" s="39">
        <v>0</v>
      </c>
      <c r="Z109" s="39">
        <v>0</v>
      </c>
      <c r="AA109" s="39">
        <v>0</v>
      </c>
      <c r="AB109" s="4" t="s">
        <v>67308</v>
      </c>
      <c r="AC109" s="17" t="s">
        <v>27390</v>
      </c>
      <c r="AD109" s="39">
        <v>0</v>
      </c>
      <c r="AE109" s="39">
        <v>0</v>
      </c>
      <c r="AF109" s="39">
        <v>0</v>
      </c>
      <c r="AG109" s="4" t="s">
        <v>67309</v>
      </c>
      <c r="AH109" s="17" t="s">
        <v>27391</v>
      </c>
      <c r="AI109" s="39">
        <v>0</v>
      </c>
      <c r="AJ109" s="39">
        <v>0</v>
      </c>
      <c r="AK109" s="39">
        <v>0</v>
      </c>
      <c r="AL109" s="4" t="s">
        <v>67310</v>
      </c>
      <c r="AM109" s="17" t="s">
        <v>27392</v>
      </c>
      <c r="AN109" s="39">
        <v>0</v>
      </c>
      <c r="AO109" s="39">
        <v>0</v>
      </c>
      <c r="AP109" s="39">
        <v>0</v>
      </c>
      <c r="AQ109" s="4" t="s">
        <v>67311</v>
      </c>
      <c r="AR109" s="17" t="s">
        <v>27393</v>
      </c>
      <c r="AS109" s="39">
        <v>0</v>
      </c>
      <c r="AT109" s="39">
        <v>0</v>
      </c>
      <c r="AU109" s="39">
        <v>0</v>
      </c>
      <c r="AV109" s="4" t="s">
        <v>67312</v>
      </c>
      <c r="AW109" s="17" t="s">
        <v>27394</v>
      </c>
      <c r="AX109" s="39">
        <v>0</v>
      </c>
      <c r="AY109" s="39">
        <v>0</v>
      </c>
      <c r="AZ109" s="39">
        <v>0</v>
      </c>
      <c r="BA109" s="4" t="s">
        <v>67313</v>
      </c>
      <c r="BB109" s="17" t="s">
        <v>27395</v>
      </c>
      <c r="BC109" s="39">
        <v>0</v>
      </c>
      <c r="BD109" s="39">
        <v>0</v>
      </c>
      <c r="BE109" s="39">
        <v>0</v>
      </c>
      <c r="BF109" s="4" t="s">
        <v>67314</v>
      </c>
      <c r="BG109" s="17" t="s">
        <v>27396</v>
      </c>
      <c r="BH109" s="39">
        <v>0</v>
      </c>
      <c r="BI109" s="39">
        <v>0</v>
      </c>
      <c r="BJ109" s="39">
        <v>0</v>
      </c>
      <c r="BK109" s="4" t="s">
        <v>67315</v>
      </c>
      <c r="BL109" s="17" t="s">
        <v>27397</v>
      </c>
      <c r="BM109" s="39">
        <v>0</v>
      </c>
      <c r="BN109" s="39">
        <v>0</v>
      </c>
      <c r="BO109" s="39">
        <v>0</v>
      </c>
      <c r="BP109" s="4" t="s">
        <v>67316</v>
      </c>
      <c r="BQ109" s="17" t="s">
        <v>27398</v>
      </c>
      <c r="BR109" s="39">
        <v>0</v>
      </c>
      <c r="BS109" s="39">
        <v>0</v>
      </c>
      <c r="BT109" s="39">
        <v>0</v>
      </c>
      <c r="BU109" s="4" t="s">
        <v>67317</v>
      </c>
      <c r="BV109" s="17" t="s">
        <v>27399</v>
      </c>
      <c r="BW109" s="39">
        <v>0</v>
      </c>
      <c r="BX109" s="39">
        <v>0</v>
      </c>
      <c r="BY109" s="39">
        <v>0</v>
      </c>
      <c r="BZ109" s="4" t="s">
        <v>67318</v>
      </c>
      <c r="CA109" s="17" t="s">
        <v>27400</v>
      </c>
      <c r="CB109" s="39">
        <v>0</v>
      </c>
      <c r="CC109" s="39">
        <v>0</v>
      </c>
      <c r="CD109" s="39">
        <v>0</v>
      </c>
      <c r="CE109" s="4" t="s">
        <v>67319</v>
      </c>
      <c r="CF109" s="17" t="s">
        <v>27401</v>
      </c>
      <c r="CG109" s="39">
        <v>0</v>
      </c>
      <c r="CH109" s="39">
        <v>2908564</v>
      </c>
      <c r="CI109" s="39">
        <v>2908564</v>
      </c>
      <c r="CJ109" s="4" t="s">
        <v>67320</v>
      </c>
      <c r="CK109" s="17" t="s">
        <v>27402</v>
      </c>
      <c r="CL109" s="39">
        <v>0</v>
      </c>
      <c r="CM109" s="39">
        <v>0</v>
      </c>
      <c r="CN109" s="39">
        <v>0</v>
      </c>
      <c r="CO109" s="4" t="s">
        <v>67321</v>
      </c>
      <c r="CP109" s="17" t="s">
        <v>27403</v>
      </c>
      <c r="CQ109" s="39">
        <v>0</v>
      </c>
      <c r="CR109" s="39">
        <v>0</v>
      </c>
      <c r="CS109" s="39">
        <v>0</v>
      </c>
      <c r="CT109" s="4" t="s">
        <v>67322</v>
      </c>
      <c r="CU109" s="17" t="s">
        <v>27404</v>
      </c>
      <c r="CV109" s="39">
        <v>0</v>
      </c>
      <c r="CW109" s="39">
        <v>0</v>
      </c>
      <c r="CX109" s="39">
        <v>0</v>
      </c>
      <c r="CY109" s="4" t="s">
        <v>67323</v>
      </c>
      <c r="CZ109" s="17" t="s">
        <v>27405</v>
      </c>
      <c r="DA109" s="39">
        <v>0</v>
      </c>
      <c r="DB109" s="39">
        <v>0</v>
      </c>
      <c r="DC109" s="39">
        <v>0</v>
      </c>
      <c r="DD109" s="39" t="s">
        <v>67324</v>
      </c>
      <c r="DE109" s="39" t="s">
        <v>27406</v>
      </c>
      <c r="DF109" s="39">
        <v>0</v>
      </c>
      <c r="DG109" s="39">
        <v>0</v>
      </c>
      <c r="DH109" s="39">
        <v>0</v>
      </c>
      <c r="DI109" s="4" t="s">
        <v>67325</v>
      </c>
      <c r="DJ109" s="17" t="s">
        <v>27407</v>
      </c>
      <c r="DK109" s="39">
        <v>0</v>
      </c>
      <c r="DL109" s="39">
        <v>0</v>
      </c>
      <c r="DM109" s="39">
        <v>0</v>
      </c>
      <c r="DN109" s="4" t="s">
        <v>67326</v>
      </c>
      <c r="DO109" s="17" t="s">
        <v>27408</v>
      </c>
      <c r="DP109" s="39">
        <v>0</v>
      </c>
      <c r="DQ109" s="39">
        <v>0</v>
      </c>
      <c r="DR109" s="39">
        <v>0</v>
      </c>
      <c r="DS109" s="4" t="s">
        <v>67327</v>
      </c>
      <c r="DT109" s="17" t="s">
        <v>27409</v>
      </c>
      <c r="DU109" s="39">
        <v>0</v>
      </c>
      <c r="DV109" s="39">
        <v>0</v>
      </c>
      <c r="DW109" s="39">
        <v>0</v>
      </c>
      <c r="DX109" s="4" t="s">
        <v>67328</v>
      </c>
      <c r="DY109" s="17" t="s">
        <v>27410</v>
      </c>
      <c r="DZ109" s="39">
        <v>0</v>
      </c>
      <c r="EA109" s="39">
        <v>0</v>
      </c>
      <c r="EB109" s="39">
        <v>0</v>
      </c>
      <c r="EC109" s="4" t="s">
        <v>67329</v>
      </c>
      <c r="ED109" s="17" t="s">
        <v>27411</v>
      </c>
      <c r="EE109" s="39">
        <v>0</v>
      </c>
      <c r="EF109" s="39">
        <v>0</v>
      </c>
      <c r="EG109" s="39">
        <v>0</v>
      </c>
      <c r="EH109" s="4" t="s">
        <v>67330</v>
      </c>
      <c r="EI109" s="56" t="s">
        <v>27412</v>
      </c>
      <c r="EJ109" s="56">
        <v>0</v>
      </c>
      <c r="EK109" s="56">
        <v>0</v>
      </c>
      <c r="EL109" s="56">
        <v>0</v>
      </c>
      <c r="EM109" s="4" t="s">
        <v>67331</v>
      </c>
      <c r="EN109" s="17" t="s">
        <v>27413</v>
      </c>
      <c r="EO109" s="39">
        <v>0</v>
      </c>
      <c r="EP109" s="39">
        <v>0</v>
      </c>
      <c r="EQ109" s="39">
        <v>0</v>
      </c>
      <c r="ER109" s="4" t="s">
        <v>67332</v>
      </c>
      <c r="ES109" s="1" t="s">
        <v>27414</v>
      </c>
      <c r="ET109" s="1">
        <v>0</v>
      </c>
      <c r="EU109" s="1">
        <v>0</v>
      </c>
      <c r="EV109" s="1">
        <v>0</v>
      </c>
      <c r="EW109" s="1" t="s">
        <v>67333</v>
      </c>
      <c r="EX109" s="1" t="s">
        <v>27415</v>
      </c>
      <c r="EY109" s="1">
        <v>0</v>
      </c>
      <c r="EZ109" s="1">
        <v>0</v>
      </c>
      <c r="FA109" s="1">
        <v>0</v>
      </c>
      <c r="FB109" s="1" t="s">
        <v>67334</v>
      </c>
      <c r="FC109" s="1" t="s">
        <v>27416</v>
      </c>
      <c r="FD109" s="1">
        <v>0</v>
      </c>
      <c r="FE109" s="1">
        <v>0</v>
      </c>
      <c r="FF109" s="1">
        <v>0</v>
      </c>
      <c r="FH109" s="1">
        <v>14046853</v>
      </c>
      <c r="FI109" s="1">
        <v>513702706</v>
      </c>
      <c r="FJ109" s="1">
        <v>527749559</v>
      </c>
      <c r="FL109" s="1">
        <v>14046853</v>
      </c>
      <c r="FM109" s="1">
        <v>513702706</v>
      </c>
      <c r="FN109" s="1">
        <v>527749559</v>
      </c>
      <c r="FP109" s="1">
        <v>0</v>
      </c>
      <c r="FQ109" s="1">
        <v>0</v>
      </c>
      <c r="FR109" s="1">
        <v>0</v>
      </c>
    </row>
    <row r="110" spans="1:174">
      <c r="B110" s="42"/>
      <c r="D110" s="68">
        <v>895530345</v>
      </c>
      <c r="E110" s="68">
        <v>14400393515</v>
      </c>
      <c r="F110" s="68">
        <v>15295923860</v>
      </c>
      <c r="G110" s="4"/>
      <c r="I110" s="5"/>
      <c r="M110" s="1" t="s">
        <v>42315</v>
      </c>
      <c r="N110" s="17"/>
      <c r="O110" s="39">
        <v>179783309</v>
      </c>
      <c r="P110" s="39">
        <v>9936124724</v>
      </c>
      <c r="Q110" s="39">
        <v>10115908033</v>
      </c>
      <c r="R110" s="4" t="s">
        <v>42316</v>
      </c>
      <c r="S110" s="17"/>
      <c r="T110" s="39">
        <v>256733568</v>
      </c>
      <c r="U110" s="39">
        <v>871205840</v>
      </c>
      <c r="V110" s="39">
        <v>1127939408</v>
      </c>
      <c r="W110" s="4" t="s">
        <v>42317</v>
      </c>
      <c r="X110" s="17"/>
      <c r="Y110" s="39">
        <v>16797196</v>
      </c>
      <c r="Z110" s="39">
        <v>293789783</v>
      </c>
      <c r="AA110" s="39">
        <v>310586979</v>
      </c>
      <c r="AB110" s="4" t="s">
        <v>42318</v>
      </c>
      <c r="AC110" s="17"/>
      <c r="AD110" s="39">
        <v>39257147</v>
      </c>
      <c r="AE110" s="39">
        <v>301655771</v>
      </c>
      <c r="AF110" s="39">
        <v>340912918</v>
      </c>
      <c r="AG110" s="4" t="s">
        <v>42319</v>
      </c>
      <c r="AH110" s="17"/>
      <c r="AI110" s="39">
        <v>89235028</v>
      </c>
      <c r="AJ110" s="39">
        <v>307475227</v>
      </c>
      <c r="AK110" s="39">
        <v>396710255</v>
      </c>
      <c r="AL110" s="4" t="s">
        <v>42320</v>
      </c>
      <c r="AM110" s="17"/>
      <c r="AN110" s="39">
        <v>12626365</v>
      </c>
      <c r="AO110" s="39">
        <v>102058200</v>
      </c>
      <c r="AP110" s="39">
        <v>114684565</v>
      </c>
      <c r="AQ110" s="4" t="s">
        <v>42321</v>
      </c>
      <c r="AR110" s="17"/>
      <c r="AS110" s="39">
        <v>13351272</v>
      </c>
      <c r="AT110" s="39">
        <v>129516135</v>
      </c>
      <c r="AU110" s="39">
        <v>142867407</v>
      </c>
      <c r="AV110" s="4" t="s">
        <v>42322</v>
      </c>
      <c r="AW110" s="17"/>
      <c r="AX110" s="39">
        <v>14261578</v>
      </c>
      <c r="AY110" s="39">
        <v>72315356</v>
      </c>
      <c r="AZ110" s="39">
        <v>86576934</v>
      </c>
      <c r="BA110" s="4" t="s">
        <v>42323</v>
      </c>
      <c r="BB110" s="17"/>
      <c r="BC110" s="39">
        <v>5819799</v>
      </c>
      <c r="BD110" s="39">
        <v>53110395</v>
      </c>
      <c r="BE110" s="39">
        <v>58930194</v>
      </c>
      <c r="BF110" s="4" t="s">
        <v>42324</v>
      </c>
      <c r="BG110" s="17"/>
      <c r="BH110" s="39">
        <v>71097602</v>
      </c>
      <c r="BI110" s="39">
        <v>346197462</v>
      </c>
      <c r="BJ110" s="39">
        <v>417295064</v>
      </c>
      <c r="BK110" s="4" t="s">
        <v>42325</v>
      </c>
      <c r="BL110" s="17"/>
      <c r="BM110" s="39">
        <v>16982973</v>
      </c>
      <c r="BN110" s="39">
        <v>123309314</v>
      </c>
      <c r="BO110" s="39">
        <v>140292287</v>
      </c>
      <c r="BP110" s="4" t="s">
        <v>42326</v>
      </c>
      <c r="BQ110" s="17"/>
      <c r="BR110" s="39">
        <v>21331275</v>
      </c>
      <c r="BS110" s="39">
        <v>87276984</v>
      </c>
      <c r="BT110" s="39">
        <v>108608259</v>
      </c>
      <c r="BU110" s="4" t="s">
        <v>42327</v>
      </c>
      <c r="BV110" s="17"/>
      <c r="BW110" s="39">
        <v>5972437</v>
      </c>
      <c r="BX110" s="39">
        <v>46657171</v>
      </c>
      <c r="BY110" s="39">
        <v>52629608</v>
      </c>
      <c r="BZ110" s="4" t="s">
        <v>42328</v>
      </c>
      <c r="CA110" s="17"/>
      <c r="CB110" s="39">
        <v>29603872</v>
      </c>
      <c r="CC110" s="39">
        <v>314791823</v>
      </c>
      <c r="CD110" s="39">
        <v>344395695</v>
      </c>
      <c r="CE110" s="4" t="s">
        <v>42329</v>
      </c>
      <c r="CF110" s="17"/>
      <c r="CG110" s="39">
        <v>20362434</v>
      </c>
      <c r="CH110" s="39">
        <v>46074583</v>
      </c>
      <c r="CI110" s="39">
        <v>66437017</v>
      </c>
      <c r="CJ110" s="4" t="s">
        <v>42330</v>
      </c>
      <c r="CK110" s="17"/>
      <c r="CL110" s="39">
        <v>5993444</v>
      </c>
      <c r="CM110" s="39">
        <v>71323206</v>
      </c>
      <c r="CN110" s="39">
        <v>77316650</v>
      </c>
      <c r="CO110" s="4" t="s">
        <v>42331</v>
      </c>
      <c r="CP110" s="17"/>
      <c r="CQ110" s="39">
        <v>2868447</v>
      </c>
      <c r="CR110" s="39">
        <v>29940149</v>
      </c>
      <c r="CS110" s="39">
        <v>32808596</v>
      </c>
      <c r="CT110" s="4" t="s">
        <v>42332</v>
      </c>
      <c r="CU110" s="17"/>
      <c r="CV110" s="39">
        <v>1621584</v>
      </c>
      <c r="CW110" s="39">
        <v>63673498</v>
      </c>
      <c r="CX110" s="39">
        <v>65295082</v>
      </c>
      <c r="CY110" s="4" t="s">
        <v>42333</v>
      </c>
      <c r="CZ110" s="17"/>
      <c r="DA110" s="39">
        <v>7718881</v>
      </c>
      <c r="DB110" s="39">
        <v>193682445</v>
      </c>
      <c r="DC110" s="39">
        <v>201401326</v>
      </c>
      <c r="DD110" s="39" t="s">
        <v>42334</v>
      </c>
      <c r="DE110" s="39"/>
      <c r="DF110" s="39">
        <v>0</v>
      </c>
      <c r="DG110" s="39">
        <v>7181</v>
      </c>
      <c r="DH110" s="39">
        <v>7181</v>
      </c>
      <c r="DI110" s="4" t="s">
        <v>42335</v>
      </c>
      <c r="DJ110" s="17"/>
      <c r="DK110" s="39">
        <v>8633082</v>
      </c>
      <c r="DL110" s="39">
        <v>12764390</v>
      </c>
      <c r="DM110" s="39">
        <v>21397472</v>
      </c>
      <c r="DN110" s="4" t="s">
        <v>42336</v>
      </c>
      <c r="DO110" s="17"/>
      <c r="DP110" s="39">
        <v>52208316</v>
      </c>
      <c r="DQ110" s="39">
        <v>623718989</v>
      </c>
      <c r="DR110" s="39">
        <v>675927305</v>
      </c>
      <c r="DS110" s="4" t="s">
        <v>42337</v>
      </c>
      <c r="DT110" s="17"/>
      <c r="DU110" s="39">
        <v>0</v>
      </c>
      <c r="DV110" s="39">
        <v>0</v>
      </c>
      <c r="DW110" s="39">
        <v>0</v>
      </c>
      <c r="DX110" s="4" t="s">
        <v>42338</v>
      </c>
      <c r="DY110" s="17"/>
      <c r="DZ110" s="39">
        <v>0</v>
      </c>
      <c r="EA110" s="39">
        <v>72742</v>
      </c>
      <c r="EB110" s="39">
        <v>72742</v>
      </c>
      <c r="EC110" s="4" t="s">
        <v>42339</v>
      </c>
      <c r="ED110" s="17" t="s">
        <v>24956</v>
      </c>
      <c r="EE110" s="39">
        <v>-613333</v>
      </c>
      <c r="EF110" s="39">
        <v>11451383</v>
      </c>
      <c r="EG110" s="39">
        <v>10838050</v>
      </c>
      <c r="EH110" s="4" t="s">
        <v>42340</v>
      </c>
      <c r="EI110" s="56"/>
      <c r="EJ110" s="56">
        <v>23884069</v>
      </c>
      <c r="EK110" s="56">
        <v>362198023</v>
      </c>
      <c r="EL110" s="56">
        <v>386082092</v>
      </c>
      <c r="EM110" s="4" t="s">
        <v>42341</v>
      </c>
      <c r="EN110" s="17"/>
      <c r="EO110" s="39">
        <v>0</v>
      </c>
      <c r="EP110" s="39">
        <v>0</v>
      </c>
      <c r="EQ110" s="39">
        <v>0</v>
      </c>
      <c r="ER110" s="4" t="s">
        <v>42342</v>
      </c>
      <c r="ET110" s="1">
        <v>0</v>
      </c>
      <c r="EU110" s="1">
        <v>2741</v>
      </c>
      <c r="EV110" s="1">
        <v>2741</v>
      </c>
      <c r="EW110" s="1" t="s">
        <v>42343</v>
      </c>
      <c r="EX110" s="1" t="s">
        <v>114</v>
      </c>
      <c r="EY110" s="1">
        <v>0</v>
      </c>
      <c r="EZ110" s="1">
        <v>0</v>
      </c>
      <c r="FA110" s="1">
        <v>0</v>
      </c>
      <c r="FB110" s="1" t="s">
        <v>42344</v>
      </c>
      <c r="FD110" s="1">
        <v>0</v>
      </c>
      <c r="FE110" s="1">
        <v>0</v>
      </c>
      <c r="FF110" s="1">
        <v>0</v>
      </c>
      <c r="FH110" s="1">
        <v>895530345</v>
      </c>
      <c r="FI110" s="1">
        <v>14400393515</v>
      </c>
      <c r="FJ110" s="1">
        <v>15295923860</v>
      </c>
      <c r="FL110" s="1">
        <v>895530345</v>
      </c>
      <c r="FM110" s="1">
        <v>14400393515</v>
      </c>
      <c r="FN110" s="1">
        <v>15295923860</v>
      </c>
      <c r="FP110" s="1">
        <v>0</v>
      </c>
      <c r="FQ110" s="1">
        <v>0</v>
      </c>
      <c r="FR110" s="1">
        <v>0</v>
      </c>
    </row>
    <row r="111" spans="1:174">
      <c r="A111" s="3">
        <v>65000000</v>
      </c>
      <c r="B111" s="42" t="s">
        <v>1536</v>
      </c>
      <c r="C111" s="1" t="s">
        <v>108</v>
      </c>
      <c r="D111" s="5">
        <v>0</v>
      </c>
      <c r="E111" s="5">
        <v>0</v>
      </c>
      <c r="F111" s="4">
        <v>0</v>
      </c>
      <c r="G111" s="4"/>
      <c r="I111" s="5"/>
      <c r="M111" s="1" t="s">
        <v>67335</v>
      </c>
      <c r="N111" s="17" t="s">
        <v>27417</v>
      </c>
      <c r="O111" s="39">
        <v>0</v>
      </c>
      <c r="P111" s="39">
        <v>0</v>
      </c>
      <c r="Q111" s="39">
        <v>0</v>
      </c>
      <c r="R111" s="4" t="s">
        <v>67336</v>
      </c>
      <c r="S111" s="17" t="s">
        <v>27418</v>
      </c>
      <c r="T111" s="39">
        <v>0</v>
      </c>
      <c r="U111" s="39">
        <v>0</v>
      </c>
      <c r="V111" s="39">
        <v>0</v>
      </c>
      <c r="W111" s="4" t="s">
        <v>67337</v>
      </c>
      <c r="X111" s="17" t="s">
        <v>27419</v>
      </c>
      <c r="Y111" s="39">
        <v>0</v>
      </c>
      <c r="Z111" s="39">
        <v>0</v>
      </c>
      <c r="AA111" s="39">
        <v>0</v>
      </c>
      <c r="AB111" s="4" t="s">
        <v>67338</v>
      </c>
      <c r="AC111" s="17" t="s">
        <v>27420</v>
      </c>
      <c r="AD111" s="39">
        <v>0</v>
      </c>
      <c r="AE111" s="39">
        <v>0</v>
      </c>
      <c r="AF111" s="39">
        <v>0</v>
      </c>
      <c r="AG111" s="4" t="s">
        <v>67339</v>
      </c>
      <c r="AH111" s="17" t="s">
        <v>27421</v>
      </c>
      <c r="AI111" s="39">
        <v>0</v>
      </c>
      <c r="AJ111" s="39">
        <v>0</v>
      </c>
      <c r="AK111" s="39">
        <v>0</v>
      </c>
      <c r="AL111" s="4" t="s">
        <v>67340</v>
      </c>
      <c r="AM111" s="17" t="s">
        <v>27422</v>
      </c>
      <c r="AN111" s="39">
        <v>0</v>
      </c>
      <c r="AO111" s="39">
        <v>0</v>
      </c>
      <c r="AP111" s="39">
        <v>0</v>
      </c>
      <c r="AQ111" s="4" t="s">
        <v>67341</v>
      </c>
      <c r="AR111" s="17" t="s">
        <v>27423</v>
      </c>
      <c r="AS111" s="39">
        <v>0</v>
      </c>
      <c r="AT111" s="39">
        <v>0</v>
      </c>
      <c r="AU111" s="39">
        <v>0</v>
      </c>
      <c r="AV111" s="4" t="s">
        <v>67342</v>
      </c>
      <c r="AW111" s="17" t="s">
        <v>27424</v>
      </c>
      <c r="AX111" s="39">
        <v>0</v>
      </c>
      <c r="AY111" s="39">
        <v>0</v>
      </c>
      <c r="AZ111" s="39">
        <v>0</v>
      </c>
      <c r="BA111" s="4" t="s">
        <v>67343</v>
      </c>
      <c r="BB111" s="17" t="s">
        <v>27425</v>
      </c>
      <c r="BC111" s="39">
        <v>0</v>
      </c>
      <c r="BD111" s="39">
        <v>0</v>
      </c>
      <c r="BE111" s="39">
        <v>0</v>
      </c>
      <c r="BF111" s="4" t="s">
        <v>67344</v>
      </c>
      <c r="BG111" s="17" t="s">
        <v>27426</v>
      </c>
      <c r="BH111" s="39">
        <v>0</v>
      </c>
      <c r="BI111" s="39">
        <v>0</v>
      </c>
      <c r="BJ111" s="39">
        <v>0</v>
      </c>
      <c r="BK111" s="4" t="s">
        <v>67345</v>
      </c>
      <c r="BL111" s="17" t="s">
        <v>27427</v>
      </c>
      <c r="BM111" s="39">
        <v>0</v>
      </c>
      <c r="BN111" s="39">
        <v>0</v>
      </c>
      <c r="BO111" s="39">
        <v>0</v>
      </c>
      <c r="BP111" s="4" t="s">
        <v>67346</v>
      </c>
      <c r="BQ111" s="17" t="s">
        <v>27428</v>
      </c>
      <c r="BR111" s="39">
        <v>0</v>
      </c>
      <c r="BS111" s="39">
        <v>0</v>
      </c>
      <c r="BT111" s="39">
        <v>0</v>
      </c>
      <c r="BU111" s="4" t="s">
        <v>67347</v>
      </c>
      <c r="BV111" s="17" t="s">
        <v>27429</v>
      </c>
      <c r="BW111" s="39">
        <v>0</v>
      </c>
      <c r="BX111" s="39">
        <v>0</v>
      </c>
      <c r="BY111" s="39">
        <v>0</v>
      </c>
      <c r="BZ111" s="4" t="s">
        <v>67348</v>
      </c>
      <c r="CA111" s="17" t="s">
        <v>27430</v>
      </c>
      <c r="CB111" s="39">
        <v>0</v>
      </c>
      <c r="CC111" s="39">
        <v>0</v>
      </c>
      <c r="CD111" s="39">
        <v>0</v>
      </c>
      <c r="CE111" s="4" t="s">
        <v>67349</v>
      </c>
      <c r="CF111" s="17" t="s">
        <v>27431</v>
      </c>
      <c r="CG111" s="39">
        <v>0</v>
      </c>
      <c r="CH111" s="39">
        <v>0</v>
      </c>
      <c r="CI111" s="39">
        <v>0</v>
      </c>
      <c r="CJ111" s="4" t="s">
        <v>67350</v>
      </c>
      <c r="CK111" s="17" t="s">
        <v>27432</v>
      </c>
      <c r="CL111" s="39">
        <v>0</v>
      </c>
      <c r="CM111" s="39">
        <v>0</v>
      </c>
      <c r="CN111" s="39">
        <v>0</v>
      </c>
      <c r="CO111" s="4" t="s">
        <v>67351</v>
      </c>
      <c r="CP111" s="17" t="s">
        <v>27433</v>
      </c>
      <c r="CQ111" s="39">
        <v>0</v>
      </c>
      <c r="CR111" s="39">
        <v>0</v>
      </c>
      <c r="CS111" s="39">
        <v>0</v>
      </c>
      <c r="CT111" s="4" t="s">
        <v>67352</v>
      </c>
      <c r="CU111" s="17" t="s">
        <v>27434</v>
      </c>
      <c r="CV111" s="39">
        <v>0</v>
      </c>
      <c r="CW111" s="39">
        <v>0</v>
      </c>
      <c r="CX111" s="39">
        <v>0</v>
      </c>
      <c r="CY111" s="4" t="s">
        <v>67353</v>
      </c>
      <c r="CZ111" s="17" t="s">
        <v>27435</v>
      </c>
      <c r="DA111" s="39">
        <v>0</v>
      </c>
      <c r="DB111" s="39">
        <v>0</v>
      </c>
      <c r="DC111" s="39">
        <v>0</v>
      </c>
      <c r="DD111" s="39" t="s">
        <v>67354</v>
      </c>
      <c r="DE111" s="39" t="s">
        <v>27436</v>
      </c>
      <c r="DF111" s="39">
        <v>0</v>
      </c>
      <c r="DG111" s="39">
        <v>0</v>
      </c>
      <c r="DH111" s="39">
        <v>0</v>
      </c>
      <c r="DI111" s="4" t="s">
        <v>67355</v>
      </c>
      <c r="DJ111" s="17" t="s">
        <v>27437</v>
      </c>
      <c r="DK111" s="39">
        <v>0</v>
      </c>
      <c r="DL111" s="39">
        <v>0</v>
      </c>
      <c r="DM111" s="39">
        <v>0</v>
      </c>
      <c r="DN111" s="4" t="s">
        <v>67356</v>
      </c>
      <c r="DO111" s="17" t="s">
        <v>27438</v>
      </c>
      <c r="DP111" s="39">
        <v>0</v>
      </c>
      <c r="DQ111" s="39">
        <v>0</v>
      </c>
      <c r="DR111" s="39">
        <v>0</v>
      </c>
      <c r="DS111" s="4" t="s">
        <v>67357</v>
      </c>
      <c r="DT111" s="17" t="s">
        <v>27439</v>
      </c>
      <c r="DU111" s="39">
        <v>0</v>
      </c>
      <c r="DV111" s="39">
        <v>0</v>
      </c>
      <c r="DW111" s="39">
        <v>0</v>
      </c>
      <c r="DX111" s="4" t="s">
        <v>67358</v>
      </c>
      <c r="DY111" s="17" t="s">
        <v>27440</v>
      </c>
      <c r="DZ111" s="39">
        <v>0</v>
      </c>
      <c r="EA111" s="39">
        <v>0</v>
      </c>
      <c r="EB111" s="39">
        <v>0</v>
      </c>
      <c r="EC111" s="4" t="s">
        <v>67359</v>
      </c>
      <c r="ED111" s="17" t="s">
        <v>27441</v>
      </c>
      <c r="EE111" s="39">
        <v>0</v>
      </c>
      <c r="EF111" s="39">
        <v>0</v>
      </c>
      <c r="EG111" s="39">
        <v>0</v>
      </c>
      <c r="EH111" s="4" t="s">
        <v>67360</v>
      </c>
      <c r="EI111" s="56" t="s">
        <v>27442</v>
      </c>
      <c r="EJ111" s="56">
        <v>0</v>
      </c>
      <c r="EK111" s="56">
        <v>0</v>
      </c>
      <c r="EL111" s="56">
        <v>0</v>
      </c>
      <c r="EM111" s="4" t="s">
        <v>67361</v>
      </c>
      <c r="EN111" s="17" t="s">
        <v>27443</v>
      </c>
      <c r="EO111" s="39">
        <v>0</v>
      </c>
      <c r="EP111" s="39">
        <v>0</v>
      </c>
      <c r="EQ111" s="39">
        <v>0</v>
      </c>
      <c r="ER111" s="4" t="s">
        <v>67362</v>
      </c>
      <c r="ES111" s="1" t="s">
        <v>27444</v>
      </c>
      <c r="ET111" s="1">
        <v>0</v>
      </c>
      <c r="EU111" s="1">
        <v>0</v>
      </c>
      <c r="EV111" s="1">
        <v>0</v>
      </c>
      <c r="EW111" s="1" t="s">
        <v>67363</v>
      </c>
      <c r="EX111" s="1" t="s">
        <v>27445</v>
      </c>
      <c r="EY111" s="1">
        <v>0</v>
      </c>
      <c r="EZ111" s="1">
        <v>0</v>
      </c>
      <c r="FA111" s="1">
        <v>0</v>
      </c>
      <c r="FB111" s="1" t="s">
        <v>67364</v>
      </c>
      <c r="FC111" s="1" t="s">
        <v>27446</v>
      </c>
      <c r="FD111" s="1">
        <v>0</v>
      </c>
      <c r="FE111" s="1">
        <v>0</v>
      </c>
      <c r="FF111" s="1">
        <v>0</v>
      </c>
      <c r="FH111" s="1">
        <v>0</v>
      </c>
      <c r="FI111" s="1">
        <v>0</v>
      </c>
      <c r="FJ111" s="1">
        <v>0</v>
      </c>
      <c r="FL111" s="1">
        <v>0</v>
      </c>
      <c r="FM111" s="1">
        <v>0</v>
      </c>
      <c r="FN111" s="1">
        <v>0</v>
      </c>
      <c r="FP111" s="1">
        <v>0</v>
      </c>
      <c r="FQ111" s="1">
        <v>0</v>
      </c>
      <c r="FR111" s="1">
        <v>0</v>
      </c>
    </row>
    <row r="112" spans="1:174">
      <c r="A112" s="3">
        <v>65100000</v>
      </c>
      <c r="B112" s="42" t="s">
        <v>1537</v>
      </c>
      <c r="C112" s="1" t="s">
        <v>1053</v>
      </c>
      <c r="D112" s="5">
        <v>0</v>
      </c>
      <c r="E112" s="5">
        <v>0</v>
      </c>
      <c r="F112" s="4">
        <v>0</v>
      </c>
      <c r="G112" s="4"/>
      <c r="I112" s="5"/>
      <c r="M112" s="1" t="s">
        <v>67365</v>
      </c>
      <c r="N112" s="17" t="s">
        <v>27447</v>
      </c>
      <c r="O112" s="39">
        <v>0</v>
      </c>
      <c r="P112" s="39">
        <v>0</v>
      </c>
      <c r="Q112" s="39">
        <v>0</v>
      </c>
      <c r="R112" s="4" t="s">
        <v>67366</v>
      </c>
      <c r="S112" s="17" t="s">
        <v>27448</v>
      </c>
      <c r="T112" s="39">
        <v>0</v>
      </c>
      <c r="U112" s="39">
        <v>0</v>
      </c>
      <c r="V112" s="39">
        <v>0</v>
      </c>
      <c r="W112" s="4" t="s">
        <v>67367</v>
      </c>
      <c r="X112" s="17" t="s">
        <v>27449</v>
      </c>
      <c r="Y112" s="39">
        <v>0</v>
      </c>
      <c r="Z112" s="39">
        <v>0</v>
      </c>
      <c r="AA112" s="39">
        <v>0</v>
      </c>
      <c r="AB112" s="4" t="s">
        <v>67368</v>
      </c>
      <c r="AC112" s="17" t="s">
        <v>27450</v>
      </c>
      <c r="AD112" s="39">
        <v>0</v>
      </c>
      <c r="AE112" s="39">
        <v>0</v>
      </c>
      <c r="AF112" s="39">
        <v>0</v>
      </c>
      <c r="AG112" s="4" t="s">
        <v>67369</v>
      </c>
      <c r="AH112" s="17" t="s">
        <v>27451</v>
      </c>
      <c r="AI112" s="39">
        <v>0</v>
      </c>
      <c r="AJ112" s="39">
        <v>0</v>
      </c>
      <c r="AK112" s="39">
        <v>0</v>
      </c>
      <c r="AL112" s="4" t="s">
        <v>67370</v>
      </c>
      <c r="AM112" s="17" t="s">
        <v>27452</v>
      </c>
      <c r="AN112" s="39">
        <v>0</v>
      </c>
      <c r="AO112" s="39">
        <v>0</v>
      </c>
      <c r="AP112" s="39">
        <v>0</v>
      </c>
      <c r="AQ112" s="4" t="s">
        <v>67371</v>
      </c>
      <c r="AR112" s="17" t="s">
        <v>27453</v>
      </c>
      <c r="AS112" s="39">
        <v>0</v>
      </c>
      <c r="AT112" s="39">
        <v>0</v>
      </c>
      <c r="AU112" s="39">
        <v>0</v>
      </c>
      <c r="AV112" s="4" t="s">
        <v>67372</v>
      </c>
      <c r="AW112" s="17" t="s">
        <v>27454</v>
      </c>
      <c r="AX112" s="39">
        <v>0</v>
      </c>
      <c r="AY112" s="39">
        <v>0</v>
      </c>
      <c r="AZ112" s="39">
        <v>0</v>
      </c>
      <c r="BA112" s="4" t="s">
        <v>67373</v>
      </c>
      <c r="BB112" s="17" t="s">
        <v>27455</v>
      </c>
      <c r="BC112" s="39">
        <v>0</v>
      </c>
      <c r="BD112" s="39">
        <v>0</v>
      </c>
      <c r="BE112" s="39">
        <v>0</v>
      </c>
      <c r="BF112" s="4" t="s">
        <v>67374</v>
      </c>
      <c r="BG112" s="17" t="s">
        <v>27456</v>
      </c>
      <c r="BH112" s="39">
        <v>0</v>
      </c>
      <c r="BI112" s="39">
        <v>0</v>
      </c>
      <c r="BJ112" s="39">
        <v>0</v>
      </c>
      <c r="BK112" s="4" t="s">
        <v>67375</v>
      </c>
      <c r="BL112" s="17" t="s">
        <v>27457</v>
      </c>
      <c r="BM112" s="39">
        <v>0</v>
      </c>
      <c r="BN112" s="39">
        <v>0</v>
      </c>
      <c r="BO112" s="39">
        <v>0</v>
      </c>
      <c r="BP112" s="4" t="s">
        <v>67376</v>
      </c>
      <c r="BQ112" s="17" t="s">
        <v>27458</v>
      </c>
      <c r="BR112" s="39">
        <v>0</v>
      </c>
      <c r="BS112" s="39">
        <v>0</v>
      </c>
      <c r="BT112" s="39">
        <v>0</v>
      </c>
      <c r="BU112" s="4" t="s">
        <v>67377</v>
      </c>
      <c r="BV112" s="17" t="s">
        <v>27459</v>
      </c>
      <c r="BW112" s="39">
        <v>0</v>
      </c>
      <c r="BX112" s="39">
        <v>0</v>
      </c>
      <c r="BY112" s="39">
        <v>0</v>
      </c>
      <c r="BZ112" s="4" t="s">
        <v>67378</v>
      </c>
      <c r="CA112" s="17" t="s">
        <v>27460</v>
      </c>
      <c r="CB112" s="39">
        <v>0</v>
      </c>
      <c r="CC112" s="39">
        <v>0</v>
      </c>
      <c r="CD112" s="39">
        <v>0</v>
      </c>
      <c r="CE112" s="4" t="s">
        <v>67379</v>
      </c>
      <c r="CF112" s="17" t="s">
        <v>27461</v>
      </c>
      <c r="CG112" s="39">
        <v>0</v>
      </c>
      <c r="CH112" s="39">
        <v>0</v>
      </c>
      <c r="CI112" s="39">
        <v>0</v>
      </c>
      <c r="CJ112" s="4" t="s">
        <v>67380</v>
      </c>
      <c r="CK112" s="17" t="s">
        <v>27462</v>
      </c>
      <c r="CL112" s="39">
        <v>0</v>
      </c>
      <c r="CM112" s="39">
        <v>0</v>
      </c>
      <c r="CN112" s="39">
        <v>0</v>
      </c>
      <c r="CO112" s="4" t="s">
        <v>67381</v>
      </c>
      <c r="CP112" s="17" t="s">
        <v>27463</v>
      </c>
      <c r="CQ112" s="39">
        <v>0</v>
      </c>
      <c r="CR112" s="39">
        <v>0</v>
      </c>
      <c r="CS112" s="39">
        <v>0</v>
      </c>
      <c r="CT112" s="4" t="s">
        <v>67382</v>
      </c>
      <c r="CU112" s="17" t="s">
        <v>27464</v>
      </c>
      <c r="CV112" s="39">
        <v>0</v>
      </c>
      <c r="CW112" s="39">
        <v>0</v>
      </c>
      <c r="CX112" s="39">
        <v>0</v>
      </c>
      <c r="CY112" s="4" t="s">
        <v>67383</v>
      </c>
      <c r="CZ112" s="17" t="s">
        <v>27465</v>
      </c>
      <c r="DA112" s="39">
        <v>0</v>
      </c>
      <c r="DB112" s="39">
        <v>0</v>
      </c>
      <c r="DC112" s="39">
        <v>0</v>
      </c>
      <c r="DD112" s="39" t="s">
        <v>67384</v>
      </c>
      <c r="DE112" s="39" t="s">
        <v>27466</v>
      </c>
      <c r="DF112" s="39">
        <v>0</v>
      </c>
      <c r="DG112" s="39">
        <v>0</v>
      </c>
      <c r="DH112" s="39">
        <v>0</v>
      </c>
      <c r="DI112" s="4" t="s">
        <v>67385</v>
      </c>
      <c r="DJ112" s="17" t="s">
        <v>27467</v>
      </c>
      <c r="DK112" s="39">
        <v>0</v>
      </c>
      <c r="DL112" s="39">
        <v>0</v>
      </c>
      <c r="DM112" s="39">
        <v>0</v>
      </c>
      <c r="DN112" s="4" t="s">
        <v>67386</v>
      </c>
      <c r="DO112" s="17" t="s">
        <v>27468</v>
      </c>
      <c r="DP112" s="39">
        <v>0</v>
      </c>
      <c r="DQ112" s="39">
        <v>0</v>
      </c>
      <c r="DR112" s="39">
        <v>0</v>
      </c>
      <c r="DS112" s="4" t="s">
        <v>67387</v>
      </c>
      <c r="DT112" s="17" t="s">
        <v>27469</v>
      </c>
      <c r="DU112" s="39">
        <v>0</v>
      </c>
      <c r="DV112" s="39">
        <v>0</v>
      </c>
      <c r="DW112" s="39">
        <v>0</v>
      </c>
      <c r="DX112" s="4" t="s">
        <v>67388</v>
      </c>
      <c r="DY112" s="17" t="s">
        <v>27470</v>
      </c>
      <c r="DZ112" s="39">
        <v>0</v>
      </c>
      <c r="EA112" s="39">
        <v>0</v>
      </c>
      <c r="EB112" s="39">
        <v>0</v>
      </c>
      <c r="EC112" s="4" t="s">
        <v>67389</v>
      </c>
      <c r="ED112" s="17" t="s">
        <v>27471</v>
      </c>
      <c r="EE112" s="39">
        <v>0</v>
      </c>
      <c r="EF112" s="39">
        <v>0</v>
      </c>
      <c r="EG112" s="39">
        <v>0</v>
      </c>
      <c r="EH112" s="4" t="s">
        <v>67390</v>
      </c>
      <c r="EI112" s="56" t="s">
        <v>27472</v>
      </c>
      <c r="EJ112" s="56">
        <v>0</v>
      </c>
      <c r="EK112" s="56">
        <v>0</v>
      </c>
      <c r="EL112" s="56">
        <v>0</v>
      </c>
      <c r="EM112" s="4" t="s">
        <v>67391</v>
      </c>
      <c r="EN112" s="17" t="s">
        <v>27473</v>
      </c>
      <c r="EO112" s="39">
        <v>0</v>
      </c>
      <c r="EP112" s="39">
        <v>0</v>
      </c>
      <c r="EQ112" s="39">
        <v>0</v>
      </c>
      <c r="ER112" s="4" t="s">
        <v>67392</v>
      </c>
      <c r="ES112" s="1" t="s">
        <v>27474</v>
      </c>
      <c r="ET112" s="1">
        <v>0</v>
      </c>
      <c r="EU112" s="1">
        <v>0</v>
      </c>
      <c r="EV112" s="1">
        <v>0</v>
      </c>
      <c r="EW112" s="1" t="s">
        <v>67393</v>
      </c>
      <c r="EX112" s="1" t="s">
        <v>27475</v>
      </c>
      <c r="EY112" s="1">
        <v>0</v>
      </c>
      <c r="EZ112" s="1">
        <v>0</v>
      </c>
      <c r="FA112" s="1">
        <v>0</v>
      </c>
      <c r="FB112" s="1" t="s">
        <v>67394</v>
      </c>
      <c r="FC112" s="1" t="s">
        <v>27476</v>
      </c>
      <c r="FD112" s="1">
        <v>0</v>
      </c>
      <c r="FE112" s="1">
        <v>0</v>
      </c>
      <c r="FF112" s="1">
        <v>0</v>
      </c>
      <c r="FH112" s="1">
        <v>0</v>
      </c>
      <c r="FI112" s="1">
        <v>0</v>
      </c>
      <c r="FJ112" s="1">
        <v>0</v>
      </c>
      <c r="FL112" s="1">
        <v>0</v>
      </c>
      <c r="FM112" s="1">
        <v>0</v>
      </c>
      <c r="FN112" s="1">
        <v>0</v>
      </c>
      <c r="FP112" s="1">
        <v>0</v>
      </c>
      <c r="FQ112" s="1">
        <v>0</v>
      </c>
      <c r="FR112" s="1">
        <v>0</v>
      </c>
    </row>
    <row r="113" spans="1:174">
      <c r="A113" s="3">
        <v>65110000</v>
      </c>
      <c r="B113" s="42" t="s">
        <v>1538</v>
      </c>
      <c r="C113" s="1" t="s">
        <v>1054</v>
      </c>
      <c r="D113" s="5">
        <v>0</v>
      </c>
      <c r="E113" s="5">
        <v>0</v>
      </c>
      <c r="F113" s="4">
        <v>0</v>
      </c>
      <c r="G113" s="4"/>
      <c r="I113" s="5"/>
      <c r="M113" s="1" t="s">
        <v>67395</v>
      </c>
      <c r="N113" s="17" t="s">
        <v>27477</v>
      </c>
      <c r="O113" s="39">
        <v>0</v>
      </c>
      <c r="P113" s="39">
        <v>0</v>
      </c>
      <c r="Q113" s="39">
        <v>0</v>
      </c>
      <c r="R113" s="4" t="s">
        <v>67396</v>
      </c>
      <c r="S113" s="17" t="s">
        <v>27478</v>
      </c>
      <c r="T113" s="39">
        <v>0</v>
      </c>
      <c r="U113" s="39">
        <v>0</v>
      </c>
      <c r="V113" s="39">
        <v>0</v>
      </c>
      <c r="W113" s="4" t="s">
        <v>67397</v>
      </c>
      <c r="X113" s="17" t="s">
        <v>27479</v>
      </c>
      <c r="Y113" s="39">
        <v>0</v>
      </c>
      <c r="Z113" s="39">
        <v>0</v>
      </c>
      <c r="AA113" s="39">
        <v>0</v>
      </c>
      <c r="AB113" s="4" t="s">
        <v>67398</v>
      </c>
      <c r="AC113" s="17" t="s">
        <v>27480</v>
      </c>
      <c r="AD113" s="39">
        <v>0</v>
      </c>
      <c r="AE113" s="39">
        <v>0</v>
      </c>
      <c r="AF113" s="39">
        <v>0</v>
      </c>
      <c r="AG113" s="4" t="s">
        <v>67399</v>
      </c>
      <c r="AH113" s="17" t="s">
        <v>27481</v>
      </c>
      <c r="AI113" s="39">
        <v>0</v>
      </c>
      <c r="AJ113" s="39">
        <v>0</v>
      </c>
      <c r="AK113" s="39">
        <v>0</v>
      </c>
      <c r="AL113" s="4" t="s">
        <v>67400</v>
      </c>
      <c r="AM113" s="17" t="s">
        <v>27482</v>
      </c>
      <c r="AN113" s="39">
        <v>0</v>
      </c>
      <c r="AO113" s="39">
        <v>0</v>
      </c>
      <c r="AP113" s="39">
        <v>0</v>
      </c>
      <c r="AQ113" s="4" t="s">
        <v>67401</v>
      </c>
      <c r="AR113" s="17" t="s">
        <v>27483</v>
      </c>
      <c r="AS113" s="39">
        <v>0</v>
      </c>
      <c r="AT113" s="39">
        <v>0</v>
      </c>
      <c r="AU113" s="39">
        <v>0</v>
      </c>
      <c r="AV113" s="4" t="s">
        <v>67402</v>
      </c>
      <c r="AW113" s="17" t="s">
        <v>27484</v>
      </c>
      <c r="AX113" s="39">
        <v>0</v>
      </c>
      <c r="AY113" s="39">
        <v>0</v>
      </c>
      <c r="AZ113" s="39">
        <v>0</v>
      </c>
      <c r="BA113" s="4" t="s">
        <v>67403</v>
      </c>
      <c r="BB113" s="17" t="s">
        <v>27485</v>
      </c>
      <c r="BC113" s="39">
        <v>0</v>
      </c>
      <c r="BD113" s="39">
        <v>0</v>
      </c>
      <c r="BE113" s="39">
        <v>0</v>
      </c>
      <c r="BF113" s="4" t="s">
        <v>67404</v>
      </c>
      <c r="BG113" s="17" t="s">
        <v>27486</v>
      </c>
      <c r="BH113" s="39">
        <v>0</v>
      </c>
      <c r="BI113" s="39">
        <v>0</v>
      </c>
      <c r="BJ113" s="39">
        <v>0</v>
      </c>
      <c r="BK113" s="4" t="s">
        <v>67405</v>
      </c>
      <c r="BL113" s="17" t="s">
        <v>27487</v>
      </c>
      <c r="BM113" s="39">
        <v>0</v>
      </c>
      <c r="BN113" s="39">
        <v>0</v>
      </c>
      <c r="BO113" s="39">
        <v>0</v>
      </c>
      <c r="BP113" s="4" t="s">
        <v>67406</v>
      </c>
      <c r="BQ113" s="17" t="s">
        <v>27488</v>
      </c>
      <c r="BR113" s="39">
        <v>0</v>
      </c>
      <c r="BS113" s="39">
        <v>0</v>
      </c>
      <c r="BT113" s="39">
        <v>0</v>
      </c>
      <c r="BU113" s="4" t="s">
        <v>67407</v>
      </c>
      <c r="BV113" s="17" t="s">
        <v>27489</v>
      </c>
      <c r="BW113" s="39">
        <v>0</v>
      </c>
      <c r="BX113" s="39">
        <v>0</v>
      </c>
      <c r="BY113" s="39">
        <v>0</v>
      </c>
      <c r="BZ113" s="4" t="s">
        <v>67408</v>
      </c>
      <c r="CA113" s="17" t="s">
        <v>27490</v>
      </c>
      <c r="CB113" s="39">
        <v>0</v>
      </c>
      <c r="CC113" s="39">
        <v>0</v>
      </c>
      <c r="CD113" s="39">
        <v>0</v>
      </c>
      <c r="CE113" s="4" t="s">
        <v>67409</v>
      </c>
      <c r="CF113" s="17" t="s">
        <v>27491</v>
      </c>
      <c r="CG113" s="39">
        <v>0</v>
      </c>
      <c r="CH113" s="39">
        <v>0</v>
      </c>
      <c r="CI113" s="39">
        <v>0</v>
      </c>
      <c r="CJ113" s="4" t="s">
        <v>67410</v>
      </c>
      <c r="CK113" s="17" t="s">
        <v>27492</v>
      </c>
      <c r="CL113" s="39">
        <v>0</v>
      </c>
      <c r="CM113" s="39">
        <v>0</v>
      </c>
      <c r="CN113" s="39">
        <v>0</v>
      </c>
      <c r="CO113" s="4" t="s">
        <v>67411</v>
      </c>
      <c r="CP113" s="17" t="s">
        <v>27493</v>
      </c>
      <c r="CQ113" s="39">
        <v>0</v>
      </c>
      <c r="CR113" s="39">
        <v>0</v>
      </c>
      <c r="CS113" s="39">
        <v>0</v>
      </c>
      <c r="CT113" s="4" t="s">
        <v>67412</v>
      </c>
      <c r="CU113" s="17" t="s">
        <v>27494</v>
      </c>
      <c r="CV113" s="39">
        <v>0</v>
      </c>
      <c r="CW113" s="39">
        <v>0</v>
      </c>
      <c r="CX113" s="39">
        <v>0</v>
      </c>
      <c r="CY113" s="4" t="s">
        <v>67413</v>
      </c>
      <c r="CZ113" s="17" t="s">
        <v>27495</v>
      </c>
      <c r="DA113" s="39">
        <v>0</v>
      </c>
      <c r="DB113" s="39">
        <v>0</v>
      </c>
      <c r="DC113" s="39">
        <v>0</v>
      </c>
      <c r="DD113" s="39" t="s">
        <v>67414</v>
      </c>
      <c r="DE113" s="39" t="s">
        <v>27496</v>
      </c>
      <c r="DF113" s="39">
        <v>0</v>
      </c>
      <c r="DG113" s="39">
        <v>0</v>
      </c>
      <c r="DH113" s="39">
        <v>0</v>
      </c>
      <c r="DI113" s="4" t="s">
        <v>67415</v>
      </c>
      <c r="DJ113" s="17" t="s">
        <v>27497</v>
      </c>
      <c r="DK113" s="39">
        <v>0</v>
      </c>
      <c r="DL113" s="39">
        <v>0</v>
      </c>
      <c r="DM113" s="39">
        <v>0</v>
      </c>
      <c r="DN113" s="4" t="s">
        <v>67416</v>
      </c>
      <c r="DO113" s="17" t="s">
        <v>27498</v>
      </c>
      <c r="DP113" s="39">
        <v>0</v>
      </c>
      <c r="DQ113" s="39">
        <v>0</v>
      </c>
      <c r="DR113" s="39">
        <v>0</v>
      </c>
      <c r="DS113" s="4" t="s">
        <v>67417</v>
      </c>
      <c r="DT113" s="17" t="s">
        <v>27499</v>
      </c>
      <c r="DU113" s="39">
        <v>0</v>
      </c>
      <c r="DV113" s="39">
        <v>0</v>
      </c>
      <c r="DW113" s="39">
        <v>0</v>
      </c>
      <c r="DX113" s="4" t="s">
        <v>67418</v>
      </c>
      <c r="DY113" s="17" t="s">
        <v>27500</v>
      </c>
      <c r="DZ113" s="39">
        <v>0</v>
      </c>
      <c r="EA113" s="39">
        <v>0</v>
      </c>
      <c r="EB113" s="39">
        <v>0</v>
      </c>
      <c r="EC113" s="4" t="s">
        <v>67419</v>
      </c>
      <c r="ED113" s="17" t="s">
        <v>27501</v>
      </c>
      <c r="EE113" s="39">
        <v>0</v>
      </c>
      <c r="EF113" s="39">
        <v>0</v>
      </c>
      <c r="EG113" s="39">
        <v>0</v>
      </c>
      <c r="EH113" s="4" t="s">
        <v>67420</v>
      </c>
      <c r="EI113" s="56" t="s">
        <v>27502</v>
      </c>
      <c r="EJ113" s="56">
        <v>0</v>
      </c>
      <c r="EK113" s="56">
        <v>0</v>
      </c>
      <c r="EL113" s="56">
        <v>0</v>
      </c>
      <c r="EM113" s="4" t="s">
        <v>67421</v>
      </c>
      <c r="EN113" s="17" t="s">
        <v>27503</v>
      </c>
      <c r="EO113" s="39">
        <v>0</v>
      </c>
      <c r="EP113" s="39">
        <v>0</v>
      </c>
      <c r="EQ113" s="39">
        <v>0</v>
      </c>
      <c r="ER113" s="4" t="s">
        <v>67422</v>
      </c>
      <c r="ES113" s="1" t="s">
        <v>27504</v>
      </c>
      <c r="ET113" s="1">
        <v>0</v>
      </c>
      <c r="EU113" s="1">
        <v>0</v>
      </c>
      <c r="EV113" s="1">
        <v>0</v>
      </c>
      <c r="EW113" s="1" t="s">
        <v>67423</v>
      </c>
      <c r="EX113" s="1" t="s">
        <v>27505</v>
      </c>
      <c r="EY113" s="1">
        <v>0</v>
      </c>
      <c r="EZ113" s="1">
        <v>0</v>
      </c>
      <c r="FA113" s="1">
        <v>0</v>
      </c>
      <c r="FB113" s="1" t="s">
        <v>67424</v>
      </c>
      <c r="FC113" s="1" t="s">
        <v>27506</v>
      </c>
      <c r="FD113" s="1">
        <v>0</v>
      </c>
      <c r="FE113" s="1">
        <v>0</v>
      </c>
      <c r="FF113" s="1">
        <v>0</v>
      </c>
      <c r="FH113" s="1">
        <v>0</v>
      </c>
      <c r="FI113" s="1">
        <v>0</v>
      </c>
      <c r="FJ113" s="1">
        <v>0</v>
      </c>
      <c r="FL113" s="1">
        <v>0</v>
      </c>
      <c r="FM113" s="1">
        <v>0</v>
      </c>
      <c r="FN113" s="1">
        <v>0</v>
      </c>
      <c r="FP113" s="1">
        <v>0</v>
      </c>
      <c r="FQ113" s="1">
        <v>0</v>
      </c>
      <c r="FR113" s="1">
        <v>0</v>
      </c>
    </row>
    <row r="114" spans="1:174">
      <c r="A114" s="3">
        <v>65111000</v>
      </c>
      <c r="B114" s="42" t="s">
        <v>1539</v>
      </c>
      <c r="C114" s="1" t="s">
        <v>1055</v>
      </c>
      <c r="D114" s="5">
        <v>0</v>
      </c>
      <c r="E114" s="5">
        <v>0</v>
      </c>
      <c r="F114" s="4">
        <v>0</v>
      </c>
      <c r="G114" s="4"/>
      <c r="I114" s="5"/>
      <c r="M114" s="1" t="s">
        <v>67425</v>
      </c>
      <c r="N114" s="17" t="s">
        <v>27507</v>
      </c>
      <c r="O114" s="39">
        <v>0</v>
      </c>
      <c r="P114" s="39">
        <v>0</v>
      </c>
      <c r="Q114" s="39">
        <v>0</v>
      </c>
      <c r="R114" s="4" t="s">
        <v>67426</v>
      </c>
      <c r="S114" s="17" t="s">
        <v>27508</v>
      </c>
      <c r="T114" s="39">
        <v>0</v>
      </c>
      <c r="U114" s="39">
        <v>0</v>
      </c>
      <c r="V114" s="39">
        <v>0</v>
      </c>
      <c r="W114" s="4" t="s">
        <v>67427</v>
      </c>
      <c r="X114" s="17" t="s">
        <v>27509</v>
      </c>
      <c r="Y114" s="39">
        <v>0</v>
      </c>
      <c r="Z114" s="39">
        <v>0</v>
      </c>
      <c r="AA114" s="39">
        <v>0</v>
      </c>
      <c r="AB114" s="4" t="s">
        <v>67428</v>
      </c>
      <c r="AC114" s="17" t="s">
        <v>27510</v>
      </c>
      <c r="AD114" s="39">
        <v>0</v>
      </c>
      <c r="AE114" s="39">
        <v>0</v>
      </c>
      <c r="AF114" s="39">
        <v>0</v>
      </c>
      <c r="AG114" s="4" t="s">
        <v>67429</v>
      </c>
      <c r="AH114" s="17" t="s">
        <v>27511</v>
      </c>
      <c r="AI114" s="39">
        <v>0</v>
      </c>
      <c r="AJ114" s="39">
        <v>0</v>
      </c>
      <c r="AK114" s="39">
        <v>0</v>
      </c>
      <c r="AL114" s="4" t="s">
        <v>67430</v>
      </c>
      <c r="AM114" s="17" t="s">
        <v>27512</v>
      </c>
      <c r="AN114" s="39">
        <v>0</v>
      </c>
      <c r="AO114" s="39">
        <v>0</v>
      </c>
      <c r="AP114" s="39">
        <v>0</v>
      </c>
      <c r="AQ114" s="4" t="s">
        <v>67431</v>
      </c>
      <c r="AR114" s="17" t="s">
        <v>27513</v>
      </c>
      <c r="AS114" s="39">
        <v>0</v>
      </c>
      <c r="AT114" s="39">
        <v>0</v>
      </c>
      <c r="AU114" s="39">
        <v>0</v>
      </c>
      <c r="AV114" s="4" t="s">
        <v>67432</v>
      </c>
      <c r="AW114" s="17" t="s">
        <v>27514</v>
      </c>
      <c r="AX114" s="39">
        <v>0</v>
      </c>
      <c r="AY114" s="39">
        <v>0</v>
      </c>
      <c r="AZ114" s="39">
        <v>0</v>
      </c>
      <c r="BA114" s="4" t="s">
        <v>67433</v>
      </c>
      <c r="BB114" s="17" t="s">
        <v>27515</v>
      </c>
      <c r="BC114" s="39">
        <v>0</v>
      </c>
      <c r="BD114" s="39">
        <v>0</v>
      </c>
      <c r="BE114" s="39">
        <v>0</v>
      </c>
      <c r="BF114" s="4" t="s">
        <v>67434</v>
      </c>
      <c r="BG114" s="17" t="s">
        <v>27516</v>
      </c>
      <c r="BH114" s="39">
        <v>0</v>
      </c>
      <c r="BI114" s="39">
        <v>0</v>
      </c>
      <c r="BJ114" s="39">
        <v>0</v>
      </c>
      <c r="BK114" s="4" t="s">
        <v>67435</v>
      </c>
      <c r="BL114" s="17" t="s">
        <v>27517</v>
      </c>
      <c r="BM114" s="39">
        <v>0</v>
      </c>
      <c r="BN114" s="39">
        <v>0</v>
      </c>
      <c r="BO114" s="39">
        <v>0</v>
      </c>
      <c r="BP114" s="4" t="s">
        <v>67436</v>
      </c>
      <c r="BQ114" s="17" t="s">
        <v>27518</v>
      </c>
      <c r="BR114" s="39">
        <v>0</v>
      </c>
      <c r="BS114" s="39">
        <v>0</v>
      </c>
      <c r="BT114" s="39">
        <v>0</v>
      </c>
      <c r="BU114" s="4" t="s">
        <v>67437</v>
      </c>
      <c r="BV114" s="17" t="s">
        <v>27519</v>
      </c>
      <c r="BW114" s="39">
        <v>0</v>
      </c>
      <c r="BX114" s="39">
        <v>0</v>
      </c>
      <c r="BY114" s="39">
        <v>0</v>
      </c>
      <c r="BZ114" s="4" t="s">
        <v>67438</v>
      </c>
      <c r="CA114" s="17" t="s">
        <v>27520</v>
      </c>
      <c r="CB114" s="39">
        <v>0</v>
      </c>
      <c r="CC114" s="39">
        <v>0</v>
      </c>
      <c r="CD114" s="39">
        <v>0</v>
      </c>
      <c r="CE114" s="4" t="s">
        <v>67439</v>
      </c>
      <c r="CF114" s="17" t="s">
        <v>27521</v>
      </c>
      <c r="CG114" s="39">
        <v>0</v>
      </c>
      <c r="CH114" s="39">
        <v>0</v>
      </c>
      <c r="CI114" s="39">
        <v>0</v>
      </c>
      <c r="CJ114" s="4" t="s">
        <v>67440</v>
      </c>
      <c r="CK114" s="17" t="s">
        <v>27522</v>
      </c>
      <c r="CL114" s="39">
        <v>0</v>
      </c>
      <c r="CM114" s="39">
        <v>0</v>
      </c>
      <c r="CN114" s="39">
        <v>0</v>
      </c>
      <c r="CO114" s="4" t="s">
        <v>67441</v>
      </c>
      <c r="CP114" s="17" t="s">
        <v>27523</v>
      </c>
      <c r="CQ114" s="39">
        <v>0</v>
      </c>
      <c r="CR114" s="39">
        <v>0</v>
      </c>
      <c r="CS114" s="39">
        <v>0</v>
      </c>
      <c r="CT114" s="4" t="s">
        <v>67442</v>
      </c>
      <c r="CU114" s="17" t="s">
        <v>27524</v>
      </c>
      <c r="CV114" s="39">
        <v>0</v>
      </c>
      <c r="CW114" s="39">
        <v>0</v>
      </c>
      <c r="CX114" s="39">
        <v>0</v>
      </c>
      <c r="CY114" s="4" t="s">
        <v>67443</v>
      </c>
      <c r="CZ114" s="17" t="s">
        <v>27525</v>
      </c>
      <c r="DA114" s="39">
        <v>0</v>
      </c>
      <c r="DB114" s="39">
        <v>0</v>
      </c>
      <c r="DC114" s="39">
        <v>0</v>
      </c>
      <c r="DD114" s="39" t="s">
        <v>67444</v>
      </c>
      <c r="DE114" s="39" t="s">
        <v>27526</v>
      </c>
      <c r="DF114" s="39">
        <v>0</v>
      </c>
      <c r="DG114" s="39">
        <v>0</v>
      </c>
      <c r="DH114" s="39">
        <v>0</v>
      </c>
      <c r="DI114" s="4" t="s">
        <v>67445</v>
      </c>
      <c r="DJ114" s="17" t="s">
        <v>27527</v>
      </c>
      <c r="DK114" s="39">
        <v>0</v>
      </c>
      <c r="DL114" s="39">
        <v>0</v>
      </c>
      <c r="DM114" s="39">
        <v>0</v>
      </c>
      <c r="DN114" s="4" t="s">
        <v>67446</v>
      </c>
      <c r="DO114" s="17" t="s">
        <v>27528</v>
      </c>
      <c r="DP114" s="39">
        <v>0</v>
      </c>
      <c r="DQ114" s="39">
        <v>0</v>
      </c>
      <c r="DR114" s="39">
        <v>0</v>
      </c>
      <c r="DS114" s="4" t="s">
        <v>67447</v>
      </c>
      <c r="DT114" s="17" t="s">
        <v>27529</v>
      </c>
      <c r="DU114" s="39">
        <v>0</v>
      </c>
      <c r="DV114" s="39">
        <v>0</v>
      </c>
      <c r="DW114" s="39">
        <v>0</v>
      </c>
      <c r="DX114" s="4" t="s">
        <v>67448</v>
      </c>
      <c r="DY114" s="17" t="s">
        <v>27530</v>
      </c>
      <c r="DZ114" s="39">
        <v>0</v>
      </c>
      <c r="EA114" s="39">
        <v>0</v>
      </c>
      <c r="EB114" s="39">
        <v>0</v>
      </c>
      <c r="EC114" s="4" t="s">
        <v>67449</v>
      </c>
      <c r="ED114" s="17" t="s">
        <v>27531</v>
      </c>
      <c r="EE114" s="39">
        <v>0</v>
      </c>
      <c r="EF114" s="39">
        <v>0</v>
      </c>
      <c r="EG114" s="39">
        <v>0</v>
      </c>
      <c r="EH114" s="4" t="s">
        <v>67450</v>
      </c>
      <c r="EI114" s="56" t="s">
        <v>27532</v>
      </c>
      <c r="EJ114" s="56">
        <v>0</v>
      </c>
      <c r="EK114" s="56">
        <v>0</v>
      </c>
      <c r="EL114" s="56">
        <v>0</v>
      </c>
      <c r="EM114" s="4" t="s">
        <v>67451</v>
      </c>
      <c r="EN114" s="17" t="s">
        <v>27533</v>
      </c>
      <c r="EO114" s="39">
        <v>0</v>
      </c>
      <c r="EP114" s="39">
        <v>0</v>
      </c>
      <c r="EQ114" s="39">
        <v>0</v>
      </c>
      <c r="ER114" s="4" t="s">
        <v>67452</v>
      </c>
      <c r="ES114" s="1" t="s">
        <v>27534</v>
      </c>
      <c r="ET114" s="1">
        <v>0</v>
      </c>
      <c r="EU114" s="1">
        <v>0</v>
      </c>
      <c r="EV114" s="1">
        <v>0</v>
      </c>
      <c r="EW114" s="1" t="s">
        <v>67453</v>
      </c>
      <c r="EX114" s="1" t="s">
        <v>27535</v>
      </c>
      <c r="EY114" s="1">
        <v>0</v>
      </c>
      <c r="EZ114" s="1">
        <v>0</v>
      </c>
      <c r="FA114" s="1">
        <v>0</v>
      </c>
      <c r="FB114" s="1" t="s">
        <v>67454</v>
      </c>
      <c r="FC114" s="1" t="s">
        <v>27536</v>
      </c>
      <c r="FD114" s="1">
        <v>0</v>
      </c>
      <c r="FE114" s="1">
        <v>0</v>
      </c>
      <c r="FF114" s="1">
        <v>0</v>
      </c>
      <c r="FH114" s="1">
        <v>0</v>
      </c>
      <c r="FI114" s="1">
        <v>0</v>
      </c>
      <c r="FJ114" s="1">
        <v>0</v>
      </c>
      <c r="FL114" s="1">
        <v>0</v>
      </c>
      <c r="FM114" s="1">
        <v>0</v>
      </c>
      <c r="FN114" s="1">
        <v>0</v>
      </c>
      <c r="FP114" s="1">
        <v>0</v>
      </c>
      <c r="FQ114" s="1">
        <v>0</v>
      </c>
      <c r="FR114" s="1">
        <v>0</v>
      </c>
    </row>
    <row r="115" spans="1:174">
      <c r="A115" s="3">
        <v>65111001</v>
      </c>
      <c r="B115" s="42" t="s">
        <v>1539</v>
      </c>
      <c r="C115" s="1" t="s">
        <v>1055</v>
      </c>
      <c r="D115" s="5">
        <v>0</v>
      </c>
      <c r="E115" s="5">
        <v>0</v>
      </c>
      <c r="F115" s="4">
        <v>0</v>
      </c>
      <c r="G115" s="4"/>
      <c r="I115" s="5"/>
      <c r="M115" s="1" t="s">
        <v>67455</v>
      </c>
      <c r="N115" s="17" t="s">
        <v>27537</v>
      </c>
      <c r="O115" s="39">
        <v>0</v>
      </c>
      <c r="P115" s="39">
        <v>0</v>
      </c>
      <c r="Q115" s="39">
        <v>0</v>
      </c>
      <c r="R115" s="4" t="s">
        <v>67456</v>
      </c>
      <c r="S115" s="17" t="s">
        <v>27538</v>
      </c>
      <c r="T115" s="39">
        <v>0</v>
      </c>
      <c r="U115" s="39">
        <v>0</v>
      </c>
      <c r="V115" s="39">
        <v>0</v>
      </c>
      <c r="W115" s="4" t="s">
        <v>67457</v>
      </c>
      <c r="X115" s="17" t="s">
        <v>27539</v>
      </c>
      <c r="Y115" s="39">
        <v>0</v>
      </c>
      <c r="Z115" s="39">
        <v>0</v>
      </c>
      <c r="AA115" s="39">
        <v>0</v>
      </c>
      <c r="AB115" s="4" t="s">
        <v>67458</v>
      </c>
      <c r="AC115" s="17" t="s">
        <v>27540</v>
      </c>
      <c r="AD115" s="39">
        <v>0</v>
      </c>
      <c r="AE115" s="39">
        <v>0</v>
      </c>
      <c r="AF115" s="39">
        <v>0</v>
      </c>
      <c r="AG115" s="4" t="s">
        <v>67459</v>
      </c>
      <c r="AH115" s="17" t="s">
        <v>27541</v>
      </c>
      <c r="AI115" s="39">
        <v>0</v>
      </c>
      <c r="AJ115" s="39">
        <v>0</v>
      </c>
      <c r="AK115" s="39">
        <v>0</v>
      </c>
      <c r="AL115" s="4" t="s">
        <v>67460</v>
      </c>
      <c r="AM115" s="17" t="s">
        <v>27542</v>
      </c>
      <c r="AN115" s="39">
        <v>0</v>
      </c>
      <c r="AO115" s="39">
        <v>0</v>
      </c>
      <c r="AP115" s="39">
        <v>0</v>
      </c>
      <c r="AQ115" s="4" t="s">
        <v>67461</v>
      </c>
      <c r="AR115" s="17" t="s">
        <v>27543</v>
      </c>
      <c r="AS115" s="39">
        <v>0</v>
      </c>
      <c r="AT115" s="39">
        <v>0</v>
      </c>
      <c r="AU115" s="39">
        <v>0</v>
      </c>
      <c r="AV115" s="4" t="s">
        <v>67462</v>
      </c>
      <c r="AW115" s="17" t="s">
        <v>27544</v>
      </c>
      <c r="AX115" s="39">
        <v>0</v>
      </c>
      <c r="AY115" s="39">
        <v>0</v>
      </c>
      <c r="AZ115" s="39">
        <v>0</v>
      </c>
      <c r="BA115" s="4" t="s">
        <v>67463</v>
      </c>
      <c r="BB115" s="17" t="s">
        <v>27545</v>
      </c>
      <c r="BC115" s="39">
        <v>0</v>
      </c>
      <c r="BD115" s="39">
        <v>0</v>
      </c>
      <c r="BE115" s="39">
        <v>0</v>
      </c>
      <c r="BF115" s="4" t="s">
        <v>67464</v>
      </c>
      <c r="BG115" s="17" t="s">
        <v>27546</v>
      </c>
      <c r="BH115" s="39">
        <v>0</v>
      </c>
      <c r="BI115" s="39">
        <v>0</v>
      </c>
      <c r="BJ115" s="39">
        <v>0</v>
      </c>
      <c r="BK115" s="4" t="s">
        <v>67465</v>
      </c>
      <c r="BL115" s="17" t="s">
        <v>27547</v>
      </c>
      <c r="BM115" s="39">
        <v>0</v>
      </c>
      <c r="BN115" s="39">
        <v>0</v>
      </c>
      <c r="BO115" s="39">
        <v>0</v>
      </c>
      <c r="BP115" s="4" t="s">
        <v>67466</v>
      </c>
      <c r="BQ115" s="17" t="s">
        <v>27548</v>
      </c>
      <c r="BR115" s="39">
        <v>0</v>
      </c>
      <c r="BS115" s="39">
        <v>0</v>
      </c>
      <c r="BT115" s="39">
        <v>0</v>
      </c>
      <c r="BU115" s="4" t="s">
        <v>67467</v>
      </c>
      <c r="BV115" s="17" t="s">
        <v>27549</v>
      </c>
      <c r="BW115" s="39">
        <v>0</v>
      </c>
      <c r="BX115" s="39">
        <v>0</v>
      </c>
      <c r="BY115" s="39">
        <v>0</v>
      </c>
      <c r="BZ115" s="4" t="s">
        <v>67468</v>
      </c>
      <c r="CA115" s="17" t="s">
        <v>27550</v>
      </c>
      <c r="CB115" s="39">
        <v>0</v>
      </c>
      <c r="CC115" s="39">
        <v>0</v>
      </c>
      <c r="CD115" s="39">
        <v>0</v>
      </c>
      <c r="CE115" s="4" t="s">
        <v>67469</v>
      </c>
      <c r="CF115" s="17" t="s">
        <v>27551</v>
      </c>
      <c r="CG115" s="39">
        <v>0</v>
      </c>
      <c r="CH115" s="39">
        <v>0</v>
      </c>
      <c r="CI115" s="39">
        <v>0</v>
      </c>
      <c r="CJ115" s="4" t="s">
        <v>67470</v>
      </c>
      <c r="CK115" s="17" t="s">
        <v>27552</v>
      </c>
      <c r="CL115" s="39">
        <v>0</v>
      </c>
      <c r="CM115" s="39">
        <v>0</v>
      </c>
      <c r="CN115" s="39">
        <v>0</v>
      </c>
      <c r="CO115" s="4" t="s">
        <v>67471</v>
      </c>
      <c r="CP115" s="17" t="s">
        <v>27553</v>
      </c>
      <c r="CQ115" s="39">
        <v>0</v>
      </c>
      <c r="CR115" s="39">
        <v>0</v>
      </c>
      <c r="CS115" s="39">
        <v>0</v>
      </c>
      <c r="CT115" s="4" t="s">
        <v>67472</v>
      </c>
      <c r="CU115" s="17" t="s">
        <v>27554</v>
      </c>
      <c r="CV115" s="39">
        <v>0</v>
      </c>
      <c r="CW115" s="39">
        <v>0</v>
      </c>
      <c r="CX115" s="39">
        <v>0</v>
      </c>
      <c r="CY115" s="4" t="s">
        <v>67473</v>
      </c>
      <c r="CZ115" s="17" t="s">
        <v>27555</v>
      </c>
      <c r="DA115" s="39">
        <v>0</v>
      </c>
      <c r="DB115" s="39">
        <v>0</v>
      </c>
      <c r="DC115" s="39">
        <v>0</v>
      </c>
      <c r="DD115" s="39" t="s">
        <v>67474</v>
      </c>
      <c r="DE115" s="39" t="s">
        <v>27556</v>
      </c>
      <c r="DF115" s="39">
        <v>0</v>
      </c>
      <c r="DG115" s="39">
        <v>0</v>
      </c>
      <c r="DH115" s="39">
        <v>0</v>
      </c>
      <c r="DI115" s="4" t="s">
        <v>67475</v>
      </c>
      <c r="DJ115" s="17" t="s">
        <v>27557</v>
      </c>
      <c r="DK115" s="39">
        <v>0</v>
      </c>
      <c r="DL115" s="39">
        <v>0</v>
      </c>
      <c r="DM115" s="39">
        <v>0</v>
      </c>
      <c r="DN115" s="4" t="s">
        <v>67476</v>
      </c>
      <c r="DO115" s="17" t="s">
        <v>27558</v>
      </c>
      <c r="DP115" s="39">
        <v>0</v>
      </c>
      <c r="DQ115" s="39">
        <v>0</v>
      </c>
      <c r="DR115" s="39">
        <v>0</v>
      </c>
      <c r="DS115" s="4" t="s">
        <v>67477</v>
      </c>
      <c r="DT115" s="17" t="s">
        <v>27559</v>
      </c>
      <c r="DU115" s="39">
        <v>0</v>
      </c>
      <c r="DV115" s="39">
        <v>0</v>
      </c>
      <c r="DW115" s="39">
        <v>0</v>
      </c>
      <c r="DX115" s="4" t="s">
        <v>67478</v>
      </c>
      <c r="DY115" s="17" t="s">
        <v>27560</v>
      </c>
      <c r="DZ115" s="39">
        <v>0</v>
      </c>
      <c r="EA115" s="39">
        <v>0</v>
      </c>
      <c r="EB115" s="39">
        <v>0</v>
      </c>
      <c r="EC115" s="4" t="s">
        <v>67479</v>
      </c>
      <c r="ED115" s="17" t="s">
        <v>27561</v>
      </c>
      <c r="EE115" s="39">
        <v>0</v>
      </c>
      <c r="EF115" s="39">
        <v>0</v>
      </c>
      <c r="EG115" s="39">
        <v>0</v>
      </c>
      <c r="EH115" s="4" t="s">
        <v>67480</v>
      </c>
      <c r="EI115" s="56" t="s">
        <v>27562</v>
      </c>
      <c r="EJ115" s="56">
        <v>0</v>
      </c>
      <c r="EK115" s="56">
        <v>0</v>
      </c>
      <c r="EL115" s="56">
        <v>0</v>
      </c>
      <c r="EM115" s="4" t="s">
        <v>67481</v>
      </c>
      <c r="EN115" s="17" t="s">
        <v>27563</v>
      </c>
      <c r="EO115" s="39">
        <v>0</v>
      </c>
      <c r="EP115" s="39">
        <v>0</v>
      </c>
      <c r="EQ115" s="39">
        <v>0</v>
      </c>
      <c r="ER115" s="4" t="s">
        <v>67482</v>
      </c>
      <c r="ES115" s="1" t="s">
        <v>27564</v>
      </c>
      <c r="ET115" s="1">
        <v>0</v>
      </c>
      <c r="EU115" s="1">
        <v>0</v>
      </c>
      <c r="EV115" s="1">
        <v>0</v>
      </c>
      <c r="EW115" s="1" t="s">
        <v>67483</v>
      </c>
      <c r="EX115" s="1" t="s">
        <v>27565</v>
      </c>
      <c r="EY115" s="1">
        <v>0</v>
      </c>
      <c r="EZ115" s="1">
        <v>0</v>
      </c>
      <c r="FA115" s="1">
        <v>0</v>
      </c>
      <c r="FB115" s="1" t="s">
        <v>67484</v>
      </c>
      <c r="FC115" s="1" t="s">
        <v>27566</v>
      </c>
      <c r="FD115" s="1">
        <v>0</v>
      </c>
      <c r="FE115" s="1">
        <v>0</v>
      </c>
      <c r="FF115" s="1">
        <v>0</v>
      </c>
      <c r="FH115" s="1">
        <v>0</v>
      </c>
      <c r="FI115" s="1">
        <v>0</v>
      </c>
      <c r="FJ115" s="1">
        <v>0</v>
      </c>
      <c r="FL115" s="1">
        <v>0</v>
      </c>
      <c r="FM115" s="1">
        <v>0</v>
      </c>
      <c r="FN115" s="1">
        <v>0</v>
      </c>
      <c r="FP115" s="1">
        <v>0</v>
      </c>
      <c r="FQ115" s="1">
        <v>0</v>
      </c>
      <c r="FR115" s="1">
        <v>0</v>
      </c>
    </row>
    <row r="116" spans="1:174">
      <c r="A116" s="3">
        <v>65112000</v>
      </c>
      <c r="B116" s="42" t="s">
        <v>110</v>
      </c>
      <c r="C116" s="1" t="s">
        <v>452</v>
      </c>
      <c r="D116" s="5">
        <v>0</v>
      </c>
      <c r="E116" s="5">
        <v>0</v>
      </c>
      <c r="F116" s="4">
        <v>0</v>
      </c>
      <c r="G116" s="4"/>
      <c r="I116" s="5"/>
      <c r="M116" s="1" t="s">
        <v>49995</v>
      </c>
      <c r="N116" s="17" t="s">
        <v>9939</v>
      </c>
      <c r="O116" s="39">
        <v>0</v>
      </c>
      <c r="P116" s="39">
        <v>0</v>
      </c>
      <c r="Q116" s="39">
        <v>0</v>
      </c>
      <c r="R116" s="4" t="s">
        <v>49996</v>
      </c>
      <c r="S116" s="17" t="s">
        <v>9940</v>
      </c>
      <c r="T116" s="39">
        <v>0</v>
      </c>
      <c r="U116" s="39">
        <v>0</v>
      </c>
      <c r="V116" s="39">
        <v>0</v>
      </c>
      <c r="W116" s="4" t="s">
        <v>49997</v>
      </c>
      <c r="X116" s="17" t="s">
        <v>9941</v>
      </c>
      <c r="Y116" s="39">
        <v>0</v>
      </c>
      <c r="Z116" s="39">
        <v>0</v>
      </c>
      <c r="AA116" s="39">
        <v>0</v>
      </c>
      <c r="AB116" s="4" t="s">
        <v>49998</v>
      </c>
      <c r="AC116" s="17" t="s">
        <v>9942</v>
      </c>
      <c r="AD116" s="39">
        <v>0</v>
      </c>
      <c r="AE116" s="39">
        <v>0</v>
      </c>
      <c r="AF116" s="39">
        <v>0</v>
      </c>
      <c r="AG116" s="4" t="s">
        <v>49999</v>
      </c>
      <c r="AH116" s="17" t="s">
        <v>9943</v>
      </c>
      <c r="AI116" s="39">
        <v>0</v>
      </c>
      <c r="AJ116" s="39">
        <v>0</v>
      </c>
      <c r="AK116" s="39">
        <v>0</v>
      </c>
      <c r="AL116" s="4" t="s">
        <v>50000</v>
      </c>
      <c r="AM116" s="17" t="s">
        <v>9944</v>
      </c>
      <c r="AN116" s="39">
        <v>0</v>
      </c>
      <c r="AO116" s="39">
        <v>0</v>
      </c>
      <c r="AP116" s="39">
        <v>0</v>
      </c>
      <c r="AQ116" s="4" t="s">
        <v>50001</v>
      </c>
      <c r="AR116" s="17" t="s">
        <v>9945</v>
      </c>
      <c r="AS116" s="39">
        <v>0</v>
      </c>
      <c r="AT116" s="39">
        <v>0</v>
      </c>
      <c r="AU116" s="39">
        <v>0</v>
      </c>
      <c r="AV116" s="4" t="s">
        <v>50002</v>
      </c>
      <c r="AW116" s="17" t="s">
        <v>9946</v>
      </c>
      <c r="AX116" s="39">
        <v>0</v>
      </c>
      <c r="AY116" s="39">
        <v>0</v>
      </c>
      <c r="AZ116" s="39">
        <v>0</v>
      </c>
      <c r="BA116" s="4" t="s">
        <v>50003</v>
      </c>
      <c r="BB116" s="17" t="s">
        <v>9947</v>
      </c>
      <c r="BC116" s="39">
        <v>0</v>
      </c>
      <c r="BD116" s="39">
        <v>0</v>
      </c>
      <c r="BE116" s="39">
        <v>0</v>
      </c>
      <c r="BF116" s="4" t="s">
        <v>50004</v>
      </c>
      <c r="BG116" s="17" t="s">
        <v>9948</v>
      </c>
      <c r="BH116" s="39">
        <v>0</v>
      </c>
      <c r="BI116" s="39">
        <v>0</v>
      </c>
      <c r="BJ116" s="39">
        <v>0</v>
      </c>
      <c r="BK116" s="4" t="s">
        <v>50005</v>
      </c>
      <c r="BL116" s="17" t="s">
        <v>9949</v>
      </c>
      <c r="BM116" s="39">
        <v>0</v>
      </c>
      <c r="BN116" s="39">
        <v>0</v>
      </c>
      <c r="BO116" s="39">
        <v>0</v>
      </c>
      <c r="BP116" s="4" t="s">
        <v>50006</v>
      </c>
      <c r="BQ116" s="17" t="s">
        <v>9950</v>
      </c>
      <c r="BR116" s="39">
        <v>0</v>
      </c>
      <c r="BS116" s="39">
        <v>0</v>
      </c>
      <c r="BT116" s="39">
        <v>0</v>
      </c>
      <c r="BU116" s="4" t="s">
        <v>50007</v>
      </c>
      <c r="BV116" s="17" t="s">
        <v>9951</v>
      </c>
      <c r="BW116" s="39">
        <v>0</v>
      </c>
      <c r="BX116" s="39">
        <v>0</v>
      </c>
      <c r="BY116" s="39">
        <v>0</v>
      </c>
      <c r="BZ116" s="4" t="s">
        <v>50008</v>
      </c>
      <c r="CA116" s="17" t="s">
        <v>9952</v>
      </c>
      <c r="CB116" s="39">
        <v>0</v>
      </c>
      <c r="CC116" s="39">
        <v>0</v>
      </c>
      <c r="CD116" s="39">
        <v>0</v>
      </c>
      <c r="CE116" s="4" t="s">
        <v>50009</v>
      </c>
      <c r="CF116" s="17" t="s">
        <v>9953</v>
      </c>
      <c r="CG116" s="39">
        <v>0</v>
      </c>
      <c r="CH116" s="39">
        <v>0</v>
      </c>
      <c r="CI116" s="39">
        <v>0</v>
      </c>
      <c r="CJ116" s="4" t="s">
        <v>50010</v>
      </c>
      <c r="CK116" s="17" t="s">
        <v>9954</v>
      </c>
      <c r="CL116" s="39">
        <v>0</v>
      </c>
      <c r="CM116" s="39">
        <v>0</v>
      </c>
      <c r="CN116" s="39">
        <v>0</v>
      </c>
      <c r="CO116" s="4" t="s">
        <v>50011</v>
      </c>
      <c r="CP116" s="17" t="s">
        <v>9955</v>
      </c>
      <c r="CQ116" s="39">
        <v>0</v>
      </c>
      <c r="CR116" s="39">
        <v>0</v>
      </c>
      <c r="CS116" s="39">
        <v>0</v>
      </c>
      <c r="CT116" s="4" t="s">
        <v>50012</v>
      </c>
      <c r="CU116" s="17" t="s">
        <v>9956</v>
      </c>
      <c r="CV116" s="39">
        <v>0</v>
      </c>
      <c r="CW116" s="39">
        <v>0</v>
      </c>
      <c r="CX116" s="39">
        <v>0</v>
      </c>
      <c r="CY116" s="4" t="s">
        <v>50013</v>
      </c>
      <c r="CZ116" s="17" t="s">
        <v>9957</v>
      </c>
      <c r="DA116" s="39">
        <v>0</v>
      </c>
      <c r="DB116" s="39">
        <v>0</v>
      </c>
      <c r="DC116" s="39">
        <v>0</v>
      </c>
      <c r="DD116" s="39" t="s">
        <v>50014</v>
      </c>
      <c r="DE116" s="39" t="s">
        <v>9958</v>
      </c>
      <c r="DF116" s="39">
        <v>0</v>
      </c>
      <c r="DG116" s="39">
        <v>0</v>
      </c>
      <c r="DH116" s="39">
        <v>0</v>
      </c>
      <c r="DI116" s="4" t="s">
        <v>50015</v>
      </c>
      <c r="DJ116" s="17" t="s">
        <v>9959</v>
      </c>
      <c r="DK116" s="39">
        <v>0</v>
      </c>
      <c r="DL116" s="39">
        <v>0</v>
      </c>
      <c r="DM116" s="39">
        <v>0</v>
      </c>
      <c r="DN116" s="4" t="s">
        <v>50016</v>
      </c>
      <c r="DO116" s="17" t="s">
        <v>9960</v>
      </c>
      <c r="DP116" s="39">
        <v>0</v>
      </c>
      <c r="DQ116" s="39">
        <v>0</v>
      </c>
      <c r="DR116" s="39">
        <v>0</v>
      </c>
      <c r="DS116" s="4" t="s">
        <v>50017</v>
      </c>
      <c r="DT116" s="17" t="s">
        <v>9961</v>
      </c>
      <c r="DU116" s="39">
        <v>0</v>
      </c>
      <c r="DV116" s="39">
        <v>0</v>
      </c>
      <c r="DW116" s="39">
        <v>0</v>
      </c>
      <c r="DX116" s="4" t="s">
        <v>50018</v>
      </c>
      <c r="DY116" s="17" t="s">
        <v>9962</v>
      </c>
      <c r="DZ116" s="39">
        <v>0</v>
      </c>
      <c r="EA116" s="39">
        <v>0</v>
      </c>
      <c r="EB116" s="39">
        <v>0</v>
      </c>
      <c r="EC116" s="4" t="s">
        <v>50019</v>
      </c>
      <c r="ED116" s="17" t="s">
        <v>9963</v>
      </c>
      <c r="EE116" s="39">
        <v>0</v>
      </c>
      <c r="EF116" s="39">
        <v>0</v>
      </c>
      <c r="EG116" s="39">
        <v>0</v>
      </c>
      <c r="EH116" s="4" t="s">
        <v>50020</v>
      </c>
      <c r="EI116" s="56" t="s">
        <v>9964</v>
      </c>
      <c r="EJ116" s="56">
        <v>0</v>
      </c>
      <c r="EK116" s="56">
        <v>0</v>
      </c>
      <c r="EL116" s="56">
        <v>0</v>
      </c>
      <c r="EM116" s="4" t="s">
        <v>50021</v>
      </c>
      <c r="EN116" s="17" t="s">
        <v>9965</v>
      </c>
      <c r="EO116" s="39">
        <v>0</v>
      </c>
      <c r="EP116" s="39">
        <v>0</v>
      </c>
      <c r="EQ116" s="39">
        <v>0</v>
      </c>
      <c r="ER116" s="4" t="s">
        <v>50022</v>
      </c>
      <c r="ES116" s="1" t="s">
        <v>9966</v>
      </c>
      <c r="ET116" s="1">
        <v>0</v>
      </c>
      <c r="EU116" s="1">
        <v>0</v>
      </c>
      <c r="EV116" s="1">
        <v>0</v>
      </c>
      <c r="EW116" s="1" t="s">
        <v>50023</v>
      </c>
      <c r="EX116" s="1" t="s">
        <v>9967</v>
      </c>
      <c r="EY116" s="1">
        <v>0</v>
      </c>
      <c r="EZ116" s="1">
        <v>0</v>
      </c>
      <c r="FA116" s="1">
        <v>0</v>
      </c>
      <c r="FB116" s="1" t="s">
        <v>50024</v>
      </c>
      <c r="FC116" s="1" t="s">
        <v>9968</v>
      </c>
      <c r="FD116" s="1">
        <v>0</v>
      </c>
      <c r="FE116" s="1">
        <v>0</v>
      </c>
      <c r="FF116" s="1">
        <v>0</v>
      </c>
      <c r="FH116" s="1">
        <v>0</v>
      </c>
      <c r="FI116" s="1">
        <v>0</v>
      </c>
      <c r="FJ116" s="1">
        <v>0</v>
      </c>
      <c r="FL116" s="1">
        <v>0</v>
      </c>
      <c r="FM116" s="1">
        <v>0</v>
      </c>
      <c r="FN116" s="1">
        <v>0</v>
      </c>
      <c r="FP116" s="1">
        <v>0</v>
      </c>
      <c r="FQ116" s="1">
        <v>0</v>
      </c>
      <c r="FR116" s="1">
        <v>0</v>
      </c>
    </row>
    <row r="117" spans="1:174">
      <c r="A117" s="3">
        <v>65112001</v>
      </c>
      <c r="B117" s="42" t="s">
        <v>110</v>
      </c>
      <c r="C117" s="1" t="s">
        <v>1056</v>
      </c>
      <c r="D117" s="5">
        <v>62946006</v>
      </c>
      <c r="E117" s="5">
        <v>-2600127159</v>
      </c>
      <c r="F117" s="4">
        <v>-2537181153</v>
      </c>
      <c r="G117" s="4"/>
      <c r="I117" s="5"/>
      <c r="M117" s="1" t="s">
        <v>67485</v>
      </c>
      <c r="N117" s="17" t="s">
        <v>27567</v>
      </c>
      <c r="O117" s="39">
        <v>242459367</v>
      </c>
      <c r="P117" s="39">
        <v>-44087033</v>
      </c>
      <c r="Q117" s="39">
        <v>198372334</v>
      </c>
      <c r="R117" s="4" t="s">
        <v>67486</v>
      </c>
      <c r="S117" s="17" t="s">
        <v>27568</v>
      </c>
      <c r="T117" s="39">
        <v>-132564069</v>
      </c>
      <c r="U117" s="39">
        <v>-1743601704</v>
      </c>
      <c r="V117" s="39">
        <v>-1876165773</v>
      </c>
      <c r="W117" s="4" t="s">
        <v>67487</v>
      </c>
      <c r="X117" s="17" t="s">
        <v>27569</v>
      </c>
      <c r="Y117" s="39">
        <v>-2770366</v>
      </c>
      <c r="Z117" s="39">
        <v>-24810572</v>
      </c>
      <c r="AA117" s="39">
        <v>-27580938</v>
      </c>
      <c r="AB117" s="4" t="s">
        <v>67488</v>
      </c>
      <c r="AC117" s="17" t="s">
        <v>27570</v>
      </c>
      <c r="AD117" s="39">
        <v>0</v>
      </c>
      <c r="AE117" s="39">
        <v>0</v>
      </c>
      <c r="AF117" s="39">
        <v>0</v>
      </c>
      <c r="AG117" s="4" t="s">
        <v>67489</v>
      </c>
      <c r="AH117" s="17" t="s">
        <v>27571</v>
      </c>
      <c r="AI117" s="39">
        <v>0</v>
      </c>
      <c r="AJ117" s="39">
        <v>-13043426</v>
      </c>
      <c r="AK117" s="39">
        <v>-13043426</v>
      </c>
      <c r="AL117" s="4" t="s">
        <v>67490</v>
      </c>
      <c r="AM117" s="17" t="s">
        <v>27572</v>
      </c>
      <c r="AN117" s="39">
        <v>7737980</v>
      </c>
      <c r="AO117" s="39">
        <v>-19300178</v>
      </c>
      <c r="AP117" s="39">
        <v>-11562198</v>
      </c>
      <c r="AQ117" s="4" t="s">
        <v>67491</v>
      </c>
      <c r="AR117" s="17" t="s">
        <v>27573</v>
      </c>
      <c r="AS117" s="39">
        <v>-345206</v>
      </c>
      <c r="AT117" s="39">
        <v>-506829</v>
      </c>
      <c r="AU117" s="39">
        <v>-852035</v>
      </c>
      <c r="AV117" s="4" t="s">
        <v>67492</v>
      </c>
      <c r="AW117" s="17" t="s">
        <v>27574</v>
      </c>
      <c r="AX117" s="39">
        <v>3042640</v>
      </c>
      <c r="AY117" s="39">
        <v>-8767601</v>
      </c>
      <c r="AZ117" s="39">
        <v>-5724961</v>
      </c>
      <c r="BA117" s="4" t="s">
        <v>67493</v>
      </c>
      <c r="BB117" s="17" t="s">
        <v>27575</v>
      </c>
      <c r="BC117" s="39">
        <v>-373973</v>
      </c>
      <c r="BD117" s="39">
        <v>90274</v>
      </c>
      <c r="BE117" s="39">
        <v>-283699</v>
      </c>
      <c r="BF117" s="4" t="s">
        <v>67494</v>
      </c>
      <c r="BG117" s="17" t="s">
        <v>27576</v>
      </c>
      <c r="BH117" s="39">
        <v>-1441016</v>
      </c>
      <c r="BI117" s="39">
        <v>-11535544</v>
      </c>
      <c r="BJ117" s="39">
        <v>-12976560</v>
      </c>
      <c r="BK117" s="4" t="s">
        <v>67495</v>
      </c>
      <c r="BL117" s="17" t="s">
        <v>27577</v>
      </c>
      <c r="BM117" s="39">
        <v>-16554024</v>
      </c>
      <c r="BN117" s="39">
        <v>-300880067</v>
      </c>
      <c r="BO117" s="39">
        <v>-317434091</v>
      </c>
      <c r="BP117" s="4" t="s">
        <v>67496</v>
      </c>
      <c r="BQ117" s="17" t="s">
        <v>27578</v>
      </c>
      <c r="BR117" s="39">
        <v>-1785624</v>
      </c>
      <c r="BS117" s="39">
        <v>-23334865</v>
      </c>
      <c r="BT117" s="39">
        <v>-25120489</v>
      </c>
      <c r="BU117" s="4" t="s">
        <v>67497</v>
      </c>
      <c r="BV117" s="17" t="s">
        <v>27579</v>
      </c>
      <c r="BW117" s="39">
        <v>-3664947</v>
      </c>
      <c r="BX117" s="39">
        <v>-38362834</v>
      </c>
      <c r="BY117" s="39">
        <v>-42027781</v>
      </c>
      <c r="BZ117" s="4" t="s">
        <v>67498</v>
      </c>
      <c r="CA117" s="17" t="s">
        <v>27580</v>
      </c>
      <c r="CB117" s="39">
        <v>-758886</v>
      </c>
      <c r="CC117" s="39">
        <v>-3734790</v>
      </c>
      <c r="CD117" s="39">
        <v>-4493676</v>
      </c>
      <c r="CE117" s="4" t="s">
        <v>67499</v>
      </c>
      <c r="CF117" s="17" t="s">
        <v>27581</v>
      </c>
      <c r="CG117" s="39">
        <v>-1213137</v>
      </c>
      <c r="CH117" s="39">
        <v>-12467087</v>
      </c>
      <c r="CI117" s="39">
        <v>-13680224</v>
      </c>
      <c r="CJ117" s="4" t="s">
        <v>67500</v>
      </c>
      <c r="CK117" s="17" t="s">
        <v>27582</v>
      </c>
      <c r="CL117" s="39">
        <v>-13832788</v>
      </c>
      <c r="CM117" s="39">
        <v>-163941537</v>
      </c>
      <c r="CN117" s="39">
        <v>-177774325</v>
      </c>
      <c r="CO117" s="4" t="s">
        <v>67501</v>
      </c>
      <c r="CP117" s="17" t="s">
        <v>27583</v>
      </c>
      <c r="CQ117" s="39">
        <v>-361644</v>
      </c>
      <c r="CR117" s="39">
        <v>0</v>
      </c>
      <c r="CS117" s="39">
        <v>-361644</v>
      </c>
      <c r="CT117" s="4" t="s">
        <v>67502</v>
      </c>
      <c r="CU117" s="17" t="s">
        <v>27584</v>
      </c>
      <c r="CV117" s="39">
        <v>-769316</v>
      </c>
      <c r="CW117" s="39">
        <v>-15718408</v>
      </c>
      <c r="CX117" s="39">
        <v>-16487724</v>
      </c>
      <c r="CY117" s="4" t="s">
        <v>67503</v>
      </c>
      <c r="CZ117" s="17" t="s">
        <v>27585</v>
      </c>
      <c r="DA117" s="39">
        <v>-14481435</v>
      </c>
      <c r="DB117" s="39">
        <v>-162372610</v>
      </c>
      <c r="DC117" s="39">
        <v>-176854045</v>
      </c>
      <c r="DD117" s="39" t="s">
        <v>67504</v>
      </c>
      <c r="DE117" s="39" t="s">
        <v>27586</v>
      </c>
      <c r="DF117" s="39">
        <v>0</v>
      </c>
      <c r="DG117" s="39">
        <v>0</v>
      </c>
      <c r="DH117" s="39">
        <v>0</v>
      </c>
      <c r="DI117" s="4" t="s">
        <v>67505</v>
      </c>
      <c r="DJ117" s="17" t="s">
        <v>27587</v>
      </c>
      <c r="DK117" s="39">
        <v>0</v>
      </c>
      <c r="DL117" s="39">
        <v>876712</v>
      </c>
      <c r="DM117" s="39">
        <v>876712</v>
      </c>
      <c r="DN117" s="4" t="s">
        <v>67506</v>
      </c>
      <c r="DO117" s="17" t="s">
        <v>27588</v>
      </c>
      <c r="DP117" s="39">
        <v>-1350153</v>
      </c>
      <c r="DQ117" s="39">
        <v>-10355087</v>
      </c>
      <c r="DR117" s="39">
        <v>-11705240</v>
      </c>
      <c r="DS117" s="4" t="s">
        <v>67507</v>
      </c>
      <c r="DT117" s="17" t="s">
        <v>27589</v>
      </c>
      <c r="DU117" s="39">
        <v>0</v>
      </c>
      <c r="DV117" s="39">
        <v>0</v>
      </c>
      <c r="DW117" s="39">
        <v>0</v>
      </c>
      <c r="DX117" s="4" t="s">
        <v>67508</v>
      </c>
      <c r="DY117" s="17" t="s">
        <v>27590</v>
      </c>
      <c r="DZ117" s="39">
        <v>0</v>
      </c>
      <c r="EA117" s="39">
        <v>0</v>
      </c>
      <c r="EB117" s="39">
        <v>0</v>
      </c>
      <c r="EC117" s="4" t="s">
        <v>67509</v>
      </c>
      <c r="ED117" s="17" t="s">
        <v>27591</v>
      </c>
      <c r="EE117" s="39">
        <v>0</v>
      </c>
      <c r="EF117" s="39">
        <v>0</v>
      </c>
      <c r="EG117" s="39">
        <v>0</v>
      </c>
      <c r="EH117" s="4" t="s">
        <v>67510</v>
      </c>
      <c r="EI117" s="56" t="s">
        <v>27592</v>
      </c>
      <c r="EJ117" s="56">
        <v>1972603</v>
      </c>
      <c r="EK117" s="56">
        <v>-4273973</v>
      </c>
      <c r="EL117" s="56">
        <v>-2301370</v>
      </c>
      <c r="EM117" s="4" t="s">
        <v>67511</v>
      </c>
      <c r="EN117" s="17" t="s">
        <v>27593</v>
      </c>
      <c r="EO117" s="39">
        <v>0</v>
      </c>
      <c r="EP117" s="39">
        <v>0</v>
      </c>
      <c r="EQ117" s="39">
        <v>0</v>
      </c>
      <c r="ER117" s="4" t="s">
        <v>67512</v>
      </c>
      <c r="ES117" s="1" t="s">
        <v>27594</v>
      </c>
      <c r="ET117" s="1">
        <v>0</v>
      </c>
      <c r="EU117" s="1">
        <v>0</v>
      </c>
      <c r="EV117" s="1">
        <v>0</v>
      </c>
      <c r="EW117" s="1" t="s">
        <v>67513</v>
      </c>
      <c r="EX117" s="1" t="s">
        <v>27595</v>
      </c>
      <c r="EY117" s="1">
        <v>0</v>
      </c>
      <c r="EZ117" s="1">
        <v>0</v>
      </c>
      <c r="FA117" s="1">
        <v>0</v>
      </c>
      <c r="FB117" s="1" t="s">
        <v>67514</v>
      </c>
      <c r="FC117" s="1" t="s">
        <v>27596</v>
      </c>
      <c r="FD117" s="1">
        <v>0</v>
      </c>
      <c r="FE117" s="1">
        <v>0</v>
      </c>
      <c r="FF117" s="1">
        <v>0</v>
      </c>
      <c r="FH117" s="1">
        <v>62946006</v>
      </c>
      <c r="FI117" s="1">
        <v>-2600127159</v>
      </c>
      <c r="FJ117" s="1">
        <v>-2537181153</v>
      </c>
      <c r="FL117" s="1">
        <v>62946006</v>
      </c>
      <c r="FM117" s="1">
        <v>-2600127159</v>
      </c>
      <c r="FN117" s="1">
        <v>-2537181153</v>
      </c>
      <c r="FP117" s="1">
        <v>0</v>
      </c>
      <c r="FQ117" s="1">
        <v>0</v>
      </c>
      <c r="FR117" s="1">
        <v>0</v>
      </c>
    </row>
    <row r="118" spans="1:174">
      <c r="A118" s="3">
        <v>65113000</v>
      </c>
      <c r="B118" s="42" t="s">
        <v>1540</v>
      </c>
      <c r="C118" s="1" t="s">
        <v>1057</v>
      </c>
      <c r="D118" s="5">
        <v>0</v>
      </c>
      <c r="E118" s="5">
        <v>0</v>
      </c>
      <c r="F118" s="4">
        <v>0</v>
      </c>
      <c r="G118" s="4"/>
      <c r="I118" s="5"/>
      <c r="M118" s="1" t="s">
        <v>67515</v>
      </c>
      <c r="N118" s="17" t="s">
        <v>27597</v>
      </c>
      <c r="O118" s="39">
        <v>0</v>
      </c>
      <c r="P118" s="39">
        <v>0</v>
      </c>
      <c r="Q118" s="39">
        <v>0</v>
      </c>
      <c r="R118" s="4" t="s">
        <v>67516</v>
      </c>
      <c r="S118" s="17" t="s">
        <v>27598</v>
      </c>
      <c r="T118" s="39">
        <v>0</v>
      </c>
      <c r="U118" s="39">
        <v>0</v>
      </c>
      <c r="V118" s="39">
        <v>0</v>
      </c>
      <c r="W118" s="4" t="s">
        <v>67517</v>
      </c>
      <c r="X118" s="17" t="s">
        <v>27599</v>
      </c>
      <c r="Y118" s="39">
        <v>0</v>
      </c>
      <c r="Z118" s="39">
        <v>0</v>
      </c>
      <c r="AA118" s="39">
        <v>0</v>
      </c>
      <c r="AB118" s="4" t="s">
        <v>67518</v>
      </c>
      <c r="AC118" s="17" t="s">
        <v>27600</v>
      </c>
      <c r="AD118" s="39">
        <v>0</v>
      </c>
      <c r="AE118" s="39">
        <v>0</v>
      </c>
      <c r="AF118" s="39">
        <v>0</v>
      </c>
      <c r="AG118" s="4" t="s">
        <v>67519</v>
      </c>
      <c r="AH118" s="17" t="s">
        <v>27601</v>
      </c>
      <c r="AI118" s="39">
        <v>0</v>
      </c>
      <c r="AJ118" s="39">
        <v>0</v>
      </c>
      <c r="AK118" s="39">
        <v>0</v>
      </c>
      <c r="AL118" s="4" t="s">
        <v>67520</v>
      </c>
      <c r="AM118" s="17" t="s">
        <v>27602</v>
      </c>
      <c r="AN118" s="39">
        <v>0</v>
      </c>
      <c r="AO118" s="39">
        <v>0</v>
      </c>
      <c r="AP118" s="39">
        <v>0</v>
      </c>
      <c r="AQ118" s="4" t="s">
        <v>67521</v>
      </c>
      <c r="AR118" s="17" t="s">
        <v>27603</v>
      </c>
      <c r="AS118" s="39">
        <v>0</v>
      </c>
      <c r="AT118" s="39">
        <v>0</v>
      </c>
      <c r="AU118" s="39">
        <v>0</v>
      </c>
      <c r="AV118" s="4" t="s">
        <v>67522</v>
      </c>
      <c r="AW118" s="17" t="s">
        <v>27604</v>
      </c>
      <c r="AX118" s="39">
        <v>0</v>
      </c>
      <c r="AY118" s="39">
        <v>0</v>
      </c>
      <c r="AZ118" s="39">
        <v>0</v>
      </c>
      <c r="BA118" s="4" t="s">
        <v>67523</v>
      </c>
      <c r="BB118" s="17" t="s">
        <v>27605</v>
      </c>
      <c r="BC118" s="39">
        <v>0</v>
      </c>
      <c r="BD118" s="39">
        <v>0</v>
      </c>
      <c r="BE118" s="39">
        <v>0</v>
      </c>
      <c r="BF118" s="4" t="s">
        <v>67524</v>
      </c>
      <c r="BG118" s="17" t="s">
        <v>27606</v>
      </c>
      <c r="BH118" s="39">
        <v>0</v>
      </c>
      <c r="BI118" s="39">
        <v>0</v>
      </c>
      <c r="BJ118" s="39">
        <v>0</v>
      </c>
      <c r="BK118" s="4" t="s">
        <v>67525</v>
      </c>
      <c r="BL118" s="17" t="s">
        <v>27607</v>
      </c>
      <c r="BM118" s="39">
        <v>0</v>
      </c>
      <c r="BN118" s="39">
        <v>0</v>
      </c>
      <c r="BO118" s="39">
        <v>0</v>
      </c>
      <c r="BP118" s="4" t="s">
        <v>67526</v>
      </c>
      <c r="BQ118" s="17" t="s">
        <v>27608</v>
      </c>
      <c r="BR118" s="39">
        <v>0</v>
      </c>
      <c r="BS118" s="39">
        <v>0</v>
      </c>
      <c r="BT118" s="39">
        <v>0</v>
      </c>
      <c r="BU118" s="4" t="s">
        <v>67527</v>
      </c>
      <c r="BV118" s="17" t="s">
        <v>27609</v>
      </c>
      <c r="BW118" s="39">
        <v>0</v>
      </c>
      <c r="BX118" s="39">
        <v>0</v>
      </c>
      <c r="BY118" s="39">
        <v>0</v>
      </c>
      <c r="BZ118" s="4" t="s">
        <v>67528</v>
      </c>
      <c r="CA118" s="17" t="s">
        <v>27610</v>
      </c>
      <c r="CB118" s="39">
        <v>0</v>
      </c>
      <c r="CC118" s="39">
        <v>0</v>
      </c>
      <c r="CD118" s="39">
        <v>0</v>
      </c>
      <c r="CE118" s="4" t="s">
        <v>67529</v>
      </c>
      <c r="CF118" s="17" t="s">
        <v>27611</v>
      </c>
      <c r="CG118" s="39">
        <v>0</v>
      </c>
      <c r="CH118" s="39">
        <v>0</v>
      </c>
      <c r="CI118" s="39">
        <v>0</v>
      </c>
      <c r="CJ118" s="4" t="s">
        <v>67530</v>
      </c>
      <c r="CK118" s="17" t="s">
        <v>27612</v>
      </c>
      <c r="CL118" s="39">
        <v>0</v>
      </c>
      <c r="CM118" s="39">
        <v>0</v>
      </c>
      <c r="CN118" s="39">
        <v>0</v>
      </c>
      <c r="CO118" s="4" t="s">
        <v>67531</v>
      </c>
      <c r="CP118" s="17" t="s">
        <v>27613</v>
      </c>
      <c r="CQ118" s="39">
        <v>0</v>
      </c>
      <c r="CR118" s="39">
        <v>0</v>
      </c>
      <c r="CS118" s="39">
        <v>0</v>
      </c>
      <c r="CT118" s="4" t="s">
        <v>67532</v>
      </c>
      <c r="CU118" s="17" t="s">
        <v>27614</v>
      </c>
      <c r="CV118" s="39">
        <v>0</v>
      </c>
      <c r="CW118" s="39">
        <v>0</v>
      </c>
      <c r="CX118" s="39">
        <v>0</v>
      </c>
      <c r="CY118" s="4" t="s">
        <v>67533</v>
      </c>
      <c r="CZ118" s="17" t="s">
        <v>27615</v>
      </c>
      <c r="DA118" s="39">
        <v>0</v>
      </c>
      <c r="DB118" s="39">
        <v>0</v>
      </c>
      <c r="DC118" s="39">
        <v>0</v>
      </c>
      <c r="DD118" s="39" t="s">
        <v>67534</v>
      </c>
      <c r="DE118" s="39" t="s">
        <v>27616</v>
      </c>
      <c r="DF118" s="39">
        <v>0</v>
      </c>
      <c r="DG118" s="39">
        <v>0</v>
      </c>
      <c r="DH118" s="39">
        <v>0</v>
      </c>
      <c r="DI118" s="4" t="s">
        <v>67535</v>
      </c>
      <c r="DJ118" s="17" t="s">
        <v>27617</v>
      </c>
      <c r="DK118" s="39">
        <v>0</v>
      </c>
      <c r="DL118" s="39">
        <v>0</v>
      </c>
      <c r="DM118" s="39">
        <v>0</v>
      </c>
      <c r="DN118" s="4" t="s">
        <v>67536</v>
      </c>
      <c r="DO118" s="17" t="s">
        <v>27618</v>
      </c>
      <c r="DP118" s="39">
        <v>0</v>
      </c>
      <c r="DQ118" s="39">
        <v>0</v>
      </c>
      <c r="DR118" s="39">
        <v>0</v>
      </c>
      <c r="DS118" s="4" t="s">
        <v>67537</v>
      </c>
      <c r="DT118" s="17" t="s">
        <v>27619</v>
      </c>
      <c r="DU118" s="39">
        <v>0</v>
      </c>
      <c r="DV118" s="39">
        <v>0</v>
      </c>
      <c r="DW118" s="39">
        <v>0</v>
      </c>
      <c r="DX118" s="4" t="s">
        <v>67538</v>
      </c>
      <c r="DY118" s="17" t="s">
        <v>27620</v>
      </c>
      <c r="DZ118" s="39">
        <v>0</v>
      </c>
      <c r="EA118" s="39">
        <v>0</v>
      </c>
      <c r="EB118" s="39">
        <v>0</v>
      </c>
      <c r="EC118" s="4" t="s">
        <v>67539</v>
      </c>
      <c r="ED118" s="17" t="s">
        <v>27621</v>
      </c>
      <c r="EE118" s="39">
        <v>0</v>
      </c>
      <c r="EF118" s="39">
        <v>0</v>
      </c>
      <c r="EG118" s="39">
        <v>0</v>
      </c>
      <c r="EH118" s="4" t="s">
        <v>67540</v>
      </c>
      <c r="EI118" s="56" t="s">
        <v>27622</v>
      </c>
      <c r="EJ118" s="56">
        <v>0</v>
      </c>
      <c r="EK118" s="56">
        <v>0</v>
      </c>
      <c r="EL118" s="56">
        <v>0</v>
      </c>
      <c r="EM118" s="4" t="s">
        <v>67541</v>
      </c>
      <c r="EN118" s="17" t="s">
        <v>27623</v>
      </c>
      <c r="EO118" s="39">
        <v>0</v>
      </c>
      <c r="EP118" s="39">
        <v>0</v>
      </c>
      <c r="EQ118" s="39">
        <v>0</v>
      </c>
      <c r="ER118" s="4" t="s">
        <v>67542</v>
      </c>
      <c r="ES118" s="1" t="s">
        <v>27624</v>
      </c>
      <c r="ET118" s="1">
        <v>0</v>
      </c>
      <c r="EU118" s="1">
        <v>0</v>
      </c>
      <c r="EV118" s="1">
        <v>0</v>
      </c>
      <c r="EW118" s="1" t="s">
        <v>67543</v>
      </c>
      <c r="EX118" s="1" t="s">
        <v>27625</v>
      </c>
      <c r="EY118" s="1">
        <v>0</v>
      </c>
      <c r="EZ118" s="1">
        <v>0</v>
      </c>
      <c r="FA118" s="1">
        <v>0</v>
      </c>
      <c r="FB118" s="1" t="s">
        <v>67544</v>
      </c>
      <c r="FC118" s="1" t="s">
        <v>27626</v>
      </c>
      <c r="FD118" s="1">
        <v>0</v>
      </c>
      <c r="FE118" s="1">
        <v>0</v>
      </c>
      <c r="FF118" s="1">
        <v>0</v>
      </c>
      <c r="FH118" s="1">
        <v>0</v>
      </c>
      <c r="FI118" s="1">
        <v>0</v>
      </c>
      <c r="FJ118" s="1">
        <v>0</v>
      </c>
      <c r="FL118" s="1">
        <v>0</v>
      </c>
      <c r="FM118" s="1">
        <v>0</v>
      </c>
      <c r="FN118" s="1">
        <v>0</v>
      </c>
      <c r="FP118" s="1">
        <v>0</v>
      </c>
      <c r="FQ118" s="1">
        <v>0</v>
      </c>
      <c r="FR118" s="1">
        <v>0</v>
      </c>
    </row>
    <row r="119" spans="1:174">
      <c r="A119" s="3">
        <v>65120000</v>
      </c>
      <c r="B119" s="42" t="s">
        <v>1541</v>
      </c>
      <c r="C119" s="1" t="s">
        <v>1058</v>
      </c>
      <c r="D119" s="5">
        <v>0</v>
      </c>
      <c r="E119" s="5">
        <v>0</v>
      </c>
      <c r="F119" s="4">
        <v>0</v>
      </c>
      <c r="G119" s="4"/>
      <c r="I119" s="5"/>
      <c r="M119" s="1" t="s">
        <v>67545</v>
      </c>
      <c r="N119" s="17" t="s">
        <v>27627</v>
      </c>
      <c r="O119" s="39">
        <v>0</v>
      </c>
      <c r="P119" s="39">
        <v>0</v>
      </c>
      <c r="Q119" s="39">
        <v>0</v>
      </c>
      <c r="R119" s="4" t="s">
        <v>67546</v>
      </c>
      <c r="S119" s="17" t="s">
        <v>27628</v>
      </c>
      <c r="T119" s="39">
        <v>0</v>
      </c>
      <c r="U119" s="39">
        <v>0</v>
      </c>
      <c r="V119" s="39">
        <v>0</v>
      </c>
      <c r="W119" s="4" t="s">
        <v>67547</v>
      </c>
      <c r="X119" s="17" t="s">
        <v>27629</v>
      </c>
      <c r="Y119" s="39">
        <v>0</v>
      </c>
      <c r="Z119" s="39">
        <v>0</v>
      </c>
      <c r="AA119" s="39">
        <v>0</v>
      </c>
      <c r="AB119" s="4" t="s">
        <v>67548</v>
      </c>
      <c r="AC119" s="17" t="s">
        <v>27630</v>
      </c>
      <c r="AD119" s="39">
        <v>0</v>
      </c>
      <c r="AE119" s="39">
        <v>0</v>
      </c>
      <c r="AF119" s="39">
        <v>0</v>
      </c>
      <c r="AG119" s="4" t="s">
        <v>67549</v>
      </c>
      <c r="AH119" s="17" t="s">
        <v>27631</v>
      </c>
      <c r="AI119" s="39">
        <v>0</v>
      </c>
      <c r="AJ119" s="39">
        <v>0</v>
      </c>
      <c r="AK119" s="39">
        <v>0</v>
      </c>
      <c r="AL119" s="4" t="s">
        <v>67550</v>
      </c>
      <c r="AM119" s="17" t="s">
        <v>27632</v>
      </c>
      <c r="AN119" s="39">
        <v>0</v>
      </c>
      <c r="AO119" s="39">
        <v>0</v>
      </c>
      <c r="AP119" s="39">
        <v>0</v>
      </c>
      <c r="AQ119" s="4" t="s">
        <v>67551</v>
      </c>
      <c r="AR119" s="17" t="s">
        <v>27633</v>
      </c>
      <c r="AS119" s="39">
        <v>0</v>
      </c>
      <c r="AT119" s="39">
        <v>0</v>
      </c>
      <c r="AU119" s="39">
        <v>0</v>
      </c>
      <c r="AV119" s="4" t="s">
        <v>67552</v>
      </c>
      <c r="AW119" s="17" t="s">
        <v>27634</v>
      </c>
      <c r="AX119" s="39">
        <v>0</v>
      </c>
      <c r="AY119" s="39">
        <v>0</v>
      </c>
      <c r="AZ119" s="39">
        <v>0</v>
      </c>
      <c r="BA119" s="4" t="s">
        <v>67553</v>
      </c>
      <c r="BB119" s="17" t="s">
        <v>27635</v>
      </c>
      <c r="BC119" s="39">
        <v>0</v>
      </c>
      <c r="BD119" s="39">
        <v>0</v>
      </c>
      <c r="BE119" s="39">
        <v>0</v>
      </c>
      <c r="BF119" s="4" t="s">
        <v>67554</v>
      </c>
      <c r="BG119" s="17" t="s">
        <v>27636</v>
      </c>
      <c r="BH119" s="39">
        <v>0</v>
      </c>
      <c r="BI119" s="39">
        <v>0</v>
      </c>
      <c r="BJ119" s="39">
        <v>0</v>
      </c>
      <c r="BK119" s="4" t="s">
        <v>67555</v>
      </c>
      <c r="BL119" s="17" t="s">
        <v>27637</v>
      </c>
      <c r="BM119" s="39">
        <v>0</v>
      </c>
      <c r="BN119" s="39">
        <v>0</v>
      </c>
      <c r="BO119" s="39">
        <v>0</v>
      </c>
      <c r="BP119" s="4" t="s">
        <v>67556</v>
      </c>
      <c r="BQ119" s="17" t="s">
        <v>27638</v>
      </c>
      <c r="BR119" s="39">
        <v>0</v>
      </c>
      <c r="BS119" s="39">
        <v>0</v>
      </c>
      <c r="BT119" s="39">
        <v>0</v>
      </c>
      <c r="BU119" s="4" t="s">
        <v>67557</v>
      </c>
      <c r="BV119" s="17" t="s">
        <v>27639</v>
      </c>
      <c r="BW119" s="39">
        <v>0</v>
      </c>
      <c r="BX119" s="39">
        <v>0</v>
      </c>
      <c r="BY119" s="39">
        <v>0</v>
      </c>
      <c r="BZ119" s="4" t="s">
        <v>67558</v>
      </c>
      <c r="CA119" s="17" t="s">
        <v>27640</v>
      </c>
      <c r="CB119" s="39">
        <v>0</v>
      </c>
      <c r="CC119" s="39">
        <v>0</v>
      </c>
      <c r="CD119" s="39">
        <v>0</v>
      </c>
      <c r="CE119" s="4" t="s">
        <v>67559</v>
      </c>
      <c r="CF119" s="17" t="s">
        <v>27641</v>
      </c>
      <c r="CG119" s="39">
        <v>0</v>
      </c>
      <c r="CH119" s="39">
        <v>0</v>
      </c>
      <c r="CI119" s="39">
        <v>0</v>
      </c>
      <c r="CJ119" s="4" t="s">
        <v>67560</v>
      </c>
      <c r="CK119" s="17" t="s">
        <v>27642</v>
      </c>
      <c r="CL119" s="39">
        <v>0</v>
      </c>
      <c r="CM119" s="39">
        <v>0</v>
      </c>
      <c r="CN119" s="39">
        <v>0</v>
      </c>
      <c r="CO119" s="4" t="s">
        <v>67561</v>
      </c>
      <c r="CP119" s="17" t="s">
        <v>27643</v>
      </c>
      <c r="CQ119" s="39">
        <v>0</v>
      </c>
      <c r="CR119" s="39">
        <v>0</v>
      </c>
      <c r="CS119" s="39">
        <v>0</v>
      </c>
      <c r="CT119" s="4" t="s">
        <v>67562</v>
      </c>
      <c r="CU119" s="17" t="s">
        <v>27644</v>
      </c>
      <c r="CV119" s="39">
        <v>0</v>
      </c>
      <c r="CW119" s="39">
        <v>0</v>
      </c>
      <c r="CX119" s="39">
        <v>0</v>
      </c>
      <c r="CY119" s="4" t="s">
        <v>67563</v>
      </c>
      <c r="CZ119" s="17" t="s">
        <v>27645</v>
      </c>
      <c r="DA119" s="39">
        <v>0</v>
      </c>
      <c r="DB119" s="39">
        <v>0</v>
      </c>
      <c r="DC119" s="39">
        <v>0</v>
      </c>
      <c r="DD119" s="39" t="s">
        <v>67564</v>
      </c>
      <c r="DE119" s="39" t="s">
        <v>27646</v>
      </c>
      <c r="DF119" s="39">
        <v>0</v>
      </c>
      <c r="DG119" s="39">
        <v>0</v>
      </c>
      <c r="DH119" s="39">
        <v>0</v>
      </c>
      <c r="DI119" s="4" t="s">
        <v>67565</v>
      </c>
      <c r="DJ119" s="17" t="s">
        <v>27647</v>
      </c>
      <c r="DK119" s="39">
        <v>0</v>
      </c>
      <c r="DL119" s="39">
        <v>0</v>
      </c>
      <c r="DM119" s="39">
        <v>0</v>
      </c>
      <c r="DN119" s="4" t="s">
        <v>67566</v>
      </c>
      <c r="DO119" s="17" t="s">
        <v>27648</v>
      </c>
      <c r="DP119" s="39">
        <v>0</v>
      </c>
      <c r="DQ119" s="39">
        <v>0</v>
      </c>
      <c r="DR119" s="39">
        <v>0</v>
      </c>
      <c r="DS119" s="4" t="s">
        <v>67567</v>
      </c>
      <c r="DT119" s="17" t="s">
        <v>27649</v>
      </c>
      <c r="DU119" s="39">
        <v>0</v>
      </c>
      <c r="DV119" s="39">
        <v>0</v>
      </c>
      <c r="DW119" s="39">
        <v>0</v>
      </c>
      <c r="DX119" s="4" t="s">
        <v>67568</v>
      </c>
      <c r="DY119" s="17" t="s">
        <v>27650</v>
      </c>
      <c r="DZ119" s="39">
        <v>0</v>
      </c>
      <c r="EA119" s="39">
        <v>0</v>
      </c>
      <c r="EB119" s="39">
        <v>0</v>
      </c>
      <c r="EC119" s="4" t="s">
        <v>67569</v>
      </c>
      <c r="ED119" s="17" t="s">
        <v>27651</v>
      </c>
      <c r="EE119" s="39">
        <v>0</v>
      </c>
      <c r="EF119" s="39">
        <v>0</v>
      </c>
      <c r="EG119" s="39">
        <v>0</v>
      </c>
      <c r="EH119" s="4" t="s">
        <v>67570</v>
      </c>
      <c r="EI119" s="56" t="s">
        <v>27652</v>
      </c>
      <c r="EJ119" s="56">
        <v>0</v>
      </c>
      <c r="EK119" s="56">
        <v>0</v>
      </c>
      <c r="EL119" s="56">
        <v>0</v>
      </c>
      <c r="EM119" s="4" t="s">
        <v>67571</v>
      </c>
      <c r="EN119" s="17" t="s">
        <v>27653</v>
      </c>
      <c r="EO119" s="39">
        <v>0</v>
      </c>
      <c r="EP119" s="39">
        <v>0</v>
      </c>
      <c r="EQ119" s="39">
        <v>0</v>
      </c>
      <c r="ER119" s="4" t="s">
        <v>67572</v>
      </c>
      <c r="ES119" s="1" t="s">
        <v>27654</v>
      </c>
      <c r="ET119" s="1">
        <v>0</v>
      </c>
      <c r="EU119" s="1">
        <v>0</v>
      </c>
      <c r="EV119" s="1">
        <v>0</v>
      </c>
      <c r="EW119" s="1" t="s">
        <v>67573</v>
      </c>
      <c r="EX119" s="1" t="s">
        <v>27655</v>
      </c>
      <c r="EY119" s="1">
        <v>0</v>
      </c>
      <c r="EZ119" s="1">
        <v>0</v>
      </c>
      <c r="FA119" s="1">
        <v>0</v>
      </c>
      <c r="FB119" s="1" t="s">
        <v>67574</v>
      </c>
      <c r="FC119" s="1" t="s">
        <v>27656</v>
      </c>
      <c r="FD119" s="1">
        <v>0</v>
      </c>
      <c r="FE119" s="1">
        <v>0</v>
      </c>
      <c r="FF119" s="1">
        <v>0</v>
      </c>
      <c r="FH119" s="1">
        <v>0</v>
      </c>
      <c r="FI119" s="1">
        <v>0</v>
      </c>
      <c r="FJ119" s="1">
        <v>0</v>
      </c>
      <c r="FL119" s="1">
        <v>0</v>
      </c>
      <c r="FM119" s="1">
        <v>0</v>
      </c>
      <c r="FN119" s="1">
        <v>0</v>
      </c>
      <c r="FP119" s="1">
        <v>0</v>
      </c>
      <c r="FQ119" s="1">
        <v>0</v>
      </c>
      <c r="FR119" s="1">
        <v>0</v>
      </c>
    </row>
    <row r="120" spans="1:174">
      <c r="A120" s="3">
        <v>65121000</v>
      </c>
      <c r="B120" s="42" t="s">
        <v>1542</v>
      </c>
      <c r="C120" s="1" t="s">
        <v>1059</v>
      </c>
      <c r="D120" s="5">
        <v>-960551310</v>
      </c>
      <c r="E120" s="5">
        <v>-1848365135</v>
      </c>
      <c r="F120" s="4">
        <v>-2808916445</v>
      </c>
      <c r="G120" s="4"/>
      <c r="I120" s="5"/>
      <c r="M120" s="1" t="s">
        <v>67575</v>
      </c>
      <c r="N120" s="17" t="s">
        <v>27657</v>
      </c>
      <c r="O120" s="39">
        <v>-960551310</v>
      </c>
      <c r="P120" s="39">
        <v>-1848365135</v>
      </c>
      <c r="Q120" s="39">
        <v>-2808916445</v>
      </c>
      <c r="R120" s="4" t="s">
        <v>67576</v>
      </c>
      <c r="S120" s="17" t="s">
        <v>27658</v>
      </c>
      <c r="T120" s="39">
        <v>0</v>
      </c>
      <c r="U120" s="39">
        <v>0</v>
      </c>
      <c r="V120" s="39">
        <v>0</v>
      </c>
      <c r="W120" s="4" t="s">
        <v>67577</v>
      </c>
      <c r="X120" s="17" t="s">
        <v>27659</v>
      </c>
      <c r="Y120" s="39">
        <v>0</v>
      </c>
      <c r="Z120" s="39">
        <v>0</v>
      </c>
      <c r="AA120" s="39">
        <v>0</v>
      </c>
      <c r="AB120" s="4" t="s">
        <v>67578</v>
      </c>
      <c r="AC120" s="17" t="s">
        <v>27660</v>
      </c>
      <c r="AD120" s="39">
        <v>0</v>
      </c>
      <c r="AE120" s="39">
        <v>0</v>
      </c>
      <c r="AF120" s="39">
        <v>0</v>
      </c>
      <c r="AG120" s="4" t="s">
        <v>67579</v>
      </c>
      <c r="AH120" s="17" t="s">
        <v>27661</v>
      </c>
      <c r="AI120" s="39">
        <v>0</v>
      </c>
      <c r="AJ120" s="39">
        <v>0</v>
      </c>
      <c r="AK120" s="39">
        <v>0</v>
      </c>
      <c r="AL120" s="4" t="s">
        <v>67580</v>
      </c>
      <c r="AM120" s="17" t="s">
        <v>27662</v>
      </c>
      <c r="AN120" s="39">
        <v>0</v>
      </c>
      <c r="AO120" s="39">
        <v>0</v>
      </c>
      <c r="AP120" s="39">
        <v>0</v>
      </c>
      <c r="AQ120" s="4" t="s">
        <v>67581</v>
      </c>
      <c r="AR120" s="17" t="s">
        <v>27663</v>
      </c>
      <c r="AS120" s="39">
        <v>0</v>
      </c>
      <c r="AT120" s="39">
        <v>0</v>
      </c>
      <c r="AU120" s="39">
        <v>0</v>
      </c>
      <c r="AV120" s="4" t="s">
        <v>67582</v>
      </c>
      <c r="AW120" s="17" t="s">
        <v>27664</v>
      </c>
      <c r="AX120" s="39">
        <v>0</v>
      </c>
      <c r="AY120" s="39">
        <v>0</v>
      </c>
      <c r="AZ120" s="39">
        <v>0</v>
      </c>
      <c r="BA120" s="4" t="s">
        <v>67583</v>
      </c>
      <c r="BB120" s="17" t="s">
        <v>27665</v>
      </c>
      <c r="BC120" s="39">
        <v>0</v>
      </c>
      <c r="BD120" s="39">
        <v>0</v>
      </c>
      <c r="BE120" s="39">
        <v>0</v>
      </c>
      <c r="BF120" s="4" t="s">
        <v>67584</v>
      </c>
      <c r="BG120" s="17" t="s">
        <v>27666</v>
      </c>
      <c r="BH120" s="39">
        <v>0</v>
      </c>
      <c r="BI120" s="39">
        <v>0</v>
      </c>
      <c r="BJ120" s="39">
        <v>0</v>
      </c>
      <c r="BK120" s="4" t="s">
        <v>67585</v>
      </c>
      <c r="BL120" s="17" t="s">
        <v>27667</v>
      </c>
      <c r="BM120" s="39">
        <v>0</v>
      </c>
      <c r="BN120" s="39">
        <v>0</v>
      </c>
      <c r="BO120" s="39">
        <v>0</v>
      </c>
      <c r="BP120" s="4" t="s">
        <v>67586</v>
      </c>
      <c r="BQ120" s="17" t="s">
        <v>27668</v>
      </c>
      <c r="BR120" s="39">
        <v>0</v>
      </c>
      <c r="BS120" s="39">
        <v>0</v>
      </c>
      <c r="BT120" s="39">
        <v>0</v>
      </c>
      <c r="BU120" s="4" t="s">
        <v>67587</v>
      </c>
      <c r="BV120" s="17" t="s">
        <v>27669</v>
      </c>
      <c r="BW120" s="39">
        <v>0</v>
      </c>
      <c r="BX120" s="39">
        <v>0</v>
      </c>
      <c r="BY120" s="39">
        <v>0</v>
      </c>
      <c r="BZ120" s="4" t="s">
        <v>67588</v>
      </c>
      <c r="CA120" s="17" t="s">
        <v>27670</v>
      </c>
      <c r="CB120" s="39">
        <v>0</v>
      </c>
      <c r="CC120" s="39">
        <v>0</v>
      </c>
      <c r="CD120" s="39">
        <v>0</v>
      </c>
      <c r="CE120" s="4" t="s">
        <v>67589</v>
      </c>
      <c r="CF120" s="17" t="s">
        <v>27671</v>
      </c>
      <c r="CG120" s="39">
        <v>0</v>
      </c>
      <c r="CH120" s="39">
        <v>0</v>
      </c>
      <c r="CI120" s="39">
        <v>0</v>
      </c>
      <c r="CJ120" s="4" t="s">
        <v>67590</v>
      </c>
      <c r="CK120" s="17" t="s">
        <v>27672</v>
      </c>
      <c r="CL120" s="39">
        <v>0</v>
      </c>
      <c r="CM120" s="39">
        <v>0</v>
      </c>
      <c r="CN120" s="39">
        <v>0</v>
      </c>
      <c r="CO120" s="4" t="s">
        <v>67591</v>
      </c>
      <c r="CP120" s="17" t="s">
        <v>27673</v>
      </c>
      <c r="CQ120" s="39">
        <v>0</v>
      </c>
      <c r="CR120" s="39">
        <v>0</v>
      </c>
      <c r="CS120" s="39">
        <v>0</v>
      </c>
      <c r="CT120" s="4" t="s">
        <v>67592</v>
      </c>
      <c r="CU120" s="17" t="s">
        <v>27674</v>
      </c>
      <c r="CV120" s="39">
        <v>0</v>
      </c>
      <c r="CW120" s="39">
        <v>0</v>
      </c>
      <c r="CX120" s="39">
        <v>0</v>
      </c>
      <c r="CY120" s="4" t="s">
        <v>67593</v>
      </c>
      <c r="CZ120" s="17" t="s">
        <v>27675</v>
      </c>
      <c r="DA120" s="39">
        <v>0</v>
      </c>
      <c r="DB120" s="39">
        <v>0</v>
      </c>
      <c r="DC120" s="39">
        <v>0</v>
      </c>
      <c r="DD120" s="39" t="s">
        <v>67594</v>
      </c>
      <c r="DE120" s="39" t="s">
        <v>27676</v>
      </c>
      <c r="DF120" s="39">
        <v>0</v>
      </c>
      <c r="DG120" s="39">
        <v>0</v>
      </c>
      <c r="DH120" s="39">
        <v>0</v>
      </c>
      <c r="DI120" s="4" t="s">
        <v>67595</v>
      </c>
      <c r="DJ120" s="17" t="s">
        <v>27677</v>
      </c>
      <c r="DK120" s="39">
        <v>0</v>
      </c>
      <c r="DL120" s="39">
        <v>0</v>
      </c>
      <c r="DM120" s="39">
        <v>0</v>
      </c>
      <c r="DN120" s="4" t="s">
        <v>67596</v>
      </c>
      <c r="DO120" s="17" t="s">
        <v>27678</v>
      </c>
      <c r="DP120" s="39">
        <v>0</v>
      </c>
      <c r="DQ120" s="39">
        <v>0</v>
      </c>
      <c r="DR120" s="39">
        <v>0</v>
      </c>
      <c r="DS120" s="4" t="s">
        <v>67597</v>
      </c>
      <c r="DT120" s="17" t="s">
        <v>27679</v>
      </c>
      <c r="DU120" s="39">
        <v>0</v>
      </c>
      <c r="DV120" s="39">
        <v>0</v>
      </c>
      <c r="DW120" s="39">
        <v>0</v>
      </c>
      <c r="DX120" s="4" t="s">
        <v>67598</v>
      </c>
      <c r="DY120" s="17" t="s">
        <v>27680</v>
      </c>
      <c r="DZ120" s="39">
        <v>0</v>
      </c>
      <c r="EA120" s="39">
        <v>0</v>
      </c>
      <c r="EB120" s="39">
        <v>0</v>
      </c>
      <c r="EC120" s="4" t="s">
        <v>67599</v>
      </c>
      <c r="ED120" s="17" t="s">
        <v>27681</v>
      </c>
      <c r="EE120" s="39">
        <v>0</v>
      </c>
      <c r="EF120" s="39">
        <v>0</v>
      </c>
      <c r="EG120" s="39">
        <v>0</v>
      </c>
      <c r="EH120" s="4" t="s">
        <v>67600</v>
      </c>
      <c r="EI120" s="56" t="s">
        <v>27682</v>
      </c>
      <c r="EJ120" s="56">
        <v>0</v>
      </c>
      <c r="EK120" s="56">
        <v>0</v>
      </c>
      <c r="EL120" s="56">
        <v>0</v>
      </c>
      <c r="EM120" s="4" t="s">
        <v>67601</v>
      </c>
      <c r="EN120" s="17" t="s">
        <v>27683</v>
      </c>
      <c r="EO120" s="39">
        <v>0</v>
      </c>
      <c r="EP120" s="39">
        <v>0</v>
      </c>
      <c r="EQ120" s="39">
        <v>0</v>
      </c>
      <c r="ER120" s="4" t="s">
        <v>67602</v>
      </c>
      <c r="ES120" s="1" t="s">
        <v>27684</v>
      </c>
      <c r="ET120" s="1">
        <v>0</v>
      </c>
      <c r="EU120" s="1">
        <v>0</v>
      </c>
      <c r="EV120" s="1">
        <v>0</v>
      </c>
      <c r="EW120" s="1" t="s">
        <v>67603</v>
      </c>
      <c r="EX120" s="1" t="s">
        <v>27685</v>
      </c>
      <c r="EY120" s="1">
        <v>0</v>
      </c>
      <c r="EZ120" s="1">
        <v>0</v>
      </c>
      <c r="FA120" s="1">
        <v>0</v>
      </c>
      <c r="FB120" s="1" t="s">
        <v>67604</v>
      </c>
      <c r="FC120" s="1" t="s">
        <v>27686</v>
      </c>
      <c r="FD120" s="1">
        <v>0</v>
      </c>
      <c r="FE120" s="1">
        <v>0</v>
      </c>
      <c r="FF120" s="1">
        <v>0</v>
      </c>
      <c r="FH120" s="1">
        <v>-960551310</v>
      </c>
      <c r="FI120" s="1">
        <v>-1848365135</v>
      </c>
      <c r="FJ120" s="1">
        <v>-2808916445</v>
      </c>
      <c r="FL120" s="1">
        <v>-960551310</v>
      </c>
      <c r="FM120" s="1">
        <v>-1848365135</v>
      </c>
      <c r="FN120" s="1">
        <v>-2808916445</v>
      </c>
      <c r="FP120" s="1">
        <v>0</v>
      </c>
      <c r="FQ120" s="1">
        <v>0</v>
      </c>
      <c r="FR120" s="1">
        <v>0</v>
      </c>
    </row>
    <row r="121" spans="1:174">
      <c r="A121" s="3">
        <v>65122000</v>
      </c>
      <c r="B121" s="42" t="s">
        <v>1543</v>
      </c>
      <c r="C121" s="1" t="s">
        <v>1060</v>
      </c>
      <c r="D121" s="5">
        <v>0</v>
      </c>
      <c r="E121" s="5">
        <v>0</v>
      </c>
      <c r="F121" s="4">
        <v>0</v>
      </c>
      <c r="G121" s="4"/>
      <c r="I121" s="5"/>
      <c r="M121" s="1" t="s">
        <v>67605</v>
      </c>
      <c r="N121" s="17" t="s">
        <v>27687</v>
      </c>
      <c r="O121" s="39">
        <v>0</v>
      </c>
      <c r="P121" s="39">
        <v>0</v>
      </c>
      <c r="Q121" s="39">
        <v>0</v>
      </c>
      <c r="R121" s="4" t="s">
        <v>67606</v>
      </c>
      <c r="S121" s="17" t="s">
        <v>27688</v>
      </c>
      <c r="T121" s="39">
        <v>0</v>
      </c>
      <c r="U121" s="39">
        <v>0</v>
      </c>
      <c r="V121" s="39">
        <v>0</v>
      </c>
      <c r="W121" s="4" t="s">
        <v>67607</v>
      </c>
      <c r="X121" s="17" t="s">
        <v>27689</v>
      </c>
      <c r="Y121" s="39">
        <v>0</v>
      </c>
      <c r="Z121" s="39">
        <v>0</v>
      </c>
      <c r="AA121" s="39">
        <v>0</v>
      </c>
      <c r="AB121" s="4" t="s">
        <v>67608</v>
      </c>
      <c r="AC121" s="17" t="s">
        <v>27690</v>
      </c>
      <c r="AD121" s="39">
        <v>0</v>
      </c>
      <c r="AE121" s="39">
        <v>0</v>
      </c>
      <c r="AF121" s="39">
        <v>0</v>
      </c>
      <c r="AG121" s="4" t="s">
        <v>67609</v>
      </c>
      <c r="AH121" s="17" t="s">
        <v>27691</v>
      </c>
      <c r="AI121" s="39">
        <v>0</v>
      </c>
      <c r="AJ121" s="39">
        <v>0</v>
      </c>
      <c r="AK121" s="39">
        <v>0</v>
      </c>
      <c r="AL121" s="4" t="s">
        <v>67610</v>
      </c>
      <c r="AM121" s="17" t="s">
        <v>27692</v>
      </c>
      <c r="AN121" s="39">
        <v>0</v>
      </c>
      <c r="AO121" s="39">
        <v>0</v>
      </c>
      <c r="AP121" s="39">
        <v>0</v>
      </c>
      <c r="AQ121" s="4" t="s">
        <v>67611</v>
      </c>
      <c r="AR121" s="17" t="s">
        <v>27693</v>
      </c>
      <c r="AS121" s="39">
        <v>0</v>
      </c>
      <c r="AT121" s="39">
        <v>0</v>
      </c>
      <c r="AU121" s="39">
        <v>0</v>
      </c>
      <c r="AV121" s="4" t="s">
        <v>67612</v>
      </c>
      <c r="AW121" s="17" t="s">
        <v>27694</v>
      </c>
      <c r="AX121" s="39">
        <v>0</v>
      </c>
      <c r="AY121" s="39">
        <v>0</v>
      </c>
      <c r="AZ121" s="39">
        <v>0</v>
      </c>
      <c r="BA121" s="4" t="s">
        <v>67613</v>
      </c>
      <c r="BB121" s="17" t="s">
        <v>27695</v>
      </c>
      <c r="BC121" s="39">
        <v>0</v>
      </c>
      <c r="BD121" s="39">
        <v>0</v>
      </c>
      <c r="BE121" s="39">
        <v>0</v>
      </c>
      <c r="BF121" s="4" t="s">
        <v>67614</v>
      </c>
      <c r="BG121" s="17" t="s">
        <v>27696</v>
      </c>
      <c r="BH121" s="39">
        <v>0</v>
      </c>
      <c r="BI121" s="39">
        <v>0</v>
      </c>
      <c r="BJ121" s="39">
        <v>0</v>
      </c>
      <c r="BK121" s="4" t="s">
        <v>67615</v>
      </c>
      <c r="BL121" s="17" t="s">
        <v>27697</v>
      </c>
      <c r="BM121" s="39">
        <v>0</v>
      </c>
      <c r="BN121" s="39">
        <v>0</v>
      </c>
      <c r="BO121" s="39">
        <v>0</v>
      </c>
      <c r="BP121" s="4" t="s">
        <v>67616</v>
      </c>
      <c r="BQ121" s="17" t="s">
        <v>27698</v>
      </c>
      <c r="BR121" s="39">
        <v>0</v>
      </c>
      <c r="BS121" s="39">
        <v>0</v>
      </c>
      <c r="BT121" s="39">
        <v>0</v>
      </c>
      <c r="BU121" s="4" t="s">
        <v>67617</v>
      </c>
      <c r="BV121" s="17" t="s">
        <v>27699</v>
      </c>
      <c r="BW121" s="39">
        <v>0</v>
      </c>
      <c r="BX121" s="39">
        <v>0</v>
      </c>
      <c r="BY121" s="39">
        <v>0</v>
      </c>
      <c r="BZ121" s="4" t="s">
        <v>67618</v>
      </c>
      <c r="CA121" s="17" t="s">
        <v>27700</v>
      </c>
      <c r="CB121" s="39">
        <v>0</v>
      </c>
      <c r="CC121" s="39">
        <v>0</v>
      </c>
      <c r="CD121" s="39">
        <v>0</v>
      </c>
      <c r="CE121" s="4" t="s">
        <v>67619</v>
      </c>
      <c r="CF121" s="17" t="s">
        <v>27701</v>
      </c>
      <c r="CG121" s="39">
        <v>0</v>
      </c>
      <c r="CH121" s="39">
        <v>0</v>
      </c>
      <c r="CI121" s="39">
        <v>0</v>
      </c>
      <c r="CJ121" s="4" t="s">
        <v>67620</v>
      </c>
      <c r="CK121" s="17" t="s">
        <v>27702</v>
      </c>
      <c r="CL121" s="39">
        <v>0</v>
      </c>
      <c r="CM121" s="39">
        <v>0</v>
      </c>
      <c r="CN121" s="39">
        <v>0</v>
      </c>
      <c r="CO121" s="4" t="s">
        <v>67621</v>
      </c>
      <c r="CP121" s="17" t="s">
        <v>27703</v>
      </c>
      <c r="CQ121" s="39">
        <v>0</v>
      </c>
      <c r="CR121" s="39">
        <v>0</v>
      </c>
      <c r="CS121" s="39">
        <v>0</v>
      </c>
      <c r="CT121" s="4" t="s">
        <v>67622</v>
      </c>
      <c r="CU121" s="17" t="s">
        <v>27704</v>
      </c>
      <c r="CV121" s="39">
        <v>0</v>
      </c>
      <c r="CW121" s="39">
        <v>0</v>
      </c>
      <c r="CX121" s="39">
        <v>0</v>
      </c>
      <c r="CY121" s="4" t="s">
        <v>67623</v>
      </c>
      <c r="CZ121" s="17" t="s">
        <v>27705</v>
      </c>
      <c r="DA121" s="39">
        <v>0</v>
      </c>
      <c r="DB121" s="39">
        <v>0</v>
      </c>
      <c r="DC121" s="39">
        <v>0</v>
      </c>
      <c r="DD121" s="39" t="s">
        <v>67624</v>
      </c>
      <c r="DE121" s="39" t="s">
        <v>27706</v>
      </c>
      <c r="DF121" s="39">
        <v>0</v>
      </c>
      <c r="DG121" s="39">
        <v>0</v>
      </c>
      <c r="DH121" s="39">
        <v>0</v>
      </c>
      <c r="DI121" s="4" t="s">
        <v>67625</v>
      </c>
      <c r="DJ121" s="17" t="s">
        <v>27707</v>
      </c>
      <c r="DK121" s="39">
        <v>0</v>
      </c>
      <c r="DL121" s="39">
        <v>0</v>
      </c>
      <c r="DM121" s="39">
        <v>0</v>
      </c>
      <c r="DN121" s="4" t="s">
        <v>67626</v>
      </c>
      <c r="DO121" s="17" t="s">
        <v>27708</v>
      </c>
      <c r="DP121" s="39">
        <v>0</v>
      </c>
      <c r="DQ121" s="39">
        <v>0</v>
      </c>
      <c r="DR121" s="39">
        <v>0</v>
      </c>
      <c r="DS121" s="4" t="s">
        <v>67627</v>
      </c>
      <c r="DT121" s="17" t="s">
        <v>27709</v>
      </c>
      <c r="DU121" s="39">
        <v>0</v>
      </c>
      <c r="DV121" s="39">
        <v>0</v>
      </c>
      <c r="DW121" s="39">
        <v>0</v>
      </c>
      <c r="DX121" s="4" t="s">
        <v>67628</v>
      </c>
      <c r="DY121" s="17" t="s">
        <v>27710</v>
      </c>
      <c r="DZ121" s="39">
        <v>0</v>
      </c>
      <c r="EA121" s="39">
        <v>0</v>
      </c>
      <c r="EB121" s="39">
        <v>0</v>
      </c>
      <c r="EC121" s="4" t="s">
        <v>67629</v>
      </c>
      <c r="ED121" s="17" t="s">
        <v>27711</v>
      </c>
      <c r="EE121" s="39">
        <v>0</v>
      </c>
      <c r="EF121" s="39">
        <v>0</v>
      </c>
      <c r="EG121" s="39">
        <v>0</v>
      </c>
      <c r="EH121" s="4" t="s">
        <v>67630</v>
      </c>
      <c r="EI121" s="56" t="s">
        <v>27712</v>
      </c>
      <c r="EJ121" s="56">
        <v>0</v>
      </c>
      <c r="EK121" s="56">
        <v>0</v>
      </c>
      <c r="EL121" s="56">
        <v>0</v>
      </c>
      <c r="EM121" s="4" t="s">
        <v>67631</v>
      </c>
      <c r="EN121" s="17" t="s">
        <v>27713</v>
      </c>
      <c r="EO121" s="39">
        <v>0</v>
      </c>
      <c r="EP121" s="39">
        <v>0</v>
      </c>
      <c r="EQ121" s="39">
        <v>0</v>
      </c>
      <c r="ER121" s="4" t="s">
        <v>67632</v>
      </c>
      <c r="ES121" s="1" t="s">
        <v>27714</v>
      </c>
      <c r="ET121" s="1">
        <v>0</v>
      </c>
      <c r="EU121" s="1">
        <v>0</v>
      </c>
      <c r="EV121" s="1">
        <v>0</v>
      </c>
      <c r="EW121" s="1" t="s">
        <v>67633</v>
      </c>
      <c r="EX121" s="1" t="s">
        <v>27715</v>
      </c>
      <c r="EY121" s="1">
        <v>0</v>
      </c>
      <c r="EZ121" s="1">
        <v>0</v>
      </c>
      <c r="FA121" s="1">
        <v>0</v>
      </c>
      <c r="FB121" s="1" t="s">
        <v>67634</v>
      </c>
      <c r="FC121" s="1" t="s">
        <v>27716</v>
      </c>
      <c r="FD121" s="1">
        <v>0</v>
      </c>
      <c r="FE121" s="1">
        <v>0</v>
      </c>
      <c r="FF121" s="1">
        <v>0</v>
      </c>
      <c r="FH121" s="1">
        <v>0</v>
      </c>
      <c r="FI121" s="1">
        <v>0</v>
      </c>
      <c r="FJ121" s="1">
        <v>0</v>
      </c>
      <c r="FL121" s="1">
        <v>0</v>
      </c>
      <c r="FM121" s="1">
        <v>0</v>
      </c>
      <c r="FN121" s="1">
        <v>0</v>
      </c>
      <c r="FP121" s="1">
        <v>0</v>
      </c>
      <c r="FQ121" s="1">
        <v>0</v>
      </c>
      <c r="FR121" s="1">
        <v>0</v>
      </c>
    </row>
    <row r="122" spans="1:174">
      <c r="A122" s="3">
        <v>65130000</v>
      </c>
      <c r="B122" s="42" t="s">
        <v>1544</v>
      </c>
      <c r="C122" s="1" t="s">
        <v>1061</v>
      </c>
      <c r="D122" s="5">
        <v>0</v>
      </c>
      <c r="E122" s="5">
        <v>0</v>
      </c>
      <c r="F122" s="4">
        <v>0</v>
      </c>
      <c r="G122" s="4"/>
      <c r="I122" s="5"/>
      <c r="M122" s="1" t="s">
        <v>67635</v>
      </c>
      <c r="N122" s="17" t="s">
        <v>27717</v>
      </c>
      <c r="O122" s="39">
        <v>0</v>
      </c>
      <c r="P122" s="39">
        <v>0</v>
      </c>
      <c r="Q122" s="39">
        <v>0</v>
      </c>
      <c r="R122" s="4" t="s">
        <v>67636</v>
      </c>
      <c r="S122" s="17" t="s">
        <v>27718</v>
      </c>
      <c r="T122" s="39">
        <v>0</v>
      </c>
      <c r="U122" s="39">
        <v>0</v>
      </c>
      <c r="V122" s="39">
        <v>0</v>
      </c>
      <c r="W122" s="4" t="s">
        <v>67637</v>
      </c>
      <c r="X122" s="17" t="s">
        <v>27719</v>
      </c>
      <c r="Y122" s="39">
        <v>0</v>
      </c>
      <c r="Z122" s="39">
        <v>0</v>
      </c>
      <c r="AA122" s="39">
        <v>0</v>
      </c>
      <c r="AB122" s="4" t="s">
        <v>67638</v>
      </c>
      <c r="AC122" s="17" t="s">
        <v>27720</v>
      </c>
      <c r="AD122" s="39">
        <v>0</v>
      </c>
      <c r="AE122" s="39">
        <v>0</v>
      </c>
      <c r="AF122" s="39">
        <v>0</v>
      </c>
      <c r="AG122" s="4" t="s">
        <v>67639</v>
      </c>
      <c r="AH122" s="17" t="s">
        <v>27721</v>
      </c>
      <c r="AI122" s="39">
        <v>0</v>
      </c>
      <c r="AJ122" s="39">
        <v>0</v>
      </c>
      <c r="AK122" s="39">
        <v>0</v>
      </c>
      <c r="AL122" s="4" t="s">
        <v>67640</v>
      </c>
      <c r="AM122" s="17" t="s">
        <v>27722</v>
      </c>
      <c r="AN122" s="39">
        <v>0</v>
      </c>
      <c r="AO122" s="39">
        <v>0</v>
      </c>
      <c r="AP122" s="39">
        <v>0</v>
      </c>
      <c r="AQ122" s="4" t="s">
        <v>67641</v>
      </c>
      <c r="AR122" s="17" t="s">
        <v>27723</v>
      </c>
      <c r="AS122" s="39">
        <v>0</v>
      </c>
      <c r="AT122" s="39">
        <v>0</v>
      </c>
      <c r="AU122" s="39">
        <v>0</v>
      </c>
      <c r="AV122" s="4" t="s">
        <v>67642</v>
      </c>
      <c r="AW122" s="17" t="s">
        <v>27724</v>
      </c>
      <c r="AX122" s="39">
        <v>0</v>
      </c>
      <c r="AY122" s="39">
        <v>0</v>
      </c>
      <c r="AZ122" s="39">
        <v>0</v>
      </c>
      <c r="BA122" s="4" t="s">
        <v>67643</v>
      </c>
      <c r="BB122" s="17" t="s">
        <v>27725</v>
      </c>
      <c r="BC122" s="39">
        <v>0</v>
      </c>
      <c r="BD122" s="39">
        <v>0</v>
      </c>
      <c r="BE122" s="39">
        <v>0</v>
      </c>
      <c r="BF122" s="4" t="s">
        <v>67644</v>
      </c>
      <c r="BG122" s="17" t="s">
        <v>27726</v>
      </c>
      <c r="BH122" s="39">
        <v>0</v>
      </c>
      <c r="BI122" s="39">
        <v>0</v>
      </c>
      <c r="BJ122" s="39">
        <v>0</v>
      </c>
      <c r="BK122" s="4" t="s">
        <v>67645</v>
      </c>
      <c r="BL122" s="17" t="s">
        <v>27727</v>
      </c>
      <c r="BM122" s="39">
        <v>0</v>
      </c>
      <c r="BN122" s="39">
        <v>0</v>
      </c>
      <c r="BO122" s="39">
        <v>0</v>
      </c>
      <c r="BP122" s="4" t="s">
        <v>67646</v>
      </c>
      <c r="BQ122" s="17" t="s">
        <v>27728</v>
      </c>
      <c r="BR122" s="39">
        <v>0</v>
      </c>
      <c r="BS122" s="39">
        <v>0</v>
      </c>
      <c r="BT122" s="39">
        <v>0</v>
      </c>
      <c r="BU122" s="4" t="s">
        <v>67647</v>
      </c>
      <c r="BV122" s="17" t="s">
        <v>27729</v>
      </c>
      <c r="BW122" s="39">
        <v>0</v>
      </c>
      <c r="BX122" s="39">
        <v>0</v>
      </c>
      <c r="BY122" s="39">
        <v>0</v>
      </c>
      <c r="BZ122" s="4" t="s">
        <v>67648</v>
      </c>
      <c r="CA122" s="17" t="s">
        <v>27730</v>
      </c>
      <c r="CB122" s="39">
        <v>0</v>
      </c>
      <c r="CC122" s="39">
        <v>0</v>
      </c>
      <c r="CD122" s="39">
        <v>0</v>
      </c>
      <c r="CE122" s="4" t="s">
        <v>67649</v>
      </c>
      <c r="CF122" s="17" t="s">
        <v>27731</v>
      </c>
      <c r="CG122" s="39">
        <v>0</v>
      </c>
      <c r="CH122" s="39">
        <v>0</v>
      </c>
      <c r="CI122" s="39">
        <v>0</v>
      </c>
      <c r="CJ122" s="4" t="s">
        <v>67650</v>
      </c>
      <c r="CK122" s="17" t="s">
        <v>27732</v>
      </c>
      <c r="CL122" s="39">
        <v>0</v>
      </c>
      <c r="CM122" s="39">
        <v>0</v>
      </c>
      <c r="CN122" s="39">
        <v>0</v>
      </c>
      <c r="CO122" s="4" t="s">
        <v>67651</v>
      </c>
      <c r="CP122" s="17" t="s">
        <v>27733</v>
      </c>
      <c r="CQ122" s="39">
        <v>0</v>
      </c>
      <c r="CR122" s="39">
        <v>0</v>
      </c>
      <c r="CS122" s="39">
        <v>0</v>
      </c>
      <c r="CT122" s="4" t="s">
        <v>67652</v>
      </c>
      <c r="CU122" s="17" t="s">
        <v>27734</v>
      </c>
      <c r="CV122" s="39">
        <v>0</v>
      </c>
      <c r="CW122" s="39">
        <v>0</v>
      </c>
      <c r="CX122" s="39">
        <v>0</v>
      </c>
      <c r="CY122" s="4" t="s">
        <v>67653</v>
      </c>
      <c r="CZ122" s="17" t="s">
        <v>27735</v>
      </c>
      <c r="DA122" s="39">
        <v>0</v>
      </c>
      <c r="DB122" s="39">
        <v>0</v>
      </c>
      <c r="DC122" s="39">
        <v>0</v>
      </c>
      <c r="DD122" s="39" t="s">
        <v>67654</v>
      </c>
      <c r="DE122" s="39" t="s">
        <v>27736</v>
      </c>
      <c r="DF122" s="39">
        <v>0</v>
      </c>
      <c r="DG122" s="39">
        <v>0</v>
      </c>
      <c r="DH122" s="39">
        <v>0</v>
      </c>
      <c r="DI122" s="4" t="s">
        <v>67655</v>
      </c>
      <c r="DJ122" s="17" t="s">
        <v>27737</v>
      </c>
      <c r="DK122" s="39">
        <v>0</v>
      </c>
      <c r="DL122" s="39">
        <v>0</v>
      </c>
      <c r="DM122" s="39">
        <v>0</v>
      </c>
      <c r="DN122" s="4" t="s">
        <v>67656</v>
      </c>
      <c r="DO122" s="17" t="s">
        <v>27738</v>
      </c>
      <c r="DP122" s="39">
        <v>0</v>
      </c>
      <c r="DQ122" s="39">
        <v>0</v>
      </c>
      <c r="DR122" s="39">
        <v>0</v>
      </c>
      <c r="DS122" s="4" t="s">
        <v>67657</v>
      </c>
      <c r="DT122" s="17" t="s">
        <v>27739</v>
      </c>
      <c r="DU122" s="39">
        <v>0</v>
      </c>
      <c r="DV122" s="39">
        <v>0</v>
      </c>
      <c r="DW122" s="39">
        <v>0</v>
      </c>
      <c r="DX122" s="4" t="s">
        <v>67658</v>
      </c>
      <c r="DY122" s="17" t="s">
        <v>27740</v>
      </c>
      <c r="DZ122" s="39">
        <v>0</v>
      </c>
      <c r="EA122" s="39">
        <v>0</v>
      </c>
      <c r="EB122" s="39">
        <v>0</v>
      </c>
      <c r="EC122" s="4" t="s">
        <v>67659</v>
      </c>
      <c r="ED122" s="17" t="s">
        <v>27741</v>
      </c>
      <c r="EE122" s="39">
        <v>0</v>
      </c>
      <c r="EF122" s="39">
        <v>0</v>
      </c>
      <c r="EG122" s="39">
        <v>0</v>
      </c>
      <c r="EH122" s="4" t="s">
        <v>67660</v>
      </c>
      <c r="EI122" s="56" t="s">
        <v>27742</v>
      </c>
      <c r="EJ122" s="56">
        <v>0</v>
      </c>
      <c r="EK122" s="56">
        <v>0</v>
      </c>
      <c r="EL122" s="56">
        <v>0</v>
      </c>
      <c r="EM122" s="4" t="s">
        <v>67661</v>
      </c>
      <c r="EN122" s="17" t="s">
        <v>27743</v>
      </c>
      <c r="EO122" s="39">
        <v>0</v>
      </c>
      <c r="EP122" s="39">
        <v>0</v>
      </c>
      <c r="EQ122" s="39">
        <v>0</v>
      </c>
      <c r="ER122" s="4" t="s">
        <v>67662</v>
      </c>
      <c r="ES122" s="1" t="s">
        <v>27744</v>
      </c>
      <c r="ET122" s="1">
        <v>0</v>
      </c>
      <c r="EU122" s="1">
        <v>0</v>
      </c>
      <c r="EV122" s="1">
        <v>0</v>
      </c>
      <c r="EW122" s="1" t="s">
        <v>67663</v>
      </c>
      <c r="EX122" s="1" t="s">
        <v>27745</v>
      </c>
      <c r="EY122" s="1">
        <v>0</v>
      </c>
      <c r="EZ122" s="1">
        <v>0</v>
      </c>
      <c r="FA122" s="1">
        <v>0</v>
      </c>
      <c r="FB122" s="1" t="s">
        <v>67664</v>
      </c>
      <c r="FC122" s="1" t="s">
        <v>27746</v>
      </c>
      <c r="FD122" s="1">
        <v>0</v>
      </c>
      <c r="FE122" s="1">
        <v>0</v>
      </c>
      <c r="FF122" s="1">
        <v>0</v>
      </c>
      <c r="FH122" s="1">
        <v>0</v>
      </c>
      <c r="FI122" s="1">
        <v>0</v>
      </c>
      <c r="FJ122" s="1">
        <v>0</v>
      </c>
      <c r="FL122" s="1">
        <v>0</v>
      </c>
      <c r="FM122" s="1">
        <v>0</v>
      </c>
      <c r="FN122" s="1">
        <v>0</v>
      </c>
      <c r="FP122" s="1">
        <v>0</v>
      </c>
      <c r="FQ122" s="1">
        <v>0</v>
      </c>
      <c r="FR122" s="1">
        <v>0</v>
      </c>
    </row>
    <row r="123" spans="1:174">
      <c r="A123" s="3">
        <v>65131000</v>
      </c>
      <c r="B123" s="42" t="s">
        <v>1545</v>
      </c>
      <c r="C123" s="1" t="s">
        <v>1053</v>
      </c>
      <c r="D123" s="5">
        <v>0</v>
      </c>
      <c r="E123" s="5">
        <v>0</v>
      </c>
      <c r="F123" s="4">
        <v>0</v>
      </c>
      <c r="G123" s="4"/>
      <c r="I123" s="5"/>
      <c r="M123" s="1" t="s">
        <v>67665</v>
      </c>
      <c r="N123" s="17" t="s">
        <v>27747</v>
      </c>
      <c r="O123" s="39">
        <v>0</v>
      </c>
      <c r="P123" s="39">
        <v>0</v>
      </c>
      <c r="Q123" s="39">
        <v>0</v>
      </c>
      <c r="R123" s="4" t="s">
        <v>67666</v>
      </c>
      <c r="S123" s="17" t="s">
        <v>27748</v>
      </c>
      <c r="T123" s="39">
        <v>0</v>
      </c>
      <c r="U123" s="39">
        <v>0</v>
      </c>
      <c r="V123" s="39">
        <v>0</v>
      </c>
      <c r="W123" s="4" t="s">
        <v>67667</v>
      </c>
      <c r="X123" s="17" t="s">
        <v>27749</v>
      </c>
      <c r="Y123" s="39">
        <v>0</v>
      </c>
      <c r="Z123" s="39">
        <v>0</v>
      </c>
      <c r="AA123" s="39">
        <v>0</v>
      </c>
      <c r="AB123" s="4" t="s">
        <v>67668</v>
      </c>
      <c r="AC123" s="17" t="s">
        <v>27750</v>
      </c>
      <c r="AD123" s="39">
        <v>0</v>
      </c>
      <c r="AE123" s="39">
        <v>0</v>
      </c>
      <c r="AF123" s="39">
        <v>0</v>
      </c>
      <c r="AG123" s="4" t="s">
        <v>67669</v>
      </c>
      <c r="AH123" s="17" t="s">
        <v>27751</v>
      </c>
      <c r="AI123" s="39">
        <v>0</v>
      </c>
      <c r="AJ123" s="39">
        <v>0</v>
      </c>
      <c r="AK123" s="39">
        <v>0</v>
      </c>
      <c r="AL123" s="4" t="s">
        <v>67670</v>
      </c>
      <c r="AM123" s="17" t="s">
        <v>27752</v>
      </c>
      <c r="AN123" s="39">
        <v>0</v>
      </c>
      <c r="AO123" s="39">
        <v>0</v>
      </c>
      <c r="AP123" s="39">
        <v>0</v>
      </c>
      <c r="AQ123" s="4" t="s">
        <v>67671</v>
      </c>
      <c r="AR123" s="17" t="s">
        <v>27753</v>
      </c>
      <c r="AS123" s="39">
        <v>0</v>
      </c>
      <c r="AT123" s="39">
        <v>0</v>
      </c>
      <c r="AU123" s="39">
        <v>0</v>
      </c>
      <c r="AV123" s="4" t="s">
        <v>67672</v>
      </c>
      <c r="AW123" s="17" t="s">
        <v>27754</v>
      </c>
      <c r="AX123" s="39">
        <v>0</v>
      </c>
      <c r="AY123" s="39">
        <v>0</v>
      </c>
      <c r="AZ123" s="39">
        <v>0</v>
      </c>
      <c r="BA123" s="4" t="s">
        <v>67673</v>
      </c>
      <c r="BB123" s="17" t="s">
        <v>27755</v>
      </c>
      <c r="BC123" s="39">
        <v>0</v>
      </c>
      <c r="BD123" s="39">
        <v>0</v>
      </c>
      <c r="BE123" s="39">
        <v>0</v>
      </c>
      <c r="BF123" s="4" t="s">
        <v>67674</v>
      </c>
      <c r="BG123" s="17" t="s">
        <v>27756</v>
      </c>
      <c r="BH123" s="39">
        <v>0</v>
      </c>
      <c r="BI123" s="39">
        <v>0</v>
      </c>
      <c r="BJ123" s="39">
        <v>0</v>
      </c>
      <c r="BK123" s="4" t="s">
        <v>67675</v>
      </c>
      <c r="BL123" s="17" t="s">
        <v>27757</v>
      </c>
      <c r="BM123" s="39">
        <v>0</v>
      </c>
      <c r="BN123" s="39">
        <v>0</v>
      </c>
      <c r="BO123" s="39">
        <v>0</v>
      </c>
      <c r="BP123" s="4" t="s">
        <v>67676</v>
      </c>
      <c r="BQ123" s="17" t="s">
        <v>27758</v>
      </c>
      <c r="BR123" s="39">
        <v>0</v>
      </c>
      <c r="BS123" s="39">
        <v>0</v>
      </c>
      <c r="BT123" s="39">
        <v>0</v>
      </c>
      <c r="BU123" s="4" t="s">
        <v>67677</v>
      </c>
      <c r="BV123" s="17" t="s">
        <v>27759</v>
      </c>
      <c r="BW123" s="39">
        <v>0</v>
      </c>
      <c r="BX123" s="39">
        <v>0</v>
      </c>
      <c r="BY123" s="39">
        <v>0</v>
      </c>
      <c r="BZ123" s="4" t="s">
        <v>67678</v>
      </c>
      <c r="CA123" s="17" t="s">
        <v>27760</v>
      </c>
      <c r="CB123" s="39">
        <v>0</v>
      </c>
      <c r="CC123" s="39">
        <v>0</v>
      </c>
      <c r="CD123" s="39">
        <v>0</v>
      </c>
      <c r="CE123" s="4" t="s">
        <v>67679</v>
      </c>
      <c r="CF123" s="17" t="s">
        <v>27761</v>
      </c>
      <c r="CG123" s="39">
        <v>0</v>
      </c>
      <c r="CH123" s="39">
        <v>0</v>
      </c>
      <c r="CI123" s="39">
        <v>0</v>
      </c>
      <c r="CJ123" s="4" t="s">
        <v>67680</v>
      </c>
      <c r="CK123" s="17" t="s">
        <v>27762</v>
      </c>
      <c r="CL123" s="39">
        <v>0</v>
      </c>
      <c r="CM123" s="39">
        <v>0</v>
      </c>
      <c r="CN123" s="39">
        <v>0</v>
      </c>
      <c r="CO123" s="4" t="s">
        <v>67681</v>
      </c>
      <c r="CP123" s="17" t="s">
        <v>27763</v>
      </c>
      <c r="CQ123" s="39">
        <v>0</v>
      </c>
      <c r="CR123" s="39">
        <v>0</v>
      </c>
      <c r="CS123" s="39">
        <v>0</v>
      </c>
      <c r="CT123" s="4" t="s">
        <v>67682</v>
      </c>
      <c r="CU123" s="17" t="s">
        <v>27764</v>
      </c>
      <c r="CV123" s="39">
        <v>0</v>
      </c>
      <c r="CW123" s="39">
        <v>0</v>
      </c>
      <c r="CX123" s="39">
        <v>0</v>
      </c>
      <c r="CY123" s="4" t="s">
        <v>67683</v>
      </c>
      <c r="CZ123" s="17" t="s">
        <v>27765</v>
      </c>
      <c r="DA123" s="39">
        <v>0</v>
      </c>
      <c r="DB123" s="39">
        <v>0</v>
      </c>
      <c r="DC123" s="39">
        <v>0</v>
      </c>
      <c r="DD123" s="39" t="s">
        <v>67684</v>
      </c>
      <c r="DE123" s="39" t="s">
        <v>27766</v>
      </c>
      <c r="DF123" s="39">
        <v>0</v>
      </c>
      <c r="DG123" s="39">
        <v>0</v>
      </c>
      <c r="DH123" s="39">
        <v>0</v>
      </c>
      <c r="DI123" s="4" t="s">
        <v>67685</v>
      </c>
      <c r="DJ123" s="17" t="s">
        <v>27767</v>
      </c>
      <c r="DK123" s="39">
        <v>0</v>
      </c>
      <c r="DL123" s="39">
        <v>0</v>
      </c>
      <c r="DM123" s="39">
        <v>0</v>
      </c>
      <c r="DN123" s="4" t="s">
        <v>67686</v>
      </c>
      <c r="DO123" s="17" t="s">
        <v>27768</v>
      </c>
      <c r="DP123" s="39">
        <v>0</v>
      </c>
      <c r="DQ123" s="39">
        <v>0</v>
      </c>
      <c r="DR123" s="39">
        <v>0</v>
      </c>
      <c r="DS123" s="4" t="s">
        <v>67687</v>
      </c>
      <c r="DT123" s="17" t="s">
        <v>27769</v>
      </c>
      <c r="DU123" s="39">
        <v>0</v>
      </c>
      <c r="DV123" s="39">
        <v>0</v>
      </c>
      <c r="DW123" s="39">
        <v>0</v>
      </c>
      <c r="DX123" s="4" t="s">
        <v>67688</v>
      </c>
      <c r="DY123" s="17" t="s">
        <v>27770</v>
      </c>
      <c r="DZ123" s="39">
        <v>0</v>
      </c>
      <c r="EA123" s="39">
        <v>0</v>
      </c>
      <c r="EB123" s="39">
        <v>0</v>
      </c>
      <c r="EC123" s="4" t="s">
        <v>67689</v>
      </c>
      <c r="ED123" s="17" t="s">
        <v>27771</v>
      </c>
      <c r="EE123" s="39">
        <v>0</v>
      </c>
      <c r="EF123" s="39">
        <v>0</v>
      </c>
      <c r="EG123" s="39">
        <v>0</v>
      </c>
      <c r="EH123" s="4" t="s">
        <v>67690</v>
      </c>
      <c r="EI123" s="56" t="s">
        <v>27772</v>
      </c>
      <c r="EJ123" s="56">
        <v>0</v>
      </c>
      <c r="EK123" s="56">
        <v>0</v>
      </c>
      <c r="EL123" s="56">
        <v>0</v>
      </c>
      <c r="EM123" s="4" t="s">
        <v>67691</v>
      </c>
      <c r="EN123" s="17" t="s">
        <v>27773</v>
      </c>
      <c r="EO123" s="39">
        <v>0</v>
      </c>
      <c r="EP123" s="39">
        <v>0</v>
      </c>
      <c r="EQ123" s="39">
        <v>0</v>
      </c>
      <c r="ER123" s="4" t="s">
        <v>67692</v>
      </c>
      <c r="ES123" s="1" t="s">
        <v>27774</v>
      </c>
      <c r="ET123" s="1">
        <v>0</v>
      </c>
      <c r="EU123" s="1">
        <v>0</v>
      </c>
      <c r="EV123" s="1">
        <v>0</v>
      </c>
      <c r="EW123" s="1" t="s">
        <v>67693</v>
      </c>
      <c r="EX123" s="1" t="s">
        <v>27775</v>
      </c>
      <c r="EY123" s="1">
        <v>0</v>
      </c>
      <c r="EZ123" s="1">
        <v>0</v>
      </c>
      <c r="FA123" s="1">
        <v>0</v>
      </c>
      <c r="FB123" s="1" t="s">
        <v>67694</v>
      </c>
      <c r="FC123" s="1" t="s">
        <v>27776</v>
      </c>
      <c r="FD123" s="1">
        <v>0</v>
      </c>
      <c r="FE123" s="1">
        <v>0</v>
      </c>
      <c r="FF123" s="1">
        <v>0</v>
      </c>
      <c r="FH123" s="1">
        <v>0</v>
      </c>
      <c r="FI123" s="1">
        <v>0</v>
      </c>
      <c r="FJ123" s="1">
        <v>0</v>
      </c>
      <c r="FL123" s="1">
        <v>0</v>
      </c>
      <c r="FM123" s="1">
        <v>0</v>
      </c>
      <c r="FN123" s="1">
        <v>0</v>
      </c>
      <c r="FP123" s="1">
        <v>0</v>
      </c>
      <c r="FQ123" s="1">
        <v>0</v>
      </c>
      <c r="FR123" s="1">
        <v>0</v>
      </c>
    </row>
    <row r="124" spans="1:174">
      <c r="A124" s="3">
        <v>65132000</v>
      </c>
      <c r="B124" s="42" t="s">
        <v>1546</v>
      </c>
      <c r="C124" s="1" t="s">
        <v>1060</v>
      </c>
      <c r="D124" s="5">
        <v>0</v>
      </c>
      <c r="E124" s="5">
        <v>0</v>
      </c>
      <c r="F124" s="4">
        <v>0</v>
      </c>
      <c r="G124" s="4"/>
      <c r="I124" s="5"/>
      <c r="M124" s="1" t="s">
        <v>67695</v>
      </c>
      <c r="N124" s="17" t="s">
        <v>27777</v>
      </c>
      <c r="O124" s="39">
        <v>0</v>
      </c>
      <c r="P124" s="39">
        <v>0</v>
      </c>
      <c r="Q124" s="39">
        <v>0</v>
      </c>
      <c r="R124" s="4" t="s">
        <v>67696</v>
      </c>
      <c r="S124" s="17" t="s">
        <v>27778</v>
      </c>
      <c r="T124" s="39">
        <v>0</v>
      </c>
      <c r="U124" s="39">
        <v>0</v>
      </c>
      <c r="V124" s="39">
        <v>0</v>
      </c>
      <c r="W124" s="4" t="s">
        <v>67697</v>
      </c>
      <c r="X124" s="17" t="s">
        <v>27779</v>
      </c>
      <c r="Y124" s="39">
        <v>0</v>
      </c>
      <c r="Z124" s="39">
        <v>0</v>
      </c>
      <c r="AA124" s="39">
        <v>0</v>
      </c>
      <c r="AB124" s="4" t="s">
        <v>67698</v>
      </c>
      <c r="AC124" s="17" t="s">
        <v>27780</v>
      </c>
      <c r="AD124" s="39">
        <v>0</v>
      </c>
      <c r="AE124" s="39">
        <v>0</v>
      </c>
      <c r="AF124" s="39">
        <v>0</v>
      </c>
      <c r="AG124" s="4" t="s">
        <v>67699</v>
      </c>
      <c r="AH124" s="17" t="s">
        <v>27781</v>
      </c>
      <c r="AI124" s="39">
        <v>0</v>
      </c>
      <c r="AJ124" s="39">
        <v>0</v>
      </c>
      <c r="AK124" s="39">
        <v>0</v>
      </c>
      <c r="AL124" s="4" t="s">
        <v>67700</v>
      </c>
      <c r="AM124" s="17" t="s">
        <v>27782</v>
      </c>
      <c r="AN124" s="39">
        <v>0</v>
      </c>
      <c r="AO124" s="39">
        <v>0</v>
      </c>
      <c r="AP124" s="39">
        <v>0</v>
      </c>
      <c r="AQ124" s="4" t="s">
        <v>67701</v>
      </c>
      <c r="AR124" s="17" t="s">
        <v>27783</v>
      </c>
      <c r="AS124" s="39">
        <v>0</v>
      </c>
      <c r="AT124" s="39">
        <v>0</v>
      </c>
      <c r="AU124" s="39">
        <v>0</v>
      </c>
      <c r="AV124" s="4" t="s">
        <v>67702</v>
      </c>
      <c r="AW124" s="17" t="s">
        <v>27784</v>
      </c>
      <c r="AX124" s="39">
        <v>0</v>
      </c>
      <c r="AY124" s="39">
        <v>0</v>
      </c>
      <c r="AZ124" s="39">
        <v>0</v>
      </c>
      <c r="BA124" s="4" t="s">
        <v>67703</v>
      </c>
      <c r="BB124" s="17" t="s">
        <v>27785</v>
      </c>
      <c r="BC124" s="39">
        <v>0</v>
      </c>
      <c r="BD124" s="39">
        <v>0</v>
      </c>
      <c r="BE124" s="39">
        <v>0</v>
      </c>
      <c r="BF124" s="4" t="s">
        <v>67704</v>
      </c>
      <c r="BG124" s="17" t="s">
        <v>27786</v>
      </c>
      <c r="BH124" s="39">
        <v>0</v>
      </c>
      <c r="BI124" s="39">
        <v>0</v>
      </c>
      <c r="BJ124" s="39">
        <v>0</v>
      </c>
      <c r="BK124" s="4" t="s">
        <v>67705</v>
      </c>
      <c r="BL124" s="17" t="s">
        <v>27787</v>
      </c>
      <c r="BM124" s="39">
        <v>0</v>
      </c>
      <c r="BN124" s="39">
        <v>0</v>
      </c>
      <c r="BO124" s="39">
        <v>0</v>
      </c>
      <c r="BP124" s="4" t="s">
        <v>67706</v>
      </c>
      <c r="BQ124" s="17" t="s">
        <v>27788</v>
      </c>
      <c r="BR124" s="39">
        <v>0</v>
      </c>
      <c r="BS124" s="39">
        <v>0</v>
      </c>
      <c r="BT124" s="39">
        <v>0</v>
      </c>
      <c r="BU124" s="4" t="s">
        <v>67707</v>
      </c>
      <c r="BV124" s="17" t="s">
        <v>27789</v>
      </c>
      <c r="BW124" s="39">
        <v>0</v>
      </c>
      <c r="BX124" s="39">
        <v>0</v>
      </c>
      <c r="BY124" s="39">
        <v>0</v>
      </c>
      <c r="BZ124" s="4" t="s">
        <v>67708</v>
      </c>
      <c r="CA124" s="17" t="s">
        <v>27790</v>
      </c>
      <c r="CB124" s="39">
        <v>0</v>
      </c>
      <c r="CC124" s="39">
        <v>0</v>
      </c>
      <c r="CD124" s="39">
        <v>0</v>
      </c>
      <c r="CE124" s="4" t="s">
        <v>67709</v>
      </c>
      <c r="CF124" s="17" t="s">
        <v>27791</v>
      </c>
      <c r="CG124" s="39">
        <v>0</v>
      </c>
      <c r="CH124" s="39">
        <v>0</v>
      </c>
      <c r="CI124" s="39">
        <v>0</v>
      </c>
      <c r="CJ124" s="4" t="s">
        <v>67710</v>
      </c>
      <c r="CK124" s="17" t="s">
        <v>27792</v>
      </c>
      <c r="CL124" s="39">
        <v>0</v>
      </c>
      <c r="CM124" s="39">
        <v>0</v>
      </c>
      <c r="CN124" s="39">
        <v>0</v>
      </c>
      <c r="CO124" s="4" t="s">
        <v>67711</v>
      </c>
      <c r="CP124" s="17" t="s">
        <v>27793</v>
      </c>
      <c r="CQ124" s="39">
        <v>0</v>
      </c>
      <c r="CR124" s="39">
        <v>0</v>
      </c>
      <c r="CS124" s="39">
        <v>0</v>
      </c>
      <c r="CT124" s="4" t="s">
        <v>67712</v>
      </c>
      <c r="CU124" s="17" t="s">
        <v>27794</v>
      </c>
      <c r="CV124" s="39">
        <v>0</v>
      </c>
      <c r="CW124" s="39">
        <v>0</v>
      </c>
      <c r="CX124" s="39">
        <v>0</v>
      </c>
      <c r="CY124" s="4" t="s">
        <v>67713</v>
      </c>
      <c r="CZ124" s="17" t="s">
        <v>27795</v>
      </c>
      <c r="DA124" s="39">
        <v>0</v>
      </c>
      <c r="DB124" s="39">
        <v>0</v>
      </c>
      <c r="DC124" s="39">
        <v>0</v>
      </c>
      <c r="DD124" s="39" t="s">
        <v>67714</v>
      </c>
      <c r="DE124" s="39" t="s">
        <v>27796</v>
      </c>
      <c r="DF124" s="39">
        <v>0</v>
      </c>
      <c r="DG124" s="39">
        <v>0</v>
      </c>
      <c r="DH124" s="39">
        <v>0</v>
      </c>
      <c r="DI124" s="4" t="s">
        <v>67715</v>
      </c>
      <c r="DJ124" s="17" t="s">
        <v>27797</v>
      </c>
      <c r="DK124" s="39">
        <v>0</v>
      </c>
      <c r="DL124" s="39">
        <v>0</v>
      </c>
      <c r="DM124" s="39">
        <v>0</v>
      </c>
      <c r="DN124" s="4" t="s">
        <v>67716</v>
      </c>
      <c r="DO124" s="17" t="s">
        <v>27798</v>
      </c>
      <c r="DP124" s="39">
        <v>0</v>
      </c>
      <c r="DQ124" s="39">
        <v>0</v>
      </c>
      <c r="DR124" s="39">
        <v>0</v>
      </c>
      <c r="DS124" s="4" t="s">
        <v>67717</v>
      </c>
      <c r="DT124" s="17" t="s">
        <v>27799</v>
      </c>
      <c r="DU124" s="39">
        <v>0</v>
      </c>
      <c r="DV124" s="39">
        <v>0</v>
      </c>
      <c r="DW124" s="39">
        <v>0</v>
      </c>
      <c r="DX124" s="4" t="s">
        <v>67718</v>
      </c>
      <c r="DY124" s="17" t="s">
        <v>27800</v>
      </c>
      <c r="DZ124" s="39">
        <v>0</v>
      </c>
      <c r="EA124" s="39">
        <v>0</v>
      </c>
      <c r="EB124" s="39">
        <v>0</v>
      </c>
      <c r="EC124" s="4" t="s">
        <v>67719</v>
      </c>
      <c r="ED124" s="17" t="s">
        <v>27801</v>
      </c>
      <c r="EE124" s="39">
        <v>0</v>
      </c>
      <c r="EF124" s="39">
        <v>0</v>
      </c>
      <c r="EG124" s="39">
        <v>0</v>
      </c>
      <c r="EH124" s="4" t="s">
        <v>67720</v>
      </c>
      <c r="EI124" s="56" t="s">
        <v>27802</v>
      </c>
      <c r="EJ124" s="56">
        <v>0</v>
      </c>
      <c r="EK124" s="56">
        <v>0</v>
      </c>
      <c r="EL124" s="56">
        <v>0</v>
      </c>
      <c r="EM124" s="4" t="s">
        <v>67721</v>
      </c>
      <c r="EN124" s="17" t="s">
        <v>27803</v>
      </c>
      <c r="EO124" s="39">
        <v>0</v>
      </c>
      <c r="EP124" s="39">
        <v>0</v>
      </c>
      <c r="EQ124" s="39">
        <v>0</v>
      </c>
      <c r="ER124" s="4" t="s">
        <v>67722</v>
      </c>
      <c r="ES124" s="1" t="s">
        <v>27804</v>
      </c>
      <c r="ET124" s="1">
        <v>0</v>
      </c>
      <c r="EU124" s="1">
        <v>0</v>
      </c>
      <c r="EV124" s="1">
        <v>0</v>
      </c>
      <c r="EW124" s="1" t="s">
        <v>67723</v>
      </c>
      <c r="EX124" s="1" t="s">
        <v>27805</v>
      </c>
      <c r="EY124" s="1">
        <v>0</v>
      </c>
      <c r="EZ124" s="1">
        <v>0</v>
      </c>
      <c r="FA124" s="1">
        <v>0</v>
      </c>
      <c r="FB124" s="1" t="s">
        <v>67724</v>
      </c>
      <c r="FC124" s="1" t="s">
        <v>27806</v>
      </c>
      <c r="FD124" s="1">
        <v>0</v>
      </c>
      <c r="FE124" s="1">
        <v>0</v>
      </c>
      <c r="FF124" s="1">
        <v>0</v>
      </c>
      <c r="FH124" s="1">
        <v>0</v>
      </c>
      <c r="FI124" s="1">
        <v>0</v>
      </c>
      <c r="FJ124" s="1">
        <v>0</v>
      </c>
      <c r="FL124" s="1">
        <v>0</v>
      </c>
      <c r="FM124" s="1">
        <v>0</v>
      </c>
      <c r="FN124" s="1">
        <v>0</v>
      </c>
      <c r="FP124" s="1">
        <v>0</v>
      </c>
      <c r="FQ124" s="1">
        <v>0</v>
      </c>
      <c r="FR124" s="1">
        <v>0</v>
      </c>
    </row>
    <row r="125" spans="1:174">
      <c r="A125" s="3">
        <v>65140000</v>
      </c>
      <c r="B125" s="42" t="s">
        <v>1547</v>
      </c>
      <c r="C125" s="1" t="s">
        <v>1062</v>
      </c>
      <c r="D125" s="5">
        <v>0</v>
      </c>
      <c r="E125" s="5">
        <v>0</v>
      </c>
      <c r="F125" s="4">
        <v>0</v>
      </c>
      <c r="G125" s="4"/>
      <c r="I125" s="5"/>
      <c r="M125" s="1" t="s">
        <v>67725</v>
      </c>
      <c r="N125" s="17" t="s">
        <v>27807</v>
      </c>
      <c r="O125" s="39">
        <v>0</v>
      </c>
      <c r="P125" s="39">
        <v>0</v>
      </c>
      <c r="Q125" s="39">
        <v>0</v>
      </c>
      <c r="R125" s="4" t="s">
        <v>67726</v>
      </c>
      <c r="S125" s="17" t="s">
        <v>27808</v>
      </c>
      <c r="T125" s="39">
        <v>0</v>
      </c>
      <c r="U125" s="39">
        <v>0</v>
      </c>
      <c r="V125" s="39">
        <v>0</v>
      </c>
      <c r="W125" s="4" t="s">
        <v>67727</v>
      </c>
      <c r="X125" s="17" t="s">
        <v>27809</v>
      </c>
      <c r="Y125" s="39">
        <v>0</v>
      </c>
      <c r="Z125" s="39">
        <v>0</v>
      </c>
      <c r="AA125" s="39">
        <v>0</v>
      </c>
      <c r="AB125" s="4" t="s">
        <v>67728</v>
      </c>
      <c r="AC125" s="17" t="s">
        <v>27810</v>
      </c>
      <c r="AD125" s="39">
        <v>0</v>
      </c>
      <c r="AE125" s="39">
        <v>0</v>
      </c>
      <c r="AF125" s="39">
        <v>0</v>
      </c>
      <c r="AG125" s="4" t="s">
        <v>67729</v>
      </c>
      <c r="AH125" s="17" t="s">
        <v>27811</v>
      </c>
      <c r="AI125" s="39">
        <v>0</v>
      </c>
      <c r="AJ125" s="39">
        <v>0</v>
      </c>
      <c r="AK125" s="39">
        <v>0</v>
      </c>
      <c r="AL125" s="4" t="s">
        <v>67730</v>
      </c>
      <c r="AM125" s="17" t="s">
        <v>27812</v>
      </c>
      <c r="AN125" s="39">
        <v>0</v>
      </c>
      <c r="AO125" s="39">
        <v>0</v>
      </c>
      <c r="AP125" s="39">
        <v>0</v>
      </c>
      <c r="AQ125" s="4" t="s">
        <v>67731</v>
      </c>
      <c r="AR125" s="17" t="s">
        <v>27813</v>
      </c>
      <c r="AS125" s="39">
        <v>0</v>
      </c>
      <c r="AT125" s="39">
        <v>0</v>
      </c>
      <c r="AU125" s="39">
        <v>0</v>
      </c>
      <c r="AV125" s="4" t="s">
        <v>67732</v>
      </c>
      <c r="AW125" s="17" t="s">
        <v>27814</v>
      </c>
      <c r="AX125" s="39">
        <v>0</v>
      </c>
      <c r="AY125" s="39">
        <v>0</v>
      </c>
      <c r="AZ125" s="39">
        <v>0</v>
      </c>
      <c r="BA125" s="4" t="s">
        <v>67733</v>
      </c>
      <c r="BB125" s="17" t="s">
        <v>27815</v>
      </c>
      <c r="BC125" s="39">
        <v>0</v>
      </c>
      <c r="BD125" s="39">
        <v>0</v>
      </c>
      <c r="BE125" s="39">
        <v>0</v>
      </c>
      <c r="BF125" s="4" t="s">
        <v>67734</v>
      </c>
      <c r="BG125" s="17" t="s">
        <v>27816</v>
      </c>
      <c r="BH125" s="39">
        <v>0</v>
      </c>
      <c r="BI125" s="39">
        <v>0</v>
      </c>
      <c r="BJ125" s="39">
        <v>0</v>
      </c>
      <c r="BK125" s="4" t="s">
        <v>67735</v>
      </c>
      <c r="BL125" s="17" t="s">
        <v>27817</v>
      </c>
      <c r="BM125" s="39">
        <v>0</v>
      </c>
      <c r="BN125" s="39">
        <v>0</v>
      </c>
      <c r="BO125" s="39">
        <v>0</v>
      </c>
      <c r="BP125" s="4" t="s">
        <v>67736</v>
      </c>
      <c r="BQ125" s="17" t="s">
        <v>27818</v>
      </c>
      <c r="BR125" s="39">
        <v>0</v>
      </c>
      <c r="BS125" s="39">
        <v>0</v>
      </c>
      <c r="BT125" s="39">
        <v>0</v>
      </c>
      <c r="BU125" s="4" t="s">
        <v>67737</v>
      </c>
      <c r="BV125" s="17" t="s">
        <v>27819</v>
      </c>
      <c r="BW125" s="39">
        <v>0</v>
      </c>
      <c r="BX125" s="39">
        <v>0</v>
      </c>
      <c r="BY125" s="39">
        <v>0</v>
      </c>
      <c r="BZ125" s="4" t="s">
        <v>67738</v>
      </c>
      <c r="CA125" s="17" t="s">
        <v>27820</v>
      </c>
      <c r="CB125" s="39">
        <v>0</v>
      </c>
      <c r="CC125" s="39">
        <v>0</v>
      </c>
      <c r="CD125" s="39">
        <v>0</v>
      </c>
      <c r="CE125" s="4" t="s">
        <v>67739</v>
      </c>
      <c r="CF125" s="17" t="s">
        <v>27821</v>
      </c>
      <c r="CG125" s="39">
        <v>0</v>
      </c>
      <c r="CH125" s="39">
        <v>0</v>
      </c>
      <c r="CI125" s="39">
        <v>0</v>
      </c>
      <c r="CJ125" s="4" t="s">
        <v>67740</v>
      </c>
      <c r="CK125" s="17" t="s">
        <v>27822</v>
      </c>
      <c r="CL125" s="39">
        <v>0</v>
      </c>
      <c r="CM125" s="39">
        <v>0</v>
      </c>
      <c r="CN125" s="39">
        <v>0</v>
      </c>
      <c r="CO125" s="4" t="s">
        <v>67741</v>
      </c>
      <c r="CP125" s="17" t="s">
        <v>27823</v>
      </c>
      <c r="CQ125" s="39">
        <v>0</v>
      </c>
      <c r="CR125" s="39">
        <v>0</v>
      </c>
      <c r="CS125" s="39">
        <v>0</v>
      </c>
      <c r="CT125" s="4" t="s">
        <v>67742</v>
      </c>
      <c r="CU125" s="17" t="s">
        <v>27824</v>
      </c>
      <c r="CV125" s="39">
        <v>0</v>
      </c>
      <c r="CW125" s="39">
        <v>0</v>
      </c>
      <c r="CX125" s="39">
        <v>0</v>
      </c>
      <c r="CY125" s="4" t="s">
        <v>67743</v>
      </c>
      <c r="CZ125" s="17" t="s">
        <v>27825</v>
      </c>
      <c r="DA125" s="39">
        <v>0</v>
      </c>
      <c r="DB125" s="39">
        <v>0</v>
      </c>
      <c r="DC125" s="39">
        <v>0</v>
      </c>
      <c r="DD125" s="39" t="s">
        <v>67744</v>
      </c>
      <c r="DE125" s="39" t="s">
        <v>27826</v>
      </c>
      <c r="DF125" s="39">
        <v>0</v>
      </c>
      <c r="DG125" s="39">
        <v>0</v>
      </c>
      <c r="DH125" s="39">
        <v>0</v>
      </c>
      <c r="DI125" s="4" t="s">
        <v>67745</v>
      </c>
      <c r="DJ125" s="17" t="s">
        <v>27827</v>
      </c>
      <c r="DK125" s="39">
        <v>0</v>
      </c>
      <c r="DL125" s="39">
        <v>0</v>
      </c>
      <c r="DM125" s="39">
        <v>0</v>
      </c>
      <c r="DN125" s="4" t="s">
        <v>67746</v>
      </c>
      <c r="DO125" s="17" t="s">
        <v>27828</v>
      </c>
      <c r="DP125" s="39">
        <v>0</v>
      </c>
      <c r="DQ125" s="39">
        <v>0</v>
      </c>
      <c r="DR125" s="39">
        <v>0</v>
      </c>
      <c r="DS125" s="4" t="s">
        <v>67747</v>
      </c>
      <c r="DT125" s="17" t="s">
        <v>27829</v>
      </c>
      <c r="DU125" s="39">
        <v>0</v>
      </c>
      <c r="DV125" s="39">
        <v>0</v>
      </c>
      <c r="DW125" s="39">
        <v>0</v>
      </c>
      <c r="DX125" s="4" t="s">
        <v>67748</v>
      </c>
      <c r="DY125" s="17" t="s">
        <v>27830</v>
      </c>
      <c r="DZ125" s="39">
        <v>0</v>
      </c>
      <c r="EA125" s="39">
        <v>0</v>
      </c>
      <c r="EB125" s="39">
        <v>0</v>
      </c>
      <c r="EC125" s="4" t="s">
        <v>67749</v>
      </c>
      <c r="ED125" s="17" t="s">
        <v>27831</v>
      </c>
      <c r="EE125" s="39">
        <v>0</v>
      </c>
      <c r="EF125" s="39">
        <v>0</v>
      </c>
      <c r="EG125" s="39">
        <v>0</v>
      </c>
      <c r="EH125" s="4" t="s">
        <v>67750</v>
      </c>
      <c r="EI125" s="56" t="s">
        <v>27832</v>
      </c>
      <c r="EJ125" s="56">
        <v>0</v>
      </c>
      <c r="EK125" s="56">
        <v>0</v>
      </c>
      <c r="EL125" s="56">
        <v>0</v>
      </c>
      <c r="EM125" s="4" t="s">
        <v>67751</v>
      </c>
      <c r="EN125" s="17" t="s">
        <v>27833</v>
      </c>
      <c r="EO125" s="39">
        <v>0</v>
      </c>
      <c r="EP125" s="39">
        <v>0</v>
      </c>
      <c r="EQ125" s="39">
        <v>0</v>
      </c>
      <c r="ER125" s="4" t="s">
        <v>67752</v>
      </c>
      <c r="ES125" s="1" t="s">
        <v>27834</v>
      </c>
      <c r="ET125" s="1">
        <v>0</v>
      </c>
      <c r="EU125" s="1">
        <v>0</v>
      </c>
      <c r="EV125" s="1">
        <v>0</v>
      </c>
      <c r="EW125" s="1" t="s">
        <v>67753</v>
      </c>
      <c r="EX125" s="1" t="s">
        <v>27835</v>
      </c>
      <c r="EY125" s="1">
        <v>0</v>
      </c>
      <c r="EZ125" s="1">
        <v>0</v>
      </c>
      <c r="FA125" s="1">
        <v>0</v>
      </c>
      <c r="FB125" s="1" t="s">
        <v>67754</v>
      </c>
      <c r="FC125" s="1" t="s">
        <v>27836</v>
      </c>
      <c r="FD125" s="1">
        <v>0</v>
      </c>
      <c r="FE125" s="1">
        <v>0</v>
      </c>
      <c r="FF125" s="1">
        <v>0</v>
      </c>
      <c r="FH125" s="1">
        <v>0</v>
      </c>
      <c r="FI125" s="1">
        <v>0</v>
      </c>
      <c r="FJ125" s="1">
        <v>0</v>
      </c>
      <c r="FL125" s="1">
        <v>0</v>
      </c>
      <c r="FM125" s="1">
        <v>0</v>
      </c>
      <c r="FN125" s="1">
        <v>0</v>
      </c>
      <c r="FP125" s="1">
        <v>0</v>
      </c>
      <c r="FQ125" s="1">
        <v>0</v>
      </c>
      <c r="FR125" s="1">
        <v>0</v>
      </c>
    </row>
    <row r="126" spans="1:174">
      <c r="A126" s="3">
        <v>65141000</v>
      </c>
      <c r="B126" s="42" t="s">
        <v>1548</v>
      </c>
      <c r="C126" s="1" t="s">
        <v>1062</v>
      </c>
      <c r="D126" s="5">
        <v>0</v>
      </c>
      <c r="E126" s="5">
        <v>0</v>
      </c>
      <c r="F126" s="4">
        <v>0</v>
      </c>
      <c r="G126" s="4"/>
      <c r="I126" s="5"/>
      <c r="M126" s="1" t="s">
        <v>67755</v>
      </c>
      <c r="N126" s="17" t="s">
        <v>27837</v>
      </c>
      <c r="O126" s="39">
        <v>0</v>
      </c>
      <c r="P126" s="39">
        <v>0</v>
      </c>
      <c r="Q126" s="39">
        <v>0</v>
      </c>
      <c r="R126" s="4" t="s">
        <v>67756</v>
      </c>
      <c r="S126" s="17" t="s">
        <v>27838</v>
      </c>
      <c r="T126" s="39">
        <v>0</v>
      </c>
      <c r="U126" s="39">
        <v>0</v>
      </c>
      <c r="V126" s="39">
        <v>0</v>
      </c>
      <c r="W126" s="4" t="s">
        <v>67757</v>
      </c>
      <c r="X126" s="17" t="s">
        <v>27839</v>
      </c>
      <c r="Y126" s="39">
        <v>0</v>
      </c>
      <c r="Z126" s="39">
        <v>0</v>
      </c>
      <c r="AA126" s="39">
        <v>0</v>
      </c>
      <c r="AB126" s="4" t="s">
        <v>67758</v>
      </c>
      <c r="AC126" s="17" t="s">
        <v>27840</v>
      </c>
      <c r="AD126" s="39">
        <v>0</v>
      </c>
      <c r="AE126" s="39">
        <v>0</v>
      </c>
      <c r="AF126" s="39">
        <v>0</v>
      </c>
      <c r="AG126" s="4" t="s">
        <v>67759</v>
      </c>
      <c r="AH126" s="17" t="s">
        <v>27841</v>
      </c>
      <c r="AI126" s="39">
        <v>0</v>
      </c>
      <c r="AJ126" s="39">
        <v>0</v>
      </c>
      <c r="AK126" s="39">
        <v>0</v>
      </c>
      <c r="AL126" s="4" t="s">
        <v>67760</v>
      </c>
      <c r="AM126" s="17" t="s">
        <v>27842</v>
      </c>
      <c r="AN126" s="39">
        <v>0</v>
      </c>
      <c r="AO126" s="39">
        <v>0</v>
      </c>
      <c r="AP126" s="39">
        <v>0</v>
      </c>
      <c r="AQ126" s="4" t="s">
        <v>67761</v>
      </c>
      <c r="AR126" s="17" t="s">
        <v>27843</v>
      </c>
      <c r="AS126" s="39">
        <v>0</v>
      </c>
      <c r="AT126" s="39">
        <v>0</v>
      </c>
      <c r="AU126" s="39">
        <v>0</v>
      </c>
      <c r="AV126" s="4" t="s">
        <v>67762</v>
      </c>
      <c r="AW126" s="17" t="s">
        <v>27844</v>
      </c>
      <c r="AX126" s="39">
        <v>0</v>
      </c>
      <c r="AY126" s="39">
        <v>0</v>
      </c>
      <c r="AZ126" s="39">
        <v>0</v>
      </c>
      <c r="BA126" s="4" t="s">
        <v>67763</v>
      </c>
      <c r="BB126" s="17" t="s">
        <v>27845</v>
      </c>
      <c r="BC126" s="39">
        <v>0</v>
      </c>
      <c r="BD126" s="39">
        <v>0</v>
      </c>
      <c r="BE126" s="39">
        <v>0</v>
      </c>
      <c r="BF126" s="4" t="s">
        <v>67764</v>
      </c>
      <c r="BG126" s="17" t="s">
        <v>27846</v>
      </c>
      <c r="BH126" s="39">
        <v>0</v>
      </c>
      <c r="BI126" s="39">
        <v>0</v>
      </c>
      <c r="BJ126" s="39">
        <v>0</v>
      </c>
      <c r="BK126" s="4" t="s">
        <v>67765</v>
      </c>
      <c r="BL126" s="17" t="s">
        <v>27847</v>
      </c>
      <c r="BM126" s="39">
        <v>0</v>
      </c>
      <c r="BN126" s="39">
        <v>0</v>
      </c>
      <c r="BO126" s="39">
        <v>0</v>
      </c>
      <c r="BP126" s="4" t="s">
        <v>67766</v>
      </c>
      <c r="BQ126" s="17" t="s">
        <v>27848</v>
      </c>
      <c r="BR126" s="39">
        <v>0</v>
      </c>
      <c r="BS126" s="39">
        <v>0</v>
      </c>
      <c r="BT126" s="39">
        <v>0</v>
      </c>
      <c r="BU126" s="4" t="s">
        <v>67767</v>
      </c>
      <c r="BV126" s="17" t="s">
        <v>27849</v>
      </c>
      <c r="BW126" s="39">
        <v>0</v>
      </c>
      <c r="BX126" s="39">
        <v>0</v>
      </c>
      <c r="BY126" s="39">
        <v>0</v>
      </c>
      <c r="BZ126" s="4" t="s">
        <v>67768</v>
      </c>
      <c r="CA126" s="17" t="s">
        <v>27850</v>
      </c>
      <c r="CB126" s="39">
        <v>0</v>
      </c>
      <c r="CC126" s="39">
        <v>0</v>
      </c>
      <c r="CD126" s="39">
        <v>0</v>
      </c>
      <c r="CE126" s="4" t="s">
        <v>67769</v>
      </c>
      <c r="CF126" s="17" t="s">
        <v>27851</v>
      </c>
      <c r="CG126" s="39">
        <v>0</v>
      </c>
      <c r="CH126" s="39">
        <v>0</v>
      </c>
      <c r="CI126" s="39">
        <v>0</v>
      </c>
      <c r="CJ126" s="4" t="s">
        <v>67770</v>
      </c>
      <c r="CK126" s="17" t="s">
        <v>27852</v>
      </c>
      <c r="CL126" s="39">
        <v>0</v>
      </c>
      <c r="CM126" s="39">
        <v>0</v>
      </c>
      <c r="CN126" s="39">
        <v>0</v>
      </c>
      <c r="CO126" s="4" t="s">
        <v>67771</v>
      </c>
      <c r="CP126" s="17" t="s">
        <v>27853</v>
      </c>
      <c r="CQ126" s="39">
        <v>0</v>
      </c>
      <c r="CR126" s="39">
        <v>0</v>
      </c>
      <c r="CS126" s="39">
        <v>0</v>
      </c>
      <c r="CT126" s="4" t="s">
        <v>67772</v>
      </c>
      <c r="CU126" s="17" t="s">
        <v>27854</v>
      </c>
      <c r="CV126" s="39">
        <v>0</v>
      </c>
      <c r="CW126" s="39">
        <v>0</v>
      </c>
      <c r="CX126" s="39">
        <v>0</v>
      </c>
      <c r="CY126" s="4" t="s">
        <v>67773</v>
      </c>
      <c r="CZ126" s="17" t="s">
        <v>27855</v>
      </c>
      <c r="DA126" s="39">
        <v>0</v>
      </c>
      <c r="DB126" s="39">
        <v>0</v>
      </c>
      <c r="DC126" s="39">
        <v>0</v>
      </c>
      <c r="DD126" s="39" t="s">
        <v>67774</v>
      </c>
      <c r="DE126" s="39" t="s">
        <v>27856</v>
      </c>
      <c r="DF126" s="39">
        <v>0</v>
      </c>
      <c r="DG126" s="39">
        <v>0</v>
      </c>
      <c r="DH126" s="39">
        <v>0</v>
      </c>
      <c r="DI126" s="4" t="s">
        <v>67775</v>
      </c>
      <c r="DJ126" s="17" t="s">
        <v>27857</v>
      </c>
      <c r="DK126" s="39">
        <v>0</v>
      </c>
      <c r="DL126" s="39">
        <v>0</v>
      </c>
      <c r="DM126" s="39">
        <v>0</v>
      </c>
      <c r="DN126" s="4" t="s">
        <v>67776</v>
      </c>
      <c r="DO126" s="17" t="s">
        <v>27858</v>
      </c>
      <c r="DP126" s="39">
        <v>0</v>
      </c>
      <c r="DQ126" s="39">
        <v>0</v>
      </c>
      <c r="DR126" s="39">
        <v>0</v>
      </c>
      <c r="DS126" s="4" t="s">
        <v>67777</v>
      </c>
      <c r="DT126" s="17" t="s">
        <v>27859</v>
      </c>
      <c r="DU126" s="39">
        <v>0</v>
      </c>
      <c r="DV126" s="39">
        <v>0</v>
      </c>
      <c r="DW126" s="39">
        <v>0</v>
      </c>
      <c r="DX126" s="4" t="s">
        <v>67778</v>
      </c>
      <c r="DY126" s="17" t="s">
        <v>27860</v>
      </c>
      <c r="DZ126" s="39">
        <v>0</v>
      </c>
      <c r="EA126" s="39">
        <v>0</v>
      </c>
      <c r="EB126" s="39">
        <v>0</v>
      </c>
      <c r="EC126" s="4" t="s">
        <v>67779</v>
      </c>
      <c r="ED126" s="17" t="s">
        <v>27861</v>
      </c>
      <c r="EE126" s="39">
        <v>0</v>
      </c>
      <c r="EF126" s="39">
        <v>0</v>
      </c>
      <c r="EG126" s="39">
        <v>0</v>
      </c>
      <c r="EH126" s="4" t="s">
        <v>67780</v>
      </c>
      <c r="EI126" s="56" t="s">
        <v>27862</v>
      </c>
      <c r="EJ126" s="56">
        <v>0</v>
      </c>
      <c r="EK126" s="56">
        <v>0</v>
      </c>
      <c r="EL126" s="56">
        <v>0</v>
      </c>
      <c r="EM126" s="4" t="s">
        <v>67781</v>
      </c>
      <c r="EN126" s="17" t="s">
        <v>27863</v>
      </c>
      <c r="EO126" s="39">
        <v>0</v>
      </c>
      <c r="EP126" s="39">
        <v>0</v>
      </c>
      <c r="EQ126" s="39">
        <v>0</v>
      </c>
      <c r="ER126" s="4" t="s">
        <v>67782</v>
      </c>
      <c r="ES126" s="1" t="s">
        <v>27864</v>
      </c>
      <c r="ET126" s="1">
        <v>0</v>
      </c>
      <c r="EU126" s="1">
        <v>0</v>
      </c>
      <c r="EV126" s="1">
        <v>0</v>
      </c>
      <c r="EW126" s="1" t="s">
        <v>67783</v>
      </c>
      <c r="EX126" s="1" t="s">
        <v>27865</v>
      </c>
      <c r="EY126" s="1">
        <v>0</v>
      </c>
      <c r="EZ126" s="1">
        <v>0</v>
      </c>
      <c r="FA126" s="1">
        <v>0</v>
      </c>
      <c r="FB126" s="1" t="s">
        <v>67784</v>
      </c>
      <c r="FC126" s="1" t="s">
        <v>27866</v>
      </c>
      <c r="FD126" s="1">
        <v>0</v>
      </c>
      <c r="FE126" s="1">
        <v>0</v>
      </c>
      <c r="FF126" s="1">
        <v>0</v>
      </c>
      <c r="FH126" s="1">
        <v>0</v>
      </c>
      <c r="FI126" s="1">
        <v>0</v>
      </c>
      <c r="FJ126" s="1">
        <v>0</v>
      </c>
      <c r="FL126" s="1">
        <v>0</v>
      </c>
      <c r="FM126" s="1">
        <v>0</v>
      </c>
      <c r="FN126" s="1">
        <v>0</v>
      </c>
      <c r="FP126" s="1">
        <v>0</v>
      </c>
      <c r="FQ126" s="1">
        <v>0</v>
      </c>
      <c r="FR126" s="1">
        <v>0</v>
      </c>
    </row>
    <row r="127" spans="1:174">
      <c r="A127" s="3">
        <v>65200000</v>
      </c>
      <c r="B127" s="42" t="s">
        <v>1549</v>
      </c>
      <c r="C127" s="1" t="s">
        <v>1063</v>
      </c>
      <c r="D127" s="5">
        <v>0</v>
      </c>
      <c r="E127" s="5">
        <v>0</v>
      </c>
      <c r="F127" s="4">
        <v>0</v>
      </c>
      <c r="G127" s="4"/>
      <c r="I127" s="5"/>
      <c r="M127" s="1" t="s">
        <v>67785</v>
      </c>
      <c r="N127" s="17" t="s">
        <v>27867</v>
      </c>
      <c r="O127" s="39">
        <v>0</v>
      </c>
      <c r="P127" s="39">
        <v>0</v>
      </c>
      <c r="Q127" s="39">
        <v>0</v>
      </c>
      <c r="R127" s="4" t="s">
        <v>67786</v>
      </c>
      <c r="S127" s="17" t="s">
        <v>27868</v>
      </c>
      <c r="T127" s="39">
        <v>0</v>
      </c>
      <c r="U127" s="39">
        <v>0</v>
      </c>
      <c r="V127" s="39">
        <v>0</v>
      </c>
      <c r="W127" s="4" t="s">
        <v>67787</v>
      </c>
      <c r="X127" s="17" t="s">
        <v>27869</v>
      </c>
      <c r="Y127" s="39">
        <v>0</v>
      </c>
      <c r="Z127" s="39">
        <v>0</v>
      </c>
      <c r="AA127" s="39">
        <v>0</v>
      </c>
      <c r="AB127" s="4" t="s">
        <v>67788</v>
      </c>
      <c r="AC127" s="17" t="s">
        <v>27870</v>
      </c>
      <c r="AD127" s="39">
        <v>0</v>
      </c>
      <c r="AE127" s="39">
        <v>0</v>
      </c>
      <c r="AF127" s="39">
        <v>0</v>
      </c>
      <c r="AG127" s="4" t="s">
        <v>67789</v>
      </c>
      <c r="AH127" s="17" t="s">
        <v>27871</v>
      </c>
      <c r="AI127" s="39">
        <v>0</v>
      </c>
      <c r="AJ127" s="39">
        <v>0</v>
      </c>
      <c r="AK127" s="39">
        <v>0</v>
      </c>
      <c r="AL127" s="4" t="s">
        <v>67790</v>
      </c>
      <c r="AM127" s="17" t="s">
        <v>27872</v>
      </c>
      <c r="AN127" s="39">
        <v>0</v>
      </c>
      <c r="AO127" s="39">
        <v>0</v>
      </c>
      <c r="AP127" s="39">
        <v>0</v>
      </c>
      <c r="AQ127" s="4" t="s">
        <v>67791</v>
      </c>
      <c r="AR127" s="17" t="s">
        <v>27873</v>
      </c>
      <c r="AS127" s="39">
        <v>0</v>
      </c>
      <c r="AT127" s="39">
        <v>0</v>
      </c>
      <c r="AU127" s="39">
        <v>0</v>
      </c>
      <c r="AV127" s="4" t="s">
        <v>67792</v>
      </c>
      <c r="AW127" s="17" t="s">
        <v>27874</v>
      </c>
      <c r="AX127" s="39">
        <v>0</v>
      </c>
      <c r="AY127" s="39">
        <v>0</v>
      </c>
      <c r="AZ127" s="39">
        <v>0</v>
      </c>
      <c r="BA127" s="4" t="s">
        <v>67793</v>
      </c>
      <c r="BB127" s="17" t="s">
        <v>27875</v>
      </c>
      <c r="BC127" s="39">
        <v>0</v>
      </c>
      <c r="BD127" s="39">
        <v>0</v>
      </c>
      <c r="BE127" s="39">
        <v>0</v>
      </c>
      <c r="BF127" s="4" t="s">
        <v>67794</v>
      </c>
      <c r="BG127" s="17" t="s">
        <v>27876</v>
      </c>
      <c r="BH127" s="39">
        <v>0</v>
      </c>
      <c r="BI127" s="39">
        <v>0</v>
      </c>
      <c r="BJ127" s="39">
        <v>0</v>
      </c>
      <c r="BK127" s="4" t="s">
        <v>67795</v>
      </c>
      <c r="BL127" s="17" t="s">
        <v>27877</v>
      </c>
      <c r="BM127" s="39">
        <v>0</v>
      </c>
      <c r="BN127" s="39">
        <v>0</v>
      </c>
      <c r="BO127" s="39">
        <v>0</v>
      </c>
      <c r="BP127" s="4" t="s">
        <v>67796</v>
      </c>
      <c r="BQ127" s="17" t="s">
        <v>27878</v>
      </c>
      <c r="BR127" s="39">
        <v>0</v>
      </c>
      <c r="BS127" s="39">
        <v>0</v>
      </c>
      <c r="BT127" s="39">
        <v>0</v>
      </c>
      <c r="BU127" s="4" t="s">
        <v>67797</v>
      </c>
      <c r="BV127" s="17" t="s">
        <v>27879</v>
      </c>
      <c r="BW127" s="39">
        <v>0</v>
      </c>
      <c r="BX127" s="39">
        <v>0</v>
      </c>
      <c r="BY127" s="39">
        <v>0</v>
      </c>
      <c r="BZ127" s="4" t="s">
        <v>67798</v>
      </c>
      <c r="CA127" s="17" t="s">
        <v>27880</v>
      </c>
      <c r="CB127" s="39">
        <v>0</v>
      </c>
      <c r="CC127" s="39">
        <v>0</v>
      </c>
      <c r="CD127" s="39">
        <v>0</v>
      </c>
      <c r="CE127" s="4" t="s">
        <v>67799</v>
      </c>
      <c r="CF127" s="17" t="s">
        <v>27881</v>
      </c>
      <c r="CG127" s="39">
        <v>0</v>
      </c>
      <c r="CH127" s="39">
        <v>0</v>
      </c>
      <c r="CI127" s="39">
        <v>0</v>
      </c>
      <c r="CJ127" s="4" t="s">
        <v>67800</v>
      </c>
      <c r="CK127" s="17" t="s">
        <v>27882</v>
      </c>
      <c r="CL127" s="39">
        <v>0</v>
      </c>
      <c r="CM127" s="39">
        <v>0</v>
      </c>
      <c r="CN127" s="39">
        <v>0</v>
      </c>
      <c r="CO127" s="4" t="s">
        <v>67801</v>
      </c>
      <c r="CP127" s="17" t="s">
        <v>27883</v>
      </c>
      <c r="CQ127" s="39">
        <v>0</v>
      </c>
      <c r="CR127" s="39">
        <v>0</v>
      </c>
      <c r="CS127" s="39">
        <v>0</v>
      </c>
      <c r="CT127" s="4" t="s">
        <v>67802</v>
      </c>
      <c r="CU127" s="17" t="s">
        <v>27884</v>
      </c>
      <c r="CV127" s="39">
        <v>0</v>
      </c>
      <c r="CW127" s="39">
        <v>0</v>
      </c>
      <c r="CX127" s="39">
        <v>0</v>
      </c>
      <c r="CY127" s="4" t="s">
        <v>67803</v>
      </c>
      <c r="CZ127" s="17" t="s">
        <v>27885</v>
      </c>
      <c r="DA127" s="39">
        <v>0</v>
      </c>
      <c r="DB127" s="39">
        <v>0</v>
      </c>
      <c r="DC127" s="39">
        <v>0</v>
      </c>
      <c r="DD127" s="39" t="s">
        <v>67804</v>
      </c>
      <c r="DE127" s="39" t="s">
        <v>27886</v>
      </c>
      <c r="DF127" s="39">
        <v>0</v>
      </c>
      <c r="DG127" s="39">
        <v>0</v>
      </c>
      <c r="DH127" s="39">
        <v>0</v>
      </c>
      <c r="DI127" s="4" t="s">
        <v>67805</v>
      </c>
      <c r="DJ127" s="17" t="s">
        <v>27887</v>
      </c>
      <c r="DK127" s="39">
        <v>0</v>
      </c>
      <c r="DL127" s="39">
        <v>0</v>
      </c>
      <c r="DM127" s="39">
        <v>0</v>
      </c>
      <c r="DN127" s="4" t="s">
        <v>67806</v>
      </c>
      <c r="DO127" s="17" t="s">
        <v>27888</v>
      </c>
      <c r="DP127" s="39">
        <v>0</v>
      </c>
      <c r="DQ127" s="39">
        <v>0</v>
      </c>
      <c r="DR127" s="39">
        <v>0</v>
      </c>
      <c r="DS127" s="4" t="s">
        <v>67807</v>
      </c>
      <c r="DT127" s="17" t="s">
        <v>27889</v>
      </c>
      <c r="DU127" s="39">
        <v>0</v>
      </c>
      <c r="DV127" s="39">
        <v>0</v>
      </c>
      <c r="DW127" s="39">
        <v>0</v>
      </c>
      <c r="DX127" s="4" t="s">
        <v>67808</v>
      </c>
      <c r="DY127" s="17" t="s">
        <v>27890</v>
      </c>
      <c r="DZ127" s="39">
        <v>0</v>
      </c>
      <c r="EA127" s="39">
        <v>0</v>
      </c>
      <c r="EB127" s="39">
        <v>0</v>
      </c>
      <c r="EC127" s="4" t="s">
        <v>67809</v>
      </c>
      <c r="ED127" s="17" t="s">
        <v>27891</v>
      </c>
      <c r="EE127" s="39">
        <v>0</v>
      </c>
      <c r="EF127" s="39">
        <v>0</v>
      </c>
      <c r="EG127" s="39">
        <v>0</v>
      </c>
      <c r="EH127" s="4" t="s">
        <v>67810</v>
      </c>
      <c r="EI127" s="56" t="s">
        <v>27892</v>
      </c>
      <c r="EJ127" s="56">
        <v>0</v>
      </c>
      <c r="EK127" s="56">
        <v>0</v>
      </c>
      <c r="EL127" s="56">
        <v>0</v>
      </c>
      <c r="EM127" s="4" t="s">
        <v>67811</v>
      </c>
      <c r="EN127" s="17" t="s">
        <v>27893</v>
      </c>
      <c r="EO127" s="39">
        <v>0</v>
      </c>
      <c r="EP127" s="39">
        <v>0</v>
      </c>
      <c r="EQ127" s="39">
        <v>0</v>
      </c>
      <c r="ER127" s="4" t="s">
        <v>67812</v>
      </c>
      <c r="ES127" s="1" t="s">
        <v>27894</v>
      </c>
      <c r="ET127" s="1">
        <v>0</v>
      </c>
      <c r="EU127" s="1">
        <v>0</v>
      </c>
      <c r="EV127" s="1">
        <v>0</v>
      </c>
      <c r="EW127" s="1" t="s">
        <v>67813</v>
      </c>
      <c r="EX127" s="1" t="s">
        <v>27895</v>
      </c>
      <c r="EY127" s="1">
        <v>0</v>
      </c>
      <c r="EZ127" s="1">
        <v>0</v>
      </c>
      <c r="FA127" s="1">
        <v>0</v>
      </c>
      <c r="FB127" s="1" t="s">
        <v>67814</v>
      </c>
      <c r="FC127" s="1" t="s">
        <v>27896</v>
      </c>
      <c r="FD127" s="1">
        <v>0</v>
      </c>
      <c r="FE127" s="1">
        <v>0</v>
      </c>
      <c r="FF127" s="1">
        <v>0</v>
      </c>
      <c r="FH127" s="1">
        <v>0</v>
      </c>
      <c r="FI127" s="1">
        <v>0</v>
      </c>
      <c r="FJ127" s="1">
        <v>0</v>
      </c>
      <c r="FL127" s="1">
        <v>0</v>
      </c>
      <c r="FM127" s="1">
        <v>0</v>
      </c>
      <c r="FN127" s="1">
        <v>0</v>
      </c>
      <c r="FP127" s="1">
        <v>0</v>
      </c>
      <c r="FQ127" s="1">
        <v>0</v>
      </c>
      <c r="FR127" s="1">
        <v>0</v>
      </c>
    </row>
    <row r="128" spans="1:174">
      <c r="A128" s="3">
        <v>65210000</v>
      </c>
      <c r="B128" s="42" t="s">
        <v>1550</v>
      </c>
      <c r="C128" s="1" t="s">
        <v>1064</v>
      </c>
      <c r="D128" s="5">
        <v>0</v>
      </c>
      <c r="E128" s="5">
        <v>0</v>
      </c>
      <c r="F128" s="4">
        <v>0</v>
      </c>
      <c r="G128" s="4"/>
      <c r="I128" s="5"/>
      <c r="M128" s="1" t="s">
        <v>67815</v>
      </c>
      <c r="N128" s="17" t="s">
        <v>27897</v>
      </c>
      <c r="O128" s="39">
        <v>0</v>
      </c>
      <c r="P128" s="39">
        <v>0</v>
      </c>
      <c r="Q128" s="39">
        <v>0</v>
      </c>
      <c r="R128" s="4" t="s">
        <v>67816</v>
      </c>
      <c r="S128" s="17" t="s">
        <v>27898</v>
      </c>
      <c r="T128" s="39">
        <v>0</v>
      </c>
      <c r="U128" s="39">
        <v>0</v>
      </c>
      <c r="V128" s="39">
        <v>0</v>
      </c>
      <c r="W128" s="4" t="s">
        <v>67817</v>
      </c>
      <c r="X128" s="17" t="s">
        <v>27899</v>
      </c>
      <c r="Y128" s="39">
        <v>0</v>
      </c>
      <c r="Z128" s="39">
        <v>0</v>
      </c>
      <c r="AA128" s="39">
        <v>0</v>
      </c>
      <c r="AB128" s="4" t="s">
        <v>67818</v>
      </c>
      <c r="AC128" s="17" t="s">
        <v>27900</v>
      </c>
      <c r="AD128" s="39">
        <v>0</v>
      </c>
      <c r="AE128" s="39">
        <v>0</v>
      </c>
      <c r="AF128" s="39">
        <v>0</v>
      </c>
      <c r="AG128" s="4" t="s">
        <v>67819</v>
      </c>
      <c r="AH128" s="17" t="s">
        <v>27901</v>
      </c>
      <c r="AI128" s="39">
        <v>0</v>
      </c>
      <c r="AJ128" s="39">
        <v>0</v>
      </c>
      <c r="AK128" s="39">
        <v>0</v>
      </c>
      <c r="AL128" s="4" t="s">
        <v>67820</v>
      </c>
      <c r="AM128" s="17" t="s">
        <v>27902</v>
      </c>
      <c r="AN128" s="39">
        <v>0</v>
      </c>
      <c r="AO128" s="39">
        <v>0</v>
      </c>
      <c r="AP128" s="39">
        <v>0</v>
      </c>
      <c r="AQ128" s="4" t="s">
        <v>67821</v>
      </c>
      <c r="AR128" s="17" t="s">
        <v>27903</v>
      </c>
      <c r="AS128" s="39">
        <v>0</v>
      </c>
      <c r="AT128" s="39">
        <v>0</v>
      </c>
      <c r="AU128" s="39">
        <v>0</v>
      </c>
      <c r="AV128" s="4" t="s">
        <v>67822</v>
      </c>
      <c r="AW128" s="17" t="s">
        <v>27904</v>
      </c>
      <c r="AX128" s="39">
        <v>0</v>
      </c>
      <c r="AY128" s="39">
        <v>0</v>
      </c>
      <c r="AZ128" s="39">
        <v>0</v>
      </c>
      <c r="BA128" s="4" t="s">
        <v>67823</v>
      </c>
      <c r="BB128" s="17" t="s">
        <v>27905</v>
      </c>
      <c r="BC128" s="39">
        <v>0</v>
      </c>
      <c r="BD128" s="39">
        <v>0</v>
      </c>
      <c r="BE128" s="39">
        <v>0</v>
      </c>
      <c r="BF128" s="4" t="s">
        <v>67824</v>
      </c>
      <c r="BG128" s="17" t="s">
        <v>27906</v>
      </c>
      <c r="BH128" s="39">
        <v>0</v>
      </c>
      <c r="BI128" s="39">
        <v>0</v>
      </c>
      <c r="BJ128" s="39">
        <v>0</v>
      </c>
      <c r="BK128" s="4" t="s">
        <v>67825</v>
      </c>
      <c r="BL128" s="17" t="s">
        <v>27907</v>
      </c>
      <c r="BM128" s="39">
        <v>0</v>
      </c>
      <c r="BN128" s="39">
        <v>0</v>
      </c>
      <c r="BO128" s="39">
        <v>0</v>
      </c>
      <c r="BP128" s="4" t="s">
        <v>67826</v>
      </c>
      <c r="BQ128" s="17" t="s">
        <v>27908</v>
      </c>
      <c r="BR128" s="39">
        <v>0</v>
      </c>
      <c r="BS128" s="39">
        <v>0</v>
      </c>
      <c r="BT128" s="39">
        <v>0</v>
      </c>
      <c r="BU128" s="4" t="s">
        <v>67827</v>
      </c>
      <c r="BV128" s="17" t="s">
        <v>27909</v>
      </c>
      <c r="BW128" s="39">
        <v>0</v>
      </c>
      <c r="BX128" s="39">
        <v>0</v>
      </c>
      <c r="BY128" s="39">
        <v>0</v>
      </c>
      <c r="BZ128" s="4" t="s">
        <v>67828</v>
      </c>
      <c r="CA128" s="17" t="s">
        <v>27910</v>
      </c>
      <c r="CB128" s="39">
        <v>0</v>
      </c>
      <c r="CC128" s="39">
        <v>0</v>
      </c>
      <c r="CD128" s="39">
        <v>0</v>
      </c>
      <c r="CE128" s="4" t="s">
        <v>67829</v>
      </c>
      <c r="CF128" s="17" t="s">
        <v>27911</v>
      </c>
      <c r="CG128" s="39">
        <v>0</v>
      </c>
      <c r="CH128" s="39">
        <v>0</v>
      </c>
      <c r="CI128" s="39">
        <v>0</v>
      </c>
      <c r="CJ128" s="4" t="s">
        <v>67830</v>
      </c>
      <c r="CK128" s="17" t="s">
        <v>27912</v>
      </c>
      <c r="CL128" s="39">
        <v>0</v>
      </c>
      <c r="CM128" s="39">
        <v>0</v>
      </c>
      <c r="CN128" s="39">
        <v>0</v>
      </c>
      <c r="CO128" s="4" t="s">
        <v>67831</v>
      </c>
      <c r="CP128" s="17" t="s">
        <v>27913</v>
      </c>
      <c r="CQ128" s="39">
        <v>0</v>
      </c>
      <c r="CR128" s="39">
        <v>0</v>
      </c>
      <c r="CS128" s="39">
        <v>0</v>
      </c>
      <c r="CT128" s="4" t="s">
        <v>67832</v>
      </c>
      <c r="CU128" s="17" t="s">
        <v>27914</v>
      </c>
      <c r="CV128" s="39">
        <v>0</v>
      </c>
      <c r="CW128" s="39">
        <v>0</v>
      </c>
      <c r="CX128" s="39">
        <v>0</v>
      </c>
      <c r="CY128" s="4" t="s">
        <v>67833</v>
      </c>
      <c r="CZ128" s="17" t="s">
        <v>27915</v>
      </c>
      <c r="DA128" s="39">
        <v>0</v>
      </c>
      <c r="DB128" s="39">
        <v>0</v>
      </c>
      <c r="DC128" s="39">
        <v>0</v>
      </c>
      <c r="DD128" s="39" t="s">
        <v>67834</v>
      </c>
      <c r="DE128" s="39" t="s">
        <v>27916</v>
      </c>
      <c r="DF128" s="39">
        <v>0</v>
      </c>
      <c r="DG128" s="39">
        <v>0</v>
      </c>
      <c r="DH128" s="39">
        <v>0</v>
      </c>
      <c r="DI128" s="4" t="s">
        <v>67835</v>
      </c>
      <c r="DJ128" s="17" t="s">
        <v>27917</v>
      </c>
      <c r="DK128" s="39">
        <v>0</v>
      </c>
      <c r="DL128" s="39">
        <v>0</v>
      </c>
      <c r="DM128" s="39">
        <v>0</v>
      </c>
      <c r="DN128" s="4" t="s">
        <v>67836</v>
      </c>
      <c r="DO128" s="17" t="s">
        <v>27918</v>
      </c>
      <c r="DP128" s="39">
        <v>0</v>
      </c>
      <c r="DQ128" s="39">
        <v>0</v>
      </c>
      <c r="DR128" s="39">
        <v>0</v>
      </c>
      <c r="DS128" s="4" t="s">
        <v>67837</v>
      </c>
      <c r="DT128" s="17" t="s">
        <v>27919</v>
      </c>
      <c r="DU128" s="39">
        <v>0</v>
      </c>
      <c r="DV128" s="39">
        <v>0</v>
      </c>
      <c r="DW128" s="39">
        <v>0</v>
      </c>
      <c r="DX128" s="4" t="s">
        <v>67838</v>
      </c>
      <c r="DY128" s="17" t="s">
        <v>27920</v>
      </c>
      <c r="DZ128" s="39">
        <v>0</v>
      </c>
      <c r="EA128" s="39">
        <v>0</v>
      </c>
      <c r="EB128" s="39">
        <v>0</v>
      </c>
      <c r="EC128" s="4" t="s">
        <v>67839</v>
      </c>
      <c r="ED128" s="17" t="s">
        <v>27921</v>
      </c>
      <c r="EE128" s="39">
        <v>0</v>
      </c>
      <c r="EF128" s="39">
        <v>0</v>
      </c>
      <c r="EG128" s="39">
        <v>0</v>
      </c>
      <c r="EH128" s="4" t="s">
        <v>67840</v>
      </c>
      <c r="EI128" s="56" t="s">
        <v>27922</v>
      </c>
      <c r="EJ128" s="56">
        <v>0</v>
      </c>
      <c r="EK128" s="56">
        <v>0</v>
      </c>
      <c r="EL128" s="56">
        <v>0</v>
      </c>
      <c r="EM128" s="4" t="s">
        <v>67841</v>
      </c>
      <c r="EN128" s="17" t="s">
        <v>27923</v>
      </c>
      <c r="EO128" s="39">
        <v>0</v>
      </c>
      <c r="EP128" s="39">
        <v>0</v>
      </c>
      <c r="EQ128" s="39">
        <v>0</v>
      </c>
      <c r="ER128" s="4" t="s">
        <v>67842</v>
      </c>
      <c r="ES128" s="1" t="s">
        <v>27924</v>
      </c>
      <c r="ET128" s="1">
        <v>0</v>
      </c>
      <c r="EU128" s="1">
        <v>0</v>
      </c>
      <c r="EV128" s="1">
        <v>0</v>
      </c>
      <c r="EW128" s="1" t="s">
        <v>67843</v>
      </c>
      <c r="EX128" s="1" t="s">
        <v>27925</v>
      </c>
      <c r="EY128" s="1">
        <v>0</v>
      </c>
      <c r="EZ128" s="1">
        <v>0</v>
      </c>
      <c r="FA128" s="1">
        <v>0</v>
      </c>
      <c r="FB128" s="1" t="s">
        <v>67844</v>
      </c>
      <c r="FC128" s="1" t="s">
        <v>27926</v>
      </c>
      <c r="FD128" s="1">
        <v>0</v>
      </c>
      <c r="FE128" s="1">
        <v>0</v>
      </c>
      <c r="FF128" s="1">
        <v>0</v>
      </c>
      <c r="FH128" s="1">
        <v>0</v>
      </c>
      <c r="FI128" s="1">
        <v>0</v>
      </c>
      <c r="FJ128" s="1">
        <v>0</v>
      </c>
      <c r="FL128" s="1">
        <v>0</v>
      </c>
      <c r="FM128" s="1">
        <v>0</v>
      </c>
      <c r="FN128" s="1">
        <v>0</v>
      </c>
      <c r="FP128" s="1">
        <v>0</v>
      </c>
      <c r="FQ128" s="1">
        <v>0</v>
      </c>
      <c r="FR128" s="1">
        <v>0</v>
      </c>
    </row>
    <row r="129" spans="1:174">
      <c r="A129" s="3">
        <v>65211000</v>
      </c>
      <c r="B129" s="42" t="s">
        <v>1551</v>
      </c>
      <c r="C129" s="1" t="s">
        <v>1065</v>
      </c>
      <c r="D129" s="5">
        <v>0</v>
      </c>
      <c r="E129" s="5">
        <v>0</v>
      </c>
      <c r="F129" s="4">
        <v>0</v>
      </c>
      <c r="G129" s="4"/>
      <c r="I129" s="5"/>
      <c r="M129" s="1" t="s">
        <v>67845</v>
      </c>
      <c r="N129" s="17" t="s">
        <v>27927</v>
      </c>
      <c r="O129" s="39">
        <v>0</v>
      </c>
      <c r="P129" s="39">
        <v>0</v>
      </c>
      <c r="Q129" s="39">
        <v>0</v>
      </c>
      <c r="R129" s="4" t="s">
        <v>67846</v>
      </c>
      <c r="S129" s="17" t="s">
        <v>27928</v>
      </c>
      <c r="T129" s="39">
        <v>0</v>
      </c>
      <c r="U129" s="39">
        <v>0</v>
      </c>
      <c r="V129" s="39">
        <v>0</v>
      </c>
      <c r="W129" s="4" t="s">
        <v>67847</v>
      </c>
      <c r="X129" s="17" t="s">
        <v>27929</v>
      </c>
      <c r="Y129" s="39">
        <v>0</v>
      </c>
      <c r="Z129" s="39">
        <v>0</v>
      </c>
      <c r="AA129" s="39">
        <v>0</v>
      </c>
      <c r="AB129" s="4" t="s">
        <v>67848</v>
      </c>
      <c r="AC129" s="17" t="s">
        <v>27930</v>
      </c>
      <c r="AD129" s="39">
        <v>0</v>
      </c>
      <c r="AE129" s="39">
        <v>0</v>
      </c>
      <c r="AF129" s="39">
        <v>0</v>
      </c>
      <c r="AG129" s="4" t="s">
        <v>67849</v>
      </c>
      <c r="AH129" s="17" t="s">
        <v>27931</v>
      </c>
      <c r="AI129" s="39">
        <v>0</v>
      </c>
      <c r="AJ129" s="39">
        <v>0</v>
      </c>
      <c r="AK129" s="39">
        <v>0</v>
      </c>
      <c r="AL129" s="4" t="s">
        <v>67850</v>
      </c>
      <c r="AM129" s="17" t="s">
        <v>27932</v>
      </c>
      <c r="AN129" s="39">
        <v>0</v>
      </c>
      <c r="AO129" s="39">
        <v>0</v>
      </c>
      <c r="AP129" s="39">
        <v>0</v>
      </c>
      <c r="AQ129" s="4" t="s">
        <v>67851</v>
      </c>
      <c r="AR129" s="17" t="s">
        <v>27933</v>
      </c>
      <c r="AS129" s="39">
        <v>0</v>
      </c>
      <c r="AT129" s="39">
        <v>0</v>
      </c>
      <c r="AU129" s="39">
        <v>0</v>
      </c>
      <c r="AV129" s="4" t="s">
        <v>67852</v>
      </c>
      <c r="AW129" s="17" t="s">
        <v>27934</v>
      </c>
      <c r="AX129" s="39">
        <v>0</v>
      </c>
      <c r="AY129" s="39">
        <v>0</v>
      </c>
      <c r="AZ129" s="39">
        <v>0</v>
      </c>
      <c r="BA129" s="4" t="s">
        <v>67853</v>
      </c>
      <c r="BB129" s="17" t="s">
        <v>27935</v>
      </c>
      <c r="BC129" s="39">
        <v>0</v>
      </c>
      <c r="BD129" s="39">
        <v>0</v>
      </c>
      <c r="BE129" s="39">
        <v>0</v>
      </c>
      <c r="BF129" s="4" t="s">
        <v>67854</v>
      </c>
      <c r="BG129" s="17" t="s">
        <v>27936</v>
      </c>
      <c r="BH129" s="39">
        <v>0</v>
      </c>
      <c r="BI129" s="39">
        <v>0</v>
      </c>
      <c r="BJ129" s="39">
        <v>0</v>
      </c>
      <c r="BK129" s="4" t="s">
        <v>67855</v>
      </c>
      <c r="BL129" s="17" t="s">
        <v>27937</v>
      </c>
      <c r="BM129" s="39">
        <v>0</v>
      </c>
      <c r="BN129" s="39">
        <v>0</v>
      </c>
      <c r="BO129" s="39">
        <v>0</v>
      </c>
      <c r="BP129" s="4" t="s">
        <v>67856</v>
      </c>
      <c r="BQ129" s="17" t="s">
        <v>27938</v>
      </c>
      <c r="BR129" s="39">
        <v>0</v>
      </c>
      <c r="BS129" s="39">
        <v>0</v>
      </c>
      <c r="BT129" s="39">
        <v>0</v>
      </c>
      <c r="BU129" s="4" t="s">
        <v>67857</v>
      </c>
      <c r="BV129" s="17" t="s">
        <v>27939</v>
      </c>
      <c r="BW129" s="39">
        <v>0</v>
      </c>
      <c r="BX129" s="39">
        <v>0</v>
      </c>
      <c r="BY129" s="39">
        <v>0</v>
      </c>
      <c r="BZ129" s="4" t="s">
        <v>67858</v>
      </c>
      <c r="CA129" s="17" t="s">
        <v>27940</v>
      </c>
      <c r="CB129" s="39">
        <v>0</v>
      </c>
      <c r="CC129" s="39">
        <v>0</v>
      </c>
      <c r="CD129" s="39">
        <v>0</v>
      </c>
      <c r="CE129" s="4" t="s">
        <v>67859</v>
      </c>
      <c r="CF129" s="17" t="s">
        <v>27941</v>
      </c>
      <c r="CG129" s="39">
        <v>0</v>
      </c>
      <c r="CH129" s="39">
        <v>0</v>
      </c>
      <c r="CI129" s="39">
        <v>0</v>
      </c>
      <c r="CJ129" s="4" t="s">
        <v>67860</v>
      </c>
      <c r="CK129" s="17" t="s">
        <v>27942</v>
      </c>
      <c r="CL129" s="39">
        <v>0</v>
      </c>
      <c r="CM129" s="39">
        <v>0</v>
      </c>
      <c r="CN129" s="39">
        <v>0</v>
      </c>
      <c r="CO129" s="4" t="s">
        <v>67861</v>
      </c>
      <c r="CP129" s="17" t="s">
        <v>27943</v>
      </c>
      <c r="CQ129" s="39">
        <v>0</v>
      </c>
      <c r="CR129" s="39">
        <v>0</v>
      </c>
      <c r="CS129" s="39">
        <v>0</v>
      </c>
      <c r="CT129" s="4" t="s">
        <v>67862</v>
      </c>
      <c r="CU129" s="17" t="s">
        <v>27944</v>
      </c>
      <c r="CV129" s="39">
        <v>0</v>
      </c>
      <c r="CW129" s="39">
        <v>0</v>
      </c>
      <c r="CX129" s="39">
        <v>0</v>
      </c>
      <c r="CY129" s="4" t="s">
        <v>67863</v>
      </c>
      <c r="CZ129" s="17" t="s">
        <v>27945</v>
      </c>
      <c r="DA129" s="39">
        <v>0</v>
      </c>
      <c r="DB129" s="39">
        <v>0</v>
      </c>
      <c r="DC129" s="39">
        <v>0</v>
      </c>
      <c r="DD129" s="39" t="s">
        <v>67864</v>
      </c>
      <c r="DE129" s="39" t="s">
        <v>27946</v>
      </c>
      <c r="DF129" s="39">
        <v>0</v>
      </c>
      <c r="DG129" s="39">
        <v>0</v>
      </c>
      <c r="DH129" s="39">
        <v>0</v>
      </c>
      <c r="DI129" s="4" t="s">
        <v>67865</v>
      </c>
      <c r="DJ129" s="17" t="s">
        <v>27947</v>
      </c>
      <c r="DK129" s="39">
        <v>0</v>
      </c>
      <c r="DL129" s="39">
        <v>0</v>
      </c>
      <c r="DM129" s="39">
        <v>0</v>
      </c>
      <c r="DN129" s="4" t="s">
        <v>67866</v>
      </c>
      <c r="DO129" s="17" t="s">
        <v>27948</v>
      </c>
      <c r="DP129" s="39">
        <v>0</v>
      </c>
      <c r="DQ129" s="39">
        <v>0</v>
      </c>
      <c r="DR129" s="39">
        <v>0</v>
      </c>
      <c r="DS129" s="4" t="s">
        <v>67867</v>
      </c>
      <c r="DT129" s="17" t="s">
        <v>27949</v>
      </c>
      <c r="DU129" s="39">
        <v>0</v>
      </c>
      <c r="DV129" s="39">
        <v>0</v>
      </c>
      <c r="DW129" s="39">
        <v>0</v>
      </c>
      <c r="DX129" s="4" t="s">
        <v>67868</v>
      </c>
      <c r="DY129" s="17" t="s">
        <v>27950</v>
      </c>
      <c r="DZ129" s="39">
        <v>0</v>
      </c>
      <c r="EA129" s="39">
        <v>0</v>
      </c>
      <c r="EB129" s="39">
        <v>0</v>
      </c>
      <c r="EC129" s="4" t="s">
        <v>67869</v>
      </c>
      <c r="ED129" s="17" t="s">
        <v>27951</v>
      </c>
      <c r="EE129" s="39">
        <v>0</v>
      </c>
      <c r="EF129" s="39">
        <v>0</v>
      </c>
      <c r="EG129" s="39">
        <v>0</v>
      </c>
      <c r="EH129" s="4" t="s">
        <v>67870</v>
      </c>
      <c r="EI129" s="56" t="s">
        <v>27952</v>
      </c>
      <c r="EJ129" s="56">
        <v>0</v>
      </c>
      <c r="EK129" s="56">
        <v>0</v>
      </c>
      <c r="EL129" s="56">
        <v>0</v>
      </c>
      <c r="EM129" s="4" t="s">
        <v>67871</v>
      </c>
      <c r="EN129" s="17" t="s">
        <v>27953</v>
      </c>
      <c r="EO129" s="39">
        <v>0</v>
      </c>
      <c r="EP129" s="39">
        <v>0</v>
      </c>
      <c r="EQ129" s="39">
        <v>0</v>
      </c>
      <c r="ER129" s="4" t="s">
        <v>67872</v>
      </c>
      <c r="ES129" s="1" t="s">
        <v>27954</v>
      </c>
      <c r="ET129" s="1">
        <v>0</v>
      </c>
      <c r="EU129" s="1">
        <v>0</v>
      </c>
      <c r="EV129" s="1">
        <v>0</v>
      </c>
      <c r="EW129" s="1" t="s">
        <v>67873</v>
      </c>
      <c r="EX129" s="1" t="s">
        <v>27955</v>
      </c>
      <c r="EY129" s="1">
        <v>0</v>
      </c>
      <c r="EZ129" s="1">
        <v>0</v>
      </c>
      <c r="FA129" s="1">
        <v>0</v>
      </c>
      <c r="FB129" s="1" t="s">
        <v>67874</v>
      </c>
      <c r="FC129" s="1" t="s">
        <v>27956</v>
      </c>
      <c r="FD129" s="1">
        <v>0</v>
      </c>
      <c r="FE129" s="1">
        <v>0</v>
      </c>
      <c r="FF129" s="1">
        <v>0</v>
      </c>
      <c r="FH129" s="1">
        <v>0</v>
      </c>
      <c r="FI129" s="1">
        <v>0</v>
      </c>
      <c r="FJ129" s="1">
        <v>0</v>
      </c>
      <c r="FL129" s="1">
        <v>0</v>
      </c>
      <c r="FM129" s="1">
        <v>0</v>
      </c>
      <c r="FN129" s="1">
        <v>0</v>
      </c>
      <c r="FP129" s="1">
        <v>0</v>
      </c>
      <c r="FQ129" s="1">
        <v>0</v>
      </c>
      <c r="FR129" s="1">
        <v>0</v>
      </c>
    </row>
    <row r="130" spans="1:174">
      <c r="A130" s="3">
        <v>65220000</v>
      </c>
      <c r="B130" s="42" t="s">
        <v>1552</v>
      </c>
      <c r="C130" s="1" t="s">
        <v>1066</v>
      </c>
      <c r="D130" s="5">
        <v>0</v>
      </c>
      <c r="E130" s="5">
        <v>0</v>
      </c>
      <c r="F130" s="4">
        <v>0</v>
      </c>
      <c r="G130" s="4"/>
      <c r="I130" s="5"/>
      <c r="M130" s="1" t="s">
        <v>67875</v>
      </c>
      <c r="N130" s="17" t="s">
        <v>27957</v>
      </c>
      <c r="O130" s="39">
        <v>0</v>
      </c>
      <c r="P130" s="39">
        <v>0</v>
      </c>
      <c r="Q130" s="39">
        <v>0</v>
      </c>
      <c r="R130" s="4" t="s">
        <v>67876</v>
      </c>
      <c r="S130" s="17" t="s">
        <v>27958</v>
      </c>
      <c r="T130" s="39">
        <v>0</v>
      </c>
      <c r="U130" s="39">
        <v>0</v>
      </c>
      <c r="V130" s="39">
        <v>0</v>
      </c>
      <c r="W130" s="4" t="s">
        <v>67877</v>
      </c>
      <c r="X130" s="17" t="s">
        <v>27959</v>
      </c>
      <c r="Y130" s="39">
        <v>0</v>
      </c>
      <c r="Z130" s="39">
        <v>0</v>
      </c>
      <c r="AA130" s="39">
        <v>0</v>
      </c>
      <c r="AB130" s="4" t="s">
        <v>67878</v>
      </c>
      <c r="AC130" s="17" t="s">
        <v>27960</v>
      </c>
      <c r="AD130" s="39">
        <v>0</v>
      </c>
      <c r="AE130" s="39">
        <v>0</v>
      </c>
      <c r="AF130" s="39">
        <v>0</v>
      </c>
      <c r="AG130" s="4" t="s">
        <v>67879</v>
      </c>
      <c r="AH130" s="17" t="s">
        <v>27961</v>
      </c>
      <c r="AI130" s="39">
        <v>0</v>
      </c>
      <c r="AJ130" s="39">
        <v>0</v>
      </c>
      <c r="AK130" s="39">
        <v>0</v>
      </c>
      <c r="AL130" s="4" t="s">
        <v>67880</v>
      </c>
      <c r="AM130" s="17" t="s">
        <v>27962</v>
      </c>
      <c r="AN130" s="39">
        <v>0</v>
      </c>
      <c r="AO130" s="39">
        <v>0</v>
      </c>
      <c r="AP130" s="39">
        <v>0</v>
      </c>
      <c r="AQ130" s="4" t="s">
        <v>67881</v>
      </c>
      <c r="AR130" s="17" t="s">
        <v>27963</v>
      </c>
      <c r="AS130" s="39">
        <v>0</v>
      </c>
      <c r="AT130" s="39">
        <v>0</v>
      </c>
      <c r="AU130" s="39">
        <v>0</v>
      </c>
      <c r="AV130" s="4" t="s">
        <v>67882</v>
      </c>
      <c r="AW130" s="17" t="s">
        <v>27964</v>
      </c>
      <c r="AX130" s="39">
        <v>0</v>
      </c>
      <c r="AY130" s="39">
        <v>0</v>
      </c>
      <c r="AZ130" s="39">
        <v>0</v>
      </c>
      <c r="BA130" s="4" t="s">
        <v>67883</v>
      </c>
      <c r="BB130" s="17" t="s">
        <v>27965</v>
      </c>
      <c r="BC130" s="39">
        <v>0</v>
      </c>
      <c r="BD130" s="39">
        <v>0</v>
      </c>
      <c r="BE130" s="39">
        <v>0</v>
      </c>
      <c r="BF130" s="4" t="s">
        <v>67884</v>
      </c>
      <c r="BG130" s="17" t="s">
        <v>27966</v>
      </c>
      <c r="BH130" s="39">
        <v>0</v>
      </c>
      <c r="BI130" s="39">
        <v>0</v>
      </c>
      <c r="BJ130" s="39">
        <v>0</v>
      </c>
      <c r="BK130" s="4" t="s">
        <v>67885</v>
      </c>
      <c r="BL130" s="17" t="s">
        <v>27967</v>
      </c>
      <c r="BM130" s="39">
        <v>0</v>
      </c>
      <c r="BN130" s="39">
        <v>0</v>
      </c>
      <c r="BO130" s="39">
        <v>0</v>
      </c>
      <c r="BP130" s="4" t="s">
        <v>67886</v>
      </c>
      <c r="BQ130" s="17" t="s">
        <v>27968</v>
      </c>
      <c r="BR130" s="39">
        <v>0</v>
      </c>
      <c r="BS130" s="39">
        <v>0</v>
      </c>
      <c r="BT130" s="39">
        <v>0</v>
      </c>
      <c r="BU130" s="4" t="s">
        <v>67887</v>
      </c>
      <c r="BV130" s="17" t="s">
        <v>27969</v>
      </c>
      <c r="BW130" s="39">
        <v>0</v>
      </c>
      <c r="BX130" s="39">
        <v>0</v>
      </c>
      <c r="BY130" s="39">
        <v>0</v>
      </c>
      <c r="BZ130" s="4" t="s">
        <v>67888</v>
      </c>
      <c r="CA130" s="17" t="s">
        <v>27970</v>
      </c>
      <c r="CB130" s="39">
        <v>0</v>
      </c>
      <c r="CC130" s="39">
        <v>0</v>
      </c>
      <c r="CD130" s="39">
        <v>0</v>
      </c>
      <c r="CE130" s="4" t="s">
        <v>67889</v>
      </c>
      <c r="CF130" s="17" t="s">
        <v>27971</v>
      </c>
      <c r="CG130" s="39">
        <v>0</v>
      </c>
      <c r="CH130" s="39">
        <v>0</v>
      </c>
      <c r="CI130" s="39">
        <v>0</v>
      </c>
      <c r="CJ130" s="4" t="s">
        <v>67890</v>
      </c>
      <c r="CK130" s="17" t="s">
        <v>27972</v>
      </c>
      <c r="CL130" s="39">
        <v>0</v>
      </c>
      <c r="CM130" s="39">
        <v>0</v>
      </c>
      <c r="CN130" s="39">
        <v>0</v>
      </c>
      <c r="CO130" s="4" t="s">
        <v>67891</v>
      </c>
      <c r="CP130" s="17" t="s">
        <v>27973</v>
      </c>
      <c r="CQ130" s="39">
        <v>0</v>
      </c>
      <c r="CR130" s="39">
        <v>0</v>
      </c>
      <c r="CS130" s="39">
        <v>0</v>
      </c>
      <c r="CT130" s="4" t="s">
        <v>67892</v>
      </c>
      <c r="CU130" s="17" t="s">
        <v>27974</v>
      </c>
      <c r="CV130" s="39">
        <v>0</v>
      </c>
      <c r="CW130" s="39">
        <v>0</v>
      </c>
      <c r="CX130" s="39">
        <v>0</v>
      </c>
      <c r="CY130" s="4" t="s">
        <v>67893</v>
      </c>
      <c r="CZ130" s="17" t="s">
        <v>27975</v>
      </c>
      <c r="DA130" s="39">
        <v>0</v>
      </c>
      <c r="DB130" s="39">
        <v>0</v>
      </c>
      <c r="DC130" s="39">
        <v>0</v>
      </c>
      <c r="DD130" s="39" t="s">
        <v>67894</v>
      </c>
      <c r="DE130" s="39" t="s">
        <v>27976</v>
      </c>
      <c r="DF130" s="39">
        <v>0</v>
      </c>
      <c r="DG130" s="39">
        <v>0</v>
      </c>
      <c r="DH130" s="39">
        <v>0</v>
      </c>
      <c r="DI130" s="4" t="s">
        <v>67895</v>
      </c>
      <c r="DJ130" s="17" t="s">
        <v>27977</v>
      </c>
      <c r="DK130" s="39">
        <v>0</v>
      </c>
      <c r="DL130" s="39">
        <v>0</v>
      </c>
      <c r="DM130" s="39">
        <v>0</v>
      </c>
      <c r="DN130" s="4" t="s">
        <v>67896</v>
      </c>
      <c r="DO130" s="17" t="s">
        <v>27978</v>
      </c>
      <c r="DP130" s="39">
        <v>0</v>
      </c>
      <c r="DQ130" s="39">
        <v>0</v>
      </c>
      <c r="DR130" s="39">
        <v>0</v>
      </c>
      <c r="DS130" s="4" t="s">
        <v>67897</v>
      </c>
      <c r="DT130" s="17" t="s">
        <v>27979</v>
      </c>
      <c r="DU130" s="39">
        <v>0</v>
      </c>
      <c r="DV130" s="39">
        <v>0</v>
      </c>
      <c r="DW130" s="39">
        <v>0</v>
      </c>
      <c r="DX130" s="4" t="s">
        <v>67898</v>
      </c>
      <c r="DY130" s="17" t="s">
        <v>27980</v>
      </c>
      <c r="DZ130" s="39">
        <v>0</v>
      </c>
      <c r="EA130" s="39">
        <v>0</v>
      </c>
      <c r="EB130" s="39">
        <v>0</v>
      </c>
      <c r="EC130" s="4" t="s">
        <v>67899</v>
      </c>
      <c r="ED130" s="17" t="s">
        <v>27981</v>
      </c>
      <c r="EE130" s="39">
        <v>0</v>
      </c>
      <c r="EF130" s="39">
        <v>0</v>
      </c>
      <c r="EG130" s="39">
        <v>0</v>
      </c>
      <c r="EH130" s="4" t="s">
        <v>67900</v>
      </c>
      <c r="EI130" s="56" t="s">
        <v>27982</v>
      </c>
      <c r="EJ130" s="56">
        <v>0</v>
      </c>
      <c r="EK130" s="56">
        <v>0</v>
      </c>
      <c r="EL130" s="56">
        <v>0</v>
      </c>
      <c r="EM130" s="4" t="s">
        <v>67901</v>
      </c>
      <c r="EN130" s="17" t="s">
        <v>27983</v>
      </c>
      <c r="EO130" s="39">
        <v>0</v>
      </c>
      <c r="EP130" s="39">
        <v>0</v>
      </c>
      <c r="EQ130" s="39">
        <v>0</v>
      </c>
      <c r="ER130" s="4" t="s">
        <v>67902</v>
      </c>
      <c r="ES130" s="1" t="s">
        <v>27984</v>
      </c>
      <c r="ET130" s="1">
        <v>0</v>
      </c>
      <c r="EU130" s="1">
        <v>0</v>
      </c>
      <c r="EV130" s="1">
        <v>0</v>
      </c>
      <c r="EW130" s="1" t="s">
        <v>67903</v>
      </c>
      <c r="EX130" s="1" t="s">
        <v>27985</v>
      </c>
      <c r="EY130" s="1">
        <v>0</v>
      </c>
      <c r="EZ130" s="1">
        <v>0</v>
      </c>
      <c r="FA130" s="1">
        <v>0</v>
      </c>
      <c r="FB130" s="1" t="s">
        <v>67904</v>
      </c>
      <c r="FC130" s="1" t="s">
        <v>27986</v>
      </c>
      <c r="FD130" s="1">
        <v>0</v>
      </c>
      <c r="FE130" s="1">
        <v>0</v>
      </c>
      <c r="FF130" s="1">
        <v>0</v>
      </c>
      <c r="FH130" s="1">
        <v>0</v>
      </c>
      <c r="FI130" s="1">
        <v>0</v>
      </c>
      <c r="FJ130" s="1">
        <v>0</v>
      </c>
      <c r="FL130" s="1">
        <v>0</v>
      </c>
      <c r="FM130" s="1">
        <v>0</v>
      </c>
      <c r="FN130" s="1">
        <v>0</v>
      </c>
      <c r="FP130" s="1">
        <v>0</v>
      </c>
      <c r="FQ130" s="1">
        <v>0</v>
      </c>
      <c r="FR130" s="1">
        <v>0</v>
      </c>
    </row>
    <row r="131" spans="1:174">
      <c r="A131" s="3">
        <v>65221000</v>
      </c>
      <c r="B131" s="42" t="s">
        <v>1553</v>
      </c>
      <c r="C131" s="1" t="s">
        <v>1067</v>
      </c>
      <c r="D131" s="5">
        <v>0</v>
      </c>
      <c r="E131" s="5">
        <v>0</v>
      </c>
      <c r="F131" s="4">
        <v>0</v>
      </c>
      <c r="G131" s="4"/>
      <c r="I131" s="5"/>
      <c r="M131" s="1" t="s">
        <v>67905</v>
      </c>
      <c r="N131" s="17" t="s">
        <v>27987</v>
      </c>
      <c r="O131" s="39">
        <v>0</v>
      </c>
      <c r="P131" s="39">
        <v>0</v>
      </c>
      <c r="Q131" s="39">
        <v>0</v>
      </c>
      <c r="R131" s="4" t="s">
        <v>67906</v>
      </c>
      <c r="S131" s="17" t="s">
        <v>27988</v>
      </c>
      <c r="T131" s="39">
        <v>0</v>
      </c>
      <c r="U131" s="39">
        <v>0</v>
      </c>
      <c r="V131" s="39">
        <v>0</v>
      </c>
      <c r="W131" s="4" t="s">
        <v>67907</v>
      </c>
      <c r="X131" s="17" t="s">
        <v>27989</v>
      </c>
      <c r="Y131" s="39">
        <v>0</v>
      </c>
      <c r="Z131" s="39">
        <v>0</v>
      </c>
      <c r="AA131" s="39">
        <v>0</v>
      </c>
      <c r="AB131" s="4" t="s">
        <v>67908</v>
      </c>
      <c r="AC131" s="17" t="s">
        <v>27990</v>
      </c>
      <c r="AD131" s="39">
        <v>0</v>
      </c>
      <c r="AE131" s="39">
        <v>0</v>
      </c>
      <c r="AF131" s="39">
        <v>0</v>
      </c>
      <c r="AG131" s="4" t="s">
        <v>67909</v>
      </c>
      <c r="AH131" s="17" t="s">
        <v>27991</v>
      </c>
      <c r="AI131" s="39">
        <v>0</v>
      </c>
      <c r="AJ131" s="39">
        <v>0</v>
      </c>
      <c r="AK131" s="39">
        <v>0</v>
      </c>
      <c r="AL131" s="4" t="s">
        <v>67910</v>
      </c>
      <c r="AM131" s="17" t="s">
        <v>27992</v>
      </c>
      <c r="AN131" s="39">
        <v>0</v>
      </c>
      <c r="AO131" s="39">
        <v>0</v>
      </c>
      <c r="AP131" s="39">
        <v>0</v>
      </c>
      <c r="AQ131" s="4" t="s">
        <v>67911</v>
      </c>
      <c r="AR131" s="17" t="s">
        <v>27993</v>
      </c>
      <c r="AS131" s="39">
        <v>0</v>
      </c>
      <c r="AT131" s="39">
        <v>0</v>
      </c>
      <c r="AU131" s="39">
        <v>0</v>
      </c>
      <c r="AV131" s="4" t="s">
        <v>67912</v>
      </c>
      <c r="AW131" s="17" t="s">
        <v>27994</v>
      </c>
      <c r="AX131" s="39">
        <v>0</v>
      </c>
      <c r="AY131" s="39">
        <v>0</v>
      </c>
      <c r="AZ131" s="39">
        <v>0</v>
      </c>
      <c r="BA131" s="4" t="s">
        <v>67913</v>
      </c>
      <c r="BB131" s="17" t="s">
        <v>27995</v>
      </c>
      <c r="BC131" s="39">
        <v>0</v>
      </c>
      <c r="BD131" s="39">
        <v>0</v>
      </c>
      <c r="BE131" s="39">
        <v>0</v>
      </c>
      <c r="BF131" s="4" t="s">
        <v>67914</v>
      </c>
      <c r="BG131" s="17" t="s">
        <v>27996</v>
      </c>
      <c r="BH131" s="39">
        <v>0</v>
      </c>
      <c r="BI131" s="39">
        <v>0</v>
      </c>
      <c r="BJ131" s="39">
        <v>0</v>
      </c>
      <c r="BK131" s="4" t="s">
        <v>67915</v>
      </c>
      <c r="BL131" s="17" t="s">
        <v>27997</v>
      </c>
      <c r="BM131" s="39">
        <v>0</v>
      </c>
      <c r="BN131" s="39">
        <v>0</v>
      </c>
      <c r="BO131" s="39">
        <v>0</v>
      </c>
      <c r="BP131" s="4" t="s">
        <v>67916</v>
      </c>
      <c r="BQ131" s="17" t="s">
        <v>27998</v>
      </c>
      <c r="BR131" s="39">
        <v>0</v>
      </c>
      <c r="BS131" s="39">
        <v>0</v>
      </c>
      <c r="BT131" s="39">
        <v>0</v>
      </c>
      <c r="BU131" s="4" t="s">
        <v>67917</v>
      </c>
      <c r="BV131" s="17" t="s">
        <v>27999</v>
      </c>
      <c r="BW131" s="39">
        <v>0</v>
      </c>
      <c r="BX131" s="39">
        <v>0</v>
      </c>
      <c r="BY131" s="39">
        <v>0</v>
      </c>
      <c r="BZ131" s="4" t="s">
        <v>67918</v>
      </c>
      <c r="CA131" s="17" t="s">
        <v>28000</v>
      </c>
      <c r="CB131" s="39">
        <v>0</v>
      </c>
      <c r="CC131" s="39">
        <v>0</v>
      </c>
      <c r="CD131" s="39">
        <v>0</v>
      </c>
      <c r="CE131" s="4" t="s">
        <v>67919</v>
      </c>
      <c r="CF131" s="17" t="s">
        <v>28001</v>
      </c>
      <c r="CG131" s="39">
        <v>0</v>
      </c>
      <c r="CH131" s="39">
        <v>0</v>
      </c>
      <c r="CI131" s="39">
        <v>0</v>
      </c>
      <c r="CJ131" s="4" t="s">
        <v>67920</v>
      </c>
      <c r="CK131" s="17" t="s">
        <v>28002</v>
      </c>
      <c r="CL131" s="39">
        <v>0</v>
      </c>
      <c r="CM131" s="39">
        <v>0</v>
      </c>
      <c r="CN131" s="39">
        <v>0</v>
      </c>
      <c r="CO131" s="4" t="s">
        <v>67921</v>
      </c>
      <c r="CP131" s="17" t="s">
        <v>28003</v>
      </c>
      <c r="CQ131" s="39">
        <v>0</v>
      </c>
      <c r="CR131" s="39">
        <v>0</v>
      </c>
      <c r="CS131" s="39">
        <v>0</v>
      </c>
      <c r="CT131" s="4" t="s">
        <v>67922</v>
      </c>
      <c r="CU131" s="17" t="s">
        <v>28004</v>
      </c>
      <c r="CV131" s="39">
        <v>0</v>
      </c>
      <c r="CW131" s="39">
        <v>0</v>
      </c>
      <c r="CX131" s="39">
        <v>0</v>
      </c>
      <c r="CY131" s="4" t="s">
        <v>67923</v>
      </c>
      <c r="CZ131" s="17" t="s">
        <v>28005</v>
      </c>
      <c r="DA131" s="39">
        <v>0</v>
      </c>
      <c r="DB131" s="39">
        <v>0</v>
      </c>
      <c r="DC131" s="39">
        <v>0</v>
      </c>
      <c r="DD131" s="39" t="s">
        <v>67924</v>
      </c>
      <c r="DE131" s="39" t="s">
        <v>28006</v>
      </c>
      <c r="DF131" s="39">
        <v>0</v>
      </c>
      <c r="DG131" s="39">
        <v>0</v>
      </c>
      <c r="DH131" s="39">
        <v>0</v>
      </c>
      <c r="DI131" s="4" t="s">
        <v>67925</v>
      </c>
      <c r="DJ131" s="17" t="s">
        <v>28007</v>
      </c>
      <c r="DK131" s="39">
        <v>0</v>
      </c>
      <c r="DL131" s="39">
        <v>0</v>
      </c>
      <c r="DM131" s="39">
        <v>0</v>
      </c>
      <c r="DN131" s="4" t="s">
        <v>67926</v>
      </c>
      <c r="DO131" s="17" t="s">
        <v>28008</v>
      </c>
      <c r="DP131" s="39">
        <v>0</v>
      </c>
      <c r="DQ131" s="39">
        <v>0</v>
      </c>
      <c r="DR131" s="39">
        <v>0</v>
      </c>
      <c r="DS131" s="4" t="s">
        <v>67927</v>
      </c>
      <c r="DT131" s="17" t="s">
        <v>28009</v>
      </c>
      <c r="DU131" s="39">
        <v>0</v>
      </c>
      <c r="DV131" s="39">
        <v>0</v>
      </c>
      <c r="DW131" s="39">
        <v>0</v>
      </c>
      <c r="DX131" s="4" t="s">
        <v>67928</v>
      </c>
      <c r="DY131" s="17" t="s">
        <v>28010</v>
      </c>
      <c r="DZ131" s="39">
        <v>0</v>
      </c>
      <c r="EA131" s="39">
        <v>0</v>
      </c>
      <c r="EB131" s="39">
        <v>0</v>
      </c>
      <c r="EC131" s="4" t="s">
        <v>67929</v>
      </c>
      <c r="ED131" s="17" t="s">
        <v>28011</v>
      </c>
      <c r="EE131" s="39">
        <v>0</v>
      </c>
      <c r="EF131" s="39">
        <v>0</v>
      </c>
      <c r="EG131" s="39">
        <v>0</v>
      </c>
      <c r="EH131" s="4" t="s">
        <v>67930</v>
      </c>
      <c r="EI131" s="56" t="s">
        <v>28012</v>
      </c>
      <c r="EJ131" s="56">
        <v>0</v>
      </c>
      <c r="EK131" s="56">
        <v>0</v>
      </c>
      <c r="EL131" s="56">
        <v>0</v>
      </c>
      <c r="EM131" s="4" t="s">
        <v>67931</v>
      </c>
      <c r="EN131" s="17" t="s">
        <v>28013</v>
      </c>
      <c r="EO131" s="39">
        <v>0</v>
      </c>
      <c r="EP131" s="39">
        <v>0</v>
      </c>
      <c r="EQ131" s="39">
        <v>0</v>
      </c>
      <c r="ER131" s="4" t="s">
        <v>67932</v>
      </c>
      <c r="ES131" s="1" t="s">
        <v>28014</v>
      </c>
      <c r="ET131" s="1">
        <v>0</v>
      </c>
      <c r="EU131" s="1">
        <v>0</v>
      </c>
      <c r="EV131" s="1">
        <v>0</v>
      </c>
      <c r="EW131" s="1" t="s">
        <v>67933</v>
      </c>
      <c r="EX131" s="1" t="s">
        <v>28015</v>
      </c>
      <c r="EY131" s="1">
        <v>0</v>
      </c>
      <c r="EZ131" s="1">
        <v>0</v>
      </c>
      <c r="FA131" s="1">
        <v>0</v>
      </c>
      <c r="FB131" s="1" t="s">
        <v>67934</v>
      </c>
      <c r="FC131" s="1" t="s">
        <v>28016</v>
      </c>
      <c r="FD131" s="1">
        <v>0</v>
      </c>
      <c r="FE131" s="1">
        <v>0</v>
      </c>
      <c r="FF131" s="1">
        <v>0</v>
      </c>
      <c r="FH131" s="1">
        <v>0</v>
      </c>
      <c r="FI131" s="1">
        <v>0</v>
      </c>
      <c r="FJ131" s="1">
        <v>0</v>
      </c>
      <c r="FL131" s="1">
        <v>0</v>
      </c>
      <c r="FM131" s="1">
        <v>0</v>
      </c>
      <c r="FN131" s="1">
        <v>0</v>
      </c>
      <c r="FP131" s="1">
        <v>0</v>
      </c>
      <c r="FQ131" s="1">
        <v>0</v>
      </c>
      <c r="FR131" s="1">
        <v>0</v>
      </c>
    </row>
    <row r="132" spans="1:174">
      <c r="A132" s="3">
        <v>65300000</v>
      </c>
      <c r="B132" s="42" t="s">
        <v>1554</v>
      </c>
      <c r="C132" s="1" t="s">
        <v>1068</v>
      </c>
      <c r="D132" s="5">
        <v>0</v>
      </c>
      <c r="E132" s="5">
        <v>0</v>
      </c>
      <c r="F132" s="4">
        <v>0</v>
      </c>
      <c r="G132" s="4"/>
      <c r="I132" s="5"/>
      <c r="M132" s="1" t="s">
        <v>67935</v>
      </c>
      <c r="N132" s="17" t="s">
        <v>28017</v>
      </c>
      <c r="O132" s="39">
        <v>0</v>
      </c>
      <c r="P132" s="39">
        <v>0</v>
      </c>
      <c r="Q132" s="39">
        <v>0</v>
      </c>
      <c r="R132" s="4" t="s">
        <v>67936</v>
      </c>
      <c r="S132" s="17" t="s">
        <v>28018</v>
      </c>
      <c r="T132" s="39">
        <v>0</v>
      </c>
      <c r="U132" s="39">
        <v>0</v>
      </c>
      <c r="V132" s="39">
        <v>0</v>
      </c>
      <c r="W132" s="4" t="s">
        <v>67937</v>
      </c>
      <c r="X132" s="17" t="s">
        <v>28019</v>
      </c>
      <c r="Y132" s="39">
        <v>0</v>
      </c>
      <c r="Z132" s="39">
        <v>0</v>
      </c>
      <c r="AA132" s="39">
        <v>0</v>
      </c>
      <c r="AB132" s="4" t="s">
        <v>67938</v>
      </c>
      <c r="AC132" s="17" t="s">
        <v>28020</v>
      </c>
      <c r="AD132" s="39">
        <v>0</v>
      </c>
      <c r="AE132" s="39">
        <v>0</v>
      </c>
      <c r="AF132" s="39">
        <v>0</v>
      </c>
      <c r="AG132" s="4" t="s">
        <v>67939</v>
      </c>
      <c r="AH132" s="17" t="s">
        <v>28021</v>
      </c>
      <c r="AI132" s="39">
        <v>0</v>
      </c>
      <c r="AJ132" s="39">
        <v>0</v>
      </c>
      <c r="AK132" s="39">
        <v>0</v>
      </c>
      <c r="AL132" s="4" t="s">
        <v>67940</v>
      </c>
      <c r="AM132" s="17" t="s">
        <v>28022</v>
      </c>
      <c r="AN132" s="39">
        <v>0</v>
      </c>
      <c r="AO132" s="39">
        <v>0</v>
      </c>
      <c r="AP132" s="39">
        <v>0</v>
      </c>
      <c r="AQ132" s="4" t="s">
        <v>67941</v>
      </c>
      <c r="AR132" s="17" t="s">
        <v>28023</v>
      </c>
      <c r="AS132" s="39">
        <v>0</v>
      </c>
      <c r="AT132" s="39">
        <v>0</v>
      </c>
      <c r="AU132" s="39">
        <v>0</v>
      </c>
      <c r="AV132" s="4" t="s">
        <v>67942</v>
      </c>
      <c r="AW132" s="17" t="s">
        <v>28024</v>
      </c>
      <c r="AX132" s="39">
        <v>0</v>
      </c>
      <c r="AY132" s="39">
        <v>0</v>
      </c>
      <c r="AZ132" s="39">
        <v>0</v>
      </c>
      <c r="BA132" s="4" t="s">
        <v>67943</v>
      </c>
      <c r="BB132" s="17" t="s">
        <v>28025</v>
      </c>
      <c r="BC132" s="39">
        <v>0</v>
      </c>
      <c r="BD132" s="39">
        <v>0</v>
      </c>
      <c r="BE132" s="39">
        <v>0</v>
      </c>
      <c r="BF132" s="4" t="s">
        <v>67944</v>
      </c>
      <c r="BG132" s="17" t="s">
        <v>28026</v>
      </c>
      <c r="BH132" s="39">
        <v>0</v>
      </c>
      <c r="BI132" s="39">
        <v>0</v>
      </c>
      <c r="BJ132" s="39">
        <v>0</v>
      </c>
      <c r="BK132" s="4" t="s">
        <v>67945</v>
      </c>
      <c r="BL132" s="17" t="s">
        <v>28027</v>
      </c>
      <c r="BM132" s="39">
        <v>0</v>
      </c>
      <c r="BN132" s="39">
        <v>0</v>
      </c>
      <c r="BO132" s="39">
        <v>0</v>
      </c>
      <c r="BP132" s="4" t="s">
        <v>67946</v>
      </c>
      <c r="BQ132" s="17" t="s">
        <v>28028</v>
      </c>
      <c r="BR132" s="39">
        <v>0</v>
      </c>
      <c r="BS132" s="39">
        <v>0</v>
      </c>
      <c r="BT132" s="39">
        <v>0</v>
      </c>
      <c r="BU132" s="4" t="s">
        <v>67947</v>
      </c>
      <c r="BV132" s="17" t="s">
        <v>28029</v>
      </c>
      <c r="BW132" s="39">
        <v>0</v>
      </c>
      <c r="BX132" s="39">
        <v>0</v>
      </c>
      <c r="BY132" s="39">
        <v>0</v>
      </c>
      <c r="BZ132" s="4" t="s">
        <v>67948</v>
      </c>
      <c r="CA132" s="17" t="s">
        <v>28030</v>
      </c>
      <c r="CB132" s="39">
        <v>0</v>
      </c>
      <c r="CC132" s="39">
        <v>0</v>
      </c>
      <c r="CD132" s="39">
        <v>0</v>
      </c>
      <c r="CE132" s="4" t="s">
        <v>67949</v>
      </c>
      <c r="CF132" s="17" t="s">
        <v>28031</v>
      </c>
      <c r="CG132" s="39">
        <v>0</v>
      </c>
      <c r="CH132" s="39">
        <v>0</v>
      </c>
      <c r="CI132" s="39">
        <v>0</v>
      </c>
      <c r="CJ132" s="4" t="s">
        <v>67950</v>
      </c>
      <c r="CK132" s="17" t="s">
        <v>28032</v>
      </c>
      <c r="CL132" s="39">
        <v>0</v>
      </c>
      <c r="CM132" s="39">
        <v>0</v>
      </c>
      <c r="CN132" s="39">
        <v>0</v>
      </c>
      <c r="CO132" s="4" t="s">
        <v>67951</v>
      </c>
      <c r="CP132" s="17" t="s">
        <v>28033</v>
      </c>
      <c r="CQ132" s="39">
        <v>0</v>
      </c>
      <c r="CR132" s="39">
        <v>0</v>
      </c>
      <c r="CS132" s="39">
        <v>0</v>
      </c>
      <c r="CT132" s="4" t="s">
        <v>67952</v>
      </c>
      <c r="CU132" s="17" t="s">
        <v>28034</v>
      </c>
      <c r="CV132" s="39">
        <v>0</v>
      </c>
      <c r="CW132" s="39">
        <v>0</v>
      </c>
      <c r="CX132" s="39">
        <v>0</v>
      </c>
      <c r="CY132" s="4" t="s">
        <v>67953</v>
      </c>
      <c r="CZ132" s="17" t="s">
        <v>28035</v>
      </c>
      <c r="DA132" s="39">
        <v>0</v>
      </c>
      <c r="DB132" s="39">
        <v>0</v>
      </c>
      <c r="DC132" s="39">
        <v>0</v>
      </c>
      <c r="DD132" s="39" t="s">
        <v>67954</v>
      </c>
      <c r="DE132" s="39" t="s">
        <v>28036</v>
      </c>
      <c r="DF132" s="39">
        <v>0</v>
      </c>
      <c r="DG132" s="39">
        <v>0</v>
      </c>
      <c r="DH132" s="39">
        <v>0</v>
      </c>
      <c r="DI132" s="4" t="s">
        <v>67955</v>
      </c>
      <c r="DJ132" s="17" t="s">
        <v>28037</v>
      </c>
      <c r="DK132" s="39">
        <v>0</v>
      </c>
      <c r="DL132" s="39">
        <v>0</v>
      </c>
      <c r="DM132" s="39">
        <v>0</v>
      </c>
      <c r="DN132" s="4" t="s">
        <v>67956</v>
      </c>
      <c r="DO132" s="17" t="s">
        <v>28038</v>
      </c>
      <c r="DP132" s="39">
        <v>0</v>
      </c>
      <c r="DQ132" s="39">
        <v>0</v>
      </c>
      <c r="DR132" s="39">
        <v>0</v>
      </c>
      <c r="DS132" s="4" t="s">
        <v>67957</v>
      </c>
      <c r="DT132" s="17" t="s">
        <v>28039</v>
      </c>
      <c r="DU132" s="39">
        <v>0</v>
      </c>
      <c r="DV132" s="39">
        <v>0</v>
      </c>
      <c r="DW132" s="39">
        <v>0</v>
      </c>
      <c r="DX132" s="4" t="s">
        <v>67958</v>
      </c>
      <c r="DY132" s="17" t="s">
        <v>28040</v>
      </c>
      <c r="DZ132" s="39">
        <v>0</v>
      </c>
      <c r="EA132" s="39">
        <v>0</v>
      </c>
      <c r="EB132" s="39">
        <v>0</v>
      </c>
      <c r="EC132" s="4" t="s">
        <v>67959</v>
      </c>
      <c r="ED132" s="17" t="s">
        <v>28041</v>
      </c>
      <c r="EE132" s="39">
        <v>0</v>
      </c>
      <c r="EF132" s="39">
        <v>0</v>
      </c>
      <c r="EG132" s="39">
        <v>0</v>
      </c>
      <c r="EH132" s="4" t="s">
        <v>67960</v>
      </c>
      <c r="EI132" s="56" t="s">
        <v>28042</v>
      </c>
      <c r="EJ132" s="56">
        <v>0</v>
      </c>
      <c r="EK132" s="56">
        <v>0</v>
      </c>
      <c r="EL132" s="56">
        <v>0</v>
      </c>
      <c r="EM132" s="4" t="s">
        <v>67961</v>
      </c>
      <c r="EN132" s="17" t="s">
        <v>28043</v>
      </c>
      <c r="EO132" s="39">
        <v>0</v>
      </c>
      <c r="EP132" s="39">
        <v>0</v>
      </c>
      <c r="EQ132" s="39">
        <v>0</v>
      </c>
      <c r="ER132" s="4" t="s">
        <v>67962</v>
      </c>
      <c r="ES132" s="1" t="s">
        <v>28044</v>
      </c>
      <c r="ET132" s="1">
        <v>0</v>
      </c>
      <c r="EU132" s="1">
        <v>0</v>
      </c>
      <c r="EV132" s="1">
        <v>0</v>
      </c>
      <c r="EW132" s="1" t="s">
        <v>67963</v>
      </c>
      <c r="EX132" s="1" t="s">
        <v>28045</v>
      </c>
      <c r="EY132" s="1">
        <v>0</v>
      </c>
      <c r="EZ132" s="1">
        <v>0</v>
      </c>
      <c r="FA132" s="1">
        <v>0</v>
      </c>
      <c r="FB132" s="1" t="s">
        <v>67964</v>
      </c>
      <c r="FC132" s="1" t="s">
        <v>28046</v>
      </c>
      <c r="FD132" s="1">
        <v>0</v>
      </c>
      <c r="FE132" s="1">
        <v>0</v>
      </c>
      <c r="FF132" s="1">
        <v>0</v>
      </c>
      <c r="FH132" s="1">
        <v>0</v>
      </c>
      <c r="FI132" s="1">
        <v>0</v>
      </c>
      <c r="FJ132" s="1">
        <v>0</v>
      </c>
      <c r="FL132" s="1">
        <v>0</v>
      </c>
      <c r="FM132" s="1">
        <v>0</v>
      </c>
      <c r="FN132" s="1">
        <v>0</v>
      </c>
      <c r="FP132" s="1">
        <v>0</v>
      </c>
      <c r="FQ132" s="1">
        <v>0</v>
      </c>
      <c r="FR132" s="1">
        <v>0</v>
      </c>
    </row>
    <row r="133" spans="1:174">
      <c r="A133" s="3">
        <v>65310000</v>
      </c>
      <c r="B133" s="42" t="s">
        <v>1555</v>
      </c>
      <c r="C133" s="1" t="s">
        <v>1068</v>
      </c>
      <c r="D133" s="5">
        <v>0</v>
      </c>
      <c r="E133" s="5">
        <v>0</v>
      </c>
      <c r="F133" s="4">
        <v>0</v>
      </c>
      <c r="G133" s="4"/>
      <c r="I133" s="5"/>
      <c r="M133" s="1" t="s">
        <v>67965</v>
      </c>
      <c r="N133" s="17" t="s">
        <v>28047</v>
      </c>
      <c r="O133" s="39">
        <v>0</v>
      </c>
      <c r="P133" s="39">
        <v>0</v>
      </c>
      <c r="Q133" s="39">
        <v>0</v>
      </c>
      <c r="R133" s="4" t="s">
        <v>67966</v>
      </c>
      <c r="S133" s="17" t="s">
        <v>28048</v>
      </c>
      <c r="T133" s="39">
        <v>0</v>
      </c>
      <c r="U133" s="39">
        <v>0</v>
      </c>
      <c r="V133" s="39">
        <v>0</v>
      </c>
      <c r="W133" s="4" t="s">
        <v>67967</v>
      </c>
      <c r="X133" s="17" t="s">
        <v>28049</v>
      </c>
      <c r="Y133" s="39">
        <v>0</v>
      </c>
      <c r="Z133" s="39">
        <v>0</v>
      </c>
      <c r="AA133" s="39">
        <v>0</v>
      </c>
      <c r="AB133" s="4" t="s">
        <v>67968</v>
      </c>
      <c r="AC133" s="17" t="s">
        <v>28050</v>
      </c>
      <c r="AD133" s="39">
        <v>0</v>
      </c>
      <c r="AE133" s="39">
        <v>0</v>
      </c>
      <c r="AF133" s="39">
        <v>0</v>
      </c>
      <c r="AG133" s="4" t="s">
        <v>67969</v>
      </c>
      <c r="AH133" s="17" t="s">
        <v>28051</v>
      </c>
      <c r="AI133" s="39">
        <v>0</v>
      </c>
      <c r="AJ133" s="39">
        <v>0</v>
      </c>
      <c r="AK133" s="39">
        <v>0</v>
      </c>
      <c r="AL133" s="4" t="s">
        <v>67970</v>
      </c>
      <c r="AM133" s="17" t="s">
        <v>28052</v>
      </c>
      <c r="AN133" s="39">
        <v>0</v>
      </c>
      <c r="AO133" s="39">
        <v>0</v>
      </c>
      <c r="AP133" s="39">
        <v>0</v>
      </c>
      <c r="AQ133" s="4" t="s">
        <v>67971</v>
      </c>
      <c r="AR133" s="17" t="s">
        <v>28053</v>
      </c>
      <c r="AS133" s="39">
        <v>0</v>
      </c>
      <c r="AT133" s="39">
        <v>0</v>
      </c>
      <c r="AU133" s="39">
        <v>0</v>
      </c>
      <c r="AV133" s="4" t="s">
        <v>67972</v>
      </c>
      <c r="AW133" s="17" t="s">
        <v>28054</v>
      </c>
      <c r="AX133" s="39">
        <v>0</v>
      </c>
      <c r="AY133" s="39">
        <v>0</v>
      </c>
      <c r="AZ133" s="39">
        <v>0</v>
      </c>
      <c r="BA133" s="4" t="s">
        <v>67973</v>
      </c>
      <c r="BB133" s="17" t="s">
        <v>28055</v>
      </c>
      <c r="BC133" s="39">
        <v>0</v>
      </c>
      <c r="BD133" s="39">
        <v>0</v>
      </c>
      <c r="BE133" s="39">
        <v>0</v>
      </c>
      <c r="BF133" s="4" t="s">
        <v>67974</v>
      </c>
      <c r="BG133" s="17" t="s">
        <v>28056</v>
      </c>
      <c r="BH133" s="39">
        <v>0</v>
      </c>
      <c r="BI133" s="39">
        <v>0</v>
      </c>
      <c r="BJ133" s="39">
        <v>0</v>
      </c>
      <c r="BK133" s="4" t="s">
        <v>67975</v>
      </c>
      <c r="BL133" s="17" t="s">
        <v>28057</v>
      </c>
      <c r="BM133" s="39">
        <v>0</v>
      </c>
      <c r="BN133" s="39">
        <v>0</v>
      </c>
      <c r="BO133" s="39">
        <v>0</v>
      </c>
      <c r="BP133" s="4" t="s">
        <v>67976</v>
      </c>
      <c r="BQ133" s="17" t="s">
        <v>28058</v>
      </c>
      <c r="BR133" s="39">
        <v>0</v>
      </c>
      <c r="BS133" s="39">
        <v>0</v>
      </c>
      <c r="BT133" s="39">
        <v>0</v>
      </c>
      <c r="BU133" s="4" t="s">
        <v>67977</v>
      </c>
      <c r="BV133" s="17" t="s">
        <v>28059</v>
      </c>
      <c r="BW133" s="39">
        <v>0</v>
      </c>
      <c r="BX133" s="39">
        <v>0</v>
      </c>
      <c r="BY133" s="39">
        <v>0</v>
      </c>
      <c r="BZ133" s="4" t="s">
        <v>67978</v>
      </c>
      <c r="CA133" s="17" t="s">
        <v>28060</v>
      </c>
      <c r="CB133" s="39">
        <v>0</v>
      </c>
      <c r="CC133" s="39">
        <v>0</v>
      </c>
      <c r="CD133" s="39">
        <v>0</v>
      </c>
      <c r="CE133" s="4" t="s">
        <v>67979</v>
      </c>
      <c r="CF133" s="17" t="s">
        <v>28061</v>
      </c>
      <c r="CG133" s="39">
        <v>0</v>
      </c>
      <c r="CH133" s="39">
        <v>0</v>
      </c>
      <c r="CI133" s="39">
        <v>0</v>
      </c>
      <c r="CJ133" s="4" t="s">
        <v>67980</v>
      </c>
      <c r="CK133" s="17" t="s">
        <v>28062</v>
      </c>
      <c r="CL133" s="39">
        <v>0</v>
      </c>
      <c r="CM133" s="39">
        <v>0</v>
      </c>
      <c r="CN133" s="39">
        <v>0</v>
      </c>
      <c r="CO133" s="4" t="s">
        <v>67981</v>
      </c>
      <c r="CP133" s="17" t="s">
        <v>28063</v>
      </c>
      <c r="CQ133" s="39">
        <v>0</v>
      </c>
      <c r="CR133" s="39">
        <v>0</v>
      </c>
      <c r="CS133" s="39">
        <v>0</v>
      </c>
      <c r="CT133" s="4" t="s">
        <v>67982</v>
      </c>
      <c r="CU133" s="17" t="s">
        <v>28064</v>
      </c>
      <c r="CV133" s="39">
        <v>0</v>
      </c>
      <c r="CW133" s="39">
        <v>0</v>
      </c>
      <c r="CX133" s="39">
        <v>0</v>
      </c>
      <c r="CY133" s="4" t="s">
        <v>67983</v>
      </c>
      <c r="CZ133" s="17" t="s">
        <v>28065</v>
      </c>
      <c r="DA133" s="39">
        <v>0</v>
      </c>
      <c r="DB133" s="39">
        <v>0</v>
      </c>
      <c r="DC133" s="39">
        <v>0</v>
      </c>
      <c r="DD133" s="39" t="s">
        <v>67984</v>
      </c>
      <c r="DE133" s="39" t="s">
        <v>28066</v>
      </c>
      <c r="DF133" s="39">
        <v>0</v>
      </c>
      <c r="DG133" s="39">
        <v>0</v>
      </c>
      <c r="DH133" s="39">
        <v>0</v>
      </c>
      <c r="DI133" s="4" t="s">
        <v>67985</v>
      </c>
      <c r="DJ133" s="17" t="s">
        <v>28067</v>
      </c>
      <c r="DK133" s="39">
        <v>0</v>
      </c>
      <c r="DL133" s="39">
        <v>0</v>
      </c>
      <c r="DM133" s="39">
        <v>0</v>
      </c>
      <c r="DN133" s="4" t="s">
        <v>67986</v>
      </c>
      <c r="DO133" s="17" t="s">
        <v>28068</v>
      </c>
      <c r="DP133" s="39">
        <v>0</v>
      </c>
      <c r="DQ133" s="39">
        <v>0</v>
      </c>
      <c r="DR133" s="39">
        <v>0</v>
      </c>
      <c r="DS133" s="4" t="s">
        <v>67987</v>
      </c>
      <c r="DT133" s="17" t="s">
        <v>28069</v>
      </c>
      <c r="DU133" s="39">
        <v>0</v>
      </c>
      <c r="DV133" s="39">
        <v>0</v>
      </c>
      <c r="DW133" s="39">
        <v>0</v>
      </c>
      <c r="DX133" s="4" t="s">
        <v>67988</v>
      </c>
      <c r="DY133" s="17" t="s">
        <v>28070</v>
      </c>
      <c r="DZ133" s="39">
        <v>0</v>
      </c>
      <c r="EA133" s="39">
        <v>0</v>
      </c>
      <c r="EB133" s="39">
        <v>0</v>
      </c>
      <c r="EC133" s="4" t="s">
        <v>67989</v>
      </c>
      <c r="ED133" s="17" t="s">
        <v>28071</v>
      </c>
      <c r="EE133" s="39">
        <v>0</v>
      </c>
      <c r="EF133" s="39">
        <v>0</v>
      </c>
      <c r="EG133" s="39">
        <v>0</v>
      </c>
      <c r="EH133" s="4" t="s">
        <v>67990</v>
      </c>
      <c r="EI133" s="56" t="s">
        <v>28072</v>
      </c>
      <c r="EJ133" s="56">
        <v>0</v>
      </c>
      <c r="EK133" s="56">
        <v>0</v>
      </c>
      <c r="EL133" s="56">
        <v>0</v>
      </c>
      <c r="EM133" s="4" t="s">
        <v>67991</v>
      </c>
      <c r="EN133" s="17" t="s">
        <v>28073</v>
      </c>
      <c r="EO133" s="39">
        <v>0</v>
      </c>
      <c r="EP133" s="39">
        <v>0</v>
      </c>
      <c r="EQ133" s="39">
        <v>0</v>
      </c>
      <c r="ER133" s="4" t="s">
        <v>67992</v>
      </c>
      <c r="ES133" s="1" t="s">
        <v>28074</v>
      </c>
      <c r="ET133" s="1">
        <v>0</v>
      </c>
      <c r="EU133" s="1">
        <v>0</v>
      </c>
      <c r="EV133" s="1">
        <v>0</v>
      </c>
      <c r="EW133" s="1" t="s">
        <v>67993</v>
      </c>
      <c r="EX133" s="1" t="s">
        <v>28075</v>
      </c>
      <c r="EY133" s="1">
        <v>0</v>
      </c>
      <c r="EZ133" s="1">
        <v>0</v>
      </c>
      <c r="FA133" s="1">
        <v>0</v>
      </c>
      <c r="FB133" s="1" t="s">
        <v>67994</v>
      </c>
      <c r="FC133" s="1" t="s">
        <v>28076</v>
      </c>
      <c r="FD133" s="1">
        <v>0</v>
      </c>
      <c r="FE133" s="1">
        <v>0</v>
      </c>
      <c r="FF133" s="1">
        <v>0</v>
      </c>
      <c r="FH133" s="1">
        <v>0</v>
      </c>
      <c r="FI133" s="1">
        <v>0</v>
      </c>
      <c r="FJ133" s="1">
        <v>0</v>
      </c>
      <c r="FL133" s="1">
        <v>0</v>
      </c>
      <c r="FM133" s="1">
        <v>0</v>
      </c>
      <c r="FN133" s="1">
        <v>0</v>
      </c>
      <c r="FP133" s="1">
        <v>0</v>
      </c>
      <c r="FQ133" s="1">
        <v>0</v>
      </c>
      <c r="FR133" s="1">
        <v>0</v>
      </c>
    </row>
    <row r="134" spans="1:174">
      <c r="A134" s="3">
        <v>65400000</v>
      </c>
      <c r="B134" s="42" t="s">
        <v>1556</v>
      </c>
      <c r="C134" s="1" t="s">
        <v>1069</v>
      </c>
      <c r="D134" s="5">
        <v>0</v>
      </c>
      <c r="E134" s="5">
        <v>0</v>
      </c>
      <c r="F134" s="4">
        <v>0</v>
      </c>
      <c r="G134" s="4"/>
      <c r="I134" s="5"/>
      <c r="M134" s="1" t="s">
        <v>67995</v>
      </c>
      <c r="N134" s="17" t="s">
        <v>28077</v>
      </c>
      <c r="O134" s="39">
        <v>0</v>
      </c>
      <c r="P134" s="39">
        <v>0</v>
      </c>
      <c r="Q134" s="39">
        <v>0</v>
      </c>
      <c r="R134" s="4" t="s">
        <v>67996</v>
      </c>
      <c r="S134" s="17" t="s">
        <v>28078</v>
      </c>
      <c r="T134" s="39">
        <v>0</v>
      </c>
      <c r="U134" s="39">
        <v>0</v>
      </c>
      <c r="V134" s="39">
        <v>0</v>
      </c>
      <c r="W134" s="4" t="s">
        <v>67997</v>
      </c>
      <c r="X134" s="17" t="s">
        <v>28079</v>
      </c>
      <c r="Y134" s="39">
        <v>0</v>
      </c>
      <c r="Z134" s="39">
        <v>0</v>
      </c>
      <c r="AA134" s="39">
        <v>0</v>
      </c>
      <c r="AB134" s="4" t="s">
        <v>67998</v>
      </c>
      <c r="AC134" s="17" t="s">
        <v>28080</v>
      </c>
      <c r="AD134" s="39">
        <v>0</v>
      </c>
      <c r="AE134" s="39">
        <v>0</v>
      </c>
      <c r="AF134" s="39">
        <v>0</v>
      </c>
      <c r="AG134" s="4" t="s">
        <v>67999</v>
      </c>
      <c r="AH134" s="17" t="s">
        <v>28081</v>
      </c>
      <c r="AI134" s="39">
        <v>0</v>
      </c>
      <c r="AJ134" s="39">
        <v>0</v>
      </c>
      <c r="AK134" s="39">
        <v>0</v>
      </c>
      <c r="AL134" s="4" t="s">
        <v>68000</v>
      </c>
      <c r="AM134" s="17" t="s">
        <v>28082</v>
      </c>
      <c r="AN134" s="39">
        <v>0</v>
      </c>
      <c r="AO134" s="39">
        <v>0</v>
      </c>
      <c r="AP134" s="39">
        <v>0</v>
      </c>
      <c r="AQ134" s="4" t="s">
        <v>68001</v>
      </c>
      <c r="AR134" s="17" t="s">
        <v>28083</v>
      </c>
      <c r="AS134" s="39">
        <v>0</v>
      </c>
      <c r="AT134" s="39">
        <v>0</v>
      </c>
      <c r="AU134" s="39">
        <v>0</v>
      </c>
      <c r="AV134" s="4" t="s">
        <v>68002</v>
      </c>
      <c r="AW134" s="17" t="s">
        <v>28084</v>
      </c>
      <c r="AX134" s="39">
        <v>0</v>
      </c>
      <c r="AY134" s="39">
        <v>0</v>
      </c>
      <c r="AZ134" s="39">
        <v>0</v>
      </c>
      <c r="BA134" s="4" t="s">
        <v>68003</v>
      </c>
      <c r="BB134" s="17" t="s">
        <v>28085</v>
      </c>
      <c r="BC134" s="39">
        <v>0</v>
      </c>
      <c r="BD134" s="39">
        <v>0</v>
      </c>
      <c r="BE134" s="39">
        <v>0</v>
      </c>
      <c r="BF134" s="4" t="s">
        <v>68004</v>
      </c>
      <c r="BG134" s="17" t="s">
        <v>28086</v>
      </c>
      <c r="BH134" s="39">
        <v>0</v>
      </c>
      <c r="BI134" s="39">
        <v>0</v>
      </c>
      <c r="BJ134" s="39">
        <v>0</v>
      </c>
      <c r="BK134" s="4" t="s">
        <v>68005</v>
      </c>
      <c r="BL134" s="17" t="s">
        <v>28087</v>
      </c>
      <c r="BM134" s="39">
        <v>0</v>
      </c>
      <c r="BN134" s="39">
        <v>0</v>
      </c>
      <c r="BO134" s="39">
        <v>0</v>
      </c>
      <c r="BP134" s="4" t="s">
        <v>68006</v>
      </c>
      <c r="BQ134" s="17" t="s">
        <v>28088</v>
      </c>
      <c r="BR134" s="39">
        <v>0</v>
      </c>
      <c r="BS134" s="39">
        <v>0</v>
      </c>
      <c r="BT134" s="39">
        <v>0</v>
      </c>
      <c r="BU134" s="4" t="s">
        <v>68007</v>
      </c>
      <c r="BV134" s="17" t="s">
        <v>28089</v>
      </c>
      <c r="BW134" s="39">
        <v>0</v>
      </c>
      <c r="BX134" s="39">
        <v>0</v>
      </c>
      <c r="BY134" s="39">
        <v>0</v>
      </c>
      <c r="BZ134" s="4" t="s">
        <v>68008</v>
      </c>
      <c r="CA134" s="17" t="s">
        <v>28090</v>
      </c>
      <c r="CB134" s="39">
        <v>0</v>
      </c>
      <c r="CC134" s="39">
        <v>0</v>
      </c>
      <c r="CD134" s="39">
        <v>0</v>
      </c>
      <c r="CE134" s="4" t="s">
        <v>68009</v>
      </c>
      <c r="CF134" s="17" t="s">
        <v>28091</v>
      </c>
      <c r="CG134" s="39">
        <v>0</v>
      </c>
      <c r="CH134" s="39">
        <v>0</v>
      </c>
      <c r="CI134" s="39">
        <v>0</v>
      </c>
      <c r="CJ134" s="4" t="s">
        <v>68010</v>
      </c>
      <c r="CK134" s="17" t="s">
        <v>28092</v>
      </c>
      <c r="CL134" s="39">
        <v>0</v>
      </c>
      <c r="CM134" s="39">
        <v>0</v>
      </c>
      <c r="CN134" s="39">
        <v>0</v>
      </c>
      <c r="CO134" s="4" t="s">
        <v>68011</v>
      </c>
      <c r="CP134" s="17" t="s">
        <v>28093</v>
      </c>
      <c r="CQ134" s="39">
        <v>0</v>
      </c>
      <c r="CR134" s="39">
        <v>0</v>
      </c>
      <c r="CS134" s="39">
        <v>0</v>
      </c>
      <c r="CT134" s="4" t="s">
        <v>68012</v>
      </c>
      <c r="CU134" s="17" t="s">
        <v>28094</v>
      </c>
      <c r="CV134" s="39">
        <v>0</v>
      </c>
      <c r="CW134" s="39">
        <v>0</v>
      </c>
      <c r="CX134" s="39">
        <v>0</v>
      </c>
      <c r="CY134" s="4" t="s">
        <v>68013</v>
      </c>
      <c r="CZ134" s="17" t="s">
        <v>28095</v>
      </c>
      <c r="DA134" s="39">
        <v>0</v>
      </c>
      <c r="DB134" s="39">
        <v>0</v>
      </c>
      <c r="DC134" s="39">
        <v>0</v>
      </c>
      <c r="DD134" s="39" t="s">
        <v>68014</v>
      </c>
      <c r="DE134" s="39" t="s">
        <v>28096</v>
      </c>
      <c r="DF134" s="39">
        <v>0</v>
      </c>
      <c r="DG134" s="39">
        <v>0</v>
      </c>
      <c r="DH134" s="39">
        <v>0</v>
      </c>
      <c r="DI134" s="4" t="s">
        <v>68015</v>
      </c>
      <c r="DJ134" s="17" t="s">
        <v>28097</v>
      </c>
      <c r="DK134" s="39">
        <v>0</v>
      </c>
      <c r="DL134" s="39">
        <v>0</v>
      </c>
      <c r="DM134" s="39">
        <v>0</v>
      </c>
      <c r="DN134" s="4" t="s">
        <v>68016</v>
      </c>
      <c r="DO134" s="17" t="s">
        <v>28098</v>
      </c>
      <c r="DP134" s="39">
        <v>0</v>
      </c>
      <c r="DQ134" s="39">
        <v>0</v>
      </c>
      <c r="DR134" s="39">
        <v>0</v>
      </c>
      <c r="DS134" s="4" t="s">
        <v>68017</v>
      </c>
      <c r="DT134" s="17" t="s">
        <v>28099</v>
      </c>
      <c r="DU134" s="39">
        <v>0</v>
      </c>
      <c r="DV134" s="39">
        <v>0</v>
      </c>
      <c r="DW134" s="39">
        <v>0</v>
      </c>
      <c r="DX134" s="4" t="s">
        <v>68018</v>
      </c>
      <c r="DY134" s="17" t="s">
        <v>28100</v>
      </c>
      <c r="DZ134" s="39">
        <v>0</v>
      </c>
      <c r="EA134" s="39">
        <v>0</v>
      </c>
      <c r="EB134" s="39">
        <v>0</v>
      </c>
      <c r="EC134" s="4" t="s">
        <v>68019</v>
      </c>
      <c r="ED134" s="17" t="s">
        <v>28101</v>
      </c>
      <c r="EE134" s="39">
        <v>0</v>
      </c>
      <c r="EF134" s="39">
        <v>0</v>
      </c>
      <c r="EG134" s="39">
        <v>0</v>
      </c>
      <c r="EH134" s="4" t="s">
        <v>68020</v>
      </c>
      <c r="EI134" s="56" t="s">
        <v>28102</v>
      </c>
      <c r="EJ134" s="56">
        <v>0</v>
      </c>
      <c r="EK134" s="56">
        <v>0</v>
      </c>
      <c r="EL134" s="56">
        <v>0</v>
      </c>
      <c r="EM134" s="4" t="s">
        <v>68021</v>
      </c>
      <c r="EN134" s="17" t="s">
        <v>28103</v>
      </c>
      <c r="EO134" s="39">
        <v>0</v>
      </c>
      <c r="EP134" s="39">
        <v>0</v>
      </c>
      <c r="EQ134" s="39">
        <v>0</v>
      </c>
      <c r="ER134" s="4" t="s">
        <v>68022</v>
      </c>
      <c r="ES134" s="1" t="s">
        <v>28104</v>
      </c>
      <c r="ET134" s="1">
        <v>0</v>
      </c>
      <c r="EU134" s="1">
        <v>0</v>
      </c>
      <c r="EV134" s="1">
        <v>0</v>
      </c>
      <c r="EW134" s="1" t="s">
        <v>68023</v>
      </c>
      <c r="EX134" s="1" t="s">
        <v>28105</v>
      </c>
      <c r="EY134" s="1">
        <v>0</v>
      </c>
      <c r="EZ134" s="1">
        <v>0</v>
      </c>
      <c r="FA134" s="1">
        <v>0</v>
      </c>
      <c r="FB134" s="1" t="s">
        <v>68024</v>
      </c>
      <c r="FC134" s="1" t="s">
        <v>28106</v>
      </c>
      <c r="FD134" s="1">
        <v>0</v>
      </c>
      <c r="FE134" s="1">
        <v>0</v>
      </c>
      <c r="FF134" s="1">
        <v>0</v>
      </c>
      <c r="FH134" s="1">
        <v>0</v>
      </c>
      <c r="FI134" s="1">
        <v>0</v>
      </c>
      <c r="FJ134" s="1">
        <v>0</v>
      </c>
      <c r="FL134" s="1">
        <v>0</v>
      </c>
      <c r="FM134" s="1">
        <v>0</v>
      </c>
      <c r="FN134" s="1">
        <v>0</v>
      </c>
      <c r="FP134" s="1">
        <v>0</v>
      </c>
      <c r="FQ134" s="1">
        <v>0</v>
      </c>
      <c r="FR134" s="1">
        <v>0</v>
      </c>
    </row>
    <row r="135" spans="1:174">
      <c r="A135" s="3">
        <v>65410000</v>
      </c>
      <c r="B135" s="42" t="s">
        <v>1557</v>
      </c>
      <c r="C135" s="1" t="s">
        <v>1070</v>
      </c>
      <c r="D135" s="5">
        <v>0</v>
      </c>
      <c r="E135" s="5">
        <v>0</v>
      </c>
      <c r="F135" s="4">
        <v>0</v>
      </c>
      <c r="G135" s="4"/>
      <c r="I135" s="5"/>
      <c r="M135" s="1" t="s">
        <v>68025</v>
      </c>
      <c r="N135" s="17" t="s">
        <v>28107</v>
      </c>
      <c r="O135" s="39">
        <v>0</v>
      </c>
      <c r="P135" s="39">
        <v>0</v>
      </c>
      <c r="Q135" s="39">
        <v>0</v>
      </c>
      <c r="R135" s="4" t="s">
        <v>68026</v>
      </c>
      <c r="S135" s="17" t="s">
        <v>28108</v>
      </c>
      <c r="T135" s="39">
        <v>0</v>
      </c>
      <c r="U135" s="39">
        <v>0</v>
      </c>
      <c r="V135" s="39">
        <v>0</v>
      </c>
      <c r="W135" s="4" t="s">
        <v>68027</v>
      </c>
      <c r="X135" s="17" t="s">
        <v>28109</v>
      </c>
      <c r="Y135" s="39">
        <v>0</v>
      </c>
      <c r="Z135" s="39">
        <v>0</v>
      </c>
      <c r="AA135" s="39">
        <v>0</v>
      </c>
      <c r="AB135" s="4" t="s">
        <v>68028</v>
      </c>
      <c r="AC135" s="17" t="s">
        <v>28110</v>
      </c>
      <c r="AD135" s="39">
        <v>0</v>
      </c>
      <c r="AE135" s="39">
        <v>0</v>
      </c>
      <c r="AF135" s="39">
        <v>0</v>
      </c>
      <c r="AG135" s="4" t="s">
        <v>68029</v>
      </c>
      <c r="AH135" s="17" t="s">
        <v>28111</v>
      </c>
      <c r="AI135" s="39">
        <v>0</v>
      </c>
      <c r="AJ135" s="39">
        <v>0</v>
      </c>
      <c r="AK135" s="39">
        <v>0</v>
      </c>
      <c r="AL135" s="4" t="s">
        <v>68030</v>
      </c>
      <c r="AM135" s="17" t="s">
        <v>28112</v>
      </c>
      <c r="AN135" s="39">
        <v>0</v>
      </c>
      <c r="AO135" s="39">
        <v>0</v>
      </c>
      <c r="AP135" s="39">
        <v>0</v>
      </c>
      <c r="AQ135" s="4" t="s">
        <v>68031</v>
      </c>
      <c r="AR135" s="17" t="s">
        <v>28113</v>
      </c>
      <c r="AS135" s="39">
        <v>0</v>
      </c>
      <c r="AT135" s="39">
        <v>0</v>
      </c>
      <c r="AU135" s="39">
        <v>0</v>
      </c>
      <c r="AV135" s="4" t="s">
        <v>68032</v>
      </c>
      <c r="AW135" s="17" t="s">
        <v>28114</v>
      </c>
      <c r="AX135" s="39">
        <v>0</v>
      </c>
      <c r="AY135" s="39">
        <v>0</v>
      </c>
      <c r="AZ135" s="39">
        <v>0</v>
      </c>
      <c r="BA135" s="4" t="s">
        <v>68033</v>
      </c>
      <c r="BB135" s="17" t="s">
        <v>28115</v>
      </c>
      <c r="BC135" s="39">
        <v>0</v>
      </c>
      <c r="BD135" s="39">
        <v>0</v>
      </c>
      <c r="BE135" s="39">
        <v>0</v>
      </c>
      <c r="BF135" s="4" t="s">
        <v>68034</v>
      </c>
      <c r="BG135" s="17" t="s">
        <v>28116</v>
      </c>
      <c r="BH135" s="39">
        <v>0</v>
      </c>
      <c r="BI135" s="39">
        <v>0</v>
      </c>
      <c r="BJ135" s="39">
        <v>0</v>
      </c>
      <c r="BK135" s="4" t="s">
        <v>68035</v>
      </c>
      <c r="BL135" s="17" t="s">
        <v>28117</v>
      </c>
      <c r="BM135" s="39">
        <v>0</v>
      </c>
      <c r="BN135" s="39">
        <v>0</v>
      </c>
      <c r="BO135" s="39">
        <v>0</v>
      </c>
      <c r="BP135" s="4" t="s">
        <v>68036</v>
      </c>
      <c r="BQ135" s="17" t="s">
        <v>28118</v>
      </c>
      <c r="BR135" s="39">
        <v>0</v>
      </c>
      <c r="BS135" s="39">
        <v>0</v>
      </c>
      <c r="BT135" s="39">
        <v>0</v>
      </c>
      <c r="BU135" s="4" t="s">
        <v>68037</v>
      </c>
      <c r="BV135" s="17" t="s">
        <v>28119</v>
      </c>
      <c r="BW135" s="39">
        <v>0</v>
      </c>
      <c r="BX135" s="39">
        <v>0</v>
      </c>
      <c r="BY135" s="39">
        <v>0</v>
      </c>
      <c r="BZ135" s="4" t="s">
        <v>68038</v>
      </c>
      <c r="CA135" s="17" t="s">
        <v>28120</v>
      </c>
      <c r="CB135" s="39">
        <v>0</v>
      </c>
      <c r="CC135" s="39">
        <v>0</v>
      </c>
      <c r="CD135" s="39">
        <v>0</v>
      </c>
      <c r="CE135" s="4" t="s">
        <v>68039</v>
      </c>
      <c r="CF135" s="17" t="s">
        <v>28121</v>
      </c>
      <c r="CG135" s="39">
        <v>0</v>
      </c>
      <c r="CH135" s="39">
        <v>0</v>
      </c>
      <c r="CI135" s="39">
        <v>0</v>
      </c>
      <c r="CJ135" s="4" t="s">
        <v>68040</v>
      </c>
      <c r="CK135" s="17" t="s">
        <v>28122</v>
      </c>
      <c r="CL135" s="39">
        <v>0</v>
      </c>
      <c r="CM135" s="39">
        <v>0</v>
      </c>
      <c r="CN135" s="39">
        <v>0</v>
      </c>
      <c r="CO135" s="4" t="s">
        <v>68041</v>
      </c>
      <c r="CP135" s="17" t="s">
        <v>28123</v>
      </c>
      <c r="CQ135" s="39">
        <v>0</v>
      </c>
      <c r="CR135" s="39">
        <v>0</v>
      </c>
      <c r="CS135" s="39">
        <v>0</v>
      </c>
      <c r="CT135" s="4" t="s">
        <v>68042</v>
      </c>
      <c r="CU135" s="17" t="s">
        <v>28124</v>
      </c>
      <c r="CV135" s="39">
        <v>0</v>
      </c>
      <c r="CW135" s="39">
        <v>0</v>
      </c>
      <c r="CX135" s="39">
        <v>0</v>
      </c>
      <c r="CY135" s="4" t="s">
        <v>68043</v>
      </c>
      <c r="CZ135" s="17" t="s">
        <v>28125</v>
      </c>
      <c r="DA135" s="39">
        <v>0</v>
      </c>
      <c r="DB135" s="39">
        <v>0</v>
      </c>
      <c r="DC135" s="39">
        <v>0</v>
      </c>
      <c r="DD135" s="39" t="s">
        <v>68044</v>
      </c>
      <c r="DE135" s="39" t="s">
        <v>28126</v>
      </c>
      <c r="DF135" s="39">
        <v>0</v>
      </c>
      <c r="DG135" s="39">
        <v>0</v>
      </c>
      <c r="DH135" s="39">
        <v>0</v>
      </c>
      <c r="DI135" s="4" t="s">
        <v>68045</v>
      </c>
      <c r="DJ135" s="17" t="s">
        <v>28127</v>
      </c>
      <c r="DK135" s="39">
        <v>0</v>
      </c>
      <c r="DL135" s="39">
        <v>0</v>
      </c>
      <c r="DM135" s="39">
        <v>0</v>
      </c>
      <c r="DN135" s="4" t="s">
        <v>68046</v>
      </c>
      <c r="DO135" s="17" t="s">
        <v>28128</v>
      </c>
      <c r="DP135" s="39">
        <v>0</v>
      </c>
      <c r="DQ135" s="39">
        <v>0</v>
      </c>
      <c r="DR135" s="39">
        <v>0</v>
      </c>
      <c r="DS135" s="4" t="s">
        <v>68047</v>
      </c>
      <c r="DT135" s="17" t="s">
        <v>28129</v>
      </c>
      <c r="DU135" s="39">
        <v>0</v>
      </c>
      <c r="DV135" s="39">
        <v>0</v>
      </c>
      <c r="DW135" s="39">
        <v>0</v>
      </c>
      <c r="DX135" s="4" t="s">
        <v>68048</v>
      </c>
      <c r="DY135" s="17" t="s">
        <v>28130</v>
      </c>
      <c r="DZ135" s="39">
        <v>0</v>
      </c>
      <c r="EA135" s="39">
        <v>0</v>
      </c>
      <c r="EB135" s="39">
        <v>0</v>
      </c>
      <c r="EC135" s="4" t="s">
        <v>68049</v>
      </c>
      <c r="ED135" s="17" t="s">
        <v>28131</v>
      </c>
      <c r="EE135" s="39">
        <v>0</v>
      </c>
      <c r="EF135" s="39">
        <v>0</v>
      </c>
      <c r="EG135" s="39">
        <v>0</v>
      </c>
      <c r="EH135" s="4" t="s">
        <v>68050</v>
      </c>
      <c r="EI135" s="56" t="s">
        <v>28132</v>
      </c>
      <c r="EJ135" s="56">
        <v>0</v>
      </c>
      <c r="EK135" s="56">
        <v>0</v>
      </c>
      <c r="EL135" s="56">
        <v>0</v>
      </c>
      <c r="EM135" s="4" t="s">
        <v>68051</v>
      </c>
      <c r="EN135" s="17" t="s">
        <v>28133</v>
      </c>
      <c r="EO135" s="39">
        <v>0</v>
      </c>
      <c r="EP135" s="39">
        <v>0</v>
      </c>
      <c r="EQ135" s="39">
        <v>0</v>
      </c>
      <c r="ER135" s="4" t="s">
        <v>68052</v>
      </c>
      <c r="ES135" s="1" t="s">
        <v>28134</v>
      </c>
      <c r="ET135" s="1">
        <v>0</v>
      </c>
      <c r="EU135" s="1">
        <v>0</v>
      </c>
      <c r="EV135" s="1">
        <v>0</v>
      </c>
      <c r="EW135" s="1" t="s">
        <v>68053</v>
      </c>
      <c r="EX135" s="1" t="s">
        <v>28135</v>
      </c>
      <c r="EY135" s="1">
        <v>0</v>
      </c>
      <c r="EZ135" s="1">
        <v>0</v>
      </c>
      <c r="FA135" s="1">
        <v>0</v>
      </c>
      <c r="FB135" s="1" t="s">
        <v>68054</v>
      </c>
      <c r="FC135" s="1" t="s">
        <v>28136</v>
      </c>
      <c r="FD135" s="1">
        <v>0</v>
      </c>
      <c r="FE135" s="1">
        <v>0</v>
      </c>
      <c r="FF135" s="1">
        <v>0</v>
      </c>
      <c r="FH135" s="1">
        <v>0</v>
      </c>
      <c r="FI135" s="1">
        <v>0</v>
      </c>
      <c r="FJ135" s="1">
        <v>0</v>
      </c>
      <c r="FL135" s="1">
        <v>0</v>
      </c>
      <c r="FM135" s="1">
        <v>0</v>
      </c>
      <c r="FN135" s="1">
        <v>0</v>
      </c>
      <c r="FP135" s="1">
        <v>0</v>
      </c>
      <c r="FQ135" s="1">
        <v>0</v>
      </c>
      <c r="FR135" s="1">
        <v>0</v>
      </c>
    </row>
    <row r="136" spans="1:174">
      <c r="A136" s="3">
        <v>65420000</v>
      </c>
      <c r="B136" s="42" t="s">
        <v>1558</v>
      </c>
      <c r="C136" s="1" t="s">
        <v>1071</v>
      </c>
      <c r="D136" s="5">
        <v>0</v>
      </c>
      <c r="E136" s="5">
        <v>0</v>
      </c>
      <c r="F136" s="4">
        <v>0</v>
      </c>
      <c r="G136" s="4"/>
      <c r="I136" s="5"/>
      <c r="M136" s="1" t="s">
        <v>68055</v>
      </c>
      <c r="N136" s="17" t="s">
        <v>28137</v>
      </c>
      <c r="O136" s="39">
        <v>0</v>
      </c>
      <c r="P136" s="39">
        <v>0</v>
      </c>
      <c r="Q136" s="39">
        <v>0</v>
      </c>
      <c r="R136" s="4" t="s">
        <v>68056</v>
      </c>
      <c r="S136" s="17" t="s">
        <v>28138</v>
      </c>
      <c r="T136" s="39">
        <v>0</v>
      </c>
      <c r="U136" s="39">
        <v>0</v>
      </c>
      <c r="V136" s="39">
        <v>0</v>
      </c>
      <c r="W136" s="4" t="s">
        <v>68057</v>
      </c>
      <c r="X136" s="17" t="s">
        <v>28139</v>
      </c>
      <c r="Y136" s="39">
        <v>0</v>
      </c>
      <c r="Z136" s="39">
        <v>0</v>
      </c>
      <c r="AA136" s="39">
        <v>0</v>
      </c>
      <c r="AB136" s="4" t="s">
        <v>68058</v>
      </c>
      <c r="AC136" s="17" t="s">
        <v>28140</v>
      </c>
      <c r="AD136" s="39">
        <v>0</v>
      </c>
      <c r="AE136" s="39">
        <v>0</v>
      </c>
      <c r="AF136" s="39">
        <v>0</v>
      </c>
      <c r="AG136" s="4" t="s">
        <v>68059</v>
      </c>
      <c r="AH136" s="17" t="s">
        <v>28141</v>
      </c>
      <c r="AI136" s="39">
        <v>0</v>
      </c>
      <c r="AJ136" s="39">
        <v>0</v>
      </c>
      <c r="AK136" s="39">
        <v>0</v>
      </c>
      <c r="AL136" s="4" t="s">
        <v>68060</v>
      </c>
      <c r="AM136" s="17" t="s">
        <v>28142</v>
      </c>
      <c r="AN136" s="39">
        <v>0</v>
      </c>
      <c r="AO136" s="39">
        <v>0</v>
      </c>
      <c r="AP136" s="39">
        <v>0</v>
      </c>
      <c r="AQ136" s="4" t="s">
        <v>68061</v>
      </c>
      <c r="AR136" s="17" t="s">
        <v>28143</v>
      </c>
      <c r="AS136" s="39">
        <v>0</v>
      </c>
      <c r="AT136" s="39">
        <v>0</v>
      </c>
      <c r="AU136" s="39">
        <v>0</v>
      </c>
      <c r="AV136" s="4" t="s">
        <v>68062</v>
      </c>
      <c r="AW136" s="17" t="s">
        <v>28144</v>
      </c>
      <c r="AX136" s="39">
        <v>0</v>
      </c>
      <c r="AY136" s="39">
        <v>0</v>
      </c>
      <c r="AZ136" s="39">
        <v>0</v>
      </c>
      <c r="BA136" s="4" t="s">
        <v>68063</v>
      </c>
      <c r="BB136" s="17" t="s">
        <v>28145</v>
      </c>
      <c r="BC136" s="39">
        <v>0</v>
      </c>
      <c r="BD136" s="39">
        <v>0</v>
      </c>
      <c r="BE136" s="39">
        <v>0</v>
      </c>
      <c r="BF136" s="4" t="s">
        <v>68064</v>
      </c>
      <c r="BG136" s="17" t="s">
        <v>28146</v>
      </c>
      <c r="BH136" s="39">
        <v>0</v>
      </c>
      <c r="BI136" s="39">
        <v>0</v>
      </c>
      <c r="BJ136" s="39">
        <v>0</v>
      </c>
      <c r="BK136" s="4" t="s">
        <v>68065</v>
      </c>
      <c r="BL136" s="17" t="s">
        <v>28147</v>
      </c>
      <c r="BM136" s="39">
        <v>0</v>
      </c>
      <c r="BN136" s="39">
        <v>0</v>
      </c>
      <c r="BO136" s="39">
        <v>0</v>
      </c>
      <c r="BP136" s="4" t="s">
        <v>68066</v>
      </c>
      <c r="BQ136" s="17" t="s">
        <v>28148</v>
      </c>
      <c r="BR136" s="39">
        <v>0</v>
      </c>
      <c r="BS136" s="39">
        <v>0</v>
      </c>
      <c r="BT136" s="39">
        <v>0</v>
      </c>
      <c r="BU136" s="4" t="s">
        <v>68067</v>
      </c>
      <c r="BV136" s="17" t="s">
        <v>28149</v>
      </c>
      <c r="BW136" s="39">
        <v>0</v>
      </c>
      <c r="BX136" s="39">
        <v>0</v>
      </c>
      <c r="BY136" s="39">
        <v>0</v>
      </c>
      <c r="BZ136" s="4" t="s">
        <v>68068</v>
      </c>
      <c r="CA136" s="17" t="s">
        <v>28150</v>
      </c>
      <c r="CB136" s="39">
        <v>0</v>
      </c>
      <c r="CC136" s="39">
        <v>0</v>
      </c>
      <c r="CD136" s="39">
        <v>0</v>
      </c>
      <c r="CE136" s="4" t="s">
        <v>68069</v>
      </c>
      <c r="CF136" s="17" t="s">
        <v>28151</v>
      </c>
      <c r="CG136" s="39">
        <v>0</v>
      </c>
      <c r="CH136" s="39">
        <v>0</v>
      </c>
      <c r="CI136" s="39">
        <v>0</v>
      </c>
      <c r="CJ136" s="4" t="s">
        <v>68070</v>
      </c>
      <c r="CK136" s="17" t="s">
        <v>28152</v>
      </c>
      <c r="CL136" s="39">
        <v>0</v>
      </c>
      <c r="CM136" s="39">
        <v>0</v>
      </c>
      <c r="CN136" s="39">
        <v>0</v>
      </c>
      <c r="CO136" s="4" t="s">
        <v>68071</v>
      </c>
      <c r="CP136" s="17" t="s">
        <v>28153</v>
      </c>
      <c r="CQ136" s="39">
        <v>0</v>
      </c>
      <c r="CR136" s="39">
        <v>0</v>
      </c>
      <c r="CS136" s="39">
        <v>0</v>
      </c>
      <c r="CT136" s="4" t="s">
        <v>68072</v>
      </c>
      <c r="CU136" s="17" t="s">
        <v>28154</v>
      </c>
      <c r="CV136" s="39">
        <v>0</v>
      </c>
      <c r="CW136" s="39">
        <v>0</v>
      </c>
      <c r="CX136" s="39">
        <v>0</v>
      </c>
      <c r="CY136" s="4" t="s">
        <v>68073</v>
      </c>
      <c r="CZ136" s="17" t="s">
        <v>28155</v>
      </c>
      <c r="DA136" s="39">
        <v>0</v>
      </c>
      <c r="DB136" s="39">
        <v>0</v>
      </c>
      <c r="DC136" s="39">
        <v>0</v>
      </c>
      <c r="DD136" s="39" t="s">
        <v>68074</v>
      </c>
      <c r="DE136" s="39" t="s">
        <v>28156</v>
      </c>
      <c r="DF136" s="39">
        <v>0</v>
      </c>
      <c r="DG136" s="39">
        <v>0</v>
      </c>
      <c r="DH136" s="39">
        <v>0</v>
      </c>
      <c r="DI136" s="4" t="s">
        <v>68075</v>
      </c>
      <c r="DJ136" s="17" t="s">
        <v>28157</v>
      </c>
      <c r="DK136" s="39">
        <v>0</v>
      </c>
      <c r="DL136" s="39">
        <v>0</v>
      </c>
      <c r="DM136" s="39">
        <v>0</v>
      </c>
      <c r="DN136" s="4" t="s">
        <v>68076</v>
      </c>
      <c r="DO136" s="17" t="s">
        <v>28158</v>
      </c>
      <c r="DP136" s="39">
        <v>0</v>
      </c>
      <c r="DQ136" s="39">
        <v>0</v>
      </c>
      <c r="DR136" s="39">
        <v>0</v>
      </c>
      <c r="DS136" s="4" t="s">
        <v>68077</v>
      </c>
      <c r="DT136" s="17" t="s">
        <v>28159</v>
      </c>
      <c r="DU136" s="39">
        <v>0</v>
      </c>
      <c r="DV136" s="39">
        <v>0</v>
      </c>
      <c r="DW136" s="39">
        <v>0</v>
      </c>
      <c r="DX136" s="4" t="s">
        <v>68078</v>
      </c>
      <c r="DY136" s="17" t="s">
        <v>28160</v>
      </c>
      <c r="DZ136" s="39">
        <v>0</v>
      </c>
      <c r="EA136" s="39">
        <v>0</v>
      </c>
      <c r="EB136" s="39">
        <v>0</v>
      </c>
      <c r="EC136" s="4" t="s">
        <v>68079</v>
      </c>
      <c r="ED136" s="17" t="s">
        <v>28161</v>
      </c>
      <c r="EE136" s="39">
        <v>0</v>
      </c>
      <c r="EF136" s="39">
        <v>0</v>
      </c>
      <c r="EG136" s="39">
        <v>0</v>
      </c>
      <c r="EH136" s="4" t="s">
        <v>68080</v>
      </c>
      <c r="EI136" s="56" t="s">
        <v>28162</v>
      </c>
      <c r="EJ136" s="56">
        <v>0</v>
      </c>
      <c r="EK136" s="56">
        <v>0</v>
      </c>
      <c r="EL136" s="56">
        <v>0</v>
      </c>
      <c r="EM136" s="4" t="s">
        <v>68081</v>
      </c>
      <c r="EN136" s="17" t="s">
        <v>28163</v>
      </c>
      <c r="EO136" s="39">
        <v>0</v>
      </c>
      <c r="EP136" s="39">
        <v>0</v>
      </c>
      <c r="EQ136" s="39">
        <v>0</v>
      </c>
      <c r="ER136" s="4" t="s">
        <v>68082</v>
      </c>
      <c r="ES136" s="1" t="s">
        <v>28164</v>
      </c>
      <c r="ET136" s="1">
        <v>0</v>
      </c>
      <c r="EU136" s="1">
        <v>0</v>
      </c>
      <c r="EV136" s="1">
        <v>0</v>
      </c>
      <c r="EW136" s="1" t="s">
        <v>68083</v>
      </c>
      <c r="EX136" s="1" t="s">
        <v>28165</v>
      </c>
      <c r="EY136" s="1">
        <v>0</v>
      </c>
      <c r="EZ136" s="1">
        <v>0</v>
      </c>
      <c r="FA136" s="1">
        <v>0</v>
      </c>
      <c r="FB136" s="1" t="s">
        <v>68084</v>
      </c>
      <c r="FC136" s="1" t="s">
        <v>28166</v>
      </c>
      <c r="FD136" s="1">
        <v>0</v>
      </c>
      <c r="FE136" s="1">
        <v>0</v>
      </c>
      <c r="FF136" s="1">
        <v>0</v>
      </c>
      <c r="FH136" s="1">
        <v>0</v>
      </c>
      <c r="FI136" s="1">
        <v>0</v>
      </c>
      <c r="FJ136" s="1">
        <v>0</v>
      </c>
      <c r="FL136" s="1">
        <v>0</v>
      </c>
      <c r="FM136" s="1">
        <v>0</v>
      </c>
      <c r="FN136" s="1">
        <v>0</v>
      </c>
      <c r="FP136" s="1">
        <v>0</v>
      </c>
      <c r="FQ136" s="1">
        <v>0</v>
      </c>
      <c r="FR136" s="1">
        <v>0</v>
      </c>
    </row>
    <row r="137" spans="1:174">
      <c r="A137" s="3">
        <v>65421000</v>
      </c>
      <c r="B137" s="42" t="s">
        <v>1559</v>
      </c>
      <c r="C137" s="1" t="s">
        <v>1072</v>
      </c>
      <c r="D137" s="5">
        <v>0</v>
      </c>
      <c r="E137" s="5">
        <v>0</v>
      </c>
      <c r="F137" s="4">
        <v>0</v>
      </c>
      <c r="G137" s="4"/>
      <c r="I137" s="5"/>
      <c r="M137" s="1" t="s">
        <v>68085</v>
      </c>
      <c r="N137" s="17" t="s">
        <v>28167</v>
      </c>
      <c r="O137" s="39">
        <v>0</v>
      </c>
      <c r="P137" s="39">
        <v>0</v>
      </c>
      <c r="Q137" s="39">
        <v>0</v>
      </c>
      <c r="R137" s="4" t="s">
        <v>68086</v>
      </c>
      <c r="S137" s="17" t="s">
        <v>28168</v>
      </c>
      <c r="T137" s="39">
        <v>0</v>
      </c>
      <c r="U137" s="39">
        <v>0</v>
      </c>
      <c r="V137" s="39">
        <v>0</v>
      </c>
      <c r="W137" s="4" t="s">
        <v>68087</v>
      </c>
      <c r="X137" s="17" t="s">
        <v>28169</v>
      </c>
      <c r="Y137" s="39">
        <v>0</v>
      </c>
      <c r="Z137" s="39">
        <v>0</v>
      </c>
      <c r="AA137" s="39">
        <v>0</v>
      </c>
      <c r="AB137" s="4" t="s">
        <v>68088</v>
      </c>
      <c r="AC137" s="17" t="s">
        <v>28170</v>
      </c>
      <c r="AD137" s="39">
        <v>0</v>
      </c>
      <c r="AE137" s="39">
        <v>0</v>
      </c>
      <c r="AF137" s="39">
        <v>0</v>
      </c>
      <c r="AG137" s="4" t="s">
        <v>68089</v>
      </c>
      <c r="AH137" s="17" t="s">
        <v>28171</v>
      </c>
      <c r="AI137" s="39">
        <v>0</v>
      </c>
      <c r="AJ137" s="39">
        <v>0</v>
      </c>
      <c r="AK137" s="39">
        <v>0</v>
      </c>
      <c r="AL137" s="4" t="s">
        <v>68090</v>
      </c>
      <c r="AM137" s="17" t="s">
        <v>28172</v>
      </c>
      <c r="AN137" s="39">
        <v>0</v>
      </c>
      <c r="AO137" s="39">
        <v>0</v>
      </c>
      <c r="AP137" s="39">
        <v>0</v>
      </c>
      <c r="AQ137" s="4" t="s">
        <v>68091</v>
      </c>
      <c r="AR137" s="17" t="s">
        <v>28173</v>
      </c>
      <c r="AS137" s="39">
        <v>0</v>
      </c>
      <c r="AT137" s="39">
        <v>0</v>
      </c>
      <c r="AU137" s="39">
        <v>0</v>
      </c>
      <c r="AV137" s="4" t="s">
        <v>68092</v>
      </c>
      <c r="AW137" s="17" t="s">
        <v>28174</v>
      </c>
      <c r="AX137" s="39">
        <v>0</v>
      </c>
      <c r="AY137" s="39">
        <v>0</v>
      </c>
      <c r="AZ137" s="39">
        <v>0</v>
      </c>
      <c r="BA137" s="4" t="s">
        <v>68093</v>
      </c>
      <c r="BB137" s="17" t="s">
        <v>28175</v>
      </c>
      <c r="BC137" s="39">
        <v>0</v>
      </c>
      <c r="BD137" s="39">
        <v>0</v>
      </c>
      <c r="BE137" s="39">
        <v>0</v>
      </c>
      <c r="BF137" s="4" t="s">
        <v>68094</v>
      </c>
      <c r="BG137" s="17" t="s">
        <v>28176</v>
      </c>
      <c r="BH137" s="39">
        <v>0</v>
      </c>
      <c r="BI137" s="39">
        <v>0</v>
      </c>
      <c r="BJ137" s="39">
        <v>0</v>
      </c>
      <c r="BK137" s="4" t="s">
        <v>68095</v>
      </c>
      <c r="BL137" s="17" t="s">
        <v>28177</v>
      </c>
      <c r="BM137" s="39">
        <v>0</v>
      </c>
      <c r="BN137" s="39">
        <v>0</v>
      </c>
      <c r="BO137" s="39">
        <v>0</v>
      </c>
      <c r="BP137" s="4" t="s">
        <v>68096</v>
      </c>
      <c r="BQ137" s="17" t="s">
        <v>28178</v>
      </c>
      <c r="BR137" s="39">
        <v>0</v>
      </c>
      <c r="BS137" s="39">
        <v>0</v>
      </c>
      <c r="BT137" s="39">
        <v>0</v>
      </c>
      <c r="BU137" s="4" t="s">
        <v>68097</v>
      </c>
      <c r="BV137" s="17" t="s">
        <v>28179</v>
      </c>
      <c r="BW137" s="39">
        <v>0</v>
      </c>
      <c r="BX137" s="39">
        <v>0</v>
      </c>
      <c r="BY137" s="39">
        <v>0</v>
      </c>
      <c r="BZ137" s="4" t="s">
        <v>68098</v>
      </c>
      <c r="CA137" s="17" t="s">
        <v>28180</v>
      </c>
      <c r="CB137" s="39">
        <v>0</v>
      </c>
      <c r="CC137" s="39">
        <v>0</v>
      </c>
      <c r="CD137" s="39">
        <v>0</v>
      </c>
      <c r="CE137" s="4" t="s">
        <v>68099</v>
      </c>
      <c r="CF137" s="17" t="s">
        <v>28181</v>
      </c>
      <c r="CG137" s="39">
        <v>0</v>
      </c>
      <c r="CH137" s="39">
        <v>0</v>
      </c>
      <c r="CI137" s="39">
        <v>0</v>
      </c>
      <c r="CJ137" s="4" t="s">
        <v>68100</v>
      </c>
      <c r="CK137" s="17" t="s">
        <v>28182</v>
      </c>
      <c r="CL137" s="39">
        <v>0</v>
      </c>
      <c r="CM137" s="39">
        <v>0</v>
      </c>
      <c r="CN137" s="39">
        <v>0</v>
      </c>
      <c r="CO137" s="4" t="s">
        <v>68101</v>
      </c>
      <c r="CP137" s="17" t="s">
        <v>28183</v>
      </c>
      <c r="CQ137" s="39">
        <v>0</v>
      </c>
      <c r="CR137" s="39">
        <v>0</v>
      </c>
      <c r="CS137" s="39">
        <v>0</v>
      </c>
      <c r="CT137" s="4" t="s">
        <v>68102</v>
      </c>
      <c r="CU137" s="17" t="s">
        <v>28184</v>
      </c>
      <c r="CV137" s="39">
        <v>0</v>
      </c>
      <c r="CW137" s="39">
        <v>0</v>
      </c>
      <c r="CX137" s="39">
        <v>0</v>
      </c>
      <c r="CY137" s="4" t="s">
        <v>68103</v>
      </c>
      <c r="CZ137" s="17" t="s">
        <v>28185</v>
      </c>
      <c r="DA137" s="39">
        <v>0</v>
      </c>
      <c r="DB137" s="39">
        <v>0</v>
      </c>
      <c r="DC137" s="39">
        <v>0</v>
      </c>
      <c r="DD137" s="39" t="s">
        <v>68104</v>
      </c>
      <c r="DE137" s="39" t="s">
        <v>28186</v>
      </c>
      <c r="DF137" s="39">
        <v>0</v>
      </c>
      <c r="DG137" s="39">
        <v>0</v>
      </c>
      <c r="DH137" s="39">
        <v>0</v>
      </c>
      <c r="DI137" s="4" t="s">
        <v>68105</v>
      </c>
      <c r="DJ137" s="17" t="s">
        <v>28187</v>
      </c>
      <c r="DK137" s="39">
        <v>0</v>
      </c>
      <c r="DL137" s="39">
        <v>0</v>
      </c>
      <c r="DM137" s="39">
        <v>0</v>
      </c>
      <c r="DN137" s="4" t="s">
        <v>68106</v>
      </c>
      <c r="DO137" s="17" t="s">
        <v>28188</v>
      </c>
      <c r="DP137" s="39">
        <v>0</v>
      </c>
      <c r="DQ137" s="39">
        <v>0</v>
      </c>
      <c r="DR137" s="39">
        <v>0</v>
      </c>
      <c r="DS137" s="4" t="s">
        <v>68107</v>
      </c>
      <c r="DT137" s="17" t="s">
        <v>28189</v>
      </c>
      <c r="DU137" s="39">
        <v>0</v>
      </c>
      <c r="DV137" s="39">
        <v>0</v>
      </c>
      <c r="DW137" s="39">
        <v>0</v>
      </c>
      <c r="DX137" s="4" t="s">
        <v>68108</v>
      </c>
      <c r="DY137" s="17" t="s">
        <v>28190</v>
      </c>
      <c r="DZ137" s="39">
        <v>0</v>
      </c>
      <c r="EA137" s="39">
        <v>0</v>
      </c>
      <c r="EB137" s="39">
        <v>0</v>
      </c>
      <c r="EC137" s="4" t="s">
        <v>68109</v>
      </c>
      <c r="ED137" s="17" t="s">
        <v>28191</v>
      </c>
      <c r="EE137" s="39">
        <v>0</v>
      </c>
      <c r="EF137" s="39">
        <v>0</v>
      </c>
      <c r="EG137" s="39">
        <v>0</v>
      </c>
      <c r="EH137" s="4" t="s">
        <v>68110</v>
      </c>
      <c r="EI137" s="56" t="s">
        <v>28192</v>
      </c>
      <c r="EJ137" s="56">
        <v>0</v>
      </c>
      <c r="EK137" s="56">
        <v>0</v>
      </c>
      <c r="EL137" s="56">
        <v>0</v>
      </c>
      <c r="EM137" s="4" t="s">
        <v>68111</v>
      </c>
      <c r="EN137" s="17" t="s">
        <v>28193</v>
      </c>
      <c r="EO137" s="39">
        <v>0</v>
      </c>
      <c r="EP137" s="39">
        <v>0</v>
      </c>
      <c r="EQ137" s="39">
        <v>0</v>
      </c>
      <c r="ER137" s="4" t="s">
        <v>68112</v>
      </c>
      <c r="ES137" s="1" t="s">
        <v>28194</v>
      </c>
      <c r="ET137" s="1">
        <v>0</v>
      </c>
      <c r="EU137" s="1">
        <v>0</v>
      </c>
      <c r="EV137" s="1">
        <v>0</v>
      </c>
      <c r="EW137" s="1" t="s">
        <v>68113</v>
      </c>
      <c r="EX137" s="1" t="s">
        <v>28195</v>
      </c>
      <c r="EY137" s="1">
        <v>0</v>
      </c>
      <c r="EZ137" s="1">
        <v>0</v>
      </c>
      <c r="FA137" s="1">
        <v>0</v>
      </c>
      <c r="FB137" s="1" t="s">
        <v>68114</v>
      </c>
      <c r="FC137" s="1" t="s">
        <v>28196</v>
      </c>
      <c r="FD137" s="1">
        <v>0</v>
      </c>
      <c r="FE137" s="1">
        <v>0</v>
      </c>
      <c r="FF137" s="1">
        <v>0</v>
      </c>
      <c r="FH137" s="1">
        <v>0</v>
      </c>
      <c r="FI137" s="1">
        <v>0</v>
      </c>
      <c r="FJ137" s="1">
        <v>0</v>
      </c>
      <c r="FL137" s="1">
        <v>0</v>
      </c>
      <c r="FM137" s="1">
        <v>0</v>
      </c>
      <c r="FN137" s="1">
        <v>0</v>
      </c>
      <c r="FP137" s="1">
        <v>0</v>
      </c>
      <c r="FQ137" s="1">
        <v>0</v>
      </c>
      <c r="FR137" s="1">
        <v>0</v>
      </c>
    </row>
    <row r="138" spans="1:174">
      <c r="A138" s="3">
        <v>65422000</v>
      </c>
      <c r="B138" s="42" t="s">
        <v>1560</v>
      </c>
      <c r="C138" s="1" t="s">
        <v>1073</v>
      </c>
      <c r="D138" s="5">
        <v>0</v>
      </c>
      <c r="E138" s="5">
        <v>0</v>
      </c>
      <c r="F138" s="4">
        <v>0</v>
      </c>
      <c r="G138" s="4"/>
      <c r="I138" s="5"/>
      <c r="M138" s="1" t="s">
        <v>68115</v>
      </c>
      <c r="N138" s="17" t="s">
        <v>28197</v>
      </c>
      <c r="O138" s="39">
        <v>0</v>
      </c>
      <c r="P138" s="39">
        <v>0</v>
      </c>
      <c r="Q138" s="39">
        <v>0</v>
      </c>
      <c r="R138" s="4" t="s">
        <v>68116</v>
      </c>
      <c r="S138" s="17" t="s">
        <v>28198</v>
      </c>
      <c r="T138" s="39">
        <v>0</v>
      </c>
      <c r="U138" s="39">
        <v>0</v>
      </c>
      <c r="V138" s="39">
        <v>0</v>
      </c>
      <c r="W138" s="4" t="s">
        <v>68117</v>
      </c>
      <c r="X138" s="17" t="s">
        <v>28199</v>
      </c>
      <c r="Y138" s="39">
        <v>0</v>
      </c>
      <c r="Z138" s="39">
        <v>0</v>
      </c>
      <c r="AA138" s="39">
        <v>0</v>
      </c>
      <c r="AB138" s="4" t="s">
        <v>68118</v>
      </c>
      <c r="AC138" s="17" t="s">
        <v>28200</v>
      </c>
      <c r="AD138" s="39">
        <v>0</v>
      </c>
      <c r="AE138" s="39">
        <v>0</v>
      </c>
      <c r="AF138" s="39">
        <v>0</v>
      </c>
      <c r="AG138" s="4" t="s">
        <v>68119</v>
      </c>
      <c r="AH138" s="17" t="s">
        <v>28201</v>
      </c>
      <c r="AI138" s="39">
        <v>0</v>
      </c>
      <c r="AJ138" s="39">
        <v>0</v>
      </c>
      <c r="AK138" s="39">
        <v>0</v>
      </c>
      <c r="AL138" s="4" t="s">
        <v>68120</v>
      </c>
      <c r="AM138" s="17" t="s">
        <v>28202</v>
      </c>
      <c r="AN138" s="39">
        <v>0</v>
      </c>
      <c r="AO138" s="39">
        <v>0</v>
      </c>
      <c r="AP138" s="39">
        <v>0</v>
      </c>
      <c r="AQ138" s="4" t="s">
        <v>68121</v>
      </c>
      <c r="AR138" s="17" t="s">
        <v>28203</v>
      </c>
      <c r="AS138" s="39">
        <v>0</v>
      </c>
      <c r="AT138" s="39">
        <v>0</v>
      </c>
      <c r="AU138" s="39">
        <v>0</v>
      </c>
      <c r="AV138" s="4" t="s">
        <v>68122</v>
      </c>
      <c r="AW138" s="17" t="s">
        <v>28204</v>
      </c>
      <c r="AX138" s="39">
        <v>0</v>
      </c>
      <c r="AY138" s="39">
        <v>0</v>
      </c>
      <c r="AZ138" s="39">
        <v>0</v>
      </c>
      <c r="BA138" s="4" t="s">
        <v>68123</v>
      </c>
      <c r="BB138" s="17" t="s">
        <v>28205</v>
      </c>
      <c r="BC138" s="39">
        <v>0</v>
      </c>
      <c r="BD138" s="39">
        <v>0</v>
      </c>
      <c r="BE138" s="39">
        <v>0</v>
      </c>
      <c r="BF138" s="4" t="s">
        <v>68124</v>
      </c>
      <c r="BG138" s="17" t="s">
        <v>28206</v>
      </c>
      <c r="BH138" s="39">
        <v>0</v>
      </c>
      <c r="BI138" s="39">
        <v>0</v>
      </c>
      <c r="BJ138" s="39">
        <v>0</v>
      </c>
      <c r="BK138" s="4" t="s">
        <v>68125</v>
      </c>
      <c r="BL138" s="17" t="s">
        <v>28207</v>
      </c>
      <c r="BM138" s="39">
        <v>0</v>
      </c>
      <c r="BN138" s="39">
        <v>0</v>
      </c>
      <c r="BO138" s="39">
        <v>0</v>
      </c>
      <c r="BP138" s="4" t="s">
        <v>68126</v>
      </c>
      <c r="BQ138" s="17" t="s">
        <v>28208</v>
      </c>
      <c r="BR138" s="39">
        <v>0</v>
      </c>
      <c r="BS138" s="39">
        <v>0</v>
      </c>
      <c r="BT138" s="39">
        <v>0</v>
      </c>
      <c r="BU138" s="4" t="s">
        <v>68127</v>
      </c>
      <c r="BV138" s="17" t="s">
        <v>28209</v>
      </c>
      <c r="BW138" s="39">
        <v>0</v>
      </c>
      <c r="BX138" s="39">
        <v>0</v>
      </c>
      <c r="BY138" s="39">
        <v>0</v>
      </c>
      <c r="BZ138" s="4" t="s">
        <v>68128</v>
      </c>
      <c r="CA138" s="17" t="s">
        <v>28210</v>
      </c>
      <c r="CB138" s="39">
        <v>0</v>
      </c>
      <c r="CC138" s="39">
        <v>0</v>
      </c>
      <c r="CD138" s="39">
        <v>0</v>
      </c>
      <c r="CE138" s="4" t="s">
        <v>68129</v>
      </c>
      <c r="CF138" s="17" t="s">
        <v>28211</v>
      </c>
      <c r="CG138" s="39">
        <v>0</v>
      </c>
      <c r="CH138" s="39">
        <v>0</v>
      </c>
      <c r="CI138" s="39">
        <v>0</v>
      </c>
      <c r="CJ138" s="4" t="s">
        <v>68130</v>
      </c>
      <c r="CK138" s="17" t="s">
        <v>28212</v>
      </c>
      <c r="CL138" s="39">
        <v>0</v>
      </c>
      <c r="CM138" s="39">
        <v>0</v>
      </c>
      <c r="CN138" s="39">
        <v>0</v>
      </c>
      <c r="CO138" s="4" t="s">
        <v>68131</v>
      </c>
      <c r="CP138" s="17" t="s">
        <v>28213</v>
      </c>
      <c r="CQ138" s="39">
        <v>0</v>
      </c>
      <c r="CR138" s="39">
        <v>0</v>
      </c>
      <c r="CS138" s="39">
        <v>0</v>
      </c>
      <c r="CT138" s="4" t="s">
        <v>68132</v>
      </c>
      <c r="CU138" s="17" t="s">
        <v>28214</v>
      </c>
      <c r="CV138" s="39">
        <v>0</v>
      </c>
      <c r="CW138" s="39">
        <v>0</v>
      </c>
      <c r="CX138" s="39">
        <v>0</v>
      </c>
      <c r="CY138" s="4" t="s">
        <v>68133</v>
      </c>
      <c r="CZ138" s="17" t="s">
        <v>28215</v>
      </c>
      <c r="DA138" s="39">
        <v>0</v>
      </c>
      <c r="DB138" s="39">
        <v>0</v>
      </c>
      <c r="DC138" s="39">
        <v>0</v>
      </c>
      <c r="DD138" s="39" t="s">
        <v>68134</v>
      </c>
      <c r="DE138" s="39" t="s">
        <v>28216</v>
      </c>
      <c r="DF138" s="39">
        <v>0</v>
      </c>
      <c r="DG138" s="39">
        <v>0</v>
      </c>
      <c r="DH138" s="39">
        <v>0</v>
      </c>
      <c r="DI138" s="4" t="s">
        <v>68135</v>
      </c>
      <c r="DJ138" s="17" t="s">
        <v>28217</v>
      </c>
      <c r="DK138" s="39">
        <v>0</v>
      </c>
      <c r="DL138" s="39">
        <v>0</v>
      </c>
      <c r="DM138" s="39">
        <v>0</v>
      </c>
      <c r="DN138" s="4" t="s">
        <v>68136</v>
      </c>
      <c r="DO138" s="17" t="s">
        <v>28218</v>
      </c>
      <c r="DP138" s="39">
        <v>0</v>
      </c>
      <c r="DQ138" s="39">
        <v>0</v>
      </c>
      <c r="DR138" s="39">
        <v>0</v>
      </c>
      <c r="DS138" s="4" t="s">
        <v>68137</v>
      </c>
      <c r="DT138" s="17" t="s">
        <v>28219</v>
      </c>
      <c r="DU138" s="39">
        <v>0</v>
      </c>
      <c r="DV138" s="39">
        <v>0</v>
      </c>
      <c r="DW138" s="39">
        <v>0</v>
      </c>
      <c r="DX138" s="4" t="s">
        <v>68138</v>
      </c>
      <c r="DY138" s="17" t="s">
        <v>28220</v>
      </c>
      <c r="DZ138" s="39">
        <v>0</v>
      </c>
      <c r="EA138" s="39">
        <v>0</v>
      </c>
      <c r="EB138" s="39">
        <v>0</v>
      </c>
      <c r="EC138" s="4" t="s">
        <v>68139</v>
      </c>
      <c r="ED138" s="17" t="s">
        <v>28221</v>
      </c>
      <c r="EE138" s="39">
        <v>0</v>
      </c>
      <c r="EF138" s="39">
        <v>0</v>
      </c>
      <c r="EG138" s="39">
        <v>0</v>
      </c>
      <c r="EH138" s="4" t="s">
        <v>68140</v>
      </c>
      <c r="EI138" s="56" t="s">
        <v>28222</v>
      </c>
      <c r="EJ138" s="56">
        <v>0</v>
      </c>
      <c r="EK138" s="56">
        <v>0</v>
      </c>
      <c r="EL138" s="56">
        <v>0</v>
      </c>
      <c r="EM138" s="4" t="s">
        <v>68141</v>
      </c>
      <c r="EN138" s="17" t="s">
        <v>28223</v>
      </c>
      <c r="EO138" s="39">
        <v>0</v>
      </c>
      <c r="EP138" s="39">
        <v>0</v>
      </c>
      <c r="EQ138" s="39">
        <v>0</v>
      </c>
      <c r="ER138" s="4" t="s">
        <v>68142</v>
      </c>
      <c r="ES138" s="1" t="s">
        <v>28224</v>
      </c>
      <c r="ET138" s="1">
        <v>0</v>
      </c>
      <c r="EU138" s="1">
        <v>0</v>
      </c>
      <c r="EV138" s="1">
        <v>0</v>
      </c>
      <c r="EW138" s="1" t="s">
        <v>68143</v>
      </c>
      <c r="EX138" s="1" t="s">
        <v>28225</v>
      </c>
      <c r="EY138" s="1">
        <v>0</v>
      </c>
      <c r="EZ138" s="1">
        <v>0</v>
      </c>
      <c r="FA138" s="1">
        <v>0</v>
      </c>
      <c r="FB138" s="1" t="s">
        <v>68144</v>
      </c>
      <c r="FC138" s="1" t="s">
        <v>28226</v>
      </c>
      <c r="FD138" s="1">
        <v>0</v>
      </c>
      <c r="FE138" s="1">
        <v>0</v>
      </c>
      <c r="FF138" s="1">
        <v>0</v>
      </c>
      <c r="FH138" s="1">
        <v>0</v>
      </c>
      <c r="FI138" s="1">
        <v>0</v>
      </c>
      <c r="FJ138" s="1">
        <v>0</v>
      </c>
      <c r="FL138" s="1">
        <v>0</v>
      </c>
      <c r="FM138" s="1">
        <v>0</v>
      </c>
      <c r="FN138" s="1">
        <v>0</v>
      </c>
      <c r="FP138" s="1">
        <v>0</v>
      </c>
      <c r="FQ138" s="1">
        <v>0</v>
      </c>
      <c r="FR138" s="1">
        <v>0</v>
      </c>
    </row>
    <row r="139" spans="1:174">
      <c r="A139" s="3">
        <v>65430000</v>
      </c>
      <c r="B139" s="42" t="s">
        <v>1561</v>
      </c>
      <c r="C139" s="1" t="s">
        <v>1074</v>
      </c>
      <c r="D139" s="5">
        <v>0</v>
      </c>
      <c r="E139" s="5">
        <v>0</v>
      </c>
      <c r="F139" s="4">
        <v>0</v>
      </c>
      <c r="G139" s="4"/>
      <c r="I139" s="5"/>
      <c r="M139" s="1" t="s">
        <v>68145</v>
      </c>
      <c r="N139" s="17" t="s">
        <v>28227</v>
      </c>
      <c r="O139" s="39">
        <v>0</v>
      </c>
      <c r="P139" s="39">
        <v>0</v>
      </c>
      <c r="Q139" s="39">
        <v>0</v>
      </c>
      <c r="R139" s="4" t="s">
        <v>68146</v>
      </c>
      <c r="S139" s="17" t="s">
        <v>28228</v>
      </c>
      <c r="T139" s="39">
        <v>0</v>
      </c>
      <c r="U139" s="39">
        <v>0</v>
      </c>
      <c r="V139" s="39">
        <v>0</v>
      </c>
      <c r="W139" s="4" t="s">
        <v>68147</v>
      </c>
      <c r="X139" s="17" t="s">
        <v>28229</v>
      </c>
      <c r="Y139" s="39">
        <v>0</v>
      </c>
      <c r="Z139" s="39">
        <v>0</v>
      </c>
      <c r="AA139" s="39">
        <v>0</v>
      </c>
      <c r="AB139" s="4" t="s">
        <v>68148</v>
      </c>
      <c r="AC139" s="17" t="s">
        <v>28230</v>
      </c>
      <c r="AD139" s="39">
        <v>0</v>
      </c>
      <c r="AE139" s="39">
        <v>0</v>
      </c>
      <c r="AF139" s="39">
        <v>0</v>
      </c>
      <c r="AG139" s="4" t="s">
        <v>68149</v>
      </c>
      <c r="AH139" s="17" t="s">
        <v>28231</v>
      </c>
      <c r="AI139" s="39">
        <v>0</v>
      </c>
      <c r="AJ139" s="39">
        <v>0</v>
      </c>
      <c r="AK139" s="39">
        <v>0</v>
      </c>
      <c r="AL139" s="4" t="s">
        <v>68150</v>
      </c>
      <c r="AM139" s="17" t="s">
        <v>28232</v>
      </c>
      <c r="AN139" s="39">
        <v>0</v>
      </c>
      <c r="AO139" s="39">
        <v>0</v>
      </c>
      <c r="AP139" s="39">
        <v>0</v>
      </c>
      <c r="AQ139" s="4" t="s">
        <v>68151</v>
      </c>
      <c r="AR139" s="17" t="s">
        <v>28233</v>
      </c>
      <c r="AS139" s="39">
        <v>0</v>
      </c>
      <c r="AT139" s="39">
        <v>0</v>
      </c>
      <c r="AU139" s="39">
        <v>0</v>
      </c>
      <c r="AV139" s="4" t="s">
        <v>68152</v>
      </c>
      <c r="AW139" s="17" t="s">
        <v>28234</v>
      </c>
      <c r="AX139" s="39">
        <v>0</v>
      </c>
      <c r="AY139" s="39">
        <v>0</v>
      </c>
      <c r="AZ139" s="39">
        <v>0</v>
      </c>
      <c r="BA139" s="4" t="s">
        <v>68153</v>
      </c>
      <c r="BB139" s="17" t="s">
        <v>28235</v>
      </c>
      <c r="BC139" s="39">
        <v>0</v>
      </c>
      <c r="BD139" s="39">
        <v>0</v>
      </c>
      <c r="BE139" s="39">
        <v>0</v>
      </c>
      <c r="BF139" s="4" t="s">
        <v>68154</v>
      </c>
      <c r="BG139" s="17" t="s">
        <v>28236</v>
      </c>
      <c r="BH139" s="39">
        <v>0</v>
      </c>
      <c r="BI139" s="39">
        <v>0</v>
      </c>
      <c r="BJ139" s="39">
        <v>0</v>
      </c>
      <c r="BK139" s="4" t="s">
        <v>68155</v>
      </c>
      <c r="BL139" s="17" t="s">
        <v>28237</v>
      </c>
      <c r="BM139" s="39">
        <v>0</v>
      </c>
      <c r="BN139" s="39">
        <v>0</v>
      </c>
      <c r="BO139" s="39">
        <v>0</v>
      </c>
      <c r="BP139" s="4" t="s">
        <v>68156</v>
      </c>
      <c r="BQ139" s="17" t="s">
        <v>28238</v>
      </c>
      <c r="BR139" s="39">
        <v>0</v>
      </c>
      <c r="BS139" s="39">
        <v>0</v>
      </c>
      <c r="BT139" s="39">
        <v>0</v>
      </c>
      <c r="BU139" s="4" t="s">
        <v>68157</v>
      </c>
      <c r="BV139" s="17" t="s">
        <v>28239</v>
      </c>
      <c r="BW139" s="39">
        <v>0</v>
      </c>
      <c r="BX139" s="39">
        <v>0</v>
      </c>
      <c r="BY139" s="39">
        <v>0</v>
      </c>
      <c r="BZ139" s="4" t="s">
        <v>68158</v>
      </c>
      <c r="CA139" s="17" t="s">
        <v>28240</v>
      </c>
      <c r="CB139" s="39">
        <v>0</v>
      </c>
      <c r="CC139" s="39">
        <v>0</v>
      </c>
      <c r="CD139" s="39">
        <v>0</v>
      </c>
      <c r="CE139" s="4" t="s">
        <v>68159</v>
      </c>
      <c r="CF139" s="17" t="s">
        <v>28241</v>
      </c>
      <c r="CG139" s="39">
        <v>0</v>
      </c>
      <c r="CH139" s="39">
        <v>0</v>
      </c>
      <c r="CI139" s="39">
        <v>0</v>
      </c>
      <c r="CJ139" s="4" t="s">
        <v>68160</v>
      </c>
      <c r="CK139" s="17" t="s">
        <v>28242</v>
      </c>
      <c r="CL139" s="39">
        <v>0</v>
      </c>
      <c r="CM139" s="39">
        <v>0</v>
      </c>
      <c r="CN139" s="39">
        <v>0</v>
      </c>
      <c r="CO139" s="4" t="s">
        <v>68161</v>
      </c>
      <c r="CP139" s="17" t="s">
        <v>28243</v>
      </c>
      <c r="CQ139" s="39">
        <v>0</v>
      </c>
      <c r="CR139" s="39">
        <v>0</v>
      </c>
      <c r="CS139" s="39">
        <v>0</v>
      </c>
      <c r="CT139" s="4" t="s">
        <v>68162</v>
      </c>
      <c r="CU139" s="17" t="s">
        <v>28244</v>
      </c>
      <c r="CV139" s="39">
        <v>0</v>
      </c>
      <c r="CW139" s="39">
        <v>0</v>
      </c>
      <c r="CX139" s="39">
        <v>0</v>
      </c>
      <c r="CY139" s="4" t="s">
        <v>68163</v>
      </c>
      <c r="CZ139" s="17" t="s">
        <v>28245</v>
      </c>
      <c r="DA139" s="39">
        <v>0</v>
      </c>
      <c r="DB139" s="39">
        <v>0</v>
      </c>
      <c r="DC139" s="39">
        <v>0</v>
      </c>
      <c r="DD139" s="39" t="s">
        <v>68164</v>
      </c>
      <c r="DE139" s="39" t="s">
        <v>28246</v>
      </c>
      <c r="DF139" s="39">
        <v>0</v>
      </c>
      <c r="DG139" s="39">
        <v>0</v>
      </c>
      <c r="DH139" s="39">
        <v>0</v>
      </c>
      <c r="DI139" s="4" t="s">
        <v>68165</v>
      </c>
      <c r="DJ139" s="17" t="s">
        <v>28247</v>
      </c>
      <c r="DK139" s="39">
        <v>0</v>
      </c>
      <c r="DL139" s="39">
        <v>0</v>
      </c>
      <c r="DM139" s="39">
        <v>0</v>
      </c>
      <c r="DN139" s="4" t="s">
        <v>68166</v>
      </c>
      <c r="DO139" s="17" t="s">
        <v>28248</v>
      </c>
      <c r="DP139" s="39">
        <v>0</v>
      </c>
      <c r="DQ139" s="39">
        <v>0</v>
      </c>
      <c r="DR139" s="39">
        <v>0</v>
      </c>
      <c r="DS139" s="4" t="s">
        <v>68167</v>
      </c>
      <c r="DT139" s="17" t="s">
        <v>28249</v>
      </c>
      <c r="DU139" s="39">
        <v>0</v>
      </c>
      <c r="DV139" s="39">
        <v>0</v>
      </c>
      <c r="DW139" s="39">
        <v>0</v>
      </c>
      <c r="DX139" s="4" t="s">
        <v>68168</v>
      </c>
      <c r="DY139" s="17" t="s">
        <v>28250</v>
      </c>
      <c r="DZ139" s="39">
        <v>0</v>
      </c>
      <c r="EA139" s="39">
        <v>0</v>
      </c>
      <c r="EB139" s="39">
        <v>0</v>
      </c>
      <c r="EC139" s="4" t="s">
        <v>68169</v>
      </c>
      <c r="ED139" s="17" t="s">
        <v>28251</v>
      </c>
      <c r="EE139" s="39">
        <v>0</v>
      </c>
      <c r="EF139" s="39">
        <v>0</v>
      </c>
      <c r="EG139" s="39">
        <v>0</v>
      </c>
      <c r="EH139" s="4" t="s">
        <v>68170</v>
      </c>
      <c r="EI139" s="56" t="s">
        <v>28252</v>
      </c>
      <c r="EJ139" s="56">
        <v>0</v>
      </c>
      <c r="EK139" s="56">
        <v>0</v>
      </c>
      <c r="EL139" s="56">
        <v>0</v>
      </c>
      <c r="EM139" s="4" t="s">
        <v>68171</v>
      </c>
      <c r="EN139" s="17" t="s">
        <v>28253</v>
      </c>
      <c r="EO139" s="39">
        <v>0</v>
      </c>
      <c r="EP139" s="39">
        <v>0</v>
      </c>
      <c r="EQ139" s="39">
        <v>0</v>
      </c>
      <c r="ER139" s="4" t="s">
        <v>68172</v>
      </c>
      <c r="ES139" s="1" t="s">
        <v>28254</v>
      </c>
      <c r="ET139" s="1">
        <v>0</v>
      </c>
      <c r="EU139" s="1">
        <v>0</v>
      </c>
      <c r="EV139" s="1">
        <v>0</v>
      </c>
      <c r="EW139" s="1" t="s">
        <v>68173</v>
      </c>
      <c r="EX139" s="1" t="s">
        <v>28255</v>
      </c>
      <c r="EY139" s="1">
        <v>0</v>
      </c>
      <c r="EZ139" s="1">
        <v>0</v>
      </c>
      <c r="FA139" s="1">
        <v>0</v>
      </c>
      <c r="FB139" s="1" t="s">
        <v>68174</v>
      </c>
      <c r="FC139" s="1" t="s">
        <v>28256</v>
      </c>
      <c r="FD139" s="1">
        <v>0</v>
      </c>
      <c r="FE139" s="1">
        <v>0</v>
      </c>
      <c r="FF139" s="1">
        <v>0</v>
      </c>
      <c r="FH139" s="1">
        <v>0</v>
      </c>
      <c r="FI139" s="1">
        <v>0</v>
      </c>
      <c r="FJ139" s="1">
        <v>0</v>
      </c>
      <c r="FL139" s="1">
        <v>0</v>
      </c>
      <c r="FM139" s="1">
        <v>0</v>
      </c>
      <c r="FN139" s="1">
        <v>0</v>
      </c>
      <c r="FP139" s="1">
        <v>0</v>
      </c>
      <c r="FQ139" s="1">
        <v>0</v>
      </c>
      <c r="FR139" s="1">
        <v>0</v>
      </c>
    </row>
    <row r="140" spans="1:174">
      <c r="A140" s="3">
        <v>65440000</v>
      </c>
      <c r="B140" s="42" t="s">
        <v>1562</v>
      </c>
      <c r="C140" s="1" t="s">
        <v>1075</v>
      </c>
      <c r="D140" s="5">
        <v>0</v>
      </c>
      <c r="E140" s="5">
        <v>0</v>
      </c>
      <c r="F140" s="4">
        <v>0</v>
      </c>
      <c r="G140" s="4"/>
      <c r="I140" s="5"/>
      <c r="M140" s="1" t="s">
        <v>68175</v>
      </c>
      <c r="N140" s="17" t="s">
        <v>28257</v>
      </c>
      <c r="O140" s="39">
        <v>0</v>
      </c>
      <c r="P140" s="39">
        <v>0</v>
      </c>
      <c r="Q140" s="39">
        <v>0</v>
      </c>
      <c r="R140" s="4" t="s">
        <v>68176</v>
      </c>
      <c r="S140" s="17" t="s">
        <v>28258</v>
      </c>
      <c r="T140" s="39">
        <v>0</v>
      </c>
      <c r="U140" s="39">
        <v>0</v>
      </c>
      <c r="V140" s="39">
        <v>0</v>
      </c>
      <c r="W140" s="4" t="s">
        <v>68177</v>
      </c>
      <c r="X140" s="17" t="s">
        <v>28259</v>
      </c>
      <c r="Y140" s="39">
        <v>0</v>
      </c>
      <c r="Z140" s="39">
        <v>0</v>
      </c>
      <c r="AA140" s="39">
        <v>0</v>
      </c>
      <c r="AB140" s="4" t="s">
        <v>68178</v>
      </c>
      <c r="AC140" s="17" t="s">
        <v>28260</v>
      </c>
      <c r="AD140" s="39">
        <v>0</v>
      </c>
      <c r="AE140" s="39">
        <v>0</v>
      </c>
      <c r="AF140" s="39">
        <v>0</v>
      </c>
      <c r="AG140" s="4" t="s">
        <v>68179</v>
      </c>
      <c r="AH140" s="17" t="s">
        <v>28261</v>
      </c>
      <c r="AI140" s="39">
        <v>0</v>
      </c>
      <c r="AJ140" s="39">
        <v>0</v>
      </c>
      <c r="AK140" s="39">
        <v>0</v>
      </c>
      <c r="AL140" s="4" t="s">
        <v>68180</v>
      </c>
      <c r="AM140" s="17" t="s">
        <v>28262</v>
      </c>
      <c r="AN140" s="39">
        <v>0</v>
      </c>
      <c r="AO140" s="39">
        <v>0</v>
      </c>
      <c r="AP140" s="39">
        <v>0</v>
      </c>
      <c r="AQ140" s="4" t="s">
        <v>68181</v>
      </c>
      <c r="AR140" s="17" t="s">
        <v>28263</v>
      </c>
      <c r="AS140" s="39">
        <v>0</v>
      </c>
      <c r="AT140" s="39">
        <v>0</v>
      </c>
      <c r="AU140" s="39">
        <v>0</v>
      </c>
      <c r="AV140" s="4" t="s">
        <v>68182</v>
      </c>
      <c r="AW140" s="17" t="s">
        <v>28264</v>
      </c>
      <c r="AX140" s="39">
        <v>0</v>
      </c>
      <c r="AY140" s="39">
        <v>0</v>
      </c>
      <c r="AZ140" s="39">
        <v>0</v>
      </c>
      <c r="BA140" s="4" t="s">
        <v>68183</v>
      </c>
      <c r="BB140" s="17" t="s">
        <v>28265</v>
      </c>
      <c r="BC140" s="39">
        <v>0</v>
      </c>
      <c r="BD140" s="39">
        <v>0</v>
      </c>
      <c r="BE140" s="39">
        <v>0</v>
      </c>
      <c r="BF140" s="4" t="s">
        <v>68184</v>
      </c>
      <c r="BG140" s="17" t="s">
        <v>28266</v>
      </c>
      <c r="BH140" s="39">
        <v>0</v>
      </c>
      <c r="BI140" s="39">
        <v>0</v>
      </c>
      <c r="BJ140" s="39">
        <v>0</v>
      </c>
      <c r="BK140" s="4" t="s">
        <v>68185</v>
      </c>
      <c r="BL140" s="17" t="s">
        <v>28267</v>
      </c>
      <c r="BM140" s="39">
        <v>0</v>
      </c>
      <c r="BN140" s="39">
        <v>0</v>
      </c>
      <c r="BO140" s="39">
        <v>0</v>
      </c>
      <c r="BP140" s="4" t="s">
        <v>68186</v>
      </c>
      <c r="BQ140" s="17" t="s">
        <v>28268</v>
      </c>
      <c r="BR140" s="39">
        <v>0</v>
      </c>
      <c r="BS140" s="39">
        <v>0</v>
      </c>
      <c r="BT140" s="39">
        <v>0</v>
      </c>
      <c r="BU140" s="4" t="s">
        <v>68187</v>
      </c>
      <c r="BV140" s="17" t="s">
        <v>28269</v>
      </c>
      <c r="BW140" s="39">
        <v>0</v>
      </c>
      <c r="BX140" s="39">
        <v>0</v>
      </c>
      <c r="BY140" s="39">
        <v>0</v>
      </c>
      <c r="BZ140" s="4" t="s">
        <v>68188</v>
      </c>
      <c r="CA140" s="17" t="s">
        <v>28270</v>
      </c>
      <c r="CB140" s="39">
        <v>0</v>
      </c>
      <c r="CC140" s="39">
        <v>0</v>
      </c>
      <c r="CD140" s="39">
        <v>0</v>
      </c>
      <c r="CE140" s="4" t="s">
        <v>68189</v>
      </c>
      <c r="CF140" s="17" t="s">
        <v>28271</v>
      </c>
      <c r="CG140" s="39">
        <v>0</v>
      </c>
      <c r="CH140" s="39">
        <v>0</v>
      </c>
      <c r="CI140" s="39">
        <v>0</v>
      </c>
      <c r="CJ140" s="4" t="s">
        <v>68190</v>
      </c>
      <c r="CK140" s="17" t="s">
        <v>28272</v>
      </c>
      <c r="CL140" s="39">
        <v>0</v>
      </c>
      <c r="CM140" s="39">
        <v>0</v>
      </c>
      <c r="CN140" s="39">
        <v>0</v>
      </c>
      <c r="CO140" s="4" t="s">
        <v>68191</v>
      </c>
      <c r="CP140" s="17" t="s">
        <v>28273</v>
      </c>
      <c r="CQ140" s="39">
        <v>0</v>
      </c>
      <c r="CR140" s="39">
        <v>0</v>
      </c>
      <c r="CS140" s="39">
        <v>0</v>
      </c>
      <c r="CT140" s="4" t="s">
        <v>68192</v>
      </c>
      <c r="CU140" s="17" t="s">
        <v>28274</v>
      </c>
      <c r="CV140" s="39">
        <v>0</v>
      </c>
      <c r="CW140" s="39">
        <v>0</v>
      </c>
      <c r="CX140" s="39">
        <v>0</v>
      </c>
      <c r="CY140" s="4" t="s">
        <v>68193</v>
      </c>
      <c r="CZ140" s="17" t="s">
        <v>28275</v>
      </c>
      <c r="DA140" s="39">
        <v>0</v>
      </c>
      <c r="DB140" s="39">
        <v>0</v>
      </c>
      <c r="DC140" s="39">
        <v>0</v>
      </c>
      <c r="DD140" s="39" t="s">
        <v>68194</v>
      </c>
      <c r="DE140" s="39" t="s">
        <v>28276</v>
      </c>
      <c r="DF140" s="39">
        <v>0</v>
      </c>
      <c r="DG140" s="39">
        <v>0</v>
      </c>
      <c r="DH140" s="39">
        <v>0</v>
      </c>
      <c r="DI140" s="4" t="s">
        <v>68195</v>
      </c>
      <c r="DJ140" s="17" t="s">
        <v>28277</v>
      </c>
      <c r="DK140" s="39">
        <v>0</v>
      </c>
      <c r="DL140" s="39">
        <v>0</v>
      </c>
      <c r="DM140" s="39">
        <v>0</v>
      </c>
      <c r="DN140" s="4" t="s">
        <v>68196</v>
      </c>
      <c r="DO140" s="17" t="s">
        <v>28278</v>
      </c>
      <c r="DP140" s="39">
        <v>0</v>
      </c>
      <c r="DQ140" s="39">
        <v>0</v>
      </c>
      <c r="DR140" s="39">
        <v>0</v>
      </c>
      <c r="DS140" s="4" t="s">
        <v>68197</v>
      </c>
      <c r="DT140" s="17" t="s">
        <v>28279</v>
      </c>
      <c r="DU140" s="39">
        <v>0</v>
      </c>
      <c r="DV140" s="39">
        <v>0</v>
      </c>
      <c r="DW140" s="39">
        <v>0</v>
      </c>
      <c r="DX140" s="4" t="s">
        <v>68198</v>
      </c>
      <c r="DY140" s="17" t="s">
        <v>28280</v>
      </c>
      <c r="DZ140" s="39">
        <v>0</v>
      </c>
      <c r="EA140" s="39">
        <v>0</v>
      </c>
      <c r="EB140" s="39">
        <v>0</v>
      </c>
      <c r="EC140" s="4" t="s">
        <v>68199</v>
      </c>
      <c r="ED140" s="17" t="s">
        <v>28281</v>
      </c>
      <c r="EE140" s="39">
        <v>0</v>
      </c>
      <c r="EF140" s="39">
        <v>0</v>
      </c>
      <c r="EG140" s="39">
        <v>0</v>
      </c>
      <c r="EH140" s="4" t="s">
        <v>68200</v>
      </c>
      <c r="EI140" s="56" t="s">
        <v>28282</v>
      </c>
      <c r="EJ140" s="56">
        <v>0</v>
      </c>
      <c r="EK140" s="56">
        <v>0</v>
      </c>
      <c r="EL140" s="56">
        <v>0</v>
      </c>
      <c r="EM140" s="4" t="s">
        <v>68201</v>
      </c>
      <c r="EN140" s="17" t="s">
        <v>28283</v>
      </c>
      <c r="EO140" s="39">
        <v>0</v>
      </c>
      <c r="EP140" s="39">
        <v>0</v>
      </c>
      <c r="EQ140" s="39">
        <v>0</v>
      </c>
      <c r="ER140" s="4" t="s">
        <v>68202</v>
      </c>
      <c r="ES140" s="1" t="s">
        <v>28284</v>
      </c>
      <c r="ET140" s="1">
        <v>0</v>
      </c>
      <c r="EU140" s="1">
        <v>0</v>
      </c>
      <c r="EV140" s="1">
        <v>0</v>
      </c>
      <c r="EW140" s="1" t="s">
        <v>68203</v>
      </c>
      <c r="EX140" s="1" t="s">
        <v>28285</v>
      </c>
      <c r="EY140" s="1">
        <v>0</v>
      </c>
      <c r="EZ140" s="1">
        <v>0</v>
      </c>
      <c r="FA140" s="1">
        <v>0</v>
      </c>
      <c r="FB140" s="1" t="s">
        <v>68204</v>
      </c>
      <c r="FC140" s="1" t="s">
        <v>28286</v>
      </c>
      <c r="FD140" s="1">
        <v>0</v>
      </c>
      <c r="FE140" s="1">
        <v>0</v>
      </c>
      <c r="FF140" s="1">
        <v>0</v>
      </c>
      <c r="FH140" s="1">
        <v>0</v>
      </c>
      <c r="FI140" s="1">
        <v>0</v>
      </c>
      <c r="FJ140" s="1">
        <v>0</v>
      </c>
      <c r="FL140" s="1">
        <v>0</v>
      </c>
      <c r="FM140" s="1">
        <v>0</v>
      </c>
      <c r="FN140" s="1">
        <v>0</v>
      </c>
      <c r="FP140" s="1">
        <v>0</v>
      </c>
      <c r="FQ140" s="1">
        <v>0</v>
      </c>
      <c r="FR140" s="1">
        <v>0</v>
      </c>
    </row>
    <row r="141" spans="1:174">
      <c r="A141" s="3">
        <v>65441000</v>
      </c>
      <c r="B141" s="42" t="s">
        <v>1563</v>
      </c>
      <c r="C141" s="1" t="s">
        <v>1076</v>
      </c>
      <c r="D141" s="5">
        <v>0</v>
      </c>
      <c r="E141" s="5">
        <v>0</v>
      </c>
      <c r="F141" s="4">
        <v>0</v>
      </c>
      <c r="G141" s="4"/>
      <c r="I141" s="5"/>
      <c r="M141" s="1" t="s">
        <v>68205</v>
      </c>
      <c r="N141" s="17" t="s">
        <v>28287</v>
      </c>
      <c r="O141" s="39">
        <v>0</v>
      </c>
      <c r="P141" s="39">
        <v>0</v>
      </c>
      <c r="Q141" s="39">
        <v>0</v>
      </c>
      <c r="R141" s="4" t="s">
        <v>68206</v>
      </c>
      <c r="S141" s="17" t="s">
        <v>28288</v>
      </c>
      <c r="T141" s="39">
        <v>0</v>
      </c>
      <c r="U141" s="39">
        <v>0</v>
      </c>
      <c r="V141" s="39">
        <v>0</v>
      </c>
      <c r="W141" s="4" t="s">
        <v>68207</v>
      </c>
      <c r="X141" s="17" t="s">
        <v>28289</v>
      </c>
      <c r="Y141" s="39">
        <v>0</v>
      </c>
      <c r="Z141" s="39">
        <v>0</v>
      </c>
      <c r="AA141" s="39">
        <v>0</v>
      </c>
      <c r="AB141" s="4" t="s">
        <v>68208</v>
      </c>
      <c r="AC141" s="17" t="s">
        <v>28290</v>
      </c>
      <c r="AD141" s="39">
        <v>0</v>
      </c>
      <c r="AE141" s="39">
        <v>0</v>
      </c>
      <c r="AF141" s="39">
        <v>0</v>
      </c>
      <c r="AG141" s="4" t="s">
        <v>68209</v>
      </c>
      <c r="AH141" s="17" t="s">
        <v>28291</v>
      </c>
      <c r="AI141" s="39">
        <v>0</v>
      </c>
      <c r="AJ141" s="39">
        <v>0</v>
      </c>
      <c r="AK141" s="39">
        <v>0</v>
      </c>
      <c r="AL141" s="4" t="s">
        <v>68210</v>
      </c>
      <c r="AM141" s="17" t="s">
        <v>28292</v>
      </c>
      <c r="AN141" s="39">
        <v>0</v>
      </c>
      <c r="AO141" s="39">
        <v>0</v>
      </c>
      <c r="AP141" s="39">
        <v>0</v>
      </c>
      <c r="AQ141" s="4" t="s">
        <v>68211</v>
      </c>
      <c r="AR141" s="17" t="s">
        <v>28293</v>
      </c>
      <c r="AS141" s="39">
        <v>0</v>
      </c>
      <c r="AT141" s="39">
        <v>0</v>
      </c>
      <c r="AU141" s="39">
        <v>0</v>
      </c>
      <c r="AV141" s="4" t="s">
        <v>68212</v>
      </c>
      <c r="AW141" s="17" t="s">
        <v>28294</v>
      </c>
      <c r="AX141" s="39">
        <v>0</v>
      </c>
      <c r="AY141" s="39">
        <v>0</v>
      </c>
      <c r="AZ141" s="39">
        <v>0</v>
      </c>
      <c r="BA141" s="4" t="s">
        <v>68213</v>
      </c>
      <c r="BB141" s="17" t="s">
        <v>28295</v>
      </c>
      <c r="BC141" s="39">
        <v>0</v>
      </c>
      <c r="BD141" s="39">
        <v>0</v>
      </c>
      <c r="BE141" s="39">
        <v>0</v>
      </c>
      <c r="BF141" s="4" t="s">
        <v>68214</v>
      </c>
      <c r="BG141" s="17" t="s">
        <v>28296</v>
      </c>
      <c r="BH141" s="39">
        <v>0</v>
      </c>
      <c r="BI141" s="39">
        <v>0</v>
      </c>
      <c r="BJ141" s="39">
        <v>0</v>
      </c>
      <c r="BK141" s="4" t="s">
        <v>68215</v>
      </c>
      <c r="BL141" s="17" t="s">
        <v>28297</v>
      </c>
      <c r="BM141" s="39">
        <v>0</v>
      </c>
      <c r="BN141" s="39">
        <v>0</v>
      </c>
      <c r="BO141" s="39">
        <v>0</v>
      </c>
      <c r="BP141" s="4" t="s">
        <v>68216</v>
      </c>
      <c r="BQ141" s="17" t="s">
        <v>28298</v>
      </c>
      <c r="BR141" s="39">
        <v>0</v>
      </c>
      <c r="BS141" s="39">
        <v>0</v>
      </c>
      <c r="BT141" s="39">
        <v>0</v>
      </c>
      <c r="BU141" s="4" t="s">
        <v>68217</v>
      </c>
      <c r="BV141" s="17" t="s">
        <v>28299</v>
      </c>
      <c r="BW141" s="39">
        <v>0</v>
      </c>
      <c r="BX141" s="39">
        <v>0</v>
      </c>
      <c r="BY141" s="39">
        <v>0</v>
      </c>
      <c r="BZ141" s="4" t="s">
        <v>68218</v>
      </c>
      <c r="CA141" s="17" t="s">
        <v>28300</v>
      </c>
      <c r="CB141" s="39">
        <v>0</v>
      </c>
      <c r="CC141" s="39">
        <v>0</v>
      </c>
      <c r="CD141" s="39">
        <v>0</v>
      </c>
      <c r="CE141" s="4" t="s">
        <v>68219</v>
      </c>
      <c r="CF141" s="17" t="s">
        <v>28301</v>
      </c>
      <c r="CG141" s="39">
        <v>0</v>
      </c>
      <c r="CH141" s="39">
        <v>0</v>
      </c>
      <c r="CI141" s="39">
        <v>0</v>
      </c>
      <c r="CJ141" s="4" t="s">
        <v>68220</v>
      </c>
      <c r="CK141" s="17" t="s">
        <v>28302</v>
      </c>
      <c r="CL141" s="39">
        <v>0</v>
      </c>
      <c r="CM141" s="39">
        <v>0</v>
      </c>
      <c r="CN141" s="39">
        <v>0</v>
      </c>
      <c r="CO141" s="4" t="s">
        <v>68221</v>
      </c>
      <c r="CP141" s="17" t="s">
        <v>28303</v>
      </c>
      <c r="CQ141" s="39">
        <v>0</v>
      </c>
      <c r="CR141" s="39">
        <v>0</v>
      </c>
      <c r="CS141" s="39">
        <v>0</v>
      </c>
      <c r="CT141" s="4" t="s">
        <v>68222</v>
      </c>
      <c r="CU141" s="17" t="s">
        <v>28304</v>
      </c>
      <c r="CV141" s="39">
        <v>0</v>
      </c>
      <c r="CW141" s="39">
        <v>0</v>
      </c>
      <c r="CX141" s="39">
        <v>0</v>
      </c>
      <c r="CY141" s="4" t="s">
        <v>68223</v>
      </c>
      <c r="CZ141" s="17" t="s">
        <v>28305</v>
      </c>
      <c r="DA141" s="39">
        <v>0</v>
      </c>
      <c r="DB141" s="39">
        <v>0</v>
      </c>
      <c r="DC141" s="39">
        <v>0</v>
      </c>
      <c r="DD141" s="39" t="s">
        <v>68224</v>
      </c>
      <c r="DE141" s="39" t="s">
        <v>28306</v>
      </c>
      <c r="DF141" s="39">
        <v>0</v>
      </c>
      <c r="DG141" s="39">
        <v>0</v>
      </c>
      <c r="DH141" s="39">
        <v>0</v>
      </c>
      <c r="DI141" s="4" t="s">
        <v>68225</v>
      </c>
      <c r="DJ141" s="17" t="s">
        <v>28307</v>
      </c>
      <c r="DK141" s="39">
        <v>0</v>
      </c>
      <c r="DL141" s="39">
        <v>0</v>
      </c>
      <c r="DM141" s="39">
        <v>0</v>
      </c>
      <c r="DN141" s="4" t="s">
        <v>68226</v>
      </c>
      <c r="DO141" s="17" t="s">
        <v>28308</v>
      </c>
      <c r="DP141" s="39">
        <v>0</v>
      </c>
      <c r="DQ141" s="39">
        <v>0</v>
      </c>
      <c r="DR141" s="39">
        <v>0</v>
      </c>
      <c r="DS141" s="4" t="s">
        <v>68227</v>
      </c>
      <c r="DT141" s="17" t="s">
        <v>28309</v>
      </c>
      <c r="DU141" s="39">
        <v>0</v>
      </c>
      <c r="DV141" s="39">
        <v>0</v>
      </c>
      <c r="DW141" s="39">
        <v>0</v>
      </c>
      <c r="DX141" s="4" t="s">
        <v>68228</v>
      </c>
      <c r="DY141" s="17" t="s">
        <v>28310</v>
      </c>
      <c r="DZ141" s="39">
        <v>0</v>
      </c>
      <c r="EA141" s="39">
        <v>0</v>
      </c>
      <c r="EB141" s="39">
        <v>0</v>
      </c>
      <c r="EC141" s="4" t="s">
        <v>68229</v>
      </c>
      <c r="ED141" s="17" t="s">
        <v>28311</v>
      </c>
      <c r="EE141" s="39">
        <v>0</v>
      </c>
      <c r="EF141" s="39">
        <v>0</v>
      </c>
      <c r="EG141" s="39">
        <v>0</v>
      </c>
      <c r="EH141" s="4" t="s">
        <v>68230</v>
      </c>
      <c r="EI141" s="56" t="s">
        <v>28312</v>
      </c>
      <c r="EJ141" s="56">
        <v>0</v>
      </c>
      <c r="EK141" s="56">
        <v>0</v>
      </c>
      <c r="EL141" s="56">
        <v>0</v>
      </c>
      <c r="EM141" s="4" t="s">
        <v>68231</v>
      </c>
      <c r="EN141" s="17" t="s">
        <v>28313</v>
      </c>
      <c r="EO141" s="39">
        <v>0</v>
      </c>
      <c r="EP141" s="39">
        <v>0</v>
      </c>
      <c r="EQ141" s="39">
        <v>0</v>
      </c>
      <c r="ER141" s="4" t="s">
        <v>68232</v>
      </c>
      <c r="ES141" s="1" t="s">
        <v>28314</v>
      </c>
      <c r="ET141" s="1">
        <v>0</v>
      </c>
      <c r="EU141" s="1">
        <v>0</v>
      </c>
      <c r="EV141" s="1">
        <v>0</v>
      </c>
      <c r="EW141" s="1" t="s">
        <v>68233</v>
      </c>
      <c r="EX141" s="1" t="s">
        <v>28315</v>
      </c>
      <c r="EY141" s="1">
        <v>0</v>
      </c>
      <c r="EZ141" s="1">
        <v>0</v>
      </c>
      <c r="FA141" s="1">
        <v>0</v>
      </c>
      <c r="FB141" s="1" t="s">
        <v>68234</v>
      </c>
      <c r="FC141" s="1" t="s">
        <v>28316</v>
      </c>
      <c r="FD141" s="1">
        <v>0</v>
      </c>
      <c r="FE141" s="1">
        <v>0</v>
      </c>
      <c r="FF141" s="1">
        <v>0</v>
      </c>
      <c r="FH141" s="1">
        <v>0</v>
      </c>
      <c r="FI141" s="1">
        <v>0</v>
      </c>
      <c r="FJ141" s="1">
        <v>0</v>
      </c>
      <c r="FL141" s="1">
        <v>0</v>
      </c>
      <c r="FM141" s="1">
        <v>0</v>
      </c>
      <c r="FN141" s="1">
        <v>0</v>
      </c>
      <c r="FP141" s="1">
        <v>0</v>
      </c>
      <c r="FQ141" s="1">
        <v>0</v>
      </c>
      <c r="FR141" s="1">
        <v>0</v>
      </c>
    </row>
    <row r="142" spans="1:174">
      <c r="A142" s="3">
        <v>65442000</v>
      </c>
      <c r="B142" s="42" t="s">
        <v>1564</v>
      </c>
      <c r="C142" s="1" t="s">
        <v>1077</v>
      </c>
      <c r="D142" s="5">
        <v>0</v>
      </c>
      <c r="E142" s="5">
        <v>0</v>
      </c>
      <c r="F142" s="4">
        <v>0</v>
      </c>
      <c r="G142" s="4"/>
      <c r="I142" s="5"/>
      <c r="M142" s="1" t="s">
        <v>68235</v>
      </c>
      <c r="N142" s="17" t="s">
        <v>28317</v>
      </c>
      <c r="O142" s="39">
        <v>0</v>
      </c>
      <c r="P142" s="39">
        <v>0</v>
      </c>
      <c r="Q142" s="39">
        <v>0</v>
      </c>
      <c r="R142" s="4" t="s">
        <v>68236</v>
      </c>
      <c r="S142" s="17" t="s">
        <v>28318</v>
      </c>
      <c r="T142" s="39">
        <v>0</v>
      </c>
      <c r="U142" s="39">
        <v>0</v>
      </c>
      <c r="V142" s="39">
        <v>0</v>
      </c>
      <c r="W142" s="4" t="s">
        <v>68237</v>
      </c>
      <c r="X142" s="17" t="s">
        <v>28319</v>
      </c>
      <c r="Y142" s="39">
        <v>0</v>
      </c>
      <c r="Z142" s="39">
        <v>0</v>
      </c>
      <c r="AA142" s="39">
        <v>0</v>
      </c>
      <c r="AB142" s="4" t="s">
        <v>68238</v>
      </c>
      <c r="AC142" s="17" t="s">
        <v>28320</v>
      </c>
      <c r="AD142" s="39">
        <v>0</v>
      </c>
      <c r="AE142" s="39">
        <v>0</v>
      </c>
      <c r="AF142" s="39">
        <v>0</v>
      </c>
      <c r="AG142" s="4" t="s">
        <v>68239</v>
      </c>
      <c r="AH142" s="17" t="s">
        <v>28321</v>
      </c>
      <c r="AI142" s="39">
        <v>0</v>
      </c>
      <c r="AJ142" s="39">
        <v>0</v>
      </c>
      <c r="AK142" s="39">
        <v>0</v>
      </c>
      <c r="AL142" s="4" t="s">
        <v>68240</v>
      </c>
      <c r="AM142" s="17" t="s">
        <v>28322</v>
      </c>
      <c r="AN142" s="39">
        <v>0</v>
      </c>
      <c r="AO142" s="39">
        <v>0</v>
      </c>
      <c r="AP142" s="39">
        <v>0</v>
      </c>
      <c r="AQ142" s="4" t="s">
        <v>68241</v>
      </c>
      <c r="AR142" s="17" t="s">
        <v>28323</v>
      </c>
      <c r="AS142" s="39">
        <v>0</v>
      </c>
      <c r="AT142" s="39">
        <v>0</v>
      </c>
      <c r="AU142" s="39">
        <v>0</v>
      </c>
      <c r="AV142" s="4" t="s">
        <v>68242</v>
      </c>
      <c r="AW142" s="17" t="s">
        <v>28324</v>
      </c>
      <c r="AX142" s="39">
        <v>0</v>
      </c>
      <c r="AY142" s="39">
        <v>0</v>
      </c>
      <c r="AZ142" s="39">
        <v>0</v>
      </c>
      <c r="BA142" s="4" t="s">
        <v>68243</v>
      </c>
      <c r="BB142" s="17" t="s">
        <v>28325</v>
      </c>
      <c r="BC142" s="39">
        <v>0</v>
      </c>
      <c r="BD142" s="39">
        <v>0</v>
      </c>
      <c r="BE142" s="39">
        <v>0</v>
      </c>
      <c r="BF142" s="4" t="s">
        <v>68244</v>
      </c>
      <c r="BG142" s="17" t="s">
        <v>28326</v>
      </c>
      <c r="BH142" s="39">
        <v>0</v>
      </c>
      <c r="BI142" s="39">
        <v>0</v>
      </c>
      <c r="BJ142" s="39">
        <v>0</v>
      </c>
      <c r="BK142" s="4" t="s">
        <v>68245</v>
      </c>
      <c r="BL142" s="17" t="s">
        <v>28327</v>
      </c>
      <c r="BM142" s="39">
        <v>0</v>
      </c>
      <c r="BN142" s="39">
        <v>0</v>
      </c>
      <c r="BO142" s="39">
        <v>0</v>
      </c>
      <c r="BP142" s="4" t="s">
        <v>68246</v>
      </c>
      <c r="BQ142" s="17" t="s">
        <v>28328</v>
      </c>
      <c r="BR142" s="39">
        <v>0</v>
      </c>
      <c r="BS142" s="39">
        <v>0</v>
      </c>
      <c r="BT142" s="39">
        <v>0</v>
      </c>
      <c r="BU142" s="4" t="s">
        <v>68247</v>
      </c>
      <c r="BV142" s="17" t="s">
        <v>28329</v>
      </c>
      <c r="BW142" s="39">
        <v>0</v>
      </c>
      <c r="BX142" s="39">
        <v>0</v>
      </c>
      <c r="BY142" s="39">
        <v>0</v>
      </c>
      <c r="BZ142" s="4" t="s">
        <v>68248</v>
      </c>
      <c r="CA142" s="17" t="s">
        <v>28330</v>
      </c>
      <c r="CB142" s="39">
        <v>0</v>
      </c>
      <c r="CC142" s="39">
        <v>0</v>
      </c>
      <c r="CD142" s="39">
        <v>0</v>
      </c>
      <c r="CE142" s="4" t="s">
        <v>68249</v>
      </c>
      <c r="CF142" s="17" t="s">
        <v>28331</v>
      </c>
      <c r="CG142" s="39">
        <v>0</v>
      </c>
      <c r="CH142" s="39">
        <v>0</v>
      </c>
      <c r="CI142" s="39">
        <v>0</v>
      </c>
      <c r="CJ142" s="4" t="s">
        <v>68250</v>
      </c>
      <c r="CK142" s="17" t="s">
        <v>28332</v>
      </c>
      <c r="CL142" s="39">
        <v>0</v>
      </c>
      <c r="CM142" s="39">
        <v>0</v>
      </c>
      <c r="CN142" s="39">
        <v>0</v>
      </c>
      <c r="CO142" s="4" t="s">
        <v>68251</v>
      </c>
      <c r="CP142" s="17" t="s">
        <v>28333</v>
      </c>
      <c r="CQ142" s="39">
        <v>0</v>
      </c>
      <c r="CR142" s="39">
        <v>0</v>
      </c>
      <c r="CS142" s="39">
        <v>0</v>
      </c>
      <c r="CT142" s="4" t="s">
        <v>68252</v>
      </c>
      <c r="CU142" s="17" t="s">
        <v>28334</v>
      </c>
      <c r="CV142" s="39">
        <v>0</v>
      </c>
      <c r="CW142" s="39">
        <v>0</v>
      </c>
      <c r="CX142" s="39">
        <v>0</v>
      </c>
      <c r="CY142" s="4" t="s">
        <v>68253</v>
      </c>
      <c r="CZ142" s="17" t="s">
        <v>28335</v>
      </c>
      <c r="DA142" s="39">
        <v>0</v>
      </c>
      <c r="DB142" s="39">
        <v>0</v>
      </c>
      <c r="DC142" s="39">
        <v>0</v>
      </c>
      <c r="DD142" s="39" t="s">
        <v>68254</v>
      </c>
      <c r="DE142" s="39" t="s">
        <v>28336</v>
      </c>
      <c r="DF142" s="39">
        <v>0</v>
      </c>
      <c r="DG142" s="39">
        <v>0</v>
      </c>
      <c r="DH142" s="39">
        <v>0</v>
      </c>
      <c r="DI142" s="4" t="s">
        <v>68255</v>
      </c>
      <c r="DJ142" s="17" t="s">
        <v>28337</v>
      </c>
      <c r="DK142" s="39">
        <v>0</v>
      </c>
      <c r="DL142" s="39">
        <v>0</v>
      </c>
      <c r="DM142" s="39">
        <v>0</v>
      </c>
      <c r="DN142" s="4" t="s">
        <v>68256</v>
      </c>
      <c r="DO142" s="17" t="s">
        <v>28338</v>
      </c>
      <c r="DP142" s="39">
        <v>0</v>
      </c>
      <c r="DQ142" s="39">
        <v>0</v>
      </c>
      <c r="DR142" s="39">
        <v>0</v>
      </c>
      <c r="DS142" s="4" t="s">
        <v>68257</v>
      </c>
      <c r="DT142" s="17" t="s">
        <v>28339</v>
      </c>
      <c r="DU142" s="39">
        <v>0</v>
      </c>
      <c r="DV142" s="39">
        <v>0</v>
      </c>
      <c r="DW142" s="39">
        <v>0</v>
      </c>
      <c r="DX142" s="4" t="s">
        <v>68258</v>
      </c>
      <c r="DY142" s="17" t="s">
        <v>28340</v>
      </c>
      <c r="DZ142" s="39">
        <v>0</v>
      </c>
      <c r="EA142" s="39">
        <v>0</v>
      </c>
      <c r="EB142" s="39">
        <v>0</v>
      </c>
      <c r="EC142" s="4" t="s">
        <v>68259</v>
      </c>
      <c r="ED142" s="17" t="s">
        <v>28341</v>
      </c>
      <c r="EE142" s="39">
        <v>0</v>
      </c>
      <c r="EF142" s="39">
        <v>0</v>
      </c>
      <c r="EG142" s="39">
        <v>0</v>
      </c>
      <c r="EH142" s="4" t="s">
        <v>68260</v>
      </c>
      <c r="EI142" s="56" t="s">
        <v>28342</v>
      </c>
      <c r="EJ142" s="56">
        <v>0</v>
      </c>
      <c r="EK142" s="56">
        <v>0</v>
      </c>
      <c r="EL142" s="56">
        <v>0</v>
      </c>
      <c r="EM142" s="4" t="s">
        <v>68261</v>
      </c>
      <c r="EN142" s="17" t="s">
        <v>28343</v>
      </c>
      <c r="EO142" s="39">
        <v>0</v>
      </c>
      <c r="EP142" s="39">
        <v>0</v>
      </c>
      <c r="EQ142" s="39">
        <v>0</v>
      </c>
      <c r="ER142" s="4" t="s">
        <v>68262</v>
      </c>
      <c r="ES142" s="1" t="s">
        <v>28344</v>
      </c>
      <c r="ET142" s="1">
        <v>0</v>
      </c>
      <c r="EU142" s="1">
        <v>0</v>
      </c>
      <c r="EV142" s="1">
        <v>0</v>
      </c>
      <c r="EW142" s="1" t="s">
        <v>68263</v>
      </c>
      <c r="EX142" s="1" t="s">
        <v>28345</v>
      </c>
      <c r="EY142" s="1">
        <v>0</v>
      </c>
      <c r="EZ142" s="1">
        <v>0</v>
      </c>
      <c r="FA142" s="1">
        <v>0</v>
      </c>
      <c r="FB142" s="1" t="s">
        <v>68264</v>
      </c>
      <c r="FC142" s="1" t="s">
        <v>28346</v>
      </c>
      <c r="FD142" s="1">
        <v>0</v>
      </c>
      <c r="FE142" s="1">
        <v>0</v>
      </c>
      <c r="FF142" s="1">
        <v>0</v>
      </c>
      <c r="FH142" s="1">
        <v>0</v>
      </c>
      <c r="FI142" s="1">
        <v>0</v>
      </c>
      <c r="FJ142" s="1">
        <v>0</v>
      </c>
      <c r="FL142" s="1">
        <v>0</v>
      </c>
      <c r="FM142" s="1">
        <v>0</v>
      </c>
      <c r="FN142" s="1">
        <v>0</v>
      </c>
      <c r="FP142" s="1">
        <v>0</v>
      </c>
      <c r="FQ142" s="1">
        <v>0</v>
      </c>
      <c r="FR142" s="1">
        <v>0</v>
      </c>
    </row>
    <row r="143" spans="1:174">
      <c r="A143" s="3">
        <v>65450000</v>
      </c>
      <c r="B143" s="42" t="s">
        <v>1565</v>
      </c>
      <c r="C143" s="1" t="s">
        <v>1078</v>
      </c>
      <c r="D143" s="5">
        <v>0</v>
      </c>
      <c r="E143" s="5">
        <v>0</v>
      </c>
      <c r="F143" s="4">
        <v>0</v>
      </c>
      <c r="G143" s="4"/>
      <c r="I143" s="5"/>
      <c r="M143" s="1" t="s">
        <v>68265</v>
      </c>
      <c r="N143" s="17" t="s">
        <v>28347</v>
      </c>
      <c r="O143" s="39">
        <v>0</v>
      </c>
      <c r="P143" s="39">
        <v>0</v>
      </c>
      <c r="Q143" s="39">
        <v>0</v>
      </c>
      <c r="R143" s="4" t="s">
        <v>68266</v>
      </c>
      <c r="S143" s="17" t="s">
        <v>28348</v>
      </c>
      <c r="T143" s="39">
        <v>0</v>
      </c>
      <c r="U143" s="39">
        <v>0</v>
      </c>
      <c r="V143" s="39">
        <v>0</v>
      </c>
      <c r="W143" s="4" t="s">
        <v>68267</v>
      </c>
      <c r="X143" s="17" t="s">
        <v>28349</v>
      </c>
      <c r="Y143" s="39">
        <v>0</v>
      </c>
      <c r="Z143" s="39">
        <v>0</v>
      </c>
      <c r="AA143" s="39">
        <v>0</v>
      </c>
      <c r="AB143" s="4" t="s">
        <v>68268</v>
      </c>
      <c r="AC143" s="17" t="s">
        <v>28350</v>
      </c>
      <c r="AD143" s="39">
        <v>0</v>
      </c>
      <c r="AE143" s="39">
        <v>0</v>
      </c>
      <c r="AF143" s="39">
        <v>0</v>
      </c>
      <c r="AG143" s="4" t="s">
        <v>68269</v>
      </c>
      <c r="AH143" s="17" t="s">
        <v>28351</v>
      </c>
      <c r="AI143" s="39">
        <v>0</v>
      </c>
      <c r="AJ143" s="39">
        <v>0</v>
      </c>
      <c r="AK143" s="39">
        <v>0</v>
      </c>
      <c r="AL143" s="4" t="s">
        <v>68270</v>
      </c>
      <c r="AM143" s="17" t="s">
        <v>28352</v>
      </c>
      <c r="AN143" s="39">
        <v>0</v>
      </c>
      <c r="AO143" s="39">
        <v>0</v>
      </c>
      <c r="AP143" s="39">
        <v>0</v>
      </c>
      <c r="AQ143" s="4" t="s">
        <v>68271</v>
      </c>
      <c r="AR143" s="17" t="s">
        <v>28353</v>
      </c>
      <c r="AS143" s="39">
        <v>0</v>
      </c>
      <c r="AT143" s="39">
        <v>0</v>
      </c>
      <c r="AU143" s="39">
        <v>0</v>
      </c>
      <c r="AV143" s="4" t="s">
        <v>68272</v>
      </c>
      <c r="AW143" s="17" t="s">
        <v>28354</v>
      </c>
      <c r="AX143" s="39">
        <v>0</v>
      </c>
      <c r="AY143" s="39">
        <v>0</v>
      </c>
      <c r="AZ143" s="39">
        <v>0</v>
      </c>
      <c r="BA143" s="4" t="s">
        <v>68273</v>
      </c>
      <c r="BB143" s="17" t="s">
        <v>28355</v>
      </c>
      <c r="BC143" s="39">
        <v>0</v>
      </c>
      <c r="BD143" s="39">
        <v>0</v>
      </c>
      <c r="BE143" s="39">
        <v>0</v>
      </c>
      <c r="BF143" s="4" t="s">
        <v>68274</v>
      </c>
      <c r="BG143" s="17" t="s">
        <v>28356</v>
      </c>
      <c r="BH143" s="39">
        <v>0</v>
      </c>
      <c r="BI143" s="39">
        <v>0</v>
      </c>
      <c r="BJ143" s="39">
        <v>0</v>
      </c>
      <c r="BK143" s="4" t="s">
        <v>68275</v>
      </c>
      <c r="BL143" s="17" t="s">
        <v>28357</v>
      </c>
      <c r="BM143" s="39">
        <v>0</v>
      </c>
      <c r="BN143" s="39">
        <v>0</v>
      </c>
      <c r="BO143" s="39">
        <v>0</v>
      </c>
      <c r="BP143" s="4" t="s">
        <v>68276</v>
      </c>
      <c r="BQ143" s="17" t="s">
        <v>28358</v>
      </c>
      <c r="BR143" s="39">
        <v>0</v>
      </c>
      <c r="BS143" s="39">
        <v>0</v>
      </c>
      <c r="BT143" s="39">
        <v>0</v>
      </c>
      <c r="BU143" s="4" t="s">
        <v>68277</v>
      </c>
      <c r="BV143" s="17" t="s">
        <v>28359</v>
      </c>
      <c r="BW143" s="39">
        <v>0</v>
      </c>
      <c r="BX143" s="39">
        <v>0</v>
      </c>
      <c r="BY143" s="39">
        <v>0</v>
      </c>
      <c r="BZ143" s="4" t="s">
        <v>68278</v>
      </c>
      <c r="CA143" s="17" t="s">
        <v>28360</v>
      </c>
      <c r="CB143" s="39">
        <v>0</v>
      </c>
      <c r="CC143" s="39">
        <v>0</v>
      </c>
      <c r="CD143" s="39">
        <v>0</v>
      </c>
      <c r="CE143" s="4" t="s">
        <v>68279</v>
      </c>
      <c r="CF143" s="17" t="s">
        <v>28361</v>
      </c>
      <c r="CG143" s="39">
        <v>0</v>
      </c>
      <c r="CH143" s="39">
        <v>0</v>
      </c>
      <c r="CI143" s="39">
        <v>0</v>
      </c>
      <c r="CJ143" s="4" t="s">
        <v>68280</v>
      </c>
      <c r="CK143" s="17" t="s">
        <v>28362</v>
      </c>
      <c r="CL143" s="39">
        <v>0</v>
      </c>
      <c r="CM143" s="39">
        <v>0</v>
      </c>
      <c r="CN143" s="39">
        <v>0</v>
      </c>
      <c r="CO143" s="4" t="s">
        <v>68281</v>
      </c>
      <c r="CP143" s="17" t="s">
        <v>28363</v>
      </c>
      <c r="CQ143" s="39">
        <v>0</v>
      </c>
      <c r="CR143" s="39">
        <v>0</v>
      </c>
      <c r="CS143" s="39">
        <v>0</v>
      </c>
      <c r="CT143" s="4" t="s">
        <v>68282</v>
      </c>
      <c r="CU143" s="17" t="s">
        <v>28364</v>
      </c>
      <c r="CV143" s="39">
        <v>0</v>
      </c>
      <c r="CW143" s="39">
        <v>0</v>
      </c>
      <c r="CX143" s="39">
        <v>0</v>
      </c>
      <c r="CY143" s="4" t="s">
        <v>68283</v>
      </c>
      <c r="CZ143" s="17" t="s">
        <v>28365</v>
      </c>
      <c r="DA143" s="39">
        <v>0</v>
      </c>
      <c r="DB143" s="39">
        <v>0</v>
      </c>
      <c r="DC143" s="39">
        <v>0</v>
      </c>
      <c r="DD143" s="39" t="s">
        <v>68284</v>
      </c>
      <c r="DE143" s="39" t="s">
        <v>28366</v>
      </c>
      <c r="DF143" s="39">
        <v>0</v>
      </c>
      <c r="DG143" s="39">
        <v>0</v>
      </c>
      <c r="DH143" s="39">
        <v>0</v>
      </c>
      <c r="DI143" s="4" t="s">
        <v>68285</v>
      </c>
      <c r="DJ143" s="17" t="s">
        <v>28367</v>
      </c>
      <c r="DK143" s="39">
        <v>0</v>
      </c>
      <c r="DL143" s="39">
        <v>0</v>
      </c>
      <c r="DM143" s="39">
        <v>0</v>
      </c>
      <c r="DN143" s="4" t="s">
        <v>68286</v>
      </c>
      <c r="DO143" s="17" t="s">
        <v>28368</v>
      </c>
      <c r="DP143" s="39">
        <v>0</v>
      </c>
      <c r="DQ143" s="39">
        <v>0</v>
      </c>
      <c r="DR143" s="39">
        <v>0</v>
      </c>
      <c r="DS143" s="4" t="s">
        <v>68287</v>
      </c>
      <c r="DT143" s="17" t="s">
        <v>28369</v>
      </c>
      <c r="DU143" s="39">
        <v>0</v>
      </c>
      <c r="DV143" s="39">
        <v>0</v>
      </c>
      <c r="DW143" s="39">
        <v>0</v>
      </c>
      <c r="DX143" s="4" t="s">
        <v>68288</v>
      </c>
      <c r="DY143" s="17" t="s">
        <v>28370</v>
      </c>
      <c r="DZ143" s="39">
        <v>0</v>
      </c>
      <c r="EA143" s="39">
        <v>0</v>
      </c>
      <c r="EB143" s="39">
        <v>0</v>
      </c>
      <c r="EC143" s="4" t="s">
        <v>68289</v>
      </c>
      <c r="ED143" s="17" t="s">
        <v>28371</v>
      </c>
      <c r="EE143" s="39">
        <v>0</v>
      </c>
      <c r="EF143" s="39">
        <v>0</v>
      </c>
      <c r="EG143" s="39">
        <v>0</v>
      </c>
      <c r="EH143" s="4" t="s">
        <v>68290</v>
      </c>
      <c r="EI143" s="56" t="s">
        <v>28372</v>
      </c>
      <c r="EJ143" s="56">
        <v>0</v>
      </c>
      <c r="EK143" s="56">
        <v>0</v>
      </c>
      <c r="EL143" s="56">
        <v>0</v>
      </c>
      <c r="EM143" s="4" t="s">
        <v>68291</v>
      </c>
      <c r="EN143" s="17" t="s">
        <v>28373</v>
      </c>
      <c r="EO143" s="39">
        <v>0</v>
      </c>
      <c r="EP143" s="39">
        <v>0</v>
      </c>
      <c r="EQ143" s="39">
        <v>0</v>
      </c>
      <c r="ER143" s="4" t="s">
        <v>68292</v>
      </c>
      <c r="ES143" s="1" t="s">
        <v>28374</v>
      </c>
      <c r="ET143" s="1">
        <v>0</v>
      </c>
      <c r="EU143" s="1">
        <v>0</v>
      </c>
      <c r="EV143" s="1">
        <v>0</v>
      </c>
      <c r="EW143" s="1" t="s">
        <v>68293</v>
      </c>
      <c r="EX143" s="1" t="s">
        <v>28375</v>
      </c>
      <c r="EY143" s="1">
        <v>0</v>
      </c>
      <c r="EZ143" s="1">
        <v>0</v>
      </c>
      <c r="FA143" s="1">
        <v>0</v>
      </c>
      <c r="FB143" s="1" t="s">
        <v>68294</v>
      </c>
      <c r="FC143" s="1" t="s">
        <v>28376</v>
      </c>
      <c r="FD143" s="1">
        <v>0</v>
      </c>
      <c r="FE143" s="1">
        <v>0</v>
      </c>
      <c r="FF143" s="1">
        <v>0</v>
      </c>
      <c r="FH143" s="1">
        <v>0</v>
      </c>
      <c r="FI143" s="1">
        <v>0</v>
      </c>
      <c r="FJ143" s="1">
        <v>0</v>
      </c>
      <c r="FL143" s="1">
        <v>0</v>
      </c>
      <c r="FM143" s="1">
        <v>0</v>
      </c>
      <c r="FN143" s="1">
        <v>0</v>
      </c>
      <c r="FP143" s="1">
        <v>0</v>
      </c>
      <c r="FQ143" s="1">
        <v>0</v>
      </c>
      <c r="FR143" s="1">
        <v>0</v>
      </c>
    </row>
    <row r="144" spans="1:174">
      <c r="A144" s="3">
        <v>65500000</v>
      </c>
      <c r="B144" s="42" t="s">
        <v>1566</v>
      </c>
      <c r="C144" s="1" t="s">
        <v>1079</v>
      </c>
      <c r="D144" s="5">
        <v>0</v>
      </c>
      <c r="E144" s="5">
        <v>0</v>
      </c>
      <c r="F144" s="4">
        <v>0</v>
      </c>
      <c r="G144" s="4"/>
      <c r="I144" s="5"/>
      <c r="M144" s="1" t="s">
        <v>68295</v>
      </c>
      <c r="N144" s="17" t="s">
        <v>28377</v>
      </c>
      <c r="O144" s="39">
        <v>0</v>
      </c>
      <c r="P144" s="39">
        <v>0</v>
      </c>
      <c r="Q144" s="39">
        <v>0</v>
      </c>
      <c r="R144" s="4" t="s">
        <v>68296</v>
      </c>
      <c r="S144" s="17" t="s">
        <v>28378</v>
      </c>
      <c r="T144" s="39">
        <v>0</v>
      </c>
      <c r="U144" s="39">
        <v>0</v>
      </c>
      <c r="V144" s="39">
        <v>0</v>
      </c>
      <c r="W144" s="4" t="s">
        <v>68297</v>
      </c>
      <c r="X144" s="17" t="s">
        <v>28379</v>
      </c>
      <c r="Y144" s="39">
        <v>0</v>
      </c>
      <c r="Z144" s="39">
        <v>0</v>
      </c>
      <c r="AA144" s="39">
        <v>0</v>
      </c>
      <c r="AB144" s="4" t="s">
        <v>68298</v>
      </c>
      <c r="AC144" s="17" t="s">
        <v>28380</v>
      </c>
      <c r="AD144" s="39">
        <v>0</v>
      </c>
      <c r="AE144" s="39">
        <v>0</v>
      </c>
      <c r="AF144" s="39">
        <v>0</v>
      </c>
      <c r="AG144" s="4" t="s">
        <v>68299</v>
      </c>
      <c r="AH144" s="17" t="s">
        <v>28381</v>
      </c>
      <c r="AI144" s="39">
        <v>0</v>
      </c>
      <c r="AJ144" s="39">
        <v>0</v>
      </c>
      <c r="AK144" s="39">
        <v>0</v>
      </c>
      <c r="AL144" s="4" t="s">
        <v>68300</v>
      </c>
      <c r="AM144" s="17" t="s">
        <v>28382</v>
      </c>
      <c r="AN144" s="39">
        <v>0</v>
      </c>
      <c r="AO144" s="39">
        <v>0</v>
      </c>
      <c r="AP144" s="39">
        <v>0</v>
      </c>
      <c r="AQ144" s="4" t="s">
        <v>68301</v>
      </c>
      <c r="AR144" s="17" t="s">
        <v>28383</v>
      </c>
      <c r="AS144" s="39">
        <v>0</v>
      </c>
      <c r="AT144" s="39">
        <v>0</v>
      </c>
      <c r="AU144" s="39">
        <v>0</v>
      </c>
      <c r="AV144" s="4" t="s">
        <v>68302</v>
      </c>
      <c r="AW144" s="17" t="s">
        <v>28384</v>
      </c>
      <c r="AX144" s="39">
        <v>0</v>
      </c>
      <c r="AY144" s="39">
        <v>0</v>
      </c>
      <c r="AZ144" s="39">
        <v>0</v>
      </c>
      <c r="BA144" s="4" t="s">
        <v>68303</v>
      </c>
      <c r="BB144" s="17" t="s">
        <v>28385</v>
      </c>
      <c r="BC144" s="39">
        <v>0</v>
      </c>
      <c r="BD144" s="39">
        <v>0</v>
      </c>
      <c r="BE144" s="39">
        <v>0</v>
      </c>
      <c r="BF144" s="4" t="s">
        <v>68304</v>
      </c>
      <c r="BG144" s="17" t="s">
        <v>28386</v>
      </c>
      <c r="BH144" s="39">
        <v>0</v>
      </c>
      <c r="BI144" s="39">
        <v>0</v>
      </c>
      <c r="BJ144" s="39">
        <v>0</v>
      </c>
      <c r="BK144" s="4" t="s">
        <v>68305</v>
      </c>
      <c r="BL144" s="17" t="s">
        <v>28387</v>
      </c>
      <c r="BM144" s="39">
        <v>0</v>
      </c>
      <c r="BN144" s="39">
        <v>0</v>
      </c>
      <c r="BO144" s="39">
        <v>0</v>
      </c>
      <c r="BP144" s="4" t="s">
        <v>68306</v>
      </c>
      <c r="BQ144" s="17" t="s">
        <v>28388</v>
      </c>
      <c r="BR144" s="39">
        <v>0</v>
      </c>
      <c r="BS144" s="39">
        <v>0</v>
      </c>
      <c r="BT144" s="39">
        <v>0</v>
      </c>
      <c r="BU144" s="4" t="s">
        <v>68307</v>
      </c>
      <c r="BV144" s="17" t="s">
        <v>28389</v>
      </c>
      <c r="BW144" s="39">
        <v>0</v>
      </c>
      <c r="BX144" s="39">
        <v>0</v>
      </c>
      <c r="BY144" s="39">
        <v>0</v>
      </c>
      <c r="BZ144" s="4" t="s">
        <v>68308</v>
      </c>
      <c r="CA144" s="17" t="s">
        <v>28390</v>
      </c>
      <c r="CB144" s="39">
        <v>0</v>
      </c>
      <c r="CC144" s="39">
        <v>0</v>
      </c>
      <c r="CD144" s="39">
        <v>0</v>
      </c>
      <c r="CE144" s="4" t="s">
        <v>68309</v>
      </c>
      <c r="CF144" s="17" t="s">
        <v>28391</v>
      </c>
      <c r="CG144" s="39">
        <v>0</v>
      </c>
      <c r="CH144" s="39">
        <v>0</v>
      </c>
      <c r="CI144" s="39">
        <v>0</v>
      </c>
      <c r="CJ144" s="4" t="s">
        <v>68310</v>
      </c>
      <c r="CK144" s="17" t="s">
        <v>28392</v>
      </c>
      <c r="CL144" s="39">
        <v>0</v>
      </c>
      <c r="CM144" s="39">
        <v>0</v>
      </c>
      <c r="CN144" s="39">
        <v>0</v>
      </c>
      <c r="CO144" s="4" t="s">
        <v>68311</v>
      </c>
      <c r="CP144" s="17" t="s">
        <v>28393</v>
      </c>
      <c r="CQ144" s="39">
        <v>0</v>
      </c>
      <c r="CR144" s="39">
        <v>0</v>
      </c>
      <c r="CS144" s="39">
        <v>0</v>
      </c>
      <c r="CT144" s="4" t="s">
        <v>68312</v>
      </c>
      <c r="CU144" s="17" t="s">
        <v>28394</v>
      </c>
      <c r="CV144" s="39">
        <v>0</v>
      </c>
      <c r="CW144" s="39">
        <v>0</v>
      </c>
      <c r="CX144" s="39">
        <v>0</v>
      </c>
      <c r="CY144" s="4" t="s">
        <v>68313</v>
      </c>
      <c r="CZ144" s="17" t="s">
        <v>28395</v>
      </c>
      <c r="DA144" s="39">
        <v>0</v>
      </c>
      <c r="DB144" s="39">
        <v>0</v>
      </c>
      <c r="DC144" s="39">
        <v>0</v>
      </c>
      <c r="DD144" s="39" t="s">
        <v>68314</v>
      </c>
      <c r="DE144" s="39" t="s">
        <v>28396</v>
      </c>
      <c r="DF144" s="39">
        <v>0</v>
      </c>
      <c r="DG144" s="39">
        <v>0</v>
      </c>
      <c r="DH144" s="39">
        <v>0</v>
      </c>
      <c r="DI144" s="4" t="s">
        <v>68315</v>
      </c>
      <c r="DJ144" s="17" t="s">
        <v>28397</v>
      </c>
      <c r="DK144" s="39">
        <v>0</v>
      </c>
      <c r="DL144" s="39">
        <v>0</v>
      </c>
      <c r="DM144" s="39">
        <v>0</v>
      </c>
      <c r="DN144" s="4" t="s">
        <v>68316</v>
      </c>
      <c r="DO144" s="17" t="s">
        <v>28398</v>
      </c>
      <c r="DP144" s="39">
        <v>0</v>
      </c>
      <c r="DQ144" s="39">
        <v>0</v>
      </c>
      <c r="DR144" s="39">
        <v>0</v>
      </c>
      <c r="DS144" s="4" t="s">
        <v>68317</v>
      </c>
      <c r="DT144" s="17" t="s">
        <v>28399</v>
      </c>
      <c r="DU144" s="39">
        <v>0</v>
      </c>
      <c r="DV144" s="39">
        <v>0</v>
      </c>
      <c r="DW144" s="39">
        <v>0</v>
      </c>
      <c r="DX144" s="4" t="s">
        <v>68318</v>
      </c>
      <c r="DY144" s="17" t="s">
        <v>28400</v>
      </c>
      <c r="DZ144" s="39">
        <v>0</v>
      </c>
      <c r="EA144" s="39">
        <v>0</v>
      </c>
      <c r="EB144" s="39">
        <v>0</v>
      </c>
      <c r="EC144" s="4" t="s">
        <v>68319</v>
      </c>
      <c r="ED144" s="17" t="s">
        <v>28401</v>
      </c>
      <c r="EE144" s="39">
        <v>0</v>
      </c>
      <c r="EF144" s="39">
        <v>0</v>
      </c>
      <c r="EG144" s="39">
        <v>0</v>
      </c>
      <c r="EH144" s="4" t="s">
        <v>68320</v>
      </c>
      <c r="EI144" s="56" t="s">
        <v>28402</v>
      </c>
      <c r="EJ144" s="56">
        <v>0</v>
      </c>
      <c r="EK144" s="56">
        <v>0</v>
      </c>
      <c r="EL144" s="56">
        <v>0</v>
      </c>
      <c r="EM144" s="4" t="s">
        <v>68321</v>
      </c>
      <c r="EN144" s="17" t="s">
        <v>28403</v>
      </c>
      <c r="EO144" s="39">
        <v>0</v>
      </c>
      <c r="EP144" s="39">
        <v>0</v>
      </c>
      <c r="EQ144" s="39">
        <v>0</v>
      </c>
      <c r="ER144" s="4" t="s">
        <v>68322</v>
      </c>
      <c r="ES144" s="1" t="s">
        <v>28404</v>
      </c>
      <c r="ET144" s="1">
        <v>0</v>
      </c>
      <c r="EU144" s="1">
        <v>0</v>
      </c>
      <c r="EV144" s="1">
        <v>0</v>
      </c>
      <c r="EW144" s="1" t="s">
        <v>68323</v>
      </c>
      <c r="EX144" s="1" t="s">
        <v>28405</v>
      </c>
      <c r="EY144" s="1">
        <v>0</v>
      </c>
      <c r="EZ144" s="1">
        <v>0</v>
      </c>
      <c r="FA144" s="1">
        <v>0</v>
      </c>
      <c r="FB144" s="1" t="s">
        <v>68324</v>
      </c>
      <c r="FC144" s="1" t="s">
        <v>28406</v>
      </c>
      <c r="FD144" s="1">
        <v>0</v>
      </c>
      <c r="FE144" s="1">
        <v>0</v>
      </c>
      <c r="FF144" s="1">
        <v>0</v>
      </c>
      <c r="FH144" s="1">
        <v>0</v>
      </c>
      <c r="FI144" s="1">
        <v>0</v>
      </c>
      <c r="FJ144" s="1">
        <v>0</v>
      </c>
      <c r="FL144" s="1">
        <v>0</v>
      </c>
      <c r="FM144" s="1">
        <v>0</v>
      </c>
      <c r="FN144" s="1">
        <v>0</v>
      </c>
      <c r="FP144" s="1">
        <v>0</v>
      </c>
      <c r="FQ144" s="1">
        <v>0</v>
      </c>
      <c r="FR144" s="1">
        <v>0</v>
      </c>
    </row>
    <row r="145" spans="1:174">
      <c r="A145" s="3">
        <v>65510000</v>
      </c>
      <c r="B145" s="42" t="s">
        <v>1567</v>
      </c>
      <c r="C145" s="1" t="s">
        <v>1080</v>
      </c>
      <c r="D145" s="5">
        <v>0</v>
      </c>
      <c r="E145" s="5">
        <v>0</v>
      </c>
      <c r="F145" s="4">
        <v>0</v>
      </c>
      <c r="G145" s="4"/>
      <c r="I145" s="5"/>
      <c r="M145" s="1" t="s">
        <v>68325</v>
      </c>
      <c r="N145" s="17" t="s">
        <v>28407</v>
      </c>
      <c r="O145" s="39">
        <v>0</v>
      </c>
      <c r="P145" s="39">
        <v>0</v>
      </c>
      <c r="Q145" s="39">
        <v>0</v>
      </c>
      <c r="R145" s="4" t="s">
        <v>68326</v>
      </c>
      <c r="S145" s="17" t="s">
        <v>28408</v>
      </c>
      <c r="T145" s="39">
        <v>0</v>
      </c>
      <c r="U145" s="39">
        <v>0</v>
      </c>
      <c r="V145" s="39">
        <v>0</v>
      </c>
      <c r="W145" s="4" t="s">
        <v>68327</v>
      </c>
      <c r="X145" s="17" t="s">
        <v>28409</v>
      </c>
      <c r="Y145" s="39">
        <v>0</v>
      </c>
      <c r="Z145" s="39">
        <v>0</v>
      </c>
      <c r="AA145" s="39">
        <v>0</v>
      </c>
      <c r="AB145" s="4" t="s">
        <v>68328</v>
      </c>
      <c r="AC145" s="17" t="s">
        <v>28410</v>
      </c>
      <c r="AD145" s="39">
        <v>0</v>
      </c>
      <c r="AE145" s="39">
        <v>0</v>
      </c>
      <c r="AF145" s="39">
        <v>0</v>
      </c>
      <c r="AG145" s="4" t="s">
        <v>68329</v>
      </c>
      <c r="AH145" s="17" t="s">
        <v>28411</v>
      </c>
      <c r="AI145" s="39">
        <v>0</v>
      </c>
      <c r="AJ145" s="39">
        <v>0</v>
      </c>
      <c r="AK145" s="39">
        <v>0</v>
      </c>
      <c r="AL145" s="4" t="s">
        <v>68330</v>
      </c>
      <c r="AM145" s="17" t="s">
        <v>28412</v>
      </c>
      <c r="AN145" s="39">
        <v>0</v>
      </c>
      <c r="AO145" s="39">
        <v>0</v>
      </c>
      <c r="AP145" s="39">
        <v>0</v>
      </c>
      <c r="AQ145" s="4" t="s">
        <v>68331</v>
      </c>
      <c r="AR145" s="17" t="s">
        <v>28413</v>
      </c>
      <c r="AS145" s="39">
        <v>0</v>
      </c>
      <c r="AT145" s="39">
        <v>0</v>
      </c>
      <c r="AU145" s="39">
        <v>0</v>
      </c>
      <c r="AV145" s="4" t="s">
        <v>68332</v>
      </c>
      <c r="AW145" s="17" t="s">
        <v>28414</v>
      </c>
      <c r="AX145" s="39">
        <v>0</v>
      </c>
      <c r="AY145" s="39">
        <v>0</v>
      </c>
      <c r="AZ145" s="39">
        <v>0</v>
      </c>
      <c r="BA145" s="4" t="s">
        <v>68333</v>
      </c>
      <c r="BB145" s="17" t="s">
        <v>28415</v>
      </c>
      <c r="BC145" s="39">
        <v>0</v>
      </c>
      <c r="BD145" s="39">
        <v>0</v>
      </c>
      <c r="BE145" s="39">
        <v>0</v>
      </c>
      <c r="BF145" s="4" t="s">
        <v>68334</v>
      </c>
      <c r="BG145" s="17" t="s">
        <v>28416</v>
      </c>
      <c r="BH145" s="39">
        <v>0</v>
      </c>
      <c r="BI145" s="39">
        <v>0</v>
      </c>
      <c r="BJ145" s="39">
        <v>0</v>
      </c>
      <c r="BK145" s="4" t="s">
        <v>68335</v>
      </c>
      <c r="BL145" s="17" t="s">
        <v>28417</v>
      </c>
      <c r="BM145" s="39">
        <v>0</v>
      </c>
      <c r="BN145" s="39">
        <v>0</v>
      </c>
      <c r="BO145" s="39">
        <v>0</v>
      </c>
      <c r="BP145" s="4" t="s">
        <v>68336</v>
      </c>
      <c r="BQ145" s="17" t="s">
        <v>28418</v>
      </c>
      <c r="BR145" s="39">
        <v>0</v>
      </c>
      <c r="BS145" s="39">
        <v>0</v>
      </c>
      <c r="BT145" s="39">
        <v>0</v>
      </c>
      <c r="BU145" s="4" t="s">
        <v>68337</v>
      </c>
      <c r="BV145" s="17" t="s">
        <v>28419</v>
      </c>
      <c r="BW145" s="39">
        <v>0</v>
      </c>
      <c r="BX145" s="39">
        <v>0</v>
      </c>
      <c r="BY145" s="39">
        <v>0</v>
      </c>
      <c r="BZ145" s="4" t="s">
        <v>68338</v>
      </c>
      <c r="CA145" s="17" t="s">
        <v>28420</v>
      </c>
      <c r="CB145" s="39">
        <v>0</v>
      </c>
      <c r="CC145" s="39">
        <v>0</v>
      </c>
      <c r="CD145" s="39">
        <v>0</v>
      </c>
      <c r="CE145" s="4" t="s">
        <v>68339</v>
      </c>
      <c r="CF145" s="17" t="s">
        <v>28421</v>
      </c>
      <c r="CG145" s="39">
        <v>0</v>
      </c>
      <c r="CH145" s="39">
        <v>0</v>
      </c>
      <c r="CI145" s="39">
        <v>0</v>
      </c>
      <c r="CJ145" s="4" t="s">
        <v>68340</v>
      </c>
      <c r="CK145" s="17" t="s">
        <v>28422</v>
      </c>
      <c r="CL145" s="39">
        <v>0</v>
      </c>
      <c r="CM145" s="39">
        <v>0</v>
      </c>
      <c r="CN145" s="39">
        <v>0</v>
      </c>
      <c r="CO145" s="4" t="s">
        <v>68341</v>
      </c>
      <c r="CP145" s="17" t="s">
        <v>28423</v>
      </c>
      <c r="CQ145" s="39">
        <v>0</v>
      </c>
      <c r="CR145" s="39">
        <v>0</v>
      </c>
      <c r="CS145" s="39">
        <v>0</v>
      </c>
      <c r="CT145" s="4" t="s">
        <v>68342</v>
      </c>
      <c r="CU145" s="17" t="s">
        <v>28424</v>
      </c>
      <c r="CV145" s="39">
        <v>0</v>
      </c>
      <c r="CW145" s="39">
        <v>0</v>
      </c>
      <c r="CX145" s="39">
        <v>0</v>
      </c>
      <c r="CY145" s="4" t="s">
        <v>68343</v>
      </c>
      <c r="CZ145" s="17" t="s">
        <v>28425</v>
      </c>
      <c r="DA145" s="39">
        <v>0</v>
      </c>
      <c r="DB145" s="39">
        <v>0</v>
      </c>
      <c r="DC145" s="39">
        <v>0</v>
      </c>
      <c r="DD145" s="39" t="s">
        <v>68344</v>
      </c>
      <c r="DE145" s="39" t="s">
        <v>28426</v>
      </c>
      <c r="DF145" s="39">
        <v>0</v>
      </c>
      <c r="DG145" s="39">
        <v>0</v>
      </c>
      <c r="DH145" s="39">
        <v>0</v>
      </c>
      <c r="DI145" s="4" t="s">
        <v>68345</v>
      </c>
      <c r="DJ145" s="17" t="s">
        <v>28427</v>
      </c>
      <c r="DK145" s="39">
        <v>0</v>
      </c>
      <c r="DL145" s="39">
        <v>0</v>
      </c>
      <c r="DM145" s="39">
        <v>0</v>
      </c>
      <c r="DN145" s="4" t="s">
        <v>68346</v>
      </c>
      <c r="DO145" s="17" t="s">
        <v>28428</v>
      </c>
      <c r="DP145" s="39">
        <v>0</v>
      </c>
      <c r="DQ145" s="39">
        <v>0</v>
      </c>
      <c r="DR145" s="39">
        <v>0</v>
      </c>
      <c r="DS145" s="4" t="s">
        <v>68347</v>
      </c>
      <c r="DT145" s="17" t="s">
        <v>28429</v>
      </c>
      <c r="DU145" s="39">
        <v>0</v>
      </c>
      <c r="DV145" s="39">
        <v>0</v>
      </c>
      <c r="DW145" s="39">
        <v>0</v>
      </c>
      <c r="DX145" s="4" t="s">
        <v>68348</v>
      </c>
      <c r="DY145" s="17" t="s">
        <v>28430</v>
      </c>
      <c r="DZ145" s="39">
        <v>0</v>
      </c>
      <c r="EA145" s="39">
        <v>0</v>
      </c>
      <c r="EB145" s="39">
        <v>0</v>
      </c>
      <c r="EC145" s="4" t="s">
        <v>68349</v>
      </c>
      <c r="ED145" s="17" t="s">
        <v>28431</v>
      </c>
      <c r="EE145" s="39">
        <v>0</v>
      </c>
      <c r="EF145" s="39">
        <v>0</v>
      </c>
      <c r="EG145" s="39">
        <v>0</v>
      </c>
      <c r="EH145" s="4" t="s">
        <v>68350</v>
      </c>
      <c r="EI145" s="56" t="s">
        <v>28432</v>
      </c>
      <c r="EJ145" s="56">
        <v>0</v>
      </c>
      <c r="EK145" s="56">
        <v>0</v>
      </c>
      <c r="EL145" s="56">
        <v>0</v>
      </c>
      <c r="EM145" s="4" t="s">
        <v>68351</v>
      </c>
      <c r="EN145" s="17" t="s">
        <v>28433</v>
      </c>
      <c r="EO145" s="39">
        <v>0</v>
      </c>
      <c r="EP145" s="39">
        <v>0</v>
      </c>
      <c r="EQ145" s="39">
        <v>0</v>
      </c>
      <c r="ER145" s="4" t="s">
        <v>68352</v>
      </c>
      <c r="ES145" s="1" t="s">
        <v>28434</v>
      </c>
      <c r="ET145" s="1">
        <v>0</v>
      </c>
      <c r="EU145" s="1">
        <v>0</v>
      </c>
      <c r="EV145" s="1">
        <v>0</v>
      </c>
      <c r="EW145" s="1" t="s">
        <v>68353</v>
      </c>
      <c r="EX145" s="1" t="s">
        <v>28435</v>
      </c>
      <c r="EY145" s="1">
        <v>0</v>
      </c>
      <c r="EZ145" s="1">
        <v>0</v>
      </c>
      <c r="FA145" s="1">
        <v>0</v>
      </c>
      <c r="FB145" s="1" t="s">
        <v>68354</v>
      </c>
      <c r="FC145" s="1" t="s">
        <v>28436</v>
      </c>
      <c r="FD145" s="1">
        <v>0</v>
      </c>
      <c r="FE145" s="1">
        <v>0</v>
      </c>
      <c r="FF145" s="1">
        <v>0</v>
      </c>
      <c r="FH145" s="1">
        <v>0</v>
      </c>
      <c r="FI145" s="1">
        <v>0</v>
      </c>
      <c r="FJ145" s="1">
        <v>0</v>
      </c>
      <c r="FL145" s="1">
        <v>0</v>
      </c>
      <c r="FM145" s="1">
        <v>0</v>
      </c>
      <c r="FN145" s="1">
        <v>0</v>
      </c>
      <c r="FP145" s="1">
        <v>0</v>
      </c>
      <c r="FQ145" s="1">
        <v>0</v>
      </c>
      <c r="FR145" s="1">
        <v>0</v>
      </c>
    </row>
    <row r="146" spans="1:174">
      <c r="A146" s="3">
        <v>65520000</v>
      </c>
      <c r="B146" s="42" t="s">
        <v>1568</v>
      </c>
      <c r="C146" s="1" t="s">
        <v>1081</v>
      </c>
      <c r="D146" s="5">
        <v>0</v>
      </c>
      <c r="E146" s="5">
        <v>0</v>
      </c>
      <c r="F146" s="4">
        <v>0</v>
      </c>
      <c r="G146" s="4"/>
      <c r="I146" s="5"/>
      <c r="M146" s="1" t="s">
        <v>68355</v>
      </c>
      <c r="N146" s="17" t="s">
        <v>28437</v>
      </c>
      <c r="O146" s="39">
        <v>0</v>
      </c>
      <c r="P146" s="39">
        <v>0</v>
      </c>
      <c r="Q146" s="39">
        <v>0</v>
      </c>
      <c r="R146" s="4" t="s">
        <v>68356</v>
      </c>
      <c r="S146" s="17" t="s">
        <v>28438</v>
      </c>
      <c r="T146" s="39">
        <v>0</v>
      </c>
      <c r="U146" s="39">
        <v>0</v>
      </c>
      <c r="V146" s="39">
        <v>0</v>
      </c>
      <c r="W146" s="4" t="s">
        <v>68357</v>
      </c>
      <c r="X146" s="17" t="s">
        <v>28439</v>
      </c>
      <c r="Y146" s="39">
        <v>0</v>
      </c>
      <c r="Z146" s="39">
        <v>0</v>
      </c>
      <c r="AA146" s="39">
        <v>0</v>
      </c>
      <c r="AB146" s="4" t="s">
        <v>68358</v>
      </c>
      <c r="AC146" s="17" t="s">
        <v>28440</v>
      </c>
      <c r="AD146" s="39">
        <v>0</v>
      </c>
      <c r="AE146" s="39">
        <v>0</v>
      </c>
      <c r="AF146" s="39">
        <v>0</v>
      </c>
      <c r="AG146" s="4" t="s">
        <v>68359</v>
      </c>
      <c r="AH146" s="17" t="s">
        <v>28441</v>
      </c>
      <c r="AI146" s="39">
        <v>0</v>
      </c>
      <c r="AJ146" s="39">
        <v>0</v>
      </c>
      <c r="AK146" s="39">
        <v>0</v>
      </c>
      <c r="AL146" s="4" t="s">
        <v>68360</v>
      </c>
      <c r="AM146" s="17" t="s">
        <v>28442</v>
      </c>
      <c r="AN146" s="39">
        <v>0</v>
      </c>
      <c r="AO146" s="39">
        <v>0</v>
      </c>
      <c r="AP146" s="39">
        <v>0</v>
      </c>
      <c r="AQ146" s="4" t="s">
        <v>68361</v>
      </c>
      <c r="AR146" s="17" t="s">
        <v>28443</v>
      </c>
      <c r="AS146" s="39">
        <v>0</v>
      </c>
      <c r="AT146" s="39">
        <v>0</v>
      </c>
      <c r="AU146" s="39">
        <v>0</v>
      </c>
      <c r="AV146" s="4" t="s">
        <v>68362</v>
      </c>
      <c r="AW146" s="17" t="s">
        <v>28444</v>
      </c>
      <c r="AX146" s="39">
        <v>0</v>
      </c>
      <c r="AY146" s="39">
        <v>0</v>
      </c>
      <c r="AZ146" s="39">
        <v>0</v>
      </c>
      <c r="BA146" s="4" t="s">
        <v>68363</v>
      </c>
      <c r="BB146" s="17" t="s">
        <v>28445</v>
      </c>
      <c r="BC146" s="39">
        <v>0</v>
      </c>
      <c r="BD146" s="39">
        <v>0</v>
      </c>
      <c r="BE146" s="39">
        <v>0</v>
      </c>
      <c r="BF146" s="4" t="s">
        <v>68364</v>
      </c>
      <c r="BG146" s="17" t="s">
        <v>28446</v>
      </c>
      <c r="BH146" s="39">
        <v>0</v>
      </c>
      <c r="BI146" s="39">
        <v>0</v>
      </c>
      <c r="BJ146" s="39">
        <v>0</v>
      </c>
      <c r="BK146" s="4" t="s">
        <v>68365</v>
      </c>
      <c r="BL146" s="17" t="s">
        <v>28447</v>
      </c>
      <c r="BM146" s="39">
        <v>0</v>
      </c>
      <c r="BN146" s="39">
        <v>0</v>
      </c>
      <c r="BO146" s="39">
        <v>0</v>
      </c>
      <c r="BP146" s="4" t="s">
        <v>68366</v>
      </c>
      <c r="BQ146" s="17" t="s">
        <v>28448</v>
      </c>
      <c r="BR146" s="39">
        <v>0</v>
      </c>
      <c r="BS146" s="39">
        <v>0</v>
      </c>
      <c r="BT146" s="39">
        <v>0</v>
      </c>
      <c r="BU146" s="4" t="s">
        <v>68367</v>
      </c>
      <c r="BV146" s="17" t="s">
        <v>28449</v>
      </c>
      <c r="BW146" s="39">
        <v>0</v>
      </c>
      <c r="BX146" s="39">
        <v>0</v>
      </c>
      <c r="BY146" s="39">
        <v>0</v>
      </c>
      <c r="BZ146" s="4" t="s">
        <v>68368</v>
      </c>
      <c r="CA146" s="17" t="s">
        <v>28450</v>
      </c>
      <c r="CB146" s="39">
        <v>0</v>
      </c>
      <c r="CC146" s="39">
        <v>0</v>
      </c>
      <c r="CD146" s="39">
        <v>0</v>
      </c>
      <c r="CE146" s="4" t="s">
        <v>68369</v>
      </c>
      <c r="CF146" s="17" t="s">
        <v>28451</v>
      </c>
      <c r="CG146" s="39">
        <v>0</v>
      </c>
      <c r="CH146" s="39">
        <v>0</v>
      </c>
      <c r="CI146" s="39">
        <v>0</v>
      </c>
      <c r="CJ146" s="4" t="s">
        <v>68370</v>
      </c>
      <c r="CK146" s="17" t="s">
        <v>28452</v>
      </c>
      <c r="CL146" s="39">
        <v>0</v>
      </c>
      <c r="CM146" s="39">
        <v>0</v>
      </c>
      <c r="CN146" s="39">
        <v>0</v>
      </c>
      <c r="CO146" s="4" t="s">
        <v>68371</v>
      </c>
      <c r="CP146" s="17" t="s">
        <v>28453</v>
      </c>
      <c r="CQ146" s="39">
        <v>0</v>
      </c>
      <c r="CR146" s="39">
        <v>0</v>
      </c>
      <c r="CS146" s="39">
        <v>0</v>
      </c>
      <c r="CT146" s="4" t="s">
        <v>68372</v>
      </c>
      <c r="CU146" s="17" t="s">
        <v>28454</v>
      </c>
      <c r="CV146" s="39">
        <v>0</v>
      </c>
      <c r="CW146" s="39">
        <v>0</v>
      </c>
      <c r="CX146" s="39">
        <v>0</v>
      </c>
      <c r="CY146" s="4" t="s">
        <v>68373</v>
      </c>
      <c r="CZ146" s="17" t="s">
        <v>28455</v>
      </c>
      <c r="DA146" s="39">
        <v>0</v>
      </c>
      <c r="DB146" s="39">
        <v>0</v>
      </c>
      <c r="DC146" s="39">
        <v>0</v>
      </c>
      <c r="DD146" s="39" t="s">
        <v>68374</v>
      </c>
      <c r="DE146" s="39" t="s">
        <v>28456</v>
      </c>
      <c r="DF146" s="39">
        <v>0</v>
      </c>
      <c r="DG146" s="39">
        <v>0</v>
      </c>
      <c r="DH146" s="39">
        <v>0</v>
      </c>
      <c r="DI146" s="4" t="s">
        <v>68375</v>
      </c>
      <c r="DJ146" s="17" t="s">
        <v>28457</v>
      </c>
      <c r="DK146" s="39">
        <v>0</v>
      </c>
      <c r="DL146" s="39">
        <v>0</v>
      </c>
      <c r="DM146" s="39">
        <v>0</v>
      </c>
      <c r="DN146" s="4" t="s">
        <v>68376</v>
      </c>
      <c r="DO146" s="17" t="s">
        <v>28458</v>
      </c>
      <c r="DP146" s="39">
        <v>0</v>
      </c>
      <c r="DQ146" s="39">
        <v>0</v>
      </c>
      <c r="DR146" s="39">
        <v>0</v>
      </c>
      <c r="DS146" s="4" t="s">
        <v>68377</v>
      </c>
      <c r="DT146" s="17" t="s">
        <v>28459</v>
      </c>
      <c r="DU146" s="39">
        <v>0</v>
      </c>
      <c r="DV146" s="39">
        <v>0</v>
      </c>
      <c r="DW146" s="39">
        <v>0</v>
      </c>
      <c r="DX146" s="4" t="s">
        <v>68378</v>
      </c>
      <c r="DY146" s="17" t="s">
        <v>28460</v>
      </c>
      <c r="DZ146" s="39">
        <v>0</v>
      </c>
      <c r="EA146" s="39">
        <v>0</v>
      </c>
      <c r="EB146" s="39">
        <v>0</v>
      </c>
      <c r="EC146" s="4" t="s">
        <v>68379</v>
      </c>
      <c r="ED146" s="17" t="s">
        <v>28461</v>
      </c>
      <c r="EE146" s="39">
        <v>0</v>
      </c>
      <c r="EF146" s="39">
        <v>0</v>
      </c>
      <c r="EG146" s="39">
        <v>0</v>
      </c>
      <c r="EH146" s="4" t="s">
        <v>68380</v>
      </c>
      <c r="EI146" s="56" t="s">
        <v>28462</v>
      </c>
      <c r="EJ146" s="56">
        <v>0</v>
      </c>
      <c r="EK146" s="56">
        <v>0</v>
      </c>
      <c r="EL146" s="56">
        <v>0</v>
      </c>
      <c r="EM146" s="4" t="s">
        <v>68381</v>
      </c>
      <c r="EN146" s="17" t="s">
        <v>28463</v>
      </c>
      <c r="EO146" s="39">
        <v>0</v>
      </c>
      <c r="EP146" s="39">
        <v>0</v>
      </c>
      <c r="EQ146" s="39">
        <v>0</v>
      </c>
      <c r="ER146" s="4" t="s">
        <v>68382</v>
      </c>
      <c r="ES146" s="1" t="s">
        <v>28464</v>
      </c>
      <c r="ET146" s="1">
        <v>0</v>
      </c>
      <c r="EU146" s="1">
        <v>0</v>
      </c>
      <c r="EV146" s="1">
        <v>0</v>
      </c>
      <c r="EW146" s="1" t="s">
        <v>68383</v>
      </c>
      <c r="EX146" s="1" t="s">
        <v>28465</v>
      </c>
      <c r="EY146" s="1">
        <v>0</v>
      </c>
      <c r="EZ146" s="1">
        <v>0</v>
      </c>
      <c r="FA146" s="1">
        <v>0</v>
      </c>
      <c r="FB146" s="1" t="s">
        <v>68384</v>
      </c>
      <c r="FC146" s="1" t="s">
        <v>28466</v>
      </c>
      <c r="FD146" s="1">
        <v>0</v>
      </c>
      <c r="FE146" s="1">
        <v>0</v>
      </c>
      <c r="FF146" s="1">
        <v>0</v>
      </c>
      <c r="FH146" s="1">
        <v>0</v>
      </c>
      <c r="FI146" s="1">
        <v>0</v>
      </c>
      <c r="FJ146" s="1">
        <v>0</v>
      </c>
      <c r="FL146" s="1">
        <v>0</v>
      </c>
      <c r="FM146" s="1">
        <v>0</v>
      </c>
      <c r="FN146" s="1">
        <v>0</v>
      </c>
      <c r="FP146" s="1">
        <v>0</v>
      </c>
      <c r="FQ146" s="1">
        <v>0</v>
      </c>
      <c r="FR146" s="1">
        <v>0</v>
      </c>
    </row>
    <row r="147" spans="1:174">
      <c r="A147" s="3">
        <v>65530000</v>
      </c>
      <c r="B147" s="42" t="s">
        <v>1569</v>
      </c>
      <c r="C147" s="1" t="s">
        <v>1082</v>
      </c>
      <c r="D147" s="5">
        <v>0</v>
      </c>
      <c r="E147" s="5">
        <v>0</v>
      </c>
      <c r="F147" s="4">
        <v>0</v>
      </c>
      <c r="G147" s="4"/>
      <c r="I147" s="5"/>
      <c r="M147" s="1" t="s">
        <v>68385</v>
      </c>
      <c r="N147" s="17" t="s">
        <v>28467</v>
      </c>
      <c r="O147" s="39">
        <v>0</v>
      </c>
      <c r="P147" s="39">
        <v>0</v>
      </c>
      <c r="Q147" s="39">
        <v>0</v>
      </c>
      <c r="R147" s="4" t="s">
        <v>68386</v>
      </c>
      <c r="S147" s="17" t="s">
        <v>28468</v>
      </c>
      <c r="T147" s="39">
        <v>0</v>
      </c>
      <c r="U147" s="39">
        <v>0</v>
      </c>
      <c r="V147" s="39">
        <v>0</v>
      </c>
      <c r="W147" s="4" t="s">
        <v>68387</v>
      </c>
      <c r="X147" s="17" t="s">
        <v>28469</v>
      </c>
      <c r="Y147" s="39">
        <v>0</v>
      </c>
      <c r="Z147" s="39">
        <v>0</v>
      </c>
      <c r="AA147" s="39">
        <v>0</v>
      </c>
      <c r="AB147" s="4" t="s">
        <v>68388</v>
      </c>
      <c r="AC147" s="17" t="s">
        <v>28470</v>
      </c>
      <c r="AD147" s="39">
        <v>0</v>
      </c>
      <c r="AE147" s="39">
        <v>0</v>
      </c>
      <c r="AF147" s="39">
        <v>0</v>
      </c>
      <c r="AG147" s="4" t="s">
        <v>68389</v>
      </c>
      <c r="AH147" s="17" t="s">
        <v>28471</v>
      </c>
      <c r="AI147" s="39">
        <v>0</v>
      </c>
      <c r="AJ147" s="39">
        <v>0</v>
      </c>
      <c r="AK147" s="39">
        <v>0</v>
      </c>
      <c r="AL147" s="4" t="s">
        <v>68390</v>
      </c>
      <c r="AM147" s="17" t="s">
        <v>28472</v>
      </c>
      <c r="AN147" s="39">
        <v>0</v>
      </c>
      <c r="AO147" s="39">
        <v>0</v>
      </c>
      <c r="AP147" s="39">
        <v>0</v>
      </c>
      <c r="AQ147" s="4" t="s">
        <v>68391</v>
      </c>
      <c r="AR147" s="17" t="s">
        <v>28473</v>
      </c>
      <c r="AS147" s="39">
        <v>0</v>
      </c>
      <c r="AT147" s="39">
        <v>0</v>
      </c>
      <c r="AU147" s="39">
        <v>0</v>
      </c>
      <c r="AV147" s="4" t="s">
        <v>68392</v>
      </c>
      <c r="AW147" s="17" t="s">
        <v>28474</v>
      </c>
      <c r="AX147" s="39">
        <v>0</v>
      </c>
      <c r="AY147" s="39">
        <v>0</v>
      </c>
      <c r="AZ147" s="39">
        <v>0</v>
      </c>
      <c r="BA147" s="4" t="s">
        <v>68393</v>
      </c>
      <c r="BB147" s="17" t="s">
        <v>28475</v>
      </c>
      <c r="BC147" s="39">
        <v>0</v>
      </c>
      <c r="BD147" s="39">
        <v>0</v>
      </c>
      <c r="BE147" s="39">
        <v>0</v>
      </c>
      <c r="BF147" s="4" t="s">
        <v>68394</v>
      </c>
      <c r="BG147" s="17" t="s">
        <v>28476</v>
      </c>
      <c r="BH147" s="39">
        <v>0</v>
      </c>
      <c r="BI147" s="39">
        <v>0</v>
      </c>
      <c r="BJ147" s="39">
        <v>0</v>
      </c>
      <c r="BK147" s="4" t="s">
        <v>68395</v>
      </c>
      <c r="BL147" s="17" t="s">
        <v>28477</v>
      </c>
      <c r="BM147" s="39">
        <v>0</v>
      </c>
      <c r="BN147" s="39">
        <v>0</v>
      </c>
      <c r="BO147" s="39">
        <v>0</v>
      </c>
      <c r="BP147" s="4" t="s">
        <v>68396</v>
      </c>
      <c r="BQ147" s="17" t="s">
        <v>28478</v>
      </c>
      <c r="BR147" s="39">
        <v>0</v>
      </c>
      <c r="BS147" s="39">
        <v>0</v>
      </c>
      <c r="BT147" s="39">
        <v>0</v>
      </c>
      <c r="BU147" s="4" t="s">
        <v>68397</v>
      </c>
      <c r="BV147" s="17" t="s">
        <v>28479</v>
      </c>
      <c r="BW147" s="39">
        <v>0</v>
      </c>
      <c r="BX147" s="39">
        <v>0</v>
      </c>
      <c r="BY147" s="39">
        <v>0</v>
      </c>
      <c r="BZ147" s="4" t="s">
        <v>68398</v>
      </c>
      <c r="CA147" s="17" t="s">
        <v>28480</v>
      </c>
      <c r="CB147" s="39">
        <v>0</v>
      </c>
      <c r="CC147" s="39">
        <v>0</v>
      </c>
      <c r="CD147" s="39">
        <v>0</v>
      </c>
      <c r="CE147" s="4" t="s">
        <v>68399</v>
      </c>
      <c r="CF147" s="17" t="s">
        <v>28481</v>
      </c>
      <c r="CG147" s="39">
        <v>0</v>
      </c>
      <c r="CH147" s="39">
        <v>0</v>
      </c>
      <c r="CI147" s="39">
        <v>0</v>
      </c>
      <c r="CJ147" s="4" t="s">
        <v>68400</v>
      </c>
      <c r="CK147" s="17" t="s">
        <v>28482</v>
      </c>
      <c r="CL147" s="39">
        <v>0</v>
      </c>
      <c r="CM147" s="39">
        <v>0</v>
      </c>
      <c r="CN147" s="39">
        <v>0</v>
      </c>
      <c r="CO147" s="4" t="s">
        <v>68401</v>
      </c>
      <c r="CP147" s="17" t="s">
        <v>28483</v>
      </c>
      <c r="CQ147" s="39">
        <v>0</v>
      </c>
      <c r="CR147" s="39">
        <v>0</v>
      </c>
      <c r="CS147" s="39">
        <v>0</v>
      </c>
      <c r="CT147" s="4" t="s">
        <v>68402</v>
      </c>
      <c r="CU147" s="17" t="s">
        <v>28484</v>
      </c>
      <c r="CV147" s="39">
        <v>0</v>
      </c>
      <c r="CW147" s="39">
        <v>0</v>
      </c>
      <c r="CX147" s="39">
        <v>0</v>
      </c>
      <c r="CY147" s="4" t="s">
        <v>68403</v>
      </c>
      <c r="CZ147" s="17" t="s">
        <v>28485</v>
      </c>
      <c r="DA147" s="39">
        <v>0</v>
      </c>
      <c r="DB147" s="39">
        <v>0</v>
      </c>
      <c r="DC147" s="39">
        <v>0</v>
      </c>
      <c r="DD147" s="39" t="s">
        <v>68404</v>
      </c>
      <c r="DE147" s="39" t="s">
        <v>28486</v>
      </c>
      <c r="DF147" s="39">
        <v>0</v>
      </c>
      <c r="DG147" s="39">
        <v>0</v>
      </c>
      <c r="DH147" s="39">
        <v>0</v>
      </c>
      <c r="DI147" s="4" t="s">
        <v>68405</v>
      </c>
      <c r="DJ147" s="17" t="s">
        <v>28487</v>
      </c>
      <c r="DK147" s="39">
        <v>0</v>
      </c>
      <c r="DL147" s="39">
        <v>0</v>
      </c>
      <c r="DM147" s="39">
        <v>0</v>
      </c>
      <c r="DN147" s="4" t="s">
        <v>68406</v>
      </c>
      <c r="DO147" s="17" t="s">
        <v>28488</v>
      </c>
      <c r="DP147" s="39">
        <v>0</v>
      </c>
      <c r="DQ147" s="39">
        <v>0</v>
      </c>
      <c r="DR147" s="39">
        <v>0</v>
      </c>
      <c r="DS147" s="4" t="s">
        <v>68407</v>
      </c>
      <c r="DT147" s="17" t="s">
        <v>28489</v>
      </c>
      <c r="DU147" s="39">
        <v>0</v>
      </c>
      <c r="DV147" s="39">
        <v>0</v>
      </c>
      <c r="DW147" s="39">
        <v>0</v>
      </c>
      <c r="DX147" s="4" t="s">
        <v>68408</v>
      </c>
      <c r="DY147" s="17" t="s">
        <v>28490</v>
      </c>
      <c r="DZ147" s="39">
        <v>0</v>
      </c>
      <c r="EA147" s="39">
        <v>0</v>
      </c>
      <c r="EB147" s="39">
        <v>0</v>
      </c>
      <c r="EC147" s="4" t="s">
        <v>68409</v>
      </c>
      <c r="ED147" s="17" t="s">
        <v>28491</v>
      </c>
      <c r="EE147" s="39">
        <v>0</v>
      </c>
      <c r="EF147" s="39">
        <v>0</v>
      </c>
      <c r="EG147" s="39">
        <v>0</v>
      </c>
      <c r="EH147" s="4" t="s">
        <v>68410</v>
      </c>
      <c r="EI147" s="56" t="s">
        <v>28492</v>
      </c>
      <c r="EJ147" s="56">
        <v>0</v>
      </c>
      <c r="EK147" s="56">
        <v>0</v>
      </c>
      <c r="EL147" s="56">
        <v>0</v>
      </c>
      <c r="EM147" s="4" t="s">
        <v>68411</v>
      </c>
      <c r="EN147" s="17" t="s">
        <v>28493</v>
      </c>
      <c r="EO147" s="39">
        <v>0</v>
      </c>
      <c r="EP147" s="39">
        <v>0</v>
      </c>
      <c r="EQ147" s="39">
        <v>0</v>
      </c>
      <c r="ER147" s="4" t="s">
        <v>68412</v>
      </c>
      <c r="ES147" s="1" t="s">
        <v>28494</v>
      </c>
      <c r="ET147" s="1">
        <v>0</v>
      </c>
      <c r="EU147" s="1">
        <v>0</v>
      </c>
      <c r="EV147" s="1">
        <v>0</v>
      </c>
      <c r="EW147" s="1" t="s">
        <v>68413</v>
      </c>
      <c r="EX147" s="1" t="s">
        <v>28495</v>
      </c>
      <c r="EY147" s="1">
        <v>0</v>
      </c>
      <c r="EZ147" s="1">
        <v>0</v>
      </c>
      <c r="FA147" s="1">
        <v>0</v>
      </c>
      <c r="FB147" s="1" t="s">
        <v>68414</v>
      </c>
      <c r="FC147" s="1" t="s">
        <v>28496</v>
      </c>
      <c r="FD147" s="1">
        <v>0</v>
      </c>
      <c r="FE147" s="1">
        <v>0</v>
      </c>
      <c r="FF147" s="1">
        <v>0</v>
      </c>
      <c r="FH147" s="1">
        <v>0</v>
      </c>
      <c r="FI147" s="1">
        <v>0</v>
      </c>
      <c r="FJ147" s="1">
        <v>0</v>
      </c>
      <c r="FL147" s="1">
        <v>0</v>
      </c>
      <c r="FM147" s="1">
        <v>0</v>
      </c>
      <c r="FN147" s="1">
        <v>0</v>
      </c>
      <c r="FP147" s="1">
        <v>0</v>
      </c>
      <c r="FQ147" s="1">
        <v>0</v>
      </c>
      <c r="FR147" s="1">
        <v>0</v>
      </c>
    </row>
    <row r="148" spans="1:174">
      <c r="A148" s="3">
        <v>65531000</v>
      </c>
      <c r="B148" s="42" t="s">
        <v>1570</v>
      </c>
      <c r="C148" s="1" t="s">
        <v>1083</v>
      </c>
      <c r="D148" s="5">
        <v>0</v>
      </c>
      <c r="E148" s="5">
        <v>0</v>
      </c>
      <c r="F148" s="4">
        <v>0</v>
      </c>
      <c r="G148" s="4"/>
      <c r="I148" s="5"/>
      <c r="M148" s="1" t="s">
        <v>68415</v>
      </c>
      <c r="N148" s="17" t="s">
        <v>28497</v>
      </c>
      <c r="O148" s="39">
        <v>0</v>
      </c>
      <c r="P148" s="39">
        <v>0</v>
      </c>
      <c r="Q148" s="39">
        <v>0</v>
      </c>
      <c r="R148" s="4" t="s">
        <v>68416</v>
      </c>
      <c r="S148" s="17" t="s">
        <v>28498</v>
      </c>
      <c r="T148" s="39">
        <v>0</v>
      </c>
      <c r="U148" s="39">
        <v>0</v>
      </c>
      <c r="V148" s="39">
        <v>0</v>
      </c>
      <c r="W148" s="4" t="s">
        <v>68417</v>
      </c>
      <c r="X148" s="17" t="s">
        <v>28499</v>
      </c>
      <c r="Y148" s="39">
        <v>0</v>
      </c>
      <c r="Z148" s="39">
        <v>0</v>
      </c>
      <c r="AA148" s="39">
        <v>0</v>
      </c>
      <c r="AB148" s="4" t="s">
        <v>68418</v>
      </c>
      <c r="AC148" s="17" t="s">
        <v>28500</v>
      </c>
      <c r="AD148" s="39">
        <v>0</v>
      </c>
      <c r="AE148" s="39">
        <v>0</v>
      </c>
      <c r="AF148" s="39">
        <v>0</v>
      </c>
      <c r="AG148" s="4" t="s">
        <v>68419</v>
      </c>
      <c r="AH148" s="17" t="s">
        <v>28501</v>
      </c>
      <c r="AI148" s="39">
        <v>0</v>
      </c>
      <c r="AJ148" s="39">
        <v>0</v>
      </c>
      <c r="AK148" s="39">
        <v>0</v>
      </c>
      <c r="AL148" s="4" t="s">
        <v>68420</v>
      </c>
      <c r="AM148" s="17" t="s">
        <v>28502</v>
      </c>
      <c r="AN148" s="39">
        <v>0</v>
      </c>
      <c r="AO148" s="39">
        <v>0</v>
      </c>
      <c r="AP148" s="39">
        <v>0</v>
      </c>
      <c r="AQ148" s="4" t="s">
        <v>68421</v>
      </c>
      <c r="AR148" s="17" t="s">
        <v>28503</v>
      </c>
      <c r="AS148" s="39">
        <v>0</v>
      </c>
      <c r="AT148" s="39">
        <v>0</v>
      </c>
      <c r="AU148" s="39">
        <v>0</v>
      </c>
      <c r="AV148" s="4" t="s">
        <v>68422</v>
      </c>
      <c r="AW148" s="17" t="s">
        <v>28504</v>
      </c>
      <c r="AX148" s="39">
        <v>0</v>
      </c>
      <c r="AY148" s="39">
        <v>0</v>
      </c>
      <c r="AZ148" s="39">
        <v>0</v>
      </c>
      <c r="BA148" s="4" t="s">
        <v>68423</v>
      </c>
      <c r="BB148" s="17" t="s">
        <v>28505</v>
      </c>
      <c r="BC148" s="39">
        <v>0</v>
      </c>
      <c r="BD148" s="39">
        <v>0</v>
      </c>
      <c r="BE148" s="39">
        <v>0</v>
      </c>
      <c r="BF148" s="4" t="s">
        <v>68424</v>
      </c>
      <c r="BG148" s="17" t="s">
        <v>28506</v>
      </c>
      <c r="BH148" s="39">
        <v>0</v>
      </c>
      <c r="BI148" s="39">
        <v>0</v>
      </c>
      <c r="BJ148" s="39">
        <v>0</v>
      </c>
      <c r="BK148" s="4" t="s">
        <v>68425</v>
      </c>
      <c r="BL148" s="17" t="s">
        <v>28507</v>
      </c>
      <c r="BM148" s="39">
        <v>0</v>
      </c>
      <c r="BN148" s="39">
        <v>0</v>
      </c>
      <c r="BO148" s="39">
        <v>0</v>
      </c>
      <c r="BP148" s="4" t="s">
        <v>68426</v>
      </c>
      <c r="BQ148" s="17" t="s">
        <v>28508</v>
      </c>
      <c r="BR148" s="39">
        <v>0</v>
      </c>
      <c r="BS148" s="39">
        <v>0</v>
      </c>
      <c r="BT148" s="39">
        <v>0</v>
      </c>
      <c r="BU148" s="4" t="s">
        <v>68427</v>
      </c>
      <c r="BV148" s="17" t="s">
        <v>28509</v>
      </c>
      <c r="BW148" s="39">
        <v>0</v>
      </c>
      <c r="BX148" s="39">
        <v>0</v>
      </c>
      <c r="BY148" s="39">
        <v>0</v>
      </c>
      <c r="BZ148" s="4" t="s">
        <v>68428</v>
      </c>
      <c r="CA148" s="17" t="s">
        <v>28510</v>
      </c>
      <c r="CB148" s="39">
        <v>0</v>
      </c>
      <c r="CC148" s="39">
        <v>0</v>
      </c>
      <c r="CD148" s="39">
        <v>0</v>
      </c>
      <c r="CE148" s="4" t="s">
        <v>68429</v>
      </c>
      <c r="CF148" s="17" t="s">
        <v>28511</v>
      </c>
      <c r="CG148" s="39">
        <v>0</v>
      </c>
      <c r="CH148" s="39">
        <v>0</v>
      </c>
      <c r="CI148" s="39">
        <v>0</v>
      </c>
      <c r="CJ148" s="4" t="s">
        <v>68430</v>
      </c>
      <c r="CK148" s="17" t="s">
        <v>28512</v>
      </c>
      <c r="CL148" s="39">
        <v>0</v>
      </c>
      <c r="CM148" s="39">
        <v>0</v>
      </c>
      <c r="CN148" s="39">
        <v>0</v>
      </c>
      <c r="CO148" s="4" t="s">
        <v>68431</v>
      </c>
      <c r="CP148" s="17" t="s">
        <v>28513</v>
      </c>
      <c r="CQ148" s="39">
        <v>0</v>
      </c>
      <c r="CR148" s="39">
        <v>0</v>
      </c>
      <c r="CS148" s="39">
        <v>0</v>
      </c>
      <c r="CT148" s="4" t="s">
        <v>68432</v>
      </c>
      <c r="CU148" s="17" t="s">
        <v>28514</v>
      </c>
      <c r="CV148" s="39">
        <v>0</v>
      </c>
      <c r="CW148" s="39">
        <v>0</v>
      </c>
      <c r="CX148" s="39">
        <v>0</v>
      </c>
      <c r="CY148" s="4" t="s">
        <v>68433</v>
      </c>
      <c r="CZ148" s="17" t="s">
        <v>28515</v>
      </c>
      <c r="DA148" s="39">
        <v>0</v>
      </c>
      <c r="DB148" s="39">
        <v>0</v>
      </c>
      <c r="DC148" s="39">
        <v>0</v>
      </c>
      <c r="DD148" s="39" t="s">
        <v>68434</v>
      </c>
      <c r="DE148" s="39" t="s">
        <v>28516</v>
      </c>
      <c r="DF148" s="39">
        <v>0</v>
      </c>
      <c r="DG148" s="39">
        <v>0</v>
      </c>
      <c r="DH148" s="39">
        <v>0</v>
      </c>
      <c r="DI148" s="4" t="s">
        <v>68435</v>
      </c>
      <c r="DJ148" s="17" t="s">
        <v>28517</v>
      </c>
      <c r="DK148" s="39">
        <v>0</v>
      </c>
      <c r="DL148" s="39">
        <v>0</v>
      </c>
      <c r="DM148" s="39">
        <v>0</v>
      </c>
      <c r="DN148" s="4" t="s">
        <v>68436</v>
      </c>
      <c r="DO148" s="17" t="s">
        <v>28518</v>
      </c>
      <c r="DP148" s="39">
        <v>0</v>
      </c>
      <c r="DQ148" s="39">
        <v>0</v>
      </c>
      <c r="DR148" s="39">
        <v>0</v>
      </c>
      <c r="DS148" s="4" t="s">
        <v>68437</v>
      </c>
      <c r="DT148" s="17" t="s">
        <v>28519</v>
      </c>
      <c r="DU148" s="39">
        <v>0</v>
      </c>
      <c r="DV148" s="39">
        <v>0</v>
      </c>
      <c r="DW148" s="39">
        <v>0</v>
      </c>
      <c r="DX148" s="4" t="s">
        <v>68438</v>
      </c>
      <c r="DY148" s="17" t="s">
        <v>28520</v>
      </c>
      <c r="DZ148" s="39">
        <v>0</v>
      </c>
      <c r="EA148" s="39">
        <v>0</v>
      </c>
      <c r="EB148" s="39">
        <v>0</v>
      </c>
      <c r="EC148" s="4" t="s">
        <v>68439</v>
      </c>
      <c r="ED148" s="17" t="s">
        <v>28521</v>
      </c>
      <c r="EE148" s="39">
        <v>0</v>
      </c>
      <c r="EF148" s="39">
        <v>0</v>
      </c>
      <c r="EG148" s="39">
        <v>0</v>
      </c>
      <c r="EH148" s="4" t="s">
        <v>68440</v>
      </c>
      <c r="EI148" s="56" t="s">
        <v>28522</v>
      </c>
      <c r="EJ148" s="56">
        <v>0</v>
      </c>
      <c r="EK148" s="56">
        <v>0</v>
      </c>
      <c r="EL148" s="56">
        <v>0</v>
      </c>
      <c r="EM148" s="4" t="s">
        <v>68441</v>
      </c>
      <c r="EN148" s="17" t="s">
        <v>28523</v>
      </c>
      <c r="EO148" s="39">
        <v>0</v>
      </c>
      <c r="EP148" s="39">
        <v>0</v>
      </c>
      <c r="EQ148" s="39">
        <v>0</v>
      </c>
      <c r="ER148" s="4" t="s">
        <v>68442</v>
      </c>
      <c r="ES148" s="1" t="s">
        <v>28524</v>
      </c>
      <c r="ET148" s="1">
        <v>0</v>
      </c>
      <c r="EU148" s="1">
        <v>0</v>
      </c>
      <c r="EV148" s="1">
        <v>0</v>
      </c>
      <c r="EW148" s="1" t="s">
        <v>68443</v>
      </c>
      <c r="EX148" s="1" t="s">
        <v>28525</v>
      </c>
      <c r="EY148" s="1">
        <v>0</v>
      </c>
      <c r="EZ148" s="1">
        <v>0</v>
      </c>
      <c r="FA148" s="1">
        <v>0</v>
      </c>
      <c r="FB148" s="1" t="s">
        <v>68444</v>
      </c>
      <c r="FC148" s="1" t="s">
        <v>28526</v>
      </c>
      <c r="FD148" s="1">
        <v>0</v>
      </c>
      <c r="FE148" s="1">
        <v>0</v>
      </c>
      <c r="FF148" s="1">
        <v>0</v>
      </c>
      <c r="FH148" s="1">
        <v>0</v>
      </c>
      <c r="FI148" s="1">
        <v>0</v>
      </c>
      <c r="FJ148" s="1">
        <v>0</v>
      </c>
      <c r="FL148" s="1">
        <v>0</v>
      </c>
      <c r="FM148" s="1">
        <v>0</v>
      </c>
      <c r="FN148" s="1">
        <v>0</v>
      </c>
      <c r="FP148" s="1">
        <v>0</v>
      </c>
      <c r="FQ148" s="1">
        <v>0</v>
      </c>
      <c r="FR148" s="1">
        <v>0</v>
      </c>
    </row>
    <row r="149" spans="1:174">
      <c r="A149" s="3">
        <v>65532000</v>
      </c>
      <c r="B149" s="42" t="s">
        <v>1571</v>
      </c>
      <c r="C149" s="1" t="s">
        <v>1084</v>
      </c>
      <c r="D149" s="5">
        <v>0</v>
      </c>
      <c r="E149" s="5">
        <v>0</v>
      </c>
      <c r="F149" s="4">
        <v>0</v>
      </c>
      <c r="G149" s="4"/>
      <c r="I149" s="5"/>
      <c r="M149" s="1" t="s">
        <v>68445</v>
      </c>
      <c r="N149" s="17" t="s">
        <v>28527</v>
      </c>
      <c r="O149" s="39">
        <v>0</v>
      </c>
      <c r="P149" s="39">
        <v>0</v>
      </c>
      <c r="Q149" s="39">
        <v>0</v>
      </c>
      <c r="R149" s="4" t="s">
        <v>68446</v>
      </c>
      <c r="S149" s="17" t="s">
        <v>28528</v>
      </c>
      <c r="T149" s="39">
        <v>0</v>
      </c>
      <c r="U149" s="39">
        <v>0</v>
      </c>
      <c r="V149" s="39">
        <v>0</v>
      </c>
      <c r="W149" s="4" t="s">
        <v>68447</v>
      </c>
      <c r="X149" s="17" t="s">
        <v>28529</v>
      </c>
      <c r="Y149" s="39">
        <v>0</v>
      </c>
      <c r="Z149" s="39">
        <v>0</v>
      </c>
      <c r="AA149" s="39">
        <v>0</v>
      </c>
      <c r="AB149" s="4" t="s">
        <v>68448</v>
      </c>
      <c r="AC149" s="17" t="s">
        <v>28530</v>
      </c>
      <c r="AD149" s="39">
        <v>0</v>
      </c>
      <c r="AE149" s="39">
        <v>0</v>
      </c>
      <c r="AF149" s="39">
        <v>0</v>
      </c>
      <c r="AG149" s="4" t="s">
        <v>68449</v>
      </c>
      <c r="AH149" s="17" t="s">
        <v>28531</v>
      </c>
      <c r="AI149" s="39">
        <v>0</v>
      </c>
      <c r="AJ149" s="39">
        <v>0</v>
      </c>
      <c r="AK149" s="39">
        <v>0</v>
      </c>
      <c r="AL149" s="4" t="s">
        <v>68450</v>
      </c>
      <c r="AM149" s="17" t="s">
        <v>28532</v>
      </c>
      <c r="AN149" s="39">
        <v>0</v>
      </c>
      <c r="AO149" s="39">
        <v>0</v>
      </c>
      <c r="AP149" s="39">
        <v>0</v>
      </c>
      <c r="AQ149" s="4" t="s">
        <v>68451</v>
      </c>
      <c r="AR149" s="17" t="s">
        <v>28533</v>
      </c>
      <c r="AS149" s="39">
        <v>0</v>
      </c>
      <c r="AT149" s="39">
        <v>0</v>
      </c>
      <c r="AU149" s="39">
        <v>0</v>
      </c>
      <c r="AV149" s="4" t="s">
        <v>68452</v>
      </c>
      <c r="AW149" s="17" t="s">
        <v>28534</v>
      </c>
      <c r="AX149" s="39">
        <v>0</v>
      </c>
      <c r="AY149" s="39">
        <v>0</v>
      </c>
      <c r="AZ149" s="39">
        <v>0</v>
      </c>
      <c r="BA149" s="4" t="s">
        <v>68453</v>
      </c>
      <c r="BB149" s="17" t="s">
        <v>28535</v>
      </c>
      <c r="BC149" s="39">
        <v>0</v>
      </c>
      <c r="BD149" s="39">
        <v>0</v>
      </c>
      <c r="BE149" s="39">
        <v>0</v>
      </c>
      <c r="BF149" s="4" t="s">
        <v>68454</v>
      </c>
      <c r="BG149" s="17" t="s">
        <v>28536</v>
      </c>
      <c r="BH149" s="39">
        <v>0</v>
      </c>
      <c r="BI149" s="39">
        <v>0</v>
      </c>
      <c r="BJ149" s="39">
        <v>0</v>
      </c>
      <c r="BK149" s="4" t="s">
        <v>68455</v>
      </c>
      <c r="BL149" s="17" t="s">
        <v>28537</v>
      </c>
      <c r="BM149" s="39">
        <v>0</v>
      </c>
      <c r="BN149" s="39">
        <v>0</v>
      </c>
      <c r="BO149" s="39">
        <v>0</v>
      </c>
      <c r="BP149" s="4" t="s">
        <v>68456</v>
      </c>
      <c r="BQ149" s="17" t="s">
        <v>28538</v>
      </c>
      <c r="BR149" s="39">
        <v>0</v>
      </c>
      <c r="BS149" s="39">
        <v>0</v>
      </c>
      <c r="BT149" s="39">
        <v>0</v>
      </c>
      <c r="BU149" s="4" t="s">
        <v>68457</v>
      </c>
      <c r="BV149" s="17" t="s">
        <v>28539</v>
      </c>
      <c r="BW149" s="39">
        <v>0</v>
      </c>
      <c r="BX149" s="39">
        <v>0</v>
      </c>
      <c r="BY149" s="39">
        <v>0</v>
      </c>
      <c r="BZ149" s="4" t="s">
        <v>68458</v>
      </c>
      <c r="CA149" s="17" t="s">
        <v>28540</v>
      </c>
      <c r="CB149" s="39">
        <v>0</v>
      </c>
      <c r="CC149" s="39">
        <v>0</v>
      </c>
      <c r="CD149" s="39">
        <v>0</v>
      </c>
      <c r="CE149" s="4" t="s">
        <v>68459</v>
      </c>
      <c r="CF149" s="17" t="s">
        <v>28541</v>
      </c>
      <c r="CG149" s="39">
        <v>0</v>
      </c>
      <c r="CH149" s="39">
        <v>0</v>
      </c>
      <c r="CI149" s="39">
        <v>0</v>
      </c>
      <c r="CJ149" s="4" t="s">
        <v>68460</v>
      </c>
      <c r="CK149" s="17" t="s">
        <v>28542</v>
      </c>
      <c r="CL149" s="39">
        <v>0</v>
      </c>
      <c r="CM149" s="39">
        <v>0</v>
      </c>
      <c r="CN149" s="39">
        <v>0</v>
      </c>
      <c r="CO149" s="4" t="s">
        <v>68461</v>
      </c>
      <c r="CP149" s="17" t="s">
        <v>28543</v>
      </c>
      <c r="CQ149" s="39">
        <v>0</v>
      </c>
      <c r="CR149" s="39">
        <v>0</v>
      </c>
      <c r="CS149" s="39">
        <v>0</v>
      </c>
      <c r="CT149" s="4" t="s">
        <v>68462</v>
      </c>
      <c r="CU149" s="17" t="s">
        <v>28544</v>
      </c>
      <c r="CV149" s="39">
        <v>0</v>
      </c>
      <c r="CW149" s="39">
        <v>0</v>
      </c>
      <c r="CX149" s="39">
        <v>0</v>
      </c>
      <c r="CY149" s="4" t="s">
        <v>68463</v>
      </c>
      <c r="CZ149" s="17" t="s">
        <v>28545</v>
      </c>
      <c r="DA149" s="39">
        <v>0</v>
      </c>
      <c r="DB149" s="39">
        <v>0</v>
      </c>
      <c r="DC149" s="39">
        <v>0</v>
      </c>
      <c r="DD149" s="39" t="s">
        <v>68464</v>
      </c>
      <c r="DE149" s="39" t="s">
        <v>28546</v>
      </c>
      <c r="DF149" s="39">
        <v>0</v>
      </c>
      <c r="DG149" s="39">
        <v>0</v>
      </c>
      <c r="DH149" s="39">
        <v>0</v>
      </c>
      <c r="DI149" s="4" t="s">
        <v>68465</v>
      </c>
      <c r="DJ149" s="17" t="s">
        <v>28547</v>
      </c>
      <c r="DK149" s="39">
        <v>0</v>
      </c>
      <c r="DL149" s="39">
        <v>0</v>
      </c>
      <c r="DM149" s="39">
        <v>0</v>
      </c>
      <c r="DN149" s="4" t="s">
        <v>68466</v>
      </c>
      <c r="DO149" s="17" t="s">
        <v>28548</v>
      </c>
      <c r="DP149" s="39">
        <v>0</v>
      </c>
      <c r="DQ149" s="39">
        <v>0</v>
      </c>
      <c r="DR149" s="39">
        <v>0</v>
      </c>
      <c r="DS149" s="4" t="s">
        <v>68467</v>
      </c>
      <c r="DT149" s="17" t="s">
        <v>28549</v>
      </c>
      <c r="DU149" s="39">
        <v>0</v>
      </c>
      <c r="DV149" s="39">
        <v>0</v>
      </c>
      <c r="DW149" s="39">
        <v>0</v>
      </c>
      <c r="DX149" s="4" t="s">
        <v>68468</v>
      </c>
      <c r="DY149" s="17" t="s">
        <v>28550</v>
      </c>
      <c r="DZ149" s="39">
        <v>0</v>
      </c>
      <c r="EA149" s="39">
        <v>0</v>
      </c>
      <c r="EB149" s="39">
        <v>0</v>
      </c>
      <c r="EC149" s="4" t="s">
        <v>68469</v>
      </c>
      <c r="ED149" s="17" t="s">
        <v>28551</v>
      </c>
      <c r="EE149" s="39">
        <v>0</v>
      </c>
      <c r="EF149" s="39">
        <v>0</v>
      </c>
      <c r="EG149" s="39">
        <v>0</v>
      </c>
      <c r="EH149" s="4" t="s">
        <v>68470</v>
      </c>
      <c r="EI149" s="56" t="s">
        <v>28552</v>
      </c>
      <c r="EJ149" s="56">
        <v>0</v>
      </c>
      <c r="EK149" s="56">
        <v>0</v>
      </c>
      <c r="EL149" s="56">
        <v>0</v>
      </c>
      <c r="EM149" s="4" t="s">
        <v>68471</v>
      </c>
      <c r="EN149" s="17" t="s">
        <v>28553</v>
      </c>
      <c r="EO149" s="39">
        <v>0</v>
      </c>
      <c r="EP149" s="39">
        <v>0</v>
      </c>
      <c r="EQ149" s="39">
        <v>0</v>
      </c>
      <c r="ER149" s="4" t="s">
        <v>68472</v>
      </c>
      <c r="ES149" s="1" t="s">
        <v>28554</v>
      </c>
      <c r="ET149" s="1">
        <v>0</v>
      </c>
      <c r="EU149" s="1">
        <v>0</v>
      </c>
      <c r="EV149" s="1">
        <v>0</v>
      </c>
      <c r="EW149" s="1" t="s">
        <v>68473</v>
      </c>
      <c r="EX149" s="1" t="s">
        <v>28555</v>
      </c>
      <c r="EY149" s="1">
        <v>0</v>
      </c>
      <c r="EZ149" s="1">
        <v>0</v>
      </c>
      <c r="FA149" s="1">
        <v>0</v>
      </c>
      <c r="FB149" s="1" t="s">
        <v>68474</v>
      </c>
      <c r="FC149" s="1" t="s">
        <v>28556</v>
      </c>
      <c r="FD149" s="1">
        <v>0</v>
      </c>
      <c r="FE149" s="1">
        <v>0</v>
      </c>
      <c r="FF149" s="1">
        <v>0</v>
      </c>
      <c r="FH149" s="1">
        <v>0</v>
      </c>
      <c r="FI149" s="1">
        <v>0</v>
      </c>
      <c r="FJ149" s="1">
        <v>0</v>
      </c>
      <c r="FL149" s="1">
        <v>0</v>
      </c>
      <c r="FM149" s="1">
        <v>0</v>
      </c>
      <c r="FN149" s="1">
        <v>0</v>
      </c>
      <c r="FP149" s="1">
        <v>0</v>
      </c>
      <c r="FQ149" s="1">
        <v>0</v>
      </c>
      <c r="FR149" s="1">
        <v>0</v>
      </c>
    </row>
    <row r="150" spans="1:174">
      <c r="A150" s="3">
        <v>65540000</v>
      </c>
      <c r="B150" s="42" t="s">
        <v>1572</v>
      </c>
      <c r="C150" s="1" t="s">
        <v>1085</v>
      </c>
      <c r="D150" s="5">
        <v>-2525892</v>
      </c>
      <c r="E150" s="5">
        <v>4882135</v>
      </c>
      <c r="F150" s="4">
        <v>2356243</v>
      </c>
      <c r="G150" s="4"/>
      <c r="I150" s="5"/>
      <c r="M150" s="1" t="s">
        <v>68475</v>
      </c>
      <c r="N150" s="17" t="s">
        <v>28557</v>
      </c>
      <c r="O150" s="39">
        <v>-2525892</v>
      </c>
      <c r="P150" s="39">
        <v>4882135</v>
      </c>
      <c r="Q150" s="39">
        <v>2356243</v>
      </c>
      <c r="R150" s="4" t="s">
        <v>68476</v>
      </c>
      <c r="S150" s="17" t="s">
        <v>28558</v>
      </c>
      <c r="T150" s="39">
        <v>0</v>
      </c>
      <c r="U150" s="39">
        <v>0</v>
      </c>
      <c r="V150" s="39">
        <v>0</v>
      </c>
      <c r="W150" s="4" t="s">
        <v>68477</v>
      </c>
      <c r="X150" s="17" t="s">
        <v>28559</v>
      </c>
      <c r="Y150" s="39">
        <v>0</v>
      </c>
      <c r="Z150" s="39">
        <v>0</v>
      </c>
      <c r="AA150" s="39">
        <v>0</v>
      </c>
      <c r="AB150" s="4" t="s">
        <v>68478</v>
      </c>
      <c r="AC150" s="17" t="s">
        <v>28560</v>
      </c>
      <c r="AD150" s="39">
        <v>0</v>
      </c>
      <c r="AE150" s="39">
        <v>0</v>
      </c>
      <c r="AF150" s="39">
        <v>0</v>
      </c>
      <c r="AG150" s="4" t="s">
        <v>68479</v>
      </c>
      <c r="AH150" s="17" t="s">
        <v>28561</v>
      </c>
      <c r="AI150" s="39">
        <v>0</v>
      </c>
      <c r="AJ150" s="39">
        <v>0</v>
      </c>
      <c r="AK150" s="39">
        <v>0</v>
      </c>
      <c r="AL150" s="4" t="s">
        <v>68480</v>
      </c>
      <c r="AM150" s="17" t="s">
        <v>28562</v>
      </c>
      <c r="AN150" s="39">
        <v>0</v>
      </c>
      <c r="AO150" s="39">
        <v>0</v>
      </c>
      <c r="AP150" s="39">
        <v>0</v>
      </c>
      <c r="AQ150" s="4" t="s">
        <v>68481</v>
      </c>
      <c r="AR150" s="17" t="s">
        <v>28563</v>
      </c>
      <c r="AS150" s="39">
        <v>0</v>
      </c>
      <c r="AT150" s="39">
        <v>0</v>
      </c>
      <c r="AU150" s="39">
        <v>0</v>
      </c>
      <c r="AV150" s="4" t="s">
        <v>68482</v>
      </c>
      <c r="AW150" s="17" t="s">
        <v>28564</v>
      </c>
      <c r="AX150" s="39">
        <v>0</v>
      </c>
      <c r="AY150" s="39">
        <v>0</v>
      </c>
      <c r="AZ150" s="39">
        <v>0</v>
      </c>
      <c r="BA150" s="4" t="s">
        <v>68483</v>
      </c>
      <c r="BB150" s="17" t="s">
        <v>28565</v>
      </c>
      <c r="BC150" s="39">
        <v>0</v>
      </c>
      <c r="BD150" s="39">
        <v>0</v>
      </c>
      <c r="BE150" s="39">
        <v>0</v>
      </c>
      <c r="BF150" s="4" t="s">
        <v>68484</v>
      </c>
      <c r="BG150" s="17" t="s">
        <v>28566</v>
      </c>
      <c r="BH150" s="39">
        <v>0</v>
      </c>
      <c r="BI150" s="39">
        <v>0</v>
      </c>
      <c r="BJ150" s="39">
        <v>0</v>
      </c>
      <c r="BK150" s="4" t="s">
        <v>68485</v>
      </c>
      <c r="BL150" s="17" t="s">
        <v>28567</v>
      </c>
      <c r="BM150" s="39">
        <v>0</v>
      </c>
      <c r="BN150" s="39">
        <v>0</v>
      </c>
      <c r="BO150" s="39">
        <v>0</v>
      </c>
      <c r="BP150" s="4" t="s">
        <v>68486</v>
      </c>
      <c r="BQ150" s="17" t="s">
        <v>28568</v>
      </c>
      <c r="BR150" s="39">
        <v>0</v>
      </c>
      <c r="BS150" s="39">
        <v>0</v>
      </c>
      <c r="BT150" s="39">
        <v>0</v>
      </c>
      <c r="BU150" s="4" t="s">
        <v>68487</v>
      </c>
      <c r="BV150" s="17" t="s">
        <v>28569</v>
      </c>
      <c r="BW150" s="39">
        <v>0</v>
      </c>
      <c r="BX150" s="39">
        <v>0</v>
      </c>
      <c r="BY150" s="39">
        <v>0</v>
      </c>
      <c r="BZ150" s="4" t="s">
        <v>68488</v>
      </c>
      <c r="CA150" s="17" t="s">
        <v>28570</v>
      </c>
      <c r="CB150" s="39">
        <v>0</v>
      </c>
      <c r="CC150" s="39">
        <v>0</v>
      </c>
      <c r="CD150" s="39">
        <v>0</v>
      </c>
      <c r="CE150" s="4" t="s">
        <v>68489</v>
      </c>
      <c r="CF150" s="17" t="s">
        <v>28571</v>
      </c>
      <c r="CG150" s="39">
        <v>0</v>
      </c>
      <c r="CH150" s="39">
        <v>0</v>
      </c>
      <c r="CI150" s="39">
        <v>0</v>
      </c>
      <c r="CJ150" s="4" t="s">
        <v>68490</v>
      </c>
      <c r="CK150" s="17" t="s">
        <v>28572</v>
      </c>
      <c r="CL150" s="39">
        <v>0</v>
      </c>
      <c r="CM150" s="39">
        <v>0</v>
      </c>
      <c r="CN150" s="39">
        <v>0</v>
      </c>
      <c r="CO150" s="4" t="s">
        <v>68491</v>
      </c>
      <c r="CP150" s="17" t="s">
        <v>28573</v>
      </c>
      <c r="CQ150" s="39">
        <v>0</v>
      </c>
      <c r="CR150" s="39">
        <v>0</v>
      </c>
      <c r="CS150" s="39">
        <v>0</v>
      </c>
      <c r="CT150" s="4" t="s">
        <v>68492</v>
      </c>
      <c r="CU150" s="17" t="s">
        <v>28574</v>
      </c>
      <c r="CV150" s="39">
        <v>0</v>
      </c>
      <c r="CW150" s="39">
        <v>0</v>
      </c>
      <c r="CX150" s="39">
        <v>0</v>
      </c>
      <c r="CY150" s="4" t="s">
        <v>68493</v>
      </c>
      <c r="CZ150" s="17" t="s">
        <v>28575</v>
      </c>
      <c r="DA150" s="39">
        <v>0</v>
      </c>
      <c r="DB150" s="39">
        <v>0</v>
      </c>
      <c r="DC150" s="39">
        <v>0</v>
      </c>
      <c r="DD150" s="39" t="s">
        <v>68494</v>
      </c>
      <c r="DE150" s="39" t="s">
        <v>28576</v>
      </c>
      <c r="DF150" s="39">
        <v>0</v>
      </c>
      <c r="DG150" s="39">
        <v>0</v>
      </c>
      <c r="DH150" s="39">
        <v>0</v>
      </c>
      <c r="DI150" s="4" t="s">
        <v>68495</v>
      </c>
      <c r="DJ150" s="17" t="s">
        <v>28577</v>
      </c>
      <c r="DK150" s="39">
        <v>0</v>
      </c>
      <c r="DL150" s="39">
        <v>0</v>
      </c>
      <c r="DM150" s="39">
        <v>0</v>
      </c>
      <c r="DN150" s="4" t="s">
        <v>68496</v>
      </c>
      <c r="DO150" s="17" t="s">
        <v>28578</v>
      </c>
      <c r="DP150" s="39">
        <v>0</v>
      </c>
      <c r="DQ150" s="39">
        <v>0</v>
      </c>
      <c r="DR150" s="39">
        <v>0</v>
      </c>
      <c r="DS150" s="4" t="s">
        <v>68497</v>
      </c>
      <c r="DT150" s="17" t="s">
        <v>28579</v>
      </c>
      <c r="DU150" s="39">
        <v>0</v>
      </c>
      <c r="DV150" s="39">
        <v>0</v>
      </c>
      <c r="DW150" s="39">
        <v>0</v>
      </c>
      <c r="DX150" s="4" t="s">
        <v>68498</v>
      </c>
      <c r="DY150" s="17" t="s">
        <v>28580</v>
      </c>
      <c r="DZ150" s="39">
        <v>0</v>
      </c>
      <c r="EA150" s="39">
        <v>0</v>
      </c>
      <c r="EB150" s="39">
        <v>0</v>
      </c>
      <c r="EC150" s="4" t="s">
        <v>68499</v>
      </c>
      <c r="ED150" s="17" t="s">
        <v>28581</v>
      </c>
      <c r="EE150" s="39">
        <v>0</v>
      </c>
      <c r="EF150" s="39">
        <v>0</v>
      </c>
      <c r="EG150" s="39">
        <v>0</v>
      </c>
      <c r="EH150" s="4" t="s">
        <v>68500</v>
      </c>
      <c r="EI150" s="56" t="s">
        <v>28582</v>
      </c>
      <c r="EJ150" s="56">
        <v>0</v>
      </c>
      <c r="EK150" s="56">
        <v>0</v>
      </c>
      <c r="EL150" s="56">
        <v>0</v>
      </c>
      <c r="EM150" s="4" t="s">
        <v>68501</v>
      </c>
      <c r="EN150" s="17" t="s">
        <v>28583</v>
      </c>
      <c r="EO150" s="39">
        <v>0</v>
      </c>
      <c r="EP150" s="39">
        <v>0</v>
      </c>
      <c r="EQ150" s="39">
        <v>0</v>
      </c>
      <c r="ER150" s="4" t="s">
        <v>68502</v>
      </c>
      <c r="ES150" s="1" t="s">
        <v>28584</v>
      </c>
      <c r="ET150" s="1">
        <v>0</v>
      </c>
      <c r="EU150" s="1">
        <v>0</v>
      </c>
      <c r="EV150" s="1">
        <v>0</v>
      </c>
      <c r="EW150" s="1" t="s">
        <v>68503</v>
      </c>
      <c r="EX150" s="1" t="s">
        <v>28585</v>
      </c>
      <c r="EY150" s="1">
        <v>0</v>
      </c>
      <c r="EZ150" s="1">
        <v>0</v>
      </c>
      <c r="FA150" s="1">
        <v>0</v>
      </c>
      <c r="FB150" s="1" t="s">
        <v>68504</v>
      </c>
      <c r="FC150" s="1" t="s">
        <v>28586</v>
      </c>
      <c r="FD150" s="1">
        <v>0</v>
      </c>
      <c r="FE150" s="1">
        <v>0</v>
      </c>
      <c r="FF150" s="1">
        <v>0</v>
      </c>
      <c r="FH150" s="1">
        <v>-2525892</v>
      </c>
      <c r="FI150" s="1">
        <v>4882135</v>
      </c>
      <c r="FJ150" s="1">
        <v>2356243</v>
      </c>
      <c r="FL150" s="1">
        <v>-2525892</v>
      </c>
      <c r="FM150" s="1">
        <v>4882135</v>
      </c>
      <c r="FN150" s="1">
        <v>2356243</v>
      </c>
      <c r="FP150" s="1">
        <v>0</v>
      </c>
      <c r="FQ150" s="1">
        <v>0</v>
      </c>
      <c r="FR150" s="1">
        <v>0</v>
      </c>
    </row>
    <row r="151" spans="1:174">
      <c r="A151" s="3">
        <v>65600000</v>
      </c>
      <c r="B151" s="42" t="s">
        <v>1573</v>
      </c>
      <c r="C151" s="1" t="s">
        <v>1086</v>
      </c>
      <c r="D151" s="5">
        <v>0</v>
      </c>
      <c r="E151" s="5">
        <v>0</v>
      </c>
      <c r="F151" s="4">
        <v>0</v>
      </c>
      <c r="G151" s="4"/>
      <c r="I151" s="5"/>
      <c r="M151" s="1" t="s">
        <v>68505</v>
      </c>
      <c r="N151" s="17" t="s">
        <v>28587</v>
      </c>
      <c r="O151" s="39">
        <v>0</v>
      </c>
      <c r="P151" s="39">
        <v>0</v>
      </c>
      <c r="Q151" s="39">
        <v>0</v>
      </c>
      <c r="R151" s="4" t="s">
        <v>68506</v>
      </c>
      <c r="S151" s="17" t="s">
        <v>28588</v>
      </c>
      <c r="T151" s="39">
        <v>0</v>
      </c>
      <c r="U151" s="39">
        <v>0</v>
      </c>
      <c r="V151" s="39">
        <v>0</v>
      </c>
      <c r="W151" s="4" t="s">
        <v>68507</v>
      </c>
      <c r="X151" s="17" t="s">
        <v>28589</v>
      </c>
      <c r="Y151" s="39">
        <v>0</v>
      </c>
      <c r="Z151" s="39">
        <v>0</v>
      </c>
      <c r="AA151" s="39">
        <v>0</v>
      </c>
      <c r="AB151" s="4" t="s">
        <v>68508</v>
      </c>
      <c r="AC151" s="17" t="s">
        <v>28590</v>
      </c>
      <c r="AD151" s="39">
        <v>0</v>
      </c>
      <c r="AE151" s="39">
        <v>0</v>
      </c>
      <c r="AF151" s="39">
        <v>0</v>
      </c>
      <c r="AG151" s="4" t="s">
        <v>68509</v>
      </c>
      <c r="AH151" s="17" t="s">
        <v>28591</v>
      </c>
      <c r="AI151" s="39">
        <v>0</v>
      </c>
      <c r="AJ151" s="39">
        <v>0</v>
      </c>
      <c r="AK151" s="39">
        <v>0</v>
      </c>
      <c r="AL151" s="4" t="s">
        <v>68510</v>
      </c>
      <c r="AM151" s="17" t="s">
        <v>28592</v>
      </c>
      <c r="AN151" s="39">
        <v>0</v>
      </c>
      <c r="AO151" s="39">
        <v>0</v>
      </c>
      <c r="AP151" s="39">
        <v>0</v>
      </c>
      <c r="AQ151" s="4" t="s">
        <v>68511</v>
      </c>
      <c r="AR151" s="17" t="s">
        <v>28593</v>
      </c>
      <c r="AS151" s="39">
        <v>0</v>
      </c>
      <c r="AT151" s="39">
        <v>0</v>
      </c>
      <c r="AU151" s="39">
        <v>0</v>
      </c>
      <c r="AV151" s="4" t="s">
        <v>68512</v>
      </c>
      <c r="AW151" s="17" t="s">
        <v>28594</v>
      </c>
      <c r="AX151" s="39">
        <v>0</v>
      </c>
      <c r="AY151" s="39">
        <v>0</v>
      </c>
      <c r="AZ151" s="39">
        <v>0</v>
      </c>
      <c r="BA151" s="4" t="s">
        <v>68513</v>
      </c>
      <c r="BB151" s="17" t="s">
        <v>28595</v>
      </c>
      <c r="BC151" s="39">
        <v>0</v>
      </c>
      <c r="BD151" s="39">
        <v>0</v>
      </c>
      <c r="BE151" s="39">
        <v>0</v>
      </c>
      <c r="BF151" s="4" t="s">
        <v>68514</v>
      </c>
      <c r="BG151" s="17" t="s">
        <v>28596</v>
      </c>
      <c r="BH151" s="39">
        <v>0</v>
      </c>
      <c r="BI151" s="39">
        <v>0</v>
      </c>
      <c r="BJ151" s="39">
        <v>0</v>
      </c>
      <c r="BK151" s="4" t="s">
        <v>68515</v>
      </c>
      <c r="BL151" s="17" t="s">
        <v>28597</v>
      </c>
      <c r="BM151" s="39">
        <v>0</v>
      </c>
      <c r="BN151" s="39">
        <v>0</v>
      </c>
      <c r="BO151" s="39">
        <v>0</v>
      </c>
      <c r="BP151" s="4" t="s">
        <v>68516</v>
      </c>
      <c r="BQ151" s="17" t="s">
        <v>28598</v>
      </c>
      <c r="BR151" s="39">
        <v>0</v>
      </c>
      <c r="BS151" s="39">
        <v>0</v>
      </c>
      <c r="BT151" s="39">
        <v>0</v>
      </c>
      <c r="BU151" s="4" t="s">
        <v>68517</v>
      </c>
      <c r="BV151" s="17" t="s">
        <v>28599</v>
      </c>
      <c r="BW151" s="39">
        <v>0</v>
      </c>
      <c r="BX151" s="39">
        <v>0</v>
      </c>
      <c r="BY151" s="39">
        <v>0</v>
      </c>
      <c r="BZ151" s="4" t="s">
        <v>68518</v>
      </c>
      <c r="CA151" s="17" t="s">
        <v>28600</v>
      </c>
      <c r="CB151" s="39">
        <v>0</v>
      </c>
      <c r="CC151" s="39">
        <v>0</v>
      </c>
      <c r="CD151" s="39">
        <v>0</v>
      </c>
      <c r="CE151" s="4" t="s">
        <v>68519</v>
      </c>
      <c r="CF151" s="17" t="s">
        <v>28601</v>
      </c>
      <c r="CG151" s="39">
        <v>0</v>
      </c>
      <c r="CH151" s="39">
        <v>0</v>
      </c>
      <c r="CI151" s="39">
        <v>0</v>
      </c>
      <c r="CJ151" s="4" t="s">
        <v>68520</v>
      </c>
      <c r="CK151" s="17" t="s">
        <v>28602</v>
      </c>
      <c r="CL151" s="39">
        <v>0</v>
      </c>
      <c r="CM151" s="39">
        <v>0</v>
      </c>
      <c r="CN151" s="39">
        <v>0</v>
      </c>
      <c r="CO151" s="4" t="s">
        <v>68521</v>
      </c>
      <c r="CP151" s="17" t="s">
        <v>28603</v>
      </c>
      <c r="CQ151" s="39">
        <v>0</v>
      </c>
      <c r="CR151" s="39">
        <v>0</v>
      </c>
      <c r="CS151" s="39">
        <v>0</v>
      </c>
      <c r="CT151" s="4" t="s">
        <v>68522</v>
      </c>
      <c r="CU151" s="17" t="s">
        <v>28604</v>
      </c>
      <c r="CV151" s="39">
        <v>0</v>
      </c>
      <c r="CW151" s="39">
        <v>0</v>
      </c>
      <c r="CX151" s="39">
        <v>0</v>
      </c>
      <c r="CY151" s="4" t="s">
        <v>68523</v>
      </c>
      <c r="CZ151" s="17" t="s">
        <v>28605</v>
      </c>
      <c r="DA151" s="39">
        <v>0</v>
      </c>
      <c r="DB151" s="39">
        <v>0</v>
      </c>
      <c r="DC151" s="39">
        <v>0</v>
      </c>
      <c r="DD151" s="39" t="s">
        <v>68524</v>
      </c>
      <c r="DE151" s="39" t="s">
        <v>28606</v>
      </c>
      <c r="DF151" s="39">
        <v>0</v>
      </c>
      <c r="DG151" s="39">
        <v>0</v>
      </c>
      <c r="DH151" s="39">
        <v>0</v>
      </c>
      <c r="DI151" s="4" t="s">
        <v>68525</v>
      </c>
      <c r="DJ151" s="17" t="s">
        <v>28607</v>
      </c>
      <c r="DK151" s="39">
        <v>0</v>
      </c>
      <c r="DL151" s="39">
        <v>0</v>
      </c>
      <c r="DM151" s="39">
        <v>0</v>
      </c>
      <c r="DN151" s="4" t="s">
        <v>68526</v>
      </c>
      <c r="DO151" s="17" t="s">
        <v>28608</v>
      </c>
      <c r="DP151" s="39">
        <v>0</v>
      </c>
      <c r="DQ151" s="39">
        <v>0</v>
      </c>
      <c r="DR151" s="39">
        <v>0</v>
      </c>
      <c r="DS151" s="4" t="s">
        <v>68527</v>
      </c>
      <c r="DT151" s="17" t="s">
        <v>28609</v>
      </c>
      <c r="DU151" s="39">
        <v>0</v>
      </c>
      <c r="DV151" s="39">
        <v>0</v>
      </c>
      <c r="DW151" s="39">
        <v>0</v>
      </c>
      <c r="DX151" s="4" t="s">
        <v>68528</v>
      </c>
      <c r="DY151" s="17" t="s">
        <v>28610</v>
      </c>
      <c r="DZ151" s="39">
        <v>0</v>
      </c>
      <c r="EA151" s="39">
        <v>0</v>
      </c>
      <c r="EB151" s="39">
        <v>0</v>
      </c>
      <c r="EC151" s="4" t="s">
        <v>68529</v>
      </c>
      <c r="ED151" s="17" t="s">
        <v>28611</v>
      </c>
      <c r="EE151" s="39">
        <v>0</v>
      </c>
      <c r="EF151" s="39">
        <v>0</v>
      </c>
      <c r="EG151" s="39">
        <v>0</v>
      </c>
      <c r="EH151" s="4" t="s">
        <v>68530</v>
      </c>
      <c r="EI151" s="56" t="s">
        <v>28612</v>
      </c>
      <c r="EJ151" s="56">
        <v>0</v>
      </c>
      <c r="EK151" s="56">
        <v>0</v>
      </c>
      <c r="EL151" s="56">
        <v>0</v>
      </c>
      <c r="EM151" s="4" t="s">
        <v>68531</v>
      </c>
      <c r="EN151" s="17" t="s">
        <v>28613</v>
      </c>
      <c r="EO151" s="39">
        <v>0</v>
      </c>
      <c r="EP151" s="39">
        <v>0</v>
      </c>
      <c r="EQ151" s="39">
        <v>0</v>
      </c>
      <c r="ER151" s="4" t="s">
        <v>68532</v>
      </c>
      <c r="ES151" s="1" t="s">
        <v>28614</v>
      </c>
      <c r="ET151" s="1">
        <v>0</v>
      </c>
      <c r="EU151" s="1">
        <v>0</v>
      </c>
      <c r="EV151" s="1">
        <v>0</v>
      </c>
      <c r="EW151" s="1" t="s">
        <v>68533</v>
      </c>
      <c r="EX151" s="1" t="s">
        <v>28615</v>
      </c>
      <c r="EY151" s="1">
        <v>0</v>
      </c>
      <c r="EZ151" s="1">
        <v>0</v>
      </c>
      <c r="FA151" s="1">
        <v>0</v>
      </c>
      <c r="FB151" s="1" t="s">
        <v>68534</v>
      </c>
      <c r="FC151" s="1" t="s">
        <v>28616</v>
      </c>
      <c r="FD151" s="1">
        <v>0</v>
      </c>
      <c r="FE151" s="1">
        <v>0</v>
      </c>
      <c r="FF151" s="1">
        <v>0</v>
      </c>
      <c r="FH151" s="1">
        <v>0</v>
      </c>
      <c r="FI151" s="1">
        <v>0</v>
      </c>
      <c r="FJ151" s="1">
        <v>0</v>
      </c>
      <c r="FL151" s="1">
        <v>0</v>
      </c>
      <c r="FM151" s="1">
        <v>0</v>
      </c>
      <c r="FN151" s="1">
        <v>0</v>
      </c>
      <c r="FP151" s="1">
        <v>0</v>
      </c>
      <c r="FQ151" s="1">
        <v>0</v>
      </c>
      <c r="FR151" s="1">
        <v>0</v>
      </c>
    </row>
    <row r="152" spans="1:174">
      <c r="A152" s="3">
        <v>65610000</v>
      </c>
      <c r="B152" s="42" t="s">
        <v>1574</v>
      </c>
      <c r="C152" s="1" t="s">
        <v>1087</v>
      </c>
      <c r="D152" s="5">
        <v>0</v>
      </c>
      <c r="E152" s="5">
        <v>0</v>
      </c>
      <c r="F152" s="4">
        <v>0</v>
      </c>
      <c r="G152" s="4"/>
      <c r="I152" s="5"/>
      <c r="M152" s="1" t="s">
        <v>68535</v>
      </c>
      <c r="N152" s="17" t="s">
        <v>28617</v>
      </c>
      <c r="O152" s="39">
        <v>0</v>
      </c>
      <c r="P152" s="39">
        <v>0</v>
      </c>
      <c r="Q152" s="39">
        <v>0</v>
      </c>
      <c r="R152" s="4" t="s">
        <v>68536</v>
      </c>
      <c r="S152" s="17" t="s">
        <v>28618</v>
      </c>
      <c r="T152" s="39">
        <v>0</v>
      </c>
      <c r="U152" s="39">
        <v>0</v>
      </c>
      <c r="V152" s="39">
        <v>0</v>
      </c>
      <c r="W152" s="4" t="s">
        <v>68537</v>
      </c>
      <c r="X152" s="17" t="s">
        <v>28619</v>
      </c>
      <c r="Y152" s="39">
        <v>0</v>
      </c>
      <c r="Z152" s="39">
        <v>0</v>
      </c>
      <c r="AA152" s="39">
        <v>0</v>
      </c>
      <c r="AB152" s="4" t="s">
        <v>68538</v>
      </c>
      <c r="AC152" s="17" t="s">
        <v>28620</v>
      </c>
      <c r="AD152" s="39">
        <v>0</v>
      </c>
      <c r="AE152" s="39">
        <v>0</v>
      </c>
      <c r="AF152" s="39">
        <v>0</v>
      </c>
      <c r="AG152" s="4" t="s">
        <v>68539</v>
      </c>
      <c r="AH152" s="17" t="s">
        <v>28621</v>
      </c>
      <c r="AI152" s="39">
        <v>0</v>
      </c>
      <c r="AJ152" s="39">
        <v>0</v>
      </c>
      <c r="AK152" s="39">
        <v>0</v>
      </c>
      <c r="AL152" s="4" t="s">
        <v>68540</v>
      </c>
      <c r="AM152" s="17" t="s">
        <v>28622</v>
      </c>
      <c r="AN152" s="39">
        <v>0</v>
      </c>
      <c r="AO152" s="39">
        <v>0</v>
      </c>
      <c r="AP152" s="39">
        <v>0</v>
      </c>
      <c r="AQ152" s="4" t="s">
        <v>68541</v>
      </c>
      <c r="AR152" s="17" t="s">
        <v>28623</v>
      </c>
      <c r="AS152" s="39">
        <v>0</v>
      </c>
      <c r="AT152" s="39">
        <v>0</v>
      </c>
      <c r="AU152" s="39">
        <v>0</v>
      </c>
      <c r="AV152" s="4" t="s">
        <v>68542</v>
      </c>
      <c r="AW152" s="17" t="s">
        <v>28624</v>
      </c>
      <c r="AX152" s="39">
        <v>0</v>
      </c>
      <c r="AY152" s="39">
        <v>0</v>
      </c>
      <c r="AZ152" s="39">
        <v>0</v>
      </c>
      <c r="BA152" s="4" t="s">
        <v>68543</v>
      </c>
      <c r="BB152" s="17" t="s">
        <v>28625</v>
      </c>
      <c r="BC152" s="39">
        <v>0</v>
      </c>
      <c r="BD152" s="39">
        <v>0</v>
      </c>
      <c r="BE152" s="39">
        <v>0</v>
      </c>
      <c r="BF152" s="4" t="s">
        <v>68544</v>
      </c>
      <c r="BG152" s="17" t="s">
        <v>28626</v>
      </c>
      <c r="BH152" s="39">
        <v>0</v>
      </c>
      <c r="BI152" s="39">
        <v>0</v>
      </c>
      <c r="BJ152" s="39">
        <v>0</v>
      </c>
      <c r="BK152" s="4" t="s">
        <v>68545</v>
      </c>
      <c r="BL152" s="17" t="s">
        <v>28627</v>
      </c>
      <c r="BM152" s="39">
        <v>0</v>
      </c>
      <c r="BN152" s="39">
        <v>0</v>
      </c>
      <c r="BO152" s="39">
        <v>0</v>
      </c>
      <c r="BP152" s="4" t="s">
        <v>68546</v>
      </c>
      <c r="BQ152" s="17" t="s">
        <v>28628</v>
      </c>
      <c r="BR152" s="39">
        <v>0</v>
      </c>
      <c r="BS152" s="39">
        <v>0</v>
      </c>
      <c r="BT152" s="39">
        <v>0</v>
      </c>
      <c r="BU152" s="4" t="s">
        <v>68547</v>
      </c>
      <c r="BV152" s="17" t="s">
        <v>28629</v>
      </c>
      <c r="BW152" s="39">
        <v>0</v>
      </c>
      <c r="BX152" s="39">
        <v>0</v>
      </c>
      <c r="BY152" s="39">
        <v>0</v>
      </c>
      <c r="BZ152" s="4" t="s">
        <v>68548</v>
      </c>
      <c r="CA152" s="17" t="s">
        <v>28630</v>
      </c>
      <c r="CB152" s="39">
        <v>0</v>
      </c>
      <c r="CC152" s="39">
        <v>0</v>
      </c>
      <c r="CD152" s="39">
        <v>0</v>
      </c>
      <c r="CE152" s="4" t="s">
        <v>68549</v>
      </c>
      <c r="CF152" s="17" t="s">
        <v>28631</v>
      </c>
      <c r="CG152" s="39">
        <v>0</v>
      </c>
      <c r="CH152" s="39">
        <v>0</v>
      </c>
      <c r="CI152" s="39">
        <v>0</v>
      </c>
      <c r="CJ152" s="4" t="s">
        <v>68550</v>
      </c>
      <c r="CK152" s="17" t="s">
        <v>28632</v>
      </c>
      <c r="CL152" s="39">
        <v>0</v>
      </c>
      <c r="CM152" s="39">
        <v>0</v>
      </c>
      <c r="CN152" s="39">
        <v>0</v>
      </c>
      <c r="CO152" s="4" t="s">
        <v>68551</v>
      </c>
      <c r="CP152" s="17" t="s">
        <v>28633</v>
      </c>
      <c r="CQ152" s="39">
        <v>0</v>
      </c>
      <c r="CR152" s="39">
        <v>0</v>
      </c>
      <c r="CS152" s="39">
        <v>0</v>
      </c>
      <c r="CT152" s="4" t="s">
        <v>68552</v>
      </c>
      <c r="CU152" s="17" t="s">
        <v>28634</v>
      </c>
      <c r="CV152" s="39">
        <v>0</v>
      </c>
      <c r="CW152" s="39">
        <v>0</v>
      </c>
      <c r="CX152" s="39">
        <v>0</v>
      </c>
      <c r="CY152" s="4" t="s">
        <v>68553</v>
      </c>
      <c r="CZ152" s="17" t="s">
        <v>28635</v>
      </c>
      <c r="DA152" s="39">
        <v>0</v>
      </c>
      <c r="DB152" s="39">
        <v>0</v>
      </c>
      <c r="DC152" s="39">
        <v>0</v>
      </c>
      <c r="DD152" s="39" t="s">
        <v>68554</v>
      </c>
      <c r="DE152" s="39" t="s">
        <v>28636</v>
      </c>
      <c r="DF152" s="39">
        <v>0</v>
      </c>
      <c r="DG152" s="39">
        <v>0</v>
      </c>
      <c r="DH152" s="39">
        <v>0</v>
      </c>
      <c r="DI152" s="4" t="s">
        <v>68555</v>
      </c>
      <c r="DJ152" s="17" t="s">
        <v>28637</v>
      </c>
      <c r="DK152" s="39">
        <v>0</v>
      </c>
      <c r="DL152" s="39">
        <v>0</v>
      </c>
      <c r="DM152" s="39">
        <v>0</v>
      </c>
      <c r="DN152" s="4" t="s">
        <v>68556</v>
      </c>
      <c r="DO152" s="17" t="s">
        <v>28638</v>
      </c>
      <c r="DP152" s="39">
        <v>0</v>
      </c>
      <c r="DQ152" s="39">
        <v>0</v>
      </c>
      <c r="DR152" s="39">
        <v>0</v>
      </c>
      <c r="DS152" s="4" t="s">
        <v>68557</v>
      </c>
      <c r="DT152" s="17" t="s">
        <v>28639</v>
      </c>
      <c r="DU152" s="39">
        <v>0</v>
      </c>
      <c r="DV152" s="39">
        <v>0</v>
      </c>
      <c r="DW152" s="39">
        <v>0</v>
      </c>
      <c r="DX152" s="4" t="s">
        <v>68558</v>
      </c>
      <c r="DY152" s="17" t="s">
        <v>28640</v>
      </c>
      <c r="DZ152" s="39">
        <v>0</v>
      </c>
      <c r="EA152" s="39">
        <v>0</v>
      </c>
      <c r="EB152" s="39">
        <v>0</v>
      </c>
      <c r="EC152" s="4" t="s">
        <v>68559</v>
      </c>
      <c r="ED152" s="17" t="s">
        <v>28641</v>
      </c>
      <c r="EE152" s="39">
        <v>0</v>
      </c>
      <c r="EF152" s="39">
        <v>0</v>
      </c>
      <c r="EG152" s="39">
        <v>0</v>
      </c>
      <c r="EH152" s="4" t="s">
        <v>68560</v>
      </c>
      <c r="EI152" s="56" t="s">
        <v>28642</v>
      </c>
      <c r="EJ152" s="56">
        <v>0</v>
      </c>
      <c r="EK152" s="56">
        <v>0</v>
      </c>
      <c r="EL152" s="56">
        <v>0</v>
      </c>
      <c r="EM152" s="4" t="s">
        <v>68561</v>
      </c>
      <c r="EN152" s="17" t="s">
        <v>28643</v>
      </c>
      <c r="EO152" s="39">
        <v>0</v>
      </c>
      <c r="EP152" s="39">
        <v>0</v>
      </c>
      <c r="EQ152" s="39">
        <v>0</v>
      </c>
      <c r="ER152" s="4" t="s">
        <v>68562</v>
      </c>
      <c r="ES152" s="1" t="s">
        <v>28644</v>
      </c>
      <c r="ET152" s="1">
        <v>0</v>
      </c>
      <c r="EU152" s="1">
        <v>0</v>
      </c>
      <c r="EV152" s="1">
        <v>0</v>
      </c>
      <c r="EW152" s="1" t="s">
        <v>68563</v>
      </c>
      <c r="EX152" s="1" t="s">
        <v>28645</v>
      </c>
      <c r="EY152" s="1">
        <v>0</v>
      </c>
      <c r="EZ152" s="1">
        <v>0</v>
      </c>
      <c r="FA152" s="1">
        <v>0</v>
      </c>
      <c r="FB152" s="1" t="s">
        <v>68564</v>
      </c>
      <c r="FC152" s="1" t="s">
        <v>28646</v>
      </c>
      <c r="FD152" s="1">
        <v>0</v>
      </c>
      <c r="FE152" s="1">
        <v>0</v>
      </c>
      <c r="FF152" s="1">
        <v>0</v>
      </c>
      <c r="FH152" s="1">
        <v>0</v>
      </c>
      <c r="FI152" s="1">
        <v>0</v>
      </c>
      <c r="FJ152" s="1">
        <v>0</v>
      </c>
      <c r="FL152" s="1">
        <v>0</v>
      </c>
      <c r="FM152" s="1">
        <v>0</v>
      </c>
      <c r="FN152" s="1">
        <v>0</v>
      </c>
      <c r="FP152" s="1">
        <v>0</v>
      </c>
      <c r="FQ152" s="1">
        <v>0</v>
      </c>
      <c r="FR152" s="1">
        <v>0</v>
      </c>
    </row>
    <row r="153" spans="1:174">
      <c r="A153" s="3">
        <v>65620000</v>
      </c>
      <c r="B153" s="42" t="s">
        <v>1575</v>
      </c>
      <c r="C153" s="1" t="s">
        <v>1088</v>
      </c>
      <c r="D153" s="5">
        <v>0</v>
      </c>
      <c r="E153" s="5">
        <v>0</v>
      </c>
      <c r="F153" s="4">
        <v>0</v>
      </c>
      <c r="G153" s="4"/>
      <c r="I153" s="5"/>
      <c r="M153" s="1" t="s">
        <v>68565</v>
      </c>
      <c r="N153" s="17" t="s">
        <v>28647</v>
      </c>
      <c r="O153" s="39">
        <v>0</v>
      </c>
      <c r="P153" s="39">
        <v>0</v>
      </c>
      <c r="Q153" s="39">
        <v>0</v>
      </c>
      <c r="R153" s="4" t="s">
        <v>68566</v>
      </c>
      <c r="S153" s="17" t="s">
        <v>28648</v>
      </c>
      <c r="T153" s="39">
        <v>0</v>
      </c>
      <c r="U153" s="39">
        <v>0</v>
      </c>
      <c r="V153" s="39">
        <v>0</v>
      </c>
      <c r="W153" s="4" t="s">
        <v>68567</v>
      </c>
      <c r="X153" s="17" t="s">
        <v>28649</v>
      </c>
      <c r="Y153" s="39">
        <v>0</v>
      </c>
      <c r="Z153" s="39">
        <v>0</v>
      </c>
      <c r="AA153" s="39">
        <v>0</v>
      </c>
      <c r="AB153" s="4" t="s">
        <v>68568</v>
      </c>
      <c r="AC153" s="17" t="s">
        <v>28650</v>
      </c>
      <c r="AD153" s="39">
        <v>0</v>
      </c>
      <c r="AE153" s="39">
        <v>0</v>
      </c>
      <c r="AF153" s="39">
        <v>0</v>
      </c>
      <c r="AG153" s="4" t="s">
        <v>68569</v>
      </c>
      <c r="AH153" s="17" t="s">
        <v>28651</v>
      </c>
      <c r="AI153" s="39">
        <v>0</v>
      </c>
      <c r="AJ153" s="39">
        <v>0</v>
      </c>
      <c r="AK153" s="39">
        <v>0</v>
      </c>
      <c r="AL153" s="4" t="s">
        <v>68570</v>
      </c>
      <c r="AM153" s="17" t="s">
        <v>28652</v>
      </c>
      <c r="AN153" s="39">
        <v>0</v>
      </c>
      <c r="AO153" s="39">
        <v>0</v>
      </c>
      <c r="AP153" s="39">
        <v>0</v>
      </c>
      <c r="AQ153" s="4" t="s">
        <v>68571</v>
      </c>
      <c r="AR153" s="17" t="s">
        <v>28653</v>
      </c>
      <c r="AS153" s="39">
        <v>0</v>
      </c>
      <c r="AT153" s="39">
        <v>0</v>
      </c>
      <c r="AU153" s="39">
        <v>0</v>
      </c>
      <c r="AV153" s="4" t="s">
        <v>68572</v>
      </c>
      <c r="AW153" s="17" t="s">
        <v>28654</v>
      </c>
      <c r="AX153" s="39">
        <v>0</v>
      </c>
      <c r="AY153" s="39">
        <v>0</v>
      </c>
      <c r="AZ153" s="39">
        <v>0</v>
      </c>
      <c r="BA153" s="4" t="s">
        <v>68573</v>
      </c>
      <c r="BB153" s="17" t="s">
        <v>28655</v>
      </c>
      <c r="BC153" s="39">
        <v>0</v>
      </c>
      <c r="BD153" s="39">
        <v>0</v>
      </c>
      <c r="BE153" s="39">
        <v>0</v>
      </c>
      <c r="BF153" s="4" t="s">
        <v>68574</v>
      </c>
      <c r="BG153" s="17" t="s">
        <v>28656</v>
      </c>
      <c r="BH153" s="39">
        <v>0</v>
      </c>
      <c r="BI153" s="39">
        <v>0</v>
      </c>
      <c r="BJ153" s="39">
        <v>0</v>
      </c>
      <c r="BK153" s="4" t="s">
        <v>68575</v>
      </c>
      <c r="BL153" s="17" t="s">
        <v>28657</v>
      </c>
      <c r="BM153" s="39">
        <v>0</v>
      </c>
      <c r="BN153" s="39">
        <v>0</v>
      </c>
      <c r="BO153" s="39">
        <v>0</v>
      </c>
      <c r="BP153" s="4" t="s">
        <v>68576</v>
      </c>
      <c r="BQ153" s="17" t="s">
        <v>28658</v>
      </c>
      <c r="BR153" s="39">
        <v>0</v>
      </c>
      <c r="BS153" s="39">
        <v>0</v>
      </c>
      <c r="BT153" s="39">
        <v>0</v>
      </c>
      <c r="BU153" s="4" t="s">
        <v>68577</v>
      </c>
      <c r="BV153" s="17" t="s">
        <v>28659</v>
      </c>
      <c r="BW153" s="39">
        <v>0</v>
      </c>
      <c r="BX153" s="39">
        <v>0</v>
      </c>
      <c r="BY153" s="39">
        <v>0</v>
      </c>
      <c r="BZ153" s="4" t="s">
        <v>68578</v>
      </c>
      <c r="CA153" s="17" t="s">
        <v>28660</v>
      </c>
      <c r="CB153" s="39">
        <v>0</v>
      </c>
      <c r="CC153" s="39">
        <v>0</v>
      </c>
      <c r="CD153" s="39">
        <v>0</v>
      </c>
      <c r="CE153" s="4" t="s">
        <v>68579</v>
      </c>
      <c r="CF153" s="17" t="s">
        <v>28661</v>
      </c>
      <c r="CG153" s="39">
        <v>0</v>
      </c>
      <c r="CH153" s="39">
        <v>0</v>
      </c>
      <c r="CI153" s="39">
        <v>0</v>
      </c>
      <c r="CJ153" s="4" t="s">
        <v>68580</v>
      </c>
      <c r="CK153" s="17" t="s">
        <v>28662</v>
      </c>
      <c r="CL153" s="39">
        <v>0</v>
      </c>
      <c r="CM153" s="39">
        <v>0</v>
      </c>
      <c r="CN153" s="39">
        <v>0</v>
      </c>
      <c r="CO153" s="4" t="s">
        <v>68581</v>
      </c>
      <c r="CP153" s="17" t="s">
        <v>28663</v>
      </c>
      <c r="CQ153" s="39">
        <v>0</v>
      </c>
      <c r="CR153" s="39">
        <v>0</v>
      </c>
      <c r="CS153" s="39">
        <v>0</v>
      </c>
      <c r="CT153" s="4" t="s">
        <v>68582</v>
      </c>
      <c r="CU153" s="17" t="s">
        <v>28664</v>
      </c>
      <c r="CV153" s="39">
        <v>0</v>
      </c>
      <c r="CW153" s="39">
        <v>0</v>
      </c>
      <c r="CX153" s="39">
        <v>0</v>
      </c>
      <c r="CY153" s="4" t="s">
        <v>68583</v>
      </c>
      <c r="CZ153" s="17" t="s">
        <v>28665</v>
      </c>
      <c r="DA153" s="39">
        <v>0</v>
      </c>
      <c r="DB153" s="39">
        <v>0</v>
      </c>
      <c r="DC153" s="39">
        <v>0</v>
      </c>
      <c r="DD153" s="39" t="s">
        <v>68584</v>
      </c>
      <c r="DE153" s="39" t="s">
        <v>28666</v>
      </c>
      <c r="DF153" s="39">
        <v>0</v>
      </c>
      <c r="DG153" s="39">
        <v>0</v>
      </c>
      <c r="DH153" s="39">
        <v>0</v>
      </c>
      <c r="DI153" s="4" t="s">
        <v>68585</v>
      </c>
      <c r="DJ153" s="17" t="s">
        <v>28667</v>
      </c>
      <c r="DK153" s="39">
        <v>0</v>
      </c>
      <c r="DL153" s="39">
        <v>0</v>
      </c>
      <c r="DM153" s="39">
        <v>0</v>
      </c>
      <c r="DN153" s="4" t="s">
        <v>68586</v>
      </c>
      <c r="DO153" s="17" t="s">
        <v>28668</v>
      </c>
      <c r="DP153" s="39">
        <v>0</v>
      </c>
      <c r="DQ153" s="39">
        <v>0</v>
      </c>
      <c r="DR153" s="39">
        <v>0</v>
      </c>
      <c r="DS153" s="4" t="s">
        <v>68587</v>
      </c>
      <c r="DT153" s="17" t="s">
        <v>28669</v>
      </c>
      <c r="DU153" s="39">
        <v>0</v>
      </c>
      <c r="DV153" s="39">
        <v>0</v>
      </c>
      <c r="DW153" s="39">
        <v>0</v>
      </c>
      <c r="DX153" s="4" t="s">
        <v>68588</v>
      </c>
      <c r="DY153" s="17" t="s">
        <v>28670</v>
      </c>
      <c r="DZ153" s="39">
        <v>0</v>
      </c>
      <c r="EA153" s="39">
        <v>0</v>
      </c>
      <c r="EB153" s="39">
        <v>0</v>
      </c>
      <c r="EC153" s="4" t="s">
        <v>68589</v>
      </c>
      <c r="ED153" s="17" t="s">
        <v>28671</v>
      </c>
      <c r="EE153" s="39">
        <v>0</v>
      </c>
      <c r="EF153" s="39">
        <v>0</v>
      </c>
      <c r="EG153" s="39">
        <v>0</v>
      </c>
      <c r="EH153" s="4" t="s">
        <v>68590</v>
      </c>
      <c r="EI153" s="56" t="s">
        <v>28672</v>
      </c>
      <c r="EJ153" s="56">
        <v>0</v>
      </c>
      <c r="EK153" s="56">
        <v>0</v>
      </c>
      <c r="EL153" s="56">
        <v>0</v>
      </c>
      <c r="EM153" s="4" t="s">
        <v>68591</v>
      </c>
      <c r="EN153" s="17" t="s">
        <v>28673</v>
      </c>
      <c r="EO153" s="39">
        <v>0</v>
      </c>
      <c r="EP153" s="39">
        <v>0</v>
      </c>
      <c r="EQ153" s="39">
        <v>0</v>
      </c>
      <c r="ER153" s="4" t="s">
        <v>68592</v>
      </c>
      <c r="ES153" s="1" t="s">
        <v>28674</v>
      </c>
      <c r="ET153" s="1">
        <v>0</v>
      </c>
      <c r="EU153" s="1">
        <v>0</v>
      </c>
      <c r="EV153" s="1">
        <v>0</v>
      </c>
      <c r="EW153" s="1" t="s">
        <v>68593</v>
      </c>
      <c r="EX153" s="1" t="s">
        <v>28675</v>
      </c>
      <c r="EY153" s="1">
        <v>0</v>
      </c>
      <c r="EZ153" s="1">
        <v>0</v>
      </c>
      <c r="FA153" s="1">
        <v>0</v>
      </c>
      <c r="FB153" s="1" t="s">
        <v>68594</v>
      </c>
      <c r="FC153" s="1" t="s">
        <v>28676</v>
      </c>
      <c r="FD153" s="1">
        <v>0</v>
      </c>
      <c r="FE153" s="1">
        <v>0</v>
      </c>
      <c r="FF153" s="1">
        <v>0</v>
      </c>
      <c r="FH153" s="1">
        <v>0</v>
      </c>
      <c r="FI153" s="1">
        <v>0</v>
      </c>
      <c r="FJ153" s="1">
        <v>0</v>
      </c>
      <c r="FL153" s="1">
        <v>0</v>
      </c>
      <c r="FM153" s="1">
        <v>0</v>
      </c>
      <c r="FN153" s="1">
        <v>0</v>
      </c>
      <c r="FP153" s="1">
        <v>0</v>
      </c>
      <c r="FQ153" s="1">
        <v>0</v>
      </c>
      <c r="FR153" s="1">
        <v>0</v>
      </c>
    </row>
    <row r="154" spans="1:174">
      <c r="A154" s="3">
        <v>65630000</v>
      </c>
      <c r="B154" s="42" t="s">
        <v>1576</v>
      </c>
      <c r="C154" s="1" t="s">
        <v>1089</v>
      </c>
      <c r="D154" s="5">
        <v>0</v>
      </c>
      <c r="E154" s="5">
        <v>0</v>
      </c>
      <c r="F154" s="4">
        <v>0</v>
      </c>
      <c r="G154" s="4"/>
      <c r="I154" s="5"/>
      <c r="M154" s="1" t="s">
        <v>68595</v>
      </c>
      <c r="N154" s="17" t="s">
        <v>28677</v>
      </c>
      <c r="O154" s="39">
        <v>0</v>
      </c>
      <c r="P154" s="39">
        <v>0</v>
      </c>
      <c r="Q154" s="39">
        <v>0</v>
      </c>
      <c r="R154" s="4" t="s">
        <v>68596</v>
      </c>
      <c r="S154" s="17" t="s">
        <v>28678</v>
      </c>
      <c r="T154" s="39">
        <v>0</v>
      </c>
      <c r="U154" s="39">
        <v>0</v>
      </c>
      <c r="V154" s="39">
        <v>0</v>
      </c>
      <c r="W154" s="4" t="s">
        <v>68597</v>
      </c>
      <c r="X154" s="17" t="s">
        <v>28679</v>
      </c>
      <c r="Y154" s="39">
        <v>0</v>
      </c>
      <c r="Z154" s="39">
        <v>0</v>
      </c>
      <c r="AA154" s="39">
        <v>0</v>
      </c>
      <c r="AB154" s="4" t="s">
        <v>68598</v>
      </c>
      <c r="AC154" s="17" t="s">
        <v>28680</v>
      </c>
      <c r="AD154" s="39">
        <v>0</v>
      </c>
      <c r="AE154" s="39">
        <v>0</v>
      </c>
      <c r="AF154" s="39">
        <v>0</v>
      </c>
      <c r="AG154" s="4" t="s">
        <v>68599</v>
      </c>
      <c r="AH154" s="17" t="s">
        <v>28681</v>
      </c>
      <c r="AI154" s="39">
        <v>0</v>
      </c>
      <c r="AJ154" s="39">
        <v>0</v>
      </c>
      <c r="AK154" s="39">
        <v>0</v>
      </c>
      <c r="AL154" s="4" t="s">
        <v>68600</v>
      </c>
      <c r="AM154" s="17" t="s">
        <v>28682</v>
      </c>
      <c r="AN154" s="39">
        <v>0</v>
      </c>
      <c r="AO154" s="39">
        <v>0</v>
      </c>
      <c r="AP154" s="39">
        <v>0</v>
      </c>
      <c r="AQ154" s="4" t="s">
        <v>68601</v>
      </c>
      <c r="AR154" s="17" t="s">
        <v>28683</v>
      </c>
      <c r="AS154" s="39">
        <v>0</v>
      </c>
      <c r="AT154" s="39">
        <v>0</v>
      </c>
      <c r="AU154" s="39">
        <v>0</v>
      </c>
      <c r="AV154" s="4" t="s">
        <v>68602</v>
      </c>
      <c r="AW154" s="17" t="s">
        <v>28684</v>
      </c>
      <c r="AX154" s="39">
        <v>0</v>
      </c>
      <c r="AY154" s="39">
        <v>0</v>
      </c>
      <c r="AZ154" s="39">
        <v>0</v>
      </c>
      <c r="BA154" s="4" t="s">
        <v>68603</v>
      </c>
      <c r="BB154" s="17" t="s">
        <v>28685</v>
      </c>
      <c r="BC154" s="39">
        <v>0</v>
      </c>
      <c r="BD154" s="39">
        <v>0</v>
      </c>
      <c r="BE154" s="39">
        <v>0</v>
      </c>
      <c r="BF154" s="4" t="s">
        <v>68604</v>
      </c>
      <c r="BG154" s="17" t="s">
        <v>28686</v>
      </c>
      <c r="BH154" s="39">
        <v>0</v>
      </c>
      <c r="BI154" s="39">
        <v>0</v>
      </c>
      <c r="BJ154" s="39">
        <v>0</v>
      </c>
      <c r="BK154" s="4" t="s">
        <v>68605</v>
      </c>
      <c r="BL154" s="17" t="s">
        <v>28687</v>
      </c>
      <c r="BM154" s="39">
        <v>0</v>
      </c>
      <c r="BN154" s="39">
        <v>0</v>
      </c>
      <c r="BO154" s="39">
        <v>0</v>
      </c>
      <c r="BP154" s="4" t="s">
        <v>68606</v>
      </c>
      <c r="BQ154" s="17" t="s">
        <v>28688</v>
      </c>
      <c r="BR154" s="39">
        <v>0</v>
      </c>
      <c r="BS154" s="39">
        <v>0</v>
      </c>
      <c r="BT154" s="39">
        <v>0</v>
      </c>
      <c r="BU154" s="4" t="s">
        <v>68607</v>
      </c>
      <c r="BV154" s="17" t="s">
        <v>28689</v>
      </c>
      <c r="BW154" s="39">
        <v>0</v>
      </c>
      <c r="BX154" s="39">
        <v>0</v>
      </c>
      <c r="BY154" s="39">
        <v>0</v>
      </c>
      <c r="BZ154" s="4" t="s">
        <v>68608</v>
      </c>
      <c r="CA154" s="17" t="s">
        <v>28690</v>
      </c>
      <c r="CB154" s="39">
        <v>0</v>
      </c>
      <c r="CC154" s="39">
        <v>0</v>
      </c>
      <c r="CD154" s="39">
        <v>0</v>
      </c>
      <c r="CE154" s="4" t="s">
        <v>68609</v>
      </c>
      <c r="CF154" s="17" t="s">
        <v>28691</v>
      </c>
      <c r="CG154" s="39">
        <v>0</v>
      </c>
      <c r="CH154" s="39">
        <v>0</v>
      </c>
      <c r="CI154" s="39">
        <v>0</v>
      </c>
      <c r="CJ154" s="4" t="s">
        <v>68610</v>
      </c>
      <c r="CK154" s="17" t="s">
        <v>28692</v>
      </c>
      <c r="CL154" s="39">
        <v>0</v>
      </c>
      <c r="CM154" s="39">
        <v>0</v>
      </c>
      <c r="CN154" s="39">
        <v>0</v>
      </c>
      <c r="CO154" s="4" t="s">
        <v>68611</v>
      </c>
      <c r="CP154" s="17" t="s">
        <v>28693</v>
      </c>
      <c r="CQ154" s="39">
        <v>0</v>
      </c>
      <c r="CR154" s="39">
        <v>0</v>
      </c>
      <c r="CS154" s="39">
        <v>0</v>
      </c>
      <c r="CT154" s="4" t="s">
        <v>68612</v>
      </c>
      <c r="CU154" s="17" t="s">
        <v>28694</v>
      </c>
      <c r="CV154" s="39">
        <v>0</v>
      </c>
      <c r="CW154" s="39">
        <v>0</v>
      </c>
      <c r="CX154" s="39">
        <v>0</v>
      </c>
      <c r="CY154" s="4" t="s">
        <v>68613</v>
      </c>
      <c r="CZ154" s="17" t="s">
        <v>28695</v>
      </c>
      <c r="DA154" s="39">
        <v>0</v>
      </c>
      <c r="DB154" s="39">
        <v>0</v>
      </c>
      <c r="DC154" s="39">
        <v>0</v>
      </c>
      <c r="DD154" s="39" t="s">
        <v>68614</v>
      </c>
      <c r="DE154" s="39" t="s">
        <v>28696</v>
      </c>
      <c r="DF154" s="39">
        <v>0</v>
      </c>
      <c r="DG154" s="39">
        <v>0</v>
      </c>
      <c r="DH154" s="39">
        <v>0</v>
      </c>
      <c r="DI154" s="4" t="s">
        <v>68615</v>
      </c>
      <c r="DJ154" s="17" t="s">
        <v>28697</v>
      </c>
      <c r="DK154" s="39">
        <v>0</v>
      </c>
      <c r="DL154" s="39">
        <v>0</v>
      </c>
      <c r="DM154" s="39">
        <v>0</v>
      </c>
      <c r="DN154" s="4" t="s">
        <v>68616</v>
      </c>
      <c r="DO154" s="17" t="s">
        <v>28698</v>
      </c>
      <c r="DP154" s="39">
        <v>0</v>
      </c>
      <c r="DQ154" s="39">
        <v>0</v>
      </c>
      <c r="DR154" s="39">
        <v>0</v>
      </c>
      <c r="DS154" s="4" t="s">
        <v>68617</v>
      </c>
      <c r="DT154" s="17" t="s">
        <v>28699</v>
      </c>
      <c r="DU154" s="39">
        <v>0</v>
      </c>
      <c r="DV154" s="39">
        <v>0</v>
      </c>
      <c r="DW154" s="39">
        <v>0</v>
      </c>
      <c r="DX154" s="4" t="s">
        <v>68618</v>
      </c>
      <c r="DY154" s="17" t="s">
        <v>28700</v>
      </c>
      <c r="DZ154" s="39">
        <v>0</v>
      </c>
      <c r="EA154" s="39">
        <v>0</v>
      </c>
      <c r="EB154" s="39">
        <v>0</v>
      </c>
      <c r="EC154" s="4" t="s">
        <v>68619</v>
      </c>
      <c r="ED154" s="17" t="s">
        <v>28701</v>
      </c>
      <c r="EE154" s="39">
        <v>0</v>
      </c>
      <c r="EF154" s="39">
        <v>0</v>
      </c>
      <c r="EG154" s="39">
        <v>0</v>
      </c>
      <c r="EH154" s="4" t="s">
        <v>68620</v>
      </c>
      <c r="EI154" s="56" t="s">
        <v>28702</v>
      </c>
      <c r="EJ154" s="56">
        <v>0</v>
      </c>
      <c r="EK154" s="56">
        <v>0</v>
      </c>
      <c r="EL154" s="56">
        <v>0</v>
      </c>
      <c r="EM154" s="4" t="s">
        <v>68621</v>
      </c>
      <c r="EN154" s="17" t="s">
        <v>28703</v>
      </c>
      <c r="EO154" s="39">
        <v>0</v>
      </c>
      <c r="EP154" s="39">
        <v>0</v>
      </c>
      <c r="EQ154" s="39">
        <v>0</v>
      </c>
      <c r="ER154" s="4" t="s">
        <v>68622</v>
      </c>
      <c r="ES154" s="1" t="s">
        <v>28704</v>
      </c>
      <c r="ET154" s="1">
        <v>0</v>
      </c>
      <c r="EU154" s="1">
        <v>0</v>
      </c>
      <c r="EV154" s="1">
        <v>0</v>
      </c>
      <c r="EW154" s="1" t="s">
        <v>68623</v>
      </c>
      <c r="EX154" s="1" t="s">
        <v>28705</v>
      </c>
      <c r="EY154" s="1">
        <v>0</v>
      </c>
      <c r="EZ154" s="1">
        <v>0</v>
      </c>
      <c r="FA154" s="1">
        <v>0</v>
      </c>
      <c r="FB154" s="1" t="s">
        <v>68624</v>
      </c>
      <c r="FC154" s="1" t="s">
        <v>28706</v>
      </c>
      <c r="FD154" s="1">
        <v>0</v>
      </c>
      <c r="FE154" s="1">
        <v>0</v>
      </c>
      <c r="FF154" s="1">
        <v>0</v>
      </c>
      <c r="FH154" s="1">
        <v>0</v>
      </c>
      <c r="FI154" s="1">
        <v>0</v>
      </c>
      <c r="FJ154" s="1">
        <v>0</v>
      </c>
      <c r="FL154" s="1">
        <v>0</v>
      </c>
      <c r="FM154" s="1">
        <v>0</v>
      </c>
      <c r="FN154" s="1">
        <v>0</v>
      </c>
      <c r="FP154" s="1">
        <v>0</v>
      </c>
      <c r="FQ154" s="1">
        <v>0</v>
      </c>
      <c r="FR154" s="1">
        <v>0</v>
      </c>
    </row>
    <row r="155" spans="1:174">
      <c r="A155" s="3">
        <v>65640000</v>
      </c>
      <c r="B155" s="42" t="s">
        <v>1577</v>
      </c>
      <c r="C155" s="1" t="s">
        <v>1090</v>
      </c>
      <c r="D155" s="5">
        <v>0</v>
      </c>
      <c r="E155" s="5">
        <v>0</v>
      </c>
      <c r="F155" s="4">
        <v>0</v>
      </c>
      <c r="G155" s="4"/>
      <c r="I155" s="5"/>
      <c r="M155" s="1" t="s">
        <v>68625</v>
      </c>
      <c r="N155" s="17" t="s">
        <v>28707</v>
      </c>
      <c r="O155" s="39">
        <v>0</v>
      </c>
      <c r="P155" s="39">
        <v>0</v>
      </c>
      <c r="Q155" s="39">
        <v>0</v>
      </c>
      <c r="R155" s="4" t="s">
        <v>68626</v>
      </c>
      <c r="S155" s="17" t="s">
        <v>28708</v>
      </c>
      <c r="T155" s="39">
        <v>0</v>
      </c>
      <c r="U155" s="39">
        <v>0</v>
      </c>
      <c r="V155" s="39">
        <v>0</v>
      </c>
      <c r="W155" s="4" t="s">
        <v>68627</v>
      </c>
      <c r="X155" s="17" t="s">
        <v>28709</v>
      </c>
      <c r="Y155" s="39">
        <v>0</v>
      </c>
      <c r="Z155" s="39">
        <v>0</v>
      </c>
      <c r="AA155" s="39">
        <v>0</v>
      </c>
      <c r="AB155" s="4" t="s">
        <v>68628</v>
      </c>
      <c r="AC155" s="17" t="s">
        <v>28710</v>
      </c>
      <c r="AD155" s="39">
        <v>0</v>
      </c>
      <c r="AE155" s="39">
        <v>0</v>
      </c>
      <c r="AF155" s="39">
        <v>0</v>
      </c>
      <c r="AG155" s="4" t="s">
        <v>68629</v>
      </c>
      <c r="AH155" s="17" t="s">
        <v>28711</v>
      </c>
      <c r="AI155" s="39">
        <v>0</v>
      </c>
      <c r="AJ155" s="39">
        <v>0</v>
      </c>
      <c r="AK155" s="39">
        <v>0</v>
      </c>
      <c r="AL155" s="4" t="s">
        <v>68630</v>
      </c>
      <c r="AM155" s="17" t="s">
        <v>28712</v>
      </c>
      <c r="AN155" s="39">
        <v>0</v>
      </c>
      <c r="AO155" s="39">
        <v>0</v>
      </c>
      <c r="AP155" s="39">
        <v>0</v>
      </c>
      <c r="AQ155" s="4" t="s">
        <v>68631</v>
      </c>
      <c r="AR155" s="17" t="s">
        <v>28713</v>
      </c>
      <c r="AS155" s="39">
        <v>0</v>
      </c>
      <c r="AT155" s="39">
        <v>0</v>
      </c>
      <c r="AU155" s="39">
        <v>0</v>
      </c>
      <c r="AV155" s="4" t="s">
        <v>68632</v>
      </c>
      <c r="AW155" s="17" t="s">
        <v>28714</v>
      </c>
      <c r="AX155" s="39">
        <v>0</v>
      </c>
      <c r="AY155" s="39">
        <v>0</v>
      </c>
      <c r="AZ155" s="39">
        <v>0</v>
      </c>
      <c r="BA155" s="4" t="s">
        <v>68633</v>
      </c>
      <c r="BB155" s="17" t="s">
        <v>28715</v>
      </c>
      <c r="BC155" s="39">
        <v>0</v>
      </c>
      <c r="BD155" s="39">
        <v>0</v>
      </c>
      <c r="BE155" s="39">
        <v>0</v>
      </c>
      <c r="BF155" s="4" t="s">
        <v>68634</v>
      </c>
      <c r="BG155" s="17" t="s">
        <v>28716</v>
      </c>
      <c r="BH155" s="39">
        <v>0</v>
      </c>
      <c r="BI155" s="39">
        <v>0</v>
      </c>
      <c r="BJ155" s="39">
        <v>0</v>
      </c>
      <c r="BK155" s="4" t="s">
        <v>68635</v>
      </c>
      <c r="BL155" s="17" t="s">
        <v>28717</v>
      </c>
      <c r="BM155" s="39">
        <v>0</v>
      </c>
      <c r="BN155" s="39">
        <v>0</v>
      </c>
      <c r="BO155" s="39">
        <v>0</v>
      </c>
      <c r="BP155" s="4" t="s">
        <v>68636</v>
      </c>
      <c r="BQ155" s="17" t="s">
        <v>28718</v>
      </c>
      <c r="BR155" s="39">
        <v>0</v>
      </c>
      <c r="BS155" s="39">
        <v>0</v>
      </c>
      <c r="BT155" s="39">
        <v>0</v>
      </c>
      <c r="BU155" s="4" t="s">
        <v>68637</v>
      </c>
      <c r="BV155" s="17" t="s">
        <v>28719</v>
      </c>
      <c r="BW155" s="39">
        <v>0</v>
      </c>
      <c r="BX155" s="39">
        <v>0</v>
      </c>
      <c r="BY155" s="39">
        <v>0</v>
      </c>
      <c r="BZ155" s="4" t="s">
        <v>68638</v>
      </c>
      <c r="CA155" s="17" t="s">
        <v>28720</v>
      </c>
      <c r="CB155" s="39">
        <v>0</v>
      </c>
      <c r="CC155" s="39">
        <v>0</v>
      </c>
      <c r="CD155" s="39">
        <v>0</v>
      </c>
      <c r="CE155" s="4" t="s">
        <v>68639</v>
      </c>
      <c r="CF155" s="17" t="s">
        <v>28721</v>
      </c>
      <c r="CG155" s="39">
        <v>0</v>
      </c>
      <c r="CH155" s="39">
        <v>0</v>
      </c>
      <c r="CI155" s="39">
        <v>0</v>
      </c>
      <c r="CJ155" s="4" t="s">
        <v>68640</v>
      </c>
      <c r="CK155" s="17" t="s">
        <v>28722</v>
      </c>
      <c r="CL155" s="39">
        <v>0</v>
      </c>
      <c r="CM155" s="39">
        <v>0</v>
      </c>
      <c r="CN155" s="39">
        <v>0</v>
      </c>
      <c r="CO155" s="4" t="s">
        <v>68641</v>
      </c>
      <c r="CP155" s="17" t="s">
        <v>28723</v>
      </c>
      <c r="CQ155" s="39">
        <v>0</v>
      </c>
      <c r="CR155" s="39">
        <v>0</v>
      </c>
      <c r="CS155" s="39">
        <v>0</v>
      </c>
      <c r="CT155" s="4" t="s">
        <v>68642</v>
      </c>
      <c r="CU155" s="17" t="s">
        <v>28724</v>
      </c>
      <c r="CV155" s="39">
        <v>0</v>
      </c>
      <c r="CW155" s="39">
        <v>0</v>
      </c>
      <c r="CX155" s="39">
        <v>0</v>
      </c>
      <c r="CY155" s="4" t="s">
        <v>68643</v>
      </c>
      <c r="CZ155" s="17" t="s">
        <v>28725</v>
      </c>
      <c r="DA155" s="39">
        <v>0</v>
      </c>
      <c r="DB155" s="39">
        <v>0</v>
      </c>
      <c r="DC155" s="39">
        <v>0</v>
      </c>
      <c r="DD155" s="39" t="s">
        <v>68644</v>
      </c>
      <c r="DE155" s="39" t="s">
        <v>28726</v>
      </c>
      <c r="DF155" s="39">
        <v>0</v>
      </c>
      <c r="DG155" s="39">
        <v>0</v>
      </c>
      <c r="DH155" s="39">
        <v>0</v>
      </c>
      <c r="DI155" s="4" t="s">
        <v>68645</v>
      </c>
      <c r="DJ155" s="17" t="s">
        <v>28727</v>
      </c>
      <c r="DK155" s="39">
        <v>0</v>
      </c>
      <c r="DL155" s="39">
        <v>0</v>
      </c>
      <c r="DM155" s="39">
        <v>0</v>
      </c>
      <c r="DN155" s="4" t="s">
        <v>68646</v>
      </c>
      <c r="DO155" s="17" t="s">
        <v>28728</v>
      </c>
      <c r="DP155" s="39">
        <v>0</v>
      </c>
      <c r="DQ155" s="39">
        <v>0</v>
      </c>
      <c r="DR155" s="39">
        <v>0</v>
      </c>
      <c r="DS155" s="4" t="s">
        <v>68647</v>
      </c>
      <c r="DT155" s="17" t="s">
        <v>28729</v>
      </c>
      <c r="DU155" s="39">
        <v>0</v>
      </c>
      <c r="DV155" s="39">
        <v>0</v>
      </c>
      <c r="DW155" s="39">
        <v>0</v>
      </c>
      <c r="DX155" s="4" t="s">
        <v>68648</v>
      </c>
      <c r="DY155" s="17" t="s">
        <v>28730</v>
      </c>
      <c r="DZ155" s="39">
        <v>0</v>
      </c>
      <c r="EA155" s="39">
        <v>0</v>
      </c>
      <c r="EB155" s="39">
        <v>0</v>
      </c>
      <c r="EC155" s="4" t="s">
        <v>68649</v>
      </c>
      <c r="ED155" s="17" t="s">
        <v>28731</v>
      </c>
      <c r="EE155" s="39">
        <v>0</v>
      </c>
      <c r="EF155" s="39">
        <v>0</v>
      </c>
      <c r="EG155" s="39">
        <v>0</v>
      </c>
      <c r="EH155" s="4" t="s">
        <v>68650</v>
      </c>
      <c r="EI155" s="56" t="s">
        <v>28732</v>
      </c>
      <c r="EJ155" s="56">
        <v>0</v>
      </c>
      <c r="EK155" s="56">
        <v>0</v>
      </c>
      <c r="EL155" s="56">
        <v>0</v>
      </c>
      <c r="EM155" s="4" t="s">
        <v>68651</v>
      </c>
      <c r="EN155" s="17" t="s">
        <v>28733</v>
      </c>
      <c r="EO155" s="39">
        <v>0</v>
      </c>
      <c r="EP155" s="39">
        <v>0</v>
      </c>
      <c r="EQ155" s="39">
        <v>0</v>
      </c>
      <c r="ER155" s="4" t="s">
        <v>68652</v>
      </c>
      <c r="ES155" s="1" t="s">
        <v>28734</v>
      </c>
      <c r="ET155" s="1">
        <v>0</v>
      </c>
      <c r="EU155" s="1">
        <v>0</v>
      </c>
      <c r="EV155" s="1">
        <v>0</v>
      </c>
      <c r="EW155" s="1" t="s">
        <v>68653</v>
      </c>
      <c r="EX155" s="1" t="s">
        <v>28735</v>
      </c>
      <c r="EY155" s="1">
        <v>0</v>
      </c>
      <c r="EZ155" s="1">
        <v>0</v>
      </c>
      <c r="FA155" s="1">
        <v>0</v>
      </c>
      <c r="FB155" s="1" t="s">
        <v>68654</v>
      </c>
      <c r="FC155" s="1" t="s">
        <v>28736</v>
      </c>
      <c r="FD155" s="1">
        <v>0</v>
      </c>
      <c r="FE155" s="1">
        <v>0</v>
      </c>
      <c r="FF155" s="1">
        <v>0</v>
      </c>
      <c r="FH155" s="1">
        <v>0</v>
      </c>
      <c r="FI155" s="1">
        <v>0</v>
      </c>
      <c r="FJ155" s="1">
        <v>0</v>
      </c>
      <c r="FL155" s="1">
        <v>0</v>
      </c>
      <c r="FM155" s="1">
        <v>0</v>
      </c>
      <c r="FN155" s="1">
        <v>0</v>
      </c>
      <c r="FP155" s="1">
        <v>0</v>
      </c>
      <c r="FQ155" s="1">
        <v>0</v>
      </c>
      <c r="FR155" s="1">
        <v>0</v>
      </c>
    </row>
    <row r="156" spans="1:174">
      <c r="A156" s="3">
        <v>65650000</v>
      </c>
      <c r="B156" s="42" t="s">
        <v>1578</v>
      </c>
      <c r="C156" s="1" t="s">
        <v>1091</v>
      </c>
      <c r="D156" s="5">
        <v>0</v>
      </c>
      <c r="E156" s="5">
        <v>0</v>
      </c>
      <c r="F156" s="4">
        <v>0</v>
      </c>
      <c r="G156" s="4"/>
      <c r="I156" s="5"/>
      <c r="M156" s="1" t="s">
        <v>68655</v>
      </c>
      <c r="N156" s="17" t="s">
        <v>28737</v>
      </c>
      <c r="O156" s="39">
        <v>0</v>
      </c>
      <c r="P156" s="39">
        <v>0</v>
      </c>
      <c r="Q156" s="39">
        <v>0</v>
      </c>
      <c r="R156" s="4" t="s">
        <v>68656</v>
      </c>
      <c r="S156" s="17" t="s">
        <v>28738</v>
      </c>
      <c r="T156" s="39">
        <v>0</v>
      </c>
      <c r="U156" s="39">
        <v>0</v>
      </c>
      <c r="V156" s="39">
        <v>0</v>
      </c>
      <c r="W156" s="4" t="s">
        <v>68657</v>
      </c>
      <c r="X156" s="17" t="s">
        <v>28739</v>
      </c>
      <c r="Y156" s="39">
        <v>0</v>
      </c>
      <c r="Z156" s="39">
        <v>0</v>
      </c>
      <c r="AA156" s="39">
        <v>0</v>
      </c>
      <c r="AB156" s="4" t="s">
        <v>68658</v>
      </c>
      <c r="AC156" s="17" t="s">
        <v>28740</v>
      </c>
      <c r="AD156" s="39">
        <v>0</v>
      </c>
      <c r="AE156" s="39">
        <v>0</v>
      </c>
      <c r="AF156" s="39">
        <v>0</v>
      </c>
      <c r="AG156" s="4" t="s">
        <v>68659</v>
      </c>
      <c r="AH156" s="17" t="s">
        <v>28741</v>
      </c>
      <c r="AI156" s="39">
        <v>0</v>
      </c>
      <c r="AJ156" s="39">
        <v>0</v>
      </c>
      <c r="AK156" s="39">
        <v>0</v>
      </c>
      <c r="AL156" s="4" t="s">
        <v>68660</v>
      </c>
      <c r="AM156" s="17" t="s">
        <v>28742</v>
      </c>
      <c r="AN156" s="39">
        <v>0</v>
      </c>
      <c r="AO156" s="39">
        <v>0</v>
      </c>
      <c r="AP156" s="39">
        <v>0</v>
      </c>
      <c r="AQ156" s="4" t="s">
        <v>68661</v>
      </c>
      <c r="AR156" s="17" t="s">
        <v>28743</v>
      </c>
      <c r="AS156" s="39">
        <v>0</v>
      </c>
      <c r="AT156" s="39">
        <v>0</v>
      </c>
      <c r="AU156" s="39">
        <v>0</v>
      </c>
      <c r="AV156" s="4" t="s">
        <v>68662</v>
      </c>
      <c r="AW156" s="17" t="s">
        <v>28744</v>
      </c>
      <c r="AX156" s="39">
        <v>0</v>
      </c>
      <c r="AY156" s="39">
        <v>0</v>
      </c>
      <c r="AZ156" s="39">
        <v>0</v>
      </c>
      <c r="BA156" s="4" t="s">
        <v>68663</v>
      </c>
      <c r="BB156" s="17" t="s">
        <v>28745</v>
      </c>
      <c r="BC156" s="39">
        <v>0</v>
      </c>
      <c r="BD156" s="39">
        <v>0</v>
      </c>
      <c r="BE156" s="39">
        <v>0</v>
      </c>
      <c r="BF156" s="4" t="s">
        <v>68664</v>
      </c>
      <c r="BG156" s="17" t="s">
        <v>28746</v>
      </c>
      <c r="BH156" s="39">
        <v>0</v>
      </c>
      <c r="BI156" s="39">
        <v>0</v>
      </c>
      <c r="BJ156" s="39">
        <v>0</v>
      </c>
      <c r="BK156" s="4" t="s">
        <v>68665</v>
      </c>
      <c r="BL156" s="17" t="s">
        <v>28747</v>
      </c>
      <c r="BM156" s="39">
        <v>0</v>
      </c>
      <c r="BN156" s="39">
        <v>0</v>
      </c>
      <c r="BO156" s="39">
        <v>0</v>
      </c>
      <c r="BP156" s="4" t="s">
        <v>68666</v>
      </c>
      <c r="BQ156" s="17" t="s">
        <v>28748</v>
      </c>
      <c r="BR156" s="39">
        <v>0</v>
      </c>
      <c r="BS156" s="39">
        <v>0</v>
      </c>
      <c r="BT156" s="39">
        <v>0</v>
      </c>
      <c r="BU156" s="4" t="s">
        <v>68667</v>
      </c>
      <c r="BV156" s="17" t="s">
        <v>28749</v>
      </c>
      <c r="BW156" s="39">
        <v>0</v>
      </c>
      <c r="BX156" s="39">
        <v>0</v>
      </c>
      <c r="BY156" s="39">
        <v>0</v>
      </c>
      <c r="BZ156" s="4" t="s">
        <v>68668</v>
      </c>
      <c r="CA156" s="17" t="s">
        <v>28750</v>
      </c>
      <c r="CB156" s="39">
        <v>0</v>
      </c>
      <c r="CC156" s="39">
        <v>0</v>
      </c>
      <c r="CD156" s="39">
        <v>0</v>
      </c>
      <c r="CE156" s="4" t="s">
        <v>68669</v>
      </c>
      <c r="CF156" s="17" t="s">
        <v>28751</v>
      </c>
      <c r="CG156" s="39">
        <v>0</v>
      </c>
      <c r="CH156" s="39">
        <v>0</v>
      </c>
      <c r="CI156" s="39">
        <v>0</v>
      </c>
      <c r="CJ156" s="4" t="s">
        <v>68670</v>
      </c>
      <c r="CK156" s="17" t="s">
        <v>28752</v>
      </c>
      <c r="CL156" s="39">
        <v>0</v>
      </c>
      <c r="CM156" s="39">
        <v>0</v>
      </c>
      <c r="CN156" s="39">
        <v>0</v>
      </c>
      <c r="CO156" s="4" t="s">
        <v>68671</v>
      </c>
      <c r="CP156" s="17" t="s">
        <v>28753</v>
      </c>
      <c r="CQ156" s="39">
        <v>0</v>
      </c>
      <c r="CR156" s="39">
        <v>0</v>
      </c>
      <c r="CS156" s="39">
        <v>0</v>
      </c>
      <c r="CT156" s="4" t="s">
        <v>68672</v>
      </c>
      <c r="CU156" s="17" t="s">
        <v>28754</v>
      </c>
      <c r="CV156" s="39">
        <v>0</v>
      </c>
      <c r="CW156" s="39">
        <v>0</v>
      </c>
      <c r="CX156" s="39">
        <v>0</v>
      </c>
      <c r="CY156" s="4" t="s">
        <v>68673</v>
      </c>
      <c r="CZ156" s="17" t="s">
        <v>28755</v>
      </c>
      <c r="DA156" s="39">
        <v>0</v>
      </c>
      <c r="DB156" s="39">
        <v>0</v>
      </c>
      <c r="DC156" s="39">
        <v>0</v>
      </c>
      <c r="DD156" s="39" t="s">
        <v>68674</v>
      </c>
      <c r="DE156" s="39" t="s">
        <v>28756</v>
      </c>
      <c r="DF156" s="39">
        <v>0</v>
      </c>
      <c r="DG156" s="39">
        <v>0</v>
      </c>
      <c r="DH156" s="39">
        <v>0</v>
      </c>
      <c r="DI156" s="4" t="s">
        <v>68675</v>
      </c>
      <c r="DJ156" s="17" t="s">
        <v>28757</v>
      </c>
      <c r="DK156" s="39">
        <v>0</v>
      </c>
      <c r="DL156" s="39">
        <v>0</v>
      </c>
      <c r="DM156" s="39">
        <v>0</v>
      </c>
      <c r="DN156" s="4" t="s">
        <v>68676</v>
      </c>
      <c r="DO156" s="17" t="s">
        <v>28758</v>
      </c>
      <c r="DP156" s="39">
        <v>0</v>
      </c>
      <c r="DQ156" s="39">
        <v>0</v>
      </c>
      <c r="DR156" s="39">
        <v>0</v>
      </c>
      <c r="DS156" s="4" t="s">
        <v>68677</v>
      </c>
      <c r="DT156" s="17" t="s">
        <v>28759</v>
      </c>
      <c r="DU156" s="39">
        <v>0</v>
      </c>
      <c r="DV156" s="39">
        <v>0</v>
      </c>
      <c r="DW156" s="39">
        <v>0</v>
      </c>
      <c r="DX156" s="4" t="s">
        <v>68678</v>
      </c>
      <c r="DY156" s="17" t="s">
        <v>28760</v>
      </c>
      <c r="DZ156" s="39">
        <v>0</v>
      </c>
      <c r="EA156" s="39">
        <v>0</v>
      </c>
      <c r="EB156" s="39">
        <v>0</v>
      </c>
      <c r="EC156" s="4" t="s">
        <v>68679</v>
      </c>
      <c r="ED156" s="17" t="s">
        <v>28761</v>
      </c>
      <c r="EE156" s="39">
        <v>0</v>
      </c>
      <c r="EF156" s="39">
        <v>0</v>
      </c>
      <c r="EG156" s="39">
        <v>0</v>
      </c>
      <c r="EH156" s="4" t="s">
        <v>68680</v>
      </c>
      <c r="EI156" s="56" t="s">
        <v>28762</v>
      </c>
      <c r="EJ156" s="56">
        <v>0</v>
      </c>
      <c r="EK156" s="56">
        <v>0</v>
      </c>
      <c r="EL156" s="56">
        <v>0</v>
      </c>
      <c r="EM156" s="4" t="s">
        <v>68681</v>
      </c>
      <c r="EN156" s="17" t="s">
        <v>28763</v>
      </c>
      <c r="EO156" s="39">
        <v>0</v>
      </c>
      <c r="EP156" s="39">
        <v>0</v>
      </c>
      <c r="EQ156" s="39">
        <v>0</v>
      </c>
      <c r="ER156" s="4" t="s">
        <v>68682</v>
      </c>
      <c r="ES156" s="1" t="s">
        <v>28764</v>
      </c>
      <c r="ET156" s="1">
        <v>0</v>
      </c>
      <c r="EU156" s="1">
        <v>0</v>
      </c>
      <c r="EV156" s="1">
        <v>0</v>
      </c>
      <c r="EW156" s="1" t="s">
        <v>68683</v>
      </c>
      <c r="EX156" s="1" t="s">
        <v>28765</v>
      </c>
      <c r="EY156" s="1">
        <v>0</v>
      </c>
      <c r="EZ156" s="1">
        <v>0</v>
      </c>
      <c r="FA156" s="1">
        <v>0</v>
      </c>
      <c r="FB156" s="1" t="s">
        <v>68684</v>
      </c>
      <c r="FC156" s="1" t="s">
        <v>28766</v>
      </c>
      <c r="FD156" s="1">
        <v>0</v>
      </c>
      <c r="FE156" s="1">
        <v>0</v>
      </c>
      <c r="FF156" s="1">
        <v>0</v>
      </c>
      <c r="FH156" s="1">
        <v>0</v>
      </c>
      <c r="FI156" s="1">
        <v>0</v>
      </c>
      <c r="FJ156" s="1">
        <v>0</v>
      </c>
      <c r="FL156" s="1">
        <v>0</v>
      </c>
      <c r="FM156" s="1">
        <v>0</v>
      </c>
      <c r="FN156" s="1">
        <v>0</v>
      </c>
      <c r="FP156" s="1">
        <v>0</v>
      </c>
      <c r="FQ156" s="1">
        <v>0</v>
      </c>
      <c r="FR156" s="1">
        <v>0</v>
      </c>
    </row>
    <row r="157" spans="1:174">
      <c r="A157" s="3">
        <v>65660000</v>
      </c>
      <c r="B157" s="42" t="s">
        <v>1579</v>
      </c>
      <c r="C157" s="1" t="s">
        <v>1092</v>
      </c>
      <c r="D157" s="5">
        <v>0</v>
      </c>
      <c r="E157" s="5">
        <v>0</v>
      </c>
      <c r="F157" s="4">
        <v>0</v>
      </c>
      <c r="G157" s="4"/>
      <c r="I157" s="5"/>
      <c r="M157" s="1" t="s">
        <v>68685</v>
      </c>
      <c r="N157" s="17" t="s">
        <v>28767</v>
      </c>
      <c r="O157" s="39">
        <v>0</v>
      </c>
      <c r="P157" s="39">
        <v>0</v>
      </c>
      <c r="Q157" s="39">
        <v>0</v>
      </c>
      <c r="R157" s="4" t="s">
        <v>68686</v>
      </c>
      <c r="S157" s="17" t="s">
        <v>28768</v>
      </c>
      <c r="T157" s="39">
        <v>0</v>
      </c>
      <c r="U157" s="39">
        <v>0</v>
      </c>
      <c r="V157" s="39">
        <v>0</v>
      </c>
      <c r="W157" s="4" t="s">
        <v>68687</v>
      </c>
      <c r="X157" s="17" t="s">
        <v>28769</v>
      </c>
      <c r="Y157" s="39">
        <v>0</v>
      </c>
      <c r="Z157" s="39">
        <v>0</v>
      </c>
      <c r="AA157" s="39">
        <v>0</v>
      </c>
      <c r="AB157" s="4" t="s">
        <v>68688</v>
      </c>
      <c r="AC157" s="17" t="s">
        <v>28770</v>
      </c>
      <c r="AD157" s="39">
        <v>0</v>
      </c>
      <c r="AE157" s="39">
        <v>0</v>
      </c>
      <c r="AF157" s="39">
        <v>0</v>
      </c>
      <c r="AG157" s="4" t="s">
        <v>68689</v>
      </c>
      <c r="AH157" s="17" t="s">
        <v>28771</v>
      </c>
      <c r="AI157" s="39">
        <v>0</v>
      </c>
      <c r="AJ157" s="39">
        <v>0</v>
      </c>
      <c r="AK157" s="39">
        <v>0</v>
      </c>
      <c r="AL157" s="4" t="s">
        <v>68690</v>
      </c>
      <c r="AM157" s="17" t="s">
        <v>28772</v>
      </c>
      <c r="AN157" s="39">
        <v>0</v>
      </c>
      <c r="AO157" s="39">
        <v>0</v>
      </c>
      <c r="AP157" s="39">
        <v>0</v>
      </c>
      <c r="AQ157" s="4" t="s">
        <v>68691</v>
      </c>
      <c r="AR157" s="17" t="s">
        <v>28773</v>
      </c>
      <c r="AS157" s="39">
        <v>0</v>
      </c>
      <c r="AT157" s="39">
        <v>0</v>
      </c>
      <c r="AU157" s="39">
        <v>0</v>
      </c>
      <c r="AV157" s="4" t="s">
        <v>68692</v>
      </c>
      <c r="AW157" s="17" t="s">
        <v>28774</v>
      </c>
      <c r="AX157" s="39">
        <v>0</v>
      </c>
      <c r="AY157" s="39">
        <v>0</v>
      </c>
      <c r="AZ157" s="39">
        <v>0</v>
      </c>
      <c r="BA157" s="4" t="s">
        <v>68693</v>
      </c>
      <c r="BB157" s="17" t="s">
        <v>28775</v>
      </c>
      <c r="BC157" s="39">
        <v>0</v>
      </c>
      <c r="BD157" s="39">
        <v>0</v>
      </c>
      <c r="BE157" s="39">
        <v>0</v>
      </c>
      <c r="BF157" s="4" t="s">
        <v>68694</v>
      </c>
      <c r="BG157" s="17" t="s">
        <v>28776</v>
      </c>
      <c r="BH157" s="39">
        <v>0</v>
      </c>
      <c r="BI157" s="39">
        <v>0</v>
      </c>
      <c r="BJ157" s="39">
        <v>0</v>
      </c>
      <c r="BK157" s="4" t="s">
        <v>68695</v>
      </c>
      <c r="BL157" s="17" t="s">
        <v>28777</v>
      </c>
      <c r="BM157" s="39">
        <v>0</v>
      </c>
      <c r="BN157" s="39">
        <v>0</v>
      </c>
      <c r="BO157" s="39">
        <v>0</v>
      </c>
      <c r="BP157" s="4" t="s">
        <v>68696</v>
      </c>
      <c r="BQ157" s="17" t="s">
        <v>28778</v>
      </c>
      <c r="BR157" s="39">
        <v>0</v>
      </c>
      <c r="BS157" s="39">
        <v>0</v>
      </c>
      <c r="BT157" s="39">
        <v>0</v>
      </c>
      <c r="BU157" s="4" t="s">
        <v>68697</v>
      </c>
      <c r="BV157" s="17" t="s">
        <v>28779</v>
      </c>
      <c r="BW157" s="39">
        <v>0</v>
      </c>
      <c r="BX157" s="39">
        <v>0</v>
      </c>
      <c r="BY157" s="39">
        <v>0</v>
      </c>
      <c r="BZ157" s="4" t="s">
        <v>68698</v>
      </c>
      <c r="CA157" s="17" t="s">
        <v>28780</v>
      </c>
      <c r="CB157" s="39">
        <v>0</v>
      </c>
      <c r="CC157" s="39">
        <v>0</v>
      </c>
      <c r="CD157" s="39">
        <v>0</v>
      </c>
      <c r="CE157" s="4" t="s">
        <v>68699</v>
      </c>
      <c r="CF157" s="17" t="s">
        <v>28781</v>
      </c>
      <c r="CG157" s="39">
        <v>0</v>
      </c>
      <c r="CH157" s="39">
        <v>0</v>
      </c>
      <c r="CI157" s="39">
        <v>0</v>
      </c>
      <c r="CJ157" s="4" t="s">
        <v>68700</v>
      </c>
      <c r="CK157" s="17" t="s">
        <v>28782</v>
      </c>
      <c r="CL157" s="39">
        <v>0</v>
      </c>
      <c r="CM157" s="39">
        <v>0</v>
      </c>
      <c r="CN157" s="39">
        <v>0</v>
      </c>
      <c r="CO157" s="4" t="s">
        <v>68701</v>
      </c>
      <c r="CP157" s="17" t="s">
        <v>28783</v>
      </c>
      <c r="CQ157" s="39">
        <v>0</v>
      </c>
      <c r="CR157" s="39">
        <v>0</v>
      </c>
      <c r="CS157" s="39">
        <v>0</v>
      </c>
      <c r="CT157" s="4" t="s">
        <v>68702</v>
      </c>
      <c r="CU157" s="17" t="s">
        <v>28784</v>
      </c>
      <c r="CV157" s="39">
        <v>0</v>
      </c>
      <c r="CW157" s="39">
        <v>0</v>
      </c>
      <c r="CX157" s="39">
        <v>0</v>
      </c>
      <c r="CY157" s="4" t="s">
        <v>68703</v>
      </c>
      <c r="CZ157" s="17" t="s">
        <v>28785</v>
      </c>
      <c r="DA157" s="39">
        <v>0</v>
      </c>
      <c r="DB157" s="39">
        <v>0</v>
      </c>
      <c r="DC157" s="39">
        <v>0</v>
      </c>
      <c r="DD157" s="39" t="s">
        <v>68704</v>
      </c>
      <c r="DE157" s="39" t="s">
        <v>28786</v>
      </c>
      <c r="DF157" s="39">
        <v>0</v>
      </c>
      <c r="DG157" s="39">
        <v>0</v>
      </c>
      <c r="DH157" s="39">
        <v>0</v>
      </c>
      <c r="DI157" s="4" t="s">
        <v>68705</v>
      </c>
      <c r="DJ157" s="17" t="s">
        <v>28787</v>
      </c>
      <c r="DK157" s="39">
        <v>0</v>
      </c>
      <c r="DL157" s="39">
        <v>0</v>
      </c>
      <c r="DM157" s="39">
        <v>0</v>
      </c>
      <c r="DN157" s="4" t="s">
        <v>68706</v>
      </c>
      <c r="DO157" s="17" t="s">
        <v>28788</v>
      </c>
      <c r="DP157" s="39">
        <v>0</v>
      </c>
      <c r="DQ157" s="39">
        <v>0</v>
      </c>
      <c r="DR157" s="39">
        <v>0</v>
      </c>
      <c r="DS157" s="4" t="s">
        <v>68707</v>
      </c>
      <c r="DT157" s="17" t="s">
        <v>28789</v>
      </c>
      <c r="DU157" s="39">
        <v>0</v>
      </c>
      <c r="DV157" s="39">
        <v>0</v>
      </c>
      <c r="DW157" s="39">
        <v>0</v>
      </c>
      <c r="DX157" s="4" t="s">
        <v>68708</v>
      </c>
      <c r="DY157" s="17" t="s">
        <v>28790</v>
      </c>
      <c r="DZ157" s="39">
        <v>0</v>
      </c>
      <c r="EA157" s="39">
        <v>0</v>
      </c>
      <c r="EB157" s="39">
        <v>0</v>
      </c>
      <c r="EC157" s="4" t="s">
        <v>68709</v>
      </c>
      <c r="ED157" s="17" t="s">
        <v>28791</v>
      </c>
      <c r="EE157" s="39">
        <v>0</v>
      </c>
      <c r="EF157" s="39">
        <v>0</v>
      </c>
      <c r="EG157" s="39">
        <v>0</v>
      </c>
      <c r="EH157" s="4" t="s">
        <v>68710</v>
      </c>
      <c r="EI157" s="56" t="s">
        <v>28792</v>
      </c>
      <c r="EJ157" s="56">
        <v>0</v>
      </c>
      <c r="EK157" s="56">
        <v>0</v>
      </c>
      <c r="EL157" s="56">
        <v>0</v>
      </c>
      <c r="EM157" s="4" t="s">
        <v>68711</v>
      </c>
      <c r="EN157" s="17" t="s">
        <v>28793</v>
      </c>
      <c r="EO157" s="39">
        <v>0</v>
      </c>
      <c r="EP157" s="39">
        <v>0</v>
      </c>
      <c r="EQ157" s="39">
        <v>0</v>
      </c>
      <c r="ER157" s="4" t="s">
        <v>68712</v>
      </c>
      <c r="ES157" s="1" t="s">
        <v>28794</v>
      </c>
      <c r="ET157" s="1">
        <v>0</v>
      </c>
      <c r="EU157" s="1">
        <v>0</v>
      </c>
      <c r="EV157" s="1">
        <v>0</v>
      </c>
      <c r="EW157" s="1" t="s">
        <v>68713</v>
      </c>
      <c r="EX157" s="1" t="s">
        <v>28795</v>
      </c>
      <c r="EY157" s="1">
        <v>0</v>
      </c>
      <c r="EZ157" s="1">
        <v>0</v>
      </c>
      <c r="FA157" s="1">
        <v>0</v>
      </c>
      <c r="FB157" s="1" t="s">
        <v>68714</v>
      </c>
      <c r="FC157" s="1" t="s">
        <v>28796</v>
      </c>
      <c r="FD157" s="1">
        <v>0</v>
      </c>
      <c r="FE157" s="1">
        <v>0</v>
      </c>
      <c r="FF157" s="1">
        <v>0</v>
      </c>
      <c r="FH157" s="1">
        <v>0</v>
      </c>
      <c r="FI157" s="1">
        <v>0</v>
      </c>
      <c r="FJ157" s="1">
        <v>0</v>
      </c>
      <c r="FL157" s="1">
        <v>0</v>
      </c>
      <c r="FM157" s="1">
        <v>0</v>
      </c>
      <c r="FN157" s="1">
        <v>0</v>
      </c>
      <c r="FP157" s="1">
        <v>0</v>
      </c>
      <c r="FQ157" s="1">
        <v>0</v>
      </c>
      <c r="FR157" s="1">
        <v>0</v>
      </c>
    </row>
    <row r="158" spans="1:174">
      <c r="A158" s="3">
        <v>65670000</v>
      </c>
      <c r="B158" s="42" t="s">
        <v>1580</v>
      </c>
      <c r="C158" s="1" t="s">
        <v>1093</v>
      </c>
      <c r="D158" s="5">
        <v>0</v>
      </c>
      <c r="E158" s="5">
        <v>0</v>
      </c>
      <c r="F158" s="4">
        <v>0</v>
      </c>
      <c r="G158" s="4"/>
      <c r="I158" s="5"/>
      <c r="M158" s="1" t="s">
        <v>68715</v>
      </c>
      <c r="N158" s="17" t="s">
        <v>28797</v>
      </c>
      <c r="O158" s="39">
        <v>0</v>
      </c>
      <c r="P158" s="39">
        <v>0</v>
      </c>
      <c r="Q158" s="39">
        <v>0</v>
      </c>
      <c r="R158" s="4" t="s">
        <v>68716</v>
      </c>
      <c r="S158" s="17" t="s">
        <v>28798</v>
      </c>
      <c r="T158" s="39">
        <v>0</v>
      </c>
      <c r="U158" s="39">
        <v>0</v>
      </c>
      <c r="V158" s="39">
        <v>0</v>
      </c>
      <c r="W158" s="4" t="s">
        <v>68717</v>
      </c>
      <c r="X158" s="17" t="s">
        <v>28799</v>
      </c>
      <c r="Y158" s="39">
        <v>0</v>
      </c>
      <c r="Z158" s="39">
        <v>0</v>
      </c>
      <c r="AA158" s="39">
        <v>0</v>
      </c>
      <c r="AB158" s="4" t="s">
        <v>68718</v>
      </c>
      <c r="AC158" s="17" t="s">
        <v>28800</v>
      </c>
      <c r="AD158" s="39">
        <v>0</v>
      </c>
      <c r="AE158" s="39">
        <v>0</v>
      </c>
      <c r="AF158" s="39">
        <v>0</v>
      </c>
      <c r="AG158" s="4" t="s">
        <v>68719</v>
      </c>
      <c r="AH158" s="17" t="s">
        <v>28801</v>
      </c>
      <c r="AI158" s="39">
        <v>0</v>
      </c>
      <c r="AJ158" s="39">
        <v>0</v>
      </c>
      <c r="AK158" s="39">
        <v>0</v>
      </c>
      <c r="AL158" s="4" t="s">
        <v>68720</v>
      </c>
      <c r="AM158" s="17" t="s">
        <v>28802</v>
      </c>
      <c r="AN158" s="39">
        <v>0</v>
      </c>
      <c r="AO158" s="39">
        <v>0</v>
      </c>
      <c r="AP158" s="39">
        <v>0</v>
      </c>
      <c r="AQ158" s="4" t="s">
        <v>68721</v>
      </c>
      <c r="AR158" s="17" t="s">
        <v>28803</v>
      </c>
      <c r="AS158" s="39">
        <v>0</v>
      </c>
      <c r="AT158" s="39">
        <v>0</v>
      </c>
      <c r="AU158" s="39">
        <v>0</v>
      </c>
      <c r="AV158" s="4" t="s">
        <v>68722</v>
      </c>
      <c r="AW158" s="17" t="s">
        <v>28804</v>
      </c>
      <c r="AX158" s="39">
        <v>0</v>
      </c>
      <c r="AY158" s="39">
        <v>0</v>
      </c>
      <c r="AZ158" s="39">
        <v>0</v>
      </c>
      <c r="BA158" s="4" t="s">
        <v>68723</v>
      </c>
      <c r="BB158" s="17" t="s">
        <v>28805</v>
      </c>
      <c r="BC158" s="39">
        <v>0</v>
      </c>
      <c r="BD158" s="39">
        <v>0</v>
      </c>
      <c r="BE158" s="39">
        <v>0</v>
      </c>
      <c r="BF158" s="4" t="s">
        <v>68724</v>
      </c>
      <c r="BG158" s="17" t="s">
        <v>28806</v>
      </c>
      <c r="BH158" s="39">
        <v>0</v>
      </c>
      <c r="BI158" s="39">
        <v>0</v>
      </c>
      <c r="BJ158" s="39">
        <v>0</v>
      </c>
      <c r="BK158" s="4" t="s">
        <v>68725</v>
      </c>
      <c r="BL158" s="17" t="s">
        <v>28807</v>
      </c>
      <c r="BM158" s="39">
        <v>0</v>
      </c>
      <c r="BN158" s="39">
        <v>0</v>
      </c>
      <c r="BO158" s="39">
        <v>0</v>
      </c>
      <c r="BP158" s="4" t="s">
        <v>68726</v>
      </c>
      <c r="BQ158" s="17" t="s">
        <v>28808</v>
      </c>
      <c r="BR158" s="39">
        <v>0</v>
      </c>
      <c r="BS158" s="39">
        <v>0</v>
      </c>
      <c r="BT158" s="39">
        <v>0</v>
      </c>
      <c r="BU158" s="4" t="s">
        <v>68727</v>
      </c>
      <c r="BV158" s="17" t="s">
        <v>28809</v>
      </c>
      <c r="BW158" s="39">
        <v>0</v>
      </c>
      <c r="BX158" s="39">
        <v>0</v>
      </c>
      <c r="BY158" s="39">
        <v>0</v>
      </c>
      <c r="BZ158" s="4" t="s">
        <v>68728</v>
      </c>
      <c r="CA158" s="17" t="s">
        <v>28810</v>
      </c>
      <c r="CB158" s="39">
        <v>0</v>
      </c>
      <c r="CC158" s="39">
        <v>0</v>
      </c>
      <c r="CD158" s="39">
        <v>0</v>
      </c>
      <c r="CE158" s="4" t="s">
        <v>68729</v>
      </c>
      <c r="CF158" s="17" t="s">
        <v>28811</v>
      </c>
      <c r="CG158" s="39">
        <v>0</v>
      </c>
      <c r="CH158" s="39">
        <v>0</v>
      </c>
      <c r="CI158" s="39">
        <v>0</v>
      </c>
      <c r="CJ158" s="4" t="s">
        <v>68730</v>
      </c>
      <c r="CK158" s="17" t="s">
        <v>28812</v>
      </c>
      <c r="CL158" s="39">
        <v>0</v>
      </c>
      <c r="CM158" s="39">
        <v>0</v>
      </c>
      <c r="CN158" s="39">
        <v>0</v>
      </c>
      <c r="CO158" s="4" t="s">
        <v>68731</v>
      </c>
      <c r="CP158" s="17" t="s">
        <v>28813</v>
      </c>
      <c r="CQ158" s="39">
        <v>0</v>
      </c>
      <c r="CR158" s="39">
        <v>0</v>
      </c>
      <c r="CS158" s="39">
        <v>0</v>
      </c>
      <c r="CT158" s="4" t="s">
        <v>68732</v>
      </c>
      <c r="CU158" s="17" t="s">
        <v>28814</v>
      </c>
      <c r="CV158" s="39">
        <v>0</v>
      </c>
      <c r="CW158" s="39">
        <v>0</v>
      </c>
      <c r="CX158" s="39">
        <v>0</v>
      </c>
      <c r="CY158" s="4" t="s">
        <v>68733</v>
      </c>
      <c r="CZ158" s="17" t="s">
        <v>28815</v>
      </c>
      <c r="DA158" s="39">
        <v>0</v>
      </c>
      <c r="DB158" s="39">
        <v>0</v>
      </c>
      <c r="DC158" s="39">
        <v>0</v>
      </c>
      <c r="DD158" s="39" t="s">
        <v>68734</v>
      </c>
      <c r="DE158" s="39" t="s">
        <v>28816</v>
      </c>
      <c r="DF158" s="39">
        <v>0</v>
      </c>
      <c r="DG158" s="39">
        <v>0</v>
      </c>
      <c r="DH158" s="39">
        <v>0</v>
      </c>
      <c r="DI158" s="4" t="s">
        <v>68735</v>
      </c>
      <c r="DJ158" s="17" t="s">
        <v>28817</v>
      </c>
      <c r="DK158" s="39">
        <v>0</v>
      </c>
      <c r="DL158" s="39">
        <v>0</v>
      </c>
      <c r="DM158" s="39">
        <v>0</v>
      </c>
      <c r="DN158" s="4" t="s">
        <v>68736</v>
      </c>
      <c r="DO158" s="17" t="s">
        <v>28818</v>
      </c>
      <c r="DP158" s="39">
        <v>0</v>
      </c>
      <c r="DQ158" s="39">
        <v>0</v>
      </c>
      <c r="DR158" s="39">
        <v>0</v>
      </c>
      <c r="DS158" s="4" t="s">
        <v>68737</v>
      </c>
      <c r="DT158" s="17" t="s">
        <v>28819</v>
      </c>
      <c r="DU158" s="39">
        <v>0</v>
      </c>
      <c r="DV158" s="39">
        <v>0</v>
      </c>
      <c r="DW158" s="39">
        <v>0</v>
      </c>
      <c r="DX158" s="4" t="s">
        <v>68738</v>
      </c>
      <c r="DY158" s="17" t="s">
        <v>28820</v>
      </c>
      <c r="DZ158" s="39">
        <v>0</v>
      </c>
      <c r="EA158" s="39">
        <v>0</v>
      </c>
      <c r="EB158" s="39">
        <v>0</v>
      </c>
      <c r="EC158" s="4" t="s">
        <v>68739</v>
      </c>
      <c r="ED158" s="17" t="s">
        <v>28821</v>
      </c>
      <c r="EE158" s="39">
        <v>0</v>
      </c>
      <c r="EF158" s="39">
        <v>0</v>
      </c>
      <c r="EG158" s="39">
        <v>0</v>
      </c>
      <c r="EH158" s="4" t="s">
        <v>68740</v>
      </c>
      <c r="EI158" s="56" t="s">
        <v>28822</v>
      </c>
      <c r="EJ158" s="56">
        <v>0</v>
      </c>
      <c r="EK158" s="56">
        <v>0</v>
      </c>
      <c r="EL158" s="56">
        <v>0</v>
      </c>
      <c r="EM158" s="4" t="s">
        <v>68741</v>
      </c>
      <c r="EN158" s="17" t="s">
        <v>28823</v>
      </c>
      <c r="EO158" s="39">
        <v>0</v>
      </c>
      <c r="EP158" s="39">
        <v>0</v>
      </c>
      <c r="EQ158" s="39">
        <v>0</v>
      </c>
      <c r="ER158" s="4" t="s">
        <v>68742</v>
      </c>
      <c r="ES158" s="1" t="s">
        <v>28824</v>
      </c>
      <c r="ET158" s="1">
        <v>0</v>
      </c>
      <c r="EU158" s="1">
        <v>0</v>
      </c>
      <c r="EV158" s="1">
        <v>0</v>
      </c>
      <c r="EW158" s="1" t="s">
        <v>68743</v>
      </c>
      <c r="EX158" s="1" t="s">
        <v>28825</v>
      </c>
      <c r="EY158" s="1">
        <v>0</v>
      </c>
      <c r="EZ158" s="1">
        <v>0</v>
      </c>
      <c r="FA158" s="1">
        <v>0</v>
      </c>
      <c r="FB158" s="1" t="s">
        <v>68744</v>
      </c>
      <c r="FC158" s="1" t="s">
        <v>28826</v>
      </c>
      <c r="FD158" s="1">
        <v>0</v>
      </c>
      <c r="FE158" s="1">
        <v>0</v>
      </c>
      <c r="FF158" s="1">
        <v>0</v>
      </c>
      <c r="FH158" s="1">
        <v>0</v>
      </c>
      <c r="FI158" s="1">
        <v>0</v>
      </c>
      <c r="FJ158" s="1">
        <v>0</v>
      </c>
      <c r="FL158" s="1">
        <v>0</v>
      </c>
      <c r="FM158" s="1">
        <v>0</v>
      </c>
      <c r="FN158" s="1">
        <v>0</v>
      </c>
      <c r="FP158" s="1">
        <v>0</v>
      </c>
      <c r="FQ158" s="1">
        <v>0</v>
      </c>
      <c r="FR158" s="1">
        <v>0</v>
      </c>
    </row>
    <row r="159" spans="1:174">
      <c r="A159" s="3">
        <v>65700000</v>
      </c>
      <c r="B159" s="42" t="s">
        <v>1581</v>
      </c>
      <c r="C159" s="1" t="s">
        <v>1094</v>
      </c>
      <c r="D159" s="5">
        <v>0</v>
      </c>
      <c r="E159" s="5">
        <v>0</v>
      </c>
      <c r="F159" s="4">
        <v>0</v>
      </c>
      <c r="G159" s="4"/>
      <c r="I159" s="5"/>
      <c r="M159" s="1" t="s">
        <v>68745</v>
      </c>
      <c r="N159" s="17" t="s">
        <v>28827</v>
      </c>
      <c r="O159" s="39">
        <v>0</v>
      </c>
      <c r="P159" s="39">
        <v>0</v>
      </c>
      <c r="Q159" s="39">
        <v>0</v>
      </c>
      <c r="R159" s="4" t="s">
        <v>68746</v>
      </c>
      <c r="S159" s="17" t="s">
        <v>28828</v>
      </c>
      <c r="T159" s="39">
        <v>0</v>
      </c>
      <c r="U159" s="39">
        <v>0</v>
      </c>
      <c r="V159" s="39">
        <v>0</v>
      </c>
      <c r="W159" s="4" t="s">
        <v>68747</v>
      </c>
      <c r="X159" s="17" t="s">
        <v>28829</v>
      </c>
      <c r="Y159" s="39">
        <v>0</v>
      </c>
      <c r="Z159" s="39">
        <v>0</v>
      </c>
      <c r="AA159" s="39">
        <v>0</v>
      </c>
      <c r="AB159" s="4" t="s">
        <v>68748</v>
      </c>
      <c r="AC159" s="17" t="s">
        <v>28830</v>
      </c>
      <c r="AD159" s="39">
        <v>0</v>
      </c>
      <c r="AE159" s="39">
        <v>0</v>
      </c>
      <c r="AF159" s="39">
        <v>0</v>
      </c>
      <c r="AG159" s="4" t="s">
        <v>68749</v>
      </c>
      <c r="AH159" s="17" t="s">
        <v>28831</v>
      </c>
      <c r="AI159" s="39">
        <v>0</v>
      </c>
      <c r="AJ159" s="39">
        <v>0</v>
      </c>
      <c r="AK159" s="39">
        <v>0</v>
      </c>
      <c r="AL159" s="4" t="s">
        <v>68750</v>
      </c>
      <c r="AM159" s="17" t="s">
        <v>28832</v>
      </c>
      <c r="AN159" s="39">
        <v>0</v>
      </c>
      <c r="AO159" s="39">
        <v>0</v>
      </c>
      <c r="AP159" s="39">
        <v>0</v>
      </c>
      <c r="AQ159" s="4" t="s">
        <v>68751</v>
      </c>
      <c r="AR159" s="17" t="s">
        <v>28833</v>
      </c>
      <c r="AS159" s="39">
        <v>0</v>
      </c>
      <c r="AT159" s="39">
        <v>0</v>
      </c>
      <c r="AU159" s="39">
        <v>0</v>
      </c>
      <c r="AV159" s="4" t="s">
        <v>68752</v>
      </c>
      <c r="AW159" s="17" t="s">
        <v>28834</v>
      </c>
      <c r="AX159" s="39">
        <v>0</v>
      </c>
      <c r="AY159" s="39">
        <v>0</v>
      </c>
      <c r="AZ159" s="39">
        <v>0</v>
      </c>
      <c r="BA159" s="4" t="s">
        <v>68753</v>
      </c>
      <c r="BB159" s="17" t="s">
        <v>28835</v>
      </c>
      <c r="BC159" s="39">
        <v>0</v>
      </c>
      <c r="BD159" s="39">
        <v>0</v>
      </c>
      <c r="BE159" s="39">
        <v>0</v>
      </c>
      <c r="BF159" s="4" t="s">
        <v>68754</v>
      </c>
      <c r="BG159" s="17" t="s">
        <v>28836</v>
      </c>
      <c r="BH159" s="39">
        <v>0</v>
      </c>
      <c r="BI159" s="39">
        <v>0</v>
      </c>
      <c r="BJ159" s="39">
        <v>0</v>
      </c>
      <c r="BK159" s="4" t="s">
        <v>68755</v>
      </c>
      <c r="BL159" s="17" t="s">
        <v>28837</v>
      </c>
      <c r="BM159" s="39">
        <v>0</v>
      </c>
      <c r="BN159" s="39">
        <v>0</v>
      </c>
      <c r="BO159" s="39">
        <v>0</v>
      </c>
      <c r="BP159" s="4" t="s">
        <v>68756</v>
      </c>
      <c r="BQ159" s="17" t="s">
        <v>28838</v>
      </c>
      <c r="BR159" s="39">
        <v>0</v>
      </c>
      <c r="BS159" s="39">
        <v>0</v>
      </c>
      <c r="BT159" s="39">
        <v>0</v>
      </c>
      <c r="BU159" s="4" t="s">
        <v>68757</v>
      </c>
      <c r="BV159" s="17" t="s">
        <v>28839</v>
      </c>
      <c r="BW159" s="39">
        <v>0</v>
      </c>
      <c r="BX159" s="39">
        <v>0</v>
      </c>
      <c r="BY159" s="39">
        <v>0</v>
      </c>
      <c r="BZ159" s="4" t="s">
        <v>68758</v>
      </c>
      <c r="CA159" s="17" t="s">
        <v>28840</v>
      </c>
      <c r="CB159" s="39">
        <v>0</v>
      </c>
      <c r="CC159" s="39">
        <v>0</v>
      </c>
      <c r="CD159" s="39">
        <v>0</v>
      </c>
      <c r="CE159" s="4" t="s">
        <v>68759</v>
      </c>
      <c r="CF159" s="17" t="s">
        <v>28841</v>
      </c>
      <c r="CG159" s="39">
        <v>0</v>
      </c>
      <c r="CH159" s="39">
        <v>0</v>
      </c>
      <c r="CI159" s="39">
        <v>0</v>
      </c>
      <c r="CJ159" s="4" t="s">
        <v>68760</v>
      </c>
      <c r="CK159" s="17" t="s">
        <v>28842</v>
      </c>
      <c r="CL159" s="39">
        <v>0</v>
      </c>
      <c r="CM159" s="39">
        <v>0</v>
      </c>
      <c r="CN159" s="39">
        <v>0</v>
      </c>
      <c r="CO159" s="4" t="s">
        <v>68761</v>
      </c>
      <c r="CP159" s="17" t="s">
        <v>28843</v>
      </c>
      <c r="CQ159" s="39">
        <v>0</v>
      </c>
      <c r="CR159" s="39">
        <v>0</v>
      </c>
      <c r="CS159" s="39">
        <v>0</v>
      </c>
      <c r="CT159" s="4" t="s">
        <v>68762</v>
      </c>
      <c r="CU159" s="17" t="s">
        <v>28844</v>
      </c>
      <c r="CV159" s="39">
        <v>0</v>
      </c>
      <c r="CW159" s="39">
        <v>0</v>
      </c>
      <c r="CX159" s="39">
        <v>0</v>
      </c>
      <c r="CY159" s="4" t="s">
        <v>68763</v>
      </c>
      <c r="CZ159" s="17" t="s">
        <v>28845</v>
      </c>
      <c r="DA159" s="39">
        <v>0</v>
      </c>
      <c r="DB159" s="39">
        <v>0</v>
      </c>
      <c r="DC159" s="39">
        <v>0</v>
      </c>
      <c r="DD159" s="39" t="s">
        <v>68764</v>
      </c>
      <c r="DE159" s="39" t="s">
        <v>28846</v>
      </c>
      <c r="DF159" s="39">
        <v>0</v>
      </c>
      <c r="DG159" s="39">
        <v>0</v>
      </c>
      <c r="DH159" s="39">
        <v>0</v>
      </c>
      <c r="DI159" s="4" t="s">
        <v>68765</v>
      </c>
      <c r="DJ159" s="17" t="s">
        <v>28847</v>
      </c>
      <c r="DK159" s="39">
        <v>0</v>
      </c>
      <c r="DL159" s="39">
        <v>0</v>
      </c>
      <c r="DM159" s="39">
        <v>0</v>
      </c>
      <c r="DN159" s="4" t="s">
        <v>68766</v>
      </c>
      <c r="DO159" s="17" t="s">
        <v>28848</v>
      </c>
      <c r="DP159" s="39">
        <v>0</v>
      </c>
      <c r="DQ159" s="39">
        <v>0</v>
      </c>
      <c r="DR159" s="39">
        <v>0</v>
      </c>
      <c r="DS159" s="4" t="s">
        <v>68767</v>
      </c>
      <c r="DT159" s="17" t="s">
        <v>28849</v>
      </c>
      <c r="DU159" s="39">
        <v>0</v>
      </c>
      <c r="DV159" s="39">
        <v>0</v>
      </c>
      <c r="DW159" s="39">
        <v>0</v>
      </c>
      <c r="DX159" s="4" t="s">
        <v>68768</v>
      </c>
      <c r="DY159" s="17" t="s">
        <v>28850</v>
      </c>
      <c r="DZ159" s="39">
        <v>0</v>
      </c>
      <c r="EA159" s="39">
        <v>0</v>
      </c>
      <c r="EB159" s="39">
        <v>0</v>
      </c>
      <c r="EC159" s="4" t="s">
        <v>68769</v>
      </c>
      <c r="ED159" s="17" t="s">
        <v>28851</v>
      </c>
      <c r="EE159" s="39">
        <v>0</v>
      </c>
      <c r="EF159" s="39">
        <v>0</v>
      </c>
      <c r="EG159" s="39">
        <v>0</v>
      </c>
      <c r="EH159" s="4" t="s">
        <v>68770</v>
      </c>
      <c r="EI159" s="56" t="s">
        <v>28852</v>
      </c>
      <c r="EJ159" s="56">
        <v>0</v>
      </c>
      <c r="EK159" s="56">
        <v>0</v>
      </c>
      <c r="EL159" s="56">
        <v>0</v>
      </c>
      <c r="EM159" s="4" t="s">
        <v>68771</v>
      </c>
      <c r="EN159" s="17" t="s">
        <v>28853</v>
      </c>
      <c r="EO159" s="39">
        <v>0</v>
      </c>
      <c r="EP159" s="39">
        <v>0</v>
      </c>
      <c r="EQ159" s="39">
        <v>0</v>
      </c>
      <c r="ER159" s="4" t="s">
        <v>68772</v>
      </c>
      <c r="ES159" s="1" t="s">
        <v>28854</v>
      </c>
      <c r="ET159" s="1">
        <v>0</v>
      </c>
      <c r="EU159" s="1">
        <v>0</v>
      </c>
      <c r="EV159" s="1">
        <v>0</v>
      </c>
      <c r="EW159" s="1" t="s">
        <v>68773</v>
      </c>
      <c r="EX159" s="1" t="s">
        <v>28855</v>
      </c>
      <c r="EY159" s="1">
        <v>0</v>
      </c>
      <c r="EZ159" s="1">
        <v>0</v>
      </c>
      <c r="FA159" s="1">
        <v>0</v>
      </c>
      <c r="FB159" s="1" t="s">
        <v>68774</v>
      </c>
      <c r="FC159" s="1" t="s">
        <v>28856</v>
      </c>
      <c r="FD159" s="1">
        <v>0</v>
      </c>
      <c r="FE159" s="1">
        <v>0</v>
      </c>
      <c r="FF159" s="1">
        <v>0</v>
      </c>
      <c r="FH159" s="1">
        <v>0</v>
      </c>
      <c r="FI159" s="1">
        <v>0</v>
      </c>
      <c r="FJ159" s="1">
        <v>0</v>
      </c>
      <c r="FL159" s="1">
        <v>0</v>
      </c>
      <c r="FM159" s="1">
        <v>0</v>
      </c>
      <c r="FN159" s="1">
        <v>0</v>
      </c>
      <c r="FP159" s="1">
        <v>0</v>
      </c>
      <c r="FQ159" s="1">
        <v>0</v>
      </c>
      <c r="FR159" s="1">
        <v>0</v>
      </c>
    </row>
    <row r="160" spans="1:174">
      <c r="A160" s="3">
        <v>65700001</v>
      </c>
      <c r="B160" s="42" t="s">
        <v>1581</v>
      </c>
      <c r="C160" s="1" t="s">
        <v>1094</v>
      </c>
      <c r="D160" s="5">
        <v>0</v>
      </c>
      <c r="E160" s="5">
        <v>0</v>
      </c>
      <c r="F160" s="4">
        <v>0</v>
      </c>
      <c r="G160" s="4"/>
      <c r="I160" s="5"/>
      <c r="M160" s="1" t="s">
        <v>68775</v>
      </c>
      <c r="N160" s="17" t="s">
        <v>28857</v>
      </c>
      <c r="O160" s="39">
        <v>0</v>
      </c>
      <c r="P160" s="39">
        <v>0</v>
      </c>
      <c r="Q160" s="39">
        <v>0</v>
      </c>
      <c r="R160" s="4" t="s">
        <v>68776</v>
      </c>
      <c r="S160" s="17" t="s">
        <v>28858</v>
      </c>
      <c r="T160" s="39">
        <v>0</v>
      </c>
      <c r="U160" s="39">
        <v>0</v>
      </c>
      <c r="V160" s="39">
        <v>0</v>
      </c>
      <c r="W160" s="4" t="s">
        <v>68777</v>
      </c>
      <c r="X160" s="17" t="s">
        <v>28859</v>
      </c>
      <c r="Y160" s="39">
        <v>0</v>
      </c>
      <c r="Z160" s="39">
        <v>0</v>
      </c>
      <c r="AA160" s="39">
        <v>0</v>
      </c>
      <c r="AB160" s="4" t="s">
        <v>68778</v>
      </c>
      <c r="AC160" s="17" t="s">
        <v>28860</v>
      </c>
      <c r="AD160" s="39">
        <v>0</v>
      </c>
      <c r="AE160" s="39">
        <v>0</v>
      </c>
      <c r="AF160" s="39">
        <v>0</v>
      </c>
      <c r="AG160" s="4" t="s">
        <v>68779</v>
      </c>
      <c r="AH160" s="17" t="s">
        <v>28861</v>
      </c>
      <c r="AI160" s="39">
        <v>0</v>
      </c>
      <c r="AJ160" s="39">
        <v>0</v>
      </c>
      <c r="AK160" s="39">
        <v>0</v>
      </c>
      <c r="AL160" s="4" t="s">
        <v>68780</v>
      </c>
      <c r="AM160" s="17" t="s">
        <v>28862</v>
      </c>
      <c r="AN160" s="39">
        <v>0</v>
      </c>
      <c r="AO160" s="39">
        <v>0</v>
      </c>
      <c r="AP160" s="39">
        <v>0</v>
      </c>
      <c r="AQ160" s="4" t="s">
        <v>68781</v>
      </c>
      <c r="AR160" s="17" t="s">
        <v>28863</v>
      </c>
      <c r="AS160" s="39">
        <v>0</v>
      </c>
      <c r="AT160" s="39">
        <v>0</v>
      </c>
      <c r="AU160" s="39">
        <v>0</v>
      </c>
      <c r="AV160" s="4" t="s">
        <v>68782</v>
      </c>
      <c r="AW160" s="17" t="s">
        <v>28864</v>
      </c>
      <c r="AX160" s="39">
        <v>0</v>
      </c>
      <c r="AY160" s="39">
        <v>0</v>
      </c>
      <c r="AZ160" s="39">
        <v>0</v>
      </c>
      <c r="BA160" s="4" t="s">
        <v>68783</v>
      </c>
      <c r="BB160" s="17" t="s">
        <v>28865</v>
      </c>
      <c r="BC160" s="39">
        <v>0</v>
      </c>
      <c r="BD160" s="39">
        <v>0</v>
      </c>
      <c r="BE160" s="39">
        <v>0</v>
      </c>
      <c r="BF160" s="4" t="s">
        <v>68784</v>
      </c>
      <c r="BG160" s="17" t="s">
        <v>28866</v>
      </c>
      <c r="BH160" s="39">
        <v>0</v>
      </c>
      <c r="BI160" s="39">
        <v>0</v>
      </c>
      <c r="BJ160" s="39">
        <v>0</v>
      </c>
      <c r="BK160" s="4" t="s">
        <v>68785</v>
      </c>
      <c r="BL160" s="17" t="s">
        <v>28867</v>
      </c>
      <c r="BM160" s="39">
        <v>0</v>
      </c>
      <c r="BN160" s="39">
        <v>0</v>
      </c>
      <c r="BO160" s="39">
        <v>0</v>
      </c>
      <c r="BP160" s="4" t="s">
        <v>68786</v>
      </c>
      <c r="BQ160" s="17" t="s">
        <v>28868</v>
      </c>
      <c r="BR160" s="39">
        <v>0</v>
      </c>
      <c r="BS160" s="39">
        <v>0</v>
      </c>
      <c r="BT160" s="39">
        <v>0</v>
      </c>
      <c r="BU160" s="4" t="s">
        <v>68787</v>
      </c>
      <c r="BV160" s="17" t="s">
        <v>28869</v>
      </c>
      <c r="BW160" s="39">
        <v>0</v>
      </c>
      <c r="BX160" s="39">
        <v>0</v>
      </c>
      <c r="BY160" s="39">
        <v>0</v>
      </c>
      <c r="BZ160" s="4" t="s">
        <v>68788</v>
      </c>
      <c r="CA160" s="17" t="s">
        <v>28870</v>
      </c>
      <c r="CB160" s="39">
        <v>0</v>
      </c>
      <c r="CC160" s="39">
        <v>0</v>
      </c>
      <c r="CD160" s="39">
        <v>0</v>
      </c>
      <c r="CE160" s="4" t="s">
        <v>68789</v>
      </c>
      <c r="CF160" s="17" t="s">
        <v>28871</v>
      </c>
      <c r="CG160" s="39">
        <v>0</v>
      </c>
      <c r="CH160" s="39">
        <v>0</v>
      </c>
      <c r="CI160" s="39">
        <v>0</v>
      </c>
      <c r="CJ160" s="4" t="s">
        <v>68790</v>
      </c>
      <c r="CK160" s="17" t="s">
        <v>28872</v>
      </c>
      <c r="CL160" s="39">
        <v>0</v>
      </c>
      <c r="CM160" s="39">
        <v>0</v>
      </c>
      <c r="CN160" s="39">
        <v>0</v>
      </c>
      <c r="CO160" s="4" t="s">
        <v>68791</v>
      </c>
      <c r="CP160" s="17" t="s">
        <v>28873</v>
      </c>
      <c r="CQ160" s="39">
        <v>0</v>
      </c>
      <c r="CR160" s="39">
        <v>0</v>
      </c>
      <c r="CS160" s="39">
        <v>0</v>
      </c>
      <c r="CT160" s="4" t="s">
        <v>68792</v>
      </c>
      <c r="CU160" s="17" t="s">
        <v>28874</v>
      </c>
      <c r="CV160" s="39">
        <v>0</v>
      </c>
      <c r="CW160" s="39">
        <v>0</v>
      </c>
      <c r="CX160" s="39">
        <v>0</v>
      </c>
      <c r="CY160" s="4" t="s">
        <v>68793</v>
      </c>
      <c r="CZ160" s="17" t="s">
        <v>28875</v>
      </c>
      <c r="DA160" s="39">
        <v>0</v>
      </c>
      <c r="DB160" s="39">
        <v>0</v>
      </c>
      <c r="DC160" s="39">
        <v>0</v>
      </c>
      <c r="DD160" s="39" t="s">
        <v>68794</v>
      </c>
      <c r="DE160" s="39" t="s">
        <v>28876</v>
      </c>
      <c r="DF160" s="39">
        <v>0</v>
      </c>
      <c r="DG160" s="39">
        <v>0</v>
      </c>
      <c r="DH160" s="39">
        <v>0</v>
      </c>
      <c r="DI160" s="4" t="s">
        <v>68795</v>
      </c>
      <c r="DJ160" s="17" t="s">
        <v>28877</v>
      </c>
      <c r="DK160" s="39">
        <v>0</v>
      </c>
      <c r="DL160" s="39">
        <v>0</v>
      </c>
      <c r="DM160" s="39">
        <v>0</v>
      </c>
      <c r="DN160" s="4" t="s">
        <v>68796</v>
      </c>
      <c r="DO160" s="17" t="s">
        <v>28878</v>
      </c>
      <c r="DP160" s="39">
        <v>0</v>
      </c>
      <c r="DQ160" s="39">
        <v>0</v>
      </c>
      <c r="DR160" s="39">
        <v>0</v>
      </c>
      <c r="DS160" s="4" t="s">
        <v>68797</v>
      </c>
      <c r="DT160" s="17" t="s">
        <v>28879</v>
      </c>
      <c r="DU160" s="39">
        <v>0</v>
      </c>
      <c r="DV160" s="39">
        <v>0</v>
      </c>
      <c r="DW160" s="39">
        <v>0</v>
      </c>
      <c r="DX160" s="4" t="s">
        <v>68798</v>
      </c>
      <c r="DY160" s="17" t="s">
        <v>28880</v>
      </c>
      <c r="DZ160" s="39">
        <v>0</v>
      </c>
      <c r="EA160" s="39">
        <v>0</v>
      </c>
      <c r="EB160" s="39">
        <v>0</v>
      </c>
      <c r="EC160" s="4" t="s">
        <v>68799</v>
      </c>
      <c r="ED160" s="17" t="s">
        <v>28881</v>
      </c>
      <c r="EE160" s="39">
        <v>0</v>
      </c>
      <c r="EF160" s="39">
        <v>0</v>
      </c>
      <c r="EG160" s="39">
        <v>0</v>
      </c>
      <c r="EH160" s="4" t="s">
        <v>68800</v>
      </c>
      <c r="EI160" s="56" t="s">
        <v>28882</v>
      </c>
      <c r="EJ160" s="56">
        <v>0</v>
      </c>
      <c r="EK160" s="56">
        <v>0</v>
      </c>
      <c r="EL160" s="56">
        <v>0</v>
      </c>
      <c r="EM160" s="4" t="s">
        <v>68801</v>
      </c>
      <c r="EN160" s="17" t="s">
        <v>28883</v>
      </c>
      <c r="EO160" s="39">
        <v>0</v>
      </c>
      <c r="EP160" s="39">
        <v>0</v>
      </c>
      <c r="EQ160" s="39">
        <v>0</v>
      </c>
      <c r="ER160" s="4" t="s">
        <v>68802</v>
      </c>
      <c r="ES160" s="1" t="s">
        <v>28884</v>
      </c>
      <c r="ET160" s="1">
        <v>0</v>
      </c>
      <c r="EU160" s="1">
        <v>0</v>
      </c>
      <c r="EV160" s="1">
        <v>0</v>
      </c>
      <c r="EW160" s="1" t="s">
        <v>68803</v>
      </c>
      <c r="EX160" s="1" t="s">
        <v>28885</v>
      </c>
      <c r="EY160" s="1">
        <v>0</v>
      </c>
      <c r="EZ160" s="1">
        <v>0</v>
      </c>
      <c r="FA160" s="1">
        <v>0</v>
      </c>
      <c r="FB160" s="1" t="s">
        <v>68804</v>
      </c>
      <c r="FC160" s="1" t="s">
        <v>28886</v>
      </c>
      <c r="FD160" s="1">
        <v>0</v>
      </c>
      <c r="FE160" s="1">
        <v>0</v>
      </c>
      <c r="FF160" s="1">
        <v>0</v>
      </c>
      <c r="FH160" s="1">
        <v>0</v>
      </c>
      <c r="FI160" s="1">
        <v>0</v>
      </c>
      <c r="FJ160" s="1">
        <v>0</v>
      </c>
      <c r="FL160" s="1">
        <v>0</v>
      </c>
      <c r="FM160" s="1">
        <v>0</v>
      </c>
      <c r="FN160" s="1">
        <v>0</v>
      </c>
      <c r="FP160" s="1">
        <v>0</v>
      </c>
      <c r="FQ160" s="1">
        <v>0</v>
      </c>
      <c r="FR160" s="1">
        <v>0</v>
      </c>
    </row>
    <row r="161" spans="1:174">
      <c r="A161" s="3">
        <v>65800000</v>
      </c>
      <c r="B161" s="42" t="s">
        <v>1582</v>
      </c>
      <c r="C161" s="1" t="s">
        <v>1095</v>
      </c>
      <c r="D161" s="5">
        <v>0</v>
      </c>
      <c r="E161" s="5">
        <v>0</v>
      </c>
      <c r="F161" s="4">
        <v>0</v>
      </c>
      <c r="G161" s="4"/>
      <c r="I161" s="5"/>
      <c r="M161" s="1" t="s">
        <v>68805</v>
      </c>
      <c r="N161" s="17" t="s">
        <v>28887</v>
      </c>
      <c r="O161" s="39">
        <v>0</v>
      </c>
      <c r="P161" s="39">
        <v>0</v>
      </c>
      <c r="Q161" s="39">
        <v>0</v>
      </c>
      <c r="R161" s="4" t="s">
        <v>68806</v>
      </c>
      <c r="S161" s="17" t="s">
        <v>28888</v>
      </c>
      <c r="T161" s="39">
        <v>0</v>
      </c>
      <c r="U161" s="39">
        <v>0</v>
      </c>
      <c r="V161" s="39">
        <v>0</v>
      </c>
      <c r="W161" s="4" t="s">
        <v>68807</v>
      </c>
      <c r="X161" s="17" t="s">
        <v>28889</v>
      </c>
      <c r="Y161" s="39">
        <v>0</v>
      </c>
      <c r="Z161" s="39">
        <v>0</v>
      </c>
      <c r="AA161" s="39">
        <v>0</v>
      </c>
      <c r="AB161" s="4" t="s">
        <v>68808</v>
      </c>
      <c r="AC161" s="17" t="s">
        <v>28890</v>
      </c>
      <c r="AD161" s="39">
        <v>0</v>
      </c>
      <c r="AE161" s="39">
        <v>0</v>
      </c>
      <c r="AF161" s="39">
        <v>0</v>
      </c>
      <c r="AG161" s="4" t="s">
        <v>68809</v>
      </c>
      <c r="AH161" s="17" t="s">
        <v>28891</v>
      </c>
      <c r="AI161" s="39">
        <v>0</v>
      </c>
      <c r="AJ161" s="39">
        <v>0</v>
      </c>
      <c r="AK161" s="39">
        <v>0</v>
      </c>
      <c r="AL161" s="4" t="s">
        <v>68810</v>
      </c>
      <c r="AM161" s="17" t="s">
        <v>28892</v>
      </c>
      <c r="AN161" s="39">
        <v>0</v>
      </c>
      <c r="AO161" s="39">
        <v>0</v>
      </c>
      <c r="AP161" s="39">
        <v>0</v>
      </c>
      <c r="AQ161" s="4" t="s">
        <v>68811</v>
      </c>
      <c r="AR161" s="17" t="s">
        <v>28893</v>
      </c>
      <c r="AS161" s="39">
        <v>0</v>
      </c>
      <c r="AT161" s="39">
        <v>0</v>
      </c>
      <c r="AU161" s="39">
        <v>0</v>
      </c>
      <c r="AV161" s="4" t="s">
        <v>68812</v>
      </c>
      <c r="AW161" s="17" t="s">
        <v>28894</v>
      </c>
      <c r="AX161" s="39">
        <v>0</v>
      </c>
      <c r="AY161" s="39">
        <v>0</v>
      </c>
      <c r="AZ161" s="39">
        <v>0</v>
      </c>
      <c r="BA161" s="4" t="s">
        <v>68813</v>
      </c>
      <c r="BB161" s="17" t="s">
        <v>28895</v>
      </c>
      <c r="BC161" s="39">
        <v>0</v>
      </c>
      <c r="BD161" s="39">
        <v>0</v>
      </c>
      <c r="BE161" s="39">
        <v>0</v>
      </c>
      <c r="BF161" s="4" t="s">
        <v>68814</v>
      </c>
      <c r="BG161" s="17" t="s">
        <v>28896</v>
      </c>
      <c r="BH161" s="39">
        <v>0</v>
      </c>
      <c r="BI161" s="39">
        <v>0</v>
      </c>
      <c r="BJ161" s="39">
        <v>0</v>
      </c>
      <c r="BK161" s="4" t="s">
        <v>68815</v>
      </c>
      <c r="BL161" s="17" t="s">
        <v>28897</v>
      </c>
      <c r="BM161" s="39">
        <v>0</v>
      </c>
      <c r="BN161" s="39">
        <v>0</v>
      </c>
      <c r="BO161" s="39">
        <v>0</v>
      </c>
      <c r="BP161" s="4" t="s">
        <v>68816</v>
      </c>
      <c r="BQ161" s="17" t="s">
        <v>28898</v>
      </c>
      <c r="BR161" s="39">
        <v>0</v>
      </c>
      <c r="BS161" s="39">
        <v>0</v>
      </c>
      <c r="BT161" s="39">
        <v>0</v>
      </c>
      <c r="BU161" s="4" t="s">
        <v>68817</v>
      </c>
      <c r="BV161" s="17" t="s">
        <v>28899</v>
      </c>
      <c r="BW161" s="39">
        <v>0</v>
      </c>
      <c r="BX161" s="39">
        <v>0</v>
      </c>
      <c r="BY161" s="39">
        <v>0</v>
      </c>
      <c r="BZ161" s="4" t="s">
        <v>68818</v>
      </c>
      <c r="CA161" s="17" t="s">
        <v>28900</v>
      </c>
      <c r="CB161" s="39">
        <v>0</v>
      </c>
      <c r="CC161" s="39">
        <v>0</v>
      </c>
      <c r="CD161" s="39">
        <v>0</v>
      </c>
      <c r="CE161" s="4" t="s">
        <v>68819</v>
      </c>
      <c r="CF161" s="17" t="s">
        <v>28901</v>
      </c>
      <c r="CG161" s="39">
        <v>0</v>
      </c>
      <c r="CH161" s="39">
        <v>0</v>
      </c>
      <c r="CI161" s="39">
        <v>0</v>
      </c>
      <c r="CJ161" s="4" t="s">
        <v>68820</v>
      </c>
      <c r="CK161" s="17" t="s">
        <v>28902</v>
      </c>
      <c r="CL161" s="39">
        <v>0</v>
      </c>
      <c r="CM161" s="39">
        <v>0</v>
      </c>
      <c r="CN161" s="39">
        <v>0</v>
      </c>
      <c r="CO161" s="4" t="s">
        <v>68821</v>
      </c>
      <c r="CP161" s="17" t="s">
        <v>28903</v>
      </c>
      <c r="CQ161" s="39">
        <v>0</v>
      </c>
      <c r="CR161" s="39">
        <v>0</v>
      </c>
      <c r="CS161" s="39">
        <v>0</v>
      </c>
      <c r="CT161" s="4" t="s">
        <v>68822</v>
      </c>
      <c r="CU161" s="17" t="s">
        <v>28904</v>
      </c>
      <c r="CV161" s="39">
        <v>0</v>
      </c>
      <c r="CW161" s="39">
        <v>0</v>
      </c>
      <c r="CX161" s="39">
        <v>0</v>
      </c>
      <c r="CY161" s="4" t="s">
        <v>68823</v>
      </c>
      <c r="CZ161" s="17" t="s">
        <v>28905</v>
      </c>
      <c r="DA161" s="39">
        <v>0</v>
      </c>
      <c r="DB161" s="39">
        <v>0</v>
      </c>
      <c r="DC161" s="39">
        <v>0</v>
      </c>
      <c r="DD161" s="39" t="s">
        <v>68824</v>
      </c>
      <c r="DE161" s="39" t="s">
        <v>28906</v>
      </c>
      <c r="DF161" s="39">
        <v>0</v>
      </c>
      <c r="DG161" s="39">
        <v>0</v>
      </c>
      <c r="DH161" s="39">
        <v>0</v>
      </c>
      <c r="DI161" s="4" t="s">
        <v>68825</v>
      </c>
      <c r="DJ161" s="17" t="s">
        <v>28907</v>
      </c>
      <c r="DK161" s="39">
        <v>0</v>
      </c>
      <c r="DL161" s="39">
        <v>0</v>
      </c>
      <c r="DM161" s="39">
        <v>0</v>
      </c>
      <c r="DN161" s="4" t="s">
        <v>68826</v>
      </c>
      <c r="DO161" s="17" t="s">
        <v>28908</v>
      </c>
      <c r="DP161" s="39">
        <v>0</v>
      </c>
      <c r="DQ161" s="39">
        <v>0</v>
      </c>
      <c r="DR161" s="39">
        <v>0</v>
      </c>
      <c r="DS161" s="4" t="s">
        <v>68827</v>
      </c>
      <c r="DT161" s="17" t="s">
        <v>28909</v>
      </c>
      <c r="DU161" s="39">
        <v>0</v>
      </c>
      <c r="DV161" s="39">
        <v>0</v>
      </c>
      <c r="DW161" s="39">
        <v>0</v>
      </c>
      <c r="DX161" s="4" t="s">
        <v>68828</v>
      </c>
      <c r="DY161" s="17" t="s">
        <v>28910</v>
      </c>
      <c r="DZ161" s="39">
        <v>0</v>
      </c>
      <c r="EA161" s="39">
        <v>0</v>
      </c>
      <c r="EB161" s="39">
        <v>0</v>
      </c>
      <c r="EC161" s="4" t="s">
        <v>68829</v>
      </c>
      <c r="ED161" s="17" t="s">
        <v>28911</v>
      </c>
      <c r="EE161" s="39">
        <v>0</v>
      </c>
      <c r="EF161" s="39">
        <v>0</v>
      </c>
      <c r="EG161" s="39">
        <v>0</v>
      </c>
      <c r="EH161" s="4" t="s">
        <v>68830</v>
      </c>
      <c r="EI161" s="56" t="s">
        <v>28912</v>
      </c>
      <c r="EJ161" s="56">
        <v>0</v>
      </c>
      <c r="EK161" s="56">
        <v>0</v>
      </c>
      <c r="EL161" s="56">
        <v>0</v>
      </c>
      <c r="EM161" s="4" t="s">
        <v>68831</v>
      </c>
      <c r="EN161" s="17" t="s">
        <v>28913</v>
      </c>
      <c r="EO161" s="39">
        <v>0</v>
      </c>
      <c r="EP161" s="39">
        <v>0</v>
      </c>
      <c r="EQ161" s="39">
        <v>0</v>
      </c>
      <c r="ER161" s="4" t="s">
        <v>68832</v>
      </c>
      <c r="ES161" s="1" t="s">
        <v>28914</v>
      </c>
      <c r="ET161" s="1">
        <v>0</v>
      </c>
      <c r="EU161" s="1">
        <v>0</v>
      </c>
      <c r="EV161" s="1">
        <v>0</v>
      </c>
      <c r="EW161" s="1" t="s">
        <v>68833</v>
      </c>
      <c r="EX161" s="1" t="s">
        <v>28915</v>
      </c>
      <c r="EY161" s="1">
        <v>0</v>
      </c>
      <c r="EZ161" s="1">
        <v>0</v>
      </c>
      <c r="FA161" s="1">
        <v>0</v>
      </c>
      <c r="FB161" s="1" t="s">
        <v>68834</v>
      </c>
      <c r="FC161" s="1" t="s">
        <v>28916</v>
      </c>
      <c r="FD161" s="1">
        <v>0</v>
      </c>
      <c r="FE161" s="1">
        <v>0</v>
      </c>
      <c r="FF161" s="1">
        <v>0</v>
      </c>
      <c r="FH161" s="1">
        <v>0</v>
      </c>
      <c r="FI161" s="1">
        <v>0</v>
      </c>
      <c r="FJ161" s="1">
        <v>0</v>
      </c>
      <c r="FL161" s="1">
        <v>0</v>
      </c>
      <c r="FM161" s="1">
        <v>0</v>
      </c>
      <c r="FN161" s="1">
        <v>0</v>
      </c>
      <c r="FP161" s="1">
        <v>0</v>
      </c>
      <c r="FQ161" s="1">
        <v>0</v>
      </c>
      <c r="FR161" s="1">
        <v>0</v>
      </c>
    </row>
    <row r="162" spans="1:174">
      <c r="A162" s="3">
        <v>65800001</v>
      </c>
      <c r="B162" s="42" t="s">
        <v>1582</v>
      </c>
      <c r="C162" s="1" t="s">
        <v>1095</v>
      </c>
      <c r="D162" s="5">
        <v>0</v>
      </c>
      <c r="E162" s="5">
        <v>-92833298</v>
      </c>
      <c r="F162" s="4">
        <v>-92833298</v>
      </c>
      <c r="G162" s="4"/>
      <c r="I162" s="5"/>
      <c r="M162" s="1" t="s">
        <v>68835</v>
      </c>
      <c r="N162" s="17" t="s">
        <v>28917</v>
      </c>
      <c r="O162" s="39">
        <v>0</v>
      </c>
      <c r="P162" s="39">
        <v>-92833298</v>
      </c>
      <c r="Q162" s="39">
        <v>-92833298</v>
      </c>
      <c r="R162" s="4" t="s">
        <v>68836</v>
      </c>
      <c r="S162" s="17" t="s">
        <v>28918</v>
      </c>
      <c r="T162" s="39">
        <v>0</v>
      </c>
      <c r="U162" s="39">
        <v>0</v>
      </c>
      <c r="V162" s="39">
        <v>0</v>
      </c>
      <c r="W162" s="4" t="s">
        <v>68837</v>
      </c>
      <c r="X162" s="17" t="s">
        <v>28919</v>
      </c>
      <c r="Y162" s="39">
        <v>0</v>
      </c>
      <c r="Z162" s="39">
        <v>0</v>
      </c>
      <c r="AA162" s="39">
        <v>0</v>
      </c>
      <c r="AB162" s="4" t="s">
        <v>68838</v>
      </c>
      <c r="AC162" s="17" t="s">
        <v>28920</v>
      </c>
      <c r="AD162" s="39">
        <v>0</v>
      </c>
      <c r="AE162" s="39">
        <v>0</v>
      </c>
      <c r="AF162" s="39">
        <v>0</v>
      </c>
      <c r="AG162" s="4" t="s">
        <v>68839</v>
      </c>
      <c r="AH162" s="17" t="s">
        <v>28921</v>
      </c>
      <c r="AI162" s="39">
        <v>0</v>
      </c>
      <c r="AJ162" s="39">
        <v>0</v>
      </c>
      <c r="AK162" s="39">
        <v>0</v>
      </c>
      <c r="AL162" s="4" t="s">
        <v>68840</v>
      </c>
      <c r="AM162" s="17" t="s">
        <v>28922</v>
      </c>
      <c r="AN162" s="39">
        <v>0</v>
      </c>
      <c r="AO162" s="39">
        <v>0</v>
      </c>
      <c r="AP162" s="39">
        <v>0</v>
      </c>
      <c r="AQ162" s="4" t="s">
        <v>68841</v>
      </c>
      <c r="AR162" s="17" t="s">
        <v>28923</v>
      </c>
      <c r="AS162" s="39">
        <v>0</v>
      </c>
      <c r="AT162" s="39">
        <v>0</v>
      </c>
      <c r="AU162" s="39">
        <v>0</v>
      </c>
      <c r="AV162" s="4" t="s">
        <v>68842</v>
      </c>
      <c r="AW162" s="17" t="s">
        <v>28924</v>
      </c>
      <c r="AX162" s="39">
        <v>0</v>
      </c>
      <c r="AY162" s="39">
        <v>0</v>
      </c>
      <c r="AZ162" s="39">
        <v>0</v>
      </c>
      <c r="BA162" s="4" t="s">
        <v>68843</v>
      </c>
      <c r="BB162" s="17" t="s">
        <v>28925</v>
      </c>
      <c r="BC162" s="39">
        <v>0</v>
      </c>
      <c r="BD162" s="39">
        <v>0</v>
      </c>
      <c r="BE162" s="39">
        <v>0</v>
      </c>
      <c r="BF162" s="4" t="s">
        <v>68844</v>
      </c>
      <c r="BG162" s="17" t="s">
        <v>28926</v>
      </c>
      <c r="BH162" s="39">
        <v>0</v>
      </c>
      <c r="BI162" s="39">
        <v>0</v>
      </c>
      <c r="BJ162" s="39">
        <v>0</v>
      </c>
      <c r="BK162" s="4" t="s">
        <v>68845</v>
      </c>
      <c r="BL162" s="17" t="s">
        <v>28927</v>
      </c>
      <c r="BM162" s="39">
        <v>0</v>
      </c>
      <c r="BN162" s="39">
        <v>0</v>
      </c>
      <c r="BO162" s="39">
        <v>0</v>
      </c>
      <c r="BP162" s="4" t="s">
        <v>68846</v>
      </c>
      <c r="BQ162" s="17" t="s">
        <v>28928</v>
      </c>
      <c r="BR162" s="39">
        <v>0</v>
      </c>
      <c r="BS162" s="39">
        <v>0</v>
      </c>
      <c r="BT162" s="39">
        <v>0</v>
      </c>
      <c r="BU162" s="4" t="s">
        <v>68847</v>
      </c>
      <c r="BV162" s="17" t="s">
        <v>28929</v>
      </c>
      <c r="BW162" s="39">
        <v>0</v>
      </c>
      <c r="BX162" s="39">
        <v>0</v>
      </c>
      <c r="BY162" s="39">
        <v>0</v>
      </c>
      <c r="BZ162" s="4" t="s">
        <v>68848</v>
      </c>
      <c r="CA162" s="17" t="s">
        <v>28930</v>
      </c>
      <c r="CB162" s="39">
        <v>0</v>
      </c>
      <c r="CC162" s="39">
        <v>0</v>
      </c>
      <c r="CD162" s="39">
        <v>0</v>
      </c>
      <c r="CE162" s="4" t="s">
        <v>68849</v>
      </c>
      <c r="CF162" s="17" t="s">
        <v>28931</v>
      </c>
      <c r="CG162" s="39">
        <v>0</v>
      </c>
      <c r="CH162" s="39">
        <v>0</v>
      </c>
      <c r="CI162" s="39">
        <v>0</v>
      </c>
      <c r="CJ162" s="4" t="s">
        <v>68850</v>
      </c>
      <c r="CK162" s="17" t="s">
        <v>28932</v>
      </c>
      <c r="CL162" s="39">
        <v>0</v>
      </c>
      <c r="CM162" s="39">
        <v>0</v>
      </c>
      <c r="CN162" s="39">
        <v>0</v>
      </c>
      <c r="CO162" s="4" t="s">
        <v>68851</v>
      </c>
      <c r="CP162" s="17" t="s">
        <v>28933</v>
      </c>
      <c r="CQ162" s="39">
        <v>0</v>
      </c>
      <c r="CR162" s="39">
        <v>0</v>
      </c>
      <c r="CS162" s="39">
        <v>0</v>
      </c>
      <c r="CT162" s="4" t="s">
        <v>68852</v>
      </c>
      <c r="CU162" s="17" t="s">
        <v>28934</v>
      </c>
      <c r="CV162" s="39">
        <v>0</v>
      </c>
      <c r="CW162" s="39">
        <v>0</v>
      </c>
      <c r="CX162" s="39">
        <v>0</v>
      </c>
      <c r="CY162" s="4" t="s">
        <v>68853</v>
      </c>
      <c r="CZ162" s="17" t="s">
        <v>28935</v>
      </c>
      <c r="DA162" s="39">
        <v>0</v>
      </c>
      <c r="DB162" s="39">
        <v>0</v>
      </c>
      <c r="DC162" s="39">
        <v>0</v>
      </c>
      <c r="DD162" s="39" t="s">
        <v>68854</v>
      </c>
      <c r="DE162" s="39" t="s">
        <v>28936</v>
      </c>
      <c r="DF162" s="39">
        <v>0</v>
      </c>
      <c r="DG162" s="39">
        <v>0</v>
      </c>
      <c r="DH162" s="39">
        <v>0</v>
      </c>
      <c r="DI162" s="4" t="s">
        <v>68855</v>
      </c>
      <c r="DJ162" s="17" t="s">
        <v>28937</v>
      </c>
      <c r="DK162" s="39">
        <v>0</v>
      </c>
      <c r="DL162" s="39">
        <v>0</v>
      </c>
      <c r="DM162" s="39">
        <v>0</v>
      </c>
      <c r="DN162" s="4" t="s">
        <v>68856</v>
      </c>
      <c r="DO162" s="17" t="s">
        <v>28938</v>
      </c>
      <c r="DP162" s="39">
        <v>0</v>
      </c>
      <c r="DQ162" s="39">
        <v>0</v>
      </c>
      <c r="DR162" s="39">
        <v>0</v>
      </c>
      <c r="DS162" s="4" t="s">
        <v>68857</v>
      </c>
      <c r="DT162" s="17" t="s">
        <v>28939</v>
      </c>
      <c r="DU162" s="39">
        <v>0</v>
      </c>
      <c r="DV162" s="39">
        <v>0</v>
      </c>
      <c r="DW162" s="39">
        <v>0</v>
      </c>
      <c r="DX162" s="4" t="s">
        <v>68858</v>
      </c>
      <c r="DY162" s="17" t="s">
        <v>28940</v>
      </c>
      <c r="DZ162" s="39">
        <v>0</v>
      </c>
      <c r="EA162" s="39">
        <v>0</v>
      </c>
      <c r="EB162" s="39">
        <v>0</v>
      </c>
      <c r="EC162" s="4" t="s">
        <v>68859</v>
      </c>
      <c r="ED162" s="17" t="s">
        <v>28941</v>
      </c>
      <c r="EE162" s="39">
        <v>0</v>
      </c>
      <c r="EF162" s="39">
        <v>0</v>
      </c>
      <c r="EG162" s="39">
        <v>0</v>
      </c>
      <c r="EH162" s="4" t="s">
        <v>68860</v>
      </c>
      <c r="EI162" s="56" t="s">
        <v>28942</v>
      </c>
      <c r="EJ162" s="56">
        <v>0</v>
      </c>
      <c r="EK162" s="56">
        <v>0</v>
      </c>
      <c r="EL162" s="56">
        <v>0</v>
      </c>
      <c r="EM162" s="4" t="s">
        <v>68861</v>
      </c>
      <c r="EN162" s="17" t="s">
        <v>28943</v>
      </c>
      <c r="EO162" s="39">
        <v>0</v>
      </c>
      <c r="EP162" s="39">
        <v>0</v>
      </c>
      <c r="EQ162" s="39">
        <v>0</v>
      </c>
      <c r="ER162" s="4" t="s">
        <v>68862</v>
      </c>
      <c r="ES162" s="1" t="s">
        <v>28944</v>
      </c>
      <c r="ET162" s="1">
        <v>0</v>
      </c>
      <c r="EU162" s="1">
        <v>0</v>
      </c>
      <c r="EV162" s="1">
        <v>0</v>
      </c>
      <c r="EW162" s="1" t="s">
        <v>68863</v>
      </c>
      <c r="EX162" s="1" t="s">
        <v>28945</v>
      </c>
      <c r="EY162" s="1">
        <v>0</v>
      </c>
      <c r="EZ162" s="1">
        <v>0</v>
      </c>
      <c r="FA162" s="1">
        <v>0</v>
      </c>
      <c r="FB162" s="1" t="s">
        <v>68864</v>
      </c>
      <c r="FC162" s="1" t="s">
        <v>28946</v>
      </c>
      <c r="FD162" s="1">
        <v>0</v>
      </c>
      <c r="FE162" s="1">
        <v>0</v>
      </c>
      <c r="FF162" s="1">
        <v>0</v>
      </c>
      <c r="FH162" s="1">
        <v>0</v>
      </c>
      <c r="FI162" s="1">
        <v>-92833298</v>
      </c>
      <c r="FJ162" s="1">
        <v>-92833298</v>
      </c>
      <c r="FL162" s="1">
        <v>0</v>
      </c>
      <c r="FM162" s="1">
        <v>-92833298</v>
      </c>
      <c r="FN162" s="1">
        <v>-92833298</v>
      </c>
      <c r="FP162" s="1">
        <v>0</v>
      </c>
      <c r="FQ162" s="1">
        <v>0</v>
      </c>
      <c r="FR162" s="1">
        <v>0</v>
      </c>
    </row>
    <row r="163" spans="1:174">
      <c r="A163" s="3">
        <v>65900000</v>
      </c>
      <c r="B163" s="42" t="s">
        <v>1583</v>
      </c>
      <c r="C163" s="1" t="s">
        <v>1096</v>
      </c>
      <c r="D163" s="5">
        <v>0</v>
      </c>
      <c r="E163" s="5">
        <v>0</v>
      </c>
      <c r="F163" s="4">
        <v>0</v>
      </c>
      <c r="G163" s="4"/>
      <c r="I163" s="5"/>
      <c r="M163" s="1" t="s">
        <v>68865</v>
      </c>
      <c r="N163" s="17" t="s">
        <v>28947</v>
      </c>
      <c r="O163" s="39">
        <v>0</v>
      </c>
      <c r="P163" s="39">
        <v>0</v>
      </c>
      <c r="Q163" s="39">
        <v>0</v>
      </c>
      <c r="R163" s="4" t="s">
        <v>68866</v>
      </c>
      <c r="S163" s="17" t="s">
        <v>28948</v>
      </c>
      <c r="T163" s="39">
        <v>0</v>
      </c>
      <c r="U163" s="39">
        <v>0</v>
      </c>
      <c r="V163" s="39">
        <v>0</v>
      </c>
      <c r="W163" s="4" t="s">
        <v>68867</v>
      </c>
      <c r="X163" s="17" t="s">
        <v>28949</v>
      </c>
      <c r="Y163" s="39">
        <v>0</v>
      </c>
      <c r="Z163" s="39">
        <v>0</v>
      </c>
      <c r="AA163" s="39">
        <v>0</v>
      </c>
      <c r="AB163" s="4" t="s">
        <v>68868</v>
      </c>
      <c r="AC163" s="17" t="s">
        <v>28950</v>
      </c>
      <c r="AD163" s="39">
        <v>0</v>
      </c>
      <c r="AE163" s="39">
        <v>0</v>
      </c>
      <c r="AF163" s="39">
        <v>0</v>
      </c>
      <c r="AG163" s="4" t="s">
        <v>68869</v>
      </c>
      <c r="AH163" s="17" t="s">
        <v>28951</v>
      </c>
      <c r="AI163" s="39">
        <v>0</v>
      </c>
      <c r="AJ163" s="39">
        <v>0</v>
      </c>
      <c r="AK163" s="39">
        <v>0</v>
      </c>
      <c r="AL163" s="4" t="s">
        <v>68870</v>
      </c>
      <c r="AM163" s="17" t="s">
        <v>28952</v>
      </c>
      <c r="AN163" s="39">
        <v>0</v>
      </c>
      <c r="AO163" s="39">
        <v>0</v>
      </c>
      <c r="AP163" s="39">
        <v>0</v>
      </c>
      <c r="AQ163" s="4" t="s">
        <v>68871</v>
      </c>
      <c r="AR163" s="17" t="s">
        <v>28953</v>
      </c>
      <c r="AS163" s="39">
        <v>0</v>
      </c>
      <c r="AT163" s="39">
        <v>0</v>
      </c>
      <c r="AU163" s="39">
        <v>0</v>
      </c>
      <c r="AV163" s="4" t="s">
        <v>68872</v>
      </c>
      <c r="AW163" s="17" t="s">
        <v>28954</v>
      </c>
      <c r="AX163" s="39">
        <v>0</v>
      </c>
      <c r="AY163" s="39">
        <v>0</v>
      </c>
      <c r="AZ163" s="39">
        <v>0</v>
      </c>
      <c r="BA163" s="4" t="s">
        <v>68873</v>
      </c>
      <c r="BB163" s="17" t="s">
        <v>28955</v>
      </c>
      <c r="BC163" s="39">
        <v>0</v>
      </c>
      <c r="BD163" s="39">
        <v>0</v>
      </c>
      <c r="BE163" s="39">
        <v>0</v>
      </c>
      <c r="BF163" s="4" t="s">
        <v>68874</v>
      </c>
      <c r="BG163" s="17" t="s">
        <v>28956</v>
      </c>
      <c r="BH163" s="39">
        <v>0</v>
      </c>
      <c r="BI163" s="39">
        <v>0</v>
      </c>
      <c r="BJ163" s="39">
        <v>0</v>
      </c>
      <c r="BK163" s="4" t="s">
        <v>68875</v>
      </c>
      <c r="BL163" s="17" t="s">
        <v>28957</v>
      </c>
      <c r="BM163" s="39">
        <v>0</v>
      </c>
      <c r="BN163" s="39">
        <v>0</v>
      </c>
      <c r="BO163" s="39">
        <v>0</v>
      </c>
      <c r="BP163" s="4" t="s">
        <v>68876</v>
      </c>
      <c r="BQ163" s="17" t="s">
        <v>28958</v>
      </c>
      <c r="BR163" s="39">
        <v>0</v>
      </c>
      <c r="BS163" s="39">
        <v>0</v>
      </c>
      <c r="BT163" s="39">
        <v>0</v>
      </c>
      <c r="BU163" s="4" t="s">
        <v>68877</v>
      </c>
      <c r="BV163" s="17" t="s">
        <v>28959</v>
      </c>
      <c r="BW163" s="39">
        <v>0</v>
      </c>
      <c r="BX163" s="39">
        <v>0</v>
      </c>
      <c r="BY163" s="39">
        <v>0</v>
      </c>
      <c r="BZ163" s="4" t="s">
        <v>68878</v>
      </c>
      <c r="CA163" s="17" t="s">
        <v>28960</v>
      </c>
      <c r="CB163" s="39">
        <v>0</v>
      </c>
      <c r="CC163" s="39">
        <v>0</v>
      </c>
      <c r="CD163" s="39">
        <v>0</v>
      </c>
      <c r="CE163" s="4" t="s">
        <v>68879</v>
      </c>
      <c r="CF163" s="17" t="s">
        <v>28961</v>
      </c>
      <c r="CG163" s="39">
        <v>0</v>
      </c>
      <c r="CH163" s="39">
        <v>0</v>
      </c>
      <c r="CI163" s="39">
        <v>0</v>
      </c>
      <c r="CJ163" s="4" t="s">
        <v>68880</v>
      </c>
      <c r="CK163" s="17" t="s">
        <v>28962</v>
      </c>
      <c r="CL163" s="39">
        <v>0</v>
      </c>
      <c r="CM163" s="39">
        <v>0</v>
      </c>
      <c r="CN163" s="39">
        <v>0</v>
      </c>
      <c r="CO163" s="4" t="s">
        <v>68881</v>
      </c>
      <c r="CP163" s="17" t="s">
        <v>28963</v>
      </c>
      <c r="CQ163" s="39">
        <v>0</v>
      </c>
      <c r="CR163" s="39">
        <v>0</v>
      </c>
      <c r="CS163" s="39">
        <v>0</v>
      </c>
      <c r="CT163" s="4" t="s">
        <v>68882</v>
      </c>
      <c r="CU163" s="17" t="s">
        <v>28964</v>
      </c>
      <c r="CV163" s="39">
        <v>0</v>
      </c>
      <c r="CW163" s="39">
        <v>0</v>
      </c>
      <c r="CX163" s="39">
        <v>0</v>
      </c>
      <c r="CY163" s="4" t="s">
        <v>68883</v>
      </c>
      <c r="CZ163" s="17" t="s">
        <v>28965</v>
      </c>
      <c r="DA163" s="39">
        <v>0</v>
      </c>
      <c r="DB163" s="39">
        <v>0</v>
      </c>
      <c r="DC163" s="39">
        <v>0</v>
      </c>
      <c r="DD163" s="39" t="s">
        <v>68884</v>
      </c>
      <c r="DE163" s="39" t="s">
        <v>28966</v>
      </c>
      <c r="DF163" s="39">
        <v>0</v>
      </c>
      <c r="DG163" s="39">
        <v>0</v>
      </c>
      <c r="DH163" s="39">
        <v>0</v>
      </c>
      <c r="DI163" s="4" t="s">
        <v>68885</v>
      </c>
      <c r="DJ163" s="17" t="s">
        <v>28967</v>
      </c>
      <c r="DK163" s="39">
        <v>0</v>
      </c>
      <c r="DL163" s="39">
        <v>0</v>
      </c>
      <c r="DM163" s="39">
        <v>0</v>
      </c>
      <c r="DN163" s="4" t="s">
        <v>68886</v>
      </c>
      <c r="DO163" s="17" t="s">
        <v>28968</v>
      </c>
      <c r="DP163" s="39">
        <v>0</v>
      </c>
      <c r="DQ163" s="39">
        <v>0</v>
      </c>
      <c r="DR163" s="39">
        <v>0</v>
      </c>
      <c r="DS163" s="4" t="s">
        <v>68887</v>
      </c>
      <c r="DT163" s="17" t="s">
        <v>28969</v>
      </c>
      <c r="DU163" s="39">
        <v>0</v>
      </c>
      <c r="DV163" s="39">
        <v>0</v>
      </c>
      <c r="DW163" s="39">
        <v>0</v>
      </c>
      <c r="DX163" s="4" t="s">
        <v>68888</v>
      </c>
      <c r="DY163" s="17" t="s">
        <v>28970</v>
      </c>
      <c r="DZ163" s="39">
        <v>0</v>
      </c>
      <c r="EA163" s="39">
        <v>0</v>
      </c>
      <c r="EB163" s="39">
        <v>0</v>
      </c>
      <c r="EC163" s="4" t="s">
        <v>68889</v>
      </c>
      <c r="ED163" s="17" t="s">
        <v>28971</v>
      </c>
      <c r="EE163" s="39">
        <v>0</v>
      </c>
      <c r="EF163" s="39">
        <v>0</v>
      </c>
      <c r="EG163" s="39">
        <v>0</v>
      </c>
      <c r="EH163" s="4" t="s">
        <v>68890</v>
      </c>
      <c r="EI163" s="56" t="s">
        <v>28972</v>
      </c>
      <c r="EJ163" s="56">
        <v>0</v>
      </c>
      <c r="EK163" s="56">
        <v>0</v>
      </c>
      <c r="EL163" s="56">
        <v>0</v>
      </c>
      <c r="EM163" s="4" t="s">
        <v>68891</v>
      </c>
      <c r="EN163" s="17" t="s">
        <v>28973</v>
      </c>
      <c r="EO163" s="39">
        <v>0</v>
      </c>
      <c r="EP163" s="39">
        <v>0</v>
      </c>
      <c r="EQ163" s="39">
        <v>0</v>
      </c>
      <c r="ER163" s="4" t="s">
        <v>68892</v>
      </c>
      <c r="ES163" s="1" t="s">
        <v>28974</v>
      </c>
      <c r="ET163" s="1">
        <v>0</v>
      </c>
      <c r="EU163" s="1">
        <v>0</v>
      </c>
      <c r="EV163" s="1">
        <v>0</v>
      </c>
      <c r="EW163" s="1" t="s">
        <v>68893</v>
      </c>
      <c r="EX163" s="1" t="s">
        <v>28975</v>
      </c>
      <c r="EY163" s="1">
        <v>0</v>
      </c>
      <c r="EZ163" s="1">
        <v>0</v>
      </c>
      <c r="FA163" s="1">
        <v>0</v>
      </c>
      <c r="FB163" s="1" t="s">
        <v>68894</v>
      </c>
      <c r="FC163" s="1" t="s">
        <v>28976</v>
      </c>
      <c r="FD163" s="1">
        <v>0</v>
      </c>
      <c r="FE163" s="1">
        <v>0</v>
      </c>
      <c r="FF163" s="1">
        <v>0</v>
      </c>
      <c r="FH163" s="1">
        <v>0</v>
      </c>
      <c r="FI163" s="1">
        <v>0</v>
      </c>
      <c r="FJ163" s="1">
        <v>0</v>
      </c>
      <c r="FL163" s="1">
        <v>0</v>
      </c>
      <c r="FM163" s="1">
        <v>0</v>
      </c>
      <c r="FN163" s="1">
        <v>0</v>
      </c>
      <c r="FP163" s="1">
        <v>0</v>
      </c>
      <c r="FQ163" s="1">
        <v>0</v>
      </c>
      <c r="FR163" s="1">
        <v>0</v>
      </c>
    </row>
    <row r="164" spans="1:174">
      <c r="A164" s="3">
        <v>65910000</v>
      </c>
      <c r="B164" s="42" t="s">
        <v>1584</v>
      </c>
      <c r="C164" s="1" t="s">
        <v>1096</v>
      </c>
      <c r="D164" s="5">
        <v>0</v>
      </c>
      <c r="E164" s="5">
        <v>0</v>
      </c>
      <c r="F164" s="4">
        <v>0</v>
      </c>
      <c r="G164" s="4"/>
      <c r="I164" s="5"/>
      <c r="M164" s="1" t="s">
        <v>68895</v>
      </c>
      <c r="N164" s="17" t="s">
        <v>28977</v>
      </c>
      <c r="O164" s="39">
        <v>0</v>
      </c>
      <c r="P164" s="39">
        <v>0</v>
      </c>
      <c r="Q164" s="39">
        <v>0</v>
      </c>
      <c r="R164" s="4" t="s">
        <v>68896</v>
      </c>
      <c r="S164" s="17" t="s">
        <v>28978</v>
      </c>
      <c r="T164" s="39">
        <v>0</v>
      </c>
      <c r="U164" s="39">
        <v>0</v>
      </c>
      <c r="V164" s="39">
        <v>0</v>
      </c>
      <c r="W164" s="4" t="s">
        <v>68897</v>
      </c>
      <c r="X164" s="17" t="s">
        <v>28979</v>
      </c>
      <c r="Y164" s="39">
        <v>0</v>
      </c>
      <c r="Z164" s="39">
        <v>0</v>
      </c>
      <c r="AA164" s="39">
        <v>0</v>
      </c>
      <c r="AB164" s="4" t="s">
        <v>68898</v>
      </c>
      <c r="AC164" s="17" t="s">
        <v>28980</v>
      </c>
      <c r="AD164" s="39">
        <v>0</v>
      </c>
      <c r="AE164" s="39">
        <v>0</v>
      </c>
      <c r="AF164" s="39">
        <v>0</v>
      </c>
      <c r="AG164" s="4" t="s">
        <v>68899</v>
      </c>
      <c r="AH164" s="17" t="s">
        <v>28981</v>
      </c>
      <c r="AI164" s="39">
        <v>0</v>
      </c>
      <c r="AJ164" s="39">
        <v>0</v>
      </c>
      <c r="AK164" s="39">
        <v>0</v>
      </c>
      <c r="AL164" s="4" t="s">
        <v>68900</v>
      </c>
      <c r="AM164" s="17" t="s">
        <v>28982</v>
      </c>
      <c r="AN164" s="39">
        <v>0</v>
      </c>
      <c r="AO164" s="39">
        <v>0</v>
      </c>
      <c r="AP164" s="39">
        <v>0</v>
      </c>
      <c r="AQ164" s="4" t="s">
        <v>68901</v>
      </c>
      <c r="AR164" s="17" t="s">
        <v>28983</v>
      </c>
      <c r="AS164" s="39">
        <v>0</v>
      </c>
      <c r="AT164" s="39">
        <v>0</v>
      </c>
      <c r="AU164" s="39">
        <v>0</v>
      </c>
      <c r="AV164" s="4" t="s">
        <v>68902</v>
      </c>
      <c r="AW164" s="17" t="s">
        <v>28984</v>
      </c>
      <c r="AX164" s="39">
        <v>0</v>
      </c>
      <c r="AY164" s="39">
        <v>0</v>
      </c>
      <c r="AZ164" s="39">
        <v>0</v>
      </c>
      <c r="BA164" s="4" t="s">
        <v>68903</v>
      </c>
      <c r="BB164" s="17" t="s">
        <v>28985</v>
      </c>
      <c r="BC164" s="39">
        <v>0</v>
      </c>
      <c r="BD164" s="39">
        <v>0</v>
      </c>
      <c r="BE164" s="39">
        <v>0</v>
      </c>
      <c r="BF164" s="4" t="s">
        <v>68904</v>
      </c>
      <c r="BG164" s="17" t="s">
        <v>28986</v>
      </c>
      <c r="BH164" s="39">
        <v>0</v>
      </c>
      <c r="BI164" s="39">
        <v>0</v>
      </c>
      <c r="BJ164" s="39">
        <v>0</v>
      </c>
      <c r="BK164" s="4" t="s">
        <v>68905</v>
      </c>
      <c r="BL164" s="17" t="s">
        <v>28987</v>
      </c>
      <c r="BM164" s="39">
        <v>0</v>
      </c>
      <c r="BN164" s="39">
        <v>0</v>
      </c>
      <c r="BO164" s="39">
        <v>0</v>
      </c>
      <c r="BP164" s="4" t="s">
        <v>68906</v>
      </c>
      <c r="BQ164" s="17" t="s">
        <v>28988</v>
      </c>
      <c r="BR164" s="39">
        <v>0</v>
      </c>
      <c r="BS164" s="39">
        <v>0</v>
      </c>
      <c r="BT164" s="39">
        <v>0</v>
      </c>
      <c r="BU164" s="4" t="s">
        <v>68907</v>
      </c>
      <c r="BV164" s="17" t="s">
        <v>28989</v>
      </c>
      <c r="BW164" s="39">
        <v>0</v>
      </c>
      <c r="BX164" s="39">
        <v>0</v>
      </c>
      <c r="BY164" s="39">
        <v>0</v>
      </c>
      <c r="BZ164" s="4" t="s">
        <v>68908</v>
      </c>
      <c r="CA164" s="17" t="s">
        <v>28990</v>
      </c>
      <c r="CB164" s="39">
        <v>0</v>
      </c>
      <c r="CC164" s="39">
        <v>0</v>
      </c>
      <c r="CD164" s="39">
        <v>0</v>
      </c>
      <c r="CE164" s="4" t="s">
        <v>68909</v>
      </c>
      <c r="CF164" s="17" t="s">
        <v>28991</v>
      </c>
      <c r="CG164" s="39">
        <v>0</v>
      </c>
      <c r="CH164" s="39">
        <v>0</v>
      </c>
      <c r="CI164" s="39">
        <v>0</v>
      </c>
      <c r="CJ164" s="4" t="s">
        <v>68910</v>
      </c>
      <c r="CK164" s="17" t="s">
        <v>28992</v>
      </c>
      <c r="CL164" s="39">
        <v>0</v>
      </c>
      <c r="CM164" s="39">
        <v>0</v>
      </c>
      <c r="CN164" s="39">
        <v>0</v>
      </c>
      <c r="CO164" s="4" t="s">
        <v>68911</v>
      </c>
      <c r="CP164" s="17" t="s">
        <v>28993</v>
      </c>
      <c r="CQ164" s="39">
        <v>0</v>
      </c>
      <c r="CR164" s="39">
        <v>0</v>
      </c>
      <c r="CS164" s="39">
        <v>0</v>
      </c>
      <c r="CT164" s="4" t="s">
        <v>68912</v>
      </c>
      <c r="CU164" s="17" t="s">
        <v>28994</v>
      </c>
      <c r="CV164" s="39">
        <v>0</v>
      </c>
      <c r="CW164" s="39">
        <v>0</v>
      </c>
      <c r="CX164" s="39">
        <v>0</v>
      </c>
      <c r="CY164" s="4" t="s">
        <v>68913</v>
      </c>
      <c r="CZ164" s="17" t="s">
        <v>28995</v>
      </c>
      <c r="DA164" s="39">
        <v>0</v>
      </c>
      <c r="DB164" s="39">
        <v>0</v>
      </c>
      <c r="DC164" s="39">
        <v>0</v>
      </c>
      <c r="DD164" s="39" t="s">
        <v>68914</v>
      </c>
      <c r="DE164" s="39" t="s">
        <v>28996</v>
      </c>
      <c r="DF164" s="39">
        <v>0</v>
      </c>
      <c r="DG164" s="39">
        <v>0</v>
      </c>
      <c r="DH164" s="39">
        <v>0</v>
      </c>
      <c r="DI164" s="4" t="s">
        <v>68915</v>
      </c>
      <c r="DJ164" s="17" t="s">
        <v>28997</v>
      </c>
      <c r="DK164" s="39">
        <v>0</v>
      </c>
      <c r="DL164" s="39">
        <v>0</v>
      </c>
      <c r="DM164" s="39">
        <v>0</v>
      </c>
      <c r="DN164" s="4" t="s">
        <v>68916</v>
      </c>
      <c r="DO164" s="17" t="s">
        <v>28998</v>
      </c>
      <c r="DP164" s="39">
        <v>0</v>
      </c>
      <c r="DQ164" s="39">
        <v>0</v>
      </c>
      <c r="DR164" s="39">
        <v>0</v>
      </c>
      <c r="DS164" s="4" t="s">
        <v>68917</v>
      </c>
      <c r="DT164" s="17" t="s">
        <v>28999</v>
      </c>
      <c r="DU164" s="39">
        <v>0</v>
      </c>
      <c r="DV164" s="39">
        <v>0</v>
      </c>
      <c r="DW164" s="39">
        <v>0</v>
      </c>
      <c r="DX164" s="4" t="s">
        <v>68918</v>
      </c>
      <c r="DY164" s="17" t="s">
        <v>29000</v>
      </c>
      <c r="DZ164" s="39">
        <v>0</v>
      </c>
      <c r="EA164" s="39">
        <v>0</v>
      </c>
      <c r="EB164" s="39">
        <v>0</v>
      </c>
      <c r="EC164" s="4" t="s">
        <v>68919</v>
      </c>
      <c r="ED164" s="17" t="s">
        <v>29001</v>
      </c>
      <c r="EE164" s="39">
        <v>0</v>
      </c>
      <c r="EF164" s="39">
        <v>0</v>
      </c>
      <c r="EG164" s="39">
        <v>0</v>
      </c>
      <c r="EH164" s="4" t="s">
        <v>68920</v>
      </c>
      <c r="EI164" s="56" t="s">
        <v>29002</v>
      </c>
      <c r="EJ164" s="56">
        <v>0</v>
      </c>
      <c r="EK164" s="56">
        <v>0</v>
      </c>
      <c r="EL164" s="56">
        <v>0</v>
      </c>
      <c r="EM164" s="4" t="s">
        <v>68921</v>
      </c>
      <c r="EN164" s="17" t="s">
        <v>29003</v>
      </c>
      <c r="EO164" s="39">
        <v>0</v>
      </c>
      <c r="EP164" s="39">
        <v>0</v>
      </c>
      <c r="EQ164" s="39">
        <v>0</v>
      </c>
      <c r="ER164" s="4" t="s">
        <v>68922</v>
      </c>
      <c r="ES164" s="1" t="s">
        <v>29004</v>
      </c>
      <c r="ET164" s="1">
        <v>0</v>
      </c>
      <c r="EU164" s="1">
        <v>0</v>
      </c>
      <c r="EV164" s="1">
        <v>0</v>
      </c>
      <c r="EW164" s="1" t="s">
        <v>68923</v>
      </c>
      <c r="EX164" s="1" t="s">
        <v>29005</v>
      </c>
      <c r="EY164" s="1">
        <v>0</v>
      </c>
      <c r="EZ164" s="1">
        <v>0</v>
      </c>
      <c r="FA164" s="1">
        <v>0</v>
      </c>
      <c r="FB164" s="1" t="s">
        <v>68924</v>
      </c>
      <c r="FC164" s="1" t="s">
        <v>29006</v>
      </c>
      <c r="FD164" s="1">
        <v>0</v>
      </c>
      <c r="FE164" s="1">
        <v>0</v>
      </c>
      <c r="FF164" s="1">
        <v>0</v>
      </c>
      <c r="FH164" s="1">
        <v>0</v>
      </c>
      <c r="FI164" s="1">
        <v>0</v>
      </c>
      <c r="FJ164" s="1">
        <v>0</v>
      </c>
      <c r="FL164" s="1">
        <v>0</v>
      </c>
      <c r="FM164" s="1">
        <v>0</v>
      </c>
      <c r="FN164" s="1">
        <v>0</v>
      </c>
      <c r="FP164" s="1">
        <v>0</v>
      </c>
      <c r="FQ164" s="1">
        <v>0</v>
      </c>
      <c r="FR164" s="1">
        <v>0</v>
      </c>
    </row>
    <row r="165" spans="1:174">
      <c r="A165" s="40"/>
      <c r="B165" s="119" t="s">
        <v>1487</v>
      </c>
      <c r="C165" s="32"/>
      <c r="D165" s="6">
        <v>-900131196</v>
      </c>
      <c r="E165" s="6">
        <v>-4536443457</v>
      </c>
      <c r="F165" s="6">
        <v>-5436574653</v>
      </c>
      <c r="G165" s="4"/>
      <c r="I165" s="5"/>
      <c r="M165" s="1" t="s">
        <v>42315</v>
      </c>
      <c r="N165" s="17"/>
      <c r="O165" s="39">
        <v>-720617835</v>
      </c>
      <c r="P165" s="39">
        <v>-1980403331</v>
      </c>
      <c r="Q165" s="39">
        <v>-2701021166</v>
      </c>
      <c r="R165" s="4" t="s">
        <v>42316</v>
      </c>
      <c r="S165" s="17"/>
      <c r="T165" s="39">
        <v>-132564069</v>
      </c>
      <c r="U165" s="39">
        <v>-1743601704</v>
      </c>
      <c r="V165" s="39">
        <v>-1876165773</v>
      </c>
      <c r="W165" s="4" t="s">
        <v>42317</v>
      </c>
      <c r="X165" s="17"/>
      <c r="Y165" s="39">
        <v>-2770366</v>
      </c>
      <c r="Z165" s="39">
        <v>-24810572</v>
      </c>
      <c r="AA165" s="39">
        <v>-27580938</v>
      </c>
      <c r="AB165" s="4" t="s">
        <v>42318</v>
      </c>
      <c r="AC165" s="17"/>
      <c r="AD165" s="39">
        <v>0</v>
      </c>
      <c r="AE165" s="39">
        <v>0</v>
      </c>
      <c r="AF165" s="39">
        <v>0</v>
      </c>
      <c r="AG165" s="4" t="s">
        <v>42319</v>
      </c>
      <c r="AH165" s="17"/>
      <c r="AI165" s="39">
        <v>0</v>
      </c>
      <c r="AJ165" s="39">
        <v>-13043426</v>
      </c>
      <c r="AK165" s="39">
        <v>-13043426</v>
      </c>
      <c r="AL165" s="4" t="s">
        <v>42320</v>
      </c>
      <c r="AM165" s="17"/>
      <c r="AN165" s="39">
        <v>7737980</v>
      </c>
      <c r="AO165" s="39">
        <v>-19300178</v>
      </c>
      <c r="AP165" s="39">
        <v>-11562198</v>
      </c>
      <c r="AQ165" s="4" t="s">
        <v>42321</v>
      </c>
      <c r="AR165" s="17"/>
      <c r="AS165" s="39">
        <v>-345206</v>
      </c>
      <c r="AT165" s="39">
        <v>-506829</v>
      </c>
      <c r="AU165" s="39">
        <v>-852035</v>
      </c>
      <c r="AV165" s="4" t="s">
        <v>42322</v>
      </c>
      <c r="AW165" s="17"/>
      <c r="AX165" s="39">
        <v>3042640</v>
      </c>
      <c r="AY165" s="39">
        <v>-8767601</v>
      </c>
      <c r="AZ165" s="39">
        <v>-5724961</v>
      </c>
      <c r="BA165" s="4" t="s">
        <v>42323</v>
      </c>
      <c r="BB165" s="17"/>
      <c r="BC165" s="39">
        <v>-373973</v>
      </c>
      <c r="BD165" s="39">
        <v>90274</v>
      </c>
      <c r="BE165" s="39">
        <v>-283699</v>
      </c>
      <c r="BF165" s="4" t="s">
        <v>42324</v>
      </c>
      <c r="BG165" s="17"/>
      <c r="BH165" s="39">
        <v>-1441016</v>
      </c>
      <c r="BI165" s="39">
        <v>-11535544</v>
      </c>
      <c r="BJ165" s="39">
        <v>-12976560</v>
      </c>
      <c r="BK165" s="4" t="s">
        <v>42325</v>
      </c>
      <c r="BL165" s="17"/>
      <c r="BM165" s="39">
        <v>-16554024</v>
      </c>
      <c r="BN165" s="39">
        <v>-300880067</v>
      </c>
      <c r="BO165" s="39">
        <v>-317434091</v>
      </c>
      <c r="BP165" s="4" t="s">
        <v>42326</v>
      </c>
      <c r="BQ165" s="17"/>
      <c r="BR165" s="39">
        <v>-1785624</v>
      </c>
      <c r="BS165" s="39">
        <v>-23334865</v>
      </c>
      <c r="BT165" s="39">
        <v>-25120489</v>
      </c>
      <c r="BU165" s="4" t="s">
        <v>42327</v>
      </c>
      <c r="BV165" s="17"/>
      <c r="BW165" s="39">
        <v>-3664947</v>
      </c>
      <c r="BX165" s="39">
        <v>-38362834</v>
      </c>
      <c r="BY165" s="39">
        <v>-42027781</v>
      </c>
      <c r="BZ165" s="4" t="s">
        <v>42328</v>
      </c>
      <c r="CA165" s="17"/>
      <c r="CB165" s="39">
        <v>-758886</v>
      </c>
      <c r="CC165" s="39">
        <v>-3734790</v>
      </c>
      <c r="CD165" s="39">
        <v>-4493676</v>
      </c>
      <c r="CE165" s="4" t="s">
        <v>42329</v>
      </c>
      <c r="CF165" s="17"/>
      <c r="CG165" s="39">
        <v>-1213137</v>
      </c>
      <c r="CH165" s="39">
        <v>-12467087</v>
      </c>
      <c r="CI165" s="39">
        <v>-13680224</v>
      </c>
      <c r="CJ165" s="4" t="s">
        <v>42330</v>
      </c>
      <c r="CK165" s="17"/>
      <c r="CL165" s="39">
        <v>-13832788</v>
      </c>
      <c r="CM165" s="39">
        <v>-163941537</v>
      </c>
      <c r="CN165" s="39">
        <v>-177774325</v>
      </c>
      <c r="CO165" s="4" t="s">
        <v>42331</v>
      </c>
      <c r="CP165" s="17"/>
      <c r="CQ165" s="39">
        <v>-361644</v>
      </c>
      <c r="CR165" s="39">
        <v>0</v>
      </c>
      <c r="CS165" s="39">
        <v>-361644</v>
      </c>
      <c r="CT165" s="4" t="s">
        <v>42332</v>
      </c>
      <c r="CU165" s="17"/>
      <c r="CV165" s="39">
        <v>-769316</v>
      </c>
      <c r="CW165" s="39">
        <v>-15718408</v>
      </c>
      <c r="CX165" s="39">
        <v>-16487724</v>
      </c>
      <c r="CY165" s="4" t="s">
        <v>42333</v>
      </c>
      <c r="CZ165" s="17"/>
      <c r="DA165" s="39">
        <v>-14481435</v>
      </c>
      <c r="DB165" s="39">
        <v>-162372610</v>
      </c>
      <c r="DC165" s="39">
        <v>-176854045</v>
      </c>
      <c r="DD165" s="39" t="s">
        <v>42334</v>
      </c>
      <c r="DE165" s="39"/>
      <c r="DF165" s="39">
        <v>0</v>
      </c>
      <c r="DG165" s="39">
        <v>0</v>
      </c>
      <c r="DH165" s="39">
        <v>0</v>
      </c>
      <c r="DI165" s="4" t="s">
        <v>42335</v>
      </c>
      <c r="DJ165" s="17"/>
      <c r="DK165" s="39">
        <v>0</v>
      </c>
      <c r="DL165" s="39">
        <v>876712</v>
      </c>
      <c r="DM165" s="39">
        <v>876712</v>
      </c>
      <c r="DN165" s="4" t="s">
        <v>42336</v>
      </c>
      <c r="DO165" s="17"/>
      <c r="DP165" s="39">
        <v>-1350153</v>
      </c>
      <c r="DQ165" s="39">
        <v>-10355087</v>
      </c>
      <c r="DR165" s="39">
        <v>-11705240</v>
      </c>
      <c r="DS165" s="4" t="s">
        <v>42337</v>
      </c>
      <c r="DT165" s="17"/>
      <c r="DU165" s="39">
        <v>0</v>
      </c>
      <c r="DV165" s="39">
        <v>0</v>
      </c>
      <c r="DW165" s="39">
        <v>0</v>
      </c>
      <c r="DX165" s="4" t="s">
        <v>42338</v>
      </c>
      <c r="DY165" s="17"/>
      <c r="DZ165" s="39">
        <v>0</v>
      </c>
      <c r="EA165" s="39">
        <v>0</v>
      </c>
      <c r="EB165" s="39">
        <v>0</v>
      </c>
      <c r="EC165" s="4" t="s">
        <v>42339</v>
      </c>
      <c r="ED165" s="17" t="s">
        <v>24956</v>
      </c>
      <c r="EE165" s="39">
        <v>0</v>
      </c>
      <c r="EF165" s="39">
        <v>0</v>
      </c>
      <c r="EG165" s="39">
        <v>0</v>
      </c>
      <c r="EH165" s="4" t="s">
        <v>42340</v>
      </c>
      <c r="EI165" s="56"/>
      <c r="EJ165" s="56">
        <v>1972603</v>
      </c>
      <c r="EK165" s="56">
        <v>-4273973</v>
      </c>
      <c r="EL165" s="56">
        <v>-2301370</v>
      </c>
      <c r="EM165" s="4" t="s">
        <v>42341</v>
      </c>
      <c r="EN165" s="17"/>
      <c r="EO165" s="39">
        <v>0</v>
      </c>
      <c r="EP165" s="39">
        <v>0</v>
      </c>
      <c r="EQ165" s="39">
        <v>0</v>
      </c>
      <c r="ER165" s="4" t="s">
        <v>42342</v>
      </c>
      <c r="ET165" s="1">
        <v>0</v>
      </c>
      <c r="EU165" s="1">
        <v>0</v>
      </c>
      <c r="EV165" s="1">
        <v>0</v>
      </c>
      <c r="EW165" s="1" t="s">
        <v>42343</v>
      </c>
      <c r="EX165" s="1" t="s">
        <v>114</v>
      </c>
      <c r="EY165" s="1">
        <v>0</v>
      </c>
      <c r="EZ165" s="1">
        <v>0</v>
      </c>
      <c r="FA165" s="1">
        <v>0</v>
      </c>
      <c r="FB165" s="1" t="s">
        <v>42344</v>
      </c>
      <c r="FD165" s="1">
        <v>0</v>
      </c>
      <c r="FE165" s="1">
        <v>0</v>
      </c>
      <c r="FF165" s="1">
        <v>0</v>
      </c>
      <c r="FH165" s="1">
        <v>-900131196</v>
      </c>
      <c r="FI165" s="1">
        <v>-4536443457</v>
      </c>
      <c r="FJ165" s="1">
        <v>-5436574653</v>
      </c>
      <c r="FL165" s="1">
        <v>-900131196</v>
      </c>
      <c r="FM165" s="1">
        <v>-4536443457</v>
      </c>
      <c r="FN165" s="1">
        <v>-5436574653</v>
      </c>
      <c r="FP165" s="1">
        <v>0</v>
      </c>
      <c r="FQ165" s="1">
        <v>0</v>
      </c>
      <c r="FR165" s="1">
        <v>0</v>
      </c>
    </row>
    <row r="166" spans="1:174">
      <c r="A166" s="3">
        <v>66000000</v>
      </c>
      <c r="B166" s="42" t="s">
        <v>1585</v>
      </c>
      <c r="C166" s="3" t="s">
        <v>1097</v>
      </c>
      <c r="D166" s="5">
        <v>0</v>
      </c>
      <c r="E166" s="5">
        <v>0</v>
      </c>
      <c r="F166" s="4">
        <v>0</v>
      </c>
      <c r="G166" s="4"/>
      <c r="I166" s="5"/>
      <c r="M166" s="1" t="s">
        <v>68925</v>
      </c>
      <c r="N166" s="17" t="s">
        <v>29007</v>
      </c>
      <c r="O166" s="39">
        <v>0</v>
      </c>
      <c r="P166" s="39">
        <v>0</v>
      </c>
      <c r="Q166" s="39">
        <v>0</v>
      </c>
      <c r="R166" s="4" t="s">
        <v>68926</v>
      </c>
      <c r="S166" s="17" t="s">
        <v>29008</v>
      </c>
      <c r="T166" s="39">
        <v>0</v>
      </c>
      <c r="U166" s="39">
        <v>0</v>
      </c>
      <c r="V166" s="39">
        <v>0</v>
      </c>
      <c r="W166" s="4" t="s">
        <v>68927</v>
      </c>
      <c r="X166" s="17" t="s">
        <v>29009</v>
      </c>
      <c r="Y166" s="39">
        <v>0</v>
      </c>
      <c r="Z166" s="39">
        <v>0</v>
      </c>
      <c r="AA166" s="39">
        <v>0</v>
      </c>
      <c r="AB166" s="4" t="s">
        <v>68928</v>
      </c>
      <c r="AC166" s="17" t="s">
        <v>29010</v>
      </c>
      <c r="AD166" s="39">
        <v>0</v>
      </c>
      <c r="AE166" s="39">
        <v>0</v>
      </c>
      <c r="AF166" s="39">
        <v>0</v>
      </c>
      <c r="AG166" s="4" t="s">
        <v>68929</v>
      </c>
      <c r="AH166" s="17" t="s">
        <v>29011</v>
      </c>
      <c r="AI166" s="39">
        <v>0</v>
      </c>
      <c r="AJ166" s="39">
        <v>0</v>
      </c>
      <c r="AK166" s="39">
        <v>0</v>
      </c>
      <c r="AL166" s="4" t="s">
        <v>68930</v>
      </c>
      <c r="AM166" s="17" t="s">
        <v>29012</v>
      </c>
      <c r="AN166" s="39">
        <v>0</v>
      </c>
      <c r="AO166" s="39">
        <v>0</v>
      </c>
      <c r="AP166" s="39">
        <v>0</v>
      </c>
      <c r="AQ166" s="4" t="s">
        <v>68931</v>
      </c>
      <c r="AR166" s="17" t="s">
        <v>29013</v>
      </c>
      <c r="AS166" s="39">
        <v>0</v>
      </c>
      <c r="AT166" s="39">
        <v>0</v>
      </c>
      <c r="AU166" s="39">
        <v>0</v>
      </c>
      <c r="AV166" s="4" t="s">
        <v>68932</v>
      </c>
      <c r="AW166" s="17" t="s">
        <v>29014</v>
      </c>
      <c r="AX166" s="39">
        <v>0</v>
      </c>
      <c r="AY166" s="39">
        <v>0</v>
      </c>
      <c r="AZ166" s="39">
        <v>0</v>
      </c>
      <c r="BA166" s="4" t="s">
        <v>68933</v>
      </c>
      <c r="BB166" s="17" t="s">
        <v>29015</v>
      </c>
      <c r="BC166" s="39">
        <v>0</v>
      </c>
      <c r="BD166" s="39">
        <v>0</v>
      </c>
      <c r="BE166" s="39">
        <v>0</v>
      </c>
      <c r="BF166" s="4" t="s">
        <v>68934</v>
      </c>
      <c r="BG166" s="17" t="s">
        <v>29016</v>
      </c>
      <c r="BH166" s="39">
        <v>0</v>
      </c>
      <c r="BI166" s="39">
        <v>0</v>
      </c>
      <c r="BJ166" s="39">
        <v>0</v>
      </c>
      <c r="BK166" s="4" t="s">
        <v>68935</v>
      </c>
      <c r="BL166" s="17" t="s">
        <v>29017</v>
      </c>
      <c r="BM166" s="39">
        <v>0</v>
      </c>
      <c r="BN166" s="39">
        <v>0</v>
      </c>
      <c r="BO166" s="39">
        <v>0</v>
      </c>
      <c r="BP166" s="4" t="s">
        <v>68936</v>
      </c>
      <c r="BQ166" s="17" t="s">
        <v>29018</v>
      </c>
      <c r="BR166" s="39">
        <v>0</v>
      </c>
      <c r="BS166" s="39">
        <v>0</v>
      </c>
      <c r="BT166" s="39">
        <v>0</v>
      </c>
      <c r="BU166" s="4" t="s">
        <v>68937</v>
      </c>
      <c r="BV166" s="17" t="s">
        <v>29019</v>
      </c>
      <c r="BW166" s="39">
        <v>0</v>
      </c>
      <c r="BX166" s="39">
        <v>0</v>
      </c>
      <c r="BY166" s="39">
        <v>0</v>
      </c>
      <c r="BZ166" s="4" t="s">
        <v>68938</v>
      </c>
      <c r="CA166" s="17" t="s">
        <v>29020</v>
      </c>
      <c r="CB166" s="39">
        <v>0</v>
      </c>
      <c r="CC166" s="39">
        <v>0</v>
      </c>
      <c r="CD166" s="39">
        <v>0</v>
      </c>
      <c r="CE166" s="4" t="s">
        <v>68939</v>
      </c>
      <c r="CF166" s="17" t="s">
        <v>29021</v>
      </c>
      <c r="CG166" s="39">
        <v>0</v>
      </c>
      <c r="CH166" s="39">
        <v>0</v>
      </c>
      <c r="CI166" s="39">
        <v>0</v>
      </c>
      <c r="CJ166" s="4" t="s">
        <v>68940</v>
      </c>
      <c r="CK166" s="17" t="s">
        <v>29022</v>
      </c>
      <c r="CL166" s="39">
        <v>0</v>
      </c>
      <c r="CM166" s="39">
        <v>0</v>
      </c>
      <c r="CN166" s="39">
        <v>0</v>
      </c>
      <c r="CO166" s="4" t="s">
        <v>68941</v>
      </c>
      <c r="CP166" s="17" t="s">
        <v>29023</v>
      </c>
      <c r="CQ166" s="39">
        <v>0</v>
      </c>
      <c r="CR166" s="39">
        <v>0</v>
      </c>
      <c r="CS166" s="39">
        <v>0</v>
      </c>
      <c r="CT166" s="4" t="s">
        <v>68942</v>
      </c>
      <c r="CU166" s="17" t="s">
        <v>29024</v>
      </c>
      <c r="CV166" s="39">
        <v>0</v>
      </c>
      <c r="CW166" s="39">
        <v>0</v>
      </c>
      <c r="CX166" s="39">
        <v>0</v>
      </c>
      <c r="CY166" s="4" t="s">
        <v>68943</v>
      </c>
      <c r="CZ166" s="17" t="s">
        <v>29025</v>
      </c>
      <c r="DA166" s="39">
        <v>0</v>
      </c>
      <c r="DB166" s="39">
        <v>0</v>
      </c>
      <c r="DC166" s="39">
        <v>0</v>
      </c>
      <c r="DD166" s="39" t="s">
        <v>68944</v>
      </c>
      <c r="DE166" s="39" t="s">
        <v>29026</v>
      </c>
      <c r="DF166" s="39">
        <v>0</v>
      </c>
      <c r="DG166" s="39">
        <v>0</v>
      </c>
      <c r="DH166" s="39">
        <v>0</v>
      </c>
      <c r="DI166" s="4" t="s">
        <v>68945</v>
      </c>
      <c r="DJ166" s="17" t="s">
        <v>29027</v>
      </c>
      <c r="DK166" s="39">
        <v>0</v>
      </c>
      <c r="DL166" s="39">
        <v>0</v>
      </c>
      <c r="DM166" s="39">
        <v>0</v>
      </c>
      <c r="DN166" s="4" t="s">
        <v>68946</v>
      </c>
      <c r="DO166" s="17" t="s">
        <v>29028</v>
      </c>
      <c r="DP166" s="39">
        <v>0</v>
      </c>
      <c r="DQ166" s="39">
        <v>0</v>
      </c>
      <c r="DR166" s="39">
        <v>0</v>
      </c>
      <c r="DS166" s="4" t="s">
        <v>68947</v>
      </c>
      <c r="DT166" s="17" t="s">
        <v>29029</v>
      </c>
      <c r="DU166" s="39">
        <v>0</v>
      </c>
      <c r="DV166" s="39">
        <v>0</v>
      </c>
      <c r="DW166" s="39">
        <v>0</v>
      </c>
      <c r="DX166" s="4" t="s">
        <v>68948</v>
      </c>
      <c r="DY166" s="17" t="s">
        <v>29030</v>
      </c>
      <c r="DZ166" s="39">
        <v>0</v>
      </c>
      <c r="EA166" s="39">
        <v>0</v>
      </c>
      <c r="EB166" s="39">
        <v>0</v>
      </c>
      <c r="EC166" s="4" t="s">
        <v>68949</v>
      </c>
      <c r="ED166" s="17" t="s">
        <v>29031</v>
      </c>
      <c r="EE166" s="39">
        <v>0</v>
      </c>
      <c r="EF166" s="39">
        <v>0</v>
      </c>
      <c r="EG166" s="39">
        <v>0</v>
      </c>
      <c r="EH166" s="4" t="s">
        <v>68950</v>
      </c>
      <c r="EI166" s="56" t="s">
        <v>29032</v>
      </c>
      <c r="EJ166" s="56">
        <v>0</v>
      </c>
      <c r="EK166" s="56">
        <v>0</v>
      </c>
      <c r="EL166" s="56">
        <v>0</v>
      </c>
      <c r="EM166" s="4" t="s">
        <v>68951</v>
      </c>
      <c r="EN166" s="17" t="s">
        <v>29033</v>
      </c>
      <c r="EO166" s="39">
        <v>0</v>
      </c>
      <c r="EP166" s="39">
        <v>0</v>
      </c>
      <c r="EQ166" s="39">
        <v>0</v>
      </c>
      <c r="ER166" s="4" t="s">
        <v>68952</v>
      </c>
      <c r="ES166" s="1" t="s">
        <v>29034</v>
      </c>
      <c r="ET166" s="1">
        <v>0</v>
      </c>
      <c r="EU166" s="1">
        <v>0</v>
      </c>
      <c r="EV166" s="1">
        <v>0</v>
      </c>
      <c r="EW166" s="1" t="s">
        <v>68953</v>
      </c>
      <c r="EX166" s="1" t="s">
        <v>29035</v>
      </c>
      <c r="EY166" s="1">
        <v>0</v>
      </c>
      <c r="EZ166" s="1">
        <v>0</v>
      </c>
      <c r="FA166" s="1">
        <v>0</v>
      </c>
      <c r="FB166" s="1" t="s">
        <v>68954</v>
      </c>
      <c r="FC166" s="1" t="s">
        <v>29036</v>
      </c>
      <c r="FD166" s="1">
        <v>0</v>
      </c>
      <c r="FE166" s="1">
        <v>0</v>
      </c>
      <c r="FF166" s="1">
        <v>0</v>
      </c>
      <c r="FH166" s="1">
        <v>0</v>
      </c>
      <c r="FI166" s="1">
        <v>0</v>
      </c>
      <c r="FJ166" s="1">
        <v>0</v>
      </c>
      <c r="FL166" s="1">
        <v>0</v>
      </c>
      <c r="FM166" s="1">
        <v>0</v>
      </c>
      <c r="FN166" s="1">
        <v>0</v>
      </c>
      <c r="FP166" s="1">
        <v>0</v>
      </c>
      <c r="FQ166" s="1">
        <v>0</v>
      </c>
      <c r="FR166" s="1">
        <v>0</v>
      </c>
    </row>
    <row r="167" spans="1:174">
      <c r="A167" s="3">
        <v>66100000</v>
      </c>
      <c r="B167" s="42" t="s">
        <v>1586</v>
      </c>
      <c r="C167" s="3" t="s">
        <v>1098</v>
      </c>
      <c r="D167" s="5">
        <v>0</v>
      </c>
      <c r="E167" s="5">
        <v>0</v>
      </c>
      <c r="F167" s="4">
        <v>0</v>
      </c>
      <c r="G167" s="4"/>
      <c r="I167" s="5"/>
      <c r="M167" s="1" t="s">
        <v>68955</v>
      </c>
      <c r="N167" s="17" t="s">
        <v>29037</v>
      </c>
      <c r="O167" s="39">
        <v>0</v>
      </c>
      <c r="P167" s="39">
        <v>0</v>
      </c>
      <c r="Q167" s="39">
        <v>0</v>
      </c>
      <c r="R167" s="4" t="s">
        <v>68956</v>
      </c>
      <c r="S167" s="17" t="s">
        <v>29038</v>
      </c>
      <c r="T167" s="39">
        <v>0</v>
      </c>
      <c r="U167" s="39">
        <v>0</v>
      </c>
      <c r="V167" s="39">
        <v>0</v>
      </c>
      <c r="W167" s="4" t="s">
        <v>68957</v>
      </c>
      <c r="X167" s="17" t="s">
        <v>29039</v>
      </c>
      <c r="Y167" s="39">
        <v>0</v>
      </c>
      <c r="Z167" s="39">
        <v>0</v>
      </c>
      <c r="AA167" s="39">
        <v>0</v>
      </c>
      <c r="AB167" s="4" t="s">
        <v>68958</v>
      </c>
      <c r="AC167" s="17" t="s">
        <v>29040</v>
      </c>
      <c r="AD167" s="39">
        <v>0</v>
      </c>
      <c r="AE167" s="39">
        <v>0</v>
      </c>
      <c r="AF167" s="39">
        <v>0</v>
      </c>
      <c r="AG167" s="4" t="s">
        <v>68959</v>
      </c>
      <c r="AH167" s="17" t="s">
        <v>29041</v>
      </c>
      <c r="AI167" s="39">
        <v>0</v>
      </c>
      <c r="AJ167" s="39">
        <v>0</v>
      </c>
      <c r="AK167" s="39">
        <v>0</v>
      </c>
      <c r="AL167" s="4" t="s">
        <v>68960</v>
      </c>
      <c r="AM167" s="17" t="s">
        <v>29042</v>
      </c>
      <c r="AN167" s="39">
        <v>0</v>
      </c>
      <c r="AO167" s="39">
        <v>0</v>
      </c>
      <c r="AP167" s="39">
        <v>0</v>
      </c>
      <c r="AQ167" s="4" t="s">
        <v>68961</v>
      </c>
      <c r="AR167" s="17" t="s">
        <v>29043</v>
      </c>
      <c r="AS167" s="39">
        <v>0</v>
      </c>
      <c r="AT167" s="39">
        <v>0</v>
      </c>
      <c r="AU167" s="39">
        <v>0</v>
      </c>
      <c r="AV167" s="4" t="s">
        <v>68962</v>
      </c>
      <c r="AW167" s="17" t="s">
        <v>29044</v>
      </c>
      <c r="AX167" s="39">
        <v>0</v>
      </c>
      <c r="AY167" s="39">
        <v>0</v>
      </c>
      <c r="AZ167" s="39">
        <v>0</v>
      </c>
      <c r="BA167" s="4" t="s">
        <v>68963</v>
      </c>
      <c r="BB167" s="17" t="s">
        <v>29045</v>
      </c>
      <c r="BC167" s="39">
        <v>0</v>
      </c>
      <c r="BD167" s="39">
        <v>0</v>
      </c>
      <c r="BE167" s="39">
        <v>0</v>
      </c>
      <c r="BF167" s="4" t="s">
        <v>68964</v>
      </c>
      <c r="BG167" s="17" t="s">
        <v>29046</v>
      </c>
      <c r="BH167" s="39">
        <v>0</v>
      </c>
      <c r="BI167" s="39">
        <v>0</v>
      </c>
      <c r="BJ167" s="39">
        <v>0</v>
      </c>
      <c r="BK167" s="4" t="s">
        <v>68965</v>
      </c>
      <c r="BL167" s="17" t="s">
        <v>29047</v>
      </c>
      <c r="BM167" s="39">
        <v>0</v>
      </c>
      <c r="BN167" s="39">
        <v>0</v>
      </c>
      <c r="BO167" s="39">
        <v>0</v>
      </c>
      <c r="BP167" s="4" t="s">
        <v>68966</v>
      </c>
      <c r="BQ167" s="17" t="s">
        <v>29048</v>
      </c>
      <c r="BR167" s="39">
        <v>0</v>
      </c>
      <c r="BS167" s="39">
        <v>0</v>
      </c>
      <c r="BT167" s="39">
        <v>0</v>
      </c>
      <c r="BU167" s="4" t="s">
        <v>68967</v>
      </c>
      <c r="BV167" s="17" t="s">
        <v>29049</v>
      </c>
      <c r="BW167" s="39">
        <v>0</v>
      </c>
      <c r="BX167" s="39">
        <v>0</v>
      </c>
      <c r="BY167" s="39">
        <v>0</v>
      </c>
      <c r="BZ167" s="4" t="s">
        <v>68968</v>
      </c>
      <c r="CA167" s="17" t="s">
        <v>29050</v>
      </c>
      <c r="CB167" s="39">
        <v>0</v>
      </c>
      <c r="CC167" s="39">
        <v>0</v>
      </c>
      <c r="CD167" s="39">
        <v>0</v>
      </c>
      <c r="CE167" s="4" t="s">
        <v>68969</v>
      </c>
      <c r="CF167" s="17" t="s">
        <v>29051</v>
      </c>
      <c r="CG167" s="39">
        <v>0</v>
      </c>
      <c r="CH167" s="39">
        <v>0</v>
      </c>
      <c r="CI167" s="39">
        <v>0</v>
      </c>
      <c r="CJ167" s="4" t="s">
        <v>68970</v>
      </c>
      <c r="CK167" s="17" t="s">
        <v>29052</v>
      </c>
      <c r="CL167" s="39">
        <v>0</v>
      </c>
      <c r="CM167" s="39">
        <v>0</v>
      </c>
      <c r="CN167" s="39">
        <v>0</v>
      </c>
      <c r="CO167" s="4" t="s">
        <v>68971</v>
      </c>
      <c r="CP167" s="17" t="s">
        <v>29053</v>
      </c>
      <c r="CQ167" s="39">
        <v>0</v>
      </c>
      <c r="CR167" s="39">
        <v>0</v>
      </c>
      <c r="CS167" s="39">
        <v>0</v>
      </c>
      <c r="CT167" s="4" t="s">
        <v>68972</v>
      </c>
      <c r="CU167" s="17" t="s">
        <v>29054</v>
      </c>
      <c r="CV167" s="39">
        <v>0</v>
      </c>
      <c r="CW167" s="39">
        <v>0</v>
      </c>
      <c r="CX167" s="39">
        <v>0</v>
      </c>
      <c r="CY167" s="4" t="s">
        <v>68973</v>
      </c>
      <c r="CZ167" s="17" t="s">
        <v>29055</v>
      </c>
      <c r="DA167" s="39">
        <v>0</v>
      </c>
      <c r="DB167" s="39">
        <v>0</v>
      </c>
      <c r="DC167" s="39">
        <v>0</v>
      </c>
      <c r="DD167" s="39" t="s">
        <v>68974</v>
      </c>
      <c r="DE167" s="39" t="s">
        <v>29056</v>
      </c>
      <c r="DF167" s="39">
        <v>0</v>
      </c>
      <c r="DG167" s="39">
        <v>0</v>
      </c>
      <c r="DH167" s="39">
        <v>0</v>
      </c>
      <c r="DI167" s="4" t="s">
        <v>68975</v>
      </c>
      <c r="DJ167" s="17" t="s">
        <v>29057</v>
      </c>
      <c r="DK167" s="39">
        <v>0</v>
      </c>
      <c r="DL167" s="39">
        <v>0</v>
      </c>
      <c r="DM167" s="39">
        <v>0</v>
      </c>
      <c r="DN167" s="4" t="s">
        <v>68976</v>
      </c>
      <c r="DO167" s="17" t="s">
        <v>29058</v>
      </c>
      <c r="DP167" s="39">
        <v>0</v>
      </c>
      <c r="DQ167" s="39">
        <v>0</v>
      </c>
      <c r="DR167" s="39">
        <v>0</v>
      </c>
      <c r="DS167" s="4" t="s">
        <v>68977</v>
      </c>
      <c r="DT167" s="17" t="s">
        <v>29059</v>
      </c>
      <c r="DU167" s="39">
        <v>0</v>
      </c>
      <c r="DV167" s="39">
        <v>0</v>
      </c>
      <c r="DW167" s="39">
        <v>0</v>
      </c>
      <c r="DX167" s="4" t="s">
        <v>68978</v>
      </c>
      <c r="DY167" s="17" t="s">
        <v>29060</v>
      </c>
      <c r="DZ167" s="39">
        <v>0</v>
      </c>
      <c r="EA167" s="39">
        <v>0</v>
      </c>
      <c r="EB167" s="39">
        <v>0</v>
      </c>
      <c r="EC167" s="4" t="s">
        <v>68979</v>
      </c>
      <c r="ED167" s="17" t="s">
        <v>29061</v>
      </c>
      <c r="EE167" s="39">
        <v>0</v>
      </c>
      <c r="EF167" s="39">
        <v>0</v>
      </c>
      <c r="EG167" s="39">
        <v>0</v>
      </c>
      <c r="EH167" s="4" t="s">
        <v>68980</v>
      </c>
      <c r="EI167" s="56" t="s">
        <v>29062</v>
      </c>
      <c r="EJ167" s="56">
        <v>0</v>
      </c>
      <c r="EK167" s="56">
        <v>0</v>
      </c>
      <c r="EL167" s="56">
        <v>0</v>
      </c>
      <c r="EM167" s="4" t="s">
        <v>68981</v>
      </c>
      <c r="EN167" s="17" t="s">
        <v>29063</v>
      </c>
      <c r="EO167" s="39">
        <v>0</v>
      </c>
      <c r="EP167" s="39">
        <v>0</v>
      </c>
      <c r="EQ167" s="39">
        <v>0</v>
      </c>
      <c r="ER167" s="4" t="s">
        <v>68982</v>
      </c>
      <c r="ES167" s="1" t="s">
        <v>29064</v>
      </c>
      <c r="ET167" s="1">
        <v>0</v>
      </c>
      <c r="EU167" s="1">
        <v>0</v>
      </c>
      <c r="EV167" s="1">
        <v>0</v>
      </c>
      <c r="EW167" s="1" t="s">
        <v>68983</v>
      </c>
      <c r="EX167" s="1" t="s">
        <v>29065</v>
      </c>
      <c r="EY167" s="1">
        <v>0</v>
      </c>
      <c r="EZ167" s="1">
        <v>0</v>
      </c>
      <c r="FA167" s="1">
        <v>0</v>
      </c>
      <c r="FB167" s="1" t="s">
        <v>68984</v>
      </c>
      <c r="FC167" s="1" t="s">
        <v>29066</v>
      </c>
      <c r="FD167" s="1">
        <v>0</v>
      </c>
      <c r="FE167" s="1">
        <v>0</v>
      </c>
      <c r="FF167" s="1">
        <v>0</v>
      </c>
      <c r="FH167" s="1">
        <v>0</v>
      </c>
      <c r="FI167" s="1">
        <v>0</v>
      </c>
      <c r="FJ167" s="1">
        <v>0</v>
      </c>
      <c r="FL167" s="1">
        <v>0</v>
      </c>
      <c r="FM167" s="1">
        <v>0</v>
      </c>
      <c r="FN167" s="1">
        <v>0</v>
      </c>
      <c r="FP167" s="1">
        <v>0</v>
      </c>
      <c r="FQ167" s="1">
        <v>0</v>
      </c>
      <c r="FR167" s="1">
        <v>0</v>
      </c>
    </row>
    <row r="168" spans="1:174">
      <c r="A168" s="3">
        <v>66110000</v>
      </c>
      <c r="B168" s="42" t="s">
        <v>1587</v>
      </c>
      <c r="C168" s="3" t="s">
        <v>1099</v>
      </c>
      <c r="D168" s="5">
        <v>0</v>
      </c>
      <c r="E168" s="5">
        <v>0</v>
      </c>
      <c r="F168" s="4">
        <v>0</v>
      </c>
      <c r="G168" s="4"/>
      <c r="I168" s="5"/>
      <c r="M168" s="1" t="s">
        <v>68985</v>
      </c>
      <c r="N168" s="17" t="s">
        <v>29067</v>
      </c>
      <c r="O168" s="39">
        <v>0</v>
      </c>
      <c r="P168" s="39">
        <v>0</v>
      </c>
      <c r="Q168" s="39">
        <v>0</v>
      </c>
      <c r="R168" s="4" t="s">
        <v>68986</v>
      </c>
      <c r="S168" s="17" t="s">
        <v>29068</v>
      </c>
      <c r="T168" s="39">
        <v>0</v>
      </c>
      <c r="U168" s="39">
        <v>0</v>
      </c>
      <c r="V168" s="39">
        <v>0</v>
      </c>
      <c r="W168" s="4" t="s">
        <v>68987</v>
      </c>
      <c r="X168" s="17" t="s">
        <v>29069</v>
      </c>
      <c r="Y168" s="39">
        <v>0</v>
      </c>
      <c r="Z168" s="39">
        <v>0</v>
      </c>
      <c r="AA168" s="39">
        <v>0</v>
      </c>
      <c r="AB168" s="4" t="s">
        <v>68988</v>
      </c>
      <c r="AC168" s="17" t="s">
        <v>29070</v>
      </c>
      <c r="AD168" s="39">
        <v>0</v>
      </c>
      <c r="AE168" s="39">
        <v>0</v>
      </c>
      <c r="AF168" s="39">
        <v>0</v>
      </c>
      <c r="AG168" s="4" t="s">
        <v>68989</v>
      </c>
      <c r="AH168" s="17" t="s">
        <v>29071</v>
      </c>
      <c r="AI168" s="39">
        <v>0</v>
      </c>
      <c r="AJ168" s="39">
        <v>0</v>
      </c>
      <c r="AK168" s="39">
        <v>0</v>
      </c>
      <c r="AL168" s="4" t="s">
        <v>68990</v>
      </c>
      <c r="AM168" s="17" t="s">
        <v>29072</v>
      </c>
      <c r="AN168" s="39">
        <v>0</v>
      </c>
      <c r="AO168" s="39">
        <v>0</v>
      </c>
      <c r="AP168" s="39">
        <v>0</v>
      </c>
      <c r="AQ168" s="4" t="s">
        <v>68991</v>
      </c>
      <c r="AR168" s="17" t="s">
        <v>29073</v>
      </c>
      <c r="AS168" s="39">
        <v>0</v>
      </c>
      <c r="AT168" s="39">
        <v>0</v>
      </c>
      <c r="AU168" s="39">
        <v>0</v>
      </c>
      <c r="AV168" s="4" t="s">
        <v>68992</v>
      </c>
      <c r="AW168" s="17" t="s">
        <v>29074</v>
      </c>
      <c r="AX168" s="39">
        <v>0</v>
      </c>
      <c r="AY168" s="39">
        <v>0</v>
      </c>
      <c r="AZ168" s="39">
        <v>0</v>
      </c>
      <c r="BA168" s="4" t="s">
        <v>68993</v>
      </c>
      <c r="BB168" s="17" t="s">
        <v>29075</v>
      </c>
      <c r="BC168" s="39">
        <v>0</v>
      </c>
      <c r="BD168" s="39">
        <v>0</v>
      </c>
      <c r="BE168" s="39">
        <v>0</v>
      </c>
      <c r="BF168" s="4" t="s">
        <v>68994</v>
      </c>
      <c r="BG168" s="17" t="s">
        <v>29076</v>
      </c>
      <c r="BH168" s="39">
        <v>0</v>
      </c>
      <c r="BI168" s="39">
        <v>0</v>
      </c>
      <c r="BJ168" s="39">
        <v>0</v>
      </c>
      <c r="BK168" s="4" t="s">
        <v>68995</v>
      </c>
      <c r="BL168" s="17" t="s">
        <v>29077</v>
      </c>
      <c r="BM168" s="39">
        <v>0</v>
      </c>
      <c r="BN168" s="39">
        <v>0</v>
      </c>
      <c r="BO168" s="39">
        <v>0</v>
      </c>
      <c r="BP168" s="4" t="s">
        <v>68996</v>
      </c>
      <c r="BQ168" s="17" t="s">
        <v>29078</v>
      </c>
      <c r="BR168" s="39">
        <v>0</v>
      </c>
      <c r="BS168" s="39">
        <v>0</v>
      </c>
      <c r="BT168" s="39">
        <v>0</v>
      </c>
      <c r="BU168" s="4" t="s">
        <v>68997</v>
      </c>
      <c r="BV168" s="17" t="s">
        <v>29079</v>
      </c>
      <c r="BW168" s="39">
        <v>0</v>
      </c>
      <c r="BX168" s="39">
        <v>0</v>
      </c>
      <c r="BY168" s="39">
        <v>0</v>
      </c>
      <c r="BZ168" s="4" t="s">
        <v>68998</v>
      </c>
      <c r="CA168" s="17" t="s">
        <v>29080</v>
      </c>
      <c r="CB168" s="39">
        <v>0</v>
      </c>
      <c r="CC168" s="39">
        <v>0</v>
      </c>
      <c r="CD168" s="39">
        <v>0</v>
      </c>
      <c r="CE168" s="4" t="s">
        <v>68999</v>
      </c>
      <c r="CF168" s="17" t="s">
        <v>29081</v>
      </c>
      <c r="CG168" s="39">
        <v>0</v>
      </c>
      <c r="CH168" s="39">
        <v>0</v>
      </c>
      <c r="CI168" s="39">
        <v>0</v>
      </c>
      <c r="CJ168" s="4" t="s">
        <v>69000</v>
      </c>
      <c r="CK168" s="17" t="s">
        <v>29082</v>
      </c>
      <c r="CL168" s="39">
        <v>0</v>
      </c>
      <c r="CM168" s="39">
        <v>0</v>
      </c>
      <c r="CN168" s="39">
        <v>0</v>
      </c>
      <c r="CO168" s="4" t="s">
        <v>69001</v>
      </c>
      <c r="CP168" s="17" t="s">
        <v>29083</v>
      </c>
      <c r="CQ168" s="39">
        <v>0</v>
      </c>
      <c r="CR168" s="39">
        <v>0</v>
      </c>
      <c r="CS168" s="39">
        <v>0</v>
      </c>
      <c r="CT168" s="4" t="s">
        <v>69002</v>
      </c>
      <c r="CU168" s="17" t="s">
        <v>29084</v>
      </c>
      <c r="CV168" s="39">
        <v>0</v>
      </c>
      <c r="CW168" s="39">
        <v>0</v>
      </c>
      <c r="CX168" s="39">
        <v>0</v>
      </c>
      <c r="CY168" s="4" t="s">
        <v>69003</v>
      </c>
      <c r="CZ168" s="17" t="s">
        <v>29085</v>
      </c>
      <c r="DA168" s="39">
        <v>0</v>
      </c>
      <c r="DB168" s="39">
        <v>0</v>
      </c>
      <c r="DC168" s="39">
        <v>0</v>
      </c>
      <c r="DD168" s="39" t="s">
        <v>69004</v>
      </c>
      <c r="DE168" s="39" t="s">
        <v>29086</v>
      </c>
      <c r="DF168" s="39">
        <v>0</v>
      </c>
      <c r="DG168" s="39">
        <v>0</v>
      </c>
      <c r="DH168" s="39">
        <v>0</v>
      </c>
      <c r="DI168" s="4" t="s">
        <v>69005</v>
      </c>
      <c r="DJ168" s="17" t="s">
        <v>29087</v>
      </c>
      <c r="DK168" s="39">
        <v>0</v>
      </c>
      <c r="DL168" s="39">
        <v>0</v>
      </c>
      <c r="DM168" s="39">
        <v>0</v>
      </c>
      <c r="DN168" s="4" t="s">
        <v>69006</v>
      </c>
      <c r="DO168" s="17" t="s">
        <v>29088</v>
      </c>
      <c r="DP168" s="39">
        <v>0</v>
      </c>
      <c r="DQ168" s="39">
        <v>0</v>
      </c>
      <c r="DR168" s="39">
        <v>0</v>
      </c>
      <c r="DS168" s="4" t="s">
        <v>69007</v>
      </c>
      <c r="DT168" s="17" t="s">
        <v>29089</v>
      </c>
      <c r="DU168" s="39">
        <v>0</v>
      </c>
      <c r="DV168" s="39">
        <v>0</v>
      </c>
      <c r="DW168" s="39">
        <v>0</v>
      </c>
      <c r="DX168" s="4" t="s">
        <v>69008</v>
      </c>
      <c r="DY168" s="17" t="s">
        <v>29090</v>
      </c>
      <c r="DZ168" s="39">
        <v>0</v>
      </c>
      <c r="EA168" s="39">
        <v>0</v>
      </c>
      <c r="EB168" s="39">
        <v>0</v>
      </c>
      <c r="EC168" s="4" t="s">
        <v>69009</v>
      </c>
      <c r="ED168" s="17" t="s">
        <v>29091</v>
      </c>
      <c r="EE168" s="39">
        <v>0</v>
      </c>
      <c r="EF168" s="39">
        <v>0</v>
      </c>
      <c r="EG168" s="39">
        <v>0</v>
      </c>
      <c r="EH168" s="4" t="s">
        <v>69010</v>
      </c>
      <c r="EI168" s="56" t="s">
        <v>29092</v>
      </c>
      <c r="EJ168" s="56">
        <v>0</v>
      </c>
      <c r="EK168" s="56">
        <v>0</v>
      </c>
      <c r="EL168" s="56">
        <v>0</v>
      </c>
      <c r="EM168" s="4" t="s">
        <v>69011</v>
      </c>
      <c r="EN168" s="17" t="s">
        <v>29093</v>
      </c>
      <c r="EO168" s="39">
        <v>0</v>
      </c>
      <c r="EP168" s="39">
        <v>0</v>
      </c>
      <c r="EQ168" s="39">
        <v>0</v>
      </c>
      <c r="ER168" s="4" t="s">
        <v>69012</v>
      </c>
      <c r="ES168" s="1" t="s">
        <v>29094</v>
      </c>
      <c r="ET168" s="1">
        <v>0</v>
      </c>
      <c r="EU168" s="1">
        <v>0</v>
      </c>
      <c r="EV168" s="1">
        <v>0</v>
      </c>
      <c r="EW168" s="1" t="s">
        <v>69013</v>
      </c>
      <c r="EX168" s="1" t="s">
        <v>29095</v>
      </c>
      <c r="EY168" s="1">
        <v>0</v>
      </c>
      <c r="EZ168" s="1">
        <v>0</v>
      </c>
      <c r="FA168" s="1">
        <v>0</v>
      </c>
      <c r="FB168" s="1" t="s">
        <v>69014</v>
      </c>
      <c r="FC168" s="1" t="s">
        <v>29096</v>
      </c>
      <c r="FD168" s="1">
        <v>0</v>
      </c>
      <c r="FE168" s="1">
        <v>0</v>
      </c>
      <c r="FF168" s="1">
        <v>0</v>
      </c>
      <c r="FH168" s="1">
        <v>0</v>
      </c>
      <c r="FI168" s="1">
        <v>0</v>
      </c>
      <c r="FJ168" s="1">
        <v>0</v>
      </c>
      <c r="FL168" s="1">
        <v>0</v>
      </c>
      <c r="FM168" s="1">
        <v>0</v>
      </c>
      <c r="FN168" s="1">
        <v>0</v>
      </c>
      <c r="FP168" s="1">
        <v>0</v>
      </c>
      <c r="FQ168" s="1">
        <v>0</v>
      </c>
      <c r="FR168" s="1">
        <v>0</v>
      </c>
    </row>
    <row r="169" spans="1:174">
      <c r="A169" s="3">
        <v>66120000</v>
      </c>
      <c r="B169" s="42" t="s">
        <v>1588</v>
      </c>
      <c r="C169" s="3" t="s">
        <v>1100</v>
      </c>
      <c r="D169" s="5">
        <v>0</v>
      </c>
      <c r="E169" s="5">
        <v>0</v>
      </c>
      <c r="F169" s="4">
        <v>0</v>
      </c>
      <c r="G169" s="4"/>
      <c r="I169" s="5"/>
      <c r="M169" s="1" t="s">
        <v>69015</v>
      </c>
      <c r="N169" s="17" t="s">
        <v>29097</v>
      </c>
      <c r="O169" s="39">
        <v>0</v>
      </c>
      <c r="P169" s="39">
        <v>0</v>
      </c>
      <c r="Q169" s="39">
        <v>0</v>
      </c>
      <c r="R169" s="4" t="s">
        <v>69016</v>
      </c>
      <c r="S169" s="17" t="s">
        <v>29098</v>
      </c>
      <c r="T169" s="39">
        <v>0</v>
      </c>
      <c r="U169" s="39">
        <v>0</v>
      </c>
      <c r="V169" s="39">
        <v>0</v>
      </c>
      <c r="W169" s="4" t="s">
        <v>69017</v>
      </c>
      <c r="X169" s="17" t="s">
        <v>29099</v>
      </c>
      <c r="Y169" s="39">
        <v>0</v>
      </c>
      <c r="Z169" s="39">
        <v>0</v>
      </c>
      <c r="AA169" s="39">
        <v>0</v>
      </c>
      <c r="AB169" s="4" t="s">
        <v>69018</v>
      </c>
      <c r="AC169" s="17" t="s">
        <v>29100</v>
      </c>
      <c r="AD169" s="39">
        <v>0</v>
      </c>
      <c r="AE169" s="39">
        <v>0</v>
      </c>
      <c r="AF169" s="39">
        <v>0</v>
      </c>
      <c r="AG169" s="4" t="s">
        <v>69019</v>
      </c>
      <c r="AH169" s="17" t="s">
        <v>29101</v>
      </c>
      <c r="AI169" s="39">
        <v>0</v>
      </c>
      <c r="AJ169" s="39">
        <v>0</v>
      </c>
      <c r="AK169" s="39">
        <v>0</v>
      </c>
      <c r="AL169" s="4" t="s">
        <v>69020</v>
      </c>
      <c r="AM169" s="17" t="s">
        <v>29102</v>
      </c>
      <c r="AN169" s="39">
        <v>0</v>
      </c>
      <c r="AO169" s="39">
        <v>0</v>
      </c>
      <c r="AP169" s="39">
        <v>0</v>
      </c>
      <c r="AQ169" s="4" t="s">
        <v>69021</v>
      </c>
      <c r="AR169" s="17" t="s">
        <v>29103</v>
      </c>
      <c r="AS169" s="39">
        <v>0</v>
      </c>
      <c r="AT169" s="39">
        <v>0</v>
      </c>
      <c r="AU169" s="39">
        <v>0</v>
      </c>
      <c r="AV169" s="4" t="s">
        <v>69022</v>
      </c>
      <c r="AW169" s="17" t="s">
        <v>29104</v>
      </c>
      <c r="AX169" s="39">
        <v>0</v>
      </c>
      <c r="AY169" s="39">
        <v>0</v>
      </c>
      <c r="AZ169" s="39">
        <v>0</v>
      </c>
      <c r="BA169" s="4" t="s">
        <v>69023</v>
      </c>
      <c r="BB169" s="17" t="s">
        <v>29105</v>
      </c>
      <c r="BC169" s="39">
        <v>0</v>
      </c>
      <c r="BD169" s="39">
        <v>0</v>
      </c>
      <c r="BE169" s="39">
        <v>0</v>
      </c>
      <c r="BF169" s="4" t="s">
        <v>69024</v>
      </c>
      <c r="BG169" s="17" t="s">
        <v>29106</v>
      </c>
      <c r="BH169" s="39">
        <v>0</v>
      </c>
      <c r="BI169" s="39">
        <v>0</v>
      </c>
      <c r="BJ169" s="39">
        <v>0</v>
      </c>
      <c r="BK169" s="4" t="s">
        <v>69025</v>
      </c>
      <c r="BL169" s="17" t="s">
        <v>29107</v>
      </c>
      <c r="BM169" s="39">
        <v>0</v>
      </c>
      <c r="BN169" s="39">
        <v>0</v>
      </c>
      <c r="BO169" s="39">
        <v>0</v>
      </c>
      <c r="BP169" s="4" t="s">
        <v>69026</v>
      </c>
      <c r="BQ169" s="17" t="s">
        <v>29108</v>
      </c>
      <c r="BR169" s="39">
        <v>0</v>
      </c>
      <c r="BS169" s="39">
        <v>0</v>
      </c>
      <c r="BT169" s="39">
        <v>0</v>
      </c>
      <c r="BU169" s="4" t="s">
        <v>69027</v>
      </c>
      <c r="BV169" s="17" t="s">
        <v>29109</v>
      </c>
      <c r="BW169" s="39">
        <v>0</v>
      </c>
      <c r="BX169" s="39">
        <v>0</v>
      </c>
      <c r="BY169" s="39">
        <v>0</v>
      </c>
      <c r="BZ169" s="4" t="s">
        <v>69028</v>
      </c>
      <c r="CA169" s="17" t="s">
        <v>29110</v>
      </c>
      <c r="CB169" s="39">
        <v>0</v>
      </c>
      <c r="CC169" s="39">
        <v>0</v>
      </c>
      <c r="CD169" s="39">
        <v>0</v>
      </c>
      <c r="CE169" s="4" t="s">
        <v>69029</v>
      </c>
      <c r="CF169" s="17" t="s">
        <v>29111</v>
      </c>
      <c r="CG169" s="39">
        <v>0</v>
      </c>
      <c r="CH169" s="39">
        <v>0</v>
      </c>
      <c r="CI169" s="39">
        <v>0</v>
      </c>
      <c r="CJ169" s="4" t="s">
        <v>69030</v>
      </c>
      <c r="CK169" s="17" t="s">
        <v>29112</v>
      </c>
      <c r="CL169" s="39">
        <v>0</v>
      </c>
      <c r="CM169" s="39">
        <v>0</v>
      </c>
      <c r="CN169" s="39">
        <v>0</v>
      </c>
      <c r="CO169" s="4" t="s">
        <v>69031</v>
      </c>
      <c r="CP169" s="17" t="s">
        <v>29113</v>
      </c>
      <c r="CQ169" s="39">
        <v>0</v>
      </c>
      <c r="CR169" s="39">
        <v>0</v>
      </c>
      <c r="CS169" s="39">
        <v>0</v>
      </c>
      <c r="CT169" s="4" t="s">
        <v>69032</v>
      </c>
      <c r="CU169" s="17" t="s">
        <v>29114</v>
      </c>
      <c r="CV169" s="39">
        <v>0</v>
      </c>
      <c r="CW169" s="39">
        <v>0</v>
      </c>
      <c r="CX169" s="39">
        <v>0</v>
      </c>
      <c r="CY169" s="4" t="s">
        <v>69033</v>
      </c>
      <c r="CZ169" s="17" t="s">
        <v>29115</v>
      </c>
      <c r="DA169" s="39">
        <v>0</v>
      </c>
      <c r="DB169" s="39">
        <v>0</v>
      </c>
      <c r="DC169" s="39">
        <v>0</v>
      </c>
      <c r="DD169" s="39" t="s">
        <v>69034</v>
      </c>
      <c r="DE169" s="39" t="s">
        <v>29116</v>
      </c>
      <c r="DF169" s="39">
        <v>0</v>
      </c>
      <c r="DG169" s="39">
        <v>0</v>
      </c>
      <c r="DH169" s="39">
        <v>0</v>
      </c>
      <c r="DI169" s="4" t="s">
        <v>69035</v>
      </c>
      <c r="DJ169" s="17" t="s">
        <v>29117</v>
      </c>
      <c r="DK169" s="39">
        <v>0</v>
      </c>
      <c r="DL169" s="39">
        <v>0</v>
      </c>
      <c r="DM169" s="39">
        <v>0</v>
      </c>
      <c r="DN169" s="4" t="s">
        <v>69036</v>
      </c>
      <c r="DO169" s="17" t="s">
        <v>29118</v>
      </c>
      <c r="DP169" s="39">
        <v>0</v>
      </c>
      <c r="DQ169" s="39">
        <v>0</v>
      </c>
      <c r="DR169" s="39">
        <v>0</v>
      </c>
      <c r="DS169" s="4" t="s">
        <v>69037</v>
      </c>
      <c r="DT169" s="17" t="s">
        <v>29119</v>
      </c>
      <c r="DU169" s="39">
        <v>0</v>
      </c>
      <c r="DV169" s="39">
        <v>0</v>
      </c>
      <c r="DW169" s="39">
        <v>0</v>
      </c>
      <c r="DX169" s="4" t="s">
        <v>69038</v>
      </c>
      <c r="DY169" s="17" t="s">
        <v>29120</v>
      </c>
      <c r="DZ169" s="39">
        <v>0</v>
      </c>
      <c r="EA169" s="39">
        <v>0</v>
      </c>
      <c r="EB169" s="39">
        <v>0</v>
      </c>
      <c r="EC169" s="4" t="s">
        <v>69039</v>
      </c>
      <c r="ED169" s="17" t="s">
        <v>29121</v>
      </c>
      <c r="EE169" s="39">
        <v>0</v>
      </c>
      <c r="EF169" s="39">
        <v>0</v>
      </c>
      <c r="EG169" s="39">
        <v>0</v>
      </c>
      <c r="EH169" s="4" t="s">
        <v>69040</v>
      </c>
      <c r="EI169" s="56" t="s">
        <v>29122</v>
      </c>
      <c r="EJ169" s="56">
        <v>0</v>
      </c>
      <c r="EK169" s="56">
        <v>0</v>
      </c>
      <c r="EL169" s="56">
        <v>0</v>
      </c>
      <c r="EM169" s="4" t="s">
        <v>69041</v>
      </c>
      <c r="EN169" s="17" t="s">
        <v>29123</v>
      </c>
      <c r="EO169" s="39">
        <v>0</v>
      </c>
      <c r="EP169" s="39">
        <v>0</v>
      </c>
      <c r="EQ169" s="39">
        <v>0</v>
      </c>
      <c r="ER169" s="4" t="s">
        <v>69042</v>
      </c>
      <c r="ES169" s="1" t="s">
        <v>29124</v>
      </c>
      <c r="ET169" s="1">
        <v>0</v>
      </c>
      <c r="EU169" s="1">
        <v>0</v>
      </c>
      <c r="EV169" s="1">
        <v>0</v>
      </c>
      <c r="EW169" s="1" t="s">
        <v>69043</v>
      </c>
      <c r="EX169" s="1" t="s">
        <v>29125</v>
      </c>
      <c r="EY169" s="1">
        <v>0</v>
      </c>
      <c r="EZ169" s="1">
        <v>0</v>
      </c>
      <c r="FA169" s="1">
        <v>0</v>
      </c>
      <c r="FB169" s="1" t="s">
        <v>69044</v>
      </c>
      <c r="FC169" s="1" t="s">
        <v>29126</v>
      </c>
      <c r="FD169" s="1">
        <v>0</v>
      </c>
      <c r="FE169" s="1">
        <v>0</v>
      </c>
      <c r="FF169" s="1">
        <v>0</v>
      </c>
      <c r="FH169" s="1">
        <v>0</v>
      </c>
      <c r="FI169" s="1">
        <v>0</v>
      </c>
      <c r="FJ169" s="1">
        <v>0</v>
      </c>
      <c r="FL169" s="1">
        <v>0</v>
      </c>
      <c r="FM169" s="1">
        <v>0</v>
      </c>
      <c r="FN169" s="1">
        <v>0</v>
      </c>
      <c r="FP169" s="1">
        <v>0</v>
      </c>
      <c r="FQ169" s="1">
        <v>0</v>
      </c>
      <c r="FR169" s="1">
        <v>0</v>
      </c>
    </row>
    <row r="170" spans="1:174">
      <c r="A170" s="3">
        <v>66200000</v>
      </c>
      <c r="B170" s="42" t="s">
        <v>1589</v>
      </c>
      <c r="C170" s="3" t="s">
        <v>1101</v>
      </c>
      <c r="D170" s="5">
        <v>0</v>
      </c>
      <c r="E170" s="5">
        <v>0</v>
      </c>
      <c r="F170" s="4">
        <v>0</v>
      </c>
      <c r="G170" s="4"/>
      <c r="I170" s="5"/>
      <c r="M170" s="1" t="s">
        <v>69045</v>
      </c>
      <c r="N170" s="17" t="s">
        <v>29127</v>
      </c>
      <c r="O170" s="39">
        <v>0</v>
      </c>
      <c r="P170" s="39">
        <v>0</v>
      </c>
      <c r="Q170" s="39">
        <v>0</v>
      </c>
      <c r="R170" s="4" t="s">
        <v>69046</v>
      </c>
      <c r="S170" s="17" t="s">
        <v>29128</v>
      </c>
      <c r="T170" s="39">
        <v>0</v>
      </c>
      <c r="U170" s="39">
        <v>0</v>
      </c>
      <c r="V170" s="39">
        <v>0</v>
      </c>
      <c r="W170" s="4" t="s">
        <v>69047</v>
      </c>
      <c r="X170" s="17" t="s">
        <v>29129</v>
      </c>
      <c r="Y170" s="39">
        <v>0</v>
      </c>
      <c r="Z170" s="39">
        <v>0</v>
      </c>
      <c r="AA170" s="39">
        <v>0</v>
      </c>
      <c r="AB170" s="4" t="s">
        <v>69048</v>
      </c>
      <c r="AC170" s="17" t="s">
        <v>29130</v>
      </c>
      <c r="AD170" s="39">
        <v>0</v>
      </c>
      <c r="AE170" s="39">
        <v>0</v>
      </c>
      <c r="AF170" s="39">
        <v>0</v>
      </c>
      <c r="AG170" s="4" t="s">
        <v>69049</v>
      </c>
      <c r="AH170" s="17" t="s">
        <v>29131</v>
      </c>
      <c r="AI170" s="39">
        <v>0</v>
      </c>
      <c r="AJ170" s="39">
        <v>0</v>
      </c>
      <c r="AK170" s="39">
        <v>0</v>
      </c>
      <c r="AL170" s="4" t="s">
        <v>69050</v>
      </c>
      <c r="AM170" s="17" t="s">
        <v>29132</v>
      </c>
      <c r="AN170" s="39">
        <v>0</v>
      </c>
      <c r="AO170" s="39">
        <v>0</v>
      </c>
      <c r="AP170" s="39">
        <v>0</v>
      </c>
      <c r="AQ170" s="4" t="s">
        <v>69051</v>
      </c>
      <c r="AR170" s="17" t="s">
        <v>29133</v>
      </c>
      <c r="AS170" s="39">
        <v>0</v>
      </c>
      <c r="AT170" s="39">
        <v>0</v>
      </c>
      <c r="AU170" s="39">
        <v>0</v>
      </c>
      <c r="AV170" s="4" t="s">
        <v>69052</v>
      </c>
      <c r="AW170" s="17" t="s">
        <v>29134</v>
      </c>
      <c r="AX170" s="39">
        <v>0</v>
      </c>
      <c r="AY170" s="39">
        <v>0</v>
      </c>
      <c r="AZ170" s="39">
        <v>0</v>
      </c>
      <c r="BA170" s="4" t="s">
        <v>69053</v>
      </c>
      <c r="BB170" s="17" t="s">
        <v>29135</v>
      </c>
      <c r="BC170" s="39">
        <v>0</v>
      </c>
      <c r="BD170" s="39">
        <v>0</v>
      </c>
      <c r="BE170" s="39">
        <v>0</v>
      </c>
      <c r="BF170" s="4" t="s">
        <v>69054</v>
      </c>
      <c r="BG170" s="17" t="s">
        <v>29136</v>
      </c>
      <c r="BH170" s="39">
        <v>0</v>
      </c>
      <c r="BI170" s="39">
        <v>0</v>
      </c>
      <c r="BJ170" s="39">
        <v>0</v>
      </c>
      <c r="BK170" s="4" t="s">
        <v>69055</v>
      </c>
      <c r="BL170" s="17" t="s">
        <v>29137</v>
      </c>
      <c r="BM170" s="39">
        <v>0</v>
      </c>
      <c r="BN170" s="39">
        <v>0</v>
      </c>
      <c r="BO170" s="39">
        <v>0</v>
      </c>
      <c r="BP170" s="4" t="s">
        <v>69056</v>
      </c>
      <c r="BQ170" s="17" t="s">
        <v>29138</v>
      </c>
      <c r="BR170" s="39">
        <v>0</v>
      </c>
      <c r="BS170" s="39">
        <v>0</v>
      </c>
      <c r="BT170" s="39">
        <v>0</v>
      </c>
      <c r="BU170" s="4" t="s">
        <v>69057</v>
      </c>
      <c r="BV170" s="17" t="s">
        <v>29139</v>
      </c>
      <c r="BW170" s="39">
        <v>0</v>
      </c>
      <c r="BX170" s="39">
        <v>0</v>
      </c>
      <c r="BY170" s="39">
        <v>0</v>
      </c>
      <c r="BZ170" s="4" t="s">
        <v>69058</v>
      </c>
      <c r="CA170" s="17" t="s">
        <v>29140</v>
      </c>
      <c r="CB170" s="39">
        <v>0</v>
      </c>
      <c r="CC170" s="39">
        <v>0</v>
      </c>
      <c r="CD170" s="39">
        <v>0</v>
      </c>
      <c r="CE170" s="4" t="s">
        <v>69059</v>
      </c>
      <c r="CF170" s="17" t="s">
        <v>29141</v>
      </c>
      <c r="CG170" s="39">
        <v>0</v>
      </c>
      <c r="CH170" s="39">
        <v>0</v>
      </c>
      <c r="CI170" s="39">
        <v>0</v>
      </c>
      <c r="CJ170" s="4" t="s">
        <v>69060</v>
      </c>
      <c r="CK170" s="17" t="s">
        <v>29142</v>
      </c>
      <c r="CL170" s="39">
        <v>0</v>
      </c>
      <c r="CM170" s="39">
        <v>0</v>
      </c>
      <c r="CN170" s="39">
        <v>0</v>
      </c>
      <c r="CO170" s="4" t="s">
        <v>69061</v>
      </c>
      <c r="CP170" s="17" t="s">
        <v>29143</v>
      </c>
      <c r="CQ170" s="39">
        <v>0</v>
      </c>
      <c r="CR170" s="39">
        <v>0</v>
      </c>
      <c r="CS170" s="39">
        <v>0</v>
      </c>
      <c r="CT170" s="4" t="s">
        <v>69062</v>
      </c>
      <c r="CU170" s="17" t="s">
        <v>29144</v>
      </c>
      <c r="CV170" s="39">
        <v>0</v>
      </c>
      <c r="CW170" s="39">
        <v>0</v>
      </c>
      <c r="CX170" s="39">
        <v>0</v>
      </c>
      <c r="CY170" s="4" t="s">
        <v>69063</v>
      </c>
      <c r="CZ170" s="17" t="s">
        <v>29145</v>
      </c>
      <c r="DA170" s="39">
        <v>0</v>
      </c>
      <c r="DB170" s="39">
        <v>0</v>
      </c>
      <c r="DC170" s="39">
        <v>0</v>
      </c>
      <c r="DD170" s="39" t="s">
        <v>69064</v>
      </c>
      <c r="DE170" s="39" t="s">
        <v>29146</v>
      </c>
      <c r="DF170" s="39">
        <v>0</v>
      </c>
      <c r="DG170" s="39">
        <v>0</v>
      </c>
      <c r="DH170" s="39">
        <v>0</v>
      </c>
      <c r="DI170" s="4" t="s">
        <v>69065</v>
      </c>
      <c r="DJ170" s="17" t="s">
        <v>29147</v>
      </c>
      <c r="DK170" s="39">
        <v>0</v>
      </c>
      <c r="DL170" s="39">
        <v>0</v>
      </c>
      <c r="DM170" s="39">
        <v>0</v>
      </c>
      <c r="DN170" s="4" t="s">
        <v>69066</v>
      </c>
      <c r="DO170" s="17" t="s">
        <v>29148</v>
      </c>
      <c r="DP170" s="39">
        <v>0</v>
      </c>
      <c r="DQ170" s="39">
        <v>0</v>
      </c>
      <c r="DR170" s="39">
        <v>0</v>
      </c>
      <c r="DS170" s="4" t="s">
        <v>69067</v>
      </c>
      <c r="DT170" s="17" t="s">
        <v>29149</v>
      </c>
      <c r="DU170" s="39">
        <v>0</v>
      </c>
      <c r="DV170" s="39">
        <v>0</v>
      </c>
      <c r="DW170" s="39">
        <v>0</v>
      </c>
      <c r="DX170" s="4" t="s">
        <v>69068</v>
      </c>
      <c r="DY170" s="17" t="s">
        <v>29150</v>
      </c>
      <c r="DZ170" s="39">
        <v>0</v>
      </c>
      <c r="EA170" s="39">
        <v>0</v>
      </c>
      <c r="EB170" s="39">
        <v>0</v>
      </c>
      <c r="EC170" s="4" t="s">
        <v>69069</v>
      </c>
      <c r="ED170" s="17" t="s">
        <v>29151</v>
      </c>
      <c r="EE170" s="39">
        <v>0</v>
      </c>
      <c r="EF170" s="39">
        <v>0</v>
      </c>
      <c r="EG170" s="39">
        <v>0</v>
      </c>
      <c r="EH170" s="4" t="s">
        <v>69070</v>
      </c>
      <c r="EI170" s="56" t="s">
        <v>29152</v>
      </c>
      <c r="EJ170" s="56">
        <v>0</v>
      </c>
      <c r="EK170" s="56">
        <v>0</v>
      </c>
      <c r="EL170" s="56">
        <v>0</v>
      </c>
      <c r="EM170" s="4" t="s">
        <v>69071</v>
      </c>
      <c r="EN170" s="17" t="s">
        <v>29153</v>
      </c>
      <c r="EO170" s="39">
        <v>0</v>
      </c>
      <c r="EP170" s="39">
        <v>0</v>
      </c>
      <c r="EQ170" s="39">
        <v>0</v>
      </c>
      <c r="ER170" s="4" t="s">
        <v>69072</v>
      </c>
      <c r="ES170" s="1" t="s">
        <v>29154</v>
      </c>
      <c r="ET170" s="1">
        <v>0</v>
      </c>
      <c r="EU170" s="1">
        <v>0</v>
      </c>
      <c r="EV170" s="1">
        <v>0</v>
      </c>
      <c r="EW170" s="1" t="s">
        <v>69073</v>
      </c>
      <c r="EX170" s="1" t="s">
        <v>29155</v>
      </c>
      <c r="EY170" s="1">
        <v>0</v>
      </c>
      <c r="EZ170" s="1">
        <v>0</v>
      </c>
      <c r="FA170" s="1">
        <v>0</v>
      </c>
      <c r="FB170" s="1" t="s">
        <v>69074</v>
      </c>
      <c r="FC170" s="1" t="s">
        <v>29156</v>
      </c>
      <c r="FD170" s="1">
        <v>0</v>
      </c>
      <c r="FE170" s="1">
        <v>0</v>
      </c>
      <c r="FF170" s="1">
        <v>0</v>
      </c>
      <c r="FH170" s="1">
        <v>0</v>
      </c>
      <c r="FI170" s="1">
        <v>0</v>
      </c>
      <c r="FJ170" s="1">
        <v>0</v>
      </c>
      <c r="FL170" s="1">
        <v>0</v>
      </c>
      <c r="FM170" s="1">
        <v>0</v>
      </c>
      <c r="FN170" s="1">
        <v>0</v>
      </c>
      <c r="FP170" s="1">
        <v>0</v>
      </c>
      <c r="FQ170" s="1">
        <v>0</v>
      </c>
      <c r="FR170" s="1">
        <v>0</v>
      </c>
    </row>
    <row r="171" spans="1:174">
      <c r="A171" s="3">
        <v>66210000</v>
      </c>
      <c r="B171" s="42" t="s">
        <v>1590</v>
      </c>
      <c r="C171" s="3" t="s">
        <v>1102</v>
      </c>
      <c r="D171" s="5">
        <v>0</v>
      </c>
      <c r="E171" s="5">
        <v>0</v>
      </c>
      <c r="F171" s="4">
        <v>0</v>
      </c>
      <c r="G171" s="4"/>
      <c r="I171" s="5"/>
      <c r="M171" s="1" t="s">
        <v>69075</v>
      </c>
      <c r="N171" s="17" t="s">
        <v>29157</v>
      </c>
      <c r="O171" s="39">
        <v>0</v>
      </c>
      <c r="P171" s="39">
        <v>0</v>
      </c>
      <c r="Q171" s="39">
        <v>0</v>
      </c>
      <c r="R171" s="4" t="s">
        <v>69076</v>
      </c>
      <c r="S171" s="17" t="s">
        <v>29158</v>
      </c>
      <c r="T171" s="39">
        <v>0</v>
      </c>
      <c r="U171" s="39">
        <v>0</v>
      </c>
      <c r="V171" s="39">
        <v>0</v>
      </c>
      <c r="W171" s="4" t="s">
        <v>69077</v>
      </c>
      <c r="X171" s="17" t="s">
        <v>29159</v>
      </c>
      <c r="Y171" s="39">
        <v>0</v>
      </c>
      <c r="Z171" s="39">
        <v>0</v>
      </c>
      <c r="AA171" s="39">
        <v>0</v>
      </c>
      <c r="AB171" s="4" t="s">
        <v>69078</v>
      </c>
      <c r="AC171" s="17" t="s">
        <v>29160</v>
      </c>
      <c r="AD171" s="39">
        <v>0</v>
      </c>
      <c r="AE171" s="39">
        <v>0</v>
      </c>
      <c r="AF171" s="39">
        <v>0</v>
      </c>
      <c r="AG171" s="4" t="s">
        <v>69079</v>
      </c>
      <c r="AH171" s="17" t="s">
        <v>29161</v>
      </c>
      <c r="AI171" s="39">
        <v>0</v>
      </c>
      <c r="AJ171" s="39">
        <v>0</v>
      </c>
      <c r="AK171" s="39">
        <v>0</v>
      </c>
      <c r="AL171" s="4" t="s">
        <v>69080</v>
      </c>
      <c r="AM171" s="17" t="s">
        <v>29162</v>
      </c>
      <c r="AN171" s="39">
        <v>0</v>
      </c>
      <c r="AO171" s="39">
        <v>0</v>
      </c>
      <c r="AP171" s="39">
        <v>0</v>
      </c>
      <c r="AQ171" s="4" t="s">
        <v>69081</v>
      </c>
      <c r="AR171" s="17" t="s">
        <v>29163</v>
      </c>
      <c r="AS171" s="39">
        <v>0</v>
      </c>
      <c r="AT171" s="39">
        <v>0</v>
      </c>
      <c r="AU171" s="39">
        <v>0</v>
      </c>
      <c r="AV171" s="4" t="s">
        <v>69082</v>
      </c>
      <c r="AW171" s="17" t="s">
        <v>29164</v>
      </c>
      <c r="AX171" s="39">
        <v>0</v>
      </c>
      <c r="AY171" s="39">
        <v>0</v>
      </c>
      <c r="AZ171" s="39">
        <v>0</v>
      </c>
      <c r="BA171" s="4" t="s">
        <v>69083</v>
      </c>
      <c r="BB171" s="17" t="s">
        <v>29165</v>
      </c>
      <c r="BC171" s="39">
        <v>0</v>
      </c>
      <c r="BD171" s="39">
        <v>0</v>
      </c>
      <c r="BE171" s="39">
        <v>0</v>
      </c>
      <c r="BF171" s="4" t="s">
        <v>69084</v>
      </c>
      <c r="BG171" s="17" t="s">
        <v>29166</v>
      </c>
      <c r="BH171" s="39">
        <v>0</v>
      </c>
      <c r="BI171" s="39">
        <v>0</v>
      </c>
      <c r="BJ171" s="39">
        <v>0</v>
      </c>
      <c r="BK171" s="4" t="s">
        <v>69085</v>
      </c>
      <c r="BL171" s="17" t="s">
        <v>29167</v>
      </c>
      <c r="BM171" s="39">
        <v>0</v>
      </c>
      <c r="BN171" s="39">
        <v>0</v>
      </c>
      <c r="BO171" s="39">
        <v>0</v>
      </c>
      <c r="BP171" s="4" t="s">
        <v>69086</v>
      </c>
      <c r="BQ171" s="17" t="s">
        <v>29168</v>
      </c>
      <c r="BR171" s="39">
        <v>0</v>
      </c>
      <c r="BS171" s="39">
        <v>0</v>
      </c>
      <c r="BT171" s="39">
        <v>0</v>
      </c>
      <c r="BU171" s="4" t="s">
        <v>69087</v>
      </c>
      <c r="BV171" s="17" t="s">
        <v>29169</v>
      </c>
      <c r="BW171" s="39">
        <v>0</v>
      </c>
      <c r="BX171" s="39">
        <v>0</v>
      </c>
      <c r="BY171" s="39">
        <v>0</v>
      </c>
      <c r="BZ171" s="4" t="s">
        <v>69088</v>
      </c>
      <c r="CA171" s="17" t="s">
        <v>29170</v>
      </c>
      <c r="CB171" s="39">
        <v>0</v>
      </c>
      <c r="CC171" s="39">
        <v>0</v>
      </c>
      <c r="CD171" s="39">
        <v>0</v>
      </c>
      <c r="CE171" s="4" t="s">
        <v>69089</v>
      </c>
      <c r="CF171" s="17" t="s">
        <v>29171</v>
      </c>
      <c r="CG171" s="39">
        <v>0</v>
      </c>
      <c r="CH171" s="39">
        <v>0</v>
      </c>
      <c r="CI171" s="39">
        <v>0</v>
      </c>
      <c r="CJ171" s="4" t="s">
        <v>69090</v>
      </c>
      <c r="CK171" s="17" t="s">
        <v>29172</v>
      </c>
      <c r="CL171" s="39">
        <v>0</v>
      </c>
      <c r="CM171" s="39">
        <v>0</v>
      </c>
      <c r="CN171" s="39">
        <v>0</v>
      </c>
      <c r="CO171" s="4" t="s">
        <v>69091</v>
      </c>
      <c r="CP171" s="17" t="s">
        <v>29173</v>
      </c>
      <c r="CQ171" s="39">
        <v>0</v>
      </c>
      <c r="CR171" s="39">
        <v>0</v>
      </c>
      <c r="CS171" s="39">
        <v>0</v>
      </c>
      <c r="CT171" s="4" t="s">
        <v>69092</v>
      </c>
      <c r="CU171" s="17" t="s">
        <v>29174</v>
      </c>
      <c r="CV171" s="39">
        <v>0</v>
      </c>
      <c r="CW171" s="39">
        <v>0</v>
      </c>
      <c r="CX171" s="39">
        <v>0</v>
      </c>
      <c r="CY171" s="4" t="s">
        <v>69093</v>
      </c>
      <c r="CZ171" s="17" t="s">
        <v>29175</v>
      </c>
      <c r="DA171" s="39">
        <v>0</v>
      </c>
      <c r="DB171" s="39">
        <v>0</v>
      </c>
      <c r="DC171" s="39">
        <v>0</v>
      </c>
      <c r="DD171" s="39" t="s">
        <v>69094</v>
      </c>
      <c r="DE171" s="39" t="s">
        <v>29176</v>
      </c>
      <c r="DF171" s="39">
        <v>0</v>
      </c>
      <c r="DG171" s="39">
        <v>0</v>
      </c>
      <c r="DH171" s="39">
        <v>0</v>
      </c>
      <c r="DI171" s="4" t="s">
        <v>69095</v>
      </c>
      <c r="DJ171" s="17" t="s">
        <v>29177</v>
      </c>
      <c r="DK171" s="39">
        <v>0</v>
      </c>
      <c r="DL171" s="39">
        <v>0</v>
      </c>
      <c r="DM171" s="39">
        <v>0</v>
      </c>
      <c r="DN171" s="4" t="s">
        <v>69096</v>
      </c>
      <c r="DO171" s="17" t="s">
        <v>29178</v>
      </c>
      <c r="DP171" s="39">
        <v>0</v>
      </c>
      <c r="DQ171" s="39">
        <v>0</v>
      </c>
      <c r="DR171" s="39">
        <v>0</v>
      </c>
      <c r="DS171" s="4" t="s">
        <v>69097</v>
      </c>
      <c r="DT171" s="17" t="s">
        <v>29179</v>
      </c>
      <c r="DU171" s="39">
        <v>0</v>
      </c>
      <c r="DV171" s="39">
        <v>0</v>
      </c>
      <c r="DW171" s="39">
        <v>0</v>
      </c>
      <c r="DX171" s="4" t="s">
        <v>69098</v>
      </c>
      <c r="DY171" s="17" t="s">
        <v>29180</v>
      </c>
      <c r="DZ171" s="39">
        <v>0</v>
      </c>
      <c r="EA171" s="39">
        <v>0</v>
      </c>
      <c r="EB171" s="39">
        <v>0</v>
      </c>
      <c r="EC171" s="4" t="s">
        <v>69099</v>
      </c>
      <c r="ED171" s="17" t="s">
        <v>29181</v>
      </c>
      <c r="EE171" s="39">
        <v>0</v>
      </c>
      <c r="EF171" s="39">
        <v>0</v>
      </c>
      <c r="EG171" s="39">
        <v>0</v>
      </c>
      <c r="EH171" s="4" t="s">
        <v>69100</v>
      </c>
      <c r="EI171" s="56" t="s">
        <v>29182</v>
      </c>
      <c r="EJ171" s="56">
        <v>0</v>
      </c>
      <c r="EK171" s="56">
        <v>0</v>
      </c>
      <c r="EL171" s="56">
        <v>0</v>
      </c>
      <c r="EM171" s="4" t="s">
        <v>69101</v>
      </c>
      <c r="EN171" s="17" t="s">
        <v>29183</v>
      </c>
      <c r="EO171" s="39">
        <v>0</v>
      </c>
      <c r="EP171" s="39">
        <v>0</v>
      </c>
      <c r="EQ171" s="39">
        <v>0</v>
      </c>
      <c r="ER171" s="4" t="s">
        <v>69102</v>
      </c>
      <c r="ES171" s="1" t="s">
        <v>29184</v>
      </c>
      <c r="ET171" s="1">
        <v>0</v>
      </c>
      <c r="EU171" s="1">
        <v>0</v>
      </c>
      <c r="EV171" s="1">
        <v>0</v>
      </c>
      <c r="EW171" s="1" t="s">
        <v>69103</v>
      </c>
      <c r="EX171" s="1" t="s">
        <v>29185</v>
      </c>
      <c r="EY171" s="1">
        <v>0</v>
      </c>
      <c r="EZ171" s="1">
        <v>0</v>
      </c>
      <c r="FA171" s="1">
        <v>0</v>
      </c>
      <c r="FB171" s="1" t="s">
        <v>69104</v>
      </c>
      <c r="FC171" s="1" t="s">
        <v>29186</v>
      </c>
      <c r="FD171" s="1">
        <v>0</v>
      </c>
      <c r="FE171" s="1">
        <v>0</v>
      </c>
      <c r="FF171" s="1">
        <v>0</v>
      </c>
      <c r="FH171" s="1">
        <v>0</v>
      </c>
      <c r="FI171" s="1">
        <v>0</v>
      </c>
      <c r="FJ171" s="1">
        <v>0</v>
      </c>
      <c r="FL171" s="1">
        <v>0</v>
      </c>
      <c r="FM171" s="1">
        <v>0</v>
      </c>
      <c r="FN171" s="1">
        <v>0</v>
      </c>
      <c r="FP171" s="1">
        <v>0</v>
      </c>
      <c r="FQ171" s="1">
        <v>0</v>
      </c>
      <c r="FR171" s="1">
        <v>0</v>
      </c>
    </row>
    <row r="172" spans="1:174">
      <c r="A172" s="3">
        <v>66220000</v>
      </c>
      <c r="B172" s="42" t="s">
        <v>1591</v>
      </c>
      <c r="C172" s="3" t="s">
        <v>1103</v>
      </c>
      <c r="D172" s="5">
        <v>0</v>
      </c>
      <c r="E172" s="5">
        <v>0</v>
      </c>
      <c r="F172" s="4">
        <v>0</v>
      </c>
      <c r="G172" s="4"/>
      <c r="I172" s="5"/>
      <c r="M172" s="1" t="s">
        <v>69105</v>
      </c>
      <c r="N172" s="17" t="s">
        <v>29187</v>
      </c>
      <c r="O172" s="39">
        <v>0</v>
      </c>
      <c r="P172" s="39">
        <v>0</v>
      </c>
      <c r="Q172" s="39">
        <v>0</v>
      </c>
      <c r="R172" s="4" t="s">
        <v>69106</v>
      </c>
      <c r="S172" s="17" t="s">
        <v>29188</v>
      </c>
      <c r="T172" s="39">
        <v>0</v>
      </c>
      <c r="U172" s="39">
        <v>0</v>
      </c>
      <c r="V172" s="39">
        <v>0</v>
      </c>
      <c r="W172" s="4" t="s">
        <v>69107</v>
      </c>
      <c r="X172" s="17" t="s">
        <v>29189</v>
      </c>
      <c r="Y172" s="39">
        <v>0</v>
      </c>
      <c r="Z172" s="39">
        <v>0</v>
      </c>
      <c r="AA172" s="39">
        <v>0</v>
      </c>
      <c r="AB172" s="4" t="s">
        <v>69108</v>
      </c>
      <c r="AC172" s="17" t="s">
        <v>29190</v>
      </c>
      <c r="AD172" s="39">
        <v>0</v>
      </c>
      <c r="AE172" s="39">
        <v>0</v>
      </c>
      <c r="AF172" s="39">
        <v>0</v>
      </c>
      <c r="AG172" s="4" t="s">
        <v>69109</v>
      </c>
      <c r="AH172" s="17" t="s">
        <v>29191</v>
      </c>
      <c r="AI172" s="39">
        <v>0</v>
      </c>
      <c r="AJ172" s="39">
        <v>0</v>
      </c>
      <c r="AK172" s="39">
        <v>0</v>
      </c>
      <c r="AL172" s="4" t="s">
        <v>69110</v>
      </c>
      <c r="AM172" s="17" t="s">
        <v>29192</v>
      </c>
      <c r="AN172" s="39">
        <v>0</v>
      </c>
      <c r="AO172" s="39">
        <v>0</v>
      </c>
      <c r="AP172" s="39">
        <v>0</v>
      </c>
      <c r="AQ172" s="4" t="s">
        <v>69111</v>
      </c>
      <c r="AR172" s="17" t="s">
        <v>29193</v>
      </c>
      <c r="AS172" s="39">
        <v>0</v>
      </c>
      <c r="AT172" s="39">
        <v>0</v>
      </c>
      <c r="AU172" s="39">
        <v>0</v>
      </c>
      <c r="AV172" s="4" t="s">
        <v>69112</v>
      </c>
      <c r="AW172" s="17" t="s">
        <v>29194</v>
      </c>
      <c r="AX172" s="39">
        <v>0</v>
      </c>
      <c r="AY172" s="39">
        <v>0</v>
      </c>
      <c r="AZ172" s="39">
        <v>0</v>
      </c>
      <c r="BA172" s="4" t="s">
        <v>69113</v>
      </c>
      <c r="BB172" s="17" t="s">
        <v>29195</v>
      </c>
      <c r="BC172" s="39">
        <v>0</v>
      </c>
      <c r="BD172" s="39">
        <v>0</v>
      </c>
      <c r="BE172" s="39">
        <v>0</v>
      </c>
      <c r="BF172" s="4" t="s">
        <v>69114</v>
      </c>
      <c r="BG172" s="17" t="s">
        <v>29196</v>
      </c>
      <c r="BH172" s="39">
        <v>0</v>
      </c>
      <c r="BI172" s="39">
        <v>0</v>
      </c>
      <c r="BJ172" s="39">
        <v>0</v>
      </c>
      <c r="BK172" s="4" t="s">
        <v>69115</v>
      </c>
      <c r="BL172" s="17" t="s">
        <v>29197</v>
      </c>
      <c r="BM172" s="39">
        <v>0</v>
      </c>
      <c r="BN172" s="39">
        <v>0</v>
      </c>
      <c r="BO172" s="39">
        <v>0</v>
      </c>
      <c r="BP172" s="4" t="s">
        <v>69116</v>
      </c>
      <c r="BQ172" s="17" t="s">
        <v>29198</v>
      </c>
      <c r="BR172" s="39">
        <v>0</v>
      </c>
      <c r="BS172" s="39">
        <v>0</v>
      </c>
      <c r="BT172" s="39">
        <v>0</v>
      </c>
      <c r="BU172" s="4" t="s">
        <v>69117</v>
      </c>
      <c r="BV172" s="17" t="s">
        <v>29199</v>
      </c>
      <c r="BW172" s="39">
        <v>0</v>
      </c>
      <c r="BX172" s="39">
        <v>0</v>
      </c>
      <c r="BY172" s="39">
        <v>0</v>
      </c>
      <c r="BZ172" s="4" t="s">
        <v>69118</v>
      </c>
      <c r="CA172" s="17" t="s">
        <v>29200</v>
      </c>
      <c r="CB172" s="39">
        <v>0</v>
      </c>
      <c r="CC172" s="39">
        <v>0</v>
      </c>
      <c r="CD172" s="39">
        <v>0</v>
      </c>
      <c r="CE172" s="4" t="s">
        <v>69119</v>
      </c>
      <c r="CF172" s="17" t="s">
        <v>29201</v>
      </c>
      <c r="CG172" s="39">
        <v>0</v>
      </c>
      <c r="CH172" s="39">
        <v>0</v>
      </c>
      <c r="CI172" s="39">
        <v>0</v>
      </c>
      <c r="CJ172" s="4" t="s">
        <v>69120</v>
      </c>
      <c r="CK172" s="17" t="s">
        <v>29202</v>
      </c>
      <c r="CL172" s="39">
        <v>0</v>
      </c>
      <c r="CM172" s="39">
        <v>0</v>
      </c>
      <c r="CN172" s="39">
        <v>0</v>
      </c>
      <c r="CO172" s="4" t="s">
        <v>69121</v>
      </c>
      <c r="CP172" s="17" t="s">
        <v>29203</v>
      </c>
      <c r="CQ172" s="39">
        <v>0</v>
      </c>
      <c r="CR172" s="39">
        <v>0</v>
      </c>
      <c r="CS172" s="39">
        <v>0</v>
      </c>
      <c r="CT172" s="4" t="s">
        <v>69122</v>
      </c>
      <c r="CU172" s="17" t="s">
        <v>29204</v>
      </c>
      <c r="CV172" s="39">
        <v>0</v>
      </c>
      <c r="CW172" s="39">
        <v>0</v>
      </c>
      <c r="CX172" s="39">
        <v>0</v>
      </c>
      <c r="CY172" s="4" t="s">
        <v>69123</v>
      </c>
      <c r="CZ172" s="17" t="s">
        <v>29205</v>
      </c>
      <c r="DA172" s="39">
        <v>0</v>
      </c>
      <c r="DB172" s="39">
        <v>0</v>
      </c>
      <c r="DC172" s="39">
        <v>0</v>
      </c>
      <c r="DD172" s="39" t="s">
        <v>69124</v>
      </c>
      <c r="DE172" s="39" t="s">
        <v>29206</v>
      </c>
      <c r="DF172" s="39">
        <v>0</v>
      </c>
      <c r="DG172" s="39">
        <v>0</v>
      </c>
      <c r="DH172" s="39">
        <v>0</v>
      </c>
      <c r="DI172" s="4" t="s">
        <v>69125</v>
      </c>
      <c r="DJ172" s="17" t="s">
        <v>29207</v>
      </c>
      <c r="DK172" s="39">
        <v>0</v>
      </c>
      <c r="DL172" s="39">
        <v>0</v>
      </c>
      <c r="DM172" s="39">
        <v>0</v>
      </c>
      <c r="DN172" s="4" t="s">
        <v>69126</v>
      </c>
      <c r="DO172" s="17" t="s">
        <v>29208</v>
      </c>
      <c r="DP172" s="39">
        <v>0</v>
      </c>
      <c r="DQ172" s="39">
        <v>0</v>
      </c>
      <c r="DR172" s="39">
        <v>0</v>
      </c>
      <c r="DS172" s="4" t="s">
        <v>69127</v>
      </c>
      <c r="DT172" s="17" t="s">
        <v>29209</v>
      </c>
      <c r="DU172" s="39">
        <v>0</v>
      </c>
      <c r="DV172" s="39">
        <v>0</v>
      </c>
      <c r="DW172" s="39">
        <v>0</v>
      </c>
      <c r="DX172" s="4" t="s">
        <v>69128</v>
      </c>
      <c r="DY172" s="17" t="s">
        <v>29210</v>
      </c>
      <c r="DZ172" s="39">
        <v>0</v>
      </c>
      <c r="EA172" s="39">
        <v>0</v>
      </c>
      <c r="EB172" s="39">
        <v>0</v>
      </c>
      <c r="EC172" s="4" t="s">
        <v>69129</v>
      </c>
      <c r="ED172" s="17" t="s">
        <v>29211</v>
      </c>
      <c r="EE172" s="39">
        <v>0</v>
      </c>
      <c r="EF172" s="39">
        <v>0</v>
      </c>
      <c r="EG172" s="39">
        <v>0</v>
      </c>
      <c r="EH172" s="4" t="s">
        <v>69130</v>
      </c>
      <c r="EI172" s="56" t="s">
        <v>29212</v>
      </c>
      <c r="EJ172" s="56">
        <v>0</v>
      </c>
      <c r="EK172" s="56">
        <v>0</v>
      </c>
      <c r="EL172" s="56">
        <v>0</v>
      </c>
      <c r="EM172" s="4" t="s">
        <v>69131</v>
      </c>
      <c r="EN172" s="17" t="s">
        <v>29213</v>
      </c>
      <c r="EO172" s="39">
        <v>0</v>
      </c>
      <c r="EP172" s="39">
        <v>0</v>
      </c>
      <c r="EQ172" s="39">
        <v>0</v>
      </c>
      <c r="ER172" s="4" t="s">
        <v>69132</v>
      </c>
      <c r="ES172" s="1" t="s">
        <v>29214</v>
      </c>
      <c r="ET172" s="1">
        <v>0</v>
      </c>
      <c r="EU172" s="1">
        <v>0</v>
      </c>
      <c r="EV172" s="1">
        <v>0</v>
      </c>
      <c r="EW172" s="1" t="s">
        <v>69133</v>
      </c>
      <c r="EX172" s="1" t="s">
        <v>29215</v>
      </c>
      <c r="EY172" s="1">
        <v>0</v>
      </c>
      <c r="EZ172" s="1">
        <v>0</v>
      </c>
      <c r="FA172" s="1">
        <v>0</v>
      </c>
      <c r="FB172" s="1" t="s">
        <v>69134</v>
      </c>
      <c r="FC172" s="1" t="s">
        <v>29216</v>
      </c>
      <c r="FD172" s="1">
        <v>0</v>
      </c>
      <c r="FE172" s="1">
        <v>0</v>
      </c>
      <c r="FF172" s="1">
        <v>0</v>
      </c>
      <c r="FH172" s="1">
        <v>0</v>
      </c>
      <c r="FI172" s="1">
        <v>0</v>
      </c>
      <c r="FJ172" s="1">
        <v>0</v>
      </c>
      <c r="FL172" s="1">
        <v>0</v>
      </c>
      <c r="FM172" s="1">
        <v>0</v>
      </c>
      <c r="FN172" s="1">
        <v>0</v>
      </c>
      <c r="FP172" s="1">
        <v>0</v>
      </c>
      <c r="FQ172" s="1">
        <v>0</v>
      </c>
      <c r="FR172" s="1">
        <v>0</v>
      </c>
    </row>
    <row r="173" spans="1:174">
      <c r="A173" s="3">
        <v>66300000</v>
      </c>
      <c r="B173" s="42" t="s">
        <v>1592</v>
      </c>
      <c r="C173" s="3" t="s">
        <v>1104</v>
      </c>
      <c r="D173" s="5">
        <v>0</v>
      </c>
      <c r="E173" s="5">
        <v>0</v>
      </c>
      <c r="F173" s="4">
        <v>0</v>
      </c>
      <c r="G173" s="4"/>
      <c r="I173" s="5"/>
      <c r="M173" s="1" t="s">
        <v>69135</v>
      </c>
      <c r="N173" s="17" t="s">
        <v>29217</v>
      </c>
      <c r="O173" s="39">
        <v>0</v>
      </c>
      <c r="P173" s="39">
        <v>0</v>
      </c>
      <c r="Q173" s="39">
        <v>0</v>
      </c>
      <c r="R173" s="4" t="s">
        <v>69136</v>
      </c>
      <c r="S173" s="17" t="s">
        <v>29218</v>
      </c>
      <c r="T173" s="39">
        <v>0</v>
      </c>
      <c r="U173" s="39">
        <v>0</v>
      </c>
      <c r="V173" s="39">
        <v>0</v>
      </c>
      <c r="W173" s="4" t="s">
        <v>69137</v>
      </c>
      <c r="X173" s="17" t="s">
        <v>29219</v>
      </c>
      <c r="Y173" s="39">
        <v>0</v>
      </c>
      <c r="Z173" s="39">
        <v>0</v>
      </c>
      <c r="AA173" s="39">
        <v>0</v>
      </c>
      <c r="AB173" s="4" t="s">
        <v>69138</v>
      </c>
      <c r="AC173" s="17" t="s">
        <v>29220</v>
      </c>
      <c r="AD173" s="39">
        <v>0</v>
      </c>
      <c r="AE173" s="39">
        <v>0</v>
      </c>
      <c r="AF173" s="39">
        <v>0</v>
      </c>
      <c r="AG173" s="4" t="s">
        <v>69139</v>
      </c>
      <c r="AH173" s="17" t="s">
        <v>29221</v>
      </c>
      <c r="AI173" s="39">
        <v>0</v>
      </c>
      <c r="AJ173" s="39">
        <v>0</v>
      </c>
      <c r="AK173" s="39">
        <v>0</v>
      </c>
      <c r="AL173" s="4" t="s">
        <v>69140</v>
      </c>
      <c r="AM173" s="17" t="s">
        <v>29222</v>
      </c>
      <c r="AN173" s="39">
        <v>0</v>
      </c>
      <c r="AO173" s="39">
        <v>0</v>
      </c>
      <c r="AP173" s="39">
        <v>0</v>
      </c>
      <c r="AQ173" s="4" t="s">
        <v>69141</v>
      </c>
      <c r="AR173" s="17" t="s">
        <v>29223</v>
      </c>
      <c r="AS173" s="39">
        <v>0</v>
      </c>
      <c r="AT173" s="39">
        <v>0</v>
      </c>
      <c r="AU173" s="39">
        <v>0</v>
      </c>
      <c r="AV173" s="4" t="s">
        <v>69142</v>
      </c>
      <c r="AW173" s="17" t="s">
        <v>29224</v>
      </c>
      <c r="AX173" s="39">
        <v>0</v>
      </c>
      <c r="AY173" s="39">
        <v>0</v>
      </c>
      <c r="AZ173" s="39">
        <v>0</v>
      </c>
      <c r="BA173" s="4" t="s">
        <v>69143</v>
      </c>
      <c r="BB173" s="17" t="s">
        <v>29225</v>
      </c>
      <c r="BC173" s="39">
        <v>0</v>
      </c>
      <c r="BD173" s="39">
        <v>0</v>
      </c>
      <c r="BE173" s="39">
        <v>0</v>
      </c>
      <c r="BF173" s="4" t="s">
        <v>69144</v>
      </c>
      <c r="BG173" s="17" t="s">
        <v>29226</v>
      </c>
      <c r="BH173" s="39">
        <v>0</v>
      </c>
      <c r="BI173" s="39">
        <v>0</v>
      </c>
      <c r="BJ173" s="39">
        <v>0</v>
      </c>
      <c r="BK173" s="4" t="s">
        <v>69145</v>
      </c>
      <c r="BL173" s="17" t="s">
        <v>29227</v>
      </c>
      <c r="BM173" s="39">
        <v>0</v>
      </c>
      <c r="BN173" s="39">
        <v>0</v>
      </c>
      <c r="BO173" s="39">
        <v>0</v>
      </c>
      <c r="BP173" s="4" t="s">
        <v>69146</v>
      </c>
      <c r="BQ173" s="17" t="s">
        <v>29228</v>
      </c>
      <c r="BR173" s="39">
        <v>0</v>
      </c>
      <c r="BS173" s="39">
        <v>0</v>
      </c>
      <c r="BT173" s="39">
        <v>0</v>
      </c>
      <c r="BU173" s="4" t="s">
        <v>69147</v>
      </c>
      <c r="BV173" s="17" t="s">
        <v>29229</v>
      </c>
      <c r="BW173" s="39">
        <v>0</v>
      </c>
      <c r="BX173" s="39">
        <v>0</v>
      </c>
      <c r="BY173" s="39">
        <v>0</v>
      </c>
      <c r="BZ173" s="4" t="s">
        <v>69148</v>
      </c>
      <c r="CA173" s="17" t="s">
        <v>29230</v>
      </c>
      <c r="CB173" s="39">
        <v>0</v>
      </c>
      <c r="CC173" s="39">
        <v>0</v>
      </c>
      <c r="CD173" s="39">
        <v>0</v>
      </c>
      <c r="CE173" s="4" t="s">
        <v>69149</v>
      </c>
      <c r="CF173" s="17" t="s">
        <v>29231</v>
      </c>
      <c r="CG173" s="39">
        <v>0</v>
      </c>
      <c r="CH173" s="39">
        <v>0</v>
      </c>
      <c r="CI173" s="39">
        <v>0</v>
      </c>
      <c r="CJ173" s="4" t="s">
        <v>69150</v>
      </c>
      <c r="CK173" s="17" t="s">
        <v>29232</v>
      </c>
      <c r="CL173" s="39">
        <v>0</v>
      </c>
      <c r="CM173" s="39">
        <v>0</v>
      </c>
      <c r="CN173" s="39">
        <v>0</v>
      </c>
      <c r="CO173" s="4" t="s">
        <v>69151</v>
      </c>
      <c r="CP173" s="17" t="s">
        <v>29233</v>
      </c>
      <c r="CQ173" s="39">
        <v>0</v>
      </c>
      <c r="CR173" s="39">
        <v>0</v>
      </c>
      <c r="CS173" s="39">
        <v>0</v>
      </c>
      <c r="CT173" s="4" t="s">
        <v>69152</v>
      </c>
      <c r="CU173" s="17" t="s">
        <v>29234</v>
      </c>
      <c r="CV173" s="39">
        <v>0</v>
      </c>
      <c r="CW173" s="39">
        <v>0</v>
      </c>
      <c r="CX173" s="39">
        <v>0</v>
      </c>
      <c r="CY173" s="4" t="s">
        <v>69153</v>
      </c>
      <c r="CZ173" s="17" t="s">
        <v>29235</v>
      </c>
      <c r="DA173" s="39">
        <v>0</v>
      </c>
      <c r="DB173" s="39">
        <v>0</v>
      </c>
      <c r="DC173" s="39">
        <v>0</v>
      </c>
      <c r="DD173" s="39" t="s">
        <v>69154</v>
      </c>
      <c r="DE173" s="39" t="s">
        <v>29236</v>
      </c>
      <c r="DF173" s="39">
        <v>0</v>
      </c>
      <c r="DG173" s="39">
        <v>0</v>
      </c>
      <c r="DH173" s="39">
        <v>0</v>
      </c>
      <c r="DI173" s="4" t="s">
        <v>69155</v>
      </c>
      <c r="DJ173" s="17" t="s">
        <v>29237</v>
      </c>
      <c r="DK173" s="39">
        <v>0</v>
      </c>
      <c r="DL173" s="39">
        <v>0</v>
      </c>
      <c r="DM173" s="39">
        <v>0</v>
      </c>
      <c r="DN173" s="4" t="s">
        <v>69156</v>
      </c>
      <c r="DO173" s="17" t="s">
        <v>29238</v>
      </c>
      <c r="DP173" s="39">
        <v>0</v>
      </c>
      <c r="DQ173" s="39">
        <v>0</v>
      </c>
      <c r="DR173" s="39">
        <v>0</v>
      </c>
      <c r="DS173" s="4" t="s">
        <v>69157</v>
      </c>
      <c r="DT173" s="17" t="s">
        <v>29239</v>
      </c>
      <c r="DU173" s="39">
        <v>0</v>
      </c>
      <c r="DV173" s="39">
        <v>0</v>
      </c>
      <c r="DW173" s="39">
        <v>0</v>
      </c>
      <c r="DX173" s="4" t="s">
        <v>69158</v>
      </c>
      <c r="DY173" s="17" t="s">
        <v>29240</v>
      </c>
      <c r="DZ173" s="39">
        <v>0</v>
      </c>
      <c r="EA173" s="39">
        <v>0</v>
      </c>
      <c r="EB173" s="39">
        <v>0</v>
      </c>
      <c r="EC173" s="4" t="s">
        <v>69159</v>
      </c>
      <c r="ED173" s="17" t="s">
        <v>29241</v>
      </c>
      <c r="EE173" s="39">
        <v>0</v>
      </c>
      <c r="EF173" s="39">
        <v>0</v>
      </c>
      <c r="EG173" s="39">
        <v>0</v>
      </c>
      <c r="EH173" s="4" t="s">
        <v>69160</v>
      </c>
      <c r="EI173" s="56" t="s">
        <v>29242</v>
      </c>
      <c r="EJ173" s="56">
        <v>0</v>
      </c>
      <c r="EK173" s="56">
        <v>0</v>
      </c>
      <c r="EL173" s="56">
        <v>0</v>
      </c>
      <c r="EM173" s="4" t="s">
        <v>69161</v>
      </c>
      <c r="EN173" s="17" t="s">
        <v>29243</v>
      </c>
      <c r="EO173" s="39">
        <v>0</v>
      </c>
      <c r="EP173" s="39">
        <v>0</v>
      </c>
      <c r="EQ173" s="39">
        <v>0</v>
      </c>
      <c r="ER173" s="4" t="s">
        <v>69162</v>
      </c>
      <c r="ES173" s="1" t="s">
        <v>29244</v>
      </c>
      <c r="ET173" s="1">
        <v>0</v>
      </c>
      <c r="EU173" s="1">
        <v>0</v>
      </c>
      <c r="EV173" s="1">
        <v>0</v>
      </c>
      <c r="EW173" s="1" t="s">
        <v>69163</v>
      </c>
      <c r="EX173" s="1" t="s">
        <v>29245</v>
      </c>
      <c r="EY173" s="1">
        <v>0</v>
      </c>
      <c r="EZ173" s="1">
        <v>0</v>
      </c>
      <c r="FA173" s="1">
        <v>0</v>
      </c>
      <c r="FB173" s="1" t="s">
        <v>69164</v>
      </c>
      <c r="FC173" s="1" t="s">
        <v>29246</v>
      </c>
      <c r="FD173" s="1">
        <v>0</v>
      </c>
      <c r="FE173" s="1">
        <v>0</v>
      </c>
      <c r="FF173" s="1">
        <v>0</v>
      </c>
      <c r="FH173" s="1">
        <v>0</v>
      </c>
      <c r="FI173" s="1">
        <v>0</v>
      </c>
      <c r="FJ173" s="1">
        <v>0</v>
      </c>
      <c r="FL173" s="1">
        <v>0</v>
      </c>
      <c r="FM173" s="1">
        <v>0</v>
      </c>
      <c r="FN173" s="1">
        <v>0</v>
      </c>
      <c r="FP173" s="1">
        <v>0</v>
      </c>
      <c r="FQ173" s="1">
        <v>0</v>
      </c>
      <c r="FR173" s="1">
        <v>0</v>
      </c>
    </row>
    <row r="174" spans="1:174">
      <c r="A174" s="3">
        <v>66400000</v>
      </c>
      <c r="B174" s="42" t="s">
        <v>1593</v>
      </c>
      <c r="C174" s="3" t="s">
        <v>1105</v>
      </c>
      <c r="D174" s="5">
        <v>0</v>
      </c>
      <c r="E174" s="5">
        <v>0</v>
      </c>
      <c r="F174" s="4">
        <v>0</v>
      </c>
      <c r="G174" s="4"/>
      <c r="I174" s="5"/>
      <c r="M174" s="1" t="s">
        <v>69165</v>
      </c>
      <c r="N174" s="17" t="s">
        <v>29247</v>
      </c>
      <c r="O174" s="39">
        <v>0</v>
      </c>
      <c r="P174" s="39">
        <v>0</v>
      </c>
      <c r="Q174" s="39">
        <v>0</v>
      </c>
      <c r="R174" s="4" t="s">
        <v>69166</v>
      </c>
      <c r="S174" s="17" t="s">
        <v>29248</v>
      </c>
      <c r="T174" s="39">
        <v>0</v>
      </c>
      <c r="U174" s="39">
        <v>0</v>
      </c>
      <c r="V174" s="39">
        <v>0</v>
      </c>
      <c r="W174" s="4" t="s">
        <v>69167</v>
      </c>
      <c r="X174" s="17" t="s">
        <v>29249</v>
      </c>
      <c r="Y174" s="39">
        <v>0</v>
      </c>
      <c r="Z174" s="39">
        <v>0</v>
      </c>
      <c r="AA174" s="39">
        <v>0</v>
      </c>
      <c r="AB174" s="4" t="s">
        <v>69168</v>
      </c>
      <c r="AC174" s="17" t="s">
        <v>29250</v>
      </c>
      <c r="AD174" s="39">
        <v>0</v>
      </c>
      <c r="AE174" s="39">
        <v>0</v>
      </c>
      <c r="AF174" s="39">
        <v>0</v>
      </c>
      <c r="AG174" s="4" t="s">
        <v>69169</v>
      </c>
      <c r="AH174" s="17" t="s">
        <v>29251</v>
      </c>
      <c r="AI174" s="39">
        <v>0</v>
      </c>
      <c r="AJ174" s="39">
        <v>0</v>
      </c>
      <c r="AK174" s="39">
        <v>0</v>
      </c>
      <c r="AL174" s="4" t="s">
        <v>69170</v>
      </c>
      <c r="AM174" s="17" t="s">
        <v>29252</v>
      </c>
      <c r="AN174" s="39">
        <v>0</v>
      </c>
      <c r="AO174" s="39">
        <v>0</v>
      </c>
      <c r="AP174" s="39">
        <v>0</v>
      </c>
      <c r="AQ174" s="4" t="s">
        <v>69171</v>
      </c>
      <c r="AR174" s="17" t="s">
        <v>29253</v>
      </c>
      <c r="AS174" s="39">
        <v>0</v>
      </c>
      <c r="AT174" s="39">
        <v>0</v>
      </c>
      <c r="AU174" s="39">
        <v>0</v>
      </c>
      <c r="AV174" s="4" t="s">
        <v>69172</v>
      </c>
      <c r="AW174" s="17" t="s">
        <v>29254</v>
      </c>
      <c r="AX174" s="39">
        <v>0</v>
      </c>
      <c r="AY174" s="39">
        <v>0</v>
      </c>
      <c r="AZ174" s="39">
        <v>0</v>
      </c>
      <c r="BA174" s="4" t="s">
        <v>69173</v>
      </c>
      <c r="BB174" s="17" t="s">
        <v>29255</v>
      </c>
      <c r="BC174" s="39">
        <v>0</v>
      </c>
      <c r="BD174" s="39">
        <v>0</v>
      </c>
      <c r="BE174" s="39">
        <v>0</v>
      </c>
      <c r="BF174" s="4" t="s">
        <v>69174</v>
      </c>
      <c r="BG174" s="17" t="s">
        <v>29256</v>
      </c>
      <c r="BH174" s="39">
        <v>0</v>
      </c>
      <c r="BI174" s="39">
        <v>0</v>
      </c>
      <c r="BJ174" s="39">
        <v>0</v>
      </c>
      <c r="BK174" s="4" t="s">
        <v>69175</v>
      </c>
      <c r="BL174" s="17" t="s">
        <v>29257</v>
      </c>
      <c r="BM174" s="39">
        <v>0</v>
      </c>
      <c r="BN174" s="39">
        <v>0</v>
      </c>
      <c r="BO174" s="39">
        <v>0</v>
      </c>
      <c r="BP174" s="4" t="s">
        <v>69176</v>
      </c>
      <c r="BQ174" s="17" t="s">
        <v>29258</v>
      </c>
      <c r="BR174" s="39">
        <v>0</v>
      </c>
      <c r="BS174" s="39">
        <v>0</v>
      </c>
      <c r="BT174" s="39">
        <v>0</v>
      </c>
      <c r="BU174" s="4" t="s">
        <v>69177</v>
      </c>
      <c r="BV174" s="17" t="s">
        <v>29259</v>
      </c>
      <c r="BW174" s="39">
        <v>0</v>
      </c>
      <c r="BX174" s="39">
        <v>0</v>
      </c>
      <c r="BY174" s="39">
        <v>0</v>
      </c>
      <c r="BZ174" s="4" t="s">
        <v>69178</v>
      </c>
      <c r="CA174" s="17" t="s">
        <v>29260</v>
      </c>
      <c r="CB174" s="39">
        <v>0</v>
      </c>
      <c r="CC174" s="39">
        <v>0</v>
      </c>
      <c r="CD174" s="39">
        <v>0</v>
      </c>
      <c r="CE174" s="4" t="s">
        <v>69179</v>
      </c>
      <c r="CF174" s="17" t="s">
        <v>29261</v>
      </c>
      <c r="CG174" s="39">
        <v>0</v>
      </c>
      <c r="CH174" s="39">
        <v>0</v>
      </c>
      <c r="CI174" s="39">
        <v>0</v>
      </c>
      <c r="CJ174" s="4" t="s">
        <v>69180</v>
      </c>
      <c r="CK174" s="17" t="s">
        <v>29262</v>
      </c>
      <c r="CL174" s="39">
        <v>0</v>
      </c>
      <c r="CM174" s="39">
        <v>0</v>
      </c>
      <c r="CN174" s="39">
        <v>0</v>
      </c>
      <c r="CO174" s="4" t="s">
        <v>69181</v>
      </c>
      <c r="CP174" s="17" t="s">
        <v>29263</v>
      </c>
      <c r="CQ174" s="39">
        <v>0</v>
      </c>
      <c r="CR174" s="39">
        <v>0</v>
      </c>
      <c r="CS174" s="39">
        <v>0</v>
      </c>
      <c r="CT174" s="4" t="s">
        <v>69182</v>
      </c>
      <c r="CU174" s="17" t="s">
        <v>29264</v>
      </c>
      <c r="CV174" s="39">
        <v>0</v>
      </c>
      <c r="CW174" s="39">
        <v>0</v>
      </c>
      <c r="CX174" s="39">
        <v>0</v>
      </c>
      <c r="CY174" s="4" t="s">
        <v>69183</v>
      </c>
      <c r="CZ174" s="17" t="s">
        <v>29265</v>
      </c>
      <c r="DA174" s="39">
        <v>0</v>
      </c>
      <c r="DB174" s="39">
        <v>0</v>
      </c>
      <c r="DC174" s="39">
        <v>0</v>
      </c>
      <c r="DD174" s="39" t="s">
        <v>69184</v>
      </c>
      <c r="DE174" s="39" t="s">
        <v>29266</v>
      </c>
      <c r="DF174" s="39">
        <v>0</v>
      </c>
      <c r="DG174" s="39">
        <v>0</v>
      </c>
      <c r="DH174" s="39">
        <v>0</v>
      </c>
      <c r="DI174" s="4" t="s">
        <v>69185</v>
      </c>
      <c r="DJ174" s="17" t="s">
        <v>29267</v>
      </c>
      <c r="DK174" s="39">
        <v>0</v>
      </c>
      <c r="DL174" s="39">
        <v>0</v>
      </c>
      <c r="DM174" s="39">
        <v>0</v>
      </c>
      <c r="DN174" s="4" t="s">
        <v>69186</v>
      </c>
      <c r="DO174" s="17" t="s">
        <v>29268</v>
      </c>
      <c r="DP174" s="39">
        <v>0</v>
      </c>
      <c r="DQ174" s="39">
        <v>0</v>
      </c>
      <c r="DR174" s="39">
        <v>0</v>
      </c>
      <c r="DS174" s="4" t="s">
        <v>69187</v>
      </c>
      <c r="DT174" s="17" t="s">
        <v>29269</v>
      </c>
      <c r="DU174" s="39">
        <v>0</v>
      </c>
      <c r="DV174" s="39">
        <v>0</v>
      </c>
      <c r="DW174" s="39">
        <v>0</v>
      </c>
      <c r="DX174" s="4" t="s">
        <v>69188</v>
      </c>
      <c r="DY174" s="17" t="s">
        <v>29270</v>
      </c>
      <c r="DZ174" s="39">
        <v>0</v>
      </c>
      <c r="EA174" s="39">
        <v>0</v>
      </c>
      <c r="EB174" s="39">
        <v>0</v>
      </c>
      <c r="EC174" s="4" t="s">
        <v>69189</v>
      </c>
      <c r="ED174" s="17" t="s">
        <v>29271</v>
      </c>
      <c r="EE174" s="39">
        <v>0</v>
      </c>
      <c r="EF174" s="39">
        <v>0</v>
      </c>
      <c r="EG174" s="39">
        <v>0</v>
      </c>
      <c r="EH174" s="4" t="s">
        <v>69190</v>
      </c>
      <c r="EI174" s="56" t="s">
        <v>29272</v>
      </c>
      <c r="EJ174" s="56">
        <v>0</v>
      </c>
      <c r="EK174" s="56">
        <v>0</v>
      </c>
      <c r="EL174" s="56">
        <v>0</v>
      </c>
      <c r="EM174" s="4" t="s">
        <v>69191</v>
      </c>
      <c r="EN174" s="17" t="s">
        <v>29273</v>
      </c>
      <c r="EO174" s="39">
        <v>0</v>
      </c>
      <c r="EP174" s="39">
        <v>0</v>
      </c>
      <c r="EQ174" s="39">
        <v>0</v>
      </c>
      <c r="ER174" s="4" t="s">
        <v>69192</v>
      </c>
      <c r="ES174" s="1" t="s">
        <v>29274</v>
      </c>
      <c r="ET174" s="1">
        <v>0</v>
      </c>
      <c r="EU174" s="1">
        <v>0</v>
      </c>
      <c r="EV174" s="1">
        <v>0</v>
      </c>
      <c r="EW174" s="1" t="s">
        <v>69193</v>
      </c>
      <c r="EX174" s="1" t="s">
        <v>29275</v>
      </c>
      <c r="EY174" s="1">
        <v>0</v>
      </c>
      <c r="EZ174" s="1">
        <v>0</v>
      </c>
      <c r="FA174" s="1">
        <v>0</v>
      </c>
      <c r="FB174" s="1" t="s">
        <v>69194</v>
      </c>
      <c r="FC174" s="1" t="s">
        <v>29276</v>
      </c>
      <c r="FD174" s="1">
        <v>0</v>
      </c>
      <c r="FE174" s="1">
        <v>0</v>
      </c>
      <c r="FF174" s="1">
        <v>0</v>
      </c>
      <c r="FH174" s="1">
        <v>0</v>
      </c>
      <c r="FI174" s="1">
        <v>0</v>
      </c>
      <c r="FJ174" s="1">
        <v>0</v>
      </c>
      <c r="FL174" s="1">
        <v>0</v>
      </c>
      <c r="FM174" s="1">
        <v>0</v>
      </c>
      <c r="FN174" s="1">
        <v>0</v>
      </c>
      <c r="FP174" s="1">
        <v>0</v>
      </c>
      <c r="FQ174" s="1">
        <v>0</v>
      </c>
      <c r="FR174" s="1">
        <v>0</v>
      </c>
    </row>
    <row r="175" spans="1:174">
      <c r="A175" s="3">
        <v>66500000</v>
      </c>
      <c r="B175" s="42" t="s">
        <v>1594</v>
      </c>
      <c r="C175" s="3" t="s">
        <v>1106</v>
      </c>
      <c r="D175" s="5">
        <v>0</v>
      </c>
      <c r="E175" s="5">
        <v>0</v>
      </c>
      <c r="F175" s="4">
        <v>0</v>
      </c>
      <c r="G175" s="4"/>
      <c r="I175" s="5"/>
      <c r="M175" s="1" t="s">
        <v>69195</v>
      </c>
      <c r="N175" s="17" t="s">
        <v>29277</v>
      </c>
      <c r="O175" s="39">
        <v>0</v>
      </c>
      <c r="P175" s="39">
        <v>0</v>
      </c>
      <c r="Q175" s="39">
        <v>0</v>
      </c>
      <c r="R175" s="4" t="s">
        <v>69196</v>
      </c>
      <c r="S175" s="17" t="s">
        <v>29278</v>
      </c>
      <c r="T175" s="39">
        <v>0</v>
      </c>
      <c r="U175" s="39">
        <v>0</v>
      </c>
      <c r="V175" s="39">
        <v>0</v>
      </c>
      <c r="W175" s="4" t="s">
        <v>69197</v>
      </c>
      <c r="X175" s="17" t="s">
        <v>29279</v>
      </c>
      <c r="Y175" s="39">
        <v>0</v>
      </c>
      <c r="Z175" s="39">
        <v>0</v>
      </c>
      <c r="AA175" s="39">
        <v>0</v>
      </c>
      <c r="AB175" s="4" t="s">
        <v>69198</v>
      </c>
      <c r="AC175" s="17" t="s">
        <v>29280</v>
      </c>
      <c r="AD175" s="39">
        <v>0</v>
      </c>
      <c r="AE175" s="39">
        <v>0</v>
      </c>
      <c r="AF175" s="39">
        <v>0</v>
      </c>
      <c r="AG175" s="4" t="s">
        <v>69199</v>
      </c>
      <c r="AH175" s="17" t="s">
        <v>29281</v>
      </c>
      <c r="AI175" s="39">
        <v>0</v>
      </c>
      <c r="AJ175" s="39">
        <v>0</v>
      </c>
      <c r="AK175" s="39">
        <v>0</v>
      </c>
      <c r="AL175" s="4" t="s">
        <v>69200</v>
      </c>
      <c r="AM175" s="17" t="s">
        <v>29282</v>
      </c>
      <c r="AN175" s="39">
        <v>0</v>
      </c>
      <c r="AO175" s="39">
        <v>0</v>
      </c>
      <c r="AP175" s="39">
        <v>0</v>
      </c>
      <c r="AQ175" s="4" t="s">
        <v>69201</v>
      </c>
      <c r="AR175" s="17" t="s">
        <v>29283</v>
      </c>
      <c r="AS175" s="39">
        <v>0</v>
      </c>
      <c r="AT175" s="39">
        <v>0</v>
      </c>
      <c r="AU175" s="39">
        <v>0</v>
      </c>
      <c r="AV175" s="4" t="s">
        <v>69202</v>
      </c>
      <c r="AW175" s="17" t="s">
        <v>29284</v>
      </c>
      <c r="AX175" s="39">
        <v>0</v>
      </c>
      <c r="AY175" s="39">
        <v>0</v>
      </c>
      <c r="AZ175" s="39">
        <v>0</v>
      </c>
      <c r="BA175" s="4" t="s">
        <v>69203</v>
      </c>
      <c r="BB175" s="17" t="s">
        <v>29285</v>
      </c>
      <c r="BC175" s="39">
        <v>0</v>
      </c>
      <c r="BD175" s="39">
        <v>0</v>
      </c>
      <c r="BE175" s="39">
        <v>0</v>
      </c>
      <c r="BF175" s="4" t="s">
        <v>69204</v>
      </c>
      <c r="BG175" s="17" t="s">
        <v>29286</v>
      </c>
      <c r="BH175" s="39">
        <v>0</v>
      </c>
      <c r="BI175" s="39">
        <v>0</v>
      </c>
      <c r="BJ175" s="39">
        <v>0</v>
      </c>
      <c r="BK175" s="4" t="s">
        <v>69205</v>
      </c>
      <c r="BL175" s="17" t="s">
        <v>29287</v>
      </c>
      <c r="BM175" s="39">
        <v>0</v>
      </c>
      <c r="BN175" s="39">
        <v>0</v>
      </c>
      <c r="BO175" s="39">
        <v>0</v>
      </c>
      <c r="BP175" s="4" t="s">
        <v>69206</v>
      </c>
      <c r="BQ175" s="17" t="s">
        <v>29288</v>
      </c>
      <c r="BR175" s="39">
        <v>0</v>
      </c>
      <c r="BS175" s="39">
        <v>0</v>
      </c>
      <c r="BT175" s="39">
        <v>0</v>
      </c>
      <c r="BU175" s="4" t="s">
        <v>69207</v>
      </c>
      <c r="BV175" s="17" t="s">
        <v>29289</v>
      </c>
      <c r="BW175" s="39">
        <v>0</v>
      </c>
      <c r="BX175" s="39">
        <v>0</v>
      </c>
      <c r="BY175" s="39">
        <v>0</v>
      </c>
      <c r="BZ175" s="4" t="s">
        <v>69208</v>
      </c>
      <c r="CA175" s="17" t="s">
        <v>29290</v>
      </c>
      <c r="CB175" s="39">
        <v>0</v>
      </c>
      <c r="CC175" s="39">
        <v>0</v>
      </c>
      <c r="CD175" s="39">
        <v>0</v>
      </c>
      <c r="CE175" s="4" t="s">
        <v>69209</v>
      </c>
      <c r="CF175" s="17" t="s">
        <v>29291</v>
      </c>
      <c r="CG175" s="39">
        <v>0</v>
      </c>
      <c r="CH175" s="39">
        <v>0</v>
      </c>
      <c r="CI175" s="39">
        <v>0</v>
      </c>
      <c r="CJ175" s="4" t="s">
        <v>69210</v>
      </c>
      <c r="CK175" s="17" t="s">
        <v>29292</v>
      </c>
      <c r="CL175" s="39">
        <v>0</v>
      </c>
      <c r="CM175" s="39">
        <v>0</v>
      </c>
      <c r="CN175" s="39">
        <v>0</v>
      </c>
      <c r="CO175" s="4" t="s">
        <v>69211</v>
      </c>
      <c r="CP175" s="17" t="s">
        <v>29293</v>
      </c>
      <c r="CQ175" s="39">
        <v>0</v>
      </c>
      <c r="CR175" s="39">
        <v>0</v>
      </c>
      <c r="CS175" s="39">
        <v>0</v>
      </c>
      <c r="CT175" s="4" t="s">
        <v>69212</v>
      </c>
      <c r="CU175" s="17" t="s">
        <v>29294</v>
      </c>
      <c r="CV175" s="39">
        <v>0</v>
      </c>
      <c r="CW175" s="39">
        <v>0</v>
      </c>
      <c r="CX175" s="39">
        <v>0</v>
      </c>
      <c r="CY175" s="4" t="s">
        <v>69213</v>
      </c>
      <c r="CZ175" s="17" t="s">
        <v>29295</v>
      </c>
      <c r="DA175" s="39">
        <v>0</v>
      </c>
      <c r="DB175" s="39">
        <v>0</v>
      </c>
      <c r="DC175" s="39">
        <v>0</v>
      </c>
      <c r="DD175" s="39" t="s">
        <v>69214</v>
      </c>
      <c r="DE175" s="39" t="s">
        <v>29296</v>
      </c>
      <c r="DF175" s="39">
        <v>0</v>
      </c>
      <c r="DG175" s="39">
        <v>0</v>
      </c>
      <c r="DH175" s="39">
        <v>0</v>
      </c>
      <c r="DI175" s="4" t="s">
        <v>69215</v>
      </c>
      <c r="DJ175" s="17" t="s">
        <v>29297</v>
      </c>
      <c r="DK175" s="39">
        <v>0</v>
      </c>
      <c r="DL175" s="39">
        <v>0</v>
      </c>
      <c r="DM175" s="39">
        <v>0</v>
      </c>
      <c r="DN175" s="4" t="s">
        <v>69216</v>
      </c>
      <c r="DO175" s="17" t="s">
        <v>29298</v>
      </c>
      <c r="DP175" s="39">
        <v>0</v>
      </c>
      <c r="DQ175" s="39">
        <v>0</v>
      </c>
      <c r="DR175" s="39">
        <v>0</v>
      </c>
      <c r="DS175" s="4" t="s">
        <v>69217</v>
      </c>
      <c r="DT175" s="17" t="s">
        <v>29299</v>
      </c>
      <c r="DU175" s="39">
        <v>0</v>
      </c>
      <c r="DV175" s="39">
        <v>0</v>
      </c>
      <c r="DW175" s="39">
        <v>0</v>
      </c>
      <c r="DX175" s="4" t="s">
        <v>69218</v>
      </c>
      <c r="DY175" s="17" t="s">
        <v>29300</v>
      </c>
      <c r="DZ175" s="39">
        <v>0</v>
      </c>
      <c r="EA175" s="39">
        <v>0</v>
      </c>
      <c r="EB175" s="39">
        <v>0</v>
      </c>
      <c r="EC175" s="4" t="s">
        <v>69219</v>
      </c>
      <c r="ED175" s="17" t="s">
        <v>29301</v>
      </c>
      <c r="EE175" s="39">
        <v>0</v>
      </c>
      <c r="EF175" s="39">
        <v>0</v>
      </c>
      <c r="EG175" s="39">
        <v>0</v>
      </c>
      <c r="EH175" s="4" t="s">
        <v>69220</v>
      </c>
      <c r="EI175" s="56" t="s">
        <v>29302</v>
      </c>
      <c r="EJ175" s="56">
        <v>0</v>
      </c>
      <c r="EK175" s="56">
        <v>0</v>
      </c>
      <c r="EL175" s="56">
        <v>0</v>
      </c>
      <c r="EM175" s="4" t="s">
        <v>69221</v>
      </c>
      <c r="EN175" s="17" t="s">
        <v>29303</v>
      </c>
      <c r="EO175" s="39">
        <v>0</v>
      </c>
      <c r="EP175" s="39">
        <v>0</v>
      </c>
      <c r="EQ175" s="39">
        <v>0</v>
      </c>
      <c r="ER175" s="4" t="s">
        <v>69222</v>
      </c>
      <c r="ES175" s="1" t="s">
        <v>29304</v>
      </c>
      <c r="ET175" s="1">
        <v>0</v>
      </c>
      <c r="EU175" s="1">
        <v>0</v>
      </c>
      <c r="EV175" s="1">
        <v>0</v>
      </c>
      <c r="EW175" s="1" t="s">
        <v>69223</v>
      </c>
      <c r="EX175" s="1" t="s">
        <v>29305</v>
      </c>
      <c r="EY175" s="1">
        <v>0</v>
      </c>
      <c r="EZ175" s="1">
        <v>0</v>
      </c>
      <c r="FA175" s="1">
        <v>0</v>
      </c>
      <c r="FB175" s="1" t="s">
        <v>69224</v>
      </c>
      <c r="FC175" s="1" t="s">
        <v>29306</v>
      </c>
      <c r="FD175" s="1">
        <v>0</v>
      </c>
      <c r="FE175" s="1">
        <v>0</v>
      </c>
      <c r="FF175" s="1">
        <v>0</v>
      </c>
      <c r="FH175" s="1">
        <v>0</v>
      </c>
      <c r="FI175" s="1">
        <v>0</v>
      </c>
      <c r="FJ175" s="1">
        <v>0</v>
      </c>
      <c r="FL175" s="1">
        <v>0</v>
      </c>
      <c r="FM175" s="1">
        <v>0</v>
      </c>
      <c r="FN175" s="1">
        <v>0</v>
      </c>
      <c r="FP175" s="1">
        <v>0</v>
      </c>
      <c r="FQ175" s="1">
        <v>0</v>
      </c>
      <c r="FR175" s="1">
        <v>0</v>
      </c>
    </row>
    <row r="176" spans="1:174">
      <c r="A176" s="3">
        <v>66600000</v>
      </c>
      <c r="B176" s="42" t="s">
        <v>1595</v>
      </c>
      <c r="C176" s="3" t="s">
        <v>1107</v>
      </c>
      <c r="D176" s="5">
        <v>-509844967</v>
      </c>
      <c r="E176" s="5">
        <v>-578756779</v>
      </c>
      <c r="F176" s="4">
        <v>-1088601746</v>
      </c>
      <c r="G176" s="4"/>
      <c r="I176" s="5"/>
      <c r="M176" s="1" t="s">
        <v>69225</v>
      </c>
      <c r="N176" s="17" t="s">
        <v>29307</v>
      </c>
      <c r="O176" s="39">
        <v>126271124.10000038</v>
      </c>
      <c r="P176" s="39">
        <v>-12715178967.299999</v>
      </c>
      <c r="Q176" s="39">
        <v>-12588907843.199999</v>
      </c>
      <c r="R176" s="4" t="s">
        <v>69226</v>
      </c>
      <c r="S176" s="17" t="s">
        <v>29308</v>
      </c>
      <c r="T176" s="39">
        <v>541897998.89999962</v>
      </c>
      <c r="U176" s="39">
        <v>11647543574.4</v>
      </c>
      <c r="V176" s="39">
        <v>12189441573.299999</v>
      </c>
      <c r="W176" s="4" t="s">
        <v>69227</v>
      </c>
      <c r="X176" s="17" t="s">
        <v>29309</v>
      </c>
      <c r="Y176" s="39">
        <v>-258355540.20000005</v>
      </c>
      <c r="Z176" s="39">
        <v>1122638311.5</v>
      </c>
      <c r="AA176" s="39">
        <v>864282771.29999995</v>
      </c>
      <c r="AB176" s="4" t="s">
        <v>69228</v>
      </c>
      <c r="AC176" s="17" t="s">
        <v>29310</v>
      </c>
      <c r="AD176" s="39">
        <v>173060511</v>
      </c>
      <c r="AE176" s="39">
        <v>-376111330.5</v>
      </c>
      <c r="AF176" s="39">
        <v>-203050819.5</v>
      </c>
      <c r="AG176" s="4" t="s">
        <v>69229</v>
      </c>
      <c r="AH176" s="17" t="s">
        <v>29311</v>
      </c>
      <c r="AI176" s="39">
        <v>-744490585.79999971</v>
      </c>
      <c r="AJ176" s="39">
        <v>-2615948868.0000005</v>
      </c>
      <c r="AK176" s="39">
        <v>-3360439453.8000002</v>
      </c>
      <c r="AL176" s="4" t="s">
        <v>69230</v>
      </c>
      <c r="AM176" s="17" t="s">
        <v>29312</v>
      </c>
      <c r="AN176" s="39">
        <v>-121841321.70000005</v>
      </c>
      <c r="AO176" s="39">
        <v>-909606343.79999995</v>
      </c>
      <c r="AP176" s="39">
        <v>-1031447665.5</v>
      </c>
      <c r="AQ176" s="4" t="s">
        <v>69231</v>
      </c>
      <c r="AR176" s="17" t="s">
        <v>29313</v>
      </c>
      <c r="AS176" s="39">
        <v>-18384614.399999976</v>
      </c>
      <c r="AT176" s="39">
        <v>397057727.70000011</v>
      </c>
      <c r="AU176" s="39">
        <v>378673113.30000013</v>
      </c>
      <c r="AV176" s="4" t="s">
        <v>69232</v>
      </c>
      <c r="AW176" s="17" t="s">
        <v>29314</v>
      </c>
      <c r="AX176" s="39">
        <v>410741990.99999994</v>
      </c>
      <c r="AY176" s="39">
        <v>375741827.70000005</v>
      </c>
      <c r="AZ176" s="39">
        <v>786483818.70000005</v>
      </c>
      <c r="BA176" s="4" t="s">
        <v>69233</v>
      </c>
      <c r="BB176" s="17" t="s">
        <v>29315</v>
      </c>
      <c r="BC176" s="39">
        <v>-50334167.699999996</v>
      </c>
      <c r="BD176" s="39">
        <v>-29280478.200000051</v>
      </c>
      <c r="BE176" s="39">
        <v>-79614645.900000051</v>
      </c>
      <c r="BF176" s="4" t="s">
        <v>69234</v>
      </c>
      <c r="BG176" s="17" t="s">
        <v>29316</v>
      </c>
      <c r="BH176" s="39">
        <v>-148342604.40000001</v>
      </c>
      <c r="BI176" s="39">
        <v>262068495.00000012</v>
      </c>
      <c r="BJ176" s="39">
        <v>113725890.60000011</v>
      </c>
      <c r="BK176" s="4" t="s">
        <v>69235</v>
      </c>
      <c r="BL176" s="17" t="s">
        <v>29317</v>
      </c>
      <c r="BM176" s="39">
        <v>290698886.39999986</v>
      </c>
      <c r="BN176" s="39">
        <v>1787529268.5000002</v>
      </c>
      <c r="BO176" s="39">
        <v>2078228154.9000001</v>
      </c>
      <c r="BP176" s="4" t="s">
        <v>69236</v>
      </c>
      <c r="BQ176" s="17" t="s">
        <v>29318</v>
      </c>
      <c r="BR176" s="39">
        <v>67913214.599999905</v>
      </c>
      <c r="BS176" s="39">
        <v>2529876769.5</v>
      </c>
      <c r="BT176" s="39">
        <v>2597789984.0999999</v>
      </c>
      <c r="BU176" s="4" t="s">
        <v>69237</v>
      </c>
      <c r="BV176" s="17" t="s">
        <v>29319</v>
      </c>
      <c r="BW176" s="39">
        <v>-56656315.199999988</v>
      </c>
      <c r="BX176" s="39">
        <v>304006194.89999998</v>
      </c>
      <c r="BY176" s="39">
        <v>247349879.69999999</v>
      </c>
      <c r="BZ176" s="4" t="s">
        <v>69238</v>
      </c>
      <c r="CA176" s="17" t="s">
        <v>29320</v>
      </c>
      <c r="CB176" s="39">
        <v>206354820.5999999</v>
      </c>
      <c r="CC176" s="39">
        <v>1128532348.1999996</v>
      </c>
      <c r="CD176" s="39">
        <v>1334887168.7999995</v>
      </c>
      <c r="CE176" s="4" t="s">
        <v>69239</v>
      </c>
      <c r="CF176" s="17" t="s">
        <v>29321</v>
      </c>
      <c r="CG176" s="39">
        <v>13924828.800000012</v>
      </c>
      <c r="CH176" s="39">
        <v>43765882.200000018</v>
      </c>
      <c r="CI176" s="39">
        <v>57690711.00000003</v>
      </c>
      <c r="CJ176" s="4" t="s">
        <v>69240</v>
      </c>
      <c r="CK176" s="17" t="s">
        <v>29322</v>
      </c>
      <c r="CL176" s="39">
        <v>-666454815</v>
      </c>
      <c r="CM176" s="39">
        <v>128277705.59999999</v>
      </c>
      <c r="CN176" s="39">
        <v>-538177109.39999998</v>
      </c>
      <c r="CO176" s="4" t="s">
        <v>69241</v>
      </c>
      <c r="CP176" s="17" t="s">
        <v>29323</v>
      </c>
      <c r="CQ176" s="39">
        <v>155943480.59999999</v>
      </c>
      <c r="CR176" s="39">
        <v>-138163734.59999993</v>
      </c>
      <c r="CS176" s="39">
        <v>17779746.00000006</v>
      </c>
      <c r="CT176" s="4" t="s">
        <v>69242</v>
      </c>
      <c r="CU176" s="17" t="s">
        <v>29324</v>
      </c>
      <c r="CV176" s="39">
        <v>69911464.199999988</v>
      </c>
      <c r="CW176" s="39">
        <v>-330787371.89999998</v>
      </c>
      <c r="CX176" s="39">
        <v>-260875907.69999999</v>
      </c>
      <c r="CY176" s="4" t="s">
        <v>69243</v>
      </c>
      <c r="CZ176" s="17" t="s">
        <v>29325</v>
      </c>
      <c r="DA176" s="39">
        <v>198095551.19999999</v>
      </c>
      <c r="DB176" s="39">
        <v>310749017.70000005</v>
      </c>
      <c r="DC176" s="39">
        <v>508844568.90000004</v>
      </c>
      <c r="DD176" s="39" t="s">
        <v>69244</v>
      </c>
      <c r="DE176" s="39" t="s">
        <v>29326</v>
      </c>
      <c r="DF176" s="39">
        <v>-3528.2999999999884</v>
      </c>
      <c r="DG176" s="39">
        <v>-200174.39999999994</v>
      </c>
      <c r="DH176" s="39">
        <v>-203702.69999999992</v>
      </c>
      <c r="DI176" s="4" t="s">
        <v>69245</v>
      </c>
      <c r="DJ176" s="17" t="s">
        <v>29327</v>
      </c>
      <c r="DK176" s="39">
        <v>-25404812.100000001</v>
      </c>
      <c r="DL176" s="39">
        <v>-46054946.399999984</v>
      </c>
      <c r="DM176" s="39">
        <v>-71459758.499999985</v>
      </c>
      <c r="DN176" s="4" t="s">
        <v>69246</v>
      </c>
      <c r="DO176" s="17" t="s">
        <v>29328</v>
      </c>
      <c r="DP176" s="39">
        <v>-314786549.39999998</v>
      </c>
      <c r="DQ176" s="39">
        <v>-140860841.99999988</v>
      </c>
      <c r="DR176" s="39">
        <v>-455647391.39999986</v>
      </c>
      <c r="DS176" s="4" t="s">
        <v>69247</v>
      </c>
      <c r="DT176" s="17" t="s">
        <v>29329</v>
      </c>
      <c r="DU176" s="39">
        <v>0</v>
      </c>
      <c r="DV176" s="39">
        <v>-5225.3999999999996</v>
      </c>
      <c r="DW176" s="39">
        <v>-5225.3999999999996</v>
      </c>
      <c r="DX176" s="4" t="s">
        <v>69248</v>
      </c>
      <c r="DY176" s="17" t="s">
        <v>29330</v>
      </c>
      <c r="DZ176" s="39">
        <v>-206824.80000000028</v>
      </c>
      <c r="EA176" s="39">
        <v>-2222123.7000000002</v>
      </c>
      <c r="EB176" s="39">
        <v>-2428948.5000000005</v>
      </c>
      <c r="EC176" s="4" t="s">
        <v>69249</v>
      </c>
      <c r="ED176" s="17" t="s">
        <v>29331</v>
      </c>
      <c r="EE176" s="39">
        <v>-3792843.6000000015</v>
      </c>
      <c r="EF176" s="39">
        <v>-47780326.200000003</v>
      </c>
      <c r="EG176" s="39">
        <v>-51573169.800000004</v>
      </c>
      <c r="EH176" s="4" t="s">
        <v>69250</v>
      </c>
      <c r="EI176" s="56" t="s">
        <v>29332</v>
      </c>
      <c r="EJ176" s="56">
        <v>-356826702.5999999</v>
      </c>
      <c r="EK176" s="56">
        <v>-3274488503.0999999</v>
      </c>
      <c r="EL176" s="56">
        <v>-3631315205.6999998</v>
      </c>
      <c r="EM176" s="4" t="s">
        <v>69251</v>
      </c>
      <c r="EN176" s="17" t="s">
        <v>29333</v>
      </c>
      <c r="EO176" s="39">
        <v>205763.10000000009</v>
      </c>
      <c r="EP176" s="39">
        <v>1685433.6</v>
      </c>
      <c r="EQ176" s="39">
        <v>1891196.7000000002</v>
      </c>
      <c r="ER176" s="4" t="s">
        <v>69252</v>
      </c>
      <c r="ES176" s="1" t="s">
        <v>29334</v>
      </c>
      <c r="ET176" s="1">
        <v>-8040.3000000000029</v>
      </c>
      <c r="EU176" s="1">
        <v>-71201.100000000006</v>
      </c>
      <c r="EV176" s="1">
        <v>-79241.400000000009</v>
      </c>
      <c r="EW176" s="1" t="s">
        <v>69253</v>
      </c>
      <c r="EX176" s="1" t="s">
        <v>29335</v>
      </c>
      <c r="EY176" s="1">
        <v>0</v>
      </c>
      <c r="EZ176" s="1">
        <v>0</v>
      </c>
      <c r="FA176" s="1">
        <v>0</v>
      </c>
      <c r="FB176" s="1" t="s">
        <v>69254</v>
      </c>
      <c r="FC176" s="1" t="s">
        <v>29336</v>
      </c>
      <c r="FD176" s="1">
        <v>1024711.8000000007</v>
      </c>
      <c r="FE176" s="1">
        <v>8531556.6000000015</v>
      </c>
      <c r="FF176" s="1">
        <v>9556268.4000000022</v>
      </c>
      <c r="FH176" s="1">
        <v>-509844919.20000005</v>
      </c>
      <c r="FI176" s="1">
        <v>-578756323.4999994</v>
      </c>
      <c r="FJ176" s="1">
        <v>-1088601242.7</v>
      </c>
      <c r="FL176" s="1">
        <v>-509844967</v>
      </c>
      <c r="FM176" s="1">
        <v>-578756779</v>
      </c>
      <c r="FN176" s="1">
        <v>-1088601746</v>
      </c>
      <c r="FP176" s="1">
        <v>47.799999952316284</v>
      </c>
      <c r="FQ176" s="1">
        <v>455.50000059604645</v>
      </c>
      <c r="FR176" s="1">
        <v>503.29999995231628</v>
      </c>
    </row>
    <row r="177" spans="1:174">
      <c r="A177" s="3">
        <v>66700000</v>
      </c>
      <c r="B177" s="42" t="s">
        <v>112</v>
      </c>
      <c r="C177" s="3" t="s">
        <v>1108</v>
      </c>
      <c r="D177" s="5">
        <v>-130778486</v>
      </c>
      <c r="E177" s="5">
        <v>-2550147787</v>
      </c>
      <c r="F177" s="4">
        <v>-2680926273</v>
      </c>
      <c r="G177" s="4"/>
      <c r="I177" s="5"/>
      <c r="M177" s="1" t="s">
        <v>50145</v>
      </c>
      <c r="N177" s="17" t="s">
        <v>10089</v>
      </c>
      <c r="O177" s="39">
        <v>-26627889</v>
      </c>
      <c r="P177" s="39">
        <v>-1196915400</v>
      </c>
      <c r="Q177" s="39">
        <v>-1223543289</v>
      </c>
      <c r="R177" s="4" t="s">
        <v>50146</v>
      </c>
      <c r="S177" s="17" t="s">
        <v>10090</v>
      </c>
      <c r="T177" s="39">
        <v>-33854177</v>
      </c>
      <c r="U177" s="39">
        <v>-405191330</v>
      </c>
      <c r="V177" s="39">
        <v>-439045507</v>
      </c>
      <c r="W177" s="4" t="s">
        <v>50147</v>
      </c>
      <c r="X177" s="17" t="s">
        <v>10091</v>
      </c>
      <c r="Y177" s="39">
        <v>-305753</v>
      </c>
      <c r="Z177" s="39">
        <v>395551</v>
      </c>
      <c r="AA177" s="39">
        <v>89798</v>
      </c>
      <c r="AB177" s="4" t="s">
        <v>50148</v>
      </c>
      <c r="AC177" s="17" t="s">
        <v>10092</v>
      </c>
      <c r="AD177" s="39">
        <v>-4678403</v>
      </c>
      <c r="AE177" s="39">
        <v>-56376662</v>
      </c>
      <c r="AF177" s="39">
        <v>-61055065</v>
      </c>
      <c r="AG177" s="4" t="s">
        <v>50149</v>
      </c>
      <c r="AH177" s="17" t="s">
        <v>10093</v>
      </c>
      <c r="AI177" s="39">
        <v>-17890557</v>
      </c>
      <c r="AJ177" s="39">
        <v>-262214426</v>
      </c>
      <c r="AK177" s="39">
        <v>-280104983</v>
      </c>
      <c r="AL177" s="4" t="s">
        <v>50150</v>
      </c>
      <c r="AM177" s="17" t="s">
        <v>10094</v>
      </c>
      <c r="AN177" s="39">
        <v>-6339198</v>
      </c>
      <c r="AO177" s="39">
        <v>-37460633</v>
      </c>
      <c r="AP177" s="39">
        <v>-43799831</v>
      </c>
      <c r="AQ177" s="4" t="s">
        <v>50151</v>
      </c>
      <c r="AR177" s="17" t="s">
        <v>10095</v>
      </c>
      <c r="AS177" s="39">
        <v>-2875724</v>
      </c>
      <c r="AT177" s="39">
        <v>-31738743</v>
      </c>
      <c r="AU177" s="39">
        <v>-34614467</v>
      </c>
      <c r="AV177" s="4" t="s">
        <v>50152</v>
      </c>
      <c r="AW177" s="17" t="s">
        <v>10096</v>
      </c>
      <c r="AX177" s="39">
        <v>-521175</v>
      </c>
      <c r="AY177" s="39">
        <v>-13180373</v>
      </c>
      <c r="AZ177" s="39">
        <v>-13701548</v>
      </c>
      <c r="BA177" s="4" t="s">
        <v>50153</v>
      </c>
      <c r="BB177" s="17" t="s">
        <v>10097</v>
      </c>
      <c r="BC177" s="39">
        <v>12329</v>
      </c>
      <c r="BD177" s="39">
        <v>-389260</v>
      </c>
      <c r="BE177" s="39">
        <v>-376931</v>
      </c>
      <c r="BF177" s="4" t="s">
        <v>50154</v>
      </c>
      <c r="BG177" s="17" t="s">
        <v>10098</v>
      </c>
      <c r="BH177" s="39">
        <v>-1620718</v>
      </c>
      <c r="BI177" s="39">
        <v>-21641171</v>
      </c>
      <c r="BJ177" s="39">
        <v>-23261889</v>
      </c>
      <c r="BK177" s="4" t="s">
        <v>50155</v>
      </c>
      <c r="BL177" s="17" t="s">
        <v>10099</v>
      </c>
      <c r="BM177" s="39">
        <v>-621807</v>
      </c>
      <c r="BN177" s="39">
        <v>-70130691</v>
      </c>
      <c r="BO177" s="39">
        <v>-70752498</v>
      </c>
      <c r="BP177" s="4" t="s">
        <v>50156</v>
      </c>
      <c r="BQ177" s="17" t="s">
        <v>10100</v>
      </c>
      <c r="BR177" s="39">
        <v>-14795</v>
      </c>
      <c r="BS177" s="39">
        <v>-11233682</v>
      </c>
      <c r="BT177" s="39">
        <v>-11248477</v>
      </c>
      <c r="BU177" s="4" t="s">
        <v>50157</v>
      </c>
      <c r="BV177" s="17" t="s">
        <v>10101</v>
      </c>
      <c r="BW177" s="39">
        <v>-446084</v>
      </c>
      <c r="BX177" s="39">
        <v>-5303424</v>
      </c>
      <c r="BY177" s="39">
        <v>-5749508</v>
      </c>
      <c r="BZ177" s="4" t="s">
        <v>50158</v>
      </c>
      <c r="CA177" s="17" t="s">
        <v>10102</v>
      </c>
      <c r="CB177" s="39">
        <v>-1835129</v>
      </c>
      <c r="CC177" s="39">
        <v>-19847423</v>
      </c>
      <c r="CD177" s="39">
        <v>-21682552</v>
      </c>
      <c r="CE177" s="4" t="s">
        <v>50159</v>
      </c>
      <c r="CF177" s="17" t="s">
        <v>10103</v>
      </c>
      <c r="CG177" s="39">
        <v>-532268</v>
      </c>
      <c r="CH177" s="39">
        <v>-5248879</v>
      </c>
      <c r="CI177" s="39">
        <v>-5781147</v>
      </c>
      <c r="CJ177" s="4" t="s">
        <v>50160</v>
      </c>
      <c r="CK177" s="17" t="s">
        <v>10104</v>
      </c>
      <c r="CL177" s="39">
        <v>-2156471</v>
      </c>
      <c r="CM177" s="39">
        <v>-43832393</v>
      </c>
      <c r="CN177" s="39">
        <v>-45988864</v>
      </c>
      <c r="CO177" s="4" t="s">
        <v>50161</v>
      </c>
      <c r="CP177" s="17" t="s">
        <v>10105</v>
      </c>
      <c r="CQ177" s="39">
        <v>-34520</v>
      </c>
      <c r="CR177" s="39">
        <v>-652317</v>
      </c>
      <c r="CS177" s="39">
        <v>-686837</v>
      </c>
      <c r="CT177" s="4" t="s">
        <v>50162</v>
      </c>
      <c r="CU177" s="17" t="s">
        <v>10106</v>
      </c>
      <c r="CV177" s="39">
        <v>-1697480</v>
      </c>
      <c r="CW177" s="39">
        <v>-13204174</v>
      </c>
      <c r="CX177" s="39">
        <v>-14901654</v>
      </c>
      <c r="CY177" s="4" t="s">
        <v>50163</v>
      </c>
      <c r="CZ177" s="17" t="s">
        <v>10107</v>
      </c>
      <c r="DA177" s="39">
        <v>-3682226</v>
      </c>
      <c r="DB177" s="39">
        <v>-40216494</v>
      </c>
      <c r="DC177" s="39">
        <v>-43898720</v>
      </c>
      <c r="DD177" s="39" t="s">
        <v>50164</v>
      </c>
      <c r="DE177" s="39" t="s">
        <v>10108</v>
      </c>
      <c r="DF177" s="39">
        <v>0</v>
      </c>
      <c r="DG177" s="39">
        <v>0</v>
      </c>
      <c r="DH177" s="39">
        <v>0</v>
      </c>
      <c r="DI177" s="4" t="s">
        <v>50165</v>
      </c>
      <c r="DJ177" s="17" t="s">
        <v>10109</v>
      </c>
      <c r="DK177" s="39">
        <v>-707671</v>
      </c>
      <c r="DL177" s="39">
        <v>1735726</v>
      </c>
      <c r="DM177" s="39">
        <v>1028055</v>
      </c>
      <c r="DN177" s="4" t="s">
        <v>50166</v>
      </c>
      <c r="DO177" s="17" t="s">
        <v>10110</v>
      </c>
      <c r="DP177" s="39">
        <v>-1795804</v>
      </c>
      <c r="DQ177" s="39">
        <v>-15096918</v>
      </c>
      <c r="DR177" s="39">
        <v>-16892722</v>
      </c>
      <c r="DS177" s="4" t="s">
        <v>50167</v>
      </c>
      <c r="DT177" s="17" t="s">
        <v>10111</v>
      </c>
      <c r="DU177" s="39">
        <v>0</v>
      </c>
      <c r="DV177" s="39">
        <v>0</v>
      </c>
      <c r="DW177" s="39">
        <v>0</v>
      </c>
      <c r="DX177" s="4" t="s">
        <v>50168</v>
      </c>
      <c r="DY177" s="17" t="s">
        <v>10112</v>
      </c>
      <c r="DZ177" s="39">
        <v>0</v>
      </c>
      <c r="EA177" s="39">
        <v>0</v>
      </c>
      <c r="EB177" s="39">
        <v>0</v>
      </c>
      <c r="EC177" s="4" t="s">
        <v>50169</v>
      </c>
      <c r="ED177" s="17" t="s">
        <v>10113</v>
      </c>
      <c r="EE177" s="39">
        <v>0</v>
      </c>
      <c r="EF177" s="39">
        <v>120164</v>
      </c>
      <c r="EG177" s="39">
        <v>120164</v>
      </c>
      <c r="EH177" s="4" t="s">
        <v>50170</v>
      </c>
      <c r="EI177" s="56" t="s">
        <v>10114</v>
      </c>
      <c r="EJ177" s="56">
        <v>-22552966</v>
      </c>
      <c r="EK177" s="56">
        <v>-302524835</v>
      </c>
      <c r="EL177" s="56">
        <v>-325077801</v>
      </c>
      <c r="EM177" s="4" t="s">
        <v>50171</v>
      </c>
      <c r="EN177" s="17" t="s">
        <v>10115</v>
      </c>
      <c r="EO177" s="39">
        <v>0</v>
      </c>
      <c r="EP177" s="39">
        <v>0</v>
      </c>
      <c r="EQ177" s="39">
        <v>0</v>
      </c>
      <c r="ER177" s="4" t="s">
        <v>50172</v>
      </c>
      <c r="ES177" s="1" t="s">
        <v>10116</v>
      </c>
      <c r="ET177" s="1">
        <v>0</v>
      </c>
      <c r="EU177" s="1">
        <v>0</v>
      </c>
      <c r="EV177" s="1">
        <v>0</v>
      </c>
      <c r="EW177" s="1" t="s">
        <v>50173</v>
      </c>
      <c r="EX177" s="1" t="s">
        <v>10117</v>
      </c>
      <c r="EY177" s="1">
        <v>0</v>
      </c>
      <c r="EZ177" s="1">
        <v>0</v>
      </c>
      <c r="FA177" s="1">
        <v>0</v>
      </c>
      <c r="FB177" s="1" t="s">
        <v>50174</v>
      </c>
      <c r="FC177" s="1" t="s">
        <v>10118</v>
      </c>
      <c r="FD177" s="1">
        <v>0</v>
      </c>
      <c r="FE177" s="1">
        <v>0</v>
      </c>
      <c r="FF177" s="1">
        <v>0</v>
      </c>
      <c r="FH177" s="1">
        <v>-130778486</v>
      </c>
      <c r="FI177" s="1">
        <v>-2550147787</v>
      </c>
      <c r="FJ177" s="1">
        <v>-2680926273</v>
      </c>
      <c r="FL177" s="1">
        <v>-130778486</v>
      </c>
      <c r="FM177" s="1">
        <v>-2550147787</v>
      </c>
      <c r="FN177" s="1">
        <v>-2680926273</v>
      </c>
      <c r="FP177" s="1">
        <v>0</v>
      </c>
      <c r="FQ177" s="1">
        <v>0</v>
      </c>
      <c r="FR177" s="1">
        <v>0</v>
      </c>
    </row>
    <row r="178" spans="1:174">
      <c r="A178" s="3">
        <v>66900000</v>
      </c>
      <c r="B178" s="42" t="s">
        <v>1596</v>
      </c>
      <c r="C178" s="3" t="s">
        <v>1109</v>
      </c>
      <c r="D178" s="5">
        <v>0</v>
      </c>
      <c r="E178" s="5">
        <v>0</v>
      </c>
      <c r="F178" s="4">
        <v>0</v>
      </c>
      <c r="G178" s="4"/>
      <c r="I178" s="5"/>
      <c r="M178" s="1" t="s">
        <v>69255</v>
      </c>
      <c r="N178" s="17" t="s">
        <v>29337</v>
      </c>
      <c r="O178" s="39">
        <v>0</v>
      </c>
      <c r="P178" s="39">
        <v>0</v>
      </c>
      <c r="Q178" s="39">
        <v>0</v>
      </c>
      <c r="R178" s="4" t="s">
        <v>69256</v>
      </c>
      <c r="S178" s="17" t="s">
        <v>29338</v>
      </c>
      <c r="T178" s="39">
        <v>0</v>
      </c>
      <c r="U178" s="39">
        <v>0</v>
      </c>
      <c r="V178" s="39">
        <v>0</v>
      </c>
      <c r="W178" s="4" t="s">
        <v>69257</v>
      </c>
      <c r="X178" s="17" t="s">
        <v>29339</v>
      </c>
      <c r="Y178" s="39">
        <v>0</v>
      </c>
      <c r="Z178" s="39">
        <v>0</v>
      </c>
      <c r="AA178" s="39">
        <v>0</v>
      </c>
      <c r="AB178" s="4" t="s">
        <v>69258</v>
      </c>
      <c r="AC178" s="17" t="s">
        <v>29340</v>
      </c>
      <c r="AD178" s="39">
        <v>0</v>
      </c>
      <c r="AE178" s="39">
        <v>0</v>
      </c>
      <c r="AF178" s="39">
        <v>0</v>
      </c>
      <c r="AG178" s="4" t="s">
        <v>69259</v>
      </c>
      <c r="AH178" s="17" t="s">
        <v>29341</v>
      </c>
      <c r="AI178" s="39">
        <v>0</v>
      </c>
      <c r="AJ178" s="39">
        <v>0</v>
      </c>
      <c r="AK178" s="39">
        <v>0</v>
      </c>
      <c r="AL178" s="4" t="s">
        <v>69260</v>
      </c>
      <c r="AM178" s="17" t="s">
        <v>29342</v>
      </c>
      <c r="AN178" s="39">
        <v>0</v>
      </c>
      <c r="AO178" s="39">
        <v>0</v>
      </c>
      <c r="AP178" s="39">
        <v>0</v>
      </c>
      <c r="AQ178" s="4" t="s">
        <v>69261</v>
      </c>
      <c r="AR178" s="17" t="s">
        <v>29343</v>
      </c>
      <c r="AS178" s="39">
        <v>0</v>
      </c>
      <c r="AT178" s="39">
        <v>0</v>
      </c>
      <c r="AU178" s="39">
        <v>0</v>
      </c>
      <c r="AV178" s="4" t="s">
        <v>69262</v>
      </c>
      <c r="AW178" s="17" t="s">
        <v>29344</v>
      </c>
      <c r="AX178" s="39">
        <v>0</v>
      </c>
      <c r="AY178" s="39">
        <v>0</v>
      </c>
      <c r="AZ178" s="39">
        <v>0</v>
      </c>
      <c r="BA178" s="4" t="s">
        <v>69263</v>
      </c>
      <c r="BB178" s="17" t="s">
        <v>29345</v>
      </c>
      <c r="BC178" s="39">
        <v>0</v>
      </c>
      <c r="BD178" s="39">
        <v>0</v>
      </c>
      <c r="BE178" s="39">
        <v>0</v>
      </c>
      <c r="BF178" s="4" t="s">
        <v>69264</v>
      </c>
      <c r="BG178" s="17" t="s">
        <v>29346</v>
      </c>
      <c r="BH178" s="39">
        <v>0</v>
      </c>
      <c r="BI178" s="39">
        <v>0</v>
      </c>
      <c r="BJ178" s="39">
        <v>0</v>
      </c>
      <c r="BK178" s="4" t="s">
        <v>69265</v>
      </c>
      <c r="BL178" s="17" t="s">
        <v>29347</v>
      </c>
      <c r="BM178" s="39">
        <v>0</v>
      </c>
      <c r="BN178" s="39">
        <v>0</v>
      </c>
      <c r="BO178" s="39">
        <v>0</v>
      </c>
      <c r="BP178" s="4" t="s">
        <v>69266</v>
      </c>
      <c r="BQ178" s="17" t="s">
        <v>29348</v>
      </c>
      <c r="BR178" s="39">
        <v>0</v>
      </c>
      <c r="BS178" s="39">
        <v>0</v>
      </c>
      <c r="BT178" s="39">
        <v>0</v>
      </c>
      <c r="BU178" s="4" t="s">
        <v>69267</v>
      </c>
      <c r="BV178" s="17" t="s">
        <v>29349</v>
      </c>
      <c r="BW178" s="39">
        <v>0</v>
      </c>
      <c r="BX178" s="39">
        <v>0</v>
      </c>
      <c r="BY178" s="39">
        <v>0</v>
      </c>
      <c r="BZ178" s="4" t="s">
        <v>69268</v>
      </c>
      <c r="CA178" s="17" t="s">
        <v>29350</v>
      </c>
      <c r="CB178" s="39">
        <v>0</v>
      </c>
      <c r="CC178" s="39">
        <v>0</v>
      </c>
      <c r="CD178" s="39">
        <v>0</v>
      </c>
      <c r="CE178" s="4" t="s">
        <v>69269</v>
      </c>
      <c r="CF178" s="17" t="s">
        <v>29351</v>
      </c>
      <c r="CG178" s="39">
        <v>0</v>
      </c>
      <c r="CH178" s="39">
        <v>0</v>
      </c>
      <c r="CI178" s="39">
        <v>0</v>
      </c>
      <c r="CJ178" s="4" t="s">
        <v>69270</v>
      </c>
      <c r="CK178" s="17" t="s">
        <v>29352</v>
      </c>
      <c r="CL178" s="39">
        <v>0</v>
      </c>
      <c r="CM178" s="39">
        <v>0</v>
      </c>
      <c r="CN178" s="39">
        <v>0</v>
      </c>
      <c r="CO178" s="4" t="s">
        <v>69271</v>
      </c>
      <c r="CP178" s="17" t="s">
        <v>29353</v>
      </c>
      <c r="CQ178" s="39">
        <v>0</v>
      </c>
      <c r="CR178" s="39">
        <v>0</v>
      </c>
      <c r="CS178" s="39">
        <v>0</v>
      </c>
      <c r="CT178" s="4" t="s">
        <v>69272</v>
      </c>
      <c r="CU178" s="17" t="s">
        <v>29354</v>
      </c>
      <c r="CV178" s="39">
        <v>0</v>
      </c>
      <c r="CW178" s="39">
        <v>0</v>
      </c>
      <c r="CX178" s="39">
        <v>0</v>
      </c>
      <c r="CY178" s="4" t="s">
        <v>69273</v>
      </c>
      <c r="CZ178" s="17" t="s">
        <v>29355</v>
      </c>
      <c r="DA178" s="39">
        <v>0</v>
      </c>
      <c r="DB178" s="39">
        <v>0</v>
      </c>
      <c r="DC178" s="39">
        <v>0</v>
      </c>
      <c r="DD178" s="39" t="s">
        <v>69274</v>
      </c>
      <c r="DE178" s="39" t="s">
        <v>29356</v>
      </c>
      <c r="DF178" s="39">
        <v>0</v>
      </c>
      <c r="DG178" s="39">
        <v>0</v>
      </c>
      <c r="DH178" s="39">
        <v>0</v>
      </c>
      <c r="DI178" s="4" t="s">
        <v>69275</v>
      </c>
      <c r="DJ178" s="17" t="s">
        <v>29357</v>
      </c>
      <c r="DK178" s="39">
        <v>0</v>
      </c>
      <c r="DL178" s="39">
        <v>0</v>
      </c>
      <c r="DM178" s="39">
        <v>0</v>
      </c>
      <c r="DN178" s="4" t="s">
        <v>69276</v>
      </c>
      <c r="DO178" s="17" t="s">
        <v>29358</v>
      </c>
      <c r="DP178" s="39">
        <v>0</v>
      </c>
      <c r="DQ178" s="39">
        <v>0</v>
      </c>
      <c r="DR178" s="39">
        <v>0</v>
      </c>
      <c r="DS178" s="4" t="s">
        <v>69277</v>
      </c>
      <c r="DT178" s="17" t="s">
        <v>29359</v>
      </c>
      <c r="DU178" s="39">
        <v>0</v>
      </c>
      <c r="DV178" s="39">
        <v>0</v>
      </c>
      <c r="DW178" s="39">
        <v>0</v>
      </c>
      <c r="DX178" s="4" t="s">
        <v>69278</v>
      </c>
      <c r="DY178" s="17" t="s">
        <v>29360</v>
      </c>
      <c r="DZ178" s="39">
        <v>0</v>
      </c>
      <c r="EA178" s="39">
        <v>0</v>
      </c>
      <c r="EB178" s="39">
        <v>0</v>
      </c>
      <c r="EC178" s="4" t="s">
        <v>69279</v>
      </c>
      <c r="ED178" s="17" t="s">
        <v>29361</v>
      </c>
      <c r="EE178" s="39">
        <v>0</v>
      </c>
      <c r="EF178" s="39">
        <v>0</v>
      </c>
      <c r="EG178" s="39">
        <v>0</v>
      </c>
      <c r="EH178" s="4" t="s">
        <v>69280</v>
      </c>
      <c r="EI178" s="56" t="s">
        <v>29362</v>
      </c>
      <c r="EJ178" s="56">
        <v>0</v>
      </c>
      <c r="EK178" s="56">
        <v>0</v>
      </c>
      <c r="EL178" s="56">
        <v>0</v>
      </c>
      <c r="EM178" s="4" t="s">
        <v>69281</v>
      </c>
      <c r="EN178" s="17" t="s">
        <v>29363</v>
      </c>
      <c r="EO178" s="39">
        <v>0</v>
      </c>
      <c r="EP178" s="39">
        <v>0</v>
      </c>
      <c r="EQ178" s="39">
        <v>0</v>
      </c>
      <c r="ER178" s="4" t="s">
        <v>69282</v>
      </c>
      <c r="ES178" s="1" t="s">
        <v>29364</v>
      </c>
      <c r="ET178" s="1">
        <v>0</v>
      </c>
      <c r="EU178" s="1">
        <v>0</v>
      </c>
      <c r="EV178" s="1">
        <v>0</v>
      </c>
      <c r="EW178" s="1" t="s">
        <v>69283</v>
      </c>
      <c r="EX178" s="1" t="s">
        <v>29365</v>
      </c>
      <c r="EY178" s="1">
        <v>0</v>
      </c>
      <c r="EZ178" s="1">
        <v>0</v>
      </c>
      <c r="FA178" s="1">
        <v>0</v>
      </c>
      <c r="FB178" s="1" t="s">
        <v>69284</v>
      </c>
      <c r="FC178" s="1" t="s">
        <v>29366</v>
      </c>
      <c r="FD178" s="1">
        <v>0</v>
      </c>
      <c r="FE178" s="1">
        <v>0</v>
      </c>
      <c r="FF178" s="1">
        <v>0</v>
      </c>
      <c r="FH178" s="1">
        <v>0</v>
      </c>
      <c r="FI178" s="1">
        <v>0</v>
      </c>
      <c r="FJ178" s="1">
        <v>0</v>
      </c>
      <c r="FL178" s="1">
        <v>0</v>
      </c>
      <c r="FM178" s="1">
        <v>0</v>
      </c>
      <c r="FN178" s="1">
        <v>0</v>
      </c>
      <c r="FP178" s="1">
        <v>0</v>
      </c>
      <c r="FQ178" s="1">
        <v>0</v>
      </c>
      <c r="FR178" s="1">
        <v>0</v>
      </c>
    </row>
    <row r="179" spans="1:174">
      <c r="A179" s="40"/>
      <c r="B179" s="119" t="s">
        <v>1487</v>
      </c>
      <c r="C179" s="32"/>
      <c r="D179" s="6">
        <v>-640623453</v>
      </c>
      <c r="E179" s="6">
        <v>-3128904566</v>
      </c>
      <c r="F179" s="6">
        <v>-3769528019</v>
      </c>
      <c r="G179" s="4"/>
      <c r="I179" s="5"/>
      <c r="M179" s="1" t="s">
        <v>42315</v>
      </c>
      <c r="N179" s="17"/>
      <c r="O179" s="39">
        <v>99643235.100000381</v>
      </c>
      <c r="P179" s="39">
        <v>-13912094367.299999</v>
      </c>
      <c r="Q179" s="39">
        <v>-13812451132.199999</v>
      </c>
      <c r="R179" s="4" t="s">
        <v>42316</v>
      </c>
      <c r="S179" s="17"/>
      <c r="T179" s="39">
        <v>508043821.89999962</v>
      </c>
      <c r="U179" s="39">
        <v>11242352244.4</v>
      </c>
      <c r="V179" s="39">
        <v>11750396066.299999</v>
      </c>
      <c r="W179" s="4" t="s">
        <v>42317</v>
      </c>
      <c r="X179" s="17"/>
      <c r="Y179" s="39">
        <v>-258661293.20000005</v>
      </c>
      <c r="Z179" s="39">
        <v>1123033862.5</v>
      </c>
      <c r="AA179" s="39">
        <v>864372569.29999995</v>
      </c>
      <c r="AB179" s="4" t="s">
        <v>42318</v>
      </c>
      <c r="AC179" s="17"/>
      <c r="AD179" s="39">
        <v>168382108</v>
      </c>
      <c r="AE179" s="39">
        <v>-432487992.5</v>
      </c>
      <c r="AF179" s="39">
        <v>-264105884.5</v>
      </c>
      <c r="AG179" s="4" t="s">
        <v>42319</v>
      </c>
      <c r="AH179" s="17"/>
      <c r="AI179" s="39">
        <v>-762381142.79999971</v>
      </c>
      <c r="AJ179" s="39">
        <v>-2878163294.0000005</v>
      </c>
      <c r="AK179" s="39">
        <v>-3640544436.8000002</v>
      </c>
      <c r="AL179" s="4" t="s">
        <v>42320</v>
      </c>
      <c r="AM179" s="17"/>
      <c r="AN179" s="39">
        <v>-128180519.70000005</v>
      </c>
      <c r="AO179" s="39">
        <v>-947066976.79999995</v>
      </c>
      <c r="AP179" s="39">
        <v>-1075247496.5</v>
      </c>
      <c r="AQ179" s="4" t="s">
        <v>42321</v>
      </c>
      <c r="AR179" s="17"/>
      <c r="AS179" s="39">
        <v>-21260338.399999976</v>
      </c>
      <c r="AT179" s="39">
        <v>365318984.70000011</v>
      </c>
      <c r="AU179" s="39">
        <v>344058646.30000013</v>
      </c>
      <c r="AV179" s="4" t="s">
        <v>42322</v>
      </c>
      <c r="AW179" s="17"/>
      <c r="AX179" s="39">
        <v>410220815.99999994</v>
      </c>
      <c r="AY179" s="39">
        <v>362561454.70000005</v>
      </c>
      <c r="AZ179" s="39">
        <v>772782270.70000005</v>
      </c>
      <c r="BA179" s="4" t="s">
        <v>42323</v>
      </c>
      <c r="BB179" s="17"/>
      <c r="BC179" s="39">
        <v>-50321838.699999996</v>
      </c>
      <c r="BD179" s="39">
        <v>-29669738.200000051</v>
      </c>
      <c r="BE179" s="39">
        <v>-79991576.900000051</v>
      </c>
      <c r="BF179" s="4" t="s">
        <v>42324</v>
      </c>
      <c r="BG179" s="17"/>
      <c r="BH179" s="39">
        <v>-149963322.40000001</v>
      </c>
      <c r="BI179" s="39">
        <v>240427324.00000012</v>
      </c>
      <c r="BJ179" s="39">
        <v>90464001.600000113</v>
      </c>
      <c r="BK179" s="4" t="s">
        <v>42325</v>
      </c>
      <c r="BL179" s="17"/>
      <c r="BM179" s="39">
        <v>290077079.39999986</v>
      </c>
      <c r="BN179" s="39">
        <v>1717398577.5000002</v>
      </c>
      <c r="BO179" s="39">
        <v>2007475656.9000001</v>
      </c>
      <c r="BP179" s="4" t="s">
        <v>42326</v>
      </c>
      <c r="BQ179" s="17"/>
      <c r="BR179" s="39">
        <v>67898419.599999905</v>
      </c>
      <c r="BS179" s="39">
        <v>2518643087.5</v>
      </c>
      <c r="BT179" s="39">
        <v>2586541507.0999999</v>
      </c>
      <c r="BU179" s="4" t="s">
        <v>42327</v>
      </c>
      <c r="BV179" s="17"/>
      <c r="BW179" s="39">
        <v>-57102399.199999988</v>
      </c>
      <c r="BX179" s="39">
        <v>298702770.89999998</v>
      </c>
      <c r="BY179" s="39">
        <v>241600371.69999999</v>
      </c>
      <c r="BZ179" s="4" t="s">
        <v>42328</v>
      </c>
      <c r="CA179" s="17"/>
      <c r="CB179" s="39">
        <v>204519691.5999999</v>
      </c>
      <c r="CC179" s="39">
        <v>1108684925.1999996</v>
      </c>
      <c r="CD179" s="39">
        <v>1313204616.7999995</v>
      </c>
      <c r="CE179" s="4" t="s">
        <v>42329</v>
      </c>
      <c r="CF179" s="17"/>
      <c r="CG179" s="39">
        <v>13392560.800000012</v>
      </c>
      <c r="CH179" s="39">
        <v>38517003.200000018</v>
      </c>
      <c r="CI179" s="39">
        <v>51909564.00000003</v>
      </c>
      <c r="CJ179" s="4" t="s">
        <v>42330</v>
      </c>
      <c r="CK179" s="17"/>
      <c r="CL179" s="39">
        <v>-668611286</v>
      </c>
      <c r="CM179" s="39">
        <v>84445312.599999994</v>
      </c>
      <c r="CN179" s="39">
        <v>-584165973.39999998</v>
      </c>
      <c r="CO179" s="4" t="s">
        <v>42331</v>
      </c>
      <c r="CP179" s="17"/>
      <c r="CQ179" s="39">
        <v>155908960.59999999</v>
      </c>
      <c r="CR179" s="39">
        <v>-138816051.59999993</v>
      </c>
      <c r="CS179" s="39">
        <v>17092909.00000006</v>
      </c>
      <c r="CT179" s="4" t="s">
        <v>42332</v>
      </c>
      <c r="CU179" s="17"/>
      <c r="CV179" s="39">
        <v>68213984.199999988</v>
      </c>
      <c r="CW179" s="39">
        <v>-343991545.89999998</v>
      </c>
      <c r="CX179" s="39">
        <v>-275777561.69999999</v>
      </c>
      <c r="CY179" s="4" t="s">
        <v>42333</v>
      </c>
      <c r="CZ179" s="17"/>
      <c r="DA179" s="39">
        <v>194413325.19999999</v>
      </c>
      <c r="DB179" s="39">
        <v>270532523.70000005</v>
      </c>
      <c r="DC179" s="39">
        <v>464945848.90000004</v>
      </c>
      <c r="DD179" s="39" t="s">
        <v>42334</v>
      </c>
      <c r="DE179" s="39"/>
      <c r="DF179" s="39">
        <v>-3528.2999999999884</v>
      </c>
      <c r="DG179" s="39">
        <v>-200174.39999999994</v>
      </c>
      <c r="DH179" s="39">
        <v>-203702.69999999992</v>
      </c>
      <c r="DI179" s="4" t="s">
        <v>42335</v>
      </c>
      <c r="DJ179" s="17"/>
      <c r="DK179" s="39">
        <v>-26112483.100000001</v>
      </c>
      <c r="DL179" s="39">
        <v>-44319220.399999984</v>
      </c>
      <c r="DM179" s="39">
        <v>-70431703.499999985</v>
      </c>
      <c r="DN179" s="4" t="s">
        <v>42336</v>
      </c>
      <c r="DO179" s="17"/>
      <c r="DP179" s="39">
        <v>-316582353.39999998</v>
      </c>
      <c r="DQ179" s="39">
        <v>-155957759.99999988</v>
      </c>
      <c r="DR179" s="39">
        <v>-472540113.39999986</v>
      </c>
      <c r="DS179" s="4" t="s">
        <v>42337</v>
      </c>
      <c r="DT179" s="17"/>
      <c r="DU179" s="39">
        <v>0</v>
      </c>
      <c r="DV179" s="39">
        <v>-5225.3999999999996</v>
      </c>
      <c r="DW179" s="39">
        <v>-5225.3999999999996</v>
      </c>
      <c r="DX179" s="4" t="s">
        <v>42338</v>
      </c>
      <c r="DY179" s="17"/>
      <c r="DZ179" s="39">
        <v>-206824.80000000028</v>
      </c>
      <c r="EA179" s="39">
        <v>-2222123.7000000002</v>
      </c>
      <c r="EB179" s="39">
        <v>-2428948.5000000005</v>
      </c>
      <c r="EC179" s="4" t="s">
        <v>42339</v>
      </c>
      <c r="ED179" s="17" t="s">
        <v>24956</v>
      </c>
      <c r="EE179" s="39">
        <v>-3792843.6000000015</v>
      </c>
      <c r="EF179" s="39">
        <v>-47660162.200000003</v>
      </c>
      <c r="EG179" s="39">
        <v>-51453005.800000004</v>
      </c>
      <c r="EH179" s="4" t="s">
        <v>42340</v>
      </c>
      <c r="EI179" s="56"/>
      <c r="EJ179" s="56">
        <v>-379379668.5999999</v>
      </c>
      <c r="EK179" s="56">
        <v>-3577013338.0999999</v>
      </c>
      <c r="EL179" s="56">
        <v>-3956393006.6999998</v>
      </c>
      <c r="EM179" s="4" t="s">
        <v>42341</v>
      </c>
      <c r="EN179" s="17"/>
      <c r="EO179" s="39">
        <v>205763.10000000009</v>
      </c>
      <c r="EP179" s="39">
        <v>1685433.6</v>
      </c>
      <c r="EQ179" s="39">
        <v>1891196.7000000002</v>
      </c>
      <c r="ER179" s="4" t="s">
        <v>42342</v>
      </c>
      <c r="ET179" s="1">
        <v>-8040.3000000000029</v>
      </c>
      <c r="EU179" s="1">
        <v>-71201.100000000006</v>
      </c>
      <c r="EV179" s="1">
        <v>-79241.400000000009</v>
      </c>
      <c r="EW179" s="1" t="s">
        <v>42343</v>
      </c>
      <c r="EX179" s="1" t="s">
        <v>114</v>
      </c>
      <c r="EY179" s="1">
        <v>0</v>
      </c>
      <c r="EZ179" s="1">
        <v>0</v>
      </c>
      <c r="FA179" s="1">
        <v>0</v>
      </c>
      <c r="FB179" s="1" t="s">
        <v>42344</v>
      </c>
      <c r="FD179" s="1">
        <v>1024711.8000000007</v>
      </c>
      <c r="FE179" s="1">
        <v>8531556.6000000015</v>
      </c>
      <c r="FF179" s="1">
        <v>9556268.4000000022</v>
      </c>
      <c r="FH179" s="1">
        <v>-640623405.20000005</v>
      </c>
      <c r="FI179" s="1">
        <v>-3128904110.5</v>
      </c>
      <c r="FJ179" s="1">
        <v>-3769527515.6999989</v>
      </c>
      <c r="FL179" s="1">
        <v>-640623453</v>
      </c>
      <c r="FM179" s="1">
        <v>-3128904566</v>
      </c>
      <c r="FN179" s="1">
        <v>-3769528019</v>
      </c>
      <c r="FP179" s="1">
        <v>47.799999952316284</v>
      </c>
      <c r="FQ179" s="1">
        <v>455.5</v>
      </c>
      <c r="FR179" s="1">
        <v>503.30000114440918</v>
      </c>
    </row>
    <row r="180" spans="1:174">
      <c r="A180" s="3">
        <v>69000000</v>
      </c>
      <c r="B180" s="42" t="s">
        <v>1597</v>
      </c>
      <c r="C180" s="3" t="s">
        <v>1110</v>
      </c>
      <c r="D180" s="5">
        <v>0</v>
      </c>
      <c r="E180" s="5">
        <v>0</v>
      </c>
      <c r="F180" s="4">
        <v>0</v>
      </c>
      <c r="G180" s="4"/>
      <c r="I180" s="5"/>
      <c r="M180" s="1" t="s">
        <v>69285</v>
      </c>
      <c r="N180" s="17" t="s">
        <v>29367</v>
      </c>
      <c r="O180" s="39">
        <v>0</v>
      </c>
      <c r="P180" s="39">
        <v>0</v>
      </c>
      <c r="Q180" s="39">
        <v>0</v>
      </c>
      <c r="R180" s="4" t="s">
        <v>69286</v>
      </c>
      <c r="S180" s="17" t="s">
        <v>29368</v>
      </c>
      <c r="T180" s="39">
        <v>0</v>
      </c>
      <c r="U180" s="39">
        <v>0</v>
      </c>
      <c r="V180" s="39">
        <v>0</v>
      </c>
      <c r="W180" s="4" t="s">
        <v>69287</v>
      </c>
      <c r="X180" s="17" t="s">
        <v>29369</v>
      </c>
      <c r="Y180" s="39">
        <v>0</v>
      </c>
      <c r="Z180" s="39">
        <v>0</v>
      </c>
      <c r="AA180" s="39">
        <v>0</v>
      </c>
      <c r="AB180" s="4" t="s">
        <v>69288</v>
      </c>
      <c r="AC180" s="17" t="s">
        <v>29370</v>
      </c>
      <c r="AD180" s="39">
        <v>0</v>
      </c>
      <c r="AE180" s="39">
        <v>0</v>
      </c>
      <c r="AF180" s="39">
        <v>0</v>
      </c>
      <c r="AG180" s="4" t="s">
        <v>69289</v>
      </c>
      <c r="AH180" s="17" t="s">
        <v>29371</v>
      </c>
      <c r="AI180" s="39">
        <v>0</v>
      </c>
      <c r="AJ180" s="39">
        <v>0</v>
      </c>
      <c r="AK180" s="39">
        <v>0</v>
      </c>
      <c r="AL180" s="4" t="s">
        <v>69290</v>
      </c>
      <c r="AM180" s="17" t="s">
        <v>29372</v>
      </c>
      <c r="AN180" s="39">
        <v>0</v>
      </c>
      <c r="AO180" s="39">
        <v>0</v>
      </c>
      <c r="AP180" s="39">
        <v>0</v>
      </c>
      <c r="AQ180" s="4" t="s">
        <v>69291</v>
      </c>
      <c r="AR180" s="17" t="s">
        <v>29373</v>
      </c>
      <c r="AS180" s="39">
        <v>0</v>
      </c>
      <c r="AT180" s="39">
        <v>0</v>
      </c>
      <c r="AU180" s="39">
        <v>0</v>
      </c>
      <c r="AV180" s="4" t="s">
        <v>69292</v>
      </c>
      <c r="AW180" s="17" t="s">
        <v>29374</v>
      </c>
      <c r="AX180" s="39">
        <v>0</v>
      </c>
      <c r="AY180" s="39">
        <v>0</v>
      </c>
      <c r="AZ180" s="39">
        <v>0</v>
      </c>
      <c r="BA180" s="4" t="s">
        <v>69293</v>
      </c>
      <c r="BB180" s="17" t="s">
        <v>29375</v>
      </c>
      <c r="BC180" s="39">
        <v>0</v>
      </c>
      <c r="BD180" s="39">
        <v>0</v>
      </c>
      <c r="BE180" s="39">
        <v>0</v>
      </c>
      <c r="BF180" s="4" t="s">
        <v>69294</v>
      </c>
      <c r="BG180" s="17" t="s">
        <v>29376</v>
      </c>
      <c r="BH180" s="39">
        <v>0</v>
      </c>
      <c r="BI180" s="39">
        <v>0</v>
      </c>
      <c r="BJ180" s="39">
        <v>0</v>
      </c>
      <c r="BK180" s="4" t="s">
        <v>69295</v>
      </c>
      <c r="BL180" s="17" t="s">
        <v>29377</v>
      </c>
      <c r="BM180" s="39">
        <v>0</v>
      </c>
      <c r="BN180" s="39">
        <v>0</v>
      </c>
      <c r="BO180" s="39">
        <v>0</v>
      </c>
      <c r="BP180" s="4" t="s">
        <v>69296</v>
      </c>
      <c r="BQ180" s="17" t="s">
        <v>29378</v>
      </c>
      <c r="BR180" s="39">
        <v>0</v>
      </c>
      <c r="BS180" s="39">
        <v>0</v>
      </c>
      <c r="BT180" s="39">
        <v>0</v>
      </c>
      <c r="BU180" s="4" t="s">
        <v>69297</v>
      </c>
      <c r="BV180" s="17" t="s">
        <v>29379</v>
      </c>
      <c r="BW180" s="39">
        <v>0</v>
      </c>
      <c r="BX180" s="39">
        <v>0</v>
      </c>
      <c r="BY180" s="39">
        <v>0</v>
      </c>
      <c r="BZ180" s="4" t="s">
        <v>69298</v>
      </c>
      <c r="CA180" s="17" t="s">
        <v>29380</v>
      </c>
      <c r="CB180" s="39">
        <v>0</v>
      </c>
      <c r="CC180" s="39">
        <v>0</v>
      </c>
      <c r="CD180" s="39">
        <v>0</v>
      </c>
      <c r="CE180" s="4" t="s">
        <v>69299</v>
      </c>
      <c r="CF180" s="17" t="s">
        <v>29381</v>
      </c>
      <c r="CG180" s="39">
        <v>0</v>
      </c>
      <c r="CH180" s="39">
        <v>0</v>
      </c>
      <c r="CI180" s="39">
        <v>0</v>
      </c>
      <c r="CJ180" s="4" t="s">
        <v>69300</v>
      </c>
      <c r="CK180" s="17" t="s">
        <v>29382</v>
      </c>
      <c r="CL180" s="39">
        <v>0</v>
      </c>
      <c r="CM180" s="39">
        <v>0</v>
      </c>
      <c r="CN180" s="39">
        <v>0</v>
      </c>
      <c r="CO180" s="4" t="s">
        <v>69301</v>
      </c>
      <c r="CP180" s="17" t="s">
        <v>29383</v>
      </c>
      <c r="CQ180" s="39">
        <v>0</v>
      </c>
      <c r="CR180" s="39">
        <v>0</v>
      </c>
      <c r="CS180" s="39">
        <v>0</v>
      </c>
      <c r="CT180" s="4" t="s">
        <v>69302</v>
      </c>
      <c r="CU180" s="17" t="s">
        <v>29384</v>
      </c>
      <c r="CV180" s="39">
        <v>0</v>
      </c>
      <c r="CW180" s="39">
        <v>0</v>
      </c>
      <c r="CX180" s="39">
        <v>0</v>
      </c>
      <c r="CY180" s="4" t="s">
        <v>69303</v>
      </c>
      <c r="CZ180" s="17" t="s">
        <v>29385</v>
      </c>
      <c r="DA180" s="39">
        <v>0</v>
      </c>
      <c r="DB180" s="39">
        <v>0</v>
      </c>
      <c r="DC180" s="39">
        <v>0</v>
      </c>
      <c r="DD180" s="39" t="s">
        <v>69304</v>
      </c>
      <c r="DE180" s="39" t="s">
        <v>29386</v>
      </c>
      <c r="DF180" s="39">
        <v>0</v>
      </c>
      <c r="DG180" s="39">
        <v>0</v>
      </c>
      <c r="DH180" s="39">
        <v>0</v>
      </c>
      <c r="DI180" s="4" t="s">
        <v>69305</v>
      </c>
      <c r="DJ180" s="17" t="s">
        <v>29387</v>
      </c>
      <c r="DK180" s="39">
        <v>0</v>
      </c>
      <c r="DL180" s="39">
        <v>0</v>
      </c>
      <c r="DM180" s="39">
        <v>0</v>
      </c>
      <c r="DN180" s="4" t="s">
        <v>69306</v>
      </c>
      <c r="DO180" s="17" t="s">
        <v>29388</v>
      </c>
      <c r="DP180" s="39">
        <v>0</v>
      </c>
      <c r="DQ180" s="39">
        <v>0</v>
      </c>
      <c r="DR180" s="39">
        <v>0</v>
      </c>
      <c r="DS180" s="4" t="s">
        <v>69307</v>
      </c>
      <c r="DT180" s="17" t="s">
        <v>29389</v>
      </c>
      <c r="DU180" s="39">
        <v>0</v>
      </c>
      <c r="DV180" s="39">
        <v>0</v>
      </c>
      <c r="DW180" s="39">
        <v>0</v>
      </c>
      <c r="DX180" s="4" t="s">
        <v>69308</v>
      </c>
      <c r="DY180" s="17" t="s">
        <v>29390</v>
      </c>
      <c r="DZ180" s="39">
        <v>0</v>
      </c>
      <c r="EA180" s="39">
        <v>0</v>
      </c>
      <c r="EB180" s="39">
        <v>0</v>
      </c>
      <c r="EC180" s="4" t="s">
        <v>69309</v>
      </c>
      <c r="ED180" s="17" t="s">
        <v>29391</v>
      </c>
      <c r="EE180" s="39">
        <v>0</v>
      </c>
      <c r="EF180" s="39">
        <v>0</v>
      </c>
      <c r="EG180" s="39">
        <v>0</v>
      </c>
      <c r="EH180" s="4" t="s">
        <v>69310</v>
      </c>
      <c r="EI180" s="56" t="s">
        <v>29392</v>
      </c>
      <c r="EJ180" s="56">
        <v>0</v>
      </c>
      <c r="EK180" s="56">
        <v>0</v>
      </c>
      <c r="EL180" s="56">
        <v>0</v>
      </c>
      <c r="EM180" s="4" t="s">
        <v>69311</v>
      </c>
      <c r="EN180" s="17" t="s">
        <v>29393</v>
      </c>
      <c r="EO180" s="39">
        <v>0</v>
      </c>
      <c r="EP180" s="39">
        <v>0</v>
      </c>
      <c r="EQ180" s="39">
        <v>0</v>
      </c>
      <c r="ER180" s="4" t="s">
        <v>69312</v>
      </c>
      <c r="ES180" s="1" t="s">
        <v>29394</v>
      </c>
      <c r="ET180" s="1">
        <v>0</v>
      </c>
      <c r="EU180" s="1">
        <v>0</v>
      </c>
      <c r="EV180" s="1">
        <v>0</v>
      </c>
      <c r="EW180" s="1" t="s">
        <v>69313</v>
      </c>
      <c r="EX180" s="1" t="s">
        <v>29395</v>
      </c>
      <c r="EY180" s="1">
        <v>0</v>
      </c>
      <c r="EZ180" s="1">
        <v>0</v>
      </c>
      <c r="FA180" s="1">
        <v>0</v>
      </c>
      <c r="FB180" s="1" t="s">
        <v>69314</v>
      </c>
      <c r="FC180" s="1" t="s">
        <v>29396</v>
      </c>
      <c r="FD180" s="1">
        <v>0</v>
      </c>
      <c r="FE180" s="1">
        <v>0</v>
      </c>
      <c r="FF180" s="1">
        <v>0</v>
      </c>
      <c r="FH180" s="1">
        <v>0</v>
      </c>
      <c r="FI180" s="1">
        <v>0</v>
      </c>
      <c r="FJ180" s="1">
        <v>0</v>
      </c>
      <c r="FL180" s="1">
        <v>0</v>
      </c>
      <c r="FM180" s="1">
        <v>0</v>
      </c>
      <c r="FN180" s="1">
        <v>0</v>
      </c>
      <c r="FP180" s="1">
        <v>0</v>
      </c>
      <c r="FQ180" s="1">
        <v>0</v>
      </c>
      <c r="FR180" s="1">
        <v>0</v>
      </c>
    </row>
    <row r="181" spans="1:174">
      <c r="A181" s="3">
        <v>69300000</v>
      </c>
      <c r="B181" s="42" t="s">
        <v>158</v>
      </c>
      <c r="C181" s="3" t="s">
        <v>1111</v>
      </c>
      <c r="D181" s="5">
        <v>0</v>
      </c>
      <c r="E181" s="5">
        <v>0</v>
      </c>
      <c r="F181" s="4">
        <v>0</v>
      </c>
      <c r="G181" s="4"/>
      <c r="I181" s="5"/>
      <c r="M181" s="1" t="s">
        <v>69315</v>
      </c>
      <c r="N181" s="17" t="s">
        <v>29397</v>
      </c>
      <c r="O181" s="39">
        <v>0</v>
      </c>
      <c r="P181" s="39">
        <v>0</v>
      </c>
      <c r="Q181" s="39">
        <v>0</v>
      </c>
      <c r="R181" s="4" t="s">
        <v>69316</v>
      </c>
      <c r="S181" s="17" t="s">
        <v>29398</v>
      </c>
      <c r="T181" s="39">
        <v>0</v>
      </c>
      <c r="U181" s="39">
        <v>0</v>
      </c>
      <c r="V181" s="39">
        <v>0</v>
      </c>
      <c r="W181" s="4" t="s">
        <v>69317</v>
      </c>
      <c r="X181" s="17" t="s">
        <v>29399</v>
      </c>
      <c r="Y181" s="39">
        <v>0</v>
      </c>
      <c r="Z181" s="39">
        <v>0</v>
      </c>
      <c r="AA181" s="39">
        <v>0</v>
      </c>
      <c r="AB181" s="4" t="s">
        <v>69318</v>
      </c>
      <c r="AC181" s="17" t="s">
        <v>29400</v>
      </c>
      <c r="AD181" s="39">
        <v>0</v>
      </c>
      <c r="AE181" s="39">
        <v>0</v>
      </c>
      <c r="AF181" s="39">
        <v>0</v>
      </c>
      <c r="AG181" s="4" t="s">
        <v>69319</v>
      </c>
      <c r="AH181" s="17" t="s">
        <v>29401</v>
      </c>
      <c r="AI181" s="39">
        <v>0</v>
      </c>
      <c r="AJ181" s="39">
        <v>0</v>
      </c>
      <c r="AK181" s="39">
        <v>0</v>
      </c>
      <c r="AL181" s="4" t="s">
        <v>69320</v>
      </c>
      <c r="AM181" s="17" t="s">
        <v>29402</v>
      </c>
      <c r="AN181" s="39">
        <v>0</v>
      </c>
      <c r="AO181" s="39">
        <v>0</v>
      </c>
      <c r="AP181" s="39">
        <v>0</v>
      </c>
      <c r="AQ181" s="4" t="s">
        <v>69321</v>
      </c>
      <c r="AR181" s="17" t="s">
        <v>29403</v>
      </c>
      <c r="AS181" s="39">
        <v>0</v>
      </c>
      <c r="AT181" s="39">
        <v>0</v>
      </c>
      <c r="AU181" s="39">
        <v>0</v>
      </c>
      <c r="AV181" s="4" t="s">
        <v>69322</v>
      </c>
      <c r="AW181" s="17" t="s">
        <v>29404</v>
      </c>
      <c r="AX181" s="39">
        <v>0</v>
      </c>
      <c r="AY181" s="39">
        <v>0</v>
      </c>
      <c r="AZ181" s="39">
        <v>0</v>
      </c>
      <c r="BA181" s="4" t="s">
        <v>69323</v>
      </c>
      <c r="BB181" s="17" t="s">
        <v>29405</v>
      </c>
      <c r="BC181" s="39">
        <v>0</v>
      </c>
      <c r="BD181" s="39">
        <v>0</v>
      </c>
      <c r="BE181" s="39">
        <v>0</v>
      </c>
      <c r="BF181" s="4" t="s">
        <v>69324</v>
      </c>
      <c r="BG181" s="17" t="s">
        <v>29406</v>
      </c>
      <c r="BH181" s="39">
        <v>0</v>
      </c>
      <c r="BI181" s="39">
        <v>0</v>
      </c>
      <c r="BJ181" s="39">
        <v>0</v>
      </c>
      <c r="BK181" s="4" t="s">
        <v>69325</v>
      </c>
      <c r="BL181" s="17" t="s">
        <v>29407</v>
      </c>
      <c r="BM181" s="39">
        <v>0</v>
      </c>
      <c r="BN181" s="39">
        <v>0</v>
      </c>
      <c r="BO181" s="39">
        <v>0</v>
      </c>
      <c r="BP181" s="4" t="s">
        <v>69326</v>
      </c>
      <c r="BQ181" s="17" t="s">
        <v>29408</v>
      </c>
      <c r="BR181" s="39">
        <v>0</v>
      </c>
      <c r="BS181" s="39">
        <v>0</v>
      </c>
      <c r="BT181" s="39">
        <v>0</v>
      </c>
      <c r="BU181" s="4" t="s">
        <v>69327</v>
      </c>
      <c r="BV181" s="17" t="s">
        <v>29409</v>
      </c>
      <c r="BW181" s="39">
        <v>0</v>
      </c>
      <c r="BX181" s="39">
        <v>0</v>
      </c>
      <c r="BY181" s="39">
        <v>0</v>
      </c>
      <c r="BZ181" s="4" t="s">
        <v>69328</v>
      </c>
      <c r="CA181" s="17" t="s">
        <v>29410</v>
      </c>
      <c r="CB181" s="39">
        <v>0</v>
      </c>
      <c r="CC181" s="39">
        <v>0</v>
      </c>
      <c r="CD181" s="39">
        <v>0</v>
      </c>
      <c r="CE181" s="4" t="s">
        <v>69329</v>
      </c>
      <c r="CF181" s="17" t="s">
        <v>29411</v>
      </c>
      <c r="CG181" s="39">
        <v>0</v>
      </c>
      <c r="CH181" s="39">
        <v>0</v>
      </c>
      <c r="CI181" s="39">
        <v>0</v>
      </c>
      <c r="CJ181" s="4" t="s">
        <v>69330</v>
      </c>
      <c r="CK181" s="17" t="s">
        <v>29412</v>
      </c>
      <c r="CL181" s="39">
        <v>0</v>
      </c>
      <c r="CM181" s="39">
        <v>0</v>
      </c>
      <c r="CN181" s="39">
        <v>0</v>
      </c>
      <c r="CO181" s="4" t="s">
        <v>69331</v>
      </c>
      <c r="CP181" s="17" t="s">
        <v>29413</v>
      </c>
      <c r="CQ181" s="39">
        <v>0</v>
      </c>
      <c r="CR181" s="39">
        <v>0</v>
      </c>
      <c r="CS181" s="39">
        <v>0</v>
      </c>
      <c r="CT181" s="4" t="s">
        <v>69332</v>
      </c>
      <c r="CU181" s="17" t="s">
        <v>29414</v>
      </c>
      <c r="CV181" s="39">
        <v>0</v>
      </c>
      <c r="CW181" s="39">
        <v>0</v>
      </c>
      <c r="CX181" s="39">
        <v>0</v>
      </c>
      <c r="CY181" s="4" t="s">
        <v>69333</v>
      </c>
      <c r="CZ181" s="17" t="s">
        <v>29415</v>
      </c>
      <c r="DA181" s="39">
        <v>0</v>
      </c>
      <c r="DB181" s="39">
        <v>0</v>
      </c>
      <c r="DC181" s="39">
        <v>0</v>
      </c>
      <c r="DD181" s="39" t="s">
        <v>69334</v>
      </c>
      <c r="DE181" s="39" t="s">
        <v>29416</v>
      </c>
      <c r="DF181" s="39">
        <v>0</v>
      </c>
      <c r="DG181" s="39">
        <v>0</v>
      </c>
      <c r="DH181" s="39">
        <v>0</v>
      </c>
      <c r="DI181" s="4" t="s">
        <v>69335</v>
      </c>
      <c r="DJ181" s="17" t="s">
        <v>29417</v>
      </c>
      <c r="DK181" s="39">
        <v>0</v>
      </c>
      <c r="DL181" s="39">
        <v>0</v>
      </c>
      <c r="DM181" s="39">
        <v>0</v>
      </c>
      <c r="DN181" s="4" t="s">
        <v>69336</v>
      </c>
      <c r="DO181" s="17" t="s">
        <v>29418</v>
      </c>
      <c r="DP181" s="39">
        <v>0</v>
      </c>
      <c r="DQ181" s="39">
        <v>0</v>
      </c>
      <c r="DR181" s="39">
        <v>0</v>
      </c>
      <c r="DS181" s="4" t="s">
        <v>69337</v>
      </c>
      <c r="DT181" s="17" t="s">
        <v>29419</v>
      </c>
      <c r="DU181" s="39">
        <v>0</v>
      </c>
      <c r="DV181" s="39">
        <v>0</v>
      </c>
      <c r="DW181" s="39">
        <v>0</v>
      </c>
      <c r="DX181" s="4" t="s">
        <v>69338</v>
      </c>
      <c r="DY181" s="17" t="s">
        <v>29420</v>
      </c>
      <c r="DZ181" s="39">
        <v>0</v>
      </c>
      <c r="EA181" s="39">
        <v>0</v>
      </c>
      <c r="EB181" s="39">
        <v>0</v>
      </c>
      <c r="EC181" s="4" t="s">
        <v>69339</v>
      </c>
      <c r="ED181" s="17" t="s">
        <v>29421</v>
      </c>
      <c r="EE181" s="39">
        <v>0</v>
      </c>
      <c r="EF181" s="39">
        <v>0</v>
      </c>
      <c r="EG181" s="39">
        <v>0</v>
      </c>
      <c r="EH181" s="4" t="s">
        <v>69340</v>
      </c>
      <c r="EI181" s="56" t="s">
        <v>29422</v>
      </c>
      <c r="EJ181" s="56">
        <v>0</v>
      </c>
      <c r="EK181" s="56">
        <v>0</v>
      </c>
      <c r="EL181" s="56">
        <v>0</v>
      </c>
      <c r="EM181" s="4" t="s">
        <v>69341</v>
      </c>
      <c r="EN181" s="17" t="s">
        <v>29423</v>
      </c>
      <c r="EO181" s="39">
        <v>0</v>
      </c>
      <c r="EP181" s="39">
        <v>0</v>
      </c>
      <c r="EQ181" s="39">
        <v>0</v>
      </c>
      <c r="ER181" s="4" t="s">
        <v>69342</v>
      </c>
      <c r="ES181" s="1" t="s">
        <v>29424</v>
      </c>
      <c r="ET181" s="1">
        <v>0</v>
      </c>
      <c r="EU181" s="1">
        <v>0</v>
      </c>
      <c r="EV181" s="1">
        <v>0</v>
      </c>
      <c r="EW181" s="1" t="s">
        <v>69343</v>
      </c>
      <c r="EX181" s="1" t="s">
        <v>29425</v>
      </c>
      <c r="EY181" s="1">
        <v>0</v>
      </c>
      <c r="EZ181" s="1">
        <v>0</v>
      </c>
      <c r="FA181" s="1">
        <v>0</v>
      </c>
      <c r="FB181" s="1" t="s">
        <v>69344</v>
      </c>
      <c r="FC181" s="1" t="s">
        <v>29426</v>
      </c>
      <c r="FD181" s="1">
        <v>0</v>
      </c>
      <c r="FE181" s="1">
        <v>0</v>
      </c>
      <c r="FF181" s="1">
        <v>0</v>
      </c>
      <c r="FH181" s="1">
        <v>0</v>
      </c>
      <c r="FI181" s="1">
        <v>0</v>
      </c>
      <c r="FJ181" s="1">
        <v>0</v>
      </c>
      <c r="FL181" s="1">
        <v>0</v>
      </c>
      <c r="FM181" s="1">
        <v>0</v>
      </c>
      <c r="FN181" s="1">
        <v>0</v>
      </c>
      <c r="FP181" s="1">
        <v>0</v>
      </c>
      <c r="FQ181" s="1">
        <v>0</v>
      </c>
      <c r="FR181" s="1">
        <v>0</v>
      </c>
    </row>
    <row r="182" spans="1:174">
      <c r="A182" s="3">
        <v>69300001</v>
      </c>
      <c r="B182" s="42" t="s">
        <v>158</v>
      </c>
      <c r="C182" s="3" t="s">
        <v>1112</v>
      </c>
      <c r="D182" s="5">
        <v>-63659000</v>
      </c>
      <c r="E182" s="5">
        <v>-426677357</v>
      </c>
      <c r="F182" s="4">
        <v>-490336357</v>
      </c>
      <c r="G182" s="4"/>
      <c r="I182" s="5"/>
      <c r="M182" s="1" t="s">
        <v>69345</v>
      </c>
      <c r="N182" s="17" t="s">
        <v>29427</v>
      </c>
      <c r="O182" s="39">
        <v>-105000</v>
      </c>
      <c r="P182" s="39">
        <v>-496000</v>
      </c>
      <c r="Q182" s="39">
        <v>-601000</v>
      </c>
      <c r="R182" s="4" t="s">
        <v>69346</v>
      </c>
      <c r="S182" s="17" t="s">
        <v>29428</v>
      </c>
      <c r="T182" s="39">
        <v>-4160000</v>
      </c>
      <c r="U182" s="39">
        <v>-34379000</v>
      </c>
      <c r="V182" s="39">
        <v>-38539000</v>
      </c>
      <c r="W182" s="4" t="s">
        <v>69347</v>
      </c>
      <c r="X182" s="17" t="s">
        <v>29429</v>
      </c>
      <c r="Y182" s="39">
        <v>-911000</v>
      </c>
      <c r="Z182" s="39">
        <v>-7898357</v>
      </c>
      <c r="AA182" s="39">
        <v>-8809357</v>
      </c>
      <c r="AB182" s="4" t="s">
        <v>69348</v>
      </c>
      <c r="AC182" s="17" t="s">
        <v>29430</v>
      </c>
      <c r="AD182" s="39">
        <v>-6662000</v>
      </c>
      <c r="AE182" s="39">
        <v>-24488000</v>
      </c>
      <c r="AF182" s="39">
        <v>-31150000</v>
      </c>
      <c r="AG182" s="4" t="s">
        <v>69349</v>
      </c>
      <c r="AH182" s="17" t="s">
        <v>29431</v>
      </c>
      <c r="AI182" s="39">
        <v>-2280000</v>
      </c>
      <c r="AJ182" s="39">
        <v>-13721000</v>
      </c>
      <c r="AK182" s="39">
        <v>-16001000</v>
      </c>
      <c r="AL182" s="4" t="s">
        <v>69350</v>
      </c>
      <c r="AM182" s="17" t="s">
        <v>29432</v>
      </c>
      <c r="AN182" s="39">
        <v>-1039000</v>
      </c>
      <c r="AO182" s="39">
        <v>-10838000</v>
      </c>
      <c r="AP182" s="39">
        <v>-11877000</v>
      </c>
      <c r="AQ182" s="4" t="s">
        <v>69351</v>
      </c>
      <c r="AR182" s="17" t="s">
        <v>29433</v>
      </c>
      <c r="AS182" s="39">
        <v>-2350000</v>
      </c>
      <c r="AT182" s="39">
        <v>-10771000</v>
      </c>
      <c r="AU182" s="39">
        <v>-13121000</v>
      </c>
      <c r="AV182" s="4" t="s">
        <v>69352</v>
      </c>
      <c r="AW182" s="17" t="s">
        <v>29434</v>
      </c>
      <c r="AX182" s="39">
        <v>-335000</v>
      </c>
      <c r="AY182" s="39">
        <v>-5240000</v>
      </c>
      <c r="AZ182" s="39">
        <v>-5575000</v>
      </c>
      <c r="BA182" s="4" t="s">
        <v>69353</v>
      </c>
      <c r="BB182" s="17" t="s">
        <v>29435</v>
      </c>
      <c r="BC182" s="39">
        <v>-1160000</v>
      </c>
      <c r="BD182" s="39">
        <v>-8265000</v>
      </c>
      <c r="BE182" s="39">
        <v>-9425000</v>
      </c>
      <c r="BF182" s="4" t="s">
        <v>69354</v>
      </c>
      <c r="BG182" s="17" t="s">
        <v>29436</v>
      </c>
      <c r="BH182" s="39">
        <v>-10484000</v>
      </c>
      <c r="BI182" s="39">
        <v>-72510000</v>
      </c>
      <c r="BJ182" s="39">
        <v>-82994000</v>
      </c>
      <c r="BK182" s="4" t="s">
        <v>69355</v>
      </c>
      <c r="BL182" s="17" t="s">
        <v>29437</v>
      </c>
      <c r="BM182" s="39">
        <v>-11336000</v>
      </c>
      <c r="BN182" s="39">
        <v>-67730000</v>
      </c>
      <c r="BO182" s="39">
        <v>-79066000</v>
      </c>
      <c r="BP182" s="4" t="s">
        <v>69356</v>
      </c>
      <c r="BQ182" s="17" t="s">
        <v>29438</v>
      </c>
      <c r="BR182" s="39">
        <v>-9900000</v>
      </c>
      <c r="BS182" s="39">
        <v>-52513000</v>
      </c>
      <c r="BT182" s="39">
        <v>-62413000</v>
      </c>
      <c r="BU182" s="4" t="s">
        <v>69357</v>
      </c>
      <c r="BV182" s="17" t="s">
        <v>29439</v>
      </c>
      <c r="BW182" s="39">
        <v>-120000</v>
      </c>
      <c r="BX182" s="39">
        <v>-643000</v>
      </c>
      <c r="BY182" s="39">
        <v>-763000</v>
      </c>
      <c r="BZ182" s="4" t="s">
        <v>69358</v>
      </c>
      <c r="CA182" s="17" t="s">
        <v>29440</v>
      </c>
      <c r="CB182" s="39">
        <v>-2855000</v>
      </c>
      <c r="CC182" s="39">
        <v>-20996000</v>
      </c>
      <c r="CD182" s="39">
        <v>-23851000</v>
      </c>
      <c r="CE182" s="4" t="s">
        <v>69359</v>
      </c>
      <c r="CF182" s="17" t="s">
        <v>29441</v>
      </c>
      <c r="CG182" s="39">
        <v>-2865000</v>
      </c>
      <c r="CH182" s="39">
        <v>-30227000</v>
      </c>
      <c r="CI182" s="39">
        <v>-33092000</v>
      </c>
      <c r="CJ182" s="4" t="s">
        <v>69360</v>
      </c>
      <c r="CK182" s="17" t="s">
        <v>29442</v>
      </c>
      <c r="CL182" s="39">
        <v>-1160000</v>
      </c>
      <c r="CM182" s="39">
        <v>-8561000</v>
      </c>
      <c r="CN182" s="39">
        <v>-9721000</v>
      </c>
      <c r="CO182" s="4" t="s">
        <v>69361</v>
      </c>
      <c r="CP182" s="17" t="s">
        <v>29443</v>
      </c>
      <c r="CQ182" s="39">
        <v>-65000</v>
      </c>
      <c r="CR182" s="39">
        <v>-330000</v>
      </c>
      <c r="CS182" s="39">
        <v>-395000</v>
      </c>
      <c r="CT182" s="4" t="s">
        <v>69362</v>
      </c>
      <c r="CU182" s="17" t="s">
        <v>29444</v>
      </c>
      <c r="CV182" s="39">
        <v>-1530000</v>
      </c>
      <c r="CW182" s="39">
        <v>-18284000</v>
      </c>
      <c r="CX182" s="39">
        <v>-19814000</v>
      </c>
      <c r="CY182" s="4" t="s">
        <v>69363</v>
      </c>
      <c r="CZ182" s="17" t="s">
        <v>29445</v>
      </c>
      <c r="DA182" s="39">
        <v>-1430000</v>
      </c>
      <c r="DB182" s="39">
        <v>-10928000</v>
      </c>
      <c r="DC182" s="39">
        <v>-12358000</v>
      </c>
      <c r="DD182" s="39" t="s">
        <v>69364</v>
      </c>
      <c r="DE182" s="39" t="s">
        <v>29446</v>
      </c>
      <c r="DF182" s="39">
        <v>0</v>
      </c>
      <c r="DG182" s="39">
        <v>0</v>
      </c>
      <c r="DH182" s="39">
        <v>0</v>
      </c>
      <c r="DI182" s="4" t="s">
        <v>69365</v>
      </c>
      <c r="DJ182" s="17" t="s">
        <v>29447</v>
      </c>
      <c r="DK182" s="39">
        <v>-120000</v>
      </c>
      <c r="DL182" s="39">
        <v>-340000</v>
      </c>
      <c r="DM182" s="39">
        <v>-460000</v>
      </c>
      <c r="DN182" s="4" t="s">
        <v>69366</v>
      </c>
      <c r="DO182" s="17" t="s">
        <v>29448</v>
      </c>
      <c r="DP182" s="39">
        <v>-682000</v>
      </c>
      <c r="DQ182" s="39">
        <v>-5883000</v>
      </c>
      <c r="DR182" s="39">
        <v>-6565000</v>
      </c>
      <c r="DS182" s="4" t="s">
        <v>69367</v>
      </c>
      <c r="DT182" s="17" t="s">
        <v>29449</v>
      </c>
      <c r="DU182" s="39">
        <v>0</v>
      </c>
      <c r="DV182" s="39">
        <v>0</v>
      </c>
      <c r="DW182" s="39">
        <v>0</v>
      </c>
      <c r="DX182" s="4" t="s">
        <v>69368</v>
      </c>
      <c r="DY182" s="17" t="s">
        <v>29450</v>
      </c>
      <c r="DZ182" s="39">
        <v>0</v>
      </c>
      <c r="EA182" s="39">
        <v>0</v>
      </c>
      <c r="EB182" s="39">
        <v>0</v>
      </c>
      <c r="EC182" s="4" t="s">
        <v>69369</v>
      </c>
      <c r="ED182" s="17" t="s">
        <v>29451</v>
      </c>
      <c r="EE182" s="39">
        <v>-80000</v>
      </c>
      <c r="EF182" s="39">
        <v>-2482000</v>
      </c>
      <c r="EG182" s="39">
        <v>-2562000</v>
      </c>
      <c r="EH182" s="4" t="s">
        <v>69370</v>
      </c>
      <c r="EI182" s="56" t="s">
        <v>29452</v>
      </c>
      <c r="EJ182" s="56">
        <v>-2030000</v>
      </c>
      <c r="EK182" s="56">
        <v>-19154000</v>
      </c>
      <c r="EL182" s="56">
        <v>-21184000</v>
      </c>
      <c r="EM182" s="4" t="s">
        <v>69371</v>
      </c>
      <c r="EN182" s="17" t="s">
        <v>29453</v>
      </c>
      <c r="EO182" s="39">
        <v>0</v>
      </c>
      <c r="EP182" s="39">
        <v>0</v>
      </c>
      <c r="EQ182" s="39">
        <v>0</v>
      </c>
      <c r="ER182" s="4" t="s">
        <v>69372</v>
      </c>
      <c r="ES182" s="1" t="s">
        <v>29454</v>
      </c>
      <c r="ET182" s="1">
        <v>0</v>
      </c>
      <c r="EU182" s="1">
        <v>0</v>
      </c>
      <c r="EV182" s="1">
        <v>0</v>
      </c>
      <c r="EW182" s="1" t="s">
        <v>69373</v>
      </c>
      <c r="EX182" s="1" t="s">
        <v>29455</v>
      </c>
      <c r="EY182" s="1">
        <v>0</v>
      </c>
      <c r="EZ182" s="1">
        <v>0</v>
      </c>
      <c r="FA182" s="1">
        <v>0</v>
      </c>
      <c r="FB182" s="1" t="s">
        <v>69374</v>
      </c>
      <c r="FC182" s="1" t="s">
        <v>29456</v>
      </c>
      <c r="FD182" s="1">
        <v>0</v>
      </c>
      <c r="FE182" s="1">
        <v>0</v>
      </c>
      <c r="FF182" s="1">
        <v>0</v>
      </c>
      <c r="FH182" s="1">
        <v>-63659000</v>
      </c>
      <c r="FI182" s="1">
        <v>-426677357</v>
      </c>
      <c r="FJ182" s="1">
        <v>-490336357</v>
      </c>
      <c r="FL182" s="1">
        <v>-63659000</v>
      </c>
      <c r="FM182" s="1">
        <v>-426677357</v>
      </c>
      <c r="FN182" s="1">
        <v>-490336357</v>
      </c>
      <c r="FP182" s="1">
        <v>0</v>
      </c>
      <c r="FQ182" s="1">
        <v>0</v>
      </c>
      <c r="FR182" s="1">
        <v>0</v>
      </c>
    </row>
    <row r="183" spans="1:174">
      <c r="A183" s="3">
        <v>69300002</v>
      </c>
      <c r="B183" s="42" t="s">
        <v>158</v>
      </c>
      <c r="C183" s="3" t="s">
        <v>1113</v>
      </c>
      <c r="D183" s="5">
        <v>-10851000</v>
      </c>
      <c r="E183" s="5">
        <v>-51541230</v>
      </c>
      <c r="F183" s="4">
        <v>-62392230</v>
      </c>
      <c r="G183" s="4"/>
      <c r="I183" s="5"/>
      <c r="M183" s="1" t="s">
        <v>69375</v>
      </c>
      <c r="N183" s="17" t="s">
        <v>29457</v>
      </c>
      <c r="O183" s="39">
        <v>-80000</v>
      </c>
      <c r="P183" s="39">
        <v>-870000</v>
      </c>
      <c r="Q183" s="39">
        <v>-950000</v>
      </c>
      <c r="R183" s="4" t="s">
        <v>69376</v>
      </c>
      <c r="S183" s="17" t="s">
        <v>29458</v>
      </c>
      <c r="T183" s="39">
        <v>-1040000</v>
      </c>
      <c r="U183" s="39">
        <v>-5996000</v>
      </c>
      <c r="V183" s="39">
        <v>-7036000</v>
      </c>
      <c r="W183" s="4" t="s">
        <v>69377</v>
      </c>
      <c r="X183" s="17" t="s">
        <v>29459</v>
      </c>
      <c r="Y183" s="39">
        <v>-456000</v>
      </c>
      <c r="Z183" s="39">
        <v>-2516230</v>
      </c>
      <c r="AA183" s="39">
        <v>-2972230</v>
      </c>
      <c r="AB183" s="4" t="s">
        <v>69378</v>
      </c>
      <c r="AC183" s="17" t="s">
        <v>29460</v>
      </c>
      <c r="AD183" s="39">
        <v>-3540000</v>
      </c>
      <c r="AE183" s="39">
        <v>-7000000</v>
      </c>
      <c r="AF183" s="39">
        <v>-10540000</v>
      </c>
      <c r="AG183" s="4" t="s">
        <v>69379</v>
      </c>
      <c r="AH183" s="17" t="s">
        <v>29461</v>
      </c>
      <c r="AI183" s="39">
        <v>-1050000</v>
      </c>
      <c r="AJ183" s="39">
        <v>-6143000</v>
      </c>
      <c r="AK183" s="39">
        <v>-7193000</v>
      </c>
      <c r="AL183" s="4" t="s">
        <v>69380</v>
      </c>
      <c r="AM183" s="17" t="s">
        <v>29462</v>
      </c>
      <c r="AN183" s="39">
        <v>-80000</v>
      </c>
      <c r="AO183" s="39">
        <v>-532000</v>
      </c>
      <c r="AP183" s="39">
        <v>-612000</v>
      </c>
      <c r="AQ183" s="4" t="s">
        <v>69381</v>
      </c>
      <c r="AR183" s="17" t="s">
        <v>29463</v>
      </c>
      <c r="AS183" s="39">
        <v>-240000</v>
      </c>
      <c r="AT183" s="39">
        <v>-1696000</v>
      </c>
      <c r="AU183" s="39">
        <v>-1936000</v>
      </c>
      <c r="AV183" s="4" t="s">
        <v>69382</v>
      </c>
      <c r="AW183" s="17" t="s">
        <v>29464</v>
      </c>
      <c r="AX183" s="39">
        <v>0</v>
      </c>
      <c r="AY183" s="39">
        <v>-145000</v>
      </c>
      <c r="AZ183" s="39">
        <v>-145000</v>
      </c>
      <c r="BA183" s="4" t="s">
        <v>69383</v>
      </c>
      <c r="BB183" s="17" t="s">
        <v>29465</v>
      </c>
      <c r="BC183" s="39">
        <v>-65000</v>
      </c>
      <c r="BD183" s="39">
        <v>-760000</v>
      </c>
      <c r="BE183" s="39">
        <v>-825000</v>
      </c>
      <c r="BF183" s="4" t="s">
        <v>69384</v>
      </c>
      <c r="BG183" s="17" t="s">
        <v>29466</v>
      </c>
      <c r="BH183" s="39">
        <v>-1640000</v>
      </c>
      <c r="BI183" s="39">
        <v>-3942000</v>
      </c>
      <c r="BJ183" s="39">
        <v>-5582000</v>
      </c>
      <c r="BK183" s="4" t="s">
        <v>69385</v>
      </c>
      <c r="BL183" s="17" t="s">
        <v>29467</v>
      </c>
      <c r="BM183" s="39">
        <v>-800000</v>
      </c>
      <c r="BN183" s="39">
        <v>-6555000</v>
      </c>
      <c r="BO183" s="39">
        <v>-7355000</v>
      </c>
      <c r="BP183" s="4" t="s">
        <v>69386</v>
      </c>
      <c r="BQ183" s="17" t="s">
        <v>29468</v>
      </c>
      <c r="BR183" s="39">
        <v>-40000</v>
      </c>
      <c r="BS183" s="39">
        <v>-1266000</v>
      </c>
      <c r="BT183" s="39">
        <v>-1306000</v>
      </c>
      <c r="BU183" s="4" t="s">
        <v>69387</v>
      </c>
      <c r="BV183" s="17" t="s">
        <v>29469</v>
      </c>
      <c r="BW183" s="39">
        <v>0</v>
      </c>
      <c r="BX183" s="39">
        <v>-1620000</v>
      </c>
      <c r="BY183" s="39">
        <v>-1620000</v>
      </c>
      <c r="BZ183" s="4" t="s">
        <v>69388</v>
      </c>
      <c r="CA183" s="17" t="s">
        <v>29470</v>
      </c>
      <c r="CB183" s="39">
        <v>-260000</v>
      </c>
      <c r="CC183" s="39">
        <v>-2449000</v>
      </c>
      <c r="CD183" s="39">
        <v>-2709000</v>
      </c>
      <c r="CE183" s="4" t="s">
        <v>69389</v>
      </c>
      <c r="CF183" s="17" t="s">
        <v>29471</v>
      </c>
      <c r="CG183" s="39">
        <v>-160000</v>
      </c>
      <c r="CH183" s="39">
        <v>-1242000</v>
      </c>
      <c r="CI183" s="39">
        <v>-1402000</v>
      </c>
      <c r="CJ183" s="4" t="s">
        <v>69390</v>
      </c>
      <c r="CK183" s="17" t="s">
        <v>29472</v>
      </c>
      <c r="CL183" s="39">
        <v>-40000</v>
      </c>
      <c r="CM183" s="39">
        <v>-730000</v>
      </c>
      <c r="CN183" s="39">
        <v>-770000</v>
      </c>
      <c r="CO183" s="4" t="s">
        <v>69391</v>
      </c>
      <c r="CP183" s="17" t="s">
        <v>29473</v>
      </c>
      <c r="CQ183" s="39">
        <v>0</v>
      </c>
      <c r="CR183" s="39">
        <v>-40000</v>
      </c>
      <c r="CS183" s="39">
        <v>-40000</v>
      </c>
      <c r="CT183" s="4" t="s">
        <v>69392</v>
      </c>
      <c r="CU183" s="17" t="s">
        <v>29474</v>
      </c>
      <c r="CV183" s="39">
        <v>-930000</v>
      </c>
      <c r="CW183" s="39">
        <v>-3517000</v>
      </c>
      <c r="CX183" s="39">
        <v>-4447000</v>
      </c>
      <c r="CY183" s="4" t="s">
        <v>69393</v>
      </c>
      <c r="CZ183" s="17" t="s">
        <v>29475</v>
      </c>
      <c r="DA183" s="39">
        <v>-150000</v>
      </c>
      <c r="DB183" s="39">
        <v>-1221000</v>
      </c>
      <c r="DC183" s="39">
        <v>-1371000</v>
      </c>
      <c r="DD183" s="39" t="s">
        <v>69394</v>
      </c>
      <c r="DE183" s="39" t="s">
        <v>29476</v>
      </c>
      <c r="DF183" s="39">
        <v>0</v>
      </c>
      <c r="DG183" s="39">
        <v>0</v>
      </c>
      <c r="DH183" s="39">
        <v>0</v>
      </c>
      <c r="DI183" s="4" t="s">
        <v>69395</v>
      </c>
      <c r="DJ183" s="17" t="s">
        <v>29477</v>
      </c>
      <c r="DK183" s="39">
        <v>0</v>
      </c>
      <c r="DL183" s="39">
        <v>-26000</v>
      </c>
      <c r="DM183" s="39">
        <v>-26000</v>
      </c>
      <c r="DN183" s="4" t="s">
        <v>69396</v>
      </c>
      <c r="DO183" s="17" t="s">
        <v>29478</v>
      </c>
      <c r="DP183" s="39">
        <v>-200000</v>
      </c>
      <c r="DQ183" s="39">
        <v>-2661000</v>
      </c>
      <c r="DR183" s="39">
        <v>-2861000</v>
      </c>
      <c r="DS183" s="4" t="s">
        <v>69397</v>
      </c>
      <c r="DT183" s="17" t="s">
        <v>29479</v>
      </c>
      <c r="DU183" s="39">
        <v>0</v>
      </c>
      <c r="DV183" s="39">
        <v>0</v>
      </c>
      <c r="DW183" s="39">
        <v>0</v>
      </c>
      <c r="DX183" s="4" t="s">
        <v>69398</v>
      </c>
      <c r="DY183" s="17" t="s">
        <v>29480</v>
      </c>
      <c r="DZ183" s="39">
        <v>0</v>
      </c>
      <c r="EA183" s="39">
        <v>0</v>
      </c>
      <c r="EB183" s="39">
        <v>0</v>
      </c>
      <c r="EC183" s="4" t="s">
        <v>69399</v>
      </c>
      <c r="ED183" s="17" t="s">
        <v>29481</v>
      </c>
      <c r="EE183" s="39">
        <v>-40000</v>
      </c>
      <c r="EF183" s="39">
        <v>-40000</v>
      </c>
      <c r="EG183" s="39">
        <v>-80000</v>
      </c>
      <c r="EH183" s="4" t="s">
        <v>69400</v>
      </c>
      <c r="EI183" s="56" t="s">
        <v>29482</v>
      </c>
      <c r="EJ183" s="56">
        <v>-40000</v>
      </c>
      <c r="EK183" s="56">
        <v>-574000</v>
      </c>
      <c r="EL183" s="56">
        <v>-614000</v>
      </c>
      <c r="EM183" s="4" t="s">
        <v>69401</v>
      </c>
      <c r="EN183" s="17" t="s">
        <v>29483</v>
      </c>
      <c r="EO183" s="39">
        <v>0</v>
      </c>
      <c r="EP183" s="39">
        <v>0</v>
      </c>
      <c r="EQ183" s="39">
        <v>0</v>
      </c>
      <c r="ER183" s="4" t="s">
        <v>69402</v>
      </c>
      <c r="ES183" s="1" t="s">
        <v>29484</v>
      </c>
      <c r="ET183" s="1">
        <v>0</v>
      </c>
      <c r="EU183" s="1">
        <v>0</v>
      </c>
      <c r="EV183" s="1">
        <v>0</v>
      </c>
      <c r="EW183" s="1" t="s">
        <v>69403</v>
      </c>
      <c r="EX183" s="1" t="s">
        <v>29485</v>
      </c>
      <c r="EY183" s="1">
        <v>0</v>
      </c>
      <c r="EZ183" s="1">
        <v>0</v>
      </c>
      <c r="FA183" s="1">
        <v>0</v>
      </c>
      <c r="FB183" s="1" t="s">
        <v>69404</v>
      </c>
      <c r="FC183" s="1" t="s">
        <v>29486</v>
      </c>
      <c r="FD183" s="1">
        <v>0</v>
      </c>
      <c r="FE183" s="1">
        <v>0</v>
      </c>
      <c r="FF183" s="1">
        <v>0</v>
      </c>
      <c r="FH183" s="1">
        <v>-10851000</v>
      </c>
      <c r="FI183" s="1">
        <v>-51541230</v>
      </c>
      <c r="FJ183" s="1">
        <v>-62392230</v>
      </c>
      <c r="FL183" s="1">
        <v>-10851000</v>
      </c>
      <c r="FM183" s="1">
        <v>-51541230</v>
      </c>
      <c r="FN183" s="1">
        <v>-62392230</v>
      </c>
      <c r="FP183" s="1">
        <v>0</v>
      </c>
      <c r="FQ183" s="1">
        <v>0</v>
      </c>
      <c r="FR183" s="1">
        <v>0</v>
      </c>
    </row>
    <row r="184" spans="1:174">
      <c r="A184" s="3">
        <v>69300003</v>
      </c>
      <c r="B184" s="42" t="s">
        <v>158</v>
      </c>
      <c r="C184" s="3" t="s">
        <v>1114</v>
      </c>
      <c r="D184" s="5">
        <v>-3030000</v>
      </c>
      <c r="E184" s="5">
        <v>-21800538</v>
      </c>
      <c r="F184" s="4">
        <v>-24830538</v>
      </c>
      <c r="G184" s="4"/>
      <c r="I184" s="5"/>
      <c r="M184" s="1" t="s">
        <v>69405</v>
      </c>
      <c r="N184" s="17" t="s">
        <v>29487</v>
      </c>
      <c r="O184" s="39">
        <v>-970000</v>
      </c>
      <c r="P184" s="39">
        <v>-20053034</v>
      </c>
      <c r="Q184" s="39">
        <v>-21023034</v>
      </c>
      <c r="R184" s="4" t="s">
        <v>69406</v>
      </c>
      <c r="S184" s="17" t="s">
        <v>29488</v>
      </c>
      <c r="T184" s="39">
        <v>0</v>
      </c>
      <c r="U184" s="39">
        <v>0</v>
      </c>
      <c r="V184" s="39">
        <v>0</v>
      </c>
      <c r="W184" s="4" t="s">
        <v>69407</v>
      </c>
      <c r="X184" s="17" t="s">
        <v>29489</v>
      </c>
      <c r="Y184" s="39">
        <v>0</v>
      </c>
      <c r="Z184" s="39">
        <v>0</v>
      </c>
      <c r="AA184" s="39">
        <v>0</v>
      </c>
      <c r="AB184" s="4" t="s">
        <v>69408</v>
      </c>
      <c r="AC184" s="17" t="s">
        <v>29490</v>
      </c>
      <c r="AD184" s="39">
        <v>0</v>
      </c>
      <c r="AE184" s="39">
        <v>0</v>
      </c>
      <c r="AF184" s="39">
        <v>0</v>
      </c>
      <c r="AG184" s="4" t="s">
        <v>69409</v>
      </c>
      <c r="AH184" s="17" t="s">
        <v>29491</v>
      </c>
      <c r="AI184" s="39">
        <v>0</v>
      </c>
      <c r="AJ184" s="39">
        <v>0</v>
      </c>
      <c r="AK184" s="39">
        <v>0</v>
      </c>
      <c r="AL184" s="4" t="s">
        <v>69410</v>
      </c>
      <c r="AM184" s="17" t="s">
        <v>29492</v>
      </c>
      <c r="AN184" s="39">
        <v>0</v>
      </c>
      <c r="AO184" s="39">
        <v>0</v>
      </c>
      <c r="AP184" s="39">
        <v>0</v>
      </c>
      <c r="AQ184" s="4" t="s">
        <v>69411</v>
      </c>
      <c r="AR184" s="17" t="s">
        <v>29493</v>
      </c>
      <c r="AS184" s="39">
        <v>0</v>
      </c>
      <c r="AT184" s="39">
        <v>0</v>
      </c>
      <c r="AU184" s="39">
        <v>0</v>
      </c>
      <c r="AV184" s="4" t="s">
        <v>69412</v>
      </c>
      <c r="AW184" s="17" t="s">
        <v>29494</v>
      </c>
      <c r="AX184" s="39">
        <v>0</v>
      </c>
      <c r="AY184" s="39">
        <v>0</v>
      </c>
      <c r="AZ184" s="39">
        <v>0</v>
      </c>
      <c r="BA184" s="4" t="s">
        <v>69413</v>
      </c>
      <c r="BB184" s="17" t="s">
        <v>29495</v>
      </c>
      <c r="BC184" s="39">
        <v>0</v>
      </c>
      <c r="BD184" s="39">
        <v>0</v>
      </c>
      <c r="BE184" s="39">
        <v>0</v>
      </c>
      <c r="BF184" s="4" t="s">
        <v>69414</v>
      </c>
      <c r="BG184" s="17" t="s">
        <v>29496</v>
      </c>
      <c r="BH184" s="39">
        <v>-1980000</v>
      </c>
      <c r="BI184" s="39">
        <v>-385000</v>
      </c>
      <c r="BJ184" s="39">
        <v>-2365000</v>
      </c>
      <c r="BK184" s="4" t="s">
        <v>69415</v>
      </c>
      <c r="BL184" s="17" t="s">
        <v>29497</v>
      </c>
      <c r="BM184" s="39">
        <v>-40000</v>
      </c>
      <c r="BN184" s="39">
        <v>-430000</v>
      </c>
      <c r="BO184" s="39">
        <v>-470000</v>
      </c>
      <c r="BP184" s="4" t="s">
        <v>69416</v>
      </c>
      <c r="BQ184" s="17" t="s">
        <v>29498</v>
      </c>
      <c r="BR184" s="39">
        <v>0</v>
      </c>
      <c r="BS184" s="39">
        <v>0</v>
      </c>
      <c r="BT184" s="39">
        <v>0</v>
      </c>
      <c r="BU184" s="4" t="s">
        <v>69417</v>
      </c>
      <c r="BV184" s="17" t="s">
        <v>29499</v>
      </c>
      <c r="BW184" s="39">
        <v>0</v>
      </c>
      <c r="BX184" s="39">
        <v>0</v>
      </c>
      <c r="BY184" s="39">
        <v>0</v>
      </c>
      <c r="BZ184" s="4" t="s">
        <v>69418</v>
      </c>
      <c r="CA184" s="17" t="s">
        <v>29500</v>
      </c>
      <c r="CB184" s="39">
        <v>0</v>
      </c>
      <c r="CC184" s="39">
        <v>-70000</v>
      </c>
      <c r="CD184" s="39">
        <v>-70000</v>
      </c>
      <c r="CE184" s="4" t="s">
        <v>69419</v>
      </c>
      <c r="CF184" s="17" t="s">
        <v>29501</v>
      </c>
      <c r="CG184" s="39">
        <v>0</v>
      </c>
      <c r="CH184" s="39">
        <v>0</v>
      </c>
      <c r="CI184" s="39">
        <v>0</v>
      </c>
      <c r="CJ184" s="4" t="s">
        <v>69420</v>
      </c>
      <c r="CK184" s="17" t="s">
        <v>29502</v>
      </c>
      <c r="CL184" s="39">
        <v>0</v>
      </c>
      <c r="CM184" s="39">
        <v>0</v>
      </c>
      <c r="CN184" s="39">
        <v>0</v>
      </c>
      <c r="CO184" s="4" t="s">
        <v>69421</v>
      </c>
      <c r="CP184" s="17" t="s">
        <v>29503</v>
      </c>
      <c r="CQ184" s="39">
        <v>0</v>
      </c>
      <c r="CR184" s="39">
        <v>0</v>
      </c>
      <c r="CS184" s="39">
        <v>0</v>
      </c>
      <c r="CT184" s="4" t="s">
        <v>69422</v>
      </c>
      <c r="CU184" s="17" t="s">
        <v>29504</v>
      </c>
      <c r="CV184" s="39">
        <v>0</v>
      </c>
      <c r="CW184" s="39">
        <v>0</v>
      </c>
      <c r="CX184" s="39">
        <v>0</v>
      </c>
      <c r="CY184" s="4" t="s">
        <v>69423</v>
      </c>
      <c r="CZ184" s="17" t="s">
        <v>29505</v>
      </c>
      <c r="DA184" s="39">
        <v>0</v>
      </c>
      <c r="DB184" s="39">
        <v>0</v>
      </c>
      <c r="DC184" s="39">
        <v>0</v>
      </c>
      <c r="DD184" s="39" t="s">
        <v>69424</v>
      </c>
      <c r="DE184" s="39" t="s">
        <v>29506</v>
      </c>
      <c r="DF184" s="39">
        <v>0</v>
      </c>
      <c r="DG184" s="39">
        <v>0</v>
      </c>
      <c r="DH184" s="39">
        <v>0</v>
      </c>
      <c r="DI184" s="4" t="s">
        <v>69425</v>
      </c>
      <c r="DJ184" s="17" t="s">
        <v>29507</v>
      </c>
      <c r="DK184" s="39">
        <v>0</v>
      </c>
      <c r="DL184" s="39">
        <v>0</v>
      </c>
      <c r="DM184" s="39">
        <v>0</v>
      </c>
      <c r="DN184" s="4" t="s">
        <v>69426</v>
      </c>
      <c r="DO184" s="17" t="s">
        <v>29508</v>
      </c>
      <c r="DP184" s="39">
        <v>-40000</v>
      </c>
      <c r="DQ184" s="39">
        <v>-280000</v>
      </c>
      <c r="DR184" s="39">
        <v>-320000</v>
      </c>
      <c r="DS184" s="4" t="s">
        <v>69427</v>
      </c>
      <c r="DT184" s="17" t="s">
        <v>29509</v>
      </c>
      <c r="DU184" s="39">
        <v>0</v>
      </c>
      <c r="DV184" s="39">
        <v>0</v>
      </c>
      <c r="DW184" s="39">
        <v>0</v>
      </c>
      <c r="DX184" s="4" t="s">
        <v>69428</v>
      </c>
      <c r="DY184" s="17" t="s">
        <v>29510</v>
      </c>
      <c r="DZ184" s="39">
        <v>0</v>
      </c>
      <c r="EA184" s="39">
        <v>0</v>
      </c>
      <c r="EB184" s="39">
        <v>0</v>
      </c>
      <c r="EC184" s="4" t="s">
        <v>69429</v>
      </c>
      <c r="ED184" s="17" t="s">
        <v>29511</v>
      </c>
      <c r="EE184" s="39">
        <v>0</v>
      </c>
      <c r="EF184" s="39">
        <v>0</v>
      </c>
      <c r="EG184" s="39">
        <v>0</v>
      </c>
      <c r="EH184" s="4" t="s">
        <v>69430</v>
      </c>
      <c r="EI184" s="56" t="s">
        <v>29512</v>
      </c>
      <c r="EJ184" s="56">
        <v>0</v>
      </c>
      <c r="EK184" s="56">
        <v>-582504</v>
      </c>
      <c r="EL184" s="56">
        <v>-582504</v>
      </c>
      <c r="EM184" s="4" t="s">
        <v>69431</v>
      </c>
      <c r="EN184" s="17" t="s">
        <v>29513</v>
      </c>
      <c r="EO184" s="39">
        <v>0</v>
      </c>
      <c r="EP184" s="39">
        <v>0</v>
      </c>
      <c r="EQ184" s="39">
        <v>0</v>
      </c>
      <c r="ER184" s="4" t="s">
        <v>69432</v>
      </c>
      <c r="ES184" s="1" t="s">
        <v>29514</v>
      </c>
      <c r="ET184" s="1">
        <v>0</v>
      </c>
      <c r="EU184" s="1">
        <v>0</v>
      </c>
      <c r="EV184" s="1">
        <v>0</v>
      </c>
      <c r="EW184" s="1" t="s">
        <v>69433</v>
      </c>
      <c r="EX184" s="1" t="s">
        <v>29515</v>
      </c>
      <c r="EY184" s="1">
        <v>0</v>
      </c>
      <c r="EZ184" s="1">
        <v>0</v>
      </c>
      <c r="FA184" s="1">
        <v>0</v>
      </c>
      <c r="FB184" s="1" t="s">
        <v>69434</v>
      </c>
      <c r="FC184" s="1" t="s">
        <v>29516</v>
      </c>
      <c r="FD184" s="1">
        <v>0</v>
      </c>
      <c r="FE184" s="1">
        <v>0</v>
      </c>
      <c r="FF184" s="1">
        <v>0</v>
      </c>
      <c r="FH184" s="1">
        <v>-3030000</v>
      </c>
      <c r="FI184" s="1">
        <v>-21800538</v>
      </c>
      <c r="FJ184" s="1">
        <v>-24830538</v>
      </c>
      <c r="FL184" s="1">
        <v>-3030000</v>
      </c>
      <c r="FM184" s="1">
        <v>-21800538</v>
      </c>
      <c r="FN184" s="1">
        <v>-24830538</v>
      </c>
      <c r="FP184" s="1">
        <v>0</v>
      </c>
      <c r="FQ184" s="1">
        <v>0</v>
      </c>
      <c r="FR184" s="1">
        <v>0</v>
      </c>
    </row>
    <row r="185" spans="1:174">
      <c r="A185" s="3">
        <v>69300004</v>
      </c>
      <c r="B185" s="42" t="s">
        <v>158</v>
      </c>
      <c r="C185" s="3" t="s">
        <v>1115</v>
      </c>
      <c r="D185" s="5">
        <v>0</v>
      </c>
      <c r="E185" s="5">
        <v>0</v>
      </c>
      <c r="F185" s="4">
        <v>0</v>
      </c>
      <c r="G185" s="4"/>
      <c r="I185" s="5"/>
      <c r="M185" s="1" t="s">
        <v>69435</v>
      </c>
      <c r="N185" s="17" t="s">
        <v>29517</v>
      </c>
      <c r="O185" s="39">
        <v>0</v>
      </c>
      <c r="P185" s="39">
        <v>0</v>
      </c>
      <c r="Q185" s="39">
        <v>0</v>
      </c>
      <c r="R185" s="4" t="s">
        <v>69436</v>
      </c>
      <c r="S185" s="17" t="s">
        <v>29518</v>
      </c>
      <c r="T185" s="39">
        <v>0</v>
      </c>
      <c r="U185" s="39">
        <v>0</v>
      </c>
      <c r="V185" s="39">
        <v>0</v>
      </c>
      <c r="W185" s="4" t="s">
        <v>69437</v>
      </c>
      <c r="X185" s="17" t="s">
        <v>29519</v>
      </c>
      <c r="Y185" s="39">
        <v>0</v>
      </c>
      <c r="Z185" s="39">
        <v>0</v>
      </c>
      <c r="AA185" s="39">
        <v>0</v>
      </c>
      <c r="AB185" s="4" t="s">
        <v>69438</v>
      </c>
      <c r="AC185" s="17" t="s">
        <v>29520</v>
      </c>
      <c r="AD185" s="39">
        <v>0</v>
      </c>
      <c r="AE185" s="39">
        <v>0</v>
      </c>
      <c r="AF185" s="39">
        <v>0</v>
      </c>
      <c r="AG185" s="4" t="s">
        <v>69439</v>
      </c>
      <c r="AH185" s="17" t="s">
        <v>29521</v>
      </c>
      <c r="AI185" s="39">
        <v>0</v>
      </c>
      <c r="AJ185" s="39">
        <v>0</v>
      </c>
      <c r="AK185" s="39">
        <v>0</v>
      </c>
      <c r="AL185" s="4" t="s">
        <v>69440</v>
      </c>
      <c r="AM185" s="17" t="s">
        <v>29522</v>
      </c>
      <c r="AN185" s="39">
        <v>0</v>
      </c>
      <c r="AO185" s="39">
        <v>0</v>
      </c>
      <c r="AP185" s="39">
        <v>0</v>
      </c>
      <c r="AQ185" s="4" t="s">
        <v>69441</v>
      </c>
      <c r="AR185" s="17" t="s">
        <v>29523</v>
      </c>
      <c r="AS185" s="39">
        <v>0</v>
      </c>
      <c r="AT185" s="39">
        <v>0</v>
      </c>
      <c r="AU185" s="39">
        <v>0</v>
      </c>
      <c r="AV185" s="4" t="s">
        <v>69442</v>
      </c>
      <c r="AW185" s="17" t="s">
        <v>29524</v>
      </c>
      <c r="AX185" s="39">
        <v>0</v>
      </c>
      <c r="AY185" s="39">
        <v>0</v>
      </c>
      <c r="AZ185" s="39">
        <v>0</v>
      </c>
      <c r="BA185" s="4" t="s">
        <v>69443</v>
      </c>
      <c r="BB185" s="17" t="s">
        <v>29525</v>
      </c>
      <c r="BC185" s="39">
        <v>0</v>
      </c>
      <c r="BD185" s="39">
        <v>0</v>
      </c>
      <c r="BE185" s="39">
        <v>0</v>
      </c>
      <c r="BF185" s="4" t="s">
        <v>69444</v>
      </c>
      <c r="BG185" s="17" t="s">
        <v>29526</v>
      </c>
      <c r="BH185" s="39">
        <v>0</v>
      </c>
      <c r="BI185" s="39">
        <v>0</v>
      </c>
      <c r="BJ185" s="39">
        <v>0</v>
      </c>
      <c r="BK185" s="4" t="s">
        <v>69445</v>
      </c>
      <c r="BL185" s="17" t="s">
        <v>29527</v>
      </c>
      <c r="BM185" s="39">
        <v>0</v>
      </c>
      <c r="BN185" s="39">
        <v>0</v>
      </c>
      <c r="BO185" s="39">
        <v>0</v>
      </c>
      <c r="BP185" s="4" t="s">
        <v>69446</v>
      </c>
      <c r="BQ185" s="17" t="s">
        <v>29528</v>
      </c>
      <c r="BR185" s="39">
        <v>0</v>
      </c>
      <c r="BS185" s="39">
        <v>0</v>
      </c>
      <c r="BT185" s="39">
        <v>0</v>
      </c>
      <c r="BU185" s="4" t="s">
        <v>69447</v>
      </c>
      <c r="BV185" s="17" t="s">
        <v>29529</v>
      </c>
      <c r="BW185" s="39">
        <v>0</v>
      </c>
      <c r="BX185" s="39">
        <v>0</v>
      </c>
      <c r="BY185" s="39">
        <v>0</v>
      </c>
      <c r="BZ185" s="4" t="s">
        <v>69448</v>
      </c>
      <c r="CA185" s="17" t="s">
        <v>29530</v>
      </c>
      <c r="CB185" s="39">
        <v>0</v>
      </c>
      <c r="CC185" s="39">
        <v>0</v>
      </c>
      <c r="CD185" s="39">
        <v>0</v>
      </c>
      <c r="CE185" s="4" t="s">
        <v>69449</v>
      </c>
      <c r="CF185" s="17" t="s">
        <v>29531</v>
      </c>
      <c r="CG185" s="39">
        <v>0</v>
      </c>
      <c r="CH185" s="39">
        <v>0</v>
      </c>
      <c r="CI185" s="39">
        <v>0</v>
      </c>
      <c r="CJ185" s="4" t="s">
        <v>69450</v>
      </c>
      <c r="CK185" s="17" t="s">
        <v>29532</v>
      </c>
      <c r="CL185" s="39">
        <v>0</v>
      </c>
      <c r="CM185" s="39">
        <v>0</v>
      </c>
      <c r="CN185" s="39">
        <v>0</v>
      </c>
      <c r="CO185" s="4" t="s">
        <v>69451</v>
      </c>
      <c r="CP185" s="17" t="s">
        <v>29533</v>
      </c>
      <c r="CQ185" s="39">
        <v>0</v>
      </c>
      <c r="CR185" s="39">
        <v>0</v>
      </c>
      <c r="CS185" s="39">
        <v>0</v>
      </c>
      <c r="CT185" s="4" t="s">
        <v>69452</v>
      </c>
      <c r="CU185" s="17" t="s">
        <v>29534</v>
      </c>
      <c r="CV185" s="39">
        <v>0</v>
      </c>
      <c r="CW185" s="39">
        <v>0</v>
      </c>
      <c r="CX185" s="39">
        <v>0</v>
      </c>
      <c r="CY185" s="4" t="s">
        <v>69453</v>
      </c>
      <c r="CZ185" s="17" t="s">
        <v>29535</v>
      </c>
      <c r="DA185" s="39">
        <v>0</v>
      </c>
      <c r="DB185" s="39">
        <v>0</v>
      </c>
      <c r="DC185" s="39">
        <v>0</v>
      </c>
      <c r="DD185" s="39" t="s">
        <v>69454</v>
      </c>
      <c r="DE185" s="39" t="s">
        <v>29536</v>
      </c>
      <c r="DF185" s="39">
        <v>0</v>
      </c>
      <c r="DG185" s="39">
        <v>0</v>
      </c>
      <c r="DH185" s="39">
        <v>0</v>
      </c>
      <c r="DI185" s="4" t="s">
        <v>69455</v>
      </c>
      <c r="DJ185" s="17" t="s">
        <v>29537</v>
      </c>
      <c r="DK185" s="39">
        <v>0</v>
      </c>
      <c r="DL185" s="39">
        <v>0</v>
      </c>
      <c r="DM185" s="39">
        <v>0</v>
      </c>
      <c r="DN185" s="4" t="s">
        <v>69456</v>
      </c>
      <c r="DO185" s="17" t="s">
        <v>29538</v>
      </c>
      <c r="DP185" s="39">
        <v>0</v>
      </c>
      <c r="DQ185" s="39">
        <v>0</v>
      </c>
      <c r="DR185" s="39">
        <v>0</v>
      </c>
      <c r="DS185" s="4" t="s">
        <v>69457</v>
      </c>
      <c r="DT185" s="17" t="s">
        <v>29539</v>
      </c>
      <c r="DU185" s="39">
        <v>0</v>
      </c>
      <c r="DV185" s="39">
        <v>0</v>
      </c>
      <c r="DW185" s="39">
        <v>0</v>
      </c>
      <c r="DX185" s="4" t="s">
        <v>69458</v>
      </c>
      <c r="DY185" s="17" t="s">
        <v>29540</v>
      </c>
      <c r="DZ185" s="39">
        <v>0</v>
      </c>
      <c r="EA185" s="39">
        <v>0</v>
      </c>
      <c r="EB185" s="39">
        <v>0</v>
      </c>
      <c r="EC185" s="4" t="s">
        <v>69459</v>
      </c>
      <c r="ED185" s="17" t="s">
        <v>29541</v>
      </c>
      <c r="EE185" s="39">
        <v>0</v>
      </c>
      <c r="EF185" s="39">
        <v>0</v>
      </c>
      <c r="EG185" s="39">
        <v>0</v>
      </c>
      <c r="EH185" s="4" t="s">
        <v>69460</v>
      </c>
      <c r="EI185" s="56" t="s">
        <v>29542</v>
      </c>
      <c r="EJ185" s="56">
        <v>0</v>
      </c>
      <c r="EK185" s="56">
        <v>0</v>
      </c>
      <c r="EL185" s="56">
        <v>0</v>
      </c>
      <c r="EM185" s="4" t="s">
        <v>69461</v>
      </c>
      <c r="EN185" s="17" t="s">
        <v>29543</v>
      </c>
      <c r="EO185" s="39">
        <v>0</v>
      </c>
      <c r="EP185" s="39">
        <v>0</v>
      </c>
      <c r="EQ185" s="39">
        <v>0</v>
      </c>
      <c r="ER185" s="4" t="s">
        <v>69462</v>
      </c>
      <c r="ES185" s="1" t="s">
        <v>29544</v>
      </c>
      <c r="ET185" s="1">
        <v>0</v>
      </c>
      <c r="EU185" s="1">
        <v>0</v>
      </c>
      <c r="EV185" s="1">
        <v>0</v>
      </c>
      <c r="EW185" s="1" t="s">
        <v>69463</v>
      </c>
      <c r="EX185" s="1" t="s">
        <v>29545</v>
      </c>
      <c r="EY185" s="1">
        <v>0</v>
      </c>
      <c r="EZ185" s="1">
        <v>0</v>
      </c>
      <c r="FA185" s="1">
        <v>0</v>
      </c>
      <c r="FB185" s="1" t="s">
        <v>69464</v>
      </c>
      <c r="FC185" s="1" t="s">
        <v>29546</v>
      </c>
      <c r="FD185" s="1">
        <v>0</v>
      </c>
      <c r="FE185" s="1">
        <v>0</v>
      </c>
      <c r="FF185" s="1">
        <v>0</v>
      </c>
      <c r="FH185" s="1">
        <v>0</v>
      </c>
      <c r="FI185" s="1">
        <v>0</v>
      </c>
      <c r="FJ185" s="1">
        <v>0</v>
      </c>
      <c r="FL185" s="1">
        <v>0</v>
      </c>
      <c r="FM185" s="1">
        <v>0</v>
      </c>
      <c r="FN185" s="1">
        <v>0</v>
      </c>
      <c r="FP185" s="1">
        <v>0</v>
      </c>
      <c r="FQ185" s="1">
        <v>0</v>
      </c>
      <c r="FR185" s="1">
        <v>0</v>
      </c>
    </row>
    <row r="186" spans="1:174">
      <c r="A186" s="3">
        <v>69300005</v>
      </c>
      <c r="B186" s="42" t="s">
        <v>158</v>
      </c>
      <c r="C186" s="3" t="s">
        <v>1116</v>
      </c>
      <c r="D186" s="5">
        <v>0</v>
      </c>
      <c r="E186" s="5">
        <v>0</v>
      </c>
      <c r="F186" s="4">
        <v>0</v>
      </c>
      <c r="G186" s="4"/>
      <c r="I186" s="5"/>
      <c r="M186" s="1" t="s">
        <v>69465</v>
      </c>
      <c r="N186" s="17" t="s">
        <v>29547</v>
      </c>
      <c r="O186" s="39">
        <v>0</v>
      </c>
      <c r="P186" s="39">
        <v>0</v>
      </c>
      <c r="Q186" s="39">
        <v>0</v>
      </c>
      <c r="R186" s="4" t="s">
        <v>69466</v>
      </c>
      <c r="S186" s="17" t="s">
        <v>29548</v>
      </c>
      <c r="T186" s="39">
        <v>0</v>
      </c>
      <c r="U186" s="39">
        <v>0</v>
      </c>
      <c r="V186" s="39">
        <v>0</v>
      </c>
      <c r="W186" s="4" t="s">
        <v>69467</v>
      </c>
      <c r="X186" s="17" t="s">
        <v>29549</v>
      </c>
      <c r="Y186" s="39">
        <v>0</v>
      </c>
      <c r="Z186" s="39">
        <v>0</v>
      </c>
      <c r="AA186" s="39">
        <v>0</v>
      </c>
      <c r="AB186" s="4" t="s">
        <v>69468</v>
      </c>
      <c r="AC186" s="17" t="s">
        <v>29550</v>
      </c>
      <c r="AD186" s="39">
        <v>0</v>
      </c>
      <c r="AE186" s="39">
        <v>0</v>
      </c>
      <c r="AF186" s="39">
        <v>0</v>
      </c>
      <c r="AG186" s="4" t="s">
        <v>69469</v>
      </c>
      <c r="AH186" s="17" t="s">
        <v>29551</v>
      </c>
      <c r="AI186" s="39">
        <v>0</v>
      </c>
      <c r="AJ186" s="39">
        <v>0</v>
      </c>
      <c r="AK186" s="39">
        <v>0</v>
      </c>
      <c r="AL186" s="4" t="s">
        <v>69470</v>
      </c>
      <c r="AM186" s="17" t="s">
        <v>29552</v>
      </c>
      <c r="AN186" s="39">
        <v>0</v>
      </c>
      <c r="AO186" s="39">
        <v>0</v>
      </c>
      <c r="AP186" s="39">
        <v>0</v>
      </c>
      <c r="AQ186" s="4" t="s">
        <v>69471</v>
      </c>
      <c r="AR186" s="17" t="s">
        <v>29553</v>
      </c>
      <c r="AS186" s="39">
        <v>0</v>
      </c>
      <c r="AT186" s="39">
        <v>0</v>
      </c>
      <c r="AU186" s="39">
        <v>0</v>
      </c>
      <c r="AV186" s="4" t="s">
        <v>69472</v>
      </c>
      <c r="AW186" s="17" t="s">
        <v>29554</v>
      </c>
      <c r="AX186" s="39">
        <v>0</v>
      </c>
      <c r="AY186" s="39">
        <v>0</v>
      </c>
      <c r="AZ186" s="39">
        <v>0</v>
      </c>
      <c r="BA186" s="4" t="s">
        <v>69473</v>
      </c>
      <c r="BB186" s="17" t="s">
        <v>29555</v>
      </c>
      <c r="BC186" s="39">
        <v>0</v>
      </c>
      <c r="BD186" s="39">
        <v>0</v>
      </c>
      <c r="BE186" s="39">
        <v>0</v>
      </c>
      <c r="BF186" s="4" t="s">
        <v>69474</v>
      </c>
      <c r="BG186" s="17" t="s">
        <v>29556</v>
      </c>
      <c r="BH186" s="39">
        <v>0</v>
      </c>
      <c r="BI186" s="39">
        <v>0</v>
      </c>
      <c r="BJ186" s="39">
        <v>0</v>
      </c>
      <c r="BK186" s="4" t="s">
        <v>69475</v>
      </c>
      <c r="BL186" s="17" t="s">
        <v>29557</v>
      </c>
      <c r="BM186" s="39">
        <v>0</v>
      </c>
      <c r="BN186" s="39">
        <v>0</v>
      </c>
      <c r="BO186" s="39">
        <v>0</v>
      </c>
      <c r="BP186" s="4" t="s">
        <v>69476</v>
      </c>
      <c r="BQ186" s="17" t="s">
        <v>29558</v>
      </c>
      <c r="BR186" s="39">
        <v>0</v>
      </c>
      <c r="BS186" s="39">
        <v>0</v>
      </c>
      <c r="BT186" s="39">
        <v>0</v>
      </c>
      <c r="BU186" s="4" t="s">
        <v>69477</v>
      </c>
      <c r="BV186" s="17" t="s">
        <v>29559</v>
      </c>
      <c r="BW186" s="39">
        <v>0</v>
      </c>
      <c r="BX186" s="39">
        <v>0</v>
      </c>
      <c r="BY186" s="39">
        <v>0</v>
      </c>
      <c r="BZ186" s="4" t="s">
        <v>69478</v>
      </c>
      <c r="CA186" s="17" t="s">
        <v>29560</v>
      </c>
      <c r="CB186" s="39">
        <v>0</v>
      </c>
      <c r="CC186" s="39">
        <v>0</v>
      </c>
      <c r="CD186" s="39">
        <v>0</v>
      </c>
      <c r="CE186" s="4" t="s">
        <v>69479</v>
      </c>
      <c r="CF186" s="17" t="s">
        <v>29561</v>
      </c>
      <c r="CG186" s="39">
        <v>0</v>
      </c>
      <c r="CH186" s="39">
        <v>0</v>
      </c>
      <c r="CI186" s="39">
        <v>0</v>
      </c>
      <c r="CJ186" s="4" t="s">
        <v>69480</v>
      </c>
      <c r="CK186" s="17" t="s">
        <v>29562</v>
      </c>
      <c r="CL186" s="39">
        <v>0</v>
      </c>
      <c r="CM186" s="39">
        <v>0</v>
      </c>
      <c r="CN186" s="39">
        <v>0</v>
      </c>
      <c r="CO186" s="4" t="s">
        <v>69481</v>
      </c>
      <c r="CP186" s="17" t="s">
        <v>29563</v>
      </c>
      <c r="CQ186" s="39">
        <v>0</v>
      </c>
      <c r="CR186" s="39">
        <v>0</v>
      </c>
      <c r="CS186" s="39">
        <v>0</v>
      </c>
      <c r="CT186" s="4" t="s">
        <v>69482</v>
      </c>
      <c r="CU186" s="17" t="s">
        <v>29564</v>
      </c>
      <c r="CV186" s="39">
        <v>0</v>
      </c>
      <c r="CW186" s="39">
        <v>0</v>
      </c>
      <c r="CX186" s="39">
        <v>0</v>
      </c>
      <c r="CY186" s="4" t="s">
        <v>69483</v>
      </c>
      <c r="CZ186" s="17" t="s">
        <v>29565</v>
      </c>
      <c r="DA186" s="39">
        <v>0</v>
      </c>
      <c r="DB186" s="39">
        <v>0</v>
      </c>
      <c r="DC186" s="39">
        <v>0</v>
      </c>
      <c r="DD186" s="39" t="s">
        <v>69484</v>
      </c>
      <c r="DE186" s="39" t="s">
        <v>29566</v>
      </c>
      <c r="DF186" s="39">
        <v>0</v>
      </c>
      <c r="DG186" s="39">
        <v>0</v>
      </c>
      <c r="DH186" s="39">
        <v>0</v>
      </c>
      <c r="DI186" s="4" t="s">
        <v>69485</v>
      </c>
      <c r="DJ186" s="17" t="s">
        <v>29567</v>
      </c>
      <c r="DK186" s="39">
        <v>0</v>
      </c>
      <c r="DL186" s="39">
        <v>0</v>
      </c>
      <c r="DM186" s="39">
        <v>0</v>
      </c>
      <c r="DN186" s="4" t="s">
        <v>69486</v>
      </c>
      <c r="DO186" s="17" t="s">
        <v>29568</v>
      </c>
      <c r="DP186" s="39">
        <v>0</v>
      </c>
      <c r="DQ186" s="39">
        <v>0</v>
      </c>
      <c r="DR186" s="39">
        <v>0</v>
      </c>
      <c r="DS186" s="4" t="s">
        <v>69487</v>
      </c>
      <c r="DT186" s="17" t="s">
        <v>29569</v>
      </c>
      <c r="DU186" s="39">
        <v>0</v>
      </c>
      <c r="DV186" s="39">
        <v>0</v>
      </c>
      <c r="DW186" s="39">
        <v>0</v>
      </c>
      <c r="DX186" s="4" t="s">
        <v>69488</v>
      </c>
      <c r="DY186" s="17" t="s">
        <v>29570</v>
      </c>
      <c r="DZ186" s="39">
        <v>0</v>
      </c>
      <c r="EA186" s="39">
        <v>0</v>
      </c>
      <c r="EB186" s="39">
        <v>0</v>
      </c>
      <c r="EC186" s="4" t="s">
        <v>69489</v>
      </c>
      <c r="ED186" s="17" t="s">
        <v>29571</v>
      </c>
      <c r="EE186" s="39">
        <v>0</v>
      </c>
      <c r="EF186" s="39">
        <v>0</v>
      </c>
      <c r="EG186" s="39">
        <v>0</v>
      </c>
      <c r="EH186" s="4" t="s">
        <v>69490</v>
      </c>
      <c r="EI186" s="56" t="s">
        <v>29572</v>
      </c>
      <c r="EJ186" s="56">
        <v>0</v>
      </c>
      <c r="EK186" s="56">
        <v>0</v>
      </c>
      <c r="EL186" s="56">
        <v>0</v>
      </c>
      <c r="EM186" s="4" t="s">
        <v>69491</v>
      </c>
      <c r="EN186" s="17" t="s">
        <v>29573</v>
      </c>
      <c r="EO186" s="39">
        <v>0</v>
      </c>
      <c r="EP186" s="39">
        <v>0</v>
      </c>
      <c r="EQ186" s="39">
        <v>0</v>
      </c>
      <c r="ER186" s="4" t="s">
        <v>69492</v>
      </c>
      <c r="ES186" s="1" t="s">
        <v>29574</v>
      </c>
      <c r="ET186" s="1">
        <v>0</v>
      </c>
      <c r="EU186" s="1">
        <v>0</v>
      </c>
      <c r="EV186" s="1">
        <v>0</v>
      </c>
      <c r="EW186" s="1" t="s">
        <v>69493</v>
      </c>
      <c r="EX186" s="1" t="s">
        <v>29575</v>
      </c>
      <c r="EY186" s="1">
        <v>0</v>
      </c>
      <c r="EZ186" s="1">
        <v>0</v>
      </c>
      <c r="FA186" s="1">
        <v>0</v>
      </c>
      <c r="FB186" s="1" t="s">
        <v>69494</v>
      </c>
      <c r="FC186" s="1" t="s">
        <v>29576</v>
      </c>
      <c r="FD186" s="1">
        <v>0</v>
      </c>
      <c r="FE186" s="1">
        <v>0</v>
      </c>
      <c r="FF186" s="1">
        <v>0</v>
      </c>
      <c r="FH186" s="1">
        <v>0</v>
      </c>
      <c r="FI186" s="1">
        <v>0</v>
      </c>
      <c r="FJ186" s="1">
        <v>0</v>
      </c>
      <c r="FL186" s="1">
        <v>0</v>
      </c>
      <c r="FM186" s="1">
        <v>0</v>
      </c>
      <c r="FN186" s="1">
        <v>0</v>
      </c>
      <c r="FP186" s="1">
        <v>0</v>
      </c>
      <c r="FQ186" s="1">
        <v>0</v>
      </c>
      <c r="FR186" s="1">
        <v>0</v>
      </c>
    </row>
    <row r="187" spans="1:174">
      <c r="A187" s="3">
        <v>69300006</v>
      </c>
      <c r="B187" s="42" t="s">
        <v>158</v>
      </c>
      <c r="C187" s="3" t="s">
        <v>1117</v>
      </c>
      <c r="D187" s="5">
        <v>0</v>
      </c>
      <c r="E187" s="5">
        <v>0</v>
      </c>
      <c r="F187" s="4">
        <v>0</v>
      </c>
      <c r="G187" s="4"/>
      <c r="I187" s="5"/>
      <c r="M187" s="1" t="s">
        <v>69495</v>
      </c>
      <c r="N187" s="17" t="s">
        <v>29577</v>
      </c>
      <c r="O187" s="39">
        <v>0</v>
      </c>
      <c r="P187" s="39">
        <v>0</v>
      </c>
      <c r="Q187" s="39">
        <v>0</v>
      </c>
      <c r="R187" s="4" t="s">
        <v>69496</v>
      </c>
      <c r="S187" s="17" t="s">
        <v>29578</v>
      </c>
      <c r="T187" s="39">
        <v>0</v>
      </c>
      <c r="U187" s="39">
        <v>0</v>
      </c>
      <c r="V187" s="39">
        <v>0</v>
      </c>
      <c r="W187" s="4" t="s">
        <v>69497</v>
      </c>
      <c r="X187" s="17" t="s">
        <v>29579</v>
      </c>
      <c r="Y187" s="39">
        <v>0</v>
      </c>
      <c r="Z187" s="39">
        <v>0</v>
      </c>
      <c r="AA187" s="39">
        <v>0</v>
      </c>
      <c r="AB187" s="4" t="s">
        <v>69498</v>
      </c>
      <c r="AC187" s="17" t="s">
        <v>29580</v>
      </c>
      <c r="AD187" s="39">
        <v>0</v>
      </c>
      <c r="AE187" s="39">
        <v>0</v>
      </c>
      <c r="AF187" s="39">
        <v>0</v>
      </c>
      <c r="AG187" s="4" t="s">
        <v>69499</v>
      </c>
      <c r="AH187" s="17" t="s">
        <v>29581</v>
      </c>
      <c r="AI187" s="39">
        <v>0</v>
      </c>
      <c r="AJ187" s="39">
        <v>0</v>
      </c>
      <c r="AK187" s="39">
        <v>0</v>
      </c>
      <c r="AL187" s="4" t="s">
        <v>69500</v>
      </c>
      <c r="AM187" s="17" t="s">
        <v>29582</v>
      </c>
      <c r="AN187" s="39">
        <v>0</v>
      </c>
      <c r="AO187" s="39">
        <v>0</v>
      </c>
      <c r="AP187" s="39">
        <v>0</v>
      </c>
      <c r="AQ187" s="4" t="s">
        <v>69501</v>
      </c>
      <c r="AR187" s="17" t="s">
        <v>29583</v>
      </c>
      <c r="AS187" s="39">
        <v>0</v>
      </c>
      <c r="AT187" s="39">
        <v>0</v>
      </c>
      <c r="AU187" s="39">
        <v>0</v>
      </c>
      <c r="AV187" s="4" t="s">
        <v>69502</v>
      </c>
      <c r="AW187" s="17" t="s">
        <v>29584</v>
      </c>
      <c r="AX187" s="39">
        <v>0</v>
      </c>
      <c r="AY187" s="39">
        <v>0</v>
      </c>
      <c r="AZ187" s="39">
        <v>0</v>
      </c>
      <c r="BA187" s="4" t="s">
        <v>69503</v>
      </c>
      <c r="BB187" s="17" t="s">
        <v>29585</v>
      </c>
      <c r="BC187" s="39">
        <v>0</v>
      </c>
      <c r="BD187" s="39">
        <v>0</v>
      </c>
      <c r="BE187" s="39">
        <v>0</v>
      </c>
      <c r="BF187" s="4" t="s">
        <v>69504</v>
      </c>
      <c r="BG187" s="17" t="s">
        <v>29586</v>
      </c>
      <c r="BH187" s="39">
        <v>0</v>
      </c>
      <c r="BI187" s="39">
        <v>0</v>
      </c>
      <c r="BJ187" s="39">
        <v>0</v>
      </c>
      <c r="BK187" s="4" t="s">
        <v>69505</v>
      </c>
      <c r="BL187" s="17" t="s">
        <v>29587</v>
      </c>
      <c r="BM187" s="39">
        <v>0</v>
      </c>
      <c r="BN187" s="39">
        <v>0</v>
      </c>
      <c r="BO187" s="39">
        <v>0</v>
      </c>
      <c r="BP187" s="4" t="s">
        <v>69506</v>
      </c>
      <c r="BQ187" s="17" t="s">
        <v>29588</v>
      </c>
      <c r="BR187" s="39">
        <v>0</v>
      </c>
      <c r="BS187" s="39">
        <v>0</v>
      </c>
      <c r="BT187" s="39">
        <v>0</v>
      </c>
      <c r="BU187" s="4" t="s">
        <v>69507</v>
      </c>
      <c r="BV187" s="17" t="s">
        <v>29589</v>
      </c>
      <c r="BW187" s="39">
        <v>0</v>
      </c>
      <c r="BX187" s="39">
        <v>0</v>
      </c>
      <c r="BY187" s="39">
        <v>0</v>
      </c>
      <c r="BZ187" s="4" t="s">
        <v>69508</v>
      </c>
      <c r="CA187" s="17" t="s">
        <v>29590</v>
      </c>
      <c r="CB187" s="39">
        <v>0</v>
      </c>
      <c r="CC187" s="39">
        <v>0</v>
      </c>
      <c r="CD187" s="39">
        <v>0</v>
      </c>
      <c r="CE187" s="4" t="s">
        <v>69509</v>
      </c>
      <c r="CF187" s="17" t="s">
        <v>29591</v>
      </c>
      <c r="CG187" s="39">
        <v>0</v>
      </c>
      <c r="CH187" s="39">
        <v>0</v>
      </c>
      <c r="CI187" s="39">
        <v>0</v>
      </c>
      <c r="CJ187" s="4" t="s">
        <v>69510</v>
      </c>
      <c r="CK187" s="17" t="s">
        <v>29592</v>
      </c>
      <c r="CL187" s="39">
        <v>0</v>
      </c>
      <c r="CM187" s="39">
        <v>0</v>
      </c>
      <c r="CN187" s="39">
        <v>0</v>
      </c>
      <c r="CO187" s="4" t="s">
        <v>69511</v>
      </c>
      <c r="CP187" s="17" t="s">
        <v>29593</v>
      </c>
      <c r="CQ187" s="39">
        <v>0</v>
      </c>
      <c r="CR187" s="39">
        <v>0</v>
      </c>
      <c r="CS187" s="39">
        <v>0</v>
      </c>
      <c r="CT187" s="4" t="s">
        <v>69512</v>
      </c>
      <c r="CU187" s="17" t="s">
        <v>29594</v>
      </c>
      <c r="CV187" s="39">
        <v>0</v>
      </c>
      <c r="CW187" s="39">
        <v>0</v>
      </c>
      <c r="CX187" s="39">
        <v>0</v>
      </c>
      <c r="CY187" s="4" t="s">
        <v>69513</v>
      </c>
      <c r="CZ187" s="17" t="s">
        <v>29595</v>
      </c>
      <c r="DA187" s="39">
        <v>0</v>
      </c>
      <c r="DB187" s="39">
        <v>0</v>
      </c>
      <c r="DC187" s="39">
        <v>0</v>
      </c>
      <c r="DD187" s="39" t="s">
        <v>69514</v>
      </c>
      <c r="DE187" s="39" t="s">
        <v>29596</v>
      </c>
      <c r="DF187" s="39">
        <v>0</v>
      </c>
      <c r="DG187" s="39">
        <v>0</v>
      </c>
      <c r="DH187" s="39">
        <v>0</v>
      </c>
      <c r="DI187" s="4" t="s">
        <v>69515</v>
      </c>
      <c r="DJ187" s="17" t="s">
        <v>29597</v>
      </c>
      <c r="DK187" s="39">
        <v>0</v>
      </c>
      <c r="DL187" s="39">
        <v>0</v>
      </c>
      <c r="DM187" s="39">
        <v>0</v>
      </c>
      <c r="DN187" s="4" t="s">
        <v>69516</v>
      </c>
      <c r="DO187" s="17" t="s">
        <v>29598</v>
      </c>
      <c r="DP187" s="39">
        <v>0</v>
      </c>
      <c r="DQ187" s="39">
        <v>0</v>
      </c>
      <c r="DR187" s="39">
        <v>0</v>
      </c>
      <c r="DS187" s="4" t="s">
        <v>69517</v>
      </c>
      <c r="DT187" s="17" t="s">
        <v>29599</v>
      </c>
      <c r="DU187" s="39">
        <v>0</v>
      </c>
      <c r="DV187" s="39">
        <v>0</v>
      </c>
      <c r="DW187" s="39">
        <v>0</v>
      </c>
      <c r="DX187" s="4" t="s">
        <v>69518</v>
      </c>
      <c r="DY187" s="17" t="s">
        <v>29600</v>
      </c>
      <c r="DZ187" s="39">
        <v>0</v>
      </c>
      <c r="EA187" s="39">
        <v>0</v>
      </c>
      <c r="EB187" s="39">
        <v>0</v>
      </c>
      <c r="EC187" s="4" t="s">
        <v>69519</v>
      </c>
      <c r="ED187" s="17" t="s">
        <v>29601</v>
      </c>
      <c r="EE187" s="39">
        <v>0</v>
      </c>
      <c r="EF187" s="39">
        <v>0</v>
      </c>
      <c r="EG187" s="39">
        <v>0</v>
      </c>
      <c r="EH187" s="4" t="s">
        <v>69520</v>
      </c>
      <c r="EI187" s="56" t="s">
        <v>29602</v>
      </c>
      <c r="EJ187" s="56">
        <v>0</v>
      </c>
      <c r="EK187" s="56">
        <v>0</v>
      </c>
      <c r="EL187" s="56">
        <v>0</v>
      </c>
      <c r="EM187" s="4" t="s">
        <v>69521</v>
      </c>
      <c r="EN187" s="17" t="s">
        <v>29603</v>
      </c>
      <c r="EO187" s="39">
        <v>0</v>
      </c>
      <c r="EP187" s="39">
        <v>0</v>
      </c>
      <c r="EQ187" s="39">
        <v>0</v>
      </c>
      <c r="ER187" s="4" t="s">
        <v>69522</v>
      </c>
      <c r="ES187" s="1" t="s">
        <v>29604</v>
      </c>
      <c r="ET187" s="1">
        <v>0</v>
      </c>
      <c r="EU187" s="1">
        <v>0</v>
      </c>
      <c r="EV187" s="1">
        <v>0</v>
      </c>
      <c r="EW187" s="1" t="s">
        <v>69523</v>
      </c>
      <c r="EX187" s="1" t="s">
        <v>29605</v>
      </c>
      <c r="EY187" s="1">
        <v>0</v>
      </c>
      <c r="EZ187" s="1">
        <v>0</v>
      </c>
      <c r="FA187" s="1">
        <v>0</v>
      </c>
      <c r="FB187" s="1" t="s">
        <v>69524</v>
      </c>
      <c r="FC187" s="1" t="s">
        <v>29606</v>
      </c>
      <c r="FD187" s="1">
        <v>0</v>
      </c>
      <c r="FE187" s="1">
        <v>0</v>
      </c>
      <c r="FF187" s="1">
        <v>0</v>
      </c>
      <c r="FH187" s="1">
        <v>0</v>
      </c>
      <c r="FI187" s="1">
        <v>0</v>
      </c>
      <c r="FJ187" s="1">
        <v>0</v>
      </c>
      <c r="FL187" s="1">
        <v>0</v>
      </c>
      <c r="FM187" s="1">
        <v>0</v>
      </c>
      <c r="FN187" s="1">
        <v>0</v>
      </c>
      <c r="FP187" s="1">
        <v>0</v>
      </c>
      <c r="FQ187" s="1">
        <v>0</v>
      </c>
      <c r="FR187" s="1">
        <v>0</v>
      </c>
    </row>
    <row r="188" spans="1:174">
      <c r="A188" s="3">
        <v>69300007</v>
      </c>
      <c r="B188" s="42" t="s">
        <v>158</v>
      </c>
      <c r="C188" s="3" t="s">
        <v>1118</v>
      </c>
      <c r="D188" s="5">
        <v>0</v>
      </c>
      <c r="E188" s="5">
        <v>0</v>
      </c>
      <c r="F188" s="4">
        <v>0</v>
      </c>
      <c r="G188" s="4"/>
      <c r="I188" s="5"/>
      <c r="M188" s="1" t="s">
        <v>69525</v>
      </c>
      <c r="N188" s="17" t="s">
        <v>29607</v>
      </c>
      <c r="O188" s="39">
        <v>0</v>
      </c>
      <c r="P188" s="39">
        <v>0</v>
      </c>
      <c r="Q188" s="39">
        <v>0</v>
      </c>
      <c r="R188" s="4" t="s">
        <v>69526</v>
      </c>
      <c r="S188" s="17" t="s">
        <v>29608</v>
      </c>
      <c r="T188" s="39">
        <v>0</v>
      </c>
      <c r="U188" s="39">
        <v>0</v>
      </c>
      <c r="V188" s="39">
        <v>0</v>
      </c>
      <c r="W188" s="4" t="s">
        <v>69527</v>
      </c>
      <c r="X188" s="17" t="s">
        <v>29609</v>
      </c>
      <c r="Y188" s="39">
        <v>0</v>
      </c>
      <c r="Z188" s="39">
        <v>0</v>
      </c>
      <c r="AA188" s="39">
        <v>0</v>
      </c>
      <c r="AB188" s="4" t="s">
        <v>69528</v>
      </c>
      <c r="AC188" s="17" t="s">
        <v>29610</v>
      </c>
      <c r="AD188" s="39">
        <v>0</v>
      </c>
      <c r="AE188" s="39">
        <v>0</v>
      </c>
      <c r="AF188" s="39">
        <v>0</v>
      </c>
      <c r="AG188" s="4" t="s">
        <v>69529</v>
      </c>
      <c r="AH188" s="17" t="s">
        <v>29611</v>
      </c>
      <c r="AI188" s="39">
        <v>0</v>
      </c>
      <c r="AJ188" s="39">
        <v>0</v>
      </c>
      <c r="AK188" s="39">
        <v>0</v>
      </c>
      <c r="AL188" s="4" t="s">
        <v>69530</v>
      </c>
      <c r="AM188" s="17" t="s">
        <v>29612</v>
      </c>
      <c r="AN188" s="39">
        <v>0</v>
      </c>
      <c r="AO188" s="39">
        <v>0</v>
      </c>
      <c r="AP188" s="39">
        <v>0</v>
      </c>
      <c r="AQ188" s="4" t="s">
        <v>69531</v>
      </c>
      <c r="AR188" s="17" t="s">
        <v>29613</v>
      </c>
      <c r="AS188" s="39">
        <v>0</v>
      </c>
      <c r="AT188" s="39">
        <v>0</v>
      </c>
      <c r="AU188" s="39">
        <v>0</v>
      </c>
      <c r="AV188" s="4" t="s">
        <v>69532</v>
      </c>
      <c r="AW188" s="17" t="s">
        <v>29614</v>
      </c>
      <c r="AX188" s="39">
        <v>0</v>
      </c>
      <c r="AY188" s="39">
        <v>0</v>
      </c>
      <c r="AZ188" s="39">
        <v>0</v>
      </c>
      <c r="BA188" s="4" t="s">
        <v>69533</v>
      </c>
      <c r="BB188" s="17" t="s">
        <v>29615</v>
      </c>
      <c r="BC188" s="39">
        <v>0</v>
      </c>
      <c r="BD188" s="39">
        <v>0</v>
      </c>
      <c r="BE188" s="39">
        <v>0</v>
      </c>
      <c r="BF188" s="4" t="s">
        <v>69534</v>
      </c>
      <c r="BG188" s="17" t="s">
        <v>29616</v>
      </c>
      <c r="BH188" s="39">
        <v>0</v>
      </c>
      <c r="BI188" s="39">
        <v>0</v>
      </c>
      <c r="BJ188" s="39">
        <v>0</v>
      </c>
      <c r="BK188" s="4" t="s">
        <v>69535</v>
      </c>
      <c r="BL188" s="17" t="s">
        <v>29617</v>
      </c>
      <c r="BM188" s="39">
        <v>0</v>
      </c>
      <c r="BN188" s="39">
        <v>0</v>
      </c>
      <c r="BO188" s="39">
        <v>0</v>
      </c>
      <c r="BP188" s="4" t="s">
        <v>69536</v>
      </c>
      <c r="BQ188" s="17" t="s">
        <v>29618</v>
      </c>
      <c r="BR188" s="39">
        <v>0</v>
      </c>
      <c r="BS188" s="39">
        <v>0</v>
      </c>
      <c r="BT188" s="39">
        <v>0</v>
      </c>
      <c r="BU188" s="4" t="s">
        <v>69537</v>
      </c>
      <c r="BV188" s="17" t="s">
        <v>29619</v>
      </c>
      <c r="BW188" s="39">
        <v>0</v>
      </c>
      <c r="BX188" s="39">
        <v>0</v>
      </c>
      <c r="BY188" s="39">
        <v>0</v>
      </c>
      <c r="BZ188" s="4" t="s">
        <v>69538</v>
      </c>
      <c r="CA188" s="17" t="s">
        <v>29620</v>
      </c>
      <c r="CB188" s="39">
        <v>0</v>
      </c>
      <c r="CC188" s="39">
        <v>0</v>
      </c>
      <c r="CD188" s="39">
        <v>0</v>
      </c>
      <c r="CE188" s="4" t="s">
        <v>69539</v>
      </c>
      <c r="CF188" s="17" t="s">
        <v>29621</v>
      </c>
      <c r="CG188" s="39">
        <v>0</v>
      </c>
      <c r="CH188" s="39">
        <v>0</v>
      </c>
      <c r="CI188" s="39">
        <v>0</v>
      </c>
      <c r="CJ188" s="4" t="s">
        <v>69540</v>
      </c>
      <c r="CK188" s="17" t="s">
        <v>29622</v>
      </c>
      <c r="CL188" s="39">
        <v>0</v>
      </c>
      <c r="CM188" s="39">
        <v>0</v>
      </c>
      <c r="CN188" s="39">
        <v>0</v>
      </c>
      <c r="CO188" s="4" t="s">
        <v>69541</v>
      </c>
      <c r="CP188" s="17" t="s">
        <v>29623</v>
      </c>
      <c r="CQ188" s="39">
        <v>0</v>
      </c>
      <c r="CR188" s="39">
        <v>0</v>
      </c>
      <c r="CS188" s="39">
        <v>0</v>
      </c>
      <c r="CT188" s="4" t="s">
        <v>69542</v>
      </c>
      <c r="CU188" s="17" t="s">
        <v>29624</v>
      </c>
      <c r="CV188" s="39">
        <v>0</v>
      </c>
      <c r="CW188" s="39">
        <v>0</v>
      </c>
      <c r="CX188" s="39">
        <v>0</v>
      </c>
      <c r="CY188" s="4" t="s">
        <v>69543</v>
      </c>
      <c r="CZ188" s="17" t="s">
        <v>29625</v>
      </c>
      <c r="DA188" s="39">
        <v>0</v>
      </c>
      <c r="DB188" s="39">
        <v>0</v>
      </c>
      <c r="DC188" s="39">
        <v>0</v>
      </c>
      <c r="DD188" s="39" t="s">
        <v>69544</v>
      </c>
      <c r="DE188" s="39" t="s">
        <v>29626</v>
      </c>
      <c r="DF188" s="39">
        <v>0</v>
      </c>
      <c r="DG188" s="39">
        <v>0</v>
      </c>
      <c r="DH188" s="39">
        <v>0</v>
      </c>
      <c r="DI188" s="4" t="s">
        <v>69545</v>
      </c>
      <c r="DJ188" s="17" t="s">
        <v>29627</v>
      </c>
      <c r="DK188" s="39">
        <v>0</v>
      </c>
      <c r="DL188" s="39">
        <v>0</v>
      </c>
      <c r="DM188" s="39">
        <v>0</v>
      </c>
      <c r="DN188" s="4" t="s">
        <v>69546</v>
      </c>
      <c r="DO188" s="17" t="s">
        <v>29628</v>
      </c>
      <c r="DP188" s="39">
        <v>0</v>
      </c>
      <c r="DQ188" s="39">
        <v>0</v>
      </c>
      <c r="DR188" s="39">
        <v>0</v>
      </c>
      <c r="DS188" s="4" t="s">
        <v>69547</v>
      </c>
      <c r="DT188" s="17" t="s">
        <v>29629</v>
      </c>
      <c r="DU188" s="39">
        <v>0</v>
      </c>
      <c r="DV188" s="39">
        <v>0</v>
      </c>
      <c r="DW188" s="39">
        <v>0</v>
      </c>
      <c r="DX188" s="4" t="s">
        <v>69548</v>
      </c>
      <c r="DY188" s="17" t="s">
        <v>29630</v>
      </c>
      <c r="DZ188" s="39">
        <v>0</v>
      </c>
      <c r="EA188" s="39">
        <v>0</v>
      </c>
      <c r="EB188" s="39">
        <v>0</v>
      </c>
      <c r="EC188" s="4" t="s">
        <v>69549</v>
      </c>
      <c r="ED188" s="17" t="s">
        <v>29631</v>
      </c>
      <c r="EE188" s="39">
        <v>0</v>
      </c>
      <c r="EF188" s="39">
        <v>0</v>
      </c>
      <c r="EG188" s="39">
        <v>0</v>
      </c>
      <c r="EH188" s="4" t="s">
        <v>69550</v>
      </c>
      <c r="EI188" s="56" t="s">
        <v>29632</v>
      </c>
      <c r="EJ188" s="56">
        <v>0</v>
      </c>
      <c r="EK188" s="56">
        <v>0</v>
      </c>
      <c r="EL188" s="56">
        <v>0</v>
      </c>
      <c r="EM188" s="4" t="s">
        <v>69551</v>
      </c>
      <c r="EN188" s="17" t="s">
        <v>29633</v>
      </c>
      <c r="EO188" s="39">
        <v>0</v>
      </c>
      <c r="EP188" s="39">
        <v>0</v>
      </c>
      <c r="EQ188" s="39">
        <v>0</v>
      </c>
      <c r="ER188" s="4" t="s">
        <v>69552</v>
      </c>
      <c r="ES188" s="1" t="s">
        <v>29634</v>
      </c>
      <c r="ET188" s="1">
        <v>0</v>
      </c>
      <c r="EU188" s="1">
        <v>0</v>
      </c>
      <c r="EV188" s="1">
        <v>0</v>
      </c>
      <c r="EW188" s="1" t="s">
        <v>69553</v>
      </c>
      <c r="EX188" s="1" t="s">
        <v>29635</v>
      </c>
      <c r="EY188" s="1">
        <v>0</v>
      </c>
      <c r="EZ188" s="1">
        <v>0</v>
      </c>
      <c r="FA188" s="1">
        <v>0</v>
      </c>
      <c r="FB188" s="1" t="s">
        <v>69554</v>
      </c>
      <c r="FC188" s="1" t="s">
        <v>29636</v>
      </c>
      <c r="FD188" s="1">
        <v>0</v>
      </c>
      <c r="FE188" s="1">
        <v>0</v>
      </c>
      <c r="FF188" s="1">
        <v>0</v>
      </c>
      <c r="FH188" s="1">
        <v>0</v>
      </c>
      <c r="FI188" s="1">
        <v>0</v>
      </c>
      <c r="FJ188" s="1">
        <v>0</v>
      </c>
      <c r="FL188" s="1">
        <v>0</v>
      </c>
      <c r="FM188" s="1">
        <v>0</v>
      </c>
      <c r="FN188" s="1">
        <v>0</v>
      </c>
      <c r="FP188" s="1">
        <v>0</v>
      </c>
      <c r="FQ188" s="1">
        <v>0</v>
      </c>
      <c r="FR188" s="1">
        <v>0</v>
      </c>
    </row>
    <row r="189" spans="1:174">
      <c r="A189" s="3">
        <v>69300008</v>
      </c>
      <c r="B189" s="42" t="s">
        <v>158</v>
      </c>
      <c r="C189" s="3" t="s">
        <v>1119</v>
      </c>
      <c r="D189" s="5">
        <v>-330000</v>
      </c>
      <c r="E189" s="5">
        <v>-2229000</v>
      </c>
      <c r="F189" s="4">
        <v>-2559000</v>
      </c>
      <c r="G189" s="4"/>
      <c r="I189" s="5"/>
      <c r="M189" s="1" t="s">
        <v>69555</v>
      </c>
      <c r="N189" s="17" t="s">
        <v>29637</v>
      </c>
      <c r="O189" s="39">
        <v>-80000</v>
      </c>
      <c r="P189" s="39">
        <v>-510000</v>
      </c>
      <c r="Q189" s="39">
        <v>-590000</v>
      </c>
      <c r="R189" s="4" t="s">
        <v>69556</v>
      </c>
      <c r="S189" s="17" t="s">
        <v>29638</v>
      </c>
      <c r="T189" s="39">
        <v>0</v>
      </c>
      <c r="U189" s="39">
        <v>-1110000</v>
      </c>
      <c r="V189" s="39">
        <v>-1110000</v>
      </c>
      <c r="W189" s="4" t="s">
        <v>69557</v>
      </c>
      <c r="X189" s="17" t="s">
        <v>29639</v>
      </c>
      <c r="Y189" s="39">
        <v>0</v>
      </c>
      <c r="Z189" s="39">
        <v>0</v>
      </c>
      <c r="AA189" s="39">
        <v>0</v>
      </c>
      <c r="AB189" s="4" t="s">
        <v>69558</v>
      </c>
      <c r="AC189" s="17" t="s">
        <v>29640</v>
      </c>
      <c r="AD189" s="39">
        <v>-40000</v>
      </c>
      <c r="AE189" s="39">
        <v>-96000</v>
      </c>
      <c r="AF189" s="39">
        <v>-136000</v>
      </c>
      <c r="AG189" s="4" t="s">
        <v>69559</v>
      </c>
      <c r="AH189" s="17" t="s">
        <v>29641</v>
      </c>
      <c r="AI189" s="39">
        <v>0</v>
      </c>
      <c r="AJ189" s="39">
        <v>0</v>
      </c>
      <c r="AK189" s="39">
        <v>0</v>
      </c>
      <c r="AL189" s="4" t="s">
        <v>69560</v>
      </c>
      <c r="AM189" s="17" t="s">
        <v>29642</v>
      </c>
      <c r="AN189" s="39">
        <v>0</v>
      </c>
      <c r="AO189" s="39">
        <v>0</v>
      </c>
      <c r="AP189" s="39">
        <v>0</v>
      </c>
      <c r="AQ189" s="4" t="s">
        <v>69561</v>
      </c>
      <c r="AR189" s="17" t="s">
        <v>29643</v>
      </c>
      <c r="AS189" s="39">
        <v>0</v>
      </c>
      <c r="AT189" s="39">
        <v>0</v>
      </c>
      <c r="AU189" s="39">
        <v>0</v>
      </c>
      <c r="AV189" s="4" t="s">
        <v>69562</v>
      </c>
      <c r="AW189" s="17" t="s">
        <v>29644</v>
      </c>
      <c r="AX189" s="39">
        <v>0</v>
      </c>
      <c r="AY189" s="39">
        <v>0</v>
      </c>
      <c r="AZ189" s="39">
        <v>0</v>
      </c>
      <c r="BA189" s="4" t="s">
        <v>69563</v>
      </c>
      <c r="BB189" s="17" t="s">
        <v>29645</v>
      </c>
      <c r="BC189" s="39">
        <v>0</v>
      </c>
      <c r="BD189" s="39">
        <v>0</v>
      </c>
      <c r="BE189" s="39">
        <v>0</v>
      </c>
      <c r="BF189" s="4" t="s">
        <v>69564</v>
      </c>
      <c r="BG189" s="17" t="s">
        <v>29646</v>
      </c>
      <c r="BH189" s="39">
        <v>-90000</v>
      </c>
      <c r="BI189" s="39">
        <v>0</v>
      </c>
      <c r="BJ189" s="39">
        <v>-90000</v>
      </c>
      <c r="BK189" s="4" t="s">
        <v>69565</v>
      </c>
      <c r="BL189" s="17" t="s">
        <v>29647</v>
      </c>
      <c r="BM189" s="39">
        <v>0</v>
      </c>
      <c r="BN189" s="39">
        <v>0</v>
      </c>
      <c r="BO189" s="39">
        <v>0</v>
      </c>
      <c r="BP189" s="4" t="s">
        <v>69566</v>
      </c>
      <c r="BQ189" s="17" t="s">
        <v>29648</v>
      </c>
      <c r="BR189" s="39">
        <v>0</v>
      </c>
      <c r="BS189" s="39">
        <v>-112000</v>
      </c>
      <c r="BT189" s="39">
        <v>-112000</v>
      </c>
      <c r="BU189" s="4" t="s">
        <v>69567</v>
      </c>
      <c r="BV189" s="17" t="s">
        <v>29649</v>
      </c>
      <c r="BW189" s="39">
        <v>0</v>
      </c>
      <c r="BX189" s="39">
        <v>0</v>
      </c>
      <c r="BY189" s="39">
        <v>0</v>
      </c>
      <c r="BZ189" s="4" t="s">
        <v>69568</v>
      </c>
      <c r="CA189" s="17" t="s">
        <v>29650</v>
      </c>
      <c r="CB189" s="39">
        <v>0</v>
      </c>
      <c r="CC189" s="39">
        <v>0</v>
      </c>
      <c r="CD189" s="39">
        <v>0</v>
      </c>
      <c r="CE189" s="4" t="s">
        <v>69569</v>
      </c>
      <c r="CF189" s="17" t="s">
        <v>29651</v>
      </c>
      <c r="CG189" s="39">
        <v>0</v>
      </c>
      <c r="CH189" s="39">
        <v>0</v>
      </c>
      <c r="CI189" s="39">
        <v>0</v>
      </c>
      <c r="CJ189" s="4" t="s">
        <v>69570</v>
      </c>
      <c r="CK189" s="17" t="s">
        <v>29652</v>
      </c>
      <c r="CL189" s="39">
        <v>-40000</v>
      </c>
      <c r="CM189" s="39">
        <v>0</v>
      </c>
      <c r="CN189" s="39">
        <v>-40000</v>
      </c>
      <c r="CO189" s="4" t="s">
        <v>69571</v>
      </c>
      <c r="CP189" s="17" t="s">
        <v>29653</v>
      </c>
      <c r="CQ189" s="39">
        <v>0</v>
      </c>
      <c r="CR189" s="39">
        <v>0</v>
      </c>
      <c r="CS189" s="39">
        <v>0</v>
      </c>
      <c r="CT189" s="4" t="s">
        <v>69572</v>
      </c>
      <c r="CU189" s="17" t="s">
        <v>29654</v>
      </c>
      <c r="CV189" s="39">
        <v>-80000</v>
      </c>
      <c r="CW189" s="39">
        <v>-241000</v>
      </c>
      <c r="CX189" s="39">
        <v>-321000</v>
      </c>
      <c r="CY189" s="4" t="s">
        <v>69573</v>
      </c>
      <c r="CZ189" s="17" t="s">
        <v>29655</v>
      </c>
      <c r="DA189" s="39">
        <v>0</v>
      </c>
      <c r="DB189" s="39">
        <v>0</v>
      </c>
      <c r="DC189" s="39">
        <v>0</v>
      </c>
      <c r="DD189" s="39" t="s">
        <v>69574</v>
      </c>
      <c r="DE189" s="39" t="s">
        <v>29656</v>
      </c>
      <c r="DF189" s="39">
        <v>0</v>
      </c>
      <c r="DG189" s="39">
        <v>0</v>
      </c>
      <c r="DH189" s="39">
        <v>0</v>
      </c>
      <c r="DI189" s="4" t="s">
        <v>69575</v>
      </c>
      <c r="DJ189" s="17" t="s">
        <v>29657</v>
      </c>
      <c r="DK189" s="39">
        <v>0</v>
      </c>
      <c r="DL189" s="39">
        <v>-80000</v>
      </c>
      <c r="DM189" s="39">
        <v>-80000</v>
      </c>
      <c r="DN189" s="4" t="s">
        <v>69576</v>
      </c>
      <c r="DO189" s="17" t="s">
        <v>29658</v>
      </c>
      <c r="DP189" s="39">
        <v>0</v>
      </c>
      <c r="DQ189" s="39">
        <v>-40000</v>
      </c>
      <c r="DR189" s="39">
        <v>-40000</v>
      </c>
      <c r="DS189" s="4" t="s">
        <v>69577</v>
      </c>
      <c r="DT189" s="17" t="s">
        <v>29659</v>
      </c>
      <c r="DU189" s="39">
        <v>0</v>
      </c>
      <c r="DV189" s="39">
        <v>0</v>
      </c>
      <c r="DW189" s="39">
        <v>0</v>
      </c>
      <c r="DX189" s="4" t="s">
        <v>69578</v>
      </c>
      <c r="DY189" s="17" t="s">
        <v>29660</v>
      </c>
      <c r="DZ189" s="39">
        <v>0</v>
      </c>
      <c r="EA189" s="39">
        <v>0</v>
      </c>
      <c r="EB189" s="39">
        <v>0</v>
      </c>
      <c r="EC189" s="4" t="s">
        <v>69579</v>
      </c>
      <c r="ED189" s="17" t="s">
        <v>29661</v>
      </c>
      <c r="EE189" s="39">
        <v>0</v>
      </c>
      <c r="EF189" s="39">
        <v>0</v>
      </c>
      <c r="EG189" s="39">
        <v>0</v>
      </c>
      <c r="EH189" s="4" t="s">
        <v>69580</v>
      </c>
      <c r="EI189" s="56" t="s">
        <v>29662</v>
      </c>
      <c r="EJ189" s="56">
        <v>0</v>
      </c>
      <c r="EK189" s="56">
        <v>-40000</v>
      </c>
      <c r="EL189" s="56">
        <v>-40000</v>
      </c>
      <c r="EM189" s="4" t="s">
        <v>69581</v>
      </c>
      <c r="EN189" s="17" t="s">
        <v>29663</v>
      </c>
      <c r="EO189" s="39">
        <v>0</v>
      </c>
      <c r="EP189" s="39">
        <v>0</v>
      </c>
      <c r="EQ189" s="39">
        <v>0</v>
      </c>
      <c r="ER189" s="4" t="s">
        <v>69582</v>
      </c>
      <c r="ES189" s="1" t="s">
        <v>29664</v>
      </c>
      <c r="ET189" s="1">
        <v>0</v>
      </c>
      <c r="EU189" s="1">
        <v>0</v>
      </c>
      <c r="EV189" s="1">
        <v>0</v>
      </c>
      <c r="EW189" s="1" t="s">
        <v>69583</v>
      </c>
      <c r="EX189" s="1" t="s">
        <v>29665</v>
      </c>
      <c r="EY189" s="1">
        <v>0</v>
      </c>
      <c r="EZ189" s="1">
        <v>0</v>
      </c>
      <c r="FA189" s="1">
        <v>0</v>
      </c>
      <c r="FB189" s="1" t="s">
        <v>69584</v>
      </c>
      <c r="FC189" s="1" t="s">
        <v>29666</v>
      </c>
      <c r="FD189" s="1">
        <v>0</v>
      </c>
      <c r="FE189" s="1">
        <v>0</v>
      </c>
      <c r="FF189" s="1">
        <v>0</v>
      </c>
      <c r="FH189" s="1">
        <v>-330000</v>
      </c>
      <c r="FI189" s="1">
        <v>-2229000</v>
      </c>
      <c r="FJ189" s="1">
        <v>-2559000</v>
      </c>
      <c r="FL189" s="1">
        <v>-330000</v>
      </c>
      <c r="FM189" s="1">
        <v>-2229000</v>
      </c>
      <c r="FN189" s="1">
        <v>-2559000</v>
      </c>
      <c r="FP189" s="1">
        <v>0</v>
      </c>
      <c r="FQ189" s="1">
        <v>0</v>
      </c>
      <c r="FR189" s="1">
        <v>0</v>
      </c>
    </row>
    <row r="190" spans="1:174">
      <c r="A190" s="3">
        <v>69300009</v>
      </c>
      <c r="B190" s="42" t="s">
        <v>158</v>
      </c>
      <c r="C190" s="3" t="s">
        <v>1120</v>
      </c>
      <c r="D190" s="5">
        <v>-120000</v>
      </c>
      <c r="E190" s="5">
        <v>-160000</v>
      </c>
      <c r="F190" s="4">
        <v>-280000</v>
      </c>
      <c r="G190" s="4"/>
      <c r="I190" s="5"/>
      <c r="M190" s="1" t="s">
        <v>69585</v>
      </c>
      <c r="N190" s="17" t="s">
        <v>29667</v>
      </c>
      <c r="O190" s="39">
        <v>0</v>
      </c>
      <c r="P190" s="39">
        <v>0</v>
      </c>
      <c r="Q190" s="39">
        <v>0</v>
      </c>
      <c r="R190" s="4" t="s">
        <v>69586</v>
      </c>
      <c r="S190" s="17" t="s">
        <v>29668</v>
      </c>
      <c r="T190" s="39">
        <v>0</v>
      </c>
      <c r="U190" s="39">
        <v>0</v>
      </c>
      <c r="V190" s="39">
        <v>0</v>
      </c>
      <c r="W190" s="4" t="s">
        <v>69587</v>
      </c>
      <c r="X190" s="17" t="s">
        <v>29669</v>
      </c>
      <c r="Y190" s="39">
        <v>0</v>
      </c>
      <c r="Z190" s="39">
        <v>0</v>
      </c>
      <c r="AA190" s="39">
        <v>0</v>
      </c>
      <c r="AB190" s="4" t="s">
        <v>69588</v>
      </c>
      <c r="AC190" s="17" t="s">
        <v>29670</v>
      </c>
      <c r="AD190" s="39">
        <v>0</v>
      </c>
      <c r="AE190" s="39">
        <v>0</v>
      </c>
      <c r="AF190" s="39">
        <v>0</v>
      </c>
      <c r="AG190" s="4" t="s">
        <v>69589</v>
      </c>
      <c r="AH190" s="17" t="s">
        <v>29671</v>
      </c>
      <c r="AI190" s="39">
        <v>0</v>
      </c>
      <c r="AJ190" s="39">
        <v>0</v>
      </c>
      <c r="AK190" s="39">
        <v>0</v>
      </c>
      <c r="AL190" s="4" t="s">
        <v>69590</v>
      </c>
      <c r="AM190" s="17" t="s">
        <v>29672</v>
      </c>
      <c r="AN190" s="39">
        <v>0</v>
      </c>
      <c r="AO190" s="39">
        <v>0</v>
      </c>
      <c r="AP190" s="39">
        <v>0</v>
      </c>
      <c r="AQ190" s="4" t="s">
        <v>69591</v>
      </c>
      <c r="AR190" s="17" t="s">
        <v>29673</v>
      </c>
      <c r="AS190" s="39">
        <v>0</v>
      </c>
      <c r="AT190" s="39">
        <v>0</v>
      </c>
      <c r="AU190" s="39">
        <v>0</v>
      </c>
      <c r="AV190" s="4" t="s">
        <v>69592</v>
      </c>
      <c r="AW190" s="17" t="s">
        <v>29674</v>
      </c>
      <c r="AX190" s="39">
        <v>0</v>
      </c>
      <c r="AY190" s="39">
        <v>0</v>
      </c>
      <c r="AZ190" s="39">
        <v>0</v>
      </c>
      <c r="BA190" s="4" t="s">
        <v>69593</v>
      </c>
      <c r="BB190" s="17" t="s">
        <v>29675</v>
      </c>
      <c r="BC190" s="39">
        <v>0</v>
      </c>
      <c r="BD190" s="39">
        <v>0</v>
      </c>
      <c r="BE190" s="39">
        <v>0</v>
      </c>
      <c r="BF190" s="4" t="s">
        <v>69594</v>
      </c>
      <c r="BG190" s="17" t="s">
        <v>29676</v>
      </c>
      <c r="BH190" s="39">
        <v>-40000</v>
      </c>
      <c r="BI190" s="39">
        <v>0</v>
      </c>
      <c r="BJ190" s="39">
        <v>-40000</v>
      </c>
      <c r="BK190" s="4" t="s">
        <v>69595</v>
      </c>
      <c r="BL190" s="17" t="s">
        <v>29677</v>
      </c>
      <c r="BM190" s="39">
        <v>0</v>
      </c>
      <c r="BN190" s="39">
        <v>0</v>
      </c>
      <c r="BO190" s="39">
        <v>0</v>
      </c>
      <c r="BP190" s="4" t="s">
        <v>69596</v>
      </c>
      <c r="BQ190" s="17" t="s">
        <v>29678</v>
      </c>
      <c r="BR190" s="39">
        <v>0</v>
      </c>
      <c r="BS190" s="39">
        <v>0</v>
      </c>
      <c r="BT190" s="39">
        <v>0</v>
      </c>
      <c r="BU190" s="4" t="s">
        <v>69597</v>
      </c>
      <c r="BV190" s="17" t="s">
        <v>29679</v>
      </c>
      <c r="BW190" s="39">
        <v>0</v>
      </c>
      <c r="BX190" s="39">
        <v>0</v>
      </c>
      <c r="BY190" s="39">
        <v>0</v>
      </c>
      <c r="BZ190" s="4" t="s">
        <v>69598</v>
      </c>
      <c r="CA190" s="17" t="s">
        <v>29680</v>
      </c>
      <c r="CB190" s="39">
        <v>0</v>
      </c>
      <c r="CC190" s="39">
        <v>0</v>
      </c>
      <c r="CD190" s="39">
        <v>0</v>
      </c>
      <c r="CE190" s="4" t="s">
        <v>69599</v>
      </c>
      <c r="CF190" s="17" t="s">
        <v>29681</v>
      </c>
      <c r="CG190" s="39">
        <v>-80000</v>
      </c>
      <c r="CH190" s="39">
        <v>0</v>
      </c>
      <c r="CI190" s="39">
        <v>-80000</v>
      </c>
      <c r="CJ190" s="4" t="s">
        <v>69600</v>
      </c>
      <c r="CK190" s="17" t="s">
        <v>29682</v>
      </c>
      <c r="CL190" s="39">
        <v>0</v>
      </c>
      <c r="CM190" s="39">
        <v>0</v>
      </c>
      <c r="CN190" s="39">
        <v>0</v>
      </c>
      <c r="CO190" s="4" t="s">
        <v>69601</v>
      </c>
      <c r="CP190" s="17" t="s">
        <v>29683</v>
      </c>
      <c r="CQ190" s="39">
        <v>0</v>
      </c>
      <c r="CR190" s="39">
        <v>0</v>
      </c>
      <c r="CS190" s="39">
        <v>0</v>
      </c>
      <c r="CT190" s="4" t="s">
        <v>69602</v>
      </c>
      <c r="CU190" s="17" t="s">
        <v>29684</v>
      </c>
      <c r="CV190" s="39">
        <v>0</v>
      </c>
      <c r="CW190" s="39">
        <v>0</v>
      </c>
      <c r="CX190" s="39">
        <v>0</v>
      </c>
      <c r="CY190" s="4" t="s">
        <v>69603</v>
      </c>
      <c r="CZ190" s="17" t="s">
        <v>29685</v>
      </c>
      <c r="DA190" s="39">
        <v>0</v>
      </c>
      <c r="DB190" s="39">
        <v>0</v>
      </c>
      <c r="DC190" s="39">
        <v>0</v>
      </c>
      <c r="DD190" s="39" t="s">
        <v>69604</v>
      </c>
      <c r="DE190" s="39" t="s">
        <v>29686</v>
      </c>
      <c r="DF190" s="39">
        <v>0</v>
      </c>
      <c r="DG190" s="39">
        <v>0</v>
      </c>
      <c r="DH190" s="39">
        <v>0</v>
      </c>
      <c r="DI190" s="4" t="s">
        <v>69605</v>
      </c>
      <c r="DJ190" s="17" t="s">
        <v>29687</v>
      </c>
      <c r="DK190" s="39">
        <v>0</v>
      </c>
      <c r="DL190" s="39">
        <v>0</v>
      </c>
      <c r="DM190" s="39">
        <v>0</v>
      </c>
      <c r="DN190" s="4" t="s">
        <v>69606</v>
      </c>
      <c r="DO190" s="17" t="s">
        <v>29688</v>
      </c>
      <c r="DP190" s="39">
        <v>0</v>
      </c>
      <c r="DQ190" s="39">
        <v>-160000</v>
      </c>
      <c r="DR190" s="39">
        <v>-160000</v>
      </c>
      <c r="DS190" s="4" t="s">
        <v>69607</v>
      </c>
      <c r="DT190" s="17" t="s">
        <v>29689</v>
      </c>
      <c r="DU190" s="39">
        <v>0</v>
      </c>
      <c r="DV190" s="39">
        <v>0</v>
      </c>
      <c r="DW190" s="39">
        <v>0</v>
      </c>
      <c r="DX190" s="4" t="s">
        <v>69608</v>
      </c>
      <c r="DY190" s="17" t="s">
        <v>29690</v>
      </c>
      <c r="DZ190" s="39">
        <v>0</v>
      </c>
      <c r="EA190" s="39">
        <v>0</v>
      </c>
      <c r="EB190" s="39">
        <v>0</v>
      </c>
      <c r="EC190" s="4" t="s">
        <v>69609</v>
      </c>
      <c r="ED190" s="17" t="s">
        <v>29691</v>
      </c>
      <c r="EE190" s="39">
        <v>0</v>
      </c>
      <c r="EF190" s="39">
        <v>0</v>
      </c>
      <c r="EG190" s="39">
        <v>0</v>
      </c>
      <c r="EH190" s="4" t="s">
        <v>69610</v>
      </c>
      <c r="EI190" s="56" t="s">
        <v>29692</v>
      </c>
      <c r="EJ190" s="56">
        <v>0</v>
      </c>
      <c r="EK190" s="56">
        <v>0</v>
      </c>
      <c r="EL190" s="56">
        <v>0</v>
      </c>
      <c r="EM190" s="4" t="s">
        <v>69611</v>
      </c>
      <c r="EN190" s="17" t="s">
        <v>29693</v>
      </c>
      <c r="EO190" s="39">
        <v>0</v>
      </c>
      <c r="EP190" s="39">
        <v>0</v>
      </c>
      <c r="EQ190" s="39">
        <v>0</v>
      </c>
      <c r="ER190" s="4" t="s">
        <v>69612</v>
      </c>
      <c r="ES190" s="1" t="s">
        <v>29694</v>
      </c>
      <c r="ET190" s="1">
        <v>0</v>
      </c>
      <c r="EU190" s="1">
        <v>0</v>
      </c>
      <c r="EV190" s="1">
        <v>0</v>
      </c>
      <c r="EW190" s="1" t="s">
        <v>69613</v>
      </c>
      <c r="EX190" s="1" t="s">
        <v>29695</v>
      </c>
      <c r="EY190" s="1">
        <v>0</v>
      </c>
      <c r="EZ190" s="1">
        <v>0</v>
      </c>
      <c r="FA190" s="1">
        <v>0</v>
      </c>
      <c r="FB190" s="1" t="s">
        <v>69614</v>
      </c>
      <c r="FC190" s="1" t="s">
        <v>29696</v>
      </c>
      <c r="FD190" s="1">
        <v>0</v>
      </c>
      <c r="FE190" s="1">
        <v>0</v>
      </c>
      <c r="FF190" s="1">
        <v>0</v>
      </c>
      <c r="FH190" s="1">
        <v>-120000</v>
      </c>
      <c r="FI190" s="1">
        <v>-160000</v>
      </c>
      <c r="FJ190" s="1">
        <v>-280000</v>
      </c>
      <c r="FL190" s="1">
        <v>-120000</v>
      </c>
      <c r="FM190" s="1">
        <v>-160000</v>
      </c>
      <c r="FN190" s="1">
        <v>-280000</v>
      </c>
      <c r="FP190" s="1">
        <v>0</v>
      </c>
      <c r="FQ190" s="1">
        <v>0</v>
      </c>
      <c r="FR190" s="1">
        <v>0</v>
      </c>
    </row>
    <row r="191" spans="1:174">
      <c r="A191" s="3">
        <v>69300010</v>
      </c>
      <c r="B191" s="42" t="s">
        <v>158</v>
      </c>
      <c r="C191" s="3" t="s">
        <v>1121</v>
      </c>
      <c r="D191" s="5">
        <v>-150809000</v>
      </c>
      <c r="E191" s="5">
        <v>-1046543592</v>
      </c>
      <c r="F191" s="4">
        <v>-1197352592</v>
      </c>
      <c r="G191" s="4"/>
      <c r="I191" s="5"/>
      <c r="M191" s="1" t="s">
        <v>69615</v>
      </c>
      <c r="N191" s="17" t="s">
        <v>29697</v>
      </c>
      <c r="O191" s="39">
        <v>-260000</v>
      </c>
      <c r="P191" s="39">
        <v>-2060000</v>
      </c>
      <c r="Q191" s="39">
        <v>-2320000</v>
      </c>
      <c r="R191" s="4" t="s">
        <v>69616</v>
      </c>
      <c r="S191" s="17" t="s">
        <v>29698</v>
      </c>
      <c r="T191" s="39">
        <v>-2280000</v>
      </c>
      <c r="U191" s="39">
        <v>-6920000</v>
      </c>
      <c r="V191" s="39">
        <v>-9200000</v>
      </c>
      <c r="W191" s="4" t="s">
        <v>69617</v>
      </c>
      <c r="X191" s="17" t="s">
        <v>29699</v>
      </c>
      <c r="Y191" s="39">
        <v>-25160000</v>
      </c>
      <c r="Z191" s="39">
        <v>-126806000</v>
      </c>
      <c r="AA191" s="39">
        <v>-151966000</v>
      </c>
      <c r="AB191" s="4" t="s">
        <v>69618</v>
      </c>
      <c r="AC191" s="17" t="s">
        <v>29700</v>
      </c>
      <c r="AD191" s="39">
        <v>-320000</v>
      </c>
      <c r="AE191" s="39">
        <v>-12122000</v>
      </c>
      <c r="AF191" s="39">
        <v>-12442000</v>
      </c>
      <c r="AG191" s="4" t="s">
        <v>69619</v>
      </c>
      <c r="AH191" s="17" t="s">
        <v>29701</v>
      </c>
      <c r="AI191" s="39">
        <v>-80000</v>
      </c>
      <c r="AJ191" s="39">
        <v>-510000</v>
      </c>
      <c r="AK191" s="39">
        <v>-590000</v>
      </c>
      <c r="AL191" s="4" t="s">
        <v>69620</v>
      </c>
      <c r="AM191" s="17" t="s">
        <v>29702</v>
      </c>
      <c r="AN191" s="39">
        <v>-3844000</v>
      </c>
      <c r="AO191" s="39">
        <v>-26752000</v>
      </c>
      <c r="AP191" s="39">
        <v>-30596000</v>
      </c>
      <c r="AQ191" s="4" t="s">
        <v>69621</v>
      </c>
      <c r="AR191" s="17" t="s">
        <v>29703</v>
      </c>
      <c r="AS191" s="39">
        <v>-3600000</v>
      </c>
      <c r="AT191" s="39">
        <v>-32614000</v>
      </c>
      <c r="AU191" s="39">
        <v>-36214000</v>
      </c>
      <c r="AV191" s="4" t="s">
        <v>69622</v>
      </c>
      <c r="AW191" s="17" t="s">
        <v>29704</v>
      </c>
      <c r="AX191" s="39">
        <v>-3880000</v>
      </c>
      <c r="AY191" s="39">
        <v>-21503000</v>
      </c>
      <c r="AZ191" s="39">
        <v>-25383000</v>
      </c>
      <c r="BA191" s="4" t="s">
        <v>69623</v>
      </c>
      <c r="BB191" s="17" t="s">
        <v>29705</v>
      </c>
      <c r="BC191" s="39">
        <v>-9355000</v>
      </c>
      <c r="BD191" s="39">
        <v>-41510592</v>
      </c>
      <c r="BE191" s="39">
        <v>-50865592</v>
      </c>
      <c r="BF191" s="4" t="s">
        <v>69624</v>
      </c>
      <c r="BG191" s="17" t="s">
        <v>29706</v>
      </c>
      <c r="BH191" s="39">
        <v>-29974000</v>
      </c>
      <c r="BI191" s="39">
        <v>-228224000</v>
      </c>
      <c r="BJ191" s="39">
        <v>-258198000</v>
      </c>
      <c r="BK191" s="4" t="s">
        <v>69625</v>
      </c>
      <c r="BL191" s="17" t="s">
        <v>29707</v>
      </c>
      <c r="BM191" s="39">
        <v>-11240000</v>
      </c>
      <c r="BN191" s="39">
        <v>-65650000</v>
      </c>
      <c r="BO191" s="39">
        <v>-76890000</v>
      </c>
      <c r="BP191" s="4" t="s">
        <v>69626</v>
      </c>
      <c r="BQ191" s="17" t="s">
        <v>29708</v>
      </c>
      <c r="BR191" s="39">
        <v>-5600000</v>
      </c>
      <c r="BS191" s="39">
        <v>-32626000</v>
      </c>
      <c r="BT191" s="39">
        <v>-38226000</v>
      </c>
      <c r="BU191" s="4" t="s">
        <v>69627</v>
      </c>
      <c r="BV191" s="17" t="s">
        <v>29709</v>
      </c>
      <c r="BW191" s="39">
        <v>-5920000</v>
      </c>
      <c r="BX191" s="39">
        <v>-31835000</v>
      </c>
      <c r="BY191" s="39">
        <v>-37755000</v>
      </c>
      <c r="BZ191" s="4" t="s">
        <v>69628</v>
      </c>
      <c r="CA191" s="17" t="s">
        <v>29710</v>
      </c>
      <c r="CB191" s="39">
        <v>-12475000</v>
      </c>
      <c r="CC191" s="39">
        <v>-80432000</v>
      </c>
      <c r="CD191" s="39">
        <v>-92907000</v>
      </c>
      <c r="CE191" s="4" t="s">
        <v>69629</v>
      </c>
      <c r="CF191" s="17" t="s">
        <v>29711</v>
      </c>
      <c r="CG191" s="39">
        <v>-4360000</v>
      </c>
      <c r="CH191" s="39">
        <v>-42728000</v>
      </c>
      <c r="CI191" s="39">
        <v>-47088000</v>
      </c>
      <c r="CJ191" s="4" t="s">
        <v>69630</v>
      </c>
      <c r="CK191" s="17" t="s">
        <v>29712</v>
      </c>
      <c r="CL191" s="39">
        <v>-2940000</v>
      </c>
      <c r="CM191" s="39">
        <v>-25492000</v>
      </c>
      <c r="CN191" s="39">
        <v>-28432000</v>
      </c>
      <c r="CO191" s="4" t="s">
        <v>69631</v>
      </c>
      <c r="CP191" s="17" t="s">
        <v>29713</v>
      </c>
      <c r="CQ191" s="39">
        <v>-1160000</v>
      </c>
      <c r="CR191" s="39">
        <v>-12758000</v>
      </c>
      <c r="CS191" s="39">
        <v>-13918000</v>
      </c>
      <c r="CT191" s="4" t="s">
        <v>69632</v>
      </c>
      <c r="CU191" s="17" t="s">
        <v>29714</v>
      </c>
      <c r="CV191" s="39">
        <v>-3240000</v>
      </c>
      <c r="CW191" s="39">
        <v>-35122000</v>
      </c>
      <c r="CX191" s="39">
        <v>-38362000</v>
      </c>
      <c r="CY191" s="4" t="s">
        <v>69633</v>
      </c>
      <c r="CZ191" s="17" t="s">
        <v>29715</v>
      </c>
      <c r="DA191" s="39">
        <v>-10710000</v>
      </c>
      <c r="DB191" s="39">
        <v>-74378000</v>
      </c>
      <c r="DC191" s="39">
        <v>-85088000</v>
      </c>
      <c r="DD191" s="39" t="s">
        <v>69634</v>
      </c>
      <c r="DE191" s="39" t="s">
        <v>29716</v>
      </c>
      <c r="DF191" s="39">
        <v>0</v>
      </c>
      <c r="DG191" s="39">
        <v>0</v>
      </c>
      <c r="DH191" s="39">
        <v>0</v>
      </c>
      <c r="DI191" s="4" t="s">
        <v>69635</v>
      </c>
      <c r="DJ191" s="17" t="s">
        <v>29717</v>
      </c>
      <c r="DK191" s="39">
        <v>-2305000</v>
      </c>
      <c r="DL191" s="39">
        <v>-16434000</v>
      </c>
      <c r="DM191" s="39">
        <v>-18739000</v>
      </c>
      <c r="DN191" s="4" t="s">
        <v>69636</v>
      </c>
      <c r="DO191" s="17" t="s">
        <v>29718</v>
      </c>
      <c r="DP191" s="39">
        <v>-8466000</v>
      </c>
      <c r="DQ191" s="39">
        <v>-97670000</v>
      </c>
      <c r="DR191" s="39">
        <v>-106136000</v>
      </c>
      <c r="DS191" s="4" t="s">
        <v>69637</v>
      </c>
      <c r="DT191" s="17" t="s">
        <v>29719</v>
      </c>
      <c r="DU191" s="39">
        <v>0</v>
      </c>
      <c r="DV191" s="39">
        <v>0</v>
      </c>
      <c r="DW191" s="39">
        <v>0</v>
      </c>
      <c r="DX191" s="4" t="s">
        <v>69638</v>
      </c>
      <c r="DY191" s="17" t="s">
        <v>29720</v>
      </c>
      <c r="DZ191" s="39">
        <v>0</v>
      </c>
      <c r="EA191" s="39">
        <v>0</v>
      </c>
      <c r="EB191" s="39">
        <v>0</v>
      </c>
      <c r="EC191" s="4" t="s">
        <v>69639</v>
      </c>
      <c r="ED191" s="17" t="s">
        <v>29721</v>
      </c>
      <c r="EE191" s="39">
        <v>-960000</v>
      </c>
      <c r="EF191" s="39">
        <v>-7766000</v>
      </c>
      <c r="EG191" s="39">
        <v>-8726000</v>
      </c>
      <c r="EH191" s="4" t="s">
        <v>69640</v>
      </c>
      <c r="EI191" s="56" t="s">
        <v>29722</v>
      </c>
      <c r="EJ191" s="56">
        <v>-2680000</v>
      </c>
      <c r="EK191" s="56">
        <v>-24631000</v>
      </c>
      <c r="EL191" s="56">
        <v>-27311000</v>
      </c>
      <c r="EM191" s="4" t="s">
        <v>69641</v>
      </c>
      <c r="EN191" s="17" t="s">
        <v>29723</v>
      </c>
      <c r="EO191" s="39">
        <v>0</v>
      </c>
      <c r="EP191" s="39">
        <v>0</v>
      </c>
      <c r="EQ191" s="39">
        <v>0</v>
      </c>
      <c r="ER191" s="4" t="s">
        <v>69642</v>
      </c>
      <c r="ES191" s="1" t="s">
        <v>29724</v>
      </c>
      <c r="ET191" s="1">
        <v>0</v>
      </c>
      <c r="EU191" s="1">
        <v>0</v>
      </c>
      <c r="EV191" s="1">
        <v>0</v>
      </c>
      <c r="EW191" s="1" t="s">
        <v>69643</v>
      </c>
      <c r="EX191" s="1" t="s">
        <v>29725</v>
      </c>
      <c r="EY191" s="1">
        <v>0</v>
      </c>
      <c r="EZ191" s="1">
        <v>0</v>
      </c>
      <c r="FA191" s="1">
        <v>0</v>
      </c>
      <c r="FB191" s="1" t="s">
        <v>69644</v>
      </c>
      <c r="FC191" s="1" t="s">
        <v>29726</v>
      </c>
      <c r="FD191" s="1">
        <v>0</v>
      </c>
      <c r="FE191" s="1">
        <v>0</v>
      </c>
      <c r="FF191" s="1">
        <v>0</v>
      </c>
      <c r="FH191" s="1">
        <v>-150809000</v>
      </c>
      <c r="FI191" s="1">
        <v>-1046543592</v>
      </c>
      <c r="FJ191" s="1">
        <v>-1197352592</v>
      </c>
      <c r="FL191" s="1">
        <v>-150809000</v>
      </c>
      <c r="FM191" s="1">
        <v>-1046543592</v>
      </c>
      <c r="FN191" s="1">
        <v>-1197352592</v>
      </c>
      <c r="FP191" s="1">
        <v>0</v>
      </c>
      <c r="FQ191" s="1">
        <v>0</v>
      </c>
      <c r="FR191" s="1">
        <v>0</v>
      </c>
    </row>
    <row r="192" spans="1:174">
      <c r="A192" s="3">
        <v>69300011</v>
      </c>
      <c r="B192" s="42" t="s">
        <v>158</v>
      </c>
      <c r="C192" s="3" t="s">
        <v>1122</v>
      </c>
      <c r="D192" s="5">
        <v>0</v>
      </c>
      <c r="E192" s="5">
        <v>0</v>
      </c>
      <c r="F192" s="4">
        <v>0</v>
      </c>
      <c r="G192" s="4"/>
      <c r="I192" s="5"/>
      <c r="M192" s="1" t="s">
        <v>69645</v>
      </c>
      <c r="N192" s="17" t="s">
        <v>29727</v>
      </c>
      <c r="O192" s="39">
        <v>0</v>
      </c>
      <c r="P192" s="39">
        <v>0</v>
      </c>
      <c r="Q192" s="39">
        <v>0</v>
      </c>
      <c r="R192" s="4" t="s">
        <v>69646</v>
      </c>
      <c r="S192" s="17" t="s">
        <v>29728</v>
      </c>
      <c r="T192" s="39">
        <v>0</v>
      </c>
      <c r="U192" s="39">
        <v>0</v>
      </c>
      <c r="V192" s="39">
        <v>0</v>
      </c>
      <c r="W192" s="4" t="s">
        <v>69647</v>
      </c>
      <c r="X192" s="17" t="s">
        <v>29729</v>
      </c>
      <c r="Y192" s="39">
        <v>0</v>
      </c>
      <c r="Z192" s="39">
        <v>0</v>
      </c>
      <c r="AA192" s="39">
        <v>0</v>
      </c>
      <c r="AB192" s="4" t="s">
        <v>69648</v>
      </c>
      <c r="AC192" s="17" t="s">
        <v>29730</v>
      </c>
      <c r="AD192" s="39">
        <v>0</v>
      </c>
      <c r="AE192" s="39">
        <v>0</v>
      </c>
      <c r="AF192" s="39">
        <v>0</v>
      </c>
      <c r="AG192" s="4" t="s">
        <v>69649</v>
      </c>
      <c r="AH192" s="17" t="s">
        <v>29731</v>
      </c>
      <c r="AI192" s="39">
        <v>0</v>
      </c>
      <c r="AJ192" s="39">
        <v>0</v>
      </c>
      <c r="AK192" s="39">
        <v>0</v>
      </c>
      <c r="AL192" s="4" t="s">
        <v>69650</v>
      </c>
      <c r="AM192" s="17" t="s">
        <v>29732</v>
      </c>
      <c r="AN192" s="39">
        <v>0</v>
      </c>
      <c r="AO192" s="39">
        <v>0</v>
      </c>
      <c r="AP192" s="39">
        <v>0</v>
      </c>
      <c r="AQ192" s="4" t="s">
        <v>69651</v>
      </c>
      <c r="AR192" s="17" t="s">
        <v>29733</v>
      </c>
      <c r="AS192" s="39">
        <v>0</v>
      </c>
      <c r="AT192" s="39">
        <v>0</v>
      </c>
      <c r="AU192" s="39">
        <v>0</v>
      </c>
      <c r="AV192" s="4" t="s">
        <v>69652</v>
      </c>
      <c r="AW192" s="17" t="s">
        <v>29734</v>
      </c>
      <c r="AX192" s="39">
        <v>0</v>
      </c>
      <c r="AY192" s="39">
        <v>0</v>
      </c>
      <c r="AZ192" s="39">
        <v>0</v>
      </c>
      <c r="BA192" s="4" t="s">
        <v>69653</v>
      </c>
      <c r="BB192" s="17" t="s">
        <v>29735</v>
      </c>
      <c r="BC192" s="39">
        <v>0</v>
      </c>
      <c r="BD192" s="39">
        <v>0</v>
      </c>
      <c r="BE192" s="39">
        <v>0</v>
      </c>
      <c r="BF192" s="4" t="s">
        <v>69654</v>
      </c>
      <c r="BG192" s="17" t="s">
        <v>29736</v>
      </c>
      <c r="BH192" s="39">
        <v>0</v>
      </c>
      <c r="BI192" s="39">
        <v>0</v>
      </c>
      <c r="BJ192" s="39">
        <v>0</v>
      </c>
      <c r="BK192" s="4" t="s">
        <v>69655</v>
      </c>
      <c r="BL192" s="17" t="s">
        <v>29737</v>
      </c>
      <c r="BM192" s="39">
        <v>0</v>
      </c>
      <c r="BN192" s="39">
        <v>0</v>
      </c>
      <c r="BO192" s="39">
        <v>0</v>
      </c>
      <c r="BP192" s="4" t="s">
        <v>69656</v>
      </c>
      <c r="BQ192" s="17" t="s">
        <v>29738</v>
      </c>
      <c r="BR192" s="39">
        <v>0</v>
      </c>
      <c r="BS192" s="39">
        <v>0</v>
      </c>
      <c r="BT192" s="39">
        <v>0</v>
      </c>
      <c r="BU192" s="4" t="s">
        <v>69657</v>
      </c>
      <c r="BV192" s="17" t="s">
        <v>29739</v>
      </c>
      <c r="BW192" s="39">
        <v>0</v>
      </c>
      <c r="BX192" s="39">
        <v>0</v>
      </c>
      <c r="BY192" s="39">
        <v>0</v>
      </c>
      <c r="BZ192" s="4" t="s">
        <v>69658</v>
      </c>
      <c r="CA192" s="17" t="s">
        <v>29740</v>
      </c>
      <c r="CB192" s="39">
        <v>0</v>
      </c>
      <c r="CC192" s="39">
        <v>0</v>
      </c>
      <c r="CD192" s="39">
        <v>0</v>
      </c>
      <c r="CE192" s="4" t="s">
        <v>69659</v>
      </c>
      <c r="CF192" s="17" t="s">
        <v>29741</v>
      </c>
      <c r="CG192" s="39">
        <v>0</v>
      </c>
      <c r="CH192" s="39">
        <v>0</v>
      </c>
      <c r="CI192" s="39">
        <v>0</v>
      </c>
      <c r="CJ192" s="4" t="s">
        <v>69660</v>
      </c>
      <c r="CK192" s="17" t="s">
        <v>29742</v>
      </c>
      <c r="CL192" s="39">
        <v>0</v>
      </c>
      <c r="CM192" s="39">
        <v>0</v>
      </c>
      <c r="CN192" s="39">
        <v>0</v>
      </c>
      <c r="CO192" s="4" t="s">
        <v>69661</v>
      </c>
      <c r="CP192" s="17" t="s">
        <v>29743</v>
      </c>
      <c r="CQ192" s="39">
        <v>0</v>
      </c>
      <c r="CR192" s="39">
        <v>0</v>
      </c>
      <c r="CS192" s="39">
        <v>0</v>
      </c>
      <c r="CT192" s="4" t="s">
        <v>69662</v>
      </c>
      <c r="CU192" s="17" t="s">
        <v>29744</v>
      </c>
      <c r="CV192" s="39">
        <v>0</v>
      </c>
      <c r="CW192" s="39">
        <v>0</v>
      </c>
      <c r="CX192" s="39">
        <v>0</v>
      </c>
      <c r="CY192" s="4" t="s">
        <v>69663</v>
      </c>
      <c r="CZ192" s="17" t="s">
        <v>29745</v>
      </c>
      <c r="DA192" s="39">
        <v>0</v>
      </c>
      <c r="DB192" s="39">
        <v>0</v>
      </c>
      <c r="DC192" s="39">
        <v>0</v>
      </c>
      <c r="DD192" s="39" t="s">
        <v>69664</v>
      </c>
      <c r="DE192" s="39" t="s">
        <v>29746</v>
      </c>
      <c r="DF192" s="39">
        <v>0</v>
      </c>
      <c r="DG192" s="39">
        <v>0</v>
      </c>
      <c r="DH192" s="39">
        <v>0</v>
      </c>
      <c r="DI192" s="4" t="s">
        <v>69665</v>
      </c>
      <c r="DJ192" s="17" t="s">
        <v>29747</v>
      </c>
      <c r="DK192" s="39">
        <v>0</v>
      </c>
      <c r="DL192" s="39">
        <v>0</v>
      </c>
      <c r="DM192" s="39">
        <v>0</v>
      </c>
      <c r="DN192" s="4" t="s">
        <v>69666</v>
      </c>
      <c r="DO192" s="17" t="s">
        <v>29748</v>
      </c>
      <c r="DP192" s="39">
        <v>0</v>
      </c>
      <c r="DQ192" s="39">
        <v>0</v>
      </c>
      <c r="DR192" s="39">
        <v>0</v>
      </c>
      <c r="DS192" s="4" t="s">
        <v>69667</v>
      </c>
      <c r="DT192" s="17" t="s">
        <v>29749</v>
      </c>
      <c r="DU192" s="39">
        <v>0</v>
      </c>
      <c r="DV192" s="39">
        <v>0</v>
      </c>
      <c r="DW192" s="39">
        <v>0</v>
      </c>
      <c r="DX192" s="4" t="s">
        <v>69668</v>
      </c>
      <c r="DY192" s="17" t="s">
        <v>29750</v>
      </c>
      <c r="DZ192" s="39">
        <v>0</v>
      </c>
      <c r="EA192" s="39">
        <v>0</v>
      </c>
      <c r="EB192" s="39">
        <v>0</v>
      </c>
      <c r="EC192" s="4" t="s">
        <v>69669</v>
      </c>
      <c r="ED192" s="17" t="s">
        <v>29751</v>
      </c>
      <c r="EE192" s="39">
        <v>0</v>
      </c>
      <c r="EF192" s="39">
        <v>0</v>
      </c>
      <c r="EG192" s="39">
        <v>0</v>
      </c>
      <c r="EH192" s="4" t="s">
        <v>69670</v>
      </c>
      <c r="EI192" s="56" t="s">
        <v>29752</v>
      </c>
      <c r="EJ192" s="56">
        <v>0</v>
      </c>
      <c r="EK192" s="56">
        <v>0</v>
      </c>
      <c r="EL192" s="56">
        <v>0</v>
      </c>
      <c r="EM192" s="4" t="s">
        <v>69671</v>
      </c>
      <c r="EN192" s="17" t="s">
        <v>29753</v>
      </c>
      <c r="EO192" s="39">
        <v>0</v>
      </c>
      <c r="EP192" s="39">
        <v>0</v>
      </c>
      <c r="EQ192" s="39">
        <v>0</v>
      </c>
      <c r="ER192" s="4" t="s">
        <v>69672</v>
      </c>
      <c r="ES192" s="1" t="s">
        <v>29754</v>
      </c>
      <c r="ET192" s="1">
        <v>0</v>
      </c>
      <c r="EU192" s="1">
        <v>0</v>
      </c>
      <c r="EV192" s="1">
        <v>0</v>
      </c>
      <c r="EW192" s="1" t="s">
        <v>69673</v>
      </c>
      <c r="EX192" s="1" t="s">
        <v>29755</v>
      </c>
      <c r="EY192" s="1">
        <v>0</v>
      </c>
      <c r="EZ192" s="1">
        <v>0</v>
      </c>
      <c r="FA192" s="1">
        <v>0</v>
      </c>
      <c r="FB192" s="1" t="s">
        <v>69674</v>
      </c>
      <c r="FC192" s="1" t="s">
        <v>29756</v>
      </c>
      <c r="FD192" s="1">
        <v>0</v>
      </c>
      <c r="FE192" s="1">
        <v>0</v>
      </c>
      <c r="FF192" s="1">
        <v>0</v>
      </c>
      <c r="FH192" s="1">
        <v>0</v>
      </c>
      <c r="FI192" s="1">
        <v>0</v>
      </c>
      <c r="FJ192" s="1">
        <v>0</v>
      </c>
      <c r="FL192" s="1">
        <v>0</v>
      </c>
      <c r="FM192" s="1">
        <v>0</v>
      </c>
      <c r="FN192" s="1">
        <v>0</v>
      </c>
      <c r="FP192" s="1">
        <v>0</v>
      </c>
      <c r="FQ192" s="1">
        <v>0</v>
      </c>
      <c r="FR192" s="1">
        <v>0</v>
      </c>
    </row>
    <row r="193" spans="1:174">
      <c r="A193" s="3">
        <v>69300012</v>
      </c>
      <c r="B193" s="42" t="s">
        <v>158</v>
      </c>
      <c r="C193" s="3" t="s">
        <v>1123</v>
      </c>
      <c r="D193" s="5">
        <v>-18353013</v>
      </c>
      <c r="E193" s="5">
        <v>-141909000</v>
      </c>
      <c r="F193" s="4">
        <v>-160262013</v>
      </c>
      <c r="G193" s="4"/>
      <c r="I193" s="5"/>
      <c r="M193" s="1" t="s">
        <v>69675</v>
      </c>
      <c r="N193" s="17" t="s">
        <v>29757</v>
      </c>
      <c r="O193" s="39">
        <v>0</v>
      </c>
      <c r="P193" s="39">
        <v>-60000</v>
      </c>
      <c r="Q193" s="39">
        <v>-60000</v>
      </c>
      <c r="R193" s="4" t="s">
        <v>69676</v>
      </c>
      <c r="S193" s="17" t="s">
        <v>29758</v>
      </c>
      <c r="T193" s="39">
        <v>-600000</v>
      </c>
      <c r="U193" s="39">
        <v>-3856000</v>
      </c>
      <c r="V193" s="39">
        <v>-4456000</v>
      </c>
      <c r="W193" s="4" t="s">
        <v>69677</v>
      </c>
      <c r="X193" s="17" t="s">
        <v>29759</v>
      </c>
      <c r="Y193" s="39">
        <v>0</v>
      </c>
      <c r="Z193" s="39">
        <v>0</v>
      </c>
      <c r="AA193" s="39">
        <v>0</v>
      </c>
      <c r="AB193" s="4" t="s">
        <v>69678</v>
      </c>
      <c r="AC193" s="17" t="s">
        <v>29760</v>
      </c>
      <c r="AD193" s="39">
        <v>-440000</v>
      </c>
      <c r="AE193" s="39">
        <v>-1572000</v>
      </c>
      <c r="AF193" s="39">
        <v>-2012000</v>
      </c>
      <c r="AG193" s="4" t="s">
        <v>69679</v>
      </c>
      <c r="AH193" s="17" t="s">
        <v>29761</v>
      </c>
      <c r="AI193" s="39">
        <v>-2813013</v>
      </c>
      <c r="AJ193" s="39">
        <v>-10844000</v>
      </c>
      <c r="AK193" s="39">
        <v>-13657013</v>
      </c>
      <c r="AL193" s="4" t="s">
        <v>69680</v>
      </c>
      <c r="AM193" s="17" t="s">
        <v>29762</v>
      </c>
      <c r="AN193" s="39">
        <v>-1240000</v>
      </c>
      <c r="AO193" s="39">
        <v>-7965000</v>
      </c>
      <c r="AP193" s="39">
        <v>-9205000</v>
      </c>
      <c r="AQ193" s="4" t="s">
        <v>69681</v>
      </c>
      <c r="AR193" s="17" t="s">
        <v>29763</v>
      </c>
      <c r="AS193" s="39">
        <v>-2360000</v>
      </c>
      <c r="AT193" s="39">
        <v>-6675000</v>
      </c>
      <c r="AU193" s="39">
        <v>-9035000</v>
      </c>
      <c r="AV193" s="4" t="s">
        <v>69682</v>
      </c>
      <c r="AW193" s="17" t="s">
        <v>29764</v>
      </c>
      <c r="AX193" s="39">
        <v>0</v>
      </c>
      <c r="AY193" s="39">
        <v>-40000</v>
      </c>
      <c r="AZ193" s="39">
        <v>-40000</v>
      </c>
      <c r="BA193" s="4" t="s">
        <v>69683</v>
      </c>
      <c r="BB193" s="17" t="s">
        <v>29765</v>
      </c>
      <c r="BC193" s="39">
        <v>0</v>
      </c>
      <c r="BD193" s="39">
        <v>-265000</v>
      </c>
      <c r="BE193" s="39">
        <v>-265000</v>
      </c>
      <c r="BF193" s="4" t="s">
        <v>69684</v>
      </c>
      <c r="BG193" s="17" t="s">
        <v>29766</v>
      </c>
      <c r="BH193" s="39">
        <v>-2680000</v>
      </c>
      <c r="BI193" s="39">
        <v>-19860000</v>
      </c>
      <c r="BJ193" s="39">
        <v>-22540000</v>
      </c>
      <c r="BK193" s="4" t="s">
        <v>69685</v>
      </c>
      <c r="BL193" s="17" t="s">
        <v>29767</v>
      </c>
      <c r="BM193" s="39">
        <v>-2040000</v>
      </c>
      <c r="BN193" s="39">
        <v>-27927000</v>
      </c>
      <c r="BO193" s="39">
        <v>-29967000</v>
      </c>
      <c r="BP193" s="4" t="s">
        <v>69686</v>
      </c>
      <c r="BQ193" s="17" t="s">
        <v>29768</v>
      </c>
      <c r="BR193" s="39">
        <v>-1500000</v>
      </c>
      <c r="BS193" s="39">
        <v>-12538000</v>
      </c>
      <c r="BT193" s="39">
        <v>-14038000</v>
      </c>
      <c r="BU193" s="4" t="s">
        <v>69687</v>
      </c>
      <c r="BV193" s="17" t="s">
        <v>29769</v>
      </c>
      <c r="BW193" s="39">
        <v>-400000</v>
      </c>
      <c r="BX193" s="39">
        <v>-2870000</v>
      </c>
      <c r="BY193" s="39">
        <v>-3270000</v>
      </c>
      <c r="BZ193" s="4" t="s">
        <v>69688</v>
      </c>
      <c r="CA193" s="17" t="s">
        <v>29770</v>
      </c>
      <c r="CB193" s="39">
        <v>-2920000</v>
      </c>
      <c r="CC193" s="39">
        <v>-33952000</v>
      </c>
      <c r="CD193" s="39">
        <v>-36872000</v>
      </c>
      <c r="CE193" s="4" t="s">
        <v>69689</v>
      </c>
      <c r="CF193" s="17" t="s">
        <v>29771</v>
      </c>
      <c r="CG193" s="39">
        <v>-40000</v>
      </c>
      <c r="CH193" s="39">
        <v>-2001000</v>
      </c>
      <c r="CI193" s="39">
        <v>-2041000</v>
      </c>
      <c r="CJ193" s="4" t="s">
        <v>69690</v>
      </c>
      <c r="CK193" s="17" t="s">
        <v>29772</v>
      </c>
      <c r="CL193" s="39">
        <v>0</v>
      </c>
      <c r="CM193" s="39">
        <v>-1394000</v>
      </c>
      <c r="CN193" s="39">
        <v>-1394000</v>
      </c>
      <c r="CO193" s="4" t="s">
        <v>69691</v>
      </c>
      <c r="CP193" s="17" t="s">
        <v>29773</v>
      </c>
      <c r="CQ193" s="39">
        <v>0</v>
      </c>
      <c r="CR193" s="39">
        <v>0</v>
      </c>
      <c r="CS193" s="39">
        <v>0</v>
      </c>
      <c r="CT193" s="4" t="s">
        <v>69692</v>
      </c>
      <c r="CU193" s="17" t="s">
        <v>29774</v>
      </c>
      <c r="CV193" s="39">
        <v>-920000</v>
      </c>
      <c r="CW193" s="39">
        <v>-2808000</v>
      </c>
      <c r="CX193" s="39">
        <v>-3728000</v>
      </c>
      <c r="CY193" s="4" t="s">
        <v>69693</v>
      </c>
      <c r="CZ193" s="17" t="s">
        <v>29775</v>
      </c>
      <c r="DA193" s="39">
        <v>-400000</v>
      </c>
      <c r="DB193" s="39">
        <v>-5071000</v>
      </c>
      <c r="DC193" s="39">
        <v>-5471000</v>
      </c>
      <c r="DD193" s="39" t="s">
        <v>69694</v>
      </c>
      <c r="DE193" s="39" t="s">
        <v>29776</v>
      </c>
      <c r="DF193" s="39">
        <v>0</v>
      </c>
      <c r="DG193" s="39">
        <v>0</v>
      </c>
      <c r="DH193" s="39">
        <v>0</v>
      </c>
      <c r="DI193" s="4" t="s">
        <v>69695</v>
      </c>
      <c r="DJ193" s="17" t="s">
        <v>29777</v>
      </c>
      <c r="DK193" s="39">
        <v>0</v>
      </c>
      <c r="DL193" s="39">
        <v>0</v>
      </c>
      <c r="DM193" s="39">
        <v>0</v>
      </c>
      <c r="DN193" s="4" t="s">
        <v>69696</v>
      </c>
      <c r="DO193" s="17" t="s">
        <v>29778</v>
      </c>
      <c r="DP193" s="39">
        <v>0</v>
      </c>
      <c r="DQ193" s="39">
        <v>-1729000</v>
      </c>
      <c r="DR193" s="39">
        <v>-1729000</v>
      </c>
      <c r="DS193" s="4" t="s">
        <v>69697</v>
      </c>
      <c r="DT193" s="17" t="s">
        <v>29779</v>
      </c>
      <c r="DU193" s="39">
        <v>0</v>
      </c>
      <c r="DV193" s="39">
        <v>0</v>
      </c>
      <c r="DW193" s="39">
        <v>0</v>
      </c>
      <c r="DX193" s="4" t="s">
        <v>69698</v>
      </c>
      <c r="DY193" s="17" t="s">
        <v>29780</v>
      </c>
      <c r="DZ193" s="39">
        <v>0</v>
      </c>
      <c r="EA193" s="39">
        <v>0</v>
      </c>
      <c r="EB193" s="39">
        <v>0</v>
      </c>
      <c r="EC193" s="4" t="s">
        <v>69699</v>
      </c>
      <c r="ED193" s="17" t="s">
        <v>29781</v>
      </c>
      <c r="EE193" s="39">
        <v>0</v>
      </c>
      <c r="EF193" s="39">
        <v>0</v>
      </c>
      <c r="EG193" s="39">
        <v>0</v>
      </c>
      <c r="EH193" s="4" t="s">
        <v>69700</v>
      </c>
      <c r="EI193" s="56" t="s">
        <v>29782</v>
      </c>
      <c r="EJ193" s="56">
        <v>0</v>
      </c>
      <c r="EK193" s="56">
        <v>-482000</v>
      </c>
      <c r="EL193" s="56">
        <v>-482000</v>
      </c>
      <c r="EM193" s="4" t="s">
        <v>69701</v>
      </c>
      <c r="EN193" s="17" t="s">
        <v>29783</v>
      </c>
      <c r="EO193" s="39">
        <v>0</v>
      </c>
      <c r="EP193" s="39">
        <v>0</v>
      </c>
      <c r="EQ193" s="39">
        <v>0</v>
      </c>
      <c r="ER193" s="4" t="s">
        <v>69702</v>
      </c>
      <c r="ES193" s="1" t="s">
        <v>29784</v>
      </c>
      <c r="ET193" s="1">
        <v>0</v>
      </c>
      <c r="EU193" s="1">
        <v>0</v>
      </c>
      <c r="EV193" s="1">
        <v>0</v>
      </c>
      <c r="EW193" s="1" t="s">
        <v>69703</v>
      </c>
      <c r="EX193" s="1" t="s">
        <v>29785</v>
      </c>
      <c r="EY193" s="1">
        <v>0</v>
      </c>
      <c r="EZ193" s="1">
        <v>0</v>
      </c>
      <c r="FA193" s="1">
        <v>0</v>
      </c>
      <c r="FB193" s="1" t="s">
        <v>69704</v>
      </c>
      <c r="FC193" s="1" t="s">
        <v>29786</v>
      </c>
      <c r="FD193" s="1">
        <v>0</v>
      </c>
      <c r="FE193" s="1">
        <v>0</v>
      </c>
      <c r="FF193" s="1">
        <v>0</v>
      </c>
      <c r="FH193" s="1">
        <v>-18353013</v>
      </c>
      <c r="FI193" s="1">
        <v>-141909000</v>
      </c>
      <c r="FJ193" s="1">
        <v>-160262013</v>
      </c>
      <c r="FL193" s="1">
        <v>-18353013</v>
      </c>
      <c r="FM193" s="1">
        <v>-141909000</v>
      </c>
      <c r="FN193" s="1">
        <v>-160262013</v>
      </c>
      <c r="FP193" s="1">
        <v>0</v>
      </c>
      <c r="FQ193" s="1">
        <v>0</v>
      </c>
      <c r="FR193" s="1">
        <v>0</v>
      </c>
    </row>
    <row r="194" spans="1:174">
      <c r="A194" s="3">
        <v>69300013</v>
      </c>
      <c r="B194" s="42" t="s">
        <v>158</v>
      </c>
      <c r="C194" s="3" t="s">
        <v>1124</v>
      </c>
      <c r="D194" s="5">
        <v>-240000</v>
      </c>
      <c r="E194" s="5">
        <v>-4507000</v>
      </c>
      <c r="F194" s="4">
        <v>-4747000</v>
      </c>
      <c r="G194" s="4"/>
      <c r="I194" s="5"/>
      <c r="M194" s="1" t="s">
        <v>69705</v>
      </c>
      <c r="N194" s="17" t="s">
        <v>29787</v>
      </c>
      <c r="O194" s="39">
        <v>-240000</v>
      </c>
      <c r="P194" s="39">
        <v>-4336000</v>
      </c>
      <c r="Q194" s="39">
        <v>-4576000</v>
      </c>
      <c r="R194" s="4" t="s">
        <v>69706</v>
      </c>
      <c r="S194" s="17" t="s">
        <v>29788</v>
      </c>
      <c r="T194" s="39">
        <v>0</v>
      </c>
      <c r="U194" s="39">
        <v>0</v>
      </c>
      <c r="V194" s="39">
        <v>0</v>
      </c>
      <c r="W194" s="4" t="s">
        <v>69707</v>
      </c>
      <c r="X194" s="17" t="s">
        <v>29789</v>
      </c>
      <c r="Y194" s="39">
        <v>0</v>
      </c>
      <c r="Z194" s="39">
        <v>0</v>
      </c>
      <c r="AA194" s="39">
        <v>0</v>
      </c>
      <c r="AB194" s="4" t="s">
        <v>69708</v>
      </c>
      <c r="AC194" s="17" t="s">
        <v>29790</v>
      </c>
      <c r="AD194" s="39">
        <v>0</v>
      </c>
      <c r="AE194" s="39">
        <v>0</v>
      </c>
      <c r="AF194" s="39">
        <v>0</v>
      </c>
      <c r="AG194" s="4" t="s">
        <v>69709</v>
      </c>
      <c r="AH194" s="17" t="s">
        <v>29791</v>
      </c>
      <c r="AI194" s="39">
        <v>0</v>
      </c>
      <c r="AJ194" s="39">
        <v>0</v>
      </c>
      <c r="AK194" s="39">
        <v>0</v>
      </c>
      <c r="AL194" s="4" t="s">
        <v>69710</v>
      </c>
      <c r="AM194" s="17" t="s">
        <v>29792</v>
      </c>
      <c r="AN194" s="39">
        <v>0</v>
      </c>
      <c r="AO194" s="39">
        <v>0</v>
      </c>
      <c r="AP194" s="39">
        <v>0</v>
      </c>
      <c r="AQ194" s="4" t="s">
        <v>69711</v>
      </c>
      <c r="AR194" s="17" t="s">
        <v>29793</v>
      </c>
      <c r="AS194" s="39">
        <v>0</v>
      </c>
      <c r="AT194" s="39">
        <v>0</v>
      </c>
      <c r="AU194" s="39">
        <v>0</v>
      </c>
      <c r="AV194" s="4" t="s">
        <v>69712</v>
      </c>
      <c r="AW194" s="17" t="s">
        <v>29794</v>
      </c>
      <c r="AX194" s="39">
        <v>0</v>
      </c>
      <c r="AY194" s="39">
        <v>0</v>
      </c>
      <c r="AZ194" s="39">
        <v>0</v>
      </c>
      <c r="BA194" s="4" t="s">
        <v>69713</v>
      </c>
      <c r="BB194" s="17" t="s">
        <v>29795</v>
      </c>
      <c r="BC194" s="39">
        <v>0</v>
      </c>
      <c r="BD194" s="39">
        <v>0</v>
      </c>
      <c r="BE194" s="39">
        <v>0</v>
      </c>
      <c r="BF194" s="4" t="s">
        <v>69714</v>
      </c>
      <c r="BG194" s="17" t="s">
        <v>29796</v>
      </c>
      <c r="BH194" s="39">
        <v>0</v>
      </c>
      <c r="BI194" s="39">
        <v>0</v>
      </c>
      <c r="BJ194" s="39">
        <v>0</v>
      </c>
      <c r="BK194" s="4" t="s">
        <v>69715</v>
      </c>
      <c r="BL194" s="17" t="s">
        <v>29797</v>
      </c>
      <c r="BM194" s="39">
        <v>0</v>
      </c>
      <c r="BN194" s="39">
        <v>0</v>
      </c>
      <c r="BO194" s="39">
        <v>0</v>
      </c>
      <c r="BP194" s="4" t="s">
        <v>69716</v>
      </c>
      <c r="BQ194" s="17" t="s">
        <v>29798</v>
      </c>
      <c r="BR194" s="39">
        <v>0</v>
      </c>
      <c r="BS194" s="39">
        <v>0</v>
      </c>
      <c r="BT194" s="39">
        <v>0</v>
      </c>
      <c r="BU194" s="4" t="s">
        <v>69717</v>
      </c>
      <c r="BV194" s="17" t="s">
        <v>29799</v>
      </c>
      <c r="BW194" s="39">
        <v>0</v>
      </c>
      <c r="BX194" s="39">
        <v>0</v>
      </c>
      <c r="BY194" s="39">
        <v>0</v>
      </c>
      <c r="BZ194" s="4" t="s">
        <v>69718</v>
      </c>
      <c r="CA194" s="17" t="s">
        <v>29800</v>
      </c>
      <c r="CB194" s="39">
        <v>0</v>
      </c>
      <c r="CC194" s="39">
        <v>0</v>
      </c>
      <c r="CD194" s="39">
        <v>0</v>
      </c>
      <c r="CE194" s="4" t="s">
        <v>69719</v>
      </c>
      <c r="CF194" s="17" t="s">
        <v>29801</v>
      </c>
      <c r="CG194" s="39">
        <v>0</v>
      </c>
      <c r="CH194" s="39">
        <v>-171000</v>
      </c>
      <c r="CI194" s="39">
        <v>-171000</v>
      </c>
      <c r="CJ194" s="4" t="s">
        <v>69720</v>
      </c>
      <c r="CK194" s="17" t="s">
        <v>29802</v>
      </c>
      <c r="CL194" s="39">
        <v>0</v>
      </c>
      <c r="CM194" s="39">
        <v>0</v>
      </c>
      <c r="CN194" s="39">
        <v>0</v>
      </c>
      <c r="CO194" s="4" t="s">
        <v>69721</v>
      </c>
      <c r="CP194" s="17" t="s">
        <v>29803</v>
      </c>
      <c r="CQ194" s="39">
        <v>0</v>
      </c>
      <c r="CR194" s="39">
        <v>0</v>
      </c>
      <c r="CS194" s="39">
        <v>0</v>
      </c>
      <c r="CT194" s="4" t="s">
        <v>69722</v>
      </c>
      <c r="CU194" s="17" t="s">
        <v>29804</v>
      </c>
      <c r="CV194" s="39">
        <v>0</v>
      </c>
      <c r="CW194" s="39">
        <v>0</v>
      </c>
      <c r="CX194" s="39">
        <v>0</v>
      </c>
      <c r="CY194" s="4" t="s">
        <v>69723</v>
      </c>
      <c r="CZ194" s="17" t="s">
        <v>29805</v>
      </c>
      <c r="DA194" s="39">
        <v>0</v>
      </c>
      <c r="DB194" s="39">
        <v>0</v>
      </c>
      <c r="DC194" s="39">
        <v>0</v>
      </c>
      <c r="DD194" s="39" t="s">
        <v>69724</v>
      </c>
      <c r="DE194" s="39" t="s">
        <v>29806</v>
      </c>
      <c r="DF194" s="39">
        <v>0</v>
      </c>
      <c r="DG194" s="39">
        <v>0</v>
      </c>
      <c r="DH194" s="39">
        <v>0</v>
      </c>
      <c r="DI194" s="4" t="s">
        <v>69725</v>
      </c>
      <c r="DJ194" s="17" t="s">
        <v>29807</v>
      </c>
      <c r="DK194" s="39">
        <v>0</v>
      </c>
      <c r="DL194" s="39">
        <v>0</v>
      </c>
      <c r="DM194" s="39">
        <v>0</v>
      </c>
      <c r="DN194" s="4" t="s">
        <v>69726</v>
      </c>
      <c r="DO194" s="17" t="s">
        <v>29808</v>
      </c>
      <c r="DP194" s="39">
        <v>0</v>
      </c>
      <c r="DQ194" s="39">
        <v>0</v>
      </c>
      <c r="DR194" s="39">
        <v>0</v>
      </c>
      <c r="DS194" s="4" t="s">
        <v>69727</v>
      </c>
      <c r="DT194" s="17" t="s">
        <v>29809</v>
      </c>
      <c r="DU194" s="39">
        <v>0</v>
      </c>
      <c r="DV194" s="39">
        <v>0</v>
      </c>
      <c r="DW194" s="39">
        <v>0</v>
      </c>
      <c r="DX194" s="4" t="s">
        <v>69728</v>
      </c>
      <c r="DY194" s="17" t="s">
        <v>29810</v>
      </c>
      <c r="DZ194" s="39">
        <v>0</v>
      </c>
      <c r="EA194" s="39">
        <v>0</v>
      </c>
      <c r="EB194" s="39">
        <v>0</v>
      </c>
      <c r="EC194" s="4" t="s">
        <v>69729</v>
      </c>
      <c r="ED194" s="17" t="s">
        <v>29811</v>
      </c>
      <c r="EE194" s="39">
        <v>0</v>
      </c>
      <c r="EF194" s="39">
        <v>0</v>
      </c>
      <c r="EG194" s="39">
        <v>0</v>
      </c>
      <c r="EH194" s="4" t="s">
        <v>69730</v>
      </c>
      <c r="EI194" s="56" t="s">
        <v>29812</v>
      </c>
      <c r="EJ194" s="56">
        <v>0</v>
      </c>
      <c r="EK194" s="56">
        <v>0</v>
      </c>
      <c r="EL194" s="56">
        <v>0</v>
      </c>
      <c r="EM194" s="4" t="s">
        <v>69731</v>
      </c>
      <c r="EN194" s="17" t="s">
        <v>29813</v>
      </c>
      <c r="EO194" s="39">
        <v>0</v>
      </c>
      <c r="EP194" s="39">
        <v>0</v>
      </c>
      <c r="EQ194" s="39">
        <v>0</v>
      </c>
      <c r="ER194" s="4" t="s">
        <v>69732</v>
      </c>
      <c r="ES194" s="1" t="s">
        <v>29814</v>
      </c>
      <c r="ET194" s="1">
        <v>0</v>
      </c>
      <c r="EU194" s="1">
        <v>0</v>
      </c>
      <c r="EV194" s="1">
        <v>0</v>
      </c>
      <c r="EW194" s="1" t="s">
        <v>69733</v>
      </c>
      <c r="EX194" s="1" t="s">
        <v>29815</v>
      </c>
      <c r="EY194" s="1">
        <v>0</v>
      </c>
      <c r="EZ194" s="1">
        <v>0</v>
      </c>
      <c r="FA194" s="1">
        <v>0</v>
      </c>
      <c r="FB194" s="1" t="s">
        <v>69734</v>
      </c>
      <c r="FC194" s="1" t="s">
        <v>29816</v>
      </c>
      <c r="FD194" s="1">
        <v>0</v>
      </c>
      <c r="FE194" s="1">
        <v>0</v>
      </c>
      <c r="FF194" s="1">
        <v>0</v>
      </c>
      <c r="FH194" s="1">
        <v>-240000</v>
      </c>
      <c r="FI194" s="1">
        <v>-4507000</v>
      </c>
      <c r="FJ194" s="1">
        <v>-4747000</v>
      </c>
      <c r="FL194" s="1">
        <v>-240000</v>
      </c>
      <c r="FM194" s="1">
        <v>-4507000</v>
      </c>
      <c r="FN194" s="1">
        <v>-4747000</v>
      </c>
      <c r="FP194" s="1">
        <v>0</v>
      </c>
      <c r="FQ194" s="1">
        <v>0</v>
      </c>
      <c r="FR194" s="1">
        <v>0</v>
      </c>
    </row>
    <row r="195" spans="1:174">
      <c r="B195" s="42" t="s">
        <v>1487</v>
      </c>
      <c r="D195" s="6">
        <v>-247392013</v>
      </c>
      <c r="E195" s="6">
        <v>-1695367717</v>
      </c>
      <c r="F195" s="6">
        <v>-1942759730</v>
      </c>
      <c r="G195" s="4"/>
      <c r="I195" s="5"/>
      <c r="M195" s="1" t="s">
        <v>42315</v>
      </c>
      <c r="N195" s="17"/>
      <c r="O195" s="39">
        <v>-1735000</v>
      </c>
      <c r="P195" s="39">
        <v>-28385034</v>
      </c>
      <c r="Q195" s="39">
        <v>-30120034</v>
      </c>
      <c r="R195" s="4" t="s">
        <v>42316</v>
      </c>
      <c r="S195" s="17"/>
      <c r="T195" s="39">
        <v>-8080000</v>
      </c>
      <c r="U195" s="39">
        <v>-52261000</v>
      </c>
      <c r="V195" s="39">
        <v>-60341000</v>
      </c>
      <c r="W195" s="4" t="s">
        <v>42317</v>
      </c>
      <c r="X195" s="17"/>
      <c r="Y195" s="39">
        <v>-26527000</v>
      </c>
      <c r="Z195" s="39">
        <v>-137220587</v>
      </c>
      <c r="AA195" s="39">
        <v>-163747587</v>
      </c>
      <c r="AB195" s="4" t="s">
        <v>42318</v>
      </c>
      <c r="AC195" s="17"/>
      <c r="AD195" s="39">
        <v>-11002000</v>
      </c>
      <c r="AE195" s="39">
        <v>-45278000</v>
      </c>
      <c r="AF195" s="39">
        <v>-56280000</v>
      </c>
      <c r="AG195" s="4" t="s">
        <v>42319</v>
      </c>
      <c r="AH195" s="17"/>
      <c r="AI195" s="39">
        <v>-6223013</v>
      </c>
      <c r="AJ195" s="39">
        <v>-31218000</v>
      </c>
      <c r="AK195" s="39">
        <v>-37441013</v>
      </c>
      <c r="AL195" s="4" t="s">
        <v>42320</v>
      </c>
      <c r="AM195" s="17"/>
      <c r="AN195" s="39">
        <v>-6203000</v>
      </c>
      <c r="AO195" s="39">
        <v>-46087000</v>
      </c>
      <c r="AP195" s="39">
        <v>-52290000</v>
      </c>
      <c r="AQ195" s="4" t="s">
        <v>42321</v>
      </c>
      <c r="AR195" s="17"/>
      <c r="AS195" s="39">
        <v>-8550000</v>
      </c>
      <c r="AT195" s="39">
        <v>-51756000</v>
      </c>
      <c r="AU195" s="39">
        <v>-60306000</v>
      </c>
      <c r="AV195" s="4" t="s">
        <v>42322</v>
      </c>
      <c r="AW195" s="17"/>
      <c r="AX195" s="39">
        <v>-4215000</v>
      </c>
      <c r="AY195" s="39">
        <v>-26928000</v>
      </c>
      <c r="AZ195" s="39">
        <v>-31143000</v>
      </c>
      <c r="BA195" s="4" t="s">
        <v>42323</v>
      </c>
      <c r="BB195" s="17"/>
      <c r="BC195" s="39">
        <v>-10580000</v>
      </c>
      <c r="BD195" s="39">
        <v>-50800592</v>
      </c>
      <c r="BE195" s="39">
        <v>-61380592</v>
      </c>
      <c r="BF195" s="4" t="s">
        <v>42324</v>
      </c>
      <c r="BG195" s="17"/>
      <c r="BH195" s="39">
        <v>-46888000</v>
      </c>
      <c r="BI195" s="39">
        <v>-324921000</v>
      </c>
      <c r="BJ195" s="39">
        <v>-371809000</v>
      </c>
      <c r="BK195" s="4" t="s">
        <v>42325</v>
      </c>
      <c r="BL195" s="17"/>
      <c r="BM195" s="39">
        <v>-25456000</v>
      </c>
      <c r="BN195" s="39">
        <v>-168292000</v>
      </c>
      <c r="BO195" s="39">
        <v>-193748000</v>
      </c>
      <c r="BP195" s="4" t="s">
        <v>42326</v>
      </c>
      <c r="BQ195" s="17"/>
      <c r="BR195" s="39">
        <v>-17040000</v>
      </c>
      <c r="BS195" s="39">
        <v>-99055000</v>
      </c>
      <c r="BT195" s="39">
        <v>-116095000</v>
      </c>
      <c r="BU195" s="4" t="s">
        <v>42327</v>
      </c>
      <c r="BV195" s="17"/>
      <c r="BW195" s="39">
        <v>-6440000</v>
      </c>
      <c r="BX195" s="39">
        <v>-36968000</v>
      </c>
      <c r="BY195" s="39">
        <v>-43408000</v>
      </c>
      <c r="BZ195" s="4" t="s">
        <v>42328</v>
      </c>
      <c r="CA195" s="17"/>
      <c r="CB195" s="39">
        <v>-18510000</v>
      </c>
      <c r="CC195" s="39">
        <v>-137899000</v>
      </c>
      <c r="CD195" s="39">
        <v>-156409000</v>
      </c>
      <c r="CE195" s="4" t="s">
        <v>42329</v>
      </c>
      <c r="CF195" s="17"/>
      <c r="CG195" s="39">
        <v>-7505000</v>
      </c>
      <c r="CH195" s="39">
        <v>-76369000</v>
      </c>
      <c r="CI195" s="39">
        <v>-83874000</v>
      </c>
      <c r="CJ195" s="4" t="s">
        <v>42330</v>
      </c>
      <c r="CK195" s="17"/>
      <c r="CL195" s="39">
        <v>-4180000</v>
      </c>
      <c r="CM195" s="39">
        <v>-36177000</v>
      </c>
      <c r="CN195" s="39">
        <v>-40357000</v>
      </c>
      <c r="CO195" s="4" t="s">
        <v>42331</v>
      </c>
      <c r="CP195" s="17"/>
      <c r="CQ195" s="39">
        <v>-1225000</v>
      </c>
      <c r="CR195" s="39">
        <v>-13128000</v>
      </c>
      <c r="CS195" s="39">
        <v>-14353000</v>
      </c>
      <c r="CT195" s="4" t="s">
        <v>42332</v>
      </c>
      <c r="CU195" s="17"/>
      <c r="CV195" s="39">
        <v>-6700000</v>
      </c>
      <c r="CW195" s="39">
        <v>-59972000</v>
      </c>
      <c r="CX195" s="39">
        <v>-66672000</v>
      </c>
      <c r="CY195" s="4" t="s">
        <v>42333</v>
      </c>
      <c r="CZ195" s="17"/>
      <c r="DA195" s="39">
        <v>-12690000</v>
      </c>
      <c r="DB195" s="39">
        <v>-91598000</v>
      </c>
      <c r="DC195" s="39">
        <v>-104288000</v>
      </c>
      <c r="DD195" s="39" t="s">
        <v>42334</v>
      </c>
      <c r="DE195" s="39"/>
      <c r="DF195" s="39">
        <v>0</v>
      </c>
      <c r="DG195" s="39">
        <v>0</v>
      </c>
      <c r="DH195" s="39">
        <v>0</v>
      </c>
      <c r="DI195" s="4" t="s">
        <v>42335</v>
      </c>
      <c r="DJ195" s="17"/>
      <c r="DK195" s="39">
        <v>-2425000</v>
      </c>
      <c r="DL195" s="39">
        <v>-16880000</v>
      </c>
      <c r="DM195" s="39">
        <v>-19305000</v>
      </c>
      <c r="DN195" s="4" t="s">
        <v>42336</v>
      </c>
      <c r="DO195" s="17"/>
      <c r="DP195" s="39">
        <v>-9388000</v>
      </c>
      <c r="DQ195" s="39">
        <v>-108423000</v>
      </c>
      <c r="DR195" s="39">
        <v>-117811000</v>
      </c>
      <c r="DS195" s="4" t="s">
        <v>42337</v>
      </c>
      <c r="DT195" s="17"/>
      <c r="DU195" s="39">
        <v>0</v>
      </c>
      <c r="DV195" s="39">
        <v>0</v>
      </c>
      <c r="DW195" s="39">
        <v>0</v>
      </c>
      <c r="DX195" s="4" t="s">
        <v>42338</v>
      </c>
      <c r="DY195" s="17"/>
      <c r="DZ195" s="39">
        <v>0</v>
      </c>
      <c r="EA195" s="39">
        <v>0</v>
      </c>
      <c r="EB195" s="39">
        <v>0</v>
      </c>
      <c r="EC195" s="4" t="s">
        <v>42339</v>
      </c>
      <c r="ED195" s="17" t="s">
        <v>24956</v>
      </c>
      <c r="EE195" s="39">
        <v>-1080000</v>
      </c>
      <c r="EF195" s="39">
        <v>-10288000</v>
      </c>
      <c r="EG195" s="39">
        <v>-11368000</v>
      </c>
      <c r="EH195" s="4" t="s">
        <v>42340</v>
      </c>
      <c r="EI195" s="56"/>
      <c r="EJ195" s="56">
        <v>-4750000</v>
      </c>
      <c r="EK195" s="56">
        <v>-45463504</v>
      </c>
      <c r="EL195" s="56">
        <v>-50213504</v>
      </c>
      <c r="EM195" s="4" t="s">
        <v>42341</v>
      </c>
      <c r="EN195" s="17"/>
      <c r="EO195" s="39">
        <v>0</v>
      </c>
      <c r="EP195" s="39">
        <v>0</v>
      </c>
      <c r="EQ195" s="39">
        <v>0</v>
      </c>
      <c r="ER195" s="4" t="s">
        <v>42342</v>
      </c>
      <c r="ET195" s="1">
        <v>0</v>
      </c>
      <c r="EU195" s="1">
        <v>0</v>
      </c>
      <c r="EV195" s="1">
        <v>0</v>
      </c>
      <c r="EW195" s="1" t="s">
        <v>42343</v>
      </c>
      <c r="EX195" s="1" t="s">
        <v>114</v>
      </c>
      <c r="EY195" s="1">
        <v>0</v>
      </c>
      <c r="EZ195" s="1">
        <v>0</v>
      </c>
      <c r="FA195" s="1">
        <v>0</v>
      </c>
      <c r="FB195" s="1" t="s">
        <v>42344</v>
      </c>
      <c r="FD195" s="1">
        <v>0</v>
      </c>
      <c r="FE195" s="1">
        <v>0</v>
      </c>
      <c r="FF195" s="1">
        <v>0</v>
      </c>
      <c r="FH195" s="1">
        <v>-247392013</v>
      </c>
      <c r="FI195" s="1">
        <v>-1695367717</v>
      </c>
      <c r="FJ195" s="1">
        <v>-1942759730</v>
      </c>
      <c r="FL195" s="1">
        <v>-247392013</v>
      </c>
      <c r="FM195" s="1">
        <v>-1695367717</v>
      </c>
      <c r="FN195" s="1">
        <v>-1942759730</v>
      </c>
      <c r="FP195" s="1">
        <v>0</v>
      </c>
      <c r="FQ195" s="1">
        <v>0</v>
      </c>
      <c r="FR195" s="1">
        <v>0</v>
      </c>
    </row>
    <row r="196" spans="1:174">
      <c r="A196" s="3">
        <v>69310001</v>
      </c>
      <c r="B196" s="42" t="s">
        <v>159</v>
      </c>
      <c r="C196" s="1" t="s">
        <v>1125</v>
      </c>
      <c r="D196" s="5">
        <v>0</v>
      </c>
      <c r="E196" s="5">
        <v>0</v>
      </c>
      <c r="F196" s="4">
        <v>0</v>
      </c>
      <c r="G196" s="4"/>
      <c r="I196" s="5"/>
      <c r="M196" s="1" t="s">
        <v>69735</v>
      </c>
      <c r="N196" s="17" t="s">
        <v>29817</v>
      </c>
      <c r="O196" s="39">
        <v>0</v>
      </c>
      <c r="P196" s="39">
        <v>0</v>
      </c>
      <c r="Q196" s="39">
        <v>0</v>
      </c>
      <c r="R196" s="4" t="s">
        <v>69736</v>
      </c>
      <c r="S196" s="17" t="s">
        <v>29818</v>
      </c>
      <c r="T196" s="39">
        <v>0</v>
      </c>
      <c r="U196" s="39">
        <v>0</v>
      </c>
      <c r="V196" s="39">
        <v>0</v>
      </c>
      <c r="W196" s="4" t="s">
        <v>69737</v>
      </c>
      <c r="X196" s="17" t="s">
        <v>29819</v>
      </c>
      <c r="Y196" s="39">
        <v>0</v>
      </c>
      <c r="Z196" s="39">
        <v>0</v>
      </c>
      <c r="AA196" s="39">
        <v>0</v>
      </c>
      <c r="AB196" s="4" t="s">
        <v>69738</v>
      </c>
      <c r="AC196" s="17" t="s">
        <v>29820</v>
      </c>
      <c r="AD196" s="39">
        <v>0</v>
      </c>
      <c r="AE196" s="39">
        <v>0</v>
      </c>
      <c r="AF196" s="39">
        <v>0</v>
      </c>
      <c r="AG196" s="4" t="s">
        <v>69739</v>
      </c>
      <c r="AH196" s="17" t="s">
        <v>29821</v>
      </c>
      <c r="AI196" s="39">
        <v>0</v>
      </c>
      <c r="AJ196" s="39">
        <v>0</v>
      </c>
      <c r="AK196" s="39">
        <v>0</v>
      </c>
      <c r="AL196" s="4" t="s">
        <v>69740</v>
      </c>
      <c r="AM196" s="17" t="s">
        <v>29822</v>
      </c>
      <c r="AN196" s="39">
        <v>0</v>
      </c>
      <c r="AO196" s="39">
        <v>0</v>
      </c>
      <c r="AP196" s="39">
        <v>0</v>
      </c>
      <c r="AQ196" s="4" t="s">
        <v>69741</v>
      </c>
      <c r="AR196" s="17" t="s">
        <v>29823</v>
      </c>
      <c r="AS196" s="39">
        <v>0</v>
      </c>
      <c r="AT196" s="39">
        <v>0</v>
      </c>
      <c r="AU196" s="39">
        <v>0</v>
      </c>
      <c r="AV196" s="4" t="s">
        <v>69742</v>
      </c>
      <c r="AW196" s="17" t="s">
        <v>29824</v>
      </c>
      <c r="AX196" s="39">
        <v>0</v>
      </c>
      <c r="AY196" s="39">
        <v>0</v>
      </c>
      <c r="AZ196" s="39">
        <v>0</v>
      </c>
      <c r="BA196" s="4" t="s">
        <v>69743</v>
      </c>
      <c r="BB196" s="17" t="s">
        <v>29825</v>
      </c>
      <c r="BC196" s="39">
        <v>0</v>
      </c>
      <c r="BD196" s="39">
        <v>0</v>
      </c>
      <c r="BE196" s="39">
        <v>0</v>
      </c>
      <c r="BF196" s="4" t="s">
        <v>69744</v>
      </c>
      <c r="BG196" s="17" t="s">
        <v>29826</v>
      </c>
      <c r="BH196" s="39">
        <v>0</v>
      </c>
      <c r="BI196" s="39">
        <v>0</v>
      </c>
      <c r="BJ196" s="39">
        <v>0</v>
      </c>
      <c r="BK196" s="4" t="s">
        <v>69745</v>
      </c>
      <c r="BL196" s="17" t="s">
        <v>29827</v>
      </c>
      <c r="BM196" s="39">
        <v>0</v>
      </c>
      <c r="BN196" s="39">
        <v>0</v>
      </c>
      <c r="BO196" s="39">
        <v>0</v>
      </c>
      <c r="BP196" s="4" t="s">
        <v>69746</v>
      </c>
      <c r="BQ196" s="17" t="s">
        <v>29828</v>
      </c>
      <c r="BR196" s="39">
        <v>0</v>
      </c>
      <c r="BS196" s="39">
        <v>0</v>
      </c>
      <c r="BT196" s="39">
        <v>0</v>
      </c>
      <c r="BU196" s="4" t="s">
        <v>69747</v>
      </c>
      <c r="BV196" s="17" t="s">
        <v>29829</v>
      </c>
      <c r="BW196" s="39">
        <v>0</v>
      </c>
      <c r="BX196" s="39">
        <v>0</v>
      </c>
      <c r="BY196" s="39">
        <v>0</v>
      </c>
      <c r="BZ196" s="4" t="s">
        <v>69748</v>
      </c>
      <c r="CA196" s="17" t="s">
        <v>29830</v>
      </c>
      <c r="CB196" s="39">
        <v>0</v>
      </c>
      <c r="CC196" s="39">
        <v>0</v>
      </c>
      <c r="CD196" s="39">
        <v>0</v>
      </c>
      <c r="CE196" s="4" t="s">
        <v>69749</v>
      </c>
      <c r="CF196" s="17" t="s">
        <v>29831</v>
      </c>
      <c r="CG196" s="39">
        <v>0</v>
      </c>
      <c r="CH196" s="39">
        <v>0</v>
      </c>
      <c r="CI196" s="39">
        <v>0</v>
      </c>
      <c r="CJ196" s="4" t="s">
        <v>69750</v>
      </c>
      <c r="CK196" s="17" t="s">
        <v>29832</v>
      </c>
      <c r="CL196" s="39">
        <v>0</v>
      </c>
      <c r="CM196" s="39">
        <v>0</v>
      </c>
      <c r="CN196" s="39">
        <v>0</v>
      </c>
      <c r="CO196" s="4" t="s">
        <v>69751</v>
      </c>
      <c r="CP196" s="17" t="s">
        <v>29833</v>
      </c>
      <c r="CQ196" s="39">
        <v>0</v>
      </c>
      <c r="CR196" s="39">
        <v>0</v>
      </c>
      <c r="CS196" s="39">
        <v>0</v>
      </c>
      <c r="CT196" s="4" t="s">
        <v>69752</v>
      </c>
      <c r="CU196" s="17" t="s">
        <v>29834</v>
      </c>
      <c r="CV196" s="39">
        <v>0</v>
      </c>
      <c r="CW196" s="39">
        <v>0</v>
      </c>
      <c r="CX196" s="39">
        <v>0</v>
      </c>
      <c r="CY196" s="4" t="s">
        <v>69753</v>
      </c>
      <c r="CZ196" s="17" t="s">
        <v>29835</v>
      </c>
      <c r="DA196" s="39">
        <v>0</v>
      </c>
      <c r="DB196" s="39">
        <v>0</v>
      </c>
      <c r="DC196" s="39">
        <v>0</v>
      </c>
      <c r="DD196" s="39" t="s">
        <v>69754</v>
      </c>
      <c r="DE196" s="39" t="s">
        <v>29836</v>
      </c>
      <c r="DF196" s="39">
        <v>0</v>
      </c>
      <c r="DG196" s="39">
        <v>0</v>
      </c>
      <c r="DH196" s="39">
        <v>0</v>
      </c>
      <c r="DI196" s="4" t="s">
        <v>69755</v>
      </c>
      <c r="DJ196" s="17" t="s">
        <v>29837</v>
      </c>
      <c r="DK196" s="39">
        <v>0</v>
      </c>
      <c r="DL196" s="39">
        <v>0</v>
      </c>
      <c r="DM196" s="39">
        <v>0</v>
      </c>
      <c r="DN196" s="4" t="s">
        <v>69756</v>
      </c>
      <c r="DO196" s="17" t="s">
        <v>29838</v>
      </c>
      <c r="DP196" s="39">
        <v>0</v>
      </c>
      <c r="DQ196" s="39">
        <v>0</v>
      </c>
      <c r="DR196" s="39">
        <v>0</v>
      </c>
      <c r="DS196" s="4" t="s">
        <v>69757</v>
      </c>
      <c r="DT196" s="17" t="s">
        <v>29839</v>
      </c>
      <c r="DU196" s="39">
        <v>0</v>
      </c>
      <c r="DV196" s="39">
        <v>0</v>
      </c>
      <c r="DW196" s="39">
        <v>0</v>
      </c>
      <c r="DX196" s="4" t="s">
        <v>69758</v>
      </c>
      <c r="DY196" s="17" t="s">
        <v>29840</v>
      </c>
      <c r="DZ196" s="39">
        <v>0</v>
      </c>
      <c r="EA196" s="39">
        <v>0</v>
      </c>
      <c r="EB196" s="39">
        <v>0</v>
      </c>
      <c r="EC196" s="4" t="s">
        <v>69759</v>
      </c>
      <c r="ED196" s="17" t="s">
        <v>29841</v>
      </c>
      <c r="EE196" s="39">
        <v>0</v>
      </c>
      <c r="EF196" s="39">
        <v>0</v>
      </c>
      <c r="EG196" s="39">
        <v>0</v>
      </c>
      <c r="EH196" s="4" t="s">
        <v>69760</v>
      </c>
      <c r="EI196" s="56" t="s">
        <v>29842</v>
      </c>
      <c r="EJ196" s="56">
        <v>0</v>
      </c>
      <c r="EK196" s="56">
        <v>0</v>
      </c>
      <c r="EL196" s="56">
        <v>0</v>
      </c>
      <c r="EM196" s="4" t="s">
        <v>69761</v>
      </c>
      <c r="EN196" s="17" t="s">
        <v>29843</v>
      </c>
      <c r="EO196" s="39">
        <v>0</v>
      </c>
      <c r="EP196" s="39">
        <v>0</v>
      </c>
      <c r="EQ196" s="39">
        <v>0</v>
      </c>
      <c r="ER196" s="4" t="s">
        <v>69762</v>
      </c>
      <c r="ES196" s="1" t="s">
        <v>29844</v>
      </c>
      <c r="ET196" s="1">
        <v>0</v>
      </c>
      <c r="EU196" s="1">
        <v>0</v>
      </c>
      <c r="EV196" s="1">
        <v>0</v>
      </c>
      <c r="EW196" s="1" t="s">
        <v>69763</v>
      </c>
      <c r="EX196" s="1" t="s">
        <v>29845</v>
      </c>
      <c r="EY196" s="1">
        <v>0</v>
      </c>
      <c r="EZ196" s="1">
        <v>0</v>
      </c>
      <c r="FA196" s="1">
        <v>0</v>
      </c>
      <c r="FB196" s="1" t="s">
        <v>69764</v>
      </c>
      <c r="FC196" s="1" t="s">
        <v>29846</v>
      </c>
      <c r="FD196" s="1">
        <v>0</v>
      </c>
      <c r="FE196" s="1">
        <v>0</v>
      </c>
      <c r="FF196" s="1">
        <v>0</v>
      </c>
      <c r="FH196" s="1">
        <v>0</v>
      </c>
      <c r="FI196" s="1">
        <v>0</v>
      </c>
      <c r="FJ196" s="1">
        <v>0</v>
      </c>
      <c r="FL196" s="1">
        <v>0</v>
      </c>
      <c r="FM196" s="1">
        <v>0</v>
      </c>
      <c r="FN196" s="1">
        <v>0</v>
      </c>
      <c r="FP196" s="1">
        <v>0</v>
      </c>
      <c r="FQ196" s="1">
        <v>0</v>
      </c>
      <c r="FR196" s="1">
        <v>0</v>
      </c>
    </row>
    <row r="197" spans="1:174">
      <c r="A197" s="3">
        <v>69310002</v>
      </c>
      <c r="B197" s="42" t="s">
        <v>159</v>
      </c>
      <c r="C197" s="1" t="s">
        <v>1126</v>
      </c>
      <c r="D197" s="5">
        <v>0</v>
      </c>
      <c r="E197" s="5">
        <v>0</v>
      </c>
      <c r="F197" s="4">
        <v>0</v>
      </c>
      <c r="G197" s="4"/>
      <c r="I197" s="5"/>
      <c r="M197" s="1" t="s">
        <v>69765</v>
      </c>
      <c r="N197" s="17" t="s">
        <v>29847</v>
      </c>
      <c r="O197" s="39">
        <v>0</v>
      </c>
      <c r="P197" s="39">
        <v>0</v>
      </c>
      <c r="Q197" s="39">
        <v>0</v>
      </c>
      <c r="R197" s="4" t="s">
        <v>69766</v>
      </c>
      <c r="S197" s="17" t="s">
        <v>29848</v>
      </c>
      <c r="T197" s="39">
        <v>0</v>
      </c>
      <c r="U197" s="39">
        <v>0</v>
      </c>
      <c r="V197" s="39">
        <v>0</v>
      </c>
      <c r="W197" s="4" t="s">
        <v>69767</v>
      </c>
      <c r="X197" s="17" t="s">
        <v>29849</v>
      </c>
      <c r="Y197" s="39">
        <v>0</v>
      </c>
      <c r="Z197" s="39">
        <v>0</v>
      </c>
      <c r="AA197" s="39">
        <v>0</v>
      </c>
      <c r="AB197" s="4" t="s">
        <v>69768</v>
      </c>
      <c r="AC197" s="17" t="s">
        <v>29850</v>
      </c>
      <c r="AD197" s="39">
        <v>0</v>
      </c>
      <c r="AE197" s="39">
        <v>0</v>
      </c>
      <c r="AF197" s="39">
        <v>0</v>
      </c>
      <c r="AG197" s="4" t="s">
        <v>69769</v>
      </c>
      <c r="AH197" s="17" t="s">
        <v>29851</v>
      </c>
      <c r="AI197" s="39">
        <v>0</v>
      </c>
      <c r="AJ197" s="39">
        <v>0</v>
      </c>
      <c r="AK197" s="39">
        <v>0</v>
      </c>
      <c r="AL197" s="4" t="s">
        <v>69770</v>
      </c>
      <c r="AM197" s="17" t="s">
        <v>29852</v>
      </c>
      <c r="AN197" s="39">
        <v>0</v>
      </c>
      <c r="AO197" s="39">
        <v>0</v>
      </c>
      <c r="AP197" s="39">
        <v>0</v>
      </c>
      <c r="AQ197" s="4" t="s">
        <v>69771</v>
      </c>
      <c r="AR197" s="17" t="s">
        <v>29853</v>
      </c>
      <c r="AS197" s="39">
        <v>0</v>
      </c>
      <c r="AT197" s="39">
        <v>0</v>
      </c>
      <c r="AU197" s="39">
        <v>0</v>
      </c>
      <c r="AV197" s="4" t="s">
        <v>69772</v>
      </c>
      <c r="AW197" s="17" t="s">
        <v>29854</v>
      </c>
      <c r="AX197" s="39">
        <v>0</v>
      </c>
      <c r="AY197" s="39">
        <v>0</v>
      </c>
      <c r="AZ197" s="39">
        <v>0</v>
      </c>
      <c r="BA197" s="4" t="s">
        <v>69773</v>
      </c>
      <c r="BB197" s="17" t="s">
        <v>29855</v>
      </c>
      <c r="BC197" s="39">
        <v>0</v>
      </c>
      <c r="BD197" s="39">
        <v>0</v>
      </c>
      <c r="BE197" s="39">
        <v>0</v>
      </c>
      <c r="BF197" s="4" t="s">
        <v>69774</v>
      </c>
      <c r="BG197" s="17" t="s">
        <v>29856</v>
      </c>
      <c r="BH197" s="39">
        <v>0</v>
      </c>
      <c r="BI197" s="39">
        <v>0</v>
      </c>
      <c r="BJ197" s="39">
        <v>0</v>
      </c>
      <c r="BK197" s="4" t="s">
        <v>69775</v>
      </c>
      <c r="BL197" s="17" t="s">
        <v>29857</v>
      </c>
      <c r="BM197" s="39">
        <v>0</v>
      </c>
      <c r="BN197" s="39">
        <v>0</v>
      </c>
      <c r="BO197" s="39">
        <v>0</v>
      </c>
      <c r="BP197" s="4" t="s">
        <v>69776</v>
      </c>
      <c r="BQ197" s="17" t="s">
        <v>29858</v>
      </c>
      <c r="BR197" s="39">
        <v>0</v>
      </c>
      <c r="BS197" s="39">
        <v>0</v>
      </c>
      <c r="BT197" s="39">
        <v>0</v>
      </c>
      <c r="BU197" s="4" t="s">
        <v>69777</v>
      </c>
      <c r="BV197" s="17" t="s">
        <v>29859</v>
      </c>
      <c r="BW197" s="39">
        <v>0</v>
      </c>
      <c r="BX197" s="39">
        <v>0</v>
      </c>
      <c r="BY197" s="39">
        <v>0</v>
      </c>
      <c r="BZ197" s="4" t="s">
        <v>69778</v>
      </c>
      <c r="CA197" s="17" t="s">
        <v>29860</v>
      </c>
      <c r="CB197" s="39">
        <v>0</v>
      </c>
      <c r="CC197" s="39">
        <v>0</v>
      </c>
      <c r="CD197" s="39">
        <v>0</v>
      </c>
      <c r="CE197" s="4" t="s">
        <v>69779</v>
      </c>
      <c r="CF197" s="17" t="s">
        <v>29861</v>
      </c>
      <c r="CG197" s="39">
        <v>0</v>
      </c>
      <c r="CH197" s="39">
        <v>0</v>
      </c>
      <c r="CI197" s="39">
        <v>0</v>
      </c>
      <c r="CJ197" s="4" t="s">
        <v>69780</v>
      </c>
      <c r="CK197" s="17" t="s">
        <v>29862</v>
      </c>
      <c r="CL197" s="39">
        <v>0</v>
      </c>
      <c r="CM197" s="39">
        <v>0</v>
      </c>
      <c r="CN197" s="39">
        <v>0</v>
      </c>
      <c r="CO197" s="4" t="s">
        <v>69781</v>
      </c>
      <c r="CP197" s="17" t="s">
        <v>29863</v>
      </c>
      <c r="CQ197" s="39">
        <v>0</v>
      </c>
      <c r="CR197" s="39">
        <v>0</v>
      </c>
      <c r="CS197" s="39">
        <v>0</v>
      </c>
      <c r="CT197" s="4" t="s">
        <v>69782</v>
      </c>
      <c r="CU197" s="17" t="s">
        <v>29864</v>
      </c>
      <c r="CV197" s="39">
        <v>0</v>
      </c>
      <c r="CW197" s="39">
        <v>0</v>
      </c>
      <c r="CX197" s="39">
        <v>0</v>
      </c>
      <c r="CY197" s="4" t="s">
        <v>69783</v>
      </c>
      <c r="CZ197" s="17" t="s">
        <v>29865</v>
      </c>
      <c r="DA197" s="39">
        <v>0</v>
      </c>
      <c r="DB197" s="39">
        <v>0</v>
      </c>
      <c r="DC197" s="39">
        <v>0</v>
      </c>
      <c r="DD197" s="39" t="s">
        <v>69784</v>
      </c>
      <c r="DE197" s="39" t="s">
        <v>29866</v>
      </c>
      <c r="DF197" s="39">
        <v>0</v>
      </c>
      <c r="DG197" s="39">
        <v>0</v>
      </c>
      <c r="DH197" s="39">
        <v>0</v>
      </c>
      <c r="DI197" s="4" t="s">
        <v>69785</v>
      </c>
      <c r="DJ197" s="17" t="s">
        <v>29867</v>
      </c>
      <c r="DK197" s="39">
        <v>0</v>
      </c>
      <c r="DL197" s="39">
        <v>0</v>
      </c>
      <c r="DM197" s="39">
        <v>0</v>
      </c>
      <c r="DN197" s="4" t="s">
        <v>69786</v>
      </c>
      <c r="DO197" s="17" t="s">
        <v>29868</v>
      </c>
      <c r="DP197" s="39">
        <v>0</v>
      </c>
      <c r="DQ197" s="39">
        <v>0</v>
      </c>
      <c r="DR197" s="39">
        <v>0</v>
      </c>
      <c r="DS197" s="4" t="s">
        <v>69787</v>
      </c>
      <c r="DT197" s="17" t="s">
        <v>29869</v>
      </c>
      <c r="DU197" s="39">
        <v>0</v>
      </c>
      <c r="DV197" s="39">
        <v>0</v>
      </c>
      <c r="DW197" s="39">
        <v>0</v>
      </c>
      <c r="DX197" s="4" t="s">
        <v>69788</v>
      </c>
      <c r="DY197" s="17" t="s">
        <v>29870</v>
      </c>
      <c r="DZ197" s="39">
        <v>0</v>
      </c>
      <c r="EA197" s="39">
        <v>0</v>
      </c>
      <c r="EB197" s="39">
        <v>0</v>
      </c>
      <c r="EC197" s="4" t="s">
        <v>69789</v>
      </c>
      <c r="ED197" s="17" t="s">
        <v>29871</v>
      </c>
      <c r="EE197" s="39">
        <v>0</v>
      </c>
      <c r="EF197" s="39">
        <v>0</v>
      </c>
      <c r="EG197" s="39">
        <v>0</v>
      </c>
      <c r="EH197" s="4" t="s">
        <v>69790</v>
      </c>
      <c r="EI197" s="56" t="s">
        <v>29872</v>
      </c>
      <c r="EJ197" s="56">
        <v>0</v>
      </c>
      <c r="EK197" s="56">
        <v>0</v>
      </c>
      <c r="EL197" s="56">
        <v>0</v>
      </c>
      <c r="EM197" s="4" t="s">
        <v>69791</v>
      </c>
      <c r="EN197" s="17" t="s">
        <v>29873</v>
      </c>
      <c r="EO197" s="39">
        <v>0</v>
      </c>
      <c r="EP197" s="39">
        <v>0</v>
      </c>
      <c r="EQ197" s="39">
        <v>0</v>
      </c>
      <c r="ER197" s="4" t="s">
        <v>69792</v>
      </c>
      <c r="ES197" s="1" t="s">
        <v>29874</v>
      </c>
      <c r="ET197" s="1">
        <v>0</v>
      </c>
      <c r="EU197" s="1">
        <v>0</v>
      </c>
      <c r="EV197" s="1">
        <v>0</v>
      </c>
      <c r="EW197" s="1" t="s">
        <v>69793</v>
      </c>
      <c r="EX197" s="1" t="s">
        <v>29875</v>
      </c>
      <c r="EY197" s="1">
        <v>0</v>
      </c>
      <c r="EZ197" s="1">
        <v>0</v>
      </c>
      <c r="FA197" s="1">
        <v>0</v>
      </c>
      <c r="FB197" s="1" t="s">
        <v>69794</v>
      </c>
      <c r="FC197" s="1" t="s">
        <v>29876</v>
      </c>
      <c r="FD197" s="1">
        <v>0</v>
      </c>
      <c r="FE197" s="1">
        <v>0</v>
      </c>
      <c r="FF197" s="1">
        <v>0</v>
      </c>
      <c r="FH197" s="1">
        <v>0</v>
      </c>
      <c r="FI197" s="1">
        <v>0</v>
      </c>
      <c r="FJ197" s="1">
        <v>0</v>
      </c>
      <c r="FL197" s="1">
        <v>0</v>
      </c>
      <c r="FM197" s="1">
        <v>0</v>
      </c>
      <c r="FN197" s="1">
        <v>0</v>
      </c>
      <c r="FP197" s="1">
        <v>0</v>
      </c>
      <c r="FQ197" s="1">
        <v>0</v>
      </c>
      <c r="FR197" s="1">
        <v>0</v>
      </c>
    </row>
    <row r="198" spans="1:174">
      <c r="A198" s="3">
        <v>69310003</v>
      </c>
      <c r="B198" s="42" t="s">
        <v>159</v>
      </c>
      <c r="C198" s="1" t="s">
        <v>1127</v>
      </c>
      <c r="D198" s="5">
        <v>0</v>
      </c>
      <c r="E198" s="5">
        <v>0</v>
      </c>
      <c r="F198" s="4">
        <v>0</v>
      </c>
      <c r="G198" s="4"/>
      <c r="I198" s="5"/>
      <c r="M198" s="1" t="s">
        <v>69795</v>
      </c>
      <c r="N198" s="17" t="s">
        <v>29877</v>
      </c>
      <c r="O198" s="39">
        <v>0</v>
      </c>
      <c r="P198" s="39">
        <v>0</v>
      </c>
      <c r="Q198" s="39">
        <v>0</v>
      </c>
      <c r="R198" s="4" t="s">
        <v>69796</v>
      </c>
      <c r="S198" s="17" t="s">
        <v>29878</v>
      </c>
      <c r="T198" s="39">
        <v>0</v>
      </c>
      <c r="U198" s="39">
        <v>0</v>
      </c>
      <c r="V198" s="39">
        <v>0</v>
      </c>
      <c r="W198" s="4" t="s">
        <v>69797</v>
      </c>
      <c r="X198" s="17" t="s">
        <v>29879</v>
      </c>
      <c r="Y198" s="39">
        <v>0</v>
      </c>
      <c r="Z198" s="39">
        <v>0</v>
      </c>
      <c r="AA198" s="39">
        <v>0</v>
      </c>
      <c r="AB198" s="4" t="s">
        <v>69798</v>
      </c>
      <c r="AC198" s="17" t="s">
        <v>29880</v>
      </c>
      <c r="AD198" s="39">
        <v>0</v>
      </c>
      <c r="AE198" s="39">
        <v>0</v>
      </c>
      <c r="AF198" s="39">
        <v>0</v>
      </c>
      <c r="AG198" s="4" t="s">
        <v>69799</v>
      </c>
      <c r="AH198" s="17" t="s">
        <v>29881</v>
      </c>
      <c r="AI198" s="39">
        <v>0</v>
      </c>
      <c r="AJ198" s="39">
        <v>0</v>
      </c>
      <c r="AK198" s="39">
        <v>0</v>
      </c>
      <c r="AL198" s="4" t="s">
        <v>69800</v>
      </c>
      <c r="AM198" s="17" t="s">
        <v>29882</v>
      </c>
      <c r="AN198" s="39">
        <v>0</v>
      </c>
      <c r="AO198" s="39">
        <v>0</v>
      </c>
      <c r="AP198" s="39">
        <v>0</v>
      </c>
      <c r="AQ198" s="4" t="s">
        <v>69801</v>
      </c>
      <c r="AR198" s="17" t="s">
        <v>29883</v>
      </c>
      <c r="AS198" s="39">
        <v>0</v>
      </c>
      <c r="AT198" s="39">
        <v>0</v>
      </c>
      <c r="AU198" s="39">
        <v>0</v>
      </c>
      <c r="AV198" s="4" t="s">
        <v>69802</v>
      </c>
      <c r="AW198" s="17" t="s">
        <v>29884</v>
      </c>
      <c r="AX198" s="39">
        <v>0</v>
      </c>
      <c r="AY198" s="39">
        <v>0</v>
      </c>
      <c r="AZ198" s="39">
        <v>0</v>
      </c>
      <c r="BA198" s="4" t="s">
        <v>69803</v>
      </c>
      <c r="BB198" s="17" t="s">
        <v>29885</v>
      </c>
      <c r="BC198" s="39">
        <v>0</v>
      </c>
      <c r="BD198" s="39">
        <v>0</v>
      </c>
      <c r="BE198" s="39">
        <v>0</v>
      </c>
      <c r="BF198" s="4" t="s">
        <v>69804</v>
      </c>
      <c r="BG198" s="17" t="s">
        <v>29886</v>
      </c>
      <c r="BH198" s="39">
        <v>0</v>
      </c>
      <c r="BI198" s="39">
        <v>0</v>
      </c>
      <c r="BJ198" s="39">
        <v>0</v>
      </c>
      <c r="BK198" s="4" t="s">
        <v>69805</v>
      </c>
      <c r="BL198" s="17" t="s">
        <v>29887</v>
      </c>
      <c r="BM198" s="39">
        <v>0</v>
      </c>
      <c r="BN198" s="39">
        <v>0</v>
      </c>
      <c r="BO198" s="39">
        <v>0</v>
      </c>
      <c r="BP198" s="4" t="s">
        <v>69806</v>
      </c>
      <c r="BQ198" s="17" t="s">
        <v>29888</v>
      </c>
      <c r="BR198" s="39">
        <v>0</v>
      </c>
      <c r="BS198" s="39">
        <v>0</v>
      </c>
      <c r="BT198" s="39">
        <v>0</v>
      </c>
      <c r="BU198" s="4" t="s">
        <v>69807</v>
      </c>
      <c r="BV198" s="17" t="s">
        <v>29889</v>
      </c>
      <c r="BW198" s="39">
        <v>0</v>
      </c>
      <c r="BX198" s="39">
        <v>0</v>
      </c>
      <c r="BY198" s="39">
        <v>0</v>
      </c>
      <c r="BZ198" s="4" t="s">
        <v>69808</v>
      </c>
      <c r="CA198" s="17" t="s">
        <v>29890</v>
      </c>
      <c r="CB198" s="39">
        <v>0</v>
      </c>
      <c r="CC198" s="39">
        <v>0</v>
      </c>
      <c r="CD198" s="39">
        <v>0</v>
      </c>
      <c r="CE198" s="4" t="s">
        <v>69809</v>
      </c>
      <c r="CF198" s="17" t="s">
        <v>29891</v>
      </c>
      <c r="CG198" s="39">
        <v>0</v>
      </c>
      <c r="CH198" s="39">
        <v>0</v>
      </c>
      <c r="CI198" s="39">
        <v>0</v>
      </c>
      <c r="CJ198" s="4" t="s">
        <v>69810</v>
      </c>
      <c r="CK198" s="17" t="s">
        <v>29892</v>
      </c>
      <c r="CL198" s="39">
        <v>0</v>
      </c>
      <c r="CM198" s="39">
        <v>0</v>
      </c>
      <c r="CN198" s="39">
        <v>0</v>
      </c>
      <c r="CO198" s="4" t="s">
        <v>69811</v>
      </c>
      <c r="CP198" s="17" t="s">
        <v>29893</v>
      </c>
      <c r="CQ198" s="39">
        <v>0</v>
      </c>
      <c r="CR198" s="39">
        <v>0</v>
      </c>
      <c r="CS198" s="39">
        <v>0</v>
      </c>
      <c r="CT198" s="4" t="s">
        <v>69812</v>
      </c>
      <c r="CU198" s="17" t="s">
        <v>29894</v>
      </c>
      <c r="CV198" s="39">
        <v>0</v>
      </c>
      <c r="CW198" s="39">
        <v>0</v>
      </c>
      <c r="CX198" s="39">
        <v>0</v>
      </c>
      <c r="CY198" s="4" t="s">
        <v>69813</v>
      </c>
      <c r="CZ198" s="17" t="s">
        <v>29895</v>
      </c>
      <c r="DA198" s="39">
        <v>0</v>
      </c>
      <c r="DB198" s="39">
        <v>0</v>
      </c>
      <c r="DC198" s="39">
        <v>0</v>
      </c>
      <c r="DD198" s="39" t="s">
        <v>69814</v>
      </c>
      <c r="DE198" s="39" t="s">
        <v>29896</v>
      </c>
      <c r="DF198" s="39">
        <v>0</v>
      </c>
      <c r="DG198" s="39">
        <v>0</v>
      </c>
      <c r="DH198" s="39">
        <v>0</v>
      </c>
      <c r="DI198" s="4" t="s">
        <v>69815</v>
      </c>
      <c r="DJ198" s="17" t="s">
        <v>29897</v>
      </c>
      <c r="DK198" s="39">
        <v>0</v>
      </c>
      <c r="DL198" s="39">
        <v>0</v>
      </c>
      <c r="DM198" s="39">
        <v>0</v>
      </c>
      <c r="DN198" s="4" t="s">
        <v>69816</v>
      </c>
      <c r="DO198" s="17" t="s">
        <v>29898</v>
      </c>
      <c r="DP198" s="39">
        <v>0</v>
      </c>
      <c r="DQ198" s="39">
        <v>0</v>
      </c>
      <c r="DR198" s="39">
        <v>0</v>
      </c>
      <c r="DS198" s="4" t="s">
        <v>69817</v>
      </c>
      <c r="DT198" s="17" t="s">
        <v>29899</v>
      </c>
      <c r="DU198" s="39">
        <v>0</v>
      </c>
      <c r="DV198" s="39">
        <v>0</v>
      </c>
      <c r="DW198" s="39">
        <v>0</v>
      </c>
      <c r="DX198" s="4" t="s">
        <v>69818</v>
      </c>
      <c r="DY198" s="17" t="s">
        <v>29900</v>
      </c>
      <c r="DZ198" s="39">
        <v>0</v>
      </c>
      <c r="EA198" s="39">
        <v>0</v>
      </c>
      <c r="EB198" s="39">
        <v>0</v>
      </c>
      <c r="EC198" s="4" t="s">
        <v>69819</v>
      </c>
      <c r="ED198" s="17" t="s">
        <v>29901</v>
      </c>
      <c r="EE198" s="39">
        <v>0</v>
      </c>
      <c r="EF198" s="39">
        <v>0</v>
      </c>
      <c r="EG198" s="39">
        <v>0</v>
      </c>
      <c r="EH198" s="4" t="s">
        <v>69820</v>
      </c>
      <c r="EI198" s="56" t="s">
        <v>29902</v>
      </c>
      <c r="EJ198" s="56">
        <v>0</v>
      </c>
      <c r="EK198" s="56">
        <v>0</v>
      </c>
      <c r="EL198" s="56">
        <v>0</v>
      </c>
      <c r="EM198" s="4" t="s">
        <v>69821</v>
      </c>
      <c r="EN198" s="17" t="s">
        <v>29903</v>
      </c>
      <c r="EO198" s="39">
        <v>0</v>
      </c>
      <c r="EP198" s="39">
        <v>0</v>
      </c>
      <c r="EQ198" s="39">
        <v>0</v>
      </c>
      <c r="ER198" s="4" t="s">
        <v>69822</v>
      </c>
      <c r="ES198" s="1" t="s">
        <v>29904</v>
      </c>
      <c r="ET198" s="1">
        <v>0</v>
      </c>
      <c r="EU198" s="1">
        <v>0</v>
      </c>
      <c r="EV198" s="1">
        <v>0</v>
      </c>
      <c r="EW198" s="1" t="s">
        <v>69823</v>
      </c>
      <c r="EX198" s="1" t="s">
        <v>29905</v>
      </c>
      <c r="EY198" s="1">
        <v>0</v>
      </c>
      <c r="EZ198" s="1">
        <v>0</v>
      </c>
      <c r="FA198" s="1">
        <v>0</v>
      </c>
      <c r="FB198" s="1" t="s">
        <v>69824</v>
      </c>
      <c r="FC198" s="1" t="s">
        <v>29906</v>
      </c>
      <c r="FD198" s="1">
        <v>0</v>
      </c>
      <c r="FE198" s="1">
        <v>0</v>
      </c>
      <c r="FF198" s="1">
        <v>0</v>
      </c>
      <c r="FH198" s="1">
        <v>0</v>
      </c>
      <c r="FI198" s="1">
        <v>0</v>
      </c>
      <c r="FJ198" s="1">
        <v>0</v>
      </c>
      <c r="FL198" s="1">
        <v>0</v>
      </c>
      <c r="FM198" s="1">
        <v>0</v>
      </c>
      <c r="FN198" s="1">
        <v>0</v>
      </c>
      <c r="FP198" s="1">
        <v>0</v>
      </c>
      <c r="FQ198" s="1">
        <v>0</v>
      </c>
      <c r="FR198" s="1">
        <v>0</v>
      </c>
    </row>
    <row r="199" spans="1:174">
      <c r="A199" s="3">
        <v>69310004</v>
      </c>
      <c r="B199" s="42" t="s">
        <v>159</v>
      </c>
      <c r="C199" s="1" t="s">
        <v>1128</v>
      </c>
      <c r="D199" s="5">
        <v>0</v>
      </c>
      <c r="E199" s="5">
        <v>0</v>
      </c>
      <c r="F199" s="4">
        <v>0</v>
      </c>
      <c r="G199" s="4"/>
      <c r="I199" s="5"/>
      <c r="M199" s="1" t="s">
        <v>69825</v>
      </c>
      <c r="N199" s="17" t="s">
        <v>29907</v>
      </c>
      <c r="O199" s="39">
        <v>0</v>
      </c>
      <c r="P199" s="39">
        <v>0</v>
      </c>
      <c r="Q199" s="39">
        <v>0</v>
      </c>
      <c r="R199" s="4" t="s">
        <v>69826</v>
      </c>
      <c r="S199" s="17" t="s">
        <v>29908</v>
      </c>
      <c r="T199" s="39">
        <v>0</v>
      </c>
      <c r="U199" s="39">
        <v>0</v>
      </c>
      <c r="V199" s="39">
        <v>0</v>
      </c>
      <c r="W199" s="4" t="s">
        <v>69827</v>
      </c>
      <c r="X199" s="17" t="s">
        <v>29909</v>
      </c>
      <c r="Y199" s="39">
        <v>0</v>
      </c>
      <c r="Z199" s="39">
        <v>0</v>
      </c>
      <c r="AA199" s="39">
        <v>0</v>
      </c>
      <c r="AB199" s="4" t="s">
        <v>69828</v>
      </c>
      <c r="AC199" s="17" t="s">
        <v>29910</v>
      </c>
      <c r="AD199" s="39">
        <v>0</v>
      </c>
      <c r="AE199" s="39">
        <v>0</v>
      </c>
      <c r="AF199" s="39">
        <v>0</v>
      </c>
      <c r="AG199" s="4" t="s">
        <v>69829</v>
      </c>
      <c r="AH199" s="17" t="s">
        <v>29911</v>
      </c>
      <c r="AI199" s="39">
        <v>0</v>
      </c>
      <c r="AJ199" s="39">
        <v>0</v>
      </c>
      <c r="AK199" s="39">
        <v>0</v>
      </c>
      <c r="AL199" s="4" t="s">
        <v>69830</v>
      </c>
      <c r="AM199" s="17" t="s">
        <v>29912</v>
      </c>
      <c r="AN199" s="39">
        <v>0</v>
      </c>
      <c r="AO199" s="39">
        <v>0</v>
      </c>
      <c r="AP199" s="39">
        <v>0</v>
      </c>
      <c r="AQ199" s="4" t="s">
        <v>69831</v>
      </c>
      <c r="AR199" s="17" t="s">
        <v>29913</v>
      </c>
      <c r="AS199" s="39">
        <v>0</v>
      </c>
      <c r="AT199" s="39">
        <v>0</v>
      </c>
      <c r="AU199" s="39">
        <v>0</v>
      </c>
      <c r="AV199" s="4" t="s">
        <v>69832</v>
      </c>
      <c r="AW199" s="17" t="s">
        <v>29914</v>
      </c>
      <c r="AX199" s="39">
        <v>0</v>
      </c>
      <c r="AY199" s="39">
        <v>0</v>
      </c>
      <c r="AZ199" s="39">
        <v>0</v>
      </c>
      <c r="BA199" s="4" t="s">
        <v>69833</v>
      </c>
      <c r="BB199" s="17" t="s">
        <v>29915</v>
      </c>
      <c r="BC199" s="39">
        <v>0</v>
      </c>
      <c r="BD199" s="39">
        <v>0</v>
      </c>
      <c r="BE199" s="39">
        <v>0</v>
      </c>
      <c r="BF199" s="4" t="s">
        <v>69834</v>
      </c>
      <c r="BG199" s="17" t="s">
        <v>29916</v>
      </c>
      <c r="BH199" s="39">
        <v>0</v>
      </c>
      <c r="BI199" s="39">
        <v>0</v>
      </c>
      <c r="BJ199" s="39">
        <v>0</v>
      </c>
      <c r="BK199" s="4" t="s">
        <v>69835</v>
      </c>
      <c r="BL199" s="17" t="s">
        <v>29917</v>
      </c>
      <c r="BM199" s="39">
        <v>0</v>
      </c>
      <c r="BN199" s="39">
        <v>0</v>
      </c>
      <c r="BO199" s="39">
        <v>0</v>
      </c>
      <c r="BP199" s="4" t="s">
        <v>69836</v>
      </c>
      <c r="BQ199" s="17" t="s">
        <v>29918</v>
      </c>
      <c r="BR199" s="39">
        <v>0</v>
      </c>
      <c r="BS199" s="39">
        <v>0</v>
      </c>
      <c r="BT199" s="39">
        <v>0</v>
      </c>
      <c r="BU199" s="4" t="s">
        <v>69837</v>
      </c>
      <c r="BV199" s="17" t="s">
        <v>29919</v>
      </c>
      <c r="BW199" s="39">
        <v>0</v>
      </c>
      <c r="BX199" s="39">
        <v>0</v>
      </c>
      <c r="BY199" s="39">
        <v>0</v>
      </c>
      <c r="BZ199" s="4" t="s">
        <v>69838</v>
      </c>
      <c r="CA199" s="17" t="s">
        <v>29920</v>
      </c>
      <c r="CB199" s="39">
        <v>0</v>
      </c>
      <c r="CC199" s="39">
        <v>0</v>
      </c>
      <c r="CD199" s="39">
        <v>0</v>
      </c>
      <c r="CE199" s="4" t="s">
        <v>69839</v>
      </c>
      <c r="CF199" s="17" t="s">
        <v>29921</v>
      </c>
      <c r="CG199" s="39">
        <v>0</v>
      </c>
      <c r="CH199" s="39">
        <v>0</v>
      </c>
      <c r="CI199" s="39">
        <v>0</v>
      </c>
      <c r="CJ199" s="4" t="s">
        <v>69840</v>
      </c>
      <c r="CK199" s="17" t="s">
        <v>29922</v>
      </c>
      <c r="CL199" s="39">
        <v>0</v>
      </c>
      <c r="CM199" s="39">
        <v>0</v>
      </c>
      <c r="CN199" s="39">
        <v>0</v>
      </c>
      <c r="CO199" s="4" t="s">
        <v>69841</v>
      </c>
      <c r="CP199" s="17" t="s">
        <v>29923</v>
      </c>
      <c r="CQ199" s="39">
        <v>0</v>
      </c>
      <c r="CR199" s="39">
        <v>0</v>
      </c>
      <c r="CS199" s="39">
        <v>0</v>
      </c>
      <c r="CT199" s="4" t="s">
        <v>69842</v>
      </c>
      <c r="CU199" s="17" t="s">
        <v>29924</v>
      </c>
      <c r="CV199" s="39">
        <v>0</v>
      </c>
      <c r="CW199" s="39">
        <v>0</v>
      </c>
      <c r="CX199" s="39">
        <v>0</v>
      </c>
      <c r="CY199" s="4" t="s">
        <v>69843</v>
      </c>
      <c r="CZ199" s="17" t="s">
        <v>29925</v>
      </c>
      <c r="DA199" s="39">
        <v>0</v>
      </c>
      <c r="DB199" s="39">
        <v>0</v>
      </c>
      <c r="DC199" s="39">
        <v>0</v>
      </c>
      <c r="DD199" s="39" t="s">
        <v>69844</v>
      </c>
      <c r="DE199" s="39" t="s">
        <v>29926</v>
      </c>
      <c r="DF199" s="39">
        <v>0</v>
      </c>
      <c r="DG199" s="39">
        <v>0</v>
      </c>
      <c r="DH199" s="39">
        <v>0</v>
      </c>
      <c r="DI199" s="4" t="s">
        <v>69845</v>
      </c>
      <c r="DJ199" s="17" t="s">
        <v>29927</v>
      </c>
      <c r="DK199" s="39">
        <v>0</v>
      </c>
      <c r="DL199" s="39">
        <v>0</v>
      </c>
      <c r="DM199" s="39">
        <v>0</v>
      </c>
      <c r="DN199" s="4" t="s">
        <v>69846</v>
      </c>
      <c r="DO199" s="17" t="s">
        <v>29928</v>
      </c>
      <c r="DP199" s="39">
        <v>0</v>
      </c>
      <c r="DQ199" s="39">
        <v>0</v>
      </c>
      <c r="DR199" s="39">
        <v>0</v>
      </c>
      <c r="DS199" s="4" t="s">
        <v>69847</v>
      </c>
      <c r="DT199" s="17" t="s">
        <v>29929</v>
      </c>
      <c r="DU199" s="39">
        <v>0</v>
      </c>
      <c r="DV199" s="39">
        <v>0</v>
      </c>
      <c r="DW199" s="39">
        <v>0</v>
      </c>
      <c r="DX199" s="4" t="s">
        <v>69848</v>
      </c>
      <c r="DY199" s="17" t="s">
        <v>29930</v>
      </c>
      <c r="DZ199" s="39">
        <v>0</v>
      </c>
      <c r="EA199" s="39">
        <v>0</v>
      </c>
      <c r="EB199" s="39">
        <v>0</v>
      </c>
      <c r="EC199" s="4" t="s">
        <v>69849</v>
      </c>
      <c r="ED199" s="17" t="s">
        <v>29931</v>
      </c>
      <c r="EE199" s="39">
        <v>0</v>
      </c>
      <c r="EF199" s="39">
        <v>0</v>
      </c>
      <c r="EG199" s="39">
        <v>0</v>
      </c>
      <c r="EH199" s="4" t="s">
        <v>69850</v>
      </c>
      <c r="EI199" s="56" t="s">
        <v>29932</v>
      </c>
      <c r="EJ199" s="56">
        <v>0</v>
      </c>
      <c r="EK199" s="56">
        <v>0</v>
      </c>
      <c r="EL199" s="56">
        <v>0</v>
      </c>
      <c r="EM199" s="4" t="s">
        <v>69851</v>
      </c>
      <c r="EN199" s="17" t="s">
        <v>29933</v>
      </c>
      <c r="EO199" s="39">
        <v>0</v>
      </c>
      <c r="EP199" s="39">
        <v>0</v>
      </c>
      <c r="EQ199" s="39">
        <v>0</v>
      </c>
      <c r="ER199" s="4" t="s">
        <v>69852</v>
      </c>
      <c r="ES199" s="1" t="s">
        <v>29934</v>
      </c>
      <c r="ET199" s="1">
        <v>0</v>
      </c>
      <c r="EU199" s="1">
        <v>0</v>
      </c>
      <c r="EV199" s="1">
        <v>0</v>
      </c>
      <c r="EW199" s="1" t="s">
        <v>69853</v>
      </c>
      <c r="EX199" s="1" t="s">
        <v>29935</v>
      </c>
      <c r="EY199" s="1">
        <v>0</v>
      </c>
      <c r="EZ199" s="1">
        <v>0</v>
      </c>
      <c r="FA199" s="1">
        <v>0</v>
      </c>
      <c r="FB199" s="1" t="s">
        <v>69854</v>
      </c>
      <c r="FC199" s="1" t="s">
        <v>29936</v>
      </c>
      <c r="FD199" s="1">
        <v>0</v>
      </c>
      <c r="FE199" s="1">
        <v>0</v>
      </c>
      <c r="FF199" s="1">
        <v>0</v>
      </c>
      <c r="FH199" s="1">
        <v>0</v>
      </c>
      <c r="FI199" s="1">
        <v>0</v>
      </c>
      <c r="FJ199" s="1">
        <v>0</v>
      </c>
      <c r="FL199" s="1">
        <v>0</v>
      </c>
      <c r="FM199" s="1">
        <v>0</v>
      </c>
      <c r="FN199" s="1">
        <v>0</v>
      </c>
      <c r="FP199" s="1">
        <v>0</v>
      </c>
      <c r="FQ199" s="1">
        <v>0</v>
      </c>
      <c r="FR199" s="1">
        <v>0</v>
      </c>
    </row>
    <row r="200" spans="1:174">
      <c r="A200" s="3">
        <v>69310005</v>
      </c>
      <c r="B200" s="42" t="s">
        <v>159</v>
      </c>
      <c r="C200" s="1" t="s">
        <v>1129</v>
      </c>
      <c r="D200" s="5">
        <v>0</v>
      </c>
      <c r="E200" s="5">
        <v>0</v>
      </c>
      <c r="F200" s="4">
        <v>0</v>
      </c>
      <c r="G200" s="4"/>
      <c r="I200" s="5"/>
      <c r="M200" s="1" t="s">
        <v>69855</v>
      </c>
      <c r="N200" s="17" t="s">
        <v>29937</v>
      </c>
      <c r="O200" s="39">
        <v>0</v>
      </c>
      <c r="P200" s="39">
        <v>0</v>
      </c>
      <c r="Q200" s="39">
        <v>0</v>
      </c>
      <c r="R200" s="4" t="s">
        <v>69856</v>
      </c>
      <c r="S200" s="17" t="s">
        <v>29938</v>
      </c>
      <c r="T200" s="39">
        <v>0</v>
      </c>
      <c r="U200" s="39">
        <v>0</v>
      </c>
      <c r="V200" s="39">
        <v>0</v>
      </c>
      <c r="W200" s="4" t="s">
        <v>69857</v>
      </c>
      <c r="X200" s="17" t="s">
        <v>29939</v>
      </c>
      <c r="Y200" s="39">
        <v>0</v>
      </c>
      <c r="Z200" s="39">
        <v>0</v>
      </c>
      <c r="AA200" s="39">
        <v>0</v>
      </c>
      <c r="AB200" s="4" t="s">
        <v>69858</v>
      </c>
      <c r="AC200" s="17" t="s">
        <v>29940</v>
      </c>
      <c r="AD200" s="39">
        <v>0</v>
      </c>
      <c r="AE200" s="39">
        <v>0</v>
      </c>
      <c r="AF200" s="39">
        <v>0</v>
      </c>
      <c r="AG200" s="4" t="s">
        <v>69859</v>
      </c>
      <c r="AH200" s="17" t="s">
        <v>29941</v>
      </c>
      <c r="AI200" s="39">
        <v>0</v>
      </c>
      <c r="AJ200" s="39">
        <v>0</v>
      </c>
      <c r="AK200" s="39">
        <v>0</v>
      </c>
      <c r="AL200" s="4" t="s">
        <v>69860</v>
      </c>
      <c r="AM200" s="17" t="s">
        <v>29942</v>
      </c>
      <c r="AN200" s="39">
        <v>0</v>
      </c>
      <c r="AO200" s="39">
        <v>0</v>
      </c>
      <c r="AP200" s="39">
        <v>0</v>
      </c>
      <c r="AQ200" s="4" t="s">
        <v>69861</v>
      </c>
      <c r="AR200" s="17" t="s">
        <v>29943</v>
      </c>
      <c r="AS200" s="39">
        <v>0</v>
      </c>
      <c r="AT200" s="39">
        <v>0</v>
      </c>
      <c r="AU200" s="39">
        <v>0</v>
      </c>
      <c r="AV200" s="4" t="s">
        <v>69862</v>
      </c>
      <c r="AW200" s="17" t="s">
        <v>29944</v>
      </c>
      <c r="AX200" s="39">
        <v>0</v>
      </c>
      <c r="AY200" s="39">
        <v>0</v>
      </c>
      <c r="AZ200" s="39">
        <v>0</v>
      </c>
      <c r="BA200" s="4" t="s">
        <v>69863</v>
      </c>
      <c r="BB200" s="17" t="s">
        <v>29945</v>
      </c>
      <c r="BC200" s="39">
        <v>0</v>
      </c>
      <c r="BD200" s="39">
        <v>0</v>
      </c>
      <c r="BE200" s="39">
        <v>0</v>
      </c>
      <c r="BF200" s="4" t="s">
        <v>69864</v>
      </c>
      <c r="BG200" s="17" t="s">
        <v>29946</v>
      </c>
      <c r="BH200" s="39">
        <v>0</v>
      </c>
      <c r="BI200" s="39">
        <v>0</v>
      </c>
      <c r="BJ200" s="39">
        <v>0</v>
      </c>
      <c r="BK200" s="4" t="s">
        <v>69865</v>
      </c>
      <c r="BL200" s="17" t="s">
        <v>29947</v>
      </c>
      <c r="BM200" s="39">
        <v>0</v>
      </c>
      <c r="BN200" s="39">
        <v>0</v>
      </c>
      <c r="BO200" s="39">
        <v>0</v>
      </c>
      <c r="BP200" s="4" t="s">
        <v>69866</v>
      </c>
      <c r="BQ200" s="17" t="s">
        <v>29948</v>
      </c>
      <c r="BR200" s="39">
        <v>0</v>
      </c>
      <c r="BS200" s="39">
        <v>0</v>
      </c>
      <c r="BT200" s="39">
        <v>0</v>
      </c>
      <c r="BU200" s="4" t="s">
        <v>69867</v>
      </c>
      <c r="BV200" s="17" t="s">
        <v>29949</v>
      </c>
      <c r="BW200" s="39">
        <v>0</v>
      </c>
      <c r="BX200" s="39">
        <v>0</v>
      </c>
      <c r="BY200" s="39">
        <v>0</v>
      </c>
      <c r="BZ200" s="4" t="s">
        <v>69868</v>
      </c>
      <c r="CA200" s="17" t="s">
        <v>29950</v>
      </c>
      <c r="CB200" s="39">
        <v>0</v>
      </c>
      <c r="CC200" s="39">
        <v>0</v>
      </c>
      <c r="CD200" s="39">
        <v>0</v>
      </c>
      <c r="CE200" s="4" t="s">
        <v>69869</v>
      </c>
      <c r="CF200" s="17" t="s">
        <v>29951</v>
      </c>
      <c r="CG200" s="39">
        <v>0</v>
      </c>
      <c r="CH200" s="39">
        <v>0</v>
      </c>
      <c r="CI200" s="39">
        <v>0</v>
      </c>
      <c r="CJ200" s="4" t="s">
        <v>69870</v>
      </c>
      <c r="CK200" s="17" t="s">
        <v>29952</v>
      </c>
      <c r="CL200" s="39">
        <v>0</v>
      </c>
      <c r="CM200" s="39">
        <v>0</v>
      </c>
      <c r="CN200" s="39">
        <v>0</v>
      </c>
      <c r="CO200" s="4" t="s">
        <v>69871</v>
      </c>
      <c r="CP200" s="17" t="s">
        <v>29953</v>
      </c>
      <c r="CQ200" s="39">
        <v>0</v>
      </c>
      <c r="CR200" s="39">
        <v>0</v>
      </c>
      <c r="CS200" s="39">
        <v>0</v>
      </c>
      <c r="CT200" s="4" t="s">
        <v>69872</v>
      </c>
      <c r="CU200" s="17" t="s">
        <v>29954</v>
      </c>
      <c r="CV200" s="39">
        <v>0</v>
      </c>
      <c r="CW200" s="39">
        <v>0</v>
      </c>
      <c r="CX200" s="39">
        <v>0</v>
      </c>
      <c r="CY200" s="4" t="s">
        <v>69873</v>
      </c>
      <c r="CZ200" s="17" t="s">
        <v>29955</v>
      </c>
      <c r="DA200" s="39">
        <v>0</v>
      </c>
      <c r="DB200" s="39">
        <v>0</v>
      </c>
      <c r="DC200" s="39">
        <v>0</v>
      </c>
      <c r="DD200" s="39" t="s">
        <v>69874</v>
      </c>
      <c r="DE200" s="39" t="s">
        <v>29956</v>
      </c>
      <c r="DF200" s="39">
        <v>0</v>
      </c>
      <c r="DG200" s="39">
        <v>0</v>
      </c>
      <c r="DH200" s="39">
        <v>0</v>
      </c>
      <c r="DI200" s="4" t="s">
        <v>69875</v>
      </c>
      <c r="DJ200" s="17" t="s">
        <v>29957</v>
      </c>
      <c r="DK200" s="39">
        <v>0</v>
      </c>
      <c r="DL200" s="39">
        <v>0</v>
      </c>
      <c r="DM200" s="39">
        <v>0</v>
      </c>
      <c r="DN200" s="4" t="s">
        <v>69876</v>
      </c>
      <c r="DO200" s="17" t="s">
        <v>29958</v>
      </c>
      <c r="DP200" s="39">
        <v>0</v>
      </c>
      <c r="DQ200" s="39">
        <v>0</v>
      </c>
      <c r="DR200" s="39">
        <v>0</v>
      </c>
      <c r="DS200" s="4" t="s">
        <v>69877</v>
      </c>
      <c r="DT200" s="17" t="s">
        <v>29959</v>
      </c>
      <c r="DU200" s="39">
        <v>0</v>
      </c>
      <c r="DV200" s="39">
        <v>0</v>
      </c>
      <c r="DW200" s="39">
        <v>0</v>
      </c>
      <c r="DX200" s="4" t="s">
        <v>69878</v>
      </c>
      <c r="DY200" s="17" t="s">
        <v>29960</v>
      </c>
      <c r="DZ200" s="39">
        <v>0</v>
      </c>
      <c r="EA200" s="39">
        <v>0</v>
      </c>
      <c r="EB200" s="39">
        <v>0</v>
      </c>
      <c r="EC200" s="4" t="s">
        <v>69879</v>
      </c>
      <c r="ED200" s="17" t="s">
        <v>29961</v>
      </c>
      <c r="EE200" s="39">
        <v>0</v>
      </c>
      <c r="EF200" s="39">
        <v>0</v>
      </c>
      <c r="EG200" s="39">
        <v>0</v>
      </c>
      <c r="EH200" s="4" t="s">
        <v>69880</v>
      </c>
      <c r="EI200" s="56" t="s">
        <v>29962</v>
      </c>
      <c r="EJ200" s="56">
        <v>0</v>
      </c>
      <c r="EK200" s="56">
        <v>0</v>
      </c>
      <c r="EL200" s="56">
        <v>0</v>
      </c>
      <c r="EM200" s="4" t="s">
        <v>69881</v>
      </c>
      <c r="EN200" s="17" t="s">
        <v>29963</v>
      </c>
      <c r="EO200" s="39">
        <v>0</v>
      </c>
      <c r="EP200" s="39">
        <v>0</v>
      </c>
      <c r="EQ200" s="39">
        <v>0</v>
      </c>
      <c r="ER200" s="4" t="s">
        <v>69882</v>
      </c>
      <c r="ES200" s="1" t="s">
        <v>29964</v>
      </c>
      <c r="ET200" s="1">
        <v>0</v>
      </c>
      <c r="EU200" s="1">
        <v>0</v>
      </c>
      <c r="EV200" s="1">
        <v>0</v>
      </c>
      <c r="EW200" s="1" t="s">
        <v>69883</v>
      </c>
      <c r="EX200" s="1" t="s">
        <v>29965</v>
      </c>
      <c r="EY200" s="1">
        <v>0</v>
      </c>
      <c r="EZ200" s="1">
        <v>0</v>
      </c>
      <c r="FA200" s="1">
        <v>0</v>
      </c>
      <c r="FB200" s="1" t="s">
        <v>69884</v>
      </c>
      <c r="FC200" s="1" t="s">
        <v>29966</v>
      </c>
      <c r="FD200" s="1">
        <v>0</v>
      </c>
      <c r="FE200" s="1">
        <v>0</v>
      </c>
      <c r="FF200" s="1">
        <v>0</v>
      </c>
      <c r="FH200" s="1">
        <v>0</v>
      </c>
      <c r="FI200" s="1">
        <v>0</v>
      </c>
      <c r="FJ200" s="1">
        <v>0</v>
      </c>
      <c r="FL200" s="1">
        <v>0</v>
      </c>
      <c r="FM200" s="1">
        <v>0</v>
      </c>
      <c r="FN200" s="1">
        <v>0</v>
      </c>
      <c r="FP200" s="1">
        <v>0</v>
      </c>
      <c r="FQ200" s="1">
        <v>0</v>
      </c>
      <c r="FR200" s="1">
        <v>0</v>
      </c>
    </row>
    <row r="201" spans="1:174">
      <c r="A201" s="3">
        <v>69310006</v>
      </c>
      <c r="B201" s="42" t="s">
        <v>159</v>
      </c>
      <c r="C201" s="1" t="s">
        <v>1130</v>
      </c>
      <c r="D201" s="5">
        <v>0</v>
      </c>
      <c r="E201" s="5">
        <v>0</v>
      </c>
      <c r="F201" s="4">
        <v>0</v>
      </c>
      <c r="G201" s="4"/>
      <c r="I201" s="5"/>
      <c r="M201" s="1" t="s">
        <v>69885</v>
      </c>
      <c r="N201" s="17" t="s">
        <v>29967</v>
      </c>
      <c r="O201" s="39">
        <v>0</v>
      </c>
      <c r="P201" s="39">
        <v>0</v>
      </c>
      <c r="Q201" s="39">
        <v>0</v>
      </c>
      <c r="R201" s="4" t="s">
        <v>69886</v>
      </c>
      <c r="S201" s="17" t="s">
        <v>29968</v>
      </c>
      <c r="T201" s="39">
        <v>0</v>
      </c>
      <c r="U201" s="39">
        <v>0</v>
      </c>
      <c r="V201" s="39">
        <v>0</v>
      </c>
      <c r="W201" s="4" t="s">
        <v>69887</v>
      </c>
      <c r="X201" s="17" t="s">
        <v>29969</v>
      </c>
      <c r="Y201" s="39">
        <v>0</v>
      </c>
      <c r="Z201" s="39">
        <v>0</v>
      </c>
      <c r="AA201" s="39">
        <v>0</v>
      </c>
      <c r="AB201" s="4" t="s">
        <v>69888</v>
      </c>
      <c r="AC201" s="17" t="s">
        <v>29970</v>
      </c>
      <c r="AD201" s="39">
        <v>0</v>
      </c>
      <c r="AE201" s="39">
        <v>0</v>
      </c>
      <c r="AF201" s="39">
        <v>0</v>
      </c>
      <c r="AG201" s="4" t="s">
        <v>69889</v>
      </c>
      <c r="AH201" s="17" t="s">
        <v>29971</v>
      </c>
      <c r="AI201" s="39">
        <v>0</v>
      </c>
      <c r="AJ201" s="39">
        <v>0</v>
      </c>
      <c r="AK201" s="39">
        <v>0</v>
      </c>
      <c r="AL201" s="4" t="s">
        <v>69890</v>
      </c>
      <c r="AM201" s="17" t="s">
        <v>29972</v>
      </c>
      <c r="AN201" s="39">
        <v>0</v>
      </c>
      <c r="AO201" s="39">
        <v>0</v>
      </c>
      <c r="AP201" s="39">
        <v>0</v>
      </c>
      <c r="AQ201" s="4" t="s">
        <v>69891</v>
      </c>
      <c r="AR201" s="17" t="s">
        <v>29973</v>
      </c>
      <c r="AS201" s="39">
        <v>0</v>
      </c>
      <c r="AT201" s="39">
        <v>0</v>
      </c>
      <c r="AU201" s="39">
        <v>0</v>
      </c>
      <c r="AV201" s="4" t="s">
        <v>69892</v>
      </c>
      <c r="AW201" s="17" t="s">
        <v>29974</v>
      </c>
      <c r="AX201" s="39">
        <v>0</v>
      </c>
      <c r="AY201" s="39">
        <v>0</v>
      </c>
      <c r="AZ201" s="39">
        <v>0</v>
      </c>
      <c r="BA201" s="4" t="s">
        <v>69893</v>
      </c>
      <c r="BB201" s="17" t="s">
        <v>29975</v>
      </c>
      <c r="BC201" s="39">
        <v>0</v>
      </c>
      <c r="BD201" s="39">
        <v>0</v>
      </c>
      <c r="BE201" s="39">
        <v>0</v>
      </c>
      <c r="BF201" s="4" t="s">
        <v>69894</v>
      </c>
      <c r="BG201" s="17" t="s">
        <v>29976</v>
      </c>
      <c r="BH201" s="39">
        <v>0</v>
      </c>
      <c r="BI201" s="39">
        <v>0</v>
      </c>
      <c r="BJ201" s="39">
        <v>0</v>
      </c>
      <c r="BK201" s="4" t="s">
        <v>69895</v>
      </c>
      <c r="BL201" s="17" t="s">
        <v>29977</v>
      </c>
      <c r="BM201" s="39">
        <v>0</v>
      </c>
      <c r="BN201" s="39">
        <v>0</v>
      </c>
      <c r="BO201" s="39">
        <v>0</v>
      </c>
      <c r="BP201" s="4" t="s">
        <v>69896</v>
      </c>
      <c r="BQ201" s="17" t="s">
        <v>29978</v>
      </c>
      <c r="BR201" s="39">
        <v>0</v>
      </c>
      <c r="BS201" s="39">
        <v>0</v>
      </c>
      <c r="BT201" s="39">
        <v>0</v>
      </c>
      <c r="BU201" s="4" t="s">
        <v>69897</v>
      </c>
      <c r="BV201" s="17" t="s">
        <v>29979</v>
      </c>
      <c r="BW201" s="39">
        <v>0</v>
      </c>
      <c r="BX201" s="39">
        <v>0</v>
      </c>
      <c r="BY201" s="39">
        <v>0</v>
      </c>
      <c r="BZ201" s="4" t="s">
        <v>69898</v>
      </c>
      <c r="CA201" s="17" t="s">
        <v>29980</v>
      </c>
      <c r="CB201" s="39">
        <v>0</v>
      </c>
      <c r="CC201" s="39">
        <v>0</v>
      </c>
      <c r="CD201" s="39">
        <v>0</v>
      </c>
      <c r="CE201" s="4" t="s">
        <v>69899</v>
      </c>
      <c r="CF201" s="17" t="s">
        <v>29981</v>
      </c>
      <c r="CG201" s="39">
        <v>0</v>
      </c>
      <c r="CH201" s="39">
        <v>0</v>
      </c>
      <c r="CI201" s="39">
        <v>0</v>
      </c>
      <c r="CJ201" s="4" t="s">
        <v>69900</v>
      </c>
      <c r="CK201" s="17" t="s">
        <v>29982</v>
      </c>
      <c r="CL201" s="39">
        <v>0</v>
      </c>
      <c r="CM201" s="39">
        <v>0</v>
      </c>
      <c r="CN201" s="39">
        <v>0</v>
      </c>
      <c r="CO201" s="4" t="s">
        <v>69901</v>
      </c>
      <c r="CP201" s="17" t="s">
        <v>29983</v>
      </c>
      <c r="CQ201" s="39">
        <v>0</v>
      </c>
      <c r="CR201" s="39">
        <v>0</v>
      </c>
      <c r="CS201" s="39">
        <v>0</v>
      </c>
      <c r="CT201" s="4" t="s">
        <v>69902</v>
      </c>
      <c r="CU201" s="17" t="s">
        <v>29984</v>
      </c>
      <c r="CV201" s="39">
        <v>0</v>
      </c>
      <c r="CW201" s="39">
        <v>0</v>
      </c>
      <c r="CX201" s="39">
        <v>0</v>
      </c>
      <c r="CY201" s="4" t="s">
        <v>69903</v>
      </c>
      <c r="CZ201" s="17" t="s">
        <v>29985</v>
      </c>
      <c r="DA201" s="39">
        <v>0</v>
      </c>
      <c r="DB201" s="39">
        <v>0</v>
      </c>
      <c r="DC201" s="39">
        <v>0</v>
      </c>
      <c r="DD201" s="39" t="s">
        <v>69904</v>
      </c>
      <c r="DE201" s="39" t="s">
        <v>29986</v>
      </c>
      <c r="DF201" s="39">
        <v>0</v>
      </c>
      <c r="DG201" s="39">
        <v>0</v>
      </c>
      <c r="DH201" s="39">
        <v>0</v>
      </c>
      <c r="DI201" s="4" t="s">
        <v>69905</v>
      </c>
      <c r="DJ201" s="17" t="s">
        <v>29987</v>
      </c>
      <c r="DK201" s="39">
        <v>0</v>
      </c>
      <c r="DL201" s="39">
        <v>0</v>
      </c>
      <c r="DM201" s="39">
        <v>0</v>
      </c>
      <c r="DN201" s="4" t="s">
        <v>69906</v>
      </c>
      <c r="DO201" s="17" t="s">
        <v>29988</v>
      </c>
      <c r="DP201" s="39">
        <v>0</v>
      </c>
      <c r="DQ201" s="39">
        <v>0</v>
      </c>
      <c r="DR201" s="39">
        <v>0</v>
      </c>
      <c r="DS201" s="4" t="s">
        <v>69907</v>
      </c>
      <c r="DT201" s="17" t="s">
        <v>29989</v>
      </c>
      <c r="DU201" s="39">
        <v>0</v>
      </c>
      <c r="DV201" s="39">
        <v>0</v>
      </c>
      <c r="DW201" s="39">
        <v>0</v>
      </c>
      <c r="DX201" s="4" t="s">
        <v>69908</v>
      </c>
      <c r="DY201" s="17" t="s">
        <v>29990</v>
      </c>
      <c r="DZ201" s="39">
        <v>0</v>
      </c>
      <c r="EA201" s="39">
        <v>0</v>
      </c>
      <c r="EB201" s="39">
        <v>0</v>
      </c>
      <c r="EC201" s="4" t="s">
        <v>69909</v>
      </c>
      <c r="ED201" s="17" t="s">
        <v>29991</v>
      </c>
      <c r="EE201" s="39">
        <v>0</v>
      </c>
      <c r="EF201" s="39">
        <v>0</v>
      </c>
      <c r="EG201" s="39">
        <v>0</v>
      </c>
      <c r="EH201" s="4" t="s">
        <v>69910</v>
      </c>
      <c r="EI201" s="56" t="s">
        <v>29992</v>
      </c>
      <c r="EJ201" s="56">
        <v>0</v>
      </c>
      <c r="EK201" s="56">
        <v>0</v>
      </c>
      <c r="EL201" s="56">
        <v>0</v>
      </c>
      <c r="EM201" s="4" t="s">
        <v>69911</v>
      </c>
      <c r="EN201" s="17" t="s">
        <v>29993</v>
      </c>
      <c r="EO201" s="39">
        <v>0</v>
      </c>
      <c r="EP201" s="39">
        <v>0</v>
      </c>
      <c r="EQ201" s="39">
        <v>0</v>
      </c>
      <c r="ER201" s="4" t="s">
        <v>69912</v>
      </c>
      <c r="ES201" s="1" t="s">
        <v>29994</v>
      </c>
      <c r="ET201" s="1">
        <v>0</v>
      </c>
      <c r="EU201" s="1">
        <v>0</v>
      </c>
      <c r="EV201" s="1">
        <v>0</v>
      </c>
      <c r="EW201" s="1" t="s">
        <v>69913</v>
      </c>
      <c r="EX201" s="1" t="s">
        <v>29995</v>
      </c>
      <c r="EY201" s="1">
        <v>0</v>
      </c>
      <c r="EZ201" s="1">
        <v>0</v>
      </c>
      <c r="FA201" s="1">
        <v>0</v>
      </c>
      <c r="FB201" s="1" t="s">
        <v>69914</v>
      </c>
      <c r="FC201" s="1" t="s">
        <v>29996</v>
      </c>
      <c r="FD201" s="1">
        <v>0</v>
      </c>
      <c r="FE201" s="1">
        <v>0</v>
      </c>
      <c r="FF201" s="1">
        <v>0</v>
      </c>
      <c r="FH201" s="1">
        <v>0</v>
      </c>
      <c r="FI201" s="1">
        <v>0</v>
      </c>
      <c r="FJ201" s="1">
        <v>0</v>
      </c>
      <c r="FL201" s="1">
        <v>0</v>
      </c>
      <c r="FM201" s="1">
        <v>0</v>
      </c>
      <c r="FN201" s="1">
        <v>0</v>
      </c>
      <c r="FP201" s="1">
        <v>0</v>
      </c>
      <c r="FQ201" s="1">
        <v>0</v>
      </c>
      <c r="FR201" s="1">
        <v>0</v>
      </c>
    </row>
    <row r="202" spans="1:174">
      <c r="A202" s="3">
        <v>69310007</v>
      </c>
      <c r="B202" s="42" t="s">
        <v>159</v>
      </c>
      <c r="C202" s="1" t="s">
        <v>1131</v>
      </c>
      <c r="D202" s="5">
        <v>0</v>
      </c>
      <c r="E202" s="5">
        <v>0</v>
      </c>
      <c r="F202" s="4">
        <v>0</v>
      </c>
      <c r="G202" s="4"/>
      <c r="I202" s="5"/>
      <c r="M202" s="1" t="s">
        <v>69915</v>
      </c>
      <c r="N202" s="17" t="s">
        <v>29997</v>
      </c>
      <c r="O202" s="39">
        <v>0</v>
      </c>
      <c r="P202" s="39">
        <v>0</v>
      </c>
      <c r="Q202" s="39">
        <v>0</v>
      </c>
      <c r="R202" s="4" t="s">
        <v>69916</v>
      </c>
      <c r="S202" s="17" t="s">
        <v>29998</v>
      </c>
      <c r="T202" s="39">
        <v>0</v>
      </c>
      <c r="U202" s="39">
        <v>0</v>
      </c>
      <c r="V202" s="39">
        <v>0</v>
      </c>
      <c r="W202" s="4" t="s">
        <v>69917</v>
      </c>
      <c r="X202" s="17" t="s">
        <v>29999</v>
      </c>
      <c r="Y202" s="39">
        <v>0</v>
      </c>
      <c r="Z202" s="39">
        <v>0</v>
      </c>
      <c r="AA202" s="39">
        <v>0</v>
      </c>
      <c r="AB202" s="4" t="s">
        <v>69918</v>
      </c>
      <c r="AC202" s="17" t="s">
        <v>30000</v>
      </c>
      <c r="AD202" s="39">
        <v>0</v>
      </c>
      <c r="AE202" s="39">
        <v>0</v>
      </c>
      <c r="AF202" s="39">
        <v>0</v>
      </c>
      <c r="AG202" s="4" t="s">
        <v>69919</v>
      </c>
      <c r="AH202" s="17" t="s">
        <v>30001</v>
      </c>
      <c r="AI202" s="39">
        <v>0</v>
      </c>
      <c r="AJ202" s="39">
        <v>0</v>
      </c>
      <c r="AK202" s="39">
        <v>0</v>
      </c>
      <c r="AL202" s="4" t="s">
        <v>69920</v>
      </c>
      <c r="AM202" s="17" t="s">
        <v>30002</v>
      </c>
      <c r="AN202" s="39">
        <v>0</v>
      </c>
      <c r="AO202" s="39">
        <v>0</v>
      </c>
      <c r="AP202" s="39">
        <v>0</v>
      </c>
      <c r="AQ202" s="4" t="s">
        <v>69921</v>
      </c>
      <c r="AR202" s="17" t="s">
        <v>30003</v>
      </c>
      <c r="AS202" s="39">
        <v>0</v>
      </c>
      <c r="AT202" s="39">
        <v>0</v>
      </c>
      <c r="AU202" s="39">
        <v>0</v>
      </c>
      <c r="AV202" s="4" t="s">
        <v>69922</v>
      </c>
      <c r="AW202" s="17" t="s">
        <v>30004</v>
      </c>
      <c r="AX202" s="39">
        <v>0</v>
      </c>
      <c r="AY202" s="39">
        <v>0</v>
      </c>
      <c r="AZ202" s="39">
        <v>0</v>
      </c>
      <c r="BA202" s="4" t="s">
        <v>69923</v>
      </c>
      <c r="BB202" s="17" t="s">
        <v>30005</v>
      </c>
      <c r="BC202" s="39">
        <v>0</v>
      </c>
      <c r="BD202" s="39">
        <v>0</v>
      </c>
      <c r="BE202" s="39">
        <v>0</v>
      </c>
      <c r="BF202" s="4" t="s">
        <v>69924</v>
      </c>
      <c r="BG202" s="17" t="s">
        <v>30006</v>
      </c>
      <c r="BH202" s="39">
        <v>0</v>
      </c>
      <c r="BI202" s="39">
        <v>0</v>
      </c>
      <c r="BJ202" s="39">
        <v>0</v>
      </c>
      <c r="BK202" s="4" t="s">
        <v>69925</v>
      </c>
      <c r="BL202" s="17" t="s">
        <v>30007</v>
      </c>
      <c r="BM202" s="39">
        <v>0</v>
      </c>
      <c r="BN202" s="39">
        <v>0</v>
      </c>
      <c r="BO202" s="39">
        <v>0</v>
      </c>
      <c r="BP202" s="4" t="s">
        <v>69926</v>
      </c>
      <c r="BQ202" s="17" t="s">
        <v>30008</v>
      </c>
      <c r="BR202" s="39">
        <v>0</v>
      </c>
      <c r="BS202" s="39">
        <v>0</v>
      </c>
      <c r="BT202" s="39">
        <v>0</v>
      </c>
      <c r="BU202" s="4" t="s">
        <v>69927</v>
      </c>
      <c r="BV202" s="17" t="s">
        <v>30009</v>
      </c>
      <c r="BW202" s="39">
        <v>0</v>
      </c>
      <c r="BX202" s="39">
        <v>0</v>
      </c>
      <c r="BY202" s="39">
        <v>0</v>
      </c>
      <c r="BZ202" s="4" t="s">
        <v>69928</v>
      </c>
      <c r="CA202" s="17" t="s">
        <v>30010</v>
      </c>
      <c r="CB202" s="39">
        <v>0</v>
      </c>
      <c r="CC202" s="39">
        <v>0</v>
      </c>
      <c r="CD202" s="39">
        <v>0</v>
      </c>
      <c r="CE202" s="4" t="s">
        <v>69929</v>
      </c>
      <c r="CF202" s="17" t="s">
        <v>30011</v>
      </c>
      <c r="CG202" s="39">
        <v>0</v>
      </c>
      <c r="CH202" s="39">
        <v>0</v>
      </c>
      <c r="CI202" s="39">
        <v>0</v>
      </c>
      <c r="CJ202" s="4" t="s">
        <v>69930</v>
      </c>
      <c r="CK202" s="17" t="s">
        <v>30012</v>
      </c>
      <c r="CL202" s="39">
        <v>0</v>
      </c>
      <c r="CM202" s="39">
        <v>0</v>
      </c>
      <c r="CN202" s="39">
        <v>0</v>
      </c>
      <c r="CO202" s="4" t="s">
        <v>69931</v>
      </c>
      <c r="CP202" s="17" t="s">
        <v>30013</v>
      </c>
      <c r="CQ202" s="39">
        <v>0</v>
      </c>
      <c r="CR202" s="39">
        <v>0</v>
      </c>
      <c r="CS202" s="39">
        <v>0</v>
      </c>
      <c r="CT202" s="4" t="s">
        <v>69932</v>
      </c>
      <c r="CU202" s="17" t="s">
        <v>30014</v>
      </c>
      <c r="CV202" s="39">
        <v>0</v>
      </c>
      <c r="CW202" s="39">
        <v>0</v>
      </c>
      <c r="CX202" s="39">
        <v>0</v>
      </c>
      <c r="CY202" s="4" t="s">
        <v>69933</v>
      </c>
      <c r="CZ202" s="17" t="s">
        <v>30015</v>
      </c>
      <c r="DA202" s="39">
        <v>0</v>
      </c>
      <c r="DB202" s="39">
        <v>0</v>
      </c>
      <c r="DC202" s="39">
        <v>0</v>
      </c>
      <c r="DD202" s="39" t="s">
        <v>69934</v>
      </c>
      <c r="DE202" s="39" t="s">
        <v>30016</v>
      </c>
      <c r="DF202" s="39">
        <v>0</v>
      </c>
      <c r="DG202" s="39">
        <v>0</v>
      </c>
      <c r="DH202" s="39">
        <v>0</v>
      </c>
      <c r="DI202" s="4" t="s">
        <v>69935</v>
      </c>
      <c r="DJ202" s="17" t="s">
        <v>30017</v>
      </c>
      <c r="DK202" s="39">
        <v>0</v>
      </c>
      <c r="DL202" s="39">
        <v>0</v>
      </c>
      <c r="DM202" s="39">
        <v>0</v>
      </c>
      <c r="DN202" s="4" t="s">
        <v>69936</v>
      </c>
      <c r="DO202" s="17" t="s">
        <v>30018</v>
      </c>
      <c r="DP202" s="39">
        <v>0</v>
      </c>
      <c r="DQ202" s="39">
        <v>0</v>
      </c>
      <c r="DR202" s="39">
        <v>0</v>
      </c>
      <c r="DS202" s="4" t="s">
        <v>69937</v>
      </c>
      <c r="DT202" s="17" t="s">
        <v>30019</v>
      </c>
      <c r="DU202" s="39">
        <v>0</v>
      </c>
      <c r="DV202" s="39">
        <v>0</v>
      </c>
      <c r="DW202" s="39">
        <v>0</v>
      </c>
      <c r="DX202" s="4" t="s">
        <v>69938</v>
      </c>
      <c r="DY202" s="17" t="s">
        <v>30020</v>
      </c>
      <c r="DZ202" s="39">
        <v>0</v>
      </c>
      <c r="EA202" s="39">
        <v>0</v>
      </c>
      <c r="EB202" s="39">
        <v>0</v>
      </c>
      <c r="EC202" s="4" t="s">
        <v>69939</v>
      </c>
      <c r="ED202" s="17" t="s">
        <v>30021</v>
      </c>
      <c r="EE202" s="39">
        <v>0</v>
      </c>
      <c r="EF202" s="39">
        <v>0</v>
      </c>
      <c r="EG202" s="39">
        <v>0</v>
      </c>
      <c r="EH202" s="4" t="s">
        <v>69940</v>
      </c>
      <c r="EI202" s="56" t="s">
        <v>30022</v>
      </c>
      <c r="EJ202" s="56">
        <v>0</v>
      </c>
      <c r="EK202" s="56">
        <v>0</v>
      </c>
      <c r="EL202" s="56">
        <v>0</v>
      </c>
      <c r="EM202" s="4" t="s">
        <v>69941</v>
      </c>
      <c r="EN202" s="17" t="s">
        <v>30023</v>
      </c>
      <c r="EO202" s="39">
        <v>0</v>
      </c>
      <c r="EP202" s="39">
        <v>0</v>
      </c>
      <c r="EQ202" s="39">
        <v>0</v>
      </c>
      <c r="ER202" s="4" t="s">
        <v>69942</v>
      </c>
      <c r="ES202" s="1" t="s">
        <v>30024</v>
      </c>
      <c r="ET202" s="1">
        <v>0</v>
      </c>
      <c r="EU202" s="1">
        <v>0</v>
      </c>
      <c r="EV202" s="1">
        <v>0</v>
      </c>
      <c r="EW202" s="1" t="s">
        <v>69943</v>
      </c>
      <c r="EX202" s="1" t="s">
        <v>30025</v>
      </c>
      <c r="EY202" s="1">
        <v>0</v>
      </c>
      <c r="EZ202" s="1">
        <v>0</v>
      </c>
      <c r="FA202" s="1">
        <v>0</v>
      </c>
      <c r="FB202" s="1" t="s">
        <v>69944</v>
      </c>
      <c r="FC202" s="1" t="s">
        <v>30026</v>
      </c>
      <c r="FD202" s="1">
        <v>0</v>
      </c>
      <c r="FE202" s="1">
        <v>0</v>
      </c>
      <c r="FF202" s="1">
        <v>0</v>
      </c>
      <c r="FH202" s="1">
        <v>0</v>
      </c>
      <c r="FI202" s="1">
        <v>0</v>
      </c>
      <c r="FJ202" s="1">
        <v>0</v>
      </c>
      <c r="FL202" s="1">
        <v>0</v>
      </c>
      <c r="FM202" s="1">
        <v>0</v>
      </c>
      <c r="FN202" s="1">
        <v>0</v>
      </c>
      <c r="FP202" s="1">
        <v>0</v>
      </c>
      <c r="FQ202" s="1">
        <v>0</v>
      </c>
      <c r="FR202" s="1">
        <v>0</v>
      </c>
    </row>
    <row r="203" spans="1:174">
      <c r="A203" s="3">
        <v>69310008</v>
      </c>
      <c r="B203" s="42" t="s">
        <v>159</v>
      </c>
      <c r="C203" s="1" t="s">
        <v>1132</v>
      </c>
      <c r="D203" s="5">
        <v>0</v>
      </c>
      <c r="E203" s="5">
        <v>0</v>
      </c>
      <c r="F203" s="4">
        <v>0</v>
      </c>
      <c r="G203" s="4"/>
      <c r="I203" s="5"/>
      <c r="M203" s="1" t="s">
        <v>69945</v>
      </c>
      <c r="N203" s="17" t="s">
        <v>30027</v>
      </c>
      <c r="O203" s="39">
        <v>0</v>
      </c>
      <c r="P203" s="39">
        <v>0</v>
      </c>
      <c r="Q203" s="39">
        <v>0</v>
      </c>
      <c r="R203" s="4" t="s">
        <v>69946</v>
      </c>
      <c r="S203" s="17" t="s">
        <v>30028</v>
      </c>
      <c r="T203" s="39">
        <v>0</v>
      </c>
      <c r="U203" s="39">
        <v>0</v>
      </c>
      <c r="V203" s="39">
        <v>0</v>
      </c>
      <c r="W203" s="4" t="s">
        <v>69947</v>
      </c>
      <c r="X203" s="17" t="s">
        <v>30029</v>
      </c>
      <c r="Y203" s="39">
        <v>0</v>
      </c>
      <c r="Z203" s="39">
        <v>0</v>
      </c>
      <c r="AA203" s="39">
        <v>0</v>
      </c>
      <c r="AB203" s="4" t="s">
        <v>69948</v>
      </c>
      <c r="AC203" s="17" t="s">
        <v>30030</v>
      </c>
      <c r="AD203" s="39">
        <v>0</v>
      </c>
      <c r="AE203" s="39">
        <v>0</v>
      </c>
      <c r="AF203" s="39">
        <v>0</v>
      </c>
      <c r="AG203" s="4" t="s">
        <v>69949</v>
      </c>
      <c r="AH203" s="17" t="s">
        <v>30031</v>
      </c>
      <c r="AI203" s="39">
        <v>0</v>
      </c>
      <c r="AJ203" s="39">
        <v>0</v>
      </c>
      <c r="AK203" s="39">
        <v>0</v>
      </c>
      <c r="AL203" s="4" t="s">
        <v>69950</v>
      </c>
      <c r="AM203" s="17" t="s">
        <v>30032</v>
      </c>
      <c r="AN203" s="39">
        <v>0</v>
      </c>
      <c r="AO203" s="39">
        <v>0</v>
      </c>
      <c r="AP203" s="39">
        <v>0</v>
      </c>
      <c r="AQ203" s="4" t="s">
        <v>69951</v>
      </c>
      <c r="AR203" s="17" t="s">
        <v>30033</v>
      </c>
      <c r="AS203" s="39">
        <v>0</v>
      </c>
      <c r="AT203" s="39">
        <v>0</v>
      </c>
      <c r="AU203" s="39">
        <v>0</v>
      </c>
      <c r="AV203" s="4" t="s">
        <v>69952</v>
      </c>
      <c r="AW203" s="17" t="s">
        <v>30034</v>
      </c>
      <c r="AX203" s="39">
        <v>0</v>
      </c>
      <c r="AY203" s="39">
        <v>0</v>
      </c>
      <c r="AZ203" s="39">
        <v>0</v>
      </c>
      <c r="BA203" s="4" t="s">
        <v>69953</v>
      </c>
      <c r="BB203" s="17" t="s">
        <v>30035</v>
      </c>
      <c r="BC203" s="39">
        <v>0</v>
      </c>
      <c r="BD203" s="39">
        <v>0</v>
      </c>
      <c r="BE203" s="39">
        <v>0</v>
      </c>
      <c r="BF203" s="4" t="s">
        <v>69954</v>
      </c>
      <c r="BG203" s="17" t="s">
        <v>30036</v>
      </c>
      <c r="BH203" s="39">
        <v>0</v>
      </c>
      <c r="BI203" s="39">
        <v>0</v>
      </c>
      <c r="BJ203" s="39">
        <v>0</v>
      </c>
      <c r="BK203" s="4" t="s">
        <v>69955</v>
      </c>
      <c r="BL203" s="17" t="s">
        <v>30037</v>
      </c>
      <c r="BM203" s="39">
        <v>0</v>
      </c>
      <c r="BN203" s="39">
        <v>0</v>
      </c>
      <c r="BO203" s="39">
        <v>0</v>
      </c>
      <c r="BP203" s="4" t="s">
        <v>69956</v>
      </c>
      <c r="BQ203" s="17" t="s">
        <v>30038</v>
      </c>
      <c r="BR203" s="39">
        <v>0</v>
      </c>
      <c r="BS203" s="39">
        <v>0</v>
      </c>
      <c r="BT203" s="39">
        <v>0</v>
      </c>
      <c r="BU203" s="4" t="s">
        <v>69957</v>
      </c>
      <c r="BV203" s="17" t="s">
        <v>30039</v>
      </c>
      <c r="BW203" s="39">
        <v>0</v>
      </c>
      <c r="BX203" s="39">
        <v>0</v>
      </c>
      <c r="BY203" s="39">
        <v>0</v>
      </c>
      <c r="BZ203" s="4" t="s">
        <v>69958</v>
      </c>
      <c r="CA203" s="17" t="s">
        <v>30040</v>
      </c>
      <c r="CB203" s="39">
        <v>0</v>
      </c>
      <c r="CC203" s="39">
        <v>0</v>
      </c>
      <c r="CD203" s="39">
        <v>0</v>
      </c>
      <c r="CE203" s="4" t="s">
        <v>69959</v>
      </c>
      <c r="CF203" s="17" t="s">
        <v>30041</v>
      </c>
      <c r="CG203" s="39">
        <v>0</v>
      </c>
      <c r="CH203" s="39">
        <v>0</v>
      </c>
      <c r="CI203" s="39">
        <v>0</v>
      </c>
      <c r="CJ203" s="4" t="s">
        <v>69960</v>
      </c>
      <c r="CK203" s="17" t="s">
        <v>30042</v>
      </c>
      <c r="CL203" s="39">
        <v>0</v>
      </c>
      <c r="CM203" s="39">
        <v>0</v>
      </c>
      <c r="CN203" s="39">
        <v>0</v>
      </c>
      <c r="CO203" s="4" t="s">
        <v>69961</v>
      </c>
      <c r="CP203" s="17" t="s">
        <v>30043</v>
      </c>
      <c r="CQ203" s="39">
        <v>0</v>
      </c>
      <c r="CR203" s="39">
        <v>0</v>
      </c>
      <c r="CS203" s="39">
        <v>0</v>
      </c>
      <c r="CT203" s="4" t="s">
        <v>69962</v>
      </c>
      <c r="CU203" s="17" t="s">
        <v>30044</v>
      </c>
      <c r="CV203" s="39">
        <v>0</v>
      </c>
      <c r="CW203" s="39">
        <v>0</v>
      </c>
      <c r="CX203" s="39">
        <v>0</v>
      </c>
      <c r="CY203" s="4" t="s">
        <v>69963</v>
      </c>
      <c r="CZ203" s="17" t="s">
        <v>30045</v>
      </c>
      <c r="DA203" s="39">
        <v>0</v>
      </c>
      <c r="DB203" s="39">
        <v>0</v>
      </c>
      <c r="DC203" s="39">
        <v>0</v>
      </c>
      <c r="DD203" s="39" t="s">
        <v>69964</v>
      </c>
      <c r="DE203" s="39" t="s">
        <v>30046</v>
      </c>
      <c r="DF203" s="39">
        <v>0</v>
      </c>
      <c r="DG203" s="39">
        <v>0</v>
      </c>
      <c r="DH203" s="39">
        <v>0</v>
      </c>
      <c r="DI203" s="4" t="s">
        <v>69965</v>
      </c>
      <c r="DJ203" s="17" t="s">
        <v>30047</v>
      </c>
      <c r="DK203" s="39">
        <v>0</v>
      </c>
      <c r="DL203" s="39">
        <v>0</v>
      </c>
      <c r="DM203" s="39">
        <v>0</v>
      </c>
      <c r="DN203" s="4" t="s">
        <v>69966</v>
      </c>
      <c r="DO203" s="17" t="s">
        <v>30048</v>
      </c>
      <c r="DP203" s="39">
        <v>0</v>
      </c>
      <c r="DQ203" s="39">
        <v>0</v>
      </c>
      <c r="DR203" s="39">
        <v>0</v>
      </c>
      <c r="DS203" s="4" t="s">
        <v>69967</v>
      </c>
      <c r="DT203" s="17" t="s">
        <v>30049</v>
      </c>
      <c r="DU203" s="39">
        <v>0</v>
      </c>
      <c r="DV203" s="39">
        <v>0</v>
      </c>
      <c r="DW203" s="39">
        <v>0</v>
      </c>
      <c r="DX203" s="4" t="s">
        <v>69968</v>
      </c>
      <c r="DY203" s="17" t="s">
        <v>30050</v>
      </c>
      <c r="DZ203" s="39">
        <v>0</v>
      </c>
      <c r="EA203" s="39">
        <v>0</v>
      </c>
      <c r="EB203" s="39">
        <v>0</v>
      </c>
      <c r="EC203" s="4" t="s">
        <v>69969</v>
      </c>
      <c r="ED203" s="17" t="s">
        <v>30051</v>
      </c>
      <c r="EE203" s="39">
        <v>0</v>
      </c>
      <c r="EF203" s="39">
        <v>0</v>
      </c>
      <c r="EG203" s="39">
        <v>0</v>
      </c>
      <c r="EH203" s="4" t="s">
        <v>69970</v>
      </c>
      <c r="EI203" s="56" t="s">
        <v>30052</v>
      </c>
      <c r="EJ203" s="56">
        <v>0</v>
      </c>
      <c r="EK203" s="56">
        <v>0</v>
      </c>
      <c r="EL203" s="56">
        <v>0</v>
      </c>
      <c r="EM203" s="4" t="s">
        <v>69971</v>
      </c>
      <c r="EN203" s="17" t="s">
        <v>30053</v>
      </c>
      <c r="EO203" s="39">
        <v>0</v>
      </c>
      <c r="EP203" s="39">
        <v>0</v>
      </c>
      <c r="EQ203" s="39">
        <v>0</v>
      </c>
      <c r="ER203" s="4" t="s">
        <v>69972</v>
      </c>
      <c r="ES203" s="1" t="s">
        <v>30054</v>
      </c>
      <c r="ET203" s="1">
        <v>0</v>
      </c>
      <c r="EU203" s="1">
        <v>0</v>
      </c>
      <c r="EV203" s="1">
        <v>0</v>
      </c>
      <c r="EW203" s="1" t="s">
        <v>69973</v>
      </c>
      <c r="EX203" s="1" t="s">
        <v>30055</v>
      </c>
      <c r="EY203" s="1">
        <v>0</v>
      </c>
      <c r="EZ203" s="1">
        <v>0</v>
      </c>
      <c r="FA203" s="1">
        <v>0</v>
      </c>
      <c r="FB203" s="1" t="s">
        <v>69974</v>
      </c>
      <c r="FC203" s="1" t="s">
        <v>30056</v>
      </c>
      <c r="FD203" s="1">
        <v>0</v>
      </c>
      <c r="FE203" s="1">
        <v>0</v>
      </c>
      <c r="FF203" s="1">
        <v>0</v>
      </c>
      <c r="FH203" s="1">
        <v>0</v>
      </c>
      <c r="FI203" s="1">
        <v>0</v>
      </c>
      <c r="FJ203" s="1">
        <v>0</v>
      </c>
      <c r="FL203" s="1">
        <v>0</v>
      </c>
      <c r="FM203" s="1">
        <v>0</v>
      </c>
      <c r="FN203" s="1">
        <v>0</v>
      </c>
      <c r="FP203" s="1">
        <v>0</v>
      </c>
      <c r="FQ203" s="1">
        <v>0</v>
      </c>
      <c r="FR203" s="1">
        <v>0</v>
      </c>
    </row>
    <row r="204" spans="1:174">
      <c r="A204" s="3">
        <v>69310009</v>
      </c>
      <c r="B204" s="42" t="s">
        <v>159</v>
      </c>
      <c r="C204" s="1" t="s">
        <v>1133</v>
      </c>
      <c r="D204" s="5">
        <v>0</v>
      </c>
      <c r="E204" s="5">
        <v>0</v>
      </c>
      <c r="F204" s="4">
        <v>0</v>
      </c>
      <c r="G204" s="4"/>
      <c r="I204" s="5"/>
      <c r="M204" s="1" t="s">
        <v>69975</v>
      </c>
      <c r="N204" s="17" t="s">
        <v>30057</v>
      </c>
      <c r="O204" s="39">
        <v>0</v>
      </c>
      <c r="P204" s="39">
        <v>0</v>
      </c>
      <c r="Q204" s="39">
        <v>0</v>
      </c>
      <c r="R204" s="4" t="s">
        <v>69976</v>
      </c>
      <c r="S204" s="17" t="s">
        <v>30058</v>
      </c>
      <c r="T204" s="39">
        <v>0</v>
      </c>
      <c r="U204" s="39">
        <v>0</v>
      </c>
      <c r="V204" s="39">
        <v>0</v>
      </c>
      <c r="W204" s="4" t="s">
        <v>69977</v>
      </c>
      <c r="X204" s="17" t="s">
        <v>30059</v>
      </c>
      <c r="Y204" s="39">
        <v>0</v>
      </c>
      <c r="Z204" s="39">
        <v>0</v>
      </c>
      <c r="AA204" s="39">
        <v>0</v>
      </c>
      <c r="AB204" s="4" t="s">
        <v>69978</v>
      </c>
      <c r="AC204" s="17" t="s">
        <v>30060</v>
      </c>
      <c r="AD204" s="39">
        <v>0</v>
      </c>
      <c r="AE204" s="39">
        <v>0</v>
      </c>
      <c r="AF204" s="39">
        <v>0</v>
      </c>
      <c r="AG204" s="4" t="s">
        <v>69979</v>
      </c>
      <c r="AH204" s="17" t="s">
        <v>30061</v>
      </c>
      <c r="AI204" s="39">
        <v>0</v>
      </c>
      <c r="AJ204" s="39">
        <v>0</v>
      </c>
      <c r="AK204" s="39">
        <v>0</v>
      </c>
      <c r="AL204" s="4" t="s">
        <v>69980</v>
      </c>
      <c r="AM204" s="17" t="s">
        <v>30062</v>
      </c>
      <c r="AN204" s="39">
        <v>0</v>
      </c>
      <c r="AO204" s="39">
        <v>0</v>
      </c>
      <c r="AP204" s="39">
        <v>0</v>
      </c>
      <c r="AQ204" s="4" t="s">
        <v>69981</v>
      </c>
      <c r="AR204" s="17" t="s">
        <v>30063</v>
      </c>
      <c r="AS204" s="39">
        <v>0</v>
      </c>
      <c r="AT204" s="39">
        <v>0</v>
      </c>
      <c r="AU204" s="39">
        <v>0</v>
      </c>
      <c r="AV204" s="4" t="s">
        <v>69982</v>
      </c>
      <c r="AW204" s="17" t="s">
        <v>30064</v>
      </c>
      <c r="AX204" s="39">
        <v>0</v>
      </c>
      <c r="AY204" s="39">
        <v>0</v>
      </c>
      <c r="AZ204" s="39">
        <v>0</v>
      </c>
      <c r="BA204" s="4" t="s">
        <v>69983</v>
      </c>
      <c r="BB204" s="17" t="s">
        <v>30065</v>
      </c>
      <c r="BC204" s="39">
        <v>0</v>
      </c>
      <c r="BD204" s="39">
        <v>0</v>
      </c>
      <c r="BE204" s="39">
        <v>0</v>
      </c>
      <c r="BF204" s="4" t="s">
        <v>69984</v>
      </c>
      <c r="BG204" s="17" t="s">
        <v>30066</v>
      </c>
      <c r="BH204" s="39">
        <v>0</v>
      </c>
      <c r="BI204" s="39">
        <v>0</v>
      </c>
      <c r="BJ204" s="39">
        <v>0</v>
      </c>
      <c r="BK204" s="4" t="s">
        <v>69985</v>
      </c>
      <c r="BL204" s="17" t="s">
        <v>30067</v>
      </c>
      <c r="BM204" s="39">
        <v>0</v>
      </c>
      <c r="BN204" s="39">
        <v>0</v>
      </c>
      <c r="BO204" s="39">
        <v>0</v>
      </c>
      <c r="BP204" s="4" t="s">
        <v>69986</v>
      </c>
      <c r="BQ204" s="17" t="s">
        <v>30068</v>
      </c>
      <c r="BR204" s="39">
        <v>0</v>
      </c>
      <c r="BS204" s="39">
        <v>0</v>
      </c>
      <c r="BT204" s="39">
        <v>0</v>
      </c>
      <c r="BU204" s="4" t="s">
        <v>69987</v>
      </c>
      <c r="BV204" s="17" t="s">
        <v>30069</v>
      </c>
      <c r="BW204" s="39">
        <v>0</v>
      </c>
      <c r="BX204" s="39">
        <v>0</v>
      </c>
      <c r="BY204" s="39">
        <v>0</v>
      </c>
      <c r="BZ204" s="4" t="s">
        <v>69988</v>
      </c>
      <c r="CA204" s="17" t="s">
        <v>30070</v>
      </c>
      <c r="CB204" s="39">
        <v>0</v>
      </c>
      <c r="CC204" s="39">
        <v>0</v>
      </c>
      <c r="CD204" s="39">
        <v>0</v>
      </c>
      <c r="CE204" s="4" t="s">
        <v>69989</v>
      </c>
      <c r="CF204" s="17" t="s">
        <v>30071</v>
      </c>
      <c r="CG204" s="39">
        <v>0</v>
      </c>
      <c r="CH204" s="39">
        <v>0</v>
      </c>
      <c r="CI204" s="39">
        <v>0</v>
      </c>
      <c r="CJ204" s="4" t="s">
        <v>69990</v>
      </c>
      <c r="CK204" s="17" t="s">
        <v>30072</v>
      </c>
      <c r="CL204" s="39">
        <v>0</v>
      </c>
      <c r="CM204" s="39">
        <v>0</v>
      </c>
      <c r="CN204" s="39">
        <v>0</v>
      </c>
      <c r="CO204" s="4" t="s">
        <v>69991</v>
      </c>
      <c r="CP204" s="17" t="s">
        <v>30073</v>
      </c>
      <c r="CQ204" s="39">
        <v>0</v>
      </c>
      <c r="CR204" s="39">
        <v>0</v>
      </c>
      <c r="CS204" s="39">
        <v>0</v>
      </c>
      <c r="CT204" s="4" t="s">
        <v>69992</v>
      </c>
      <c r="CU204" s="17" t="s">
        <v>30074</v>
      </c>
      <c r="CV204" s="39">
        <v>0</v>
      </c>
      <c r="CW204" s="39">
        <v>0</v>
      </c>
      <c r="CX204" s="39">
        <v>0</v>
      </c>
      <c r="CY204" s="4" t="s">
        <v>69993</v>
      </c>
      <c r="CZ204" s="17" t="s">
        <v>30075</v>
      </c>
      <c r="DA204" s="39">
        <v>0</v>
      </c>
      <c r="DB204" s="39">
        <v>0</v>
      </c>
      <c r="DC204" s="39">
        <v>0</v>
      </c>
      <c r="DD204" s="39" t="s">
        <v>69994</v>
      </c>
      <c r="DE204" s="39" t="s">
        <v>30076</v>
      </c>
      <c r="DF204" s="39">
        <v>0</v>
      </c>
      <c r="DG204" s="39">
        <v>0</v>
      </c>
      <c r="DH204" s="39">
        <v>0</v>
      </c>
      <c r="DI204" s="4" t="s">
        <v>69995</v>
      </c>
      <c r="DJ204" s="17" t="s">
        <v>30077</v>
      </c>
      <c r="DK204" s="39">
        <v>0</v>
      </c>
      <c r="DL204" s="39">
        <v>0</v>
      </c>
      <c r="DM204" s="39">
        <v>0</v>
      </c>
      <c r="DN204" s="4" t="s">
        <v>69996</v>
      </c>
      <c r="DO204" s="17" t="s">
        <v>30078</v>
      </c>
      <c r="DP204" s="39">
        <v>0</v>
      </c>
      <c r="DQ204" s="39">
        <v>0</v>
      </c>
      <c r="DR204" s="39">
        <v>0</v>
      </c>
      <c r="DS204" s="4" t="s">
        <v>69997</v>
      </c>
      <c r="DT204" s="17" t="s">
        <v>30079</v>
      </c>
      <c r="DU204" s="39">
        <v>0</v>
      </c>
      <c r="DV204" s="39">
        <v>0</v>
      </c>
      <c r="DW204" s="39">
        <v>0</v>
      </c>
      <c r="DX204" s="4" t="s">
        <v>69998</v>
      </c>
      <c r="DY204" s="17" t="s">
        <v>30080</v>
      </c>
      <c r="DZ204" s="39">
        <v>0</v>
      </c>
      <c r="EA204" s="39">
        <v>0</v>
      </c>
      <c r="EB204" s="39">
        <v>0</v>
      </c>
      <c r="EC204" s="4" t="s">
        <v>69999</v>
      </c>
      <c r="ED204" s="17" t="s">
        <v>30081</v>
      </c>
      <c r="EE204" s="39">
        <v>0</v>
      </c>
      <c r="EF204" s="39">
        <v>0</v>
      </c>
      <c r="EG204" s="39">
        <v>0</v>
      </c>
      <c r="EH204" s="4" t="s">
        <v>70000</v>
      </c>
      <c r="EI204" s="56" t="s">
        <v>30082</v>
      </c>
      <c r="EJ204" s="56">
        <v>0</v>
      </c>
      <c r="EK204" s="56">
        <v>0</v>
      </c>
      <c r="EL204" s="56">
        <v>0</v>
      </c>
      <c r="EM204" s="4" t="s">
        <v>70001</v>
      </c>
      <c r="EN204" s="17" t="s">
        <v>30083</v>
      </c>
      <c r="EO204" s="39">
        <v>0</v>
      </c>
      <c r="EP204" s="39">
        <v>0</v>
      </c>
      <c r="EQ204" s="39">
        <v>0</v>
      </c>
      <c r="ER204" s="4" t="s">
        <v>70002</v>
      </c>
      <c r="ES204" s="1" t="s">
        <v>30084</v>
      </c>
      <c r="ET204" s="1">
        <v>0</v>
      </c>
      <c r="EU204" s="1">
        <v>0</v>
      </c>
      <c r="EV204" s="1">
        <v>0</v>
      </c>
      <c r="EW204" s="1" t="s">
        <v>70003</v>
      </c>
      <c r="EX204" s="1" t="s">
        <v>30085</v>
      </c>
      <c r="EY204" s="1">
        <v>0</v>
      </c>
      <c r="EZ204" s="1">
        <v>0</v>
      </c>
      <c r="FA204" s="1">
        <v>0</v>
      </c>
      <c r="FB204" s="1" t="s">
        <v>70004</v>
      </c>
      <c r="FC204" s="1" t="s">
        <v>30086</v>
      </c>
      <c r="FD204" s="1">
        <v>0</v>
      </c>
      <c r="FE204" s="1">
        <v>0</v>
      </c>
      <c r="FF204" s="1">
        <v>0</v>
      </c>
      <c r="FH204" s="1">
        <v>0</v>
      </c>
      <c r="FI204" s="1">
        <v>0</v>
      </c>
      <c r="FJ204" s="1">
        <v>0</v>
      </c>
      <c r="FL204" s="1">
        <v>0</v>
      </c>
      <c r="FM204" s="1">
        <v>0</v>
      </c>
      <c r="FN204" s="1">
        <v>0</v>
      </c>
      <c r="FP204" s="1">
        <v>0</v>
      </c>
      <c r="FQ204" s="1">
        <v>0</v>
      </c>
      <c r="FR204" s="1">
        <v>0</v>
      </c>
    </row>
    <row r="205" spans="1:174">
      <c r="A205" s="3">
        <v>69310010</v>
      </c>
      <c r="B205" s="42" t="s">
        <v>159</v>
      </c>
      <c r="C205" s="1" t="s">
        <v>1134</v>
      </c>
      <c r="D205" s="5">
        <v>0</v>
      </c>
      <c r="E205" s="5">
        <v>0</v>
      </c>
      <c r="F205" s="4">
        <v>0</v>
      </c>
      <c r="G205" s="4"/>
      <c r="I205" s="5"/>
      <c r="M205" s="1" t="s">
        <v>70005</v>
      </c>
      <c r="N205" s="17" t="s">
        <v>30087</v>
      </c>
      <c r="O205" s="39">
        <v>0</v>
      </c>
      <c r="P205" s="39">
        <v>0</v>
      </c>
      <c r="Q205" s="39">
        <v>0</v>
      </c>
      <c r="R205" s="4" t="s">
        <v>70006</v>
      </c>
      <c r="S205" s="17" t="s">
        <v>30088</v>
      </c>
      <c r="T205" s="39">
        <v>0</v>
      </c>
      <c r="U205" s="39">
        <v>0</v>
      </c>
      <c r="V205" s="39">
        <v>0</v>
      </c>
      <c r="W205" s="4" t="s">
        <v>70007</v>
      </c>
      <c r="X205" s="17" t="s">
        <v>30089</v>
      </c>
      <c r="Y205" s="39">
        <v>0</v>
      </c>
      <c r="Z205" s="39">
        <v>0</v>
      </c>
      <c r="AA205" s="39">
        <v>0</v>
      </c>
      <c r="AB205" s="4" t="s">
        <v>70008</v>
      </c>
      <c r="AC205" s="17" t="s">
        <v>30090</v>
      </c>
      <c r="AD205" s="39">
        <v>0</v>
      </c>
      <c r="AE205" s="39">
        <v>0</v>
      </c>
      <c r="AF205" s="39">
        <v>0</v>
      </c>
      <c r="AG205" s="4" t="s">
        <v>70009</v>
      </c>
      <c r="AH205" s="17" t="s">
        <v>30091</v>
      </c>
      <c r="AI205" s="39">
        <v>0</v>
      </c>
      <c r="AJ205" s="39">
        <v>0</v>
      </c>
      <c r="AK205" s="39">
        <v>0</v>
      </c>
      <c r="AL205" s="4" t="s">
        <v>70010</v>
      </c>
      <c r="AM205" s="17" t="s">
        <v>30092</v>
      </c>
      <c r="AN205" s="39">
        <v>0</v>
      </c>
      <c r="AO205" s="39">
        <v>0</v>
      </c>
      <c r="AP205" s="39">
        <v>0</v>
      </c>
      <c r="AQ205" s="4" t="s">
        <v>70011</v>
      </c>
      <c r="AR205" s="17" t="s">
        <v>30093</v>
      </c>
      <c r="AS205" s="39">
        <v>0</v>
      </c>
      <c r="AT205" s="39">
        <v>0</v>
      </c>
      <c r="AU205" s="39">
        <v>0</v>
      </c>
      <c r="AV205" s="4" t="s">
        <v>70012</v>
      </c>
      <c r="AW205" s="17" t="s">
        <v>30094</v>
      </c>
      <c r="AX205" s="39">
        <v>0</v>
      </c>
      <c r="AY205" s="39">
        <v>0</v>
      </c>
      <c r="AZ205" s="39">
        <v>0</v>
      </c>
      <c r="BA205" s="4" t="s">
        <v>70013</v>
      </c>
      <c r="BB205" s="17" t="s">
        <v>30095</v>
      </c>
      <c r="BC205" s="39">
        <v>0</v>
      </c>
      <c r="BD205" s="39">
        <v>0</v>
      </c>
      <c r="BE205" s="39">
        <v>0</v>
      </c>
      <c r="BF205" s="4" t="s">
        <v>70014</v>
      </c>
      <c r="BG205" s="17" t="s">
        <v>30096</v>
      </c>
      <c r="BH205" s="39">
        <v>0</v>
      </c>
      <c r="BI205" s="39">
        <v>0</v>
      </c>
      <c r="BJ205" s="39">
        <v>0</v>
      </c>
      <c r="BK205" s="4" t="s">
        <v>70015</v>
      </c>
      <c r="BL205" s="17" t="s">
        <v>30097</v>
      </c>
      <c r="BM205" s="39">
        <v>0</v>
      </c>
      <c r="BN205" s="39">
        <v>0</v>
      </c>
      <c r="BO205" s="39">
        <v>0</v>
      </c>
      <c r="BP205" s="4" t="s">
        <v>70016</v>
      </c>
      <c r="BQ205" s="17" t="s">
        <v>30098</v>
      </c>
      <c r="BR205" s="39">
        <v>0</v>
      </c>
      <c r="BS205" s="39">
        <v>0</v>
      </c>
      <c r="BT205" s="39">
        <v>0</v>
      </c>
      <c r="BU205" s="4" t="s">
        <v>70017</v>
      </c>
      <c r="BV205" s="17" t="s">
        <v>30099</v>
      </c>
      <c r="BW205" s="39">
        <v>0</v>
      </c>
      <c r="BX205" s="39">
        <v>0</v>
      </c>
      <c r="BY205" s="39">
        <v>0</v>
      </c>
      <c r="BZ205" s="4" t="s">
        <v>70018</v>
      </c>
      <c r="CA205" s="17" t="s">
        <v>30100</v>
      </c>
      <c r="CB205" s="39">
        <v>0</v>
      </c>
      <c r="CC205" s="39">
        <v>0</v>
      </c>
      <c r="CD205" s="39">
        <v>0</v>
      </c>
      <c r="CE205" s="4" t="s">
        <v>70019</v>
      </c>
      <c r="CF205" s="17" t="s">
        <v>30101</v>
      </c>
      <c r="CG205" s="39">
        <v>0</v>
      </c>
      <c r="CH205" s="39">
        <v>0</v>
      </c>
      <c r="CI205" s="39">
        <v>0</v>
      </c>
      <c r="CJ205" s="4" t="s">
        <v>70020</v>
      </c>
      <c r="CK205" s="17" t="s">
        <v>30102</v>
      </c>
      <c r="CL205" s="39">
        <v>0</v>
      </c>
      <c r="CM205" s="39">
        <v>0</v>
      </c>
      <c r="CN205" s="39">
        <v>0</v>
      </c>
      <c r="CO205" s="4" t="s">
        <v>70021</v>
      </c>
      <c r="CP205" s="17" t="s">
        <v>30103</v>
      </c>
      <c r="CQ205" s="39">
        <v>0</v>
      </c>
      <c r="CR205" s="39">
        <v>0</v>
      </c>
      <c r="CS205" s="39">
        <v>0</v>
      </c>
      <c r="CT205" s="4" t="s">
        <v>70022</v>
      </c>
      <c r="CU205" s="17" t="s">
        <v>30104</v>
      </c>
      <c r="CV205" s="39">
        <v>0</v>
      </c>
      <c r="CW205" s="39">
        <v>0</v>
      </c>
      <c r="CX205" s="39">
        <v>0</v>
      </c>
      <c r="CY205" s="4" t="s">
        <v>70023</v>
      </c>
      <c r="CZ205" s="17" t="s">
        <v>30105</v>
      </c>
      <c r="DA205" s="39">
        <v>0</v>
      </c>
      <c r="DB205" s="39">
        <v>0</v>
      </c>
      <c r="DC205" s="39">
        <v>0</v>
      </c>
      <c r="DD205" s="39" t="s">
        <v>70024</v>
      </c>
      <c r="DE205" s="39" t="s">
        <v>30106</v>
      </c>
      <c r="DF205" s="39">
        <v>0</v>
      </c>
      <c r="DG205" s="39">
        <v>0</v>
      </c>
      <c r="DH205" s="39">
        <v>0</v>
      </c>
      <c r="DI205" s="4" t="s">
        <v>70025</v>
      </c>
      <c r="DJ205" s="17" t="s">
        <v>30107</v>
      </c>
      <c r="DK205" s="39">
        <v>0</v>
      </c>
      <c r="DL205" s="39">
        <v>0</v>
      </c>
      <c r="DM205" s="39">
        <v>0</v>
      </c>
      <c r="DN205" s="4" t="s">
        <v>70026</v>
      </c>
      <c r="DO205" s="17" t="s">
        <v>30108</v>
      </c>
      <c r="DP205" s="39">
        <v>0</v>
      </c>
      <c r="DQ205" s="39">
        <v>0</v>
      </c>
      <c r="DR205" s="39">
        <v>0</v>
      </c>
      <c r="DS205" s="4" t="s">
        <v>70027</v>
      </c>
      <c r="DT205" s="17" t="s">
        <v>30109</v>
      </c>
      <c r="DU205" s="39">
        <v>0</v>
      </c>
      <c r="DV205" s="39">
        <v>0</v>
      </c>
      <c r="DW205" s="39">
        <v>0</v>
      </c>
      <c r="DX205" s="4" t="s">
        <v>70028</v>
      </c>
      <c r="DY205" s="17" t="s">
        <v>30110</v>
      </c>
      <c r="DZ205" s="39">
        <v>0</v>
      </c>
      <c r="EA205" s="39">
        <v>0</v>
      </c>
      <c r="EB205" s="39">
        <v>0</v>
      </c>
      <c r="EC205" s="4" t="s">
        <v>70029</v>
      </c>
      <c r="ED205" s="17" t="s">
        <v>30111</v>
      </c>
      <c r="EE205" s="39">
        <v>0</v>
      </c>
      <c r="EF205" s="39">
        <v>0</v>
      </c>
      <c r="EG205" s="39">
        <v>0</v>
      </c>
      <c r="EH205" s="4" t="s">
        <v>70030</v>
      </c>
      <c r="EI205" s="56" t="s">
        <v>30112</v>
      </c>
      <c r="EJ205" s="56">
        <v>0</v>
      </c>
      <c r="EK205" s="56">
        <v>0</v>
      </c>
      <c r="EL205" s="56">
        <v>0</v>
      </c>
      <c r="EM205" s="4" t="s">
        <v>70031</v>
      </c>
      <c r="EN205" s="17" t="s">
        <v>30113</v>
      </c>
      <c r="EO205" s="39">
        <v>0</v>
      </c>
      <c r="EP205" s="39">
        <v>0</v>
      </c>
      <c r="EQ205" s="39">
        <v>0</v>
      </c>
      <c r="ER205" s="4" t="s">
        <v>70032</v>
      </c>
      <c r="ES205" s="1" t="s">
        <v>30114</v>
      </c>
      <c r="ET205" s="1">
        <v>0</v>
      </c>
      <c r="EU205" s="1">
        <v>0</v>
      </c>
      <c r="EV205" s="1">
        <v>0</v>
      </c>
      <c r="EW205" s="1" t="s">
        <v>70033</v>
      </c>
      <c r="EX205" s="1" t="s">
        <v>30115</v>
      </c>
      <c r="EY205" s="1">
        <v>0</v>
      </c>
      <c r="EZ205" s="1">
        <v>0</v>
      </c>
      <c r="FA205" s="1">
        <v>0</v>
      </c>
      <c r="FB205" s="1" t="s">
        <v>70034</v>
      </c>
      <c r="FC205" s="1" t="s">
        <v>30116</v>
      </c>
      <c r="FD205" s="1">
        <v>0</v>
      </c>
      <c r="FE205" s="1">
        <v>0</v>
      </c>
      <c r="FF205" s="1">
        <v>0</v>
      </c>
      <c r="FH205" s="1">
        <v>0</v>
      </c>
      <c r="FI205" s="1">
        <v>0</v>
      </c>
      <c r="FJ205" s="1">
        <v>0</v>
      </c>
      <c r="FL205" s="1">
        <v>0</v>
      </c>
      <c r="FM205" s="1">
        <v>0</v>
      </c>
      <c r="FN205" s="1">
        <v>0</v>
      </c>
      <c r="FP205" s="1">
        <v>0</v>
      </c>
      <c r="FQ205" s="1">
        <v>0</v>
      </c>
      <c r="FR205" s="1">
        <v>0</v>
      </c>
    </row>
    <row r="206" spans="1:174">
      <c r="A206" s="3">
        <v>69310011</v>
      </c>
      <c r="B206" s="42" t="s">
        <v>159</v>
      </c>
      <c r="C206" s="1" t="s">
        <v>1135</v>
      </c>
      <c r="D206" s="5">
        <v>0</v>
      </c>
      <c r="E206" s="5">
        <v>0</v>
      </c>
      <c r="F206" s="4">
        <v>0</v>
      </c>
      <c r="G206" s="4"/>
      <c r="I206" s="5"/>
      <c r="M206" s="1" t="s">
        <v>70035</v>
      </c>
      <c r="N206" s="17" t="s">
        <v>30117</v>
      </c>
      <c r="O206" s="39">
        <v>0</v>
      </c>
      <c r="P206" s="39">
        <v>0</v>
      </c>
      <c r="Q206" s="39">
        <v>0</v>
      </c>
      <c r="R206" s="4" t="s">
        <v>70036</v>
      </c>
      <c r="S206" s="17" t="s">
        <v>30118</v>
      </c>
      <c r="T206" s="39">
        <v>0</v>
      </c>
      <c r="U206" s="39">
        <v>0</v>
      </c>
      <c r="V206" s="39">
        <v>0</v>
      </c>
      <c r="W206" s="4" t="s">
        <v>70037</v>
      </c>
      <c r="X206" s="17" t="s">
        <v>30119</v>
      </c>
      <c r="Y206" s="39">
        <v>0</v>
      </c>
      <c r="Z206" s="39">
        <v>0</v>
      </c>
      <c r="AA206" s="39">
        <v>0</v>
      </c>
      <c r="AB206" s="4" t="s">
        <v>70038</v>
      </c>
      <c r="AC206" s="17" t="s">
        <v>30120</v>
      </c>
      <c r="AD206" s="39">
        <v>0</v>
      </c>
      <c r="AE206" s="39">
        <v>0</v>
      </c>
      <c r="AF206" s="39">
        <v>0</v>
      </c>
      <c r="AG206" s="4" t="s">
        <v>70039</v>
      </c>
      <c r="AH206" s="17" t="s">
        <v>30121</v>
      </c>
      <c r="AI206" s="39">
        <v>0</v>
      </c>
      <c r="AJ206" s="39">
        <v>0</v>
      </c>
      <c r="AK206" s="39">
        <v>0</v>
      </c>
      <c r="AL206" s="4" t="s">
        <v>70040</v>
      </c>
      <c r="AM206" s="17" t="s">
        <v>30122</v>
      </c>
      <c r="AN206" s="39">
        <v>0</v>
      </c>
      <c r="AO206" s="39">
        <v>0</v>
      </c>
      <c r="AP206" s="39">
        <v>0</v>
      </c>
      <c r="AQ206" s="4" t="s">
        <v>70041</v>
      </c>
      <c r="AR206" s="17" t="s">
        <v>30123</v>
      </c>
      <c r="AS206" s="39">
        <v>0</v>
      </c>
      <c r="AT206" s="39">
        <v>0</v>
      </c>
      <c r="AU206" s="39">
        <v>0</v>
      </c>
      <c r="AV206" s="4" t="s">
        <v>70042</v>
      </c>
      <c r="AW206" s="17" t="s">
        <v>30124</v>
      </c>
      <c r="AX206" s="39">
        <v>0</v>
      </c>
      <c r="AY206" s="39">
        <v>0</v>
      </c>
      <c r="AZ206" s="39">
        <v>0</v>
      </c>
      <c r="BA206" s="4" t="s">
        <v>70043</v>
      </c>
      <c r="BB206" s="17" t="s">
        <v>30125</v>
      </c>
      <c r="BC206" s="39">
        <v>0</v>
      </c>
      <c r="BD206" s="39">
        <v>0</v>
      </c>
      <c r="BE206" s="39">
        <v>0</v>
      </c>
      <c r="BF206" s="4" t="s">
        <v>70044</v>
      </c>
      <c r="BG206" s="17" t="s">
        <v>30126</v>
      </c>
      <c r="BH206" s="39">
        <v>0</v>
      </c>
      <c r="BI206" s="39">
        <v>0</v>
      </c>
      <c r="BJ206" s="39">
        <v>0</v>
      </c>
      <c r="BK206" s="4" t="s">
        <v>70045</v>
      </c>
      <c r="BL206" s="17" t="s">
        <v>30127</v>
      </c>
      <c r="BM206" s="39">
        <v>0</v>
      </c>
      <c r="BN206" s="39">
        <v>0</v>
      </c>
      <c r="BO206" s="39">
        <v>0</v>
      </c>
      <c r="BP206" s="4" t="s">
        <v>70046</v>
      </c>
      <c r="BQ206" s="17" t="s">
        <v>30128</v>
      </c>
      <c r="BR206" s="39">
        <v>0</v>
      </c>
      <c r="BS206" s="39">
        <v>0</v>
      </c>
      <c r="BT206" s="39">
        <v>0</v>
      </c>
      <c r="BU206" s="4" t="s">
        <v>70047</v>
      </c>
      <c r="BV206" s="17" t="s">
        <v>30129</v>
      </c>
      <c r="BW206" s="39">
        <v>0</v>
      </c>
      <c r="BX206" s="39">
        <v>0</v>
      </c>
      <c r="BY206" s="39">
        <v>0</v>
      </c>
      <c r="BZ206" s="4" t="s">
        <v>70048</v>
      </c>
      <c r="CA206" s="17" t="s">
        <v>30130</v>
      </c>
      <c r="CB206" s="39">
        <v>0</v>
      </c>
      <c r="CC206" s="39">
        <v>0</v>
      </c>
      <c r="CD206" s="39">
        <v>0</v>
      </c>
      <c r="CE206" s="4" t="s">
        <v>70049</v>
      </c>
      <c r="CF206" s="17" t="s">
        <v>30131</v>
      </c>
      <c r="CG206" s="39">
        <v>0</v>
      </c>
      <c r="CH206" s="39">
        <v>0</v>
      </c>
      <c r="CI206" s="39">
        <v>0</v>
      </c>
      <c r="CJ206" s="4" t="s">
        <v>70050</v>
      </c>
      <c r="CK206" s="17" t="s">
        <v>30132</v>
      </c>
      <c r="CL206" s="39">
        <v>0</v>
      </c>
      <c r="CM206" s="39">
        <v>0</v>
      </c>
      <c r="CN206" s="39">
        <v>0</v>
      </c>
      <c r="CO206" s="4" t="s">
        <v>70051</v>
      </c>
      <c r="CP206" s="17" t="s">
        <v>30133</v>
      </c>
      <c r="CQ206" s="39">
        <v>0</v>
      </c>
      <c r="CR206" s="39">
        <v>0</v>
      </c>
      <c r="CS206" s="39">
        <v>0</v>
      </c>
      <c r="CT206" s="4" t="s">
        <v>70052</v>
      </c>
      <c r="CU206" s="17" t="s">
        <v>30134</v>
      </c>
      <c r="CV206" s="39">
        <v>0</v>
      </c>
      <c r="CW206" s="39">
        <v>0</v>
      </c>
      <c r="CX206" s="39">
        <v>0</v>
      </c>
      <c r="CY206" s="4" t="s">
        <v>70053</v>
      </c>
      <c r="CZ206" s="17" t="s">
        <v>30135</v>
      </c>
      <c r="DA206" s="39">
        <v>0</v>
      </c>
      <c r="DB206" s="39">
        <v>0</v>
      </c>
      <c r="DC206" s="39">
        <v>0</v>
      </c>
      <c r="DD206" s="39" t="s">
        <v>70054</v>
      </c>
      <c r="DE206" s="39" t="s">
        <v>30136</v>
      </c>
      <c r="DF206" s="39">
        <v>0</v>
      </c>
      <c r="DG206" s="39">
        <v>0</v>
      </c>
      <c r="DH206" s="39">
        <v>0</v>
      </c>
      <c r="DI206" s="4" t="s">
        <v>70055</v>
      </c>
      <c r="DJ206" s="17" t="s">
        <v>30137</v>
      </c>
      <c r="DK206" s="39">
        <v>0</v>
      </c>
      <c r="DL206" s="39">
        <v>0</v>
      </c>
      <c r="DM206" s="39">
        <v>0</v>
      </c>
      <c r="DN206" s="4" t="s">
        <v>70056</v>
      </c>
      <c r="DO206" s="17" t="s">
        <v>30138</v>
      </c>
      <c r="DP206" s="39">
        <v>0</v>
      </c>
      <c r="DQ206" s="39">
        <v>0</v>
      </c>
      <c r="DR206" s="39">
        <v>0</v>
      </c>
      <c r="DS206" s="4" t="s">
        <v>70057</v>
      </c>
      <c r="DT206" s="17" t="s">
        <v>30139</v>
      </c>
      <c r="DU206" s="39">
        <v>0</v>
      </c>
      <c r="DV206" s="39">
        <v>0</v>
      </c>
      <c r="DW206" s="39">
        <v>0</v>
      </c>
      <c r="DX206" s="4" t="s">
        <v>70058</v>
      </c>
      <c r="DY206" s="17" t="s">
        <v>30140</v>
      </c>
      <c r="DZ206" s="39">
        <v>0</v>
      </c>
      <c r="EA206" s="39">
        <v>0</v>
      </c>
      <c r="EB206" s="39">
        <v>0</v>
      </c>
      <c r="EC206" s="4" t="s">
        <v>70059</v>
      </c>
      <c r="ED206" s="17" t="s">
        <v>30141</v>
      </c>
      <c r="EE206" s="39">
        <v>0</v>
      </c>
      <c r="EF206" s="39">
        <v>0</v>
      </c>
      <c r="EG206" s="39">
        <v>0</v>
      </c>
      <c r="EH206" s="4" t="s">
        <v>70060</v>
      </c>
      <c r="EI206" s="56" t="s">
        <v>30142</v>
      </c>
      <c r="EJ206" s="56">
        <v>0</v>
      </c>
      <c r="EK206" s="56">
        <v>0</v>
      </c>
      <c r="EL206" s="56">
        <v>0</v>
      </c>
      <c r="EM206" s="4" t="s">
        <v>70061</v>
      </c>
      <c r="EN206" s="17" t="s">
        <v>30143</v>
      </c>
      <c r="EO206" s="39">
        <v>0</v>
      </c>
      <c r="EP206" s="39">
        <v>0</v>
      </c>
      <c r="EQ206" s="39">
        <v>0</v>
      </c>
      <c r="ER206" s="4" t="s">
        <v>70062</v>
      </c>
      <c r="ES206" s="1" t="s">
        <v>30144</v>
      </c>
      <c r="ET206" s="1">
        <v>0</v>
      </c>
      <c r="EU206" s="1">
        <v>0</v>
      </c>
      <c r="EV206" s="1">
        <v>0</v>
      </c>
      <c r="EW206" s="1" t="s">
        <v>70063</v>
      </c>
      <c r="EX206" s="1" t="s">
        <v>30145</v>
      </c>
      <c r="EY206" s="1">
        <v>0</v>
      </c>
      <c r="EZ206" s="1">
        <v>0</v>
      </c>
      <c r="FA206" s="1">
        <v>0</v>
      </c>
      <c r="FB206" s="1" t="s">
        <v>70064</v>
      </c>
      <c r="FC206" s="1" t="s">
        <v>30146</v>
      </c>
      <c r="FD206" s="1">
        <v>0</v>
      </c>
      <c r="FE206" s="1">
        <v>0</v>
      </c>
      <c r="FF206" s="1">
        <v>0</v>
      </c>
      <c r="FH206" s="1">
        <v>0</v>
      </c>
      <c r="FI206" s="1">
        <v>0</v>
      </c>
      <c r="FJ206" s="1">
        <v>0</v>
      </c>
      <c r="FL206" s="1">
        <v>0</v>
      </c>
      <c r="FM206" s="1">
        <v>0</v>
      </c>
      <c r="FN206" s="1">
        <v>0</v>
      </c>
      <c r="FP206" s="1">
        <v>0</v>
      </c>
      <c r="FQ206" s="1">
        <v>0</v>
      </c>
      <c r="FR206" s="1">
        <v>0</v>
      </c>
    </row>
    <row r="207" spans="1:174">
      <c r="A207" s="3">
        <v>69310012</v>
      </c>
      <c r="B207" s="42" t="s">
        <v>159</v>
      </c>
      <c r="C207" s="1" t="s">
        <v>1136</v>
      </c>
      <c r="D207" s="5">
        <v>0</v>
      </c>
      <c r="E207" s="5">
        <v>0</v>
      </c>
      <c r="F207" s="4">
        <v>0</v>
      </c>
      <c r="G207" s="4"/>
      <c r="I207" s="5"/>
      <c r="M207" s="1" t="s">
        <v>70065</v>
      </c>
      <c r="N207" s="17" t="s">
        <v>30147</v>
      </c>
      <c r="O207" s="39">
        <v>0</v>
      </c>
      <c r="P207" s="39">
        <v>0</v>
      </c>
      <c r="Q207" s="39">
        <v>0</v>
      </c>
      <c r="R207" s="4" t="s">
        <v>70066</v>
      </c>
      <c r="S207" s="17" t="s">
        <v>30148</v>
      </c>
      <c r="T207" s="39">
        <v>0</v>
      </c>
      <c r="U207" s="39">
        <v>0</v>
      </c>
      <c r="V207" s="39">
        <v>0</v>
      </c>
      <c r="W207" s="4" t="s">
        <v>70067</v>
      </c>
      <c r="X207" s="17" t="s">
        <v>30149</v>
      </c>
      <c r="Y207" s="39">
        <v>0</v>
      </c>
      <c r="Z207" s="39">
        <v>0</v>
      </c>
      <c r="AA207" s="39">
        <v>0</v>
      </c>
      <c r="AB207" s="4" t="s">
        <v>70068</v>
      </c>
      <c r="AC207" s="17" t="s">
        <v>30150</v>
      </c>
      <c r="AD207" s="39">
        <v>0</v>
      </c>
      <c r="AE207" s="39">
        <v>0</v>
      </c>
      <c r="AF207" s="39">
        <v>0</v>
      </c>
      <c r="AG207" s="4" t="s">
        <v>70069</v>
      </c>
      <c r="AH207" s="17" t="s">
        <v>30151</v>
      </c>
      <c r="AI207" s="39">
        <v>0</v>
      </c>
      <c r="AJ207" s="39">
        <v>0</v>
      </c>
      <c r="AK207" s="39">
        <v>0</v>
      </c>
      <c r="AL207" s="4" t="s">
        <v>70070</v>
      </c>
      <c r="AM207" s="17" t="s">
        <v>30152</v>
      </c>
      <c r="AN207" s="39">
        <v>0</v>
      </c>
      <c r="AO207" s="39">
        <v>0</v>
      </c>
      <c r="AP207" s="39">
        <v>0</v>
      </c>
      <c r="AQ207" s="4" t="s">
        <v>70071</v>
      </c>
      <c r="AR207" s="17" t="s">
        <v>30153</v>
      </c>
      <c r="AS207" s="39">
        <v>0</v>
      </c>
      <c r="AT207" s="39">
        <v>0</v>
      </c>
      <c r="AU207" s="39">
        <v>0</v>
      </c>
      <c r="AV207" s="4" t="s">
        <v>70072</v>
      </c>
      <c r="AW207" s="17" t="s">
        <v>30154</v>
      </c>
      <c r="AX207" s="39">
        <v>0</v>
      </c>
      <c r="AY207" s="39">
        <v>0</v>
      </c>
      <c r="AZ207" s="39">
        <v>0</v>
      </c>
      <c r="BA207" s="4" t="s">
        <v>70073</v>
      </c>
      <c r="BB207" s="17" t="s">
        <v>30155</v>
      </c>
      <c r="BC207" s="39">
        <v>0</v>
      </c>
      <c r="BD207" s="39">
        <v>0</v>
      </c>
      <c r="BE207" s="39">
        <v>0</v>
      </c>
      <c r="BF207" s="4" t="s">
        <v>70074</v>
      </c>
      <c r="BG207" s="17" t="s">
        <v>30156</v>
      </c>
      <c r="BH207" s="39">
        <v>0</v>
      </c>
      <c r="BI207" s="39">
        <v>0</v>
      </c>
      <c r="BJ207" s="39">
        <v>0</v>
      </c>
      <c r="BK207" s="4" t="s">
        <v>70075</v>
      </c>
      <c r="BL207" s="17" t="s">
        <v>30157</v>
      </c>
      <c r="BM207" s="39">
        <v>0</v>
      </c>
      <c r="BN207" s="39">
        <v>0</v>
      </c>
      <c r="BO207" s="39">
        <v>0</v>
      </c>
      <c r="BP207" s="4" t="s">
        <v>70076</v>
      </c>
      <c r="BQ207" s="17" t="s">
        <v>30158</v>
      </c>
      <c r="BR207" s="39">
        <v>0</v>
      </c>
      <c r="BS207" s="39">
        <v>0</v>
      </c>
      <c r="BT207" s="39">
        <v>0</v>
      </c>
      <c r="BU207" s="4" t="s">
        <v>70077</v>
      </c>
      <c r="BV207" s="17" t="s">
        <v>30159</v>
      </c>
      <c r="BW207" s="39">
        <v>0</v>
      </c>
      <c r="BX207" s="39">
        <v>0</v>
      </c>
      <c r="BY207" s="39">
        <v>0</v>
      </c>
      <c r="BZ207" s="4" t="s">
        <v>70078</v>
      </c>
      <c r="CA207" s="17" t="s">
        <v>30160</v>
      </c>
      <c r="CB207" s="39">
        <v>0</v>
      </c>
      <c r="CC207" s="39">
        <v>0</v>
      </c>
      <c r="CD207" s="39">
        <v>0</v>
      </c>
      <c r="CE207" s="4" t="s">
        <v>70079</v>
      </c>
      <c r="CF207" s="17" t="s">
        <v>30161</v>
      </c>
      <c r="CG207" s="39">
        <v>0</v>
      </c>
      <c r="CH207" s="39">
        <v>0</v>
      </c>
      <c r="CI207" s="39">
        <v>0</v>
      </c>
      <c r="CJ207" s="4" t="s">
        <v>70080</v>
      </c>
      <c r="CK207" s="17" t="s">
        <v>30162</v>
      </c>
      <c r="CL207" s="39">
        <v>0</v>
      </c>
      <c r="CM207" s="39">
        <v>0</v>
      </c>
      <c r="CN207" s="39">
        <v>0</v>
      </c>
      <c r="CO207" s="4" t="s">
        <v>70081</v>
      </c>
      <c r="CP207" s="17" t="s">
        <v>30163</v>
      </c>
      <c r="CQ207" s="39">
        <v>0</v>
      </c>
      <c r="CR207" s="39">
        <v>0</v>
      </c>
      <c r="CS207" s="39">
        <v>0</v>
      </c>
      <c r="CT207" s="4" t="s">
        <v>70082</v>
      </c>
      <c r="CU207" s="17" t="s">
        <v>30164</v>
      </c>
      <c r="CV207" s="39">
        <v>0</v>
      </c>
      <c r="CW207" s="39">
        <v>0</v>
      </c>
      <c r="CX207" s="39">
        <v>0</v>
      </c>
      <c r="CY207" s="4" t="s">
        <v>70083</v>
      </c>
      <c r="CZ207" s="17" t="s">
        <v>30165</v>
      </c>
      <c r="DA207" s="39">
        <v>0</v>
      </c>
      <c r="DB207" s="39">
        <v>0</v>
      </c>
      <c r="DC207" s="39">
        <v>0</v>
      </c>
      <c r="DD207" s="39" t="s">
        <v>70084</v>
      </c>
      <c r="DE207" s="39" t="s">
        <v>30166</v>
      </c>
      <c r="DF207" s="39">
        <v>0</v>
      </c>
      <c r="DG207" s="39">
        <v>0</v>
      </c>
      <c r="DH207" s="39">
        <v>0</v>
      </c>
      <c r="DI207" s="4" t="s">
        <v>70085</v>
      </c>
      <c r="DJ207" s="17" t="s">
        <v>30167</v>
      </c>
      <c r="DK207" s="39">
        <v>0</v>
      </c>
      <c r="DL207" s="39">
        <v>0</v>
      </c>
      <c r="DM207" s="39">
        <v>0</v>
      </c>
      <c r="DN207" s="4" t="s">
        <v>70086</v>
      </c>
      <c r="DO207" s="17" t="s">
        <v>30168</v>
      </c>
      <c r="DP207" s="39">
        <v>0</v>
      </c>
      <c r="DQ207" s="39">
        <v>0</v>
      </c>
      <c r="DR207" s="39">
        <v>0</v>
      </c>
      <c r="DS207" s="4" t="s">
        <v>70087</v>
      </c>
      <c r="DT207" s="17" t="s">
        <v>30169</v>
      </c>
      <c r="DU207" s="39">
        <v>0</v>
      </c>
      <c r="DV207" s="39">
        <v>0</v>
      </c>
      <c r="DW207" s="39">
        <v>0</v>
      </c>
      <c r="DX207" s="4" t="s">
        <v>70088</v>
      </c>
      <c r="DY207" s="17" t="s">
        <v>30170</v>
      </c>
      <c r="DZ207" s="39">
        <v>0</v>
      </c>
      <c r="EA207" s="39">
        <v>0</v>
      </c>
      <c r="EB207" s="39">
        <v>0</v>
      </c>
      <c r="EC207" s="4" t="s">
        <v>70089</v>
      </c>
      <c r="ED207" s="17" t="s">
        <v>30171</v>
      </c>
      <c r="EE207" s="39">
        <v>0</v>
      </c>
      <c r="EF207" s="39">
        <v>0</v>
      </c>
      <c r="EG207" s="39">
        <v>0</v>
      </c>
      <c r="EH207" s="4" t="s">
        <v>70090</v>
      </c>
      <c r="EI207" s="56" t="s">
        <v>30172</v>
      </c>
      <c r="EJ207" s="56">
        <v>0</v>
      </c>
      <c r="EK207" s="56">
        <v>0</v>
      </c>
      <c r="EL207" s="56">
        <v>0</v>
      </c>
      <c r="EM207" s="4" t="s">
        <v>70091</v>
      </c>
      <c r="EN207" s="17" t="s">
        <v>30173</v>
      </c>
      <c r="EO207" s="39">
        <v>0</v>
      </c>
      <c r="EP207" s="39">
        <v>0</v>
      </c>
      <c r="EQ207" s="39">
        <v>0</v>
      </c>
      <c r="ER207" s="4" t="s">
        <v>70092</v>
      </c>
      <c r="ES207" s="1" t="s">
        <v>30174</v>
      </c>
      <c r="ET207" s="1">
        <v>0</v>
      </c>
      <c r="EU207" s="1">
        <v>0</v>
      </c>
      <c r="EV207" s="1">
        <v>0</v>
      </c>
      <c r="EW207" s="1" t="s">
        <v>70093</v>
      </c>
      <c r="EX207" s="1" t="s">
        <v>30175</v>
      </c>
      <c r="EY207" s="1">
        <v>0</v>
      </c>
      <c r="EZ207" s="1">
        <v>0</v>
      </c>
      <c r="FA207" s="1">
        <v>0</v>
      </c>
      <c r="FB207" s="1" t="s">
        <v>70094</v>
      </c>
      <c r="FC207" s="1" t="s">
        <v>30176</v>
      </c>
      <c r="FD207" s="1">
        <v>0</v>
      </c>
      <c r="FE207" s="1">
        <v>0</v>
      </c>
      <c r="FF207" s="1">
        <v>0</v>
      </c>
      <c r="FH207" s="1">
        <v>0</v>
      </c>
      <c r="FI207" s="1">
        <v>0</v>
      </c>
      <c r="FJ207" s="1">
        <v>0</v>
      </c>
      <c r="FL207" s="1">
        <v>0</v>
      </c>
      <c r="FM207" s="1">
        <v>0</v>
      </c>
      <c r="FN207" s="1">
        <v>0</v>
      </c>
      <c r="FP207" s="1">
        <v>0</v>
      </c>
      <c r="FQ207" s="1">
        <v>0</v>
      </c>
      <c r="FR207" s="1">
        <v>0</v>
      </c>
    </row>
    <row r="208" spans="1:174">
      <c r="A208" s="3">
        <v>69310013</v>
      </c>
      <c r="B208" s="42" t="s">
        <v>159</v>
      </c>
      <c r="C208" s="1" t="s">
        <v>1137</v>
      </c>
      <c r="D208" s="5">
        <v>0</v>
      </c>
      <c r="E208" s="5">
        <v>0</v>
      </c>
      <c r="F208" s="4">
        <v>0</v>
      </c>
      <c r="G208" s="4"/>
      <c r="I208" s="5"/>
      <c r="M208" s="1" t="s">
        <v>70095</v>
      </c>
      <c r="N208" s="17" t="s">
        <v>30177</v>
      </c>
      <c r="O208" s="39">
        <v>0</v>
      </c>
      <c r="P208" s="39">
        <v>0</v>
      </c>
      <c r="Q208" s="39">
        <v>0</v>
      </c>
      <c r="R208" s="4" t="s">
        <v>70096</v>
      </c>
      <c r="S208" s="17" t="s">
        <v>30178</v>
      </c>
      <c r="T208" s="39">
        <v>0</v>
      </c>
      <c r="U208" s="39">
        <v>0</v>
      </c>
      <c r="V208" s="39">
        <v>0</v>
      </c>
      <c r="W208" s="4" t="s">
        <v>70097</v>
      </c>
      <c r="X208" s="17" t="s">
        <v>30179</v>
      </c>
      <c r="Y208" s="39">
        <v>0</v>
      </c>
      <c r="Z208" s="39">
        <v>0</v>
      </c>
      <c r="AA208" s="39">
        <v>0</v>
      </c>
      <c r="AB208" s="4" t="s">
        <v>70098</v>
      </c>
      <c r="AC208" s="17" t="s">
        <v>30180</v>
      </c>
      <c r="AD208" s="39">
        <v>0</v>
      </c>
      <c r="AE208" s="39">
        <v>0</v>
      </c>
      <c r="AF208" s="39">
        <v>0</v>
      </c>
      <c r="AG208" s="4" t="s">
        <v>70099</v>
      </c>
      <c r="AH208" s="17" t="s">
        <v>30181</v>
      </c>
      <c r="AI208" s="39">
        <v>0</v>
      </c>
      <c r="AJ208" s="39">
        <v>0</v>
      </c>
      <c r="AK208" s="39">
        <v>0</v>
      </c>
      <c r="AL208" s="4" t="s">
        <v>70100</v>
      </c>
      <c r="AM208" s="17" t="s">
        <v>30182</v>
      </c>
      <c r="AN208" s="39">
        <v>0</v>
      </c>
      <c r="AO208" s="39">
        <v>0</v>
      </c>
      <c r="AP208" s="39">
        <v>0</v>
      </c>
      <c r="AQ208" s="4" t="s">
        <v>70101</v>
      </c>
      <c r="AR208" s="17" t="s">
        <v>30183</v>
      </c>
      <c r="AS208" s="39">
        <v>0</v>
      </c>
      <c r="AT208" s="39">
        <v>0</v>
      </c>
      <c r="AU208" s="39">
        <v>0</v>
      </c>
      <c r="AV208" s="4" t="s">
        <v>70102</v>
      </c>
      <c r="AW208" s="17" t="s">
        <v>30184</v>
      </c>
      <c r="AX208" s="39">
        <v>0</v>
      </c>
      <c r="AY208" s="39">
        <v>0</v>
      </c>
      <c r="AZ208" s="39">
        <v>0</v>
      </c>
      <c r="BA208" s="4" t="s">
        <v>70103</v>
      </c>
      <c r="BB208" s="17" t="s">
        <v>30185</v>
      </c>
      <c r="BC208" s="39">
        <v>0</v>
      </c>
      <c r="BD208" s="39">
        <v>0</v>
      </c>
      <c r="BE208" s="39">
        <v>0</v>
      </c>
      <c r="BF208" s="4" t="s">
        <v>70104</v>
      </c>
      <c r="BG208" s="17" t="s">
        <v>30186</v>
      </c>
      <c r="BH208" s="39">
        <v>0</v>
      </c>
      <c r="BI208" s="39">
        <v>0</v>
      </c>
      <c r="BJ208" s="39">
        <v>0</v>
      </c>
      <c r="BK208" s="4" t="s">
        <v>70105</v>
      </c>
      <c r="BL208" s="17" t="s">
        <v>30187</v>
      </c>
      <c r="BM208" s="39">
        <v>0</v>
      </c>
      <c r="BN208" s="39">
        <v>0</v>
      </c>
      <c r="BO208" s="39">
        <v>0</v>
      </c>
      <c r="BP208" s="4" t="s">
        <v>70106</v>
      </c>
      <c r="BQ208" s="17" t="s">
        <v>30188</v>
      </c>
      <c r="BR208" s="39">
        <v>0</v>
      </c>
      <c r="BS208" s="39">
        <v>0</v>
      </c>
      <c r="BT208" s="39">
        <v>0</v>
      </c>
      <c r="BU208" s="4" t="s">
        <v>70107</v>
      </c>
      <c r="BV208" s="17" t="s">
        <v>30189</v>
      </c>
      <c r="BW208" s="39">
        <v>0</v>
      </c>
      <c r="BX208" s="39">
        <v>0</v>
      </c>
      <c r="BY208" s="39">
        <v>0</v>
      </c>
      <c r="BZ208" s="4" t="s">
        <v>70108</v>
      </c>
      <c r="CA208" s="17" t="s">
        <v>30190</v>
      </c>
      <c r="CB208" s="39">
        <v>0</v>
      </c>
      <c r="CC208" s="39">
        <v>0</v>
      </c>
      <c r="CD208" s="39">
        <v>0</v>
      </c>
      <c r="CE208" s="4" t="s">
        <v>70109</v>
      </c>
      <c r="CF208" s="17" t="s">
        <v>30191</v>
      </c>
      <c r="CG208" s="39">
        <v>0</v>
      </c>
      <c r="CH208" s="39">
        <v>0</v>
      </c>
      <c r="CI208" s="39">
        <v>0</v>
      </c>
      <c r="CJ208" s="4" t="s">
        <v>70110</v>
      </c>
      <c r="CK208" s="17" t="s">
        <v>30192</v>
      </c>
      <c r="CL208" s="39">
        <v>0</v>
      </c>
      <c r="CM208" s="39">
        <v>0</v>
      </c>
      <c r="CN208" s="39">
        <v>0</v>
      </c>
      <c r="CO208" s="4" t="s">
        <v>70111</v>
      </c>
      <c r="CP208" s="17" t="s">
        <v>30193</v>
      </c>
      <c r="CQ208" s="39">
        <v>0</v>
      </c>
      <c r="CR208" s="39">
        <v>0</v>
      </c>
      <c r="CS208" s="39">
        <v>0</v>
      </c>
      <c r="CT208" s="4" t="s">
        <v>70112</v>
      </c>
      <c r="CU208" s="17" t="s">
        <v>30194</v>
      </c>
      <c r="CV208" s="39">
        <v>0</v>
      </c>
      <c r="CW208" s="39">
        <v>0</v>
      </c>
      <c r="CX208" s="39">
        <v>0</v>
      </c>
      <c r="CY208" s="4" t="s">
        <v>70113</v>
      </c>
      <c r="CZ208" s="17" t="s">
        <v>30195</v>
      </c>
      <c r="DA208" s="39">
        <v>0</v>
      </c>
      <c r="DB208" s="39">
        <v>0</v>
      </c>
      <c r="DC208" s="39">
        <v>0</v>
      </c>
      <c r="DD208" s="39" t="s">
        <v>70114</v>
      </c>
      <c r="DE208" s="39" t="s">
        <v>30196</v>
      </c>
      <c r="DF208" s="39">
        <v>0</v>
      </c>
      <c r="DG208" s="39">
        <v>0</v>
      </c>
      <c r="DH208" s="39">
        <v>0</v>
      </c>
      <c r="DI208" s="4" t="s">
        <v>70115</v>
      </c>
      <c r="DJ208" s="17" t="s">
        <v>30197</v>
      </c>
      <c r="DK208" s="39">
        <v>0</v>
      </c>
      <c r="DL208" s="39">
        <v>0</v>
      </c>
      <c r="DM208" s="39">
        <v>0</v>
      </c>
      <c r="DN208" s="4" t="s">
        <v>70116</v>
      </c>
      <c r="DO208" s="17" t="s">
        <v>30198</v>
      </c>
      <c r="DP208" s="39">
        <v>0</v>
      </c>
      <c r="DQ208" s="39">
        <v>0</v>
      </c>
      <c r="DR208" s="39">
        <v>0</v>
      </c>
      <c r="DS208" s="4" t="s">
        <v>70117</v>
      </c>
      <c r="DT208" s="17" t="s">
        <v>30199</v>
      </c>
      <c r="DU208" s="39">
        <v>0</v>
      </c>
      <c r="DV208" s="39">
        <v>0</v>
      </c>
      <c r="DW208" s="39">
        <v>0</v>
      </c>
      <c r="DX208" s="4" t="s">
        <v>70118</v>
      </c>
      <c r="DY208" s="17" t="s">
        <v>30200</v>
      </c>
      <c r="DZ208" s="39">
        <v>0</v>
      </c>
      <c r="EA208" s="39">
        <v>0</v>
      </c>
      <c r="EB208" s="39">
        <v>0</v>
      </c>
      <c r="EC208" s="4" t="s">
        <v>70119</v>
      </c>
      <c r="ED208" s="17" t="s">
        <v>30201</v>
      </c>
      <c r="EE208" s="39">
        <v>0</v>
      </c>
      <c r="EF208" s="39">
        <v>0</v>
      </c>
      <c r="EG208" s="39">
        <v>0</v>
      </c>
      <c r="EH208" s="4" t="s">
        <v>70120</v>
      </c>
      <c r="EI208" s="56" t="s">
        <v>30202</v>
      </c>
      <c r="EJ208" s="56">
        <v>0</v>
      </c>
      <c r="EK208" s="56">
        <v>0</v>
      </c>
      <c r="EL208" s="56">
        <v>0</v>
      </c>
      <c r="EM208" s="4" t="s">
        <v>70121</v>
      </c>
      <c r="EN208" s="17" t="s">
        <v>30203</v>
      </c>
      <c r="EO208" s="39">
        <v>0</v>
      </c>
      <c r="EP208" s="39">
        <v>0</v>
      </c>
      <c r="EQ208" s="39">
        <v>0</v>
      </c>
      <c r="ER208" s="4" t="s">
        <v>70122</v>
      </c>
      <c r="ES208" s="1" t="s">
        <v>30204</v>
      </c>
      <c r="ET208" s="1">
        <v>0</v>
      </c>
      <c r="EU208" s="1">
        <v>0</v>
      </c>
      <c r="EV208" s="1">
        <v>0</v>
      </c>
      <c r="EW208" s="1" t="s">
        <v>70123</v>
      </c>
      <c r="EX208" s="1" t="s">
        <v>30205</v>
      </c>
      <c r="EY208" s="1">
        <v>0</v>
      </c>
      <c r="EZ208" s="1">
        <v>0</v>
      </c>
      <c r="FA208" s="1">
        <v>0</v>
      </c>
      <c r="FB208" s="1" t="s">
        <v>70124</v>
      </c>
      <c r="FC208" s="1" t="s">
        <v>30206</v>
      </c>
      <c r="FD208" s="1">
        <v>0</v>
      </c>
      <c r="FE208" s="1">
        <v>0</v>
      </c>
      <c r="FF208" s="1">
        <v>0</v>
      </c>
      <c r="FH208" s="1">
        <v>0</v>
      </c>
      <c r="FI208" s="1">
        <v>0</v>
      </c>
      <c r="FJ208" s="1">
        <v>0</v>
      </c>
      <c r="FL208" s="1">
        <v>0</v>
      </c>
      <c r="FM208" s="1">
        <v>0</v>
      </c>
      <c r="FN208" s="1">
        <v>0</v>
      </c>
      <c r="FP208" s="1">
        <v>0</v>
      </c>
      <c r="FQ208" s="1">
        <v>0</v>
      </c>
      <c r="FR208" s="1">
        <v>0</v>
      </c>
    </row>
    <row r="209" spans="1:174">
      <c r="B209" s="42" t="s">
        <v>1487</v>
      </c>
      <c r="D209" s="6">
        <v>0</v>
      </c>
      <c r="E209" s="6">
        <v>0</v>
      </c>
      <c r="F209" s="6">
        <v>0</v>
      </c>
      <c r="G209" s="4"/>
      <c r="I209" s="5"/>
      <c r="M209" s="1" t="s">
        <v>42315</v>
      </c>
      <c r="N209" s="17"/>
      <c r="O209" s="39">
        <v>0</v>
      </c>
      <c r="P209" s="39">
        <v>0</v>
      </c>
      <c r="Q209" s="39">
        <v>0</v>
      </c>
      <c r="R209" s="4" t="s">
        <v>42316</v>
      </c>
      <c r="S209" s="17"/>
      <c r="T209" s="39">
        <v>0</v>
      </c>
      <c r="U209" s="39">
        <v>0</v>
      </c>
      <c r="V209" s="39">
        <v>0</v>
      </c>
      <c r="W209" s="4" t="s">
        <v>42317</v>
      </c>
      <c r="X209" s="17"/>
      <c r="Y209" s="39">
        <v>0</v>
      </c>
      <c r="Z209" s="39">
        <v>0</v>
      </c>
      <c r="AA209" s="39">
        <v>0</v>
      </c>
      <c r="AB209" s="4" t="s">
        <v>42318</v>
      </c>
      <c r="AC209" s="17"/>
      <c r="AD209" s="39">
        <v>0</v>
      </c>
      <c r="AE209" s="39">
        <v>0</v>
      </c>
      <c r="AF209" s="39">
        <v>0</v>
      </c>
      <c r="AG209" s="4" t="s">
        <v>42319</v>
      </c>
      <c r="AH209" s="17"/>
      <c r="AI209" s="39">
        <v>0</v>
      </c>
      <c r="AJ209" s="39">
        <v>0</v>
      </c>
      <c r="AK209" s="39">
        <v>0</v>
      </c>
      <c r="AL209" s="4" t="s">
        <v>42320</v>
      </c>
      <c r="AM209" s="17"/>
      <c r="AN209" s="39">
        <v>0</v>
      </c>
      <c r="AO209" s="39">
        <v>0</v>
      </c>
      <c r="AP209" s="39">
        <v>0</v>
      </c>
      <c r="AQ209" s="4" t="s">
        <v>42321</v>
      </c>
      <c r="AR209" s="17"/>
      <c r="AS209" s="39">
        <v>0</v>
      </c>
      <c r="AT209" s="39">
        <v>0</v>
      </c>
      <c r="AU209" s="39">
        <v>0</v>
      </c>
      <c r="AV209" s="4" t="s">
        <v>42322</v>
      </c>
      <c r="AW209" s="17"/>
      <c r="AX209" s="39">
        <v>0</v>
      </c>
      <c r="AY209" s="39">
        <v>0</v>
      </c>
      <c r="AZ209" s="39">
        <v>0</v>
      </c>
      <c r="BA209" s="4" t="s">
        <v>42323</v>
      </c>
      <c r="BB209" s="17"/>
      <c r="BC209" s="39">
        <v>0</v>
      </c>
      <c r="BD209" s="39">
        <v>0</v>
      </c>
      <c r="BE209" s="39">
        <v>0</v>
      </c>
      <c r="BF209" s="4" t="s">
        <v>42324</v>
      </c>
      <c r="BG209" s="17"/>
      <c r="BH209" s="39">
        <v>0</v>
      </c>
      <c r="BI209" s="39">
        <v>0</v>
      </c>
      <c r="BJ209" s="39">
        <v>0</v>
      </c>
      <c r="BK209" s="4" t="s">
        <v>42325</v>
      </c>
      <c r="BL209" s="17"/>
      <c r="BM209" s="39">
        <v>0</v>
      </c>
      <c r="BN209" s="39">
        <v>0</v>
      </c>
      <c r="BO209" s="39">
        <v>0</v>
      </c>
      <c r="BP209" s="4" t="s">
        <v>42326</v>
      </c>
      <c r="BQ209" s="17"/>
      <c r="BR209" s="39">
        <v>0</v>
      </c>
      <c r="BS209" s="39">
        <v>0</v>
      </c>
      <c r="BT209" s="39">
        <v>0</v>
      </c>
      <c r="BU209" s="4" t="s">
        <v>42327</v>
      </c>
      <c r="BV209" s="17"/>
      <c r="BW209" s="39">
        <v>0</v>
      </c>
      <c r="BX209" s="39">
        <v>0</v>
      </c>
      <c r="BY209" s="39">
        <v>0</v>
      </c>
      <c r="BZ209" s="4" t="s">
        <v>42328</v>
      </c>
      <c r="CA209" s="17"/>
      <c r="CB209" s="39">
        <v>0</v>
      </c>
      <c r="CC209" s="39">
        <v>0</v>
      </c>
      <c r="CD209" s="39">
        <v>0</v>
      </c>
      <c r="CE209" s="4" t="s">
        <v>42329</v>
      </c>
      <c r="CF209" s="17"/>
      <c r="CG209" s="39">
        <v>0</v>
      </c>
      <c r="CH209" s="39">
        <v>0</v>
      </c>
      <c r="CI209" s="39">
        <v>0</v>
      </c>
      <c r="CJ209" s="4" t="s">
        <v>42330</v>
      </c>
      <c r="CK209" s="17"/>
      <c r="CL209" s="39">
        <v>0</v>
      </c>
      <c r="CM209" s="39">
        <v>0</v>
      </c>
      <c r="CN209" s="39">
        <v>0</v>
      </c>
      <c r="CO209" s="4" t="s">
        <v>42331</v>
      </c>
      <c r="CP209" s="17"/>
      <c r="CQ209" s="39">
        <v>0</v>
      </c>
      <c r="CR209" s="39">
        <v>0</v>
      </c>
      <c r="CS209" s="39">
        <v>0</v>
      </c>
      <c r="CT209" s="4" t="s">
        <v>42332</v>
      </c>
      <c r="CU209" s="17"/>
      <c r="CV209" s="39">
        <v>0</v>
      </c>
      <c r="CW209" s="39">
        <v>0</v>
      </c>
      <c r="CX209" s="39">
        <v>0</v>
      </c>
      <c r="CY209" s="4" t="s">
        <v>42333</v>
      </c>
      <c r="CZ209" s="17"/>
      <c r="DA209" s="39">
        <v>0</v>
      </c>
      <c r="DB209" s="39">
        <v>0</v>
      </c>
      <c r="DC209" s="39">
        <v>0</v>
      </c>
      <c r="DD209" s="39" t="s">
        <v>42334</v>
      </c>
      <c r="DE209" s="39"/>
      <c r="DF209" s="39">
        <v>0</v>
      </c>
      <c r="DG209" s="39">
        <v>0</v>
      </c>
      <c r="DH209" s="39">
        <v>0</v>
      </c>
      <c r="DI209" s="4" t="s">
        <v>42335</v>
      </c>
      <c r="DJ209" s="17"/>
      <c r="DK209" s="39">
        <v>0</v>
      </c>
      <c r="DL209" s="39">
        <v>0</v>
      </c>
      <c r="DM209" s="39">
        <v>0</v>
      </c>
      <c r="DN209" s="4" t="s">
        <v>42336</v>
      </c>
      <c r="DO209" s="17"/>
      <c r="DP209" s="39">
        <v>0</v>
      </c>
      <c r="DQ209" s="39">
        <v>0</v>
      </c>
      <c r="DR209" s="39">
        <v>0</v>
      </c>
      <c r="DS209" s="4" t="s">
        <v>42337</v>
      </c>
      <c r="DT209" s="17"/>
      <c r="DU209" s="39">
        <v>0</v>
      </c>
      <c r="DV209" s="39">
        <v>0</v>
      </c>
      <c r="DW209" s="39">
        <v>0</v>
      </c>
      <c r="DX209" s="4" t="s">
        <v>42338</v>
      </c>
      <c r="DY209" s="17"/>
      <c r="DZ209" s="39">
        <v>0</v>
      </c>
      <c r="EA209" s="39">
        <v>0</v>
      </c>
      <c r="EB209" s="39">
        <v>0</v>
      </c>
      <c r="EC209" s="4" t="s">
        <v>42339</v>
      </c>
      <c r="ED209" s="17" t="s">
        <v>24956</v>
      </c>
      <c r="EE209" s="39">
        <v>0</v>
      </c>
      <c r="EF209" s="39">
        <v>0</v>
      </c>
      <c r="EG209" s="39">
        <v>0</v>
      </c>
      <c r="EH209" s="4" t="s">
        <v>42340</v>
      </c>
      <c r="EI209" s="56"/>
      <c r="EJ209" s="56">
        <v>0</v>
      </c>
      <c r="EK209" s="56">
        <v>0</v>
      </c>
      <c r="EL209" s="56">
        <v>0</v>
      </c>
      <c r="EM209" s="4" t="s">
        <v>42341</v>
      </c>
      <c r="EN209" s="17"/>
      <c r="EO209" s="39">
        <v>0</v>
      </c>
      <c r="EP209" s="39">
        <v>0</v>
      </c>
      <c r="EQ209" s="39">
        <v>0</v>
      </c>
      <c r="ER209" s="4" t="s">
        <v>42342</v>
      </c>
      <c r="ET209" s="1">
        <v>0</v>
      </c>
      <c r="EU209" s="1">
        <v>0</v>
      </c>
      <c r="EV209" s="1">
        <v>0</v>
      </c>
      <c r="EW209" s="1" t="s">
        <v>42343</v>
      </c>
      <c r="EX209" s="1" t="s">
        <v>114</v>
      </c>
      <c r="EY209" s="1">
        <v>0</v>
      </c>
      <c r="EZ209" s="1">
        <v>0</v>
      </c>
      <c r="FA209" s="1">
        <v>0</v>
      </c>
      <c r="FB209" s="1" t="s">
        <v>42344</v>
      </c>
      <c r="FD209" s="1">
        <v>0</v>
      </c>
      <c r="FE209" s="1">
        <v>0</v>
      </c>
      <c r="FF209" s="1">
        <v>0</v>
      </c>
      <c r="FH209" s="1">
        <v>0</v>
      </c>
      <c r="FI209" s="1">
        <v>0</v>
      </c>
      <c r="FJ209" s="1">
        <v>0</v>
      </c>
      <c r="FL209" s="1">
        <v>0</v>
      </c>
      <c r="FM209" s="1">
        <v>0</v>
      </c>
      <c r="FN209" s="1">
        <v>0</v>
      </c>
      <c r="FP209" s="1">
        <v>0</v>
      </c>
      <c r="FQ209" s="1">
        <v>0</v>
      </c>
      <c r="FR209" s="1">
        <v>0</v>
      </c>
    </row>
    <row r="210" spans="1:174">
      <c r="A210" s="3">
        <v>69900000</v>
      </c>
      <c r="B210" s="42" t="s">
        <v>47</v>
      </c>
      <c r="C210" s="3" t="s">
        <v>1138</v>
      </c>
      <c r="D210" s="5">
        <v>0</v>
      </c>
      <c r="E210" s="5">
        <v>0</v>
      </c>
      <c r="F210" s="4">
        <v>0</v>
      </c>
      <c r="G210" s="4"/>
      <c r="I210" s="5"/>
      <c r="M210" s="1" t="s">
        <v>70125</v>
      </c>
      <c r="N210" s="17" t="s">
        <v>30207</v>
      </c>
      <c r="O210" s="39">
        <v>0</v>
      </c>
      <c r="P210" s="39">
        <v>0</v>
      </c>
      <c r="Q210" s="39">
        <v>0</v>
      </c>
      <c r="R210" s="4" t="s">
        <v>70126</v>
      </c>
      <c r="S210" s="17" t="s">
        <v>30208</v>
      </c>
      <c r="T210" s="39">
        <v>0</v>
      </c>
      <c r="U210" s="39">
        <v>0</v>
      </c>
      <c r="V210" s="39">
        <v>0</v>
      </c>
      <c r="W210" s="4" t="s">
        <v>70127</v>
      </c>
      <c r="X210" s="17" t="s">
        <v>30209</v>
      </c>
      <c r="Y210" s="39">
        <v>0</v>
      </c>
      <c r="Z210" s="39">
        <v>0</v>
      </c>
      <c r="AA210" s="39">
        <v>0</v>
      </c>
      <c r="AB210" s="4" t="s">
        <v>70128</v>
      </c>
      <c r="AC210" s="17" t="s">
        <v>30210</v>
      </c>
      <c r="AD210" s="39">
        <v>0</v>
      </c>
      <c r="AE210" s="39">
        <v>0</v>
      </c>
      <c r="AF210" s="39">
        <v>0</v>
      </c>
      <c r="AG210" s="4" t="s">
        <v>70129</v>
      </c>
      <c r="AH210" s="17" t="s">
        <v>30211</v>
      </c>
      <c r="AI210" s="39">
        <v>0</v>
      </c>
      <c r="AJ210" s="39">
        <v>0</v>
      </c>
      <c r="AK210" s="39">
        <v>0</v>
      </c>
      <c r="AL210" s="4" t="s">
        <v>70130</v>
      </c>
      <c r="AM210" s="17" t="s">
        <v>30212</v>
      </c>
      <c r="AN210" s="39">
        <v>0</v>
      </c>
      <c r="AO210" s="39">
        <v>0</v>
      </c>
      <c r="AP210" s="39">
        <v>0</v>
      </c>
      <c r="AQ210" s="4" t="s">
        <v>70131</v>
      </c>
      <c r="AR210" s="17" t="s">
        <v>30213</v>
      </c>
      <c r="AS210" s="39">
        <v>0</v>
      </c>
      <c r="AT210" s="39">
        <v>0</v>
      </c>
      <c r="AU210" s="39">
        <v>0</v>
      </c>
      <c r="AV210" s="4" t="s">
        <v>70132</v>
      </c>
      <c r="AW210" s="17" t="s">
        <v>30214</v>
      </c>
      <c r="AX210" s="39">
        <v>0</v>
      </c>
      <c r="AY210" s="39">
        <v>0</v>
      </c>
      <c r="AZ210" s="39">
        <v>0</v>
      </c>
      <c r="BA210" s="4" t="s">
        <v>70133</v>
      </c>
      <c r="BB210" s="17" t="s">
        <v>30215</v>
      </c>
      <c r="BC210" s="39">
        <v>0</v>
      </c>
      <c r="BD210" s="39">
        <v>0</v>
      </c>
      <c r="BE210" s="39">
        <v>0</v>
      </c>
      <c r="BF210" s="4" t="s">
        <v>70134</v>
      </c>
      <c r="BG210" s="17" t="s">
        <v>30216</v>
      </c>
      <c r="BH210" s="39">
        <v>0</v>
      </c>
      <c r="BI210" s="39">
        <v>0</v>
      </c>
      <c r="BJ210" s="39">
        <v>0</v>
      </c>
      <c r="BK210" s="4" t="s">
        <v>70135</v>
      </c>
      <c r="BL210" s="17" t="s">
        <v>30217</v>
      </c>
      <c r="BM210" s="39">
        <v>0</v>
      </c>
      <c r="BN210" s="39">
        <v>0</v>
      </c>
      <c r="BO210" s="39">
        <v>0</v>
      </c>
      <c r="BP210" s="4" t="s">
        <v>70136</v>
      </c>
      <c r="BQ210" s="17" t="s">
        <v>30218</v>
      </c>
      <c r="BR210" s="39">
        <v>0</v>
      </c>
      <c r="BS210" s="39">
        <v>0</v>
      </c>
      <c r="BT210" s="39">
        <v>0</v>
      </c>
      <c r="BU210" s="4" t="s">
        <v>70137</v>
      </c>
      <c r="BV210" s="17" t="s">
        <v>30219</v>
      </c>
      <c r="BW210" s="39">
        <v>0</v>
      </c>
      <c r="BX210" s="39">
        <v>0</v>
      </c>
      <c r="BY210" s="39">
        <v>0</v>
      </c>
      <c r="BZ210" s="4" t="s">
        <v>70138</v>
      </c>
      <c r="CA210" s="17" t="s">
        <v>30220</v>
      </c>
      <c r="CB210" s="39">
        <v>0</v>
      </c>
      <c r="CC210" s="39">
        <v>0</v>
      </c>
      <c r="CD210" s="39">
        <v>0</v>
      </c>
      <c r="CE210" s="4" t="s">
        <v>70139</v>
      </c>
      <c r="CF210" s="17" t="s">
        <v>30221</v>
      </c>
      <c r="CG210" s="39">
        <v>0</v>
      </c>
      <c r="CH210" s="39">
        <v>0</v>
      </c>
      <c r="CI210" s="39">
        <v>0</v>
      </c>
      <c r="CJ210" s="4" t="s">
        <v>70140</v>
      </c>
      <c r="CK210" s="17" t="s">
        <v>30222</v>
      </c>
      <c r="CL210" s="39">
        <v>0</v>
      </c>
      <c r="CM210" s="39">
        <v>0</v>
      </c>
      <c r="CN210" s="39">
        <v>0</v>
      </c>
      <c r="CO210" s="4" t="s">
        <v>70141</v>
      </c>
      <c r="CP210" s="17" t="s">
        <v>30223</v>
      </c>
      <c r="CQ210" s="39">
        <v>0</v>
      </c>
      <c r="CR210" s="39">
        <v>0</v>
      </c>
      <c r="CS210" s="39">
        <v>0</v>
      </c>
      <c r="CT210" s="4" t="s">
        <v>70142</v>
      </c>
      <c r="CU210" s="17" t="s">
        <v>30224</v>
      </c>
      <c r="CV210" s="39">
        <v>0</v>
      </c>
      <c r="CW210" s="39">
        <v>0</v>
      </c>
      <c r="CX210" s="39">
        <v>0</v>
      </c>
      <c r="CY210" s="4" t="s">
        <v>70143</v>
      </c>
      <c r="CZ210" s="17" t="s">
        <v>30225</v>
      </c>
      <c r="DA210" s="39">
        <v>0</v>
      </c>
      <c r="DB210" s="39">
        <v>0</v>
      </c>
      <c r="DC210" s="39">
        <v>0</v>
      </c>
      <c r="DD210" s="39" t="s">
        <v>70144</v>
      </c>
      <c r="DE210" s="39" t="s">
        <v>30226</v>
      </c>
      <c r="DF210" s="39">
        <v>0</v>
      </c>
      <c r="DG210" s="39">
        <v>0</v>
      </c>
      <c r="DH210" s="39">
        <v>0</v>
      </c>
      <c r="DI210" s="4" t="s">
        <v>70145</v>
      </c>
      <c r="DJ210" s="17" t="s">
        <v>30227</v>
      </c>
      <c r="DK210" s="39">
        <v>0</v>
      </c>
      <c r="DL210" s="39">
        <v>0</v>
      </c>
      <c r="DM210" s="39">
        <v>0</v>
      </c>
      <c r="DN210" s="4" t="s">
        <v>70146</v>
      </c>
      <c r="DO210" s="17" t="s">
        <v>30228</v>
      </c>
      <c r="DP210" s="39">
        <v>0</v>
      </c>
      <c r="DQ210" s="39">
        <v>0</v>
      </c>
      <c r="DR210" s="39">
        <v>0</v>
      </c>
      <c r="DS210" s="4" t="s">
        <v>70147</v>
      </c>
      <c r="DT210" s="17" t="s">
        <v>30229</v>
      </c>
      <c r="DU210" s="39">
        <v>0</v>
      </c>
      <c r="DV210" s="39">
        <v>0</v>
      </c>
      <c r="DW210" s="39">
        <v>0</v>
      </c>
      <c r="DX210" s="4" t="s">
        <v>70148</v>
      </c>
      <c r="DY210" s="17" t="s">
        <v>30230</v>
      </c>
      <c r="DZ210" s="39">
        <v>0</v>
      </c>
      <c r="EA210" s="39">
        <v>0</v>
      </c>
      <c r="EB210" s="39">
        <v>0</v>
      </c>
      <c r="EC210" s="4" t="s">
        <v>70149</v>
      </c>
      <c r="ED210" s="17" t="s">
        <v>30231</v>
      </c>
      <c r="EE210" s="39">
        <v>0</v>
      </c>
      <c r="EF210" s="39">
        <v>0</v>
      </c>
      <c r="EG210" s="39">
        <v>0</v>
      </c>
      <c r="EH210" s="4" t="s">
        <v>70150</v>
      </c>
      <c r="EI210" s="56" t="s">
        <v>30232</v>
      </c>
      <c r="EJ210" s="56">
        <v>0</v>
      </c>
      <c r="EK210" s="56">
        <v>0</v>
      </c>
      <c r="EL210" s="56">
        <v>0</v>
      </c>
      <c r="EM210" s="4" t="s">
        <v>70151</v>
      </c>
      <c r="EN210" s="17" t="s">
        <v>30233</v>
      </c>
      <c r="EO210" s="39">
        <v>0</v>
      </c>
      <c r="EP210" s="39">
        <v>0</v>
      </c>
      <c r="EQ210" s="39">
        <v>0</v>
      </c>
      <c r="ER210" s="4" t="s">
        <v>70152</v>
      </c>
      <c r="ES210" s="1" t="s">
        <v>30234</v>
      </c>
      <c r="ET210" s="1">
        <v>0</v>
      </c>
      <c r="EU210" s="1">
        <v>0</v>
      </c>
      <c r="EV210" s="1">
        <v>0</v>
      </c>
      <c r="EW210" s="1" t="s">
        <v>70153</v>
      </c>
      <c r="EX210" s="1" t="s">
        <v>30235</v>
      </c>
      <c r="EY210" s="1">
        <v>0</v>
      </c>
      <c r="EZ210" s="1">
        <v>0</v>
      </c>
      <c r="FA210" s="1">
        <v>0</v>
      </c>
      <c r="FB210" s="1" t="s">
        <v>70154</v>
      </c>
      <c r="FC210" s="1" t="s">
        <v>30236</v>
      </c>
      <c r="FD210" s="1">
        <v>0</v>
      </c>
      <c r="FE210" s="1">
        <v>0</v>
      </c>
      <c r="FF210" s="1">
        <v>0</v>
      </c>
      <c r="FH210" s="1">
        <v>0</v>
      </c>
      <c r="FI210" s="1">
        <v>0</v>
      </c>
      <c r="FJ210" s="1">
        <v>0</v>
      </c>
      <c r="FL210" s="1">
        <v>0</v>
      </c>
      <c r="FM210" s="1">
        <v>0</v>
      </c>
      <c r="FN210" s="1">
        <v>0</v>
      </c>
      <c r="FP210" s="1">
        <v>0</v>
      </c>
      <c r="FQ210" s="1">
        <v>0</v>
      </c>
      <c r="FR210" s="1">
        <v>0</v>
      </c>
    </row>
    <row r="211" spans="1:174">
      <c r="A211" s="3">
        <v>69910000</v>
      </c>
      <c r="B211" s="42" t="s">
        <v>48</v>
      </c>
      <c r="C211" s="3" t="s">
        <v>1138</v>
      </c>
      <c r="D211" s="5">
        <v>0</v>
      </c>
      <c r="E211" s="5">
        <v>-28132546</v>
      </c>
      <c r="F211" s="4">
        <v>-28132546</v>
      </c>
      <c r="G211" s="4"/>
      <c r="I211" s="5"/>
      <c r="M211" s="1" t="s">
        <v>70155</v>
      </c>
      <c r="N211" s="17" t="s">
        <v>30237</v>
      </c>
      <c r="O211" s="39">
        <v>0</v>
      </c>
      <c r="P211" s="39">
        <v>-28132546</v>
      </c>
      <c r="Q211" s="39">
        <v>-28132546</v>
      </c>
      <c r="R211" s="4" t="s">
        <v>70156</v>
      </c>
      <c r="S211" s="17" t="s">
        <v>30238</v>
      </c>
      <c r="T211" s="39">
        <v>0</v>
      </c>
      <c r="U211" s="39">
        <v>0</v>
      </c>
      <c r="V211" s="39">
        <v>0</v>
      </c>
      <c r="W211" s="4" t="s">
        <v>70157</v>
      </c>
      <c r="X211" s="17" t="s">
        <v>30239</v>
      </c>
      <c r="Y211" s="39">
        <v>0</v>
      </c>
      <c r="Z211" s="39">
        <v>0</v>
      </c>
      <c r="AA211" s="39">
        <v>0</v>
      </c>
      <c r="AB211" s="4" t="s">
        <v>70158</v>
      </c>
      <c r="AC211" s="17" t="s">
        <v>30240</v>
      </c>
      <c r="AD211" s="39">
        <v>0</v>
      </c>
      <c r="AE211" s="39">
        <v>0</v>
      </c>
      <c r="AF211" s="39">
        <v>0</v>
      </c>
      <c r="AG211" s="4" t="s">
        <v>70159</v>
      </c>
      <c r="AH211" s="17" t="s">
        <v>30241</v>
      </c>
      <c r="AI211" s="39">
        <v>0</v>
      </c>
      <c r="AJ211" s="39">
        <v>0</v>
      </c>
      <c r="AK211" s="39">
        <v>0</v>
      </c>
      <c r="AL211" s="4" t="s">
        <v>70160</v>
      </c>
      <c r="AM211" s="17" t="s">
        <v>30242</v>
      </c>
      <c r="AN211" s="39">
        <v>0</v>
      </c>
      <c r="AO211" s="39">
        <v>0</v>
      </c>
      <c r="AP211" s="39">
        <v>0</v>
      </c>
      <c r="AQ211" s="4" t="s">
        <v>70161</v>
      </c>
      <c r="AR211" s="17" t="s">
        <v>30243</v>
      </c>
      <c r="AS211" s="39">
        <v>0</v>
      </c>
      <c r="AT211" s="39">
        <v>0</v>
      </c>
      <c r="AU211" s="39">
        <v>0</v>
      </c>
      <c r="AV211" s="4" t="s">
        <v>70162</v>
      </c>
      <c r="AW211" s="17" t="s">
        <v>30244</v>
      </c>
      <c r="AX211" s="39">
        <v>0</v>
      </c>
      <c r="AY211" s="39">
        <v>0</v>
      </c>
      <c r="AZ211" s="39">
        <v>0</v>
      </c>
      <c r="BA211" s="4" t="s">
        <v>70163</v>
      </c>
      <c r="BB211" s="17" t="s">
        <v>30245</v>
      </c>
      <c r="BC211" s="39">
        <v>0</v>
      </c>
      <c r="BD211" s="39">
        <v>0</v>
      </c>
      <c r="BE211" s="39">
        <v>0</v>
      </c>
      <c r="BF211" s="4" t="s">
        <v>70164</v>
      </c>
      <c r="BG211" s="17" t="s">
        <v>30246</v>
      </c>
      <c r="BH211" s="39">
        <v>0</v>
      </c>
      <c r="BI211" s="39">
        <v>0</v>
      </c>
      <c r="BJ211" s="39">
        <v>0</v>
      </c>
      <c r="BK211" s="4" t="s">
        <v>70165</v>
      </c>
      <c r="BL211" s="17" t="s">
        <v>30247</v>
      </c>
      <c r="BM211" s="39">
        <v>0</v>
      </c>
      <c r="BN211" s="39">
        <v>0</v>
      </c>
      <c r="BO211" s="39">
        <v>0</v>
      </c>
      <c r="BP211" s="4" t="s">
        <v>70166</v>
      </c>
      <c r="BQ211" s="17" t="s">
        <v>30248</v>
      </c>
      <c r="BR211" s="39">
        <v>0</v>
      </c>
      <c r="BS211" s="39">
        <v>0</v>
      </c>
      <c r="BT211" s="39">
        <v>0</v>
      </c>
      <c r="BU211" s="4" t="s">
        <v>70167</v>
      </c>
      <c r="BV211" s="17" t="s">
        <v>30249</v>
      </c>
      <c r="BW211" s="39">
        <v>0</v>
      </c>
      <c r="BX211" s="39">
        <v>0</v>
      </c>
      <c r="BY211" s="39">
        <v>0</v>
      </c>
      <c r="BZ211" s="4" t="s">
        <v>70168</v>
      </c>
      <c r="CA211" s="17" t="s">
        <v>30250</v>
      </c>
      <c r="CB211" s="39">
        <v>0</v>
      </c>
      <c r="CC211" s="39">
        <v>0</v>
      </c>
      <c r="CD211" s="39">
        <v>0</v>
      </c>
      <c r="CE211" s="4" t="s">
        <v>70169</v>
      </c>
      <c r="CF211" s="17" t="s">
        <v>30251</v>
      </c>
      <c r="CG211" s="39">
        <v>0</v>
      </c>
      <c r="CH211" s="39">
        <v>0</v>
      </c>
      <c r="CI211" s="39">
        <v>0</v>
      </c>
      <c r="CJ211" s="4" t="s">
        <v>70170</v>
      </c>
      <c r="CK211" s="17" t="s">
        <v>30252</v>
      </c>
      <c r="CL211" s="39">
        <v>0</v>
      </c>
      <c r="CM211" s="39">
        <v>0</v>
      </c>
      <c r="CN211" s="39">
        <v>0</v>
      </c>
      <c r="CO211" s="4" t="s">
        <v>70171</v>
      </c>
      <c r="CP211" s="17" t="s">
        <v>30253</v>
      </c>
      <c r="CQ211" s="39">
        <v>0</v>
      </c>
      <c r="CR211" s="39">
        <v>0</v>
      </c>
      <c r="CS211" s="39">
        <v>0</v>
      </c>
      <c r="CT211" s="4" t="s">
        <v>70172</v>
      </c>
      <c r="CU211" s="17" t="s">
        <v>30254</v>
      </c>
      <c r="CV211" s="39">
        <v>0</v>
      </c>
      <c r="CW211" s="39">
        <v>0</v>
      </c>
      <c r="CX211" s="39">
        <v>0</v>
      </c>
      <c r="CY211" s="4" t="s">
        <v>70173</v>
      </c>
      <c r="CZ211" s="17" t="s">
        <v>30255</v>
      </c>
      <c r="DA211" s="39">
        <v>0</v>
      </c>
      <c r="DB211" s="39">
        <v>0</v>
      </c>
      <c r="DC211" s="39">
        <v>0</v>
      </c>
      <c r="DD211" s="39" t="s">
        <v>70174</v>
      </c>
      <c r="DE211" s="39" t="s">
        <v>30256</v>
      </c>
      <c r="DF211" s="39">
        <v>0</v>
      </c>
      <c r="DG211" s="39">
        <v>0</v>
      </c>
      <c r="DH211" s="39">
        <v>0</v>
      </c>
      <c r="DI211" s="4" t="s">
        <v>70175</v>
      </c>
      <c r="DJ211" s="17" t="s">
        <v>30257</v>
      </c>
      <c r="DK211" s="39">
        <v>0</v>
      </c>
      <c r="DL211" s="39">
        <v>0</v>
      </c>
      <c r="DM211" s="39">
        <v>0</v>
      </c>
      <c r="DN211" s="4" t="s">
        <v>70176</v>
      </c>
      <c r="DO211" s="17" t="s">
        <v>30258</v>
      </c>
      <c r="DP211" s="39">
        <v>0</v>
      </c>
      <c r="DQ211" s="39">
        <v>0</v>
      </c>
      <c r="DR211" s="39">
        <v>0</v>
      </c>
      <c r="DS211" s="4" t="s">
        <v>70177</v>
      </c>
      <c r="DT211" s="17" t="s">
        <v>30259</v>
      </c>
      <c r="DU211" s="39">
        <v>0</v>
      </c>
      <c r="DV211" s="39">
        <v>0</v>
      </c>
      <c r="DW211" s="39">
        <v>0</v>
      </c>
      <c r="DX211" s="4" t="s">
        <v>70178</v>
      </c>
      <c r="DY211" s="17" t="s">
        <v>30260</v>
      </c>
      <c r="DZ211" s="39">
        <v>0</v>
      </c>
      <c r="EA211" s="39">
        <v>0</v>
      </c>
      <c r="EB211" s="39">
        <v>0</v>
      </c>
      <c r="EC211" s="4" t="s">
        <v>70179</v>
      </c>
      <c r="ED211" s="17" t="s">
        <v>30261</v>
      </c>
      <c r="EE211" s="39">
        <v>0</v>
      </c>
      <c r="EF211" s="39">
        <v>0</v>
      </c>
      <c r="EG211" s="39">
        <v>0</v>
      </c>
      <c r="EH211" s="4" t="s">
        <v>70180</v>
      </c>
      <c r="EI211" s="56" t="s">
        <v>30262</v>
      </c>
      <c r="EJ211" s="56">
        <v>0</v>
      </c>
      <c r="EK211" s="56">
        <v>0</v>
      </c>
      <c r="EL211" s="56">
        <v>0</v>
      </c>
      <c r="EM211" s="4" t="s">
        <v>70181</v>
      </c>
      <c r="EN211" s="17" t="s">
        <v>30263</v>
      </c>
      <c r="EO211" s="39">
        <v>0</v>
      </c>
      <c r="EP211" s="39">
        <v>0</v>
      </c>
      <c r="EQ211" s="39">
        <v>0</v>
      </c>
      <c r="ER211" s="4" t="s">
        <v>70182</v>
      </c>
      <c r="ES211" s="1" t="s">
        <v>30264</v>
      </c>
      <c r="ET211" s="1">
        <v>0</v>
      </c>
      <c r="EU211" s="1">
        <v>0</v>
      </c>
      <c r="EV211" s="1">
        <v>0</v>
      </c>
      <c r="EW211" s="1" t="s">
        <v>70183</v>
      </c>
      <c r="EX211" s="1" t="s">
        <v>30265</v>
      </c>
      <c r="EY211" s="1">
        <v>0</v>
      </c>
      <c r="EZ211" s="1">
        <v>0</v>
      </c>
      <c r="FA211" s="1">
        <v>0</v>
      </c>
      <c r="FB211" s="1" t="s">
        <v>70184</v>
      </c>
      <c r="FC211" s="1" t="s">
        <v>30266</v>
      </c>
      <c r="FD211" s="1">
        <v>0</v>
      </c>
      <c r="FE211" s="1">
        <v>0</v>
      </c>
      <c r="FF211" s="1">
        <v>0</v>
      </c>
      <c r="FH211" s="1">
        <v>0</v>
      </c>
      <c r="FI211" s="1">
        <v>-28132546</v>
      </c>
      <c r="FJ211" s="1">
        <v>-28132546</v>
      </c>
      <c r="FL211" s="1">
        <v>0</v>
      </c>
      <c r="FM211" s="1">
        <v>-28132546</v>
      </c>
      <c r="FN211" s="1">
        <v>-28132546</v>
      </c>
      <c r="FP211" s="1">
        <v>0</v>
      </c>
      <c r="FQ211" s="1">
        <v>0</v>
      </c>
      <c r="FR211" s="1">
        <v>0</v>
      </c>
    </row>
    <row r="212" spans="1:174">
      <c r="A212" s="3">
        <v>69920000</v>
      </c>
      <c r="B212" s="42" t="s">
        <v>1598</v>
      </c>
      <c r="C212" s="3" t="s">
        <v>1139</v>
      </c>
      <c r="D212" s="5">
        <v>0</v>
      </c>
      <c r="E212" s="5">
        <v>-116323799</v>
      </c>
      <c r="F212" s="4">
        <v>-116323799</v>
      </c>
      <c r="G212" s="4"/>
      <c r="I212" s="5"/>
      <c r="M212" s="1" t="s">
        <v>70185</v>
      </c>
      <c r="N212" s="17" t="s">
        <v>30267</v>
      </c>
      <c r="O212" s="39">
        <v>0</v>
      </c>
      <c r="P212" s="39">
        <v>-116323799</v>
      </c>
      <c r="Q212" s="39">
        <v>-116323799</v>
      </c>
      <c r="R212" s="4" t="s">
        <v>70186</v>
      </c>
      <c r="S212" s="17" t="s">
        <v>30268</v>
      </c>
      <c r="T212" s="39">
        <v>0</v>
      </c>
      <c r="U212" s="39">
        <v>0</v>
      </c>
      <c r="V212" s="39">
        <v>0</v>
      </c>
      <c r="W212" s="4" t="s">
        <v>70187</v>
      </c>
      <c r="X212" s="17" t="s">
        <v>30269</v>
      </c>
      <c r="Y212" s="39">
        <v>0</v>
      </c>
      <c r="Z212" s="39">
        <v>0</v>
      </c>
      <c r="AA212" s="39">
        <v>0</v>
      </c>
      <c r="AB212" s="4" t="s">
        <v>70188</v>
      </c>
      <c r="AC212" s="17" t="s">
        <v>30270</v>
      </c>
      <c r="AD212" s="39">
        <v>0</v>
      </c>
      <c r="AE212" s="39">
        <v>0</v>
      </c>
      <c r="AF212" s="39">
        <v>0</v>
      </c>
      <c r="AG212" s="4" t="s">
        <v>70189</v>
      </c>
      <c r="AH212" s="17" t="s">
        <v>30271</v>
      </c>
      <c r="AI212" s="39">
        <v>0</v>
      </c>
      <c r="AJ212" s="39">
        <v>0</v>
      </c>
      <c r="AK212" s="39">
        <v>0</v>
      </c>
      <c r="AL212" s="4" t="s">
        <v>70190</v>
      </c>
      <c r="AM212" s="17" t="s">
        <v>30272</v>
      </c>
      <c r="AN212" s="39">
        <v>0</v>
      </c>
      <c r="AO212" s="39">
        <v>0</v>
      </c>
      <c r="AP212" s="39">
        <v>0</v>
      </c>
      <c r="AQ212" s="4" t="s">
        <v>70191</v>
      </c>
      <c r="AR212" s="17" t="s">
        <v>30273</v>
      </c>
      <c r="AS212" s="39">
        <v>0</v>
      </c>
      <c r="AT212" s="39">
        <v>0</v>
      </c>
      <c r="AU212" s="39">
        <v>0</v>
      </c>
      <c r="AV212" s="4" t="s">
        <v>70192</v>
      </c>
      <c r="AW212" s="17" t="s">
        <v>30274</v>
      </c>
      <c r="AX212" s="39">
        <v>0</v>
      </c>
      <c r="AY212" s="39">
        <v>0</v>
      </c>
      <c r="AZ212" s="39">
        <v>0</v>
      </c>
      <c r="BA212" s="4" t="s">
        <v>70193</v>
      </c>
      <c r="BB212" s="17" t="s">
        <v>30275</v>
      </c>
      <c r="BC212" s="39">
        <v>0</v>
      </c>
      <c r="BD212" s="39">
        <v>0</v>
      </c>
      <c r="BE212" s="39">
        <v>0</v>
      </c>
      <c r="BF212" s="4" t="s">
        <v>70194</v>
      </c>
      <c r="BG212" s="17" t="s">
        <v>30276</v>
      </c>
      <c r="BH212" s="39">
        <v>0</v>
      </c>
      <c r="BI212" s="39">
        <v>0</v>
      </c>
      <c r="BJ212" s="39">
        <v>0</v>
      </c>
      <c r="BK212" s="4" t="s">
        <v>70195</v>
      </c>
      <c r="BL212" s="17" t="s">
        <v>30277</v>
      </c>
      <c r="BM212" s="39">
        <v>0</v>
      </c>
      <c r="BN212" s="39">
        <v>0</v>
      </c>
      <c r="BO212" s="39">
        <v>0</v>
      </c>
      <c r="BP212" s="4" t="s">
        <v>70196</v>
      </c>
      <c r="BQ212" s="17" t="s">
        <v>30278</v>
      </c>
      <c r="BR212" s="39">
        <v>0</v>
      </c>
      <c r="BS212" s="39">
        <v>0</v>
      </c>
      <c r="BT212" s="39">
        <v>0</v>
      </c>
      <c r="BU212" s="4" t="s">
        <v>70197</v>
      </c>
      <c r="BV212" s="17" t="s">
        <v>30279</v>
      </c>
      <c r="BW212" s="39">
        <v>0</v>
      </c>
      <c r="BX212" s="39">
        <v>0</v>
      </c>
      <c r="BY212" s="39">
        <v>0</v>
      </c>
      <c r="BZ212" s="4" t="s">
        <v>70198</v>
      </c>
      <c r="CA212" s="17" t="s">
        <v>30280</v>
      </c>
      <c r="CB212" s="39">
        <v>0</v>
      </c>
      <c r="CC212" s="39">
        <v>0</v>
      </c>
      <c r="CD212" s="39">
        <v>0</v>
      </c>
      <c r="CE212" s="4" t="s">
        <v>70199</v>
      </c>
      <c r="CF212" s="17" t="s">
        <v>30281</v>
      </c>
      <c r="CG212" s="39">
        <v>0</v>
      </c>
      <c r="CH212" s="39">
        <v>0</v>
      </c>
      <c r="CI212" s="39">
        <v>0</v>
      </c>
      <c r="CJ212" s="4" t="s">
        <v>70200</v>
      </c>
      <c r="CK212" s="17" t="s">
        <v>30282</v>
      </c>
      <c r="CL212" s="39">
        <v>0</v>
      </c>
      <c r="CM212" s="39">
        <v>0</v>
      </c>
      <c r="CN212" s="39">
        <v>0</v>
      </c>
      <c r="CO212" s="4" t="s">
        <v>70201</v>
      </c>
      <c r="CP212" s="17" t="s">
        <v>30283</v>
      </c>
      <c r="CQ212" s="39">
        <v>0</v>
      </c>
      <c r="CR212" s="39">
        <v>0</v>
      </c>
      <c r="CS212" s="39">
        <v>0</v>
      </c>
      <c r="CT212" s="4" t="s">
        <v>70202</v>
      </c>
      <c r="CU212" s="17" t="s">
        <v>30284</v>
      </c>
      <c r="CV212" s="39">
        <v>0</v>
      </c>
      <c r="CW212" s="39">
        <v>0</v>
      </c>
      <c r="CX212" s="39">
        <v>0</v>
      </c>
      <c r="CY212" s="4" t="s">
        <v>70203</v>
      </c>
      <c r="CZ212" s="17" t="s">
        <v>30285</v>
      </c>
      <c r="DA212" s="39">
        <v>0</v>
      </c>
      <c r="DB212" s="39">
        <v>0</v>
      </c>
      <c r="DC212" s="39">
        <v>0</v>
      </c>
      <c r="DD212" s="39" t="s">
        <v>70204</v>
      </c>
      <c r="DE212" s="39" t="s">
        <v>30286</v>
      </c>
      <c r="DF212" s="39">
        <v>0</v>
      </c>
      <c r="DG212" s="39">
        <v>0</v>
      </c>
      <c r="DH212" s="39">
        <v>0</v>
      </c>
      <c r="DI212" s="4" t="s">
        <v>70205</v>
      </c>
      <c r="DJ212" s="17" t="s">
        <v>30287</v>
      </c>
      <c r="DK212" s="39">
        <v>0</v>
      </c>
      <c r="DL212" s="39">
        <v>0</v>
      </c>
      <c r="DM212" s="39">
        <v>0</v>
      </c>
      <c r="DN212" s="4" t="s">
        <v>70206</v>
      </c>
      <c r="DO212" s="17" t="s">
        <v>30288</v>
      </c>
      <c r="DP212" s="39">
        <v>0</v>
      </c>
      <c r="DQ212" s="39">
        <v>0</v>
      </c>
      <c r="DR212" s="39">
        <v>0</v>
      </c>
      <c r="DS212" s="4" t="s">
        <v>70207</v>
      </c>
      <c r="DT212" s="17" t="s">
        <v>30289</v>
      </c>
      <c r="DU212" s="39">
        <v>0</v>
      </c>
      <c r="DV212" s="39">
        <v>0</v>
      </c>
      <c r="DW212" s="39">
        <v>0</v>
      </c>
      <c r="DX212" s="4" t="s">
        <v>70208</v>
      </c>
      <c r="DY212" s="17" t="s">
        <v>30290</v>
      </c>
      <c r="DZ212" s="39">
        <v>0</v>
      </c>
      <c r="EA212" s="39">
        <v>0</v>
      </c>
      <c r="EB212" s="39">
        <v>0</v>
      </c>
      <c r="EC212" s="4" t="s">
        <v>70209</v>
      </c>
      <c r="ED212" s="17" t="s">
        <v>30291</v>
      </c>
      <c r="EE212" s="39">
        <v>0</v>
      </c>
      <c r="EF212" s="39">
        <v>0</v>
      </c>
      <c r="EG212" s="39">
        <v>0</v>
      </c>
      <c r="EH212" s="4" t="s">
        <v>70210</v>
      </c>
      <c r="EI212" s="56" t="s">
        <v>30292</v>
      </c>
      <c r="EJ212" s="56">
        <v>0</v>
      </c>
      <c r="EK212" s="56">
        <v>0</v>
      </c>
      <c r="EL212" s="56">
        <v>0</v>
      </c>
      <c r="EM212" s="4" t="s">
        <v>70211</v>
      </c>
      <c r="EN212" s="17" t="s">
        <v>30293</v>
      </c>
      <c r="EO212" s="39">
        <v>0</v>
      </c>
      <c r="EP212" s="39">
        <v>0</v>
      </c>
      <c r="EQ212" s="39">
        <v>0</v>
      </c>
      <c r="ER212" s="4" t="s">
        <v>70212</v>
      </c>
      <c r="ES212" s="1" t="s">
        <v>30294</v>
      </c>
      <c r="ET212" s="1">
        <v>0</v>
      </c>
      <c r="EU212" s="1">
        <v>0</v>
      </c>
      <c r="EV212" s="1">
        <v>0</v>
      </c>
      <c r="EW212" s="1" t="s">
        <v>70213</v>
      </c>
      <c r="EX212" s="1" t="s">
        <v>30295</v>
      </c>
      <c r="EY212" s="1">
        <v>0</v>
      </c>
      <c r="EZ212" s="1">
        <v>0</v>
      </c>
      <c r="FA212" s="1">
        <v>0</v>
      </c>
      <c r="FB212" s="1" t="s">
        <v>70214</v>
      </c>
      <c r="FC212" s="1" t="s">
        <v>30296</v>
      </c>
      <c r="FD212" s="1">
        <v>0</v>
      </c>
      <c r="FE212" s="1">
        <v>0</v>
      </c>
      <c r="FF212" s="1">
        <v>0</v>
      </c>
      <c r="FH212" s="1">
        <v>0</v>
      </c>
      <c r="FI212" s="1">
        <v>-116323799</v>
      </c>
      <c r="FJ212" s="1">
        <v>-116323799</v>
      </c>
      <c r="FL212" s="1">
        <v>0</v>
      </c>
      <c r="FM212" s="1">
        <v>-116323799</v>
      </c>
      <c r="FN212" s="1">
        <v>-116323799</v>
      </c>
      <c r="FP212" s="1">
        <v>0</v>
      </c>
      <c r="FQ212" s="1">
        <v>0</v>
      </c>
      <c r="FR212" s="1">
        <v>0</v>
      </c>
    </row>
    <row r="213" spans="1:174">
      <c r="A213" s="40"/>
      <c r="B213" s="119" t="s">
        <v>1487</v>
      </c>
      <c r="C213" s="32"/>
      <c r="D213" s="68">
        <v>0</v>
      </c>
      <c r="E213" s="68">
        <v>-144456345</v>
      </c>
      <c r="F213" s="68">
        <v>-144456345</v>
      </c>
      <c r="G213" s="4"/>
      <c r="I213" s="5"/>
      <c r="M213" s="1" t="s">
        <v>42315</v>
      </c>
      <c r="N213" s="17"/>
      <c r="O213" s="39">
        <v>0</v>
      </c>
      <c r="P213" s="39">
        <v>-144456345</v>
      </c>
      <c r="Q213" s="39">
        <v>-144456345</v>
      </c>
      <c r="R213" s="4" t="s">
        <v>42316</v>
      </c>
      <c r="S213" s="17"/>
      <c r="T213" s="39">
        <v>0</v>
      </c>
      <c r="U213" s="39">
        <v>0</v>
      </c>
      <c r="V213" s="39">
        <v>0</v>
      </c>
      <c r="W213" s="4" t="s">
        <v>42317</v>
      </c>
      <c r="X213" s="17"/>
      <c r="Y213" s="39">
        <v>0</v>
      </c>
      <c r="Z213" s="39">
        <v>0</v>
      </c>
      <c r="AA213" s="39">
        <v>0</v>
      </c>
      <c r="AB213" s="4" t="s">
        <v>42318</v>
      </c>
      <c r="AC213" s="17"/>
      <c r="AD213" s="39">
        <v>0</v>
      </c>
      <c r="AE213" s="39">
        <v>0</v>
      </c>
      <c r="AF213" s="39">
        <v>0</v>
      </c>
      <c r="AG213" s="4" t="s">
        <v>42319</v>
      </c>
      <c r="AH213" s="17"/>
      <c r="AI213" s="39">
        <v>0</v>
      </c>
      <c r="AJ213" s="39">
        <v>0</v>
      </c>
      <c r="AK213" s="39">
        <v>0</v>
      </c>
      <c r="AL213" s="4" t="s">
        <v>42320</v>
      </c>
      <c r="AM213" s="17"/>
      <c r="AN213" s="39">
        <v>0</v>
      </c>
      <c r="AO213" s="39">
        <v>0</v>
      </c>
      <c r="AP213" s="39">
        <v>0</v>
      </c>
      <c r="AQ213" s="4" t="s">
        <v>42321</v>
      </c>
      <c r="AR213" s="17"/>
      <c r="AS213" s="39">
        <v>0</v>
      </c>
      <c r="AT213" s="39">
        <v>0</v>
      </c>
      <c r="AU213" s="39">
        <v>0</v>
      </c>
      <c r="AV213" s="4" t="s">
        <v>42322</v>
      </c>
      <c r="AW213" s="17"/>
      <c r="AX213" s="39">
        <v>0</v>
      </c>
      <c r="AY213" s="39">
        <v>0</v>
      </c>
      <c r="AZ213" s="39">
        <v>0</v>
      </c>
      <c r="BA213" s="4" t="s">
        <v>42323</v>
      </c>
      <c r="BB213" s="17"/>
      <c r="BC213" s="39">
        <v>0</v>
      </c>
      <c r="BD213" s="39">
        <v>0</v>
      </c>
      <c r="BE213" s="39">
        <v>0</v>
      </c>
      <c r="BF213" s="4" t="s">
        <v>42324</v>
      </c>
      <c r="BG213" s="17"/>
      <c r="BH213" s="39">
        <v>0</v>
      </c>
      <c r="BI213" s="39">
        <v>0</v>
      </c>
      <c r="BJ213" s="39">
        <v>0</v>
      </c>
      <c r="BK213" s="4" t="s">
        <v>42325</v>
      </c>
      <c r="BL213" s="17"/>
      <c r="BM213" s="39">
        <v>0</v>
      </c>
      <c r="BN213" s="39">
        <v>0</v>
      </c>
      <c r="BO213" s="39">
        <v>0</v>
      </c>
      <c r="BP213" s="4" t="s">
        <v>42326</v>
      </c>
      <c r="BQ213" s="17"/>
      <c r="BR213" s="39">
        <v>0</v>
      </c>
      <c r="BS213" s="39">
        <v>0</v>
      </c>
      <c r="BT213" s="39">
        <v>0</v>
      </c>
      <c r="BU213" s="4" t="s">
        <v>42327</v>
      </c>
      <c r="BV213" s="17"/>
      <c r="BW213" s="39">
        <v>0</v>
      </c>
      <c r="BX213" s="39">
        <v>0</v>
      </c>
      <c r="BY213" s="39">
        <v>0</v>
      </c>
      <c r="BZ213" s="4" t="s">
        <v>42328</v>
      </c>
      <c r="CA213" s="17"/>
      <c r="CB213" s="39">
        <v>0</v>
      </c>
      <c r="CC213" s="39">
        <v>0</v>
      </c>
      <c r="CD213" s="39">
        <v>0</v>
      </c>
      <c r="CE213" s="4" t="s">
        <v>42329</v>
      </c>
      <c r="CF213" s="17"/>
      <c r="CG213" s="39">
        <v>0</v>
      </c>
      <c r="CH213" s="39">
        <v>0</v>
      </c>
      <c r="CI213" s="39">
        <v>0</v>
      </c>
      <c r="CJ213" s="4" t="s">
        <v>42330</v>
      </c>
      <c r="CK213" s="17"/>
      <c r="CL213" s="39">
        <v>0</v>
      </c>
      <c r="CM213" s="39">
        <v>0</v>
      </c>
      <c r="CN213" s="39">
        <v>0</v>
      </c>
      <c r="CO213" s="4" t="s">
        <v>42331</v>
      </c>
      <c r="CP213" s="17"/>
      <c r="CQ213" s="39">
        <v>0</v>
      </c>
      <c r="CR213" s="39">
        <v>0</v>
      </c>
      <c r="CS213" s="39">
        <v>0</v>
      </c>
      <c r="CT213" s="4" t="s">
        <v>42332</v>
      </c>
      <c r="CU213" s="17"/>
      <c r="CV213" s="39">
        <v>0</v>
      </c>
      <c r="CW213" s="39">
        <v>0</v>
      </c>
      <c r="CX213" s="39">
        <v>0</v>
      </c>
      <c r="CY213" s="4" t="s">
        <v>42333</v>
      </c>
      <c r="CZ213" s="17"/>
      <c r="DA213" s="39">
        <v>0</v>
      </c>
      <c r="DB213" s="39">
        <v>0</v>
      </c>
      <c r="DC213" s="39">
        <v>0</v>
      </c>
      <c r="DD213" s="39" t="s">
        <v>42334</v>
      </c>
      <c r="DE213" s="39"/>
      <c r="DF213" s="39">
        <v>0</v>
      </c>
      <c r="DG213" s="39">
        <v>0</v>
      </c>
      <c r="DH213" s="39">
        <v>0</v>
      </c>
      <c r="DI213" s="4" t="s">
        <v>42335</v>
      </c>
      <c r="DJ213" s="17"/>
      <c r="DK213" s="39">
        <v>0</v>
      </c>
      <c r="DL213" s="39">
        <v>0</v>
      </c>
      <c r="DM213" s="39">
        <v>0</v>
      </c>
      <c r="DN213" s="4" t="s">
        <v>42336</v>
      </c>
      <c r="DO213" s="17"/>
      <c r="DP213" s="39">
        <v>0</v>
      </c>
      <c r="DQ213" s="39">
        <v>0</v>
      </c>
      <c r="DR213" s="39">
        <v>0</v>
      </c>
      <c r="DS213" s="4" t="s">
        <v>42337</v>
      </c>
      <c r="DT213" s="17"/>
      <c r="DU213" s="39">
        <v>0</v>
      </c>
      <c r="DV213" s="39">
        <v>0</v>
      </c>
      <c r="DW213" s="39">
        <v>0</v>
      </c>
      <c r="DX213" s="4" t="s">
        <v>42338</v>
      </c>
      <c r="DY213" s="17"/>
      <c r="DZ213" s="39">
        <v>0</v>
      </c>
      <c r="EA213" s="39">
        <v>0</v>
      </c>
      <c r="EB213" s="39">
        <v>0</v>
      </c>
      <c r="EC213" s="4" t="s">
        <v>42339</v>
      </c>
      <c r="ED213" s="17" t="s">
        <v>24956</v>
      </c>
      <c r="EE213" s="39">
        <v>0</v>
      </c>
      <c r="EF213" s="39">
        <v>0</v>
      </c>
      <c r="EG213" s="39">
        <v>0</v>
      </c>
      <c r="EH213" s="4" t="s">
        <v>42340</v>
      </c>
      <c r="EI213" s="56"/>
      <c r="EJ213" s="56">
        <v>0</v>
      </c>
      <c r="EK213" s="56">
        <v>0</v>
      </c>
      <c r="EL213" s="56">
        <v>0</v>
      </c>
      <c r="EM213" s="4" t="s">
        <v>42341</v>
      </c>
      <c r="EN213" s="17"/>
      <c r="EO213" s="39">
        <v>0</v>
      </c>
      <c r="EP213" s="39">
        <v>0</v>
      </c>
      <c r="EQ213" s="39">
        <v>0</v>
      </c>
      <c r="ER213" s="4" t="s">
        <v>42342</v>
      </c>
      <c r="ET213" s="1">
        <v>0</v>
      </c>
      <c r="EU213" s="1">
        <v>0</v>
      </c>
      <c r="EV213" s="1">
        <v>0</v>
      </c>
      <c r="EW213" s="1" t="s">
        <v>42343</v>
      </c>
      <c r="EX213" s="1" t="s">
        <v>114</v>
      </c>
      <c r="EY213" s="1">
        <v>0</v>
      </c>
      <c r="EZ213" s="1">
        <v>0</v>
      </c>
      <c r="FA213" s="1">
        <v>0</v>
      </c>
      <c r="FB213" s="1" t="s">
        <v>42344</v>
      </c>
      <c r="FD213" s="1">
        <v>0</v>
      </c>
      <c r="FE213" s="1">
        <v>0</v>
      </c>
      <c r="FF213" s="1">
        <v>0</v>
      </c>
      <c r="FH213" s="1">
        <v>0</v>
      </c>
      <c r="FI213" s="1">
        <v>-144456345</v>
      </c>
      <c r="FJ213" s="1">
        <v>-144456345</v>
      </c>
      <c r="FL213" s="1">
        <v>0</v>
      </c>
      <c r="FM213" s="1">
        <v>-144456345</v>
      </c>
      <c r="FN213" s="1">
        <v>-144456345</v>
      </c>
      <c r="FP213" s="1">
        <v>0</v>
      </c>
      <c r="FQ213" s="1">
        <v>0</v>
      </c>
      <c r="FR213" s="1">
        <v>0</v>
      </c>
    </row>
    <row r="214" spans="1:174">
      <c r="A214" s="3">
        <v>61340000</v>
      </c>
      <c r="B214" s="42" t="s">
        <v>118</v>
      </c>
      <c r="C214" s="3" t="s">
        <v>1140</v>
      </c>
      <c r="D214" s="5">
        <v>0</v>
      </c>
      <c r="E214" s="5">
        <v>0</v>
      </c>
      <c r="F214" s="4">
        <v>0</v>
      </c>
      <c r="G214" s="4"/>
      <c r="I214" s="5"/>
      <c r="M214" s="1" t="s">
        <v>70215</v>
      </c>
      <c r="N214" s="17" t="s">
        <v>30297</v>
      </c>
      <c r="O214" s="39">
        <v>0</v>
      </c>
      <c r="P214" s="39">
        <v>0</v>
      </c>
      <c r="Q214" s="39">
        <v>0</v>
      </c>
      <c r="R214" s="4" t="s">
        <v>70216</v>
      </c>
      <c r="S214" s="17" t="s">
        <v>30298</v>
      </c>
      <c r="T214" s="39">
        <v>0</v>
      </c>
      <c r="U214" s="39">
        <v>0</v>
      </c>
      <c r="V214" s="39">
        <v>0</v>
      </c>
      <c r="W214" s="4" t="s">
        <v>70217</v>
      </c>
      <c r="X214" s="17" t="s">
        <v>30299</v>
      </c>
      <c r="Y214" s="39">
        <v>0</v>
      </c>
      <c r="Z214" s="39">
        <v>0</v>
      </c>
      <c r="AA214" s="39">
        <v>0</v>
      </c>
      <c r="AB214" s="4" t="s">
        <v>70218</v>
      </c>
      <c r="AC214" s="17" t="s">
        <v>30300</v>
      </c>
      <c r="AD214" s="39">
        <v>0</v>
      </c>
      <c r="AE214" s="39">
        <v>0</v>
      </c>
      <c r="AF214" s="39">
        <v>0</v>
      </c>
      <c r="AG214" s="4" t="s">
        <v>70219</v>
      </c>
      <c r="AH214" s="17" t="s">
        <v>30301</v>
      </c>
      <c r="AI214" s="39">
        <v>0</v>
      </c>
      <c r="AJ214" s="39">
        <v>0</v>
      </c>
      <c r="AK214" s="39">
        <v>0</v>
      </c>
      <c r="AL214" s="4" t="s">
        <v>70220</v>
      </c>
      <c r="AM214" s="17" t="s">
        <v>30302</v>
      </c>
      <c r="AN214" s="39">
        <v>0</v>
      </c>
      <c r="AO214" s="39">
        <v>0</v>
      </c>
      <c r="AP214" s="39">
        <v>0</v>
      </c>
      <c r="AQ214" s="4" t="s">
        <v>70221</v>
      </c>
      <c r="AR214" s="17" t="s">
        <v>30303</v>
      </c>
      <c r="AS214" s="39">
        <v>0</v>
      </c>
      <c r="AT214" s="39">
        <v>0</v>
      </c>
      <c r="AU214" s="39">
        <v>0</v>
      </c>
      <c r="AV214" s="4" t="s">
        <v>70222</v>
      </c>
      <c r="AW214" s="17" t="s">
        <v>30304</v>
      </c>
      <c r="AX214" s="39">
        <v>0</v>
      </c>
      <c r="AY214" s="39">
        <v>0</v>
      </c>
      <c r="AZ214" s="39">
        <v>0</v>
      </c>
      <c r="BA214" s="4" t="s">
        <v>70223</v>
      </c>
      <c r="BB214" s="17" t="s">
        <v>30305</v>
      </c>
      <c r="BC214" s="39">
        <v>0</v>
      </c>
      <c r="BD214" s="39">
        <v>0</v>
      </c>
      <c r="BE214" s="39">
        <v>0</v>
      </c>
      <c r="BF214" s="4" t="s">
        <v>70224</v>
      </c>
      <c r="BG214" s="17" t="s">
        <v>30306</v>
      </c>
      <c r="BH214" s="39">
        <v>0</v>
      </c>
      <c r="BI214" s="39">
        <v>0</v>
      </c>
      <c r="BJ214" s="39">
        <v>0</v>
      </c>
      <c r="BK214" s="4" t="s">
        <v>70225</v>
      </c>
      <c r="BL214" s="17" t="s">
        <v>30307</v>
      </c>
      <c r="BM214" s="39">
        <v>0</v>
      </c>
      <c r="BN214" s="39">
        <v>0</v>
      </c>
      <c r="BO214" s="39">
        <v>0</v>
      </c>
      <c r="BP214" s="4" t="s">
        <v>70226</v>
      </c>
      <c r="BQ214" s="17" t="s">
        <v>30308</v>
      </c>
      <c r="BR214" s="39">
        <v>0</v>
      </c>
      <c r="BS214" s="39">
        <v>0</v>
      </c>
      <c r="BT214" s="39">
        <v>0</v>
      </c>
      <c r="BU214" s="4" t="s">
        <v>70227</v>
      </c>
      <c r="BV214" s="17" t="s">
        <v>30309</v>
      </c>
      <c r="BW214" s="39">
        <v>0</v>
      </c>
      <c r="BX214" s="39">
        <v>0</v>
      </c>
      <c r="BY214" s="39">
        <v>0</v>
      </c>
      <c r="BZ214" s="4" t="s">
        <v>70228</v>
      </c>
      <c r="CA214" s="17" t="s">
        <v>30310</v>
      </c>
      <c r="CB214" s="39">
        <v>0</v>
      </c>
      <c r="CC214" s="39">
        <v>0</v>
      </c>
      <c r="CD214" s="39">
        <v>0</v>
      </c>
      <c r="CE214" s="4" t="s">
        <v>70229</v>
      </c>
      <c r="CF214" s="17" t="s">
        <v>30311</v>
      </c>
      <c r="CG214" s="39">
        <v>0</v>
      </c>
      <c r="CH214" s="39">
        <v>0</v>
      </c>
      <c r="CI214" s="39">
        <v>0</v>
      </c>
      <c r="CJ214" s="4" t="s">
        <v>70230</v>
      </c>
      <c r="CK214" s="17" t="s">
        <v>30312</v>
      </c>
      <c r="CL214" s="39">
        <v>0</v>
      </c>
      <c r="CM214" s="39">
        <v>0</v>
      </c>
      <c r="CN214" s="39">
        <v>0</v>
      </c>
      <c r="CO214" s="4" t="s">
        <v>70231</v>
      </c>
      <c r="CP214" s="17" t="s">
        <v>30313</v>
      </c>
      <c r="CQ214" s="39">
        <v>0</v>
      </c>
      <c r="CR214" s="39">
        <v>0</v>
      </c>
      <c r="CS214" s="39">
        <v>0</v>
      </c>
      <c r="CT214" s="4" t="s">
        <v>70232</v>
      </c>
      <c r="CU214" s="17" t="s">
        <v>30314</v>
      </c>
      <c r="CV214" s="39">
        <v>0</v>
      </c>
      <c r="CW214" s="39">
        <v>0</v>
      </c>
      <c r="CX214" s="39">
        <v>0</v>
      </c>
      <c r="CY214" s="4" t="s">
        <v>70233</v>
      </c>
      <c r="CZ214" s="17" t="s">
        <v>30315</v>
      </c>
      <c r="DA214" s="39">
        <v>0</v>
      </c>
      <c r="DB214" s="39">
        <v>0</v>
      </c>
      <c r="DC214" s="39">
        <v>0</v>
      </c>
      <c r="DD214" s="39" t="s">
        <v>70234</v>
      </c>
      <c r="DE214" s="39" t="s">
        <v>30316</v>
      </c>
      <c r="DF214" s="39">
        <v>0</v>
      </c>
      <c r="DG214" s="39">
        <v>0</v>
      </c>
      <c r="DH214" s="39">
        <v>0</v>
      </c>
      <c r="DI214" s="4" t="s">
        <v>70235</v>
      </c>
      <c r="DJ214" s="17" t="s">
        <v>30317</v>
      </c>
      <c r="DK214" s="39">
        <v>0</v>
      </c>
      <c r="DL214" s="39">
        <v>0</v>
      </c>
      <c r="DM214" s="39">
        <v>0</v>
      </c>
      <c r="DN214" s="4" t="s">
        <v>70236</v>
      </c>
      <c r="DO214" s="17" t="s">
        <v>30318</v>
      </c>
      <c r="DP214" s="39">
        <v>0</v>
      </c>
      <c r="DQ214" s="39">
        <v>0</v>
      </c>
      <c r="DR214" s="39">
        <v>0</v>
      </c>
      <c r="DS214" s="4" t="s">
        <v>70237</v>
      </c>
      <c r="DT214" s="17" t="s">
        <v>30319</v>
      </c>
      <c r="DU214" s="39">
        <v>0</v>
      </c>
      <c r="DV214" s="39">
        <v>0</v>
      </c>
      <c r="DW214" s="39">
        <v>0</v>
      </c>
      <c r="DX214" s="4" t="s">
        <v>70238</v>
      </c>
      <c r="DY214" s="17" t="s">
        <v>30320</v>
      </c>
      <c r="DZ214" s="39">
        <v>0</v>
      </c>
      <c r="EA214" s="39">
        <v>0</v>
      </c>
      <c r="EB214" s="39">
        <v>0</v>
      </c>
      <c r="EC214" s="4" t="s">
        <v>70239</v>
      </c>
      <c r="ED214" s="17" t="s">
        <v>30321</v>
      </c>
      <c r="EE214" s="39">
        <v>0</v>
      </c>
      <c r="EF214" s="39">
        <v>0</v>
      </c>
      <c r="EG214" s="39">
        <v>0</v>
      </c>
      <c r="EH214" s="4" t="s">
        <v>70240</v>
      </c>
      <c r="EI214" s="56" t="s">
        <v>30322</v>
      </c>
      <c r="EJ214" s="56">
        <v>0</v>
      </c>
      <c r="EK214" s="56">
        <v>0</v>
      </c>
      <c r="EL214" s="56">
        <v>0</v>
      </c>
      <c r="EM214" s="4" t="s">
        <v>70241</v>
      </c>
      <c r="EN214" s="17" t="s">
        <v>30323</v>
      </c>
      <c r="EO214" s="39">
        <v>0</v>
      </c>
      <c r="EP214" s="39">
        <v>0</v>
      </c>
      <c r="EQ214" s="39">
        <v>0</v>
      </c>
      <c r="ER214" s="4" t="s">
        <v>70242</v>
      </c>
      <c r="ES214" s="1" t="s">
        <v>30324</v>
      </c>
      <c r="ET214" s="1">
        <v>0</v>
      </c>
      <c r="EU214" s="1">
        <v>0</v>
      </c>
      <c r="EV214" s="1">
        <v>0</v>
      </c>
      <c r="EW214" s="1" t="s">
        <v>70243</v>
      </c>
      <c r="EX214" s="1" t="s">
        <v>30325</v>
      </c>
      <c r="EY214" s="1">
        <v>0</v>
      </c>
      <c r="EZ214" s="1">
        <v>0</v>
      </c>
      <c r="FA214" s="1">
        <v>0</v>
      </c>
      <c r="FB214" s="1" t="s">
        <v>70244</v>
      </c>
      <c r="FC214" s="1" t="s">
        <v>30326</v>
      </c>
      <c r="FD214" s="1">
        <v>0</v>
      </c>
      <c r="FE214" s="1">
        <v>0</v>
      </c>
      <c r="FF214" s="1">
        <v>0</v>
      </c>
      <c r="FH214" s="1">
        <v>0</v>
      </c>
      <c r="FI214" s="1">
        <v>0</v>
      </c>
      <c r="FJ214" s="1">
        <v>0</v>
      </c>
      <c r="FL214" s="1">
        <v>0</v>
      </c>
      <c r="FM214" s="1">
        <v>0</v>
      </c>
      <c r="FN214" s="1">
        <v>0</v>
      </c>
      <c r="FP214" s="1">
        <v>0</v>
      </c>
      <c r="FQ214" s="1">
        <v>0</v>
      </c>
      <c r="FR214" s="1">
        <v>0</v>
      </c>
    </row>
    <row r="215" spans="1:174">
      <c r="A215" s="3">
        <v>61340001</v>
      </c>
      <c r="B215" s="42" t="s">
        <v>118</v>
      </c>
      <c r="C215" s="3" t="s">
        <v>1141</v>
      </c>
      <c r="D215" s="5">
        <v>242051403</v>
      </c>
      <c r="E215" s="5">
        <v>1130102269</v>
      </c>
      <c r="F215" s="4">
        <v>1372153672</v>
      </c>
      <c r="G215" s="4"/>
      <c r="I215" s="5"/>
      <c r="M215" s="1" t="s">
        <v>70245</v>
      </c>
      <c r="N215" s="17" t="s">
        <v>30327</v>
      </c>
      <c r="O215" s="39">
        <v>22295591</v>
      </c>
      <c r="P215" s="39">
        <v>29096800</v>
      </c>
      <c r="Q215" s="39">
        <v>51392391</v>
      </c>
      <c r="R215" s="4" t="s">
        <v>70246</v>
      </c>
      <c r="S215" s="17" t="s">
        <v>30328</v>
      </c>
      <c r="T215" s="39">
        <v>31659987</v>
      </c>
      <c r="U215" s="39">
        <v>100722984</v>
      </c>
      <c r="V215" s="39">
        <v>132382971</v>
      </c>
      <c r="W215" s="4" t="s">
        <v>70247</v>
      </c>
      <c r="X215" s="17" t="s">
        <v>30329</v>
      </c>
      <c r="Y215" s="39">
        <v>2785226</v>
      </c>
      <c r="Z215" s="39">
        <v>28753993</v>
      </c>
      <c r="AA215" s="39">
        <v>31539219</v>
      </c>
      <c r="AB215" s="4" t="s">
        <v>70248</v>
      </c>
      <c r="AC215" s="17" t="s">
        <v>30330</v>
      </c>
      <c r="AD215" s="39">
        <v>18372279</v>
      </c>
      <c r="AE215" s="39">
        <v>105128729</v>
      </c>
      <c r="AF215" s="39">
        <v>123501008</v>
      </c>
      <c r="AG215" s="4" t="s">
        <v>70249</v>
      </c>
      <c r="AH215" s="17" t="s">
        <v>30331</v>
      </c>
      <c r="AI215" s="39">
        <v>1283366</v>
      </c>
      <c r="AJ215" s="39">
        <v>10108293</v>
      </c>
      <c r="AK215" s="39">
        <v>11391659</v>
      </c>
      <c r="AL215" s="4" t="s">
        <v>70250</v>
      </c>
      <c r="AM215" s="17" t="s">
        <v>30332</v>
      </c>
      <c r="AN215" s="39">
        <v>3007815</v>
      </c>
      <c r="AO215" s="39">
        <v>8395149</v>
      </c>
      <c r="AP215" s="39">
        <v>11402964</v>
      </c>
      <c r="AQ215" s="4" t="s">
        <v>70251</v>
      </c>
      <c r="AR215" s="17" t="s">
        <v>30333</v>
      </c>
      <c r="AS215" s="39">
        <v>4907619</v>
      </c>
      <c r="AT215" s="39">
        <v>24391883</v>
      </c>
      <c r="AU215" s="39">
        <v>29299502</v>
      </c>
      <c r="AV215" s="4" t="s">
        <v>70252</v>
      </c>
      <c r="AW215" s="17" t="s">
        <v>30334</v>
      </c>
      <c r="AX215" s="39">
        <v>643417</v>
      </c>
      <c r="AY215" s="39">
        <v>13300625</v>
      </c>
      <c r="AZ215" s="39">
        <v>13944042</v>
      </c>
      <c r="BA215" s="4" t="s">
        <v>70253</v>
      </c>
      <c r="BB215" s="17" t="s">
        <v>30335</v>
      </c>
      <c r="BC215" s="39">
        <v>3923355</v>
      </c>
      <c r="BD215" s="39">
        <v>21207772</v>
      </c>
      <c r="BE215" s="39">
        <v>25131127</v>
      </c>
      <c r="BF215" s="4" t="s">
        <v>70254</v>
      </c>
      <c r="BG215" s="17" t="s">
        <v>30336</v>
      </c>
      <c r="BH215" s="39">
        <v>20849894</v>
      </c>
      <c r="BI215" s="39">
        <v>230542042</v>
      </c>
      <c r="BJ215" s="39">
        <v>251391936</v>
      </c>
      <c r="BK215" s="4" t="s">
        <v>70255</v>
      </c>
      <c r="BL215" s="17" t="s">
        <v>30337</v>
      </c>
      <c r="BM215" s="39">
        <v>57837153</v>
      </c>
      <c r="BN215" s="39">
        <v>170591817</v>
      </c>
      <c r="BO215" s="39">
        <v>228428970</v>
      </c>
      <c r="BP215" s="4" t="s">
        <v>70256</v>
      </c>
      <c r="BQ215" s="17" t="s">
        <v>30338</v>
      </c>
      <c r="BR215" s="39">
        <v>23498083</v>
      </c>
      <c r="BS215" s="39">
        <v>110352204</v>
      </c>
      <c r="BT215" s="39">
        <v>133850287</v>
      </c>
      <c r="BU215" s="4" t="s">
        <v>70257</v>
      </c>
      <c r="BV215" s="17" t="s">
        <v>30339</v>
      </c>
      <c r="BW215" s="39">
        <v>391194</v>
      </c>
      <c r="BX215" s="39">
        <v>2130790</v>
      </c>
      <c r="BY215" s="39">
        <v>2521984</v>
      </c>
      <c r="BZ215" s="4" t="s">
        <v>70258</v>
      </c>
      <c r="CA215" s="17" t="s">
        <v>30340</v>
      </c>
      <c r="CB215" s="39">
        <v>3403383</v>
      </c>
      <c r="CC215" s="39">
        <v>34143889</v>
      </c>
      <c r="CD215" s="39">
        <v>37547272</v>
      </c>
      <c r="CE215" s="4" t="s">
        <v>70259</v>
      </c>
      <c r="CF215" s="17" t="s">
        <v>30341</v>
      </c>
      <c r="CG215" s="39">
        <v>27409758</v>
      </c>
      <c r="CH215" s="39">
        <v>66948344</v>
      </c>
      <c r="CI215" s="39">
        <v>94358102</v>
      </c>
      <c r="CJ215" s="4" t="s">
        <v>70260</v>
      </c>
      <c r="CK215" s="17" t="s">
        <v>30342</v>
      </c>
      <c r="CL215" s="39">
        <v>961633</v>
      </c>
      <c r="CM215" s="39">
        <v>13072254</v>
      </c>
      <c r="CN215" s="39">
        <v>14033887</v>
      </c>
      <c r="CO215" s="4" t="s">
        <v>70261</v>
      </c>
      <c r="CP215" s="17" t="s">
        <v>30343</v>
      </c>
      <c r="CQ215" s="39">
        <v>6195</v>
      </c>
      <c r="CR215" s="39">
        <v>413729</v>
      </c>
      <c r="CS215" s="39">
        <v>419924</v>
      </c>
      <c r="CT215" s="4" t="s">
        <v>70262</v>
      </c>
      <c r="CU215" s="17" t="s">
        <v>30344</v>
      </c>
      <c r="CV215" s="39">
        <v>2653405</v>
      </c>
      <c r="CW215" s="39">
        <v>65261038</v>
      </c>
      <c r="CX215" s="39">
        <v>67914443</v>
      </c>
      <c r="CY215" s="4" t="s">
        <v>70263</v>
      </c>
      <c r="CZ215" s="17" t="s">
        <v>30345</v>
      </c>
      <c r="DA215" s="39">
        <v>3351204</v>
      </c>
      <c r="DB215" s="39">
        <v>29012019</v>
      </c>
      <c r="DC215" s="39">
        <v>32363223</v>
      </c>
      <c r="DD215" s="39" t="s">
        <v>70264</v>
      </c>
      <c r="DE215" s="39" t="s">
        <v>30346</v>
      </c>
      <c r="DF215" s="39">
        <v>0</v>
      </c>
      <c r="DG215" s="39">
        <v>0</v>
      </c>
      <c r="DH215" s="39">
        <v>0</v>
      </c>
      <c r="DI215" s="4" t="s">
        <v>70265</v>
      </c>
      <c r="DJ215" s="17" t="s">
        <v>30347</v>
      </c>
      <c r="DK215" s="39">
        <v>525661</v>
      </c>
      <c r="DL215" s="39">
        <v>2094797</v>
      </c>
      <c r="DM215" s="39">
        <v>2620458</v>
      </c>
      <c r="DN215" s="4" t="s">
        <v>70266</v>
      </c>
      <c r="DO215" s="17" t="s">
        <v>30348</v>
      </c>
      <c r="DP215" s="39">
        <v>6303275</v>
      </c>
      <c r="DQ215" s="39">
        <v>26403963</v>
      </c>
      <c r="DR215" s="39">
        <v>32707238</v>
      </c>
      <c r="DS215" s="4" t="s">
        <v>70267</v>
      </c>
      <c r="DT215" s="17" t="s">
        <v>30349</v>
      </c>
      <c r="DU215" s="39">
        <v>0</v>
      </c>
      <c r="DV215" s="39">
        <v>0</v>
      </c>
      <c r="DW215" s="39">
        <v>0</v>
      </c>
      <c r="DX215" s="4" t="s">
        <v>70268</v>
      </c>
      <c r="DY215" s="17" t="s">
        <v>30350</v>
      </c>
      <c r="DZ215" s="39">
        <v>0</v>
      </c>
      <c r="EA215" s="39">
        <v>0</v>
      </c>
      <c r="EB215" s="39">
        <v>0</v>
      </c>
      <c r="EC215" s="4" t="s">
        <v>70269</v>
      </c>
      <c r="ED215" s="17" t="s">
        <v>30351</v>
      </c>
      <c r="EE215" s="39">
        <v>153555</v>
      </c>
      <c r="EF215" s="39">
        <v>11451580</v>
      </c>
      <c r="EG215" s="39">
        <v>11605135</v>
      </c>
      <c r="EH215" s="4" t="s">
        <v>70270</v>
      </c>
      <c r="EI215" s="56" t="s">
        <v>30352</v>
      </c>
      <c r="EJ215" s="56">
        <v>5828355</v>
      </c>
      <c r="EK215" s="56">
        <v>26577575</v>
      </c>
      <c r="EL215" s="56">
        <v>32405930</v>
      </c>
      <c r="EM215" s="4" t="s">
        <v>70271</v>
      </c>
      <c r="EN215" s="17" t="s">
        <v>30353</v>
      </c>
      <c r="EO215" s="39">
        <v>0</v>
      </c>
      <c r="EP215" s="39">
        <v>0</v>
      </c>
      <c r="EQ215" s="39">
        <v>0</v>
      </c>
      <c r="ER215" s="4" t="s">
        <v>70272</v>
      </c>
      <c r="ES215" s="1" t="s">
        <v>30354</v>
      </c>
      <c r="ET215" s="1">
        <v>0</v>
      </c>
      <c r="EU215" s="1">
        <v>0</v>
      </c>
      <c r="EV215" s="1">
        <v>0</v>
      </c>
      <c r="EW215" s="1" t="s">
        <v>70273</v>
      </c>
      <c r="EX215" s="1" t="s">
        <v>30355</v>
      </c>
      <c r="EY215" s="1">
        <v>0</v>
      </c>
      <c r="EZ215" s="1">
        <v>0</v>
      </c>
      <c r="FA215" s="1">
        <v>0</v>
      </c>
      <c r="FB215" s="1" t="s">
        <v>70274</v>
      </c>
      <c r="FC215" s="1" t="s">
        <v>30356</v>
      </c>
      <c r="FD215" s="1">
        <v>0</v>
      </c>
      <c r="FE215" s="1">
        <v>0</v>
      </c>
      <c r="FF215" s="1">
        <v>0</v>
      </c>
      <c r="FH215" s="1">
        <v>242051403</v>
      </c>
      <c r="FI215" s="1">
        <v>1130102269</v>
      </c>
      <c r="FJ215" s="1">
        <v>1372153672</v>
      </c>
      <c r="FL215" s="1">
        <v>242051403</v>
      </c>
      <c r="FM215" s="1">
        <v>1130102269</v>
      </c>
      <c r="FN215" s="1">
        <v>1372153672</v>
      </c>
      <c r="FP215" s="1">
        <v>0</v>
      </c>
      <c r="FQ215" s="1">
        <v>0</v>
      </c>
      <c r="FR215" s="1">
        <v>0</v>
      </c>
    </row>
    <row r="216" spans="1:174">
      <c r="A216" s="3">
        <v>61340002</v>
      </c>
      <c r="B216" s="42" t="s">
        <v>118</v>
      </c>
      <c r="C216" s="3" t="s">
        <v>1142</v>
      </c>
      <c r="D216" s="5">
        <v>72355935</v>
      </c>
      <c r="E216" s="5">
        <v>318171366</v>
      </c>
      <c r="F216" s="4">
        <v>390527301</v>
      </c>
      <c r="G216" s="4"/>
      <c r="I216" s="5"/>
      <c r="M216" s="1" t="s">
        <v>70275</v>
      </c>
      <c r="N216" s="17" t="s">
        <v>30357</v>
      </c>
      <c r="O216" s="39">
        <v>2830750</v>
      </c>
      <c r="P216" s="39">
        <v>40348985</v>
      </c>
      <c r="Q216" s="39">
        <v>43179735</v>
      </c>
      <c r="R216" s="4" t="s">
        <v>70276</v>
      </c>
      <c r="S216" s="17" t="s">
        <v>30358</v>
      </c>
      <c r="T216" s="39">
        <v>1056906</v>
      </c>
      <c r="U216" s="39">
        <v>9554915</v>
      </c>
      <c r="V216" s="39">
        <v>10611821</v>
      </c>
      <c r="W216" s="4" t="s">
        <v>70277</v>
      </c>
      <c r="X216" s="17" t="s">
        <v>30359</v>
      </c>
      <c r="Y216" s="39">
        <v>7670321</v>
      </c>
      <c r="Z216" s="39">
        <v>21564290</v>
      </c>
      <c r="AA216" s="39">
        <v>29234611</v>
      </c>
      <c r="AB216" s="4" t="s">
        <v>70278</v>
      </c>
      <c r="AC216" s="17" t="s">
        <v>30360</v>
      </c>
      <c r="AD216" s="39">
        <v>18829966</v>
      </c>
      <c r="AE216" s="39">
        <v>40608273</v>
      </c>
      <c r="AF216" s="39">
        <v>59438239</v>
      </c>
      <c r="AG216" s="4" t="s">
        <v>70279</v>
      </c>
      <c r="AH216" s="17" t="s">
        <v>30361</v>
      </c>
      <c r="AI216" s="39">
        <v>2954897</v>
      </c>
      <c r="AJ216" s="39">
        <v>13423916</v>
      </c>
      <c r="AK216" s="39">
        <v>16378813</v>
      </c>
      <c r="AL216" s="4" t="s">
        <v>70280</v>
      </c>
      <c r="AM216" s="17" t="s">
        <v>30362</v>
      </c>
      <c r="AN216" s="39">
        <v>0</v>
      </c>
      <c r="AO216" s="39">
        <v>531203</v>
      </c>
      <c r="AP216" s="39">
        <v>531203</v>
      </c>
      <c r="AQ216" s="4" t="s">
        <v>70281</v>
      </c>
      <c r="AR216" s="17" t="s">
        <v>30363</v>
      </c>
      <c r="AS216" s="39">
        <v>223250</v>
      </c>
      <c r="AT216" s="39">
        <v>328737</v>
      </c>
      <c r="AU216" s="39">
        <v>551987</v>
      </c>
      <c r="AV216" s="4" t="s">
        <v>70282</v>
      </c>
      <c r="AW216" s="17" t="s">
        <v>30364</v>
      </c>
      <c r="AX216" s="39">
        <v>0</v>
      </c>
      <c r="AY216" s="39">
        <v>1773715</v>
      </c>
      <c r="AZ216" s="39">
        <v>1773715</v>
      </c>
      <c r="BA216" s="4" t="s">
        <v>70283</v>
      </c>
      <c r="BB216" s="17" t="s">
        <v>30365</v>
      </c>
      <c r="BC216" s="39">
        <v>676386</v>
      </c>
      <c r="BD216" s="39">
        <v>0</v>
      </c>
      <c r="BE216" s="39">
        <v>676386</v>
      </c>
      <c r="BF216" s="4" t="s">
        <v>70284</v>
      </c>
      <c r="BG216" s="17" t="s">
        <v>30366</v>
      </c>
      <c r="BH216" s="39">
        <v>19562417</v>
      </c>
      <c r="BI216" s="39">
        <v>24598787</v>
      </c>
      <c r="BJ216" s="39">
        <v>44161204</v>
      </c>
      <c r="BK216" s="4" t="s">
        <v>70285</v>
      </c>
      <c r="BL216" s="17" t="s">
        <v>30367</v>
      </c>
      <c r="BM216" s="39">
        <v>6319230</v>
      </c>
      <c r="BN216" s="39">
        <v>61651683</v>
      </c>
      <c r="BO216" s="39">
        <v>67970913</v>
      </c>
      <c r="BP216" s="4" t="s">
        <v>70286</v>
      </c>
      <c r="BQ216" s="17" t="s">
        <v>30368</v>
      </c>
      <c r="BR216" s="39">
        <v>133238</v>
      </c>
      <c r="BS216" s="39">
        <v>7806946</v>
      </c>
      <c r="BT216" s="39">
        <v>7940184</v>
      </c>
      <c r="BU216" s="4" t="s">
        <v>70287</v>
      </c>
      <c r="BV216" s="17" t="s">
        <v>30369</v>
      </c>
      <c r="BW216" s="39">
        <v>0</v>
      </c>
      <c r="BX216" s="39">
        <v>242250</v>
      </c>
      <c r="BY216" s="39">
        <v>242250</v>
      </c>
      <c r="BZ216" s="4" t="s">
        <v>70288</v>
      </c>
      <c r="CA216" s="17" t="s">
        <v>30370</v>
      </c>
      <c r="CB216" s="39">
        <v>2495395</v>
      </c>
      <c r="CC216" s="39">
        <v>19857883</v>
      </c>
      <c r="CD216" s="39">
        <v>22353278</v>
      </c>
      <c r="CE216" s="4" t="s">
        <v>70289</v>
      </c>
      <c r="CF216" s="17" t="s">
        <v>30371</v>
      </c>
      <c r="CG216" s="39">
        <v>1683545</v>
      </c>
      <c r="CH216" s="39">
        <v>18493598</v>
      </c>
      <c r="CI216" s="39">
        <v>20177143</v>
      </c>
      <c r="CJ216" s="4" t="s">
        <v>70290</v>
      </c>
      <c r="CK216" s="17" t="s">
        <v>30372</v>
      </c>
      <c r="CL216" s="39">
        <v>0</v>
      </c>
      <c r="CM216" s="39">
        <v>0</v>
      </c>
      <c r="CN216" s="39">
        <v>0</v>
      </c>
      <c r="CO216" s="4" t="s">
        <v>70291</v>
      </c>
      <c r="CP216" s="17" t="s">
        <v>30373</v>
      </c>
      <c r="CQ216" s="39">
        <v>0</v>
      </c>
      <c r="CR216" s="39">
        <v>0</v>
      </c>
      <c r="CS216" s="39">
        <v>0</v>
      </c>
      <c r="CT216" s="4" t="s">
        <v>70292</v>
      </c>
      <c r="CU216" s="17" t="s">
        <v>30374</v>
      </c>
      <c r="CV216" s="39">
        <v>6245364</v>
      </c>
      <c r="CW216" s="39">
        <v>25555098</v>
      </c>
      <c r="CX216" s="39">
        <v>31800462</v>
      </c>
      <c r="CY216" s="4" t="s">
        <v>70293</v>
      </c>
      <c r="CZ216" s="17" t="s">
        <v>30375</v>
      </c>
      <c r="DA216" s="39">
        <v>525240</v>
      </c>
      <c r="DB216" s="39">
        <v>14606650</v>
      </c>
      <c r="DC216" s="39">
        <v>15131890</v>
      </c>
      <c r="DD216" s="39" t="s">
        <v>70294</v>
      </c>
      <c r="DE216" s="39" t="s">
        <v>30376</v>
      </c>
      <c r="DF216" s="39">
        <v>0</v>
      </c>
      <c r="DG216" s="39">
        <v>0</v>
      </c>
      <c r="DH216" s="39">
        <v>0</v>
      </c>
      <c r="DI216" s="4" t="s">
        <v>70295</v>
      </c>
      <c r="DJ216" s="17" t="s">
        <v>30377</v>
      </c>
      <c r="DK216" s="39">
        <v>0</v>
      </c>
      <c r="DL216" s="39">
        <v>852040</v>
      </c>
      <c r="DM216" s="39">
        <v>852040</v>
      </c>
      <c r="DN216" s="4" t="s">
        <v>70296</v>
      </c>
      <c r="DO216" s="17" t="s">
        <v>30378</v>
      </c>
      <c r="DP216" s="39">
        <v>510000</v>
      </c>
      <c r="DQ216" s="39">
        <v>6276923</v>
      </c>
      <c r="DR216" s="39">
        <v>6786923</v>
      </c>
      <c r="DS216" s="4" t="s">
        <v>70297</v>
      </c>
      <c r="DT216" s="17" t="s">
        <v>30379</v>
      </c>
      <c r="DU216" s="39">
        <v>0</v>
      </c>
      <c r="DV216" s="39">
        <v>0</v>
      </c>
      <c r="DW216" s="39">
        <v>0</v>
      </c>
      <c r="DX216" s="4" t="s">
        <v>70298</v>
      </c>
      <c r="DY216" s="17" t="s">
        <v>30380</v>
      </c>
      <c r="DZ216" s="39">
        <v>0</v>
      </c>
      <c r="EA216" s="39">
        <v>0</v>
      </c>
      <c r="EB216" s="39">
        <v>0</v>
      </c>
      <c r="EC216" s="4" t="s">
        <v>70299</v>
      </c>
      <c r="ED216" s="17" t="s">
        <v>30381</v>
      </c>
      <c r="EE216" s="39">
        <v>294780</v>
      </c>
      <c r="EF216" s="39">
        <v>748000</v>
      </c>
      <c r="EG216" s="39">
        <v>1042780</v>
      </c>
      <c r="EH216" s="4" t="s">
        <v>70300</v>
      </c>
      <c r="EI216" s="56" t="s">
        <v>30382</v>
      </c>
      <c r="EJ216" s="56">
        <v>344250</v>
      </c>
      <c r="EK216" s="56">
        <v>9347474</v>
      </c>
      <c r="EL216" s="56">
        <v>9691724</v>
      </c>
      <c r="EM216" s="4" t="s">
        <v>70301</v>
      </c>
      <c r="EN216" s="17" t="s">
        <v>30383</v>
      </c>
      <c r="EO216" s="39">
        <v>0</v>
      </c>
      <c r="EP216" s="39">
        <v>0</v>
      </c>
      <c r="EQ216" s="39">
        <v>0</v>
      </c>
      <c r="ER216" s="4" t="s">
        <v>70302</v>
      </c>
      <c r="ES216" s="1" t="s">
        <v>30384</v>
      </c>
      <c r="ET216" s="1">
        <v>0</v>
      </c>
      <c r="EU216" s="1">
        <v>0</v>
      </c>
      <c r="EV216" s="1">
        <v>0</v>
      </c>
      <c r="EW216" s="1" t="s">
        <v>70303</v>
      </c>
      <c r="EX216" s="1" t="s">
        <v>30385</v>
      </c>
      <c r="EY216" s="1">
        <v>0</v>
      </c>
      <c r="EZ216" s="1">
        <v>0</v>
      </c>
      <c r="FA216" s="1">
        <v>0</v>
      </c>
      <c r="FB216" s="1" t="s">
        <v>70304</v>
      </c>
      <c r="FC216" s="1" t="s">
        <v>30386</v>
      </c>
      <c r="FD216" s="1">
        <v>0</v>
      </c>
      <c r="FE216" s="1">
        <v>0</v>
      </c>
      <c r="FF216" s="1">
        <v>0</v>
      </c>
      <c r="FH216" s="1">
        <v>72355935</v>
      </c>
      <c r="FI216" s="1">
        <v>318171366</v>
      </c>
      <c r="FJ216" s="1">
        <v>390527301</v>
      </c>
      <c r="FL216" s="1">
        <v>72355935</v>
      </c>
      <c r="FM216" s="1">
        <v>318171366</v>
      </c>
      <c r="FN216" s="1">
        <v>390527301</v>
      </c>
      <c r="FP216" s="1">
        <v>0</v>
      </c>
      <c r="FQ216" s="1">
        <v>0</v>
      </c>
      <c r="FR216" s="1">
        <v>0</v>
      </c>
    </row>
    <row r="217" spans="1:174">
      <c r="A217" s="3">
        <v>61340003</v>
      </c>
      <c r="B217" s="42" t="s">
        <v>118</v>
      </c>
      <c r="C217" s="3" t="s">
        <v>1143</v>
      </c>
      <c r="D217" s="5">
        <v>0</v>
      </c>
      <c r="E217" s="5">
        <v>459000</v>
      </c>
      <c r="F217" s="4">
        <v>459000</v>
      </c>
      <c r="G217" s="4"/>
      <c r="I217" s="5"/>
      <c r="M217" s="1" t="s">
        <v>70305</v>
      </c>
      <c r="N217" s="17" t="s">
        <v>30387</v>
      </c>
      <c r="O217" s="39">
        <v>0</v>
      </c>
      <c r="P217" s="39">
        <v>0</v>
      </c>
      <c r="Q217" s="39">
        <v>0</v>
      </c>
      <c r="R217" s="4" t="s">
        <v>70306</v>
      </c>
      <c r="S217" s="17" t="s">
        <v>30388</v>
      </c>
      <c r="T217" s="39">
        <v>0</v>
      </c>
      <c r="U217" s="39">
        <v>0</v>
      </c>
      <c r="V217" s="39">
        <v>0</v>
      </c>
      <c r="W217" s="4" t="s">
        <v>70307</v>
      </c>
      <c r="X217" s="17" t="s">
        <v>30389</v>
      </c>
      <c r="Y217" s="39">
        <v>0</v>
      </c>
      <c r="Z217" s="39">
        <v>0</v>
      </c>
      <c r="AA217" s="39">
        <v>0</v>
      </c>
      <c r="AB217" s="4" t="s">
        <v>70308</v>
      </c>
      <c r="AC217" s="17" t="s">
        <v>30390</v>
      </c>
      <c r="AD217" s="39">
        <v>0</v>
      </c>
      <c r="AE217" s="39">
        <v>0</v>
      </c>
      <c r="AF217" s="39">
        <v>0</v>
      </c>
      <c r="AG217" s="4" t="s">
        <v>70309</v>
      </c>
      <c r="AH217" s="17" t="s">
        <v>30391</v>
      </c>
      <c r="AI217" s="39">
        <v>0</v>
      </c>
      <c r="AJ217" s="39">
        <v>0</v>
      </c>
      <c r="AK217" s="39">
        <v>0</v>
      </c>
      <c r="AL217" s="4" t="s">
        <v>70310</v>
      </c>
      <c r="AM217" s="17" t="s">
        <v>30392</v>
      </c>
      <c r="AN217" s="39">
        <v>0</v>
      </c>
      <c r="AO217" s="39">
        <v>0</v>
      </c>
      <c r="AP217" s="39">
        <v>0</v>
      </c>
      <c r="AQ217" s="4" t="s">
        <v>70311</v>
      </c>
      <c r="AR217" s="17" t="s">
        <v>30393</v>
      </c>
      <c r="AS217" s="39">
        <v>0</v>
      </c>
      <c r="AT217" s="39">
        <v>0</v>
      </c>
      <c r="AU217" s="39">
        <v>0</v>
      </c>
      <c r="AV217" s="4" t="s">
        <v>70312</v>
      </c>
      <c r="AW217" s="17" t="s">
        <v>30394</v>
      </c>
      <c r="AX217" s="39">
        <v>0</v>
      </c>
      <c r="AY217" s="39">
        <v>0</v>
      </c>
      <c r="AZ217" s="39">
        <v>0</v>
      </c>
      <c r="BA217" s="4" t="s">
        <v>70313</v>
      </c>
      <c r="BB217" s="17" t="s">
        <v>30395</v>
      </c>
      <c r="BC217" s="39">
        <v>0</v>
      </c>
      <c r="BD217" s="39">
        <v>0</v>
      </c>
      <c r="BE217" s="39">
        <v>0</v>
      </c>
      <c r="BF217" s="4" t="s">
        <v>70314</v>
      </c>
      <c r="BG217" s="17" t="s">
        <v>30396</v>
      </c>
      <c r="BH217" s="39">
        <v>0</v>
      </c>
      <c r="BI217" s="39">
        <v>0</v>
      </c>
      <c r="BJ217" s="39">
        <v>0</v>
      </c>
      <c r="BK217" s="4" t="s">
        <v>70315</v>
      </c>
      <c r="BL217" s="17" t="s">
        <v>30397</v>
      </c>
      <c r="BM217" s="39">
        <v>0</v>
      </c>
      <c r="BN217" s="39">
        <v>0</v>
      </c>
      <c r="BO217" s="39">
        <v>0</v>
      </c>
      <c r="BP217" s="4" t="s">
        <v>70316</v>
      </c>
      <c r="BQ217" s="17" t="s">
        <v>30398</v>
      </c>
      <c r="BR217" s="39">
        <v>0</v>
      </c>
      <c r="BS217" s="39">
        <v>0</v>
      </c>
      <c r="BT217" s="39">
        <v>0</v>
      </c>
      <c r="BU217" s="4" t="s">
        <v>70317</v>
      </c>
      <c r="BV217" s="17" t="s">
        <v>30399</v>
      </c>
      <c r="BW217" s="39">
        <v>0</v>
      </c>
      <c r="BX217" s="39">
        <v>0</v>
      </c>
      <c r="BY217" s="39">
        <v>0</v>
      </c>
      <c r="BZ217" s="4" t="s">
        <v>70318</v>
      </c>
      <c r="CA217" s="17" t="s">
        <v>30400</v>
      </c>
      <c r="CB217" s="39">
        <v>0</v>
      </c>
      <c r="CC217" s="39">
        <v>0</v>
      </c>
      <c r="CD217" s="39">
        <v>0</v>
      </c>
      <c r="CE217" s="4" t="s">
        <v>70319</v>
      </c>
      <c r="CF217" s="17" t="s">
        <v>30401</v>
      </c>
      <c r="CG217" s="39">
        <v>0</v>
      </c>
      <c r="CH217" s="39">
        <v>0</v>
      </c>
      <c r="CI217" s="39">
        <v>0</v>
      </c>
      <c r="CJ217" s="4" t="s">
        <v>70320</v>
      </c>
      <c r="CK217" s="17" t="s">
        <v>30402</v>
      </c>
      <c r="CL217" s="39">
        <v>0</v>
      </c>
      <c r="CM217" s="39">
        <v>0</v>
      </c>
      <c r="CN217" s="39">
        <v>0</v>
      </c>
      <c r="CO217" s="4" t="s">
        <v>70321</v>
      </c>
      <c r="CP217" s="17" t="s">
        <v>30403</v>
      </c>
      <c r="CQ217" s="39">
        <v>0</v>
      </c>
      <c r="CR217" s="39">
        <v>0</v>
      </c>
      <c r="CS217" s="39">
        <v>0</v>
      </c>
      <c r="CT217" s="4" t="s">
        <v>70322</v>
      </c>
      <c r="CU217" s="17" t="s">
        <v>30404</v>
      </c>
      <c r="CV217" s="39">
        <v>0</v>
      </c>
      <c r="CW217" s="39">
        <v>0</v>
      </c>
      <c r="CX217" s="39">
        <v>0</v>
      </c>
      <c r="CY217" s="4" t="s">
        <v>70323</v>
      </c>
      <c r="CZ217" s="17" t="s">
        <v>30405</v>
      </c>
      <c r="DA217" s="39">
        <v>0</v>
      </c>
      <c r="DB217" s="39">
        <v>0</v>
      </c>
      <c r="DC217" s="39">
        <v>0</v>
      </c>
      <c r="DD217" s="39" t="s">
        <v>70324</v>
      </c>
      <c r="DE217" s="39" t="s">
        <v>30406</v>
      </c>
      <c r="DF217" s="39">
        <v>0</v>
      </c>
      <c r="DG217" s="39">
        <v>0</v>
      </c>
      <c r="DH217" s="39">
        <v>0</v>
      </c>
      <c r="DI217" s="4" t="s">
        <v>70325</v>
      </c>
      <c r="DJ217" s="17" t="s">
        <v>30407</v>
      </c>
      <c r="DK217" s="39">
        <v>0</v>
      </c>
      <c r="DL217" s="39">
        <v>0</v>
      </c>
      <c r="DM217" s="39">
        <v>0</v>
      </c>
      <c r="DN217" s="4" t="s">
        <v>70326</v>
      </c>
      <c r="DO217" s="17" t="s">
        <v>30408</v>
      </c>
      <c r="DP217" s="39">
        <v>0</v>
      </c>
      <c r="DQ217" s="39">
        <v>459000</v>
      </c>
      <c r="DR217" s="39">
        <v>459000</v>
      </c>
      <c r="DS217" s="4" t="s">
        <v>70327</v>
      </c>
      <c r="DT217" s="17" t="s">
        <v>30409</v>
      </c>
      <c r="DU217" s="39">
        <v>0</v>
      </c>
      <c r="DV217" s="39">
        <v>0</v>
      </c>
      <c r="DW217" s="39">
        <v>0</v>
      </c>
      <c r="DX217" s="4" t="s">
        <v>70328</v>
      </c>
      <c r="DY217" s="17" t="s">
        <v>30410</v>
      </c>
      <c r="DZ217" s="39">
        <v>0</v>
      </c>
      <c r="EA217" s="39">
        <v>0</v>
      </c>
      <c r="EB217" s="39">
        <v>0</v>
      </c>
      <c r="EC217" s="4" t="s">
        <v>70329</v>
      </c>
      <c r="ED217" s="17" t="s">
        <v>30411</v>
      </c>
      <c r="EE217" s="39">
        <v>0</v>
      </c>
      <c r="EF217" s="39">
        <v>0</v>
      </c>
      <c r="EG217" s="39">
        <v>0</v>
      </c>
      <c r="EH217" s="4" t="s">
        <v>70330</v>
      </c>
      <c r="EI217" s="56" t="s">
        <v>30412</v>
      </c>
      <c r="EJ217" s="56">
        <v>0</v>
      </c>
      <c r="EK217" s="56">
        <v>0</v>
      </c>
      <c r="EL217" s="56">
        <v>0</v>
      </c>
      <c r="EM217" s="4" t="s">
        <v>70331</v>
      </c>
      <c r="EN217" s="17" t="s">
        <v>30413</v>
      </c>
      <c r="EO217" s="39">
        <v>0</v>
      </c>
      <c r="EP217" s="39">
        <v>0</v>
      </c>
      <c r="EQ217" s="39">
        <v>0</v>
      </c>
      <c r="ER217" s="4" t="s">
        <v>70332</v>
      </c>
      <c r="ES217" s="1" t="s">
        <v>30414</v>
      </c>
      <c r="ET217" s="1">
        <v>0</v>
      </c>
      <c r="EU217" s="1">
        <v>0</v>
      </c>
      <c r="EV217" s="1">
        <v>0</v>
      </c>
      <c r="EW217" s="1" t="s">
        <v>70333</v>
      </c>
      <c r="EX217" s="1" t="s">
        <v>30415</v>
      </c>
      <c r="EY217" s="1">
        <v>0</v>
      </c>
      <c r="EZ217" s="1">
        <v>0</v>
      </c>
      <c r="FA217" s="1">
        <v>0</v>
      </c>
      <c r="FB217" s="1" t="s">
        <v>70334</v>
      </c>
      <c r="FC217" s="1" t="s">
        <v>30416</v>
      </c>
      <c r="FD217" s="1">
        <v>0</v>
      </c>
      <c r="FE217" s="1">
        <v>0</v>
      </c>
      <c r="FF217" s="1">
        <v>0</v>
      </c>
      <c r="FH217" s="1">
        <v>0</v>
      </c>
      <c r="FI217" s="1">
        <v>459000</v>
      </c>
      <c r="FJ217" s="1">
        <v>459000</v>
      </c>
      <c r="FL217" s="1">
        <v>0</v>
      </c>
      <c r="FM217" s="1">
        <v>459000</v>
      </c>
      <c r="FN217" s="1">
        <v>459000</v>
      </c>
      <c r="FP217" s="1">
        <v>0</v>
      </c>
      <c r="FQ217" s="1">
        <v>0</v>
      </c>
      <c r="FR217" s="1">
        <v>0</v>
      </c>
    </row>
    <row r="218" spans="1:174">
      <c r="A218" s="3">
        <v>61340004</v>
      </c>
      <c r="B218" s="42" t="s">
        <v>118</v>
      </c>
      <c r="C218" s="3" t="s">
        <v>1144</v>
      </c>
      <c r="D218" s="5">
        <v>0</v>
      </c>
      <c r="E218" s="5">
        <v>0</v>
      </c>
      <c r="F218" s="4">
        <v>0</v>
      </c>
      <c r="G218" s="4"/>
      <c r="I218" s="5"/>
      <c r="M218" s="1" t="s">
        <v>70335</v>
      </c>
      <c r="N218" s="17" t="s">
        <v>30417</v>
      </c>
      <c r="O218" s="39">
        <v>0</v>
      </c>
      <c r="P218" s="39">
        <v>0</v>
      </c>
      <c r="Q218" s="39">
        <v>0</v>
      </c>
      <c r="R218" s="4" t="s">
        <v>70336</v>
      </c>
      <c r="S218" s="17" t="s">
        <v>30418</v>
      </c>
      <c r="T218" s="39">
        <v>0</v>
      </c>
      <c r="U218" s="39">
        <v>0</v>
      </c>
      <c r="V218" s="39">
        <v>0</v>
      </c>
      <c r="W218" s="4" t="s">
        <v>70337</v>
      </c>
      <c r="X218" s="17" t="s">
        <v>30419</v>
      </c>
      <c r="Y218" s="39">
        <v>0</v>
      </c>
      <c r="Z218" s="39">
        <v>0</v>
      </c>
      <c r="AA218" s="39">
        <v>0</v>
      </c>
      <c r="AB218" s="4" t="s">
        <v>70338</v>
      </c>
      <c r="AC218" s="17" t="s">
        <v>30420</v>
      </c>
      <c r="AD218" s="39">
        <v>0</v>
      </c>
      <c r="AE218" s="39">
        <v>0</v>
      </c>
      <c r="AF218" s="39">
        <v>0</v>
      </c>
      <c r="AG218" s="4" t="s">
        <v>70339</v>
      </c>
      <c r="AH218" s="17" t="s">
        <v>30421</v>
      </c>
      <c r="AI218" s="39">
        <v>0</v>
      </c>
      <c r="AJ218" s="39">
        <v>0</v>
      </c>
      <c r="AK218" s="39">
        <v>0</v>
      </c>
      <c r="AL218" s="4" t="s">
        <v>70340</v>
      </c>
      <c r="AM218" s="17" t="s">
        <v>30422</v>
      </c>
      <c r="AN218" s="39">
        <v>0</v>
      </c>
      <c r="AO218" s="39">
        <v>0</v>
      </c>
      <c r="AP218" s="39">
        <v>0</v>
      </c>
      <c r="AQ218" s="4" t="s">
        <v>70341</v>
      </c>
      <c r="AR218" s="17" t="s">
        <v>30423</v>
      </c>
      <c r="AS218" s="39">
        <v>0</v>
      </c>
      <c r="AT218" s="39">
        <v>0</v>
      </c>
      <c r="AU218" s="39">
        <v>0</v>
      </c>
      <c r="AV218" s="4" t="s">
        <v>70342</v>
      </c>
      <c r="AW218" s="17" t="s">
        <v>30424</v>
      </c>
      <c r="AX218" s="39">
        <v>0</v>
      </c>
      <c r="AY218" s="39">
        <v>0</v>
      </c>
      <c r="AZ218" s="39">
        <v>0</v>
      </c>
      <c r="BA218" s="4" t="s">
        <v>70343</v>
      </c>
      <c r="BB218" s="17" t="s">
        <v>30425</v>
      </c>
      <c r="BC218" s="39">
        <v>0</v>
      </c>
      <c r="BD218" s="39">
        <v>0</v>
      </c>
      <c r="BE218" s="39">
        <v>0</v>
      </c>
      <c r="BF218" s="4" t="s">
        <v>70344</v>
      </c>
      <c r="BG218" s="17" t="s">
        <v>30426</v>
      </c>
      <c r="BH218" s="39">
        <v>0</v>
      </c>
      <c r="BI218" s="39">
        <v>0</v>
      </c>
      <c r="BJ218" s="39">
        <v>0</v>
      </c>
      <c r="BK218" s="4" t="s">
        <v>70345</v>
      </c>
      <c r="BL218" s="17" t="s">
        <v>30427</v>
      </c>
      <c r="BM218" s="39">
        <v>0</v>
      </c>
      <c r="BN218" s="39">
        <v>0</v>
      </c>
      <c r="BO218" s="39">
        <v>0</v>
      </c>
      <c r="BP218" s="4" t="s">
        <v>70346</v>
      </c>
      <c r="BQ218" s="17" t="s">
        <v>30428</v>
      </c>
      <c r="BR218" s="39">
        <v>0</v>
      </c>
      <c r="BS218" s="39">
        <v>0</v>
      </c>
      <c r="BT218" s="39">
        <v>0</v>
      </c>
      <c r="BU218" s="4" t="s">
        <v>70347</v>
      </c>
      <c r="BV218" s="17" t="s">
        <v>30429</v>
      </c>
      <c r="BW218" s="39">
        <v>0</v>
      </c>
      <c r="BX218" s="39">
        <v>0</v>
      </c>
      <c r="BY218" s="39">
        <v>0</v>
      </c>
      <c r="BZ218" s="4" t="s">
        <v>70348</v>
      </c>
      <c r="CA218" s="17" t="s">
        <v>30430</v>
      </c>
      <c r="CB218" s="39">
        <v>0</v>
      </c>
      <c r="CC218" s="39">
        <v>0</v>
      </c>
      <c r="CD218" s="39">
        <v>0</v>
      </c>
      <c r="CE218" s="4" t="s">
        <v>70349</v>
      </c>
      <c r="CF218" s="17" t="s">
        <v>30431</v>
      </c>
      <c r="CG218" s="39">
        <v>0</v>
      </c>
      <c r="CH218" s="39">
        <v>0</v>
      </c>
      <c r="CI218" s="39">
        <v>0</v>
      </c>
      <c r="CJ218" s="4" t="s">
        <v>70350</v>
      </c>
      <c r="CK218" s="17" t="s">
        <v>30432</v>
      </c>
      <c r="CL218" s="39">
        <v>0</v>
      </c>
      <c r="CM218" s="39">
        <v>0</v>
      </c>
      <c r="CN218" s="39">
        <v>0</v>
      </c>
      <c r="CO218" s="4" t="s">
        <v>70351</v>
      </c>
      <c r="CP218" s="17" t="s">
        <v>30433</v>
      </c>
      <c r="CQ218" s="39">
        <v>0</v>
      </c>
      <c r="CR218" s="39">
        <v>0</v>
      </c>
      <c r="CS218" s="39">
        <v>0</v>
      </c>
      <c r="CT218" s="4" t="s">
        <v>70352</v>
      </c>
      <c r="CU218" s="17" t="s">
        <v>30434</v>
      </c>
      <c r="CV218" s="39">
        <v>0</v>
      </c>
      <c r="CW218" s="39">
        <v>0</v>
      </c>
      <c r="CX218" s="39">
        <v>0</v>
      </c>
      <c r="CY218" s="4" t="s">
        <v>70353</v>
      </c>
      <c r="CZ218" s="17" t="s">
        <v>30435</v>
      </c>
      <c r="DA218" s="39">
        <v>0</v>
      </c>
      <c r="DB218" s="39">
        <v>0</v>
      </c>
      <c r="DC218" s="39">
        <v>0</v>
      </c>
      <c r="DD218" s="39" t="s">
        <v>70354</v>
      </c>
      <c r="DE218" s="39" t="s">
        <v>30436</v>
      </c>
      <c r="DF218" s="39">
        <v>0</v>
      </c>
      <c r="DG218" s="39">
        <v>0</v>
      </c>
      <c r="DH218" s="39">
        <v>0</v>
      </c>
      <c r="DI218" s="4" t="s">
        <v>70355</v>
      </c>
      <c r="DJ218" s="17" t="s">
        <v>30437</v>
      </c>
      <c r="DK218" s="39">
        <v>0</v>
      </c>
      <c r="DL218" s="39">
        <v>0</v>
      </c>
      <c r="DM218" s="39">
        <v>0</v>
      </c>
      <c r="DN218" s="4" t="s">
        <v>70356</v>
      </c>
      <c r="DO218" s="17" t="s">
        <v>30438</v>
      </c>
      <c r="DP218" s="39">
        <v>0</v>
      </c>
      <c r="DQ218" s="39">
        <v>0</v>
      </c>
      <c r="DR218" s="39">
        <v>0</v>
      </c>
      <c r="DS218" s="4" t="s">
        <v>70357</v>
      </c>
      <c r="DT218" s="17" t="s">
        <v>30439</v>
      </c>
      <c r="DU218" s="39">
        <v>0</v>
      </c>
      <c r="DV218" s="39">
        <v>0</v>
      </c>
      <c r="DW218" s="39">
        <v>0</v>
      </c>
      <c r="DX218" s="4" t="s">
        <v>70358</v>
      </c>
      <c r="DY218" s="17" t="s">
        <v>30440</v>
      </c>
      <c r="DZ218" s="39">
        <v>0</v>
      </c>
      <c r="EA218" s="39">
        <v>0</v>
      </c>
      <c r="EB218" s="39">
        <v>0</v>
      </c>
      <c r="EC218" s="4" t="s">
        <v>70359</v>
      </c>
      <c r="ED218" s="17" t="s">
        <v>30441</v>
      </c>
      <c r="EE218" s="39">
        <v>0</v>
      </c>
      <c r="EF218" s="39">
        <v>0</v>
      </c>
      <c r="EG218" s="39">
        <v>0</v>
      </c>
      <c r="EH218" s="4" t="s">
        <v>70360</v>
      </c>
      <c r="EI218" s="56" t="s">
        <v>30442</v>
      </c>
      <c r="EJ218" s="56">
        <v>0</v>
      </c>
      <c r="EK218" s="56">
        <v>0</v>
      </c>
      <c r="EL218" s="56">
        <v>0</v>
      </c>
      <c r="EM218" s="4" t="s">
        <v>70361</v>
      </c>
      <c r="EN218" s="17" t="s">
        <v>30443</v>
      </c>
      <c r="EO218" s="39">
        <v>0</v>
      </c>
      <c r="EP218" s="39">
        <v>0</v>
      </c>
      <c r="EQ218" s="39">
        <v>0</v>
      </c>
      <c r="ER218" s="4" t="s">
        <v>70362</v>
      </c>
      <c r="ES218" s="1" t="s">
        <v>30444</v>
      </c>
      <c r="ET218" s="1">
        <v>0</v>
      </c>
      <c r="EU218" s="1">
        <v>0</v>
      </c>
      <c r="EV218" s="1">
        <v>0</v>
      </c>
      <c r="EW218" s="1" t="s">
        <v>70363</v>
      </c>
      <c r="EX218" s="1" t="s">
        <v>30445</v>
      </c>
      <c r="EY218" s="1">
        <v>0</v>
      </c>
      <c r="EZ218" s="1">
        <v>0</v>
      </c>
      <c r="FA218" s="1">
        <v>0</v>
      </c>
      <c r="FB218" s="1" t="s">
        <v>70364</v>
      </c>
      <c r="FC218" s="1" t="s">
        <v>30446</v>
      </c>
      <c r="FD218" s="1">
        <v>0</v>
      </c>
      <c r="FE218" s="1">
        <v>0</v>
      </c>
      <c r="FF218" s="1">
        <v>0</v>
      </c>
      <c r="FH218" s="1">
        <v>0</v>
      </c>
      <c r="FI218" s="1">
        <v>0</v>
      </c>
      <c r="FJ218" s="1">
        <v>0</v>
      </c>
      <c r="FL218" s="1">
        <v>0</v>
      </c>
      <c r="FM218" s="1">
        <v>0</v>
      </c>
      <c r="FN218" s="1">
        <v>0</v>
      </c>
      <c r="FP218" s="1">
        <v>0</v>
      </c>
      <c r="FQ218" s="1">
        <v>0</v>
      </c>
      <c r="FR218" s="1">
        <v>0</v>
      </c>
    </row>
    <row r="219" spans="1:174">
      <c r="A219" s="3">
        <v>61340005</v>
      </c>
      <c r="B219" s="42" t="s">
        <v>118</v>
      </c>
      <c r="C219" s="3" t="s">
        <v>1145</v>
      </c>
      <c r="D219" s="5">
        <v>0</v>
      </c>
      <c r="E219" s="5">
        <v>0</v>
      </c>
      <c r="F219" s="4">
        <v>0</v>
      </c>
      <c r="G219" s="4"/>
      <c r="I219" s="5"/>
      <c r="M219" s="1" t="s">
        <v>70365</v>
      </c>
      <c r="N219" s="17" t="s">
        <v>30447</v>
      </c>
      <c r="O219" s="39">
        <v>0</v>
      </c>
      <c r="P219" s="39">
        <v>0</v>
      </c>
      <c r="Q219" s="39">
        <v>0</v>
      </c>
      <c r="R219" s="4" t="s">
        <v>70366</v>
      </c>
      <c r="S219" s="17" t="s">
        <v>30448</v>
      </c>
      <c r="T219" s="39">
        <v>0</v>
      </c>
      <c r="U219" s="39">
        <v>0</v>
      </c>
      <c r="V219" s="39">
        <v>0</v>
      </c>
      <c r="W219" s="4" t="s">
        <v>70367</v>
      </c>
      <c r="X219" s="17" t="s">
        <v>30449</v>
      </c>
      <c r="Y219" s="39">
        <v>0</v>
      </c>
      <c r="Z219" s="39">
        <v>0</v>
      </c>
      <c r="AA219" s="39">
        <v>0</v>
      </c>
      <c r="AB219" s="4" t="s">
        <v>70368</v>
      </c>
      <c r="AC219" s="17" t="s">
        <v>30450</v>
      </c>
      <c r="AD219" s="39">
        <v>0</v>
      </c>
      <c r="AE219" s="39">
        <v>0</v>
      </c>
      <c r="AF219" s="39">
        <v>0</v>
      </c>
      <c r="AG219" s="4" t="s">
        <v>70369</v>
      </c>
      <c r="AH219" s="17" t="s">
        <v>30451</v>
      </c>
      <c r="AI219" s="39">
        <v>0</v>
      </c>
      <c r="AJ219" s="39">
        <v>0</v>
      </c>
      <c r="AK219" s="39">
        <v>0</v>
      </c>
      <c r="AL219" s="4" t="s">
        <v>70370</v>
      </c>
      <c r="AM219" s="17" t="s">
        <v>30452</v>
      </c>
      <c r="AN219" s="39">
        <v>0</v>
      </c>
      <c r="AO219" s="39">
        <v>0</v>
      </c>
      <c r="AP219" s="39">
        <v>0</v>
      </c>
      <c r="AQ219" s="4" t="s">
        <v>70371</v>
      </c>
      <c r="AR219" s="17" t="s">
        <v>30453</v>
      </c>
      <c r="AS219" s="39">
        <v>0</v>
      </c>
      <c r="AT219" s="39">
        <v>0</v>
      </c>
      <c r="AU219" s="39">
        <v>0</v>
      </c>
      <c r="AV219" s="4" t="s">
        <v>70372</v>
      </c>
      <c r="AW219" s="17" t="s">
        <v>30454</v>
      </c>
      <c r="AX219" s="39">
        <v>0</v>
      </c>
      <c r="AY219" s="39">
        <v>0</v>
      </c>
      <c r="AZ219" s="39">
        <v>0</v>
      </c>
      <c r="BA219" s="4" t="s">
        <v>70373</v>
      </c>
      <c r="BB219" s="17" t="s">
        <v>30455</v>
      </c>
      <c r="BC219" s="39">
        <v>0</v>
      </c>
      <c r="BD219" s="39">
        <v>0</v>
      </c>
      <c r="BE219" s="39">
        <v>0</v>
      </c>
      <c r="BF219" s="4" t="s">
        <v>70374</v>
      </c>
      <c r="BG219" s="17" t="s">
        <v>30456</v>
      </c>
      <c r="BH219" s="39">
        <v>0</v>
      </c>
      <c r="BI219" s="39">
        <v>0</v>
      </c>
      <c r="BJ219" s="39">
        <v>0</v>
      </c>
      <c r="BK219" s="4" t="s">
        <v>70375</v>
      </c>
      <c r="BL219" s="17" t="s">
        <v>30457</v>
      </c>
      <c r="BM219" s="39">
        <v>0</v>
      </c>
      <c r="BN219" s="39">
        <v>0</v>
      </c>
      <c r="BO219" s="39">
        <v>0</v>
      </c>
      <c r="BP219" s="4" t="s">
        <v>70376</v>
      </c>
      <c r="BQ219" s="17" t="s">
        <v>30458</v>
      </c>
      <c r="BR219" s="39">
        <v>0</v>
      </c>
      <c r="BS219" s="39">
        <v>0</v>
      </c>
      <c r="BT219" s="39">
        <v>0</v>
      </c>
      <c r="BU219" s="4" t="s">
        <v>70377</v>
      </c>
      <c r="BV219" s="17" t="s">
        <v>30459</v>
      </c>
      <c r="BW219" s="39">
        <v>0</v>
      </c>
      <c r="BX219" s="39">
        <v>0</v>
      </c>
      <c r="BY219" s="39">
        <v>0</v>
      </c>
      <c r="BZ219" s="4" t="s">
        <v>70378</v>
      </c>
      <c r="CA219" s="17" t="s">
        <v>30460</v>
      </c>
      <c r="CB219" s="39">
        <v>0</v>
      </c>
      <c r="CC219" s="39">
        <v>0</v>
      </c>
      <c r="CD219" s="39">
        <v>0</v>
      </c>
      <c r="CE219" s="4" t="s">
        <v>70379</v>
      </c>
      <c r="CF219" s="17" t="s">
        <v>30461</v>
      </c>
      <c r="CG219" s="39">
        <v>0</v>
      </c>
      <c r="CH219" s="39">
        <v>0</v>
      </c>
      <c r="CI219" s="39">
        <v>0</v>
      </c>
      <c r="CJ219" s="4" t="s">
        <v>70380</v>
      </c>
      <c r="CK219" s="17" t="s">
        <v>30462</v>
      </c>
      <c r="CL219" s="39">
        <v>0</v>
      </c>
      <c r="CM219" s="39">
        <v>0</v>
      </c>
      <c r="CN219" s="39">
        <v>0</v>
      </c>
      <c r="CO219" s="4" t="s">
        <v>70381</v>
      </c>
      <c r="CP219" s="17" t="s">
        <v>30463</v>
      </c>
      <c r="CQ219" s="39">
        <v>0</v>
      </c>
      <c r="CR219" s="39">
        <v>0</v>
      </c>
      <c r="CS219" s="39">
        <v>0</v>
      </c>
      <c r="CT219" s="4" t="s">
        <v>70382</v>
      </c>
      <c r="CU219" s="17" t="s">
        <v>30464</v>
      </c>
      <c r="CV219" s="39">
        <v>0</v>
      </c>
      <c r="CW219" s="39">
        <v>0</v>
      </c>
      <c r="CX219" s="39">
        <v>0</v>
      </c>
      <c r="CY219" s="4" t="s">
        <v>70383</v>
      </c>
      <c r="CZ219" s="17" t="s">
        <v>30465</v>
      </c>
      <c r="DA219" s="39">
        <v>0</v>
      </c>
      <c r="DB219" s="39">
        <v>0</v>
      </c>
      <c r="DC219" s="39">
        <v>0</v>
      </c>
      <c r="DD219" s="39" t="s">
        <v>70384</v>
      </c>
      <c r="DE219" s="39" t="s">
        <v>30466</v>
      </c>
      <c r="DF219" s="39">
        <v>0</v>
      </c>
      <c r="DG219" s="39">
        <v>0</v>
      </c>
      <c r="DH219" s="39">
        <v>0</v>
      </c>
      <c r="DI219" s="4" t="s">
        <v>70385</v>
      </c>
      <c r="DJ219" s="17" t="s">
        <v>30467</v>
      </c>
      <c r="DK219" s="39">
        <v>0</v>
      </c>
      <c r="DL219" s="39">
        <v>0</v>
      </c>
      <c r="DM219" s="39">
        <v>0</v>
      </c>
      <c r="DN219" s="4" t="s">
        <v>70386</v>
      </c>
      <c r="DO219" s="17" t="s">
        <v>30468</v>
      </c>
      <c r="DP219" s="39">
        <v>0</v>
      </c>
      <c r="DQ219" s="39">
        <v>0</v>
      </c>
      <c r="DR219" s="39">
        <v>0</v>
      </c>
      <c r="DS219" s="4" t="s">
        <v>70387</v>
      </c>
      <c r="DT219" s="17" t="s">
        <v>30469</v>
      </c>
      <c r="DU219" s="39">
        <v>0</v>
      </c>
      <c r="DV219" s="39">
        <v>0</v>
      </c>
      <c r="DW219" s="39">
        <v>0</v>
      </c>
      <c r="DX219" s="4" t="s">
        <v>70388</v>
      </c>
      <c r="DY219" s="17" t="s">
        <v>30470</v>
      </c>
      <c r="DZ219" s="39">
        <v>0</v>
      </c>
      <c r="EA219" s="39">
        <v>0</v>
      </c>
      <c r="EB219" s="39">
        <v>0</v>
      </c>
      <c r="EC219" s="4" t="s">
        <v>70389</v>
      </c>
      <c r="ED219" s="17" t="s">
        <v>30471</v>
      </c>
      <c r="EE219" s="39">
        <v>0</v>
      </c>
      <c r="EF219" s="39">
        <v>0</v>
      </c>
      <c r="EG219" s="39">
        <v>0</v>
      </c>
      <c r="EH219" s="4" t="s">
        <v>70390</v>
      </c>
      <c r="EI219" s="56" t="s">
        <v>30472</v>
      </c>
      <c r="EJ219" s="56">
        <v>0</v>
      </c>
      <c r="EK219" s="56">
        <v>0</v>
      </c>
      <c r="EL219" s="56">
        <v>0</v>
      </c>
      <c r="EM219" s="4" t="s">
        <v>70391</v>
      </c>
      <c r="EN219" s="17" t="s">
        <v>30473</v>
      </c>
      <c r="EO219" s="39">
        <v>0</v>
      </c>
      <c r="EP219" s="39">
        <v>0</v>
      </c>
      <c r="EQ219" s="39">
        <v>0</v>
      </c>
      <c r="ER219" s="4" t="s">
        <v>70392</v>
      </c>
      <c r="ES219" s="1" t="s">
        <v>30474</v>
      </c>
      <c r="ET219" s="1">
        <v>0</v>
      </c>
      <c r="EU219" s="1">
        <v>0</v>
      </c>
      <c r="EV219" s="1">
        <v>0</v>
      </c>
      <c r="EW219" s="1" t="s">
        <v>70393</v>
      </c>
      <c r="EX219" s="1" t="s">
        <v>30475</v>
      </c>
      <c r="EY219" s="1">
        <v>0</v>
      </c>
      <c r="EZ219" s="1">
        <v>0</v>
      </c>
      <c r="FA219" s="1">
        <v>0</v>
      </c>
      <c r="FB219" s="1" t="s">
        <v>70394</v>
      </c>
      <c r="FC219" s="1" t="s">
        <v>30476</v>
      </c>
      <c r="FD219" s="1">
        <v>0</v>
      </c>
      <c r="FE219" s="1">
        <v>0</v>
      </c>
      <c r="FF219" s="1">
        <v>0</v>
      </c>
      <c r="FH219" s="1">
        <v>0</v>
      </c>
      <c r="FI219" s="1">
        <v>0</v>
      </c>
      <c r="FJ219" s="1">
        <v>0</v>
      </c>
      <c r="FL219" s="1">
        <v>0</v>
      </c>
      <c r="FM219" s="1">
        <v>0</v>
      </c>
      <c r="FN219" s="1">
        <v>0</v>
      </c>
      <c r="FP219" s="1">
        <v>0</v>
      </c>
      <c r="FQ219" s="1">
        <v>0</v>
      </c>
      <c r="FR219" s="1">
        <v>0</v>
      </c>
    </row>
    <row r="220" spans="1:174">
      <c r="A220" s="3">
        <v>61340006</v>
      </c>
      <c r="B220" s="42" t="s">
        <v>118</v>
      </c>
      <c r="C220" s="3" t="s">
        <v>1146</v>
      </c>
      <c r="D220" s="5">
        <v>0</v>
      </c>
      <c r="E220" s="5">
        <v>0</v>
      </c>
      <c r="F220" s="4">
        <v>0</v>
      </c>
      <c r="G220" s="4"/>
      <c r="I220" s="5"/>
      <c r="M220" s="1" t="s">
        <v>70395</v>
      </c>
      <c r="N220" s="17" t="s">
        <v>30477</v>
      </c>
      <c r="O220" s="39">
        <v>0</v>
      </c>
      <c r="P220" s="39">
        <v>0</v>
      </c>
      <c r="Q220" s="39">
        <v>0</v>
      </c>
      <c r="R220" s="4" t="s">
        <v>70396</v>
      </c>
      <c r="S220" s="17" t="s">
        <v>30478</v>
      </c>
      <c r="T220" s="39">
        <v>0</v>
      </c>
      <c r="U220" s="39">
        <v>0</v>
      </c>
      <c r="V220" s="39">
        <v>0</v>
      </c>
      <c r="W220" s="4" t="s">
        <v>70397</v>
      </c>
      <c r="X220" s="17" t="s">
        <v>30479</v>
      </c>
      <c r="Y220" s="39">
        <v>0</v>
      </c>
      <c r="Z220" s="39">
        <v>0</v>
      </c>
      <c r="AA220" s="39">
        <v>0</v>
      </c>
      <c r="AB220" s="4" t="s">
        <v>70398</v>
      </c>
      <c r="AC220" s="17" t="s">
        <v>30480</v>
      </c>
      <c r="AD220" s="39">
        <v>0</v>
      </c>
      <c r="AE220" s="39">
        <v>0</v>
      </c>
      <c r="AF220" s="39">
        <v>0</v>
      </c>
      <c r="AG220" s="4" t="s">
        <v>70399</v>
      </c>
      <c r="AH220" s="17" t="s">
        <v>30481</v>
      </c>
      <c r="AI220" s="39">
        <v>0</v>
      </c>
      <c r="AJ220" s="39">
        <v>0</v>
      </c>
      <c r="AK220" s="39">
        <v>0</v>
      </c>
      <c r="AL220" s="4" t="s">
        <v>70400</v>
      </c>
      <c r="AM220" s="17" t="s">
        <v>30482</v>
      </c>
      <c r="AN220" s="39">
        <v>0</v>
      </c>
      <c r="AO220" s="39">
        <v>0</v>
      </c>
      <c r="AP220" s="39">
        <v>0</v>
      </c>
      <c r="AQ220" s="4" t="s">
        <v>70401</v>
      </c>
      <c r="AR220" s="17" t="s">
        <v>30483</v>
      </c>
      <c r="AS220" s="39">
        <v>0</v>
      </c>
      <c r="AT220" s="39">
        <v>0</v>
      </c>
      <c r="AU220" s="39">
        <v>0</v>
      </c>
      <c r="AV220" s="4" t="s">
        <v>70402</v>
      </c>
      <c r="AW220" s="17" t="s">
        <v>30484</v>
      </c>
      <c r="AX220" s="39">
        <v>0</v>
      </c>
      <c r="AY220" s="39">
        <v>0</v>
      </c>
      <c r="AZ220" s="39">
        <v>0</v>
      </c>
      <c r="BA220" s="4" t="s">
        <v>70403</v>
      </c>
      <c r="BB220" s="17" t="s">
        <v>30485</v>
      </c>
      <c r="BC220" s="39">
        <v>0</v>
      </c>
      <c r="BD220" s="39">
        <v>0</v>
      </c>
      <c r="BE220" s="39">
        <v>0</v>
      </c>
      <c r="BF220" s="4" t="s">
        <v>70404</v>
      </c>
      <c r="BG220" s="17" t="s">
        <v>30486</v>
      </c>
      <c r="BH220" s="39">
        <v>0</v>
      </c>
      <c r="BI220" s="39">
        <v>0</v>
      </c>
      <c r="BJ220" s="39">
        <v>0</v>
      </c>
      <c r="BK220" s="4" t="s">
        <v>70405</v>
      </c>
      <c r="BL220" s="17" t="s">
        <v>30487</v>
      </c>
      <c r="BM220" s="39">
        <v>0</v>
      </c>
      <c r="BN220" s="39">
        <v>0</v>
      </c>
      <c r="BO220" s="39">
        <v>0</v>
      </c>
      <c r="BP220" s="4" t="s">
        <v>70406</v>
      </c>
      <c r="BQ220" s="17" t="s">
        <v>30488</v>
      </c>
      <c r="BR220" s="39">
        <v>0</v>
      </c>
      <c r="BS220" s="39">
        <v>0</v>
      </c>
      <c r="BT220" s="39">
        <v>0</v>
      </c>
      <c r="BU220" s="4" t="s">
        <v>70407</v>
      </c>
      <c r="BV220" s="17" t="s">
        <v>30489</v>
      </c>
      <c r="BW220" s="39">
        <v>0</v>
      </c>
      <c r="BX220" s="39">
        <v>0</v>
      </c>
      <c r="BY220" s="39">
        <v>0</v>
      </c>
      <c r="BZ220" s="4" t="s">
        <v>70408</v>
      </c>
      <c r="CA220" s="17" t="s">
        <v>30490</v>
      </c>
      <c r="CB220" s="39">
        <v>0</v>
      </c>
      <c r="CC220" s="39">
        <v>0</v>
      </c>
      <c r="CD220" s="39">
        <v>0</v>
      </c>
      <c r="CE220" s="4" t="s">
        <v>70409</v>
      </c>
      <c r="CF220" s="17" t="s">
        <v>30491</v>
      </c>
      <c r="CG220" s="39">
        <v>0</v>
      </c>
      <c r="CH220" s="39">
        <v>0</v>
      </c>
      <c r="CI220" s="39">
        <v>0</v>
      </c>
      <c r="CJ220" s="4" t="s">
        <v>70410</v>
      </c>
      <c r="CK220" s="17" t="s">
        <v>30492</v>
      </c>
      <c r="CL220" s="39">
        <v>0</v>
      </c>
      <c r="CM220" s="39">
        <v>0</v>
      </c>
      <c r="CN220" s="39">
        <v>0</v>
      </c>
      <c r="CO220" s="4" t="s">
        <v>70411</v>
      </c>
      <c r="CP220" s="17" t="s">
        <v>30493</v>
      </c>
      <c r="CQ220" s="39">
        <v>0</v>
      </c>
      <c r="CR220" s="39">
        <v>0</v>
      </c>
      <c r="CS220" s="39">
        <v>0</v>
      </c>
      <c r="CT220" s="4" t="s">
        <v>70412</v>
      </c>
      <c r="CU220" s="17" t="s">
        <v>30494</v>
      </c>
      <c r="CV220" s="39">
        <v>0</v>
      </c>
      <c r="CW220" s="39">
        <v>0</v>
      </c>
      <c r="CX220" s="39">
        <v>0</v>
      </c>
      <c r="CY220" s="4" t="s">
        <v>70413</v>
      </c>
      <c r="CZ220" s="17" t="s">
        <v>30495</v>
      </c>
      <c r="DA220" s="39">
        <v>0</v>
      </c>
      <c r="DB220" s="39">
        <v>0</v>
      </c>
      <c r="DC220" s="39">
        <v>0</v>
      </c>
      <c r="DD220" s="39" t="s">
        <v>70414</v>
      </c>
      <c r="DE220" s="39" t="s">
        <v>30496</v>
      </c>
      <c r="DF220" s="39">
        <v>0</v>
      </c>
      <c r="DG220" s="39">
        <v>0</v>
      </c>
      <c r="DH220" s="39">
        <v>0</v>
      </c>
      <c r="DI220" s="4" t="s">
        <v>70415</v>
      </c>
      <c r="DJ220" s="17" t="s">
        <v>30497</v>
      </c>
      <c r="DK220" s="39">
        <v>0</v>
      </c>
      <c r="DL220" s="39">
        <v>0</v>
      </c>
      <c r="DM220" s="39">
        <v>0</v>
      </c>
      <c r="DN220" s="4" t="s">
        <v>70416</v>
      </c>
      <c r="DO220" s="17" t="s">
        <v>30498</v>
      </c>
      <c r="DP220" s="39">
        <v>0</v>
      </c>
      <c r="DQ220" s="39">
        <v>0</v>
      </c>
      <c r="DR220" s="39">
        <v>0</v>
      </c>
      <c r="DS220" s="4" t="s">
        <v>70417</v>
      </c>
      <c r="DT220" s="17" t="s">
        <v>30499</v>
      </c>
      <c r="DU220" s="39">
        <v>0</v>
      </c>
      <c r="DV220" s="39">
        <v>0</v>
      </c>
      <c r="DW220" s="39">
        <v>0</v>
      </c>
      <c r="DX220" s="4" t="s">
        <v>70418</v>
      </c>
      <c r="DY220" s="17" t="s">
        <v>30500</v>
      </c>
      <c r="DZ220" s="39">
        <v>0</v>
      </c>
      <c r="EA220" s="39">
        <v>0</v>
      </c>
      <c r="EB220" s="39">
        <v>0</v>
      </c>
      <c r="EC220" s="4" t="s">
        <v>70419</v>
      </c>
      <c r="ED220" s="17" t="s">
        <v>30501</v>
      </c>
      <c r="EE220" s="39">
        <v>0</v>
      </c>
      <c r="EF220" s="39">
        <v>0</v>
      </c>
      <c r="EG220" s="39">
        <v>0</v>
      </c>
      <c r="EH220" s="4" t="s">
        <v>70420</v>
      </c>
      <c r="EI220" s="56" t="s">
        <v>30502</v>
      </c>
      <c r="EJ220" s="56">
        <v>0</v>
      </c>
      <c r="EK220" s="56">
        <v>0</v>
      </c>
      <c r="EL220" s="56">
        <v>0</v>
      </c>
      <c r="EM220" s="4" t="s">
        <v>70421</v>
      </c>
      <c r="EN220" s="17" t="s">
        <v>30503</v>
      </c>
      <c r="EO220" s="39">
        <v>0</v>
      </c>
      <c r="EP220" s="39">
        <v>0</v>
      </c>
      <c r="EQ220" s="39">
        <v>0</v>
      </c>
      <c r="ER220" s="4" t="s">
        <v>70422</v>
      </c>
      <c r="ES220" s="1" t="s">
        <v>30504</v>
      </c>
      <c r="ET220" s="1">
        <v>0</v>
      </c>
      <c r="EU220" s="1">
        <v>0</v>
      </c>
      <c r="EV220" s="1">
        <v>0</v>
      </c>
      <c r="EW220" s="1" t="s">
        <v>70423</v>
      </c>
      <c r="EX220" s="1" t="s">
        <v>30505</v>
      </c>
      <c r="EY220" s="1">
        <v>0</v>
      </c>
      <c r="EZ220" s="1">
        <v>0</v>
      </c>
      <c r="FA220" s="1">
        <v>0</v>
      </c>
      <c r="FB220" s="1" t="s">
        <v>70424</v>
      </c>
      <c r="FC220" s="1" t="s">
        <v>30506</v>
      </c>
      <c r="FD220" s="1">
        <v>0</v>
      </c>
      <c r="FE220" s="1">
        <v>0</v>
      </c>
      <c r="FF220" s="1">
        <v>0</v>
      </c>
      <c r="FH220" s="1">
        <v>0</v>
      </c>
      <c r="FI220" s="1">
        <v>0</v>
      </c>
      <c r="FJ220" s="1">
        <v>0</v>
      </c>
      <c r="FL220" s="1">
        <v>0</v>
      </c>
      <c r="FM220" s="1">
        <v>0</v>
      </c>
      <c r="FN220" s="1">
        <v>0</v>
      </c>
      <c r="FP220" s="1">
        <v>0</v>
      </c>
      <c r="FQ220" s="1">
        <v>0</v>
      </c>
      <c r="FR220" s="1">
        <v>0</v>
      </c>
    </row>
    <row r="221" spans="1:174">
      <c r="A221" s="3">
        <v>61340007</v>
      </c>
      <c r="B221" s="42" t="s">
        <v>118</v>
      </c>
      <c r="C221" s="3" t="s">
        <v>1147</v>
      </c>
      <c r="D221" s="5">
        <v>0</v>
      </c>
      <c r="E221" s="5">
        <v>0</v>
      </c>
      <c r="F221" s="4">
        <v>0</v>
      </c>
      <c r="G221" s="4"/>
      <c r="I221" s="5"/>
      <c r="M221" s="1" t="s">
        <v>70425</v>
      </c>
      <c r="N221" s="17" t="s">
        <v>30507</v>
      </c>
      <c r="O221" s="39">
        <v>0</v>
      </c>
      <c r="P221" s="39">
        <v>0</v>
      </c>
      <c r="Q221" s="39">
        <v>0</v>
      </c>
      <c r="R221" s="4" t="s">
        <v>70426</v>
      </c>
      <c r="S221" s="17" t="s">
        <v>30508</v>
      </c>
      <c r="T221" s="39">
        <v>0</v>
      </c>
      <c r="U221" s="39">
        <v>0</v>
      </c>
      <c r="V221" s="39">
        <v>0</v>
      </c>
      <c r="W221" s="4" t="s">
        <v>70427</v>
      </c>
      <c r="X221" s="17" t="s">
        <v>30509</v>
      </c>
      <c r="Y221" s="39">
        <v>0</v>
      </c>
      <c r="Z221" s="39">
        <v>0</v>
      </c>
      <c r="AA221" s="39">
        <v>0</v>
      </c>
      <c r="AB221" s="4" t="s">
        <v>70428</v>
      </c>
      <c r="AC221" s="17" t="s">
        <v>30510</v>
      </c>
      <c r="AD221" s="39">
        <v>0</v>
      </c>
      <c r="AE221" s="39">
        <v>0</v>
      </c>
      <c r="AF221" s="39">
        <v>0</v>
      </c>
      <c r="AG221" s="4" t="s">
        <v>70429</v>
      </c>
      <c r="AH221" s="17" t="s">
        <v>30511</v>
      </c>
      <c r="AI221" s="39">
        <v>0</v>
      </c>
      <c r="AJ221" s="39">
        <v>0</v>
      </c>
      <c r="AK221" s="39">
        <v>0</v>
      </c>
      <c r="AL221" s="4" t="s">
        <v>70430</v>
      </c>
      <c r="AM221" s="17" t="s">
        <v>30512</v>
      </c>
      <c r="AN221" s="39">
        <v>0</v>
      </c>
      <c r="AO221" s="39">
        <v>0</v>
      </c>
      <c r="AP221" s="39">
        <v>0</v>
      </c>
      <c r="AQ221" s="4" t="s">
        <v>70431</v>
      </c>
      <c r="AR221" s="17" t="s">
        <v>30513</v>
      </c>
      <c r="AS221" s="39">
        <v>0</v>
      </c>
      <c r="AT221" s="39">
        <v>0</v>
      </c>
      <c r="AU221" s="39">
        <v>0</v>
      </c>
      <c r="AV221" s="4" t="s">
        <v>70432</v>
      </c>
      <c r="AW221" s="17" t="s">
        <v>30514</v>
      </c>
      <c r="AX221" s="39">
        <v>0</v>
      </c>
      <c r="AY221" s="39">
        <v>0</v>
      </c>
      <c r="AZ221" s="39">
        <v>0</v>
      </c>
      <c r="BA221" s="4" t="s">
        <v>70433</v>
      </c>
      <c r="BB221" s="17" t="s">
        <v>30515</v>
      </c>
      <c r="BC221" s="39">
        <v>0</v>
      </c>
      <c r="BD221" s="39">
        <v>0</v>
      </c>
      <c r="BE221" s="39">
        <v>0</v>
      </c>
      <c r="BF221" s="4" t="s">
        <v>70434</v>
      </c>
      <c r="BG221" s="17" t="s">
        <v>30516</v>
      </c>
      <c r="BH221" s="39">
        <v>0</v>
      </c>
      <c r="BI221" s="39">
        <v>0</v>
      </c>
      <c r="BJ221" s="39">
        <v>0</v>
      </c>
      <c r="BK221" s="4" t="s">
        <v>70435</v>
      </c>
      <c r="BL221" s="17" t="s">
        <v>30517</v>
      </c>
      <c r="BM221" s="39">
        <v>0</v>
      </c>
      <c r="BN221" s="39">
        <v>0</v>
      </c>
      <c r="BO221" s="39">
        <v>0</v>
      </c>
      <c r="BP221" s="4" t="s">
        <v>70436</v>
      </c>
      <c r="BQ221" s="17" t="s">
        <v>30518</v>
      </c>
      <c r="BR221" s="39">
        <v>0</v>
      </c>
      <c r="BS221" s="39">
        <v>0</v>
      </c>
      <c r="BT221" s="39">
        <v>0</v>
      </c>
      <c r="BU221" s="4" t="s">
        <v>70437</v>
      </c>
      <c r="BV221" s="17" t="s">
        <v>30519</v>
      </c>
      <c r="BW221" s="39">
        <v>0</v>
      </c>
      <c r="BX221" s="39">
        <v>0</v>
      </c>
      <c r="BY221" s="39">
        <v>0</v>
      </c>
      <c r="BZ221" s="4" t="s">
        <v>70438</v>
      </c>
      <c r="CA221" s="17" t="s">
        <v>30520</v>
      </c>
      <c r="CB221" s="39">
        <v>0</v>
      </c>
      <c r="CC221" s="39">
        <v>0</v>
      </c>
      <c r="CD221" s="39">
        <v>0</v>
      </c>
      <c r="CE221" s="4" t="s">
        <v>70439</v>
      </c>
      <c r="CF221" s="17" t="s">
        <v>30521</v>
      </c>
      <c r="CG221" s="39">
        <v>0</v>
      </c>
      <c r="CH221" s="39">
        <v>0</v>
      </c>
      <c r="CI221" s="39">
        <v>0</v>
      </c>
      <c r="CJ221" s="4" t="s">
        <v>70440</v>
      </c>
      <c r="CK221" s="17" t="s">
        <v>30522</v>
      </c>
      <c r="CL221" s="39">
        <v>0</v>
      </c>
      <c r="CM221" s="39">
        <v>0</v>
      </c>
      <c r="CN221" s="39">
        <v>0</v>
      </c>
      <c r="CO221" s="4" t="s">
        <v>70441</v>
      </c>
      <c r="CP221" s="17" t="s">
        <v>30523</v>
      </c>
      <c r="CQ221" s="39">
        <v>0</v>
      </c>
      <c r="CR221" s="39">
        <v>0</v>
      </c>
      <c r="CS221" s="39">
        <v>0</v>
      </c>
      <c r="CT221" s="4" t="s">
        <v>70442</v>
      </c>
      <c r="CU221" s="17" t="s">
        <v>30524</v>
      </c>
      <c r="CV221" s="39">
        <v>0</v>
      </c>
      <c r="CW221" s="39">
        <v>0</v>
      </c>
      <c r="CX221" s="39">
        <v>0</v>
      </c>
      <c r="CY221" s="4" t="s">
        <v>70443</v>
      </c>
      <c r="CZ221" s="17" t="s">
        <v>30525</v>
      </c>
      <c r="DA221" s="39">
        <v>0</v>
      </c>
      <c r="DB221" s="39">
        <v>0</v>
      </c>
      <c r="DC221" s="39">
        <v>0</v>
      </c>
      <c r="DD221" s="39" t="s">
        <v>70444</v>
      </c>
      <c r="DE221" s="39" t="s">
        <v>30526</v>
      </c>
      <c r="DF221" s="39">
        <v>0</v>
      </c>
      <c r="DG221" s="39">
        <v>0</v>
      </c>
      <c r="DH221" s="39">
        <v>0</v>
      </c>
      <c r="DI221" s="4" t="s">
        <v>70445</v>
      </c>
      <c r="DJ221" s="17" t="s">
        <v>30527</v>
      </c>
      <c r="DK221" s="39">
        <v>0</v>
      </c>
      <c r="DL221" s="39">
        <v>0</v>
      </c>
      <c r="DM221" s="39">
        <v>0</v>
      </c>
      <c r="DN221" s="4" t="s">
        <v>70446</v>
      </c>
      <c r="DO221" s="17" t="s">
        <v>30528</v>
      </c>
      <c r="DP221" s="39">
        <v>0</v>
      </c>
      <c r="DQ221" s="39">
        <v>0</v>
      </c>
      <c r="DR221" s="39">
        <v>0</v>
      </c>
      <c r="DS221" s="4" t="s">
        <v>70447</v>
      </c>
      <c r="DT221" s="17" t="s">
        <v>30529</v>
      </c>
      <c r="DU221" s="39">
        <v>0</v>
      </c>
      <c r="DV221" s="39">
        <v>0</v>
      </c>
      <c r="DW221" s="39">
        <v>0</v>
      </c>
      <c r="DX221" s="4" t="s">
        <v>70448</v>
      </c>
      <c r="DY221" s="17" t="s">
        <v>30530</v>
      </c>
      <c r="DZ221" s="39">
        <v>0</v>
      </c>
      <c r="EA221" s="39">
        <v>0</v>
      </c>
      <c r="EB221" s="39">
        <v>0</v>
      </c>
      <c r="EC221" s="4" t="s">
        <v>70449</v>
      </c>
      <c r="ED221" s="17" t="s">
        <v>30531</v>
      </c>
      <c r="EE221" s="39">
        <v>0</v>
      </c>
      <c r="EF221" s="39">
        <v>0</v>
      </c>
      <c r="EG221" s="39">
        <v>0</v>
      </c>
      <c r="EH221" s="4" t="s">
        <v>70450</v>
      </c>
      <c r="EI221" s="56" t="s">
        <v>30532</v>
      </c>
      <c r="EJ221" s="56">
        <v>0</v>
      </c>
      <c r="EK221" s="56">
        <v>0</v>
      </c>
      <c r="EL221" s="56">
        <v>0</v>
      </c>
      <c r="EM221" s="4" t="s">
        <v>70451</v>
      </c>
      <c r="EN221" s="17" t="s">
        <v>30533</v>
      </c>
      <c r="EO221" s="39">
        <v>0</v>
      </c>
      <c r="EP221" s="39">
        <v>0</v>
      </c>
      <c r="EQ221" s="39">
        <v>0</v>
      </c>
      <c r="ER221" s="4" t="s">
        <v>70452</v>
      </c>
      <c r="ES221" s="1" t="s">
        <v>30534</v>
      </c>
      <c r="ET221" s="1">
        <v>0</v>
      </c>
      <c r="EU221" s="1">
        <v>0</v>
      </c>
      <c r="EV221" s="1">
        <v>0</v>
      </c>
      <c r="EW221" s="1" t="s">
        <v>70453</v>
      </c>
      <c r="EX221" s="1" t="s">
        <v>30535</v>
      </c>
      <c r="EY221" s="1">
        <v>0</v>
      </c>
      <c r="EZ221" s="1">
        <v>0</v>
      </c>
      <c r="FA221" s="1">
        <v>0</v>
      </c>
      <c r="FB221" s="1" t="s">
        <v>70454</v>
      </c>
      <c r="FC221" s="1" t="s">
        <v>30536</v>
      </c>
      <c r="FD221" s="1">
        <v>0</v>
      </c>
      <c r="FE221" s="1">
        <v>0</v>
      </c>
      <c r="FF221" s="1">
        <v>0</v>
      </c>
      <c r="FH221" s="1">
        <v>0</v>
      </c>
      <c r="FI221" s="1">
        <v>0</v>
      </c>
      <c r="FJ221" s="1">
        <v>0</v>
      </c>
      <c r="FL221" s="1">
        <v>0</v>
      </c>
      <c r="FM221" s="1">
        <v>0</v>
      </c>
      <c r="FN221" s="1">
        <v>0</v>
      </c>
      <c r="FP221" s="1">
        <v>0</v>
      </c>
      <c r="FQ221" s="1">
        <v>0</v>
      </c>
      <c r="FR221" s="1">
        <v>0</v>
      </c>
    </row>
    <row r="222" spans="1:174">
      <c r="A222" s="3">
        <v>61340008</v>
      </c>
      <c r="B222" s="42" t="s">
        <v>118</v>
      </c>
      <c r="C222" s="3" t="s">
        <v>1148</v>
      </c>
      <c r="D222" s="5">
        <v>9790988</v>
      </c>
      <c r="E222" s="5">
        <v>115335314</v>
      </c>
      <c r="F222" s="4">
        <v>125126302</v>
      </c>
      <c r="G222" s="4"/>
      <c r="I222" s="5"/>
      <c r="M222" s="1" t="s">
        <v>70455</v>
      </c>
      <c r="N222" s="17" t="s">
        <v>30537</v>
      </c>
      <c r="O222" s="39">
        <v>1469951</v>
      </c>
      <c r="P222" s="39">
        <v>85854314</v>
      </c>
      <c r="Q222" s="39">
        <v>87324265</v>
      </c>
      <c r="R222" s="4" t="s">
        <v>70456</v>
      </c>
      <c r="S222" s="17" t="s">
        <v>30538</v>
      </c>
      <c r="T222" s="39">
        <v>0</v>
      </c>
      <c r="U222" s="39">
        <v>0</v>
      </c>
      <c r="V222" s="39">
        <v>0</v>
      </c>
      <c r="W222" s="4" t="s">
        <v>70457</v>
      </c>
      <c r="X222" s="17" t="s">
        <v>30539</v>
      </c>
      <c r="Y222" s="39">
        <v>0</v>
      </c>
      <c r="Z222" s="39">
        <v>0</v>
      </c>
      <c r="AA222" s="39">
        <v>0</v>
      </c>
      <c r="AB222" s="4" t="s">
        <v>70458</v>
      </c>
      <c r="AC222" s="17" t="s">
        <v>30540</v>
      </c>
      <c r="AD222" s="39">
        <v>808500</v>
      </c>
      <c r="AE222" s="39">
        <v>859000</v>
      </c>
      <c r="AF222" s="39">
        <v>1667500</v>
      </c>
      <c r="AG222" s="4" t="s">
        <v>70459</v>
      </c>
      <c r="AH222" s="17" t="s">
        <v>30541</v>
      </c>
      <c r="AI222" s="39">
        <v>0</v>
      </c>
      <c r="AJ222" s="39">
        <v>0</v>
      </c>
      <c r="AK222" s="39">
        <v>0</v>
      </c>
      <c r="AL222" s="4" t="s">
        <v>70460</v>
      </c>
      <c r="AM222" s="17" t="s">
        <v>30542</v>
      </c>
      <c r="AN222" s="39">
        <v>0</v>
      </c>
      <c r="AO222" s="39">
        <v>0</v>
      </c>
      <c r="AP222" s="39">
        <v>0</v>
      </c>
      <c r="AQ222" s="4" t="s">
        <v>70461</v>
      </c>
      <c r="AR222" s="17" t="s">
        <v>30543</v>
      </c>
      <c r="AS222" s="39">
        <v>0</v>
      </c>
      <c r="AT222" s="39">
        <v>0</v>
      </c>
      <c r="AU222" s="39">
        <v>0</v>
      </c>
      <c r="AV222" s="4" t="s">
        <v>70462</v>
      </c>
      <c r="AW222" s="17" t="s">
        <v>30544</v>
      </c>
      <c r="AX222" s="39">
        <v>0</v>
      </c>
      <c r="AY222" s="39">
        <v>0</v>
      </c>
      <c r="AZ222" s="39">
        <v>0</v>
      </c>
      <c r="BA222" s="4" t="s">
        <v>70463</v>
      </c>
      <c r="BB222" s="17" t="s">
        <v>30545</v>
      </c>
      <c r="BC222" s="39">
        <v>0</v>
      </c>
      <c r="BD222" s="39">
        <v>0</v>
      </c>
      <c r="BE222" s="39">
        <v>0</v>
      </c>
      <c r="BF222" s="4" t="s">
        <v>70464</v>
      </c>
      <c r="BG222" s="17" t="s">
        <v>30546</v>
      </c>
      <c r="BH222" s="39">
        <v>0</v>
      </c>
      <c r="BI222" s="39">
        <v>0</v>
      </c>
      <c r="BJ222" s="39">
        <v>0</v>
      </c>
      <c r="BK222" s="4" t="s">
        <v>70465</v>
      </c>
      <c r="BL222" s="17" t="s">
        <v>30547</v>
      </c>
      <c r="BM222" s="39">
        <v>0</v>
      </c>
      <c r="BN222" s="39">
        <v>0</v>
      </c>
      <c r="BO222" s="39">
        <v>0</v>
      </c>
      <c r="BP222" s="4" t="s">
        <v>70466</v>
      </c>
      <c r="BQ222" s="17" t="s">
        <v>30548</v>
      </c>
      <c r="BR222" s="39">
        <v>0</v>
      </c>
      <c r="BS222" s="39">
        <v>2160140</v>
      </c>
      <c r="BT222" s="39">
        <v>2160140</v>
      </c>
      <c r="BU222" s="4" t="s">
        <v>70467</v>
      </c>
      <c r="BV222" s="17" t="s">
        <v>30549</v>
      </c>
      <c r="BW222" s="39">
        <v>0</v>
      </c>
      <c r="BX222" s="39">
        <v>0</v>
      </c>
      <c r="BY222" s="39">
        <v>0</v>
      </c>
      <c r="BZ222" s="4" t="s">
        <v>70468</v>
      </c>
      <c r="CA222" s="17" t="s">
        <v>30550</v>
      </c>
      <c r="CB222" s="39">
        <v>0</v>
      </c>
      <c r="CC222" s="39">
        <v>0</v>
      </c>
      <c r="CD222" s="39">
        <v>0</v>
      </c>
      <c r="CE222" s="4" t="s">
        <v>70469</v>
      </c>
      <c r="CF222" s="17" t="s">
        <v>30551</v>
      </c>
      <c r="CG222" s="39">
        <v>0</v>
      </c>
      <c r="CH222" s="39">
        <v>0</v>
      </c>
      <c r="CI222" s="39">
        <v>0</v>
      </c>
      <c r="CJ222" s="4" t="s">
        <v>70470</v>
      </c>
      <c r="CK222" s="17" t="s">
        <v>30552</v>
      </c>
      <c r="CL222" s="39">
        <v>3117312</v>
      </c>
      <c r="CM222" s="39">
        <v>0</v>
      </c>
      <c r="CN222" s="39">
        <v>3117312</v>
      </c>
      <c r="CO222" s="4" t="s">
        <v>70471</v>
      </c>
      <c r="CP222" s="17" t="s">
        <v>30553</v>
      </c>
      <c r="CQ222" s="39">
        <v>0</v>
      </c>
      <c r="CR222" s="39">
        <v>0</v>
      </c>
      <c r="CS222" s="39">
        <v>0</v>
      </c>
      <c r="CT222" s="4" t="s">
        <v>70472</v>
      </c>
      <c r="CU222" s="17" t="s">
        <v>30554</v>
      </c>
      <c r="CV222" s="39">
        <v>4395225</v>
      </c>
      <c r="CW222" s="39">
        <v>22929372</v>
      </c>
      <c r="CX222" s="39">
        <v>27324597</v>
      </c>
      <c r="CY222" s="4" t="s">
        <v>70473</v>
      </c>
      <c r="CZ222" s="17" t="s">
        <v>30555</v>
      </c>
      <c r="DA222" s="39">
        <v>0</v>
      </c>
      <c r="DB222" s="39">
        <v>0</v>
      </c>
      <c r="DC222" s="39">
        <v>0</v>
      </c>
      <c r="DD222" s="39" t="s">
        <v>70474</v>
      </c>
      <c r="DE222" s="39" t="s">
        <v>30556</v>
      </c>
      <c r="DF222" s="39">
        <v>0</v>
      </c>
      <c r="DG222" s="39">
        <v>0</v>
      </c>
      <c r="DH222" s="39">
        <v>0</v>
      </c>
      <c r="DI222" s="4" t="s">
        <v>70475</v>
      </c>
      <c r="DJ222" s="17" t="s">
        <v>30557</v>
      </c>
      <c r="DK222" s="39">
        <v>0</v>
      </c>
      <c r="DL222" s="39">
        <v>0</v>
      </c>
      <c r="DM222" s="39">
        <v>0</v>
      </c>
      <c r="DN222" s="4" t="s">
        <v>70476</v>
      </c>
      <c r="DO222" s="17" t="s">
        <v>30558</v>
      </c>
      <c r="DP222" s="39">
        <v>0</v>
      </c>
      <c r="DQ222" s="39">
        <v>2887992</v>
      </c>
      <c r="DR222" s="39">
        <v>2887992</v>
      </c>
      <c r="DS222" s="4" t="s">
        <v>70477</v>
      </c>
      <c r="DT222" s="17" t="s">
        <v>30559</v>
      </c>
      <c r="DU222" s="39">
        <v>0</v>
      </c>
      <c r="DV222" s="39">
        <v>0</v>
      </c>
      <c r="DW222" s="39">
        <v>0</v>
      </c>
      <c r="DX222" s="4" t="s">
        <v>70478</v>
      </c>
      <c r="DY222" s="17" t="s">
        <v>30560</v>
      </c>
      <c r="DZ222" s="39">
        <v>0</v>
      </c>
      <c r="EA222" s="39">
        <v>0</v>
      </c>
      <c r="EB222" s="39">
        <v>0</v>
      </c>
      <c r="EC222" s="4" t="s">
        <v>70479</v>
      </c>
      <c r="ED222" s="17" t="s">
        <v>30561</v>
      </c>
      <c r="EE222" s="39">
        <v>0</v>
      </c>
      <c r="EF222" s="39">
        <v>0</v>
      </c>
      <c r="EG222" s="39">
        <v>0</v>
      </c>
      <c r="EH222" s="4" t="s">
        <v>70480</v>
      </c>
      <c r="EI222" s="56" t="s">
        <v>30562</v>
      </c>
      <c r="EJ222" s="56">
        <v>0</v>
      </c>
      <c r="EK222" s="56">
        <v>644496</v>
      </c>
      <c r="EL222" s="56">
        <v>644496</v>
      </c>
      <c r="EM222" s="4" t="s">
        <v>70481</v>
      </c>
      <c r="EN222" s="17" t="s">
        <v>30563</v>
      </c>
      <c r="EO222" s="39">
        <v>0</v>
      </c>
      <c r="EP222" s="39">
        <v>0</v>
      </c>
      <c r="EQ222" s="39">
        <v>0</v>
      </c>
      <c r="ER222" s="4" t="s">
        <v>70482</v>
      </c>
      <c r="ES222" s="1" t="s">
        <v>30564</v>
      </c>
      <c r="ET222" s="1">
        <v>0</v>
      </c>
      <c r="EU222" s="1">
        <v>0</v>
      </c>
      <c r="EV222" s="1">
        <v>0</v>
      </c>
      <c r="EW222" s="1" t="s">
        <v>70483</v>
      </c>
      <c r="EX222" s="1" t="s">
        <v>30565</v>
      </c>
      <c r="EY222" s="1">
        <v>0</v>
      </c>
      <c r="EZ222" s="1">
        <v>0</v>
      </c>
      <c r="FA222" s="1">
        <v>0</v>
      </c>
      <c r="FB222" s="1" t="s">
        <v>70484</v>
      </c>
      <c r="FC222" s="1" t="s">
        <v>30566</v>
      </c>
      <c r="FD222" s="1">
        <v>0</v>
      </c>
      <c r="FE222" s="1">
        <v>0</v>
      </c>
      <c r="FF222" s="1">
        <v>0</v>
      </c>
      <c r="FH222" s="1">
        <v>9790988</v>
      </c>
      <c r="FI222" s="1">
        <v>115335314</v>
      </c>
      <c r="FJ222" s="1">
        <v>125126302</v>
      </c>
      <c r="FL222" s="1">
        <v>9790988</v>
      </c>
      <c r="FM222" s="1">
        <v>115335314</v>
      </c>
      <c r="FN222" s="1">
        <v>125126302</v>
      </c>
      <c r="FP222" s="1">
        <v>0</v>
      </c>
      <c r="FQ222" s="1">
        <v>0</v>
      </c>
      <c r="FR222" s="1">
        <v>0</v>
      </c>
    </row>
    <row r="223" spans="1:174">
      <c r="A223" s="3">
        <v>61340009</v>
      </c>
      <c r="B223" s="42" t="s">
        <v>118</v>
      </c>
      <c r="C223" s="3" t="s">
        <v>1149</v>
      </c>
      <c r="D223" s="5">
        <v>4987500</v>
      </c>
      <c r="E223" s="5">
        <v>2805000</v>
      </c>
      <c r="F223" s="4">
        <v>7792500</v>
      </c>
      <c r="G223" s="4"/>
      <c r="I223" s="5"/>
      <c r="M223" s="1" t="s">
        <v>70485</v>
      </c>
      <c r="N223" s="17" t="s">
        <v>30567</v>
      </c>
      <c r="O223" s="39">
        <v>3987500</v>
      </c>
      <c r="P223" s="39">
        <v>2725000</v>
      </c>
      <c r="Q223" s="39">
        <v>6712500</v>
      </c>
      <c r="R223" s="4" t="s">
        <v>70486</v>
      </c>
      <c r="S223" s="17" t="s">
        <v>30568</v>
      </c>
      <c r="T223" s="39">
        <v>0</v>
      </c>
      <c r="U223" s="39">
        <v>0</v>
      </c>
      <c r="V223" s="39">
        <v>0</v>
      </c>
      <c r="W223" s="4" t="s">
        <v>70487</v>
      </c>
      <c r="X223" s="17" t="s">
        <v>30569</v>
      </c>
      <c r="Y223" s="39">
        <v>0</v>
      </c>
      <c r="Z223" s="39">
        <v>0</v>
      </c>
      <c r="AA223" s="39">
        <v>0</v>
      </c>
      <c r="AB223" s="4" t="s">
        <v>70488</v>
      </c>
      <c r="AC223" s="17" t="s">
        <v>30570</v>
      </c>
      <c r="AD223" s="39">
        <v>0</v>
      </c>
      <c r="AE223" s="39">
        <v>0</v>
      </c>
      <c r="AF223" s="39">
        <v>0</v>
      </c>
      <c r="AG223" s="4" t="s">
        <v>70489</v>
      </c>
      <c r="AH223" s="17" t="s">
        <v>30571</v>
      </c>
      <c r="AI223" s="39">
        <v>0</v>
      </c>
      <c r="AJ223" s="39">
        <v>0</v>
      </c>
      <c r="AK223" s="39">
        <v>0</v>
      </c>
      <c r="AL223" s="4" t="s">
        <v>70490</v>
      </c>
      <c r="AM223" s="17" t="s">
        <v>30572</v>
      </c>
      <c r="AN223" s="39">
        <v>0</v>
      </c>
      <c r="AO223" s="39">
        <v>0</v>
      </c>
      <c r="AP223" s="39">
        <v>0</v>
      </c>
      <c r="AQ223" s="4" t="s">
        <v>70491</v>
      </c>
      <c r="AR223" s="17" t="s">
        <v>30573</v>
      </c>
      <c r="AS223" s="39">
        <v>0</v>
      </c>
      <c r="AT223" s="39">
        <v>0</v>
      </c>
      <c r="AU223" s="39">
        <v>0</v>
      </c>
      <c r="AV223" s="4" t="s">
        <v>70492</v>
      </c>
      <c r="AW223" s="17" t="s">
        <v>30574</v>
      </c>
      <c r="AX223" s="39">
        <v>0</v>
      </c>
      <c r="AY223" s="39">
        <v>0</v>
      </c>
      <c r="AZ223" s="39">
        <v>0</v>
      </c>
      <c r="BA223" s="4" t="s">
        <v>70493</v>
      </c>
      <c r="BB223" s="17" t="s">
        <v>30575</v>
      </c>
      <c r="BC223" s="39">
        <v>0</v>
      </c>
      <c r="BD223" s="39">
        <v>0</v>
      </c>
      <c r="BE223" s="39">
        <v>0</v>
      </c>
      <c r="BF223" s="4" t="s">
        <v>70494</v>
      </c>
      <c r="BG223" s="17" t="s">
        <v>30576</v>
      </c>
      <c r="BH223" s="39">
        <v>1000000</v>
      </c>
      <c r="BI223" s="39">
        <v>0</v>
      </c>
      <c r="BJ223" s="39">
        <v>1000000</v>
      </c>
      <c r="BK223" s="4" t="s">
        <v>70495</v>
      </c>
      <c r="BL223" s="17" t="s">
        <v>30577</v>
      </c>
      <c r="BM223" s="39">
        <v>0</v>
      </c>
      <c r="BN223" s="39">
        <v>0</v>
      </c>
      <c r="BO223" s="39">
        <v>0</v>
      </c>
      <c r="BP223" s="4" t="s">
        <v>70496</v>
      </c>
      <c r="BQ223" s="17" t="s">
        <v>30578</v>
      </c>
      <c r="BR223" s="39">
        <v>0</v>
      </c>
      <c r="BS223" s="39">
        <v>0</v>
      </c>
      <c r="BT223" s="39">
        <v>0</v>
      </c>
      <c r="BU223" s="4" t="s">
        <v>70497</v>
      </c>
      <c r="BV223" s="17" t="s">
        <v>30579</v>
      </c>
      <c r="BW223" s="39">
        <v>0</v>
      </c>
      <c r="BX223" s="39">
        <v>0</v>
      </c>
      <c r="BY223" s="39">
        <v>0</v>
      </c>
      <c r="BZ223" s="4" t="s">
        <v>70498</v>
      </c>
      <c r="CA223" s="17" t="s">
        <v>30580</v>
      </c>
      <c r="CB223" s="39">
        <v>0</v>
      </c>
      <c r="CC223" s="39">
        <v>0</v>
      </c>
      <c r="CD223" s="39">
        <v>0</v>
      </c>
      <c r="CE223" s="4" t="s">
        <v>70499</v>
      </c>
      <c r="CF223" s="17" t="s">
        <v>30581</v>
      </c>
      <c r="CG223" s="39">
        <v>0</v>
      </c>
      <c r="CH223" s="39">
        <v>0</v>
      </c>
      <c r="CI223" s="39">
        <v>0</v>
      </c>
      <c r="CJ223" s="4" t="s">
        <v>70500</v>
      </c>
      <c r="CK223" s="17" t="s">
        <v>30582</v>
      </c>
      <c r="CL223" s="39">
        <v>0</v>
      </c>
      <c r="CM223" s="39">
        <v>0</v>
      </c>
      <c r="CN223" s="39">
        <v>0</v>
      </c>
      <c r="CO223" s="4" t="s">
        <v>70501</v>
      </c>
      <c r="CP223" s="17" t="s">
        <v>30583</v>
      </c>
      <c r="CQ223" s="39">
        <v>0</v>
      </c>
      <c r="CR223" s="39">
        <v>0</v>
      </c>
      <c r="CS223" s="39">
        <v>0</v>
      </c>
      <c r="CT223" s="4" t="s">
        <v>70502</v>
      </c>
      <c r="CU223" s="17" t="s">
        <v>30584</v>
      </c>
      <c r="CV223" s="39">
        <v>0</v>
      </c>
      <c r="CW223" s="39">
        <v>0</v>
      </c>
      <c r="CX223" s="39">
        <v>0</v>
      </c>
      <c r="CY223" s="4" t="s">
        <v>70503</v>
      </c>
      <c r="CZ223" s="17" t="s">
        <v>30585</v>
      </c>
      <c r="DA223" s="39">
        <v>0</v>
      </c>
      <c r="DB223" s="39">
        <v>0</v>
      </c>
      <c r="DC223" s="39">
        <v>0</v>
      </c>
      <c r="DD223" s="39" t="s">
        <v>70504</v>
      </c>
      <c r="DE223" s="39" t="s">
        <v>30586</v>
      </c>
      <c r="DF223" s="39">
        <v>0</v>
      </c>
      <c r="DG223" s="39">
        <v>0</v>
      </c>
      <c r="DH223" s="39">
        <v>0</v>
      </c>
      <c r="DI223" s="4" t="s">
        <v>70505</v>
      </c>
      <c r="DJ223" s="17" t="s">
        <v>30587</v>
      </c>
      <c r="DK223" s="39">
        <v>0</v>
      </c>
      <c r="DL223" s="39">
        <v>0</v>
      </c>
      <c r="DM223" s="39">
        <v>0</v>
      </c>
      <c r="DN223" s="4" t="s">
        <v>70506</v>
      </c>
      <c r="DO223" s="17" t="s">
        <v>30588</v>
      </c>
      <c r="DP223" s="39">
        <v>0</v>
      </c>
      <c r="DQ223" s="39">
        <v>80000</v>
      </c>
      <c r="DR223" s="39">
        <v>80000</v>
      </c>
      <c r="DS223" s="4" t="s">
        <v>70507</v>
      </c>
      <c r="DT223" s="17" t="s">
        <v>30589</v>
      </c>
      <c r="DU223" s="39">
        <v>0</v>
      </c>
      <c r="DV223" s="39">
        <v>0</v>
      </c>
      <c r="DW223" s="39">
        <v>0</v>
      </c>
      <c r="DX223" s="4" t="s">
        <v>70508</v>
      </c>
      <c r="DY223" s="17" t="s">
        <v>30590</v>
      </c>
      <c r="DZ223" s="39">
        <v>0</v>
      </c>
      <c r="EA223" s="39">
        <v>0</v>
      </c>
      <c r="EB223" s="39">
        <v>0</v>
      </c>
      <c r="EC223" s="4" t="s">
        <v>70509</v>
      </c>
      <c r="ED223" s="17" t="s">
        <v>30591</v>
      </c>
      <c r="EE223" s="39">
        <v>0</v>
      </c>
      <c r="EF223" s="39">
        <v>0</v>
      </c>
      <c r="EG223" s="39">
        <v>0</v>
      </c>
      <c r="EH223" s="4" t="s">
        <v>70510</v>
      </c>
      <c r="EI223" s="56" t="s">
        <v>30592</v>
      </c>
      <c r="EJ223" s="56">
        <v>0</v>
      </c>
      <c r="EK223" s="56">
        <v>0</v>
      </c>
      <c r="EL223" s="56">
        <v>0</v>
      </c>
      <c r="EM223" s="4" t="s">
        <v>70511</v>
      </c>
      <c r="EN223" s="17" t="s">
        <v>30593</v>
      </c>
      <c r="EO223" s="39">
        <v>0</v>
      </c>
      <c r="EP223" s="39">
        <v>0</v>
      </c>
      <c r="EQ223" s="39">
        <v>0</v>
      </c>
      <c r="ER223" s="4" t="s">
        <v>70512</v>
      </c>
      <c r="ES223" s="1" t="s">
        <v>30594</v>
      </c>
      <c r="ET223" s="1">
        <v>0</v>
      </c>
      <c r="EU223" s="1">
        <v>0</v>
      </c>
      <c r="EV223" s="1">
        <v>0</v>
      </c>
      <c r="EW223" s="1" t="s">
        <v>70513</v>
      </c>
      <c r="EX223" s="1" t="s">
        <v>30595</v>
      </c>
      <c r="EY223" s="1">
        <v>0</v>
      </c>
      <c r="EZ223" s="1">
        <v>0</v>
      </c>
      <c r="FA223" s="1">
        <v>0</v>
      </c>
      <c r="FB223" s="1" t="s">
        <v>70514</v>
      </c>
      <c r="FC223" s="1" t="s">
        <v>30596</v>
      </c>
      <c r="FD223" s="1">
        <v>0</v>
      </c>
      <c r="FE223" s="1">
        <v>0</v>
      </c>
      <c r="FF223" s="1">
        <v>0</v>
      </c>
      <c r="FH223" s="1">
        <v>4987500</v>
      </c>
      <c r="FI223" s="1">
        <v>2805000</v>
      </c>
      <c r="FJ223" s="1">
        <v>7792500</v>
      </c>
      <c r="FL223" s="1">
        <v>4987500</v>
      </c>
      <c r="FM223" s="1">
        <v>2805000</v>
      </c>
      <c r="FN223" s="1">
        <v>7792500</v>
      </c>
      <c r="FP223" s="1">
        <v>0</v>
      </c>
      <c r="FQ223" s="1">
        <v>0</v>
      </c>
      <c r="FR223" s="1">
        <v>0</v>
      </c>
    </row>
    <row r="224" spans="1:174">
      <c r="A224" s="3">
        <v>61340010</v>
      </c>
      <c r="B224" s="42" t="s">
        <v>118</v>
      </c>
      <c r="C224" s="3" t="s">
        <v>1150</v>
      </c>
      <c r="D224" s="5">
        <v>8553538904</v>
      </c>
      <c r="E224" s="5">
        <v>52076430345</v>
      </c>
      <c r="F224" s="4">
        <v>60629969249</v>
      </c>
      <c r="G224" s="4"/>
      <c r="I224" s="5"/>
      <c r="M224" s="1" t="s">
        <v>70515</v>
      </c>
      <c r="N224" s="17" t="s">
        <v>30597</v>
      </c>
      <c r="O224" s="39">
        <v>3440805</v>
      </c>
      <c r="P224" s="39">
        <v>626546856</v>
      </c>
      <c r="Q224" s="39">
        <v>629987661</v>
      </c>
      <c r="R224" s="4" t="s">
        <v>70516</v>
      </c>
      <c r="S224" s="17" t="s">
        <v>30598</v>
      </c>
      <c r="T224" s="39">
        <v>2361030585</v>
      </c>
      <c r="U224" s="39">
        <v>11622003281</v>
      </c>
      <c r="V224" s="39">
        <v>13983033866</v>
      </c>
      <c r="W224" s="4" t="s">
        <v>70517</v>
      </c>
      <c r="X224" s="17" t="s">
        <v>30599</v>
      </c>
      <c r="Y224" s="39">
        <v>500296344</v>
      </c>
      <c r="Z224" s="39">
        <v>2657436743</v>
      </c>
      <c r="AA224" s="39">
        <v>3157733087</v>
      </c>
      <c r="AB224" s="4" t="s">
        <v>70518</v>
      </c>
      <c r="AC224" s="17" t="s">
        <v>30600</v>
      </c>
      <c r="AD224" s="39">
        <v>343545205</v>
      </c>
      <c r="AE224" s="39">
        <v>3844397548</v>
      </c>
      <c r="AF224" s="39">
        <v>4187942753</v>
      </c>
      <c r="AG224" s="4" t="s">
        <v>70519</v>
      </c>
      <c r="AH224" s="17" t="s">
        <v>30601</v>
      </c>
      <c r="AI224" s="39">
        <v>1887436920</v>
      </c>
      <c r="AJ224" s="39">
        <v>6756272964</v>
      </c>
      <c r="AK224" s="39">
        <v>8643709884</v>
      </c>
      <c r="AL224" s="4" t="s">
        <v>70520</v>
      </c>
      <c r="AM224" s="17" t="s">
        <v>30602</v>
      </c>
      <c r="AN224" s="39">
        <v>62845632</v>
      </c>
      <c r="AO224" s="39">
        <v>591065884</v>
      </c>
      <c r="AP224" s="39">
        <v>653911516</v>
      </c>
      <c r="AQ224" s="4" t="s">
        <v>70521</v>
      </c>
      <c r="AR224" s="17" t="s">
        <v>30603</v>
      </c>
      <c r="AS224" s="39">
        <v>228924043</v>
      </c>
      <c r="AT224" s="39">
        <v>2042974054</v>
      </c>
      <c r="AU224" s="39">
        <v>2271898097</v>
      </c>
      <c r="AV224" s="4" t="s">
        <v>70522</v>
      </c>
      <c r="AW224" s="17" t="s">
        <v>30604</v>
      </c>
      <c r="AX224" s="39">
        <v>111012087</v>
      </c>
      <c r="AY224" s="39">
        <v>612526486</v>
      </c>
      <c r="AZ224" s="39">
        <v>723538573</v>
      </c>
      <c r="BA224" s="4" t="s">
        <v>70523</v>
      </c>
      <c r="BB224" s="17" t="s">
        <v>30605</v>
      </c>
      <c r="BC224" s="39">
        <v>110686497</v>
      </c>
      <c r="BD224" s="39">
        <v>882120040</v>
      </c>
      <c r="BE224" s="39">
        <v>992806537</v>
      </c>
      <c r="BF224" s="4" t="s">
        <v>70524</v>
      </c>
      <c r="BG224" s="17" t="s">
        <v>30606</v>
      </c>
      <c r="BH224" s="39">
        <v>270714250</v>
      </c>
      <c r="BI224" s="39">
        <v>1831230932</v>
      </c>
      <c r="BJ224" s="39">
        <v>2101945182</v>
      </c>
      <c r="BK224" s="4" t="s">
        <v>70525</v>
      </c>
      <c r="BL224" s="17" t="s">
        <v>30607</v>
      </c>
      <c r="BM224" s="39">
        <v>192711060</v>
      </c>
      <c r="BN224" s="39">
        <v>506574351</v>
      </c>
      <c r="BO224" s="39">
        <v>699285411</v>
      </c>
      <c r="BP224" s="4" t="s">
        <v>70526</v>
      </c>
      <c r="BQ224" s="17" t="s">
        <v>30608</v>
      </c>
      <c r="BR224" s="39">
        <v>281307112</v>
      </c>
      <c r="BS224" s="39">
        <v>1007457989</v>
      </c>
      <c r="BT224" s="39">
        <v>1288765101</v>
      </c>
      <c r="BU224" s="4" t="s">
        <v>70527</v>
      </c>
      <c r="BV224" s="17" t="s">
        <v>30609</v>
      </c>
      <c r="BW224" s="39">
        <v>66222514</v>
      </c>
      <c r="BX224" s="39">
        <v>493394731</v>
      </c>
      <c r="BY224" s="39">
        <v>559617245</v>
      </c>
      <c r="BZ224" s="4" t="s">
        <v>70528</v>
      </c>
      <c r="CA224" s="17" t="s">
        <v>30610</v>
      </c>
      <c r="CB224" s="39">
        <v>212541914</v>
      </c>
      <c r="CC224" s="39">
        <v>2578613512</v>
      </c>
      <c r="CD224" s="39">
        <v>2791155426</v>
      </c>
      <c r="CE224" s="4" t="s">
        <v>70529</v>
      </c>
      <c r="CF224" s="17" t="s">
        <v>30611</v>
      </c>
      <c r="CG224" s="39">
        <v>44069263</v>
      </c>
      <c r="CH224" s="39">
        <v>438780883</v>
      </c>
      <c r="CI224" s="39">
        <v>482850146</v>
      </c>
      <c r="CJ224" s="4" t="s">
        <v>70530</v>
      </c>
      <c r="CK224" s="17" t="s">
        <v>30612</v>
      </c>
      <c r="CL224" s="39">
        <v>585739148</v>
      </c>
      <c r="CM224" s="39">
        <v>2505870090</v>
      </c>
      <c r="CN224" s="39">
        <v>3091609238</v>
      </c>
      <c r="CO224" s="4" t="s">
        <v>70531</v>
      </c>
      <c r="CP224" s="17" t="s">
        <v>30613</v>
      </c>
      <c r="CQ224" s="39">
        <v>20573953</v>
      </c>
      <c r="CR224" s="39">
        <v>302436857</v>
      </c>
      <c r="CS224" s="39">
        <v>323010810</v>
      </c>
      <c r="CT224" s="4" t="s">
        <v>70532</v>
      </c>
      <c r="CU224" s="17" t="s">
        <v>30614</v>
      </c>
      <c r="CV224" s="39">
        <v>47071720</v>
      </c>
      <c r="CW224" s="39">
        <v>750568699</v>
      </c>
      <c r="CX224" s="39">
        <v>797640419</v>
      </c>
      <c r="CY224" s="4" t="s">
        <v>70533</v>
      </c>
      <c r="CZ224" s="17" t="s">
        <v>30615</v>
      </c>
      <c r="DA224" s="39">
        <v>177848914</v>
      </c>
      <c r="DB224" s="39">
        <v>1836897144</v>
      </c>
      <c r="DC224" s="39">
        <v>2014746058</v>
      </c>
      <c r="DD224" s="39" t="s">
        <v>70534</v>
      </c>
      <c r="DE224" s="39" t="s">
        <v>30616</v>
      </c>
      <c r="DF224" s="39">
        <v>0</v>
      </c>
      <c r="DG224" s="39">
        <v>0</v>
      </c>
      <c r="DH224" s="39">
        <v>0</v>
      </c>
      <c r="DI224" s="4" t="s">
        <v>70535</v>
      </c>
      <c r="DJ224" s="17" t="s">
        <v>30617</v>
      </c>
      <c r="DK224" s="39">
        <v>53985905</v>
      </c>
      <c r="DL224" s="39">
        <v>404824086</v>
      </c>
      <c r="DM224" s="39">
        <v>458809991</v>
      </c>
      <c r="DN224" s="4" t="s">
        <v>70536</v>
      </c>
      <c r="DO224" s="17" t="s">
        <v>30618</v>
      </c>
      <c r="DP224" s="39">
        <v>331569218</v>
      </c>
      <c r="DQ224" s="39">
        <v>2343783153</v>
      </c>
      <c r="DR224" s="39">
        <v>2675352371</v>
      </c>
      <c r="DS224" s="4" t="s">
        <v>70537</v>
      </c>
      <c r="DT224" s="17" t="s">
        <v>30619</v>
      </c>
      <c r="DU224" s="39">
        <v>0</v>
      </c>
      <c r="DV224" s="39">
        <v>0</v>
      </c>
      <c r="DW224" s="39">
        <v>0</v>
      </c>
      <c r="DX224" s="4" t="s">
        <v>70538</v>
      </c>
      <c r="DY224" s="17" t="s">
        <v>30620</v>
      </c>
      <c r="DZ224" s="39">
        <v>0</v>
      </c>
      <c r="EA224" s="39">
        <v>0</v>
      </c>
      <c r="EB224" s="39">
        <v>0</v>
      </c>
      <c r="EC224" s="4" t="s">
        <v>70539</v>
      </c>
      <c r="ED224" s="17" t="s">
        <v>30621</v>
      </c>
      <c r="EE224" s="39">
        <v>9199663</v>
      </c>
      <c r="EF224" s="39">
        <v>106369032</v>
      </c>
      <c r="EG224" s="39">
        <v>115568695</v>
      </c>
      <c r="EH224" s="4" t="s">
        <v>70540</v>
      </c>
      <c r="EI224" s="56" t="s">
        <v>30622</v>
      </c>
      <c r="EJ224" s="56">
        <v>650766152</v>
      </c>
      <c r="EK224" s="56">
        <v>7334285030</v>
      </c>
      <c r="EL224" s="56">
        <v>7985051182</v>
      </c>
      <c r="EM224" s="4" t="s">
        <v>70541</v>
      </c>
      <c r="EN224" s="17" t="s">
        <v>30623</v>
      </c>
      <c r="EO224" s="39">
        <v>0</v>
      </c>
      <c r="EP224" s="39">
        <v>0</v>
      </c>
      <c r="EQ224" s="39">
        <v>0</v>
      </c>
      <c r="ER224" s="4" t="s">
        <v>70542</v>
      </c>
      <c r="ES224" s="1" t="s">
        <v>30624</v>
      </c>
      <c r="ET224" s="1">
        <v>0</v>
      </c>
      <c r="EU224" s="1">
        <v>0</v>
      </c>
      <c r="EV224" s="1">
        <v>0</v>
      </c>
      <c r="EW224" s="1" t="s">
        <v>70543</v>
      </c>
      <c r="EX224" s="1" t="s">
        <v>30625</v>
      </c>
      <c r="EY224" s="1">
        <v>0</v>
      </c>
      <c r="EZ224" s="1">
        <v>0</v>
      </c>
      <c r="FA224" s="1">
        <v>0</v>
      </c>
      <c r="FB224" s="1" t="s">
        <v>70544</v>
      </c>
      <c r="FC224" s="1" t="s">
        <v>30626</v>
      </c>
      <c r="FD224" s="1">
        <v>0</v>
      </c>
      <c r="FE224" s="1">
        <v>0</v>
      </c>
      <c r="FF224" s="1">
        <v>0</v>
      </c>
      <c r="FH224" s="1">
        <v>8553538904</v>
      </c>
      <c r="FI224" s="1">
        <v>52076430345</v>
      </c>
      <c r="FJ224" s="1">
        <v>60629969249</v>
      </c>
      <c r="FL224" s="1">
        <v>8553538904</v>
      </c>
      <c r="FM224" s="1">
        <v>52076430345</v>
      </c>
      <c r="FN224" s="1">
        <v>60629969249</v>
      </c>
      <c r="FP224" s="1">
        <v>0</v>
      </c>
      <c r="FQ224" s="1">
        <v>0</v>
      </c>
      <c r="FR224" s="1">
        <v>0</v>
      </c>
    </row>
    <row r="225" spans="1:174">
      <c r="A225" s="3">
        <v>61340011</v>
      </c>
      <c r="B225" s="42" t="s">
        <v>118</v>
      </c>
      <c r="C225" s="3" t="s">
        <v>1151</v>
      </c>
      <c r="D225" s="5">
        <v>0</v>
      </c>
      <c r="E225" s="5">
        <v>0</v>
      </c>
      <c r="F225" s="4">
        <v>0</v>
      </c>
      <c r="G225" s="4"/>
      <c r="I225" s="5"/>
      <c r="M225" s="1" t="s">
        <v>70545</v>
      </c>
      <c r="N225" s="17" t="s">
        <v>30627</v>
      </c>
      <c r="O225" s="39">
        <v>0</v>
      </c>
      <c r="P225" s="39">
        <v>0</v>
      </c>
      <c r="Q225" s="39">
        <v>0</v>
      </c>
      <c r="R225" s="4" t="s">
        <v>70546</v>
      </c>
      <c r="S225" s="17" t="s">
        <v>30628</v>
      </c>
      <c r="T225" s="39">
        <v>0</v>
      </c>
      <c r="U225" s="39">
        <v>0</v>
      </c>
      <c r="V225" s="39">
        <v>0</v>
      </c>
      <c r="W225" s="4" t="s">
        <v>70547</v>
      </c>
      <c r="X225" s="17" t="s">
        <v>30629</v>
      </c>
      <c r="Y225" s="39">
        <v>0</v>
      </c>
      <c r="Z225" s="39">
        <v>0</v>
      </c>
      <c r="AA225" s="39">
        <v>0</v>
      </c>
      <c r="AB225" s="4" t="s">
        <v>70548</v>
      </c>
      <c r="AC225" s="17" t="s">
        <v>30630</v>
      </c>
      <c r="AD225" s="39">
        <v>0</v>
      </c>
      <c r="AE225" s="39">
        <v>0</v>
      </c>
      <c r="AF225" s="39">
        <v>0</v>
      </c>
      <c r="AG225" s="4" t="s">
        <v>70549</v>
      </c>
      <c r="AH225" s="17" t="s">
        <v>30631</v>
      </c>
      <c r="AI225" s="39">
        <v>0</v>
      </c>
      <c r="AJ225" s="39">
        <v>0</v>
      </c>
      <c r="AK225" s="39">
        <v>0</v>
      </c>
      <c r="AL225" s="4" t="s">
        <v>70550</v>
      </c>
      <c r="AM225" s="17" t="s">
        <v>30632</v>
      </c>
      <c r="AN225" s="39">
        <v>0</v>
      </c>
      <c r="AO225" s="39">
        <v>0</v>
      </c>
      <c r="AP225" s="39">
        <v>0</v>
      </c>
      <c r="AQ225" s="4" t="s">
        <v>70551</v>
      </c>
      <c r="AR225" s="17" t="s">
        <v>30633</v>
      </c>
      <c r="AS225" s="39">
        <v>0</v>
      </c>
      <c r="AT225" s="39">
        <v>0</v>
      </c>
      <c r="AU225" s="39">
        <v>0</v>
      </c>
      <c r="AV225" s="4" t="s">
        <v>70552</v>
      </c>
      <c r="AW225" s="17" t="s">
        <v>30634</v>
      </c>
      <c r="AX225" s="39">
        <v>0</v>
      </c>
      <c r="AY225" s="39">
        <v>0</v>
      </c>
      <c r="AZ225" s="39">
        <v>0</v>
      </c>
      <c r="BA225" s="4" t="s">
        <v>70553</v>
      </c>
      <c r="BB225" s="17" t="s">
        <v>30635</v>
      </c>
      <c r="BC225" s="39">
        <v>0</v>
      </c>
      <c r="BD225" s="39">
        <v>0</v>
      </c>
      <c r="BE225" s="39">
        <v>0</v>
      </c>
      <c r="BF225" s="4" t="s">
        <v>70554</v>
      </c>
      <c r="BG225" s="17" t="s">
        <v>30636</v>
      </c>
      <c r="BH225" s="39">
        <v>0</v>
      </c>
      <c r="BI225" s="39">
        <v>0</v>
      </c>
      <c r="BJ225" s="39">
        <v>0</v>
      </c>
      <c r="BK225" s="4" t="s">
        <v>70555</v>
      </c>
      <c r="BL225" s="17" t="s">
        <v>30637</v>
      </c>
      <c r="BM225" s="39">
        <v>0</v>
      </c>
      <c r="BN225" s="39">
        <v>0</v>
      </c>
      <c r="BO225" s="39">
        <v>0</v>
      </c>
      <c r="BP225" s="4" t="s">
        <v>70556</v>
      </c>
      <c r="BQ225" s="17" t="s">
        <v>30638</v>
      </c>
      <c r="BR225" s="39">
        <v>0</v>
      </c>
      <c r="BS225" s="39">
        <v>0</v>
      </c>
      <c r="BT225" s="39">
        <v>0</v>
      </c>
      <c r="BU225" s="4" t="s">
        <v>70557</v>
      </c>
      <c r="BV225" s="17" t="s">
        <v>30639</v>
      </c>
      <c r="BW225" s="39">
        <v>0</v>
      </c>
      <c r="BX225" s="39">
        <v>0</v>
      </c>
      <c r="BY225" s="39">
        <v>0</v>
      </c>
      <c r="BZ225" s="4" t="s">
        <v>70558</v>
      </c>
      <c r="CA225" s="17" t="s">
        <v>30640</v>
      </c>
      <c r="CB225" s="39">
        <v>0</v>
      </c>
      <c r="CC225" s="39">
        <v>0</v>
      </c>
      <c r="CD225" s="39">
        <v>0</v>
      </c>
      <c r="CE225" s="4" t="s">
        <v>70559</v>
      </c>
      <c r="CF225" s="17" t="s">
        <v>30641</v>
      </c>
      <c r="CG225" s="39">
        <v>0</v>
      </c>
      <c r="CH225" s="39">
        <v>0</v>
      </c>
      <c r="CI225" s="39">
        <v>0</v>
      </c>
      <c r="CJ225" s="4" t="s">
        <v>70560</v>
      </c>
      <c r="CK225" s="17" t="s">
        <v>30642</v>
      </c>
      <c r="CL225" s="39">
        <v>0</v>
      </c>
      <c r="CM225" s="39">
        <v>0</v>
      </c>
      <c r="CN225" s="39">
        <v>0</v>
      </c>
      <c r="CO225" s="4" t="s">
        <v>70561</v>
      </c>
      <c r="CP225" s="17" t="s">
        <v>30643</v>
      </c>
      <c r="CQ225" s="39">
        <v>0</v>
      </c>
      <c r="CR225" s="39">
        <v>0</v>
      </c>
      <c r="CS225" s="39">
        <v>0</v>
      </c>
      <c r="CT225" s="4" t="s">
        <v>70562</v>
      </c>
      <c r="CU225" s="17" t="s">
        <v>30644</v>
      </c>
      <c r="CV225" s="39">
        <v>0</v>
      </c>
      <c r="CW225" s="39">
        <v>0</v>
      </c>
      <c r="CX225" s="39">
        <v>0</v>
      </c>
      <c r="CY225" s="4" t="s">
        <v>70563</v>
      </c>
      <c r="CZ225" s="17" t="s">
        <v>30645</v>
      </c>
      <c r="DA225" s="39">
        <v>0</v>
      </c>
      <c r="DB225" s="39">
        <v>0</v>
      </c>
      <c r="DC225" s="39">
        <v>0</v>
      </c>
      <c r="DD225" s="39" t="s">
        <v>70564</v>
      </c>
      <c r="DE225" s="39" t="s">
        <v>30646</v>
      </c>
      <c r="DF225" s="39">
        <v>0</v>
      </c>
      <c r="DG225" s="39">
        <v>0</v>
      </c>
      <c r="DH225" s="39">
        <v>0</v>
      </c>
      <c r="DI225" s="4" t="s">
        <v>70565</v>
      </c>
      <c r="DJ225" s="17" t="s">
        <v>30647</v>
      </c>
      <c r="DK225" s="39">
        <v>0</v>
      </c>
      <c r="DL225" s="39">
        <v>0</v>
      </c>
      <c r="DM225" s="39">
        <v>0</v>
      </c>
      <c r="DN225" s="4" t="s">
        <v>70566</v>
      </c>
      <c r="DO225" s="17" t="s">
        <v>30648</v>
      </c>
      <c r="DP225" s="39">
        <v>0</v>
      </c>
      <c r="DQ225" s="39">
        <v>0</v>
      </c>
      <c r="DR225" s="39">
        <v>0</v>
      </c>
      <c r="DS225" s="4" t="s">
        <v>70567</v>
      </c>
      <c r="DT225" s="17" t="s">
        <v>30649</v>
      </c>
      <c r="DU225" s="39">
        <v>0</v>
      </c>
      <c r="DV225" s="39">
        <v>0</v>
      </c>
      <c r="DW225" s="39">
        <v>0</v>
      </c>
      <c r="DX225" s="4" t="s">
        <v>70568</v>
      </c>
      <c r="DY225" s="17" t="s">
        <v>30650</v>
      </c>
      <c r="DZ225" s="39">
        <v>0</v>
      </c>
      <c r="EA225" s="39">
        <v>0</v>
      </c>
      <c r="EB225" s="39">
        <v>0</v>
      </c>
      <c r="EC225" s="4" t="s">
        <v>70569</v>
      </c>
      <c r="ED225" s="17" t="s">
        <v>30651</v>
      </c>
      <c r="EE225" s="39">
        <v>0</v>
      </c>
      <c r="EF225" s="39">
        <v>0</v>
      </c>
      <c r="EG225" s="39">
        <v>0</v>
      </c>
      <c r="EH225" s="4" t="s">
        <v>70570</v>
      </c>
      <c r="EI225" s="56" t="s">
        <v>30652</v>
      </c>
      <c r="EJ225" s="56">
        <v>0</v>
      </c>
      <c r="EK225" s="56">
        <v>0</v>
      </c>
      <c r="EL225" s="56">
        <v>0</v>
      </c>
      <c r="EM225" s="4" t="s">
        <v>70571</v>
      </c>
      <c r="EN225" s="17" t="s">
        <v>30653</v>
      </c>
      <c r="EO225" s="39">
        <v>0</v>
      </c>
      <c r="EP225" s="39">
        <v>0</v>
      </c>
      <c r="EQ225" s="39">
        <v>0</v>
      </c>
      <c r="ER225" s="4" t="s">
        <v>70572</v>
      </c>
      <c r="ES225" s="1" t="s">
        <v>30654</v>
      </c>
      <c r="ET225" s="1">
        <v>0</v>
      </c>
      <c r="EU225" s="1">
        <v>0</v>
      </c>
      <c r="EV225" s="1">
        <v>0</v>
      </c>
      <c r="EW225" s="1" t="s">
        <v>70573</v>
      </c>
      <c r="EX225" s="1" t="s">
        <v>30655</v>
      </c>
      <c r="EY225" s="1">
        <v>0</v>
      </c>
      <c r="EZ225" s="1">
        <v>0</v>
      </c>
      <c r="FA225" s="1">
        <v>0</v>
      </c>
      <c r="FB225" s="1" t="s">
        <v>70574</v>
      </c>
      <c r="FC225" s="1" t="s">
        <v>30656</v>
      </c>
      <c r="FD225" s="1">
        <v>0</v>
      </c>
      <c r="FE225" s="1">
        <v>0</v>
      </c>
      <c r="FF225" s="1">
        <v>0</v>
      </c>
      <c r="FH225" s="1">
        <v>0</v>
      </c>
      <c r="FI225" s="1">
        <v>0</v>
      </c>
      <c r="FJ225" s="1">
        <v>0</v>
      </c>
      <c r="FL225" s="1">
        <v>0</v>
      </c>
      <c r="FM225" s="1">
        <v>0</v>
      </c>
      <c r="FN225" s="1">
        <v>0</v>
      </c>
      <c r="FP225" s="1">
        <v>0</v>
      </c>
      <c r="FQ225" s="1">
        <v>0</v>
      </c>
      <c r="FR225" s="1">
        <v>0</v>
      </c>
    </row>
    <row r="226" spans="1:174">
      <c r="A226" s="3">
        <v>61340012</v>
      </c>
      <c r="B226" s="42" t="s">
        <v>118</v>
      </c>
      <c r="C226" s="3" t="s">
        <v>1152</v>
      </c>
      <c r="D226" s="5">
        <v>268707279</v>
      </c>
      <c r="E226" s="5">
        <v>569474514</v>
      </c>
      <c r="F226" s="4">
        <v>838181793</v>
      </c>
      <c r="G226" s="4"/>
      <c r="I226" s="5"/>
      <c r="M226" s="1" t="s">
        <v>70575</v>
      </c>
      <c r="N226" s="17" t="s">
        <v>30657</v>
      </c>
      <c r="O226" s="39">
        <v>0</v>
      </c>
      <c r="P226" s="39">
        <v>0</v>
      </c>
      <c r="Q226" s="39">
        <v>0</v>
      </c>
      <c r="R226" s="4" t="s">
        <v>70576</v>
      </c>
      <c r="S226" s="17" t="s">
        <v>30658</v>
      </c>
      <c r="T226" s="39">
        <v>210504206</v>
      </c>
      <c r="U226" s="39">
        <v>240912569</v>
      </c>
      <c r="V226" s="39">
        <v>451416775</v>
      </c>
      <c r="W226" s="4" t="s">
        <v>70577</v>
      </c>
      <c r="X226" s="17" t="s">
        <v>30659</v>
      </c>
      <c r="Y226" s="39">
        <v>0</v>
      </c>
      <c r="Z226" s="39">
        <v>0</v>
      </c>
      <c r="AA226" s="39">
        <v>0</v>
      </c>
      <c r="AB226" s="4" t="s">
        <v>70578</v>
      </c>
      <c r="AC226" s="17" t="s">
        <v>30660</v>
      </c>
      <c r="AD226" s="39">
        <v>3483005</v>
      </c>
      <c r="AE226" s="39">
        <v>16393036</v>
      </c>
      <c r="AF226" s="39">
        <v>19876041</v>
      </c>
      <c r="AG226" s="4" t="s">
        <v>70579</v>
      </c>
      <c r="AH226" s="17" t="s">
        <v>30661</v>
      </c>
      <c r="AI226" s="39">
        <v>24170533</v>
      </c>
      <c r="AJ226" s="39">
        <v>76459344</v>
      </c>
      <c r="AK226" s="39">
        <v>100629877</v>
      </c>
      <c r="AL226" s="4" t="s">
        <v>70580</v>
      </c>
      <c r="AM226" s="17" t="s">
        <v>30662</v>
      </c>
      <c r="AN226" s="39">
        <v>0</v>
      </c>
      <c r="AO226" s="39">
        <v>0</v>
      </c>
      <c r="AP226" s="39">
        <v>0</v>
      </c>
      <c r="AQ226" s="4" t="s">
        <v>70581</v>
      </c>
      <c r="AR226" s="17" t="s">
        <v>30663</v>
      </c>
      <c r="AS226" s="39">
        <v>12215882</v>
      </c>
      <c r="AT226" s="39">
        <v>37940029</v>
      </c>
      <c r="AU226" s="39">
        <v>50155911</v>
      </c>
      <c r="AV226" s="4" t="s">
        <v>70582</v>
      </c>
      <c r="AW226" s="17" t="s">
        <v>30664</v>
      </c>
      <c r="AX226" s="39">
        <v>0</v>
      </c>
      <c r="AY226" s="39">
        <v>5507</v>
      </c>
      <c r="AZ226" s="39">
        <v>5507</v>
      </c>
      <c r="BA226" s="4" t="s">
        <v>70583</v>
      </c>
      <c r="BB226" s="17" t="s">
        <v>30665</v>
      </c>
      <c r="BC226" s="39">
        <v>0</v>
      </c>
      <c r="BD226" s="39">
        <v>0</v>
      </c>
      <c r="BE226" s="39">
        <v>0</v>
      </c>
      <c r="BF226" s="4" t="s">
        <v>70584</v>
      </c>
      <c r="BG226" s="17" t="s">
        <v>30666</v>
      </c>
      <c r="BH226" s="39">
        <v>60000</v>
      </c>
      <c r="BI226" s="39">
        <v>1990306</v>
      </c>
      <c r="BJ226" s="39">
        <v>2050306</v>
      </c>
      <c r="BK226" s="4" t="s">
        <v>70585</v>
      </c>
      <c r="BL226" s="17" t="s">
        <v>30667</v>
      </c>
      <c r="BM226" s="39">
        <v>0</v>
      </c>
      <c r="BN226" s="39">
        <v>60000</v>
      </c>
      <c r="BO226" s="39">
        <v>60000</v>
      </c>
      <c r="BP226" s="4" t="s">
        <v>70586</v>
      </c>
      <c r="BQ226" s="17" t="s">
        <v>30668</v>
      </c>
      <c r="BR226" s="39">
        <v>4861388</v>
      </c>
      <c r="BS226" s="39">
        <v>32537088</v>
      </c>
      <c r="BT226" s="39">
        <v>37398476</v>
      </c>
      <c r="BU226" s="4" t="s">
        <v>70587</v>
      </c>
      <c r="BV226" s="17" t="s">
        <v>30669</v>
      </c>
      <c r="BW226" s="39">
        <v>0</v>
      </c>
      <c r="BX226" s="39">
        <v>0</v>
      </c>
      <c r="BY226" s="39">
        <v>0</v>
      </c>
      <c r="BZ226" s="4" t="s">
        <v>70588</v>
      </c>
      <c r="CA226" s="17" t="s">
        <v>30670</v>
      </c>
      <c r="CB226" s="39">
        <v>2500</v>
      </c>
      <c r="CC226" s="39">
        <v>1033401</v>
      </c>
      <c r="CD226" s="39">
        <v>1035901</v>
      </c>
      <c r="CE226" s="4" t="s">
        <v>70589</v>
      </c>
      <c r="CF226" s="17" t="s">
        <v>30671</v>
      </c>
      <c r="CG226" s="39">
        <v>0</v>
      </c>
      <c r="CH226" s="39">
        <v>0</v>
      </c>
      <c r="CI226" s="39">
        <v>0</v>
      </c>
      <c r="CJ226" s="4" t="s">
        <v>70590</v>
      </c>
      <c r="CK226" s="17" t="s">
        <v>30672</v>
      </c>
      <c r="CL226" s="39">
        <v>0</v>
      </c>
      <c r="CM226" s="39">
        <v>600000</v>
      </c>
      <c r="CN226" s="39">
        <v>600000</v>
      </c>
      <c r="CO226" s="4" t="s">
        <v>70591</v>
      </c>
      <c r="CP226" s="17" t="s">
        <v>30673</v>
      </c>
      <c r="CQ226" s="39">
        <v>0</v>
      </c>
      <c r="CR226" s="39">
        <v>0</v>
      </c>
      <c r="CS226" s="39">
        <v>0</v>
      </c>
      <c r="CT226" s="4" t="s">
        <v>70592</v>
      </c>
      <c r="CU226" s="17" t="s">
        <v>30674</v>
      </c>
      <c r="CV226" s="39">
        <v>9085842</v>
      </c>
      <c r="CW226" s="39">
        <v>20410858</v>
      </c>
      <c r="CX226" s="39">
        <v>29496700</v>
      </c>
      <c r="CY226" s="4" t="s">
        <v>70593</v>
      </c>
      <c r="CZ226" s="17" t="s">
        <v>30675</v>
      </c>
      <c r="DA226" s="39">
        <v>4323923</v>
      </c>
      <c r="DB226" s="39">
        <v>23077530</v>
      </c>
      <c r="DC226" s="39">
        <v>27401453</v>
      </c>
      <c r="DD226" s="39" t="s">
        <v>70594</v>
      </c>
      <c r="DE226" s="39" t="s">
        <v>30676</v>
      </c>
      <c r="DF226" s="39">
        <v>0</v>
      </c>
      <c r="DG226" s="39">
        <v>0</v>
      </c>
      <c r="DH226" s="39">
        <v>0</v>
      </c>
      <c r="DI226" s="4" t="s">
        <v>70595</v>
      </c>
      <c r="DJ226" s="17" t="s">
        <v>30677</v>
      </c>
      <c r="DK226" s="39">
        <v>0</v>
      </c>
      <c r="DL226" s="39">
        <v>0</v>
      </c>
      <c r="DM226" s="39">
        <v>0</v>
      </c>
      <c r="DN226" s="4" t="s">
        <v>70596</v>
      </c>
      <c r="DO226" s="17" t="s">
        <v>30678</v>
      </c>
      <c r="DP226" s="39">
        <v>0</v>
      </c>
      <c r="DQ226" s="39">
        <v>0</v>
      </c>
      <c r="DR226" s="39">
        <v>0</v>
      </c>
      <c r="DS226" s="4" t="s">
        <v>70597</v>
      </c>
      <c r="DT226" s="17" t="s">
        <v>30679</v>
      </c>
      <c r="DU226" s="39">
        <v>0</v>
      </c>
      <c r="DV226" s="39">
        <v>0</v>
      </c>
      <c r="DW226" s="39">
        <v>0</v>
      </c>
      <c r="DX226" s="4" t="s">
        <v>70598</v>
      </c>
      <c r="DY226" s="17" t="s">
        <v>30680</v>
      </c>
      <c r="DZ226" s="39">
        <v>0</v>
      </c>
      <c r="EA226" s="39">
        <v>0</v>
      </c>
      <c r="EB226" s="39">
        <v>0</v>
      </c>
      <c r="EC226" s="4" t="s">
        <v>70599</v>
      </c>
      <c r="ED226" s="17" t="s">
        <v>30681</v>
      </c>
      <c r="EE226" s="39">
        <v>0</v>
      </c>
      <c r="EF226" s="39">
        <v>0</v>
      </c>
      <c r="EG226" s="39">
        <v>0</v>
      </c>
      <c r="EH226" s="4" t="s">
        <v>70600</v>
      </c>
      <c r="EI226" s="56" t="s">
        <v>30682</v>
      </c>
      <c r="EJ226" s="56">
        <v>0</v>
      </c>
      <c r="EK226" s="56">
        <v>118054846</v>
      </c>
      <c r="EL226" s="56">
        <v>118054846</v>
      </c>
      <c r="EM226" s="4" t="s">
        <v>70601</v>
      </c>
      <c r="EN226" s="17" t="s">
        <v>30683</v>
      </c>
      <c r="EO226" s="39">
        <v>0</v>
      </c>
      <c r="EP226" s="39">
        <v>0</v>
      </c>
      <c r="EQ226" s="39">
        <v>0</v>
      </c>
      <c r="ER226" s="4" t="s">
        <v>70602</v>
      </c>
      <c r="ES226" s="1" t="s">
        <v>30684</v>
      </c>
      <c r="ET226" s="1">
        <v>0</v>
      </c>
      <c r="EU226" s="1">
        <v>0</v>
      </c>
      <c r="EV226" s="1">
        <v>0</v>
      </c>
      <c r="EW226" s="1" t="s">
        <v>70603</v>
      </c>
      <c r="EX226" s="1" t="s">
        <v>30685</v>
      </c>
      <c r="EY226" s="1">
        <v>0</v>
      </c>
      <c r="EZ226" s="1">
        <v>0</v>
      </c>
      <c r="FA226" s="1">
        <v>0</v>
      </c>
      <c r="FB226" s="1" t="s">
        <v>70604</v>
      </c>
      <c r="FC226" s="1" t="s">
        <v>30686</v>
      </c>
      <c r="FD226" s="1">
        <v>0</v>
      </c>
      <c r="FE226" s="1">
        <v>0</v>
      </c>
      <c r="FF226" s="1">
        <v>0</v>
      </c>
      <c r="FH226" s="1">
        <v>268707279</v>
      </c>
      <c r="FI226" s="1">
        <v>569474514</v>
      </c>
      <c r="FJ226" s="1">
        <v>838181793</v>
      </c>
      <c r="FL226" s="1">
        <v>268707279</v>
      </c>
      <c r="FM226" s="1">
        <v>569474514</v>
      </c>
      <c r="FN226" s="1">
        <v>838181793</v>
      </c>
      <c r="FP226" s="1">
        <v>0</v>
      </c>
      <c r="FQ226" s="1">
        <v>0</v>
      </c>
      <c r="FR226" s="1">
        <v>0</v>
      </c>
    </row>
    <row r="227" spans="1:174">
      <c r="A227" s="3">
        <v>61340013</v>
      </c>
      <c r="B227" s="42" t="s">
        <v>118</v>
      </c>
      <c r="C227" s="3" t="s">
        <v>1153</v>
      </c>
      <c r="D227" s="5">
        <v>113591</v>
      </c>
      <c r="E227" s="5">
        <v>15172924</v>
      </c>
      <c r="F227" s="4">
        <v>15286515</v>
      </c>
      <c r="G227" s="4"/>
      <c r="I227" s="5"/>
      <c r="M227" s="1" t="s">
        <v>70605</v>
      </c>
      <c r="N227" s="17" t="s">
        <v>30687</v>
      </c>
      <c r="O227" s="39">
        <v>113591</v>
      </c>
      <c r="P227" s="39">
        <v>15172924</v>
      </c>
      <c r="Q227" s="39">
        <v>15286515</v>
      </c>
      <c r="R227" s="4" t="s">
        <v>70606</v>
      </c>
      <c r="S227" s="17" t="s">
        <v>30688</v>
      </c>
      <c r="T227" s="39">
        <v>0</v>
      </c>
      <c r="U227" s="39">
        <v>0</v>
      </c>
      <c r="V227" s="39">
        <v>0</v>
      </c>
      <c r="W227" s="4" t="s">
        <v>70607</v>
      </c>
      <c r="X227" s="17" t="s">
        <v>30689</v>
      </c>
      <c r="Y227" s="39">
        <v>0</v>
      </c>
      <c r="Z227" s="39">
        <v>0</v>
      </c>
      <c r="AA227" s="39">
        <v>0</v>
      </c>
      <c r="AB227" s="4" t="s">
        <v>70608</v>
      </c>
      <c r="AC227" s="17" t="s">
        <v>30690</v>
      </c>
      <c r="AD227" s="39">
        <v>0</v>
      </c>
      <c r="AE227" s="39">
        <v>0</v>
      </c>
      <c r="AF227" s="39">
        <v>0</v>
      </c>
      <c r="AG227" s="4" t="s">
        <v>70609</v>
      </c>
      <c r="AH227" s="17" t="s">
        <v>30691</v>
      </c>
      <c r="AI227" s="39">
        <v>0</v>
      </c>
      <c r="AJ227" s="39">
        <v>0</v>
      </c>
      <c r="AK227" s="39">
        <v>0</v>
      </c>
      <c r="AL227" s="4" t="s">
        <v>70610</v>
      </c>
      <c r="AM227" s="17" t="s">
        <v>30692</v>
      </c>
      <c r="AN227" s="39">
        <v>0</v>
      </c>
      <c r="AO227" s="39">
        <v>0</v>
      </c>
      <c r="AP227" s="39">
        <v>0</v>
      </c>
      <c r="AQ227" s="4" t="s">
        <v>70611</v>
      </c>
      <c r="AR227" s="17" t="s">
        <v>30693</v>
      </c>
      <c r="AS227" s="39">
        <v>0</v>
      </c>
      <c r="AT227" s="39">
        <v>0</v>
      </c>
      <c r="AU227" s="39">
        <v>0</v>
      </c>
      <c r="AV227" s="4" t="s">
        <v>70612</v>
      </c>
      <c r="AW227" s="17" t="s">
        <v>30694</v>
      </c>
      <c r="AX227" s="39">
        <v>0</v>
      </c>
      <c r="AY227" s="39">
        <v>0</v>
      </c>
      <c r="AZ227" s="39">
        <v>0</v>
      </c>
      <c r="BA227" s="4" t="s">
        <v>70613</v>
      </c>
      <c r="BB227" s="17" t="s">
        <v>30695</v>
      </c>
      <c r="BC227" s="39">
        <v>0</v>
      </c>
      <c r="BD227" s="39">
        <v>0</v>
      </c>
      <c r="BE227" s="39">
        <v>0</v>
      </c>
      <c r="BF227" s="4" t="s">
        <v>70614</v>
      </c>
      <c r="BG227" s="17" t="s">
        <v>30696</v>
      </c>
      <c r="BH227" s="39">
        <v>0</v>
      </c>
      <c r="BI227" s="39">
        <v>0</v>
      </c>
      <c r="BJ227" s="39">
        <v>0</v>
      </c>
      <c r="BK227" s="4" t="s">
        <v>70615</v>
      </c>
      <c r="BL227" s="17" t="s">
        <v>30697</v>
      </c>
      <c r="BM227" s="39">
        <v>0</v>
      </c>
      <c r="BN227" s="39">
        <v>0</v>
      </c>
      <c r="BO227" s="39">
        <v>0</v>
      </c>
      <c r="BP227" s="4" t="s">
        <v>70616</v>
      </c>
      <c r="BQ227" s="17" t="s">
        <v>30698</v>
      </c>
      <c r="BR227" s="39">
        <v>0</v>
      </c>
      <c r="BS227" s="39">
        <v>0</v>
      </c>
      <c r="BT227" s="39">
        <v>0</v>
      </c>
      <c r="BU227" s="4" t="s">
        <v>70617</v>
      </c>
      <c r="BV227" s="17" t="s">
        <v>30699</v>
      </c>
      <c r="BW227" s="39">
        <v>0</v>
      </c>
      <c r="BX227" s="39">
        <v>0</v>
      </c>
      <c r="BY227" s="39">
        <v>0</v>
      </c>
      <c r="BZ227" s="4" t="s">
        <v>70618</v>
      </c>
      <c r="CA227" s="17" t="s">
        <v>30700</v>
      </c>
      <c r="CB227" s="39">
        <v>0</v>
      </c>
      <c r="CC227" s="39">
        <v>0</v>
      </c>
      <c r="CD227" s="39">
        <v>0</v>
      </c>
      <c r="CE227" s="4" t="s">
        <v>70619</v>
      </c>
      <c r="CF227" s="17" t="s">
        <v>30701</v>
      </c>
      <c r="CG227" s="39">
        <v>0</v>
      </c>
      <c r="CH227" s="39">
        <v>0</v>
      </c>
      <c r="CI227" s="39">
        <v>0</v>
      </c>
      <c r="CJ227" s="4" t="s">
        <v>70620</v>
      </c>
      <c r="CK227" s="17" t="s">
        <v>30702</v>
      </c>
      <c r="CL227" s="39">
        <v>0</v>
      </c>
      <c r="CM227" s="39">
        <v>0</v>
      </c>
      <c r="CN227" s="39">
        <v>0</v>
      </c>
      <c r="CO227" s="4" t="s">
        <v>70621</v>
      </c>
      <c r="CP227" s="17" t="s">
        <v>30703</v>
      </c>
      <c r="CQ227" s="39">
        <v>0</v>
      </c>
      <c r="CR227" s="39">
        <v>0</v>
      </c>
      <c r="CS227" s="39">
        <v>0</v>
      </c>
      <c r="CT227" s="4" t="s">
        <v>70622</v>
      </c>
      <c r="CU227" s="17" t="s">
        <v>30704</v>
      </c>
      <c r="CV227" s="39">
        <v>0</v>
      </c>
      <c r="CW227" s="39">
        <v>0</v>
      </c>
      <c r="CX227" s="39">
        <v>0</v>
      </c>
      <c r="CY227" s="4" t="s">
        <v>70623</v>
      </c>
      <c r="CZ227" s="17" t="s">
        <v>30705</v>
      </c>
      <c r="DA227" s="39">
        <v>0</v>
      </c>
      <c r="DB227" s="39">
        <v>0</v>
      </c>
      <c r="DC227" s="39">
        <v>0</v>
      </c>
      <c r="DD227" s="39" t="s">
        <v>70624</v>
      </c>
      <c r="DE227" s="39" t="s">
        <v>30706</v>
      </c>
      <c r="DF227" s="39">
        <v>0</v>
      </c>
      <c r="DG227" s="39">
        <v>0</v>
      </c>
      <c r="DH227" s="39">
        <v>0</v>
      </c>
      <c r="DI227" s="4" t="s">
        <v>70625</v>
      </c>
      <c r="DJ227" s="17" t="s">
        <v>30707</v>
      </c>
      <c r="DK227" s="39">
        <v>0</v>
      </c>
      <c r="DL227" s="39">
        <v>0</v>
      </c>
      <c r="DM227" s="39">
        <v>0</v>
      </c>
      <c r="DN227" s="4" t="s">
        <v>70626</v>
      </c>
      <c r="DO227" s="17" t="s">
        <v>30708</v>
      </c>
      <c r="DP227" s="39">
        <v>0</v>
      </c>
      <c r="DQ227" s="39">
        <v>0</v>
      </c>
      <c r="DR227" s="39">
        <v>0</v>
      </c>
      <c r="DS227" s="4" t="s">
        <v>70627</v>
      </c>
      <c r="DT227" s="17" t="s">
        <v>30709</v>
      </c>
      <c r="DU227" s="39">
        <v>0</v>
      </c>
      <c r="DV227" s="39">
        <v>0</v>
      </c>
      <c r="DW227" s="39">
        <v>0</v>
      </c>
      <c r="DX227" s="4" t="s">
        <v>70628</v>
      </c>
      <c r="DY227" s="17" t="s">
        <v>30710</v>
      </c>
      <c r="DZ227" s="39">
        <v>0</v>
      </c>
      <c r="EA227" s="39">
        <v>0</v>
      </c>
      <c r="EB227" s="39">
        <v>0</v>
      </c>
      <c r="EC227" s="4" t="s">
        <v>70629</v>
      </c>
      <c r="ED227" s="17" t="s">
        <v>30711</v>
      </c>
      <c r="EE227" s="39">
        <v>0</v>
      </c>
      <c r="EF227" s="39">
        <v>0</v>
      </c>
      <c r="EG227" s="39">
        <v>0</v>
      </c>
      <c r="EH227" s="4" t="s">
        <v>70630</v>
      </c>
      <c r="EI227" s="56" t="s">
        <v>30712</v>
      </c>
      <c r="EJ227" s="56">
        <v>0</v>
      </c>
      <c r="EK227" s="56">
        <v>0</v>
      </c>
      <c r="EL227" s="56">
        <v>0</v>
      </c>
      <c r="EM227" s="4" t="s">
        <v>70631</v>
      </c>
      <c r="EN227" s="17" t="s">
        <v>30713</v>
      </c>
      <c r="EO227" s="39">
        <v>0</v>
      </c>
      <c r="EP227" s="39">
        <v>0</v>
      </c>
      <c r="EQ227" s="39">
        <v>0</v>
      </c>
      <c r="ER227" s="4" t="s">
        <v>70632</v>
      </c>
      <c r="ES227" s="1" t="s">
        <v>30714</v>
      </c>
      <c r="ET227" s="1">
        <v>0</v>
      </c>
      <c r="EU227" s="1">
        <v>0</v>
      </c>
      <c r="EV227" s="1">
        <v>0</v>
      </c>
      <c r="EW227" s="1" t="s">
        <v>70633</v>
      </c>
      <c r="EX227" s="1" t="s">
        <v>30715</v>
      </c>
      <c r="EY227" s="1">
        <v>0</v>
      </c>
      <c r="EZ227" s="1">
        <v>0</v>
      </c>
      <c r="FA227" s="1">
        <v>0</v>
      </c>
      <c r="FB227" s="1" t="s">
        <v>70634</v>
      </c>
      <c r="FC227" s="1" t="s">
        <v>30716</v>
      </c>
      <c r="FD227" s="1">
        <v>0</v>
      </c>
      <c r="FE227" s="1">
        <v>0</v>
      </c>
      <c r="FF227" s="1">
        <v>0</v>
      </c>
      <c r="FH227" s="1">
        <v>113591</v>
      </c>
      <c r="FI227" s="1">
        <v>15172924</v>
      </c>
      <c r="FJ227" s="1">
        <v>15286515</v>
      </c>
      <c r="FL227" s="1">
        <v>113591</v>
      </c>
      <c r="FM227" s="1">
        <v>15172924</v>
      </c>
      <c r="FN227" s="1">
        <v>15286515</v>
      </c>
      <c r="FP227" s="1">
        <v>0</v>
      </c>
      <c r="FQ227" s="1">
        <v>0</v>
      </c>
      <c r="FR227" s="1">
        <v>0</v>
      </c>
    </row>
    <row r="228" spans="1:174">
      <c r="B228" s="42" t="s">
        <v>1487</v>
      </c>
      <c r="D228" s="6">
        <v>9151545600</v>
      </c>
      <c r="E228" s="6">
        <v>54227950732</v>
      </c>
      <c r="F228" s="6">
        <v>63379496332</v>
      </c>
      <c r="G228" s="4"/>
      <c r="H228" s="2"/>
      <c r="I228" s="5"/>
      <c r="M228" s="1" t="s">
        <v>42315</v>
      </c>
      <c r="N228" s="17"/>
      <c r="O228" s="39">
        <v>34138188</v>
      </c>
      <c r="P228" s="39">
        <v>799744879</v>
      </c>
      <c r="Q228" s="39">
        <v>833883067</v>
      </c>
      <c r="R228" s="4" t="s">
        <v>42316</v>
      </c>
      <c r="S228" s="17"/>
      <c r="T228" s="39">
        <v>2604251684</v>
      </c>
      <c r="U228" s="39">
        <v>11973193749</v>
      </c>
      <c r="V228" s="39">
        <v>14577445433</v>
      </c>
      <c r="W228" s="4" t="s">
        <v>42317</v>
      </c>
      <c r="X228" s="17"/>
      <c r="Y228" s="39">
        <v>510751891</v>
      </c>
      <c r="Z228" s="39">
        <v>2707755026</v>
      </c>
      <c r="AA228" s="39">
        <v>3218506917</v>
      </c>
      <c r="AB228" s="4" t="s">
        <v>42318</v>
      </c>
      <c r="AC228" s="17"/>
      <c r="AD228" s="39">
        <v>385038955</v>
      </c>
      <c r="AE228" s="39">
        <v>4007386586</v>
      </c>
      <c r="AF228" s="39">
        <v>4392425541</v>
      </c>
      <c r="AG228" s="4" t="s">
        <v>42319</v>
      </c>
      <c r="AH228" s="17"/>
      <c r="AI228" s="39">
        <v>1915845716</v>
      </c>
      <c r="AJ228" s="39">
        <v>6856264517</v>
      </c>
      <c r="AK228" s="39">
        <v>8772110233</v>
      </c>
      <c r="AL228" s="4" t="s">
        <v>42320</v>
      </c>
      <c r="AM228" s="17"/>
      <c r="AN228" s="39">
        <v>65853447</v>
      </c>
      <c r="AO228" s="39">
        <v>599992236</v>
      </c>
      <c r="AP228" s="39">
        <v>665845683</v>
      </c>
      <c r="AQ228" s="4" t="s">
        <v>42321</v>
      </c>
      <c r="AR228" s="17"/>
      <c r="AS228" s="39">
        <v>246270794</v>
      </c>
      <c r="AT228" s="39">
        <v>2105634703</v>
      </c>
      <c r="AU228" s="39">
        <v>2351905497</v>
      </c>
      <c r="AV228" s="4" t="s">
        <v>42322</v>
      </c>
      <c r="AW228" s="17"/>
      <c r="AX228" s="39">
        <v>111655504</v>
      </c>
      <c r="AY228" s="39">
        <v>627606333</v>
      </c>
      <c r="AZ228" s="39">
        <v>739261837</v>
      </c>
      <c r="BA228" s="4" t="s">
        <v>42323</v>
      </c>
      <c r="BB228" s="17"/>
      <c r="BC228" s="39">
        <v>115286238</v>
      </c>
      <c r="BD228" s="39">
        <v>903327812</v>
      </c>
      <c r="BE228" s="39">
        <v>1018614050</v>
      </c>
      <c r="BF228" s="4" t="s">
        <v>42324</v>
      </c>
      <c r="BG228" s="17"/>
      <c r="BH228" s="39">
        <v>312186561</v>
      </c>
      <c r="BI228" s="39">
        <v>2088362067</v>
      </c>
      <c r="BJ228" s="39">
        <v>2400548628</v>
      </c>
      <c r="BK228" s="4" t="s">
        <v>42325</v>
      </c>
      <c r="BL228" s="17"/>
      <c r="BM228" s="39">
        <v>256867443</v>
      </c>
      <c r="BN228" s="39">
        <v>738877851</v>
      </c>
      <c r="BO228" s="39">
        <v>995745294</v>
      </c>
      <c r="BP228" s="4" t="s">
        <v>42326</v>
      </c>
      <c r="BQ228" s="17"/>
      <c r="BR228" s="39">
        <v>309799821</v>
      </c>
      <c r="BS228" s="39">
        <v>1160314367</v>
      </c>
      <c r="BT228" s="39">
        <v>1470114188</v>
      </c>
      <c r="BU228" s="4" t="s">
        <v>42327</v>
      </c>
      <c r="BV228" s="17"/>
      <c r="BW228" s="39">
        <v>66613708</v>
      </c>
      <c r="BX228" s="39">
        <v>495767771</v>
      </c>
      <c r="BY228" s="39">
        <v>562381479</v>
      </c>
      <c r="BZ228" s="4" t="s">
        <v>42328</v>
      </c>
      <c r="CA228" s="17"/>
      <c r="CB228" s="39">
        <v>218443192</v>
      </c>
      <c r="CC228" s="39">
        <v>2633648685</v>
      </c>
      <c r="CD228" s="39">
        <v>2852091877</v>
      </c>
      <c r="CE228" s="4" t="s">
        <v>42329</v>
      </c>
      <c r="CF228" s="17"/>
      <c r="CG228" s="39">
        <v>73162566</v>
      </c>
      <c r="CH228" s="39">
        <v>524222825</v>
      </c>
      <c r="CI228" s="39">
        <v>597385391</v>
      </c>
      <c r="CJ228" s="4" t="s">
        <v>42330</v>
      </c>
      <c r="CK228" s="17"/>
      <c r="CL228" s="39">
        <v>589818093</v>
      </c>
      <c r="CM228" s="39">
        <v>2519542344</v>
      </c>
      <c r="CN228" s="39">
        <v>3109360437</v>
      </c>
      <c r="CO228" s="4" t="s">
        <v>42331</v>
      </c>
      <c r="CP228" s="17"/>
      <c r="CQ228" s="39">
        <v>20580148</v>
      </c>
      <c r="CR228" s="39">
        <v>302850586</v>
      </c>
      <c r="CS228" s="39">
        <v>323430734</v>
      </c>
      <c r="CT228" s="4" t="s">
        <v>42332</v>
      </c>
      <c r="CU228" s="17"/>
      <c r="CV228" s="39">
        <v>69451556</v>
      </c>
      <c r="CW228" s="39">
        <v>884725065</v>
      </c>
      <c r="CX228" s="39">
        <v>954176621</v>
      </c>
      <c r="CY228" s="4" t="s">
        <v>42333</v>
      </c>
      <c r="CZ228" s="17"/>
      <c r="DA228" s="39">
        <v>186049281</v>
      </c>
      <c r="DB228" s="39">
        <v>1903593343</v>
      </c>
      <c r="DC228" s="39">
        <v>2089642624</v>
      </c>
      <c r="DD228" s="39" t="s">
        <v>42334</v>
      </c>
      <c r="DE228" s="39"/>
      <c r="DF228" s="39">
        <v>0</v>
      </c>
      <c r="DG228" s="39">
        <v>0</v>
      </c>
      <c r="DH228" s="39">
        <v>0</v>
      </c>
      <c r="DI228" s="4" t="s">
        <v>42335</v>
      </c>
      <c r="DJ228" s="17"/>
      <c r="DK228" s="39">
        <v>54511566</v>
      </c>
      <c r="DL228" s="39">
        <v>407770923</v>
      </c>
      <c r="DM228" s="39">
        <v>462282489</v>
      </c>
      <c r="DN228" s="4" t="s">
        <v>42336</v>
      </c>
      <c r="DO228" s="17"/>
      <c r="DP228" s="39">
        <v>338382493</v>
      </c>
      <c r="DQ228" s="39">
        <v>2379891031</v>
      </c>
      <c r="DR228" s="39">
        <v>2718273524</v>
      </c>
      <c r="DS228" s="4" t="s">
        <v>42337</v>
      </c>
      <c r="DT228" s="17"/>
      <c r="DU228" s="39">
        <v>0</v>
      </c>
      <c r="DV228" s="39">
        <v>0</v>
      </c>
      <c r="DW228" s="39">
        <v>0</v>
      </c>
      <c r="DX228" s="4" t="s">
        <v>42338</v>
      </c>
      <c r="DY228" s="17"/>
      <c r="DZ228" s="39">
        <v>0</v>
      </c>
      <c r="EA228" s="39">
        <v>0</v>
      </c>
      <c r="EB228" s="39">
        <v>0</v>
      </c>
      <c r="EC228" s="4" t="s">
        <v>42339</v>
      </c>
      <c r="ED228" s="17" t="s">
        <v>24956</v>
      </c>
      <c r="EE228" s="39">
        <v>9647998</v>
      </c>
      <c r="EF228" s="39">
        <v>118568612</v>
      </c>
      <c r="EG228" s="39">
        <v>128216610</v>
      </c>
      <c r="EH228" s="4" t="s">
        <v>42340</v>
      </c>
      <c r="EI228" s="56"/>
      <c r="EJ228" s="56">
        <v>656938757</v>
      </c>
      <c r="EK228" s="56">
        <v>7488909421</v>
      </c>
      <c r="EL228" s="56">
        <v>8145848178</v>
      </c>
      <c r="EM228" s="4" t="s">
        <v>42341</v>
      </c>
      <c r="EN228" s="17"/>
      <c r="EO228" s="39">
        <v>0</v>
      </c>
      <c r="EP228" s="39">
        <v>0</v>
      </c>
      <c r="EQ228" s="39">
        <v>0</v>
      </c>
      <c r="ER228" s="4" t="s">
        <v>42342</v>
      </c>
      <c r="ET228" s="1">
        <v>0</v>
      </c>
      <c r="EU228" s="1">
        <v>0</v>
      </c>
      <c r="EV228" s="1">
        <v>0</v>
      </c>
      <c r="EW228" s="1" t="s">
        <v>42343</v>
      </c>
      <c r="EX228" s="1" t="s">
        <v>114</v>
      </c>
      <c r="EY228" s="1">
        <v>0</v>
      </c>
      <c r="EZ228" s="1">
        <v>0</v>
      </c>
      <c r="FA228" s="1">
        <v>0</v>
      </c>
      <c r="FB228" s="1" t="s">
        <v>42344</v>
      </c>
      <c r="FD228" s="1">
        <v>0</v>
      </c>
      <c r="FE228" s="1">
        <v>0</v>
      </c>
      <c r="FF228" s="1">
        <v>0</v>
      </c>
      <c r="FH228" s="1">
        <v>9151545600</v>
      </c>
      <c r="FI228" s="1">
        <v>54227950732</v>
      </c>
      <c r="FJ228" s="1">
        <v>63379496332</v>
      </c>
      <c r="FL228" s="1">
        <v>9151545600</v>
      </c>
      <c r="FM228" s="1">
        <v>54227950732</v>
      </c>
      <c r="FN228" s="1">
        <v>63379496332</v>
      </c>
      <c r="FP228" s="1">
        <v>0</v>
      </c>
      <c r="FQ228" s="1">
        <v>0</v>
      </c>
      <c r="FR228" s="1">
        <v>0</v>
      </c>
    </row>
    <row r="229" spans="1:174">
      <c r="A229" s="3">
        <v>77000000</v>
      </c>
      <c r="B229" s="42" t="s">
        <v>120</v>
      </c>
      <c r="C229" s="3" t="s">
        <v>1154</v>
      </c>
      <c r="D229" s="5">
        <v>0</v>
      </c>
      <c r="E229" s="5">
        <v>0</v>
      </c>
      <c r="F229" s="4">
        <v>0</v>
      </c>
      <c r="G229" s="4"/>
      <c r="H229" s="44"/>
      <c r="I229" s="5"/>
      <c r="M229" s="1" t="s">
        <v>70635</v>
      </c>
      <c r="N229" s="17" t="s">
        <v>30717</v>
      </c>
      <c r="O229" s="39">
        <v>0</v>
      </c>
      <c r="P229" s="39">
        <v>0</v>
      </c>
      <c r="Q229" s="39">
        <v>0</v>
      </c>
      <c r="R229" s="4" t="s">
        <v>70636</v>
      </c>
      <c r="S229" s="17" t="s">
        <v>30718</v>
      </c>
      <c r="T229" s="39">
        <v>0</v>
      </c>
      <c r="U229" s="39">
        <v>0</v>
      </c>
      <c r="V229" s="39">
        <v>0</v>
      </c>
      <c r="W229" s="4" t="s">
        <v>70637</v>
      </c>
      <c r="X229" s="17" t="s">
        <v>30719</v>
      </c>
      <c r="Y229" s="39">
        <v>0</v>
      </c>
      <c r="Z229" s="39">
        <v>0</v>
      </c>
      <c r="AA229" s="39">
        <v>0</v>
      </c>
      <c r="AB229" s="4" t="s">
        <v>70638</v>
      </c>
      <c r="AC229" s="17" t="s">
        <v>30720</v>
      </c>
      <c r="AD229" s="39">
        <v>0</v>
      </c>
      <c r="AE229" s="39">
        <v>0</v>
      </c>
      <c r="AF229" s="39">
        <v>0</v>
      </c>
      <c r="AG229" s="4" t="s">
        <v>70639</v>
      </c>
      <c r="AH229" s="17" t="s">
        <v>30721</v>
      </c>
      <c r="AI229" s="39">
        <v>0</v>
      </c>
      <c r="AJ229" s="39">
        <v>0</v>
      </c>
      <c r="AK229" s="39">
        <v>0</v>
      </c>
      <c r="AL229" s="4" t="s">
        <v>70640</v>
      </c>
      <c r="AM229" s="17" t="s">
        <v>30722</v>
      </c>
      <c r="AN229" s="39">
        <v>0</v>
      </c>
      <c r="AO229" s="39">
        <v>0</v>
      </c>
      <c r="AP229" s="39">
        <v>0</v>
      </c>
      <c r="AQ229" s="4" t="s">
        <v>70641</v>
      </c>
      <c r="AR229" s="17" t="s">
        <v>30723</v>
      </c>
      <c r="AS229" s="39">
        <v>0</v>
      </c>
      <c r="AT229" s="39">
        <v>0</v>
      </c>
      <c r="AU229" s="39">
        <v>0</v>
      </c>
      <c r="AV229" s="4" t="s">
        <v>70642</v>
      </c>
      <c r="AW229" s="17" t="s">
        <v>30724</v>
      </c>
      <c r="AX229" s="39">
        <v>0</v>
      </c>
      <c r="AY229" s="39">
        <v>0</v>
      </c>
      <c r="AZ229" s="39">
        <v>0</v>
      </c>
      <c r="BA229" s="4" t="s">
        <v>70643</v>
      </c>
      <c r="BB229" s="17" t="s">
        <v>30725</v>
      </c>
      <c r="BC229" s="39">
        <v>0</v>
      </c>
      <c r="BD229" s="39">
        <v>0</v>
      </c>
      <c r="BE229" s="39">
        <v>0</v>
      </c>
      <c r="BF229" s="4" t="s">
        <v>70644</v>
      </c>
      <c r="BG229" s="17" t="s">
        <v>30726</v>
      </c>
      <c r="BH229" s="39">
        <v>0</v>
      </c>
      <c r="BI229" s="39">
        <v>0</v>
      </c>
      <c r="BJ229" s="39">
        <v>0</v>
      </c>
      <c r="BK229" s="4" t="s">
        <v>70645</v>
      </c>
      <c r="BL229" s="17" t="s">
        <v>30727</v>
      </c>
      <c r="BM229" s="39">
        <v>0</v>
      </c>
      <c r="BN229" s="39">
        <v>0</v>
      </c>
      <c r="BO229" s="39">
        <v>0</v>
      </c>
      <c r="BP229" s="4" t="s">
        <v>70646</v>
      </c>
      <c r="BQ229" s="17" t="s">
        <v>30728</v>
      </c>
      <c r="BR229" s="39">
        <v>0</v>
      </c>
      <c r="BS229" s="39">
        <v>0</v>
      </c>
      <c r="BT229" s="39">
        <v>0</v>
      </c>
      <c r="BU229" s="4" t="s">
        <v>70647</v>
      </c>
      <c r="BV229" s="17" t="s">
        <v>30729</v>
      </c>
      <c r="BW229" s="39">
        <v>0</v>
      </c>
      <c r="BX229" s="39">
        <v>0</v>
      </c>
      <c r="BY229" s="39">
        <v>0</v>
      </c>
      <c r="BZ229" s="4" t="s">
        <v>70648</v>
      </c>
      <c r="CA229" s="17" t="s">
        <v>30730</v>
      </c>
      <c r="CB229" s="39">
        <v>0</v>
      </c>
      <c r="CC229" s="39">
        <v>0</v>
      </c>
      <c r="CD229" s="39">
        <v>0</v>
      </c>
      <c r="CE229" s="4" t="s">
        <v>70649</v>
      </c>
      <c r="CF229" s="17" t="s">
        <v>30731</v>
      </c>
      <c r="CG229" s="39">
        <v>0</v>
      </c>
      <c r="CH229" s="39">
        <v>0</v>
      </c>
      <c r="CI229" s="39">
        <v>0</v>
      </c>
      <c r="CJ229" s="4" t="s">
        <v>70650</v>
      </c>
      <c r="CK229" s="17" t="s">
        <v>30732</v>
      </c>
      <c r="CL229" s="39">
        <v>0</v>
      </c>
      <c r="CM229" s="39">
        <v>0</v>
      </c>
      <c r="CN229" s="39">
        <v>0</v>
      </c>
      <c r="CO229" s="4" t="s">
        <v>70651</v>
      </c>
      <c r="CP229" s="17" t="s">
        <v>30733</v>
      </c>
      <c r="CQ229" s="39">
        <v>0</v>
      </c>
      <c r="CR229" s="39">
        <v>0</v>
      </c>
      <c r="CS229" s="39">
        <v>0</v>
      </c>
      <c r="CT229" s="4" t="s">
        <v>70652</v>
      </c>
      <c r="CU229" s="17" t="s">
        <v>30734</v>
      </c>
      <c r="CV229" s="39">
        <v>0</v>
      </c>
      <c r="CW229" s="39">
        <v>0</v>
      </c>
      <c r="CX229" s="39">
        <v>0</v>
      </c>
      <c r="CY229" s="4" t="s">
        <v>70653</v>
      </c>
      <c r="CZ229" s="17" t="s">
        <v>30735</v>
      </c>
      <c r="DA229" s="39">
        <v>0</v>
      </c>
      <c r="DB229" s="39">
        <v>0</v>
      </c>
      <c r="DC229" s="39">
        <v>0</v>
      </c>
      <c r="DD229" s="39" t="s">
        <v>70654</v>
      </c>
      <c r="DE229" s="39" t="s">
        <v>30736</v>
      </c>
      <c r="DF229" s="39">
        <v>0</v>
      </c>
      <c r="DG229" s="39">
        <v>0</v>
      </c>
      <c r="DH229" s="39">
        <v>0</v>
      </c>
      <c r="DI229" s="4" t="s">
        <v>70655</v>
      </c>
      <c r="DJ229" s="17" t="s">
        <v>30737</v>
      </c>
      <c r="DK229" s="39">
        <v>0</v>
      </c>
      <c r="DL229" s="39">
        <v>0</v>
      </c>
      <c r="DM229" s="39">
        <v>0</v>
      </c>
      <c r="DN229" s="4" t="s">
        <v>70656</v>
      </c>
      <c r="DO229" s="17" t="s">
        <v>30738</v>
      </c>
      <c r="DP229" s="39">
        <v>0</v>
      </c>
      <c r="DQ229" s="39">
        <v>0</v>
      </c>
      <c r="DR229" s="39">
        <v>0</v>
      </c>
      <c r="DS229" s="4" t="s">
        <v>70657</v>
      </c>
      <c r="DT229" s="17" t="s">
        <v>30739</v>
      </c>
      <c r="DU229" s="39">
        <v>0</v>
      </c>
      <c r="DV229" s="39">
        <v>0</v>
      </c>
      <c r="DW229" s="39">
        <v>0</v>
      </c>
      <c r="DX229" s="4" t="s">
        <v>70658</v>
      </c>
      <c r="DY229" s="17" t="s">
        <v>30740</v>
      </c>
      <c r="DZ229" s="39">
        <v>0</v>
      </c>
      <c r="EA229" s="39">
        <v>0</v>
      </c>
      <c r="EB229" s="39">
        <v>0</v>
      </c>
      <c r="EC229" s="4" t="s">
        <v>70659</v>
      </c>
      <c r="ED229" s="17" t="s">
        <v>30741</v>
      </c>
      <c r="EE229" s="39">
        <v>0</v>
      </c>
      <c r="EF229" s="39">
        <v>0</v>
      </c>
      <c r="EG229" s="39">
        <v>0</v>
      </c>
      <c r="EH229" s="4" t="s">
        <v>70660</v>
      </c>
      <c r="EI229" s="56" t="s">
        <v>30742</v>
      </c>
      <c r="EJ229" s="56">
        <v>0</v>
      </c>
      <c r="EK229" s="56">
        <v>0</v>
      </c>
      <c r="EL229" s="56">
        <v>0</v>
      </c>
      <c r="EM229" s="4" t="s">
        <v>70661</v>
      </c>
      <c r="EN229" s="17" t="s">
        <v>30743</v>
      </c>
      <c r="EO229" s="39">
        <v>0</v>
      </c>
      <c r="EP229" s="39">
        <v>0</v>
      </c>
      <c r="EQ229" s="39">
        <v>0</v>
      </c>
      <c r="ER229" s="4" t="s">
        <v>70662</v>
      </c>
      <c r="ES229" s="1" t="s">
        <v>30744</v>
      </c>
      <c r="ET229" s="1">
        <v>0</v>
      </c>
      <c r="EU229" s="1">
        <v>0</v>
      </c>
      <c r="EV229" s="1">
        <v>0</v>
      </c>
      <c r="EW229" s="1" t="s">
        <v>70663</v>
      </c>
      <c r="EX229" s="1" t="s">
        <v>30745</v>
      </c>
      <c r="EY229" s="1">
        <v>0</v>
      </c>
      <c r="EZ229" s="1">
        <v>0</v>
      </c>
      <c r="FA229" s="1">
        <v>0</v>
      </c>
      <c r="FB229" s="1" t="s">
        <v>70664</v>
      </c>
      <c r="FC229" s="1" t="s">
        <v>30746</v>
      </c>
      <c r="FD229" s="1">
        <v>0</v>
      </c>
      <c r="FE229" s="1">
        <v>0</v>
      </c>
      <c r="FF229" s="1">
        <v>0</v>
      </c>
      <c r="FH229" s="1">
        <v>0</v>
      </c>
      <c r="FI229" s="1">
        <v>0</v>
      </c>
      <c r="FJ229" s="1">
        <v>0</v>
      </c>
      <c r="FL229" s="1">
        <v>0</v>
      </c>
      <c r="FM229" s="1">
        <v>0</v>
      </c>
      <c r="FN229" s="1">
        <v>0</v>
      </c>
      <c r="FP229" s="1">
        <v>0</v>
      </c>
      <c r="FQ229" s="1">
        <v>0</v>
      </c>
      <c r="FR229" s="1">
        <v>0</v>
      </c>
    </row>
    <row r="230" spans="1:174">
      <c r="A230" s="3">
        <v>77100000</v>
      </c>
      <c r="B230" s="42" t="s">
        <v>121</v>
      </c>
      <c r="C230" s="3" t="s">
        <v>1155</v>
      </c>
      <c r="D230" s="5">
        <v>0</v>
      </c>
      <c r="E230" s="5">
        <v>0</v>
      </c>
      <c r="F230" s="4">
        <v>0</v>
      </c>
      <c r="G230" s="4"/>
      <c r="H230" s="45"/>
      <c r="I230" s="5"/>
      <c r="M230" s="1" t="s">
        <v>70665</v>
      </c>
      <c r="N230" s="17" t="s">
        <v>30747</v>
      </c>
      <c r="O230" s="39">
        <v>0</v>
      </c>
      <c r="P230" s="39">
        <v>0</v>
      </c>
      <c r="Q230" s="39">
        <v>0</v>
      </c>
      <c r="R230" s="4" t="s">
        <v>70666</v>
      </c>
      <c r="S230" s="17" t="s">
        <v>30748</v>
      </c>
      <c r="T230" s="39">
        <v>0</v>
      </c>
      <c r="U230" s="39">
        <v>0</v>
      </c>
      <c r="V230" s="39">
        <v>0</v>
      </c>
      <c r="W230" s="4" t="s">
        <v>70667</v>
      </c>
      <c r="X230" s="17" t="s">
        <v>30749</v>
      </c>
      <c r="Y230" s="39">
        <v>0</v>
      </c>
      <c r="Z230" s="39">
        <v>0</v>
      </c>
      <c r="AA230" s="39">
        <v>0</v>
      </c>
      <c r="AB230" s="4" t="s">
        <v>70668</v>
      </c>
      <c r="AC230" s="17" t="s">
        <v>30750</v>
      </c>
      <c r="AD230" s="39">
        <v>0</v>
      </c>
      <c r="AE230" s="39">
        <v>0</v>
      </c>
      <c r="AF230" s="39">
        <v>0</v>
      </c>
      <c r="AG230" s="4" t="s">
        <v>70669</v>
      </c>
      <c r="AH230" s="17" t="s">
        <v>30751</v>
      </c>
      <c r="AI230" s="39">
        <v>0</v>
      </c>
      <c r="AJ230" s="39">
        <v>0</v>
      </c>
      <c r="AK230" s="39">
        <v>0</v>
      </c>
      <c r="AL230" s="4" t="s">
        <v>70670</v>
      </c>
      <c r="AM230" s="17" t="s">
        <v>30752</v>
      </c>
      <c r="AN230" s="39">
        <v>0</v>
      </c>
      <c r="AO230" s="39">
        <v>0</v>
      </c>
      <c r="AP230" s="39">
        <v>0</v>
      </c>
      <c r="AQ230" s="4" t="s">
        <v>70671</v>
      </c>
      <c r="AR230" s="17" t="s">
        <v>30753</v>
      </c>
      <c r="AS230" s="39">
        <v>0</v>
      </c>
      <c r="AT230" s="39">
        <v>0</v>
      </c>
      <c r="AU230" s="39">
        <v>0</v>
      </c>
      <c r="AV230" s="4" t="s">
        <v>70672</v>
      </c>
      <c r="AW230" s="17" t="s">
        <v>30754</v>
      </c>
      <c r="AX230" s="39">
        <v>0</v>
      </c>
      <c r="AY230" s="39">
        <v>0</v>
      </c>
      <c r="AZ230" s="39">
        <v>0</v>
      </c>
      <c r="BA230" s="4" t="s">
        <v>70673</v>
      </c>
      <c r="BB230" s="17" t="s">
        <v>30755</v>
      </c>
      <c r="BC230" s="39">
        <v>0</v>
      </c>
      <c r="BD230" s="39">
        <v>0</v>
      </c>
      <c r="BE230" s="39">
        <v>0</v>
      </c>
      <c r="BF230" s="4" t="s">
        <v>70674</v>
      </c>
      <c r="BG230" s="17" t="s">
        <v>30756</v>
      </c>
      <c r="BH230" s="39">
        <v>0</v>
      </c>
      <c r="BI230" s="39">
        <v>0</v>
      </c>
      <c r="BJ230" s="39">
        <v>0</v>
      </c>
      <c r="BK230" s="4" t="s">
        <v>70675</v>
      </c>
      <c r="BL230" s="17" t="s">
        <v>30757</v>
      </c>
      <c r="BM230" s="39">
        <v>0</v>
      </c>
      <c r="BN230" s="39">
        <v>0</v>
      </c>
      <c r="BO230" s="39">
        <v>0</v>
      </c>
      <c r="BP230" s="4" t="s">
        <v>70676</v>
      </c>
      <c r="BQ230" s="17" t="s">
        <v>30758</v>
      </c>
      <c r="BR230" s="39">
        <v>0</v>
      </c>
      <c r="BS230" s="39">
        <v>0</v>
      </c>
      <c r="BT230" s="39">
        <v>0</v>
      </c>
      <c r="BU230" s="4" t="s">
        <v>70677</v>
      </c>
      <c r="BV230" s="17" t="s">
        <v>30759</v>
      </c>
      <c r="BW230" s="39">
        <v>0</v>
      </c>
      <c r="BX230" s="39">
        <v>0</v>
      </c>
      <c r="BY230" s="39">
        <v>0</v>
      </c>
      <c r="BZ230" s="4" t="s">
        <v>70678</v>
      </c>
      <c r="CA230" s="17" t="s">
        <v>30760</v>
      </c>
      <c r="CB230" s="39">
        <v>0</v>
      </c>
      <c r="CC230" s="39">
        <v>0</v>
      </c>
      <c r="CD230" s="39">
        <v>0</v>
      </c>
      <c r="CE230" s="4" t="s">
        <v>70679</v>
      </c>
      <c r="CF230" s="17" t="s">
        <v>30761</v>
      </c>
      <c r="CG230" s="39">
        <v>0</v>
      </c>
      <c r="CH230" s="39">
        <v>0</v>
      </c>
      <c r="CI230" s="39">
        <v>0</v>
      </c>
      <c r="CJ230" s="4" t="s">
        <v>70680</v>
      </c>
      <c r="CK230" s="17" t="s">
        <v>30762</v>
      </c>
      <c r="CL230" s="39">
        <v>0</v>
      </c>
      <c r="CM230" s="39">
        <v>0</v>
      </c>
      <c r="CN230" s="39">
        <v>0</v>
      </c>
      <c r="CO230" s="4" t="s">
        <v>70681</v>
      </c>
      <c r="CP230" s="17" t="s">
        <v>30763</v>
      </c>
      <c r="CQ230" s="39">
        <v>0</v>
      </c>
      <c r="CR230" s="39">
        <v>0</v>
      </c>
      <c r="CS230" s="39">
        <v>0</v>
      </c>
      <c r="CT230" s="4" t="s">
        <v>70682</v>
      </c>
      <c r="CU230" s="17" t="s">
        <v>30764</v>
      </c>
      <c r="CV230" s="39">
        <v>0</v>
      </c>
      <c r="CW230" s="39">
        <v>0</v>
      </c>
      <c r="CX230" s="39">
        <v>0</v>
      </c>
      <c r="CY230" s="4" t="s">
        <v>70683</v>
      </c>
      <c r="CZ230" s="17" t="s">
        <v>30765</v>
      </c>
      <c r="DA230" s="39">
        <v>0</v>
      </c>
      <c r="DB230" s="39">
        <v>0</v>
      </c>
      <c r="DC230" s="39">
        <v>0</v>
      </c>
      <c r="DD230" s="39" t="s">
        <v>70684</v>
      </c>
      <c r="DE230" s="39" t="s">
        <v>30766</v>
      </c>
      <c r="DF230" s="39">
        <v>0</v>
      </c>
      <c r="DG230" s="39">
        <v>0</v>
      </c>
      <c r="DH230" s="39">
        <v>0</v>
      </c>
      <c r="DI230" s="4" t="s">
        <v>70685</v>
      </c>
      <c r="DJ230" s="17" t="s">
        <v>30767</v>
      </c>
      <c r="DK230" s="39">
        <v>0</v>
      </c>
      <c r="DL230" s="39">
        <v>0</v>
      </c>
      <c r="DM230" s="39">
        <v>0</v>
      </c>
      <c r="DN230" s="4" t="s">
        <v>70686</v>
      </c>
      <c r="DO230" s="17" t="s">
        <v>30768</v>
      </c>
      <c r="DP230" s="39">
        <v>0</v>
      </c>
      <c r="DQ230" s="39">
        <v>0</v>
      </c>
      <c r="DR230" s="39">
        <v>0</v>
      </c>
      <c r="DS230" s="4" t="s">
        <v>70687</v>
      </c>
      <c r="DT230" s="17" t="s">
        <v>30769</v>
      </c>
      <c r="DU230" s="39">
        <v>0</v>
      </c>
      <c r="DV230" s="39">
        <v>0</v>
      </c>
      <c r="DW230" s="39">
        <v>0</v>
      </c>
      <c r="DX230" s="4" t="s">
        <v>70688</v>
      </c>
      <c r="DY230" s="17" t="s">
        <v>30770</v>
      </c>
      <c r="DZ230" s="39">
        <v>0</v>
      </c>
      <c r="EA230" s="39">
        <v>0</v>
      </c>
      <c r="EB230" s="39">
        <v>0</v>
      </c>
      <c r="EC230" s="4" t="s">
        <v>70689</v>
      </c>
      <c r="ED230" s="17" t="s">
        <v>30771</v>
      </c>
      <c r="EE230" s="39">
        <v>0</v>
      </c>
      <c r="EF230" s="39">
        <v>0</v>
      </c>
      <c r="EG230" s="39">
        <v>0</v>
      </c>
      <c r="EH230" s="4" t="s">
        <v>70690</v>
      </c>
      <c r="EI230" s="56" t="s">
        <v>30772</v>
      </c>
      <c r="EJ230" s="56">
        <v>0</v>
      </c>
      <c r="EK230" s="56">
        <v>0</v>
      </c>
      <c r="EL230" s="56">
        <v>0</v>
      </c>
      <c r="EM230" s="4" t="s">
        <v>70691</v>
      </c>
      <c r="EN230" s="17" t="s">
        <v>30773</v>
      </c>
      <c r="EO230" s="39">
        <v>0</v>
      </c>
      <c r="EP230" s="39">
        <v>0</v>
      </c>
      <c r="EQ230" s="39">
        <v>0</v>
      </c>
      <c r="ER230" s="4" t="s">
        <v>70692</v>
      </c>
      <c r="ES230" s="1" t="s">
        <v>30774</v>
      </c>
      <c r="ET230" s="1">
        <v>0</v>
      </c>
      <c r="EU230" s="1">
        <v>0</v>
      </c>
      <c r="EV230" s="1">
        <v>0</v>
      </c>
      <c r="EW230" s="1" t="s">
        <v>70693</v>
      </c>
      <c r="EX230" s="1" t="s">
        <v>30775</v>
      </c>
      <c r="EY230" s="1">
        <v>0</v>
      </c>
      <c r="EZ230" s="1">
        <v>0</v>
      </c>
      <c r="FA230" s="1">
        <v>0</v>
      </c>
      <c r="FB230" s="1" t="s">
        <v>70694</v>
      </c>
      <c r="FC230" s="1" t="s">
        <v>30776</v>
      </c>
      <c r="FD230" s="1">
        <v>0</v>
      </c>
      <c r="FE230" s="1">
        <v>0</v>
      </c>
      <c r="FF230" s="1">
        <v>0</v>
      </c>
      <c r="FH230" s="1">
        <v>0</v>
      </c>
      <c r="FI230" s="1">
        <v>0</v>
      </c>
      <c r="FJ230" s="1">
        <v>0</v>
      </c>
      <c r="FL230" s="1">
        <v>0</v>
      </c>
      <c r="FM230" s="1">
        <v>0</v>
      </c>
      <c r="FN230" s="1">
        <v>0</v>
      </c>
      <c r="FP230" s="1">
        <v>0</v>
      </c>
      <c r="FQ230" s="1">
        <v>0</v>
      </c>
      <c r="FR230" s="1">
        <v>0</v>
      </c>
    </row>
    <row r="231" spans="1:174">
      <c r="A231" s="3">
        <v>77110000</v>
      </c>
      <c r="B231" s="42" t="s">
        <v>122</v>
      </c>
      <c r="C231" s="3" t="s">
        <v>1156</v>
      </c>
      <c r="D231" s="5">
        <v>0</v>
      </c>
      <c r="E231" s="5">
        <v>0</v>
      </c>
      <c r="F231" s="4">
        <v>0</v>
      </c>
      <c r="G231" s="4"/>
      <c r="H231" s="45"/>
      <c r="I231" s="5"/>
      <c r="M231" s="1" t="s">
        <v>70695</v>
      </c>
      <c r="N231" s="17" t="s">
        <v>30777</v>
      </c>
      <c r="O231" s="39">
        <v>0</v>
      </c>
      <c r="P231" s="39">
        <v>0</v>
      </c>
      <c r="Q231" s="39">
        <v>0</v>
      </c>
      <c r="R231" s="4" t="s">
        <v>70696</v>
      </c>
      <c r="S231" s="17" t="s">
        <v>30778</v>
      </c>
      <c r="T231" s="39">
        <v>0</v>
      </c>
      <c r="U231" s="39">
        <v>0</v>
      </c>
      <c r="V231" s="39">
        <v>0</v>
      </c>
      <c r="W231" s="4" t="s">
        <v>70697</v>
      </c>
      <c r="X231" s="17" t="s">
        <v>30779</v>
      </c>
      <c r="Y231" s="39">
        <v>0</v>
      </c>
      <c r="Z231" s="39">
        <v>0</v>
      </c>
      <c r="AA231" s="39">
        <v>0</v>
      </c>
      <c r="AB231" s="4" t="s">
        <v>70698</v>
      </c>
      <c r="AC231" s="17" t="s">
        <v>30780</v>
      </c>
      <c r="AD231" s="39">
        <v>0</v>
      </c>
      <c r="AE231" s="39">
        <v>0</v>
      </c>
      <c r="AF231" s="39">
        <v>0</v>
      </c>
      <c r="AG231" s="4" t="s">
        <v>70699</v>
      </c>
      <c r="AH231" s="17" t="s">
        <v>30781</v>
      </c>
      <c r="AI231" s="39">
        <v>0</v>
      </c>
      <c r="AJ231" s="39">
        <v>0</v>
      </c>
      <c r="AK231" s="39">
        <v>0</v>
      </c>
      <c r="AL231" s="4" t="s">
        <v>70700</v>
      </c>
      <c r="AM231" s="17" t="s">
        <v>30782</v>
      </c>
      <c r="AN231" s="39">
        <v>0</v>
      </c>
      <c r="AO231" s="39">
        <v>0</v>
      </c>
      <c r="AP231" s="39">
        <v>0</v>
      </c>
      <c r="AQ231" s="4" t="s">
        <v>70701</v>
      </c>
      <c r="AR231" s="17" t="s">
        <v>30783</v>
      </c>
      <c r="AS231" s="39">
        <v>0</v>
      </c>
      <c r="AT231" s="39">
        <v>0</v>
      </c>
      <c r="AU231" s="39">
        <v>0</v>
      </c>
      <c r="AV231" s="4" t="s">
        <v>70702</v>
      </c>
      <c r="AW231" s="17" t="s">
        <v>30784</v>
      </c>
      <c r="AX231" s="39">
        <v>0</v>
      </c>
      <c r="AY231" s="39">
        <v>0</v>
      </c>
      <c r="AZ231" s="39">
        <v>0</v>
      </c>
      <c r="BA231" s="4" t="s">
        <v>70703</v>
      </c>
      <c r="BB231" s="17" t="s">
        <v>30785</v>
      </c>
      <c r="BC231" s="39">
        <v>0</v>
      </c>
      <c r="BD231" s="39">
        <v>0</v>
      </c>
      <c r="BE231" s="39">
        <v>0</v>
      </c>
      <c r="BF231" s="4" t="s">
        <v>70704</v>
      </c>
      <c r="BG231" s="17" t="s">
        <v>30786</v>
      </c>
      <c r="BH231" s="39">
        <v>0</v>
      </c>
      <c r="BI231" s="39">
        <v>0</v>
      </c>
      <c r="BJ231" s="39">
        <v>0</v>
      </c>
      <c r="BK231" s="4" t="s">
        <v>70705</v>
      </c>
      <c r="BL231" s="17" t="s">
        <v>30787</v>
      </c>
      <c r="BM231" s="39">
        <v>0</v>
      </c>
      <c r="BN231" s="39">
        <v>0</v>
      </c>
      <c r="BO231" s="39">
        <v>0</v>
      </c>
      <c r="BP231" s="4" t="s">
        <v>70706</v>
      </c>
      <c r="BQ231" s="17" t="s">
        <v>30788</v>
      </c>
      <c r="BR231" s="39">
        <v>0</v>
      </c>
      <c r="BS231" s="39">
        <v>0</v>
      </c>
      <c r="BT231" s="39">
        <v>0</v>
      </c>
      <c r="BU231" s="4" t="s">
        <v>70707</v>
      </c>
      <c r="BV231" s="17" t="s">
        <v>30789</v>
      </c>
      <c r="BW231" s="39">
        <v>0</v>
      </c>
      <c r="BX231" s="39">
        <v>0</v>
      </c>
      <c r="BY231" s="39">
        <v>0</v>
      </c>
      <c r="BZ231" s="4" t="s">
        <v>70708</v>
      </c>
      <c r="CA231" s="17" t="s">
        <v>30790</v>
      </c>
      <c r="CB231" s="39">
        <v>0</v>
      </c>
      <c r="CC231" s="39">
        <v>0</v>
      </c>
      <c r="CD231" s="39">
        <v>0</v>
      </c>
      <c r="CE231" s="4" t="s">
        <v>70709</v>
      </c>
      <c r="CF231" s="17" t="s">
        <v>30791</v>
      </c>
      <c r="CG231" s="39">
        <v>0</v>
      </c>
      <c r="CH231" s="39">
        <v>0</v>
      </c>
      <c r="CI231" s="39">
        <v>0</v>
      </c>
      <c r="CJ231" s="4" t="s">
        <v>70710</v>
      </c>
      <c r="CK231" s="17" t="s">
        <v>30792</v>
      </c>
      <c r="CL231" s="39">
        <v>0</v>
      </c>
      <c r="CM231" s="39">
        <v>0</v>
      </c>
      <c r="CN231" s="39">
        <v>0</v>
      </c>
      <c r="CO231" s="4" t="s">
        <v>70711</v>
      </c>
      <c r="CP231" s="17" t="s">
        <v>30793</v>
      </c>
      <c r="CQ231" s="39">
        <v>0</v>
      </c>
      <c r="CR231" s="39">
        <v>0</v>
      </c>
      <c r="CS231" s="39">
        <v>0</v>
      </c>
      <c r="CT231" s="4" t="s">
        <v>70712</v>
      </c>
      <c r="CU231" s="17" t="s">
        <v>30794</v>
      </c>
      <c r="CV231" s="39">
        <v>0</v>
      </c>
      <c r="CW231" s="39">
        <v>0</v>
      </c>
      <c r="CX231" s="39">
        <v>0</v>
      </c>
      <c r="CY231" s="4" t="s">
        <v>70713</v>
      </c>
      <c r="CZ231" s="17" t="s">
        <v>30795</v>
      </c>
      <c r="DA231" s="39">
        <v>0</v>
      </c>
      <c r="DB231" s="39">
        <v>0</v>
      </c>
      <c r="DC231" s="39">
        <v>0</v>
      </c>
      <c r="DD231" s="39" t="s">
        <v>70714</v>
      </c>
      <c r="DE231" s="39" t="s">
        <v>30796</v>
      </c>
      <c r="DF231" s="39">
        <v>0</v>
      </c>
      <c r="DG231" s="39">
        <v>0</v>
      </c>
      <c r="DH231" s="39">
        <v>0</v>
      </c>
      <c r="DI231" s="4" t="s">
        <v>70715</v>
      </c>
      <c r="DJ231" s="17" t="s">
        <v>30797</v>
      </c>
      <c r="DK231" s="39">
        <v>0</v>
      </c>
      <c r="DL231" s="39">
        <v>0</v>
      </c>
      <c r="DM231" s="39">
        <v>0</v>
      </c>
      <c r="DN231" s="4" t="s">
        <v>70716</v>
      </c>
      <c r="DO231" s="17" t="s">
        <v>30798</v>
      </c>
      <c r="DP231" s="39">
        <v>0</v>
      </c>
      <c r="DQ231" s="39">
        <v>0</v>
      </c>
      <c r="DR231" s="39">
        <v>0</v>
      </c>
      <c r="DS231" s="4" t="s">
        <v>70717</v>
      </c>
      <c r="DT231" s="17" t="s">
        <v>30799</v>
      </c>
      <c r="DU231" s="39">
        <v>0</v>
      </c>
      <c r="DV231" s="39">
        <v>0</v>
      </c>
      <c r="DW231" s="39">
        <v>0</v>
      </c>
      <c r="DX231" s="4" t="s">
        <v>70718</v>
      </c>
      <c r="DY231" s="17" t="s">
        <v>30800</v>
      </c>
      <c r="DZ231" s="39">
        <v>0</v>
      </c>
      <c r="EA231" s="39">
        <v>0</v>
      </c>
      <c r="EB231" s="39">
        <v>0</v>
      </c>
      <c r="EC231" s="4" t="s">
        <v>70719</v>
      </c>
      <c r="ED231" s="17" t="s">
        <v>30801</v>
      </c>
      <c r="EE231" s="39">
        <v>0</v>
      </c>
      <c r="EF231" s="39">
        <v>0</v>
      </c>
      <c r="EG231" s="39">
        <v>0</v>
      </c>
      <c r="EH231" s="4" t="s">
        <v>70720</v>
      </c>
      <c r="EI231" s="56" t="s">
        <v>30802</v>
      </c>
      <c r="EJ231" s="56">
        <v>0</v>
      </c>
      <c r="EK231" s="56">
        <v>0</v>
      </c>
      <c r="EL231" s="56">
        <v>0</v>
      </c>
      <c r="EM231" s="4" t="s">
        <v>70721</v>
      </c>
      <c r="EN231" s="17" t="s">
        <v>30803</v>
      </c>
      <c r="EO231" s="39">
        <v>0</v>
      </c>
      <c r="EP231" s="39">
        <v>0</v>
      </c>
      <c r="EQ231" s="39">
        <v>0</v>
      </c>
      <c r="ER231" s="4" t="s">
        <v>70722</v>
      </c>
      <c r="ES231" s="1" t="s">
        <v>30804</v>
      </c>
      <c r="ET231" s="1">
        <v>0</v>
      </c>
      <c r="EU231" s="1">
        <v>0</v>
      </c>
      <c r="EV231" s="1">
        <v>0</v>
      </c>
      <c r="EW231" s="1" t="s">
        <v>70723</v>
      </c>
      <c r="EX231" s="1" t="s">
        <v>30805</v>
      </c>
      <c r="EY231" s="1">
        <v>0</v>
      </c>
      <c r="EZ231" s="1">
        <v>0</v>
      </c>
      <c r="FA231" s="1">
        <v>0</v>
      </c>
      <c r="FB231" s="1" t="s">
        <v>70724</v>
      </c>
      <c r="FC231" s="1" t="s">
        <v>30806</v>
      </c>
      <c r="FD231" s="1">
        <v>0</v>
      </c>
      <c r="FE231" s="1">
        <v>0</v>
      </c>
      <c r="FF231" s="1">
        <v>0</v>
      </c>
      <c r="FH231" s="1">
        <v>0</v>
      </c>
      <c r="FI231" s="1">
        <v>0</v>
      </c>
      <c r="FJ231" s="1">
        <v>0</v>
      </c>
      <c r="FL231" s="1">
        <v>0</v>
      </c>
      <c r="FM231" s="1">
        <v>0</v>
      </c>
      <c r="FN231" s="1">
        <v>0</v>
      </c>
      <c r="FP231" s="1">
        <v>0</v>
      </c>
      <c r="FQ231" s="1">
        <v>0</v>
      </c>
      <c r="FR231" s="1">
        <v>0</v>
      </c>
    </row>
    <row r="232" spans="1:174">
      <c r="A232" s="3">
        <v>77111000</v>
      </c>
      <c r="B232" s="42" t="s">
        <v>123</v>
      </c>
      <c r="C232" s="3" t="s">
        <v>1157</v>
      </c>
      <c r="D232" s="5">
        <v>0</v>
      </c>
      <c r="E232" s="5">
        <v>0</v>
      </c>
      <c r="F232" s="4">
        <v>0</v>
      </c>
      <c r="G232" s="4"/>
      <c r="I232" s="5"/>
      <c r="M232" s="1" t="s">
        <v>70725</v>
      </c>
      <c r="N232" s="17" t="s">
        <v>30807</v>
      </c>
      <c r="O232" s="39">
        <v>0</v>
      </c>
      <c r="P232" s="39">
        <v>0</v>
      </c>
      <c r="Q232" s="39">
        <v>0</v>
      </c>
      <c r="R232" s="4" t="s">
        <v>70726</v>
      </c>
      <c r="S232" s="17" t="s">
        <v>30808</v>
      </c>
      <c r="T232" s="39">
        <v>0</v>
      </c>
      <c r="U232" s="39">
        <v>0</v>
      </c>
      <c r="V232" s="39">
        <v>0</v>
      </c>
      <c r="W232" s="4" t="s">
        <v>70727</v>
      </c>
      <c r="X232" s="17" t="s">
        <v>30809</v>
      </c>
      <c r="Y232" s="39">
        <v>0</v>
      </c>
      <c r="Z232" s="39">
        <v>0</v>
      </c>
      <c r="AA232" s="39">
        <v>0</v>
      </c>
      <c r="AB232" s="4" t="s">
        <v>70728</v>
      </c>
      <c r="AC232" s="17" t="s">
        <v>30810</v>
      </c>
      <c r="AD232" s="39">
        <v>0</v>
      </c>
      <c r="AE232" s="39">
        <v>0</v>
      </c>
      <c r="AF232" s="39">
        <v>0</v>
      </c>
      <c r="AG232" s="4" t="s">
        <v>70729</v>
      </c>
      <c r="AH232" s="17" t="s">
        <v>30811</v>
      </c>
      <c r="AI232" s="39">
        <v>0</v>
      </c>
      <c r="AJ232" s="39">
        <v>0</v>
      </c>
      <c r="AK232" s="39">
        <v>0</v>
      </c>
      <c r="AL232" s="4" t="s">
        <v>70730</v>
      </c>
      <c r="AM232" s="17" t="s">
        <v>30812</v>
      </c>
      <c r="AN232" s="39">
        <v>0</v>
      </c>
      <c r="AO232" s="39">
        <v>0</v>
      </c>
      <c r="AP232" s="39">
        <v>0</v>
      </c>
      <c r="AQ232" s="4" t="s">
        <v>70731</v>
      </c>
      <c r="AR232" s="17" t="s">
        <v>30813</v>
      </c>
      <c r="AS232" s="39">
        <v>0</v>
      </c>
      <c r="AT232" s="39">
        <v>0</v>
      </c>
      <c r="AU232" s="39">
        <v>0</v>
      </c>
      <c r="AV232" s="4" t="s">
        <v>70732</v>
      </c>
      <c r="AW232" s="17" t="s">
        <v>30814</v>
      </c>
      <c r="AX232" s="39">
        <v>0</v>
      </c>
      <c r="AY232" s="39">
        <v>0</v>
      </c>
      <c r="AZ232" s="39">
        <v>0</v>
      </c>
      <c r="BA232" s="4" t="s">
        <v>70733</v>
      </c>
      <c r="BB232" s="17" t="s">
        <v>30815</v>
      </c>
      <c r="BC232" s="39">
        <v>0</v>
      </c>
      <c r="BD232" s="39">
        <v>0</v>
      </c>
      <c r="BE232" s="39">
        <v>0</v>
      </c>
      <c r="BF232" s="4" t="s">
        <v>70734</v>
      </c>
      <c r="BG232" s="17" t="s">
        <v>30816</v>
      </c>
      <c r="BH232" s="39">
        <v>0</v>
      </c>
      <c r="BI232" s="39">
        <v>0</v>
      </c>
      <c r="BJ232" s="39">
        <v>0</v>
      </c>
      <c r="BK232" s="4" t="s">
        <v>70735</v>
      </c>
      <c r="BL232" s="17" t="s">
        <v>30817</v>
      </c>
      <c r="BM232" s="39">
        <v>0</v>
      </c>
      <c r="BN232" s="39">
        <v>0</v>
      </c>
      <c r="BO232" s="39">
        <v>0</v>
      </c>
      <c r="BP232" s="4" t="s">
        <v>70736</v>
      </c>
      <c r="BQ232" s="17" t="s">
        <v>30818</v>
      </c>
      <c r="BR232" s="39">
        <v>0</v>
      </c>
      <c r="BS232" s="39">
        <v>0</v>
      </c>
      <c r="BT232" s="39">
        <v>0</v>
      </c>
      <c r="BU232" s="4" t="s">
        <v>70737</v>
      </c>
      <c r="BV232" s="17" t="s">
        <v>30819</v>
      </c>
      <c r="BW232" s="39">
        <v>0</v>
      </c>
      <c r="BX232" s="39">
        <v>0</v>
      </c>
      <c r="BY232" s="39">
        <v>0</v>
      </c>
      <c r="BZ232" s="4" t="s">
        <v>70738</v>
      </c>
      <c r="CA232" s="17" t="s">
        <v>30820</v>
      </c>
      <c r="CB232" s="39">
        <v>0</v>
      </c>
      <c r="CC232" s="39">
        <v>0</v>
      </c>
      <c r="CD232" s="39">
        <v>0</v>
      </c>
      <c r="CE232" s="4" t="s">
        <v>70739</v>
      </c>
      <c r="CF232" s="17" t="s">
        <v>30821</v>
      </c>
      <c r="CG232" s="39">
        <v>0</v>
      </c>
      <c r="CH232" s="39">
        <v>0</v>
      </c>
      <c r="CI232" s="39">
        <v>0</v>
      </c>
      <c r="CJ232" s="4" t="s">
        <v>70740</v>
      </c>
      <c r="CK232" s="17" t="s">
        <v>30822</v>
      </c>
      <c r="CL232" s="39">
        <v>0</v>
      </c>
      <c r="CM232" s="39">
        <v>0</v>
      </c>
      <c r="CN232" s="39">
        <v>0</v>
      </c>
      <c r="CO232" s="4" t="s">
        <v>70741</v>
      </c>
      <c r="CP232" s="17" t="s">
        <v>30823</v>
      </c>
      <c r="CQ232" s="39">
        <v>0</v>
      </c>
      <c r="CR232" s="39">
        <v>0</v>
      </c>
      <c r="CS232" s="39">
        <v>0</v>
      </c>
      <c r="CT232" s="4" t="s">
        <v>70742</v>
      </c>
      <c r="CU232" s="17" t="s">
        <v>30824</v>
      </c>
      <c r="CV232" s="39">
        <v>0</v>
      </c>
      <c r="CW232" s="39">
        <v>0</v>
      </c>
      <c r="CX232" s="39">
        <v>0</v>
      </c>
      <c r="CY232" s="4" t="s">
        <v>70743</v>
      </c>
      <c r="CZ232" s="17" t="s">
        <v>30825</v>
      </c>
      <c r="DA232" s="39">
        <v>0</v>
      </c>
      <c r="DB232" s="39">
        <v>0</v>
      </c>
      <c r="DC232" s="39">
        <v>0</v>
      </c>
      <c r="DD232" s="39" t="s">
        <v>70744</v>
      </c>
      <c r="DE232" s="39" t="s">
        <v>30826</v>
      </c>
      <c r="DF232" s="39">
        <v>0</v>
      </c>
      <c r="DG232" s="39">
        <v>0</v>
      </c>
      <c r="DH232" s="39">
        <v>0</v>
      </c>
      <c r="DI232" s="4" t="s">
        <v>70745</v>
      </c>
      <c r="DJ232" s="17" t="s">
        <v>30827</v>
      </c>
      <c r="DK232" s="39">
        <v>0</v>
      </c>
      <c r="DL232" s="39">
        <v>0</v>
      </c>
      <c r="DM232" s="39">
        <v>0</v>
      </c>
      <c r="DN232" s="4" t="s">
        <v>70746</v>
      </c>
      <c r="DO232" s="17" t="s">
        <v>30828</v>
      </c>
      <c r="DP232" s="39">
        <v>0</v>
      </c>
      <c r="DQ232" s="39">
        <v>0</v>
      </c>
      <c r="DR232" s="39">
        <v>0</v>
      </c>
      <c r="DS232" s="4" t="s">
        <v>70747</v>
      </c>
      <c r="DT232" s="17" t="s">
        <v>30829</v>
      </c>
      <c r="DU232" s="39">
        <v>0</v>
      </c>
      <c r="DV232" s="39">
        <v>0</v>
      </c>
      <c r="DW232" s="39">
        <v>0</v>
      </c>
      <c r="DX232" s="4" t="s">
        <v>70748</v>
      </c>
      <c r="DY232" s="17" t="s">
        <v>30830</v>
      </c>
      <c r="DZ232" s="39">
        <v>0</v>
      </c>
      <c r="EA232" s="39">
        <v>0</v>
      </c>
      <c r="EB232" s="39">
        <v>0</v>
      </c>
      <c r="EC232" s="4" t="s">
        <v>70749</v>
      </c>
      <c r="ED232" s="17" t="s">
        <v>30831</v>
      </c>
      <c r="EE232" s="39">
        <v>0</v>
      </c>
      <c r="EF232" s="39">
        <v>0</v>
      </c>
      <c r="EG232" s="39">
        <v>0</v>
      </c>
      <c r="EH232" s="4" t="s">
        <v>70750</v>
      </c>
      <c r="EI232" s="56" t="s">
        <v>30832</v>
      </c>
      <c r="EJ232" s="56">
        <v>0</v>
      </c>
      <c r="EK232" s="56">
        <v>0</v>
      </c>
      <c r="EL232" s="56">
        <v>0</v>
      </c>
      <c r="EM232" s="4" t="s">
        <v>70751</v>
      </c>
      <c r="EN232" s="17" t="s">
        <v>30833</v>
      </c>
      <c r="EO232" s="39">
        <v>0</v>
      </c>
      <c r="EP232" s="39">
        <v>0</v>
      </c>
      <c r="EQ232" s="39">
        <v>0</v>
      </c>
      <c r="ER232" s="4" t="s">
        <v>70752</v>
      </c>
      <c r="ES232" s="1" t="s">
        <v>30834</v>
      </c>
      <c r="ET232" s="1">
        <v>0</v>
      </c>
      <c r="EU232" s="1">
        <v>0</v>
      </c>
      <c r="EV232" s="1">
        <v>0</v>
      </c>
      <c r="EW232" s="1" t="s">
        <v>70753</v>
      </c>
      <c r="EX232" s="1" t="s">
        <v>30835</v>
      </c>
      <c r="EY232" s="1">
        <v>0</v>
      </c>
      <c r="EZ232" s="1">
        <v>0</v>
      </c>
      <c r="FA232" s="1">
        <v>0</v>
      </c>
      <c r="FB232" s="1" t="s">
        <v>70754</v>
      </c>
      <c r="FC232" s="1" t="s">
        <v>30836</v>
      </c>
      <c r="FD232" s="1">
        <v>0</v>
      </c>
      <c r="FE232" s="1">
        <v>0</v>
      </c>
      <c r="FF232" s="1">
        <v>0</v>
      </c>
      <c r="FH232" s="1">
        <v>0</v>
      </c>
      <c r="FI232" s="1">
        <v>0</v>
      </c>
      <c r="FJ232" s="1">
        <v>0</v>
      </c>
      <c r="FL232" s="1">
        <v>0</v>
      </c>
      <c r="FM232" s="1">
        <v>0</v>
      </c>
      <c r="FN232" s="1">
        <v>0</v>
      </c>
      <c r="FP232" s="1">
        <v>0</v>
      </c>
      <c r="FQ232" s="1">
        <v>0</v>
      </c>
      <c r="FR232" s="1">
        <v>0</v>
      </c>
    </row>
    <row r="233" spans="1:174">
      <c r="A233" s="3">
        <v>77111100</v>
      </c>
      <c r="B233" s="42" t="s">
        <v>124</v>
      </c>
      <c r="C233" s="3" t="s">
        <v>1158</v>
      </c>
      <c r="D233" s="5">
        <v>0</v>
      </c>
      <c r="E233" s="5">
        <v>0</v>
      </c>
      <c r="F233" s="4">
        <v>0</v>
      </c>
      <c r="G233" s="4"/>
      <c r="I233" s="5"/>
      <c r="M233" s="1" t="s">
        <v>70755</v>
      </c>
      <c r="N233" s="17" t="s">
        <v>30837</v>
      </c>
      <c r="O233" s="39">
        <v>0</v>
      </c>
      <c r="P233" s="39">
        <v>0</v>
      </c>
      <c r="Q233" s="39">
        <v>0</v>
      </c>
      <c r="R233" s="4" t="s">
        <v>70756</v>
      </c>
      <c r="S233" s="17" t="s">
        <v>30838</v>
      </c>
      <c r="T233" s="39">
        <v>0</v>
      </c>
      <c r="U233" s="39">
        <v>0</v>
      </c>
      <c r="V233" s="39">
        <v>0</v>
      </c>
      <c r="W233" s="4" t="s">
        <v>70757</v>
      </c>
      <c r="X233" s="17" t="s">
        <v>30839</v>
      </c>
      <c r="Y233" s="39">
        <v>0</v>
      </c>
      <c r="Z233" s="39">
        <v>0</v>
      </c>
      <c r="AA233" s="39">
        <v>0</v>
      </c>
      <c r="AB233" s="4" t="s">
        <v>70758</v>
      </c>
      <c r="AC233" s="17" t="s">
        <v>30840</v>
      </c>
      <c r="AD233" s="39">
        <v>0</v>
      </c>
      <c r="AE233" s="39">
        <v>0</v>
      </c>
      <c r="AF233" s="39">
        <v>0</v>
      </c>
      <c r="AG233" s="4" t="s">
        <v>70759</v>
      </c>
      <c r="AH233" s="17" t="s">
        <v>30841</v>
      </c>
      <c r="AI233" s="39">
        <v>0</v>
      </c>
      <c r="AJ233" s="39">
        <v>0</v>
      </c>
      <c r="AK233" s="39">
        <v>0</v>
      </c>
      <c r="AL233" s="4" t="s">
        <v>70760</v>
      </c>
      <c r="AM233" s="17" t="s">
        <v>30842</v>
      </c>
      <c r="AN233" s="39">
        <v>0</v>
      </c>
      <c r="AO233" s="39">
        <v>0</v>
      </c>
      <c r="AP233" s="39">
        <v>0</v>
      </c>
      <c r="AQ233" s="4" t="s">
        <v>70761</v>
      </c>
      <c r="AR233" s="17" t="s">
        <v>30843</v>
      </c>
      <c r="AS233" s="39">
        <v>0</v>
      </c>
      <c r="AT233" s="39">
        <v>0</v>
      </c>
      <c r="AU233" s="39">
        <v>0</v>
      </c>
      <c r="AV233" s="4" t="s">
        <v>70762</v>
      </c>
      <c r="AW233" s="17" t="s">
        <v>30844</v>
      </c>
      <c r="AX233" s="39">
        <v>0</v>
      </c>
      <c r="AY233" s="39">
        <v>0</v>
      </c>
      <c r="AZ233" s="39">
        <v>0</v>
      </c>
      <c r="BA233" s="4" t="s">
        <v>70763</v>
      </c>
      <c r="BB233" s="17" t="s">
        <v>30845</v>
      </c>
      <c r="BC233" s="39">
        <v>0</v>
      </c>
      <c r="BD233" s="39">
        <v>0</v>
      </c>
      <c r="BE233" s="39">
        <v>0</v>
      </c>
      <c r="BF233" s="4" t="s">
        <v>70764</v>
      </c>
      <c r="BG233" s="17" t="s">
        <v>30846</v>
      </c>
      <c r="BH233" s="39">
        <v>0</v>
      </c>
      <c r="BI233" s="39">
        <v>0</v>
      </c>
      <c r="BJ233" s="39">
        <v>0</v>
      </c>
      <c r="BK233" s="4" t="s">
        <v>70765</v>
      </c>
      <c r="BL233" s="17" t="s">
        <v>30847</v>
      </c>
      <c r="BM233" s="39">
        <v>0</v>
      </c>
      <c r="BN233" s="39">
        <v>0</v>
      </c>
      <c r="BO233" s="39">
        <v>0</v>
      </c>
      <c r="BP233" s="4" t="s">
        <v>70766</v>
      </c>
      <c r="BQ233" s="17" t="s">
        <v>30848</v>
      </c>
      <c r="BR233" s="39">
        <v>0</v>
      </c>
      <c r="BS233" s="39">
        <v>0</v>
      </c>
      <c r="BT233" s="39">
        <v>0</v>
      </c>
      <c r="BU233" s="4" t="s">
        <v>70767</v>
      </c>
      <c r="BV233" s="17" t="s">
        <v>30849</v>
      </c>
      <c r="BW233" s="39">
        <v>0</v>
      </c>
      <c r="BX233" s="39">
        <v>0</v>
      </c>
      <c r="BY233" s="39">
        <v>0</v>
      </c>
      <c r="BZ233" s="4" t="s">
        <v>70768</v>
      </c>
      <c r="CA233" s="17" t="s">
        <v>30850</v>
      </c>
      <c r="CB233" s="39">
        <v>0</v>
      </c>
      <c r="CC233" s="39">
        <v>0</v>
      </c>
      <c r="CD233" s="39">
        <v>0</v>
      </c>
      <c r="CE233" s="4" t="s">
        <v>70769</v>
      </c>
      <c r="CF233" s="17" t="s">
        <v>30851</v>
      </c>
      <c r="CG233" s="39">
        <v>0</v>
      </c>
      <c r="CH233" s="39">
        <v>0</v>
      </c>
      <c r="CI233" s="39">
        <v>0</v>
      </c>
      <c r="CJ233" s="4" t="s">
        <v>70770</v>
      </c>
      <c r="CK233" s="17" t="s">
        <v>30852</v>
      </c>
      <c r="CL233" s="39">
        <v>0</v>
      </c>
      <c r="CM233" s="39">
        <v>0</v>
      </c>
      <c r="CN233" s="39">
        <v>0</v>
      </c>
      <c r="CO233" s="4" t="s">
        <v>70771</v>
      </c>
      <c r="CP233" s="17" t="s">
        <v>30853</v>
      </c>
      <c r="CQ233" s="39">
        <v>0</v>
      </c>
      <c r="CR233" s="39">
        <v>0</v>
      </c>
      <c r="CS233" s="39">
        <v>0</v>
      </c>
      <c r="CT233" s="4" t="s">
        <v>70772</v>
      </c>
      <c r="CU233" s="17" t="s">
        <v>30854</v>
      </c>
      <c r="CV233" s="39">
        <v>0</v>
      </c>
      <c r="CW233" s="39">
        <v>0</v>
      </c>
      <c r="CX233" s="39">
        <v>0</v>
      </c>
      <c r="CY233" s="4" t="s">
        <v>70773</v>
      </c>
      <c r="CZ233" s="17" t="s">
        <v>30855</v>
      </c>
      <c r="DA233" s="39">
        <v>0</v>
      </c>
      <c r="DB233" s="39">
        <v>0</v>
      </c>
      <c r="DC233" s="39">
        <v>0</v>
      </c>
      <c r="DD233" s="39" t="s">
        <v>70774</v>
      </c>
      <c r="DE233" s="39" t="s">
        <v>30856</v>
      </c>
      <c r="DF233" s="39">
        <v>0</v>
      </c>
      <c r="DG233" s="39">
        <v>0</v>
      </c>
      <c r="DH233" s="39">
        <v>0</v>
      </c>
      <c r="DI233" s="4" t="s">
        <v>70775</v>
      </c>
      <c r="DJ233" s="17" t="s">
        <v>30857</v>
      </c>
      <c r="DK233" s="39">
        <v>0</v>
      </c>
      <c r="DL233" s="39">
        <v>0</v>
      </c>
      <c r="DM233" s="39">
        <v>0</v>
      </c>
      <c r="DN233" s="4" t="s">
        <v>70776</v>
      </c>
      <c r="DO233" s="17" t="s">
        <v>30858</v>
      </c>
      <c r="DP233" s="39">
        <v>0</v>
      </c>
      <c r="DQ233" s="39">
        <v>0</v>
      </c>
      <c r="DR233" s="39">
        <v>0</v>
      </c>
      <c r="DS233" s="4" t="s">
        <v>70777</v>
      </c>
      <c r="DT233" s="17" t="s">
        <v>30859</v>
      </c>
      <c r="DU233" s="39">
        <v>0</v>
      </c>
      <c r="DV233" s="39">
        <v>0</v>
      </c>
      <c r="DW233" s="39">
        <v>0</v>
      </c>
      <c r="DX233" s="4" t="s">
        <v>70778</v>
      </c>
      <c r="DY233" s="17" t="s">
        <v>30860</v>
      </c>
      <c r="DZ233" s="39">
        <v>0</v>
      </c>
      <c r="EA233" s="39">
        <v>0</v>
      </c>
      <c r="EB233" s="39">
        <v>0</v>
      </c>
      <c r="EC233" s="4" t="s">
        <v>70779</v>
      </c>
      <c r="ED233" s="17" t="s">
        <v>30861</v>
      </c>
      <c r="EE233" s="39">
        <v>0</v>
      </c>
      <c r="EF233" s="39">
        <v>0</v>
      </c>
      <c r="EG233" s="39">
        <v>0</v>
      </c>
      <c r="EH233" s="4" t="s">
        <v>70780</v>
      </c>
      <c r="EI233" s="56" t="s">
        <v>30862</v>
      </c>
      <c r="EJ233" s="56">
        <v>0</v>
      </c>
      <c r="EK233" s="56">
        <v>0</v>
      </c>
      <c r="EL233" s="56">
        <v>0</v>
      </c>
      <c r="EM233" s="4" t="s">
        <v>70781</v>
      </c>
      <c r="EN233" s="17" t="s">
        <v>30863</v>
      </c>
      <c r="EO233" s="39">
        <v>0</v>
      </c>
      <c r="EP233" s="39">
        <v>0</v>
      </c>
      <c r="EQ233" s="39">
        <v>0</v>
      </c>
      <c r="ER233" s="4" t="s">
        <v>70782</v>
      </c>
      <c r="ES233" s="1" t="s">
        <v>30864</v>
      </c>
      <c r="ET233" s="1">
        <v>0</v>
      </c>
      <c r="EU233" s="1">
        <v>0</v>
      </c>
      <c r="EV233" s="1">
        <v>0</v>
      </c>
      <c r="EW233" s="1" t="s">
        <v>70783</v>
      </c>
      <c r="EX233" s="1" t="s">
        <v>30865</v>
      </c>
      <c r="EY233" s="1">
        <v>0</v>
      </c>
      <c r="EZ233" s="1">
        <v>0</v>
      </c>
      <c r="FA233" s="1">
        <v>0</v>
      </c>
      <c r="FB233" s="1" t="s">
        <v>70784</v>
      </c>
      <c r="FC233" s="1" t="s">
        <v>30866</v>
      </c>
      <c r="FD233" s="1">
        <v>0</v>
      </c>
      <c r="FE233" s="1">
        <v>0</v>
      </c>
      <c r="FF233" s="1">
        <v>0</v>
      </c>
      <c r="FH233" s="1">
        <v>0</v>
      </c>
      <c r="FI233" s="1">
        <v>0</v>
      </c>
      <c r="FJ233" s="1">
        <v>0</v>
      </c>
      <c r="FL233" s="1">
        <v>0</v>
      </c>
      <c r="FM233" s="1">
        <v>0</v>
      </c>
      <c r="FN233" s="1">
        <v>0</v>
      </c>
      <c r="FP233" s="1">
        <v>0</v>
      </c>
      <c r="FQ233" s="1">
        <v>0</v>
      </c>
      <c r="FR233" s="1">
        <v>0</v>
      </c>
    </row>
    <row r="234" spans="1:174">
      <c r="A234" s="3">
        <v>77111101</v>
      </c>
      <c r="B234" s="42" t="s">
        <v>124</v>
      </c>
      <c r="C234" s="3" t="s">
        <v>1159</v>
      </c>
      <c r="D234" s="5">
        <v>97999361</v>
      </c>
      <c r="E234" s="5">
        <v>900144847</v>
      </c>
      <c r="F234" s="4">
        <v>998144208</v>
      </c>
      <c r="G234" s="4"/>
      <c r="I234" s="5"/>
      <c r="M234" s="1" t="s">
        <v>70785</v>
      </c>
      <c r="N234" s="17" t="s">
        <v>30867</v>
      </c>
      <c r="O234" s="39">
        <v>0</v>
      </c>
      <c r="P234" s="39">
        <v>94774254</v>
      </c>
      <c r="Q234" s="39">
        <v>94774254</v>
      </c>
      <c r="R234" s="4" t="s">
        <v>70786</v>
      </c>
      <c r="S234" s="17" t="s">
        <v>30868</v>
      </c>
      <c r="T234" s="39">
        <v>15912256</v>
      </c>
      <c r="U234" s="39">
        <v>322116303</v>
      </c>
      <c r="V234" s="39">
        <v>338028559</v>
      </c>
      <c r="W234" s="4" t="s">
        <v>70787</v>
      </c>
      <c r="X234" s="17" t="s">
        <v>30869</v>
      </c>
      <c r="Y234" s="39">
        <v>1284478</v>
      </c>
      <c r="Z234" s="39">
        <v>17362405</v>
      </c>
      <c r="AA234" s="39">
        <v>18646883</v>
      </c>
      <c r="AB234" s="4" t="s">
        <v>70788</v>
      </c>
      <c r="AC234" s="17" t="s">
        <v>30870</v>
      </c>
      <c r="AD234" s="39">
        <v>6231075</v>
      </c>
      <c r="AE234" s="39">
        <v>24086190</v>
      </c>
      <c r="AF234" s="39">
        <v>30317265</v>
      </c>
      <c r="AG234" s="4" t="s">
        <v>70789</v>
      </c>
      <c r="AH234" s="17" t="s">
        <v>30871</v>
      </c>
      <c r="AI234" s="39">
        <v>2908729</v>
      </c>
      <c r="AJ234" s="39">
        <v>21671940</v>
      </c>
      <c r="AK234" s="39">
        <v>24580669</v>
      </c>
      <c r="AL234" s="4" t="s">
        <v>70790</v>
      </c>
      <c r="AM234" s="17" t="s">
        <v>30872</v>
      </c>
      <c r="AN234" s="39">
        <v>194924</v>
      </c>
      <c r="AO234" s="39">
        <v>31234674</v>
      </c>
      <c r="AP234" s="39">
        <v>31429598</v>
      </c>
      <c r="AQ234" s="4" t="s">
        <v>70791</v>
      </c>
      <c r="AR234" s="17" t="s">
        <v>30873</v>
      </c>
      <c r="AS234" s="39">
        <v>0</v>
      </c>
      <c r="AT234" s="39">
        <v>4992800</v>
      </c>
      <c r="AU234" s="39">
        <v>4992800</v>
      </c>
      <c r="AV234" s="4" t="s">
        <v>70792</v>
      </c>
      <c r="AW234" s="17" t="s">
        <v>30874</v>
      </c>
      <c r="AX234" s="39">
        <v>113288</v>
      </c>
      <c r="AY234" s="39">
        <v>402211</v>
      </c>
      <c r="AZ234" s="39">
        <v>515499</v>
      </c>
      <c r="BA234" s="4" t="s">
        <v>70793</v>
      </c>
      <c r="BB234" s="17" t="s">
        <v>30875</v>
      </c>
      <c r="BC234" s="39">
        <v>0</v>
      </c>
      <c r="BD234" s="39">
        <v>3233280</v>
      </c>
      <c r="BE234" s="39">
        <v>3233280</v>
      </c>
      <c r="BF234" s="4" t="s">
        <v>70794</v>
      </c>
      <c r="BG234" s="17" t="s">
        <v>30876</v>
      </c>
      <c r="BH234" s="39">
        <v>25582564</v>
      </c>
      <c r="BI234" s="39">
        <v>80306468</v>
      </c>
      <c r="BJ234" s="39">
        <v>105889032</v>
      </c>
      <c r="BK234" s="4" t="s">
        <v>70795</v>
      </c>
      <c r="BL234" s="17" t="s">
        <v>30877</v>
      </c>
      <c r="BM234" s="39">
        <v>1948565</v>
      </c>
      <c r="BN234" s="39">
        <v>16870846</v>
      </c>
      <c r="BO234" s="39">
        <v>18819411</v>
      </c>
      <c r="BP234" s="4" t="s">
        <v>70796</v>
      </c>
      <c r="BQ234" s="17" t="s">
        <v>30878</v>
      </c>
      <c r="BR234" s="39">
        <v>6394580</v>
      </c>
      <c r="BS234" s="39">
        <v>38093166</v>
      </c>
      <c r="BT234" s="39">
        <v>44487746</v>
      </c>
      <c r="BU234" s="4" t="s">
        <v>70797</v>
      </c>
      <c r="BV234" s="17" t="s">
        <v>30879</v>
      </c>
      <c r="BW234" s="39">
        <v>0</v>
      </c>
      <c r="BX234" s="39">
        <v>259899</v>
      </c>
      <c r="BY234" s="39">
        <v>259899</v>
      </c>
      <c r="BZ234" s="4" t="s">
        <v>70798</v>
      </c>
      <c r="CA234" s="17" t="s">
        <v>30880</v>
      </c>
      <c r="CB234" s="39">
        <v>8060133</v>
      </c>
      <c r="CC234" s="39">
        <v>60755096</v>
      </c>
      <c r="CD234" s="39">
        <v>68815229</v>
      </c>
      <c r="CE234" s="4" t="s">
        <v>70799</v>
      </c>
      <c r="CF234" s="17" t="s">
        <v>30881</v>
      </c>
      <c r="CG234" s="39">
        <v>0</v>
      </c>
      <c r="CH234" s="39">
        <v>1140625</v>
      </c>
      <c r="CI234" s="39">
        <v>1140625</v>
      </c>
      <c r="CJ234" s="4" t="s">
        <v>70800</v>
      </c>
      <c r="CK234" s="17" t="s">
        <v>30882</v>
      </c>
      <c r="CL234" s="39">
        <v>2556225</v>
      </c>
      <c r="CM234" s="39">
        <v>14388568</v>
      </c>
      <c r="CN234" s="39">
        <v>16944793</v>
      </c>
      <c r="CO234" s="4" t="s">
        <v>70801</v>
      </c>
      <c r="CP234" s="17" t="s">
        <v>30883</v>
      </c>
      <c r="CQ234" s="39">
        <v>154435</v>
      </c>
      <c r="CR234" s="39">
        <v>2378775</v>
      </c>
      <c r="CS234" s="39">
        <v>2533210</v>
      </c>
      <c r="CT234" s="4" t="s">
        <v>70802</v>
      </c>
      <c r="CU234" s="17" t="s">
        <v>30884</v>
      </c>
      <c r="CV234" s="39">
        <v>1919769</v>
      </c>
      <c r="CW234" s="39">
        <v>28097701</v>
      </c>
      <c r="CX234" s="39">
        <v>30017470</v>
      </c>
      <c r="CY234" s="4" t="s">
        <v>70803</v>
      </c>
      <c r="CZ234" s="17" t="s">
        <v>30885</v>
      </c>
      <c r="DA234" s="39">
        <v>1880346</v>
      </c>
      <c r="DB234" s="39">
        <v>12317100</v>
      </c>
      <c r="DC234" s="39">
        <v>14197446</v>
      </c>
      <c r="DD234" s="39" t="s">
        <v>70804</v>
      </c>
      <c r="DE234" s="39" t="s">
        <v>30886</v>
      </c>
      <c r="DF234" s="39">
        <v>0</v>
      </c>
      <c r="DG234" s="39">
        <v>0</v>
      </c>
      <c r="DH234" s="39">
        <v>0</v>
      </c>
      <c r="DI234" s="4" t="s">
        <v>70805</v>
      </c>
      <c r="DJ234" s="17" t="s">
        <v>30887</v>
      </c>
      <c r="DK234" s="39">
        <v>16986443</v>
      </c>
      <c r="DL234" s="39">
        <v>102513</v>
      </c>
      <c r="DM234" s="39">
        <v>17088956</v>
      </c>
      <c r="DN234" s="4" t="s">
        <v>70806</v>
      </c>
      <c r="DO234" s="17" t="s">
        <v>30888</v>
      </c>
      <c r="DP234" s="39">
        <v>4189902</v>
      </c>
      <c r="DQ234" s="39">
        <v>109443511</v>
      </c>
      <c r="DR234" s="39">
        <v>113633413</v>
      </c>
      <c r="DS234" s="4" t="s">
        <v>70807</v>
      </c>
      <c r="DT234" s="17" t="s">
        <v>30889</v>
      </c>
      <c r="DU234" s="39">
        <v>0</v>
      </c>
      <c r="DV234" s="39">
        <v>0</v>
      </c>
      <c r="DW234" s="39">
        <v>0</v>
      </c>
      <c r="DX234" s="4" t="s">
        <v>70808</v>
      </c>
      <c r="DY234" s="17" t="s">
        <v>30890</v>
      </c>
      <c r="DZ234" s="39">
        <v>0</v>
      </c>
      <c r="EA234" s="39">
        <v>0</v>
      </c>
      <c r="EB234" s="39">
        <v>0</v>
      </c>
      <c r="EC234" s="4" t="s">
        <v>70809</v>
      </c>
      <c r="ED234" s="17" t="s">
        <v>30891</v>
      </c>
      <c r="EE234" s="39">
        <v>0</v>
      </c>
      <c r="EF234" s="39">
        <v>0</v>
      </c>
      <c r="EG234" s="39">
        <v>0</v>
      </c>
      <c r="EH234" s="4" t="s">
        <v>70810</v>
      </c>
      <c r="EI234" s="56" t="s">
        <v>30892</v>
      </c>
      <c r="EJ234" s="56">
        <v>1681649</v>
      </c>
      <c r="EK234" s="56">
        <v>16116522</v>
      </c>
      <c r="EL234" s="56">
        <v>17798171</v>
      </c>
      <c r="EM234" s="4" t="s">
        <v>70811</v>
      </c>
      <c r="EN234" s="17" t="s">
        <v>30893</v>
      </c>
      <c r="EO234" s="39">
        <v>0</v>
      </c>
      <c r="EP234" s="39">
        <v>0</v>
      </c>
      <c r="EQ234" s="39">
        <v>0</v>
      </c>
      <c r="ER234" s="4" t="s">
        <v>70812</v>
      </c>
      <c r="ES234" s="1" t="s">
        <v>30894</v>
      </c>
      <c r="ET234" s="1">
        <v>0</v>
      </c>
      <c r="EU234" s="1">
        <v>0</v>
      </c>
      <c r="EV234" s="1">
        <v>0</v>
      </c>
      <c r="EW234" s="1" t="s">
        <v>70813</v>
      </c>
      <c r="EX234" s="1" t="s">
        <v>30895</v>
      </c>
      <c r="EY234" s="1">
        <v>0</v>
      </c>
      <c r="EZ234" s="1">
        <v>0</v>
      </c>
      <c r="FA234" s="1">
        <v>0</v>
      </c>
      <c r="FB234" s="1" t="s">
        <v>70814</v>
      </c>
      <c r="FC234" s="1" t="s">
        <v>30896</v>
      </c>
      <c r="FD234" s="1">
        <v>0</v>
      </c>
      <c r="FE234" s="1">
        <v>0</v>
      </c>
      <c r="FF234" s="1">
        <v>0</v>
      </c>
      <c r="FH234" s="1">
        <v>97999361</v>
      </c>
      <c r="FI234" s="1">
        <v>900144847</v>
      </c>
      <c r="FJ234" s="1">
        <v>998144208</v>
      </c>
      <c r="FL234" s="1">
        <v>97999361</v>
      </c>
      <c r="FM234" s="1">
        <v>900144847</v>
      </c>
      <c r="FN234" s="1">
        <v>998144208</v>
      </c>
      <c r="FP234" s="1">
        <v>0</v>
      </c>
      <c r="FQ234" s="1">
        <v>0</v>
      </c>
      <c r="FR234" s="1">
        <v>0</v>
      </c>
    </row>
    <row r="235" spans="1:174">
      <c r="A235" s="3">
        <v>77111102</v>
      </c>
      <c r="B235" s="42" t="s">
        <v>124</v>
      </c>
      <c r="C235" s="3" t="s">
        <v>1160</v>
      </c>
      <c r="D235" s="5">
        <v>326288390</v>
      </c>
      <c r="E235" s="5">
        <v>2074539949</v>
      </c>
      <c r="F235" s="4">
        <v>2400828339</v>
      </c>
      <c r="G235" s="4"/>
      <c r="I235" s="5"/>
      <c r="M235" s="1" t="s">
        <v>70815</v>
      </c>
      <c r="N235" s="17" t="s">
        <v>30897</v>
      </c>
      <c r="O235" s="39">
        <v>0</v>
      </c>
      <c r="P235" s="39">
        <v>888825994</v>
      </c>
      <c r="Q235" s="39">
        <v>888825994</v>
      </c>
      <c r="R235" s="4" t="s">
        <v>70816</v>
      </c>
      <c r="S235" s="17" t="s">
        <v>30898</v>
      </c>
      <c r="T235" s="39">
        <v>29058658</v>
      </c>
      <c r="U235" s="39">
        <v>151525930</v>
      </c>
      <c r="V235" s="39">
        <v>180584588</v>
      </c>
      <c r="W235" s="4" t="s">
        <v>70817</v>
      </c>
      <c r="X235" s="17" t="s">
        <v>30899</v>
      </c>
      <c r="Y235" s="39">
        <v>1858485</v>
      </c>
      <c r="Z235" s="39">
        <v>14143902</v>
      </c>
      <c r="AA235" s="39">
        <v>16002387</v>
      </c>
      <c r="AB235" s="4" t="s">
        <v>70818</v>
      </c>
      <c r="AC235" s="17" t="s">
        <v>30900</v>
      </c>
      <c r="AD235" s="39">
        <v>23055171</v>
      </c>
      <c r="AE235" s="39">
        <v>54675342</v>
      </c>
      <c r="AF235" s="39">
        <v>77730513</v>
      </c>
      <c r="AG235" s="4" t="s">
        <v>70819</v>
      </c>
      <c r="AH235" s="17" t="s">
        <v>30901</v>
      </c>
      <c r="AI235" s="39">
        <v>5552796</v>
      </c>
      <c r="AJ235" s="39">
        <v>25677374</v>
      </c>
      <c r="AK235" s="39">
        <v>31230170</v>
      </c>
      <c r="AL235" s="4" t="s">
        <v>70820</v>
      </c>
      <c r="AM235" s="17" t="s">
        <v>30902</v>
      </c>
      <c r="AN235" s="39">
        <v>230346</v>
      </c>
      <c r="AO235" s="39">
        <v>10057606</v>
      </c>
      <c r="AP235" s="39">
        <v>10287952</v>
      </c>
      <c r="AQ235" s="4" t="s">
        <v>70821</v>
      </c>
      <c r="AR235" s="17" t="s">
        <v>30903</v>
      </c>
      <c r="AS235" s="39">
        <v>3828650</v>
      </c>
      <c r="AT235" s="39">
        <v>40043796</v>
      </c>
      <c r="AU235" s="39">
        <v>43872446</v>
      </c>
      <c r="AV235" s="4" t="s">
        <v>70822</v>
      </c>
      <c r="AW235" s="17" t="s">
        <v>30904</v>
      </c>
      <c r="AX235" s="39">
        <v>0</v>
      </c>
      <c r="AY235" s="39">
        <v>0</v>
      </c>
      <c r="AZ235" s="39">
        <v>0</v>
      </c>
      <c r="BA235" s="4" t="s">
        <v>70823</v>
      </c>
      <c r="BB235" s="17" t="s">
        <v>30905</v>
      </c>
      <c r="BC235" s="39">
        <v>564300</v>
      </c>
      <c r="BD235" s="39">
        <v>7615136</v>
      </c>
      <c r="BE235" s="39">
        <v>8179436</v>
      </c>
      <c r="BF235" s="4" t="s">
        <v>70824</v>
      </c>
      <c r="BG235" s="17" t="s">
        <v>30906</v>
      </c>
      <c r="BH235" s="39">
        <v>246636251</v>
      </c>
      <c r="BI235" s="39">
        <v>24653864</v>
      </c>
      <c r="BJ235" s="39">
        <v>271290115</v>
      </c>
      <c r="BK235" s="4" t="s">
        <v>70825</v>
      </c>
      <c r="BL235" s="17" t="s">
        <v>30907</v>
      </c>
      <c r="BM235" s="39">
        <v>612749</v>
      </c>
      <c r="BN235" s="39">
        <v>22914093</v>
      </c>
      <c r="BO235" s="39">
        <v>23526842</v>
      </c>
      <c r="BP235" s="4" t="s">
        <v>70826</v>
      </c>
      <c r="BQ235" s="17" t="s">
        <v>30908</v>
      </c>
      <c r="BR235" s="39">
        <v>0</v>
      </c>
      <c r="BS235" s="39">
        <v>3065201</v>
      </c>
      <c r="BT235" s="39">
        <v>3065201</v>
      </c>
      <c r="BU235" s="4" t="s">
        <v>70827</v>
      </c>
      <c r="BV235" s="17" t="s">
        <v>30909</v>
      </c>
      <c r="BW235" s="39">
        <v>0</v>
      </c>
      <c r="BX235" s="39">
        <v>7322362</v>
      </c>
      <c r="BY235" s="39">
        <v>7322362</v>
      </c>
      <c r="BZ235" s="4" t="s">
        <v>70828</v>
      </c>
      <c r="CA235" s="17" t="s">
        <v>30910</v>
      </c>
      <c r="CB235" s="39">
        <v>2091979</v>
      </c>
      <c r="CC235" s="39">
        <v>23434076</v>
      </c>
      <c r="CD235" s="39">
        <v>25526055</v>
      </c>
      <c r="CE235" s="4" t="s">
        <v>70829</v>
      </c>
      <c r="CF235" s="17" t="s">
        <v>30911</v>
      </c>
      <c r="CG235" s="39">
        <v>0</v>
      </c>
      <c r="CH235" s="39">
        <v>14644</v>
      </c>
      <c r="CI235" s="39">
        <v>14644</v>
      </c>
      <c r="CJ235" s="4" t="s">
        <v>70830</v>
      </c>
      <c r="CK235" s="17" t="s">
        <v>30912</v>
      </c>
      <c r="CL235" s="39">
        <v>939750</v>
      </c>
      <c r="CM235" s="39">
        <v>8997842</v>
      </c>
      <c r="CN235" s="39">
        <v>9937592</v>
      </c>
      <c r="CO235" s="4" t="s">
        <v>70831</v>
      </c>
      <c r="CP235" s="17" t="s">
        <v>30913</v>
      </c>
      <c r="CQ235" s="39">
        <v>0</v>
      </c>
      <c r="CR235" s="39">
        <v>5528</v>
      </c>
      <c r="CS235" s="39">
        <v>5528</v>
      </c>
      <c r="CT235" s="4" t="s">
        <v>70832</v>
      </c>
      <c r="CU235" s="17" t="s">
        <v>30914</v>
      </c>
      <c r="CV235" s="39">
        <v>8634695</v>
      </c>
      <c r="CW235" s="39">
        <v>28198001</v>
      </c>
      <c r="CX235" s="39">
        <v>36832696</v>
      </c>
      <c r="CY235" s="4" t="s">
        <v>70833</v>
      </c>
      <c r="CZ235" s="17" t="s">
        <v>30915</v>
      </c>
      <c r="DA235" s="39">
        <v>468660</v>
      </c>
      <c r="DB235" s="39">
        <v>20394644</v>
      </c>
      <c r="DC235" s="39">
        <v>20863304</v>
      </c>
      <c r="DD235" s="39" t="s">
        <v>70834</v>
      </c>
      <c r="DE235" s="39" t="s">
        <v>30916</v>
      </c>
      <c r="DF235" s="39">
        <v>0</v>
      </c>
      <c r="DG235" s="39">
        <v>0</v>
      </c>
      <c r="DH235" s="39">
        <v>0</v>
      </c>
      <c r="DI235" s="4" t="s">
        <v>70835</v>
      </c>
      <c r="DJ235" s="17" t="s">
        <v>30917</v>
      </c>
      <c r="DK235" s="39">
        <v>0</v>
      </c>
      <c r="DL235" s="39">
        <v>213010</v>
      </c>
      <c r="DM235" s="39">
        <v>213010</v>
      </c>
      <c r="DN235" s="4" t="s">
        <v>70836</v>
      </c>
      <c r="DO235" s="17" t="s">
        <v>30918</v>
      </c>
      <c r="DP235" s="39">
        <v>2755900</v>
      </c>
      <c r="DQ235" s="39">
        <v>742761604</v>
      </c>
      <c r="DR235" s="39">
        <v>745517504</v>
      </c>
      <c r="DS235" s="4" t="s">
        <v>70837</v>
      </c>
      <c r="DT235" s="17" t="s">
        <v>30919</v>
      </c>
      <c r="DU235" s="39">
        <v>0</v>
      </c>
      <c r="DV235" s="39">
        <v>0</v>
      </c>
      <c r="DW235" s="39">
        <v>0</v>
      </c>
      <c r="DX235" s="4" t="s">
        <v>70838</v>
      </c>
      <c r="DY235" s="17" t="s">
        <v>30920</v>
      </c>
      <c r="DZ235" s="39">
        <v>0</v>
      </c>
      <c r="EA235" s="39">
        <v>0</v>
      </c>
      <c r="EB235" s="39">
        <v>0</v>
      </c>
      <c r="EC235" s="4" t="s">
        <v>70839</v>
      </c>
      <c r="ED235" s="17" t="s">
        <v>30921</v>
      </c>
      <c r="EE235" s="39">
        <v>0</v>
      </c>
      <c r="EF235" s="39">
        <v>0</v>
      </c>
      <c r="EG235" s="39">
        <v>0</v>
      </c>
      <c r="EH235" s="4" t="s">
        <v>70840</v>
      </c>
      <c r="EI235" s="56" t="s">
        <v>30922</v>
      </c>
      <c r="EJ235" s="56">
        <v>0</v>
      </c>
      <c r="EK235" s="56">
        <v>0</v>
      </c>
      <c r="EL235" s="56">
        <v>0</v>
      </c>
      <c r="EM235" s="4" t="s">
        <v>70841</v>
      </c>
      <c r="EN235" s="17" t="s">
        <v>30923</v>
      </c>
      <c r="EO235" s="39">
        <v>0</v>
      </c>
      <c r="EP235" s="39">
        <v>0</v>
      </c>
      <c r="EQ235" s="39">
        <v>0</v>
      </c>
      <c r="ER235" s="4" t="s">
        <v>70842</v>
      </c>
      <c r="ES235" s="1" t="s">
        <v>30924</v>
      </c>
      <c r="ET235" s="1">
        <v>0</v>
      </c>
      <c r="EU235" s="1">
        <v>0</v>
      </c>
      <c r="EV235" s="1">
        <v>0</v>
      </c>
      <c r="EW235" s="1" t="s">
        <v>70843</v>
      </c>
      <c r="EX235" s="1" t="s">
        <v>30925</v>
      </c>
      <c r="EY235" s="1">
        <v>0</v>
      </c>
      <c r="EZ235" s="1">
        <v>0</v>
      </c>
      <c r="FA235" s="1">
        <v>0</v>
      </c>
      <c r="FB235" s="1" t="s">
        <v>70844</v>
      </c>
      <c r="FC235" s="1" t="s">
        <v>30926</v>
      </c>
      <c r="FD235" s="1">
        <v>0</v>
      </c>
      <c r="FE235" s="1">
        <v>0</v>
      </c>
      <c r="FF235" s="1">
        <v>0</v>
      </c>
      <c r="FH235" s="1">
        <v>326288390</v>
      </c>
      <c r="FI235" s="1">
        <v>2074539949</v>
      </c>
      <c r="FJ235" s="1">
        <v>2400828339</v>
      </c>
      <c r="FL235" s="1">
        <v>326288390</v>
      </c>
      <c r="FM235" s="1">
        <v>2074539949</v>
      </c>
      <c r="FN235" s="1">
        <v>2400828339</v>
      </c>
      <c r="FP235" s="1">
        <v>0</v>
      </c>
      <c r="FQ235" s="1">
        <v>0</v>
      </c>
      <c r="FR235" s="1">
        <v>0</v>
      </c>
    </row>
    <row r="236" spans="1:174">
      <c r="A236" s="3">
        <v>77111103</v>
      </c>
      <c r="B236" s="42" t="s">
        <v>124</v>
      </c>
      <c r="C236" s="3" t="s">
        <v>1161</v>
      </c>
      <c r="D236" s="5">
        <v>21374170</v>
      </c>
      <c r="E236" s="5">
        <v>318487264</v>
      </c>
      <c r="F236" s="4">
        <v>339861434</v>
      </c>
      <c r="G236" s="4"/>
      <c r="I236" s="5"/>
      <c r="M236" s="1" t="s">
        <v>70845</v>
      </c>
      <c r="N236" s="17" t="s">
        <v>30927</v>
      </c>
      <c r="O236" s="39">
        <v>15749012</v>
      </c>
      <c r="P236" s="39">
        <v>195273384</v>
      </c>
      <c r="Q236" s="39">
        <v>211022396</v>
      </c>
      <c r="R236" s="4" t="s">
        <v>70846</v>
      </c>
      <c r="S236" s="17" t="s">
        <v>30928</v>
      </c>
      <c r="T236" s="39">
        <v>0</v>
      </c>
      <c r="U236" s="39">
        <v>0</v>
      </c>
      <c r="V236" s="39">
        <v>0</v>
      </c>
      <c r="W236" s="4" t="s">
        <v>70847</v>
      </c>
      <c r="X236" s="17" t="s">
        <v>30929</v>
      </c>
      <c r="Y236" s="39">
        <v>0</v>
      </c>
      <c r="Z236" s="39">
        <v>0</v>
      </c>
      <c r="AA236" s="39">
        <v>0</v>
      </c>
      <c r="AB236" s="4" t="s">
        <v>70848</v>
      </c>
      <c r="AC236" s="17" t="s">
        <v>30930</v>
      </c>
      <c r="AD236" s="39">
        <v>0</v>
      </c>
      <c r="AE236" s="39">
        <v>0</v>
      </c>
      <c r="AF236" s="39">
        <v>0</v>
      </c>
      <c r="AG236" s="4" t="s">
        <v>70849</v>
      </c>
      <c r="AH236" s="17" t="s">
        <v>30931</v>
      </c>
      <c r="AI236" s="39">
        <v>0</v>
      </c>
      <c r="AJ236" s="39">
        <v>0</v>
      </c>
      <c r="AK236" s="39">
        <v>0</v>
      </c>
      <c r="AL236" s="4" t="s">
        <v>70850</v>
      </c>
      <c r="AM236" s="17" t="s">
        <v>30932</v>
      </c>
      <c r="AN236" s="39">
        <v>0</v>
      </c>
      <c r="AO236" s="39">
        <v>0</v>
      </c>
      <c r="AP236" s="39">
        <v>0</v>
      </c>
      <c r="AQ236" s="4" t="s">
        <v>70851</v>
      </c>
      <c r="AR236" s="17" t="s">
        <v>30933</v>
      </c>
      <c r="AS236" s="39">
        <v>0</v>
      </c>
      <c r="AT236" s="39">
        <v>0</v>
      </c>
      <c r="AU236" s="39">
        <v>0</v>
      </c>
      <c r="AV236" s="4" t="s">
        <v>70852</v>
      </c>
      <c r="AW236" s="17" t="s">
        <v>30934</v>
      </c>
      <c r="AX236" s="39">
        <v>0</v>
      </c>
      <c r="AY236" s="39">
        <v>0</v>
      </c>
      <c r="AZ236" s="39">
        <v>0</v>
      </c>
      <c r="BA236" s="4" t="s">
        <v>70853</v>
      </c>
      <c r="BB236" s="17" t="s">
        <v>30935</v>
      </c>
      <c r="BC236" s="39">
        <v>0</v>
      </c>
      <c r="BD236" s="39">
        <v>0</v>
      </c>
      <c r="BE236" s="39">
        <v>0</v>
      </c>
      <c r="BF236" s="4" t="s">
        <v>70854</v>
      </c>
      <c r="BG236" s="17" t="s">
        <v>30936</v>
      </c>
      <c r="BH236" s="39">
        <v>5260163</v>
      </c>
      <c r="BI236" s="39">
        <v>0</v>
      </c>
      <c r="BJ236" s="39">
        <v>5260163</v>
      </c>
      <c r="BK236" s="4" t="s">
        <v>70855</v>
      </c>
      <c r="BL236" s="17" t="s">
        <v>30937</v>
      </c>
      <c r="BM236" s="39">
        <v>330000</v>
      </c>
      <c r="BN236" s="39">
        <v>3510000</v>
      </c>
      <c r="BO236" s="39">
        <v>3840000</v>
      </c>
      <c r="BP236" s="4" t="s">
        <v>70856</v>
      </c>
      <c r="BQ236" s="17" t="s">
        <v>30938</v>
      </c>
      <c r="BR236" s="39">
        <v>0</v>
      </c>
      <c r="BS236" s="39">
        <v>0</v>
      </c>
      <c r="BT236" s="39">
        <v>0</v>
      </c>
      <c r="BU236" s="4" t="s">
        <v>70857</v>
      </c>
      <c r="BV236" s="17" t="s">
        <v>30939</v>
      </c>
      <c r="BW236" s="39">
        <v>0</v>
      </c>
      <c r="BX236" s="39">
        <v>0</v>
      </c>
      <c r="BY236" s="39">
        <v>0</v>
      </c>
      <c r="BZ236" s="4" t="s">
        <v>70858</v>
      </c>
      <c r="CA236" s="17" t="s">
        <v>30940</v>
      </c>
      <c r="CB236" s="39">
        <v>0</v>
      </c>
      <c r="CC236" s="39">
        <v>153750</v>
      </c>
      <c r="CD236" s="39">
        <v>153750</v>
      </c>
      <c r="CE236" s="4" t="s">
        <v>70859</v>
      </c>
      <c r="CF236" s="17" t="s">
        <v>30941</v>
      </c>
      <c r="CG236" s="39">
        <v>0</v>
      </c>
      <c r="CH236" s="39">
        <v>0</v>
      </c>
      <c r="CI236" s="39">
        <v>0</v>
      </c>
      <c r="CJ236" s="4" t="s">
        <v>70860</v>
      </c>
      <c r="CK236" s="17" t="s">
        <v>30942</v>
      </c>
      <c r="CL236" s="39">
        <v>0</v>
      </c>
      <c r="CM236" s="39">
        <v>0</v>
      </c>
      <c r="CN236" s="39">
        <v>0</v>
      </c>
      <c r="CO236" s="4" t="s">
        <v>70861</v>
      </c>
      <c r="CP236" s="17" t="s">
        <v>30943</v>
      </c>
      <c r="CQ236" s="39">
        <v>0</v>
      </c>
      <c r="CR236" s="39">
        <v>0</v>
      </c>
      <c r="CS236" s="39">
        <v>0</v>
      </c>
      <c r="CT236" s="4" t="s">
        <v>70862</v>
      </c>
      <c r="CU236" s="17" t="s">
        <v>30944</v>
      </c>
      <c r="CV236" s="39">
        <v>0</v>
      </c>
      <c r="CW236" s="39">
        <v>0</v>
      </c>
      <c r="CX236" s="39">
        <v>0</v>
      </c>
      <c r="CY236" s="4" t="s">
        <v>70863</v>
      </c>
      <c r="CZ236" s="17" t="s">
        <v>30945</v>
      </c>
      <c r="DA236" s="39">
        <v>0</v>
      </c>
      <c r="DB236" s="39">
        <v>0</v>
      </c>
      <c r="DC236" s="39">
        <v>0</v>
      </c>
      <c r="DD236" s="39" t="s">
        <v>70864</v>
      </c>
      <c r="DE236" s="39" t="s">
        <v>30946</v>
      </c>
      <c r="DF236" s="39">
        <v>0</v>
      </c>
      <c r="DG236" s="39">
        <v>0</v>
      </c>
      <c r="DH236" s="39">
        <v>0</v>
      </c>
      <c r="DI236" s="4" t="s">
        <v>70865</v>
      </c>
      <c r="DJ236" s="17" t="s">
        <v>30947</v>
      </c>
      <c r="DK236" s="39">
        <v>0</v>
      </c>
      <c r="DL236" s="39">
        <v>0</v>
      </c>
      <c r="DM236" s="39">
        <v>0</v>
      </c>
      <c r="DN236" s="4" t="s">
        <v>70866</v>
      </c>
      <c r="DO236" s="17" t="s">
        <v>30948</v>
      </c>
      <c r="DP236" s="39">
        <v>34995</v>
      </c>
      <c r="DQ236" s="39">
        <v>1369904</v>
      </c>
      <c r="DR236" s="39">
        <v>1404899</v>
      </c>
      <c r="DS236" s="4" t="s">
        <v>70867</v>
      </c>
      <c r="DT236" s="17" t="s">
        <v>30949</v>
      </c>
      <c r="DU236" s="39">
        <v>0</v>
      </c>
      <c r="DV236" s="39">
        <v>0</v>
      </c>
      <c r="DW236" s="39">
        <v>0</v>
      </c>
      <c r="DX236" s="4" t="s">
        <v>70868</v>
      </c>
      <c r="DY236" s="17" t="s">
        <v>30950</v>
      </c>
      <c r="DZ236" s="39">
        <v>0</v>
      </c>
      <c r="EA236" s="39">
        <v>0</v>
      </c>
      <c r="EB236" s="39">
        <v>0</v>
      </c>
      <c r="EC236" s="4" t="s">
        <v>70869</v>
      </c>
      <c r="ED236" s="17" t="s">
        <v>30951</v>
      </c>
      <c r="EE236" s="39">
        <v>0</v>
      </c>
      <c r="EF236" s="39">
        <v>0</v>
      </c>
      <c r="EG236" s="39">
        <v>0</v>
      </c>
      <c r="EH236" s="4" t="s">
        <v>70870</v>
      </c>
      <c r="EI236" s="56" t="s">
        <v>30952</v>
      </c>
      <c r="EJ236" s="56">
        <v>0</v>
      </c>
      <c r="EK236" s="56">
        <v>118180226</v>
      </c>
      <c r="EL236" s="56">
        <v>118180226</v>
      </c>
      <c r="EM236" s="4" t="s">
        <v>70871</v>
      </c>
      <c r="EN236" s="17" t="s">
        <v>30953</v>
      </c>
      <c r="EO236" s="39">
        <v>0</v>
      </c>
      <c r="EP236" s="39">
        <v>0</v>
      </c>
      <c r="EQ236" s="39">
        <v>0</v>
      </c>
      <c r="ER236" s="4" t="s">
        <v>70872</v>
      </c>
      <c r="ES236" s="1" t="s">
        <v>30954</v>
      </c>
      <c r="ET236" s="1">
        <v>0</v>
      </c>
      <c r="EU236" s="1">
        <v>0</v>
      </c>
      <c r="EV236" s="1">
        <v>0</v>
      </c>
      <c r="EW236" s="1" t="s">
        <v>70873</v>
      </c>
      <c r="EX236" s="1" t="s">
        <v>30955</v>
      </c>
      <c r="EY236" s="1">
        <v>0</v>
      </c>
      <c r="EZ236" s="1">
        <v>0</v>
      </c>
      <c r="FA236" s="1">
        <v>0</v>
      </c>
      <c r="FB236" s="1" t="s">
        <v>70874</v>
      </c>
      <c r="FC236" s="1" t="s">
        <v>30956</v>
      </c>
      <c r="FD236" s="1">
        <v>0</v>
      </c>
      <c r="FE236" s="1">
        <v>0</v>
      </c>
      <c r="FF236" s="1">
        <v>0</v>
      </c>
      <c r="FH236" s="1">
        <v>21374170</v>
      </c>
      <c r="FI236" s="1">
        <v>318487264</v>
      </c>
      <c r="FJ236" s="1">
        <v>339861434</v>
      </c>
      <c r="FL236" s="1">
        <v>21374170</v>
      </c>
      <c r="FM236" s="1">
        <v>318487264</v>
      </c>
      <c r="FN236" s="1">
        <v>339861434</v>
      </c>
      <c r="FP236" s="1">
        <v>0</v>
      </c>
      <c r="FQ236" s="1">
        <v>0</v>
      </c>
      <c r="FR236" s="1">
        <v>0</v>
      </c>
    </row>
    <row r="237" spans="1:174">
      <c r="A237" s="3">
        <v>77111104</v>
      </c>
      <c r="B237" s="42" t="s">
        <v>124</v>
      </c>
      <c r="C237" s="3" t="s">
        <v>1162</v>
      </c>
      <c r="D237" s="5">
        <v>0</v>
      </c>
      <c r="E237" s="5">
        <v>7237500</v>
      </c>
      <c r="F237" s="4">
        <v>7237500</v>
      </c>
      <c r="G237" s="4"/>
      <c r="I237" s="5"/>
      <c r="M237" s="1" t="s">
        <v>70875</v>
      </c>
      <c r="N237" s="17" t="s">
        <v>30957</v>
      </c>
      <c r="O237" s="39">
        <v>0</v>
      </c>
      <c r="P237" s="39">
        <v>0</v>
      </c>
      <c r="Q237" s="39">
        <v>0</v>
      </c>
      <c r="R237" s="4" t="s">
        <v>70876</v>
      </c>
      <c r="S237" s="17" t="s">
        <v>30958</v>
      </c>
      <c r="T237" s="39">
        <v>0</v>
      </c>
      <c r="U237" s="39">
        <v>0</v>
      </c>
      <c r="V237" s="39">
        <v>0</v>
      </c>
      <c r="W237" s="4" t="s">
        <v>70877</v>
      </c>
      <c r="X237" s="17" t="s">
        <v>30959</v>
      </c>
      <c r="Y237" s="39">
        <v>0</v>
      </c>
      <c r="Z237" s="39">
        <v>0</v>
      </c>
      <c r="AA237" s="39">
        <v>0</v>
      </c>
      <c r="AB237" s="4" t="s">
        <v>70878</v>
      </c>
      <c r="AC237" s="17" t="s">
        <v>30960</v>
      </c>
      <c r="AD237" s="39">
        <v>0</v>
      </c>
      <c r="AE237" s="39">
        <v>0</v>
      </c>
      <c r="AF237" s="39">
        <v>0</v>
      </c>
      <c r="AG237" s="4" t="s">
        <v>70879</v>
      </c>
      <c r="AH237" s="17" t="s">
        <v>30961</v>
      </c>
      <c r="AI237" s="39">
        <v>0</v>
      </c>
      <c r="AJ237" s="39">
        <v>0</v>
      </c>
      <c r="AK237" s="39">
        <v>0</v>
      </c>
      <c r="AL237" s="4" t="s">
        <v>70880</v>
      </c>
      <c r="AM237" s="17" t="s">
        <v>30962</v>
      </c>
      <c r="AN237" s="39">
        <v>0</v>
      </c>
      <c r="AO237" s="39">
        <v>0</v>
      </c>
      <c r="AP237" s="39">
        <v>0</v>
      </c>
      <c r="AQ237" s="4" t="s">
        <v>70881</v>
      </c>
      <c r="AR237" s="17" t="s">
        <v>30963</v>
      </c>
      <c r="AS237" s="39">
        <v>0</v>
      </c>
      <c r="AT237" s="39">
        <v>0</v>
      </c>
      <c r="AU237" s="39">
        <v>0</v>
      </c>
      <c r="AV237" s="4" t="s">
        <v>70882</v>
      </c>
      <c r="AW237" s="17" t="s">
        <v>30964</v>
      </c>
      <c r="AX237" s="39">
        <v>0</v>
      </c>
      <c r="AY237" s="39">
        <v>0</v>
      </c>
      <c r="AZ237" s="39">
        <v>0</v>
      </c>
      <c r="BA237" s="4" t="s">
        <v>70883</v>
      </c>
      <c r="BB237" s="17" t="s">
        <v>30965</v>
      </c>
      <c r="BC237" s="39">
        <v>0</v>
      </c>
      <c r="BD237" s="39">
        <v>0</v>
      </c>
      <c r="BE237" s="39">
        <v>0</v>
      </c>
      <c r="BF237" s="4" t="s">
        <v>70884</v>
      </c>
      <c r="BG237" s="17" t="s">
        <v>30966</v>
      </c>
      <c r="BH237" s="39">
        <v>0</v>
      </c>
      <c r="BI237" s="39">
        <v>0</v>
      </c>
      <c r="BJ237" s="39">
        <v>0</v>
      </c>
      <c r="BK237" s="4" t="s">
        <v>70885</v>
      </c>
      <c r="BL237" s="17" t="s">
        <v>30967</v>
      </c>
      <c r="BM237" s="39">
        <v>0</v>
      </c>
      <c r="BN237" s="39">
        <v>0</v>
      </c>
      <c r="BO237" s="39">
        <v>0</v>
      </c>
      <c r="BP237" s="4" t="s">
        <v>70886</v>
      </c>
      <c r="BQ237" s="17" t="s">
        <v>30968</v>
      </c>
      <c r="BR237" s="39">
        <v>0</v>
      </c>
      <c r="BS237" s="39">
        <v>0</v>
      </c>
      <c r="BT237" s="39">
        <v>0</v>
      </c>
      <c r="BU237" s="4" t="s">
        <v>70887</v>
      </c>
      <c r="BV237" s="17" t="s">
        <v>30969</v>
      </c>
      <c r="BW237" s="39">
        <v>0</v>
      </c>
      <c r="BX237" s="39">
        <v>0</v>
      </c>
      <c r="BY237" s="39">
        <v>0</v>
      </c>
      <c r="BZ237" s="4" t="s">
        <v>70888</v>
      </c>
      <c r="CA237" s="17" t="s">
        <v>30970</v>
      </c>
      <c r="CB237" s="39">
        <v>0</v>
      </c>
      <c r="CC237" s="39">
        <v>7237500</v>
      </c>
      <c r="CD237" s="39">
        <v>7237500</v>
      </c>
      <c r="CE237" s="4" t="s">
        <v>70889</v>
      </c>
      <c r="CF237" s="17" t="s">
        <v>30971</v>
      </c>
      <c r="CG237" s="39">
        <v>0</v>
      </c>
      <c r="CH237" s="39">
        <v>0</v>
      </c>
      <c r="CI237" s="39">
        <v>0</v>
      </c>
      <c r="CJ237" s="4" t="s">
        <v>70890</v>
      </c>
      <c r="CK237" s="17" t="s">
        <v>30972</v>
      </c>
      <c r="CL237" s="39">
        <v>0</v>
      </c>
      <c r="CM237" s="39">
        <v>0</v>
      </c>
      <c r="CN237" s="39">
        <v>0</v>
      </c>
      <c r="CO237" s="4" t="s">
        <v>70891</v>
      </c>
      <c r="CP237" s="17" t="s">
        <v>30973</v>
      </c>
      <c r="CQ237" s="39">
        <v>0</v>
      </c>
      <c r="CR237" s="39">
        <v>0</v>
      </c>
      <c r="CS237" s="39">
        <v>0</v>
      </c>
      <c r="CT237" s="4" t="s">
        <v>70892</v>
      </c>
      <c r="CU237" s="17" t="s">
        <v>30974</v>
      </c>
      <c r="CV237" s="39">
        <v>0</v>
      </c>
      <c r="CW237" s="39">
        <v>0</v>
      </c>
      <c r="CX237" s="39">
        <v>0</v>
      </c>
      <c r="CY237" s="4" t="s">
        <v>70893</v>
      </c>
      <c r="CZ237" s="17" t="s">
        <v>30975</v>
      </c>
      <c r="DA237" s="39">
        <v>0</v>
      </c>
      <c r="DB237" s="39">
        <v>0</v>
      </c>
      <c r="DC237" s="39">
        <v>0</v>
      </c>
      <c r="DD237" s="39" t="s">
        <v>70894</v>
      </c>
      <c r="DE237" s="39" t="s">
        <v>30976</v>
      </c>
      <c r="DF237" s="39">
        <v>0</v>
      </c>
      <c r="DG237" s="39">
        <v>0</v>
      </c>
      <c r="DH237" s="39">
        <v>0</v>
      </c>
      <c r="DI237" s="4" t="s">
        <v>70895</v>
      </c>
      <c r="DJ237" s="17" t="s">
        <v>30977</v>
      </c>
      <c r="DK237" s="39">
        <v>0</v>
      </c>
      <c r="DL237" s="39">
        <v>0</v>
      </c>
      <c r="DM237" s="39">
        <v>0</v>
      </c>
      <c r="DN237" s="4" t="s">
        <v>70896</v>
      </c>
      <c r="DO237" s="17" t="s">
        <v>30978</v>
      </c>
      <c r="DP237" s="39">
        <v>0</v>
      </c>
      <c r="DQ237" s="39">
        <v>0</v>
      </c>
      <c r="DR237" s="39">
        <v>0</v>
      </c>
      <c r="DS237" s="4" t="s">
        <v>70897</v>
      </c>
      <c r="DT237" s="17" t="s">
        <v>30979</v>
      </c>
      <c r="DU237" s="39">
        <v>0</v>
      </c>
      <c r="DV237" s="39">
        <v>0</v>
      </c>
      <c r="DW237" s="39">
        <v>0</v>
      </c>
      <c r="DX237" s="4" t="s">
        <v>70898</v>
      </c>
      <c r="DY237" s="17" t="s">
        <v>30980</v>
      </c>
      <c r="DZ237" s="39">
        <v>0</v>
      </c>
      <c r="EA237" s="39">
        <v>0</v>
      </c>
      <c r="EB237" s="39">
        <v>0</v>
      </c>
      <c r="EC237" s="4" t="s">
        <v>70899</v>
      </c>
      <c r="ED237" s="17" t="s">
        <v>30981</v>
      </c>
      <c r="EE237" s="39">
        <v>0</v>
      </c>
      <c r="EF237" s="39">
        <v>0</v>
      </c>
      <c r="EG237" s="39">
        <v>0</v>
      </c>
      <c r="EH237" s="4" t="s">
        <v>70900</v>
      </c>
      <c r="EI237" s="56" t="s">
        <v>30982</v>
      </c>
      <c r="EJ237" s="56">
        <v>0</v>
      </c>
      <c r="EK237" s="56">
        <v>0</v>
      </c>
      <c r="EL237" s="56">
        <v>0</v>
      </c>
      <c r="EM237" s="4" t="s">
        <v>70901</v>
      </c>
      <c r="EN237" s="17" t="s">
        <v>30983</v>
      </c>
      <c r="EO237" s="39">
        <v>0</v>
      </c>
      <c r="EP237" s="39">
        <v>0</v>
      </c>
      <c r="EQ237" s="39">
        <v>0</v>
      </c>
      <c r="ER237" s="4" t="s">
        <v>70902</v>
      </c>
      <c r="ES237" s="1" t="s">
        <v>30984</v>
      </c>
      <c r="ET237" s="1">
        <v>0</v>
      </c>
      <c r="EU237" s="1">
        <v>0</v>
      </c>
      <c r="EV237" s="1">
        <v>0</v>
      </c>
      <c r="EW237" s="1" t="s">
        <v>70903</v>
      </c>
      <c r="EX237" s="1" t="s">
        <v>30985</v>
      </c>
      <c r="EY237" s="1">
        <v>0</v>
      </c>
      <c r="EZ237" s="1">
        <v>0</v>
      </c>
      <c r="FA237" s="1">
        <v>0</v>
      </c>
      <c r="FB237" s="1" t="s">
        <v>70904</v>
      </c>
      <c r="FC237" s="1" t="s">
        <v>30986</v>
      </c>
      <c r="FD237" s="1">
        <v>0</v>
      </c>
      <c r="FE237" s="1">
        <v>0</v>
      </c>
      <c r="FF237" s="1">
        <v>0</v>
      </c>
      <c r="FH237" s="1">
        <v>0</v>
      </c>
      <c r="FI237" s="1">
        <v>7237500</v>
      </c>
      <c r="FJ237" s="1">
        <v>7237500</v>
      </c>
      <c r="FL237" s="1">
        <v>0</v>
      </c>
      <c r="FM237" s="1">
        <v>7237500</v>
      </c>
      <c r="FN237" s="1">
        <v>7237500</v>
      </c>
      <c r="FP237" s="1">
        <v>0</v>
      </c>
      <c r="FQ237" s="1">
        <v>0</v>
      </c>
      <c r="FR237" s="1">
        <v>0</v>
      </c>
    </row>
    <row r="238" spans="1:174">
      <c r="A238" s="3">
        <v>77111105</v>
      </c>
      <c r="B238" s="42" t="s">
        <v>124</v>
      </c>
      <c r="C238" s="3" t="s">
        <v>1163</v>
      </c>
      <c r="D238" s="5">
        <v>0</v>
      </c>
      <c r="E238" s="5">
        <v>0</v>
      </c>
      <c r="F238" s="4">
        <v>0</v>
      </c>
      <c r="G238" s="4"/>
      <c r="I238" s="5"/>
      <c r="M238" s="1" t="s">
        <v>70905</v>
      </c>
      <c r="N238" s="17" t="s">
        <v>30987</v>
      </c>
      <c r="O238" s="39">
        <v>0</v>
      </c>
      <c r="P238" s="39">
        <v>0</v>
      </c>
      <c r="Q238" s="39">
        <v>0</v>
      </c>
      <c r="R238" s="4" t="s">
        <v>70906</v>
      </c>
      <c r="S238" s="17" t="s">
        <v>30988</v>
      </c>
      <c r="T238" s="39">
        <v>0</v>
      </c>
      <c r="U238" s="39">
        <v>0</v>
      </c>
      <c r="V238" s="39">
        <v>0</v>
      </c>
      <c r="W238" s="4" t="s">
        <v>70907</v>
      </c>
      <c r="X238" s="17" t="s">
        <v>30989</v>
      </c>
      <c r="Y238" s="39">
        <v>0</v>
      </c>
      <c r="Z238" s="39">
        <v>0</v>
      </c>
      <c r="AA238" s="39">
        <v>0</v>
      </c>
      <c r="AB238" s="4" t="s">
        <v>70908</v>
      </c>
      <c r="AC238" s="17" t="s">
        <v>30990</v>
      </c>
      <c r="AD238" s="39">
        <v>0</v>
      </c>
      <c r="AE238" s="39">
        <v>0</v>
      </c>
      <c r="AF238" s="39">
        <v>0</v>
      </c>
      <c r="AG238" s="4" t="s">
        <v>70909</v>
      </c>
      <c r="AH238" s="17" t="s">
        <v>30991</v>
      </c>
      <c r="AI238" s="39">
        <v>0</v>
      </c>
      <c r="AJ238" s="39">
        <v>0</v>
      </c>
      <c r="AK238" s="39">
        <v>0</v>
      </c>
      <c r="AL238" s="4" t="s">
        <v>70910</v>
      </c>
      <c r="AM238" s="17" t="s">
        <v>30992</v>
      </c>
      <c r="AN238" s="39">
        <v>0</v>
      </c>
      <c r="AO238" s="39">
        <v>0</v>
      </c>
      <c r="AP238" s="39">
        <v>0</v>
      </c>
      <c r="AQ238" s="4" t="s">
        <v>70911</v>
      </c>
      <c r="AR238" s="17" t="s">
        <v>30993</v>
      </c>
      <c r="AS238" s="39">
        <v>0</v>
      </c>
      <c r="AT238" s="39">
        <v>0</v>
      </c>
      <c r="AU238" s="39">
        <v>0</v>
      </c>
      <c r="AV238" s="4" t="s">
        <v>70912</v>
      </c>
      <c r="AW238" s="17" t="s">
        <v>30994</v>
      </c>
      <c r="AX238" s="39">
        <v>0</v>
      </c>
      <c r="AY238" s="39">
        <v>0</v>
      </c>
      <c r="AZ238" s="39">
        <v>0</v>
      </c>
      <c r="BA238" s="4" t="s">
        <v>70913</v>
      </c>
      <c r="BB238" s="17" t="s">
        <v>30995</v>
      </c>
      <c r="BC238" s="39">
        <v>0</v>
      </c>
      <c r="BD238" s="39">
        <v>0</v>
      </c>
      <c r="BE238" s="39">
        <v>0</v>
      </c>
      <c r="BF238" s="4" t="s">
        <v>70914</v>
      </c>
      <c r="BG238" s="17" t="s">
        <v>30996</v>
      </c>
      <c r="BH238" s="39">
        <v>0</v>
      </c>
      <c r="BI238" s="39">
        <v>0</v>
      </c>
      <c r="BJ238" s="39">
        <v>0</v>
      </c>
      <c r="BK238" s="4" t="s">
        <v>70915</v>
      </c>
      <c r="BL238" s="17" t="s">
        <v>30997</v>
      </c>
      <c r="BM238" s="39">
        <v>0</v>
      </c>
      <c r="BN238" s="39">
        <v>0</v>
      </c>
      <c r="BO238" s="39">
        <v>0</v>
      </c>
      <c r="BP238" s="4" t="s">
        <v>70916</v>
      </c>
      <c r="BQ238" s="17" t="s">
        <v>30998</v>
      </c>
      <c r="BR238" s="39">
        <v>0</v>
      </c>
      <c r="BS238" s="39">
        <v>0</v>
      </c>
      <c r="BT238" s="39">
        <v>0</v>
      </c>
      <c r="BU238" s="4" t="s">
        <v>70917</v>
      </c>
      <c r="BV238" s="17" t="s">
        <v>30999</v>
      </c>
      <c r="BW238" s="39">
        <v>0</v>
      </c>
      <c r="BX238" s="39">
        <v>0</v>
      </c>
      <c r="BY238" s="39">
        <v>0</v>
      </c>
      <c r="BZ238" s="4" t="s">
        <v>70918</v>
      </c>
      <c r="CA238" s="17" t="s">
        <v>31000</v>
      </c>
      <c r="CB238" s="39">
        <v>0</v>
      </c>
      <c r="CC238" s="39">
        <v>0</v>
      </c>
      <c r="CD238" s="39">
        <v>0</v>
      </c>
      <c r="CE238" s="4" t="s">
        <v>70919</v>
      </c>
      <c r="CF238" s="17" t="s">
        <v>31001</v>
      </c>
      <c r="CG238" s="39">
        <v>0</v>
      </c>
      <c r="CH238" s="39">
        <v>0</v>
      </c>
      <c r="CI238" s="39">
        <v>0</v>
      </c>
      <c r="CJ238" s="4" t="s">
        <v>70920</v>
      </c>
      <c r="CK238" s="17" t="s">
        <v>31002</v>
      </c>
      <c r="CL238" s="39">
        <v>0</v>
      </c>
      <c r="CM238" s="39">
        <v>0</v>
      </c>
      <c r="CN238" s="39">
        <v>0</v>
      </c>
      <c r="CO238" s="4" t="s">
        <v>70921</v>
      </c>
      <c r="CP238" s="17" t="s">
        <v>31003</v>
      </c>
      <c r="CQ238" s="39">
        <v>0</v>
      </c>
      <c r="CR238" s="39">
        <v>0</v>
      </c>
      <c r="CS238" s="39">
        <v>0</v>
      </c>
      <c r="CT238" s="4" t="s">
        <v>70922</v>
      </c>
      <c r="CU238" s="17" t="s">
        <v>31004</v>
      </c>
      <c r="CV238" s="39">
        <v>0</v>
      </c>
      <c r="CW238" s="39">
        <v>0</v>
      </c>
      <c r="CX238" s="39">
        <v>0</v>
      </c>
      <c r="CY238" s="4" t="s">
        <v>70923</v>
      </c>
      <c r="CZ238" s="17" t="s">
        <v>31005</v>
      </c>
      <c r="DA238" s="39">
        <v>0</v>
      </c>
      <c r="DB238" s="39">
        <v>0</v>
      </c>
      <c r="DC238" s="39">
        <v>0</v>
      </c>
      <c r="DD238" s="39" t="s">
        <v>70924</v>
      </c>
      <c r="DE238" s="39" t="s">
        <v>31006</v>
      </c>
      <c r="DF238" s="39">
        <v>0</v>
      </c>
      <c r="DG238" s="39">
        <v>0</v>
      </c>
      <c r="DH238" s="39">
        <v>0</v>
      </c>
      <c r="DI238" s="4" t="s">
        <v>70925</v>
      </c>
      <c r="DJ238" s="17" t="s">
        <v>31007</v>
      </c>
      <c r="DK238" s="39">
        <v>0</v>
      </c>
      <c r="DL238" s="39">
        <v>0</v>
      </c>
      <c r="DM238" s="39">
        <v>0</v>
      </c>
      <c r="DN238" s="4" t="s">
        <v>70926</v>
      </c>
      <c r="DO238" s="17" t="s">
        <v>31008</v>
      </c>
      <c r="DP238" s="39">
        <v>0</v>
      </c>
      <c r="DQ238" s="39">
        <v>0</v>
      </c>
      <c r="DR238" s="39">
        <v>0</v>
      </c>
      <c r="DS238" s="4" t="s">
        <v>70927</v>
      </c>
      <c r="DT238" s="17" t="s">
        <v>31009</v>
      </c>
      <c r="DU238" s="39">
        <v>0</v>
      </c>
      <c r="DV238" s="39">
        <v>0</v>
      </c>
      <c r="DW238" s="39">
        <v>0</v>
      </c>
      <c r="DX238" s="4" t="s">
        <v>70928</v>
      </c>
      <c r="DY238" s="17" t="s">
        <v>31010</v>
      </c>
      <c r="DZ238" s="39">
        <v>0</v>
      </c>
      <c r="EA238" s="39">
        <v>0</v>
      </c>
      <c r="EB238" s="39">
        <v>0</v>
      </c>
      <c r="EC238" s="4" t="s">
        <v>70929</v>
      </c>
      <c r="ED238" s="17" t="s">
        <v>31011</v>
      </c>
      <c r="EE238" s="39">
        <v>0</v>
      </c>
      <c r="EF238" s="39">
        <v>0</v>
      </c>
      <c r="EG238" s="39">
        <v>0</v>
      </c>
      <c r="EH238" s="4" t="s">
        <v>70930</v>
      </c>
      <c r="EI238" s="56" t="s">
        <v>31012</v>
      </c>
      <c r="EJ238" s="56">
        <v>0</v>
      </c>
      <c r="EK238" s="56">
        <v>0</v>
      </c>
      <c r="EL238" s="56">
        <v>0</v>
      </c>
      <c r="EM238" s="4" t="s">
        <v>70931</v>
      </c>
      <c r="EN238" s="17" t="s">
        <v>31013</v>
      </c>
      <c r="EO238" s="39">
        <v>0</v>
      </c>
      <c r="EP238" s="39">
        <v>0</v>
      </c>
      <c r="EQ238" s="39">
        <v>0</v>
      </c>
      <c r="ER238" s="4" t="s">
        <v>70932</v>
      </c>
      <c r="ES238" s="1" t="s">
        <v>31014</v>
      </c>
      <c r="ET238" s="1">
        <v>0</v>
      </c>
      <c r="EU238" s="1">
        <v>0</v>
      </c>
      <c r="EV238" s="1">
        <v>0</v>
      </c>
      <c r="EW238" s="1" t="s">
        <v>70933</v>
      </c>
      <c r="EX238" s="1" t="s">
        <v>31015</v>
      </c>
      <c r="EY238" s="1">
        <v>0</v>
      </c>
      <c r="EZ238" s="1">
        <v>0</v>
      </c>
      <c r="FA238" s="1">
        <v>0</v>
      </c>
      <c r="FB238" s="1" t="s">
        <v>70934</v>
      </c>
      <c r="FC238" s="1" t="s">
        <v>31016</v>
      </c>
      <c r="FD238" s="1">
        <v>0</v>
      </c>
      <c r="FE238" s="1">
        <v>0</v>
      </c>
      <c r="FF238" s="1">
        <v>0</v>
      </c>
      <c r="FH238" s="1">
        <v>0</v>
      </c>
      <c r="FI238" s="1">
        <v>0</v>
      </c>
      <c r="FJ238" s="1">
        <v>0</v>
      </c>
      <c r="FL238" s="1">
        <v>0</v>
      </c>
      <c r="FM238" s="1">
        <v>0</v>
      </c>
      <c r="FN238" s="1">
        <v>0</v>
      </c>
      <c r="FP238" s="1">
        <v>0</v>
      </c>
      <c r="FQ238" s="1">
        <v>0</v>
      </c>
      <c r="FR238" s="1">
        <v>0</v>
      </c>
    </row>
    <row r="239" spans="1:174">
      <c r="A239" s="3">
        <v>77111106</v>
      </c>
      <c r="B239" s="42" t="s">
        <v>124</v>
      </c>
      <c r="C239" s="3" t="s">
        <v>1164</v>
      </c>
      <c r="D239" s="5">
        <v>0</v>
      </c>
      <c r="E239" s="5">
        <v>0</v>
      </c>
      <c r="F239" s="4">
        <v>0</v>
      </c>
      <c r="G239" s="4"/>
      <c r="I239" s="5"/>
      <c r="M239" s="1" t="s">
        <v>70935</v>
      </c>
      <c r="N239" s="17" t="s">
        <v>31017</v>
      </c>
      <c r="O239" s="39">
        <v>0</v>
      </c>
      <c r="P239" s="39">
        <v>0</v>
      </c>
      <c r="Q239" s="39">
        <v>0</v>
      </c>
      <c r="R239" s="4" t="s">
        <v>70936</v>
      </c>
      <c r="S239" s="17" t="s">
        <v>31018</v>
      </c>
      <c r="T239" s="39">
        <v>0</v>
      </c>
      <c r="U239" s="39">
        <v>0</v>
      </c>
      <c r="V239" s="39">
        <v>0</v>
      </c>
      <c r="W239" s="4" t="s">
        <v>70937</v>
      </c>
      <c r="X239" s="17" t="s">
        <v>31019</v>
      </c>
      <c r="Y239" s="39">
        <v>0</v>
      </c>
      <c r="Z239" s="39">
        <v>0</v>
      </c>
      <c r="AA239" s="39">
        <v>0</v>
      </c>
      <c r="AB239" s="4" t="s">
        <v>70938</v>
      </c>
      <c r="AC239" s="17" t="s">
        <v>31020</v>
      </c>
      <c r="AD239" s="39">
        <v>0</v>
      </c>
      <c r="AE239" s="39">
        <v>0</v>
      </c>
      <c r="AF239" s="39">
        <v>0</v>
      </c>
      <c r="AG239" s="4" t="s">
        <v>70939</v>
      </c>
      <c r="AH239" s="17" t="s">
        <v>31021</v>
      </c>
      <c r="AI239" s="39">
        <v>0</v>
      </c>
      <c r="AJ239" s="39">
        <v>0</v>
      </c>
      <c r="AK239" s="39">
        <v>0</v>
      </c>
      <c r="AL239" s="4" t="s">
        <v>70940</v>
      </c>
      <c r="AM239" s="17" t="s">
        <v>31022</v>
      </c>
      <c r="AN239" s="39">
        <v>0</v>
      </c>
      <c r="AO239" s="39">
        <v>0</v>
      </c>
      <c r="AP239" s="39">
        <v>0</v>
      </c>
      <c r="AQ239" s="4" t="s">
        <v>70941</v>
      </c>
      <c r="AR239" s="17" t="s">
        <v>31023</v>
      </c>
      <c r="AS239" s="39">
        <v>0</v>
      </c>
      <c r="AT239" s="39">
        <v>0</v>
      </c>
      <c r="AU239" s="39">
        <v>0</v>
      </c>
      <c r="AV239" s="4" t="s">
        <v>70942</v>
      </c>
      <c r="AW239" s="17" t="s">
        <v>31024</v>
      </c>
      <c r="AX239" s="39">
        <v>0</v>
      </c>
      <c r="AY239" s="39">
        <v>0</v>
      </c>
      <c r="AZ239" s="39">
        <v>0</v>
      </c>
      <c r="BA239" s="4" t="s">
        <v>70943</v>
      </c>
      <c r="BB239" s="17" t="s">
        <v>31025</v>
      </c>
      <c r="BC239" s="39">
        <v>0</v>
      </c>
      <c r="BD239" s="39">
        <v>0</v>
      </c>
      <c r="BE239" s="39">
        <v>0</v>
      </c>
      <c r="BF239" s="4" t="s">
        <v>70944</v>
      </c>
      <c r="BG239" s="17" t="s">
        <v>31026</v>
      </c>
      <c r="BH239" s="39">
        <v>0</v>
      </c>
      <c r="BI239" s="39">
        <v>0</v>
      </c>
      <c r="BJ239" s="39">
        <v>0</v>
      </c>
      <c r="BK239" s="4" t="s">
        <v>70945</v>
      </c>
      <c r="BL239" s="17" t="s">
        <v>31027</v>
      </c>
      <c r="BM239" s="39">
        <v>0</v>
      </c>
      <c r="BN239" s="39">
        <v>0</v>
      </c>
      <c r="BO239" s="39">
        <v>0</v>
      </c>
      <c r="BP239" s="4" t="s">
        <v>70946</v>
      </c>
      <c r="BQ239" s="17" t="s">
        <v>31028</v>
      </c>
      <c r="BR239" s="39">
        <v>0</v>
      </c>
      <c r="BS239" s="39">
        <v>0</v>
      </c>
      <c r="BT239" s="39">
        <v>0</v>
      </c>
      <c r="BU239" s="4" t="s">
        <v>70947</v>
      </c>
      <c r="BV239" s="17" t="s">
        <v>31029</v>
      </c>
      <c r="BW239" s="39">
        <v>0</v>
      </c>
      <c r="BX239" s="39">
        <v>0</v>
      </c>
      <c r="BY239" s="39">
        <v>0</v>
      </c>
      <c r="BZ239" s="4" t="s">
        <v>70948</v>
      </c>
      <c r="CA239" s="17" t="s">
        <v>31030</v>
      </c>
      <c r="CB239" s="39">
        <v>0</v>
      </c>
      <c r="CC239" s="39">
        <v>0</v>
      </c>
      <c r="CD239" s="39">
        <v>0</v>
      </c>
      <c r="CE239" s="4" t="s">
        <v>70949</v>
      </c>
      <c r="CF239" s="17" t="s">
        <v>31031</v>
      </c>
      <c r="CG239" s="39">
        <v>0</v>
      </c>
      <c r="CH239" s="39">
        <v>0</v>
      </c>
      <c r="CI239" s="39">
        <v>0</v>
      </c>
      <c r="CJ239" s="4" t="s">
        <v>70950</v>
      </c>
      <c r="CK239" s="17" t="s">
        <v>31032</v>
      </c>
      <c r="CL239" s="39">
        <v>0</v>
      </c>
      <c r="CM239" s="39">
        <v>0</v>
      </c>
      <c r="CN239" s="39">
        <v>0</v>
      </c>
      <c r="CO239" s="4" t="s">
        <v>70951</v>
      </c>
      <c r="CP239" s="17" t="s">
        <v>31033</v>
      </c>
      <c r="CQ239" s="39">
        <v>0</v>
      </c>
      <c r="CR239" s="39">
        <v>0</v>
      </c>
      <c r="CS239" s="39">
        <v>0</v>
      </c>
      <c r="CT239" s="4" t="s">
        <v>70952</v>
      </c>
      <c r="CU239" s="17" t="s">
        <v>31034</v>
      </c>
      <c r="CV239" s="39">
        <v>0</v>
      </c>
      <c r="CW239" s="39">
        <v>0</v>
      </c>
      <c r="CX239" s="39">
        <v>0</v>
      </c>
      <c r="CY239" s="4" t="s">
        <v>70953</v>
      </c>
      <c r="CZ239" s="17" t="s">
        <v>31035</v>
      </c>
      <c r="DA239" s="39">
        <v>0</v>
      </c>
      <c r="DB239" s="39">
        <v>0</v>
      </c>
      <c r="DC239" s="39">
        <v>0</v>
      </c>
      <c r="DD239" s="39" t="s">
        <v>70954</v>
      </c>
      <c r="DE239" s="39" t="s">
        <v>31036</v>
      </c>
      <c r="DF239" s="39">
        <v>0</v>
      </c>
      <c r="DG239" s="39">
        <v>0</v>
      </c>
      <c r="DH239" s="39">
        <v>0</v>
      </c>
      <c r="DI239" s="4" t="s">
        <v>70955</v>
      </c>
      <c r="DJ239" s="17" t="s">
        <v>31037</v>
      </c>
      <c r="DK239" s="39">
        <v>0</v>
      </c>
      <c r="DL239" s="39">
        <v>0</v>
      </c>
      <c r="DM239" s="39">
        <v>0</v>
      </c>
      <c r="DN239" s="4" t="s">
        <v>70956</v>
      </c>
      <c r="DO239" s="17" t="s">
        <v>31038</v>
      </c>
      <c r="DP239" s="39">
        <v>0</v>
      </c>
      <c r="DQ239" s="39">
        <v>0</v>
      </c>
      <c r="DR239" s="39">
        <v>0</v>
      </c>
      <c r="DS239" s="4" t="s">
        <v>70957</v>
      </c>
      <c r="DT239" s="17" t="s">
        <v>31039</v>
      </c>
      <c r="DU239" s="39">
        <v>0</v>
      </c>
      <c r="DV239" s="39">
        <v>0</v>
      </c>
      <c r="DW239" s="39">
        <v>0</v>
      </c>
      <c r="DX239" s="4" t="s">
        <v>70958</v>
      </c>
      <c r="DY239" s="17" t="s">
        <v>31040</v>
      </c>
      <c r="DZ239" s="39">
        <v>0</v>
      </c>
      <c r="EA239" s="39">
        <v>0</v>
      </c>
      <c r="EB239" s="39">
        <v>0</v>
      </c>
      <c r="EC239" s="4" t="s">
        <v>70959</v>
      </c>
      <c r="ED239" s="17" t="s">
        <v>31041</v>
      </c>
      <c r="EE239" s="39">
        <v>0</v>
      </c>
      <c r="EF239" s="39">
        <v>0</v>
      </c>
      <c r="EG239" s="39">
        <v>0</v>
      </c>
      <c r="EH239" s="4" t="s">
        <v>70960</v>
      </c>
      <c r="EI239" s="56" t="s">
        <v>31042</v>
      </c>
      <c r="EJ239" s="56">
        <v>0</v>
      </c>
      <c r="EK239" s="56">
        <v>0</v>
      </c>
      <c r="EL239" s="56">
        <v>0</v>
      </c>
      <c r="EM239" s="4" t="s">
        <v>70961</v>
      </c>
      <c r="EN239" s="17" t="s">
        <v>31043</v>
      </c>
      <c r="EO239" s="39">
        <v>0</v>
      </c>
      <c r="EP239" s="39">
        <v>0</v>
      </c>
      <c r="EQ239" s="39">
        <v>0</v>
      </c>
      <c r="ER239" s="4" t="s">
        <v>70962</v>
      </c>
      <c r="ES239" s="1" t="s">
        <v>31044</v>
      </c>
      <c r="ET239" s="1">
        <v>0</v>
      </c>
      <c r="EU239" s="1">
        <v>0</v>
      </c>
      <c r="EV239" s="1">
        <v>0</v>
      </c>
      <c r="EW239" s="1" t="s">
        <v>70963</v>
      </c>
      <c r="EX239" s="1" t="s">
        <v>31045</v>
      </c>
      <c r="EY239" s="1">
        <v>0</v>
      </c>
      <c r="EZ239" s="1">
        <v>0</v>
      </c>
      <c r="FA239" s="1">
        <v>0</v>
      </c>
      <c r="FB239" s="1" t="s">
        <v>70964</v>
      </c>
      <c r="FC239" s="1" t="s">
        <v>31046</v>
      </c>
      <c r="FD239" s="1">
        <v>0</v>
      </c>
      <c r="FE239" s="1">
        <v>0</v>
      </c>
      <c r="FF239" s="1">
        <v>0</v>
      </c>
      <c r="FH239" s="1">
        <v>0</v>
      </c>
      <c r="FI239" s="1">
        <v>0</v>
      </c>
      <c r="FJ239" s="1">
        <v>0</v>
      </c>
      <c r="FL239" s="1">
        <v>0</v>
      </c>
      <c r="FM239" s="1">
        <v>0</v>
      </c>
      <c r="FN239" s="1">
        <v>0</v>
      </c>
      <c r="FP239" s="1">
        <v>0</v>
      </c>
      <c r="FQ239" s="1">
        <v>0</v>
      </c>
      <c r="FR239" s="1">
        <v>0</v>
      </c>
    </row>
    <row r="240" spans="1:174">
      <c r="A240" s="3">
        <v>77111107</v>
      </c>
      <c r="B240" s="42" t="s">
        <v>124</v>
      </c>
      <c r="C240" s="3" t="s">
        <v>1165</v>
      </c>
      <c r="D240" s="5">
        <v>0</v>
      </c>
      <c r="E240" s="5">
        <v>0</v>
      </c>
      <c r="F240" s="4">
        <v>0</v>
      </c>
      <c r="G240" s="4"/>
      <c r="I240" s="5"/>
      <c r="M240" s="1" t="s">
        <v>70965</v>
      </c>
      <c r="N240" s="17" t="s">
        <v>31047</v>
      </c>
      <c r="O240" s="39">
        <v>0</v>
      </c>
      <c r="P240" s="39">
        <v>0</v>
      </c>
      <c r="Q240" s="39">
        <v>0</v>
      </c>
      <c r="R240" s="4" t="s">
        <v>70966</v>
      </c>
      <c r="S240" s="17" t="s">
        <v>31048</v>
      </c>
      <c r="T240" s="39">
        <v>0</v>
      </c>
      <c r="U240" s="39">
        <v>0</v>
      </c>
      <c r="V240" s="39">
        <v>0</v>
      </c>
      <c r="W240" s="4" t="s">
        <v>70967</v>
      </c>
      <c r="X240" s="17" t="s">
        <v>31049</v>
      </c>
      <c r="Y240" s="39">
        <v>0</v>
      </c>
      <c r="Z240" s="39">
        <v>0</v>
      </c>
      <c r="AA240" s="39">
        <v>0</v>
      </c>
      <c r="AB240" s="4" t="s">
        <v>70968</v>
      </c>
      <c r="AC240" s="17" t="s">
        <v>31050</v>
      </c>
      <c r="AD240" s="39">
        <v>0</v>
      </c>
      <c r="AE240" s="39">
        <v>0</v>
      </c>
      <c r="AF240" s="39">
        <v>0</v>
      </c>
      <c r="AG240" s="4" t="s">
        <v>70969</v>
      </c>
      <c r="AH240" s="17" t="s">
        <v>31051</v>
      </c>
      <c r="AI240" s="39">
        <v>0</v>
      </c>
      <c r="AJ240" s="39">
        <v>0</v>
      </c>
      <c r="AK240" s="39">
        <v>0</v>
      </c>
      <c r="AL240" s="4" t="s">
        <v>70970</v>
      </c>
      <c r="AM240" s="17" t="s">
        <v>31052</v>
      </c>
      <c r="AN240" s="39">
        <v>0</v>
      </c>
      <c r="AO240" s="39">
        <v>0</v>
      </c>
      <c r="AP240" s="39">
        <v>0</v>
      </c>
      <c r="AQ240" s="4" t="s">
        <v>70971</v>
      </c>
      <c r="AR240" s="17" t="s">
        <v>31053</v>
      </c>
      <c r="AS240" s="39">
        <v>0</v>
      </c>
      <c r="AT240" s="39">
        <v>0</v>
      </c>
      <c r="AU240" s="39">
        <v>0</v>
      </c>
      <c r="AV240" s="4" t="s">
        <v>70972</v>
      </c>
      <c r="AW240" s="17" t="s">
        <v>31054</v>
      </c>
      <c r="AX240" s="39">
        <v>0</v>
      </c>
      <c r="AY240" s="39">
        <v>0</v>
      </c>
      <c r="AZ240" s="39">
        <v>0</v>
      </c>
      <c r="BA240" s="4" t="s">
        <v>70973</v>
      </c>
      <c r="BB240" s="17" t="s">
        <v>31055</v>
      </c>
      <c r="BC240" s="39">
        <v>0</v>
      </c>
      <c r="BD240" s="39">
        <v>0</v>
      </c>
      <c r="BE240" s="39">
        <v>0</v>
      </c>
      <c r="BF240" s="4" t="s">
        <v>70974</v>
      </c>
      <c r="BG240" s="17" t="s">
        <v>31056</v>
      </c>
      <c r="BH240" s="39">
        <v>0</v>
      </c>
      <c r="BI240" s="39">
        <v>0</v>
      </c>
      <c r="BJ240" s="39">
        <v>0</v>
      </c>
      <c r="BK240" s="4" t="s">
        <v>70975</v>
      </c>
      <c r="BL240" s="17" t="s">
        <v>31057</v>
      </c>
      <c r="BM240" s="39">
        <v>0</v>
      </c>
      <c r="BN240" s="39">
        <v>0</v>
      </c>
      <c r="BO240" s="39">
        <v>0</v>
      </c>
      <c r="BP240" s="4" t="s">
        <v>70976</v>
      </c>
      <c r="BQ240" s="17" t="s">
        <v>31058</v>
      </c>
      <c r="BR240" s="39">
        <v>0</v>
      </c>
      <c r="BS240" s="39">
        <v>0</v>
      </c>
      <c r="BT240" s="39">
        <v>0</v>
      </c>
      <c r="BU240" s="4" t="s">
        <v>70977</v>
      </c>
      <c r="BV240" s="17" t="s">
        <v>31059</v>
      </c>
      <c r="BW240" s="39">
        <v>0</v>
      </c>
      <c r="BX240" s="39">
        <v>0</v>
      </c>
      <c r="BY240" s="39">
        <v>0</v>
      </c>
      <c r="BZ240" s="4" t="s">
        <v>70978</v>
      </c>
      <c r="CA240" s="17" t="s">
        <v>31060</v>
      </c>
      <c r="CB240" s="39">
        <v>0</v>
      </c>
      <c r="CC240" s="39">
        <v>0</v>
      </c>
      <c r="CD240" s="39">
        <v>0</v>
      </c>
      <c r="CE240" s="4" t="s">
        <v>70979</v>
      </c>
      <c r="CF240" s="17" t="s">
        <v>31061</v>
      </c>
      <c r="CG240" s="39">
        <v>0</v>
      </c>
      <c r="CH240" s="39">
        <v>0</v>
      </c>
      <c r="CI240" s="39">
        <v>0</v>
      </c>
      <c r="CJ240" s="4" t="s">
        <v>70980</v>
      </c>
      <c r="CK240" s="17" t="s">
        <v>31062</v>
      </c>
      <c r="CL240" s="39">
        <v>0</v>
      </c>
      <c r="CM240" s="39">
        <v>0</v>
      </c>
      <c r="CN240" s="39">
        <v>0</v>
      </c>
      <c r="CO240" s="4" t="s">
        <v>70981</v>
      </c>
      <c r="CP240" s="17" t="s">
        <v>31063</v>
      </c>
      <c r="CQ240" s="39">
        <v>0</v>
      </c>
      <c r="CR240" s="39">
        <v>0</v>
      </c>
      <c r="CS240" s="39">
        <v>0</v>
      </c>
      <c r="CT240" s="4" t="s">
        <v>70982</v>
      </c>
      <c r="CU240" s="17" t="s">
        <v>31064</v>
      </c>
      <c r="CV240" s="39">
        <v>0</v>
      </c>
      <c r="CW240" s="39">
        <v>0</v>
      </c>
      <c r="CX240" s="39">
        <v>0</v>
      </c>
      <c r="CY240" s="4" t="s">
        <v>70983</v>
      </c>
      <c r="CZ240" s="17" t="s">
        <v>31065</v>
      </c>
      <c r="DA240" s="39">
        <v>0</v>
      </c>
      <c r="DB240" s="39">
        <v>0</v>
      </c>
      <c r="DC240" s="39">
        <v>0</v>
      </c>
      <c r="DD240" s="39" t="s">
        <v>70984</v>
      </c>
      <c r="DE240" s="39" t="s">
        <v>31066</v>
      </c>
      <c r="DF240" s="39">
        <v>0</v>
      </c>
      <c r="DG240" s="39">
        <v>0</v>
      </c>
      <c r="DH240" s="39">
        <v>0</v>
      </c>
      <c r="DI240" s="4" t="s">
        <v>70985</v>
      </c>
      <c r="DJ240" s="17" t="s">
        <v>31067</v>
      </c>
      <c r="DK240" s="39">
        <v>0</v>
      </c>
      <c r="DL240" s="39">
        <v>0</v>
      </c>
      <c r="DM240" s="39">
        <v>0</v>
      </c>
      <c r="DN240" s="4" t="s">
        <v>70986</v>
      </c>
      <c r="DO240" s="17" t="s">
        <v>31068</v>
      </c>
      <c r="DP240" s="39">
        <v>0</v>
      </c>
      <c r="DQ240" s="39">
        <v>0</v>
      </c>
      <c r="DR240" s="39">
        <v>0</v>
      </c>
      <c r="DS240" s="4" t="s">
        <v>70987</v>
      </c>
      <c r="DT240" s="17" t="s">
        <v>31069</v>
      </c>
      <c r="DU240" s="39">
        <v>0</v>
      </c>
      <c r="DV240" s="39">
        <v>0</v>
      </c>
      <c r="DW240" s="39">
        <v>0</v>
      </c>
      <c r="DX240" s="4" t="s">
        <v>70988</v>
      </c>
      <c r="DY240" s="17" t="s">
        <v>31070</v>
      </c>
      <c r="DZ240" s="39">
        <v>0</v>
      </c>
      <c r="EA240" s="39">
        <v>0</v>
      </c>
      <c r="EB240" s="39">
        <v>0</v>
      </c>
      <c r="EC240" s="4" t="s">
        <v>70989</v>
      </c>
      <c r="ED240" s="17" t="s">
        <v>31071</v>
      </c>
      <c r="EE240" s="39">
        <v>0</v>
      </c>
      <c r="EF240" s="39">
        <v>0</v>
      </c>
      <c r="EG240" s="39">
        <v>0</v>
      </c>
      <c r="EH240" s="4" t="s">
        <v>70990</v>
      </c>
      <c r="EI240" s="56" t="s">
        <v>31072</v>
      </c>
      <c r="EJ240" s="56">
        <v>0</v>
      </c>
      <c r="EK240" s="56">
        <v>0</v>
      </c>
      <c r="EL240" s="56">
        <v>0</v>
      </c>
      <c r="EM240" s="4" t="s">
        <v>70991</v>
      </c>
      <c r="EN240" s="17" t="s">
        <v>31073</v>
      </c>
      <c r="EO240" s="39">
        <v>0</v>
      </c>
      <c r="EP240" s="39">
        <v>0</v>
      </c>
      <c r="EQ240" s="39">
        <v>0</v>
      </c>
      <c r="ER240" s="4" t="s">
        <v>70992</v>
      </c>
      <c r="ES240" s="1" t="s">
        <v>31074</v>
      </c>
      <c r="ET240" s="1">
        <v>0</v>
      </c>
      <c r="EU240" s="1">
        <v>0</v>
      </c>
      <c r="EV240" s="1">
        <v>0</v>
      </c>
      <c r="EW240" s="1" t="s">
        <v>70993</v>
      </c>
      <c r="EX240" s="1" t="s">
        <v>31075</v>
      </c>
      <c r="EY240" s="1">
        <v>0</v>
      </c>
      <c r="EZ240" s="1">
        <v>0</v>
      </c>
      <c r="FA240" s="1">
        <v>0</v>
      </c>
      <c r="FB240" s="1" t="s">
        <v>70994</v>
      </c>
      <c r="FC240" s="1" t="s">
        <v>31076</v>
      </c>
      <c r="FD240" s="1">
        <v>0</v>
      </c>
      <c r="FE240" s="1">
        <v>0</v>
      </c>
      <c r="FF240" s="1">
        <v>0</v>
      </c>
      <c r="FH240" s="1">
        <v>0</v>
      </c>
      <c r="FI240" s="1">
        <v>0</v>
      </c>
      <c r="FJ240" s="1">
        <v>0</v>
      </c>
      <c r="FL240" s="1">
        <v>0</v>
      </c>
      <c r="FM240" s="1">
        <v>0</v>
      </c>
      <c r="FN240" s="1">
        <v>0</v>
      </c>
      <c r="FP240" s="1">
        <v>0</v>
      </c>
      <c r="FQ240" s="1">
        <v>0</v>
      </c>
      <c r="FR240" s="1">
        <v>0</v>
      </c>
    </row>
    <row r="241" spans="1:174">
      <c r="A241" s="3">
        <v>77111108</v>
      </c>
      <c r="B241" s="42" t="s">
        <v>124</v>
      </c>
      <c r="C241" s="3" t="s">
        <v>1166</v>
      </c>
      <c r="D241" s="5">
        <v>293754085</v>
      </c>
      <c r="E241" s="5">
        <v>938584352</v>
      </c>
      <c r="F241" s="4">
        <v>1232338437</v>
      </c>
      <c r="G241" s="4"/>
      <c r="I241" s="5"/>
      <c r="M241" s="1" t="s">
        <v>70995</v>
      </c>
      <c r="N241" s="17" t="s">
        <v>31077</v>
      </c>
      <c r="O241" s="39">
        <v>51115953</v>
      </c>
      <c r="P241" s="39">
        <v>870502626</v>
      </c>
      <c r="Q241" s="39">
        <v>921618579</v>
      </c>
      <c r="R241" s="4" t="s">
        <v>70996</v>
      </c>
      <c r="S241" s="17" t="s">
        <v>31078</v>
      </c>
      <c r="T241" s="39">
        <v>0</v>
      </c>
      <c r="U241" s="39">
        <v>46388622</v>
      </c>
      <c r="V241" s="39">
        <v>46388622</v>
      </c>
      <c r="W241" s="4" t="s">
        <v>70997</v>
      </c>
      <c r="X241" s="17" t="s">
        <v>31079</v>
      </c>
      <c r="Y241" s="39">
        <v>0</v>
      </c>
      <c r="Z241" s="39">
        <v>0</v>
      </c>
      <c r="AA241" s="39">
        <v>0</v>
      </c>
      <c r="AB241" s="4" t="s">
        <v>70998</v>
      </c>
      <c r="AC241" s="17" t="s">
        <v>31080</v>
      </c>
      <c r="AD241" s="39">
        <v>294000</v>
      </c>
      <c r="AE241" s="39">
        <v>606100</v>
      </c>
      <c r="AF241" s="39">
        <v>900100</v>
      </c>
      <c r="AG241" s="4" t="s">
        <v>70999</v>
      </c>
      <c r="AH241" s="17" t="s">
        <v>31081</v>
      </c>
      <c r="AI241" s="39">
        <v>0</v>
      </c>
      <c r="AJ241" s="39">
        <v>0</v>
      </c>
      <c r="AK241" s="39">
        <v>0</v>
      </c>
      <c r="AL241" s="4" t="s">
        <v>71000</v>
      </c>
      <c r="AM241" s="17" t="s">
        <v>31082</v>
      </c>
      <c r="AN241" s="39">
        <v>0</v>
      </c>
      <c r="AO241" s="39">
        <v>0</v>
      </c>
      <c r="AP241" s="39">
        <v>0</v>
      </c>
      <c r="AQ241" s="4" t="s">
        <v>71001</v>
      </c>
      <c r="AR241" s="17" t="s">
        <v>31083</v>
      </c>
      <c r="AS241" s="39">
        <v>0</v>
      </c>
      <c r="AT241" s="39">
        <v>0</v>
      </c>
      <c r="AU241" s="39">
        <v>0</v>
      </c>
      <c r="AV241" s="4" t="s">
        <v>71002</v>
      </c>
      <c r="AW241" s="17" t="s">
        <v>31084</v>
      </c>
      <c r="AX241" s="39">
        <v>0</v>
      </c>
      <c r="AY241" s="39">
        <v>0</v>
      </c>
      <c r="AZ241" s="39">
        <v>0</v>
      </c>
      <c r="BA241" s="4" t="s">
        <v>71003</v>
      </c>
      <c r="BB241" s="17" t="s">
        <v>31085</v>
      </c>
      <c r="BC241" s="39">
        <v>0</v>
      </c>
      <c r="BD241" s="39">
        <v>0</v>
      </c>
      <c r="BE241" s="39">
        <v>0</v>
      </c>
      <c r="BF241" s="4" t="s">
        <v>71004</v>
      </c>
      <c r="BG241" s="17" t="s">
        <v>31086</v>
      </c>
      <c r="BH241" s="39">
        <v>240146520</v>
      </c>
      <c r="BI241" s="39">
        <v>0</v>
      </c>
      <c r="BJ241" s="39">
        <v>240146520</v>
      </c>
      <c r="BK241" s="4" t="s">
        <v>71005</v>
      </c>
      <c r="BL241" s="17" t="s">
        <v>31087</v>
      </c>
      <c r="BM241" s="39">
        <v>0</v>
      </c>
      <c r="BN241" s="39">
        <v>0</v>
      </c>
      <c r="BO241" s="39">
        <v>0</v>
      </c>
      <c r="BP241" s="4" t="s">
        <v>71006</v>
      </c>
      <c r="BQ241" s="17" t="s">
        <v>31088</v>
      </c>
      <c r="BR241" s="39">
        <v>0</v>
      </c>
      <c r="BS241" s="39">
        <v>1080070</v>
      </c>
      <c r="BT241" s="39">
        <v>1080070</v>
      </c>
      <c r="BU241" s="4" t="s">
        <v>71007</v>
      </c>
      <c r="BV241" s="17" t="s">
        <v>31089</v>
      </c>
      <c r="BW241" s="39">
        <v>0</v>
      </c>
      <c r="BX241" s="39">
        <v>0</v>
      </c>
      <c r="BY241" s="39">
        <v>0</v>
      </c>
      <c r="BZ241" s="4" t="s">
        <v>71008</v>
      </c>
      <c r="CA241" s="17" t="s">
        <v>31090</v>
      </c>
      <c r="CB241" s="39">
        <v>0</v>
      </c>
      <c r="CC241" s="39">
        <v>0</v>
      </c>
      <c r="CD241" s="39">
        <v>0</v>
      </c>
      <c r="CE241" s="4" t="s">
        <v>71009</v>
      </c>
      <c r="CF241" s="17" t="s">
        <v>31091</v>
      </c>
      <c r="CG241" s="39">
        <v>0</v>
      </c>
      <c r="CH241" s="39">
        <v>0</v>
      </c>
      <c r="CI241" s="39">
        <v>0</v>
      </c>
      <c r="CJ241" s="4" t="s">
        <v>71010</v>
      </c>
      <c r="CK241" s="17" t="s">
        <v>31092</v>
      </c>
      <c r="CL241" s="39">
        <v>0</v>
      </c>
      <c r="CM241" s="39">
        <v>0</v>
      </c>
      <c r="CN241" s="39">
        <v>0</v>
      </c>
      <c r="CO241" s="4" t="s">
        <v>71011</v>
      </c>
      <c r="CP241" s="17" t="s">
        <v>31093</v>
      </c>
      <c r="CQ241" s="39">
        <v>0</v>
      </c>
      <c r="CR241" s="39">
        <v>0</v>
      </c>
      <c r="CS241" s="39">
        <v>0</v>
      </c>
      <c r="CT241" s="4" t="s">
        <v>71012</v>
      </c>
      <c r="CU241" s="17" t="s">
        <v>31094</v>
      </c>
      <c r="CV241" s="39">
        <v>2197612</v>
      </c>
      <c r="CW241" s="39">
        <v>11464686</v>
      </c>
      <c r="CX241" s="39">
        <v>13662298</v>
      </c>
      <c r="CY241" s="4" t="s">
        <v>71013</v>
      </c>
      <c r="CZ241" s="17" t="s">
        <v>31095</v>
      </c>
      <c r="DA241" s="39">
        <v>0</v>
      </c>
      <c r="DB241" s="39">
        <v>0</v>
      </c>
      <c r="DC241" s="39">
        <v>0</v>
      </c>
      <c r="DD241" s="39" t="s">
        <v>71014</v>
      </c>
      <c r="DE241" s="39" t="s">
        <v>31096</v>
      </c>
      <c r="DF241" s="39">
        <v>0</v>
      </c>
      <c r="DG241" s="39">
        <v>0</v>
      </c>
      <c r="DH241" s="39">
        <v>0</v>
      </c>
      <c r="DI241" s="4" t="s">
        <v>71015</v>
      </c>
      <c r="DJ241" s="17" t="s">
        <v>31097</v>
      </c>
      <c r="DK241" s="39">
        <v>0</v>
      </c>
      <c r="DL241" s="39">
        <v>7608000</v>
      </c>
      <c r="DM241" s="39">
        <v>7608000</v>
      </c>
      <c r="DN241" s="4" t="s">
        <v>71016</v>
      </c>
      <c r="DO241" s="17" t="s">
        <v>31098</v>
      </c>
      <c r="DP241" s="39">
        <v>0</v>
      </c>
      <c r="DQ241" s="39">
        <v>612000</v>
      </c>
      <c r="DR241" s="39">
        <v>612000</v>
      </c>
      <c r="DS241" s="4" t="s">
        <v>71017</v>
      </c>
      <c r="DT241" s="17" t="s">
        <v>31099</v>
      </c>
      <c r="DU241" s="39">
        <v>0</v>
      </c>
      <c r="DV241" s="39">
        <v>0</v>
      </c>
      <c r="DW241" s="39">
        <v>0</v>
      </c>
      <c r="DX241" s="4" t="s">
        <v>71018</v>
      </c>
      <c r="DY241" s="17" t="s">
        <v>31100</v>
      </c>
      <c r="DZ241" s="39">
        <v>0</v>
      </c>
      <c r="EA241" s="39">
        <v>0</v>
      </c>
      <c r="EB241" s="39">
        <v>0</v>
      </c>
      <c r="EC241" s="4" t="s">
        <v>71019</v>
      </c>
      <c r="ED241" s="17" t="s">
        <v>31101</v>
      </c>
      <c r="EE241" s="39">
        <v>0</v>
      </c>
      <c r="EF241" s="39">
        <v>0</v>
      </c>
      <c r="EG241" s="39">
        <v>0</v>
      </c>
      <c r="EH241" s="4" t="s">
        <v>71020</v>
      </c>
      <c r="EI241" s="56" t="s">
        <v>31102</v>
      </c>
      <c r="EJ241" s="56">
        <v>0</v>
      </c>
      <c r="EK241" s="56">
        <v>322248</v>
      </c>
      <c r="EL241" s="56">
        <v>322248</v>
      </c>
      <c r="EM241" s="4" t="s">
        <v>71021</v>
      </c>
      <c r="EN241" s="17" t="s">
        <v>31103</v>
      </c>
      <c r="EO241" s="39">
        <v>0</v>
      </c>
      <c r="EP241" s="39">
        <v>0</v>
      </c>
      <c r="EQ241" s="39">
        <v>0</v>
      </c>
      <c r="ER241" s="4" t="s">
        <v>71022</v>
      </c>
      <c r="ES241" s="1" t="s">
        <v>31104</v>
      </c>
      <c r="ET241" s="1">
        <v>0</v>
      </c>
      <c r="EU241" s="1">
        <v>0</v>
      </c>
      <c r="EV241" s="1">
        <v>0</v>
      </c>
      <c r="EW241" s="1" t="s">
        <v>71023</v>
      </c>
      <c r="EX241" s="1" t="s">
        <v>31105</v>
      </c>
      <c r="EY241" s="1">
        <v>0</v>
      </c>
      <c r="EZ241" s="1">
        <v>0</v>
      </c>
      <c r="FA241" s="1">
        <v>0</v>
      </c>
      <c r="FB241" s="1" t="s">
        <v>71024</v>
      </c>
      <c r="FC241" s="1" t="s">
        <v>31106</v>
      </c>
      <c r="FD241" s="1">
        <v>0</v>
      </c>
      <c r="FE241" s="1">
        <v>0</v>
      </c>
      <c r="FF241" s="1">
        <v>0</v>
      </c>
      <c r="FH241" s="1">
        <v>293754085</v>
      </c>
      <c r="FI241" s="1">
        <v>938584352</v>
      </c>
      <c r="FJ241" s="1">
        <v>1232338437</v>
      </c>
      <c r="FL241" s="1">
        <v>293754085</v>
      </c>
      <c r="FM241" s="1">
        <v>938584352</v>
      </c>
      <c r="FN241" s="1">
        <v>1232338437</v>
      </c>
      <c r="FP241" s="1">
        <v>0</v>
      </c>
      <c r="FQ241" s="1">
        <v>0</v>
      </c>
      <c r="FR241" s="1">
        <v>0</v>
      </c>
    </row>
    <row r="242" spans="1:174">
      <c r="A242" s="3">
        <v>77111109</v>
      </c>
      <c r="B242" s="42" t="s">
        <v>124</v>
      </c>
      <c r="C242" s="3" t="s">
        <v>1167</v>
      </c>
      <c r="D242" s="5">
        <v>69555000</v>
      </c>
      <c r="E242" s="5">
        <v>2952500</v>
      </c>
      <c r="F242" s="4">
        <v>72507500</v>
      </c>
      <c r="G242" s="4"/>
      <c r="I242" s="5"/>
      <c r="M242" s="1" t="s">
        <v>71025</v>
      </c>
      <c r="N242" s="17" t="s">
        <v>31107</v>
      </c>
      <c r="O242" s="39">
        <v>797500</v>
      </c>
      <c r="P242" s="39">
        <v>552500</v>
      </c>
      <c r="Q242" s="39">
        <v>1350000</v>
      </c>
      <c r="R242" s="4" t="s">
        <v>71026</v>
      </c>
      <c r="S242" s="17" t="s">
        <v>31108</v>
      </c>
      <c r="T242" s="39">
        <v>0</v>
      </c>
      <c r="U242" s="39">
        <v>0</v>
      </c>
      <c r="V242" s="39">
        <v>0</v>
      </c>
      <c r="W242" s="4" t="s">
        <v>71027</v>
      </c>
      <c r="X242" s="17" t="s">
        <v>31109</v>
      </c>
      <c r="Y242" s="39">
        <v>0</v>
      </c>
      <c r="Z242" s="39">
        <v>0</v>
      </c>
      <c r="AA242" s="39">
        <v>0</v>
      </c>
      <c r="AB242" s="4" t="s">
        <v>71028</v>
      </c>
      <c r="AC242" s="17" t="s">
        <v>31110</v>
      </c>
      <c r="AD242" s="39">
        <v>0</v>
      </c>
      <c r="AE242" s="39">
        <v>0</v>
      </c>
      <c r="AF242" s="39">
        <v>0</v>
      </c>
      <c r="AG242" s="4" t="s">
        <v>71029</v>
      </c>
      <c r="AH242" s="17" t="s">
        <v>31111</v>
      </c>
      <c r="AI242" s="39">
        <v>0</v>
      </c>
      <c r="AJ242" s="39">
        <v>0</v>
      </c>
      <c r="AK242" s="39">
        <v>0</v>
      </c>
      <c r="AL242" s="4" t="s">
        <v>71030</v>
      </c>
      <c r="AM242" s="17" t="s">
        <v>31112</v>
      </c>
      <c r="AN242" s="39">
        <v>0</v>
      </c>
      <c r="AO242" s="39">
        <v>0</v>
      </c>
      <c r="AP242" s="39">
        <v>0</v>
      </c>
      <c r="AQ242" s="4" t="s">
        <v>71031</v>
      </c>
      <c r="AR242" s="17" t="s">
        <v>31113</v>
      </c>
      <c r="AS242" s="39">
        <v>0</v>
      </c>
      <c r="AT242" s="39">
        <v>0</v>
      </c>
      <c r="AU242" s="39">
        <v>0</v>
      </c>
      <c r="AV242" s="4" t="s">
        <v>71032</v>
      </c>
      <c r="AW242" s="17" t="s">
        <v>31114</v>
      </c>
      <c r="AX242" s="39">
        <v>0</v>
      </c>
      <c r="AY242" s="39">
        <v>0</v>
      </c>
      <c r="AZ242" s="39">
        <v>0</v>
      </c>
      <c r="BA242" s="4" t="s">
        <v>71033</v>
      </c>
      <c r="BB242" s="17" t="s">
        <v>31115</v>
      </c>
      <c r="BC242" s="39">
        <v>0</v>
      </c>
      <c r="BD242" s="39">
        <v>0</v>
      </c>
      <c r="BE242" s="39">
        <v>0</v>
      </c>
      <c r="BF242" s="4" t="s">
        <v>71034</v>
      </c>
      <c r="BG242" s="17" t="s">
        <v>31116</v>
      </c>
      <c r="BH242" s="39">
        <v>3050000</v>
      </c>
      <c r="BI242" s="39">
        <v>0</v>
      </c>
      <c r="BJ242" s="39">
        <v>3050000</v>
      </c>
      <c r="BK242" s="4" t="s">
        <v>71035</v>
      </c>
      <c r="BL242" s="17" t="s">
        <v>31117</v>
      </c>
      <c r="BM242" s="39">
        <v>0</v>
      </c>
      <c r="BN242" s="39">
        <v>0</v>
      </c>
      <c r="BO242" s="39">
        <v>0</v>
      </c>
      <c r="BP242" s="4" t="s">
        <v>71036</v>
      </c>
      <c r="BQ242" s="17" t="s">
        <v>31118</v>
      </c>
      <c r="BR242" s="39">
        <v>0</v>
      </c>
      <c r="BS242" s="39">
        <v>0</v>
      </c>
      <c r="BT242" s="39">
        <v>0</v>
      </c>
      <c r="BU242" s="4" t="s">
        <v>71037</v>
      </c>
      <c r="BV242" s="17" t="s">
        <v>31119</v>
      </c>
      <c r="BW242" s="39">
        <v>0</v>
      </c>
      <c r="BX242" s="39">
        <v>0</v>
      </c>
      <c r="BY242" s="39">
        <v>0</v>
      </c>
      <c r="BZ242" s="4" t="s">
        <v>71038</v>
      </c>
      <c r="CA242" s="17" t="s">
        <v>31120</v>
      </c>
      <c r="CB242" s="39">
        <v>0</v>
      </c>
      <c r="CC242" s="39">
        <v>0</v>
      </c>
      <c r="CD242" s="39">
        <v>0</v>
      </c>
      <c r="CE242" s="4" t="s">
        <v>71039</v>
      </c>
      <c r="CF242" s="17" t="s">
        <v>31121</v>
      </c>
      <c r="CG242" s="39">
        <v>65707500</v>
      </c>
      <c r="CH242" s="39">
        <v>0</v>
      </c>
      <c r="CI242" s="39">
        <v>65707500</v>
      </c>
      <c r="CJ242" s="4" t="s">
        <v>71040</v>
      </c>
      <c r="CK242" s="17" t="s">
        <v>31122</v>
      </c>
      <c r="CL242" s="39">
        <v>0</v>
      </c>
      <c r="CM242" s="39">
        <v>0</v>
      </c>
      <c r="CN242" s="39">
        <v>0</v>
      </c>
      <c r="CO242" s="4" t="s">
        <v>71041</v>
      </c>
      <c r="CP242" s="17" t="s">
        <v>31123</v>
      </c>
      <c r="CQ242" s="39">
        <v>0</v>
      </c>
      <c r="CR242" s="39">
        <v>0</v>
      </c>
      <c r="CS242" s="39">
        <v>0</v>
      </c>
      <c r="CT242" s="4" t="s">
        <v>71042</v>
      </c>
      <c r="CU242" s="17" t="s">
        <v>31124</v>
      </c>
      <c r="CV242" s="39">
        <v>0</v>
      </c>
      <c r="CW242" s="39">
        <v>0</v>
      </c>
      <c r="CX242" s="39">
        <v>0</v>
      </c>
      <c r="CY242" s="4" t="s">
        <v>71043</v>
      </c>
      <c r="CZ242" s="17" t="s">
        <v>31125</v>
      </c>
      <c r="DA242" s="39">
        <v>0</v>
      </c>
      <c r="DB242" s="39">
        <v>0</v>
      </c>
      <c r="DC242" s="39">
        <v>0</v>
      </c>
      <c r="DD242" s="39" t="s">
        <v>71044</v>
      </c>
      <c r="DE242" s="39" t="s">
        <v>31126</v>
      </c>
      <c r="DF242" s="39">
        <v>0</v>
      </c>
      <c r="DG242" s="39">
        <v>0</v>
      </c>
      <c r="DH242" s="39">
        <v>0</v>
      </c>
      <c r="DI242" s="4" t="s">
        <v>71045</v>
      </c>
      <c r="DJ242" s="17" t="s">
        <v>31127</v>
      </c>
      <c r="DK242" s="39">
        <v>0</v>
      </c>
      <c r="DL242" s="39">
        <v>0</v>
      </c>
      <c r="DM242" s="39">
        <v>0</v>
      </c>
      <c r="DN242" s="4" t="s">
        <v>71046</v>
      </c>
      <c r="DO242" s="17" t="s">
        <v>31128</v>
      </c>
      <c r="DP242" s="39">
        <v>0</v>
      </c>
      <c r="DQ242" s="39">
        <v>2400000</v>
      </c>
      <c r="DR242" s="39">
        <v>2400000</v>
      </c>
      <c r="DS242" s="4" t="s">
        <v>71047</v>
      </c>
      <c r="DT242" s="17" t="s">
        <v>31129</v>
      </c>
      <c r="DU242" s="39">
        <v>0</v>
      </c>
      <c r="DV242" s="39">
        <v>0</v>
      </c>
      <c r="DW242" s="39">
        <v>0</v>
      </c>
      <c r="DX242" s="4" t="s">
        <v>71048</v>
      </c>
      <c r="DY242" s="17" t="s">
        <v>31130</v>
      </c>
      <c r="DZ242" s="39">
        <v>0</v>
      </c>
      <c r="EA242" s="39">
        <v>0</v>
      </c>
      <c r="EB242" s="39">
        <v>0</v>
      </c>
      <c r="EC242" s="4" t="s">
        <v>71049</v>
      </c>
      <c r="ED242" s="17" t="s">
        <v>31131</v>
      </c>
      <c r="EE242" s="39">
        <v>0</v>
      </c>
      <c r="EF242" s="39">
        <v>0</v>
      </c>
      <c r="EG242" s="39">
        <v>0</v>
      </c>
      <c r="EH242" s="4" t="s">
        <v>71050</v>
      </c>
      <c r="EI242" s="56" t="s">
        <v>31132</v>
      </c>
      <c r="EJ242" s="56">
        <v>0</v>
      </c>
      <c r="EK242" s="56">
        <v>0</v>
      </c>
      <c r="EL242" s="56">
        <v>0</v>
      </c>
      <c r="EM242" s="4" t="s">
        <v>71051</v>
      </c>
      <c r="EN242" s="17" t="s">
        <v>31133</v>
      </c>
      <c r="EO242" s="39">
        <v>0</v>
      </c>
      <c r="EP242" s="39">
        <v>0</v>
      </c>
      <c r="EQ242" s="39">
        <v>0</v>
      </c>
      <c r="ER242" s="4" t="s">
        <v>71052</v>
      </c>
      <c r="ES242" s="1" t="s">
        <v>31134</v>
      </c>
      <c r="ET242" s="1">
        <v>0</v>
      </c>
      <c r="EU242" s="1">
        <v>0</v>
      </c>
      <c r="EV242" s="1">
        <v>0</v>
      </c>
      <c r="EW242" s="1" t="s">
        <v>71053</v>
      </c>
      <c r="EX242" s="1" t="s">
        <v>31135</v>
      </c>
      <c r="EY242" s="1">
        <v>0</v>
      </c>
      <c r="EZ242" s="1">
        <v>0</v>
      </c>
      <c r="FA242" s="1">
        <v>0</v>
      </c>
      <c r="FB242" s="1" t="s">
        <v>71054</v>
      </c>
      <c r="FC242" s="1" t="s">
        <v>31136</v>
      </c>
      <c r="FD242" s="1">
        <v>0</v>
      </c>
      <c r="FE242" s="1">
        <v>0</v>
      </c>
      <c r="FF242" s="1">
        <v>0</v>
      </c>
      <c r="FH242" s="1">
        <v>69555000</v>
      </c>
      <c r="FI242" s="1">
        <v>2952500</v>
      </c>
      <c r="FJ242" s="1">
        <v>72507500</v>
      </c>
      <c r="FL242" s="1">
        <v>69555000</v>
      </c>
      <c r="FM242" s="1">
        <v>2952500</v>
      </c>
      <c r="FN242" s="1">
        <v>72507500</v>
      </c>
      <c r="FP242" s="1">
        <v>0</v>
      </c>
      <c r="FQ242" s="1">
        <v>0</v>
      </c>
      <c r="FR242" s="1">
        <v>0</v>
      </c>
    </row>
    <row r="243" spans="1:174">
      <c r="A243" s="3">
        <v>77111110</v>
      </c>
      <c r="B243" s="42" t="s">
        <v>124</v>
      </c>
      <c r="C243" s="3" t="s">
        <v>1168</v>
      </c>
      <c r="D243" s="5">
        <v>7472199315</v>
      </c>
      <c r="E243" s="5">
        <v>91452247420</v>
      </c>
      <c r="F243" s="4">
        <v>98924446735</v>
      </c>
      <c r="G243" s="4"/>
      <c r="H243" s="5"/>
      <c r="I243" s="5"/>
      <c r="M243" s="1" t="s">
        <v>71055</v>
      </c>
      <c r="N243" s="17" t="s">
        <v>31137</v>
      </c>
      <c r="O243" s="39">
        <v>41400587</v>
      </c>
      <c r="P243" s="39">
        <v>152586992</v>
      </c>
      <c r="Q243" s="39">
        <v>193987579</v>
      </c>
      <c r="R243" s="4" t="s">
        <v>71056</v>
      </c>
      <c r="S243" s="17" t="s">
        <v>31138</v>
      </c>
      <c r="T243" s="39">
        <v>2026913079</v>
      </c>
      <c r="U243" s="39">
        <v>32342413677</v>
      </c>
      <c r="V243" s="39">
        <v>34369326756</v>
      </c>
      <c r="W243" s="4" t="s">
        <v>71057</v>
      </c>
      <c r="X243" s="17" t="s">
        <v>31139</v>
      </c>
      <c r="Y243" s="39">
        <v>539295232</v>
      </c>
      <c r="Z243" s="39">
        <v>3064464020</v>
      </c>
      <c r="AA243" s="39">
        <v>3603759252</v>
      </c>
      <c r="AB243" s="4" t="s">
        <v>71058</v>
      </c>
      <c r="AC243" s="17" t="s">
        <v>31140</v>
      </c>
      <c r="AD243" s="39">
        <v>559778967</v>
      </c>
      <c r="AE243" s="39">
        <v>7141662266</v>
      </c>
      <c r="AF243" s="39">
        <v>7701441233</v>
      </c>
      <c r="AG243" s="4" t="s">
        <v>71059</v>
      </c>
      <c r="AH243" s="17" t="s">
        <v>31141</v>
      </c>
      <c r="AI243" s="39">
        <v>292243893</v>
      </c>
      <c r="AJ243" s="39">
        <v>10844782090</v>
      </c>
      <c r="AK243" s="39">
        <v>11137025983</v>
      </c>
      <c r="AL243" s="4" t="s">
        <v>71060</v>
      </c>
      <c r="AM243" s="17" t="s">
        <v>31142</v>
      </c>
      <c r="AN243" s="39">
        <v>236965704</v>
      </c>
      <c r="AO243" s="39">
        <v>2606308805</v>
      </c>
      <c r="AP243" s="39">
        <v>2843274509</v>
      </c>
      <c r="AQ243" s="4" t="s">
        <v>71061</v>
      </c>
      <c r="AR243" s="17" t="s">
        <v>31143</v>
      </c>
      <c r="AS243" s="39">
        <v>162752564</v>
      </c>
      <c r="AT243" s="39">
        <v>1538936205</v>
      </c>
      <c r="AU243" s="39">
        <v>1701688769</v>
      </c>
      <c r="AV243" s="4" t="s">
        <v>71062</v>
      </c>
      <c r="AW243" s="17" t="s">
        <v>31144</v>
      </c>
      <c r="AX243" s="39">
        <v>130689447</v>
      </c>
      <c r="AY243" s="39">
        <v>642928484</v>
      </c>
      <c r="AZ243" s="39">
        <v>773617931</v>
      </c>
      <c r="BA243" s="4" t="s">
        <v>71063</v>
      </c>
      <c r="BB243" s="17" t="s">
        <v>31145</v>
      </c>
      <c r="BC243" s="39">
        <v>111879004</v>
      </c>
      <c r="BD243" s="39">
        <v>922631842</v>
      </c>
      <c r="BE243" s="39">
        <v>1034510846</v>
      </c>
      <c r="BF243" s="4" t="s">
        <v>71064</v>
      </c>
      <c r="BG243" s="17" t="s">
        <v>31146</v>
      </c>
      <c r="BH243" s="39">
        <v>551989712</v>
      </c>
      <c r="BI243" s="39">
        <v>3809429502</v>
      </c>
      <c r="BJ243" s="39">
        <v>4361419214</v>
      </c>
      <c r="BK243" s="4" t="s">
        <v>71065</v>
      </c>
      <c r="BL243" s="17" t="s">
        <v>31147</v>
      </c>
      <c r="BM243" s="39">
        <v>271146745</v>
      </c>
      <c r="BN243" s="39">
        <v>3177565169</v>
      </c>
      <c r="BO243" s="39">
        <v>3448711914</v>
      </c>
      <c r="BP243" s="4" t="s">
        <v>71066</v>
      </c>
      <c r="BQ243" s="17" t="s">
        <v>31148</v>
      </c>
      <c r="BR243" s="39">
        <v>183810852</v>
      </c>
      <c r="BS243" s="39">
        <v>951357512</v>
      </c>
      <c r="BT243" s="39">
        <v>1135168364</v>
      </c>
      <c r="BU243" s="4" t="s">
        <v>71067</v>
      </c>
      <c r="BV243" s="17" t="s">
        <v>31149</v>
      </c>
      <c r="BW243" s="39">
        <v>81570559</v>
      </c>
      <c r="BX243" s="39">
        <v>708972398</v>
      </c>
      <c r="BY243" s="39">
        <v>790542957</v>
      </c>
      <c r="BZ243" s="4" t="s">
        <v>71068</v>
      </c>
      <c r="CA243" s="17" t="s">
        <v>31150</v>
      </c>
      <c r="CB243" s="39">
        <v>243646345</v>
      </c>
      <c r="CC243" s="39">
        <v>2272320024</v>
      </c>
      <c r="CD243" s="39">
        <v>2515966369</v>
      </c>
      <c r="CE243" s="4" t="s">
        <v>71069</v>
      </c>
      <c r="CF243" s="17" t="s">
        <v>31151</v>
      </c>
      <c r="CG243" s="39">
        <v>95912021</v>
      </c>
      <c r="CH243" s="39">
        <v>790374072</v>
      </c>
      <c r="CI243" s="39">
        <v>886286093</v>
      </c>
      <c r="CJ243" s="4" t="s">
        <v>71070</v>
      </c>
      <c r="CK243" s="17" t="s">
        <v>31152</v>
      </c>
      <c r="CL243" s="39">
        <v>358699035</v>
      </c>
      <c r="CM243" s="39">
        <v>1680021466</v>
      </c>
      <c r="CN243" s="39">
        <v>2038720501</v>
      </c>
      <c r="CO243" s="4" t="s">
        <v>71071</v>
      </c>
      <c r="CP243" s="17" t="s">
        <v>31153</v>
      </c>
      <c r="CQ243" s="39">
        <v>25241812</v>
      </c>
      <c r="CR243" s="39">
        <v>362171351</v>
      </c>
      <c r="CS243" s="39">
        <v>387413163</v>
      </c>
      <c r="CT243" s="4" t="s">
        <v>71072</v>
      </c>
      <c r="CU243" s="17" t="s">
        <v>31154</v>
      </c>
      <c r="CV243" s="39">
        <v>48209336</v>
      </c>
      <c r="CW243" s="39">
        <v>532294877</v>
      </c>
      <c r="CX243" s="39">
        <v>580504213</v>
      </c>
      <c r="CY243" s="4" t="s">
        <v>71073</v>
      </c>
      <c r="CZ243" s="17" t="s">
        <v>31155</v>
      </c>
      <c r="DA243" s="39">
        <v>239378129</v>
      </c>
      <c r="DB243" s="39">
        <v>2440520202</v>
      </c>
      <c r="DC243" s="39">
        <v>2679898331</v>
      </c>
      <c r="DD243" s="39" t="s">
        <v>71074</v>
      </c>
      <c r="DE243" s="39" t="s">
        <v>31156</v>
      </c>
      <c r="DF243" s="39">
        <v>0</v>
      </c>
      <c r="DG243" s="39">
        <v>0</v>
      </c>
      <c r="DH243" s="39">
        <v>0</v>
      </c>
      <c r="DI243" s="4" t="s">
        <v>71075</v>
      </c>
      <c r="DJ243" s="17" t="s">
        <v>31157</v>
      </c>
      <c r="DK243" s="39">
        <v>53474254</v>
      </c>
      <c r="DL243" s="39">
        <v>423135808</v>
      </c>
      <c r="DM243" s="39">
        <v>476610062</v>
      </c>
      <c r="DN243" s="4" t="s">
        <v>71076</v>
      </c>
      <c r="DO243" s="17" t="s">
        <v>31158</v>
      </c>
      <c r="DP243" s="39">
        <v>376401802</v>
      </c>
      <c r="DQ243" s="39">
        <v>3413851730</v>
      </c>
      <c r="DR243" s="39">
        <v>3790253532</v>
      </c>
      <c r="DS243" s="4" t="s">
        <v>71077</v>
      </c>
      <c r="DT243" s="17" t="s">
        <v>31159</v>
      </c>
      <c r="DU243" s="39">
        <v>0</v>
      </c>
      <c r="DV243" s="39">
        <v>0</v>
      </c>
      <c r="DW243" s="39">
        <v>0</v>
      </c>
      <c r="DX243" s="4" t="s">
        <v>71078</v>
      </c>
      <c r="DY243" s="17" t="s">
        <v>31160</v>
      </c>
      <c r="DZ243" s="39">
        <v>0</v>
      </c>
      <c r="EA243" s="39">
        <v>0</v>
      </c>
      <c r="EB243" s="39">
        <v>0</v>
      </c>
      <c r="EC243" s="4" t="s">
        <v>71079</v>
      </c>
      <c r="ED243" s="17" t="s">
        <v>31161</v>
      </c>
      <c r="EE243" s="39">
        <v>7989425</v>
      </c>
      <c r="EF243" s="39">
        <v>113948683</v>
      </c>
      <c r="EG243" s="39">
        <v>121938108</v>
      </c>
      <c r="EH243" s="4" t="s">
        <v>71080</v>
      </c>
      <c r="EI243" s="56" t="s">
        <v>31162</v>
      </c>
      <c r="EJ243" s="56">
        <v>832810811</v>
      </c>
      <c r="EK243" s="56">
        <v>11519570245</v>
      </c>
      <c r="EL243" s="56">
        <v>12352381056</v>
      </c>
      <c r="EM243" s="4" t="s">
        <v>71081</v>
      </c>
      <c r="EN243" s="17" t="s">
        <v>31163</v>
      </c>
      <c r="EO243" s="39">
        <v>0</v>
      </c>
      <c r="EP243" s="39">
        <v>0</v>
      </c>
      <c r="EQ243" s="39">
        <v>0</v>
      </c>
      <c r="ER243" s="4" t="s">
        <v>71082</v>
      </c>
      <c r="ES243" s="1" t="s">
        <v>31164</v>
      </c>
      <c r="ET243" s="1">
        <v>0</v>
      </c>
      <c r="EU243" s="1">
        <v>0</v>
      </c>
      <c r="EV243" s="1">
        <v>0</v>
      </c>
      <c r="EW243" s="1" t="s">
        <v>71083</v>
      </c>
      <c r="EX243" s="1" t="s">
        <v>31165</v>
      </c>
      <c r="EY243" s="1">
        <v>0</v>
      </c>
      <c r="EZ243" s="1">
        <v>0</v>
      </c>
      <c r="FA243" s="1">
        <v>0</v>
      </c>
      <c r="FB243" s="1" t="s">
        <v>71084</v>
      </c>
      <c r="FC243" s="1" t="s">
        <v>31166</v>
      </c>
      <c r="FD243" s="1">
        <v>0</v>
      </c>
      <c r="FE243" s="1">
        <v>0</v>
      </c>
      <c r="FF243" s="1">
        <v>0</v>
      </c>
      <c r="FH243" s="1">
        <v>7472199315</v>
      </c>
      <c r="FI243" s="1">
        <v>91452247420</v>
      </c>
      <c r="FJ243" s="1">
        <v>98924446735</v>
      </c>
      <c r="FL243" s="1">
        <v>7472199315</v>
      </c>
      <c r="FM243" s="1">
        <v>91452247420</v>
      </c>
      <c r="FN243" s="1">
        <v>98924446735</v>
      </c>
      <c r="FP243" s="1">
        <v>0</v>
      </c>
      <c r="FQ243" s="1">
        <v>0</v>
      </c>
      <c r="FR243" s="1">
        <v>0</v>
      </c>
    </row>
    <row r="244" spans="1:174">
      <c r="A244" s="3">
        <v>77111111</v>
      </c>
      <c r="B244" s="42" t="s">
        <v>124</v>
      </c>
      <c r="C244" s="3" t="s">
        <v>1169</v>
      </c>
      <c r="D244" s="5">
        <v>0</v>
      </c>
      <c r="E244" s="5">
        <v>0</v>
      </c>
      <c r="F244" s="4">
        <v>0</v>
      </c>
      <c r="G244" s="4"/>
      <c r="I244" s="5"/>
      <c r="M244" s="1" t="s">
        <v>71085</v>
      </c>
      <c r="N244" s="17" t="s">
        <v>31167</v>
      </c>
      <c r="O244" s="39">
        <v>0</v>
      </c>
      <c r="P244" s="39">
        <v>0</v>
      </c>
      <c r="Q244" s="39">
        <v>0</v>
      </c>
      <c r="R244" s="4" t="s">
        <v>71086</v>
      </c>
      <c r="S244" s="17" t="s">
        <v>31168</v>
      </c>
      <c r="T244" s="39">
        <v>0</v>
      </c>
      <c r="U244" s="39">
        <v>0</v>
      </c>
      <c r="V244" s="39">
        <v>0</v>
      </c>
      <c r="W244" s="4" t="s">
        <v>71087</v>
      </c>
      <c r="X244" s="17" t="s">
        <v>31169</v>
      </c>
      <c r="Y244" s="39">
        <v>0</v>
      </c>
      <c r="Z244" s="39">
        <v>0</v>
      </c>
      <c r="AA244" s="39">
        <v>0</v>
      </c>
      <c r="AB244" s="4" t="s">
        <v>71088</v>
      </c>
      <c r="AC244" s="17" t="s">
        <v>31170</v>
      </c>
      <c r="AD244" s="39">
        <v>0</v>
      </c>
      <c r="AE244" s="39">
        <v>0</v>
      </c>
      <c r="AF244" s="39">
        <v>0</v>
      </c>
      <c r="AG244" s="4" t="s">
        <v>71089</v>
      </c>
      <c r="AH244" s="17" t="s">
        <v>31171</v>
      </c>
      <c r="AI244" s="39">
        <v>0</v>
      </c>
      <c r="AJ244" s="39">
        <v>0</v>
      </c>
      <c r="AK244" s="39">
        <v>0</v>
      </c>
      <c r="AL244" s="4" t="s">
        <v>71090</v>
      </c>
      <c r="AM244" s="17" t="s">
        <v>31172</v>
      </c>
      <c r="AN244" s="39">
        <v>0</v>
      </c>
      <c r="AO244" s="39">
        <v>0</v>
      </c>
      <c r="AP244" s="39">
        <v>0</v>
      </c>
      <c r="AQ244" s="4" t="s">
        <v>71091</v>
      </c>
      <c r="AR244" s="17" t="s">
        <v>31173</v>
      </c>
      <c r="AS244" s="39">
        <v>0</v>
      </c>
      <c r="AT244" s="39">
        <v>0</v>
      </c>
      <c r="AU244" s="39">
        <v>0</v>
      </c>
      <c r="AV244" s="4" t="s">
        <v>71092</v>
      </c>
      <c r="AW244" s="17" t="s">
        <v>31174</v>
      </c>
      <c r="AX244" s="39">
        <v>0</v>
      </c>
      <c r="AY244" s="39">
        <v>0</v>
      </c>
      <c r="AZ244" s="39">
        <v>0</v>
      </c>
      <c r="BA244" s="4" t="s">
        <v>71093</v>
      </c>
      <c r="BB244" s="17" t="s">
        <v>31175</v>
      </c>
      <c r="BC244" s="39">
        <v>0</v>
      </c>
      <c r="BD244" s="39">
        <v>0</v>
      </c>
      <c r="BE244" s="39">
        <v>0</v>
      </c>
      <c r="BF244" s="4" t="s">
        <v>71094</v>
      </c>
      <c r="BG244" s="17" t="s">
        <v>31176</v>
      </c>
      <c r="BH244" s="39">
        <v>0</v>
      </c>
      <c r="BI244" s="39">
        <v>0</v>
      </c>
      <c r="BJ244" s="39">
        <v>0</v>
      </c>
      <c r="BK244" s="4" t="s">
        <v>71095</v>
      </c>
      <c r="BL244" s="17" t="s">
        <v>31177</v>
      </c>
      <c r="BM244" s="39">
        <v>0</v>
      </c>
      <c r="BN244" s="39">
        <v>0</v>
      </c>
      <c r="BO244" s="39">
        <v>0</v>
      </c>
      <c r="BP244" s="4" t="s">
        <v>71096</v>
      </c>
      <c r="BQ244" s="17" t="s">
        <v>31178</v>
      </c>
      <c r="BR244" s="39">
        <v>0</v>
      </c>
      <c r="BS244" s="39">
        <v>0</v>
      </c>
      <c r="BT244" s="39">
        <v>0</v>
      </c>
      <c r="BU244" s="4" t="s">
        <v>71097</v>
      </c>
      <c r="BV244" s="17" t="s">
        <v>31179</v>
      </c>
      <c r="BW244" s="39">
        <v>0</v>
      </c>
      <c r="BX244" s="39">
        <v>0</v>
      </c>
      <c r="BY244" s="39">
        <v>0</v>
      </c>
      <c r="BZ244" s="4" t="s">
        <v>71098</v>
      </c>
      <c r="CA244" s="17" t="s">
        <v>31180</v>
      </c>
      <c r="CB244" s="39">
        <v>0</v>
      </c>
      <c r="CC244" s="39">
        <v>0</v>
      </c>
      <c r="CD244" s="39">
        <v>0</v>
      </c>
      <c r="CE244" s="4" t="s">
        <v>71099</v>
      </c>
      <c r="CF244" s="17" t="s">
        <v>31181</v>
      </c>
      <c r="CG244" s="39">
        <v>0</v>
      </c>
      <c r="CH244" s="39">
        <v>0</v>
      </c>
      <c r="CI244" s="39">
        <v>0</v>
      </c>
      <c r="CJ244" s="4" t="s">
        <v>71100</v>
      </c>
      <c r="CK244" s="17" t="s">
        <v>31182</v>
      </c>
      <c r="CL244" s="39">
        <v>0</v>
      </c>
      <c r="CM244" s="39">
        <v>0</v>
      </c>
      <c r="CN244" s="39">
        <v>0</v>
      </c>
      <c r="CO244" s="4" t="s">
        <v>71101</v>
      </c>
      <c r="CP244" s="17" t="s">
        <v>31183</v>
      </c>
      <c r="CQ244" s="39">
        <v>0</v>
      </c>
      <c r="CR244" s="39">
        <v>0</v>
      </c>
      <c r="CS244" s="39">
        <v>0</v>
      </c>
      <c r="CT244" s="4" t="s">
        <v>71102</v>
      </c>
      <c r="CU244" s="17" t="s">
        <v>31184</v>
      </c>
      <c r="CV244" s="39">
        <v>0</v>
      </c>
      <c r="CW244" s="39">
        <v>0</v>
      </c>
      <c r="CX244" s="39">
        <v>0</v>
      </c>
      <c r="CY244" s="4" t="s">
        <v>71103</v>
      </c>
      <c r="CZ244" s="17" t="s">
        <v>31185</v>
      </c>
      <c r="DA244" s="39">
        <v>0</v>
      </c>
      <c r="DB244" s="39">
        <v>0</v>
      </c>
      <c r="DC244" s="39">
        <v>0</v>
      </c>
      <c r="DD244" s="39" t="s">
        <v>71104</v>
      </c>
      <c r="DE244" s="39" t="s">
        <v>31186</v>
      </c>
      <c r="DF244" s="39">
        <v>0</v>
      </c>
      <c r="DG244" s="39">
        <v>0</v>
      </c>
      <c r="DH244" s="39">
        <v>0</v>
      </c>
      <c r="DI244" s="4" t="s">
        <v>71105</v>
      </c>
      <c r="DJ244" s="17" t="s">
        <v>31187</v>
      </c>
      <c r="DK244" s="39">
        <v>0</v>
      </c>
      <c r="DL244" s="39">
        <v>0</v>
      </c>
      <c r="DM244" s="39">
        <v>0</v>
      </c>
      <c r="DN244" s="4" t="s">
        <v>71106</v>
      </c>
      <c r="DO244" s="17" t="s">
        <v>31188</v>
      </c>
      <c r="DP244" s="39">
        <v>0</v>
      </c>
      <c r="DQ244" s="39">
        <v>0</v>
      </c>
      <c r="DR244" s="39">
        <v>0</v>
      </c>
      <c r="DS244" s="4" t="s">
        <v>71107</v>
      </c>
      <c r="DT244" s="17" t="s">
        <v>31189</v>
      </c>
      <c r="DU244" s="39">
        <v>0</v>
      </c>
      <c r="DV244" s="39">
        <v>0</v>
      </c>
      <c r="DW244" s="39">
        <v>0</v>
      </c>
      <c r="DX244" s="4" t="s">
        <v>71108</v>
      </c>
      <c r="DY244" s="17" t="s">
        <v>31190</v>
      </c>
      <c r="DZ244" s="39">
        <v>0</v>
      </c>
      <c r="EA244" s="39">
        <v>0</v>
      </c>
      <c r="EB244" s="39">
        <v>0</v>
      </c>
      <c r="EC244" s="4" t="s">
        <v>71109</v>
      </c>
      <c r="ED244" s="17" t="s">
        <v>31191</v>
      </c>
      <c r="EE244" s="39">
        <v>0</v>
      </c>
      <c r="EF244" s="39">
        <v>0</v>
      </c>
      <c r="EG244" s="39">
        <v>0</v>
      </c>
      <c r="EH244" s="4" t="s">
        <v>71110</v>
      </c>
      <c r="EI244" s="56" t="s">
        <v>31192</v>
      </c>
      <c r="EJ244" s="56">
        <v>0</v>
      </c>
      <c r="EK244" s="56">
        <v>0</v>
      </c>
      <c r="EL244" s="56">
        <v>0</v>
      </c>
      <c r="EM244" s="4" t="s">
        <v>71111</v>
      </c>
      <c r="EN244" s="17" t="s">
        <v>31193</v>
      </c>
      <c r="EO244" s="39">
        <v>0</v>
      </c>
      <c r="EP244" s="39">
        <v>0</v>
      </c>
      <c r="EQ244" s="39">
        <v>0</v>
      </c>
      <c r="ER244" s="4" t="s">
        <v>71112</v>
      </c>
      <c r="ES244" s="1" t="s">
        <v>31194</v>
      </c>
      <c r="ET244" s="1">
        <v>0</v>
      </c>
      <c r="EU244" s="1">
        <v>0</v>
      </c>
      <c r="EV244" s="1">
        <v>0</v>
      </c>
      <c r="EW244" s="1" t="s">
        <v>71113</v>
      </c>
      <c r="EX244" s="1" t="s">
        <v>31195</v>
      </c>
      <c r="EY244" s="1">
        <v>0</v>
      </c>
      <c r="EZ244" s="1">
        <v>0</v>
      </c>
      <c r="FA244" s="1">
        <v>0</v>
      </c>
      <c r="FB244" s="1" t="s">
        <v>71114</v>
      </c>
      <c r="FC244" s="1" t="s">
        <v>31196</v>
      </c>
      <c r="FD244" s="1">
        <v>0</v>
      </c>
      <c r="FE244" s="1">
        <v>0</v>
      </c>
      <c r="FF244" s="1">
        <v>0</v>
      </c>
      <c r="FH244" s="1">
        <v>0</v>
      </c>
      <c r="FI244" s="1">
        <v>0</v>
      </c>
      <c r="FJ244" s="1">
        <v>0</v>
      </c>
      <c r="FL244" s="1">
        <v>0</v>
      </c>
      <c r="FM244" s="1">
        <v>0</v>
      </c>
      <c r="FN244" s="1">
        <v>0</v>
      </c>
      <c r="FP244" s="1">
        <v>0</v>
      </c>
      <c r="FQ244" s="1">
        <v>0</v>
      </c>
      <c r="FR244" s="1">
        <v>0</v>
      </c>
    </row>
    <row r="245" spans="1:174">
      <c r="A245" s="3">
        <v>77111112</v>
      </c>
      <c r="B245" s="42" t="s">
        <v>124</v>
      </c>
      <c r="C245" s="3" t="s">
        <v>1170</v>
      </c>
      <c r="D245" s="5">
        <v>1076616781</v>
      </c>
      <c r="E245" s="5">
        <v>1788711334</v>
      </c>
      <c r="F245" s="4">
        <v>2865328115</v>
      </c>
      <c r="G245" s="4"/>
      <c r="H245" s="2"/>
      <c r="I245" s="5"/>
      <c r="M245" s="1" t="s">
        <v>71115</v>
      </c>
      <c r="N245" s="17" t="s">
        <v>31197</v>
      </c>
      <c r="O245" s="39">
        <v>8329291</v>
      </c>
      <c r="P245" s="39">
        <v>50482234</v>
      </c>
      <c r="Q245" s="39">
        <v>58811525</v>
      </c>
      <c r="R245" s="4" t="s">
        <v>71116</v>
      </c>
      <c r="S245" s="17" t="s">
        <v>31198</v>
      </c>
      <c r="T245" s="39">
        <v>996639973</v>
      </c>
      <c r="U245" s="39">
        <v>1190027598</v>
      </c>
      <c r="V245" s="39">
        <v>2186667571</v>
      </c>
      <c r="W245" s="4" t="s">
        <v>71117</v>
      </c>
      <c r="X245" s="17" t="s">
        <v>31199</v>
      </c>
      <c r="Y245" s="39">
        <v>0</v>
      </c>
      <c r="Z245" s="39">
        <v>0</v>
      </c>
      <c r="AA245" s="39">
        <v>0</v>
      </c>
      <c r="AB245" s="4" t="s">
        <v>71118</v>
      </c>
      <c r="AC245" s="17" t="s">
        <v>31200</v>
      </c>
      <c r="AD245" s="39">
        <v>2849731</v>
      </c>
      <c r="AE245" s="39">
        <v>14592882</v>
      </c>
      <c r="AF245" s="39">
        <v>17442613</v>
      </c>
      <c r="AG245" s="4" t="s">
        <v>71119</v>
      </c>
      <c r="AH245" s="17" t="s">
        <v>31201</v>
      </c>
      <c r="AI245" s="39">
        <v>29764324</v>
      </c>
      <c r="AJ245" s="39">
        <v>94422675</v>
      </c>
      <c r="AK245" s="39">
        <v>124186999</v>
      </c>
      <c r="AL245" s="4" t="s">
        <v>71120</v>
      </c>
      <c r="AM245" s="17" t="s">
        <v>31202</v>
      </c>
      <c r="AN245" s="39">
        <v>1384161</v>
      </c>
      <c r="AO245" s="39">
        <v>6620879</v>
      </c>
      <c r="AP245" s="39">
        <v>8005040</v>
      </c>
      <c r="AQ245" s="4" t="s">
        <v>71121</v>
      </c>
      <c r="AR245" s="17" t="s">
        <v>31203</v>
      </c>
      <c r="AS245" s="39">
        <v>5358543</v>
      </c>
      <c r="AT245" s="39">
        <v>18709477</v>
      </c>
      <c r="AU245" s="39">
        <v>24068020</v>
      </c>
      <c r="AV245" s="4" t="s">
        <v>71122</v>
      </c>
      <c r="AW245" s="17" t="s">
        <v>31204</v>
      </c>
      <c r="AX245" s="39">
        <v>0</v>
      </c>
      <c r="AY245" s="39">
        <v>5507</v>
      </c>
      <c r="AZ245" s="39">
        <v>5507</v>
      </c>
      <c r="BA245" s="4" t="s">
        <v>71123</v>
      </c>
      <c r="BB245" s="17" t="s">
        <v>31205</v>
      </c>
      <c r="BC245" s="39">
        <v>0</v>
      </c>
      <c r="BD245" s="39">
        <v>3029949</v>
      </c>
      <c r="BE245" s="39">
        <v>3029949</v>
      </c>
      <c r="BF245" s="4" t="s">
        <v>71124</v>
      </c>
      <c r="BG245" s="17" t="s">
        <v>31206</v>
      </c>
      <c r="BH245" s="39">
        <v>2005575</v>
      </c>
      <c r="BI245" s="39">
        <v>25368937</v>
      </c>
      <c r="BJ245" s="39">
        <v>27374512</v>
      </c>
      <c r="BK245" s="4" t="s">
        <v>71125</v>
      </c>
      <c r="BL245" s="17" t="s">
        <v>31207</v>
      </c>
      <c r="BM245" s="39">
        <v>3335638</v>
      </c>
      <c r="BN245" s="39">
        <v>132614097</v>
      </c>
      <c r="BO245" s="39">
        <v>135949735</v>
      </c>
      <c r="BP245" s="4" t="s">
        <v>71126</v>
      </c>
      <c r="BQ245" s="17" t="s">
        <v>31208</v>
      </c>
      <c r="BR245" s="39">
        <v>4861388</v>
      </c>
      <c r="BS245" s="39">
        <v>32670057</v>
      </c>
      <c r="BT245" s="39">
        <v>37531445</v>
      </c>
      <c r="BU245" s="4" t="s">
        <v>71127</v>
      </c>
      <c r="BV245" s="17" t="s">
        <v>31209</v>
      </c>
      <c r="BW245" s="39">
        <v>2142810</v>
      </c>
      <c r="BX245" s="39">
        <v>18762725</v>
      </c>
      <c r="BY245" s="39">
        <v>20905535</v>
      </c>
      <c r="BZ245" s="4" t="s">
        <v>71128</v>
      </c>
      <c r="CA245" s="17" t="s">
        <v>31210</v>
      </c>
      <c r="CB245" s="39">
        <v>6162958</v>
      </c>
      <c r="CC245" s="39">
        <v>63270283</v>
      </c>
      <c r="CD245" s="39">
        <v>69433241</v>
      </c>
      <c r="CE245" s="4" t="s">
        <v>71129</v>
      </c>
      <c r="CF245" s="17" t="s">
        <v>31211</v>
      </c>
      <c r="CG245" s="39">
        <v>16632</v>
      </c>
      <c r="CH245" s="39">
        <v>19204627</v>
      </c>
      <c r="CI245" s="39">
        <v>19221259</v>
      </c>
      <c r="CJ245" s="4" t="s">
        <v>71130</v>
      </c>
      <c r="CK245" s="17" t="s">
        <v>31212</v>
      </c>
      <c r="CL245" s="39">
        <v>32378</v>
      </c>
      <c r="CM245" s="39">
        <v>2525092</v>
      </c>
      <c r="CN245" s="39">
        <v>2557470</v>
      </c>
      <c r="CO245" s="4" t="s">
        <v>71131</v>
      </c>
      <c r="CP245" s="17" t="s">
        <v>31213</v>
      </c>
      <c r="CQ245" s="39">
        <v>0</v>
      </c>
      <c r="CR245" s="39">
        <v>0</v>
      </c>
      <c r="CS245" s="39">
        <v>0</v>
      </c>
      <c r="CT245" s="4" t="s">
        <v>71132</v>
      </c>
      <c r="CU245" s="17" t="s">
        <v>31214</v>
      </c>
      <c r="CV245" s="39">
        <v>9094092</v>
      </c>
      <c r="CW245" s="39">
        <v>20857590</v>
      </c>
      <c r="CX245" s="39">
        <v>29951682</v>
      </c>
      <c r="CY245" s="4" t="s">
        <v>71133</v>
      </c>
      <c r="CZ245" s="17" t="s">
        <v>31215</v>
      </c>
      <c r="DA245" s="39">
        <v>4323923</v>
      </c>
      <c r="DB245" s="39">
        <v>23077530</v>
      </c>
      <c r="DC245" s="39">
        <v>27401453</v>
      </c>
      <c r="DD245" s="39" t="s">
        <v>71134</v>
      </c>
      <c r="DE245" s="39" t="s">
        <v>31216</v>
      </c>
      <c r="DF245" s="39">
        <v>0</v>
      </c>
      <c r="DG245" s="39">
        <v>0</v>
      </c>
      <c r="DH245" s="39">
        <v>0</v>
      </c>
      <c r="DI245" s="4" t="s">
        <v>71135</v>
      </c>
      <c r="DJ245" s="17" t="s">
        <v>31217</v>
      </c>
      <c r="DK245" s="39">
        <v>0</v>
      </c>
      <c r="DL245" s="39">
        <v>0</v>
      </c>
      <c r="DM245" s="39">
        <v>0</v>
      </c>
      <c r="DN245" s="4" t="s">
        <v>71136</v>
      </c>
      <c r="DO245" s="17" t="s">
        <v>31218</v>
      </c>
      <c r="DP245" s="39">
        <v>315364</v>
      </c>
      <c r="DQ245" s="39">
        <v>33117579</v>
      </c>
      <c r="DR245" s="39">
        <v>33432943</v>
      </c>
      <c r="DS245" s="4" t="s">
        <v>71137</v>
      </c>
      <c r="DT245" s="17" t="s">
        <v>31219</v>
      </c>
      <c r="DU245" s="39">
        <v>0</v>
      </c>
      <c r="DV245" s="39">
        <v>0</v>
      </c>
      <c r="DW245" s="39">
        <v>0</v>
      </c>
      <c r="DX245" s="4" t="s">
        <v>71138</v>
      </c>
      <c r="DY245" s="17" t="s">
        <v>31220</v>
      </c>
      <c r="DZ245" s="39">
        <v>0</v>
      </c>
      <c r="EA245" s="39">
        <v>0</v>
      </c>
      <c r="EB245" s="39">
        <v>0</v>
      </c>
      <c r="EC245" s="4" t="s">
        <v>71139</v>
      </c>
      <c r="ED245" s="17" t="s">
        <v>31221</v>
      </c>
      <c r="EE245" s="39">
        <v>0</v>
      </c>
      <c r="EF245" s="39">
        <v>0</v>
      </c>
      <c r="EG245" s="39">
        <v>0</v>
      </c>
      <c r="EH245" s="4" t="s">
        <v>71140</v>
      </c>
      <c r="EI245" s="56" t="s">
        <v>31222</v>
      </c>
      <c r="EJ245" s="56">
        <v>0</v>
      </c>
      <c r="EK245" s="56">
        <v>39351616</v>
      </c>
      <c r="EL245" s="56">
        <v>39351616</v>
      </c>
      <c r="EM245" s="4" t="s">
        <v>71141</v>
      </c>
      <c r="EN245" s="17" t="s">
        <v>31223</v>
      </c>
      <c r="EO245" s="39">
        <v>0</v>
      </c>
      <c r="EP245" s="39">
        <v>0</v>
      </c>
      <c r="EQ245" s="39">
        <v>0</v>
      </c>
      <c r="ER245" s="4" t="s">
        <v>71142</v>
      </c>
      <c r="ES245" s="1" t="s">
        <v>31224</v>
      </c>
      <c r="ET245" s="1">
        <v>0</v>
      </c>
      <c r="EU245" s="1">
        <v>0</v>
      </c>
      <c r="EV245" s="1">
        <v>0</v>
      </c>
      <c r="EW245" s="1" t="s">
        <v>71143</v>
      </c>
      <c r="EX245" s="1" t="s">
        <v>31225</v>
      </c>
      <c r="EY245" s="1">
        <v>0</v>
      </c>
      <c r="EZ245" s="1">
        <v>0</v>
      </c>
      <c r="FA245" s="1">
        <v>0</v>
      </c>
      <c r="FB245" s="1" t="s">
        <v>71144</v>
      </c>
      <c r="FC245" s="1" t="s">
        <v>31226</v>
      </c>
      <c r="FD245" s="1">
        <v>0</v>
      </c>
      <c r="FE245" s="1">
        <v>0</v>
      </c>
      <c r="FF245" s="1">
        <v>0</v>
      </c>
      <c r="FH245" s="1">
        <v>1076616781</v>
      </c>
      <c r="FI245" s="1">
        <v>1788711334</v>
      </c>
      <c r="FJ245" s="1">
        <v>2865328115</v>
      </c>
      <c r="FL245" s="1">
        <v>1076616781</v>
      </c>
      <c r="FM245" s="1">
        <v>1788711334</v>
      </c>
      <c r="FN245" s="1">
        <v>2865328115</v>
      </c>
      <c r="FP245" s="1">
        <v>0</v>
      </c>
      <c r="FQ245" s="1">
        <v>0</v>
      </c>
      <c r="FR245" s="1">
        <v>0</v>
      </c>
    </row>
    <row r="246" spans="1:174">
      <c r="A246" s="3">
        <v>77111113</v>
      </c>
      <c r="B246" s="42" t="s">
        <v>124</v>
      </c>
      <c r="C246" s="3" t="s">
        <v>1171</v>
      </c>
      <c r="D246" s="5">
        <v>59072730</v>
      </c>
      <c r="E246" s="5">
        <v>385668922</v>
      </c>
      <c r="F246" s="4">
        <v>444741652</v>
      </c>
      <c r="G246" s="4"/>
      <c r="H246" s="46"/>
      <c r="I246" s="5"/>
      <c r="M246" s="1" t="s">
        <v>71145</v>
      </c>
      <c r="N246" s="17" t="s">
        <v>31227</v>
      </c>
      <c r="O246" s="39">
        <v>59072730</v>
      </c>
      <c r="P246" s="39">
        <v>372977004</v>
      </c>
      <c r="Q246" s="39">
        <v>432049734</v>
      </c>
      <c r="R246" s="4" t="s">
        <v>71146</v>
      </c>
      <c r="S246" s="17" t="s">
        <v>31228</v>
      </c>
      <c r="T246" s="39">
        <v>0</v>
      </c>
      <c r="U246" s="39">
        <v>0</v>
      </c>
      <c r="V246" s="39">
        <v>0</v>
      </c>
      <c r="W246" s="4" t="s">
        <v>71147</v>
      </c>
      <c r="X246" s="17" t="s">
        <v>31229</v>
      </c>
      <c r="Y246" s="39">
        <v>0</v>
      </c>
      <c r="Z246" s="39">
        <v>0</v>
      </c>
      <c r="AA246" s="39">
        <v>0</v>
      </c>
      <c r="AB246" s="4" t="s">
        <v>71148</v>
      </c>
      <c r="AC246" s="17" t="s">
        <v>31230</v>
      </c>
      <c r="AD246" s="39">
        <v>0</v>
      </c>
      <c r="AE246" s="39">
        <v>0</v>
      </c>
      <c r="AF246" s="39">
        <v>0</v>
      </c>
      <c r="AG246" s="4" t="s">
        <v>71149</v>
      </c>
      <c r="AH246" s="17" t="s">
        <v>31231</v>
      </c>
      <c r="AI246" s="39">
        <v>0</v>
      </c>
      <c r="AJ246" s="39">
        <v>0</v>
      </c>
      <c r="AK246" s="39">
        <v>0</v>
      </c>
      <c r="AL246" s="4" t="s">
        <v>71150</v>
      </c>
      <c r="AM246" s="17" t="s">
        <v>31232</v>
      </c>
      <c r="AN246" s="39">
        <v>0</v>
      </c>
      <c r="AO246" s="39">
        <v>0</v>
      </c>
      <c r="AP246" s="39">
        <v>0</v>
      </c>
      <c r="AQ246" s="4" t="s">
        <v>71151</v>
      </c>
      <c r="AR246" s="17" t="s">
        <v>31233</v>
      </c>
      <c r="AS246" s="39">
        <v>0</v>
      </c>
      <c r="AT246" s="39">
        <v>0</v>
      </c>
      <c r="AU246" s="39">
        <v>0</v>
      </c>
      <c r="AV246" s="4" t="s">
        <v>71152</v>
      </c>
      <c r="AW246" s="17" t="s">
        <v>31234</v>
      </c>
      <c r="AX246" s="39">
        <v>0</v>
      </c>
      <c r="AY246" s="39">
        <v>0</v>
      </c>
      <c r="AZ246" s="39">
        <v>0</v>
      </c>
      <c r="BA246" s="4" t="s">
        <v>71153</v>
      </c>
      <c r="BB246" s="17" t="s">
        <v>31235</v>
      </c>
      <c r="BC246" s="39">
        <v>0</v>
      </c>
      <c r="BD246" s="39">
        <v>0</v>
      </c>
      <c r="BE246" s="39">
        <v>0</v>
      </c>
      <c r="BF246" s="4" t="s">
        <v>71154</v>
      </c>
      <c r="BG246" s="17" t="s">
        <v>31236</v>
      </c>
      <c r="BH246" s="39">
        <v>0</v>
      </c>
      <c r="BI246" s="39">
        <v>0</v>
      </c>
      <c r="BJ246" s="39">
        <v>0</v>
      </c>
      <c r="BK246" s="4" t="s">
        <v>71155</v>
      </c>
      <c r="BL246" s="17" t="s">
        <v>31237</v>
      </c>
      <c r="BM246" s="39">
        <v>0</v>
      </c>
      <c r="BN246" s="39">
        <v>0</v>
      </c>
      <c r="BO246" s="39">
        <v>0</v>
      </c>
      <c r="BP246" s="4" t="s">
        <v>71156</v>
      </c>
      <c r="BQ246" s="17" t="s">
        <v>31238</v>
      </c>
      <c r="BR246" s="39">
        <v>0</v>
      </c>
      <c r="BS246" s="39">
        <v>0</v>
      </c>
      <c r="BT246" s="39">
        <v>0</v>
      </c>
      <c r="BU246" s="4" t="s">
        <v>71157</v>
      </c>
      <c r="BV246" s="17" t="s">
        <v>31239</v>
      </c>
      <c r="BW246" s="39">
        <v>0</v>
      </c>
      <c r="BX246" s="39">
        <v>0</v>
      </c>
      <c r="BY246" s="39">
        <v>0</v>
      </c>
      <c r="BZ246" s="4" t="s">
        <v>71158</v>
      </c>
      <c r="CA246" s="17" t="s">
        <v>31240</v>
      </c>
      <c r="CB246" s="39">
        <v>0</v>
      </c>
      <c r="CC246" s="39">
        <v>0</v>
      </c>
      <c r="CD246" s="39">
        <v>0</v>
      </c>
      <c r="CE246" s="4" t="s">
        <v>71159</v>
      </c>
      <c r="CF246" s="17" t="s">
        <v>31241</v>
      </c>
      <c r="CG246" s="39">
        <v>0</v>
      </c>
      <c r="CH246" s="39">
        <v>12691918</v>
      </c>
      <c r="CI246" s="39">
        <v>12691918</v>
      </c>
      <c r="CJ246" s="4" t="s">
        <v>71160</v>
      </c>
      <c r="CK246" s="17" t="s">
        <v>31242</v>
      </c>
      <c r="CL246" s="39">
        <v>0</v>
      </c>
      <c r="CM246" s="39">
        <v>0</v>
      </c>
      <c r="CN246" s="39">
        <v>0</v>
      </c>
      <c r="CO246" s="4" t="s">
        <v>71161</v>
      </c>
      <c r="CP246" s="17" t="s">
        <v>31243</v>
      </c>
      <c r="CQ246" s="39">
        <v>0</v>
      </c>
      <c r="CR246" s="39">
        <v>0</v>
      </c>
      <c r="CS246" s="39">
        <v>0</v>
      </c>
      <c r="CT246" s="4" t="s">
        <v>71162</v>
      </c>
      <c r="CU246" s="17" t="s">
        <v>31244</v>
      </c>
      <c r="CV246" s="39">
        <v>0</v>
      </c>
      <c r="CW246" s="39">
        <v>0</v>
      </c>
      <c r="CX246" s="39">
        <v>0</v>
      </c>
      <c r="CY246" s="4" t="s">
        <v>71163</v>
      </c>
      <c r="CZ246" s="17" t="s">
        <v>31245</v>
      </c>
      <c r="DA246" s="39">
        <v>0</v>
      </c>
      <c r="DB246" s="39">
        <v>0</v>
      </c>
      <c r="DC246" s="39">
        <v>0</v>
      </c>
      <c r="DD246" s="39" t="s">
        <v>71164</v>
      </c>
      <c r="DE246" s="39" t="s">
        <v>31246</v>
      </c>
      <c r="DF246" s="39">
        <v>0</v>
      </c>
      <c r="DG246" s="39">
        <v>0</v>
      </c>
      <c r="DH246" s="39">
        <v>0</v>
      </c>
      <c r="DI246" s="4" t="s">
        <v>71165</v>
      </c>
      <c r="DJ246" s="17" t="s">
        <v>31247</v>
      </c>
      <c r="DK246" s="39">
        <v>0</v>
      </c>
      <c r="DL246" s="39">
        <v>0</v>
      </c>
      <c r="DM246" s="39">
        <v>0</v>
      </c>
      <c r="DN246" s="4" t="s">
        <v>71166</v>
      </c>
      <c r="DO246" s="17" t="s">
        <v>31248</v>
      </c>
      <c r="DP246" s="39">
        <v>0</v>
      </c>
      <c r="DQ246" s="39">
        <v>0</v>
      </c>
      <c r="DR246" s="39">
        <v>0</v>
      </c>
      <c r="DS246" s="4" t="s">
        <v>71167</v>
      </c>
      <c r="DT246" s="17" t="s">
        <v>31249</v>
      </c>
      <c r="DU246" s="39">
        <v>0</v>
      </c>
      <c r="DV246" s="39">
        <v>0</v>
      </c>
      <c r="DW246" s="39">
        <v>0</v>
      </c>
      <c r="DX246" s="4" t="s">
        <v>71168</v>
      </c>
      <c r="DY246" s="17" t="s">
        <v>31250</v>
      </c>
      <c r="DZ246" s="39">
        <v>0</v>
      </c>
      <c r="EA246" s="39">
        <v>0</v>
      </c>
      <c r="EB246" s="39">
        <v>0</v>
      </c>
      <c r="EC246" s="4" t="s">
        <v>71169</v>
      </c>
      <c r="ED246" s="17" t="s">
        <v>31251</v>
      </c>
      <c r="EE246" s="39">
        <v>0</v>
      </c>
      <c r="EF246" s="39">
        <v>0</v>
      </c>
      <c r="EG246" s="39">
        <v>0</v>
      </c>
      <c r="EH246" s="4" t="s">
        <v>71170</v>
      </c>
      <c r="EI246" s="56" t="s">
        <v>31252</v>
      </c>
      <c r="EJ246" s="56">
        <v>0</v>
      </c>
      <c r="EK246" s="56">
        <v>0</v>
      </c>
      <c r="EL246" s="56">
        <v>0</v>
      </c>
      <c r="EM246" s="4" t="s">
        <v>71171</v>
      </c>
      <c r="EN246" s="17" t="s">
        <v>31253</v>
      </c>
      <c r="EO246" s="39">
        <v>0</v>
      </c>
      <c r="EP246" s="39">
        <v>0</v>
      </c>
      <c r="EQ246" s="39">
        <v>0</v>
      </c>
      <c r="ER246" s="4" t="s">
        <v>71172</v>
      </c>
      <c r="ES246" s="1" t="s">
        <v>31254</v>
      </c>
      <c r="ET246" s="1">
        <v>0</v>
      </c>
      <c r="EU246" s="1">
        <v>0</v>
      </c>
      <c r="EV246" s="1">
        <v>0</v>
      </c>
      <c r="EW246" s="1" t="s">
        <v>71173</v>
      </c>
      <c r="EX246" s="1" t="s">
        <v>31255</v>
      </c>
      <c r="EY246" s="1">
        <v>0</v>
      </c>
      <c r="EZ246" s="1">
        <v>0</v>
      </c>
      <c r="FA246" s="1">
        <v>0</v>
      </c>
      <c r="FB246" s="1" t="s">
        <v>71174</v>
      </c>
      <c r="FC246" s="1" t="s">
        <v>31256</v>
      </c>
      <c r="FD246" s="1">
        <v>0</v>
      </c>
      <c r="FE246" s="1">
        <v>0</v>
      </c>
      <c r="FF246" s="1">
        <v>0</v>
      </c>
      <c r="FH246" s="1">
        <v>59072730</v>
      </c>
      <c r="FI246" s="1">
        <v>385668922</v>
      </c>
      <c r="FJ246" s="1">
        <v>444741652</v>
      </c>
      <c r="FL246" s="1">
        <v>59072730</v>
      </c>
      <c r="FM246" s="1">
        <v>385668922</v>
      </c>
      <c r="FN246" s="1">
        <v>444741652</v>
      </c>
      <c r="FP246" s="1">
        <v>0</v>
      </c>
      <c r="FQ246" s="1">
        <v>0</v>
      </c>
      <c r="FR246" s="1">
        <v>0</v>
      </c>
    </row>
    <row r="247" spans="1:174">
      <c r="A247" s="40"/>
      <c r="B247" s="119" t="s">
        <v>1487</v>
      </c>
      <c r="C247" s="32"/>
      <c r="D247" s="6">
        <v>9416859832</v>
      </c>
      <c r="E247" s="6">
        <v>97868574088</v>
      </c>
      <c r="F247" s="6">
        <v>107285433920</v>
      </c>
      <c r="G247" s="4"/>
      <c r="H247" s="4"/>
      <c r="I247" s="5"/>
      <c r="M247" s="1" t="s">
        <v>42315</v>
      </c>
      <c r="N247" s="17"/>
      <c r="O247" s="39">
        <v>176465073</v>
      </c>
      <c r="P247" s="39">
        <v>2625974988</v>
      </c>
      <c r="Q247" s="39">
        <v>2802440061</v>
      </c>
      <c r="R247" s="4" t="s">
        <v>42316</v>
      </c>
      <c r="S247" s="17"/>
      <c r="T247" s="39">
        <v>3068523966</v>
      </c>
      <c r="U247" s="39">
        <v>34052472130</v>
      </c>
      <c r="V247" s="39">
        <v>37120996096</v>
      </c>
      <c r="W247" s="4" t="s">
        <v>42317</v>
      </c>
      <c r="X247" s="17"/>
      <c r="Y247" s="39">
        <v>542438195</v>
      </c>
      <c r="Z247" s="39">
        <v>3095970327</v>
      </c>
      <c r="AA247" s="39">
        <v>3638408522</v>
      </c>
      <c r="AB247" s="4" t="s">
        <v>42318</v>
      </c>
      <c r="AC247" s="17"/>
      <c r="AD247" s="39">
        <v>592208944</v>
      </c>
      <c r="AE247" s="39">
        <v>7235622780</v>
      </c>
      <c r="AF247" s="39">
        <v>7827831724</v>
      </c>
      <c r="AG247" s="4" t="s">
        <v>42319</v>
      </c>
      <c r="AH247" s="17"/>
      <c r="AI247" s="39">
        <v>330469742</v>
      </c>
      <c r="AJ247" s="39">
        <v>10986554079</v>
      </c>
      <c r="AK247" s="39">
        <v>11317023821</v>
      </c>
      <c r="AL247" s="4" t="s">
        <v>42320</v>
      </c>
      <c r="AM247" s="17"/>
      <c r="AN247" s="39">
        <v>238775135</v>
      </c>
      <c r="AO247" s="39">
        <v>2654221964</v>
      </c>
      <c r="AP247" s="39">
        <v>2892997099</v>
      </c>
      <c r="AQ247" s="4" t="s">
        <v>42321</v>
      </c>
      <c r="AR247" s="17"/>
      <c r="AS247" s="39">
        <v>171939757</v>
      </c>
      <c r="AT247" s="39">
        <v>1602682278</v>
      </c>
      <c r="AU247" s="39">
        <v>1774622035</v>
      </c>
      <c r="AV247" s="4" t="s">
        <v>42322</v>
      </c>
      <c r="AW247" s="17"/>
      <c r="AX247" s="39">
        <v>130802735</v>
      </c>
      <c r="AY247" s="39">
        <v>643336202</v>
      </c>
      <c r="AZ247" s="39">
        <v>774138937</v>
      </c>
      <c r="BA247" s="4" t="s">
        <v>42323</v>
      </c>
      <c r="BB247" s="17"/>
      <c r="BC247" s="39">
        <v>112443304</v>
      </c>
      <c r="BD247" s="39">
        <v>936510207</v>
      </c>
      <c r="BE247" s="39">
        <v>1048953511</v>
      </c>
      <c r="BF247" s="4" t="s">
        <v>42324</v>
      </c>
      <c r="BG247" s="17"/>
      <c r="BH247" s="39">
        <v>1074670785</v>
      </c>
      <c r="BI247" s="39">
        <v>3939758771</v>
      </c>
      <c r="BJ247" s="39">
        <v>5014429556</v>
      </c>
      <c r="BK247" s="4" t="s">
        <v>42325</v>
      </c>
      <c r="BL247" s="17"/>
      <c r="BM247" s="39">
        <v>277373697</v>
      </c>
      <c r="BN247" s="39">
        <v>3353474205</v>
      </c>
      <c r="BO247" s="39">
        <v>3630847902</v>
      </c>
      <c r="BP247" s="4" t="s">
        <v>42326</v>
      </c>
      <c r="BQ247" s="17"/>
      <c r="BR247" s="39">
        <v>195066820</v>
      </c>
      <c r="BS247" s="39">
        <v>1026266006</v>
      </c>
      <c r="BT247" s="39">
        <v>1221332826</v>
      </c>
      <c r="BU247" s="4" t="s">
        <v>42327</v>
      </c>
      <c r="BV247" s="17"/>
      <c r="BW247" s="39">
        <v>83713369</v>
      </c>
      <c r="BX247" s="39">
        <v>735317384</v>
      </c>
      <c r="BY247" s="39">
        <v>819030753</v>
      </c>
      <c r="BZ247" s="4" t="s">
        <v>42328</v>
      </c>
      <c r="CA247" s="17"/>
      <c r="CB247" s="39">
        <v>259961415</v>
      </c>
      <c r="CC247" s="39">
        <v>2427170729</v>
      </c>
      <c r="CD247" s="39">
        <v>2687132144</v>
      </c>
      <c r="CE247" s="4" t="s">
        <v>42329</v>
      </c>
      <c r="CF247" s="17"/>
      <c r="CG247" s="39">
        <v>161636153</v>
      </c>
      <c r="CH247" s="39">
        <v>823425886</v>
      </c>
      <c r="CI247" s="39">
        <v>985062039</v>
      </c>
      <c r="CJ247" s="4" t="s">
        <v>42330</v>
      </c>
      <c r="CK247" s="17"/>
      <c r="CL247" s="39">
        <v>362227388</v>
      </c>
      <c r="CM247" s="39">
        <v>1705932968</v>
      </c>
      <c r="CN247" s="39">
        <v>2068160356</v>
      </c>
      <c r="CO247" s="4" t="s">
        <v>42331</v>
      </c>
      <c r="CP247" s="17"/>
      <c r="CQ247" s="39">
        <v>25396247</v>
      </c>
      <c r="CR247" s="39">
        <v>364555654</v>
      </c>
      <c r="CS247" s="39">
        <v>389951901</v>
      </c>
      <c r="CT247" s="4" t="s">
        <v>42332</v>
      </c>
      <c r="CU247" s="17"/>
      <c r="CV247" s="39">
        <v>70055504</v>
      </c>
      <c r="CW247" s="39">
        <v>620912855</v>
      </c>
      <c r="CX247" s="39">
        <v>690968359</v>
      </c>
      <c r="CY247" s="4" t="s">
        <v>42333</v>
      </c>
      <c r="CZ247" s="17"/>
      <c r="DA247" s="39">
        <v>246051058</v>
      </c>
      <c r="DB247" s="39">
        <v>2496309476</v>
      </c>
      <c r="DC247" s="39">
        <v>2742360534</v>
      </c>
      <c r="DD247" s="39" t="s">
        <v>42334</v>
      </c>
      <c r="DE247" s="39"/>
      <c r="DF247" s="39">
        <v>0</v>
      </c>
      <c r="DG247" s="39">
        <v>0</v>
      </c>
      <c r="DH247" s="39">
        <v>0</v>
      </c>
      <c r="DI247" s="4" t="s">
        <v>42335</v>
      </c>
      <c r="DJ247" s="17"/>
      <c r="DK247" s="39">
        <v>70460697</v>
      </c>
      <c r="DL247" s="39">
        <v>431059331</v>
      </c>
      <c r="DM247" s="39">
        <v>501520028</v>
      </c>
      <c r="DN247" s="4" t="s">
        <v>42336</v>
      </c>
      <c r="DO247" s="17"/>
      <c r="DP247" s="39">
        <v>383697963</v>
      </c>
      <c r="DQ247" s="39">
        <v>4303556328</v>
      </c>
      <c r="DR247" s="39">
        <v>4687254291</v>
      </c>
      <c r="DS247" s="4" t="s">
        <v>42337</v>
      </c>
      <c r="DT247" s="17"/>
      <c r="DU247" s="39">
        <v>0</v>
      </c>
      <c r="DV247" s="39">
        <v>0</v>
      </c>
      <c r="DW247" s="39">
        <v>0</v>
      </c>
      <c r="DX247" s="4" t="s">
        <v>42338</v>
      </c>
      <c r="DY247" s="17"/>
      <c r="DZ247" s="39">
        <v>0</v>
      </c>
      <c r="EA247" s="39">
        <v>0</v>
      </c>
      <c r="EB247" s="39">
        <v>0</v>
      </c>
      <c r="EC247" s="4" t="s">
        <v>42339</v>
      </c>
      <c r="ED247" s="17" t="s">
        <v>24956</v>
      </c>
      <c r="EE247" s="39">
        <v>7989425</v>
      </c>
      <c r="EF247" s="39">
        <v>113948683</v>
      </c>
      <c r="EG247" s="39">
        <v>121938108</v>
      </c>
      <c r="EH247" s="4" t="s">
        <v>42340</v>
      </c>
      <c r="EI247" s="56"/>
      <c r="EJ247" s="56">
        <v>834492460</v>
      </c>
      <c r="EK247" s="56">
        <v>11693540857</v>
      </c>
      <c r="EL247" s="56">
        <v>12528033317</v>
      </c>
      <c r="EM247" s="4" t="s">
        <v>42341</v>
      </c>
      <c r="EN247" s="17"/>
      <c r="EO247" s="39">
        <v>0</v>
      </c>
      <c r="EP247" s="39">
        <v>0</v>
      </c>
      <c r="EQ247" s="39">
        <v>0</v>
      </c>
      <c r="ER247" s="4" t="s">
        <v>42342</v>
      </c>
      <c r="ET247" s="1">
        <v>0</v>
      </c>
      <c r="EU247" s="1">
        <v>0</v>
      </c>
      <c r="EV247" s="1">
        <v>0</v>
      </c>
      <c r="EW247" s="1" t="s">
        <v>42343</v>
      </c>
      <c r="EX247" s="1" t="s">
        <v>114</v>
      </c>
      <c r="EY247" s="1">
        <v>0</v>
      </c>
      <c r="EZ247" s="1">
        <v>0</v>
      </c>
      <c r="FA247" s="1">
        <v>0</v>
      </c>
      <c r="FB247" s="1" t="s">
        <v>42344</v>
      </c>
      <c r="FD247" s="1">
        <v>0</v>
      </c>
      <c r="FE247" s="1">
        <v>0</v>
      </c>
      <c r="FF247" s="1">
        <v>0</v>
      </c>
      <c r="FH247" s="1">
        <v>9416859832</v>
      </c>
      <c r="FI247" s="1">
        <v>97868574088</v>
      </c>
      <c r="FJ247" s="1">
        <v>107285433920</v>
      </c>
      <c r="FL247" s="1">
        <v>9416859832</v>
      </c>
      <c r="FM247" s="1">
        <v>97868574088</v>
      </c>
      <c r="FN247" s="1">
        <v>107285433920</v>
      </c>
      <c r="FP247" s="1">
        <v>0</v>
      </c>
      <c r="FQ247" s="1">
        <v>0</v>
      </c>
      <c r="FR247" s="1">
        <v>0</v>
      </c>
    </row>
    <row r="248" spans="1:174">
      <c r="A248" s="3">
        <v>77112000</v>
      </c>
      <c r="B248" s="42" t="s">
        <v>125</v>
      </c>
      <c r="C248" s="3" t="s">
        <v>1172</v>
      </c>
      <c r="D248" s="5">
        <v>0</v>
      </c>
      <c r="E248" s="5">
        <v>0</v>
      </c>
      <c r="F248" s="4">
        <v>0</v>
      </c>
      <c r="G248" s="4"/>
      <c r="H248" s="46"/>
      <c r="I248" s="5"/>
      <c r="M248" s="1" t="s">
        <v>71175</v>
      </c>
      <c r="N248" s="17" t="s">
        <v>31257</v>
      </c>
      <c r="O248" s="39">
        <v>0</v>
      </c>
      <c r="P248" s="39">
        <v>0</v>
      </c>
      <c r="Q248" s="39">
        <v>0</v>
      </c>
      <c r="R248" s="4" t="s">
        <v>71176</v>
      </c>
      <c r="S248" s="17" t="s">
        <v>31258</v>
      </c>
      <c r="T248" s="39">
        <v>0</v>
      </c>
      <c r="U248" s="39">
        <v>0</v>
      </c>
      <c r="V248" s="39">
        <v>0</v>
      </c>
      <c r="W248" s="4" t="s">
        <v>71177</v>
      </c>
      <c r="X248" s="17" t="s">
        <v>31259</v>
      </c>
      <c r="Y248" s="39">
        <v>0</v>
      </c>
      <c r="Z248" s="39">
        <v>0</v>
      </c>
      <c r="AA248" s="39">
        <v>0</v>
      </c>
      <c r="AB248" s="4" t="s">
        <v>71178</v>
      </c>
      <c r="AC248" s="17" t="s">
        <v>31260</v>
      </c>
      <c r="AD248" s="39">
        <v>0</v>
      </c>
      <c r="AE248" s="39">
        <v>0</v>
      </c>
      <c r="AF248" s="39">
        <v>0</v>
      </c>
      <c r="AG248" s="4" t="s">
        <v>71179</v>
      </c>
      <c r="AH248" s="17" t="s">
        <v>31261</v>
      </c>
      <c r="AI248" s="39">
        <v>0</v>
      </c>
      <c r="AJ248" s="39">
        <v>0</v>
      </c>
      <c r="AK248" s="39">
        <v>0</v>
      </c>
      <c r="AL248" s="4" t="s">
        <v>71180</v>
      </c>
      <c r="AM248" s="17" t="s">
        <v>31262</v>
      </c>
      <c r="AN248" s="39">
        <v>0</v>
      </c>
      <c r="AO248" s="39">
        <v>0</v>
      </c>
      <c r="AP248" s="39">
        <v>0</v>
      </c>
      <c r="AQ248" s="4" t="s">
        <v>71181</v>
      </c>
      <c r="AR248" s="17" t="s">
        <v>31263</v>
      </c>
      <c r="AS248" s="39">
        <v>0</v>
      </c>
      <c r="AT248" s="39">
        <v>0</v>
      </c>
      <c r="AU248" s="39">
        <v>0</v>
      </c>
      <c r="AV248" s="4" t="s">
        <v>71182</v>
      </c>
      <c r="AW248" s="17" t="s">
        <v>31264</v>
      </c>
      <c r="AX248" s="39">
        <v>0</v>
      </c>
      <c r="AY248" s="39">
        <v>0</v>
      </c>
      <c r="AZ248" s="39">
        <v>0</v>
      </c>
      <c r="BA248" s="4" t="s">
        <v>71183</v>
      </c>
      <c r="BB248" s="17" t="s">
        <v>31265</v>
      </c>
      <c r="BC248" s="39">
        <v>0</v>
      </c>
      <c r="BD248" s="39">
        <v>0</v>
      </c>
      <c r="BE248" s="39">
        <v>0</v>
      </c>
      <c r="BF248" s="4" t="s">
        <v>71184</v>
      </c>
      <c r="BG248" s="17" t="s">
        <v>31266</v>
      </c>
      <c r="BH248" s="39">
        <v>0</v>
      </c>
      <c r="BI248" s="39">
        <v>0</v>
      </c>
      <c r="BJ248" s="39">
        <v>0</v>
      </c>
      <c r="BK248" s="4" t="s">
        <v>71185</v>
      </c>
      <c r="BL248" s="17" t="s">
        <v>31267</v>
      </c>
      <c r="BM248" s="39">
        <v>0</v>
      </c>
      <c r="BN248" s="39">
        <v>0</v>
      </c>
      <c r="BO248" s="39">
        <v>0</v>
      </c>
      <c r="BP248" s="4" t="s">
        <v>71186</v>
      </c>
      <c r="BQ248" s="17" t="s">
        <v>31268</v>
      </c>
      <c r="BR248" s="39">
        <v>0</v>
      </c>
      <c r="BS248" s="39">
        <v>0</v>
      </c>
      <c r="BT248" s="39">
        <v>0</v>
      </c>
      <c r="BU248" s="4" t="s">
        <v>71187</v>
      </c>
      <c r="BV248" s="17" t="s">
        <v>31269</v>
      </c>
      <c r="BW248" s="39">
        <v>0</v>
      </c>
      <c r="BX248" s="39">
        <v>0</v>
      </c>
      <c r="BY248" s="39">
        <v>0</v>
      </c>
      <c r="BZ248" s="4" t="s">
        <v>71188</v>
      </c>
      <c r="CA248" s="17" t="s">
        <v>31270</v>
      </c>
      <c r="CB248" s="39">
        <v>0</v>
      </c>
      <c r="CC248" s="39">
        <v>0</v>
      </c>
      <c r="CD248" s="39">
        <v>0</v>
      </c>
      <c r="CE248" s="4" t="s">
        <v>71189</v>
      </c>
      <c r="CF248" s="17" t="s">
        <v>31271</v>
      </c>
      <c r="CG248" s="39">
        <v>0</v>
      </c>
      <c r="CH248" s="39">
        <v>0</v>
      </c>
      <c r="CI248" s="39">
        <v>0</v>
      </c>
      <c r="CJ248" s="4" t="s">
        <v>71190</v>
      </c>
      <c r="CK248" s="17" t="s">
        <v>31272</v>
      </c>
      <c r="CL248" s="39">
        <v>0</v>
      </c>
      <c r="CM248" s="39">
        <v>0</v>
      </c>
      <c r="CN248" s="39">
        <v>0</v>
      </c>
      <c r="CO248" s="4" t="s">
        <v>71191</v>
      </c>
      <c r="CP248" s="17" t="s">
        <v>31273</v>
      </c>
      <c r="CQ248" s="39">
        <v>0</v>
      </c>
      <c r="CR248" s="39">
        <v>0</v>
      </c>
      <c r="CS248" s="39">
        <v>0</v>
      </c>
      <c r="CT248" s="4" t="s">
        <v>71192</v>
      </c>
      <c r="CU248" s="17" t="s">
        <v>31274</v>
      </c>
      <c r="CV248" s="39">
        <v>0</v>
      </c>
      <c r="CW248" s="39">
        <v>0</v>
      </c>
      <c r="CX248" s="39">
        <v>0</v>
      </c>
      <c r="CY248" s="4" t="s">
        <v>71193</v>
      </c>
      <c r="CZ248" s="17" t="s">
        <v>31275</v>
      </c>
      <c r="DA248" s="39">
        <v>0</v>
      </c>
      <c r="DB248" s="39">
        <v>0</v>
      </c>
      <c r="DC248" s="39">
        <v>0</v>
      </c>
      <c r="DD248" s="39" t="s">
        <v>71194</v>
      </c>
      <c r="DE248" s="39" t="s">
        <v>31276</v>
      </c>
      <c r="DF248" s="39">
        <v>0</v>
      </c>
      <c r="DG248" s="39">
        <v>0</v>
      </c>
      <c r="DH248" s="39">
        <v>0</v>
      </c>
      <c r="DI248" s="4" t="s">
        <v>71195</v>
      </c>
      <c r="DJ248" s="17" t="s">
        <v>31277</v>
      </c>
      <c r="DK248" s="39">
        <v>0</v>
      </c>
      <c r="DL248" s="39">
        <v>0</v>
      </c>
      <c r="DM248" s="39">
        <v>0</v>
      </c>
      <c r="DN248" s="4" t="s">
        <v>71196</v>
      </c>
      <c r="DO248" s="17" t="s">
        <v>31278</v>
      </c>
      <c r="DP248" s="39">
        <v>0</v>
      </c>
      <c r="DQ248" s="39">
        <v>0</v>
      </c>
      <c r="DR248" s="39">
        <v>0</v>
      </c>
      <c r="DS248" s="4" t="s">
        <v>71197</v>
      </c>
      <c r="DT248" s="17" t="s">
        <v>31279</v>
      </c>
      <c r="DU248" s="39">
        <v>0</v>
      </c>
      <c r="DV248" s="39">
        <v>0</v>
      </c>
      <c r="DW248" s="39">
        <v>0</v>
      </c>
      <c r="DX248" s="4" t="s">
        <v>71198</v>
      </c>
      <c r="DY248" s="17" t="s">
        <v>31280</v>
      </c>
      <c r="DZ248" s="39">
        <v>0</v>
      </c>
      <c r="EA248" s="39">
        <v>0</v>
      </c>
      <c r="EB248" s="39">
        <v>0</v>
      </c>
      <c r="EC248" s="4" t="s">
        <v>71199</v>
      </c>
      <c r="ED248" s="17" t="s">
        <v>31281</v>
      </c>
      <c r="EE248" s="39">
        <v>0</v>
      </c>
      <c r="EF248" s="39">
        <v>0</v>
      </c>
      <c r="EG248" s="39">
        <v>0</v>
      </c>
      <c r="EH248" s="4" t="s">
        <v>71200</v>
      </c>
      <c r="EI248" s="56" t="s">
        <v>31282</v>
      </c>
      <c r="EJ248" s="56">
        <v>0</v>
      </c>
      <c r="EK248" s="56">
        <v>0</v>
      </c>
      <c r="EL248" s="56">
        <v>0</v>
      </c>
      <c r="EM248" s="4" t="s">
        <v>71201</v>
      </c>
      <c r="EN248" s="17" t="s">
        <v>31283</v>
      </c>
      <c r="EO248" s="39">
        <v>0</v>
      </c>
      <c r="EP248" s="39">
        <v>0</v>
      </c>
      <c r="EQ248" s="39">
        <v>0</v>
      </c>
      <c r="ER248" s="4" t="s">
        <v>71202</v>
      </c>
      <c r="ES248" s="1" t="s">
        <v>31284</v>
      </c>
      <c r="ET248" s="1">
        <v>0</v>
      </c>
      <c r="EU248" s="1">
        <v>0</v>
      </c>
      <c r="EV248" s="1">
        <v>0</v>
      </c>
      <c r="EW248" s="1" t="s">
        <v>71203</v>
      </c>
      <c r="EX248" s="1" t="s">
        <v>31285</v>
      </c>
      <c r="EY248" s="1">
        <v>0</v>
      </c>
      <c r="EZ248" s="1">
        <v>0</v>
      </c>
      <c r="FA248" s="1">
        <v>0</v>
      </c>
      <c r="FB248" s="1" t="s">
        <v>71204</v>
      </c>
      <c r="FC248" s="1" t="s">
        <v>31286</v>
      </c>
      <c r="FD248" s="1">
        <v>0</v>
      </c>
      <c r="FE248" s="1">
        <v>0</v>
      </c>
      <c r="FF248" s="1">
        <v>0</v>
      </c>
      <c r="FH248" s="1">
        <v>0</v>
      </c>
      <c r="FI248" s="1">
        <v>0</v>
      </c>
      <c r="FJ248" s="1">
        <v>0</v>
      </c>
      <c r="FL248" s="1">
        <v>0</v>
      </c>
      <c r="FM248" s="1">
        <v>0</v>
      </c>
      <c r="FN248" s="1">
        <v>0</v>
      </c>
      <c r="FP248" s="1">
        <v>0</v>
      </c>
      <c r="FQ248" s="1">
        <v>0</v>
      </c>
      <c r="FR248" s="1">
        <v>0</v>
      </c>
    </row>
    <row r="249" spans="1:174">
      <c r="A249" s="3">
        <v>77112001</v>
      </c>
      <c r="B249" s="42" t="s">
        <v>125</v>
      </c>
      <c r="C249" s="3" t="s">
        <v>1173</v>
      </c>
      <c r="D249" s="5">
        <v>0</v>
      </c>
      <c r="E249" s="5">
        <v>0</v>
      </c>
      <c r="F249" s="4">
        <v>0</v>
      </c>
      <c r="G249" s="4"/>
      <c r="I249" s="5"/>
      <c r="M249" s="1" t="s">
        <v>71205</v>
      </c>
      <c r="N249" s="17" t="s">
        <v>31287</v>
      </c>
      <c r="O249" s="39">
        <v>0</v>
      </c>
      <c r="P249" s="39">
        <v>0</v>
      </c>
      <c r="Q249" s="39">
        <v>0</v>
      </c>
      <c r="R249" s="4" t="s">
        <v>71206</v>
      </c>
      <c r="S249" s="17" t="s">
        <v>31288</v>
      </c>
      <c r="T249" s="39">
        <v>0</v>
      </c>
      <c r="U249" s="39">
        <v>0</v>
      </c>
      <c r="V249" s="39">
        <v>0</v>
      </c>
      <c r="W249" s="4" t="s">
        <v>71207</v>
      </c>
      <c r="X249" s="17" t="s">
        <v>31289</v>
      </c>
      <c r="Y249" s="39">
        <v>0</v>
      </c>
      <c r="Z249" s="39">
        <v>0</v>
      </c>
      <c r="AA249" s="39">
        <v>0</v>
      </c>
      <c r="AB249" s="4" t="s">
        <v>71208</v>
      </c>
      <c r="AC249" s="17" t="s">
        <v>31290</v>
      </c>
      <c r="AD249" s="39">
        <v>0</v>
      </c>
      <c r="AE249" s="39">
        <v>0</v>
      </c>
      <c r="AF249" s="39">
        <v>0</v>
      </c>
      <c r="AG249" s="4" t="s">
        <v>71209</v>
      </c>
      <c r="AH249" s="17" t="s">
        <v>31291</v>
      </c>
      <c r="AI249" s="39">
        <v>0</v>
      </c>
      <c r="AJ249" s="39">
        <v>0</v>
      </c>
      <c r="AK249" s="39">
        <v>0</v>
      </c>
      <c r="AL249" s="4" t="s">
        <v>71210</v>
      </c>
      <c r="AM249" s="17" t="s">
        <v>31292</v>
      </c>
      <c r="AN249" s="39">
        <v>0</v>
      </c>
      <c r="AO249" s="39">
        <v>0</v>
      </c>
      <c r="AP249" s="39">
        <v>0</v>
      </c>
      <c r="AQ249" s="4" t="s">
        <v>71211</v>
      </c>
      <c r="AR249" s="17" t="s">
        <v>31293</v>
      </c>
      <c r="AS249" s="39">
        <v>0</v>
      </c>
      <c r="AT249" s="39">
        <v>0</v>
      </c>
      <c r="AU249" s="39">
        <v>0</v>
      </c>
      <c r="AV249" s="4" t="s">
        <v>71212</v>
      </c>
      <c r="AW249" s="17" t="s">
        <v>31294</v>
      </c>
      <c r="AX249" s="39">
        <v>0</v>
      </c>
      <c r="AY249" s="39">
        <v>0</v>
      </c>
      <c r="AZ249" s="39">
        <v>0</v>
      </c>
      <c r="BA249" s="4" t="s">
        <v>71213</v>
      </c>
      <c r="BB249" s="17" t="s">
        <v>31295</v>
      </c>
      <c r="BC249" s="39">
        <v>0</v>
      </c>
      <c r="BD249" s="39">
        <v>0</v>
      </c>
      <c r="BE249" s="39">
        <v>0</v>
      </c>
      <c r="BF249" s="4" t="s">
        <v>71214</v>
      </c>
      <c r="BG249" s="17" t="s">
        <v>31296</v>
      </c>
      <c r="BH249" s="39">
        <v>0</v>
      </c>
      <c r="BI249" s="39">
        <v>0</v>
      </c>
      <c r="BJ249" s="39">
        <v>0</v>
      </c>
      <c r="BK249" s="4" t="s">
        <v>71215</v>
      </c>
      <c r="BL249" s="17" t="s">
        <v>31297</v>
      </c>
      <c r="BM249" s="39">
        <v>0</v>
      </c>
      <c r="BN249" s="39">
        <v>0</v>
      </c>
      <c r="BO249" s="39">
        <v>0</v>
      </c>
      <c r="BP249" s="4" t="s">
        <v>71216</v>
      </c>
      <c r="BQ249" s="17" t="s">
        <v>31298</v>
      </c>
      <c r="BR249" s="39">
        <v>0</v>
      </c>
      <c r="BS249" s="39">
        <v>0</v>
      </c>
      <c r="BT249" s="39">
        <v>0</v>
      </c>
      <c r="BU249" s="4" t="s">
        <v>71217</v>
      </c>
      <c r="BV249" s="17" t="s">
        <v>31299</v>
      </c>
      <c r="BW249" s="39">
        <v>0</v>
      </c>
      <c r="BX249" s="39">
        <v>0</v>
      </c>
      <c r="BY249" s="39">
        <v>0</v>
      </c>
      <c r="BZ249" s="4" t="s">
        <v>71218</v>
      </c>
      <c r="CA249" s="17" t="s">
        <v>31300</v>
      </c>
      <c r="CB249" s="39">
        <v>0</v>
      </c>
      <c r="CC249" s="39">
        <v>0</v>
      </c>
      <c r="CD249" s="39">
        <v>0</v>
      </c>
      <c r="CE249" s="4" t="s">
        <v>71219</v>
      </c>
      <c r="CF249" s="17" t="s">
        <v>31301</v>
      </c>
      <c r="CG249" s="39">
        <v>0</v>
      </c>
      <c r="CH249" s="39">
        <v>0</v>
      </c>
      <c r="CI249" s="39">
        <v>0</v>
      </c>
      <c r="CJ249" s="4" t="s">
        <v>71220</v>
      </c>
      <c r="CK249" s="17" t="s">
        <v>31302</v>
      </c>
      <c r="CL249" s="39">
        <v>0</v>
      </c>
      <c r="CM249" s="39">
        <v>0</v>
      </c>
      <c r="CN249" s="39">
        <v>0</v>
      </c>
      <c r="CO249" s="4" t="s">
        <v>71221</v>
      </c>
      <c r="CP249" s="17" t="s">
        <v>31303</v>
      </c>
      <c r="CQ249" s="39">
        <v>0</v>
      </c>
      <c r="CR249" s="39">
        <v>0</v>
      </c>
      <c r="CS249" s="39">
        <v>0</v>
      </c>
      <c r="CT249" s="4" t="s">
        <v>71222</v>
      </c>
      <c r="CU249" s="17" t="s">
        <v>31304</v>
      </c>
      <c r="CV249" s="39">
        <v>0</v>
      </c>
      <c r="CW249" s="39">
        <v>0</v>
      </c>
      <c r="CX249" s="39">
        <v>0</v>
      </c>
      <c r="CY249" s="4" t="s">
        <v>71223</v>
      </c>
      <c r="CZ249" s="17" t="s">
        <v>31305</v>
      </c>
      <c r="DA249" s="39">
        <v>0</v>
      </c>
      <c r="DB249" s="39">
        <v>0</v>
      </c>
      <c r="DC249" s="39">
        <v>0</v>
      </c>
      <c r="DD249" s="39" t="s">
        <v>71224</v>
      </c>
      <c r="DE249" s="39" t="s">
        <v>31306</v>
      </c>
      <c r="DF249" s="39">
        <v>0</v>
      </c>
      <c r="DG249" s="39">
        <v>0</v>
      </c>
      <c r="DH249" s="39">
        <v>0</v>
      </c>
      <c r="DI249" s="4" t="s">
        <v>71225</v>
      </c>
      <c r="DJ249" s="17" t="s">
        <v>31307</v>
      </c>
      <c r="DK249" s="39">
        <v>0</v>
      </c>
      <c r="DL249" s="39">
        <v>0</v>
      </c>
      <c r="DM249" s="39">
        <v>0</v>
      </c>
      <c r="DN249" s="4" t="s">
        <v>71226</v>
      </c>
      <c r="DO249" s="17" t="s">
        <v>31308</v>
      </c>
      <c r="DP249" s="39">
        <v>0</v>
      </c>
      <c r="DQ249" s="39">
        <v>0</v>
      </c>
      <c r="DR249" s="39">
        <v>0</v>
      </c>
      <c r="DS249" s="4" t="s">
        <v>71227</v>
      </c>
      <c r="DT249" s="17" t="s">
        <v>31309</v>
      </c>
      <c r="DU249" s="39">
        <v>0</v>
      </c>
      <c r="DV249" s="39">
        <v>0</v>
      </c>
      <c r="DW249" s="39">
        <v>0</v>
      </c>
      <c r="DX249" s="4" t="s">
        <v>71228</v>
      </c>
      <c r="DY249" s="17" t="s">
        <v>31310</v>
      </c>
      <c r="DZ249" s="39">
        <v>0</v>
      </c>
      <c r="EA249" s="39">
        <v>0</v>
      </c>
      <c r="EB249" s="39">
        <v>0</v>
      </c>
      <c r="EC249" s="4" t="s">
        <v>71229</v>
      </c>
      <c r="ED249" s="17" t="s">
        <v>31311</v>
      </c>
      <c r="EE249" s="39">
        <v>0</v>
      </c>
      <c r="EF249" s="39">
        <v>0</v>
      </c>
      <c r="EG249" s="39">
        <v>0</v>
      </c>
      <c r="EH249" s="4" t="s">
        <v>71230</v>
      </c>
      <c r="EI249" s="56" t="s">
        <v>31312</v>
      </c>
      <c r="EJ249" s="56">
        <v>0</v>
      </c>
      <c r="EK249" s="56">
        <v>0</v>
      </c>
      <c r="EL249" s="56">
        <v>0</v>
      </c>
      <c r="EM249" s="4" t="s">
        <v>71231</v>
      </c>
      <c r="EN249" s="17" t="s">
        <v>31313</v>
      </c>
      <c r="EO249" s="39">
        <v>0</v>
      </c>
      <c r="EP249" s="39">
        <v>0</v>
      </c>
      <c r="EQ249" s="39">
        <v>0</v>
      </c>
      <c r="ER249" s="4" t="s">
        <v>71232</v>
      </c>
      <c r="ES249" s="1" t="s">
        <v>31314</v>
      </c>
      <c r="ET249" s="1">
        <v>0</v>
      </c>
      <c r="EU249" s="1">
        <v>0</v>
      </c>
      <c r="EV249" s="1">
        <v>0</v>
      </c>
      <c r="EW249" s="1" t="s">
        <v>71233</v>
      </c>
      <c r="EX249" s="1" t="s">
        <v>31315</v>
      </c>
      <c r="EY249" s="1">
        <v>0</v>
      </c>
      <c r="EZ249" s="1">
        <v>0</v>
      </c>
      <c r="FA249" s="1">
        <v>0</v>
      </c>
      <c r="FB249" s="1" t="s">
        <v>71234</v>
      </c>
      <c r="FC249" s="1" t="s">
        <v>31316</v>
      </c>
      <c r="FD249" s="1">
        <v>0</v>
      </c>
      <c r="FE249" s="1">
        <v>0</v>
      </c>
      <c r="FF249" s="1">
        <v>0</v>
      </c>
      <c r="FH249" s="1">
        <v>0</v>
      </c>
      <c r="FI249" s="1">
        <v>0</v>
      </c>
      <c r="FJ249" s="1">
        <v>0</v>
      </c>
      <c r="FL249" s="1">
        <v>0</v>
      </c>
      <c r="FM249" s="1">
        <v>0</v>
      </c>
      <c r="FN249" s="1">
        <v>0</v>
      </c>
      <c r="FP249" s="1">
        <v>0</v>
      </c>
      <c r="FQ249" s="1">
        <v>0</v>
      </c>
      <c r="FR249" s="1">
        <v>0</v>
      </c>
    </row>
    <row r="250" spans="1:174">
      <c r="A250" s="3">
        <v>77112002</v>
      </c>
      <c r="B250" s="42" t="s">
        <v>125</v>
      </c>
      <c r="C250" s="3" t="s">
        <v>1174</v>
      </c>
      <c r="D250" s="5">
        <v>0</v>
      </c>
      <c r="E250" s="5">
        <v>0</v>
      </c>
      <c r="F250" s="4">
        <v>0</v>
      </c>
      <c r="G250" s="4"/>
      <c r="I250" s="5"/>
      <c r="M250" s="1" t="s">
        <v>71235</v>
      </c>
      <c r="N250" s="17" t="s">
        <v>31317</v>
      </c>
      <c r="O250" s="39">
        <v>0</v>
      </c>
      <c r="P250" s="39">
        <v>0</v>
      </c>
      <c r="Q250" s="39">
        <v>0</v>
      </c>
      <c r="R250" s="4" t="s">
        <v>71236</v>
      </c>
      <c r="S250" s="17" t="s">
        <v>31318</v>
      </c>
      <c r="T250" s="39">
        <v>0</v>
      </c>
      <c r="U250" s="39">
        <v>0</v>
      </c>
      <c r="V250" s="39">
        <v>0</v>
      </c>
      <c r="W250" s="4" t="s">
        <v>71237</v>
      </c>
      <c r="X250" s="17" t="s">
        <v>31319</v>
      </c>
      <c r="Y250" s="39">
        <v>0</v>
      </c>
      <c r="Z250" s="39">
        <v>0</v>
      </c>
      <c r="AA250" s="39">
        <v>0</v>
      </c>
      <c r="AB250" s="4" t="s">
        <v>71238</v>
      </c>
      <c r="AC250" s="17" t="s">
        <v>31320</v>
      </c>
      <c r="AD250" s="39">
        <v>0</v>
      </c>
      <c r="AE250" s="39">
        <v>0</v>
      </c>
      <c r="AF250" s="39">
        <v>0</v>
      </c>
      <c r="AG250" s="4" t="s">
        <v>71239</v>
      </c>
      <c r="AH250" s="17" t="s">
        <v>31321</v>
      </c>
      <c r="AI250" s="39">
        <v>0</v>
      </c>
      <c r="AJ250" s="39">
        <v>0</v>
      </c>
      <c r="AK250" s="39">
        <v>0</v>
      </c>
      <c r="AL250" s="4" t="s">
        <v>71240</v>
      </c>
      <c r="AM250" s="17" t="s">
        <v>31322</v>
      </c>
      <c r="AN250" s="39">
        <v>0</v>
      </c>
      <c r="AO250" s="39">
        <v>0</v>
      </c>
      <c r="AP250" s="39">
        <v>0</v>
      </c>
      <c r="AQ250" s="4" t="s">
        <v>71241</v>
      </c>
      <c r="AR250" s="17" t="s">
        <v>31323</v>
      </c>
      <c r="AS250" s="39">
        <v>0</v>
      </c>
      <c r="AT250" s="39">
        <v>0</v>
      </c>
      <c r="AU250" s="39">
        <v>0</v>
      </c>
      <c r="AV250" s="4" t="s">
        <v>71242</v>
      </c>
      <c r="AW250" s="17" t="s">
        <v>31324</v>
      </c>
      <c r="AX250" s="39">
        <v>0</v>
      </c>
      <c r="AY250" s="39">
        <v>0</v>
      </c>
      <c r="AZ250" s="39">
        <v>0</v>
      </c>
      <c r="BA250" s="4" t="s">
        <v>71243</v>
      </c>
      <c r="BB250" s="17" t="s">
        <v>31325</v>
      </c>
      <c r="BC250" s="39">
        <v>0</v>
      </c>
      <c r="BD250" s="39">
        <v>0</v>
      </c>
      <c r="BE250" s="39">
        <v>0</v>
      </c>
      <c r="BF250" s="4" t="s">
        <v>71244</v>
      </c>
      <c r="BG250" s="17" t="s">
        <v>31326</v>
      </c>
      <c r="BH250" s="39">
        <v>0</v>
      </c>
      <c r="BI250" s="39">
        <v>0</v>
      </c>
      <c r="BJ250" s="39">
        <v>0</v>
      </c>
      <c r="BK250" s="4" t="s">
        <v>71245</v>
      </c>
      <c r="BL250" s="17" t="s">
        <v>31327</v>
      </c>
      <c r="BM250" s="39">
        <v>0</v>
      </c>
      <c r="BN250" s="39">
        <v>0</v>
      </c>
      <c r="BO250" s="39">
        <v>0</v>
      </c>
      <c r="BP250" s="4" t="s">
        <v>71246</v>
      </c>
      <c r="BQ250" s="17" t="s">
        <v>31328</v>
      </c>
      <c r="BR250" s="39">
        <v>0</v>
      </c>
      <c r="BS250" s="39">
        <v>0</v>
      </c>
      <c r="BT250" s="39">
        <v>0</v>
      </c>
      <c r="BU250" s="4" t="s">
        <v>71247</v>
      </c>
      <c r="BV250" s="17" t="s">
        <v>31329</v>
      </c>
      <c r="BW250" s="39">
        <v>0</v>
      </c>
      <c r="BX250" s="39">
        <v>0</v>
      </c>
      <c r="BY250" s="39">
        <v>0</v>
      </c>
      <c r="BZ250" s="4" t="s">
        <v>71248</v>
      </c>
      <c r="CA250" s="17" t="s">
        <v>31330</v>
      </c>
      <c r="CB250" s="39">
        <v>0</v>
      </c>
      <c r="CC250" s="39">
        <v>0</v>
      </c>
      <c r="CD250" s="39">
        <v>0</v>
      </c>
      <c r="CE250" s="4" t="s">
        <v>71249</v>
      </c>
      <c r="CF250" s="17" t="s">
        <v>31331</v>
      </c>
      <c r="CG250" s="39">
        <v>0</v>
      </c>
      <c r="CH250" s="39">
        <v>0</v>
      </c>
      <c r="CI250" s="39">
        <v>0</v>
      </c>
      <c r="CJ250" s="4" t="s">
        <v>71250</v>
      </c>
      <c r="CK250" s="17" t="s">
        <v>31332</v>
      </c>
      <c r="CL250" s="39">
        <v>0</v>
      </c>
      <c r="CM250" s="39">
        <v>0</v>
      </c>
      <c r="CN250" s="39">
        <v>0</v>
      </c>
      <c r="CO250" s="4" t="s">
        <v>71251</v>
      </c>
      <c r="CP250" s="17" t="s">
        <v>31333</v>
      </c>
      <c r="CQ250" s="39">
        <v>0</v>
      </c>
      <c r="CR250" s="39">
        <v>0</v>
      </c>
      <c r="CS250" s="39">
        <v>0</v>
      </c>
      <c r="CT250" s="4" t="s">
        <v>71252</v>
      </c>
      <c r="CU250" s="17" t="s">
        <v>31334</v>
      </c>
      <c r="CV250" s="39">
        <v>0</v>
      </c>
      <c r="CW250" s="39">
        <v>0</v>
      </c>
      <c r="CX250" s="39">
        <v>0</v>
      </c>
      <c r="CY250" s="4" t="s">
        <v>71253</v>
      </c>
      <c r="CZ250" s="17" t="s">
        <v>31335</v>
      </c>
      <c r="DA250" s="39">
        <v>0</v>
      </c>
      <c r="DB250" s="39">
        <v>0</v>
      </c>
      <c r="DC250" s="39">
        <v>0</v>
      </c>
      <c r="DD250" s="39" t="s">
        <v>71254</v>
      </c>
      <c r="DE250" s="39" t="s">
        <v>31336</v>
      </c>
      <c r="DF250" s="39">
        <v>0</v>
      </c>
      <c r="DG250" s="39">
        <v>0</v>
      </c>
      <c r="DH250" s="39">
        <v>0</v>
      </c>
      <c r="DI250" s="4" t="s">
        <v>71255</v>
      </c>
      <c r="DJ250" s="17" t="s">
        <v>31337</v>
      </c>
      <c r="DK250" s="39">
        <v>0</v>
      </c>
      <c r="DL250" s="39">
        <v>0</v>
      </c>
      <c r="DM250" s="39">
        <v>0</v>
      </c>
      <c r="DN250" s="4" t="s">
        <v>71256</v>
      </c>
      <c r="DO250" s="17" t="s">
        <v>31338</v>
      </c>
      <c r="DP250" s="39">
        <v>0</v>
      </c>
      <c r="DQ250" s="39">
        <v>0</v>
      </c>
      <c r="DR250" s="39">
        <v>0</v>
      </c>
      <c r="DS250" s="4" t="s">
        <v>71257</v>
      </c>
      <c r="DT250" s="17" t="s">
        <v>31339</v>
      </c>
      <c r="DU250" s="39">
        <v>0</v>
      </c>
      <c r="DV250" s="39">
        <v>0</v>
      </c>
      <c r="DW250" s="39">
        <v>0</v>
      </c>
      <c r="DX250" s="4" t="s">
        <v>71258</v>
      </c>
      <c r="DY250" s="17" t="s">
        <v>31340</v>
      </c>
      <c r="DZ250" s="39">
        <v>0</v>
      </c>
      <c r="EA250" s="39">
        <v>0</v>
      </c>
      <c r="EB250" s="39">
        <v>0</v>
      </c>
      <c r="EC250" s="4" t="s">
        <v>71259</v>
      </c>
      <c r="ED250" s="17" t="s">
        <v>31341</v>
      </c>
      <c r="EE250" s="39">
        <v>0</v>
      </c>
      <c r="EF250" s="39">
        <v>0</v>
      </c>
      <c r="EG250" s="39">
        <v>0</v>
      </c>
      <c r="EH250" s="4" t="s">
        <v>71260</v>
      </c>
      <c r="EI250" s="56" t="s">
        <v>31342</v>
      </c>
      <c r="EJ250" s="56">
        <v>0</v>
      </c>
      <c r="EK250" s="56">
        <v>0</v>
      </c>
      <c r="EL250" s="56">
        <v>0</v>
      </c>
      <c r="EM250" s="4" t="s">
        <v>71261</v>
      </c>
      <c r="EN250" s="17" t="s">
        <v>31343</v>
      </c>
      <c r="EO250" s="39">
        <v>0</v>
      </c>
      <c r="EP250" s="39">
        <v>0</v>
      </c>
      <c r="EQ250" s="39">
        <v>0</v>
      </c>
      <c r="ER250" s="4" t="s">
        <v>71262</v>
      </c>
      <c r="ES250" s="1" t="s">
        <v>31344</v>
      </c>
      <c r="ET250" s="1">
        <v>0</v>
      </c>
      <c r="EU250" s="1">
        <v>0</v>
      </c>
      <c r="EV250" s="1">
        <v>0</v>
      </c>
      <c r="EW250" s="1" t="s">
        <v>71263</v>
      </c>
      <c r="EX250" s="1" t="s">
        <v>31345</v>
      </c>
      <c r="EY250" s="1">
        <v>0</v>
      </c>
      <c r="EZ250" s="1">
        <v>0</v>
      </c>
      <c r="FA250" s="1">
        <v>0</v>
      </c>
      <c r="FB250" s="1" t="s">
        <v>71264</v>
      </c>
      <c r="FC250" s="1" t="s">
        <v>31346</v>
      </c>
      <c r="FD250" s="1">
        <v>0</v>
      </c>
      <c r="FE250" s="1">
        <v>0</v>
      </c>
      <c r="FF250" s="1">
        <v>0</v>
      </c>
      <c r="FH250" s="1">
        <v>0</v>
      </c>
      <c r="FI250" s="1">
        <v>0</v>
      </c>
      <c r="FJ250" s="1">
        <v>0</v>
      </c>
      <c r="FL250" s="1">
        <v>0</v>
      </c>
      <c r="FM250" s="1">
        <v>0</v>
      </c>
      <c r="FN250" s="1">
        <v>0</v>
      </c>
      <c r="FP250" s="1">
        <v>0</v>
      </c>
      <c r="FQ250" s="1">
        <v>0</v>
      </c>
      <c r="FR250" s="1">
        <v>0</v>
      </c>
    </row>
    <row r="251" spans="1:174">
      <c r="A251" s="3">
        <v>77112003</v>
      </c>
      <c r="B251" s="42" t="s">
        <v>125</v>
      </c>
      <c r="C251" s="3" t="s">
        <v>1175</v>
      </c>
      <c r="D251" s="5">
        <v>0</v>
      </c>
      <c r="E251" s="5">
        <v>0</v>
      </c>
      <c r="F251" s="4">
        <v>0</v>
      </c>
      <c r="G251" s="4"/>
      <c r="I251" s="5"/>
      <c r="M251" s="1" t="s">
        <v>71265</v>
      </c>
      <c r="N251" s="17" t="s">
        <v>31347</v>
      </c>
      <c r="O251" s="39">
        <v>0</v>
      </c>
      <c r="P251" s="39">
        <v>0</v>
      </c>
      <c r="Q251" s="39">
        <v>0</v>
      </c>
      <c r="R251" s="4" t="s">
        <v>71266</v>
      </c>
      <c r="S251" s="17" t="s">
        <v>31348</v>
      </c>
      <c r="T251" s="39">
        <v>0</v>
      </c>
      <c r="U251" s="39">
        <v>0</v>
      </c>
      <c r="V251" s="39">
        <v>0</v>
      </c>
      <c r="W251" s="4" t="s">
        <v>71267</v>
      </c>
      <c r="X251" s="17" t="s">
        <v>31349</v>
      </c>
      <c r="Y251" s="39">
        <v>0</v>
      </c>
      <c r="Z251" s="39">
        <v>0</v>
      </c>
      <c r="AA251" s="39">
        <v>0</v>
      </c>
      <c r="AB251" s="4" t="s">
        <v>71268</v>
      </c>
      <c r="AC251" s="17" t="s">
        <v>31350</v>
      </c>
      <c r="AD251" s="39">
        <v>0</v>
      </c>
      <c r="AE251" s="39">
        <v>0</v>
      </c>
      <c r="AF251" s="39">
        <v>0</v>
      </c>
      <c r="AG251" s="4" t="s">
        <v>71269</v>
      </c>
      <c r="AH251" s="17" t="s">
        <v>31351</v>
      </c>
      <c r="AI251" s="39">
        <v>0</v>
      </c>
      <c r="AJ251" s="39">
        <v>0</v>
      </c>
      <c r="AK251" s="39">
        <v>0</v>
      </c>
      <c r="AL251" s="4" t="s">
        <v>71270</v>
      </c>
      <c r="AM251" s="17" t="s">
        <v>31352</v>
      </c>
      <c r="AN251" s="39">
        <v>0</v>
      </c>
      <c r="AO251" s="39">
        <v>0</v>
      </c>
      <c r="AP251" s="39">
        <v>0</v>
      </c>
      <c r="AQ251" s="4" t="s">
        <v>71271</v>
      </c>
      <c r="AR251" s="17" t="s">
        <v>31353</v>
      </c>
      <c r="AS251" s="39">
        <v>0</v>
      </c>
      <c r="AT251" s="39">
        <v>0</v>
      </c>
      <c r="AU251" s="39">
        <v>0</v>
      </c>
      <c r="AV251" s="4" t="s">
        <v>71272</v>
      </c>
      <c r="AW251" s="17" t="s">
        <v>31354</v>
      </c>
      <c r="AX251" s="39">
        <v>0</v>
      </c>
      <c r="AY251" s="39">
        <v>0</v>
      </c>
      <c r="AZ251" s="39">
        <v>0</v>
      </c>
      <c r="BA251" s="4" t="s">
        <v>71273</v>
      </c>
      <c r="BB251" s="17" t="s">
        <v>31355</v>
      </c>
      <c r="BC251" s="39">
        <v>0</v>
      </c>
      <c r="BD251" s="39">
        <v>0</v>
      </c>
      <c r="BE251" s="39">
        <v>0</v>
      </c>
      <c r="BF251" s="4" t="s">
        <v>71274</v>
      </c>
      <c r="BG251" s="17" t="s">
        <v>31356</v>
      </c>
      <c r="BH251" s="39">
        <v>0</v>
      </c>
      <c r="BI251" s="39">
        <v>0</v>
      </c>
      <c r="BJ251" s="39">
        <v>0</v>
      </c>
      <c r="BK251" s="4" t="s">
        <v>71275</v>
      </c>
      <c r="BL251" s="17" t="s">
        <v>31357</v>
      </c>
      <c r="BM251" s="39">
        <v>0</v>
      </c>
      <c r="BN251" s="39">
        <v>0</v>
      </c>
      <c r="BO251" s="39">
        <v>0</v>
      </c>
      <c r="BP251" s="4" t="s">
        <v>71276</v>
      </c>
      <c r="BQ251" s="17" t="s">
        <v>31358</v>
      </c>
      <c r="BR251" s="39">
        <v>0</v>
      </c>
      <c r="BS251" s="39">
        <v>0</v>
      </c>
      <c r="BT251" s="39">
        <v>0</v>
      </c>
      <c r="BU251" s="4" t="s">
        <v>71277</v>
      </c>
      <c r="BV251" s="17" t="s">
        <v>31359</v>
      </c>
      <c r="BW251" s="39">
        <v>0</v>
      </c>
      <c r="BX251" s="39">
        <v>0</v>
      </c>
      <c r="BY251" s="39">
        <v>0</v>
      </c>
      <c r="BZ251" s="4" t="s">
        <v>71278</v>
      </c>
      <c r="CA251" s="17" t="s">
        <v>31360</v>
      </c>
      <c r="CB251" s="39">
        <v>0</v>
      </c>
      <c r="CC251" s="39">
        <v>0</v>
      </c>
      <c r="CD251" s="39">
        <v>0</v>
      </c>
      <c r="CE251" s="4" t="s">
        <v>71279</v>
      </c>
      <c r="CF251" s="17" t="s">
        <v>31361</v>
      </c>
      <c r="CG251" s="39">
        <v>0</v>
      </c>
      <c r="CH251" s="39">
        <v>0</v>
      </c>
      <c r="CI251" s="39">
        <v>0</v>
      </c>
      <c r="CJ251" s="4" t="s">
        <v>71280</v>
      </c>
      <c r="CK251" s="17" t="s">
        <v>31362</v>
      </c>
      <c r="CL251" s="39">
        <v>0</v>
      </c>
      <c r="CM251" s="39">
        <v>0</v>
      </c>
      <c r="CN251" s="39">
        <v>0</v>
      </c>
      <c r="CO251" s="4" t="s">
        <v>71281</v>
      </c>
      <c r="CP251" s="17" t="s">
        <v>31363</v>
      </c>
      <c r="CQ251" s="39">
        <v>0</v>
      </c>
      <c r="CR251" s="39">
        <v>0</v>
      </c>
      <c r="CS251" s="39">
        <v>0</v>
      </c>
      <c r="CT251" s="4" t="s">
        <v>71282</v>
      </c>
      <c r="CU251" s="17" t="s">
        <v>31364</v>
      </c>
      <c r="CV251" s="39">
        <v>0</v>
      </c>
      <c r="CW251" s="39">
        <v>0</v>
      </c>
      <c r="CX251" s="39">
        <v>0</v>
      </c>
      <c r="CY251" s="4" t="s">
        <v>71283</v>
      </c>
      <c r="CZ251" s="17" t="s">
        <v>31365</v>
      </c>
      <c r="DA251" s="39">
        <v>0</v>
      </c>
      <c r="DB251" s="39">
        <v>0</v>
      </c>
      <c r="DC251" s="39">
        <v>0</v>
      </c>
      <c r="DD251" s="39" t="s">
        <v>71284</v>
      </c>
      <c r="DE251" s="39" t="s">
        <v>31366</v>
      </c>
      <c r="DF251" s="39">
        <v>0</v>
      </c>
      <c r="DG251" s="39">
        <v>0</v>
      </c>
      <c r="DH251" s="39">
        <v>0</v>
      </c>
      <c r="DI251" s="4" t="s">
        <v>71285</v>
      </c>
      <c r="DJ251" s="17" t="s">
        <v>31367</v>
      </c>
      <c r="DK251" s="39">
        <v>0</v>
      </c>
      <c r="DL251" s="39">
        <v>0</v>
      </c>
      <c r="DM251" s="39">
        <v>0</v>
      </c>
      <c r="DN251" s="4" t="s">
        <v>71286</v>
      </c>
      <c r="DO251" s="17" t="s">
        <v>31368</v>
      </c>
      <c r="DP251" s="39">
        <v>0</v>
      </c>
      <c r="DQ251" s="39">
        <v>0</v>
      </c>
      <c r="DR251" s="39">
        <v>0</v>
      </c>
      <c r="DS251" s="4" t="s">
        <v>71287</v>
      </c>
      <c r="DT251" s="17" t="s">
        <v>31369</v>
      </c>
      <c r="DU251" s="39">
        <v>0</v>
      </c>
      <c r="DV251" s="39">
        <v>0</v>
      </c>
      <c r="DW251" s="39">
        <v>0</v>
      </c>
      <c r="DX251" s="4" t="s">
        <v>71288</v>
      </c>
      <c r="DY251" s="17" t="s">
        <v>31370</v>
      </c>
      <c r="DZ251" s="39">
        <v>0</v>
      </c>
      <c r="EA251" s="39">
        <v>0</v>
      </c>
      <c r="EB251" s="39">
        <v>0</v>
      </c>
      <c r="EC251" s="4" t="s">
        <v>71289</v>
      </c>
      <c r="ED251" s="17" t="s">
        <v>31371</v>
      </c>
      <c r="EE251" s="39">
        <v>0</v>
      </c>
      <c r="EF251" s="39">
        <v>0</v>
      </c>
      <c r="EG251" s="39">
        <v>0</v>
      </c>
      <c r="EH251" s="4" t="s">
        <v>71290</v>
      </c>
      <c r="EI251" s="56" t="s">
        <v>31372</v>
      </c>
      <c r="EJ251" s="56">
        <v>0</v>
      </c>
      <c r="EK251" s="56">
        <v>0</v>
      </c>
      <c r="EL251" s="56">
        <v>0</v>
      </c>
      <c r="EM251" s="4" t="s">
        <v>71291</v>
      </c>
      <c r="EN251" s="17" t="s">
        <v>31373</v>
      </c>
      <c r="EO251" s="39">
        <v>0</v>
      </c>
      <c r="EP251" s="39">
        <v>0</v>
      </c>
      <c r="EQ251" s="39">
        <v>0</v>
      </c>
      <c r="ER251" s="4" t="s">
        <v>71292</v>
      </c>
      <c r="ES251" s="1" t="s">
        <v>31374</v>
      </c>
      <c r="ET251" s="1">
        <v>0</v>
      </c>
      <c r="EU251" s="1">
        <v>0</v>
      </c>
      <c r="EV251" s="1">
        <v>0</v>
      </c>
      <c r="EW251" s="1" t="s">
        <v>71293</v>
      </c>
      <c r="EX251" s="1" t="s">
        <v>31375</v>
      </c>
      <c r="EY251" s="1">
        <v>0</v>
      </c>
      <c r="EZ251" s="1">
        <v>0</v>
      </c>
      <c r="FA251" s="1">
        <v>0</v>
      </c>
      <c r="FB251" s="1" t="s">
        <v>71294</v>
      </c>
      <c r="FC251" s="1" t="s">
        <v>31376</v>
      </c>
      <c r="FD251" s="1">
        <v>0</v>
      </c>
      <c r="FE251" s="1">
        <v>0</v>
      </c>
      <c r="FF251" s="1">
        <v>0</v>
      </c>
      <c r="FH251" s="1">
        <v>0</v>
      </c>
      <c r="FI251" s="1">
        <v>0</v>
      </c>
      <c r="FJ251" s="1">
        <v>0</v>
      </c>
      <c r="FL251" s="1">
        <v>0</v>
      </c>
      <c r="FM251" s="1">
        <v>0</v>
      </c>
      <c r="FN251" s="1">
        <v>0</v>
      </c>
      <c r="FP251" s="1">
        <v>0</v>
      </c>
      <c r="FQ251" s="1">
        <v>0</v>
      </c>
      <c r="FR251" s="1">
        <v>0</v>
      </c>
    </row>
    <row r="252" spans="1:174">
      <c r="A252" s="3">
        <v>77112004</v>
      </c>
      <c r="B252" s="42" t="s">
        <v>125</v>
      </c>
      <c r="C252" s="3" t="s">
        <v>1176</v>
      </c>
      <c r="D252" s="5">
        <v>0</v>
      </c>
      <c r="E252" s="5">
        <v>0</v>
      </c>
      <c r="F252" s="4">
        <v>0</v>
      </c>
      <c r="G252" s="4"/>
      <c r="I252" s="5"/>
      <c r="M252" s="1" t="s">
        <v>71295</v>
      </c>
      <c r="N252" s="17" t="s">
        <v>31377</v>
      </c>
      <c r="O252" s="39">
        <v>0</v>
      </c>
      <c r="P252" s="39">
        <v>0</v>
      </c>
      <c r="Q252" s="39">
        <v>0</v>
      </c>
      <c r="R252" s="4" t="s">
        <v>71296</v>
      </c>
      <c r="S252" s="17" t="s">
        <v>31378</v>
      </c>
      <c r="T252" s="39">
        <v>0</v>
      </c>
      <c r="U252" s="39">
        <v>0</v>
      </c>
      <c r="V252" s="39">
        <v>0</v>
      </c>
      <c r="W252" s="4" t="s">
        <v>71297</v>
      </c>
      <c r="X252" s="17" t="s">
        <v>31379</v>
      </c>
      <c r="Y252" s="39">
        <v>0</v>
      </c>
      <c r="Z252" s="39">
        <v>0</v>
      </c>
      <c r="AA252" s="39">
        <v>0</v>
      </c>
      <c r="AB252" s="4" t="s">
        <v>71298</v>
      </c>
      <c r="AC252" s="17" t="s">
        <v>31380</v>
      </c>
      <c r="AD252" s="39">
        <v>0</v>
      </c>
      <c r="AE252" s="39">
        <v>0</v>
      </c>
      <c r="AF252" s="39">
        <v>0</v>
      </c>
      <c r="AG252" s="4" t="s">
        <v>71299</v>
      </c>
      <c r="AH252" s="17" t="s">
        <v>31381</v>
      </c>
      <c r="AI252" s="39">
        <v>0</v>
      </c>
      <c r="AJ252" s="39">
        <v>0</v>
      </c>
      <c r="AK252" s="39">
        <v>0</v>
      </c>
      <c r="AL252" s="4" t="s">
        <v>71300</v>
      </c>
      <c r="AM252" s="17" t="s">
        <v>31382</v>
      </c>
      <c r="AN252" s="39">
        <v>0</v>
      </c>
      <c r="AO252" s="39">
        <v>0</v>
      </c>
      <c r="AP252" s="39">
        <v>0</v>
      </c>
      <c r="AQ252" s="4" t="s">
        <v>71301</v>
      </c>
      <c r="AR252" s="17" t="s">
        <v>31383</v>
      </c>
      <c r="AS252" s="39">
        <v>0</v>
      </c>
      <c r="AT252" s="39">
        <v>0</v>
      </c>
      <c r="AU252" s="39">
        <v>0</v>
      </c>
      <c r="AV252" s="4" t="s">
        <v>71302</v>
      </c>
      <c r="AW252" s="17" t="s">
        <v>31384</v>
      </c>
      <c r="AX252" s="39">
        <v>0</v>
      </c>
      <c r="AY252" s="39">
        <v>0</v>
      </c>
      <c r="AZ252" s="39">
        <v>0</v>
      </c>
      <c r="BA252" s="4" t="s">
        <v>71303</v>
      </c>
      <c r="BB252" s="17" t="s">
        <v>31385</v>
      </c>
      <c r="BC252" s="39">
        <v>0</v>
      </c>
      <c r="BD252" s="39">
        <v>0</v>
      </c>
      <c r="BE252" s="39">
        <v>0</v>
      </c>
      <c r="BF252" s="4" t="s">
        <v>71304</v>
      </c>
      <c r="BG252" s="17" t="s">
        <v>31386</v>
      </c>
      <c r="BH252" s="39">
        <v>0</v>
      </c>
      <c r="BI252" s="39">
        <v>0</v>
      </c>
      <c r="BJ252" s="39">
        <v>0</v>
      </c>
      <c r="BK252" s="4" t="s">
        <v>71305</v>
      </c>
      <c r="BL252" s="17" t="s">
        <v>31387</v>
      </c>
      <c r="BM252" s="39">
        <v>0</v>
      </c>
      <c r="BN252" s="39">
        <v>0</v>
      </c>
      <c r="BO252" s="39">
        <v>0</v>
      </c>
      <c r="BP252" s="4" t="s">
        <v>71306</v>
      </c>
      <c r="BQ252" s="17" t="s">
        <v>31388</v>
      </c>
      <c r="BR252" s="39">
        <v>0</v>
      </c>
      <c r="BS252" s="39">
        <v>0</v>
      </c>
      <c r="BT252" s="39">
        <v>0</v>
      </c>
      <c r="BU252" s="4" t="s">
        <v>71307</v>
      </c>
      <c r="BV252" s="17" t="s">
        <v>31389</v>
      </c>
      <c r="BW252" s="39">
        <v>0</v>
      </c>
      <c r="BX252" s="39">
        <v>0</v>
      </c>
      <c r="BY252" s="39">
        <v>0</v>
      </c>
      <c r="BZ252" s="4" t="s">
        <v>71308</v>
      </c>
      <c r="CA252" s="17" t="s">
        <v>31390</v>
      </c>
      <c r="CB252" s="39">
        <v>0</v>
      </c>
      <c r="CC252" s="39">
        <v>0</v>
      </c>
      <c r="CD252" s="39">
        <v>0</v>
      </c>
      <c r="CE252" s="4" t="s">
        <v>71309</v>
      </c>
      <c r="CF252" s="17" t="s">
        <v>31391</v>
      </c>
      <c r="CG252" s="39">
        <v>0</v>
      </c>
      <c r="CH252" s="39">
        <v>0</v>
      </c>
      <c r="CI252" s="39">
        <v>0</v>
      </c>
      <c r="CJ252" s="4" t="s">
        <v>71310</v>
      </c>
      <c r="CK252" s="17" t="s">
        <v>31392</v>
      </c>
      <c r="CL252" s="39">
        <v>0</v>
      </c>
      <c r="CM252" s="39">
        <v>0</v>
      </c>
      <c r="CN252" s="39">
        <v>0</v>
      </c>
      <c r="CO252" s="4" t="s">
        <v>71311</v>
      </c>
      <c r="CP252" s="17" t="s">
        <v>31393</v>
      </c>
      <c r="CQ252" s="39">
        <v>0</v>
      </c>
      <c r="CR252" s="39">
        <v>0</v>
      </c>
      <c r="CS252" s="39">
        <v>0</v>
      </c>
      <c r="CT252" s="4" t="s">
        <v>71312</v>
      </c>
      <c r="CU252" s="17" t="s">
        <v>31394</v>
      </c>
      <c r="CV252" s="39">
        <v>0</v>
      </c>
      <c r="CW252" s="39">
        <v>0</v>
      </c>
      <c r="CX252" s="39">
        <v>0</v>
      </c>
      <c r="CY252" s="4" t="s">
        <v>71313</v>
      </c>
      <c r="CZ252" s="17" t="s">
        <v>31395</v>
      </c>
      <c r="DA252" s="39">
        <v>0</v>
      </c>
      <c r="DB252" s="39">
        <v>0</v>
      </c>
      <c r="DC252" s="39">
        <v>0</v>
      </c>
      <c r="DD252" s="39" t="s">
        <v>71314</v>
      </c>
      <c r="DE252" s="39" t="s">
        <v>31396</v>
      </c>
      <c r="DF252" s="39">
        <v>0</v>
      </c>
      <c r="DG252" s="39">
        <v>0</v>
      </c>
      <c r="DH252" s="39">
        <v>0</v>
      </c>
      <c r="DI252" s="4" t="s">
        <v>71315</v>
      </c>
      <c r="DJ252" s="17" t="s">
        <v>31397</v>
      </c>
      <c r="DK252" s="39">
        <v>0</v>
      </c>
      <c r="DL252" s="39">
        <v>0</v>
      </c>
      <c r="DM252" s="39">
        <v>0</v>
      </c>
      <c r="DN252" s="4" t="s">
        <v>71316</v>
      </c>
      <c r="DO252" s="17" t="s">
        <v>31398</v>
      </c>
      <c r="DP252" s="39">
        <v>0</v>
      </c>
      <c r="DQ252" s="39">
        <v>0</v>
      </c>
      <c r="DR252" s="39">
        <v>0</v>
      </c>
      <c r="DS252" s="4" t="s">
        <v>71317</v>
      </c>
      <c r="DT252" s="17" t="s">
        <v>31399</v>
      </c>
      <c r="DU252" s="39">
        <v>0</v>
      </c>
      <c r="DV252" s="39">
        <v>0</v>
      </c>
      <c r="DW252" s="39">
        <v>0</v>
      </c>
      <c r="DX252" s="4" t="s">
        <v>71318</v>
      </c>
      <c r="DY252" s="17" t="s">
        <v>31400</v>
      </c>
      <c r="DZ252" s="39">
        <v>0</v>
      </c>
      <c r="EA252" s="39">
        <v>0</v>
      </c>
      <c r="EB252" s="39">
        <v>0</v>
      </c>
      <c r="EC252" s="4" t="s">
        <v>71319</v>
      </c>
      <c r="ED252" s="17" t="s">
        <v>31401</v>
      </c>
      <c r="EE252" s="39">
        <v>0</v>
      </c>
      <c r="EF252" s="39">
        <v>0</v>
      </c>
      <c r="EG252" s="39">
        <v>0</v>
      </c>
      <c r="EH252" s="4" t="s">
        <v>71320</v>
      </c>
      <c r="EI252" s="56" t="s">
        <v>31402</v>
      </c>
      <c r="EJ252" s="56">
        <v>0</v>
      </c>
      <c r="EK252" s="56">
        <v>0</v>
      </c>
      <c r="EL252" s="56">
        <v>0</v>
      </c>
      <c r="EM252" s="4" t="s">
        <v>71321</v>
      </c>
      <c r="EN252" s="17" t="s">
        <v>31403</v>
      </c>
      <c r="EO252" s="39">
        <v>0</v>
      </c>
      <c r="EP252" s="39">
        <v>0</v>
      </c>
      <c r="EQ252" s="39">
        <v>0</v>
      </c>
      <c r="ER252" s="4" t="s">
        <v>71322</v>
      </c>
      <c r="ES252" s="1" t="s">
        <v>31404</v>
      </c>
      <c r="ET252" s="1">
        <v>0</v>
      </c>
      <c r="EU252" s="1">
        <v>0</v>
      </c>
      <c r="EV252" s="1">
        <v>0</v>
      </c>
      <c r="EW252" s="1" t="s">
        <v>71323</v>
      </c>
      <c r="EX252" s="1" t="s">
        <v>31405</v>
      </c>
      <c r="EY252" s="1">
        <v>0</v>
      </c>
      <c r="EZ252" s="1">
        <v>0</v>
      </c>
      <c r="FA252" s="1">
        <v>0</v>
      </c>
      <c r="FB252" s="1" t="s">
        <v>71324</v>
      </c>
      <c r="FC252" s="1" t="s">
        <v>31406</v>
      </c>
      <c r="FD252" s="1">
        <v>0</v>
      </c>
      <c r="FE252" s="1">
        <v>0</v>
      </c>
      <c r="FF252" s="1">
        <v>0</v>
      </c>
      <c r="FH252" s="1">
        <v>0</v>
      </c>
      <c r="FI252" s="1">
        <v>0</v>
      </c>
      <c r="FJ252" s="1">
        <v>0</v>
      </c>
      <c r="FL252" s="1">
        <v>0</v>
      </c>
      <c r="FM252" s="1">
        <v>0</v>
      </c>
      <c r="FN252" s="1">
        <v>0</v>
      </c>
      <c r="FP252" s="1">
        <v>0</v>
      </c>
      <c r="FQ252" s="1">
        <v>0</v>
      </c>
      <c r="FR252" s="1">
        <v>0</v>
      </c>
    </row>
    <row r="253" spans="1:174">
      <c r="A253" s="3">
        <v>77112005</v>
      </c>
      <c r="B253" s="42" t="s">
        <v>125</v>
      </c>
      <c r="C253" s="3" t="s">
        <v>1177</v>
      </c>
      <c r="D253" s="5">
        <v>0</v>
      </c>
      <c r="E253" s="5">
        <v>0</v>
      </c>
      <c r="F253" s="4">
        <v>0</v>
      </c>
      <c r="G253" s="4"/>
      <c r="I253" s="5"/>
      <c r="M253" s="1" t="s">
        <v>71325</v>
      </c>
      <c r="N253" s="17" t="s">
        <v>31407</v>
      </c>
      <c r="O253" s="39">
        <v>0</v>
      </c>
      <c r="P253" s="39">
        <v>0</v>
      </c>
      <c r="Q253" s="39">
        <v>0</v>
      </c>
      <c r="R253" s="4" t="s">
        <v>71326</v>
      </c>
      <c r="S253" s="17" t="s">
        <v>31408</v>
      </c>
      <c r="T253" s="39">
        <v>0</v>
      </c>
      <c r="U253" s="39">
        <v>0</v>
      </c>
      <c r="V253" s="39">
        <v>0</v>
      </c>
      <c r="W253" s="4" t="s">
        <v>71327</v>
      </c>
      <c r="X253" s="17" t="s">
        <v>31409</v>
      </c>
      <c r="Y253" s="39">
        <v>0</v>
      </c>
      <c r="Z253" s="39">
        <v>0</v>
      </c>
      <c r="AA253" s="39">
        <v>0</v>
      </c>
      <c r="AB253" s="4" t="s">
        <v>71328</v>
      </c>
      <c r="AC253" s="17" t="s">
        <v>31410</v>
      </c>
      <c r="AD253" s="39">
        <v>0</v>
      </c>
      <c r="AE253" s="39">
        <v>0</v>
      </c>
      <c r="AF253" s="39">
        <v>0</v>
      </c>
      <c r="AG253" s="4" t="s">
        <v>71329</v>
      </c>
      <c r="AH253" s="17" t="s">
        <v>31411</v>
      </c>
      <c r="AI253" s="39">
        <v>0</v>
      </c>
      <c r="AJ253" s="39">
        <v>0</v>
      </c>
      <c r="AK253" s="39">
        <v>0</v>
      </c>
      <c r="AL253" s="4" t="s">
        <v>71330</v>
      </c>
      <c r="AM253" s="17" t="s">
        <v>31412</v>
      </c>
      <c r="AN253" s="39">
        <v>0</v>
      </c>
      <c r="AO253" s="39">
        <v>0</v>
      </c>
      <c r="AP253" s="39">
        <v>0</v>
      </c>
      <c r="AQ253" s="4" t="s">
        <v>71331</v>
      </c>
      <c r="AR253" s="17" t="s">
        <v>31413</v>
      </c>
      <c r="AS253" s="39">
        <v>0</v>
      </c>
      <c r="AT253" s="39">
        <v>0</v>
      </c>
      <c r="AU253" s="39">
        <v>0</v>
      </c>
      <c r="AV253" s="4" t="s">
        <v>71332</v>
      </c>
      <c r="AW253" s="17" t="s">
        <v>31414</v>
      </c>
      <c r="AX253" s="39">
        <v>0</v>
      </c>
      <c r="AY253" s="39">
        <v>0</v>
      </c>
      <c r="AZ253" s="39">
        <v>0</v>
      </c>
      <c r="BA253" s="4" t="s">
        <v>71333</v>
      </c>
      <c r="BB253" s="17" t="s">
        <v>31415</v>
      </c>
      <c r="BC253" s="39">
        <v>0</v>
      </c>
      <c r="BD253" s="39">
        <v>0</v>
      </c>
      <c r="BE253" s="39">
        <v>0</v>
      </c>
      <c r="BF253" s="4" t="s">
        <v>71334</v>
      </c>
      <c r="BG253" s="17" t="s">
        <v>31416</v>
      </c>
      <c r="BH253" s="39">
        <v>0</v>
      </c>
      <c r="BI253" s="39">
        <v>0</v>
      </c>
      <c r="BJ253" s="39">
        <v>0</v>
      </c>
      <c r="BK253" s="4" t="s">
        <v>71335</v>
      </c>
      <c r="BL253" s="17" t="s">
        <v>31417</v>
      </c>
      <c r="BM253" s="39">
        <v>0</v>
      </c>
      <c r="BN253" s="39">
        <v>0</v>
      </c>
      <c r="BO253" s="39">
        <v>0</v>
      </c>
      <c r="BP253" s="4" t="s">
        <v>71336</v>
      </c>
      <c r="BQ253" s="17" t="s">
        <v>31418</v>
      </c>
      <c r="BR253" s="39">
        <v>0</v>
      </c>
      <c r="BS253" s="39">
        <v>0</v>
      </c>
      <c r="BT253" s="39">
        <v>0</v>
      </c>
      <c r="BU253" s="4" t="s">
        <v>71337</v>
      </c>
      <c r="BV253" s="17" t="s">
        <v>31419</v>
      </c>
      <c r="BW253" s="39">
        <v>0</v>
      </c>
      <c r="BX253" s="39">
        <v>0</v>
      </c>
      <c r="BY253" s="39">
        <v>0</v>
      </c>
      <c r="BZ253" s="4" t="s">
        <v>71338</v>
      </c>
      <c r="CA253" s="17" t="s">
        <v>31420</v>
      </c>
      <c r="CB253" s="39">
        <v>0</v>
      </c>
      <c r="CC253" s="39">
        <v>0</v>
      </c>
      <c r="CD253" s="39">
        <v>0</v>
      </c>
      <c r="CE253" s="4" t="s">
        <v>71339</v>
      </c>
      <c r="CF253" s="17" t="s">
        <v>31421</v>
      </c>
      <c r="CG253" s="39">
        <v>0</v>
      </c>
      <c r="CH253" s="39">
        <v>0</v>
      </c>
      <c r="CI253" s="39">
        <v>0</v>
      </c>
      <c r="CJ253" s="4" t="s">
        <v>71340</v>
      </c>
      <c r="CK253" s="17" t="s">
        <v>31422</v>
      </c>
      <c r="CL253" s="39">
        <v>0</v>
      </c>
      <c r="CM253" s="39">
        <v>0</v>
      </c>
      <c r="CN253" s="39">
        <v>0</v>
      </c>
      <c r="CO253" s="4" t="s">
        <v>71341</v>
      </c>
      <c r="CP253" s="17" t="s">
        <v>31423</v>
      </c>
      <c r="CQ253" s="39">
        <v>0</v>
      </c>
      <c r="CR253" s="39">
        <v>0</v>
      </c>
      <c r="CS253" s="39">
        <v>0</v>
      </c>
      <c r="CT253" s="4" t="s">
        <v>71342</v>
      </c>
      <c r="CU253" s="17" t="s">
        <v>31424</v>
      </c>
      <c r="CV253" s="39">
        <v>0</v>
      </c>
      <c r="CW253" s="39">
        <v>0</v>
      </c>
      <c r="CX253" s="39">
        <v>0</v>
      </c>
      <c r="CY253" s="4" t="s">
        <v>71343</v>
      </c>
      <c r="CZ253" s="17" t="s">
        <v>31425</v>
      </c>
      <c r="DA253" s="39">
        <v>0</v>
      </c>
      <c r="DB253" s="39">
        <v>0</v>
      </c>
      <c r="DC253" s="39">
        <v>0</v>
      </c>
      <c r="DD253" s="39" t="s">
        <v>71344</v>
      </c>
      <c r="DE253" s="39" t="s">
        <v>31426</v>
      </c>
      <c r="DF253" s="39">
        <v>0</v>
      </c>
      <c r="DG253" s="39">
        <v>0</v>
      </c>
      <c r="DH253" s="39">
        <v>0</v>
      </c>
      <c r="DI253" s="4" t="s">
        <v>71345</v>
      </c>
      <c r="DJ253" s="17" t="s">
        <v>31427</v>
      </c>
      <c r="DK253" s="39">
        <v>0</v>
      </c>
      <c r="DL253" s="39">
        <v>0</v>
      </c>
      <c r="DM253" s="39">
        <v>0</v>
      </c>
      <c r="DN253" s="4" t="s">
        <v>71346</v>
      </c>
      <c r="DO253" s="17" t="s">
        <v>31428</v>
      </c>
      <c r="DP253" s="39">
        <v>0</v>
      </c>
      <c r="DQ253" s="39">
        <v>0</v>
      </c>
      <c r="DR253" s="39">
        <v>0</v>
      </c>
      <c r="DS253" s="4" t="s">
        <v>71347</v>
      </c>
      <c r="DT253" s="17" t="s">
        <v>31429</v>
      </c>
      <c r="DU253" s="39">
        <v>0</v>
      </c>
      <c r="DV253" s="39">
        <v>0</v>
      </c>
      <c r="DW253" s="39">
        <v>0</v>
      </c>
      <c r="DX253" s="4" t="s">
        <v>71348</v>
      </c>
      <c r="DY253" s="17" t="s">
        <v>31430</v>
      </c>
      <c r="DZ253" s="39">
        <v>0</v>
      </c>
      <c r="EA253" s="39">
        <v>0</v>
      </c>
      <c r="EB253" s="39">
        <v>0</v>
      </c>
      <c r="EC253" s="4" t="s">
        <v>71349</v>
      </c>
      <c r="ED253" s="17" t="s">
        <v>31431</v>
      </c>
      <c r="EE253" s="39">
        <v>0</v>
      </c>
      <c r="EF253" s="39">
        <v>0</v>
      </c>
      <c r="EG253" s="39">
        <v>0</v>
      </c>
      <c r="EH253" s="4" t="s">
        <v>71350</v>
      </c>
      <c r="EI253" s="56" t="s">
        <v>31432</v>
      </c>
      <c r="EJ253" s="56">
        <v>0</v>
      </c>
      <c r="EK253" s="56">
        <v>0</v>
      </c>
      <c r="EL253" s="56">
        <v>0</v>
      </c>
      <c r="EM253" s="4" t="s">
        <v>71351</v>
      </c>
      <c r="EN253" s="17" t="s">
        <v>31433</v>
      </c>
      <c r="EO253" s="39">
        <v>0</v>
      </c>
      <c r="EP253" s="39">
        <v>0</v>
      </c>
      <c r="EQ253" s="39">
        <v>0</v>
      </c>
      <c r="ER253" s="4" t="s">
        <v>71352</v>
      </c>
      <c r="ES253" s="1" t="s">
        <v>31434</v>
      </c>
      <c r="ET253" s="1">
        <v>0</v>
      </c>
      <c r="EU253" s="1">
        <v>0</v>
      </c>
      <c r="EV253" s="1">
        <v>0</v>
      </c>
      <c r="EW253" s="1" t="s">
        <v>71353</v>
      </c>
      <c r="EX253" s="1" t="s">
        <v>31435</v>
      </c>
      <c r="EY253" s="1">
        <v>0</v>
      </c>
      <c r="EZ253" s="1">
        <v>0</v>
      </c>
      <c r="FA253" s="1">
        <v>0</v>
      </c>
      <c r="FB253" s="1" t="s">
        <v>71354</v>
      </c>
      <c r="FC253" s="1" t="s">
        <v>31436</v>
      </c>
      <c r="FD253" s="1">
        <v>0</v>
      </c>
      <c r="FE253" s="1">
        <v>0</v>
      </c>
      <c r="FF253" s="1">
        <v>0</v>
      </c>
      <c r="FH253" s="1">
        <v>0</v>
      </c>
      <c r="FI253" s="1">
        <v>0</v>
      </c>
      <c r="FJ253" s="1">
        <v>0</v>
      </c>
      <c r="FL253" s="1">
        <v>0</v>
      </c>
      <c r="FM253" s="1">
        <v>0</v>
      </c>
      <c r="FN253" s="1">
        <v>0</v>
      </c>
      <c r="FP253" s="1">
        <v>0</v>
      </c>
      <c r="FQ253" s="1">
        <v>0</v>
      </c>
      <c r="FR253" s="1">
        <v>0</v>
      </c>
    </row>
    <row r="254" spans="1:174">
      <c r="A254" s="3">
        <v>77112006</v>
      </c>
      <c r="B254" s="42" t="s">
        <v>125</v>
      </c>
      <c r="C254" s="3" t="s">
        <v>1178</v>
      </c>
      <c r="D254" s="5">
        <v>0</v>
      </c>
      <c r="E254" s="5">
        <v>0</v>
      </c>
      <c r="F254" s="4">
        <v>0</v>
      </c>
      <c r="G254" s="4"/>
      <c r="I254" s="5"/>
      <c r="M254" s="1" t="s">
        <v>71355</v>
      </c>
      <c r="N254" s="17" t="s">
        <v>31437</v>
      </c>
      <c r="O254" s="39">
        <v>0</v>
      </c>
      <c r="P254" s="39">
        <v>0</v>
      </c>
      <c r="Q254" s="39">
        <v>0</v>
      </c>
      <c r="R254" s="4" t="s">
        <v>71356</v>
      </c>
      <c r="S254" s="17" t="s">
        <v>31438</v>
      </c>
      <c r="T254" s="39">
        <v>0</v>
      </c>
      <c r="U254" s="39">
        <v>0</v>
      </c>
      <c r="V254" s="39">
        <v>0</v>
      </c>
      <c r="W254" s="4" t="s">
        <v>71357</v>
      </c>
      <c r="X254" s="17" t="s">
        <v>31439</v>
      </c>
      <c r="Y254" s="39">
        <v>0</v>
      </c>
      <c r="Z254" s="39">
        <v>0</v>
      </c>
      <c r="AA254" s="39">
        <v>0</v>
      </c>
      <c r="AB254" s="4" t="s">
        <v>71358</v>
      </c>
      <c r="AC254" s="17" t="s">
        <v>31440</v>
      </c>
      <c r="AD254" s="39">
        <v>0</v>
      </c>
      <c r="AE254" s="39">
        <v>0</v>
      </c>
      <c r="AF254" s="39">
        <v>0</v>
      </c>
      <c r="AG254" s="4" t="s">
        <v>71359</v>
      </c>
      <c r="AH254" s="17" t="s">
        <v>31441</v>
      </c>
      <c r="AI254" s="39">
        <v>0</v>
      </c>
      <c r="AJ254" s="39">
        <v>0</v>
      </c>
      <c r="AK254" s="39">
        <v>0</v>
      </c>
      <c r="AL254" s="4" t="s">
        <v>71360</v>
      </c>
      <c r="AM254" s="17" t="s">
        <v>31442</v>
      </c>
      <c r="AN254" s="39">
        <v>0</v>
      </c>
      <c r="AO254" s="39">
        <v>0</v>
      </c>
      <c r="AP254" s="39">
        <v>0</v>
      </c>
      <c r="AQ254" s="4" t="s">
        <v>71361</v>
      </c>
      <c r="AR254" s="17" t="s">
        <v>31443</v>
      </c>
      <c r="AS254" s="39">
        <v>0</v>
      </c>
      <c r="AT254" s="39">
        <v>0</v>
      </c>
      <c r="AU254" s="39">
        <v>0</v>
      </c>
      <c r="AV254" s="4" t="s">
        <v>71362</v>
      </c>
      <c r="AW254" s="17" t="s">
        <v>31444</v>
      </c>
      <c r="AX254" s="39">
        <v>0</v>
      </c>
      <c r="AY254" s="39">
        <v>0</v>
      </c>
      <c r="AZ254" s="39">
        <v>0</v>
      </c>
      <c r="BA254" s="4" t="s">
        <v>71363</v>
      </c>
      <c r="BB254" s="17" t="s">
        <v>31445</v>
      </c>
      <c r="BC254" s="39">
        <v>0</v>
      </c>
      <c r="BD254" s="39">
        <v>0</v>
      </c>
      <c r="BE254" s="39">
        <v>0</v>
      </c>
      <c r="BF254" s="4" t="s">
        <v>71364</v>
      </c>
      <c r="BG254" s="17" t="s">
        <v>31446</v>
      </c>
      <c r="BH254" s="39">
        <v>0</v>
      </c>
      <c r="BI254" s="39">
        <v>0</v>
      </c>
      <c r="BJ254" s="39">
        <v>0</v>
      </c>
      <c r="BK254" s="4" t="s">
        <v>71365</v>
      </c>
      <c r="BL254" s="17" t="s">
        <v>31447</v>
      </c>
      <c r="BM254" s="39">
        <v>0</v>
      </c>
      <c r="BN254" s="39">
        <v>0</v>
      </c>
      <c r="BO254" s="39">
        <v>0</v>
      </c>
      <c r="BP254" s="4" t="s">
        <v>71366</v>
      </c>
      <c r="BQ254" s="17" t="s">
        <v>31448</v>
      </c>
      <c r="BR254" s="39">
        <v>0</v>
      </c>
      <c r="BS254" s="39">
        <v>0</v>
      </c>
      <c r="BT254" s="39">
        <v>0</v>
      </c>
      <c r="BU254" s="4" t="s">
        <v>71367</v>
      </c>
      <c r="BV254" s="17" t="s">
        <v>31449</v>
      </c>
      <c r="BW254" s="39">
        <v>0</v>
      </c>
      <c r="BX254" s="39">
        <v>0</v>
      </c>
      <c r="BY254" s="39">
        <v>0</v>
      </c>
      <c r="BZ254" s="4" t="s">
        <v>71368</v>
      </c>
      <c r="CA254" s="17" t="s">
        <v>31450</v>
      </c>
      <c r="CB254" s="39">
        <v>0</v>
      </c>
      <c r="CC254" s="39">
        <v>0</v>
      </c>
      <c r="CD254" s="39">
        <v>0</v>
      </c>
      <c r="CE254" s="4" t="s">
        <v>71369</v>
      </c>
      <c r="CF254" s="17" t="s">
        <v>31451</v>
      </c>
      <c r="CG254" s="39">
        <v>0</v>
      </c>
      <c r="CH254" s="39">
        <v>0</v>
      </c>
      <c r="CI254" s="39">
        <v>0</v>
      </c>
      <c r="CJ254" s="4" t="s">
        <v>71370</v>
      </c>
      <c r="CK254" s="17" t="s">
        <v>31452</v>
      </c>
      <c r="CL254" s="39">
        <v>0</v>
      </c>
      <c r="CM254" s="39">
        <v>0</v>
      </c>
      <c r="CN254" s="39">
        <v>0</v>
      </c>
      <c r="CO254" s="4" t="s">
        <v>71371</v>
      </c>
      <c r="CP254" s="17" t="s">
        <v>31453</v>
      </c>
      <c r="CQ254" s="39">
        <v>0</v>
      </c>
      <c r="CR254" s="39">
        <v>0</v>
      </c>
      <c r="CS254" s="39">
        <v>0</v>
      </c>
      <c r="CT254" s="4" t="s">
        <v>71372</v>
      </c>
      <c r="CU254" s="17" t="s">
        <v>31454</v>
      </c>
      <c r="CV254" s="39">
        <v>0</v>
      </c>
      <c r="CW254" s="39">
        <v>0</v>
      </c>
      <c r="CX254" s="39">
        <v>0</v>
      </c>
      <c r="CY254" s="4" t="s">
        <v>71373</v>
      </c>
      <c r="CZ254" s="17" t="s">
        <v>31455</v>
      </c>
      <c r="DA254" s="39">
        <v>0</v>
      </c>
      <c r="DB254" s="39">
        <v>0</v>
      </c>
      <c r="DC254" s="39">
        <v>0</v>
      </c>
      <c r="DD254" s="39" t="s">
        <v>71374</v>
      </c>
      <c r="DE254" s="39" t="s">
        <v>31456</v>
      </c>
      <c r="DF254" s="39">
        <v>0</v>
      </c>
      <c r="DG254" s="39">
        <v>0</v>
      </c>
      <c r="DH254" s="39">
        <v>0</v>
      </c>
      <c r="DI254" s="4" t="s">
        <v>71375</v>
      </c>
      <c r="DJ254" s="17" t="s">
        <v>31457</v>
      </c>
      <c r="DK254" s="39">
        <v>0</v>
      </c>
      <c r="DL254" s="39">
        <v>0</v>
      </c>
      <c r="DM254" s="39">
        <v>0</v>
      </c>
      <c r="DN254" s="4" t="s">
        <v>71376</v>
      </c>
      <c r="DO254" s="17" t="s">
        <v>31458</v>
      </c>
      <c r="DP254" s="39">
        <v>0</v>
      </c>
      <c r="DQ254" s="39">
        <v>0</v>
      </c>
      <c r="DR254" s="39">
        <v>0</v>
      </c>
      <c r="DS254" s="4" t="s">
        <v>71377</v>
      </c>
      <c r="DT254" s="17" t="s">
        <v>31459</v>
      </c>
      <c r="DU254" s="39">
        <v>0</v>
      </c>
      <c r="DV254" s="39">
        <v>0</v>
      </c>
      <c r="DW254" s="39">
        <v>0</v>
      </c>
      <c r="DX254" s="4" t="s">
        <v>71378</v>
      </c>
      <c r="DY254" s="17" t="s">
        <v>31460</v>
      </c>
      <c r="DZ254" s="39">
        <v>0</v>
      </c>
      <c r="EA254" s="39">
        <v>0</v>
      </c>
      <c r="EB254" s="39">
        <v>0</v>
      </c>
      <c r="EC254" s="4" t="s">
        <v>71379</v>
      </c>
      <c r="ED254" s="17" t="s">
        <v>31461</v>
      </c>
      <c r="EE254" s="39">
        <v>0</v>
      </c>
      <c r="EF254" s="39">
        <v>0</v>
      </c>
      <c r="EG254" s="39">
        <v>0</v>
      </c>
      <c r="EH254" s="4" t="s">
        <v>71380</v>
      </c>
      <c r="EI254" s="56" t="s">
        <v>31462</v>
      </c>
      <c r="EJ254" s="56">
        <v>0</v>
      </c>
      <c r="EK254" s="56">
        <v>0</v>
      </c>
      <c r="EL254" s="56">
        <v>0</v>
      </c>
      <c r="EM254" s="4" t="s">
        <v>71381</v>
      </c>
      <c r="EN254" s="17" t="s">
        <v>31463</v>
      </c>
      <c r="EO254" s="39">
        <v>0</v>
      </c>
      <c r="EP254" s="39">
        <v>0</v>
      </c>
      <c r="EQ254" s="39">
        <v>0</v>
      </c>
      <c r="ER254" s="4" t="s">
        <v>71382</v>
      </c>
      <c r="ES254" s="1" t="s">
        <v>31464</v>
      </c>
      <c r="ET254" s="1">
        <v>0</v>
      </c>
      <c r="EU254" s="1">
        <v>0</v>
      </c>
      <c r="EV254" s="1">
        <v>0</v>
      </c>
      <c r="EW254" s="1" t="s">
        <v>71383</v>
      </c>
      <c r="EX254" s="1" t="s">
        <v>31465</v>
      </c>
      <c r="EY254" s="1">
        <v>0</v>
      </c>
      <c r="EZ254" s="1">
        <v>0</v>
      </c>
      <c r="FA254" s="1">
        <v>0</v>
      </c>
      <c r="FB254" s="1" t="s">
        <v>71384</v>
      </c>
      <c r="FC254" s="1" t="s">
        <v>31466</v>
      </c>
      <c r="FD254" s="1">
        <v>0</v>
      </c>
      <c r="FE254" s="1">
        <v>0</v>
      </c>
      <c r="FF254" s="1">
        <v>0</v>
      </c>
      <c r="FH254" s="1">
        <v>0</v>
      </c>
      <c r="FI254" s="1">
        <v>0</v>
      </c>
      <c r="FJ254" s="1">
        <v>0</v>
      </c>
      <c r="FL254" s="1">
        <v>0</v>
      </c>
      <c r="FM254" s="1">
        <v>0</v>
      </c>
      <c r="FN254" s="1">
        <v>0</v>
      </c>
      <c r="FP254" s="1">
        <v>0</v>
      </c>
      <c r="FQ254" s="1">
        <v>0</v>
      </c>
      <c r="FR254" s="1">
        <v>0</v>
      </c>
    </row>
    <row r="255" spans="1:174">
      <c r="A255" s="3">
        <v>77112007</v>
      </c>
      <c r="B255" s="42" t="s">
        <v>125</v>
      </c>
      <c r="C255" s="3" t="s">
        <v>1179</v>
      </c>
      <c r="D255" s="5">
        <v>0</v>
      </c>
      <c r="E255" s="5">
        <v>0</v>
      </c>
      <c r="F255" s="4">
        <v>0</v>
      </c>
      <c r="G255" s="4"/>
      <c r="I255" s="5"/>
      <c r="M255" s="1" t="s">
        <v>71385</v>
      </c>
      <c r="N255" s="17" t="s">
        <v>31467</v>
      </c>
      <c r="O255" s="39">
        <v>0</v>
      </c>
      <c r="P255" s="39">
        <v>0</v>
      </c>
      <c r="Q255" s="39">
        <v>0</v>
      </c>
      <c r="R255" s="4" t="s">
        <v>71386</v>
      </c>
      <c r="S255" s="17" t="s">
        <v>31468</v>
      </c>
      <c r="T255" s="39">
        <v>0</v>
      </c>
      <c r="U255" s="39">
        <v>0</v>
      </c>
      <c r="V255" s="39">
        <v>0</v>
      </c>
      <c r="W255" s="4" t="s">
        <v>71387</v>
      </c>
      <c r="X255" s="17" t="s">
        <v>31469</v>
      </c>
      <c r="Y255" s="39">
        <v>0</v>
      </c>
      <c r="Z255" s="39">
        <v>0</v>
      </c>
      <c r="AA255" s="39">
        <v>0</v>
      </c>
      <c r="AB255" s="4" t="s">
        <v>71388</v>
      </c>
      <c r="AC255" s="17" t="s">
        <v>31470</v>
      </c>
      <c r="AD255" s="39">
        <v>0</v>
      </c>
      <c r="AE255" s="39">
        <v>0</v>
      </c>
      <c r="AF255" s="39">
        <v>0</v>
      </c>
      <c r="AG255" s="4" t="s">
        <v>71389</v>
      </c>
      <c r="AH255" s="17" t="s">
        <v>31471</v>
      </c>
      <c r="AI255" s="39">
        <v>0</v>
      </c>
      <c r="AJ255" s="39">
        <v>0</v>
      </c>
      <c r="AK255" s="39">
        <v>0</v>
      </c>
      <c r="AL255" s="4" t="s">
        <v>71390</v>
      </c>
      <c r="AM255" s="17" t="s">
        <v>31472</v>
      </c>
      <c r="AN255" s="39">
        <v>0</v>
      </c>
      <c r="AO255" s="39">
        <v>0</v>
      </c>
      <c r="AP255" s="39">
        <v>0</v>
      </c>
      <c r="AQ255" s="4" t="s">
        <v>71391</v>
      </c>
      <c r="AR255" s="17" t="s">
        <v>31473</v>
      </c>
      <c r="AS255" s="39">
        <v>0</v>
      </c>
      <c r="AT255" s="39">
        <v>0</v>
      </c>
      <c r="AU255" s="39">
        <v>0</v>
      </c>
      <c r="AV255" s="4" t="s">
        <v>71392</v>
      </c>
      <c r="AW255" s="17" t="s">
        <v>31474</v>
      </c>
      <c r="AX255" s="39">
        <v>0</v>
      </c>
      <c r="AY255" s="39">
        <v>0</v>
      </c>
      <c r="AZ255" s="39">
        <v>0</v>
      </c>
      <c r="BA255" s="4" t="s">
        <v>71393</v>
      </c>
      <c r="BB255" s="17" t="s">
        <v>31475</v>
      </c>
      <c r="BC255" s="39">
        <v>0</v>
      </c>
      <c r="BD255" s="39">
        <v>0</v>
      </c>
      <c r="BE255" s="39">
        <v>0</v>
      </c>
      <c r="BF255" s="4" t="s">
        <v>71394</v>
      </c>
      <c r="BG255" s="17" t="s">
        <v>31476</v>
      </c>
      <c r="BH255" s="39">
        <v>0</v>
      </c>
      <c r="BI255" s="39">
        <v>0</v>
      </c>
      <c r="BJ255" s="39">
        <v>0</v>
      </c>
      <c r="BK255" s="4" t="s">
        <v>71395</v>
      </c>
      <c r="BL255" s="17" t="s">
        <v>31477</v>
      </c>
      <c r="BM255" s="39">
        <v>0</v>
      </c>
      <c r="BN255" s="39">
        <v>0</v>
      </c>
      <c r="BO255" s="39">
        <v>0</v>
      </c>
      <c r="BP255" s="4" t="s">
        <v>71396</v>
      </c>
      <c r="BQ255" s="17" t="s">
        <v>31478</v>
      </c>
      <c r="BR255" s="39">
        <v>0</v>
      </c>
      <c r="BS255" s="39">
        <v>0</v>
      </c>
      <c r="BT255" s="39">
        <v>0</v>
      </c>
      <c r="BU255" s="4" t="s">
        <v>71397</v>
      </c>
      <c r="BV255" s="17" t="s">
        <v>31479</v>
      </c>
      <c r="BW255" s="39">
        <v>0</v>
      </c>
      <c r="BX255" s="39">
        <v>0</v>
      </c>
      <c r="BY255" s="39">
        <v>0</v>
      </c>
      <c r="BZ255" s="4" t="s">
        <v>71398</v>
      </c>
      <c r="CA255" s="17" t="s">
        <v>31480</v>
      </c>
      <c r="CB255" s="39">
        <v>0</v>
      </c>
      <c r="CC255" s="39">
        <v>0</v>
      </c>
      <c r="CD255" s="39">
        <v>0</v>
      </c>
      <c r="CE255" s="4" t="s">
        <v>71399</v>
      </c>
      <c r="CF255" s="17" t="s">
        <v>31481</v>
      </c>
      <c r="CG255" s="39">
        <v>0</v>
      </c>
      <c r="CH255" s="39">
        <v>0</v>
      </c>
      <c r="CI255" s="39">
        <v>0</v>
      </c>
      <c r="CJ255" s="4" t="s">
        <v>71400</v>
      </c>
      <c r="CK255" s="17" t="s">
        <v>31482</v>
      </c>
      <c r="CL255" s="39">
        <v>0</v>
      </c>
      <c r="CM255" s="39">
        <v>0</v>
      </c>
      <c r="CN255" s="39">
        <v>0</v>
      </c>
      <c r="CO255" s="4" t="s">
        <v>71401</v>
      </c>
      <c r="CP255" s="17" t="s">
        <v>31483</v>
      </c>
      <c r="CQ255" s="39">
        <v>0</v>
      </c>
      <c r="CR255" s="39">
        <v>0</v>
      </c>
      <c r="CS255" s="39">
        <v>0</v>
      </c>
      <c r="CT255" s="4" t="s">
        <v>71402</v>
      </c>
      <c r="CU255" s="17" t="s">
        <v>31484</v>
      </c>
      <c r="CV255" s="39">
        <v>0</v>
      </c>
      <c r="CW255" s="39">
        <v>0</v>
      </c>
      <c r="CX255" s="39">
        <v>0</v>
      </c>
      <c r="CY255" s="4" t="s">
        <v>71403</v>
      </c>
      <c r="CZ255" s="17" t="s">
        <v>31485</v>
      </c>
      <c r="DA255" s="39">
        <v>0</v>
      </c>
      <c r="DB255" s="39">
        <v>0</v>
      </c>
      <c r="DC255" s="39">
        <v>0</v>
      </c>
      <c r="DD255" s="39" t="s">
        <v>71404</v>
      </c>
      <c r="DE255" s="39" t="s">
        <v>31486</v>
      </c>
      <c r="DF255" s="39">
        <v>0</v>
      </c>
      <c r="DG255" s="39">
        <v>0</v>
      </c>
      <c r="DH255" s="39">
        <v>0</v>
      </c>
      <c r="DI255" s="4" t="s">
        <v>71405</v>
      </c>
      <c r="DJ255" s="17" t="s">
        <v>31487</v>
      </c>
      <c r="DK255" s="39">
        <v>0</v>
      </c>
      <c r="DL255" s="39">
        <v>0</v>
      </c>
      <c r="DM255" s="39">
        <v>0</v>
      </c>
      <c r="DN255" s="4" t="s">
        <v>71406</v>
      </c>
      <c r="DO255" s="17" t="s">
        <v>31488</v>
      </c>
      <c r="DP255" s="39">
        <v>0</v>
      </c>
      <c r="DQ255" s="39">
        <v>0</v>
      </c>
      <c r="DR255" s="39">
        <v>0</v>
      </c>
      <c r="DS255" s="4" t="s">
        <v>71407</v>
      </c>
      <c r="DT255" s="17" t="s">
        <v>31489</v>
      </c>
      <c r="DU255" s="39">
        <v>0</v>
      </c>
      <c r="DV255" s="39">
        <v>0</v>
      </c>
      <c r="DW255" s="39">
        <v>0</v>
      </c>
      <c r="DX255" s="4" t="s">
        <v>71408</v>
      </c>
      <c r="DY255" s="17" t="s">
        <v>31490</v>
      </c>
      <c r="DZ255" s="39">
        <v>0</v>
      </c>
      <c r="EA255" s="39">
        <v>0</v>
      </c>
      <c r="EB255" s="39">
        <v>0</v>
      </c>
      <c r="EC255" s="4" t="s">
        <v>71409</v>
      </c>
      <c r="ED255" s="17" t="s">
        <v>31491</v>
      </c>
      <c r="EE255" s="39">
        <v>0</v>
      </c>
      <c r="EF255" s="39">
        <v>0</v>
      </c>
      <c r="EG255" s="39">
        <v>0</v>
      </c>
      <c r="EH255" s="4" t="s">
        <v>71410</v>
      </c>
      <c r="EI255" s="56" t="s">
        <v>31492</v>
      </c>
      <c r="EJ255" s="56">
        <v>0</v>
      </c>
      <c r="EK255" s="56">
        <v>0</v>
      </c>
      <c r="EL255" s="56">
        <v>0</v>
      </c>
      <c r="EM255" s="4" t="s">
        <v>71411</v>
      </c>
      <c r="EN255" s="17" t="s">
        <v>31493</v>
      </c>
      <c r="EO255" s="39">
        <v>0</v>
      </c>
      <c r="EP255" s="39">
        <v>0</v>
      </c>
      <c r="EQ255" s="39">
        <v>0</v>
      </c>
      <c r="ER255" s="4" t="s">
        <v>71412</v>
      </c>
      <c r="ES255" s="1" t="s">
        <v>31494</v>
      </c>
      <c r="ET255" s="1">
        <v>0</v>
      </c>
      <c r="EU255" s="1">
        <v>0</v>
      </c>
      <c r="EV255" s="1">
        <v>0</v>
      </c>
      <c r="EW255" s="1" t="s">
        <v>71413</v>
      </c>
      <c r="EX255" s="1" t="s">
        <v>31495</v>
      </c>
      <c r="EY255" s="1">
        <v>0</v>
      </c>
      <c r="EZ255" s="1">
        <v>0</v>
      </c>
      <c r="FA255" s="1">
        <v>0</v>
      </c>
      <c r="FB255" s="1" t="s">
        <v>71414</v>
      </c>
      <c r="FC255" s="1" t="s">
        <v>31496</v>
      </c>
      <c r="FD255" s="1">
        <v>0</v>
      </c>
      <c r="FE255" s="1">
        <v>0</v>
      </c>
      <c r="FF255" s="1">
        <v>0</v>
      </c>
      <c r="FH255" s="1">
        <v>0</v>
      </c>
      <c r="FI255" s="1">
        <v>0</v>
      </c>
      <c r="FJ255" s="1">
        <v>0</v>
      </c>
      <c r="FL255" s="1">
        <v>0</v>
      </c>
      <c r="FM255" s="1">
        <v>0</v>
      </c>
      <c r="FN255" s="1">
        <v>0</v>
      </c>
      <c r="FP255" s="1">
        <v>0</v>
      </c>
      <c r="FQ255" s="1">
        <v>0</v>
      </c>
      <c r="FR255" s="1">
        <v>0</v>
      </c>
    </row>
    <row r="256" spans="1:174">
      <c r="A256" s="3">
        <v>77112008</v>
      </c>
      <c r="B256" s="42" t="s">
        <v>125</v>
      </c>
      <c r="C256" s="3" t="s">
        <v>1180</v>
      </c>
      <c r="D256" s="5">
        <v>0</v>
      </c>
      <c r="E256" s="5">
        <v>0</v>
      </c>
      <c r="F256" s="4">
        <v>0</v>
      </c>
      <c r="G256" s="4"/>
      <c r="I256" s="5"/>
      <c r="M256" s="1" t="s">
        <v>71415</v>
      </c>
      <c r="N256" s="17" t="s">
        <v>31497</v>
      </c>
      <c r="O256" s="39">
        <v>0</v>
      </c>
      <c r="P256" s="39">
        <v>0</v>
      </c>
      <c r="Q256" s="39">
        <v>0</v>
      </c>
      <c r="R256" s="4" t="s">
        <v>71416</v>
      </c>
      <c r="S256" s="17" t="s">
        <v>31498</v>
      </c>
      <c r="T256" s="39">
        <v>0</v>
      </c>
      <c r="U256" s="39">
        <v>0</v>
      </c>
      <c r="V256" s="39">
        <v>0</v>
      </c>
      <c r="W256" s="4" t="s">
        <v>71417</v>
      </c>
      <c r="X256" s="17" t="s">
        <v>31499</v>
      </c>
      <c r="Y256" s="39">
        <v>0</v>
      </c>
      <c r="Z256" s="39">
        <v>0</v>
      </c>
      <c r="AA256" s="39">
        <v>0</v>
      </c>
      <c r="AB256" s="4" t="s">
        <v>71418</v>
      </c>
      <c r="AC256" s="17" t="s">
        <v>31500</v>
      </c>
      <c r="AD256" s="39">
        <v>0</v>
      </c>
      <c r="AE256" s="39">
        <v>0</v>
      </c>
      <c r="AF256" s="39">
        <v>0</v>
      </c>
      <c r="AG256" s="4" t="s">
        <v>71419</v>
      </c>
      <c r="AH256" s="17" t="s">
        <v>31501</v>
      </c>
      <c r="AI256" s="39">
        <v>0</v>
      </c>
      <c r="AJ256" s="39">
        <v>0</v>
      </c>
      <c r="AK256" s="39">
        <v>0</v>
      </c>
      <c r="AL256" s="4" t="s">
        <v>71420</v>
      </c>
      <c r="AM256" s="17" t="s">
        <v>31502</v>
      </c>
      <c r="AN256" s="39">
        <v>0</v>
      </c>
      <c r="AO256" s="39">
        <v>0</v>
      </c>
      <c r="AP256" s="39">
        <v>0</v>
      </c>
      <c r="AQ256" s="4" t="s">
        <v>71421</v>
      </c>
      <c r="AR256" s="17" t="s">
        <v>31503</v>
      </c>
      <c r="AS256" s="39">
        <v>0</v>
      </c>
      <c r="AT256" s="39">
        <v>0</v>
      </c>
      <c r="AU256" s="39">
        <v>0</v>
      </c>
      <c r="AV256" s="4" t="s">
        <v>71422</v>
      </c>
      <c r="AW256" s="17" t="s">
        <v>31504</v>
      </c>
      <c r="AX256" s="39">
        <v>0</v>
      </c>
      <c r="AY256" s="39">
        <v>0</v>
      </c>
      <c r="AZ256" s="39">
        <v>0</v>
      </c>
      <c r="BA256" s="4" t="s">
        <v>71423</v>
      </c>
      <c r="BB256" s="17" t="s">
        <v>31505</v>
      </c>
      <c r="BC256" s="39">
        <v>0</v>
      </c>
      <c r="BD256" s="39">
        <v>0</v>
      </c>
      <c r="BE256" s="39">
        <v>0</v>
      </c>
      <c r="BF256" s="4" t="s">
        <v>71424</v>
      </c>
      <c r="BG256" s="17" t="s">
        <v>31506</v>
      </c>
      <c r="BH256" s="39">
        <v>0</v>
      </c>
      <c r="BI256" s="39">
        <v>0</v>
      </c>
      <c r="BJ256" s="39">
        <v>0</v>
      </c>
      <c r="BK256" s="4" t="s">
        <v>71425</v>
      </c>
      <c r="BL256" s="17" t="s">
        <v>31507</v>
      </c>
      <c r="BM256" s="39">
        <v>0</v>
      </c>
      <c r="BN256" s="39">
        <v>0</v>
      </c>
      <c r="BO256" s="39">
        <v>0</v>
      </c>
      <c r="BP256" s="4" t="s">
        <v>71426</v>
      </c>
      <c r="BQ256" s="17" t="s">
        <v>31508</v>
      </c>
      <c r="BR256" s="39">
        <v>0</v>
      </c>
      <c r="BS256" s="39">
        <v>0</v>
      </c>
      <c r="BT256" s="39">
        <v>0</v>
      </c>
      <c r="BU256" s="4" t="s">
        <v>71427</v>
      </c>
      <c r="BV256" s="17" t="s">
        <v>31509</v>
      </c>
      <c r="BW256" s="39">
        <v>0</v>
      </c>
      <c r="BX256" s="39">
        <v>0</v>
      </c>
      <c r="BY256" s="39">
        <v>0</v>
      </c>
      <c r="BZ256" s="4" t="s">
        <v>71428</v>
      </c>
      <c r="CA256" s="17" t="s">
        <v>31510</v>
      </c>
      <c r="CB256" s="39">
        <v>0</v>
      </c>
      <c r="CC256" s="39">
        <v>0</v>
      </c>
      <c r="CD256" s="39">
        <v>0</v>
      </c>
      <c r="CE256" s="4" t="s">
        <v>71429</v>
      </c>
      <c r="CF256" s="17" t="s">
        <v>31511</v>
      </c>
      <c r="CG256" s="39">
        <v>0</v>
      </c>
      <c r="CH256" s="39">
        <v>0</v>
      </c>
      <c r="CI256" s="39">
        <v>0</v>
      </c>
      <c r="CJ256" s="4" t="s">
        <v>71430</v>
      </c>
      <c r="CK256" s="17" t="s">
        <v>31512</v>
      </c>
      <c r="CL256" s="39">
        <v>0</v>
      </c>
      <c r="CM256" s="39">
        <v>0</v>
      </c>
      <c r="CN256" s="39">
        <v>0</v>
      </c>
      <c r="CO256" s="4" t="s">
        <v>71431</v>
      </c>
      <c r="CP256" s="17" t="s">
        <v>31513</v>
      </c>
      <c r="CQ256" s="39">
        <v>0</v>
      </c>
      <c r="CR256" s="39">
        <v>0</v>
      </c>
      <c r="CS256" s="39">
        <v>0</v>
      </c>
      <c r="CT256" s="4" t="s">
        <v>71432</v>
      </c>
      <c r="CU256" s="17" t="s">
        <v>31514</v>
      </c>
      <c r="CV256" s="39">
        <v>0</v>
      </c>
      <c r="CW256" s="39">
        <v>0</v>
      </c>
      <c r="CX256" s="39">
        <v>0</v>
      </c>
      <c r="CY256" s="4" t="s">
        <v>71433</v>
      </c>
      <c r="CZ256" s="17" t="s">
        <v>31515</v>
      </c>
      <c r="DA256" s="39">
        <v>0</v>
      </c>
      <c r="DB256" s="39">
        <v>0</v>
      </c>
      <c r="DC256" s="39">
        <v>0</v>
      </c>
      <c r="DD256" s="39" t="s">
        <v>71434</v>
      </c>
      <c r="DE256" s="39" t="s">
        <v>31516</v>
      </c>
      <c r="DF256" s="39">
        <v>0</v>
      </c>
      <c r="DG256" s="39">
        <v>0</v>
      </c>
      <c r="DH256" s="39">
        <v>0</v>
      </c>
      <c r="DI256" s="4" t="s">
        <v>71435</v>
      </c>
      <c r="DJ256" s="17" t="s">
        <v>31517</v>
      </c>
      <c r="DK256" s="39">
        <v>0</v>
      </c>
      <c r="DL256" s="39">
        <v>0</v>
      </c>
      <c r="DM256" s="39">
        <v>0</v>
      </c>
      <c r="DN256" s="4" t="s">
        <v>71436</v>
      </c>
      <c r="DO256" s="17" t="s">
        <v>31518</v>
      </c>
      <c r="DP256" s="39">
        <v>0</v>
      </c>
      <c r="DQ256" s="39">
        <v>0</v>
      </c>
      <c r="DR256" s="39">
        <v>0</v>
      </c>
      <c r="DS256" s="4" t="s">
        <v>71437</v>
      </c>
      <c r="DT256" s="17" t="s">
        <v>31519</v>
      </c>
      <c r="DU256" s="39">
        <v>0</v>
      </c>
      <c r="DV256" s="39">
        <v>0</v>
      </c>
      <c r="DW256" s="39">
        <v>0</v>
      </c>
      <c r="DX256" s="4" t="s">
        <v>71438</v>
      </c>
      <c r="DY256" s="17" t="s">
        <v>31520</v>
      </c>
      <c r="DZ256" s="39">
        <v>0</v>
      </c>
      <c r="EA256" s="39">
        <v>0</v>
      </c>
      <c r="EB256" s="39">
        <v>0</v>
      </c>
      <c r="EC256" s="4" t="s">
        <v>71439</v>
      </c>
      <c r="ED256" s="17" t="s">
        <v>31521</v>
      </c>
      <c r="EE256" s="39">
        <v>0</v>
      </c>
      <c r="EF256" s="39">
        <v>0</v>
      </c>
      <c r="EG256" s="39">
        <v>0</v>
      </c>
      <c r="EH256" s="4" t="s">
        <v>71440</v>
      </c>
      <c r="EI256" s="56" t="s">
        <v>31522</v>
      </c>
      <c r="EJ256" s="56">
        <v>0</v>
      </c>
      <c r="EK256" s="56">
        <v>0</v>
      </c>
      <c r="EL256" s="56">
        <v>0</v>
      </c>
      <c r="EM256" s="4" t="s">
        <v>71441</v>
      </c>
      <c r="EN256" s="17" t="s">
        <v>31523</v>
      </c>
      <c r="EO256" s="39">
        <v>0</v>
      </c>
      <c r="EP256" s="39">
        <v>0</v>
      </c>
      <c r="EQ256" s="39">
        <v>0</v>
      </c>
      <c r="ER256" s="4" t="s">
        <v>71442</v>
      </c>
      <c r="ES256" s="1" t="s">
        <v>31524</v>
      </c>
      <c r="ET256" s="1">
        <v>0</v>
      </c>
      <c r="EU256" s="1">
        <v>0</v>
      </c>
      <c r="EV256" s="1">
        <v>0</v>
      </c>
      <c r="EW256" s="1" t="s">
        <v>71443</v>
      </c>
      <c r="EX256" s="1" t="s">
        <v>31525</v>
      </c>
      <c r="EY256" s="1">
        <v>0</v>
      </c>
      <c r="EZ256" s="1">
        <v>0</v>
      </c>
      <c r="FA256" s="1">
        <v>0</v>
      </c>
      <c r="FB256" s="1" t="s">
        <v>71444</v>
      </c>
      <c r="FC256" s="1" t="s">
        <v>31526</v>
      </c>
      <c r="FD256" s="1">
        <v>0</v>
      </c>
      <c r="FE256" s="1">
        <v>0</v>
      </c>
      <c r="FF256" s="1">
        <v>0</v>
      </c>
      <c r="FH256" s="1">
        <v>0</v>
      </c>
      <c r="FI256" s="1">
        <v>0</v>
      </c>
      <c r="FJ256" s="1">
        <v>0</v>
      </c>
      <c r="FL256" s="1">
        <v>0</v>
      </c>
      <c r="FM256" s="1">
        <v>0</v>
      </c>
      <c r="FN256" s="1">
        <v>0</v>
      </c>
      <c r="FP256" s="1">
        <v>0</v>
      </c>
      <c r="FQ256" s="1">
        <v>0</v>
      </c>
      <c r="FR256" s="1">
        <v>0</v>
      </c>
    </row>
    <row r="257" spans="1:174">
      <c r="A257" s="3">
        <v>77112009</v>
      </c>
      <c r="B257" s="42" t="s">
        <v>125</v>
      </c>
      <c r="C257" s="3" t="s">
        <v>1181</v>
      </c>
      <c r="D257" s="5">
        <v>0</v>
      </c>
      <c r="E257" s="5">
        <v>0</v>
      </c>
      <c r="F257" s="4">
        <v>0</v>
      </c>
      <c r="G257" s="4"/>
      <c r="I257" s="5"/>
      <c r="M257" s="1" t="s">
        <v>71445</v>
      </c>
      <c r="N257" s="17" t="s">
        <v>31527</v>
      </c>
      <c r="O257" s="39">
        <v>0</v>
      </c>
      <c r="P257" s="39">
        <v>0</v>
      </c>
      <c r="Q257" s="39">
        <v>0</v>
      </c>
      <c r="R257" s="4" t="s">
        <v>71446</v>
      </c>
      <c r="S257" s="17" t="s">
        <v>31528</v>
      </c>
      <c r="T257" s="39">
        <v>0</v>
      </c>
      <c r="U257" s="39">
        <v>0</v>
      </c>
      <c r="V257" s="39">
        <v>0</v>
      </c>
      <c r="W257" s="4" t="s">
        <v>71447</v>
      </c>
      <c r="X257" s="17" t="s">
        <v>31529</v>
      </c>
      <c r="Y257" s="39">
        <v>0</v>
      </c>
      <c r="Z257" s="39">
        <v>0</v>
      </c>
      <c r="AA257" s="39">
        <v>0</v>
      </c>
      <c r="AB257" s="4" t="s">
        <v>71448</v>
      </c>
      <c r="AC257" s="17" t="s">
        <v>31530</v>
      </c>
      <c r="AD257" s="39">
        <v>0</v>
      </c>
      <c r="AE257" s="39">
        <v>0</v>
      </c>
      <c r="AF257" s="39">
        <v>0</v>
      </c>
      <c r="AG257" s="4" t="s">
        <v>71449</v>
      </c>
      <c r="AH257" s="17" t="s">
        <v>31531</v>
      </c>
      <c r="AI257" s="39">
        <v>0</v>
      </c>
      <c r="AJ257" s="39">
        <v>0</v>
      </c>
      <c r="AK257" s="39">
        <v>0</v>
      </c>
      <c r="AL257" s="4" t="s">
        <v>71450</v>
      </c>
      <c r="AM257" s="17" t="s">
        <v>31532</v>
      </c>
      <c r="AN257" s="39">
        <v>0</v>
      </c>
      <c r="AO257" s="39">
        <v>0</v>
      </c>
      <c r="AP257" s="39">
        <v>0</v>
      </c>
      <c r="AQ257" s="4" t="s">
        <v>71451</v>
      </c>
      <c r="AR257" s="17" t="s">
        <v>31533</v>
      </c>
      <c r="AS257" s="39">
        <v>0</v>
      </c>
      <c r="AT257" s="39">
        <v>0</v>
      </c>
      <c r="AU257" s="39">
        <v>0</v>
      </c>
      <c r="AV257" s="4" t="s">
        <v>71452</v>
      </c>
      <c r="AW257" s="17" t="s">
        <v>31534</v>
      </c>
      <c r="AX257" s="39">
        <v>0</v>
      </c>
      <c r="AY257" s="39">
        <v>0</v>
      </c>
      <c r="AZ257" s="39">
        <v>0</v>
      </c>
      <c r="BA257" s="4" t="s">
        <v>71453</v>
      </c>
      <c r="BB257" s="17" t="s">
        <v>31535</v>
      </c>
      <c r="BC257" s="39">
        <v>0</v>
      </c>
      <c r="BD257" s="39">
        <v>0</v>
      </c>
      <c r="BE257" s="39">
        <v>0</v>
      </c>
      <c r="BF257" s="4" t="s">
        <v>71454</v>
      </c>
      <c r="BG257" s="17" t="s">
        <v>31536</v>
      </c>
      <c r="BH257" s="39">
        <v>0</v>
      </c>
      <c r="BI257" s="39">
        <v>0</v>
      </c>
      <c r="BJ257" s="39">
        <v>0</v>
      </c>
      <c r="BK257" s="4" t="s">
        <v>71455</v>
      </c>
      <c r="BL257" s="17" t="s">
        <v>31537</v>
      </c>
      <c r="BM257" s="39">
        <v>0</v>
      </c>
      <c r="BN257" s="39">
        <v>0</v>
      </c>
      <c r="BO257" s="39">
        <v>0</v>
      </c>
      <c r="BP257" s="4" t="s">
        <v>71456</v>
      </c>
      <c r="BQ257" s="17" t="s">
        <v>31538</v>
      </c>
      <c r="BR257" s="39">
        <v>0</v>
      </c>
      <c r="BS257" s="39">
        <v>0</v>
      </c>
      <c r="BT257" s="39">
        <v>0</v>
      </c>
      <c r="BU257" s="4" t="s">
        <v>71457</v>
      </c>
      <c r="BV257" s="17" t="s">
        <v>31539</v>
      </c>
      <c r="BW257" s="39">
        <v>0</v>
      </c>
      <c r="BX257" s="39">
        <v>0</v>
      </c>
      <c r="BY257" s="39">
        <v>0</v>
      </c>
      <c r="BZ257" s="4" t="s">
        <v>71458</v>
      </c>
      <c r="CA257" s="17" t="s">
        <v>31540</v>
      </c>
      <c r="CB257" s="39">
        <v>0</v>
      </c>
      <c r="CC257" s="39">
        <v>0</v>
      </c>
      <c r="CD257" s="39">
        <v>0</v>
      </c>
      <c r="CE257" s="4" t="s">
        <v>71459</v>
      </c>
      <c r="CF257" s="17" t="s">
        <v>31541</v>
      </c>
      <c r="CG257" s="39">
        <v>0</v>
      </c>
      <c r="CH257" s="39">
        <v>0</v>
      </c>
      <c r="CI257" s="39">
        <v>0</v>
      </c>
      <c r="CJ257" s="4" t="s">
        <v>71460</v>
      </c>
      <c r="CK257" s="17" t="s">
        <v>31542</v>
      </c>
      <c r="CL257" s="39">
        <v>0</v>
      </c>
      <c r="CM257" s="39">
        <v>0</v>
      </c>
      <c r="CN257" s="39">
        <v>0</v>
      </c>
      <c r="CO257" s="4" t="s">
        <v>71461</v>
      </c>
      <c r="CP257" s="17" t="s">
        <v>31543</v>
      </c>
      <c r="CQ257" s="39">
        <v>0</v>
      </c>
      <c r="CR257" s="39">
        <v>0</v>
      </c>
      <c r="CS257" s="39">
        <v>0</v>
      </c>
      <c r="CT257" s="4" t="s">
        <v>71462</v>
      </c>
      <c r="CU257" s="17" t="s">
        <v>31544</v>
      </c>
      <c r="CV257" s="39">
        <v>0</v>
      </c>
      <c r="CW257" s="39">
        <v>0</v>
      </c>
      <c r="CX257" s="39">
        <v>0</v>
      </c>
      <c r="CY257" s="4" t="s">
        <v>71463</v>
      </c>
      <c r="CZ257" s="17" t="s">
        <v>31545</v>
      </c>
      <c r="DA257" s="39">
        <v>0</v>
      </c>
      <c r="DB257" s="39">
        <v>0</v>
      </c>
      <c r="DC257" s="39">
        <v>0</v>
      </c>
      <c r="DD257" s="39" t="s">
        <v>71464</v>
      </c>
      <c r="DE257" s="39" t="s">
        <v>31546</v>
      </c>
      <c r="DF257" s="39">
        <v>0</v>
      </c>
      <c r="DG257" s="39">
        <v>0</v>
      </c>
      <c r="DH257" s="39">
        <v>0</v>
      </c>
      <c r="DI257" s="4" t="s">
        <v>71465</v>
      </c>
      <c r="DJ257" s="17" t="s">
        <v>31547</v>
      </c>
      <c r="DK257" s="39">
        <v>0</v>
      </c>
      <c r="DL257" s="39">
        <v>0</v>
      </c>
      <c r="DM257" s="39">
        <v>0</v>
      </c>
      <c r="DN257" s="4" t="s">
        <v>71466</v>
      </c>
      <c r="DO257" s="17" t="s">
        <v>31548</v>
      </c>
      <c r="DP257" s="39">
        <v>0</v>
      </c>
      <c r="DQ257" s="39">
        <v>0</v>
      </c>
      <c r="DR257" s="39">
        <v>0</v>
      </c>
      <c r="DS257" s="4" t="s">
        <v>71467</v>
      </c>
      <c r="DT257" s="17" t="s">
        <v>31549</v>
      </c>
      <c r="DU257" s="39">
        <v>0</v>
      </c>
      <c r="DV257" s="39">
        <v>0</v>
      </c>
      <c r="DW257" s="39">
        <v>0</v>
      </c>
      <c r="DX257" s="4" t="s">
        <v>71468</v>
      </c>
      <c r="DY257" s="17" t="s">
        <v>31550</v>
      </c>
      <c r="DZ257" s="39">
        <v>0</v>
      </c>
      <c r="EA257" s="39">
        <v>0</v>
      </c>
      <c r="EB257" s="39">
        <v>0</v>
      </c>
      <c r="EC257" s="4" t="s">
        <v>71469</v>
      </c>
      <c r="ED257" s="17" t="s">
        <v>31551</v>
      </c>
      <c r="EE257" s="39">
        <v>0</v>
      </c>
      <c r="EF257" s="39">
        <v>0</v>
      </c>
      <c r="EG257" s="39">
        <v>0</v>
      </c>
      <c r="EH257" s="4" t="s">
        <v>71470</v>
      </c>
      <c r="EI257" s="56" t="s">
        <v>31552</v>
      </c>
      <c r="EJ257" s="56">
        <v>0</v>
      </c>
      <c r="EK257" s="56">
        <v>0</v>
      </c>
      <c r="EL257" s="56">
        <v>0</v>
      </c>
      <c r="EM257" s="4" t="s">
        <v>71471</v>
      </c>
      <c r="EN257" s="17" t="s">
        <v>31553</v>
      </c>
      <c r="EO257" s="39">
        <v>0</v>
      </c>
      <c r="EP257" s="39">
        <v>0</v>
      </c>
      <c r="EQ257" s="39">
        <v>0</v>
      </c>
      <c r="ER257" s="4" t="s">
        <v>71472</v>
      </c>
      <c r="ES257" s="1" t="s">
        <v>31554</v>
      </c>
      <c r="ET257" s="1">
        <v>0</v>
      </c>
      <c r="EU257" s="1">
        <v>0</v>
      </c>
      <c r="EV257" s="1">
        <v>0</v>
      </c>
      <c r="EW257" s="1" t="s">
        <v>71473</v>
      </c>
      <c r="EX257" s="1" t="s">
        <v>31555</v>
      </c>
      <c r="EY257" s="1">
        <v>0</v>
      </c>
      <c r="EZ257" s="1">
        <v>0</v>
      </c>
      <c r="FA257" s="1">
        <v>0</v>
      </c>
      <c r="FB257" s="1" t="s">
        <v>71474</v>
      </c>
      <c r="FC257" s="1" t="s">
        <v>31556</v>
      </c>
      <c r="FD257" s="1">
        <v>0</v>
      </c>
      <c r="FE257" s="1">
        <v>0</v>
      </c>
      <c r="FF257" s="1">
        <v>0</v>
      </c>
      <c r="FH257" s="1">
        <v>0</v>
      </c>
      <c r="FI257" s="1">
        <v>0</v>
      </c>
      <c r="FJ257" s="1">
        <v>0</v>
      </c>
      <c r="FL257" s="1">
        <v>0</v>
      </c>
      <c r="FM257" s="1">
        <v>0</v>
      </c>
      <c r="FN257" s="1">
        <v>0</v>
      </c>
      <c r="FP257" s="1">
        <v>0</v>
      </c>
      <c r="FQ257" s="1">
        <v>0</v>
      </c>
      <c r="FR257" s="1">
        <v>0</v>
      </c>
    </row>
    <row r="258" spans="1:174">
      <c r="A258" s="3">
        <v>77112010</v>
      </c>
      <c r="B258" s="42" t="s">
        <v>125</v>
      </c>
      <c r="C258" s="3" t="s">
        <v>1182</v>
      </c>
      <c r="D258" s="5">
        <v>0</v>
      </c>
      <c r="E258" s="5">
        <v>0</v>
      </c>
      <c r="F258" s="4">
        <v>0</v>
      </c>
      <c r="G258" s="4"/>
      <c r="I258" s="5"/>
      <c r="M258" s="1" t="s">
        <v>71475</v>
      </c>
      <c r="N258" s="17" t="s">
        <v>31557</v>
      </c>
      <c r="O258" s="39">
        <v>0</v>
      </c>
      <c r="P258" s="39">
        <v>0</v>
      </c>
      <c r="Q258" s="39">
        <v>0</v>
      </c>
      <c r="R258" s="4" t="s">
        <v>71476</v>
      </c>
      <c r="S258" s="17" t="s">
        <v>31558</v>
      </c>
      <c r="T258" s="39">
        <v>0</v>
      </c>
      <c r="U258" s="39">
        <v>0</v>
      </c>
      <c r="V258" s="39">
        <v>0</v>
      </c>
      <c r="W258" s="4" t="s">
        <v>71477</v>
      </c>
      <c r="X258" s="17" t="s">
        <v>31559</v>
      </c>
      <c r="Y258" s="39">
        <v>0</v>
      </c>
      <c r="Z258" s="39">
        <v>0</v>
      </c>
      <c r="AA258" s="39">
        <v>0</v>
      </c>
      <c r="AB258" s="4" t="s">
        <v>71478</v>
      </c>
      <c r="AC258" s="17" t="s">
        <v>31560</v>
      </c>
      <c r="AD258" s="39">
        <v>0</v>
      </c>
      <c r="AE258" s="39">
        <v>0</v>
      </c>
      <c r="AF258" s="39">
        <v>0</v>
      </c>
      <c r="AG258" s="4" t="s">
        <v>71479</v>
      </c>
      <c r="AH258" s="17" t="s">
        <v>31561</v>
      </c>
      <c r="AI258" s="39">
        <v>0</v>
      </c>
      <c r="AJ258" s="39">
        <v>0</v>
      </c>
      <c r="AK258" s="39">
        <v>0</v>
      </c>
      <c r="AL258" s="4" t="s">
        <v>71480</v>
      </c>
      <c r="AM258" s="17" t="s">
        <v>31562</v>
      </c>
      <c r="AN258" s="39">
        <v>0</v>
      </c>
      <c r="AO258" s="39">
        <v>0</v>
      </c>
      <c r="AP258" s="39">
        <v>0</v>
      </c>
      <c r="AQ258" s="4" t="s">
        <v>71481</v>
      </c>
      <c r="AR258" s="17" t="s">
        <v>31563</v>
      </c>
      <c r="AS258" s="39">
        <v>0</v>
      </c>
      <c r="AT258" s="39">
        <v>0</v>
      </c>
      <c r="AU258" s="39">
        <v>0</v>
      </c>
      <c r="AV258" s="4" t="s">
        <v>71482</v>
      </c>
      <c r="AW258" s="17" t="s">
        <v>31564</v>
      </c>
      <c r="AX258" s="39">
        <v>0</v>
      </c>
      <c r="AY258" s="39">
        <v>0</v>
      </c>
      <c r="AZ258" s="39">
        <v>0</v>
      </c>
      <c r="BA258" s="4" t="s">
        <v>71483</v>
      </c>
      <c r="BB258" s="17" t="s">
        <v>31565</v>
      </c>
      <c r="BC258" s="39">
        <v>0</v>
      </c>
      <c r="BD258" s="39">
        <v>0</v>
      </c>
      <c r="BE258" s="39">
        <v>0</v>
      </c>
      <c r="BF258" s="4" t="s">
        <v>71484</v>
      </c>
      <c r="BG258" s="17" t="s">
        <v>31566</v>
      </c>
      <c r="BH258" s="39">
        <v>0</v>
      </c>
      <c r="BI258" s="39">
        <v>0</v>
      </c>
      <c r="BJ258" s="39">
        <v>0</v>
      </c>
      <c r="BK258" s="4" t="s">
        <v>71485</v>
      </c>
      <c r="BL258" s="17" t="s">
        <v>31567</v>
      </c>
      <c r="BM258" s="39">
        <v>0</v>
      </c>
      <c r="BN258" s="39">
        <v>0</v>
      </c>
      <c r="BO258" s="39">
        <v>0</v>
      </c>
      <c r="BP258" s="4" t="s">
        <v>71486</v>
      </c>
      <c r="BQ258" s="17" t="s">
        <v>31568</v>
      </c>
      <c r="BR258" s="39">
        <v>0</v>
      </c>
      <c r="BS258" s="39">
        <v>0</v>
      </c>
      <c r="BT258" s="39">
        <v>0</v>
      </c>
      <c r="BU258" s="4" t="s">
        <v>71487</v>
      </c>
      <c r="BV258" s="17" t="s">
        <v>31569</v>
      </c>
      <c r="BW258" s="39">
        <v>0</v>
      </c>
      <c r="BX258" s="39">
        <v>0</v>
      </c>
      <c r="BY258" s="39">
        <v>0</v>
      </c>
      <c r="BZ258" s="4" t="s">
        <v>71488</v>
      </c>
      <c r="CA258" s="17" t="s">
        <v>31570</v>
      </c>
      <c r="CB258" s="39">
        <v>0</v>
      </c>
      <c r="CC258" s="39">
        <v>0</v>
      </c>
      <c r="CD258" s="39">
        <v>0</v>
      </c>
      <c r="CE258" s="4" t="s">
        <v>71489</v>
      </c>
      <c r="CF258" s="17" t="s">
        <v>31571</v>
      </c>
      <c r="CG258" s="39">
        <v>0</v>
      </c>
      <c r="CH258" s="39">
        <v>0</v>
      </c>
      <c r="CI258" s="39">
        <v>0</v>
      </c>
      <c r="CJ258" s="4" t="s">
        <v>71490</v>
      </c>
      <c r="CK258" s="17" t="s">
        <v>31572</v>
      </c>
      <c r="CL258" s="39">
        <v>0</v>
      </c>
      <c r="CM258" s="39">
        <v>0</v>
      </c>
      <c r="CN258" s="39">
        <v>0</v>
      </c>
      <c r="CO258" s="4" t="s">
        <v>71491</v>
      </c>
      <c r="CP258" s="17" t="s">
        <v>31573</v>
      </c>
      <c r="CQ258" s="39">
        <v>0</v>
      </c>
      <c r="CR258" s="39">
        <v>0</v>
      </c>
      <c r="CS258" s="39">
        <v>0</v>
      </c>
      <c r="CT258" s="4" t="s">
        <v>71492</v>
      </c>
      <c r="CU258" s="17" t="s">
        <v>31574</v>
      </c>
      <c r="CV258" s="39">
        <v>0</v>
      </c>
      <c r="CW258" s="39">
        <v>0</v>
      </c>
      <c r="CX258" s="39">
        <v>0</v>
      </c>
      <c r="CY258" s="4" t="s">
        <v>71493</v>
      </c>
      <c r="CZ258" s="17" t="s">
        <v>31575</v>
      </c>
      <c r="DA258" s="39">
        <v>0</v>
      </c>
      <c r="DB258" s="39">
        <v>0</v>
      </c>
      <c r="DC258" s="39">
        <v>0</v>
      </c>
      <c r="DD258" s="39" t="s">
        <v>71494</v>
      </c>
      <c r="DE258" s="39" t="s">
        <v>31576</v>
      </c>
      <c r="DF258" s="39">
        <v>0</v>
      </c>
      <c r="DG258" s="39">
        <v>0</v>
      </c>
      <c r="DH258" s="39">
        <v>0</v>
      </c>
      <c r="DI258" s="4" t="s">
        <v>71495</v>
      </c>
      <c r="DJ258" s="17" t="s">
        <v>31577</v>
      </c>
      <c r="DK258" s="39">
        <v>0</v>
      </c>
      <c r="DL258" s="39">
        <v>0</v>
      </c>
      <c r="DM258" s="39">
        <v>0</v>
      </c>
      <c r="DN258" s="4" t="s">
        <v>71496</v>
      </c>
      <c r="DO258" s="17" t="s">
        <v>31578</v>
      </c>
      <c r="DP258" s="39">
        <v>0</v>
      </c>
      <c r="DQ258" s="39">
        <v>0</v>
      </c>
      <c r="DR258" s="39">
        <v>0</v>
      </c>
      <c r="DS258" s="4" t="s">
        <v>71497</v>
      </c>
      <c r="DT258" s="17" t="s">
        <v>31579</v>
      </c>
      <c r="DU258" s="39">
        <v>0</v>
      </c>
      <c r="DV258" s="39">
        <v>0</v>
      </c>
      <c r="DW258" s="39">
        <v>0</v>
      </c>
      <c r="DX258" s="4" t="s">
        <v>71498</v>
      </c>
      <c r="DY258" s="17" t="s">
        <v>31580</v>
      </c>
      <c r="DZ258" s="39">
        <v>0</v>
      </c>
      <c r="EA258" s="39">
        <v>0</v>
      </c>
      <c r="EB258" s="39">
        <v>0</v>
      </c>
      <c r="EC258" s="4" t="s">
        <v>71499</v>
      </c>
      <c r="ED258" s="17" t="s">
        <v>31581</v>
      </c>
      <c r="EE258" s="39">
        <v>0</v>
      </c>
      <c r="EF258" s="39">
        <v>0</v>
      </c>
      <c r="EG258" s="39">
        <v>0</v>
      </c>
      <c r="EH258" s="4" t="s">
        <v>71500</v>
      </c>
      <c r="EI258" s="56" t="s">
        <v>31582</v>
      </c>
      <c r="EJ258" s="56">
        <v>0</v>
      </c>
      <c r="EK258" s="56">
        <v>0</v>
      </c>
      <c r="EL258" s="56">
        <v>0</v>
      </c>
      <c r="EM258" s="4" t="s">
        <v>71501</v>
      </c>
      <c r="EN258" s="17" t="s">
        <v>31583</v>
      </c>
      <c r="EO258" s="39">
        <v>0</v>
      </c>
      <c r="EP258" s="39">
        <v>0</v>
      </c>
      <c r="EQ258" s="39">
        <v>0</v>
      </c>
      <c r="ER258" s="4" t="s">
        <v>71502</v>
      </c>
      <c r="ES258" s="1" t="s">
        <v>31584</v>
      </c>
      <c r="ET258" s="1">
        <v>0</v>
      </c>
      <c r="EU258" s="1">
        <v>0</v>
      </c>
      <c r="EV258" s="1">
        <v>0</v>
      </c>
      <c r="EW258" s="1" t="s">
        <v>71503</v>
      </c>
      <c r="EX258" s="1" t="s">
        <v>31585</v>
      </c>
      <c r="EY258" s="1">
        <v>0</v>
      </c>
      <c r="EZ258" s="1">
        <v>0</v>
      </c>
      <c r="FA258" s="1">
        <v>0</v>
      </c>
      <c r="FB258" s="1" t="s">
        <v>71504</v>
      </c>
      <c r="FC258" s="1" t="s">
        <v>31586</v>
      </c>
      <c r="FD258" s="1">
        <v>0</v>
      </c>
      <c r="FE258" s="1">
        <v>0</v>
      </c>
      <c r="FF258" s="1">
        <v>0</v>
      </c>
      <c r="FH258" s="1">
        <v>0</v>
      </c>
      <c r="FI258" s="1">
        <v>0</v>
      </c>
      <c r="FJ258" s="1">
        <v>0</v>
      </c>
      <c r="FL258" s="1">
        <v>0</v>
      </c>
      <c r="FM258" s="1">
        <v>0</v>
      </c>
      <c r="FN258" s="1">
        <v>0</v>
      </c>
      <c r="FP258" s="1">
        <v>0</v>
      </c>
      <c r="FQ258" s="1">
        <v>0</v>
      </c>
      <c r="FR258" s="1">
        <v>0</v>
      </c>
    </row>
    <row r="259" spans="1:174">
      <c r="A259" s="3">
        <v>77112011</v>
      </c>
      <c r="B259" s="42" t="s">
        <v>125</v>
      </c>
      <c r="C259" s="3" t="s">
        <v>1183</v>
      </c>
      <c r="D259" s="5">
        <v>0</v>
      </c>
      <c r="E259" s="5">
        <v>0</v>
      </c>
      <c r="F259" s="4">
        <v>0</v>
      </c>
      <c r="G259" s="4"/>
      <c r="I259" s="5"/>
      <c r="M259" s="1" t="s">
        <v>71505</v>
      </c>
      <c r="N259" s="17" t="s">
        <v>31587</v>
      </c>
      <c r="O259" s="39">
        <v>0</v>
      </c>
      <c r="P259" s="39">
        <v>0</v>
      </c>
      <c r="Q259" s="39">
        <v>0</v>
      </c>
      <c r="R259" s="4" t="s">
        <v>71506</v>
      </c>
      <c r="S259" s="17" t="s">
        <v>31588</v>
      </c>
      <c r="T259" s="39">
        <v>0</v>
      </c>
      <c r="U259" s="39">
        <v>0</v>
      </c>
      <c r="V259" s="39">
        <v>0</v>
      </c>
      <c r="W259" s="4" t="s">
        <v>71507</v>
      </c>
      <c r="X259" s="17" t="s">
        <v>31589</v>
      </c>
      <c r="Y259" s="39">
        <v>0</v>
      </c>
      <c r="Z259" s="39">
        <v>0</v>
      </c>
      <c r="AA259" s="39">
        <v>0</v>
      </c>
      <c r="AB259" s="4" t="s">
        <v>71508</v>
      </c>
      <c r="AC259" s="17" t="s">
        <v>31590</v>
      </c>
      <c r="AD259" s="39">
        <v>0</v>
      </c>
      <c r="AE259" s="39">
        <v>0</v>
      </c>
      <c r="AF259" s="39">
        <v>0</v>
      </c>
      <c r="AG259" s="4" t="s">
        <v>71509</v>
      </c>
      <c r="AH259" s="17" t="s">
        <v>31591</v>
      </c>
      <c r="AI259" s="39">
        <v>0</v>
      </c>
      <c r="AJ259" s="39">
        <v>0</v>
      </c>
      <c r="AK259" s="39">
        <v>0</v>
      </c>
      <c r="AL259" s="4" t="s">
        <v>71510</v>
      </c>
      <c r="AM259" s="17" t="s">
        <v>31592</v>
      </c>
      <c r="AN259" s="39">
        <v>0</v>
      </c>
      <c r="AO259" s="39">
        <v>0</v>
      </c>
      <c r="AP259" s="39">
        <v>0</v>
      </c>
      <c r="AQ259" s="4" t="s">
        <v>71511</v>
      </c>
      <c r="AR259" s="17" t="s">
        <v>31593</v>
      </c>
      <c r="AS259" s="39">
        <v>0</v>
      </c>
      <c r="AT259" s="39">
        <v>0</v>
      </c>
      <c r="AU259" s="39">
        <v>0</v>
      </c>
      <c r="AV259" s="4" t="s">
        <v>71512</v>
      </c>
      <c r="AW259" s="17" t="s">
        <v>31594</v>
      </c>
      <c r="AX259" s="39">
        <v>0</v>
      </c>
      <c r="AY259" s="39">
        <v>0</v>
      </c>
      <c r="AZ259" s="39">
        <v>0</v>
      </c>
      <c r="BA259" s="4" t="s">
        <v>71513</v>
      </c>
      <c r="BB259" s="17" t="s">
        <v>31595</v>
      </c>
      <c r="BC259" s="39">
        <v>0</v>
      </c>
      <c r="BD259" s="39">
        <v>0</v>
      </c>
      <c r="BE259" s="39">
        <v>0</v>
      </c>
      <c r="BF259" s="4" t="s">
        <v>71514</v>
      </c>
      <c r="BG259" s="17" t="s">
        <v>31596</v>
      </c>
      <c r="BH259" s="39">
        <v>0</v>
      </c>
      <c r="BI259" s="39">
        <v>0</v>
      </c>
      <c r="BJ259" s="39">
        <v>0</v>
      </c>
      <c r="BK259" s="4" t="s">
        <v>71515</v>
      </c>
      <c r="BL259" s="17" t="s">
        <v>31597</v>
      </c>
      <c r="BM259" s="39">
        <v>0</v>
      </c>
      <c r="BN259" s="39">
        <v>0</v>
      </c>
      <c r="BO259" s="39">
        <v>0</v>
      </c>
      <c r="BP259" s="4" t="s">
        <v>71516</v>
      </c>
      <c r="BQ259" s="17" t="s">
        <v>31598</v>
      </c>
      <c r="BR259" s="39">
        <v>0</v>
      </c>
      <c r="BS259" s="39">
        <v>0</v>
      </c>
      <c r="BT259" s="39">
        <v>0</v>
      </c>
      <c r="BU259" s="4" t="s">
        <v>71517</v>
      </c>
      <c r="BV259" s="17" t="s">
        <v>31599</v>
      </c>
      <c r="BW259" s="39">
        <v>0</v>
      </c>
      <c r="BX259" s="39">
        <v>0</v>
      </c>
      <c r="BY259" s="39">
        <v>0</v>
      </c>
      <c r="BZ259" s="4" t="s">
        <v>71518</v>
      </c>
      <c r="CA259" s="17" t="s">
        <v>31600</v>
      </c>
      <c r="CB259" s="39">
        <v>0</v>
      </c>
      <c r="CC259" s="39">
        <v>0</v>
      </c>
      <c r="CD259" s="39">
        <v>0</v>
      </c>
      <c r="CE259" s="4" t="s">
        <v>71519</v>
      </c>
      <c r="CF259" s="17" t="s">
        <v>31601</v>
      </c>
      <c r="CG259" s="39">
        <v>0</v>
      </c>
      <c r="CH259" s="39">
        <v>0</v>
      </c>
      <c r="CI259" s="39">
        <v>0</v>
      </c>
      <c r="CJ259" s="4" t="s">
        <v>71520</v>
      </c>
      <c r="CK259" s="17" t="s">
        <v>31602</v>
      </c>
      <c r="CL259" s="39">
        <v>0</v>
      </c>
      <c r="CM259" s="39">
        <v>0</v>
      </c>
      <c r="CN259" s="39">
        <v>0</v>
      </c>
      <c r="CO259" s="4" t="s">
        <v>71521</v>
      </c>
      <c r="CP259" s="17" t="s">
        <v>31603</v>
      </c>
      <c r="CQ259" s="39">
        <v>0</v>
      </c>
      <c r="CR259" s="39">
        <v>0</v>
      </c>
      <c r="CS259" s="39">
        <v>0</v>
      </c>
      <c r="CT259" s="4" t="s">
        <v>71522</v>
      </c>
      <c r="CU259" s="17" t="s">
        <v>31604</v>
      </c>
      <c r="CV259" s="39">
        <v>0</v>
      </c>
      <c r="CW259" s="39">
        <v>0</v>
      </c>
      <c r="CX259" s="39">
        <v>0</v>
      </c>
      <c r="CY259" s="4" t="s">
        <v>71523</v>
      </c>
      <c r="CZ259" s="17" t="s">
        <v>31605</v>
      </c>
      <c r="DA259" s="39">
        <v>0</v>
      </c>
      <c r="DB259" s="39">
        <v>0</v>
      </c>
      <c r="DC259" s="39">
        <v>0</v>
      </c>
      <c r="DD259" s="39" t="s">
        <v>71524</v>
      </c>
      <c r="DE259" s="39" t="s">
        <v>31606</v>
      </c>
      <c r="DF259" s="39">
        <v>0</v>
      </c>
      <c r="DG259" s="39">
        <v>0</v>
      </c>
      <c r="DH259" s="39">
        <v>0</v>
      </c>
      <c r="DI259" s="4" t="s">
        <v>71525</v>
      </c>
      <c r="DJ259" s="17" t="s">
        <v>31607</v>
      </c>
      <c r="DK259" s="39">
        <v>0</v>
      </c>
      <c r="DL259" s="39">
        <v>0</v>
      </c>
      <c r="DM259" s="39">
        <v>0</v>
      </c>
      <c r="DN259" s="4" t="s">
        <v>71526</v>
      </c>
      <c r="DO259" s="17" t="s">
        <v>31608</v>
      </c>
      <c r="DP259" s="39">
        <v>0</v>
      </c>
      <c r="DQ259" s="39">
        <v>0</v>
      </c>
      <c r="DR259" s="39">
        <v>0</v>
      </c>
      <c r="DS259" s="4" t="s">
        <v>71527</v>
      </c>
      <c r="DT259" s="17" t="s">
        <v>31609</v>
      </c>
      <c r="DU259" s="39">
        <v>0</v>
      </c>
      <c r="DV259" s="39">
        <v>0</v>
      </c>
      <c r="DW259" s="39">
        <v>0</v>
      </c>
      <c r="DX259" s="4" t="s">
        <v>71528</v>
      </c>
      <c r="DY259" s="17" t="s">
        <v>31610</v>
      </c>
      <c r="DZ259" s="39">
        <v>0</v>
      </c>
      <c r="EA259" s="39">
        <v>0</v>
      </c>
      <c r="EB259" s="39">
        <v>0</v>
      </c>
      <c r="EC259" s="4" t="s">
        <v>71529</v>
      </c>
      <c r="ED259" s="17" t="s">
        <v>31611</v>
      </c>
      <c r="EE259" s="39">
        <v>0</v>
      </c>
      <c r="EF259" s="39">
        <v>0</v>
      </c>
      <c r="EG259" s="39">
        <v>0</v>
      </c>
      <c r="EH259" s="4" t="s">
        <v>71530</v>
      </c>
      <c r="EI259" s="56" t="s">
        <v>31612</v>
      </c>
      <c r="EJ259" s="56">
        <v>0</v>
      </c>
      <c r="EK259" s="56">
        <v>0</v>
      </c>
      <c r="EL259" s="56">
        <v>0</v>
      </c>
      <c r="EM259" s="4" t="s">
        <v>71531</v>
      </c>
      <c r="EN259" s="17" t="s">
        <v>31613</v>
      </c>
      <c r="EO259" s="39">
        <v>0</v>
      </c>
      <c r="EP259" s="39">
        <v>0</v>
      </c>
      <c r="EQ259" s="39">
        <v>0</v>
      </c>
      <c r="ER259" s="4" t="s">
        <v>71532</v>
      </c>
      <c r="ES259" s="1" t="s">
        <v>31614</v>
      </c>
      <c r="ET259" s="1">
        <v>0</v>
      </c>
      <c r="EU259" s="1">
        <v>0</v>
      </c>
      <c r="EV259" s="1">
        <v>0</v>
      </c>
      <c r="EW259" s="1" t="s">
        <v>71533</v>
      </c>
      <c r="EX259" s="1" t="s">
        <v>31615</v>
      </c>
      <c r="EY259" s="1">
        <v>0</v>
      </c>
      <c r="EZ259" s="1">
        <v>0</v>
      </c>
      <c r="FA259" s="1">
        <v>0</v>
      </c>
      <c r="FB259" s="1" t="s">
        <v>71534</v>
      </c>
      <c r="FC259" s="1" t="s">
        <v>31616</v>
      </c>
      <c r="FD259" s="1">
        <v>0</v>
      </c>
      <c r="FE259" s="1">
        <v>0</v>
      </c>
      <c r="FF259" s="1">
        <v>0</v>
      </c>
      <c r="FH259" s="1">
        <v>0</v>
      </c>
      <c r="FI259" s="1">
        <v>0</v>
      </c>
      <c r="FJ259" s="1">
        <v>0</v>
      </c>
      <c r="FL259" s="1">
        <v>0</v>
      </c>
      <c r="FM259" s="1">
        <v>0</v>
      </c>
      <c r="FN259" s="1">
        <v>0</v>
      </c>
      <c r="FP259" s="1">
        <v>0</v>
      </c>
      <c r="FQ259" s="1">
        <v>0</v>
      </c>
      <c r="FR259" s="1">
        <v>0</v>
      </c>
    </row>
    <row r="260" spans="1:174">
      <c r="A260" s="3">
        <v>77112012</v>
      </c>
      <c r="B260" s="42" t="s">
        <v>125</v>
      </c>
      <c r="C260" s="3" t="s">
        <v>1184</v>
      </c>
      <c r="D260" s="5">
        <v>0</v>
      </c>
      <c r="E260" s="5">
        <v>0</v>
      </c>
      <c r="F260" s="4">
        <v>0</v>
      </c>
      <c r="G260" s="4"/>
      <c r="I260" s="5"/>
      <c r="M260" s="1" t="s">
        <v>71535</v>
      </c>
      <c r="N260" s="17" t="s">
        <v>31617</v>
      </c>
      <c r="O260" s="39">
        <v>0</v>
      </c>
      <c r="P260" s="39">
        <v>0</v>
      </c>
      <c r="Q260" s="39">
        <v>0</v>
      </c>
      <c r="R260" s="4" t="s">
        <v>71536</v>
      </c>
      <c r="S260" s="17" t="s">
        <v>31618</v>
      </c>
      <c r="T260" s="39">
        <v>0</v>
      </c>
      <c r="U260" s="39">
        <v>0</v>
      </c>
      <c r="V260" s="39">
        <v>0</v>
      </c>
      <c r="W260" s="4" t="s">
        <v>71537</v>
      </c>
      <c r="X260" s="17" t="s">
        <v>31619</v>
      </c>
      <c r="Y260" s="39">
        <v>0</v>
      </c>
      <c r="Z260" s="39">
        <v>0</v>
      </c>
      <c r="AA260" s="39">
        <v>0</v>
      </c>
      <c r="AB260" s="4" t="s">
        <v>71538</v>
      </c>
      <c r="AC260" s="17" t="s">
        <v>31620</v>
      </c>
      <c r="AD260" s="39">
        <v>0</v>
      </c>
      <c r="AE260" s="39">
        <v>0</v>
      </c>
      <c r="AF260" s="39">
        <v>0</v>
      </c>
      <c r="AG260" s="4" t="s">
        <v>71539</v>
      </c>
      <c r="AH260" s="17" t="s">
        <v>31621</v>
      </c>
      <c r="AI260" s="39">
        <v>0</v>
      </c>
      <c r="AJ260" s="39">
        <v>0</v>
      </c>
      <c r="AK260" s="39">
        <v>0</v>
      </c>
      <c r="AL260" s="4" t="s">
        <v>71540</v>
      </c>
      <c r="AM260" s="17" t="s">
        <v>31622</v>
      </c>
      <c r="AN260" s="39">
        <v>0</v>
      </c>
      <c r="AO260" s="39">
        <v>0</v>
      </c>
      <c r="AP260" s="39">
        <v>0</v>
      </c>
      <c r="AQ260" s="4" t="s">
        <v>71541</v>
      </c>
      <c r="AR260" s="17" t="s">
        <v>31623</v>
      </c>
      <c r="AS260" s="39">
        <v>0</v>
      </c>
      <c r="AT260" s="39">
        <v>0</v>
      </c>
      <c r="AU260" s="39">
        <v>0</v>
      </c>
      <c r="AV260" s="4" t="s">
        <v>71542</v>
      </c>
      <c r="AW260" s="17" t="s">
        <v>31624</v>
      </c>
      <c r="AX260" s="39">
        <v>0</v>
      </c>
      <c r="AY260" s="39">
        <v>0</v>
      </c>
      <c r="AZ260" s="39">
        <v>0</v>
      </c>
      <c r="BA260" s="4" t="s">
        <v>71543</v>
      </c>
      <c r="BB260" s="17" t="s">
        <v>31625</v>
      </c>
      <c r="BC260" s="39">
        <v>0</v>
      </c>
      <c r="BD260" s="39">
        <v>0</v>
      </c>
      <c r="BE260" s="39">
        <v>0</v>
      </c>
      <c r="BF260" s="4" t="s">
        <v>71544</v>
      </c>
      <c r="BG260" s="17" t="s">
        <v>31626</v>
      </c>
      <c r="BH260" s="39">
        <v>0</v>
      </c>
      <c r="BI260" s="39">
        <v>0</v>
      </c>
      <c r="BJ260" s="39">
        <v>0</v>
      </c>
      <c r="BK260" s="4" t="s">
        <v>71545</v>
      </c>
      <c r="BL260" s="17" t="s">
        <v>31627</v>
      </c>
      <c r="BM260" s="39">
        <v>0</v>
      </c>
      <c r="BN260" s="39">
        <v>0</v>
      </c>
      <c r="BO260" s="39">
        <v>0</v>
      </c>
      <c r="BP260" s="4" t="s">
        <v>71546</v>
      </c>
      <c r="BQ260" s="17" t="s">
        <v>31628</v>
      </c>
      <c r="BR260" s="39">
        <v>0</v>
      </c>
      <c r="BS260" s="39">
        <v>0</v>
      </c>
      <c r="BT260" s="39">
        <v>0</v>
      </c>
      <c r="BU260" s="4" t="s">
        <v>71547</v>
      </c>
      <c r="BV260" s="17" t="s">
        <v>31629</v>
      </c>
      <c r="BW260" s="39">
        <v>0</v>
      </c>
      <c r="BX260" s="39">
        <v>0</v>
      </c>
      <c r="BY260" s="39">
        <v>0</v>
      </c>
      <c r="BZ260" s="4" t="s">
        <v>71548</v>
      </c>
      <c r="CA260" s="17" t="s">
        <v>31630</v>
      </c>
      <c r="CB260" s="39">
        <v>0</v>
      </c>
      <c r="CC260" s="39">
        <v>0</v>
      </c>
      <c r="CD260" s="39">
        <v>0</v>
      </c>
      <c r="CE260" s="4" t="s">
        <v>71549</v>
      </c>
      <c r="CF260" s="17" t="s">
        <v>31631</v>
      </c>
      <c r="CG260" s="39">
        <v>0</v>
      </c>
      <c r="CH260" s="39">
        <v>0</v>
      </c>
      <c r="CI260" s="39">
        <v>0</v>
      </c>
      <c r="CJ260" s="4" t="s">
        <v>71550</v>
      </c>
      <c r="CK260" s="17" t="s">
        <v>31632</v>
      </c>
      <c r="CL260" s="39">
        <v>0</v>
      </c>
      <c r="CM260" s="39">
        <v>0</v>
      </c>
      <c r="CN260" s="39">
        <v>0</v>
      </c>
      <c r="CO260" s="4" t="s">
        <v>71551</v>
      </c>
      <c r="CP260" s="17" t="s">
        <v>31633</v>
      </c>
      <c r="CQ260" s="39">
        <v>0</v>
      </c>
      <c r="CR260" s="39">
        <v>0</v>
      </c>
      <c r="CS260" s="39">
        <v>0</v>
      </c>
      <c r="CT260" s="4" t="s">
        <v>71552</v>
      </c>
      <c r="CU260" s="17" t="s">
        <v>31634</v>
      </c>
      <c r="CV260" s="39">
        <v>0</v>
      </c>
      <c r="CW260" s="39">
        <v>0</v>
      </c>
      <c r="CX260" s="39">
        <v>0</v>
      </c>
      <c r="CY260" s="4" t="s">
        <v>71553</v>
      </c>
      <c r="CZ260" s="17" t="s">
        <v>31635</v>
      </c>
      <c r="DA260" s="39">
        <v>0</v>
      </c>
      <c r="DB260" s="39">
        <v>0</v>
      </c>
      <c r="DC260" s="39">
        <v>0</v>
      </c>
      <c r="DD260" s="39" t="s">
        <v>71554</v>
      </c>
      <c r="DE260" s="39" t="s">
        <v>31636</v>
      </c>
      <c r="DF260" s="39">
        <v>0</v>
      </c>
      <c r="DG260" s="39">
        <v>0</v>
      </c>
      <c r="DH260" s="39">
        <v>0</v>
      </c>
      <c r="DI260" s="4" t="s">
        <v>71555</v>
      </c>
      <c r="DJ260" s="17" t="s">
        <v>31637</v>
      </c>
      <c r="DK260" s="39">
        <v>0</v>
      </c>
      <c r="DL260" s="39">
        <v>0</v>
      </c>
      <c r="DM260" s="39">
        <v>0</v>
      </c>
      <c r="DN260" s="4" t="s">
        <v>71556</v>
      </c>
      <c r="DO260" s="17" t="s">
        <v>31638</v>
      </c>
      <c r="DP260" s="39">
        <v>0</v>
      </c>
      <c r="DQ260" s="39">
        <v>0</v>
      </c>
      <c r="DR260" s="39">
        <v>0</v>
      </c>
      <c r="DS260" s="4" t="s">
        <v>71557</v>
      </c>
      <c r="DT260" s="17" t="s">
        <v>31639</v>
      </c>
      <c r="DU260" s="39">
        <v>0</v>
      </c>
      <c r="DV260" s="39">
        <v>0</v>
      </c>
      <c r="DW260" s="39">
        <v>0</v>
      </c>
      <c r="DX260" s="4" t="s">
        <v>71558</v>
      </c>
      <c r="DY260" s="17" t="s">
        <v>31640</v>
      </c>
      <c r="DZ260" s="39">
        <v>0</v>
      </c>
      <c r="EA260" s="39">
        <v>0</v>
      </c>
      <c r="EB260" s="39">
        <v>0</v>
      </c>
      <c r="EC260" s="4" t="s">
        <v>71559</v>
      </c>
      <c r="ED260" s="17" t="s">
        <v>31641</v>
      </c>
      <c r="EE260" s="39">
        <v>0</v>
      </c>
      <c r="EF260" s="39">
        <v>0</v>
      </c>
      <c r="EG260" s="39">
        <v>0</v>
      </c>
      <c r="EH260" s="4" t="s">
        <v>71560</v>
      </c>
      <c r="EI260" s="56" t="s">
        <v>31642</v>
      </c>
      <c r="EJ260" s="56">
        <v>0</v>
      </c>
      <c r="EK260" s="56">
        <v>0</v>
      </c>
      <c r="EL260" s="56">
        <v>0</v>
      </c>
      <c r="EM260" s="4" t="s">
        <v>71561</v>
      </c>
      <c r="EN260" s="17" t="s">
        <v>31643</v>
      </c>
      <c r="EO260" s="39">
        <v>0</v>
      </c>
      <c r="EP260" s="39">
        <v>0</v>
      </c>
      <c r="EQ260" s="39">
        <v>0</v>
      </c>
      <c r="ER260" s="4" t="s">
        <v>71562</v>
      </c>
      <c r="ES260" s="1" t="s">
        <v>31644</v>
      </c>
      <c r="ET260" s="1">
        <v>0</v>
      </c>
      <c r="EU260" s="1">
        <v>0</v>
      </c>
      <c r="EV260" s="1">
        <v>0</v>
      </c>
      <c r="EW260" s="1" t="s">
        <v>71563</v>
      </c>
      <c r="EX260" s="1" t="s">
        <v>31645</v>
      </c>
      <c r="EY260" s="1">
        <v>0</v>
      </c>
      <c r="EZ260" s="1">
        <v>0</v>
      </c>
      <c r="FA260" s="1">
        <v>0</v>
      </c>
      <c r="FB260" s="1" t="s">
        <v>71564</v>
      </c>
      <c r="FC260" s="1" t="s">
        <v>31646</v>
      </c>
      <c r="FD260" s="1">
        <v>0</v>
      </c>
      <c r="FE260" s="1">
        <v>0</v>
      </c>
      <c r="FF260" s="1">
        <v>0</v>
      </c>
      <c r="FH260" s="1">
        <v>0</v>
      </c>
      <c r="FI260" s="1">
        <v>0</v>
      </c>
      <c r="FJ260" s="1">
        <v>0</v>
      </c>
      <c r="FL260" s="1">
        <v>0</v>
      </c>
      <c r="FM260" s="1">
        <v>0</v>
      </c>
      <c r="FN260" s="1">
        <v>0</v>
      </c>
      <c r="FP260" s="1">
        <v>0</v>
      </c>
      <c r="FQ260" s="1">
        <v>0</v>
      </c>
      <c r="FR260" s="1">
        <v>0</v>
      </c>
    </row>
    <row r="261" spans="1:174">
      <c r="A261" s="3">
        <v>77112013</v>
      </c>
      <c r="B261" s="42" t="s">
        <v>125</v>
      </c>
      <c r="C261" s="3" t="s">
        <v>1185</v>
      </c>
      <c r="D261" s="5">
        <v>0</v>
      </c>
      <c r="E261" s="5">
        <v>0</v>
      </c>
      <c r="F261" s="4">
        <v>0</v>
      </c>
      <c r="G261" s="4"/>
      <c r="I261" s="5"/>
      <c r="M261" s="1" t="s">
        <v>71565</v>
      </c>
      <c r="N261" s="17" t="s">
        <v>31647</v>
      </c>
      <c r="O261" s="39">
        <v>0</v>
      </c>
      <c r="P261" s="39">
        <v>0</v>
      </c>
      <c r="Q261" s="39">
        <v>0</v>
      </c>
      <c r="R261" s="4" t="s">
        <v>71566</v>
      </c>
      <c r="S261" s="17" t="s">
        <v>31648</v>
      </c>
      <c r="T261" s="39">
        <v>0</v>
      </c>
      <c r="U261" s="39">
        <v>0</v>
      </c>
      <c r="V261" s="39">
        <v>0</v>
      </c>
      <c r="W261" s="4" t="s">
        <v>71567</v>
      </c>
      <c r="X261" s="17" t="s">
        <v>31649</v>
      </c>
      <c r="Y261" s="39">
        <v>0</v>
      </c>
      <c r="Z261" s="39">
        <v>0</v>
      </c>
      <c r="AA261" s="39">
        <v>0</v>
      </c>
      <c r="AB261" s="4" t="s">
        <v>71568</v>
      </c>
      <c r="AC261" s="17" t="s">
        <v>31650</v>
      </c>
      <c r="AD261" s="39">
        <v>0</v>
      </c>
      <c r="AE261" s="39">
        <v>0</v>
      </c>
      <c r="AF261" s="39">
        <v>0</v>
      </c>
      <c r="AG261" s="4" t="s">
        <v>71569</v>
      </c>
      <c r="AH261" s="17" t="s">
        <v>31651</v>
      </c>
      <c r="AI261" s="39">
        <v>0</v>
      </c>
      <c r="AJ261" s="39">
        <v>0</v>
      </c>
      <c r="AK261" s="39">
        <v>0</v>
      </c>
      <c r="AL261" s="4" t="s">
        <v>71570</v>
      </c>
      <c r="AM261" s="17" t="s">
        <v>31652</v>
      </c>
      <c r="AN261" s="39">
        <v>0</v>
      </c>
      <c r="AO261" s="39">
        <v>0</v>
      </c>
      <c r="AP261" s="39">
        <v>0</v>
      </c>
      <c r="AQ261" s="4" t="s">
        <v>71571</v>
      </c>
      <c r="AR261" s="17" t="s">
        <v>31653</v>
      </c>
      <c r="AS261" s="39">
        <v>0</v>
      </c>
      <c r="AT261" s="39">
        <v>0</v>
      </c>
      <c r="AU261" s="39">
        <v>0</v>
      </c>
      <c r="AV261" s="4" t="s">
        <v>71572</v>
      </c>
      <c r="AW261" s="17" t="s">
        <v>31654</v>
      </c>
      <c r="AX261" s="39">
        <v>0</v>
      </c>
      <c r="AY261" s="39">
        <v>0</v>
      </c>
      <c r="AZ261" s="39">
        <v>0</v>
      </c>
      <c r="BA261" s="4" t="s">
        <v>71573</v>
      </c>
      <c r="BB261" s="17" t="s">
        <v>31655</v>
      </c>
      <c r="BC261" s="39">
        <v>0</v>
      </c>
      <c r="BD261" s="39">
        <v>0</v>
      </c>
      <c r="BE261" s="39">
        <v>0</v>
      </c>
      <c r="BF261" s="4" t="s">
        <v>71574</v>
      </c>
      <c r="BG261" s="17" t="s">
        <v>31656</v>
      </c>
      <c r="BH261" s="39">
        <v>0</v>
      </c>
      <c r="BI261" s="39">
        <v>0</v>
      </c>
      <c r="BJ261" s="39">
        <v>0</v>
      </c>
      <c r="BK261" s="4" t="s">
        <v>71575</v>
      </c>
      <c r="BL261" s="17" t="s">
        <v>31657</v>
      </c>
      <c r="BM261" s="39">
        <v>0</v>
      </c>
      <c r="BN261" s="39">
        <v>0</v>
      </c>
      <c r="BO261" s="39">
        <v>0</v>
      </c>
      <c r="BP261" s="4" t="s">
        <v>71576</v>
      </c>
      <c r="BQ261" s="17" t="s">
        <v>31658</v>
      </c>
      <c r="BR261" s="39">
        <v>0</v>
      </c>
      <c r="BS261" s="39">
        <v>0</v>
      </c>
      <c r="BT261" s="39">
        <v>0</v>
      </c>
      <c r="BU261" s="4" t="s">
        <v>71577</v>
      </c>
      <c r="BV261" s="17" t="s">
        <v>31659</v>
      </c>
      <c r="BW261" s="39">
        <v>0</v>
      </c>
      <c r="BX261" s="39">
        <v>0</v>
      </c>
      <c r="BY261" s="39">
        <v>0</v>
      </c>
      <c r="BZ261" s="4" t="s">
        <v>71578</v>
      </c>
      <c r="CA261" s="17" t="s">
        <v>31660</v>
      </c>
      <c r="CB261" s="39">
        <v>0</v>
      </c>
      <c r="CC261" s="39">
        <v>0</v>
      </c>
      <c r="CD261" s="39">
        <v>0</v>
      </c>
      <c r="CE261" s="4" t="s">
        <v>71579</v>
      </c>
      <c r="CF261" s="17" t="s">
        <v>31661</v>
      </c>
      <c r="CG261" s="39">
        <v>0</v>
      </c>
      <c r="CH261" s="39">
        <v>0</v>
      </c>
      <c r="CI261" s="39">
        <v>0</v>
      </c>
      <c r="CJ261" s="4" t="s">
        <v>71580</v>
      </c>
      <c r="CK261" s="17" t="s">
        <v>31662</v>
      </c>
      <c r="CL261" s="39">
        <v>0</v>
      </c>
      <c r="CM261" s="39">
        <v>0</v>
      </c>
      <c r="CN261" s="39">
        <v>0</v>
      </c>
      <c r="CO261" s="4" t="s">
        <v>71581</v>
      </c>
      <c r="CP261" s="17" t="s">
        <v>31663</v>
      </c>
      <c r="CQ261" s="39">
        <v>0</v>
      </c>
      <c r="CR261" s="39">
        <v>0</v>
      </c>
      <c r="CS261" s="39">
        <v>0</v>
      </c>
      <c r="CT261" s="4" t="s">
        <v>71582</v>
      </c>
      <c r="CU261" s="17" t="s">
        <v>31664</v>
      </c>
      <c r="CV261" s="39">
        <v>0</v>
      </c>
      <c r="CW261" s="39">
        <v>0</v>
      </c>
      <c r="CX261" s="39">
        <v>0</v>
      </c>
      <c r="CY261" s="4" t="s">
        <v>71583</v>
      </c>
      <c r="CZ261" s="17" t="s">
        <v>31665</v>
      </c>
      <c r="DA261" s="39">
        <v>0</v>
      </c>
      <c r="DB261" s="39">
        <v>0</v>
      </c>
      <c r="DC261" s="39">
        <v>0</v>
      </c>
      <c r="DD261" s="39" t="s">
        <v>71584</v>
      </c>
      <c r="DE261" s="39" t="s">
        <v>31666</v>
      </c>
      <c r="DF261" s="39">
        <v>0</v>
      </c>
      <c r="DG261" s="39">
        <v>0</v>
      </c>
      <c r="DH261" s="39">
        <v>0</v>
      </c>
      <c r="DI261" s="4" t="s">
        <v>71585</v>
      </c>
      <c r="DJ261" s="17" t="s">
        <v>31667</v>
      </c>
      <c r="DK261" s="39">
        <v>0</v>
      </c>
      <c r="DL261" s="39">
        <v>0</v>
      </c>
      <c r="DM261" s="39">
        <v>0</v>
      </c>
      <c r="DN261" s="4" t="s">
        <v>71586</v>
      </c>
      <c r="DO261" s="17" t="s">
        <v>31668</v>
      </c>
      <c r="DP261" s="39">
        <v>0</v>
      </c>
      <c r="DQ261" s="39">
        <v>0</v>
      </c>
      <c r="DR261" s="39">
        <v>0</v>
      </c>
      <c r="DS261" s="4" t="s">
        <v>71587</v>
      </c>
      <c r="DT261" s="17" t="s">
        <v>31669</v>
      </c>
      <c r="DU261" s="39">
        <v>0</v>
      </c>
      <c r="DV261" s="39">
        <v>0</v>
      </c>
      <c r="DW261" s="39">
        <v>0</v>
      </c>
      <c r="DX261" s="4" t="s">
        <v>71588</v>
      </c>
      <c r="DY261" s="17" t="s">
        <v>31670</v>
      </c>
      <c r="DZ261" s="39">
        <v>0</v>
      </c>
      <c r="EA261" s="39">
        <v>0</v>
      </c>
      <c r="EB261" s="39">
        <v>0</v>
      </c>
      <c r="EC261" s="4" t="s">
        <v>71589</v>
      </c>
      <c r="ED261" s="17" t="s">
        <v>31671</v>
      </c>
      <c r="EE261" s="39">
        <v>0</v>
      </c>
      <c r="EF261" s="39">
        <v>0</v>
      </c>
      <c r="EG261" s="39">
        <v>0</v>
      </c>
      <c r="EH261" s="4" t="s">
        <v>71590</v>
      </c>
      <c r="EI261" s="56" t="s">
        <v>31672</v>
      </c>
      <c r="EJ261" s="56">
        <v>0</v>
      </c>
      <c r="EK261" s="56">
        <v>0</v>
      </c>
      <c r="EL261" s="56">
        <v>0</v>
      </c>
      <c r="EM261" s="4" t="s">
        <v>71591</v>
      </c>
      <c r="EN261" s="17" t="s">
        <v>31673</v>
      </c>
      <c r="EO261" s="39">
        <v>0</v>
      </c>
      <c r="EP261" s="39">
        <v>0</v>
      </c>
      <c r="EQ261" s="39">
        <v>0</v>
      </c>
      <c r="ER261" s="4" t="s">
        <v>71592</v>
      </c>
      <c r="ES261" s="1" t="s">
        <v>31674</v>
      </c>
      <c r="ET261" s="1">
        <v>0</v>
      </c>
      <c r="EU261" s="1">
        <v>0</v>
      </c>
      <c r="EV261" s="1">
        <v>0</v>
      </c>
      <c r="EW261" s="1" t="s">
        <v>71593</v>
      </c>
      <c r="EX261" s="1" t="s">
        <v>31675</v>
      </c>
      <c r="EY261" s="1">
        <v>0</v>
      </c>
      <c r="EZ261" s="1">
        <v>0</v>
      </c>
      <c r="FA261" s="1">
        <v>0</v>
      </c>
      <c r="FB261" s="1" t="s">
        <v>71594</v>
      </c>
      <c r="FC261" s="1" t="s">
        <v>31676</v>
      </c>
      <c r="FD261" s="1">
        <v>0</v>
      </c>
      <c r="FE261" s="1">
        <v>0</v>
      </c>
      <c r="FF261" s="1">
        <v>0</v>
      </c>
      <c r="FH261" s="1">
        <v>0</v>
      </c>
      <c r="FI261" s="1">
        <v>0</v>
      </c>
      <c r="FJ261" s="1">
        <v>0</v>
      </c>
      <c r="FL261" s="1">
        <v>0</v>
      </c>
      <c r="FM261" s="1">
        <v>0</v>
      </c>
      <c r="FN261" s="1">
        <v>0</v>
      </c>
      <c r="FP261" s="1">
        <v>0</v>
      </c>
      <c r="FQ261" s="1">
        <v>0</v>
      </c>
      <c r="FR261" s="1">
        <v>0</v>
      </c>
    </row>
    <row r="262" spans="1:174">
      <c r="A262" s="40"/>
      <c r="B262" s="119" t="s">
        <v>1487</v>
      </c>
      <c r="C262" s="32"/>
      <c r="D262" s="6">
        <v>0</v>
      </c>
      <c r="E262" s="6">
        <v>0</v>
      </c>
      <c r="F262" s="6">
        <v>0</v>
      </c>
      <c r="G262" s="4"/>
      <c r="I262" s="5"/>
      <c r="M262" s="1" t="s">
        <v>42315</v>
      </c>
      <c r="N262" s="17"/>
      <c r="O262" s="39">
        <v>0</v>
      </c>
      <c r="P262" s="39">
        <v>0</v>
      </c>
      <c r="Q262" s="39">
        <v>0</v>
      </c>
      <c r="R262" s="4" t="s">
        <v>42316</v>
      </c>
      <c r="S262" s="17"/>
      <c r="T262" s="39">
        <v>0</v>
      </c>
      <c r="U262" s="39">
        <v>0</v>
      </c>
      <c r="V262" s="39">
        <v>0</v>
      </c>
      <c r="W262" s="4" t="s">
        <v>42317</v>
      </c>
      <c r="X262" s="17"/>
      <c r="Y262" s="39">
        <v>0</v>
      </c>
      <c r="Z262" s="39">
        <v>0</v>
      </c>
      <c r="AA262" s="39">
        <v>0</v>
      </c>
      <c r="AB262" s="4" t="s">
        <v>42318</v>
      </c>
      <c r="AC262" s="17"/>
      <c r="AD262" s="39">
        <v>0</v>
      </c>
      <c r="AE262" s="39">
        <v>0</v>
      </c>
      <c r="AF262" s="39">
        <v>0</v>
      </c>
      <c r="AG262" s="4" t="s">
        <v>42319</v>
      </c>
      <c r="AH262" s="17"/>
      <c r="AI262" s="39">
        <v>0</v>
      </c>
      <c r="AJ262" s="39">
        <v>0</v>
      </c>
      <c r="AK262" s="39">
        <v>0</v>
      </c>
      <c r="AL262" s="4" t="s">
        <v>42320</v>
      </c>
      <c r="AM262" s="17"/>
      <c r="AN262" s="39">
        <v>0</v>
      </c>
      <c r="AO262" s="39">
        <v>0</v>
      </c>
      <c r="AP262" s="39">
        <v>0</v>
      </c>
      <c r="AQ262" s="4" t="s">
        <v>42321</v>
      </c>
      <c r="AR262" s="17"/>
      <c r="AS262" s="39">
        <v>0</v>
      </c>
      <c r="AT262" s="39">
        <v>0</v>
      </c>
      <c r="AU262" s="39">
        <v>0</v>
      </c>
      <c r="AV262" s="4" t="s">
        <v>42322</v>
      </c>
      <c r="AW262" s="17"/>
      <c r="AX262" s="39">
        <v>0</v>
      </c>
      <c r="AY262" s="39">
        <v>0</v>
      </c>
      <c r="AZ262" s="39">
        <v>0</v>
      </c>
      <c r="BA262" s="4" t="s">
        <v>42323</v>
      </c>
      <c r="BB262" s="17"/>
      <c r="BC262" s="39">
        <v>0</v>
      </c>
      <c r="BD262" s="39">
        <v>0</v>
      </c>
      <c r="BE262" s="39">
        <v>0</v>
      </c>
      <c r="BF262" s="4" t="s">
        <v>42324</v>
      </c>
      <c r="BG262" s="17"/>
      <c r="BH262" s="39">
        <v>0</v>
      </c>
      <c r="BI262" s="39">
        <v>0</v>
      </c>
      <c r="BJ262" s="39">
        <v>0</v>
      </c>
      <c r="BK262" s="4" t="s">
        <v>42325</v>
      </c>
      <c r="BL262" s="17"/>
      <c r="BM262" s="39">
        <v>0</v>
      </c>
      <c r="BN262" s="39">
        <v>0</v>
      </c>
      <c r="BO262" s="39">
        <v>0</v>
      </c>
      <c r="BP262" s="4" t="s">
        <v>42326</v>
      </c>
      <c r="BQ262" s="17"/>
      <c r="BR262" s="39">
        <v>0</v>
      </c>
      <c r="BS262" s="39">
        <v>0</v>
      </c>
      <c r="BT262" s="39">
        <v>0</v>
      </c>
      <c r="BU262" s="4" t="s">
        <v>42327</v>
      </c>
      <c r="BV262" s="17"/>
      <c r="BW262" s="39">
        <v>0</v>
      </c>
      <c r="BX262" s="39">
        <v>0</v>
      </c>
      <c r="BY262" s="39">
        <v>0</v>
      </c>
      <c r="BZ262" s="4" t="s">
        <v>42328</v>
      </c>
      <c r="CA262" s="17"/>
      <c r="CB262" s="39">
        <v>0</v>
      </c>
      <c r="CC262" s="39">
        <v>0</v>
      </c>
      <c r="CD262" s="39">
        <v>0</v>
      </c>
      <c r="CE262" s="4" t="s">
        <v>42329</v>
      </c>
      <c r="CF262" s="17"/>
      <c r="CG262" s="39">
        <v>0</v>
      </c>
      <c r="CH262" s="39">
        <v>0</v>
      </c>
      <c r="CI262" s="39">
        <v>0</v>
      </c>
      <c r="CJ262" s="4" t="s">
        <v>42330</v>
      </c>
      <c r="CK262" s="17"/>
      <c r="CL262" s="39">
        <v>0</v>
      </c>
      <c r="CM262" s="39">
        <v>0</v>
      </c>
      <c r="CN262" s="39">
        <v>0</v>
      </c>
      <c r="CO262" s="4" t="s">
        <v>42331</v>
      </c>
      <c r="CP262" s="17"/>
      <c r="CQ262" s="39">
        <v>0</v>
      </c>
      <c r="CR262" s="39">
        <v>0</v>
      </c>
      <c r="CS262" s="39">
        <v>0</v>
      </c>
      <c r="CT262" s="4" t="s">
        <v>42332</v>
      </c>
      <c r="CU262" s="17"/>
      <c r="CV262" s="39">
        <v>0</v>
      </c>
      <c r="CW262" s="39">
        <v>0</v>
      </c>
      <c r="CX262" s="39">
        <v>0</v>
      </c>
      <c r="CY262" s="4" t="s">
        <v>42333</v>
      </c>
      <c r="CZ262" s="17"/>
      <c r="DA262" s="39">
        <v>0</v>
      </c>
      <c r="DB262" s="39">
        <v>0</v>
      </c>
      <c r="DC262" s="39">
        <v>0</v>
      </c>
      <c r="DD262" s="39" t="s">
        <v>42334</v>
      </c>
      <c r="DE262" s="39"/>
      <c r="DF262" s="39">
        <v>0</v>
      </c>
      <c r="DG262" s="39">
        <v>0</v>
      </c>
      <c r="DH262" s="39">
        <v>0</v>
      </c>
      <c r="DI262" s="4" t="s">
        <v>42335</v>
      </c>
      <c r="DJ262" s="17"/>
      <c r="DK262" s="39">
        <v>0</v>
      </c>
      <c r="DL262" s="39">
        <v>0</v>
      </c>
      <c r="DM262" s="39">
        <v>0</v>
      </c>
      <c r="DN262" s="4" t="s">
        <v>42336</v>
      </c>
      <c r="DO262" s="17"/>
      <c r="DP262" s="39">
        <v>0</v>
      </c>
      <c r="DQ262" s="39">
        <v>0</v>
      </c>
      <c r="DR262" s="39">
        <v>0</v>
      </c>
      <c r="DS262" s="4" t="s">
        <v>42337</v>
      </c>
      <c r="DT262" s="17"/>
      <c r="DU262" s="39">
        <v>0</v>
      </c>
      <c r="DV262" s="39">
        <v>0</v>
      </c>
      <c r="DW262" s="39">
        <v>0</v>
      </c>
      <c r="DX262" s="4" t="s">
        <v>42338</v>
      </c>
      <c r="DY262" s="17"/>
      <c r="DZ262" s="39">
        <v>0</v>
      </c>
      <c r="EA262" s="39">
        <v>0</v>
      </c>
      <c r="EB262" s="39">
        <v>0</v>
      </c>
      <c r="EC262" s="4" t="s">
        <v>42339</v>
      </c>
      <c r="ED262" s="17" t="s">
        <v>24956</v>
      </c>
      <c r="EE262" s="39">
        <v>0</v>
      </c>
      <c r="EF262" s="39">
        <v>0</v>
      </c>
      <c r="EG262" s="39">
        <v>0</v>
      </c>
      <c r="EH262" s="4" t="s">
        <v>42340</v>
      </c>
      <c r="EI262" s="56"/>
      <c r="EJ262" s="56">
        <v>0</v>
      </c>
      <c r="EK262" s="56">
        <v>0</v>
      </c>
      <c r="EL262" s="56">
        <v>0</v>
      </c>
      <c r="EM262" s="4" t="s">
        <v>42341</v>
      </c>
      <c r="EN262" s="17"/>
      <c r="EO262" s="39">
        <v>0</v>
      </c>
      <c r="EP262" s="39">
        <v>0</v>
      </c>
      <c r="EQ262" s="39">
        <v>0</v>
      </c>
      <c r="ER262" s="4" t="s">
        <v>42342</v>
      </c>
      <c r="ET262" s="1">
        <v>0</v>
      </c>
      <c r="EU262" s="1">
        <v>0</v>
      </c>
      <c r="EV262" s="1">
        <v>0</v>
      </c>
      <c r="EW262" s="1" t="s">
        <v>42343</v>
      </c>
      <c r="EX262" s="1" t="s">
        <v>114</v>
      </c>
      <c r="EY262" s="1">
        <v>0</v>
      </c>
      <c r="EZ262" s="1">
        <v>0</v>
      </c>
      <c r="FA262" s="1">
        <v>0</v>
      </c>
      <c r="FB262" s="1" t="s">
        <v>42344</v>
      </c>
      <c r="FD262" s="1">
        <v>0</v>
      </c>
      <c r="FE262" s="1">
        <v>0</v>
      </c>
      <c r="FF262" s="1">
        <v>0</v>
      </c>
      <c r="FH262" s="1">
        <v>0</v>
      </c>
      <c r="FI262" s="1">
        <v>0</v>
      </c>
      <c r="FJ262" s="1">
        <v>0</v>
      </c>
      <c r="FL262" s="1">
        <v>0</v>
      </c>
      <c r="FM262" s="1">
        <v>0</v>
      </c>
      <c r="FN262" s="1">
        <v>0</v>
      </c>
      <c r="FP262" s="1">
        <v>0</v>
      </c>
      <c r="FQ262" s="1">
        <v>0</v>
      </c>
      <c r="FR262" s="1">
        <v>0</v>
      </c>
    </row>
    <row r="263" spans="1:174">
      <c r="A263" s="3">
        <v>77113000</v>
      </c>
      <c r="B263" s="42" t="s">
        <v>126</v>
      </c>
      <c r="C263" s="3" t="s">
        <v>1186</v>
      </c>
      <c r="D263" s="5">
        <v>0</v>
      </c>
      <c r="E263" s="5">
        <v>0</v>
      </c>
      <c r="F263" s="4">
        <v>0</v>
      </c>
      <c r="G263" s="4"/>
      <c r="I263" s="5"/>
      <c r="M263" s="1" t="s">
        <v>71595</v>
      </c>
      <c r="N263" s="17" t="s">
        <v>31677</v>
      </c>
      <c r="O263" s="39">
        <v>0</v>
      </c>
      <c r="P263" s="39">
        <v>0</v>
      </c>
      <c r="Q263" s="39">
        <v>0</v>
      </c>
      <c r="R263" s="4" t="s">
        <v>71596</v>
      </c>
      <c r="S263" s="17" t="s">
        <v>31678</v>
      </c>
      <c r="T263" s="39">
        <v>0</v>
      </c>
      <c r="U263" s="39">
        <v>0</v>
      </c>
      <c r="V263" s="39">
        <v>0</v>
      </c>
      <c r="W263" s="4" t="s">
        <v>71597</v>
      </c>
      <c r="X263" s="17" t="s">
        <v>31679</v>
      </c>
      <c r="Y263" s="39">
        <v>0</v>
      </c>
      <c r="Z263" s="39">
        <v>0</v>
      </c>
      <c r="AA263" s="39">
        <v>0</v>
      </c>
      <c r="AB263" s="4" t="s">
        <v>71598</v>
      </c>
      <c r="AC263" s="17" t="s">
        <v>31680</v>
      </c>
      <c r="AD263" s="39">
        <v>0</v>
      </c>
      <c r="AE263" s="39">
        <v>0</v>
      </c>
      <c r="AF263" s="39">
        <v>0</v>
      </c>
      <c r="AG263" s="4" t="s">
        <v>71599</v>
      </c>
      <c r="AH263" s="17" t="s">
        <v>31681</v>
      </c>
      <c r="AI263" s="39">
        <v>0</v>
      </c>
      <c r="AJ263" s="39">
        <v>0</v>
      </c>
      <c r="AK263" s="39">
        <v>0</v>
      </c>
      <c r="AL263" s="4" t="s">
        <v>71600</v>
      </c>
      <c r="AM263" s="17" t="s">
        <v>31682</v>
      </c>
      <c r="AN263" s="39">
        <v>0</v>
      </c>
      <c r="AO263" s="39">
        <v>0</v>
      </c>
      <c r="AP263" s="39">
        <v>0</v>
      </c>
      <c r="AQ263" s="4" t="s">
        <v>71601</v>
      </c>
      <c r="AR263" s="17" t="s">
        <v>31683</v>
      </c>
      <c r="AS263" s="39">
        <v>0</v>
      </c>
      <c r="AT263" s="39">
        <v>0</v>
      </c>
      <c r="AU263" s="39">
        <v>0</v>
      </c>
      <c r="AV263" s="4" t="s">
        <v>71602</v>
      </c>
      <c r="AW263" s="17" t="s">
        <v>31684</v>
      </c>
      <c r="AX263" s="39">
        <v>0</v>
      </c>
      <c r="AY263" s="39">
        <v>0</v>
      </c>
      <c r="AZ263" s="39">
        <v>0</v>
      </c>
      <c r="BA263" s="4" t="s">
        <v>71603</v>
      </c>
      <c r="BB263" s="17" t="s">
        <v>31685</v>
      </c>
      <c r="BC263" s="39">
        <v>0</v>
      </c>
      <c r="BD263" s="39">
        <v>0</v>
      </c>
      <c r="BE263" s="39">
        <v>0</v>
      </c>
      <c r="BF263" s="4" t="s">
        <v>71604</v>
      </c>
      <c r="BG263" s="17" t="s">
        <v>31686</v>
      </c>
      <c r="BH263" s="39">
        <v>0</v>
      </c>
      <c r="BI263" s="39">
        <v>0</v>
      </c>
      <c r="BJ263" s="39">
        <v>0</v>
      </c>
      <c r="BK263" s="4" t="s">
        <v>71605</v>
      </c>
      <c r="BL263" s="17" t="s">
        <v>31687</v>
      </c>
      <c r="BM263" s="39">
        <v>0</v>
      </c>
      <c r="BN263" s="39">
        <v>0</v>
      </c>
      <c r="BO263" s="39">
        <v>0</v>
      </c>
      <c r="BP263" s="4" t="s">
        <v>71606</v>
      </c>
      <c r="BQ263" s="17" t="s">
        <v>31688</v>
      </c>
      <c r="BR263" s="39">
        <v>0</v>
      </c>
      <c r="BS263" s="39">
        <v>0</v>
      </c>
      <c r="BT263" s="39">
        <v>0</v>
      </c>
      <c r="BU263" s="4" t="s">
        <v>71607</v>
      </c>
      <c r="BV263" s="17" t="s">
        <v>31689</v>
      </c>
      <c r="BW263" s="39">
        <v>0</v>
      </c>
      <c r="BX263" s="39">
        <v>0</v>
      </c>
      <c r="BY263" s="39">
        <v>0</v>
      </c>
      <c r="BZ263" s="4" t="s">
        <v>71608</v>
      </c>
      <c r="CA263" s="17" t="s">
        <v>31690</v>
      </c>
      <c r="CB263" s="39">
        <v>0</v>
      </c>
      <c r="CC263" s="39">
        <v>0</v>
      </c>
      <c r="CD263" s="39">
        <v>0</v>
      </c>
      <c r="CE263" s="4" t="s">
        <v>71609</v>
      </c>
      <c r="CF263" s="17" t="s">
        <v>31691</v>
      </c>
      <c r="CG263" s="39">
        <v>0</v>
      </c>
      <c r="CH263" s="39">
        <v>0</v>
      </c>
      <c r="CI263" s="39">
        <v>0</v>
      </c>
      <c r="CJ263" s="4" t="s">
        <v>71610</v>
      </c>
      <c r="CK263" s="17" t="s">
        <v>31692</v>
      </c>
      <c r="CL263" s="39">
        <v>0</v>
      </c>
      <c r="CM263" s="39">
        <v>0</v>
      </c>
      <c r="CN263" s="39">
        <v>0</v>
      </c>
      <c r="CO263" s="4" t="s">
        <v>71611</v>
      </c>
      <c r="CP263" s="17" t="s">
        <v>31693</v>
      </c>
      <c r="CQ263" s="39">
        <v>0</v>
      </c>
      <c r="CR263" s="39">
        <v>0</v>
      </c>
      <c r="CS263" s="39">
        <v>0</v>
      </c>
      <c r="CT263" s="4" t="s">
        <v>71612</v>
      </c>
      <c r="CU263" s="17" t="s">
        <v>31694</v>
      </c>
      <c r="CV263" s="39">
        <v>0</v>
      </c>
      <c r="CW263" s="39">
        <v>0</v>
      </c>
      <c r="CX263" s="39">
        <v>0</v>
      </c>
      <c r="CY263" s="4" t="s">
        <v>71613</v>
      </c>
      <c r="CZ263" s="17" t="s">
        <v>31695</v>
      </c>
      <c r="DA263" s="39">
        <v>0</v>
      </c>
      <c r="DB263" s="39">
        <v>0</v>
      </c>
      <c r="DC263" s="39">
        <v>0</v>
      </c>
      <c r="DD263" s="39" t="s">
        <v>71614</v>
      </c>
      <c r="DE263" s="39" t="s">
        <v>31696</v>
      </c>
      <c r="DF263" s="39">
        <v>0</v>
      </c>
      <c r="DG263" s="39">
        <v>0</v>
      </c>
      <c r="DH263" s="39">
        <v>0</v>
      </c>
      <c r="DI263" s="4" t="s">
        <v>71615</v>
      </c>
      <c r="DJ263" s="17" t="s">
        <v>31697</v>
      </c>
      <c r="DK263" s="39">
        <v>0</v>
      </c>
      <c r="DL263" s="39">
        <v>0</v>
      </c>
      <c r="DM263" s="39">
        <v>0</v>
      </c>
      <c r="DN263" s="4" t="s">
        <v>71616</v>
      </c>
      <c r="DO263" s="17" t="s">
        <v>31698</v>
      </c>
      <c r="DP263" s="39">
        <v>0</v>
      </c>
      <c r="DQ263" s="39">
        <v>0</v>
      </c>
      <c r="DR263" s="39">
        <v>0</v>
      </c>
      <c r="DS263" s="4" t="s">
        <v>71617</v>
      </c>
      <c r="DT263" s="17" t="s">
        <v>31699</v>
      </c>
      <c r="DU263" s="39">
        <v>0</v>
      </c>
      <c r="DV263" s="39">
        <v>0</v>
      </c>
      <c r="DW263" s="39">
        <v>0</v>
      </c>
      <c r="DX263" s="4" t="s">
        <v>71618</v>
      </c>
      <c r="DY263" s="17" t="s">
        <v>31700</v>
      </c>
      <c r="DZ263" s="39">
        <v>0</v>
      </c>
      <c r="EA263" s="39">
        <v>0</v>
      </c>
      <c r="EB263" s="39">
        <v>0</v>
      </c>
      <c r="EC263" s="4" t="s">
        <v>71619</v>
      </c>
      <c r="ED263" s="17" t="s">
        <v>31701</v>
      </c>
      <c r="EE263" s="39">
        <v>0</v>
      </c>
      <c r="EF263" s="39">
        <v>0</v>
      </c>
      <c r="EG263" s="39">
        <v>0</v>
      </c>
      <c r="EH263" s="4" t="s">
        <v>71620</v>
      </c>
      <c r="EI263" s="56" t="s">
        <v>31702</v>
      </c>
      <c r="EJ263" s="56">
        <v>0</v>
      </c>
      <c r="EK263" s="56">
        <v>0</v>
      </c>
      <c r="EL263" s="56">
        <v>0</v>
      </c>
      <c r="EM263" s="4" t="s">
        <v>71621</v>
      </c>
      <c r="EN263" s="17" t="s">
        <v>31703</v>
      </c>
      <c r="EO263" s="39">
        <v>0</v>
      </c>
      <c r="EP263" s="39">
        <v>0</v>
      </c>
      <c r="EQ263" s="39">
        <v>0</v>
      </c>
      <c r="ER263" s="4" t="s">
        <v>71622</v>
      </c>
      <c r="ES263" s="1" t="s">
        <v>31704</v>
      </c>
      <c r="ET263" s="1">
        <v>0</v>
      </c>
      <c r="EU263" s="1">
        <v>0</v>
      </c>
      <c r="EV263" s="1">
        <v>0</v>
      </c>
      <c r="EW263" s="1" t="s">
        <v>71623</v>
      </c>
      <c r="EX263" s="1" t="s">
        <v>31705</v>
      </c>
      <c r="EY263" s="1">
        <v>0</v>
      </c>
      <c r="EZ263" s="1">
        <v>0</v>
      </c>
      <c r="FA263" s="1">
        <v>0</v>
      </c>
      <c r="FB263" s="1" t="s">
        <v>71624</v>
      </c>
      <c r="FC263" s="1" t="s">
        <v>31706</v>
      </c>
      <c r="FD263" s="1">
        <v>0</v>
      </c>
      <c r="FE263" s="1">
        <v>0</v>
      </c>
      <c r="FF263" s="1">
        <v>0</v>
      </c>
      <c r="FH263" s="1">
        <v>0</v>
      </c>
      <c r="FI263" s="1">
        <v>0</v>
      </c>
      <c r="FJ263" s="1">
        <v>0</v>
      </c>
      <c r="FL263" s="1">
        <v>0</v>
      </c>
      <c r="FM263" s="1">
        <v>0</v>
      </c>
      <c r="FN263" s="1">
        <v>0</v>
      </c>
      <c r="FP263" s="1">
        <v>0</v>
      </c>
      <c r="FQ263" s="1">
        <v>0</v>
      </c>
      <c r="FR263" s="1">
        <v>0</v>
      </c>
    </row>
    <row r="264" spans="1:174">
      <c r="A264" s="3">
        <v>77113001</v>
      </c>
      <c r="B264" s="42" t="s">
        <v>126</v>
      </c>
      <c r="C264" s="3" t="s">
        <v>1187</v>
      </c>
      <c r="D264" s="5">
        <v>0</v>
      </c>
      <c r="E264" s="5">
        <v>0</v>
      </c>
      <c r="F264" s="4">
        <v>0</v>
      </c>
      <c r="G264" s="4"/>
      <c r="I264" s="5"/>
      <c r="M264" s="1" t="s">
        <v>71625</v>
      </c>
      <c r="N264" s="17" t="s">
        <v>31707</v>
      </c>
      <c r="O264" s="39">
        <v>0</v>
      </c>
      <c r="P264" s="39">
        <v>0</v>
      </c>
      <c r="Q264" s="39">
        <v>0</v>
      </c>
      <c r="R264" s="4" t="s">
        <v>71626</v>
      </c>
      <c r="S264" s="17" t="s">
        <v>31708</v>
      </c>
      <c r="T264" s="39">
        <v>0</v>
      </c>
      <c r="U264" s="39">
        <v>0</v>
      </c>
      <c r="V264" s="39">
        <v>0</v>
      </c>
      <c r="W264" s="4" t="s">
        <v>71627</v>
      </c>
      <c r="X264" s="17" t="s">
        <v>31709</v>
      </c>
      <c r="Y264" s="39">
        <v>0</v>
      </c>
      <c r="Z264" s="39">
        <v>0</v>
      </c>
      <c r="AA264" s="39">
        <v>0</v>
      </c>
      <c r="AB264" s="4" t="s">
        <v>71628</v>
      </c>
      <c r="AC264" s="17" t="s">
        <v>31710</v>
      </c>
      <c r="AD264" s="39">
        <v>0</v>
      </c>
      <c r="AE264" s="39">
        <v>0</v>
      </c>
      <c r="AF264" s="39">
        <v>0</v>
      </c>
      <c r="AG264" s="4" t="s">
        <v>71629</v>
      </c>
      <c r="AH264" s="17" t="s">
        <v>31711</v>
      </c>
      <c r="AI264" s="39">
        <v>0</v>
      </c>
      <c r="AJ264" s="39">
        <v>0</v>
      </c>
      <c r="AK264" s="39">
        <v>0</v>
      </c>
      <c r="AL264" s="4" t="s">
        <v>71630</v>
      </c>
      <c r="AM264" s="17" t="s">
        <v>31712</v>
      </c>
      <c r="AN264" s="39">
        <v>0</v>
      </c>
      <c r="AO264" s="39">
        <v>0</v>
      </c>
      <c r="AP264" s="39">
        <v>0</v>
      </c>
      <c r="AQ264" s="4" t="s">
        <v>71631</v>
      </c>
      <c r="AR264" s="17" t="s">
        <v>31713</v>
      </c>
      <c r="AS264" s="39">
        <v>0</v>
      </c>
      <c r="AT264" s="39">
        <v>0</v>
      </c>
      <c r="AU264" s="39">
        <v>0</v>
      </c>
      <c r="AV264" s="4" t="s">
        <v>71632</v>
      </c>
      <c r="AW264" s="17" t="s">
        <v>31714</v>
      </c>
      <c r="AX264" s="39">
        <v>0</v>
      </c>
      <c r="AY264" s="39">
        <v>0</v>
      </c>
      <c r="AZ264" s="39">
        <v>0</v>
      </c>
      <c r="BA264" s="4" t="s">
        <v>71633</v>
      </c>
      <c r="BB264" s="17" t="s">
        <v>31715</v>
      </c>
      <c r="BC264" s="39">
        <v>0</v>
      </c>
      <c r="BD264" s="39">
        <v>0</v>
      </c>
      <c r="BE264" s="39">
        <v>0</v>
      </c>
      <c r="BF264" s="4" t="s">
        <v>71634</v>
      </c>
      <c r="BG264" s="17" t="s">
        <v>31716</v>
      </c>
      <c r="BH264" s="39">
        <v>0</v>
      </c>
      <c r="BI264" s="39">
        <v>0</v>
      </c>
      <c r="BJ264" s="39">
        <v>0</v>
      </c>
      <c r="BK264" s="4" t="s">
        <v>71635</v>
      </c>
      <c r="BL264" s="17" t="s">
        <v>31717</v>
      </c>
      <c r="BM264" s="39">
        <v>0</v>
      </c>
      <c r="BN264" s="39">
        <v>0</v>
      </c>
      <c r="BO264" s="39">
        <v>0</v>
      </c>
      <c r="BP264" s="4" t="s">
        <v>71636</v>
      </c>
      <c r="BQ264" s="17" t="s">
        <v>31718</v>
      </c>
      <c r="BR264" s="39">
        <v>0</v>
      </c>
      <c r="BS264" s="39">
        <v>0</v>
      </c>
      <c r="BT264" s="39">
        <v>0</v>
      </c>
      <c r="BU264" s="4" t="s">
        <v>71637</v>
      </c>
      <c r="BV264" s="17" t="s">
        <v>31719</v>
      </c>
      <c r="BW264" s="39">
        <v>0</v>
      </c>
      <c r="BX264" s="39">
        <v>0</v>
      </c>
      <c r="BY264" s="39">
        <v>0</v>
      </c>
      <c r="BZ264" s="4" t="s">
        <v>71638</v>
      </c>
      <c r="CA264" s="17" t="s">
        <v>31720</v>
      </c>
      <c r="CB264" s="39">
        <v>0</v>
      </c>
      <c r="CC264" s="39">
        <v>0</v>
      </c>
      <c r="CD264" s="39">
        <v>0</v>
      </c>
      <c r="CE264" s="4" t="s">
        <v>71639</v>
      </c>
      <c r="CF264" s="17" t="s">
        <v>31721</v>
      </c>
      <c r="CG264" s="39">
        <v>0</v>
      </c>
      <c r="CH264" s="39">
        <v>0</v>
      </c>
      <c r="CI264" s="39">
        <v>0</v>
      </c>
      <c r="CJ264" s="4" t="s">
        <v>71640</v>
      </c>
      <c r="CK264" s="17" t="s">
        <v>31722</v>
      </c>
      <c r="CL264" s="39">
        <v>0</v>
      </c>
      <c r="CM264" s="39">
        <v>0</v>
      </c>
      <c r="CN264" s="39">
        <v>0</v>
      </c>
      <c r="CO264" s="4" t="s">
        <v>71641</v>
      </c>
      <c r="CP264" s="17" t="s">
        <v>31723</v>
      </c>
      <c r="CQ264" s="39">
        <v>0</v>
      </c>
      <c r="CR264" s="39">
        <v>0</v>
      </c>
      <c r="CS264" s="39">
        <v>0</v>
      </c>
      <c r="CT264" s="4" t="s">
        <v>71642</v>
      </c>
      <c r="CU264" s="17" t="s">
        <v>31724</v>
      </c>
      <c r="CV264" s="39">
        <v>0</v>
      </c>
      <c r="CW264" s="39">
        <v>0</v>
      </c>
      <c r="CX264" s="39">
        <v>0</v>
      </c>
      <c r="CY264" s="4" t="s">
        <v>71643</v>
      </c>
      <c r="CZ264" s="17" t="s">
        <v>31725</v>
      </c>
      <c r="DA264" s="39">
        <v>0</v>
      </c>
      <c r="DB264" s="39">
        <v>0</v>
      </c>
      <c r="DC264" s="39">
        <v>0</v>
      </c>
      <c r="DD264" s="39" t="s">
        <v>71644</v>
      </c>
      <c r="DE264" s="39" t="s">
        <v>31726</v>
      </c>
      <c r="DF264" s="39">
        <v>0</v>
      </c>
      <c r="DG264" s="39">
        <v>0</v>
      </c>
      <c r="DH264" s="39">
        <v>0</v>
      </c>
      <c r="DI264" s="4" t="s">
        <v>71645</v>
      </c>
      <c r="DJ264" s="17" t="s">
        <v>31727</v>
      </c>
      <c r="DK264" s="39">
        <v>0</v>
      </c>
      <c r="DL264" s="39">
        <v>0</v>
      </c>
      <c r="DM264" s="39">
        <v>0</v>
      </c>
      <c r="DN264" s="4" t="s">
        <v>71646</v>
      </c>
      <c r="DO264" s="17" t="s">
        <v>31728</v>
      </c>
      <c r="DP264" s="39">
        <v>0</v>
      </c>
      <c r="DQ264" s="39">
        <v>0</v>
      </c>
      <c r="DR264" s="39">
        <v>0</v>
      </c>
      <c r="DS264" s="4" t="s">
        <v>71647</v>
      </c>
      <c r="DT264" s="17" t="s">
        <v>31729</v>
      </c>
      <c r="DU264" s="39">
        <v>0</v>
      </c>
      <c r="DV264" s="39">
        <v>0</v>
      </c>
      <c r="DW264" s="39">
        <v>0</v>
      </c>
      <c r="DX264" s="4" t="s">
        <v>71648</v>
      </c>
      <c r="DY264" s="17" t="s">
        <v>31730</v>
      </c>
      <c r="DZ264" s="39">
        <v>0</v>
      </c>
      <c r="EA264" s="39">
        <v>0</v>
      </c>
      <c r="EB264" s="39">
        <v>0</v>
      </c>
      <c r="EC264" s="4" t="s">
        <v>71649</v>
      </c>
      <c r="ED264" s="17" t="s">
        <v>31731</v>
      </c>
      <c r="EE264" s="39">
        <v>0</v>
      </c>
      <c r="EF264" s="39">
        <v>0</v>
      </c>
      <c r="EG264" s="39">
        <v>0</v>
      </c>
      <c r="EH264" s="4" t="s">
        <v>71650</v>
      </c>
      <c r="EI264" s="56" t="s">
        <v>31732</v>
      </c>
      <c r="EJ264" s="56">
        <v>0</v>
      </c>
      <c r="EK264" s="56">
        <v>0</v>
      </c>
      <c r="EL264" s="56">
        <v>0</v>
      </c>
      <c r="EM264" s="4" t="s">
        <v>71651</v>
      </c>
      <c r="EN264" s="17" t="s">
        <v>31733</v>
      </c>
      <c r="EO264" s="39">
        <v>0</v>
      </c>
      <c r="EP264" s="39">
        <v>0</v>
      </c>
      <c r="EQ264" s="39">
        <v>0</v>
      </c>
      <c r="ER264" s="4" t="s">
        <v>71652</v>
      </c>
      <c r="ES264" s="1" t="s">
        <v>31734</v>
      </c>
      <c r="ET264" s="1">
        <v>0</v>
      </c>
      <c r="EU264" s="1">
        <v>0</v>
      </c>
      <c r="EV264" s="1">
        <v>0</v>
      </c>
      <c r="EW264" s="1" t="s">
        <v>71653</v>
      </c>
      <c r="EX264" s="1" t="s">
        <v>31735</v>
      </c>
      <c r="EY264" s="1">
        <v>0</v>
      </c>
      <c r="EZ264" s="1">
        <v>0</v>
      </c>
      <c r="FA264" s="1">
        <v>0</v>
      </c>
      <c r="FB264" s="1" t="s">
        <v>71654</v>
      </c>
      <c r="FC264" s="1" t="s">
        <v>31736</v>
      </c>
      <c r="FD264" s="1">
        <v>0</v>
      </c>
      <c r="FE264" s="1">
        <v>0</v>
      </c>
      <c r="FF264" s="1">
        <v>0</v>
      </c>
      <c r="FH264" s="1">
        <v>0</v>
      </c>
      <c r="FI264" s="1">
        <v>0</v>
      </c>
      <c r="FJ264" s="1">
        <v>0</v>
      </c>
      <c r="FL264" s="1">
        <v>0</v>
      </c>
      <c r="FM264" s="1">
        <v>0</v>
      </c>
      <c r="FN264" s="1">
        <v>0</v>
      </c>
      <c r="FP264" s="1">
        <v>0</v>
      </c>
      <c r="FQ264" s="1">
        <v>0</v>
      </c>
      <c r="FR264" s="1">
        <v>0</v>
      </c>
    </row>
    <row r="265" spans="1:174">
      <c r="A265" s="3">
        <v>77113002</v>
      </c>
      <c r="B265" s="42" t="s">
        <v>126</v>
      </c>
      <c r="C265" s="3" t="s">
        <v>1188</v>
      </c>
      <c r="D265" s="5">
        <v>0</v>
      </c>
      <c r="E265" s="5">
        <v>0</v>
      </c>
      <c r="F265" s="4">
        <v>0</v>
      </c>
      <c r="G265" s="4"/>
      <c r="I265" s="5"/>
      <c r="M265" s="1" t="s">
        <v>71655</v>
      </c>
      <c r="N265" s="17" t="s">
        <v>31737</v>
      </c>
      <c r="O265" s="39">
        <v>0</v>
      </c>
      <c r="P265" s="39">
        <v>0</v>
      </c>
      <c r="Q265" s="39">
        <v>0</v>
      </c>
      <c r="R265" s="4" t="s">
        <v>71656</v>
      </c>
      <c r="S265" s="17" t="s">
        <v>31738</v>
      </c>
      <c r="T265" s="39">
        <v>0</v>
      </c>
      <c r="U265" s="39">
        <v>0</v>
      </c>
      <c r="V265" s="39">
        <v>0</v>
      </c>
      <c r="W265" s="4" t="s">
        <v>71657</v>
      </c>
      <c r="X265" s="17" t="s">
        <v>31739</v>
      </c>
      <c r="Y265" s="39">
        <v>0</v>
      </c>
      <c r="Z265" s="39">
        <v>0</v>
      </c>
      <c r="AA265" s="39">
        <v>0</v>
      </c>
      <c r="AB265" s="4" t="s">
        <v>71658</v>
      </c>
      <c r="AC265" s="17" t="s">
        <v>31740</v>
      </c>
      <c r="AD265" s="39">
        <v>0</v>
      </c>
      <c r="AE265" s="39">
        <v>0</v>
      </c>
      <c r="AF265" s="39">
        <v>0</v>
      </c>
      <c r="AG265" s="4" t="s">
        <v>71659</v>
      </c>
      <c r="AH265" s="17" t="s">
        <v>31741</v>
      </c>
      <c r="AI265" s="39">
        <v>0</v>
      </c>
      <c r="AJ265" s="39">
        <v>0</v>
      </c>
      <c r="AK265" s="39">
        <v>0</v>
      </c>
      <c r="AL265" s="4" t="s">
        <v>71660</v>
      </c>
      <c r="AM265" s="17" t="s">
        <v>31742</v>
      </c>
      <c r="AN265" s="39">
        <v>0</v>
      </c>
      <c r="AO265" s="39">
        <v>0</v>
      </c>
      <c r="AP265" s="39">
        <v>0</v>
      </c>
      <c r="AQ265" s="4" t="s">
        <v>71661</v>
      </c>
      <c r="AR265" s="17" t="s">
        <v>31743</v>
      </c>
      <c r="AS265" s="39">
        <v>0</v>
      </c>
      <c r="AT265" s="39">
        <v>0</v>
      </c>
      <c r="AU265" s="39">
        <v>0</v>
      </c>
      <c r="AV265" s="4" t="s">
        <v>71662</v>
      </c>
      <c r="AW265" s="17" t="s">
        <v>31744</v>
      </c>
      <c r="AX265" s="39">
        <v>0</v>
      </c>
      <c r="AY265" s="39">
        <v>0</v>
      </c>
      <c r="AZ265" s="39">
        <v>0</v>
      </c>
      <c r="BA265" s="4" t="s">
        <v>71663</v>
      </c>
      <c r="BB265" s="17" t="s">
        <v>31745</v>
      </c>
      <c r="BC265" s="39">
        <v>0</v>
      </c>
      <c r="BD265" s="39">
        <v>0</v>
      </c>
      <c r="BE265" s="39">
        <v>0</v>
      </c>
      <c r="BF265" s="4" t="s">
        <v>71664</v>
      </c>
      <c r="BG265" s="17" t="s">
        <v>31746</v>
      </c>
      <c r="BH265" s="39">
        <v>0</v>
      </c>
      <c r="BI265" s="39">
        <v>0</v>
      </c>
      <c r="BJ265" s="39">
        <v>0</v>
      </c>
      <c r="BK265" s="4" t="s">
        <v>71665</v>
      </c>
      <c r="BL265" s="17" t="s">
        <v>31747</v>
      </c>
      <c r="BM265" s="39">
        <v>0</v>
      </c>
      <c r="BN265" s="39">
        <v>0</v>
      </c>
      <c r="BO265" s="39">
        <v>0</v>
      </c>
      <c r="BP265" s="4" t="s">
        <v>71666</v>
      </c>
      <c r="BQ265" s="17" t="s">
        <v>31748</v>
      </c>
      <c r="BR265" s="39">
        <v>0</v>
      </c>
      <c r="BS265" s="39">
        <v>0</v>
      </c>
      <c r="BT265" s="39">
        <v>0</v>
      </c>
      <c r="BU265" s="4" t="s">
        <v>71667</v>
      </c>
      <c r="BV265" s="17" t="s">
        <v>31749</v>
      </c>
      <c r="BW265" s="39">
        <v>0</v>
      </c>
      <c r="BX265" s="39">
        <v>0</v>
      </c>
      <c r="BY265" s="39">
        <v>0</v>
      </c>
      <c r="BZ265" s="4" t="s">
        <v>71668</v>
      </c>
      <c r="CA265" s="17" t="s">
        <v>31750</v>
      </c>
      <c r="CB265" s="39">
        <v>0</v>
      </c>
      <c r="CC265" s="39">
        <v>0</v>
      </c>
      <c r="CD265" s="39">
        <v>0</v>
      </c>
      <c r="CE265" s="4" t="s">
        <v>71669</v>
      </c>
      <c r="CF265" s="17" t="s">
        <v>31751</v>
      </c>
      <c r="CG265" s="39">
        <v>0</v>
      </c>
      <c r="CH265" s="39">
        <v>0</v>
      </c>
      <c r="CI265" s="39">
        <v>0</v>
      </c>
      <c r="CJ265" s="4" t="s">
        <v>71670</v>
      </c>
      <c r="CK265" s="17" t="s">
        <v>31752</v>
      </c>
      <c r="CL265" s="39">
        <v>0</v>
      </c>
      <c r="CM265" s="39">
        <v>0</v>
      </c>
      <c r="CN265" s="39">
        <v>0</v>
      </c>
      <c r="CO265" s="4" t="s">
        <v>71671</v>
      </c>
      <c r="CP265" s="17" t="s">
        <v>31753</v>
      </c>
      <c r="CQ265" s="39">
        <v>0</v>
      </c>
      <c r="CR265" s="39">
        <v>0</v>
      </c>
      <c r="CS265" s="39">
        <v>0</v>
      </c>
      <c r="CT265" s="4" t="s">
        <v>71672</v>
      </c>
      <c r="CU265" s="17" t="s">
        <v>31754</v>
      </c>
      <c r="CV265" s="39">
        <v>0</v>
      </c>
      <c r="CW265" s="39">
        <v>0</v>
      </c>
      <c r="CX265" s="39">
        <v>0</v>
      </c>
      <c r="CY265" s="4" t="s">
        <v>71673</v>
      </c>
      <c r="CZ265" s="17" t="s">
        <v>31755</v>
      </c>
      <c r="DA265" s="39">
        <v>0</v>
      </c>
      <c r="DB265" s="39">
        <v>0</v>
      </c>
      <c r="DC265" s="39">
        <v>0</v>
      </c>
      <c r="DD265" s="39" t="s">
        <v>71674</v>
      </c>
      <c r="DE265" s="39" t="s">
        <v>31756</v>
      </c>
      <c r="DF265" s="39">
        <v>0</v>
      </c>
      <c r="DG265" s="39">
        <v>0</v>
      </c>
      <c r="DH265" s="39">
        <v>0</v>
      </c>
      <c r="DI265" s="4" t="s">
        <v>71675</v>
      </c>
      <c r="DJ265" s="17" t="s">
        <v>31757</v>
      </c>
      <c r="DK265" s="39">
        <v>0</v>
      </c>
      <c r="DL265" s="39">
        <v>0</v>
      </c>
      <c r="DM265" s="39">
        <v>0</v>
      </c>
      <c r="DN265" s="4" t="s">
        <v>71676</v>
      </c>
      <c r="DO265" s="17" t="s">
        <v>31758</v>
      </c>
      <c r="DP265" s="39">
        <v>0</v>
      </c>
      <c r="DQ265" s="39">
        <v>0</v>
      </c>
      <c r="DR265" s="39">
        <v>0</v>
      </c>
      <c r="DS265" s="4" t="s">
        <v>71677</v>
      </c>
      <c r="DT265" s="17" t="s">
        <v>31759</v>
      </c>
      <c r="DU265" s="39">
        <v>0</v>
      </c>
      <c r="DV265" s="39">
        <v>0</v>
      </c>
      <c r="DW265" s="39">
        <v>0</v>
      </c>
      <c r="DX265" s="4" t="s">
        <v>71678</v>
      </c>
      <c r="DY265" s="17" t="s">
        <v>31760</v>
      </c>
      <c r="DZ265" s="39">
        <v>0</v>
      </c>
      <c r="EA265" s="39">
        <v>0</v>
      </c>
      <c r="EB265" s="39">
        <v>0</v>
      </c>
      <c r="EC265" s="4" t="s">
        <v>71679</v>
      </c>
      <c r="ED265" s="17" t="s">
        <v>31761</v>
      </c>
      <c r="EE265" s="39">
        <v>0</v>
      </c>
      <c r="EF265" s="39">
        <v>0</v>
      </c>
      <c r="EG265" s="39">
        <v>0</v>
      </c>
      <c r="EH265" s="4" t="s">
        <v>71680</v>
      </c>
      <c r="EI265" s="56" t="s">
        <v>31762</v>
      </c>
      <c r="EJ265" s="56">
        <v>0</v>
      </c>
      <c r="EK265" s="56">
        <v>0</v>
      </c>
      <c r="EL265" s="56">
        <v>0</v>
      </c>
      <c r="EM265" s="4" t="s">
        <v>71681</v>
      </c>
      <c r="EN265" s="17" t="s">
        <v>31763</v>
      </c>
      <c r="EO265" s="39">
        <v>0</v>
      </c>
      <c r="EP265" s="39">
        <v>0</v>
      </c>
      <c r="EQ265" s="39">
        <v>0</v>
      </c>
      <c r="ER265" s="4" t="s">
        <v>71682</v>
      </c>
      <c r="ES265" s="1" t="s">
        <v>31764</v>
      </c>
      <c r="ET265" s="1">
        <v>0</v>
      </c>
      <c r="EU265" s="1">
        <v>0</v>
      </c>
      <c r="EV265" s="1">
        <v>0</v>
      </c>
      <c r="EW265" s="1" t="s">
        <v>71683</v>
      </c>
      <c r="EX265" s="1" t="s">
        <v>31765</v>
      </c>
      <c r="EY265" s="1">
        <v>0</v>
      </c>
      <c r="EZ265" s="1">
        <v>0</v>
      </c>
      <c r="FA265" s="1">
        <v>0</v>
      </c>
      <c r="FB265" s="1" t="s">
        <v>71684</v>
      </c>
      <c r="FC265" s="1" t="s">
        <v>31766</v>
      </c>
      <c r="FD265" s="1">
        <v>0</v>
      </c>
      <c r="FE265" s="1">
        <v>0</v>
      </c>
      <c r="FF265" s="1">
        <v>0</v>
      </c>
      <c r="FH265" s="1">
        <v>0</v>
      </c>
      <c r="FI265" s="1">
        <v>0</v>
      </c>
      <c r="FJ265" s="1">
        <v>0</v>
      </c>
      <c r="FL265" s="1">
        <v>0</v>
      </c>
      <c r="FM265" s="1">
        <v>0</v>
      </c>
      <c r="FN265" s="1">
        <v>0</v>
      </c>
      <c r="FP265" s="1">
        <v>0</v>
      </c>
      <c r="FQ265" s="1">
        <v>0</v>
      </c>
      <c r="FR265" s="1">
        <v>0</v>
      </c>
    </row>
    <row r="266" spans="1:174">
      <c r="A266" s="3">
        <v>77113003</v>
      </c>
      <c r="B266" s="42" t="s">
        <v>126</v>
      </c>
      <c r="C266" s="3" t="s">
        <v>1189</v>
      </c>
      <c r="D266" s="5">
        <v>0</v>
      </c>
      <c r="E266" s="5">
        <v>0</v>
      </c>
      <c r="F266" s="4">
        <v>0</v>
      </c>
      <c r="G266" s="4"/>
      <c r="I266" s="5"/>
      <c r="M266" s="1" t="s">
        <v>71685</v>
      </c>
      <c r="N266" s="17" t="s">
        <v>31767</v>
      </c>
      <c r="O266" s="39">
        <v>0</v>
      </c>
      <c r="P266" s="39">
        <v>0</v>
      </c>
      <c r="Q266" s="39">
        <v>0</v>
      </c>
      <c r="R266" s="4" t="s">
        <v>71686</v>
      </c>
      <c r="S266" s="17" t="s">
        <v>31768</v>
      </c>
      <c r="T266" s="39">
        <v>0</v>
      </c>
      <c r="U266" s="39">
        <v>0</v>
      </c>
      <c r="V266" s="39">
        <v>0</v>
      </c>
      <c r="W266" s="4" t="s">
        <v>71687</v>
      </c>
      <c r="X266" s="17" t="s">
        <v>31769</v>
      </c>
      <c r="Y266" s="39">
        <v>0</v>
      </c>
      <c r="Z266" s="39">
        <v>0</v>
      </c>
      <c r="AA266" s="39">
        <v>0</v>
      </c>
      <c r="AB266" s="4" t="s">
        <v>71688</v>
      </c>
      <c r="AC266" s="17" t="s">
        <v>31770</v>
      </c>
      <c r="AD266" s="39">
        <v>0</v>
      </c>
      <c r="AE266" s="39">
        <v>0</v>
      </c>
      <c r="AF266" s="39">
        <v>0</v>
      </c>
      <c r="AG266" s="4" t="s">
        <v>71689</v>
      </c>
      <c r="AH266" s="17" t="s">
        <v>31771</v>
      </c>
      <c r="AI266" s="39">
        <v>0</v>
      </c>
      <c r="AJ266" s="39">
        <v>0</v>
      </c>
      <c r="AK266" s="39">
        <v>0</v>
      </c>
      <c r="AL266" s="4" t="s">
        <v>71690</v>
      </c>
      <c r="AM266" s="17" t="s">
        <v>31772</v>
      </c>
      <c r="AN266" s="39">
        <v>0</v>
      </c>
      <c r="AO266" s="39">
        <v>0</v>
      </c>
      <c r="AP266" s="39">
        <v>0</v>
      </c>
      <c r="AQ266" s="4" t="s">
        <v>71691</v>
      </c>
      <c r="AR266" s="17" t="s">
        <v>31773</v>
      </c>
      <c r="AS266" s="39">
        <v>0</v>
      </c>
      <c r="AT266" s="39">
        <v>0</v>
      </c>
      <c r="AU266" s="39">
        <v>0</v>
      </c>
      <c r="AV266" s="4" t="s">
        <v>71692</v>
      </c>
      <c r="AW266" s="17" t="s">
        <v>31774</v>
      </c>
      <c r="AX266" s="39">
        <v>0</v>
      </c>
      <c r="AY266" s="39">
        <v>0</v>
      </c>
      <c r="AZ266" s="39">
        <v>0</v>
      </c>
      <c r="BA266" s="4" t="s">
        <v>71693</v>
      </c>
      <c r="BB266" s="17" t="s">
        <v>31775</v>
      </c>
      <c r="BC266" s="39">
        <v>0</v>
      </c>
      <c r="BD266" s="39">
        <v>0</v>
      </c>
      <c r="BE266" s="39">
        <v>0</v>
      </c>
      <c r="BF266" s="4" t="s">
        <v>71694</v>
      </c>
      <c r="BG266" s="17" t="s">
        <v>31776</v>
      </c>
      <c r="BH266" s="39">
        <v>0</v>
      </c>
      <c r="BI266" s="39">
        <v>0</v>
      </c>
      <c r="BJ266" s="39">
        <v>0</v>
      </c>
      <c r="BK266" s="4" t="s">
        <v>71695</v>
      </c>
      <c r="BL266" s="17" t="s">
        <v>31777</v>
      </c>
      <c r="BM266" s="39">
        <v>0</v>
      </c>
      <c r="BN266" s="39">
        <v>0</v>
      </c>
      <c r="BO266" s="39">
        <v>0</v>
      </c>
      <c r="BP266" s="4" t="s">
        <v>71696</v>
      </c>
      <c r="BQ266" s="17" t="s">
        <v>31778</v>
      </c>
      <c r="BR266" s="39">
        <v>0</v>
      </c>
      <c r="BS266" s="39">
        <v>0</v>
      </c>
      <c r="BT266" s="39">
        <v>0</v>
      </c>
      <c r="BU266" s="4" t="s">
        <v>71697</v>
      </c>
      <c r="BV266" s="17" t="s">
        <v>31779</v>
      </c>
      <c r="BW266" s="39">
        <v>0</v>
      </c>
      <c r="BX266" s="39">
        <v>0</v>
      </c>
      <c r="BY266" s="39">
        <v>0</v>
      </c>
      <c r="BZ266" s="4" t="s">
        <v>71698</v>
      </c>
      <c r="CA266" s="17" t="s">
        <v>31780</v>
      </c>
      <c r="CB266" s="39">
        <v>0</v>
      </c>
      <c r="CC266" s="39">
        <v>0</v>
      </c>
      <c r="CD266" s="39">
        <v>0</v>
      </c>
      <c r="CE266" s="4" t="s">
        <v>71699</v>
      </c>
      <c r="CF266" s="17" t="s">
        <v>31781</v>
      </c>
      <c r="CG266" s="39">
        <v>0</v>
      </c>
      <c r="CH266" s="39">
        <v>0</v>
      </c>
      <c r="CI266" s="39">
        <v>0</v>
      </c>
      <c r="CJ266" s="4" t="s">
        <v>71700</v>
      </c>
      <c r="CK266" s="17" t="s">
        <v>31782</v>
      </c>
      <c r="CL266" s="39">
        <v>0</v>
      </c>
      <c r="CM266" s="39">
        <v>0</v>
      </c>
      <c r="CN266" s="39">
        <v>0</v>
      </c>
      <c r="CO266" s="4" t="s">
        <v>71701</v>
      </c>
      <c r="CP266" s="17" t="s">
        <v>31783</v>
      </c>
      <c r="CQ266" s="39">
        <v>0</v>
      </c>
      <c r="CR266" s="39">
        <v>0</v>
      </c>
      <c r="CS266" s="39">
        <v>0</v>
      </c>
      <c r="CT266" s="4" t="s">
        <v>71702</v>
      </c>
      <c r="CU266" s="17" t="s">
        <v>31784</v>
      </c>
      <c r="CV266" s="39">
        <v>0</v>
      </c>
      <c r="CW266" s="39">
        <v>0</v>
      </c>
      <c r="CX266" s="39">
        <v>0</v>
      </c>
      <c r="CY266" s="4" t="s">
        <v>71703</v>
      </c>
      <c r="CZ266" s="17" t="s">
        <v>31785</v>
      </c>
      <c r="DA266" s="39">
        <v>0</v>
      </c>
      <c r="DB266" s="39">
        <v>0</v>
      </c>
      <c r="DC266" s="39">
        <v>0</v>
      </c>
      <c r="DD266" s="39" t="s">
        <v>71704</v>
      </c>
      <c r="DE266" s="39" t="s">
        <v>31786</v>
      </c>
      <c r="DF266" s="39">
        <v>0</v>
      </c>
      <c r="DG266" s="39">
        <v>0</v>
      </c>
      <c r="DH266" s="39">
        <v>0</v>
      </c>
      <c r="DI266" s="4" t="s">
        <v>71705</v>
      </c>
      <c r="DJ266" s="17" t="s">
        <v>31787</v>
      </c>
      <c r="DK266" s="39">
        <v>0</v>
      </c>
      <c r="DL266" s="39">
        <v>0</v>
      </c>
      <c r="DM266" s="39">
        <v>0</v>
      </c>
      <c r="DN266" s="4" t="s">
        <v>71706</v>
      </c>
      <c r="DO266" s="17" t="s">
        <v>31788</v>
      </c>
      <c r="DP266" s="39">
        <v>0</v>
      </c>
      <c r="DQ266" s="39">
        <v>0</v>
      </c>
      <c r="DR266" s="39">
        <v>0</v>
      </c>
      <c r="DS266" s="4" t="s">
        <v>71707</v>
      </c>
      <c r="DT266" s="17" t="s">
        <v>31789</v>
      </c>
      <c r="DU266" s="39">
        <v>0</v>
      </c>
      <c r="DV266" s="39">
        <v>0</v>
      </c>
      <c r="DW266" s="39">
        <v>0</v>
      </c>
      <c r="DX266" s="4" t="s">
        <v>71708</v>
      </c>
      <c r="DY266" s="17" t="s">
        <v>31790</v>
      </c>
      <c r="DZ266" s="39">
        <v>0</v>
      </c>
      <c r="EA266" s="39">
        <v>0</v>
      </c>
      <c r="EB266" s="39">
        <v>0</v>
      </c>
      <c r="EC266" s="4" t="s">
        <v>71709</v>
      </c>
      <c r="ED266" s="17" t="s">
        <v>31791</v>
      </c>
      <c r="EE266" s="39">
        <v>0</v>
      </c>
      <c r="EF266" s="39">
        <v>0</v>
      </c>
      <c r="EG266" s="39">
        <v>0</v>
      </c>
      <c r="EH266" s="4" t="s">
        <v>71710</v>
      </c>
      <c r="EI266" s="56" t="s">
        <v>31792</v>
      </c>
      <c r="EJ266" s="56">
        <v>0</v>
      </c>
      <c r="EK266" s="56">
        <v>0</v>
      </c>
      <c r="EL266" s="56">
        <v>0</v>
      </c>
      <c r="EM266" s="4" t="s">
        <v>71711</v>
      </c>
      <c r="EN266" s="17" t="s">
        <v>31793</v>
      </c>
      <c r="EO266" s="39">
        <v>0</v>
      </c>
      <c r="EP266" s="39">
        <v>0</v>
      </c>
      <c r="EQ266" s="39">
        <v>0</v>
      </c>
      <c r="ER266" s="4" t="s">
        <v>71712</v>
      </c>
      <c r="ES266" s="1" t="s">
        <v>31794</v>
      </c>
      <c r="ET266" s="1">
        <v>0</v>
      </c>
      <c r="EU266" s="1">
        <v>0</v>
      </c>
      <c r="EV266" s="1">
        <v>0</v>
      </c>
      <c r="EW266" s="1" t="s">
        <v>71713</v>
      </c>
      <c r="EX266" s="1" t="s">
        <v>31795</v>
      </c>
      <c r="EY266" s="1">
        <v>0</v>
      </c>
      <c r="EZ266" s="1">
        <v>0</v>
      </c>
      <c r="FA266" s="1">
        <v>0</v>
      </c>
      <c r="FB266" s="1" t="s">
        <v>71714</v>
      </c>
      <c r="FC266" s="1" t="s">
        <v>31796</v>
      </c>
      <c r="FD266" s="1">
        <v>0</v>
      </c>
      <c r="FE266" s="1">
        <v>0</v>
      </c>
      <c r="FF266" s="1">
        <v>0</v>
      </c>
      <c r="FH266" s="1">
        <v>0</v>
      </c>
      <c r="FI266" s="1">
        <v>0</v>
      </c>
      <c r="FJ266" s="1">
        <v>0</v>
      </c>
      <c r="FL266" s="1">
        <v>0</v>
      </c>
      <c r="FM266" s="1">
        <v>0</v>
      </c>
      <c r="FN266" s="1">
        <v>0</v>
      </c>
      <c r="FP266" s="1">
        <v>0</v>
      </c>
      <c r="FQ266" s="1">
        <v>0</v>
      </c>
      <c r="FR266" s="1">
        <v>0</v>
      </c>
    </row>
    <row r="267" spans="1:174">
      <c r="A267" s="3">
        <v>77113004</v>
      </c>
      <c r="B267" s="42" t="s">
        <v>126</v>
      </c>
      <c r="C267" s="3" t="s">
        <v>1190</v>
      </c>
      <c r="D267" s="5">
        <v>0</v>
      </c>
      <c r="E267" s="5">
        <v>0</v>
      </c>
      <c r="F267" s="4">
        <v>0</v>
      </c>
      <c r="G267" s="4"/>
      <c r="I267" s="5"/>
      <c r="M267" s="1" t="s">
        <v>71715</v>
      </c>
      <c r="N267" s="17" t="s">
        <v>31797</v>
      </c>
      <c r="O267" s="39">
        <v>0</v>
      </c>
      <c r="P267" s="39">
        <v>0</v>
      </c>
      <c r="Q267" s="39">
        <v>0</v>
      </c>
      <c r="R267" s="4" t="s">
        <v>71716</v>
      </c>
      <c r="S267" s="17" t="s">
        <v>31798</v>
      </c>
      <c r="T267" s="39">
        <v>0</v>
      </c>
      <c r="U267" s="39">
        <v>0</v>
      </c>
      <c r="V267" s="39">
        <v>0</v>
      </c>
      <c r="W267" s="4" t="s">
        <v>71717</v>
      </c>
      <c r="X267" s="17" t="s">
        <v>31799</v>
      </c>
      <c r="Y267" s="39">
        <v>0</v>
      </c>
      <c r="Z267" s="39">
        <v>0</v>
      </c>
      <c r="AA267" s="39">
        <v>0</v>
      </c>
      <c r="AB267" s="4" t="s">
        <v>71718</v>
      </c>
      <c r="AC267" s="17" t="s">
        <v>31800</v>
      </c>
      <c r="AD267" s="39">
        <v>0</v>
      </c>
      <c r="AE267" s="39">
        <v>0</v>
      </c>
      <c r="AF267" s="39">
        <v>0</v>
      </c>
      <c r="AG267" s="4" t="s">
        <v>71719</v>
      </c>
      <c r="AH267" s="17" t="s">
        <v>31801</v>
      </c>
      <c r="AI267" s="39">
        <v>0</v>
      </c>
      <c r="AJ267" s="39">
        <v>0</v>
      </c>
      <c r="AK267" s="39">
        <v>0</v>
      </c>
      <c r="AL267" s="4" t="s">
        <v>71720</v>
      </c>
      <c r="AM267" s="17" t="s">
        <v>31802</v>
      </c>
      <c r="AN267" s="39">
        <v>0</v>
      </c>
      <c r="AO267" s="39">
        <v>0</v>
      </c>
      <c r="AP267" s="39">
        <v>0</v>
      </c>
      <c r="AQ267" s="4" t="s">
        <v>71721</v>
      </c>
      <c r="AR267" s="17" t="s">
        <v>31803</v>
      </c>
      <c r="AS267" s="39">
        <v>0</v>
      </c>
      <c r="AT267" s="39">
        <v>0</v>
      </c>
      <c r="AU267" s="39">
        <v>0</v>
      </c>
      <c r="AV267" s="4" t="s">
        <v>71722</v>
      </c>
      <c r="AW267" s="17" t="s">
        <v>31804</v>
      </c>
      <c r="AX267" s="39">
        <v>0</v>
      </c>
      <c r="AY267" s="39">
        <v>0</v>
      </c>
      <c r="AZ267" s="39">
        <v>0</v>
      </c>
      <c r="BA267" s="4" t="s">
        <v>71723</v>
      </c>
      <c r="BB267" s="17" t="s">
        <v>31805</v>
      </c>
      <c r="BC267" s="39">
        <v>0</v>
      </c>
      <c r="BD267" s="39">
        <v>0</v>
      </c>
      <c r="BE267" s="39">
        <v>0</v>
      </c>
      <c r="BF267" s="4" t="s">
        <v>71724</v>
      </c>
      <c r="BG267" s="17" t="s">
        <v>31806</v>
      </c>
      <c r="BH267" s="39">
        <v>0</v>
      </c>
      <c r="BI267" s="39">
        <v>0</v>
      </c>
      <c r="BJ267" s="39">
        <v>0</v>
      </c>
      <c r="BK267" s="4" t="s">
        <v>71725</v>
      </c>
      <c r="BL267" s="17" t="s">
        <v>31807</v>
      </c>
      <c r="BM267" s="39">
        <v>0</v>
      </c>
      <c r="BN267" s="39">
        <v>0</v>
      </c>
      <c r="BO267" s="39">
        <v>0</v>
      </c>
      <c r="BP267" s="4" t="s">
        <v>71726</v>
      </c>
      <c r="BQ267" s="17" t="s">
        <v>31808</v>
      </c>
      <c r="BR267" s="39">
        <v>0</v>
      </c>
      <c r="BS267" s="39">
        <v>0</v>
      </c>
      <c r="BT267" s="39">
        <v>0</v>
      </c>
      <c r="BU267" s="4" t="s">
        <v>71727</v>
      </c>
      <c r="BV267" s="17" t="s">
        <v>31809</v>
      </c>
      <c r="BW267" s="39">
        <v>0</v>
      </c>
      <c r="BX267" s="39">
        <v>0</v>
      </c>
      <c r="BY267" s="39">
        <v>0</v>
      </c>
      <c r="BZ267" s="4" t="s">
        <v>71728</v>
      </c>
      <c r="CA267" s="17" t="s">
        <v>31810</v>
      </c>
      <c r="CB267" s="39">
        <v>0</v>
      </c>
      <c r="CC267" s="39">
        <v>0</v>
      </c>
      <c r="CD267" s="39">
        <v>0</v>
      </c>
      <c r="CE267" s="4" t="s">
        <v>71729</v>
      </c>
      <c r="CF267" s="17" t="s">
        <v>31811</v>
      </c>
      <c r="CG267" s="39">
        <v>0</v>
      </c>
      <c r="CH267" s="39">
        <v>0</v>
      </c>
      <c r="CI267" s="39">
        <v>0</v>
      </c>
      <c r="CJ267" s="4" t="s">
        <v>71730</v>
      </c>
      <c r="CK267" s="17" t="s">
        <v>31812</v>
      </c>
      <c r="CL267" s="39">
        <v>0</v>
      </c>
      <c r="CM267" s="39">
        <v>0</v>
      </c>
      <c r="CN267" s="39">
        <v>0</v>
      </c>
      <c r="CO267" s="4" t="s">
        <v>71731</v>
      </c>
      <c r="CP267" s="17" t="s">
        <v>31813</v>
      </c>
      <c r="CQ267" s="39">
        <v>0</v>
      </c>
      <c r="CR267" s="39">
        <v>0</v>
      </c>
      <c r="CS267" s="39">
        <v>0</v>
      </c>
      <c r="CT267" s="4" t="s">
        <v>71732</v>
      </c>
      <c r="CU267" s="17" t="s">
        <v>31814</v>
      </c>
      <c r="CV267" s="39">
        <v>0</v>
      </c>
      <c r="CW267" s="39">
        <v>0</v>
      </c>
      <c r="CX267" s="39">
        <v>0</v>
      </c>
      <c r="CY267" s="4" t="s">
        <v>71733</v>
      </c>
      <c r="CZ267" s="17" t="s">
        <v>31815</v>
      </c>
      <c r="DA267" s="39">
        <v>0</v>
      </c>
      <c r="DB267" s="39">
        <v>0</v>
      </c>
      <c r="DC267" s="39">
        <v>0</v>
      </c>
      <c r="DD267" s="39" t="s">
        <v>71734</v>
      </c>
      <c r="DE267" s="39" t="s">
        <v>31816</v>
      </c>
      <c r="DF267" s="39">
        <v>0</v>
      </c>
      <c r="DG267" s="39">
        <v>0</v>
      </c>
      <c r="DH267" s="39">
        <v>0</v>
      </c>
      <c r="DI267" s="4" t="s">
        <v>71735</v>
      </c>
      <c r="DJ267" s="17" t="s">
        <v>31817</v>
      </c>
      <c r="DK267" s="39">
        <v>0</v>
      </c>
      <c r="DL267" s="39">
        <v>0</v>
      </c>
      <c r="DM267" s="39">
        <v>0</v>
      </c>
      <c r="DN267" s="4" t="s">
        <v>71736</v>
      </c>
      <c r="DO267" s="17" t="s">
        <v>31818</v>
      </c>
      <c r="DP267" s="39">
        <v>0</v>
      </c>
      <c r="DQ267" s="39">
        <v>0</v>
      </c>
      <c r="DR267" s="39">
        <v>0</v>
      </c>
      <c r="DS267" s="4" t="s">
        <v>71737</v>
      </c>
      <c r="DT267" s="17" t="s">
        <v>31819</v>
      </c>
      <c r="DU267" s="39">
        <v>0</v>
      </c>
      <c r="DV267" s="39">
        <v>0</v>
      </c>
      <c r="DW267" s="39">
        <v>0</v>
      </c>
      <c r="DX267" s="4" t="s">
        <v>71738</v>
      </c>
      <c r="DY267" s="17" t="s">
        <v>31820</v>
      </c>
      <c r="DZ267" s="39">
        <v>0</v>
      </c>
      <c r="EA267" s="39">
        <v>0</v>
      </c>
      <c r="EB267" s="39">
        <v>0</v>
      </c>
      <c r="EC267" s="4" t="s">
        <v>71739</v>
      </c>
      <c r="ED267" s="17" t="s">
        <v>31821</v>
      </c>
      <c r="EE267" s="39">
        <v>0</v>
      </c>
      <c r="EF267" s="39">
        <v>0</v>
      </c>
      <c r="EG267" s="39">
        <v>0</v>
      </c>
      <c r="EH267" s="4" t="s">
        <v>71740</v>
      </c>
      <c r="EI267" s="56" t="s">
        <v>31822</v>
      </c>
      <c r="EJ267" s="56">
        <v>0</v>
      </c>
      <c r="EK267" s="56">
        <v>0</v>
      </c>
      <c r="EL267" s="56">
        <v>0</v>
      </c>
      <c r="EM267" s="4" t="s">
        <v>71741</v>
      </c>
      <c r="EN267" s="17" t="s">
        <v>31823</v>
      </c>
      <c r="EO267" s="39">
        <v>0</v>
      </c>
      <c r="EP267" s="39">
        <v>0</v>
      </c>
      <c r="EQ267" s="39">
        <v>0</v>
      </c>
      <c r="ER267" s="4" t="s">
        <v>71742</v>
      </c>
      <c r="ES267" s="1" t="s">
        <v>31824</v>
      </c>
      <c r="ET267" s="1">
        <v>0</v>
      </c>
      <c r="EU267" s="1">
        <v>0</v>
      </c>
      <c r="EV267" s="1">
        <v>0</v>
      </c>
      <c r="EW267" s="1" t="s">
        <v>71743</v>
      </c>
      <c r="EX267" s="1" t="s">
        <v>31825</v>
      </c>
      <c r="EY267" s="1">
        <v>0</v>
      </c>
      <c r="EZ267" s="1">
        <v>0</v>
      </c>
      <c r="FA267" s="1">
        <v>0</v>
      </c>
      <c r="FB267" s="1" t="s">
        <v>71744</v>
      </c>
      <c r="FC267" s="1" t="s">
        <v>31826</v>
      </c>
      <c r="FD267" s="1">
        <v>0</v>
      </c>
      <c r="FE267" s="1">
        <v>0</v>
      </c>
      <c r="FF267" s="1">
        <v>0</v>
      </c>
      <c r="FH267" s="1">
        <v>0</v>
      </c>
      <c r="FI267" s="1">
        <v>0</v>
      </c>
      <c r="FJ267" s="1">
        <v>0</v>
      </c>
      <c r="FL267" s="1">
        <v>0</v>
      </c>
      <c r="FM267" s="1">
        <v>0</v>
      </c>
      <c r="FN267" s="1">
        <v>0</v>
      </c>
      <c r="FP267" s="1">
        <v>0</v>
      </c>
      <c r="FQ267" s="1">
        <v>0</v>
      </c>
      <c r="FR267" s="1">
        <v>0</v>
      </c>
    </row>
    <row r="268" spans="1:174">
      <c r="A268" s="3">
        <v>77113005</v>
      </c>
      <c r="B268" s="42" t="s">
        <v>126</v>
      </c>
      <c r="C268" s="3" t="s">
        <v>1191</v>
      </c>
      <c r="D268" s="5">
        <v>0</v>
      </c>
      <c r="E268" s="5">
        <v>0</v>
      </c>
      <c r="F268" s="4">
        <v>0</v>
      </c>
      <c r="G268" s="4"/>
      <c r="I268" s="5"/>
      <c r="M268" s="1" t="s">
        <v>71745</v>
      </c>
      <c r="N268" s="17" t="s">
        <v>31827</v>
      </c>
      <c r="O268" s="39">
        <v>0</v>
      </c>
      <c r="P268" s="39">
        <v>0</v>
      </c>
      <c r="Q268" s="39">
        <v>0</v>
      </c>
      <c r="R268" s="4" t="s">
        <v>71746</v>
      </c>
      <c r="S268" s="17" t="s">
        <v>31828</v>
      </c>
      <c r="T268" s="39">
        <v>0</v>
      </c>
      <c r="U268" s="39">
        <v>0</v>
      </c>
      <c r="V268" s="39">
        <v>0</v>
      </c>
      <c r="W268" s="4" t="s">
        <v>71747</v>
      </c>
      <c r="X268" s="17" t="s">
        <v>31829</v>
      </c>
      <c r="Y268" s="39">
        <v>0</v>
      </c>
      <c r="Z268" s="39">
        <v>0</v>
      </c>
      <c r="AA268" s="39">
        <v>0</v>
      </c>
      <c r="AB268" s="4" t="s">
        <v>71748</v>
      </c>
      <c r="AC268" s="17" t="s">
        <v>31830</v>
      </c>
      <c r="AD268" s="39">
        <v>0</v>
      </c>
      <c r="AE268" s="39">
        <v>0</v>
      </c>
      <c r="AF268" s="39">
        <v>0</v>
      </c>
      <c r="AG268" s="4" t="s">
        <v>71749</v>
      </c>
      <c r="AH268" s="17" t="s">
        <v>31831</v>
      </c>
      <c r="AI268" s="39">
        <v>0</v>
      </c>
      <c r="AJ268" s="39">
        <v>0</v>
      </c>
      <c r="AK268" s="39">
        <v>0</v>
      </c>
      <c r="AL268" s="4" t="s">
        <v>71750</v>
      </c>
      <c r="AM268" s="17" t="s">
        <v>31832</v>
      </c>
      <c r="AN268" s="39">
        <v>0</v>
      </c>
      <c r="AO268" s="39">
        <v>0</v>
      </c>
      <c r="AP268" s="39">
        <v>0</v>
      </c>
      <c r="AQ268" s="4" t="s">
        <v>71751</v>
      </c>
      <c r="AR268" s="17" t="s">
        <v>31833</v>
      </c>
      <c r="AS268" s="39">
        <v>0</v>
      </c>
      <c r="AT268" s="39">
        <v>0</v>
      </c>
      <c r="AU268" s="39">
        <v>0</v>
      </c>
      <c r="AV268" s="4" t="s">
        <v>71752</v>
      </c>
      <c r="AW268" s="17" t="s">
        <v>31834</v>
      </c>
      <c r="AX268" s="39">
        <v>0</v>
      </c>
      <c r="AY268" s="39">
        <v>0</v>
      </c>
      <c r="AZ268" s="39">
        <v>0</v>
      </c>
      <c r="BA268" s="4" t="s">
        <v>71753</v>
      </c>
      <c r="BB268" s="17" t="s">
        <v>31835</v>
      </c>
      <c r="BC268" s="39">
        <v>0</v>
      </c>
      <c r="BD268" s="39">
        <v>0</v>
      </c>
      <c r="BE268" s="39">
        <v>0</v>
      </c>
      <c r="BF268" s="4" t="s">
        <v>71754</v>
      </c>
      <c r="BG268" s="17" t="s">
        <v>31836</v>
      </c>
      <c r="BH268" s="39">
        <v>0</v>
      </c>
      <c r="BI268" s="39">
        <v>0</v>
      </c>
      <c r="BJ268" s="39">
        <v>0</v>
      </c>
      <c r="BK268" s="4" t="s">
        <v>71755</v>
      </c>
      <c r="BL268" s="17" t="s">
        <v>31837</v>
      </c>
      <c r="BM268" s="39">
        <v>0</v>
      </c>
      <c r="BN268" s="39">
        <v>0</v>
      </c>
      <c r="BO268" s="39">
        <v>0</v>
      </c>
      <c r="BP268" s="4" t="s">
        <v>71756</v>
      </c>
      <c r="BQ268" s="17" t="s">
        <v>31838</v>
      </c>
      <c r="BR268" s="39">
        <v>0</v>
      </c>
      <c r="BS268" s="39">
        <v>0</v>
      </c>
      <c r="BT268" s="39">
        <v>0</v>
      </c>
      <c r="BU268" s="4" t="s">
        <v>71757</v>
      </c>
      <c r="BV268" s="17" t="s">
        <v>31839</v>
      </c>
      <c r="BW268" s="39">
        <v>0</v>
      </c>
      <c r="BX268" s="39">
        <v>0</v>
      </c>
      <c r="BY268" s="39">
        <v>0</v>
      </c>
      <c r="BZ268" s="4" t="s">
        <v>71758</v>
      </c>
      <c r="CA268" s="17" t="s">
        <v>31840</v>
      </c>
      <c r="CB268" s="39">
        <v>0</v>
      </c>
      <c r="CC268" s="39">
        <v>0</v>
      </c>
      <c r="CD268" s="39">
        <v>0</v>
      </c>
      <c r="CE268" s="4" t="s">
        <v>71759</v>
      </c>
      <c r="CF268" s="17" t="s">
        <v>31841</v>
      </c>
      <c r="CG268" s="39">
        <v>0</v>
      </c>
      <c r="CH268" s="39">
        <v>0</v>
      </c>
      <c r="CI268" s="39">
        <v>0</v>
      </c>
      <c r="CJ268" s="4" t="s">
        <v>71760</v>
      </c>
      <c r="CK268" s="17" t="s">
        <v>31842</v>
      </c>
      <c r="CL268" s="39">
        <v>0</v>
      </c>
      <c r="CM268" s="39">
        <v>0</v>
      </c>
      <c r="CN268" s="39">
        <v>0</v>
      </c>
      <c r="CO268" s="4" t="s">
        <v>71761</v>
      </c>
      <c r="CP268" s="17" t="s">
        <v>31843</v>
      </c>
      <c r="CQ268" s="39">
        <v>0</v>
      </c>
      <c r="CR268" s="39">
        <v>0</v>
      </c>
      <c r="CS268" s="39">
        <v>0</v>
      </c>
      <c r="CT268" s="4" t="s">
        <v>71762</v>
      </c>
      <c r="CU268" s="17" t="s">
        <v>31844</v>
      </c>
      <c r="CV268" s="39">
        <v>0</v>
      </c>
      <c r="CW268" s="39">
        <v>0</v>
      </c>
      <c r="CX268" s="39">
        <v>0</v>
      </c>
      <c r="CY268" s="4" t="s">
        <v>71763</v>
      </c>
      <c r="CZ268" s="17" t="s">
        <v>31845</v>
      </c>
      <c r="DA268" s="39">
        <v>0</v>
      </c>
      <c r="DB268" s="39">
        <v>0</v>
      </c>
      <c r="DC268" s="39">
        <v>0</v>
      </c>
      <c r="DD268" s="39" t="s">
        <v>71764</v>
      </c>
      <c r="DE268" s="39" t="s">
        <v>31846</v>
      </c>
      <c r="DF268" s="39">
        <v>0</v>
      </c>
      <c r="DG268" s="39">
        <v>0</v>
      </c>
      <c r="DH268" s="39">
        <v>0</v>
      </c>
      <c r="DI268" s="4" t="s">
        <v>71765</v>
      </c>
      <c r="DJ268" s="17" t="s">
        <v>31847</v>
      </c>
      <c r="DK268" s="39">
        <v>0</v>
      </c>
      <c r="DL268" s="39">
        <v>0</v>
      </c>
      <c r="DM268" s="39">
        <v>0</v>
      </c>
      <c r="DN268" s="4" t="s">
        <v>71766</v>
      </c>
      <c r="DO268" s="17" t="s">
        <v>31848</v>
      </c>
      <c r="DP268" s="39">
        <v>0</v>
      </c>
      <c r="DQ268" s="39">
        <v>0</v>
      </c>
      <c r="DR268" s="39">
        <v>0</v>
      </c>
      <c r="DS268" s="4" t="s">
        <v>71767</v>
      </c>
      <c r="DT268" s="17" t="s">
        <v>31849</v>
      </c>
      <c r="DU268" s="39">
        <v>0</v>
      </c>
      <c r="DV268" s="39">
        <v>0</v>
      </c>
      <c r="DW268" s="39">
        <v>0</v>
      </c>
      <c r="DX268" s="4" t="s">
        <v>71768</v>
      </c>
      <c r="DY268" s="17" t="s">
        <v>31850</v>
      </c>
      <c r="DZ268" s="39">
        <v>0</v>
      </c>
      <c r="EA268" s="39">
        <v>0</v>
      </c>
      <c r="EB268" s="39">
        <v>0</v>
      </c>
      <c r="EC268" s="4" t="s">
        <v>71769</v>
      </c>
      <c r="ED268" s="17" t="s">
        <v>31851</v>
      </c>
      <c r="EE268" s="39">
        <v>0</v>
      </c>
      <c r="EF268" s="39">
        <v>0</v>
      </c>
      <c r="EG268" s="39">
        <v>0</v>
      </c>
      <c r="EH268" s="4" t="s">
        <v>71770</v>
      </c>
      <c r="EI268" s="56" t="s">
        <v>31852</v>
      </c>
      <c r="EJ268" s="56">
        <v>0</v>
      </c>
      <c r="EK268" s="56">
        <v>0</v>
      </c>
      <c r="EL268" s="56">
        <v>0</v>
      </c>
      <c r="EM268" s="4" t="s">
        <v>71771</v>
      </c>
      <c r="EN268" s="17" t="s">
        <v>31853</v>
      </c>
      <c r="EO268" s="39">
        <v>0</v>
      </c>
      <c r="EP268" s="39">
        <v>0</v>
      </c>
      <c r="EQ268" s="39">
        <v>0</v>
      </c>
      <c r="ER268" s="4" t="s">
        <v>71772</v>
      </c>
      <c r="ES268" s="1" t="s">
        <v>31854</v>
      </c>
      <c r="ET268" s="1">
        <v>0</v>
      </c>
      <c r="EU268" s="1">
        <v>0</v>
      </c>
      <c r="EV268" s="1">
        <v>0</v>
      </c>
      <c r="EW268" s="1" t="s">
        <v>71773</v>
      </c>
      <c r="EX268" s="1" t="s">
        <v>31855</v>
      </c>
      <c r="EY268" s="1">
        <v>0</v>
      </c>
      <c r="EZ268" s="1">
        <v>0</v>
      </c>
      <c r="FA268" s="1">
        <v>0</v>
      </c>
      <c r="FB268" s="1" t="s">
        <v>71774</v>
      </c>
      <c r="FC268" s="1" t="s">
        <v>31856</v>
      </c>
      <c r="FD268" s="1">
        <v>0</v>
      </c>
      <c r="FE268" s="1">
        <v>0</v>
      </c>
      <c r="FF268" s="1">
        <v>0</v>
      </c>
      <c r="FH268" s="1">
        <v>0</v>
      </c>
      <c r="FI268" s="1">
        <v>0</v>
      </c>
      <c r="FJ268" s="1">
        <v>0</v>
      </c>
      <c r="FL268" s="1">
        <v>0</v>
      </c>
      <c r="FM268" s="1">
        <v>0</v>
      </c>
      <c r="FN268" s="1">
        <v>0</v>
      </c>
      <c r="FP268" s="1">
        <v>0</v>
      </c>
      <c r="FQ268" s="1">
        <v>0</v>
      </c>
      <c r="FR268" s="1">
        <v>0</v>
      </c>
    </row>
    <row r="269" spans="1:174">
      <c r="A269" s="3">
        <v>77113006</v>
      </c>
      <c r="B269" s="42" t="s">
        <v>126</v>
      </c>
      <c r="C269" s="3" t="s">
        <v>1192</v>
      </c>
      <c r="D269" s="5">
        <v>0</v>
      </c>
      <c r="E269" s="5">
        <v>0</v>
      </c>
      <c r="F269" s="4">
        <v>0</v>
      </c>
      <c r="G269" s="4"/>
      <c r="I269" s="5"/>
      <c r="M269" s="1" t="s">
        <v>71775</v>
      </c>
      <c r="N269" s="17" t="s">
        <v>31857</v>
      </c>
      <c r="O269" s="39">
        <v>0</v>
      </c>
      <c r="P269" s="39">
        <v>0</v>
      </c>
      <c r="Q269" s="39">
        <v>0</v>
      </c>
      <c r="R269" s="4" t="s">
        <v>71776</v>
      </c>
      <c r="S269" s="17" t="s">
        <v>31858</v>
      </c>
      <c r="T269" s="39">
        <v>0</v>
      </c>
      <c r="U269" s="39">
        <v>0</v>
      </c>
      <c r="V269" s="39">
        <v>0</v>
      </c>
      <c r="W269" s="4" t="s">
        <v>71777</v>
      </c>
      <c r="X269" s="17" t="s">
        <v>31859</v>
      </c>
      <c r="Y269" s="39">
        <v>0</v>
      </c>
      <c r="Z269" s="39">
        <v>0</v>
      </c>
      <c r="AA269" s="39">
        <v>0</v>
      </c>
      <c r="AB269" s="4" t="s">
        <v>71778</v>
      </c>
      <c r="AC269" s="17" t="s">
        <v>31860</v>
      </c>
      <c r="AD269" s="39">
        <v>0</v>
      </c>
      <c r="AE269" s="39">
        <v>0</v>
      </c>
      <c r="AF269" s="39">
        <v>0</v>
      </c>
      <c r="AG269" s="4" t="s">
        <v>71779</v>
      </c>
      <c r="AH269" s="17" t="s">
        <v>31861</v>
      </c>
      <c r="AI269" s="39">
        <v>0</v>
      </c>
      <c r="AJ269" s="39">
        <v>0</v>
      </c>
      <c r="AK269" s="39">
        <v>0</v>
      </c>
      <c r="AL269" s="4" t="s">
        <v>71780</v>
      </c>
      <c r="AM269" s="17" t="s">
        <v>31862</v>
      </c>
      <c r="AN269" s="39">
        <v>0</v>
      </c>
      <c r="AO269" s="39">
        <v>0</v>
      </c>
      <c r="AP269" s="39">
        <v>0</v>
      </c>
      <c r="AQ269" s="4" t="s">
        <v>71781</v>
      </c>
      <c r="AR269" s="17" t="s">
        <v>31863</v>
      </c>
      <c r="AS269" s="39">
        <v>0</v>
      </c>
      <c r="AT269" s="39">
        <v>0</v>
      </c>
      <c r="AU269" s="39">
        <v>0</v>
      </c>
      <c r="AV269" s="4" t="s">
        <v>71782</v>
      </c>
      <c r="AW269" s="17" t="s">
        <v>31864</v>
      </c>
      <c r="AX269" s="39">
        <v>0</v>
      </c>
      <c r="AY269" s="39">
        <v>0</v>
      </c>
      <c r="AZ269" s="39">
        <v>0</v>
      </c>
      <c r="BA269" s="4" t="s">
        <v>71783</v>
      </c>
      <c r="BB269" s="17" t="s">
        <v>31865</v>
      </c>
      <c r="BC269" s="39">
        <v>0</v>
      </c>
      <c r="BD269" s="39">
        <v>0</v>
      </c>
      <c r="BE269" s="39">
        <v>0</v>
      </c>
      <c r="BF269" s="4" t="s">
        <v>71784</v>
      </c>
      <c r="BG269" s="17" t="s">
        <v>31866</v>
      </c>
      <c r="BH269" s="39">
        <v>0</v>
      </c>
      <c r="BI269" s="39">
        <v>0</v>
      </c>
      <c r="BJ269" s="39">
        <v>0</v>
      </c>
      <c r="BK269" s="4" t="s">
        <v>71785</v>
      </c>
      <c r="BL269" s="17" t="s">
        <v>31867</v>
      </c>
      <c r="BM269" s="39">
        <v>0</v>
      </c>
      <c r="BN269" s="39">
        <v>0</v>
      </c>
      <c r="BO269" s="39">
        <v>0</v>
      </c>
      <c r="BP269" s="4" t="s">
        <v>71786</v>
      </c>
      <c r="BQ269" s="17" t="s">
        <v>31868</v>
      </c>
      <c r="BR269" s="39">
        <v>0</v>
      </c>
      <c r="BS269" s="39">
        <v>0</v>
      </c>
      <c r="BT269" s="39">
        <v>0</v>
      </c>
      <c r="BU269" s="4" t="s">
        <v>71787</v>
      </c>
      <c r="BV269" s="17" t="s">
        <v>31869</v>
      </c>
      <c r="BW269" s="39">
        <v>0</v>
      </c>
      <c r="BX269" s="39">
        <v>0</v>
      </c>
      <c r="BY269" s="39">
        <v>0</v>
      </c>
      <c r="BZ269" s="4" t="s">
        <v>71788</v>
      </c>
      <c r="CA269" s="17" t="s">
        <v>31870</v>
      </c>
      <c r="CB269" s="39">
        <v>0</v>
      </c>
      <c r="CC269" s="39">
        <v>0</v>
      </c>
      <c r="CD269" s="39">
        <v>0</v>
      </c>
      <c r="CE269" s="4" t="s">
        <v>71789</v>
      </c>
      <c r="CF269" s="17" t="s">
        <v>31871</v>
      </c>
      <c r="CG269" s="39">
        <v>0</v>
      </c>
      <c r="CH269" s="39">
        <v>0</v>
      </c>
      <c r="CI269" s="39">
        <v>0</v>
      </c>
      <c r="CJ269" s="4" t="s">
        <v>71790</v>
      </c>
      <c r="CK269" s="17" t="s">
        <v>31872</v>
      </c>
      <c r="CL269" s="39">
        <v>0</v>
      </c>
      <c r="CM269" s="39">
        <v>0</v>
      </c>
      <c r="CN269" s="39">
        <v>0</v>
      </c>
      <c r="CO269" s="4" t="s">
        <v>71791</v>
      </c>
      <c r="CP269" s="17" t="s">
        <v>31873</v>
      </c>
      <c r="CQ269" s="39">
        <v>0</v>
      </c>
      <c r="CR269" s="39">
        <v>0</v>
      </c>
      <c r="CS269" s="39">
        <v>0</v>
      </c>
      <c r="CT269" s="4" t="s">
        <v>71792</v>
      </c>
      <c r="CU269" s="17" t="s">
        <v>31874</v>
      </c>
      <c r="CV269" s="39">
        <v>0</v>
      </c>
      <c r="CW269" s="39">
        <v>0</v>
      </c>
      <c r="CX269" s="39">
        <v>0</v>
      </c>
      <c r="CY269" s="4" t="s">
        <v>71793</v>
      </c>
      <c r="CZ269" s="17" t="s">
        <v>31875</v>
      </c>
      <c r="DA269" s="39">
        <v>0</v>
      </c>
      <c r="DB269" s="39">
        <v>0</v>
      </c>
      <c r="DC269" s="39">
        <v>0</v>
      </c>
      <c r="DD269" s="39" t="s">
        <v>71794</v>
      </c>
      <c r="DE269" s="39" t="s">
        <v>31876</v>
      </c>
      <c r="DF269" s="39">
        <v>0</v>
      </c>
      <c r="DG269" s="39">
        <v>0</v>
      </c>
      <c r="DH269" s="39">
        <v>0</v>
      </c>
      <c r="DI269" s="4" t="s">
        <v>71795</v>
      </c>
      <c r="DJ269" s="17" t="s">
        <v>31877</v>
      </c>
      <c r="DK269" s="39">
        <v>0</v>
      </c>
      <c r="DL269" s="39">
        <v>0</v>
      </c>
      <c r="DM269" s="39">
        <v>0</v>
      </c>
      <c r="DN269" s="4" t="s">
        <v>71796</v>
      </c>
      <c r="DO269" s="17" t="s">
        <v>31878</v>
      </c>
      <c r="DP269" s="39">
        <v>0</v>
      </c>
      <c r="DQ269" s="39">
        <v>0</v>
      </c>
      <c r="DR269" s="39">
        <v>0</v>
      </c>
      <c r="DS269" s="4" t="s">
        <v>71797</v>
      </c>
      <c r="DT269" s="17" t="s">
        <v>31879</v>
      </c>
      <c r="DU269" s="39">
        <v>0</v>
      </c>
      <c r="DV269" s="39">
        <v>0</v>
      </c>
      <c r="DW269" s="39">
        <v>0</v>
      </c>
      <c r="DX269" s="4" t="s">
        <v>71798</v>
      </c>
      <c r="DY269" s="17" t="s">
        <v>31880</v>
      </c>
      <c r="DZ269" s="39">
        <v>0</v>
      </c>
      <c r="EA269" s="39">
        <v>0</v>
      </c>
      <c r="EB269" s="39">
        <v>0</v>
      </c>
      <c r="EC269" s="4" t="s">
        <v>71799</v>
      </c>
      <c r="ED269" s="17" t="s">
        <v>31881</v>
      </c>
      <c r="EE269" s="39">
        <v>0</v>
      </c>
      <c r="EF269" s="39">
        <v>0</v>
      </c>
      <c r="EG269" s="39">
        <v>0</v>
      </c>
      <c r="EH269" s="4" t="s">
        <v>71800</v>
      </c>
      <c r="EI269" s="56" t="s">
        <v>31882</v>
      </c>
      <c r="EJ269" s="56">
        <v>0</v>
      </c>
      <c r="EK269" s="56">
        <v>0</v>
      </c>
      <c r="EL269" s="56">
        <v>0</v>
      </c>
      <c r="EM269" s="4" t="s">
        <v>71801</v>
      </c>
      <c r="EN269" s="17" t="s">
        <v>31883</v>
      </c>
      <c r="EO269" s="39">
        <v>0</v>
      </c>
      <c r="EP269" s="39">
        <v>0</v>
      </c>
      <c r="EQ269" s="39">
        <v>0</v>
      </c>
      <c r="ER269" s="4" t="s">
        <v>71802</v>
      </c>
      <c r="ES269" s="1" t="s">
        <v>31884</v>
      </c>
      <c r="ET269" s="1">
        <v>0</v>
      </c>
      <c r="EU269" s="1">
        <v>0</v>
      </c>
      <c r="EV269" s="1">
        <v>0</v>
      </c>
      <c r="EW269" s="1" t="s">
        <v>71803</v>
      </c>
      <c r="EX269" s="1" t="s">
        <v>31885</v>
      </c>
      <c r="EY269" s="1">
        <v>0</v>
      </c>
      <c r="EZ269" s="1">
        <v>0</v>
      </c>
      <c r="FA269" s="1">
        <v>0</v>
      </c>
      <c r="FB269" s="1" t="s">
        <v>71804</v>
      </c>
      <c r="FC269" s="1" t="s">
        <v>31886</v>
      </c>
      <c r="FD269" s="1">
        <v>0</v>
      </c>
      <c r="FE269" s="1">
        <v>0</v>
      </c>
      <c r="FF269" s="1">
        <v>0</v>
      </c>
      <c r="FH269" s="1">
        <v>0</v>
      </c>
      <c r="FI269" s="1">
        <v>0</v>
      </c>
      <c r="FJ269" s="1">
        <v>0</v>
      </c>
      <c r="FL269" s="1">
        <v>0</v>
      </c>
      <c r="FM269" s="1">
        <v>0</v>
      </c>
      <c r="FN269" s="1">
        <v>0</v>
      </c>
      <c r="FP269" s="1">
        <v>0</v>
      </c>
      <c r="FQ269" s="1">
        <v>0</v>
      </c>
      <c r="FR269" s="1">
        <v>0</v>
      </c>
    </row>
    <row r="270" spans="1:174">
      <c r="A270" s="3">
        <v>77113007</v>
      </c>
      <c r="B270" s="42" t="s">
        <v>126</v>
      </c>
      <c r="C270" s="3" t="s">
        <v>1193</v>
      </c>
      <c r="D270" s="5">
        <v>0</v>
      </c>
      <c r="E270" s="5">
        <v>0</v>
      </c>
      <c r="F270" s="4">
        <v>0</v>
      </c>
      <c r="G270" s="4"/>
      <c r="I270" s="5"/>
      <c r="M270" s="1" t="s">
        <v>71805</v>
      </c>
      <c r="N270" s="17" t="s">
        <v>31887</v>
      </c>
      <c r="O270" s="39">
        <v>0</v>
      </c>
      <c r="P270" s="39">
        <v>0</v>
      </c>
      <c r="Q270" s="39">
        <v>0</v>
      </c>
      <c r="R270" s="4" t="s">
        <v>71806</v>
      </c>
      <c r="S270" s="17" t="s">
        <v>31888</v>
      </c>
      <c r="T270" s="39">
        <v>0</v>
      </c>
      <c r="U270" s="39">
        <v>0</v>
      </c>
      <c r="V270" s="39">
        <v>0</v>
      </c>
      <c r="W270" s="4" t="s">
        <v>71807</v>
      </c>
      <c r="X270" s="17" t="s">
        <v>31889</v>
      </c>
      <c r="Y270" s="39">
        <v>0</v>
      </c>
      <c r="Z270" s="39">
        <v>0</v>
      </c>
      <c r="AA270" s="39">
        <v>0</v>
      </c>
      <c r="AB270" s="4" t="s">
        <v>71808</v>
      </c>
      <c r="AC270" s="17" t="s">
        <v>31890</v>
      </c>
      <c r="AD270" s="39">
        <v>0</v>
      </c>
      <c r="AE270" s="39">
        <v>0</v>
      </c>
      <c r="AF270" s="39">
        <v>0</v>
      </c>
      <c r="AG270" s="4" t="s">
        <v>71809</v>
      </c>
      <c r="AH270" s="17" t="s">
        <v>31891</v>
      </c>
      <c r="AI270" s="39">
        <v>0</v>
      </c>
      <c r="AJ270" s="39">
        <v>0</v>
      </c>
      <c r="AK270" s="39">
        <v>0</v>
      </c>
      <c r="AL270" s="4" t="s">
        <v>71810</v>
      </c>
      <c r="AM270" s="17" t="s">
        <v>31892</v>
      </c>
      <c r="AN270" s="39">
        <v>0</v>
      </c>
      <c r="AO270" s="39">
        <v>0</v>
      </c>
      <c r="AP270" s="39">
        <v>0</v>
      </c>
      <c r="AQ270" s="4" t="s">
        <v>71811</v>
      </c>
      <c r="AR270" s="17" t="s">
        <v>31893</v>
      </c>
      <c r="AS270" s="39">
        <v>0</v>
      </c>
      <c r="AT270" s="39">
        <v>0</v>
      </c>
      <c r="AU270" s="39">
        <v>0</v>
      </c>
      <c r="AV270" s="4" t="s">
        <v>71812</v>
      </c>
      <c r="AW270" s="17" t="s">
        <v>31894</v>
      </c>
      <c r="AX270" s="39">
        <v>0</v>
      </c>
      <c r="AY270" s="39">
        <v>0</v>
      </c>
      <c r="AZ270" s="39">
        <v>0</v>
      </c>
      <c r="BA270" s="4" t="s">
        <v>71813</v>
      </c>
      <c r="BB270" s="17" t="s">
        <v>31895</v>
      </c>
      <c r="BC270" s="39">
        <v>0</v>
      </c>
      <c r="BD270" s="39">
        <v>0</v>
      </c>
      <c r="BE270" s="39">
        <v>0</v>
      </c>
      <c r="BF270" s="4" t="s">
        <v>71814</v>
      </c>
      <c r="BG270" s="17" t="s">
        <v>31896</v>
      </c>
      <c r="BH270" s="39">
        <v>0</v>
      </c>
      <c r="BI270" s="39">
        <v>0</v>
      </c>
      <c r="BJ270" s="39">
        <v>0</v>
      </c>
      <c r="BK270" s="4" t="s">
        <v>71815</v>
      </c>
      <c r="BL270" s="17" t="s">
        <v>31897</v>
      </c>
      <c r="BM270" s="39">
        <v>0</v>
      </c>
      <c r="BN270" s="39">
        <v>0</v>
      </c>
      <c r="BO270" s="39">
        <v>0</v>
      </c>
      <c r="BP270" s="4" t="s">
        <v>71816</v>
      </c>
      <c r="BQ270" s="17" t="s">
        <v>31898</v>
      </c>
      <c r="BR270" s="39">
        <v>0</v>
      </c>
      <c r="BS270" s="39">
        <v>0</v>
      </c>
      <c r="BT270" s="39">
        <v>0</v>
      </c>
      <c r="BU270" s="4" t="s">
        <v>71817</v>
      </c>
      <c r="BV270" s="17" t="s">
        <v>31899</v>
      </c>
      <c r="BW270" s="39">
        <v>0</v>
      </c>
      <c r="BX270" s="39">
        <v>0</v>
      </c>
      <c r="BY270" s="39">
        <v>0</v>
      </c>
      <c r="BZ270" s="4" t="s">
        <v>71818</v>
      </c>
      <c r="CA270" s="17" t="s">
        <v>31900</v>
      </c>
      <c r="CB270" s="39">
        <v>0</v>
      </c>
      <c r="CC270" s="39">
        <v>0</v>
      </c>
      <c r="CD270" s="39">
        <v>0</v>
      </c>
      <c r="CE270" s="4" t="s">
        <v>71819</v>
      </c>
      <c r="CF270" s="17" t="s">
        <v>31901</v>
      </c>
      <c r="CG270" s="39">
        <v>0</v>
      </c>
      <c r="CH270" s="39">
        <v>0</v>
      </c>
      <c r="CI270" s="39">
        <v>0</v>
      </c>
      <c r="CJ270" s="4" t="s">
        <v>71820</v>
      </c>
      <c r="CK270" s="17" t="s">
        <v>31902</v>
      </c>
      <c r="CL270" s="39">
        <v>0</v>
      </c>
      <c r="CM270" s="39">
        <v>0</v>
      </c>
      <c r="CN270" s="39">
        <v>0</v>
      </c>
      <c r="CO270" s="4" t="s">
        <v>71821</v>
      </c>
      <c r="CP270" s="17" t="s">
        <v>31903</v>
      </c>
      <c r="CQ270" s="39">
        <v>0</v>
      </c>
      <c r="CR270" s="39">
        <v>0</v>
      </c>
      <c r="CS270" s="39">
        <v>0</v>
      </c>
      <c r="CT270" s="4" t="s">
        <v>71822</v>
      </c>
      <c r="CU270" s="17" t="s">
        <v>31904</v>
      </c>
      <c r="CV270" s="39">
        <v>0</v>
      </c>
      <c r="CW270" s="39">
        <v>0</v>
      </c>
      <c r="CX270" s="39">
        <v>0</v>
      </c>
      <c r="CY270" s="4" t="s">
        <v>71823</v>
      </c>
      <c r="CZ270" s="17" t="s">
        <v>31905</v>
      </c>
      <c r="DA270" s="39">
        <v>0</v>
      </c>
      <c r="DB270" s="39">
        <v>0</v>
      </c>
      <c r="DC270" s="39">
        <v>0</v>
      </c>
      <c r="DD270" s="39" t="s">
        <v>71824</v>
      </c>
      <c r="DE270" s="39" t="s">
        <v>31906</v>
      </c>
      <c r="DF270" s="39">
        <v>0</v>
      </c>
      <c r="DG270" s="39">
        <v>0</v>
      </c>
      <c r="DH270" s="39">
        <v>0</v>
      </c>
      <c r="DI270" s="4" t="s">
        <v>71825</v>
      </c>
      <c r="DJ270" s="17" t="s">
        <v>31907</v>
      </c>
      <c r="DK270" s="39">
        <v>0</v>
      </c>
      <c r="DL270" s="39">
        <v>0</v>
      </c>
      <c r="DM270" s="39">
        <v>0</v>
      </c>
      <c r="DN270" s="4" t="s">
        <v>71826</v>
      </c>
      <c r="DO270" s="17" t="s">
        <v>31908</v>
      </c>
      <c r="DP270" s="39">
        <v>0</v>
      </c>
      <c r="DQ270" s="39">
        <v>0</v>
      </c>
      <c r="DR270" s="39">
        <v>0</v>
      </c>
      <c r="DS270" s="4" t="s">
        <v>71827</v>
      </c>
      <c r="DT270" s="17" t="s">
        <v>31909</v>
      </c>
      <c r="DU270" s="39">
        <v>0</v>
      </c>
      <c r="DV270" s="39">
        <v>0</v>
      </c>
      <c r="DW270" s="39">
        <v>0</v>
      </c>
      <c r="DX270" s="4" t="s">
        <v>71828</v>
      </c>
      <c r="DY270" s="17" t="s">
        <v>31910</v>
      </c>
      <c r="DZ270" s="39">
        <v>0</v>
      </c>
      <c r="EA270" s="39">
        <v>0</v>
      </c>
      <c r="EB270" s="39">
        <v>0</v>
      </c>
      <c r="EC270" s="4" t="s">
        <v>71829</v>
      </c>
      <c r="ED270" s="17" t="s">
        <v>31911</v>
      </c>
      <c r="EE270" s="39">
        <v>0</v>
      </c>
      <c r="EF270" s="39">
        <v>0</v>
      </c>
      <c r="EG270" s="39">
        <v>0</v>
      </c>
      <c r="EH270" s="4" t="s">
        <v>71830</v>
      </c>
      <c r="EI270" s="56" t="s">
        <v>31912</v>
      </c>
      <c r="EJ270" s="56">
        <v>0</v>
      </c>
      <c r="EK270" s="56">
        <v>0</v>
      </c>
      <c r="EL270" s="56">
        <v>0</v>
      </c>
      <c r="EM270" s="4" t="s">
        <v>71831</v>
      </c>
      <c r="EN270" s="17" t="s">
        <v>31913</v>
      </c>
      <c r="EO270" s="39">
        <v>0</v>
      </c>
      <c r="EP270" s="39">
        <v>0</v>
      </c>
      <c r="EQ270" s="39">
        <v>0</v>
      </c>
      <c r="ER270" s="4" t="s">
        <v>71832</v>
      </c>
      <c r="ES270" s="1" t="s">
        <v>31914</v>
      </c>
      <c r="ET270" s="1">
        <v>0</v>
      </c>
      <c r="EU270" s="1">
        <v>0</v>
      </c>
      <c r="EV270" s="1">
        <v>0</v>
      </c>
      <c r="EW270" s="1" t="s">
        <v>71833</v>
      </c>
      <c r="EX270" s="1" t="s">
        <v>31915</v>
      </c>
      <c r="EY270" s="1">
        <v>0</v>
      </c>
      <c r="EZ270" s="1">
        <v>0</v>
      </c>
      <c r="FA270" s="1">
        <v>0</v>
      </c>
      <c r="FB270" s="1" t="s">
        <v>71834</v>
      </c>
      <c r="FC270" s="1" t="s">
        <v>31916</v>
      </c>
      <c r="FD270" s="1">
        <v>0</v>
      </c>
      <c r="FE270" s="1">
        <v>0</v>
      </c>
      <c r="FF270" s="1">
        <v>0</v>
      </c>
      <c r="FH270" s="1">
        <v>0</v>
      </c>
      <c r="FI270" s="1">
        <v>0</v>
      </c>
      <c r="FJ270" s="1">
        <v>0</v>
      </c>
      <c r="FL270" s="1">
        <v>0</v>
      </c>
      <c r="FM270" s="1">
        <v>0</v>
      </c>
      <c r="FN270" s="1">
        <v>0</v>
      </c>
      <c r="FP270" s="1">
        <v>0</v>
      </c>
      <c r="FQ270" s="1">
        <v>0</v>
      </c>
      <c r="FR270" s="1">
        <v>0</v>
      </c>
    </row>
    <row r="271" spans="1:174">
      <c r="A271" s="3">
        <v>77113008</v>
      </c>
      <c r="B271" s="42" t="s">
        <v>126</v>
      </c>
      <c r="C271" s="3" t="s">
        <v>1194</v>
      </c>
      <c r="D271" s="5">
        <v>0</v>
      </c>
      <c r="E271" s="5">
        <v>0</v>
      </c>
      <c r="F271" s="4">
        <v>0</v>
      </c>
      <c r="G271" s="4"/>
      <c r="I271" s="5"/>
      <c r="M271" s="1" t="s">
        <v>71835</v>
      </c>
      <c r="N271" s="17" t="s">
        <v>31917</v>
      </c>
      <c r="O271" s="39">
        <v>0</v>
      </c>
      <c r="P271" s="39">
        <v>0</v>
      </c>
      <c r="Q271" s="39">
        <v>0</v>
      </c>
      <c r="R271" s="4" t="s">
        <v>71836</v>
      </c>
      <c r="S271" s="17" t="s">
        <v>31918</v>
      </c>
      <c r="T271" s="39">
        <v>0</v>
      </c>
      <c r="U271" s="39">
        <v>0</v>
      </c>
      <c r="V271" s="39">
        <v>0</v>
      </c>
      <c r="W271" s="4" t="s">
        <v>71837</v>
      </c>
      <c r="X271" s="17" t="s">
        <v>31919</v>
      </c>
      <c r="Y271" s="39">
        <v>0</v>
      </c>
      <c r="Z271" s="39">
        <v>0</v>
      </c>
      <c r="AA271" s="39">
        <v>0</v>
      </c>
      <c r="AB271" s="4" t="s">
        <v>71838</v>
      </c>
      <c r="AC271" s="17" t="s">
        <v>31920</v>
      </c>
      <c r="AD271" s="39">
        <v>0</v>
      </c>
      <c r="AE271" s="39">
        <v>0</v>
      </c>
      <c r="AF271" s="39">
        <v>0</v>
      </c>
      <c r="AG271" s="4" t="s">
        <v>71839</v>
      </c>
      <c r="AH271" s="17" t="s">
        <v>31921</v>
      </c>
      <c r="AI271" s="39">
        <v>0</v>
      </c>
      <c r="AJ271" s="39">
        <v>0</v>
      </c>
      <c r="AK271" s="39">
        <v>0</v>
      </c>
      <c r="AL271" s="4" t="s">
        <v>71840</v>
      </c>
      <c r="AM271" s="17" t="s">
        <v>31922</v>
      </c>
      <c r="AN271" s="39">
        <v>0</v>
      </c>
      <c r="AO271" s="39">
        <v>0</v>
      </c>
      <c r="AP271" s="39">
        <v>0</v>
      </c>
      <c r="AQ271" s="4" t="s">
        <v>71841</v>
      </c>
      <c r="AR271" s="17" t="s">
        <v>31923</v>
      </c>
      <c r="AS271" s="39">
        <v>0</v>
      </c>
      <c r="AT271" s="39">
        <v>0</v>
      </c>
      <c r="AU271" s="39">
        <v>0</v>
      </c>
      <c r="AV271" s="4" t="s">
        <v>71842</v>
      </c>
      <c r="AW271" s="17" t="s">
        <v>31924</v>
      </c>
      <c r="AX271" s="39">
        <v>0</v>
      </c>
      <c r="AY271" s="39">
        <v>0</v>
      </c>
      <c r="AZ271" s="39">
        <v>0</v>
      </c>
      <c r="BA271" s="4" t="s">
        <v>71843</v>
      </c>
      <c r="BB271" s="17" t="s">
        <v>31925</v>
      </c>
      <c r="BC271" s="39">
        <v>0</v>
      </c>
      <c r="BD271" s="39">
        <v>0</v>
      </c>
      <c r="BE271" s="39">
        <v>0</v>
      </c>
      <c r="BF271" s="4" t="s">
        <v>71844</v>
      </c>
      <c r="BG271" s="17" t="s">
        <v>31926</v>
      </c>
      <c r="BH271" s="39">
        <v>0</v>
      </c>
      <c r="BI271" s="39">
        <v>0</v>
      </c>
      <c r="BJ271" s="39">
        <v>0</v>
      </c>
      <c r="BK271" s="4" t="s">
        <v>71845</v>
      </c>
      <c r="BL271" s="17" t="s">
        <v>31927</v>
      </c>
      <c r="BM271" s="39">
        <v>0</v>
      </c>
      <c r="BN271" s="39">
        <v>0</v>
      </c>
      <c r="BO271" s="39">
        <v>0</v>
      </c>
      <c r="BP271" s="4" t="s">
        <v>71846</v>
      </c>
      <c r="BQ271" s="17" t="s">
        <v>31928</v>
      </c>
      <c r="BR271" s="39">
        <v>0</v>
      </c>
      <c r="BS271" s="39">
        <v>0</v>
      </c>
      <c r="BT271" s="39">
        <v>0</v>
      </c>
      <c r="BU271" s="4" t="s">
        <v>71847</v>
      </c>
      <c r="BV271" s="17" t="s">
        <v>31929</v>
      </c>
      <c r="BW271" s="39">
        <v>0</v>
      </c>
      <c r="BX271" s="39">
        <v>0</v>
      </c>
      <c r="BY271" s="39">
        <v>0</v>
      </c>
      <c r="BZ271" s="4" t="s">
        <v>71848</v>
      </c>
      <c r="CA271" s="17" t="s">
        <v>31930</v>
      </c>
      <c r="CB271" s="39">
        <v>0</v>
      </c>
      <c r="CC271" s="39">
        <v>0</v>
      </c>
      <c r="CD271" s="39">
        <v>0</v>
      </c>
      <c r="CE271" s="4" t="s">
        <v>71849</v>
      </c>
      <c r="CF271" s="17" t="s">
        <v>31931</v>
      </c>
      <c r="CG271" s="39">
        <v>0</v>
      </c>
      <c r="CH271" s="39">
        <v>0</v>
      </c>
      <c r="CI271" s="39">
        <v>0</v>
      </c>
      <c r="CJ271" s="4" t="s">
        <v>71850</v>
      </c>
      <c r="CK271" s="17" t="s">
        <v>31932</v>
      </c>
      <c r="CL271" s="39">
        <v>0</v>
      </c>
      <c r="CM271" s="39">
        <v>0</v>
      </c>
      <c r="CN271" s="39">
        <v>0</v>
      </c>
      <c r="CO271" s="4" t="s">
        <v>71851</v>
      </c>
      <c r="CP271" s="17" t="s">
        <v>31933</v>
      </c>
      <c r="CQ271" s="39">
        <v>0</v>
      </c>
      <c r="CR271" s="39">
        <v>0</v>
      </c>
      <c r="CS271" s="39">
        <v>0</v>
      </c>
      <c r="CT271" s="4" t="s">
        <v>71852</v>
      </c>
      <c r="CU271" s="17" t="s">
        <v>31934</v>
      </c>
      <c r="CV271" s="39">
        <v>0</v>
      </c>
      <c r="CW271" s="39">
        <v>0</v>
      </c>
      <c r="CX271" s="39">
        <v>0</v>
      </c>
      <c r="CY271" s="4" t="s">
        <v>71853</v>
      </c>
      <c r="CZ271" s="17" t="s">
        <v>31935</v>
      </c>
      <c r="DA271" s="39">
        <v>0</v>
      </c>
      <c r="DB271" s="39">
        <v>0</v>
      </c>
      <c r="DC271" s="39">
        <v>0</v>
      </c>
      <c r="DD271" s="39" t="s">
        <v>71854</v>
      </c>
      <c r="DE271" s="39" t="s">
        <v>31936</v>
      </c>
      <c r="DF271" s="39">
        <v>0</v>
      </c>
      <c r="DG271" s="39">
        <v>0</v>
      </c>
      <c r="DH271" s="39">
        <v>0</v>
      </c>
      <c r="DI271" s="4" t="s">
        <v>71855</v>
      </c>
      <c r="DJ271" s="17" t="s">
        <v>31937</v>
      </c>
      <c r="DK271" s="39">
        <v>0</v>
      </c>
      <c r="DL271" s="39">
        <v>0</v>
      </c>
      <c r="DM271" s="39">
        <v>0</v>
      </c>
      <c r="DN271" s="4" t="s">
        <v>71856</v>
      </c>
      <c r="DO271" s="17" t="s">
        <v>31938</v>
      </c>
      <c r="DP271" s="39">
        <v>0</v>
      </c>
      <c r="DQ271" s="39">
        <v>0</v>
      </c>
      <c r="DR271" s="39">
        <v>0</v>
      </c>
      <c r="DS271" s="4" t="s">
        <v>71857</v>
      </c>
      <c r="DT271" s="17" t="s">
        <v>31939</v>
      </c>
      <c r="DU271" s="39">
        <v>0</v>
      </c>
      <c r="DV271" s="39">
        <v>0</v>
      </c>
      <c r="DW271" s="39">
        <v>0</v>
      </c>
      <c r="DX271" s="4" t="s">
        <v>71858</v>
      </c>
      <c r="DY271" s="17" t="s">
        <v>31940</v>
      </c>
      <c r="DZ271" s="39">
        <v>0</v>
      </c>
      <c r="EA271" s="39">
        <v>0</v>
      </c>
      <c r="EB271" s="39">
        <v>0</v>
      </c>
      <c r="EC271" s="4" t="s">
        <v>71859</v>
      </c>
      <c r="ED271" s="17" t="s">
        <v>31941</v>
      </c>
      <c r="EE271" s="39">
        <v>0</v>
      </c>
      <c r="EF271" s="39">
        <v>0</v>
      </c>
      <c r="EG271" s="39">
        <v>0</v>
      </c>
      <c r="EH271" s="4" t="s">
        <v>71860</v>
      </c>
      <c r="EI271" s="56" t="s">
        <v>31942</v>
      </c>
      <c r="EJ271" s="56">
        <v>0</v>
      </c>
      <c r="EK271" s="56">
        <v>0</v>
      </c>
      <c r="EL271" s="56">
        <v>0</v>
      </c>
      <c r="EM271" s="4" t="s">
        <v>71861</v>
      </c>
      <c r="EN271" s="17" t="s">
        <v>31943</v>
      </c>
      <c r="EO271" s="39">
        <v>0</v>
      </c>
      <c r="EP271" s="39">
        <v>0</v>
      </c>
      <c r="EQ271" s="39">
        <v>0</v>
      </c>
      <c r="ER271" s="4" t="s">
        <v>71862</v>
      </c>
      <c r="ES271" s="1" t="s">
        <v>31944</v>
      </c>
      <c r="ET271" s="1">
        <v>0</v>
      </c>
      <c r="EU271" s="1">
        <v>0</v>
      </c>
      <c r="EV271" s="1">
        <v>0</v>
      </c>
      <c r="EW271" s="1" t="s">
        <v>71863</v>
      </c>
      <c r="EX271" s="1" t="s">
        <v>31945</v>
      </c>
      <c r="EY271" s="1">
        <v>0</v>
      </c>
      <c r="EZ271" s="1">
        <v>0</v>
      </c>
      <c r="FA271" s="1">
        <v>0</v>
      </c>
      <c r="FB271" s="1" t="s">
        <v>71864</v>
      </c>
      <c r="FC271" s="1" t="s">
        <v>31946</v>
      </c>
      <c r="FD271" s="1">
        <v>0</v>
      </c>
      <c r="FE271" s="1">
        <v>0</v>
      </c>
      <c r="FF271" s="1">
        <v>0</v>
      </c>
      <c r="FH271" s="1">
        <v>0</v>
      </c>
      <c r="FI271" s="1">
        <v>0</v>
      </c>
      <c r="FJ271" s="1">
        <v>0</v>
      </c>
      <c r="FL271" s="1">
        <v>0</v>
      </c>
      <c r="FM271" s="1">
        <v>0</v>
      </c>
      <c r="FN271" s="1">
        <v>0</v>
      </c>
      <c r="FP271" s="1">
        <v>0</v>
      </c>
      <c r="FQ271" s="1">
        <v>0</v>
      </c>
      <c r="FR271" s="1">
        <v>0</v>
      </c>
    </row>
    <row r="272" spans="1:174">
      <c r="A272" s="3">
        <v>77113009</v>
      </c>
      <c r="B272" s="42" t="s">
        <v>126</v>
      </c>
      <c r="C272" s="3" t="s">
        <v>1195</v>
      </c>
      <c r="D272" s="5">
        <v>0</v>
      </c>
      <c r="E272" s="5">
        <v>0</v>
      </c>
      <c r="F272" s="4">
        <v>0</v>
      </c>
      <c r="G272" s="4"/>
      <c r="I272" s="5"/>
      <c r="M272" s="1" t="s">
        <v>71865</v>
      </c>
      <c r="N272" s="17" t="s">
        <v>31947</v>
      </c>
      <c r="O272" s="39">
        <v>0</v>
      </c>
      <c r="P272" s="39">
        <v>0</v>
      </c>
      <c r="Q272" s="39">
        <v>0</v>
      </c>
      <c r="R272" s="4" t="s">
        <v>71866</v>
      </c>
      <c r="S272" s="17" t="s">
        <v>31948</v>
      </c>
      <c r="T272" s="39">
        <v>0</v>
      </c>
      <c r="U272" s="39">
        <v>0</v>
      </c>
      <c r="V272" s="39">
        <v>0</v>
      </c>
      <c r="W272" s="4" t="s">
        <v>71867</v>
      </c>
      <c r="X272" s="17" t="s">
        <v>31949</v>
      </c>
      <c r="Y272" s="39">
        <v>0</v>
      </c>
      <c r="Z272" s="39">
        <v>0</v>
      </c>
      <c r="AA272" s="39">
        <v>0</v>
      </c>
      <c r="AB272" s="4" t="s">
        <v>71868</v>
      </c>
      <c r="AC272" s="17" t="s">
        <v>31950</v>
      </c>
      <c r="AD272" s="39">
        <v>0</v>
      </c>
      <c r="AE272" s="39">
        <v>0</v>
      </c>
      <c r="AF272" s="39">
        <v>0</v>
      </c>
      <c r="AG272" s="4" t="s">
        <v>71869</v>
      </c>
      <c r="AH272" s="17" t="s">
        <v>31951</v>
      </c>
      <c r="AI272" s="39">
        <v>0</v>
      </c>
      <c r="AJ272" s="39">
        <v>0</v>
      </c>
      <c r="AK272" s="39">
        <v>0</v>
      </c>
      <c r="AL272" s="4" t="s">
        <v>71870</v>
      </c>
      <c r="AM272" s="17" t="s">
        <v>31952</v>
      </c>
      <c r="AN272" s="39">
        <v>0</v>
      </c>
      <c r="AO272" s="39">
        <v>0</v>
      </c>
      <c r="AP272" s="39">
        <v>0</v>
      </c>
      <c r="AQ272" s="4" t="s">
        <v>71871</v>
      </c>
      <c r="AR272" s="17" t="s">
        <v>31953</v>
      </c>
      <c r="AS272" s="39">
        <v>0</v>
      </c>
      <c r="AT272" s="39">
        <v>0</v>
      </c>
      <c r="AU272" s="39">
        <v>0</v>
      </c>
      <c r="AV272" s="4" t="s">
        <v>71872</v>
      </c>
      <c r="AW272" s="17" t="s">
        <v>31954</v>
      </c>
      <c r="AX272" s="39">
        <v>0</v>
      </c>
      <c r="AY272" s="39">
        <v>0</v>
      </c>
      <c r="AZ272" s="39">
        <v>0</v>
      </c>
      <c r="BA272" s="4" t="s">
        <v>71873</v>
      </c>
      <c r="BB272" s="17" t="s">
        <v>31955</v>
      </c>
      <c r="BC272" s="39">
        <v>0</v>
      </c>
      <c r="BD272" s="39">
        <v>0</v>
      </c>
      <c r="BE272" s="39">
        <v>0</v>
      </c>
      <c r="BF272" s="4" t="s">
        <v>71874</v>
      </c>
      <c r="BG272" s="17" t="s">
        <v>31956</v>
      </c>
      <c r="BH272" s="39">
        <v>0</v>
      </c>
      <c r="BI272" s="39">
        <v>0</v>
      </c>
      <c r="BJ272" s="39">
        <v>0</v>
      </c>
      <c r="BK272" s="4" t="s">
        <v>71875</v>
      </c>
      <c r="BL272" s="17" t="s">
        <v>31957</v>
      </c>
      <c r="BM272" s="39">
        <v>0</v>
      </c>
      <c r="BN272" s="39">
        <v>0</v>
      </c>
      <c r="BO272" s="39">
        <v>0</v>
      </c>
      <c r="BP272" s="4" t="s">
        <v>71876</v>
      </c>
      <c r="BQ272" s="17" t="s">
        <v>31958</v>
      </c>
      <c r="BR272" s="39">
        <v>0</v>
      </c>
      <c r="BS272" s="39">
        <v>0</v>
      </c>
      <c r="BT272" s="39">
        <v>0</v>
      </c>
      <c r="BU272" s="4" t="s">
        <v>71877</v>
      </c>
      <c r="BV272" s="17" t="s">
        <v>31959</v>
      </c>
      <c r="BW272" s="39">
        <v>0</v>
      </c>
      <c r="BX272" s="39">
        <v>0</v>
      </c>
      <c r="BY272" s="39">
        <v>0</v>
      </c>
      <c r="BZ272" s="4" t="s">
        <v>71878</v>
      </c>
      <c r="CA272" s="17" t="s">
        <v>31960</v>
      </c>
      <c r="CB272" s="39">
        <v>0</v>
      </c>
      <c r="CC272" s="39">
        <v>0</v>
      </c>
      <c r="CD272" s="39">
        <v>0</v>
      </c>
      <c r="CE272" s="4" t="s">
        <v>71879</v>
      </c>
      <c r="CF272" s="17" t="s">
        <v>31961</v>
      </c>
      <c r="CG272" s="39">
        <v>0</v>
      </c>
      <c r="CH272" s="39">
        <v>0</v>
      </c>
      <c r="CI272" s="39">
        <v>0</v>
      </c>
      <c r="CJ272" s="4" t="s">
        <v>71880</v>
      </c>
      <c r="CK272" s="17" t="s">
        <v>31962</v>
      </c>
      <c r="CL272" s="39">
        <v>0</v>
      </c>
      <c r="CM272" s="39">
        <v>0</v>
      </c>
      <c r="CN272" s="39">
        <v>0</v>
      </c>
      <c r="CO272" s="4" t="s">
        <v>71881</v>
      </c>
      <c r="CP272" s="17" t="s">
        <v>31963</v>
      </c>
      <c r="CQ272" s="39">
        <v>0</v>
      </c>
      <c r="CR272" s="39">
        <v>0</v>
      </c>
      <c r="CS272" s="39">
        <v>0</v>
      </c>
      <c r="CT272" s="4" t="s">
        <v>71882</v>
      </c>
      <c r="CU272" s="17" t="s">
        <v>31964</v>
      </c>
      <c r="CV272" s="39">
        <v>0</v>
      </c>
      <c r="CW272" s="39">
        <v>0</v>
      </c>
      <c r="CX272" s="39">
        <v>0</v>
      </c>
      <c r="CY272" s="4" t="s">
        <v>71883</v>
      </c>
      <c r="CZ272" s="17" t="s">
        <v>31965</v>
      </c>
      <c r="DA272" s="39">
        <v>0</v>
      </c>
      <c r="DB272" s="39">
        <v>0</v>
      </c>
      <c r="DC272" s="39">
        <v>0</v>
      </c>
      <c r="DD272" s="39" t="s">
        <v>71884</v>
      </c>
      <c r="DE272" s="39" t="s">
        <v>31966</v>
      </c>
      <c r="DF272" s="39">
        <v>0</v>
      </c>
      <c r="DG272" s="39">
        <v>0</v>
      </c>
      <c r="DH272" s="39">
        <v>0</v>
      </c>
      <c r="DI272" s="4" t="s">
        <v>71885</v>
      </c>
      <c r="DJ272" s="17" t="s">
        <v>31967</v>
      </c>
      <c r="DK272" s="39">
        <v>0</v>
      </c>
      <c r="DL272" s="39">
        <v>0</v>
      </c>
      <c r="DM272" s="39">
        <v>0</v>
      </c>
      <c r="DN272" s="4" t="s">
        <v>71886</v>
      </c>
      <c r="DO272" s="17" t="s">
        <v>31968</v>
      </c>
      <c r="DP272" s="39">
        <v>0</v>
      </c>
      <c r="DQ272" s="39">
        <v>0</v>
      </c>
      <c r="DR272" s="39">
        <v>0</v>
      </c>
      <c r="DS272" s="4" t="s">
        <v>71887</v>
      </c>
      <c r="DT272" s="17" t="s">
        <v>31969</v>
      </c>
      <c r="DU272" s="39">
        <v>0</v>
      </c>
      <c r="DV272" s="39">
        <v>0</v>
      </c>
      <c r="DW272" s="39">
        <v>0</v>
      </c>
      <c r="DX272" s="4" t="s">
        <v>71888</v>
      </c>
      <c r="DY272" s="17" t="s">
        <v>31970</v>
      </c>
      <c r="DZ272" s="39">
        <v>0</v>
      </c>
      <c r="EA272" s="39">
        <v>0</v>
      </c>
      <c r="EB272" s="39">
        <v>0</v>
      </c>
      <c r="EC272" s="4" t="s">
        <v>71889</v>
      </c>
      <c r="ED272" s="17" t="s">
        <v>31971</v>
      </c>
      <c r="EE272" s="39">
        <v>0</v>
      </c>
      <c r="EF272" s="39">
        <v>0</v>
      </c>
      <c r="EG272" s="39">
        <v>0</v>
      </c>
      <c r="EH272" s="4" t="s">
        <v>71890</v>
      </c>
      <c r="EI272" s="56" t="s">
        <v>31972</v>
      </c>
      <c r="EJ272" s="56">
        <v>0</v>
      </c>
      <c r="EK272" s="56">
        <v>0</v>
      </c>
      <c r="EL272" s="56">
        <v>0</v>
      </c>
      <c r="EM272" s="4" t="s">
        <v>71891</v>
      </c>
      <c r="EN272" s="17" t="s">
        <v>31973</v>
      </c>
      <c r="EO272" s="39">
        <v>0</v>
      </c>
      <c r="EP272" s="39">
        <v>0</v>
      </c>
      <c r="EQ272" s="39">
        <v>0</v>
      </c>
      <c r="ER272" s="4" t="s">
        <v>71892</v>
      </c>
      <c r="ES272" s="1" t="s">
        <v>31974</v>
      </c>
      <c r="ET272" s="1">
        <v>0</v>
      </c>
      <c r="EU272" s="1">
        <v>0</v>
      </c>
      <c r="EV272" s="1">
        <v>0</v>
      </c>
      <c r="EW272" s="1" t="s">
        <v>71893</v>
      </c>
      <c r="EX272" s="1" t="s">
        <v>31975</v>
      </c>
      <c r="EY272" s="1">
        <v>0</v>
      </c>
      <c r="EZ272" s="1">
        <v>0</v>
      </c>
      <c r="FA272" s="1">
        <v>0</v>
      </c>
      <c r="FB272" s="1" t="s">
        <v>71894</v>
      </c>
      <c r="FC272" s="1" t="s">
        <v>31976</v>
      </c>
      <c r="FD272" s="1">
        <v>0</v>
      </c>
      <c r="FE272" s="1">
        <v>0</v>
      </c>
      <c r="FF272" s="1">
        <v>0</v>
      </c>
      <c r="FH272" s="1">
        <v>0</v>
      </c>
      <c r="FI272" s="1">
        <v>0</v>
      </c>
      <c r="FJ272" s="1">
        <v>0</v>
      </c>
      <c r="FL272" s="1">
        <v>0</v>
      </c>
      <c r="FM272" s="1">
        <v>0</v>
      </c>
      <c r="FN272" s="1">
        <v>0</v>
      </c>
      <c r="FP272" s="1">
        <v>0</v>
      </c>
      <c r="FQ272" s="1">
        <v>0</v>
      </c>
      <c r="FR272" s="1">
        <v>0</v>
      </c>
    </row>
    <row r="273" spans="1:174">
      <c r="A273" s="3">
        <v>77113010</v>
      </c>
      <c r="B273" s="42" t="s">
        <v>126</v>
      </c>
      <c r="C273" s="3" t="s">
        <v>1196</v>
      </c>
      <c r="D273" s="5">
        <v>0</v>
      </c>
      <c r="E273" s="5">
        <v>26652</v>
      </c>
      <c r="F273" s="4">
        <v>26652</v>
      </c>
      <c r="G273" s="4"/>
      <c r="I273" s="5"/>
      <c r="M273" s="1" t="s">
        <v>71895</v>
      </c>
      <c r="N273" s="17" t="s">
        <v>31977</v>
      </c>
      <c r="O273" s="39">
        <v>0</v>
      </c>
      <c r="P273" s="39">
        <v>0</v>
      </c>
      <c r="Q273" s="39">
        <v>0</v>
      </c>
      <c r="R273" s="4" t="s">
        <v>71896</v>
      </c>
      <c r="S273" s="17" t="s">
        <v>31978</v>
      </c>
      <c r="T273" s="39">
        <v>0</v>
      </c>
      <c r="U273" s="39">
        <v>0</v>
      </c>
      <c r="V273" s="39">
        <v>0</v>
      </c>
      <c r="W273" s="4" t="s">
        <v>71897</v>
      </c>
      <c r="X273" s="17" t="s">
        <v>31979</v>
      </c>
      <c r="Y273" s="39">
        <v>0</v>
      </c>
      <c r="Z273" s="39">
        <v>0</v>
      </c>
      <c r="AA273" s="39">
        <v>0</v>
      </c>
      <c r="AB273" s="4" t="s">
        <v>71898</v>
      </c>
      <c r="AC273" s="17" t="s">
        <v>31980</v>
      </c>
      <c r="AD273" s="39">
        <v>0</v>
      </c>
      <c r="AE273" s="39">
        <v>0</v>
      </c>
      <c r="AF273" s="39">
        <v>0</v>
      </c>
      <c r="AG273" s="4" t="s">
        <v>71899</v>
      </c>
      <c r="AH273" s="17" t="s">
        <v>31981</v>
      </c>
      <c r="AI273" s="39">
        <v>0</v>
      </c>
      <c r="AJ273" s="39">
        <v>0</v>
      </c>
      <c r="AK273" s="39">
        <v>0</v>
      </c>
      <c r="AL273" s="4" t="s">
        <v>71900</v>
      </c>
      <c r="AM273" s="17" t="s">
        <v>31982</v>
      </c>
      <c r="AN273" s="39">
        <v>0</v>
      </c>
      <c r="AO273" s="39">
        <v>0</v>
      </c>
      <c r="AP273" s="39">
        <v>0</v>
      </c>
      <c r="AQ273" s="4" t="s">
        <v>71901</v>
      </c>
      <c r="AR273" s="17" t="s">
        <v>31983</v>
      </c>
      <c r="AS273" s="39">
        <v>0</v>
      </c>
      <c r="AT273" s="39">
        <v>0</v>
      </c>
      <c r="AU273" s="39">
        <v>0</v>
      </c>
      <c r="AV273" s="4" t="s">
        <v>71902</v>
      </c>
      <c r="AW273" s="17" t="s">
        <v>31984</v>
      </c>
      <c r="AX273" s="39">
        <v>0</v>
      </c>
      <c r="AY273" s="39">
        <v>0</v>
      </c>
      <c r="AZ273" s="39">
        <v>0</v>
      </c>
      <c r="BA273" s="4" t="s">
        <v>71903</v>
      </c>
      <c r="BB273" s="17" t="s">
        <v>31985</v>
      </c>
      <c r="BC273" s="39">
        <v>0</v>
      </c>
      <c r="BD273" s="39">
        <v>0</v>
      </c>
      <c r="BE273" s="39">
        <v>0</v>
      </c>
      <c r="BF273" s="4" t="s">
        <v>71904</v>
      </c>
      <c r="BG273" s="17" t="s">
        <v>31986</v>
      </c>
      <c r="BH273" s="39">
        <v>0</v>
      </c>
      <c r="BI273" s="39">
        <v>0</v>
      </c>
      <c r="BJ273" s="39">
        <v>0</v>
      </c>
      <c r="BK273" s="4" t="s">
        <v>71905</v>
      </c>
      <c r="BL273" s="17" t="s">
        <v>31987</v>
      </c>
      <c r="BM273" s="39">
        <v>0</v>
      </c>
      <c r="BN273" s="39">
        <v>10773</v>
      </c>
      <c r="BO273" s="39">
        <v>10773</v>
      </c>
      <c r="BP273" s="4" t="s">
        <v>71906</v>
      </c>
      <c r="BQ273" s="17" t="s">
        <v>31988</v>
      </c>
      <c r="BR273" s="39">
        <v>0</v>
      </c>
      <c r="BS273" s="39">
        <v>15879</v>
      </c>
      <c r="BT273" s="39">
        <v>15879</v>
      </c>
      <c r="BU273" s="4" t="s">
        <v>71907</v>
      </c>
      <c r="BV273" s="17" t="s">
        <v>31989</v>
      </c>
      <c r="BW273" s="39">
        <v>0</v>
      </c>
      <c r="BX273" s="39">
        <v>0</v>
      </c>
      <c r="BY273" s="39">
        <v>0</v>
      </c>
      <c r="BZ273" s="4" t="s">
        <v>71908</v>
      </c>
      <c r="CA273" s="17" t="s">
        <v>31990</v>
      </c>
      <c r="CB273" s="39">
        <v>0</v>
      </c>
      <c r="CC273" s="39">
        <v>0</v>
      </c>
      <c r="CD273" s="39">
        <v>0</v>
      </c>
      <c r="CE273" s="4" t="s">
        <v>71909</v>
      </c>
      <c r="CF273" s="17" t="s">
        <v>31991</v>
      </c>
      <c r="CG273" s="39">
        <v>0</v>
      </c>
      <c r="CH273" s="39">
        <v>0</v>
      </c>
      <c r="CI273" s="39">
        <v>0</v>
      </c>
      <c r="CJ273" s="4" t="s">
        <v>71910</v>
      </c>
      <c r="CK273" s="17" t="s">
        <v>31992</v>
      </c>
      <c r="CL273" s="39">
        <v>0</v>
      </c>
      <c r="CM273" s="39">
        <v>0</v>
      </c>
      <c r="CN273" s="39">
        <v>0</v>
      </c>
      <c r="CO273" s="4" t="s">
        <v>71911</v>
      </c>
      <c r="CP273" s="17" t="s">
        <v>31993</v>
      </c>
      <c r="CQ273" s="39">
        <v>0</v>
      </c>
      <c r="CR273" s="39">
        <v>0</v>
      </c>
      <c r="CS273" s="39">
        <v>0</v>
      </c>
      <c r="CT273" s="4" t="s">
        <v>71912</v>
      </c>
      <c r="CU273" s="17" t="s">
        <v>31994</v>
      </c>
      <c r="CV273" s="39">
        <v>0</v>
      </c>
      <c r="CW273" s="39">
        <v>0</v>
      </c>
      <c r="CX273" s="39">
        <v>0</v>
      </c>
      <c r="CY273" s="4" t="s">
        <v>71913</v>
      </c>
      <c r="CZ273" s="17" t="s">
        <v>31995</v>
      </c>
      <c r="DA273" s="39">
        <v>0</v>
      </c>
      <c r="DB273" s="39">
        <v>0</v>
      </c>
      <c r="DC273" s="39">
        <v>0</v>
      </c>
      <c r="DD273" s="39" t="s">
        <v>71914</v>
      </c>
      <c r="DE273" s="39" t="s">
        <v>31996</v>
      </c>
      <c r="DF273" s="39">
        <v>0</v>
      </c>
      <c r="DG273" s="39">
        <v>0</v>
      </c>
      <c r="DH273" s="39">
        <v>0</v>
      </c>
      <c r="DI273" s="4" t="s">
        <v>71915</v>
      </c>
      <c r="DJ273" s="17" t="s">
        <v>31997</v>
      </c>
      <c r="DK273" s="39">
        <v>0</v>
      </c>
      <c r="DL273" s="39">
        <v>0</v>
      </c>
      <c r="DM273" s="39">
        <v>0</v>
      </c>
      <c r="DN273" s="4" t="s">
        <v>71916</v>
      </c>
      <c r="DO273" s="17" t="s">
        <v>31998</v>
      </c>
      <c r="DP273" s="39">
        <v>0</v>
      </c>
      <c r="DQ273" s="39">
        <v>0</v>
      </c>
      <c r="DR273" s="39">
        <v>0</v>
      </c>
      <c r="DS273" s="4" t="s">
        <v>71917</v>
      </c>
      <c r="DT273" s="17" t="s">
        <v>31999</v>
      </c>
      <c r="DU273" s="39">
        <v>0</v>
      </c>
      <c r="DV273" s="39">
        <v>0</v>
      </c>
      <c r="DW273" s="39">
        <v>0</v>
      </c>
      <c r="DX273" s="4" t="s">
        <v>71918</v>
      </c>
      <c r="DY273" s="17" t="s">
        <v>32000</v>
      </c>
      <c r="DZ273" s="39">
        <v>0</v>
      </c>
      <c r="EA273" s="39">
        <v>0</v>
      </c>
      <c r="EB273" s="39">
        <v>0</v>
      </c>
      <c r="EC273" s="4" t="s">
        <v>71919</v>
      </c>
      <c r="ED273" s="17" t="s">
        <v>32001</v>
      </c>
      <c r="EE273" s="39">
        <v>0</v>
      </c>
      <c r="EF273" s="39">
        <v>0</v>
      </c>
      <c r="EG273" s="39">
        <v>0</v>
      </c>
      <c r="EH273" s="4" t="s">
        <v>71920</v>
      </c>
      <c r="EI273" s="56" t="s">
        <v>32002</v>
      </c>
      <c r="EJ273" s="56">
        <v>0</v>
      </c>
      <c r="EK273" s="56">
        <v>0</v>
      </c>
      <c r="EL273" s="56">
        <v>0</v>
      </c>
      <c r="EM273" s="4" t="s">
        <v>71921</v>
      </c>
      <c r="EN273" s="17" t="s">
        <v>32003</v>
      </c>
      <c r="EO273" s="39">
        <v>0</v>
      </c>
      <c r="EP273" s="39">
        <v>0</v>
      </c>
      <c r="EQ273" s="39">
        <v>0</v>
      </c>
      <c r="ER273" s="4" t="s">
        <v>71922</v>
      </c>
      <c r="ES273" s="1" t="s">
        <v>32004</v>
      </c>
      <c r="ET273" s="1">
        <v>0</v>
      </c>
      <c r="EU273" s="1">
        <v>0</v>
      </c>
      <c r="EV273" s="1">
        <v>0</v>
      </c>
      <c r="EW273" s="1" t="s">
        <v>71923</v>
      </c>
      <c r="EX273" s="1" t="s">
        <v>32005</v>
      </c>
      <c r="EY273" s="1">
        <v>0</v>
      </c>
      <c r="EZ273" s="1">
        <v>0</v>
      </c>
      <c r="FA273" s="1">
        <v>0</v>
      </c>
      <c r="FB273" s="1" t="s">
        <v>71924</v>
      </c>
      <c r="FC273" s="1" t="s">
        <v>32006</v>
      </c>
      <c r="FD273" s="1">
        <v>0</v>
      </c>
      <c r="FE273" s="1">
        <v>0</v>
      </c>
      <c r="FF273" s="1">
        <v>0</v>
      </c>
      <c r="FH273" s="1">
        <v>0</v>
      </c>
      <c r="FI273" s="1">
        <v>26652</v>
      </c>
      <c r="FJ273" s="1">
        <v>26652</v>
      </c>
      <c r="FL273" s="1">
        <v>0</v>
      </c>
      <c r="FM273" s="1">
        <v>26652</v>
      </c>
      <c r="FN273" s="1">
        <v>26652</v>
      </c>
      <c r="FP273" s="1">
        <v>0</v>
      </c>
      <c r="FQ273" s="1">
        <v>0</v>
      </c>
      <c r="FR273" s="1">
        <v>0</v>
      </c>
    </row>
    <row r="274" spans="1:174">
      <c r="A274" s="3">
        <v>77113011</v>
      </c>
      <c r="B274" s="42" t="s">
        <v>126</v>
      </c>
      <c r="C274" s="3" t="s">
        <v>1197</v>
      </c>
      <c r="D274" s="5">
        <v>0</v>
      </c>
      <c r="E274" s="5">
        <v>0</v>
      </c>
      <c r="F274" s="4">
        <v>0</v>
      </c>
      <c r="G274" s="4"/>
      <c r="I274" s="5"/>
      <c r="M274" s="1" t="s">
        <v>71925</v>
      </c>
      <c r="N274" s="17" t="s">
        <v>32007</v>
      </c>
      <c r="O274" s="39">
        <v>0</v>
      </c>
      <c r="P274" s="39">
        <v>0</v>
      </c>
      <c r="Q274" s="39">
        <v>0</v>
      </c>
      <c r="R274" s="4" t="s">
        <v>71926</v>
      </c>
      <c r="S274" s="17" t="s">
        <v>32008</v>
      </c>
      <c r="T274" s="39">
        <v>0</v>
      </c>
      <c r="U274" s="39">
        <v>0</v>
      </c>
      <c r="V274" s="39">
        <v>0</v>
      </c>
      <c r="W274" s="4" t="s">
        <v>71927</v>
      </c>
      <c r="X274" s="17" t="s">
        <v>32009</v>
      </c>
      <c r="Y274" s="39">
        <v>0</v>
      </c>
      <c r="Z274" s="39">
        <v>0</v>
      </c>
      <c r="AA274" s="39">
        <v>0</v>
      </c>
      <c r="AB274" s="4" t="s">
        <v>71928</v>
      </c>
      <c r="AC274" s="17" t="s">
        <v>32010</v>
      </c>
      <c r="AD274" s="39">
        <v>0</v>
      </c>
      <c r="AE274" s="39">
        <v>0</v>
      </c>
      <c r="AF274" s="39">
        <v>0</v>
      </c>
      <c r="AG274" s="4" t="s">
        <v>71929</v>
      </c>
      <c r="AH274" s="17" t="s">
        <v>32011</v>
      </c>
      <c r="AI274" s="39">
        <v>0</v>
      </c>
      <c r="AJ274" s="39">
        <v>0</v>
      </c>
      <c r="AK274" s="39">
        <v>0</v>
      </c>
      <c r="AL274" s="4" t="s">
        <v>71930</v>
      </c>
      <c r="AM274" s="17" t="s">
        <v>32012</v>
      </c>
      <c r="AN274" s="39">
        <v>0</v>
      </c>
      <c r="AO274" s="39">
        <v>0</v>
      </c>
      <c r="AP274" s="39">
        <v>0</v>
      </c>
      <c r="AQ274" s="4" t="s">
        <v>71931</v>
      </c>
      <c r="AR274" s="17" t="s">
        <v>32013</v>
      </c>
      <c r="AS274" s="39">
        <v>0</v>
      </c>
      <c r="AT274" s="39">
        <v>0</v>
      </c>
      <c r="AU274" s="39">
        <v>0</v>
      </c>
      <c r="AV274" s="4" t="s">
        <v>71932</v>
      </c>
      <c r="AW274" s="17" t="s">
        <v>32014</v>
      </c>
      <c r="AX274" s="39">
        <v>0</v>
      </c>
      <c r="AY274" s="39">
        <v>0</v>
      </c>
      <c r="AZ274" s="39">
        <v>0</v>
      </c>
      <c r="BA274" s="4" t="s">
        <v>71933</v>
      </c>
      <c r="BB274" s="17" t="s">
        <v>32015</v>
      </c>
      <c r="BC274" s="39">
        <v>0</v>
      </c>
      <c r="BD274" s="39">
        <v>0</v>
      </c>
      <c r="BE274" s="39">
        <v>0</v>
      </c>
      <c r="BF274" s="4" t="s">
        <v>71934</v>
      </c>
      <c r="BG274" s="17" t="s">
        <v>32016</v>
      </c>
      <c r="BH274" s="39">
        <v>0</v>
      </c>
      <c r="BI274" s="39">
        <v>0</v>
      </c>
      <c r="BJ274" s="39">
        <v>0</v>
      </c>
      <c r="BK274" s="4" t="s">
        <v>71935</v>
      </c>
      <c r="BL274" s="17" t="s">
        <v>32017</v>
      </c>
      <c r="BM274" s="39">
        <v>0</v>
      </c>
      <c r="BN274" s="39">
        <v>0</v>
      </c>
      <c r="BO274" s="39">
        <v>0</v>
      </c>
      <c r="BP274" s="4" t="s">
        <v>71936</v>
      </c>
      <c r="BQ274" s="17" t="s">
        <v>32018</v>
      </c>
      <c r="BR274" s="39">
        <v>0</v>
      </c>
      <c r="BS274" s="39">
        <v>0</v>
      </c>
      <c r="BT274" s="39">
        <v>0</v>
      </c>
      <c r="BU274" s="4" t="s">
        <v>71937</v>
      </c>
      <c r="BV274" s="17" t="s">
        <v>32019</v>
      </c>
      <c r="BW274" s="39">
        <v>0</v>
      </c>
      <c r="BX274" s="39">
        <v>0</v>
      </c>
      <c r="BY274" s="39">
        <v>0</v>
      </c>
      <c r="BZ274" s="4" t="s">
        <v>71938</v>
      </c>
      <c r="CA274" s="17" t="s">
        <v>32020</v>
      </c>
      <c r="CB274" s="39">
        <v>0</v>
      </c>
      <c r="CC274" s="39">
        <v>0</v>
      </c>
      <c r="CD274" s="39">
        <v>0</v>
      </c>
      <c r="CE274" s="4" t="s">
        <v>71939</v>
      </c>
      <c r="CF274" s="17" t="s">
        <v>32021</v>
      </c>
      <c r="CG274" s="39">
        <v>0</v>
      </c>
      <c r="CH274" s="39">
        <v>0</v>
      </c>
      <c r="CI274" s="39">
        <v>0</v>
      </c>
      <c r="CJ274" s="4" t="s">
        <v>71940</v>
      </c>
      <c r="CK274" s="17" t="s">
        <v>32022</v>
      </c>
      <c r="CL274" s="39">
        <v>0</v>
      </c>
      <c r="CM274" s="39">
        <v>0</v>
      </c>
      <c r="CN274" s="39">
        <v>0</v>
      </c>
      <c r="CO274" s="4" t="s">
        <v>71941</v>
      </c>
      <c r="CP274" s="17" t="s">
        <v>32023</v>
      </c>
      <c r="CQ274" s="39">
        <v>0</v>
      </c>
      <c r="CR274" s="39">
        <v>0</v>
      </c>
      <c r="CS274" s="39">
        <v>0</v>
      </c>
      <c r="CT274" s="4" t="s">
        <v>71942</v>
      </c>
      <c r="CU274" s="17" t="s">
        <v>32024</v>
      </c>
      <c r="CV274" s="39">
        <v>0</v>
      </c>
      <c r="CW274" s="39">
        <v>0</v>
      </c>
      <c r="CX274" s="39">
        <v>0</v>
      </c>
      <c r="CY274" s="4" t="s">
        <v>71943</v>
      </c>
      <c r="CZ274" s="17" t="s">
        <v>32025</v>
      </c>
      <c r="DA274" s="39">
        <v>0</v>
      </c>
      <c r="DB274" s="39">
        <v>0</v>
      </c>
      <c r="DC274" s="39">
        <v>0</v>
      </c>
      <c r="DD274" s="39" t="s">
        <v>71944</v>
      </c>
      <c r="DE274" s="39" t="s">
        <v>32026</v>
      </c>
      <c r="DF274" s="39">
        <v>0</v>
      </c>
      <c r="DG274" s="39">
        <v>0</v>
      </c>
      <c r="DH274" s="39">
        <v>0</v>
      </c>
      <c r="DI274" s="4" t="s">
        <v>71945</v>
      </c>
      <c r="DJ274" s="17" t="s">
        <v>32027</v>
      </c>
      <c r="DK274" s="39">
        <v>0</v>
      </c>
      <c r="DL274" s="39">
        <v>0</v>
      </c>
      <c r="DM274" s="39">
        <v>0</v>
      </c>
      <c r="DN274" s="4" t="s">
        <v>71946</v>
      </c>
      <c r="DO274" s="17" t="s">
        <v>32028</v>
      </c>
      <c r="DP274" s="39">
        <v>0</v>
      </c>
      <c r="DQ274" s="39">
        <v>0</v>
      </c>
      <c r="DR274" s="39">
        <v>0</v>
      </c>
      <c r="DS274" s="4" t="s">
        <v>71947</v>
      </c>
      <c r="DT274" s="17" t="s">
        <v>32029</v>
      </c>
      <c r="DU274" s="39">
        <v>0</v>
      </c>
      <c r="DV274" s="39">
        <v>0</v>
      </c>
      <c r="DW274" s="39">
        <v>0</v>
      </c>
      <c r="DX274" s="4" t="s">
        <v>71948</v>
      </c>
      <c r="DY274" s="17" t="s">
        <v>32030</v>
      </c>
      <c r="DZ274" s="39">
        <v>0</v>
      </c>
      <c r="EA274" s="39">
        <v>0</v>
      </c>
      <c r="EB274" s="39">
        <v>0</v>
      </c>
      <c r="EC274" s="4" t="s">
        <v>71949</v>
      </c>
      <c r="ED274" s="17" t="s">
        <v>32031</v>
      </c>
      <c r="EE274" s="39">
        <v>0</v>
      </c>
      <c r="EF274" s="39">
        <v>0</v>
      </c>
      <c r="EG274" s="39">
        <v>0</v>
      </c>
      <c r="EH274" s="4" t="s">
        <v>71950</v>
      </c>
      <c r="EI274" s="56" t="s">
        <v>32032</v>
      </c>
      <c r="EJ274" s="56">
        <v>0</v>
      </c>
      <c r="EK274" s="56">
        <v>0</v>
      </c>
      <c r="EL274" s="56">
        <v>0</v>
      </c>
      <c r="EM274" s="4" t="s">
        <v>71951</v>
      </c>
      <c r="EN274" s="17" t="s">
        <v>32033</v>
      </c>
      <c r="EO274" s="39">
        <v>0</v>
      </c>
      <c r="EP274" s="39">
        <v>0</v>
      </c>
      <c r="EQ274" s="39">
        <v>0</v>
      </c>
      <c r="ER274" s="4" t="s">
        <v>71952</v>
      </c>
      <c r="ES274" s="1" t="s">
        <v>32034</v>
      </c>
      <c r="ET274" s="1">
        <v>0</v>
      </c>
      <c r="EU274" s="1">
        <v>0</v>
      </c>
      <c r="EV274" s="1">
        <v>0</v>
      </c>
      <c r="EW274" s="1" t="s">
        <v>71953</v>
      </c>
      <c r="EX274" s="1" t="s">
        <v>32035</v>
      </c>
      <c r="EY274" s="1">
        <v>0</v>
      </c>
      <c r="EZ274" s="1">
        <v>0</v>
      </c>
      <c r="FA274" s="1">
        <v>0</v>
      </c>
      <c r="FB274" s="1" t="s">
        <v>71954</v>
      </c>
      <c r="FC274" s="1" t="s">
        <v>32036</v>
      </c>
      <c r="FD274" s="1">
        <v>0</v>
      </c>
      <c r="FE274" s="1">
        <v>0</v>
      </c>
      <c r="FF274" s="1">
        <v>0</v>
      </c>
      <c r="FH274" s="1">
        <v>0</v>
      </c>
      <c r="FI274" s="1">
        <v>0</v>
      </c>
      <c r="FJ274" s="1">
        <v>0</v>
      </c>
      <c r="FL274" s="1">
        <v>0</v>
      </c>
      <c r="FM274" s="1">
        <v>0</v>
      </c>
      <c r="FN274" s="1">
        <v>0</v>
      </c>
      <c r="FP274" s="1">
        <v>0</v>
      </c>
      <c r="FQ274" s="1">
        <v>0</v>
      </c>
      <c r="FR274" s="1">
        <v>0</v>
      </c>
    </row>
    <row r="275" spans="1:174">
      <c r="A275" s="3">
        <v>77113012</v>
      </c>
      <c r="B275" s="42" t="s">
        <v>126</v>
      </c>
      <c r="C275" s="3" t="s">
        <v>1198</v>
      </c>
      <c r="D275" s="5">
        <v>0</v>
      </c>
      <c r="E275" s="5">
        <v>0</v>
      </c>
      <c r="F275" s="4">
        <v>0</v>
      </c>
      <c r="G275" s="4"/>
      <c r="I275" s="5"/>
      <c r="M275" s="1" t="s">
        <v>71955</v>
      </c>
      <c r="N275" s="17" t="s">
        <v>32037</v>
      </c>
      <c r="O275" s="39">
        <v>0</v>
      </c>
      <c r="P275" s="39">
        <v>0</v>
      </c>
      <c r="Q275" s="39">
        <v>0</v>
      </c>
      <c r="R275" s="4" t="s">
        <v>71956</v>
      </c>
      <c r="S275" s="17" t="s">
        <v>32038</v>
      </c>
      <c r="T275" s="39">
        <v>0</v>
      </c>
      <c r="U275" s="39">
        <v>0</v>
      </c>
      <c r="V275" s="39">
        <v>0</v>
      </c>
      <c r="W275" s="4" t="s">
        <v>71957</v>
      </c>
      <c r="X275" s="17" t="s">
        <v>32039</v>
      </c>
      <c r="Y275" s="39">
        <v>0</v>
      </c>
      <c r="Z275" s="39">
        <v>0</v>
      </c>
      <c r="AA275" s="39">
        <v>0</v>
      </c>
      <c r="AB275" s="4" t="s">
        <v>71958</v>
      </c>
      <c r="AC275" s="17" t="s">
        <v>32040</v>
      </c>
      <c r="AD275" s="39">
        <v>0</v>
      </c>
      <c r="AE275" s="39">
        <v>0</v>
      </c>
      <c r="AF275" s="39">
        <v>0</v>
      </c>
      <c r="AG275" s="4" t="s">
        <v>71959</v>
      </c>
      <c r="AH275" s="17" t="s">
        <v>32041</v>
      </c>
      <c r="AI275" s="39">
        <v>0</v>
      </c>
      <c r="AJ275" s="39">
        <v>0</v>
      </c>
      <c r="AK275" s="39">
        <v>0</v>
      </c>
      <c r="AL275" s="4" t="s">
        <v>71960</v>
      </c>
      <c r="AM275" s="17" t="s">
        <v>32042</v>
      </c>
      <c r="AN275" s="39">
        <v>0</v>
      </c>
      <c r="AO275" s="39">
        <v>0</v>
      </c>
      <c r="AP275" s="39">
        <v>0</v>
      </c>
      <c r="AQ275" s="4" t="s">
        <v>71961</v>
      </c>
      <c r="AR275" s="17" t="s">
        <v>32043</v>
      </c>
      <c r="AS275" s="39">
        <v>0</v>
      </c>
      <c r="AT275" s="39">
        <v>0</v>
      </c>
      <c r="AU275" s="39">
        <v>0</v>
      </c>
      <c r="AV275" s="4" t="s">
        <v>71962</v>
      </c>
      <c r="AW275" s="17" t="s">
        <v>32044</v>
      </c>
      <c r="AX275" s="39">
        <v>0</v>
      </c>
      <c r="AY275" s="39">
        <v>0</v>
      </c>
      <c r="AZ275" s="39">
        <v>0</v>
      </c>
      <c r="BA275" s="4" t="s">
        <v>71963</v>
      </c>
      <c r="BB275" s="17" t="s">
        <v>32045</v>
      </c>
      <c r="BC275" s="39">
        <v>0</v>
      </c>
      <c r="BD275" s="39">
        <v>0</v>
      </c>
      <c r="BE275" s="39">
        <v>0</v>
      </c>
      <c r="BF275" s="4" t="s">
        <v>71964</v>
      </c>
      <c r="BG275" s="17" t="s">
        <v>32046</v>
      </c>
      <c r="BH275" s="39">
        <v>0</v>
      </c>
      <c r="BI275" s="39">
        <v>0</v>
      </c>
      <c r="BJ275" s="39">
        <v>0</v>
      </c>
      <c r="BK275" s="4" t="s">
        <v>71965</v>
      </c>
      <c r="BL275" s="17" t="s">
        <v>32047</v>
      </c>
      <c r="BM275" s="39">
        <v>0</v>
      </c>
      <c r="BN275" s="39">
        <v>0</v>
      </c>
      <c r="BO275" s="39">
        <v>0</v>
      </c>
      <c r="BP275" s="4" t="s">
        <v>71966</v>
      </c>
      <c r="BQ275" s="17" t="s">
        <v>32048</v>
      </c>
      <c r="BR275" s="39">
        <v>0</v>
      </c>
      <c r="BS275" s="39">
        <v>0</v>
      </c>
      <c r="BT275" s="39">
        <v>0</v>
      </c>
      <c r="BU275" s="4" t="s">
        <v>71967</v>
      </c>
      <c r="BV275" s="17" t="s">
        <v>32049</v>
      </c>
      <c r="BW275" s="39">
        <v>0</v>
      </c>
      <c r="BX275" s="39">
        <v>0</v>
      </c>
      <c r="BY275" s="39">
        <v>0</v>
      </c>
      <c r="BZ275" s="4" t="s">
        <v>71968</v>
      </c>
      <c r="CA275" s="17" t="s">
        <v>32050</v>
      </c>
      <c r="CB275" s="39">
        <v>0</v>
      </c>
      <c r="CC275" s="39">
        <v>0</v>
      </c>
      <c r="CD275" s="39">
        <v>0</v>
      </c>
      <c r="CE275" s="4" t="s">
        <v>71969</v>
      </c>
      <c r="CF275" s="17" t="s">
        <v>32051</v>
      </c>
      <c r="CG275" s="39">
        <v>0</v>
      </c>
      <c r="CH275" s="39">
        <v>0</v>
      </c>
      <c r="CI275" s="39">
        <v>0</v>
      </c>
      <c r="CJ275" s="4" t="s">
        <v>71970</v>
      </c>
      <c r="CK275" s="17" t="s">
        <v>32052</v>
      </c>
      <c r="CL275" s="39">
        <v>0</v>
      </c>
      <c r="CM275" s="39">
        <v>0</v>
      </c>
      <c r="CN275" s="39">
        <v>0</v>
      </c>
      <c r="CO275" s="4" t="s">
        <v>71971</v>
      </c>
      <c r="CP275" s="17" t="s">
        <v>32053</v>
      </c>
      <c r="CQ275" s="39">
        <v>0</v>
      </c>
      <c r="CR275" s="39">
        <v>0</v>
      </c>
      <c r="CS275" s="39">
        <v>0</v>
      </c>
      <c r="CT275" s="4" t="s">
        <v>71972</v>
      </c>
      <c r="CU275" s="17" t="s">
        <v>32054</v>
      </c>
      <c r="CV275" s="39">
        <v>0</v>
      </c>
      <c r="CW275" s="39">
        <v>0</v>
      </c>
      <c r="CX275" s="39">
        <v>0</v>
      </c>
      <c r="CY275" s="4" t="s">
        <v>71973</v>
      </c>
      <c r="CZ275" s="17" t="s">
        <v>32055</v>
      </c>
      <c r="DA275" s="39">
        <v>0</v>
      </c>
      <c r="DB275" s="39">
        <v>0</v>
      </c>
      <c r="DC275" s="39">
        <v>0</v>
      </c>
      <c r="DD275" s="39" t="s">
        <v>71974</v>
      </c>
      <c r="DE275" s="39" t="s">
        <v>32056</v>
      </c>
      <c r="DF275" s="39">
        <v>0</v>
      </c>
      <c r="DG275" s="39">
        <v>0</v>
      </c>
      <c r="DH275" s="39">
        <v>0</v>
      </c>
      <c r="DI275" s="4" t="s">
        <v>71975</v>
      </c>
      <c r="DJ275" s="17" t="s">
        <v>32057</v>
      </c>
      <c r="DK275" s="39">
        <v>0</v>
      </c>
      <c r="DL275" s="39">
        <v>0</v>
      </c>
      <c r="DM275" s="39">
        <v>0</v>
      </c>
      <c r="DN275" s="4" t="s">
        <v>71976</v>
      </c>
      <c r="DO275" s="17" t="s">
        <v>32058</v>
      </c>
      <c r="DP275" s="39">
        <v>0</v>
      </c>
      <c r="DQ275" s="39">
        <v>0</v>
      </c>
      <c r="DR275" s="39">
        <v>0</v>
      </c>
      <c r="DS275" s="4" t="s">
        <v>71977</v>
      </c>
      <c r="DT275" s="17" t="s">
        <v>32059</v>
      </c>
      <c r="DU275" s="39">
        <v>0</v>
      </c>
      <c r="DV275" s="39">
        <v>0</v>
      </c>
      <c r="DW275" s="39">
        <v>0</v>
      </c>
      <c r="DX275" s="4" t="s">
        <v>71978</v>
      </c>
      <c r="DY275" s="17" t="s">
        <v>32060</v>
      </c>
      <c r="DZ275" s="39">
        <v>0</v>
      </c>
      <c r="EA275" s="39">
        <v>0</v>
      </c>
      <c r="EB275" s="39">
        <v>0</v>
      </c>
      <c r="EC275" s="4" t="s">
        <v>71979</v>
      </c>
      <c r="ED275" s="17" t="s">
        <v>32061</v>
      </c>
      <c r="EE275" s="39">
        <v>0</v>
      </c>
      <c r="EF275" s="39">
        <v>0</v>
      </c>
      <c r="EG275" s="39">
        <v>0</v>
      </c>
      <c r="EH275" s="4" t="s">
        <v>71980</v>
      </c>
      <c r="EI275" s="56" t="s">
        <v>32062</v>
      </c>
      <c r="EJ275" s="56">
        <v>0</v>
      </c>
      <c r="EK275" s="56">
        <v>0</v>
      </c>
      <c r="EL275" s="56">
        <v>0</v>
      </c>
      <c r="EM275" s="4" t="s">
        <v>71981</v>
      </c>
      <c r="EN275" s="17" t="s">
        <v>32063</v>
      </c>
      <c r="EO275" s="39">
        <v>0</v>
      </c>
      <c r="EP275" s="39">
        <v>0</v>
      </c>
      <c r="EQ275" s="39">
        <v>0</v>
      </c>
      <c r="ER275" s="4" t="s">
        <v>71982</v>
      </c>
      <c r="ES275" s="1" t="s">
        <v>32064</v>
      </c>
      <c r="ET275" s="1">
        <v>0</v>
      </c>
      <c r="EU275" s="1">
        <v>0</v>
      </c>
      <c r="EV275" s="1">
        <v>0</v>
      </c>
      <c r="EW275" s="1" t="s">
        <v>71983</v>
      </c>
      <c r="EX275" s="1" t="s">
        <v>32065</v>
      </c>
      <c r="EY275" s="1">
        <v>0</v>
      </c>
      <c r="EZ275" s="1">
        <v>0</v>
      </c>
      <c r="FA275" s="1">
        <v>0</v>
      </c>
      <c r="FB275" s="1" t="s">
        <v>71984</v>
      </c>
      <c r="FC275" s="1" t="s">
        <v>32066</v>
      </c>
      <c r="FD275" s="1">
        <v>0</v>
      </c>
      <c r="FE275" s="1">
        <v>0</v>
      </c>
      <c r="FF275" s="1">
        <v>0</v>
      </c>
      <c r="FH275" s="1">
        <v>0</v>
      </c>
      <c r="FI275" s="1">
        <v>0</v>
      </c>
      <c r="FJ275" s="1">
        <v>0</v>
      </c>
      <c r="FL275" s="1">
        <v>0</v>
      </c>
      <c r="FM275" s="1">
        <v>0</v>
      </c>
      <c r="FN275" s="1">
        <v>0</v>
      </c>
      <c r="FP275" s="1">
        <v>0</v>
      </c>
      <c r="FQ275" s="1">
        <v>0</v>
      </c>
      <c r="FR275" s="1">
        <v>0</v>
      </c>
    </row>
    <row r="276" spans="1:174">
      <c r="A276" s="3">
        <v>77113013</v>
      </c>
      <c r="B276" s="42" t="s">
        <v>126</v>
      </c>
      <c r="C276" s="3" t="s">
        <v>1199</v>
      </c>
      <c r="D276" s="5">
        <v>0</v>
      </c>
      <c r="E276" s="5">
        <v>0</v>
      </c>
      <c r="F276" s="4">
        <v>0</v>
      </c>
      <c r="G276" s="4"/>
      <c r="I276" s="5"/>
      <c r="M276" s="1" t="s">
        <v>71985</v>
      </c>
      <c r="N276" s="17" t="s">
        <v>32067</v>
      </c>
      <c r="O276" s="39">
        <v>0</v>
      </c>
      <c r="P276" s="39">
        <v>0</v>
      </c>
      <c r="Q276" s="39">
        <v>0</v>
      </c>
      <c r="R276" s="4" t="s">
        <v>71986</v>
      </c>
      <c r="S276" s="17" t="s">
        <v>32068</v>
      </c>
      <c r="T276" s="39">
        <v>0</v>
      </c>
      <c r="U276" s="39">
        <v>0</v>
      </c>
      <c r="V276" s="39">
        <v>0</v>
      </c>
      <c r="W276" s="4" t="s">
        <v>71987</v>
      </c>
      <c r="X276" s="17" t="s">
        <v>32069</v>
      </c>
      <c r="Y276" s="39">
        <v>0</v>
      </c>
      <c r="Z276" s="39">
        <v>0</v>
      </c>
      <c r="AA276" s="39">
        <v>0</v>
      </c>
      <c r="AB276" s="4" t="s">
        <v>71988</v>
      </c>
      <c r="AC276" s="17" t="s">
        <v>32070</v>
      </c>
      <c r="AD276" s="39">
        <v>0</v>
      </c>
      <c r="AE276" s="39">
        <v>0</v>
      </c>
      <c r="AF276" s="39">
        <v>0</v>
      </c>
      <c r="AG276" s="4" t="s">
        <v>71989</v>
      </c>
      <c r="AH276" s="17" t="s">
        <v>32071</v>
      </c>
      <c r="AI276" s="39">
        <v>0</v>
      </c>
      <c r="AJ276" s="39">
        <v>0</v>
      </c>
      <c r="AK276" s="39">
        <v>0</v>
      </c>
      <c r="AL276" s="4" t="s">
        <v>71990</v>
      </c>
      <c r="AM276" s="17" t="s">
        <v>32072</v>
      </c>
      <c r="AN276" s="39">
        <v>0</v>
      </c>
      <c r="AO276" s="39">
        <v>0</v>
      </c>
      <c r="AP276" s="39">
        <v>0</v>
      </c>
      <c r="AQ276" s="4" t="s">
        <v>71991</v>
      </c>
      <c r="AR276" s="17" t="s">
        <v>32073</v>
      </c>
      <c r="AS276" s="39">
        <v>0</v>
      </c>
      <c r="AT276" s="39">
        <v>0</v>
      </c>
      <c r="AU276" s="39">
        <v>0</v>
      </c>
      <c r="AV276" s="4" t="s">
        <v>71992</v>
      </c>
      <c r="AW276" s="17" t="s">
        <v>32074</v>
      </c>
      <c r="AX276" s="39">
        <v>0</v>
      </c>
      <c r="AY276" s="39">
        <v>0</v>
      </c>
      <c r="AZ276" s="39">
        <v>0</v>
      </c>
      <c r="BA276" s="4" t="s">
        <v>71993</v>
      </c>
      <c r="BB276" s="17" t="s">
        <v>32075</v>
      </c>
      <c r="BC276" s="39">
        <v>0</v>
      </c>
      <c r="BD276" s="39">
        <v>0</v>
      </c>
      <c r="BE276" s="39">
        <v>0</v>
      </c>
      <c r="BF276" s="4" t="s">
        <v>71994</v>
      </c>
      <c r="BG276" s="17" t="s">
        <v>32076</v>
      </c>
      <c r="BH276" s="39">
        <v>0</v>
      </c>
      <c r="BI276" s="39">
        <v>0</v>
      </c>
      <c r="BJ276" s="39">
        <v>0</v>
      </c>
      <c r="BK276" s="4" t="s">
        <v>71995</v>
      </c>
      <c r="BL276" s="17" t="s">
        <v>32077</v>
      </c>
      <c r="BM276" s="39">
        <v>0</v>
      </c>
      <c r="BN276" s="39">
        <v>0</v>
      </c>
      <c r="BO276" s="39">
        <v>0</v>
      </c>
      <c r="BP276" s="4" t="s">
        <v>71996</v>
      </c>
      <c r="BQ276" s="17" t="s">
        <v>32078</v>
      </c>
      <c r="BR276" s="39">
        <v>0</v>
      </c>
      <c r="BS276" s="39">
        <v>0</v>
      </c>
      <c r="BT276" s="39">
        <v>0</v>
      </c>
      <c r="BU276" s="4" t="s">
        <v>71997</v>
      </c>
      <c r="BV276" s="17" t="s">
        <v>32079</v>
      </c>
      <c r="BW276" s="39">
        <v>0</v>
      </c>
      <c r="BX276" s="39">
        <v>0</v>
      </c>
      <c r="BY276" s="39">
        <v>0</v>
      </c>
      <c r="BZ276" s="4" t="s">
        <v>71998</v>
      </c>
      <c r="CA276" s="17" t="s">
        <v>32080</v>
      </c>
      <c r="CB276" s="39">
        <v>0</v>
      </c>
      <c r="CC276" s="39">
        <v>0</v>
      </c>
      <c r="CD276" s="39">
        <v>0</v>
      </c>
      <c r="CE276" s="4" t="s">
        <v>71999</v>
      </c>
      <c r="CF276" s="17" t="s">
        <v>32081</v>
      </c>
      <c r="CG276" s="39">
        <v>0</v>
      </c>
      <c r="CH276" s="39">
        <v>0</v>
      </c>
      <c r="CI276" s="39">
        <v>0</v>
      </c>
      <c r="CJ276" s="4" t="s">
        <v>72000</v>
      </c>
      <c r="CK276" s="17" t="s">
        <v>32082</v>
      </c>
      <c r="CL276" s="39">
        <v>0</v>
      </c>
      <c r="CM276" s="39">
        <v>0</v>
      </c>
      <c r="CN276" s="39">
        <v>0</v>
      </c>
      <c r="CO276" s="4" t="s">
        <v>72001</v>
      </c>
      <c r="CP276" s="17" t="s">
        <v>32083</v>
      </c>
      <c r="CQ276" s="39">
        <v>0</v>
      </c>
      <c r="CR276" s="39">
        <v>0</v>
      </c>
      <c r="CS276" s="39">
        <v>0</v>
      </c>
      <c r="CT276" s="4" t="s">
        <v>72002</v>
      </c>
      <c r="CU276" s="17" t="s">
        <v>32084</v>
      </c>
      <c r="CV276" s="39">
        <v>0</v>
      </c>
      <c r="CW276" s="39">
        <v>0</v>
      </c>
      <c r="CX276" s="39">
        <v>0</v>
      </c>
      <c r="CY276" s="4" t="s">
        <v>72003</v>
      </c>
      <c r="CZ276" s="17" t="s">
        <v>32085</v>
      </c>
      <c r="DA276" s="39">
        <v>0</v>
      </c>
      <c r="DB276" s="39">
        <v>0</v>
      </c>
      <c r="DC276" s="39">
        <v>0</v>
      </c>
      <c r="DD276" s="39" t="s">
        <v>72004</v>
      </c>
      <c r="DE276" s="39" t="s">
        <v>32086</v>
      </c>
      <c r="DF276" s="39">
        <v>0</v>
      </c>
      <c r="DG276" s="39">
        <v>0</v>
      </c>
      <c r="DH276" s="39">
        <v>0</v>
      </c>
      <c r="DI276" s="4" t="s">
        <v>72005</v>
      </c>
      <c r="DJ276" s="17" t="s">
        <v>32087</v>
      </c>
      <c r="DK276" s="39">
        <v>0</v>
      </c>
      <c r="DL276" s="39">
        <v>0</v>
      </c>
      <c r="DM276" s="39">
        <v>0</v>
      </c>
      <c r="DN276" s="4" t="s">
        <v>72006</v>
      </c>
      <c r="DO276" s="17" t="s">
        <v>32088</v>
      </c>
      <c r="DP276" s="39">
        <v>0</v>
      </c>
      <c r="DQ276" s="39">
        <v>0</v>
      </c>
      <c r="DR276" s="39">
        <v>0</v>
      </c>
      <c r="DS276" s="4" t="s">
        <v>72007</v>
      </c>
      <c r="DT276" s="17" t="s">
        <v>32089</v>
      </c>
      <c r="DU276" s="39">
        <v>0</v>
      </c>
      <c r="DV276" s="39">
        <v>0</v>
      </c>
      <c r="DW276" s="39">
        <v>0</v>
      </c>
      <c r="DX276" s="4" t="s">
        <v>72008</v>
      </c>
      <c r="DY276" s="17" t="s">
        <v>32090</v>
      </c>
      <c r="DZ276" s="39">
        <v>0</v>
      </c>
      <c r="EA276" s="39">
        <v>0</v>
      </c>
      <c r="EB276" s="39">
        <v>0</v>
      </c>
      <c r="EC276" s="4" t="s">
        <v>72009</v>
      </c>
      <c r="ED276" s="17" t="s">
        <v>32091</v>
      </c>
      <c r="EE276" s="39">
        <v>0</v>
      </c>
      <c r="EF276" s="39">
        <v>0</v>
      </c>
      <c r="EG276" s="39">
        <v>0</v>
      </c>
      <c r="EH276" s="4" t="s">
        <v>72010</v>
      </c>
      <c r="EI276" s="56" t="s">
        <v>32092</v>
      </c>
      <c r="EJ276" s="56">
        <v>0</v>
      </c>
      <c r="EK276" s="56">
        <v>0</v>
      </c>
      <c r="EL276" s="56">
        <v>0</v>
      </c>
      <c r="EM276" s="4" t="s">
        <v>72011</v>
      </c>
      <c r="EN276" s="17" t="s">
        <v>32093</v>
      </c>
      <c r="EO276" s="39">
        <v>0</v>
      </c>
      <c r="EP276" s="39">
        <v>0</v>
      </c>
      <c r="EQ276" s="39">
        <v>0</v>
      </c>
      <c r="ER276" s="4" t="s">
        <v>72012</v>
      </c>
      <c r="ES276" s="1" t="s">
        <v>32094</v>
      </c>
      <c r="ET276" s="1">
        <v>0</v>
      </c>
      <c r="EU276" s="1">
        <v>0</v>
      </c>
      <c r="EV276" s="1">
        <v>0</v>
      </c>
      <c r="EW276" s="1" t="s">
        <v>72013</v>
      </c>
      <c r="EX276" s="1" t="s">
        <v>32095</v>
      </c>
      <c r="EY276" s="1">
        <v>0</v>
      </c>
      <c r="EZ276" s="1">
        <v>0</v>
      </c>
      <c r="FA276" s="1">
        <v>0</v>
      </c>
      <c r="FB276" s="1" t="s">
        <v>72014</v>
      </c>
      <c r="FC276" s="1" t="s">
        <v>32096</v>
      </c>
      <c r="FD276" s="1">
        <v>0</v>
      </c>
      <c r="FE276" s="1">
        <v>0</v>
      </c>
      <c r="FF276" s="1">
        <v>0</v>
      </c>
      <c r="FH276" s="1">
        <v>0</v>
      </c>
      <c r="FI276" s="1">
        <v>0</v>
      </c>
      <c r="FJ276" s="1">
        <v>0</v>
      </c>
      <c r="FL276" s="1">
        <v>0</v>
      </c>
      <c r="FM276" s="1">
        <v>0</v>
      </c>
      <c r="FN276" s="1">
        <v>0</v>
      </c>
      <c r="FP276" s="1">
        <v>0</v>
      </c>
      <c r="FQ276" s="1">
        <v>0</v>
      </c>
      <c r="FR276" s="1">
        <v>0</v>
      </c>
    </row>
    <row r="277" spans="1:174">
      <c r="A277" s="40"/>
      <c r="B277" s="119" t="s">
        <v>1487</v>
      </c>
      <c r="C277" s="32"/>
      <c r="D277" s="6">
        <v>0</v>
      </c>
      <c r="E277" s="6">
        <v>26652</v>
      </c>
      <c r="F277" s="6">
        <v>26652</v>
      </c>
      <c r="G277" s="4"/>
      <c r="I277" s="5"/>
      <c r="M277" s="1" t="s">
        <v>42315</v>
      </c>
      <c r="N277" s="17"/>
      <c r="O277" s="39">
        <v>0</v>
      </c>
      <c r="P277" s="39">
        <v>0</v>
      </c>
      <c r="Q277" s="39">
        <v>0</v>
      </c>
      <c r="R277" s="4" t="s">
        <v>42316</v>
      </c>
      <c r="S277" s="17"/>
      <c r="T277" s="39">
        <v>0</v>
      </c>
      <c r="U277" s="39">
        <v>0</v>
      </c>
      <c r="V277" s="39">
        <v>0</v>
      </c>
      <c r="W277" s="4" t="s">
        <v>42317</v>
      </c>
      <c r="X277" s="17"/>
      <c r="Y277" s="39">
        <v>0</v>
      </c>
      <c r="Z277" s="39">
        <v>0</v>
      </c>
      <c r="AA277" s="39">
        <v>0</v>
      </c>
      <c r="AB277" s="4" t="s">
        <v>42318</v>
      </c>
      <c r="AC277" s="17"/>
      <c r="AD277" s="39">
        <v>0</v>
      </c>
      <c r="AE277" s="39">
        <v>0</v>
      </c>
      <c r="AF277" s="39">
        <v>0</v>
      </c>
      <c r="AG277" s="4" t="s">
        <v>42319</v>
      </c>
      <c r="AH277" s="17"/>
      <c r="AI277" s="39">
        <v>0</v>
      </c>
      <c r="AJ277" s="39">
        <v>0</v>
      </c>
      <c r="AK277" s="39">
        <v>0</v>
      </c>
      <c r="AL277" s="4" t="s">
        <v>42320</v>
      </c>
      <c r="AM277" s="17"/>
      <c r="AN277" s="39">
        <v>0</v>
      </c>
      <c r="AO277" s="39">
        <v>0</v>
      </c>
      <c r="AP277" s="39">
        <v>0</v>
      </c>
      <c r="AQ277" s="4" t="s">
        <v>42321</v>
      </c>
      <c r="AR277" s="17"/>
      <c r="AS277" s="39">
        <v>0</v>
      </c>
      <c r="AT277" s="39">
        <v>0</v>
      </c>
      <c r="AU277" s="39">
        <v>0</v>
      </c>
      <c r="AV277" s="4" t="s">
        <v>42322</v>
      </c>
      <c r="AW277" s="17"/>
      <c r="AX277" s="39">
        <v>0</v>
      </c>
      <c r="AY277" s="39">
        <v>0</v>
      </c>
      <c r="AZ277" s="39">
        <v>0</v>
      </c>
      <c r="BA277" s="4" t="s">
        <v>42323</v>
      </c>
      <c r="BB277" s="17"/>
      <c r="BC277" s="39">
        <v>0</v>
      </c>
      <c r="BD277" s="39">
        <v>0</v>
      </c>
      <c r="BE277" s="39">
        <v>0</v>
      </c>
      <c r="BF277" s="4" t="s">
        <v>42324</v>
      </c>
      <c r="BG277" s="17"/>
      <c r="BH277" s="39">
        <v>0</v>
      </c>
      <c r="BI277" s="39">
        <v>0</v>
      </c>
      <c r="BJ277" s="39">
        <v>0</v>
      </c>
      <c r="BK277" s="4" t="s">
        <v>42325</v>
      </c>
      <c r="BL277" s="17"/>
      <c r="BM277" s="39">
        <v>0</v>
      </c>
      <c r="BN277" s="39">
        <v>10773</v>
      </c>
      <c r="BO277" s="39">
        <v>10773</v>
      </c>
      <c r="BP277" s="4" t="s">
        <v>42326</v>
      </c>
      <c r="BQ277" s="17"/>
      <c r="BR277" s="39">
        <v>0</v>
      </c>
      <c r="BS277" s="39">
        <v>15879</v>
      </c>
      <c r="BT277" s="39">
        <v>15879</v>
      </c>
      <c r="BU277" s="4" t="s">
        <v>42327</v>
      </c>
      <c r="BV277" s="17"/>
      <c r="BW277" s="39">
        <v>0</v>
      </c>
      <c r="BX277" s="39">
        <v>0</v>
      </c>
      <c r="BY277" s="39">
        <v>0</v>
      </c>
      <c r="BZ277" s="4" t="s">
        <v>42328</v>
      </c>
      <c r="CA277" s="17"/>
      <c r="CB277" s="39">
        <v>0</v>
      </c>
      <c r="CC277" s="39">
        <v>0</v>
      </c>
      <c r="CD277" s="39">
        <v>0</v>
      </c>
      <c r="CE277" s="4" t="s">
        <v>42329</v>
      </c>
      <c r="CF277" s="17"/>
      <c r="CG277" s="39">
        <v>0</v>
      </c>
      <c r="CH277" s="39">
        <v>0</v>
      </c>
      <c r="CI277" s="39">
        <v>0</v>
      </c>
      <c r="CJ277" s="4" t="s">
        <v>42330</v>
      </c>
      <c r="CK277" s="17"/>
      <c r="CL277" s="39">
        <v>0</v>
      </c>
      <c r="CM277" s="39">
        <v>0</v>
      </c>
      <c r="CN277" s="39">
        <v>0</v>
      </c>
      <c r="CO277" s="4" t="s">
        <v>42331</v>
      </c>
      <c r="CP277" s="17"/>
      <c r="CQ277" s="39">
        <v>0</v>
      </c>
      <c r="CR277" s="39">
        <v>0</v>
      </c>
      <c r="CS277" s="39">
        <v>0</v>
      </c>
      <c r="CT277" s="4" t="s">
        <v>42332</v>
      </c>
      <c r="CU277" s="17"/>
      <c r="CV277" s="39">
        <v>0</v>
      </c>
      <c r="CW277" s="39">
        <v>0</v>
      </c>
      <c r="CX277" s="39">
        <v>0</v>
      </c>
      <c r="CY277" s="4" t="s">
        <v>42333</v>
      </c>
      <c r="CZ277" s="17"/>
      <c r="DA277" s="39">
        <v>0</v>
      </c>
      <c r="DB277" s="39">
        <v>0</v>
      </c>
      <c r="DC277" s="39">
        <v>0</v>
      </c>
      <c r="DD277" s="39" t="s">
        <v>42334</v>
      </c>
      <c r="DE277" s="39"/>
      <c r="DF277" s="39">
        <v>0</v>
      </c>
      <c r="DG277" s="39">
        <v>0</v>
      </c>
      <c r="DH277" s="39">
        <v>0</v>
      </c>
      <c r="DI277" s="4" t="s">
        <v>42335</v>
      </c>
      <c r="DJ277" s="17"/>
      <c r="DK277" s="39">
        <v>0</v>
      </c>
      <c r="DL277" s="39">
        <v>0</v>
      </c>
      <c r="DM277" s="39">
        <v>0</v>
      </c>
      <c r="DN277" s="4" t="s">
        <v>42336</v>
      </c>
      <c r="DO277" s="17"/>
      <c r="DP277" s="39">
        <v>0</v>
      </c>
      <c r="DQ277" s="39">
        <v>0</v>
      </c>
      <c r="DR277" s="39">
        <v>0</v>
      </c>
      <c r="DS277" s="4" t="s">
        <v>42337</v>
      </c>
      <c r="DT277" s="17"/>
      <c r="DU277" s="39">
        <v>0</v>
      </c>
      <c r="DV277" s="39">
        <v>0</v>
      </c>
      <c r="DW277" s="39">
        <v>0</v>
      </c>
      <c r="DX277" s="4" t="s">
        <v>42338</v>
      </c>
      <c r="DY277" s="17"/>
      <c r="DZ277" s="39">
        <v>0</v>
      </c>
      <c r="EA277" s="39">
        <v>0</v>
      </c>
      <c r="EB277" s="39">
        <v>0</v>
      </c>
      <c r="EC277" s="4" t="s">
        <v>42339</v>
      </c>
      <c r="ED277" s="17" t="s">
        <v>24956</v>
      </c>
      <c r="EE277" s="39">
        <v>0</v>
      </c>
      <c r="EF277" s="39">
        <v>0</v>
      </c>
      <c r="EG277" s="39">
        <v>0</v>
      </c>
      <c r="EH277" s="4" t="s">
        <v>42340</v>
      </c>
      <c r="EI277" s="56"/>
      <c r="EJ277" s="56">
        <v>0</v>
      </c>
      <c r="EK277" s="56">
        <v>0</v>
      </c>
      <c r="EL277" s="56">
        <v>0</v>
      </c>
      <c r="EM277" s="4" t="s">
        <v>42341</v>
      </c>
      <c r="EN277" s="17"/>
      <c r="EO277" s="39">
        <v>0</v>
      </c>
      <c r="EP277" s="39">
        <v>0</v>
      </c>
      <c r="EQ277" s="39">
        <v>0</v>
      </c>
      <c r="ER277" s="4" t="s">
        <v>42342</v>
      </c>
      <c r="ET277" s="1">
        <v>0</v>
      </c>
      <c r="EU277" s="1">
        <v>0</v>
      </c>
      <c r="EV277" s="1">
        <v>0</v>
      </c>
      <c r="EW277" s="1" t="s">
        <v>42343</v>
      </c>
      <c r="EX277" s="1" t="s">
        <v>114</v>
      </c>
      <c r="EY277" s="1">
        <v>0</v>
      </c>
      <c r="EZ277" s="1">
        <v>0</v>
      </c>
      <c r="FA277" s="1">
        <v>0</v>
      </c>
      <c r="FB277" s="1" t="s">
        <v>42344</v>
      </c>
      <c r="FD277" s="1">
        <v>0</v>
      </c>
      <c r="FE277" s="1">
        <v>0</v>
      </c>
      <c r="FF277" s="1">
        <v>0</v>
      </c>
      <c r="FH277" s="1">
        <v>0</v>
      </c>
      <c r="FI277" s="1">
        <v>26652</v>
      </c>
      <c r="FJ277" s="1">
        <v>26652</v>
      </c>
      <c r="FL277" s="1">
        <v>0</v>
      </c>
      <c r="FM277" s="1">
        <v>26652</v>
      </c>
      <c r="FN277" s="1">
        <v>26652</v>
      </c>
      <c r="FP277" s="1">
        <v>0</v>
      </c>
      <c r="FQ277" s="1">
        <v>0</v>
      </c>
      <c r="FR277" s="1">
        <v>0</v>
      </c>
    </row>
    <row r="278" spans="1:174">
      <c r="A278" s="3">
        <v>77111200</v>
      </c>
      <c r="B278" s="42" t="s">
        <v>127</v>
      </c>
      <c r="C278" s="3" t="s">
        <v>1200</v>
      </c>
      <c r="D278" s="5">
        <v>0</v>
      </c>
      <c r="E278" s="5">
        <v>0</v>
      </c>
      <c r="F278" s="4">
        <v>0</v>
      </c>
      <c r="G278" s="4"/>
      <c r="I278" s="5"/>
      <c r="M278" s="1" t="s">
        <v>72015</v>
      </c>
      <c r="N278" s="17" t="s">
        <v>32097</v>
      </c>
      <c r="O278" s="39">
        <v>0</v>
      </c>
      <c r="P278" s="39">
        <v>0</v>
      </c>
      <c r="Q278" s="39">
        <v>0</v>
      </c>
      <c r="R278" s="4" t="s">
        <v>72016</v>
      </c>
      <c r="S278" s="17" t="s">
        <v>32098</v>
      </c>
      <c r="T278" s="39">
        <v>0</v>
      </c>
      <c r="U278" s="39">
        <v>0</v>
      </c>
      <c r="V278" s="39">
        <v>0</v>
      </c>
      <c r="W278" s="4" t="s">
        <v>72017</v>
      </c>
      <c r="X278" s="17" t="s">
        <v>32099</v>
      </c>
      <c r="Y278" s="39">
        <v>0</v>
      </c>
      <c r="Z278" s="39">
        <v>0</v>
      </c>
      <c r="AA278" s="39">
        <v>0</v>
      </c>
      <c r="AB278" s="4" t="s">
        <v>72018</v>
      </c>
      <c r="AC278" s="17" t="s">
        <v>32100</v>
      </c>
      <c r="AD278" s="39">
        <v>0</v>
      </c>
      <c r="AE278" s="39">
        <v>0</v>
      </c>
      <c r="AF278" s="39">
        <v>0</v>
      </c>
      <c r="AG278" s="4" t="s">
        <v>72019</v>
      </c>
      <c r="AH278" s="17" t="s">
        <v>32101</v>
      </c>
      <c r="AI278" s="39">
        <v>0</v>
      </c>
      <c r="AJ278" s="39">
        <v>0</v>
      </c>
      <c r="AK278" s="39">
        <v>0</v>
      </c>
      <c r="AL278" s="4" t="s">
        <v>72020</v>
      </c>
      <c r="AM278" s="17" t="s">
        <v>32102</v>
      </c>
      <c r="AN278" s="39">
        <v>0</v>
      </c>
      <c r="AO278" s="39">
        <v>0</v>
      </c>
      <c r="AP278" s="39">
        <v>0</v>
      </c>
      <c r="AQ278" s="4" t="s">
        <v>72021</v>
      </c>
      <c r="AR278" s="17" t="s">
        <v>32103</v>
      </c>
      <c r="AS278" s="39">
        <v>0</v>
      </c>
      <c r="AT278" s="39">
        <v>0</v>
      </c>
      <c r="AU278" s="39">
        <v>0</v>
      </c>
      <c r="AV278" s="4" t="s">
        <v>72022</v>
      </c>
      <c r="AW278" s="17" t="s">
        <v>32104</v>
      </c>
      <c r="AX278" s="39">
        <v>0</v>
      </c>
      <c r="AY278" s="39">
        <v>0</v>
      </c>
      <c r="AZ278" s="39">
        <v>0</v>
      </c>
      <c r="BA278" s="4" t="s">
        <v>72023</v>
      </c>
      <c r="BB278" s="17" t="s">
        <v>32105</v>
      </c>
      <c r="BC278" s="39">
        <v>0</v>
      </c>
      <c r="BD278" s="39">
        <v>0</v>
      </c>
      <c r="BE278" s="39">
        <v>0</v>
      </c>
      <c r="BF278" s="4" t="s">
        <v>72024</v>
      </c>
      <c r="BG278" s="17" t="s">
        <v>32106</v>
      </c>
      <c r="BH278" s="39">
        <v>0</v>
      </c>
      <c r="BI278" s="39">
        <v>0</v>
      </c>
      <c r="BJ278" s="39">
        <v>0</v>
      </c>
      <c r="BK278" s="4" t="s">
        <v>72025</v>
      </c>
      <c r="BL278" s="17" t="s">
        <v>32107</v>
      </c>
      <c r="BM278" s="39">
        <v>0</v>
      </c>
      <c r="BN278" s="39">
        <v>0</v>
      </c>
      <c r="BO278" s="39">
        <v>0</v>
      </c>
      <c r="BP278" s="4" t="s">
        <v>72026</v>
      </c>
      <c r="BQ278" s="17" t="s">
        <v>32108</v>
      </c>
      <c r="BR278" s="39">
        <v>0</v>
      </c>
      <c r="BS278" s="39">
        <v>0</v>
      </c>
      <c r="BT278" s="39">
        <v>0</v>
      </c>
      <c r="BU278" s="4" t="s">
        <v>72027</v>
      </c>
      <c r="BV278" s="17" t="s">
        <v>32109</v>
      </c>
      <c r="BW278" s="39">
        <v>0</v>
      </c>
      <c r="BX278" s="39">
        <v>0</v>
      </c>
      <c r="BY278" s="39">
        <v>0</v>
      </c>
      <c r="BZ278" s="4" t="s">
        <v>72028</v>
      </c>
      <c r="CA278" s="17" t="s">
        <v>32110</v>
      </c>
      <c r="CB278" s="39">
        <v>0</v>
      </c>
      <c r="CC278" s="39">
        <v>0</v>
      </c>
      <c r="CD278" s="39">
        <v>0</v>
      </c>
      <c r="CE278" s="4" t="s">
        <v>72029</v>
      </c>
      <c r="CF278" s="17" t="s">
        <v>32111</v>
      </c>
      <c r="CG278" s="39">
        <v>0</v>
      </c>
      <c r="CH278" s="39">
        <v>0</v>
      </c>
      <c r="CI278" s="39">
        <v>0</v>
      </c>
      <c r="CJ278" s="4" t="s">
        <v>72030</v>
      </c>
      <c r="CK278" s="17" t="s">
        <v>32112</v>
      </c>
      <c r="CL278" s="39">
        <v>0</v>
      </c>
      <c r="CM278" s="39">
        <v>0</v>
      </c>
      <c r="CN278" s="39">
        <v>0</v>
      </c>
      <c r="CO278" s="4" t="s">
        <v>72031</v>
      </c>
      <c r="CP278" s="17" t="s">
        <v>32113</v>
      </c>
      <c r="CQ278" s="39">
        <v>0</v>
      </c>
      <c r="CR278" s="39">
        <v>0</v>
      </c>
      <c r="CS278" s="39">
        <v>0</v>
      </c>
      <c r="CT278" s="4" t="s">
        <v>72032</v>
      </c>
      <c r="CU278" s="17" t="s">
        <v>32114</v>
      </c>
      <c r="CV278" s="39">
        <v>0</v>
      </c>
      <c r="CW278" s="39">
        <v>0</v>
      </c>
      <c r="CX278" s="39">
        <v>0</v>
      </c>
      <c r="CY278" s="4" t="s">
        <v>72033</v>
      </c>
      <c r="CZ278" s="17" t="s">
        <v>32115</v>
      </c>
      <c r="DA278" s="39">
        <v>0</v>
      </c>
      <c r="DB278" s="39">
        <v>0</v>
      </c>
      <c r="DC278" s="39">
        <v>0</v>
      </c>
      <c r="DD278" s="39" t="s">
        <v>72034</v>
      </c>
      <c r="DE278" s="39" t="s">
        <v>32116</v>
      </c>
      <c r="DF278" s="39">
        <v>0</v>
      </c>
      <c r="DG278" s="39">
        <v>0</v>
      </c>
      <c r="DH278" s="39">
        <v>0</v>
      </c>
      <c r="DI278" s="4" t="s">
        <v>72035</v>
      </c>
      <c r="DJ278" s="17" t="s">
        <v>32117</v>
      </c>
      <c r="DK278" s="39">
        <v>0</v>
      </c>
      <c r="DL278" s="39">
        <v>0</v>
      </c>
      <c r="DM278" s="39">
        <v>0</v>
      </c>
      <c r="DN278" s="4" t="s">
        <v>72036</v>
      </c>
      <c r="DO278" s="17" t="s">
        <v>32118</v>
      </c>
      <c r="DP278" s="39">
        <v>0</v>
      </c>
      <c r="DQ278" s="39">
        <v>0</v>
      </c>
      <c r="DR278" s="39">
        <v>0</v>
      </c>
      <c r="DS278" s="4" t="s">
        <v>72037</v>
      </c>
      <c r="DT278" s="17" t="s">
        <v>32119</v>
      </c>
      <c r="DU278" s="39">
        <v>0</v>
      </c>
      <c r="DV278" s="39">
        <v>0</v>
      </c>
      <c r="DW278" s="39">
        <v>0</v>
      </c>
      <c r="DX278" s="4" t="s">
        <v>72038</v>
      </c>
      <c r="DY278" s="17" t="s">
        <v>32120</v>
      </c>
      <c r="DZ278" s="39">
        <v>0</v>
      </c>
      <c r="EA278" s="39">
        <v>0</v>
      </c>
      <c r="EB278" s="39">
        <v>0</v>
      </c>
      <c r="EC278" s="4" t="s">
        <v>72039</v>
      </c>
      <c r="ED278" s="17" t="s">
        <v>32121</v>
      </c>
      <c r="EE278" s="39">
        <v>0</v>
      </c>
      <c r="EF278" s="39">
        <v>0</v>
      </c>
      <c r="EG278" s="39">
        <v>0</v>
      </c>
      <c r="EH278" s="4" t="s">
        <v>72040</v>
      </c>
      <c r="EI278" s="56" t="s">
        <v>32122</v>
      </c>
      <c r="EJ278" s="56">
        <v>0</v>
      </c>
      <c r="EK278" s="56">
        <v>0</v>
      </c>
      <c r="EL278" s="56">
        <v>0</v>
      </c>
      <c r="EM278" s="4" t="s">
        <v>72041</v>
      </c>
      <c r="EN278" s="17" t="s">
        <v>32123</v>
      </c>
      <c r="EO278" s="39">
        <v>0</v>
      </c>
      <c r="EP278" s="39">
        <v>0</v>
      </c>
      <c r="EQ278" s="39">
        <v>0</v>
      </c>
      <c r="ER278" s="4" t="s">
        <v>72042</v>
      </c>
      <c r="ES278" s="1" t="s">
        <v>32124</v>
      </c>
      <c r="ET278" s="1">
        <v>0</v>
      </c>
      <c r="EU278" s="1">
        <v>0</v>
      </c>
      <c r="EV278" s="1">
        <v>0</v>
      </c>
      <c r="EW278" s="1" t="s">
        <v>72043</v>
      </c>
      <c r="EX278" s="1" t="s">
        <v>32125</v>
      </c>
      <c r="EY278" s="1">
        <v>0</v>
      </c>
      <c r="EZ278" s="1">
        <v>0</v>
      </c>
      <c r="FA278" s="1">
        <v>0</v>
      </c>
      <c r="FB278" s="1" t="s">
        <v>72044</v>
      </c>
      <c r="FC278" s="1" t="s">
        <v>32126</v>
      </c>
      <c r="FD278" s="1">
        <v>0</v>
      </c>
      <c r="FE278" s="1">
        <v>0</v>
      </c>
      <c r="FF278" s="1">
        <v>0</v>
      </c>
      <c r="FH278" s="1">
        <v>0</v>
      </c>
      <c r="FI278" s="1">
        <v>0</v>
      </c>
      <c r="FJ278" s="1">
        <v>0</v>
      </c>
      <c r="FL278" s="1">
        <v>0</v>
      </c>
      <c r="FM278" s="1">
        <v>0</v>
      </c>
      <c r="FN278" s="1">
        <v>0</v>
      </c>
      <c r="FP278" s="1">
        <v>0</v>
      </c>
      <c r="FQ278" s="1">
        <v>0</v>
      </c>
      <c r="FR278" s="1">
        <v>0</v>
      </c>
    </row>
    <row r="279" spans="1:174">
      <c r="A279" s="3">
        <v>77111201</v>
      </c>
      <c r="B279" s="42" t="s">
        <v>127</v>
      </c>
      <c r="C279" s="3" t="s">
        <v>1201</v>
      </c>
      <c r="D279" s="5">
        <v>17006426</v>
      </c>
      <c r="E279" s="5">
        <v>144704443</v>
      </c>
      <c r="F279" s="4">
        <v>161710869</v>
      </c>
      <c r="G279" s="4"/>
      <c r="I279" s="5"/>
      <c r="M279" s="1" t="s">
        <v>72045</v>
      </c>
      <c r="N279" s="17" t="s">
        <v>32127</v>
      </c>
      <c r="O279" s="39">
        <v>17006426</v>
      </c>
      <c r="P279" s="39">
        <v>72833146</v>
      </c>
      <c r="Q279" s="39">
        <v>89839572</v>
      </c>
      <c r="R279" s="4" t="s">
        <v>72046</v>
      </c>
      <c r="S279" s="17" t="s">
        <v>32128</v>
      </c>
      <c r="T279" s="39">
        <v>0</v>
      </c>
      <c r="U279" s="39">
        <v>0</v>
      </c>
      <c r="V279" s="39">
        <v>0</v>
      </c>
      <c r="W279" s="4" t="s">
        <v>72047</v>
      </c>
      <c r="X279" s="17" t="s">
        <v>32129</v>
      </c>
      <c r="Y279" s="39">
        <v>0</v>
      </c>
      <c r="Z279" s="39">
        <v>0</v>
      </c>
      <c r="AA279" s="39">
        <v>0</v>
      </c>
      <c r="AB279" s="4" t="s">
        <v>72048</v>
      </c>
      <c r="AC279" s="17" t="s">
        <v>32130</v>
      </c>
      <c r="AD279" s="39">
        <v>0</v>
      </c>
      <c r="AE279" s="39">
        <v>0</v>
      </c>
      <c r="AF279" s="39">
        <v>0</v>
      </c>
      <c r="AG279" s="4" t="s">
        <v>72049</v>
      </c>
      <c r="AH279" s="17" t="s">
        <v>32131</v>
      </c>
      <c r="AI279" s="39">
        <v>0</v>
      </c>
      <c r="AJ279" s="39">
        <v>0</v>
      </c>
      <c r="AK279" s="39">
        <v>0</v>
      </c>
      <c r="AL279" s="4" t="s">
        <v>72050</v>
      </c>
      <c r="AM279" s="17" t="s">
        <v>32132</v>
      </c>
      <c r="AN279" s="39">
        <v>0</v>
      </c>
      <c r="AO279" s="39">
        <v>0</v>
      </c>
      <c r="AP279" s="39">
        <v>0</v>
      </c>
      <c r="AQ279" s="4" t="s">
        <v>72051</v>
      </c>
      <c r="AR279" s="17" t="s">
        <v>32133</v>
      </c>
      <c r="AS279" s="39">
        <v>0</v>
      </c>
      <c r="AT279" s="39">
        <v>0</v>
      </c>
      <c r="AU279" s="39">
        <v>0</v>
      </c>
      <c r="AV279" s="4" t="s">
        <v>72052</v>
      </c>
      <c r="AW279" s="17" t="s">
        <v>32134</v>
      </c>
      <c r="AX279" s="39">
        <v>0</v>
      </c>
      <c r="AY279" s="39">
        <v>0</v>
      </c>
      <c r="AZ279" s="39">
        <v>0</v>
      </c>
      <c r="BA279" s="4" t="s">
        <v>72053</v>
      </c>
      <c r="BB279" s="17" t="s">
        <v>32135</v>
      </c>
      <c r="BC279" s="39">
        <v>0</v>
      </c>
      <c r="BD279" s="39">
        <v>103885</v>
      </c>
      <c r="BE279" s="39">
        <v>103885</v>
      </c>
      <c r="BF279" s="4" t="s">
        <v>72054</v>
      </c>
      <c r="BG279" s="17" t="s">
        <v>32136</v>
      </c>
      <c r="BH279" s="39">
        <v>0</v>
      </c>
      <c r="BI279" s="39">
        <v>71380357</v>
      </c>
      <c r="BJ279" s="39">
        <v>71380357</v>
      </c>
      <c r="BK279" s="4" t="s">
        <v>72055</v>
      </c>
      <c r="BL279" s="17" t="s">
        <v>32137</v>
      </c>
      <c r="BM279" s="39">
        <v>0</v>
      </c>
      <c r="BN279" s="39">
        <v>138161</v>
      </c>
      <c r="BO279" s="39">
        <v>138161</v>
      </c>
      <c r="BP279" s="4" t="s">
        <v>72056</v>
      </c>
      <c r="BQ279" s="17" t="s">
        <v>32138</v>
      </c>
      <c r="BR279" s="39">
        <v>0</v>
      </c>
      <c r="BS279" s="39">
        <v>0</v>
      </c>
      <c r="BT279" s="39">
        <v>0</v>
      </c>
      <c r="BU279" s="4" t="s">
        <v>72057</v>
      </c>
      <c r="BV279" s="17" t="s">
        <v>32139</v>
      </c>
      <c r="BW279" s="39">
        <v>0</v>
      </c>
      <c r="BX279" s="39">
        <v>0</v>
      </c>
      <c r="BY279" s="39">
        <v>0</v>
      </c>
      <c r="BZ279" s="4" t="s">
        <v>72058</v>
      </c>
      <c r="CA279" s="17" t="s">
        <v>32140</v>
      </c>
      <c r="CB279" s="39">
        <v>0</v>
      </c>
      <c r="CC279" s="39">
        <v>248894</v>
      </c>
      <c r="CD279" s="39">
        <v>248894</v>
      </c>
      <c r="CE279" s="4" t="s">
        <v>72059</v>
      </c>
      <c r="CF279" s="17" t="s">
        <v>32141</v>
      </c>
      <c r="CG279" s="39">
        <v>0</v>
      </c>
      <c r="CH279" s="39">
        <v>0</v>
      </c>
      <c r="CI279" s="39">
        <v>0</v>
      </c>
      <c r="CJ279" s="4" t="s">
        <v>72060</v>
      </c>
      <c r="CK279" s="17" t="s">
        <v>32142</v>
      </c>
      <c r="CL279" s="39">
        <v>0</v>
      </c>
      <c r="CM279" s="39">
        <v>0</v>
      </c>
      <c r="CN279" s="39">
        <v>0</v>
      </c>
      <c r="CO279" s="4" t="s">
        <v>72061</v>
      </c>
      <c r="CP279" s="17" t="s">
        <v>32143</v>
      </c>
      <c r="CQ279" s="39">
        <v>0</v>
      </c>
      <c r="CR279" s="39">
        <v>0</v>
      </c>
      <c r="CS279" s="39">
        <v>0</v>
      </c>
      <c r="CT279" s="4" t="s">
        <v>72062</v>
      </c>
      <c r="CU279" s="17" t="s">
        <v>32144</v>
      </c>
      <c r="CV279" s="39">
        <v>0</v>
      </c>
      <c r="CW279" s="39">
        <v>0</v>
      </c>
      <c r="CX279" s="39">
        <v>0</v>
      </c>
      <c r="CY279" s="4" t="s">
        <v>72063</v>
      </c>
      <c r="CZ279" s="17" t="s">
        <v>32145</v>
      </c>
      <c r="DA279" s="39">
        <v>0</v>
      </c>
      <c r="DB279" s="39">
        <v>0</v>
      </c>
      <c r="DC279" s="39">
        <v>0</v>
      </c>
      <c r="DD279" s="39" t="s">
        <v>72064</v>
      </c>
      <c r="DE279" s="39" t="s">
        <v>32146</v>
      </c>
      <c r="DF279" s="39">
        <v>0</v>
      </c>
      <c r="DG279" s="39">
        <v>0</v>
      </c>
      <c r="DH279" s="39">
        <v>0</v>
      </c>
      <c r="DI279" s="4" t="s">
        <v>72065</v>
      </c>
      <c r="DJ279" s="17" t="s">
        <v>32147</v>
      </c>
      <c r="DK279" s="39">
        <v>0</v>
      </c>
      <c r="DL279" s="39">
        <v>0</v>
      </c>
      <c r="DM279" s="39">
        <v>0</v>
      </c>
      <c r="DN279" s="4" t="s">
        <v>72066</v>
      </c>
      <c r="DO279" s="17" t="s">
        <v>32148</v>
      </c>
      <c r="DP279" s="39">
        <v>0</v>
      </c>
      <c r="DQ279" s="39">
        <v>0</v>
      </c>
      <c r="DR279" s="39">
        <v>0</v>
      </c>
      <c r="DS279" s="4" t="s">
        <v>72067</v>
      </c>
      <c r="DT279" s="17" t="s">
        <v>32149</v>
      </c>
      <c r="DU279" s="39">
        <v>0</v>
      </c>
      <c r="DV279" s="39">
        <v>0</v>
      </c>
      <c r="DW279" s="39">
        <v>0</v>
      </c>
      <c r="DX279" s="4" t="s">
        <v>72068</v>
      </c>
      <c r="DY279" s="17" t="s">
        <v>32150</v>
      </c>
      <c r="DZ279" s="39">
        <v>0</v>
      </c>
      <c r="EA279" s="39">
        <v>0</v>
      </c>
      <c r="EB279" s="39">
        <v>0</v>
      </c>
      <c r="EC279" s="4" t="s">
        <v>72069</v>
      </c>
      <c r="ED279" s="17" t="s">
        <v>32151</v>
      </c>
      <c r="EE279" s="39">
        <v>0</v>
      </c>
      <c r="EF279" s="39">
        <v>0</v>
      </c>
      <c r="EG279" s="39">
        <v>0</v>
      </c>
      <c r="EH279" s="4" t="s">
        <v>72070</v>
      </c>
      <c r="EI279" s="56" t="s">
        <v>32152</v>
      </c>
      <c r="EJ279" s="56">
        <v>0</v>
      </c>
      <c r="EK279" s="56">
        <v>0</v>
      </c>
      <c r="EL279" s="56">
        <v>0</v>
      </c>
      <c r="EM279" s="4" t="s">
        <v>72071</v>
      </c>
      <c r="EN279" s="17" t="s">
        <v>32153</v>
      </c>
      <c r="EO279" s="39">
        <v>0</v>
      </c>
      <c r="EP279" s="39">
        <v>0</v>
      </c>
      <c r="EQ279" s="39">
        <v>0</v>
      </c>
      <c r="ER279" s="4" t="s">
        <v>72072</v>
      </c>
      <c r="ES279" s="1" t="s">
        <v>32154</v>
      </c>
      <c r="ET279" s="1">
        <v>0</v>
      </c>
      <c r="EU279" s="1">
        <v>0</v>
      </c>
      <c r="EV279" s="1">
        <v>0</v>
      </c>
      <c r="EW279" s="1" t="s">
        <v>72073</v>
      </c>
      <c r="EX279" s="1" t="s">
        <v>32155</v>
      </c>
      <c r="EY279" s="1">
        <v>0</v>
      </c>
      <c r="EZ279" s="1">
        <v>0</v>
      </c>
      <c r="FA279" s="1">
        <v>0</v>
      </c>
      <c r="FB279" s="1" t="s">
        <v>72074</v>
      </c>
      <c r="FC279" s="1" t="s">
        <v>32156</v>
      </c>
      <c r="FD279" s="1">
        <v>0</v>
      </c>
      <c r="FE279" s="1">
        <v>0</v>
      </c>
      <c r="FF279" s="1">
        <v>0</v>
      </c>
      <c r="FH279" s="1">
        <v>17006426</v>
      </c>
      <c r="FI279" s="1">
        <v>144704443</v>
      </c>
      <c r="FJ279" s="1">
        <v>161710869</v>
      </c>
      <c r="FL279" s="1">
        <v>17006426</v>
      </c>
      <c r="FM279" s="1">
        <v>144704443</v>
      </c>
      <c r="FN279" s="1">
        <v>161710869</v>
      </c>
      <c r="FP279" s="1">
        <v>0</v>
      </c>
      <c r="FQ279" s="1">
        <v>0</v>
      </c>
      <c r="FR279" s="1">
        <v>0</v>
      </c>
    </row>
    <row r="280" spans="1:174">
      <c r="A280" s="3">
        <v>77111202</v>
      </c>
      <c r="B280" s="42" t="s">
        <v>127</v>
      </c>
      <c r="C280" s="3" t="s">
        <v>1202</v>
      </c>
      <c r="D280" s="5">
        <v>0</v>
      </c>
      <c r="E280" s="5">
        <v>3619176</v>
      </c>
      <c r="F280" s="4">
        <v>3619176</v>
      </c>
      <c r="G280" s="4"/>
      <c r="I280" s="5"/>
      <c r="M280" s="1" t="s">
        <v>72075</v>
      </c>
      <c r="N280" s="17" t="s">
        <v>32157</v>
      </c>
      <c r="O280" s="39">
        <v>0</v>
      </c>
      <c r="P280" s="39">
        <v>3619176</v>
      </c>
      <c r="Q280" s="39">
        <v>3619176</v>
      </c>
      <c r="R280" s="4" t="s">
        <v>72076</v>
      </c>
      <c r="S280" s="17" t="s">
        <v>32158</v>
      </c>
      <c r="T280" s="39">
        <v>0</v>
      </c>
      <c r="U280" s="39">
        <v>0</v>
      </c>
      <c r="V280" s="39">
        <v>0</v>
      </c>
      <c r="W280" s="4" t="s">
        <v>72077</v>
      </c>
      <c r="X280" s="17" t="s">
        <v>32159</v>
      </c>
      <c r="Y280" s="39">
        <v>0</v>
      </c>
      <c r="Z280" s="39">
        <v>0</v>
      </c>
      <c r="AA280" s="39">
        <v>0</v>
      </c>
      <c r="AB280" s="4" t="s">
        <v>72078</v>
      </c>
      <c r="AC280" s="17" t="s">
        <v>32160</v>
      </c>
      <c r="AD280" s="39">
        <v>0</v>
      </c>
      <c r="AE280" s="39">
        <v>0</v>
      </c>
      <c r="AF280" s="39">
        <v>0</v>
      </c>
      <c r="AG280" s="4" t="s">
        <v>72079</v>
      </c>
      <c r="AH280" s="17" t="s">
        <v>32161</v>
      </c>
      <c r="AI280" s="39">
        <v>0</v>
      </c>
      <c r="AJ280" s="39">
        <v>0</v>
      </c>
      <c r="AK280" s="39">
        <v>0</v>
      </c>
      <c r="AL280" s="4" t="s">
        <v>72080</v>
      </c>
      <c r="AM280" s="17" t="s">
        <v>32162</v>
      </c>
      <c r="AN280" s="39">
        <v>0</v>
      </c>
      <c r="AO280" s="39">
        <v>0</v>
      </c>
      <c r="AP280" s="39">
        <v>0</v>
      </c>
      <c r="AQ280" s="4" t="s">
        <v>72081</v>
      </c>
      <c r="AR280" s="17" t="s">
        <v>32163</v>
      </c>
      <c r="AS280" s="39">
        <v>0</v>
      </c>
      <c r="AT280" s="39">
        <v>0</v>
      </c>
      <c r="AU280" s="39">
        <v>0</v>
      </c>
      <c r="AV280" s="4" t="s">
        <v>72082</v>
      </c>
      <c r="AW280" s="17" t="s">
        <v>32164</v>
      </c>
      <c r="AX280" s="39">
        <v>0</v>
      </c>
      <c r="AY280" s="39">
        <v>0</v>
      </c>
      <c r="AZ280" s="39">
        <v>0</v>
      </c>
      <c r="BA280" s="4" t="s">
        <v>72083</v>
      </c>
      <c r="BB280" s="17" t="s">
        <v>32165</v>
      </c>
      <c r="BC280" s="39">
        <v>0</v>
      </c>
      <c r="BD280" s="39">
        <v>0</v>
      </c>
      <c r="BE280" s="39">
        <v>0</v>
      </c>
      <c r="BF280" s="4" t="s">
        <v>72084</v>
      </c>
      <c r="BG280" s="17" t="s">
        <v>32166</v>
      </c>
      <c r="BH280" s="39">
        <v>0</v>
      </c>
      <c r="BI280" s="39">
        <v>0</v>
      </c>
      <c r="BJ280" s="39">
        <v>0</v>
      </c>
      <c r="BK280" s="4" t="s">
        <v>72085</v>
      </c>
      <c r="BL280" s="17" t="s">
        <v>32167</v>
      </c>
      <c r="BM280" s="39">
        <v>0</v>
      </c>
      <c r="BN280" s="39">
        <v>0</v>
      </c>
      <c r="BO280" s="39">
        <v>0</v>
      </c>
      <c r="BP280" s="4" t="s">
        <v>72086</v>
      </c>
      <c r="BQ280" s="17" t="s">
        <v>32168</v>
      </c>
      <c r="BR280" s="39">
        <v>0</v>
      </c>
      <c r="BS280" s="39">
        <v>0</v>
      </c>
      <c r="BT280" s="39">
        <v>0</v>
      </c>
      <c r="BU280" s="4" t="s">
        <v>72087</v>
      </c>
      <c r="BV280" s="17" t="s">
        <v>32169</v>
      </c>
      <c r="BW280" s="39">
        <v>0</v>
      </c>
      <c r="BX280" s="39">
        <v>0</v>
      </c>
      <c r="BY280" s="39">
        <v>0</v>
      </c>
      <c r="BZ280" s="4" t="s">
        <v>72088</v>
      </c>
      <c r="CA280" s="17" t="s">
        <v>32170</v>
      </c>
      <c r="CB280" s="39">
        <v>0</v>
      </c>
      <c r="CC280" s="39">
        <v>0</v>
      </c>
      <c r="CD280" s="39">
        <v>0</v>
      </c>
      <c r="CE280" s="4" t="s">
        <v>72089</v>
      </c>
      <c r="CF280" s="17" t="s">
        <v>32171</v>
      </c>
      <c r="CG280" s="39">
        <v>0</v>
      </c>
      <c r="CH280" s="39">
        <v>0</v>
      </c>
      <c r="CI280" s="39">
        <v>0</v>
      </c>
      <c r="CJ280" s="4" t="s">
        <v>72090</v>
      </c>
      <c r="CK280" s="17" t="s">
        <v>32172</v>
      </c>
      <c r="CL280" s="39">
        <v>0</v>
      </c>
      <c r="CM280" s="39">
        <v>0</v>
      </c>
      <c r="CN280" s="39">
        <v>0</v>
      </c>
      <c r="CO280" s="4" t="s">
        <v>72091</v>
      </c>
      <c r="CP280" s="17" t="s">
        <v>32173</v>
      </c>
      <c r="CQ280" s="39">
        <v>0</v>
      </c>
      <c r="CR280" s="39">
        <v>0</v>
      </c>
      <c r="CS280" s="39">
        <v>0</v>
      </c>
      <c r="CT280" s="4" t="s">
        <v>72092</v>
      </c>
      <c r="CU280" s="17" t="s">
        <v>32174</v>
      </c>
      <c r="CV280" s="39">
        <v>0</v>
      </c>
      <c r="CW280" s="39">
        <v>0</v>
      </c>
      <c r="CX280" s="39">
        <v>0</v>
      </c>
      <c r="CY280" s="4" t="s">
        <v>72093</v>
      </c>
      <c r="CZ280" s="17" t="s">
        <v>32175</v>
      </c>
      <c r="DA280" s="39">
        <v>0</v>
      </c>
      <c r="DB280" s="39">
        <v>0</v>
      </c>
      <c r="DC280" s="39">
        <v>0</v>
      </c>
      <c r="DD280" s="39" t="s">
        <v>72094</v>
      </c>
      <c r="DE280" s="39" t="s">
        <v>32176</v>
      </c>
      <c r="DF280" s="39">
        <v>0</v>
      </c>
      <c r="DG280" s="39">
        <v>0</v>
      </c>
      <c r="DH280" s="39">
        <v>0</v>
      </c>
      <c r="DI280" s="4" t="s">
        <v>72095</v>
      </c>
      <c r="DJ280" s="17" t="s">
        <v>32177</v>
      </c>
      <c r="DK280" s="39">
        <v>0</v>
      </c>
      <c r="DL280" s="39">
        <v>0</v>
      </c>
      <c r="DM280" s="39">
        <v>0</v>
      </c>
      <c r="DN280" s="4" t="s">
        <v>72096</v>
      </c>
      <c r="DO280" s="17" t="s">
        <v>32178</v>
      </c>
      <c r="DP280" s="39">
        <v>0</v>
      </c>
      <c r="DQ280" s="39">
        <v>0</v>
      </c>
      <c r="DR280" s="39">
        <v>0</v>
      </c>
      <c r="DS280" s="4" t="s">
        <v>72097</v>
      </c>
      <c r="DT280" s="17" t="s">
        <v>32179</v>
      </c>
      <c r="DU280" s="39">
        <v>0</v>
      </c>
      <c r="DV280" s="39">
        <v>0</v>
      </c>
      <c r="DW280" s="39">
        <v>0</v>
      </c>
      <c r="DX280" s="4" t="s">
        <v>72098</v>
      </c>
      <c r="DY280" s="17" t="s">
        <v>32180</v>
      </c>
      <c r="DZ280" s="39">
        <v>0</v>
      </c>
      <c r="EA280" s="39">
        <v>0</v>
      </c>
      <c r="EB280" s="39">
        <v>0</v>
      </c>
      <c r="EC280" s="4" t="s">
        <v>72099</v>
      </c>
      <c r="ED280" s="17" t="s">
        <v>32181</v>
      </c>
      <c r="EE280" s="39">
        <v>0</v>
      </c>
      <c r="EF280" s="39">
        <v>0</v>
      </c>
      <c r="EG280" s="39">
        <v>0</v>
      </c>
      <c r="EH280" s="4" t="s">
        <v>72100</v>
      </c>
      <c r="EI280" s="56" t="s">
        <v>32182</v>
      </c>
      <c r="EJ280" s="56">
        <v>0</v>
      </c>
      <c r="EK280" s="56">
        <v>0</v>
      </c>
      <c r="EL280" s="56">
        <v>0</v>
      </c>
      <c r="EM280" s="4" t="s">
        <v>72101</v>
      </c>
      <c r="EN280" s="17" t="s">
        <v>32183</v>
      </c>
      <c r="EO280" s="39">
        <v>0</v>
      </c>
      <c r="EP280" s="39">
        <v>0</v>
      </c>
      <c r="EQ280" s="39">
        <v>0</v>
      </c>
      <c r="ER280" s="4" t="s">
        <v>72102</v>
      </c>
      <c r="ES280" s="1" t="s">
        <v>32184</v>
      </c>
      <c r="ET280" s="1">
        <v>0</v>
      </c>
      <c r="EU280" s="1">
        <v>0</v>
      </c>
      <c r="EV280" s="1">
        <v>0</v>
      </c>
      <c r="EW280" s="1" t="s">
        <v>72103</v>
      </c>
      <c r="EX280" s="1" t="s">
        <v>32185</v>
      </c>
      <c r="EY280" s="1">
        <v>0</v>
      </c>
      <c r="EZ280" s="1">
        <v>0</v>
      </c>
      <c r="FA280" s="1">
        <v>0</v>
      </c>
      <c r="FB280" s="1" t="s">
        <v>72104</v>
      </c>
      <c r="FC280" s="1" t="s">
        <v>32186</v>
      </c>
      <c r="FD280" s="1">
        <v>0</v>
      </c>
      <c r="FE280" s="1">
        <v>0</v>
      </c>
      <c r="FF280" s="1">
        <v>0</v>
      </c>
      <c r="FH280" s="1">
        <v>0</v>
      </c>
      <c r="FI280" s="1">
        <v>3619176</v>
      </c>
      <c r="FJ280" s="1">
        <v>3619176</v>
      </c>
      <c r="FL280" s="1">
        <v>0</v>
      </c>
      <c r="FM280" s="1">
        <v>3619176</v>
      </c>
      <c r="FN280" s="1">
        <v>3619176</v>
      </c>
      <c r="FP280" s="1">
        <v>0</v>
      </c>
      <c r="FQ280" s="1">
        <v>0</v>
      </c>
      <c r="FR280" s="1">
        <v>0</v>
      </c>
    </row>
    <row r="281" spans="1:174">
      <c r="A281" s="3">
        <v>77111203</v>
      </c>
      <c r="B281" s="42" t="s">
        <v>127</v>
      </c>
      <c r="C281" s="3" t="s">
        <v>1203</v>
      </c>
      <c r="D281" s="5">
        <v>0</v>
      </c>
      <c r="E281" s="5">
        <v>343542</v>
      </c>
      <c r="F281" s="4">
        <v>343542</v>
      </c>
      <c r="G281" s="4"/>
      <c r="I281" s="5"/>
      <c r="M281" s="1" t="s">
        <v>72105</v>
      </c>
      <c r="N281" s="17" t="s">
        <v>32187</v>
      </c>
      <c r="O281" s="39">
        <v>0</v>
      </c>
      <c r="P281" s="39">
        <v>0</v>
      </c>
      <c r="Q281" s="39">
        <v>0</v>
      </c>
      <c r="R281" s="4" t="s">
        <v>72106</v>
      </c>
      <c r="S281" s="17" t="s">
        <v>32188</v>
      </c>
      <c r="T281" s="39">
        <v>0</v>
      </c>
      <c r="U281" s="39">
        <v>0</v>
      </c>
      <c r="V281" s="39">
        <v>0</v>
      </c>
      <c r="W281" s="4" t="s">
        <v>72107</v>
      </c>
      <c r="X281" s="17" t="s">
        <v>32189</v>
      </c>
      <c r="Y281" s="39">
        <v>0</v>
      </c>
      <c r="Z281" s="39">
        <v>0</v>
      </c>
      <c r="AA281" s="39">
        <v>0</v>
      </c>
      <c r="AB281" s="4" t="s">
        <v>72108</v>
      </c>
      <c r="AC281" s="17" t="s">
        <v>32190</v>
      </c>
      <c r="AD281" s="39">
        <v>0</v>
      </c>
      <c r="AE281" s="39">
        <v>0</v>
      </c>
      <c r="AF281" s="39">
        <v>0</v>
      </c>
      <c r="AG281" s="4" t="s">
        <v>72109</v>
      </c>
      <c r="AH281" s="17" t="s">
        <v>32191</v>
      </c>
      <c r="AI281" s="39">
        <v>0</v>
      </c>
      <c r="AJ281" s="39">
        <v>0</v>
      </c>
      <c r="AK281" s="39">
        <v>0</v>
      </c>
      <c r="AL281" s="4" t="s">
        <v>72110</v>
      </c>
      <c r="AM281" s="17" t="s">
        <v>32192</v>
      </c>
      <c r="AN281" s="39">
        <v>0</v>
      </c>
      <c r="AO281" s="39">
        <v>0</v>
      </c>
      <c r="AP281" s="39">
        <v>0</v>
      </c>
      <c r="AQ281" s="4" t="s">
        <v>72111</v>
      </c>
      <c r="AR281" s="17" t="s">
        <v>32193</v>
      </c>
      <c r="AS281" s="39">
        <v>0</v>
      </c>
      <c r="AT281" s="39">
        <v>0</v>
      </c>
      <c r="AU281" s="39">
        <v>0</v>
      </c>
      <c r="AV281" s="4" t="s">
        <v>72112</v>
      </c>
      <c r="AW281" s="17" t="s">
        <v>32194</v>
      </c>
      <c r="AX281" s="39">
        <v>0</v>
      </c>
      <c r="AY281" s="39">
        <v>0</v>
      </c>
      <c r="AZ281" s="39">
        <v>0</v>
      </c>
      <c r="BA281" s="4" t="s">
        <v>72113</v>
      </c>
      <c r="BB281" s="17" t="s">
        <v>32195</v>
      </c>
      <c r="BC281" s="39">
        <v>0</v>
      </c>
      <c r="BD281" s="39">
        <v>0</v>
      </c>
      <c r="BE281" s="39">
        <v>0</v>
      </c>
      <c r="BF281" s="4" t="s">
        <v>72114</v>
      </c>
      <c r="BG281" s="17" t="s">
        <v>32196</v>
      </c>
      <c r="BH281" s="39">
        <v>0</v>
      </c>
      <c r="BI281" s="39">
        <v>343542</v>
      </c>
      <c r="BJ281" s="39">
        <v>343542</v>
      </c>
      <c r="BK281" s="4" t="s">
        <v>72115</v>
      </c>
      <c r="BL281" s="17" t="s">
        <v>32197</v>
      </c>
      <c r="BM281" s="39">
        <v>0</v>
      </c>
      <c r="BN281" s="39">
        <v>0</v>
      </c>
      <c r="BO281" s="39">
        <v>0</v>
      </c>
      <c r="BP281" s="4" t="s">
        <v>72116</v>
      </c>
      <c r="BQ281" s="17" t="s">
        <v>32198</v>
      </c>
      <c r="BR281" s="39">
        <v>0</v>
      </c>
      <c r="BS281" s="39">
        <v>0</v>
      </c>
      <c r="BT281" s="39">
        <v>0</v>
      </c>
      <c r="BU281" s="4" t="s">
        <v>72117</v>
      </c>
      <c r="BV281" s="17" t="s">
        <v>32199</v>
      </c>
      <c r="BW281" s="39">
        <v>0</v>
      </c>
      <c r="BX281" s="39">
        <v>0</v>
      </c>
      <c r="BY281" s="39">
        <v>0</v>
      </c>
      <c r="BZ281" s="4" t="s">
        <v>72118</v>
      </c>
      <c r="CA281" s="17" t="s">
        <v>32200</v>
      </c>
      <c r="CB281" s="39">
        <v>0</v>
      </c>
      <c r="CC281" s="39">
        <v>0</v>
      </c>
      <c r="CD281" s="39">
        <v>0</v>
      </c>
      <c r="CE281" s="4" t="s">
        <v>72119</v>
      </c>
      <c r="CF281" s="17" t="s">
        <v>32201</v>
      </c>
      <c r="CG281" s="39">
        <v>0</v>
      </c>
      <c r="CH281" s="39">
        <v>0</v>
      </c>
      <c r="CI281" s="39">
        <v>0</v>
      </c>
      <c r="CJ281" s="4" t="s">
        <v>72120</v>
      </c>
      <c r="CK281" s="17" t="s">
        <v>32202</v>
      </c>
      <c r="CL281" s="39">
        <v>0</v>
      </c>
      <c r="CM281" s="39">
        <v>0</v>
      </c>
      <c r="CN281" s="39">
        <v>0</v>
      </c>
      <c r="CO281" s="4" t="s">
        <v>72121</v>
      </c>
      <c r="CP281" s="17" t="s">
        <v>32203</v>
      </c>
      <c r="CQ281" s="39">
        <v>0</v>
      </c>
      <c r="CR281" s="39">
        <v>0</v>
      </c>
      <c r="CS281" s="39">
        <v>0</v>
      </c>
      <c r="CT281" s="4" t="s">
        <v>72122</v>
      </c>
      <c r="CU281" s="17" t="s">
        <v>32204</v>
      </c>
      <c r="CV281" s="39">
        <v>0</v>
      </c>
      <c r="CW281" s="39">
        <v>0</v>
      </c>
      <c r="CX281" s="39">
        <v>0</v>
      </c>
      <c r="CY281" s="4" t="s">
        <v>72123</v>
      </c>
      <c r="CZ281" s="17" t="s">
        <v>32205</v>
      </c>
      <c r="DA281" s="39">
        <v>0</v>
      </c>
      <c r="DB281" s="39">
        <v>0</v>
      </c>
      <c r="DC281" s="39">
        <v>0</v>
      </c>
      <c r="DD281" s="39" t="s">
        <v>72124</v>
      </c>
      <c r="DE281" s="39" t="s">
        <v>32206</v>
      </c>
      <c r="DF281" s="39">
        <v>0</v>
      </c>
      <c r="DG281" s="39">
        <v>0</v>
      </c>
      <c r="DH281" s="39">
        <v>0</v>
      </c>
      <c r="DI281" s="4" t="s">
        <v>72125</v>
      </c>
      <c r="DJ281" s="17" t="s">
        <v>32207</v>
      </c>
      <c r="DK281" s="39">
        <v>0</v>
      </c>
      <c r="DL281" s="39">
        <v>0</v>
      </c>
      <c r="DM281" s="39">
        <v>0</v>
      </c>
      <c r="DN281" s="4" t="s">
        <v>72126</v>
      </c>
      <c r="DO281" s="17" t="s">
        <v>32208</v>
      </c>
      <c r="DP281" s="39">
        <v>0</v>
      </c>
      <c r="DQ281" s="39">
        <v>0</v>
      </c>
      <c r="DR281" s="39">
        <v>0</v>
      </c>
      <c r="DS281" s="4" t="s">
        <v>72127</v>
      </c>
      <c r="DT281" s="17" t="s">
        <v>32209</v>
      </c>
      <c r="DU281" s="39">
        <v>0</v>
      </c>
      <c r="DV281" s="39">
        <v>0</v>
      </c>
      <c r="DW281" s="39">
        <v>0</v>
      </c>
      <c r="DX281" s="4" t="s">
        <v>72128</v>
      </c>
      <c r="DY281" s="17" t="s">
        <v>32210</v>
      </c>
      <c r="DZ281" s="39">
        <v>0</v>
      </c>
      <c r="EA281" s="39">
        <v>0</v>
      </c>
      <c r="EB281" s="39">
        <v>0</v>
      </c>
      <c r="EC281" s="4" t="s">
        <v>72129</v>
      </c>
      <c r="ED281" s="17" t="s">
        <v>32211</v>
      </c>
      <c r="EE281" s="39">
        <v>0</v>
      </c>
      <c r="EF281" s="39">
        <v>0</v>
      </c>
      <c r="EG281" s="39">
        <v>0</v>
      </c>
      <c r="EH281" s="4" t="s">
        <v>72130</v>
      </c>
      <c r="EI281" s="56" t="s">
        <v>32212</v>
      </c>
      <c r="EJ281" s="56">
        <v>0</v>
      </c>
      <c r="EK281" s="56">
        <v>0</v>
      </c>
      <c r="EL281" s="56">
        <v>0</v>
      </c>
      <c r="EM281" s="4" t="s">
        <v>72131</v>
      </c>
      <c r="EN281" s="17" t="s">
        <v>32213</v>
      </c>
      <c r="EO281" s="39">
        <v>0</v>
      </c>
      <c r="EP281" s="39">
        <v>0</v>
      </c>
      <c r="EQ281" s="39">
        <v>0</v>
      </c>
      <c r="ER281" s="4" t="s">
        <v>72132</v>
      </c>
      <c r="ES281" s="1" t="s">
        <v>32214</v>
      </c>
      <c r="ET281" s="1">
        <v>0</v>
      </c>
      <c r="EU281" s="1">
        <v>0</v>
      </c>
      <c r="EV281" s="1">
        <v>0</v>
      </c>
      <c r="EW281" s="1" t="s">
        <v>72133</v>
      </c>
      <c r="EX281" s="1" t="s">
        <v>32215</v>
      </c>
      <c r="EY281" s="1">
        <v>0</v>
      </c>
      <c r="EZ281" s="1">
        <v>0</v>
      </c>
      <c r="FA281" s="1">
        <v>0</v>
      </c>
      <c r="FB281" s="1" t="s">
        <v>72134</v>
      </c>
      <c r="FC281" s="1" t="s">
        <v>32216</v>
      </c>
      <c r="FD281" s="1">
        <v>0</v>
      </c>
      <c r="FE281" s="1">
        <v>0</v>
      </c>
      <c r="FF281" s="1">
        <v>0</v>
      </c>
      <c r="FH281" s="1">
        <v>0</v>
      </c>
      <c r="FI281" s="1">
        <v>343542</v>
      </c>
      <c r="FJ281" s="1">
        <v>343542</v>
      </c>
      <c r="FL281" s="1">
        <v>0</v>
      </c>
      <c r="FM281" s="1">
        <v>343542</v>
      </c>
      <c r="FN281" s="1">
        <v>343542</v>
      </c>
      <c r="FP281" s="1">
        <v>0</v>
      </c>
      <c r="FQ281" s="1">
        <v>0</v>
      </c>
      <c r="FR281" s="1">
        <v>0</v>
      </c>
    </row>
    <row r="282" spans="1:174">
      <c r="A282" s="3">
        <v>77111204</v>
      </c>
      <c r="B282" s="42" t="s">
        <v>127</v>
      </c>
      <c r="C282" s="3" t="s">
        <v>1204</v>
      </c>
      <c r="D282" s="5">
        <v>0</v>
      </c>
      <c r="E282" s="5">
        <v>0</v>
      </c>
      <c r="F282" s="4">
        <v>0</v>
      </c>
      <c r="G282" s="4"/>
      <c r="I282" s="5"/>
      <c r="M282" s="1" t="s">
        <v>72135</v>
      </c>
      <c r="N282" s="17" t="s">
        <v>32217</v>
      </c>
      <c r="O282" s="39">
        <v>0</v>
      </c>
      <c r="P282" s="39">
        <v>0</v>
      </c>
      <c r="Q282" s="39">
        <v>0</v>
      </c>
      <c r="R282" s="4" t="s">
        <v>72136</v>
      </c>
      <c r="S282" s="17" t="s">
        <v>32218</v>
      </c>
      <c r="T282" s="39">
        <v>0</v>
      </c>
      <c r="U282" s="39">
        <v>0</v>
      </c>
      <c r="V282" s="39">
        <v>0</v>
      </c>
      <c r="W282" s="4" t="s">
        <v>72137</v>
      </c>
      <c r="X282" s="17" t="s">
        <v>32219</v>
      </c>
      <c r="Y282" s="39">
        <v>0</v>
      </c>
      <c r="Z282" s="39">
        <v>0</v>
      </c>
      <c r="AA282" s="39">
        <v>0</v>
      </c>
      <c r="AB282" s="4" t="s">
        <v>72138</v>
      </c>
      <c r="AC282" s="17" t="s">
        <v>32220</v>
      </c>
      <c r="AD282" s="39">
        <v>0</v>
      </c>
      <c r="AE282" s="39">
        <v>0</v>
      </c>
      <c r="AF282" s="39">
        <v>0</v>
      </c>
      <c r="AG282" s="4" t="s">
        <v>72139</v>
      </c>
      <c r="AH282" s="17" t="s">
        <v>32221</v>
      </c>
      <c r="AI282" s="39">
        <v>0</v>
      </c>
      <c r="AJ282" s="39">
        <v>0</v>
      </c>
      <c r="AK282" s="39">
        <v>0</v>
      </c>
      <c r="AL282" s="4" t="s">
        <v>72140</v>
      </c>
      <c r="AM282" s="17" t="s">
        <v>32222</v>
      </c>
      <c r="AN282" s="39">
        <v>0</v>
      </c>
      <c r="AO282" s="39">
        <v>0</v>
      </c>
      <c r="AP282" s="39">
        <v>0</v>
      </c>
      <c r="AQ282" s="4" t="s">
        <v>72141</v>
      </c>
      <c r="AR282" s="17" t="s">
        <v>32223</v>
      </c>
      <c r="AS282" s="39">
        <v>0</v>
      </c>
      <c r="AT282" s="39">
        <v>0</v>
      </c>
      <c r="AU282" s="39">
        <v>0</v>
      </c>
      <c r="AV282" s="4" t="s">
        <v>72142</v>
      </c>
      <c r="AW282" s="17" t="s">
        <v>32224</v>
      </c>
      <c r="AX282" s="39">
        <v>0</v>
      </c>
      <c r="AY282" s="39">
        <v>0</v>
      </c>
      <c r="AZ282" s="39">
        <v>0</v>
      </c>
      <c r="BA282" s="4" t="s">
        <v>72143</v>
      </c>
      <c r="BB282" s="17" t="s">
        <v>32225</v>
      </c>
      <c r="BC282" s="39">
        <v>0</v>
      </c>
      <c r="BD282" s="39">
        <v>0</v>
      </c>
      <c r="BE282" s="39">
        <v>0</v>
      </c>
      <c r="BF282" s="4" t="s">
        <v>72144</v>
      </c>
      <c r="BG282" s="17" t="s">
        <v>32226</v>
      </c>
      <c r="BH282" s="39">
        <v>0</v>
      </c>
      <c r="BI282" s="39">
        <v>0</v>
      </c>
      <c r="BJ282" s="39">
        <v>0</v>
      </c>
      <c r="BK282" s="4" t="s">
        <v>72145</v>
      </c>
      <c r="BL282" s="17" t="s">
        <v>32227</v>
      </c>
      <c r="BM282" s="39">
        <v>0</v>
      </c>
      <c r="BN282" s="39">
        <v>0</v>
      </c>
      <c r="BO282" s="39">
        <v>0</v>
      </c>
      <c r="BP282" s="4" t="s">
        <v>72146</v>
      </c>
      <c r="BQ282" s="17" t="s">
        <v>32228</v>
      </c>
      <c r="BR282" s="39">
        <v>0</v>
      </c>
      <c r="BS282" s="39">
        <v>0</v>
      </c>
      <c r="BT282" s="39">
        <v>0</v>
      </c>
      <c r="BU282" s="4" t="s">
        <v>72147</v>
      </c>
      <c r="BV282" s="17" t="s">
        <v>32229</v>
      </c>
      <c r="BW282" s="39">
        <v>0</v>
      </c>
      <c r="BX282" s="39">
        <v>0</v>
      </c>
      <c r="BY282" s="39">
        <v>0</v>
      </c>
      <c r="BZ282" s="4" t="s">
        <v>72148</v>
      </c>
      <c r="CA282" s="17" t="s">
        <v>32230</v>
      </c>
      <c r="CB282" s="39">
        <v>0</v>
      </c>
      <c r="CC282" s="39">
        <v>0</v>
      </c>
      <c r="CD282" s="39">
        <v>0</v>
      </c>
      <c r="CE282" s="4" t="s">
        <v>72149</v>
      </c>
      <c r="CF282" s="17" t="s">
        <v>32231</v>
      </c>
      <c r="CG282" s="39">
        <v>0</v>
      </c>
      <c r="CH282" s="39">
        <v>0</v>
      </c>
      <c r="CI282" s="39">
        <v>0</v>
      </c>
      <c r="CJ282" s="4" t="s">
        <v>72150</v>
      </c>
      <c r="CK282" s="17" t="s">
        <v>32232</v>
      </c>
      <c r="CL282" s="39">
        <v>0</v>
      </c>
      <c r="CM282" s="39">
        <v>0</v>
      </c>
      <c r="CN282" s="39">
        <v>0</v>
      </c>
      <c r="CO282" s="4" t="s">
        <v>72151</v>
      </c>
      <c r="CP282" s="17" t="s">
        <v>32233</v>
      </c>
      <c r="CQ282" s="39">
        <v>0</v>
      </c>
      <c r="CR282" s="39">
        <v>0</v>
      </c>
      <c r="CS282" s="39">
        <v>0</v>
      </c>
      <c r="CT282" s="4" t="s">
        <v>72152</v>
      </c>
      <c r="CU282" s="17" t="s">
        <v>32234</v>
      </c>
      <c r="CV282" s="39">
        <v>0</v>
      </c>
      <c r="CW282" s="39">
        <v>0</v>
      </c>
      <c r="CX282" s="39">
        <v>0</v>
      </c>
      <c r="CY282" s="4" t="s">
        <v>72153</v>
      </c>
      <c r="CZ282" s="17" t="s">
        <v>32235</v>
      </c>
      <c r="DA282" s="39">
        <v>0</v>
      </c>
      <c r="DB282" s="39">
        <v>0</v>
      </c>
      <c r="DC282" s="39">
        <v>0</v>
      </c>
      <c r="DD282" s="39" t="s">
        <v>72154</v>
      </c>
      <c r="DE282" s="39" t="s">
        <v>32236</v>
      </c>
      <c r="DF282" s="39">
        <v>0</v>
      </c>
      <c r="DG282" s="39">
        <v>0</v>
      </c>
      <c r="DH282" s="39">
        <v>0</v>
      </c>
      <c r="DI282" s="4" t="s">
        <v>72155</v>
      </c>
      <c r="DJ282" s="17" t="s">
        <v>32237</v>
      </c>
      <c r="DK282" s="39">
        <v>0</v>
      </c>
      <c r="DL282" s="39">
        <v>0</v>
      </c>
      <c r="DM282" s="39">
        <v>0</v>
      </c>
      <c r="DN282" s="4" t="s">
        <v>72156</v>
      </c>
      <c r="DO282" s="17" t="s">
        <v>32238</v>
      </c>
      <c r="DP282" s="39">
        <v>0</v>
      </c>
      <c r="DQ282" s="39">
        <v>0</v>
      </c>
      <c r="DR282" s="39">
        <v>0</v>
      </c>
      <c r="DS282" s="4" t="s">
        <v>72157</v>
      </c>
      <c r="DT282" s="17" t="s">
        <v>32239</v>
      </c>
      <c r="DU282" s="39">
        <v>0</v>
      </c>
      <c r="DV282" s="39">
        <v>0</v>
      </c>
      <c r="DW282" s="39">
        <v>0</v>
      </c>
      <c r="DX282" s="4" t="s">
        <v>72158</v>
      </c>
      <c r="DY282" s="17" t="s">
        <v>32240</v>
      </c>
      <c r="DZ282" s="39">
        <v>0</v>
      </c>
      <c r="EA282" s="39">
        <v>0</v>
      </c>
      <c r="EB282" s="39">
        <v>0</v>
      </c>
      <c r="EC282" s="4" t="s">
        <v>72159</v>
      </c>
      <c r="ED282" s="17" t="s">
        <v>32241</v>
      </c>
      <c r="EE282" s="39">
        <v>0</v>
      </c>
      <c r="EF282" s="39">
        <v>0</v>
      </c>
      <c r="EG282" s="39">
        <v>0</v>
      </c>
      <c r="EH282" s="4" t="s">
        <v>72160</v>
      </c>
      <c r="EI282" s="56" t="s">
        <v>32242</v>
      </c>
      <c r="EJ282" s="56">
        <v>0</v>
      </c>
      <c r="EK282" s="56">
        <v>0</v>
      </c>
      <c r="EL282" s="56">
        <v>0</v>
      </c>
      <c r="EM282" s="4" t="s">
        <v>72161</v>
      </c>
      <c r="EN282" s="17" t="s">
        <v>32243</v>
      </c>
      <c r="EO282" s="39">
        <v>0</v>
      </c>
      <c r="EP282" s="39">
        <v>0</v>
      </c>
      <c r="EQ282" s="39">
        <v>0</v>
      </c>
      <c r="ER282" s="4" t="s">
        <v>72162</v>
      </c>
      <c r="ES282" s="1" t="s">
        <v>32244</v>
      </c>
      <c r="ET282" s="1">
        <v>0</v>
      </c>
      <c r="EU282" s="1">
        <v>0</v>
      </c>
      <c r="EV282" s="1">
        <v>0</v>
      </c>
      <c r="EW282" s="1" t="s">
        <v>72163</v>
      </c>
      <c r="EX282" s="1" t="s">
        <v>32245</v>
      </c>
      <c r="EY282" s="1">
        <v>0</v>
      </c>
      <c r="EZ282" s="1">
        <v>0</v>
      </c>
      <c r="FA282" s="1">
        <v>0</v>
      </c>
      <c r="FB282" s="1" t="s">
        <v>72164</v>
      </c>
      <c r="FC282" s="1" t="s">
        <v>32246</v>
      </c>
      <c r="FD282" s="1">
        <v>0</v>
      </c>
      <c r="FE282" s="1">
        <v>0</v>
      </c>
      <c r="FF282" s="1">
        <v>0</v>
      </c>
      <c r="FH282" s="1">
        <v>0</v>
      </c>
      <c r="FI282" s="1">
        <v>0</v>
      </c>
      <c r="FJ282" s="1">
        <v>0</v>
      </c>
      <c r="FL282" s="1">
        <v>0</v>
      </c>
      <c r="FM282" s="1">
        <v>0</v>
      </c>
      <c r="FN282" s="1">
        <v>0</v>
      </c>
      <c r="FP282" s="1">
        <v>0</v>
      </c>
      <c r="FQ282" s="1">
        <v>0</v>
      </c>
      <c r="FR282" s="1">
        <v>0</v>
      </c>
    </row>
    <row r="283" spans="1:174">
      <c r="A283" s="3">
        <v>77111205</v>
      </c>
      <c r="B283" s="42" t="s">
        <v>127</v>
      </c>
      <c r="C283" s="3" t="s">
        <v>1205</v>
      </c>
      <c r="D283" s="5">
        <v>0</v>
      </c>
      <c r="E283" s="5">
        <v>0</v>
      </c>
      <c r="F283" s="4">
        <v>0</v>
      </c>
      <c r="G283" s="4"/>
      <c r="I283" s="5"/>
      <c r="M283" s="1" t="s">
        <v>72165</v>
      </c>
      <c r="N283" s="17" t="s">
        <v>32247</v>
      </c>
      <c r="O283" s="39">
        <v>0</v>
      </c>
      <c r="P283" s="39">
        <v>0</v>
      </c>
      <c r="Q283" s="39">
        <v>0</v>
      </c>
      <c r="R283" s="4" t="s">
        <v>72166</v>
      </c>
      <c r="S283" s="17" t="s">
        <v>32248</v>
      </c>
      <c r="T283" s="39">
        <v>0</v>
      </c>
      <c r="U283" s="39">
        <v>0</v>
      </c>
      <c r="V283" s="39">
        <v>0</v>
      </c>
      <c r="W283" s="4" t="s">
        <v>72167</v>
      </c>
      <c r="X283" s="17" t="s">
        <v>32249</v>
      </c>
      <c r="Y283" s="39">
        <v>0</v>
      </c>
      <c r="Z283" s="39">
        <v>0</v>
      </c>
      <c r="AA283" s="39">
        <v>0</v>
      </c>
      <c r="AB283" s="4" t="s">
        <v>72168</v>
      </c>
      <c r="AC283" s="17" t="s">
        <v>32250</v>
      </c>
      <c r="AD283" s="39">
        <v>0</v>
      </c>
      <c r="AE283" s="39">
        <v>0</v>
      </c>
      <c r="AF283" s="39">
        <v>0</v>
      </c>
      <c r="AG283" s="4" t="s">
        <v>72169</v>
      </c>
      <c r="AH283" s="17" t="s">
        <v>32251</v>
      </c>
      <c r="AI283" s="39">
        <v>0</v>
      </c>
      <c r="AJ283" s="39">
        <v>0</v>
      </c>
      <c r="AK283" s="39">
        <v>0</v>
      </c>
      <c r="AL283" s="4" t="s">
        <v>72170</v>
      </c>
      <c r="AM283" s="17" t="s">
        <v>32252</v>
      </c>
      <c r="AN283" s="39">
        <v>0</v>
      </c>
      <c r="AO283" s="39">
        <v>0</v>
      </c>
      <c r="AP283" s="39">
        <v>0</v>
      </c>
      <c r="AQ283" s="4" t="s">
        <v>72171</v>
      </c>
      <c r="AR283" s="17" t="s">
        <v>32253</v>
      </c>
      <c r="AS283" s="39">
        <v>0</v>
      </c>
      <c r="AT283" s="39">
        <v>0</v>
      </c>
      <c r="AU283" s="39">
        <v>0</v>
      </c>
      <c r="AV283" s="4" t="s">
        <v>72172</v>
      </c>
      <c r="AW283" s="17" t="s">
        <v>32254</v>
      </c>
      <c r="AX283" s="39">
        <v>0</v>
      </c>
      <c r="AY283" s="39">
        <v>0</v>
      </c>
      <c r="AZ283" s="39">
        <v>0</v>
      </c>
      <c r="BA283" s="4" t="s">
        <v>72173</v>
      </c>
      <c r="BB283" s="17" t="s">
        <v>32255</v>
      </c>
      <c r="BC283" s="39">
        <v>0</v>
      </c>
      <c r="BD283" s="39">
        <v>0</v>
      </c>
      <c r="BE283" s="39">
        <v>0</v>
      </c>
      <c r="BF283" s="4" t="s">
        <v>72174</v>
      </c>
      <c r="BG283" s="17" t="s">
        <v>32256</v>
      </c>
      <c r="BH283" s="39">
        <v>0</v>
      </c>
      <c r="BI283" s="39">
        <v>0</v>
      </c>
      <c r="BJ283" s="39">
        <v>0</v>
      </c>
      <c r="BK283" s="4" t="s">
        <v>72175</v>
      </c>
      <c r="BL283" s="17" t="s">
        <v>32257</v>
      </c>
      <c r="BM283" s="39">
        <v>0</v>
      </c>
      <c r="BN283" s="39">
        <v>0</v>
      </c>
      <c r="BO283" s="39">
        <v>0</v>
      </c>
      <c r="BP283" s="4" t="s">
        <v>72176</v>
      </c>
      <c r="BQ283" s="17" t="s">
        <v>32258</v>
      </c>
      <c r="BR283" s="39">
        <v>0</v>
      </c>
      <c r="BS283" s="39">
        <v>0</v>
      </c>
      <c r="BT283" s="39">
        <v>0</v>
      </c>
      <c r="BU283" s="4" t="s">
        <v>72177</v>
      </c>
      <c r="BV283" s="17" t="s">
        <v>32259</v>
      </c>
      <c r="BW283" s="39">
        <v>0</v>
      </c>
      <c r="BX283" s="39">
        <v>0</v>
      </c>
      <c r="BY283" s="39">
        <v>0</v>
      </c>
      <c r="BZ283" s="4" t="s">
        <v>72178</v>
      </c>
      <c r="CA283" s="17" t="s">
        <v>32260</v>
      </c>
      <c r="CB283" s="39">
        <v>0</v>
      </c>
      <c r="CC283" s="39">
        <v>0</v>
      </c>
      <c r="CD283" s="39">
        <v>0</v>
      </c>
      <c r="CE283" s="4" t="s">
        <v>72179</v>
      </c>
      <c r="CF283" s="17" t="s">
        <v>32261</v>
      </c>
      <c r="CG283" s="39">
        <v>0</v>
      </c>
      <c r="CH283" s="39">
        <v>0</v>
      </c>
      <c r="CI283" s="39">
        <v>0</v>
      </c>
      <c r="CJ283" s="4" t="s">
        <v>72180</v>
      </c>
      <c r="CK283" s="17" t="s">
        <v>32262</v>
      </c>
      <c r="CL283" s="39">
        <v>0</v>
      </c>
      <c r="CM283" s="39">
        <v>0</v>
      </c>
      <c r="CN283" s="39">
        <v>0</v>
      </c>
      <c r="CO283" s="4" t="s">
        <v>72181</v>
      </c>
      <c r="CP283" s="17" t="s">
        <v>32263</v>
      </c>
      <c r="CQ283" s="39">
        <v>0</v>
      </c>
      <c r="CR283" s="39">
        <v>0</v>
      </c>
      <c r="CS283" s="39">
        <v>0</v>
      </c>
      <c r="CT283" s="4" t="s">
        <v>72182</v>
      </c>
      <c r="CU283" s="17" t="s">
        <v>32264</v>
      </c>
      <c r="CV283" s="39">
        <v>0</v>
      </c>
      <c r="CW283" s="39">
        <v>0</v>
      </c>
      <c r="CX283" s="39">
        <v>0</v>
      </c>
      <c r="CY283" s="4" t="s">
        <v>72183</v>
      </c>
      <c r="CZ283" s="17" t="s">
        <v>32265</v>
      </c>
      <c r="DA283" s="39">
        <v>0</v>
      </c>
      <c r="DB283" s="39">
        <v>0</v>
      </c>
      <c r="DC283" s="39">
        <v>0</v>
      </c>
      <c r="DD283" s="39" t="s">
        <v>72184</v>
      </c>
      <c r="DE283" s="39" t="s">
        <v>32266</v>
      </c>
      <c r="DF283" s="39">
        <v>0</v>
      </c>
      <c r="DG283" s="39">
        <v>0</v>
      </c>
      <c r="DH283" s="39">
        <v>0</v>
      </c>
      <c r="DI283" s="4" t="s">
        <v>72185</v>
      </c>
      <c r="DJ283" s="17" t="s">
        <v>32267</v>
      </c>
      <c r="DK283" s="39">
        <v>0</v>
      </c>
      <c r="DL283" s="39">
        <v>0</v>
      </c>
      <c r="DM283" s="39">
        <v>0</v>
      </c>
      <c r="DN283" s="4" t="s">
        <v>72186</v>
      </c>
      <c r="DO283" s="17" t="s">
        <v>32268</v>
      </c>
      <c r="DP283" s="39">
        <v>0</v>
      </c>
      <c r="DQ283" s="39">
        <v>0</v>
      </c>
      <c r="DR283" s="39">
        <v>0</v>
      </c>
      <c r="DS283" s="4" t="s">
        <v>72187</v>
      </c>
      <c r="DT283" s="17" t="s">
        <v>32269</v>
      </c>
      <c r="DU283" s="39">
        <v>0</v>
      </c>
      <c r="DV283" s="39">
        <v>0</v>
      </c>
      <c r="DW283" s="39">
        <v>0</v>
      </c>
      <c r="DX283" s="4" t="s">
        <v>72188</v>
      </c>
      <c r="DY283" s="17" t="s">
        <v>32270</v>
      </c>
      <c r="DZ283" s="39">
        <v>0</v>
      </c>
      <c r="EA283" s="39">
        <v>0</v>
      </c>
      <c r="EB283" s="39">
        <v>0</v>
      </c>
      <c r="EC283" s="4" t="s">
        <v>72189</v>
      </c>
      <c r="ED283" s="17" t="s">
        <v>32271</v>
      </c>
      <c r="EE283" s="39">
        <v>0</v>
      </c>
      <c r="EF283" s="39">
        <v>0</v>
      </c>
      <c r="EG283" s="39">
        <v>0</v>
      </c>
      <c r="EH283" s="4" t="s">
        <v>72190</v>
      </c>
      <c r="EI283" s="56" t="s">
        <v>32272</v>
      </c>
      <c r="EJ283" s="56">
        <v>0</v>
      </c>
      <c r="EK283" s="56">
        <v>0</v>
      </c>
      <c r="EL283" s="56">
        <v>0</v>
      </c>
      <c r="EM283" s="4" t="s">
        <v>72191</v>
      </c>
      <c r="EN283" s="17" t="s">
        <v>32273</v>
      </c>
      <c r="EO283" s="39">
        <v>0</v>
      </c>
      <c r="EP283" s="39">
        <v>0</v>
      </c>
      <c r="EQ283" s="39">
        <v>0</v>
      </c>
      <c r="ER283" s="4" t="s">
        <v>72192</v>
      </c>
      <c r="ES283" s="1" t="s">
        <v>32274</v>
      </c>
      <c r="ET283" s="1">
        <v>0</v>
      </c>
      <c r="EU283" s="1">
        <v>0</v>
      </c>
      <c r="EV283" s="1">
        <v>0</v>
      </c>
      <c r="EW283" s="1" t="s">
        <v>72193</v>
      </c>
      <c r="EX283" s="1" t="s">
        <v>32275</v>
      </c>
      <c r="EY283" s="1">
        <v>0</v>
      </c>
      <c r="EZ283" s="1">
        <v>0</v>
      </c>
      <c r="FA283" s="1">
        <v>0</v>
      </c>
      <c r="FB283" s="1" t="s">
        <v>72194</v>
      </c>
      <c r="FC283" s="1" t="s">
        <v>32276</v>
      </c>
      <c r="FD283" s="1">
        <v>0</v>
      </c>
      <c r="FE283" s="1">
        <v>0</v>
      </c>
      <c r="FF283" s="1">
        <v>0</v>
      </c>
      <c r="FH283" s="1">
        <v>0</v>
      </c>
      <c r="FI283" s="1">
        <v>0</v>
      </c>
      <c r="FJ283" s="1">
        <v>0</v>
      </c>
      <c r="FL283" s="1">
        <v>0</v>
      </c>
      <c r="FM283" s="1">
        <v>0</v>
      </c>
      <c r="FN283" s="1">
        <v>0</v>
      </c>
      <c r="FP283" s="1">
        <v>0</v>
      </c>
      <c r="FQ283" s="1">
        <v>0</v>
      </c>
      <c r="FR283" s="1">
        <v>0</v>
      </c>
    </row>
    <row r="284" spans="1:174">
      <c r="A284" s="3">
        <v>77111206</v>
      </c>
      <c r="B284" s="42" t="s">
        <v>127</v>
      </c>
      <c r="C284" s="3" t="s">
        <v>1206</v>
      </c>
      <c r="D284" s="5">
        <v>0</v>
      </c>
      <c r="E284" s="5">
        <v>0</v>
      </c>
      <c r="F284" s="4">
        <v>0</v>
      </c>
      <c r="G284" s="4"/>
      <c r="I284" s="5"/>
      <c r="M284" s="1" t="s">
        <v>72195</v>
      </c>
      <c r="N284" s="17" t="s">
        <v>32277</v>
      </c>
      <c r="O284" s="39">
        <v>0</v>
      </c>
      <c r="P284" s="39">
        <v>0</v>
      </c>
      <c r="Q284" s="39">
        <v>0</v>
      </c>
      <c r="R284" s="4" t="s">
        <v>72196</v>
      </c>
      <c r="S284" s="17" t="s">
        <v>32278</v>
      </c>
      <c r="T284" s="39">
        <v>0</v>
      </c>
      <c r="U284" s="39">
        <v>0</v>
      </c>
      <c r="V284" s="39">
        <v>0</v>
      </c>
      <c r="W284" s="4" t="s">
        <v>72197</v>
      </c>
      <c r="X284" s="17" t="s">
        <v>32279</v>
      </c>
      <c r="Y284" s="39">
        <v>0</v>
      </c>
      <c r="Z284" s="39">
        <v>0</v>
      </c>
      <c r="AA284" s="39">
        <v>0</v>
      </c>
      <c r="AB284" s="4" t="s">
        <v>72198</v>
      </c>
      <c r="AC284" s="17" t="s">
        <v>32280</v>
      </c>
      <c r="AD284" s="39">
        <v>0</v>
      </c>
      <c r="AE284" s="39">
        <v>0</v>
      </c>
      <c r="AF284" s="39">
        <v>0</v>
      </c>
      <c r="AG284" s="4" t="s">
        <v>72199</v>
      </c>
      <c r="AH284" s="17" t="s">
        <v>32281</v>
      </c>
      <c r="AI284" s="39">
        <v>0</v>
      </c>
      <c r="AJ284" s="39">
        <v>0</v>
      </c>
      <c r="AK284" s="39">
        <v>0</v>
      </c>
      <c r="AL284" s="4" t="s">
        <v>72200</v>
      </c>
      <c r="AM284" s="17" t="s">
        <v>32282</v>
      </c>
      <c r="AN284" s="39">
        <v>0</v>
      </c>
      <c r="AO284" s="39">
        <v>0</v>
      </c>
      <c r="AP284" s="39">
        <v>0</v>
      </c>
      <c r="AQ284" s="4" t="s">
        <v>72201</v>
      </c>
      <c r="AR284" s="17" t="s">
        <v>32283</v>
      </c>
      <c r="AS284" s="39">
        <v>0</v>
      </c>
      <c r="AT284" s="39">
        <v>0</v>
      </c>
      <c r="AU284" s="39">
        <v>0</v>
      </c>
      <c r="AV284" s="4" t="s">
        <v>72202</v>
      </c>
      <c r="AW284" s="17" t="s">
        <v>32284</v>
      </c>
      <c r="AX284" s="39">
        <v>0</v>
      </c>
      <c r="AY284" s="39">
        <v>0</v>
      </c>
      <c r="AZ284" s="39">
        <v>0</v>
      </c>
      <c r="BA284" s="4" t="s">
        <v>72203</v>
      </c>
      <c r="BB284" s="17" t="s">
        <v>32285</v>
      </c>
      <c r="BC284" s="39">
        <v>0</v>
      </c>
      <c r="BD284" s="39">
        <v>0</v>
      </c>
      <c r="BE284" s="39">
        <v>0</v>
      </c>
      <c r="BF284" s="4" t="s">
        <v>72204</v>
      </c>
      <c r="BG284" s="17" t="s">
        <v>32286</v>
      </c>
      <c r="BH284" s="39">
        <v>0</v>
      </c>
      <c r="BI284" s="39">
        <v>0</v>
      </c>
      <c r="BJ284" s="39">
        <v>0</v>
      </c>
      <c r="BK284" s="4" t="s">
        <v>72205</v>
      </c>
      <c r="BL284" s="17" t="s">
        <v>32287</v>
      </c>
      <c r="BM284" s="39">
        <v>0</v>
      </c>
      <c r="BN284" s="39">
        <v>0</v>
      </c>
      <c r="BO284" s="39">
        <v>0</v>
      </c>
      <c r="BP284" s="4" t="s">
        <v>72206</v>
      </c>
      <c r="BQ284" s="17" t="s">
        <v>32288</v>
      </c>
      <c r="BR284" s="39">
        <v>0</v>
      </c>
      <c r="BS284" s="39">
        <v>0</v>
      </c>
      <c r="BT284" s="39">
        <v>0</v>
      </c>
      <c r="BU284" s="4" t="s">
        <v>72207</v>
      </c>
      <c r="BV284" s="17" t="s">
        <v>32289</v>
      </c>
      <c r="BW284" s="39">
        <v>0</v>
      </c>
      <c r="BX284" s="39">
        <v>0</v>
      </c>
      <c r="BY284" s="39">
        <v>0</v>
      </c>
      <c r="BZ284" s="4" t="s">
        <v>72208</v>
      </c>
      <c r="CA284" s="17" t="s">
        <v>32290</v>
      </c>
      <c r="CB284" s="39">
        <v>0</v>
      </c>
      <c r="CC284" s="39">
        <v>0</v>
      </c>
      <c r="CD284" s="39">
        <v>0</v>
      </c>
      <c r="CE284" s="4" t="s">
        <v>72209</v>
      </c>
      <c r="CF284" s="17" t="s">
        <v>32291</v>
      </c>
      <c r="CG284" s="39">
        <v>0</v>
      </c>
      <c r="CH284" s="39">
        <v>0</v>
      </c>
      <c r="CI284" s="39">
        <v>0</v>
      </c>
      <c r="CJ284" s="4" t="s">
        <v>72210</v>
      </c>
      <c r="CK284" s="17" t="s">
        <v>32292</v>
      </c>
      <c r="CL284" s="39">
        <v>0</v>
      </c>
      <c r="CM284" s="39">
        <v>0</v>
      </c>
      <c r="CN284" s="39">
        <v>0</v>
      </c>
      <c r="CO284" s="4" t="s">
        <v>72211</v>
      </c>
      <c r="CP284" s="17" t="s">
        <v>32293</v>
      </c>
      <c r="CQ284" s="39">
        <v>0</v>
      </c>
      <c r="CR284" s="39">
        <v>0</v>
      </c>
      <c r="CS284" s="39">
        <v>0</v>
      </c>
      <c r="CT284" s="4" t="s">
        <v>72212</v>
      </c>
      <c r="CU284" s="17" t="s">
        <v>32294</v>
      </c>
      <c r="CV284" s="39">
        <v>0</v>
      </c>
      <c r="CW284" s="39">
        <v>0</v>
      </c>
      <c r="CX284" s="39">
        <v>0</v>
      </c>
      <c r="CY284" s="4" t="s">
        <v>72213</v>
      </c>
      <c r="CZ284" s="17" t="s">
        <v>32295</v>
      </c>
      <c r="DA284" s="39">
        <v>0</v>
      </c>
      <c r="DB284" s="39">
        <v>0</v>
      </c>
      <c r="DC284" s="39">
        <v>0</v>
      </c>
      <c r="DD284" s="39" t="s">
        <v>72214</v>
      </c>
      <c r="DE284" s="39" t="s">
        <v>32296</v>
      </c>
      <c r="DF284" s="39">
        <v>0</v>
      </c>
      <c r="DG284" s="39">
        <v>0</v>
      </c>
      <c r="DH284" s="39">
        <v>0</v>
      </c>
      <c r="DI284" s="4" t="s">
        <v>72215</v>
      </c>
      <c r="DJ284" s="17" t="s">
        <v>32297</v>
      </c>
      <c r="DK284" s="39">
        <v>0</v>
      </c>
      <c r="DL284" s="39">
        <v>0</v>
      </c>
      <c r="DM284" s="39">
        <v>0</v>
      </c>
      <c r="DN284" s="4" t="s">
        <v>72216</v>
      </c>
      <c r="DO284" s="17" t="s">
        <v>32298</v>
      </c>
      <c r="DP284" s="39">
        <v>0</v>
      </c>
      <c r="DQ284" s="39">
        <v>0</v>
      </c>
      <c r="DR284" s="39">
        <v>0</v>
      </c>
      <c r="DS284" s="4" t="s">
        <v>72217</v>
      </c>
      <c r="DT284" s="17" t="s">
        <v>32299</v>
      </c>
      <c r="DU284" s="39">
        <v>0</v>
      </c>
      <c r="DV284" s="39">
        <v>0</v>
      </c>
      <c r="DW284" s="39">
        <v>0</v>
      </c>
      <c r="DX284" s="4" t="s">
        <v>72218</v>
      </c>
      <c r="DY284" s="17" t="s">
        <v>32300</v>
      </c>
      <c r="DZ284" s="39">
        <v>0</v>
      </c>
      <c r="EA284" s="39">
        <v>0</v>
      </c>
      <c r="EB284" s="39">
        <v>0</v>
      </c>
      <c r="EC284" s="4" t="s">
        <v>72219</v>
      </c>
      <c r="ED284" s="17" t="s">
        <v>32301</v>
      </c>
      <c r="EE284" s="39">
        <v>0</v>
      </c>
      <c r="EF284" s="39">
        <v>0</v>
      </c>
      <c r="EG284" s="39">
        <v>0</v>
      </c>
      <c r="EH284" s="4" t="s">
        <v>72220</v>
      </c>
      <c r="EI284" s="56" t="s">
        <v>32302</v>
      </c>
      <c r="EJ284" s="56">
        <v>0</v>
      </c>
      <c r="EK284" s="56">
        <v>0</v>
      </c>
      <c r="EL284" s="56">
        <v>0</v>
      </c>
      <c r="EM284" s="4" t="s">
        <v>72221</v>
      </c>
      <c r="EN284" s="17" t="s">
        <v>32303</v>
      </c>
      <c r="EO284" s="39">
        <v>0</v>
      </c>
      <c r="EP284" s="39">
        <v>0</v>
      </c>
      <c r="EQ284" s="39">
        <v>0</v>
      </c>
      <c r="ER284" s="4" t="s">
        <v>72222</v>
      </c>
      <c r="ES284" s="1" t="s">
        <v>32304</v>
      </c>
      <c r="ET284" s="1">
        <v>0</v>
      </c>
      <c r="EU284" s="1">
        <v>0</v>
      </c>
      <c r="EV284" s="1">
        <v>0</v>
      </c>
      <c r="EW284" s="1" t="s">
        <v>72223</v>
      </c>
      <c r="EX284" s="1" t="s">
        <v>32305</v>
      </c>
      <c r="EY284" s="1">
        <v>0</v>
      </c>
      <c r="EZ284" s="1">
        <v>0</v>
      </c>
      <c r="FA284" s="1">
        <v>0</v>
      </c>
      <c r="FB284" s="1" t="s">
        <v>72224</v>
      </c>
      <c r="FC284" s="1" t="s">
        <v>32306</v>
      </c>
      <c r="FD284" s="1">
        <v>0</v>
      </c>
      <c r="FE284" s="1">
        <v>0</v>
      </c>
      <c r="FF284" s="1">
        <v>0</v>
      </c>
      <c r="FH284" s="1">
        <v>0</v>
      </c>
      <c r="FI284" s="1">
        <v>0</v>
      </c>
      <c r="FJ284" s="1">
        <v>0</v>
      </c>
      <c r="FL284" s="1">
        <v>0</v>
      </c>
      <c r="FM284" s="1">
        <v>0</v>
      </c>
      <c r="FN284" s="1">
        <v>0</v>
      </c>
      <c r="FP284" s="1">
        <v>0</v>
      </c>
      <c r="FQ284" s="1">
        <v>0</v>
      </c>
      <c r="FR284" s="1">
        <v>0</v>
      </c>
    </row>
    <row r="285" spans="1:174">
      <c r="A285" s="3">
        <v>77111207</v>
      </c>
      <c r="B285" s="42" t="s">
        <v>127</v>
      </c>
      <c r="C285" s="3" t="s">
        <v>1207</v>
      </c>
      <c r="D285" s="5">
        <v>0</v>
      </c>
      <c r="E285" s="5">
        <v>0</v>
      </c>
      <c r="F285" s="4">
        <v>0</v>
      </c>
      <c r="G285" s="4"/>
      <c r="I285" s="5"/>
      <c r="M285" s="1" t="s">
        <v>72225</v>
      </c>
      <c r="N285" s="17" t="s">
        <v>32307</v>
      </c>
      <c r="O285" s="39">
        <v>0</v>
      </c>
      <c r="P285" s="39">
        <v>0</v>
      </c>
      <c r="Q285" s="39">
        <v>0</v>
      </c>
      <c r="R285" s="4" t="s">
        <v>72226</v>
      </c>
      <c r="S285" s="17" t="s">
        <v>32308</v>
      </c>
      <c r="T285" s="39">
        <v>0</v>
      </c>
      <c r="U285" s="39">
        <v>0</v>
      </c>
      <c r="V285" s="39">
        <v>0</v>
      </c>
      <c r="W285" s="4" t="s">
        <v>72227</v>
      </c>
      <c r="X285" s="17" t="s">
        <v>32309</v>
      </c>
      <c r="Y285" s="39">
        <v>0</v>
      </c>
      <c r="Z285" s="39">
        <v>0</v>
      </c>
      <c r="AA285" s="39">
        <v>0</v>
      </c>
      <c r="AB285" s="4" t="s">
        <v>72228</v>
      </c>
      <c r="AC285" s="17" t="s">
        <v>32310</v>
      </c>
      <c r="AD285" s="39">
        <v>0</v>
      </c>
      <c r="AE285" s="39">
        <v>0</v>
      </c>
      <c r="AF285" s="39">
        <v>0</v>
      </c>
      <c r="AG285" s="4" t="s">
        <v>72229</v>
      </c>
      <c r="AH285" s="17" t="s">
        <v>32311</v>
      </c>
      <c r="AI285" s="39">
        <v>0</v>
      </c>
      <c r="AJ285" s="39">
        <v>0</v>
      </c>
      <c r="AK285" s="39">
        <v>0</v>
      </c>
      <c r="AL285" s="4" t="s">
        <v>72230</v>
      </c>
      <c r="AM285" s="17" t="s">
        <v>32312</v>
      </c>
      <c r="AN285" s="39">
        <v>0</v>
      </c>
      <c r="AO285" s="39">
        <v>0</v>
      </c>
      <c r="AP285" s="39">
        <v>0</v>
      </c>
      <c r="AQ285" s="4" t="s">
        <v>72231</v>
      </c>
      <c r="AR285" s="17" t="s">
        <v>32313</v>
      </c>
      <c r="AS285" s="39">
        <v>0</v>
      </c>
      <c r="AT285" s="39">
        <v>0</v>
      </c>
      <c r="AU285" s="39">
        <v>0</v>
      </c>
      <c r="AV285" s="4" t="s">
        <v>72232</v>
      </c>
      <c r="AW285" s="17" t="s">
        <v>32314</v>
      </c>
      <c r="AX285" s="39">
        <v>0</v>
      </c>
      <c r="AY285" s="39">
        <v>0</v>
      </c>
      <c r="AZ285" s="39">
        <v>0</v>
      </c>
      <c r="BA285" s="4" t="s">
        <v>72233</v>
      </c>
      <c r="BB285" s="17" t="s">
        <v>32315</v>
      </c>
      <c r="BC285" s="39">
        <v>0</v>
      </c>
      <c r="BD285" s="39">
        <v>0</v>
      </c>
      <c r="BE285" s="39">
        <v>0</v>
      </c>
      <c r="BF285" s="4" t="s">
        <v>72234</v>
      </c>
      <c r="BG285" s="17" t="s">
        <v>32316</v>
      </c>
      <c r="BH285" s="39">
        <v>0</v>
      </c>
      <c r="BI285" s="39">
        <v>0</v>
      </c>
      <c r="BJ285" s="39">
        <v>0</v>
      </c>
      <c r="BK285" s="4" t="s">
        <v>72235</v>
      </c>
      <c r="BL285" s="17" t="s">
        <v>32317</v>
      </c>
      <c r="BM285" s="39">
        <v>0</v>
      </c>
      <c r="BN285" s="39">
        <v>0</v>
      </c>
      <c r="BO285" s="39">
        <v>0</v>
      </c>
      <c r="BP285" s="4" t="s">
        <v>72236</v>
      </c>
      <c r="BQ285" s="17" t="s">
        <v>32318</v>
      </c>
      <c r="BR285" s="39">
        <v>0</v>
      </c>
      <c r="BS285" s="39">
        <v>0</v>
      </c>
      <c r="BT285" s="39">
        <v>0</v>
      </c>
      <c r="BU285" s="4" t="s">
        <v>72237</v>
      </c>
      <c r="BV285" s="17" t="s">
        <v>32319</v>
      </c>
      <c r="BW285" s="39">
        <v>0</v>
      </c>
      <c r="BX285" s="39">
        <v>0</v>
      </c>
      <c r="BY285" s="39">
        <v>0</v>
      </c>
      <c r="BZ285" s="4" t="s">
        <v>72238</v>
      </c>
      <c r="CA285" s="17" t="s">
        <v>32320</v>
      </c>
      <c r="CB285" s="39">
        <v>0</v>
      </c>
      <c r="CC285" s="39">
        <v>0</v>
      </c>
      <c r="CD285" s="39">
        <v>0</v>
      </c>
      <c r="CE285" s="4" t="s">
        <v>72239</v>
      </c>
      <c r="CF285" s="17" t="s">
        <v>32321</v>
      </c>
      <c r="CG285" s="39">
        <v>0</v>
      </c>
      <c r="CH285" s="39">
        <v>0</v>
      </c>
      <c r="CI285" s="39">
        <v>0</v>
      </c>
      <c r="CJ285" s="4" t="s">
        <v>72240</v>
      </c>
      <c r="CK285" s="17" t="s">
        <v>32322</v>
      </c>
      <c r="CL285" s="39">
        <v>0</v>
      </c>
      <c r="CM285" s="39">
        <v>0</v>
      </c>
      <c r="CN285" s="39">
        <v>0</v>
      </c>
      <c r="CO285" s="4" t="s">
        <v>72241</v>
      </c>
      <c r="CP285" s="17" t="s">
        <v>32323</v>
      </c>
      <c r="CQ285" s="39">
        <v>0</v>
      </c>
      <c r="CR285" s="39">
        <v>0</v>
      </c>
      <c r="CS285" s="39">
        <v>0</v>
      </c>
      <c r="CT285" s="4" t="s">
        <v>72242</v>
      </c>
      <c r="CU285" s="17" t="s">
        <v>32324</v>
      </c>
      <c r="CV285" s="39">
        <v>0</v>
      </c>
      <c r="CW285" s="39">
        <v>0</v>
      </c>
      <c r="CX285" s="39">
        <v>0</v>
      </c>
      <c r="CY285" s="4" t="s">
        <v>72243</v>
      </c>
      <c r="CZ285" s="17" t="s">
        <v>32325</v>
      </c>
      <c r="DA285" s="39">
        <v>0</v>
      </c>
      <c r="DB285" s="39">
        <v>0</v>
      </c>
      <c r="DC285" s="39">
        <v>0</v>
      </c>
      <c r="DD285" s="39" t="s">
        <v>72244</v>
      </c>
      <c r="DE285" s="39" t="s">
        <v>32326</v>
      </c>
      <c r="DF285" s="39">
        <v>0</v>
      </c>
      <c r="DG285" s="39">
        <v>0</v>
      </c>
      <c r="DH285" s="39">
        <v>0</v>
      </c>
      <c r="DI285" s="4" t="s">
        <v>72245</v>
      </c>
      <c r="DJ285" s="17" t="s">
        <v>32327</v>
      </c>
      <c r="DK285" s="39">
        <v>0</v>
      </c>
      <c r="DL285" s="39">
        <v>0</v>
      </c>
      <c r="DM285" s="39">
        <v>0</v>
      </c>
      <c r="DN285" s="4" t="s">
        <v>72246</v>
      </c>
      <c r="DO285" s="17" t="s">
        <v>32328</v>
      </c>
      <c r="DP285" s="39">
        <v>0</v>
      </c>
      <c r="DQ285" s="39">
        <v>0</v>
      </c>
      <c r="DR285" s="39">
        <v>0</v>
      </c>
      <c r="DS285" s="4" t="s">
        <v>72247</v>
      </c>
      <c r="DT285" s="17" t="s">
        <v>32329</v>
      </c>
      <c r="DU285" s="39">
        <v>0</v>
      </c>
      <c r="DV285" s="39">
        <v>0</v>
      </c>
      <c r="DW285" s="39">
        <v>0</v>
      </c>
      <c r="DX285" s="4" t="s">
        <v>72248</v>
      </c>
      <c r="DY285" s="17" t="s">
        <v>32330</v>
      </c>
      <c r="DZ285" s="39">
        <v>0</v>
      </c>
      <c r="EA285" s="39">
        <v>0</v>
      </c>
      <c r="EB285" s="39">
        <v>0</v>
      </c>
      <c r="EC285" s="4" t="s">
        <v>72249</v>
      </c>
      <c r="ED285" s="17" t="s">
        <v>32331</v>
      </c>
      <c r="EE285" s="39">
        <v>0</v>
      </c>
      <c r="EF285" s="39">
        <v>0</v>
      </c>
      <c r="EG285" s="39">
        <v>0</v>
      </c>
      <c r="EH285" s="4" t="s">
        <v>72250</v>
      </c>
      <c r="EI285" s="56" t="s">
        <v>32332</v>
      </c>
      <c r="EJ285" s="56">
        <v>0</v>
      </c>
      <c r="EK285" s="56">
        <v>0</v>
      </c>
      <c r="EL285" s="56">
        <v>0</v>
      </c>
      <c r="EM285" s="4" t="s">
        <v>72251</v>
      </c>
      <c r="EN285" s="17" t="s">
        <v>32333</v>
      </c>
      <c r="EO285" s="39">
        <v>0</v>
      </c>
      <c r="EP285" s="39">
        <v>0</v>
      </c>
      <c r="EQ285" s="39">
        <v>0</v>
      </c>
      <c r="ER285" s="4" t="s">
        <v>72252</v>
      </c>
      <c r="ES285" s="1" t="s">
        <v>32334</v>
      </c>
      <c r="ET285" s="1">
        <v>0</v>
      </c>
      <c r="EU285" s="1">
        <v>0</v>
      </c>
      <c r="EV285" s="1">
        <v>0</v>
      </c>
      <c r="EW285" s="1" t="s">
        <v>72253</v>
      </c>
      <c r="EX285" s="1" t="s">
        <v>32335</v>
      </c>
      <c r="EY285" s="1">
        <v>0</v>
      </c>
      <c r="EZ285" s="1">
        <v>0</v>
      </c>
      <c r="FA285" s="1">
        <v>0</v>
      </c>
      <c r="FB285" s="1" t="s">
        <v>72254</v>
      </c>
      <c r="FC285" s="1" t="s">
        <v>32336</v>
      </c>
      <c r="FD285" s="1">
        <v>0</v>
      </c>
      <c r="FE285" s="1">
        <v>0</v>
      </c>
      <c r="FF285" s="1">
        <v>0</v>
      </c>
      <c r="FH285" s="1">
        <v>0</v>
      </c>
      <c r="FI285" s="1">
        <v>0</v>
      </c>
      <c r="FJ285" s="1">
        <v>0</v>
      </c>
      <c r="FL285" s="1">
        <v>0</v>
      </c>
      <c r="FM285" s="1">
        <v>0</v>
      </c>
      <c r="FN285" s="1">
        <v>0</v>
      </c>
      <c r="FP285" s="1">
        <v>0</v>
      </c>
      <c r="FQ285" s="1">
        <v>0</v>
      </c>
      <c r="FR285" s="1">
        <v>0</v>
      </c>
    </row>
    <row r="286" spans="1:174">
      <c r="A286" s="3">
        <v>77111208</v>
      </c>
      <c r="B286" s="42" t="s">
        <v>127</v>
      </c>
      <c r="C286" s="3" t="s">
        <v>1208</v>
      </c>
      <c r="D286" s="5">
        <v>732952</v>
      </c>
      <c r="E286" s="5">
        <v>4302088</v>
      </c>
      <c r="F286" s="4">
        <v>5035040</v>
      </c>
      <c r="G286" s="4"/>
      <c r="I286" s="5"/>
      <c r="M286" s="1" t="s">
        <v>72255</v>
      </c>
      <c r="N286" s="17" t="s">
        <v>32337</v>
      </c>
      <c r="O286" s="39">
        <v>0</v>
      </c>
      <c r="P286" s="39">
        <v>0</v>
      </c>
      <c r="Q286" s="39">
        <v>0</v>
      </c>
      <c r="R286" s="4" t="s">
        <v>72256</v>
      </c>
      <c r="S286" s="17" t="s">
        <v>32338</v>
      </c>
      <c r="T286" s="39">
        <v>0</v>
      </c>
      <c r="U286" s="39">
        <v>0</v>
      </c>
      <c r="V286" s="39">
        <v>0</v>
      </c>
      <c r="W286" s="4" t="s">
        <v>72257</v>
      </c>
      <c r="X286" s="17" t="s">
        <v>32339</v>
      </c>
      <c r="Y286" s="39">
        <v>0</v>
      </c>
      <c r="Z286" s="39">
        <v>0</v>
      </c>
      <c r="AA286" s="39">
        <v>0</v>
      </c>
      <c r="AB286" s="4" t="s">
        <v>72258</v>
      </c>
      <c r="AC286" s="17" t="s">
        <v>32340</v>
      </c>
      <c r="AD286" s="39">
        <v>0</v>
      </c>
      <c r="AE286" s="39">
        <v>0</v>
      </c>
      <c r="AF286" s="39">
        <v>0</v>
      </c>
      <c r="AG286" s="4" t="s">
        <v>72259</v>
      </c>
      <c r="AH286" s="17" t="s">
        <v>32341</v>
      </c>
      <c r="AI286" s="39">
        <v>0</v>
      </c>
      <c r="AJ286" s="39">
        <v>0</v>
      </c>
      <c r="AK286" s="39">
        <v>0</v>
      </c>
      <c r="AL286" s="4" t="s">
        <v>72260</v>
      </c>
      <c r="AM286" s="17" t="s">
        <v>32342</v>
      </c>
      <c r="AN286" s="39">
        <v>0</v>
      </c>
      <c r="AO286" s="39">
        <v>0</v>
      </c>
      <c r="AP286" s="39">
        <v>0</v>
      </c>
      <c r="AQ286" s="4" t="s">
        <v>72261</v>
      </c>
      <c r="AR286" s="17" t="s">
        <v>32343</v>
      </c>
      <c r="AS286" s="39">
        <v>0</v>
      </c>
      <c r="AT286" s="39">
        <v>0</v>
      </c>
      <c r="AU286" s="39">
        <v>0</v>
      </c>
      <c r="AV286" s="4" t="s">
        <v>72262</v>
      </c>
      <c r="AW286" s="17" t="s">
        <v>32344</v>
      </c>
      <c r="AX286" s="39">
        <v>0</v>
      </c>
      <c r="AY286" s="39">
        <v>0</v>
      </c>
      <c r="AZ286" s="39">
        <v>0</v>
      </c>
      <c r="BA286" s="4" t="s">
        <v>72263</v>
      </c>
      <c r="BB286" s="17" t="s">
        <v>32345</v>
      </c>
      <c r="BC286" s="39">
        <v>0</v>
      </c>
      <c r="BD286" s="39">
        <v>0</v>
      </c>
      <c r="BE286" s="39">
        <v>0</v>
      </c>
      <c r="BF286" s="4" t="s">
        <v>72264</v>
      </c>
      <c r="BG286" s="17" t="s">
        <v>32346</v>
      </c>
      <c r="BH286" s="39">
        <v>732952</v>
      </c>
      <c r="BI286" s="39">
        <v>4302088</v>
      </c>
      <c r="BJ286" s="39">
        <v>5035040</v>
      </c>
      <c r="BK286" s="4" t="s">
        <v>72265</v>
      </c>
      <c r="BL286" s="17" t="s">
        <v>32347</v>
      </c>
      <c r="BM286" s="39">
        <v>0</v>
      </c>
      <c r="BN286" s="39">
        <v>0</v>
      </c>
      <c r="BO286" s="39">
        <v>0</v>
      </c>
      <c r="BP286" s="4" t="s">
        <v>72266</v>
      </c>
      <c r="BQ286" s="17" t="s">
        <v>32348</v>
      </c>
      <c r="BR286" s="39">
        <v>0</v>
      </c>
      <c r="BS286" s="39">
        <v>0</v>
      </c>
      <c r="BT286" s="39">
        <v>0</v>
      </c>
      <c r="BU286" s="4" t="s">
        <v>72267</v>
      </c>
      <c r="BV286" s="17" t="s">
        <v>32349</v>
      </c>
      <c r="BW286" s="39">
        <v>0</v>
      </c>
      <c r="BX286" s="39">
        <v>0</v>
      </c>
      <c r="BY286" s="39">
        <v>0</v>
      </c>
      <c r="BZ286" s="4" t="s">
        <v>72268</v>
      </c>
      <c r="CA286" s="17" t="s">
        <v>32350</v>
      </c>
      <c r="CB286" s="39">
        <v>0</v>
      </c>
      <c r="CC286" s="39">
        <v>0</v>
      </c>
      <c r="CD286" s="39">
        <v>0</v>
      </c>
      <c r="CE286" s="4" t="s">
        <v>72269</v>
      </c>
      <c r="CF286" s="17" t="s">
        <v>32351</v>
      </c>
      <c r="CG286" s="39">
        <v>0</v>
      </c>
      <c r="CH286" s="39">
        <v>0</v>
      </c>
      <c r="CI286" s="39">
        <v>0</v>
      </c>
      <c r="CJ286" s="4" t="s">
        <v>72270</v>
      </c>
      <c r="CK286" s="17" t="s">
        <v>32352</v>
      </c>
      <c r="CL286" s="39">
        <v>0</v>
      </c>
      <c r="CM286" s="39">
        <v>0</v>
      </c>
      <c r="CN286" s="39">
        <v>0</v>
      </c>
      <c r="CO286" s="4" t="s">
        <v>72271</v>
      </c>
      <c r="CP286" s="17" t="s">
        <v>32353</v>
      </c>
      <c r="CQ286" s="39">
        <v>0</v>
      </c>
      <c r="CR286" s="39">
        <v>0</v>
      </c>
      <c r="CS286" s="39">
        <v>0</v>
      </c>
      <c r="CT286" s="4" t="s">
        <v>72272</v>
      </c>
      <c r="CU286" s="17" t="s">
        <v>32354</v>
      </c>
      <c r="CV286" s="39">
        <v>0</v>
      </c>
      <c r="CW286" s="39">
        <v>0</v>
      </c>
      <c r="CX286" s="39">
        <v>0</v>
      </c>
      <c r="CY286" s="4" t="s">
        <v>72273</v>
      </c>
      <c r="CZ286" s="17" t="s">
        <v>32355</v>
      </c>
      <c r="DA286" s="39">
        <v>0</v>
      </c>
      <c r="DB286" s="39">
        <v>0</v>
      </c>
      <c r="DC286" s="39">
        <v>0</v>
      </c>
      <c r="DD286" s="39" t="s">
        <v>72274</v>
      </c>
      <c r="DE286" s="39" t="s">
        <v>32356</v>
      </c>
      <c r="DF286" s="39">
        <v>0</v>
      </c>
      <c r="DG286" s="39">
        <v>0</v>
      </c>
      <c r="DH286" s="39">
        <v>0</v>
      </c>
      <c r="DI286" s="4" t="s">
        <v>72275</v>
      </c>
      <c r="DJ286" s="17" t="s">
        <v>32357</v>
      </c>
      <c r="DK286" s="39">
        <v>0</v>
      </c>
      <c r="DL286" s="39">
        <v>0</v>
      </c>
      <c r="DM286" s="39">
        <v>0</v>
      </c>
      <c r="DN286" s="4" t="s">
        <v>72276</v>
      </c>
      <c r="DO286" s="17" t="s">
        <v>32358</v>
      </c>
      <c r="DP286" s="39">
        <v>0</v>
      </c>
      <c r="DQ286" s="39">
        <v>0</v>
      </c>
      <c r="DR286" s="39">
        <v>0</v>
      </c>
      <c r="DS286" s="4" t="s">
        <v>72277</v>
      </c>
      <c r="DT286" s="17" t="s">
        <v>32359</v>
      </c>
      <c r="DU286" s="39">
        <v>0</v>
      </c>
      <c r="DV286" s="39">
        <v>0</v>
      </c>
      <c r="DW286" s="39">
        <v>0</v>
      </c>
      <c r="DX286" s="4" t="s">
        <v>72278</v>
      </c>
      <c r="DY286" s="17" t="s">
        <v>32360</v>
      </c>
      <c r="DZ286" s="39">
        <v>0</v>
      </c>
      <c r="EA286" s="39">
        <v>0</v>
      </c>
      <c r="EB286" s="39">
        <v>0</v>
      </c>
      <c r="EC286" s="4" t="s">
        <v>72279</v>
      </c>
      <c r="ED286" s="17" t="s">
        <v>32361</v>
      </c>
      <c r="EE286" s="39">
        <v>0</v>
      </c>
      <c r="EF286" s="39">
        <v>0</v>
      </c>
      <c r="EG286" s="39">
        <v>0</v>
      </c>
      <c r="EH286" s="4" t="s">
        <v>72280</v>
      </c>
      <c r="EI286" s="56" t="s">
        <v>32362</v>
      </c>
      <c r="EJ286" s="56">
        <v>0</v>
      </c>
      <c r="EK286" s="56">
        <v>0</v>
      </c>
      <c r="EL286" s="56">
        <v>0</v>
      </c>
      <c r="EM286" s="4" t="s">
        <v>72281</v>
      </c>
      <c r="EN286" s="17" t="s">
        <v>32363</v>
      </c>
      <c r="EO286" s="39">
        <v>0</v>
      </c>
      <c r="EP286" s="39">
        <v>0</v>
      </c>
      <c r="EQ286" s="39">
        <v>0</v>
      </c>
      <c r="ER286" s="4" t="s">
        <v>72282</v>
      </c>
      <c r="ES286" s="1" t="s">
        <v>32364</v>
      </c>
      <c r="ET286" s="1">
        <v>0</v>
      </c>
      <c r="EU286" s="1">
        <v>0</v>
      </c>
      <c r="EV286" s="1">
        <v>0</v>
      </c>
      <c r="EW286" s="1" t="s">
        <v>72283</v>
      </c>
      <c r="EX286" s="1" t="s">
        <v>32365</v>
      </c>
      <c r="EY286" s="1">
        <v>0</v>
      </c>
      <c r="EZ286" s="1">
        <v>0</v>
      </c>
      <c r="FA286" s="1">
        <v>0</v>
      </c>
      <c r="FB286" s="1" t="s">
        <v>72284</v>
      </c>
      <c r="FC286" s="1" t="s">
        <v>32366</v>
      </c>
      <c r="FD286" s="1">
        <v>0</v>
      </c>
      <c r="FE286" s="1">
        <v>0</v>
      </c>
      <c r="FF286" s="1">
        <v>0</v>
      </c>
      <c r="FH286" s="1">
        <v>732952</v>
      </c>
      <c r="FI286" s="1">
        <v>4302088</v>
      </c>
      <c r="FJ286" s="1">
        <v>5035040</v>
      </c>
      <c r="FL286" s="1">
        <v>732952</v>
      </c>
      <c r="FM286" s="1">
        <v>4302088</v>
      </c>
      <c r="FN286" s="1">
        <v>5035040</v>
      </c>
      <c r="FP286" s="1">
        <v>0</v>
      </c>
      <c r="FQ286" s="1">
        <v>0</v>
      </c>
      <c r="FR286" s="1">
        <v>0</v>
      </c>
    </row>
    <row r="287" spans="1:174">
      <c r="A287" s="3">
        <v>77111209</v>
      </c>
      <c r="B287" s="42" t="s">
        <v>127</v>
      </c>
      <c r="C287" s="3" t="s">
        <v>1209</v>
      </c>
      <c r="D287" s="5">
        <v>0</v>
      </c>
      <c r="E287" s="5">
        <v>0</v>
      </c>
      <c r="F287" s="4">
        <v>0</v>
      </c>
      <c r="G287" s="4"/>
      <c r="I287" s="5"/>
      <c r="M287" s="1" t="s">
        <v>72285</v>
      </c>
      <c r="N287" s="17" t="s">
        <v>32367</v>
      </c>
      <c r="O287" s="39">
        <v>0</v>
      </c>
      <c r="P287" s="39">
        <v>0</v>
      </c>
      <c r="Q287" s="39">
        <v>0</v>
      </c>
      <c r="R287" s="4" t="s">
        <v>72286</v>
      </c>
      <c r="S287" s="17" t="s">
        <v>32368</v>
      </c>
      <c r="T287" s="39">
        <v>0</v>
      </c>
      <c r="U287" s="39">
        <v>0</v>
      </c>
      <c r="V287" s="39">
        <v>0</v>
      </c>
      <c r="W287" s="4" t="s">
        <v>72287</v>
      </c>
      <c r="X287" s="17" t="s">
        <v>32369</v>
      </c>
      <c r="Y287" s="39">
        <v>0</v>
      </c>
      <c r="Z287" s="39">
        <v>0</v>
      </c>
      <c r="AA287" s="39">
        <v>0</v>
      </c>
      <c r="AB287" s="4" t="s">
        <v>72288</v>
      </c>
      <c r="AC287" s="17" t="s">
        <v>32370</v>
      </c>
      <c r="AD287" s="39">
        <v>0</v>
      </c>
      <c r="AE287" s="39">
        <v>0</v>
      </c>
      <c r="AF287" s="39">
        <v>0</v>
      </c>
      <c r="AG287" s="4" t="s">
        <v>72289</v>
      </c>
      <c r="AH287" s="17" t="s">
        <v>32371</v>
      </c>
      <c r="AI287" s="39">
        <v>0</v>
      </c>
      <c r="AJ287" s="39">
        <v>0</v>
      </c>
      <c r="AK287" s="39">
        <v>0</v>
      </c>
      <c r="AL287" s="4" t="s">
        <v>72290</v>
      </c>
      <c r="AM287" s="17" t="s">
        <v>32372</v>
      </c>
      <c r="AN287" s="39">
        <v>0</v>
      </c>
      <c r="AO287" s="39">
        <v>0</v>
      </c>
      <c r="AP287" s="39">
        <v>0</v>
      </c>
      <c r="AQ287" s="4" t="s">
        <v>72291</v>
      </c>
      <c r="AR287" s="17" t="s">
        <v>32373</v>
      </c>
      <c r="AS287" s="39">
        <v>0</v>
      </c>
      <c r="AT287" s="39">
        <v>0</v>
      </c>
      <c r="AU287" s="39">
        <v>0</v>
      </c>
      <c r="AV287" s="4" t="s">
        <v>72292</v>
      </c>
      <c r="AW287" s="17" t="s">
        <v>32374</v>
      </c>
      <c r="AX287" s="39">
        <v>0</v>
      </c>
      <c r="AY287" s="39">
        <v>0</v>
      </c>
      <c r="AZ287" s="39">
        <v>0</v>
      </c>
      <c r="BA287" s="4" t="s">
        <v>72293</v>
      </c>
      <c r="BB287" s="17" t="s">
        <v>32375</v>
      </c>
      <c r="BC287" s="39">
        <v>0</v>
      </c>
      <c r="BD287" s="39">
        <v>0</v>
      </c>
      <c r="BE287" s="39">
        <v>0</v>
      </c>
      <c r="BF287" s="4" t="s">
        <v>72294</v>
      </c>
      <c r="BG287" s="17" t="s">
        <v>32376</v>
      </c>
      <c r="BH287" s="39">
        <v>0</v>
      </c>
      <c r="BI287" s="39">
        <v>0</v>
      </c>
      <c r="BJ287" s="39">
        <v>0</v>
      </c>
      <c r="BK287" s="4" t="s">
        <v>72295</v>
      </c>
      <c r="BL287" s="17" t="s">
        <v>32377</v>
      </c>
      <c r="BM287" s="39">
        <v>0</v>
      </c>
      <c r="BN287" s="39">
        <v>0</v>
      </c>
      <c r="BO287" s="39">
        <v>0</v>
      </c>
      <c r="BP287" s="4" t="s">
        <v>72296</v>
      </c>
      <c r="BQ287" s="17" t="s">
        <v>32378</v>
      </c>
      <c r="BR287" s="39">
        <v>0</v>
      </c>
      <c r="BS287" s="39">
        <v>0</v>
      </c>
      <c r="BT287" s="39">
        <v>0</v>
      </c>
      <c r="BU287" s="4" t="s">
        <v>72297</v>
      </c>
      <c r="BV287" s="17" t="s">
        <v>32379</v>
      </c>
      <c r="BW287" s="39">
        <v>0</v>
      </c>
      <c r="BX287" s="39">
        <v>0</v>
      </c>
      <c r="BY287" s="39">
        <v>0</v>
      </c>
      <c r="BZ287" s="4" t="s">
        <v>72298</v>
      </c>
      <c r="CA287" s="17" t="s">
        <v>32380</v>
      </c>
      <c r="CB287" s="39">
        <v>0</v>
      </c>
      <c r="CC287" s="39">
        <v>0</v>
      </c>
      <c r="CD287" s="39">
        <v>0</v>
      </c>
      <c r="CE287" s="4" t="s">
        <v>72299</v>
      </c>
      <c r="CF287" s="17" t="s">
        <v>32381</v>
      </c>
      <c r="CG287" s="39">
        <v>0</v>
      </c>
      <c r="CH287" s="39">
        <v>0</v>
      </c>
      <c r="CI287" s="39">
        <v>0</v>
      </c>
      <c r="CJ287" s="4" t="s">
        <v>72300</v>
      </c>
      <c r="CK287" s="17" t="s">
        <v>32382</v>
      </c>
      <c r="CL287" s="39">
        <v>0</v>
      </c>
      <c r="CM287" s="39">
        <v>0</v>
      </c>
      <c r="CN287" s="39">
        <v>0</v>
      </c>
      <c r="CO287" s="4" t="s">
        <v>72301</v>
      </c>
      <c r="CP287" s="17" t="s">
        <v>32383</v>
      </c>
      <c r="CQ287" s="39">
        <v>0</v>
      </c>
      <c r="CR287" s="39">
        <v>0</v>
      </c>
      <c r="CS287" s="39">
        <v>0</v>
      </c>
      <c r="CT287" s="4" t="s">
        <v>72302</v>
      </c>
      <c r="CU287" s="17" t="s">
        <v>32384</v>
      </c>
      <c r="CV287" s="39">
        <v>0</v>
      </c>
      <c r="CW287" s="39">
        <v>0</v>
      </c>
      <c r="CX287" s="39">
        <v>0</v>
      </c>
      <c r="CY287" s="4" t="s">
        <v>72303</v>
      </c>
      <c r="CZ287" s="17" t="s">
        <v>32385</v>
      </c>
      <c r="DA287" s="39">
        <v>0</v>
      </c>
      <c r="DB287" s="39">
        <v>0</v>
      </c>
      <c r="DC287" s="39">
        <v>0</v>
      </c>
      <c r="DD287" s="39" t="s">
        <v>72304</v>
      </c>
      <c r="DE287" s="39" t="s">
        <v>32386</v>
      </c>
      <c r="DF287" s="39">
        <v>0</v>
      </c>
      <c r="DG287" s="39">
        <v>0</v>
      </c>
      <c r="DH287" s="39">
        <v>0</v>
      </c>
      <c r="DI287" s="4" t="s">
        <v>72305</v>
      </c>
      <c r="DJ287" s="17" t="s">
        <v>32387</v>
      </c>
      <c r="DK287" s="39">
        <v>0</v>
      </c>
      <c r="DL287" s="39">
        <v>0</v>
      </c>
      <c r="DM287" s="39">
        <v>0</v>
      </c>
      <c r="DN287" s="4" t="s">
        <v>72306</v>
      </c>
      <c r="DO287" s="17" t="s">
        <v>32388</v>
      </c>
      <c r="DP287" s="39">
        <v>0</v>
      </c>
      <c r="DQ287" s="39">
        <v>0</v>
      </c>
      <c r="DR287" s="39">
        <v>0</v>
      </c>
      <c r="DS287" s="4" t="s">
        <v>72307</v>
      </c>
      <c r="DT287" s="17" t="s">
        <v>32389</v>
      </c>
      <c r="DU287" s="39">
        <v>0</v>
      </c>
      <c r="DV287" s="39">
        <v>0</v>
      </c>
      <c r="DW287" s="39">
        <v>0</v>
      </c>
      <c r="DX287" s="4" t="s">
        <v>72308</v>
      </c>
      <c r="DY287" s="17" t="s">
        <v>32390</v>
      </c>
      <c r="DZ287" s="39">
        <v>0</v>
      </c>
      <c r="EA287" s="39">
        <v>0</v>
      </c>
      <c r="EB287" s="39">
        <v>0</v>
      </c>
      <c r="EC287" s="4" t="s">
        <v>72309</v>
      </c>
      <c r="ED287" s="17" t="s">
        <v>32391</v>
      </c>
      <c r="EE287" s="39">
        <v>0</v>
      </c>
      <c r="EF287" s="39">
        <v>0</v>
      </c>
      <c r="EG287" s="39">
        <v>0</v>
      </c>
      <c r="EH287" s="4" t="s">
        <v>72310</v>
      </c>
      <c r="EI287" s="56" t="s">
        <v>32392</v>
      </c>
      <c r="EJ287" s="56">
        <v>0</v>
      </c>
      <c r="EK287" s="56">
        <v>0</v>
      </c>
      <c r="EL287" s="56">
        <v>0</v>
      </c>
      <c r="EM287" s="4" t="s">
        <v>72311</v>
      </c>
      <c r="EN287" s="17" t="s">
        <v>32393</v>
      </c>
      <c r="EO287" s="39">
        <v>0</v>
      </c>
      <c r="EP287" s="39">
        <v>0</v>
      </c>
      <c r="EQ287" s="39">
        <v>0</v>
      </c>
      <c r="ER287" s="4" t="s">
        <v>72312</v>
      </c>
      <c r="ES287" s="1" t="s">
        <v>32394</v>
      </c>
      <c r="ET287" s="1">
        <v>0</v>
      </c>
      <c r="EU287" s="1">
        <v>0</v>
      </c>
      <c r="EV287" s="1">
        <v>0</v>
      </c>
      <c r="EW287" s="1" t="s">
        <v>72313</v>
      </c>
      <c r="EX287" s="1" t="s">
        <v>32395</v>
      </c>
      <c r="EY287" s="1">
        <v>0</v>
      </c>
      <c r="EZ287" s="1">
        <v>0</v>
      </c>
      <c r="FA287" s="1">
        <v>0</v>
      </c>
      <c r="FB287" s="1" t="s">
        <v>72314</v>
      </c>
      <c r="FC287" s="1" t="s">
        <v>32396</v>
      </c>
      <c r="FD287" s="1">
        <v>0</v>
      </c>
      <c r="FE287" s="1">
        <v>0</v>
      </c>
      <c r="FF287" s="1">
        <v>0</v>
      </c>
      <c r="FH287" s="1">
        <v>0</v>
      </c>
      <c r="FI287" s="1">
        <v>0</v>
      </c>
      <c r="FJ287" s="1">
        <v>0</v>
      </c>
      <c r="FL287" s="1">
        <v>0</v>
      </c>
      <c r="FM287" s="1">
        <v>0</v>
      </c>
      <c r="FN287" s="1">
        <v>0</v>
      </c>
      <c r="FP287" s="1">
        <v>0</v>
      </c>
      <c r="FQ287" s="1">
        <v>0</v>
      </c>
      <c r="FR287" s="1">
        <v>0</v>
      </c>
    </row>
    <row r="288" spans="1:174">
      <c r="A288" s="3">
        <v>77111210</v>
      </c>
      <c r="B288" s="42" t="s">
        <v>127</v>
      </c>
      <c r="C288" s="3" t="s">
        <v>1210</v>
      </c>
      <c r="D288" s="5">
        <v>3878383894</v>
      </c>
      <c r="E288" s="5">
        <v>22051031464</v>
      </c>
      <c r="F288" s="4">
        <v>25929415358</v>
      </c>
      <c r="G288" s="4"/>
      <c r="I288" s="5"/>
      <c r="M288" s="1" t="s">
        <v>72315</v>
      </c>
      <c r="N288" s="17" t="s">
        <v>32397</v>
      </c>
      <c r="O288" s="39">
        <v>257362120</v>
      </c>
      <c r="P288" s="39">
        <v>12604303483</v>
      </c>
      <c r="Q288" s="39">
        <v>12861665603</v>
      </c>
      <c r="R288" s="4" t="s">
        <v>72316</v>
      </c>
      <c r="S288" s="17" t="s">
        <v>32398</v>
      </c>
      <c r="T288" s="39">
        <v>0</v>
      </c>
      <c r="U288" s="39">
        <v>0</v>
      </c>
      <c r="V288" s="39">
        <v>0</v>
      </c>
      <c r="W288" s="4" t="s">
        <v>72317</v>
      </c>
      <c r="X288" s="17" t="s">
        <v>32399</v>
      </c>
      <c r="Y288" s="39">
        <v>49373888</v>
      </c>
      <c r="Z288" s="39">
        <v>0</v>
      </c>
      <c r="AA288" s="39">
        <v>49373888</v>
      </c>
      <c r="AB288" s="4" t="s">
        <v>72318</v>
      </c>
      <c r="AC288" s="17" t="s">
        <v>32400</v>
      </c>
      <c r="AD288" s="39">
        <v>0</v>
      </c>
      <c r="AE288" s="39">
        <v>0</v>
      </c>
      <c r="AF288" s="39">
        <v>0</v>
      </c>
      <c r="AG288" s="4" t="s">
        <v>72319</v>
      </c>
      <c r="AH288" s="17" t="s">
        <v>32401</v>
      </c>
      <c r="AI288" s="39">
        <v>2348709339</v>
      </c>
      <c r="AJ288" s="39">
        <v>664828272</v>
      </c>
      <c r="AK288" s="39">
        <v>3013537611</v>
      </c>
      <c r="AL288" s="4" t="s">
        <v>72320</v>
      </c>
      <c r="AM288" s="17" t="s">
        <v>32402</v>
      </c>
      <c r="AN288" s="39">
        <v>1868100</v>
      </c>
      <c r="AO288" s="39">
        <v>0</v>
      </c>
      <c r="AP288" s="39">
        <v>1868100</v>
      </c>
      <c r="AQ288" s="4" t="s">
        <v>72321</v>
      </c>
      <c r="AR288" s="17" t="s">
        <v>32403</v>
      </c>
      <c r="AS288" s="39">
        <v>15944500</v>
      </c>
      <c r="AT288" s="39">
        <v>0</v>
      </c>
      <c r="AU288" s="39">
        <v>15944500</v>
      </c>
      <c r="AV288" s="4" t="s">
        <v>72322</v>
      </c>
      <c r="AW288" s="17" t="s">
        <v>32404</v>
      </c>
      <c r="AX288" s="39">
        <v>0</v>
      </c>
      <c r="AY288" s="39">
        <v>0</v>
      </c>
      <c r="AZ288" s="39">
        <v>0</v>
      </c>
      <c r="BA288" s="4" t="s">
        <v>72323</v>
      </c>
      <c r="BB288" s="17" t="s">
        <v>32405</v>
      </c>
      <c r="BC288" s="39">
        <v>0</v>
      </c>
      <c r="BD288" s="39">
        <v>0</v>
      </c>
      <c r="BE288" s="39">
        <v>0</v>
      </c>
      <c r="BF288" s="4" t="s">
        <v>72324</v>
      </c>
      <c r="BG288" s="17" t="s">
        <v>32406</v>
      </c>
      <c r="BH288" s="39">
        <v>538244246</v>
      </c>
      <c r="BI288" s="39">
        <v>3930161892</v>
      </c>
      <c r="BJ288" s="39">
        <v>4468406138</v>
      </c>
      <c r="BK288" s="4" t="s">
        <v>72325</v>
      </c>
      <c r="BL288" s="17" t="s">
        <v>32407</v>
      </c>
      <c r="BM288" s="39">
        <v>9852734</v>
      </c>
      <c r="BN288" s="39">
        <v>0</v>
      </c>
      <c r="BO288" s="39">
        <v>9852734</v>
      </c>
      <c r="BP288" s="4" t="s">
        <v>72326</v>
      </c>
      <c r="BQ288" s="17" t="s">
        <v>32408</v>
      </c>
      <c r="BR288" s="39">
        <v>14113816</v>
      </c>
      <c r="BS288" s="39">
        <v>17304282</v>
      </c>
      <c r="BT288" s="39">
        <v>31418098</v>
      </c>
      <c r="BU288" s="4" t="s">
        <v>72327</v>
      </c>
      <c r="BV288" s="17" t="s">
        <v>32409</v>
      </c>
      <c r="BW288" s="39">
        <v>0</v>
      </c>
      <c r="BX288" s="39">
        <v>13436881</v>
      </c>
      <c r="BY288" s="39">
        <v>13436881</v>
      </c>
      <c r="BZ288" s="4" t="s">
        <v>72328</v>
      </c>
      <c r="CA288" s="17" t="s">
        <v>32410</v>
      </c>
      <c r="CB288" s="39">
        <v>109004526</v>
      </c>
      <c r="CC288" s="39">
        <v>1095544845</v>
      </c>
      <c r="CD288" s="39">
        <v>1204549371</v>
      </c>
      <c r="CE288" s="4" t="s">
        <v>72329</v>
      </c>
      <c r="CF288" s="17" t="s">
        <v>32411</v>
      </c>
      <c r="CG288" s="39">
        <v>61451241</v>
      </c>
      <c r="CH288" s="39">
        <v>405754002</v>
      </c>
      <c r="CI288" s="39">
        <v>467205243</v>
      </c>
      <c r="CJ288" s="4" t="s">
        <v>72330</v>
      </c>
      <c r="CK288" s="17" t="s">
        <v>32412</v>
      </c>
      <c r="CL288" s="39">
        <v>0</v>
      </c>
      <c r="CM288" s="39">
        <v>0</v>
      </c>
      <c r="CN288" s="39">
        <v>0</v>
      </c>
      <c r="CO288" s="4" t="s">
        <v>72331</v>
      </c>
      <c r="CP288" s="17" t="s">
        <v>32413</v>
      </c>
      <c r="CQ288" s="39">
        <v>0</v>
      </c>
      <c r="CR288" s="39">
        <v>0</v>
      </c>
      <c r="CS288" s="39">
        <v>0</v>
      </c>
      <c r="CT288" s="4" t="s">
        <v>72332</v>
      </c>
      <c r="CU288" s="17" t="s">
        <v>32414</v>
      </c>
      <c r="CV288" s="39">
        <v>0</v>
      </c>
      <c r="CW288" s="39">
        <v>0</v>
      </c>
      <c r="CX288" s="39">
        <v>0</v>
      </c>
      <c r="CY288" s="4" t="s">
        <v>72333</v>
      </c>
      <c r="CZ288" s="17" t="s">
        <v>32415</v>
      </c>
      <c r="DA288" s="39">
        <v>0</v>
      </c>
      <c r="DB288" s="39">
        <v>0</v>
      </c>
      <c r="DC288" s="39">
        <v>0</v>
      </c>
      <c r="DD288" s="39" t="s">
        <v>72334</v>
      </c>
      <c r="DE288" s="39" t="s">
        <v>32416</v>
      </c>
      <c r="DF288" s="39">
        <v>0</v>
      </c>
      <c r="DG288" s="39">
        <v>0</v>
      </c>
      <c r="DH288" s="39">
        <v>0</v>
      </c>
      <c r="DI288" s="4" t="s">
        <v>72335</v>
      </c>
      <c r="DJ288" s="17" t="s">
        <v>32417</v>
      </c>
      <c r="DK288" s="39">
        <v>0</v>
      </c>
      <c r="DL288" s="39">
        <v>0</v>
      </c>
      <c r="DM288" s="39">
        <v>0</v>
      </c>
      <c r="DN288" s="4" t="s">
        <v>72336</v>
      </c>
      <c r="DO288" s="17" t="s">
        <v>32418</v>
      </c>
      <c r="DP288" s="39">
        <v>337034294</v>
      </c>
      <c r="DQ288" s="39">
        <v>3223140570</v>
      </c>
      <c r="DR288" s="39">
        <v>3560174864</v>
      </c>
      <c r="DS288" s="4" t="s">
        <v>72337</v>
      </c>
      <c r="DT288" s="17" t="s">
        <v>32419</v>
      </c>
      <c r="DU288" s="39">
        <v>0</v>
      </c>
      <c r="DV288" s="39">
        <v>0</v>
      </c>
      <c r="DW288" s="39">
        <v>0</v>
      </c>
      <c r="DX288" s="4" t="s">
        <v>72338</v>
      </c>
      <c r="DY288" s="17" t="s">
        <v>32420</v>
      </c>
      <c r="DZ288" s="39">
        <v>0</v>
      </c>
      <c r="EA288" s="39">
        <v>0</v>
      </c>
      <c r="EB288" s="39">
        <v>0</v>
      </c>
      <c r="EC288" s="4" t="s">
        <v>72339</v>
      </c>
      <c r="ED288" s="17" t="s">
        <v>32421</v>
      </c>
      <c r="EE288" s="39">
        <v>0</v>
      </c>
      <c r="EF288" s="39">
        <v>0</v>
      </c>
      <c r="EG288" s="39">
        <v>0</v>
      </c>
      <c r="EH288" s="4" t="s">
        <v>72340</v>
      </c>
      <c r="EI288" s="56" t="s">
        <v>32422</v>
      </c>
      <c r="EJ288" s="56">
        <v>135425090</v>
      </c>
      <c r="EK288" s="56">
        <v>96557237</v>
      </c>
      <c r="EL288" s="56">
        <v>231982327</v>
      </c>
      <c r="EM288" s="4" t="s">
        <v>72341</v>
      </c>
      <c r="EN288" s="17" t="s">
        <v>32423</v>
      </c>
      <c r="EO288" s="39">
        <v>0</v>
      </c>
      <c r="EP288" s="39">
        <v>0</v>
      </c>
      <c r="EQ288" s="39">
        <v>0</v>
      </c>
      <c r="ER288" s="4" t="s">
        <v>72342</v>
      </c>
      <c r="ES288" s="1" t="s">
        <v>32424</v>
      </c>
      <c r="ET288" s="1">
        <v>0</v>
      </c>
      <c r="EU288" s="1">
        <v>0</v>
      </c>
      <c r="EV288" s="1">
        <v>0</v>
      </c>
      <c r="EW288" s="1" t="s">
        <v>72343</v>
      </c>
      <c r="EX288" s="1" t="s">
        <v>32425</v>
      </c>
      <c r="EY288" s="1">
        <v>0</v>
      </c>
      <c r="EZ288" s="1">
        <v>0</v>
      </c>
      <c r="FA288" s="1">
        <v>0</v>
      </c>
      <c r="FB288" s="1" t="s">
        <v>72344</v>
      </c>
      <c r="FC288" s="1" t="s">
        <v>32426</v>
      </c>
      <c r="FD288" s="1">
        <v>0</v>
      </c>
      <c r="FE288" s="1">
        <v>0</v>
      </c>
      <c r="FF288" s="1">
        <v>0</v>
      </c>
      <c r="FH288" s="1">
        <v>3878383894</v>
      </c>
      <c r="FI288" s="1">
        <v>22051031464</v>
      </c>
      <c r="FJ288" s="1">
        <v>25929415358</v>
      </c>
      <c r="FL288" s="1">
        <v>3878383894</v>
      </c>
      <c r="FM288" s="1">
        <v>22051031464</v>
      </c>
      <c r="FN288" s="1">
        <v>25929415358</v>
      </c>
      <c r="FP288" s="1">
        <v>0</v>
      </c>
      <c r="FQ288" s="1">
        <v>0</v>
      </c>
      <c r="FR288" s="1">
        <v>0</v>
      </c>
    </row>
    <row r="289" spans="1:174">
      <c r="A289" s="3">
        <v>77111211</v>
      </c>
      <c r="B289" s="42" t="s">
        <v>127</v>
      </c>
      <c r="C289" s="3" t="s">
        <v>1211</v>
      </c>
      <c r="D289" s="5">
        <v>0</v>
      </c>
      <c r="E289" s="5">
        <v>0</v>
      </c>
      <c r="F289" s="4">
        <v>0</v>
      </c>
      <c r="G289" s="4"/>
      <c r="I289" s="5"/>
      <c r="M289" s="1" t="s">
        <v>72345</v>
      </c>
      <c r="N289" s="17" t="s">
        <v>32427</v>
      </c>
      <c r="O289" s="39">
        <v>0</v>
      </c>
      <c r="P289" s="39">
        <v>0</v>
      </c>
      <c r="Q289" s="39">
        <v>0</v>
      </c>
      <c r="R289" s="4" t="s">
        <v>72346</v>
      </c>
      <c r="S289" s="17" t="s">
        <v>32428</v>
      </c>
      <c r="T289" s="39">
        <v>0</v>
      </c>
      <c r="U289" s="39">
        <v>0</v>
      </c>
      <c r="V289" s="39">
        <v>0</v>
      </c>
      <c r="W289" s="4" t="s">
        <v>72347</v>
      </c>
      <c r="X289" s="17" t="s">
        <v>32429</v>
      </c>
      <c r="Y289" s="39">
        <v>0</v>
      </c>
      <c r="Z289" s="39">
        <v>0</v>
      </c>
      <c r="AA289" s="39">
        <v>0</v>
      </c>
      <c r="AB289" s="4" t="s">
        <v>72348</v>
      </c>
      <c r="AC289" s="17" t="s">
        <v>32430</v>
      </c>
      <c r="AD289" s="39">
        <v>0</v>
      </c>
      <c r="AE289" s="39">
        <v>0</v>
      </c>
      <c r="AF289" s="39">
        <v>0</v>
      </c>
      <c r="AG289" s="4" t="s">
        <v>72349</v>
      </c>
      <c r="AH289" s="17" t="s">
        <v>32431</v>
      </c>
      <c r="AI289" s="39">
        <v>0</v>
      </c>
      <c r="AJ289" s="39">
        <v>0</v>
      </c>
      <c r="AK289" s="39">
        <v>0</v>
      </c>
      <c r="AL289" s="4" t="s">
        <v>72350</v>
      </c>
      <c r="AM289" s="17" t="s">
        <v>32432</v>
      </c>
      <c r="AN289" s="39">
        <v>0</v>
      </c>
      <c r="AO289" s="39">
        <v>0</v>
      </c>
      <c r="AP289" s="39">
        <v>0</v>
      </c>
      <c r="AQ289" s="4" t="s">
        <v>72351</v>
      </c>
      <c r="AR289" s="17" t="s">
        <v>32433</v>
      </c>
      <c r="AS289" s="39">
        <v>0</v>
      </c>
      <c r="AT289" s="39">
        <v>0</v>
      </c>
      <c r="AU289" s="39">
        <v>0</v>
      </c>
      <c r="AV289" s="4" t="s">
        <v>72352</v>
      </c>
      <c r="AW289" s="17" t="s">
        <v>32434</v>
      </c>
      <c r="AX289" s="39">
        <v>0</v>
      </c>
      <c r="AY289" s="39">
        <v>0</v>
      </c>
      <c r="AZ289" s="39">
        <v>0</v>
      </c>
      <c r="BA289" s="4" t="s">
        <v>72353</v>
      </c>
      <c r="BB289" s="17" t="s">
        <v>32435</v>
      </c>
      <c r="BC289" s="39">
        <v>0</v>
      </c>
      <c r="BD289" s="39">
        <v>0</v>
      </c>
      <c r="BE289" s="39">
        <v>0</v>
      </c>
      <c r="BF289" s="4" t="s">
        <v>72354</v>
      </c>
      <c r="BG289" s="17" t="s">
        <v>32436</v>
      </c>
      <c r="BH289" s="39">
        <v>0</v>
      </c>
      <c r="BI289" s="39">
        <v>0</v>
      </c>
      <c r="BJ289" s="39">
        <v>0</v>
      </c>
      <c r="BK289" s="4" t="s">
        <v>72355</v>
      </c>
      <c r="BL289" s="17" t="s">
        <v>32437</v>
      </c>
      <c r="BM289" s="39">
        <v>0</v>
      </c>
      <c r="BN289" s="39">
        <v>0</v>
      </c>
      <c r="BO289" s="39">
        <v>0</v>
      </c>
      <c r="BP289" s="4" t="s">
        <v>72356</v>
      </c>
      <c r="BQ289" s="17" t="s">
        <v>32438</v>
      </c>
      <c r="BR289" s="39">
        <v>0</v>
      </c>
      <c r="BS289" s="39">
        <v>0</v>
      </c>
      <c r="BT289" s="39">
        <v>0</v>
      </c>
      <c r="BU289" s="4" t="s">
        <v>72357</v>
      </c>
      <c r="BV289" s="17" t="s">
        <v>32439</v>
      </c>
      <c r="BW289" s="39">
        <v>0</v>
      </c>
      <c r="BX289" s="39">
        <v>0</v>
      </c>
      <c r="BY289" s="39">
        <v>0</v>
      </c>
      <c r="BZ289" s="4" t="s">
        <v>72358</v>
      </c>
      <c r="CA289" s="17" t="s">
        <v>32440</v>
      </c>
      <c r="CB289" s="39">
        <v>0</v>
      </c>
      <c r="CC289" s="39">
        <v>0</v>
      </c>
      <c r="CD289" s="39">
        <v>0</v>
      </c>
      <c r="CE289" s="4" t="s">
        <v>72359</v>
      </c>
      <c r="CF289" s="17" t="s">
        <v>32441</v>
      </c>
      <c r="CG289" s="39">
        <v>0</v>
      </c>
      <c r="CH289" s="39">
        <v>0</v>
      </c>
      <c r="CI289" s="39">
        <v>0</v>
      </c>
      <c r="CJ289" s="4" t="s">
        <v>72360</v>
      </c>
      <c r="CK289" s="17" t="s">
        <v>32442</v>
      </c>
      <c r="CL289" s="39">
        <v>0</v>
      </c>
      <c r="CM289" s="39">
        <v>0</v>
      </c>
      <c r="CN289" s="39">
        <v>0</v>
      </c>
      <c r="CO289" s="4" t="s">
        <v>72361</v>
      </c>
      <c r="CP289" s="17" t="s">
        <v>32443</v>
      </c>
      <c r="CQ289" s="39">
        <v>0</v>
      </c>
      <c r="CR289" s="39">
        <v>0</v>
      </c>
      <c r="CS289" s="39">
        <v>0</v>
      </c>
      <c r="CT289" s="4" t="s">
        <v>72362</v>
      </c>
      <c r="CU289" s="17" t="s">
        <v>32444</v>
      </c>
      <c r="CV289" s="39">
        <v>0</v>
      </c>
      <c r="CW289" s="39">
        <v>0</v>
      </c>
      <c r="CX289" s="39">
        <v>0</v>
      </c>
      <c r="CY289" s="4" t="s">
        <v>72363</v>
      </c>
      <c r="CZ289" s="17" t="s">
        <v>32445</v>
      </c>
      <c r="DA289" s="39">
        <v>0</v>
      </c>
      <c r="DB289" s="39">
        <v>0</v>
      </c>
      <c r="DC289" s="39">
        <v>0</v>
      </c>
      <c r="DD289" s="39" t="s">
        <v>72364</v>
      </c>
      <c r="DE289" s="39" t="s">
        <v>32446</v>
      </c>
      <c r="DF289" s="39">
        <v>0</v>
      </c>
      <c r="DG289" s="39">
        <v>0</v>
      </c>
      <c r="DH289" s="39">
        <v>0</v>
      </c>
      <c r="DI289" s="4" t="s">
        <v>72365</v>
      </c>
      <c r="DJ289" s="17" t="s">
        <v>32447</v>
      </c>
      <c r="DK289" s="39">
        <v>0</v>
      </c>
      <c r="DL289" s="39">
        <v>0</v>
      </c>
      <c r="DM289" s="39">
        <v>0</v>
      </c>
      <c r="DN289" s="4" t="s">
        <v>72366</v>
      </c>
      <c r="DO289" s="17" t="s">
        <v>32448</v>
      </c>
      <c r="DP289" s="39">
        <v>0</v>
      </c>
      <c r="DQ289" s="39">
        <v>0</v>
      </c>
      <c r="DR289" s="39">
        <v>0</v>
      </c>
      <c r="DS289" s="4" t="s">
        <v>72367</v>
      </c>
      <c r="DT289" s="17" t="s">
        <v>32449</v>
      </c>
      <c r="DU289" s="39">
        <v>0</v>
      </c>
      <c r="DV289" s="39">
        <v>0</v>
      </c>
      <c r="DW289" s="39">
        <v>0</v>
      </c>
      <c r="DX289" s="4" t="s">
        <v>72368</v>
      </c>
      <c r="DY289" s="17" t="s">
        <v>32450</v>
      </c>
      <c r="DZ289" s="39">
        <v>0</v>
      </c>
      <c r="EA289" s="39">
        <v>0</v>
      </c>
      <c r="EB289" s="39">
        <v>0</v>
      </c>
      <c r="EC289" s="4" t="s">
        <v>72369</v>
      </c>
      <c r="ED289" s="17" t="s">
        <v>32451</v>
      </c>
      <c r="EE289" s="39">
        <v>0</v>
      </c>
      <c r="EF289" s="39">
        <v>0</v>
      </c>
      <c r="EG289" s="39">
        <v>0</v>
      </c>
      <c r="EH289" s="4" t="s">
        <v>72370</v>
      </c>
      <c r="EI289" s="56" t="s">
        <v>32452</v>
      </c>
      <c r="EJ289" s="56">
        <v>0</v>
      </c>
      <c r="EK289" s="56">
        <v>0</v>
      </c>
      <c r="EL289" s="56">
        <v>0</v>
      </c>
      <c r="EM289" s="4" t="s">
        <v>72371</v>
      </c>
      <c r="EN289" s="17" t="s">
        <v>32453</v>
      </c>
      <c r="EO289" s="39">
        <v>0</v>
      </c>
      <c r="EP289" s="39">
        <v>0</v>
      </c>
      <c r="EQ289" s="39">
        <v>0</v>
      </c>
      <c r="ER289" s="4" t="s">
        <v>72372</v>
      </c>
      <c r="ES289" s="1" t="s">
        <v>32454</v>
      </c>
      <c r="ET289" s="1">
        <v>0</v>
      </c>
      <c r="EU289" s="1">
        <v>0</v>
      </c>
      <c r="EV289" s="1">
        <v>0</v>
      </c>
      <c r="EW289" s="1" t="s">
        <v>72373</v>
      </c>
      <c r="EX289" s="1" t="s">
        <v>32455</v>
      </c>
      <c r="EY289" s="1">
        <v>0</v>
      </c>
      <c r="EZ289" s="1">
        <v>0</v>
      </c>
      <c r="FA289" s="1">
        <v>0</v>
      </c>
      <c r="FB289" s="1" t="s">
        <v>72374</v>
      </c>
      <c r="FC289" s="1" t="s">
        <v>32456</v>
      </c>
      <c r="FD289" s="1">
        <v>0</v>
      </c>
      <c r="FE289" s="1">
        <v>0</v>
      </c>
      <c r="FF289" s="1">
        <v>0</v>
      </c>
      <c r="FH289" s="1">
        <v>0</v>
      </c>
      <c r="FI289" s="1">
        <v>0</v>
      </c>
      <c r="FJ289" s="1">
        <v>0</v>
      </c>
      <c r="FL289" s="1">
        <v>0</v>
      </c>
      <c r="FM289" s="1">
        <v>0</v>
      </c>
      <c r="FN289" s="1">
        <v>0</v>
      </c>
      <c r="FP289" s="1">
        <v>0</v>
      </c>
      <c r="FQ289" s="1">
        <v>0</v>
      </c>
      <c r="FR289" s="1">
        <v>0</v>
      </c>
    </row>
    <row r="290" spans="1:174">
      <c r="A290" s="3">
        <v>77111212</v>
      </c>
      <c r="B290" s="42" t="s">
        <v>127</v>
      </c>
      <c r="C290" s="3" t="s">
        <v>1212</v>
      </c>
      <c r="D290" s="5">
        <v>0</v>
      </c>
      <c r="E290" s="5">
        <v>119311608</v>
      </c>
      <c r="F290" s="4">
        <v>119311608</v>
      </c>
      <c r="G290" s="4"/>
      <c r="I290" s="5"/>
      <c r="M290" s="1" t="s">
        <v>72375</v>
      </c>
      <c r="N290" s="17" t="s">
        <v>32457</v>
      </c>
      <c r="O290" s="39">
        <v>0</v>
      </c>
      <c r="P290" s="39">
        <v>113281078</v>
      </c>
      <c r="Q290" s="39">
        <v>113281078</v>
      </c>
      <c r="R290" s="4" t="s">
        <v>72376</v>
      </c>
      <c r="S290" s="17" t="s">
        <v>32458</v>
      </c>
      <c r="T290" s="39">
        <v>0</v>
      </c>
      <c r="U290" s="39">
        <v>0</v>
      </c>
      <c r="V290" s="39">
        <v>0</v>
      </c>
      <c r="W290" s="4" t="s">
        <v>72377</v>
      </c>
      <c r="X290" s="17" t="s">
        <v>32459</v>
      </c>
      <c r="Y290" s="39">
        <v>0</v>
      </c>
      <c r="Z290" s="39">
        <v>0</v>
      </c>
      <c r="AA290" s="39">
        <v>0</v>
      </c>
      <c r="AB290" s="4" t="s">
        <v>72378</v>
      </c>
      <c r="AC290" s="17" t="s">
        <v>32460</v>
      </c>
      <c r="AD290" s="39">
        <v>0</v>
      </c>
      <c r="AE290" s="39">
        <v>0</v>
      </c>
      <c r="AF290" s="39">
        <v>0</v>
      </c>
      <c r="AG290" s="4" t="s">
        <v>72379</v>
      </c>
      <c r="AH290" s="17" t="s">
        <v>32461</v>
      </c>
      <c r="AI290" s="39">
        <v>0</v>
      </c>
      <c r="AJ290" s="39">
        <v>0</v>
      </c>
      <c r="AK290" s="39">
        <v>0</v>
      </c>
      <c r="AL290" s="4" t="s">
        <v>72380</v>
      </c>
      <c r="AM290" s="17" t="s">
        <v>32462</v>
      </c>
      <c r="AN290" s="39">
        <v>0</v>
      </c>
      <c r="AO290" s="39">
        <v>0</v>
      </c>
      <c r="AP290" s="39">
        <v>0</v>
      </c>
      <c r="AQ290" s="4" t="s">
        <v>72381</v>
      </c>
      <c r="AR290" s="17" t="s">
        <v>32463</v>
      </c>
      <c r="AS290" s="39">
        <v>0</v>
      </c>
      <c r="AT290" s="39">
        <v>0</v>
      </c>
      <c r="AU290" s="39">
        <v>0</v>
      </c>
      <c r="AV290" s="4" t="s">
        <v>72382</v>
      </c>
      <c r="AW290" s="17" t="s">
        <v>32464</v>
      </c>
      <c r="AX290" s="39">
        <v>0</v>
      </c>
      <c r="AY290" s="39">
        <v>0</v>
      </c>
      <c r="AZ290" s="39">
        <v>0</v>
      </c>
      <c r="BA290" s="4" t="s">
        <v>72383</v>
      </c>
      <c r="BB290" s="17" t="s">
        <v>32465</v>
      </c>
      <c r="BC290" s="39">
        <v>0</v>
      </c>
      <c r="BD290" s="39">
        <v>0</v>
      </c>
      <c r="BE290" s="39">
        <v>0</v>
      </c>
      <c r="BF290" s="4" t="s">
        <v>72384</v>
      </c>
      <c r="BG290" s="17" t="s">
        <v>32466</v>
      </c>
      <c r="BH290" s="39">
        <v>0</v>
      </c>
      <c r="BI290" s="39">
        <v>6030530</v>
      </c>
      <c r="BJ290" s="39">
        <v>6030530</v>
      </c>
      <c r="BK290" s="4" t="s">
        <v>72385</v>
      </c>
      <c r="BL290" s="17" t="s">
        <v>32467</v>
      </c>
      <c r="BM290" s="39">
        <v>0</v>
      </c>
      <c r="BN290" s="39">
        <v>0</v>
      </c>
      <c r="BO290" s="39">
        <v>0</v>
      </c>
      <c r="BP290" s="4" t="s">
        <v>72386</v>
      </c>
      <c r="BQ290" s="17" t="s">
        <v>32468</v>
      </c>
      <c r="BR290" s="39">
        <v>0</v>
      </c>
      <c r="BS290" s="39">
        <v>0</v>
      </c>
      <c r="BT290" s="39">
        <v>0</v>
      </c>
      <c r="BU290" s="4" t="s">
        <v>72387</v>
      </c>
      <c r="BV290" s="17" t="s">
        <v>32469</v>
      </c>
      <c r="BW290" s="39">
        <v>0</v>
      </c>
      <c r="BX290" s="39">
        <v>0</v>
      </c>
      <c r="BY290" s="39">
        <v>0</v>
      </c>
      <c r="BZ290" s="4" t="s">
        <v>72388</v>
      </c>
      <c r="CA290" s="17" t="s">
        <v>32470</v>
      </c>
      <c r="CB290" s="39">
        <v>0</v>
      </c>
      <c r="CC290" s="39">
        <v>0</v>
      </c>
      <c r="CD290" s="39">
        <v>0</v>
      </c>
      <c r="CE290" s="4" t="s">
        <v>72389</v>
      </c>
      <c r="CF290" s="17" t="s">
        <v>32471</v>
      </c>
      <c r="CG290" s="39">
        <v>0</v>
      </c>
      <c r="CH290" s="39">
        <v>0</v>
      </c>
      <c r="CI290" s="39">
        <v>0</v>
      </c>
      <c r="CJ290" s="4" t="s">
        <v>72390</v>
      </c>
      <c r="CK290" s="17" t="s">
        <v>32472</v>
      </c>
      <c r="CL290" s="39">
        <v>0</v>
      </c>
      <c r="CM290" s="39">
        <v>0</v>
      </c>
      <c r="CN290" s="39">
        <v>0</v>
      </c>
      <c r="CO290" s="4" t="s">
        <v>72391</v>
      </c>
      <c r="CP290" s="17" t="s">
        <v>32473</v>
      </c>
      <c r="CQ290" s="39">
        <v>0</v>
      </c>
      <c r="CR290" s="39">
        <v>0</v>
      </c>
      <c r="CS290" s="39">
        <v>0</v>
      </c>
      <c r="CT290" s="4" t="s">
        <v>72392</v>
      </c>
      <c r="CU290" s="17" t="s">
        <v>32474</v>
      </c>
      <c r="CV290" s="39">
        <v>0</v>
      </c>
      <c r="CW290" s="39">
        <v>0</v>
      </c>
      <c r="CX290" s="39">
        <v>0</v>
      </c>
      <c r="CY290" s="4" t="s">
        <v>72393</v>
      </c>
      <c r="CZ290" s="17" t="s">
        <v>32475</v>
      </c>
      <c r="DA290" s="39">
        <v>0</v>
      </c>
      <c r="DB290" s="39">
        <v>0</v>
      </c>
      <c r="DC290" s="39">
        <v>0</v>
      </c>
      <c r="DD290" s="39" t="s">
        <v>72394</v>
      </c>
      <c r="DE290" s="39" t="s">
        <v>32476</v>
      </c>
      <c r="DF290" s="39">
        <v>0</v>
      </c>
      <c r="DG290" s="39">
        <v>0</v>
      </c>
      <c r="DH290" s="39">
        <v>0</v>
      </c>
      <c r="DI290" s="4" t="s">
        <v>72395</v>
      </c>
      <c r="DJ290" s="17" t="s">
        <v>32477</v>
      </c>
      <c r="DK290" s="39">
        <v>0</v>
      </c>
      <c r="DL290" s="39">
        <v>0</v>
      </c>
      <c r="DM290" s="39">
        <v>0</v>
      </c>
      <c r="DN290" s="4" t="s">
        <v>72396</v>
      </c>
      <c r="DO290" s="17" t="s">
        <v>32478</v>
      </c>
      <c r="DP290" s="39">
        <v>0</v>
      </c>
      <c r="DQ290" s="39">
        <v>0</v>
      </c>
      <c r="DR290" s="39">
        <v>0</v>
      </c>
      <c r="DS290" s="4" t="s">
        <v>72397</v>
      </c>
      <c r="DT290" s="17" t="s">
        <v>32479</v>
      </c>
      <c r="DU290" s="39">
        <v>0</v>
      </c>
      <c r="DV290" s="39">
        <v>0</v>
      </c>
      <c r="DW290" s="39">
        <v>0</v>
      </c>
      <c r="DX290" s="4" t="s">
        <v>72398</v>
      </c>
      <c r="DY290" s="17" t="s">
        <v>32480</v>
      </c>
      <c r="DZ290" s="39">
        <v>0</v>
      </c>
      <c r="EA290" s="39">
        <v>0</v>
      </c>
      <c r="EB290" s="39">
        <v>0</v>
      </c>
      <c r="EC290" s="4" t="s">
        <v>72399</v>
      </c>
      <c r="ED290" s="17" t="s">
        <v>32481</v>
      </c>
      <c r="EE290" s="39">
        <v>0</v>
      </c>
      <c r="EF290" s="39">
        <v>0</v>
      </c>
      <c r="EG290" s="39">
        <v>0</v>
      </c>
      <c r="EH290" s="4" t="s">
        <v>72400</v>
      </c>
      <c r="EI290" s="56" t="s">
        <v>32482</v>
      </c>
      <c r="EJ290" s="56">
        <v>0</v>
      </c>
      <c r="EK290" s="56">
        <v>0</v>
      </c>
      <c r="EL290" s="56">
        <v>0</v>
      </c>
      <c r="EM290" s="4" t="s">
        <v>72401</v>
      </c>
      <c r="EN290" s="17" t="s">
        <v>32483</v>
      </c>
      <c r="EO290" s="39">
        <v>0</v>
      </c>
      <c r="EP290" s="39">
        <v>0</v>
      </c>
      <c r="EQ290" s="39">
        <v>0</v>
      </c>
      <c r="ER290" s="4" t="s">
        <v>72402</v>
      </c>
      <c r="ES290" s="1" t="s">
        <v>32484</v>
      </c>
      <c r="ET290" s="1">
        <v>0</v>
      </c>
      <c r="EU290" s="1">
        <v>0</v>
      </c>
      <c r="EV290" s="1">
        <v>0</v>
      </c>
      <c r="EW290" s="1" t="s">
        <v>72403</v>
      </c>
      <c r="EX290" s="1" t="s">
        <v>32485</v>
      </c>
      <c r="EY290" s="1">
        <v>0</v>
      </c>
      <c r="EZ290" s="1">
        <v>0</v>
      </c>
      <c r="FA290" s="1">
        <v>0</v>
      </c>
      <c r="FB290" s="1" t="s">
        <v>72404</v>
      </c>
      <c r="FC290" s="1" t="s">
        <v>32486</v>
      </c>
      <c r="FD290" s="1">
        <v>0</v>
      </c>
      <c r="FE290" s="1">
        <v>0</v>
      </c>
      <c r="FF290" s="1">
        <v>0</v>
      </c>
      <c r="FH290" s="1">
        <v>0</v>
      </c>
      <c r="FI290" s="1">
        <v>119311608</v>
      </c>
      <c r="FJ290" s="1">
        <v>119311608</v>
      </c>
      <c r="FL290" s="1">
        <v>0</v>
      </c>
      <c r="FM290" s="1">
        <v>119311608</v>
      </c>
      <c r="FN290" s="1">
        <v>119311608</v>
      </c>
      <c r="FP290" s="1">
        <v>0</v>
      </c>
      <c r="FQ290" s="1">
        <v>0</v>
      </c>
      <c r="FR290" s="1">
        <v>0</v>
      </c>
    </row>
    <row r="291" spans="1:174">
      <c r="A291" s="3">
        <v>77111213</v>
      </c>
      <c r="B291" s="42" t="s">
        <v>127</v>
      </c>
      <c r="C291" s="3" t="s">
        <v>1213</v>
      </c>
      <c r="D291" s="5">
        <v>499796</v>
      </c>
      <c r="E291" s="5">
        <v>66999208</v>
      </c>
      <c r="F291" s="4">
        <v>67499004</v>
      </c>
      <c r="G291" s="4"/>
      <c r="I291" s="5"/>
      <c r="M291" s="1" t="s">
        <v>72405</v>
      </c>
      <c r="N291" s="17" t="s">
        <v>32487</v>
      </c>
      <c r="O291" s="39">
        <v>499796</v>
      </c>
      <c r="P291" s="39">
        <v>66999208</v>
      </c>
      <c r="Q291" s="39">
        <v>67499004</v>
      </c>
      <c r="R291" s="4" t="s">
        <v>72406</v>
      </c>
      <c r="S291" s="17" t="s">
        <v>32488</v>
      </c>
      <c r="T291" s="39">
        <v>0</v>
      </c>
      <c r="U291" s="39">
        <v>0</v>
      </c>
      <c r="V291" s="39">
        <v>0</v>
      </c>
      <c r="W291" s="4" t="s">
        <v>72407</v>
      </c>
      <c r="X291" s="17" t="s">
        <v>32489</v>
      </c>
      <c r="Y291" s="39">
        <v>0</v>
      </c>
      <c r="Z291" s="39">
        <v>0</v>
      </c>
      <c r="AA291" s="39">
        <v>0</v>
      </c>
      <c r="AB291" s="4" t="s">
        <v>72408</v>
      </c>
      <c r="AC291" s="17" t="s">
        <v>32490</v>
      </c>
      <c r="AD291" s="39">
        <v>0</v>
      </c>
      <c r="AE291" s="39">
        <v>0</v>
      </c>
      <c r="AF291" s="39">
        <v>0</v>
      </c>
      <c r="AG291" s="4" t="s">
        <v>72409</v>
      </c>
      <c r="AH291" s="17" t="s">
        <v>32491</v>
      </c>
      <c r="AI291" s="39">
        <v>0</v>
      </c>
      <c r="AJ291" s="39">
        <v>0</v>
      </c>
      <c r="AK291" s="39">
        <v>0</v>
      </c>
      <c r="AL291" s="4" t="s">
        <v>72410</v>
      </c>
      <c r="AM291" s="17" t="s">
        <v>32492</v>
      </c>
      <c r="AN291" s="39">
        <v>0</v>
      </c>
      <c r="AO291" s="39">
        <v>0</v>
      </c>
      <c r="AP291" s="39">
        <v>0</v>
      </c>
      <c r="AQ291" s="4" t="s">
        <v>72411</v>
      </c>
      <c r="AR291" s="17" t="s">
        <v>32493</v>
      </c>
      <c r="AS291" s="39">
        <v>0</v>
      </c>
      <c r="AT291" s="39">
        <v>0</v>
      </c>
      <c r="AU291" s="39">
        <v>0</v>
      </c>
      <c r="AV291" s="4" t="s">
        <v>72412</v>
      </c>
      <c r="AW291" s="17" t="s">
        <v>32494</v>
      </c>
      <c r="AX291" s="39">
        <v>0</v>
      </c>
      <c r="AY291" s="39">
        <v>0</v>
      </c>
      <c r="AZ291" s="39">
        <v>0</v>
      </c>
      <c r="BA291" s="4" t="s">
        <v>72413</v>
      </c>
      <c r="BB291" s="17" t="s">
        <v>32495</v>
      </c>
      <c r="BC291" s="39">
        <v>0</v>
      </c>
      <c r="BD291" s="39">
        <v>0</v>
      </c>
      <c r="BE291" s="39">
        <v>0</v>
      </c>
      <c r="BF291" s="4" t="s">
        <v>72414</v>
      </c>
      <c r="BG291" s="17" t="s">
        <v>32496</v>
      </c>
      <c r="BH291" s="39">
        <v>0</v>
      </c>
      <c r="BI291" s="39">
        <v>0</v>
      </c>
      <c r="BJ291" s="39">
        <v>0</v>
      </c>
      <c r="BK291" s="4" t="s">
        <v>72415</v>
      </c>
      <c r="BL291" s="17" t="s">
        <v>32497</v>
      </c>
      <c r="BM291" s="39">
        <v>0</v>
      </c>
      <c r="BN291" s="39">
        <v>0</v>
      </c>
      <c r="BO291" s="39">
        <v>0</v>
      </c>
      <c r="BP291" s="4" t="s">
        <v>72416</v>
      </c>
      <c r="BQ291" s="17" t="s">
        <v>32498</v>
      </c>
      <c r="BR291" s="39">
        <v>0</v>
      </c>
      <c r="BS291" s="39">
        <v>0</v>
      </c>
      <c r="BT291" s="39">
        <v>0</v>
      </c>
      <c r="BU291" s="4" t="s">
        <v>72417</v>
      </c>
      <c r="BV291" s="17" t="s">
        <v>32499</v>
      </c>
      <c r="BW291" s="39">
        <v>0</v>
      </c>
      <c r="BX291" s="39">
        <v>0</v>
      </c>
      <c r="BY291" s="39">
        <v>0</v>
      </c>
      <c r="BZ291" s="4" t="s">
        <v>72418</v>
      </c>
      <c r="CA291" s="17" t="s">
        <v>32500</v>
      </c>
      <c r="CB291" s="39">
        <v>0</v>
      </c>
      <c r="CC291" s="39">
        <v>0</v>
      </c>
      <c r="CD291" s="39">
        <v>0</v>
      </c>
      <c r="CE291" s="4" t="s">
        <v>72419</v>
      </c>
      <c r="CF291" s="17" t="s">
        <v>32501</v>
      </c>
      <c r="CG291" s="39">
        <v>0</v>
      </c>
      <c r="CH291" s="39">
        <v>0</v>
      </c>
      <c r="CI291" s="39">
        <v>0</v>
      </c>
      <c r="CJ291" s="4" t="s">
        <v>72420</v>
      </c>
      <c r="CK291" s="17" t="s">
        <v>32502</v>
      </c>
      <c r="CL291" s="39">
        <v>0</v>
      </c>
      <c r="CM291" s="39">
        <v>0</v>
      </c>
      <c r="CN291" s="39">
        <v>0</v>
      </c>
      <c r="CO291" s="4" t="s">
        <v>72421</v>
      </c>
      <c r="CP291" s="17" t="s">
        <v>32503</v>
      </c>
      <c r="CQ291" s="39">
        <v>0</v>
      </c>
      <c r="CR291" s="39">
        <v>0</v>
      </c>
      <c r="CS291" s="39">
        <v>0</v>
      </c>
      <c r="CT291" s="4" t="s">
        <v>72422</v>
      </c>
      <c r="CU291" s="17" t="s">
        <v>32504</v>
      </c>
      <c r="CV291" s="39">
        <v>0</v>
      </c>
      <c r="CW291" s="39">
        <v>0</v>
      </c>
      <c r="CX291" s="39">
        <v>0</v>
      </c>
      <c r="CY291" s="4" t="s">
        <v>72423</v>
      </c>
      <c r="CZ291" s="17" t="s">
        <v>32505</v>
      </c>
      <c r="DA291" s="39">
        <v>0</v>
      </c>
      <c r="DB291" s="39">
        <v>0</v>
      </c>
      <c r="DC291" s="39">
        <v>0</v>
      </c>
      <c r="DD291" s="39" t="s">
        <v>72424</v>
      </c>
      <c r="DE291" s="39" t="s">
        <v>32506</v>
      </c>
      <c r="DF291" s="39">
        <v>0</v>
      </c>
      <c r="DG291" s="39">
        <v>0</v>
      </c>
      <c r="DH291" s="39">
        <v>0</v>
      </c>
      <c r="DI291" s="4" t="s">
        <v>72425</v>
      </c>
      <c r="DJ291" s="17" t="s">
        <v>32507</v>
      </c>
      <c r="DK291" s="39">
        <v>0</v>
      </c>
      <c r="DL291" s="39">
        <v>0</v>
      </c>
      <c r="DM291" s="39">
        <v>0</v>
      </c>
      <c r="DN291" s="4" t="s">
        <v>72426</v>
      </c>
      <c r="DO291" s="17" t="s">
        <v>32508</v>
      </c>
      <c r="DP291" s="39">
        <v>0</v>
      </c>
      <c r="DQ291" s="39">
        <v>0</v>
      </c>
      <c r="DR291" s="39">
        <v>0</v>
      </c>
      <c r="DS291" s="4" t="s">
        <v>72427</v>
      </c>
      <c r="DT291" s="17" t="s">
        <v>32509</v>
      </c>
      <c r="DU291" s="39">
        <v>0</v>
      </c>
      <c r="DV291" s="39">
        <v>0</v>
      </c>
      <c r="DW291" s="39">
        <v>0</v>
      </c>
      <c r="DX291" s="4" t="s">
        <v>72428</v>
      </c>
      <c r="DY291" s="17" t="s">
        <v>32510</v>
      </c>
      <c r="DZ291" s="39">
        <v>0</v>
      </c>
      <c r="EA291" s="39">
        <v>0</v>
      </c>
      <c r="EB291" s="39">
        <v>0</v>
      </c>
      <c r="EC291" s="4" t="s">
        <v>72429</v>
      </c>
      <c r="ED291" s="17" t="s">
        <v>32511</v>
      </c>
      <c r="EE291" s="39">
        <v>0</v>
      </c>
      <c r="EF291" s="39">
        <v>0</v>
      </c>
      <c r="EG291" s="39">
        <v>0</v>
      </c>
      <c r="EH291" s="4" t="s">
        <v>72430</v>
      </c>
      <c r="EI291" s="56" t="s">
        <v>32512</v>
      </c>
      <c r="EJ291" s="56">
        <v>0</v>
      </c>
      <c r="EK291" s="56">
        <v>0</v>
      </c>
      <c r="EL291" s="56">
        <v>0</v>
      </c>
      <c r="EM291" s="4" t="s">
        <v>72431</v>
      </c>
      <c r="EN291" s="17" t="s">
        <v>32513</v>
      </c>
      <c r="EO291" s="39">
        <v>0</v>
      </c>
      <c r="EP291" s="39">
        <v>0</v>
      </c>
      <c r="EQ291" s="39">
        <v>0</v>
      </c>
      <c r="ER291" s="4" t="s">
        <v>72432</v>
      </c>
      <c r="ES291" s="1" t="s">
        <v>32514</v>
      </c>
      <c r="ET291" s="1">
        <v>0</v>
      </c>
      <c r="EU291" s="1">
        <v>0</v>
      </c>
      <c r="EV291" s="1">
        <v>0</v>
      </c>
      <c r="EW291" s="1" t="s">
        <v>72433</v>
      </c>
      <c r="EX291" s="1" t="s">
        <v>32515</v>
      </c>
      <c r="EY291" s="1">
        <v>0</v>
      </c>
      <c r="EZ291" s="1">
        <v>0</v>
      </c>
      <c r="FA291" s="1">
        <v>0</v>
      </c>
      <c r="FB291" s="1" t="s">
        <v>72434</v>
      </c>
      <c r="FC291" s="1" t="s">
        <v>32516</v>
      </c>
      <c r="FD291" s="1">
        <v>0</v>
      </c>
      <c r="FE291" s="1">
        <v>0</v>
      </c>
      <c r="FF291" s="1">
        <v>0</v>
      </c>
      <c r="FH291" s="1">
        <v>499796</v>
      </c>
      <c r="FI291" s="1">
        <v>66999208</v>
      </c>
      <c r="FJ291" s="1">
        <v>67499004</v>
      </c>
      <c r="FL291" s="1">
        <v>499796</v>
      </c>
      <c r="FM291" s="1">
        <v>66999208</v>
      </c>
      <c r="FN291" s="1">
        <v>67499004</v>
      </c>
      <c r="FP291" s="1">
        <v>0</v>
      </c>
      <c r="FQ291" s="1">
        <v>0</v>
      </c>
      <c r="FR291" s="1">
        <v>0</v>
      </c>
    </row>
    <row r="292" spans="1:174">
      <c r="A292" s="40"/>
      <c r="B292" s="119" t="s">
        <v>1487</v>
      </c>
      <c r="C292" s="32"/>
      <c r="D292" s="6">
        <v>3896623068</v>
      </c>
      <c r="E292" s="6">
        <v>22390311529</v>
      </c>
      <c r="F292" s="6">
        <v>26286934597</v>
      </c>
      <c r="G292" s="4"/>
      <c r="I292" s="5"/>
      <c r="M292" s="1" t="s">
        <v>42315</v>
      </c>
      <c r="N292" s="17"/>
      <c r="O292" s="39">
        <v>274868342</v>
      </c>
      <c r="P292" s="39">
        <v>12861036091</v>
      </c>
      <c r="Q292" s="39">
        <v>13135904433</v>
      </c>
      <c r="R292" s="4" t="s">
        <v>42316</v>
      </c>
      <c r="S292" s="17"/>
      <c r="T292" s="39">
        <v>0</v>
      </c>
      <c r="U292" s="39">
        <v>0</v>
      </c>
      <c r="V292" s="39">
        <v>0</v>
      </c>
      <c r="W292" s="4" t="s">
        <v>42317</v>
      </c>
      <c r="X292" s="17"/>
      <c r="Y292" s="39">
        <v>49373888</v>
      </c>
      <c r="Z292" s="39">
        <v>0</v>
      </c>
      <c r="AA292" s="39">
        <v>49373888</v>
      </c>
      <c r="AB292" s="4" t="s">
        <v>42318</v>
      </c>
      <c r="AC292" s="17"/>
      <c r="AD292" s="39">
        <v>0</v>
      </c>
      <c r="AE292" s="39">
        <v>0</v>
      </c>
      <c r="AF292" s="39">
        <v>0</v>
      </c>
      <c r="AG292" s="4" t="s">
        <v>42319</v>
      </c>
      <c r="AH292" s="17"/>
      <c r="AI292" s="39">
        <v>2348709339</v>
      </c>
      <c r="AJ292" s="39">
        <v>664828272</v>
      </c>
      <c r="AK292" s="39">
        <v>3013537611</v>
      </c>
      <c r="AL292" s="4" t="s">
        <v>42320</v>
      </c>
      <c r="AM292" s="17"/>
      <c r="AN292" s="39">
        <v>1868100</v>
      </c>
      <c r="AO292" s="39">
        <v>0</v>
      </c>
      <c r="AP292" s="39">
        <v>1868100</v>
      </c>
      <c r="AQ292" s="4" t="s">
        <v>42321</v>
      </c>
      <c r="AR292" s="17"/>
      <c r="AS292" s="39">
        <v>15944500</v>
      </c>
      <c r="AT292" s="39">
        <v>0</v>
      </c>
      <c r="AU292" s="39">
        <v>15944500</v>
      </c>
      <c r="AV292" s="4" t="s">
        <v>42322</v>
      </c>
      <c r="AW292" s="17"/>
      <c r="AX292" s="39">
        <v>0</v>
      </c>
      <c r="AY292" s="39">
        <v>0</v>
      </c>
      <c r="AZ292" s="39">
        <v>0</v>
      </c>
      <c r="BA292" s="4" t="s">
        <v>42323</v>
      </c>
      <c r="BB292" s="17"/>
      <c r="BC292" s="39">
        <v>0</v>
      </c>
      <c r="BD292" s="39">
        <v>103885</v>
      </c>
      <c r="BE292" s="39">
        <v>103885</v>
      </c>
      <c r="BF292" s="4" t="s">
        <v>42324</v>
      </c>
      <c r="BG292" s="17"/>
      <c r="BH292" s="39">
        <v>538977198</v>
      </c>
      <c r="BI292" s="39">
        <v>4012218409</v>
      </c>
      <c r="BJ292" s="39">
        <v>4551195607</v>
      </c>
      <c r="BK292" s="4" t="s">
        <v>42325</v>
      </c>
      <c r="BL292" s="17"/>
      <c r="BM292" s="39">
        <v>9852734</v>
      </c>
      <c r="BN292" s="39">
        <v>138161</v>
      </c>
      <c r="BO292" s="39">
        <v>9990895</v>
      </c>
      <c r="BP292" s="4" t="s">
        <v>42326</v>
      </c>
      <c r="BQ292" s="17"/>
      <c r="BR292" s="39">
        <v>14113816</v>
      </c>
      <c r="BS292" s="39">
        <v>17304282</v>
      </c>
      <c r="BT292" s="39">
        <v>31418098</v>
      </c>
      <c r="BU292" s="4" t="s">
        <v>42327</v>
      </c>
      <c r="BV292" s="17"/>
      <c r="BW292" s="39">
        <v>0</v>
      </c>
      <c r="BX292" s="39">
        <v>13436881</v>
      </c>
      <c r="BY292" s="39">
        <v>13436881</v>
      </c>
      <c r="BZ292" s="4" t="s">
        <v>42328</v>
      </c>
      <c r="CA292" s="17"/>
      <c r="CB292" s="39">
        <v>109004526</v>
      </c>
      <c r="CC292" s="39">
        <v>1095793739</v>
      </c>
      <c r="CD292" s="39">
        <v>1204798265</v>
      </c>
      <c r="CE292" s="4" t="s">
        <v>42329</v>
      </c>
      <c r="CF292" s="17"/>
      <c r="CG292" s="39">
        <v>61451241</v>
      </c>
      <c r="CH292" s="39">
        <v>405754002</v>
      </c>
      <c r="CI292" s="39">
        <v>467205243</v>
      </c>
      <c r="CJ292" s="4" t="s">
        <v>42330</v>
      </c>
      <c r="CK292" s="17"/>
      <c r="CL292" s="39">
        <v>0</v>
      </c>
      <c r="CM292" s="39">
        <v>0</v>
      </c>
      <c r="CN292" s="39">
        <v>0</v>
      </c>
      <c r="CO292" s="4" t="s">
        <v>42331</v>
      </c>
      <c r="CP292" s="17"/>
      <c r="CQ292" s="39">
        <v>0</v>
      </c>
      <c r="CR292" s="39">
        <v>0</v>
      </c>
      <c r="CS292" s="39">
        <v>0</v>
      </c>
      <c r="CT292" s="4" t="s">
        <v>42332</v>
      </c>
      <c r="CU292" s="17"/>
      <c r="CV292" s="39">
        <v>0</v>
      </c>
      <c r="CW292" s="39">
        <v>0</v>
      </c>
      <c r="CX292" s="39">
        <v>0</v>
      </c>
      <c r="CY292" s="4" t="s">
        <v>42333</v>
      </c>
      <c r="CZ292" s="17"/>
      <c r="DA292" s="39">
        <v>0</v>
      </c>
      <c r="DB292" s="39">
        <v>0</v>
      </c>
      <c r="DC292" s="39">
        <v>0</v>
      </c>
      <c r="DD292" s="39" t="s">
        <v>42334</v>
      </c>
      <c r="DE292" s="39"/>
      <c r="DF292" s="39">
        <v>0</v>
      </c>
      <c r="DG292" s="39">
        <v>0</v>
      </c>
      <c r="DH292" s="39">
        <v>0</v>
      </c>
      <c r="DI292" s="4" t="s">
        <v>42335</v>
      </c>
      <c r="DJ292" s="17"/>
      <c r="DK292" s="39">
        <v>0</v>
      </c>
      <c r="DL292" s="39">
        <v>0</v>
      </c>
      <c r="DM292" s="39">
        <v>0</v>
      </c>
      <c r="DN292" s="4" t="s">
        <v>42336</v>
      </c>
      <c r="DO292" s="17"/>
      <c r="DP292" s="39">
        <v>337034294</v>
      </c>
      <c r="DQ292" s="39">
        <v>3223140570</v>
      </c>
      <c r="DR292" s="39">
        <v>3560174864</v>
      </c>
      <c r="DS292" s="4" t="s">
        <v>42337</v>
      </c>
      <c r="DT292" s="17"/>
      <c r="DU292" s="39">
        <v>0</v>
      </c>
      <c r="DV292" s="39">
        <v>0</v>
      </c>
      <c r="DW292" s="39">
        <v>0</v>
      </c>
      <c r="DX292" s="4" t="s">
        <v>42338</v>
      </c>
      <c r="DY292" s="17"/>
      <c r="DZ292" s="39">
        <v>0</v>
      </c>
      <c r="EA292" s="39">
        <v>0</v>
      </c>
      <c r="EB292" s="39">
        <v>0</v>
      </c>
      <c r="EC292" s="4" t="s">
        <v>42339</v>
      </c>
      <c r="ED292" s="17" t="s">
        <v>24956</v>
      </c>
      <c r="EE292" s="39">
        <v>0</v>
      </c>
      <c r="EF292" s="39">
        <v>0</v>
      </c>
      <c r="EG292" s="39">
        <v>0</v>
      </c>
      <c r="EH292" s="4" t="s">
        <v>42340</v>
      </c>
      <c r="EI292" s="56"/>
      <c r="EJ292" s="56">
        <v>135425090</v>
      </c>
      <c r="EK292" s="56">
        <v>96557237</v>
      </c>
      <c r="EL292" s="56">
        <v>231982327</v>
      </c>
      <c r="EM292" s="4" t="s">
        <v>42341</v>
      </c>
      <c r="EN292" s="17"/>
      <c r="EO292" s="39">
        <v>0</v>
      </c>
      <c r="EP292" s="39">
        <v>0</v>
      </c>
      <c r="EQ292" s="39">
        <v>0</v>
      </c>
      <c r="ER292" s="4" t="s">
        <v>42342</v>
      </c>
      <c r="ET292" s="1">
        <v>0</v>
      </c>
      <c r="EU292" s="1">
        <v>0</v>
      </c>
      <c r="EV292" s="1">
        <v>0</v>
      </c>
      <c r="EW292" s="1" t="s">
        <v>42343</v>
      </c>
      <c r="EX292" s="1" t="s">
        <v>114</v>
      </c>
      <c r="EY292" s="1">
        <v>0</v>
      </c>
      <c r="EZ292" s="1">
        <v>0</v>
      </c>
      <c r="FA292" s="1">
        <v>0</v>
      </c>
      <c r="FB292" s="1" t="s">
        <v>42344</v>
      </c>
      <c r="FD292" s="1">
        <v>0</v>
      </c>
      <c r="FE292" s="1">
        <v>0</v>
      </c>
      <c r="FF292" s="1">
        <v>0</v>
      </c>
      <c r="FH292" s="1">
        <v>3896623068</v>
      </c>
      <c r="FI292" s="1">
        <v>22390311529</v>
      </c>
      <c r="FJ292" s="1">
        <v>26286934597</v>
      </c>
      <c r="FL292" s="1">
        <v>3896623068</v>
      </c>
      <c r="FM292" s="1">
        <v>22390311529</v>
      </c>
      <c r="FN292" s="1">
        <v>26286934597</v>
      </c>
      <c r="FP292" s="1">
        <v>0</v>
      </c>
      <c r="FQ292" s="1">
        <v>0</v>
      </c>
      <c r="FR292" s="1">
        <v>0</v>
      </c>
    </row>
    <row r="293" spans="1:174">
      <c r="A293" s="3">
        <v>77114000</v>
      </c>
      <c r="B293" s="42" t="s">
        <v>128</v>
      </c>
      <c r="C293" s="3" t="s">
        <v>1214</v>
      </c>
      <c r="D293" s="5">
        <v>0</v>
      </c>
      <c r="E293" s="5">
        <v>0</v>
      </c>
      <c r="F293" s="4">
        <v>0</v>
      </c>
      <c r="G293" s="4"/>
      <c r="I293" s="5"/>
      <c r="M293" s="1" t="s">
        <v>72435</v>
      </c>
      <c r="N293" s="17" t="s">
        <v>32517</v>
      </c>
      <c r="O293" s="39">
        <v>0</v>
      </c>
      <c r="P293" s="39">
        <v>0</v>
      </c>
      <c r="Q293" s="39">
        <v>0</v>
      </c>
      <c r="R293" s="4" t="s">
        <v>72436</v>
      </c>
      <c r="S293" s="17" t="s">
        <v>32518</v>
      </c>
      <c r="T293" s="39">
        <v>0</v>
      </c>
      <c r="U293" s="39">
        <v>0</v>
      </c>
      <c r="V293" s="39">
        <v>0</v>
      </c>
      <c r="W293" s="4" t="s">
        <v>72437</v>
      </c>
      <c r="X293" s="17" t="s">
        <v>32519</v>
      </c>
      <c r="Y293" s="39">
        <v>0</v>
      </c>
      <c r="Z293" s="39">
        <v>0</v>
      </c>
      <c r="AA293" s="39">
        <v>0</v>
      </c>
      <c r="AB293" s="4" t="s">
        <v>72438</v>
      </c>
      <c r="AC293" s="17" t="s">
        <v>32520</v>
      </c>
      <c r="AD293" s="39">
        <v>0</v>
      </c>
      <c r="AE293" s="39">
        <v>0</v>
      </c>
      <c r="AF293" s="39">
        <v>0</v>
      </c>
      <c r="AG293" s="4" t="s">
        <v>72439</v>
      </c>
      <c r="AH293" s="17" t="s">
        <v>32521</v>
      </c>
      <c r="AI293" s="39">
        <v>0</v>
      </c>
      <c r="AJ293" s="39">
        <v>0</v>
      </c>
      <c r="AK293" s="39">
        <v>0</v>
      </c>
      <c r="AL293" s="4" t="s">
        <v>72440</v>
      </c>
      <c r="AM293" s="17" t="s">
        <v>32522</v>
      </c>
      <c r="AN293" s="39">
        <v>0</v>
      </c>
      <c r="AO293" s="39">
        <v>0</v>
      </c>
      <c r="AP293" s="39">
        <v>0</v>
      </c>
      <c r="AQ293" s="4" t="s">
        <v>72441</v>
      </c>
      <c r="AR293" s="17" t="s">
        <v>32523</v>
      </c>
      <c r="AS293" s="39">
        <v>0</v>
      </c>
      <c r="AT293" s="39">
        <v>0</v>
      </c>
      <c r="AU293" s="39">
        <v>0</v>
      </c>
      <c r="AV293" s="4" t="s">
        <v>72442</v>
      </c>
      <c r="AW293" s="17" t="s">
        <v>32524</v>
      </c>
      <c r="AX293" s="39">
        <v>0</v>
      </c>
      <c r="AY293" s="39">
        <v>0</v>
      </c>
      <c r="AZ293" s="39">
        <v>0</v>
      </c>
      <c r="BA293" s="4" t="s">
        <v>72443</v>
      </c>
      <c r="BB293" s="17" t="s">
        <v>32525</v>
      </c>
      <c r="BC293" s="39">
        <v>0</v>
      </c>
      <c r="BD293" s="39">
        <v>0</v>
      </c>
      <c r="BE293" s="39">
        <v>0</v>
      </c>
      <c r="BF293" s="4" t="s">
        <v>72444</v>
      </c>
      <c r="BG293" s="17" t="s">
        <v>32526</v>
      </c>
      <c r="BH293" s="39">
        <v>0</v>
      </c>
      <c r="BI293" s="39">
        <v>0</v>
      </c>
      <c r="BJ293" s="39">
        <v>0</v>
      </c>
      <c r="BK293" s="4" t="s">
        <v>72445</v>
      </c>
      <c r="BL293" s="17" t="s">
        <v>32527</v>
      </c>
      <c r="BM293" s="39">
        <v>0</v>
      </c>
      <c r="BN293" s="39">
        <v>0</v>
      </c>
      <c r="BO293" s="39">
        <v>0</v>
      </c>
      <c r="BP293" s="4" t="s">
        <v>72446</v>
      </c>
      <c r="BQ293" s="17" t="s">
        <v>32528</v>
      </c>
      <c r="BR293" s="39">
        <v>0</v>
      </c>
      <c r="BS293" s="39">
        <v>0</v>
      </c>
      <c r="BT293" s="39">
        <v>0</v>
      </c>
      <c r="BU293" s="4" t="s">
        <v>72447</v>
      </c>
      <c r="BV293" s="17" t="s">
        <v>32529</v>
      </c>
      <c r="BW293" s="39">
        <v>0</v>
      </c>
      <c r="BX293" s="39">
        <v>0</v>
      </c>
      <c r="BY293" s="39">
        <v>0</v>
      </c>
      <c r="BZ293" s="4" t="s">
        <v>72448</v>
      </c>
      <c r="CA293" s="17" t="s">
        <v>32530</v>
      </c>
      <c r="CB293" s="39">
        <v>0</v>
      </c>
      <c r="CC293" s="39">
        <v>0</v>
      </c>
      <c r="CD293" s="39">
        <v>0</v>
      </c>
      <c r="CE293" s="4" t="s">
        <v>72449</v>
      </c>
      <c r="CF293" s="17" t="s">
        <v>32531</v>
      </c>
      <c r="CG293" s="39">
        <v>0</v>
      </c>
      <c r="CH293" s="39">
        <v>0</v>
      </c>
      <c r="CI293" s="39">
        <v>0</v>
      </c>
      <c r="CJ293" s="4" t="s">
        <v>72450</v>
      </c>
      <c r="CK293" s="17" t="s">
        <v>32532</v>
      </c>
      <c r="CL293" s="39">
        <v>0</v>
      </c>
      <c r="CM293" s="39">
        <v>0</v>
      </c>
      <c r="CN293" s="39">
        <v>0</v>
      </c>
      <c r="CO293" s="4" t="s">
        <v>72451</v>
      </c>
      <c r="CP293" s="17" t="s">
        <v>32533</v>
      </c>
      <c r="CQ293" s="39">
        <v>0</v>
      </c>
      <c r="CR293" s="39">
        <v>0</v>
      </c>
      <c r="CS293" s="39">
        <v>0</v>
      </c>
      <c r="CT293" s="4" t="s">
        <v>72452</v>
      </c>
      <c r="CU293" s="17" t="s">
        <v>32534</v>
      </c>
      <c r="CV293" s="39">
        <v>0</v>
      </c>
      <c r="CW293" s="39">
        <v>0</v>
      </c>
      <c r="CX293" s="39">
        <v>0</v>
      </c>
      <c r="CY293" s="4" t="s">
        <v>72453</v>
      </c>
      <c r="CZ293" s="17" t="s">
        <v>32535</v>
      </c>
      <c r="DA293" s="39">
        <v>0</v>
      </c>
      <c r="DB293" s="39">
        <v>0</v>
      </c>
      <c r="DC293" s="39">
        <v>0</v>
      </c>
      <c r="DD293" s="39" t="s">
        <v>72454</v>
      </c>
      <c r="DE293" s="39" t="s">
        <v>32536</v>
      </c>
      <c r="DF293" s="39">
        <v>0</v>
      </c>
      <c r="DG293" s="39">
        <v>0</v>
      </c>
      <c r="DH293" s="39">
        <v>0</v>
      </c>
      <c r="DI293" s="4" t="s">
        <v>72455</v>
      </c>
      <c r="DJ293" s="17" t="s">
        <v>32537</v>
      </c>
      <c r="DK293" s="39">
        <v>0</v>
      </c>
      <c r="DL293" s="39">
        <v>0</v>
      </c>
      <c r="DM293" s="39">
        <v>0</v>
      </c>
      <c r="DN293" s="4" t="s">
        <v>72456</v>
      </c>
      <c r="DO293" s="17" t="s">
        <v>32538</v>
      </c>
      <c r="DP293" s="39">
        <v>0</v>
      </c>
      <c r="DQ293" s="39">
        <v>0</v>
      </c>
      <c r="DR293" s="39">
        <v>0</v>
      </c>
      <c r="DS293" s="4" t="s">
        <v>72457</v>
      </c>
      <c r="DT293" s="17" t="s">
        <v>32539</v>
      </c>
      <c r="DU293" s="39">
        <v>0</v>
      </c>
      <c r="DV293" s="39">
        <v>0</v>
      </c>
      <c r="DW293" s="39">
        <v>0</v>
      </c>
      <c r="DX293" s="4" t="s">
        <v>72458</v>
      </c>
      <c r="DY293" s="17" t="s">
        <v>32540</v>
      </c>
      <c r="DZ293" s="39">
        <v>0</v>
      </c>
      <c r="EA293" s="39">
        <v>0</v>
      </c>
      <c r="EB293" s="39">
        <v>0</v>
      </c>
      <c r="EC293" s="4" t="s">
        <v>72459</v>
      </c>
      <c r="ED293" s="17" t="s">
        <v>32541</v>
      </c>
      <c r="EE293" s="39">
        <v>0</v>
      </c>
      <c r="EF293" s="39">
        <v>0</v>
      </c>
      <c r="EG293" s="39">
        <v>0</v>
      </c>
      <c r="EH293" s="4" t="s">
        <v>72460</v>
      </c>
      <c r="EI293" s="56" t="s">
        <v>32542</v>
      </c>
      <c r="EJ293" s="56">
        <v>0</v>
      </c>
      <c r="EK293" s="56">
        <v>0</v>
      </c>
      <c r="EL293" s="56">
        <v>0</v>
      </c>
      <c r="EM293" s="4" t="s">
        <v>72461</v>
      </c>
      <c r="EN293" s="17" t="s">
        <v>32543</v>
      </c>
      <c r="EO293" s="39">
        <v>0</v>
      </c>
      <c r="EP293" s="39">
        <v>0</v>
      </c>
      <c r="EQ293" s="39">
        <v>0</v>
      </c>
      <c r="ER293" s="4" t="s">
        <v>72462</v>
      </c>
      <c r="ES293" s="1" t="s">
        <v>32544</v>
      </c>
      <c r="ET293" s="1">
        <v>0</v>
      </c>
      <c r="EU293" s="1">
        <v>0</v>
      </c>
      <c r="EV293" s="1">
        <v>0</v>
      </c>
      <c r="EW293" s="1" t="s">
        <v>72463</v>
      </c>
      <c r="EX293" s="1" t="s">
        <v>32545</v>
      </c>
      <c r="EY293" s="1">
        <v>0</v>
      </c>
      <c r="EZ293" s="1">
        <v>0</v>
      </c>
      <c r="FA293" s="1">
        <v>0</v>
      </c>
      <c r="FB293" s="1" t="s">
        <v>72464</v>
      </c>
      <c r="FC293" s="1" t="s">
        <v>32546</v>
      </c>
      <c r="FD293" s="1">
        <v>0</v>
      </c>
      <c r="FE293" s="1">
        <v>0</v>
      </c>
      <c r="FF293" s="1">
        <v>0</v>
      </c>
      <c r="FH293" s="1">
        <v>0</v>
      </c>
      <c r="FI293" s="1">
        <v>0</v>
      </c>
      <c r="FJ293" s="1">
        <v>0</v>
      </c>
      <c r="FL293" s="1">
        <v>0</v>
      </c>
      <c r="FM293" s="1">
        <v>0</v>
      </c>
      <c r="FN293" s="1">
        <v>0</v>
      </c>
      <c r="FP293" s="1">
        <v>0</v>
      </c>
      <c r="FQ293" s="1">
        <v>0</v>
      </c>
      <c r="FR293" s="1">
        <v>0</v>
      </c>
    </row>
    <row r="294" spans="1:174">
      <c r="A294" s="3">
        <v>77114001</v>
      </c>
      <c r="B294" s="42" t="s">
        <v>128</v>
      </c>
      <c r="C294" s="3" t="s">
        <v>1215</v>
      </c>
      <c r="D294" s="5">
        <v>0</v>
      </c>
      <c r="E294" s="5">
        <v>0</v>
      </c>
      <c r="F294" s="4">
        <v>0</v>
      </c>
      <c r="G294" s="4"/>
      <c r="I294" s="5"/>
      <c r="M294" s="1" t="s">
        <v>72465</v>
      </c>
      <c r="N294" s="17" t="s">
        <v>32547</v>
      </c>
      <c r="O294" s="39">
        <v>0</v>
      </c>
      <c r="P294" s="39">
        <v>0</v>
      </c>
      <c r="Q294" s="39">
        <v>0</v>
      </c>
      <c r="R294" s="4" t="s">
        <v>72466</v>
      </c>
      <c r="S294" s="17" t="s">
        <v>32548</v>
      </c>
      <c r="T294" s="39">
        <v>0</v>
      </c>
      <c r="U294" s="39">
        <v>0</v>
      </c>
      <c r="V294" s="39">
        <v>0</v>
      </c>
      <c r="W294" s="4" t="s">
        <v>72467</v>
      </c>
      <c r="X294" s="17" t="s">
        <v>32549</v>
      </c>
      <c r="Y294" s="39">
        <v>0</v>
      </c>
      <c r="Z294" s="39">
        <v>0</v>
      </c>
      <c r="AA294" s="39">
        <v>0</v>
      </c>
      <c r="AB294" s="4" t="s">
        <v>72468</v>
      </c>
      <c r="AC294" s="17" t="s">
        <v>32550</v>
      </c>
      <c r="AD294" s="39">
        <v>0</v>
      </c>
      <c r="AE294" s="39">
        <v>0</v>
      </c>
      <c r="AF294" s="39">
        <v>0</v>
      </c>
      <c r="AG294" s="4" t="s">
        <v>72469</v>
      </c>
      <c r="AH294" s="17" t="s">
        <v>32551</v>
      </c>
      <c r="AI294" s="39">
        <v>0</v>
      </c>
      <c r="AJ294" s="39">
        <v>0</v>
      </c>
      <c r="AK294" s="39">
        <v>0</v>
      </c>
      <c r="AL294" s="4" t="s">
        <v>72470</v>
      </c>
      <c r="AM294" s="17" t="s">
        <v>32552</v>
      </c>
      <c r="AN294" s="39">
        <v>0</v>
      </c>
      <c r="AO294" s="39">
        <v>0</v>
      </c>
      <c r="AP294" s="39">
        <v>0</v>
      </c>
      <c r="AQ294" s="4" t="s">
        <v>72471</v>
      </c>
      <c r="AR294" s="17" t="s">
        <v>32553</v>
      </c>
      <c r="AS294" s="39">
        <v>0</v>
      </c>
      <c r="AT294" s="39">
        <v>0</v>
      </c>
      <c r="AU294" s="39">
        <v>0</v>
      </c>
      <c r="AV294" s="4" t="s">
        <v>72472</v>
      </c>
      <c r="AW294" s="17" t="s">
        <v>32554</v>
      </c>
      <c r="AX294" s="39">
        <v>0</v>
      </c>
      <c r="AY294" s="39">
        <v>0</v>
      </c>
      <c r="AZ294" s="39">
        <v>0</v>
      </c>
      <c r="BA294" s="4" t="s">
        <v>72473</v>
      </c>
      <c r="BB294" s="17" t="s">
        <v>32555</v>
      </c>
      <c r="BC294" s="39">
        <v>0</v>
      </c>
      <c r="BD294" s="39">
        <v>0</v>
      </c>
      <c r="BE294" s="39">
        <v>0</v>
      </c>
      <c r="BF294" s="4" t="s">
        <v>72474</v>
      </c>
      <c r="BG294" s="17" t="s">
        <v>32556</v>
      </c>
      <c r="BH294" s="39">
        <v>0</v>
      </c>
      <c r="BI294" s="39">
        <v>0</v>
      </c>
      <c r="BJ294" s="39">
        <v>0</v>
      </c>
      <c r="BK294" s="4" t="s">
        <v>72475</v>
      </c>
      <c r="BL294" s="17" t="s">
        <v>32557</v>
      </c>
      <c r="BM294" s="39">
        <v>0</v>
      </c>
      <c r="BN294" s="39">
        <v>0</v>
      </c>
      <c r="BO294" s="39">
        <v>0</v>
      </c>
      <c r="BP294" s="4" t="s">
        <v>72476</v>
      </c>
      <c r="BQ294" s="17" t="s">
        <v>32558</v>
      </c>
      <c r="BR294" s="39">
        <v>0</v>
      </c>
      <c r="BS294" s="39">
        <v>0</v>
      </c>
      <c r="BT294" s="39">
        <v>0</v>
      </c>
      <c r="BU294" s="4" t="s">
        <v>72477</v>
      </c>
      <c r="BV294" s="17" t="s">
        <v>32559</v>
      </c>
      <c r="BW294" s="39">
        <v>0</v>
      </c>
      <c r="BX294" s="39">
        <v>0</v>
      </c>
      <c r="BY294" s="39">
        <v>0</v>
      </c>
      <c r="BZ294" s="4" t="s">
        <v>72478</v>
      </c>
      <c r="CA294" s="17" t="s">
        <v>32560</v>
      </c>
      <c r="CB294" s="39">
        <v>0</v>
      </c>
      <c r="CC294" s="39">
        <v>0</v>
      </c>
      <c r="CD294" s="39">
        <v>0</v>
      </c>
      <c r="CE294" s="4" t="s">
        <v>72479</v>
      </c>
      <c r="CF294" s="17" t="s">
        <v>32561</v>
      </c>
      <c r="CG294" s="39">
        <v>0</v>
      </c>
      <c r="CH294" s="39">
        <v>0</v>
      </c>
      <c r="CI294" s="39">
        <v>0</v>
      </c>
      <c r="CJ294" s="4" t="s">
        <v>72480</v>
      </c>
      <c r="CK294" s="17" t="s">
        <v>32562</v>
      </c>
      <c r="CL294" s="39">
        <v>0</v>
      </c>
      <c r="CM294" s="39">
        <v>0</v>
      </c>
      <c r="CN294" s="39">
        <v>0</v>
      </c>
      <c r="CO294" s="4" t="s">
        <v>72481</v>
      </c>
      <c r="CP294" s="17" t="s">
        <v>32563</v>
      </c>
      <c r="CQ294" s="39">
        <v>0</v>
      </c>
      <c r="CR294" s="39">
        <v>0</v>
      </c>
      <c r="CS294" s="39">
        <v>0</v>
      </c>
      <c r="CT294" s="4" t="s">
        <v>72482</v>
      </c>
      <c r="CU294" s="17" t="s">
        <v>32564</v>
      </c>
      <c r="CV294" s="39">
        <v>0</v>
      </c>
      <c r="CW294" s="39">
        <v>0</v>
      </c>
      <c r="CX294" s="39">
        <v>0</v>
      </c>
      <c r="CY294" s="4" t="s">
        <v>72483</v>
      </c>
      <c r="CZ294" s="17" t="s">
        <v>32565</v>
      </c>
      <c r="DA294" s="39">
        <v>0</v>
      </c>
      <c r="DB294" s="39">
        <v>0</v>
      </c>
      <c r="DC294" s="39">
        <v>0</v>
      </c>
      <c r="DD294" s="39" t="s">
        <v>72484</v>
      </c>
      <c r="DE294" s="39" t="s">
        <v>32566</v>
      </c>
      <c r="DF294" s="39">
        <v>0</v>
      </c>
      <c r="DG294" s="39">
        <v>0</v>
      </c>
      <c r="DH294" s="39">
        <v>0</v>
      </c>
      <c r="DI294" s="4" t="s">
        <v>72485</v>
      </c>
      <c r="DJ294" s="17" t="s">
        <v>32567</v>
      </c>
      <c r="DK294" s="39">
        <v>0</v>
      </c>
      <c r="DL294" s="39">
        <v>0</v>
      </c>
      <c r="DM294" s="39">
        <v>0</v>
      </c>
      <c r="DN294" s="4" t="s">
        <v>72486</v>
      </c>
      <c r="DO294" s="17" t="s">
        <v>32568</v>
      </c>
      <c r="DP294" s="39">
        <v>0</v>
      </c>
      <c r="DQ294" s="39">
        <v>0</v>
      </c>
      <c r="DR294" s="39">
        <v>0</v>
      </c>
      <c r="DS294" s="4" t="s">
        <v>72487</v>
      </c>
      <c r="DT294" s="17" t="s">
        <v>32569</v>
      </c>
      <c r="DU294" s="39">
        <v>0</v>
      </c>
      <c r="DV294" s="39">
        <v>0</v>
      </c>
      <c r="DW294" s="39">
        <v>0</v>
      </c>
      <c r="DX294" s="4" t="s">
        <v>72488</v>
      </c>
      <c r="DY294" s="17" t="s">
        <v>32570</v>
      </c>
      <c r="DZ294" s="39">
        <v>0</v>
      </c>
      <c r="EA294" s="39">
        <v>0</v>
      </c>
      <c r="EB294" s="39">
        <v>0</v>
      </c>
      <c r="EC294" s="4" t="s">
        <v>72489</v>
      </c>
      <c r="ED294" s="17" t="s">
        <v>32571</v>
      </c>
      <c r="EE294" s="39">
        <v>0</v>
      </c>
      <c r="EF294" s="39">
        <v>0</v>
      </c>
      <c r="EG294" s="39">
        <v>0</v>
      </c>
      <c r="EH294" s="4" t="s">
        <v>72490</v>
      </c>
      <c r="EI294" s="56" t="s">
        <v>32572</v>
      </c>
      <c r="EJ294" s="56">
        <v>0</v>
      </c>
      <c r="EK294" s="56">
        <v>0</v>
      </c>
      <c r="EL294" s="56">
        <v>0</v>
      </c>
      <c r="EM294" s="4" t="s">
        <v>72491</v>
      </c>
      <c r="EN294" s="17" t="s">
        <v>32573</v>
      </c>
      <c r="EO294" s="39">
        <v>0</v>
      </c>
      <c r="EP294" s="39">
        <v>0</v>
      </c>
      <c r="EQ294" s="39">
        <v>0</v>
      </c>
      <c r="ER294" s="4" t="s">
        <v>72492</v>
      </c>
      <c r="ES294" s="1" t="s">
        <v>32574</v>
      </c>
      <c r="ET294" s="1">
        <v>0</v>
      </c>
      <c r="EU294" s="1">
        <v>0</v>
      </c>
      <c r="EV294" s="1">
        <v>0</v>
      </c>
      <c r="EW294" s="1" t="s">
        <v>72493</v>
      </c>
      <c r="EX294" s="1" t="s">
        <v>32575</v>
      </c>
      <c r="EY294" s="1">
        <v>0</v>
      </c>
      <c r="EZ294" s="1">
        <v>0</v>
      </c>
      <c r="FA294" s="1">
        <v>0</v>
      </c>
      <c r="FB294" s="1" t="s">
        <v>72494</v>
      </c>
      <c r="FC294" s="1" t="s">
        <v>32576</v>
      </c>
      <c r="FD294" s="1">
        <v>0</v>
      </c>
      <c r="FE294" s="1">
        <v>0</v>
      </c>
      <c r="FF294" s="1">
        <v>0</v>
      </c>
      <c r="FH294" s="1">
        <v>0</v>
      </c>
      <c r="FI294" s="1">
        <v>0</v>
      </c>
      <c r="FJ294" s="1">
        <v>0</v>
      </c>
      <c r="FL294" s="1">
        <v>0</v>
      </c>
      <c r="FM294" s="1">
        <v>0</v>
      </c>
      <c r="FN294" s="1">
        <v>0</v>
      </c>
      <c r="FP294" s="1">
        <v>0</v>
      </c>
      <c r="FQ294" s="1">
        <v>0</v>
      </c>
      <c r="FR294" s="1">
        <v>0</v>
      </c>
    </row>
    <row r="295" spans="1:174">
      <c r="A295" s="3">
        <v>77114002</v>
      </c>
      <c r="B295" s="42" t="s">
        <v>128</v>
      </c>
      <c r="C295" s="3" t="s">
        <v>1216</v>
      </c>
      <c r="D295" s="5">
        <v>0</v>
      </c>
      <c r="E295" s="5">
        <v>0</v>
      </c>
      <c r="F295" s="4">
        <v>0</v>
      </c>
      <c r="G295" s="4"/>
      <c r="I295" s="5"/>
      <c r="M295" s="1" t="s">
        <v>72495</v>
      </c>
      <c r="N295" s="17" t="s">
        <v>32577</v>
      </c>
      <c r="O295" s="39">
        <v>0</v>
      </c>
      <c r="P295" s="39">
        <v>0</v>
      </c>
      <c r="Q295" s="39">
        <v>0</v>
      </c>
      <c r="R295" s="4" t="s">
        <v>72496</v>
      </c>
      <c r="S295" s="17" t="s">
        <v>32578</v>
      </c>
      <c r="T295" s="39">
        <v>0</v>
      </c>
      <c r="U295" s="39">
        <v>0</v>
      </c>
      <c r="V295" s="39">
        <v>0</v>
      </c>
      <c r="W295" s="4" t="s">
        <v>72497</v>
      </c>
      <c r="X295" s="17" t="s">
        <v>32579</v>
      </c>
      <c r="Y295" s="39">
        <v>0</v>
      </c>
      <c r="Z295" s="39">
        <v>0</v>
      </c>
      <c r="AA295" s="39">
        <v>0</v>
      </c>
      <c r="AB295" s="4" t="s">
        <v>72498</v>
      </c>
      <c r="AC295" s="17" t="s">
        <v>32580</v>
      </c>
      <c r="AD295" s="39">
        <v>0</v>
      </c>
      <c r="AE295" s="39">
        <v>0</v>
      </c>
      <c r="AF295" s="39">
        <v>0</v>
      </c>
      <c r="AG295" s="4" t="s">
        <v>72499</v>
      </c>
      <c r="AH295" s="17" t="s">
        <v>32581</v>
      </c>
      <c r="AI295" s="39">
        <v>0</v>
      </c>
      <c r="AJ295" s="39">
        <v>0</v>
      </c>
      <c r="AK295" s="39">
        <v>0</v>
      </c>
      <c r="AL295" s="4" t="s">
        <v>72500</v>
      </c>
      <c r="AM295" s="17" t="s">
        <v>32582</v>
      </c>
      <c r="AN295" s="39">
        <v>0</v>
      </c>
      <c r="AO295" s="39">
        <v>0</v>
      </c>
      <c r="AP295" s="39">
        <v>0</v>
      </c>
      <c r="AQ295" s="4" t="s">
        <v>72501</v>
      </c>
      <c r="AR295" s="17" t="s">
        <v>32583</v>
      </c>
      <c r="AS295" s="39">
        <v>0</v>
      </c>
      <c r="AT295" s="39">
        <v>0</v>
      </c>
      <c r="AU295" s="39">
        <v>0</v>
      </c>
      <c r="AV295" s="4" t="s">
        <v>72502</v>
      </c>
      <c r="AW295" s="17" t="s">
        <v>32584</v>
      </c>
      <c r="AX295" s="39">
        <v>0</v>
      </c>
      <c r="AY295" s="39">
        <v>0</v>
      </c>
      <c r="AZ295" s="39">
        <v>0</v>
      </c>
      <c r="BA295" s="4" t="s">
        <v>72503</v>
      </c>
      <c r="BB295" s="17" t="s">
        <v>32585</v>
      </c>
      <c r="BC295" s="39">
        <v>0</v>
      </c>
      <c r="BD295" s="39">
        <v>0</v>
      </c>
      <c r="BE295" s="39">
        <v>0</v>
      </c>
      <c r="BF295" s="4" t="s">
        <v>72504</v>
      </c>
      <c r="BG295" s="17" t="s">
        <v>32586</v>
      </c>
      <c r="BH295" s="39">
        <v>0</v>
      </c>
      <c r="BI295" s="39">
        <v>0</v>
      </c>
      <c r="BJ295" s="39">
        <v>0</v>
      </c>
      <c r="BK295" s="4" t="s">
        <v>72505</v>
      </c>
      <c r="BL295" s="17" t="s">
        <v>32587</v>
      </c>
      <c r="BM295" s="39">
        <v>0</v>
      </c>
      <c r="BN295" s="39">
        <v>0</v>
      </c>
      <c r="BO295" s="39">
        <v>0</v>
      </c>
      <c r="BP295" s="4" t="s">
        <v>72506</v>
      </c>
      <c r="BQ295" s="17" t="s">
        <v>32588</v>
      </c>
      <c r="BR295" s="39">
        <v>0</v>
      </c>
      <c r="BS295" s="39">
        <v>0</v>
      </c>
      <c r="BT295" s="39">
        <v>0</v>
      </c>
      <c r="BU295" s="4" t="s">
        <v>72507</v>
      </c>
      <c r="BV295" s="17" t="s">
        <v>32589</v>
      </c>
      <c r="BW295" s="39">
        <v>0</v>
      </c>
      <c r="BX295" s="39">
        <v>0</v>
      </c>
      <c r="BY295" s="39">
        <v>0</v>
      </c>
      <c r="BZ295" s="4" t="s">
        <v>72508</v>
      </c>
      <c r="CA295" s="17" t="s">
        <v>32590</v>
      </c>
      <c r="CB295" s="39">
        <v>0</v>
      </c>
      <c r="CC295" s="39">
        <v>0</v>
      </c>
      <c r="CD295" s="39">
        <v>0</v>
      </c>
      <c r="CE295" s="4" t="s">
        <v>72509</v>
      </c>
      <c r="CF295" s="17" t="s">
        <v>32591</v>
      </c>
      <c r="CG295" s="39">
        <v>0</v>
      </c>
      <c r="CH295" s="39">
        <v>0</v>
      </c>
      <c r="CI295" s="39">
        <v>0</v>
      </c>
      <c r="CJ295" s="4" t="s">
        <v>72510</v>
      </c>
      <c r="CK295" s="17" t="s">
        <v>32592</v>
      </c>
      <c r="CL295" s="39">
        <v>0</v>
      </c>
      <c r="CM295" s="39">
        <v>0</v>
      </c>
      <c r="CN295" s="39">
        <v>0</v>
      </c>
      <c r="CO295" s="4" t="s">
        <v>72511</v>
      </c>
      <c r="CP295" s="17" t="s">
        <v>32593</v>
      </c>
      <c r="CQ295" s="39">
        <v>0</v>
      </c>
      <c r="CR295" s="39">
        <v>0</v>
      </c>
      <c r="CS295" s="39">
        <v>0</v>
      </c>
      <c r="CT295" s="4" t="s">
        <v>72512</v>
      </c>
      <c r="CU295" s="17" t="s">
        <v>32594</v>
      </c>
      <c r="CV295" s="39">
        <v>0</v>
      </c>
      <c r="CW295" s="39">
        <v>0</v>
      </c>
      <c r="CX295" s="39">
        <v>0</v>
      </c>
      <c r="CY295" s="4" t="s">
        <v>72513</v>
      </c>
      <c r="CZ295" s="17" t="s">
        <v>32595</v>
      </c>
      <c r="DA295" s="39">
        <v>0</v>
      </c>
      <c r="DB295" s="39">
        <v>0</v>
      </c>
      <c r="DC295" s="39">
        <v>0</v>
      </c>
      <c r="DD295" s="39" t="s">
        <v>72514</v>
      </c>
      <c r="DE295" s="39" t="s">
        <v>32596</v>
      </c>
      <c r="DF295" s="39">
        <v>0</v>
      </c>
      <c r="DG295" s="39">
        <v>0</v>
      </c>
      <c r="DH295" s="39">
        <v>0</v>
      </c>
      <c r="DI295" s="4" t="s">
        <v>72515</v>
      </c>
      <c r="DJ295" s="17" t="s">
        <v>32597</v>
      </c>
      <c r="DK295" s="39">
        <v>0</v>
      </c>
      <c r="DL295" s="39">
        <v>0</v>
      </c>
      <c r="DM295" s="39">
        <v>0</v>
      </c>
      <c r="DN295" s="4" t="s">
        <v>72516</v>
      </c>
      <c r="DO295" s="17" t="s">
        <v>32598</v>
      </c>
      <c r="DP295" s="39">
        <v>0</v>
      </c>
      <c r="DQ295" s="39">
        <v>0</v>
      </c>
      <c r="DR295" s="39">
        <v>0</v>
      </c>
      <c r="DS295" s="4" t="s">
        <v>72517</v>
      </c>
      <c r="DT295" s="17" t="s">
        <v>32599</v>
      </c>
      <c r="DU295" s="39">
        <v>0</v>
      </c>
      <c r="DV295" s="39">
        <v>0</v>
      </c>
      <c r="DW295" s="39">
        <v>0</v>
      </c>
      <c r="DX295" s="4" t="s">
        <v>72518</v>
      </c>
      <c r="DY295" s="17" t="s">
        <v>32600</v>
      </c>
      <c r="DZ295" s="39">
        <v>0</v>
      </c>
      <c r="EA295" s="39">
        <v>0</v>
      </c>
      <c r="EB295" s="39">
        <v>0</v>
      </c>
      <c r="EC295" s="4" t="s">
        <v>72519</v>
      </c>
      <c r="ED295" s="17" t="s">
        <v>32601</v>
      </c>
      <c r="EE295" s="39">
        <v>0</v>
      </c>
      <c r="EF295" s="39">
        <v>0</v>
      </c>
      <c r="EG295" s="39">
        <v>0</v>
      </c>
      <c r="EH295" s="4" t="s">
        <v>72520</v>
      </c>
      <c r="EI295" s="56" t="s">
        <v>32602</v>
      </c>
      <c r="EJ295" s="56">
        <v>0</v>
      </c>
      <c r="EK295" s="56">
        <v>0</v>
      </c>
      <c r="EL295" s="56">
        <v>0</v>
      </c>
      <c r="EM295" s="4" t="s">
        <v>72521</v>
      </c>
      <c r="EN295" s="17" t="s">
        <v>32603</v>
      </c>
      <c r="EO295" s="39">
        <v>0</v>
      </c>
      <c r="EP295" s="39">
        <v>0</v>
      </c>
      <c r="EQ295" s="39">
        <v>0</v>
      </c>
      <c r="ER295" s="4" t="s">
        <v>72522</v>
      </c>
      <c r="ES295" s="1" t="s">
        <v>32604</v>
      </c>
      <c r="ET295" s="1">
        <v>0</v>
      </c>
      <c r="EU295" s="1">
        <v>0</v>
      </c>
      <c r="EV295" s="1">
        <v>0</v>
      </c>
      <c r="EW295" s="1" t="s">
        <v>72523</v>
      </c>
      <c r="EX295" s="1" t="s">
        <v>32605</v>
      </c>
      <c r="EY295" s="1">
        <v>0</v>
      </c>
      <c r="EZ295" s="1">
        <v>0</v>
      </c>
      <c r="FA295" s="1">
        <v>0</v>
      </c>
      <c r="FB295" s="1" t="s">
        <v>72524</v>
      </c>
      <c r="FC295" s="1" t="s">
        <v>32606</v>
      </c>
      <c r="FD295" s="1">
        <v>0</v>
      </c>
      <c r="FE295" s="1">
        <v>0</v>
      </c>
      <c r="FF295" s="1">
        <v>0</v>
      </c>
      <c r="FH295" s="1">
        <v>0</v>
      </c>
      <c r="FI295" s="1">
        <v>0</v>
      </c>
      <c r="FJ295" s="1">
        <v>0</v>
      </c>
      <c r="FL295" s="1">
        <v>0</v>
      </c>
      <c r="FM295" s="1">
        <v>0</v>
      </c>
      <c r="FN295" s="1">
        <v>0</v>
      </c>
      <c r="FP295" s="1">
        <v>0</v>
      </c>
      <c r="FQ295" s="1">
        <v>0</v>
      </c>
      <c r="FR295" s="1">
        <v>0</v>
      </c>
    </row>
    <row r="296" spans="1:174">
      <c r="A296" s="3">
        <v>77114003</v>
      </c>
      <c r="B296" s="42" t="s">
        <v>128</v>
      </c>
      <c r="C296" s="3" t="s">
        <v>1217</v>
      </c>
      <c r="D296" s="5">
        <v>0</v>
      </c>
      <c r="E296" s="5">
        <v>0</v>
      </c>
      <c r="F296" s="4">
        <v>0</v>
      </c>
      <c r="G296" s="4"/>
      <c r="I296" s="5"/>
      <c r="M296" s="1" t="s">
        <v>72525</v>
      </c>
      <c r="N296" s="17" t="s">
        <v>32607</v>
      </c>
      <c r="O296" s="39">
        <v>0</v>
      </c>
      <c r="P296" s="39">
        <v>0</v>
      </c>
      <c r="Q296" s="39">
        <v>0</v>
      </c>
      <c r="R296" s="4" t="s">
        <v>72526</v>
      </c>
      <c r="S296" s="17" t="s">
        <v>32608</v>
      </c>
      <c r="T296" s="39">
        <v>0</v>
      </c>
      <c r="U296" s="39">
        <v>0</v>
      </c>
      <c r="V296" s="39">
        <v>0</v>
      </c>
      <c r="W296" s="4" t="s">
        <v>72527</v>
      </c>
      <c r="X296" s="17" t="s">
        <v>32609</v>
      </c>
      <c r="Y296" s="39">
        <v>0</v>
      </c>
      <c r="Z296" s="39">
        <v>0</v>
      </c>
      <c r="AA296" s="39">
        <v>0</v>
      </c>
      <c r="AB296" s="4" t="s">
        <v>72528</v>
      </c>
      <c r="AC296" s="17" t="s">
        <v>32610</v>
      </c>
      <c r="AD296" s="39">
        <v>0</v>
      </c>
      <c r="AE296" s="39">
        <v>0</v>
      </c>
      <c r="AF296" s="39">
        <v>0</v>
      </c>
      <c r="AG296" s="4" t="s">
        <v>72529</v>
      </c>
      <c r="AH296" s="17" t="s">
        <v>32611</v>
      </c>
      <c r="AI296" s="39">
        <v>0</v>
      </c>
      <c r="AJ296" s="39">
        <v>0</v>
      </c>
      <c r="AK296" s="39">
        <v>0</v>
      </c>
      <c r="AL296" s="4" t="s">
        <v>72530</v>
      </c>
      <c r="AM296" s="17" t="s">
        <v>32612</v>
      </c>
      <c r="AN296" s="39">
        <v>0</v>
      </c>
      <c r="AO296" s="39">
        <v>0</v>
      </c>
      <c r="AP296" s="39">
        <v>0</v>
      </c>
      <c r="AQ296" s="4" t="s">
        <v>72531</v>
      </c>
      <c r="AR296" s="17" t="s">
        <v>32613</v>
      </c>
      <c r="AS296" s="39">
        <v>0</v>
      </c>
      <c r="AT296" s="39">
        <v>0</v>
      </c>
      <c r="AU296" s="39">
        <v>0</v>
      </c>
      <c r="AV296" s="4" t="s">
        <v>72532</v>
      </c>
      <c r="AW296" s="17" t="s">
        <v>32614</v>
      </c>
      <c r="AX296" s="39">
        <v>0</v>
      </c>
      <c r="AY296" s="39">
        <v>0</v>
      </c>
      <c r="AZ296" s="39">
        <v>0</v>
      </c>
      <c r="BA296" s="4" t="s">
        <v>72533</v>
      </c>
      <c r="BB296" s="17" t="s">
        <v>32615</v>
      </c>
      <c r="BC296" s="39">
        <v>0</v>
      </c>
      <c r="BD296" s="39">
        <v>0</v>
      </c>
      <c r="BE296" s="39">
        <v>0</v>
      </c>
      <c r="BF296" s="4" t="s">
        <v>72534</v>
      </c>
      <c r="BG296" s="17" t="s">
        <v>32616</v>
      </c>
      <c r="BH296" s="39">
        <v>0</v>
      </c>
      <c r="BI296" s="39">
        <v>0</v>
      </c>
      <c r="BJ296" s="39">
        <v>0</v>
      </c>
      <c r="BK296" s="4" t="s">
        <v>72535</v>
      </c>
      <c r="BL296" s="17" t="s">
        <v>32617</v>
      </c>
      <c r="BM296" s="39">
        <v>0</v>
      </c>
      <c r="BN296" s="39">
        <v>0</v>
      </c>
      <c r="BO296" s="39">
        <v>0</v>
      </c>
      <c r="BP296" s="4" t="s">
        <v>72536</v>
      </c>
      <c r="BQ296" s="17" t="s">
        <v>32618</v>
      </c>
      <c r="BR296" s="39">
        <v>0</v>
      </c>
      <c r="BS296" s="39">
        <v>0</v>
      </c>
      <c r="BT296" s="39">
        <v>0</v>
      </c>
      <c r="BU296" s="4" t="s">
        <v>72537</v>
      </c>
      <c r="BV296" s="17" t="s">
        <v>32619</v>
      </c>
      <c r="BW296" s="39">
        <v>0</v>
      </c>
      <c r="BX296" s="39">
        <v>0</v>
      </c>
      <c r="BY296" s="39">
        <v>0</v>
      </c>
      <c r="BZ296" s="4" t="s">
        <v>72538</v>
      </c>
      <c r="CA296" s="17" t="s">
        <v>32620</v>
      </c>
      <c r="CB296" s="39">
        <v>0</v>
      </c>
      <c r="CC296" s="39">
        <v>0</v>
      </c>
      <c r="CD296" s="39">
        <v>0</v>
      </c>
      <c r="CE296" s="4" t="s">
        <v>72539</v>
      </c>
      <c r="CF296" s="17" t="s">
        <v>32621</v>
      </c>
      <c r="CG296" s="39">
        <v>0</v>
      </c>
      <c r="CH296" s="39">
        <v>0</v>
      </c>
      <c r="CI296" s="39">
        <v>0</v>
      </c>
      <c r="CJ296" s="4" t="s">
        <v>72540</v>
      </c>
      <c r="CK296" s="17" t="s">
        <v>32622</v>
      </c>
      <c r="CL296" s="39">
        <v>0</v>
      </c>
      <c r="CM296" s="39">
        <v>0</v>
      </c>
      <c r="CN296" s="39">
        <v>0</v>
      </c>
      <c r="CO296" s="4" t="s">
        <v>72541</v>
      </c>
      <c r="CP296" s="17" t="s">
        <v>32623</v>
      </c>
      <c r="CQ296" s="39">
        <v>0</v>
      </c>
      <c r="CR296" s="39">
        <v>0</v>
      </c>
      <c r="CS296" s="39">
        <v>0</v>
      </c>
      <c r="CT296" s="4" t="s">
        <v>72542</v>
      </c>
      <c r="CU296" s="17" t="s">
        <v>32624</v>
      </c>
      <c r="CV296" s="39">
        <v>0</v>
      </c>
      <c r="CW296" s="39">
        <v>0</v>
      </c>
      <c r="CX296" s="39">
        <v>0</v>
      </c>
      <c r="CY296" s="4" t="s">
        <v>72543</v>
      </c>
      <c r="CZ296" s="17" t="s">
        <v>32625</v>
      </c>
      <c r="DA296" s="39">
        <v>0</v>
      </c>
      <c r="DB296" s="39">
        <v>0</v>
      </c>
      <c r="DC296" s="39">
        <v>0</v>
      </c>
      <c r="DD296" s="39" t="s">
        <v>72544</v>
      </c>
      <c r="DE296" s="39" t="s">
        <v>32626</v>
      </c>
      <c r="DF296" s="39">
        <v>0</v>
      </c>
      <c r="DG296" s="39">
        <v>0</v>
      </c>
      <c r="DH296" s="39">
        <v>0</v>
      </c>
      <c r="DI296" s="4" t="s">
        <v>72545</v>
      </c>
      <c r="DJ296" s="17" t="s">
        <v>32627</v>
      </c>
      <c r="DK296" s="39">
        <v>0</v>
      </c>
      <c r="DL296" s="39">
        <v>0</v>
      </c>
      <c r="DM296" s="39">
        <v>0</v>
      </c>
      <c r="DN296" s="4" t="s">
        <v>72546</v>
      </c>
      <c r="DO296" s="17" t="s">
        <v>32628</v>
      </c>
      <c r="DP296" s="39">
        <v>0</v>
      </c>
      <c r="DQ296" s="39">
        <v>0</v>
      </c>
      <c r="DR296" s="39">
        <v>0</v>
      </c>
      <c r="DS296" s="4" t="s">
        <v>72547</v>
      </c>
      <c r="DT296" s="17" t="s">
        <v>32629</v>
      </c>
      <c r="DU296" s="39">
        <v>0</v>
      </c>
      <c r="DV296" s="39">
        <v>0</v>
      </c>
      <c r="DW296" s="39">
        <v>0</v>
      </c>
      <c r="DX296" s="4" t="s">
        <v>72548</v>
      </c>
      <c r="DY296" s="17" t="s">
        <v>32630</v>
      </c>
      <c r="DZ296" s="39">
        <v>0</v>
      </c>
      <c r="EA296" s="39">
        <v>0</v>
      </c>
      <c r="EB296" s="39">
        <v>0</v>
      </c>
      <c r="EC296" s="4" t="s">
        <v>72549</v>
      </c>
      <c r="ED296" s="17" t="s">
        <v>32631</v>
      </c>
      <c r="EE296" s="39">
        <v>0</v>
      </c>
      <c r="EF296" s="39">
        <v>0</v>
      </c>
      <c r="EG296" s="39">
        <v>0</v>
      </c>
      <c r="EH296" s="4" t="s">
        <v>72550</v>
      </c>
      <c r="EI296" s="56" t="s">
        <v>32632</v>
      </c>
      <c r="EJ296" s="56">
        <v>0</v>
      </c>
      <c r="EK296" s="56">
        <v>0</v>
      </c>
      <c r="EL296" s="56">
        <v>0</v>
      </c>
      <c r="EM296" s="4" t="s">
        <v>72551</v>
      </c>
      <c r="EN296" s="17" t="s">
        <v>32633</v>
      </c>
      <c r="EO296" s="39">
        <v>0</v>
      </c>
      <c r="EP296" s="39">
        <v>0</v>
      </c>
      <c r="EQ296" s="39">
        <v>0</v>
      </c>
      <c r="ER296" s="4" t="s">
        <v>72552</v>
      </c>
      <c r="ES296" s="1" t="s">
        <v>32634</v>
      </c>
      <c r="ET296" s="1">
        <v>0</v>
      </c>
      <c r="EU296" s="1">
        <v>0</v>
      </c>
      <c r="EV296" s="1">
        <v>0</v>
      </c>
      <c r="EW296" s="1" t="s">
        <v>72553</v>
      </c>
      <c r="EX296" s="1" t="s">
        <v>32635</v>
      </c>
      <c r="EY296" s="1">
        <v>0</v>
      </c>
      <c r="EZ296" s="1">
        <v>0</v>
      </c>
      <c r="FA296" s="1">
        <v>0</v>
      </c>
      <c r="FB296" s="1" t="s">
        <v>72554</v>
      </c>
      <c r="FC296" s="1" t="s">
        <v>32636</v>
      </c>
      <c r="FD296" s="1">
        <v>0</v>
      </c>
      <c r="FE296" s="1">
        <v>0</v>
      </c>
      <c r="FF296" s="1">
        <v>0</v>
      </c>
      <c r="FH296" s="1">
        <v>0</v>
      </c>
      <c r="FI296" s="1">
        <v>0</v>
      </c>
      <c r="FJ296" s="1">
        <v>0</v>
      </c>
      <c r="FL296" s="1">
        <v>0</v>
      </c>
      <c r="FM296" s="1">
        <v>0</v>
      </c>
      <c r="FN296" s="1">
        <v>0</v>
      </c>
      <c r="FP296" s="1">
        <v>0</v>
      </c>
      <c r="FQ296" s="1">
        <v>0</v>
      </c>
      <c r="FR296" s="1">
        <v>0</v>
      </c>
    </row>
    <row r="297" spans="1:174">
      <c r="A297" s="3">
        <v>77114004</v>
      </c>
      <c r="B297" s="42" t="s">
        <v>128</v>
      </c>
      <c r="C297" s="3" t="s">
        <v>1218</v>
      </c>
      <c r="D297" s="5">
        <v>0</v>
      </c>
      <c r="E297" s="5">
        <v>0</v>
      </c>
      <c r="F297" s="4">
        <v>0</v>
      </c>
      <c r="G297" s="4"/>
      <c r="I297" s="5"/>
      <c r="M297" s="1" t="s">
        <v>72555</v>
      </c>
      <c r="N297" s="17" t="s">
        <v>32637</v>
      </c>
      <c r="O297" s="39">
        <v>0</v>
      </c>
      <c r="P297" s="39">
        <v>0</v>
      </c>
      <c r="Q297" s="39">
        <v>0</v>
      </c>
      <c r="R297" s="4" t="s">
        <v>72556</v>
      </c>
      <c r="S297" s="17" t="s">
        <v>32638</v>
      </c>
      <c r="T297" s="39">
        <v>0</v>
      </c>
      <c r="U297" s="39">
        <v>0</v>
      </c>
      <c r="V297" s="39">
        <v>0</v>
      </c>
      <c r="W297" s="4" t="s">
        <v>72557</v>
      </c>
      <c r="X297" s="17" t="s">
        <v>32639</v>
      </c>
      <c r="Y297" s="39">
        <v>0</v>
      </c>
      <c r="Z297" s="39">
        <v>0</v>
      </c>
      <c r="AA297" s="39">
        <v>0</v>
      </c>
      <c r="AB297" s="4" t="s">
        <v>72558</v>
      </c>
      <c r="AC297" s="17" t="s">
        <v>32640</v>
      </c>
      <c r="AD297" s="39">
        <v>0</v>
      </c>
      <c r="AE297" s="39">
        <v>0</v>
      </c>
      <c r="AF297" s="39">
        <v>0</v>
      </c>
      <c r="AG297" s="4" t="s">
        <v>72559</v>
      </c>
      <c r="AH297" s="17" t="s">
        <v>32641</v>
      </c>
      <c r="AI297" s="39">
        <v>0</v>
      </c>
      <c r="AJ297" s="39">
        <v>0</v>
      </c>
      <c r="AK297" s="39">
        <v>0</v>
      </c>
      <c r="AL297" s="4" t="s">
        <v>72560</v>
      </c>
      <c r="AM297" s="17" t="s">
        <v>32642</v>
      </c>
      <c r="AN297" s="39">
        <v>0</v>
      </c>
      <c r="AO297" s="39">
        <v>0</v>
      </c>
      <c r="AP297" s="39">
        <v>0</v>
      </c>
      <c r="AQ297" s="4" t="s">
        <v>72561</v>
      </c>
      <c r="AR297" s="17" t="s">
        <v>32643</v>
      </c>
      <c r="AS297" s="39">
        <v>0</v>
      </c>
      <c r="AT297" s="39">
        <v>0</v>
      </c>
      <c r="AU297" s="39">
        <v>0</v>
      </c>
      <c r="AV297" s="4" t="s">
        <v>72562</v>
      </c>
      <c r="AW297" s="17" t="s">
        <v>32644</v>
      </c>
      <c r="AX297" s="39">
        <v>0</v>
      </c>
      <c r="AY297" s="39">
        <v>0</v>
      </c>
      <c r="AZ297" s="39">
        <v>0</v>
      </c>
      <c r="BA297" s="4" t="s">
        <v>72563</v>
      </c>
      <c r="BB297" s="17" t="s">
        <v>32645</v>
      </c>
      <c r="BC297" s="39">
        <v>0</v>
      </c>
      <c r="BD297" s="39">
        <v>0</v>
      </c>
      <c r="BE297" s="39">
        <v>0</v>
      </c>
      <c r="BF297" s="4" t="s">
        <v>72564</v>
      </c>
      <c r="BG297" s="17" t="s">
        <v>32646</v>
      </c>
      <c r="BH297" s="39">
        <v>0</v>
      </c>
      <c r="BI297" s="39">
        <v>0</v>
      </c>
      <c r="BJ297" s="39">
        <v>0</v>
      </c>
      <c r="BK297" s="4" t="s">
        <v>72565</v>
      </c>
      <c r="BL297" s="17" t="s">
        <v>32647</v>
      </c>
      <c r="BM297" s="39">
        <v>0</v>
      </c>
      <c r="BN297" s="39">
        <v>0</v>
      </c>
      <c r="BO297" s="39">
        <v>0</v>
      </c>
      <c r="BP297" s="4" t="s">
        <v>72566</v>
      </c>
      <c r="BQ297" s="17" t="s">
        <v>32648</v>
      </c>
      <c r="BR297" s="39">
        <v>0</v>
      </c>
      <c r="BS297" s="39">
        <v>0</v>
      </c>
      <c r="BT297" s="39">
        <v>0</v>
      </c>
      <c r="BU297" s="4" t="s">
        <v>72567</v>
      </c>
      <c r="BV297" s="17" t="s">
        <v>32649</v>
      </c>
      <c r="BW297" s="39">
        <v>0</v>
      </c>
      <c r="BX297" s="39">
        <v>0</v>
      </c>
      <c r="BY297" s="39">
        <v>0</v>
      </c>
      <c r="BZ297" s="4" t="s">
        <v>72568</v>
      </c>
      <c r="CA297" s="17" t="s">
        <v>32650</v>
      </c>
      <c r="CB297" s="39">
        <v>0</v>
      </c>
      <c r="CC297" s="39">
        <v>0</v>
      </c>
      <c r="CD297" s="39">
        <v>0</v>
      </c>
      <c r="CE297" s="4" t="s">
        <v>72569</v>
      </c>
      <c r="CF297" s="17" t="s">
        <v>32651</v>
      </c>
      <c r="CG297" s="39">
        <v>0</v>
      </c>
      <c r="CH297" s="39">
        <v>0</v>
      </c>
      <c r="CI297" s="39">
        <v>0</v>
      </c>
      <c r="CJ297" s="4" t="s">
        <v>72570</v>
      </c>
      <c r="CK297" s="17" t="s">
        <v>32652</v>
      </c>
      <c r="CL297" s="39">
        <v>0</v>
      </c>
      <c r="CM297" s="39">
        <v>0</v>
      </c>
      <c r="CN297" s="39">
        <v>0</v>
      </c>
      <c r="CO297" s="4" t="s">
        <v>72571</v>
      </c>
      <c r="CP297" s="17" t="s">
        <v>32653</v>
      </c>
      <c r="CQ297" s="39">
        <v>0</v>
      </c>
      <c r="CR297" s="39">
        <v>0</v>
      </c>
      <c r="CS297" s="39">
        <v>0</v>
      </c>
      <c r="CT297" s="4" t="s">
        <v>72572</v>
      </c>
      <c r="CU297" s="17" t="s">
        <v>32654</v>
      </c>
      <c r="CV297" s="39">
        <v>0</v>
      </c>
      <c r="CW297" s="39">
        <v>0</v>
      </c>
      <c r="CX297" s="39">
        <v>0</v>
      </c>
      <c r="CY297" s="4" t="s">
        <v>72573</v>
      </c>
      <c r="CZ297" s="17" t="s">
        <v>32655</v>
      </c>
      <c r="DA297" s="39">
        <v>0</v>
      </c>
      <c r="DB297" s="39">
        <v>0</v>
      </c>
      <c r="DC297" s="39">
        <v>0</v>
      </c>
      <c r="DD297" s="39" t="s">
        <v>72574</v>
      </c>
      <c r="DE297" s="39" t="s">
        <v>32656</v>
      </c>
      <c r="DF297" s="39">
        <v>0</v>
      </c>
      <c r="DG297" s="39">
        <v>0</v>
      </c>
      <c r="DH297" s="39">
        <v>0</v>
      </c>
      <c r="DI297" s="4" t="s">
        <v>72575</v>
      </c>
      <c r="DJ297" s="17" t="s">
        <v>32657</v>
      </c>
      <c r="DK297" s="39">
        <v>0</v>
      </c>
      <c r="DL297" s="39">
        <v>0</v>
      </c>
      <c r="DM297" s="39">
        <v>0</v>
      </c>
      <c r="DN297" s="4" t="s">
        <v>72576</v>
      </c>
      <c r="DO297" s="17" t="s">
        <v>32658</v>
      </c>
      <c r="DP297" s="39">
        <v>0</v>
      </c>
      <c r="DQ297" s="39">
        <v>0</v>
      </c>
      <c r="DR297" s="39">
        <v>0</v>
      </c>
      <c r="DS297" s="4" t="s">
        <v>72577</v>
      </c>
      <c r="DT297" s="17" t="s">
        <v>32659</v>
      </c>
      <c r="DU297" s="39">
        <v>0</v>
      </c>
      <c r="DV297" s="39">
        <v>0</v>
      </c>
      <c r="DW297" s="39">
        <v>0</v>
      </c>
      <c r="DX297" s="4" t="s">
        <v>72578</v>
      </c>
      <c r="DY297" s="17" t="s">
        <v>32660</v>
      </c>
      <c r="DZ297" s="39">
        <v>0</v>
      </c>
      <c r="EA297" s="39">
        <v>0</v>
      </c>
      <c r="EB297" s="39">
        <v>0</v>
      </c>
      <c r="EC297" s="4" t="s">
        <v>72579</v>
      </c>
      <c r="ED297" s="17" t="s">
        <v>32661</v>
      </c>
      <c r="EE297" s="39">
        <v>0</v>
      </c>
      <c r="EF297" s="39">
        <v>0</v>
      </c>
      <c r="EG297" s="39">
        <v>0</v>
      </c>
      <c r="EH297" s="4" t="s">
        <v>72580</v>
      </c>
      <c r="EI297" s="56" t="s">
        <v>32662</v>
      </c>
      <c r="EJ297" s="56">
        <v>0</v>
      </c>
      <c r="EK297" s="56">
        <v>0</v>
      </c>
      <c r="EL297" s="56">
        <v>0</v>
      </c>
      <c r="EM297" s="4" t="s">
        <v>72581</v>
      </c>
      <c r="EN297" s="17" t="s">
        <v>32663</v>
      </c>
      <c r="EO297" s="39">
        <v>0</v>
      </c>
      <c r="EP297" s="39">
        <v>0</v>
      </c>
      <c r="EQ297" s="39">
        <v>0</v>
      </c>
      <c r="ER297" s="4" t="s">
        <v>72582</v>
      </c>
      <c r="ES297" s="1" t="s">
        <v>32664</v>
      </c>
      <c r="ET297" s="1">
        <v>0</v>
      </c>
      <c r="EU297" s="1">
        <v>0</v>
      </c>
      <c r="EV297" s="1">
        <v>0</v>
      </c>
      <c r="EW297" s="1" t="s">
        <v>72583</v>
      </c>
      <c r="EX297" s="1" t="s">
        <v>32665</v>
      </c>
      <c r="EY297" s="1">
        <v>0</v>
      </c>
      <c r="EZ297" s="1">
        <v>0</v>
      </c>
      <c r="FA297" s="1">
        <v>0</v>
      </c>
      <c r="FB297" s="1" t="s">
        <v>72584</v>
      </c>
      <c r="FC297" s="1" t="s">
        <v>32666</v>
      </c>
      <c r="FD297" s="1">
        <v>0</v>
      </c>
      <c r="FE297" s="1">
        <v>0</v>
      </c>
      <c r="FF297" s="1">
        <v>0</v>
      </c>
      <c r="FH297" s="1">
        <v>0</v>
      </c>
      <c r="FI297" s="1">
        <v>0</v>
      </c>
      <c r="FJ297" s="1">
        <v>0</v>
      </c>
      <c r="FL297" s="1">
        <v>0</v>
      </c>
      <c r="FM297" s="1">
        <v>0</v>
      </c>
      <c r="FN297" s="1">
        <v>0</v>
      </c>
      <c r="FP297" s="1">
        <v>0</v>
      </c>
      <c r="FQ297" s="1">
        <v>0</v>
      </c>
      <c r="FR297" s="1">
        <v>0</v>
      </c>
    </row>
    <row r="298" spans="1:174">
      <c r="A298" s="3">
        <v>77114005</v>
      </c>
      <c r="B298" s="42" t="s">
        <v>128</v>
      </c>
      <c r="C298" s="3" t="s">
        <v>1219</v>
      </c>
      <c r="D298" s="5">
        <v>0</v>
      </c>
      <c r="E298" s="5">
        <v>0</v>
      </c>
      <c r="F298" s="4">
        <v>0</v>
      </c>
      <c r="G298" s="4"/>
      <c r="I298" s="5"/>
      <c r="M298" s="1" t="s">
        <v>72585</v>
      </c>
      <c r="N298" s="17" t="s">
        <v>32667</v>
      </c>
      <c r="O298" s="39">
        <v>0</v>
      </c>
      <c r="P298" s="39">
        <v>0</v>
      </c>
      <c r="Q298" s="39">
        <v>0</v>
      </c>
      <c r="R298" s="4" t="s">
        <v>72586</v>
      </c>
      <c r="S298" s="17" t="s">
        <v>32668</v>
      </c>
      <c r="T298" s="39">
        <v>0</v>
      </c>
      <c r="U298" s="39">
        <v>0</v>
      </c>
      <c r="V298" s="39">
        <v>0</v>
      </c>
      <c r="W298" s="4" t="s">
        <v>72587</v>
      </c>
      <c r="X298" s="17" t="s">
        <v>32669</v>
      </c>
      <c r="Y298" s="39">
        <v>0</v>
      </c>
      <c r="Z298" s="39">
        <v>0</v>
      </c>
      <c r="AA298" s="39">
        <v>0</v>
      </c>
      <c r="AB298" s="4" t="s">
        <v>72588</v>
      </c>
      <c r="AC298" s="17" t="s">
        <v>32670</v>
      </c>
      <c r="AD298" s="39">
        <v>0</v>
      </c>
      <c r="AE298" s="39">
        <v>0</v>
      </c>
      <c r="AF298" s="39">
        <v>0</v>
      </c>
      <c r="AG298" s="4" t="s">
        <v>72589</v>
      </c>
      <c r="AH298" s="17" t="s">
        <v>32671</v>
      </c>
      <c r="AI298" s="39">
        <v>0</v>
      </c>
      <c r="AJ298" s="39">
        <v>0</v>
      </c>
      <c r="AK298" s="39">
        <v>0</v>
      </c>
      <c r="AL298" s="4" t="s">
        <v>72590</v>
      </c>
      <c r="AM298" s="17" t="s">
        <v>32672</v>
      </c>
      <c r="AN298" s="39">
        <v>0</v>
      </c>
      <c r="AO298" s="39">
        <v>0</v>
      </c>
      <c r="AP298" s="39">
        <v>0</v>
      </c>
      <c r="AQ298" s="4" t="s">
        <v>72591</v>
      </c>
      <c r="AR298" s="17" t="s">
        <v>32673</v>
      </c>
      <c r="AS298" s="39">
        <v>0</v>
      </c>
      <c r="AT298" s="39">
        <v>0</v>
      </c>
      <c r="AU298" s="39">
        <v>0</v>
      </c>
      <c r="AV298" s="4" t="s">
        <v>72592</v>
      </c>
      <c r="AW298" s="17" t="s">
        <v>32674</v>
      </c>
      <c r="AX298" s="39">
        <v>0</v>
      </c>
      <c r="AY298" s="39">
        <v>0</v>
      </c>
      <c r="AZ298" s="39">
        <v>0</v>
      </c>
      <c r="BA298" s="4" t="s">
        <v>72593</v>
      </c>
      <c r="BB298" s="17" t="s">
        <v>32675</v>
      </c>
      <c r="BC298" s="39">
        <v>0</v>
      </c>
      <c r="BD298" s="39">
        <v>0</v>
      </c>
      <c r="BE298" s="39">
        <v>0</v>
      </c>
      <c r="BF298" s="4" t="s">
        <v>72594</v>
      </c>
      <c r="BG298" s="17" t="s">
        <v>32676</v>
      </c>
      <c r="BH298" s="39">
        <v>0</v>
      </c>
      <c r="BI298" s="39">
        <v>0</v>
      </c>
      <c r="BJ298" s="39">
        <v>0</v>
      </c>
      <c r="BK298" s="4" t="s">
        <v>72595</v>
      </c>
      <c r="BL298" s="17" t="s">
        <v>32677</v>
      </c>
      <c r="BM298" s="39">
        <v>0</v>
      </c>
      <c r="BN298" s="39">
        <v>0</v>
      </c>
      <c r="BO298" s="39">
        <v>0</v>
      </c>
      <c r="BP298" s="4" t="s">
        <v>72596</v>
      </c>
      <c r="BQ298" s="17" t="s">
        <v>32678</v>
      </c>
      <c r="BR298" s="39">
        <v>0</v>
      </c>
      <c r="BS298" s="39">
        <v>0</v>
      </c>
      <c r="BT298" s="39">
        <v>0</v>
      </c>
      <c r="BU298" s="4" t="s">
        <v>72597</v>
      </c>
      <c r="BV298" s="17" t="s">
        <v>32679</v>
      </c>
      <c r="BW298" s="39">
        <v>0</v>
      </c>
      <c r="BX298" s="39">
        <v>0</v>
      </c>
      <c r="BY298" s="39">
        <v>0</v>
      </c>
      <c r="BZ298" s="4" t="s">
        <v>72598</v>
      </c>
      <c r="CA298" s="17" t="s">
        <v>32680</v>
      </c>
      <c r="CB298" s="39">
        <v>0</v>
      </c>
      <c r="CC298" s="39">
        <v>0</v>
      </c>
      <c r="CD298" s="39">
        <v>0</v>
      </c>
      <c r="CE298" s="4" t="s">
        <v>72599</v>
      </c>
      <c r="CF298" s="17" t="s">
        <v>32681</v>
      </c>
      <c r="CG298" s="39">
        <v>0</v>
      </c>
      <c r="CH298" s="39">
        <v>0</v>
      </c>
      <c r="CI298" s="39">
        <v>0</v>
      </c>
      <c r="CJ298" s="4" t="s">
        <v>72600</v>
      </c>
      <c r="CK298" s="17" t="s">
        <v>32682</v>
      </c>
      <c r="CL298" s="39">
        <v>0</v>
      </c>
      <c r="CM298" s="39">
        <v>0</v>
      </c>
      <c r="CN298" s="39">
        <v>0</v>
      </c>
      <c r="CO298" s="4" t="s">
        <v>72601</v>
      </c>
      <c r="CP298" s="17" t="s">
        <v>32683</v>
      </c>
      <c r="CQ298" s="39">
        <v>0</v>
      </c>
      <c r="CR298" s="39">
        <v>0</v>
      </c>
      <c r="CS298" s="39">
        <v>0</v>
      </c>
      <c r="CT298" s="4" t="s">
        <v>72602</v>
      </c>
      <c r="CU298" s="17" t="s">
        <v>32684</v>
      </c>
      <c r="CV298" s="39">
        <v>0</v>
      </c>
      <c r="CW298" s="39">
        <v>0</v>
      </c>
      <c r="CX298" s="39">
        <v>0</v>
      </c>
      <c r="CY298" s="4" t="s">
        <v>72603</v>
      </c>
      <c r="CZ298" s="17" t="s">
        <v>32685</v>
      </c>
      <c r="DA298" s="39">
        <v>0</v>
      </c>
      <c r="DB298" s="39">
        <v>0</v>
      </c>
      <c r="DC298" s="39">
        <v>0</v>
      </c>
      <c r="DD298" s="39" t="s">
        <v>72604</v>
      </c>
      <c r="DE298" s="39" t="s">
        <v>32686</v>
      </c>
      <c r="DF298" s="39">
        <v>0</v>
      </c>
      <c r="DG298" s="39">
        <v>0</v>
      </c>
      <c r="DH298" s="39">
        <v>0</v>
      </c>
      <c r="DI298" s="4" t="s">
        <v>72605</v>
      </c>
      <c r="DJ298" s="17" t="s">
        <v>32687</v>
      </c>
      <c r="DK298" s="39">
        <v>0</v>
      </c>
      <c r="DL298" s="39">
        <v>0</v>
      </c>
      <c r="DM298" s="39">
        <v>0</v>
      </c>
      <c r="DN298" s="4" t="s">
        <v>72606</v>
      </c>
      <c r="DO298" s="17" t="s">
        <v>32688</v>
      </c>
      <c r="DP298" s="39">
        <v>0</v>
      </c>
      <c r="DQ298" s="39">
        <v>0</v>
      </c>
      <c r="DR298" s="39">
        <v>0</v>
      </c>
      <c r="DS298" s="4" t="s">
        <v>72607</v>
      </c>
      <c r="DT298" s="17" t="s">
        <v>32689</v>
      </c>
      <c r="DU298" s="39">
        <v>0</v>
      </c>
      <c r="DV298" s="39">
        <v>0</v>
      </c>
      <c r="DW298" s="39">
        <v>0</v>
      </c>
      <c r="DX298" s="4" t="s">
        <v>72608</v>
      </c>
      <c r="DY298" s="17" t="s">
        <v>32690</v>
      </c>
      <c r="DZ298" s="39">
        <v>0</v>
      </c>
      <c r="EA298" s="39">
        <v>0</v>
      </c>
      <c r="EB298" s="39">
        <v>0</v>
      </c>
      <c r="EC298" s="4" t="s">
        <v>72609</v>
      </c>
      <c r="ED298" s="17" t="s">
        <v>32691</v>
      </c>
      <c r="EE298" s="39">
        <v>0</v>
      </c>
      <c r="EF298" s="39">
        <v>0</v>
      </c>
      <c r="EG298" s="39">
        <v>0</v>
      </c>
      <c r="EH298" s="4" t="s">
        <v>72610</v>
      </c>
      <c r="EI298" s="56" t="s">
        <v>32692</v>
      </c>
      <c r="EJ298" s="56">
        <v>0</v>
      </c>
      <c r="EK298" s="56">
        <v>0</v>
      </c>
      <c r="EL298" s="56">
        <v>0</v>
      </c>
      <c r="EM298" s="4" t="s">
        <v>72611</v>
      </c>
      <c r="EN298" s="17" t="s">
        <v>32693</v>
      </c>
      <c r="EO298" s="39">
        <v>0</v>
      </c>
      <c r="EP298" s="39">
        <v>0</v>
      </c>
      <c r="EQ298" s="39">
        <v>0</v>
      </c>
      <c r="ER298" s="4" t="s">
        <v>72612</v>
      </c>
      <c r="ES298" s="1" t="s">
        <v>32694</v>
      </c>
      <c r="ET298" s="1">
        <v>0</v>
      </c>
      <c r="EU298" s="1">
        <v>0</v>
      </c>
      <c r="EV298" s="1">
        <v>0</v>
      </c>
      <c r="EW298" s="1" t="s">
        <v>72613</v>
      </c>
      <c r="EX298" s="1" t="s">
        <v>32695</v>
      </c>
      <c r="EY298" s="1">
        <v>0</v>
      </c>
      <c r="EZ298" s="1">
        <v>0</v>
      </c>
      <c r="FA298" s="1">
        <v>0</v>
      </c>
      <c r="FB298" s="1" t="s">
        <v>72614</v>
      </c>
      <c r="FC298" s="1" t="s">
        <v>32696</v>
      </c>
      <c r="FD298" s="1">
        <v>0</v>
      </c>
      <c r="FE298" s="1">
        <v>0</v>
      </c>
      <c r="FF298" s="1">
        <v>0</v>
      </c>
      <c r="FH298" s="1">
        <v>0</v>
      </c>
      <c r="FI298" s="1">
        <v>0</v>
      </c>
      <c r="FJ298" s="1">
        <v>0</v>
      </c>
      <c r="FL298" s="1">
        <v>0</v>
      </c>
      <c r="FM298" s="1">
        <v>0</v>
      </c>
      <c r="FN298" s="1">
        <v>0</v>
      </c>
      <c r="FP298" s="1">
        <v>0</v>
      </c>
      <c r="FQ298" s="1">
        <v>0</v>
      </c>
      <c r="FR298" s="1">
        <v>0</v>
      </c>
    </row>
    <row r="299" spans="1:174">
      <c r="A299" s="3">
        <v>77114006</v>
      </c>
      <c r="B299" s="42" t="s">
        <v>128</v>
      </c>
      <c r="C299" s="3" t="s">
        <v>1220</v>
      </c>
      <c r="D299" s="5">
        <v>0</v>
      </c>
      <c r="E299" s="5">
        <v>0</v>
      </c>
      <c r="F299" s="4">
        <v>0</v>
      </c>
      <c r="G299" s="4"/>
      <c r="I299" s="5"/>
      <c r="M299" s="1" t="s">
        <v>72615</v>
      </c>
      <c r="N299" s="17" t="s">
        <v>32697</v>
      </c>
      <c r="O299" s="39">
        <v>0</v>
      </c>
      <c r="P299" s="39">
        <v>0</v>
      </c>
      <c r="Q299" s="39">
        <v>0</v>
      </c>
      <c r="R299" s="4" t="s">
        <v>72616</v>
      </c>
      <c r="S299" s="17" t="s">
        <v>32698</v>
      </c>
      <c r="T299" s="39">
        <v>0</v>
      </c>
      <c r="U299" s="39">
        <v>0</v>
      </c>
      <c r="V299" s="39">
        <v>0</v>
      </c>
      <c r="W299" s="4" t="s">
        <v>72617</v>
      </c>
      <c r="X299" s="17" t="s">
        <v>32699</v>
      </c>
      <c r="Y299" s="39">
        <v>0</v>
      </c>
      <c r="Z299" s="39">
        <v>0</v>
      </c>
      <c r="AA299" s="39">
        <v>0</v>
      </c>
      <c r="AB299" s="4" t="s">
        <v>72618</v>
      </c>
      <c r="AC299" s="17" t="s">
        <v>32700</v>
      </c>
      <c r="AD299" s="39">
        <v>0</v>
      </c>
      <c r="AE299" s="39">
        <v>0</v>
      </c>
      <c r="AF299" s="39">
        <v>0</v>
      </c>
      <c r="AG299" s="4" t="s">
        <v>72619</v>
      </c>
      <c r="AH299" s="17" t="s">
        <v>32701</v>
      </c>
      <c r="AI299" s="39">
        <v>0</v>
      </c>
      <c r="AJ299" s="39">
        <v>0</v>
      </c>
      <c r="AK299" s="39">
        <v>0</v>
      </c>
      <c r="AL299" s="4" t="s">
        <v>72620</v>
      </c>
      <c r="AM299" s="17" t="s">
        <v>32702</v>
      </c>
      <c r="AN299" s="39">
        <v>0</v>
      </c>
      <c r="AO299" s="39">
        <v>0</v>
      </c>
      <c r="AP299" s="39">
        <v>0</v>
      </c>
      <c r="AQ299" s="4" t="s">
        <v>72621</v>
      </c>
      <c r="AR299" s="17" t="s">
        <v>32703</v>
      </c>
      <c r="AS299" s="39">
        <v>0</v>
      </c>
      <c r="AT299" s="39">
        <v>0</v>
      </c>
      <c r="AU299" s="39">
        <v>0</v>
      </c>
      <c r="AV299" s="4" t="s">
        <v>72622</v>
      </c>
      <c r="AW299" s="17" t="s">
        <v>32704</v>
      </c>
      <c r="AX299" s="39">
        <v>0</v>
      </c>
      <c r="AY299" s="39">
        <v>0</v>
      </c>
      <c r="AZ299" s="39">
        <v>0</v>
      </c>
      <c r="BA299" s="4" t="s">
        <v>72623</v>
      </c>
      <c r="BB299" s="17" t="s">
        <v>32705</v>
      </c>
      <c r="BC299" s="39">
        <v>0</v>
      </c>
      <c r="BD299" s="39">
        <v>0</v>
      </c>
      <c r="BE299" s="39">
        <v>0</v>
      </c>
      <c r="BF299" s="4" t="s">
        <v>72624</v>
      </c>
      <c r="BG299" s="17" t="s">
        <v>32706</v>
      </c>
      <c r="BH299" s="39">
        <v>0</v>
      </c>
      <c r="BI299" s="39">
        <v>0</v>
      </c>
      <c r="BJ299" s="39">
        <v>0</v>
      </c>
      <c r="BK299" s="4" t="s">
        <v>72625</v>
      </c>
      <c r="BL299" s="17" t="s">
        <v>32707</v>
      </c>
      <c r="BM299" s="39">
        <v>0</v>
      </c>
      <c r="BN299" s="39">
        <v>0</v>
      </c>
      <c r="BO299" s="39">
        <v>0</v>
      </c>
      <c r="BP299" s="4" t="s">
        <v>72626</v>
      </c>
      <c r="BQ299" s="17" t="s">
        <v>32708</v>
      </c>
      <c r="BR299" s="39">
        <v>0</v>
      </c>
      <c r="BS299" s="39">
        <v>0</v>
      </c>
      <c r="BT299" s="39">
        <v>0</v>
      </c>
      <c r="BU299" s="4" t="s">
        <v>72627</v>
      </c>
      <c r="BV299" s="17" t="s">
        <v>32709</v>
      </c>
      <c r="BW299" s="39">
        <v>0</v>
      </c>
      <c r="BX299" s="39">
        <v>0</v>
      </c>
      <c r="BY299" s="39">
        <v>0</v>
      </c>
      <c r="BZ299" s="4" t="s">
        <v>72628</v>
      </c>
      <c r="CA299" s="17" t="s">
        <v>32710</v>
      </c>
      <c r="CB299" s="39">
        <v>0</v>
      </c>
      <c r="CC299" s="39">
        <v>0</v>
      </c>
      <c r="CD299" s="39">
        <v>0</v>
      </c>
      <c r="CE299" s="4" t="s">
        <v>72629</v>
      </c>
      <c r="CF299" s="17" t="s">
        <v>32711</v>
      </c>
      <c r="CG299" s="39">
        <v>0</v>
      </c>
      <c r="CH299" s="39">
        <v>0</v>
      </c>
      <c r="CI299" s="39">
        <v>0</v>
      </c>
      <c r="CJ299" s="4" t="s">
        <v>72630</v>
      </c>
      <c r="CK299" s="17" t="s">
        <v>32712</v>
      </c>
      <c r="CL299" s="39">
        <v>0</v>
      </c>
      <c r="CM299" s="39">
        <v>0</v>
      </c>
      <c r="CN299" s="39">
        <v>0</v>
      </c>
      <c r="CO299" s="4" t="s">
        <v>72631</v>
      </c>
      <c r="CP299" s="17" t="s">
        <v>32713</v>
      </c>
      <c r="CQ299" s="39">
        <v>0</v>
      </c>
      <c r="CR299" s="39">
        <v>0</v>
      </c>
      <c r="CS299" s="39">
        <v>0</v>
      </c>
      <c r="CT299" s="4" t="s">
        <v>72632</v>
      </c>
      <c r="CU299" s="17" t="s">
        <v>32714</v>
      </c>
      <c r="CV299" s="39">
        <v>0</v>
      </c>
      <c r="CW299" s="39">
        <v>0</v>
      </c>
      <c r="CX299" s="39">
        <v>0</v>
      </c>
      <c r="CY299" s="4" t="s">
        <v>72633</v>
      </c>
      <c r="CZ299" s="17" t="s">
        <v>32715</v>
      </c>
      <c r="DA299" s="39">
        <v>0</v>
      </c>
      <c r="DB299" s="39">
        <v>0</v>
      </c>
      <c r="DC299" s="39">
        <v>0</v>
      </c>
      <c r="DD299" s="39" t="s">
        <v>72634</v>
      </c>
      <c r="DE299" s="39" t="s">
        <v>32716</v>
      </c>
      <c r="DF299" s="39">
        <v>0</v>
      </c>
      <c r="DG299" s="39">
        <v>0</v>
      </c>
      <c r="DH299" s="39">
        <v>0</v>
      </c>
      <c r="DI299" s="4" t="s">
        <v>72635</v>
      </c>
      <c r="DJ299" s="17" t="s">
        <v>32717</v>
      </c>
      <c r="DK299" s="39">
        <v>0</v>
      </c>
      <c r="DL299" s="39">
        <v>0</v>
      </c>
      <c r="DM299" s="39">
        <v>0</v>
      </c>
      <c r="DN299" s="4" t="s">
        <v>72636</v>
      </c>
      <c r="DO299" s="17" t="s">
        <v>32718</v>
      </c>
      <c r="DP299" s="39">
        <v>0</v>
      </c>
      <c r="DQ299" s="39">
        <v>0</v>
      </c>
      <c r="DR299" s="39">
        <v>0</v>
      </c>
      <c r="DS299" s="4" t="s">
        <v>72637</v>
      </c>
      <c r="DT299" s="17" t="s">
        <v>32719</v>
      </c>
      <c r="DU299" s="39">
        <v>0</v>
      </c>
      <c r="DV299" s="39">
        <v>0</v>
      </c>
      <c r="DW299" s="39">
        <v>0</v>
      </c>
      <c r="DX299" s="4" t="s">
        <v>72638</v>
      </c>
      <c r="DY299" s="17" t="s">
        <v>32720</v>
      </c>
      <c r="DZ299" s="39">
        <v>0</v>
      </c>
      <c r="EA299" s="39">
        <v>0</v>
      </c>
      <c r="EB299" s="39">
        <v>0</v>
      </c>
      <c r="EC299" s="4" t="s">
        <v>72639</v>
      </c>
      <c r="ED299" s="17" t="s">
        <v>32721</v>
      </c>
      <c r="EE299" s="39">
        <v>0</v>
      </c>
      <c r="EF299" s="39">
        <v>0</v>
      </c>
      <c r="EG299" s="39">
        <v>0</v>
      </c>
      <c r="EH299" s="4" t="s">
        <v>72640</v>
      </c>
      <c r="EI299" s="56" t="s">
        <v>32722</v>
      </c>
      <c r="EJ299" s="56">
        <v>0</v>
      </c>
      <c r="EK299" s="56">
        <v>0</v>
      </c>
      <c r="EL299" s="56">
        <v>0</v>
      </c>
      <c r="EM299" s="4" t="s">
        <v>72641</v>
      </c>
      <c r="EN299" s="17" t="s">
        <v>32723</v>
      </c>
      <c r="EO299" s="39">
        <v>0</v>
      </c>
      <c r="EP299" s="39">
        <v>0</v>
      </c>
      <c r="EQ299" s="39">
        <v>0</v>
      </c>
      <c r="ER299" s="4" t="s">
        <v>72642</v>
      </c>
      <c r="ES299" s="1" t="s">
        <v>32724</v>
      </c>
      <c r="ET299" s="1">
        <v>0</v>
      </c>
      <c r="EU299" s="1">
        <v>0</v>
      </c>
      <c r="EV299" s="1">
        <v>0</v>
      </c>
      <c r="EW299" s="1" t="s">
        <v>72643</v>
      </c>
      <c r="EX299" s="1" t="s">
        <v>32725</v>
      </c>
      <c r="EY299" s="1">
        <v>0</v>
      </c>
      <c r="EZ299" s="1">
        <v>0</v>
      </c>
      <c r="FA299" s="1">
        <v>0</v>
      </c>
      <c r="FB299" s="1" t="s">
        <v>72644</v>
      </c>
      <c r="FC299" s="1" t="s">
        <v>32726</v>
      </c>
      <c r="FD299" s="1">
        <v>0</v>
      </c>
      <c r="FE299" s="1">
        <v>0</v>
      </c>
      <c r="FF299" s="1">
        <v>0</v>
      </c>
      <c r="FH299" s="1">
        <v>0</v>
      </c>
      <c r="FI299" s="1">
        <v>0</v>
      </c>
      <c r="FJ299" s="1">
        <v>0</v>
      </c>
      <c r="FL299" s="1">
        <v>0</v>
      </c>
      <c r="FM299" s="1">
        <v>0</v>
      </c>
      <c r="FN299" s="1">
        <v>0</v>
      </c>
      <c r="FP299" s="1">
        <v>0</v>
      </c>
      <c r="FQ299" s="1">
        <v>0</v>
      </c>
      <c r="FR299" s="1">
        <v>0</v>
      </c>
    </row>
    <row r="300" spans="1:174">
      <c r="A300" s="3">
        <v>77114007</v>
      </c>
      <c r="B300" s="42" t="s">
        <v>128</v>
      </c>
      <c r="C300" s="3" t="s">
        <v>1221</v>
      </c>
      <c r="D300" s="5">
        <v>0</v>
      </c>
      <c r="E300" s="5">
        <v>0</v>
      </c>
      <c r="F300" s="4">
        <v>0</v>
      </c>
      <c r="G300" s="4"/>
      <c r="I300" s="5"/>
      <c r="M300" s="1" t="s">
        <v>72645</v>
      </c>
      <c r="N300" s="17" t="s">
        <v>32727</v>
      </c>
      <c r="O300" s="39">
        <v>0</v>
      </c>
      <c r="P300" s="39">
        <v>0</v>
      </c>
      <c r="Q300" s="39">
        <v>0</v>
      </c>
      <c r="R300" s="4" t="s">
        <v>72646</v>
      </c>
      <c r="S300" s="17" t="s">
        <v>32728</v>
      </c>
      <c r="T300" s="39">
        <v>0</v>
      </c>
      <c r="U300" s="39">
        <v>0</v>
      </c>
      <c r="V300" s="39">
        <v>0</v>
      </c>
      <c r="W300" s="4" t="s">
        <v>72647</v>
      </c>
      <c r="X300" s="17" t="s">
        <v>32729</v>
      </c>
      <c r="Y300" s="39">
        <v>0</v>
      </c>
      <c r="Z300" s="39">
        <v>0</v>
      </c>
      <c r="AA300" s="39">
        <v>0</v>
      </c>
      <c r="AB300" s="4" t="s">
        <v>72648</v>
      </c>
      <c r="AC300" s="17" t="s">
        <v>32730</v>
      </c>
      <c r="AD300" s="39">
        <v>0</v>
      </c>
      <c r="AE300" s="39">
        <v>0</v>
      </c>
      <c r="AF300" s="39">
        <v>0</v>
      </c>
      <c r="AG300" s="4" t="s">
        <v>72649</v>
      </c>
      <c r="AH300" s="17" t="s">
        <v>32731</v>
      </c>
      <c r="AI300" s="39">
        <v>0</v>
      </c>
      <c r="AJ300" s="39">
        <v>0</v>
      </c>
      <c r="AK300" s="39">
        <v>0</v>
      </c>
      <c r="AL300" s="4" t="s">
        <v>72650</v>
      </c>
      <c r="AM300" s="17" t="s">
        <v>32732</v>
      </c>
      <c r="AN300" s="39">
        <v>0</v>
      </c>
      <c r="AO300" s="39">
        <v>0</v>
      </c>
      <c r="AP300" s="39">
        <v>0</v>
      </c>
      <c r="AQ300" s="4" t="s">
        <v>72651</v>
      </c>
      <c r="AR300" s="17" t="s">
        <v>32733</v>
      </c>
      <c r="AS300" s="39">
        <v>0</v>
      </c>
      <c r="AT300" s="39">
        <v>0</v>
      </c>
      <c r="AU300" s="39">
        <v>0</v>
      </c>
      <c r="AV300" s="4" t="s">
        <v>72652</v>
      </c>
      <c r="AW300" s="17" t="s">
        <v>32734</v>
      </c>
      <c r="AX300" s="39">
        <v>0</v>
      </c>
      <c r="AY300" s="39">
        <v>0</v>
      </c>
      <c r="AZ300" s="39">
        <v>0</v>
      </c>
      <c r="BA300" s="4" t="s">
        <v>72653</v>
      </c>
      <c r="BB300" s="17" t="s">
        <v>32735</v>
      </c>
      <c r="BC300" s="39">
        <v>0</v>
      </c>
      <c r="BD300" s="39">
        <v>0</v>
      </c>
      <c r="BE300" s="39">
        <v>0</v>
      </c>
      <c r="BF300" s="4" t="s">
        <v>72654</v>
      </c>
      <c r="BG300" s="17" t="s">
        <v>32736</v>
      </c>
      <c r="BH300" s="39">
        <v>0</v>
      </c>
      <c r="BI300" s="39">
        <v>0</v>
      </c>
      <c r="BJ300" s="39">
        <v>0</v>
      </c>
      <c r="BK300" s="4" t="s">
        <v>72655</v>
      </c>
      <c r="BL300" s="17" t="s">
        <v>32737</v>
      </c>
      <c r="BM300" s="39">
        <v>0</v>
      </c>
      <c r="BN300" s="39">
        <v>0</v>
      </c>
      <c r="BO300" s="39">
        <v>0</v>
      </c>
      <c r="BP300" s="4" t="s">
        <v>72656</v>
      </c>
      <c r="BQ300" s="17" t="s">
        <v>32738</v>
      </c>
      <c r="BR300" s="39">
        <v>0</v>
      </c>
      <c r="BS300" s="39">
        <v>0</v>
      </c>
      <c r="BT300" s="39">
        <v>0</v>
      </c>
      <c r="BU300" s="4" t="s">
        <v>72657</v>
      </c>
      <c r="BV300" s="17" t="s">
        <v>32739</v>
      </c>
      <c r="BW300" s="39">
        <v>0</v>
      </c>
      <c r="BX300" s="39">
        <v>0</v>
      </c>
      <c r="BY300" s="39">
        <v>0</v>
      </c>
      <c r="BZ300" s="4" t="s">
        <v>72658</v>
      </c>
      <c r="CA300" s="17" t="s">
        <v>32740</v>
      </c>
      <c r="CB300" s="39">
        <v>0</v>
      </c>
      <c r="CC300" s="39">
        <v>0</v>
      </c>
      <c r="CD300" s="39">
        <v>0</v>
      </c>
      <c r="CE300" s="4" t="s">
        <v>72659</v>
      </c>
      <c r="CF300" s="17" t="s">
        <v>32741</v>
      </c>
      <c r="CG300" s="39">
        <v>0</v>
      </c>
      <c r="CH300" s="39">
        <v>0</v>
      </c>
      <c r="CI300" s="39">
        <v>0</v>
      </c>
      <c r="CJ300" s="4" t="s">
        <v>72660</v>
      </c>
      <c r="CK300" s="17" t="s">
        <v>32742</v>
      </c>
      <c r="CL300" s="39">
        <v>0</v>
      </c>
      <c r="CM300" s="39">
        <v>0</v>
      </c>
      <c r="CN300" s="39">
        <v>0</v>
      </c>
      <c r="CO300" s="4" t="s">
        <v>72661</v>
      </c>
      <c r="CP300" s="17" t="s">
        <v>32743</v>
      </c>
      <c r="CQ300" s="39">
        <v>0</v>
      </c>
      <c r="CR300" s="39">
        <v>0</v>
      </c>
      <c r="CS300" s="39">
        <v>0</v>
      </c>
      <c r="CT300" s="4" t="s">
        <v>72662</v>
      </c>
      <c r="CU300" s="17" t="s">
        <v>32744</v>
      </c>
      <c r="CV300" s="39">
        <v>0</v>
      </c>
      <c r="CW300" s="39">
        <v>0</v>
      </c>
      <c r="CX300" s="39">
        <v>0</v>
      </c>
      <c r="CY300" s="4" t="s">
        <v>72663</v>
      </c>
      <c r="CZ300" s="17" t="s">
        <v>32745</v>
      </c>
      <c r="DA300" s="39">
        <v>0</v>
      </c>
      <c r="DB300" s="39">
        <v>0</v>
      </c>
      <c r="DC300" s="39">
        <v>0</v>
      </c>
      <c r="DD300" s="39" t="s">
        <v>72664</v>
      </c>
      <c r="DE300" s="39" t="s">
        <v>32746</v>
      </c>
      <c r="DF300" s="39">
        <v>0</v>
      </c>
      <c r="DG300" s="39">
        <v>0</v>
      </c>
      <c r="DH300" s="39">
        <v>0</v>
      </c>
      <c r="DI300" s="4" t="s">
        <v>72665</v>
      </c>
      <c r="DJ300" s="17" t="s">
        <v>32747</v>
      </c>
      <c r="DK300" s="39">
        <v>0</v>
      </c>
      <c r="DL300" s="39">
        <v>0</v>
      </c>
      <c r="DM300" s="39">
        <v>0</v>
      </c>
      <c r="DN300" s="4" t="s">
        <v>72666</v>
      </c>
      <c r="DO300" s="17" t="s">
        <v>32748</v>
      </c>
      <c r="DP300" s="39">
        <v>0</v>
      </c>
      <c r="DQ300" s="39">
        <v>0</v>
      </c>
      <c r="DR300" s="39">
        <v>0</v>
      </c>
      <c r="DS300" s="4" t="s">
        <v>72667</v>
      </c>
      <c r="DT300" s="17" t="s">
        <v>32749</v>
      </c>
      <c r="DU300" s="39">
        <v>0</v>
      </c>
      <c r="DV300" s="39">
        <v>0</v>
      </c>
      <c r="DW300" s="39">
        <v>0</v>
      </c>
      <c r="DX300" s="4" t="s">
        <v>72668</v>
      </c>
      <c r="DY300" s="17" t="s">
        <v>32750</v>
      </c>
      <c r="DZ300" s="39">
        <v>0</v>
      </c>
      <c r="EA300" s="39">
        <v>0</v>
      </c>
      <c r="EB300" s="39">
        <v>0</v>
      </c>
      <c r="EC300" s="4" t="s">
        <v>72669</v>
      </c>
      <c r="ED300" s="17" t="s">
        <v>32751</v>
      </c>
      <c r="EE300" s="39">
        <v>0</v>
      </c>
      <c r="EF300" s="39">
        <v>0</v>
      </c>
      <c r="EG300" s="39">
        <v>0</v>
      </c>
      <c r="EH300" s="4" t="s">
        <v>72670</v>
      </c>
      <c r="EI300" s="56" t="s">
        <v>32752</v>
      </c>
      <c r="EJ300" s="56">
        <v>0</v>
      </c>
      <c r="EK300" s="56">
        <v>0</v>
      </c>
      <c r="EL300" s="56">
        <v>0</v>
      </c>
      <c r="EM300" s="4" t="s">
        <v>72671</v>
      </c>
      <c r="EN300" s="17" t="s">
        <v>32753</v>
      </c>
      <c r="EO300" s="39">
        <v>0</v>
      </c>
      <c r="EP300" s="39">
        <v>0</v>
      </c>
      <c r="EQ300" s="39">
        <v>0</v>
      </c>
      <c r="ER300" s="4" t="s">
        <v>72672</v>
      </c>
      <c r="ES300" s="1" t="s">
        <v>32754</v>
      </c>
      <c r="ET300" s="1">
        <v>0</v>
      </c>
      <c r="EU300" s="1">
        <v>0</v>
      </c>
      <c r="EV300" s="1">
        <v>0</v>
      </c>
      <c r="EW300" s="1" t="s">
        <v>72673</v>
      </c>
      <c r="EX300" s="1" t="s">
        <v>32755</v>
      </c>
      <c r="EY300" s="1">
        <v>0</v>
      </c>
      <c r="EZ300" s="1">
        <v>0</v>
      </c>
      <c r="FA300" s="1">
        <v>0</v>
      </c>
      <c r="FB300" s="1" t="s">
        <v>72674</v>
      </c>
      <c r="FC300" s="1" t="s">
        <v>32756</v>
      </c>
      <c r="FD300" s="1">
        <v>0</v>
      </c>
      <c r="FE300" s="1">
        <v>0</v>
      </c>
      <c r="FF300" s="1">
        <v>0</v>
      </c>
      <c r="FH300" s="1">
        <v>0</v>
      </c>
      <c r="FI300" s="1">
        <v>0</v>
      </c>
      <c r="FJ300" s="1">
        <v>0</v>
      </c>
      <c r="FL300" s="1">
        <v>0</v>
      </c>
      <c r="FM300" s="1">
        <v>0</v>
      </c>
      <c r="FN300" s="1">
        <v>0</v>
      </c>
      <c r="FP300" s="1">
        <v>0</v>
      </c>
      <c r="FQ300" s="1">
        <v>0</v>
      </c>
      <c r="FR300" s="1">
        <v>0</v>
      </c>
    </row>
    <row r="301" spans="1:174">
      <c r="A301" s="3">
        <v>77114008</v>
      </c>
      <c r="B301" s="42" t="s">
        <v>128</v>
      </c>
      <c r="C301" s="3" t="s">
        <v>1222</v>
      </c>
      <c r="D301" s="5">
        <v>0</v>
      </c>
      <c r="E301" s="5">
        <v>0</v>
      </c>
      <c r="F301" s="4">
        <v>0</v>
      </c>
      <c r="G301" s="4"/>
      <c r="I301" s="5"/>
      <c r="M301" s="1" t="s">
        <v>72675</v>
      </c>
      <c r="N301" s="17" t="s">
        <v>32757</v>
      </c>
      <c r="O301" s="39">
        <v>0</v>
      </c>
      <c r="P301" s="39">
        <v>0</v>
      </c>
      <c r="Q301" s="39">
        <v>0</v>
      </c>
      <c r="R301" s="4" t="s">
        <v>72676</v>
      </c>
      <c r="S301" s="17" t="s">
        <v>32758</v>
      </c>
      <c r="T301" s="39">
        <v>0</v>
      </c>
      <c r="U301" s="39">
        <v>0</v>
      </c>
      <c r="V301" s="39">
        <v>0</v>
      </c>
      <c r="W301" s="4" t="s">
        <v>72677</v>
      </c>
      <c r="X301" s="17" t="s">
        <v>32759</v>
      </c>
      <c r="Y301" s="39">
        <v>0</v>
      </c>
      <c r="Z301" s="39">
        <v>0</v>
      </c>
      <c r="AA301" s="39">
        <v>0</v>
      </c>
      <c r="AB301" s="4" t="s">
        <v>72678</v>
      </c>
      <c r="AC301" s="17" t="s">
        <v>32760</v>
      </c>
      <c r="AD301" s="39">
        <v>0</v>
      </c>
      <c r="AE301" s="39">
        <v>0</v>
      </c>
      <c r="AF301" s="39">
        <v>0</v>
      </c>
      <c r="AG301" s="4" t="s">
        <v>72679</v>
      </c>
      <c r="AH301" s="17" t="s">
        <v>32761</v>
      </c>
      <c r="AI301" s="39">
        <v>0</v>
      </c>
      <c r="AJ301" s="39">
        <v>0</v>
      </c>
      <c r="AK301" s="39">
        <v>0</v>
      </c>
      <c r="AL301" s="4" t="s">
        <v>72680</v>
      </c>
      <c r="AM301" s="17" t="s">
        <v>32762</v>
      </c>
      <c r="AN301" s="39">
        <v>0</v>
      </c>
      <c r="AO301" s="39">
        <v>0</v>
      </c>
      <c r="AP301" s="39">
        <v>0</v>
      </c>
      <c r="AQ301" s="4" t="s">
        <v>72681</v>
      </c>
      <c r="AR301" s="17" t="s">
        <v>32763</v>
      </c>
      <c r="AS301" s="39">
        <v>0</v>
      </c>
      <c r="AT301" s="39">
        <v>0</v>
      </c>
      <c r="AU301" s="39">
        <v>0</v>
      </c>
      <c r="AV301" s="4" t="s">
        <v>72682</v>
      </c>
      <c r="AW301" s="17" t="s">
        <v>32764</v>
      </c>
      <c r="AX301" s="39">
        <v>0</v>
      </c>
      <c r="AY301" s="39">
        <v>0</v>
      </c>
      <c r="AZ301" s="39">
        <v>0</v>
      </c>
      <c r="BA301" s="4" t="s">
        <v>72683</v>
      </c>
      <c r="BB301" s="17" t="s">
        <v>32765</v>
      </c>
      <c r="BC301" s="39">
        <v>0</v>
      </c>
      <c r="BD301" s="39">
        <v>0</v>
      </c>
      <c r="BE301" s="39">
        <v>0</v>
      </c>
      <c r="BF301" s="4" t="s">
        <v>72684</v>
      </c>
      <c r="BG301" s="17" t="s">
        <v>32766</v>
      </c>
      <c r="BH301" s="39">
        <v>0</v>
      </c>
      <c r="BI301" s="39">
        <v>0</v>
      </c>
      <c r="BJ301" s="39">
        <v>0</v>
      </c>
      <c r="BK301" s="4" t="s">
        <v>72685</v>
      </c>
      <c r="BL301" s="17" t="s">
        <v>32767</v>
      </c>
      <c r="BM301" s="39">
        <v>0</v>
      </c>
      <c r="BN301" s="39">
        <v>0</v>
      </c>
      <c r="BO301" s="39">
        <v>0</v>
      </c>
      <c r="BP301" s="4" t="s">
        <v>72686</v>
      </c>
      <c r="BQ301" s="17" t="s">
        <v>32768</v>
      </c>
      <c r="BR301" s="39">
        <v>0</v>
      </c>
      <c r="BS301" s="39">
        <v>0</v>
      </c>
      <c r="BT301" s="39">
        <v>0</v>
      </c>
      <c r="BU301" s="4" t="s">
        <v>72687</v>
      </c>
      <c r="BV301" s="17" t="s">
        <v>32769</v>
      </c>
      <c r="BW301" s="39">
        <v>0</v>
      </c>
      <c r="BX301" s="39">
        <v>0</v>
      </c>
      <c r="BY301" s="39">
        <v>0</v>
      </c>
      <c r="BZ301" s="4" t="s">
        <v>72688</v>
      </c>
      <c r="CA301" s="17" t="s">
        <v>32770</v>
      </c>
      <c r="CB301" s="39">
        <v>0</v>
      </c>
      <c r="CC301" s="39">
        <v>0</v>
      </c>
      <c r="CD301" s="39">
        <v>0</v>
      </c>
      <c r="CE301" s="4" t="s">
        <v>72689</v>
      </c>
      <c r="CF301" s="17" t="s">
        <v>32771</v>
      </c>
      <c r="CG301" s="39">
        <v>0</v>
      </c>
      <c r="CH301" s="39">
        <v>0</v>
      </c>
      <c r="CI301" s="39">
        <v>0</v>
      </c>
      <c r="CJ301" s="4" t="s">
        <v>72690</v>
      </c>
      <c r="CK301" s="17" t="s">
        <v>32772</v>
      </c>
      <c r="CL301" s="39">
        <v>0</v>
      </c>
      <c r="CM301" s="39">
        <v>0</v>
      </c>
      <c r="CN301" s="39">
        <v>0</v>
      </c>
      <c r="CO301" s="4" t="s">
        <v>72691</v>
      </c>
      <c r="CP301" s="17" t="s">
        <v>32773</v>
      </c>
      <c r="CQ301" s="39">
        <v>0</v>
      </c>
      <c r="CR301" s="39">
        <v>0</v>
      </c>
      <c r="CS301" s="39">
        <v>0</v>
      </c>
      <c r="CT301" s="4" t="s">
        <v>72692</v>
      </c>
      <c r="CU301" s="17" t="s">
        <v>32774</v>
      </c>
      <c r="CV301" s="39">
        <v>0</v>
      </c>
      <c r="CW301" s="39">
        <v>0</v>
      </c>
      <c r="CX301" s="39">
        <v>0</v>
      </c>
      <c r="CY301" s="4" t="s">
        <v>72693</v>
      </c>
      <c r="CZ301" s="17" t="s">
        <v>32775</v>
      </c>
      <c r="DA301" s="39">
        <v>0</v>
      </c>
      <c r="DB301" s="39">
        <v>0</v>
      </c>
      <c r="DC301" s="39">
        <v>0</v>
      </c>
      <c r="DD301" s="39" t="s">
        <v>72694</v>
      </c>
      <c r="DE301" s="39" t="s">
        <v>32776</v>
      </c>
      <c r="DF301" s="39">
        <v>0</v>
      </c>
      <c r="DG301" s="39">
        <v>0</v>
      </c>
      <c r="DH301" s="39">
        <v>0</v>
      </c>
      <c r="DI301" s="4" t="s">
        <v>72695</v>
      </c>
      <c r="DJ301" s="17" t="s">
        <v>32777</v>
      </c>
      <c r="DK301" s="39">
        <v>0</v>
      </c>
      <c r="DL301" s="39">
        <v>0</v>
      </c>
      <c r="DM301" s="39">
        <v>0</v>
      </c>
      <c r="DN301" s="4" t="s">
        <v>72696</v>
      </c>
      <c r="DO301" s="17" t="s">
        <v>32778</v>
      </c>
      <c r="DP301" s="39">
        <v>0</v>
      </c>
      <c r="DQ301" s="39">
        <v>0</v>
      </c>
      <c r="DR301" s="39">
        <v>0</v>
      </c>
      <c r="DS301" s="4" t="s">
        <v>72697</v>
      </c>
      <c r="DT301" s="17" t="s">
        <v>32779</v>
      </c>
      <c r="DU301" s="39">
        <v>0</v>
      </c>
      <c r="DV301" s="39">
        <v>0</v>
      </c>
      <c r="DW301" s="39">
        <v>0</v>
      </c>
      <c r="DX301" s="4" t="s">
        <v>72698</v>
      </c>
      <c r="DY301" s="17" t="s">
        <v>32780</v>
      </c>
      <c r="DZ301" s="39">
        <v>0</v>
      </c>
      <c r="EA301" s="39">
        <v>0</v>
      </c>
      <c r="EB301" s="39">
        <v>0</v>
      </c>
      <c r="EC301" s="4" t="s">
        <v>72699</v>
      </c>
      <c r="ED301" s="17" t="s">
        <v>32781</v>
      </c>
      <c r="EE301" s="39">
        <v>0</v>
      </c>
      <c r="EF301" s="39">
        <v>0</v>
      </c>
      <c r="EG301" s="39">
        <v>0</v>
      </c>
      <c r="EH301" s="4" t="s">
        <v>72700</v>
      </c>
      <c r="EI301" s="56" t="s">
        <v>32782</v>
      </c>
      <c r="EJ301" s="56">
        <v>0</v>
      </c>
      <c r="EK301" s="56">
        <v>0</v>
      </c>
      <c r="EL301" s="56">
        <v>0</v>
      </c>
      <c r="EM301" s="4" t="s">
        <v>72701</v>
      </c>
      <c r="EN301" s="17" t="s">
        <v>32783</v>
      </c>
      <c r="EO301" s="39">
        <v>0</v>
      </c>
      <c r="EP301" s="39">
        <v>0</v>
      </c>
      <c r="EQ301" s="39">
        <v>0</v>
      </c>
      <c r="ER301" s="4" t="s">
        <v>72702</v>
      </c>
      <c r="ES301" s="1" t="s">
        <v>32784</v>
      </c>
      <c r="ET301" s="1">
        <v>0</v>
      </c>
      <c r="EU301" s="1">
        <v>0</v>
      </c>
      <c r="EV301" s="1">
        <v>0</v>
      </c>
      <c r="EW301" s="1" t="s">
        <v>72703</v>
      </c>
      <c r="EX301" s="1" t="s">
        <v>32785</v>
      </c>
      <c r="EY301" s="1">
        <v>0</v>
      </c>
      <c r="EZ301" s="1">
        <v>0</v>
      </c>
      <c r="FA301" s="1">
        <v>0</v>
      </c>
      <c r="FB301" s="1" t="s">
        <v>72704</v>
      </c>
      <c r="FC301" s="1" t="s">
        <v>32786</v>
      </c>
      <c r="FD301" s="1">
        <v>0</v>
      </c>
      <c r="FE301" s="1">
        <v>0</v>
      </c>
      <c r="FF301" s="1">
        <v>0</v>
      </c>
      <c r="FH301" s="1">
        <v>0</v>
      </c>
      <c r="FI301" s="1">
        <v>0</v>
      </c>
      <c r="FJ301" s="1">
        <v>0</v>
      </c>
      <c r="FL301" s="1">
        <v>0</v>
      </c>
      <c r="FM301" s="1">
        <v>0</v>
      </c>
      <c r="FN301" s="1">
        <v>0</v>
      </c>
      <c r="FP301" s="1">
        <v>0</v>
      </c>
      <c r="FQ301" s="1">
        <v>0</v>
      </c>
      <c r="FR301" s="1">
        <v>0</v>
      </c>
    </row>
    <row r="302" spans="1:174">
      <c r="A302" s="3">
        <v>77114009</v>
      </c>
      <c r="B302" s="42" t="s">
        <v>128</v>
      </c>
      <c r="C302" s="3" t="s">
        <v>1223</v>
      </c>
      <c r="D302" s="5">
        <v>0</v>
      </c>
      <c r="E302" s="5">
        <v>0</v>
      </c>
      <c r="F302" s="4">
        <v>0</v>
      </c>
      <c r="G302" s="4"/>
      <c r="I302" s="5"/>
      <c r="M302" s="1" t="s">
        <v>72705</v>
      </c>
      <c r="N302" s="17" t="s">
        <v>32787</v>
      </c>
      <c r="O302" s="39">
        <v>0</v>
      </c>
      <c r="P302" s="39">
        <v>0</v>
      </c>
      <c r="Q302" s="39">
        <v>0</v>
      </c>
      <c r="R302" s="4" t="s">
        <v>72706</v>
      </c>
      <c r="S302" s="17" t="s">
        <v>32788</v>
      </c>
      <c r="T302" s="39">
        <v>0</v>
      </c>
      <c r="U302" s="39">
        <v>0</v>
      </c>
      <c r="V302" s="39">
        <v>0</v>
      </c>
      <c r="W302" s="4" t="s">
        <v>72707</v>
      </c>
      <c r="X302" s="17" t="s">
        <v>32789</v>
      </c>
      <c r="Y302" s="39">
        <v>0</v>
      </c>
      <c r="Z302" s="39">
        <v>0</v>
      </c>
      <c r="AA302" s="39">
        <v>0</v>
      </c>
      <c r="AB302" s="4" t="s">
        <v>72708</v>
      </c>
      <c r="AC302" s="17" t="s">
        <v>32790</v>
      </c>
      <c r="AD302" s="39">
        <v>0</v>
      </c>
      <c r="AE302" s="39">
        <v>0</v>
      </c>
      <c r="AF302" s="39">
        <v>0</v>
      </c>
      <c r="AG302" s="4" t="s">
        <v>72709</v>
      </c>
      <c r="AH302" s="17" t="s">
        <v>32791</v>
      </c>
      <c r="AI302" s="39">
        <v>0</v>
      </c>
      <c r="AJ302" s="39">
        <v>0</v>
      </c>
      <c r="AK302" s="39">
        <v>0</v>
      </c>
      <c r="AL302" s="4" t="s">
        <v>72710</v>
      </c>
      <c r="AM302" s="17" t="s">
        <v>32792</v>
      </c>
      <c r="AN302" s="39">
        <v>0</v>
      </c>
      <c r="AO302" s="39">
        <v>0</v>
      </c>
      <c r="AP302" s="39">
        <v>0</v>
      </c>
      <c r="AQ302" s="4" t="s">
        <v>72711</v>
      </c>
      <c r="AR302" s="17" t="s">
        <v>32793</v>
      </c>
      <c r="AS302" s="39">
        <v>0</v>
      </c>
      <c r="AT302" s="39">
        <v>0</v>
      </c>
      <c r="AU302" s="39">
        <v>0</v>
      </c>
      <c r="AV302" s="4" t="s">
        <v>72712</v>
      </c>
      <c r="AW302" s="17" t="s">
        <v>32794</v>
      </c>
      <c r="AX302" s="39">
        <v>0</v>
      </c>
      <c r="AY302" s="39">
        <v>0</v>
      </c>
      <c r="AZ302" s="39">
        <v>0</v>
      </c>
      <c r="BA302" s="4" t="s">
        <v>72713</v>
      </c>
      <c r="BB302" s="17" t="s">
        <v>32795</v>
      </c>
      <c r="BC302" s="39">
        <v>0</v>
      </c>
      <c r="BD302" s="39">
        <v>0</v>
      </c>
      <c r="BE302" s="39">
        <v>0</v>
      </c>
      <c r="BF302" s="4" t="s">
        <v>72714</v>
      </c>
      <c r="BG302" s="17" t="s">
        <v>32796</v>
      </c>
      <c r="BH302" s="39">
        <v>0</v>
      </c>
      <c r="BI302" s="39">
        <v>0</v>
      </c>
      <c r="BJ302" s="39">
        <v>0</v>
      </c>
      <c r="BK302" s="4" t="s">
        <v>72715</v>
      </c>
      <c r="BL302" s="17" t="s">
        <v>32797</v>
      </c>
      <c r="BM302" s="39">
        <v>0</v>
      </c>
      <c r="BN302" s="39">
        <v>0</v>
      </c>
      <c r="BO302" s="39">
        <v>0</v>
      </c>
      <c r="BP302" s="4" t="s">
        <v>72716</v>
      </c>
      <c r="BQ302" s="17" t="s">
        <v>32798</v>
      </c>
      <c r="BR302" s="39">
        <v>0</v>
      </c>
      <c r="BS302" s="39">
        <v>0</v>
      </c>
      <c r="BT302" s="39">
        <v>0</v>
      </c>
      <c r="BU302" s="4" t="s">
        <v>72717</v>
      </c>
      <c r="BV302" s="17" t="s">
        <v>32799</v>
      </c>
      <c r="BW302" s="39">
        <v>0</v>
      </c>
      <c r="BX302" s="39">
        <v>0</v>
      </c>
      <c r="BY302" s="39">
        <v>0</v>
      </c>
      <c r="BZ302" s="4" t="s">
        <v>72718</v>
      </c>
      <c r="CA302" s="17" t="s">
        <v>32800</v>
      </c>
      <c r="CB302" s="39">
        <v>0</v>
      </c>
      <c r="CC302" s="39">
        <v>0</v>
      </c>
      <c r="CD302" s="39">
        <v>0</v>
      </c>
      <c r="CE302" s="4" t="s">
        <v>72719</v>
      </c>
      <c r="CF302" s="17" t="s">
        <v>32801</v>
      </c>
      <c r="CG302" s="39">
        <v>0</v>
      </c>
      <c r="CH302" s="39">
        <v>0</v>
      </c>
      <c r="CI302" s="39">
        <v>0</v>
      </c>
      <c r="CJ302" s="4" t="s">
        <v>72720</v>
      </c>
      <c r="CK302" s="17" t="s">
        <v>32802</v>
      </c>
      <c r="CL302" s="39">
        <v>0</v>
      </c>
      <c r="CM302" s="39">
        <v>0</v>
      </c>
      <c r="CN302" s="39">
        <v>0</v>
      </c>
      <c r="CO302" s="4" t="s">
        <v>72721</v>
      </c>
      <c r="CP302" s="17" t="s">
        <v>32803</v>
      </c>
      <c r="CQ302" s="39">
        <v>0</v>
      </c>
      <c r="CR302" s="39">
        <v>0</v>
      </c>
      <c r="CS302" s="39">
        <v>0</v>
      </c>
      <c r="CT302" s="4" t="s">
        <v>72722</v>
      </c>
      <c r="CU302" s="17" t="s">
        <v>32804</v>
      </c>
      <c r="CV302" s="39">
        <v>0</v>
      </c>
      <c r="CW302" s="39">
        <v>0</v>
      </c>
      <c r="CX302" s="39">
        <v>0</v>
      </c>
      <c r="CY302" s="4" t="s">
        <v>72723</v>
      </c>
      <c r="CZ302" s="17" t="s">
        <v>32805</v>
      </c>
      <c r="DA302" s="39">
        <v>0</v>
      </c>
      <c r="DB302" s="39">
        <v>0</v>
      </c>
      <c r="DC302" s="39">
        <v>0</v>
      </c>
      <c r="DD302" s="39" t="s">
        <v>72724</v>
      </c>
      <c r="DE302" s="39" t="s">
        <v>32806</v>
      </c>
      <c r="DF302" s="39">
        <v>0</v>
      </c>
      <c r="DG302" s="39">
        <v>0</v>
      </c>
      <c r="DH302" s="39">
        <v>0</v>
      </c>
      <c r="DI302" s="4" t="s">
        <v>72725</v>
      </c>
      <c r="DJ302" s="17" t="s">
        <v>32807</v>
      </c>
      <c r="DK302" s="39">
        <v>0</v>
      </c>
      <c r="DL302" s="39">
        <v>0</v>
      </c>
      <c r="DM302" s="39">
        <v>0</v>
      </c>
      <c r="DN302" s="4" t="s">
        <v>72726</v>
      </c>
      <c r="DO302" s="17" t="s">
        <v>32808</v>
      </c>
      <c r="DP302" s="39">
        <v>0</v>
      </c>
      <c r="DQ302" s="39">
        <v>0</v>
      </c>
      <c r="DR302" s="39">
        <v>0</v>
      </c>
      <c r="DS302" s="4" t="s">
        <v>72727</v>
      </c>
      <c r="DT302" s="17" t="s">
        <v>32809</v>
      </c>
      <c r="DU302" s="39">
        <v>0</v>
      </c>
      <c r="DV302" s="39">
        <v>0</v>
      </c>
      <c r="DW302" s="39">
        <v>0</v>
      </c>
      <c r="DX302" s="4" t="s">
        <v>72728</v>
      </c>
      <c r="DY302" s="17" t="s">
        <v>32810</v>
      </c>
      <c r="DZ302" s="39">
        <v>0</v>
      </c>
      <c r="EA302" s="39">
        <v>0</v>
      </c>
      <c r="EB302" s="39">
        <v>0</v>
      </c>
      <c r="EC302" s="4" t="s">
        <v>72729</v>
      </c>
      <c r="ED302" s="17" t="s">
        <v>32811</v>
      </c>
      <c r="EE302" s="39">
        <v>0</v>
      </c>
      <c r="EF302" s="39">
        <v>0</v>
      </c>
      <c r="EG302" s="39">
        <v>0</v>
      </c>
      <c r="EH302" s="4" t="s">
        <v>72730</v>
      </c>
      <c r="EI302" s="56" t="s">
        <v>32812</v>
      </c>
      <c r="EJ302" s="56">
        <v>0</v>
      </c>
      <c r="EK302" s="56">
        <v>0</v>
      </c>
      <c r="EL302" s="56">
        <v>0</v>
      </c>
      <c r="EM302" s="4" t="s">
        <v>72731</v>
      </c>
      <c r="EN302" s="17" t="s">
        <v>32813</v>
      </c>
      <c r="EO302" s="39">
        <v>0</v>
      </c>
      <c r="EP302" s="39">
        <v>0</v>
      </c>
      <c r="EQ302" s="39">
        <v>0</v>
      </c>
      <c r="ER302" s="4" t="s">
        <v>72732</v>
      </c>
      <c r="ES302" s="1" t="s">
        <v>32814</v>
      </c>
      <c r="ET302" s="1">
        <v>0</v>
      </c>
      <c r="EU302" s="1">
        <v>0</v>
      </c>
      <c r="EV302" s="1">
        <v>0</v>
      </c>
      <c r="EW302" s="1" t="s">
        <v>72733</v>
      </c>
      <c r="EX302" s="1" t="s">
        <v>32815</v>
      </c>
      <c r="EY302" s="1">
        <v>0</v>
      </c>
      <c r="EZ302" s="1">
        <v>0</v>
      </c>
      <c r="FA302" s="1">
        <v>0</v>
      </c>
      <c r="FB302" s="1" t="s">
        <v>72734</v>
      </c>
      <c r="FC302" s="1" t="s">
        <v>32816</v>
      </c>
      <c r="FD302" s="1">
        <v>0</v>
      </c>
      <c r="FE302" s="1">
        <v>0</v>
      </c>
      <c r="FF302" s="1">
        <v>0</v>
      </c>
      <c r="FH302" s="1">
        <v>0</v>
      </c>
      <c r="FI302" s="1">
        <v>0</v>
      </c>
      <c r="FJ302" s="1">
        <v>0</v>
      </c>
      <c r="FL302" s="1">
        <v>0</v>
      </c>
      <c r="FM302" s="1">
        <v>0</v>
      </c>
      <c r="FN302" s="1">
        <v>0</v>
      </c>
      <c r="FP302" s="1">
        <v>0</v>
      </c>
      <c r="FQ302" s="1">
        <v>0</v>
      </c>
      <c r="FR302" s="1">
        <v>0</v>
      </c>
    </row>
    <row r="303" spans="1:174">
      <c r="A303" s="3">
        <v>77114010</v>
      </c>
      <c r="B303" s="42" t="s">
        <v>128</v>
      </c>
      <c r="C303" s="3" t="s">
        <v>1224</v>
      </c>
      <c r="D303" s="5">
        <v>0</v>
      </c>
      <c r="E303" s="5">
        <v>0</v>
      </c>
      <c r="F303" s="4">
        <v>0</v>
      </c>
      <c r="G303" s="4"/>
      <c r="I303" s="5"/>
      <c r="M303" s="1" t="s">
        <v>72735</v>
      </c>
      <c r="N303" s="17" t="s">
        <v>32817</v>
      </c>
      <c r="O303" s="39">
        <v>0</v>
      </c>
      <c r="P303" s="39">
        <v>0</v>
      </c>
      <c r="Q303" s="39">
        <v>0</v>
      </c>
      <c r="R303" s="4" t="s">
        <v>72736</v>
      </c>
      <c r="S303" s="17" t="s">
        <v>32818</v>
      </c>
      <c r="T303" s="39">
        <v>0</v>
      </c>
      <c r="U303" s="39">
        <v>0</v>
      </c>
      <c r="V303" s="39">
        <v>0</v>
      </c>
      <c r="W303" s="4" t="s">
        <v>72737</v>
      </c>
      <c r="X303" s="17" t="s">
        <v>32819</v>
      </c>
      <c r="Y303" s="39">
        <v>0</v>
      </c>
      <c r="Z303" s="39">
        <v>0</v>
      </c>
      <c r="AA303" s="39">
        <v>0</v>
      </c>
      <c r="AB303" s="4" t="s">
        <v>72738</v>
      </c>
      <c r="AC303" s="17" t="s">
        <v>32820</v>
      </c>
      <c r="AD303" s="39">
        <v>0</v>
      </c>
      <c r="AE303" s="39">
        <v>0</v>
      </c>
      <c r="AF303" s="39">
        <v>0</v>
      </c>
      <c r="AG303" s="4" t="s">
        <v>72739</v>
      </c>
      <c r="AH303" s="17" t="s">
        <v>32821</v>
      </c>
      <c r="AI303" s="39">
        <v>0</v>
      </c>
      <c r="AJ303" s="39">
        <v>0</v>
      </c>
      <c r="AK303" s="39">
        <v>0</v>
      </c>
      <c r="AL303" s="4" t="s">
        <v>72740</v>
      </c>
      <c r="AM303" s="17" t="s">
        <v>32822</v>
      </c>
      <c r="AN303" s="39">
        <v>0</v>
      </c>
      <c r="AO303" s="39">
        <v>0</v>
      </c>
      <c r="AP303" s="39">
        <v>0</v>
      </c>
      <c r="AQ303" s="4" t="s">
        <v>72741</v>
      </c>
      <c r="AR303" s="17" t="s">
        <v>32823</v>
      </c>
      <c r="AS303" s="39">
        <v>0</v>
      </c>
      <c r="AT303" s="39">
        <v>0</v>
      </c>
      <c r="AU303" s="39">
        <v>0</v>
      </c>
      <c r="AV303" s="4" t="s">
        <v>72742</v>
      </c>
      <c r="AW303" s="17" t="s">
        <v>32824</v>
      </c>
      <c r="AX303" s="39">
        <v>0</v>
      </c>
      <c r="AY303" s="39">
        <v>0</v>
      </c>
      <c r="AZ303" s="39">
        <v>0</v>
      </c>
      <c r="BA303" s="4" t="s">
        <v>72743</v>
      </c>
      <c r="BB303" s="17" t="s">
        <v>32825</v>
      </c>
      <c r="BC303" s="39">
        <v>0</v>
      </c>
      <c r="BD303" s="39">
        <v>0</v>
      </c>
      <c r="BE303" s="39">
        <v>0</v>
      </c>
      <c r="BF303" s="4" t="s">
        <v>72744</v>
      </c>
      <c r="BG303" s="17" t="s">
        <v>32826</v>
      </c>
      <c r="BH303" s="39">
        <v>0</v>
      </c>
      <c r="BI303" s="39">
        <v>0</v>
      </c>
      <c r="BJ303" s="39">
        <v>0</v>
      </c>
      <c r="BK303" s="4" t="s">
        <v>72745</v>
      </c>
      <c r="BL303" s="17" t="s">
        <v>32827</v>
      </c>
      <c r="BM303" s="39">
        <v>0</v>
      </c>
      <c r="BN303" s="39">
        <v>0</v>
      </c>
      <c r="BO303" s="39">
        <v>0</v>
      </c>
      <c r="BP303" s="4" t="s">
        <v>72746</v>
      </c>
      <c r="BQ303" s="17" t="s">
        <v>32828</v>
      </c>
      <c r="BR303" s="39">
        <v>0</v>
      </c>
      <c r="BS303" s="39">
        <v>0</v>
      </c>
      <c r="BT303" s="39">
        <v>0</v>
      </c>
      <c r="BU303" s="4" t="s">
        <v>72747</v>
      </c>
      <c r="BV303" s="17" t="s">
        <v>32829</v>
      </c>
      <c r="BW303" s="39">
        <v>0</v>
      </c>
      <c r="BX303" s="39">
        <v>0</v>
      </c>
      <c r="BY303" s="39">
        <v>0</v>
      </c>
      <c r="BZ303" s="4" t="s">
        <v>72748</v>
      </c>
      <c r="CA303" s="17" t="s">
        <v>32830</v>
      </c>
      <c r="CB303" s="39">
        <v>0</v>
      </c>
      <c r="CC303" s="39">
        <v>0</v>
      </c>
      <c r="CD303" s="39">
        <v>0</v>
      </c>
      <c r="CE303" s="4" t="s">
        <v>72749</v>
      </c>
      <c r="CF303" s="17" t="s">
        <v>32831</v>
      </c>
      <c r="CG303" s="39">
        <v>0</v>
      </c>
      <c r="CH303" s="39">
        <v>0</v>
      </c>
      <c r="CI303" s="39">
        <v>0</v>
      </c>
      <c r="CJ303" s="4" t="s">
        <v>72750</v>
      </c>
      <c r="CK303" s="17" t="s">
        <v>32832</v>
      </c>
      <c r="CL303" s="39">
        <v>0</v>
      </c>
      <c r="CM303" s="39">
        <v>0</v>
      </c>
      <c r="CN303" s="39">
        <v>0</v>
      </c>
      <c r="CO303" s="4" t="s">
        <v>72751</v>
      </c>
      <c r="CP303" s="17" t="s">
        <v>32833</v>
      </c>
      <c r="CQ303" s="39">
        <v>0</v>
      </c>
      <c r="CR303" s="39">
        <v>0</v>
      </c>
      <c r="CS303" s="39">
        <v>0</v>
      </c>
      <c r="CT303" s="4" t="s">
        <v>72752</v>
      </c>
      <c r="CU303" s="17" t="s">
        <v>32834</v>
      </c>
      <c r="CV303" s="39">
        <v>0</v>
      </c>
      <c r="CW303" s="39">
        <v>0</v>
      </c>
      <c r="CX303" s="39">
        <v>0</v>
      </c>
      <c r="CY303" s="4" t="s">
        <v>72753</v>
      </c>
      <c r="CZ303" s="17" t="s">
        <v>32835</v>
      </c>
      <c r="DA303" s="39">
        <v>0</v>
      </c>
      <c r="DB303" s="39">
        <v>0</v>
      </c>
      <c r="DC303" s="39">
        <v>0</v>
      </c>
      <c r="DD303" s="39" t="s">
        <v>72754</v>
      </c>
      <c r="DE303" s="39" t="s">
        <v>32836</v>
      </c>
      <c r="DF303" s="39">
        <v>0</v>
      </c>
      <c r="DG303" s="39">
        <v>0</v>
      </c>
      <c r="DH303" s="39">
        <v>0</v>
      </c>
      <c r="DI303" s="4" t="s">
        <v>72755</v>
      </c>
      <c r="DJ303" s="17" t="s">
        <v>32837</v>
      </c>
      <c r="DK303" s="39">
        <v>0</v>
      </c>
      <c r="DL303" s="39">
        <v>0</v>
      </c>
      <c r="DM303" s="39">
        <v>0</v>
      </c>
      <c r="DN303" s="4" t="s">
        <v>72756</v>
      </c>
      <c r="DO303" s="17" t="s">
        <v>32838</v>
      </c>
      <c r="DP303" s="39">
        <v>0</v>
      </c>
      <c r="DQ303" s="39">
        <v>0</v>
      </c>
      <c r="DR303" s="39">
        <v>0</v>
      </c>
      <c r="DS303" s="4" t="s">
        <v>72757</v>
      </c>
      <c r="DT303" s="17" t="s">
        <v>32839</v>
      </c>
      <c r="DU303" s="39">
        <v>0</v>
      </c>
      <c r="DV303" s="39">
        <v>0</v>
      </c>
      <c r="DW303" s="39">
        <v>0</v>
      </c>
      <c r="DX303" s="4" t="s">
        <v>72758</v>
      </c>
      <c r="DY303" s="17" t="s">
        <v>32840</v>
      </c>
      <c r="DZ303" s="39">
        <v>0</v>
      </c>
      <c r="EA303" s="39">
        <v>0</v>
      </c>
      <c r="EB303" s="39">
        <v>0</v>
      </c>
      <c r="EC303" s="4" t="s">
        <v>72759</v>
      </c>
      <c r="ED303" s="17" t="s">
        <v>32841</v>
      </c>
      <c r="EE303" s="39">
        <v>0</v>
      </c>
      <c r="EF303" s="39">
        <v>0</v>
      </c>
      <c r="EG303" s="39">
        <v>0</v>
      </c>
      <c r="EH303" s="4" t="s">
        <v>72760</v>
      </c>
      <c r="EI303" s="56" t="s">
        <v>32842</v>
      </c>
      <c r="EJ303" s="56">
        <v>0</v>
      </c>
      <c r="EK303" s="56">
        <v>0</v>
      </c>
      <c r="EL303" s="56">
        <v>0</v>
      </c>
      <c r="EM303" s="4" t="s">
        <v>72761</v>
      </c>
      <c r="EN303" s="17" t="s">
        <v>32843</v>
      </c>
      <c r="EO303" s="39">
        <v>0</v>
      </c>
      <c r="EP303" s="39">
        <v>0</v>
      </c>
      <c r="EQ303" s="39">
        <v>0</v>
      </c>
      <c r="ER303" s="4" t="s">
        <v>72762</v>
      </c>
      <c r="ES303" s="1" t="s">
        <v>32844</v>
      </c>
      <c r="ET303" s="1">
        <v>0</v>
      </c>
      <c r="EU303" s="1">
        <v>0</v>
      </c>
      <c r="EV303" s="1">
        <v>0</v>
      </c>
      <c r="EW303" s="1" t="s">
        <v>72763</v>
      </c>
      <c r="EX303" s="1" t="s">
        <v>32845</v>
      </c>
      <c r="EY303" s="1">
        <v>0</v>
      </c>
      <c r="EZ303" s="1">
        <v>0</v>
      </c>
      <c r="FA303" s="1">
        <v>0</v>
      </c>
      <c r="FB303" s="1" t="s">
        <v>72764</v>
      </c>
      <c r="FC303" s="1" t="s">
        <v>32846</v>
      </c>
      <c r="FD303" s="1">
        <v>0</v>
      </c>
      <c r="FE303" s="1">
        <v>0</v>
      </c>
      <c r="FF303" s="1">
        <v>0</v>
      </c>
      <c r="FH303" s="1">
        <v>0</v>
      </c>
      <c r="FI303" s="1">
        <v>0</v>
      </c>
      <c r="FJ303" s="1">
        <v>0</v>
      </c>
      <c r="FL303" s="1">
        <v>0</v>
      </c>
      <c r="FM303" s="1">
        <v>0</v>
      </c>
      <c r="FN303" s="1">
        <v>0</v>
      </c>
      <c r="FP303" s="1">
        <v>0</v>
      </c>
      <c r="FQ303" s="1">
        <v>0</v>
      </c>
      <c r="FR303" s="1">
        <v>0</v>
      </c>
    </row>
    <row r="304" spans="1:174">
      <c r="A304" s="3">
        <v>77114011</v>
      </c>
      <c r="B304" s="42" t="s">
        <v>128</v>
      </c>
      <c r="C304" s="3" t="s">
        <v>1225</v>
      </c>
      <c r="D304" s="5">
        <v>0</v>
      </c>
      <c r="E304" s="5">
        <v>0</v>
      </c>
      <c r="F304" s="4">
        <v>0</v>
      </c>
      <c r="G304" s="4"/>
      <c r="I304" s="5"/>
      <c r="M304" s="1" t="s">
        <v>72765</v>
      </c>
      <c r="N304" s="17" t="s">
        <v>32847</v>
      </c>
      <c r="O304" s="39">
        <v>0</v>
      </c>
      <c r="P304" s="39">
        <v>0</v>
      </c>
      <c r="Q304" s="39">
        <v>0</v>
      </c>
      <c r="R304" s="4" t="s">
        <v>72766</v>
      </c>
      <c r="S304" s="17" t="s">
        <v>32848</v>
      </c>
      <c r="T304" s="39">
        <v>0</v>
      </c>
      <c r="U304" s="39">
        <v>0</v>
      </c>
      <c r="V304" s="39">
        <v>0</v>
      </c>
      <c r="W304" s="4" t="s">
        <v>72767</v>
      </c>
      <c r="X304" s="17" t="s">
        <v>32849</v>
      </c>
      <c r="Y304" s="39">
        <v>0</v>
      </c>
      <c r="Z304" s="39">
        <v>0</v>
      </c>
      <c r="AA304" s="39">
        <v>0</v>
      </c>
      <c r="AB304" s="4" t="s">
        <v>72768</v>
      </c>
      <c r="AC304" s="17" t="s">
        <v>32850</v>
      </c>
      <c r="AD304" s="39">
        <v>0</v>
      </c>
      <c r="AE304" s="39">
        <v>0</v>
      </c>
      <c r="AF304" s="39">
        <v>0</v>
      </c>
      <c r="AG304" s="4" t="s">
        <v>72769</v>
      </c>
      <c r="AH304" s="17" t="s">
        <v>32851</v>
      </c>
      <c r="AI304" s="39">
        <v>0</v>
      </c>
      <c r="AJ304" s="39">
        <v>0</v>
      </c>
      <c r="AK304" s="39">
        <v>0</v>
      </c>
      <c r="AL304" s="4" t="s">
        <v>72770</v>
      </c>
      <c r="AM304" s="17" t="s">
        <v>32852</v>
      </c>
      <c r="AN304" s="39">
        <v>0</v>
      </c>
      <c r="AO304" s="39">
        <v>0</v>
      </c>
      <c r="AP304" s="39">
        <v>0</v>
      </c>
      <c r="AQ304" s="4" t="s">
        <v>72771</v>
      </c>
      <c r="AR304" s="17" t="s">
        <v>32853</v>
      </c>
      <c r="AS304" s="39">
        <v>0</v>
      </c>
      <c r="AT304" s="39">
        <v>0</v>
      </c>
      <c r="AU304" s="39">
        <v>0</v>
      </c>
      <c r="AV304" s="4" t="s">
        <v>72772</v>
      </c>
      <c r="AW304" s="17" t="s">
        <v>32854</v>
      </c>
      <c r="AX304" s="39">
        <v>0</v>
      </c>
      <c r="AY304" s="39">
        <v>0</v>
      </c>
      <c r="AZ304" s="39">
        <v>0</v>
      </c>
      <c r="BA304" s="4" t="s">
        <v>72773</v>
      </c>
      <c r="BB304" s="17" t="s">
        <v>32855</v>
      </c>
      <c r="BC304" s="39">
        <v>0</v>
      </c>
      <c r="BD304" s="39">
        <v>0</v>
      </c>
      <c r="BE304" s="39">
        <v>0</v>
      </c>
      <c r="BF304" s="4" t="s">
        <v>72774</v>
      </c>
      <c r="BG304" s="17" t="s">
        <v>32856</v>
      </c>
      <c r="BH304" s="39">
        <v>0</v>
      </c>
      <c r="BI304" s="39">
        <v>0</v>
      </c>
      <c r="BJ304" s="39">
        <v>0</v>
      </c>
      <c r="BK304" s="4" t="s">
        <v>72775</v>
      </c>
      <c r="BL304" s="17" t="s">
        <v>32857</v>
      </c>
      <c r="BM304" s="39">
        <v>0</v>
      </c>
      <c r="BN304" s="39">
        <v>0</v>
      </c>
      <c r="BO304" s="39">
        <v>0</v>
      </c>
      <c r="BP304" s="4" t="s">
        <v>72776</v>
      </c>
      <c r="BQ304" s="17" t="s">
        <v>32858</v>
      </c>
      <c r="BR304" s="39">
        <v>0</v>
      </c>
      <c r="BS304" s="39">
        <v>0</v>
      </c>
      <c r="BT304" s="39">
        <v>0</v>
      </c>
      <c r="BU304" s="4" t="s">
        <v>72777</v>
      </c>
      <c r="BV304" s="17" t="s">
        <v>32859</v>
      </c>
      <c r="BW304" s="39">
        <v>0</v>
      </c>
      <c r="BX304" s="39">
        <v>0</v>
      </c>
      <c r="BY304" s="39">
        <v>0</v>
      </c>
      <c r="BZ304" s="4" t="s">
        <v>72778</v>
      </c>
      <c r="CA304" s="17" t="s">
        <v>32860</v>
      </c>
      <c r="CB304" s="39">
        <v>0</v>
      </c>
      <c r="CC304" s="39">
        <v>0</v>
      </c>
      <c r="CD304" s="39">
        <v>0</v>
      </c>
      <c r="CE304" s="4" t="s">
        <v>72779</v>
      </c>
      <c r="CF304" s="17" t="s">
        <v>32861</v>
      </c>
      <c r="CG304" s="39">
        <v>0</v>
      </c>
      <c r="CH304" s="39">
        <v>0</v>
      </c>
      <c r="CI304" s="39">
        <v>0</v>
      </c>
      <c r="CJ304" s="4" t="s">
        <v>72780</v>
      </c>
      <c r="CK304" s="17" t="s">
        <v>32862</v>
      </c>
      <c r="CL304" s="39">
        <v>0</v>
      </c>
      <c r="CM304" s="39">
        <v>0</v>
      </c>
      <c r="CN304" s="39">
        <v>0</v>
      </c>
      <c r="CO304" s="4" t="s">
        <v>72781</v>
      </c>
      <c r="CP304" s="17" t="s">
        <v>32863</v>
      </c>
      <c r="CQ304" s="39">
        <v>0</v>
      </c>
      <c r="CR304" s="39">
        <v>0</v>
      </c>
      <c r="CS304" s="39">
        <v>0</v>
      </c>
      <c r="CT304" s="4" t="s">
        <v>72782</v>
      </c>
      <c r="CU304" s="17" t="s">
        <v>32864</v>
      </c>
      <c r="CV304" s="39">
        <v>0</v>
      </c>
      <c r="CW304" s="39">
        <v>0</v>
      </c>
      <c r="CX304" s="39">
        <v>0</v>
      </c>
      <c r="CY304" s="4" t="s">
        <v>72783</v>
      </c>
      <c r="CZ304" s="17" t="s">
        <v>32865</v>
      </c>
      <c r="DA304" s="39">
        <v>0</v>
      </c>
      <c r="DB304" s="39">
        <v>0</v>
      </c>
      <c r="DC304" s="39">
        <v>0</v>
      </c>
      <c r="DD304" s="39" t="s">
        <v>72784</v>
      </c>
      <c r="DE304" s="39" t="s">
        <v>32866</v>
      </c>
      <c r="DF304" s="39">
        <v>0</v>
      </c>
      <c r="DG304" s="39">
        <v>0</v>
      </c>
      <c r="DH304" s="39">
        <v>0</v>
      </c>
      <c r="DI304" s="4" t="s">
        <v>72785</v>
      </c>
      <c r="DJ304" s="17" t="s">
        <v>32867</v>
      </c>
      <c r="DK304" s="39">
        <v>0</v>
      </c>
      <c r="DL304" s="39">
        <v>0</v>
      </c>
      <c r="DM304" s="39">
        <v>0</v>
      </c>
      <c r="DN304" s="4" t="s">
        <v>72786</v>
      </c>
      <c r="DO304" s="17" t="s">
        <v>32868</v>
      </c>
      <c r="DP304" s="39">
        <v>0</v>
      </c>
      <c r="DQ304" s="39">
        <v>0</v>
      </c>
      <c r="DR304" s="39">
        <v>0</v>
      </c>
      <c r="DS304" s="4" t="s">
        <v>72787</v>
      </c>
      <c r="DT304" s="17" t="s">
        <v>32869</v>
      </c>
      <c r="DU304" s="39">
        <v>0</v>
      </c>
      <c r="DV304" s="39">
        <v>0</v>
      </c>
      <c r="DW304" s="39">
        <v>0</v>
      </c>
      <c r="DX304" s="4" t="s">
        <v>72788</v>
      </c>
      <c r="DY304" s="17" t="s">
        <v>32870</v>
      </c>
      <c r="DZ304" s="39">
        <v>0</v>
      </c>
      <c r="EA304" s="39">
        <v>0</v>
      </c>
      <c r="EB304" s="39">
        <v>0</v>
      </c>
      <c r="EC304" s="4" t="s">
        <v>72789</v>
      </c>
      <c r="ED304" s="17" t="s">
        <v>32871</v>
      </c>
      <c r="EE304" s="39">
        <v>0</v>
      </c>
      <c r="EF304" s="39">
        <v>0</v>
      </c>
      <c r="EG304" s="39">
        <v>0</v>
      </c>
      <c r="EH304" s="4" t="s">
        <v>72790</v>
      </c>
      <c r="EI304" s="56" t="s">
        <v>32872</v>
      </c>
      <c r="EJ304" s="56">
        <v>0</v>
      </c>
      <c r="EK304" s="56">
        <v>0</v>
      </c>
      <c r="EL304" s="56">
        <v>0</v>
      </c>
      <c r="EM304" s="4" t="s">
        <v>72791</v>
      </c>
      <c r="EN304" s="17" t="s">
        <v>32873</v>
      </c>
      <c r="EO304" s="39">
        <v>0</v>
      </c>
      <c r="EP304" s="39">
        <v>0</v>
      </c>
      <c r="EQ304" s="39">
        <v>0</v>
      </c>
      <c r="ER304" s="4" t="s">
        <v>72792</v>
      </c>
      <c r="ES304" s="1" t="s">
        <v>32874</v>
      </c>
      <c r="ET304" s="1">
        <v>0</v>
      </c>
      <c r="EU304" s="1">
        <v>0</v>
      </c>
      <c r="EV304" s="1">
        <v>0</v>
      </c>
      <c r="EW304" s="1" t="s">
        <v>72793</v>
      </c>
      <c r="EX304" s="1" t="s">
        <v>32875</v>
      </c>
      <c r="EY304" s="1">
        <v>0</v>
      </c>
      <c r="EZ304" s="1">
        <v>0</v>
      </c>
      <c r="FA304" s="1">
        <v>0</v>
      </c>
      <c r="FB304" s="1" t="s">
        <v>72794</v>
      </c>
      <c r="FC304" s="1" t="s">
        <v>32876</v>
      </c>
      <c r="FD304" s="1">
        <v>0</v>
      </c>
      <c r="FE304" s="1">
        <v>0</v>
      </c>
      <c r="FF304" s="1">
        <v>0</v>
      </c>
      <c r="FH304" s="1">
        <v>0</v>
      </c>
      <c r="FI304" s="1">
        <v>0</v>
      </c>
      <c r="FJ304" s="1">
        <v>0</v>
      </c>
      <c r="FL304" s="1">
        <v>0</v>
      </c>
      <c r="FM304" s="1">
        <v>0</v>
      </c>
      <c r="FN304" s="1">
        <v>0</v>
      </c>
      <c r="FP304" s="1">
        <v>0</v>
      </c>
      <c r="FQ304" s="1">
        <v>0</v>
      </c>
      <c r="FR304" s="1">
        <v>0</v>
      </c>
    </row>
    <row r="305" spans="1:174">
      <c r="A305" s="3">
        <v>77114012</v>
      </c>
      <c r="B305" s="42" t="s">
        <v>128</v>
      </c>
      <c r="C305" s="3" t="s">
        <v>1226</v>
      </c>
      <c r="D305" s="5">
        <v>0</v>
      </c>
      <c r="E305" s="5">
        <v>0</v>
      </c>
      <c r="F305" s="4">
        <v>0</v>
      </c>
      <c r="G305" s="4"/>
      <c r="I305" s="5"/>
      <c r="M305" s="1" t="s">
        <v>72795</v>
      </c>
      <c r="N305" s="17" t="s">
        <v>32877</v>
      </c>
      <c r="O305" s="39">
        <v>0</v>
      </c>
      <c r="P305" s="39">
        <v>0</v>
      </c>
      <c r="Q305" s="39">
        <v>0</v>
      </c>
      <c r="R305" s="4" t="s">
        <v>72796</v>
      </c>
      <c r="S305" s="17" t="s">
        <v>32878</v>
      </c>
      <c r="T305" s="39">
        <v>0</v>
      </c>
      <c r="U305" s="39">
        <v>0</v>
      </c>
      <c r="V305" s="39">
        <v>0</v>
      </c>
      <c r="W305" s="4" t="s">
        <v>72797</v>
      </c>
      <c r="X305" s="17" t="s">
        <v>32879</v>
      </c>
      <c r="Y305" s="39">
        <v>0</v>
      </c>
      <c r="Z305" s="39">
        <v>0</v>
      </c>
      <c r="AA305" s="39">
        <v>0</v>
      </c>
      <c r="AB305" s="4" t="s">
        <v>72798</v>
      </c>
      <c r="AC305" s="17" t="s">
        <v>32880</v>
      </c>
      <c r="AD305" s="39">
        <v>0</v>
      </c>
      <c r="AE305" s="39">
        <v>0</v>
      </c>
      <c r="AF305" s="39">
        <v>0</v>
      </c>
      <c r="AG305" s="4" t="s">
        <v>72799</v>
      </c>
      <c r="AH305" s="17" t="s">
        <v>32881</v>
      </c>
      <c r="AI305" s="39">
        <v>0</v>
      </c>
      <c r="AJ305" s="39">
        <v>0</v>
      </c>
      <c r="AK305" s="39">
        <v>0</v>
      </c>
      <c r="AL305" s="4" t="s">
        <v>72800</v>
      </c>
      <c r="AM305" s="17" t="s">
        <v>32882</v>
      </c>
      <c r="AN305" s="39">
        <v>0</v>
      </c>
      <c r="AO305" s="39">
        <v>0</v>
      </c>
      <c r="AP305" s="39">
        <v>0</v>
      </c>
      <c r="AQ305" s="4" t="s">
        <v>72801</v>
      </c>
      <c r="AR305" s="17" t="s">
        <v>32883</v>
      </c>
      <c r="AS305" s="39">
        <v>0</v>
      </c>
      <c r="AT305" s="39">
        <v>0</v>
      </c>
      <c r="AU305" s="39">
        <v>0</v>
      </c>
      <c r="AV305" s="4" t="s">
        <v>72802</v>
      </c>
      <c r="AW305" s="17" t="s">
        <v>32884</v>
      </c>
      <c r="AX305" s="39">
        <v>0</v>
      </c>
      <c r="AY305" s="39">
        <v>0</v>
      </c>
      <c r="AZ305" s="39">
        <v>0</v>
      </c>
      <c r="BA305" s="4" t="s">
        <v>72803</v>
      </c>
      <c r="BB305" s="17" t="s">
        <v>32885</v>
      </c>
      <c r="BC305" s="39">
        <v>0</v>
      </c>
      <c r="BD305" s="39">
        <v>0</v>
      </c>
      <c r="BE305" s="39">
        <v>0</v>
      </c>
      <c r="BF305" s="4" t="s">
        <v>72804</v>
      </c>
      <c r="BG305" s="17" t="s">
        <v>32886</v>
      </c>
      <c r="BH305" s="39">
        <v>0</v>
      </c>
      <c r="BI305" s="39">
        <v>0</v>
      </c>
      <c r="BJ305" s="39">
        <v>0</v>
      </c>
      <c r="BK305" s="4" t="s">
        <v>72805</v>
      </c>
      <c r="BL305" s="17" t="s">
        <v>32887</v>
      </c>
      <c r="BM305" s="39">
        <v>0</v>
      </c>
      <c r="BN305" s="39">
        <v>0</v>
      </c>
      <c r="BO305" s="39">
        <v>0</v>
      </c>
      <c r="BP305" s="4" t="s">
        <v>72806</v>
      </c>
      <c r="BQ305" s="17" t="s">
        <v>32888</v>
      </c>
      <c r="BR305" s="39">
        <v>0</v>
      </c>
      <c r="BS305" s="39">
        <v>0</v>
      </c>
      <c r="BT305" s="39">
        <v>0</v>
      </c>
      <c r="BU305" s="4" t="s">
        <v>72807</v>
      </c>
      <c r="BV305" s="17" t="s">
        <v>32889</v>
      </c>
      <c r="BW305" s="39">
        <v>0</v>
      </c>
      <c r="BX305" s="39">
        <v>0</v>
      </c>
      <c r="BY305" s="39">
        <v>0</v>
      </c>
      <c r="BZ305" s="4" t="s">
        <v>72808</v>
      </c>
      <c r="CA305" s="17" t="s">
        <v>32890</v>
      </c>
      <c r="CB305" s="39">
        <v>0</v>
      </c>
      <c r="CC305" s="39">
        <v>0</v>
      </c>
      <c r="CD305" s="39">
        <v>0</v>
      </c>
      <c r="CE305" s="4" t="s">
        <v>72809</v>
      </c>
      <c r="CF305" s="17" t="s">
        <v>32891</v>
      </c>
      <c r="CG305" s="39">
        <v>0</v>
      </c>
      <c r="CH305" s="39">
        <v>0</v>
      </c>
      <c r="CI305" s="39">
        <v>0</v>
      </c>
      <c r="CJ305" s="4" t="s">
        <v>72810</v>
      </c>
      <c r="CK305" s="17" t="s">
        <v>32892</v>
      </c>
      <c r="CL305" s="39">
        <v>0</v>
      </c>
      <c r="CM305" s="39">
        <v>0</v>
      </c>
      <c r="CN305" s="39">
        <v>0</v>
      </c>
      <c r="CO305" s="4" t="s">
        <v>72811</v>
      </c>
      <c r="CP305" s="17" t="s">
        <v>32893</v>
      </c>
      <c r="CQ305" s="39">
        <v>0</v>
      </c>
      <c r="CR305" s="39">
        <v>0</v>
      </c>
      <c r="CS305" s="39">
        <v>0</v>
      </c>
      <c r="CT305" s="4" t="s">
        <v>72812</v>
      </c>
      <c r="CU305" s="17" t="s">
        <v>32894</v>
      </c>
      <c r="CV305" s="39">
        <v>0</v>
      </c>
      <c r="CW305" s="39">
        <v>0</v>
      </c>
      <c r="CX305" s="39">
        <v>0</v>
      </c>
      <c r="CY305" s="4" t="s">
        <v>72813</v>
      </c>
      <c r="CZ305" s="17" t="s">
        <v>32895</v>
      </c>
      <c r="DA305" s="39">
        <v>0</v>
      </c>
      <c r="DB305" s="39">
        <v>0</v>
      </c>
      <c r="DC305" s="39">
        <v>0</v>
      </c>
      <c r="DD305" s="39" t="s">
        <v>72814</v>
      </c>
      <c r="DE305" s="39" t="s">
        <v>32896</v>
      </c>
      <c r="DF305" s="39">
        <v>0</v>
      </c>
      <c r="DG305" s="39">
        <v>0</v>
      </c>
      <c r="DH305" s="39">
        <v>0</v>
      </c>
      <c r="DI305" s="4" t="s">
        <v>72815</v>
      </c>
      <c r="DJ305" s="17" t="s">
        <v>32897</v>
      </c>
      <c r="DK305" s="39">
        <v>0</v>
      </c>
      <c r="DL305" s="39">
        <v>0</v>
      </c>
      <c r="DM305" s="39">
        <v>0</v>
      </c>
      <c r="DN305" s="4" t="s">
        <v>72816</v>
      </c>
      <c r="DO305" s="17" t="s">
        <v>32898</v>
      </c>
      <c r="DP305" s="39">
        <v>0</v>
      </c>
      <c r="DQ305" s="39">
        <v>0</v>
      </c>
      <c r="DR305" s="39">
        <v>0</v>
      </c>
      <c r="DS305" s="4" t="s">
        <v>72817</v>
      </c>
      <c r="DT305" s="17" t="s">
        <v>32899</v>
      </c>
      <c r="DU305" s="39">
        <v>0</v>
      </c>
      <c r="DV305" s="39">
        <v>0</v>
      </c>
      <c r="DW305" s="39">
        <v>0</v>
      </c>
      <c r="DX305" s="4" t="s">
        <v>72818</v>
      </c>
      <c r="DY305" s="17" t="s">
        <v>32900</v>
      </c>
      <c r="DZ305" s="39">
        <v>0</v>
      </c>
      <c r="EA305" s="39">
        <v>0</v>
      </c>
      <c r="EB305" s="39">
        <v>0</v>
      </c>
      <c r="EC305" s="4" t="s">
        <v>72819</v>
      </c>
      <c r="ED305" s="17" t="s">
        <v>32901</v>
      </c>
      <c r="EE305" s="39">
        <v>0</v>
      </c>
      <c r="EF305" s="39">
        <v>0</v>
      </c>
      <c r="EG305" s="39">
        <v>0</v>
      </c>
      <c r="EH305" s="4" t="s">
        <v>72820</v>
      </c>
      <c r="EI305" s="56" t="s">
        <v>32902</v>
      </c>
      <c r="EJ305" s="56">
        <v>0</v>
      </c>
      <c r="EK305" s="56">
        <v>0</v>
      </c>
      <c r="EL305" s="56">
        <v>0</v>
      </c>
      <c r="EM305" s="4" t="s">
        <v>72821</v>
      </c>
      <c r="EN305" s="17" t="s">
        <v>32903</v>
      </c>
      <c r="EO305" s="39">
        <v>0</v>
      </c>
      <c r="EP305" s="39">
        <v>0</v>
      </c>
      <c r="EQ305" s="39">
        <v>0</v>
      </c>
      <c r="ER305" s="4" t="s">
        <v>72822</v>
      </c>
      <c r="ES305" s="1" t="s">
        <v>32904</v>
      </c>
      <c r="ET305" s="1">
        <v>0</v>
      </c>
      <c r="EU305" s="1">
        <v>0</v>
      </c>
      <c r="EV305" s="1">
        <v>0</v>
      </c>
      <c r="EW305" s="1" t="s">
        <v>72823</v>
      </c>
      <c r="EX305" s="1" t="s">
        <v>32905</v>
      </c>
      <c r="EY305" s="1">
        <v>0</v>
      </c>
      <c r="EZ305" s="1">
        <v>0</v>
      </c>
      <c r="FA305" s="1">
        <v>0</v>
      </c>
      <c r="FB305" s="1" t="s">
        <v>72824</v>
      </c>
      <c r="FC305" s="1" t="s">
        <v>32906</v>
      </c>
      <c r="FD305" s="1">
        <v>0</v>
      </c>
      <c r="FE305" s="1">
        <v>0</v>
      </c>
      <c r="FF305" s="1">
        <v>0</v>
      </c>
      <c r="FH305" s="1">
        <v>0</v>
      </c>
      <c r="FI305" s="1">
        <v>0</v>
      </c>
      <c r="FJ305" s="1">
        <v>0</v>
      </c>
      <c r="FL305" s="1">
        <v>0</v>
      </c>
      <c r="FM305" s="1">
        <v>0</v>
      </c>
      <c r="FN305" s="1">
        <v>0</v>
      </c>
      <c r="FP305" s="1">
        <v>0</v>
      </c>
      <c r="FQ305" s="1">
        <v>0</v>
      </c>
      <c r="FR305" s="1">
        <v>0</v>
      </c>
    </row>
    <row r="306" spans="1:174">
      <c r="A306" s="3">
        <v>77114013</v>
      </c>
      <c r="B306" s="42" t="s">
        <v>128</v>
      </c>
      <c r="C306" s="3" t="s">
        <v>1227</v>
      </c>
      <c r="D306" s="5">
        <v>0</v>
      </c>
      <c r="E306" s="5">
        <v>0</v>
      </c>
      <c r="F306" s="4">
        <v>0</v>
      </c>
      <c r="G306" s="4"/>
      <c r="I306" s="5"/>
      <c r="M306" s="1" t="s">
        <v>72825</v>
      </c>
      <c r="N306" s="17" t="s">
        <v>32907</v>
      </c>
      <c r="O306" s="39">
        <v>0</v>
      </c>
      <c r="P306" s="39">
        <v>0</v>
      </c>
      <c r="Q306" s="39">
        <v>0</v>
      </c>
      <c r="R306" s="4" t="s">
        <v>72826</v>
      </c>
      <c r="S306" s="17" t="s">
        <v>32908</v>
      </c>
      <c r="T306" s="39">
        <v>0</v>
      </c>
      <c r="U306" s="39">
        <v>0</v>
      </c>
      <c r="V306" s="39">
        <v>0</v>
      </c>
      <c r="W306" s="4" t="s">
        <v>72827</v>
      </c>
      <c r="X306" s="17" t="s">
        <v>32909</v>
      </c>
      <c r="Y306" s="39">
        <v>0</v>
      </c>
      <c r="Z306" s="39">
        <v>0</v>
      </c>
      <c r="AA306" s="39">
        <v>0</v>
      </c>
      <c r="AB306" s="4" t="s">
        <v>72828</v>
      </c>
      <c r="AC306" s="17" t="s">
        <v>32910</v>
      </c>
      <c r="AD306" s="39">
        <v>0</v>
      </c>
      <c r="AE306" s="39">
        <v>0</v>
      </c>
      <c r="AF306" s="39">
        <v>0</v>
      </c>
      <c r="AG306" s="4" t="s">
        <v>72829</v>
      </c>
      <c r="AH306" s="17" t="s">
        <v>32911</v>
      </c>
      <c r="AI306" s="39">
        <v>0</v>
      </c>
      <c r="AJ306" s="39">
        <v>0</v>
      </c>
      <c r="AK306" s="39">
        <v>0</v>
      </c>
      <c r="AL306" s="4" t="s">
        <v>72830</v>
      </c>
      <c r="AM306" s="17" t="s">
        <v>32912</v>
      </c>
      <c r="AN306" s="39">
        <v>0</v>
      </c>
      <c r="AO306" s="39">
        <v>0</v>
      </c>
      <c r="AP306" s="39">
        <v>0</v>
      </c>
      <c r="AQ306" s="4" t="s">
        <v>72831</v>
      </c>
      <c r="AR306" s="17" t="s">
        <v>32913</v>
      </c>
      <c r="AS306" s="39">
        <v>0</v>
      </c>
      <c r="AT306" s="39">
        <v>0</v>
      </c>
      <c r="AU306" s="39">
        <v>0</v>
      </c>
      <c r="AV306" s="4" t="s">
        <v>72832</v>
      </c>
      <c r="AW306" s="17" t="s">
        <v>32914</v>
      </c>
      <c r="AX306" s="39">
        <v>0</v>
      </c>
      <c r="AY306" s="39">
        <v>0</v>
      </c>
      <c r="AZ306" s="39">
        <v>0</v>
      </c>
      <c r="BA306" s="4" t="s">
        <v>72833</v>
      </c>
      <c r="BB306" s="17" t="s">
        <v>32915</v>
      </c>
      <c r="BC306" s="39">
        <v>0</v>
      </c>
      <c r="BD306" s="39">
        <v>0</v>
      </c>
      <c r="BE306" s="39">
        <v>0</v>
      </c>
      <c r="BF306" s="4" t="s">
        <v>72834</v>
      </c>
      <c r="BG306" s="17" t="s">
        <v>32916</v>
      </c>
      <c r="BH306" s="39">
        <v>0</v>
      </c>
      <c r="BI306" s="39">
        <v>0</v>
      </c>
      <c r="BJ306" s="39">
        <v>0</v>
      </c>
      <c r="BK306" s="4" t="s">
        <v>72835</v>
      </c>
      <c r="BL306" s="17" t="s">
        <v>32917</v>
      </c>
      <c r="BM306" s="39">
        <v>0</v>
      </c>
      <c r="BN306" s="39">
        <v>0</v>
      </c>
      <c r="BO306" s="39">
        <v>0</v>
      </c>
      <c r="BP306" s="4" t="s">
        <v>72836</v>
      </c>
      <c r="BQ306" s="17" t="s">
        <v>32918</v>
      </c>
      <c r="BR306" s="39">
        <v>0</v>
      </c>
      <c r="BS306" s="39">
        <v>0</v>
      </c>
      <c r="BT306" s="39">
        <v>0</v>
      </c>
      <c r="BU306" s="4" t="s">
        <v>72837</v>
      </c>
      <c r="BV306" s="17" t="s">
        <v>32919</v>
      </c>
      <c r="BW306" s="39">
        <v>0</v>
      </c>
      <c r="BX306" s="39">
        <v>0</v>
      </c>
      <c r="BY306" s="39">
        <v>0</v>
      </c>
      <c r="BZ306" s="4" t="s">
        <v>72838</v>
      </c>
      <c r="CA306" s="17" t="s">
        <v>32920</v>
      </c>
      <c r="CB306" s="39">
        <v>0</v>
      </c>
      <c r="CC306" s="39">
        <v>0</v>
      </c>
      <c r="CD306" s="39">
        <v>0</v>
      </c>
      <c r="CE306" s="4" t="s">
        <v>72839</v>
      </c>
      <c r="CF306" s="17" t="s">
        <v>32921</v>
      </c>
      <c r="CG306" s="39">
        <v>0</v>
      </c>
      <c r="CH306" s="39">
        <v>0</v>
      </c>
      <c r="CI306" s="39">
        <v>0</v>
      </c>
      <c r="CJ306" s="4" t="s">
        <v>72840</v>
      </c>
      <c r="CK306" s="17" t="s">
        <v>32922</v>
      </c>
      <c r="CL306" s="39">
        <v>0</v>
      </c>
      <c r="CM306" s="39">
        <v>0</v>
      </c>
      <c r="CN306" s="39">
        <v>0</v>
      </c>
      <c r="CO306" s="4" t="s">
        <v>72841</v>
      </c>
      <c r="CP306" s="17" t="s">
        <v>32923</v>
      </c>
      <c r="CQ306" s="39">
        <v>0</v>
      </c>
      <c r="CR306" s="39">
        <v>0</v>
      </c>
      <c r="CS306" s="39">
        <v>0</v>
      </c>
      <c r="CT306" s="4" t="s">
        <v>72842</v>
      </c>
      <c r="CU306" s="17" t="s">
        <v>32924</v>
      </c>
      <c r="CV306" s="39">
        <v>0</v>
      </c>
      <c r="CW306" s="39">
        <v>0</v>
      </c>
      <c r="CX306" s="39">
        <v>0</v>
      </c>
      <c r="CY306" s="4" t="s">
        <v>72843</v>
      </c>
      <c r="CZ306" s="17" t="s">
        <v>32925</v>
      </c>
      <c r="DA306" s="39">
        <v>0</v>
      </c>
      <c r="DB306" s="39">
        <v>0</v>
      </c>
      <c r="DC306" s="39">
        <v>0</v>
      </c>
      <c r="DD306" s="39" t="s">
        <v>72844</v>
      </c>
      <c r="DE306" s="39" t="s">
        <v>32926</v>
      </c>
      <c r="DF306" s="39">
        <v>0</v>
      </c>
      <c r="DG306" s="39">
        <v>0</v>
      </c>
      <c r="DH306" s="39">
        <v>0</v>
      </c>
      <c r="DI306" s="4" t="s">
        <v>72845</v>
      </c>
      <c r="DJ306" s="17" t="s">
        <v>32927</v>
      </c>
      <c r="DK306" s="39">
        <v>0</v>
      </c>
      <c r="DL306" s="39">
        <v>0</v>
      </c>
      <c r="DM306" s="39">
        <v>0</v>
      </c>
      <c r="DN306" s="4" t="s">
        <v>72846</v>
      </c>
      <c r="DO306" s="17" t="s">
        <v>32928</v>
      </c>
      <c r="DP306" s="39">
        <v>0</v>
      </c>
      <c r="DQ306" s="39">
        <v>0</v>
      </c>
      <c r="DR306" s="39">
        <v>0</v>
      </c>
      <c r="DS306" s="4" t="s">
        <v>72847</v>
      </c>
      <c r="DT306" s="17" t="s">
        <v>32929</v>
      </c>
      <c r="DU306" s="39">
        <v>0</v>
      </c>
      <c r="DV306" s="39">
        <v>0</v>
      </c>
      <c r="DW306" s="39">
        <v>0</v>
      </c>
      <c r="DX306" s="4" t="s">
        <v>72848</v>
      </c>
      <c r="DY306" s="17" t="s">
        <v>32930</v>
      </c>
      <c r="DZ306" s="39">
        <v>0</v>
      </c>
      <c r="EA306" s="39">
        <v>0</v>
      </c>
      <c r="EB306" s="39">
        <v>0</v>
      </c>
      <c r="EC306" s="4" t="s">
        <v>72849</v>
      </c>
      <c r="ED306" s="17" t="s">
        <v>32931</v>
      </c>
      <c r="EE306" s="39">
        <v>0</v>
      </c>
      <c r="EF306" s="39">
        <v>0</v>
      </c>
      <c r="EG306" s="39">
        <v>0</v>
      </c>
      <c r="EH306" s="4" t="s">
        <v>72850</v>
      </c>
      <c r="EI306" s="56" t="s">
        <v>32932</v>
      </c>
      <c r="EJ306" s="56">
        <v>0</v>
      </c>
      <c r="EK306" s="56">
        <v>0</v>
      </c>
      <c r="EL306" s="56">
        <v>0</v>
      </c>
      <c r="EM306" s="4" t="s">
        <v>72851</v>
      </c>
      <c r="EN306" s="17" t="s">
        <v>32933</v>
      </c>
      <c r="EO306" s="39">
        <v>0</v>
      </c>
      <c r="EP306" s="39">
        <v>0</v>
      </c>
      <c r="EQ306" s="39">
        <v>0</v>
      </c>
      <c r="ER306" s="4" t="s">
        <v>72852</v>
      </c>
      <c r="ES306" s="1" t="s">
        <v>32934</v>
      </c>
      <c r="ET306" s="1">
        <v>0</v>
      </c>
      <c r="EU306" s="1">
        <v>0</v>
      </c>
      <c r="EV306" s="1">
        <v>0</v>
      </c>
      <c r="EW306" s="1" t="s">
        <v>72853</v>
      </c>
      <c r="EX306" s="1" t="s">
        <v>32935</v>
      </c>
      <c r="EY306" s="1">
        <v>0</v>
      </c>
      <c r="EZ306" s="1">
        <v>0</v>
      </c>
      <c r="FA306" s="1">
        <v>0</v>
      </c>
      <c r="FB306" s="1" t="s">
        <v>72854</v>
      </c>
      <c r="FC306" s="1" t="s">
        <v>32936</v>
      </c>
      <c r="FD306" s="1">
        <v>0</v>
      </c>
      <c r="FE306" s="1">
        <v>0</v>
      </c>
      <c r="FF306" s="1">
        <v>0</v>
      </c>
      <c r="FH306" s="1">
        <v>0</v>
      </c>
      <c r="FI306" s="1">
        <v>0</v>
      </c>
      <c r="FJ306" s="1">
        <v>0</v>
      </c>
      <c r="FL306" s="1">
        <v>0</v>
      </c>
      <c r="FM306" s="1">
        <v>0</v>
      </c>
      <c r="FN306" s="1">
        <v>0</v>
      </c>
      <c r="FP306" s="1">
        <v>0</v>
      </c>
      <c r="FQ306" s="1">
        <v>0</v>
      </c>
      <c r="FR306" s="1">
        <v>0</v>
      </c>
    </row>
    <row r="307" spans="1:174">
      <c r="A307" s="40"/>
      <c r="B307" s="119" t="s">
        <v>1487</v>
      </c>
      <c r="C307" s="32"/>
      <c r="D307" s="5">
        <v>0</v>
      </c>
      <c r="E307" s="5">
        <v>0</v>
      </c>
      <c r="F307" s="5">
        <v>0</v>
      </c>
      <c r="G307" s="4"/>
      <c r="I307" s="5"/>
      <c r="M307" s="1" t="s">
        <v>42315</v>
      </c>
      <c r="N307" s="17"/>
      <c r="O307" s="39">
        <v>0</v>
      </c>
      <c r="P307" s="39">
        <v>0</v>
      </c>
      <c r="Q307" s="39">
        <v>0</v>
      </c>
      <c r="R307" s="4" t="s">
        <v>42316</v>
      </c>
      <c r="S307" s="17"/>
      <c r="T307" s="39">
        <v>0</v>
      </c>
      <c r="U307" s="39">
        <v>0</v>
      </c>
      <c r="V307" s="39">
        <v>0</v>
      </c>
      <c r="W307" s="4" t="s">
        <v>42317</v>
      </c>
      <c r="X307" s="17"/>
      <c r="Y307" s="39">
        <v>0</v>
      </c>
      <c r="Z307" s="39">
        <v>0</v>
      </c>
      <c r="AA307" s="39">
        <v>0</v>
      </c>
      <c r="AB307" s="4" t="s">
        <v>42318</v>
      </c>
      <c r="AC307" s="17"/>
      <c r="AD307" s="39">
        <v>0</v>
      </c>
      <c r="AE307" s="39">
        <v>0</v>
      </c>
      <c r="AF307" s="39">
        <v>0</v>
      </c>
      <c r="AG307" s="4" t="s">
        <v>42319</v>
      </c>
      <c r="AH307" s="17"/>
      <c r="AI307" s="39">
        <v>0</v>
      </c>
      <c r="AJ307" s="39">
        <v>0</v>
      </c>
      <c r="AK307" s="39">
        <v>0</v>
      </c>
      <c r="AL307" s="4" t="s">
        <v>42320</v>
      </c>
      <c r="AM307" s="17"/>
      <c r="AN307" s="39">
        <v>0</v>
      </c>
      <c r="AO307" s="39">
        <v>0</v>
      </c>
      <c r="AP307" s="39">
        <v>0</v>
      </c>
      <c r="AQ307" s="4" t="s">
        <v>42321</v>
      </c>
      <c r="AR307" s="17"/>
      <c r="AS307" s="39">
        <v>0</v>
      </c>
      <c r="AT307" s="39">
        <v>0</v>
      </c>
      <c r="AU307" s="39">
        <v>0</v>
      </c>
      <c r="AV307" s="4" t="s">
        <v>42322</v>
      </c>
      <c r="AW307" s="17"/>
      <c r="AX307" s="39">
        <v>0</v>
      </c>
      <c r="AY307" s="39">
        <v>0</v>
      </c>
      <c r="AZ307" s="39">
        <v>0</v>
      </c>
      <c r="BA307" s="4" t="s">
        <v>42323</v>
      </c>
      <c r="BB307" s="17"/>
      <c r="BC307" s="39">
        <v>0</v>
      </c>
      <c r="BD307" s="39">
        <v>0</v>
      </c>
      <c r="BE307" s="39">
        <v>0</v>
      </c>
      <c r="BF307" s="4" t="s">
        <v>42324</v>
      </c>
      <c r="BG307" s="17"/>
      <c r="BH307" s="39">
        <v>0</v>
      </c>
      <c r="BI307" s="39">
        <v>0</v>
      </c>
      <c r="BJ307" s="39">
        <v>0</v>
      </c>
      <c r="BK307" s="4" t="s">
        <v>42325</v>
      </c>
      <c r="BL307" s="17"/>
      <c r="BM307" s="39">
        <v>0</v>
      </c>
      <c r="BN307" s="39">
        <v>0</v>
      </c>
      <c r="BO307" s="39">
        <v>0</v>
      </c>
      <c r="BP307" s="4" t="s">
        <v>42326</v>
      </c>
      <c r="BQ307" s="17"/>
      <c r="BR307" s="39">
        <v>0</v>
      </c>
      <c r="BS307" s="39">
        <v>0</v>
      </c>
      <c r="BT307" s="39">
        <v>0</v>
      </c>
      <c r="BU307" s="4" t="s">
        <v>42327</v>
      </c>
      <c r="BV307" s="17"/>
      <c r="BW307" s="39">
        <v>0</v>
      </c>
      <c r="BX307" s="39">
        <v>0</v>
      </c>
      <c r="BY307" s="39">
        <v>0</v>
      </c>
      <c r="BZ307" s="4" t="s">
        <v>42328</v>
      </c>
      <c r="CA307" s="17"/>
      <c r="CB307" s="39">
        <v>0</v>
      </c>
      <c r="CC307" s="39">
        <v>0</v>
      </c>
      <c r="CD307" s="39">
        <v>0</v>
      </c>
      <c r="CE307" s="4" t="s">
        <v>42329</v>
      </c>
      <c r="CF307" s="17"/>
      <c r="CG307" s="39">
        <v>0</v>
      </c>
      <c r="CH307" s="39">
        <v>0</v>
      </c>
      <c r="CI307" s="39">
        <v>0</v>
      </c>
      <c r="CJ307" s="4" t="s">
        <v>42330</v>
      </c>
      <c r="CK307" s="17"/>
      <c r="CL307" s="39">
        <v>0</v>
      </c>
      <c r="CM307" s="39">
        <v>0</v>
      </c>
      <c r="CN307" s="39">
        <v>0</v>
      </c>
      <c r="CO307" s="4" t="s">
        <v>42331</v>
      </c>
      <c r="CP307" s="17"/>
      <c r="CQ307" s="39">
        <v>0</v>
      </c>
      <c r="CR307" s="39">
        <v>0</v>
      </c>
      <c r="CS307" s="39">
        <v>0</v>
      </c>
      <c r="CT307" s="4" t="s">
        <v>42332</v>
      </c>
      <c r="CU307" s="17"/>
      <c r="CV307" s="39">
        <v>0</v>
      </c>
      <c r="CW307" s="39">
        <v>0</v>
      </c>
      <c r="CX307" s="39">
        <v>0</v>
      </c>
      <c r="CY307" s="4" t="s">
        <v>42333</v>
      </c>
      <c r="CZ307" s="17"/>
      <c r="DA307" s="39">
        <v>0</v>
      </c>
      <c r="DB307" s="39">
        <v>0</v>
      </c>
      <c r="DC307" s="39">
        <v>0</v>
      </c>
      <c r="DD307" s="39" t="s">
        <v>42334</v>
      </c>
      <c r="DE307" s="39"/>
      <c r="DF307" s="39">
        <v>0</v>
      </c>
      <c r="DG307" s="39">
        <v>0</v>
      </c>
      <c r="DH307" s="39">
        <v>0</v>
      </c>
      <c r="DI307" s="4" t="s">
        <v>42335</v>
      </c>
      <c r="DJ307" s="17"/>
      <c r="DK307" s="39">
        <v>0</v>
      </c>
      <c r="DL307" s="39">
        <v>0</v>
      </c>
      <c r="DM307" s="39">
        <v>0</v>
      </c>
      <c r="DN307" s="4" t="s">
        <v>42336</v>
      </c>
      <c r="DO307" s="17"/>
      <c r="DP307" s="39">
        <v>0</v>
      </c>
      <c r="DQ307" s="39">
        <v>0</v>
      </c>
      <c r="DR307" s="39">
        <v>0</v>
      </c>
      <c r="DS307" s="4" t="s">
        <v>42337</v>
      </c>
      <c r="DT307" s="17"/>
      <c r="DU307" s="39">
        <v>0</v>
      </c>
      <c r="DV307" s="39">
        <v>0</v>
      </c>
      <c r="DW307" s="39">
        <v>0</v>
      </c>
      <c r="DX307" s="4" t="s">
        <v>42338</v>
      </c>
      <c r="DY307" s="17"/>
      <c r="DZ307" s="39">
        <v>0</v>
      </c>
      <c r="EA307" s="39">
        <v>0</v>
      </c>
      <c r="EB307" s="39">
        <v>0</v>
      </c>
      <c r="EC307" s="4" t="s">
        <v>42339</v>
      </c>
      <c r="ED307" s="17" t="s">
        <v>24956</v>
      </c>
      <c r="EE307" s="39">
        <v>0</v>
      </c>
      <c r="EF307" s="39">
        <v>0</v>
      </c>
      <c r="EG307" s="39">
        <v>0</v>
      </c>
      <c r="EH307" s="4" t="s">
        <v>42340</v>
      </c>
      <c r="EI307" s="56"/>
      <c r="EJ307" s="56">
        <v>0</v>
      </c>
      <c r="EK307" s="56">
        <v>0</v>
      </c>
      <c r="EL307" s="56">
        <v>0</v>
      </c>
      <c r="EM307" s="4" t="s">
        <v>42341</v>
      </c>
      <c r="EN307" s="17"/>
      <c r="EO307" s="39">
        <v>0</v>
      </c>
      <c r="EP307" s="39">
        <v>0</v>
      </c>
      <c r="EQ307" s="39">
        <v>0</v>
      </c>
      <c r="ER307" s="4" t="s">
        <v>42342</v>
      </c>
      <c r="ET307" s="1">
        <v>0</v>
      </c>
      <c r="EU307" s="1">
        <v>0</v>
      </c>
      <c r="EV307" s="1">
        <v>0</v>
      </c>
      <c r="EW307" s="1" t="s">
        <v>42343</v>
      </c>
      <c r="EX307" s="1" t="s">
        <v>114</v>
      </c>
      <c r="EY307" s="1">
        <v>0</v>
      </c>
      <c r="EZ307" s="1">
        <v>0</v>
      </c>
      <c r="FA307" s="1">
        <v>0</v>
      </c>
      <c r="FB307" s="1" t="s">
        <v>42344</v>
      </c>
      <c r="FD307" s="1">
        <v>0</v>
      </c>
      <c r="FE307" s="1">
        <v>0</v>
      </c>
      <c r="FF307" s="1">
        <v>0</v>
      </c>
      <c r="FH307" s="1">
        <v>0</v>
      </c>
      <c r="FI307" s="1">
        <v>0</v>
      </c>
      <c r="FJ307" s="1">
        <v>0</v>
      </c>
      <c r="FL307" s="1">
        <v>0</v>
      </c>
      <c r="FM307" s="1">
        <v>0</v>
      </c>
      <c r="FN307" s="1">
        <v>0</v>
      </c>
      <c r="FP307" s="1">
        <v>0</v>
      </c>
      <c r="FQ307" s="1">
        <v>0</v>
      </c>
      <c r="FR307" s="1">
        <v>0</v>
      </c>
    </row>
    <row r="308" spans="1:174">
      <c r="A308" s="3">
        <v>77120000</v>
      </c>
      <c r="B308" s="42" t="s">
        <v>129</v>
      </c>
      <c r="C308" s="3" t="s">
        <v>1228</v>
      </c>
      <c r="D308" s="5">
        <v>0</v>
      </c>
      <c r="E308" s="5">
        <v>0</v>
      </c>
      <c r="F308" s="4">
        <v>0</v>
      </c>
      <c r="G308" s="4"/>
      <c r="I308" s="5"/>
      <c r="M308" s="1" t="s">
        <v>72855</v>
      </c>
      <c r="N308" s="17" t="s">
        <v>32937</v>
      </c>
      <c r="O308" s="39">
        <v>0</v>
      </c>
      <c r="P308" s="39">
        <v>0</v>
      </c>
      <c r="Q308" s="39">
        <v>0</v>
      </c>
      <c r="R308" s="4" t="s">
        <v>72856</v>
      </c>
      <c r="S308" s="17" t="s">
        <v>32938</v>
      </c>
      <c r="T308" s="39">
        <v>0</v>
      </c>
      <c r="U308" s="39">
        <v>0</v>
      </c>
      <c r="V308" s="39">
        <v>0</v>
      </c>
      <c r="W308" s="4" t="s">
        <v>72857</v>
      </c>
      <c r="X308" s="17" t="s">
        <v>32939</v>
      </c>
      <c r="Y308" s="39">
        <v>0</v>
      </c>
      <c r="Z308" s="39">
        <v>0</v>
      </c>
      <c r="AA308" s="39">
        <v>0</v>
      </c>
      <c r="AB308" s="4" t="s">
        <v>72858</v>
      </c>
      <c r="AC308" s="17" t="s">
        <v>32940</v>
      </c>
      <c r="AD308" s="39">
        <v>0</v>
      </c>
      <c r="AE308" s="39">
        <v>0</v>
      </c>
      <c r="AF308" s="39">
        <v>0</v>
      </c>
      <c r="AG308" s="4" t="s">
        <v>72859</v>
      </c>
      <c r="AH308" s="17" t="s">
        <v>32941</v>
      </c>
      <c r="AI308" s="39">
        <v>0</v>
      </c>
      <c r="AJ308" s="39">
        <v>0</v>
      </c>
      <c r="AK308" s="39">
        <v>0</v>
      </c>
      <c r="AL308" s="4" t="s">
        <v>72860</v>
      </c>
      <c r="AM308" s="17" t="s">
        <v>32942</v>
      </c>
      <c r="AN308" s="39">
        <v>0</v>
      </c>
      <c r="AO308" s="39">
        <v>0</v>
      </c>
      <c r="AP308" s="39">
        <v>0</v>
      </c>
      <c r="AQ308" s="4" t="s">
        <v>72861</v>
      </c>
      <c r="AR308" s="17" t="s">
        <v>32943</v>
      </c>
      <c r="AS308" s="39">
        <v>0</v>
      </c>
      <c r="AT308" s="39">
        <v>0</v>
      </c>
      <c r="AU308" s="39">
        <v>0</v>
      </c>
      <c r="AV308" s="4" t="s">
        <v>72862</v>
      </c>
      <c r="AW308" s="17" t="s">
        <v>32944</v>
      </c>
      <c r="AX308" s="39">
        <v>0</v>
      </c>
      <c r="AY308" s="39">
        <v>0</v>
      </c>
      <c r="AZ308" s="39">
        <v>0</v>
      </c>
      <c r="BA308" s="4" t="s">
        <v>72863</v>
      </c>
      <c r="BB308" s="17" t="s">
        <v>32945</v>
      </c>
      <c r="BC308" s="39">
        <v>0</v>
      </c>
      <c r="BD308" s="39">
        <v>0</v>
      </c>
      <c r="BE308" s="39">
        <v>0</v>
      </c>
      <c r="BF308" s="4" t="s">
        <v>72864</v>
      </c>
      <c r="BG308" s="17" t="s">
        <v>32946</v>
      </c>
      <c r="BH308" s="39">
        <v>0</v>
      </c>
      <c r="BI308" s="39">
        <v>0</v>
      </c>
      <c r="BJ308" s="39">
        <v>0</v>
      </c>
      <c r="BK308" s="4" t="s">
        <v>72865</v>
      </c>
      <c r="BL308" s="17" t="s">
        <v>32947</v>
      </c>
      <c r="BM308" s="39">
        <v>0</v>
      </c>
      <c r="BN308" s="39">
        <v>0</v>
      </c>
      <c r="BO308" s="39">
        <v>0</v>
      </c>
      <c r="BP308" s="4" t="s">
        <v>72866</v>
      </c>
      <c r="BQ308" s="17" t="s">
        <v>32948</v>
      </c>
      <c r="BR308" s="39">
        <v>0</v>
      </c>
      <c r="BS308" s="39">
        <v>0</v>
      </c>
      <c r="BT308" s="39">
        <v>0</v>
      </c>
      <c r="BU308" s="4" t="s">
        <v>72867</v>
      </c>
      <c r="BV308" s="17" t="s">
        <v>32949</v>
      </c>
      <c r="BW308" s="39">
        <v>0</v>
      </c>
      <c r="BX308" s="39">
        <v>0</v>
      </c>
      <c r="BY308" s="39">
        <v>0</v>
      </c>
      <c r="BZ308" s="4" t="s">
        <v>72868</v>
      </c>
      <c r="CA308" s="17" t="s">
        <v>32950</v>
      </c>
      <c r="CB308" s="39">
        <v>0</v>
      </c>
      <c r="CC308" s="39">
        <v>0</v>
      </c>
      <c r="CD308" s="39">
        <v>0</v>
      </c>
      <c r="CE308" s="4" t="s">
        <v>72869</v>
      </c>
      <c r="CF308" s="17" t="s">
        <v>32951</v>
      </c>
      <c r="CG308" s="39">
        <v>0</v>
      </c>
      <c r="CH308" s="39">
        <v>0</v>
      </c>
      <c r="CI308" s="39">
        <v>0</v>
      </c>
      <c r="CJ308" s="4" t="s">
        <v>72870</v>
      </c>
      <c r="CK308" s="17" t="s">
        <v>32952</v>
      </c>
      <c r="CL308" s="39">
        <v>0</v>
      </c>
      <c r="CM308" s="39">
        <v>0</v>
      </c>
      <c r="CN308" s="39">
        <v>0</v>
      </c>
      <c r="CO308" s="4" t="s">
        <v>72871</v>
      </c>
      <c r="CP308" s="17" t="s">
        <v>32953</v>
      </c>
      <c r="CQ308" s="39">
        <v>0</v>
      </c>
      <c r="CR308" s="39">
        <v>0</v>
      </c>
      <c r="CS308" s="39">
        <v>0</v>
      </c>
      <c r="CT308" s="4" t="s">
        <v>72872</v>
      </c>
      <c r="CU308" s="17" t="s">
        <v>32954</v>
      </c>
      <c r="CV308" s="39">
        <v>0</v>
      </c>
      <c r="CW308" s="39">
        <v>0</v>
      </c>
      <c r="CX308" s="39">
        <v>0</v>
      </c>
      <c r="CY308" s="4" t="s">
        <v>72873</v>
      </c>
      <c r="CZ308" s="17" t="s">
        <v>32955</v>
      </c>
      <c r="DA308" s="39">
        <v>0</v>
      </c>
      <c r="DB308" s="39">
        <v>0</v>
      </c>
      <c r="DC308" s="39">
        <v>0</v>
      </c>
      <c r="DD308" s="39" t="s">
        <v>72874</v>
      </c>
      <c r="DE308" s="39" t="s">
        <v>32956</v>
      </c>
      <c r="DF308" s="39">
        <v>0</v>
      </c>
      <c r="DG308" s="39">
        <v>0</v>
      </c>
      <c r="DH308" s="39">
        <v>0</v>
      </c>
      <c r="DI308" s="4" t="s">
        <v>72875</v>
      </c>
      <c r="DJ308" s="17" t="s">
        <v>32957</v>
      </c>
      <c r="DK308" s="39">
        <v>0</v>
      </c>
      <c r="DL308" s="39">
        <v>0</v>
      </c>
      <c r="DM308" s="39">
        <v>0</v>
      </c>
      <c r="DN308" s="4" t="s">
        <v>72876</v>
      </c>
      <c r="DO308" s="17" t="s">
        <v>32958</v>
      </c>
      <c r="DP308" s="39">
        <v>0</v>
      </c>
      <c r="DQ308" s="39">
        <v>0</v>
      </c>
      <c r="DR308" s="39">
        <v>0</v>
      </c>
      <c r="DS308" s="4" t="s">
        <v>72877</v>
      </c>
      <c r="DT308" s="17" t="s">
        <v>32959</v>
      </c>
      <c r="DU308" s="39">
        <v>0</v>
      </c>
      <c r="DV308" s="39">
        <v>0</v>
      </c>
      <c r="DW308" s="39">
        <v>0</v>
      </c>
      <c r="DX308" s="4" t="s">
        <v>72878</v>
      </c>
      <c r="DY308" s="17" t="s">
        <v>32960</v>
      </c>
      <c r="DZ308" s="39">
        <v>0</v>
      </c>
      <c r="EA308" s="39">
        <v>0</v>
      </c>
      <c r="EB308" s="39">
        <v>0</v>
      </c>
      <c r="EC308" s="4" t="s">
        <v>72879</v>
      </c>
      <c r="ED308" s="17" t="s">
        <v>32961</v>
      </c>
      <c r="EE308" s="39">
        <v>0</v>
      </c>
      <c r="EF308" s="39">
        <v>0</v>
      </c>
      <c r="EG308" s="39">
        <v>0</v>
      </c>
      <c r="EH308" s="4" t="s">
        <v>72880</v>
      </c>
      <c r="EI308" s="56" t="s">
        <v>32962</v>
      </c>
      <c r="EJ308" s="56">
        <v>0</v>
      </c>
      <c r="EK308" s="56">
        <v>0</v>
      </c>
      <c r="EL308" s="56">
        <v>0</v>
      </c>
      <c r="EM308" s="4" t="s">
        <v>72881</v>
      </c>
      <c r="EN308" s="17" t="s">
        <v>32963</v>
      </c>
      <c r="EO308" s="39">
        <v>0</v>
      </c>
      <c r="EP308" s="39">
        <v>0</v>
      </c>
      <c r="EQ308" s="39">
        <v>0</v>
      </c>
      <c r="ER308" s="4" t="s">
        <v>72882</v>
      </c>
      <c r="ES308" s="1" t="s">
        <v>32964</v>
      </c>
      <c r="ET308" s="1">
        <v>0</v>
      </c>
      <c r="EU308" s="1">
        <v>0</v>
      </c>
      <c r="EV308" s="1">
        <v>0</v>
      </c>
      <c r="EW308" s="1" t="s">
        <v>72883</v>
      </c>
      <c r="EX308" s="1" t="s">
        <v>32965</v>
      </c>
      <c r="EY308" s="1">
        <v>0</v>
      </c>
      <c r="EZ308" s="1">
        <v>0</v>
      </c>
      <c r="FA308" s="1">
        <v>0</v>
      </c>
      <c r="FB308" s="1" t="s">
        <v>72884</v>
      </c>
      <c r="FC308" s="1" t="s">
        <v>32966</v>
      </c>
      <c r="FD308" s="1">
        <v>0</v>
      </c>
      <c r="FE308" s="1">
        <v>0</v>
      </c>
      <c r="FF308" s="1">
        <v>0</v>
      </c>
      <c r="FH308" s="1">
        <v>0</v>
      </c>
      <c r="FI308" s="1">
        <v>0</v>
      </c>
      <c r="FJ308" s="1">
        <v>0</v>
      </c>
      <c r="FL308" s="1">
        <v>0</v>
      </c>
      <c r="FM308" s="1">
        <v>0</v>
      </c>
      <c r="FN308" s="1">
        <v>0</v>
      </c>
      <c r="FP308" s="1">
        <v>0</v>
      </c>
      <c r="FQ308" s="1">
        <v>0</v>
      </c>
      <c r="FR308" s="1">
        <v>0</v>
      </c>
    </row>
    <row r="309" spans="1:174">
      <c r="A309" s="3">
        <v>77121000</v>
      </c>
      <c r="B309" s="42" t="s">
        <v>130</v>
      </c>
      <c r="C309" s="3" t="s">
        <v>1229</v>
      </c>
      <c r="D309" s="5">
        <v>0</v>
      </c>
      <c r="E309" s="5">
        <v>0</v>
      </c>
      <c r="F309" s="4">
        <v>0</v>
      </c>
      <c r="G309" s="4"/>
      <c r="I309" s="5"/>
      <c r="M309" s="1" t="s">
        <v>72885</v>
      </c>
      <c r="N309" s="17" t="s">
        <v>32967</v>
      </c>
      <c r="O309" s="39">
        <v>0</v>
      </c>
      <c r="P309" s="39">
        <v>0</v>
      </c>
      <c r="Q309" s="39">
        <v>0</v>
      </c>
      <c r="R309" s="4" t="s">
        <v>72886</v>
      </c>
      <c r="S309" s="17" t="s">
        <v>32968</v>
      </c>
      <c r="T309" s="39">
        <v>0</v>
      </c>
      <c r="U309" s="39">
        <v>0</v>
      </c>
      <c r="V309" s="39">
        <v>0</v>
      </c>
      <c r="W309" s="4" t="s">
        <v>72887</v>
      </c>
      <c r="X309" s="17" t="s">
        <v>32969</v>
      </c>
      <c r="Y309" s="39">
        <v>0</v>
      </c>
      <c r="Z309" s="39">
        <v>0</v>
      </c>
      <c r="AA309" s="39">
        <v>0</v>
      </c>
      <c r="AB309" s="4" t="s">
        <v>72888</v>
      </c>
      <c r="AC309" s="17" t="s">
        <v>32970</v>
      </c>
      <c r="AD309" s="39">
        <v>0</v>
      </c>
      <c r="AE309" s="39">
        <v>0</v>
      </c>
      <c r="AF309" s="39">
        <v>0</v>
      </c>
      <c r="AG309" s="4" t="s">
        <v>72889</v>
      </c>
      <c r="AH309" s="17" t="s">
        <v>32971</v>
      </c>
      <c r="AI309" s="39">
        <v>0</v>
      </c>
      <c r="AJ309" s="39">
        <v>0</v>
      </c>
      <c r="AK309" s="39">
        <v>0</v>
      </c>
      <c r="AL309" s="4" t="s">
        <v>72890</v>
      </c>
      <c r="AM309" s="17" t="s">
        <v>32972</v>
      </c>
      <c r="AN309" s="39">
        <v>0</v>
      </c>
      <c r="AO309" s="39">
        <v>0</v>
      </c>
      <c r="AP309" s="39">
        <v>0</v>
      </c>
      <c r="AQ309" s="4" t="s">
        <v>72891</v>
      </c>
      <c r="AR309" s="17" t="s">
        <v>32973</v>
      </c>
      <c r="AS309" s="39">
        <v>0</v>
      </c>
      <c r="AT309" s="39">
        <v>0</v>
      </c>
      <c r="AU309" s="39">
        <v>0</v>
      </c>
      <c r="AV309" s="4" t="s">
        <v>72892</v>
      </c>
      <c r="AW309" s="17" t="s">
        <v>32974</v>
      </c>
      <c r="AX309" s="39">
        <v>0</v>
      </c>
      <c r="AY309" s="39">
        <v>0</v>
      </c>
      <c r="AZ309" s="39">
        <v>0</v>
      </c>
      <c r="BA309" s="4" t="s">
        <v>72893</v>
      </c>
      <c r="BB309" s="17" t="s">
        <v>32975</v>
      </c>
      <c r="BC309" s="39">
        <v>0</v>
      </c>
      <c r="BD309" s="39">
        <v>0</v>
      </c>
      <c r="BE309" s="39">
        <v>0</v>
      </c>
      <c r="BF309" s="4" t="s">
        <v>72894</v>
      </c>
      <c r="BG309" s="17" t="s">
        <v>32976</v>
      </c>
      <c r="BH309" s="39">
        <v>0</v>
      </c>
      <c r="BI309" s="39">
        <v>0</v>
      </c>
      <c r="BJ309" s="39">
        <v>0</v>
      </c>
      <c r="BK309" s="4" t="s">
        <v>72895</v>
      </c>
      <c r="BL309" s="17" t="s">
        <v>32977</v>
      </c>
      <c r="BM309" s="39">
        <v>0</v>
      </c>
      <c r="BN309" s="39">
        <v>0</v>
      </c>
      <c r="BO309" s="39">
        <v>0</v>
      </c>
      <c r="BP309" s="4" t="s">
        <v>72896</v>
      </c>
      <c r="BQ309" s="17" t="s">
        <v>32978</v>
      </c>
      <c r="BR309" s="39">
        <v>0</v>
      </c>
      <c r="BS309" s="39">
        <v>0</v>
      </c>
      <c r="BT309" s="39">
        <v>0</v>
      </c>
      <c r="BU309" s="4" t="s">
        <v>72897</v>
      </c>
      <c r="BV309" s="17" t="s">
        <v>32979</v>
      </c>
      <c r="BW309" s="39">
        <v>0</v>
      </c>
      <c r="BX309" s="39">
        <v>0</v>
      </c>
      <c r="BY309" s="39">
        <v>0</v>
      </c>
      <c r="BZ309" s="4" t="s">
        <v>72898</v>
      </c>
      <c r="CA309" s="17" t="s">
        <v>32980</v>
      </c>
      <c r="CB309" s="39">
        <v>0</v>
      </c>
      <c r="CC309" s="39">
        <v>0</v>
      </c>
      <c r="CD309" s="39">
        <v>0</v>
      </c>
      <c r="CE309" s="4" t="s">
        <v>72899</v>
      </c>
      <c r="CF309" s="17" t="s">
        <v>32981</v>
      </c>
      <c r="CG309" s="39">
        <v>0</v>
      </c>
      <c r="CH309" s="39">
        <v>0</v>
      </c>
      <c r="CI309" s="39">
        <v>0</v>
      </c>
      <c r="CJ309" s="4" t="s">
        <v>72900</v>
      </c>
      <c r="CK309" s="17" t="s">
        <v>32982</v>
      </c>
      <c r="CL309" s="39">
        <v>0</v>
      </c>
      <c r="CM309" s="39">
        <v>0</v>
      </c>
      <c r="CN309" s="39">
        <v>0</v>
      </c>
      <c r="CO309" s="4" t="s">
        <v>72901</v>
      </c>
      <c r="CP309" s="17" t="s">
        <v>32983</v>
      </c>
      <c r="CQ309" s="39">
        <v>0</v>
      </c>
      <c r="CR309" s="39">
        <v>0</v>
      </c>
      <c r="CS309" s="39">
        <v>0</v>
      </c>
      <c r="CT309" s="4" t="s">
        <v>72902</v>
      </c>
      <c r="CU309" s="17" t="s">
        <v>32984</v>
      </c>
      <c r="CV309" s="39">
        <v>0</v>
      </c>
      <c r="CW309" s="39">
        <v>0</v>
      </c>
      <c r="CX309" s="39">
        <v>0</v>
      </c>
      <c r="CY309" s="4" t="s">
        <v>72903</v>
      </c>
      <c r="CZ309" s="17" t="s">
        <v>32985</v>
      </c>
      <c r="DA309" s="39">
        <v>0</v>
      </c>
      <c r="DB309" s="39">
        <v>0</v>
      </c>
      <c r="DC309" s="39">
        <v>0</v>
      </c>
      <c r="DD309" s="39" t="s">
        <v>72904</v>
      </c>
      <c r="DE309" s="39" t="s">
        <v>32986</v>
      </c>
      <c r="DF309" s="39">
        <v>0</v>
      </c>
      <c r="DG309" s="39">
        <v>0</v>
      </c>
      <c r="DH309" s="39">
        <v>0</v>
      </c>
      <c r="DI309" s="4" t="s">
        <v>72905</v>
      </c>
      <c r="DJ309" s="17" t="s">
        <v>32987</v>
      </c>
      <c r="DK309" s="39">
        <v>0</v>
      </c>
      <c r="DL309" s="39">
        <v>0</v>
      </c>
      <c r="DM309" s="39">
        <v>0</v>
      </c>
      <c r="DN309" s="4" t="s">
        <v>72906</v>
      </c>
      <c r="DO309" s="17" t="s">
        <v>32988</v>
      </c>
      <c r="DP309" s="39">
        <v>0</v>
      </c>
      <c r="DQ309" s="39">
        <v>0</v>
      </c>
      <c r="DR309" s="39">
        <v>0</v>
      </c>
      <c r="DS309" s="4" t="s">
        <v>72907</v>
      </c>
      <c r="DT309" s="17" t="s">
        <v>32989</v>
      </c>
      <c r="DU309" s="39">
        <v>0</v>
      </c>
      <c r="DV309" s="39">
        <v>0</v>
      </c>
      <c r="DW309" s="39">
        <v>0</v>
      </c>
      <c r="DX309" s="4" t="s">
        <v>72908</v>
      </c>
      <c r="DY309" s="17" t="s">
        <v>32990</v>
      </c>
      <c r="DZ309" s="39">
        <v>0</v>
      </c>
      <c r="EA309" s="39">
        <v>0</v>
      </c>
      <c r="EB309" s="39">
        <v>0</v>
      </c>
      <c r="EC309" s="4" t="s">
        <v>72909</v>
      </c>
      <c r="ED309" s="17" t="s">
        <v>32991</v>
      </c>
      <c r="EE309" s="39">
        <v>0</v>
      </c>
      <c r="EF309" s="39">
        <v>0</v>
      </c>
      <c r="EG309" s="39">
        <v>0</v>
      </c>
      <c r="EH309" s="4" t="s">
        <v>72910</v>
      </c>
      <c r="EI309" s="56" t="s">
        <v>32992</v>
      </c>
      <c r="EJ309" s="56">
        <v>0</v>
      </c>
      <c r="EK309" s="56">
        <v>0</v>
      </c>
      <c r="EL309" s="56">
        <v>0</v>
      </c>
      <c r="EM309" s="4" t="s">
        <v>72911</v>
      </c>
      <c r="EN309" s="17" t="s">
        <v>32993</v>
      </c>
      <c r="EO309" s="39">
        <v>0</v>
      </c>
      <c r="EP309" s="39">
        <v>0</v>
      </c>
      <c r="EQ309" s="39">
        <v>0</v>
      </c>
      <c r="ER309" s="4" t="s">
        <v>72912</v>
      </c>
      <c r="ES309" s="1" t="s">
        <v>32994</v>
      </c>
      <c r="ET309" s="1">
        <v>0</v>
      </c>
      <c r="EU309" s="1">
        <v>0</v>
      </c>
      <c r="EV309" s="1">
        <v>0</v>
      </c>
      <c r="EW309" s="1" t="s">
        <v>72913</v>
      </c>
      <c r="EX309" s="1" t="s">
        <v>32995</v>
      </c>
      <c r="EY309" s="1">
        <v>0</v>
      </c>
      <c r="EZ309" s="1">
        <v>0</v>
      </c>
      <c r="FA309" s="1">
        <v>0</v>
      </c>
      <c r="FB309" s="1" t="s">
        <v>72914</v>
      </c>
      <c r="FC309" s="1" t="s">
        <v>32996</v>
      </c>
      <c r="FD309" s="1">
        <v>0</v>
      </c>
      <c r="FE309" s="1">
        <v>0</v>
      </c>
      <c r="FF309" s="1">
        <v>0</v>
      </c>
      <c r="FH309" s="1">
        <v>0</v>
      </c>
      <c r="FI309" s="1">
        <v>0</v>
      </c>
      <c r="FJ309" s="1">
        <v>0</v>
      </c>
      <c r="FL309" s="1">
        <v>0</v>
      </c>
      <c r="FM309" s="1">
        <v>0</v>
      </c>
      <c r="FN309" s="1">
        <v>0</v>
      </c>
      <c r="FP309" s="1">
        <v>0</v>
      </c>
      <c r="FQ309" s="1">
        <v>0</v>
      </c>
      <c r="FR309" s="1">
        <v>0</v>
      </c>
    </row>
    <row r="310" spans="1:174">
      <c r="A310" s="3">
        <v>77121100</v>
      </c>
      <c r="B310" s="42" t="s">
        <v>131</v>
      </c>
      <c r="C310" s="3" t="s">
        <v>687</v>
      </c>
      <c r="D310" s="5">
        <v>0</v>
      </c>
      <c r="E310" s="5">
        <v>0</v>
      </c>
      <c r="F310" s="4">
        <v>0</v>
      </c>
      <c r="G310" s="4"/>
      <c r="I310" s="5"/>
      <c r="M310" s="1" t="s">
        <v>72915</v>
      </c>
      <c r="N310" s="17" t="s">
        <v>32997</v>
      </c>
      <c r="O310" s="39">
        <v>0</v>
      </c>
      <c r="P310" s="39">
        <v>0</v>
      </c>
      <c r="Q310" s="39">
        <v>0</v>
      </c>
      <c r="R310" s="4" t="s">
        <v>72916</v>
      </c>
      <c r="S310" s="17" t="s">
        <v>32998</v>
      </c>
      <c r="T310" s="39">
        <v>0</v>
      </c>
      <c r="U310" s="39">
        <v>0</v>
      </c>
      <c r="V310" s="39">
        <v>0</v>
      </c>
      <c r="W310" s="4" t="s">
        <v>72917</v>
      </c>
      <c r="X310" s="17" t="s">
        <v>32999</v>
      </c>
      <c r="Y310" s="39">
        <v>0</v>
      </c>
      <c r="Z310" s="39">
        <v>0</v>
      </c>
      <c r="AA310" s="39">
        <v>0</v>
      </c>
      <c r="AB310" s="4" t="s">
        <v>72918</v>
      </c>
      <c r="AC310" s="17" t="s">
        <v>33000</v>
      </c>
      <c r="AD310" s="39">
        <v>0</v>
      </c>
      <c r="AE310" s="39">
        <v>0</v>
      </c>
      <c r="AF310" s="39">
        <v>0</v>
      </c>
      <c r="AG310" s="4" t="s">
        <v>72919</v>
      </c>
      <c r="AH310" s="17" t="s">
        <v>33001</v>
      </c>
      <c r="AI310" s="39">
        <v>0</v>
      </c>
      <c r="AJ310" s="39">
        <v>0</v>
      </c>
      <c r="AK310" s="39">
        <v>0</v>
      </c>
      <c r="AL310" s="4" t="s">
        <v>72920</v>
      </c>
      <c r="AM310" s="17" t="s">
        <v>33002</v>
      </c>
      <c r="AN310" s="39">
        <v>0</v>
      </c>
      <c r="AO310" s="39">
        <v>0</v>
      </c>
      <c r="AP310" s="39">
        <v>0</v>
      </c>
      <c r="AQ310" s="4" t="s">
        <v>72921</v>
      </c>
      <c r="AR310" s="17" t="s">
        <v>33003</v>
      </c>
      <c r="AS310" s="39">
        <v>0</v>
      </c>
      <c r="AT310" s="39">
        <v>0</v>
      </c>
      <c r="AU310" s="39">
        <v>0</v>
      </c>
      <c r="AV310" s="4" t="s">
        <v>72922</v>
      </c>
      <c r="AW310" s="17" t="s">
        <v>33004</v>
      </c>
      <c r="AX310" s="39">
        <v>0</v>
      </c>
      <c r="AY310" s="39">
        <v>0</v>
      </c>
      <c r="AZ310" s="39">
        <v>0</v>
      </c>
      <c r="BA310" s="4" t="s">
        <v>72923</v>
      </c>
      <c r="BB310" s="17" t="s">
        <v>33005</v>
      </c>
      <c r="BC310" s="39">
        <v>0</v>
      </c>
      <c r="BD310" s="39">
        <v>0</v>
      </c>
      <c r="BE310" s="39">
        <v>0</v>
      </c>
      <c r="BF310" s="4" t="s">
        <v>72924</v>
      </c>
      <c r="BG310" s="17" t="s">
        <v>33006</v>
      </c>
      <c r="BH310" s="39">
        <v>0</v>
      </c>
      <c r="BI310" s="39">
        <v>0</v>
      </c>
      <c r="BJ310" s="39">
        <v>0</v>
      </c>
      <c r="BK310" s="4" t="s">
        <v>72925</v>
      </c>
      <c r="BL310" s="17" t="s">
        <v>33007</v>
      </c>
      <c r="BM310" s="39">
        <v>0</v>
      </c>
      <c r="BN310" s="39">
        <v>0</v>
      </c>
      <c r="BO310" s="39">
        <v>0</v>
      </c>
      <c r="BP310" s="4" t="s">
        <v>72926</v>
      </c>
      <c r="BQ310" s="17" t="s">
        <v>33008</v>
      </c>
      <c r="BR310" s="39">
        <v>0</v>
      </c>
      <c r="BS310" s="39">
        <v>0</v>
      </c>
      <c r="BT310" s="39">
        <v>0</v>
      </c>
      <c r="BU310" s="4" t="s">
        <v>72927</v>
      </c>
      <c r="BV310" s="17" t="s">
        <v>33009</v>
      </c>
      <c r="BW310" s="39">
        <v>0</v>
      </c>
      <c r="BX310" s="39">
        <v>0</v>
      </c>
      <c r="BY310" s="39">
        <v>0</v>
      </c>
      <c r="BZ310" s="4" t="s">
        <v>72928</v>
      </c>
      <c r="CA310" s="17" t="s">
        <v>33010</v>
      </c>
      <c r="CB310" s="39">
        <v>0</v>
      </c>
      <c r="CC310" s="39">
        <v>0</v>
      </c>
      <c r="CD310" s="39">
        <v>0</v>
      </c>
      <c r="CE310" s="4" t="s">
        <v>72929</v>
      </c>
      <c r="CF310" s="17" t="s">
        <v>33011</v>
      </c>
      <c r="CG310" s="39">
        <v>0</v>
      </c>
      <c r="CH310" s="39">
        <v>0</v>
      </c>
      <c r="CI310" s="39">
        <v>0</v>
      </c>
      <c r="CJ310" s="4" t="s">
        <v>72930</v>
      </c>
      <c r="CK310" s="17" t="s">
        <v>33012</v>
      </c>
      <c r="CL310" s="39">
        <v>0</v>
      </c>
      <c r="CM310" s="39">
        <v>0</v>
      </c>
      <c r="CN310" s="39">
        <v>0</v>
      </c>
      <c r="CO310" s="4" t="s">
        <v>72931</v>
      </c>
      <c r="CP310" s="17" t="s">
        <v>33013</v>
      </c>
      <c r="CQ310" s="39">
        <v>0</v>
      </c>
      <c r="CR310" s="39">
        <v>0</v>
      </c>
      <c r="CS310" s="39">
        <v>0</v>
      </c>
      <c r="CT310" s="4" t="s">
        <v>72932</v>
      </c>
      <c r="CU310" s="17" t="s">
        <v>33014</v>
      </c>
      <c r="CV310" s="39">
        <v>0</v>
      </c>
      <c r="CW310" s="39">
        <v>0</v>
      </c>
      <c r="CX310" s="39">
        <v>0</v>
      </c>
      <c r="CY310" s="4" t="s">
        <v>72933</v>
      </c>
      <c r="CZ310" s="17" t="s">
        <v>33015</v>
      </c>
      <c r="DA310" s="39">
        <v>0</v>
      </c>
      <c r="DB310" s="39">
        <v>0</v>
      </c>
      <c r="DC310" s="39">
        <v>0</v>
      </c>
      <c r="DD310" s="39" t="s">
        <v>72934</v>
      </c>
      <c r="DE310" s="39" t="s">
        <v>33016</v>
      </c>
      <c r="DF310" s="39">
        <v>0</v>
      </c>
      <c r="DG310" s="39">
        <v>0</v>
      </c>
      <c r="DH310" s="39">
        <v>0</v>
      </c>
      <c r="DI310" s="4" t="s">
        <v>72935</v>
      </c>
      <c r="DJ310" s="17" t="s">
        <v>33017</v>
      </c>
      <c r="DK310" s="39">
        <v>0</v>
      </c>
      <c r="DL310" s="39">
        <v>0</v>
      </c>
      <c r="DM310" s="39">
        <v>0</v>
      </c>
      <c r="DN310" s="4" t="s">
        <v>72936</v>
      </c>
      <c r="DO310" s="17" t="s">
        <v>33018</v>
      </c>
      <c r="DP310" s="39">
        <v>0</v>
      </c>
      <c r="DQ310" s="39">
        <v>0</v>
      </c>
      <c r="DR310" s="39">
        <v>0</v>
      </c>
      <c r="DS310" s="4" t="s">
        <v>72937</v>
      </c>
      <c r="DT310" s="17" t="s">
        <v>33019</v>
      </c>
      <c r="DU310" s="39">
        <v>0</v>
      </c>
      <c r="DV310" s="39">
        <v>0</v>
      </c>
      <c r="DW310" s="39">
        <v>0</v>
      </c>
      <c r="DX310" s="4" t="s">
        <v>72938</v>
      </c>
      <c r="DY310" s="17" t="s">
        <v>33020</v>
      </c>
      <c r="DZ310" s="39">
        <v>0</v>
      </c>
      <c r="EA310" s="39">
        <v>0</v>
      </c>
      <c r="EB310" s="39">
        <v>0</v>
      </c>
      <c r="EC310" s="4" t="s">
        <v>72939</v>
      </c>
      <c r="ED310" s="17" t="s">
        <v>33021</v>
      </c>
      <c r="EE310" s="39">
        <v>0</v>
      </c>
      <c r="EF310" s="39">
        <v>0</v>
      </c>
      <c r="EG310" s="39">
        <v>0</v>
      </c>
      <c r="EH310" s="4" t="s">
        <v>72940</v>
      </c>
      <c r="EI310" s="56" t="s">
        <v>33022</v>
      </c>
      <c r="EJ310" s="56">
        <v>0</v>
      </c>
      <c r="EK310" s="56">
        <v>0</v>
      </c>
      <c r="EL310" s="56">
        <v>0</v>
      </c>
      <c r="EM310" s="4" t="s">
        <v>72941</v>
      </c>
      <c r="EN310" s="17" t="s">
        <v>33023</v>
      </c>
      <c r="EO310" s="39">
        <v>0</v>
      </c>
      <c r="EP310" s="39">
        <v>0</v>
      </c>
      <c r="EQ310" s="39">
        <v>0</v>
      </c>
      <c r="ER310" s="4" t="s">
        <v>72942</v>
      </c>
      <c r="ES310" s="1" t="s">
        <v>33024</v>
      </c>
      <c r="ET310" s="1">
        <v>0</v>
      </c>
      <c r="EU310" s="1">
        <v>0</v>
      </c>
      <c r="EV310" s="1">
        <v>0</v>
      </c>
      <c r="EW310" s="1" t="s">
        <v>72943</v>
      </c>
      <c r="EX310" s="1" t="s">
        <v>33025</v>
      </c>
      <c r="EY310" s="1">
        <v>0</v>
      </c>
      <c r="EZ310" s="1">
        <v>0</v>
      </c>
      <c r="FA310" s="1">
        <v>0</v>
      </c>
      <c r="FB310" s="1" t="s">
        <v>72944</v>
      </c>
      <c r="FC310" s="1" t="s">
        <v>33026</v>
      </c>
      <c r="FD310" s="1">
        <v>0</v>
      </c>
      <c r="FE310" s="1">
        <v>0</v>
      </c>
      <c r="FF310" s="1">
        <v>0</v>
      </c>
      <c r="FH310" s="1">
        <v>0</v>
      </c>
      <c r="FI310" s="1">
        <v>0</v>
      </c>
      <c r="FJ310" s="1">
        <v>0</v>
      </c>
      <c r="FL310" s="1">
        <v>0</v>
      </c>
      <c r="FM310" s="1">
        <v>0</v>
      </c>
      <c r="FN310" s="1">
        <v>0</v>
      </c>
      <c r="FP310" s="1">
        <v>0</v>
      </c>
      <c r="FQ310" s="1">
        <v>0</v>
      </c>
      <c r="FR310" s="1">
        <v>0</v>
      </c>
    </row>
    <row r="311" spans="1:174">
      <c r="A311" s="3">
        <v>77121101</v>
      </c>
      <c r="B311" s="42" t="s">
        <v>131</v>
      </c>
      <c r="C311" s="3" t="s">
        <v>1230</v>
      </c>
      <c r="D311" s="5">
        <v>0</v>
      </c>
      <c r="E311" s="5">
        <v>0</v>
      </c>
      <c r="F311" s="4">
        <v>0</v>
      </c>
      <c r="G311" s="4"/>
      <c r="I311" s="5"/>
      <c r="M311" s="1" t="s">
        <v>72945</v>
      </c>
      <c r="N311" s="17" t="s">
        <v>33027</v>
      </c>
      <c r="O311" s="39">
        <v>0</v>
      </c>
      <c r="P311" s="39">
        <v>0</v>
      </c>
      <c r="Q311" s="39">
        <v>0</v>
      </c>
      <c r="R311" s="4" t="s">
        <v>72946</v>
      </c>
      <c r="S311" s="17" t="s">
        <v>33028</v>
      </c>
      <c r="T311" s="39">
        <v>0</v>
      </c>
      <c r="U311" s="39">
        <v>0</v>
      </c>
      <c r="V311" s="39">
        <v>0</v>
      </c>
      <c r="W311" s="4" t="s">
        <v>72947</v>
      </c>
      <c r="X311" s="17" t="s">
        <v>33029</v>
      </c>
      <c r="Y311" s="39">
        <v>0</v>
      </c>
      <c r="Z311" s="39">
        <v>0</v>
      </c>
      <c r="AA311" s="39">
        <v>0</v>
      </c>
      <c r="AB311" s="4" t="s">
        <v>72948</v>
      </c>
      <c r="AC311" s="17" t="s">
        <v>33030</v>
      </c>
      <c r="AD311" s="39">
        <v>0</v>
      </c>
      <c r="AE311" s="39">
        <v>0</v>
      </c>
      <c r="AF311" s="39">
        <v>0</v>
      </c>
      <c r="AG311" s="4" t="s">
        <v>72949</v>
      </c>
      <c r="AH311" s="17" t="s">
        <v>33031</v>
      </c>
      <c r="AI311" s="39">
        <v>0</v>
      </c>
      <c r="AJ311" s="39">
        <v>0</v>
      </c>
      <c r="AK311" s="39">
        <v>0</v>
      </c>
      <c r="AL311" s="4" t="s">
        <v>72950</v>
      </c>
      <c r="AM311" s="17" t="s">
        <v>33032</v>
      </c>
      <c r="AN311" s="39">
        <v>0</v>
      </c>
      <c r="AO311" s="39">
        <v>0</v>
      </c>
      <c r="AP311" s="39">
        <v>0</v>
      </c>
      <c r="AQ311" s="4" t="s">
        <v>72951</v>
      </c>
      <c r="AR311" s="17" t="s">
        <v>33033</v>
      </c>
      <c r="AS311" s="39">
        <v>0</v>
      </c>
      <c r="AT311" s="39">
        <v>0</v>
      </c>
      <c r="AU311" s="39">
        <v>0</v>
      </c>
      <c r="AV311" s="4" t="s">
        <v>72952</v>
      </c>
      <c r="AW311" s="17" t="s">
        <v>33034</v>
      </c>
      <c r="AX311" s="39">
        <v>0</v>
      </c>
      <c r="AY311" s="39">
        <v>0</v>
      </c>
      <c r="AZ311" s="39">
        <v>0</v>
      </c>
      <c r="BA311" s="4" t="s">
        <v>72953</v>
      </c>
      <c r="BB311" s="17" t="s">
        <v>33035</v>
      </c>
      <c r="BC311" s="39">
        <v>0</v>
      </c>
      <c r="BD311" s="39">
        <v>0</v>
      </c>
      <c r="BE311" s="39">
        <v>0</v>
      </c>
      <c r="BF311" s="4" t="s">
        <v>72954</v>
      </c>
      <c r="BG311" s="17" t="s">
        <v>33036</v>
      </c>
      <c r="BH311" s="39">
        <v>0</v>
      </c>
      <c r="BI311" s="39">
        <v>0</v>
      </c>
      <c r="BJ311" s="39">
        <v>0</v>
      </c>
      <c r="BK311" s="4" t="s">
        <v>72955</v>
      </c>
      <c r="BL311" s="17" t="s">
        <v>33037</v>
      </c>
      <c r="BM311" s="39">
        <v>0</v>
      </c>
      <c r="BN311" s="39">
        <v>0</v>
      </c>
      <c r="BO311" s="39">
        <v>0</v>
      </c>
      <c r="BP311" s="4" t="s">
        <v>72956</v>
      </c>
      <c r="BQ311" s="17" t="s">
        <v>33038</v>
      </c>
      <c r="BR311" s="39">
        <v>0</v>
      </c>
      <c r="BS311" s="39">
        <v>0</v>
      </c>
      <c r="BT311" s="39">
        <v>0</v>
      </c>
      <c r="BU311" s="4" t="s">
        <v>72957</v>
      </c>
      <c r="BV311" s="17" t="s">
        <v>33039</v>
      </c>
      <c r="BW311" s="39">
        <v>0</v>
      </c>
      <c r="BX311" s="39">
        <v>0</v>
      </c>
      <c r="BY311" s="39">
        <v>0</v>
      </c>
      <c r="BZ311" s="4" t="s">
        <v>72958</v>
      </c>
      <c r="CA311" s="17" t="s">
        <v>33040</v>
      </c>
      <c r="CB311" s="39">
        <v>0</v>
      </c>
      <c r="CC311" s="39">
        <v>0</v>
      </c>
      <c r="CD311" s="39">
        <v>0</v>
      </c>
      <c r="CE311" s="4" t="s">
        <v>72959</v>
      </c>
      <c r="CF311" s="17" t="s">
        <v>33041</v>
      </c>
      <c r="CG311" s="39">
        <v>0</v>
      </c>
      <c r="CH311" s="39">
        <v>0</v>
      </c>
      <c r="CI311" s="39">
        <v>0</v>
      </c>
      <c r="CJ311" s="4" t="s">
        <v>72960</v>
      </c>
      <c r="CK311" s="17" t="s">
        <v>33042</v>
      </c>
      <c r="CL311" s="39">
        <v>0</v>
      </c>
      <c r="CM311" s="39">
        <v>0</v>
      </c>
      <c r="CN311" s="39">
        <v>0</v>
      </c>
      <c r="CO311" s="4" t="s">
        <v>72961</v>
      </c>
      <c r="CP311" s="17" t="s">
        <v>33043</v>
      </c>
      <c r="CQ311" s="39">
        <v>0</v>
      </c>
      <c r="CR311" s="39">
        <v>0</v>
      </c>
      <c r="CS311" s="39">
        <v>0</v>
      </c>
      <c r="CT311" s="4" t="s">
        <v>72962</v>
      </c>
      <c r="CU311" s="17" t="s">
        <v>33044</v>
      </c>
      <c r="CV311" s="39">
        <v>0</v>
      </c>
      <c r="CW311" s="39">
        <v>0</v>
      </c>
      <c r="CX311" s="39">
        <v>0</v>
      </c>
      <c r="CY311" s="4" t="s">
        <v>72963</v>
      </c>
      <c r="CZ311" s="17" t="s">
        <v>33045</v>
      </c>
      <c r="DA311" s="39">
        <v>0</v>
      </c>
      <c r="DB311" s="39">
        <v>0</v>
      </c>
      <c r="DC311" s="39">
        <v>0</v>
      </c>
      <c r="DD311" s="39" t="s">
        <v>72964</v>
      </c>
      <c r="DE311" s="39" t="s">
        <v>33046</v>
      </c>
      <c r="DF311" s="39">
        <v>0</v>
      </c>
      <c r="DG311" s="39">
        <v>0</v>
      </c>
      <c r="DH311" s="39">
        <v>0</v>
      </c>
      <c r="DI311" s="4" t="s">
        <v>72965</v>
      </c>
      <c r="DJ311" s="17" t="s">
        <v>33047</v>
      </c>
      <c r="DK311" s="39">
        <v>0</v>
      </c>
      <c r="DL311" s="39">
        <v>0</v>
      </c>
      <c r="DM311" s="39">
        <v>0</v>
      </c>
      <c r="DN311" s="4" t="s">
        <v>72966</v>
      </c>
      <c r="DO311" s="17" t="s">
        <v>33048</v>
      </c>
      <c r="DP311" s="39">
        <v>0</v>
      </c>
      <c r="DQ311" s="39">
        <v>0</v>
      </c>
      <c r="DR311" s="39">
        <v>0</v>
      </c>
      <c r="DS311" s="4" t="s">
        <v>72967</v>
      </c>
      <c r="DT311" s="17" t="s">
        <v>33049</v>
      </c>
      <c r="DU311" s="39">
        <v>0</v>
      </c>
      <c r="DV311" s="39">
        <v>0</v>
      </c>
      <c r="DW311" s="39">
        <v>0</v>
      </c>
      <c r="DX311" s="4" t="s">
        <v>72968</v>
      </c>
      <c r="DY311" s="17" t="s">
        <v>33050</v>
      </c>
      <c r="DZ311" s="39">
        <v>0</v>
      </c>
      <c r="EA311" s="39">
        <v>0</v>
      </c>
      <c r="EB311" s="39">
        <v>0</v>
      </c>
      <c r="EC311" s="4" t="s">
        <v>72969</v>
      </c>
      <c r="ED311" s="17" t="s">
        <v>33051</v>
      </c>
      <c r="EE311" s="39">
        <v>0</v>
      </c>
      <c r="EF311" s="39">
        <v>0</v>
      </c>
      <c r="EG311" s="39">
        <v>0</v>
      </c>
      <c r="EH311" s="4" t="s">
        <v>72970</v>
      </c>
      <c r="EI311" s="56" t="s">
        <v>33052</v>
      </c>
      <c r="EJ311" s="56">
        <v>0</v>
      </c>
      <c r="EK311" s="56">
        <v>0</v>
      </c>
      <c r="EL311" s="56">
        <v>0</v>
      </c>
      <c r="EM311" s="4" t="s">
        <v>72971</v>
      </c>
      <c r="EN311" s="17" t="s">
        <v>33053</v>
      </c>
      <c r="EO311" s="39">
        <v>0</v>
      </c>
      <c r="EP311" s="39">
        <v>0</v>
      </c>
      <c r="EQ311" s="39">
        <v>0</v>
      </c>
      <c r="ER311" s="4" t="s">
        <v>72972</v>
      </c>
      <c r="ES311" s="1" t="s">
        <v>33054</v>
      </c>
      <c r="ET311" s="1">
        <v>0</v>
      </c>
      <c r="EU311" s="1">
        <v>0</v>
      </c>
      <c r="EV311" s="1">
        <v>0</v>
      </c>
      <c r="EW311" s="1" t="s">
        <v>72973</v>
      </c>
      <c r="EX311" s="1" t="s">
        <v>33055</v>
      </c>
      <c r="EY311" s="1">
        <v>0</v>
      </c>
      <c r="EZ311" s="1">
        <v>0</v>
      </c>
      <c r="FA311" s="1">
        <v>0</v>
      </c>
      <c r="FB311" s="1" t="s">
        <v>72974</v>
      </c>
      <c r="FC311" s="1" t="s">
        <v>33056</v>
      </c>
      <c r="FD311" s="1">
        <v>0</v>
      </c>
      <c r="FE311" s="1">
        <v>0</v>
      </c>
      <c r="FF311" s="1">
        <v>0</v>
      </c>
      <c r="FH311" s="1">
        <v>0</v>
      </c>
      <c r="FI311" s="1">
        <v>0</v>
      </c>
      <c r="FJ311" s="1">
        <v>0</v>
      </c>
      <c r="FL311" s="1">
        <v>0</v>
      </c>
      <c r="FM311" s="1">
        <v>0</v>
      </c>
      <c r="FN311" s="1">
        <v>0</v>
      </c>
      <c r="FP311" s="1">
        <v>0</v>
      </c>
      <c r="FQ311" s="1">
        <v>0</v>
      </c>
      <c r="FR311" s="1">
        <v>0</v>
      </c>
    </row>
    <row r="312" spans="1:174">
      <c r="A312" s="3">
        <v>77121102</v>
      </c>
      <c r="B312" s="42" t="s">
        <v>131</v>
      </c>
      <c r="C312" s="3" t="s">
        <v>1231</v>
      </c>
      <c r="D312" s="5">
        <v>0</v>
      </c>
      <c r="E312" s="5">
        <v>0</v>
      </c>
      <c r="F312" s="4">
        <v>0</v>
      </c>
      <c r="G312" s="4"/>
      <c r="I312" s="5"/>
      <c r="M312" s="1" t="s">
        <v>72975</v>
      </c>
      <c r="N312" s="17" t="s">
        <v>33057</v>
      </c>
      <c r="O312" s="39">
        <v>0</v>
      </c>
      <c r="P312" s="39">
        <v>0</v>
      </c>
      <c r="Q312" s="39">
        <v>0</v>
      </c>
      <c r="R312" s="4" t="s">
        <v>72976</v>
      </c>
      <c r="S312" s="17" t="s">
        <v>33058</v>
      </c>
      <c r="T312" s="39">
        <v>0</v>
      </c>
      <c r="U312" s="39">
        <v>0</v>
      </c>
      <c r="V312" s="39">
        <v>0</v>
      </c>
      <c r="W312" s="4" t="s">
        <v>72977</v>
      </c>
      <c r="X312" s="17" t="s">
        <v>33059</v>
      </c>
      <c r="Y312" s="39">
        <v>0</v>
      </c>
      <c r="Z312" s="39">
        <v>0</v>
      </c>
      <c r="AA312" s="39">
        <v>0</v>
      </c>
      <c r="AB312" s="4" t="s">
        <v>72978</v>
      </c>
      <c r="AC312" s="17" t="s">
        <v>33060</v>
      </c>
      <c r="AD312" s="39">
        <v>0</v>
      </c>
      <c r="AE312" s="39">
        <v>0</v>
      </c>
      <c r="AF312" s="39">
        <v>0</v>
      </c>
      <c r="AG312" s="4" t="s">
        <v>72979</v>
      </c>
      <c r="AH312" s="17" t="s">
        <v>33061</v>
      </c>
      <c r="AI312" s="39">
        <v>0</v>
      </c>
      <c r="AJ312" s="39">
        <v>0</v>
      </c>
      <c r="AK312" s="39">
        <v>0</v>
      </c>
      <c r="AL312" s="4" t="s">
        <v>72980</v>
      </c>
      <c r="AM312" s="17" t="s">
        <v>33062</v>
      </c>
      <c r="AN312" s="39">
        <v>0</v>
      </c>
      <c r="AO312" s="39">
        <v>0</v>
      </c>
      <c r="AP312" s="39">
        <v>0</v>
      </c>
      <c r="AQ312" s="4" t="s">
        <v>72981</v>
      </c>
      <c r="AR312" s="17" t="s">
        <v>33063</v>
      </c>
      <c r="AS312" s="39">
        <v>0</v>
      </c>
      <c r="AT312" s="39">
        <v>0</v>
      </c>
      <c r="AU312" s="39">
        <v>0</v>
      </c>
      <c r="AV312" s="4" t="s">
        <v>72982</v>
      </c>
      <c r="AW312" s="17" t="s">
        <v>33064</v>
      </c>
      <c r="AX312" s="39">
        <v>0</v>
      </c>
      <c r="AY312" s="39">
        <v>0</v>
      </c>
      <c r="AZ312" s="39">
        <v>0</v>
      </c>
      <c r="BA312" s="4" t="s">
        <v>72983</v>
      </c>
      <c r="BB312" s="17" t="s">
        <v>33065</v>
      </c>
      <c r="BC312" s="39">
        <v>0</v>
      </c>
      <c r="BD312" s="39">
        <v>0</v>
      </c>
      <c r="BE312" s="39">
        <v>0</v>
      </c>
      <c r="BF312" s="4" t="s">
        <v>72984</v>
      </c>
      <c r="BG312" s="17" t="s">
        <v>33066</v>
      </c>
      <c r="BH312" s="39">
        <v>0</v>
      </c>
      <c r="BI312" s="39">
        <v>0</v>
      </c>
      <c r="BJ312" s="39">
        <v>0</v>
      </c>
      <c r="BK312" s="4" t="s">
        <v>72985</v>
      </c>
      <c r="BL312" s="17" t="s">
        <v>33067</v>
      </c>
      <c r="BM312" s="39">
        <v>0</v>
      </c>
      <c r="BN312" s="39">
        <v>0</v>
      </c>
      <c r="BO312" s="39">
        <v>0</v>
      </c>
      <c r="BP312" s="4" t="s">
        <v>72986</v>
      </c>
      <c r="BQ312" s="17" t="s">
        <v>33068</v>
      </c>
      <c r="BR312" s="39">
        <v>0</v>
      </c>
      <c r="BS312" s="39">
        <v>0</v>
      </c>
      <c r="BT312" s="39">
        <v>0</v>
      </c>
      <c r="BU312" s="4" t="s">
        <v>72987</v>
      </c>
      <c r="BV312" s="17" t="s">
        <v>33069</v>
      </c>
      <c r="BW312" s="39">
        <v>0</v>
      </c>
      <c r="BX312" s="39">
        <v>0</v>
      </c>
      <c r="BY312" s="39">
        <v>0</v>
      </c>
      <c r="BZ312" s="4" t="s">
        <v>72988</v>
      </c>
      <c r="CA312" s="17" t="s">
        <v>33070</v>
      </c>
      <c r="CB312" s="39">
        <v>0</v>
      </c>
      <c r="CC312" s="39">
        <v>0</v>
      </c>
      <c r="CD312" s="39">
        <v>0</v>
      </c>
      <c r="CE312" s="4" t="s">
        <v>72989</v>
      </c>
      <c r="CF312" s="17" t="s">
        <v>33071</v>
      </c>
      <c r="CG312" s="39">
        <v>0</v>
      </c>
      <c r="CH312" s="39">
        <v>0</v>
      </c>
      <c r="CI312" s="39">
        <v>0</v>
      </c>
      <c r="CJ312" s="4" t="s">
        <v>72990</v>
      </c>
      <c r="CK312" s="17" t="s">
        <v>33072</v>
      </c>
      <c r="CL312" s="39">
        <v>0</v>
      </c>
      <c r="CM312" s="39">
        <v>0</v>
      </c>
      <c r="CN312" s="39">
        <v>0</v>
      </c>
      <c r="CO312" s="4" t="s">
        <v>72991</v>
      </c>
      <c r="CP312" s="17" t="s">
        <v>33073</v>
      </c>
      <c r="CQ312" s="39">
        <v>0</v>
      </c>
      <c r="CR312" s="39">
        <v>0</v>
      </c>
      <c r="CS312" s="39">
        <v>0</v>
      </c>
      <c r="CT312" s="4" t="s">
        <v>72992</v>
      </c>
      <c r="CU312" s="17" t="s">
        <v>33074</v>
      </c>
      <c r="CV312" s="39">
        <v>0</v>
      </c>
      <c r="CW312" s="39">
        <v>0</v>
      </c>
      <c r="CX312" s="39">
        <v>0</v>
      </c>
      <c r="CY312" s="4" t="s">
        <v>72993</v>
      </c>
      <c r="CZ312" s="17" t="s">
        <v>33075</v>
      </c>
      <c r="DA312" s="39">
        <v>0</v>
      </c>
      <c r="DB312" s="39">
        <v>0</v>
      </c>
      <c r="DC312" s="39">
        <v>0</v>
      </c>
      <c r="DD312" s="39" t="s">
        <v>72994</v>
      </c>
      <c r="DE312" s="39" t="s">
        <v>33076</v>
      </c>
      <c r="DF312" s="39">
        <v>0</v>
      </c>
      <c r="DG312" s="39">
        <v>0</v>
      </c>
      <c r="DH312" s="39">
        <v>0</v>
      </c>
      <c r="DI312" s="4" t="s">
        <v>72995</v>
      </c>
      <c r="DJ312" s="17" t="s">
        <v>33077</v>
      </c>
      <c r="DK312" s="39">
        <v>0</v>
      </c>
      <c r="DL312" s="39">
        <v>0</v>
      </c>
      <c r="DM312" s="39">
        <v>0</v>
      </c>
      <c r="DN312" s="4" t="s">
        <v>72996</v>
      </c>
      <c r="DO312" s="17" t="s">
        <v>33078</v>
      </c>
      <c r="DP312" s="39">
        <v>0</v>
      </c>
      <c r="DQ312" s="39">
        <v>0</v>
      </c>
      <c r="DR312" s="39">
        <v>0</v>
      </c>
      <c r="DS312" s="4" t="s">
        <v>72997</v>
      </c>
      <c r="DT312" s="17" t="s">
        <v>33079</v>
      </c>
      <c r="DU312" s="39">
        <v>0</v>
      </c>
      <c r="DV312" s="39">
        <v>0</v>
      </c>
      <c r="DW312" s="39">
        <v>0</v>
      </c>
      <c r="DX312" s="4" t="s">
        <v>72998</v>
      </c>
      <c r="DY312" s="17" t="s">
        <v>33080</v>
      </c>
      <c r="DZ312" s="39">
        <v>0</v>
      </c>
      <c r="EA312" s="39">
        <v>0</v>
      </c>
      <c r="EB312" s="39">
        <v>0</v>
      </c>
      <c r="EC312" s="4" t="s">
        <v>72999</v>
      </c>
      <c r="ED312" s="17" t="s">
        <v>33081</v>
      </c>
      <c r="EE312" s="39">
        <v>0</v>
      </c>
      <c r="EF312" s="39">
        <v>0</v>
      </c>
      <c r="EG312" s="39">
        <v>0</v>
      </c>
      <c r="EH312" s="4" t="s">
        <v>73000</v>
      </c>
      <c r="EI312" s="56" t="s">
        <v>33082</v>
      </c>
      <c r="EJ312" s="56">
        <v>0</v>
      </c>
      <c r="EK312" s="56">
        <v>0</v>
      </c>
      <c r="EL312" s="56">
        <v>0</v>
      </c>
      <c r="EM312" s="4" t="s">
        <v>73001</v>
      </c>
      <c r="EN312" s="17" t="s">
        <v>33083</v>
      </c>
      <c r="EO312" s="39">
        <v>0</v>
      </c>
      <c r="EP312" s="39">
        <v>0</v>
      </c>
      <c r="EQ312" s="39">
        <v>0</v>
      </c>
      <c r="ER312" s="4" t="s">
        <v>73002</v>
      </c>
      <c r="ES312" s="1" t="s">
        <v>33084</v>
      </c>
      <c r="ET312" s="1">
        <v>0</v>
      </c>
      <c r="EU312" s="1">
        <v>0</v>
      </c>
      <c r="EV312" s="1">
        <v>0</v>
      </c>
      <c r="EW312" s="1" t="s">
        <v>73003</v>
      </c>
      <c r="EX312" s="1" t="s">
        <v>33085</v>
      </c>
      <c r="EY312" s="1">
        <v>0</v>
      </c>
      <c r="EZ312" s="1">
        <v>0</v>
      </c>
      <c r="FA312" s="1">
        <v>0</v>
      </c>
      <c r="FB312" s="1" t="s">
        <v>73004</v>
      </c>
      <c r="FC312" s="1" t="s">
        <v>33086</v>
      </c>
      <c r="FD312" s="1">
        <v>0</v>
      </c>
      <c r="FE312" s="1">
        <v>0</v>
      </c>
      <c r="FF312" s="1">
        <v>0</v>
      </c>
      <c r="FH312" s="1">
        <v>0</v>
      </c>
      <c r="FI312" s="1">
        <v>0</v>
      </c>
      <c r="FJ312" s="1">
        <v>0</v>
      </c>
      <c r="FL312" s="1">
        <v>0</v>
      </c>
      <c r="FM312" s="1">
        <v>0</v>
      </c>
      <c r="FN312" s="1">
        <v>0</v>
      </c>
      <c r="FP312" s="1">
        <v>0</v>
      </c>
      <c r="FQ312" s="1">
        <v>0</v>
      </c>
      <c r="FR312" s="1">
        <v>0</v>
      </c>
    </row>
    <row r="313" spans="1:174">
      <c r="A313" s="3">
        <v>77121103</v>
      </c>
      <c r="B313" s="42" t="s">
        <v>131</v>
      </c>
      <c r="C313" s="3" t="s">
        <v>1232</v>
      </c>
      <c r="D313" s="5">
        <v>0</v>
      </c>
      <c r="E313" s="5">
        <v>0</v>
      </c>
      <c r="F313" s="4">
        <v>0</v>
      </c>
      <c r="G313" s="4"/>
      <c r="I313" s="5"/>
      <c r="M313" s="1" t="s">
        <v>73005</v>
      </c>
      <c r="N313" s="17" t="s">
        <v>33087</v>
      </c>
      <c r="O313" s="39">
        <v>0</v>
      </c>
      <c r="P313" s="39">
        <v>0</v>
      </c>
      <c r="Q313" s="39">
        <v>0</v>
      </c>
      <c r="R313" s="4" t="s">
        <v>73006</v>
      </c>
      <c r="S313" s="17" t="s">
        <v>33088</v>
      </c>
      <c r="T313" s="39">
        <v>0</v>
      </c>
      <c r="U313" s="39">
        <v>0</v>
      </c>
      <c r="V313" s="39">
        <v>0</v>
      </c>
      <c r="W313" s="4" t="s">
        <v>73007</v>
      </c>
      <c r="X313" s="17" t="s">
        <v>33089</v>
      </c>
      <c r="Y313" s="39">
        <v>0</v>
      </c>
      <c r="Z313" s="39">
        <v>0</v>
      </c>
      <c r="AA313" s="39">
        <v>0</v>
      </c>
      <c r="AB313" s="4" t="s">
        <v>73008</v>
      </c>
      <c r="AC313" s="17" t="s">
        <v>33090</v>
      </c>
      <c r="AD313" s="39">
        <v>0</v>
      </c>
      <c r="AE313" s="39">
        <v>0</v>
      </c>
      <c r="AF313" s="39">
        <v>0</v>
      </c>
      <c r="AG313" s="4" t="s">
        <v>73009</v>
      </c>
      <c r="AH313" s="17" t="s">
        <v>33091</v>
      </c>
      <c r="AI313" s="39">
        <v>0</v>
      </c>
      <c r="AJ313" s="39">
        <v>0</v>
      </c>
      <c r="AK313" s="39">
        <v>0</v>
      </c>
      <c r="AL313" s="4" t="s">
        <v>73010</v>
      </c>
      <c r="AM313" s="17" t="s">
        <v>33092</v>
      </c>
      <c r="AN313" s="39">
        <v>0</v>
      </c>
      <c r="AO313" s="39">
        <v>0</v>
      </c>
      <c r="AP313" s="39">
        <v>0</v>
      </c>
      <c r="AQ313" s="4" t="s">
        <v>73011</v>
      </c>
      <c r="AR313" s="17" t="s">
        <v>33093</v>
      </c>
      <c r="AS313" s="39">
        <v>0</v>
      </c>
      <c r="AT313" s="39">
        <v>0</v>
      </c>
      <c r="AU313" s="39">
        <v>0</v>
      </c>
      <c r="AV313" s="4" t="s">
        <v>73012</v>
      </c>
      <c r="AW313" s="17" t="s">
        <v>33094</v>
      </c>
      <c r="AX313" s="39">
        <v>0</v>
      </c>
      <c r="AY313" s="39">
        <v>0</v>
      </c>
      <c r="AZ313" s="39">
        <v>0</v>
      </c>
      <c r="BA313" s="4" t="s">
        <v>73013</v>
      </c>
      <c r="BB313" s="17" t="s">
        <v>33095</v>
      </c>
      <c r="BC313" s="39">
        <v>0</v>
      </c>
      <c r="BD313" s="39">
        <v>0</v>
      </c>
      <c r="BE313" s="39">
        <v>0</v>
      </c>
      <c r="BF313" s="4" t="s">
        <v>73014</v>
      </c>
      <c r="BG313" s="17" t="s">
        <v>33096</v>
      </c>
      <c r="BH313" s="39">
        <v>0</v>
      </c>
      <c r="BI313" s="39">
        <v>0</v>
      </c>
      <c r="BJ313" s="39">
        <v>0</v>
      </c>
      <c r="BK313" s="4" t="s">
        <v>73015</v>
      </c>
      <c r="BL313" s="17" t="s">
        <v>33097</v>
      </c>
      <c r="BM313" s="39">
        <v>0</v>
      </c>
      <c r="BN313" s="39">
        <v>0</v>
      </c>
      <c r="BO313" s="39">
        <v>0</v>
      </c>
      <c r="BP313" s="4" t="s">
        <v>73016</v>
      </c>
      <c r="BQ313" s="17" t="s">
        <v>33098</v>
      </c>
      <c r="BR313" s="39">
        <v>0</v>
      </c>
      <c r="BS313" s="39">
        <v>0</v>
      </c>
      <c r="BT313" s="39">
        <v>0</v>
      </c>
      <c r="BU313" s="4" t="s">
        <v>73017</v>
      </c>
      <c r="BV313" s="17" t="s">
        <v>33099</v>
      </c>
      <c r="BW313" s="39">
        <v>0</v>
      </c>
      <c r="BX313" s="39">
        <v>0</v>
      </c>
      <c r="BY313" s="39">
        <v>0</v>
      </c>
      <c r="BZ313" s="4" t="s">
        <v>73018</v>
      </c>
      <c r="CA313" s="17" t="s">
        <v>33100</v>
      </c>
      <c r="CB313" s="39">
        <v>0</v>
      </c>
      <c r="CC313" s="39">
        <v>0</v>
      </c>
      <c r="CD313" s="39">
        <v>0</v>
      </c>
      <c r="CE313" s="4" t="s">
        <v>73019</v>
      </c>
      <c r="CF313" s="17" t="s">
        <v>33101</v>
      </c>
      <c r="CG313" s="39">
        <v>0</v>
      </c>
      <c r="CH313" s="39">
        <v>0</v>
      </c>
      <c r="CI313" s="39">
        <v>0</v>
      </c>
      <c r="CJ313" s="4" t="s">
        <v>73020</v>
      </c>
      <c r="CK313" s="17" t="s">
        <v>33102</v>
      </c>
      <c r="CL313" s="39">
        <v>0</v>
      </c>
      <c r="CM313" s="39">
        <v>0</v>
      </c>
      <c r="CN313" s="39">
        <v>0</v>
      </c>
      <c r="CO313" s="4" t="s">
        <v>73021</v>
      </c>
      <c r="CP313" s="17" t="s">
        <v>33103</v>
      </c>
      <c r="CQ313" s="39">
        <v>0</v>
      </c>
      <c r="CR313" s="39">
        <v>0</v>
      </c>
      <c r="CS313" s="39">
        <v>0</v>
      </c>
      <c r="CT313" s="4" t="s">
        <v>73022</v>
      </c>
      <c r="CU313" s="17" t="s">
        <v>33104</v>
      </c>
      <c r="CV313" s="39">
        <v>0</v>
      </c>
      <c r="CW313" s="39">
        <v>0</v>
      </c>
      <c r="CX313" s="39">
        <v>0</v>
      </c>
      <c r="CY313" s="4" t="s">
        <v>73023</v>
      </c>
      <c r="CZ313" s="17" t="s">
        <v>33105</v>
      </c>
      <c r="DA313" s="39">
        <v>0</v>
      </c>
      <c r="DB313" s="39">
        <v>0</v>
      </c>
      <c r="DC313" s="39">
        <v>0</v>
      </c>
      <c r="DD313" s="39" t="s">
        <v>73024</v>
      </c>
      <c r="DE313" s="39" t="s">
        <v>33106</v>
      </c>
      <c r="DF313" s="39">
        <v>0</v>
      </c>
      <c r="DG313" s="39">
        <v>0</v>
      </c>
      <c r="DH313" s="39">
        <v>0</v>
      </c>
      <c r="DI313" s="4" t="s">
        <v>73025</v>
      </c>
      <c r="DJ313" s="17" t="s">
        <v>33107</v>
      </c>
      <c r="DK313" s="39">
        <v>0</v>
      </c>
      <c r="DL313" s="39">
        <v>0</v>
      </c>
      <c r="DM313" s="39">
        <v>0</v>
      </c>
      <c r="DN313" s="4" t="s">
        <v>73026</v>
      </c>
      <c r="DO313" s="17" t="s">
        <v>33108</v>
      </c>
      <c r="DP313" s="39">
        <v>0</v>
      </c>
      <c r="DQ313" s="39">
        <v>0</v>
      </c>
      <c r="DR313" s="39">
        <v>0</v>
      </c>
      <c r="DS313" s="4" t="s">
        <v>73027</v>
      </c>
      <c r="DT313" s="17" t="s">
        <v>33109</v>
      </c>
      <c r="DU313" s="39">
        <v>0</v>
      </c>
      <c r="DV313" s="39">
        <v>0</v>
      </c>
      <c r="DW313" s="39">
        <v>0</v>
      </c>
      <c r="DX313" s="4" t="s">
        <v>73028</v>
      </c>
      <c r="DY313" s="17" t="s">
        <v>33110</v>
      </c>
      <c r="DZ313" s="39">
        <v>0</v>
      </c>
      <c r="EA313" s="39">
        <v>0</v>
      </c>
      <c r="EB313" s="39">
        <v>0</v>
      </c>
      <c r="EC313" s="4" t="s">
        <v>73029</v>
      </c>
      <c r="ED313" s="17" t="s">
        <v>33111</v>
      </c>
      <c r="EE313" s="39">
        <v>0</v>
      </c>
      <c r="EF313" s="39">
        <v>0</v>
      </c>
      <c r="EG313" s="39">
        <v>0</v>
      </c>
      <c r="EH313" s="4" t="s">
        <v>73030</v>
      </c>
      <c r="EI313" s="56" t="s">
        <v>33112</v>
      </c>
      <c r="EJ313" s="56">
        <v>0</v>
      </c>
      <c r="EK313" s="56">
        <v>0</v>
      </c>
      <c r="EL313" s="56">
        <v>0</v>
      </c>
      <c r="EM313" s="4" t="s">
        <v>73031</v>
      </c>
      <c r="EN313" s="17" t="s">
        <v>33113</v>
      </c>
      <c r="EO313" s="39">
        <v>0</v>
      </c>
      <c r="EP313" s="39">
        <v>0</v>
      </c>
      <c r="EQ313" s="39">
        <v>0</v>
      </c>
      <c r="ER313" s="4" t="s">
        <v>73032</v>
      </c>
      <c r="ES313" s="1" t="s">
        <v>33114</v>
      </c>
      <c r="ET313" s="1">
        <v>0</v>
      </c>
      <c r="EU313" s="1">
        <v>0</v>
      </c>
      <c r="EV313" s="1">
        <v>0</v>
      </c>
      <c r="EW313" s="1" t="s">
        <v>73033</v>
      </c>
      <c r="EX313" s="1" t="s">
        <v>33115</v>
      </c>
      <c r="EY313" s="1">
        <v>0</v>
      </c>
      <c r="EZ313" s="1">
        <v>0</v>
      </c>
      <c r="FA313" s="1">
        <v>0</v>
      </c>
      <c r="FB313" s="1" t="s">
        <v>73034</v>
      </c>
      <c r="FC313" s="1" t="s">
        <v>33116</v>
      </c>
      <c r="FD313" s="1">
        <v>0</v>
      </c>
      <c r="FE313" s="1">
        <v>0</v>
      </c>
      <c r="FF313" s="1">
        <v>0</v>
      </c>
      <c r="FH313" s="1">
        <v>0</v>
      </c>
      <c r="FI313" s="1">
        <v>0</v>
      </c>
      <c r="FJ313" s="1">
        <v>0</v>
      </c>
      <c r="FL313" s="1">
        <v>0</v>
      </c>
      <c r="FM313" s="1">
        <v>0</v>
      </c>
      <c r="FN313" s="1">
        <v>0</v>
      </c>
      <c r="FP313" s="1">
        <v>0</v>
      </c>
      <c r="FQ313" s="1">
        <v>0</v>
      </c>
      <c r="FR313" s="1">
        <v>0</v>
      </c>
    </row>
    <row r="314" spans="1:174">
      <c r="A314" s="3">
        <v>77121104</v>
      </c>
      <c r="B314" s="42" t="s">
        <v>131</v>
      </c>
      <c r="C314" s="3" t="s">
        <v>1233</v>
      </c>
      <c r="D314" s="5">
        <v>0</v>
      </c>
      <c r="E314" s="5">
        <v>0</v>
      </c>
      <c r="F314" s="4">
        <v>0</v>
      </c>
      <c r="G314" s="4"/>
      <c r="I314" s="5"/>
      <c r="M314" s="1" t="s">
        <v>73035</v>
      </c>
      <c r="N314" s="17" t="s">
        <v>33117</v>
      </c>
      <c r="O314" s="39">
        <v>0</v>
      </c>
      <c r="P314" s="39">
        <v>0</v>
      </c>
      <c r="Q314" s="39">
        <v>0</v>
      </c>
      <c r="R314" s="4" t="s">
        <v>73036</v>
      </c>
      <c r="S314" s="17" t="s">
        <v>33118</v>
      </c>
      <c r="T314" s="39">
        <v>0</v>
      </c>
      <c r="U314" s="39">
        <v>0</v>
      </c>
      <c r="V314" s="39">
        <v>0</v>
      </c>
      <c r="W314" s="4" t="s">
        <v>73037</v>
      </c>
      <c r="X314" s="17" t="s">
        <v>33119</v>
      </c>
      <c r="Y314" s="39">
        <v>0</v>
      </c>
      <c r="Z314" s="39">
        <v>0</v>
      </c>
      <c r="AA314" s="39">
        <v>0</v>
      </c>
      <c r="AB314" s="4" t="s">
        <v>73038</v>
      </c>
      <c r="AC314" s="17" t="s">
        <v>33120</v>
      </c>
      <c r="AD314" s="39">
        <v>0</v>
      </c>
      <c r="AE314" s="39">
        <v>0</v>
      </c>
      <c r="AF314" s="39">
        <v>0</v>
      </c>
      <c r="AG314" s="4" t="s">
        <v>73039</v>
      </c>
      <c r="AH314" s="17" t="s">
        <v>33121</v>
      </c>
      <c r="AI314" s="39">
        <v>0</v>
      </c>
      <c r="AJ314" s="39">
        <v>0</v>
      </c>
      <c r="AK314" s="39">
        <v>0</v>
      </c>
      <c r="AL314" s="4" t="s">
        <v>73040</v>
      </c>
      <c r="AM314" s="17" t="s">
        <v>33122</v>
      </c>
      <c r="AN314" s="39">
        <v>0</v>
      </c>
      <c r="AO314" s="39">
        <v>0</v>
      </c>
      <c r="AP314" s="39">
        <v>0</v>
      </c>
      <c r="AQ314" s="4" t="s">
        <v>73041</v>
      </c>
      <c r="AR314" s="17" t="s">
        <v>33123</v>
      </c>
      <c r="AS314" s="39">
        <v>0</v>
      </c>
      <c r="AT314" s="39">
        <v>0</v>
      </c>
      <c r="AU314" s="39">
        <v>0</v>
      </c>
      <c r="AV314" s="4" t="s">
        <v>73042</v>
      </c>
      <c r="AW314" s="17" t="s">
        <v>33124</v>
      </c>
      <c r="AX314" s="39">
        <v>0</v>
      </c>
      <c r="AY314" s="39">
        <v>0</v>
      </c>
      <c r="AZ314" s="39">
        <v>0</v>
      </c>
      <c r="BA314" s="4" t="s">
        <v>73043</v>
      </c>
      <c r="BB314" s="17" t="s">
        <v>33125</v>
      </c>
      <c r="BC314" s="39">
        <v>0</v>
      </c>
      <c r="BD314" s="39">
        <v>0</v>
      </c>
      <c r="BE314" s="39">
        <v>0</v>
      </c>
      <c r="BF314" s="4" t="s">
        <v>73044</v>
      </c>
      <c r="BG314" s="17" t="s">
        <v>33126</v>
      </c>
      <c r="BH314" s="39">
        <v>0</v>
      </c>
      <c r="BI314" s="39">
        <v>0</v>
      </c>
      <c r="BJ314" s="39">
        <v>0</v>
      </c>
      <c r="BK314" s="4" t="s">
        <v>73045</v>
      </c>
      <c r="BL314" s="17" t="s">
        <v>33127</v>
      </c>
      <c r="BM314" s="39">
        <v>0</v>
      </c>
      <c r="BN314" s="39">
        <v>0</v>
      </c>
      <c r="BO314" s="39">
        <v>0</v>
      </c>
      <c r="BP314" s="4" t="s">
        <v>73046</v>
      </c>
      <c r="BQ314" s="17" t="s">
        <v>33128</v>
      </c>
      <c r="BR314" s="39">
        <v>0</v>
      </c>
      <c r="BS314" s="39">
        <v>0</v>
      </c>
      <c r="BT314" s="39">
        <v>0</v>
      </c>
      <c r="BU314" s="4" t="s">
        <v>73047</v>
      </c>
      <c r="BV314" s="17" t="s">
        <v>33129</v>
      </c>
      <c r="BW314" s="39">
        <v>0</v>
      </c>
      <c r="BX314" s="39">
        <v>0</v>
      </c>
      <c r="BY314" s="39">
        <v>0</v>
      </c>
      <c r="BZ314" s="4" t="s">
        <v>73048</v>
      </c>
      <c r="CA314" s="17" t="s">
        <v>33130</v>
      </c>
      <c r="CB314" s="39">
        <v>0</v>
      </c>
      <c r="CC314" s="39">
        <v>0</v>
      </c>
      <c r="CD314" s="39">
        <v>0</v>
      </c>
      <c r="CE314" s="4" t="s">
        <v>73049</v>
      </c>
      <c r="CF314" s="17" t="s">
        <v>33131</v>
      </c>
      <c r="CG314" s="39">
        <v>0</v>
      </c>
      <c r="CH314" s="39">
        <v>0</v>
      </c>
      <c r="CI314" s="39">
        <v>0</v>
      </c>
      <c r="CJ314" s="4" t="s">
        <v>73050</v>
      </c>
      <c r="CK314" s="17" t="s">
        <v>33132</v>
      </c>
      <c r="CL314" s="39">
        <v>0</v>
      </c>
      <c r="CM314" s="39">
        <v>0</v>
      </c>
      <c r="CN314" s="39">
        <v>0</v>
      </c>
      <c r="CO314" s="4" t="s">
        <v>73051</v>
      </c>
      <c r="CP314" s="17" t="s">
        <v>33133</v>
      </c>
      <c r="CQ314" s="39">
        <v>0</v>
      </c>
      <c r="CR314" s="39">
        <v>0</v>
      </c>
      <c r="CS314" s="39">
        <v>0</v>
      </c>
      <c r="CT314" s="4" t="s">
        <v>73052</v>
      </c>
      <c r="CU314" s="17" t="s">
        <v>33134</v>
      </c>
      <c r="CV314" s="39">
        <v>0</v>
      </c>
      <c r="CW314" s="39">
        <v>0</v>
      </c>
      <c r="CX314" s="39">
        <v>0</v>
      </c>
      <c r="CY314" s="4" t="s">
        <v>73053</v>
      </c>
      <c r="CZ314" s="17" t="s">
        <v>33135</v>
      </c>
      <c r="DA314" s="39">
        <v>0</v>
      </c>
      <c r="DB314" s="39">
        <v>0</v>
      </c>
      <c r="DC314" s="39">
        <v>0</v>
      </c>
      <c r="DD314" s="39" t="s">
        <v>73054</v>
      </c>
      <c r="DE314" s="39" t="s">
        <v>33136</v>
      </c>
      <c r="DF314" s="39">
        <v>0</v>
      </c>
      <c r="DG314" s="39">
        <v>0</v>
      </c>
      <c r="DH314" s="39">
        <v>0</v>
      </c>
      <c r="DI314" s="4" t="s">
        <v>73055</v>
      </c>
      <c r="DJ314" s="17" t="s">
        <v>33137</v>
      </c>
      <c r="DK314" s="39">
        <v>0</v>
      </c>
      <c r="DL314" s="39">
        <v>0</v>
      </c>
      <c r="DM314" s="39">
        <v>0</v>
      </c>
      <c r="DN314" s="4" t="s">
        <v>73056</v>
      </c>
      <c r="DO314" s="17" t="s">
        <v>33138</v>
      </c>
      <c r="DP314" s="39">
        <v>0</v>
      </c>
      <c r="DQ314" s="39">
        <v>0</v>
      </c>
      <c r="DR314" s="39">
        <v>0</v>
      </c>
      <c r="DS314" s="4" t="s">
        <v>73057</v>
      </c>
      <c r="DT314" s="17" t="s">
        <v>33139</v>
      </c>
      <c r="DU314" s="39">
        <v>0</v>
      </c>
      <c r="DV314" s="39">
        <v>0</v>
      </c>
      <c r="DW314" s="39">
        <v>0</v>
      </c>
      <c r="DX314" s="4" t="s">
        <v>73058</v>
      </c>
      <c r="DY314" s="17" t="s">
        <v>33140</v>
      </c>
      <c r="DZ314" s="39">
        <v>0</v>
      </c>
      <c r="EA314" s="39">
        <v>0</v>
      </c>
      <c r="EB314" s="39">
        <v>0</v>
      </c>
      <c r="EC314" s="4" t="s">
        <v>73059</v>
      </c>
      <c r="ED314" s="17" t="s">
        <v>33141</v>
      </c>
      <c r="EE314" s="39">
        <v>0</v>
      </c>
      <c r="EF314" s="39">
        <v>0</v>
      </c>
      <c r="EG314" s="39">
        <v>0</v>
      </c>
      <c r="EH314" s="4" t="s">
        <v>73060</v>
      </c>
      <c r="EI314" s="56" t="s">
        <v>33142</v>
      </c>
      <c r="EJ314" s="56">
        <v>0</v>
      </c>
      <c r="EK314" s="56">
        <v>0</v>
      </c>
      <c r="EL314" s="56">
        <v>0</v>
      </c>
      <c r="EM314" s="4" t="s">
        <v>73061</v>
      </c>
      <c r="EN314" s="17" t="s">
        <v>33143</v>
      </c>
      <c r="EO314" s="39">
        <v>0</v>
      </c>
      <c r="EP314" s="39">
        <v>0</v>
      </c>
      <c r="EQ314" s="39">
        <v>0</v>
      </c>
      <c r="ER314" s="4" t="s">
        <v>73062</v>
      </c>
      <c r="ES314" s="1" t="s">
        <v>33144</v>
      </c>
      <c r="ET314" s="1">
        <v>0</v>
      </c>
      <c r="EU314" s="1">
        <v>0</v>
      </c>
      <c r="EV314" s="1">
        <v>0</v>
      </c>
      <c r="EW314" s="1" t="s">
        <v>73063</v>
      </c>
      <c r="EX314" s="1" t="s">
        <v>33145</v>
      </c>
      <c r="EY314" s="1">
        <v>0</v>
      </c>
      <c r="EZ314" s="1">
        <v>0</v>
      </c>
      <c r="FA314" s="1">
        <v>0</v>
      </c>
      <c r="FB314" s="1" t="s">
        <v>73064</v>
      </c>
      <c r="FC314" s="1" t="s">
        <v>33146</v>
      </c>
      <c r="FD314" s="1">
        <v>0</v>
      </c>
      <c r="FE314" s="1">
        <v>0</v>
      </c>
      <c r="FF314" s="1">
        <v>0</v>
      </c>
      <c r="FH314" s="1">
        <v>0</v>
      </c>
      <c r="FI314" s="1">
        <v>0</v>
      </c>
      <c r="FJ314" s="1">
        <v>0</v>
      </c>
      <c r="FL314" s="1">
        <v>0</v>
      </c>
      <c r="FM314" s="1">
        <v>0</v>
      </c>
      <c r="FN314" s="1">
        <v>0</v>
      </c>
      <c r="FP314" s="1">
        <v>0</v>
      </c>
      <c r="FQ314" s="1">
        <v>0</v>
      </c>
      <c r="FR314" s="1">
        <v>0</v>
      </c>
    </row>
    <row r="315" spans="1:174">
      <c r="A315" s="3">
        <v>77121105</v>
      </c>
      <c r="B315" s="42" t="s">
        <v>131</v>
      </c>
      <c r="C315" s="3" t="s">
        <v>1234</v>
      </c>
      <c r="D315" s="5">
        <v>0</v>
      </c>
      <c r="E315" s="5">
        <v>0</v>
      </c>
      <c r="F315" s="4">
        <v>0</v>
      </c>
      <c r="G315" s="4"/>
      <c r="I315" s="5"/>
      <c r="M315" s="1" t="s">
        <v>73065</v>
      </c>
      <c r="N315" s="17" t="s">
        <v>33147</v>
      </c>
      <c r="O315" s="39">
        <v>0</v>
      </c>
      <c r="P315" s="39">
        <v>0</v>
      </c>
      <c r="Q315" s="39">
        <v>0</v>
      </c>
      <c r="R315" s="4" t="s">
        <v>73066</v>
      </c>
      <c r="S315" s="17" t="s">
        <v>33148</v>
      </c>
      <c r="T315" s="39">
        <v>0</v>
      </c>
      <c r="U315" s="39">
        <v>0</v>
      </c>
      <c r="V315" s="39">
        <v>0</v>
      </c>
      <c r="W315" s="4" t="s">
        <v>73067</v>
      </c>
      <c r="X315" s="17" t="s">
        <v>33149</v>
      </c>
      <c r="Y315" s="39">
        <v>0</v>
      </c>
      <c r="Z315" s="39">
        <v>0</v>
      </c>
      <c r="AA315" s="39">
        <v>0</v>
      </c>
      <c r="AB315" s="4" t="s">
        <v>73068</v>
      </c>
      <c r="AC315" s="17" t="s">
        <v>33150</v>
      </c>
      <c r="AD315" s="39">
        <v>0</v>
      </c>
      <c r="AE315" s="39">
        <v>0</v>
      </c>
      <c r="AF315" s="39">
        <v>0</v>
      </c>
      <c r="AG315" s="4" t="s">
        <v>73069</v>
      </c>
      <c r="AH315" s="17" t="s">
        <v>33151</v>
      </c>
      <c r="AI315" s="39">
        <v>0</v>
      </c>
      <c r="AJ315" s="39">
        <v>0</v>
      </c>
      <c r="AK315" s="39">
        <v>0</v>
      </c>
      <c r="AL315" s="4" t="s">
        <v>73070</v>
      </c>
      <c r="AM315" s="17" t="s">
        <v>33152</v>
      </c>
      <c r="AN315" s="39">
        <v>0</v>
      </c>
      <c r="AO315" s="39">
        <v>0</v>
      </c>
      <c r="AP315" s="39">
        <v>0</v>
      </c>
      <c r="AQ315" s="4" t="s">
        <v>73071</v>
      </c>
      <c r="AR315" s="17" t="s">
        <v>33153</v>
      </c>
      <c r="AS315" s="39">
        <v>0</v>
      </c>
      <c r="AT315" s="39">
        <v>0</v>
      </c>
      <c r="AU315" s="39">
        <v>0</v>
      </c>
      <c r="AV315" s="4" t="s">
        <v>73072</v>
      </c>
      <c r="AW315" s="17" t="s">
        <v>33154</v>
      </c>
      <c r="AX315" s="39">
        <v>0</v>
      </c>
      <c r="AY315" s="39">
        <v>0</v>
      </c>
      <c r="AZ315" s="39">
        <v>0</v>
      </c>
      <c r="BA315" s="4" t="s">
        <v>73073</v>
      </c>
      <c r="BB315" s="17" t="s">
        <v>33155</v>
      </c>
      <c r="BC315" s="39">
        <v>0</v>
      </c>
      <c r="BD315" s="39">
        <v>0</v>
      </c>
      <c r="BE315" s="39">
        <v>0</v>
      </c>
      <c r="BF315" s="4" t="s">
        <v>73074</v>
      </c>
      <c r="BG315" s="17" t="s">
        <v>33156</v>
      </c>
      <c r="BH315" s="39">
        <v>0</v>
      </c>
      <c r="BI315" s="39">
        <v>0</v>
      </c>
      <c r="BJ315" s="39">
        <v>0</v>
      </c>
      <c r="BK315" s="4" t="s">
        <v>73075</v>
      </c>
      <c r="BL315" s="17" t="s">
        <v>33157</v>
      </c>
      <c r="BM315" s="39">
        <v>0</v>
      </c>
      <c r="BN315" s="39">
        <v>0</v>
      </c>
      <c r="BO315" s="39">
        <v>0</v>
      </c>
      <c r="BP315" s="4" t="s">
        <v>73076</v>
      </c>
      <c r="BQ315" s="17" t="s">
        <v>33158</v>
      </c>
      <c r="BR315" s="39">
        <v>0</v>
      </c>
      <c r="BS315" s="39">
        <v>0</v>
      </c>
      <c r="BT315" s="39">
        <v>0</v>
      </c>
      <c r="BU315" s="4" t="s">
        <v>73077</v>
      </c>
      <c r="BV315" s="17" t="s">
        <v>33159</v>
      </c>
      <c r="BW315" s="39">
        <v>0</v>
      </c>
      <c r="BX315" s="39">
        <v>0</v>
      </c>
      <c r="BY315" s="39">
        <v>0</v>
      </c>
      <c r="BZ315" s="4" t="s">
        <v>73078</v>
      </c>
      <c r="CA315" s="17" t="s">
        <v>33160</v>
      </c>
      <c r="CB315" s="39">
        <v>0</v>
      </c>
      <c r="CC315" s="39">
        <v>0</v>
      </c>
      <c r="CD315" s="39">
        <v>0</v>
      </c>
      <c r="CE315" s="4" t="s">
        <v>73079</v>
      </c>
      <c r="CF315" s="17" t="s">
        <v>33161</v>
      </c>
      <c r="CG315" s="39">
        <v>0</v>
      </c>
      <c r="CH315" s="39">
        <v>0</v>
      </c>
      <c r="CI315" s="39">
        <v>0</v>
      </c>
      <c r="CJ315" s="4" t="s">
        <v>73080</v>
      </c>
      <c r="CK315" s="17" t="s">
        <v>33162</v>
      </c>
      <c r="CL315" s="39">
        <v>0</v>
      </c>
      <c r="CM315" s="39">
        <v>0</v>
      </c>
      <c r="CN315" s="39">
        <v>0</v>
      </c>
      <c r="CO315" s="4" t="s">
        <v>73081</v>
      </c>
      <c r="CP315" s="17" t="s">
        <v>33163</v>
      </c>
      <c r="CQ315" s="39">
        <v>0</v>
      </c>
      <c r="CR315" s="39">
        <v>0</v>
      </c>
      <c r="CS315" s="39">
        <v>0</v>
      </c>
      <c r="CT315" s="4" t="s">
        <v>73082</v>
      </c>
      <c r="CU315" s="17" t="s">
        <v>33164</v>
      </c>
      <c r="CV315" s="39">
        <v>0</v>
      </c>
      <c r="CW315" s="39">
        <v>0</v>
      </c>
      <c r="CX315" s="39">
        <v>0</v>
      </c>
      <c r="CY315" s="4" t="s">
        <v>73083</v>
      </c>
      <c r="CZ315" s="17" t="s">
        <v>33165</v>
      </c>
      <c r="DA315" s="39">
        <v>0</v>
      </c>
      <c r="DB315" s="39">
        <v>0</v>
      </c>
      <c r="DC315" s="39">
        <v>0</v>
      </c>
      <c r="DD315" s="39" t="s">
        <v>73084</v>
      </c>
      <c r="DE315" s="39" t="s">
        <v>33166</v>
      </c>
      <c r="DF315" s="39">
        <v>0</v>
      </c>
      <c r="DG315" s="39">
        <v>0</v>
      </c>
      <c r="DH315" s="39">
        <v>0</v>
      </c>
      <c r="DI315" s="4" t="s">
        <v>73085</v>
      </c>
      <c r="DJ315" s="17" t="s">
        <v>33167</v>
      </c>
      <c r="DK315" s="39">
        <v>0</v>
      </c>
      <c r="DL315" s="39">
        <v>0</v>
      </c>
      <c r="DM315" s="39">
        <v>0</v>
      </c>
      <c r="DN315" s="4" t="s">
        <v>73086</v>
      </c>
      <c r="DO315" s="17" t="s">
        <v>33168</v>
      </c>
      <c r="DP315" s="39">
        <v>0</v>
      </c>
      <c r="DQ315" s="39">
        <v>0</v>
      </c>
      <c r="DR315" s="39">
        <v>0</v>
      </c>
      <c r="DS315" s="4" t="s">
        <v>73087</v>
      </c>
      <c r="DT315" s="17" t="s">
        <v>33169</v>
      </c>
      <c r="DU315" s="39">
        <v>0</v>
      </c>
      <c r="DV315" s="39">
        <v>0</v>
      </c>
      <c r="DW315" s="39">
        <v>0</v>
      </c>
      <c r="DX315" s="4" t="s">
        <v>73088</v>
      </c>
      <c r="DY315" s="17" t="s">
        <v>33170</v>
      </c>
      <c r="DZ315" s="39">
        <v>0</v>
      </c>
      <c r="EA315" s="39">
        <v>0</v>
      </c>
      <c r="EB315" s="39">
        <v>0</v>
      </c>
      <c r="EC315" s="4" t="s">
        <v>73089</v>
      </c>
      <c r="ED315" s="17" t="s">
        <v>33171</v>
      </c>
      <c r="EE315" s="39">
        <v>0</v>
      </c>
      <c r="EF315" s="39">
        <v>0</v>
      </c>
      <c r="EG315" s="39">
        <v>0</v>
      </c>
      <c r="EH315" s="4" t="s">
        <v>73090</v>
      </c>
      <c r="EI315" s="56" t="s">
        <v>33172</v>
      </c>
      <c r="EJ315" s="56">
        <v>0</v>
      </c>
      <c r="EK315" s="56">
        <v>0</v>
      </c>
      <c r="EL315" s="56">
        <v>0</v>
      </c>
      <c r="EM315" s="4" t="s">
        <v>73091</v>
      </c>
      <c r="EN315" s="17" t="s">
        <v>33173</v>
      </c>
      <c r="EO315" s="39">
        <v>0</v>
      </c>
      <c r="EP315" s="39">
        <v>0</v>
      </c>
      <c r="EQ315" s="39">
        <v>0</v>
      </c>
      <c r="ER315" s="4" t="s">
        <v>73092</v>
      </c>
      <c r="ES315" s="1" t="s">
        <v>33174</v>
      </c>
      <c r="ET315" s="1">
        <v>0</v>
      </c>
      <c r="EU315" s="1">
        <v>0</v>
      </c>
      <c r="EV315" s="1">
        <v>0</v>
      </c>
      <c r="EW315" s="1" t="s">
        <v>73093</v>
      </c>
      <c r="EX315" s="1" t="s">
        <v>33175</v>
      </c>
      <c r="EY315" s="1">
        <v>0</v>
      </c>
      <c r="EZ315" s="1">
        <v>0</v>
      </c>
      <c r="FA315" s="1">
        <v>0</v>
      </c>
      <c r="FB315" s="1" t="s">
        <v>73094</v>
      </c>
      <c r="FC315" s="1" t="s">
        <v>33176</v>
      </c>
      <c r="FD315" s="1">
        <v>0</v>
      </c>
      <c r="FE315" s="1">
        <v>0</v>
      </c>
      <c r="FF315" s="1">
        <v>0</v>
      </c>
      <c r="FH315" s="1">
        <v>0</v>
      </c>
      <c r="FI315" s="1">
        <v>0</v>
      </c>
      <c r="FJ315" s="1">
        <v>0</v>
      </c>
      <c r="FL315" s="1">
        <v>0</v>
      </c>
      <c r="FM315" s="1">
        <v>0</v>
      </c>
      <c r="FN315" s="1">
        <v>0</v>
      </c>
      <c r="FP315" s="1">
        <v>0</v>
      </c>
      <c r="FQ315" s="1">
        <v>0</v>
      </c>
      <c r="FR315" s="1">
        <v>0</v>
      </c>
    </row>
    <row r="316" spans="1:174">
      <c r="A316" s="3">
        <v>77121106</v>
      </c>
      <c r="B316" s="42" t="s">
        <v>131</v>
      </c>
      <c r="C316" s="3" t="s">
        <v>1235</v>
      </c>
      <c r="D316" s="5">
        <v>0</v>
      </c>
      <c r="E316" s="5">
        <v>0</v>
      </c>
      <c r="F316" s="4">
        <v>0</v>
      </c>
      <c r="G316" s="4"/>
      <c r="I316" s="5"/>
      <c r="M316" s="1" t="s">
        <v>73095</v>
      </c>
      <c r="N316" s="17" t="s">
        <v>33177</v>
      </c>
      <c r="O316" s="39">
        <v>0</v>
      </c>
      <c r="P316" s="39">
        <v>0</v>
      </c>
      <c r="Q316" s="39">
        <v>0</v>
      </c>
      <c r="R316" s="4" t="s">
        <v>73096</v>
      </c>
      <c r="S316" s="17" t="s">
        <v>33178</v>
      </c>
      <c r="T316" s="39">
        <v>0</v>
      </c>
      <c r="U316" s="39">
        <v>0</v>
      </c>
      <c r="V316" s="39">
        <v>0</v>
      </c>
      <c r="W316" s="4" t="s">
        <v>73097</v>
      </c>
      <c r="X316" s="17" t="s">
        <v>33179</v>
      </c>
      <c r="Y316" s="39">
        <v>0</v>
      </c>
      <c r="Z316" s="39">
        <v>0</v>
      </c>
      <c r="AA316" s="39">
        <v>0</v>
      </c>
      <c r="AB316" s="4" t="s">
        <v>73098</v>
      </c>
      <c r="AC316" s="17" t="s">
        <v>33180</v>
      </c>
      <c r="AD316" s="39">
        <v>0</v>
      </c>
      <c r="AE316" s="39">
        <v>0</v>
      </c>
      <c r="AF316" s="39">
        <v>0</v>
      </c>
      <c r="AG316" s="4" t="s">
        <v>73099</v>
      </c>
      <c r="AH316" s="17" t="s">
        <v>33181</v>
      </c>
      <c r="AI316" s="39">
        <v>0</v>
      </c>
      <c r="AJ316" s="39">
        <v>0</v>
      </c>
      <c r="AK316" s="39">
        <v>0</v>
      </c>
      <c r="AL316" s="4" t="s">
        <v>73100</v>
      </c>
      <c r="AM316" s="17" t="s">
        <v>33182</v>
      </c>
      <c r="AN316" s="39">
        <v>0</v>
      </c>
      <c r="AO316" s="39">
        <v>0</v>
      </c>
      <c r="AP316" s="39">
        <v>0</v>
      </c>
      <c r="AQ316" s="4" t="s">
        <v>73101</v>
      </c>
      <c r="AR316" s="17" t="s">
        <v>33183</v>
      </c>
      <c r="AS316" s="39">
        <v>0</v>
      </c>
      <c r="AT316" s="39">
        <v>0</v>
      </c>
      <c r="AU316" s="39">
        <v>0</v>
      </c>
      <c r="AV316" s="4" t="s">
        <v>73102</v>
      </c>
      <c r="AW316" s="17" t="s">
        <v>33184</v>
      </c>
      <c r="AX316" s="39">
        <v>0</v>
      </c>
      <c r="AY316" s="39">
        <v>0</v>
      </c>
      <c r="AZ316" s="39">
        <v>0</v>
      </c>
      <c r="BA316" s="4" t="s">
        <v>73103</v>
      </c>
      <c r="BB316" s="17" t="s">
        <v>33185</v>
      </c>
      <c r="BC316" s="39">
        <v>0</v>
      </c>
      <c r="BD316" s="39">
        <v>0</v>
      </c>
      <c r="BE316" s="39">
        <v>0</v>
      </c>
      <c r="BF316" s="4" t="s">
        <v>73104</v>
      </c>
      <c r="BG316" s="17" t="s">
        <v>33186</v>
      </c>
      <c r="BH316" s="39">
        <v>0</v>
      </c>
      <c r="BI316" s="39">
        <v>0</v>
      </c>
      <c r="BJ316" s="39">
        <v>0</v>
      </c>
      <c r="BK316" s="4" t="s">
        <v>73105</v>
      </c>
      <c r="BL316" s="17" t="s">
        <v>33187</v>
      </c>
      <c r="BM316" s="39">
        <v>0</v>
      </c>
      <c r="BN316" s="39">
        <v>0</v>
      </c>
      <c r="BO316" s="39">
        <v>0</v>
      </c>
      <c r="BP316" s="4" t="s">
        <v>73106</v>
      </c>
      <c r="BQ316" s="17" t="s">
        <v>33188</v>
      </c>
      <c r="BR316" s="39">
        <v>0</v>
      </c>
      <c r="BS316" s="39">
        <v>0</v>
      </c>
      <c r="BT316" s="39">
        <v>0</v>
      </c>
      <c r="BU316" s="4" t="s">
        <v>73107</v>
      </c>
      <c r="BV316" s="17" t="s">
        <v>33189</v>
      </c>
      <c r="BW316" s="39">
        <v>0</v>
      </c>
      <c r="BX316" s="39">
        <v>0</v>
      </c>
      <c r="BY316" s="39">
        <v>0</v>
      </c>
      <c r="BZ316" s="4" t="s">
        <v>73108</v>
      </c>
      <c r="CA316" s="17" t="s">
        <v>33190</v>
      </c>
      <c r="CB316" s="39">
        <v>0</v>
      </c>
      <c r="CC316" s="39">
        <v>0</v>
      </c>
      <c r="CD316" s="39">
        <v>0</v>
      </c>
      <c r="CE316" s="4" t="s">
        <v>73109</v>
      </c>
      <c r="CF316" s="17" t="s">
        <v>33191</v>
      </c>
      <c r="CG316" s="39">
        <v>0</v>
      </c>
      <c r="CH316" s="39">
        <v>0</v>
      </c>
      <c r="CI316" s="39">
        <v>0</v>
      </c>
      <c r="CJ316" s="4" t="s">
        <v>73110</v>
      </c>
      <c r="CK316" s="17" t="s">
        <v>33192</v>
      </c>
      <c r="CL316" s="39">
        <v>0</v>
      </c>
      <c r="CM316" s="39">
        <v>0</v>
      </c>
      <c r="CN316" s="39">
        <v>0</v>
      </c>
      <c r="CO316" s="4" t="s">
        <v>73111</v>
      </c>
      <c r="CP316" s="17" t="s">
        <v>33193</v>
      </c>
      <c r="CQ316" s="39">
        <v>0</v>
      </c>
      <c r="CR316" s="39">
        <v>0</v>
      </c>
      <c r="CS316" s="39">
        <v>0</v>
      </c>
      <c r="CT316" s="4" t="s">
        <v>73112</v>
      </c>
      <c r="CU316" s="17" t="s">
        <v>33194</v>
      </c>
      <c r="CV316" s="39">
        <v>0</v>
      </c>
      <c r="CW316" s="39">
        <v>0</v>
      </c>
      <c r="CX316" s="39">
        <v>0</v>
      </c>
      <c r="CY316" s="4" t="s">
        <v>73113</v>
      </c>
      <c r="CZ316" s="17" t="s">
        <v>33195</v>
      </c>
      <c r="DA316" s="39">
        <v>0</v>
      </c>
      <c r="DB316" s="39">
        <v>0</v>
      </c>
      <c r="DC316" s="39">
        <v>0</v>
      </c>
      <c r="DD316" s="39" t="s">
        <v>73114</v>
      </c>
      <c r="DE316" s="39" t="s">
        <v>33196</v>
      </c>
      <c r="DF316" s="39">
        <v>0</v>
      </c>
      <c r="DG316" s="39">
        <v>0</v>
      </c>
      <c r="DH316" s="39">
        <v>0</v>
      </c>
      <c r="DI316" s="4" t="s">
        <v>73115</v>
      </c>
      <c r="DJ316" s="17" t="s">
        <v>33197</v>
      </c>
      <c r="DK316" s="39">
        <v>0</v>
      </c>
      <c r="DL316" s="39">
        <v>0</v>
      </c>
      <c r="DM316" s="39">
        <v>0</v>
      </c>
      <c r="DN316" s="4" t="s">
        <v>73116</v>
      </c>
      <c r="DO316" s="17" t="s">
        <v>33198</v>
      </c>
      <c r="DP316" s="39">
        <v>0</v>
      </c>
      <c r="DQ316" s="39">
        <v>0</v>
      </c>
      <c r="DR316" s="39">
        <v>0</v>
      </c>
      <c r="DS316" s="4" t="s">
        <v>73117</v>
      </c>
      <c r="DT316" s="17" t="s">
        <v>33199</v>
      </c>
      <c r="DU316" s="39">
        <v>0</v>
      </c>
      <c r="DV316" s="39">
        <v>0</v>
      </c>
      <c r="DW316" s="39">
        <v>0</v>
      </c>
      <c r="DX316" s="4" t="s">
        <v>73118</v>
      </c>
      <c r="DY316" s="17" t="s">
        <v>33200</v>
      </c>
      <c r="DZ316" s="39">
        <v>0</v>
      </c>
      <c r="EA316" s="39">
        <v>0</v>
      </c>
      <c r="EB316" s="39">
        <v>0</v>
      </c>
      <c r="EC316" s="4" t="s">
        <v>73119</v>
      </c>
      <c r="ED316" s="17" t="s">
        <v>33201</v>
      </c>
      <c r="EE316" s="39">
        <v>0</v>
      </c>
      <c r="EF316" s="39">
        <v>0</v>
      </c>
      <c r="EG316" s="39">
        <v>0</v>
      </c>
      <c r="EH316" s="4" t="s">
        <v>73120</v>
      </c>
      <c r="EI316" s="56" t="s">
        <v>33202</v>
      </c>
      <c r="EJ316" s="56">
        <v>0</v>
      </c>
      <c r="EK316" s="56">
        <v>0</v>
      </c>
      <c r="EL316" s="56">
        <v>0</v>
      </c>
      <c r="EM316" s="4" t="s">
        <v>73121</v>
      </c>
      <c r="EN316" s="17" t="s">
        <v>33203</v>
      </c>
      <c r="EO316" s="39">
        <v>0</v>
      </c>
      <c r="EP316" s="39">
        <v>0</v>
      </c>
      <c r="EQ316" s="39">
        <v>0</v>
      </c>
      <c r="ER316" s="4" t="s">
        <v>73122</v>
      </c>
      <c r="ES316" s="1" t="s">
        <v>33204</v>
      </c>
      <c r="ET316" s="1">
        <v>0</v>
      </c>
      <c r="EU316" s="1">
        <v>0</v>
      </c>
      <c r="EV316" s="1">
        <v>0</v>
      </c>
      <c r="EW316" s="1" t="s">
        <v>73123</v>
      </c>
      <c r="EX316" s="1" t="s">
        <v>33205</v>
      </c>
      <c r="EY316" s="1">
        <v>0</v>
      </c>
      <c r="EZ316" s="1">
        <v>0</v>
      </c>
      <c r="FA316" s="1">
        <v>0</v>
      </c>
      <c r="FB316" s="1" t="s">
        <v>73124</v>
      </c>
      <c r="FC316" s="1" t="s">
        <v>33206</v>
      </c>
      <c r="FD316" s="1">
        <v>0</v>
      </c>
      <c r="FE316" s="1">
        <v>0</v>
      </c>
      <c r="FF316" s="1">
        <v>0</v>
      </c>
      <c r="FH316" s="1">
        <v>0</v>
      </c>
      <c r="FI316" s="1">
        <v>0</v>
      </c>
      <c r="FJ316" s="1">
        <v>0</v>
      </c>
      <c r="FL316" s="1">
        <v>0</v>
      </c>
      <c r="FM316" s="1">
        <v>0</v>
      </c>
      <c r="FN316" s="1">
        <v>0</v>
      </c>
      <c r="FP316" s="1">
        <v>0</v>
      </c>
      <c r="FQ316" s="1">
        <v>0</v>
      </c>
      <c r="FR316" s="1">
        <v>0</v>
      </c>
    </row>
    <row r="317" spans="1:174">
      <c r="A317" s="3">
        <v>77121107</v>
      </c>
      <c r="B317" s="42" t="s">
        <v>131</v>
      </c>
      <c r="C317" s="3" t="s">
        <v>1236</v>
      </c>
      <c r="D317" s="5">
        <v>0</v>
      </c>
      <c r="E317" s="5">
        <v>0</v>
      </c>
      <c r="F317" s="4">
        <v>0</v>
      </c>
      <c r="G317" s="4"/>
      <c r="I317" s="5"/>
      <c r="M317" s="1" t="s">
        <v>73125</v>
      </c>
      <c r="N317" s="17" t="s">
        <v>33207</v>
      </c>
      <c r="O317" s="39">
        <v>0</v>
      </c>
      <c r="P317" s="39">
        <v>0</v>
      </c>
      <c r="Q317" s="39">
        <v>0</v>
      </c>
      <c r="R317" s="4" t="s">
        <v>73126</v>
      </c>
      <c r="S317" s="17" t="s">
        <v>33208</v>
      </c>
      <c r="T317" s="39">
        <v>0</v>
      </c>
      <c r="U317" s="39">
        <v>0</v>
      </c>
      <c r="V317" s="39">
        <v>0</v>
      </c>
      <c r="W317" s="4" t="s">
        <v>73127</v>
      </c>
      <c r="X317" s="17" t="s">
        <v>33209</v>
      </c>
      <c r="Y317" s="39">
        <v>0</v>
      </c>
      <c r="Z317" s="39">
        <v>0</v>
      </c>
      <c r="AA317" s="39">
        <v>0</v>
      </c>
      <c r="AB317" s="4" t="s">
        <v>73128</v>
      </c>
      <c r="AC317" s="17" t="s">
        <v>33210</v>
      </c>
      <c r="AD317" s="39">
        <v>0</v>
      </c>
      <c r="AE317" s="39">
        <v>0</v>
      </c>
      <c r="AF317" s="39">
        <v>0</v>
      </c>
      <c r="AG317" s="4" t="s">
        <v>73129</v>
      </c>
      <c r="AH317" s="17" t="s">
        <v>33211</v>
      </c>
      <c r="AI317" s="39">
        <v>0</v>
      </c>
      <c r="AJ317" s="39">
        <v>0</v>
      </c>
      <c r="AK317" s="39">
        <v>0</v>
      </c>
      <c r="AL317" s="4" t="s">
        <v>73130</v>
      </c>
      <c r="AM317" s="17" t="s">
        <v>33212</v>
      </c>
      <c r="AN317" s="39">
        <v>0</v>
      </c>
      <c r="AO317" s="39">
        <v>0</v>
      </c>
      <c r="AP317" s="39">
        <v>0</v>
      </c>
      <c r="AQ317" s="4" t="s">
        <v>73131</v>
      </c>
      <c r="AR317" s="17" t="s">
        <v>33213</v>
      </c>
      <c r="AS317" s="39">
        <v>0</v>
      </c>
      <c r="AT317" s="39">
        <v>0</v>
      </c>
      <c r="AU317" s="39">
        <v>0</v>
      </c>
      <c r="AV317" s="4" t="s">
        <v>73132</v>
      </c>
      <c r="AW317" s="17" t="s">
        <v>33214</v>
      </c>
      <c r="AX317" s="39">
        <v>0</v>
      </c>
      <c r="AY317" s="39">
        <v>0</v>
      </c>
      <c r="AZ317" s="39">
        <v>0</v>
      </c>
      <c r="BA317" s="4" t="s">
        <v>73133</v>
      </c>
      <c r="BB317" s="17" t="s">
        <v>33215</v>
      </c>
      <c r="BC317" s="39">
        <v>0</v>
      </c>
      <c r="BD317" s="39">
        <v>0</v>
      </c>
      <c r="BE317" s="39">
        <v>0</v>
      </c>
      <c r="BF317" s="4" t="s">
        <v>73134</v>
      </c>
      <c r="BG317" s="17" t="s">
        <v>33216</v>
      </c>
      <c r="BH317" s="39">
        <v>0</v>
      </c>
      <c r="BI317" s="39">
        <v>0</v>
      </c>
      <c r="BJ317" s="39">
        <v>0</v>
      </c>
      <c r="BK317" s="4" t="s">
        <v>73135</v>
      </c>
      <c r="BL317" s="17" t="s">
        <v>33217</v>
      </c>
      <c r="BM317" s="39">
        <v>0</v>
      </c>
      <c r="BN317" s="39">
        <v>0</v>
      </c>
      <c r="BO317" s="39">
        <v>0</v>
      </c>
      <c r="BP317" s="4" t="s">
        <v>73136</v>
      </c>
      <c r="BQ317" s="17" t="s">
        <v>33218</v>
      </c>
      <c r="BR317" s="39">
        <v>0</v>
      </c>
      <c r="BS317" s="39">
        <v>0</v>
      </c>
      <c r="BT317" s="39">
        <v>0</v>
      </c>
      <c r="BU317" s="4" t="s">
        <v>73137</v>
      </c>
      <c r="BV317" s="17" t="s">
        <v>33219</v>
      </c>
      <c r="BW317" s="39">
        <v>0</v>
      </c>
      <c r="BX317" s="39">
        <v>0</v>
      </c>
      <c r="BY317" s="39">
        <v>0</v>
      </c>
      <c r="BZ317" s="4" t="s">
        <v>73138</v>
      </c>
      <c r="CA317" s="17" t="s">
        <v>33220</v>
      </c>
      <c r="CB317" s="39">
        <v>0</v>
      </c>
      <c r="CC317" s="39">
        <v>0</v>
      </c>
      <c r="CD317" s="39">
        <v>0</v>
      </c>
      <c r="CE317" s="4" t="s">
        <v>73139</v>
      </c>
      <c r="CF317" s="17" t="s">
        <v>33221</v>
      </c>
      <c r="CG317" s="39">
        <v>0</v>
      </c>
      <c r="CH317" s="39">
        <v>0</v>
      </c>
      <c r="CI317" s="39">
        <v>0</v>
      </c>
      <c r="CJ317" s="4" t="s">
        <v>73140</v>
      </c>
      <c r="CK317" s="17" t="s">
        <v>33222</v>
      </c>
      <c r="CL317" s="39">
        <v>0</v>
      </c>
      <c r="CM317" s="39">
        <v>0</v>
      </c>
      <c r="CN317" s="39">
        <v>0</v>
      </c>
      <c r="CO317" s="4" t="s">
        <v>73141</v>
      </c>
      <c r="CP317" s="17" t="s">
        <v>33223</v>
      </c>
      <c r="CQ317" s="39">
        <v>0</v>
      </c>
      <c r="CR317" s="39">
        <v>0</v>
      </c>
      <c r="CS317" s="39">
        <v>0</v>
      </c>
      <c r="CT317" s="4" t="s">
        <v>73142</v>
      </c>
      <c r="CU317" s="17" t="s">
        <v>33224</v>
      </c>
      <c r="CV317" s="39">
        <v>0</v>
      </c>
      <c r="CW317" s="39">
        <v>0</v>
      </c>
      <c r="CX317" s="39">
        <v>0</v>
      </c>
      <c r="CY317" s="4" t="s">
        <v>73143</v>
      </c>
      <c r="CZ317" s="17" t="s">
        <v>33225</v>
      </c>
      <c r="DA317" s="39">
        <v>0</v>
      </c>
      <c r="DB317" s="39">
        <v>0</v>
      </c>
      <c r="DC317" s="39">
        <v>0</v>
      </c>
      <c r="DD317" s="39" t="s">
        <v>73144</v>
      </c>
      <c r="DE317" s="39" t="s">
        <v>33226</v>
      </c>
      <c r="DF317" s="39">
        <v>0</v>
      </c>
      <c r="DG317" s="39">
        <v>0</v>
      </c>
      <c r="DH317" s="39">
        <v>0</v>
      </c>
      <c r="DI317" s="4" t="s">
        <v>73145</v>
      </c>
      <c r="DJ317" s="17" t="s">
        <v>33227</v>
      </c>
      <c r="DK317" s="39">
        <v>0</v>
      </c>
      <c r="DL317" s="39">
        <v>0</v>
      </c>
      <c r="DM317" s="39">
        <v>0</v>
      </c>
      <c r="DN317" s="4" t="s">
        <v>73146</v>
      </c>
      <c r="DO317" s="17" t="s">
        <v>33228</v>
      </c>
      <c r="DP317" s="39">
        <v>0</v>
      </c>
      <c r="DQ317" s="39">
        <v>0</v>
      </c>
      <c r="DR317" s="39">
        <v>0</v>
      </c>
      <c r="DS317" s="4" t="s">
        <v>73147</v>
      </c>
      <c r="DT317" s="17" t="s">
        <v>33229</v>
      </c>
      <c r="DU317" s="39">
        <v>0</v>
      </c>
      <c r="DV317" s="39">
        <v>0</v>
      </c>
      <c r="DW317" s="39">
        <v>0</v>
      </c>
      <c r="DX317" s="4" t="s">
        <v>73148</v>
      </c>
      <c r="DY317" s="17" t="s">
        <v>33230</v>
      </c>
      <c r="DZ317" s="39">
        <v>0</v>
      </c>
      <c r="EA317" s="39">
        <v>0</v>
      </c>
      <c r="EB317" s="39">
        <v>0</v>
      </c>
      <c r="EC317" s="4" t="s">
        <v>73149</v>
      </c>
      <c r="ED317" s="17" t="s">
        <v>33231</v>
      </c>
      <c r="EE317" s="39">
        <v>0</v>
      </c>
      <c r="EF317" s="39">
        <v>0</v>
      </c>
      <c r="EG317" s="39">
        <v>0</v>
      </c>
      <c r="EH317" s="4" t="s">
        <v>73150</v>
      </c>
      <c r="EI317" s="56" t="s">
        <v>33232</v>
      </c>
      <c r="EJ317" s="56">
        <v>0</v>
      </c>
      <c r="EK317" s="56">
        <v>0</v>
      </c>
      <c r="EL317" s="56">
        <v>0</v>
      </c>
      <c r="EM317" s="4" t="s">
        <v>73151</v>
      </c>
      <c r="EN317" s="17" t="s">
        <v>33233</v>
      </c>
      <c r="EO317" s="39">
        <v>0</v>
      </c>
      <c r="EP317" s="39">
        <v>0</v>
      </c>
      <c r="EQ317" s="39">
        <v>0</v>
      </c>
      <c r="ER317" s="4" t="s">
        <v>73152</v>
      </c>
      <c r="ES317" s="1" t="s">
        <v>33234</v>
      </c>
      <c r="ET317" s="1">
        <v>0</v>
      </c>
      <c r="EU317" s="1">
        <v>0</v>
      </c>
      <c r="EV317" s="1">
        <v>0</v>
      </c>
      <c r="EW317" s="1" t="s">
        <v>73153</v>
      </c>
      <c r="EX317" s="1" t="s">
        <v>33235</v>
      </c>
      <c r="EY317" s="1">
        <v>0</v>
      </c>
      <c r="EZ317" s="1">
        <v>0</v>
      </c>
      <c r="FA317" s="1">
        <v>0</v>
      </c>
      <c r="FB317" s="1" t="s">
        <v>73154</v>
      </c>
      <c r="FC317" s="1" t="s">
        <v>33236</v>
      </c>
      <c r="FD317" s="1">
        <v>0</v>
      </c>
      <c r="FE317" s="1">
        <v>0</v>
      </c>
      <c r="FF317" s="1">
        <v>0</v>
      </c>
      <c r="FH317" s="1">
        <v>0</v>
      </c>
      <c r="FI317" s="1">
        <v>0</v>
      </c>
      <c r="FJ317" s="1">
        <v>0</v>
      </c>
      <c r="FL317" s="1">
        <v>0</v>
      </c>
      <c r="FM317" s="1">
        <v>0</v>
      </c>
      <c r="FN317" s="1">
        <v>0</v>
      </c>
      <c r="FP317" s="1">
        <v>0</v>
      </c>
      <c r="FQ317" s="1">
        <v>0</v>
      </c>
      <c r="FR317" s="1">
        <v>0</v>
      </c>
    </row>
    <row r="318" spans="1:174">
      <c r="A318" s="3">
        <v>77121108</v>
      </c>
      <c r="B318" s="42" t="s">
        <v>131</v>
      </c>
      <c r="C318" s="3" t="s">
        <v>1237</v>
      </c>
      <c r="D318" s="5">
        <v>0</v>
      </c>
      <c r="E318" s="5">
        <v>0</v>
      </c>
      <c r="F318" s="4">
        <v>0</v>
      </c>
      <c r="G318" s="4"/>
      <c r="I318" s="5"/>
      <c r="M318" s="1" t="s">
        <v>73155</v>
      </c>
      <c r="N318" s="17" t="s">
        <v>33237</v>
      </c>
      <c r="O318" s="39">
        <v>0</v>
      </c>
      <c r="P318" s="39">
        <v>0</v>
      </c>
      <c r="Q318" s="39">
        <v>0</v>
      </c>
      <c r="R318" s="4" t="s">
        <v>73156</v>
      </c>
      <c r="S318" s="17" t="s">
        <v>33238</v>
      </c>
      <c r="T318" s="39">
        <v>0</v>
      </c>
      <c r="U318" s="39">
        <v>0</v>
      </c>
      <c r="V318" s="39">
        <v>0</v>
      </c>
      <c r="W318" s="4" t="s">
        <v>73157</v>
      </c>
      <c r="X318" s="17" t="s">
        <v>33239</v>
      </c>
      <c r="Y318" s="39">
        <v>0</v>
      </c>
      <c r="Z318" s="39">
        <v>0</v>
      </c>
      <c r="AA318" s="39">
        <v>0</v>
      </c>
      <c r="AB318" s="4" t="s">
        <v>73158</v>
      </c>
      <c r="AC318" s="17" t="s">
        <v>33240</v>
      </c>
      <c r="AD318" s="39">
        <v>0</v>
      </c>
      <c r="AE318" s="39">
        <v>0</v>
      </c>
      <c r="AF318" s="39">
        <v>0</v>
      </c>
      <c r="AG318" s="4" t="s">
        <v>73159</v>
      </c>
      <c r="AH318" s="17" t="s">
        <v>33241</v>
      </c>
      <c r="AI318" s="39">
        <v>0</v>
      </c>
      <c r="AJ318" s="39">
        <v>0</v>
      </c>
      <c r="AK318" s="39">
        <v>0</v>
      </c>
      <c r="AL318" s="4" t="s">
        <v>73160</v>
      </c>
      <c r="AM318" s="17" t="s">
        <v>33242</v>
      </c>
      <c r="AN318" s="39">
        <v>0</v>
      </c>
      <c r="AO318" s="39">
        <v>0</v>
      </c>
      <c r="AP318" s="39">
        <v>0</v>
      </c>
      <c r="AQ318" s="4" t="s">
        <v>73161</v>
      </c>
      <c r="AR318" s="17" t="s">
        <v>33243</v>
      </c>
      <c r="AS318" s="39">
        <v>0</v>
      </c>
      <c r="AT318" s="39">
        <v>0</v>
      </c>
      <c r="AU318" s="39">
        <v>0</v>
      </c>
      <c r="AV318" s="4" t="s">
        <v>73162</v>
      </c>
      <c r="AW318" s="17" t="s">
        <v>33244</v>
      </c>
      <c r="AX318" s="39">
        <v>0</v>
      </c>
      <c r="AY318" s="39">
        <v>0</v>
      </c>
      <c r="AZ318" s="39">
        <v>0</v>
      </c>
      <c r="BA318" s="4" t="s">
        <v>73163</v>
      </c>
      <c r="BB318" s="17" t="s">
        <v>33245</v>
      </c>
      <c r="BC318" s="39">
        <v>0</v>
      </c>
      <c r="BD318" s="39">
        <v>0</v>
      </c>
      <c r="BE318" s="39">
        <v>0</v>
      </c>
      <c r="BF318" s="4" t="s">
        <v>73164</v>
      </c>
      <c r="BG318" s="17" t="s">
        <v>33246</v>
      </c>
      <c r="BH318" s="39">
        <v>0</v>
      </c>
      <c r="BI318" s="39">
        <v>0</v>
      </c>
      <c r="BJ318" s="39">
        <v>0</v>
      </c>
      <c r="BK318" s="4" t="s">
        <v>73165</v>
      </c>
      <c r="BL318" s="17" t="s">
        <v>33247</v>
      </c>
      <c r="BM318" s="39">
        <v>0</v>
      </c>
      <c r="BN318" s="39">
        <v>0</v>
      </c>
      <c r="BO318" s="39">
        <v>0</v>
      </c>
      <c r="BP318" s="4" t="s">
        <v>73166</v>
      </c>
      <c r="BQ318" s="17" t="s">
        <v>33248</v>
      </c>
      <c r="BR318" s="39">
        <v>0</v>
      </c>
      <c r="BS318" s="39">
        <v>0</v>
      </c>
      <c r="BT318" s="39">
        <v>0</v>
      </c>
      <c r="BU318" s="4" t="s">
        <v>73167</v>
      </c>
      <c r="BV318" s="17" t="s">
        <v>33249</v>
      </c>
      <c r="BW318" s="39">
        <v>0</v>
      </c>
      <c r="BX318" s="39">
        <v>0</v>
      </c>
      <c r="BY318" s="39">
        <v>0</v>
      </c>
      <c r="BZ318" s="4" t="s">
        <v>73168</v>
      </c>
      <c r="CA318" s="17" t="s">
        <v>33250</v>
      </c>
      <c r="CB318" s="39">
        <v>0</v>
      </c>
      <c r="CC318" s="39">
        <v>0</v>
      </c>
      <c r="CD318" s="39">
        <v>0</v>
      </c>
      <c r="CE318" s="4" t="s">
        <v>73169</v>
      </c>
      <c r="CF318" s="17" t="s">
        <v>33251</v>
      </c>
      <c r="CG318" s="39">
        <v>0</v>
      </c>
      <c r="CH318" s="39">
        <v>0</v>
      </c>
      <c r="CI318" s="39">
        <v>0</v>
      </c>
      <c r="CJ318" s="4" t="s">
        <v>73170</v>
      </c>
      <c r="CK318" s="17" t="s">
        <v>33252</v>
      </c>
      <c r="CL318" s="39">
        <v>0</v>
      </c>
      <c r="CM318" s="39">
        <v>0</v>
      </c>
      <c r="CN318" s="39">
        <v>0</v>
      </c>
      <c r="CO318" s="4" t="s">
        <v>73171</v>
      </c>
      <c r="CP318" s="17" t="s">
        <v>33253</v>
      </c>
      <c r="CQ318" s="39">
        <v>0</v>
      </c>
      <c r="CR318" s="39">
        <v>0</v>
      </c>
      <c r="CS318" s="39">
        <v>0</v>
      </c>
      <c r="CT318" s="4" t="s">
        <v>73172</v>
      </c>
      <c r="CU318" s="17" t="s">
        <v>33254</v>
      </c>
      <c r="CV318" s="39">
        <v>0</v>
      </c>
      <c r="CW318" s="39">
        <v>0</v>
      </c>
      <c r="CX318" s="39">
        <v>0</v>
      </c>
      <c r="CY318" s="4" t="s">
        <v>73173</v>
      </c>
      <c r="CZ318" s="17" t="s">
        <v>33255</v>
      </c>
      <c r="DA318" s="39">
        <v>0</v>
      </c>
      <c r="DB318" s="39">
        <v>0</v>
      </c>
      <c r="DC318" s="39">
        <v>0</v>
      </c>
      <c r="DD318" s="39" t="s">
        <v>73174</v>
      </c>
      <c r="DE318" s="39" t="s">
        <v>33256</v>
      </c>
      <c r="DF318" s="39">
        <v>0</v>
      </c>
      <c r="DG318" s="39">
        <v>0</v>
      </c>
      <c r="DH318" s="39">
        <v>0</v>
      </c>
      <c r="DI318" s="4" t="s">
        <v>73175</v>
      </c>
      <c r="DJ318" s="17" t="s">
        <v>33257</v>
      </c>
      <c r="DK318" s="39">
        <v>0</v>
      </c>
      <c r="DL318" s="39">
        <v>0</v>
      </c>
      <c r="DM318" s="39">
        <v>0</v>
      </c>
      <c r="DN318" s="4" t="s">
        <v>73176</v>
      </c>
      <c r="DO318" s="17" t="s">
        <v>33258</v>
      </c>
      <c r="DP318" s="39">
        <v>0</v>
      </c>
      <c r="DQ318" s="39">
        <v>0</v>
      </c>
      <c r="DR318" s="39">
        <v>0</v>
      </c>
      <c r="DS318" s="4" t="s">
        <v>73177</v>
      </c>
      <c r="DT318" s="17" t="s">
        <v>33259</v>
      </c>
      <c r="DU318" s="39">
        <v>0</v>
      </c>
      <c r="DV318" s="39">
        <v>0</v>
      </c>
      <c r="DW318" s="39">
        <v>0</v>
      </c>
      <c r="DX318" s="4" t="s">
        <v>73178</v>
      </c>
      <c r="DY318" s="17" t="s">
        <v>33260</v>
      </c>
      <c r="DZ318" s="39">
        <v>0</v>
      </c>
      <c r="EA318" s="39">
        <v>0</v>
      </c>
      <c r="EB318" s="39">
        <v>0</v>
      </c>
      <c r="EC318" s="4" t="s">
        <v>73179</v>
      </c>
      <c r="ED318" s="17" t="s">
        <v>33261</v>
      </c>
      <c r="EE318" s="39">
        <v>0</v>
      </c>
      <c r="EF318" s="39">
        <v>0</v>
      </c>
      <c r="EG318" s="39">
        <v>0</v>
      </c>
      <c r="EH318" s="4" t="s">
        <v>73180</v>
      </c>
      <c r="EI318" s="56" t="s">
        <v>33262</v>
      </c>
      <c r="EJ318" s="56">
        <v>0</v>
      </c>
      <c r="EK318" s="56">
        <v>0</v>
      </c>
      <c r="EL318" s="56">
        <v>0</v>
      </c>
      <c r="EM318" s="4" t="s">
        <v>73181</v>
      </c>
      <c r="EN318" s="17" t="s">
        <v>33263</v>
      </c>
      <c r="EO318" s="39">
        <v>0</v>
      </c>
      <c r="EP318" s="39">
        <v>0</v>
      </c>
      <c r="EQ318" s="39">
        <v>0</v>
      </c>
      <c r="ER318" s="4" t="s">
        <v>73182</v>
      </c>
      <c r="ES318" s="1" t="s">
        <v>33264</v>
      </c>
      <c r="ET318" s="1">
        <v>0</v>
      </c>
      <c r="EU318" s="1">
        <v>0</v>
      </c>
      <c r="EV318" s="1">
        <v>0</v>
      </c>
      <c r="EW318" s="1" t="s">
        <v>73183</v>
      </c>
      <c r="EX318" s="1" t="s">
        <v>33265</v>
      </c>
      <c r="EY318" s="1">
        <v>0</v>
      </c>
      <c r="EZ318" s="1">
        <v>0</v>
      </c>
      <c r="FA318" s="1">
        <v>0</v>
      </c>
      <c r="FB318" s="1" t="s">
        <v>73184</v>
      </c>
      <c r="FC318" s="1" t="s">
        <v>33266</v>
      </c>
      <c r="FD318" s="1">
        <v>0</v>
      </c>
      <c r="FE318" s="1">
        <v>0</v>
      </c>
      <c r="FF318" s="1">
        <v>0</v>
      </c>
      <c r="FH318" s="1">
        <v>0</v>
      </c>
      <c r="FI318" s="1">
        <v>0</v>
      </c>
      <c r="FJ318" s="1">
        <v>0</v>
      </c>
      <c r="FL318" s="1">
        <v>0</v>
      </c>
      <c r="FM318" s="1">
        <v>0</v>
      </c>
      <c r="FN318" s="1">
        <v>0</v>
      </c>
      <c r="FP318" s="1">
        <v>0</v>
      </c>
      <c r="FQ318" s="1">
        <v>0</v>
      </c>
      <c r="FR318" s="1">
        <v>0</v>
      </c>
    </row>
    <row r="319" spans="1:174">
      <c r="A319" s="3">
        <v>77121109</v>
      </c>
      <c r="B319" s="42" t="s">
        <v>131</v>
      </c>
      <c r="C319" s="3" t="s">
        <v>1238</v>
      </c>
      <c r="D319" s="5">
        <v>0</v>
      </c>
      <c r="E319" s="5">
        <v>0</v>
      </c>
      <c r="F319" s="4">
        <v>0</v>
      </c>
      <c r="G319" s="4"/>
      <c r="I319" s="5"/>
      <c r="M319" s="1" t="s">
        <v>73185</v>
      </c>
      <c r="N319" s="17" t="s">
        <v>33267</v>
      </c>
      <c r="O319" s="39">
        <v>0</v>
      </c>
      <c r="P319" s="39">
        <v>0</v>
      </c>
      <c r="Q319" s="39">
        <v>0</v>
      </c>
      <c r="R319" s="4" t="s">
        <v>73186</v>
      </c>
      <c r="S319" s="17" t="s">
        <v>33268</v>
      </c>
      <c r="T319" s="39">
        <v>0</v>
      </c>
      <c r="U319" s="39">
        <v>0</v>
      </c>
      <c r="V319" s="39">
        <v>0</v>
      </c>
      <c r="W319" s="4" t="s">
        <v>73187</v>
      </c>
      <c r="X319" s="17" t="s">
        <v>33269</v>
      </c>
      <c r="Y319" s="39">
        <v>0</v>
      </c>
      <c r="Z319" s="39">
        <v>0</v>
      </c>
      <c r="AA319" s="39">
        <v>0</v>
      </c>
      <c r="AB319" s="4" t="s">
        <v>73188</v>
      </c>
      <c r="AC319" s="17" t="s">
        <v>33270</v>
      </c>
      <c r="AD319" s="39">
        <v>0</v>
      </c>
      <c r="AE319" s="39">
        <v>0</v>
      </c>
      <c r="AF319" s="39">
        <v>0</v>
      </c>
      <c r="AG319" s="4" t="s">
        <v>73189</v>
      </c>
      <c r="AH319" s="17" t="s">
        <v>33271</v>
      </c>
      <c r="AI319" s="39">
        <v>0</v>
      </c>
      <c r="AJ319" s="39">
        <v>0</v>
      </c>
      <c r="AK319" s="39">
        <v>0</v>
      </c>
      <c r="AL319" s="4" t="s">
        <v>73190</v>
      </c>
      <c r="AM319" s="17" t="s">
        <v>33272</v>
      </c>
      <c r="AN319" s="39">
        <v>0</v>
      </c>
      <c r="AO319" s="39">
        <v>0</v>
      </c>
      <c r="AP319" s="39">
        <v>0</v>
      </c>
      <c r="AQ319" s="4" t="s">
        <v>73191</v>
      </c>
      <c r="AR319" s="17" t="s">
        <v>33273</v>
      </c>
      <c r="AS319" s="39">
        <v>0</v>
      </c>
      <c r="AT319" s="39">
        <v>0</v>
      </c>
      <c r="AU319" s="39">
        <v>0</v>
      </c>
      <c r="AV319" s="4" t="s">
        <v>73192</v>
      </c>
      <c r="AW319" s="17" t="s">
        <v>33274</v>
      </c>
      <c r="AX319" s="39">
        <v>0</v>
      </c>
      <c r="AY319" s="39">
        <v>0</v>
      </c>
      <c r="AZ319" s="39">
        <v>0</v>
      </c>
      <c r="BA319" s="4" t="s">
        <v>73193</v>
      </c>
      <c r="BB319" s="17" t="s">
        <v>33275</v>
      </c>
      <c r="BC319" s="39">
        <v>0</v>
      </c>
      <c r="BD319" s="39">
        <v>0</v>
      </c>
      <c r="BE319" s="39">
        <v>0</v>
      </c>
      <c r="BF319" s="4" t="s">
        <v>73194</v>
      </c>
      <c r="BG319" s="17" t="s">
        <v>33276</v>
      </c>
      <c r="BH319" s="39">
        <v>0</v>
      </c>
      <c r="BI319" s="39">
        <v>0</v>
      </c>
      <c r="BJ319" s="39">
        <v>0</v>
      </c>
      <c r="BK319" s="4" t="s">
        <v>73195</v>
      </c>
      <c r="BL319" s="17" t="s">
        <v>33277</v>
      </c>
      <c r="BM319" s="39">
        <v>0</v>
      </c>
      <c r="BN319" s="39">
        <v>0</v>
      </c>
      <c r="BO319" s="39">
        <v>0</v>
      </c>
      <c r="BP319" s="4" t="s">
        <v>73196</v>
      </c>
      <c r="BQ319" s="17" t="s">
        <v>33278</v>
      </c>
      <c r="BR319" s="39">
        <v>0</v>
      </c>
      <c r="BS319" s="39">
        <v>0</v>
      </c>
      <c r="BT319" s="39">
        <v>0</v>
      </c>
      <c r="BU319" s="4" t="s">
        <v>73197</v>
      </c>
      <c r="BV319" s="17" t="s">
        <v>33279</v>
      </c>
      <c r="BW319" s="39">
        <v>0</v>
      </c>
      <c r="BX319" s="39">
        <v>0</v>
      </c>
      <c r="BY319" s="39">
        <v>0</v>
      </c>
      <c r="BZ319" s="4" t="s">
        <v>73198</v>
      </c>
      <c r="CA319" s="17" t="s">
        <v>33280</v>
      </c>
      <c r="CB319" s="39">
        <v>0</v>
      </c>
      <c r="CC319" s="39">
        <v>0</v>
      </c>
      <c r="CD319" s="39">
        <v>0</v>
      </c>
      <c r="CE319" s="4" t="s">
        <v>73199</v>
      </c>
      <c r="CF319" s="17" t="s">
        <v>33281</v>
      </c>
      <c r="CG319" s="39">
        <v>0</v>
      </c>
      <c r="CH319" s="39">
        <v>0</v>
      </c>
      <c r="CI319" s="39">
        <v>0</v>
      </c>
      <c r="CJ319" s="4" t="s">
        <v>73200</v>
      </c>
      <c r="CK319" s="17" t="s">
        <v>33282</v>
      </c>
      <c r="CL319" s="39">
        <v>0</v>
      </c>
      <c r="CM319" s="39">
        <v>0</v>
      </c>
      <c r="CN319" s="39">
        <v>0</v>
      </c>
      <c r="CO319" s="4" t="s">
        <v>73201</v>
      </c>
      <c r="CP319" s="17" t="s">
        <v>33283</v>
      </c>
      <c r="CQ319" s="39">
        <v>0</v>
      </c>
      <c r="CR319" s="39">
        <v>0</v>
      </c>
      <c r="CS319" s="39">
        <v>0</v>
      </c>
      <c r="CT319" s="4" t="s">
        <v>73202</v>
      </c>
      <c r="CU319" s="17" t="s">
        <v>33284</v>
      </c>
      <c r="CV319" s="39">
        <v>0</v>
      </c>
      <c r="CW319" s="39">
        <v>0</v>
      </c>
      <c r="CX319" s="39">
        <v>0</v>
      </c>
      <c r="CY319" s="4" t="s">
        <v>73203</v>
      </c>
      <c r="CZ319" s="17" t="s">
        <v>33285</v>
      </c>
      <c r="DA319" s="39">
        <v>0</v>
      </c>
      <c r="DB319" s="39">
        <v>0</v>
      </c>
      <c r="DC319" s="39">
        <v>0</v>
      </c>
      <c r="DD319" s="39" t="s">
        <v>73204</v>
      </c>
      <c r="DE319" s="39" t="s">
        <v>33286</v>
      </c>
      <c r="DF319" s="39">
        <v>0</v>
      </c>
      <c r="DG319" s="39">
        <v>0</v>
      </c>
      <c r="DH319" s="39">
        <v>0</v>
      </c>
      <c r="DI319" s="4" t="s">
        <v>73205</v>
      </c>
      <c r="DJ319" s="17" t="s">
        <v>33287</v>
      </c>
      <c r="DK319" s="39">
        <v>0</v>
      </c>
      <c r="DL319" s="39">
        <v>0</v>
      </c>
      <c r="DM319" s="39">
        <v>0</v>
      </c>
      <c r="DN319" s="4" t="s">
        <v>73206</v>
      </c>
      <c r="DO319" s="17" t="s">
        <v>33288</v>
      </c>
      <c r="DP319" s="39">
        <v>0</v>
      </c>
      <c r="DQ319" s="39">
        <v>0</v>
      </c>
      <c r="DR319" s="39">
        <v>0</v>
      </c>
      <c r="DS319" s="4" t="s">
        <v>73207</v>
      </c>
      <c r="DT319" s="17" t="s">
        <v>33289</v>
      </c>
      <c r="DU319" s="39">
        <v>0</v>
      </c>
      <c r="DV319" s="39">
        <v>0</v>
      </c>
      <c r="DW319" s="39">
        <v>0</v>
      </c>
      <c r="DX319" s="4" t="s">
        <v>73208</v>
      </c>
      <c r="DY319" s="17" t="s">
        <v>33290</v>
      </c>
      <c r="DZ319" s="39">
        <v>0</v>
      </c>
      <c r="EA319" s="39">
        <v>0</v>
      </c>
      <c r="EB319" s="39">
        <v>0</v>
      </c>
      <c r="EC319" s="4" t="s">
        <v>73209</v>
      </c>
      <c r="ED319" s="17" t="s">
        <v>33291</v>
      </c>
      <c r="EE319" s="39">
        <v>0</v>
      </c>
      <c r="EF319" s="39">
        <v>0</v>
      </c>
      <c r="EG319" s="39">
        <v>0</v>
      </c>
      <c r="EH319" s="4" t="s">
        <v>73210</v>
      </c>
      <c r="EI319" s="56" t="s">
        <v>33292</v>
      </c>
      <c r="EJ319" s="56">
        <v>0</v>
      </c>
      <c r="EK319" s="56">
        <v>0</v>
      </c>
      <c r="EL319" s="56">
        <v>0</v>
      </c>
      <c r="EM319" s="4" t="s">
        <v>73211</v>
      </c>
      <c r="EN319" s="17" t="s">
        <v>33293</v>
      </c>
      <c r="EO319" s="39">
        <v>0</v>
      </c>
      <c r="EP319" s="39">
        <v>0</v>
      </c>
      <c r="EQ319" s="39">
        <v>0</v>
      </c>
      <c r="ER319" s="4" t="s">
        <v>73212</v>
      </c>
      <c r="ES319" s="1" t="s">
        <v>33294</v>
      </c>
      <c r="ET319" s="1">
        <v>0</v>
      </c>
      <c r="EU319" s="1">
        <v>0</v>
      </c>
      <c r="EV319" s="1">
        <v>0</v>
      </c>
      <c r="EW319" s="1" t="s">
        <v>73213</v>
      </c>
      <c r="EX319" s="1" t="s">
        <v>33295</v>
      </c>
      <c r="EY319" s="1">
        <v>0</v>
      </c>
      <c r="EZ319" s="1">
        <v>0</v>
      </c>
      <c r="FA319" s="1">
        <v>0</v>
      </c>
      <c r="FB319" s="1" t="s">
        <v>73214</v>
      </c>
      <c r="FC319" s="1" t="s">
        <v>33296</v>
      </c>
      <c r="FD319" s="1">
        <v>0</v>
      </c>
      <c r="FE319" s="1">
        <v>0</v>
      </c>
      <c r="FF319" s="1">
        <v>0</v>
      </c>
      <c r="FH319" s="1">
        <v>0</v>
      </c>
      <c r="FI319" s="1">
        <v>0</v>
      </c>
      <c r="FJ319" s="1">
        <v>0</v>
      </c>
      <c r="FL319" s="1">
        <v>0</v>
      </c>
      <c r="FM319" s="1">
        <v>0</v>
      </c>
      <c r="FN319" s="1">
        <v>0</v>
      </c>
      <c r="FP319" s="1">
        <v>0</v>
      </c>
      <c r="FQ319" s="1">
        <v>0</v>
      </c>
      <c r="FR319" s="1">
        <v>0</v>
      </c>
    </row>
    <row r="320" spans="1:174">
      <c r="A320" s="3">
        <v>77121110</v>
      </c>
      <c r="B320" s="42" t="s">
        <v>131</v>
      </c>
      <c r="C320" s="3" t="s">
        <v>1239</v>
      </c>
      <c r="D320" s="5">
        <v>0</v>
      </c>
      <c r="E320" s="5">
        <v>0</v>
      </c>
      <c r="F320" s="4">
        <v>0</v>
      </c>
      <c r="G320" s="4"/>
      <c r="I320" s="5"/>
      <c r="M320" s="1" t="s">
        <v>73215</v>
      </c>
      <c r="N320" s="17" t="s">
        <v>33297</v>
      </c>
      <c r="O320" s="39">
        <v>0</v>
      </c>
      <c r="P320" s="39">
        <v>0</v>
      </c>
      <c r="Q320" s="39">
        <v>0</v>
      </c>
      <c r="R320" s="4" t="s">
        <v>73216</v>
      </c>
      <c r="S320" s="17" t="s">
        <v>33298</v>
      </c>
      <c r="T320" s="39">
        <v>0</v>
      </c>
      <c r="U320" s="39">
        <v>0</v>
      </c>
      <c r="V320" s="39">
        <v>0</v>
      </c>
      <c r="W320" s="4" t="s">
        <v>73217</v>
      </c>
      <c r="X320" s="17" t="s">
        <v>33299</v>
      </c>
      <c r="Y320" s="39">
        <v>0</v>
      </c>
      <c r="Z320" s="39">
        <v>0</v>
      </c>
      <c r="AA320" s="39">
        <v>0</v>
      </c>
      <c r="AB320" s="4" t="s">
        <v>73218</v>
      </c>
      <c r="AC320" s="17" t="s">
        <v>33300</v>
      </c>
      <c r="AD320" s="39">
        <v>0</v>
      </c>
      <c r="AE320" s="39">
        <v>0</v>
      </c>
      <c r="AF320" s="39">
        <v>0</v>
      </c>
      <c r="AG320" s="4" t="s">
        <v>73219</v>
      </c>
      <c r="AH320" s="17" t="s">
        <v>33301</v>
      </c>
      <c r="AI320" s="39">
        <v>0</v>
      </c>
      <c r="AJ320" s="39">
        <v>0</v>
      </c>
      <c r="AK320" s="39">
        <v>0</v>
      </c>
      <c r="AL320" s="4" t="s">
        <v>73220</v>
      </c>
      <c r="AM320" s="17" t="s">
        <v>33302</v>
      </c>
      <c r="AN320" s="39">
        <v>0</v>
      </c>
      <c r="AO320" s="39">
        <v>0</v>
      </c>
      <c r="AP320" s="39">
        <v>0</v>
      </c>
      <c r="AQ320" s="4" t="s">
        <v>73221</v>
      </c>
      <c r="AR320" s="17" t="s">
        <v>33303</v>
      </c>
      <c r="AS320" s="39">
        <v>0</v>
      </c>
      <c r="AT320" s="39">
        <v>0</v>
      </c>
      <c r="AU320" s="39">
        <v>0</v>
      </c>
      <c r="AV320" s="4" t="s">
        <v>73222</v>
      </c>
      <c r="AW320" s="17" t="s">
        <v>33304</v>
      </c>
      <c r="AX320" s="39">
        <v>0</v>
      </c>
      <c r="AY320" s="39">
        <v>0</v>
      </c>
      <c r="AZ320" s="39">
        <v>0</v>
      </c>
      <c r="BA320" s="4" t="s">
        <v>73223</v>
      </c>
      <c r="BB320" s="17" t="s">
        <v>33305</v>
      </c>
      <c r="BC320" s="39">
        <v>0</v>
      </c>
      <c r="BD320" s="39">
        <v>0</v>
      </c>
      <c r="BE320" s="39">
        <v>0</v>
      </c>
      <c r="BF320" s="4" t="s">
        <v>73224</v>
      </c>
      <c r="BG320" s="17" t="s">
        <v>33306</v>
      </c>
      <c r="BH320" s="39">
        <v>0</v>
      </c>
      <c r="BI320" s="39">
        <v>0</v>
      </c>
      <c r="BJ320" s="39">
        <v>0</v>
      </c>
      <c r="BK320" s="4" t="s">
        <v>73225</v>
      </c>
      <c r="BL320" s="17" t="s">
        <v>33307</v>
      </c>
      <c r="BM320" s="39">
        <v>0</v>
      </c>
      <c r="BN320" s="39">
        <v>0</v>
      </c>
      <c r="BO320" s="39">
        <v>0</v>
      </c>
      <c r="BP320" s="4" t="s">
        <v>73226</v>
      </c>
      <c r="BQ320" s="17" t="s">
        <v>33308</v>
      </c>
      <c r="BR320" s="39">
        <v>0</v>
      </c>
      <c r="BS320" s="39">
        <v>0</v>
      </c>
      <c r="BT320" s="39">
        <v>0</v>
      </c>
      <c r="BU320" s="4" t="s">
        <v>73227</v>
      </c>
      <c r="BV320" s="17" t="s">
        <v>33309</v>
      </c>
      <c r="BW320" s="39">
        <v>0</v>
      </c>
      <c r="BX320" s="39">
        <v>0</v>
      </c>
      <c r="BY320" s="39">
        <v>0</v>
      </c>
      <c r="BZ320" s="4" t="s">
        <v>73228</v>
      </c>
      <c r="CA320" s="17" t="s">
        <v>33310</v>
      </c>
      <c r="CB320" s="39">
        <v>0</v>
      </c>
      <c r="CC320" s="39">
        <v>0</v>
      </c>
      <c r="CD320" s="39">
        <v>0</v>
      </c>
      <c r="CE320" s="4" t="s">
        <v>73229</v>
      </c>
      <c r="CF320" s="17" t="s">
        <v>33311</v>
      </c>
      <c r="CG320" s="39">
        <v>0</v>
      </c>
      <c r="CH320" s="39">
        <v>0</v>
      </c>
      <c r="CI320" s="39">
        <v>0</v>
      </c>
      <c r="CJ320" s="4" t="s">
        <v>73230</v>
      </c>
      <c r="CK320" s="17" t="s">
        <v>33312</v>
      </c>
      <c r="CL320" s="39">
        <v>0</v>
      </c>
      <c r="CM320" s="39">
        <v>0</v>
      </c>
      <c r="CN320" s="39">
        <v>0</v>
      </c>
      <c r="CO320" s="4" t="s">
        <v>73231</v>
      </c>
      <c r="CP320" s="17" t="s">
        <v>33313</v>
      </c>
      <c r="CQ320" s="39">
        <v>0</v>
      </c>
      <c r="CR320" s="39">
        <v>0</v>
      </c>
      <c r="CS320" s="39">
        <v>0</v>
      </c>
      <c r="CT320" s="4" t="s">
        <v>73232</v>
      </c>
      <c r="CU320" s="17" t="s">
        <v>33314</v>
      </c>
      <c r="CV320" s="39">
        <v>0</v>
      </c>
      <c r="CW320" s="39">
        <v>0</v>
      </c>
      <c r="CX320" s="39">
        <v>0</v>
      </c>
      <c r="CY320" s="4" t="s">
        <v>73233</v>
      </c>
      <c r="CZ320" s="17" t="s">
        <v>33315</v>
      </c>
      <c r="DA320" s="39">
        <v>0</v>
      </c>
      <c r="DB320" s="39">
        <v>0</v>
      </c>
      <c r="DC320" s="39">
        <v>0</v>
      </c>
      <c r="DD320" s="39" t="s">
        <v>73234</v>
      </c>
      <c r="DE320" s="39" t="s">
        <v>33316</v>
      </c>
      <c r="DF320" s="39">
        <v>0</v>
      </c>
      <c r="DG320" s="39">
        <v>0</v>
      </c>
      <c r="DH320" s="39">
        <v>0</v>
      </c>
      <c r="DI320" s="4" t="s">
        <v>73235</v>
      </c>
      <c r="DJ320" s="17" t="s">
        <v>33317</v>
      </c>
      <c r="DK320" s="39">
        <v>0</v>
      </c>
      <c r="DL320" s="39">
        <v>0</v>
      </c>
      <c r="DM320" s="39">
        <v>0</v>
      </c>
      <c r="DN320" s="4" t="s">
        <v>73236</v>
      </c>
      <c r="DO320" s="17" t="s">
        <v>33318</v>
      </c>
      <c r="DP320" s="39">
        <v>0</v>
      </c>
      <c r="DQ320" s="39">
        <v>0</v>
      </c>
      <c r="DR320" s="39">
        <v>0</v>
      </c>
      <c r="DS320" s="4" t="s">
        <v>73237</v>
      </c>
      <c r="DT320" s="17" t="s">
        <v>33319</v>
      </c>
      <c r="DU320" s="39">
        <v>0</v>
      </c>
      <c r="DV320" s="39">
        <v>0</v>
      </c>
      <c r="DW320" s="39">
        <v>0</v>
      </c>
      <c r="DX320" s="4" t="s">
        <v>73238</v>
      </c>
      <c r="DY320" s="17" t="s">
        <v>33320</v>
      </c>
      <c r="DZ320" s="39">
        <v>0</v>
      </c>
      <c r="EA320" s="39">
        <v>0</v>
      </c>
      <c r="EB320" s="39">
        <v>0</v>
      </c>
      <c r="EC320" s="4" t="s">
        <v>73239</v>
      </c>
      <c r="ED320" s="17" t="s">
        <v>33321</v>
      </c>
      <c r="EE320" s="39">
        <v>0</v>
      </c>
      <c r="EF320" s="39">
        <v>0</v>
      </c>
      <c r="EG320" s="39">
        <v>0</v>
      </c>
      <c r="EH320" s="4" t="s">
        <v>73240</v>
      </c>
      <c r="EI320" s="56" t="s">
        <v>33322</v>
      </c>
      <c r="EJ320" s="56">
        <v>0</v>
      </c>
      <c r="EK320" s="56">
        <v>0</v>
      </c>
      <c r="EL320" s="56">
        <v>0</v>
      </c>
      <c r="EM320" s="4" t="s">
        <v>73241</v>
      </c>
      <c r="EN320" s="17" t="s">
        <v>33323</v>
      </c>
      <c r="EO320" s="39">
        <v>0</v>
      </c>
      <c r="EP320" s="39">
        <v>0</v>
      </c>
      <c r="EQ320" s="39">
        <v>0</v>
      </c>
      <c r="ER320" s="4" t="s">
        <v>73242</v>
      </c>
      <c r="ES320" s="1" t="s">
        <v>33324</v>
      </c>
      <c r="ET320" s="1">
        <v>0</v>
      </c>
      <c r="EU320" s="1">
        <v>0</v>
      </c>
      <c r="EV320" s="1">
        <v>0</v>
      </c>
      <c r="EW320" s="1" t="s">
        <v>73243</v>
      </c>
      <c r="EX320" s="1" t="s">
        <v>33325</v>
      </c>
      <c r="EY320" s="1">
        <v>0</v>
      </c>
      <c r="EZ320" s="1">
        <v>0</v>
      </c>
      <c r="FA320" s="1">
        <v>0</v>
      </c>
      <c r="FB320" s="1" t="s">
        <v>73244</v>
      </c>
      <c r="FC320" s="1" t="s">
        <v>33326</v>
      </c>
      <c r="FD320" s="1">
        <v>0</v>
      </c>
      <c r="FE320" s="1">
        <v>0</v>
      </c>
      <c r="FF320" s="1">
        <v>0</v>
      </c>
      <c r="FH320" s="1">
        <v>0</v>
      </c>
      <c r="FI320" s="1">
        <v>0</v>
      </c>
      <c r="FJ320" s="1">
        <v>0</v>
      </c>
      <c r="FL320" s="1">
        <v>0</v>
      </c>
      <c r="FM320" s="1">
        <v>0</v>
      </c>
      <c r="FN320" s="1">
        <v>0</v>
      </c>
      <c r="FP320" s="1">
        <v>0</v>
      </c>
      <c r="FQ320" s="1">
        <v>0</v>
      </c>
      <c r="FR320" s="1">
        <v>0</v>
      </c>
    </row>
    <row r="321" spans="1:174">
      <c r="A321" s="3">
        <v>77121111</v>
      </c>
      <c r="B321" s="42" t="s">
        <v>131</v>
      </c>
      <c r="C321" s="3" t="s">
        <v>1240</v>
      </c>
      <c r="D321" s="5">
        <v>0</v>
      </c>
      <c r="E321" s="5">
        <v>0</v>
      </c>
      <c r="F321" s="4">
        <v>0</v>
      </c>
      <c r="G321" s="4"/>
      <c r="I321" s="5"/>
      <c r="M321" s="1" t="s">
        <v>73245</v>
      </c>
      <c r="N321" s="17" t="s">
        <v>33327</v>
      </c>
      <c r="O321" s="39">
        <v>0</v>
      </c>
      <c r="P321" s="39">
        <v>0</v>
      </c>
      <c r="Q321" s="39">
        <v>0</v>
      </c>
      <c r="R321" s="4" t="s">
        <v>73246</v>
      </c>
      <c r="S321" s="17" t="s">
        <v>33328</v>
      </c>
      <c r="T321" s="39">
        <v>0</v>
      </c>
      <c r="U321" s="39">
        <v>0</v>
      </c>
      <c r="V321" s="39">
        <v>0</v>
      </c>
      <c r="W321" s="4" t="s">
        <v>73247</v>
      </c>
      <c r="X321" s="17" t="s">
        <v>33329</v>
      </c>
      <c r="Y321" s="39">
        <v>0</v>
      </c>
      <c r="Z321" s="39">
        <v>0</v>
      </c>
      <c r="AA321" s="39">
        <v>0</v>
      </c>
      <c r="AB321" s="4" t="s">
        <v>73248</v>
      </c>
      <c r="AC321" s="17" t="s">
        <v>33330</v>
      </c>
      <c r="AD321" s="39">
        <v>0</v>
      </c>
      <c r="AE321" s="39">
        <v>0</v>
      </c>
      <c r="AF321" s="39">
        <v>0</v>
      </c>
      <c r="AG321" s="4" t="s">
        <v>73249</v>
      </c>
      <c r="AH321" s="17" t="s">
        <v>33331</v>
      </c>
      <c r="AI321" s="39">
        <v>0</v>
      </c>
      <c r="AJ321" s="39">
        <v>0</v>
      </c>
      <c r="AK321" s="39">
        <v>0</v>
      </c>
      <c r="AL321" s="4" t="s">
        <v>73250</v>
      </c>
      <c r="AM321" s="17" t="s">
        <v>33332</v>
      </c>
      <c r="AN321" s="39">
        <v>0</v>
      </c>
      <c r="AO321" s="39">
        <v>0</v>
      </c>
      <c r="AP321" s="39">
        <v>0</v>
      </c>
      <c r="AQ321" s="4" t="s">
        <v>73251</v>
      </c>
      <c r="AR321" s="17" t="s">
        <v>33333</v>
      </c>
      <c r="AS321" s="39">
        <v>0</v>
      </c>
      <c r="AT321" s="39">
        <v>0</v>
      </c>
      <c r="AU321" s="39">
        <v>0</v>
      </c>
      <c r="AV321" s="4" t="s">
        <v>73252</v>
      </c>
      <c r="AW321" s="17" t="s">
        <v>33334</v>
      </c>
      <c r="AX321" s="39">
        <v>0</v>
      </c>
      <c r="AY321" s="39">
        <v>0</v>
      </c>
      <c r="AZ321" s="39">
        <v>0</v>
      </c>
      <c r="BA321" s="4" t="s">
        <v>73253</v>
      </c>
      <c r="BB321" s="17" t="s">
        <v>33335</v>
      </c>
      <c r="BC321" s="39">
        <v>0</v>
      </c>
      <c r="BD321" s="39">
        <v>0</v>
      </c>
      <c r="BE321" s="39">
        <v>0</v>
      </c>
      <c r="BF321" s="4" t="s">
        <v>73254</v>
      </c>
      <c r="BG321" s="17" t="s">
        <v>33336</v>
      </c>
      <c r="BH321" s="39">
        <v>0</v>
      </c>
      <c r="BI321" s="39">
        <v>0</v>
      </c>
      <c r="BJ321" s="39">
        <v>0</v>
      </c>
      <c r="BK321" s="4" t="s">
        <v>73255</v>
      </c>
      <c r="BL321" s="17" t="s">
        <v>33337</v>
      </c>
      <c r="BM321" s="39">
        <v>0</v>
      </c>
      <c r="BN321" s="39">
        <v>0</v>
      </c>
      <c r="BO321" s="39">
        <v>0</v>
      </c>
      <c r="BP321" s="4" t="s">
        <v>73256</v>
      </c>
      <c r="BQ321" s="17" t="s">
        <v>33338</v>
      </c>
      <c r="BR321" s="39">
        <v>0</v>
      </c>
      <c r="BS321" s="39">
        <v>0</v>
      </c>
      <c r="BT321" s="39">
        <v>0</v>
      </c>
      <c r="BU321" s="4" t="s">
        <v>73257</v>
      </c>
      <c r="BV321" s="17" t="s">
        <v>33339</v>
      </c>
      <c r="BW321" s="39">
        <v>0</v>
      </c>
      <c r="BX321" s="39">
        <v>0</v>
      </c>
      <c r="BY321" s="39">
        <v>0</v>
      </c>
      <c r="BZ321" s="4" t="s">
        <v>73258</v>
      </c>
      <c r="CA321" s="17" t="s">
        <v>33340</v>
      </c>
      <c r="CB321" s="39">
        <v>0</v>
      </c>
      <c r="CC321" s="39">
        <v>0</v>
      </c>
      <c r="CD321" s="39">
        <v>0</v>
      </c>
      <c r="CE321" s="4" t="s">
        <v>73259</v>
      </c>
      <c r="CF321" s="17" t="s">
        <v>33341</v>
      </c>
      <c r="CG321" s="39">
        <v>0</v>
      </c>
      <c r="CH321" s="39">
        <v>0</v>
      </c>
      <c r="CI321" s="39">
        <v>0</v>
      </c>
      <c r="CJ321" s="4" t="s">
        <v>73260</v>
      </c>
      <c r="CK321" s="17" t="s">
        <v>33342</v>
      </c>
      <c r="CL321" s="39">
        <v>0</v>
      </c>
      <c r="CM321" s="39">
        <v>0</v>
      </c>
      <c r="CN321" s="39">
        <v>0</v>
      </c>
      <c r="CO321" s="4" t="s">
        <v>73261</v>
      </c>
      <c r="CP321" s="17" t="s">
        <v>33343</v>
      </c>
      <c r="CQ321" s="39">
        <v>0</v>
      </c>
      <c r="CR321" s="39">
        <v>0</v>
      </c>
      <c r="CS321" s="39">
        <v>0</v>
      </c>
      <c r="CT321" s="4" t="s">
        <v>73262</v>
      </c>
      <c r="CU321" s="17" t="s">
        <v>33344</v>
      </c>
      <c r="CV321" s="39">
        <v>0</v>
      </c>
      <c r="CW321" s="39">
        <v>0</v>
      </c>
      <c r="CX321" s="39">
        <v>0</v>
      </c>
      <c r="CY321" s="4" t="s">
        <v>73263</v>
      </c>
      <c r="CZ321" s="17" t="s">
        <v>33345</v>
      </c>
      <c r="DA321" s="39">
        <v>0</v>
      </c>
      <c r="DB321" s="39">
        <v>0</v>
      </c>
      <c r="DC321" s="39">
        <v>0</v>
      </c>
      <c r="DD321" s="39" t="s">
        <v>73264</v>
      </c>
      <c r="DE321" s="39" t="s">
        <v>33346</v>
      </c>
      <c r="DF321" s="39">
        <v>0</v>
      </c>
      <c r="DG321" s="39">
        <v>0</v>
      </c>
      <c r="DH321" s="39">
        <v>0</v>
      </c>
      <c r="DI321" s="4" t="s">
        <v>73265</v>
      </c>
      <c r="DJ321" s="17" t="s">
        <v>33347</v>
      </c>
      <c r="DK321" s="39">
        <v>0</v>
      </c>
      <c r="DL321" s="39">
        <v>0</v>
      </c>
      <c r="DM321" s="39">
        <v>0</v>
      </c>
      <c r="DN321" s="4" t="s">
        <v>73266</v>
      </c>
      <c r="DO321" s="17" t="s">
        <v>33348</v>
      </c>
      <c r="DP321" s="39">
        <v>0</v>
      </c>
      <c r="DQ321" s="39">
        <v>0</v>
      </c>
      <c r="DR321" s="39">
        <v>0</v>
      </c>
      <c r="DS321" s="4" t="s">
        <v>73267</v>
      </c>
      <c r="DT321" s="17" t="s">
        <v>33349</v>
      </c>
      <c r="DU321" s="39">
        <v>0</v>
      </c>
      <c r="DV321" s="39">
        <v>0</v>
      </c>
      <c r="DW321" s="39">
        <v>0</v>
      </c>
      <c r="DX321" s="4" t="s">
        <v>73268</v>
      </c>
      <c r="DY321" s="17" t="s">
        <v>33350</v>
      </c>
      <c r="DZ321" s="39">
        <v>0</v>
      </c>
      <c r="EA321" s="39">
        <v>0</v>
      </c>
      <c r="EB321" s="39">
        <v>0</v>
      </c>
      <c r="EC321" s="4" t="s">
        <v>73269</v>
      </c>
      <c r="ED321" s="17" t="s">
        <v>33351</v>
      </c>
      <c r="EE321" s="39">
        <v>0</v>
      </c>
      <c r="EF321" s="39">
        <v>0</v>
      </c>
      <c r="EG321" s="39">
        <v>0</v>
      </c>
      <c r="EH321" s="4" t="s">
        <v>73270</v>
      </c>
      <c r="EI321" s="56" t="s">
        <v>33352</v>
      </c>
      <c r="EJ321" s="56">
        <v>0</v>
      </c>
      <c r="EK321" s="56">
        <v>0</v>
      </c>
      <c r="EL321" s="56">
        <v>0</v>
      </c>
      <c r="EM321" s="4" t="s">
        <v>73271</v>
      </c>
      <c r="EN321" s="17" t="s">
        <v>33353</v>
      </c>
      <c r="EO321" s="39">
        <v>0</v>
      </c>
      <c r="EP321" s="39">
        <v>0</v>
      </c>
      <c r="EQ321" s="39">
        <v>0</v>
      </c>
      <c r="ER321" s="4" t="s">
        <v>73272</v>
      </c>
      <c r="ES321" s="1" t="s">
        <v>33354</v>
      </c>
      <c r="ET321" s="1">
        <v>0</v>
      </c>
      <c r="EU321" s="1">
        <v>0</v>
      </c>
      <c r="EV321" s="1">
        <v>0</v>
      </c>
      <c r="EW321" s="1" t="s">
        <v>73273</v>
      </c>
      <c r="EX321" s="1" t="s">
        <v>33355</v>
      </c>
      <c r="EY321" s="1">
        <v>0</v>
      </c>
      <c r="EZ321" s="1">
        <v>0</v>
      </c>
      <c r="FA321" s="1">
        <v>0</v>
      </c>
      <c r="FB321" s="1" t="s">
        <v>73274</v>
      </c>
      <c r="FC321" s="1" t="s">
        <v>33356</v>
      </c>
      <c r="FD321" s="1">
        <v>0</v>
      </c>
      <c r="FE321" s="1">
        <v>0</v>
      </c>
      <c r="FF321" s="1">
        <v>0</v>
      </c>
      <c r="FH321" s="1">
        <v>0</v>
      </c>
      <c r="FI321" s="1">
        <v>0</v>
      </c>
      <c r="FJ321" s="1">
        <v>0</v>
      </c>
      <c r="FL321" s="1">
        <v>0</v>
      </c>
      <c r="FM321" s="1">
        <v>0</v>
      </c>
      <c r="FN321" s="1">
        <v>0</v>
      </c>
      <c r="FP321" s="1">
        <v>0</v>
      </c>
      <c r="FQ321" s="1">
        <v>0</v>
      </c>
      <c r="FR321" s="1">
        <v>0</v>
      </c>
    </row>
    <row r="322" spans="1:174">
      <c r="A322" s="3">
        <v>77121112</v>
      </c>
      <c r="B322" s="42" t="s">
        <v>131</v>
      </c>
      <c r="C322" s="3" t="s">
        <v>1241</v>
      </c>
      <c r="D322" s="5">
        <v>0</v>
      </c>
      <c r="E322" s="5">
        <v>0</v>
      </c>
      <c r="F322" s="4">
        <v>0</v>
      </c>
      <c r="G322" s="4"/>
      <c r="I322" s="5"/>
      <c r="M322" s="1" t="s">
        <v>73275</v>
      </c>
      <c r="N322" s="17" t="s">
        <v>33357</v>
      </c>
      <c r="O322" s="39">
        <v>0</v>
      </c>
      <c r="P322" s="39">
        <v>0</v>
      </c>
      <c r="Q322" s="39">
        <v>0</v>
      </c>
      <c r="R322" s="4" t="s">
        <v>73276</v>
      </c>
      <c r="S322" s="17" t="s">
        <v>33358</v>
      </c>
      <c r="T322" s="39">
        <v>0</v>
      </c>
      <c r="U322" s="39">
        <v>0</v>
      </c>
      <c r="V322" s="39">
        <v>0</v>
      </c>
      <c r="W322" s="4" t="s">
        <v>73277</v>
      </c>
      <c r="X322" s="17" t="s">
        <v>33359</v>
      </c>
      <c r="Y322" s="39">
        <v>0</v>
      </c>
      <c r="Z322" s="39">
        <v>0</v>
      </c>
      <c r="AA322" s="39">
        <v>0</v>
      </c>
      <c r="AB322" s="4" t="s">
        <v>73278</v>
      </c>
      <c r="AC322" s="17" t="s">
        <v>33360</v>
      </c>
      <c r="AD322" s="39">
        <v>0</v>
      </c>
      <c r="AE322" s="39">
        <v>0</v>
      </c>
      <c r="AF322" s="39">
        <v>0</v>
      </c>
      <c r="AG322" s="4" t="s">
        <v>73279</v>
      </c>
      <c r="AH322" s="17" t="s">
        <v>33361</v>
      </c>
      <c r="AI322" s="39">
        <v>0</v>
      </c>
      <c r="AJ322" s="39">
        <v>0</v>
      </c>
      <c r="AK322" s="39">
        <v>0</v>
      </c>
      <c r="AL322" s="4" t="s">
        <v>73280</v>
      </c>
      <c r="AM322" s="17" t="s">
        <v>33362</v>
      </c>
      <c r="AN322" s="39">
        <v>0</v>
      </c>
      <c r="AO322" s="39">
        <v>0</v>
      </c>
      <c r="AP322" s="39">
        <v>0</v>
      </c>
      <c r="AQ322" s="4" t="s">
        <v>73281</v>
      </c>
      <c r="AR322" s="17" t="s">
        <v>33363</v>
      </c>
      <c r="AS322" s="39">
        <v>0</v>
      </c>
      <c r="AT322" s="39">
        <v>0</v>
      </c>
      <c r="AU322" s="39">
        <v>0</v>
      </c>
      <c r="AV322" s="4" t="s">
        <v>73282</v>
      </c>
      <c r="AW322" s="17" t="s">
        <v>33364</v>
      </c>
      <c r="AX322" s="39">
        <v>0</v>
      </c>
      <c r="AY322" s="39">
        <v>0</v>
      </c>
      <c r="AZ322" s="39">
        <v>0</v>
      </c>
      <c r="BA322" s="4" t="s">
        <v>73283</v>
      </c>
      <c r="BB322" s="17" t="s">
        <v>33365</v>
      </c>
      <c r="BC322" s="39">
        <v>0</v>
      </c>
      <c r="BD322" s="39">
        <v>0</v>
      </c>
      <c r="BE322" s="39">
        <v>0</v>
      </c>
      <c r="BF322" s="4" t="s">
        <v>73284</v>
      </c>
      <c r="BG322" s="17" t="s">
        <v>33366</v>
      </c>
      <c r="BH322" s="39">
        <v>0</v>
      </c>
      <c r="BI322" s="39">
        <v>0</v>
      </c>
      <c r="BJ322" s="39">
        <v>0</v>
      </c>
      <c r="BK322" s="4" t="s">
        <v>73285</v>
      </c>
      <c r="BL322" s="17" t="s">
        <v>33367</v>
      </c>
      <c r="BM322" s="39">
        <v>0</v>
      </c>
      <c r="BN322" s="39">
        <v>0</v>
      </c>
      <c r="BO322" s="39">
        <v>0</v>
      </c>
      <c r="BP322" s="4" t="s">
        <v>73286</v>
      </c>
      <c r="BQ322" s="17" t="s">
        <v>33368</v>
      </c>
      <c r="BR322" s="39">
        <v>0</v>
      </c>
      <c r="BS322" s="39">
        <v>0</v>
      </c>
      <c r="BT322" s="39">
        <v>0</v>
      </c>
      <c r="BU322" s="4" t="s">
        <v>73287</v>
      </c>
      <c r="BV322" s="17" t="s">
        <v>33369</v>
      </c>
      <c r="BW322" s="39">
        <v>0</v>
      </c>
      <c r="BX322" s="39">
        <v>0</v>
      </c>
      <c r="BY322" s="39">
        <v>0</v>
      </c>
      <c r="BZ322" s="4" t="s">
        <v>73288</v>
      </c>
      <c r="CA322" s="17" t="s">
        <v>33370</v>
      </c>
      <c r="CB322" s="39">
        <v>0</v>
      </c>
      <c r="CC322" s="39">
        <v>0</v>
      </c>
      <c r="CD322" s="39">
        <v>0</v>
      </c>
      <c r="CE322" s="4" t="s">
        <v>73289</v>
      </c>
      <c r="CF322" s="17" t="s">
        <v>33371</v>
      </c>
      <c r="CG322" s="39">
        <v>0</v>
      </c>
      <c r="CH322" s="39">
        <v>0</v>
      </c>
      <c r="CI322" s="39">
        <v>0</v>
      </c>
      <c r="CJ322" s="4" t="s">
        <v>73290</v>
      </c>
      <c r="CK322" s="17" t="s">
        <v>33372</v>
      </c>
      <c r="CL322" s="39">
        <v>0</v>
      </c>
      <c r="CM322" s="39">
        <v>0</v>
      </c>
      <c r="CN322" s="39">
        <v>0</v>
      </c>
      <c r="CO322" s="4" t="s">
        <v>73291</v>
      </c>
      <c r="CP322" s="17" t="s">
        <v>33373</v>
      </c>
      <c r="CQ322" s="39">
        <v>0</v>
      </c>
      <c r="CR322" s="39">
        <v>0</v>
      </c>
      <c r="CS322" s="39">
        <v>0</v>
      </c>
      <c r="CT322" s="4" t="s">
        <v>73292</v>
      </c>
      <c r="CU322" s="17" t="s">
        <v>33374</v>
      </c>
      <c r="CV322" s="39">
        <v>0</v>
      </c>
      <c r="CW322" s="39">
        <v>0</v>
      </c>
      <c r="CX322" s="39">
        <v>0</v>
      </c>
      <c r="CY322" s="4" t="s">
        <v>73293</v>
      </c>
      <c r="CZ322" s="17" t="s">
        <v>33375</v>
      </c>
      <c r="DA322" s="39">
        <v>0</v>
      </c>
      <c r="DB322" s="39">
        <v>0</v>
      </c>
      <c r="DC322" s="39">
        <v>0</v>
      </c>
      <c r="DD322" s="39" t="s">
        <v>73294</v>
      </c>
      <c r="DE322" s="39" t="s">
        <v>33376</v>
      </c>
      <c r="DF322" s="39">
        <v>0</v>
      </c>
      <c r="DG322" s="39">
        <v>0</v>
      </c>
      <c r="DH322" s="39">
        <v>0</v>
      </c>
      <c r="DI322" s="4" t="s">
        <v>73295</v>
      </c>
      <c r="DJ322" s="17" t="s">
        <v>33377</v>
      </c>
      <c r="DK322" s="39">
        <v>0</v>
      </c>
      <c r="DL322" s="39">
        <v>0</v>
      </c>
      <c r="DM322" s="39">
        <v>0</v>
      </c>
      <c r="DN322" s="4" t="s">
        <v>73296</v>
      </c>
      <c r="DO322" s="17" t="s">
        <v>33378</v>
      </c>
      <c r="DP322" s="39">
        <v>0</v>
      </c>
      <c r="DQ322" s="39">
        <v>0</v>
      </c>
      <c r="DR322" s="39">
        <v>0</v>
      </c>
      <c r="DS322" s="4" t="s">
        <v>73297</v>
      </c>
      <c r="DT322" s="17" t="s">
        <v>33379</v>
      </c>
      <c r="DU322" s="39">
        <v>0</v>
      </c>
      <c r="DV322" s="39">
        <v>0</v>
      </c>
      <c r="DW322" s="39">
        <v>0</v>
      </c>
      <c r="DX322" s="4" t="s">
        <v>73298</v>
      </c>
      <c r="DY322" s="17" t="s">
        <v>33380</v>
      </c>
      <c r="DZ322" s="39">
        <v>0</v>
      </c>
      <c r="EA322" s="39">
        <v>0</v>
      </c>
      <c r="EB322" s="39">
        <v>0</v>
      </c>
      <c r="EC322" s="4" t="s">
        <v>73299</v>
      </c>
      <c r="ED322" s="17" t="s">
        <v>33381</v>
      </c>
      <c r="EE322" s="39">
        <v>0</v>
      </c>
      <c r="EF322" s="39">
        <v>0</v>
      </c>
      <c r="EG322" s="39">
        <v>0</v>
      </c>
      <c r="EH322" s="4" t="s">
        <v>73300</v>
      </c>
      <c r="EI322" s="56" t="s">
        <v>33382</v>
      </c>
      <c r="EJ322" s="56">
        <v>0</v>
      </c>
      <c r="EK322" s="56">
        <v>0</v>
      </c>
      <c r="EL322" s="56">
        <v>0</v>
      </c>
      <c r="EM322" s="4" t="s">
        <v>73301</v>
      </c>
      <c r="EN322" s="17" t="s">
        <v>33383</v>
      </c>
      <c r="EO322" s="39">
        <v>0</v>
      </c>
      <c r="EP322" s="39">
        <v>0</v>
      </c>
      <c r="EQ322" s="39">
        <v>0</v>
      </c>
      <c r="ER322" s="4" t="s">
        <v>73302</v>
      </c>
      <c r="ES322" s="1" t="s">
        <v>33384</v>
      </c>
      <c r="ET322" s="1">
        <v>0</v>
      </c>
      <c r="EU322" s="1">
        <v>0</v>
      </c>
      <c r="EV322" s="1">
        <v>0</v>
      </c>
      <c r="EW322" s="1" t="s">
        <v>73303</v>
      </c>
      <c r="EX322" s="1" t="s">
        <v>33385</v>
      </c>
      <c r="EY322" s="1">
        <v>0</v>
      </c>
      <c r="EZ322" s="1">
        <v>0</v>
      </c>
      <c r="FA322" s="1">
        <v>0</v>
      </c>
      <c r="FB322" s="1" t="s">
        <v>73304</v>
      </c>
      <c r="FC322" s="1" t="s">
        <v>33386</v>
      </c>
      <c r="FD322" s="1">
        <v>0</v>
      </c>
      <c r="FE322" s="1">
        <v>0</v>
      </c>
      <c r="FF322" s="1">
        <v>0</v>
      </c>
      <c r="FH322" s="1">
        <v>0</v>
      </c>
      <c r="FI322" s="1">
        <v>0</v>
      </c>
      <c r="FJ322" s="1">
        <v>0</v>
      </c>
      <c r="FL322" s="1">
        <v>0</v>
      </c>
      <c r="FM322" s="1">
        <v>0</v>
      </c>
      <c r="FN322" s="1">
        <v>0</v>
      </c>
      <c r="FP322" s="1">
        <v>0</v>
      </c>
      <c r="FQ322" s="1">
        <v>0</v>
      </c>
      <c r="FR322" s="1">
        <v>0</v>
      </c>
    </row>
    <row r="323" spans="1:174">
      <c r="A323" s="3">
        <v>77121113</v>
      </c>
      <c r="B323" s="42" t="s">
        <v>131</v>
      </c>
      <c r="C323" s="3" t="s">
        <v>1242</v>
      </c>
      <c r="D323" s="5">
        <v>0</v>
      </c>
      <c r="E323" s="5">
        <v>0</v>
      </c>
      <c r="F323" s="4">
        <v>0</v>
      </c>
      <c r="G323" s="4"/>
      <c r="I323" s="5"/>
      <c r="M323" s="1" t="s">
        <v>73305</v>
      </c>
      <c r="N323" s="17" t="s">
        <v>33387</v>
      </c>
      <c r="O323" s="39">
        <v>0</v>
      </c>
      <c r="P323" s="39">
        <v>0</v>
      </c>
      <c r="Q323" s="39">
        <v>0</v>
      </c>
      <c r="R323" s="4" t="s">
        <v>73306</v>
      </c>
      <c r="S323" s="17" t="s">
        <v>33388</v>
      </c>
      <c r="T323" s="39">
        <v>0</v>
      </c>
      <c r="U323" s="39">
        <v>0</v>
      </c>
      <c r="V323" s="39">
        <v>0</v>
      </c>
      <c r="W323" s="4" t="s">
        <v>73307</v>
      </c>
      <c r="X323" s="17" t="s">
        <v>33389</v>
      </c>
      <c r="Y323" s="39">
        <v>0</v>
      </c>
      <c r="Z323" s="39">
        <v>0</v>
      </c>
      <c r="AA323" s="39">
        <v>0</v>
      </c>
      <c r="AB323" s="4" t="s">
        <v>73308</v>
      </c>
      <c r="AC323" s="17" t="s">
        <v>33390</v>
      </c>
      <c r="AD323" s="39">
        <v>0</v>
      </c>
      <c r="AE323" s="39">
        <v>0</v>
      </c>
      <c r="AF323" s="39">
        <v>0</v>
      </c>
      <c r="AG323" s="4" t="s">
        <v>73309</v>
      </c>
      <c r="AH323" s="17" t="s">
        <v>33391</v>
      </c>
      <c r="AI323" s="39">
        <v>0</v>
      </c>
      <c r="AJ323" s="39">
        <v>0</v>
      </c>
      <c r="AK323" s="39">
        <v>0</v>
      </c>
      <c r="AL323" s="4" t="s">
        <v>73310</v>
      </c>
      <c r="AM323" s="17" t="s">
        <v>33392</v>
      </c>
      <c r="AN323" s="39">
        <v>0</v>
      </c>
      <c r="AO323" s="39">
        <v>0</v>
      </c>
      <c r="AP323" s="39">
        <v>0</v>
      </c>
      <c r="AQ323" s="4" t="s">
        <v>73311</v>
      </c>
      <c r="AR323" s="17" t="s">
        <v>33393</v>
      </c>
      <c r="AS323" s="39">
        <v>0</v>
      </c>
      <c r="AT323" s="39">
        <v>0</v>
      </c>
      <c r="AU323" s="39">
        <v>0</v>
      </c>
      <c r="AV323" s="4" t="s">
        <v>73312</v>
      </c>
      <c r="AW323" s="17" t="s">
        <v>33394</v>
      </c>
      <c r="AX323" s="39">
        <v>0</v>
      </c>
      <c r="AY323" s="39">
        <v>0</v>
      </c>
      <c r="AZ323" s="39">
        <v>0</v>
      </c>
      <c r="BA323" s="4" t="s">
        <v>73313</v>
      </c>
      <c r="BB323" s="17" t="s">
        <v>33395</v>
      </c>
      <c r="BC323" s="39">
        <v>0</v>
      </c>
      <c r="BD323" s="39">
        <v>0</v>
      </c>
      <c r="BE323" s="39">
        <v>0</v>
      </c>
      <c r="BF323" s="4" t="s">
        <v>73314</v>
      </c>
      <c r="BG323" s="17" t="s">
        <v>33396</v>
      </c>
      <c r="BH323" s="39">
        <v>0</v>
      </c>
      <c r="BI323" s="39">
        <v>0</v>
      </c>
      <c r="BJ323" s="39">
        <v>0</v>
      </c>
      <c r="BK323" s="4" t="s">
        <v>73315</v>
      </c>
      <c r="BL323" s="17" t="s">
        <v>33397</v>
      </c>
      <c r="BM323" s="39">
        <v>0</v>
      </c>
      <c r="BN323" s="39">
        <v>0</v>
      </c>
      <c r="BO323" s="39">
        <v>0</v>
      </c>
      <c r="BP323" s="4" t="s">
        <v>73316</v>
      </c>
      <c r="BQ323" s="17" t="s">
        <v>33398</v>
      </c>
      <c r="BR323" s="39">
        <v>0</v>
      </c>
      <c r="BS323" s="39">
        <v>0</v>
      </c>
      <c r="BT323" s="39">
        <v>0</v>
      </c>
      <c r="BU323" s="4" t="s">
        <v>73317</v>
      </c>
      <c r="BV323" s="17" t="s">
        <v>33399</v>
      </c>
      <c r="BW323" s="39">
        <v>0</v>
      </c>
      <c r="BX323" s="39">
        <v>0</v>
      </c>
      <c r="BY323" s="39">
        <v>0</v>
      </c>
      <c r="BZ323" s="4" t="s">
        <v>73318</v>
      </c>
      <c r="CA323" s="17" t="s">
        <v>33400</v>
      </c>
      <c r="CB323" s="39">
        <v>0</v>
      </c>
      <c r="CC323" s="39">
        <v>0</v>
      </c>
      <c r="CD323" s="39">
        <v>0</v>
      </c>
      <c r="CE323" s="4" t="s">
        <v>73319</v>
      </c>
      <c r="CF323" s="17" t="s">
        <v>33401</v>
      </c>
      <c r="CG323" s="39">
        <v>0</v>
      </c>
      <c r="CH323" s="39">
        <v>0</v>
      </c>
      <c r="CI323" s="39">
        <v>0</v>
      </c>
      <c r="CJ323" s="4" t="s">
        <v>73320</v>
      </c>
      <c r="CK323" s="17" t="s">
        <v>33402</v>
      </c>
      <c r="CL323" s="39">
        <v>0</v>
      </c>
      <c r="CM323" s="39">
        <v>0</v>
      </c>
      <c r="CN323" s="39">
        <v>0</v>
      </c>
      <c r="CO323" s="4" t="s">
        <v>73321</v>
      </c>
      <c r="CP323" s="17" t="s">
        <v>33403</v>
      </c>
      <c r="CQ323" s="39">
        <v>0</v>
      </c>
      <c r="CR323" s="39">
        <v>0</v>
      </c>
      <c r="CS323" s="39">
        <v>0</v>
      </c>
      <c r="CT323" s="4" t="s">
        <v>73322</v>
      </c>
      <c r="CU323" s="17" t="s">
        <v>33404</v>
      </c>
      <c r="CV323" s="39">
        <v>0</v>
      </c>
      <c r="CW323" s="39">
        <v>0</v>
      </c>
      <c r="CX323" s="39">
        <v>0</v>
      </c>
      <c r="CY323" s="4" t="s">
        <v>73323</v>
      </c>
      <c r="CZ323" s="17" t="s">
        <v>33405</v>
      </c>
      <c r="DA323" s="39">
        <v>0</v>
      </c>
      <c r="DB323" s="39">
        <v>0</v>
      </c>
      <c r="DC323" s="39">
        <v>0</v>
      </c>
      <c r="DD323" s="39" t="s">
        <v>73324</v>
      </c>
      <c r="DE323" s="39" t="s">
        <v>33406</v>
      </c>
      <c r="DF323" s="39">
        <v>0</v>
      </c>
      <c r="DG323" s="39">
        <v>0</v>
      </c>
      <c r="DH323" s="39">
        <v>0</v>
      </c>
      <c r="DI323" s="4" t="s">
        <v>73325</v>
      </c>
      <c r="DJ323" s="17" t="s">
        <v>33407</v>
      </c>
      <c r="DK323" s="39">
        <v>0</v>
      </c>
      <c r="DL323" s="39">
        <v>0</v>
      </c>
      <c r="DM323" s="39">
        <v>0</v>
      </c>
      <c r="DN323" s="4" t="s">
        <v>73326</v>
      </c>
      <c r="DO323" s="17" t="s">
        <v>33408</v>
      </c>
      <c r="DP323" s="39">
        <v>0</v>
      </c>
      <c r="DQ323" s="39">
        <v>0</v>
      </c>
      <c r="DR323" s="39">
        <v>0</v>
      </c>
      <c r="DS323" s="4" t="s">
        <v>73327</v>
      </c>
      <c r="DT323" s="17" t="s">
        <v>33409</v>
      </c>
      <c r="DU323" s="39">
        <v>0</v>
      </c>
      <c r="DV323" s="39">
        <v>0</v>
      </c>
      <c r="DW323" s="39">
        <v>0</v>
      </c>
      <c r="DX323" s="4" t="s">
        <v>73328</v>
      </c>
      <c r="DY323" s="17" t="s">
        <v>33410</v>
      </c>
      <c r="DZ323" s="39">
        <v>0</v>
      </c>
      <c r="EA323" s="39">
        <v>0</v>
      </c>
      <c r="EB323" s="39">
        <v>0</v>
      </c>
      <c r="EC323" s="4" t="s">
        <v>73329</v>
      </c>
      <c r="ED323" s="17" t="s">
        <v>33411</v>
      </c>
      <c r="EE323" s="39">
        <v>0</v>
      </c>
      <c r="EF323" s="39">
        <v>0</v>
      </c>
      <c r="EG323" s="39">
        <v>0</v>
      </c>
      <c r="EH323" s="4" t="s">
        <v>73330</v>
      </c>
      <c r="EI323" s="56" t="s">
        <v>33412</v>
      </c>
      <c r="EJ323" s="56">
        <v>0</v>
      </c>
      <c r="EK323" s="56">
        <v>0</v>
      </c>
      <c r="EL323" s="56">
        <v>0</v>
      </c>
      <c r="EM323" s="4" t="s">
        <v>73331</v>
      </c>
      <c r="EN323" s="17" t="s">
        <v>33413</v>
      </c>
      <c r="EO323" s="39">
        <v>0</v>
      </c>
      <c r="EP323" s="39">
        <v>0</v>
      </c>
      <c r="EQ323" s="39">
        <v>0</v>
      </c>
      <c r="ER323" s="4" t="s">
        <v>73332</v>
      </c>
      <c r="ES323" s="1" t="s">
        <v>33414</v>
      </c>
      <c r="ET323" s="1">
        <v>0</v>
      </c>
      <c r="EU323" s="1">
        <v>0</v>
      </c>
      <c r="EV323" s="1">
        <v>0</v>
      </c>
      <c r="EW323" s="1" t="s">
        <v>73333</v>
      </c>
      <c r="EX323" s="1" t="s">
        <v>33415</v>
      </c>
      <c r="EY323" s="1">
        <v>0</v>
      </c>
      <c r="EZ323" s="1">
        <v>0</v>
      </c>
      <c r="FA323" s="1">
        <v>0</v>
      </c>
      <c r="FB323" s="1" t="s">
        <v>73334</v>
      </c>
      <c r="FC323" s="1" t="s">
        <v>33416</v>
      </c>
      <c r="FD323" s="1">
        <v>0</v>
      </c>
      <c r="FE323" s="1">
        <v>0</v>
      </c>
      <c r="FF323" s="1">
        <v>0</v>
      </c>
      <c r="FH323" s="1">
        <v>0</v>
      </c>
      <c r="FI323" s="1">
        <v>0</v>
      </c>
      <c r="FJ323" s="1">
        <v>0</v>
      </c>
      <c r="FL323" s="1">
        <v>0</v>
      </c>
      <c r="FM323" s="1">
        <v>0</v>
      </c>
      <c r="FN323" s="1">
        <v>0</v>
      </c>
      <c r="FP323" s="1">
        <v>0</v>
      </c>
      <c r="FQ323" s="1">
        <v>0</v>
      </c>
      <c r="FR323" s="1">
        <v>0</v>
      </c>
    </row>
    <row r="324" spans="1:174">
      <c r="A324" s="40"/>
      <c r="B324" s="119" t="s">
        <v>1487</v>
      </c>
      <c r="C324" s="32"/>
      <c r="D324" s="6">
        <v>0</v>
      </c>
      <c r="E324" s="6">
        <v>0</v>
      </c>
      <c r="F324" s="6">
        <v>0</v>
      </c>
      <c r="G324" s="4"/>
      <c r="I324" s="5"/>
      <c r="M324" s="1" t="s">
        <v>42315</v>
      </c>
      <c r="N324" s="17"/>
      <c r="O324" s="39">
        <v>0</v>
      </c>
      <c r="P324" s="39">
        <v>0</v>
      </c>
      <c r="Q324" s="39">
        <v>0</v>
      </c>
      <c r="R324" s="4" t="s">
        <v>42316</v>
      </c>
      <c r="S324" s="17"/>
      <c r="T324" s="39">
        <v>0</v>
      </c>
      <c r="U324" s="39">
        <v>0</v>
      </c>
      <c r="V324" s="39">
        <v>0</v>
      </c>
      <c r="W324" s="4" t="s">
        <v>42317</v>
      </c>
      <c r="X324" s="17"/>
      <c r="Y324" s="39">
        <v>0</v>
      </c>
      <c r="Z324" s="39">
        <v>0</v>
      </c>
      <c r="AA324" s="39">
        <v>0</v>
      </c>
      <c r="AB324" s="4" t="s">
        <v>42318</v>
      </c>
      <c r="AC324" s="17"/>
      <c r="AD324" s="39">
        <v>0</v>
      </c>
      <c r="AE324" s="39">
        <v>0</v>
      </c>
      <c r="AF324" s="39">
        <v>0</v>
      </c>
      <c r="AG324" s="4" t="s">
        <v>42319</v>
      </c>
      <c r="AH324" s="17"/>
      <c r="AI324" s="39">
        <v>0</v>
      </c>
      <c r="AJ324" s="39">
        <v>0</v>
      </c>
      <c r="AK324" s="39">
        <v>0</v>
      </c>
      <c r="AL324" s="4" t="s">
        <v>42320</v>
      </c>
      <c r="AM324" s="17"/>
      <c r="AN324" s="39">
        <v>0</v>
      </c>
      <c r="AO324" s="39">
        <v>0</v>
      </c>
      <c r="AP324" s="39">
        <v>0</v>
      </c>
      <c r="AQ324" s="4" t="s">
        <v>42321</v>
      </c>
      <c r="AR324" s="17"/>
      <c r="AS324" s="39">
        <v>0</v>
      </c>
      <c r="AT324" s="39">
        <v>0</v>
      </c>
      <c r="AU324" s="39">
        <v>0</v>
      </c>
      <c r="AV324" s="4" t="s">
        <v>42322</v>
      </c>
      <c r="AW324" s="17"/>
      <c r="AX324" s="39">
        <v>0</v>
      </c>
      <c r="AY324" s="39">
        <v>0</v>
      </c>
      <c r="AZ324" s="39">
        <v>0</v>
      </c>
      <c r="BA324" s="4" t="s">
        <v>42323</v>
      </c>
      <c r="BB324" s="17"/>
      <c r="BC324" s="39">
        <v>0</v>
      </c>
      <c r="BD324" s="39">
        <v>0</v>
      </c>
      <c r="BE324" s="39">
        <v>0</v>
      </c>
      <c r="BF324" s="4" t="s">
        <v>42324</v>
      </c>
      <c r="BG324" s="17"/>
      <c r="BH324" s="39">
        <v>0</v>
      </c>
      <c r="BI324" s="39">
        <v>0</v>
      </c>
      <c r="BJ324" s="39">
        <v>0</v>
      </c>
      <c r="BK324" s="4" t="s">
        <v>42325</v>
      </c>
      <c r="BL324" s="17"/>
      <c r="BM324" s="39">
        <v>0</v>
      </c>
      <c r="BN324" s="39">
        <v>0</v>
      </c>
      <c r="BO324" s="39">
        <v>0</v>
      </c>
      <c r="BP324" s="4" t="s">
        <v>42326</v>
      </c>
      <c r="BQ324" s="17"/>
      <c r="BR324" s="39">
        <v>0</v>
      </c>
      <c r="BS324" s="39">
        <v>0</v>
      </c>
      <c r="BT324" s="39">
        <v>0</v>
      </c>
      <c r="BU324" s="4" t="s">
        <v>42327</v>
      </c>
      <c r="BV324" s="17"/>
      <c r="BW324" s="39">
        <v>0</v>
      </c>
      <c r="BX324" s="39">
        <v>0</v>
      </c>
      <c r="BY324" s="39">
        <v>0</v>
      </c>
      <c r="BZ324" s="4" t="s">
        <v>42328</v>
      </c>
      <c r="CA324" s="17"/>
      <c r="CB324" s="39">
        <v>0</v>
      </c>
      <c r="CC324" s="39">
        <v>0</v>
      </c>
      <c r="CD324" s="39">
        <v>0</v>
      </c>
      <c r="CE324" s="4" t="s">
        <v>42329</v>
      </c>
      <c r="CF324" s="17"/>
      <c r="CG324" s="39">
        <v>0</v>
      </c>
      <c r="CH324" s="39">
        <v>0</v>
      </c>
      <c r="CI324" s="39">
        <v>0</v>
      </c>
      <c r="CJ324" s="4" t="s">
        <v>42330</v>
      </c>
      <c r="CK324" s="17"/>
      <c r="CL324" s="39">
        <v>0</v>
      </c>
      <c r="CM324" s="39">
        <v>0</v>
      </c>
      <c r="CN324" s="39">
        <v>0</v>
      </c>
      <c r="CO324" s="4" t="s">
        <v>42331</v>
      </c>
      <c r="CP324" s="17"/>
      <c r="CQ324" s="39">
        <v>0</v>
      </c>
      <c r="CR324" s="39">
        <v>0</v>
      </c>
      <c r="CS324" s="39">
        <v>0</v>
      </c>
      <c r="CT324" s="4" t="s">
        <v>42332</v>
      </c>
      <c r="CU324" s="17"/>
      <c r="CV324" s="39">
        <v>0</v>
      </c>
      <c r="CW324" s="39">
        <v>0</v>
      </c>
      <c r="CX324" s="39">
        <v>0</v>
      </c>
      <c r="CY324" s="4" t="s">
        <v>42333</v>
      </c>
      <c r="CZ324" s="17"/>
      <c r="DA324" s="39">
        <v>0</v>
      </c>
      <c r="DB324" s="39">
        <v>0</v>
      </c>
      <c r="DC324" s="39">
        <v>0</v>
      </c>
      <c r="DD324" s="39" t="s">
        <v>42334</v>
      </c>
      <c r="DE324" s="39"/>
      <c r="DF324" s="39">
        <v>0</v>
      </c>
      <c r="DG324" s="39">
        <v>0</v>
      </c>
      <c r="DH324" s="39">
        <v>0</v>
      </c>
      <c r="DI324" s="4" t="s">
        <v>42335</v>
      </c>
      <c r="DJ324" s="17"/>
      <c r="DK324" s="39">
        <v>0</v>
      </c>
      <c r="DL324" s="39">
        <v>0</v>
      </c>
      <c r="DM324" s="39">
        <v>0</v>
      </c>
      <c r="DN324" s="4" t="s">
        <v>42336</v>
      </c>
      <c r="DO324" s="17"/>
      <c r="DP324" s="39">
        <v>0</v>
      </c>
      <c r="DQ324" s="39">
        <v>0</v>
      </c>
      <c r="DR324" s="39">
        <v>0</v>
      </c>
      <c r="DS324" s="4" t="s">
        <v>42337</v>
      </c>
      <c r="DT324" s="17"/>
      <c r="DU324" s="39">
        <v>0</v>
      </c>
      <c r="DV324" s="39">
        <v>0</v>
      </c>
      <c r="DW324" s="39">
        <v>0</v>
      </c>
      <c r="DX324" s="4" t="s">
        <v>42338</v>
      </c>
      <c r="DY324" s="17"/>
      <c r="DZ324" s="39">
        <v>0</v>
      </c>
      <c r="EA324" s="39">
        <v>0</v>
      </c>
      <c r="EB324" s="39">
        <v>0</v>
      </c>
      <c r="EC324" s="4" t="s">
        <v>42339</v>
      </c>
      <c r="ED324" s="17" t="s">
        <v>24956</v>
      </c>
      <c r="EE324" s="39">
        <v>0</v>
      </c>
      <c r="EF324" s="39">
        <v>0</v>
      </c>
      <c r="EG324" s="39">
        <v>0</v>
      </c>
      <c r="EH324" s="4" t="s">
        <v>42340</v>
      </c>
      <c r="EI324" s="56"/>
      <c r="EJ324" s="56">
        <v>0</v>
      </c>
      <c r="EK324" s="56">
        <v>0</v>
      </c>
      <c r="EL324" s="56">
        <v>0</v>
      </c>
      <c r="EM324" s="4" t="s">
        <v>42341</v>
      </c>
      <c r="EN324" s="17"/>
      <c r="EO324" s="39">
        <v>0</v>
      </c>
      <c r="EP324" s="39">
        <v>0</v>
      </c>
      <c r="EQ324" s="39">
        <v>0</v>
      </c>
      <c r="ER324" s="4" t="s">
        <v>42342</v>
      </c>
      <c r="ET324" s="1">
        <v>0</v>
      </c>
      <c r="EU324" s="1">
        <v>0</v>
      </c>
      <c r="EV324" s="1">
        <v>0</v>
      </c>
      <c r="EW324" s="1" t="s">
        <v>42343</v>
      </c>
      <c r="EX324" s="1" t="s">
        <v>114</v>
      </c>
      <c r="EY324" s="1">
        <v>0</v>
      </c>
      <c r="EZ324" s="1">
        <v>0</v>
      </c>
      <c r="FA324" s="1">
        <v>0</v>
      </c>
      <c r="FB324" s="1" t="s">
        <v>42344</v>
      </c>
      <c r="FD324" s="1">
        <v>0</v>
      </c>
      <c r="FE324" s="1">
        <v>0</v>
      </c>
      <c r="FF324" s="1">
        <v>0</v>
      </c>
      <c r="FH324" s="1">
        <v>0</v>
      </c>
      <c r="FI324" s="1">
        <v>0</v>
      </c>
      <c r="FJ324" s="1">
        <v>0</v>
      </c>
      <c r="FL324" s="1">
        <v>0</v>
      </c>
      <c r="FM324" s="1">
        <v>0</v>
      </c>
      <c r="FN324" s="1">
        <v>0</v>
      </c>
      <c r="FP324" s="1">
        <v>0</v>
      </c>
      <c r="FQ324" s="1">
        <v>0</v>
      </c>
      <c r="FR324" s="1">
        <v>0</v>
      </c>
    </row>
    <row r="325" spans="1:174">
      <c r="A325" s="3">
        <v>77122000</v>
      </c>
      <c r="B325" s="42" t="s">
        <v>132</v>
      </c>
      <c r="C325" s="3" t="s">
        <v>1243</v>
      </c>
      <c r="D325" s="5">
        <v>0</v>
      </c>
      <c r="E325" s="5">
        <v>0</v>
      </c>
      <c r="F325" s="4">
        <v>0</v>
      </c>
      <c r="G325" s="4"/>
      <c r="I325" s="5"/>
      <c r="M325" s="1" t="s">
        <v>73335</v>
      </c>
      <c r="N325" s="17" t="s">
        <v>33417</v>
      </c>
      <c r="O325" s="39">
        <v>0</v>
      </c>
      <c r="P325" s="39">
        <v>0</v>
      </c>
      <c r="Q325" s="39">
        <v>0</v>
      </c>
      <c r="R325" s="4" t="s">
        <v>73336</v>
      </c>
      <c r="S325" s="17" t="s">
        <v>33418</v>
      </c>
      <c r="T325" s="39">
        <v>0</v>
      </c>
      <c r="U325" s="39">
        <v>0</v>
      </c>
      <c r="V325" s="39">
        <v>0</v>
      </c>
      <c r="W325" s="4" t="s">
        <v>73337</v>
      </c>
      <c r="X325" s="17" t="s">
        <v>33419</v>
      </c>
      <c r="Y325" s="39">
        <v>0</v>
      </c>
      <c r="Z325" s="39">
        <v>0</v>
      </c>
      <c r="AA325" s="39">
        <v>0</v>
      </c>
      <c r="AB325" s="4" t="s">
        <v>73338</v>
      </c>
      <c r="AC325" s="17" t="s">
        <v>33420</v>
      </c>
      <c r="AD325" s="39">
        <v>0</v>
      </c>
      <c r="AE325" s="39">
        <v>0</v>
      </c>
      <c r="AF325" s="39">
        <v>0</v>
      </c>
      <c r="AG325" s="4" t="s">
        <v>73339</v>
      </c>
      <c r="AH325" s="17" t="s">
        <v>33421</v>
      </c>
      <c r="AI325" s="39">
        <v>0</v>
      </c>
      <c r="AJ325" s="39">
        <v>0</v>
      </c>
      <c r="AK325" s="39">
        <v>0</v>
      </c>
      <c r="AL325" s="4" t="s">
        <v>73340</v>
      </c>
      <c r="AM325" s="17" t="s">
        <v>33422</v>
      </c>
      <c r="AN325" s="39">
        <v>0</v>
      </c>
      <c r="AO325" s="39">
        <v>0</v>
      </c>
      <c r="AP325" s="39">
        <v>0</v>
      </c>
      <c r="AQ325" s="4" t="s">
        <v>73341</v>
      </c>
      <c r="AR325" s="17" t="s">
        <v>33423</v>
      </c>
      <c r="AS325" s="39">
        <v>0</v>
      </c>
      <c r="AT325" s="39">
        <v>0</v>
      </c>
      <c r="AU325" s="39">
        <v>0</v>
      </c>
      <c r="AV325" s="4" t="s">
        <v>73342</v>
      </c>
      <c r="AW325" s="17" t="s">
        <v>33424</v>
      </c>
      <c r="AX325" s="39">
        <v>0</v>
      </c>
      <c r="AY325" s="39">
        <v>0</v>
      </c>
      <c r="AZ325" s="39">
        <v>0</v>
      </c>
      <c r="BA325" s="4" t="s">
        <v>73343</v>
      </c>
      <c r="BB325" s="17" t="s">
        <v>33425</v>
      </c>
      <c r="BC325" s="39">
        <v>0</v>
      </c>
      <c r="BD325" s="39">
        <v>0</v>
      </c>
      <c r="BE325" s="39">
        <v>0</v>
      </c>
      <c r="BF325" s="4" t="s">
        <v>73344</v>
      </c>
      <c r="BG325" s="17" t="s">
        <v>33426</v>
      </c>
      <c r="BH325" s="39">
        <v>0</v>
      </c>
      <c r="BI325" s="39">
        <v>0</v>
      </c>
      <c r="BJ325" s="39">
        <v>0</v>
      </c>
      <c r="BK325" s="4" t="s">
        <v>73345</v>
      </c>
      <c r="BL325" s="17" t="s">
        <v>33427</v>
      </c>
      <c r="BM325" s="39">
        <v>0</v>
      </c>
      <c r="BN325" s="39">
        <v>0</v>
      </c>
      <c r="BO325" s="39">
        <v>0</v>
      </c>
      <c r="BP325" s="4" t="s">
        <v>73346</v>
      </c>
      <c r="BQ325" s="17" t="s">
        <v>33428</v>
      </c>
      <c r="BR325" s="39">
        <v>0</v>
      </c>
      <c r="BS325" s="39">
        <v>0</v>
      </c>
      <c r="BT325" s="39">
        <v>0</v>
      </c>
      <c r="BU325" s="4" t="s">
        <v>73347</v>
      </c>
      <c r="BV325" s="17" t="s">
        <v>33429</v>
      </c>
      <c r="BW325" s="39">
        <v>0</v>
      </c>
      <c r="BX325" s="39">
        <v>0</v>
      </c>
      <c r="BY325" s="39">
        <v>0</v>
      </c>
      <c r="BZ325" s="4" t="s">
        <v>73348</v>
      </c>
      <c r="CA325" s="17" t="s">
        <v>33430</v>
      </c>
      <c r="CB325" s="39">
        <v>0</v>
      </c>
      <c r="CC325" s="39">
        <v>0</v>
      </c>
      <c r="CD325" s="39">
        <v>0</v>
      </c>
      <c r="CE325" s="4" t="s">
        <v>73349</v>
      </c>
      <c r="CF325" s="17" t="s">
        <v>33431</v>
      </c>
      <c r="CG325" s="39">
        <v>0</v>
      </c>
      <c r="CH325" s="39">
        <v>0</v>
      </c>
      <c r="CI325" s="39">
        <v>0</v>
      </c>
      <c r="CJ325" s="4" t="s">
        <v>73350</v>
      </c>
      <c r="CK325" s="17" t="s">
        <v>33432</v>
      </c>
      <c r="CL325" s="39">
        <v>0</v>
      </c>
      <c r="CM325" s="39">
        <v>0</v>
      </c>
      <c r="CN325" s="39">
        <v>0</v>
      </c>
      <c r="CO325" s="4" t="s">
        <v>73351</v>
      </c>
      <c r="CP325" s="17" t="s">
        <v>33433</v>
      </c>
      <c r="CQ325" s="39">
        <v>0</v>
      </c>
      <c r="CR325" s="39">
        <v>0</v>
      </c>
      <c r="CS325" s="39">
        <v>0</v>
      </c>
      <c r="CT325" s="4" t="s">
        <v>73352</v>
      </c>
      <c r="CU325" s="17" t="s">
        <v>33434</v>
      </c>
      <c r="CV325" s="39">
        <v>0</v>
      </c>
      <c r="CW325" s="39">
        <v>0</v>
      </c>
      <c r="CX325" s="39">
        <v>0</v>
      </c>
      <c r="CY325" s="4" t="s">
        <v>73353</v>
      </c>
      <c r="CZ325" s="17" t="s">
        <v>33435</v>
      </c>
      <c r="DA325" s="39">
        <v>0</v>
      </c>
      <c r="DB325" s="39">
        <v>0</v>
      </c>
      <c r="DC325" s="39">
        <v>0</v>
      </c>
      <c r="DD325" s="39" t="s">
        <v>73354</v>
      </c>
      <c r="DE325" s="39" t="s">
        <v>33436</v>
      </c>
      <c r="DF325" s="39">
        <v>0</v>
      </c>
      <c r="DG325" s="39">
        <v>0</v>
      </c>
      <c r="DH325" s="39">
        <v>0</v>
      </c>
      <c r="DI325" s="4" t="s">
        <v>73355</v>
      </c>
      <c r="DJ325" s="17" t="s">
        <v>33437</v>
      </c>
      <c r="DK325" s="39">
        <v>0</v>
      </c>
      <c r="DL325" s="39">
        <v>0</v>
      </c>
      <c r="DM325" s="39">
        <v>0</v>
      </c>
      <c r="DN325" s="4" t="s">
        <v>73356</v>
      </c>
      <c r="DO325" s="17" t="s">
        <v>33438</v>
      </c>
      <c r="DP325" s="39">
        <v>0</v>
      </c>
      <c r="DQ325" s="39">
        <v>0</v>
      </c>
      <c r="DR325" s="39">
        <v>0</v>
      </c>
      <c r="DS325" s="4" t="s">
        <v>73357</v>
      </c>
      <c r="DT325" s="17" t="s">
        <v>33439</v>
      </c>
      <c r="DU325" s="39">
        <v>0</v>
      </c>
      <c r="DV325" s="39">
        <v>0</v>
      </c>
      <c r="DW325" s="39">
        <v>0</v>
      </c>
      <c r="DX325" s="4" t="s">
        <v>73358</v>
      </c>
      <c r="DY325" s="17" t="s">
        <v>33440</v>
      </c>
      <c r="DZ325" s="39">
        <v>0</v>
      </c>
      <c r="EA325" s="39">
        <v>0</v>
      </c>
      <c r="EB325" s="39">
        <v>0</v>
      </c>
      <c r="EC325" s="4" t="s">
        <v>73359</v>
      </c>
      <c r="ED325" s="17" t="s">
        <v>33441</v>
      </c>
      <c r="EE325" s="39">
        <v>0</v>
      </c>
      <c r="EF325" s="39">
        <v>0</v>
      </c>
      <c r="EG325" s="39">
        <v>0</v>
      </c>
      <c r="EH325" s="4" t="s">
        <v>73360</v>
      </c>
      <c r="EI325" s="56" t="s">
        <v>33442</v>
      </c>
      <c r="EJ325" s="56">
        <v>0</v>
      </c>
      <c r="EK325" s="56">
        <v>0</v>
      </c>
      <c r="EL325" s="56">
        <v>0</v>
      </c>
      <c r="EM325" s="4" t="s">
        <v>73361</v>
      </c>
      <c r="EN325" s="17" t="s">
        <v>33443</v>
      </c>
      <c r="EO325" s="39">
        <v>0</v>
      </c>
      <c r="EP325" s="39">
        <v>0</v>
      </c>
      <c r="EQ325" s="39">
        <v>0</v>
      </c>
      <c r="ER325" s="4" t="s">
        <v>73362</v>
      </c>
      <c r="ES325" s="1" t="s">
        <v>33444</v>
      </c>
      <c r="ET325" s="1">
        <v>0</v>
      </c>
      <c r="EU325" s="1">
        <v>0</v>
      </c>
      <c r="EV325" s="1">
        <v>0</v>
      </c>
      <c r="EW325" s="1" t="s">
        <v>73363</v>
      </c>
      <c r="EX325" s="1" t="s">
        <v>33445</v>
      </c>
      <c r="EY325" s="1">
        <v>0</v>
      </c>
      <c r="EZ325" s="1">
        <v>0</v>
      </c>
      <c r="FA325" s="1">
        <v>0</v>
      </c>
      <c r="FB325" s="1" t="s">
        <v>73364</v>
      </c>
      <c r="FC325" s="1" t="s">
        <v>33446</v>
      </c>
      <c r="FD325" s="1">
        <v>0</v>
      </c>
      <c r="FE325" s="1">
        <v>0</v>
      </c>
      <c r="FF325" s="1">
        <v>0</v>
      </c>
      <c r="FH325" s="1">
        <v>0</v>
      </c>
      <c r="FI325" s="1">
        <v>0</v>
      </c>
      <c r="FJ325" s="1">
        <v>0</v>
      </c>
      <c r="FL325" s="1">
        <v>0</v>
      </c>
      <c r="FM325" s="1">
        <v>0</v>
      </c>
      <c r="FN325" s="1">
        <v>0</v>
      </c>
      <c r="FP325" s="1">
        <v>0</v>
      </c>
      <c r="FQ325" s="1">
        <v>0</v>
      </c>
      <c r="FR325" s="1">
        <v>0</v>
      </c>
    </row>
    <row r="326" spans="1:174">
      <c r="A326" s="3">
        <v>77122100</v>
      </c>
      <c r="B326" s="42" t="s">
        <v>133</v>
      </c>
      <c r="C326" s="3" t="s">
        <v>687</v>
      </c>
      <c r="D326" s="5">
        <v>0</v>
      </c>
      <c r="E326" s="5">
        <v>0</v>
      </c>
      <c r="F326" s="4">
        <v>0</v>
      </c>
      <c r="G326" s="4"/>
      <c r="I326" s="5"/>
      <c r="M326" s="1" t="s">
        <v>73365</v>
      </c>
      <c r="N326" s="17" t="s">
        <v>33447</v>
      </c>
      <c r="O326" s="39">
        <v>0</v>
      </c>
      <c r="P326" s="39">
        <v>0</v>
      </c>
      <c r="Q326" s="39">
        <v>0</v>
      </c>
      <c r="R326" s="4" t="s">
        <v>73366</v>
      </c>
      <c r="S326" s="17" t="s">
        <v>33448</v>
      </c>
      <c r="T326" s="39">
        <v>0</v>
      </c>
      <c r="U326" s="39">
        <v>0</v>
      </c>
      <c r="V326" s="39">
        <v>0</v>
      </c>
      <c r="W326" s="4" t="s">
        <v>73367</v>
      </c>
      <c r="X326" s="17" t="s">
        <v>33449</v>
      </c>
      <c r="Y326" s="39">
        <v>0</v>
      </c>
      <c r="Z326" s="39">
        <v>0</v>
      </c>
      <c r="AA326" s="39">
        <v>0</v>
      </c>
      <c r="AB326" s="4" t="s">
        <v>73368</v>
      </c>
      <c r="AC326" s="17" t="s">
        <v>33450</v>
      </c>
      <c r="AD326" s="39">
        <v>0</v>
      </c>
      <c r="AE326" s="39">
        <v>0</v>
      </c>
      <c r="AF326" s="39">
        <v>0</v>
      </c>
      <c r="AG326" s="4" t="s">
        <v>73369</v>
      </c>
      <c r="AH326" s="17" t="s">
        <v>33451</v>
      </c>
      <c r="AI326" s="39">
        <v>0</v>
      </c>
      <c r="AJ326" s="39">
        <v>0</v>
      </c>
      <c r="AK326" s="39">
        <v>0</v>
      </c>
      <c r="AL326" s="4" t="s">
        <v>73370</v>
      </c>
      <c r="AM326" s="17" t="s">
        <v>33452</v>
      </c>
      <c r="AN326" s="39">
        <v>0</v>
      </c>
      <c r="AO326" s="39">
        <v>0</v>
      </c>
      <c r="AP326" s="39">
        <v>0</v>
      </c>
      <c r="AQ326" s="4" t="s">
        <v>73371</v>
      </c>
      <c r="AR326" s="17" t="s">
        <v>33453</v>
      </c>
      <c r="AS326" s="39">
        <v>0</v>
      </c>
      <c r="AT326" s="39">
        <v>0</v>
      </c>
      <c r="AU326" s="39">
        <v>0</v>
      </c>
      <c r="AV326" s="4" t="s">
        <v>73372</v>
      </c>
      <c r="AW326" s="17" t="s">
        <v>33454</v>
      </c>
      <c r="AX326" s="39">
        <v>0</v>
      </c>
      <c r="AY326" s="39">
        <v>0</v>
      </c>
      <c r="AZ326" s="39">
        <v>0</v>
      </c>
      <c r="BA326" s="4" t="s">
        <v>73373</v>
      </c>
      <c r="BB326" s="17" t="s">
        <v>33455</v>
      </c>
      <c r="BC326" s="39">
        <v>0</v>
      </c>
      <c r="BD326" s="39">
        <v>0</v>
      </c>
      <c r="BE326" s="39">
        <v>0</v>
      </c>
      <c r="BF326" s="4" t="s">
        <v>73374</v>
      </c>
      <c r="BG326" s="17" t="s">
        <v>33456</v>
      </c>
      <c r="BH326" s="39">
        <v>0</v>
      </c>
      <c r="BI326" s="39">
        <v>0</v>
      </c>
      <c r="BJ326" s="39">
        <v>0</v>
      </c>
      <c r="BK326" s="4" t="s">
        <v>73375</v>
      </c>
      <c r="BL326" s="17" t="s">
        <v>33457</v>
      </c>
      <c r="BM326" s="39">
        <v>0</v>
      </c>
      <c r="BN326" s="39">
        <v>0</v>
      </c>
      <c r="BO326" s="39">
        <v>0</v>
      </c>
      <c r="BP326" s="4" t="s">
        <v>73376</v>
      </c>
      <c r="BQ326" s="17" t="s">
        <v>33458</v>
      </c>
      <c r="BR326" s="39">
        <v>0</v>
      </c>
      <c r="BS326" s="39">
        <v>0</v>
      </c>
      <c r="BT326" s="39">
        <v>0</v>
      </c>
      <c r="BU326" s="4" t="s">
        <v>73377</v>
      </c>
      <c r="BV326" s="17" t="s">
        <v>33459</v>
      </c>
      <c r="BW326" s="39">
        <v>0</v>
      </c>
      <c r="BX326" s="39">
        <v>0</v>
      </c>
      <c r="BY326" s="39">
        <v>0</v>
      </c>
      <c r="BZ326" s="4" t="s">
        <v>73378</v>
      </c>
      <c r="CA326" s="17" t="s">
        <v>33460</v>
      </c>
      <c r="CB326" s="39">
        <v>0</v>
      </c>
      <c r="CC326" s="39">
        <v>0</v>
      </c>
      <c r="CD326" s="39">
        <v>0</v>
      </c>
      <c r="CE326" s="4" t="s">
        <v>73379</v>
      </c>
      <c r="CF326" s="17" t="s">
        <v>33461</v>
      </c>
      <c r="CG326" s="39">
        <v>0</v>
      </c>
      <c r="CH326" s="39">
        <v>0</v>
      </c>
      <c r="CI326" s="39">
        <v>0</v>
      </c>
      <c r="CJ326" s="4" t="s">
        <v>73380</v>
      </c>
      <c r="CK326" s="17" t="s">
        <v>33462</v>
      </c>
      <c r="CL326" s="39">
        <v>0</v>
      </c>
      <c r="CM326" s="39">
        <v>0</v>
      </c>
      <c r="CN326" s="39">
        <v>0</v>
      </c>
      <c r="CO326" s="4" t="s">
        <v>73381</v>
      </c>
      <c r="CP326" s="17" t="s">
        <v>33463</v>
      </c>
      <c r="CQ326" s="39">
        <v>0</v>
      </c>
      <c r="CR326" s="39">
        <v>0</v>
      </c>
      <c r="CS326" s="39">
        <v>0</v>
      </c>
      <c r="CT326" s="4" t="s">
        <v>73382</v>
      </c>
      <c r="CU326" s="17" t="s">
        <v>33464</v>
      </c>
      <c r="CV326" s="39">
        <v>0</v>
      </c>
      <c r="CW326" s="39">
        <v>0</v>
      </c>
      <c r="CX326" s="39">
        <v>0</v>
      </c>
      <c r="CY326" s="4" t="s">
        <v>73383</v>
      </c>
      <c r="CZ326" s="17" t="s">
        <v>33465</v>
      </c>
      <c r="DA326" s="39">
        <v>0</v>
      </c>
      <c r="DB326" s="39">
        <v>0</v>
      </c>
      <c r="DC326" s="39">
        <v>0</v>
      </c>
      <c r="DD326" s="39" t="s">
        <v>73384</v>
      </c>
      <c r="DE326" s="39" t="s">
        <v>33466</v>
      </c>
      <c r="DF326" s="39">
        <v>0</v>
      </c>
      <c r="DG326" s="39">
        <v>0</v>
      </c>
      <c r="DH326" s="39">
        <v>0</v>
      </c>
      <c r="DI326" s="4" t="s">
        <v>73385</v>
      </c>
      <c r="DJ326" s="17" t="s">
        <v>33467</v>
      </c>
      <c r="DK326" s="39">
        <v>0</v>
      </c>
      <c r="DL326" s="39">
        <v>0</v>
      </c>
      <c r="DM326" s="39">
        <v>0</v>
      </c>
      <c r="DN326" s="4" t="s">
        <v>73386</v>
      </c>
      <c r="DO326" s="17" t="s">
        <v>33468</v>
      </c>
      <c r="DP326" s="39">
        <v>0</v>
      </c>
      <c r="DQ326" s="39">
        <v>0</v>
      </c>
      <c r="DR326" s="39">
        <v>0</v>
      </c>
      <c r="DS326" s="4" t="s">
        <v>73387</v>
      </c>
      <c r="DT326" s="17" t="s">
        <v>33469</v>
      </c>
      <c r="DU326" s="39">
        <v>0</v>
      </c>
      <c r="DV326" s="39">
        <v>0</v>
      </c>
      <c r="DW326" s="39">
        <v>0</v>
      </c>
      <c r="DX326" s="4" t="s">
        <v>73388</v>
      </c>
      <c r="DY326" s="17" t="s">
        <v>33470</v>
      </c>
      <c r="DZ326" s="39">
        <v>0</v>
      </c>
      <c r="EA326" s="39">
        <v>0</v>
      </c>
      <c r="EB326" s="39">
        <v>0</v>
      </c>
      <c r="EC326" s="4" t="s">
        <v>73389</v>
      </c>
      <c r="ED326" s="17" t="s">
        <v>33471</v>
      </c>
      <c r="EE326" s="39">
        <v>0</v>
      </c>
      <c r="EF326" s="39">
        <v>0</v>
      </c>
      <c r="EG326" s="39">
        <v>0</v>
      </c>
      <c r="EH326" s="4" t="s">
        <v>73390</v>
      </c>
      <c r="EI326" s="56" t="s">
        <v>33472</v>
      </c>
      <c r="EJ326" s="56">
        <v>0</v>
      </c>
      <c r="EK326" s="56">
        <v>0</v>
      </c>
      <c r="EL326" s="56">
        <v>0</v>
      </c>
      <c r="EM326" s="4" t="s">
        <v>73391</v>
      </c>
      <c r="EN326" s="17" t="s">
        <v>33473</v>
      </c>
      <c r="EO326" s="39">
        <v>0</v>
      </c>
      <c r="EP326" s="39">
        <v>0</v>
      </c>
      <c r="EQ326" s="39">
        <v>0</v>
      </c>
      <c r="ER326" s="4" t="s">
        <v>73392</v>
      </c>
      <c r="ES326" s="1" t="s">
        <v>33474</v>
      </c>
      <c r="ET326" s="1">
        <v>0</v>
      </c>
      <c r="EU326" s="1">
        <v>0</v>
      </c>
      <c r="EV326" s="1">
        <v>0</v>
      </c>
      <c r="EW326" s="1" t="s">
        <v>73393</v>
      </c>
      <c r="EX326" s="1" t="s">
        <v>33475</v>
      </c>
      <c r="EY326" s="1">
        <v>0</v>
      </c>
      <c r="EZ326" s="1">
        <v>0</v>
      </c>
      <c r="FA326" s="1">
        <v>0</v>
      </c>
      <c r="FB326" s="1" t="s">
        <v>73394</v>
      </c>
      <c r="FC326" s="1" t="s">
        <v>33476</v>
      </c>
      <c r="FD326" s="1">
        <v>0</v>
      </c>
      <c r="FE326" s="1">
        <v>0</v>
      </c>
      <c r="FF326" s="1">
        <v>0</v>
      </c>
      <c r="FH326" s="1">
        <v>0</v>
      </c>
      <c r="FI326" s="1">
        <v>0</v>
      </c>
      <c r="FJ326" s="1">
        <v>0</v>
      </c>
      <c r="FL326" s="1">
        <v>0</v>
      </c>
      <c r="FM326" s="1">
        <v>0</v>
      </c>
      <c r="FN326" s="1">
        <v>0</v>
      </c>
      <c r="FP326" s="1">
        <v>0</v>
      </c>
      <c r="FQ326" s="1">
        <v>0</v>
      </c>
      <c r="FR326" s="1">
        <v>0</v>
      </c>
    </row>
    <row r="327" spans="1:174">
      <c r="A327" s="3">
        <v>77122101</v>
      </c>
      <c r="B327" s="42" t="s">
        <v>133</v>
      </c>
      <c r="C327" s="3" t="s">
        <v>1244</v>
      </c>
      <c r="D327" s="5">
        <v>0</v>
      </c>
      <c r="E327" s="5">
        <v>4105</v>
      </c>
      <c r="F327" s="4">
        <v>4105</v>
      </c>
      <c r="G327" s="4"/>
      <c r="I327" s="5"/>
      <c r="M327" s="1" t="s">
        <v>73395</v>
      </c>
      <c r="N327" s="17" t="s">
        <v>33477</v>
      </c>
      <c r="O327" s="39">
        <v>0</v>
      </c>
      <c r="P327" s="39">
        <v>4105</v>
      </c>
      <c r="Q327" s="39">
        <v>4105</v>
      </c>
      <c r="R327" s="4" t="s">
        <v>73396</v>
      </c>
      <c r="S327" s="17" t="s">
        <v>33478</v>
      </c>
      <c r="T327" s="39">
        <v>0</v>
      </c>
      <c r="U327" s="39">
        <v>0</v>
      </c>
      <c r="V327" s="39">
        <v>0</v>
      </c>
      <c r="W327" s="4" t="s">
        <v>73397</v>
      </c>
      <c r="X327" s="17" t="s">
        <v>33479</v>
      </c>
      <c r="Y327" s="39">
        <v>0</v>
      </c>
      <c r="Z327" s="39">
        <v>0</v>
      </c>
      <c r="AA327" s="39">
        <v>0</v>
      </c>
      <c r="AB327" s="4" t="s">
        <v>73398</v>
      </c>
      <c r="AC327" s="17" t="s">
        <v>33480</v>
      </c>
      <c r="AD327" s="39">
        <v>0</v>
      </c>
      <c r="AE327" s="39">
        <v>0</v>
      </c>
      <c r="AF327" s="39">
        <v>0</v>
      </c>
      <c r="AG327" s="4" t="s">
        <v>73399</v>
      </c>
      <c r="AH327" s="17" t="s">
        <v>33481</v>
      </c>
      <c r="AI327" s="39">
        <v>0</v>
      </c>
      <c r="AJ327" s="39">
        <v>0</v>
      </c>
      <c r="AK327" s="39">
        <v>0</v>
      </c>
      <c r="AL327" s="4" t="s">
        <v>73400</v>
      </c>
      <c r="AM327" s="17" t="s">
        <v>33482</v>
      </c>
      <c r="AN327" s="39">
        <v>0</v>
      </c>
      <c r="AO327" s="39">
        <v>0</v>
      </c>
      <c r="AP327" s="39">
        <v>0</v>
      </c>
      <c r="AQ327" s="4" t="s">
        <v>73401</v>
      </c>
      <c r="AR327" s="17" t="s">
        <v>33483</v>
      </c>
      <c r="AS327" s="39">
        <v>0</v>
      </c>
      <c r="AT327" s="39">
        <v>0</v>
      </c>
      <c r="AU327" s="39">
        <v>0</v>
      </c>
      <c r="AV327" s="4" t="s">
        <v>73402</v>
      </c>
      <c r="AW327" s="17" t="s">
        <v>33484</v>
      </c>
      <c r="AX327" s="39">
        <v>0</v>
      </c>
      <c r="AY327" s="39">
        <v>0</v>
      </c>
      <c r="AZ327" s="39">
        <v>0</v>
      </c>
      <c r="BA327" s="4" t="s">
        <v>73403</v>
      </c>
      <c r="BB327" s="17" t="s">
        <v>33485</v>
      </c>
      <c r="BC327" s="39">
        <v>0</v>
      </c>
      <c r="BD327" s="39">
        <v>0</v>
      </c>
      <c r="BE327" s="39">
        <v>0</v>
      </c>
      <c r="BF327" s="4" t="s">
        <v>73404</v>
      </c>
      <c r="BG327" s="17" t="s">
        <v>33486</v>
      </c>
      <c r="BH327" s="39">
        <v>0</v>
      </c>
      <c r="BI327" s="39">
        <v>0</v>
      </c>
      <c r="BJ327" s="39">
        <v>0</v>
      </c>
      <c r="BK327" s="4" t="s">
        <v>73405</v>
      </c>
      <c r="BL327" s="17" t="s">
        <v>33487</v>
      </c>
      <c r="BM327" s="39">
        <v>0</v>
      </c>
      <c r="BN327" s="39">
        <v>0</v>
      </c>
      <c r="BO327" s="39">
        <v>0</v>
      </c>
      <c r="BP327" s="4" t="s">
        <v>73406</v>
      </c>
      <c r="BQ327" s="17" t="s">
        <v>33488</v>
      </c>
      <c r="BR327" s="39">
        <v>0</v>
      </c>
      <c r="BS327" s="39">
        <v>0</v>
      </c>
      <c r="BT327" s="39">
        <v>0</v>
      </c>
      <c r="BU327" s="4" t="s">
        <v>73407</v>
      </c>
      <c r="BV327" s="17" t="s">
        <v>33489</v>
      </c>
      <c r="BW327" s="39">
        <v>0</v>
      </c>
      <c r="BX327" s="39">
        <v>0</v>
      </c>
      <c r="BY327" s="39">
        <v>0</v>
      </c>
      <c r="BZ327" s="4" t="s">
        <v>73408</v>
      </c>
      <c r="CA327" s="17" t="s">
        <v>33490</v>
      </c>
      <c r="CB327" s="39">
        <v>0</v>
      </c>
      <c r="CC327" s="39">
        <v>0</v>
      </c>
      <c r="CD327" s="39">
        <v>0</v>
      </c>
      <c r="CE327" s="4" t="s">
        <v>73409</v>
      </c>
      <c r="CF327" s="17" t="s">
        <v>33491</v>
      </c>
      <c r="CG327" s="39">
        <v>0</v>
      </c>
      <c r="CH327" s="39">
        <v>0</v>
      </c>
      <c r="CI327" s="39">
        <v>0</v>
      </c>
      <c r="CJ327" s="4" t="s">
        <v>73410</v>
      </c>
      <c r="CK327" s="17" t="s">
        <v>33492</v>
      </c>
      <c r="CL327" s="39">
        <v>0</v>
      </c>
      <c r="CM327" s="39">
        <v>0</v>
      </c>
      <c r="CN327" s="39">
        <v>0</v>
      </c>
      <c r="CO327" s="4" t="s">
        <v>73411</v>
      </c>
      <c r="CP327" s="17" t="s">
        <v>33493</v>
      </c>
      <c r="CQ327" s="39">
        <v>0</v>
      </c>
      <c r="CR327" s="39">
        <v>0</v>
      </c>
      <c r="CS327" s="39">
        <v>0</v>
      </c>
      <c r="CT327" s="4" t="s">
        <v>73412</v>
      </c>
      <c r="CU327" s="17" t="s">
        <v>33494</v>
      </c>
      <c r="CV327" s="39">
        <v>0</v>
      </c>
      <c r="CW327" s="39">
        <v>0</v>
      </c>
      <c r="CX327" s="39">
        <v>0</v>
      </c>
      <c r="CY327" s="4" t="s">
        <v>73413</v>
      </c>
      <c r="CZ327" s="17" t="s">
        <v>33495</v>
      </c>
      <c r="DA327" s="39">
        <v>0</v>
      </c>
      <c r="DB327" s="39">
        <v>0</v>
      </c>
      <c r="DC327" s="39">
        <v>0</v>
      </c>
      <c r="DD327" s="39" t="s">
        <v>73414</v>
      </c>
      <c r="DE327" s="39" t="s">
        <v>33496</v>
      </c>
      <c r="DF327" s="39">
        <v>0</v>
      </c>
      <c r="DG327" s="39">
        <v>0</v>
      </c>
      <c r="DH327" s="39">
        <v>0</v>
      </c>
      <c r="DI327" s="4" t="s">
        <v>73415</v>
      </c>
      <c r="DJ327" s="17" t="s">
        <v>33497</v>
      </c>
      <c r="DK327" s="39">
        <v>0</v>
      </c>
      <c r="DL327" s="39">
        <v>0</v>
      </c>
      <c r="DM327" s="39">
        <v>0</v>
      </c>
      <c r="DN327" s="4" t="s">
        <v>73416</v>
      </c>
      <c r="DO327" s="17" t="s">
        <v>33498</v>
      </c>
      <c r="DP327" s="39">
        <v>0</v>
      </c>
      <c r="DQ327" s="39">
        <v>0</v>
      </c>
      <c r="DR327" s="39">
        <v>0</v>
      </c>
      <c r="DS327" s="4" t="s">
        <v>73417</v>
      </c>
      <c r="DT327" s="17" t="s">
        <v>33499</v>
      </c>
      <c r="DU327" s="39">
        <v>0</v>
      </c>
      <c r="DV327" s="39">
        <v>0</v>
      </c>
      <c r="DW327" s="39">
        <v>0</v>
      </c>
      <c r="DX327" s="4" t="s">
        <v>73418</v>
      </c>
      <c r="DY327" s="17" t="s">
        <v>33500</v>
      </c>
      <c r="DZ327" s="39">
        <v>0</v>
      </c>
      <c r="EA327" s="39">
        <v>0</v>
      </c>
      <c r="EB327" s="39">
        <v>0</v>
      </c>
      <c r="EC327" s="4" t="s">
        <v>73419</v>
      </c>
      <c r="ED327" s="17" t="s">
        <v>33501</v>
      </c>
      <c r="EE327" s="39">
        <v>0</v>
      </c>
      <c r="EF327" s="39">
        <v>0</v>
      </c>
      <c r="EG327" s="39">
        <v>0</v>
      </c>
      <c r="EH327" s="4" t="s">
        <v>73420</v>
      </c>
      <c r="EI327" s="56" t="s">
        <v>33502</v>
      </c>
      <c r="EJ327" s="56">
        <v>0</v>
      </c>
      <c r="EK327" s="56">
        <v>0</v>
      </c>
      <c r="EL327" s="56">
        <v>0</v>
      </c>
      <c r="EM327" s="4" t="s">
        <v>73421</v>
      </c>
      <c r="EN327" s="17" t="s">
        <v>33503</v>
      </c>
      <c r="EO327" s="39">
        <v>0</v>
      </c>
      <c r="EP327" s="39">
        <v>0</v>
      </c>
      <c r="EQ327" s="39">
        <v>0</v>
      </c>
      <c r="ER327" s="4" t="s">
        <v>73422</v>
      </c>
      <c r="ES327" s="1" t="s">
        <v>33504</v>
      </c>
      <c r="ET327" s="1">
        <v>0</v>
      </c>
      <c r="EU327" s="1">
        <v>0</v>
      </c>
      <c r="EV327" s="1">
        <v>0</v>
      </c>
      <c r="EW327" s="1" t="s">
        <v>73423</v>
      </c>
      <c r="EX327" s="1" t="s">
        <v>33505</v>
      </c>
      <c r="EY327" s="1">
        <v>0</v>
      </c>
      <c r="EZ327" s="1">
        <v>0</v>
      </c>
      <c r="FA327" s="1">
        <v>0</v>
      </c>
      <c r="FB327" s="1" t="s">
        <v>73424</v>
      </c>
      <c r="FC327" s="1" t="s">
        <v>33506</v>
      </c>
      <c r="FD327" s="1">
        <v>0</v>
      </c>
      <c r="FE327" s="1">
        <v>0</v>
      </c>
      <c r="FF327" s="1">
        <v>0</v>
      </c>
      <c r="FH327" s="1">
        <v>0</v>
      </c>
      <c r="FI327" s="1">
        <v>4105</v>
      </c>
      <c r="FJ327" s="1">
        <v>4105</v>
      </c>
      <c r="FL327" s="1">
        <v>0</v>
      </c>
      <c r="FM327" s="1">
        <v>4105</v>
      </c>
      <c r="FN327" s="1">
        <v>4105</v>
      </c>
      <c r="FP327" s="1">
        <v>0</v>
      </c>
      <c r="FQ327" s="1">
        <v>0</v>
      </c>
      <c r="FR327" s="1">
        <v>0</v>
      </c>
    </row>
    <row r="328" spans="1:174">
      <c r="A328" s="3">
        <v>77122102</v>
      </c>
      <c r="B328" s="42" t="s">
        <v>133</v>
      </c>
      <c r="C328" s="3" t="s">
        <v>1245</v>
      </c>
      <c r="D328" s="5">
        <v>0</v>
      </c>
      <c r="E328" s="5">
        <v>22146</v>
      </c>
      <c r="F328" s="4">
        <v>22146</v>
      </c>
      <c r="G328" s="4"/>
      <c r="I328" s="5"/>
      <c r="M328" s="1" t="s">
        <v>73425</v>
      </c>
      <c r="N328" s="17" t="s">
        <v>33507</v>
      </c>
      <c r="O328" s="39">
        <v>0</v>
      </c>
      <c r="P328" s="39">
        <v>22146</v>
      </c>
      <c r="Q328" s="39">
        <v>22146</v>
      </c>
      <c r="R328" s="4" t="s">
        <v>73426</v>
      </c>
      <c r="S328" s="17" t="s">
        <v>33508</v>
      </c>
      <c r="T328" s="39">
        <v>0</v>
      </c>
      <c r="U328" s="39">
        <v>0</v>
      </c>
      <c r="V328" s="39">
        <v>0</v>
      </c>
      <c r="W328" s="4" t="s">
        <v>73427</v>
      </c>
      <c r="X328" s="17" t="s">
        <v>33509</v>
      </c>
      <c r="Y328" s="39">
        <v>0</v>
      </c>
      <c r="Z328" s="39">
        <v>0</v>
      </c>
      <c r="AA328" s="39">
        <v>0</v>
      </c>
      <c r="AB328" s="4" t="s">
        <v>73428</v>
      </c>
      <c r="AC328" s="17" t="s">
        <v>33510</v>
      </c>
      <c r="AD328" s="39">
        <v>0</v>
      </c>
      <c r="AE328" s="39">
        <v>0</v>
      </c>
      <c r="AF328" s="39">
        <v>0</v>
      </c>
      <c r="AG328" s="4" t="s">
        <v>73429</v>
      </c>
      <c r="AH328" s="17" t="s">
        <v>33511</v>
      </c>
      <c r="AI328" s="39">
        <v>0</v>
      </c>
      <c r="AJ328" s="39">
        <v>0</v>
      </c>
      <c r="AK328" s="39">
        <v>0</v>
      </c>
      <c r="AL328" s="4" t="s">
        <v>73430</v>
      </c>
      <c r="AM328" s="17" t="s">
        <v>33512</v>
      </c>
      <c r="AN328" s="39">
        <v>0</v>
      </c>
      <c r="AO328" s="39">
        <v>0</v>
      </c>
      <c r="AP328" s="39">
        <v>0</v>
      </c>
      <c r="AQ328" s="4" t="s">
        <v>73431</v>
      </c>
      <c r="AR328" s="17" t="s">
        <v>33513</v>
      </c>
      <c r="AS328" s="39">
        <v>0</v>
      </c>
      <c r="AT328" s="39">
        <v>0</v>
      </c>
      <c r="AU328" s="39">
        <v>0</v>
      </c>
      <c r="AV328" s="4" t="s">
        <v>73432</v>
      </c>
      <c r="AW328" s="17" t="s">
        <v>33514</v>
      </c>
      <c r="AX328" s="39">
        <v>0</v>
      </c>
      <c r="AY328" s="39">
        <v>0</v>
      </c>
      <c r="AZ328" s="39">
        <v>0</v>
      </c>
      <c r="BA328" s="4" t="s">
        <v>73433</v>
      </c>
      <c r="BB328" s="17" t="s">
        <v>33515</v>
      </c>
      <c r="BC328" s="39">
        <v>0</v>
      </c>
      <c r="BD328" s="39">
        <v>0</v>
      </c>
      <c r="BE328" s="39">
        <v>0</v>
      </c>
      <c r="BF328" s="4" t="s">
        <v>73434</v>
      </c>
      <c r="BG328" s="17" t="s">
        <v>33516</v>
      </c>
      <c r="BH328" s="39">
        <v>0</v>
      </c>
      <c r="BI328" s="39">
        <v>0</v>
      </c>
      <c r="BJ328" s="39">
        <v>0</v>
      </c>
      <c r="BK328" s="4" t="s">
        <v>73435</v>
      </c>
      <c r="BL328" s="17" t="s">
        <v>33517</v>
      </c>
      <c r="BM328" s="39">
        <v>0</v>
      </c>
      <c r="BN328" s="39">
        <v>0</v>
      </c>
      <c r="BO328" s="39">
        <v>0</v>
      </c>
      <c r="BP328" s="4" t="s">
        <v>73436</v>
      </c>
      <c r="BQ328" s="17" t="s">
        <v>33518</v>
      </c>
      <c r="BR328" s="39">
        <v>0</v>
      </c>
      <c r="BS328" s="39">
        <v>0</v>
      </c>
      <c r="BT328" s="39">
        <v>0</v>
      </c>
      <c r="BU328" s="4" t="s">
        <v>73437</v>
      </c>
      <c r="BV328" s="17" t="s">
        <v>33519</v>
      </c>
      <c r="BW328" s="39">
        <v>0</v>
      </c>
      <c r="BX328" s="39">
        <v>0</v>
      </c>
      <c r="BY328" s="39">
        <v>0</v>
      </c>
      <c r="BZ328" s="4" t="s">
        <v>73438</v>
      </c>
      <c r="CA328" s="17" t="s">
        <v>33520</v>
      </c>
      <c r="CB328" s="39">
        <v>0</v>
      </c>
      <c r="CC328" s="39">
        <v>0</v>
      </c>
      <c r="CD328" s="39">
        <v>0</v>
      </c>
      <c r="CE328" s="4" t="s">
        <v>73439</v>
      </c>
      <c r="CF328" s="17" t="s">
        <v>33521</v>
      </c>
      <c r="CG328" s="39">
        <v>0</v>
      </c>
      <c r="CH328" s="39">
        <v>0</v>
      </c>
      <c r="CI328" s="39">
        <v>0</v>
      </c>
      <c r="CJ328" s="4" t="s">
        <v>73440</v>
      </c>
      <c r="CK328" s="17" t="s">
        <v>33522</v>
      </c>
      <c r="CL328" s="39">
        <v>0</v>
      </c>
      <c r="CM328" s="39">
        <v>0</v>
      </c>
      <c r="CN328" s="39">
        <v>0</v>
      </c>
      <c r="CO328" s="4" t="s">
        <v>73441</v>
      </c>
      <c r="CP328" s="17" t="s">
        <v>33523</v>
      </c>
      <c r="CQ328" s="39">
        <v>0</v>
      </c>
      <c r="CR328" s="39">
        <v>0</v>
      </c>
      <c r="CS328" s="39">
        <v>0</v>
      </c>
      <c r="CT328" s="4" t="s">
        <v>73442</v>
      </c>
      <c r="CU328" s="17" t="s">
        <v>33524</v>
      </c>
      <c r="CV328" s="39">
        <v>0</v>
      </c>
      <c r="CW328" s="39">
        <v>0</v>
      </c>
      <c r="CX328" s="39">
        <v>0</v>
      </c>
      <c r="CY328" s="4" t="s">
        <v>73443</v>
      </c>
      <c r="CZ328" s="17" t="s">
        <v>33525</v>
      </c>
      <c r="DA328" s="39">
        <v>0</v>
      </c>
      <c r="DB328" s="39">
        <v>0</v>
      </c>
      <c r="DC328" s="39">
        <v>0</v>
      </c>
      <c r="DD328" s="39" t="s">
        <v>73444</v>
      </c>
      <c r="DE328" s="39" t="s">
        <v>33526</v>
      </c>
      <c r="DF328" s="39">
        <v>0</v>
      </c>
      <c r="DG328" s="39">
        <v>0</v>
      </c>
      <c r="DH328" s="39">
        <v>0</v>
      </c>
      <c r="DI328" s="4" t="s">
        <v>73445</v>
      </c>
      <c r="DJ328" s="17" t="s">
        <v>33527</v>
      </c>
      <c r="DK328" s="39">
        <v>0</v>
      </c>
      <c r="DL328" s="39">
        <v>0</v>
      </c>
      <c r="DM328" s="39">
        <v>0</v>
      </c>
      <c r="DN328" s="4" t="s">
        <v>73446</v>
      </c>
      <c r="DO328" s="17" t="s">
        <v>33528</v>
      </c>
      <c r="DP328" s="39">
        <v>0</v>
      </c>
      <c r="DQ328" s="39">
        <v>0</v>
      </c>
      <c r="DR328" s="39">
        <v>0</v>
      </c>
      <c r="DS328" s="4" t="s">
        <v>73447</v>
      </c>
      <c r="DT328" s="17" t="s">
        <v>33529</v>
      </c>
      <c r="DU328" s="39">
        <v>0</v>
      </c>
      <c r="DV328" s="39">
        <v>0</v>
      </c>
      <c r="DW328" s="39">
        <v>0</v>
      </c>
      <c r="DX328" s="4" t="s">
        <v>73448</v>
      </c>
      <c r="DY328" s="17" t="s">
        <v>33530</v>
      </c>
      <c r="DZ328" s="39">
        <v>0</v>
      </c>
      <c r="EA328" s="39">
        <v>0</v>
      </c>
      <c r="EB328" s="39">
        <v>0</v>
      </c>
      <c r="EC328" s="4" t="s">
        <v>73449</v>
      </c>
      <c r="ED328" s="17" t="s">
        <v>33531</v>
      </c>
      <c r="EE328" s="39">
        <v>0</v>
      </c>
      <c r="EF328" s="39">
        <v>0</v>
      </c>
      <c r="EG328" s="39">
        <v>0</v>
      </c>
      <c r="EH328" s="4" t="s">
        <v>73450</v>
      </c>
      <c r="EI328" s="56" t="s">
        <v>33532</v>
      </c>
      <c r="EJ328" s="56">
        <v>0</v>
      </c>
      <c r="EK328" s="56">
        <v>0</v>
      </c>
      <c r="EL328" s="56">
        <v>0</v>
      </c>
      <c r="EM328" s="4" t="s">
        <v>73451</v>
      </c>
      <c r="EN328" s="17" t="s">
        <v>33533</v>
      </c>
      <c r="EO328" s="39">
        <v>0</v>
      </c>
      <c r="EP328" s="39">
        <v>0</v>
      </c>
      <c r="EQ328" s="39">
        <v>0</v>
      </c>
      <c r="ER328" s="4" t="s">
        <v>73452</v>
      </c>
      <c r="ES328" s="1" t="s">
        <v>33534</v>
      </c>
      <c r="ET328" s="1">
        <v>0</v>
      </c>
      <c r="EU328" s="1">
        <v>0</v>
      </c>
      <c r="EV328" s="1">
        <v>0</v>
      </c>
      <c r="EW328" s="1" t="s">
        <v>73453</v>
      </c>
      <c r="EX328" s="1" t="s">
        <v>33535</v>
      </c>
      <c r="EY328" s="1">
        <v>0</v>
      </c>
      <c r="EZ328" s="1">
        <v>0</v>
      </c>
      <c r="FA328" s="1">
        <v>0</v>
      </c>
      <c r="FB328" s="1" t="s">
        <v>73454</v>
      </c>
      <c r="FC328" s="1" t="s">
        <v>33536</v>
      </c>
      <c r="FD328" s="1">
        <v>0</v>
      </c>
      <c r="FE328" s="1">
        <v>0</v>
      </c>
      <c r="FF328" s="1">
        <v>0</v>
      </c>
      <c r="FH328" s="1">
        <v>0</v>
      </c>
      <c r="FI328" s="1">
        <v>22146</v>
      </c>
      <c r="FJ328" s="1">
        <v>22146</v>
      </c>
      <c r="FL328" s="1">
        <v>0</v>
      </c>
      <c r="FM328" s="1">
        <v>22146</v>
      </c>
      <c r="FN328" s="1">
        <v>22146</v>
      </c>
      <c r="FP328" s="1">
        <v>0</v>
      </c>
      <c r="FQ328" s="1">
        <v>0</v>
      </c>
      <c r="FR328" s="1">
        <v>0</v>
      </c>
    </row>
    <row r="329" spans="1:174">
      <c r="A329" s="3">
        <v>77122103</v>
      </c>
      <c r="B329" s="42" t="s">
        <v>133</v>
      </c>
      <c r="C329" s="3" t="s">
        <v>1246</v>
      </c>
      <c r="D329" s="5">
        <v>0</v>
      </c>
      <c r="E329" s="5">
        <v>0</v>
      </c>
      <c r="F329" s="4">
        <v>0</v>
      </c>
      <c r="G329" s="4"/>
      <c r="I329" s="5"/>
      <c r="M329" s="1" t="s">
        <v>73455</v>
      </c>
      <c r="N329" s="17" t="s">
        <v>33537</v>
      </c>
      <c r="O329" s="39">
        <v>0</v>
      </c>
      <c r="P329" s="39">
        <v>0</v>
      </c>
      <c r="Q329" s="39">
        <v>0</v>
      </c>
      <c r="R329" s="4" t="s">
        <v>73456</v>
      </c>
      <c r="S329" s="17" t="s">
        <v>33538</v>
      </c>
      <c r="T329" s="39">
        <v>0</v>
      </c>
      <c r="U329" s="39">
        <v>0</v>
      </c>
      <c r="V329" s="39">
        <v>0</v>
      </c>
      <c r="W329" s="4" t="s">
        <v>73457</v>
      </c>
      <c r="X329" s="17" t="s">
        <v>33539</v>
      </c>
      <c r="Y329" s="39">
        <v>0</v>
      </c>
      <c r="Z329" s="39">
        <v>0</v>
      </c>
      <c r="AA329" s="39">
        <v>0</v>
      </c>
      <c r="AB329" s="4" t="s">
        <v>73458</v>
      </c>
      <c r="AC329" s="17" t="s">
        <v>33540</v>
      </c>
      <c r="AD329" s="39">
        <v>0</v>
      </c>
      <c r="AE329" s="39">
        <v>0</v>
      </c>
      <c r="AF329" s="39">
        <v>0</v>
      </c>
      <c r="AG329" s="4" t="s">
        <v>73459</v>
      </c>
      <c r="AH329" s="17" t="s">
        <v>33541</v>
      </c>
      <c r="AI329" s="39">
        <v>0</v>
      </c>
      <c r="AJ329" s="39">
        <v>0</v>
      </c>
      <c r="AK329" s="39">
        <v>0</v>
      </c>
      <c r="AL329" s="4" t="s">
        <v>73460</v>
      </c>
      <c r="AM329" s="17" t="s">
        <v>33542</v>
      </c>
      <c r="AN329" s="39">
        <v>0</v>
      </c>
      <c r="AO329" s="39">
        <v>0</v>
      </c>
      <c r="AP329" s="39">
        <v>0</v>
      </c>
      <c r="AQ329" s="4" t="s">
        <v>73461</v>
      </c>
      <c r="AR329" s="17" t="s">
        <v>33543</v>
      </c>
      <c r="AS329" s="39">
        <v>0</v>
      </c>
      <c r="AT329" s="39">
        <v>0</v>
      </c>
      <c r="AU329" s="39">
        <v>0</v>
      </c>
      <c r="AV329" s="4" t="s">
        <v>73462</v>
      </c>
      <c r="AW329" s="17" t="s">
        <v>33544</v>
      </c>
      <c r="AX329" s="39">
        <v>0</v>
      </c>
      <c r="AY329" s="39">
        <v>0</v>
      </c>
      <c r="AZ329" s="39">
        <v>0</v>
      </c>
      <c r="BA329" s="4" t="s">
        <v>73463</v>
      </c>
      <c r="BB329" s="17" t="s">
        <v>33545</v>
      </c>
      <c r="BC329" s="39">
        <v>0</v>
      </c>
      <c r="BD329" s="39">
        <v>0</v>
      </c>
      <c r="BE329" s="39">
        <v>0</v>
      </c>
      <c r="BF329" s="4" t="s">
        <v>73464</v>
      </c>
      <c r="BG329" s="17" t="s">
        <v>33546</v>
      </c>
      <c r="BH329" s="39">
        <v>0</v>
      </c>
      <c r="BI329" s="39">
        <v>0</v>
      </c>
      <c r="BJ329" s="39">
        <v>0</v>
      </c>
      <c r="BK329" s="4" t="s">
        <v>73465</v>
      </c>
      <c r="BL329" s="17" t="s">
        <v>33547</v>
      </c>
      <c r="BM329" s="39">
        <v>0</v>
      </c>
      <c r="BN329" s="39">
        <v>0</v>
      </c>
      <c r="BO329" s="39">
        <v>0</v>
      </c>
      <c r="BP329" s="4" t="s">
        <v>73466</v>
      </c>
      <c r="BQ329" s="17" t="s">
        <v>33548</v>
      </c>
      <c r="BR329" s="39">
        <v>0</v>
      </c>
      <c r="BS329" s="39">
        <v>0</v>
      </c>
      <c r="BT329" s="39">
        <v>0</v>
      </c>
      <c r="BU329" s="4" t="s">
        <v>73467</v>
      </c>
      <c r="BV329" s="17" t="s">
        <v>33549</v>
      </c>
      <c r="BW329" s="39">
        <v>0</v>
      </c>
      <c r="BX329" s="39">
        <v>0</v>
      </c>
      <c r="BY329" s="39">
        <v>0</v>
      </c>
      <c r="BZ329" s="4" t="s">
        <v>73468</v>
      </c>
      <c r="CA329" s="17" t="s">
        <v>33550</v>
      </c>
      <c r="CB329" s="39">
        <v>0</v>
      </c>
      <c r="CC329" s="39">
        <v>0</v>
      </c>
      <c r="CD329" s="39">
        <v>0</v>
      </c>
      <c r="CE329" s="4" t="s">
        <v>73469</v>
      </c>
      <c r="CF329" s="17" t="s">
        <v>33551</v>
      </c>
      <c r="CG329" s="39">
        <v>0</v>
      </c>
      <c r="CH329" s="39">
        <v>0</v>
      </c>
      <c r="CI329" s="39">
        <v>0</v>
      </c>
      <c r="CJ329" s="4" t="s">
        <v>73470</v>
      </c>
      <c r="CK329" s="17" t="s">
        <v>33552</v>
      </c>
      <c r="CL329" s="39">
        <v>0</v>
      </c>
      <c r="CM329" s="39">
        <v>0</v>
      </c>
      <c r="CN329" s="39">
        <v>0</v>
      </c>
      <c r="CO329" s="4" t="s">
        <v>73471</v>
      </c>
      <c r="CP329" s="17" t="s">
        <v>33553</v>
      </c>
      <c r="CQ329" s="39">
        <v>0</v>
      </c>
      <c r="CR329" s="39">
        <v>0</v>
      </c>
      <c r="CS329" s="39">
        <v>0</v>
      </c>
      <c r="CT329" s="4" t="s">
        <v>73472</v>
      </c>
      <c r="CU329" s="17" t="s">
        <v>33554</v>
      </c>
      <c r="CV329" s="39">
        <v>0</v>
      </c>
      <c r="CW329" s="39">
        <v>0</v>
      </c>
      <c r="CX329" s="39">
        <v>0</v>
      </c>
      <c r="CY329" s="4" t="s">
        <v>73473</v>
      </c>
      <c r="CZ329" s="17" t="s">
        <v>33555</v>
      </c>
      <c r="DA329" s="39">
        <v>0</v>
      </c>
      <c r="DB329" s="39">
        <v>0</v>
      </c>
      <c r="DC329" s="39">
        <v>0</v>
      </c>
      <c r="DD329" s="39" t="s">
        <v>73474</v>
      </c>
      <c r="DE329" s="39" t="s">
        <v>33556</v>
      </c>
      <c r="DF329" s="39">
        <v>0</v>
      </c>
      <c r="DG329" s="39">
        <v>0</v>
      </c>
      <c r="DH329" s="39">
        <v>0</v>
      </c>
      <c r="DI329" s="4" t="s">
        <v>73475</v>
      </c>
      <c r="DJ329" s="17" t="s">
        <v>33557</v>
      </c>
      <c r="DK329" s="39">
        <v>0</v>
      </c>
      <c r="DL329" s="39">
        <v>0</v>
      </c>
      <c r="DM329" s="39">
        <v>0</v>
      </c>
      <c r="DN329" s="4" t="s">
        <v>73476</v>
      </c>
      <c r="DO329" s="17" t="s">
        <v>33558</v>
      </c>
      <c r="DP329" s="39">
        <v>0</v>
      </c>
      <c r="DQ329" s="39">
        <v>0</v>
      </c>
      <c r="DR329" s="39">
        <v>0</v>
      </c>
      <c r="DS329" s="4" t="s">
        <v>73477</v>
      </c>
      <c r="DT329" s="17" t="s">
        <v>33559</v>
      </c>
      <c r="DU329" s="39">
        <v>0</v>
      </c>
      <c r="DV329" s="39">
        <v>0</v>
      </c>
      <c r="DW329" s="39">
        <v>0</v>
      </c>
      <c r="DX329" s="4" t="s">
        <v>73478</v>
      </c>
      <c r="DY329" s="17" t="s">
        <v>33560</v>
      </c>
      <c r="DZ329" s="39">
        <v>0</v>
      </c>
      <c r="EA329" s="39">
        <v>0</v>
      </c>
      <c r="EB329" s="39">
        <v>0</v>
      </c>
      <c r="EC329" s="4" t="s">
        <v>73479</v>
      </c>
      <c r="ED329" s="17" t="s">
        <v>33561</v>
      </c>
      <c r="EE329" s="39">
        <v>0</v>
      </c>
      <c r="EF329" s="39">
        <v>0</v>
      </c>
      <c r="EG329" s="39">
        <v>0</v>
      </c>
      <c r="EH329" s="4" t="s">
        <v>73480</v>
      </c>
      <c r="EI329" s="56" t="s">
        <v>33562</v>
      </c>
      <c r="EJ329" s="56">
        <v>0</v>
      </c>
      <c r="EK329" s="56">
        <v>0</v>
      </c>
      <c r="EL329" s="56">
        <v>0</v>
      </c>
      <c r="EM329" s="4" t="s">
        <v>73481</v>
      </c>
      <c r="EN329" s="17" t="s">
        <v>33563</v>
      </c>
      <c r="EO329" s="39">
        <v>0</v>
      </c>
      <c r="EP329" s="39">
        <v>0</v>
      </c>
      <c r="EQ329" s="39">
        <v>0</v>
      </c>
      <c r="ER329" s="4" t="s">
        <v>73482</v>
      </c>
      <c r="ES329" s="1" t="s">
        <v>33564</v>
      </c>
      <c r="ET329" s="1">
        <v>0</v>
      </c>
      <c r="EU329" s="1">
        <v>0</v>
      </c>
      <c r="EV329" s="1">
        <v>0</v>
      </c>
      <c r="EW329" s="1" t="s">
        <v>73483</v>
      </c>
      <c r="EX329" s="1" t="s">
        <v>33565</v>
      </c>
      <c r="EY329" s="1">
        <v>0</v>
      </c>
      <c r="EZ329" s="1">
        <v>0</v>
      </c>
      <c r="FA329" s="1">
        <v>0</v>
      </c>
      <c r="FB329" s="1" t="s">
        <v>73484</v>
      </c>
      <c r="FC329" s="1" t="s">
        <v>33566</v>
      </c>
      <c r="FD329" s="1">
        <v>0</v>
      </c>
      <c r="FE329" s="1">
        <v>0</v>
      </c>
      <c r="FF329" s="1">
        <v>0</v>
      </c>
      <c r="FH329" s="1">
        <v>0</v>
      </c>
      <c r="FI329" s="1">
        <v>0</v>
      </c>
      <c r="FJ329" s="1">
        <v>0</v>
      </c>
      <c r="FL329" s="1">
        <v>0</v>
      </c>
      <c r="FM329" s="1">
        <v>0</v>
      </c>
      <c r="FN329" s="1">
        <v>0</v>
      </c>
      <c r="FP329" s="1">
        <v>0</v>
      </c>
      <c r="FQ329" s="1">
        <v>0</v>
      </c>
      <c r="FR329" s="1">
        <v>0</v>
      </c>
    </row>
    <row r="330" spans="1:174">
      <c r="A330" s="3">
        <v>77122104</v>
      </c>
      <c r="B330" s="42" t="s">
        <v>133</v>
      </c>
      <c r="C330" s="3" t="s">
        <v>1247</v>
      </c>
      <c r="D330" s="5">
        <v>0</v>
      </c>
      <c r="E330" s="5">
        <v>0</v>
      </c>
      <c r="F330" s="4">
        <v>0</v>
      </c>
      <c r="G330" s="4"/>
      <c r="I330" s="5"/>
      <c r="M330" s="1" t="s">
        <v>73485</v>
      </c>
      <c r="N330" s="17" t="s">
        <v>33567</v>
      </c>
      <c r="O330" s="39">
        <v>0</v>
      </c>
      <c r="P330" s="39">
        <v>0</v>
      </c>
      <c r="Q330" s="39">
        <v>0</v>
      </c>
      <c r="R330" s="4" t="s">
        <v>73486</v>
      </c>
      <c r="S330" s="17" t="s">
        <v>33568</v>
      </c>
      <c r="T330" s="39">
        <v>0</v>
      </c>
      <c r="U330" s="39">
        <v>0</v>
      </c>
      <c r="V330" s="39">
        <v>0</v>
      </c>
      <c r="W330" s="4" t="s">
        <v>73487</v>
      </c>
      <c r="X330" s="17" t="s">
        <v>33569</v>
      </c>
      <c r="Y330" s="39">
        <v>0</v>
      </c>
      <c r="Z330" s="39">
        <v>0</v>
      </c>
      <c r="AA330" s="39">
        <v>0</v>
      </c>
      <c r="AB330" s="4" t="s">
        <v>73488</v>
      </c>
      <c r="AC330" s="17" t="s">
        <v>33570</v>
      </c>
      <c r="AD330" s="39">
        <v>0</v>
      </c>
      <c r="AE330" s="39">
        <v>0</v>
      </c>
      <c r="AF330" s="39">
        <v>0</v>
      </c>
      <c r="AG330" s="4" t="s">
        <v>73489</v>
      </c>
      <c r="AH330" s="17" t="s">
        <v>33571</v>
      </c>
      <c r="AI330" s="39">
        <v>0</v>
      </c>
      <c r="AJ330" s="39">
        <v>0</v>
      </c>
      <c r="AK330" s="39">
        <v>0</v>
      </c>
      <c r="AL330" s="4" t="s">
        <v>73490</v>
      </c>
      <c r="AM330" s="17" t="s">
        <v>33572</v>
      </c>
      <c r="AN330" s="39">
        <v>0</v>
      </c>
      <c r="AO330" s="39">
        <v>0</v>
      </c>
      <c r="AP330" s="39">
        <v>0</v>
      </c>
      <c r="AQ330" s="4" t="s">
        <v>73491</v>
      </c>
      <c r="AR330" s="17" t="s">
        <v>33573</v>
      </c>
      <c r="AS330" s="39">
        <v>0</v>
      </c>
      <c r="AT330" s="39">
        <v>0</v>
      </c>
      <c r="AU330" s="39">
        <v>0</v>
      </c>
      <c r="AV330" s="4" t="s">
        <v>73492</v>
      </c>
      <c r="AW330" s="17" t="s">
        <v>33574</v>
      </c>
      <c r="AX330" s="39">
        <v>0</v>
      </c>
      <c r="AY330" s="39">
        <v>0</v>
      </c>
      <c r="AZ330" s="39">
        <v>0</v>
      </c>
      <c r="BA330" s="4" t="s">
        <v>73493</v>
      </c>
      <c r="BB330" s="17" t="s">
        <v>33575</v>
      </c>
      <c r="BC330" s="39">
        <v>0</v>
      </c>
      <c r="BD330" s="39">
        <v>0</v>
      </c>
      <c r="BE330" s="39">
        <v>0</v>
      </c>
      <c r="BF330" s="4" t="s">
        <v>73494</v>
      </c>
      <c r="BG330" s="17" t="s">
        <v>33576</v>
      </c>
      <c r="BH330" s="39">
        <v>0</v>
      </c>
      <c r="BI330" s="39">
        <v>0</v>
      </c>
      <c r="BJ330" s="39">
        <v>0</v>
      </c>
      <c r="BK330" s="4" t="s">
        <v>73495</v>
      </c>
      <c r="BL330" s="17" t="s">
        <v>33577</v>
      </c>
      <c r="BM330" s="39">
        <v>0</v>
      </c>
      <c r="BN330" s="39">
        <v>0</v>
      </c>
      <c r="BO330" s="39">
        <v>0</v>
      </c>
      <c r="BP330" s="4" t="s">
        <v>73496</v>
      </c>
      <c r="BQ330" s="17" t="s">
        <v>33578</v>
      </c>
      <c r="BR330" s="39">
        <v>0</v>
      </c>
      <c r="BS330" s="39">
        <v>0</v>
      </c>
      <c r="BT330" s="39">
        <v>0</v>
      </c>
      <c r="BU330" s="4" t="s">
        <v>73497</v>
      </c>
      <c r="BV330" s="17" t="s">
        <v>33579</v>
      </c>
      <c r="BW330" s="39">
        <v>0</v>
      </c>
      <c r="BX330" s="39">
        <v>0</v>
      </c>
      <c r="BY330" s="39">
        <v>0</v>
      </c>
      <c r="BZ330" s="4" t="s">
        <v>73498</v>
      </c>
      <c r="CA330" s="17" t="s">
        <v>33580</v>
      </c>
      <c r="CB330" s="39">
        <v>0</v>
      </c>
      <c r="CC330" s="39">
        <v>0</v>
      </c>
      <c r="CD330" s="39">
        <v>0</v>
      </c>
      <c r="CE330" s="4" t="s">
        <v>73499</v>
      </c>
      <c r="CF330" s="17" t="s">
        <v>33581</v>
      </c>
      <c r="CG330" s="39">
        <v>0</v>
      </c>
      <c r="CH330" s="39">
        <v>0</v>
      </c>
      <c r="CI330" s="39">
        <v>0</v>
      </c>
      <c r="CJ330" s="4" t="s">
        <v>73500</v>
      </c>
      <c r="CK330" s="17" t="s">
        <v>33582</v>
      </c>
      <c r="CL330" s="39">
        <v>0</v>
      </c>
      <c r="CM330" s="39">
        <v>0</v>
      </c>
      <c r="CN330" s="39">
        <v>0</v>
      </c>
      <c r="CO330" s="4" t="s">
        <v>73501</v>
      </c>
      <c r="CP330" s="17" t="s">
        <v>33583</v>
      </c>
      <c r="CQ330" s="39">
        <v>0</v>
      </c>
      <c r="CR330" s="39">
        <v>0</v>
      </c>
      <c r="CS330" s="39">
        <v>0</v>
      </c>
      <c r="CT330" s="4" t="s">
        <v>73502</v>
      </c>
      <c r="CU330" s="17" t="s">
        <v>33584</v>
      </c>
      <c r="CV330" s="39">
        <v>0</v>
      </c>
      <c r="CW330" s="39">
        <v>0</v>
      </c>
      <c r="CX330" s="39">
        <v>0</v>
      </c>
      <c r="CY330" s="4" t="s">
        <v>73503</v>
      </c>
      <c r="CZ330" s="17" t="s">
        <v>33585</v>
      </c>
      <c r="DA330" s="39">
        <v>0</v>
      </c>
      <c r="DB330" s="39">
        <v>0</v>
      </c>
      <c r="DC330" s="39">
        <v>0</v>
      </c>
      <c r="DD330" s="39" t="s">
        <v>73504</v>
      </c>
      <c r="DE330" s="39" t="s">
        <v>33586</v>
      </c>
      <c r="DF330" s="39">
        <v>0</v>
      </c>
      <c r="DG330" s="39">
        <v>0</v>
      </c>
      <c r="DH330" s="39">
        <v>0</v>
      </c>
      <c r="DI330" s="4" t="s">
        <v>73505</v>
      </c>
      <c r="DJ330" s="17" t="s">
        <v>33587</v>
      </c>
      <c r="DK330" s="39">
        <v>0</v>
      </c>
      <c r="DL330" s="39">
        <v>0</v>
      </c>
      <c r="DM330" s="39">
        <v>0</v>
      </c>
      <c r="DN330" s="4" t="s">
        <v>73506</v>
      </c>
      <c r="DO330" s="17" t="s">
        <v>33588</v>
      </c>
      <c r="DP330" s="39">
        <v>0</v>
      </c>
      <c r="DQ330" s="39">
        <v>0</v>
      </c>
      <c r="DR330" s="39">
        <v>0</v>
      </c>
      <c r="DS330" s="4" t="s">
        <v>73507</v>
      </c>
      <c r="DT330" s="17" t="s">
        <v>33589</v>
      </c>
      <c r="DU330" s="39">
        <v>0</v>
      </c>
      <c r="DV330" s="39">
        <v>0</v>
      </c>
      <c r="DW330" s="39">
        <v>0</v>
      </c>
      <c r="DX330" s="4" t="s">
        <v>73508</v>
      </c>
      <c r="DY330" s="17" t="s">
        <v>33590</v>
      </c>
      <c r="DZ330" s="39">
        <v>0</v>
      </c>
      <c r="EA330" s="39">
        <v>0</v>
      </c>
      <c r="EB330" s="39">
        <v>0</v>
      </c>
      <c r="EC330" s="4" t="s">
        <v>73509</v>
      </c>
      <c r="ED330" s="17" t="s">
        <v>33591</v>
      </c>
      <c r="EE330" s="39">
        <v>0</v>
      </c>
      <c r="EF330" s="39">
        <v>0</v>
      </c>
      <c r="EG330" s="39">
        <v>0</v>
      </c>
      <c r="EH330" s="4" t="s">
        <v>73510</v>
      </c>
      <c r="EI330" s="56" t="s">
        <v>33592</v>
      </c>
      <c r="EJ330" s="56">
        <v>0</v>
      </c>
      <c r="EK330" s="56">
        <v>0</v>
      </c>
      <c r="EL330" s="56">
        <v>0</v>
      </c>
      <c r="EM330" s="4" t="s">
        <v>73511</v>
      </c>
      <c r="EN330" s="17" t="s">
        <v>33593</v>
      </c>
      <c r="EO330" s="39">
        <v>0</v>
      </c>
      <c r="EP330" s="39">
        <v>0</v>
      </c>
      <c r="EQ330" s="39">
        <v>0</v>
      </c>
      <c r="ER330" s="4" t="s">
        <v>73512</v>
      </c>
      <c r="ES330" s="1" t="s">
        <v>33594</v>
      </c>
      <c r="ET330" s="1">
        <v>0</v>
      </c>
      <c r="EU330" s="1">
        <v>0</v>
      </c>
      <c r="EV330" s="1">
        <v>0</v>
      </c>
      <c r="EW330" s="1" t="s">
        <v>73513</v>
      </c>
      <c r="EX330" s="1" t="s">
        <v>33595</v>
      </c>
      <c r="EY330" s="1">
        <v>0</v>
      </c>
      <c r="EZ330" s="1">
        <v>0</v>
      </c>
      <c r="FA330" s="1">
        <v>0</v>
      </c>
      <c r="FB330" s="1" t="s">
        <v>73514</v>
      </c>
      <c r="FC330" s="1" t="s">
        <v>33596</v>
      </c>
      <c r="FD330" s="1">
        <v>0</v>
      </c>
      <c r="FE330" s="1">
        <v>0</v>
      </c>
      <c r="FF330" s="1">
        <v>0</v>
      </c>
      <c r="FH330" s="1">
        <v>0</v>
      </c>
      <c r="FI330" s="1">
        <v>0</v>
      </c>
      <c r="FJ330" s="1">
        <v>0</v>
      </c>
      <c r="FL330" s="1">
        <v>0</v>
      </c>
      <c r="FM330" s="1">
        <v>0</v>
      </c>
      <c r="FN330" s="1">
        <v>0</v>
      </c>
      <c r="FP330" s="1">
        <v>0</v>
      </c>
      <c r="FQ330" s="1">
        <v>0</v>
      </c>
      <c r="FR330" s="1">
        <v>0</v>
      </c>
    </row>
    <row r="331" spans="1:174">
      <c r="A331" s="3">
        <v>77122105</v>
      </c>
      <c r="B331" s="42" t="s">
        <v>133</v>
      </c>
      <c r="C331" s="3" t="s">
        <v>1248</v>
      </c>
      <c r="D331" s="5">
        <v>0</v>
      </c>
      <c r="E331" s="5">
        <v>0</v>
      </c>
      <c r="F331" s="4">
        <v>0</v>
      </c>
      <c r="G331" s="4"/>
      <c r="I331" s="5"/>
      <c r="M331" s="1" t="s">
        <v>73515</v>
      </c>
      <c r="N331" s="17" t="s">
        <v>33597</v>
      </c>
      <c r="O331" s="39">
        <v>0</v>
      </c>
      <c r="P331" s="39">
        <v>0</v>
      </c>
      <c r="Q331" s="39">
        <v>0</v>
      </c>
      <c r="R331" s="4" t="s">
        <v>73516</v>
      </c>
      <c r="S331" s="17" t="s">
        <v>33598</v>
      </c>
      <c r="T331" s="39">
        <v>0</v>
      </c>
      <c r="U331" s="39">
        <v>0</v>
      </c>
      <c r="V331" s="39">
        <v>0</v>
      </c>
      <c r="W331" s="4" t="s">
        <v>73517</v>
      </c>
      <c r="X331" s="17" t="s">
        <v>33599</v>
      </c>
      <c r="Y331" s="39">
        <v>0</v>
      </c>
      <c r="Z331" s="39">
        <v>0</v>
      </c>
      <c r="AA331" s="39">
        <v>0</v>
      </c>
      <c r="AB331" s="4" t="s">
        <v>73518</v>
      </c>
      <c r="AC331" s="17" t="s">
        <v>33600</v>
      </c>
      <c r="AD331" s="39">
        <v>0</v>
      </c>
      <c r="AE331" s="39">
        <v>0</v>
      </c>
      <c r="AF331" s="39">
        <v>0</v>
      </c>
      <c r="AG331" s="4" t="s">
        <v>73519</v>
      </c>
      <c r="AH331" s="17" t="s">
        <v>33601</v>
      </c>
      <c r="AI331" s="39">
        <v>0</v>
      </c>
      <c r="AJ331" s="39">
        <v>0</v>
      </c>
      <c r="AK331" s="39">
        <v>0</v>
      </c>
      <c r="AL331" s="4" t="s">
        <v>73520</v>
      </c>
      <c r="AM331" s="17" t="s">
        <v>33602</v>
      </c>
      <c r="AN331" s="39">
        <v>0</v>
      </c>
      <c r="AO331" s="39">
        <v>0</v>
      </c>
      <c r="AP331" s="39">
        <v>0</v>
      </c>
      <c r="AQ331" s="4" t="s">
        <v>73521</v>
      </c>
      <c r="AR331" s="17" t="s">
        <v>33603</v>
      </c>
      <c r="AS331" s="39">
        <v>0</v>
      </c>
      <c r="AT331" s="39">
        <v>0</v>
      </c>
      <c r="AU331" s="39">
        <v>0</v>
      </c>
      <c r="AV331" s="4" t="s">
        <v>73522</v>
      </c>
      <c r="AW331" s="17" t="s">
        <v>33604</v>
      </c>
      <c r="AX331" s="39">
        <v>0</v>
      </c>
      <c r="AY331" s="39">
        <v>0</v>
      </c>
      <c r="AZ331" s="39">
        <v>0</v>
      </c>
      <c r="BA331" s="4" t="s">
        <v>73523</v>
      </c>
      <c r="BB331" s="17" t="s">
        <v>33605</v>
      </c>
      <c r="BC331" s="39">
        <v>0</v>
      </c>
      <c r="BD331" s="39">
        <v>0</v>
      </c>
      <c r="BE331" s="39">
        <v>0</v>
      </c>
      <c r="BF331" s="4" t="s">
        <v>73524</v>
      </c>
      <c r="BG331" s="17" t="s">
        <v>33606</v>
      </c>
      <c r="BH331" s="39">
        <v>0</v>
      </c>
      <c r="BI331" s="39">
        <v>0</v>
      </c>
      <c r="BJ331" s="39">
        <v>0</v>
      </c>
      <c r="BK331" s="4" t="s">
        <v>73525</v>
      </c>
      <c r="BL331" s="17" t="s">
        <v>33607</v>
      </c>
      <c r="BM331" s="39">
        <v>0</v>
      </c>
      <c r="BN331" s="39">
        <v>0</v>
      </c>
      <c r="BO331" s="39">
        <v>0</v>
      </c>
      <c r="BP331" s="4" t="s">
        <v>73526</v>
      </c>
      <c r="BQ331" s="17" t="s">
        <v>33608</v>
      </c>
      <c r="BR331" s="39">
        <v>0</v>
      </c>
      <c r="BS331" s="39">
        <v>0</v>
      </c>
      <c r="BT331" s="39">
        <v>0</v>
      </c>
      <c r="BU331" s="4" t="s">
        <v>73527</v>
      </c>
      <c r="BV331" s="17" t="s">
        <v>33609</v>
      </c>
      <c r="BW331" s="39">
        <v>0</v>
      </c>
      <c r="BX331" s="39">
        <v>0</v>
      </c>
      <c r="BY331" s="39">
        <v>0</v>
      </c>
      <c r="BZ331" s="4" t="s">
        <v>73528</v>
      </c>
      <c r="CA331" s="17" t="s">
        <v>33610</v>
      </c>
      <c r="CB331" s="39">
        <v>0</v>
      </c>
      <c r="CC331" s="39">
        <v>0</v>
      </c>
      <c r="CD331" s="39">
        <v>0</v>
      </c>
      <c r="CE331" s="4" t="s">
        <v>73529</v>
      </c>
      <c r="CF331" s="17" t="s">
        <v>33611</v>
      </c>
      <c r="CG331" s="39">
        <v>0</v>
      </c>
      <c r="CH331" s="39">
        <v>0</v>
      </c>
      <c r="CI331" s="39">
        <v>0</v>
      </c>
      <c r="CJ331" s="4" t="s">
        <v>73530</v>
      </c>
      <c r="CK331" s="17" t="s">
        <v>33612</v>
      </c>
      <c r="CL331" s="39">
        <v>0</v>
      </c>
      <c r="CM331" s="39">
        <v>0</v>
      </c>
      <c r="CN331" s="39">
        <v>0</v>
      </c>
      <c r="CO331" s="4" t="s">
        <v>73531</v>
      </c>
      <c r="CP331" s="17" t="s">
        <v>33613</v>
      </c>
      <c r="CQ331" s="39">
        <v>0</v>
      </c>
      <c r="CR331" s="39">
        <v>0</v>
      </c>
      <c r="CS331" s="39">
        <v>0</v>
      </c>
      <c r="CT331" s="4" t="s">
        <v>73532</v>
      </c>
      <c r="CU331" s="17" t="s">
        <v>33614</v>
      </c>
      <c r="CV331" s="39">
        <v>0</v>
      </c>
      <c r="CW331" s="39">
        <v>0</v>
      </c>
      <c r="CX331" s="39">
        <v>0</v>
      </c>
      <c r="CY331" s="4" t="s">
        <v>73533</v>
      </c>
      <c r="CZ331" s="17" t="s">
        <v>33615</v>
      </c>
      <c r="DA331" s="39">
        <v>0</v>
      </c>
      <c r="DB331" s="39">
        <v>0</v>
      </c>
      <c r="DC331" s="39">
        <v>0</v>
      </c>
      <c r="DD331" s="39" t="s">
        <v>73534</v>
      </c>
      <c r="DE331" s="39" t="s">
        <v>33616</v>
      </c>
      <c r="DF331" s="39">
        <v>0</v>
      </c>
      <c r="DG331" s="39">
        <v>0</v>
      </c>
      <c r="DH331" s="39">
        <v>0</v>
      </c>
      <c r="DI331" s="4" t="s">
        <v>73535</v>
      </c>
      <c r="DJ331" s="17" t="s">
        <v>33617</v>
      </c>
      <c r="DK331" s="39">
        <v>0</v>
      </c>
      <c r="DL331" s="39">
        <v>0</v>
      </c>
      <c r="DM331" s="39">
        <v>0</v>
      </c>
      <c r="DN331" s="4" t="s">
        <v>73536</v>
      </c>
      <c r="DO331" s="17" t="s">
        <v>33618</v>
      </c>
      <c r="DP331" s="39">
        <v>0</v>
      </c>
      <c r="DQ331" s="39">
        <v>0</v>
      </c>
      <c r="DR331" s="39">
        <v>0</v>
      </c>
      <c r="DS331" s="4" t="s">
        <v>73537</v>
      </c>
      <c r="DT331" s="17" t="s">
        <v>33619</v>
      </c>
      <c r="DU331" s="39">
        <v>0</v>
      </c>
      <c r="DV331" s="39">
        <v>0</v>
      </c>
      <c r="DW331" s="39">
        <v>0</v>
      </c>
      <c r="DX331" s="4" t="s">
        <v>73538</v>
      </c>
      <c r="DY331" s="17" t="s">
        <v>33620</v>
      </c>
      <c r="DZ331" s="39">
        <v>0</v>
      </c>
      <c r="EA331" s="39">
        <v>0</v>
      </c>
      <c r="EB331" s="39">
        <v>0</v>
      </c>
      <c r="EC331" s="4" t="s">
        <v>73539</v>
      </c>
      <c r="ED331" s="17" t="s">
        <v>33621</v>
      </c>
      <c r="EE331" s="39">
        <v>0</v>
      </c>
      <c r="EF331" s="39">
        <v>0</v>
      </c>
      <c r="EG331" s="39">
        <v>0</v>
      </c>
      <c r="EH331" s="4" t="s">
        <v>73540</v>
      </c>
      <c r="EI331" s="56" t="s">
        <v>33622</v>
      </c>
      <c r="EJ331" s="56">
        <v>0</v>
      </c>
      <c r="EK331" s="56">
        <v>0</v>
      </c>
      <c r="EL331" s="56">
        <v>0</v>
      </c>
      <c r="EM331" s="4" t="s">
        <v>73541</v>
      </c>
      <c r="EN331" s="17" t="s">
        <v>33623</v>
      </c>
      <c r="EO331" s="39">
        <v>0</v>
      </c>
      <c r="EP331" s="39">
        <v>0</v>
      </c>
      <c r="EQ331" s="39">
        <v>0</v>
      </c>
      <c r="ER331" s="4" t="s">
        <v>73542</v>
      </c>
      <c r="ES331" s="1" t="s">
        <v>33624</v>
      </c>
      <c r="ET331" s="1">
        <v>0</v>
      </c>
      <c r="EU331" s="1">
        <v>0</v>
      </c>
      <c r="EV331" s="1">
        <v>0</v>
      </c>
      <c r="EW331" s="1" t="s">
        <v>73543</v>
      </c>
      <c r="EX331" s="1" t="s">
        <v>33625</v>
      </c>
      <c r="EY331" s="1">
        <v>0</v>
      </c>
      <c r="EZ331" s="1">
        <v>0</v>
      </c>
      <c r="FA331" s="1">
        <v>0</v>
      </c>
      <c r="FB331" s="1" t="s">
        <v>73544</v>
      </c>
      <c r="FC331" s="1" t="s">
        <v>33626</v>
      </c>
      <c r="FD331" s="1">
        <v>0</v>
      </c>
      <c r="FE331" s="1">
        <v>0</v>
      </c>
      <c r="FF331" s="1">
        <v>0</v>
      </c>
      <c r="FH331" s="1">
        <v>0</v>
      </c>
      <c r="FI331" s="1">
        <v>0</v>
      </c>
      <c r="FJ331" s="1">
        <v>0</v>
      </c>
      <c r="FL331" s="1">
        <v>0</v>
      </c>
      <c r="FM331" s="1">
        <v>0</v>
      </c>
      <c r="FN331" s="1">
        <v>0</v>
      </c>
      <c r="FP331" s="1">
        <v>0</v>
      </c>
      <c r="FQ331" s="1">
        <v>0</v>
      </c>
      <c r="FR331" s="1">
        <v>0</v>
      </c>
    </row>
    <row r="332" spans="1:174">
      <c r="A332" s="3">
        <v>77122106</v>
      </c>
      <c r="B332" s="42" t="s">
        <v>133</v>
      </c>
      <c r="C332" s="3" t="s">
        <v>1249</v>
      </c>
      <c r="D332" s="5">
        <v>0</v>
      </c>
      <c r="E332" s="5">
        <v>0</v>
      </c>
      <c r="F332" s="4">
        <v>0</v>
      </c>
      <c r="G332" s="4"/>
      <c r="I332" s="5"/>
      <c r="M332" s="1" t="s">
        <v>73545</v>
      </c>
      <c r="N332" s="17" t="s">
        <v>33627</v>
      </c>
      <c r="O332" s="39">
        <v>0</v>
      </c>
      <c r="P332" s="39">
        <v>0</v>
      </c>
      <c r="Q332" s="39">
        <v>0</v>
      </c>
      <c r="R332" s="4" t="s">
        <v>73546</v>
      </c>
      <c r="S332" s="17" t="s">
        <v>33628</v>
      </c>
      <c r="T332" s="39">
        <v>0</v>
      </c>
      <c r="U332" s="39">
        <v>0</v>
      </c>
      <c r="V332" s="39">
        <v>0</v>
      </c>
      <c r="W332" s="4" t="s">
        <v>73547</v>
      </c>
      <c r="X332" s="17" t="s">
        <v>33629</v>
      </c>
      <c r="Y332" s="39">
        <v>0</v>
      </c>
      <c r="Z332" s="39">
        <v>0</v>
      </c>
      <c r="AA332" s="39">
        <v>0</v>
      </c>
      <c r="AB332" s="4" t="s">
        <v>73548</v>
      </c>
      <c r="AC332" s="17" t="s">
        <v>33630</v>
      </c>
      <c r="AD332" s="39">
        <v>0</v>
      </c>
      <c r="AE332" s="39">
        <v>0</v>
      </c>
      <c r="AF332" s="39">
        <v>0</v>
      </c>
      <c r="AG332" s="4" t="s">
        <v>73549</v>
      </c>
      <c r="AH332" s="17" t="s">
        <v>33631</v>
      </c>
      <c r="AI332" s="39">
        <v>0</v>
      </c>
      <c r="AJ332" s="39">
        <v>0</v>
      </c>
      <c r="AK332" s="39">
        <v>0</v>
      </c>
      <c r="AL332" s="4" t="s">
        <v>73550</v>
      </c>
      <c r="AM332" s="17" t="s">
        <v>33632</v>
      </c>
      <c r="AN332" s="39">
        <v>0</v>
      </c>
      <c r="AO332" s="39">
        <v>0</v>
      </c>
      <c r="AP332" s="39">
        <v>0</v>
      </c>
      <c r="AQ332" s="4" t="s">
        <v>73551</v>
      </c>
      <c r="AR332" s="17" t="s">
        <v>33633</v>
      </c>
      <c r="AS332" s="39">
        <v>0</v>
      </c>
      <c r="AT332" s="39">
        <v>0</v>
      </c>
      <c r="AU332" s="39">
        <v>0</v>
      </c>
      <c r="AV332" s="4" t="s">
        <v>73552</v>
      </c>
      <c r="AW332" s="17" t="s">
        <v>33634</v>
      </c>
      <c r="AX332" s="39">
        <v>0</v>
      </c>
      <c r="AY332" s="39">
        <v>0</v>
      </c>
      <c r="AZ332" s="39">
        <v>0</v>
      </c>
      <c r="BA332" s="4" t="s">
        <v>73553</v>
      </c>
      <c r="BB332" s="17" t="s">
        <v>33635</v>
      </c>
      <c r="BC332" s="39">
        <v>0</v>
      </c>
      <c r="BD332" s="39">
        <v>0</v>
      </c>
      <c r="BE332" s="39">
        <v>0</v>
      </c>
      <c r="BF332" s="4" t="s">
        <v>73554</v>
      </c>
      <c r="BG332" s="17" t="s">
        <v>33636</v>
      </c>
      <c r="BH332" s="39">
        <v>0</v>
      </c>
      <c r="BI332" s="39">
        <v>0</v>
      </c>
      <c r="BJ332" s="39">
        <v>0</v>
      </c>
      <c r="BK332" s="4" t="s">
        <v>73555</v>
      </c>
      <c r="BL332" s="17" t="s">
        <v>33637</v>
      </c>
      <c r="BM332" s="39">
        <v>0</v>
      </c>
      <c r="BN332" s="39">
        <v>0</v>
      </c>
      <c r="BO332" s="39">
        <v>0</v>
      </c>
      <c r="BP332" s="4" t="s">
        <v>73556</v>
      </c>
      <c r="BQ332" s="17" t="s">
        <v>33638</v>
      </c>
      <c r="BR332" s="39">
        <v>0</v>
      </c>
      <c r="BS332" s="39">
        <v>0</v>
      </c>
      <c r="BT332" s="39">
        <v>0</v>
      </c>
      <c r="BU332" s="4" t="s">
        <v>73557</v>
      </c>
      <c r="BV332" s="17" t="s">
        <v>33639</v>
      </c>
      <c r="BW332" s="39">
        <v>0</v>
      </c>
      <c r="BX332" s="39">
        <v>0</v>
      </c>
      <c r="BY332" s="39">
        <v>0</v>
      </c>
      <c r="BZ332" s="4" t="s">
        <v>73558</v>
      </c>
      <c r="CA332" s="17" t="s">
        <v>33640</v>
      </c>
      <c r="CB332" s="39">
        <v>0</v>
      </c>
      <c r="CC332" s="39">
        <v>0</v>
      </c>
      <c r="CD332" s="39">
        <v>0</v>
      </c>
      <c r="CE332" s="4" t="s">
        <v>73559</v>
      </c>
      <c r="CF332" s="17" t="s">
        <v>33641</v>
      </c>
      <c r="CG332" s="39">
        <v>0</v>
      </c>
      <c r="CH332" s="39">
        <v>0</v>
      </c>
      <c r="CI332" s="39">
        <v>0</v>
      </c>
      <c r="CJ332" s="4" t="s">
        <v>73560</v>
      </c>
      <c r="CK332" s="17" t="s">
        <v>33642</v>
      </c>
      <c r="CL332" s="39">
        <v>0</v>
      </c>
      <c r="CM332" s="39">
        <v>0</v>
      </c>
      <c r="CN332" s="39">
        <v>0</v>
      </c>
      <c r="CO332" s="4" t="s">
        <v>73561</v>
      </c>
      <c r="CP332" s="17" t="s">
        <v>33643</v>
      </c>
      <c r="CQ332" s="39">
        <v>0</v>
      </c>
      <c r="CR332" s="39">
        <v>0</v>
      </c>
      <c r="CS332" s="39">
        <v>0</v>
      </c>
      <c r="CT332" s="4" t="s">
        <v>73562</v>
      </c>
      <c r="CU332" s="17" t="s">
        <v>33644</v>
      </c>
      <c r="CV332" s="39">
        <v>0</v>
      </c>
      <c r="CW332" s="39">
        <v>0</v>
      </c>
      <c r="CX332" s="39">
        <v>0</v>
      </c>
      <c r="CY332" s="4" t="s">
        <v>73563</v>
      </c>
      <c r="CZ332" s="17" t="s">
        <v>33645</v>
      </c>
      <c r="DA332" s="39">
        <v>0</v>
      </c>
      <c r="DB332" s="39">
        <v>0</v>
      </c>
      <c r="DC332" s="39">
        <v>0</v>
      </c>
      <c r="DD332" s="39" t="s">
        <v>73564</v>
      </c>
      <c r="DE332" s="39" t="s">
        <v>33646</v>
      </c>
      <c r="DF332" s="39">
        <v>0</v>
      </c>
      <c r="DG332" s="39">
        <v>0</v>
      </c>
      <c r="DH332" s="39">
        <v>0</v>
      </c>
      <c r="DI332" s="4" t="s">
        <v>73565</v>
      </c>
      <c r="DJ332" s="17" t="s">
        <v>33647</v>
      </c>
      <c r="DK332" s="39">
        <v>0</v>
      </c>
      <c r="DL332" s="39">
        <v>0</v>
      </c>
      <c r="DM332" s="39">
        <v>0</v>
      </c>
      <c r="DN332" s="4" t="s">
        <v>73566</v>
      </c>
      <c r="DO332" s="17" t="s">
        <v>33648</v>
      </c>
      <c r="DP332" s="39">
        <v>0</v>
      </c>
      <c r="DQ332" s="39">
        <v>0</v>
      </c>
      <c r="DR332" s="39">
        <v>0</v>
      </c>
      <c r="DS332" s="4" t="s">
        <v>73567</v>
      </c>
      <c r="DT332" s="17" t="s">
        <v>33649</v>
      </c>
      <c r="DU332" s="39">
        <v>0</v>
      </c>
      <c r="DV332" s="39">
        <v>0</v>
      </c>
      <c r="DW332" s="39">
        <v>0</v>
      </c>
      <c r="DX332" s="4" t="s">
        <v>73568</v>
      </c>
      <c r="DY332" s="17" t="s">
        <v>33650</v>
      </c>
      <c r="DZ332" s="39">
        <v>0</v>
      </c>
      <c r="EA332" s="39">
        <v>0</v>
      </c>
      <c r="EB332" s="39">
        <v>0</v>
      </c>
      <c r="EC332" s="4" t="s">
        <v>73569</v>
      </c>
      <c r="ED332" s="17" t="s">
        <v>33651</v>
      </c>
      <c r="EE332" s="39">
        <v>0</v>
      </c>
      <c r="EF332" s="39">
        <v>0</v>
      </c>
      <c r="EG332" s="39">
        <v>0</v>
      </c>
      <c r="EH332" s="4" t="s">
        <v>73570</v>
      </c>
      <c r="EI332" s="56" t="s">
        <v>33652</v>
      </c>
      <c r="EJ332" s="56">
        <v>0</v>
      </c>
      <c r="EK332" s="56">
        <v>0</v>
      </c>
      <c r="EL332" s="56">
        <v>0</v>
      </c>
      <c r="EM332" s="4" t="s">
        <v>73571</v>
      </c>
      <c r="EN332" s="17" t="s">
        <v>33653</v>
      </c>
      <c r="EO332" s="39">
        <v>0</v>
      </c>
      <c r="EP332" s="39">
        <v>0</v>
      </c>
      <c r="EQ332" s="39">
        <v>0</v>
      </c>
      <c r="ER332" s="4" t="s">
        <v>73572</v>
      </c>
      <c r="ES332" s="1" t="s">
        <v>33654</v>
      </c>
      <c r="ET332" s="1">
        <v>0</v>
      </c>
      <c r="EU332" s="1">
        <v>0</v>
      </c>
      <c r="EV332" s="1">
        <v>0</v>
      </c>
      <c r="EW332" s="1" t="s">
        <v>73573</v>
      </c>
      <c r="EX332" s="1" t="s">
        <v>33655</v>
      </c>
      <c r="EY332" s="1">
        <v>0</v>
      </c>
      <c r="EZ332" s="1">
        <v>0</v>
      </c>
      <c r="FA332" s="1">
        <v>0</v>
      </c>
      <c r="FB332" s="1" t="s">
        <v>73574</v>
      </c>
      <c r="FC332" s="1" t="s">
        <v>33656</v>
      </c>
      <c r="FD332" s="1">
        <v>0</v>
      </c>
      <c r="FE332" s="1">
        <v>0</v>
      </c>
      <c r="FF332" s="1">
        <v>0</v>
      </c>
      <c r="FH332" s="1">
        <v>0</v>
      </c>
      <c r="FI332" s="1">
        <v>0</v>
      </c>
      <c r="FJ332" s="1">
        <v>0</v>
      </c>
      <c r="FL332" s="1">
        <v>0</v>
      </c>
      <c r="FM332" s="1">
        <v>0</v>
      </c>
      <c r="FN332" s="1">
        <v>0</v>
      </c>
      <c r="FP332" s="1">
        <v>0</v>
      </c>
      <c r="FQ332" s="1">
        <v>0</v>
      </c>
      <c r="FR332" s="1">
        <v>0</v>
      </c>
    </row>
    <row r="333" spans="1:174">
      <c r="A333" s="3">
        <v>77122107</v>
      </c>
      <c r="B333" s="42" t="s">
        <v>133</v>
      </c>
      <c r="C333" s="3" t="s">
        <v>1250</v>
      </c>
      <c r="D333" s="5">
        <v>0</v>
      </c>
      <c r="E333" s="5">
        <v>0</v>
      </c>
      <c r="F333" s="4">
        <v>0</v>
      </c>
      <c r="G333" s="4"/>
      <c r="I333" s="5"/>
      <c r="M333" s="1" t="s">
        <v>73575</v>
      </c>
      <c r="N333" s="17" t="s">
        <v>33657</v>
      </c>
      <c r="O333" s="39">
        <v>0</v>
      </c>
      <c r="P333" s="39">
        <v>0</v>
      </c>
      <c r="Q333" s="39">
        <v>0</v>
      </c>
      <c r="R333" s="4" t="s">
        <v>73576</v>
      </c>
      <c r="S333" s="17" t="s">
        <v>33658</v>
      </c>
      <c r="T333" s="39">
        <v>0</v>
      </c>
      <c r="U333" s="39">
        <v>0</v>
      </c>
      <c r="V333" s="39">
        <v>0</v>
      </c>
      <c r="W333" s="4" t="s">
        <v>73577</v>
      </c>
      <c r="X333" s="17" t="s">
        <v>33659</v>
      </c>
      <c r="Y333" s="39">
        <v>0</v>
      </c>
      <c r="Z333" s="39">
        <v>0</v>
      </c>
      <c r="AA333" s="39">
        <v>0</v>
      </c>
      <c r="AB333" s="4" t="s">
        <v>73578</v>
      </c>
      <c r="AC333" s="17" t="s">
        <v>33660</v>
      </c>
      <c r="AD333" s="39">
        <v>0</v>
      </c>
      <c r="AE333" s="39">
        <v>0</v>
      </c>
      <c r="AF333" s="39">
        <v>0</v>
      </c>
      <c r="AG333" s="4" t="s">
        <v>73579</v>
      </c>
      <c r="AH333" s="17" t="s">
        <v>33661</v>
      </c>
      <c r="AI333" s="39">
        <v>0</v>
      </c>
      <c r="AJ333" s="39">
        <v>0</v>
      </c>
      <c r="AK333" s="39">
        <v>0</v>
      </c>
      <c r="AL333" s="4" t="s">
        <v>73580</v>
      </c>
      <c r="AM333" s="17" t="s">
        <v>33662</v>
      </c>
      <c r="AN333" s="39">
        <v>0</v>
      </c>
      <c r="AO333" s="39">
        <v>0</v>
      </c>
      <c r="AP333" s="39">
        <v>0</v>
      </c>
      <c r="AQ333" s="4" t="s">
        <v>73581</v>
      </c>
      <c r="AR333" s="17" t="s">
        <v>33663</v>
      </c>
      <c r="AS333" s="39">
        <v>0</v>
      </c>
      <c r="AT333" s="39">
        <v>0</v>
      </c>
      <c r="AU333" s="39">
        <v>0</v>
      </c>
      <c r="AV333" s="4" t="s">
        <v>73582</v>
      </c>
      <c r="AW333" s="17" t="s">
        <v>33664</v>
      </c>
      <c r="AX333" s="39">
        <v>0</v>
      </c>
      <c r="AY333" s="39">
        <v>0</v>
      </c>
      <c r="AZ333" s="39">
        <v>0</v>
      </c>
      <c r="BA333" s="4" t="s">
        <v>73583</v>
      </c>
      <c r="BB333" s="17" t="s">
        <v>33665</v>
      </c>
      <c r="BC333" s="39">
        <v>0</v>
      </c>
      <c r="BD333" s="39">
        <v>0</v>
      </c>
      <c r="BE333" s="39">
        <v>0</v>
      </c>
      <c r="BF333" s="4" t="s">
        <v>73584</v>
      </c>
      <c r="BG333" s="17" t="s">
        <v>33666</v>
      </c>
      <c r="BH333" s="39">
        <v>0</v>
      </c>
      <c r="BI333" s="39">
        <v>0</v>
      </c>
      <c r="BJ333" s="39">
        <v>0</v>
      </c>
      <c r="BK333" s="4" t="s">
        <v>73585</v>
      </c>
      <c r="BL333" s="17" t="s">
        <v>33667</v>
      </c>
      <c r="BM333" s="39">
        <v>0</v>
      </c>
      <c r="BN333" s="39">
        <v>0</v>
      </c>
      <c r="BO333" s="39">
        <v>0</v>
      </c>
      <c r="BP333" s="4" t="s">
        <v>73586</v>
      </c>
      <c r="BQ333" s="17" t="s">
        <v>33668</v>
      </c>
      <c r="BR333" s="39">
        <v>0</v>
      </c>
      <c r="BS333" s="39">
        <v>0</v>
      </c>
      <c r="BT333" s="39">
        <v>0</v>
      </c>
      <c r="BU333" s="4" t="s">
        <v>73587</v>
      </c>
      <c r="BV333" s="17" t="s">
        <v>33669</v>
      </c>
      <c r="BW333" s="39">
        <v>0</v>
      </c>
      <c r="BX333" s="39">
        <v>0</v>
      </c>
      <c r="BY333" s="39">
        <v>0</v>
      </c>
      <c r="BZ333" s="4" t="s">
        <v>73588</v>
      </c>
      <c r="CA333" s="17" t="s">
        <v>33670</v>
      </c>
      <c r="CB333" s="39">
        <v>0</v>
      </c>
      <c r="CC333" s="39">
        <v>0</v>
      </c>
      <c r="CD333" s="39">
        <v>0</v>
      </c>
      <c r="CE333" s="4" t="s">
        <v>73589</v>
      </c>
      <c r="CF333" s="17" t="s">
        <v>33671</v>
      </c>
      <c r="CG333" s="39">
        <v>0</v>
      </c>
      <c r="CH333" s="39">
        <v>0</v>
      </c>
      <c r="CI333" s="39">
        <v>0</v>
      </c>
      <c r="CJ333" s="4" t="s">
        <v>73590</v>
      </c>
      <c r="CK333" s="17" t="s">
        <v>33672</v>
      </c>
      <c r="CL333" s="39">
        <v>0</v>
      </c>
      <c r="CM333" s="39">
        <v>0</v>
      </c>
      <c r="CN333" s="39">
        <v>0</v>
      </c>
      <c r="CO333" s="4" t="s">
        <v>73591</v>
      </c>
      <c r="CP333" s="17" t="s">
        <v>33673</v>
      </c>
      <c r="CQ333" s="39">
        <v>0</v>
      </c>
      <c r="CR333" s="39">
        <v>0</v>
      </c>
      <c r="CS333" s="39">
        <v>0</v>
      </c>
      <c r="CT333" s="4" t="s">
        <v>73592</v>
      </c>
      <c r="CU333" s="17" t="s">
        <v>33674</v>
      </c>
      <c r="CV333" s="39">
        <v>0</v>
      </c>
      <c r="CW333" s="39">
        <v>0</v>
      </c>
      <c r="CX333" s="39">
        <v>0</v>
      </c>
      <c r="CY333" s="4" t="s">
        <v>73593</v>
      </c>
      <c r="CZ333" s="17" t="s">
        <v>33675</v>
      </c>
      <c r="DA333" s="39">
        <v>0</v>
      </c>
      <c r="DB333" s="39">
        <v>0</v>
      </c>
      <c r="DC333" s="39">
        <v>0</v>
      </c>
      <c r="DD333" s="39" t="s">
        <v>73594</v>
      </c>
      <c r="DE333" s="39" t="s">
        <v>33676</v>
      </c>
      <c r="DF333" s="39">
        <v>0</v>
      </c>
      <c r="DG333" s="39">
        <v>0</v>
      </c>
      <c r="DH333" s="39">
        <v>0</v>
      </c>
      <c r="DI333" s="4" t="s">
        <v>73595</v>
      </c>
      <c r="DJ333" s="17" t="s">
        <v>33677</v>
      </c>
      <c r="DK333" s="39">
        <v>0</v>
      </c>
      <c r="DL333" s="39">
        <v>0</v>
      </c>
      <c r="DM333" s="39">
        <v>0</v>
      </c>
      <c r="DN333" s="4" t="s">
        <v>73596</v>
      </c>
      <c r="DO333" s="17" t="s">
        <v>33678</v>
      </c>
      <c r="DP333" s="39">
        <v>0</v>
      </c>
      <c r="DQ333" s="39">
        <v>0</v>
      </c>
      <c r="DR333" s="39">
        <v>0</v>
      </c>
      <c r="DS333" s="4" t="s">
        <v>73597</v>
      </c>
      <c r="DT333" s="17" t="s">
        <v>33679</v>
      </c>
      <c r="DU333" s="39">
        <v>0</v>
      </c>
      <c r="DV333" s="39">
        <v>0</v>
      </c>
      <c r="DW333" s="39">
        <v>0</v>
      </c>
      <c r="DX333" s="4" t="s">
        <v>73598</v>
      </c>
      <c r="DY333" s="17" t="s">
        <v>33680</v>
      </c>
      <c r="DZ333" s="39">
        <v>0</v>
      </c>
      <c r="EA333" s="39">
        <v>0</v>
      </c>
      <c r="EB333" s="39">
        <v>0</v>
      </c>
      <c r="EC333" s="4" t="s">
        <v>73599</v>
      </c>
      <c r="ED333" s="17" t="s">
        <v>33681</v>
      </c>
      <c r="EE333" s="39">
        <v>0</v>
      </c>
      <c r="EF333" s="39">
        <v>0</v>
      </c>
      <c r="EG333" s="39">
        <v>0</v>
      </c>
      <c r="EH333" s="4" t="s">
        <v>73600</v>
      </c>
      <c r="EI333" s="56" t="s">
        <v>33682</v>
      </c>
      <c r="EJ333" s="56">
        <v>0</v>
      </c>
      <c r="EK333" s="56">
        <v>0</v>
      </c>
      <c r="EL333" s="56">
        <v>0</v>
      </c>
      <c r="EM333" s="4" t="s">
        <v>73601</v>
      </c>
      <c r="EN333" s="17" t="s">
        <v>33683</v>
      </c>
      <c r="EO333" s="39">
        <v>0</v>
      </c>
      <c r="EP333" s="39">
        <v>0</v>
      </c>
      <c r="EQ333" s="39">
        <v>0</v>
      </c>
      <c r="ER333" s="4" t="s">
        <v>73602</v>
      </c>
      <c r="ES333" s="1" t="s">
        <v>33684</v>
      </c>
      <c r="ET333" s="1">
        <v>0</v>
      </c>
      <c r="EU333" s="1">
        <v>0</v>
      </c>
      <c r="EV333" s="1">
        <v>0</v>
      </c>
      <c r="EW333" s="1" t="s">
        <v>73603</v>
      </c>
      <c r="EX333" s="1" t="s">
        <v>33685</v>
      </c>
      <c r="EY333" s="1">
        <v>0</v>
      </c>
      <c r="EZ333" s="1">
        <v>0</v>
      </c>
      <c r="FA333" s="1">
        <v>0</v>
      </c>
      <c r="FB333" s="1" t="s">
        <v>73604</v>
      </c>
      <c r="FC333" s="1" t="s">
        <v>33686</v>
      </c>
      <c r="FD333" s="1">
        <v>0</v>
      </c>
      <c r="FE333" s="1">
        <v>0</v>
      </c>
      <c r="FF333" s="1">
        <v>0</v>
      </c>
      <c r="FH333" s="1">
        <v>0</v>
      </c>
      <c r="FI333" s="1">
        <v>0</v>
      </c>
      <c r="FJ333" s="1">
        <v>0</v>
      </c>
      <c r="FL333" s="1">
        <v>0</v>
      </c>
      <c r="FM333" s="1">
        <v>0</v>
      </c>
      <c r="FN333" s="1">
        <v>0</v>
      </c>
      <c r="FP333" s="1">
        <v>0</v>
      </c>
      <c r="FQ333" s="1">
        <v>0</v>
      </c>
      <c r="FR333" s="1">
        <v>0</v>
      </c>
    </row>
    <row r="334" spans="1:174">
      <c r="A334" s="3">
        <v>77122108</v>
      </c>
      <c r="B334" s="42" t="s">
        <v>133</v>
      </c>
      <c r="C334" s="3" t="s">
        <v>1251</v>
      </c>
      <c r="D334" s="5">
        <v>0</v>
      </c>
      <c r="E334" s="5">
        <v>649</v>
      </c>
      <c r="F334" s="4">
        <v>649</v>
      </c>
      <c r="G334" s="4"/>
      <c r="I334" s="5"/>
      <c r="M334" s="1" t="s">
        <v>73605</v>
      </c>
      <c r="N334" s="17" t="s">
        <v>33687</v>
      </c>
      <c r="O334" s="39">
        <v>0</v>
      </c>
      <c r="P334" s="39">
        <v>649</v>
      </c>
      <c r="Q334" s="39">
        <v>649</v>
      </c>
      <c r="R334" s="4" t="s">
        <v>73606</v>
      </c>
      <c r="S334" s="17" t="s">
        <v>33688</v>
      </c>
      <c r="T334" s="39">
        <v>0</v>
      </c>
      <c r="U334" s="39">
        <v>0</v>
      </c>
      <c r="V334" s="39">
        <v>0</v>
      </c>
      <c r="W334" s="4" t="s">
        <v>73607</v>
      </c>
      <c r="X334" s="17" t="s">
        <v>33689</v>
      </c>
      <c r="Y334" s="39">
        <v>0</v>
      </c>
      <c r="Z334" s="39">
        <v>0</v>
      </c>
      <c r="AA334" s="39">
        <v>0</v>
      </c>
      <c r="AB334" s="4" t="s">
        <v>73608</v>
      </c>
      <c r="AC334" s="17" t="s">
        <v>33690</v>
      </c>
      <c r="AD334" s="39">
        <v>0</v>
      </c>
      <c r="AE334" s="39">
        <v>0</v>
      </c>
      <c r="AF334" s="39">
        <v>0</v>
      </c>
      <c r="AG334" s="4" t="s">
        <v>73609</v>
      </c>
      <c r="AH334" s="17" t="s">
        <v>33691</v>
      </c>
      <c r="AI334" s="39">
        <v>0</v>
      </c>
      <c r="AJ334" s="39">
        <v>0</v>
      </c>
      <c r="AK334" s="39">
        <v>0</v>
      </c>
      <c r="AL334" s="4" t="s">
        <v>73610</v>
      </c>
      <c r="AM334" s="17" t="s">
        <v>33692</v>
      </c>
      <c r="AN334" s="39">
        <v>0</v>
      </c>
      <c r="AO334" s="39">
        <v>0</v>
      </c>
      <c r="AP334" s="39">
        <v>0</v>
      </c>
      <c r="AQ334" s="4" t="s">
        <v>73611</v>
      </c>
      <c r="AR334" s="17" t="s">
        <v>33693</v>
      </c>
      <c r="AS334" s="39">
        <v>0</v>
      </c>
      <c r="AT334" s="39">
        <v>0</v>
      </c>
      <c r="AU334" s="39">
        <v>0</v>
      </c>
      <c r="AV334" s="4" t="s">
        <v>73612</v>
      </c>
      <c r="AW334" s="17" t="s">
        <v>33694</v>
      </c>
      <c r="AX334" s="39">
        <v>0</v>
      </c>
      <c r="AY334" s="39">
        <v>0</v>
      </c>
      <c r="AZ334" s="39">
        <v>0</v>
      </c>
      <c r="BA334" s="4" t="s">
        <v>73613</v>
      </c>
      <c r="BB334" s="17" t="s">
        <v>33695</v>
      </c>
      <c r="BC334" s="39">
        <v>0</v>
      </c>
      <c r="BD334" s="39">
        <v>0</v>
      </c>
      <c r="BE334" s="39">
        <v>0</v>
      </c>
      <c r="BF334" s="4" t="s">
        <v>73614</v>
      </c>
      <c r="BG334" s="17" t="s">
        <v>33696</v>
      </c>
      <c r="BH334" s="39">
        <v>0</v>
      </c>
      <c r="BI334" s="39">
        <v>0</v>
      </c>
      <c r="BJ334" s="39">
        <v>0</v>
      </c>
      <c r="BK334" s="4" t="s">
        <v>73615</v>
      </c>
      <c r="BL334" s="17" t="s">
        <v>33697</v>
      </c>
      <c r="BM334" s="39">
        <v>0</v>
      </c>
      <c r="BN334" s="39">
        <v>0</v>
      </c>
      <c r="BO334" s="39">
        <v>0</v>
      </c>
      <c r="BP334" s="4" t="s">
        <v>73616</v>
      </c>
      <c r="BQ334" s="17" t="s">
        <v>33698</v>
      </c>
      <c r="BR334" s="39">
        <v>0</v>
      </c>
      <c r="BS334" s="39">
        <v>0</v>
      </c>
      <c r="BT334" s="39">
        <v>0</v>
      </c>
      <c r="BU334" s="4" t="s">
        <v>73617</v>
      </c>
      <c r="BV334" s="17" t="s">
        <v>33699</v>
      </c>
      <c r="BW334" s="39">
        <v>0</v>
      </c>
      <c r="BX334" s="39">
        <v>0</v>
      </c>
      <c r="BY334" s="39">
        <v>0</v>
      </c>
      <c r="BZ334" s="4" t="s">
        <v>73618</v>
      </c>
      <c r="CA334" s="17" t="s">
        <v>33700</v>
      </c>
      <c r="CB334" s="39">
        <v>0</v>
      </c>
      <c r="CC334" s="39">
        <v>0</v>
      </c>
      <c r="CD334" s="39">
        <v>0</v>
      </c>
      <c r="CE334" s="4" t="s">
        <v>73619</v>
      </c>
      <c r="CF334" s="17" t="s">
        <v>33701</v>
      </c>
      <c r="CG334" s="39">
        <v>0</v>
      </c>
      <c r="CH334" s="39">
        <v>0</v>
      </c>
      <c r="CI334" s="39">
        <v>0</v>
      </c>
      <c r="CJ334" s="4" t="s">
        <v>73620</v>
      </c>
      <c r="CK334" s="17" t="s">
        <v>33702</v>
      </c>
      <c r="CL334" s="39">
        <v>0</v>
      </c>
      <c r="CM334" s="39">
        <v>0</v>
      </c>
      <c r="CN334" s="39">
        <v>0</v>
      </c>
      <c r="CO334" s="4" t="s">
        <v>73621</v>
      </c>
      <c r="CP334" s="17" t="s">
        <v>33703</v>
      </c>
      <c r="CQ334" s="39">
        <v>0</v>
      </c>
      <c r="CR334" s="39">
        <v>0</v>
      </c>
      <c r="CS334" s="39">
        <v>0</v>
      </c>
      <c r="CT334" s="4" t="s">
        <v>73622</v>
      </c>
      <c r="CU334" s="17" t="s">
        <v>33704</v>
      </c>
      <c r="CV334" s="39">
        <v>0</v>
      </c>
      <c r="CW334" s="39">
        <v>0</v>
      </c>
      <c r="CX334" s="39">
        <v>0</v>
      </c>
      <c r="CY334" s="4" t="s">
        <v>73623</v>
      </c>
      <c r="CZ334" s="17" t="s">
        <v>33705</v>
      </c>
      <c r="DA334" s="39">
        <v>0</v>
      </c>
      <c r="DB334" s="39">
        <v>0</v>
      </c>
      <c r="DC334" s="39">
        <v>0</v>
      </c>
      <c r="DD334" s="39" t="s">
        <v>73624</v>
      </c>
      <c r="DE334" s="39" t="s">
        <v>33706</v>
      </c>
      <c r="DF334" s="39">
        <v>0</v>
      </c>
      <c r="DG334" s="39">
        <v>0</v>
      </c>
      <c r="DH334" s="39">
        <v>0</v>
      </c>
      <c r="DI334" s="4" t="s">
        <v>73625</v>
      </c>
      <c r="DJ334" s="17" t="s">
        <v>33707</v>
      </c>
      <c r="DK334" s="39">
        <v>0</v>
      </c>
      <c r="DL334" s="39">
        <v>0</v>
      </c>
      <c r="DM334" s="39">
        <v>0</v>
      </c>
      <c r="DN334" s="4" t="s">
        <v>73626</v>
      </c>
      <c r="DO334" s="17" t="s">
        <v>33708</v>
      </c>
      <c r="DP334" s="39">
        <v>0</v>
      </c>
      <c r="DQ334" s="39">
        <v>0</v>
      </c>
      <c r="DR334" s="39">
        <v>0</v>
      </c>
      <c r="DS334" s="4" t="s">
        <v>73627</v>
      </c>
      <c r="DT334" s="17" t="s">
        <v>33709</v>
      </c>
      <c r="DU334" s="39">
        <v>0</v>
      </c>
      <c r="DV334" s="39">
        <v>0</v>
      </c>
      <c r="DW334" s="39">
        <v>0</v>
      </c>
      <c r="DX334" s="4" t="s">
        <v>73628</v>
      </c>
      <c r="DY334" s="17" t="s">
        <v>33710</v>
      </c>
      <c r="DZ334" s="39">
        <v>0</v>
      </c>
      <c r="EA334" s="39">
        <v>0</v>
      </c>
      <c r="EB334" s="39">
        <v>0</v>
      </c>
      <c r="EC334" s="4" t="s">
        <v>73629</v>
      </c>
      <c r="ED334" s="17" t="s">
        <v>33711</v>
      </c>
      <c r="EE334" s="39">
        <v>0</v>
      </c>
      <c r="EF334" s="39">
        <v>0</v>
      </c>
      <c r="EG334" s="39">
        <v>0</v>
      </c>
      <c r="EH334" s="4" t="s">
        <v>73630</v>
      </c>
      <c r="EI334" s="56" t="s">
        <v>33712</v>
      </c>
      <c r="EJ334" s="56">
        <v>0</v>
      </c>
      <c r="EK334" s="56">
        <v>0</v>
      </c>
      <c r="EL334" s="56">
        <v>0</v>
      </c>
      <c r="EM334" s="4" t="s">
        <v>73631</v>
      </c>
      <c r="EN334" s="17" t="s">
        <v>33713</v>
      </c>
      <c r="EO334" s="39">
        <v>0</v>
      </c>
      <c r="EP334" s="39">
        <v>0</v>
      </c>
      <c r="EQ334" s="39">
        <v>0</v>
      </c>
      <c r="ER334" s="4" t="s">
        <v>73632</v>
      </c>
      <c r="ES334" s="1" t="s">
        <v>33714</v>
      </c>
      <c r="ET334" s="1">
        <v>0</v>
      </c>
      <c r="EU334" s="1">
        <v>0</v>
      </c>
      <c r="EV334" s="1">
        <v>0</v>
      </c>
      <c r="EW334" s="1" t="s">
        <v>73633</v>
      </c>
      <c r="EX334" s="1" t="s">
        <v>33715</v>
      </c>
      <c r="EY334" s="1">
        <v>0</v>
      </c>
      <c r="EZ334" s="1">
        <v>0</v>
      </c>
      <c r="FA334" s="1">
        <v>0</v>
      </c>
      <c r="FB334" s="1" t="s">
        <v>73634</v>
      </c>
      <c r="FC334" s="1" t="s">
        <v>33716</v>
      </c>
      <c r="FD334" s="1">
        <v>0</v>
      </c>
      <c r="FE334" s="1">
        <v>0</v>
      </c>
      <c r="FF334" s="1">
        <v>0</v>
      </c>
      <c r="FH334" s="1">
        <v>0</v>
      </c>
      <c r="FI334" s="1">
        <v>649</v>
      </c>
      <c r="FJ334" s="1">
        <v>649</v>
      </c>
      <c r="FL334" s="1">
        <v>0</v>
      </c>
      <c r="FM334" s="1">
        <v>649</v>
      </c>
      <c r="FN334" s="1">
        <v>649</v>
      </c>
      <c r="FP334" s="1">
        <v>0</v>
      </c>
      <c r="FQ334" s="1">
        <v>0</v>
      </c>
      <c r="FR334" s="1">
        <v>0</v>
      </c>
    </row>
    <row r="335" spans="1:174">
      <c r="A335" s="3">
        <v>77122109</v>
      </c>
      <c r="B335" s="42" t="s">
        <v>133</v>
      </c>
      <c r="C335" s="3" t="s">
        <v>1252</v>
      </c>
      <c r="D335" s="5">
        <v>0</v>
      </c>
      <c r="E335" s="5">
        <v>0</v>
      </c>
      <c r="F335" s="4">
        <v>0</v>
      </c>
      <c r="G335" s="4"/>
      <c r="I335" s="5"/>
      <c r="M335" s="1" t="s">
        <v>73635</v>
      </c>
      <c r="N335" s="17" t="s">
        <v>33717</v>
      </c>
      <c r="O335" s="39">
        <v>0</v>
      </c>
      <c r="P335" s="39">
        <v>0</v>
      </c>
      <c r="Q335" s="39">
        <v>0</v>
      </c>
      <c r="R335" s="4" t="s">
        <v>73636</v>
      </c>
      <c r="S335" s="17" t="s">
        <v>33718</v>
      </c>
      <c r="T335" s="39">
        <v>0</v>
      </c>
      <c r="U335" s="39">
        <v>0</v>
      </c>
      <c r="V335" s="39">
        <v>0</v>
      </c>
      <c r="W335" s="4" t="s">
        <v>73637</v>
      </c>
      <c r="X335" s="17" t="s">
        <v>33719</v>
      </c>
      <c r="Y335" s="39">
        <v>0</v>
      </c>
      <c r="Z335" s="39">
        <v>0</v>
      </c>
      <c r="AA335" s="39">
        <v>0</v>
      </c>
      <c r="AB335" s="4" t="s">
        <v>73638</v>
      </c>
      <c r="AC335" s="17" t="s">
        <v>33720</v>
      </c>
      <c r="AD335" s="39">
        <v>0</v>
      </c>
      <c r="AE335" s="39">
        <v>0</v>
      </c>
      <c r="AF335" s="39">
        <v>0</v>
      </c>
      <c r="AG335" s="4" t="s">
        <v>73639</v>
      </c>
      <c r="AH335" s="17" t="s">
        <v>33721</v>
      </c>
      <c r="AI335" s="39">
        <v>0</v>
      </c>
      <c r="AJ335" s="39">
        <v>0</v>
      </c>
      <c r="AK335" s="39">
        <v>0</v>
      </c>
      <c r="AL335" s="4" t="s">
        <v>73640</v>
      </c>
      <c r="AM335" s="17" t="s">
        <v>33722</v>
      </c>
      <c r="AN335" s="39">
        <v>0</v>
      </c>
      <c r="AO335" s="39">
        <v>0</v>
      </c>
      <c r="AP335" s="39">
        <v>0</v>
      </c>
      <c r="AQ335" s="4" t="s">
        <v>73641</v>
      </c>
      <c r="AR335" s="17" t="s">
        <v>33723</v>
      </c>
      <c r="AS335" s="39">
        <v>0</v>
      </c>
      <c r="AT335" s="39">
        <v>0</v>
      </c>
      <c r="AU335" s="39">
        <v>0</v>
      </c>
      <c r="AV335" s="4" t="s">
        <v>73642</v>
      </c>
      <c r="AW335" s="17" t="s">
        <v>33724</v>
      </c>
      <c r="AX335" s="39">
        <v>0</v>
      </c>
      <c r="AY335" s="39">
        <v>0</v>
      </c>
      <c r="AZ335" s="39">
        <v>0</v>
      </c>
      <c r="BA335" s="4" t="s">
        <v>73643</v>
      </c>
      <c r="BB335" s="17" t="s">
        <v>33725</v>
      </c>
      <c r="BC335" s="39">
        <v>0</v>
      </c>
      <c r="BD335" s="39">
        <v>0</v>
      </c>
      <c r="BE335" s="39">
        <v>0</v>
      </c>
      <c r="BF335" s="4" t="s">
        <v>73644</v>
      </c>
      <c r="BG335" s="17" t="s">
        <v>33726</v>
      </c>
      <c r="BH335" s="39">
        <v>0</v>
      </c>
      <c r="BI335" s="39">
        <v>0</v>
      </c>
      <c r="BJ335" s="39">
        <v>0</v>
      </c>
      <c r="BK335" s="4" t="s">
        <v>73645</v>
      </c>
      <c r="BL335" s="17" t="s">
        <v>33727</v>
      </c>
      <c r="BM335" s="39">
        <v>0</v>
      </c>
      <c r="BN335" s="39">
        <v>0</v>
      </c>
      <c r="BO335" s="39">
        <v>0</v>
      </c>
      <c r="BP335" s="4" t="s">
        <v>73646</v>
      </c>
      <c r="BQ335" s="17" t="s">
        <v>33728</v>
      </c>
      <c r="BR335" s="39">
        <v>0</v>
      </c>
      <c r="BS335" s="39">
        <v>0</v>
      </c>
      <c r="BT335" s="39">
        <v>0</v>
      </c>
      <c r="BU335" s="4" t="s">
        <v>73647</v>
      </c>
      <c r="BV335" s="17" t="s">
        <v>33729</v>
      </c>
      <c r="BW335" s="39">
        <v>0</v>
      </c>
      <c r="BX335" s="39">
        <v>0</v>
      </c>
      <c r="BY335" s="39">
        <v>0</v>
      </c>
      <c r="BZ335" s="4" t="s">
        <v>73648</v>
      </c>
      <c r="CA335" s="17" t="s">
        <v>33730</v>
      </c>
      <c r="CB335" s="39">
        <v>0</v>
      </c>
      <c r="CC335" s="39">
        <v>0</v>
      </c>
      <c r="CD335" s="39">
        <v>0</v>
      </c>
      <c r="CE335" s="4" t="s">
        <v>73649</v>
      </c>
      <c r="CF335" s="17" t="s">
        <v>33731</v>
      </c>
      <c r="CG335" s="39">
        <v>0</v>
      </c>
      <c r="CH335" s="39">
        <v>0</v>
      </c>
      <c r="CI335" s="39">
        <v>0</v>
      </c>
      <c r="CJ335" s="4" t="s">
        <v>73650</v>
      </c>
      <c r="CK335" s="17" t="s">
        <v>33732</v>
      </c>
      <c r="CL335" s="39">
        <v>0</v>
      </c>
      <c r="CM335" s="39">
        <v>0</v>
      </c>
      <c r="CN335" s="39">
        <v>0</v>
      </c>
      <c r="CO335" s="4" t="s">
        <v>73651</v>
      </c>
      <c r="CP335" s="17" t="s">
        <v>33733</v>
      </c>
      <c r="CQ335" s="39">
        <v>0</v>
      </c>
      <c r="CR335" s="39">
        <v>0</v>
      </c>
      <c r="CS335" s="39">
        <v>0</v>
      </c>
      <c r="CT335" s="4" t="s">
        <v>73652</v>
      </c>
      <c r="CU335" s="17" t="s">
        <v>33734</v>
      </c>
      <c r="CV335" s="39">
        <v>0</v>
      </c>
      <c r="CW335" s="39">
        <v>0</v>
      </c>
      <c r="CX335" s="39">
        <v>0</v>
      </c>
      <c r="CY335" s="4" t="s">
        <v>73653</v>
      </c>
      <c r="CZ335" s="17" t="s">
        <v>33735</v>
      </c>
      <c r="DA335" s="39">
        <v>0</v>
      </c>
      <c r="DB335" s="39">
        <v>0</v>
      </c>
      <c r="DC335" s="39">
        <v>0</v>
      </c>
      <c r="DD335" s="39" t="s">
        <v>73654</v>
      </c>
      <c r="DE335" s="39" t="s">
        <v>33736</v>
      </c>
      <c r="DF335" s="39">
        <v>0</v>
      </c>
      <c r="DG335" s="39">
        <v>0</v>
      </c>
      <c r="DH335" s="39">
        <v>0</v>
      </c>
      <c r="DI335" s="4" t="s">
        <v>73655</v>
      </c>
      <c r="DJ335" s="17" t="s">
        <v>33737</v>
      </c>
      <c r="DK335" s="39">
        <v>0</v>
      </c>
      <c r="DL335" s="39">
        <v>0</v>
      </c>
      <c r="DM335" s="39">
        <v>0</v>
      </c>
      <c r="DN335" s="4" t="s">
        <v>73656</v>
      </c>
      <c r="DO335" s="17" t="s">
        <v>33738</v>
      </c>
      <c r="DP335" s="39">
        <v>0</v>
      </c>
      <c r="DQ335" s="39">
        <v>0</v>
      </c>
      <c r="DR335" s="39">
        <v>0</v>
      </c>
      <c r="DS335" s="4" t="s">
        <v>73657</v>
      </c>
      <c r="DT335" s="17" t="s">
        <v>33739</v>
      </c>
      <c r="DU335" s="39">
        <v>0</v>
      </c>
      <c r="DV335" s="39">
        <v>0</v>
      </c>
      <c r="DW335" s="39">
        <v>0</v>
      </c>
      <c r="DX335" s="4" t="s">
        <v>73658</v>
      </c>
      <c r="DY335" s="17" t="s">
        <v>33740</v>
      </c>
      <c r="DZ335" s="39">
        <v>0</v>
      </c>
      <c r="EA335" s="39">
        <v>0</v>
      </c>
      <c r="EB335" s="39">
        <v>0</v>
      </c>
      <c r="EC335" s="4" t="s">
        <v>73659</v>
      </c>
      <c r="ED335" s="17" t="s">
        <v>33741</v>
      </c>
      <c r="EE335" s="39">
        <v>0</v>
      </c>
      <c r="EF335" s="39">
        <v>0</v>
      </c>
      <c r="EG335" s="39">
        <v>0</v>
      </c>
      <c r="EH335" s="4" t="s">
        <v>73660</v>
      </c>
      <c r="EI335" s="56" t="s">
        <v>33742</v>
      </c>
      <c r="EJ335" s="56">
        <v>0</v>
      </c>
      <c r="EK335" s="56">
        <v>0</v>
      </c>
      <c r="EL335" s="56">
        <v>0</v>
      </c>
      <c r="EM335" s="4" t="s">
        <v>73661</v>
      </c>
      <c r="EN335" s="17" t="s">
        <v>33743</v>
      </c>
      <c r="EO335" s="39">
        <v>0</v>
      </c>
      <c r="EP335" s="39">
        <v>0</v>
      </c>
      <c r="EQ335" s="39">
        <v>0</v>
      </c>
      <c r="ER335" s="4" t="s">
        <v>73662</v>
      </c>
      <c r="ES335" s="1" t="s">
        <v>33744</v>
      </c>
      <c r="ET335" s="1">
        <v>0</v>
      </c>
      <c r="EU335" s="1">
        <v>0</v>
      </c>
      <c r="EV335" s="1">
        <v>0</v>
      </c>
      <c r="EW335" s="1" t="s">
        <v>73663</v>
      </c>
      <c r="EX335" s="1" t="s">
        <v>33745</v>
      </c>
      <c r="EY335" s="1">
        <v>0</v>
      </c>
      <c r="EZ335" s="1">
        <v>0</v>
      </c>
      <c r="FA335" s="1">
        <v>0</v>
      </c>
      <c r="FB335" s="1" t="s">
        <v>73664</v>
      </c>
      <c r="FC335" s="1" t="s">
        <v>33746</v>
      </c>
      <c r="FD335" s="1">
        <v>0</v>
      </c>
      <c r="FE335" s="1">
        <v>0</v>
      </c>
      <c r="FF335" s="1">
        <v>0</v>
      </c>
      <c r="FH335" s="1">
        <v>0</v>
      </c>
      <c r="FI335" s="1">
        <v>0</v>
      </c>
      <c r="FJ335" s="1">
        <v>0</v>
      </c>
      <c r="FL335" s="1">
        <v>0</v>
      </c>
      <c r="FM335" s="1">
        <v>0</v>
      </c>
      <c r="FN335" s="1">
        <v>0</v>
      </c>
      <c r="FP335" s="1">
        <v>0</v>
      </c>
      <c r="FQ335" s="1">
        <v>0</v>
      </c>
      <c r="FR335" s="1">
        <v>0</v>
      </c>
    </row>
    <row r="336" spans="1:174">
      <c r="A336" s="3">
        <v>77122110</v>
      </c>
      <c r="B336" s="42" t="s">
        <v>133</v>
      </c>
      <c r="C336" s="3" t="s">
        <v>1253</v>
      </c>
      <c r="D336" s="5">
        <v>0</v>
      </c>
      <c r="E336" s="5">
        <v>1451</v>
      </c>
      <c r="F336" s="4">
        <v>1451</v>
      </c>
      <c r="G336" s="4"/>
      <c r="I336" s="5"/>
      <c r="M336" s="1" t="s">
        <v>73665</v>
      </c>
      <c r="N336" s="17" t="s">
        <v>33747</v>
      </c>
      <c r="O336" s="39">
        <v>0</v>
      </c>
      <c r="P336" s="39">
        <v>1451</v>
      </c>
      <c r="Q336" s="39">
        <v>1451</v>
      </c>
      <c r="R336" s="4" t="s">
        <v>73666</v>
      </c>
      <c r="S336" s="17" t="s">
        <v>33748</v>
      </c>
      <c r="T336" s="39">
        <v>0</v>
      </c>
      <c r="U336" s="39">
        <v>0</v>
      </c>
      <c r="V336" s="39">
        <v>0</v>
      </c>
      <c r="W336" s="4" t="s">
        <v>73667</v>
      </c>
      <c r="X336" s="17" t="s">
        <v>33749</v>
      </c>
      <c r="Y336" s="39">
        <v>0</v>
      </c>
      <c r="Z336" s="39">
        <v>0</v>
      </c>
      <c r="AA336" s="39">
        <v>0</v>
      </c>
      <c r="AB336" s="4" t="s">
        <v>73668</v>
      </c>
      <c r="AC336" s="17" t="s">
        <v>33750</v>
      </c>
      <c r="AD336" s="39">
        <v>0</v>
      </c>
      <c r="AE336" s="39">
        <v>0</v>
      </c>
      <c r="AF336" s="39">
        <v>0</v>
      </c>
      <c r="AG336" s="4" t="s">
        <v>73669</v>
      </c>
      <c r="AH336" s="17" t="s">
        <v>33751</v>
      </c>
      <c r="AI336" s="39">
        <v>0</v>
      </c>
      <c r="AJ336" s="39">
        <v>0</v>
      </c>
      <c r="AK336" s="39">
        <v>0</v>
      </c>
      <c r="AL336" s="4" t="s">
        <v>73670</v>
      </c>
      <c r="AM336" s="17" t="s">
        <v>33752</v>
      </c>
      <c r="AN336" s="39">
        <v>0</v>
      </c>
      <c r="AO336" s="39">
        <v>0</v>
      </c>
      <c r="AP336" s="39">
        <v>0</v>
      </c>
      <c r="AQ336" s="4" t="s">
        <v>73671</v>
      </c>
      <c r="AR336" s="17" t="s">
        <v>33753</v>
      </c>
      <c r="AS336" s="39">
        <v>0</v>
      </c>
      <c r="AT336" s="39">
        <v>0</v>
      </c>
      <c r="AU336" s="39">
        <v>0</v>
      </c>
      <c r="AV336" s="4" t="s">
        <v>73672</v>
      </c>
      <c r="AW336" s="17" t="s">
        <v>33754</v>
      </c>
      <c r="AX336" s="39">
        <v>0</v>
      </c>
      <c r="AY336" s="39">
        <v>0</v>
      </c>
      <c r="AZ336" s="39">
        <v>0</v>
      </c>
      <c r="BA336" s="4" t="s">
        <v>73673</v>
      </c>
      <c r="BB336" s="17" t="s">
        <v>33755</v>
      </c>
      <c r="BC336" s="39">
        <v>0</v>
      </c>
      <c r="BD336" s="39">
        <v>0</v>
      </c>
      <c r="BE336" s="39">
        <v>0</v>
      </c>
      <c r="BF336" s="4" t="s">
        <v>73674</v>
      </c>
      <c r="BG336" s="17" t="s">
        <v>33756</v>
      </c>
      <c r="BH336" s="39">
        <v>0</v>
      </c>
      <c r="BI336" s="39">
        <v>0</v>
      </c>
      <c r="BJ336" s="39">
        <v>0</v>
      </c>
      <c r="BK336" s="4" t="s">
        <v>73675</v>
      </c>
      <c r="BL336" s="17" t="s">
        <v>33757</v>
      </c>
      <c r="BM336" s="39">
        <v>0</v>
      </c>
      <c r="BN336" s="39">
        <v>0</v>
      </c>
      <c r="BO336" s="39">
        <v>0</v>
      </c>
      <c r="BP336" s="4" t="s">
        <v>73676</v>
      </c>
      <c r="BQ336" s="17" t="s">
        <v>33758</v>
      </c>
      <c r="BR336" s="39">
        <v>0</v>
      </c>
      <c r="BS336" s="39">
        <v>0</v>
      </c>
      <c r="BT336" s="39">
        <v>0</v>
      </c>
      <c r="BU336" s="4" t="s">
        <v>73677</v>
      </c>
      <c r="BV336" s="17" t="s">
        <v>33759</v>
      </c>
      <c r="BW336" s="39">
        <v>0</v>
      </c>
      <c r="BX336" s="39">
        <v>0</v>
      </c>
      <c r="BY336" s="39">
        <v>0</v>
      </c>
      <c r="BZ336" s="4" t="s">
        <v>73678</v>
      </c>
      <c r="CA336" s="17" t="s">
        <v>33760</v>
      </c>
      <c r="CB336" s="39">
        <v>0</v>
      </c>
      <c r="CC336" s="39">
        <v>0</v>
      </c>
      <c r="CD336" s="39">
        <v>0</v>
      </c>
      <c r="CE336" s="4" t="s">
        <v>73679</v>
      </c>
      <c r="CF336" s="17" t="s">
        <v>33761</v>
      </c>
      <c r="CG336" s="39">
        <v>0</v>
      </c>
      <c r="CH336" s="39">
        <v>0</v>
      </c>
      <c r="CI336" s="39">
        <v>0</v>
      </c>
      <c r="CJ336" s="4" t="s">
        <v>73680</v>
      </c>
      <c r="CK336" s="17" t="s">
        <v>33762</v>
      </c>
      <c r="CL336" s="39">
        <v>0</v>
      </c>
      <c r="CM336" s="39">
        <v>0</v>
      </c>
      <c r="CN336" s="39">
        <v>0</v>
      </c>
      <c r="CO336" s="4" t="s">
        <v>73681</v>
      </c>
      <c r="CP336" s="17" t="s">
        <v>33763</v>
      </c>
      <c r="CQ336" s="39">
        <v>0</v>
      </c>
      <c r="CR336" s="39">
        <v>0</v>
      </c>
      <c r="CS336" s="39">
        <v>0</v>
      </c>
      <c r="CT336" s="4" t="s">
        <v>73682</v>
      </c>
      <c r="CU336" s="17" t="s">
        <v>33764</v>
      </c>
      <c r="CV336" s="39">
        <v>0</v>
      </c>
      <c r="CW336" s="39">
        <v>0</v>
      </c>
      <c r="CX336" s="39">
        <v>0</v>
      </c>
      <c r="CY336" s="4" t="s">
        <v>73683</v>
      </c>
      <c r="CZ336" s="17" t="s">
        <v>33765</v>
      </c>
      <c r="DA336" s="39">
        <v>0</v>
      </c>
      <c r="DB336" s="39">
        <v>0</v>
      </c>
      <c r="DC336" s="39">
        <v>0</v>
      </c>
      <c r="DD336" s="39" t="s">
        <v>73684</v>
      </c>
      <c r="DE336" s="39" t="s">
        <v>33766</v>
      </c>
      <c r="DF336" s="39">
        <v>0</v>
      </c>
      <c r="DG336" s="39">
        <v>0</v>
      </c>
      <c r="DH336" s="39">
        <v>0</v>
      </c>
      <c r="DI336" s="4" t="s">
        <v>73685</v>
      </c>
      <c r="DJ336" s="17" t="s">
        <v>33767</v>
      </c>
      <c r="DK336" s="39">
        <v>0</v>
      </c>
      <c r="DL336" s="39">
        <v>0</v>
      </c>
      <c r="DM336" s="39">
        <v>0</v>
      </c>
      <c r="DN336" s="4" t="s">
        <v>73686</v>
      </c>
      <c r="DO336" s="17" t="s">
        <v>33768</v>
      </c>
      <c r="DP336" s="39">
        <v>0</v>
      </c>
      <c r="DQ336" s="39">
        <v>0</v>
      </c>
      <c r="DR336" s="39">
        <v>0</v>
      </c>
      <c r="DS336" s="4" t="s">
        <v>73687</v>
      </c>
      <c r="DT336" s="17" t="s">
        <v>33769</v>
      </c>
      <c r="DU336" s="39">
        <v>0</v>
      </c>
      <c r="DV336" s="39">
        <v>0</v>
      </c>
      <c r="DW336" s="39">
        <v>0</v>
      </c>
      <c r="DX336" s="4" t="s">
        <v>73688</v>
      </c>
      <c r="DY336" s="17" t="s">
        <v>33770</v>
      </c>
      <c r="DZ336" s="39">
        <v>0</v>
      </c>
      <c r="EA336" s="39">
        <v>0</v>
      </c>
      <c r="EB336" s="39">
        <v>0</v>
      </c>
      <c r="EC336" s="4" t="s">
        <v>73689</v>
      </c>
      <c r="ED336" s="17" t="s">
        <v>33771</v>
      </c>
      <c r="EE336" s="39">
        <v>0</v>
      </c>
      <c r="EF336" s="39">
        <v>0</v>
      </c>
      <c r="EG336" s="39">
        <v>0</v>
      </c>
      <c r="EH336" s="4" t="s">
        <v>73690</v>
      </c>
      <c r="EI336" s="56" t="s">
        <v>33772</v>
      </c>
      <c r="EJ336" s="56">
        <v>0</v>
      </c>
      <c r="EK336" s="56">
        <v>0</v>
      </c>
      <c r="EL336" s="56">
        <v>0</v>
      </c>
      <c r="EM336" s="4" t="s">
        <v>73691</v>
      </c>
      <c r="EN336" s="17" t="s">
        <v>33773</v>
      </c>
      <c r="EO336" s="39">
        <v>0</v>
      </c>
      <c r="EP336" s="39">
        <v>0</v>
      </c>
      <c r="EQ336" s="39">
        <v>0</v>
      </c>
      <c r="ER336" s="4" t="s">
        <v>73692</v>
      </c>
      <c r="ES336" s="1" t="s">
        <v>33774</v>
      </c>
      <c r="ET336" s="1">
        <v>0</v>
      </c>
      <c r="EU336" s="1">
        <v>0</v>
      </c>
      <c r="EV336" s="1">
        <v>0</v>
      </c>
      <c r="EW336" s="1" t="s">
        <v>73693</v>
      </c>
      <c r="EX336" s="1" t="s">
        <v>33775</v>
      </c>
      <c r="EY336" s="1">
        <v>0</v>
      </c>
      <c r="EZ336" s="1">
        <v>0</v>
      </c>
      <c r="FA336" s="1">
        <v>0</v>
      </c>
      <c r="FB336" s="1" t="s">
        <v>73694</v>
      </c>
      <c r="FC336" s="1" t="s">
        <v>33776</v>
      </c>
      <c r="FD336" s="1">
        <v>0</v>
      </c>
      <c r="FE336" s="1">
        <v>0</v>
      </c>
      <c r="FF336" s="1">
        <v>0</v>
      </c>
      <c r="FH336" s="1">
        <v>0</v>
      </c>
      <c r="FI336" s="1">
        <v>1451</v>
      </c>
      <c r="FJ336" s="1">
        <v>1451</v>
      </c>
      <c r="FL336" s="1">
        <v>0</v>
      </c>
      <c r="FM336" s="1">
        <v>1451</v>
      </c>
      <c r="FN336" s="1">
        <v>1451</v>
      </c>
      <c r="FP336" s="1">
        <v>0</v>
      </c>
      <c r="FQ336" s="1">
        <v>0</v>
      </c>
      <c r="FR336" s="1">
        <v>0</v>
      </c>
    </row>
    <row r="337" spans="1:174">
      <c r="A337" s="3">
        <v>77122111</v>
      </c>
      <c r="B337" s="42" t="s">
        <v>133</v>
      </c>
      <c r="C337" s="3" t="s">
        <v>1254</v>
      </c>
      <c r="D337" s="5">
        <v>0</v>
      </c>
      <c r="E337" s="5">
        <v>0</v>
      </c>
      <c r="F337" s="4">
        <v>0</v>
      </c>
      <c r="G337" s="4"/>
      <c r="I337" s="5"/>
      <c r="M337" s="1" t="s">
        <v>73695</v>
      </c>
      <c r="N337" s="17" t="s">
        <v>33777</v>
      </c>
      <c r="O337" s="39">
        <v>0</v>
      </c>
      <c r="P337" s="39">
        <v>0</v>
      </c>
      <c r="Q337" s="39">
        <v>0</v>
      </c>
      <c r="R337" s="4" t="s">
        <v>73696</v>
      </c>
      <c r="S337" s="17" t="s">
        <v>33778</v>
      </c>
      <c r="T337" s="39">
        <v>0</v>
      </c>
      <c r="U337" s="39">
        <v>0</v>
      </c>
      <c r="V337" s="39">
        <v>0</v>
      </c>
      <c r="W337" s="4" t="s">
        <v>73697</v>
      </c>
      <c r="X337" s="17" t="s">
        <v>33779</v>
      </c>
      <c r="Y337" s="39">
        <v>0</v>
      </c>
      <c r="Z337" s="39">
        <v>0</v>
      </c>
      <c r="AA337" s="39">
        <v>0</v>
      </c>
      <c r="AB337" s="4" t="s">
        <v>73698</v>
      </c>
      <c r="AC337" s="17" t="s">
        <v>33780</v>
      </c>
      <c r="AD337" s="39">
        <v>0</v>
      </c>
      <c r="AE337" s="39">
        <v>0</v>
      </c>
      <c r="AF337" s="39">
        <v>0</v>
      </c>
      <c r="AG337" s="4" t="s">
        <v>73699</v>
      </c>
      <c r="AH337" s="17" t="s">
        <v>33781</v>
      </c>
      <c r="AI337" s="39">
        <v>0</v>
      </c>
      <c r="AJ337" s="39">
        <v>0</v>
      </c>
      <c r="AK337" s="39">
        <v>0</v>
      </c>
      <c r="AL337" s="4" t="s">
        <v>73700</v>
      </c>
      <c r="AM337" s="17" t="s">
        <v>33782</v>
      </c>
      <c r="AN337" s="39">
        <v>0</v>
      </c>
      <c r="AO337" s="39">
        <v>0</v>
      </c>
      <c r="AP337" s="39">
        <v>0</v>
      </c>
      <c r="AQ337" s="4" t="s">
        <v>73701</v>
      </c>
      <c r="AR337" s="17" t="s">
        <v>33783</v>
      </c>
      <c r="AS337" s="39">
        <v>0</v>
      </c>
      <c r="AT337" s="39">
        <v>0</v>
      </c>
      <c r="AU337" s="39">
        <v>0</v>
      </c>
      <c r="AV337" s="4" t="s">
        <v>73702</v>
      </c>
      <c r="AW337" s="17" t="s">
        <v>33784</v>
      </c>
      <c r="AX337" s="39">
        <v>0</v>
      </c>
      <c r="AY337" s="39">
        <v>0</v>
      </c>
      <c r="AZ337" s="39">
        <v>0</v>
      </c>
      <c r="BA337" s="4" t="s">
        <v>73703</v>
      </c>
      <c r="BB337" s="17" t="s">
        <v>33785</v>
      </c>
      <c r="BC337" s="39">
        <v>0</v>
      </c>
      <c r="BD337" s="39">
        <v>0</v>
      </c>
      <c r="BE337" s="39">
        <v>0</v>
      </c>
      <c r="BF337" s="4" t="s">
        <v>73704</v>
      </c>
      <c r="BG337" s="17" t="s">
        <v>33786</v>
      </c>
      <c r="BH337" s="39">
        <v>0</v>
      </c>
      <c r="BI337" s="39">
        <v>0</v>
      </c>
      <c r="BJ337" s="39">
        <v>0</v>
      </c>
      <c r="BK337" s="4" t="s">
        <v>73705</v>
      </c>
      <c r="BL337" s="17" t="s">
        <v>33787</v>
      </c>
      <c r="BM337" s="39">
        <v>0</v>
      </c>
      <c r="BN337" s="39">
        <v>0</v>
      </c>
      <c r="BO337" s="39">
        <v>0</v>
      </c>
      <c r="BP337" s="4" t="s">
        <v>73706</v>
      </c>
      <c r="BQ337" s="17" t="s">
        <v>33788</v>
      </c>
      <c r="BR337" s="39">
        <v>0</v>
      </c>
      <c r="BS337" s="39">
        <v>0</v>
      </c>
      <c r="BT337" s="39">
        <v>0</v>
      </c>
      <c r="BU337" s="4" t="s">
        <v>73707</v>
      </c>
      <c r="BV337" s="17" t="s">
        <v>33789</v>
      </c>
      <c r="BW337" s="39">
        <v>0</v>
      </c>
      <c r="BX337" s="39">
        <v>0</v>
      </c>
      <c r="BY337" s="39">
        <v>0</v>
      </c>
      <c r="BZ337" s="4" t="s">
        <v>73708</v>
      </c>
      <c r="CA337" s="17" t="s">
        <v>33790</v>
      </c>
      <c r="CB337" s="39">
        <v>0</v>
      </c>
      <c r="CC337" s="39">
        <v>0</v>
      </c>
      <c r="CD337" s="39">
        <v>0</v>
      </c>
      <c r="CE337" s="4" t="s">
        <v>73709</v>
      </c>
      <c r="CF337" s="17" t="s">
        <v>33791</v>
      </c>
      <c r="CG337" s="39">
        <v>0</v>
      </c>
      <c r="CH337" s="39">
        <v>0</v>
      </c>
      <c r="CI337" s="39">
        <v>0</v>
      </c>
      <c r="CJ337" s="4" t="s">
        <v>73710</v>
      </c>
      <c r="CK337" s="17" t="s">
        <v>33792</v>
      </c>
      <c r="CL337" s="39">
        <v>0</v>
      </c>
      <c r="CM337" s="39">
        <v>0</v>
      </c>
      <c r="CN337" s="39">
        <v>0</v>
      </c>
      <c r="CO337" s="4" t="s">
        <v>73711</v>
      </c>
      <c r="CP337" s="17" t="s">
        <v>33793</v>
      </c>
      <c r="CQ337" s="39">
        <v>0</v>
      </c>
      <c r="CR337" s="39">
        <v>0</v>
      </c>
      <c r="CS337" s="39">
        <v>0</v>
      </c>
      <c r="CT337" s="4" t="s">
        <v>73712</v>
      </c>
      <c r="CU337" s="17" t="s">
        <v>33794</v>
      </c>
      <c r="CV337" s="39">
        <v>0</v>
      </c>
      <c r="CW337" s="39">
        <v>0</v>
      </c>
      <c r="CX337" s="39">
        <v>0</v>
      </c>
      <c r="CY337" s="4" t="s">
        <v>73713</v>
      </c>
      <c r="CZ337" s="17" t="s">
        <v>33795</v>
      </c>
      <c r="DA337" s="39">
        <v>0</v>
      </c>
      <c r="DB337" s="39">
        <v>0</v>
      </c>
      <c r="DC337" s="39">
        <v>0</v>
      </c>
      <c r="DD337" s="39" t="s">
        <v>73714</v>
      </c>
      <c r="DE337" s="39" t="s">
        <v>33796</v>
      </c>
      <c r="DF337" s="39">
        <v>0</v>
      </c>
      <c r="DG337" s="39">
        <v>0</v>
      </c>
      <c r="DH337" s="39">
        <v>0</v>
      </c>
      <c r="DI337" s="4" t="s">
        <v>73715</v>
      </c>
      <c r="DJ337" s="17" t="s">
        <v>33797</v>
      </c>
      <c r="DK337" s="39">
        <v>0</v>
      </c>
      <c r="DL337" s="39">
        <v>0</v>
      </c>
      <c r="DM337" s="39">
        <v>0</v>
      </c>
      <c r="DN337" s="4" t="s">
        <v>73716</v>
      </c>
      <c r="DO337" s="17" t="s">
        <v>33798</v>
      </c>
      <c r="DP337" s="39">
        <v>0</v>
      </c>
      <c r="DQ337" s="39">
        <v>0</v>
      </c>
      <c r="DR337" s="39">
        <v>0</v>
      </c>
      <c r="DS337" s="4" t="s">
        <v>73717</v>
      </c>
      <c r="DT337" s="17" t="s">
        <v>33799</v>
      </c>
      <c r="DU337" s="39">
        <v>0</v>
      </c>
      <c r="DV337" s="39">
        <v>0</v>
      </c>
      <c r="DW337" s="39">
        <v>0</v>
      </c>
      <c r="DX337" s="4" t="s">
        <v>73718</v>
      </c>
      <c r="DY337" s="17" t="s">
        <v>33800</v>
      </c>
      <c r="DZ337" s="39">
        <v>0</v>
      </c>
      <c r="EA337" s="39">
        <v>0</v>
      </c>
      <c r="EB337" s="39">
        <v>0</v>
      </c>
      <c r="EC337" s="4" t="s">
        <v>73719</v>
      </c>
      <c r="ED337" s="17" t="s">
        <v>33801</v>
      </c>
      <c r="EE337" s="39">
        <v>0</v>
      </c>
      <c r="EF337" s="39">
        <v>0</v>
      </c>
      <c r="EG337" s="39">
        <v>0</v>
      </c>
      <c r="EH337" s="4" t="s">
        <v>73720</v>
      </c>
      <c r="EI337" s="56" t="s">
        <v>33802</v>
      </c>
      <c r="EJ337" s="56">
        <v>0</v>
      </c>
      <c r="EK337" s="56">
        <v>0</v>
      </c>
      <c r="EL337" s="56">
        <v>0</v>
      </c>
      <c r="EM337" s="4" t="s">
        <v>73721</v>
      </c>
      <c r="EN337" s="17" t="s">
        <v>33803</v>
      </c>
      <c r="EO337" s="39">
        <v>0</v>
      </c>
      <c r="EP337" s="39">
        <v>0</v>
      </c>
      <c r="EQ337" s="39">
        <v>0</v>
      </c>
      <c r="ER337" s="4" t="s">
        <v>73722</v>
      </c>
      <c r="ES337" s="1" t="s">
        <v>33804</v>
      </c>
      <c r="ET337" s="1">
        <v>0</v>
      </c>
      <c r="EU337" s="1">
        <v>0</v>
      </c>
      <c r="EV337" s="1">
        <v>0</v>
      </c>
      <c r="EW337" s="1" t="s">
        <v>73723</v>
      </c>
      <c r="EX337" s="1" t="s">
        <v>33805</v>
      </c>
      <c r="EY337" s="1">
        <v>0</v>
      </c>
      <c r="EZ337" s="1">
        <v>0</v>
      </c>
      <c r="FA337" s="1">
        <v>0</v>
      </c>
      <c r="FB337" s="1" t="s">
        <v>73724</v>
      </c>
      <c r="FC337" s="1" t="s">
        <v>33806</v>
      </c>
      <c r="FD337" s="1">
        <v>0</v>
      </c>
      <c r="FE337" s="1">
        <v>0</v>
      </c>
      <c r="FF337" s="1">
        <v>0</v>
      </c>
      <c r="FH337" s="1">
        <v>0</v>
      </c>
      <c r="FI337" s="1">
        <v>0</v>
      </c>
      <c r="FJ337" s="1">
        <v>0</v>
      </c>
      <c r="FL337" s="1">
        <v>0</v>
      </c>
      <c r="FM337" s="1">
        <v>0</v>
      </c>
      <c r="FN337" s="1">
        <v>0</v>
      </c>
      <c r="FP337" s="1">
        <v>0</v>
      </c>
      <c r="FQ337" s="1">
        <v>0</v>
      </c>
      <c r="FR337" s="1">
        <v>0</v>
      </c>
    </row>
    <row r="338" spans="1:174">
      <c r="A338" s="3">
        <v>77122112</v>
      </c>
      <c r="B338" s="42" t="s">
        <v>133</v>
      </c>
      <c r="C338" s="3" t="s">
        <v>1255</v>
      </c>
      <c r="D338" s="5">
        <v>0</v>
      </c>
      <c r="E338" s="5">
        <v>0</v>
      </c>
      <c r="F338" s="4">
        <v>0</v>
      </c>
      <c r="G338" s="4"/>
      <c r="I338" s="5"/>
      <c r="M338" s="1" t="s">
        <v>73725</v>
      </c>
      <c r="N338" s="17" t="s">
        <v>33807</v>
      </c>
      <c r="O338" s="39">
        <v>0</v>
      </c>
      <c r="P338" s="39">
        <v>0</v>
      </c>
      <c r="Q338" s="39">
        <v>0</v>
      </c>
      <c r="R338" s="4" t="s">
        <v>73726</v>
      </c>
      <c r="S338" s="17" t="s">
        <v>33808</v>
      </c>
      <c r="T338" s="39">
        <v>0</v>
      </c>
      <c r="U338" s="39">
        <v>0</v>
      </c>
      <c r="V338" s="39">
        <v>0</v>
      </c>
      <c r="W338" s="4" t="s">
        <v>73727</v>
      </c>
      <c r="X338" s="17" t="s">
        <v>33809</v>
      </c>
      <c r="Y338" s="39">
        <v>0</v>
      </c>
      <c r="Z338" s="39">
        <v>0</v>
      </c>
      <c r="AA338" s="39">
        <v>0</v>
      </c>
      <c r="AB338" s="4" t="s">
        <v>73728</v>
      </c>
      <c r="AC338" s="17" t="s">
        <v>33810</v>
      </c>
      <c r="AD338" s="39">
        <v>0</v>
      </c>
      <c r="AE338" s="39">
        <v>0</v>
      </c>
      <c r="AF338" s="39">
        <v>0</v>
      </c>
      <c r="AG338" s="4" t="s">
        <v>73729</v>
      </c>
      <c r="AH338" s="17" t="s">
        <v>33811</v>
      </c>
      <c r="AI338" s="39">
        <v>0</v>
      </c>
      <c r="AJ338" s="39">
        <v>0</v>
      </c>
      <c r="AK338" s="39">
        <v>0</v>
      </c>
      <c r="AL338" s="4" t="s">
        <v>73730</v>
      </c>
      <c r="AM338" s="17" t="s">
        <v>33812</v>
      </c>
      <c r="AN338" s="39">
        <v>0</v>
      </c>
      <c r="AO338" s="39">
        <v>0</v>
      </c>
      <c r="AP338" s="39">
        <v>0</v>
      </c>
      <c r="AQ338" s="4" t="s">
        <v>73731</v>
      </c>
      <c r="AR338" s="17" t="s">
        <v>33813</v>
      </c>
      <c r="AS338" s="39">
        <v>0</v>
      </c>
      <c r="AT338" s="39">
        <v>0</v>
      </c>
      <c r="AU338" s="39">
        <v>0</v>
      </c>
      <c r="AV338" s="4" t="s">
        <v>73732</v>
      </c>
      <c r="AW338" s="17" t="s">
        <v>33814</v>
      </c>
      <c r="AX338" s="39">
        <v>0</v>
      </c>
      <c r="AY338" s="39">
        <v>0</v>
      </c>
      <c r="AZ338" s="39">
        <v>0</v>
      </c>
      <c r="BA338" s="4" t="s">
        <v>73733</v>
      </c>
      <c r="BB338" s="17" t="s">
        <v>33815</v>
      </c>
      <c r="BC338" s="39">
        <v>0</v>
      </c>
      <c r="BD338" s="39">
        <v>0</v>
      </c>
      <c r="BE338" s="39">
        <v>0</v>
      </c>
      <c r="BF338" s="4" t="s">
        <v>73734</v>
      </c>
      <c r="BG338" s="17" t="s">
        <v>33816</v>
      </c>
      <c r="BH338" s="39">
        <v>0</v>
      </c>
      <c r="BI338" s="39">
        <v>0</v>
      </c>
      <c r="BJ338" s="39">
        <v>0</v>
      </c>
      <c r="BK338" s="4" t="s">
        <v>73735</v>
      </c>
      <c r="BL338" s="17" t="s">
        <v>33817</v>
      </c>
      <c r="BM338" s="39">
        <v>0</v>
      </c>
      <c r="BN338" s="39">
        <v>0</v>
      </c>
      <c r="BO338" s="39">
        <v>0</v>
      </c>
      <c r="BP338" s="4" t="s">
        <v>73736</v>
      </c>
      <c r="BQ338" s="17" t="s">
        <v>33818</v>
      </c>
      <c r="BR338" s="39">
        <v>0</v>
      </c>
      <c r="BS338" s="39">
        <v>0</v>
      </c>
      <c r="BT338" s="39">
        <v>0</v>
      </c>
      <c r="BU338" s="4" t="s">
        <v>73737</v>
      </c>
      <c r="BV338" s="17" t="s">
        <v>33819</v>
      </c>
      <c r="BW338" s="39">
        <v>0</v>
      </c>
      <c r="BX338" s="39">
        <v>0</v>
      </c>
      <c r="BY338" s="39">
        <v>0</v>
      </c>
      <c r="BZ338" s="4" t="s">
        <v>73738</v>
      </c>
      <c r="CA338" s="17" t="s">
        <v>33820</v>
      </c>
      <c r="CB338" s="39">
        <v>0</v>
      </c>
      <c r="CC338" s="39">
        <v>0</v>
      </c>
      <c r="CD338" s="39">
        <v>0</v>
      </c>
      <c r="CE338" s="4" t="s">
        <v>73739</v>
      </c>
      <c r="CF338" s="17" t="s">
        <v>33821</v>
      </c>
      <c r="CG338" s="39">
        <v>0</v>
      </c>
      <c r="CH338" s="39">
        <v>0</v>
      </c>
      <c r="CI338" s="39">
        <v>0</v>
      </c>
      <c r="CJ338" s="4" t="s">
        <v>73740</v>
      </c>
      <c r="CK338" s="17" t="s">
        <v>33822</v>
      </c>
      <c r="CL338" s="39">
        <v>0</v>
      </c>
      <c r="CM338" s="39">
        <v>0</v>
      </c>
      <c r="CN338" s="39">
        <v>0</v>
      </c>
      <c r="CO338" s="4" t="s">
        <v>73741</v>
      </c>
      <c r="CP338" s="17" t="s">
        <v>33823</v>
      </c>
      <c r="CQ338" s="39">
        <v>0</v>
      </c>
      <c r="CR338" s="39">
        <v>0</v>
      </c>
      <c r="CS338" s="39">
        <v>0</v>
      </c>
      <c r="CT338" s="4" t="s">
        <v>73742</v>
      </c>
      <c r="CU338" s="17" t="s">
        <v>33824</v>
      </c>
      <c r="CV338" s="39">
        <v>0</v>
      </c>
      <c r="CW338" s="39">
        <v>0</v>
      </c>
      <c r="CX338" s="39">
        <v>0</v>
      </c>
      <c r="CY338" s="4" t="s">
        <v>73743</v>
      </c>
      <c r="CZ338" s="17" t="s">
        <v>33825</v>
      </c>
      <c r="DA338" s="39">
        <v>0</v>
      </c>
      <c r="DB338" s="39">
        <v>0</v>
      </c>
      <c r="DC338" s="39">
        <v>0</v>
      </c>
      <c r="DD338" s="39" t="s">
        <v>73744</v>
      </c>
      <c r="DE338" s="39" t="s">
        <v>33826</v>
      </c>
      <c r="DF338" s="39">
        <v>0</v>
      </c>
      <c r="DG338" s="39">
        <v>0</v>
      </c>
      <c r="DH338" s="39">
        <v>0</v>
      </c>
      <c r="DI338" s="4" t="s">
        <v>73745</v>
      </c>
      <c r="DJ338" s="17" t="s">
        <v>33827</v>
      </c>
      <c r="DK338" s="39">
        <v>0</v>
      </c>
      <c r="DL338" s="39">
        <v>0</v>
      </c>
      <c r="DM338" s="39">
        <v>0</v>
      </c>
      <c r="DN338" s="4" t="s">
        <v>73746</v>
      </c>
      <c r="DO338" s="17" t="s">
        <v>33828</v>
      </c>
      <c r="DP338" s="39">
        <v>0</v>
      </c>
      <c r="DQ338" s="39">
        <v>0</v>
      </c>
      <c r="DR338" s="39">
        <v>0</v>
      </c>
      <c r="DS338" s="4" t="s">
        <v>73747</v>
      </c>
      <c r="DT338" s="17" t="s">
        <v>33829</v>
      </c>
      <c r="DU338" s="39">
        <v>0</v>
      </c>
      <c r="DV338" s="39">
        <v>0</v>
      </c>
      <c r="DW338" s="39">
        <v>0</v>
      </c>
      <c r="DX338" s="4" t="s">
        <v>73748</v>
      </c>
      <c r="DY338" s="17" t="s">
        <v>33830</v>
      </c>
      <c r="DZ338" s="39">
        <v>0</v>
      </c>
      <c r="EA338" s="39">
        <v>0</v>
      </c>
      <c r="EB338" s="39">
        <v>0</v>
      </c>
      <c r="EC338" s="4" t="s">
        <v>73749</v>
      </c>
      <c r="ED338" s="17" t="s">
        <v>33831</v>
      </c>
      <c r="EE338" s="39">
        <v>0</v>
      </c>
      <c r="EF338" s="39">
        <v>0</v>
      </c>
      <c r="EG338" s="39">
        <v>0</v>
      </c>
      <c r="EH338" s="4" t="s">
        <v>73750</v>
      </c>
      <c r="EI338" s="56" t="s">
        <v>33832</v>
      </c>
      <c r="EJ338" s="56">
        <v>0</v>
      </c>
      <c r="EK338" s="56">
        <v>0</v>
      </c>
      <c r="EL338" s="56">
        <v>0</v>
      </c>
      <c r="EM338" s="4" t="s">
        <v>73751</v>
      </c>
      <c r="EN338" s="17" t="s">
        <v>33833</v>
      </c>
      <c r="EO338" s="39">
        <v>0</v>
      </c>
      <c r="EP338" s="39">
        <v>0</v>
      </c>
      <c r="EQ338" s="39">
        <v>0</v>
      </c>
      <c r="ER338" s="4" t="s">
        <v>73752</v>
      </c>
      <c r="ES338" s="1" t="s">
        <v>33834</v>
      </c>
      <c r="ET338" s="1">
        <v>0</v>
      </c>
      <c r="EU338" s="1">
        <v>0</v>
      </c>
      <c r="EV338" s="1">
        <v>0</v>
      </c>
      <c r="EW338" s="1" t="s">
        <v>73753</v>
      </c>
      <c r="EX338" s="1" t="s">
        <v>33835</v>
      </c>
      <c r="EY338" s="1">
        <v>0</v>
      </c>
      <c r="EZ338" s="1">
        <v>0</v>
      </c>
      <c r="FA338" s="1">
        <v>0</v>
      </c>
      <c r="FB338" s="1" t="s">
        <v>73754</v>
      </c>
      <c r="FC338" s="1" t="s">
        <v>33836</v>
      </c>
      <c r="FD338" s="1">
        <v>0</v>
      </c>
      <c r="FE338" s="1">
        <v>0</v>
      </c>
      <c r="FF338" s="1">
        <v>0</v>
      </c>
      <c r="FH338" s="1">
        <v>0</v>
      </c>
      <c r="FI338" s="1">
        <v>0</v>
      </c>
      <c r="FJ338" s="1">
        <v>0</v>
      </c>
      <c r="FL338" s="1">
        <v>0</v>
      </c>
      <c r="FM338" s="1">
        <v>0</v>
      </c>
      <c r="FN338" s="1">
        <v>0</v>
      </c>
      <c r="FP338" s="1">
        <v>0</v>
      </c>
      <c r="FQ338" s="1">
        <v>0</v>
      </c>
      <c r="FR338" s="1">
        <v>0</v>
      </c>
    </row>
    <row r="339" spans="1:174">
      <c r="A339" s="3">
        <v>77122113</v>
      </c>
      <c r="B339" s="42" t="s">
        <v>133</v>
      </c>
      <c r="C339" s="3" t="s">
        <v>1256</v>
      </c>
      <c r="D339" s="5">
        <v>0</v>
      </c>
      <c r="E339" s="5">
        <v>0</v>
      </c>
      <c r="F339" s="4">
        <v>0</v>
      </c>
      <c r="G339" s="4"/>
      <c r="I339" s="5"/>
      <c r="M339" s="1" t="s">
        <v>73755</v>
      </c>
      <c r="N339" s="17" t="s">
        <v>33837</v>
      </c>
      <c r="O339" s="39">
        <v>0</v>
      </c>
      <c r="P339" s="39">
        <v>0</v>
      </c>
      <c r="Q339" s="39">
        <v>0</v>
      </c>
      <c r="R339" s="4" t="s">
        <v>73756</v>
      </c>
      <c r="S339" s="17" t="s">
        <v>33838</v>
      </c>
      <c r="T339" s="39">
        <v>0</v>
      </c>
      <c r="U339" s="39">
        <v>0</v>
      </c>
      <c r="V339" s="39">
        <v>0</v>
      </c>
      <c r="W339" s="4" t="s">
        <v>73757</v>
      </c>
      <c r="X339" s="17" t="s">
        <v>33839</v>
      </c>
      <c r="Y339" s="39">
        <v>0</v>
      </c>
      <c r="Z339" s="39">
        <v>0</v>
      </c>
      <c r="AA339" s="39">
        <v>0</v>
      </c>
      <c r="AB339" s="4" t="s">
        <v>73758</v>
      </c>
      <c r="AC339" s="17" t="s">
        <v>33840</v>
      </c>
      <c r="AD339" s="39">
        <v>0</v>
      </c>
      <c r="AE339" s="39">
        <v>0</v>
      </c>
      <c r="AF339" s="39">
        <v>0</v>
      </c>
      <c r="AG339" s="4" t="s">
        <v>73759</v>
      </c>
      <c r="AH339" s="17" t="s">
        <v>33841</v>
      </c>
      <c r="AI339" s="39">
        <v>0</v>
      </c>
      <c r="AJ339" s="39">
        <v>0</v>
      </c>
      <c r="AK339" s="39">
        <v>0</v>
      </c>
      <c r="AL339" s="4" t="s">
        <v>73760</v>
      </c>
      <c r="AM339" s="17" t="s">
        <v>33842</v>
      </c>
      <c r="AN339" s="39">
        <v>0</v>
      </c>
      <c r="AO339" s="39">
        <v>0</v>
      </c>
      <c r="AP339" s="39">
        <v>0</v>
      </c>
      <c r="AQ339" s="4" t="s">
        <v>73761</v>
      </c>
      <c r="AR339" s="17" t="s">
        <v>33843</v>
      </c>
      <c r="AS339" s="39">
        <v>0</v>
      </c>
      <c r="AT339" s="39">
        <v>0</v>
      </c>
      <c r="AU339" s="39">
        <v>0</v>
      </c>
      <c r="AV339" s="4" t="s">
        <v>73762</v>
      </c>
      <c r="AW339" s="17" t="s">
        <v>33844</v>
      </c>
      <c r="AX339" s="39">
        <v>0</v>
      </c>
      <c r="AY339" s="39">
        <v>0</v>
      </c>
      <c r="AZ339" s="39">
        <v>0</v>
      </c>
      <c r="BA339" s="4" t="s">
        <v>73763</v>
      </c>
      <c r="BB339" s="17" t="s">
        <v>33845</v>
      </c>
      <c r="BC339" s="39">
        <v>0</v>
      </c>
      <c r="BD339" s="39">
        <v>0</v>
      </c>
      <c r="BE339" s="39">
        <v>0</v>
      </c>
      <c r="BF339" s="4" t="s">
        <v>73764</v>
      </c>
      <c r="BG339" s="17" t="s">
        <v>33846</v>
      </c>
      <c r="BH339" s="39">
        <v>0</v>
      </c>
      <c r="BI339" s="39">
        <v>0</v>
      </c>
      <c r="BJ339" s="39">
        <v>0</v>
      </c>
      <c r="BK339" s="4" t="s">
        <v>73765</v>
      </c>
      <c r="BL339" s="17" t="s">
        <v>33847</v>
      </c>
      <c r="BM339" s="39">
        <v>0</v>
      </c>
      <c r="BN339" s="39">
        <v>0</v>
      </c>
      <c r="BO339" s="39">
        <v>0</v>
      </c>
      <c r="BP339" s="4" t="s">
        <v>73766</v>
      </c>
      <c r="BQ339" s="17" t="s">
        <v>33848</v>
      </c>
      <c r="BR339" s="39">
        <v>0</v>
      </c>
      <c r="BS339" s="39">
        <v>0</v>
      </c>
      <c r="BT339" s="39">
        <v>0</v>
      </c>
      <c r="BU339" s="4" t="s">
        <v>73767</v>
      </c>
      <c r="BV339" s="17" t="s">
        <v>33849</v>
      </c>
      <c r="BW339" s="39">
        <v>0</v>
      </c>
      <c r="BX339" s="39">
        <v>0</v>
      </c>
      <c r="BY339" s="39">
        <v>0</v>
      </c>
      <c r="BZ339" s="4" t="s">
        <v>73768</v>
      </c>
      <c r="CA339" s="17" t="s">
        <v>33850</v>
      </c>
      <c r="CB339" s="39">
        <v>0</v>
      </c>
      <c r="CC339" s="39">
        <v>0</v>
      </c>
      <c r="CD339" s="39">
        <v>0</v>
      </c>
      <c r="CE339" s="4" t="s">
        <v>73769</v>
      </c>
      <c r="CF339" s="17" t="s">
        <v>33851</v>
      </c>
      <c r="CG339" s="39">
        <v>0</v>
      </c>
      <c r="CH339" s="39">
        <v>0</v>
      </c>
      <c r="CI339" s="39">
        <v>0</v>
      </c>
      <c r="CJ339" s="4" t="s">
        <v>73770</v>
      </c>
      <c r="CK339" s="17" t="s">
        <v>33852</v>
      </c>
      <c r="CL339" s="39">
        <v>0</v>
      </c>
      <c r="CM339" s="39">
        <v>0</v>
      </c>
      <c r="CN339" s="39">
        <v>0</v>
      </c>
      <c r="CO339" s="4" t="s">
        <v>73771</v>
      </c>
      <c r="CP339" s="17" t="s">
        <v>33853</v>
      </c>
      <c r="CQ339" s="39">
        <v>0</v>
      </c>
      <c r="CR339" s="39">
        <v>0</v>
      </c>
      <c r="CS339" s="39">
        <v>0</v>
      </c>
      <c r="CT339" s="4" t="s">
        <v>73772</v>
      </c>
      <c r="CU339" s="17" t="s">
        <v>33854</v>
      </c>
      <c r="CV339" s="39">
        <v>0</v>
      </c>
      <c r="CW339" s="39">
        <v>0</v>
      </c>
      <c r="CX339" s="39">
        <v>0</v>
      </c>
      <c r="CY339" s="4" t="s">
        <v>73773</v>
      </c>
      <c r="CZ339" s="17" t="s">
        <v>33855</v>
      </c>
      <c r="DA339" s="39">
        <v>0</v>
      </c>
      <c r="DB339" s="39">
        <v>0</v>
      </c>
      <c r="DC339" s="39">
        <v>0</v>
      </c>
      <c r="DD339" s="39" t="s">
        <v>73774</v>
      </c>
      <c r="DE339" s="39" t="s">
        <v>33856</v>
      </c>
      <c r="DF339" s="39">
        <v>0</v>
      </c>
      <c r="DG339" s="39">
        <v>0</v>
      </c>
      <c r="DH339" s="39">
        <v>0</v>
      </c>
      <c r="DI339" s="4" t="s">
        <v>73775</v>
      </c>
      <c r="DJ339" s="17" t="s">
        <v>33857</v>
      </c>
      <c r="DK339" s="39">
        <v>0</v>
      </c>
      <c r="DL339" s="39">
        <v>0</v>
      </c>
      <c r="DM339" s="39">
        <v>0</v>
      </c>
      <c r="DN339" s="4" t="s">
        <v>73776</v>
      </c>
      <c r="DO339" s="17" t="s">
        <v>33858</v>
      </c>
      <c r="DP339" s="39">
        <v>0</v>
      </c>
      <c r="DQ339" s="39">
        <v>0</v>
      </c>
      <c r="DR339" s="39">
        <v>0</v>
      </c>
      <c r="DS339" s="4" t="s">
        <v>73777</v>
      </c>
      <c r="DT339" s="17" t="s">
        <v>33859</v>
      </c>
      <c r="DU339" s="39">
        <v>0</v>
      </c>
      <c r="DV339" s="39">
        <v>0</v>
      </c>
      <c r="DW339" s="39">
        <v>0</v>
      </c>
      <c r="DX339" s="4" t="s">
        <v>73778</v>
      </c>
      <c r="DY339" s="17" t="s">
        <v>33860</v>
      </c>
      <c r="DZ339" s="39">
        <v>0</v>
      </c>
      <c r="EA339" s="39">
        <v>0</v>
      </c>
      <c r="EB339" s="39">
        <v>0</v>
      </c>
      <c r="EC339" s="4" t="s">
        <v>73779</v>
      </c>
      <c r="ED339" s="17" t="s">
        <v>33861</v>
      </c>
      <c r="EE339" s="39">
        <v>0</v>
      </c>
      <c r="EF339" s="39">
        <v>0</v>
      </c>
      <c r="EG339" s="39">
        <v>0</v>
      </c>
      <c r="EH339" s="4" t="s">
        <v>73780</v>
      </c>
      <c r="EI339" s="56" t="s">
        <v>33862</v>
      </c>
      <c r="EJ339" s="56">
        <v>0</v>
      </c>
      <c r="EK339" s="56">
        <v>0</v>
      </c>
      <c r="EL339" s="56">
        <v>0</v>
      </c>
      <c r="EM339" s="4" t="s">
        <v>73781</v>
      </c>
      <c r="EN339" s="17" t="s">
        <v>33863</v>
      </c>
      <c r="EO339" s="39">
        <v>0</v>
      </c>
      <c r="EP339" s="39">
        <v>0</v>
      </c>
      <c r="EQ339" s="39">
        <v>0</v>
      </c>
      <c r="ER339" s="4" t="s">
        <v>73782</v>
      </c>
      <c r="ES339" s="1" t="s">
        <v>33864</v>
      </c>
      <c r="ET339" s="1">
        <v>0</v>
      </c>
      <c r="EU339" s="1">
        <v>0</v>
      </c>
      <c r="EV339" s="1">
        <v>0</v>
      </c>
      <c r="EW339" s="1" t="s">
        <v>73783</v>
      </c>
      <c r="EX339" s="1" t="s">
        <v>33865</v>
      </c>
      <c r="EY339" s="1">
        <v>0</v>
      </c>
      <c r="EZ339" s="1">
        <v>0</v>
      </c>
      <c r="FA339" s="1">
        <v>0</v>
      </c>
      <c r="FB339" s="1" t="s">
        <v>73784</v>
      </c>
      <c r="FC339" s="1" t="s">
        <v>33866</v>
      </c>
      <c r="FD339" s="1">
        <v>0</v>
      </c>
      <c r="FE339" s="1">
        <v>0</v>
      </c>
      <c r="FF339" s="1">
        <v>0</v>
      </c>
      <c r="FH339" s="1">
        <v>0</v>
      </c>
      <c r="FI339" s="1">
        <v>0</v>
      </c>
      <c r="FJ339" s="1">
        <v>0</v>
      </c>
      <c r="FL339" s="1">
        <v>0</v>
      </c>
      <c r="FM339" s="1">
        <v>0</v>
      </c>
      <c r="FN339" s="1">
        <v>0</v>
      </c>
      <c r="FP339" s="1">
        <v>0</v>
      </c>
      <c r="FQ339" s="1">
        <v>0</v>
      </c>
      <c r="FR339" s="1">
        <v>0</v>
      </c>
    </row>
    <row r="340" spans="1:174">
      <c r="A340" s="40"/>
      <c r="B340" s="119" t="s">
        <v>1487</v>
      </c>
      <c r="C340" s="32"/>
      <c r="D340" s="6">
        <v>0</v>
      </c>
      <c r="E340" s="6">
        <v>28351</v>
      </c>
      <c r="F340" s="6">
        <v>28351</v>
      </c>
      <c r="G340" s="4"/>
      <c r="I340" s="5"/>
      <c r="M340" s="1" t="s">
        <v>42315</v>
      </c>
      <c r="N340" s="17"/>
      <c r="O340" s="39">
        <v>0</v>
      </c>
      <c r="P340" s="39">
        <v>28351</v>
      </c>
      <c r="Q340" s="39">
        <v>28351</v>
      </c>
      <c r="R340" s="4" t="s">
        <v>42316</v>
      </c>
      <c r="S340" s="17"/>
      <c r="T340" s="39">
        <v>0</v>
      </c>
      <c r="U340" s="39">
        <v>0</v>
      </c>
      <c r="V340" s="39">
        <v>0</v>
      </c>
      <c r="W340" s="4" t="s">
        <v>42317</v>
      </c>
      <c r="X340" s="17"/>
      <c r="Y340" s="39">
        <v>0</v>
      </c>
      <c r="Z340" s="39">
        <v>0</v>
      </c>
      <c r="AA340" s="39">
        <v>0</v>
      </c>
      <c r="AB340" s="4" t="s">
        <v>42318</v>
      </c>
      <c r="AC340" s="17"/>
      <c r="AD340" s="39">
        <v>0</v>
      </c>
      <c r="AE340" s="39">
        <v>0</v>
      </c>
      <c r="AF340" s="39">
        <v>0</v>
      </c>
      <c r="AG340" s="4" t="s">
        <v>42319</v>
      </c>
      <c r="AH340" s="17"/>
      <c r="AI340" s="39">
        <v>0</v>
      </c>
      <c r="AJ340" s="39">
        <v>0</v>
      </c>
      <c r="AK340" s="39">
        <v>0</v>
      </c>
      <c r="AL340" s="4" t="s">
        <v>42320</v>
      </c>
      <c r="AM340" s="17"/>
      <c r="AN340" s="39">
        <v>0</v>
      </c>
      <c r="AO340" s="39">
        <v>0</v>
      </c>
      <c r="AP340" s="39">
        <v>0</v>
      </c>
      <c r="AQ340" s="4" t="s">
        <v>42321</v>
      </c>
      <c r="AR340" s="17"/>
      <c r="AS340" s="39">
        <v>0</v>
      </c>
      <c r="AT340" s="39">
        <v>0</v>
      </c>
      <c r="AU340" s="39">
        <v>0</v>
      </c>
      <c r="AV340" s="4" t="s">
        <v>42322</v>
      </c>
      <c r="AW340" s="17"/>
      <c r="AX340" s="39">
        <v>0</v>
      </c>
      <c r="AY340" s="39">
        <v>0</v>
      </c>
      <c r="AZ340" s="39">
        <v>0</v>
      </c>
      <c r="BA340" s="4" t="s">
        <v>42323</v>
      </c>
      <c r="BB340" s="17"/>
      <c r="BC340" s="39">
        <v>0</v>
      </c>
      <c r="BD340" s="39">
        <v>0</v>
      </c>
      <c r="BE340" s="39">
        <v>0</v>
      </c>
      <c r="BF340" s="4" t="s">
        <v>42324</v>
      </c>
      <c r="BG340" s="17"/>
      <c r="BH340" s="39">
        <v>0</v>
      </c>
      <c r="BI340" s="39">
        <v>0</v>
      </c>
      <c r="BJ340" s="39">
        <v>0</v>
      </c>
      <c r="BK340" s="4" t="s">
        <v>42325</v>
      </c>
      <c r="BL340" s="17"/>
      <c r="BM340" s="39">
        <v>0</v>
      </c>
      <c r="BN340" s="39">
        <v>0</v>
      </c>
      <c r="BO340" s="39">
        <v>0</v>
      </c>
      <c r="BP340" s="4" t="s">
        <v>42326</v>
      </c>
      <c r="BQ340" s="17"/>
      <c r="BR340" s="39">
        <v>0</v>
      </c>
      <c r="BS340" s="39">
        <v>0</v>
      </c>
      <c r="BT340" s="39">
        <v>0</v>
      </c>
      <c r="BU340" s="4" t="s">
        <v>42327</v>
      </c>
      <c r="BV340" s="17"/>
      <c r="BW340" s="39">
        <v>0</v>
      </c>
      <c r="BX340" s="39">
        <v>0</v>
      </c>
      <c r="BY340" s="39">
        <v>0</v>
      </c>
      <c r="BZ340" s="4" t="s">
        <v>42328</v>
      </c>
      <c r="CA340" s="17"/>
      <c r="CB340" s="39">
        <v>0</v>
      </c>
      <c r="CC340" s="39">
        <v>0</v>
      </c>
      <c r="CD340" s="39">
        <v>0</v>
      </c>
      <c r="CE340" s="4" t="s">
        <v>42329</v>
      </c>
      <c r="CF340" s="17"/>
      <c r="CG340" s="39">
        <v>0</v>
      </c>
      <c r="CH340" s="39">
        <v>0</v>
      </c>
      <c r="CI340" s="39">
        <v>0</v>
      </c>
      <c r="CJ340" s="4" t="s">
        <v>42330</v>
      </c>
      <c r="CK340" s="17"/>
      <c r="CL340" s="39">
        <v>0</v>
      </c>
      <c r="CM340" s="39">
        <v>0</v>
      </c>
      <c r="CN340" s="39">
        <v>0</v>
      </c>
      <c r="CO340" s="4" t="s">
        <v>42331</v>
      </c>
      <c r="CP340" s="17"/>
      <c r="CQ340" s="39">
        <v>0</v>
      </c>
      <c r="CR340" s="39">
        <v>0</v>
      </c>
      <c r="CS340" s="39">
        <v>0</v>
      </c>
      <c r="CT340" s="4" t="s">
        <v>42332</v>
      </c>
      <c r="CU340" s="17"/>
      <c r="CV340" s="39">
        <v>0</v>
      </c>
      <c r="CW340" s="39">
        <v>0</v>
      </c>
      <c r="CX340" s="39">
        <v>0</v>
      </c>
      <c r="CY340" s="4" t="s">
        <v>42333</v>
      </c>
      <c r="CZ340" s="17"/>
      <c r="DA340" s="39">
        <v>0</v>
      </c>
      <c r="DB340" s="39">
        <v>0</v>
      </c>
      <c r="DC340" s="39">
        <v>0</v>
      </c>
      <c r="DD340" s="39" t="s">
        <v>42334</v>
      </c>
      <c r="DE340" s="39"/>
      <c r="DF340" s="39">
        <v>0</v>
      </c>
      <c r="DG340" s="39">
        <v>0</v>
      </c>
      <c r="DH340" s="39">
        <v>0</v>
      </c>
      <c r="DI340" s="4" t="s">
        <v>42335</v>
      </c>
      <c r="DJ340" s="17"/>
      <c r="DK340" s="39">
        <v>0</v>
      </c>
      <c r="DL340" s="39">
        <v>0</v>
      </c>
      <c r="DM340" s="39">
        <v>0</v>
      </c>
      <c r="DN340" s="4" t="s">
        <v>42336</v>
      </c>
      <c r="DO340" s="17"/>
      <c r="DP340" s="39">
        <v>0</v>
      </c>
      <c r="DQ340" s="39">
        <v>0</v>
      </c>
      <c r="DR340" s="39">
        <v>0</v>
      </c>
      <c r="DS340" s="4" t="s">
        <v>42337</v>
      </c>
      <c r="DT340" s="17"/>
      <c r="DU340" s="39">
        <v>0</v>
      </c>
      <c r="DV340" s="39">
        <v>0</v>
      </c>
      <c r="DW340" s="39">
        <v>0</v>
      </c>
      <c r="DX340" s="4" t="s">
        <v>42338</v>
      </c>
      <c r="DY340" s="17"/>
      <c r="DZ340" s="39">
        <v>0</v>
      </c>
      <c r="EA340" s="39">
        <v>0</v>
      </c>
      <c r="EB340" s="39">
        <v>0</v>
      </c>
      <c r="EC340" s="4" t="s">
        <v>42339</v>
      </c>
      <c r="ED340" s="17" t="s">
        <v>24956</v>
      </c>
      <c r="EE340" s="39">
        <v>0</v>
      </c>
      <c r="EF340" s="39">
        <v>0</v>
      </c>
      <c r="EG340" s="39">
        <v>0</v>
      </c>
      <c r="EH340" s="4" t="s">
        <v>42340</v>
      </c>
      <c r="EI340" s="56"/>
      <c r="EJ340" s="56">
        <v>0</v>
      </c>
      <c r="EK340" s="56">
        <v>0</v>
      </c>
      <c r="EL340" s="56">
        <v>0</v>
      </c>
      <c r="EM340" s="4" t="s">
        <v>42341</v>
      </c>
      <c r="EN340" s="17"/>
      <c r="EO340" s="39">
        <v>0</v>
      </c>
      <c r="EP340" s="39">
        <v>0</v>
      </c>
      <c r="EQ340" s="39">
        <v>0</v>
      </c>
      <c r="ER340" s="4" t="s">
        <v>42342</v>
      </c>
      <c r="ET340" s="1">
        <v>0</v>
      </c>
      <c r="EU340" s="1">
        <v>0</v>
      </c>
      <c r="EV340" s="1">
        <v>0</v>
      </c>
      <c r="EW340" s="1" t="s">
        <v>42343</v>
      </c>
      <c r="EX340" s="1" t="s">
        <v>114</v>
      </c>
      <c r="EY340" s="1">
        <v>0</v>
      </c>
      <c r="EZ340" s="1">
        <v>0</v>
      </c>
      <c r="FA340" s="1">
        <v>0</v>
      </c>
      <c r="FB340" s="1" t="s">
        <v>42344</v>
      </c>
      <c r="FD340" s="1">
        <v>0</v>
      </c>
      <c r="FE340" s="1">
        <v>0</v>
      </c>
      <c r="FF340" s="1">
        <v>0</v>
      </c>
      <c r="FH340" s="1">
        <v>0</v>
      </c>
      <c r="FI340" s="1">
        <v>28351</v>
      </c>
      <c r="FJ340" s="1">
        <v>28351</v>
      </c>
      <c r="FL340" s="1">
        <v>0</v>
      </c>
      <c r="FM340" s="1">
        <v>28351</v>
      </c>
      <c r="FN340" s="1">
        <v>28351</v>
      </c>
      <c r="FP340" s="1">
        <v>0</v>
      </c>
      <c r="FQ340" s="1">
        <v>0</v>
      </c>
      <c r="FR340" s="1">
        <v>0</v>
      </c>
    </row>
    <row r="341" spans="1:174">
      <c r="A341" s="3">
        <v>77211000</v>
      </c>
      <c r="B341" s="42" t="s">
        <v>1519</v>
      </c>
      <c r="C341" s="1" t="s">
        <v>687</v>
      </c>
      <c r="D341" s="5">
        <v>0</v>
      </c>
      <c r="E341" s="5">
        <v>0</v>
      </c>
      <c r="F341" s="4">
        <v>0</v>
      </c>
      <c r="G341" s="4"/>
      <c r="I341" s="5"/>
      <c r="M341" s="1" t="s">
        <v>73785</v>
      </c>
      <c r="N341" s="17" t="s">
        <v>33867</v>
      </c>
      <c r="O341" s="39">
        <v>0</v>
      </c>
      <c r="P341" s="39">
        <v>0</v>
      </c>
      <c r="Q341" s="39">
        <v>0</v>
      </c>
      <c r="R341" s="4" t="s">
        <v>73786</v>
      </c>
      <c r="S341" s="17" t="s">
        <v>33868</v>
      </c>
      <c r="T341" s="39">
        <v>0</v>
      </c>
      <c r="U341" s="39">
        <v>0</v>
      </c>
      <c r="V341" s="39">
        <v>0</v>
      </c>
      <c r="W341" s="4" t="s">
        <v>73787</v>
      </c>
      <c r="X341" s="17" t="s">
        <v>33869</v>
      </c>
      <c r="Y341" s="39">
        <v>0</v>
      </c>
      <c r="Z341" s="39">
        <v>0</v>
      </c>
      <c r="AA341" s="39">
        <v>0</v>
      </c>
      <c r="AB341" s="4" t="s">
        <v>73788</v>
      </c>
      <c r="AC341" s="17" t="s">
        <v>33870</v>
      </c>
      <c r="AD341" s="39">
        <v>0</v>
      </c>
      <c r="AE341" s="39">
        <v>0</v>
      </c>
      <c r="AF341" s="39">
        <v>0</v>
      </c>
      <c r="AG341" s="4" t="s">
        <v>73789</v>
      </c>
      <c r="AH341" s="17" t="s">
        <v>33871</v>
      </c>
      <c r="AI341" s="39">
        <v>0</v>
      </c>
      <c r="AJ341" s="39">
        <v>0</v>
      </c>
      <c r="AK341" s="39">
        <v>0</v>
      </c>
      <c r="AL341" s="4" t="s">
        <v>73790</v>
      </c>
      <c r="AM341" s="17" t="s">
        <v>33872</v>
      </c>
      <c r="AN341" s="39">
        <v>0</v>
      </c>
      <c r="AO341" s="39">
        <v>0</v>
      </c>
      <c r="AP341" s="39">
        <v>0</v>
      </c>
      <c r="AQ341" s="4" t="s">
        <v>73791</v>
      </c>
      <c r="AR341" s="17" t="s">
        <v>33873</v>
      </c>
      <c r="AS341" s="39">
        <v>0</v>
      </c>
      <c r="AT341" s="39">
        <v>0</v>
      </c>
      <c r="AU341" s="39">
        <v>0</v>
      </c>
      <c r="AV341" s="4" t="s">
        <v>73792</v>
      </c>
      <c r="AW341" s="17" t="s">
        <v>33874</v>
      </c>
      <c r="AX341" s="39">
        <v>0</v>
      </c>
      <c r="AY341" s="39">
        <v>0</v>
      </c>
      <c r="AZ341" s="39">
        <v>0</v>
      </c>
      <c r="BA341" s="4" t="s">
        <v>73793</v>
      </c>
      <c r="BB341" s="17" t="s">
        <v>33875</v>
      </c>
      <c r="BC341" s="39">
        <v>0</v>
      </c>
      <c r="BD341" s="39">
        <v>0</v>
      </c>
      <c r="BE341" s="39">
        <v>0</v>
      </c>
      <c r="BF341" s="4" t="s">
        <v>73794</v>
      </c>
      <c r="BG341" s="17" t="s">
        <v>33876</v>
      </c>
      <c r="BH341" s="39">
        <v>0</v>
      </c>
      <c r="BI341" s="39">
        <v>0</v>
      </c>
      <c r="BJ341" s="39">
        <v>0</v>
      </c>
      <c r="BK341" s="4" t="s">
        <v>73795</v>
      </c>
      <c r="BL341" s="17" t="s">
        <v>33877</v>
      </c>
      <c r="BM341" s="39">
        <v>0</v>
      </c>
      <c r="BN341" s="39">
        <v>0</v>
      </c>
      <c r="BO341" s="39">
        <v>0</v>
      </c>
      <c r="BP341" s="4" t="s">
        <v>73796</v>
      </c>
      <c r="BQ341" s="17" t="s">
        <v>33878</v>
      </c>
      <c r="BR341" s="39">
        <v>0</v>
      </c>
      <c r="BS341" s="39">
        <v>0</v>
      </c>
      <c r="BT341" s="39">
        <v>0</v>
      </c>
      <c r="BU341" s="4" t="s">
        <v>73797</v>
      </c>
      <c r="BV341" s="17" t="s">
        <v>33879</v>
      </c>
      <c r="BW341" s="39">
        <v>0</v>
      </c>
      <c r="BX341" s="39">
        <v>0</v>
      </c>
      <c r="BY341" s="39">
        <v>0</v>
      </c>
      <c r="BZ341" s="4" t="s">
        <v>73798</v>
      </c>
      <c r="CA341" s="17" t="s">
        <v>33880</v>
      </c>
      <c r="CB341" s="39">
        <v>0</v>
      </c>
      <c r="CC341" s="39">
        <v>0</v>
      </c>
      <c r="CD341" s="39">
        <v>0</v>
      </c>
      <c r="CE341" s="4" t="s">
        <v>73799</v>
      </c>
      <c r="CF341" s="17" t="s">
        <v>33881</v>
      </c>
      <c r="CG341" s="39">
        <v>0</v>
      </c>
      <c r="CH341" s="39">
        <v>0</v>
      </c>
      <c r="CI341" s="39">
        <v>0</v>
      </c>
      <c r="CJ341" s="4" t="s">
        <v>73800</v>
      </c>
      <c r="CK341" s="17" t="s">
        <v>33882</v>
      </c>
      <c r="CL341" s="39">
        <v>0</v>
      </c>
      <c r="CM341" s="39">
        <v>0</v>
      </c>
      <c r="CN341" s="39">
        <v>0</v>
      </c>
      <c r="CO341" s="4" t="s">
        <v>73801</v>
      </c>
      <c r="CP341" s="17" t="s">
        <v>33883</v>
      </c>
      <c r="CQ341" s="39">
        <v>0</v>
      </c>
      <c r="CR341" s="39">
        <v>0</v>
      </c>
      <c r="CS341" s="39">
        <v>0</v>
      </c>
      <c r="CT341" s="4" t="s">
        <v>73802</v>
      </c>
      <c r="CU341" s="17" t="s">
        <v>33884</v>
      </c>
      <c r="CV341" s="39">
        <v>0</v>
      </c>
      <c r="CW341" s="39">
        <v>0</v>
      </c>
      <c r="CX341" s="39">
        <v>0</v>
      </c>
      <c r="CY341" s="4" t="s">
        <v>73803</v>
      </c>
      <c r="CZ341" s="17" t="s">
        <v>33885</v>
      </c>
      <c r="DA341" s="39">
        <v>0</v>
      </c>
      <c r="DB341" s="39">
        <v>0</v>
      </c>
      <c r="DC341" s="39">
        <v>0</v>
      </c>
      <c r="DD341" s="39" t="s">
        <v>73804</v>
      </c>
      <c r="DE341" s="39" t="s">
        <v>33886</v>
      </c>
      <c r="DF341" s="39">
        <v>0</v>
      </c>
      <c r="DG341" s="39">
        <v>0</v>
      </c>
      <c r="DH341" s="39">
        <v>0</v>
      </c>
      <c r="DI341" s="4" t="s">
        <v>73805</v>
      </c>
      <c r="DJ341" s="17" t="s">
        <v>33887</v>
      </c>
      <c r="DK341" s="39">
        <v>0</v>
      </c>
      <c r="DL341" s="39">
        <v>0</v>
      </c>
      <c r="DM341" s="39">
        <v>0</v>
      </c>
      <c r="DN341" s="4" t="s">
        <v>73806</v>
      </c>
      <c r="DO341" s="17" t="s">
        <v>33888</v>
      </c>
      <c r="DP341" s="39">
        <v>0</v>
      </c>
      <c r="DQ341" s="39">
        <v>0</v>
      </c>
      <c r="DR341" s="39">
        <v>0</v>
      </c>
      <c r="DS341" s="4" t="s">
        <v>73807</v>
      </c>
      <c r="DT341" s="17" t="s">
        <v>33889</v>
      </c>
      <c r="DU341" s="39">
        <v>0</v>
      </c>
      <c r="DV341" s="39">
        <v>0</v>
      </c>
      <c r="DW341" s="39">
        <v>0</v>
      </c>
      <c r="DX341" s="4" t="s">
        <v>73808</v>
      </c>
      <c r="DY341" s="17" t="s">
        <v>33890</v>
      </c>
      <c r="DZ341" s="39">
        <v>0</v>
      </c>
      <c r="EA341" s="39">
        <v>0</v>
      </c>
      <c r="EB341" s="39">
        <v>0</v>
      </c>
      <c r="EC341" s="4" t="s">
        <v>73809</v>
      </c>
      <c r="ED341" s="17" t="s">
        <v>33891</v>
      </c>
      <c r="EE341" s="39">
        <v>0</v>
      </c>
      <c r="EF341" s="39">
        <v>0</v>
      </c>
      <c r="EG341" s="39">
        <v>0</v>
      </c>
      <c r="EH341" s="4" t="s">
        <v>73810</v>
      </c>
      <c r="EI341" s="56" t="s">
        <v>33892</v>
      </c>
      <c r="EJ341" s="56">
        <v>0</v>
      </c>
      <c r="EK341" s="56">
        <v>0</v>
      </c>
      <c r="EL341" s="56">
        <v>0</v>
      </c>
      <c r="EM341" s="4" t="s">
        <v>73811</v>
      </c>
      <c r="EN341" s="17" t="s">
        <v>33893</v>
      </c>
      <c r="EO341" s="39">
        <v>0</v>
      </c>
      <c r="EP341" s="39">
        <v>0</v>
      </c>
      <c r="EQ341" s="39">
        <v>0</v>
      </c>
      <c r="ER341" s="4" t="s">
        <v>73812</v>
      </c>
      <c r="ES341" s="1" t="s">
        <v>33894</v>
      </c>
      <c r="ET341" s="1">
        <v>0</v>
      </c>
      <c r="EU341" s="1">
        <v>0</v>
      </c>
      <c r="EV341" s="1">
        <v>0</v>
      </c>
      <c r="EW341" s="1" t="s">
        <v>73813</v>
      </c>
      <c r="EX341" s="1" t="s">
        <v>33895</v>
      </c>
      <c r="EY341" s="1">
        <v>0</v>
      </c>
      <c r="EZ341" s="1">
        <v>0</v>
      </c>
      <c r="FA341" s="1">
        <v>0</v>
      </c>
      <c r="FB341" s="1" t="s">
        <v>73814</v>
      </c>
      <c r="FC341" s="1" t="s">
        <v>33896</v>
      </c>
      <c r="FD341" s="1">
        <v>0</v>
      </c>
      <c r="FE341" s="1">
        <v>0</v>
      </c>
      <c r="FF341" s="1">
        <v>0</v>
      </c>
      <c r="FH341" s="1">
        <v>0</v>
      </c>
      <c r="FI341" s="1">
        <v>0</v>
      </c>
      <c r="FJ341" s="1">
        <v>0</v>
      </c>
      <c r="FL341" s="1">
        <v>0</v>
      </c>
      <c r="FM341" s="1">
        <v>0</v>
      </c>
      <c r="FN341" s="1">
        <v>0</v>
      </c>
      <c r="FP341" s="1">
        <v>0</v>
      </c>
      <c r="FQ341" s="1">
        <v>0</v>
      </c>
      <c r="FR341" s="1">
        <v>0</v>
      </c>
    </row>
    <row r="342" spans="1:174">
      <c r="A342" s="3">
        <v>77211001</v>
      </c>
      <c r="B342" s="42" t="s">
        <v>1519</v>
      </c>
      <c r="C342" s="1" t="s">
        <v>844</v>
      </c>
      <c r="D342" s="5">
        <v>-1440000</v>
      </c>
      <c r="E342" s="5">
        <v>-4768154</v>
      </c>
      <c r="F342" s="4">
        <v>-6208154</v>
      </c>
      <c r="G342" s="4"/>
      <c r="I342" s="5"/>
      <c r="M342" s="1" t="s">
        <v>73815</v>
      </c>
      <c r="N342" s="17" t="s">
        <v>33897</v>
      </c>
      <c r="O342" s="39">
        <v>0</v>
      </c>
      <c r="P342" s="39">
        <v>0</v>
      </c>
      <c r="Q342" s="39">
        <v>0</v>
      </c>
      <c r="R342" s="4" t="s">
        <v>73816</v>
      </c>
      <c r="S342" s="17" t="s">
        <v>33898</v>
      </c>
      <c r="T342" s="39">
        <v>0</v>
      </c>
      <c r="U342" s="39">
        <v>-1652280</v>
      </c>
      <c r="V342" s="39">
        <v>-1652280</v>
      </c>
      <c r="W342" s="4" t="s">
        <v>73817</v>
      </c>
      <c r="X342" s="17" t="s">
        <v>33899</v>
      </c>
      <c r="Y342" s="39">
        <v>0</v>
      </c>
      <c r="Z342" s="39">
        <v>0</v>
      </c>
      <c r="AA342" s="39">
        <v>0</v>
      </c>
      <c r="AB342" s="4" t="s">
        <v>73818</v>
      </c>
      <c r="AC342" s="17" t="s">
        <v>33900</v>
      </c>
      <c r="AD342" s="39">
        <v>-1440000</v>
      </c>
      <c r="AE342" s="39">
        <v>-810000</v>
      </c>
      <c r="AF342" s="39">
        <v>-2250000</v>
      </c>
      <c r="AG342" s="4" t="s">
        <v>73819</v>
      </c>
      <c r="AH342" s="17" t="s">
        <v>33901</v>
      </c>
      <c r="AI342" s="39">
        <v>0</v>
      </c>
      <c r="AJ342" s="39">
        <v>0</v>
      </c>
      <c r="AK342" s="39">
        <v>0</v>
      </c>
      <c r="AL342" s="4" t="s">
        <v>73820</v>
      </c>
      <c r="AM342" s="17" t="s">
        <v>33902</v>
      </c>
      <c r="AN342" s="39">
        <v>0</v>
      </c>
      <c r="AO342" s="39">
        <v>0</v>
      </c>
      <c r="AP342" s="39">
        <v>0</v>
      </c>
      <c r="AQ342" s="4" t="s">
        <v>73821</v>
      </c>
      <c r="AR342" s="17" t="s">
        <v>33903</v>
      </c>
      <c r="AS342" s="39">
        <v>0</v>
      </c>
      <c r="AT342" s="39">
        <v>0</v>
      </c>
      <c r="AU342" s="39">
        <v>0</v>
      </c>
      <c r="AV342" s="4" t="s">
        <v>73822</v>
      </c>
      <c r="AW342" s="17" t="s">
        <v>33904</v>
      </c>
      <c r="AX342" s="39">
        <v>0</v>
      </c>
      <c r="AY342" s="39">
        <v>0</v>
      </c>
      <c r="AZ342" s="39">
        <v>0</v>
      </c>
      <c r="BA342" s="4" t="s">
        <v>73823</v>
      </c>
      <c r="BB342" s="17" t="s">
        <v>33905</v>
      </c>
      <c r="BC342" s="39">
        <v>0</v>
      </c>
      <c r="BD342" s="39">
        <v>0</v>
      </c>
      <c r="BE342" s="39">
        <v>0</v>
      </c>
      <c r="BF342" s="4" t="s">
        <v>73824</v>
      </c>
      <c r="BG342" s="17" t="s">
        <v>33906</v>
      </c>
      <c r="BH342" s="39">
        <v>0</v>
      </c>
      <c r="BI342" s="39">
        <v>-2305874</v>
      </c>
      <c r="BJ342" s="39">
        <v>-2305874</v>
      </c>
      <c r="BK342" s="4" t="s">
        <v>73825</v>
      </c>
      <c r="BL342" s="17" t="s">
        <v>33907</v>
      </c>
      <c r="BM342" s="39">
        <v>0</v>
      </c>
      <c r="BN342" s="39">
        <v>0</v>
      </c>
      <c r="BO342" s="39">
        <v>0</v>
      </c>
      <c r="BP342" s="4" t="s">
        <v>73826</v>
      </c>
      <c r="BQ342" s="17" t="s">
        <v>33908</v>
      </c>
      <c r="BR342" s="39">
        <v>0</v>
      </c>
      <c r="BS342" s="39">
        <v>0</v>
      </c>
      <c r="BT342" s="39">
        <v>0</v>
      </c>
      <c r="BU342" s="4" t="s">
        <v>73827</v>
      </c>
      <c r="BV342" s="17" t="s">
        <v>33909</v>
      </c>
      <c r="BW342" s="39">
        <v>0</v>
      </c>
      <c r="BX342" s="39">
        <v>0</v>
      </c>
      <c r="BY342" s="39">
        <v>0</v>
      </c>
      <c r="BZ342" s="4" t="s">
        <v>73828</v>
      </c>
      <c r="CA342" s="17" t="s">
        <v>33910</v>
      </c>
      <c r="CB342" s="39">
        <v>0</v>
      </c>
      <c r="CC342" s="39">
        <v>0</v>
      </c>
      <c r="CD342" s="39">
        <v>0</v>
      </c>
      <c r="CE342" s="4" t="s">
        <v>73829</v>
      </c>
      <c r="CF342" s="17" t="s">
        <v>33911</v>
      </c>
      <c r="CG342" s="39">
        <v>0</v>
      </c>
      <c r="CH342" s="39">
        <v>0</v>
      </c>
      <c r="CI342" s="39">
        <v>0</v>
      </c>
      <c r="CJ342" s="4" t="s">
        <v>73830</v>
      </c>
      <c r="CK342" s="17" t="s">
        <v>33912</v>
      </c>
      <c r="CL342" s="39">
        <v>0</v>
      </c>
      <c r="CM342" s="39">
        <v>0</v>
      </c>
      <c r="CN342" s="39">
        <v>0</v>
      </c>
      <c r="CO342" s="4" t="s">
        <v>73831</v>
      </c>
      <c r="CP342" s="17" t="s">
        <v>33913</v>
      </c>
      <c r="CQ342" s="39">
        <v>0</v>
      </c>
      <c r="CR342" s="39">
        <v>0</v>
      </c>
      <c r="CS342" s="39">
        <v>0</v>
      </c>
      <c r="CT342" s="4" t="s">
        <v>73832</v>
      </c>
      <c r="CU342" s="17" t="s">
        <v>33914</v>
      </c>
      <c r="CV342" s="39">
        <v>0</v>
      </c>
      <c r="CW342" s="39">
        <v>0</v>
      </c>
      <c r="CX342" s="39">
        <v>0</v>
      </c>
      <c r="CY342" s="4" t="s">
        <v>73833</v>
      </c>
      <c r="CZ342" s="17" t="s">
        <v>33915</v>
      </c>
      <c r="DA342" s="39">
        <v>0</v>
      </c>
      <c r="DB342" s="39">
        <v>0</v>
      </c>
      <c r="DC342" s="39">
        <v>0</v>
      </c>
      <c r="DD342" s="39" t="s">
        <v>73834</v>
      </c>
      <c r="DE342" s="39" t="s">
        <v>33916</v>
      </c>
      <c r="DF342" s="39">
        <v>0</v>
      </c>
      <c r="DG342" s="39">
        <v>0</v>
      </c>
      <c r="DH342" s="39">
        <v>0</v>
      </c>
      <c r="DI342" s="4" t="s">
        <v>73835</v>
      </c>
      <c r="DJ342" s="17" t="s">
        <v>33917</v>
      </c>
      <c r="DK342" s="39">
        <v>0</v>
      </c>
      <c r="DL342" s="39">
        <v>0</v>
      </c>
      <c r="DM342" s="39">
        <v>0</v>
      </c>
      <c r="DN342" s="4" t="s">
        <v>73836</v>
      </c>
      <c r="DO342" s="17" t="s">
        <v>33918</v>
      </c>
      <c r="DP342" s="39">
        <v>0</v>
      </c>
      <c r="DQ342" s="39">
        <v>0</v>
      </c>
      <c r="DR342" s="39">
        <v>0</v>
      </c>
      <c r="DS342" s="4" t="s">
        <v>73837</v>
      </c>
      <c r="DT342" s="17" t="s">
        <v>33919</v>
      </c>
      <c r="DU342" s="39">
        <v>0</v>
      </c>
      <c r="DV342" s="39">
        <v>0</v>
      </c>
      <c r="DW342" s="39">
        <v>0</v>
      </c>
      <c r="DX342" s="4" t="s">
        <v>73838</v>
      </c>
      <c r="DY342" s="17" t="s">
        <v>33920</v>
      </c>
      <c r="DZ342" s="39">
        <v>0</v>
      </c>
      <c r="EA342" s="39">
        <v>0</v>
      </c>
      <c r="EB342" s="39">
        <v>0</v>
      </c>
      <c r="EC342" s="4" t="s">
        <v>73839</v>
      </c>
      <c r="ED342" s="17" t="s">
        <v>33921</v>
      </c>
      <c r="EE342" s="39">
        <v>0</v>
      </c>
      <c r="EF342" s="39">
        <v>0</v>
      </c>
      <c r="EG342" s="39">
        <v>0</v>
      </c>
      <c r="EH342" s="4" t="s">
        <v>73840</v>
      </c>
      <c r="EI342" s="56" t="s">
        <v>33922</v>
      </c>
      <c r="EJ342" s="56">
        <v>0</v>
      </c>
      <c r="EK342" s="56">
        <v>0</v>
      </c>
      <c r="EL342" s="56">
        <v>0</v>
      </c>
      <c r="EM342" s="4" t="s">
        <v>73841</v>
      </c>
      <c r="EN342" s="17" t="s">
        <v>33923</v>
      </c>
      <c r="EO342" s="39">
        <v>0</v>
      </c>
      <c r="EP342" s="39">
        <v>0</v>
      </c>
      <c r="EQ342" s="39">
        <v>0</v>
      </c>
      <c r="ER342" s="4" t="s">
        <v>73842</v>
      </c>
      <c r="ES342" s="1" t="s">
        <v>33924</v>
      </c>
      <c r="ET342" s="1">
        <v>0</v>
      </c>
      <c r="EU342" s="1">
        <v>0</v>
      </c>
      <c r="EV342" s="1">
        <v>0</v>
      </c>
      <c r="EW342" s="1" t="s">
        <v>73843</v>
      </c>
      <c r="EX342" s="1" t="s">
        <v>33925</v>
      </c>
      <c r="EY342" s="1">
        <v>0</v>
      </c>
      <c r="EZ342" s="1">
        <v>0</v>
      </c>
      <c r="FA342" s="1">
        <v>0</v>
      </c>
      <c r="FB342" s="1" t="s">
        <v>73844</v>
      </c>
      <c r="FC342" s="1" t="s">
        <v>33926</v>
      </c>
      <c r="FD342" s="1">
        <v>0</v>
      </c>
      <c r="FE342" s="1">
        <v>0</v>
      </c>
      <c r="FF342" s="1">
        <v>0</v>
      </c>
      <c r="FH342" s="1">
        <v>-1440000</v>
      </c>
      <c r="FI342" s="1">
        <v>-4768154</v>
      </c>
      <c r="FJ342" s="1">
        <v>-6208154</v>
      </c>
      <c r="FL342" s="1">
        <v>-1440000</v>
      </c>
      <c r="FM342" s="1">
        <v>-4768154</v>
      </c>
      <c r="FN342" s="1">
        <v>-6208154</v>
      </c>
      <c r="FP342" s="1">
        <v>0</v>
      </c>
      <c r="FQ342" s="1">
        <v>0</v>
      </c>
      <c r="FR342" s="1">
        <v>0</v>
      </c>
    </row>
    <row r="343" spans="1:174">
      <c r="A343" s="3">
        <v>77211002</v>
      </c>
      <c r="B343" s="42" t="s">
        <v>1519</v>
      </c>
      <c r="C343" s="1" t="s">
        <v>845</v>
      </c>
      <c r="D343" s="5">
        <v>0</v>
      </c>
      <c r="E343" s="5">
        <v>0</v>
      </c>
      <c r="F343" s="4">
        <v>0</v>
      </c>
      <c r="G343" s="4"/>
      <c r="I343" s="5"/>
      <c r="M343" s="1" t="s">
        <v>73845</v>
      </c>
      <c r="N343" s="17" t="s">
        <v>33927</v>
      </c>
      <c r="O343" s="39">
        <v>0</v>
      </c>
      <c r="P343" s="39">
        <v>0</v>
      </c>
      <c r="Q343" s="39">
        <v>0</v>
      </c>
      <c r="R343" s="4" t="s">
        <v>73846</v>
      </c>
      <c r="S343" s="17" t="s">
        <v>33928</v>
      </c>
      <c r="T343" s="39">
        <v>0</v>
      </c>
      <c r="U343" s="39">
        <v>0</v>
      </c>
      <c r="V343" s="39">
        <v>0</v>
      </c>
      <c r="W343" s="4" t="s">
        <v>73847</v>
      </c>
      <c r="X343" s="17" t="s">
        <v>33929</v>
      </c>
      <c r="Y343" s="39">
        <v>0</v>
      </c>
      <c r="Z343" s="39">
        <v>0</v>
      </c>
      <c r="AA343" s="39">
        <v>0</v>
      </c>
      <c r="AB343" s="4" t="s">
        <v>73848</v>
      </c>
      <c r="AC343" s="17" t="s">
        <v>33930</v>
      </c>
      <c r="AD343" s="39">
        <v>0</v>
      </c>
      <c r="AE343" s="39">
        <v>0</v>
      </c>
      <c r="AF343" s="39">
        <v>0</v>
      </c>
      <c r="AG343" s="4" t="s">
        <v>73849</v>
      </c>
      <c r="AH343" s="17" t="s">
        <v>33931</v>
      </c>
      <c r="AI343" s="39">
        <v>0</v>
      </c>
      <c r="AJ343" s="39">
        <v>0</v>
      </c>
      <c r="AK343" s="39">
        <v>0</v>
      </c>
      <c r="AL343" s="4" t="s">
        <v>73850</v>
      </c>
      <c r="AM343" s="17" t="s">
        <v>33932</v>
      </c>
      <c r="AN343" s="39">
        <v>0</v>
      </c>
      <c r="AO343" s="39">
        <v>0</v>
      </c>
      <c r="AP343" s="39">
        <v>0</v>
      </c>
      <c r="AQ343" s="4" t="s">
        <v>73851</v>
      </c>
      <c r="AR343" s="17" t="s">
        <v>33933</v>
      </c>
      <c r="AS343" s="39">
        <v>0</v>
      </c>
      <c r="AT343" s="39">
        <v>0</v>
      </c>
      <c r="AU343" s="39">
        <v>0</v>
      </c>
      <c r="AV343" s="4" t="s">
        <v>73852</v>
      </c>
      <c r="AW343" s="17" t="s">
        <v>33934</v>
      </c>
      <c r="AX343" s="39">
        <v>0</v>
      </c>
      <c r="AY343" s="39">
        <v>0</v>
      </c>
      <c r="AZ343" s="39">
        <v>0</v>
      </c>
      <c r="BA343" s="4" t="s">
        <v>73853</v>
      </c>
      <c r="BB343" s="17" t="s">
        <v>33935</v>
      </c>
      <c r="BC343" s="39">
        <v>0</v>
      </c>
      <c r="BD343" s="39">
        <v>0</v>
      </c>
      <c r="BE343" s="39">
        <v>0</v>
      </c>
      <c r="BF343" s="4" t="s">
        <v>73854</v>
      </c>
      <c r="BG343" s="17" t="s">
        <v>33936</v>
      </c>
      <c r="BH343" s="39">
        <v>0</v>
      </c>
      <c r="BI343" s="39">
        <v>0</v>
      </c>
      <c r="BJ343" s="39">
        <v>0</v>
      </c>
      <c r="BK343" s="4" t="s">
        <v>73855</v>
      </c>
      <c r="BL343" s="17" t="s">
        <v>33937</v>
      </c>
      <c r="BM343" s="39">
        <v>0</v>
      </c>
      <c r="BN343" s="39">
        <v>0</v>
      </c>
      <c r="BO343" s="39">
        <v>0</v>
      </c>
      <c r="BP343" s="4" t="s">
        <v>73856</v>
      </c>
      <c r="BQ343" s="17" t="s">
        <v>33938</v>
      </c>
      <c r="BR343" s="39">
        <v>0</v>
      </c>
      <c r="BS343" s="39">
        <v>0</v>
      </c>
      <c r="BT343" s="39">
        <v>0</v>
      </c>
      <c r="BU343" s="4" t="s">
        <v>73857</v>
      </c>
      <c r="BV343" s="17" t="s">
        <v>33939</v>
      </c>
      <c r="BW343" s="39">
        <v>0</v>
      </c>
      <c r="BX343" s="39">
        <v>0</v>
      </c>
      <c r="BY343" s="39">
        <v>0</v>
      </c>
      <c r="BZ343" s="4" t="s">
        <v>73858</v>
      </c>
      <c r="CA343" s="17" t="s">
        <v>33940</v>
      </c>
      <c r="CB343" s="39">
        <v>0</v>
      </c>
      <c r="CC343" s="39">
        <v>0</v>
      </c>
      <c r="CD343" s="39">
        <v>0</v>
      </c>
      <c r="CE343" s="4" t="s">
        <v>73859</v>
      </c>
      <c r="CF343" s="17" t="s">
        <v>33941</v>
      </c>
      <c r="CG343" s="39">
        <v>0</v>
      </c>
      <c r="CH343" s="39">
        <v>0</v>
      </c>
      <c r="CI343" s="39">
        <v>0</v>
      </c>
      <c r="CJ343" s="4" t="s">
        <v>73860</v>
      </c>
      <c r="CK343" s="17" t="s">
        <v>33942</v>
      </c>
      <c r="CL343" s="39">
        <v>0</v>
      </c>
      <c r="CM343" s="39">
        <v>0</v>
      </c>
      <c r="CN343" s="39">
        <v>0</v>
      </c>
      <c r="CO343" s="4" t="s">
        <v>73861</v>
      </c>
      <c r="CP343" s="17" t="s">
        <v>33943</v>
      </c>
      <c r="CQ343" s="39">
        <v>0</v>
      </c>
      <c r="CR343" s="39">
        <v>0</v>
      </c>
      <c r="CS343" s="39">
        <v>0</v>
      </c>
      <c r="CT343" s="4" t="s">
        <v>73862</v>
      </c>
      <c r="CU343" s="17" t="s">
        <v>33944</v>
      </c>
      <c r="CV343" s="39">
        <v>0</v>
      </c>
      <c r="CW343" s="39">
        <v>0</v>
      </c>
      <c r="CX343" s="39">
        <v>0</v>
      </c>
      <c r="CY343" s="4" t="s">
        <v>73863</v>
      </c>
      <c r="CZ343" s="17" t="s">
        <v>33945</v>
      </c>
      <c r="DA343" s="39">
        <v>0</v>
      </c>
      <c r="DB343" s="39">
        <v>0</v>
      </c>
      <c r="DC343" s="39">
        <v>0</v>
      </c>
      <c r="DD343" s="39" t="s">
        <v>73864</v>
      </c>
      <c r="DE343" s="39" t="s">
        <v>33946</v>
      </c>
      <c r="DF343" s="39">
        <v>0</v>
      </c>
      <c r="DG343" s="39">
        <v>0</v>
      </c>
      <c r="DH343" s="39">
        <v>0</v>
      </c>
      <c r="DI343" s="4" t="s">
        <v>73865</v>
      </c>
      <c r="DJ343" s="17" t="s">
        <v>33947</v>
      </c>
      <c r="DK343" s="39">
        <v>0</v>
      </c>
      <c r="DL343" s="39">
        <v>0</v>
      </c>
      <c r="DM343" s="39">
        <v>0</v>
      </c>
      <c r="DN343" s="4" t="s">
        <v>73866</v>
      </c>
      <c r="DO343" s="17" t="s">
        <v>33948</v>
      </c>
      <c r="DP343" s="39">
        <v>0</v>
      </c>
      <c r="DQ343" s="39">
        <v>0</v>
      </c>
      <c r="DR343" s="39">
        <v>0</v>
      </c>
      <c r="DS343" s="4" t="s">
        <v>73867</v>
      </c>
      <c r="DT343" s="17" t="s">
        <v>33949</v>
      </c>
      <c r="DU343" s="39">
        <v>0</v>
      </c>
      <c r="DV343" s="39">
        <v>0</v>
      </c>
      <c r="DW343" s="39">
        <v>0</v>
      </c>
      <c r="DX343" s="4" t="s">
        <v>73868</v>
      </c>
      <c r="DY343" s="17" t="s">
        <v>33950</v>
      </c>
      <c r="DZ343" s="39">
        <v>0</v>
      </c>
      <c r="EA343" s="39">
        <v>0</v>
      </c>
      <c r="EB343" s="39">
        <v>0</v>
      </c>
      <c r="EC343" s="4" t="s">
        <v>73869</v>
      </c>
      <c r="ED343" s="17" t="s">
        <v>33951</v>
      </c>
      <c r="EE343" s="39">
        <v>0</v>
      </c>
      <c r="EF343" s="39">
        <v>0</v>
      </c>
      <c r="EG343" s="39">
        <v>0</v>
      </c>
      <c r="EH343" s="4" t="s">
        <v>73870</v>
      </c>
      <c r="EI343" s="56" t="s">
        <v>33952</v>
      </c>
      <c r="EJ343" s="56">
        <v>0</v>
      </c>
      <c r="EK343" s="56">
        <v>0</v>
      </c>
      <c r="EL343" s="56">
        <v>0</v>
      </c>
      <c r="EM343" s="4" t="s">
        <v>73871</v>
      </c>
      <c r="EN343" s="17" t="s">
        <v>33953</v>
      </c>
      <c r="EO343" s="39">
        <v>0</v>
      </c>
      <c r="EP343" s="39">
        <v>0</v>
      </c>
      <c r="EQ343" s="39">
        <v>0</v>
      </c>
      <c r="ER343" s="4" t="s">
        <v>73872</v>
      </c>
      <c r="ES343" s="1" t="s">
        <v>33954</v>
      </c>
      <c r="ET343" s="1">
        <v>0</v>
      </c>
      <c r="EU343" s="1">
        <v>0</v>
      </c>
      <c r="EV343" s="1">
        <v>0</v>
      </c>
      <c r="EW343" s="1" t="s">
        <v>73873</v>
      </c>
      <c r="EX343" s="1" t="s">
        <v>33955</v>
      </c>
      <c r="EY343" s="1">
        <v>0</v>
      </c>
      <c r="EZ343" s="1">
        <v>0</v>
      </c>
      <c r="FA343" s="1">
        <v>0</v>
      </c>
      <c r="FB343" s="1" t="s">
        <v>73874</v>
      </c>
      <c r="FC343" s="1" t="s">
        <v>33956</v>
      </c>
      <c r="FD343" s="1">
        <v>0</v>
      </c>
      <c r="FE343" s="1">
        <v>0</v>
      </c>
      <c r="FF343" s="1">
        <v>0</v>
      </c>
      <c r="FH343" s="1">
        <v>0</v>
      </c>
      <c r="FI343" s="1">
        <v>0</v>
      </c>
      <c r="FJ343" s="1">
        <v>0</v>
      </c>
      <c r="FL343" s="1">
        <v>0</v>
      </c>
      <c r="FM343" s="1">
        <v>0</v>
      </c>
      <c r="FN343" s="1">
        <v>0</v>
      </c>
      <c r="FP343" s="1">
        <v>0</v>
      </c>
      <c r="FQ343" s="1">
        <v>0</v>
      </c>
      <c r="FR343" s="1">
        <v>0</v>
      </c>
    </row>
    <row r="344" spans="1:174">
      <c r="A344" s="3">
        <v>77211003</v>
      </c>
      <c r="B344" s="42" t="s">
        <v>1519</v>
      </c>
      <c r="C344" s="1" t="s">
        <v>846</v>
      </c>
      <c r="D344" s="5">
        <v>0</v>
      </c>
      <c r="E344" s="5">
        <v>0</v>
      </c>
      <c r="F344" s="4">
        <v>0</v>
      </c>
      <c r="G344" s="4"/>
      <c r="I344" s="5"/>
      <c r="M344" s="1" t="s">
        <v>73875</v>
      </c>
      <c r="N344" s="17" t="s">
        <v>33957</v>
      </c>
      <c r="O344" s="39">
        <v>0</v>
      </c>
      <c r="P344" s="39">
        <v>0</v>
      </c>
      <c r="Q344" s="39">
        <v>0</v>
      </c>
      <c r="R344" s="4" t="s">
        <v>73876</v>
      </c>
      <c r="S344" s="17" t="s">
        <v>33958</v>
      </c>
      <c r="T344" s="39">
        <v>0</v>
      </c>
      <c r="U344" s="39">
        <v>0</v>
      </c>
      <c r="V344" s="39">
        <v>0</v>
      </c>
      <c r="W344" s="4" t="s">
        <v>73877</v>
      </c>
      <c r="X344" s="17" t="s">
        <v>33959</v>
      </c>
      <c r="Y344" s="39">
        <v>0</v>
      </c>
      <c r="Z344" s="39">
        <v>0</v>
      </c>
      <c r="AA344" s="39">
        <v>0</v>
      </c>
      <c r="AB344" s="4" t="s">
        <v>73878</v>
      </c>
      <c r="AC344" s="17" t="s">
        <v>33960</v>
      </c>
      <c r="AD344" s="39">
        <v>0</v>
      </c>
      <c r="AE344" s="39">
        <v>0</v>
      </c>
      <c r="AF344" s="39">
        <v>0</v>
      </c>
      <c r="AG344" s="4" t="s">
        <v>73879</v>
      </c>
      <c r="AH344" s="17" t="s">
        <v>33961</v>
      </c>
      <c r="AI344" s="39">
        <v>0</v>
      </c>
      <c r="AJ344" s="39">
        <v>0</v>
      </c>
      <c r="AK344" s="39">
        <v>0</v>
      </c>
      <c r="AL344" s="4" t="s">
        <v>73880</v>
      </c>
      <c r="AM344" s="17" t="s">
        <v>33962</v>
      </c>
      <c r="AN344" s="39">
        <v>0</v>
      </c>
      <c r="AO344" s="39">
        <v>0</v>
      </c>
      <c r="AP344" s="39">
        <v>0</v>
      </c>
      <c r="AQ344" s="4" t="s">
        <v>73881</v>
      </c>
      <c r="AR344" s="17" t="s">
        <v>33963</v>
      </c>
      <c r="AS344" s="39">
        <v>0</v>
      </c>
      <c r="AT344" s="39">
        <v>0</v>
      </c>
      <c r="AU344" s="39">
        <v>0</v>
      </c>
      <c r="AV344" s="4" t="s">
        <v>73882</v>
      </c>
      <c r="AW344" s="17" t="s">
        <v>33964</v>
      </c>
      <c r="AX344" s="39">
        <v>0</v>
      </c>
      <c r="AY344" s="39">
        <v>0</v>
      </c>
      <c r="AZ344" s="39">
        <v>0</v>
      </c>
      <c r="BA344" s="4" t="s">
        <v>73883</v>
      </c>
      <c r="BB344" s="17" t="s">
        <v>33965</v>
      </c>
      <c r="BC344" s="39">
        <v>0</v>
      </c>
      <c r="BD344" s="39">
        <v>0</v>
      </c>
      <c r="BE344" s="39">
        <v>0</v>
      </c>
      <c r="BF344" s="4" t="s">
        <v>73884</v>
      </c>
      <c r="BG344" s="17" t="s">
        <v>33966</v>
      </c>
      <c r="BH344" s="39">
        <v>0</v>
      </c>
      <c r="BI344" s="39">
        <v>0</v>
      </c>
      <c r="BJ344" s="39">
        <v>0</v>
      </c>
      <c r="BK344" s="4" t="s">
        <v>73885</v>
      </c>
      <c r="BL344" s="17" t="s">
        <v>33967</v>
      </c>
      <c r="BM344" s="39">
        <v>0</v>
      </c>
      <c r="BN344" s="39">
        <v>0</v>
      </c>
      <c r="BO344" s="39">
        <v>0</v>
      </c>
      <c r="BP344" s="4" t="s">
        <v>73886</v>
      </c>
      <c r="BQ344" s="17" t="s">
        <v>33968</v>
      </c>
      <c r="BR344" s="39">
        <v>0</v>
      </c>
      <c r="BS344" s="39">
        <v>0</v>
      </c>
      <c r="BT344" s="39">
        <v>0</v>
      </c>
      <c r="BU344" s="4" t="s">
        <v>73887</v>
      </c>
      <c r="BV344" s="17" t="s">
        <v>33969</v>
      </c>
      <c r="BW344" s="39">
        <v>0</v>
      </c>
      <c r="BX344" s="39">
        <v>0</v>
      </c>
      <c r="BY344" s="39">
        <v>0</v>
      </c>
      <c r="BZ344" s="4" t="s">
        <v>73888</v>
      </c>
      <c r="CA344" s="17" t="s">
        <v>33970</v>
      </c>
      <c r="CB344" s="39">
        <v>0</v>
      </c>
      <c r="CC344" s="39">
        <v>0</v>
      </c>
      <c r="CD344" s="39">
        <v>0</v>
      </c>
      <c r="CE344" s="4" t="s">
        <v>73889</v>
      </c>
      <c r="CF344" s="17" t="s">
        <v>33971</v>
      </c>
      <c r="CG344" s="39">
        <v>0</v>
      </c>
      <c r="CH344" s="39">
        <v>0</v>
      </c>
      <c r="CI344" s="39">
        <v>0</v>
      </c>
      <c r="CJ344" s="4" t="s">
        <v>73890</v>
      </c>
      <c r="CK344" s="17" t="s">
        <v>33972</v>
      </c>
      <c r="CL344" s="39">
        <v>0</v>
      </c>
      <c r="CM344" s="39">
        <v>0</v>
      </c>
      <c r="CN344" s="39">
        <v>0</v>
      </c>
      <c r="CO344" s="4" t="s">
        <v>73891</v>
      </c>
      <c r="CP344" s="17" t="s">
        <v>33973</v>
      </c>
      <c r="CQ344" s="39">
        <v>0</v>
      </c>
      <c r="CR344" s="39">
        <v>0</v>
      </c>
      <c r="CS344" s="39">
        <v>0</v>
      </c>
      <c r="CT344" s="4" t="s">
        <v>73892</v>
      </c>
      <c r="CU344" s="17" t="s">
        <v>33974</v>
      </c>
      <c r="CV344" s="39">
        <v>0</v>
      </c>
      <c r="CW344" s="39">
        <v>0</v>
      </c>
      <c r="CX344" s="39">
        <v>0</v>
      </c>
      <c r="CY344" s="4" t="s">
        <v>73893</v>
      </c>
      <c r="CZ344" s="17" t="s">
        <v>33975</v>
      </c>
      <c r="DA344" s="39">
        <v>0</v>
      </c>
      <c r="DB344" s="39">
        <v>0</v>
      </c>
      <c r="DC344" s="39">
        <v>0</v>
      </c>
      <c r="DD344" s="39" t="s">
        <v>73894</v>
      </c>
      <c r="DE344" s="39" t="s">
        <v>33976</v>
      </c>
      <c r="DF344" s="39">
        <v>0</v>
      </c>
      <c r="DG344" s="39">
        <v>0</v>
      </c>
      <c r="DH344" s="39">
        <v>0</v>
      </c>
      <c r="DI344" s="4" t="s">
        <v>73895</v>
      </c>
      <c r="DJ344" s="17" t="s">
        <v>33977</v>
      </c>
      <c r="DK344" s="39">
        <v>0</v>
      </c>
      <c r="DL344" s="39">
        <v>0</v>
      </c>
      <c r="DM344" s="39">
        <v>0</v>
      </c>
      <c r="DN344" s="4" t="s">
        <v>73896</v>
      </c>
      <c r="DO344" s="17" t="s">
        <v>33978</v>
      </c>
      <c r="DP344" s="39">
        <v>0</v>
      </c>
      <c r="DQ344" s="39">
        <v>0</v>
      </c>
      <c r="DR344" s="39">
        <v>0</v>
      </c>
      <c r="DS344" s="4" t="s">
        <v>73897</v>
      </c>
      <c r="DT344" s="17" t="s">
        <v>33979</v>
      </c>
      <c r="DU344" s="39">
        <v>0</v>
      </c>
      <c r="DV344" s="39">
        <v>0</v>
      </c>
      <c r="DW344" s="39">
        <v>0</v>
      </c>
      <c r="DX344" s="4" t="s">
        <v>73898</v>
      </c>
      <c r="DY344" s="17" t="s">
        <v>33980</v>
      </c>
      <c r="DZ344" s="39">
        <v>0</v>
      </c>
      <c r="EA344" s="39">
        <v>0</v>
      </c>
      <c r="EB344" s="39">
        <v>0</v>
      </c>
      <c r="EC344" s="4" t="s">
        <v>73899</v>
      </c>
      <c r="ED344" s="17" t="s">
        <v>33981</v>
      </c>
      <c r="EE344" s="39">
        <v>0</v>
      </c>
      <c r="EF344" s="39">
        <v>0</v>
      </c>
      <c r="EG344" s="39">
        <v>0</v>
      </c>
      <c r="EH344" s="4" t="s">
        <v>73900</v>
      </c>
      <c r="EI344" s="56" t="s">
        <v>33982</v>
      </c>
      <c r="EJ344" s="56">
        <v>0</v>
      </c>
      <c r="EK344" s="56">
        <v>0</v>
      </c>
      <c r="EL344" s="56">
        <v>0</v>
      </c>
      <c r="EM344" s="4" t="s">
        <v>73901</v>
      </c>
      <c r="EN344" s="17" t="s">
        <v>33983</v>
      </c>
      <c r="EO344" s="39">
        <v>0</v>
      </c>
      <c r="EP344" s="39">
        <v>0</v>
      </c>
      <c r="EQ344" s="39">
        <v>0</v>
      </c>
      <c r="ER344" s="4" t="s">
        <v>73902</v>
      </c>
      <c r="ES344" s="1" t="s">
        <v>33984</v>
      </c>
      <c r="ET344" s="1">
        <v>0</v>
      </c>
      <c r="EU344" s="1">
        <v>0</v>
      </c>
      <c r="EV344" s="1">
        <v>0</v>
      </c>
      <c r="EW344" s="1" t="s">
        <v>73903</v>
      </c>
      <c r="EX344" s="1" t="s">
        <v>33985</v>
      </c>
      <c r="EY344" s="1">
        <v>0</v>
      </c>
      <c r="EZ344" s="1">
        <v>0</v>
      </c>
      <c r="FA344" s="1">
        <v>0</v>
      </c>
      <c r="FB344" s="1" t="s">
        <v>73904</v>
      </c>
      <c r="FC344" s="1" t="s">
        <v>33986</v>
      </c>
      <c r="FD344" s="1">
        <v>0</v>
      </c>
      <c r="FE344" s="1">
        <v>0</v>
      </c>
      <c r="FF344" s="1">
        <v>0</v>
      </c>
      <c r="FH344" s="1">
        <v>0</v>
      </c>
      <c r="FI344" s="1">
        <v>0</v>
      </c>
      <c r="FJ344" s="1">
        <v>0</v>
      </c>
      <c r="FL344" s="1">
        <v>0</v>
      </c>
      <c r="FM344" s="1">
        <v>0</v>
      </c>
      <c r="FN344" s="1">
        <v>0</v>
      </c>
      <c r="FP344" s="1">
        <v>0</v>
      </c>
      <c r="FQ344" s="1">
        <v>0</v>
      </c>
      <c r="FR344" s="1">
        <v>0</v>
      </c>
    </row>
    <row r="345" spans="1:174">
      <c r="A345" s="3">
        <v>77211004</v>
      </c>
      <c r="B345" s="42" t="s">
        <v>1519</v>
      </c>
      <c r="C345" s="1" t="s">
        <v>847</v>
      </c>
      <c r="D345" s="5">
        <v>0</v>
      </c>
      <c r="E345" s="5">
        <v>0</v>
      </c>
      <c r="F345" s="4">
        <v>0</v>
      </c>
      <c r="G345" s="4"/>
      <c r="I345" s="5"/>
      <c r="M345" s="1" t="s">
        <v>73905</v>
      </c>
      <c r="N345" s="17" t="s">
        <v>33987</v>
      </c>
      <c r="O345" s="39">
        <v>0</v>
      </c>
      <c r="P345" s="39">
        <v>0</v>
      </c>
      <c r="Q345" s="39">
        <v>0</v>
      </c>
      <c r="R345" s="4" t="s">
        <v>73906</v>
      </c>
      <c r="S345" s="17" t="s">
        <v>33988</v>
      </c>
      <c r="T345" s="39">
        <v>0</v>
      </c>
      <c r="U345" s="39">
        <v>0</v>
      </c>
      <c r="V345" s="39">
        <v>0</v>
      </c>
      <c r="W345" s="4" t="s">
        <v>73907</v>
      </c>
      <c r="X345" s="17" t="s">
        <v>33989</v>
      </c>
      <c r="Y345" s="39">
        <v>0</v>
      </c>
      <c r="Z345" s="39">
        <v>0</v>
      </c>
      <c r="AA345" s="39">
        <v>0</v>
      </c>
      <c r="AB345" s="4" t="s">
        <v>73908</v>
      </c>
      <c r="AC345" s="17" t="s">
        <v>33990</v>
      </c>
      <c r="AD345" s="39">
        <v>0</v>
      </c>
      <c r="AE345" s="39">
        <v>0</v>
      </c>
      <c r="AF345" s="39">
        <v>0</v>
      </c>
      <c r="AG345" s="4" t="s">
        <v>73909</v>
      </c>
      <c r="AH345" s="17" t="s">
        <v>33991</v>
      </c>
      <c r="AI345" s="39">
        <v>0</v>
      </c>
      <c r="AJ345" s="39">
        <v>0</v>
      </c>
      <c r="AK345" s="39">
        <v>0</v>
      </c>
      <c r="AL345" s="4" t="s">
        <v>73910</v>
      </c>
      <c r="AM345" s="17" t="s">
        <v>33992</v>
      </c>
      <c r="AN345" s="39">
        <v>0</v>
      </c>
      <c r="AO345" s="39">
        <v>0</v>
      </c>
      <c r="AP345" s="39">
        <v>0</v>
      </c>
      <c r="AQ345" s="4" t="s">
        <v>73911</v>
      </c>
      <c r="AR345" s="17" t="s">
        <v>33993</v>
      </c>
      <c r="AS345" s="39">
        <v>0</v>
      </c>
      <c r="AT345" s="39">
        <v>0</v>
      </c>
      <c r="AU345" s="39">
        <v>0</v>
      </c>
      <c r="AV345" s="4" t="s">
        <v>73912</v>
      </c>
      <c r="AW345" s="17" t="s">
        <v>33994</v>
      </c>
      <c r="AX345" s="39">
        <v>0</v>
      </c>
      <c r="AY345" s="39">
        <v>0</v>
      </c>
      <c r="AZ345" s="39">
        <v>0</v>
      </c>
      <c r="BA345" s="4" t="s">
        <v>73913</v>
      </c>
      <c r="BB345" s="17" t="s">
        <v>33995</v>
      </c>
      <c r="BC345" s="39">
        <v>0</v>
      </c>
      <c r="BD345" s="39">
        <v>0</v>
      </c>
      <c r="BE345" s="39">
        <v>0</v>
      </c>
      <c r="BF345" s="4" t="s">
        <v>73914</v>
      </c>
      <c r="BG345" s="17" t="s">
        <v>33996</v>
      </c>
      <c r="BH345" s="39">
        <v>0</v>
      </c>
      <c r="BI345" s="39">
        <v>0</v>
      </c>
      <c r="BJ345" s="39">
        <v>0</v>
      </c>
      <c r="BK345" s="4" t="s">
        <v>73915</v>
      </c>
      <c r="BL345" s="17" t="s">
        <v>33997</v>
      </c>
      <c r="BM345" s="39">
        <v>0</v>
      </c>
      <c r="BN345" s="39">
        <v>0</v>
      </c>
      <c r="BO345" s="39">
        <v>0</v>
      </c>
      <c r="BP345" s="4" t="s">
        <v>73916</v>
      </c>
      <c r="BQ345" s="17" t="s">
        <v>33998</v>
      </c>
      <c r="BR345" s="39">
        <v>0</v>
      </c>
      <c r="BS345" s="39">
        <v>0</v>
      </c>
      <c r="BT345" s="39">
        <v>0</v>
      </c>
      <c r="BU345" s="4" t="s">
        <v>73917</v>
      </c>
      <c r="BV345" s="17" t="s">
        <v>33999</v>
      </c>
      <c r="BW345" s="39">
        <v>0</v>
      </c>
      <c r="BX345" s="39">
        <v>0</v>
      </c>
      <c r="BY345" s="39">
        <v>0</v>
      </c>
      <c r="BZ345" s="4" t="s">
        <v>73918</v>
      </c>
      <c r="CA345" s="17" t="s">
        <v>34000</v>
      </c>
      <c r="CB345" s="39">
        <v>0</v>
      </c>
      <c r="CC345" s="39">
        <v>0</v>
      </c>
      <c r="CD345" s="39">
        <v>0</v>
      </c>
      <c r="CE345" s="4" t="s">
        <v>73919</v>
      </c>
      <c r="CF345" s="17" t="s">
        <v>34001</v>
      </c>
      <c r="CG345" s="39">
        <v>0</v>
      </c>
      <c r="CH345" s="39">
        <v>0</v>
      </c>
      <c r="CI345" s="39">
        <v>0</v>
      </c>
      <c r="CJ345" s="4" t="s">
        <v>73920</v>
      </c>
      <c r="CK345" s="17" t="s">
        <v>34002</v>
      </c>
      <c r="CL345" s="39">
        <v>0</v>
      </c>
      <c r="CM345" s="39">
        <v>0</v>
      </c>
      <c r="CN345" s="39">
        <v>0</v>
      </c>
      <c r="CO345" s="4" t="s">
        <v>73921</v>
      </c>
      <c r="CP345" s="17" t="s">
        <v>34003</v>
      </c>
      <c r="CQ345" s="39">
        <v>0</v>
      </c>
      <c r="CR345" s="39">
        <v>0</v>
      </c>
      <c r="CS345" s="39">
        <v>0</v>
      </c>
      <c r="CT345" s="4" t="s">
        <v>73922</v>
      </c>
      <c r="CU345" s="17" t="s">
        <v>34004</v>
      </c>
      <c r="CV345" s="39">
        <v>0</v>
      </c>
      <c r="CW345" s="39">
        <v>0</v>
      </c>
      <c r="CX345" s="39">
        <v>0</v>
      </c>
      <c r="CY345" s="4" t="s">
        <v>73923</v>
      </c>
      <c r="CZ345" s="17" t="s">
        <v>34005</v>
      </c>
      <c r="DA345" s="39">
        <v>0</v>
      </c>
      <c r="DB345" s="39">
        <v>0</v>
      </c>
      <c r="DC345" s="39">
        <v>0</v>
      </c>
      <c r="DD345" s="39" t="s">
        <v>73924</v>
      </c>
      <c r="DE345" s="39" t="s">
        <v>34006</v>
      </c>
      <c r="DF345" s="39">
        <v>0</v>
      </c>
      <c r="DG345" s="39">
        <v>0</v>
      </c>
      <c r="DH345" s="39">
        <v>0</v>
      </c>
      <c r="DI345" s="4" t="s">
        <v>73925</v>
      </c>
      <c r="DJ345" s="17" t="s">
        <v>34007</v>
      </c>
      <c r="DK345" s="39">
        <v>0</v>
      </c>
      <c r="DL345" s="39">
        <v>0</v>
      </c>
      <c r="DM345" s="39">
        <v>0</v>
      </c>
      <c r="DN345" s="4" t="s">
        <v>73926</v>
      </c>
      <c r="DO345" s="17" t="s">
        <v>34008</v>
      </c>
      <c r="DP345" s="39">
        <v>0</v>
      </c>
      <c r="DQ345" s="39">
        <v>0</v>
      </c>
      <c r="DR345" s="39">
        <v>0</v>
      </c>
      <c r="DS345" s="4" t="s">
        <v>73927</v>
      </c>
      <c r="DT345" s="17" t="s">
        <v>34009</v>
      </c>
      <c r="DU345" s="39">
        <v>0</v>
      </c>
      <c r="DV345" s="39">
        <v>0</v>
      </c>
      <c r="DW345" s="39">
        <v>0</v>
      </c>
      <c r="DX345" s="4" t="s">
        <v>73928</v>
      </c>
      <c r="DY345" s="17" t="s">
        <v>34010</v>
      </c>
      <c r="DZ345" s="39">
        <v>0</v>
      </c>
      <c r="EA345" s="39">
        <v>0</v>
      </c>
      <c r="EB345" s="39">
        <v>0</v>
      </c>
      <c r="EC345" s="4" t="s">
        <v>73929</v>
      </c>
      <c r="ED345" s="17" t="s">
        <v>34011</v>
      </c>
      <c r="EE345" s="39">
        <v>0</v>
      </c>
      <c r="EF345" s="39">
        <v>0</v>
      </c>
      <c r="EG345" s="39">
        <v>0</v>
      </c>
      <c r="EH345" s="4" t="s">
        <v>73930</v>
      </c>
      <c r="EI345" s="56" t="s">
        <v>34012</v>
      </c>
      <c r="EJ345" s="56">
        <v>0</v>
      </c>
      <c r="EK345" s="56">
        <v>0</v>
      </c>
      <c r="EL345" s="56">
        <v>0</v>
      </c>
      <c r="EM345" s="4" t="s">
        <v>73931</v>
      </c>
      <c r="EN345" s="17" t="s">
        <v>34013</v>
      </c>
      <c r="EO345" s="39">
        <v>0</v>
      </c>
      <c r="EP345" s="39">
        <v>0</v>
      </c>
      <c r="EQ345" s="39">
        <v>0</v>
      </c>
      <c r="ER345" s="4" t="s">
        <v>73932</v>
      </c>
      <c r="ES345" s="1" t="s">
        <v>34014</v>
      </c>
      <c r="ET345" s="1">
        <v>0</v>
      </c>
      <c r="EU345" s="1">
        <v>0</v>
      </c>
      <c r="EV345" s="1">
        <v>0</v>
      </c>
      <c r="EW345" s="1" t="s">
        <v>73933</v>
      </c>
      <c r="EX345" s="1" t="s">
        <v>34015</v>
      </c>
      <c r="EY345" s="1">
        <v>0</v>
      </c>
      <c r="EZ345" s="1">
        <v>0</v>
      </c>
      <c r="FA345" s="1">
        <v>0</v>
      </c>
      <c r="FB345" s="1" t="s">
        <v>73934</v>
      </c>
      <c r="FC345" s="1" t="s">
        <v>34016</v>
      </c>
      <c r="FD345" s="1">
        <v>0</v>
      </c>
      <c r="FE345" s="1">
        <v>0</v>
      </c>
      <c r="FF345" s="1">
        <v>0</v>
      </c>
      <c r="FH345" s="1">
        <v>0</v>
      </c>
      <c r="FI345" s="1">
        <v>0</v>
      </c>
      <c r="FJ345" s="1">
        <v>0</v>
      </c>
      <c r="FL345" s="1">
        <v>0</v>
      </c>
      <c r="FM345" s="1">
        <v>0</v>
      </c>
      <c r="FN345" s="1">
        <v>0</v>
      </c>
      <c r="FP345" s="1">
        <v>0</v>
      </c>
      <c r="FQ345" s="1">
        <v>0</v>
      </c>
      <c r="FR345" s="1">
        <v>0</v>
      </c>
    </row>
    <row r="346" spans="1:174">
      <c r="A346" s="3">
        <v>77211005</v>
      </c>
      <c r="B346" s="42" t="s">
        <v>1519</v>
      </c>
      <c r="C346" s="1" t="s">
        <v>848</v>
      </c>
      <c r="D346" s="5">
        <v>0</v>
      </c>
      <c r="E346" s="5">
        <v>0</v>
      </c>
      <c r="F346" s="4">
        <v>0</v>
      </c>
      <c r="G346" s="4"/>
      <c r="I346" s="5"/>
      <c r="M346" s="1" t="s">
        <v>73935</v>
      </c>
      <c r="N346" s="17" t="s">
        <v>34017</v>
      </c>
      <c r="O346" s="39">
        <v>0</v>
      </c>
      <c r="P346" s="39">
        <v>0</v>
      </c>
      <c r="Q346" s="39">
        <v>0</v>
      </c>
      <c r="R346" s="4" t="s">
        <v>73936</v>
      </c>
      <c r="S346" s="17" t="s">
        <v>34018</v>
      </c>
      <c r="T346" s="39">
        <v>0</v>
      </c>
      <c r="U346" s="39">
        <v>0</v>
      </c>
      <c r="V346" s="39">
        <v>0</v>
      </c>
      <c r="W346" s="4" t="s">
        <v>73937</v>
      </c>
      <c r="X346" s="17" t="s">
        <v>34019</v>
      </c>
      <c r="Y346" s="39">
        <v>0</v>
      </c>
      <c r="Z346" s="39">
        <v>0</v>
      </c>
      <c r="AA346" s="39">
        <v>0</v>
      </c>
      <c r="AB346" s="4" t="s">
        <v>73938</v>
      </c>
      <c r="AC346" s="17" t="s">
        <v>34020</v>
      </c>
      <c r="AD346" s="39">
        <v>0</v>
      </c>
      <c r="AE346" s="39">
        <v>0</v>
      </c>
      <c r="AF346" s="39">
        <v>0</v>
      </c>
      <c r="AG346" s="4" t="s">
        <v>73939</v>
      </c>
      <c r="AH346" s="17" t="s">
        <v>34021</v>
      </c>
      <c r="AI346" s="39">
        <v>0</v>
      </c>
      <c r="AJ346" s="39">
        <v>0</v>
      </c>
      <c r="AK346" s="39">
        <v>0</v>
      </c>
      <c r="AL346" s="4" t="s">
        <v>73940</v>
      </c>
      <c r="AM346" s="17" t="s">
        <v>34022</v>
      </c>
      <c r="AN346" s="39">
        <v>0</v>
      </c>
      <c r="AO346" s="39">
        <v>0</v>
      </c>
      <c r="AP346" s="39">
        <v>0</v>
      </c>
      <c r="AQ346" s="4" t="s">
        <v>73941</v>
      </c>
      <c r="AR346" s="17" t="s">
        <v>34023</v>
      </c>
      <c r="AS346" s="39">
        <v>0</v>
      </c>
      <c r="AT346" s="39">
        <v>0</v>
      </c>
      <c r="AU346" s="39">
        <v>0</v>
      </c>
      <c r="AV346" s="4" t="s">
        <v>73942</v>
      </c>
      <c r="AW346" s="17" t="s">
        <v>34024</v>
      </c>
      <c r="AX346" s="39">
        <v>0</v>
      </c>
      <c r="AY346" s="39">
        <v>0</v>
      </c>
      <c r="AZ346" s="39">
        <v>0</v>
      </c>
      <c r="BA346" s="4" t="s">
        <v>73943</v>
      </c>
      <c r="BB346" s="17" t="s">
        <v>34025</v>
      </c>
      <c r="BC346" s="39">
        <v>0</v>
      </c>
      <c r="BD346" s="39">
        <v>0</v>
      </c>
      <c r="BE346" s="39">
        <v>0</v>
      </c>
      <c r="BF346" s="4" t="s">
        <v>73944</v>
      </c>
      <c r="BG346" s="17" t="s">
        <v>34026</v>
      </c>
      <c r="BH346" s="39">
        <v>0</v>
      </c>
      <c r="BI346" s="39">
        <v>0</v>
      </c>
      <c r="BJ346" s="39">
        <v>0</v>
      </c>
      <c r="BK346" s="4" t="s">
        <v>73945</v>
      </c>
      <c r="BL346" s="17" t="s">
        <v>34027</v>
      </c>
      <c r="BM346" s="39">
        <v>0</v>
      </c>
      <c r="BN346" s="39">
        <v>0</v>
      </c>
      <c r="BO346" s="39">
        <v>0</v>
      </c>
      <c r="BP346" s="4" t="s">
        <v>73946</v>
      </c>
      <c r="BQ346" s="17" t="s">
        <v>34028</v>
      </c>
      <c r="BR346" s="39">
        <v>0</v>
      </c>
      <c r="BS346" s="39">
        <v>0</v>
      </c>
      <c r="BT346" s="39">
        <v>0</v>
      </c>
      <c r="BU346" s="4" t="s">
        <v>73947</v>
      </c>
      <c r="BV346" s="17" t="s">
        <v>34029</v>
      </c>
      <c r="BW346" s="39">
        <v>0</v>
      </c>
      <c r="BX346" s="39">
        <v>0</v>
      </c>
      <c r="BY346" s="39">
        <v>0</v>
      </c>
      <c r="BZ346" s="4" t="s">
        <v>73948</v>
      </c>
      <c r="CA346" s="17" t="s">
        <v>34030</v>
      </c>
      <c r="CB346" s="39">
        <v>0</v>
      </c>
      <c r="CC346" s="39">
        <v>0</v>
      </c>
      <c r="CD346" s="39">
        <v>0</v>
      </c>
      <c r="CE346" s="4" t="s">
        <v>73949</v>
      </c>
      <c r="CF346" s="17" t="s">
        <v>34031</v>
      </c>
      <c r="CG346" s="39">
        <v>0</v>
      </c>
      <c r="CH346" s="39">
        <v>0</v>
      </c>
      <c r="CI346" s="39">
        <v>0</v>
      </c>
      <c r="CJ346" s="4" t="s">
        <v>73950</v>
      </c>
      <c r="CK346" s="17" t="s">
        <v>34032</v>
      </c>
      <c r="CL346" s="39">
        <v>0</v>
      </c>
      <c r="CM346" s="39">
        <v>0</v>
      </c>
      <c r="CN346" s="39">
        <v>0</v>
      </c>
      <c r="CO346" s="4" t="s">
        <v>73951</v>
      </c>
      <c r="CP346" s="17" t="s">
        <v>34033</v>
      </c>
      <c r="CQ346" s="39">
        <v>0</v>
      </c>
      <c r="CR346" s="39">
        <v>0</v>
      </c>
      <c r="CS346" s="39">
        <v>0</v>
      </c>
      <c r="CT346" s="4" t="s">
        <v>73952</v>
      </c>
      <c r="CU346" s="17" t="s">
        <v>34034</v>
      </c>
      <c r="CV346" s="39">
        <v>0</v>
      </c>
      <c r="CW346" s="39">
        <v>0</v>
      </c>
      <c r="CX346" s="39">
        <v>0</v>
      </c>
      <c r="CY346" s="4" t="s">
        <v>73953</v>
      </c>
      <c r="CZ346" s="17" t="s">
        <v>34035</v>
      </c>
      <c r="DA346" s="39">
        <v>0</v>
      </c>
      <c r="DB346" s="39">
        <v>0</v>
      </c>
      <c r="DC346" s="39">
        <v>0</v>
      </c>
      <c r="DD346" s="39" t="s">
        <v>73954</v>
      </c>
      <c r="DE346" s="39" t="s">
        <v>34036</v>
      </c>
      <c r="DF346" s="39">
        <v>0</v>
      </c>
      <c r="DG346" s="39">
        <v>0</v>
      </c>
      <c r="DH346" s="39">
        <v>0</v>
      </c>
      <c r="DI346" s="4" t="s">
        <v>73955</v>
      </c>
      <c r="DJ346" s="17" t="s">
        <v>34037</v>
      </c>
      <c r="DK346" s="39">
        <v>0</v>
      </c>
      <c r="DL346" s="39">
        <v>0</v>
      </c>
      <c r="DM346" s="39">
        <v>0</v>
      </c>
      <c r="DN346" s="4" t="s">
        <v>73956</v>
      </c>
      <c r="DO346" s="17" t="s">
        <v>34038</v>
      </c>
      <c r="DP346" s="39">
        <v>0</v>
      </c>
      <c r="DQ346" s="39">
        <v>0</v>
      </c>
      <c r="DR346" s="39">
        <v>0</v>
      </c>
      <c r="DS346" s="4" t="s">
        <v>73957</v>
      </c>
      <c r="DT346" s="17" t="s">
        <v>34039</v>
      </c>
      <c r="DU346" s="39">
        <v>0</v>
      </c>
      <c r="DV346" s="39">
        <v>0</v>
      </c>
      <c r="DW346" s="39">
        <v>0</v>
      </c>
      <c r="DX346" s="4" t="s">
        <v>73958</v>
      </c>
      <c r="DY346" s="17" t="s">
        <v>34040</v>
      </c>
      <c r="DZ346" s="39">
        <v>0</v>
      </c>
      <c r="EA346" s="39">
        <v>0</v>
      </c>
      <c r="EB346" s="39">
        <v>0</v>
      </c>
      <c r="EC346" s="4" t="s">
        <v>73959</v>
      </c>
      <c r="ED346" s="17" t="s">
        <v>34041</v>
      </c>
      <c r="EE346" s="39">
        <v>0</v>
      </c>
      <c r="EF346" s="39">
        <v>0</v>
      </c>
      <c r="EG346" s="39">
        <v>0</v>
      </c>
      <c r="EH346" s="4" t="s">
        <v>73960</v>
      </c>
      <c r="EI346" s="56" t="s">
        <v>34042</v>
      </c>
      <c r="EJ346" s="56">
        <v>0</v>
      </c>
      <c r="EK346" s="56">
        <v>0</v>
      </c>
      <c r="EL346" s="56">
        <v>0</v>
      </c>
      <c r="EM346" s="4" t="s">
        <v>73961</v>
      </c>
      <c r="EN346" s="17" t="s">
        <v>34043</v>
      </c>
      <c r="EO346" s="39">
        <v>0</v>
      </c>
      <c r="EP346" s="39">
        <v>0</v>
      </c>
      <c r="EQ346" s="39">
        <v>0</v>
      </c>
      <c r="ER346" s="4" t="s">
        <v>73962</v>
      </c>
      <c r="ES346" s="1" t="s">
        <v>34044</v>
      </c>
      <c r="ET346" s="1">
        <v>0</v>
      </c>
      <c r="EU346" s="1">
        <v>0</v>
      </c>
      <c r="EV346" s="1">
        <v>0</v>
      </c>
      <c r="EW346" s="1" t="s">
        <v>73963</v>
      </c>
      <c r="EX346" s="1" t="s">
        <v>34045</v>
      </c>
      <c r="EY346" s="1">
        <v>0</v>
      </c>
      <c r="EZ346" s="1">
        <v>0</v>
      </c>
      <c r="FA346" s="1">
        <v>0</v>
      </c>
      <c r="FB346" s="1" t="s">
        <v>73964</v>
      </c>
      <c r="FC346" s="1" t="s">
        <v>34046</v>
      </c>
      <c r="FD346" s="1">
        <v>0</v>
      </c>
      <c r="FE346" s="1">
        <v>0</v>
      </c>
      <c r="FF346" s="1">
        <v>0</v>
      </c>
      <c r="FH346" s="1">
        <v>0</v>
      </c>
      <c r="FI346" s="1">
        <v>0</v>
      </c>
      <c r="FJ346" s="1">
        <v>0</v>
      </c>
      <c r="FL346" s="1">
        <v>0</v>
      </c>
      <c r="FM346" s="1">
        <v>0</v>
      </c>
      <c r="FN346" s="1">
        <v>0</v>
      </c>
      <c r="FP346" s="1">
        <v>0</v>
      </c>
      <c r="FQ346" s="1">
        <v>0</v>
      </c>
      <c r="FR346" s="1">
        <v>0</v>
      </c>
    </row>
    <row r="347" spans="1:174">
      <c r="A347" s="3">
        <v>77211006</v>
      </c>
      <c r="B347" s="42" t="s">
        <v>1519</v>
      </c>
      <c r="C347" s="1" t="s">
        <v>849</v>
      </c>
      <c r="D347" s="5">
        <v>0</v>
      </c>
      <c r="E347" s="5">
        <v>0</v>
      </c>
      <c r="F347" s="4">
        <v>0</v>
      </c>
      <c r="G347" s="4"/>
      <c r="I347" s="5"/>
      <c r="M347" s="1" t="s">
        <v>73965</v>
      </c>
      <c r="N347" s="17" t="s">
        <v>34047</v>
      </c>
      <c r="O347" s="39">
        <v>0</v>
      </c>
      <c r="P347" s="39">
        <v>0</v>
      </c>
      <c r="Q347" s="39">
        <v>0</v>
      </c>
      <c r="R347" s="4" t="s">
        <v>73966</v>
      </c>
      <c r="S347" s="17" t="s">
        <v>34048</v>
      </c>
      <c r="T347" s="39">
        <v>0</v>
      </c>
      <c r="U347" s="39">
        <v>0</v>
      </c>
      <c r="V347" s="39">
        <v>0</v>
      </c>
      <c r="W347" s="4" t="s">
        <v>73967</v>
      </c>
      <c r="X347" s="17" t="s">
        <v>34049</v>
      </c>
      <c r="Y347" s="39">
        <v>0</v>
      </c>
      <c r="Z347" s="39">
        <v>0</v>
      </c>
      <c r="AA347" s="39">
        <v>0</v>
      </c>
      <c r="AB347" s="4" t="s">
        <v>73968</v>
      </c>
      <c r="AC347" s="17" t="s">
        <v>34050</v>
      </c>
      <c r="AD347" s="39">
        <v>0</v>
      </c>
      <c r="AE347" s="39">
        <v>0</v>
      </c>
      <c r="AF347" s="39">
        <v>0</v>
      </c>
      <c r="AG347" s="4" t="s">
        <v>73969</v>
      </c>
      <c r="AH347" s="17" t="s">
        <v>34051</v>
      </c>
      <c r="AI347" s="39">
        <v>0</v>
      </c>
      <c r="AJ347" s="39">
        <v>0</v>
      </c>
      <c r="AK347" s="39">
        <v>0</v>
      </c>
      <c r="AL347" s="4" t="s">
        <v>73970</v>
      </c>
      <c r="AM347" s="17" t="s">
        <v>34052</v>
      </c>
      <c r="AN347" s="39">
        <v>0</v>
      </c>
      <c r="AO347" s="39">
        <v>0</v>
      </c>
      <c r="AP347" s="39">
        <v>0</v>
      </c>
      <c r="AQ347" s="4" t="s">
        <v>73971</v>
      </c>
      <c r="AR347" s="17" t="s">
        <v>34053</v>
      </c>
      <c r="AS347" s="39">
        <v>0</v>
      </c>
      <c r="AT347" s="39">
        <v>0</v>
      </c>
      <c r="AU347" s="39">
        <v>0</v>
      </c>
      <c r="AV347" s="4" t="s">
        <v>73972</v>
      </c>
      <c r="AW347" s="17" t="s">
        <v>34054</v>
      </c>
      <c r="AX347" s="39">
        <v>0</v>
      </c>
      <c r="AY347" s="39">
        <v>0</v>
      </c>
      <c r="AZ347" s="39">
        <v>0</v>
      </c>
      <c r="BA347" s="4" t="s">
        <v>73973</v>
      </c>
      <c r="BB347" s="17" t="s">
        <v>34055</v>
      </c>
      <c r="BC347" s="39">
        <v>0</v>
      </c>
      <c r="BD347" s="39">
        <v>0</v>
      </c>
      <c r="BE347" s="39">
        <v>0</v>
      </c>
      <c r="BF347" s="4" t="s">
        <v>73974</v>
      </c>
      <c r="BG347" s="17" t="s">
        <v>34056</v>
      </c>
      <c r="BH347" s="39">
        <v>0</v>
      </c>
      <c r="BI347" s="39">
        <v>0</v>
      </c>
      <c r="BJ347" s="39">
        <v>0</v>
      </c>
      <c r="BK347" s="4" t="s">
        <v>73975</v>
      </c>
      <c r="BL347" s="17" t="s">
        <v>34057</v>
      </c>
      <c r="BM347" s="39">
        <v>0</v>
      </c>
      <c r="BN347" s="39">
        <v>0</v>
      </c>
      <c r="BO347" s="39">
        <v>0</v>
      </c>
      <c r="BP347" s="4" t="s">
        <v>73976</v>
      </c>
      <c r="BQ347" s="17" t="s">
        <v>34058</v>
      </c>
      <c r="BR347" s="39">
        <v>0</v>
      </c>
      <c r="BS347" s="39">
        <v>0</v>
      </c>
      <c r="BT347" s="39">
        <v>0</v>
      </c>
      <c r="BU347" s="4" t="s">
        <v>73977</v>
      </c>
      <c r="BV347" s="17" t="s">
        <v>34059</v>
      </c>
      <c r="BW347" s="39">
        <v>0</v>
      </c>
      <c r="BX347" s="39">
        <v>0</v>
      </c>
      <c r="BY347" s="39">
        <v>0</v>
      </c>
      <c r="BZ347" s="4" t="s">
        <v>73978</v>
      </c>
      <c r="CA347" s="17" t="s">
        <v>34060</v>
      </c>
      <c r="CB347" s="39">
        <v>0</v>
      </c>
      <c r="CC347" s="39">
        <v>0</v>
      </c>
      <c r="CD347" s="39">
        <v>0</v>
      </c>
      <c r="CE347" s="4" t="s">
        <v>73979</v>
      </c>
      <c r="CF347" s="17" t="s">
        <v>34061</v>
      </c>
      <c r="CG347" s="39">
        <v>0</v>
      </c>
      <c r="CH347" s="39">
        <v>0</v>
      </c>
      <c r="CI347" s="39">
        <v>0</v>
      </c>
      <c r="CJ347" s="4" t="s">
        <v>73980</v>
      </c>
      <c r="CK347" s="17" t="s">
        <v>34062</v>
      </c>
      <c r="CL347" s="39">
        <v>0</v>
      </c>
      <c r="CM347" s="39">
        <v>0</v>
      </c>
      <c r="CN347" s="39">
        <v>0</v>
      </c>
      <c r="CO347" s="4" t="s">
        <v>73981</v>
      </c>
      <c r="CP347" s="17" t="s">
        <v>34063</v>
      </c>
      <c r="CQ347" s="39">
        <v>0</v>
      </c>
      <c r="CR347" s="39">
        <v>0</v>
      </c>
      <c r="CS347" s="39">
        <v>0</v>
      </c>
      <c r="CT347" s="4" t="s">
        <v>73982</v>
      </c>
      <c r="CU347" s="17" t="s">
        <v>34064</v>
      </c>
      <c r="CV347" s="39">
        <v>0</v>
      </c>
      <c r="CW347" s="39">
        <v>0</v>
      </c>
      <c r="CX347" s="39">
        <v>0</v>
      </c>
      <c r="CY347" s="4" t="s">
        <v>73983</v>
      </c>
      <c r="CZ347" s="17" t="s">
        <v>34065</v>
      </c>
      <c r="DA347" s="39">
        <v>0</v>
      </c>
      <c r="DB347" s="39">
        <v>0</v>
      </c>
      <c r="DC347" s="39">
        <v>0</v>
      </c>
      <c r="DD347" s="39" t="s">
        <v>73984</v>
      </c>
      <c r="DE347" s="39" t="s">
        <v>34066</v>
      </c>
      <c r="DF347" s="39">
        <v>0</v>
      </c>
      <c r="DG347" s="39">
        <v>0</v>
      </c>
      <c r="DH347" s="39">
        <v>0</v>
      </c>
      <c r="DI347" s="4" t="s">
        <v>73985</v>
      </c>
      <c r="DJ347" s="17" t="s">
        <v>34067</v>
      </c>
      <c r="DK347" s="39">
        <v>0</v>
      </c>
      <c r="DL347" s="39">
        <v>0</v>
      </c>
      <c r="DM347" s="39">
        <v>0</v>
      </c>
      <c r="DN347" s="4" t="s">
        <v>73986</v>
      </c>
      <c r="DO347" s="17" t="s">
        <v>34068</v>
      </c>
      <c r="DP347" s="39">
        <v>0</v>
      </c>
      <c r="DQ347" s="39">
        <v>0</v>
      </c>
      <c r="DR347" s="39">
        <v>0</v>
      </c>
      <c r="DS347" s="4" t="s">
        <v>73987</v>
      </c>
      <c r="DT347" s="17" t="s">
        <v>34069</v>
      </c>
      <c r="DU347" s="39">
        <v>0</v>
      </c>
      <c r="DV347" s="39">
        <v>0</v>
      </c>
      <c r="DW347" s="39">
        <v>0</v>
      </c>
      <c r="DX347" s="4" t="s">
        <v>73988</v>
      </c>
      <c r="DY347" s="17" t="s">
        <v>34070</v>
      </c>
      <c r="DZ347" s="39">
        <v>0</v>
      </c>
      <c r="EA347" s="39">
        <v>0</v>
      </c>
      <c r="EB347" s="39">
        <v>0</v>
      </c>
      <c r="EC347" s="4" t="s">
        <v>73989</v>
      </c>
      <c r="ED347" s="17" t="s">
        <v>34071</v>
      </c>
      <c r="EE347" s="39">
        <v>0</v>
      </c>
      <c r="EF347" s="39">
        <v>0</v>
      </c>
      <c r="EG347" s="39">
        <v>0</v>
      </c>
      <c r="EH347" s="4" t="s">
        <v>73990</v>
      </c>
      <c r="EI347" s="56" t="s">
        <v>34072</v>
      </c>
      <c r="EJ347" s="56">
        <v>0</v>
      </c>
      <c r="EK347" s="56">
        <v>0</v>
      </c>
      <c r="EL347" s="56">
        <v>0</v>
      </c>
      <c r="EM347" s="4" t="s">
        <v>73991</v>
      </c>
      <c r="EN347" s="17" t="s">
        <v>34073</v>
      </c>
      <c r="EO347" s="39">
        <v>0</v>
      </c>
      <c r="EP347" s="39">
        <v>0</v>
      </c>
      <c r="EQ347" s="39">
        <v>0</v>
      </c>
      <c r="ER347" s="4" t="s">
        <v>73992</v>
      </c>
      <c r="ES347" s="1" t="s">
        <v>34074</v>
      </c>
      <c r="ET347" s="1">
        <v>0</v>
      </c>
      <c r="EU347" s="1">
        <v>0</v>
      </c>
      <c r="EV347" s="1">
        <v>0</v>
      </c>
      <c r="EW347" s="1" t="s">
        <v>73993</v>
      </c>
      <c r="EX347" s="1" t="s">
        <v>34075</v>
      </c>
      <c r="EY347" s="1">
        <v>0</v>
      </c>
      <c r="EZ347" s="1">
        <v>0</v>
      </c>
      <c r="FA347" s="1">
        <v>0</v>
      </c>
      <c r="FB347" s="1" t="s">
        <v>73994</v>
      </c>
      <c r="FC347" s="1" t="s">
        <v>34076</v>
      </c>
      <c r="FD347" s="1">
        <v>0</v>
      </c>
      <c r="FE347" s="1">
        <v>0</v>
      </c>
      <c r="FF347" s="1">
        <v>0</v>
      </c>
      <c r="FH347" s="1">
        <v>0</v>
      </c>
      <c r="FI347" s="1">
        <v>0</v>
      </c>
      <c r="FJ347" s="1">
        <v>0</v>
      </c>
      <c r="FL347" s="1">
        <v>0</v>
      </c>
      <c r="FM347" s="1">
        <v>0</v>
      </c>
      <c r="FN347" s="1">
        <v>0</v>
      </c>
      <c r="FP347" s="1">
        <v>0</v>
      </c>
      <c r="FQ347" s="1">
        <v>0</v>
      </c>
      <c r="FR347" s="1">
        <v>0</v>
      </c>
    </row>
    <row r="348" spans="1:174">
      <c r="A348" s="3">
        <v>77211007</v>
      </c>
      <c r="B348" s="42" t="s">
        <v>1519</v>
      </c>
      <c r="C348" s="1" t="s">
        <v>850</v>
      </c>
      <c r="D348" s="5">
        <v>0</v>
      </c>
      <c r="E348" s="5">
        <v>0</v>
      </c>
      <c r="F348" s="4">
        <v>0</v>
      </c>
      <c r="G348" s="4"/>
      <c r="I348" s="5"/>
      <c r="M348" s="1" t="s">
        <v>73995</v>
      </c>
      <c r="N348" s="17" t="s">
        <v>34077</v>
      </c>
      <c r="O348" s="39">
        <v>0</v>
      </c>
      <c r="P348" s="39">
        <v>0</v>
      </c>
      <c r="Q348" s="39">
        <v>0</v>
      </c>
      <c r="R348" s="4" t="s">
        <v>73996</v>
      </c>
      <c r="S348" s="17" t="s">
        <v>34078</v>
      </c>
      <c r="T348" s="39">
        <v>0</v>
      </c>
      <c r="U348" s="39">
        <v>0</v>
      </c>
      <c r="V348" s="39">
        <v>0</v>
      </c>
      <c r="W348" s="4" t="s">
        <v>73997</v>
      </c>
      <c r="X348" s="17" t="s">
        <v>34079</v>
      </c>
      <c r="Y348" s="39">
        <v>0</v>
      </c>
      <c r="Z348" s="39">
        <v>0</v>
      </c>
      <c r="AA348" s="39">
        <v>0</v>
      </c>
      <c r="AB348" s="4" t="s">
        <v>73998</v>
      </c>
      <c r="AC348" s="17" t="s">
        <v>34080</v>
      </c>
      <c r="AD348" s="39">
        <v>0</v>
      </c>
      <c r="AE348" s="39">
        <v>0</v>
      </c>
      <c r="AF348" s="39">
        <v>0</v>
      </c>
      <c r="AG348" s="4" t="s">
        <v>73999</v>
      </c>
      <c r="AH348" s="17" t="s">
        <v>34081</v>
      </c>
      <c r="AI348" s="39">
        <v>0</v>
      </c>
      <c r="AJ348" s="39">
        <v>0</v>
      </c>
      <c r="AK348" s="39">
        <v>0</v>
      </c>
      <c r="AL348" s="4" t="s">
        <v>74000</v>
      </c>
      <c r="AM348" s="17" t="s">
        <v>34082</v>
      </c>
      <c r="AN348" s="39">
        <v>0</v>
      </c>
      <c r="AO348" s="39">
        <v>0</v>
      </c>
      <c r="AP348" s="39">
        <v>0</v>
      </c>
      <c r="AQ348" s="4" t="s">
        <v>74001</v>
      </c>
      <c r="AR348" s="17" t="s">
        <v>34083</v>
      </c>
      <c r="AS348" s="39">
        <v>0</v>
      </c>
      <c r="AT348" s="39">
        <v>0</v>
      </c>
      <c r="AU348" s="39">
        <v>0</v>
      </c>
      <c r="AV348" s="4" t="s">
        <v>74002</v>
      </c>
      <c r="AW348" s="17" t="s">
        <v>34084</v>
      </c>
      <c r="AX348" s="39">
        <v>0</v>
      </c>
      <c r="AY348" s="39">
        <v>0</v>
      </c>
      <c r="AZ348" s="39">
        <v>0</v>
      </c>
      <c r="BA348" s="4" t="s">
        <v>74003</v>
      </c>
      <c r="BB348" s="17" t="s">
        <v>34085</v>
      </c>
      <c r="BC348" s="39">
        <v>0</v>
      </c>
      <c r="BD348" s="39">
        <v>0</v>
      </c>
      <c r="BE348" s="39">
        <v>0</v>
      </c>
      <c r="BF348" s="4" t="s">
        <v>74004</v>
      </c>
      <c r="BG348" s="17" t="s">
        <v>34086</v>
      </c>
      <c r="BH348" s="39">
        <v>0</v>
      </c>
      <c r="BI348" s="39">
        <v>0</v>
      </c>
      <c r="BJ348" s="39">
        <v>0</v>
      </c>
      <c r="BK348" s="4" t="s">
        <v>74005</v>
      </c>
      <c r="BL348" s="17" t="s">
        <v>34087</v>
      </c>
      <c r="BM348" s="39">
        <v>0</v>
      </c>
      <c r="BN348" s="39">
        <v>0</v>
      </c>
      <c r="BO348" s="39">
        <v>0</v>
      </c>
      <c r="BP348" s="4" t="s">
        <v>74006</v>
      </c>
      <c r="BQ348" s="17" t="s">
        <v>34088</v>
      </c>
      <c r="BR348" s="39">
        <v>0</v>
      </c>
      <c r="BS348" s="39">
        <v>0</v>
      </c>
      <c r="BT348" s="39">
        <v>0</v>
      </c>
      <c r="BU348" s="4" t="s">
        <v>74007</v>
      </c>
      <c r="BV348" s="17" t="s">
        <v>34089</v>
      </c>
      <c r="BW348" s="39">
        <v>0</v>
      </c>
      <c r="BX348" s="39">
        <v>0</v>
      </c>
      <c r="BY348" s="39">
        <v>0</v>
      </c>
      <c r="BZ348" s="4" t="s">
        <v>74008</v>
      </c>
      <c r="CA348" s="17" t="s">
        <v>34090</v>
      </c>
      <c r="CB348" s="39">
        <v>0</v>
      </c>
      <c r="CC348" s="39">
        <v>0</v>
      </c>
      <c r="CD348" s="39">
        <v>0</v>
      </c>
      <c r="CE348" s="4" t="s">
        <v>74009</v>
      </c>
      <c r="CF348" s="17" t="s">
        <v>34091</v>
      </c>
      <c r="CG348" s="39">
        <v>0</v>
      </c>
      <c r="CH348" s="39">
        <v>0</v>
      </c>
      <c r="CI348" s="39">
        <v>0</v>
      </c>
      <c r="CJ348" s="4" t="s">
        <v>74010</v>
      </c>
      <c r="CK348" s="17" t="s">
        <v>34092</v>
      </c>
      <c r="CL348" s="39">
        <v>0</v>
      </c>
      <c r="CM348" s="39">
        <v>0</v>
      </c>
      <c r="CN348" s="39">
        <v>0</v>
      </c>
      <c r="CO348" s="4" t="s">
        <v>74011</v>
      </c>
      <c r="CP348" s="17" t="s">
        <v>34093</v>
      </c>
      <c r="CQ348" s="39">
        <v>0</v>
      </c>
      <c r="CR348" s="39">
        <v>0</v>
      </c>
      <c r="CS348" s="39">
        <v>0</v>
      </c>
      <c r="CT348" s="4" t="s">
        <v>74012</v>
      </c>
      <c r="CU348" s="17" t="s">
        <v>34094</v>
      </c>
      <c r="CV348" s="39">
        <v>0</v>
      </c>
      <c r="CW348" s="39">
        <v>0</v>
      </c>
      <c r="CX348" s="39">
        <v>0</v>
      </c>
      <c r="CY348" s="4" t="s">
        <v>74013</v>
      </c>
      <c r="CZ348" s="17" t="s">
        <v>34095</v>
      </c>
      <c r="DA348" s="39">
        <v>0</v>
      </c>
      <c r="DB348" s="39">
        <v>0</v>
      </c>
      <c r="DC348" s="39">
        <v>0</v>
      </c>
      <c r="DD348" s="39" t="s">
        <v>74014</v>
      </c>
      <c r="DE348" s="39" t="s">
        <v>34096</v>
      </c>
      <c r="DF348" s="39">
        <v>0</v>
      </c>
      <c r="DG348" s="39">
        <v>0</v>
      </c>
      <c r="DH348" s="39">
        <v>0</v>
      </c>
      <c r="DI348" s="4" t="s">
        <v>74015</v>
      </c>
      <c r="DJ348" s="17" t="s">
        <v>34097</v>
      </c>
      <c r="DK348" s="39">
        <v>0</v>
      </c>
      <c r="DL348" s="39">
        <v>0</v>
      </c>
      <c r="DM348" s="39">
        <v>0</v>
      </c>
      <c r="DN348" s="4" t="s">
        <v>74016</v>
      </c>
      <c r="DO348" s="17" t="s">
        <v>34098</v>
      </c>
      <c r="DP348" s="39">
        <v>0</v>
      </c>
      <c r="DQ348" s="39">
        <v>0</v>
      </c>
      <c r="DR348" s="39">
        <v>0</v>
      </c>
      <c r="DS348" s="4" t="s">
        <v>74017</v>
      </c>
      <c r="DT348" s="17" t="s">
        <v>34099</v>
      </c>
      <c r="DU348" s="39">
        <v>0</v>
      </c>
      <c r="DV348" s="39">
        <v>0</v>
      </c>
      <c r="DW348" s="39">
        <v>0</v>
      </c>
      <c r="DX348" s="4" t="s">
        <v>74018</v>
      </c>
      <c r="DY348" s="17" t="s">
        <v>34100</v>
      </c>
      <c r="DZ348" s="39">
        <v>0</v>
      </c>
      <c r="EA348" s="39">
        <v>0</v>
      </c>
      <c r="EB348" s="39">
        <v>0</v>
      </c>
      <c r="EC348" s="4" t="s">
        <v>74019</v>
      </c>
      <c r="ED348" s="17" t="s">
        <v>34101</v>
      </c>
      <c r="EE348" s="39">
        <v>0</v>
      </c>
      <c r="EF348" s="39">
        <v>0</v>
      </c>
      <c r="EG348" s="39">
        <v>0</v>
      </c>
      <c r="EH348" s="4" t="s">
        <v>74020</v>
      </c>
      <c r="EI348" s="56" t="s">
        <v>34102</v>
      </c>
      <c r="EJ348" s="56">
        <v>0</v>
      </c>
      <c r="EK348" s="56">
        <v>0</v>
      </c>
      <c r="EL348" s="56">
        <v>0</v>
      </c>
      <c r="EM348" s="4" t="s">
        <v>74021</v>
      </c>
      <c r="EN348" s="17" t="s">
        <v>34103</v>
      </c>
      <c r="EO348" s="39">
        <v>0</v>
      </c>
      <c r="EP348" s="39">
        <v>0</v>
      </c>
      <c r="EQ348" s="39">
        <v>0</v>
      </c>
      <c r="ER348" s="4" t="s">
        <v>74022</v>
      </c>
      <c r="ES348" s="1" t="s">
        <v>34104</v>
      </c>
      <c r="ET348" s="1">
        <v>0</v>
      </c>
      <c r="EU348" s="1">
        <v>0</v>
      </c>
      <c r="EV348" s="1">
        <v>0</v>
      </c>
      <c r="EW348" s="1" t="s">
        <v>74023</v>
      </c>
      <c r="EX348" s="1" t="s">
        <v>34105</v>
      </c>
      <c r="EY348" s="1">
        <v>0</v>
      </c>
      <c r="EZ348" s="1">
        <v>0</v>
      </c>
      <c r="FA348" s="1">
        <v>0</v>
      </c>
      <c r="FB348" s="1" t="s">
        <v>74024</v>
      </c>
      <c r="FC348" s="1" t="s">
        <v>34106</v>
      </c>
      <c r="FD348" s="1">
        <v>0</v>
      </c>
      <c r="FE348" s="1">
        <v>0</v>
      </c>
      <c r="FF348" s="1">
        <v>0</v>
      </c>
      <c r="FH348" s="1">
        <v>0</v>
      </c>
      <c r="FI348" s="1">
        <v>0</v>
      </c>
      <c r="FJ348" s="1">
        <v>0</v>
      </c>
      <c r="FL348" s="1">
        <v>0</v>
      </c>
      <c r="FM348" s="1">
        <v>0</v>
      </c>
      <c r="FN348" s="1">
        <v>0</v>
      </c>
      <c r="FP348" s="1">
        <v>0</v>
      </c>
      <c r="FQ348" s="1">
        <v>0</v>
      </c>
      <c r="FR348" s="1">
        <v>0</v>
      </c>
    </row>
    <row r="349" spans="1:174">
      <c r="A349" s="3">
        <v>77211008</v>
      </c>
      <c r="B349" s="42" t="s">
        <v>1519</v>
      </c>
      <c r="C349" s="1" t="s">
        <v>851</v>
      </c>
      <c r="D349" s="5">
        <v>0</v>
      </c>
      <c r="E349" s="5">
        <v>0</v>
      </c>
      <c r="F349" s="4">
        <v>0</v>
      </c>
      <c r="G349" s="4"/>
      <c r="I349" s="5"/>
      <c r="M349" s="1" t="s">
        <v>74025</v>
      </c>
      <c r="N349" s="17" t="s">
        <v>34107</v>
      </c>
      <c r="O349" s="39">
        <v>0</v>
      </c>
      <c r="P349" s="39">
        <v>0</v>
      </c>
      <c r="Q349" s="39">
        <v>0</v>
      </c>
      <c r="R349" s="4" t="s">
        <v>74026</v>
      </c>
      <c r="S349" s="17" t="s">
        <v>34108</v>
      </c>
      <c r="T349" s="39">
        <v>0</v>
      </c>
      <c r="U349" s="39">
        <v>0</v>
      </c>
      <c r="V349" s="39">
        <v>0</v>
      </c>
      <c r="W349" s="4" t="s">
        <v>74027</v>
      </c>
      <c r="X349" s="17" t="s">
        <v>34109</v>
      </c>
      <c r="Y349" s="39">
        <v>0</v>
      </c>
      <c r="Z349" s="39">
        <v>0</v>
      </c>
      <c r="AA349" s="39">
        <v>0</v>
      </c>
      <c r="AB349" s="4" t="s">
        <v>74028</v>
      </c>
      <c r="AC349" s="17" t="s">
        <v>34110</v>
      </c>
      <c r="AD349" s="39">
        <v>0</v>
      </c>
      <c r="AE349" s="39">
        <v>0</v>
      </c>
      <c r="AF349" s="39">
        <v>0</v>
      </c>
      <c r="AG349" s="4" t="s">
        <v>74029</v>
      </c>
      <c r="AH349" s="17" t="s">
        <v>34111</v>
      </c>
      <c r="AI349" s="39">
        <v>0</v>
      </c>
      <c r="AJ349" s="39">
        <v>0</v>
      </c>
      <c r="AK349" s="39">
        <v>0</v>
      </c>
      <c r="AL349" s="4" t="s">
        <v>74030</v>
      </c>
      <c r="AM349" s="17" t="s">
        <v>34112</v>
      </c>
      <c r="AN349" s="39">
        <v>0</v>
      </c>
      <c r="AO349" s="39">
        <v>0</v>
      </c>
      <c r="AP349" s="39">
        <v>0</v>
      </c>
      <c r="AQ349" s="4" t="s">
        <v>74031</v>
      </c>
      <c r="AR349" s="17" t="s">
        <v>34113</v>
      </c>
      <c r="AS349" s="39">
        <v>0</v>
      </c>
      <c r="AT349" s="39">
        <v>0</v>
      </c>
      <c r="AU349" s="39">
        <v>0</v>
      </c>
      <c r="AV349" s="4" t="s">
        <v>74032</v>
      </c>
      <c r="AW349" s="17" t="s">
        <v>34114</v>
      </c>
      <c r="AX349" s="39">
        <v>0</v>
      </c>
      <c r="AY349" s="39">
        <v>0</v>
      </c>
      <c r="AZ349" s="39">
        <v>0</v>
      </c>
      <c r="BA349" s="4" t="s">
        <v>74033</v>
      </c>
      <c r="BB349" s="17" t="s">
        <v>34115</v>
      </c>
      <c r="BC349" s="39">
        <v>0</v>
      </c>
      <c r="BD349" s="39">
        <v>0</v>
      </c>
      <c r="BE349" s="39">
        <v>0</v>
      </c>
      <c r="BF349" s="4" t="s">
        <v>74034</v>
      </c>
      <c r="BG349" s="17" t="s">
        <v>34116</v>
      </c>
      <c r="BH349" s="39">
        <v>0</v>
      </c>
      <c r="BI349" s="39">
        <v>0</v>
      </c>
      <c r="BJ349" s="39">
        <v>0</v>
      </c>
      <c r="BK349" s="4" t="s">
        <v>74035</v>
      </c>
      <c r="BL349" s="17" t="s">
        <v>34117</v>
      </c>
      <c r="BM349" s="39">
        <v>0</v>
      </c>
      <c r="BN349" s="39">
        <v>0</v>
      </c>
      <c r="BO349" s="39">
        <v>0</v>
      </c>
      <c r="BP349" s="4" t="s">
        <v>74036</v>
      </c>
      <c r="BQ349" s="17" t="s">
        <v>34118</v>
      </c>
      <c r="BR349" s="39">
        <v>0</v>
      </c>
      <c r="BS349" s="39">
        <v>0</v>
      </c>
      <c r="BT349" s="39">
        <v>0</v>
      </c>
      <c r="BU349" s="4" t="s">
        <v>74037</v>
      </c>
      <c r="BV349" s="17" t="s">
        <v>34119</v>
      </c>
      <c r="BW349" s="39">
        <v>0</v>
      </c>
      <c r="BX349" s="39">
        <v>0</v>
      </c>
      <c r="BY349" s="39">
        <v>0</v>
      </c>
      <c r="BZ349" s="4" t="s">
        <v>74038</v>
      </c>
      <c r="CA349" s="17" t="s">
        <v>34120</v>
      </c>
      <c r="CB349" s="39">
        <v>0</v>
      </c>
      <c r="CC349" s="39">
        <v>0</v>
      </c>
      <c r="CD349" s="39">
        <v>0</v>
      </c>
      <c r="CE349" s="4" t="s">
        <v>74039</v>
      </c>
      <c r="CF349" s="17" t="s">
        <v>34121</v>
      </c>
      <c r="CG349" s="39">
        <v>0</v>
      </c>
      <c r="CH349" s="39">
        <v>0</v>
      </c>
      <c r="CI349" s="39">
        <v>0</v>
      </c>
      <c r="CJ349" s="4" t="s">
        <v>74040</v>
      </c>
      <c r="CK349" s="17" t="s">
        <v>34122</v>
      </c>
      <c r="CL349" s="39">
        <v>0</v>
      </c>
      <c r="CM349" s="39">
        <v>0</v>
      </c>
      <c r="CN349" s="39">
        <v>0</v>
      </c>
      <c r="CO349" s="4" t="s">
        <v>74041</v>
      </c>
      <c r="CP349" s="17" t="s">
        <v>34123</v>
      </c>
      <c r="CQ349" s="39">
        <v>0</v>
      </c>
      <c r="CR349" s="39">
        <v>0</v>
      </c>
      <c r="CS349" s="39">
        <v>0</v>
      </c>
      <c r="CT349" s="4" t="s">
        <v>74042</v>
      </c>
      <c r="CU349" s="17" t="s">
        <v>34124</v>
      </c>
      <c r="CV349" s="39">
        <v>0</v>
      </c>
      <c r="CW349" s="39">
        <v>0</v>
      </c>
      <c r="CX349" s="39">
        <v>0</v>
      </c>
      <c r="CY349" s="4" t="s">
        <v>74043</v>
      </c>
      <c r="CZ349" s="17" t="s">
        <v>34125</v>
      </c>
      <c r="DA349" s="39">
        <v>0</v>
      </c>
      <c r="DB349" s="39">
        <v>0</v>
      </c>
      <c r="DC349" s="39">
        <v>0</v>
      </c>
      <c r="DD349" s="39" t="s">
        <v>74044</v>
      </c>
      <c r="DE349" s="39" t="s">
        <v>34126</v>
      </c>
      <c r="DF349" s="39">
        <v>0</v>
      </c>
      <c r="DG349" s="39">
        <v>0</v>
      </c>
      <c r="DH349" s="39">
        <v>0</v>
      </c>
      <c r="DI349" s="4" t="s">
        <v>74045</v>
      </c>
      <c r="DJ349" s="17" t="s">
        <v>34127</v>
      </c>
      <c r="DK349" s="39">
        <v>0</v>
      </c>
      <c r="DL349" s="39">
        <v>0</v>
      </c>
      <c r="DM349" s="39">
        <v>0</v>
      </c>
      <c r="DN349" s="4" t="s">
        <v>74046</v>
      </c>
      <c r="DO349" s="17" t="s">
        <v>34128</v>
      </c>
      <c r="DP349" s="39">
        <v>0</v>
      </c>
      <c r="DQ349" s="39">
        <v>0</v>
      </c>
      <c r="DR349" s="39">
        <v>0</v>
      </c>
      <c r="DS349" s="4" t="s">
        <v>74047</v>
      </c>
      <c r="DT349" s="17" t="s">
        <v>34129</v>
      </c>
      <c r="DU349" s="39">
        <v>0</v>
      </c>
      <c r="DV349" s="39">
        <v>0</v>
      </c>
      <c r="DW349" s="39">
        <v>0</v>
      </c>
      <c r="DX349" s="4" t="s">
        <v>74048</v>
      </c>
      <c r="DY349" s="17" t="s">
        <v>34130</v>
      </c>
      <c r="DZ349" s="39">
        <v>0</v>
      </c>
      <c r="EA349" s="39">
        <v>0</v>
      </c>
      <c r="EB349" s="39">
        <v>0</v>
      </c>
      <c r="EC349" s="4" t="s">
        <v>74049</v>
      </c>
      <c r="ED349" s="17" t="s">
        <v>34131</v>
      </c>
      <c r="EE349" s="39">
        <v>0</v>
      </c>
      <c r="EF349" s="39">
        <v>0</v>
      </c>
      <c r="EG349" s="39">
        <v>0</v>
      </c>
      <c r="EH349" s="4" t="s">
        <v>74050</v>
      </c>
      <c r="EI349" s="56" t="s">
        <v>34132</v>
      </c>
      <c r="EJ349" s="56">
        <v>0</v>
      </c>
      <c r="EK349" s="56">
        <v>0</v>
      </c>
      <c r="EL349" s="56">
        <v>0</v>
      </c>
      <c r="EM349" s="4" t="s">
        <v>74051</v>
      </c>
      <c r="EN349" s="17" t="s">
        <v>34133</v>
      </c>
      <c r="EO349" s="39">
        <v>0</v>
      </c>
      <c r="EP349" s="39">
        <v>0</v>
      </c>
      <c r="EQ349" s="39">
        <v>0</v>
      </c>
      <c r="ER349" s="4" t="s">
        <v>74052</v>
      </c>
      <c r="ES349" s="1" t="s">
        <v>34134</v>
      </c>
      <c r="ET349" s="1">
        <v>0</v>
      </c>
      <c r="EU349" s="1">
        <v>0</v>
      </c>
      <c r="EV349" s="1">
        <v>0</v>
      </c>
      <c r="EW349" s="1" t="s">
        <v>74053</v>
      </c>
      <c r="EX349" s="1" t="s">
        <v>34135</v>
      </c>
      <c r="EY349" s="1">
        <v>0</v>
      </c>
      <c r="EZ349" s="1">
        <v>0</v>
      </c>
      <c r="FA349" s="1">
        <v>0</v>
      </c>
      <c r="FB349" s="1" t="s">
        <v>74054</v>
      </c>
      <c r="FC349" s="1" t="s">
        <v>34136</v>
      </c>
      <c r="FD349" s="1">
        <v>0</v>
      </c>
      <c r="FE349" s="1">
        <v>0</v>
      </c>
      <c r="FF349" s="1">
        <v>0</v>
      </c>
      <c r="FH349" s="1">
        <v>0</v>
      </c>
      <c r="FI349" s="1">
        <v>0</v>
      </c>
      <c r="FJ349" s="1">
        <v>0</v>
      </c>
      <c r="FL349" s="1">
        <v>0</v>
      </c>
      <c r="FM349" s="1">
        <v>0</v>
      </c>
      <c r="FN349" s="1">
        <v>0</v>
      </c>
      <c r="FP349" s="1">
        <v>0</v>
      </c>
      <c r="FQ349" s="1">
        <v>0</v>
      </c>
      <c r="FR349" s="1">
        <v>0</v>
      </c>
    </row>
    <row r="350" spans="1:174">
      <c r="A350" s="3">
        <v>77211009</v>
      </c>
      <c r="B350" s="42" t="s">
        <v>1519</v>
      </c>
      <c r="C350" s="1" t="s">
        <v>852</v>
      </c>
      <c r="D350" s="5">
        <v>0</v>
      </c>
      <c r="E350" s="5">
        <v>0</v>
      </c>
      <c r="F350" s="4">
        <v>0</v>
      </c>
      <c r="G350" s="4"/>
      <c r="I350" s="5"/>
      <c r="M350" s="1" t="s">
        <v>74055</v>
      </c>
      <c r="N350" s="17" t="s">
        <v>34137</v>
      </c>
      <c r="O350" s="39">
        <v>0</v>
      </c>
      <c r="P350" s="39">
        <v>0</v>
      </c>
      <c r="Q350" s="39">
        <v>0</v>
      </c>
      <c r="R350" s="4" t="s">
        <v>74056</v>
      </c>
      <c r="S350" s="17" t="s">
        <v>34138</v>
      </c>
      <c r="T350" s="39">
        <v>0</v>
      </c>
      <c r="U350" s="39">
        <v>0</v>
      </c>
      <c r="V350" s="39">
        <v>0</v>
      </c>
      <c r="W350" s="4" t="s">
        <v>74057</v>
      </c>
      <c r="X350" s="17" t="s">
        <v>34139</v>
      </c>
      <c r="Y350" s="39">
        <v>0</v>
      </c>
      <c r="Z350" s="39">
        <v>0</v>
      </c>
      <c r="AA350" s="39">
        <v>0</v>
      </c>
      <c r="AB350" s="4" t="s">
        <v>74058</v>
      </c>
      <c r="AC350" s="17" t="s">
        <v>34140</v>
      </c>
      <c r="AD350" s="39">
        <v>0</v>
      </c>
      <c r="AE350" s="39">
        <v>0</v>
      </c>
      <c r="AF350" s="39">
        <v>0</v>
      </c>
      <c r="AG350" s="4" t="s">
        <v>74059</v>
      </c>
      <c r="AH350" s="17" t="s">
        <v>34141</v>
      </c>
      <c r="AI350" s="39">
        <v>0</v>
      </c>
      <c r="AJ350" s="39">
        <v>0</v>
      </c>
      <c r="AK350" s="39">
        <v>0</v>
      </c>
      <c r="AL350" s="4" t="s">
        <v>74060</v>
      </c>
      <c r="AM350" s="17" t="s">
        <v>34142</v>
      </c>
      <c r="AN350" s="39">
        <v>0</v>
      </c>
      <c r="AO350" s="39">
        <v>0</v>
      </c>
      <c r="AP350" s="39">
        <v>0</v>
      </c>
      <c r="AQ350" s="4" t="s">
        <v>74061</v>
      </c>
      <c r="AR350" s="17" t="s">
        <v>34143</v>
      </c>
      <c r="AS350" s="39">
        <v>0</v>
      </c>
      <c r="AT350" s="39">
        <v>0</v>
      </c>
      <c r="AU350" s="39">
        <v>0</v>
      </c>
      <c r="AV350" s="4" t="s">
        <v>74062</v>
      </c>
      <c r="AW350" s="17" t="s">
        <v>34144</v>
      </c>
      <c r="AX350" s="39">
        <v>0</v>
      </c>
      <c r="AY350" s="39">
        <v>0</v>
      </c>
      <c r="AZ350" s="39">
        <v>0</v>
      </c>
      <c r="BA350" s="4" t="s">
        <v>74063</v>
      </c>
      <c r="BB350" s="17" t="s">
        <v>34145</v>
      </c>
      <c r="BC350" s="39">
        <v>0</v>
      </c>
      <c r="BD350" s="39">
        <v>0</v>
      </c>
      <c r="BE350" s="39">
        <v>0</v>
      </c>
      <c r="BF350" s="4" t="s">
        <v>74064</v>
      </c>
      <c r="BG350" s="17" t="s">
        <v>34146</v>
      </c>
      <c r="BH350" s="39">
        <v>0</v>
      </c>
      <c r="BI350" s="39">
        <v>0</v>
      </c>
      <c r="BJ350" s="39">
        <v>0</v>
      </c>
      <c r="BK350" s="4" t="s">
        <v>74065</v>
      </c>
      <c r="BL350" s="17" t="s">
        <v>34147</v>
      </c>
      <c r="BM350" s="39">
        <v>0</v>
      </c>
      <c r="BN350" s="39">
        <v>0</v>
      </c>
      <c r="BO350" s="39">
        <v>0</v>
      </c>
      <c r="BP350" s="4" t="s">
        <v>74066</v>
      </c>
      <c r="BQ350" s="17" t="s">
        <v>34148</v>
      </c>
      <c r="BR350" s="39">
        <v>0</v>
      </c>
      <c r="BS350" s="39">
        <v>0</v>
      </c>
      <c r="BT350" s="39">
        <v>0</v>
      </c>
      <c r="BU350" s="4" t="s">
        <v>74067</v>
      </c>
      <c r="BV350" s="17" t="s">
        <v>34149</v>
      </c>
      <c r="BW350" s="39">
        <v>0</v>
      </c>
      <c r="BX350" s="39">
        <v>0</v>
      </c>
      <c r="BY350" s="39">
        <v>0</v>
      </c>
      <c r="BZ350" s="4" t="s">
        <v>74068</v>
      </c>
      <c r="CA350" s="17" t="s">
        <v>34150</v>
      </c>
      <c r="CB350" s="39">
        <v>0</v>
      </c>
      <c r="CC350" s="39">
        <v>0</v>
      </c>
      <c r="CD350" s="39">
        <v>0</v>
      </c>
      <c r="CE350" s="4" t="s">
        <v>74069</v>
      </c>
      <c r="CF350" s="17" t="s">
        <v>34151</v>
      </c>
      <c r="CG350" s="39">
        <v>0</v>
      </c>
      <c r="CH350" s="39">
        <v>0</v>
      </c>
      <c r="CI350" s="39">
        <v>0</v>
      </c>
      <c r="CJ350" s="4" t="s">
        <v>74070</v>
      </c>
      <c r="CK350" s="17" t="s">
        <v>34152</v>
      </c>
      <c r="CL350" s="39">
        <v>0</v>
      </c>
      <c r="CM350" s="39">
        <v>0</v>
      </c>
      <c r="CN350" s="39">
        <v>0</v>
      </c>
      <c r="CO350" s="4" t="s">
        <v>74071</v>
      </c>
      <c r="CP350" s="17" t="s">
        <v>34153</v>
      </c>
      <c r="CQ350" s="39">
        <v>0</v>
      </c>
      <c r="CR350" s="39">
        <v>0</v>
      </c>
      <c r="CS350" s="39">
        <v>0</v>
      </c>
      <c r="CT350" s="4" t="s">
        <v>74072</v>
      </c>
      <c r="CU350" s="17" t="s">
        <v>34154</v>
      </c>
      <c r="CV350" s="39">
        <v>0</v>
      </c>
      <c r="CW350" s="39">
        <v>0</v>
      </c>
      <c r="CX350" s="39">
        <v>0</v>
      </c>
      <c r="CY350" s="4" t="s">
        <v>74073</v>
      </c>
      <c r="CZ350" s="17" t="s">
        <v>34155</v>
      </c>
      <c r="DA350" s="39">
        <v>0</v>
      </c>
      <c r="DB350" s="39">
        <v>0</v>
      </c>
      <c r="DC350" s="39">
        <v>0</v>
      </c>
      <c r="DD350" s="39" t="s">
        <v>74074</v>
      </c>
      <c r="DE350" s="39" t="s">
        <v>34156</v>
      </c>
      <c r="DF350" s="39">
        <v>0</v>
      </c>
      <c r="DG350" s="39">
        <v>0</v>
      </c>
      <c r="DH350" s="39">
        <v>0</v>
      </c>
      <c r="DI350" s="4" t="s">
        <v>74075</v>
      </c>
      <c r="DJ350" s="17" t="s">
        <v>34157</v>
      </c>
      <c r="DK350" s="39">
        <v>0</v>
      </c>
      <c r="DL350" s="39">
        <v>0</v>
      </c>
      <c r="DM350" s="39">
        <v>0</v>
      </c>
      <c r="DN350" s="4" t="s">
        <v>74076</v>
      </c>
      <c r="DO350" s="17" t="s">
        <v>34158</v>
      </c>
      <c r="DP350" s="39">
        <v>0</v>
      </c>
      <c r="DQ350" s="39">
        <v>0</v>
      </c>
      <c r="DR350" s="39">
        <v>0</v>
      </c>
      <c r="DS350" s="4" t="s">
        <v>74077</v>
      </c>
      <c r="DT350" s="17" t="s">
        <v>34159</v>
      </c>
      <c r="DU350" s="39">
        <v>0</v>
      </c>
      <c r="DV350" s="39">
        <v>0</v>
      </c>
      <c r="DW350" s="39">
        <v>0</v>
      </c>
      <c r="DX350" s="4" t="s">
        <v>74078</v>
      </c>
      <c r="DY350" s="17" t="s">
        <v>34160</v>
      </c>
      <c r="DZ350" s="39">
        <v>0</v>
      </c>
      <c r="EA350" s="39">
        <v>0</v>
      </c>
      <c r="EB350" s="39">
        <v>0</v>
      </c>
      <c r="EC350" s="4" t="s">
        <v>74079</v>
      </c>
      <c r="ED350" s="17" t="s">
        <v>34161</v>
      </c>
      <c r="EE350" s="39">
        <v>0</v>
      </c>
      <c r="EF350" s="39">
        <v>0</v>
      </c>
      <c r="EG350" s="39">
        <v>0</v>
      </c>
      <c r="EH350" s="4" t="s">
        <v>74080</v>
      </c>
      <c r="EI350" s="56" t="s">
        <v>34162</v>
      </c>
      <c r="EJ350" s="56">
        <v>0</v>
      </c>
      <c r="EK350" s="56">
        <v>0</v>
      </c>
      <c r="EL350" s="56">
        <v>0</v>
      </c>
      <c r="EM350" s="4" t="s">
        <v>74081</v>
      </c>
      <c r="EN350" s="17" t="s">
        <v>34163</v>
      </c>
      <c r="EO350" s="39">
        <v>0</v>
      </c>
      <c r="EP350" s="39">
        <v>0</v>
      </c>
      <c r="EQ350" s="39">
        <v>0</v>
      </c>
      <c r="ER350" s="4" t="s">
        <v>74082</v>
      </c>
      <c r="ES350" s="1" t="s">
        <v>34164</v>
      </c>
      <c r="ET350" s="1">
        <v>0</v>
      </c>
      <c r="EU350" s="1">
        <v>0</v>
      </c>
      <c r="EV350" s="1">
        <v>0</v>
      </c>
      <c r="EW350" s="1" t="s">
        <v>74083</v>
      </c>
      <c r="EX350" s="1" t="s">
        <v>34165</v>
      </c>
      <c r="EY350" s="1">
        <v>0</v>
      </c>
      <c r="EZ350" s="1">
        <v>0</v>
      </c>
      <c r="FA350" s="1">
        <v>0</v>
      </c>
      <c r="FB350" s="1" t="s">
        <v>74084</v>
      </c>
      <c r="FC350" s="1" t="s">
        <v>34166</v>
      </c>
      <c r="FD350" s="1">
        <v>0</v>
      </c>
      <c r="FE350" s="1">
        <v>0</v>
      </c>
      <c r="FF350" s="1">
        <v>0</v>
      </c>
      <c r="FH350" s="1">
        <v>0</v>
      </c>
      <c r="FI350" s="1">
        <v>0</v>
      </c>
      <c r="FJ350" s="1">
        <v>0</v>
      </c>
      <c r="FL350" s="1">
        <v>0</v>
      </c>
      <c r="FM350" s="1">
        <v>0</v>
      </c>
      <c r="FN350" s="1">
        <v>0</v>
      </c>
      <c r="FP350" s="1">
        <v>0</v>
      </c>
      <c r="FQ350" s="1">
        <v>0</v>
      </c>
      <c r="FR350" s="1">
        <v>0</v>
      </c>
    </row>
    <row r="351" spans="1:174">
      <c r="A351" s="3">
        <v>77211010</v>
      </c>
      <c r="B351" s="42" t="s">
        <v>1519</v>
      </c>
      <c r="C351" s="1" t="s">
        <v>853</v>
      </c>
      <c r="D351" s="5">
        <v>0</v>
      </c>
      <c r="E351" s="5">
        <v>0</v>
      </c>
      <c r="F351" s="4">
        <v>0</v>
      </c>
      <c r="G351" s="4"/>
      <c r="I351" s="5"/>
      <c r="M351" s="1" t="s">
        <v>74085</v>
      </c>
      <c r="N351" s="17" t="s">
        <v>34167</v>
      </c>
      <c r="O351" s="39">
        <v>0</v>
      </c>
      <c r="P351" s="39">
        <v>0</v>
      </c>
      <c r="Q351" s="39">
        <v>0</v>
      </c>
      <c r="R351" s="4" t="s">
        <v>74086</v>
      </c>
      <c r="S351" s="17" t="s">
        <v>34168</v>
      </c>
      <c r="T351" s="39">
        <v>0</v>
      </c>
      <c r="U351" s="39">
        <v>0</v>
      </c>
      <c r="V351" s="39">
        <v>0</v>
      </c>
      <c r="W351" s="4" t="s">
        <v>74087</v>
      </c>
      <c r="X351" s="17" t="s">
        <v>34169</v>
      </c>
      <c r="Y351" s="39">
        <v>0</v>
      </c>
      <c r="Z351" s="39">
        <v>0</v>
      </c>
      <c r="AA351" s="39">
        <v>0</v>
      </c>
      <c r="AB351" s="4" t="s">
        <v>74088</v>
      </c>
      <c r="AC351" s="17" t="s">
        <v>34170</v>
      </c>
      <c r="AD351" s="39">
        <v>0</v>
      </c>
      <c r="AE351" s="39">
        <v>0</v>
      </c>
      <c r="AF351" s="39">
        <v>0</v>
      </c>
      <c r="AG351" s="4" t="s">
        <v>74089</v>
      </c>
      <c r="AH351" s="17" t="s">
        <v>34171</v>
      </c>
      <c r="AI351" s="39">
        <v>0</v>
      </c>
      <c r="AJ351" s="39">
        <v>0</v>
      </c>
      <c r="AK351" s="39">
        <v>0</v>
      </c>
      <c r="AL351" s="4" t="s">
        <v>74090</v>
      </c>
      <c r="AM351" s="17" t="s">
        <v>34172</v>
      </c>
      <c r="AN351" s="39">
        <v>0</v>
      </c>
      <c r="AO351" s="39">
        <v>0</v>
      </c>
      <c r="AP351" s="39">
        <v>0</v>
      </c>
      <c r="AQ351" s="4" t="s">
        <v>74091</v>
      </c>
      <c r="AR351" s="17" t="s">
        <v>34173</v>
      </c>
      <c r="AS351" s="39">
        <v>0</v>
      </c>
      <c r="AT351" s="39">
        <v>0</v>
      </c>
      <c r="AU351" s="39">
        <v>0</v>
      </c>
      <c r="AV351" s="4" t="s">
        <v>74092</v>
      </c>
      <c r="AW351" s="17" t="s">
        <v>34174</v>
      </c>
      <c r="AX351" s="39">
        <v>0</v>
      </c>
      <c r="AY351" s="39">
        <v>0</v>
      </c>
      <c r="AZ351" s="39">
        <v>0</v>
      </c>
      <c r="BA351" s="4" t="s">
        <v>74093</v>
      </c>
      <c r="BB351" s="17" t="s">
        <v>34175</v>
      </c>
      <c r="BC351" s="39">
        <v>0</v>
      </c>
      <c r="BD351" s="39">
        <v>0</v>
      </c>
      <c r="BE351" s="39">
        <v>0</v>
      </c>
      <c r="BF351" s="4" t="s">
        <v>74094</v>
      </c>
      <c r="BG351" s="17" t="s">
        <v>34176</v>
      </c>
      <c r="BH351" s="39">
        <v>0</v>
      </c>
      <c r="BI351" s="39">
        <v>0</v>
      </c>
      <c r="BJ351" s="39">
        <v>0</v>
      </c>
      <c r="BK351" s="4" t="s">
        <v>74095</v>
      </c>
      <c r="BL351" s="17" t="s">
        <v>34177</v>
      </c>
      <c r="BM351" s="39">
        <v>0</v>
      </c>
      <c r="BN351" s="39">
        <v>0</v>
      </c>
      <c r="BO351" s="39">
        <v>0</v>
      </c>
      <c r="BP351" s="4" t="s">
        <v>74096</v>
      </c>
      <c r="BQ351" s="17" t="s">
        <v>34178</v>
      </c>
      <c r="BR351" s="39">
        <v>0</v>
      </c>
      <c r="BS351" s="39">
        <v>0</v>
      </c>
      <c r="BT351" s="39">
        <v>0</v>
      </c>
      <c r="BU351" s="4" t="s">
        <v>74097</v>
      </c>
      <c r="BV351" s="17" t="s">
        <v>34179</v>
      </c>
      <c r="BW351" s="39">
        <v>0</v>
      </c>
      <c r="BX351" s="39">
        <v>0</v>
      </c>
      <c r="BY351" s="39">
        <v>0</v>
      </c>
      <c r="BZ351" s="4" t="s">
        <v>74098</v>
      </c>
      <c r="CA351" s="17" t="s">
        <v>34180</v>
      </c>
      <c r="CB351" s="39">
        <v>0</v>
      </c>
      <c r="CC351" s="39">
        <v>0</v>
      </c>
      <c r="CD351" s="39">
        <v>0</v>
      </c>
      <c r="CE351" s="4" t="s">
        <v>74099</v>
      </c>
      <c r="CF351" s="17" t="s">
        <v>34181</v>
      </c>
      <c r="CG351" s="39">
        <v>0</v>
      </c>
      <c r="CH351" s="39">
        <v>0</v>
      </c>
      <c r="CI351" s="39">
        <v>0</v>
      </c>
      <c r="CJ351" s="4" t="s">
        <v>74100</v>
      </c>
      <c r="CK351" s="17" t="s">
        <v>34182</v>
      </c>
      <c r="CL351" s="39">
        <v>0</v>
      </c>
      <c r="CM351" s="39">
        <v>0</v>
      </c>
      <c r="CN351" s="39">
        <v>0</v>
      </c>
      <c r="CO351" s="4" t="s">
        <v>74101</v>
      </c>
      <c r="CP351" s="17" t="s">
        <v>34183</v>
      </c>
      <c r="CQ351" s="39">
        <v>0</v>
      </c>
      <c r="CR351" s="39">
        <v>0</v>
      </c>
      <c r="CS351" s="39">
        <v>0</v>
      </c>
      <c r="CT351" s="4" t="s">
        <v>74102</v>
      </c>
      <c r="CU351" s="17" t="s">
        <v>34184</v>
      </c>
      <c r="CV351" s="39">
        <v>0</v>
      </c>
      <c r="CW351" s="39">
        <v>0</v>
      </c>
      <c r="CX351" s="39">
        <v>0</v>
      </c>
      <c r="CY351" s="4" t="s">
        <v>74103</v>
      </c>
      <c r="CZ351" s="17" t="s">
        <v>34185</v>
      </c>
      <c r="DA351" s="39">
        <v>0</v>
      </c>
      <c r="DB351" s="39">
        <v>0</v>
      </c>
      <c r="DC351" s="39">
        <v>0</v>
      </c>
      <c r="DD351" s="39" t="s">
        <v>74104</v>
      </c>
      <c r="DE351" s="39" t="s">
        <v>34186</v>
      </c>
      <c r="DF351" s="39">
        <v>0</v>
      </c>
      <c r="DG351" s="39">
        <v>0</v>
      </c>
      <c r="DH351" s="39">
        <v>0</v>
      </c>
      <c r="DI351" s="4" t="s">
        <v>74105</v>
      </c>
      <c r="DJ351" s="17" t="s">
        <v>34187</v>
      </c>
      <c r="DK351" s="39">
        <v>0</v>
      </c>
      <c r="DL351" s="39">
        <v>0</v>
      </c>
      <c r="DM351" s="39">
        <v>0</v>
      </c>
      <c r="DN351" s="4" t="s">
        <v>74106</v>
      </c>
      <c r="DO351" s="17" t="s">
        <v>34188</v>
      </c>
      <c r="DP351" s="39">
        <v>0</v>
      </c>
      <c r="DQ351" s="39">
        <v>0</v>
      </c>
      <c r="DR351" s="39">
        <v>0</v>
      </c>
      <c r="DS351" s="4" t="s">
        <v>74107</v>
      </c>
      <c r="DT351" s="17" t="s">
        <v>34189</v>
      </c>
      <c r="DU351" s="39">
        <v>0</v>
      </c>
      <c r="DV351" s="39">
        <v>0</v>
      </c>
      <c r="DW351" s="39">
        <v>0</v>
      </c>
      <c r="DX351" s="4" t="s">
        <v>74108</v>
      </c>
      <c r="DY351" s="17" t="s">
        <v>34190</v>
      </c>
      <c r="DZ351" s="39">
        <v>0</v>
      </c>
      <c r="EA351" s="39">
        <v>0</v>
      </c>
      <c r="EB351" s="39">
        <v>0</v>
      </c>
      <c r="EC351" s="4" t="s">
        <v>74109</v>
      </c>
      <c r="ED351" s="17" t="s">
        <v>34191</v>
      </c>
      <c r="EE351" s="39">
        <v>0</v>
      </c>
      <c r="EF351" s="39">
        <v>0</v>
      </c>
      <c r="EG351" s="39">
        <v>0</v>
      </c>
      <c r="EH351" s="4" t="s">
        <v>74110</v>
      </c>
      <c r="EI351" s="56" t="s">
        <v>34192</v>
      </c>
      <c r="EJ351" s="56">
        <v>0</v>
      </c>
      <c r="EK351" s="56">
        <v>0</v>
      </c>
      <c r="EL351" s="56">
        <v>0</v>
      </c>
      <c r="EM351" s="4" t="s">
        <v>74111</v>
      </c>
      <c r="EN351" s="17" t="s">
        <v>34193</v>
      </c>
      <c r="EO351" s="39">
        <v>0</v>
      </c>
      <c r="EP351" s="39">
        <v>0</v>
      </c>
      <c r="EQ351" s="39">
        <v>0</v>
      </c>
      <c r="ER351" s="4" t="s">
        <v>74112</v>
      </c>
      <c r="ES351" s="1" t="s">
        <v>34194</v>
      </c>
      <c r="ET351" s="1">
        <v>0</v>
      </c>
      <c r="EU351" s="1">
        <v>0</v>
      </c>
      <c r="EV351" s="1">
        <v>0</v>
      </c>
      <c r="EW351" s="1" t="s">
        <v>74113</v>
      </c>
      <c r="EX351" s="1" t="s">
        <v>34195</v>
      </c>
      <c r="EY351" s="1">
        <v>0</v>
      </c>
      <c r="EZ351" s="1">
        <v>0</v>
      </c>
      <c r="FA351" s="1">
        <v>0</v>
      </c>
      <c r="FB351" s="1" t="s">
        <v>74114</v>
      </c>
      <c r="FC351" s="1" t="s">
        <v>34196</v>
      </c>
      <c r="FD351" s="1">
        <v>0</v>
      </c>
      <c r="FE351" s="1">
        <v>0</v>
      </c>
      <c r="FF351" s="1">
        <v>0</v>
      </c>
      <c r="FH351" s="1">
        <v>0</v>
      </c>
      <c r="FI351" s="1">
        <v>0</v>
      </c>
      <c r="FJ351" s="1">
        <v>0</v>
      </c>
      <c r="FL351" s="1">
        <v>0</v>
      </c>
      <c r="FM351" s="1">
        <v>0</v>
      </c>
      <c r="FN351" s="1">
        <v>0</v>
      </c>
      <c r="FP351" s="1">
        <v>0</v>
      </c>
      <c r="FQ351" s="1">
        <v>0</v>
      </c>
      <c r="FR351" s="1">
        <v>0</v>
      </c>
    </row>
    <row r="352" spans="1:174">
      <c r="A352" s="3">
        <v>77211011</v>
      </c>
      <c r="B352" s="42" t="s">
        <v>1519</v>
      </c>
      <c r="C352" s="1" t="s">
        <v>854</v>
      </c>
      <c r="D352" s="5">
        <v>0</v>
      </c>
      <c r="E352" s="5">
        <v>0</v>
      </c>
      <c r="F352" s="4">
        <v>0</v>
      </c>
      <c r="G352" s="4"/>
      <c r="I352" s="5"/>
      <c r="M352" s="1" t="s">
        <v>74115</v>
      </c>
      <c r="N352" s="17" t="s">
        <v>34197</v>
      </c>
      <c r="O352" s="39">
        <v>0</v>
      </c>
      <c r="P352" s="39">
        <v>0</v>
      </c>
      <c r="Q352" s="39">
        <v>0</v>
      </c>
      <c r="R352" s="4" t="s">
        <v>74116</v>
      </c>
      <c r="S352" s="17" t="s">
        <v>34198</v>
      </c>
      <c r="T352" s="39">
        <v>0</v>
      </c>
      <c r="U352" s="39">
        <v>0</v>
      </c>
      <c r="V352" s="39">
        <v>0</v>
      </c>
      <c r="W352" s="4" t="s">
        <v>74117</v>
      </c>
      <c r="X352" s="17" t="s">
        <v>34199</v>
      </c>
      <c r="Y352" s="39">
        <v>0</v>
      </c>
      <c r="Z352" s="39">
        <v>0</v>
      </c>
      <c r="AA352" s="39">
        <v>0</v>
      </c>
      <c r="AB352" s="4" t="s">
        <v>74118</v>
      </c>
      <c r="AC352" s="17" t="s">
        <v>34200</v>
      </c>
      <c r="AD352" s="39">
        <v>0</v>
      </c>
      <c r="AE352" s="39">
        <v>0</v>
      </c>
      <c r="AF352" s="39">
        <v>0</v>
      </c>
      <c r="AG352" s="4" t="s">
        <v>74119</v>
      </c>
      <c r="AH352" s="17" t="s">
        <v>34201</v>
      </c>
      <c r="AI352" s="39">
        <v>0</v>
      </c>
      <c r="AJ352" s="39">
        <v>0</v>
      </c>
      <c r="AK352" s="39">
        <v>0</v>
      </c>
      <c r="AL352" s="4" t="s">
        <v>74120</v>
      </c>
      <c r="AM352" s="17" t="s">
        <v>34202</v>
      </c>
      <c r="AN352" s="39">
        <v>0</v>
      </c>
      <c r="AO352" s="39">
        <v>0</v>
      </c>
      <c r="AP352" s="39">
        <v>0</v>
      </c>
      <c r="AQ352" s="4" t="s">
        <v>74121</v>
      </c>
      <c r="AR352" s="17" t="s">
        <v>34203</v>
      </c>
      <c r="AS352" s="39">
        <v>0</v>
      </c>
      <c r="AT352" s="39">
        <v>0</v>
      </c>
      <c r="AU352" s="39">
        <v>0</v>
      </c>
      <c r="AV352" s="4" t="s">
        <v>74122</v>
      </c>
      <c r="AW352" s="17" t="s">
        <v>34204</v>
      </c>
      <c r="AX352" s="39">
        <v>0</v>
      </c>
      <c r="AY352" s="39">
        <v>0</v>
      </c>
      <c r="AZ352" s="39">
        <v>0</v>
      </c>
      <c r="BA352" s="4" t="s">
        <v>74123</v>
      </c>
      <c r="BB352" s="17" t="s">
        <v>34205</v>
      </c>
      <c r="BC352" s="39">
        <v>0</v>
      </c>
      <c r="BD352" s="39">
        <v>0</v>
      </c>
      <c r="BE352" s="39">
        <v>0</v>
      </c>
      <c r="BF352" s="4" t="s">
        <v>74124</v>
      </c>
      <c r="BG352" s="17" t="s">
        <v>34206</v>
      </c>
      <c r="BH352" s="39">
        <v>0</v>
      </c>
      <c r="BI352" s="39">
        <v>0</v>
      </c>
      <c r="BJ352" s="39">
        <v>0</v>
      </c>
      <c r="BK352" s="4" t="s">
        <v>74125</v>
      </c>
      <c r="BL352" s="17" t="s">
        <v>34207</v>
      </c>
      <c r="BM352" s="39">
        <v>0</v>
      </c>
      <c r="BN352" s="39">
        <v>0</v>
      </c>
      <c r="BO352" s="39">
        <v>0</v>
      </c>
      <c r="BP352" s="4" t="s">
        <v>74126</v>
      </c>
      <c r="BQ352" s="17" t="s">
        <v>34208</v>
      </c>
      <c r="BR352" s="39">
        <v>0</v>
      </c>
      <c r="BS352" s="39">
        <v>0</v>
      </c>
      <c r="BT352" s="39">
        <v>0</v>
      </c>
      <c r="BU352" s="4" t="s">
        <v>74127</v>
      </c>
      <c r="BV352" s="17" t="s">
        <v>34209</v>
      </c>
      <c r="BW352" s="39">
        <v>0</v>
      </c>
      <c r="BX352" s="39">
        <v>0</v>
      </c>
      <c r="BY352" s="39">
        <v>0</v>
      </c>
      <c r="BZ352" s="4" t="s">
        <v>74128</v>
      </c>
      <c r="CA352" s="17" t="s">
        <v>34210</v>
      </c>
      <c r="CB352" s="39">
        <v>0</v>
      </c>
      <c r="CC352" s="39">
        <v>0</v>
      </c>
      <c r="CD352" s="39">
        <v>0</v>
      </c>
      <c r="CE352" s="4" t="s">
        <v>74129</v>
      </c>
      <c r="CF352" s="17" t="s">
        <v>34211</v>
      </c>
      <c r="CG352" s="39">
        <v>0</v>
      </c>
      <c r="CH352" s="39">
        <v>0</v>
      </c>
      <c r="CI352" s="39">
        <v>0</v>
      </c>
      <c r="CJ352" s="4" t="s">
        <v>74130</v>
      </c>
      <c r="CK352" s="17" t="s">
        <v>34212</v>
      </c>
      <c r="CL352" s="39">
        <v>0</v>
      </c>
      <c r="CM352" s="39">
        <v>0</v>
      </c>
      <c r="CN352" s="39">
        <v>0</v>
      </c>
      <c r="CO352" s="4" t="s">
        <v>74131</v>
      </c>
      <c r="CP352" s="17" t="s">
        <v>34213</v>
      </c>
      <c r="CQ352" s="39">
        <v>0</v>
      </c>
      <c r="CR352" s="39">
        <v>0</v>
      </c>
      <c r="CS352" s="39">
        <v>0</v>
      </c>
      <c r="CT352" s="4" t="s">
        <v>74132</v>
      </c>
      <c r="CU352" s="17" t="s">
        <v>34214</v>
      </c>
      <c r="CV352" s="39">
        <v>0</v>
      </c>
      <c r="CW352" s="39">
        <v>0</v>
      </c>
      <c r="CX352" s="39">
        <v>0</v>
      </c>
      <c r="CY352" s="4" t="s">
        <v>74133</v>
      </c>
      <c r="CZ352" s="17" t="s">
        <v>34215</v>
      </c>
      <c r="DA352" s="39">
        <v>0</v>
      </c>
      <c r="DB352" s="39">
        <v>0</v>
      </c>
      <c r="DC352" s="39">
        <v>0</v>
      </c>
      <c r="DD352" s="39" t="s">
        <v>74134</v>
      </c>
      <c r="DE352" s="39" t="s">
        <v>34216</v>
      </c>
      <c r="DF352" s="39">
        <v>0</v>
      </c>
      <c r="DG352" s="39">
        <v>0</v>
      </c>
      <c r="DH352" s="39">
        <v>0</v>
      </c>
      <c r="DI352" s="4" t="s">
        <v>74135</v>
      </c>
      <c r="DJ352" s="17" t="s">
        <v>34217</v>
      </c>
      <c r="DK352" s="39">
        <v>0</v>
      </c>
      <c r="DL352" s="39">
        <v>0</v>
      </c>
      <c r="DM352" s="39">
        <v>0</v>
      </c>
      <c r="DN352" s="4" t="s">
        <v>74136</v>
      </c>
      <c r="DO352" s="17" t="s">
        <v>34218</v>
      </c>
      <c r="DP352" s="39">
        <v>0</v>
      </c>
      <c r="DQ352" s="39">
        <v>0</v>
      </c>
      <c r="DR352" s="39">
        <v>0</v>
      </c>
      <c r="DS352" s="4" t="s">
        <v>74137</v>
      </c>
      <c r="DT352" s="17" t="s">
        <v>34219</v>
      </c>
      <c r="DU352" s="39">
        <v>0</v>
      </c>
      <c r="DV352" s="39">
        <v>0</v>
      </c>
      <c r="DW352" s="39">
        <v>0</v>
      </c>
      <c r="DX352" s="4" t="s">
        <v>74138</v>
      </c>
      <c r="DY352" s="17" t="s">
        <v>34220</v>
      </c>
      <c r="DZ352" s="39">
        <v>0</v>
      </c>
      <c r="EA352" s="39">
        <v>0</v>
      </c>
      <c r="EB352" s="39">
        <v>0</v>
      </c>
      <c r="EC352" s="4" t="s">
        <v>74139</v>
      </c>
      <c r="ED352" s="17" t="s">
        <v>34221</v>
      </c>
      <c r="EE352" s="39">
        <v>0</v>
      </c>
      <c r="EF352" s="39">
        <v>0</v>
      </c>
      <c r="EG352" s="39">
        <v>0</v>
      </c>
      <c r="EH352" s="4" t="s">
        <v>74140</v>
      </c>
      <c r="EI352" s="56" t="s">
        <v>34222</v>
      </c>
      <c r="EJ352" s="56">
        <v>0</v>
      </c>
      <c r="EK352" s="56">
        <v>0</v>
      </c>
      <c r="EL352" s="56">
        <v>0</v>
      </c>
      <c r="EM352" s="4" t="s">
        <v>74141</v>
      </c>
      <c r="EN352" s="17" t="s">
        <v>34223</v>
      </c>
      <c r="EO352" s="39">
        <v>0</v>
      </c>
      <c r="EP352" s="39">
        <v>0</v>
      </c>
      <c r="EQ352" s="39">
        <v>0</v>
      </c>
      <c r="ER352" s="4" t="s">
        <v>74142</v>
      </c>
      <c r="ES352" s="1" t="s">
        <v>34224</v>
      </c>
      <c r="ET352" s="1">
        <v>0</v>
      </c>
      <c r="EU352" s="1">
        <v>0</v>
      </c>
      <c r="EV352" s="1">
        <v>0</v>
      </c>
      <c r="EW352" s="1" t="s">
        <v>74143</v>
      </c>
      <c r="EX352" s="1" t="s">
        <v>34225</v>
      </c>
      <c r="EY352" s="1">
        <v>0</v>
      </c>
      <c r="EZ352" s="1">
        <v>0</v>
      </c>
      <c r="FA352" s="1">
        <v>0</v>
      </c>
      <c r="FB352" s="1" t="s">
        <v>74144</v>
      </c>
      <c r="FC352" s="1" t="s">
        <v>34226</v>
      </c>
      <c r="FD352" s="1">
        <v>0</v>
      </c>
      <c r="FE352" s="1">
        <v>0</v>
      </c>
      <c r="FF352" s="1">
        <v>0</v>
      </c>
      <c r="FH352" s="1">
        <v>0</v>
      </c>
      <c r="FI352" s="1">
        <v>0</v>
      </c>
      <c r="FJ352" s="1">
        <v>0</v>
      </c>
      <c r="FL352" s="1">
        <v>0</v>
      </c>
      <c r="FM352" s="1">
        <v>0</v>
      </c>
      <c r="FN352" s="1">
        <v>0</v>
      </c>
      <c r="FP352" s="1">
        <v>0</v>
      </c>
      <c r="FQ352" s="1">
        <v>0</v>
      </c>
      <c r="FR352" s="1">
        <v>0</v>
      </c>
    </row>
    <row r="353" spans="1:174">
      <c r="A353" s="3">
        <v>77211012</v>
      </c>
      <c r="B353" s="42" t="s">
        <v>1519</v>
      </c>
      <c r="C353" s="1" t="s">
        <v>855</v>
      </c>
      <c r="D353" s="5">
        <v>0</v>
      </c>
      <c r="E353" s="5">
        <v>0</v>
      </c>
      <c r="F353" s="4">
        <v>0</v>
      </c>
      <c r="G353" s="4"/>
      <c r="I353" s="5"/>
      <c r="M353" s="1" t="s">
        <v>74145</v>
      </c>
      <c r="N353" s="17" t="s">
        <v>34227</v>
      </c>
      <c r="O353" s="39">
        <v>0</v>
      </c>
      <c r="P353" s="39">
        <v>0</v>
      </c>
      <c r="Q353" s="39">
        <v>0</v>
      </c>
      <c r="R353" s="4" t="s">
        <v>74146</v>
      </c>
      <c r="S353" s="17" t="s">
        <v>34228</v>
      </c>
      <c r="T353" s="39">
        <v>0</v>
      </c>
      <c r="U353" s="39">
        <v>0</v>
      </c>
      <c r="V353" s="39">
        <v>0</v>
      </c>
      <c r="W353" s="4" t="s">
        <v>74147</v>
      </c>
      <c r="X353" s="17" t="s">
        <v>34229</v>
      </c>
      <c r="Y353" s="39">
        <v>0</v>
      </c>
      <c r="Z353" s="39">
        <v>0</v>
      </c>
      <c r="AA353" s="39">
        <v>0</v>
      </c>
      <c r="AB353" s="4" t="s">
        <v>74148</v>
      </c>
      <c r="AC353" s="17" t="s">
        <v>34230</v>
      </c>
      <c r="AD353" s="39">
        <v>0</v>
      </c>
      <c r="AE353" s="39">
        <v>0</v>
      </c>
      <c r="AF353" s="39">
        <v>0</v>
      </c>
      <c r="AG353" s="4" t="s">
        <v>74149</v>
      </c>
      <c r="AH353" s="17" t="s">
        <v>34231</v>
      </c>
      <c r="AI353" s="39">
        <v>0</v>
      </c>
      <c r="AJ353" s="39">
        <v>0</v>
      </c>
      <c r="AK353" s="39">
        <v>0</v>
      </c>
      <c r="AL353" s="4" t="s">
        <v>74150</v>
      </c>
      <c r="AM353" s="17" t="s">
        <v>34232</v>
      </c>
      <c r="AN353" s="39">
        <v>0</v>
      </c>
      <c r="AO353" s="39">
        <v>0</v>
      </c>
      <c r="AP353" s="39">
        <v>0</v>
      </c>
      <c r="AQ353" s="4" t="s">
        <v>74151</v>
      </c>
      <c r="AR353" s="17" t="s">
        <v>34233</v>
      </c>
      <c r="AS353" s="39">
        <v>0</v>
      </c>
      <c r="AT353" s="39">
        <v>0</v>
      </c>
      <c r="AU353" s="39">
        <v>0</v>
      </c>
      <c r="AV353" s="4" t="s">
        <v>74152</v>
      </c>
      <c r="AW353" s="17" t="s">
        <v>34234</v>
      </c>
      <c r="AX353" s="39">
        <v>0</v>
      </c>
      <c r="AY353" s="39">
        <v>0</v>
      </c>
      <c r="AZ353" s="39">
        <v>0</v>
      </c>
      <c r="BA353" s="4" t="s">
        <v>74153</v>
      </c>
      <c r="BB353" s="17" t="s">
        <v>34235</v>
      </c>
      <c r="BC353" s="39">
        <v>0</v>
      </c>
      <c r="BD353" s="39">
        <v>0</v>
      </c>
      <c r="BE353" s="39">
        <v>0</v>
      </c>
      <c r="BF353" s="4" t="s">
        <v>74154</v>
      </c>
      <c r="BG353" s="17" t="s">
        <v>34236</v>
      </c>
      <c r="BH353" s="39">
        <v>0</v>
      </c>
      <c r="BI353" s="39">
        <v>0</v>
      </c>
      <c r="BJ353" s="39">
        <v>0</v>
      </c>
      <c r="BK353" s="4" t="s">
        <v>74155</v>
      </c>
      <c r="BL353" s="17" t="s">
        <v>34237</v>
      </c>
      <c r="BM353" s="39">
        <v>0</v>
      </c>
      <c r="BN353" s="39">
        <v>0</v>
      </c>
      <c r="BO353" s="39">
        <v>0</v>
      </c>
      <c r="BP353" s="4" t="s">
        <v>74156</v>
      </c>
      <c r="BQ353" s="17" t="s">
        <v>34238</v>
      </c>
      <c r="BR353" s="39">
        <v>0</v>
      </c>
      <c r="BS353" s="39">
        <v>0</v>
      </c>
      <c r="BT353" s="39">
        <v>0</v>
      </c>
      <c r="BU353" s="4" t="s">
        <v>74157</v>
      </c>
      <c r="BV353" s="17" t="s">
        <v>34239</v>
      </c>
      <c r="BW353" s="39">
        <v>0</v>
      </c>
      <c r="BX353" s="39">
        <v>0</v>
      </c>
      <c r="BY353" s="39">
        <v>0</v>
      </c>
      <c r="BZ353" s="4" t="s">
        <v>74158</v>
      </c>
      <c r="CA353" s="17" t="s">
        <v>34240</v>
      </c>
      <c r="CB353" s="39">
        <v>0</v>
      </c>
      <c r="CC353" s="39">
        <v>0</v>
      </c>
      <c r="CD353" s="39">
        <v>0</v>
      </c>
      <c r="CE353" s="4" t="s">
        <v>74159</v>
      </c>
      <c r="CF353" s="17" t="s">
        <v>34241</v>
      </c>
      <c r="CG353" s="39">
        <v>0</v>
      </c>
      <c r="CH353" s="39">
        <v>0</v>
      </c>
      <c r="CI353" s="39">
        <v>0</v>
      </c>
      <c r="CJ353" s="4" t="s">
        <v>74160</v>
      </c>
      <c r="CK353" s="17" t="s">
        <v>34242</v>
      </c>
      <c r="CL353" s="39">
        <v>0</v>
      </c>
      <c r="CM353" s="39">
        <v>0</v>
      </c>
      <c r="CN353" s="39">
        <v>0</v>
      </c>
      <c r="CO353" s="4" t="s">
        <v>74161</v>
      </c>
      <c r="CP353" s="17" t="s">
        <v>34243</v>
      </c>
      <c r="CQ353" s="39">
        <v>0</v>
      </c>
      <c r="CR353" s="39">
        <v>0</v>
      </c>
      <c r="CS353" s="39">
        <v>0</v>
      </c>
      <c r="CT353" s="4" t="s">
        <v>74162</v>
      </c>
      <c r="CU353" s="17" t="s">
        <v>34244</v>
      </c>
      <c r="CV353" s="39">
        <v>0</v>
      </c>
      <c r="CW353" s="39">
        <v>0</v>
      </c>
      <c r="CX353" s="39">
        <v>0</v>
      </c>
      <c r="CY353" s="4" t="s">
        <v>74163</v>
      </c>
      <c r="CZ353" s="17" t="s">
        <v>34245</v>
      </c>
      <c r="DA353" s="39">
        <v>0</v>
      </c>
      <c r="DB353" s="39">
        <v>0</v>
      </c>
      <c r="DC353" s="39">
        <v>0</v>
      </c>
      <c r="DD353" s="39" t="s">
        <v>74164</v>
      </c>
      <c r="DE353" s="39" t="s">
        <v>34246</v>
      </c>
      <c r="DF353" s="39">
        <v>0</v>
      </c>
      <c r="DG353" s="39">
        <v>0</v>
      </c>
      <c r="DH353" s="39">
        <v>0</v>
      </c>
      <c r="DI353" s="4" t="s">
        <v>74165</v>
      </c>
      <c r="DJ353" s="17" t="s">
        <v>34247</v>
      </c>
      <c r="DK353" s="39">
        <v>0</v>
      </c>
      <c r="DL353" s="39">
        <v>0</v>
      </c>
      <c r="DM353" s="39">
        <v>0</v>
      </c>
      <c r="DN353" s="4" t="s">
        <v>74166</v>
      </c>
      <c r="DO353" s="17" t="s">
        <v>34248</v>
      </c>
      <c r="DP353" s="39">
        <v>0</v>
      </c>
      <c r="DQ353" s="39">
        <v>0</v>
      </c>
      <c r="DR353" s="39">
        <v>0</v>
      </c>
      <c r="DS353" s="4" t="s">
        <v>74167</v>
      </c>
      <c r="DT353" s="17" t="s">
        <v>34249</v>
      </c>
      <c r="DU353" s="39">
        <v>0</v>
      </c>
      <c r="DV353" s="39">
        <v>0</v>
      </c>
      <c r="DW353" s="39">
        <v>0</v>
      </c>
      <c r="DX353" s="4" t="s">
        <v>74168</v>
      </c>
      <c r="DY353" s="17" t="s">
        <v>34250</v>
      </c>
      <c r="DZ353" s="39">
        <v>0</v>
      </c>
      <c r="EA353" s="39">
        <v>0</v>
      </c>
      <c r="EB353" s="39">
        <v>0</v>
      </c>
      <c r="EC353" s="4" t="s">
        <v>74169</v>
      </c>
      <c r="ED353" s="17" t="s">
        <v>34251</v>
      </c>
      <c r="EE353" s="39">
        <v>0</v>
      </c>
      <c r="EF353" s="39">
        <v>0</v>
      </c>
      <c r="EG353" s="39">
        <v>0</v>
      </c>
      <c r="EH353" s="4" t="s">
        <v>74170</v>
      </c>
      <c r="EI353" s="56" t="s">
        <v>34252</v>
      </c>
      <c r="EJ353" s="56">
        <v>0</v>
      </c>
      <c r="EK353" s="56">
        <v>0</v>
      </c>
      <c r="EL353" s="56">
        <v>0</v>
      </c>
      <c r="EM353" s="4" t="s">
        <v>74171</v>
      </c>
      <c r="EN353" s="17" t="s">
        <v>34253</v>
      </c>
      <c r="EO353" s="39">
        <v>0</v>
      </c>
      <c r="EP353" s="39">
        <v>0</v>
      </c>
      <c r="EQ353" s="39">
        <v>0</v>
      </c>
      <c r="ER353" s="4" t="s">
        <v>74172</v>
      </c>
      <c r="ES353" s="1" t="s">
        <v>34254</v>
      </c>
      <c r="ET353" s="1">
        <v>0</v>
      </c>
      <c r="EU353" s="1">
        <v>0</v>
      </c>
      <c r="EV353" s="1">
        <v>0</v>
      </c>
      <c r="EW353" s="1" t="s">
        <v>74173</v>
      </c>
      <c r="EX353" s="1" t="s">
        <v>34255</v>
      </c>
      <c r="EY353" s="1">
        <v>0</v>
      </c>
      <c r="EZ353" s="1">
        <v>0</v>
      </c>
      <c r="FA353" s="1">
        <v>0</v>
      </c>
      <c r="FB353" s="1" t="s">
        <v>74174</v>
      </c>
      <c r="FC353" s="1" t="s">
        <v>34256</v>
      </c>
      <c r="FD353" s="1">
        <v>0</v>
      </c>
      <c r="FE353" s="1">
        <v>0</v>
      </c>
      <c r="FF353" s="1">
        <v>0</v>
      </c>
      <c r="FH353" s="1">
        <v>0</v>
      </c>
      <c r="FI353" s="1">
        <v>0</v>
      </c>
      <c r="FJ353" s="1">
        <v>0</v>
      </c>
      <c r="FL353" s="1">
        <v>0</v>
      </c>
      <c r="FM353" s="1">
        <v>0</v>
      </c>
      <c r="FN353" s="1">
        <v>0</v>
      </c>
      <c r="FP353" s="1">
        <v>0</v>
      </c>
      <c r="FQ353" s="1">
        <v>0</v>
      </c>
      <c r="FR353" s="1">
        <v>0</v>
      </c>
    </row>
    <row r="354" spans="1:174">
      <c r="A354" s="3">
        <v>77211013</v>
      </c>
      <c r="B354" s="42" t="s">
        <v>1519</v>
      </c>
      <c r="C354" s="1" t="s">
        <v>856</v>
      </c>
      <c r="D354" s="5">
        <v>0</v>
      </c>
      <c r="E354" s="5">
        <v>0</v>
      </c>
      <c r="F354" s="4">
        <v>0</v>
      </c>
      <c r="G354" s="4"/>
      <c r="I354" s="5"/>
      <c r="M354" s="1" t="s">
        <v>74175</v>
      </c>
      <c r="N354" s="17" t="s">
        <v>34257</v>
      </c>
      <c r="O354" s="39">
        <v>0</v>
      </c>
      <c r="P354" s="39">
        <v>0</v>
      </c>
      <c r="Q354" s="39">
        <v>0</v>
      </c>
      <c r="R354" s="4" t="s">
        <v>74176</v>
      </c>
      <c r="S354" s="17" t="s">
        <v>34258</v>
      </c>
      <c r="T354" s="39">
        <v>0</v>
      </c>
      <c r="U354" s="39">
        <v>0</v>
      </c>
      <c r="V354" s="39">
        <v>0</v>
      </c>
      <c r="W354" s="4" t="s">
        <v>74177</v>
      </c>
      <c r="X354" s="17" t="s">
        <v>34259</v>
      </c>
      <c r="Y354" s="39">
        <v>0</v>
      </c>
      <c r="Z354" s="39">
        <v>0</v>
      </c>
      <c r="AA354" s="39">
        <v>0</v>
      </c>
      <c r="AB354" s="4" t="s">
        <v>74178</v>
      </c>
      <c r="AC354" s="17" t="s">
        <v>34260</v>
      </c>
      <c r="AD354" s="39">
        <v>0</v>
      </c>
      <c r="AE354" s="39">
        <v>0</v>
      </c>
      <c r="AF354" s="39">
        <v>0</v>
      </c>
      <c r="AG354" s="4" t="s">
        <v>74179</v>
      </c>
      <c r="AH354" s="17" t="s">
        <v>34261</v>
      </c>
      <c r="AI354" s="39">
        <v>0</v>
      </c>
      <c r="AJ354" s="39">
        <v>0</v>
      </c>
      <c r="AK354" s="39">
        <v>0</v>
      </c>
      <c r="AL354" s="4" t="s">
        <v>74180</v>
      </c>
      <c r="AM354" s="17" t="s">
        <v>34262</v>
      </c>
      <c r="AN354" s="39">
        <v>0</v>
      </c>
      <c r="AO354" s="39">
        <v>0</v>
      </c>
      <c r="AP354" s="39">
        <v>0</v>
      </c>
      <c r="AQ354" s="4" t="s">
        <v>74181</v>
      </c>
      <c r="AR354" s="17" t="s">
        <v>34263</v>
      </c>
      <c r="AS354" s="39">
        <v>0</v>
      </c>
      <c r="AT354" s="39">
        <v>0</v>
      </c>
      <c r="AU354" s="39">
        <v>0</v>
      </c>
      <c r="AV354" s="4" t="s">
        <v>74182</v>
      </c>
      <c r="AW354" s="17" t="s">
        <v>34264</v>
      </c>
      <c r="AX354" s="39">
        <v>0</v>
      </c>
      <c r="AY354" s="39">
        <v>0</v>
      </c>
      <c r="AZ354" s="39">
        <v>0</v>
      </c>
      <c r="BA354" s="4" t="s">
        <v>74183</v>
      </c>
      <c r="BB354" s="17" t="s">
        <v>34265</v>
      </c>
      <c r="BC354" s="39">
        <v>0</v>
      </c>
      <c r="BD354" s="39">
        <v>0</v>
      </c>
      <c r="BE354" s="39">
        <v>0</v>
      </c>
      <c r="BF354" s="4" t="s">
        <v>74184</v>
      </c>
      <c r="BG354" s="17" t="s">
        <v>34266</v>
      </c>
      <c r="BH354" s="39">
        <v>0</v>
      </c>
      <c r="BI354" s="39">
        <v>0</v>
      </c>
      <c r="BJ354" s="39">
        <v>0</v>
      </c>
      <c r="BK354" s="4" t="s">
        <v>74185</v>
      </c>
      <c r="BL354" s="17" t="s">
        <v>34267</v>
      </c>
      <c r="BM354" s="39">
        <v>0</v>
      </c>
      <c r="BN354" s="39">
        <v>0</v>
      </c>
      <c r="BO354" s="39">
        <v>0</v>
      </c>
      <c r="BP354" s="4" t="s">
        <v>74186</v>
      </c>
      <c r="BQ354" s="17" t="s">
        <v>34268</v>
      </c>
      <c r="BR354" s="39">
        <v>0</v>
      </c>
      <c r="BS354" s="39">
        <v>0</v>
      </c>
      <c r="BT354" s="39">
        <v>0</v>
      </c>
      <c r="BU354" s="4" t="s">
        <v>74187</v>
      </c>
      <c r="BV354" s="17" t="s">
        <v>34269</v>
      </c>
      <c r="BW354" s="39">
        <v>0</v>
      </c>
      <c r="BX354" s="39">
        <v>0</v>
      </c>
      <c r="BY354" s="39">
        <v>0</v>
      </c>
      <c r="BZ354" s="4" t="s">
        <v>74188</v>
      </c>
      <c r="CA354" s="17" t="s">
        <v>34270</v>
      </c>
      <c r="CB354" s="39">
        <v>0</v>
      </c>
      <c r="CC354" s="39">
        <v>0</v>
      </c>
      <c r="CD354" s="39">
        <v>0</v>
      </c>
      <c r="CE354" s="4" t="s">
        <v>74189</v>
      </c>
      <c r="CF354" s="17" t="s">
        <v>34271</v>
      </c>
      <c r="CG354" s="39">
        <v>0</v>
      </c>
      <c r="CH354" s="39">
        <v>0</v>
      </c>
      <c r="CI354" s="39">
        <v>0</v>
      </c>
      <c r="CJ354" s="4" t="s">
        <v>74190</v>
      </c>
      <c r="CK354" s="17" t="s">
        <v>34272</v>
      </c>
      <c r="CL354" s="39">
        <v>0</v>
      </c>
      <c r="CM354" s="39">
        <v>0</v>
      </c>
      <c r="CN354" s="39">
        <v>0</v>
      </c>
      <c r="CO354" s="4" t="s">
        <v>74191</v>
      </c>
      <c r="CP354" s="17" t="s">
        <v>34273</v>
      </c>
      <c r="CQ354" s="39">
        <v>0</v>
      </c>
      <c r="CR354" s="39">
        <v>0</v>
      </c>
      <c r="CS354" s="39">
        <v>0</v>
      </c>
      <c r="CT354" s="4" t="s">
        <v>74192</v>
      </c>
      <c r="CU354" s="17" t="s">
        <v>34274</v>
      </c>
      <c r="CV354" s="39">
        <v>0</v>
      </c>
      <c r="CW354" s="39">
        <v>0</v>
      </c>
      <c r="CX354" s="39">
        <v>0</v>
      </c>
      <c r="CY354" s="4" t="s">
        <v>74193</v>
      </c>
      <c r="CZ354" s="17" t="s">
        <v>34275</v>
      </c>
      <c r="DA354" s="39">
        <v>0</v>
      </c>
      <c r="DB354" s="39">
        <v>0</v>
      </c>
      <c r="DC354" s="39">
        <v>0</v>
      </c>
      <c r="DD354" s="39" t="s">
        <v>74194</v>
      </c>
      <c r="DE354" s="39" t="s">
        <v>34276</v>
      </c>
      <c r="DF354" s="39">
        <v>0</v>
      </c>
      <c r="DG354" s="39">
        <v>0</v>
      </c>
      <c r="DH354" s="39">
        <v>0</v>
      </c>
      <c r="DI354" s="4" t="s">
        <v>74195</v>
      </c>
      <c r="DJ354" s="17" t="s">
        <v>34277</v>
      </c>
      <c r="DK354" s="39">
        <v>0</v>
      </c>
      <c r="DL354" s="39">
        <v>0</v>
      </c>
      <c r="DM354" s="39">
        <v>0</v>
      </c>
      <c r="DN354" s="4" t="s">
        <v>74196</v>
      </c>
      <c r="DO354" s="17" t="s">
        <v>34278</v>
      </c>
      <c r="DP354" s="39">
        <v>0</v>
      </c>
      <c r="DQ354" s="39">
        <v>0</v>
      </c>
      <c r="DR354" s="39">
        <v>0</v>
      </c>
      <c r="DS354" s="4" t="s">
        <v>74197</v>
      </c>
      <c r="DT354" s="17" t="s">
        <v>34279</v>
      </c>
      <c r="DU354" s="39">
        <v>0</v>
      </c>
      <c r="DV354" s="39">
        <v>0</v>
      </c>
      <c r="DW354" s="39">
        <v>0</v>
      </c>
      <c r="DX354" s="4" t="s">
        <v>74198</v>
      </c>
      <c r="DY354" s="17" t="s">
        <v>34280</v>
      </c>
      <c r="DZ354" s="39">
        <v>0</v>
      </c>
      <c r="EA354" s="39">
        <v>0</v>
      </c>
      <c r="EB354" s="39">
        <v>0</v>
      </c>
      <c r="EC354" s="4" t="s">
        <v>74199</v>
      </c>
      <c r="ED354" s="17" t="s">
        <v>34281</v>
      </c>
      <c r="EE354" s="39">
        <v>0</v>
      </c>
      <c r="EF354" s="39">
        <v>0</v>
      </c>
      <c r="EG354" s="39">
        <v>0</v>
      </c>
      <c r="EH354" s="4" t="s">
        <v>74200</v>
      </c>
      <c r="EI354" s="56" t="s">
        <v>34282</v>
      </c>
      <c r="EJ354" s="56">
        <v>0</v>
      </c>
      <c r="EK354" s="56">
        <v>0</v>
      </c>
      <c r="EL354" s="56">
        <v>0</v>
      </c>
      <c r="EM354" s="4" t="s">
        <v>74201</v>
      </c>
      <c r="EN354" s="17" t="s">
        <v>34283</v>
      </c>
      <c r="EO354" s="39">
        <v>0</v>
      </c>
      <c r="EP354" s="39">
        <v>0</v>
      </c>
      <c r="EQ354" s="39">
        <v>0</v>
      </c>
      <c r="ER354" s="4" t="s">
        <v>74202</v>
      </c>
      <c r="ES354" s="1" t="s">
        <v>34284</v>
      </c>
      <c r="ET354" s="1">
        <v>0</v>
      </c>
      <c r="EU354" s="1">
        <v>0</v>
      </c>
      <c r="EV354" s="1">
        <v>0</v>
      </c>
      <c r="EW354" s="1" t="s">
        <v>74203</v>
      </c>
      <c r="EX354" s="1" t="s">
        <v>34285</v>
      </c>
      <c r="EY354" s="1">
        <v>0</v>
      </c>
      <c r="EZ354" s="1">
        <v>0</v>
      </c>
      <c r="FA354" s="1">
        <v>0</v>
      </c>
      <c r="FB354" s="1" t="s">
        <v>74204</v>
      </c>
      <c r="FC354" s="1" t="s">
        <v>34286</v>
      </c>
      <c r="FD354" s="1">
        <v>0</v>
      </c>
      <c r="FE354" s="1">
        <v>0</v>
      </c>
      <c r="FF354" s="1">
        <v>0</v>
      </c>
      <c r="FH354" s="1">
        <v>0</v>
      </c>
      <c r="FI354" s="1">
        <v>0</v>
      </c>
      <c r="FJ354" s="1">
        <v>0</v>
      </c>
      <c r="FL354" s="1">
        <v>0</v>
      </c>
      <c r="FM354" s="1">
        <v>0</v>
      </c>
      <c r="FN354" s="1">
        <v>0</v>
      </c>
      <c r="FP354" s="1">
        <v>0</v>
      </c>
      <c r="FQ354" s="1">
        <v>0</v>
      </c>
      <c r="FR354" s="1">
        <v>0</v>
      </c>
    </row>
    <row r="355" spans="1:174">
      <c r="A355" s="40"/>
      <c r="B355" s="119"/>
      <c r="C355" s="32"/>
      <c r="D355" s="6">
        <v>-1440000</v>
      </c>
      <c r="E355" s="6">
        <v>-4768154</v>
      </c>
      <c r="F355" s="6">
        <v>-6208154</v>
      </c>
      <c r="G355" s="4"/>
      <c r="I355" s="5"/>
      <c r="M355" s="1" t="s">
        <v>42315</v>
      </c>
      <c r="N355" s="17"/>
      <c r="O355" s="39">
        <v>0</v>
      </c>
      <c r="P355" s="39">
        <v>0</v>
      </c>
      <c r="Q355" s="39">
        <v>0</v>
      </c>
      <c r="R355" s="4" t="s">
        <v>42316</v>
      </c>
      <c r="S355" s="17"/>
      <c r="T355" s="39">
        <v>0</v>
      </c>
      <c r="U355" s="39">
        <v>-1652280</v>
      </c>
      <c r="V355" s="39">
        <v>-1652280</v>
      </c>
      <c r="W355" s="4" t="s">
        <v>42317</v>
      </c>
      <c r="X355" s="17"/>
      <c r="Y355" s="39">
        <v>0</v>
      </c>
      <c r="Z355" s="39">
        <v>0</v>
      </c>
      <c r="AA355" s="39">
        <v>0</v>
      </c>
      <c r="AB355" s="4" t="s">
        <v>42318</v>
      </c>
      <c r="AC355" s="17"/>
      <c r="AD355" s="39">
        <v>-1440000</v>
      </c>
      <c r="AE355" s="39">
        <v>-810000</v>
      </c>
      <c r="AF355" s="39">
        <v>-2250000</v>
      </c>
      <c r="AG355" s="4" t="s">
        <v>42319</v>
      </c>
      <c r="AH355" s="17"/>
      <c r="AI355" s="39">
        <v>0</v>
      </c>
      <c r="AJ355" s="39">
        <v>0</v>
      </c>
      <c r="AK355" s="39">
        <v>0</v>
      </c>
      <c r="AL355" s="4" t="s">
        <v>42320</v>
      </c>
      <c r="AM355" s="17"/>
      <c r="AN355" s="39">
        <v>0</v>
      </c>
      <c r="AO355" s="39">
        <v>0</v>
      </c>
      <c r="AP355" s="39">
        <v>0</v>
      </c>
      <c r="AQ355" s="4" t="s">
        <v>42321</v>
      </c>
      <c r="AR355" s="17"/>
      <c r="AS355" s="39">
        <v>0</v>
      </c>
      <c r="AT355" s="39">
        <v>0</v>
      </c>
      <c r="AU355" s="39">
        <v>0</v>
      </c>
      <c r="AV355" s="4" t="s">
        <v>42322</v>
      </c>
      <c r="AW355" s="17"/>
      <c r="AX355" s="39">
        <v>0</v>
      </c>
      <c r="AY355" s="39">
        <v>0</v>
      </c>
      <c r="AZ355" s="39">
        <v>0</v>
      </c>
      <c r="BA355" s="4" t="s">
        <v>42323</v>
      </c>
      <c r="BB355" s="17"/>
      <c r="BC355" s="39">
        <v>0</v>
      </c>
      <c r="BD355" s="39">
        <v>0</v>
      </c>
      <c r="BE355" s="39">
        <v>0</v>
      </c>
      <c r="BF355" s="4" t="s">
        <v>42324</v>
      </c>
      <c r="BG355" s="17"/>
      <c r="BH355" s="39">
        <v>0</v>
      </c>
      <c r="BI355" s="39">
        <v>-2305874</v>
      </c>
      <c r="BJ355" s="39">
        <v>-2305874</v>
      </c>
      <c r="BK355" s="4" t="s">
        <v>42325</v>
      </c>
      <c r="BL355" s="17"/>
      <c r="BM355" s="39">
        <v>0</v>
      </c>
      <c r="BN355" s="39">
        <v>0</v>
      </c>
      <c r="BO355" s="39">
        <v>0</v>
      </c>
      <c r="BP355" s="4" t="s">
        <v>42326</v>
      </c>
      <c r="BQ355" s="17"/>
      <c r="BR355" s="39">
        <v>0</v>
      </c>
      <c r="BS355" s="39">
        <v>0</v>
      </c>
      <c r="BT355" s="39">
        <v>0</v>
      </c>
      <c r="BU355" s="4" t="s">
        <v>42327</v>
      </c>
      <c r="BV355" s="17"/>
      <c r="BW355" s="39">
        <v>0</v>
      </c>
      <c r="BX355" s="39">
        <v>0</v>
      </c>
      <c r="BY355" s="39">
        <v>0</v>
      </c>
      <c r="BZ355" s="4" t="s">
        <v>42328</v>
      </c>
      <c r="CA355" s="17"/>
      <c r="CB355" s="39">
        <v>0</v>
      </c>
      <c r="CC355" s="39">
        <v>0</v>
      </c>
      <c r="CD355" s="39">
        <v>0</v>
      </c>
      <c r="CE355" s="4" t="s">
        <v>42329</v>
      </c>
      <c r="CF355" s="17"/>
      <c r="CG355" s="39">
        <v>0</v>
      </c>
      <c r="CH355" s="39">
        <v>0</v>
      </c>
      <c r="CI355" s="39">
        <v>0</v>
      </c>
      <c r="CJ355" s="4" t="s">
        <v>42330</v>
      </c>
      <c r="CK355" s="17"/>
      <c r="CL355" s="39">
        <v>0</v>
      </c>
      <c r="CM355" s="39">
        <v>0</v>
      </c>
      <c r="CN355" s="39">
        <v>0</v>
      </c>
      <c r="CO355" s="4" t="s">
        <v>42331</v>
      </c>
      <c r="CP355" s="17"/>
      <c r="CQ355" s="39">
        <v>0</v>
      </c>
      <c r="CR355" s="39">
        <v>0</v>
      </c>
      <c r="CS355" s="39">
        <v>0</v>
      </c>
      <c r="CT355" s="4" t="s">
        <v>42332</v>
      </c>
      <c r="CU355" s="17"/>
      <c r="CV355" s="39">
        <v>0</v>
      </c>
      <c r="CW355" s="39">
        <v>0</v>
      </c>
      <c r="CX355" s="39">
        <v>0</v>
      </c>
      <c r="CY355" s="4" t="s">
        <v>42333</v>
      </c>
      <c r="CZ355" s="17"/>
      <c r="DA355" s="39">
        <v>0</v>
      </c>
      <c r="DB355" s="39">
        <v>0</v>
      </c>
      <c r="DC355" s="39">
        <v>0</v>
      </c>
      <c r="DD355" s="39" t="s">
        <v>42334</v>
      </c>
      <c r="DE355" s="39"/>
      <c r="DF355" s="39">
        <v>0</v>
      </c>
      <c r="DG355" s="39">
        <v>0</v>
      </c>
      <c r="DH355" s="39">
        <v>0</v>
      </c>
      <c r="DI355" s="4" t="s">
        <v>42335</v>
      </c>
      <c r="DJ355" s="17"/>
      <c r="DK355" s="39">
        <v>0</v>
      </c>
      <c r="DL355" s="39">
        <v>0</v>
      </c>
      <c r="DM355" s="39">
        <v>0</v>
      </c>
      <c r="DN355" s="4" t="s">
        <v>42336</v>
      </c>
      <c r="DO355" s="17"/>
      <c r="DP355" s="39">
        <v>0</v>
      </c>
      <c r="DQ355" s="39">
        <v>0</v>
      </c>
      <c r="DR355" s="39">
        <v>0</v>
      </c>
      <c r="DS355" s="4" t="s">
        <v>42337</v>
      </c>
      <c r="DT355" s="17"/>
      <c r="DU355" s="39">
        <v>0</v>
      </c>
      <c r="DV355" s="39">
        <v>0</v>
      </c>
      <c r="DW355" s="39">
        <v>0</v>
      </c>
      <c r="DX355" s="4" t="s">
        <v>42338</v>
      </c>
      <c r="DY355" s="17"/>
      <c r="DZ355" s="39">
        <v>0</v>
      </c>
      <c r="EA355" s="39">
        <v>0</v>
      </c>
      <c r="EB355" s="39">
        <v>0</v>
      </c>
      <c r="EC355" s="4" t="s">
        <v>42339</v>
      </c>
      <c r="ED355" s="17" t="s">
        <v>24956</v>
      </c>
      <c r="EE355" s="39">
        <v>0</v>
      </c>
      <c r="EF355" s="39">
        <v>0</v>
      </c>
      <c r="EG355" s="39">
        <v>0</v>
      </c>
      <c r="EH355" s="4" t="s">
        <v>42340</v>
      </c>
      <c r="EI355" s="56"/>
      <c r="EJ355" s="56">
        <v>0</v>
      </c>
      <c r="EK355" s="56">
        <v>0</v>
      </c>
      <c r="EL355" s="56">
        <v>0</v>
      </c>
      <c r="EM355" s="4" t="s">
        <v>42341</v>
      </c>
      <c r="EN355" s="17"/>
      <c r="EO355" s="39">
        <v>0</v>
      </c>
      <c r="EP355" s="39">
        <v>0</v>
      </c>
      <c r="EQ355" s="39">
        <v>0</v>
      </c>
      <c r="ER355" s="4" t="s">
        <v>42342</v>
      </c>
      <c r="ET355" s="1">
        <v>0</v>
      </c>
      <c r="EU355" s="1">
        <v>0</v>
      </c>
      <c r="EV355" s="1">
        <v>0</v>
      </c>
      <c r="EW355" s="1" t="s">
        <v>42343</v>
      </c>
      <c r="EX355" s="1" t="s">
        <v>114</v>
      </c>
      <c r="EY355" s="1">
        <v>0</v>
      </c>
      <c r="EZ355" s="1">
        <v>0</v>
      </c>
      <c r="FA355" s="1">
        <v>0</v>
      </c>
      <c r="FB355" s="1" t="s">
        <v>42344</v>
      </c>
      <c r="FD355" s="1">
        <v>0</v>
      </c>
      <c r="FE355" s="1">
        <v>0</v>
      </c>
      <c r="FF355" s="1">
        <v>0</v>
      </c>
      <c r="FH355" s="1">
        <v>-1440000</v>
      </c>
      <c r="FI355" s="1">
        <v>-4768154</v>
      </c>
      <c r="FJ355" s="1">
        <v>-6208154</v>
      </c>
      <c r="FL355" s="1">
        <v>-1440000</v>
      </c>
      <c r="FM355" s="1">
        <v>-4768154</v>
      </c>
      <c r="FN355" s="1">
        <v>-6208154</v>
      </c>
      <c r="FP355" s="1">
        <v>0</v>
      </c>
      <c r="FQ355" s="1">
        <v>0</v>
      </c>
      <c r="FR355" s="1">
        <v>0</v>
      </c>
    </row>
    <row r="356" spans="1:174">
      <c r="A356" s="3">
        <v>77221000</v>
      </c>
      <c r="B356" s="42" t="s">
        <v>1520</v>
      </c>
      <c r="C356" s="3" t="s">
        <v>687</v>
      </c>
      <c r="D356" s="5">
        <v>0</v>
      </c>
      <c r="E356" s="5">
        <v>0</v>
      </c>
      <c r="F356" s="4">
        <v>0</v>
      </c>
      <c r="G356" s="4"/>
      <c r="I356" s="5"/>
      <c r="M356" s="1" t="s">
        <v>74205</v>
      </c>
      <c r="N356" s="17" t="s">
        <v>34287</v>
      </c>
      <c r="O356" s="39">
        <v>0</v>
      </c>
      <c r="P356" s="39">
        <v>0</v>
      </c>
      <c r="Q356" s="39">
        <v>0</v>
      </c>
      <c r="R356" s="4" t="s">
        <v>74206</v>
      </c>
      <c r="S356" s="17" t="s">
        <v>34288</v>
      </c>
      <c r="T356" s="39">
        <v>0</v>
      </c>
      <c r="U356" s="39">
        <v>0</v>
      </c>
      <c r="V356" s="39">
        <v>0</v>
      </c>
      <c r="W356" s="4" t="s">
        <v>74207</v>
      </c>
      <c r="X356" s="17" t="s">
        <v>34289</v>
      </c>
      <c r="Y356" s="39">
        <v>0</v>
      </c>
      <c r="Z356" s="39">
        <v>0</v>
      </c>
      <c r="AA356" s="39">
        <v>0</v>
      </c>
      <c r="AB356" s="4" t="s">
        <v>74208</v>
      </c>
      <c r="AC356" s="17" t="s">
        <v>34290</v>
      </c>
      <c r="AD356" s="39">
        <v>0</v>
      </c>
      <c r="AE356" s="39">
        <v>0</v>
      </c>
      <c r="AF356" s="39">
        <v>0</v>
      </c>
      <c r="AG356" s="4" t="s">
        <v>74209</v>
      </c>
      <c r="AH356" s="17" t="s">
        <v>34291</v>
      </c>
      <c r="AI356" s="39">
        <v>0</v>
      </c>
      <c r="AJ356" s="39">
        <v>0</v>
      </c>
      <c r="AK356" s="39">
        <v>0</v>
      </c>
      <c r="AL356" s="4" t="s">
        <v>74210</v>
      </c>
      <c r="AM356" s="17" t="s">
        <v>34292</v>
      </c>
      <c r="AN356" s="39">
        <v>0</v>
      </c>
      <c r="AO356" s="39">
        <v>0</v>
      </c>
      <c r="AP356" s="39">
        <v>0</v>
      </c>
      <c r="AQ356" s="4" t="s">
        <v>74211</v>
      </c>
      <c r="AR356" s="17" t="s">
        <v>34293</v>
      </c>
      <c r="AS356" s="39">
        <v>0</v>
      </c>
      <c r="AT356" s="39">
        <v>0</v>
      </c>
      <c r="AU356" s="39">
        <v>0</v>
      </c>
      <c r="AV356" s="4" t="s">
        <v>74212</v>
      </c>
      <c r="AW356" s="17" t="s">
        <v>34294</v>
      </c>
      <c r="AX356" s="39">
        <v>0</v>
      </c>
      <c r="AY356" s="39">
        <v>0</v>
      </c>
      <c r="AZ356" s="39">
        <v>0</v>
      </c>
      <c r="BA356" s="4" t="s">
        <v>74213</v>
      </c>
      <c r="BB356" s="17" t="s">
        <v>34295</v>
      </c>
      <c r="BC356" s="39">
        <v>0</v>
      </c>
      <c r="BD356" s="39">
        <v>0</v>
      </c>
      <c r="BE356" s="39">
        <v>0</v>
      </c>
      <c r="BF356" s="4" t="s">
        <v>74214</v>
      </c>
      <c r="BG356" s="17" t="s">
        <v>34296</v>
      </c>
      <c r="BH356" s="39">
        <v>0</v>
      </c>
      <c r="BI356" s="39">
        <v>0</v>
      </c>
      <c r="BJ356" s="39">
        <v>0</v>
      </c>
      <c r="BK356" s="4" t="s">
        <v>74215</v>
      </c>
      <c r="BL356" s="17" t="s">
        <v>34297</v>
      </c>
      <c r="BM356" s="39">
        <v>0</v>
      </c>
      <c r="BN356" s="39">
        <v>0</v>
      </c>
      <c r="BO356" s="39">
        <v>0</v>
      </c>
      <c r="BP356" s="4" t="s">
        <v>74216</v>
      </c>
      <c r="BQ356" s="17" t="s">
        <v>34298</v>
      </c>
      <c r="BR356" s="39">
        <v>0</v>
      </c>
      <c r="BS356" s="39">
        <v>0</v>
      </c>
      <c r="BT356" s="39">
        <v>0</v>
      </c>
      <c r="BU356" s="4" t="s">
        <v>74217</v>
      </c>
      <c r="BV356" s="17" t="s">
        <v>34299</v>
      </c>
      <c r="BW356" s="39">
        <v>0</v>
      </c>
      <c r="BX356" s="39">
        <v>0</v>
      </c>
      <c r="BY356" s="39">
        <v>0</v>
      </c>
      <c r="BZ356" s="4" t="s">
        <v>74218</v>
      </c>
      <c r="CA356" s="17" t="s">
        <v>34300</v>
      </c>
      <c r="CB356" s="39">
        <v>0</v>
      </c>
      <c r="CC356" s="39">
        <v>0</v>
      </c>
      <c r="CD356" s="39">
        <v>0</v>
      </c>
      <c r="CE356" s="4" t="s">
        <v>74219</v>
      </c>
      <c r="CF356" s="17" t="s">
        <v>34301</v>
      </c>
      <c r="CG356" s="39">
        <v>0</v>
      </c>
      <c r="CH356" s="39">
        <v>0</v>
      </c>
      <c r="CI356" s="39">
        <v>0</v>
      </c>
      <c r="CJ356" s="4" t="s">
        <v>74220</v>
      </c>
      <c r="CK356" s="17" t="s">
        <v>34302</v>
      </c>
      <c r="CL356" s="39">
        <v>0</v>
      </c>
      <c r="CM356" s="39">
        <v>0</v>
      </c>
      <c r="CN356" s="39">
        <v>0</v>
      </c>
      <c r="CO356" s="4" t="s">
        <v>74221</v>
      </c>
      <c r="CP356" s="17" t="s">
        <v>34303</v>
      </c>
      <c r="CQ356" s="39">
        <v>0</v>
      </c>
      <c r="CR356" s="39">
        <v>0</v>
      </c>
      <c r="CS356" s="39">
        <v>0</v>
      </c>
      <c r="CT356" s="4" t="s">
        <v>74222</v>
      </c>
      <c r="CU356" s="17" t="s">
        <v>34304</v>
      </c>
      <c r="CV356" s="39">
        <v>0</v>
      </c>
      <c r="CW356" s="39">
        <v>0</v>
      </c>
      <c r="CX356" s="39">
        <v>0</v>
      </c>
      <c r="CY356" s="4" t="s">
        <v>74223</v>
      </c>
      <c r="CZ356" s="17" t="s">
        <v>34305</v>
      </c>
      <c r="DA356" s="39">
        <v>0</v>
      </c>
      <c r="DB356" s="39">
        <v>0</v>
      </c>
      <c r="DC356" s="39">
        <v>0</v>
      </c>
      <c r="DD356" s="39" t="s">
        <v>74224</v>
      </c>
      <c r="DE356" s="39" t="s">
        <v>34306</v>
      </c>
      <c r="DF356" s="39">
        <v>0</v>
      </c>
      <c r="DG356" s="39">
        <v>0</v>
      </c>
      <c r="DH356" s="39">
        <v>0</v>
      </c>
      <c r="DI356" s="4" t="s">
        <v>74225</v>
      </c>
      <c r="DJ356" s="17" t="s">
        <v>34307</v>
      </c>
      <c r="DK356" s="39">
        <v>0</v>
      </c>
      <c r="DL356" s="39">
        <v>0</v>
      </c>
      <c r="DM356" s="39">
        <v>0</v>
      </c>
      <c r="DN356" s="4" t="s">
        <v>74226</v>
      </c>
      <c r="DO356" s="17" t="s">
        <v>34308</v>
      </c>
      <c r="DP356" s="39">
        <v>0</v>
      </c>
      <c r="DQ356" s="39">
        <v>0</v>
      </c>
      <c r="DR356" s="39">
        <v>0</v>
      </c>
      <c r="DS356" s="4" t="s">
        <v>74227</v>
      </c>
      <c r="DT356" s="17" t="s">
        <v>34309</v>
      </c>
      <c r="DU356" s="39">
        <v>0</v>
      </c>
      <c r="DV356" s="39">
        <v>0</v>
      </c>
      <c r="DW356" s="39">
        <v>0</v>
      </c>
      <c r="DX356" s="4" t="s">
        <v>74228</v>
      </c>
      <c r="DY356" s="17" t="s">
        <v>34310</v>
      </c>
      <c r="DZ356" s="39">
        <v>0</v>
      </c>
      <c r="EA356" s="39">
        <v>0</v>
      </c>
      <c r="EB356" s="39">
        <v>0</v>
      </c>
      <c r="EC356" s="4" t="s">
        <v>74229</v>
      </c>
      <c r="ED356" s="17" t="s">
        <v>34311</v>
      </c>
      <c r="EE356" s="39">
        <v>0</v>
      </c>
      <c r="EF356" s="39">
        <v>0</v>
      </c>
      <c r="EG356" s="39">
        <v>0</v>
      </c>
      <c r="EH356" s="4" t="s">
        <v>74230</v>
      </c>
      <c r="EI356" s="56" t="s">
        <v>34312</v>
      </c>
      <c r="EJ356" s="56">
        <v>0</v>
      </c>
      <c r="EK356" s="56">
        <v>0</v>
      </c>
      <c r="EL356" s="56">
        <v>0</v>
      </c>
      <c r="EM356" s="4" t="s">
        <v>74231</v>
      </c>
      <c r="EN356" s="17" t="s">
        <v>34313</v>
      </c>
      <c r="EO356" s="39">
        <v>0</v>
      </c>
      <c r="EP356" s="39">
        <v>0</v>
      </c>
      <c r="EQ356" s="39">
        <v>0</v>
      </c>
      <c r="ER356" s="4" t="s">
        <v>74232</v>
      </c>
      <c r="ES356" s="1" t="s">
        <v>34314</v>
      </c>
      <c r="ET356" s="1">
        <v>0</v>
      </c>
      <c r="EU356" s="1">
        <v>0</v>
      </c>
      <c r="EV356" s="1">
        <v>0</v>
      </c>
      <c r="EW356" s="1" t="s">
        <v>74233</v>
      </c>
      <c r="EX356" s="1" t="s">
        <v>34315</v>
      </c>
      <c r="EY356" s="1">
        <v>0</v>
      </c>
      <c r="EZ356" s="1">
        <v>0</v>
      </c>
      <c r="FA356" s="1">
        <v>0</v>
      </c>
      <c r="FB356" s="1" t="s">
        <v>74234</v>
      </c>
      <c r="FC356" s="1" t="s">
        <v>34316</v>
      </c>
      <c r="FD356" s="1">
        <v>0</v>
      </c>
      <c r="FE356" s="1">
        <v>0</v>
      </c>
      <c r="FF356" s="1">
        <v>0</v>
      </c>
      <c r="FH356" s="1">
        <v>0</v>
      </c>
      <c r="FI356" s="1">
        <v>0</v>
      </c>
      <c r="FJ356" s="1">
        <v>0</v>
      </c>
      <c r="FL356" s="1">
        <v>0</v>
      </c>
      <c r="FM356" s="1">
        <v>0</v>
      </c>
      <c r="FN356" s="1">
        <v>0</v>
      </c>
      <c r="FP356" s="1">
        <v>0</v>
      </c>
      <c r="FQ356" s="1">
        <v>0</v>
      </c>
      <c r="FR356" s="1">
        <v>0</v>
      </c>
    </row>
    <row r="357" spans="1:174">
      <c r="A357" s="47">
        <v>77221001</v>
      </c>
      <c r="B357" s="48" t="s">
        <v>1520</v>
      </c>
      <c r="C357" s="3" t="s">
        <v>857</v>
      </c>
      <c r="D357" s="5">
        <v>0</v>
      </c>
      <c r="E357" s="5">
        <v>0</v>
      </c>
      <c r="F357" s="4">
        <v>0</v>
      </c>
      <c r="G357" s="4"/>
      <c r="I357" s="5"/>
      <c r="M357" s="1" t="s">
        <v>74235</v>
      </c>
      <c r="N357" s="17" t="s">
        <v>34317</v>
      </c>
      <c r="O357" s="39">
        <v>0</v>
      </c>
      <c r="P357" s="39">
        <v>0</v>
      </c>
      <c r="Q357" s="39">
        <v>0</v>
      </c>
      <c r="R357" s="4" t="s">
        <v>74236</v>
      </c>
      <c r="S357" s="17" t="s">
        <v>34318</v>
      </c>
      <c r="T357" s="39">
        <v>0</v>
      </c>
      <c r="U357" s="39">
        <v>0</v>
      </c>
      <c r="V357" s="39">
        <v>0</v>
      </c>
      <c r="W357" s="4" t="s">
        <v>74237</v>
      </c>
      <c r="X357" s="17" t="s">
        <v>34319</v>
      </c>
      <c r="Y357" s="39">
        <v>0</v>
      </c>
      <c r="Z357" s="39">
        <v>0</v>
      </c>
      <c r="AA357" s="39">
        <v>0</v>
      </c>
      <c r="AB357" s="4" t="s">
        <v>74238</v>
      </c>
      <c r="AC357" s="17" t="s">
        <v>34320</v>
      </c>
      <c r="AD357" s="39">
        <v>0</v>
      </c>
      <c r="AE357" s="39">
        <v>0</v>
      </c>
      <c r="AF357" s="39">
        <v>0</v>
      </c>
      <c r="AG357" s="4" t="s">
        <v>74239</v>
      </c>
      <c r="AH357" s="17" t="s">
        <v>34321</v>
      </c>
      <c r="AI357" s="39">
        <v>0</v>
      </c>
      <c r="AJ357" s="39">
        <v>0</v>
      </c>
      <c r="AK357" s="39">
        <v>0</v>
      </c>
      <c r="AL357" s="4" t="s">
        <v>74240</v>
      </c>
      <c r="AM357" s="17" t="s">
        <v>34322</v>
      </c>
      <c r="AN357" s="39">
        <v>0</v>
      </c>
      <c r="AO357" s="39">
        <v>0</v>
      </c>
      <c r="AP357" s="39">
        <v>0</v>
      </c>
      <c r="AQ357" s="4" t="s">
        <v>74241</v>
      </c>
      <c r="AR357" s="17" t="s">
        <v>34323</v>
      </c>
      <c r="AS357" s="39">
        <v>0</v>
      </c>
      <c r="AT357" s="39">
        <v>0</v>
      </c>
      <c r="AU357" s="39">
        <v>0</v>
      </c>
      <c r="AV357" s="4" t="s">
        <v>74242</v>
      </c>
      <c r="AW357" s="17" t="s">
        <v>34324</v>
      </c>
      <c r="AX357" s="39">
        <v>0</v>
      </c>
      <c r="AY357" s="39">
        <v>0</v>
      </c>
      <c r="AZ357" s="39">
        <v>0</v>
      </c>
      <c r="BA357" s="4" t="s">
        <v>74243</v>
      </c>
      <c r="BB357" s="17" t="s">
        <v>34325</v>
      </c>
      <c r="BC357" s="39">
        <v>0</v>
      </c>
      <c r="BD357" s="39">
        <v>0</v>
      </c>
      <c r="BE357" s="39">
        <v>0</v>
      </c>
      <c r="BF357" s="4" t="s">
        <v>74244</v>
      </c>
      <c r="BG357" s="17" t="s">
        <v>34326</v>
      </c>
      <c r="BH357" s="39">
        <v>0</v>
      </c>
      <c r="BI357" s="39">
        <v>0</v>
      </c>
      <c r="BJ357" s="39">
        <v>0</v>
      </c>
      <c r="BK357" s="4" t="s">
        <v>74245</v>
      </c>
      <c r="BL357" s="17" t="s">
        <v>34327</v>
      </c>
      <c r="BM357" s="39">
        <v>0</v>
      </c>
      <c r="BN357" s="39">
        <v>0</v>
      </c>
      <c r="BO357" s="39">
        <v>0</v>
      </c>
      <c r="BP357" s="4" t="s">
        <v>74246</v>
      </c>
      <c r="BQ357" s="17" t="s">
        <v>34328</v>
      </c>
      <c r="BR357" s="39">
        <v>0</v>
      </c>
      <c r="BS357" s="39">
        <v>0</v>
      </c>
      <c r="BT357" s="39">
        <v>0</v>
      </c>
      <c r="BU357" s="4" t="s">
        <v>74247</v>
      </c>
      <c r="BV357" s="17" t="s">
        <v>34329</v>
      </c>
      <c r="BW357" s="39">
        <v>0</v>
      </c>
      <c r="BX357" s="39">
        <v>0</v>
      </c>
      <c r="BY357" s="39">
        <v>0</v>
      </c>
      <c r="BZ357" s="4" t="s">
        <v>74248</v>
      </c>
      <c r="CA357" s="17" t="s">
        <v>34330</v>
      </c>
      <c r="CB357" s="39">
        <v>0</v>
      </c>
      <c r="CC357" s="39">
        <v>0</v>
      </c>
      <c r="CD357" s="39">
        <v>0</v>
      </c>
      <c r="CE357" s="4" t="s">
        <v>74249</v>
      </c>
      <c r="CF357" s="17" t="s">
        <v>34331</v>
      </c>
      <c r="CG357" s="39">
        <v>0</v>
      </c>
      <c r="CH357" s="39">
        <v>0</v>
      </c>
      <c r="CI357" s="39">
        <v>0</v>
      </c>
      <c r="CJ357" s="4" t="s">
        <v>74250</v>
      </c>
      <c r="CK357" s="17" t="s">
        <v>34332</v>
      </c>
      <c r="CL357" s="39">
        <v>0</v>
      </c>
      <c r="CM357" s="39">
        <v>0</v>
      </c>
      <c r="CN357" s="39">
        <v>0</v>
      </c>
      <c r="CO357" s="4" t="s">
        <v>74251</v>
      </c>
      <c r="CP357" s="17" t="s">
        <v>34333</v>
      </c>
      <c r="CQ357" s="39">
        <v>0</v>
      </c>
      <c r="CR357" s="39">
        <v>0</v>
      </c>
      <c r="CS357" s="39">
        <v>0</v>
      </c>
      <c r="CT357" s="4" t="s">
        <v>74252</v>
      </c>
      <c r="CU357" s="17" t="s">
        <v>34334</v>
      </c>
      <c r="CV357" s="39">
        <v>0</v>
      </c>
      <c r="CW357" s="39">
        <v>0</v>
      </c>
      <c r="CX357" s="39">
        <v>0</v>
      </c>
      <c r="CY357" s="4" t="s">
        <v>74253</v>
      </c>
      <c r="CZ357" s="17" t="s">
        <v>34335</v>
      </c>
      <c r="DA357" s="39">
        <v>0</v>
      </c>
      <c r="DB357" s="39">
        <v>0</v>
      </c>
      <c r="DC357" s="39">
        <v>0</v>
      </c>
      <c r="DD357" s="39" t="s">
        <v>74254</v>
      </c>
      <c r="DE357" s="39" t="s">
        <v>34336</v>
      </c>
      <c r="DF357" s="39">
        <v>0</v>
      </c>
      <c r="DG357" s="39">
        <v>0</v>
      </c>
      <c r="DH357" s="39">
        <v>0</v>
      </c>
      <c r="DI357" s="4" t="s">
        <v>74255</v>
      </c>
      <c r="DJ357" s="17" t="s">
        <v>34337</v>
      </c>
      <c r="DK357" s="39">
        <v>0</v>
      </c>
      <c r="DL357" s="39">
        <v>0</v>
      </c>
      <c r="DM357" s="39">
        <v>0</v>
      </c>
      <c r="DN357" s="4" t="s">
        <v>74256</v>
      </c>
      <c r="DO357" s="17" t="s">
        <v>34338</v>
      </c>
      <c r="DP357" s="39">
        <v>0</v>
      </c>
      <c r="DQ357" s="39">
        <v>0</v>
      </c>
      <c r="DR357" s="39">
        <v>0</v>
      </c>
      <c r="DS357" s="4" t="s">
        <v>74257</v>
      </c>
      <c r="DT357" s="17" t="s">
        <v>34339</v>
      </c>
      <c r="DU357" s="39">
        <v>0</v>
      </c>
      <c r="DV357" s="39">
        <v>0</v>
      </c>
      <c r="DW357" s="39">
        <v>0</v>
      </c>
      <c r="DX357" s="4" t="s">
        <v>74258</v>
      </c>
      <c r="DY357" s="17" t="s">
        <v>34340</v>
      </c>
      <c r="DZ357" s="39">
        <v>0</v>
      </c>
      <c r="EA357" s="39">
        <v>0</v>
      </c>
      <c r="EB357" s="39">
        <v>0</v>
      </c>
      <c r="EC357" s="4" t="s">
        <v>74259</v>
      </c>
      <c r="ED357" s="17" t="s">
        <v>34341</v>
      </c>
      <c r="EE357" s="39">
        <v>0</v>
      </c>
      <c r="EF357" s="39">
        <v>0</v>
      </c>
      <c r="EG357" s="39">
        <v>0</v>
      </c>
      <c r="EH357" s="4" t="s">
        <v>74260</v>
      </c>
      <c r="EI357" s="56" t="s">
        <v>34342</v>
      </c>
      <c r="EJ357" s="56">
        <v>0</v>
      </c>
      <c r="EK357" s="56">
        <v>0</v>
      </c>
      <c r="EL357" s="56">
        <v>0</v>
      </c>
      <c r="EM357" s="4" t="s">
        <v>74261</v>
      </c>
      <c r="EN357" s="17" t="s">
        <v>34343</v>
      </c>
      <c r="EO357" s="39">
        <v>0</v>
      </c>
      <c r="EP357" s="39">
        <v>0</v>
      </c>
      <c r="EQ357" s="39">
        <v>0</v>
      </c>
      <c r="ER357" s="4" t="s">
        <v>74262</v>
      </c>
      <c r="ES357" s="1" t="s">
        <v>34344</v>
      </c>
      <c r="ET357" s="1">
        <v>0</v>
      </c>
      <c r="EU357" s="1">
        <v>0</v>
      </c>
      <c r="EV357" s="1">
        <v>0</v>
      </c>
      <c r="EW357" s="1" t="s">
        <v>74263</v>
      </c>
      <c r="EX357" s="1" t="s">
        <v>34345</v>
      </c>
      <c r="EY357" s="1">
        <v>0</v>
      </c>
      <c r="EZ357" s="1">
        <v>0</v>
      </c>
      <c r="FA357" s="1">
        <v>0</v>
      </c>
      <c r="FB357" s="1" t="s">
        <v>74264</v>
      </c>
      <c r="FC357" s="1" t="s">
        <v>34346</v>
      </c>
      <c r="FD357" s="1">
        <v>0</v>
      </c>
      <c r="FE357" s="1">
        <v>0</v>
      </c>
      <c r="FF357" s="1">
        <v>0</v>
      </c>
      <c r="FH357" s="1">
        <v>0</v>
      </c>
      <c r="FI357" s="1">
        <v>0</v>
      </c>
      <c r="FJ357" s="1">
        <v>0</v>
      </c>
      <c r="FL357" s="1">
        <v>0</v>
      </c>
      <c r="FM357" s="1">
        <v>0</v>
      </c>
      <c r="FN357" s="1">
        <v>0</v>
      </c>
      <c r="FP357" s="1">
        <v>0</v>
      </c>
      <c r="FQ357" s="1">
        <v>0</v>
      </c>
      <c r="FR357" s="1">
        <v>0</v>
      </c>
    </row>
    <row r="358" spans="1:174">
      <c r="A358" s="3">
        <v>77221002</v>
      </c>
      <c r="B358" s="42" t="s">
        <v>1520</v>
      </c>
      <c r="C358" s="3" t="s">
        <v>858</v>
      </c>
      <c r="D358" s="5">
        <v>0</v>
      </c>
      <c r="E358" s="5">
        <v>0</v>
      </c>
      <c r="F358" s="4">
        <v>0</v>
      </c>
      <c r="G358" s="4"/>
      <c r="I358" s="5"/>
      <c r="M358" s="1" t="s">
        <v>74265</v>
      </c>
      <c r="N358" s="17" t="s">
        <v>34347</v>
      </c>
      <c r="O358" s="39">
        <v>0</v>
      </c>
      <c r="P358" s="39">
        <v>0</v>
      </c>
      <c r="Q358" s="39">
        <v>0</v>
      </c>
      <c r="R358" s="4" t="s">
        <v>74266</v>
      </c>
      <c r="S358" s="17" t="s">
        <v>34348</v>
      </c>
      <c r="T358" s="39">
        <v>0</v>
      </c>
      <c r="U358" s="39">
        <v>0</v>
      </c>
      <c r="V358" s="39">
        <v>0</v>
      </c>
      <c r="W358" s="4" t="s">
        <v>74267</v>
      </c>
      <c r="X358" s="17" t="s">
        <v>34349</v>
      </c>
      <c r="Y358" s="39">
        <v>0</v>
      </c>
      <c r="Z358" s="39">
        <v>0</v>
      </c>
      <c r="AA358" s="39">
        <v>0</v>
      </c>
      <c r="AB358" s="4" t="s">
        <v>74268</v>
      </c>
      <c r="AC358" s="17" t="s">
        <v>34350</v>
      </c>
      <c r="AD358" s="39">
        <v>0</v>
      </c>
      <c r="AE358" s="39">
        <v>0</v>
      </c>
      <c r="AF358" s="39">
        <v>0</v>
      </c>
      <c r="AG358" s="4" t="s">
        <v>74269</v>
      </c>
      <c r="AH358" s="17" t="s">
        <v>34351</v>
      </c>
      <c r="AI358" s="39">
        <v>0</v>
      </c>
      <c r="AJ358" s="39">
        <v>0</v>
      </c>
      <c r="AK358" s="39">
        <v>0</v>
      </c>
      <c r="AL358" s="4" t="s">
        <v>74270</v>
      </c>
      <c r="AM358" s="17" t="s">
        <v>34352</v>
      </c>
      <c r="AN358" s="39">
        <v>0</v>
      </c>
      <c r="AO358" s="39">
        <v>0</v>
      </c>
      <c r="AP358" s="39">
        <v>0</v>
      </c>
      <c r="AQ358" s="4" t="s">
        <v>74271</v>
      </c>
      <c r="AR358" s="17" t="s">
        <v>34353</v>
      </c>
      <c r="AS358" s="39">
        <v>0</v>
      </c>
      <c r="AT358" s="39">
        <v>0</v>
      </c>
      <c r="AU358" s="39">
        <v>0</v>
      </c>
      <c r="AV358" s="4" t="s">
        <v>74272</v>
      </c>
      <c r="AW358" s="17" t="s">
        <v>34354</v>
      </c>
      <c r="AX358" s="39">
        <v>0</v>
      </c>
      <c r="AY358" s="39">
        <v>0</v>
      </c>
      <c r="AZ358" s="39">
        <v>0</v>
      </c>
      <c r="BA358" s="4" t="s">
        <v>74273</v>
      </c>
      <c r="BB358" s="17" t="s">
        <v>34355</v>
      </c>
      <c r="BC358" s="39">
        <v>0</v>
      </c>
      <c r="BD358" s="39">
        <v>0</v>
      </c>
      <c r="BE358" s="39">
        <v>0</v>
      </c>
      <c r="BF358" s="4" t="s">
        <v>74274</v>
      </c>
      <c r="BG358" s="17" t="s">
        <v>34356</v>
      </c>
      <c r="BH358" s="39">
        <v>0</v>
      </c>
      <c r="BI358" s="39">
        <v>0</v>
      </c>
      <c r="BJ358" s="39">
        <v>0</v>
      </c>
      <c r="BK358" s="4" t="s">
        <v>74275</v>
      </c>
      <c r="BL358" s="17" t="s">
        <v>34357</v>
      </c>
      <c r="BM358" s="39">
        <v>0</v>
      </c>
      <c r="BN358" s="39">
        <v>0</v>
      </c>
      <c r="BO358" s="39">
        <v>0</v>
      </c>
      <c r="BP358" s="4" t="s">
        <v>74276</v>
      </c>
      <c r="BQ358" s="17" t="s">
        <v>34358</v>
      </c>
      <c r="BR358" s="39">
        <v>0</v>
      </c>
      <c r="BS358" s="39">
        <v>0</v>
      </c>
      <c r="BT358" s="39">
        <v>0</v>
      </c>
      <c r="BU358" s="4" t="s">
        <v>74277</v>
      </c>
      <c r="BV358" s="17" t="s">
        <v>34359</v>
      </c>
      <c r="BW358" s="39">
        <v>0</v>
      </c>
      <c r="BX358" s="39">
        <v>0</v>
      </c>
      <c r="BY358" s="39">
        <v>0</v>
      </c>
      <c r="BZ358" s="4" t="s">
        <v>74278</v>
      </c>
      <c r="CA358" s="17" t="s">
        <v>34360</v>
      </c>
      <c r="CB358" s="39">
        <v>0</v>
      </c>
      <c r="CC358" s="39">
        <v>0</v>
      </c>
      <c r="CD358" s="39">
        <v>0</v>
      </c>
      <c r="CE358" s="4" t="s">
        <v>74279</v>
      </c>
      <c r="CF358" s="17" t="s">
        <v>34361</v>
      </c>
      <c r="CG358" s="39">
        <v>0</v>
      </c>
      <c r="CH358" s="39">
        <v>0</v>
      </c>
      <c r="CI358" s="39">
        <v>0</v>
      </c>
      <c r="CJ358" s="4" t="s">
        <v>74280</v>
      </c>
      <c r="CK358" s="17" t="s">
        <v>34362</v>
      </c>
      <c r="CL358" s="39">
        <v>0</v>
      </c>
      <c r="CM358" s="39">
        <v>0</v>
      </c>
      <c r="CN358" s="39">
        <v>0</v>
      </c>
      <c r="CO358" s="4" t="s">
        <v>74281</v>
      </c>
      <c r="CP358" s="17" t="s">
        <v>34363</v>
      </c>
      <c r="CQ358" s="39">
        <v>0</v>
      </c>
      <c r="CR358" s="39">
        <v>0</v>
      </c>
      <c r="CS358" s="39">
        <v>0</v>
      </c>
      <c r="CT358" s="4" t="s">
        <v>74282</v>
      </c>
      <c r="CU358" s="17" t="s">
        <v>34364</v>
      </c>
      <c r="CV358" s="39">
        <v>0</v>
      </c>
      <c r="CW358" s="39">
        <v>0</v>
      </c>
      <c r="CX358" s="39">
        <v>0</v>
      </c>
      <c r="CY358" s="4" t="s">
        <v>74283</v>
      </c>
      <c r="CZ358" s="17" t="s">
        <v>34365</v>
      </c>
      <c r="DA358" s="39">
        <v>0</v>
      </c>
      <c r="DB358" s="39">
        <v>0</v>
      </c>
      <c r="DC358" s="39">
        <v>0</v>
      </c>
      <c r="DD358" s="39" t="s">
        <v>74284</v>
      </c>
      <c r="DE358" s="39" t="s">
        <v>34366</v>
      </c>
      <c r="DF358" s="39">
        <v>0</v>
      </c>
      <c r="DG358" s="39">
        <v>0</v>
      </c>
      <c r="DH358" s="39">
        <v>0</v>
      </c>
      <c r="DI358" s="4" t="s">
        <v>74285</v>
      </c>
      <c r="DJ358" s="17" t="s">
        <v>34367</v>
      </c>
      <c r="DK358" s="39">
        <v>0</v>
      </c>
      <c r="DL358" s="39">
        <v>0</v>
      </c>
      <c r="DM358" s="39">
        <v>0</v>
      </c>
      <c r="DN358" s="4" t="s">
        <v>74286</v>
      </c>
      <c r="DO358" s="17" t="s">
        <v>34368</v>
      </c>
      <c r="DP358" s="39">
        <v>0</v>
      </c>
      <c r="DQ358" s="39">
        <v>0</v>
      </c>
      <c r="DR358" s="39">
        <v>0</v>
      </c>
      <c r="DS358" s="4" t="s">
        <v>74287</v>
      </c>
      <c r="DT358" s="17" t="s">
        <v>34369</v>
      </c>
      <c r="DU358" s="39">
        <v>0</v>
      </c>
      <c r="DV358" s="39">
        <v>0</v>
      </c>
      <c r="DW358" s="39">
        <v>0</v>
      </c>
      <c r="DX358" s="4" t="s">
        <v>74288</v>
      </c>
      <c r="DY358" s="17" t="s">
        <v>34370</v>
      </c>
      <c r="DZ358" s="39">
        <v>0</v>
      </c>
      <c r="EA358" s="39">
        <v>0</v>
      </c>
      <c r="EB358" s="39">
        <v>0</v>
      </c>
      <c r="EC358" s="4" t="s">
        <v>74289</v>
      </c>
      <c r="ED358" s="17" t="s">
        <v>34371</v>
      </c>
      <c r="EE358" s="39">
        <v>0</v>
      </c>
      <c r="EF358" s="39">
        <v>0</v>
      </c>
      <c r="EG358" s="39">
        <v>0</v>
      </c>
      <c r="EH358" s="4" t="s">
        <v>74290</v>
      </c>
      <c r="EI358" s="56" t="s">
        <v>34372</v>
      </c>
      <c r="EJ358" s="56">
        <v>0</v>
      </c>
      <c r="EK358" s="56">
        <v>0</v>
      </c>
      <c r="EL358" s="56">
        <v>0</v>
      </c>
      <c r="EM358" s="4" t="s">
        <v>74291</v>
      </c>
      <c r="EN358" s="17" t="s">
        <v>34373</v>
      </c>
      <c r="EO358" s="39">
        <v>0</v>
      </c>
      <c r="EP358" s="39">
        <v>0</v>
      </c>
      <c r="EQ358" s="39">
        <v>0</v>
      </c>
      <c r="ER358" s="4" t="s">
        <v>74292</v>
      </c>
      <c r="ES358" s="1" t="s">
        <v>34374</v>
      </c>
      <c r="ET358" s="1">
        <v>0</v>
      </c>
      <c r="EU358" s="1">
        <v>0</v>
      </c>
      <c r="EV358" s="1">
        <v>0</v>
      </c>
      <c r="EW358" s="1" t="s">
        <v>74293</v>
      </c>
      <c r="EX358" s="1" t="s">
        <v>34375</v>
      </c>
      <c r="EY358" s="1">
        <v>0</v>
      </c>
      <c r="EZ358" s="1">
        <v>0</v>
      </c>
      <c r="FA358" s="1">
        <v>0</v>
      </c>
      <c r="FB358" s="1" t="s">
        <v>74294</v>
      </c>
      <c r="FC358" s="1" t="s">
        <v>34376</v>
      </c>
      <c r="FD358" s="1">
        <v>0</v>
      </c>
      <c r="FE358" s="1">
        <v>0</v>
      </c>
      <c r="FF358" s="1">
        <v>0</v>
      </c>
      <c r="FH358" s="1">
        <v>0</v>
      </c>
      <c r="FI358" s="1">
        <v>0</v>
      </c>
      <c r="FJ358" s="1">
        <v>0</v>
      </c>
      <c r="FL358" s="1">
        <v>0</v>
      </c>
      <c r="FM358" s="1">
        <v>0</v>
      </c>
      <c r="FN358" s="1">
        <v>0</v>
      </c>
      <c r="FP358" s="1">
        <v>0</v>
      </c>
      <c r="FQ358" s="1">
        <v>0</v>
      </c>
      <c r="FR358" s="1">
        <v>0</v>
      </c>
    </row>
    <row r="359" spans="1:174">
      <c r="A359" s="3">
        <v>77221003</v>
      </c>
      <c r="B359" s="42" t="s">
        <v>1520</v>
      </c>
      <c r="C359" s="3" t="s">
        <v>859</v>
      </c>
      <c r="D359" s="5">
        <v>0</v>
      </c>
      <c r="E359" s="5">
        <v>0</v>
      </c>
      <c r="F359" s="4">
        <v>0</v>
      </c>
      <c r="G359" s="4"/>
      <c r="I359" s="5"/>
      <c r="M359" s="1" t="s">
        <v>74295</v>
      </c>
      <c r="N359" s="17" t="s">
        <v>34377</v>
      </c>
      <c r="O359" s="39">
        <v>0</v>
      </c>
      <c r="P359" s="39">
        <v>0</v>
      </c>
      <c r="Q359" s="39">
        <v>0</v>
      </c>
      <c r="R359" s="4" t="s">
        <v>74296</v>
      </c>
      <c r="S359" s="17" t="s">
        <v>34378</v>
      </c>
      <c r="T359" s="39">
        <v>0</v>
      </c>
      <c r="U359" s="39">
        <v>0</v>
      </c>
      <c r="V359" s="39">
        <v>0</v>
      </c>
      <c r="W359" s="4" t="s">
        <v>74297</v>
      </c>
      <c r="X359" s="17" t="s">
        <v>34379</v>
      </c>
      <c r="Y359" s="39">
        <v>0</v>
      </c>
      <c r="Z359" s="39">
        <v>0</v>
      </c>
      <c r="AA359" s="39">
        <v>0</v>
      </c>
      <c r="AB359" s="4" t="s">
        <v>74298</v>
      </c>
      <c r="AC359" s="17" t="s">
        <v>34380</v>
      </c>
      <c r="AD359" s="39">
        <v>0</v>
      </c>
      <c r="AE359" s="39">
        <v>0</v>
      </c>
      <c r="AF359" s="39">
        <v>0</v>
      </c>
      <c r="AG359" s="4" t="s">
        <v>74299</v>
      </c>
      <c r="AH359" s="17" t="s">
        <v>34381</v>
      </c>
      <c r="AI359" s="39">
        <v>0</v>
      </c>
      <c r="AJ359" s="39">
        <v>0</v>
      </c>
      <c r="AK359" s="39">
        <v>0</v>
      </c>
      <c r="AL359" s="4" t="s">
        <v>74300</v>
      </c>
      <c r="AM359" s="17" t="s">
        <v>34382</v>
      </c>
      <c r="AN359" s="39">
        <v>0</v>
      </c>
      <c r="AO359" s="39">
        <v>0</v>
      </c>
      <c r="AP359" s="39">
        <v>0</v>
      </c>
      <c r="AQ359" s="4" t="s">
        <v>74301</v>
      </c>
      <c r="AR359" s="17" t="s">
        <v>34383</v>
      </c>
      <c r="AS359" s="39">
        <v>0</v>
      </c>
      <c r="AT359" s="39">
        <v>0</v>
      </c>
      <c r="AU359" s="39">
        <v>0</v>
      </c>
      <c r="AV359" s="4" t="s">
        <v>74302</v>
      </c>
      <c r="AW359" s="17" t="s">
        <v>34384</v>
      </c>
      <c r="AX359" s="39">
        <v>0</v>
      </c>
      <c r="AY359" s="39">
        <v>0</v>
      </c>
      <c r="AZ359" s="39">
        <v>0</v>
      </c>
      <c r="BA359" s="4" t="s">
        <v>74303</v>
      </c>
      <c r="BB359" s="17" t="s">
        <v>34385</v>
      </c>
      <c r="BC359" s="39">
        <v>0</v>
      </c>
      <c r="BD359" s="39">
        <v>0</v>
      </c>
      <c r="BE359" s="39">
        <v>0</v>
      </c>
      <c r="BF359" s="4" t="s">
        <v>74304</v>
      </c>
      <c r="BG359" s="17" t="s">
        <v>34386</v>
      </c>
      <c r="BH359" s="39">
        <v>0</v>
      </c>
      <c r="BI359" s="39">
        <v>0</v>
      </c>
      <c r="BJ359" s="39">
        <v>0</v>
      </c>
      <c r="BK359" s="4" t="s">
        <v>74305</v>
      </c>
      <c r="BL359" s="17" t="s">
        <v>34387</v>
      </c>
      <c r="BM359" s="39">
        <v>0</v>
      </c>
      <c r="BN359" s="39">
        <v>0</v>
      </c>
      <c r="BO359" s="39">
        <v>0</v>
      </c>
      <c r="BP359" s="4" t="s">
        <v>74306</v>
      </c>
      <c r="BQ359" s="17" t="s">
        <v>34388</v>
      </c>
      <c r="BR359" s="39">
        <v>0</v>
      </c>
      <c r="BS359" s="39">
        <v>0</v>
      </c>
      <c r="BT359" s="39">
        <v>0</v>
      </c>
      <c r="BU359" s="4" t="s">
        <v>74307</v>
      </c>
      <c r="BV359" s="17" t="s">
        <v>34389</v>
      </c>
      <c r="BW359" s="39">
        <v>0</v>
      </c>
      <c r="BX359" s="39">
        <v>0</v>
      </c>
      <c r="BY359" s="39">
        <v>0</v>
      </c>
      <c r="BZ359" s="4" t="s">
        <v>74308</v>
      </c>
      <c r="CA359" s="17" t="s">
        <v>34390</v>
      </c>
      <c r="CB359" s="39">
        <v>0</v>
      </c>
      <c r="CC359" s="39">
        <v>0</v>
      </c>
      <c r="CD359" s="39">
        <v>0</v>
      </c>
      <c r="CE359" s="4" t="s">
        <v>74309</v>
      </c>
      <c r="CF359" s="17" t="s">
        <v>34391</v>
      </c>
      <c r="CG359" s="39">
        <v>0</v>
      </c>
      <c r="CH359" s="39">
        <v>0</v>
      </c>
      <c r="CI359" s="39">
        <v>0</v>
      </c>
      <c r="CJ359" s="4" t="s">
        <v>74310</v>
      </c>
      <c r="CK359" s="17" t="s">
        <v>34392</v>
      </c>
      <c r="CL359" s="39">
        <v>0</v>
      </c>
      <c r="CM359" s="39">
        <v>0</v>
      </c>
      <c r="CN359" s="39">
        <v>0</v>
      </c>
      <c r="CO359" s="4" t="s">
        <v>74311</v>
      </c>
      <c r="CP359" s="17" t="s">
        <v>34393</v>
      </c>
      <c r="CQ359" s="39">
        <v>0</v>
      </c>
      <c r="CR359" s="39">
        <v>0</v>
      </c>
      <c r="CS359" s="39">
        <v>0</v>
      </c>
      <c r="CT359" s="4" t="s">
        <v>74312</v>
      </c>
      <c r="CU359" s="17" t="s">
        <v>34394</v>
      </c>
      <c r="CV359" s="39">
        <v>0</v>
      </c>
      <c r="CW359" s="39">
        <v>0</v>
      </c>
      <c r="CX359" s="39">
        <v>0</v>
      </c>
      <c r="CY359" s="4" t="s">
        <v>74313</v>
      </c>
      <c r="CZ359" s="17" t="s">
        <v>34395</v>
      </c>
      <c r="DA359" s="39">
        <v>0</v>
      </c>
      <c r="DB359" s="39">
        <v>0</v>
      </c>
      <c r="DC359" s="39">
        <v>0</v>
      </c>
      <c r="DD359" s="39" t="s">
        <v>74314</v>
      </c>
      <c r="DE359" s="39" t="s">
        <v>34396</v>
      </c>
      <c r="DF359" s="39">
        <v>0</v>
      </c>
      <c r="DG359" s="39">
        <v>0</v>
      </c>
      <c r="DH359" s="39">
        <v>0</v>
      </c>
      <c r="DI359" s="4" t="s">
        <v>74315</v>
      </c>
      <c r="DJ359" s="17" t="s">
        <v>34397</v>
      </c>
      <c r="DK359" s="39">
        <v>0</v>
      </c>
      <c r="DL359" s="39">
        <v>0</v>
      </c>
      <c r="DM359" s="39">
        <v>0</v>
      </c>
      <c r="DN359" s="4" t="s">
        <v>74316</v>
      </c>
      <c r="DO359" s="17" t="s">
        <v>34398</v>
      </c>
      <c r="DP359" s="39">
        <v>0</v>
      </c>
      <c r="DQ359" s="39">
        <v>0</v>
      </c>
      <c r="DR359" s="39">
        <v>0</v>
      </c>
      <c r="DS359" s="4" t="s">
        <v>74317</v>
      </c>
      <c r="DT359" s="17" t="s">
        <v>34399</v>
      </c>
      <c r="DU359" s="39">
        <v>0</v>
      </c>
      <c r="DV359" s="39">
        <v>0</v>
      </c>
      <c r="DW359" s="39">
        <v>0</v>
      </c>
      <c r="DX359" s="4" t="s">
        <v>74318</v>
      </c>
      <c r="DY359" s="17" t="s">
        <v>34400</v>
      </c>
      <c r="DZ359" s="39">
        <v>0</v>
      </c>
      <c r="EA359" s="39">
        <v>0</v>
      </c>
      <c r="EB359" s="39">
        <v>0</v>
      </c>
      <c r="EC359" s="4" t="s">
        <v>74319</v>
      </c>
      <c r="ED359" s="17" t="s">
        <v>34401</v>
      </c>
      <c r="EE359" s="39">
        <v>0</v>
      </c>
      <c r="EF359" s="39">
        <v>0</v>
      </c>
      <c r="EG359" s="39">
        <v>0</v>
      </c>
      <c r="EH359" s="4" t="s">
        <v>74320</v>
      </c>
      <c r="EI359" s="56" t="s">
        <v>34402</v>
      </c>
      <c r="EJ359" s="56">
        <v>0</v>
      </c>
      <c r="EK359" s="56">
        <v>0</v>
      </c>
      <c r="EL359" s="56">
        <v>0</v>
      </c>
      <c r="EM359" s="4" t="s">
        <v>74321</v>
      </c>
      <c r="EN359" s="17" t="s">
        <v>34403</v>
      </c>
      <c r="EO359" s="39">
        <v>0</v>
      </c>
      <c r="EP359" s="39">
        <v>0</v>
      </c>
      <c r="EQ359" s="39">
        <v>0</v>
      </c>
      <c r="ER359" s="4" t="s">
        <v>74322</v>
      </c>
      <c r="ES359" s="1" t="s">
        <v>34404</v>
      </c>
      <c r="ET359" s="1">
        <v>0</v>
      </c>
      <c r="EU359" s="1">
        <v>0</v>
      </c>
      <c r="EV359" s="1">
        <v>0</v>
      </c>
      <c r="EW359" s="1" t="s">
        <v>74323</v>
      </c>
      <c r="EX359" s="1" t="s">
        <v>34405</v>
      </c>
      <c r="EY359" s="1">
        <v>0</v>
      </c>
      <c r="EZ359" s="1">
        <v>0</v>
      </c>
      <c r="FA359" s="1">
        <v>0</v>
      </c>
      <c r="FB359" s="1" t="s">
        <v>74324</v>
      </c>
      <c r="FC359" s="1" t="s">
        <v>34406</v>
      </c>
      <c r="FD359" s="1">
        <v>0</v>
      </c>
      <c r="FE359" s="1">
        <v>0</v>
      </c>
      <c r="FF359" s="1">
        <v>0</v>
      </c>
      <c r="FH359" s="1">
        <v>0</v>
      </c>
      <c r="FI359" s="1">
        <v>0</v>
      </c>
      <c r="FJ359" s="1">
        <v>0</v>
      </c>
      <c r="FL359" s="1">
        <v>0</v>
      </c>
      <c r="FM359" s="1">
        <v>0</v>
      </c>
      <c r="FN359" s="1">
        <v>0</v>
      </c>
      <c r="FP359" s="1">
        <v>0</v>
      </c>
      <c r="FQ359" s="1">
        <v>0</v>
      </c>
      <c r="FR359" s="1">
        <v>0</v>
      </c>
    </row>
    <row r="360" spans="1:174">
      <c r="A360" s="3">
        <v>77221004</v>
      </c>
      <c r="B360" s="42" t="s">
        <v>1520</v>
      </c>
      <c r="C360" s="3" t="s">
        <v>860</v>
      </c>
      <c r="D360" s="5">
        <v>0</v>
      </c>
      <c r="E360" s="5">
        <v>0</v>
      </c>
      <c r="F360" s="4">
        <v>0</v>
      </c>
      <c r="G360" s="4"/>
      <c r="I360" s="5"/>
      <c r="M360" s="1" t="s">
        <v>74325</v>
      </c>
      <c r="N360" s="17" t="s">
        <v>34407</v>
      </c>
      <c r="O360" s="39">
        <v>0</v>
      </c>
      <c r="P360" s="39">
        <v>0</v>
      </c>
      <c r="Q360" s="39">
        <v>0</v>
      </c>
      <c r="R360" s="4" t="s">
        <v>74326</v>
      </c>
      <c r="S360" s="17" t="s">
        <v>34408</v>
      </c>
      <c r="T360" s="39">
        <v>0</v>
      </c>
      <c r="U360" s="39">
        <v>0</v>
      </c>
      <c r="V360" s="39">
        <v>0</v>
      </c>
      <c r="W360" s="4" t="s">
        <v>74327</v>
      </c>
      <c r="X360" s="17" t="s">
        <v>34409</v>
      </c>
      <c r="Y360" s="39">
        <v>0</v>
      </c>
      <c r="Z360" s="39">
        <v>0</v>
      </c>
      <c r="AA360" s="39">
        <v>0</v>
      </c>
      <c r="AB360" s="4" t="s">
        <v>74328</v>
      </c>
      <c r="AC360" s="17" t="s">
        <v>34410</v>
      </c>
      <c r="AD360" s="39">
        <v>0</v>
      </c>
      <c r="AE360" s="39">
        <v>0</v>
      </c>
      <c r="AF360" s="39">
        <v>0</v>
      </c>
      <c r="AG360" s="4" t="s">
        <v>74329</v>
      </c>
      <c r="AH360" s="17" t="s">
        <v>34411</v>
      </c>
      <c r="AI360" s="39">
        <v>0</v>
      </c>
      <c r="AJ360" s="39">
        <v>0</v>
      </c>
      <c r="AK360" s="39">
        <v>0</v>
      </c>
      <c r="AL360" s="4" t="s">
        <v>74330</v>
      </c>
      <c r="AM360" s="17" t="s">
        <v>34412</v>
      </c>
      <c r="AN360" s="39">
        <v>0</v>
      </c>
      <c r="AO360" s="39">
        <v>0</v>
      </c>
      <c r="AP360" s="39">
        <v>0</v>
      </c>
      <c r="AQ360" s="4" t="s">
        <v>74331</v>
      </c>
      <c r="AR360" s="17" t="s">
        <v>34413</v>
      </c>
      <c r="AS360" s="39">
        <v>0</v>
      </c>
      <c r="AT360" s="39">
        <v>0</v>
      </c>
      <c r="AU360" s="39">
        <v>0</v>
      </c>
      <c r="AV360" s="4" t="s">
        <v>74332</v>
      </c>
      <c r="AW360" s="17" t="s">
        <v>34414</v>
      </c>
      <c r="AX360" s="39">
        <v>0</v>
      </c>
      <c r="AY360" s="39">
        <v>0</v>
      </c>
      <c r="AZ360" s="39">
        <v>0</v>
      </c>
      <c r="BA360" s="4" t="s">
        <v>74333</v>
      </c>
      <c r="BB360" s="17" t="s">
        <v>34415</v>
      </c>
      <c r="BC360" s="39">
        <v>0</v>
      </c>
      <c r="BD360" s="39">
        <v>0</v>
      </c>
      <c r="BE360" s="39">
        <v>0</v>
      </c>
      <c r="BF360" s="4" t="s">
        <v>74334</v>
      </c>
      <c r="BG360" s="17" t="s">
        <v>34416</v>
      </c>
      <c r="BH360" s="39">
        <v>0</v>
      </c>
      <c r="BI360" s="39">
        <v>0</v>
      </c>
      <c r="BJ360" s="39">
        <v>0</v>
      </c>
      <c r="BK360" s="4" t="s">
        <v>74335</v>
      </c>
      <c r="BL360" s="17" t="s">
        <v>34417</v>
      </c>
      <c r="BM360" s="39">
        <v>0</v>
      </c>
      <c r="BN360" s="39">
        <v>0</v>
      </c>
      <c r="BO360" s="39">
        <v>0</v>
      </c>
      <c r="BP360" s="4" t="s">
        <v>74336</v>
      </c>
      <c r="BQ360" s="17" t="s">
        <v>34418</v>
      </c>
      <c r="BR360" s="39">
        <v>0</v>
      </c>
      <c r="BS360" s="39">
        <v>0</v>
      </c>
      <c r="BT360" s="39">
        <v>0</v>
      </c>
      <c r="BU360" s="4" t="s">
        <v>74337</v>
      </c>
      <c r="BV360" s="17" t="s">
        <v>34419</v>
      </c>
      <c r="BW360" s="39">
        <v>0</v>
      </c>
      <c r="BX360" s="39">
        <v>0</v>
      </c>
      <c r="BY360" s="39">
        <v>0</v>
      </c>
      <c r="BZ360" s="4" t="s">
        <v>74338</v>
      </c>
      <c r="CA360" s="17" t="s">
        <v>34420</v>
      </c>
      <c r="CB360" s="39">
        <v>0</v>
      </c>
      <c r="CC360" s="39">
        <v>0</v>
      </c>
      <c r="CD360" s="39">
        <v>0</v>
      </c>
      <c r="CE360" s="4" t="s">
        <v>74339</v>
      </c>
      <c r="CF360" s="17" t="s">
        <v>34421</v>
      </c>
      <c r="CG360" s="39">
        <v>0</v>
      </c>
      <c r="CH360" s="39">
        <v>0</v>
      </c>
      <c r="CI360" s="39">
        <v>0</v>
      </c>
      <c r="CJ360" s="4" t="s">
        <v>74340</v>
      </c>
      <c r="CK360" s="17" t="s">
        <v>34422</v>
      </c>
      <c r="CL360" s="39">
        <v>0</v>
      </c>
      <c r="CM360" s="39">
        <v>0</v>
      </c>
      <c r="CN360" s="39">
        <v>0</v>
      </c>
      <c r="CO360" s="4" t="s">
        <v>74341</v>
      </c>
      <c r="CP360" s="17" t="s">
        <v>34423</v>
      </c>
      <c r="CQ360" s="39">
        <v>0</v>
      </c>
      <c r="CR360" s="39">
        <v>0</v>
      </c>
      <c r="CS360" s="39">
        <v>0</v>
      </c>
      <c r="CT360" s="4" t="s">
        <v>74342</v>
      </c>
      <c r="CU360" s="17" t="s">
        <v>34424</v>
      </c>
      <c r="CV360" s="39">
        <v>0</v>
      </c>
      <c r="CW360" s="39">
        <v>0</v>
      </c>
      <c r="CX360" s="39">
        <v>0</v>
      </c>
      <c r="CY360" s="4" t="s">
        <v>74343</v>
      </c>
      <c r="CZ360" s="17" t="s">
        <v>34425</v>
      </c>
      <c r="DA360" s="39">
        <v>0</v>
      </c>
      <c r="DB360" s="39">
        <v>0</v>
      </c>
      <c r="DC360" s="39">
        <v>0</v>
      </c>
      <c r="DD360" s="39" t="s">
        <v>74344</v>
      </c>
      <c r="DE360" s="39" t="s">
        <v>34426</v>
      </c>
      <c r="DF360" s="39">
        <v>0</v>
      </c>
      <c r="DG360" s="39">
        <v>0</v>
      </c>
      <c r="DH360" s="39">
        <v>0</v>
      </c>
      <c r="DI360" s="4" t="s">
        <v>74345</v>
      </c>
      <c r="DJ360" s="17" t="s">
        <v>34427</v>
      </c>
      <c r="DK360" s="39">
        <v>0</v>
      </c>
      <c r="DL360" s="39">
        <v>0</v>
      </c>
      <c r="DM360" s="39">
        <v>0</v>
      </c>
      <c r="DN360" s="4" t="s">
        <v>74346</v>
      </c>
      <c r="DO360" s="17" t="s">
        <v>34428</v>
      </c>
      <c r="DP360" s="39">
        <v>0</v>
      </c>
      <c r="DQ360" s="39">
        <v>0</v>
      </c>
      <c r="DR360" s="39">
        <v>0</v>
      </c>
      <c r="DS360" s="4" t="s">
        <v>74347</v>
      </c>
      <c r="DT360" s="17" t="s">
        <v>34429</v>
      </c>
      <c r="DU360" s="39">
        <v>0</v>
      </c>
      <c r="DV360" s="39">
        <v>0</v>
      </c>
      <c r="DW360" s="39">
        <v>0</v>
      </c>
      <c r="DX360" s="4" t="s">
        <v>74348</v>
      </c>
      <c r="DY360" s="17" t="s">
        <v>34430</v>
      </c>
      <c r="DZ360" s="39">
        <v>0</v>
      </c>
      <c r="EA360" s="39">
        <v>0</v>
      </c>
      <c r="EB360" s="39">
        <v>0</v>
      </c>
      <c r="EC360" s="4" t="s">
        <v>74349</v>
      </c>
      <c r="ED360" s="17" t="s">
        <v>34431</v>
      </c>
      <c r="EE360" s="39">
        <v>0</v>
      </c>
      <c r="EF360" s="39">
        <v>0</v>
      </c>
      <c r="EG360" s="39">
        <v>0</v>
      </c>
      <c r="EH360" s="4" t="s">
        <v>74350</v>
      </c>
      <c r="EI360" s="56" t="s">
        <v>34432</v>
      </c>
      <c r="EJ360" s="56">
        <v>0</v>
      </c>
      <c r="EK360" s="56">
        <v>0</v>
      </c>
      <c r="EL360" s="56">
        <v>0</v>
      </c>
      <c r="EM360" s="4" t="s">
        <v>74351</v>
      </c>
      <c r="EN360" s="17" t="s">
        <v>34433</v>
      </c>
      <c r="EO360" s="39">
        <v>0</v>
      </c>
      <c r="EP360" s="39">
        <v>0</v>
      </c>
      <c r="EQ360" s="39">
        <v>0</v>
      </c>
      <c r="ER360" s="4" t="s">
        <v>74352</v>
      </c>
      <c r="ES360" s="1" t="s">
        <v>34434</v>
      </c>
      <c r="ET360" s="1">
        <v>0</v>
      </c>
      <c r="EU360" s="1">
        <v>0</v>
      </c>
      <c r="EV360" s="1">
        <v>0</v>
      </c>
      <c r="EW360" s="1" t="s">
        <v>74353</v>
      </c>
      <c r="EX360" s="1" t="s">
        <v>34435</v>
      </c>
      <c r="EY360" s="1">
        <v>0</v>
      </c>
      <c r="EZ360" s="1">
        <v>0</v>
      </c>
      <c r="FA360" s="1">
        <v>0</v>
      </c>
      <c r="FB360" s="1" t="s">
        <v>74354</v>
      </c>
      <c r="FC360" s="1" t="s">
        <v>34436</v>
      </c>
      <c r="FD360" s="1">
        <v>0</v>
      </c>
      <c r="FE360" s="1">
        <v>0</v>
      </c>
      <c r="FF360" s="1">
        <v>0</v>
      </c>
      <c r="FH360" s="1">
        <v>0</v>
      </c>
      <c r="FI360" s="1">
        <v>0</v>
      </c>
      <c r="FJ360" s="1">
        <v>0</v>
      </c>
      <c r="FL360" s="1">
        <v>0</v>
      </c>
      <c r="FM360" s="1">
        <v>0</v>
      </c>
      <c r="FN360" s="1">
        <v>0</v>
      </c>
      <c r="FP360" s="1">
        <v>0</v>
      </c>
      <c r="FQ360" s="1">
        <v>0</v>
      </c>
      <c r="FR360" s="1">
        <v>0</v>
      </c>
    </row>
    <row r="361" spans="1:174">
      <c r="A361" s="3">
        <v>77221005</v>
      </c>
      <c r="B361" s="42" t="s">
        <v>1520</v>
      </c>
      <c r="C361" s="3" t="s">
        <v>861</v>
      </c>
      <c r="D361" s="5">
        <v>0</v>
      </c>
      <c r="E361" s="5">
        <v>0</v>
      </c>
      <c r="F361" s="4">
        <v>0</v>
      </c>
      <c r="G361" s="4"/>
      <c r="I361" s="5"/>
      <c r="M361" s="1" t="s">
        <v>74355</v>
      </c>
      <c r="N361" s="17" t="s">
        <v>34437</v>
      </c>
      <c r="O361" s="39">
        <v>0</v>
      </c>
      <c r="P361" s="39">
        <v>0</v>
      </c>
      <c r="Q361" s="39">
        <v>0</v>
      </c>
      <c r="R361" s="4" t="s">
        <v>74356</v>
      </c>
      <c r="S361" s="17" t="s">
        <v>34438</v>
      </c>
      <c r="T361" s="39">
        <v>0</v>
      </c>
      <c r="U361" s="39">
        <v>0</v>
      </c>
      <c r="V361" s="39">
        <v>0</v>
      </c>
      <c r="W361" s="4" t="s">
        <v>74357</v>
      </c>
      <c r="X361" s="17" t="s">
        <v>34439</v>
      </c>
      <c r="Y361" s="39">
        <v>0</v>
      </c>
      <c r="Z361" s="39">
        <v>0</v>
      </c>
      <c r="AA361" s="39">
        <v>0</v>
      </c>
      <c r="AB361" s="4" t="s">
        <v>74358</v>
      </c>
      <c r="AC361" s="17" t="s">
        <v>34440</v>
      </c>
      <c r="AD361" s="39">
        <v>0</v>
      </c>
      <c r="AE361" s="39">
        <v>0</v>
      </c>
      <c r="AF361" s="39">
        <v>0</v>
      </c>
      <c r="AG361" s="4" t="s">
        <v>74359</v>
      </c>
      <c r="AH361" s="17" t="s">
        <v>34441</v>
      </c>
      <c r="AI361" s="39">
        <v>0</v>
      </c>
      <c r="AJ361" s="39">
        <v>0</v>
      </c>
      <c r="AK361" s="39">
        <v>0</v>
      </c>
      <c r="AL361" s="4" t="s">
        <v>74360</v>
      </c>
      <c r="AM361" s="17" t="s">
        <v>34442</v>
      </c>
      <c r="AN361" s="39">
        <v>0</v>
      </c>
      <c r="AO361" s="39">
        <v>0</v>
      </c>
      <c r="AP361" s="39">
        <v>0</v>
      </c>
      <c r="AQ361" s="4" t="s">
        <v>74361</v>
      </c>
      <c r="AR361" s="17" t="s">
        <v>34443</v>
      </c>
      <c r="AS361" s="39">
        <v>0</v>
      </c>
      <c r="AT361" s="39">
        <v>0</v>
      </c>
      <c r="AU361" s="39">
        <v>0</v>
      </c>
      <c r="AV361" s="4" t="s">
        <v>74362</v>
      </c>
      <c r="AW361" s="17" t="s">
        <v>34444</v>
      </c>
      <c r="AX361" s="39">
        <v>0</v>
      </c>
      <c r="AY361" s="39">
        <v>0</v>
      </c>
      <c r="AZ361" s="39">
        <v>0</v>
      </c>
      <c r="BA361" s="4" t="s">
        <v>74363</v>
      </c>
      <c r="BB361" s="17" t="s">
        <v>34445</v>
      </c>
      <c r="BC361" s="39">
        <v>0</v>
      </c>
      <c r="BD361" s="39">
        <v>0</v>
      </c>
      <c r="BE361" s="39">
        <v>0</v>
      </c>
      <c r="BF361" s="4" t="s">
        <v>74364</v>
      </c>
      <c r="BG361" s="17" t="s">
        <v>34446</v>
      </c>
      <c r="BH361" s="39">
        <v>0</v>
      </c>
      <c r="BI361" s="39">
        <v>0</v>
      </c>
      <c r="BJ361" s="39">
        <v>0</v>
      </c>
      <c r="BK361" s="4" t="s">
        <v>74365</v>
      </c>
      <c r="BL361" s="17" t="s">
        <v>34447</v>
      </c>
      <c r="BM361" s="39">
        <v>0</v>
      </c>
      <c r="BN361" s="39">
        <v>0</v>
      </c>
      <c r="BO361" s="39">
        <v>0</v>
      </c>
      <c r="BP361" s="4" t="s">
        <v>74366</v>
      </c>
      <c r="BQ361" s="17" t="s">
        <v>34448</v>
      </c>
      <c r="BR361" s="39">
        <v>0</v>
      </c>
      <c r="BS361" s="39">
        <v>0</v>
      </c>
      <c r="BT361" s="39">
        <v>0</v>
      </c>
      <c r="BU361" s="4" t="s">
        <v>74367</v>
      </c>
      <c r="BV361" s="17" t="s">
        <v>34449</v>
      </c>
      <c r="BW361" s="39">
        <v>0</v>
      </c>
      <c r="BX361" s="39">
        <v>0</v>
      </c>
      <c r="BY361" s="39">
        <v>0</v>
      </c>
      <c r="BZ361" s="4" t="s">
        <v>74368</v>
      </c>
      <c r="CA361" s="17" t="s">
        <v>34450</v>
      </c>
      <c r="CB361" s="39">
        <v>0</v>
      </c>
      <c r="CC361" s="39">
        <v>0</v>
      </c>
      <c r="CD361" s="39">
        <v>0</v>
      </c>
      <c r="CE361" s="4" t="s">
        <v>74369</v>
      </c>
      <c r="CF361" s="17" t="s">
        <v>34451</v>
      </c>
      <c r="CG361" s="39">
        <v>0</v>
      </c>
      <c r="CH361" s="39">
        <v>0</v>
      </c>
      <c r="CI361" s="39">
        <v>0</v>
      </c>
      <c r="CJ361" s="4" t="s">
        <v>74370</v>
      </c>
      <c r="CK361" s="17" t="s">
        <v>34452</v>
      </c>
      <c r="CL361" s="39">
        <v>0</v>
      </c>
      <c r="CM361" s="39">
        <v>0</v>
      </c>
      <c r="CN361" s="39">
        <v>0</v>
      </c>
      <c r="CO361" s="4" t="s">
        <v>74371</v>
      </c>
      <c r="CP361" s="17" t="s">
        <v>34453</v>
      </c>
      <c r="CQ361" s="39">
        <v>0</v>
      </c>
      <c r="CR361" s="39">
        <v>0</v>
      </c>
      <c r="CS361" s="39">
        <v>0</v>
      </c>
      <c r="CT361" s="4" t="s">
        <v>74372</v>
      </c>
      <c r="CU361" s="17" t="s">
        <v>34454</v>
      </c>
      <c r="CV361" s="39">
        <v>0</v>
      </c>
      <c r="CW361" s="39">
        <v>0</v>
      </c>
      <c r="CX361" s="39">
        <v>0</v>
      </c>
      <c r="CY361" s="4" t="s">
        <v>74373</v>
      </c>
      <c r="CZ361" s="17" t="s">
        <v>34455</v>
      </c>
      <c r="DA361" s="39">
        <v>0</v>
      </c>
      <c r="DB361" s="39">
        <v>0</v>
      </c>
      <c r="DC361" s="39">
        <v>0</v>
      </c>
      <c r="DD361" s="39" t="s">
        <v>74374</v>
      </c>
      <c r="DE361" s="39" t="s">
        <v>34456</v>
      </c>
      <c r="DF361" s="39">
        <v>0</v>
      </c>
      <c r="DG361" s="39">
        <v>0</v>
      </c>
      <c r="DH361" s="39">
        <v>0</v>
      </c>
      <c r="DI361" s="4" t="s">
        <v>74375</v>
      </c>
      <c r="DJ361" s="17" t="s">
        <v>34457</v>
      </c>
      <c r="DK361" s="39">
        <v>0</v>
      </c>
      <c r="DL361" s="39">
        <v>0</v>
      </c>
      <c r="DM361" s="39">
        <v>0</v>
      </c>
      <c r="DN361" s="4" t="s">
        <v>74376</v>
      </c>
      <c r="DO361" s="17" t="s">
        <v>34458</v>
      </c>
      <c r="DP361" s="39">
        <v>0</v>
      </c>
      <c r="DQ361" s="39">
        <v>0</v>
      </c>
      <c r="DR361" s="39">
        <v>0</v>
      </c>
      <c r="DS361" s="4" t="s">
        <v>74377</v>
      </c>
      <c r="DT361" s="17" t="s">
        <v>34459</v>
      </c>
      <c r="DU361" s="39">
        <v>0</v>
      </c>
      <c r="DV361" s="39">
        <v>0</v>
      </c>
      <c r="DW361" s="39">
        <v>0</v>
      </c>
      <c r="DX361" s="4" t="s">
        <v>74378</v>
      </c>
      <c r="DY361" s="17" t="s">
        <v>34460</v>
      </c>
      <c r="DZ361" s="39">
        <v>0</v>
      </c>
      <c r="EA361" s="39">
        <v>0</v>
      </c>
      <c r="EB361" s="39">
        <v>0</v>
      </c>
      <c r="EC361" s="4" t="s">
        <v>74379</v>
      </c>
      <c r="ED361" s="17" t="s">
        <v>34461</v>
      </c>
      <c r="EE361" s="39">
        <v>0</v>
      </c>
      <c r="EF361" s="39">
        <v>0</v>
      </c>
      <c r="EG361" s="39">
        <v>0</v>
      </c>
      <c r="EH361" s="4" t="s">
        <v>74380</v>
      </c>
      <c r="EI361" s="56" t="s">
        <v>34462</v>
      </c>
      <c r="EJ361" s="56">
        <v>0</v>
      </c>
      <c r="EK361" s="56">
        <v>0</v>
      </c>
      <c r="EL361" s="56">
        <v>0</v>
      </c>
      <c r="EM361" s="4" t="s">
        <v>74381</v>
      </c>
      <c r="EN361" s="17" t="s">
        <v>34463</v>
      </c>
      <c r="EO361" s="39">
        <v>0</v>
      </c>
      <c r="EP361" s="39">
        <v>0</v>
      </c>
      <c r="EQ361" s="39">
        <v>0</v>
      </c>
      <c r="ER361" s="4" t="s">
        <v>74382</v>
      </c>
      <c r="ES361" s="1" t="s">
        <v>34464</v>
      </c>
      <c r="ET361" s="1">
        <v>0</v>
      </c>
      <c r="EU361" s="1">
        <v>0</v>
      </c>
      <c r="EV361" s="1">
        <v>0</v>
      </c>
      <c r="EW361" s="1" t="s">
        <v>74383</v>
      </c>
      <c r="EX361" s="1" t="s">
        <v>34465</v>
      </c>
      <c r="EY361" s="1">
        <v>0</v>
      </c>
      <c r="EZ361" s="1">
        <v>0</v>
      </c>
      <c r="FA361" s="1">
        <v>0</v>
      </c>
      <c r="FB361" s="1" t="s">
        <v>74384</v>
      </c>
      <c r="FC361" s="1" t="s">
        <v>34466</v>
      </c>
      <c r="FD361" s="1">
        <v>0</v>
      </c>
      <c r="FE361" s="1">
        <v>0</v>
      </c>
      <c r="FF361" s="1">
        <v>0</v>
      </c>
      <c r="FH361" s="1">
        <v>0</v>
      </c>
      <c r="FI361" s="1">
        <v>0</v>
      </c>
      <c r="FJ361" s="1">
        <v>0</v>
      </c>
      <c r="FL361" s="1">
        <v>0</v>
      </c>
      <c r="FM361" s="1">
        <v>0</v>
      </c>
      <c r="FN361" s="1">
        <v>0</v>
      </c>
      <c r="FP361" s="1">
        <v>0</v>
      </c>
      <c r="FQ361" s="1">
        <v>0</v>
      </c>
      <c r="FR361" s="1">
        <v>0</v>
      </c>
    </row>
    <row r="362" spans="1:174">
      <c r="A362" s="3">
        <v>77221006</v>
      </c>
      <c r="B362" s="42" t="s">
        <v>1520</v>
      </c>
      <c r="C362" s="3" t="s">
        <v>862</v>
      </c>
      <c r="D362" s="5">
        <v>0</v>
      </c>
      <c r="E362" s="5">
        <v>0</v>
      </c>
      <c r="F362" s="4">
        <v>0</v>
      </c>
      <c r="G362" s="4"/>
      <c r="I362" s="5"/>
      <c r="M362" s="1" t="s">
        <v>74385</v>
      </c>
      <c r="N362" s="17" t="s">
        <v>34467</v>
      </c>
      <c r="O362" s="39">
        <v>0</v>
      </c>
      <c r="P362" s="39">
        <v>0</v>
      </c>
      <c r="Q362" s="39">
        <v>0</v>
      </c>
      <c r="R362" s="4" t="s">
        <v>74386</v>
      </c>
      <c r="S362" s="17" t="s">
        <v>34468</v>
      </c>
      <c r="T362" s="39">
        <v>0</v>
      </c>
      <c r="U362" s="39">
        <v>0</v>
      </c>
      <c r="V362" s="39">
        <v>0</v>
      </c>
      <c r="W362" s="4" t="s">
        <v>74387</v>
      </c>
      <c r="X362" s="17" t="s">
        <v>34469</v>
      </c>
      <c r="Y362" s="39">
        <v>0</v>
      </c>
      <c r="Z362" s="39">
        <v>0</v>
      </c>
      <c r="AA362" s="39">
        <v>0</v>
      </c>
      <c r="AB362" s="4" t="s">
        <v>74388</v>
      </c>
      <c r="AC362" s="17" t="s">
        <v>34470</v>
      </c>
      <c r="AD362" s="39">
        <v>0</v>
      </c>
      <c r="AE362" s="39">
        <v>0</v>
      </c>
      <c r="AF362" s="39">
        <v>0</v>
      </c>
      <c r="AG362" s="4" t="s">
        <v>74389</v>
      </c>
      <c r="AH362" s="17" t="s">
        <v>34471</v>
      </c>
      <c r="AI362" s="39">
        <v>0</v>
      </c>
      <c r="AJ362" s="39">
        <v>0</v>
      </c>
      <c r="AK362" s="39">
        <v>0</v>
      </c>
      <c r="AL362" s="4" t="s">
        <v>74390</v>
      </c>
      <c r="AM362" s="17" t="s">
        <v>34472</v>
      </c>
      <c r="AN362" s="39">
        <v>0</v>
      </c>
      <c r="AO362" s="39">
        <v>0</v>
      </c>
      <c r="AP362" s="39">
        <v>0</v>
      </c>
      <c r="AQ362" s="4" t="s">
        <v>74391</v>
      </c>
      <c r="AR362" s="17" t="s">
        <v>34473</v>
      </c>
      <c r="AS362" s="39">
        <v>0</v>
      </c>
      <c r="AT362" s="39">
        <v>0</v>
      </c>
      <c r="AU362" s="39">
        <v>0</v>
      </c>
      <c r="AV362" s="4" t="s">
        <v>74392</v>
      </c>
      <c r="AW362" s="17" t="s">
        <v>34474</v>
      </c>
      <c r="AX362" s="39">
        <v>0</v>
      </c>
      <c r="AY362" s="39">
        <v>0</v>
      </c>
      <c r="AZ362" s="39">
        <v>0</v>
      </c>
      <c r="BA362" s="4" t="s">
        <v>74393</v>
      </c>
      <c r="BB362" s="17" t="s">
        <v>34475</v>
      </c>
      <c r="BC362" s="39">
        <v>0</v>
      </c>
      <c r="BD362" s="39">
        <v>0</v>
      </c>
      <c r="BE362" s="39">
        <v>0</v>
      </c>
      <c r="BF362" s="4" t="s">
        <v>74394</v>
      </c>
      <c r="BG362" s="17" t="s">
        <v>34476</v>
      </c>
      <c r="BH362" s="39">
        <v>0</v>
      </c>
      <c r="BI362" s="39">
        <v>0</v>
      </c>
      <c r="BJ362" s="39">
        <v>0</v>
      </c>
      <c r="BK362" s="4" t="s">
        <v>74395</v>
      </c>
      <c r="BL362" s="17" t="s">
        <v>34477</v>
      </c>
      <c r="BM362" s="39">
        <v>0</v>
      </c>
      <c r="BN362" s="39">
        <v>0</v>
      </c>
      <c r="BO362" s="39">
        <v>0</v>
      </c>
      <c r="BP362" s="4" t="s">
        <v>74396</v>
      </c>
      <c r="BQ362" s="17" t="s">
        <v>34478</v>
      </c>
      <c r="BR362" s="39">
        <v>0</v>
      </c>
      <c r="BS362" s="39">
        <v>0</v>
      </c>
      <c r="BT362" s="39">
        <v>0</v>
      </c>
      <c r="BU362" s="4" t="s">
        <v>74397</v>
      </c>
      <c r="BV362" s="17" t="s">
        <v>34479</v>
      </c>
      <c r="BW362" s="39">
        <v>0</v>
      </c>
      <c r="BX362" s="39">
        <v>0</v>
      </c>
      <c r="BY362" s="39">
        <v>0</v>
      </c>
      <c r="BZ362" s="4" t="s">
        <v>74398</v>
      </c>
      <c r="CA362" s="17" t="s">
        <v>34480</v>
      </c>
      <c r="CB362" s="39">
        <v>0</v>
      </c>
      <c r="CC362" s="39">
        <v>0</v>
      </c>
      <c r="CD362" s="39">
        <v>0</v>
      </c>
      <c r="CE362" s="4" t="s">
        <v>74399</v>
      </c>
      <c r="CF362" s="17" t="s">
        <v>34481</v>
      </c>
      <c r="CG362" s="39">
        <v>0</v>
      </c>
      <c r="CH362" s="39">
        <v>0</v>
      </c>
      <c r="CI362" s="39">
        <v>0</v>
      </c>
      <c r="CJ362" s="4" t="s">
        <v>74400</v>
      </c>
      <c r="CK362" s="17" t="s">
        <v>34482</v>
      </c>
      <c r="CL362" s="39">
        <v>0</v>
      </c>
      <c r="CM362" s="39">
        <v>0</v>
      </c>
      <c r="CN362" s="39">
        <v>0</v>
      </c>
      <c r="CO362" s="4" t="s">
        <v>74401</v>
      </c>
      <c r="CP362" s="17" t="s">
        <v>34483</v>
      </c>
      <c r="CQ362" s="39">
        <v>0</v>
      </c>
      <c r="CR362" s="39">
        <v>0</v>
      </c>
      <c r="CS362" s="39">
        <v>0</v>
      </c>
      <c r="CT362" s="4" t="s">
        <v>74402</v>
      </c>
      <c r="CU362" s="17" t="s">
        <v>34484</v>
      </c>
      <c r="CV362" s="39">
        <v>0</v>
      </c>
      <c r="CW362" s="39">
        <v>0</v>
      </c>
      <c r="CX362" s="39">
        <v>0</v>
      </c>
      <c r="CY362" s="4" t="s">
        <v>74403</v>
      </c>
      <c r="CZ362" s="17" t="s">
        <v>34485</v>
      </c>
      <c r="DA362" s="39">
        <v>0</v>
      </c>
      <c r="DB362" s="39">
        <v>0</v>
      </c>
      <c r="DC362" s="39">
        <v>0</v>
      </c>
      <c r="DD362" s="39" t="s">
        <v>74404</v>
      </c>
      <c r="DE362" s="39" t="s">
        <v>34486</v>
      </c>
      <c r="DF362" s="39">
        <v>0</v>
      </c>
      <c r="DG362" s="39">
        <v>0</v>
      </c>
      <c r="DH362" s="39">
        <v>0</v>
      </c>
      <c r="DI362" s="4" t="s">
        <v>74405</v>
      </c>
      <c r="DJ362" s="17" t="s">
        <v>34487</v>
      </c>
      <c r="DK362" s="39">
        <v>0</v>
      </c>
      <c r="DL362" s="39">
        <v>0</v>
      </c>
      <c r="DM362" s="39">
        <v>0</v>
      </c>
      <c r="DN362" s="4" t="s">
        <v>74406</v>
      </c>
      <c r="DO362" s="17" t="s">
        <v>34488</v>
      </c>
      <c r="DP362" s="39">
        <v>0</v>
      </c>
      <c r="DQ362" s="39">
        <v>0</v>
      </c>
      <c r="DR362" s="39">
        <v>0</v>
      </c>
      <c r="DS362" s="4" t="s">
        <v>74407</v>
      </c>
      <c r="DT362" s="17" t="s">
        <v>34489</v>
      </c>
      <c r="DU362" s="39">
        <v>0</v>
      </c>
      <c r="DV362" s="39">
        <v>0</v>
      </c>
      <c r="DW362" s="39">
        <v>0</v>
      </c>
      <c r="DX362" s="4" t="s">
        <v>74408</v>
      </c>
      <c r="DY362" s="17" t="s">
        <v>34490</v>
      </c>
      <c r="DZ362" s="39">
        <v>0</v>
      </c>
      <c r="EA362" s="39">
        <v>0</v>
      </c>
      <c r="EB362" s="39">
        <v>0</v>
      </c>
      <c r="EC362" s="4" t="s">
        <v>74409</v>
      </c>
      <c r="ED362" s="17" t="s">
        <v>34491</v>
      </c>
      <c r="EE362" s="39">
        <v>0</v>
      </c>
      <c r="EF362" s="39">
        <v>0</v>
      </c>
      <c r="EG362" s="39">
        <v>0</v>
      </c>
      <c r="EH362" s="4" t="s">
        <v>74410</v>
      </c>
      <c r="EI362" s="56" t="s">
        <v>34492</v>
      </c>
      <c r="EJ362" s="56">
        <v>0</v>
      </c>
      <c r="EK362" s="56">
        <v>0</v>
      </c>
      <c r="EL362" s="56">
        <v>0</v>
      </c>
      <c r="EM362" s="4" t="s">
        <v>74411</v>
      </c>
      <c r="EN362" s="17" t="s">
        <v>34493</v>
      </c>
      <c r="EO362" s="39">
        <v>0</v>
      </c>
      <c r="EP362" s="39">
        <v>0</v>
      </c>
      <c r="EQ362" s="39">
        <v>0</v>
      </c>
      <c r="ER362" s="4" t="s">
        <v>74412</v>
      </c>
      <c r="ES362" s="1" t="s">
        <v>34494</v>
      </c>
      <c r="ET362" s="1">
        <v>0</v>
      </c>
      <c r="EU362" s="1">
        <v>0</v>
      </c>
      <c r="EV362" s="1">
        <v>0</v>
      </c>
      <c r="EW362" s="1" t="s">
        <v>74413</v>
      </c>
      <c r="EX362" s="1" t="s">
        <v>34495</v>
      </c>
      <c r="EY362" s="1">
        <v>0</v>
      </c>
      <c r="EZ362" s="1">
        <v>0</v>
      </c>
      <c r="FA362" s="1">
        <v>0</v>
      </c>
      <c r="FB362" s="1" t="s">
        <v>74414</v>
      </c>
      <c r="FC362" s="1" t="s">
        <v>34496</v>
      </c>
      <c r="FD362" s="1">
        <v>0</v>
      </c>
      <c r="FE362" s="1">
        <v>0</v>
      </c>
      <c r="FF362" s="1">
        <v>0</v>
      </c>
      <c r="FH362" s="1">
        <v>0</v>
      </c>
      <c r="FI362" s="1">
        <v>0</v>
      </c>
      <c r="FJ362" s="1">
        <v>0</v>
      </c>
      <c r="FL362" s="1">
        <v>0</v>
      </c>
      <c r="FM362" s="1">
        <v>0</v>
      </c>
      <c r="FN362" s="1">
        <v>0</v>
      </c>
      <c r="FP362" s="1">
        <v>0</v>
      </c>
      <c r="FQ362" s="1">
        <v>0</v>
      </c>
      <c r="FR362" s="1">
        <v>0</v>
      </c>
    </row>
    <row r="363" spans="1:174">
      <c r="A363" s="3">
        <v>77221007</v>
      </c>
      <c r="B363" s="42" t="s">
        <v>1520</v>
      </c>
      <c r="C363" s="3" t="s">
        <v>863</v>
      </c>
      <c r="D363" s="5">
        <v>0</v>
      </c>
      <c r="E363" s="5">
        <v>0</v>
      </c>
      <c r="F363" s="4">
        <v>0</v>
      </c>
      <c r="G363" s="4"/>
      <c r="I363" s="5"/>
      <c r="M363" s="1" t="s">
        <v>74415</v>
      </c>
      <c r="N363" s="17" t="s">
        <v>34497</v>
      </c>
      <c r="O363" s="39">
        <v>0</v>
      </c>
      <c r="P363" s="39">
        <v>0</v>
      </c>
      <c r="Q363" s="39">
        <v>0</v>
      </c>
      <c r="R363" s="4" t="s">
        <v>74416</v>
      </c>
      <c r="S363" s="17" t="s">
        <v>34498</v>
      </c>
      <c r="T363" s="39">
        <v>0</v>
      </c>
      <c r="U363" s="39">
        <v>0</v>
      </c>
      <c r="V363" s="39">
        <v>0</v>
      </c>
      <c r="W363" s="4" t="s">
        <v>74417</v>
      </c>
      <c r="X363" s="17" t="s">
        <v>34499</v>
      </c>
      <c r="Y363" s="39">
        <v>0</v>
      </c>
      <c r="Z363" s="39">
        <v>0</v>
      </c>
      <c r="AA363" s="39">
        <v>0</v>
      </c>
      <c r="AB363" s="4" t="s">
        <v>74418</v>
      </c>
      <c r="AC363" s="17" t="s">
        <v>34500</v>
      </c>
      <c r="AD363" s="39">
        <v>0</v>
      </c>
      <c r="AE363" s="39">
        <v>0</v>
      </c>
      <c r="AF363" s="39">
        <v>0</v>
      </c>
      <c r="AG363" s="4" t="s">
        <v>74419</v>
      </c>
      <c r="AH363" s="17" t="s">
        <v>34501</v>
      </c>
      <c r="AI363" s="39">
        <v>0</v>
      </c>
      <c r="AJ363" s="39">
        <v>0</v>
      </c>
      <c r="AK363" s="39">
        <v>0</v>
      </c>
      <c r="AL363" s="4" t="s">
        <v>74420</v>
      </c>
      <c r="AM363" s="17" t="s">
        <v>34502</v>
      </c>
      <c r="AN363" s="39">
        <v>0</v>
      </c>
      <c r="AO363" s="39">
        <v>0</v>
      </c>
      <c r="AP363" s="39">
        <v>0</v>
      </c>
      <c r="AQ363" s="4" t="s">
        <v>74421</v>
      </c>
      <c r="AR363" s="17" t="s">
        <v>34503</v>
      </c>
      <c r="AS363" s="39">
        <v>0</v>
      </c>
      <c r="AT363" s="39">
        <v>0</v>
      </c>
      <c r="AU363" s="39">
        <v>0</v>
      </c>
      <c r="AV363" s="4" t="s">
        <v>74422</v>
      </c>
      <c r="AW363" s="17" t="s">
        <v>34504</v>
      </c>
      <c r="AX363" s="39">
        <v>0</v>
      </c>
      <c r="AY363" s="39">
        <v>0</v>
      </c>
      <c r="AZ363" s="39">
        <v>0</v>
      </c>
      <c r="BA363" s="4" t="s">
        <v>74423</v>
      </c>
      <c r="BB363" s="17" t="s">
        <v>34505</v>
      </c>
      <c r="BC363" s="39">
        <v>0</v>
      </c>
      <c r="BD363" s="39">
        <v>0</v>
      </c>
      <c r="BE363" s="39">
        <v>0</v>
      </c>
      <c r="BF363" s="4" t="s">
        <v>74424</v>
      </c>
      <c r="BG363" s="17" t="s">
        <v>34506</v>
      </c>
      <c r="BH363" s="39">
        <v>0</v>
      </c>
      <c r="BI363" s="39">
        <v>0</v>
      </c>
      <c r="BJ363" s="39">
        <v>0</v>
      </c>
      <c r="BK363" s="4" t="s">
        <v>74425</v>
      </c>
      <c r="BL363" s="17" t="s">
        <v>34507</v>
      </c>
      <c r="BM363" s="39">
        <v>0</v>
      </c>
      <c r="BN363" s="39">
        <v>0</v>
      </c>
      <c r="BO363" s="39">
        <v>0</v>
      </c>
      <c r="BP363" s="4" t="s">
        <v>74426</v>
      </c>
      <c r="BQ363" s="17" t="s">
        <v>34508</v>
      </c>
      <c r="BR363" s="39">
        <v>0</v>
      </c>
      <c r="BS363" s="39">
        <v>0</v>
      </c>
      <c r="BT363" s="39">
        <v>0</v>
      </c>
      <c r="BU363" s="4" t="s">
        <v>74427</v>
      </c>
      <c r="BV363" s="17" t="s">
        <v>34509</v>
      </c>
      <c r="BW363" s="39">
        <v>0</v>
      </c>
      <c r="BX363" s="39">
        <v>0</v>
      </c>
      <c r="BY363" s="39">
        <v>0</v>
      </c>
      <c r="BZ363" s="4" t="s">
        <v>74428</v>
      </c>
      <c r="CA363" s="17" t="s">
        <v>34510</v>
      </c>
      <c r="CB363" s="39">
        <v>0</v>
      </c>
      <c r="CC363" s="39">
        <v>0</v>
      </c>
      <c r="CD363" s="39">
        <v>0</v>
      </c>
      <c r="CE363" s="4" t="s">
        <v>74429</v>
      </c>
      <c r="CF363" s="17" t="s">
        <v>34511</v>
      </c>
      <c r="CG363" s="39">
        <v>0</v>
      </c>
      <c r="CH363" s="39">
        <v>0</v>
      </c>
      <c r="CI363" s="39">
        <v>0</v>
      </c>
      <c r="CJ363" s="4" t="s">
        <v>74430</v>
      </c>
      <c r="CK363" s="17" t="s">
        <v>34512</v>
      </c>
      <c r="CL363" s="39">
        <v>0</v>
      </c>
      <c r="CM363" s="39">
        <v>0</v>
      </c>
      <c r="CN363" s="39">
        <v>0</v>
      </c>
      <c r="CO363" s="4" t="s">
        <v>74431</v>
      </c>
      <c r="CP363" s="17" t="s">
        <v>34513</v>
      </c>
      <c r="CQ363" s="39">
        <v>0</v>
      </c>
      <c r="CR363" s="39">
        <v>0</v>
      </c>
      <c r="CS363" s="39">
        <v>0</v>
      </c>
      <c r="CT363" s="4" t="s">
        <v>74432</v>
      </c>
      <c r="CU363" s="17" t="s">
        <v>34514</v>
      </c>
      <c r="CV363" s="39">
        <v>0</v>
      </c>
      <c r="CW363" s="39">
        <v>0</v>
      </c>
      <c r="CX363" s="39">
        <v>0</v>
      </c>
      <c r="CY363" s="4" t="s">
        <v>74433</v>
      </c>
      <c r="CZ363" s="17" t="s">
        <v>34515</v>
      </c>
      <c r="DA363" s="39">
        <v>0</v>
      </c>
      <c r="DB363" s="39">
        <v>0</v>
      </c>
      <c r="DC363" s="39">
        <v>0</v>
      </c>
      <c r="DD363" s="39" t="s">
        <v>74434</v>
      </c>
      <c r="DE363" s="39" t="s">
        <v>34516</v>
      </c>
      <c r="DF363" s="39">
        <v>0</v>
      </c>
      <c r="DG363" s="39">
        <v>0</v>
      </c>
      <c r="DH363" s="39">
        <v>0</v>
      </c>
      <c r="DI363" s="4" t="s">
        <v>74435</v>
      </c>
      <c r="DJ363" s="17" t="s">
        <v>34517</v>
      </c>
      <c r="DK363" s="39">
        <v>0</v>
      </c>
      <c r="DL363" s="39">
        <v>0</v>
      </c>
      <c r="DM363" s="39">
        <v>0</v>
      </c>
      <c r="DN363" s="4" t="s">
        <v>74436</v>
      </c>
      <c r="DO363" s="17" t="s">
        <v>34518</v>
      </c>
      <c r="DP363" s="39">
        <v>0</v>
      </c>
      <c r="DQ363" s="39">
        <v>0</v>
      </c>
      <c r="DR363" s="39">
        <v>0</v>
      </c>
      <c r="DS363" s="4" t="s">
        <v>74437</v>
      </c>
      <c r="DT363" s="17" t="s">
        <v>34519</v>
      </c>
      <c r="DU363" s="39">
        <v>0</v>
      </c>
      <c r="DV363" s="39">
        <v>0</v>
      </c>
      <c r="DW363" s="39">
        <v>0</v>
      </c>
      <c r="DX363" s="4" t="s">
        <v>74438</v>
      </c>
      <c r="DY363" s="17" t="s">
        <v>34520</v>
      </c>
      <c r="DZ363" s="39">
        <v>0</v>
      </c>
      <c r="EA363" s="39">
        <v>0</v>
      </c>
      <c r="EB363" s="39">
        <v>0</v>
      </c>
      <c r="EC363" s="4" t="s">
        <v>74439</v>
      </c>
      <c r="ED363" s="17" t="s">
        <v>34521</v>
      </c>
      <c r="EE363" s="39">
        <v>0</v>
      </c>
      <c r="EF363" s="39">
        <v>0</v>
      </c>
      <c r="EG363" s="39">
        <v>0</v>
      </c>
      <c r="EH363" s="4" t="s">
        <v>74440</v>
      </c>
      <c r="EI363" s="56" t="s">
        <v>34522</v>
      </c>
      <c r="EJ363" s="56">
        <v>0</v>
      </c>
      <c r="EK363" s="56">
        <v>0</v>
      </c>
      <c r="EL363" s="56">
        <v>0</v>
      </c>
      <c r="EM363" s="4" t="s">
        <v>74441</v>
      </c>
      <c r="EN363" s="17" t="s">
        <v>34523</v>
      </c>
      <c r="EO363" s="39">
        <v>0</v>
      </c>
      <c r="EP363" s="39">
        <v>0</v>
      </c>
      <c r="EQ363" s="39">
        <v>0</v>
      </c>
      <c r="ER363" s="4" t="s">
        <v>74442</v>
      </c>
      <c r="ES363" s="1" t="s">
        <v>34524</v>
      </c>
      <c r="ET363" s="1">
        <v>0</v>
      </c>
      <c r="EU363" s="1">
        <v>0</v>
      </c>
      <c r="EV363" s="1">
        <v>0</v>
      </c>
      <c r="EW363" s="1" t="s">
        <v>74443</v>
      </c>
      <c r="EX363" s="1" t="s">
        <v>34525</v>
      </c>
      <c r="EY363" s="1">
        <v>0</v>
      </c>
      <c r="EZ363" s="1">
        <v>0</v>
      </c>
      <c r="FA363" s="1">
        <v>0</v>
      </c>
      <c r="FB363" s="1" t="s">
        <v>74444</v>
      </c>
      <c r="FC363" s="1" t="s">
        <v>34526</v>
      </c>
      <c r="FD363" s="1">
        <v>0</v>
      </c>
      <c r="FE363" s="1">
        <v>0</v>
      </c>
      <c r="FF363" s="1">
        <v>0</v>
      </c>
      <c r="FH363" s="1">
        <v>0</v>
      </c>
      <c r="FI363" s="1">
        <v>0</v>
      </c>
      <c r="FJ363" s="1">
        <v>0</v>
      </c>
      <c r="FL363" s="1">
        <v>0</v>
      </c>
      <c r="FM363" s="1">
        <v>0</v>
      </c>
      <c r="FN363" s="1">
        <v>0</v>
      </c>
      <c r="FP363" s="1">
        <v>0</v>
      </c>
      <c r="FQ363" s="1">
        <v>0</v>
      </c>
      <c r="FR363" s="1">
        <v>0</v>
      </c>
    </row>
    <row r="364" spans="1:174">
      <c r="A364" s="3">
        <v>77221008</v>
      </c>
      <c r="B364" s="42" t="s">
        <v>1520</v>
      </c>
      <c r="C364" s="3" t="s">
        <v>864</v>
      </c>
      <c r="D364" s="5">
        <v>0</v>
      </c>
      <c r="E364" s="5">
        <v>0</v>
      </c>
      <c r="F364" s="4">
        <v>0</v>
      </c>
      <c r="G364" s="4"/>
      <c r="I364" s="5"/>
      <c r="M364" s="1" t="s">
        <v>74445</v>
      </c>
      <c r="N364" s="17" t="s">
        <v>34527</v>
      </c>
      <c r="O364" s="39">
        <v>0</v>
      </c>
      <c r="P364" s="39">
        <v>0</v>
      </c>
      <c r="Q364" s="39">
        <v>0</v>
      </c>
      <c r="R364" s="4" t="s">
        <v>74446</v>
      </c>
      <c r="S364" s="17" t="s">
        <v>34528</v>
      </c>
      <c r="T364" s="39">
        <v>0</v>
      </c>
      <c r="U364" s="39">
        <v>0</v>
      </c>
      <c r="V364" s="39">
        <v>0</v>
      </c>
      <c r="W364" s="4" t="s">
        <v>74447</v>
      </c>
      <c r="X364" s="17" t="s">
        <v>34529</v>
      </c>
      <c r="Y364" s="39">
        <v>0</v>
      </c>
      <c r="Z364" s="39">
        <v>0</v>
      </c>
      <c r="AA364" s="39">
        <v>0</v>
      </c>
      <c r="AB364" s="4" t="s">
        <v>74448</v>
      </c>
      <c r="AC364" s="17" t="s">
        <v>34530</v>
      </c>
      <c r="AD364" s="39">
        <v>0</v>
      </c>
      <c r="AE364" s="39">
        <v>0</v>
      </c>
      <c r="AF364" s="39">
        <v>0</v>
      </c>
      <c r="AG364" s="4" t="s">
        <v>74449</v>
      </c>
      <c r="AH364" s="17" t="s">
        <v>34531</v>
      </c>
      <c r="AI364" s="39">
        <v>0</v>
      </c>
      <c r="AJ364" s="39">
        <v>0</v>
      </c>
      <c r="AK364" s="39">
        <v>0</v>
      </c>
      <c r="AL364" s="4" t="s">
        <v>74450</v>
      </c>
      <c r="AM364" s="17" t="s">
        <v>34532</v>
      </c>
      <c r="AN364" s="39">
        <v>0</v>
      </c>
      <c r="AO364" s="39">
        <v>0</v>
      </c>
      <c r="AP364" s="39">
        <v>0</v>
      </c>
      <c r="AQ364" s="4" t="s">
        <v>74451</v>
      </c>
      <c r="AR364" s="17" t="s">
        <v>34533</v>
      </c>
      <c r="AS364" s="39">
        <v>0</v>
      </c>
      <c r="AT364" s="39">
        <v>0</v>
      </c>
      <c r="AU364" s="39">
        <v>0</v>
      </c>
      <c r="AV364" s="4" t="s">
        <v>74452</v>
      </c>
      <c r="AW364" s="17" t="s">
        <v>34534</v>
      </c>
      <c r="AX364" s="39">
        <v>0</v>
      </c>
      <c r="AY364" s="39">
        <v>0</v>
      </c>
      <c r="AZ364" s="39">
        <v>0</v>
      </c>
      <c r="BA364" s="4" t="s">
        <v>74453</v>
      </c>
      <c r="BB364" s="17" t="s">
        <v>34535</v>
      </c>
      <c r="BC364" s="39">
        <v>0</v>
      </c>
      <c r="BD364" s="39">
        <v>0</v>
      </c>
      <c r="BE364" s="39">
        <v>0</v>
      </c>
      <c r="BF364" s="4" t="s">
        <v>74454</v>
      </c>
      <c r="BG364" s="17" t="s">
        <v>34536</v>
      </c>
      <c r="BH364" s="39">
        <v>0</v>
      </c>
      <c r="BI364" s="39">
        <v>0</v>
      </c>
      <c r="BJ364" s="39">
        <v>0</v>
      </c>
      <c r="BK364" s="4" t="s">
        <v>74455</v>
      </c>
      <c r="BL364" s="17" t="s">
        <v>34537</v>
      </c>
      <c r="BM364" s="39">
        <v>0</v>
      </c>
      <c r="BN364" s="39">
        <v>0</v>
      </c>
      <c r="BO364" s="39">
        <v>0</v>
      </c>
      <c r="BP364" s="4" t="s">
        <v>74456</v>
      </c>
      <c r="BQ364" s="17" t="s">
        <v>34538</v>
      </c>
      <c r="BR364" s="39">
        <v>0</v>
      </c>
      <c r="BS364" s="39">
        <v>0</v>
      </c>
      <c r="BT364" s="39">
        <v>0</v>
      </c>
      <c r="BU364" s="4" t="s">
        <v>74457</v>
      </c>
      <c r="BV364" s="17" t="s">
        <v>34539</v>
      </c>
      <c r="BW364" s="39">
        <v>0</v>
      </c>
      <c r="BX364" s="39">
        <v>0</v>
      </c>
      <c r="BY364" s="39">
        <v>0</v>
      </c>
      <c r="BZ364" s="4" t="s">
        <v>74458</v>
      </c>
      <c r="CA364" s="17" t="s">
        <v>34540</v>
      </c>
      <c r="CB364" s="39">
        <v>0</v>
      </c>
      <c r="CC364" s="39">
        <v>0</v>
      </c>
      <c r="CD364" s="39">
        <v>0</v>
      </c>
      <c r="CE364" s="4" t="s">
        <v>74459</v>
      </c>
      <c r="CF364" s="17" t="s">
        <v>34541</v>
      </c>
      <c r="CG364" s="39">
        <v>0</v>
      </c>
      <c r="CH364" s="39">
        <v>0</v>
      </c>
      <c r="CI364" s="39">
        <v>0</v>
      </c>
      <c r="CJ364" s="4" t="s">
        <v>74460</v>
      </c>
      <c r="CK364" s="17" t="s">
        <v>34542</v>
      </c>
      <c r="CL364" s="39">
        <v>0</v>
      </c>
      <c r="CM364" s="39">
        <v>0</v>
      </c>
      <c r="CN364" s="39">
        <v>0</v>
      </c>
      <c r="CO364" s="4" t="s">
        <v>74461</v>
      </c>
      <c r="CP364" s="17" t="s">
        <v>34543</v>
      </c>
      <c r="CQ364" s="39">
        <v>0</v>
      </c>
      <c r="CR364" s="39">
        <v>0</v>
      </c>
      <c r="CS364" s="39">
        <v>0</v>
      </c>
      <c r="CT364" s="4" t="s">
        <v>74462</v>
      </c>
      <c r="CU364" s="17" t="s">
        <v>34544</v>
      </c>
      <c r="CV364" s="39">
        <v>0</v>
      </c>
      <c r="CW364" s="39">
        <v>0</v>
      </c>
      <c r="CX364" s="39">
        <v>0</v>
      </c>
      <c r="CY364" s="4" t="s">
        <v>74463</v>
      </c>
      <c r="CZ364" s="17" t="s">
        <v>34545</v>
      </c>
      <c r="DA364" s="39">
        <v>0</v>
      </c>
      <c r="DB364" s="39">
        <v>0</v>
      </c>
      <c r="DC364" s="39">
        <v>0</v>
      </c>
      <c r="DD364" s="39" t="s">
        <v>74464</v>
      </c>
      <c r="DE364" s="39" t="s">
        <v>34546</v>
      </c>
      <c r="DF364" s="39">
        <v>0</v>
      </c>
      <c r="DG364" s="39">
        <v>0</v>
      </c>
      <c r="DH364" s="39">
        <v>0</v>
      </c>
      <c r="DI364" s="4" t="s">
        <v>74465</v>
      </c>
      <c r="DJ364" s="17" t="s">
        <v>34547</v>
      </c>
      <c r="DK364" s="39">
        <v>0</v>
      </c>
      <c r="DL364" s="39">
        <v>0</v>
      </c>
      <c r="DM364" s="39">
        <v>0</v>
      </c>
      <c r="DN364" s="4" t="s">
        <v>74466</v>
      </c>
      <c r="DO364" s="17" t="s">
        <v>34548</v>
      </c>
      <c r="DP364" s="39">
        <v>0</v>
      </c>
      <c r="DQ364" s="39">
        <v>0</v>
      </c>
      <c r="DR364" s="39">
        <v>0</v>
      </c>
      <c r="DS364" s="4" t="s">
        <v>74467</v>
      </c>
      <c r="DT364" s="17" t="s">
        <v>34549</v>
      </c>
      <c r="DU364" s="39">
        <v>0</v>
      </c>
      <c r="DV364" s="39">
        <v>0</v>
      </c>
      <c r="DW364" s="39">
        <v>0</v>
      </c>
      <c r="DX364" s="4" t="s">
        <v>74468</v>
      </c>
      <c r="DY364" s="17" t="s">
        <v>34550</v>
      </c>
      <c r="DZ364" s="39">
        <v>0</v>
      </c>
      <c r="EA364" s="39">
        <v>0</v>
      </c>
      <c r="EB364" s="39">
        <v>0</v>
      </c>
      <c r="EC364" s="4" t="s">
        <v>74469</v>
      </c>
      <c r="ED364" s="17" t="s">
        <v>34551</v>
      </c>
      <c r="EE364" s="39">
        <v>0</v>
      </c>
      <c r="EF364" s="39">
        <v>0</v>
      </c>
      <c r="EG364" s="39">
        <v>0</v>
      </c>
      <c r="EH364" s="4" t="s">
        <v>74470</v>
      </c>
      <c r="EI364" s="56" t="s">
        <v>34552</v>
      </c>
      <c r="EJ364" s="56">
        <v>0</v>
      </c>
      <c r="EK364" s="56">
        <v>0</v>
      </c>
      <c r="EL364" s="56">
        <v>0</v>
      </c>
      <c r="EM364" s="4" t="s">
        <v>74471</v>
      </c>
      <c r="EN364" s="17" t="s">
        <v>34553</v>
      </c>
      <c r="EO364" s="39">
        <v>0</v>
      </c>
      <c r="EP364" s="39">
        <v>0</v>
      </c>
      <c r="EQ364" s="39">
        <v>0</v>
      </c>
      <c r="ER364" s="4" t="s">
        <v>74472</v>
      </c>
      <c r="ES364" s="1" t="s">
        <v>34554</v>
      </c>
      <c r="ET364" s="1">
        <v>0</v>
      </c>
      <c r="EU364" s="1">
        <v>0</v>
      </c>
      <c r="EV364" s="1">
        <v>0</v>
      </c>
      <c r="EW364" s="1" t="s">
        <v>74473</v>
      </c>
      <c r="EX364" s="1" t="s">
        <v>34555</v>
      </c>
      <c r="EY364" s="1">
        <v>0</v>
      </c>
      <c r="EZ364" s="1">
        <v>0</v>
      </c>
      <c r="FA364" s="1">
        <v>0</v>
      </c>
      <c r="FB364" s="1" t="s">
        <v>74474</v>
      </c>
      <c r="FC364" s="1" t="s">
        <v>34556</v>
      </c>
      <c r="FD364" s="1">
        <v>0</v>
      </c>
      <c r="FE364" s="1">
        <v>0</v>
      </c>
      <c r="FF364" s="1">
        <v>0</v>
      </c>
      <c r="FH364" s="1">
        <v>0</v>
      </c>
      <c r="FI364" s="1">
        <v>0</v>
      </c>
      <c r="FJ364" s="1">
        <v>0</v>
      </c>
      <c r="FL364" s="1">
        <v>0</v>
      </c>
      <c r="FM364" s="1">
        <v>0</v>
      </c>
      <c r="FN364" s="1">
        <v>0</v>
      </c>
      <c r="FP364" s="1">
        <v>0</v>
      </c>
      <c r="FQ364" s="1">
        <v>0</v>
      </c>
      <c r="FR364" s="1">
        <v>0</v>
      </c>
    </row>
    <row r="365" spans="1:174">
      <c r="A365" s="3">
        <v>77221009</v>
      </c>
      <c r="B365" s="42" t="s">
        <v>1520</v>
      </c>
      <c r="C365" s="3" t="s">
        <v>865</v>
      </c>
      <c r="D365" s="5">
        <v>0</v>
      </c>
      <c r="E365" s="5">
        <v>0</v>
      </c>
      <c r="F365" s="4">
        <v>0</v>
      </c>
      <c r="G365" s="4"/>
      <c r="I365" s="5"/>
      <c r="M365" s="1" t="s">
        <v>74475</v>
      </c>
      <c r="N365" s="17" t="s">
        <v>34557</v>
      </c>
      <c r="O365" s="39">
        <v>0</v>
      </c>
      <c r="P365" s="39">
        <v>0</v>
      </c>
      <c r="Q365" s="39">
        <v>0</v>
      </c>
      <c r="R365" s="4" t="s">
        <v>74476</v>
      </c>
      <c r="S365" s="17" t="s">
        <v>34558</v>
      </c>
      <c r="T365" s="39">
        <v>0</v>
      </c>
      <c r="U365" s="39">
        <v>0</v>
      </c>
      <c r="V365" s="39">
        <v>0</v>
      </c>
      <c r="W365" s="4" t="s">
        <v>74477</v>
      </c>
      <c r="X365" s="17" t="s">
        <v>34559</v>
      </c>
      <c r="Y365" s="39">
        <v>0</v>
      </c>
      <c r="Z365" s="39">
        <v>0</v>
      </c>
      <c r="AA365" s="39">
        <v>0</v>
      </c>
      <c r="AB365" s="4" t="s">
        <v>74478</v>
      </c>
      <c r="AC365" s="17" t="s">
        <v>34560</v>
      </c>
      <c r="AD365" s="39">
        <v>0</v>
      </c>
      <c r="AE365" s="39">
        <v>0</v>
      </c>
      <c r="AF365" s="39">
        <v>0</v>
      </c>
      <c r="AG365" s="4" t="s">
        <v>74479</v>
      </c>
      <c r="AH365" s="17" t="s">
        <v>34561</v>
      </c>
      <c r="AI365" s="39">
        <v>0</v>
      </c>
      <c r="AJ365" s="39">
        <v>0</v>
      </c>
      <c r="AK365" s="39">
        <v>0</v>
      </c>
      <c r="AL365" s="4" t="s">
        <v>74480</v>
      </c>
      <c r="AM365" s="17" t="s">
        <v>34562</v>
      </c>
      <c r="AN365" s="39">
        <v>0</v>
      </c>
      <c r="AO365" s="39">
        <v>0</v>
      </c>
      <c r="AP365" s="39">
        <v>0</v>
      </c>
      <c r="AQ365" s="4" t="s">
        <v>74481</v>
      </c>
      <c r="AR365" s="17" t="s">
        <v>34563</v>
      </c>
      <c r="AS365" s="39">
        <v>0</v>
      </c>
      <c r="AT365" s="39">
        <v>0</v>
      </c>
      <c r="AU365" s="39">
        <v>0</v>
      </c>
      <c r="AV365" s="4" t="s">
        <v>74482</v>
      </c>
      <c r="AW365" s="17" t="s">
        <v>34564</v>
      </c>
      <c r="AX365" s="39">
        <v>0</v>
      </c>
      <c r="AY365" s="39">
        <v>0</v>
      </c>
      <c r="AZ365" s="39">
        <v>0</v>
      </c>
      <c r="BA365" s="4" t="s">
        <v>74483</v>
      </c>
      <c r="BB365" s="17" t="s">
        <v>34565</v>
      </c>
      <c r="BC365" s="39">
        <v>0</v>
      </c>
      <c r="BD365" s="39">
        <v>0</v>
      </c>
      <c r="BE365" s="39">
        <v>0</v>
      </c>
      <c r="BF365" s="4" t="s">
        <v>74484</v>
      </c>
      <c r="BG365" s="17" t="s">
        <v>34566</v>
      </c>
      <c r="BH365" s="39">
        <v>0</v>
      </c>
      <c r="BI365" s="39">
        <v>0</v>
      </c>
      <c r="BJ365" s="39">
        <v>0</v>
      </c>
      <c r="BK365" s="4" t="s">
        <v>74485</v>
      </c>
      <c r="BL365" s="17" t="s">
        <v>34567</v>
      </c>
      <c r="BM365" s="39">
        <v>0</v>
      </c>
      <c r="BN365" s="39">
        <v>0</v>
      </c>
      <c r="BO365" s="39">
        <v>0</v>
      </c>
      <c r="BP365" s="4" t="s">
        <v>74486</v>
      </c>
      <c r="BQ365" s="17" t="s">
        <v>34568</v>
      </c>
      <c r="BR365" s="39">
        <v>0</v>
      </c>
      <c r="BS365" s="39">
        <v>0</v>
      </c>
      <c r="BT365" s="39">
        <v>0</v>
      </c>
      <c r="BU365" s="4" t="s">
        <v>74487</v>
      </c>
      <c r="BV365" s="17" t="s">
        <v>34569</v>
      </c>
      <c r="BW365" s="39">
        <v>0</v>
      </c>
      <c r="BX365" s="39">
        <v>0</v>
      </c>
      <c r="BY365" s="39">
        <v>0</v>
      </c>
      <c r="BZ365" s="4" t="s">
        <v>74488</v>
      </c>
      <c r="CA365" s="17" t="s">
        <v>34570</v>
      </c>
      <c r="CB365" s="39">
        <v>0</v>
      </c>
      <c r="CC365" s="39">
        <v>0</v>
      </c>
      <c r="CD365" s="39">
        <v>0</v>
      </c>
      <c r="CE365" s="4" t="s">
        <v>74489</v>
      </c>
      <c r="CF365" s="17" t="s">
        <v>34571</v>
      </c>
      <c r="CG365" s="39">
        <v>0</v>
      </c>
      <c r="CH365" s="39">
        <v>0</v>
      </c>
      <c r="CI365" s="39">
        <v>0</v>
      </c>
      <c r="CJ365" s="4" t="s">
        <v>74490</v>
      </c>
      <c r="CK365" s="17" t="s">
        <v>34572</v>
      </c>
      <c r="CL365" s="39">
        <v>0</v>
      </c>
      <c r="CM365" s="39">
        <v>0</v>
      </c>
      <c r="CN365" s="39">
        <v>0</v>
      </c>
      <c r="CO365" s="4" t="s">
        <v>74491</v>
      </c>
      <c r="CP365" s="17" t="s">
        <v>34573</v>
      </c>
      <c r="CQ365" s="39">
        <v>0</v>
      </c>
      <c r="CR365" s="39">
        <v>0</v>
      </c>
      <c r="CS365" s="39">
        <v>0</v>
      </c>
      <c r="CT365" s="4" t="s">
        <v>74492</v>
      </c>
      <c r="CU365" s="17" t="s">
        <v>34574</v>
      </c>
      <c r="CV365" s="39">
        <v>0</v>
      </c>
      <c r="CW365" s="39">
        <v>0</v>
      </c>
      <c r="CX365" s="39">
        <v>0</v>
      </c>
      <c r="CY365" s="4" t="s">
        <v>74493</v>
      </c>
      <c r="CZ365" s="17" t="s">
        <v>34575</v>
      </c>
      <c r="DA365" s="39">
        <v>0</v>
      </c>
      <c r="DB365" s="39">
        <v>0</v>
      </c>
      <c r="DC365" s="39">
        <v>0</v>
      </c>
      <c r="DD365" s="39" t="s">
        <v>74494</v>
      </c>
      <c r="DE365" s="39" t="s">
        <v>34576</v>
      </c>
      <c r="DF365" s="39">
        <v>0</v>
      </c>
      <c r="DG365" s="39">
        <v>0</v>
      </c>
      <c r="DH365" s="39">
        <v>0</v>
      </c>
      <c r="DI365" s="4" t="s">
        <v>74495</v>
      </c>
      <c r="DJ365" s="17" t="s">
        <v>34577</v>
      </c>
      <c r="DK365" s="39">
        <v>0</v>
      </c>
      <c r="DL365" s="39">
        <v>0</v>
      </c>
      <c r="DM365" s="39">
        <v>0</v>
      </c>
      <c r="DN365" s="4" t="s">
        <v>74496</v>
      </c>
      <c r="DO365" s="17" t="s">
        <v>34578</v>
      </c>
      <c r="DP365" s="39">
        <v>0</v>
      </c>
      <c r="DQ365" s="39">
        <v>0</v>
      </c>
      <c r="DR365" s="39">
        <v>0</v>
      </c>
      <c r="DS365" s="4" t="s">
        <v>74497</v>
      </c>
      <c r="DT365" s="17" t="s">
        <v>34579</v>
      </c>
      <c r="DU365" s="39">
        <v>0</v>
      </c>
      <c r="DV365" s="39">
        <v>0</v>
      </c>
      <c r="DW365" s="39">
        <v>0</v>
      </c>
      <c r="DX365" s="4" t="s">
        <v>74498</v>
      </c>
      <c r="DY365" s="17" t="s">
        <v>34580</v>
      </c>
      <c r="DZ365" s="39">
        <v>0</v>
      </c>
      <c r="EA365" s="39">
        <v>0</v>
      </c>
      <c r="EB365" s="39">
        <v>0</v>
      </c>
      <c r="EC365" s="4" t="s">
        <v>74499</v>
      </c>
      <c r="ED365" s="17" t="s">
        <v>34581</v>
      </c>
      <c r="EE365" s="39">
        <v>0</v>
      </c>
      <c r="EF365" s="39">
        <v>0</v>
      </c>
      <c r="EG365" s="39">
        <v>0</v>
      </c>
      <c r="EH365" s="4" t="s">
        <v>74500</v>
      </c>
      <c r="EI365" s="56" t="s">
        <v>34582</v>
      </c>
      <c r="EJ365" s="56">
        <v>0</v>
      </c>
      <c r="EK365" s="56">
        <v>0</v>
      </c>
      <c r="EL365" s="56">
        <v>0</v>
      </c>
      <c r="EM365" s="4" t="s">
        <v>74501</v>
      </c>
      <c r="EN365" s="17" t="s">
        <v>34583</v>
      </c>
      <c r="EO365" s="39">
        <v>0</v>
      </c>
      <c r="EP365" s="39">
        <v>0</v>
      </c>
      <c r="EQ365" s="39">
        <v>0</v>
      </c>
      <c r="ER365" s="4" t="s">
        <v>74502</v>
      </c>
      <c r="ES365" s="1" t="s">
        <v>34584</v>
      </c>
      <c r="ET365" s="1">
        <v>0</v>
      </c>
      <c r="EU365" s="1">
        <v>0</v>
      </c>
      <c r="EV365" s="1">
        <v>0</v>
      </c>
      <c r="EW365" s="1" t="s">
        <v>74503</v>
      </c>
      <c r="EX365" s="1" t="s">
        <v>34585</v>
      </c>
      <c r="EY365" s="1">
        <v>0</v>
      </c>
      <c r="EZ365" s="1">
        <v>0</v>
      </c>
      <c r="FA365" s="1">
        <v>0</v>
      </c>
      <c r="FB365" s="1" t="s">
        <v>74504</v>
      </c>
      <c r="FC365" s="1" t="s">
        <v>34586</v>
      </c>
      <c r="FD365" s="1">
        <v>0</v>
      </c>
      <c r="FE365" s="1">
        <v>0</v>
      </c>
      <c r="FF365" s="1">
        <v>0</v>
      </c>
      <c r="FH365" s="1">
        <v>0</v>
      </c>
      <c r="FI365" s="1">
        <v>0</v>
      </c>
      <c r="FJ365" s="1">
        <v>0</v>
      </c>
      <c r="FL365" s="1">
        <v>0</v>
      </c>
      <c r="FM365" s="1">
        <v>0</v>
      </c>
      <c r="FN365" s="1">
        <v>0</v>
      </c>
      <c r="FP365" s="1">
        <v>0</v>
      </c>
      <c r="FQ365" s="1">
        <v>0</v>
      </c>
      <c r="FR365" s="1">
        <v>0</v>
      </c>
    </row>
    <row r="366" spans="1:174">
      <c r="A366" s="3">
        <v>77221010</v>
      </c>
      <c r="B366" s="42" t="s">
        <v>1520</v>
      </c>
      <c r="C366" s="3" t="s">
        <v>866</v>
      </c>
      <c r="D366" s="5">
        <v>0</v>
      </c>
      <c r="E366" s="5">
        <v>0</v>
      </c>
      <c r="F366" s="4">
        <v>0</v>
      </c>
      <c r="G366" s="4"/>
      <c r="I366" s="5"/>
      <c r="M366" s="1" t="s">
        <v>74505</v>
      </c>
      <c r="N366" s="17" t="s">
        <v>34587</v>
      </c>
      <c r="O366" s="39">
        <v>0</v>
      </c>
      <c r="P366" s="39">
        <v>0</v>
      </c>
      <c r="Q366" s="39">
        <v>0</v>
      </c>
      <c r="R366" s="4" t="s">
        <v>74506</v>
      </c>
      <c r="S366" s="17" t="s">
        <v>34588</v>
      </c>
      <c r="T366" s="39">
        <v>0</v>
      </c>
      <c r="U366" s="39">
        <v>0</v>
      </c>
      <c r="V366" s="39">
        <v>0</v>
      </c>
      <c r="W366" s="4" t="s">
        <v>74507</v>
      </c>
      <c r="X366" s="17" t="s">
        <v>34589</v>
      </c>
      <c r="Y366" s="39">
        <v>0</v>
      </c>
      <c r="Z366" s="39">
        <v>0</v>
      </c>
      <c r="AA366" s="39">
        <v>0</v>
      </c>
      <c r="AB366" s="4" t="s">
        <v>74508</v>
      </c>
      <c r="AC366" s="17" t="s">
        <v>34590</v>
      </c>
      <c r="AD366" s="39">
        <v>0</v>
      </c>
      <c r="AE366" s="39">
        <v>0</v>
      </c>
      <c r="AF366" s="39">
        <v>0</v>
      </c>
      <c r="AG366" s="4" t="s">
        <v>74509</v>
      </c>
      <c r="AH366" s="17" t="s">
        <v>34591</v>
      </c>
      <c r="AI366" s="39">
        <v>0</v>
      </c>
      <c r="AJ366" s="39">
        <v>0</v>
      </c>
      <c r="AK366" s="39">
        <v>0</v>
      </c>
      <c r="AL366" s="4" t="s">
        <v>74510</v>
      </c>
      <c r="AM366" s="17" t="s">
        <v>34592</v>
      </c>
      <c r="AN366" s="39">
        <v>0</v>
      </c>
      <c r="AO366" s="39">
        <v>0</v>
      </c>
      <c r="AP366" s="39">
        <v>0</v>
      </c>
      <c r="AQ366" s="4" t="s">
        <v>74511</v>
      </c>
      <c r="AR366" s="17" t="s">
        <v>34593</v>
      </c>
      <c r="AS366" s="39">
        <v>0</v>
      </c>
      <c r="AT366" s="39">
        <v>0</v>
      </c>
      <c r="AU366" s="39">
        <v>0</v>
      </c>
      <c r="AV366" s="4" t="s">
        <v>74512</v>
      </c>
      <c r="AW366" s="17" t="s">
        <v>34594</v>
      </c>
      <c r="AX366" s="39">
        <v>0</v>
      </c>
      <c r="AY366" s="39">
        <v>0</v>
      </c>
      <c r="AZ366" s="39">
        <v>0</v>
      </c>
      <c r="BA366" s="4" t="s">
        <v>74513</v>
      </c>
      <c r="BB366" s="17" t="s">
        <v>34595</v>
      </c>
      <c r="BC366" s="39">
        <v>0</v>
      </c>
      <c r="BD366" s="39">
        <v>0</v>
      </c>
      <c r="BE366" s="39">
        <v>0</v>
      </c>
      <c r="BF366" s="4" t="s">
        <v>74514</v>
      </c>
      <c r="BG366" s="17" t="s">
        <v>34596</v>
      </c>
      <c r="BH366" s="39">
        <v>0</v>
      </c>
      <c r="BI366" s="39">
        <v>0</v>
      </c>
      <c r="BJ366" s="39">
        <v>0</v>
      </c>
      <c r="BK366" s="4" t="s">
        <v>74515</v>
      </c>
      <c r="BL366" s="17" t="s">
        <v>34597</v>
      </c>
      <c r="BM366" s="39">
        <v>0</v>
      </c>
      <c r="BN366" s="39">
        <v>0</v>
      </c>
      <c r="BO366" s="39">
        <v>0</v>
      </c>
      <c r="BP366" s="4" t="s">
        <v>74516</v>
      </c>
      <c r="BQ366" s="17" t="s">
        <v>34598</v>
      </c>
      <c r="BR366" s="39">
        <v>0</v>
      </c>
      <c r="BS366" s="39">
        <v>0</v>
      </c>
      <c r="BT366" s="39">
        <v>0</v>
      </c>
      <c r="BU366" s="4" t="s">
        <v>74517</v>
      </c>
      <c r="BV366" s="17" t="s">
        <v>34599</v>
      </c>
      <c r="BW366" s="39">
        <v>0</v>
      </c>
      <c r="BX366" s="39">
        <v>0</v>
      </c>
      <c r="BY366" s="39">
        <v>0</v>
      </c>
      <c r="BZ366" s="4" t="s">
        <v>74518</v>
      </c>
      <c r="CA366" s="17" t="s">
        <v>34600</v>
      </c>
      <c r="CB366" s="39">
        <v>0</v>
      </c>
      <c r="CC366" s="39">
        <v>0</v>
      </c>
      <c r="CD366" s="39">
        <v>0</v>
      </c>
      <c r="CE366" s="4" t="s">
        <v>74519</v>
      </c>
      <c r="CF366" s="17" t="s">
        <v>34601</v>
      </c>
      <c r="CG366" s="39">
        <v>0</v>
      </c>
      <c r="CH366" s="39">
        <v>0</v>
      </c>
      <c r="CI366" s="39">
        <v>0</v>
      </c>
      <c r="CJ366" s="4" t="s">
        <v>74520</v>
      </c>
      <c r="CK366" s="17" t="s">
        <v>34602</v>
      </c>
      <c r="CL366" s="39">
        <v>0</v>
      </c>
      <c r="CM366" s="39">
        <v>0</v>
      </c>
      <c r="CN366" s="39">
        <v>0</v>
      </c>
      <c r="CO366" s="4" t="s">
        <v>74521</v>
      </c>
      <c r="CP366" s="17" t="s">
        <v>34603</v>
      </c>
      <c r="CQ366" s="39">
        <v>0</v>
      </c>
      <c r="CR366" s="39">
        <v>0</v>
      </c>
      <c r="CS366" s="39">
        <v>0</v>
      </c>
      <c r="CT366" s="4" t="s">
        <v>74522</v>
      </c>
      <c r="CU366" s="17" t="s">
        <v>34604</v>
      </c>
      <c r="CV366" s="39">
        <v>0</v>
      </c>
      <c r="CW366" s="39">
        <v>0</v>
      </c>
      <c r="CX366" s="39">
        <v>0</v>
      </c>
      <c r="CY366" s="4" t="s">
        <v>74523</v>
      </c>
      <c r="CZ366" s="17" t="s">
        <v>34605</v>
      </c>
      <c r="DA366" s="39">
        <v>0</v>
      </c>
      <c r="DB366" s="39">
        <v>0</v>
      </c>
      <c r="DC366" s="39">
        <v>0</v>
      </c>
      <c r="DD366" s="39" t="s">
        <v>74524</v>
      </c>
      <c r="DE366" s="39" t="s">
        <v>34606</v>
      </c>
      <c r="DF366" s="39">
        <v>0</v>
      </c>
      <c r="DG366" s="39">
        <v>0</v>
      </c>
      <c r="DH366" s="39">
        <v>0</v>
      </c>
      <c r="DI366" s="4" t="s">
        <v>74525</v>
      </c>
      <c r="DJ366" s="17" t="s">
        <v>34607</v>
      </c>
      <c r="DK366" s="39">
        <v>0</v>
      </c>
      <c r="DL366" s="39">
        <v>0</v>
      </c>
      <c r="DM366" s="39">
        <v>0</v>
      </c>
      <c r="DN366" s="4" t="s">
        <v>74526</v>
      </c>
      <c r="DO366" s="17" t="s">
        <v>34608</v>
      </c>
      <c r="DP366" s="39">
        <v>0</v>
      </c>
      <c r="DQ366" s="39">
        <v>0</v>
      </c>
      <c r="DR366" s="39">
        <v>0</v>
      </c>
      <c r="DS366" s="4" t="s">
        <v>74527</v>
      </c>
      <c r="DT366" s="17" t="s">
        <v>34609</v>
      </c>
      <c r="DU366" s="39">
        <v>0</v>
      </c>
      <c r="DV366" s="39">
        <v>0</v>
      </c>
      <c r="DW366" s="39">
        <v>0</v>
      </c>
      <c r="DX366" s="4" t="s">
        <v>74528</v>
      </c>
      <c r="DY366" s="17" t="s">
        <v>34610</v>
      </c>
      <c r="DZ366" s="39">
        <v>0</v>
      </c>
      <c r="EA366" s="39">
        <v>0</v>
      </c>
      <c r="EB366" s="39">
        <v>0</v>
      </c>
      <c r="EC366" s="4" t="s">
        <v>74529</v>
      </c>
      <c r="ED366" s="17" t="s">
        <v>34611</v>
      </c>
      <c r="EE366" s="39">
        <v>0</v>
      </c>
      <c r="EF366" s="39">
        <v>0</v>
      </c>
      <c r="EG366" s="39">
        <v>0</v>
      </c>
      <c r="EH366" s="4" t="s">
        <v>74530</v>
      </c>
      <c r="EI366" s="56" t="s">
        <v>34612</v>
      </c>
      <c r="EJ366" s="56">
        <v>0</v>
      </c>
      <c r="EK366" s="56">
        <v>0</v>
      </c>
      <c r="EL366" s="56">
        <v>0</v>
      </c>
      <c r="EM366" s="4" t="s">
        <v>74531</v>
      </c>
      <c r="EN366" s="17" t="s">
        <v>34613</v>
      </c>
      <c r="EO366" s="39">
        <v>0</v>
      </c>
      <c r="EP366" s="39">
        <v>0</v>
      </c>
      <c r="EQ366" s="39">
        <v>0</v>
      </c>
      <c r="ER366" s="4" t="s">
        <v>74532</v>
      </c>
      <c r="ES366" s="1" t="s">
        <v>34614</v>
      </c>
      <c r="ET366" s="1">
        <v>0</v>
      </c>
      <c r="EU366" s="1">
        <v>0</v>
      </c>
      <c r="EV366" s="1">
        <v>0</v>
      </c>
      <c r="EW366" s="1" t="s">
        <v>74533</v>
      </c>
      <c r="EX366" s="1" t="s">
        <v>34615</v>
      </c>
      <c r="EY366" s="1">
        <v>0</v>
      </c>
      <c r="EZ366" s="1">
        <v>0</v>
      </c>
      <c r="FA366" s="1">
        <v>0</v>
      </c>
      <c r="FB366" s="1" t="s">
        <v>74534</v>
      </c>
      <c r="FC366" s="1" t="s">
        <v>34616</v>
      </c>
      <c r="FD366" s="1">
        <v>0</v>
      </c>
      <c r="FE366" s="1">
        <v>0</v>
      </c>
      <c r="FF366" s="1">
        <v>0</v>
      </c>
      <c r="FH366" s="1">
        <v>0</v>
      </c>
      <c r="FI366" s="1">
        <v>0</v>
      </c>
      <c r="FJ366" s="1">
        <v>0</v>
      </c>
      <c r="FL366" s="1">
        <v>0</v>
      </c>
      <c r="FM366" s="1">
        <v>0</v>
      </c>
      <c r="FN366" s="1">
        <v>0</v>
      </c>
      <c r="FP366" s="1">
        <v>0</v>
      </c>
      <c r="FQ366" s="1">
        <v>0</v>
      </c>
      <c r="FR366" s="1">
        <v>0</v>
      </c>
    </row>
    <row r="367" spans="1:174">
      <c r="A367" s="3">
        <v>77221011</v>
      </c>
      <c r="B367" s="42" t="s">
        <v>1520</v>
      </c>
      <c r="C367" s="3" t="s">
        <v>867</v>
      </c>
      <c r="D367" s="5">
        <v>0</v>
      </c>
      <c r="E367" s="5">
        <v>0</v>
      </c>
      <c r="F367" s="4">
        <v>0</v>
      </c>
      <c r="G367" s="4"/>
      <c r="I367" s="5"/>
      <c r="M367" s="1" t="s">
        <v>74535</v>
      </c>
      <c r="N367" s="17" t="s">
        <v>34617</v>
      </c>
      <c r="O367" s="39">
        <v>0</v>
      </c>
      <c r="P367" s="39">
        <v>0</v>
      </c>
      <c r="Q367" s="39">
        <v>0</v>
      </c>
      <c r="R367" s="4" t="s">
        <v>74536</v>
      </c>
      <c r="S367" s="17" t="s">
        <v>34618</v>
      </c>
      <c r="T367" s="39">
        <v>0</v>
      </c>
      <c r="U367" s="39">
        <v>0</v>
      </c>
      <c r="V367" s="39">
        <v>0</v>
      </c>
      <c r="W367" s="4" t="s">
        <v>74537</v>
      </c>
      <c r="X367" s="17" t="s">
        <v>34619</v>
      </c>
      <c r="Y367" s="39">
        <v>0</v>
      </c>
      <c r="Z367" s="39">
        <v>0</v>
      </c>
      <c r="AA367" s="39">
        <v>0</v>
      </c>
      <c r="AB367" s="4" t="s">
        <v>74538</v>
      </c>
      <c r="AC367" s="17" t="s">
        <v>34620</v>
      </c>
      <c r="AD367" s="39">
        <v>0</v>
      </c>
      <c r="AE367" s="39">
        <v>0</v>
      </c>
      <c r="AF367" s="39">
        <v>0</v>
      </c>
      <c r="AG367" s="4" t="s">
        <v>74539</v>
      </c>
      <c r="AH367" s="17" t="s">
        <v>34621</v>
      </c>
      <c r="AI367" s="39">
        <v>0</v>
      </c>
      <c r="AJ367" s="39">
        <v>0</v>
      </c>
      <c r="AK367" s="39">
        <v>0</v>
      </c>
      <c r="AL367" s="4" t="s">
        <v>74540</v>
      </c>
      <c r="AM367" s="17" t="s">
        <v>34622</v>
      </c>
      <c r="AN367" s="39">
        <v>0</v>
      </c>
      <c r="AO367" s="39">
        <v>0</v>
      </c>
      <c r="AP367" s="39">
        <v>0</v>
      </c>
      <c r="AQ367" s="4" t="s">
        <v>74541</v>
      </c>
      <c r="AR367" s="17" t="s">
        <v>34623</v>
      </c>
      <c r="AS367" s="39">
        <v>0</v>
      </c>
      <c r="AT367" s="39">
        <v>0</v>
      </c>
      <c r="AU367" s="39">
        <v>0</v>
      </c>
      <c r="AV367" s="4" t="s">
        <v>74542</v>
      </c>
      <c r="AW367" s="17" t="s">
        <v>34624</v>
      </c>
      <c r="AX367" s="39">
        <v>0</v>
      </c>
      <c r="AY367" s="39">
        <v>0</v>
      </c>
      <c r="AZ367" s="39">
        <v>0</v>
      </c>
      <c r="BA367" s="4" t="s">
        <v>74543</v>
      </c>
      <c r="BB367" s="17" t="s">
        <v>34625</v>
      </c>
      <c r="BC367" s="39">
        <v>0</v>
      </c>
      <c r="BD367" s="39">
        <v>0</v>
      </c>
      <c r="BE367" s="39">
        <v>0</v>
      </c>
      <c r="BF367" s="4" t="s">
        <v>74544</v>
      </c>
      <c r="BG367" s="17" t="s">
        <v>34626</v>
      </c>
      <c r="BH367" s="39">
        <v>0</v>
      </c>
      <c r="BI367" s="39">
        <v>0</v>
      </c>
      <c r="BJ367" s="39">
        <v>0</v>
      </c>
      <c r="BK367" s="4" t="s">
        <v>74545</v>
      </c>
      <c r="BL367" s="17" t="s">
        <v>34627</v>
      </c>
      <c r="BM367" s="39">
        <v>0</v>
      </c>
      <c r="BN367" s="39">
        <v>0</v>
      </c>
      <c r="BO367" s="39">
        <v>0</v>
      </c>
      <c r="BP367" s="4" t="s">
        <v>74546</v>
      </c>
      <c r="BQ367" s="17" t="s">
        <v>34628</v>
      </c>
      <c r="BR367" s="39">
        <v>0</v>
      </c>
      <c r="BS367" s="39">
        <v>0</v>
      </c>
      <c r="BT367" s="39">
        <v>0</v>
      </c>
      <c r="BU367" s="4" t="s">
        <v>74547</v>
      </c>
      <c r="BV367" s="17" t="s">
        <v>34629</v>
      </c>
      <c r="BW367" s="39">
        <v>0</v>
      </c>
      <c r="BX367" s="39">
        <v>0</v>
      </c>
      <c r="BY367" s="39">
        <v>0</v>
      </c>
      <c r="BZ367" s="4" t="s">
        <v>74548</v>
      </c>
      <c r="CA367" s="17" t="s">
        <v>34630</v>
      </c>
      <c r="CB367" s="39">
        <v>0</v>
      </c>
      <c r="CC367" s="39">
        <v>0</v>
      </c>
      <c r="CD367" s="39">
        <v>0</v>
      </c>
      <c r="CE367" s="4" t="s">
        <v>74549</v>
      </c>
      <c r="CF367" s="17" t="s">
        <v>34631</v>
      </c>
      <c r="CG367" s="39">
        <v>0</v>
      </c>
      <c r="CH367" s="39">
        <v>0</v>
      </c>
      <c r="CI367" s="39">
        <v>0</v>
      </c>
      <c r="CJ367" s="4" t="s">
        <v>74550</v>
      </c>
      <c r="CK367" s="17" t="s">
        <v>34632</v>
      </c>
      <c r="CL367" s="39">
        <v>0</v>
      </c>
      <c r="CM367" s="39">
        <v>0</v>
      </c>
      <c r="CN367" s="39">
        <v>0</v>
      </c>
      <c r="CO367" s="4" t="s">
        <v>74551</v>
      </c>
      <c r="CP367" s="17" t="s">
        <v>34633</v>
      </c>
      <c r="CQ367" s="39">
        <v>0</v>
      </c>
      <c r="CR367" s="39">
        <v>0</v>
      </c>
      <c r="CS367" s="39">
        <v>0</v>
      </c>
      <c r="CT367" s="4" t="s">
        <v>74552</v>
      </c>
      <c r="CU367" s="17" t="s">
        <v>34634</v>
      </c>
      <c r="CV367" s="39">
        <v>0</v>
      </c>
      <c r="CW367" s="39">
        <v>0</v>
      </c>
      <c r="CX367" s="39">
        <v>0</v>
      </c>
      <c r="CY367" s="4" t="s">
        <v>74553</v>
      </c>
      <c r="CZ367" s="17" t="s">
        <v>34635</v>
      </c>
      <c r="DA367" s="39">
        <v>0</v>
      </c>
      <c r="DB367" s="39">
        <v>0</v>
      </c>
      <c r="DC367" s="39">
        <v>0</v>
      </c>
      <c r="DD367" s="39" t="s">
        <v>74554</v>
      </c>
      <c r="DE367" s="39" t="s">
        <v>34636</v>
      </c>
      <c r="DF367" s="39">
        <v>0</v>
      </c>
      <c r="DG367" s="39">
        <v>0</v>
      </c>
      <c r="DH367" s="39">
        <v>0</v>
      </c>
      <c r="DI367" s="4" t="s">
        <v>74555</v>
      </c>
      <c r="DJ367" s="17" t="s">
        <v>34637</v>
      </c>
      <c r="DK367" s="39">
        <v>0</v>
      </c>
      <c r="DL367" s="39">
        <v>0</v>
      </c>
      <c r="DM367" s="39">
        <v>0</v>
      </c>
      <c r="DN367" s="4" t="s">
        <v>74556</v>
      </c>
      <c r="DO367" s="17" t="s">
        <v>34638</v>
      </c>
      <c r="DP367" s="39">
        <v>0</v>
      </c>
      <c r="DQ367" s="39">
        <v>0</v>
      </c>
      <c r="DR367" s="39">
        <v>0</v>
      </c>
      <c r="DS367" s="4" t="s">
        <v>74557</v>
      </c>
      <c r="DT367" s="17" t="s">
        <v>34639</v>
      </c>
      <c r="DU367" s="39">
        <v>0</v>
      </c>
      <c r="DV367" s="39">
        <v>0</v>
      </c>
      <c r="DW367" s="39">
        <v>0</v>
      </c>
      <c r="DX367" s="4" t="s">
        <v>74558</v>
      </c>
      <c r="DY367" s="17" t="s">
        <v>34640</v>
      </c>
      <c r="DZ367" s="39">
        <v>0</v>
      </c>
      <c r="EA367" s="39">
        <v>0</v>
      </c>
      <c r="EB367" s="39">
        <v>0</v>
      </c>
      <c r="EC367" s="4" t="s">
        <v>74559</v>
      </c>
      <c r="ED367" s="17" t="s">
        <v>34641</v>
      </c>
      <c r="EE367" s="39">
        <v>0</v>
      </c>
      <c r="EF367" s="39">
        <v>0</v>
      </c>
      <c r="EG367" s="39">
        <v>0</v>
      </c>
      <c r="EH367" s="4" t="s">
        <v>74560</v>
      </c>
      <c r="EI367" s="56" t="s">
        <v>34642</v>
      </c>
      <c r="EJ367" s="56">
        <v>0</v>
      </c>
      <c r="EK367" s="56">
        <v>0</v>
      </c>
      <c r="EL367" s="56">
        <v>0</v>
      </c>
      <c r="EM367" s="4" t="s">
        <v>74561</v>
      </c>
      <c r="EN367" s="17" t="s">
        <v>34643</v>
      </c>
      <c r="EO367" s="39">
        <v>0</v>
      </c>
      <c r="EP367" s="39">
        <v>0</v>
      </c>
      <c r="EQ367" s="39">
        <v>0</v>
      </c>
      <c r="ER367" s="4" t="s">
        <v>74562</v>
      </c>
      <c r="ES367" s="1" t="s">
        <v>34644</v>
      </c>
      <c r="ET367" s="1">
        <v>0</v>
      </c>
      <c r="EU367" s="1">
        <v>0</v>
      </c>
      <c r="EV367" s="1">
        <v>0</v>
      </c>
      <c r="EW367" s="1" t="s">
        <v>74563</v>
      </c>
      <c r="EX367" s="1" t="s">
        <v>34645</v>
      </c>
      <c r="EY367" s="1">
        <v>0</v>
      </c>
      <c r="EZ367" s="1">
        <v>0</v>
      </c>
      <c r="FA367" s="1">
        <v>0</v>
      </c>
      <c r="FB367" s="1" t="s">
        <v>74564</v>
      </c>
      <c r="FC367" s="1" t="s">
        <v>34646</v>
      </c>
      <c r="FD367" s="1">
        <v>0</v>
      </c>
      <c r="FE367" s="1">
        <v>0</v>
      </c>
      <c r="FF367" s="1">
        <v>0</v>
      </c>
      <c r="FH367" s="1">
        <v>0</v>
      </c>
      <c r="FI367" s="1">
        <v>0</v>
      </c>
      <c r="FJ367" s="1">
        <v>0</v>
      </c>
      <c r="FL367" s="1">
        <v>0</v>
      </c>
      <c r="FM367" s="1">
        <v>0</v>
      </c>
      <c r="FN367" s="1">
        <v>0</v>
      </c>
      <c r="FP367" s="1">
        <v>0</v>
      </c>
      <c r="FQ367" s="1">
        <v>0</v>
      </c>
      <c r="FR367" s="1">
        <v>0</v>
      </c>
    </row>
    <row r="368" spans="1:174">
      <c r="A368" s="3">
        <v>77221012</v>
      </c>
      <c r="B368" s="42" t="s">
        <v>1520</v>
      </c>
      <c r="C368" s="3" t="s">
        <v>868</v>
      </c>
      <c r="D368" s="5">
        <v>0</v>
      </c>
      <c r="E368" s="5">
        <v>0</v>
      </c>
      <c r="F368" s="4">
        <v>0</v>
      </c>
      <c r="G368" s="4"/>
      <c r="I368" s="5"/>
      <c r="M368" s="1" t="s">
        <v>74565</v>
      </c>
      <c r="N368" s="17" t="s">
        <v>34647</v>
      </c>
      <c r="O368" s="39">
        <v>0</v>
      </c>
      <c r="P368" s="39">
        <v>0</v>
      </c>
      <c r="Q368" s="39">
        <v>0</v>
      </c>
      <c r="R368" s="4" t="s">
        <v>74566</v>
      </c>
      <c r="S368" s="17" t="s">
        <v>34648</v>
      </c>
      <c r="T368" s="39">
        <v>0</v>
      </c>
      <c r="U368" s="39">
        <v>0</v>
      </c>
      <c r="V368" s="39">
        <v>0</v>
      </c>
      <c r="W368" s="4" t="s">
        <v>74567</v>
      </c>
      <c r="X368" s="17" t="s">
        <v>34649</v>
      </c>
      <c r="Y368" s="39">
        <v>0</v>
      </c>
      <c r="Z368" s="39">
        <v>0</v>
      </c>
      <c r="AA368" s="39">
        <v>0</v>
      </c>
      <c r="AB368" s="4" t="s">
        <v>74568</v>
      </c>
      <c r="AC368" s="17" t="s">
        <v>34650</v>
      </c>
      <c r="AD368" s="39">
        <v>0</v>
      </c>
      <c r="AE368" s="39">
        <v>0</v>
      </c>
      <c r="AF368" s="39">
        <v>0</v>
      </c>
      <c r="AG368" s="4" t="s">
        <v>74569</v>
      </c>
      <c r="AH368" s="17" t="s">
        <v>34651</v>
      </c>
      <c r="AI368" s="39">
        <v>0</v>
      </c>
      <c r="AJ368" s="39">
        <v>0</v>
      </c>
      <c r="AK368" s="39">
        <v>0</v>
      </c>
      <c r="AL368" s="4" t="s">
        <v>74570</v>
      </c>
      <c r="AM368" s="17" t="s">
        <v>34652</v>
      </c>
      <c r="AN368" s="39">
        <v>0</v>
      </c>
      <c r="AO368" s="39">
        <v>0</v>
      </c>
      <c r="AP368" s="39">
        <v>0</v>
      </c>
      <c r="AQ368" s="4" t="s">
        <v>74571</v>
      </c>
      <c r="AR368" s="17" t="s">
        <v>34653</v>
      </c>
      <c r="AS368" s="39">
        <v>0</v>
      </c>
      <c r="AT368" s="39">
        <v>0</v>
      </c>
      <c r="AU368" s="39">
        <v>0</v>
      </c>
      <c r="AV368" s="4" t="s">
        <v>74572</v>
      </c>
      <c r="AW368" s="17" t="s">
        <v>34654</v>
      </c>
      <c r="AX368" s="39">
        <v>0</v>
      </c>
      <c r="AY368" s="39">
        <v>0</v>
      </c>
      <c r="AZ368" s="39">
        <v>0</v>
      </c>
      <c r="BA368" s="4" t="s">
        <v>74573</v>
      </c>
      <c r="BB368" s="17" t="s">
        <v>34655</v>
      </c>
      <c r="BC368" s="39">
        <v>0</v>
      </c>
      <c r="BD368" s="39">
        <v>0</v>
      </c>
      <c r="BE368" s="39">
        <v>0</v>
      </c>
      <c r="BF368" s="4" t="s">
        <v>74574</v>
      </c>
      <c r="BG368" s="17" t="s">
        <v>34656</v>
      </c>
      <c r="BH368" s="39">
        <v>0</v>
      </c>
      <c r="BI368" s="39">
        <v>0</v>
      </c>
      <c r="BJ368" s="39">
        <v>0</v>
      </c>
      <c r="BK368" s="4" t="s">
        <v>74575</v>
      </c>
      <c r="BL368" s="17" t="s">
        <v>34657</v>
      </c>
      <c r="BM368" s="39">
        <v>0</v>
      </c>
      <c r="BN368" s="39">
        <v>0</v>
      </c>
      <c r="BO368" s="39">
        <v>0</v>
      </c>
      <c r="BP368" s="4" t="s">
        <v>74576</v>
      </c>
      <c r="BQ368" s="17" t="s">
        <v>34658</v>
      </c>
      <c r="BR368" s="39">
        <v>0</v>
      </c>
      <c r="BS368" s="39">
        <v>0</v>
      </c>
      <c r="BT368" s="39">
        <v>0</v>
      </c>
      <c r="BU368" s="4" t="s">
        <v>74577</v>
      </c>
      <c r="BV368" s="17" t="s">
        <v>34659</v>
      </c>
      <c r="BW368" s="39">
        <v>0</v>
      </c>
      <c r="BX368" s="39">
        <v>0</v>
      </c>
      <c r="BY368" s="39">
        <v>0</v>
      </c>
      <c r="BZ368" s="4" t="s">
        <v>74578</v>
      </c>
      <c r="CA368" s="17" t="s">
        <v>34660</v>
      </c>
      <c r="CB368" s="39">
        <v>0</v>
      </c>
      <c r="CC368" s="39">
        <v>0</v>
      </c>
      <c r="CD368" s="39">
        <v>0</v>
      </c>
      <c r="CE368" s="4" t="s">
        <v>74579</v>
      </c>
      <c r="CF368" s="17" t="s">
        <v>34661</v>
      </c>
      <c r="CG368" s="39">
        <v>0</v>
      </c>
      <c r="CH368" s="39">
        <v>0</v>
      </c>
      <c r="CI368" s="39">
        <v>0</v>
      </c>
      <c r="CJ368" s="4" t="s">
        <v>74580</v>
      </c>
      <c r="CK368" s="17" t="s">
        <v>34662</v>
      </c>
      <c r="CL368" s="39">
        <v>0</v>
      </c>
      <c r="CM368" s="39">
        <v>0</v>
      </c>
      <c r="CN368" s="39">
        <v>0</v>
      </c>
      <c r="CO368" s="4" t="s">
        <v>74581</v>
      </c>
      <c r="CP368" s="17" t="s">
        <v>34663</v>
      </c>
      <c r="CQ368" s="39">
        <v>0</v>
      </c>
      <c r="CR368" s="39">
        <v>0</v>
      </c>
      <c r="CS368" s="39">
        <v>0</v>
      </c>
      <c r="CT368" s="4" t="s">
        <v>74582</v>
      </c>
      <c r="CU368" s="17" t="s">
        <v>34664</v>
      </c>
      <c r="CV368" s="39">
        <v>0</v>
      </c>
      <c r="CW368" s="39">
        <v>0</v>
      </c>
      <c r="CX368" s="39">
        <v>0</v>
      </c>
      <c r="CY368" s="4" t="s">
        <v>74583</v>
      </c>
      <c r="CZ368" s="17" t="s">
        <v>34665</v>
      </c>
      <c r="DA368" s="39">
        <v>0</v>
      </c>
      <c r="DB368" s="39">
        <v>0</v>
      </c>
      <c r="DC368" s="39">
        <v>0</v>
      </c>
      <c r="DD368" s="39" t="s">
        <v>74584</v>
      </c>
      <c r="DE368" s="39" t="s">
        <v>34666</v>
      </c>
      <c r="DF368" s="39">
        <v>0</v>
      </c>
      <c r="DG368" s="39">
        <v>0</v>
      </c>
      <c r="DH368" s="39">
        <v>0</v>
      </c>
      <c r="DI368" s="4" t="s">
        <v>74585</v>
      </c>
      <c r="DJ368" s="17" t="s">
        <v>34667</v>
      </c>
      <c r="DK368" s="39">
        <v>0</v>
      </c>
      <c r="DL368" s="39">
        <v>0</v>
      </c>
      <c r="DM368" s="39">
        <v>0</v>
      </c>
      <c r="DN368" s="4" t="s">
        <v>74586</v>
      </c>
      <c r="DO368" s="17" t="s">
        <v>34668</v>
      </c>
      <c r="DP368" s="39">
        <v>0</v>
      </c>
      <c r="DQ368" s="39">
        <v>0</v>
      </c>
      <c r="DR368" s="39">
        <v>0</v>
      </c>
      <c r="DS368" s="4" t="s">
        <v>74587</v>
      </c>
      <c r="DT368" s="17" t="s">
        <v>34669</v>
      </c>
      <c r="DU368" s="39">
        <v>0</v>
      </c>
      <c r="DV368" s="39">
        <v>0</v>
      </c>
      <c r="DW368" s="39">
        <v>0</v>
      </c>
      <c r="DX368" s="4" t="s">
        <v>74588</v>
      </c>
      <c r="DY368" s="17" t="s">
        <v>34670</v>
      </c>
      <c r="DZ368" s="39">
        <v>0</v>
      </c>
      <c r="EA368" s="39">
        <v>0</v>
      </c>
      <c r="EB368" s="39">
        <v>0</v>
      </c>
      <c r="EC368" s="4" t="s">
        <v>74589</v>
      </c>
      <c r="ED368" s="17" t="s">
        <v>34671</v>
      </c>
      <c r="EE368" s="39">
        <v>0</v>
      </c>
      <c r="EF368" s="39">
        <v>0</v>
      </c>
      <c r="EG368" s="39">
        <v>0</v>
      </c>
      <c r="EH368" s="4" t="s">
        <v>74590</v>
      </c>
      <c r="EI368" s="56" t="s">
        <v>34672</v>
      </c>
      <c r="EJ368" s="56">
        <v>0</v>
      </c>
      <c r="EK368" s="56">
        <v>0</v>
      </c>
      <c r="EL368" s="56">
        <v>0</v>
      </c>
      <c r="EM368" s="4" t="s">
        <v>74591</v>
      </c>
      <c r="EN368" s="17" t="s">
        <v>34673</v>
      </c>
      <c r="EO368" s="39">
        <v>0</v>
      </c>
      <c r="EP368" s="39">
        <v>0</v>
      </c>
      <c r="EQ368" s="39">
        <v>0</v>
      </c>
      <c r="ER368" s="4" t="s">
        <v>74592</v>
      </c>
      <c r="ES368" s="1" t="s">
        <v>34674</v>
      </c>
      <c r="ET368" s="1">
        <v>0</v>
      </c>
      <c r="EU368" s="1">
        <v>0</v>
      </c>
      <c r="EV368" s="1">
        <v>0</v>
      </c>
      <c r="EW368" s="1" t="s">
        <v>74593</v>
      </c>
      <c r="EX368" s="1" t="s">
        <v>34675</v>
      </c>
      <c r="EY368" s="1">
        <v>0</v>
      </c>
      <c r="EZ368" s="1">
        <v>0</v>
      </c>
      <c r="FA368" s="1">
        <v>0</v>
      </c>
      <c r="FB368" s="1" t="s">
        <v>74594</v>
      </c>
      <c r="FC368" s="1" t="s">
        <v>34676</v>
      </c>
      <c r="FD368" s="1">
        <v>0</v>
      </c>
      <c r="FE368" s="1">
        <v>0</v>
      </c>
      <c r="FF368" s="1">
        <v>0</v>
      </c>
      <c r="FH368" s="1">
        <v>0</v>
      </c>
      <c r="FI368" s="1">
        <v>0</v>
      </c>
      <c r="FJ368" s="1">
        <v>0</v>
      </c>
      <c r="FL368" s="1">
        <v>0</v>
      </c>
      <c r="FM368" s="1">
        <v>0</v>
      </c>
      <c r="FN368" s="1">
        <v>0</v>
      </c>
      <c r="FP368" s="1">
        <v>0</v>
      </c>
      <c r="FQ368" s="1">
        <v>0</v>
      </c>
      <c r="FR368" s="1">
        <v>0</v>
      </c>
    </row>
    <row r="369" spans="1:174">
      <c r="A369" s="3">
        <v>77221013</v>
      </c>
      <c r="B369" s="42" t="s">
        <v>1520</v>
      </c>
      <c r="C369" s="3" t="s">
        <v>869</v>
      </c>
      <c r="D369" s="5">
        <v>0</v>
      </c>
      <c r="E369" s="5">
        <v>0</v>
      </c>
      <c r="F369" s="4">
        <v>0</v>
      </c>
      <c r="G369" s="4"/>
      <c r="I369" s="5"/>
      <c r="M369" s="1" t="s">
        <v>74595</v>
      </c>
      <c r="N369" s="17" t="s">
        <v>34677</v>
      </c>
      <c r="O369" s="39">
        <v>0</v>
      </c>
      <c r="P369" s="39">
        <v>0</v>
      </c>
      <c r="Q369" s="39">
        <v>0</v>
      </c>
      <c r="R369" s="4" t="s">
        <v>74596</v>
      </c>
      <c r="S369" s="17" t="s">
        <v>34678</v>
      </c>
      <c r="T369" s="39">
        <v>0</v>
      </c>
      <c r="U369" s="39">
        <v>0</v>
      </c>
      <c r="V369" s="39">
        <v>0</v>
      </c>
      <c r="W369" s="4" t="s">
        <v>74597</v>
      </c>
      <c r="X369" s="17" t="s">
        <v>34679</v>
      </c>
      <c r="Y369" s="39">
        <v>0</v>
      </c>
      <c r="Z369" s="39">
        <v>0</v>
      </c>
      <c r="AA369" s="39">
        <v>0</v>
      </c>
      <c r="AB369" s="4" t="s">
        <v>74598</v>
      </c>
      <c r="AC369" s="17" t="s">
        <v>34680</v>
      </c>
      <c r="AD369" s="39">
        <v>0</v>
      </c>
      <c r="AE369" s="39">
        <v>0</v>
      </c>
      <c r="AF369" s="39">
        <v>0</v>
      </c>
      <c r="AG369" s="4" t="s">
        <v>74599</v>
      </c>
      <c r="AH369" s="17" t="s">
        <v>34681</v>
      </c>
      <c r="AI369" s="39">
        <v>0</v>
      </c>
      <c r="AJ369" s="39">
        <v>0</v>
      </c>
      <c r="AK369" s="39">
        <v>0</v>
      </c>
      <c r="AL369" s="4" t="s">
        <v>74600</v>
      </c>
      <c r="AM369" s="17" t="s">
        <v>34682</v>
      </c>
      <c r="AN369" s="39">
        <v>0</v>
      </c>
      <c r="AO369" s="39">
        <v>0</v>
      </c>
      <c r="AP369" s="39">
        <v>0</v>
      </c>
      <c r="AQ369" s="4" t="s">
        <v>74601</v>
      </c>
      <c r="AR369" s="17" t="s">
        <v>34683</v>
      </c>
      <c r="AS369" s="39">
        <v>0</v>
      </c>
      <c r="AT369" s="39">
        <v>0</v>
      </c>
      <c r="AU369" s="39">
        <v>0</v>
      </c>
      <c r="AV369" s="4" t="s">
        <v>74602</v>
      </c>
      <c r="AW369" s="17" t="s">
        <v>34684</v>
      </c>
      <c r="AX369" s="39">
        <v>0</v>
      </c>
      <c r="AY369" s="39">
        <v>0</v>
      </c>
      <c r="AZ369" s="39">
        <v>0</v>
      </c>
      <c r="BA369" s="4" t="s">
        <v>74603</v>
      </c>
      <c r="BB369" s="17" t="s">
        <v>34685</v>
      </c>
      <c r="BC369" s="39">
        <v>0</v>
      </c>
      <c r="BD369" s="39">
        <v>0</v>
      </c>
      <c r="BE369" s="39">
        <v>0</v>
      </c>
      <c r="BF369" s="4" t="s">
        <v>74604</v>
      </c>
      <c r="BG369" s="17" t="s">
        <v>34686</v>
      </c>
      <c r="BH369" s="39">
        <v>0</v>
      </c>
      <c r="BI369" s="39">
        <v>0</v>
      </c>
      <c r="BJ369" s="39">
        <v>0</v>
      </c>
      <c r="BK369" s="4" t="s">
        <v>74605</v>
      </c>
      <c r="BL369" s="17" t="s">
        <v>34687</v>
      </c>
      <c r="BM369" s="39">
        <v>0</v>
      </c>
      <c r="BN369" s="39">
        <v>0</v>
      </c>
      <c r="BO369" s="39">
        <v>0</v>
      </c>
      <c r="BP369" s="4" t="s">
        <v>74606</v>
      </c>
      <c r="BQ369" s="17" t="s">
        <v>34688</v>
      </c>
      <c r="BR369" s="39">
        <v>0</v>
      </c>
      <c r="BS369" s="39">
        <v>0</v>
      </c>
      <c r="BT369" s="39">
        <v>0</v>
      </c>
      <c r="BU369" s="4" t="s">
        <v>74607</v>
      </c>
      <c r="BV369" s="17" t="s">
        <v>34689</v>
      </c>
      <c r="BW369" s="39">
        <v>0</v>
      </c>
      <c r="BX369" s="39">
        <v>0</v>
      </c>
      <c r="BY369" s="39">
        <v>0</v>
      </c>
      <c r="BZ369" s="4" t="s">
        <v>74608</v>
      </c>
      <c r="CA369" s="17" t="s">
        <v>34690</v>
      </c>
      <c r="CB369" s="39">
        <v>0</v>
      </c>
      <c r="CC369" s="39">
        <v>0</v>
      </c>
      <c r="CD369" s="39">
        <v>0</v>
      </c>
      <c r="CE369" s="4" t="s">
        <v>74609</v>
      </c>
      <c r="CF369" s="17" t="s">
        <v>34691</v>
      </c>
      <c r="CG369" s="39">
        <v>0</v>
      </c>
      <c r="CH369" s="39">
        <v>0</v>
      </c>
      <c r="CI369" s="39">
        <v>0</v>
      </c>
      <c r="CJ369" s="4" t="s">
        <v>74610</v>
      </c>
      <c r="CK369" s="17" t="s">
        <v>34692</v>
      </c>
      <c r="CL369" s="39">
        <v>0</v>
      </c>
      <c r="CM369" s="39">
        <v>0</v>
      </c>
      <c r="CN369" s="39">
        <v>0</v>
      </c>
      <c r="CO369" s="4" t="s">
        <v>74611</v>
      </c>
      <c r="CP369" s="17" t="s">
        <v>34693</v>
      </c>
      <c r="CQ369" s="39">
        <v>0</v>
      </c>
      <c r="CR369" s="39">
        <v>0</v>
      </c>
      <c r="CS369" s="39">
        <v>0</v>
      </c>
      <c r="CT369" s="4" t="s">
        <v>74612</v>
      </c>
      <c r="CU369" s="17" t="s">
        <v>34694</v>
      </c>
      <c r="CV369" s="39">
        <v>0</v>
      </c>
      <c r="CW369" s="39">
        <v>0</v>
      </c>
      <c r="CX369" s="39">
        <v>0</v>
      </c>
      <c r="CY369" s="4" t="s">
        <v>74613</v>
      </c>
      <c r="CZ369" s="17" t="s">
        <v>34695</v>
      </c>
      <c r="DA369" s="39">
        <v>0</v>
      </c>
      <c r="DB369" s="39">
        <v>0</v>
      </c>
      <c r="DC369" s="39">
        <v>0</v>
      </c>
      <c r="DD369" s="39" t="s">
        <v>74614</v>
      </c>
      <c r="DE369" s="39" t="s">
        <v>34696</v>
      </c>
      <c r="DF369" s="39">
        <v>0</v>
      </c>
      <c r="DG369" s="39">
        <v>0</v>
      </c>
      <c r="DH369" s="39">
        <v>0</v>
      </c>
      <c r="DI369" s="4" t="s">
        <v>74615</v>
      </c>
      <c r="DJ369" s="17" t="s">
        <v>34697</v>
      </c>
      <c r="DK369" s="39">
        <v>0</v>
      </c>
      <c r="DL369" s="39">
        <v>0</v>
      </c>
      <c r="DM369" s="39">
        <v>0</v>
      </c>
      <c r="DN369" s="4" t="s">
        <v>74616</v>
      </c>
      <c r="DO369" s="17" t="s">
        <v>34698</v>
      </c>
      <c r="DP369" s="39">
        <v>0</v>
      </c>
      <c r="DQ369" s="39">
        <v>0</v>
      </c>
      <c r="DR369" s="39">
        <v>0</v>
      </c>
      <c r="DS369" s="4" t="s">
        <v>74617</v>
      </c>
      <c r="DT369" s="17" t="s">
        <v>34699</v>
      </c>
      <c r="DU369" s="39">
        <v>0</v>
      </c>
      <c r="DV369" s="39">
        <v>0</v>
      </c>
      <c r="DW369" s="39">
        <v>0</v>
      </c>
      <c r="DX369" s="4" t="s">
        <v>74618</v>
      </c>
      <c r="DY369" s="17" t="s">
        <v>34700</v>
      </c>
      <c r="DZ369" s="39">
        <v>0</v>
      </c>
      <c r="EA369" s="39">
        <v>0</v>
      </c>
      <c r="EB369" s="39">
        <v>0</v>
      </c>
      <c r="EC369" s="4" t="s">
        <v>74619</v>
      </c>
      <c r="ED369" s="17" t="s">
        <v>34701</v>
      </c>
      <c r="EE369" s="39">
        <v>0</v>
      </c>
      <c r="EF369" s="39">
        <v>0</v>
      </c>
      <c r="EG369" s="39">
        <v>0</v>
      </c>
      <c r="EH369" s="4" t="s">
        <v>74620</v>
      </c>
      <c r="EI369" s="56" t="s">
        <v>34702</v>
      </c>
      <c r="EJ369" s="56">
        <v>0</v>
      </c>
      <c r="EK369" s="56">
        <v>0</v>
      </c>
      <c r="EL369" s="56">
        <v>0</v>
      </c>
      <c r="EM369" s="4" t="s">
        <v>74621</v>
      </c>
      <c r="EN369" s="17" t="s">
        <v>34703</v>
      </c>
      <c r="EO369" s="39">
        <v>0</v>
      </c>
      <c r="EP369" s="39">
        <v>0</v>
      </c>
      <c r="EQ369" s="39">
        <v>0</v>
      </c>
      <c r="ER369" s="4" t="s">
        <v>74622</v>
      </c>
      <c r="ES369" s="1" t="s">
        <v>34704</v>
      </c>
      <c r="ET369" s="1">
        <v>0</v>
      </c>
      <c r="EU369" s="1">
        <v>0</v>
      </c>
      <c r="EV369" s="1">
        <v>0</v>
      </c>
      <c r="EW369" s="1" t="s">
        <v>74623</v>
      </c>
      <c r="EX369" s="1" t="s">
        <v>34705</v>
      </c>
      <c r="EY369" s="1">
        <v>0</v>
      </c>
      <c r="EZ369" s="1">
        <v>0</v>
      </c>
      <c r="FA369" s="1">
        <v>0</v>
      </c>
      <c r="FB369" s="1" t="s">
        <v>74624</v>
      </c>
      <c r="FC369" s="1" t="s">
        <v>34706</v>
      </c>
      <c r="FD369" s="1">
        <v>0</v>
      </c>
      <c r="FE369" s="1">
        <v>0</v>
      </c>
      <c r="FF369" s="1">
        <v>0</v>
      </c>
      <c r="FH369" s="1">
        <v>0</v>
      </c>
      <c r="FI369" s="1">
        <v>0</v>
      </c>
      <c r="FJ369" s="1">
        <v>0</v>
      </c>
      <c r="FL369" s="1">
        <v>0</v>
      </c>
      <c r="FM369" s="1">
        <v>0</v>
      </c>
      <c r="FN369" s="1">
        <v>0</v>
      </c>
      <c r="FP369" s="1">
        <v>0</v>
      </c>
      <c r="FQ369" s="1">
        <v>0</v>
      </c>
      <c r="FR369" s="1">
        <v>0</v>
      </c>
    </row>
    <row r="370" spans="1:174">
      <c r="B370" s="42" t="s">
        <v>1487</v>
      </c>
      <c r="D370" s="6">
        <v>0</v>
      </c>
      <c r="E370" s="6">
        <v>0</v>
      </c>
      <c r="F370" s="6">
        <v>0</v>
      </c>
      <c r="G370" s="4"/>
      <c r="I370" s="5"/>
      <c r="M370" s="1" t="s">
        <v>42315</v>
      </c>
      <c r="N370" s="17"/>
      <c r="O370" s="39">
        <v>0</v>
      </c>
      <c r="P370" s="39">
        <v>0</v>
      </c>
      <c r="Q370" s="39">
        <v>0</v>
      </c>
      <c r="R370" s="4" t="s">
        <v>42316</v>
      </c>
      <c r="S370" s="17"/>
      <c r="T370" s="39">
        <v>0</v>
      </c>
      <c r="U370" s="39">
        <v>0</v>
      </c>
      <c r="V370" s="39">
        <v>0</v>
      </c>
      <c r="W370" s="4" t="s">
        <v>42317</v>
      </c>
      <c r="X370" s="17"/>
      <c r="Y370" s="39">
        <v>0</v>
      </c>
      <c r="Z370" s="39">
        <v>0</v>
      </c>
      <c r="AA370" s="39">
        <v>0</v>
      </c>
      <c r="AB370" s="4" t="s">
        <v>42318</v>
      </c>
      <c r="AC370" s="17"/>
      <c r="AD370" s="39">
        <v>0</v>
      </c>
      <c r="AE370" s="39">
        <v>0</v>
      </c>
      <c r="AF370" s="39">
        <v>0</v>
      </c>
      <c r="AG370" s="4" t="s">
        <v>42319</v>
      </c>
      <c r="AH370" s="17"/>
      <c r="AI370" s="39">
        <v>0</v>
      </c>
      <c r="AJ370" s="39">
        <v>0</v>
      </c>
      <c r="AK370" s="39">
        <v>0</v>
      </c>
      <c r="AL370" s="4" t="s">
        <v>42320</v>
      </c>
      <c r="AM370" s="17"/>
      <c r="AN370" s="39">
        <v>0</v>
      </c>
      <c r="AO370" s="39">
        <v>0</v>
      </c>
      <c r="AP370" s="39">
        <v>0</v>
      </c>
      <c r="AQ370" s="4" t="s">
        <v>42321</v>
      </c>
      <c r="AR370" s="17"/>
      <c r="AS370" s="39">
        <v>0</v>
      </c>
      <c r="AT370" s="39">
        <v>0</v>
      </c>
      <c r="AU370" s="39">
        <v>0</v>
      </c>
      <c r="AV370" s="4" t="s">
        <v>42322</v>
      </c>
      <c r="AW370" s="17"/>
      <c r="AX370" s="39">
        <v>0</v>
      </c>
      <c r="AY370" s="39">
        <v>0</v>
      </c>
      <c r="AZ370" s="39">
        <v>0</v>
      </c>
      <c r="BA370" s="4" t="s">
        <v>42323</v>
      </c>
      <c r="BB370" s="17"/>
      <c r="BC370" s="39">
        <v>0</v>
      </c>
      <c r="BD370" s="39">
        <v>0</v>
      </c>
      <c r="BE370" s="39">
        <v>0</v>
      </c>
      <c r="BF370" s="4" t="s">
        <v>42324</v>
      </c>
      <c r="BG370" s="17"/>
      <c r="BH370" s="39">
        <v>0</v>
      </c>
      <c r="BI370" s="39">
        <v>0</v>
      </c>
      <c r="BJ370" s="39">
        <v>0</v>
      </c>
      <c r="BK370" s="4" t="s">
        <v>42325</v>
      </c>
      <c r="BL370" s="17"/>
      <c r="BM370" s="39">
        <v>0</v>
      </c>
      <c r="BN370" s="39">
        <v>0</v>
      </c>
      <c r="BO370" s="39">
        <v>0</v>
      </c>
      <c r="BP370" s="4" t="s">
        <v>42326</v>
      </c>
      <c r="BQ370" s="17"/>
      <c r="BR370" s="39">
        <v>0</v>
      </c>
      <c r="BS370" s="39">
        <v>0</v>
      </c>
      <c r="BT370" s="39">
        <v>0</v>
      </c>
      <c r="BU370" s="4" t="s">
        <v>42327</v>
      </c>
      <c r="BV370" s="17"/>
      <c r="BW370" s="39">
        <v>0</v>
      </c>
      <c r="BX370" s="39">
        <v>0</v>
      </c>
      <c r="BY370" s="39">
        <v>0</v>
      </c>
      <c r="BZ370" s="4" t="s">
        <v>42328</v>
      </c>
      <c r="CA370" s="17"/>
      <c r="CB370" s="39">
        <v>0</v>
      </c>
      <c r="CC370" s="39">
        <v>0</v>
      </c>
      <c r="CD370" s="39">
        <v>0</v>
      </c>
      <c r="CE370" s="4" t="s">
        <v>42329</v>
      </c>
      <c r="CF370" s="17"/>
      <c r="CG370" s="39">
        <v>0</v>
      </c>
      <c r="CH370" s="39">
        <v>0</v>
      </c>
      <c r="CI370" s="39">
        <v>0</v>
      </c>
      <c r="CJ370" s="4" t="s">
        <v>42330</v>
      </c>
      <c r="CK370" s="17"/>
      <c r="CL370" s="39">
        <v>0</v>
      </c>
      <c r="CM370" s="39">
        <v>0</v>
      </c>
      <c r="CN370" s="39">
        <v>0</v>
      </c>
      <c r="CO370" s="4" t="s">
        <v>42331</v>
      </c>
      <c r="CP370" s="17"/>
      <c r="CQ370" s="39">
        <v>0</v>
      </c>
      <c r="CR370" s="39">
        <v>0</v>
      </c>
      <c r="CS370" s="39">
        <v>0</v>
      </c>
      <c r="CT370" s="4" t="s">
        <v>42332</v>
      </c>
      <c r="CU370" s="17"/>
      <c r="CV370" s="39">
        <v>0</v>
      </c>
      <c r="CW370" s="39">
        <v>0</v>
      </c>
      <c r="CX370" s="39">
        <v>0</v>
      </c>
      <c r="CY370" s="4" t="s">
        <v>42333</v>
      </c>
      <c r="CZ370" s="17"/>
      <c r="DA370" s="39">
        <v>0</v>
      </c>
      <c r="DB370" s="39">
        <v>0</v>
      </c>
      <c r="DC370" s="39">
        <v>0</v>
      </c>
      <c r="DD370" s="39" t="s">
        <v>42334</v>
      </c>
      <c r="DE370" s="39"/>
      <c r="DF370" s="39">
        <v>0</v>
      </c>
      <c r="DG370" s="39">
        <v>0</v>
      </c>
      <c r="DH370" s="39">
        <v>0</v>
      </c>
      <c r="DI370" s="4" t="s">
        <v>42335</v>
      </c>
      <c r="DJ370" s="17"/>
      <c r="DK370" s="39">
        <v>0</v>
      </c>
      <c r="DL370" s="39">
        <v>0</v>
      </c>
      <c r="DM370" s="39">
        <v>0</v>
      </c>
      <c r="DN370" s="4" t="s">
        <v>42336</v>
      </c>
      <c r="DO370" s="17"/>
      <c r="DP370" s="39">
        <v>0</v>
      </c>
      <c r="DQ370" s="39">
        <v>0</v>
      </c>
      <c r="DR370" s="39">
        <v>0</v>
      </c>
      <c r="DS370" s="4" t="s">
        <v>42337</v>
      </c>
      <c r="DT370" s="17"/>
      <c r="DU370" s="39">
        <v>0</v>
      </c>
      <c r="DV370" s="39">
        <v>0</v>
      </c>
      <c r="DW370" s="39">
        <v>0</v>
      </c>
      <c r="DX370" s="4" t="s">
        <v>42338</v>
      </c>
      <c r="DY370" s="17"/>
      <c r="DZ370" s="39">
        <v>0</v>
      </c>
      <c r="EA370" s="39">
        <v>0</v>
      </c>
      <c r="EB370" s="39">
        <v>0</v>
      </c>
      <c r="EC370" s="4" t="s">
        <v>42339</v>
      </c>
      <c r="ED370" s="17" t="s">
        <v>24956</v>
      </c>
      <c r="EE370" s="39">
        <v>0</v>
      </c>
      <c r="EF370" s="39">
        <v>0</v>
      </c>
      <c r="EG370" s="39">
        <v>0</v>
      </c>
      <c r="EH370" s="4" t="s">
        <v>42340</v>
      </c>
      <c r="EI370" s="56"/>
      <c r="EJ370" s="56">
        <v>0</v>
      </c>
      <c r="EK370" s="56">
        <v>0</v>
      </c>
      <c r="EL370" s="56">
        <v>0</v>
      </c>
      <c r="EM370" s="4" t="s">
        <v>42341</v>
      </c>
      <c r="EN370" s="17"/>
      <c r="EO370" s="39">
        <v>0</v>
      </c>
      <c r="EP370" s="39">
        <v>0</v>
      </c>
      <c r="EQ370" s="39">
        <v>0</v>
      </c>
      <c r="ER370" s="4" t="s">
        <v>42342</v>
      </c>
      <c r="ET370" s="1">
        <v>0</v>
      </c>
      <c r="EU370" s="1">
        <v>0</v>
      </c>
      <c r="EV370" s="1">
        <v>0</v>
      </c>
      <c r="EW370" s="1" t="s">
        <v>42343</v>
      </c>
      <c r="EX370" s="1" t="s">
        <v>114</v>
      </c>
      <c r="EY370" s="1">
        <v>0</v>
      </c>
      <c r="EZ370" s="1">
        <v>0</v>
      </c>
      <c r="FA370" s="1">
        <v>0</v>
      </c>
      <c r="FB370" s="1" t="s">
        <v>42344</v>
      </c>
      <c r="FD370" s="1">
        <v>0</v>
      </c>
      <c r="FE370" s="1">
        <v>0</v>
      </c>
      <c r="FF370" s="1">
        <v>0</v>
      </c>
      <c r="FH370" s="1">
        <v>0</v>
      </c>
      <c r="FI370" s="1">
        <v>0</v>
      </c>
      <c r="FJ370" s="1">
        <v>0</v>
      </c>
      <c r="FL370" s="1">
        <v>0</v>
      </c>
      <c r="FM370" s="1">
        <v>0</v>
      </c>
      <c r="FN370" s="1">
        <v>0</v>
      </c>
      <c r="FP370" s="1">
        <v>0</v>
      </c>
      <c r="FQ370" s="1">
        <v>0</v>
      </c>
      <c r="FR370" s="1">
        <v>0</v>
      </c>
    </row>
    <row r="371" spans="1:174">
      <c r="A371" s="3">
        <v>77223000</v>
      </c>
      <c r="B371" s="42" t="s">
        <v>136</v>
      </c>
      <c r="C371" s="1" t="s">
        <v>1257</v>
      </c>
      <c r="D371" s="5">
        <v>0</v>
      </c>
      <c r="E371" s="5">
        <v>0</v>
      </c>
      <c r="F371" s="4">
        <v>0</v>
      </c>
      <c r="G371" s="4"/>
      <c r="I371" s="5"/>
      <c r="M371" s="1" t="s">
        <v>74625</v>
      </c>
      <c r="N371" s="17" t="s">
        <v>34707</v>
      </c>
      <c r="O371" s="39">
        <v>0</v>
      </c>
      <c r="P371" s="39">
        <v>0</v>
      </c>
      <c r="Q371" s="39">
        <v>0</v>
      </c>
      <c r="R371" s="4" t="s">
        <v>74626</v>
      </c>
      <c r="S371" s="17" t="s">
        <v>34708</v>
      </c>
      <c r="T371" s="39">
        <v>0</v>
      </c>
      <c r="U371" s="39">
        <v>0</v>
      </c>
      <c r="V371" s="39">
        <v>0</v>
      </c>
      <c r="W371" s="4" t="s">
        <v>74627</v>
      </c>
      <c r="X371" s="17" t="s">
        <v>34709</v>
      </c>
      <c r="Y371" s="39">
        <v>0</v>
      </c>
      <c r="Z371" s="39">
        <v>0</v>
      </c>
      <c r="AA371" s="39">
        <v>0</v>
      </c>
      <c r="AB371" s="4" t="s">
        <v>74628</v>
      </c>
      <c r="AC371" s="17" t="s">
        <v>34710</v>
      </c>
      <c r="AD371" s="39">
        <v>0</v>
      </c>
      <c r="AE371" s="39">
        <v>0</v>
      </c>
      <c r="AF371" s="39">
        <v>0</v>
      </c>
      <c r="AG371" s="4" t="s">
        <v>74629</v>
      </c>
      <c r="AH371" s="17" t="s">
        <v>34711</v>
      </c>
      <c r="AI371" s="39">
        <v>0</v>
      </c>
      <c r="AJ371" s="39">
        <v>0</v>
      </c>
      <c r="AK371" s="39">
        <v>0</v>
      </c>
      <c r="AL371" s="4" t="s">
        <v>74630</v>
      </c>
      <c r="AM371" s="17" t="s">
        <v>34712</v>
      </c>
      <c r="AN371" s="39">
        <v>0</v>
      </c>
      <c r="AO371" s="39">
        <v>0</v>
      </c>
      <c r="AP371" s="39">
        <v>0</v>
      </c>
      <c r="AQ371" s="4" t="s">
        <v>74631</v>
      </c>
      <c r="AR371" s="17" t="s">
        <v>34713</v>
      </c>
      <c r="AS371" s="39">
        <v>0</v>
      </c>
      <c r="AT371" s="39">
        <v>0</v>
      </c>
      <c r="AU371" s="39">
        <v>0</v>
      </c>
      <c r="AV371" s="4" t="s">
        <v>74632</v>
      </c>
      <c r="AW371" s="17" t="s">
        <v>34714</v>
      </c>
      <c r="AX371" s="39">
        <v>0</v>
      </c>
      <c r="AY371" s="39">
        <v>0</v>
      </c>
      <c r="AZ371" s="39">
        <v>0</v>
      </c>
      <c r="BA371" s="4" t="s">
        <v>74633</v>
      </c>
      <c r="BB371" s="17" t="s">
        <v>34715</v>
      </c>
      <c r="BC371" s="39">
        <v>0</v>
      </c>
      <c r="BD371" s="39">
        <v>0</v>
      </c>
      <c r="BE371" s="39">
        <v>0</v>
      </c>
      <c r="BF371" s="4" t="s">
        <v>74634</v>
      </c>
      <c r="BG371" s="17" t="s">
        <v>34716</v>
      </c>
      <c r="BH371" s="39">
        <v>0</v>
      </c>
      <c r="BI371" s="39">
        <v>0</v>
      </c>
      <c r="BJ371" s="39">
        <v>0</v>
      </c>
      <c r="BK371" s="4" t="s">
        <v>74635</v>
      </c>
      <c r="BL371" s="17" t="s">
        <v>34717</v>
      </c>
      <c r="BM371" s="39">
        <v>0</v>
      </c>
      <c r="BN371" s="39">
        <v>0</v>
      </c>
      <c r="BO371" s="39">
        <v>0</v>
      </c>
      <c r="BP371" s="4" t="s">
        <v>74636</v>
      </c>
      <c r="BQ371" s="17" t="s">
        <v>34718</v>
      </c>
      <c r="BR371" s="39">
        <v>0</v>
      </c>
      <c r="BS371" s="39">
        <v>0</v>
      </c>
      <c r="BT371" s="39">
        <v>0</v>
      </c>
      <c r="BU371" s="4" t="s">
        <v>74637</v>
      </c>
      <c r="BV371" s="17" t="s">
        <v>34719</v>
      </c>
      <c r="BW371" s="39">
        <v>0</v>
      </c>
      <c r="BX371" s="39">
        <v>0</v>
      </c>
      <c r="BY371" s="39">
        <v>0</v>
      </c>
      <c r="BZ371" s="4" t="s">
        <v>74638</v>
      </c>
      <c r="CA371" s="17" t="s">
        <v>34720</v>
      </c>
      <c r="CB371" s="39">
        <v>0</v>
      </c>
      <c r="CC371" s="39">
        <v>0</v>
      </c>
      <c r="CD371" s="39">
        <v>0</v>
      </c>
      <c r="CE371" s="4" t="s">
        <v>74639</v>
      </c>
      <c r="CF371" s="17" t="s">
        <v>34721</v>
      </c>
      <c r="CG371" s="39">
        <v>0</v>
      </c>
      <c r="CH371" s="39">
        <v>0</v>
      </c>
      <c r="CI371" s="39">
        <v>0</v>
      </c>
      <c r="CJ371" s="4" t="s">
        <v>74640</v>
      </c>
      <c r="CK371" s="17" t="s">
        <v>34722</v>
      </c>
      <c r="CL371" s="39">
        <v>0</v>
      </c>
      <c r="CM371" s="39">
        <v>0</v>
      </c>
      <c r="CN371" s="39">
        <v>0</v>
      </c>
      <c r="CO371" s="4" t="s">
        <v>74641</v>
      </c>
      <c r="CP371" s="17" t="s">
        <v>34723</v>
      </c>
      <c r="CQ371" s="39">
        <v>0</v>
      </c>
      <c r="CR371" s="39">
        <v>0</v>
      </c>
      <c r="CS371" s="39">
        <v>0</v>
      </c>
      <c r="CT371" s="4" t="s">
        <v>74642</v>
      </c>
      <c r="CU371" s="17" t="s">
        <v>34724</v>
      </c>
      <c r="CV371" s="39">
        <v>0</v>
      </c>
      <c r="CW371" s="39">
        <v>0</v>
      </c>
      <c r="CX371" s="39">
        <v>0</v>
      </c>
      <c r="CY371" s="4" t="s">
        <v>74643</v>
      </c>
      <c r="CZ371" s="17" t="s">
        <v>34725</v>
      </c>
      <c r="DA371" s="39">
        <v>0</v>
      </c>
      <c r="DB371" s="39">
        <v>0</v>
      </c>
      <c r="DC371" s="39">
        <v>0</v>
      </c>
      <c r="DD371" s="39" t="s">
        <v>74644</v>
      </c>
      <c r="DE371" s="39" t="s">
        <v>34726</v>
      </c>
      <c r="DF371" s="39">
        <v>0</v>
      </c>
      <c r="DG371" s="39">
        <v>0</v>
      </c>
      <c r="DH371" s="39">
        <v>0</v>
      </c>
      <c r="DI371" s="4" t="s">
        <v>74645</v>
      </c>
      <c r="DJ371" s="17" t="s">
        <v>34727</v>
      </c>
      <c r="DK371" s="39">
        <v>0</v>
      </c>
      <c r="DL371" s="39">
        <v>0</v>
      </c>
      <c r="DM371" s="39">
        <v>0</v>
      </c>
      <c r="DN371" s="4" t="s">
        <v>74646</v>
      </c>
      <c r="DO371" s="17" t="s">
        <v>34728</v>
      </c>
      <c r="DP371" s="39">
        <v>0</v>
      </c>
      <c r="DQ371" s="39">
        <v>0</v>
      </c>
      <c r="DR371" s="39">
        <v>0</v>
      </c>
      <c r="DS371" s="4" t="s">
        <v>74647</v>
      </c>
      <c r="DT371" s="17" t="s">
        <v>34729</v>
      </c>
      <c r="DU371" s="39">
        <v>0</v>
      </c>
      <c r="DV371" s="39">
        <v>0</v>
      </c>
      <c r="DW371" s="39">
        <v>0</v>
      </c>
      <c r="DX371" s="4" t="s">
        <v>74648</v>
      </c>
      <c r="DY371" s="17" t="s">
        <v>34730</v>
      </c>
      <c r="DZ371" s="39">
        <v>0</v>
      </c>
      <c r="EA371" s="39">
        <v>0</v>
      </c>
      <c r="EB371" s="39">
        <v>0</v>
      </c>
      <c r="EC371" s="4" t="s">
        <v>74649</v>
      </c>
      <c r="ED371" s="17" t="s">
        <v>34731</v>
      </c>
      <c r="EE371" s="39">
        <v>0</v>
      </c>
      <c r="EF371" s="39">
        <v>0</v>
      </c>
      <c r="EG371" s="39">
        <v>0</v>
      </c>
      <c r="EH371" s="4" t="s">
        <v>74650</v>
      </c>
      <c r="EI371" s="56" t="s">
        <v>34732</v>
      </c>
      <c r="EJ371" s="56">
        <v>0</v>
      </c>
      <c r="EK371" s="56">
        <v>0</v>
      </c>
      <c r="EL371" s="56">
        <v>0</v>
      </c>
      <c r="EM371" s="4" t="s">
        <v>74651</v>
      </c>
      <c r="EN371" s="17" t="s">
        <v>34733</v>
      </c>
      <c r="EO371" s="39">
        <v>0</v>
      </c>
      <c r="EP371" s="39">
        <v>0</v>
      </c>
      <c r="EQ371" s="39">
        <v>0</v>
      </c>
      <c r="ER371" s="4" t="s">
        <v>74652</v>
      </c>
      <c r="ES371" s="1" t="s">
        <v>34734</v>
      </c>
      <c r="ET371" s="1">
        <v>0</v>
      </c>
      <c r="EU371" s="1">
        <v>0</v>
      </c>
      <c r="EV371" s="1">
        <v>0</v>
      </c>
      <c r="EW371" s="1" t="s">
        <v>74653</v>
      </c>
      <c r="EX371" s="1" t="s">
        <v>34735</v>
      </c>
      <c r="EY371" s="1">
        <v>0</v>
      </c>
      <c r="EZ371" s="1">
        <v>0</v>
      </c>
      <c r="FA371" s="1">
        <v>0</v>
      </c>
      <c r="FB371" s="1" t="s">
        <v>74654</v>
      </c>
      <c r="FC371" s="1" t="s">
        <v>34736</v>
      </c>
      <c r="FD371" s="1">
        <v>0</v>
      </c>
      <c r="FE371" s="1">
        <v>0</v>
      </c>
      <c r="FF371" s="1">
        <v>0</v>
      </c>
      <c r="FH371" s="1">
        <v>0</v>
      </c>
      <c r="FI371" s="1">
        <v>0</v>
      </c>
      <c r="FJ371" s="1">
        <v>0</v>
      </c>
      <c r="FL371" s="1">
        <v>0</v>
      </c>
      <c r="FM371" s="1">
        <v>0</v>
      </c>
      <c r="FN371" s="1">
        <v>0</v>
      </c>
      <c r="FP371" s="1">
        <v>0</v>
      </c>
      <c r="FQ371" s="1">
        <v>0</v>
      </c>
      <c r="FR371" s="1">
        <v>0</v>
      </c>
    </row>
    <row r="372" spans="1:174">
      <c r="A372" s="3">
        <v>77223001</v>
      </c>
      <c r="B372" s="42" t="s">
        <v>136</v>
      </c>
      <c r="C372" s="1" t="s">
        <v>1258</v>
      </c>
      <c r="D372" s="5">
        <v>0</v>
      </c>
      <c r="E372" s="5">
        <v>0</v>
      </c>
      <c r="F372" s="4">
        <v>0</v>
      </c>
      <c r="G372" s="4"/>
      <c r="I372" s="5"/>
      <c r="M372" s="1" t="s">
        <v>74655</v>
      </c>
      <c r="N372" s="17" t="s">
        <v>34737</v>
      </c>
      <c r="O372" s="39">
        <v>0</v>
      </c>
      <c r="P372" s="39">
        <v>0</v>
      </c>
      <c r="Q372" s="39">
        <v>0</v>
      </c>
      <c r="R372" s="4" t="s">
        <v>74656</v>
      </c>
      <c r="S372" s="17" t="s">
        <v>34738</v>
      </c>
      <c r="T372" s="39">
        <v>0</v>
      </c>
      <c r="U372" s="39">
        <v>0</v>
      </c>
      <c r="V372" s="39">
        <v>0</v>
      </c>
      <c r="W372" s="4" t="s">
        <v>74657</v>
      </c>
      <c r="X372" s="17" t="s">
        <v>34739</v>
      </c>
      <c r="Y372" s="39">
        <v>0</v>
      </c>
      <c r="Z372" s="39">
        <v>0</v>
      </c>
      <c r="AA372" s="39">
        <v>0</v>
      </c>
      <c r="AB372" s="4" t="s">
        <v>74658</v>
      </c>
      <c r="AC372" s="17" t="s">
        <v>34740</v>
      </c>
      <c r="AD372" s="39">
        <v>0</v>
      </c>
      <c r="AE372" s="39">
        <v>0</v>
      </c>
      <c r="AF372" s="39">
        <v>0</v>
      </c>
      <c r="AG372" s="4" t="s">
        <v>74659</v>
      </c>
      <c r="AH372" s="17" t="s">
        <v>34741</v>
      </c>
      <c r="AI372" s="39">
        <v>0</v>
      </c>
      <c r="AJ372" s="39">
        <v>0</v>
      </c>
      <c r="AK372" s="39">
        <v>0</v>
      </c>
      <c r="AL372" s="4" t="s">
        <v>74660</v>
      </c>
      <c r="AM372" s="17" t="s">
        <v>34742</v>
      </c>
      <c r="AN372" s="39">
        <v>0</v>
      </c>
      <c r="AO372" s="39">
        <v>0</v>
      </c>
      <c r="AP372" s="39">
        <v>0</v>
      </c>
      <c r="AQ372" s="4" t="s">
        <v>74661</v>
      </c>
      <c r="AR372" s="17" t="s">
        <v>34743</v>
      </c>
      <c r="AS372" s="39">
        <v>0</v>
      </c>
      <c r="AT372" s="39">
        <v>0</v>
      </c>
      <c r="AU372" s="39">
        <v>0</v>
      </c>
      <c r="AV372" s="4" t="s">
        <v>74662</v>
      </c>
      <c r="AW372" s="17" t="s">
        <v>34744</v>
      </c>
      <c r="AX372" s="39">
        <v>0</v>
      </c>
      <c r="AY372" s="39">
        <v>0</v>
      </c>
      <c r="AZ372" s="39">
        <v>0</v>
      </c>
      <c r="BA372" s="4" t="s">
        <v>74663</v>
      </c>
      <c r="BB372" s="17" t="s">
        <v>34745</v>
      </c>
      <c r="BC372" s="39">
        <v>0</v>
      </c>
      <c r="BD372" s="39">
        <v>0</v>
      </c>
      <c r="BE372" s="39">
        <v>0</v>
      </c>
      <c r="BF372" s="4" t="s">
        <v>74664</v>
      </c>
      <c r="BG372" s="17" t="s">
        <v>34746</v>
      </c>
      <c r="BH372" s="39">
        <v>0</v>
      </c>
      <c r="BI372" s="39">
        <v>0</v>
      </c>
      <c r="BJ372" s="39">
        <v>0</v>
      </c>
      <c r="BK372" s="4" t="s">
        <v>74665</v>
      </c>
      <c r="BL372" s="17" t="s">
        <v>34747</v>
      </c>
      <c r="BM372" s="39">
        <v>0</v>
      </c>
      <c r="BN372" s="39">
        <v>0</v>
      </c>
      <c r="BO372" s="39">
        <v>0</v>
      </c>
      <c r="BP372" s="4" t="s">
        <v>74666</v>
      </c>
      <c r="BQ372" s="17" t="s">
        <v>34748</v>
      </c>
      <c r="BR372" s="39">
        <v>0</v>
      </c>
      <c r="BS372" s="39">
        <v>0</v>
      </c>
      <c r="BT372" s="39">
        <v>0</v>
      </c>
      <c r="BU372" s="4" t="s">
        <v>74667</v>
      </c>
      <c r="BV372" s="17" t="s">
        <v>34749</v>
      </c>
      <c r="BW372" s="39">
        <v>0</v>
      </c>
      <c r="BX372" s="39">
        <v>0</v>
      </c>
      <c r="BY372" s="39">
        <v>0</v>
      </c>
      <c r="BZ372" s="4" t="s">
        <v>74668</v>
      </c>
      <c r="CA372" s="17" t="s">
        <v>34750</v>
      </c>
      <c r="CB372" s="39">
        <v>0</v>
      </c>
      <c r="CC372" s="39">
        <v>0</v>
      </c>
      <c r="CD372" s="39">
        <v>0</v>
      </c>
      <c r="CE372" s="4" t="s">
        <v>74669</v>
      </c>
      <c r="CF372" s="17" t="s">
        <v>34751</v>
      </c>
      <c r="CG372" s="39">
        <v>0</v>
      </c>
      <c r="CH372" s="39">
        <v>0</v>
      </c>
      <c r="CI372" s="39">
        <v>0</v>
      </c>
      <c r="CJ372" s="4" t="s">
        <v>74670</v>
      </c>
      <c r="CK372" s="17" t="s">
        <v>34752</v>
      </c>
      <c r="CL372" s="39">
        <v>0</v>
      </c>
      <c r="CM372" s="39">
        <v>0</v>
      </c>
      <c r="CN372" s="39">
        <v>0</v>
      </c>
      <c r="CO372" s="4" t="s">
        <v>74671</v>
      </c>
      <c r="CP372" s="17" t="s">
        <v>34753</v>
      </c>
      <c r="CQ372" s="39">
        <v>0</v>
      </c>
      <c r="CR372" s="39">
        <v>0</v>
      </c>
      <c r="CS372" s="39">
        <v>0</v>
      </c>
      <c r="CT372" s="4" t="s">
        <v>74672</v>
      </c>
      <c r="CU372" s="17" t="s">
        <v>34754</v>
      </c>
      <c r="CV372" s="39">
        <v>0</v>
      </c>
      <c r="CW372" s="39">
        <v>0</v>
      </c>
      <c r="CX372" s="39">
        <v>0</v>
      </c>
      <c r="CY372" s="4" t="s">
        <v>74673</v>
      </c>
      <c r="CZ372" s="17" t="s">
        <v>34755</v>
      </c>
      <c r="DA372" s="39">
        <v>0</v>
      </c>
      <c r="DB372" s="39">
        <v>0</v>
      </c>
      <c r="DC372" s="39">
        <v>0</v>
      </c>
      <c r="DD372" s="39" t="s">
        <v>74674</v>
      </c>
      <c r="DE372" s="39" t="s">
        <v>34756</v>
      </c>
      <c r="DF372" s="39">
        <v>0</v>
      </c>
      <c r="DG372" s="39">
        <v>0</v>
      </c>
      <c r="DH372" s="39">
        <v>0</v>
      </c>
      <c r="DI372" s="4" t="s">
        <v>74675</v>
      </c>
      <c r="DJ372" s="17" t="s">
        <v>34757</v>
      </c>
      <c r="DK372" s="39">
        <v>0</v>
      </c>
      <c r="DL372" s="39">
        <v>0</v>
      </c>
      <c r="DM372" s="39">
        <v>0</v>
      </c>
      <c r="DN372" s="4" t="s">
        <v>74676</v>
      </c>
      <c r="DO372" s="17" t="s">
        <v>34758</v>
      </c>
      <c r="DP372" s="39">
        <v>0</v>
      </c>
      <c r="DQ372" s="39">
        <v>0</v>
      </c>
      <c r="DR372" s="39">
        <v>0</v>
      </c>
      <c r="DS372" s="4" t="s">
        <v>74677</v>
      </c>
      <c r="DT372" s="17" t="s">
        <v>34759</v>
      </c>
      <c r="DU372" s="39">
        <v>0</v>
      </c>
      <c r="DV372" s="39">
        <v>0</v>
      </c>
      <c r="DW372" s="39">
        <v>0</v>
      </c>
      <c r="DX372" s="4" t="s">
        <v>74678</v>
      </c>
      <c r="DY372" s="17" t="s">
        <v>34760</v>
      </c>
      <c r="DZ372" s="39">
        <v>0</v>
      </c>
      <c r="EA372" s="39">
        <v>0</v>
      </c>
      <c r="EB372" s="39">
        <v>0</v>
      </c>
      <c r="EC372" s="4" t="s">
        <v>74679</v>
      </c>
      <c r="ED372" s="17" t="s">
        <v>34761</v>
      </c>
      <c r="EE372" s="39">
        <v>0</v>
      </c>
      <c r="EF372" s="39">
        <v>0</v>
      </c>
      <c r="EG372" s="39">
        <v>0</v>
      </c>
      <c r="EH372" s="4" t="s">
        <v>74680</v>
      </c>
      <c r="EI372" s="56" t="s">
        <v>34762</v>
      </c>
      <c r="EJ372" s="56">
        <v>0</v>
      </c>
      <c r="EK372" s="56">
        <v>0</v>
      </c>
      <c r="EL372" s="56">
        <v>0</v>
      </c>
      <c r="EM372" s="4" t="s">
        <v>74681</v>
      </c>
      <c r="EN372" s="17" t="s">
        <v>34763</v>
      </c>
      <c r="EO372" s="39">
        <v>0</v>
      </c>
      <c r="EP372" s="39">
        <v>0</v>
      </c>
      <c r="EQ372" s="39">
        <v>0</v>
      </c>
      <c r="ER372" s="4" t="s">
        <v>74682</v>
      </c>
      <c r="ES372" s="1" t="s">
        <v>34764</v>
      </c>
      <c r="ET372" s="1">
        <v>0</v>
      </c>
      <c r="EU372" s="1">
        <v>0</v>
      </c>
      <c r="EV372" s="1">
        <v>0</v>
      </c>
      <c r="EW372" s="1" t="s">
        <v>74683</v>
      </c>
      <c r="EX372" s="1" t="s">
        <v>34765</v>
      </c>
      <c r="EY372" s="1">
        <v>0</v>
      </c>
      <c r="EZ372" s="1">
        <v>0</v>
      </c>
      <c r="FA372" s="1">
        <v>0</v>
      </c>
      <c r="FB372" s="1" t="s">
        <v>74684</v>
      </c>
      <c r="FC372" s="1" t="s">
        <v>34766</v>
      </c>
      <c r="FD372" s="1">
        <v>0</v>
      </c>
      <c r="FE372" s="1">
        <v>0</v>
      </c>
      <c r="FF372" s="1">
        <v>0</v>
      </c>
      <c r="FH372" s="1">
        <v>0</v>
      </c>
      <c r="FI372" s="1">
        <v>0</v>
      </c>
      <c r="FJ372" s="1">
        <v>0</v>
      </c>
      <c r="FL372" s="1">
        <v>0</v>
      </c>
      <c r="FM372" s="1">
        <v>0</v>
      </c>
      <c r="FN372" s="1">
        <v>0</v>
      </c>
      <c r="FP372" s="1">
        <v>0</v>
      </c>
      <c r="FQ372" s="1">
        <v>0</v>
      </c>
      <c r="FR372" s="1">
        <v>0</v>
      </c>
    </row>
    <row r="373" spans="1:174">
      <c r="A373" s="3">
        <v>77223002</v>
      </c>
      <c r="B373" s="42" t="s">
        <v>136</v>
      </c>
      <c r="C373" s="1" t="s">
        <v>1259</v>
      </c>
      <c r="D373" s="5">
        <v>0</v>
      </c>
      <c r="E373" s="5">
        <v>0</v>
      </c>
      <c r="F373" s="4">
        <v>0</v>
      </c>
      <c r="G373" s="4"/>
      <c r="I373" s="5"/>
      <c r="M373" s="1" t="s">
        <v>74685</v>
      </c>
      <c r="N373" s="17" t="s">
        <v>34767</v>
      </c>
      <c r="O373" s="39">
        <v>0</v>
      </c>
      <c r="P373" s="39">
        <v>0</v>
      </c>
      <c r="Q373" s="39">
        <v>0</v>
      </c>
      <c r="R373" s="4" t="s">
        <v>74686</v>
      </c>
      <c r="S373" s="17" t="s">
        <v>34768</v>
      </c>
      <c r="T373" s="39">
        <v>0</v>
      </c>
      <c r="U373" s="39">
        <v>0</v>
      </c>
      <c r="V373" s="39">
        <v>0</v>
      </c>
      <c r="W373" s="4" t="s">
        <v>74687</v>
      </c>
      <c r="X373" s="17" t="s">
        <v>34769</v>
      </c>
      <c r="Y373" s="39">
        <v>0</v>
      </c>
      <c r="Z373" s="39">
        <v>0</v>
      </c>
      <c r="AA373" s="39">
        <v>0</v>
      </c>
      <c r="AB373" s="4" t="s">
        <v>74688</v>
      </c>
      <c r="AC373" s="17" t="s">
        <v>34770</v>
      </c>
      <c r="AD373" s="39">
        <v>0</v>
      </c>
      <c r="AE373" s="39">
        <v>0</v>
      </c>
      <c r="AF373" s="39">
        <v>0</v>
      </c>
      <c r="AG373" s="4" t="s">
        <v>74689</v>
      </c>
      <c r="AH373" s="17" t="s">
        <v>34771</v>
      </c>
      <c r="AI373" s="39">
        <v>0</v>
      </c>
      <c r="AJ373" s="39">
        <v>0</v>
      </c>
      <c r="AK373" s="39">
        <v>0</v>
      </c>
      <c r="AL373" s="4" t="s">
        <v>74690</v>
      </c>
      <c r="AM373" s="17" t="s">
        <v>34772</v>
      </c>
      <c r="AN373" s="39">
        <v>0</v>
      </c>
      <c r="AO373" s="39">
        <v>0</v>
      </c>
      <c r="AP373" s="39">
        <v>0</v>
      </c>
      <c r="AQ373" s="4" t="s">
        <v>74691</v>
      </c>
      <c r="AR373" s="17" t="s">
        <v>34773</v>
      </c>
      <c r="AS373" s="39">
        <v>0</v>
      </c>
      <c r="AT373" s="39">
        <v>0</v>
      </c>
      <c r="AU373" s="39">
        <v>0</v>
      </c>
      <c r="AV373" s="4" t="s">
        <v>74692</v>
      </c>
      <c r="AW373" s="17" t="s">
        <v>34774</v>
      </c>
      <c r="AX373" s="39">
        <v>0</v>
      </c>
      <c r="AY373" s="39">
        <v>0</v>
      </c>
      <c r="AZ373" s="39">
        <v>0</v>
      </c>
      <c r="BA373" s="4" t="s">
        <v>74693</v>
      </c>
      <c r="BB373" s="17" t="s">
        <v>34775</v>
      </c>
      <c r="BC373" s="39">
        <v>0</v>
      </c>
      <c r="BD373" s="39">
        <v>0</v>
      </c>
      <c r="BE373" s="39">
        <v>0</v>
      </c>
      <c r="BF373" s="4" t="s">
        <v>74694</v>
      </c>
      <c r="BG373" s="17" t="s">
        <v>34776</v>
      </c>
      <c r="BH373" s="39">
        <v>0</v>
      </c>
      <c r="BI373" s="39">
        <v>0</v>
      </c>
      <c r="BJ373" s="39">
        <v>0</v>
      </c>
      <c r="BK373" s="4" t="s">
        <v>74695</v>
      </c>
      <c r="BL373" s="17" t="s">
        <v>34777</v>
      </c>
      <c r="BM373" s="39">
        <v>0</v>
      </c>
      <c r="BN373" s="39">
        <v>0</v>
      </c>
      <c r="BO373" s="39">
        <v>0</v>
      </c>
      <c r="BP373" s="4" t="s">
        <v>74696</v>
      </c>
      <c r="BQ373" s="17" t="s">
        <v>34778</v>
      </c>
      <c r="BR373" s="39">
        <v>0</v>
      </c>
      <c r="BS373" s="39">
        <v>0</v>
      </c>
      <c r="BT373" s="39">
        <v>0</v>
      </c>
      <c r="BU373" s="4" t="s">
        <v>74697</v>
      </c>
      <c r="BV373" s="17" t="s">
        <v>34779</v>
      </c>
      <c r="BW373" s="39">
        <v>0</v>
      </c>
      <c r="BX373" s="39">
        <v>0</v>
      </c>
      <c r="BY373" s="39">
        <v>0</v>
      </c>
      <c r="BZ373" s="4" t="s">
        <v>74698</v>
      </c>
      <c r="CA373" s="17" t="s">
        <v>34780</v>
      </c>
      <c r="CB373" s="39">
        <v>0</v>
      </c>
      <c r="CC373" s="39">
        <v>0</v>
      </c>
      <c r="CD373" s="39">
        <v>0</v>
      </c>
      <c r="CE373" s="4" t="s">
        <v>74699</v>
      </c>
      <c r="CF373" s="17" t="s">
        <v>34781</v>
      </c>
      <c r="CG373" s="39">
        <v>0</v>
      </c>
      <c r="CH373" s="39">
        <v>0</v>
      </c>
      <c r="CI373" s="39">
        <v>0</v>
      </c>
      <c r="CJ373" s="4" t="s">
        <v>74700</v>
      </c>
      <c r="CK373" s="17" t="s">
        <v>34782</v>
      </c>
      <c r="CL373" s="39">
        <v>0</v>
      </c>
      <c r="CM373" s="39">
        <v>0</v>
      </c>
      <c r="CN373" s="39">
        <v>0</v>
      </c>
      <c r="CO373" s="4" t="s">
        <v>74701</v>
      </c>
      <c r="CP373" s="17" t="s">
        <v>34783</v>
      </c>
      <c r="CQ373" s="39">
        <v>0</v>
      </c>
      <c r="CR373" s="39">
        <v>0</v>
      </c>
      <c r="CS373" s="39">
        <v>0</v>
      </c>
      <c r="CT373" s="4" t="s">
        <v>74702</v>
      </c>
      <c r="CU373" s="17" t="s">
        <v>34784</v>
      </c>
      <c r="CV373" s="39">
        <v>0</v>
      </c>
      <c r="CW373" s="39">
        <v>0</v>
      </c>
      <c r="CX373" s="39">
        <v>0</v>
      </c>
      <c r="CY373" s="4" t="s">
        <v>74703</v>
      </c>
      <c r="CZ373" s="17" t="s">
        <v>34785</v>
      </c>
      <c r="DA373" s="39">
        <v>0</v>
      </c>
      <c r="DB373" s="39">
        <v>0</v>
      </c>
      <c r="DC373" s="39">
        <v>0</v>
      </c>
      <c r="DD373" s="39" t="s">
        <v>74704</v>
      </c>
      <c r="DE373" s="39" t="s">
        <v>34786</v>
      </c>
      <c r="DF373" s="39">
        <v>0</v>
      </c>
      <c r="DG373" s="39">
        <v>0</v>
      </c>
      <c r="DH373" s="39">
        <v>0</v>
      </c>
      <c r="DI373" s="4" t="s">
        <v>74705</v>
      </c>
      <c r="DJ373" s="17" t="s">
        <v>34787</v>
      </c>
      <c r="DK373" s="39">
        <v>0</v>
      </c>
      <c r="DL373" s="39">
        <v>0</v>
      </c>
      <c r="DM373" s="39">
        <v>0</v>
      </c>
      <c r="DN373" s="4" t="s">
        <v>74706</v>
      </c>
      <c r="DO373" s="17" t="s">
        <v>34788</v>
      </c>
      <c r="DP373" s="39">
        <v>0</v>
      </c>
      <c r="DQ373" s="39">
        <v>0</v>
      </c>
      <c r="DR373" s="39">
        <v>0</v>
      </c>
      <c r="DS373" s="4" t="s">
        <v>74707</v>
      </c>
      <c r="DT373" s="17" t="s">
        <v>34789</v>
      </c>
      <c r="DU373" s="39">
        <v>0</v>
      </c>
      <c r="DV373" s="39">
        <v>0</v>
      </c>
      <c r="DW373" s="39">
        <v>0</v>
      </c>
      <c r="DX373" s="4" t="s">
        <v>74708</v>
      </c>
      <c r="DY373" s="17" t="s">
        <v>34790</v>
      </c>
      <c r="DZ373" s="39">
        <v>0</v>
      </c>
      <c r="EA373" s="39">
        <v>0</v>
      </c>
      <c r="EB373" s="39">
        <v>0</v>
      </c>
      <c r="EC373" s="4" t="s">
        <v>74709</v>
      </c>
      <c r="ED373" s="17" t="s">
        <v>34791</v>
      </c>
      <c r="EE373" s="39">
        <v>0</v>
      </c>
      <c r="EF373" s="39">
        <v>0</v>
      </c>
      <c r="EG373" s="39">
        <v>0</v>
      </c>
      <c r="EH373" s="4" t="s">
        <v>74710</v>
      </c>
      <c r="EI373" s="56" t="s">
        <v>34792</v>
      </c>
      <c r="EJ373" s="56">
        <v>0</v>
      </c>
      <c r="EK373" s="56">
        <v>0</v>
      </c>
      <c r="EL373" s="56">
        <v>0</v>
      </c>
      <c r="EM373" s="4" t="s">
        <v>74711</v>
      </c>
      <c r="EN373" s="17" t="s">
        <v>34793</v>
      </c>
      <c r="EO373" s="39">
        <v>0</v>
      </c>
      <c r="EP373" s="39">
        <v>0</v>
      </c>
      <c r="EQ373" s="39">
        <v>0</v>
      </c>
      <c r="ER373" s="4" t="s">
        <v>74712</v>
      </c>
      <c r="ES373" s="1" t="s">
        <v>34794</v>
      </c>
      <c r="ET373" s="1">
        <v>0</v>
      </c>
      <c r="EU373" s="1">
        <v>0</v>
      </c>
      <c r="EV373" s="1">
        <v>0</v>
      </c>
      <c r="EW373" s="1" t="s">
        <v>74713</v>
      </c>
      <c r="EX373" s="1" t="s">
        <v>34795</v>
      </c>
      <c r="EY373" s="1">
        <v>0</v>
      </c>
      <c r="EZ373" s="1">
        <v>0</v>
      </c>
      <c r="FA373" s="1">
        <v>0</v>
      </c>
      <c r="FB373" s="1" t="s">
        <v>74714</v>
      </c>
      <c r="FC373" s="1" t="s">
        <v>34796</v>
      </c>
      <c r="FD373" s="1">
        <v>0</v>
      </c>
      <c r="FE373" s="1">
        <v>0</v>
      </c>
      <c r="FF373" s="1">
        <v>0</v>
      </c>
      <c r="FH373" s="1">
        <v>0</v>
      </c>
      <c r="FI373" s="1">
        <v>0</v>
      </c>
      <c r="FJ373" s="1">
        <v>0</v>
      </c>
      <c r="FL373" s="1">
        <v>0</v>
      </c>
      <c r="FM373" s="1">
        <v>0</v>
      </c>
      <c r="FN373" s="1">
        <v>0</v>
      </c>
      <c r="FP373" s="1">
        <v>0</v>
      </c>
      <c r="FQ373" s="1">
        <v>0</v>
      </c>
      <c r="FR373" s="1">
        <v>0</v>
      </c>
    </row>
    <row r="374" spans="1:174">
      <c r="A374" s="3">
        <v>77223003</v>
      </c>
      <c r="B374" s="42" t="s">
        <v>136</v>
      </c>
      <c r="C374" s="1" t="s">
        <v>1260</v>
      </c>
      <c r="D374" s="5">
        <v>0</v>
      </c>
      <c r="E374" s="5">
        <v>0</v>
      </c>
      <c r="F374" s="4">
        <v>0</v>
      </c>
      <c r="G374" s="4"/>
      <c r="I374" s="5"/>
      <c r="M374" s="1" t="s">
        <v>74715</v>
      </c>
      <c r="N374" s="17" t="s">
        <v>34797</v>
      </c>
      <c r="O374" s="39">
        <v>0</v>
      </c>
      <c r="P374" s="39">
        <v>0</v>
      </c>
      <c r="Q374" s="39">
        <v>0</v>
      </c>
      <c r="R374" s="4" t="s">
        <v>74716</v>
      </c>
      <c r="S374" s="17" t="s">
        <v>34798</v>
      </c>
      <c r="T374" s="39">
        <v>0</v>
      </c>
      <c r="U374" s="39">
        <v>0</v>
      </c>
      <c r="V374" s="39">
        <v>0</v>
      </c>
      <c r="W374" s="4" t="s">
        <v>74717</v>
      </c>
      <c r="X374" s="17" t="s">
        <v>34799</v>
      </c>
      <c r="Y374" s="39">
        <v>0</v>
      </c>
      <c r="Z374" s="39">
        <v>0</v>
      </c>
      <c r="AA374" s="39">
        <v>0</v>
      </c>
      <c r="AB374" s="4" t="s">
        <v>74718</v>
      </c>
      <c r="AC374" s="17" t="s">
        <v>34800</v>
      </c>
      <c r="AD374" s="39">
        <v>0</v>
      </c>
      <c r="AE374" s="39">
        <v>0</v>
      </c>
      <c r="AF374" s="39">
        <v>0</v>
      </c>
      <c r="AG374" s="4" t="s">
        <v>74719</v>
      </c>
      <c r="AH374" s="17" t="s">
        <v>34801</v>
      </c>
      <c r="AI374" s="39">
        <v>0</v>
      </c>
      <c r="AJ374" s="39">
        <v>0</v>
      </c>
      <c r="AK374" s="39">
        <v>0</v>
      </c>
      <c r="AL374" s="4" t="s">
        <v>74720</v>
      </c>
      <c r="AM374" s="17" t="s">
        <v>34802</v>
      </c>
      <c r="AN374" s="39">
        <v>0</v>
      </c>
      <c r="AO374" s="39">
        <v>0</v>
      </c>
      <c r="AP374" s="39">
        <v>0</v>
      </c>
      <c r="AQ374" s="4" t="s">
        <v>74721</v>
      </c>
      <c r="AR374" s="17" t="s">
        <v>34803</v>
      </c>
      <c r="AS374" s="39">
        <v>0</v>
      </c>
      <c r="AT374" s="39">
        <v>0</v>
      </c>
      <c r="AU374" s="39">
        <v>0</v>
      </c>
      <c r="AV374" s="4" t="s">
        <v>74722</v>
      </c>
      <c r="AW374" s="17" t="s">
        <v>34804</v>
      </c>
      <c r="AX374" s="39">
        <v>0</v>
      </c>
      <c r="AY374" s="39">
        <v>0</v>
      </c>
      <c r="AZ374" s="39">
        <v>0</v>
      </c>
      <c r="BA374" s="4" t="s">
        <v>74723</v>
      </c>
      <c r="BB374" s="17" t="s">
        <v>34805</v>
      </c>
      <c r="BC374" s="39">
        <v>0</v>
      </c>
      <c r="BD374" s="39">
        <v>0</v>
      </c>
      <c r="BE374" s="39">
        <v>0</v>
      </c>
      <c r="BF374" s="4" t="s">
        <v>74724</v>
      </c>
      <c r="BG374" s="17" t="s">
        <v>34806</v>
      </c>
      <c r="BH374" s="39">
        <v>0</v>
      </c>
      <c r="BI374" s="39">
        <v>0</v>
      </c>
      <c r="BJ374" s="39">
        <v>0</v>
      </c>
      <c r="BK374" s="4" t="s">
        <v>74725</v>
      </c>
      <c r="BL374" s="17" t="s">
        <v>34807</v>
      </c>
      <c r="BM374" s="39">
        <v>0</v>
      </c>
      <c r="BN374" s="39">
        <v>0</v>
      </c>
      <c r="BO374" s="39">
        <v>0</v>
      </c>
      <c r="BP374" s="4" t="s">
        <v>74726</v>
      </c>
      <c r="BQ374" s="17" t="s">
        <v>34808</v>
      </c>
      <c r="BR374" s="39">
        <v>0</v>
      </c>
      <c r="BS374" s="39">
        <v>0</v>
      </c>
      <c r="BT374" s="39">
        <v>0</v>
      </c>
      <c r="BU374" s="4" t="s">
        <v>74727</v>
      </c>
      <c r="BV374" s="17" t="s">
        <v>34809</v>
      </c>
      <c r="BW374" s="39">
        <v>0</v>
      </c>
      <c r="BX374" s="39">
        <v>0</v>
      </c>
      <c r="BY374" s="39">
        <v>0</v>
      </c>
      <c r="BZ374" s="4" t="s">
        <v>74728</v>
      </c>
      <c r="CA374" s="17" t="s">
        <v>34810</v>
      </c>
      <c r="CB374" s="39">
        <v>0</v>
      </c>
      <c r="CC374" s="39">
        <v>0</v>
      </c>
      <c r="CD374" s="39">
        <v>0</v>
      </c>
      <c r="CE374" s="4" t="s">
        <v>74729</v>
      </c>
      <c r="CF374" s="17" t="s">
        <v>34811</v>
      </c>
      <c r="CG374" s="39">
        <v>0</v>
      </c>
      <c r="CH374" s="39">
        <v>0</v>
      </c>
      <c r="CI374" s="39">
        <v>0</v>
      </c>
      <c r="CJ374" s="4" t="s">
        <v>74730</v>
      </c>
      <c r="CK374" s="17" t="s">
        <v>34812</v>
      </c>
      <c r="CL374" s="39">
        <v>0</v>
      </c>
      <c r="CM374" s="39">
        <v>0</v>
      </c>
      <c r="CN374" s="39">
        <v>0</v>
      </c>
      <c r="CO374" s="4" t="s">
        <v>74731</v>
      </c>
      <c r="CP374" s="17" t="s">
        <v>34813</v>
      </c>
      <c r="CQ374" s="39">
        <v>0</v>
      </c>
      <c r="CR374" s="39">
        <v>0</v>
      </c>
      <c r="CS374" s="39">
        <v>0</v>
      </c>
      <c r="CT374" s="4" t="s">
        <v>74732</v>
      </c>
      <c r="CU374" s="17" t="s">
        <v>34814</v>
      </c>
      <c r="CV374" s="39">
        <v>0</v>
      </c>
      <c r="CW374" s="39">
        <v>0</v>
      </c>
      <c r="CX374" s="39">
        <v>0</v>
      </c>
      <c r="CY374" s="4" t="s">
        <v>74733</v>
      </c>
      <c r="CZ374" s="17" t="s">
        <v>34815</v>
      </c>
      <c r="DA374" s="39">
        <v>0</v>
      </c>
      <c r="DB374" s="39">
        <v>0</v>
      </c>
      <c r="DC374" s="39">
        <v>0</v>
      </c>
      <c r="DD374" s="39" t="s">
        <v>74734</v>
      </c>
      <c r="DE374" s="39" t="s">
        <v>34816</v>
      </c>
      <c r="DF374" s="39">
        <v>0</v>
      </c>
      <c r="DG374" s="39">
        <v>0</v>
      </c>
      <c r="DH374" s="39">
        <v>0</v>
      </c>
      <c r="DI374" s="4" t="s">
        <v>74735</v>
      </c>
      <c r="DJ374" s="17" t="s">
        <v>34817</v>
      </c>
      <c r="DK374" s="39">
        <v>0</v>
      </c>
      <c r="DL374" s="39">
        <v>0</v>
      </c>
      <c r="DM374" s="39">
        <v>0</v>
      </c>
      <c r="DN374" s="4" t="s">
        <v>74736</v>
      </c>
      <c r="DO374" s="17" t="s">
        <v>34818</v>
      </c>
      <c r="DP374" s="39">
        <v>0</v>
      </c>
      <c r="DQ374" s="39">
        <v>0</v>
      </c>
      <c r="DR374" s="39">
        <v>0</v>
      </c>
      <c r="DS374" s="4" t="s">
        <v>74737</v>
      </c>
      <c r="DT374" s="17" t="s">
        <v>34819</v>
      </c>
      <c r="DU374" s="39">
        <v>0</v>
      </c>
      <c r="DV374" s="39">
        <v>0</v>
      </c>
      <c r="DW374" s="39">
        <v>0</v>
      </c>
      <c r="DX374" s="4" t="s">
        <v>74738</v>
      </c>
      <c r="DY374" s="17" t="s">
        <v>34820</v>
      </c>
      <c r="DZ374" s="39">
        <v>0</v>
      </c>
      <c r="EA374" s="39">
        <v>0</v>
      </c>
      <c r="EB374" s="39">
        <v>0</v>
      </c>
      <c r="EC374" s="4" t="s">
        <v>74739</v>
      </c>
      <c r="ED374" s="17" t="s">
        <v>34821</v>
      </c>
      <c r="EE374" s="39">
        <v>0</v>
      </c>
      <c r="EF374" s="39">
        <v>0</v>
      </c>
      <c r="EG374" s="39">
        <v>0</v>
      </c>
      <c r="EH374" s="4" t="s">
        <v>74740</v>
      </c>
      <c r="EI374" s="56" t="s">
        <v>34822</v>
      </c>
      <c r="EJ374" s="56">
        <v>0</v>
      </c>
      <c r="EK374" s="56">
        <v>0</v>
      </c>
      <c r="EL374" s="56">
        <v>0</v>
      </c>
      <c r="EM374" s="4" t="s">
        <v>74741</v>
      </c>
      <c r="EN374" s="17" t="s">
        <v>34823</v>
      </c>
      <c r="EO374" s="39">
        <v>0</v>
      </c>
      <c r="EP374" s="39">
        <v>0</v>
      </c>
      <c r="EQ374" s="39">
        <v>0</v>
      </c>
      <c r="ER374" s="4" t="s">
        <v>74742</v>
      </c>
      <c r="ES374" s="1" t="s">
        <v>34824</v>
      </c>
      <c r="ET374" s="1">
        <v>0</v>
      </c>
      <c r="EU374" s="1">
        <v>0</v>
      </c>
      <c r="EV374" s="1">
        <v>0</v>
      </c>
      <c r="EW374" s="1" t="s">
        <v>74743</v>
      </c>
      <c r="EX374" s="1" t="s">
        <v>34825</v>
      </c>
      <c r="EY374" s="1">
        <v>0</v>
      </c>
      <c r="EZ374" s="1">
        <v>0</v>
      </c>
      <c r="FA374" s="1">
        <v>0</v>
      </c>
      <c r="FB374" s="1" t="s">
        <v>74744</v>
      </c>
      <c r="FC374" s="1" t="s">
        <v>34826</v>
      </c>
      <c r="FD374" s="1">
        <v>0</v>
      </c>
      <c r="FE374" s="1">
        <v>0</v>
      </c>
      <c r="FF374" s="1">
        <v>0</v>
      </c>
      <c r="FH374" s="1">
        <v>0</v>
      </c>
      <c r="FI374" s="1">
        <v>0</v>
      </c>
      <c r="FJ374" s="1">
        <v>0</v>
      </c>
      <c r="FL374" s="1">
        <v>0</v>
      </c>
      <c r="FM374" s="1">
        <v>0</v>
      </c>
      <c r="FN374" s="1">
        <v>0</v>
      </c>
      <c r="FP374" s="1">
        <v>0</v>
      </c>
      <c r="FQ374" s="1">
        <v>0</v>
      </c>
      <c r="FR374" s="1">
        <v>0</v>
      </c>
    </row>
    <row r="375" spans="1:174">
      <c r="A375" s="3">
        <v>77223004</v>
      </c>
      <c r="B375" s="42" t="s">
        <v>136</v>
      </c>
      <c r="C375" s="1" t="s">
        <v>1261</v>
      </c>
      <c r="D375" s="5">
        <v>0</v>
      </c>
      <c r="E375" s="5">
        <v>0</v>
      </c>
      <c r="F375" s="4">
        <v>0</v>
      </c>
      <c r="G375" s="4"/>
      <c r="I375" s="5"/>
      <c r="M375" s="1" t="s">
        <v>74745</v>
      </c>
      <c r="N375" s="17" t="s">
        <v>34827</v>
      </c>
      <c r="O375" s="39">
        <v>0</v>
      </c>
      <c r="P375" s="39">
        <v>0</v>
      </c>
      <c r="Q375" s="39">
        <v>0</v>
      </c>
      <c r="R375" s="4" t="s">
        <v>74746</v>
      </c>
      <c r="S375" s="17" t="s">
        <v>34828</v>
      </c>
      <c r="T375" s="39">
        <v>0</v>
      </c>
      <c r="U375" s="39">
        <v>0</v>
      </c>
      <c r="V375" s="39">
        <v>0</v>
      </c>
      <c r="W375" s="4" t="s">
        <v>74747</v>
      </c>
      <c r="X375" s="17" t="s">
        <v>34829</v>
      </c>
      <c r="Y375" s="39">
        <v>0</v>
      </c>
      <c r="Z375" s="39">
        <v>0</v>
      </c>
      <c r="AA375" s="39">
        <v>0</v>
      </c>
      <c r="AB375" s="4" t="s">
        <v>74748</v>
      </c>
      <c r="AC375" s="17" t="s">
        <v>34830</v>
      </c>
      <c r="AD375" s="39">
        <v>0</v>
      </c>
      <c r="AE375" s="39">
        <v>0</v>
      </c>
      <c r="AF375" s="39">
        <v>0</v>
      </c>
      <c r="AG375" s="4" t="s">
        <v>74749</v>
      </c>
      <c r="AH375" s="17" t="s">
        <v>34831</v>
      </c>
      <c r="AI375" s="39">
        <v>0</v>
      </c>
      <c r="AJ375" s="39">
        <v>0</v>
      </c>
      <c r="AK375" s="39">
        <v>0</v>
      </c>
      <c r="AL375" s="4" t="s">
        <v>74750</v>
      </c>
      <c r="AM375" s="17" t="s">
        <v>34832</v>
      </c>
      <c r="AN375" s="39">
        <v>0</v>
      </c>
      <c r="AO375" s="39">
        <v>0</v>
      </c>
      <c r="AP375" s="39">
        <v>0</v>
      </c>
      <c r="AQ375" s="4" t="s">
        <v>74751</v>
      </c>
      <c r="AR375" s="17" t="s">
        <v>34833</v>
      </c>
      <c r="AS375" s="39">
        <v>0</v>
      </c>
      <c r="AT375" s="39">
        <v>0</v>
      </c>
      <c r="AU375" s="39">
        <v>0</v>
      </c>
      <c r="AV375" s="4" t="s">
        <v>74752</v>
      </c>
      <c r="AW375" s="17" t="s">
        <v>34834</v>
      </c>
      <c r="AX375" s="39">
        <v>0</v>
      </c>
      <c r="AY375" s="39">
        <v>0</v>
      </c>
      <c r="AZ375" s="39">
        <v>0</v>
      </c>
      <c r="BA375" s="4" t="s">
        <v>74753</v>
      </c>
      <c r="BB375" s="17" t="s">
        <v>34835</v>
      </c>
      <c r="BC375" s="39">
        <v>0</v>
      </c>
      <c r="BD375" s="39">
        <v>0</v>
      </c>
      <c r="BE375" s="39">
        <v>0</v>
      </c>
      <c r="BF375" s="4" t="s">
        <v>74754</v>
      </c>
      <c r="BG375" s="17" t="s">
        <v>34836</v>
      </c>
      <c r="BH375" s="39">
        <v>0</v>
      </c>
      <c r="BI375" s="39">
        <v>0</v>
      </c>
      <c r="BJ375" s="39">
        <v>0</v>
      </c>
      <c r="BK375" s="4" t="s">
        <v>74755</v>
      </c>
      <c r="BL375" s="17" t="s">
        <v>34837</v>
      </c>
      <c r="BM375" s="39">
        <v>0</v>
      </c>
      <c r="BN375" s="39">
        <v>0</v>
      </c>
      <c r="BO375" s="39">
        <v>0</v>
      </c>
      <c r="BP375" s="4" t="s">
        <v>74756</v>
      </c>
      <c r="BQ375" s="17" t="s">
        <v>34838</v>
      </c>
      <c r="BR375" s="39">
        <v>0</v>
      </c>
      <c r="BS375" s="39">
        <v>0</v>
      </c>
      <c r="BT375" s="39">
        <v>0</v>
      </c>
      <c r="BU375" s="4" t="s">
        <v>74757</v>
      </c>
      <c r="BV375" s="17" t="s">
        <v>34839</v>
      </c>
      <c r="BW375" s="39">
        <v>0</v>
      </c>
      <c r="BX375" s="39">
        <v>0</v>
      </c>
      <c r="BY375" s="39">
        <v>0</v>
      </c>
      <c r="BZ375" s="4" t="s">
        <v>74758</v>
      </c>
      <c r="CA375" s="17" t="s">
        <v>34840</v>
      </c>
      <c r="CB375" s="39">
        <v>0</v>
      </c>
      <c r="CC375" s="39">
        <v>0</v>
      </c>
      <c r="CD375" s="39">
        <v>0</v>
      </c>
      <c r="CE375" s="4" t="s">
        <v>74759</v>
      </c>
      <c r="CF375" s="17" t="s">
        <v>34841</v>
      </c>
      <c r="CG375" s="39">
        <v>0</v>
      </c>
      <c r="CH375" s="39">
        <v>0</v>
      </c>
      <c r="CI375" s="39">
        <v>0</v>
      </c>
      <c r="CJ375" s="4" t="s">
        <v>74760</v>
      </c>
      <c r="CK375" s="17" t="s">
        <v>34842</v>
      </c>
      <c r="CL375" s="39">
        <v>0</v>
      </c>
      <c r="CM375" s="39">
        <v>0</v>
      </c>
      <c r="CN375" s="39">
        <v>0</v>
      </c>
      <c r="CO375" s="4" t="s">
        <v>74761</v>
      </c>
      <c r="CP375" s="17" t="s">
        <v>34843</v>
      </c>
      <c r="CQ375" s="39">
        <v>0</v>
      </c>
      <c r="CR375" s="39">
        <v>0</v>
      </c>
      <c r="CS375" s="39">
        <v>0</v>
      </c>
      <c r="CT375" s="4" t="s">
        <v>74762</v>
      </c>
      <c r="CU375" s="17" t="s">
        <v>34844</v>
      </c>
      <c r="CV375" s="39">
        <v>0</v>
      </c>
      <c r="CW375" s="39">
        <v>0</v>
      </c>
      <c r="CX375" s="39">
        <v>0</v>
      </c>
      <c r="CY375" s="4" t="s">
        <v>74763</v>
      </c>
      <c r="CZ375" s="17" t="s">
        <v>34845</v>
      </c>
      <c r="DA375" s="39">
        <v>0</v>
      </c>
      <c r="DB375" s="39">
        <v>0</v>
      </c>
      <c r="DC375" s="39">
        <v>0</v>
      </c>
      <c r="DD375" s="39" t="s">
        <v>74764</v>
      </c>
      <c r="DE375" s="39" t="s">
        <v>34846</v>
      </c>
      <c r="DF375" s="39">
        <v>0</v>
      </c>
      <c r="DG375" s="39">
        <v>0</v>
      </c>
      <c r="DH375" s="39">
        <v>0</v>
      </c>
      <c r="DI375" s="4" t="s">
        <v>74765</v>
      </c>
      <c r="DJ375" s="17" t="s">
        <v>34847</v>
      </c>
      <c r="DK375" s="39">
        <v>0</v>
      </c>
      <c r="DL375" s="39">
        <v>0</v>
      </c>
      <c r="DM375" s="39">
        <v>0</v>
      </c>
      <c r="DN375" s="4" t="s">
        <v>74766</v>
      </c>
      <c r="DO375" s="17" t="s">
        <v>34848</v>
      </c>
      <c r="DP375" s="39">
        <v>0</v>
      </c>
      <c r="DQ375" s="39">
        <v>0</v>
      </c>
      <c r="DR375" s="39">
        <v>0</v>
      </c>
      <c r="DS375" s="4" t="s">
        <v>74767</v>
      </c>
      <c r="DT375" s="17" t="s">
        <v>34849</v>
      </c>
      <c r="DU375" s="39">
        <v>0</v>
      </c>
      <c r="DV375" s="39">
        <v>0</v>
      </c>
      <c r="DW375" s="39">
        <v>0</v>
      </c>
      <c r="DX375" s="4" t="s">
        <v>74768</v>
      </c>
      <c r="DY375" s="17" t="s">
        <v>34850</v>
      </c>
      <c r="DZ375" s="39">
        <v>0</v>
      </c>
      <c r="EA375" s="39">
        <v>0</v>
      </c>
      <c r="EB375" s="39">
        <v>0</v>
      </c>
      <c r="EC375" s="4" t="s">
        <v>74769</v>
      </c>
      <c r="ED375" s="17" t="s">
        <v>34851</v>
      </c>
      <c r="EE375" s="39">
        <v>0</v>
      </c>
      <c r="EF375" s="39">
        <v>0</v>
      </c>
      <c r="EG375" s="39">
        <v>0</v>
      </c>
      <c r="EH375" s="4" t="s">
        <v>74770</v>
      </c>
      <c r="EI375" s="56" t="s">
        <v>34852</v>
      </c>
      <c r="EJ375" s="56">
        <v>0</v>
      </c>
      <c r="EK375" s="56">
        <v>0</v>
      </c>
      <c r="EL375" s="56">
        <v>0</v>
      </c>
      <c r="EM375" s="4" t="s">
        <v>74771</v>
      </c>
      <c r="EN375" s="17" t="s">
        <v>34853</v>
      </c>
      <c r="EO375" s="39">
        <v>0</v>
      </c>
      <c r="EP375" s="39">
        <v>0</v>
      </c>
      <c r="EQ375" s="39">
        <v>0</v>
      </c>
      <c r="ER375" s="4" t="s">
        <v>74772</v>
      </c>
      <c r="ES375" s="1" t="s">
        <v>34854</v>
      </c>
      <c r="ET375" s="1">
        <v>0</v>
      </c>
      <c r="EU375" s="1">
        <v>0</v>
      </c>
      <c r="EV375" s="1">
        <v>0</v>
      </c>
      <c r="EW375" s="1" t="s">
        <v>74773</v>
      </c>
      <c r="EX375" s="1" t="s">
        <v>34855</v>
      </c>
      <c r="EY375" s="1">
        <v>0</v>
      </c>
      <c r="EZ375" s="1">
        <v>0</v>
      </c>
      <c r="FA375" s="1">
        <v>0</v>
      </c>
      <c r="FB375" s="1" t="s">
        <v>74774</v>
      </c>
      <c r="FC375" s="1" t="s">
        <v>34856</v>
      </c>
      <c r="FD375" s="1">
        <v>0</v>
      </c>
      <c r="FE375" s="1">
        <v>0</v>
      </c>
      <c r="FF375" s="1">
        <v>0</v>
      </c>
      <c r="FH375" s="1">
        <v>0</v>
      </c>
      <c r="FI375" s="1">
        <v>0</v>
      </c>
      <c r="FJ375" s="1">
        <v>0</v>
      </c>
      <c r="FL375" s="1">
        <v>0</v>
      </c>
      <c r="FM375" s="1">
        <v>0</v>
      </c>
      <c r="FN375" s="1">
        <v>0</v>
      </c>
      <c r="FP375" s="1">
        <v>0</v>
      </c>
      <c r="FQ375" s="1">
        <v>0</v>
      </c>
      <c r="FR375" s="1">
        <v>0</v>
      </c>
    </row>
    <row r="376" spans="1:174">
      <c r="A376" s="3">
        <v>77223005</v>
      </c>
      <c r="B376" s="42" t="s">
        <v>136</v>
      </c>
      <c r="C376" s="1" t="s">
        <v>1262</v>
      </c>
      <c r="D376" s="5">
        <v>0</v>
      </c>
      <c r="E376" s="5">
        <v>0</v>
      </c>
      <c r="F376" s="4">
        <v>0</v>
      </c>
      <c r="G376" s="4"/>
      <c r="I376" s="5"/>
      <c r="M376" s="1" t="s">
        <v>74775</v>
      </c>
      <c r="N376" s="17" t="s">
        <v>34857</v>
      </c>
      <c r="O376" s="39">
        <v>0</v>
      </c>
      <c r="P376" s="39">
        <v>0</v>
      </c>
      <c r="Q376" s="39">
        <v>0</v>
      </c>
      <c r="R376" s="4" t="s">
        <v>74776</v>
      </c>
      <c r="S376" s="17" t="s">
        <v>34858</v>
      </c>
      <c r="T376" s="39">
        <v>0</v>
      </c>
      <c r="U376" s="39">
        <v>0</v>
      </c>
      <c r="V376" s="39">
        <v>0</v>
      </c>
      <c r="W376" s="4" t="s">
        <v>74777</v>
      </c>
      <c r="X376" s="17" t="s">
        <v>34859</v>
      </c>
      <c r="Y376" s="39">
        <v>0</v>
      </c>
      <c r="Z376" s="39">
        <v>0</v>
      </c>
      <c r="AA376" s="39">
        <v>0</v>
      </c>
      <c r="AB376" s="4" t="s">
        <v>74778</v>
      </c>
      <c r="AC376" s="17" t="s">
        <v>34860</v>
      </c>
      <c r="AD376" s="39">
        <v>0</v>
      </c>
      <c r="AE376" s="39">
        <v>0</v>
      </c>
      <c r="AF376" s="39">
        <v>0</v>
      </c>
      <c r="AG376" s="4" t="s">
        <v>74779</v>
      </c>
      <c r="AH376" s="17" t="s">
        <v>34861</v>
      </c>
      <c r="AI376" s="39">
        <v>0</v>
      </c>
      <c r="AJ376" s="39">
        <v>0</v>
      </c>
      <c r="AK376" s="39">
        <v>0</v>
      </c>
      <c r="AL376" s="4" t="s">
        <v>74780</v>
      </c>
      <c r="AM376" s="17" t="s">
        <v>34862</v>
      </c>
      <c r="AN376" s="39">
        <v>0</v>
      </c>
      <c r="AO376" s="39">
        <v>0</v>
      </c>
      <c r="AP376" s="39">
        <v>0</v>
      </c>
      <c r="AQ376" s="4" t="s">
        <v>74781</v>
      </c>
      <c r="AR376" s="17" t="s">
        <v>34863</v>
      </c>
      <c r="AS376" s="39">
        <v>0</v>
      </c>
      <c r="AT376" s="39">
        <v>0</v>
      </c>
      <c r="AU376" s="39">
        <v>0</v>
      </c>
      <c r="AV376" s="4" t="s">
        <v>74782</v>
      </c>
      <c r="AW376" s="17" t="s">
        <v>34864</v>
      </c>
      <c r="AX376" s="39">
        <v>0</v>
      </c>
      <c r="AY376" s="39">
        <v>0</v>
      </c>
      <c r="AZ376" s="39">
        <v>0</v>
      </c>
      <c r="BA376" s="4" t="s">
        <v>74783</v>
      </c>
      <c r="BB376" s="17" t="s">
        <v>34865</v>
      </c>
      <c r="BC376" s="39">
        <v>0</v>
      </c>
      <c r="BD376" s="39">
        <v>0</v>
      </c>
      <c r="BE376" s="39">
        <v>0</v>
      </c>
      <c r="BF376" s="4" t="s">
        <v>74784</v>
      </c>
      <c r="BG376" s="17" t="s">
        <v>34866</v>
      </c>
      <c r="BH376" s="39">
        <v>0</v>
      </c>
      <c r="BI376" s="39">
        <v>0</v>
      </c>
      <c r="BJ376" s="39">
        <v>0</v>
      </c>
      <c r="BK376" s="4" t="s">
        <v>74785</v>
      </c>
      <c r="BL376" s="17" t="s">
        <v>34867</v>
      </c>
      <c r="BM376" s="39">
        <v>0</v>
      </c>
      <c r="BN376" s="39">
        <v>0</v>
      </c>
      <c r="BO376" s="39">
        <v>0</v>
      </c>
      <c r="BP376" s="4" t="s">
        <v>74786</v>
      </c>
      <c r="BQ376" s="17" t="s">
        <v>34868</v>
      </c>
      <c r="BR376" s="39">
        <v>0</v>
      </c>
      <c r="BS376" s="39">
        <v>0</v>
      </c>
      <c r="BT376" s="39">
        <v>0</v>
      </c>
      <c r="BU376" s="4" t="s">
        <v>74787</v>
      </c>
      <c r="BV376" s="17" t="s">
        <v>34869</v>
      </c>
      <c r="BW376" s="39">
        <v>0</v>
      </c>
      <c r="BX376" s="39">
        <v>0</v>
      </c>
      <c r="BY376" s="39">
        <v>0</v>
      </c>
      <c r="BZ376" s="4" t="s">
        <v>74788</v>
      </c>
      <c r="CA376" s="17" t="s">
        <v>34870</v>
      </c>
      <c r="CB376" s="39">
        <v>0</v>
      </c>
      <c r="CC376" s="39">
        <v>0</v>
      </c>
      <c r="CD376" s="39">
        <v>0</v>
      </c>
      <c r="CE376" s="4" t="s">
        <v>74789</v>
      </c>
      <c r="CF376" s="17" t="s">
        <v>34871</v>
      </c>
      <c r="CG376" s="39">
        <v>0</v>
      </c>
      <c r="CH376" s="39">
        <v>0</v>
      </c>
      <c r="CI376" s="39">
        <v>0</v>
      </c>
      <c r="CJ376" s="4" t="s">
        <v>74790</v>
      </c>
      <c r="CK376" s="17" t="s">
        <v>34872</v>
      </c>
      <c r="CL376" s="39">
        <v>0</v>
      </c>
      <c r="CM376" s="39">
        <v>0</v>
      </c>
      <c r="CN376" s="39">
        <v>0</v>
      </c>
      <c r="CO376" s="4" t="s">
        <v>74791</v>
      </c>
      <c r="CP376" s="17" t="s">
        <v>34873</v>
      </c>
      <c r="CQ376" s="39">
        <v>0</v>
      </c>
      <c r="CR376" s="39">
        <v>0</v>
      </c>
      <c r="CS376" s="39">
        <v>0</v>
      </c>
      <c r="CT376" s="4" t="s">
        <v>74792</v>
      </c>
      <c r="CU376" s="17" t="s">
        <v>34874</v>
      </c>
      <c r="CV376" s="39">
        <v>0</v>
      </c>
      <c r="CW376" s="39">
        <v>0</v>
      </c>
      <c r="CX376" s="39">
        <v>0</v>
      </c>
      <c r="CY376" s="4" t="s">
        <v>74793</v>
      </c>
      <c r="CZ376" s="17" t="s">
        <v>34875</v>
      </c>
      <c r="DA376" s="39">
        <v>0</v>
      </c>
      <c r="DB376" s="39">
        <v>0</v>
      </c>
      <c r="DC376" s="39">
        <v>0</v>
      </c>
      <c r="DD376" s="39" t="s">
        <v>74794</v>
      </c>
      <c r="DE376" s="39" t="s">
        <v>34876</v>
      </c>
      <c r="DF376" s="39">
        <v>0</v>
      </c>
      <c r="DG376" s="39">
        <v>0</v>
      </c>
      <c r="DH376" s="39">
        <v>0</v>
      </c>
      <c r="DI376" s="4" t="s">
        <v>74795</v>
      </c>
      <c r="DJ376" s="17" t="s">
        <v>34877</v>
      </c>
      <c r="DK376" s="39">
        <v>0</v>
      </c>
      <c r="DL376" s="39">
        <v>0</v>
      </c>
      <c r="DM376" s="39">
        <v>0</v>
      </c>
      <c r="DN376" s="4" t="s">
        <v>74796</v>
      </c>
      <c r="DO376" s="17" t="s">
        <v>34878</v>
      </c>
      <c r="DP376" s="39">
        <v>0</v>
      </c>
      <c r="DQ376" s="39">
        <v>0</v>
      </c>
      <c r="DR376" s="39">
        <v>0</v>
      </c>
      <c r="DS376" s="4" t="s">
        <v>74797</v>
      </c>
      <c r="DT376" s="17" t="s">
        <v>34879</v>
      </c>
      <c r="DU376" s="39">
        <v>0</v>
      </c>
      <c r="DV376" s="39">
        <v>0</v>
      </c>
      <c r="DW376" s="39">
        <v>0</v>
      </c>
      <c r="DX376" s="4" t="s">
        <v>74798</v>
      </c>
      <c r="DY376" s="17" t="s">
        <v>34880</v>
      </c>
      <c r="DZ376" s="39">
        <v>0</v>
      </c>
      <c r="EA376" s="39">
        <v>0</v>
      </c>
      <c r="EB376" s="39">
        <v>0</v>
      </c>
      <c r="EC376" s="4" t="s">
        <v>74799</v>
      </c>
      <c r="ED376" s="17" t="s">
        <v>34881</v>
      </c>
      <c r="EE376" s="39">
        <v>0</v>
      </c>
      <c r="EF376" s="39">
        <v>0</v>
      </c>
      <c r="EG376" s="39">
        <v>0</v>
      </c>
      <c r="EH376" s="4" t="s">
        <v>74800</v>
      </c>
      <c r="EI376" s="56" t="s">
        <v>34882</v>
      </c>
      <c r="EJ376" s="56">
        <v>0</v>
      </c>
      <c r="EK376" s="56">
        <v>0</v>
      </c>
      <c r="EL376" s="56">
        <v>0</v>
      </c>
      <c r="EM376" s="4" t="s">
        <v>74801</v>
      </c>
      <c r="EN376" s="17" t="s">
        <v>34883</v>
      </c>
      <c r="EO376" s="39">
        <v>0</v>
      </c>
      <c r="EP376" s="39">
        <v>0</v>
      </c>
      <c r="EQ376" s="39">
        <v>0</v>
      </c>
      <c r="ER376" s="4" t="s">
        <v>74802</v>
      </c>
      <c r="ES376" s="1" t="s">
        <v>34884</v>
      </c>
      <c r="ET376" s="1">
        <v>0</v>
      </c>
      <c r="EU376" s="1">
        <v>0</v>
      </c>
      <c r="EV376" s="1">
        <v>0</v>
      </c>
      <c r="EW376" s="1" t="s">
        <v>74803</v>
      </c>
      <c r="EX376" s="1" t="s">
        <v>34885</v>
      </c>
      <c r="EY376" s="1">
        <v>0</v>
      </c>
      <c r="EZ376" s="1">
        <v>0</v>
      </c>
      <c r="FA376" s="1">
        <v>0</v>
      </c>
      <c r="FB376" s="1" t="s">
        <v>74804</v>
      </c>
      <c r="FC376" s="1" t="s">
        <v>34886</v>
      </c>
      <c r="FD376" s="1">
        <v>0</v>
      </c>
      <c r="FE376" s="1">
        <v>0</v>
      </c>
      <c r="FF376" s="1">
        <v>0</v>
      </c>
      <c r="FH376" s="1">
        <v>0</v>
      </c>
      <c r="FI376" s="1">
        <v>0</v>
      </c>
      <c r="FJ376" s="1">
        <v>0</v>
      </c>
      <c r="FL376" s="1">
        <v>0</v>
      </c>
      <c r="FM376" s="1">
        <v>0</v>
      </c>
      <c r="FN376" s="1">
        <v>0</v>
      </c>
      <c r="FP376" s="1">
        <v>0</v>
      </c>
      <c r="FQ376" s="1">
        <v>0</v>
      </c>
      <c r="FR376" s="1">
        <v>0</v>
      </c>
    </row>
    <row r="377" spans="1:174">
      <c r="A377" s="3">
        <v>77223006</v>
      </c>
      <c r="B377" s="42" t="s">
        <v>136</v>
      </c>
      <c r="C377" s="1" t="s">
        <v>1263</v>
      </c>
      <c r="D377" s="5">
        <v>0</v>
      </c>
      <c r="E377" s="5">
        <v>0</v>
      </c>
      <c r="F377" s="4">
        <v>0</v>
      </c>
      <c r="G377" s="4"/>
      <c r="I377" s="5"/>
      <c r="M377" s="1" t="s">
        <v>74805</v>
      </c>
      <c r="N377" s="17" t="s">
        <v>34887</v>
      </c>
      <c r="O377" s="39">
        <v>0</v>
      </c>
      <c r="P377" s="39">
        <v>0</v>
      </c>
      <c r="Q377" s="39">
        <v>0</v>
      </c>
      <c r="R377" s="4" t="s">
        <v>74806</v>
      </c>
      <c r="S377" s="17" t="s">
        <v>34888</v>
      </c>
      <c r="T377" s="39">
        <v>0</v>
      </c>
      <c r="U377" s="39">
        <v>0</v>
      </c>
      <c r="V377" s="39">
        <v>0</v>
      </c>
      <c r="W377" s="4" t="s">
        <v>74807</v>
      </c>
      <c r="X377" s="17" t="s">
        <v>34889</v>
      </c>
      <c r="Y377" s="39">
        <v>0</v>
      </c>
      <c r="Z377" s="39">
        <v>0</v>
      </c>
      <c r="AA377" s="39">
        <v>0</v>
      </c>
      <c r="AB377" s="4" t="s">
        <v>74808</v>
      </c>
      <c r="AC377" s="17" t="s">
        <v>34890</v>
      </c>
      <c r="AD377" s="39">
        <v>0</v>
      </c>
      <c r="AE377" s="39">
        <v>0</v>
      </c>
      <c r="AF377" s="39">
        <v>0</v>
      </c>
      <c r="AG377" s="4" t="s">
        <v>74809</v>
      </c>
      <c r="AH377" s="17" t="s">
        <v>34891</v>
      </c>
      <c r="AI377" s="39">
        <v>0</v>
      </c>
      <c r="AJ377" s="39">
        <v>0</v>
      </c>
      <c r="AK377" s="39">
        <v>0</v>
      </c>
      <c r="AL377" s="4" t="s">
        <v>74810</v>
      </c>
      <c r="AM377" s="17" t="s">
        <v>34892</v>
      </c>
      <c r="AN377" s="39">
        <v>0</v>
      </c>
      <c r="AO377" s="39">
        <v>0</v>
      </c>
      <c r="AP377" s="39">
        <v>0</v>
      </c>
      <c r="AQ377" s="4" t="s">
        <v>74811</v>
      </c>
      <c r="AR377" s="17" t="s">
        <v>34893</v>
      </c>
      <c r="AS377" s="39">
        <v>0</v>
      </c>
      <c r="AT377" s="39">
        <v>0</v>
      </c>
      <c r="AU377" s="39">
        <v>0</v>
      </c>
      <c r="AV377" s="4" t="s">
        <v>74812</v>
      </c>
      <c r="AW377" s="17" t="s">
        <v>34894</v>
      </c>
      <c r="AX377" s="39">
        <v>0</v>
      </c>
      <c r="AY377" s="39">
        <v>0</v>
      </c>
      <c r="AZ377" s="39">
        <v>0</v>
      </c>
      <c r="BA377" s="4" t="s">
        <v>74813</v>
      </c>
      <c r="BB377" s="17" t="s">
        <v>34895</v>
      </c>
      <c r="BC377" s="39">
        <v>0</v>
      </c>
      <c r="BD377" s="39">
        <v>0</v>
      </c>
      <c r="BE377" s="39">
        <v>0</v>
      </c>
      <c r="BF377" s="4" t="s">
        <v>74814</v>
      </c>
      <c r="BG377" s="17" t="s">
        <v>34896</v>
      </c>
      <c r="BH377" s="39">
        <v>0</v>
      </c>
      <c r="BI377" s="39">
        <v>0</v>
      </c>
      <c r="BJ377" s="39">
        <v>0</v>
      </c>
      <c r="BK377" s="4" t="s">
        <v>74815</v>
      </c>
      <c r="BL377" s="17" t="s">
        <v>34897</v>
      </c>
      <c r="BM377" s="39">
        <v>0</v>
      </c>
      <c r="BN377" s="39">
        <v>0</v>
      </c>
      <c r="BO377" s="39">
        <v>0</v>
      </c>
      <c r="BP377" s="4" t="s">
        <v>74816</v>
      </c>
      <c r="BQ377" s="17" t="s">
        <v>34898</v>
      </c>
      <c r="BR377" s="39">
        <v>0</v>
      </c>
      <c r="BS377" s="39">
        <v>0</v>
      </c>
      <c r="BT377" s="39">
        <v>0</v>
      </c>
      <c r="BU377" s="4" t="s">
        <v>74817</v>
      </c>
      <c r="BV377" s="17" t="s">
        <v>34899</v>
      </c>
      <c r="BW377" s="39">
        <v>0</v>
      </c>
      <c r="BX377" s="39">
        <v>0</v>
      </c>
      <c r="BY377" s="39">
        <v>0</v>
      </c>
      <c r="BZ377" s="4" t="s">
        <v>74818</v>
      </c>
      <c r="CA377" s="17" t="s">
        <v>34900</v>
      </c>
      <c r="CB377" s="39">
        <v>0</v>
      </c>
      <c r="CC377" s="39">
        <v>0</v>
      </c>
      <c r="CD377" s="39">
        <v>0</v>
      </c>
      <c r="CE377" s="4" t="s">
        <v>74819</v>
      </c>
      <c r="CF377" s="17" t="s">
        <v>34901</v>
      </c>
      <c r="CG377" s="39">
        <v>0</v>
      </c>
      <c r="CH377" s="39">
        <v>0</v>
      </c>
      <c r="CI377" s="39">
        <v>0</v>
      </c>
      <c r="CJ377" s="4" t="s">
        <v>74820</v>
      </c>
      <c r="CK377" s="17" t="s">
        <v>34902</v>
      </c>
      <c r="CL377" s="39">
        <v>0</v>
      </c>
      <c r="CM377" s="39">
        <v>0</v>
      </c>
      <c r="CN377" s="39">
        <v>0</v>
      </c>
      <c r="CO377" s="4" t="s">
        <v>74821</v>
      </c>
      <c r="CP377" s="17" t="s">
        <v>34903</v>
      </c>
      <c r="CQ377" s="39">
        <v>0</v>
      </c>
      <c r="CR377" s="39">
        <v>0</v>
      </c>
      <c r="CS377" s="39">
        <v>0</v>
      </c>
      <c r="CT377" s="4" t="s">
        <v>74822</v>
      </c>
      <c r="CU377" s="17" t="s">
        <v>34904</v>
      </c>
      <c r="CV377" s="39">
        <v>0</v>
      </c>
      <c r="CW377" s="39">
        <v>0</v>
      </c>
      <c r="CX377" s="39">
        <v>0</v>
      </c>
      <c r="CY377" s="4" t="s">
        <v>74823</v>
      </c>
      <c r="CZ377" s="17" t="s">
        <v>34905</v>
      </c>
      <c r="DA377" s="39">
        <v>0</v>
      </c>
      <c r="DB377" s="39">
        <v>0</v>
      </c>
      <c r="DC377" s="39">
        <v>0</v>
      </c>
      <c r="DD377" s="39" t="s">
        <v>74824</v>
      </c>
      <c r="DE377" s="39" t="s">
        <v>34906</v>
      </c>
      <c r="DF377" s="39">
        <v>0</v>
      </c>
      <c r="DG377" s="39">
        <v>0</v>
      </c>
      <c r="DH377" s="39">
        <v>0</v>
      </c>
      <c r="DI377" s="4" t="s">
        <v>74825</v>
      </c>
      <c r="DJ377" s="17" t="s">
        <v>34907</v>
      </c>
      <c r="DK377" s="39">
        <v>0</v>
      </c>
      <c r="DL377" s="39">
        <v>0</v>
      </c>
      <c r="DM377" s="39">
        <v>0</v>
      </c>
      <c r="DN377" s="4" t="s">
        <v>74826</v>
      </c>
      <c r="DO377" s="17" t="s">
        <v>34908</v>
      </c>
      <c r="DP377" s="39">
        <v>0</v>
      </c>
      <c r="DQ377" s="39">
        <v>0</v>
      </c>
      <c r="DR377" s="39">
        <v>0</v>
      </c>
      <c r="DS377" s="4" t="s">
        <v>74827</v>
      </c>
      <c r="DT377" s="17" t="s">
        <v>34909</v>
      </c>
      <c r="DU377" s="39">
        <v>0</v>
      </c>
      <c r="DV377" s="39">
        <v>0</v>
      </c>
      <c r="DW377" s="39">
        <v>0</v>
      </c>
      <c r="DX377" s="4" t="s">
        <v>74828</v>
      </c>
      <c r="DY377" s="17" t="s">
        <v>34910</v>
      </c>
      <c r="DZ377" s="39">
        <v>0</v>
      </c>
      <c r="EA377" s="39">
        <v>0</v>
      </c>
      <c r="EB377" s="39">
        <v>0</v>
      </c>
      <c r="EC377" s="4" t="s">
        <v>74829</v>
      </c>
      <c r="ED377" s="17" t="s">
        <v>34911</v>
      </c>
      <c r="EE377" s="39">
        <v>0</v>
      </c>
      <c r="EF377" s="39">
        <v>0</v>
      </c>
      <c r="EG377" s="39">
        <v>0</v>
      </c>
      <c r="EH377" s="4" t="s">
        <v>74830</v>
      </c>
      <c r="EI377" s="56" t="s">
        <v>34912</v>
      </c>
      <c r="EJ377" s="56">
        <v>0</v>
      </c>
      <c r="EK377" s="56">
        <v>0</v>
      </c>
      <c r="EL377" s="56">
        <v>0</v>
      </c>
      <c r="EM377" s="4" t="s">
        <v>74831</v>
      </c>
      <c r="EN377" s="17" t="s">
        <v>34913</v>
      </c>
      <c r="EO377" s="39">
        <v>0</v>
      </c>
      <c r="EP377" s="39">
        <v>0</v>
      </c>
      <c r="EQ377" s="39">
        <v>0</v>
      </c>
      <c r="ER377" s="4" t="s">
        <v>74832</v>
      </c>
      <c r="ES377" s="1" t="s">
        <v>34914</v>
      </c>
      <c r="ET377" s="1">
        <v>0</v>
      </c>
      <c r="EU377" s="1">
        <v>0</v>
      </c>
      <c r="EV377" s="1">
        <v>0</v>
      </c>
      <c r="EW377" s="1" t="s">
        <v>74833</v>
      </c>
      <c r="EX377" s="1" t="s">
        <v>34915</v>
      </c>
      <c r="EY377" s="1">
        <v>0</v>
      </c>
      <c r="EZ377" s="1">
        <v>0</v>
      </c>
      <c r="FA377" s="1">
        <v>0</v>
      </c>
      <c r="FB377" s="1" t="s">
        <v>74834</v>
      </c>
      <c r="FC377" s="1" t="s">
        <v>34916</v>
      </c>
      <c r="FD377" s="1">
        <v>0</v>
      </c>
      <c r="FE377" s="1">
        <v>0</v>
      </c>
      <c r="FF377" s="1">
        <v>0</v>
      </c>
      <c r="FH377" s="1">
        <v>0</v>
      </c>
      <c r="FI377" s="1">
        <v>0</v>
      </c>
      <c r="FJ377" s="1">
        <v>0</v>
      </c>
      <c r="FL377" s="1">
        <v>0</v>
      </c>
      <c r="FM377" s="1">
        <v>0</v>
      </c>
      <c r="FN377" s="1">
        <v>0</v>
      </c>
      <c r="FP377" s="1">
        <v>0</v>
      </c>
      <c r="FQ377" s="1">
        <v>0</v>
      </c>
      <c r="FR377" s="1">
        <v>0</v>
      </c>
    </row>
    <row r="378" spans="1:174">
      <c r="A378" s="3">
        <v>77223007</v>
      </c>
      <c r="B378" s="42" t="s">
        <v>136</v>
      </c>
      <c r="C378" s="1" t="s">
        <v>1264</v>
      </c>
      <c r="D378" s="5">
        <v>0</v>
      </c>
      <c r="E378" s="5">
        <v>0</v>
      </c>
      <c r="F378" s="4">
        <v>0</v>
      </c>
      <c r="G378" s="4"/>
      <c r="I378" s="5"/>
      <c r="M378" s="1" t="s">
        <v>74835</v>
      </c>
      <c r="N378" s="17" t="s">
        <v>34917</v>
      </c>
      <c r="O378" s="39">
        <v>0</v>
      </c>
      <c r="P378" s="39">
        <v>0</v>
      </c>
      <c r="Q378" s="39">
        <v>0</v>
      </c>
      <c r="R378" s="4" t="s">
        <v>74836</v>
      </c>
      <c r="S378" s="17" t="s">
        <v>34918</v>
      </c>
      <c r="T378" s="39">
        <v>0</v>
      </c>
      <c r="U378" s="39">
        <v>0</v>
      </c>
      <c r="V378" s="39">
        <v>0</v>
      </c>
      <c r="W378" s="4" t="s">
        <v>74837</v>
      </c>
      <c r="X378" s="17" t="s">
        <v>34919</v>
      </c>
      <c r="Y378" s="39">
        <v>0</v>
      </c>
      <c r="Z378" s="39">
        <v>0</v>
      </c>
      <c r="AA378" s="39">
        <v>0</v>
      </c>
      <c r="AB378" s="4" t="s">
        <v>74838</v>
      </c>
      <c r="AC378" s="17" t="s">
        <v>34920</v>
      </c>
      <c r="AD378" s="39">
        <v>0</v>
      </c>
      <c r="AE378" s="39">
        <v>0</v>
      </c>
      <c r="AF378" s="39">
        <v>0</v>
      </c>
      <c r="AG378" s="4" t="s">
        <v>74839</v>
      </c>
      <c r="AH378" s="17" t="s">
        <v>34921</v>
      </c>
      <c r="AI378" s="39">
        <v>0</v>
      </c>
      <c r="AJ378" s="39">
        <v>0</v>
      </c>
      <c r="AK378" s="39">
        <v>0</v>
      </c>
      <c r="AL378" s="4" t="s">
        <v>74840</v>
      </c>
      <c r="AM378" s="17" t="s">
        <v>34922</v>
      </c>
      <c r="AN378" s="39">
        <v>0</v>
      </c>
      <c r="AO378" s="39">
        <v>0</v>
      </c>
      <c r="AP378" s="39">
        <v>0</v>
      </c>
      <c r="AQ378" s="4" t="s">
        <v>74841</v>
      </c>
      <c r="AR378" s="17" t="s">
        <v>34923</v>
      </c>
      <c r="AS378" s="39">
        <v>0</v>
      </c>
      <c r="AT378" s="39">
        <v>0</v>
      </c>
      <c r="AU378" s="39">
        <v>0</v>
      </c>
      <c r="AV378" s="4" t="s">
        <v>74842</v>
      </c>
      <c r="AW378" s="17" t="s">
        <v>34924</v>
      </c>
      <c r="AX378" s="39">
        <v>0</v>
      </c>
      <c r="AY378" s="39">
        <v>0</v>
      </c>
      <c r="AZ378" s="39">
        <v>0</v>
      </c>
      <c r="BA378" s="4" t="s">
        <v>74843</v>
      </c>
      <c r="BB378" s="17" t="s">
        <v>34925</v>
      </c>
      <c r="BC378" s="39">
        <v>0</v>
      </c>
      <c r="BD378" s="39">
        <v>0</v>
      </c>
      <c r="BE378" s="39">
        <v>0</v>
      </c>
      <c r="BF378" s="4" t="s">
        <v>74844</v>
      </c>
      <c r="BG378" s="17" t="s">
        <v>34926</v>
      </c>
      <c r="BH378" s="39">
        <v>0</v>
      </c>
      <c r="BI378" s="39">
        <v>0</v>
      </c>
      <c r="BJ378" s="39">
        <v>0</v>
      </c>
      <c r="BK378" s="4" t="s">
        <v>74845</v>
      </c>
      <c r="BL378" s="17" t="s">
        <v>34927</v>
      </c>
      <c r="BM378" s="39">
        <v>0</v>
      </c>
      <c r="BN378" s="39">
        <v>0</v>
      </c>
      <c r="BO378" s="39">
        <v>0</v>
      </c>
      <c r="BP378" s="4" t="s">
        <v>74846</v>
      </c>
      <c r="BQ378" s="17" t="s">
        <v>34928</v>
      </c>
      <c r="BR378" s="39">
        <v>0</v>
      </c>
      <c r="BS378" s="39">
        <v>0</v>
      </c>
      <c r="BT378" s="39">
        <v>0</v>
      </c>
      <c r="BU378" s="4" t="s">
        <v>74847</v>
      </c>
      <c r="BV378" s="17" t="s">
        <v>34929</v>
      </c>
      <c r="BW378" s="39">
        <v>0</v>
      </c>
      <c r="BX378" s="39">
        <v>0</v>
      </c>
      <c r="BY378" s="39">
        <v>0</v>
      </c>
      <c r="BZ378" s="4" t="s">
        <v>74848</v>
      </c>
      <c r="CA378" s="17" t="s">
        <v>34930</v>
      </c>
      <c r="CB378" s="39">
        <v>0</v>
      </c>
      <c r="CC378" s="39">
        <v>0</v>
      </c>
      <c r="CD378" s="39">
        <v>0</v>
      </c>
      <c r="CE378" s="4" t="s">
        <v>74849</v>
      </c>
      <c r="CF378" s="17" t="s">
        <v>34931</v>
      </c>
      <c r="CG378" s="39">
        <v>0</v>
      </c>
      <c r="CH378" s="39">
        <v>0</v>
      </c>
      <c r="CI378" s="39">
        <v>0</v>
      </c>
      <c r="CJ378" s="4" t="s">
        <v>74850</v>
      </c>
      <c r="CK378" s="17" t="s">
        <v>34932</v>
      </c>
      <c r="CL378" s="39">
        <v>0</v>
      </c>
      <c r="CM378" s="39">
        <v>0</v>
      </c>
      <c r="CN378" s="39">
        <v>0</v>
      </c>
      <c r="CO378" s="4" t="s">
        <v>74851</v>
      </c>
      <c r="CP378" s="17" t="s">
        <v>34933</v>
      </c>
      <c r="CQ378" s="39">
        <v>0</v>
      </c>
      <c r="CR378" s="39">
        <v>0</v>
      </c>
      <c r="CS378" s="39">
        <v>0</v>
      </c>
      <c r="CT378" s="4" t="s">
        <v>74852</v>
      </c>
      <c r="CU378" s="17" t="s">
        <v>34934</v>
      </c>
      <c r="CV378" s="39">
        <v>0</v>
      </c>
      <c r="CW378" s="39">
        <v>0</v>
      </c>
      <c r="CX378" s="39">
        <v>0</v>
      </c>
      <c r="CY378" s="4" t="s">
        <v>74853</v>
      </c>
      <c r="CZ378" s="17" t="s">
        <v>34935</v>
      </c>
      <c r="DA378" s="39">
        <v>0</v>
      </c>
      <c r="DB378" s="39">
        <v>0</v>
      </c>
      <c r="DC378" s="39">
        <v>0</v>
      </c>
      <c r="DD378" s="39" t="s">
        <v>74854</v>
      </c>
      <c r="DE378" s="39" t="s">
        <v>34936</v>
      </c>
      <c r="DF378" s="39">
        <v>0</v>
      </c>
      <c r="DG378" s="39">
        <v>0</v>
      </c>
      <c r="DH378" s="39">
        <v>0</v>
      </c>
      <c r="DI378" s="4" t="s">
        <v>74855</v>
      </c>
      <c r="DJ378" s="17" t="s">
        <v>34937</v>
      </c>
      <c r="DK378" s="39">
        <v>0</v>
      </c>
      <c r="DL378" s="39">
        <v>0</v>
      </c>
      <c r="DM378" s="39">
        <v>0</v>
      </c>
      <c r="DN378" s="4" t="s">
        <v>74856</v>
      </c>
      <c r="DO378" s="17" t="s">
        <v>34938</v>
      </c>
      <c r="DP378" s="39">
        <v>0</v>
      </c>
      <c r="DQ378" s="39">
        <v>0</v>
      </c>
      <c r="DR378" s="39">
        <v>0</v>
      </c>
      <c r="DS378" s="4" t="s">
        <v>74857</v>
      </c>
      <c r="DT378" s="17" t="s">
        <v>34939</v>
      </c>
      <c r="DU378" s="39">
        <v>0</v>
      </c>
      <c r="DV378" s="39">
        <v>0</v>
      </c>
      <c r="DW378" s="39">
        <v>0</v>
      </c>
      <c r="DX378" s="4" t="s">
        <v>74858</v>
      </c>
      <c r="DY378" s="17" t="s">
        <v>34940</v>
      </c>
      <c r="DZ378" s="39">
        <v>0</v>
      </c>
      <c r="EA378" s="39">
        <v>0</v>
      </c>
      <c r="EB378" s="39">
        <v>0</v>
      </c>
      <c r="EC378" s="4" t="s">
        <v>74859</v>
      </c>
      <c r="ED378" s="17" t="s">
        <v>34941</v>
      </c>
      <c r="EE378" s="39">
        <v>0</v>
      </c>
      <c r="EF378" s="39">
        <v>0</v>
      </c>
      <c r="EG378" s="39">
        <v>0</v>
      </c>
      <c r="EH378" s="4" t="s">
        <v>74860</v>
      </c>
      <c r="EI378" s="56" t="s">
        <v>34942</v>
      </c>
      <c r="EJ378" s="56">
        <v>0</v>
      </c>
      <c r="EK378" s="56">
        <v>0</v>
      </c>
      <c r="EL378" s="56">
        <v>0</v>
      </c>
      <c r="EM378" s="4" t="s">
        <v>74861</v>
      </c>
      <c r="EN378" s="17" t="s">
        <v>34943</v>
      </c>
      <c r="EO378" s="39">
        <v>0</v>
      </c>
      <c r="EP378" s="39">
        <v>0</v>
      </c>
      <c r="EQ378" s="39">
        <v>0</v>
      </c>
      <c r="ER378" s="4" t="s">
        <v>74862</v>
      </c>
      <c r="ES378" s="1" t="s">
        <v>34944</v>
      </c>
      <c r="ET378" s="1">
        <v>0</v>
      </c>
      <c r="EU378" s="1">
        <v>0</v>
      </c>
      <c r="EV378" s="1">
        <v>0</v>
      </c>
      <c r="EW378" s="1" t="s">
        <v>74863</v>
      </c>
      <c r="EX378" s="1" t="s">
        <v>34945</v>
      </c>
      <c r="EY378" s="1">
        <v>0</v>
      </c>
      <c r="EZ378" s="1">
        <v>0</v>
      </c>
      <c r="FA378" s="1">
        <v>0</v>
      </c>
      <c r="FB378" s="1" t="s">
        <v>74864</v>
      </c>
      <c r="FC378" s="1" t="s">
        <v>34946</v>
      </c>
      <c r="FD378" s="1">
        <v>0</v>
      </c>
      <c r="FE378" s="1">
        <v>0</v>
      </c>
      <c r="FF378" s="1">
        <v>0</v>
      </c>
      <c r="FH378" s="1">
        <v>0</v>
      </c>
      <c r="FI378" s="1">
        <v>0</v>
      </c>
      <c r="FJ378" s="1">
        <v>0</v>
      </c>
      <c r="FL378" s="1">
        <v>0</v>
      </c>
      <c r="FM378" s="1">
        <v>0</v>
      </c>
      <c r="FN378" s="1">
        <v>0</v>
      </c>
      <c r="FP378" s="1">
        <v>0</v>
      </c>
      <c r="FQ378" s="1">
        <v>0</v>
      </c>
      <c r="FR378" s="1">
        <v>0</v>
      </c>
    </row>
    <row r="379" spans="1:174">
      <c r="A379" s="3">
        <v>77223008</v>
      </c>
      <c r="B379" s="42" t="s">
        <v>136</v>
      </c>
      <c r="C379" s="1" t="s">
        <v>1265</v>
      </c>
      <c r="D379" s="5">
        <v>0</v>
      </c>
      <c r="E379" s="5">
        <v>0</v>
      </c>
      <c r="F379" s="4">
        <v>0</v>
      </c>
      <c r="G379" s="4"/>
      <c r="I379" s="5"/>
      <c r="M379" s="1" t="s">
        <v>74865</v>
      </c>
      <c r="N379" s="17" t="s">
        <v>34947</v>
      </c>
      <c r="O379" s="39">
        <v>0</v>
      </c>
      <c r="P379" s="39">
        <v>0</v>
      </c>
      <c r="Q379" s="39">
        <v>0</v>
      </c>
      <c r="R379" s="4" t="s">
        <v>74866</v>
      </c>
      <c r="S379" s="17" t="s">
        <v>34948</v>
      </c>
      <c r="T379" s="39">
        <v>0</v>
      </c>
      <c r="U379" s="39">
        <v>0</v>
      </c>
      <c r="V379" s="39">
        <v>0</v>
      </c>
      <c r="W379" s="4" t="s">
        <v>74867</v>
      </c>
      <c r="X379" s="17" t="s">
        <v>34949</v>
      </c>
      <c r="Y379" s="39">
        <v>0</v>
      </c>
      <c r="Z379" s="39">
        <v>0</v>
      </c>
      <c r="AA379" s="39">
        <v>0</v>
      </c>
      <c r="AB379" s="4" t="s">
        <v>74868</v>
      </c>
      <c r="AC379" s="17" t="s">
        <v>34950</v>
      </c>
      <c r="AD379" s="39">
        <v>0</v>
      </c>
      <c r="AE379" s="39">
        <v>0</v>
      </c>
      <c r="AF379" s="39">
        <v>0</v>
      </c>
      <c r="AG379" s="4" t="s">
        <v>74869</v>
      </c>
      <c r="AH379" s="17" t="s">
        <v>34951</v>
      </c>
      <c r="AI379" s="39">
        <v>0</v>
      </c>
      <c r="AJ379" s="39">
        <v>0</v>
      </c>
      <c r="AK379" s="39">
        <v>0</v>
      </c>
      <c r="AL379" s="4" t="s">
        <v>74870</v>
      </c>
      <c r="AM379" s="17" t="s">
        <v>34952</v>
      </c>
      <c r="AN379" s="39">
        <v>0</v>
      </c>
      <c r="AO379" s="39">
        <v>0</v>
      </c>
      <c r="AP379" s="39">
        <v>0</v>
      </c>
      <c r="AQ379" s="4" t="s">
        <v>74871</v>
      </c>
      <c r="AR379" s="17" t="s">
        <v>34953</v>
      </c>
      <c r="AS379" s="39">
        <v>0</v>
      </c>
      <c r="AT379" s="39">
        <v>0</v>
      </c>
      <c r="AU379" s="39">
        <v>0</v>
      </c>
      <c r="AV379" s="4" t="s">
        <v>74872</v>
      </c>
      <c r="AW379" s="17" t="s">
        <v>34954</v>
      </c>
      <c r="AX379" s="39">
        <v>0</v>
      </c>
      <c r="AY379" s="39">
        <v>0</v>
      </c>
      <c r="AZ379" s="39">
        <v>0</v>
      </c>
      <c r="BA379" s="4" t="s">
        <v>74873</v>
      </c>
      <c r="BB379" s="17" t="s">
        <v>34955</v>
      </c>
      <c r="BC379" s="39">
        <v>0</v>
      </c>
      <c r="BD379" s="39">
        <v>0</v>
      </c>
      <c r="BE379" s="39">
        <v>0</v>
      </c>
      <c r="BF379" s="4" t="s">
        <v>74874</v>
      </c>
      <c r="BG379" s="17" t="s">
        <v>34956</v>
      </c>
      <c r="BH379" s="39">
        <v>0</v>
      </c>
      <c r="BI379" s="39">
        <v>0</v>
      </c>
      <c r="BJ379" s="39">
        <v>0</v>
      </c>
      <c r="BK379" s="4" t="s">
        <v>74875</v>
      </c>
      <c r="BL379" s="17" t="s">
        <v>34957</v>
      </c>
      <c r="BM379" s="39">
        <v>0</v>
      </c>
      <c r="BN379" s="39">
        <v>0</v>
      </c>
      <c r="BO379" s="39">
        <v>0</v>
      </c>
      <c r="BP379" s="4" t="s">
        <v>74876</v>
      </c>
      <c r="BQ379" s="17" t="s">
        <v>34958</v>
      </c>
      <c r="BR379" s="39">
        <v>0</v>
      </c>
      <c r="BS379" s="39">
        <v>0</v>
      </c>
      <c r="BT379" s="39">
        <v>0</v>
      </c>
      <c r="BU379" s="4" t="s">
        <v>74877</v>
      </c>
      <c r="BV379" s="17" t="s">
        <v>34959</v>
      </c>
      <c r="BW379" s="39">
        <v>0</v>
      </c>
      <c r="BX379" s="39">
        <v>0</v>
      </c>
      <c r="BY379" s="39">
        <v>0</v>
      </c>
      <c r="BZ379" s="4" t="s">
        <v>74878</v>
      </c>
      <c r="CA379" s="17" t="s">
        <v>34960</v>
      </c>
      <c r="CB379" s="39">
        <v>0</v>
      </c>
      <c r="CC379" s="39">
        <v>0</v>
      </c>
      <c r="CD379" s="39">
        <v>0</v>
      </c>
      <c r="CE379" s="4" t="s">
        <v>74879</v>
      </c>
      <c r="CF379" s="17" t="s">
        <v>34961</v>
      </c>
      <c r="CG379" s="39">
        <v>0</v>
      </c>
      <c r="CH379" s="39">
        <v>0</v>
      </c>
      <c r="CI379" s="39">
        <v>0</v>
      </c>
      <c r="CJ379" s="4" t="s">
        <v>74880</v>
      </c>
      <c r="CK379" s="17" t="s">
        <v>34962</v>
      </c>
      <c r="CL379" s="39">
        <v>0</v>
      </c>
      <c r="CM379" s="39">
        <v>0</v>
      </c>
      <c r="CN379" s="39">
        <v>0</v>
      </c>
      <c r="CO379" s="4" t="s">
        <v>74881</v>
      </c>
      <c r="CP379" s="17" t="s">
        <v>34963</v>
      </c>
      <c r="CQ379" s="39">
        <v>0</v>
      </c>
      <c r="CR379" s="39">
        <v>0</v>
      </c>
      <c r="CS379" s="39">
        <v>0</v>
      </c>
      <c r="CT379" s="4" t="s">
        <v>74882</v>
      </c>
      <c r="CU379" s="17" t="s">
        <v>34964</v>
      </c>
      <c r="CV379" s="39">
        <v>0</v>
      </c>
      <c r="CW379" s="39">
        <v>0</v>
      </c>
      <c r="CX379" s="39">
        <v>0</v>
      </c>
      <c r="CY379" s="4" t="s">
        <v>74883</v>
      </c>
      <c r="CZ379" s="17" t="s">
        <v>34965</v>
      </c>
      <c r="DA379" s="39">
        <v>0</v>
      </c>
      <c r="DB379" s="39">
        <v>0</v>
      </c>
      <c r="DC379" s="39">
        <v>0</v>
      </c>
      <c r="DD379" s="39" t="s">
        <v>74884</v>
      </c>
      <c r="DE379" s="39" t="s">
        <v>34966</v>
      </c>
      <c r="DF379" s="39">
        <v>0</v>
      </c>
      <c r="DG379" s="39">
        <v>0</v>
      </c>
      <c r="DH379" s="39">
        <v>0</v>
      </c>
      <c r="DI379" s="4" t="s">
        <v>74885</v>
      </c>
      <c r="DJ379" s="17" t="s">
        <v>34967</v>
      </c>
      <c r="DK379" s="39">
        <v>0</v>
      </c>
      <c r="DL379" s="39">
        <v>0</v>
      </c>
      <c r="DM379" s="39">
        <v>0</v>
      </c>
      <c r="DN379" s="4" t="s">
        <v>74886</v>
      </c>
      <c r="DO379" s="17" t="s">
        <v>34968</v>
      </c>
      <c r="DP379" s="39">
        <v>0</v>
      </c>
      <c r="DQ379" s="39">
        <v>0</v>
      </c>
      <c r="DR379" s="39">
        <v>0</v>
      </c>
      <c r="DS379" s="4" t="s">
        <v>74887</v>
      </c>
      <c r="DT379" s="17" t="s">
        <v>34969</v>
      </c>
      <c r="DU379" s="39">
        <v>0</v>
      </c>
      <c r="DV379" s="39">
        <v>0</v>
      </c>
      <c r="DW379" s="39">
        <v>0</v>
      </c>
      <c r="DX379" s="4" t="s">
        <v>74888</v>
      </c>
      <c r="DY379" s="17" t="s">
        <v>34970</v>
      </c>
      <c r="DZ379" s="39">
        <v>0</v>
      </c>
      <c r="EA379" s="39">
        <v>0</v>
      </c>
      <c r="EB379" s="39">
        <v>0</v>
      </c>
      <c r="EC379" s="4" t="s">
        <v>74889</v>
      </c>
      <c r="ED379" s="17" t="s">
        <v>34971</v>
      </c>
      <c r="EE379" s="39">
        <v>0</v>
      </c>
      <c r="EF379" s="39">
        <v>0</v>
      </c>
      <c r="EG379" s="39">
        <v>0</v>
      </c>
      <c r="EH379" s="4" t="s">
        <v>74890</v>
      </c>
      <c r="EI379" s="56" t="s">
        <v>34972</v>
      </c>
      <c r="EJ379" s="56">
        <v>0</v>
      </c>
      <c r="EK379" s="56">
        <v>0</v>
      </c>
      <c r="EL379" s="56">
        <v>0</v>
      </c>
      <c r="EM379" s="4" t="s">
        <v>74891</v>
      </c>
      <c r="EN379" s="17" t="s">
        <v>34973</v>
      </c>
      <c r="EO379" s="39">
        <v>0</v>
      </c>
      <c r="EP379" s="39">
        <v>0</v>
      </c>
      <c r="EQ379" s="39">
        <v>0</v>
      </c>
      <c r="ER379" s="4" t="s">
        <v>74892</v>
      </c>
      <c r="ES379" s="1" t="s">
        <v>34974</v>
      </c>
      <c r="ET379" s="1">
        <v>0</v>
      </c>
      <c r="EU379" s="1">
        <v>0</v>
      </c>
      <c r="EV379" s="1">
        <v>0</v>
      </c>
      <c r="EW379" s="1" t="s">
        <v>74893</v>
      </c>
      <c r="EX379" s="1" t="s">
        <v>34975</v>
      </c>
      <c r="EY379" s="1">
        <v>0</v>
      </c>
      <c r="EZ379" s="1">
        <v>0</v>
      </c>
      <c r="FA379" s="1">
        <v>0</v>
      </c>
      <c r="FB379" s="1" t="s">
        <v>74894</v>
      </c>
      <c r="FC379" s="1" t="s">
        <v>34976</v>
      </c>
      <c r="FD379" s="1">
        <v>0</v>
      </c>
      <c r="FE379" s="1">
        <v>0</v>
      </c>
      <c r="FF379" s="1">
        <v>0</v>
      </c>
      <c r="FH379" s="1">
        <v>0</v>
      </c>
      <c r="FI379" s="1">
        <v>0</v>
      </c>
      <c r="FJ379" s="1">
        <v>0</v>
      </c>
      <c r="FL379" s="1">
        <v>0</v>
      </c>
      <c r="FM379" s="1">
        <v>0</v>
      </c>
      <c r="FN379" s="1">
        <v>0</v>
      </c>
      <c r="FP379" s="1">
        <v>0</v>
      </c>
      <c r="FQ379" s="1">
        <v>0</v>
      </c>
      <c r="FR379" s="1">
        <v>0</v>
      </c>
    </row>
    <row r="380" spans="1:174">
      <c r="A380" s="3">
        <v>77223009</v>
      </c>
      <c r="B380" s="42" t="s">
        <v>136</v>
      </c>
      <c r="C380" s="1" t="s">
        <v>1266</v>
      </c>
      <c r="D380" s="5">
        <v>0</v>
      </c>
      <c r="E380" s="5">
        <v>0</v>
      </c>
      <c r="F380" s="4">
        <v>0</v>
      </c>
      <c r="G380" s="4"/>
      <c r="I380" s="5"/>
      <c r="M380" s="1" t="s">
        <v>74895</v>
      </c>
      <c r="N380" s="17" t="s">
        <v>34977</v>
      </c>
      <c r="O380" s="39">
        <v>0</v>
      </c>
      <c r="P380" s="39">
        <v>0</v>
      </c>
      <c r="Q380" s="39">
        <v>0</v>
      </c>
      <c r="R380" s="4" t="s">
        <v>74896</v>
      </c>
      <c r="S380" s="17" t="s">
        <v>34978</v>
      </c>
      <c r="T380" s="39">
        <v>0</v>
      </c>
      <c r="U380" s="39">
        <v>0</v>
      </c>
      <c r="V380" s="39">
        <v>0</v>
      </c>
      <c r="W380" s="4" t="s">
        <v>74897</v>
      </c>
      <c r="X380" s="17" t="s">
        <v>34979</v>
      </c>
      <c r="Y380" s="39">
        <v>0</v>
      </c>
      <c r="Z380" s="39">
        <v>0</v>
      </c>
      <c r="AA380" s="39">
        <v>0</v>
      </c>
      <c r="AB380" s="4" t="s">
        <v>74898</v>
      </c>
      <c r="AC380" s="17" t="s">
        <v>34980</v>
      </c>
      <c r="AD380" s="39">
        <v>0</v>
      </c>
      <c r="AE380" s="39">
        <v>0</v>
      </c>
      <c r="AF380" s="39">
        <v>0</v>
      </c>
      <c r="AG380" s="4" t="s">
        <v>74899</v>
      </c>
      <c r="AH380" s="17" t="s">
        <v>34981</v>
      </c>
      <c r="AI380" s="39">
        <v>0</v>
      </c>
      <c r="AJ380" s="39">
        <v>0</v>
      </c>
      <c r="AK380" s="39">
        <v>0</v>
      </c>
      <c r="AL380" s="4" t="s">
        <v>74900</v>
      </c>
      <c r="AM380" s="17" t="s">
        <v>34982</v>
      </c>
      <c r="AN380" s="39">
        <v>0</v>
      </c>
      <c r="AO380" s="39">
        <v>0</v>
      </c>
      <c r="AP380" s="39">
        <v>0</v>
      </c>
      <c r="AQ380" s="4" t="s">
        <v>74901</v>
      </c>
      <c r="AR380" s="17" t="s">
        <v>34983</v>
      </c>
      <c r="AS380" s="39">
        <v>0</v>
      </c>
      <c r="AT380" s="39">
        <v>0</v>
      </c>
      <c r="AU380" s="39">
        <v>0</v>
      </c>
      <c r="AV380" s="4" t="s">
        <v>74902</v>
      </c>
      <c r="AW380" s="17" t="s">
        <v>34984</v>
      </c>
      <c r="AX380" s="39">
        <v>0</v>
      </c>
      <c r="AY380" s="39">
        <v>0</v>
      </c>
      <c r="AZ380" s="39">
        <v>0</v>
      </c>
      <c r="BA380" s="4" t="s">
        <v>74903</v>
      </c>
      <c r="BB380" s="17" t="s">
        <v>34985</v>
      </c>
      <c r="BC380" s="39">
        <v>0</v>
      </c>
      <c r="BD380" s="39">
        <v>0</v>
      </c>
      <c r="BE380" s="39">
        <v>0</v>
      </c>
      <c r="BF380" s="4" t="s">
        <v>74904</v>
      </c>
      <c r="BG380" s="17" t="s">
        <v>34986</v>
      </c>
      <c r="BH380" s="39">
        <v>0</v>
      </c>
      <c r="BI380" s="39">
        <v>0</v>
      </c>
      <c r="BJ380" s="39">
        <v>0</v>
      </c>
      <c r="BK380" s="4" t="s">
        <v>74905</v>
      </c>
      <c r="BL380" s="17" t="s">
        <v>34987</v>
      </c>
      <c r="BM380" s="39">
        <v>0</v>
      </c>
      <c r="BN380" s="39">
        <v>0</v>
      </c>
      <c r="BO380" s="39">
        <v>0</v>
      </c>
      <c r="BP380" s="4" t="s">
        <v>74906</v>
      </c>
      <c r="BQ380" s="17" t="s">
        <v>34988</v>
      </c>
      <c r="BR380" s="39">
        <v>0</v>
      </c>
      <c r="BS380" s="39">
        <v>0</v>
      </c>
      <c r="BT380" s="39">
        <v>0</v>
      </c>
      <c r="BU380" s="4" t="s">
        <v>74907</v>
      </c>
      <c r="BV380" s="17" t="s">
        <v>34989</v>
      </c>
      <c r="BW380" s="39">
        <v>0</v>
      </c>
      <c r="BX380" s="39">
        <v>0</v>
      </c>
      <c r="BY380" s="39">
        <v>0</v>
      </c>
      <c r="BZ380" s="4" t="s">
        <v>74908</v>
      </c>
      <c r="CA380" s="17" t="s">
        <v>34990</v>
      </c>
      <c r="CB380" s="39">
        <v>0</v>
      </c>
      <c r="CC380" s="39">
        <v>0</v>
      </c>
      <c r="CD380" s="39">
        <v>0</v>
      </c>
      <c r="CE380" s="4" t="s">
        <v>74909</v>
      </c>
      <c r="CF380" s="17" t="s">
        <v>34991</v>
      </c>
      <c r="CG380" s="39">
        <v>0</v>
      </c>
      <c r="CH380" s="39">
        <v>0</v>
      </c>
      <c r="CI380" s="39">
        <v>0</v>
      </c>
      <c r="CJ380" s="4" t="s">
        <v>74910</v>
      </c>
      <c r="CK380" s="17" t="s">
        <v>34992</v>
      </c>
      <c r="CL380" s="39">
        <v>0</v>
      </c>
      <c r="CM380" s="39">
        <v>0</v>
      </c>
      <c r="CN380" s="39">
        <v>0</v>
      </c>
      <c r="CO380" s="4" t="s">
        <v>74911</v>
      </c>
      <c r="CP380" s="17" t="s">
        <v>34993</v>
      </c>
      <c r="CQ380" s="39">
        <v>0</v>
      </c>
      <c r="CR380" s="39">
        <v>0</v>
      </c>
      <c r="CS380" s="39">
        <v>0</v>
      </c>
      <c r="CT380" s="4" t="s">
        <v>74912</v>
      </c>
      <c r="CU380" s="17" t="s">
        <v>34994</v>
      </c>
      <c r="CV380" s="39">
        <v>0</v>
      </c>
      <c r="CW380" s="39">
        <v>0</v>
      </c>
      <c r="CX380" s="39">
        <v>0</v>
      </c>
      <c r="CY380" s="4" t="s">
        <v>74913</v>
      </c>
      <c r="CZ380" s="17" t="s">
        <v>34995</v>
      </c>
      <c r="DA380" s="39">
        <v>0</v>
      </c>
      <c r="DB380" s="39">
        <v>0</v>
      </c>
      <c r="DC380" s="39">
        <v>0</v>
      </c>
      <c r="DD380" s="39" t="s">
        <v>74914</v>
      </c>
      <c r="DE380" s="39" t="s">
        <v>34996</v>
      </c>
      <c r="DF380" s="39">
        <v>0</v>
      </c>
      <c r="DG380" s="39">
        <v>0</v>
      </c>
      <c r="DH380" s="39">
        <v>0</v>
      </c>
      <c r="DI380" s="4" t="s">
        <v>74915</v>
      </c>
      <c r="DJ380" s="17" t="s">
        <v>34997</v>
      </c>
      <c r="DK380" s="39">
        <v>0</v>
      </c>
      <c r="DL380" s="39">
        <v>0</v>
      </c>
      <c r="DM380" s="39">
        <v>0</v>
      </c>
      <c r="DN380" s="4" t="s">
        <v>74916</v>
      </c>
      <c r="DO380" s="17" t="s">
        <v>34998</v>
      </c>
      <c r="DP380" s="39">
        <v>0</v>
      </c>
      <c r="DQ380" s="39">
        <v>0</v>
      </c>
      <c r="DR380" s="39">
        <v>0</v>
      </c>
      <c r="DS380" s="4" t="s">
        <v>74917</v>
      </c>
      <c r="DT380" s="17" t="s">
        <v>34999</v>
      </c>
      <c r="DU380" s="39">
        <v>0</v>
      </c>
      <c r="DV380" s="39">
        <v>0</v>
      </c>
      <c r="DW380" s="39">
        <v>0</v>
      </c>
      <c r="DX380" s="4" t="s">
        <v>74918</v>
      </c>
      <c r="DY380" s="17" t="s">
        <v>35000</v>
      </c>
      <c r="DZ380" s="39">
        <v>0</v>
      </c>
      <c r="EA380" s="39">
        <v>0</v>
      </c>
      <c r="EB380" s="39">
        <v>0</v>
      </c>
      <c r="EC380" s="4" t="s">
        <v>74919</v>
      </c>
      <c r="ED380" s="17" t="s">
        <v>35001</v>
      </c>
      <c r="EE380" s="39">
        <v>0</v>
      </c>
      <c r="EF380" s="39">
        <v>0</v>
      </c>
      <c r="EG380" s="39">
        <v>0</v>
      </c>
      <c r="EH380" s="4" t="s">
        <v>74920</v>
      </c>
      <c r="EI380" s="56" t="s">
        <v>35002</v>
      </c>
      <c r="EJ380" s="56">
        <v>0</v>
      </c>
      <c r="EK380" s="56">
        <v>0</v>
      </c>
      <c r="EL380" s="56">
        <v>0</v>
      </c>
      <c r="EM380" s="4" t="s">
        <v>74921</v>
      </c>
      <c r="EN380" s="17" t="s">
        <v>35003</v>
      </c>
      <c r="EO380" s="39">
        <v>0</v>
      </c>
      <c r="EP380" s="39">
        <v>0</v>
      </c>
      <c r="EQ380" s="39">
        <v>0</v>
      </c>
      <c r="ER380" s="4" t="s">
        <v>74922</v>
      </c>
      <c r="ES380" s="1" t="s">
        <v>35004</v>
      </c>
      <c r="ET380" s="1">
        <v>0</v>
      </c>
      <c r="EU380" s="1">
        <v>0</v>
      </c>
      <c r="EV380" s="1">
        <v>0</v>
      </c>
      <c r="EW380" s="1" t="s">
        <v>74923</v>
      </c>
      <c r="EX380" s="1" t="s">
        <v>35005</v>
      </c>
      <c r="EY380" s="1">
        <v>0</v>
      </c>
      <c r="EZ380" s="1">
        <v>0</v>
      </c>
      <c r="FA380" s="1">
        <v>0</v>
      </c>
      <c r="FB380" s="1" t="s">
        <v>74924</v>
      </c>
      <c r="FC380" s="1" t="s">
        <v>35006</v>
      </c>
      <c r="FD380" s="1">
        <v>0</v>
      </c>
      <c r="FE380" s="1">
        <v>0</v>
      </c>
      <c r="FF380" s="1">
        <v>0</v>
      </c>
      <c r="FH380" s="1">
        <v>0</v>
      </c>
      <c r="FI380" s="1">
        <v>0</v>
      </c>
      <c r="FJ380" s="1">
        <v>0</v>
      </c>
      <c r="FL380" s="1">
        <v>0</v>
      </c>
      <c r="FM380" s="1">
        <v>0</v>
      </c>
      <c r="FN380" s="1">
        <v>0</v>
      </c>
      <c r="FP380" s="1">
        <v>0</v>
      </c>
      <c r="FQ380" s="1">
        <v>0</v>
      </c>
      <c r="FR380" s="1">
        <v>0</v>
      </c>
    </row>
    <row r="381" spans="1:174">
      <c r="A381" s="3">
        <v>77223010</v>
      </c>
      <c r="B381" s="42" t="s">
        <v>136</v>
      </c>
      <c r="C381" s="1" t="s">
        <v>1267</v>
      </c>
      <c r="D381" s="5">
        <v>0</v>
      </c>
      <c r="E381" s="5">
        <v>0</v>
      </c>
      <c r="F381" s="4">
        <v>0</v>
      </c>
      <c r="G381" s="4"/>
      <c r="I381" s="5"/>
      <c r="M381" s="1" t="s">
        <v>74925</v>
      </c>
      <c r="N381" s="17" t="s">
        <v>35007</v>
      </c>
      <c r="O381" s="39">
        <v>0</v>
      </c>
      <c r="P381" s="39">
        <v>0</v>
      </c>
      <c r="Q381" s="39">
        <v>0</v>
      </c>
      <c r="R381" s="4" t="s">
        <v>74926</v>
      </c>
      <c r="S381" s="17" t="s">
        <v>35008</v>
      </c>
      <c r="T381" s="39">
        <v>0</v>
      </c>
      <c r="U381" s="39">
        <v>0</v>
      </c>
      <c r="V381" s="39">
        <v>0</v>
      </c>
      <c r="W381" s="4" t="s">
        <v>74927</v>
      </c>
      <c r="X381" s="17" t="s">
        <v>35009</v>
      </c>
      <c r="Y381" s="39">
        <v>0</v>
      </c>
      <c r="Z381" s="39">
        <v>0</v>
      </c>
      <c r="AA381" s="39">
        <v>0</v>
      </c>
      <c r="AB381" s="4" t="s">
        <v>74928</v>
      </c>
      <c r="AC381" s="17" t="s">
        <v>35010</v>
      </c>
      <c r="AD381" s="39">
        <v>0</v>
      </c>
      <c r="AE381" s="39">
        <v>0</v>
      </c>
      <c r="AF381" s="39">
        <v>0</v>
      </c>
      <c r="AG381" s="4" t="s">
        <v>74929</v>
      </c>
      <c r="AH381" s="17" t="s">
        <v>35011</v>
      </c>
      <c r="AI381" s="39">
        <v>0</v>
      </c>
      <c r="AJ381" s="39">
        <v>0</v>
      </c>
      <c r="AK381" s="39">
        <v>0</v>
      </c>
      <c r="AL381" s="4" t="s">
        <v>74930</v>
      </c>
      <c r="AM381" s="17" t="s">
        <v>35012</v>
      </c>
      <c r="AN381" s="39">
        <v>0</v>
      </c>
      <c r="AO381" s="39">
        <v>0</v>
      </c>
      <c r="AP381" s="39">
        <v>0</v>
      </c>
      <c r="AQ381" s="4" t="s">
        <v>74931</v>
      </c>
      <c r="AR381" s="17" t="s">
        <v>35013</v>
      </c>
      <c r="AS381" s="39">
        <v>0</v>
      </c>
      <c r="AT381" s="39">
        <v>0</v>
      </c>
      <c r="AU381" s="39">
        <v>0</v>
      </c>
      <c r="AV381" s="4" t="s">
        <v>74932</v>
      </c>
      <c r="AW381" s="17" t="s">
        <v>35014</v>
      </c>
      <c r="AX381" s="39">
        <v>0</v>
      </c>
      <c r="AY381" s="39">
        <v>0</v>
      </c>
      <c r="AZ381" s="39">
        <v>0</v>
      </c>
      <c r="BA381" s="4" t="s">
        <v>74933</v>
      </c>
      <c r="BB381" s="17" t="s">
        <v>35015</v>
      </c>
      <c r="BC381" s="39">
        <v>0</v>
      </c>
      <c r="BD381" s="39">
        <v>0</v>
      </c>
      <c r="BE381" s="39">
        <v>0</v>
      </c>
      <c r="BF381" s="4" t="s">
        <v>74934</v>
      </c>
      <c r="BG381" s="17" t="s">
        <v>35016</v>
      </c>
      <c r="BH381" s="39">
        <v>0</v>
      </c>
      <c r="BI381" s="39">
        <v>0</v>
      </c>
      <c r="BJ381" s="39">
        <v>0</v>
      </c>
      <c r="BK381" s="4" t="s">
        <v>74935</v>
      </c>
      <c r="BL381" s="17" t="s">
        <v>35017</v>
      </c>
      <c r="BM381" s="39">
        <v>0</v>
      </c>
      <c r="BN381" s="39">
        <v>0</v>
      </c>
      <c r="BO381" s="39">
        <v>0</v>
      </c>
      <c r="BP381" s="4" t="s">
        <v>74936</v>
      </c>
      <c r="BQ381" s="17" t="s">
        <v>35018</v>
      </c>
      <c r="BR381" s="39">
        <v>0</v>
      </c>
      <c r="BS381" s="39">
        <v>0</v>
      </c>
      <c r="BT381" s="39">
        <v>0</v>
      </c>
      <c r="BU381" s="4" t="s">
        <v>74937</v>
      </c>
      <c r="BV381" s="17" t="s">
        <v>35019</v>
      </c>
      <c r="BW381" s="39">
        <v>0</v>
      </c>
      <c r="BX381" s="39">
        <v>0</v>
      </c>
      <c r="BY381" s="39">
        <v>0</v>
      </c>
      <c r="BZ381" s="4" t="s">
        <v>74938</v>
      </c>
      <c r="CA381" s="17" t="s">
        <v>35020</v>
      </c>
      <c r="CB381" s="39">
        <v>0</v>
      </c>
      <c r="CC381" s="39">
        <v>0</v>
      </c>
      <c r="CD381" s="39">
        <v>0</v>
      </c>
      <c r="CE381" s="4" t="s">
        <v>74939</v>
      </c>
      <c r="CF381" s="17" t="s">
        <v>35021</v>
      </c>
      <c r="CG381" s="39">
        <v>0</v>
      </c>
      <c r="CH381" s="39">
        <v>0</v>
      </c>
      <c r="CI381" s="39">
        <v>0</v>
      </c>
      <c r="CJ381" s="4" t="s">
        <v>74940</v>
      </c>
      <c r="CK381" s="17" t="s">
        <v>35022</v>
      </c>
      <c r="CL381" s="39">
        <v>0</v>
      </c>
      <c r="CM381" s="39">
        <v>0</v>
      </c>
      <c r="CN381" s="39">
        <v>0</v>
      </c>
      <c r="CO381" s="4" t="s">
        <v>74941</v>
      </c>
      <c r="CP381" s="17" t="s">
        <v>35023</v>
      </c>
      <c r="CQ381" s="39">
        <v>0</v>
      </c>
      <c r="CR381" s="39">
        <v>0</v>
      </c>
      <c r="CS381" s="39">
        <v>0</v>
      </c>
      <c r="CT381" s="4" t="s">
        <v>74942</v>
      </c>
      <c r="CU381" s="17" t="s">
        <v>35024</v>
      </c>
      <c r="CV381" s="39">
        <v>0</v>
      </c>
      <c r="CW381" s="39">
        <v>0</v>
      </c>
      <c r="CX381" s="39">
        <v>0</v>
      </c>
      <c r="CY381" s="4" t="s">
        <v>74943</v>
      </c>
      <c r="CZ381" s="17" t="s">
        <v>35025</v>
      </c>
      <c r="DA381" s="39">
        <v>0</v>
      </c>
      <c r="DB381" s="39">
        <v>0</v>
      </c>
      <c r="DC381" s="39">
        <v>0</v>
      </c>
      <c r="DD381" s="39" t="s">
        <v>74944</v>
      </c>
      <c r="DE381" s="39" t="s">
        <v>35026</v>
      </c>
      <c r="DF381" s="39">
        <v>0</v>
      </c>
      <c r="DG381" s="39">
        <v>0</v>
      </c>
      <c r="DH381" s="39">
        <v>0</v>
      </c>
      <c r="DI381" s="4" t="s">
        <v>74945</v>
      </c>
      <c r="DJ381" s="17" t="s">
        <v>35027</v>
      </c>
      <c r="DK381" s="39">
        <v>0</v>
      </c>
      <c r="DL381" s="39">
        <v>0</v>
      </c>
      <c r="DM381" s="39">
        <v>0</v>
      </c>
      <c r="DN381" s="4" t="s">
        <v>74946</v>
      </c>
      <c r="DO381" s="17" t="s">
        <v>35028</v>
      </c>
      <c r="DP381" s="39">
        <v>0</v>
      </c>
      <c r="DQ381" s="39">
        <v>0</v>
      </c>
      <c r="DR381" s="39">
        <v>0</v>
      </c>
      <c r="DS381" s="4" t="s">
        <v>74947</v>
      </c>
      <c r="DT381" s="17" t="s">
        <v>35029</v>
      </c>
      <c r="DU381" s="39">
        <v>0</v>
      </c>
      <c r="DV381" s="39">
        <v>0</v>
      </c>
      <c r="DW381" s="39">
        <v>0</v>
      </c>
      <c r="DX381" s="4" t="s">
        <v>74948</v>
      </c>
      <c r="DY381" s="17" t="s">
        <v>35030</v>
      </c>
      <c r="DZ381" s="39">
        <v>0</v>
      </c>
      <c r="EA381" s="39">
        <v>0</v>
      </c>
      <c r="EB381" s="39">
        <v>0</v>
      </c>
      <c r="EC381" s="4" t="s">
        <v>74949</v>
      </c>
      <c r="ED381" s="17" t="s">
        <v>35031</v>
      </c>
      <c r="EE381" s="39">
        <v>0</v>
      </c>
      <c r="EF381" s="39">
        <v>0</v>
      </c>
      <c r="EG381" s="39">
        <v>0</v>
      </c>
      <c r="EH381" s="4" t="s">
        <v>74950</v>
      </c>
      <c r="EI381" s="56" t="s">
        <v>35032</v>
      </c>
      <c r="EJ381" s="56">
        <v>0</v>
      </c>
      <c r="EK381" s="56">
        <v>0</v>
      </c>
      <c r="EL381" s="56">
        <v>0</v>
      </c>
      <c r="EM381" s="4" t="s">
        <v>74951</v>
      </c>
      <c r="EN381" s="17" t="s">
        <v>35033</v>
      </c>
      <c r="EO381" s="39">
        <v>0</v>
      </c>
      <c r="EP381" s="39">
        <v>0</v>
      </c>
      <c r="EQ381" s="39">
        <v>0</v>
      </c>
      <c r="ER381" s="4" t="s">
        <v>74952</v>
      </c>
      <c r="ES381" s="1" t="s">
        <v>35034</v>
      </c>
      <c r="ET381" s="1">
        <v>0</v>
      </c>
      <c r="EU381" s="1">
        <v>0</v>
      </c>
      <c r="EV381" s="1">
        <v>0</v>
      </c>
      <c r="EW381" s="1" t="s">
        <v>74953</v>
      </c>
      <c r="EX381" s="1" t="s">
        <v>35035</v>
      </c>
      <c r="EY381" s="1">
        <v>0</v>
      </c>
      <c r="EZ381" s="1">
        <v>0</v>
      </c>
      <c r="FA381" s="1">
        <v>0</v>
      </c>
      <c r="FB381" s="1" t="s">
        <v>74954</v>
      </c>
      <c r="FC381" s="1" t="s">
        <v>35036</v>
      </c>
      <c r="FD381" s="1">
        <v>0</v>
      </c>
      <c r="FE381" s="1">
        <v>0</v>
      </c>
      <c r="FF381" s="1">
        <v>0</v>
      </c>
      <c r="FH381" s="1">
        <v>0</v>
      </c>
      <c r="FI381" s="1">
        <v>0</v>
      </c>
      <c r="FJ381" s="1">
        <v>0</v>
      </c>
      <c r="FL381" s="1">
        <v>0</v>
      </c>
      <c r="FM381" s="1">
        <v>0</v>
      </c>
      <c r="FN381" s="1">
        <v>0</v>
      </c>
      <c r="FP381" s="1">
        <v>0</v>
      </c>
      <c r="FQ381" s="1">
        <v>0</v>
      </c>
      <c r="FR381" s="1">
        <v>0</v>
      </c>
    </row>
    <row r="382" spans="1:174">
      <c r="A382" s="3">
        <v>77223011</v>
      </c>
      <c r="B382" s="42" t="s">
        <v>136</v>
      </c>
      <c r="C382" s="1" t="s">
        <v>1268</v>
      </c>
      <c r="D382" s="5">
        <v>0</v>
      </c>
      <c r="E382" s="5">
        <v>0</v>
      </c>
      <c r="F382" s="4">
        <v>0</v>
      </c>
      <c r="G382" s="4"/>
      <c r="I382" s="5"/>
      <c r="M382" s="1" t="s">
        <v>74955</v>
      </c>
      <c r="N382" s="17" t="s">
        <v>35037</v>
      </c>
      <c r="O382" s="39">
        <v>0</v>
      </c>
      <c r="P382" s="39">
        <v>0</v>
      </c>
      <c r="Q382" s="39">
        <v>0</v>
      </c>
      <c r="R382" s="4" t="s">
        <v>74956</v>
      </c>
      <c r="S382" s="17" t="s">
        <v>35038</v>
      </c>
      <c r="T382" s="39">
        <v>0</v>
      </c>
      <c r="U382" s="39">
        <v>0</v>
      </c>
      <c r="V382" s="39">
        <v>0</v>
      </c>
      <c r="W382" s="4" t="s">
        <v>74957</v>
      </c>
      <c r="X382" s="17" t="s">
        <v>35039</v>
      </c>
      <c r="Y382" s="39">
        <v>0</v>
      </c>
      <c r="Z382" s="39">
        <v>0</v>
      </c>
      <c r="AA382" s="39">
        <v>0</v>
      </c>
      <c r="AB382" s="4" t="s">
        <v>74958</v>
      </c>
      <c r="AC382" s="17" t="s">
        <v>35040</v>
      </c>
      <c r="AD382" s="39">
        <v>0</v>
      </c>
      <c r="AE382" s="39">
        <v>0</v>
      </c>
      <c r="AF382" s="39">
        <v>0</v>
      </c>
      <c r="AG382" s="4" t="s">
        <v>74959</v>
      </c>
      <c r="AH382" s="17" t="s">
        <v>35041</v>
      </c>
      <c r="AI382" s="39">
        <v>0</v>
      </c>
      <c r="AJ382" s="39">
        <v>0</v>
      </c>
      <c r="AK382" s="39">
        <v>0</v>
      </c>
      <c r="AL382" s="4" t="s">
        <v>74960</v>
      </c>
      <c r="AM382" s="17" t="s">
        <v>35042</v>
      </c>
      <c r="AN382" s="39">
        <v>0</v>
      </c>
      <c r="AO382" s="39">
        <v>0</v>
      </c>
      <c r="AP382" s="39">
        <v>0</v>
      </c>
      <c r="AQ382" s="4" t="s">
        <v>74961</v>
      </c>
      <c r="AR382" s="17" t="s">
        <v>35043</v>
      </c>
      <c r="AS382" s="39">
        <v>0</v>
      </c>
      <c r="AT382" s="39">
        <v>0</v>
      </c>
      <c r="AU382" s="39">
        <v>0</v>
      </c>
      <c r="AV382" s="4" t="s">
        <v>74962</v>
      </c>
      <c r="AW382" s="17" t="s">
        <v>35044</v>
      </c>
      <c r="AX382" s="39">
        <v>0</v>
      </c>
      <c r="AY382" s="39">
        <v>0</v>
      </c>
      <c r="AZ382" s="39">
        <v>0</v>
      </c>
      <c r="BA382" s="4" t="s">
        <v>74963</v>
      </c>
      <c r="BB382" s="17" t="s">
        <v>35045</v>
      </c>
      <c r="BC382" s="39">
        <v>0</v>
      </c>
      <c r="BD382" s="39">
        <v>0</v>
      </c>
      <c r="BE382" s="39">
        <v>0</v>
      </c>
      <c r="BF382" s="4" t="s">
        <v>74964</v>
      </c>
      <c r="BG382" s="17" t="s">
        <v>35046</v>
      </c>
      <c r="BH382" s="39">
        <v>0</v>
      </c>
      <c r="BI382" s="39">
        <v>0</v>
      </c>
      <c r="BJ382" s="39">
        <v>0</v>
      </c>
      <c r="BK382" s="4" t="s">
        <v>74965</v>
      </c>
      <c r="BL382" s="17" t="s">
        <v>35047</v>
      </c>
      <c r="BM382" s="39">
        <v>0</v>
      </c>
      <c r="BN382" s="39">
        <v>0</v>
      </c>
      <c r="BO382" s="39">
        <v>0</v>
      </c>
      <c r="BP382" s="4" t="s">
        <v>74966</v>
      </c>
      <c r="BQ382" s="17" t="s">
        <v>35048</v>
      </c>
      <c r="BR382" s="39">
        <v>0</v>
      </c>
      <c r="BS382" s="39">
        <v>0</v>
      </c>
      <c r="BT382" s="39">
        <v>0</v>
      </c>
      <c r="BU382" s="4" t="s">
        <v>74967</v>
      </c>
      <c r="BV382" s="17" t="s">
        <v>35049</v>
      </c>
      <c r="BW382" s="39">
        <v>0</v>
      </c>
      <c r="BX382" s="39">
        <v>0</v>
      </c>
      <c r="BY382" s="39">
        <v>0</v>
      </c>
      <c r="BZ382" s="4" t="s">
        <v>74968</v>
      </c>
      <c r="CA382" s="17" t="s">
        <v>35050</v>
      </c>
      <c r="CB382" s="39">
        <v>0</v>
      </c>
      <c r="CC382" s="39">
        <v>0</v>
      </c>
      <c r="CD382" s="39">
        <v>0</v>
      </c>
      <c r="CE382" s="4" t="s">
        <v>74969</v>
      </c>
      <c r="CF382" s="17" t="s">
        <v>35051</v>
      </c>
      <c r="CG382" s="39">
        <v>0</v>
      </c>
      <c r="CH382" s="39">
        <v>0</v>
      </c>
      <c r="CI382" s="39">
        <v>0</v>
      </c>
      <c r="CJ382" s="4" t="s">
        <v>74970</v>
      </c>
      <c r="CK382" s="17" t="s">
        <v>35052</v>
      </c>
      <c r="CL382" s="39">
        <v>0</v>
      </c>
      <c r="CM382" s="39">
        <v>0</v>
      </c>
      <c r="CN382" s="39">
        <v>0</v>
      </c>
      <c r="CO382" s="4" t="s">
        <v>74971</v>
      </c>
      <c r="CP382" s="17" t="s">
        <v>35053</v>
      </c>
      <c r="CQ382" s="39">
        <v>0</v>
      </c>
      <c r="CR382" s="39">
        <v>0</v>
      </c>
      <c r="CS382" s="39">
        <v>0</v>
      </c>
      <c r="CT382" s="4" t="s">
        <v>74972</v>
      </c>
      <c r="CU382" s="17" t="s">
        <v>35054</v>
      </c>
      <c r="CV382" s="39">
        <v>0</v>
      </c>
      <c r="CW382" s="39">
        <v>0</v>
      </c>
      <c r="CX382" s="39">
        <v>0</v>
      </c>
      <c r="CY382" s="4" t="s">
        <v>74973</v>
      </c>
      <c r="CZ382" s="17" t="s">
        <v>35055</v>
      </c>
      <c r="DA382" s="39">
        <v>0</v>
      </c>
      <c r="DB382" s="39">
        <v>0</v>
      </c>
      <c r="DC382" s="39">
        <v>0</v>
      </c>
      <c r="DD382" s="39" t="s">
        <v>74974</v>
      </c>
      <c r="DE382" s="39" t="s">
        <v>35056</v>
      </c>
      <c r="DF382" s="39">
        <v>0</v>
      </c>
      <c r="DG382" s="39">
        <v>0</v>
      </c>
      <c r="DH382" s="39">
        <v>0</v>
      </c>
      <c r="DI382" s="4" t="s">
        <v>74975</v>
      </c>
      <c r="DJ382" s="17" t="s">
        <v>35057</v>
      </c>
      <c r="DK382" s="39">
        <v>0</v>
      </c>
      <c r="DL382" s="39">
        <v>0</v>
      </c>
      <c r="DM382" s="39">
        <v>0</v>
      </c>
      <c r="DN382" s="4" t="s">
        <v>74976</v>
      </c>
      <c r="DO382" s="17" t="s">
        <v>35058</v>
      </c>
      <c r="DP382" s="39">
        <v>0</v>
      </c>
      <c r="DQ382" s="39">
        <v>0</v>
      </c>
      <c r="DR382" s="39">
        <v>0</v>
      </c>
      <c r="DS382" s="4" t="s">
        <v>74977</v>
      </c>
      <c r="DT382" s="17" t="s">
        <v>35059</v>
      </c>
      <c r="DU382" s="39">
        <v>0</v>
      </c>
      <c r="DV382" s="39">
        <v>0</v>
      </c>
      <c r="DW382" s="39">
        <v>0</v>
      </c>
      <c r="DX382" s="4" t="s">
        <v>74978</v>
      </c>
      <c r="DY382" s="17" t="s">
        <v>35060</v>
      </c>
      <c r="DZ382" s="39">
        <v>0</v>
      </c>
      <c r="EA382" s="39">
        <v>0</v>
      </c>
      <c r="EB382" s="39">
        <v>0</v>
      </c>
      <c r="EC382" s="4" t="s">
        <v>74979</v>
      </c>
      <c r="ED382" s="17" t="s">
        <v>35061</v>
      </c>
      <c r="EE382" s="39">
        <v>0</v>
      </c>
      <c r="EF382" s="39">
        <v>0</v>
      </c>
      <c r="EG382" s="39">
        <v>0</v>
      </c>
      <c r="EH382" s="4" t="s">
        <v>74980</v>
      </c>
      <c r="EI382" s="56" t="s">
        <v>35062</v>
      </c>
      <c r="EJ382" s="56">
        <v>0</v>
      </c>
      <c r="EK382" s="56">
        <v>0</v>
      </c>
      <c r="EL382" s="56">
        <v>0</v>
      </c>
      <c r="EM382" s="4" t="s">
        <v>74981</v>
      </c>
      <c r="EN382" s="17" t="s">
        <v>35063</v>
      </c>
      <c r="EO382" s="39">
        <v>0</v>
      </c>
      <c r="EP382" s="39">
        <v>0</v>
      </c>
      <c r="EQ382" s="39">
        <v>0</v>
      </c>
      <c r="ER382" s="4" t="s">
        <v>74982</v>
      </c>
      <c r="ES382" s="1" t="s">
        <v>35064</v>
      </c>
      <c r="ET382" s="1">
        <v>0</v>
      </c>
      <c r="EU382" s="1">
        <v>0</v>
      </c>
      <c r="EV382" s="1">
        <v>0</v>
      </c>
      <c r="EW382" s="1" t="s">
        <v>74983</v>
      </c>
      <c r="EX382" s="1" t="s">
        <v>35065</v>
      </c>
      <c r="EY382" s="1">
        <v>0</v>
      </c>
      <c r="EZ382" s="1">
        <v>0</v>
      </c>
      <c r="FA382" s="1">
        <v>0</v>
      </c>
      <c r="FB382" s="1" t="s">
        <v>74984</v>
      </c>
      <c r="FC382" s="1" t="s">
        <v>35066</v>
      </c>
      <c r="FD382" s="1">
        <v>0</v>
      </c>
      <c r="FE382" s="1">
        <v>0</v>
      </c>
      <c r="FF382" s="1">
        <v>0</v>
      </c>
      <c r="FH382" s="1">
        <v>0</v>
      </c>
      <c r="FI382" s="1">
        <v>0</v>
      </c>
      <c r="FJ382" s="1">
        <v>0</v>
      </c>
      <c r="FL382" s="1">
        <v>0</v>
      </c>
      <c r="FM382" s="1">
        <v>0</v>
      </c>
      <c r="FN382" s="1">
        <v>0</v>
      </c>
      <c r="FP382" s="1">
        <v>0</v>
      </c>
      <c r="FQ382" s="1">
        <v>0</v>
      </c>
      <c r="FR382" s="1">
        <v>0</v>
      </c>
    </row>
    <row r="383" spans="1:174">
      <c r="A383" s="3">
        <v>77223012</v>
      </c>
      <c r="B383" s="42" t="s">
        <v>136</v>
      </c>
      <c r="C383" s="1" t="s">
        <v>1269</v>
      </c>
      <c r="D383" s="5">
        <v>0</v>
      </c>
      <c r="E383" s="5">
        <v>0</v>
      </c>
      <c r="F383" s="4">
        <v>0</v>
      </c>
      <c r="G383" s="4"/>
      <c r="I383" s="5"/>
      <c r="M383" s="1" t="s">
        <v>74985</v>
      </c>
      <c r="N383" s="17" t="s">
        <v>35067</v>
      </c>
      <c r="O383" s="39">
        <v>0</v>
      </c>
      <c r="P383" s="39">
        <v>0</v>
      </c>
      <c r="Q383" s="39">
        <v>0</v>
      </c>
      <c r="R383" s="4" t="s">
        <v>74986</v>
      </c>
      <c r="S383" s="17" t="s">
        <v>35068</v>
      </c>
      <c r="T383" s="39">
        <v>0</v>
      </c>
      <c r="U383" s="39">
        <v>0</v>
      </c>
      <c r="V383" s="39">
        <v>0</v>
      </c>
      <c r="W383" s="4" t="s">
        <v>74987</v>
      </c>
      <c r="X383" s="17" t="s">
        <v>35069</v>
      </c>
      <c r="Y383" s="39">
        <v>0</v>
      </c>
      <c r="Z383" s="39">
        <v>0</v>
      </c>
      <c r="AA383" s="39">
        <v>0</v>
      </c>
      <c r="AB383" s="4" t="s">
        <v>74988</v>
      </c>
      <c r="AC383" s="17" t="s">
        <v>35070</v>
      </c>
      <c r="AD383" s="39">
        <v>0</v>
      </c>
      <c r="AE383" s="39">
        <v>0</v>
      </c>
      <c r="AF383" s="39">
        <v>0</v>
      </c>
      <c r="AG383" s="4" t="s">
        <v>74989</v>
      </c>
      <c r="AH383" s="17" t="s">
        <v>35071</v>
      </c>
      <c r="AI383" s="39">
        <v>0</v>
      </c>
      <c r="AJ383" s="39">
        <v>0</v>
      </c>
      <c r="AK383" s="39">
        <v>0</v>
      </c>
      <c r="AL383" s="4" t="s">
        <v>74990</v>
      </c>
      <c r="AM383" s="17" t="s">
        <v>35072</v>
      </c>
      <c r="AN383" s="39">
        <v>0</v>
      </c>
      <c r="AO383" s="39">
        <v>0</v>
      </c>
      <c r="AP383" s="39">
        <v>0</v>
      </c>
      <c r="AQ383" s="4" t="s">
        <v>74991</v>
      </c>
      <c r="AR383" s="17" t="s">
        <v>35073</v>
      </c>
      <c r="AS383" s="39">
        <v>0</v>
      </c>
      <c r="AT383" s="39">
        <v>0</v>
      </c>
      <c r="AU383" s="39">
        <v>0</v>
      </c>
      <c r="AV383" s="4" t="s">
        <v>74992</v>
      </c>
      <c r="AW383" s="17" t="s">
        <v>35074</v>
      </c>
      <c r="AX383" s="39">
        <v>0</v>
      </c>
      <c r="AY383" s="39">
        <v>0</v>
      </c>
      <c r="AZ383" s="39">
        <v>0</v>
      </c>
      <c r="BA383" s="4" t="s">
        <v>74993</v>
      </c>
      <c r="BB383" s="17" t="s">
        <v>35075</v>
      </c>
      <c r="BC383" s="39">
        <v>0</v>
      </c>
      <c r="BD383" s="39">
        <v>0</v>
      </c>
      <c r="BE383" s="39">
        <v>0</v>
      </c>
      <c r="BF383" s="4" t="s">
        <v>74994</v>
      </c>
      <c r="BG383" s="17" t="s">
        <v>35076</v>
      </c>
      <c r="BH383" s="39">
        <v>0</v>
      </c>
      <c r="BI383" s="39">
        <v>0</v>
      </c>
      <c r="BJ383" s="39">
        <v>0</v>
      </c>
      <c r="BK383" s="4" t="s">
        <v>74995</v>
      </c>
      <c r="BL383" s="17" t="s">
        <v>35077</v>
      </c>
      <c r="BM383" s="39">
        <v>0</v>
      </c>
      <c r="BN383" s="39">
        <v>0</v>
      </c>
      <c r="BO383" s="39">
        <v>0</v>
      </c>
      <c r="BP383" s="4" t="s">
        <v>74996</v>
      </c>
      <c r="BQ383" s="17" t="s">
        <v>35078</v>
      </c>
      <c r="BR383" s="39">
        <v>0</v>
      </c>
      <c r="BS383" s="39">
        <v>0</v>
      </c>
      <c r="BT383" s="39">
        <v>0</v>
      </c>
      <c r="BU383" s="4" t="s">
        <v>74997</v>
      </c>
      <c r="BV383" s="17" t="s">
        <v>35079</v>
      </c>
      <c r="BW383" s="39">
        <v>0</v>
      </c>
      <c r="BX383" s="39">
        <v>0</v>
      </c>
      <c r="BY383" s="39">
        <v>0</v>
      </c>
      <c r="BZ383" s="4" t="s">
        <v>74998</v>
      </c>
      <c r="CA383" s="17" t="s">
        <v>35080</v>
      </c>
      <c r="CB383" s="39">
        <v>0</v>
      </c>
      <c r="CC383" s="39">
        <v>0</v>
      </c>
      <c r="CD383" s="39">
        <v>0</v>
      </c>
      <c r="CE383" s="4" t="s">
        <v>74999</v>
      </c>
      <c r="CF383" s="17" t="s">
        <v>35081</v>
      </c>
      <c r="CG383" s="39">
        <v>0</v>
      </c>
      <c r="CH383" s="39">
        <v>0</v>
      </c>
      <c r="CI383" s="39">
        <v>0</v>
      </c>
      <c r="CJ383" s="4" t="s">
        <v>75000</v>
      </c>
      <c r="CK383" s="17" t="s">
        <v>35082</v>
      </c>
      <c r="CL383" s="39">
        <v>0</v>
      </c>
      <c r="CM383" s="39">
        <v>0</v>
      </c>
      <c r="CN383" s="39">
        <v>0</v>
      </c>
      <c r="CO383" s="4" t="s">
        <v>75001</v>
      </c>
      <c r="CP383" s="17" t="s">
        <v>35083</v>
      </c>
      <c r="CQ383" s="39">
        <v>0</v>
      </c>
      <c r="CR383" s="39">
        <v>0</v>
      </c>
      <c r="CS383" s="39">
        <v>0</v>
      </c>
      <c r="CT383" s="4" t="s">
        <v>75002</v>
      </c>
      <c r="CU383" s="17" t="s">
        <v>35084</v>
      </c>
      <c r="CV383" s="39">
        <v>0</v>
      </c>
      <c r="CW383" s="39">
        <v>0</v>
      </c>
      <c r="CX383" s="39">
        <v>0</v>
      </c>
      <c r="CY383" s="4" t="s">
        <v>75003</v>
      </c>
      <c r="CZ383" s="17" t="s">
        <v>35085</v>
      </c>
      <c r="DA383" s="39">
        <v>0</v>
      </c>
      <c r="DB383" s="39">
        <v>0</v>
      </c>
      <c r="DC383" s="39">
        <v>0</v>
      </c>
      <c r="DD383" s="39" t="s">
        <v>75004</v>
      </c>
      <c r="DE383" s="39" t="s">
        <v>35086</v>
      </c>
      <c r="DF383" s="39">
        <v>0</v>
      </c>
      <c r="DG383" s="39">
        <v>0</v>
      </c>
      <c r="DH383" s="39">
        <v>0</v>
      </c>
      <c r="DI383" s="4" t="s">
        <v>75005</v>
      </c>
      <c r="DJ383" s="17" t="s">
        <v>35087</v>
      </c>
      <c r="DK383" s="39">
        <v>0</v>
      </c>
      <c r="DL383" s="39">
        <v>0</v>
      </c>
      <c r="DM383" s="39">
        <v>0</v>
      </c>
      <c r="DN383" s="4" t="s">
        <v>75006</v>
      </c>
      <c r="DO383" s="17" t="s">
        <v>35088</v>
      </c>
      <c r="DP383" s="39">
        <v>0</v>
      </c>
      <c r="DQ383" s="39">
        <v>0</v>
      </c>
      <c r="DR383" s="39">
        <v>0</v>
      </c>
      <c r="DS383" s="4" t="s">
        <v>75007</v>
      </c>
      <c r="DT383" s="17" t="s">
        <v>35089</v>
      </c>
      <c r="DU383" s="39">
        <v>0</v>
      </c>
      <c r="DV383" s="39">
        <v>0</v>
      </c>
      <c r="DW383" s="39">
        <v>0</v>
      </c>
      <c r="DX383" s="4" t="s">
        <v>75008</v>
      </c>
      <c r="DY383" s="17" t="s">
        <v>35090</v>
      </c>
      <c r="DZ383" s="39">
        <v>0</v>
      </c>
      <c r="EA383" s="39">
        <v>0</v>
      </c>
      <c r="EB383" s="39">
        <v>0</v>
      </c>
      <c r="EC383" s="4" t="s">
        <v>75009</v>
      </c>
      <c r="ED383" s="17" t="s">
        <v>35091</v>
      </c>
      <c r="EE383" s="39">
        <v>0</v>
      </c>
      <c r="EF383" s="39">
        <v>0</v>
      </c>
      <c r="EG383" s="39">
        <v>0</v>
      </c>
      <c r="EH383" s="4" t="s">
        <v>75010</v>
      </c>
      <c r="EI383" s="56" t="s">
        <v>35092</v>
      </c>
      <c r="EJ383" s="56">
        <v>0</v>
      </c>
      <c r="EK383" s="56">
        <v>0</v>
      </c>
      <c r="EL383" s="56">
        <v>0</v>
      </c>
      <c r="EM383" s="4" t="s">
        <v>75011</v>
      </c>
      <c r="EN383" s="17" t="s">
        <v>35093</v>
      </c>
      <c r="EO383" s="39">
        <v>0</v>
      </c>
      <c r="EP383" s="39">
        <v>0</v>
      </c>
      <c r="EQ383" s="39">
        <v>0</v>
      </c>
      <c r="ER383" s="4" t="s">
        <v>75012</v>
      </c>
      <c r="ES383" s="1" t="s">
        <v>35094</v>
      </c>
      <c r="ET383" s="1">
        <v>0</v>
      </c>
      <c r="EU383" s="1">
        <v>0</v>
      </c>
      <c r="EV383" s="1">
        <v>0</v>
      </c>
      <c r="EW383" s="1" t="s">
        <v>75013</v>
      </c>
      <c r="EX383" s="1" t="s">
        <v>35095</v>
      </c>
      <c r="EY383" s="1">
        <v>0</v>
      </c>
      <c r="EZ383" s="1">
        <v>0</v>
      </c>
      <c r="FA383" s="1">
        <v>0</v>
      </c>
      <c r="FB383" s="1" t="s">
        <v>75014</v>
      </c>
      <c r="FC383" s="1" t="s">
        <v>35096</v>
      </c>
      <c r="FD383" s="1">
        <v>0</v>
      </c>
      <c r="FE383" s="1">
        <v>0</v>
      </c>
      <c r="FF383" s="1">
        <v>0</v>
      </c>
      <c r="FH383" s="1">
        <v>0</v>
      </c>
      <c r="FI383" s="1">
        <v>0</v>
      </c>
      <c r="FJ383" s="1">
        <v>0</v>
      </c>
      <c r="FL383" s="1">
        <v>0</v>
      </c>
      <c r="FM383" s="1">
        <v>0</v>
      </c>
      <c r="FN383" s="1">
        <v>0</v>
      </c>
      <c r="FP383" s="1">
        <v>0</v>
      </c>
      <c r="FQ383" s="1">
        <v>0</v>
      </c>
      <c r="FR383" s="1">
        <v>0</v>
      </c>
    </row>
    <row r="384" spans="1:174">
      <c r="A384" s="3">
        <v>77223013</v>
      </c>
      <c r="B384" s="42" t="s">
        <v>136</v>
      </c>
      <c r="C384" s="1" t="s">
        <v>1270</v>
      </c>
      <c r="D384" s="5">
        <v>0</v>
      </c>
      <c r="E384" s="5">
        <v>0</v>
      </c>
      <c r="F384" s="4">
        <v>0</v>
      </c>
      <c r="G384" s="4"/>
      <c r="I384" s="5"/>
      <c r="M384" s="1" t="s">
        <v>75015</v>
      </c>
      <c r="N384" s="17" t="s">
        <v>35097</v>
      </c>
      <c r="O384" s="39">
        <v>0</v>
      </c>
      <c r="P384" s="39">
        <v>0</v>
      </c>
      <c r="Q384" s="39">
        <v>0</v>
      </c>
      <c r="R384" s="4" t="s">
        <v>75016</v>
      </c>
      <c r="S384" s="17" t="s">
        <v>35098</v>
      </c>
      <c r="T384" s="39">
        <v>0</v>
      </c>
      <c r="U384" s="39">
        <v>0</v>
      </c>
      <c r="V384" s="39">
        <v>0</v>
      </c>
      <c r="W384" s="4" t="s">
        <v>75017</v>
      </c>
      <c r="X384" s="17" t="s">
        <v>35099</v>
      </c>
      <c r="Y384" s="39">
        <v>0</v>
      </c>
      <c r="Z384" s="39">
        <v>0</v>
      </c>
      <c r="AA384" s="39">
        <v>0</v>
      </c>
      <c r="AB384" s="4" t="s">
        <v>75018</v>
      </c>
      <c r="AC384" s="17" t="s">
        <v>35100</v>
      </c>
      <c r="AD384" s="39">
        <v>0</v>
      </c>
      <c r="AE384" s="39">
        <v>0</v>
      </c>
      <c r="AF384" s="39">
        <v>0</v>
      </c>
      <c r="AG384" s="4" t="s">
        <v>75019</v>
      </c>
      <c r="AH384" s="17" t="s">
        <v>35101</v>
      </c>
      <c r="AI384" s="39">
        <v>0</v>
      </c>
      <c r="AJ384" s="39">
        <v>0</v>
      </c>
      <c r="AK384" s="39">
        <v>0</v>
      </c>
      <c r="AL384" s="4" t="s">
        <v>75020</v>
      </c>
      <c r="AM384" s="17" t="s">
        <v>35102</v>
      </c>
      <c r="AN384" s="39">
        <v>0</v>
      </c>
      <c r="AO384" s="39">
        <v>0</v>
      </c>
      <c r="AP384" s="39">
        <v>0</v>
      </c>
      <c r="AQ384" s="4" t="s">
        <v>75021</v>
      </c>
      <c r="AR384" s="17" t="s">
        <v>35103</v>
      </c>
      <c r="AS384" s="39">
        <v>0</v>
      </c>
      <c r="AT384" s="39">
        <v>0</v>
      </c>
      <c r="AU384" s="39">
        <v>0</v>
      </c>
      <c r="AV384" s="4" t="s">
        <v>75022</v>
      </c>
      <c r="AW384" s="17" t="s">
        <v>35104</v>
      </c>
      <c r="AX384" s="39">
        <v>0</v>
      </c>
      <c r="AY384" s="39">
        <v>0</v>
      </c>
      <c r="AZ384" s="39">
        <v>0</v>
      </c>
      <c r="BA384" s="4" t="s">
        <v>75023</v>
      </c>
      <c r="BB384" s="17" t="s">
        <v>35105</v>
      </c>
      <c r="BC384" s="39">
        <v>0</v>
      </c>
      <c r="BD384" s="39">
        <v>0</v>
      </c>
      <c r="BE384" s="39">
        <v>0</v>
      </c>
      <c r="BF384" s="4" t="s">
        <v>75024</v>
      </c>
      <c r="BG384" s="17" t="s">
        <v>35106</v>
      </c>
      <c r="BH384" s="39">
        <v>0</v>
      </c>
      <c r="BI384" s="39">
        <v>0</v>
      </c>
      <c r="BJ384" s="39">
        <v>0</v>
      </c>
      <c r="BK384" s="4" t="s">
        <v>75025</v>
      </c>
      <c r="BL384" s="17" t="s">
        <v>35107</v>
      </c>
      <c r="BM384" s="39">
        <v>0</v>
      </c>
      <c r="BN384" s="39">
        <v>0</v>
      </c>
      <c r="BO384" s="39">
        <v>0</v>
      </c>
      <c r="BP384" s="4" t="s">
        <v>75026</v>
      </c>
      <c r="BQ384" s="17" t="s">
        <v>35108</v>
      </c>
      <c r="BR384" s="39">
        <v>0</v>
      </c>
      <c r="BS384" s="39">
        <v>0</v>
      </c>
      <c r="BT384" s="39">
        <v>0</v>
      </c>
      <c r="BU384" s="4" t="s">
        <v>75027</v>
      </c>
      <c r="BV384" s="17" t="s">
        <v>35109</v>
      </c>
      <c r="BW384" s="39">
        <v>0</v>
      </c>
      <c r="BX384" s="39">
        <v>0</v>
      </c>
      <c r="BY384" s="39">
        <v>0</v>
      </c>
      <c r="BZ384" s="4" t="s">
        <v>75028</v>
      </c>
      <c r="CA384" s="17" t="s">
        <v>35110</v>
      </c>
      <c r="CB384" s="39">
        <v>0</v>
      </c>
      <c r="CC384" s="39">
        <v>0</v>
      </c>
      <c r="CD384" s="39">
        <v>0</v>
      </c>
      <c r="CE384" s="4" t="s">
        <v>75029</v>
      </c>
      <c r="CF384" s="17" t="s">
        <v>35111</v>
      </c>
      <c r="CG384" s="39">
        <v>0</v>
      </c>
      <c r="CH384" s="39">
        <v>0</v>
      </c>
      <c r="CI384" s="39">
        <v>0</v>
      </c>
      <c r="CJ384" s="4" t="s">
        <v>75030</v>
      </c>
      <c r="CK384" s="17" t="s">
        <v>35112</v>
      </c>
      <c r="CL384" s="39">
        <v>0</v>
      </c>
      <c r="CM384" s="39">
        <v>0</v>
      </c>
      <c r="CN384" s="39">
        <v>0</v>
      </c>
      <c r="CO384" s="4" t="s">
        <v>75031</v>
      </c>
      <c r="CP384" s="17" t="s">
        <v>35113</v>
      </c>
      <c r="CQ384" s="39">
        <v>0</v>
      </c>
      <c r="CR384" s="39">
        <v>0</v>
      </c>
      <c r="CS384" s="39">
        <v>0</v>
      </c>
      <c r="CT384" s="4" t="s">
        <v>75032</v>
      </c>
      <c r="CU384" s="17" t="s">
        <v>35114</v>
      </c>
      <c r="CV384" s="39">
        <v>0</v>
      </c>
      <c r="CW384" s="39">
        <v>0</v>
      </c>
      <c r="CX384" s="39">
        <v>0</v>
      </c>
      <c r="CY384" s="4" t="s">
        <v>75033</v>
      </c>
      <c r="CZ384" s="17" t="s">
        <v>35115</v>
      </c>
      <c r="DA384" s="39">
        <v>0</v>
      </c>
      <c r="DB384" s="39">
        <v>0</v>
      </c>
      <c r="DC384" s="39">
        <v>0</v>
      </c>
      <c r="DD384" s="39" t="s">
        <v>75034</v>
      </c>
      <c r="DE384" s="39" t="s">
        <v>35116</v>
      </c>
      <c r="DF384" s="39">
        <v>0</v>
      </c>
      <c r="DG384" s="39">
        <v>0</v>
      </c>
      <c r="DH384" s="39">
        <v>0</v>
      </c>
      <c r="DI384" s="4" t="s">
        <v>75035</v>
      </c>
      <c r="DJ384" s="17" t="s">
        <v>35117</v>
      </c>
      <c r="DK384" s="39">
        <v>0</v>
      </c>
      <c r="DL384" s="39">
        <v>0</v>
      </c>
      <c r="DM384" s="39">
        <v>0</v>
      </c>
      <c r="DN384" s="4" t="s">
        <v>75036</v>
      </c>
      <c r="DO384" s="17" t="s">
        <v>35118</v>
      </c>
      <c r="DP384" s="39">
        <v>0</v>
      </c>
      <c r="DQ384" s="39">
        <v>0</v>
      </c>
      <c r="DR384" s="39">
        <v>0</v>
      </c>
      <c r="DS384" s="4" t="s">
        <v>75037</v>
      </c>
      <c r="DT384" s="17" t="s">
        <v>35119</v>
      </c>
      <c r="DU384" s="39">
        <v>0</v>
      </c>
      <c r="DV384" s="39">
        <v>0</v>
      </c>
      <c r="DW384" s="39">
        <v>0</v>
      </c>
      <c r="DX384" s="4" t="s">
        <v>75038</v>
      </c>
      <c r="DY384" s="17" t="s">
        <v>35120</v>
      </c>
      <c r="DZ384" s="39">
        <v>0</v>
      </c>
      <c r="EA384" s="39">
        <v>0</v>
      </c>
      <c r="EB384" s="39">
        <v>0</v>
      </c>
      <c r="EC384" s="4" t="s">
        <v>75039</v>
      </c>
      <c r="ED384" s="17" t="s">
        <v>35121</v>
      </c>
      <c r="EE384" s="39">
        <v>0</v>
      </c>
      <c r="EF384" s="39">
        <v>0</v>
      </c>
      <c r="EG384" s="39">
        <v>0</v>
      </c>
      <c r="EH384" s="4" t="s">
        <v>75040</v>
      </c>
      <c r="EI384" s="56" t="s">
        <v>35122</v>
      </c>
      <c r="EJ384" s="56">
        <v>0</v>
      </c>
      <c r="EK384" s="56">
        <v>0</v>
      </c>
      <c r="EL384" s="56">
        <v>0</v>
      </c>
      <c r="EM384" s="4" t="s">
        <v>75041</v>
      </c>
      <c r="EN384" s="17" t="s">
        <v>35123</v>
      </c>
      <c r="EO384" s="39">
        <v>0</v>
      </c>
      <c r="EP384" s="39">
        <v>0</v>
      </c>
      <c r="EQ384" s="39">
        <v>0</v>
      </c>
      <c r="ER384" s="4" t="s">
        <v>75042</v>
      </c>
      <c r="ES384" s="1" t="s">
        <v>35124</v>
      </c>
      <c r="ET384" s="1">
        <v>0</v>
      </c>
      <c r="EU384" s="1">
        <v>0</v>
      </c>
      <c r="EV384" s="1">
        <v>0</v>
      </c>
      <c r="EW384" s="1" t="s">
        <v>75043</v>
      </c>
      <c r="EX384" s="1" t="s">
        <v>35125</v>
      </c>
      <c r="EY384" s="1">
        <v>0</v>
      </c>
      <c r="EZ384" s="1">
        <v>0</v>
      </c>
      <c r="FA384" s="1">
        <v>0</v>
      </c>
      <c r="FB384" s="1" t="s">
        <v>75044</v>
      </c>
      <c r="FC384" s="1" t="s">
        <v>35126</v>
      </c>
      <c r="FD384" s="1">
        <v>0</v>
      </c>
      <c r="FE384" s="1">
        <v>0</v>
      </c>
      <c r="FF384" s="1">
        <v>0</v>
      </c>
      <c r="FH384" s="1">
        <v>0</v>
      </c>
      <c r="FI384" s="1">
        <v>0</v>
      </c>
      <c r="FJ384" s="1">
        <v>0</v>
      </c>
      <c r="FL384" s="1">
        <v>0</v>
      </c>
      <c r="FM384" s="1">
        <v>0</v>
      </c>
      <c r="FN384" s="1">
        <v>0</v>
      </c>
      <c r="FP384" s="1">
        <v>0</v>
      </c>
      <c r="FQ384" s="1">
        <v>0</v>
      </c>
      <c r="FR384" s="1">
        <v>0</v>
      </c>
    </row>
    <row r="385" spans="1:174">
      <c r="B385" s="42"/>
      <c r="D385" s="6">
        <v>0</v>
      </c>
      <c r="E385" s="6">
        <v>0</v>
      </c>
      <c r="F385" s="6">
        <v>0</v>
      </c>
      <c r="G385" s="4"/>
      <c r="I385" s="5"/>
      <c r="M385" s="1" t="s">
        <v>42315</v>
      </c>
      <c r="N385" s="17"/>
      <c r="O385" s="39">
        <v>0</v>
      </c>
      <c r="P385" s="39">
        <v>0</v>
      </c>
      <c r="Q385" s="39">
        <v>0</v>
      </c>
      <c r="R385" s="4" t="s">
        <v>42316</v>
      </c>
      <c r="S385" s="17"/>
      <c r="T385" s="39">
        <v>0</v>
      </c>
      <c r="U385" s="39">
        <v>0</v>
      </c>
      <c r="V385" s="39">
        <v>0</v>
      </c>
      <c r="W385" s="4" t="s">
        <v>42317</v>
      </c>
      <c r="X385" s="17"/>
      <c r="Y385" s="39">
        <v>0</v>
      </c>
      <c r="Z385" s="39">
        <v>0</v>
      </c>
      <c r="AA385" s="39">
        <v>0</v>
      </c>
      <c r="AB385" s="4" t="s">
        <v>42318</v>
      </c>
      <c r="AC385" s="17"/>
      <c r="AD385" s="39">
        <v>0</v>
      </c>
      <c r="AE385" s="39">
        <v>0</v>
      </c>
      <c r="AF385" s="39">
        <v>0</v>
      </c>
      <c r="AG385" s="4" t="s">
        <v>42319</v>
      </c>
      <c r="AH385" s="17"/>
      <c r="AI385" s="39">
        <v>0</v>
      </c>
      <c r="AJ385" s="39">
        <v>0</v>
      </c>
      <c r="AK385" s="39">
        <v>0</v>
      </c>
      <c r="AL385" s="4" t="s">
        <v>42320</v>
      </c>
      <c r="AM385" s="17"/>
      <c r="AN385" s="39">
        <v>0</v>
      </c>
      <c r="AO385" s="39">
        <v>0</v>
      </c>
      <c r="AP385" s="39">
        <v>0</v>
      </c>
      <c r="AQ385" s="4" t="s">
        <v>42321</v>
      </c>
      <c r="AR385" s="17"/>
      <c r="AS385" s="39">
        <v>0</v>
      </c>
      <c r="AT385" s="39">
        <v>0</v>
      </c>
      <c r="AU385" s="39">
        <v>0</v>
      </c>
      <c r="AV385" s="4" t="s">
        <v>42322</v>
      </c>
      <c r="AW385" s="17"/>
      <c r="AX385" s="39">
        <v>0</v>
      </c>
      <c r="AY385" s="39">
        <v>0</v>
      </c>
      <c r="AZ385" s="39">
        <v>0</v>
      </c>
      <c r="BA385" s="4" t="s">
        <v>42323</v>
      </c>
      <c r="BB385" s="17"/>
      <c r="BC385" s="39">
        <v>0</v>
      </c>
      <c r="BD385" s="39">
        <v>0</v>
      </c>
      <c r="BE385" s="39">
        <v>0</v>
      </c>
      <c r="BF385" s="4" t="s">
        <v>42324</v>
      </c>
      <c r="BG385" s="17"/>
      <c r="BH385" s="39">
        <v>0</v>
      </c>
      <c r="BI385" s="39">
        <v>0</v>
      </c>
      <c r="BJ385" s="39">
        <v>0</v>
      </c>
      <c r="BK385" s="4" t="s">
        <v>42325</v>
      </c>
      <c r="BL385" s="17"/>
      <c r="BM385" s="39">
        <v>0</v>
      </c>
      <c r="BN385" s="39">
        <v>0</v>
      </c>
      <c r="BO385" s="39">
        <v>0</v>
      </c>
      <c r="BP385" s="4" t="s">
        <v>42326</v>
      </c>
      <c r="BQ385" s="17"/>
      <c r="BR385" s="39">
        <v>0</v>
      </c>
      <c r="BS385" s="39">
        <v>0</v>
      </c>
      <c r="BT385" s="39">
        <v>0</v>
      </c>
      <c r="BU385" s="4" t="s">
        <v>42327</v>
      </c>
      <c r="BV385" s="17"/>
      <c r="BW385" s="39">
        <v>0</v>
      </c>
      <c r="BX385" s="39">
        <v>0</v>
      </c>
      <c r="BY385" s="39">
        <v>0</v>
      </c>
      <c r="BZ385" s="4" t="s">
        <v>42328</v>
      </c>
      <c r="CA385" s="17"/>
      <c r="CB385" s="39">
        <v>0</v>
      </c>
      <c r="CC385" s="39">
        <v>0</v>
      </c>
      <c r="CD385" s="39">
        <v>0</v>
      </c>
      <c r="CE385" s="4" t="s">
        <v>42329</v>
      </c>
      <c r="CF385" s="17"/>
      <c r="CG385" s="39">
        <v>0</v>
      </c>
      <c r="CH385" s="39">
        <v>0</v>
      </c>
      <c r="CI385" s="39">
        <v>0</v>
      </c>
      <c r="CJ385" s="4" t="s">
        <v>42330</v>
      </c>
      <c r="CK385" s="17"/>
      <c r="CL385" s="39">
        <v>0</v>
      </c>
      <c r="CM385" s="39">
        <v>0</v>
      </c>
      <c r="CN385" s="39">
        <v>0</v>
      </c>
      <c r="CO385" s="4" t="s">
        <v>42331</v>
      </c>
      <c r="CP385" s="17"/>
      <c r="CQ385" s="39">
        <v>0</v>
      </c>
      <c r="CR385" s="39">
        <v>0</v>
      </c>
      <c r="CS385" s="39">
        <v>0</v>
      </c>
      <c r="CT385" s="4" t="s">
        <v>42332</v>
      </c>
      <c r="CU385" s="17"/>
      <c r="CV385" s="39">
        <v>0</v>
      </c>
      <c r="CW385" s="39">
        <v>0</v>
      </c>
      <c r="CX385" s="39">
        <v>0</v>
      </c>
      <c r="CY385" s="4" t="s">
        <v>42333</v>
      </c>
      <c r="CZ385" s="17"/>
      <c r="DA385" s="39">
        <v>0</v>
      </c>
      <c r="DB385" s="39">
        <v>0</v>
      </c>
      <c r="DC385" s="39">
        <v>0</v>
      </c>
      <c r="DD385" s="39" t="s">
        <v>42334</v>
      </c>
      <c r="DE385" s="39"/>
      <c r="DF385" s="39">
        <v>0</v>
      </c>
      <c r="DG385" s="39">
        <v>0</v>
      </c>
      <c r="DH385" s="39">
        <v>0</v>
      </c>
      <c r="DI385" s="4" t="s">
        <v>42335</v>
      </c>
      <c r="DJ385" s="17"/>
      <c r="DK385" s="39">
        <v>0</v>
      </c>
      <c r="DL385" s="39">
        <v>0</v>
      </c>
      <c r="DM385" s="39">
        <v>0</v>
      </c>
      <c r="DN385" s="4" t="s">
        <v>42336</v>
      </c>
      <c r="DO385" s="17"/>
      <c r="DP385" s="39">
        <v>0</v>
      </c>
      <c r="DQ385" s="39">
        <v>0</v>
      </c>
      <c r="DR385" s="39">
        <v>0</v>
      </c>
      <c r="DS385" s="4" t="s">
        <v>42337</v>
      </c>
      <c r="DT385" s="17"/>
      <c r="DU385" s="39">
        <v>0</v>
      </c>
      <c r="DV385" s="39">
        <v>0</v>
      </c>
      <c r="DW385" s="39">
        <v>0</v>
      </c>
      <c r="DX385" s="4" t="s">
        <v>42338</v>
      </c>
      <c r="DY385" s="17"/>
      <c r="DZ385" s="39">
        <v>0</v>
      </c>
      <c r="EA385" s="39">
        <v>0</v>
      </c>
      <c r="EB385" s="39">
        <v>0</v>
      </c>
      <c r="EC385" s="4" t="s">
        <v>42339</v>
      </c>
      <c r="ED385" s="17" t="s">
        <v>24956</v>
      </c>
      <c r="EE385" s="39">
        <v>0</v>
      </c>
      <c r="EF385" s="39">
        <v>0</v>
      </c>
      <c r="EG385" s="39">
        <v>0</v>
      </c>
      <c r="EH385" s="4" t="s">
        <v>42340</v>
      </c>
      <c r="EI385" s="56"/>
      <c r="EJ385" s="56">
        <v>0</v>
      </c>
      <c r="EK385" s="56">
        <v>0</v>
      </c>
      <c r="EL385" s="56">
        <v>0</v>
      </c>
      <c r="EM385" s="4" t="s">
        <v>42341</v>
      </c>
      <c r="EN385" s="17"/>
      <c r="EO385" s="39">
        <v>0</v>
      </c>
      <c r="EP385" s="39">
        <v>0</v>
      </c>
      <c r="EQ385" s="39">
        <v>0</v>
      </c>
      <c r="ER385" s="4" t="s">
        <v>42342</v>
      </c>
      <c r="ET385" s="1">
        <v>0</v>
      </c>
      <c r="EU385" s="1">
        <v>0</v>
      </c>
      <c r="EV385" s="1">
        <v>0</v>
      </c>
      <c r="EW385" s="1" t="s">
        <v>42343</v>
      </c>
      <c r="EX385" s="1" t="s">
        <v>114</v>
      </c>
      <c r="EY385" s="1">
        <v>0</v>
      </c>
      <c r="EZ385" s="1">
        <v>0</v>
      </c>
      <c r="FA385" s="1">
        <v>0</v>
      </c>
      <c r="FB385" s="1" t="s">
        <v>42344</v>
      </c>
      <c r="FD385" s="1">
        <v>0</v>
      </c>
      <c r="FE385" s="1">
        <v>0</v>
      </c>
      <c r="FF385" s="1">
        <v>0</v>
      </c>
      <c r="FH385" s="1">
        <v>0</v>
      </c>
      <c r="FI385" s="1">
        <v>0</v>
      </c>
      <c r="FJ385" s="1">
        <v>0</v>
      </c>
      <c r="FL385" s="1">
        <v>0</v>
      </c>
      <c r="FM385" s="1">
        <v>0</v>
      </c>
      <c r="FN385" s="1">
        <v>0</v>
      </c>
      <c r="FP385" s="1">
        <v>0</v>
      </c>
      <c r="FQ385" s="1">
        <v>0</v>
      </c>
      <c r="FR385" s="1">
        <v>0</v>
      </c>
    </row>
    <row r="386" spans="1:174">
      <c r="A386" s="3">
        <v>77240000</v>
      </c>
      <c r="B386" s="42" t="s">
        <v>137</v>
      </c>
      <c r="C386" s="1" t="s">
        <v>1271</v>
      </c>
      <c r="D386" s="5">
        <v>0</v>
      </c>
      <c r="E386" s="5">
        <v>0</v>
      </c>
      <c r="F386" s="4">
        <v>0</v>
      </c>
      <c r="G386" s="4"/>
      <c r="I386" s="5"/>
      <c r="M386" s="1" t="s">
        <v>75045</v>
      </c>
      <c r="N386" s="17" t="s">
        <v>35127</v>
      </c>
      <c r="O386" s="39">
        <v>0</v>
      </c>
      <c r="P386" s="39">
        <v>0</v>
      </c>
      <c r="Q386" s="39">
        <v>0</v>
      </c>
      <c r="R386" s="4" t="s">
        <v>75046</v>
      </c>
      <c r="S386" s="17" t="s">
        <v>35128</v>
      </c>
      <c r="T386" s="39">
        <v>0</v>
      </c>
      <c r="U386" s="39">
        <v>0</v>
      </c>
      <c r="V386" s="39">
        <v>0</v>
      </c>
      <c r="W386" s="4" t="s">
        <v>75047</v>
      </c>
      <c r="X386" s="17" t="s">
        <v>35129</v>
      </c>
      <c r="Y386" s="39">
        <v>0</v>
      </c>
      <c r="Z386" s="39">
        <v>0</v>
      </c>
      <c r="AA386" s="39">
        <v>0</v>
      </c>
      <c r="AB386" s="4" t="s">
        <v>75048</v>
      </c>
      <c r="AC386" s="17" t="s">
        <v>35130</v>
      </c>
      <c r="AD386" s="39">
        <v>0</v>
      </c>
      <c r="AE386" s="39">
        <v>0</v>
      </c>
      <c r="AF386" s="39">
        <v>0</v>
      </c>
      <c r="AG386" s="4" t="s">
        <v>75049</v>
      </c>
      <c r="AH386" s="17" t="s">
        <v>35131</v>
      </c>
      <c r="AI386" s="39">
        <v>0</v>
      </c>
      <c r="AJ386" s="39">
        <v>0</v>
      </c>
      <c r="AK386" s="39">
        <v>0</v>
      </c>
      <c r="AL386" s="4" t="s">
        <v>75050</v>
      </c>
      <c r="AM386" s="17" t="s">
        <v>35132</v>
      </c>
      <c r="AN386" s="39">
        <v>0</v>
      </c>
      <c r="AO386" s="39">
        <v>0</v>
      </c>
      <c r="AP386" s="39">
        <v>0</v>
      </c>
      <c r="AQ386" s="4" t="s">
        <v>75051</v>
      </c>
      <c r="AR386" s="17" t="s">
        <v>35133</v>
      </c>
      <c r="AS386" s="39">
        <v>0</v>
      </c>
      <c r="AT386" s="39">
        <v>0</v>
      </c>
      <c r="AU386" s="39">
        <v>0</v>
      </c>
      <c r="AV386" s="4" t="s">
        <v>75052</v>
      </c>
      <c r="AW386" s="17" t="s">
        <v>35134</v>
      </c>
      <c r="AX386" s="39">
        <v>0</v>
      </c>
      <c r="AY386" s="39">
        <v>0</v>
      </c>
      <c r="AZ386" s="39">
        <v>0</v>
      </c>
      <c r="BA386" s="4" t="s">
        <v>75053</v>
      </c>
      <c r="BB386" s="17" t="s">
        <v>35135</v>
      </c>
      <c r="BC386" s="39">
        <v>0</v>
      </c>
      <c r="BD386" s="39">
        <v>0</v>
      </c>
      <c r="BE386" s="39">
        <v>0</v>
      </c>
      <c r="BF386" s="4" t="s">
        <v>75054</v>
      </c>
      <c r="BG386" s="17" t="s">
        <v>35136</v>
      </c>
      <c r="BH386" s="39">
        <v>0</v>
      </c>
      <c r="BI386" s="39">
        <v>0</v>
      </c>
      <c r="BJ386" s="39">
        <v>0</v>
      </c>
      <c r="BK386" s="4" t="s">
        <v>75055</v>
      </c>
      <c r="BL386" s="17" t="s">
        <v>35137</v>
      </c>
      <c r="BM386" s="39">
        <v>0</v>
      </c>
      <c r="BN386" s="39">
        <v>0</v>
      </c>
      <c r="BO386" s="39">
        <v>0</v>
      </c>
      <c r="BP386" s="4" t="s">
        <v>75056</v>
      </c>
      <c r="BQ386" s="17" t="s">
        <v>35138</v>
      </c>
      <c r="BR386" s="39">
        <v>0</v>
      </c>
      <c r="BS386" s="39">
        <v>0</v>
      </c>
      <c r="BT386" s="39">
        <v>0</v>
      </c>
      <c r="BU386" s="4" t="s">
        <v>75057</v>
      </c>
      <c r="BV386" s="17" t="s">
        <v>35139</v>
      </c>
      <c r="BW386" s="39">
        <v>0</v>
      </c>
      <c r="BX386" s="39">
        <v>0</v>
      </c>
      <c r="BY386" s="39">
        <v>0</v>
      </c>
      <c r="BZ386" s="4" t="s">
        <v>75058</v>
      </c>
      <c r="CA386" s="17" t="s">
        <v>35140</v>
      </c>
      <c r="CB386" s="39">
        <v>0</v>
      </c>
      <c r="CC386" s="39">
        <v>0</v>
      </c>
      <c r="CD386" s="39">
        <v>0</v>
      </c>
      <c r="CE386" s="4" t="s">
        <v>75059</v>
      </c>
      <c r="CF386" s="17" t="s">
        <v>35141</v>
      </c>
      <c r="CG386" s="39">
        <v>0</v>
      </c>
      <c r="CH386" s="39">
        <v>0</v>
      </c>
      <c r="CI386" s="39">
        <v>0</v>
      </c>
      <c r="CJ386" s="4" t="s">
        <v>75060</v>
      </c>
      <c r="CK386" s="17" t="s">
        <v>35142</v>
      </c>
      <c r="CL386" s="39">
        <v>0</v>
      </c>
      <c r="CM386" s="39">
        <v>0</v>
      </c>
      <c r="CN386" s="39">
        <v>0</v>
      </c>
      <c r="CO386" s="4" t="s">
        <v>75061</v>
      </c>
      <c r="CP386" s="17" t="s">
        <v>35143</v>
      </c>
      <c r="CQ386" s="39">
        <v>0</v>
      </c>
      <c r="CR386" s="39">
        <v>0</v>
      </c>
      <c r="CS386" s="39">
        <v>0</v>
      </c>
      <c r="CT386" s="4" t="s">
        <v>75062</v>
      </c>
      <c r="CU386" s="17" t="s">
        <v>35144</v>
      </c>
      <c r="CV386" s="39">
        <v>0</v>
      </c>
      <c r="CW386" s="39">
        <v>0</v>
      </c>
      <c r="CX386" s="39">
        <v>0</v>
      </c>
      <c r="CY386" s="4" t="s">
        <v>75063</v>
      </c>
      <c r="CZ386" s="17" t="s">
        <v>35145</v>
      </c>
      <c r="DA386" s="39">
        <v>0</v>
      </c>
      <c r="DB386" s="39">
        <v>0</v>
      </c>
      <c r="DC386" s="39">
        <v>0</v>
      </c>
      <c r="DD386" s="39" t="s">
        <v>75064</v>
      </c>
      <c r="DE386" s="39" t="s">
        <v>35146</v>
      </c>
      <c r="DF386" s="39">
        <v>0</v>
      </c>
      <c r="DG386" s="39">
        <v>0</v>
      </c>
      <c r="DH386" s="39">
        <v>0</v>
      </c>
      <c r="DI386" s="4" t="s">
        <v>75065</v>
      </c>
      <c r="DJ386" s="17" t="s">
        <v>35147</v>
      </c>
      <c r="DK386" s="39">
        <v>0</v>
      </c>
      <c r="DL386" s="39">
        <v>0</v>
      </c>
      <c r="DM386" s="39">
        <v>0</v>
      </c>
      <c r="DN386" s="4" t="s">
        <v>75066</v>
      </c>
      <c r="DO386" s="17" t="s">
        <v>35148</v>
      </c>
      <c r="DP386" s="39">
        <v>0</v>
      </c>
      <c r="DQ386" s="39">
        <v>0</v>
      </c>
      <c r="DR386" s="39">
        <v>0</v>
      </c>
      <c r="DS386" s="4" t="s">
        <v>75067</v>
      </c>
      <c r="DT386" s="17" t="s">
        <v>35149</v>
      </c>
      <c r="DU386" s="39">
        <v>0</v>
      </c>
      <c r="DV386" s="39">
        <v>0</v>
      </c>
      <c r="DW386" s="39">
        <v>0</v>
      </c>
      <c r="DX386" s="4" t="s">
        <v>75068</v>
      </c>
      <c r="DY386" s="17" t="s">
        <v>35150</v>
      </c>
      <c r="DZ386" s="39">
        <v>0</v>
      </c>
      <c r="EA386" s="39">
        <v>0</v>
      </c>
      <c r="EB386" s="39">
        <v>0</v>
      </c>
      <c r="EC386" s="4" t="s">
        <v>75069</v>
      </c>
      <c r="ED386" s="17" t="s">
        <v>35151</v>
      </c>
      <c r="EE386" s="39">
        <v>0</v>
      </c>
      <c r="EF386" s="39">
        <v>0</v>
      </c>
      <c r="EG386" s="39">
        <v>0</v>
      </c>
      <c r="EH386" s="4" t="s">
        <v>75070</v>
      </c>
      <c r="EI386" s="56" t="s">
        <v>35152</v>
      </c>
      <c r="EJ386" s="56">
        <v>0</v>
      </c>
      <c r="EK386" s="56">
        <v>0</v>
      </c>
      <c r="EL386" s="56">
        <v>0</v>
      </c>
      <c r="EM386" s="4" t="s">
        <v>75071</v>
      </c>
      <c r="EN386" s="17" t="s">
        <v>35153</v>
      </c>
      <c r="EO386" s="39">
        <v>0</v>
      </c>
      <c r="EP386" s="39">
        <v>0</v>
      </c>
      <c r="EQ386" s="39">
        <v>0</v>
      </c>
      <c r="ER386" s="4" t="s">
        <v>75072</v>
      </c>
      <c r="ES386" s="1" t="s">
        <v>35154</v>
      </c>
      <c r="ET386" s="1">
        <v>0</v>
      </c>
      <c r="EU386" s="1">
        <v>0</v>
      </c>
      <c r="EV386" s="1">
        <v>0</v>
      </c>
      <c r="EW386" s="1" t="s">
        <v>75073</v>
      </c>
      <c r="EX386" s="1" t="s">
        <v>35155</v>
      </c>
      <c r="EY386" s="1">
        <v>0</v>
      </c>
      <c r="EZ386" s="1">
        <v>0</v>
      </c>
      <c r="FA386" s="1">
        <v>0</v>
      </c>
      <c r="FB386" s="1" t="s">
        <v>75074</v>
      </c>
      <c r="FC386" s="1" t="s">
        <v>35156</v>
      </c>
      <c r="FD386" s="1">
        <v>0</v>
      </c>
      <c r="FE386" s="1">
        <v>0</v>
      </c>
      <c r="FF386" s="1">
        <v>0</v>
      </c>
      <c r="FH386" s="1">
        <v>0</v>
      </c>
      <c r="FI386" s="1">
        <v>0</v>
      </c>
      <c r="FJ386" s="1">
        <v>0</v>
      </c>
      <c r="FL386" s="1">
        <v>0</v>
      </c>
      <c r="FM386" s="1">
        <v>0</v>
      </c>
      <c r="FN386" s="1">
        <v>0</v>
      </c>
      <c r="FP386" s="1">
        <v>0</v>
      </c>
      <c r="FQ386" s="1">
        <v>0</v>
      </c>
      <c r="FR386" s="1">
        <v>0</v>
      </c>
    </row>
    <row r="387" spans="1:174">
      <c r="A387" s="3">
        <v>77240001</v>
      </c>
      <c r="B387" s="42" t="s">
        <v>137</v>
      </c>
      <c r="C387" s="1" t="s">
        <v>1272</v>
      </c>
      <c r="D387" s="5">
        <v>0</v>
      </c>
      <c r="E387" s="5">
        <v>0</v>
      </c>
      <c r="F387" s="4">
        <v>0</v>
      </c>
      <c r="G387" s="4"/>
      <c r="I387" s="5"/>
      <c r="M387" s="1" t="s">
        <v>75075</v>
      </c>
      <c r="N387" s="17" t="s">
        <v>35157</v>
      </c>
      <c r="O387" s="39">
        <v>0</v>
      </c>
      <c r="P387" s="39">
        <v>0</v>
      </c>
      <c r="Q387" s="39">
        <v>0</v>
      </c>
      <c r="R387" s="4" t="s">
        <v>75076</v>
      </c>
      <c r="S387" s="17" t="s">
        <v>35158</v>
      </c>
      <c r="T387" s="39">
        <v>0</v>
      </c>
      <c r="U387" s="39">
        <v>0</v>
      </c>
      <c r="V387" s="39">
        <v>0</v>
      </c>
      <c r="W387" s="4" t="s">
        <v>75077</v>
      </c>
      <c r="X387" s="17" t="s">
        <v>35159</v>
      </c>
      <c r="Y387" s="39">
        <v>0</v>
      </c>
      <c r="Z387" s="39">
        <v>0</v>
      </c>
      <c r="AA387" s="39">
        <v>0</v>
      </c>
      <c r="AB387" s="4" t="s">
        <v>75078</v>
      </c>
      <c r="AC387" s="17" t="s">
        <v>35160</v>
      </c>
      <c r="AD387" s="39">
        <v>0</v>
      </c>
      <c r="AE387" s="39">
        <v>0</v>
      </c>
      <c r="AF387" s="39">
        <v>0</v>
      </c>
      <c r="AG387" s="4" t="s">
        <v>75079</v>
      </c>
      <c r="AH387" s="17" t="s">
        <v>35161</v>
      </c>
      <c r="AI387" s="39">
        <v>0</v>
      </c>
      <c r="AJ387" s="39">
        <v>0</v>
      </c>
      <c r="AK387" s="39">
        <v>0</v>
      </c>
      <c r="AL387" s="4" t="s">
        <v>75080</v>
      </c>
      <c r="AM387" s="17" t="s">
        <v>35162</v>
      </c>
      <c r="AN387" s="39">
        <v>0</v>
      </c>
      <c r="AO387" s="39">
        <v>0</v>
      </c>
      <c r="AP387" s="39">
        <v>0</v>
      </c>
      <c r="AQ387" s="4" t="s">
        <v>75081</v>
      </c>
      <c r="AR387" s="17" t="s">
        <v>35163</v>
      </c>
      <c r="AS387" s="39">
        <v>0</v>
      </c>
      <c r="AT387" s="39">
        <v>0</v>
      </c>
      <c r="AU387" s="39">
        <v>0</v>
      </c>
      <c r="AV387" s="4" t="s">
        <v>75082</v>
      </c>
      <c r="AW387" s="17" t="s">
        <v>35164</v>
      </c>
      <c r="AX387" s="39">
        <v>0</v>
      </c>
      <c r="AY387" s="39">
        <v>0</v>
      </c>
      <c r="AZ387" s="39">
        <v>0</v>
      </c>
      <c r="BA387" s="4" t="s">
        <v>75083</v>
      </c>
      <c r="BB387" s="17" t="s">
        <v>35165</v>
      </c>
      <c r="BC387" s="39">
        <v>0</v>
      </c>
      <c r="BD387" s="39">
        <v>0</v>
      </c>
      <c r="BE387" s="39">
        <v>0</v>
      </c>
      <c r="BF387" s="4" t="s">
        <v>75084</v>
      </c>
      <c r="BG387" s="17" t="s">
        <v>35166</v>
      </c>
      <c r="BH387" s="39">
        <v>0</v>
      </c>
      <c r="BI387" s="39">
        <v>0</v>
      </c>
      <c r="BJ387" s="39">
        <v>0</v>
      </c>
      <c r="BK387" s="4" t="s">
        <v>75085</v>
      </c>
      <c r="BL387" s="17" t="s">
        <v>35167</v>
      </c>
      <c r="BM387" s="39">
        <v>0</v>
      </c>
      <c r="BN387" s="39">
        <v>0</v>
      </c>
      <c r="BO387" s="39">
        <v>0</v>
      </c>
      <c r="BP387" s="4" t="s">
        <v>75086</v>
      </c>
      <c r="BQ387" s="17" t="s">
        <v>35168</v>
      </c>
      <c r="BR387" s="39">
        <v>0</v>
      </c>
      <c r="BS387" s="39">
        <v>0</v>
      </c>
      <c r="BT387" s="39">
        <v>0</v>
      </c>
      <c r="BU387" s="4" t="s">
        <v>75087</v>
      </c>
      <c r="BV387" s="17" t="s">
        <v>35169</v>
      </c>
      <c r="BW387" s="39">
        <v>0</v>
      </c>
      <c r="BX387" s="39">
        <v>0</v>
      </c>
      <c r="BY387" s="39">
        <v>0</v>
      </c>
      <c r="BZ387" s="4" t="s">
        <v>75088</v>
      </c>
      <c r="CA387" s="17" t="s">
        <v>35170</v>
      </c>
      <c r="CB387" s="39">
        <v>0</v>
      </c>
      <c r="CC387" s="39">
        <v>0</v>
      </c>
      <c r="CD387" s="39">
        <v>0</v>
      </c>
      <c r="CE387" s="4" t="s">
        <v>75089</v>
      </c>
      <c r="CF387" s="17" t="s">
        <v>35171</v>
      </c>
      <c r="CG387" s="39">
        <v>0</v>
      </c>
      <c r="CH387" s="39">
        <v>0</v>
      </c>
      <c r="CI387" s="39">
        <v>0</v>
      </c>
      <c r="CJ387" s="4" t="s">
        <v>75090</v>
      </c>
      <c r="CK387" s="17" t="s">
        <v>35172</v>
      </c>
      <c r="CL387" s="39">
        <v>0</v>
      </c>
      <c r="CM387" s="39">
        <v>0</v>
      </c>
      <c r="CN387" s="39">
        <v>0</v>
      </c>
      <c r="CO387" s="4" t="s">
        <v>75091</v>
      </c>
      <c r="CP387" s="17" t="s">
        <v>35173</v>
      </c>
      <c r="CQ387" s="39">
        <v>0</v>
      </c>
      <c r="CR387" s="39">
        <v>0</v>
      </c>
      <c r="CS387" s="39">
        <v>0</v>
      </c>
      <c r="CT387" s="4" t="s">
        <v>75092</v>
      </c>
      <c r="CU387" s="17" t="s">
        <v>35174</v>
      </c>
      <c r="CV387" s="39">
        <v>0</v>
      </c>
      <c r="CW387" s="39">
        <v>0</v>
      </c>
      <c r="CX387" s="39">
        <v>0</v>
      </c>
      <c r="CY387" s="4" t="s">
        <v>75093</v>
      </c>
      <c r="CZ387" s="17" t="s">
        <v>35175</v>
      </c>
      <c r="DA387" s="39">
        <v>0</v>
      </c>
      <c r="DB387" s="39">
        <v>0</v>
      </c>
      <c r="DC387" s="39">
        <v>0</v>
      </c>
      <c r="DD387" s="39" t="s">
        <v>75094</v>
      </c>
      <c r="DE387" s="39" t="s">
        <v>35176</v>
      </c>
      <c r="DF387" s="39">
        <v>0</v>
      </c>
      <c r="DG387" s="39">
        <v>0</v>
      </c>
      <c r="DH387" s="39">
        <v>0</v>
      </c>
      <c r="DI387" s="4" t="s">
        <v>75095</v>
      </c>
      <c r="DJ387" s="17" t="s">
        <v>35177</v>
      </c>
      <c r="DK387" s="39">
        <v>0</v>
      </c>
      <c r="DL387" s="39">
        <v>0</v>
      </c>
      <c r="DM387" s="39">
        <v>0</v>
      </c>
      <c r="DN387" s="4" t="s">
        <v>75096</v>
      </c>
      <c r="DO387" s="17" t="s">
        <v>35178</v>
      </c>
      <c r="DP387" s="39">
        <v>0</v>
      </c>
      <c r="DQ387" s="39">
        <v>0</v>
      </c>
      <c r="DR387" s="39">
        <v>0</v>
      </c>
      <c r="DS387" s="4" t="s">
        <v>75097</v>
      </c>
      <c r="DT387" s="17" t="s">
        <v>35179</v>
      </c>
      <c r="DU387" s="39">
        <v>0</v>
      </c>
      <c r="DV387" s="39">
        <v>0</v>
      </c>
      <c r="DW387" s="39">
        <v>0</v>
      </c>
      <c r="DX387" s="4" t="s">
        <v>75098</v>
      </c>
      <c r="DY387" s="17" t="s">
        <v>35180</v>
      </c>
      <c r="DZ387" s="39">
        <v>0</v>
      </c>
      <c r="EA387" s="39">
        <v>0</v>
      </c>
      <c r="EB387" s="39">
        <v>0</v>
      </c>
      <c r="EC387" s="4" t="s">
        <v>75099</v>
      </c>
      <c r="ED387" s="17" t="s">
        <v>35181</v>
      </c>
      <c r="EE387" s="39">
        <v>0</v>
      </c>
      <c r="EF387" s="39">
        <v>0</v>
      </c>
      <c r="EG387" s="39">
        <v>0</v>
      </c>
      <c r="EH387" s="4" t="s">
        <v>75100</v>
      </c>
      <c r="EI387" s="56" t="s">
        <v>35182</v>
      </c>
      <c r="EJ387" s="56">
        <v>0</v>
      </c>
      <c r="EK387" s="56">
        <v>0</v>
      </c>
      <c r="EL387" s="56">
        <v>0</v>
      </c>
      <c r="EM387" s="4" t="s">
        <v>75101</v>
      </c>
      <c r="EN387" s="17" t="s">
        <v>35183</v>
      </c>
      <c r="EO387" s="39">
        <v>0</v>
      </c>
      <c r="EP387" s="39">
        <v>0</v>
      </c>
      <c r="EQ387" s="39">
        <v>0</v>
      </c>
      <c r="ER387" s="4" t="s">
        <v>75102</v>
      </c>
      <c r="ES387" s="1" t="s">
        <v>35184</v>
      </c>
      <c r="ET387" s="1">
        <v>0</v>
      </c>
      <c r="EU387" s="1">
        <v>0</v>
      </c>
      <c r="EV387" s="1">
        <v>0</v>
      </c>
      <c r="EW387" s="1" t="s">
        <v>75103</v>
      </c>
      <c r="EX387" s="1" t="s">
        <v>35185</v>
      </c>
      <c r="EY387" s="1">
        <v>0</v>
      </c>
      <c r="EZ387" s="1">
        <v>0</v>
      </c>
      <c r="FA387" s="1">
        <v>0</v>
      </c>
      <c r="FB387" s="1" t="s">
        <v>75104</v>
      </c>
      <c r="FC387" s="1" t="s">
        <v>35186</v>
      </c>
      <c r="FD387" s="1">
        <v>0</v>
      </c>
      <c r="FE387" s="1">
        <v>0</v>
      </c>
      <c r="FF387" s="1">
        <v>0</v>
      </c>
      <c r="FH387" s="1">
        <v>0</v>
      </c>
      <c r="FI387" s="1">
        <v>0</v>
      </c>
      <c r="FJ387" s="1">
        <v>0</v>
      </c>
      <c r="FL387" s="1">
        <v>0</v>
      </c>
      <c r="FM387" s="1">
        <v>0</v>
      </c>
      <c r="FN387" s="1">
        <v>0</v>
      </c>
      <c r="FP387" s="1">
        <v>0</v>
      </c>
      <c r="FQ387" s="1">
        <v>0</v>
      </c>
      <c r="FR387" s="1">
        <v>0</v>
      </c>
    </row>
    <row r="388" spans="1:174">
      <c r="A388" s="3">
        <v>77240002</v>
      </c>
      <c r="B388" s="42" t="s">
        <v>137</v>
      </c>
      <c r="C388" s="1" t="s">
        <v>1273</v>
      </c>
      <c r="D388" s="5">
        <v>0</v>
      </c>
      <c r="E388" s="5">
        <v>0</v>
      </c>
      <c r="F388" s="4">
        <v>0</v>
      </c>
      <c r="G388" s="4"/>
      <c r="I388" s="5"/>
      <c r="M388" s="1" t="s">
        <v>75105</v>
      </c>
      <c r="N388" s="17" t="s">
        <v>35187</v>
      </c>
      <c r="O388" s="39">
        <v>0</v>
      </c>
      <c r="P388" s="39">
        <v>0</v>
      </c>
      <c r="Q388" s="39">
        <v>0</v>
      </c>
      <c r="R388" s="4" t="s">
        <v>75106</v>
      </c>
      <c r="S388" s="17" t="s">
        <v>35188</v>
      </c>
      <c r="T388" s="39">
        <v>0</v>
      </c>
      <c r="U388" s="39">
        <v>0</v>
      </c>
      <c r="V388" s="39">
        <v>0</v>
      </c>
      <c r="W388" s="4" t="s">
        <v>75107</v>
      </c>
      <c r="X388" s="17" t="s">
        <v>35189</v>
      </c>
      <c r="Y388" s="39">
        <v>0</v>
      </c>
      <c r="Z388" s="39">
        <v>0</v>
      </c>
      <c r="AA388" s="39">
        <v>0</v>
      </c>
      <c r="AB388" s="4" t="s">
        <v>75108</v>
      </c>
      <c r="AC388" s="17" t="s">
        <v>35190</v>
      </c>
      <c r="AD388" s="39">
        <v>0</v>
      </c>
      <c r="AE388" s="39">
        <v>0</v>
      </c>
      <c r="AF388" s="39">
        <v>0</v>
      </c>
      <c r="AG388" s="4" t="s">
        <v>75109</v>
      </c>
      <c r="AH388" s="17" t="s">
        <v>35191</v>
      </c>
      <c r="AI388" s="39">
        <v>0</v>
      </c>
      <c r="AJ388" s="39">
        <v>0</v>
      </c>
      <c r="AK388" s="39">
        <v>0</v>
      </c>
      <c r="AL388" s="4" t="s">
        <v>75110</v>
      </c>
      <c r="AM388" s="17" t="s">
        <v>35192</v>
      </c>
      <c r="AN388" s="39">
        <v>0</v>
      </c>
      <c r="AO388" s="39">
        <v>0</v>
      </c>
      <c r="AP388" s="39">
        <v>0</v>
      </c>
      <c r="AQ388" s="4" t="s">
        <v>75111</v>
      </c>
      <c r="AR388" s="17" t="s">
        <v>35193</v>
      </c>
      <c r="AS388" s="39">
        <v>0</v>
      </c>
      <c r="AT388" s="39">
        <v>0</v>
      </c>
      <c r="AU388" s="39">
        <v>0</v>
      </c>
      <c r="AV388" s="4" t="s">
        <v>75112</v>
      </c>
      <c r="AW388" s="17" t="s">
        <v>35194</v>
      </c>
      <c r="AX388" s="39">
        <v>0</v>
      </c>
      <c r="AY388" s="39">
        <v>0</v>
      </c>
      <c r="AZ388" s="39">
        <v>0</v>
      </c>
      <c r="BA388" s="4" t="s">
        <v>75113</v>
      </c>
      <c r="BB388" s="17" t="s">
        <v>35195</v>
      </c>
      <c r="BC388" s="39">
        <v>0</v>
      </c>
      <c r="BD388" s="39">
        <v>0</v>
      </c>
      <c r="BE388" s="39">
        <v>0</v>
      </c>
      <c r="BF388" s="4" t="s">
        <v>75114</v>
      </c>
      <c r="BG388" s="17" t="s">
        <v>35196</v>
      </c>
      <c r="BH388" s="39">
        <v>0</v>
      </c>
      <c r="BI388" s="39">
        <v>0</v>
      </c>
      <c r="BJ388" s="39">
        <v>0</v>
      </c>
      <c r="BK388" s="4" t="s">
        <v>75115</v>
      </c>
      <c r="BL388" s="17" t="s">
        <v>35197</v>
      </c>
      <c r="BM388" s="39">
        <v>0</v>
      </c>
      <c r="BN388" s="39">
        <v>0</v>
      </c>
      <c r="BO388" s="39">
        <v>0</v>
      </c>
      <c r="BP388" s="4" t="s">
        <v>75116</v>
      </c>
      <c r="BQ388" s="17" t="s">
        <v>35198</v>
      </c>
      <c r="BR388" s="39">
        <v>0</v>
      </c>
      <c r="BS388" s="39">
        <v>0</v>
      </c>
      <c r="BT388" s="39">
        <v>0</v>
      </c>
      <c r="BU388" s="4" t="s">
        <v>75117</v>
      </c>
      <c r="BV388" s="17" t="s">
        <v>35199</v>
      </c>
      <c r="BW388" s="39">
        <v>0</v>
      </c>
      <c r="BX388" s="39">
        <v>0</v>
      </c>
      <c r="BY388" s="39">
        <v>0</v>
      </c>
      <c r="BZ388" s="4" t="s">
        <v>75118</v>
      </c>
      <c r="CA388" s="17" t="s">
        <v>35200</v>
      </c>
      <c r="CB388" s="39">
        <v>0</v>
      </c>
      <c r="CC388" s="39">
        <v>0</v>
      </c>
      <c r="CD388" s="39">
        <v>0</v>
      </c>
      <c r="CE388" s="4" t="s">
        <v>75119</v>
      </c>
      <c r="CF388" s="17" t="s">
        <v>35201</v>
      </c>
      <c r="CG388" s="39">
        <v>0</v>
      </c>
      <c r="CH388" s="39">
        <v>0</v>
      </c>
      <c r="CI388" s="39">
        <v>0</v>
      </c>
      <c r="CJ388" s="4" t="s">
        <v>75120</v>
      </c>
      <c r="CK388" s="17" t="s">
        <v>35202</v>
      </c>
      <c r="CL388" s="39">
        <v>0</v>
      </c>
      <c r="CM388" s="39">
        <v>0</v>
      </c>
      <c r="CN388" s="39">
        <v>0</v>
      </c>
      <c r="CO388" s="4" t="s">
        <v>75121</v>
      </c>
      <c r="CP388" s="17" t="s">
        <v>35203</v>
      </c>
      <c r="CQ388" s="39">
        <v>0</v>
      </c>
      <c r="CR388" s="39">
        <v>0</v>
      </c>
      <c r="CS388" s="39">
        <v>0</v>
      </c>
      <c r="CT388" s="4" t="s">
        <v>75122</v>
      </c>
      <c r="CU388" s="17" t="s">
        <v>35204</v>
      </c>
      <c r="CV388" s="39">
        <v>0</v>
      </c>
      <c r="CW388" s="39">
        <v>0</v>
      </c>
      <c r="CX388" s="39">
        <v>0</v>
      </c>
      <c r="CY388" s="4" t="s">
        <v>75123</v>
      </c>
      <c r="CZ388" s="17" t="s">
        <v>35205</v>
      </c>
      <c r="DA388" s="39">
        <v>0</v>
      </c>
      <c r="DB388" s="39">
        <v>0</v>
      </c>
      <c r="DC388" s="39">
        <v>0</v>
      </c>
      <c r="DD388" s="39" t="s">
        <v>75124</v>
      </c>
      <c r="DE388" s="39" t="s">
        <v>35206</v>
      </c>
      <c r="DF388" s="39">
        <v>0</v>
      </c>
      <c r="DG388" s="39">
        <v>0</v>
      </c>
      <c r="DH388" s="39">
        <v>0</v>
      </c>
      <c r="DI388" s="4" t="s">
        <v>75125</v>
      </c>
      <c r="DJ388" s="17" t="s">
        <v>35207</v>
      </c>
      <c r="DK388" s="39">
        <v>0</v>
      </c>
      <c r="DL388" s="39">
        <v>0</v>
      </c>
      <c r="DM388" s="39">
        <v>0</v>
      </c>
      <c r="DN388" s="4" t="s">
        <v>75126</v>
      </c>
      <c r="DO388" s="17" t="s">
        <v>35208</v>
      </c>
      <c r="DP388" s="39">
        <v>0</v>
      </c>
      <c r="DQ388" s="39">
        <v>0</v>
      </c>
      <c r="DR388" s="39">
        <v>0</v>
      </c>
      <c r="DS388" s="4" t="s">
        <v>75127</v>
      </c>
      <c r="DT388" s="17" t="s">
        <v>35209</v>
      </c>
      <c r="DU388" s="39">
        <v>0</v>
      </c>
      <c r="DV388" s="39">
        <v>0</v>
      </c>
      <c r="DW388" s="39">
        <v>0</v>
      </c>
      <c r="DX388" s="4" t="s">
        <v>75128</v>
      </c>
      <c r="DY388" s="17" t="s">
        <v>35210</v>
      </c>
      <c r="DZ388" s="39">
        <v>0</v>
      </c>
      <c r="EA388" s="39">
        <v>0</v>
      </c>
      <c r="EB388" s="39">
        <v>0</v>
      </c>
      <c r="EC388" s="4" t="s">
        <v>75129</v>
      </c>
      <c r="ED388" s="17" t="s">
        <v>35211</v>
      </c>
      <c r="EE388" s="39">
        <v>0</v>
      </c>
      <c r="EF388" s="39">
        <v>0</v>
      </c>
      <c r="EG388" s="39">
        <v>0</v>
      </c>
      <c r="EH388" s="4" t="s">
        <v>75130</v>
      </c>
      <c r="EI388" s="56" t="s">
        <v>35212</v>
      </c>
      <c r="EJ388" s="56">
        <v>0</v>
      </c>
      <c r="EK388" s="56">
        <v>0</v>
      </c>
      <c r="EL388" s="56">
        <v>0</v>
      </c>
      <c r="EM388" s="4" t="s">
        <v>75131</v>
      </c>
      <c r="EN388" s="17" t="s">
        <v>35213</v>
      </c>
      <c r="EO388" s="39">
        <v>0</v>
      </c>
      <c r="EP388" s="39">
        <v>0</v>
      </c>
      <c r="EQ388" s="39">
        <v>0</v>
      </c>
      <c r="ER388" s="4" t="s">
        <v>75132</v>
      </c>
      <c r="ES388" s="1" t="s">
        <v>35214</v>
      </c>
      <c r="ET388" s="1">
        <v>0</v>
      </c>
      <c r="EU388" s="1">
        <v>0</v>
      </c>
      <c r="EV388" s="1">
        <v>0</v>
      </c>
      <c r="EW388" s="1" t="s">
        <v>75133</v>
      </c>
      <c r="EX388" s="1" t="s">
        <v>35215</v>
      </c>
      <c r="EY388" s="1">
        <v>0</v>
      </c>
      <c r="EZ388" s="1">
        <v>0</v>
      </c>
      <c r="FA388" s="1">
        <v>0</v>
      </c>
      <c r="FB388" s="1" t="s">
        <v>75134</v>
      </c>
      <c r="FC388" s="1" t="s">
        <v>35216</v>
      </c>
      <c r="FD388" s="1">
        <v>0</v>
      </c>
      <c r="FE388" s="1">
        <v>0</v>
      </c>
      <c r="FF388" s="1">
        <v>0</v>
      </c>
      <c r="FH388" s="1">
        <v>0</v>
      </c>
      <c r="FI388" s="1">
        <v>0</v>
      </c>
      <c r="FJ388" s="1">
        <v>0</v>
      </c>
      <c r="FL388" s="1">
        <v>0</v>
      </c>
      <c r="FM388" s="1">
        <v>0</v>
      </c>
      <c r="FN388" s="1">
        <v>0</v>
      </c>
      <c r="FP388" s="1">
        <v>0</v>
      </c>
      <c r="FQ388" s="1">
        <v>0</v>
      </c>
      <c r="FR388" s="1">
        <v>0</v>
      </c>
    </row>
    <row r="389" spans="1:174">
      <c r="A389" s="3">
        <v>77240003</v>
      </c>
      <c r="B389" s="42" t="s">
        <v>137</v>
      </c>
      <c r="C389" s="1" t="s">
        <v>1274</v>
      </c>
      <c r="D389" s="5">
        <v>0</v>
      </c>
      <c r="E389" s="5">
        <v>0</v>
      </c>
      <c r="F389" s="4">
        <v>0</v>
      </c>
      <c r="G389" s="4"/>
      <c r="I389" s="5"/>
      <c r="M389" s="1" t="s">
        <v>75135</v>
      </c>
      <c r="N389" s="17" t="s">
        <v>35217</v>
      </c>
      <c r="O389" s="39">
        <v>0</v>
      </c>
      <c r="P389" s="39">
        <v>0</v>
      </c>
      <c r="Q389" s="39">
        <v>0</v>
      </c>
      <c r="R389" s="4" t="s">
        <v>75136</v>
      </c>
      <c r="S389" s="17" t="s">
        <v>35218</v>
      </c>
      <c r="T389" s="39">
        <v>0</v>
      </c>
      <c r="U389" s="39">
        <v>0</v>
      </c>
      <c r="V389" s="39">
        <v>0</v>
      </c>
      <c r="W389" s="4" t="s">
        <v>75137</v>
      </c>
      <c r="X389" s="17" t="s">
        <v>35219</v>
      </c>
      <c r="Y389" s="39">
        <v>0</v>
      </c>
      <c r="Z389" s="39">
        <v>0</v>
      </c>
      <c r="AA389" s="39">
        <v>0</v>
      </c>
      <c r="AB389" s="4" t="s">
        <v>75138</v>
      </c>
      <c r="AC389" s="17" t="s">
        <v>35220</v>
      </c>
      <c r="AD389" s="39">
        <v>0</v>
      </c>
      <c r="AE389" s="39">
        <v>0</v>
      </c>
      <c r="AF389" s="39">
        <v>0</v>
      </c>
      <c r="AG389" s="4" t="s">
        <v>75139</v>
      </c>
      <c r="AH389" s="17" t="s">
        <v>35221</v>
      </c>
      <c r="AI389" s="39">
        <v>0</v>
      </c>
      <c r="AJ389" s="39">
        <v>0</v>
      </c>
      <c r="AK389" s="39">
        <v>0</v>
      </c>
      <c r="AL389" s="4" t="s">
        <v>75140</v>
      </c>
      <c r="AM389" s="17" t="s">
        <v>35222</v>
      </c>
      <c r="AN389" s="39">
        <v>0</v>
      </c>
      <c r="AO389" s="39">
        <v>0</v>
      </c>
      <c r="AP389" s="39">
        <v>0</v>
      </c>
      <c r="AQ389" s="4" t="s">
        <v>75141</v>
      </c>
      <c r="AR389" s="17" t="s">
        <v>35223</v>
      </c>
      <c r="AS389" s="39">
        <v>0</v>
      </c>
      <c r="AT389" s="39">
        <v>0</v>
      </c>
      <c r="AU389" s="39">
        <v>0</v>
      </c>
      <c r="AV389" s="4" t="s">
        <v>75142</v>
      </c>
      <c r="AW389" s="17" t="s">
        <v>35224</v>
      </c>
      <c r="AX389" s="39">
        <v>0</v>
      </c>
      <c r="AY389" s="39">
        <v>0</v>
      </c>
      <c r="AZ389" s="39">
        <v>0</v>
      </c>
      <c r="BA389" s="4" t="s">
        <v>75143</v>
      </c>
      <c r="BB389" s="17" t="s">
        <v>35225</v>
      </c>
      <c r="BC389" s="39">
        <v>0</v>
      </c>
      <c r="BD389" s="39">
        <v>0</v>
      </c>
      <c r="BE389" s="39">
        <v>0</v>
      </c>
      <c r="BF389" s="4" t="s">
        <v>75144</v>
      </c>
      <c r="BG389" s="17" t="s">
        <v>35226</v>
      </c>
      <c r="BH389" s="39">
        <v>0</v>
      </c>
      <c r="BI389" s="39">
        <v>0</v>
      </c>
      <c r="BJ389" s="39">
        <v>0</v>
      </c>
      <c r="BK389" s="4" t="s">
        <v>75145</v>
      </c>
      <c r="BL389" s="17" t="s">
        <v>35227</v>
      </c>
      <c r="BM389" s="39">
        <v>0</v>
      </c>
      <c r="BN389" s="39">
        <v>0</v>
      </c>
      <c r="BO389" s="39">
        <v>0</v>
      </c>
      <c r="BP389" s="4" t="s">
        <v>75146</v>
      </c>
      <c r="BQ389" s="17" t="s">
        <v>35228</v>
      </c>
      <c r="BR389" s="39">
        <v>0</v>
      </c>
      <c r="BS389" s="39">
        <v>0</v>
      </c>
      <c r="BT389" s="39">
        <v>0</v>
      </c>
      <c r="BU389" s="4" t="s">
        <v>75147</v>
      </c>
      <c r="BV389" s="17" t="s">
        <v>35229</v>
      </c>
      <c r="BW389" s="39">
        <v>0</v>
      </c>
      <c r="BX389" s="39">
        <v>0</v>
      </c>
      <c r="BY389" s="39">
        <v>0</v>
      </c>
      <c r="BZ389" s="4" t="s">
        <v>75148</v>
      </c>
      <c r="CA389" s="17" t="s">
        <v>35230</v>
      </c>
      <c r="CB389" s="39">
        <v>0</v>
      </c>
      <c r="CC389" s="39">
        <v>0</v>
      </c>
      <c r="CD389" s="39">
        <v>0</v>
      </c>
      <c r="CE389" s="4" t="s">
        <v>75149</v>
      </c>
      <c r="CF389" s="17" t="s">
        <v>35231</v>
      </c>
      <c r="CG389" s="39">
        <v>0</v>
      </c>
      <c r="CH389" s="39">
        <v>0</v>
      </c>
      <c r="CI389" s="39">
        <v>0</v>
      </c>
      <c r="CJ389" s="4" t="s">
        <v>75150</v>
      </c>
      <c r="CK389" s="17" t="s">
        <v>35232</v>
      </c>
      <c r="CL389" s="39">
        <v>0</v>
      </c>
      <c r="CM389" s="39">
        <v>0</v>
      </c>
      <c r="CN389" s="39">
        <v>0</v>
      </c>
      <c r="CO389" s="4" t="s">
        <v>75151</v>
      </c>
      <c r="CP389" s="17" t="s">
        <v>35233</v>
      </c>
      <c r="CQ389" s="39">
        <v>0</v>
      </c>
      <c r="CR389" s="39">
        <v>0</v>
      </c>
      <c r="CS389" s="39">
        <v>0</v>
      </c>
      <c r="CT389" s="4" t="s">
        <v>75152</v>
      </c>
      <c r="CU389" s="17" t="s">
        <v>35234</v>
      </c>
      <c r="CV389" s="39">
        <v>0</v>
      </c>
      <c r="CW389" s="39">
        <v>0</v>
      </c>
      <c r="CX389" s="39">
        <v>0</v>
      </c>
      <c r="CY389" s="4" t="s">
        <v>75153</v>
      </c>
      <c r="CZ389" s="17" t="s">
        <v>35235</v>
      </c>
      <c r="DA389" s="39">
        <v>0</v>
      </c>
      <c r="DB389" s="39">
        <v>0</v>
      </c>
      <c r="DC389" s="39">
        <v>0</v>
      </c>
      <c r="DD389" s="39" t="s">
        <v>75154</v>
      </c>
      <c r="DE389" s="39" t="s">
        <v>35236</v>
      </c>
      <c r="DF389" s="39">
        <v>0</v>
      </c>
      <c r="DG389" s="39">
        <v>0</v>
      </c>
      <c r="DH389" s="39">
        <v>0</v>
      </c>
      <c r="DI389" s="4" t="s">
        <v>75155</v>
      </c>
      <c r="DJ389" s="17" t="s">
        <v>35237</v>
      </c>
      <c r="DK389" s="39">
        <v>0</v>
      </c>
      <c r="DL389" s="39">
        <v>0</v>
      </c>
      <c r="DM389" s="39">
        <v>0</v>
      </c>
      <c r="DN389" s="4" t="s">
        <v>75156</v>
      </c>
      <c r="DO389" s="17" t="s">
        <v>35238</v>
      </c>
      <c r="DP389" s="39">
        <v>0</v>
      </c>
      <c r="DQ389" s="39">
        <v>0</v>
      </c>
      <c r="DR389" s="39">
        <v>0</v>
      </c>
      <c r="DS389" s="4" t="s">
        <v>75157</v>
      </c>
      <c r="DT389" s="17" t="s">
        <v>35239</v>
      </c>
      <c r="DU389" s="39">
        <v>0</v>
      </c>
      <c r="DV389" s="39">
        <v>0</v>
      </c>
      <c r="DW389" s="39">
        <v>0</v>
      </c>
      <c r="DX389" s="4" t="s">
        <v>75158</v>
      </c>
      <c r="DY389" s="17" t="s">
        <v>35240</v>
      </c>
      <c r="DZ389" s="39">
        <v>0</v>
      </c>
      <c r="EA389" s="39">
        <v>0</v>
      </c>
      <c r="EB389" s="39">
        <v>0</v>
      </c>
      <c r="EC389" s="4" t="s">
        <v>75159</v>
      </c>
      <c r="ED389" s="17" t="s">
        <v>35241</v>
      </c>
      <c r="EE389" s="39">
        <v>0</v>
      </c>
      <c r="EF389" s="39">
        <v>0</v>
      </c>
      <c r="EG389" s="39">
        <v>0</v>
      </c>
      <c r="EH389" s="4" t="s">
        <v>75160</v>
      </c>
      <c r="EI389" s="56" t="s">
        <v>35242</v>
      </c>
      <c r="EJ389" s="56">
        <v>0</v>
      </c>
      <c r="EK389" s="56">
        <v>0</v>
      </c>
      <c r="EL389" s="56">
        <v>0</v>
      </c>
      <c r="EM389" s="4" t="s">
        <v>75161</v>
      </c>
      <c r="EN389" s="17" t="s">
        <v>35243</v>
      </c>
      <c r="EO389" s="39">
        <v>0</v>
      </c>
      <c r="EP389" s="39">
        <v>0</v>
      </c>
      <c r="EQ389" s="39">
        <v>0</v>
      </c>
      <c r="ER389" s="4" t="s">
        <v>75162</v>
      </c>
      <c r="ES389" s="1" t="s">
        <v>35244</v>
      </c>
      <c r="ET389" s="1">
        <v>0</v>
      </c>
      <c r="EU389" s="1">
        <v>0</v>
      </c>
      <c r="EV389" s="1">
        <v>0</v>
      </c>
      <c r="EW389" s="1" t="s">
        <v>75163</v>
      </c>
      <c r="EX389" s="1" t="s">
        <v>35245</v>
      </c>
      <c r="EY389" s="1">
        <v>0</v>
      </c>
      <c r="EZ389" s="1">
        <v>0</v>
      </c>
      <c r="FA389" s="1">
        <v>0</v>
      </c>
      <c r="FB389" s="1" t="s">
        <v>75164</v>
      </c>
      <c r="FC389" s="1" t="s">
        <v>35246</v>
      </c>
      <c r="FD389" s="1">
        <v>0</v>
      </c>
      <c r="FE389" s="1">
        <v>0</v>
      </c>
      <c r="FF389" s="1">
        <v>0</v>
      </c>
      <c r="FH389" s="1">
        <v>0</v>
      </c>
      <c r="FI389" s="1">
        <v>0</v>
      </c>
      <c r="FJ389" s="1">
        <v>0</v>
      </c>
      <c r="FL389" s="1">
        <v>0</v>
      </c>
      <c r="FM389" s="1">
        <v>0</v>
      </c>
      <c r="FN389" s="1">
        <v>0</v>
      </c>
      <c r="FP389" s="1">
        <v>0</v>
      </c>
      <c r="FQ389" s="1">
        <v>0</v>
      </c>
      <c r="FR389" s="1">
        <v>0</v>
      </c>
    </row>
    <row r="390" spans="1:174">
      <c r="A390" s="3">
        <v>77240004</v>
      </c>
      <c r="B390" s="42" t="s">
        <v>137</v>
      </c>
      <c r="C390" s="1" t="s">
        <v>1275</v>
      </c>
      <c r="D390" s="5">
        <v>0</v>
      </c>
      <c r="E390" s="5">
        <v>0</v>
      </c>
      <c r="F390" s="4">
        <v>0</v>
      </c>
      <c r="G390" s="4"/>
      <c r="I390" s="5"/>
      <c r="M390" s="1" t="s">
        <v>75165</v>
      </c>
      <c r="N390" s="17" t="s">
        <v>35247</v>
      </c>
      <c r="O390" s="39">
        <v>0</v>
      </c>
      <c r="P390" s="39">
        <v>0</v>
      </c>
      <c r="Q390" s="39">
        <v>0</v>
      </c>
      <c r="R390" s="4" t="s">
        <v>75166</v>
      </c>
      <c r="S390" s="17" t="s">
        <v>35248</v>
      </c>
      <c r="T390" s="39">
        <v>0</v>
      </c>
      <c r="U390" s="39">
        <v>0</v>
      </c>
      <c r="V390" s="39">
        <v>0</v>
      </c>
      <c r="W390" s="4" t="s">
        <v>75167</v>
      </c>
      <c r="X390" s="17" t="s">
        <v>35249</v>
      </c>
      <c r="Y390" s="39">
        <v>0</v>
      </c>
      <c r="Z390" s="39">
        <v>0</v>
      </c>
      <c r="AA390" s="39">
        <v>0</v>
      </c>
      <c r="AB390" s="4" t="s">
        <v>75168</v>
      </c>
      <c r="AC390" s="17" t="s">
        <v>35250</v>
      </c>
      <c r="AD390" s="39">
        <v>0</v>
      </c>
      <c r="AE390" s="39">
        <v>0</v>
      </c>
      <c r="AF390" s="39">
        <v>0</v>
      </c>
      <c r="AG390" s="4" t="s">
        <v>75169</v>
      </c>
      <c r="AH390" s="17" t="s">
        <v>35251</v>
      </c>
      <c r="AI390" s="39">
        <v>0</v>
      </c>
      <c r="AJ390" s="39">
        <v>0</v>
      </c>
      <c r="AK390" s="39">
        <v>0</v>
      </c>
      <c r="AL390" s="4" t="s">
        <v>75170</v>
      </c>
      <c r="AM390" s="17" t="s">
        <v>35252</v>
      </c>
      <c r="AN390" s="39">
        <v>0</v>
      </c>
      <c r="AO390" s="39">
        <v>0</v>
      </c>
      <c r="AP390" s="39">
        <v>0</v>
      </c>
      <c r="AQ390" s="4" t="s">
        <v>75171</v>
      </c>
      <c r="AR390" s="17" t="s">
        <v>35253</v>
      </c>
      <c r="AS390" s="39">
        <v>0</v>
      </c>
      <c r="AT390" s="39">
        <v>0</v>
      </c>
      <c r="AU390" s="39">
        <v>0</v>
      </c>
      <c r="AV390" s="4" t="s">
        <v>75172</v>
      </c>
      <c r="AW390" s="17" t="s">
        <v>35254</v>
      </c>
      <c r="AX390" s="39">
        <v>0</v>
      </c>
      <c r="AY390" s="39">
        <v>0</v>
      </c>
      <c r="AZ390" s="39">
        <v>0</v>
      </c>
      <c r="BA390" s="4" t="s">
        <v>75173</v>
      </c>
      <c r="BB390" s="17" t="s">
        <v>35255</v>
      </c>
      <c r="BC390" s="39">
        <v>0</v>
      </c>
      <c r="BD390" s="39">
        <v>0</v>
      </c>
      <c r="BE390" s="39">
        <v>0</v>
      </c>
      <c r="BF390" s="4" t="s">
        <v>75174</v>
      </c>
      <c r="BG390" s="17" t="s">
        <v>35256</v>
      </c>
      <c r="BH390" s="39">
        <v>0</v>
      </c>
      <c r="BI390" s="39">
        <v>0</v>
      </c>
      <c r="BJ390" s="39">
        <v>0</v>
      </c>
      <c r="BK390" s="4" t="s">
        <v>75175</v>
      </c>
      <c r="BL390" s="17" t="s">
        <v>35257</v>
      </c>
      <c r="BM390" s="39">
        <v>0</v>
      </c>
      <c r="BN390" s="39">
        <v>0</v>
      </c>
      <c r="BO390" s="39">
        <v>0</v>
      </c>
      <c r="BP390" s="4" t="s">
        <v>75176</v>
      </c>
      <c r="BQ390" s="17" t="s">
        <v>35258</v>
      </c>
      <c r="BR390" s="39">
        <v>0</v>
      </c>
      <c r="BS390" s="39">
        <v>0</v>
      </c>
      <c r="BT390" s="39">
        <v>0</v>
      </c>
      <c r="BU390" s="4" t="s">
        <v>75177</v>
      </c>
      <c r="BV390" s="17" t="s">
        <v>35259</v>
      </c>
      <c r="BW390" s="39">
        <v>0</v>
      </c>
      <c r="BX390" s="39">
        <v>0</v>
      </c>
      <c r="BY390" s="39">
        <v>0</v>
      </c>
      <c r="BZ390" s="4" t="s">
        <v>75178</v>
      </c>
      <c r="CA390" s="17" t="s">
        <v>35260</v>
      </c>
      <c r="CB390" s="39">
        <v>0</v>
      </c>
      <c r="CC390" s="39">
        <v>0</v>
      </c>
      <c r="CD390" s="39">
        <v>0</v>
      </c>
      <c r="CE390" s="4" t="s">
        <v>75179</v>
      </c>
      <c r="CF390" s="17" t="s">
        <v>35261</v>
      </c>
      <c r="CG390" s="39">
        <v>0</v>
      </c>
      <c r="CH390" s="39">
        <v>0</v>
      </c>
      <c r="CI390" s="39">
        <v>0</v>
      </c>
      <c r="CJ390" s="4" t="s">
        <v>75180</v>
      </c>
      <c r="CK390" s="17" t="s">
        <v>35262</v>
      </c>
      <c r="CL390" s="39">
        <v>0</v>
      </c>
      <c r="CM390" s="39">
        <v>0</v>
      </c>
      <c r="CN390" s="39">
        <v>0</v>
      </c>
      <c r="CO390" s="4" t="s">
        <v>75181</v>
      </c>
      <c r="CP390" s="17" t="s">
        <v>35263</v>
      </c>
      <c r="CQ390" s="39">
        <v>0</v>
      </c>
      <c r="CR390" s="39">
        <v>0</v>
      </c>
      <c r="CS390" s="39">
        <v>0</v>
      </c>
      <c r="CT390" s="4" t="s">
        <v>75182</v>
      </c>
      <c r="CU390" s="17" t="s">
        <v>35264</v>
      </c>
      <c r="CV390" s="39">
        <v>0</v>
      </c>
      <c r="CW390" s="39">
        <v>0</v>
      </c>
      <c r="CX390" s="39">
        <v>0</v>
      </c>
      <c r="CY390" s="4" t="s">
        <v>75183</v>
      </c>
      <c r="CZ390" s="17" t="s">
        <v>35265</v>
      </c>
      <c r="DA390" s="39">
        <v>0</v>
      </c>
      <c r="DB390" s="39">
        <v>0</v>
      </c>
      <c r="DC390" s="39">
        <v>0</v>
      </c>
      <c r="DD390" s="39" t="s">
        <v>75184</v>
      </c>
      <c r="DE390" s="39" t="s">
        <v>35266</v>
      </c>
      <c r="DF390" s="39">
        <v>0</v>
      </c>
      <c r="DG390" s="39">
        <v>0</v>
      </c>
      <c r="DH390" s="39">
        <v>0</v>
      </c>
      <c r="DI390" s="4" t="s">
        <v>75185</v>
      </c>
      <c r="DJ390" s="17" t="s">
        <v>35267</v>
      </c>
      <c r="DK390" s="39">
        <v>0</v>
      </c>
      <c r="DL390" s="39">
        <v>0</v>
      </c>
      <c r="DM390" s="39">
        <v>0</v>
      </c>
      <c r="DN390" s="4" t="s">
        <v>75186</v>
      </c>
      <c r="DO390" s="17" t="s">
        <v>35268</v>
      </c>
      <c r="DP390" s="39">
        <v>0</v>
      </c>
      <c r="DQ390" s="39">
        <v>0</v>
      </c>
      <c r="DR390" s="39">
        <v>0</v>
      </c>
      <c r="DS390" s="4" t="s">
        <v>75187</v>
      </c>
      <c r="DT390" s="17" t="s">
        <v>35269</v>
      </c>
      <c r="DU390" s="39">
        <v>0</v>
      </c>
      <c r="DV390" s="39">
        <v>0</v>
      </c>
      <c r="DW390" s="39">
        <v>0</v>
      </c>
      <c r="DX390" s="4" t="s">
        <v>75188</v>
      </c>
      <c r="DY390" s="17" t="s">
        <v>35270</v>
      </c>
      <c r="DZ390" s="39">
        <v>0</v>
      </c>
      <c r="EA390" s="39">
        <v>0</v>
      </c>
      <c r="EB390" s="39">
        <v>0</v>
      </c>
      <c r="EC390" s="4" t="s">
        <v>75189</v>
      </c>
      <c r="ED390" s="17" t="s">
        <v>35271</v>
      </c>
      <c r="EE390" s="39">
        <v>0</v>
      </c>
      <c r="EF390" s="39">
        <v>0</v>
      </c>
      <c r="EG390" s="39">
        <v>0</v>
      </c>
      <c r="EH390" s="4" t="s">
        <v>75190</v>
      </c>
      <c r="EI390" s="56" t="s">
        <v>35272</v>
      </c>
      <c r="EJ390" s="56">
        <v>0</v>
      </c>
      <c r="EK390" s="56">
        <v>0</v>
      </c>
      <c r="EL390" s="56">
        <v>0</v>
      </c>
      <c r="EM390" s="4" t="s">
        <v>75191</v>
      </c>
      <c r="EN390" s="17" t="s">
        <v>35273</v>
      </c>
      <c r="EO390" s="39">
        <v>0</v>
      </c>
      <c r="EP390" s="39">
        <v>0</v>
      </c>
      <c r="EQ390" s="39">
        <v>0</v>
      </c>
      <c r="ER390" s="4" t="s">
        <v>75192</v>
      </c>
      <c r="ES390" s="1" t="s">
        <v>35274</v>
      </c>
      <c r="ET390" s="1">
        <v>0</v>
      </c>
      <c r="EU390" s="1">
        <v>0</v>
      </c>
      <c r="EV390" s="1">
        <v>0</v>
      </c>
      <c r="EW390" s="1" t="s">
        <v>75193</v>
      </c>
      <c r="EX390" s="1" t="s">
        <v>35275</v>
      </c>
      <c r="EY390" s="1">
        <v>0</v>
      </c>
      <c r="EZ390" s="1">
        <v>0</v>
      </c>
      <c r="FA390" s="1">
        <v>0</v>
      </c>
      <c r="FB390" s="1" t="s">
        <v>75194</v>
      </c>
      <c r="FC390" s="1" t="s">
        <v>35276</v>
      </c>
      <c r="FD390" s="1">
        <v>0</v>
      </c>
      <c r="FE390" s="1">
        <v>0</v>
      </c>
      <c r="FF390" s="1">
        <v>0</v>
      </c>
      <c r="FH390" s="1">
        <v>0</v>
      </c>
      <c r="FI390" s="1">
        <v>0</v>
      </c>
      <c r="FJ390" s="1">
        <v>0</v>
      </c>
      <c r="FL390" s="1">
        <v>0</v>
      </c>
      <c r="FM390" s="1">
        <v>0</v>
      </c>
      <c r="FN390" s="1">
        <v>0</v>
      </c>
      <c r="FP390" s="1">
        <v>0</v>
      </c>
      <c r="FQ390" s="1">
        <v>0</v>
      </c>
      <c r="FR390" s="1">
        <v>0</v>
      </c>
    </row>
    <row r="391" spans="1:174">
      <c r="A391" s="3">
        <v>77240005</v>
      </c>
      <c r="B391" s="42" t="s">
        <v>137</v>
      </c>
      <c r="C391" s="1" t="s">
        <v>1276</v>
      </c>
      <c r="D391" s="5">
        <v>0</v>
      </c>
      <c r="E391" s="5">
        <v>0</v>
      </c>
      <c r="F391" s="4">
        <v>0</v>
      </c>
      <c r="G391" s="4"/>
      <c r="I391" s="5"/>
      <c r="M391" s="1" t="s">
        <v>75195</v>
      </c>
      <c r="N391" s="17" t="s">
        <v>35277</v>
      </c>
      <c r="O391" s="39">
        <v>0</v>
      </c>
      <c r="P391" s="39">
        <v>0</v>
      </c>
      <c r="Q391" s="39">
        <v>0</v>
      </c>
      <c r="R391" s="4" t="s">
        <v>75196</v>
      </c>
      <c r="S391" s="17" t="s">
        <v>35278</v>
      </c>
      <c r="T391" s="39">
        <v>0</v>
      </c>
      <c r="U391" s="39">
        <v>0</v>
      </c>
      <c r="V391" s="39">
        <v>0</v>
      </c>
      <c r="W391" s="4" t="s">
        <v>75197</v>
      </c>
      <c r="X391" s="17" t="s">
        <v>35279</v>
      </c>
      <c r="Y391" s="39">
        <v>0</v>
      </c>
      <c r="Z391" s="39">
        <v>0</v>
      </c>
      <c r="AA391" s="39">
        <v>0</v>
      </c>
      <c r="AB391" s="4" t="s">
        <v>75198</v>
      </c>
      <c r="AC391" s="17" t="s">
        <v>35280</v>
      </c>
      <c r="AD391" s="39">
        <v>0</v>
      </c>
      <c r="AE391" s="39">
        <v>0</v>
      </c>
      <c r="AF391" s="39">
        <v>0</v>
      </c>
      <c r="AG391" s="4" t="s">
        <v>75199</v>
      </c>
      <c r="AH391" s="17" t="s">
        <v>35281</v>
      </c>
      <c r="AI391" s="39">
        <v>0</v>
      </c>
      <c r="AJ391" s="39">
        <v>0</v>
      </c>
      <c r="AK391" s="39">
        <v>0</v>
      </c>
      <c r="AL391" s="4" t="s">
        <v>75200</v>
      </c>
      <c r="AM391" s="17" t="s">
        <v>35282</v>
      </c>
      <c r="AN391" s="39">
        <v>0</v>
      </c>
      <c r="AO391" s="39">
        <v>0</v>
      </c>
      <c r="AP391" s="39">
        <v>0</v>
      </c>
      <c r="AQ391" s="4" t="s">
        <v>75201</v>
      </c>
      <c r="AR391" s="17" t="s">
        <v>35283</v>
      </c>
      <c r="AS391" s="39">
        <v>0</v>
      </c>
      <c r="AT391" s="39">
        <v>0</v>
      </c>
      <c r="AU391" s="39">
        <v>0</v>
      </c>
      <c r="AV391" s="4" t="s">
        <v>75202</v>
      </c>
      <c r="AW391" s="17" t="s">
        <v>35284</v>
      </c>
      <c r="AX391" s="39">
        <v>0</v>
      </c>
      <c r="AY391" s="39">
        <v>0</v>
      </c>
      <c r="AZ391" s="39">
        <v>0</v>
      </c>
      <c r="BA391" s="4" t="s">
        <v>75203</v>
      </c>
      <c r="BB391" s="17" t="s">
        <v>35285</v>
      </c>
      <c r="BC391" s="39">
        <v>0</v>
      </c>
      <c r="BD391" s="39">
        <v>0</v>
      </c>
      <c r="BE391" s="39">
        <v>0</v>
      </c>
      <c r="BF391" s="4" t="s">
        <v>75204</v>
      </c>
      <c r="BG391" s="17" t="s">
        <v>35286</v>
      </c>
      <c r="BH391" s="39">
        <v>0</v>
      </c>
      <c r="BI391" s="39">
        <v>0</v>
      </c>
      <c r="BJ391" s="39">
        <v>0</v>
      </c>
      <c r="BK391" s="4" t="s">
        <v>75205</v>
      </c>
      <c r="BL391" s="17" t="s">
        <v>35287</v>
      </c>
      <c r="BM391" s="39">
        <v>0</v>
      </c>
      <c r="BN391" s="39">
        <v>0</v>
      </c>
      <c r="BO391" s="39">
        <v>0</v>
      </c>
      <c r="BP391" s="4" t="s">
        <v>75206</v>
      </c>
      <c r="BQ391" s="17" t="s">
        <v>35288</v>
      </c>
      <c r="BR391" s="39">
        <v>0</v>
      </c>
      <c r="BS391" s="39">
        <v>0</v>
      </c>
      <c r="BT391" s="39">
        <v>0</v>
      </c>
      <c r="BU391" s="4" t="s">
        <v>75207</v>
      </c>
      <c r="BV391" s="17" t="s">
        <v>35289</v>
      </c>
      <c r="BW391" s="39">
        <v>0</v>
      </c>
      <c r="BX391" s="39">
        <v>0</v>
      </c>
      <c r="BY391" s="39">
        <v>0</v>
      </c>
      <c r="BZ391" s="4" t="s">
        <v>75208</v>
      </c>
      <c r="CA391" s="17" t="s">
        <v>35290</v>
      </c>
      <c r="CB391" s="39">
        <v>0</v>
      </c>
      <c r="CC391" s="39">
        <v>0</v>
      </c>
      <c r="CD391" s="39">
        <v>0</v>
      </c>
      <c r="CE391" s="4" t="s">
        <v>75209</v>
      </c>
      <c r="CF391" s="17" t="s">
        <v>35291</v>
      </c>
      <c r="CG391" s="39">
        <v>0</v>
      </c>
      <c r="CH391" s="39">
        <v>0</v>
      </c>
      <c r="CI391" s="39">
        <v>0</v>
      </c>
      <c r="CJ391" s="4" t="s">
        <v>75210</v>
      </c>
      <c r="CK391" s="17" t="s">
        <v>35292</v>
      </c>
      <c r="CL391" s="39">
        <v>0</v>
      </c>
      <c r="CM391" s="39">
        <v>0</v>
      </c>
      <c r="CN391" s="39">
        <v>0</v>
      </c>
      <c r="CO391" s="4" t="s">
        <v>75211</v>
      </c>
      <c r="CP391" s="17" t="s">
        <v>35293</v>
      </c>
      <c r="CQ391" s="39">
        <v>0</v>
      </c>
      <c r="CR391" s="39">
        <v>0</v>
      </c>
      <c r="CS391" s="39">
        <v>0</v>
      </c>
      <c r="CT391" s="4" t="s">
        <v>75212</v>
      </c>
      <c r="CU391" s="17" t="s">
        <v>35294</v>
      </c>
      <c r="CV391" s="39">
        <v>0</v>
      </c>
      <c r="CW391" s="39">
        <v>0</v>
      </c>
      <c r="CX391" s="39">
        <v>0</v>
      </c>
      <c r="CY391" s="4" t="s">
        <v>75213</v>
      </c>
      <c r="CZ391" s="17" t="s">
        <v>35295</v>
      </c>
      <c r="DA391" s="39">
        <v>0</v>
      </c>
      <c r="DB391" s="39">
        <v>0</v>
      </c>
      <c r="DC391" s="39">
        <v>0</v>
      </c>
      <c r="DD391" s="39" t="s">
        <v>75214</v>
      </c>
      <c r="DE391" s="39" t="s">
        <v>35296</v>
      </c>
      <c r="DF391" s="39">
        <v>0</v>
      </c>
      <c r="DG391" s="39">
        <v>0</v>
      </c>
      <c r="DH391" s="39">
        <v>0</v>
      </c>
      <c r="DI391" s="4" t="s">
        <v>75215</v>
      </c>
      <c r="DJ391" s="17" t="s">
        <v>35297</v>
      </c>
      <c r="DK391" s="39">
        <v>0</v>
      </c>
      <c r="DL391" s="39">
        <v>0</v>
      </c>
      <c r="DM391" s="39">
        <v>0</v>
      </c>
      <c r="DN391" s="4" t="s">
        <v>75216</v>
      </c>
      <c r="DO391" s="17" t="s">
        <v>35298</v>
      </c>
      <c r="DP391" s="39">
        <v>0</v>
      </c>
      <c r="DQ391" s="39">
        <v>0</v>
      </c>
      <c r="DR391" s="39">
        <v>0</v>
      </c>
      <c r="DS391" s="4" t="s">
        <v>75217</v>
      </c>
      <c r="DT391" s="17" t="s">
        <v>35299</v>
      </c>
      <c r="DU391" s="39">
        <v>0</v>
      </c>
      <c r="DV391" s="39">
        <v>0</v>
      </c>
      <c r="DW391" s="39">
        <v>0</v>
      </c>
      <c r="DX391" s="4" t="s">
        <v>75218</v>
      </c>
      <c r="DY391" s="17" t="s">
        <v>35300</v>
      </c>
      <c r="DZ391" s="39">
        <v>0</v>
      </c>
      <c r="EA391" s="39">
        <v>0</v>
      </c>
      <c r="EB391" s="39">
        <v>0</v>
      </c>
      <c r="EC391" s="4" t="s">
        <v>75219</v>
      </c>
      <c r="ED391" s="17" t="s">
        <v>35301</v>
      </c>
      <c r="EE391" s="39">
        <v>0</v>
      </c>
      <c r="EF391" s="39">
        <v>0</v>
      </c>
      <c r="EG391" s="39">
        <v>0</v>
      </c>
      <c r="EH391" s="4" t="s">
        <v>75220</v>
      </c>
      <c r="EI391" s="56" t="s">
        <v>35302</v>
      </c>
      <c r="EJ391" s="56">
        <v>0</v>
      </c>
      <c r="EK391" s="56">
        <v>0</v>
      </c>
      <c r="EL391" s="56">
        <v>0</v>
      </c>
      <c r="EM391" s="4" t="s">
        <v>75221</v>
      </c>
      <c r="EN391" s="17" t="s">
        <v>35303</v>
      </c>
      <c r="EO391" s="39">
        <v>0</v>
      </c>
      <c r="EP391" s="39">
        <v>0</v>
      </c>
      <c r="EQ391" s="39">
        <v>0</v>
      </c>
      <c r="ER391" s="4" t="s">
        <v>75222</v>
      </c>
      <c r="ES391" s="1" t="s">
        <v>35304</v>
      </c>
      <c r="ET391" s="1">
        <v>0</v>
      </c>
      <c r="EU391" s="1">
        <v>0</v>
      </c>
      <c r="EV391" s="1">
        <v>0</v>
      </c>
      <c r="EW391" s="1" t="s">
        <v>75223</v>
      </c>
      <c r="EX391" s="1" t="s">
        <v>35305</v>
      </c>
      <c r="EY391" s="1">
        <v>0</v>
      </c>
      <c r="EZ391" s="1">
        <v>0</v>
      </c>
      <c r="FA391" s="1">
        <v>0</v>
      </c>
      <c r="FB391" s="1" t="s">
        <v>75224</v>
      </c>
      <c r="FC391" s="1" t="s">
        <v>35306</v>
      </c>
      <c r="FD391" s="1">
        <v>0</v>
      </c>
      <c r="FE391" s="1">
        <v>0</v>
      </c>
      <c r="FF391" s="1">
        <v>0</v>
      </c>
      <c r="FH391" s="1">
        <v>0</v>
      </c>
      <c r="FI391" s="1">
        <v>0</v>
      </c>
      <c r="FJ391" s="1">
        <v>0</v>
      </c>
      <c r="FL391" s="1">
        <v>0</v>
      </c>
      <c r="FM391" s="1">
        <v>0</v>
      </c>
      <c r="FN391" s="1">
        <v>0</v>
      </c>
      <c r="FP391" s="1">
        <v>0</v>
      </c>
      <c r="FQ391" s="1">
        <v>0</v>
      </c>
      <c r="FR391" s="1">
        <v>0</v>
      </c>
    </row>
    <row r="392" spans="1:174">
      <c r="A392" s="3">
        <v>77240006</v>
      </c>
      <c r="B392" s="42" t="s">
        <v>137</v>
      </c>
      <c r="C392" s="1" t="s">
        <v>1277</v>
      </c>
      <c r="D392" s="5">
        <v>0</v>
      </c>
      <c r="E392" s="5">
        <v>0</v>
      </c>
      <c r="F392" s="4">
        <v>0</v>
      </c>
      <c r="G392" s="4"/>
      <c r="I392" s="5"/>
      <c r="M392" s="1" t="s">
        <v>75225</v>
      </c>
      <c r="N392" s="17" t="s">
        <v>35307</v>
      </c>
      <c r="O392" s="39">
        <v>0</v>
      </c>
      <c r="P392" s="39">
        <v>0</v>
      </c>
      <c r="Q392" s="39">
        <v>0</v>
      </c>
      <c r="R392" s="4" t="s">
        <v>75226</v>
      </c>
      <c r="S392" s="17" t="s">
        <v>35308</v>
      </c>
      <c r="T392" s="39">
        <v>0</v>
      </c>
      <c r="U392" s="39">
        <v>0</v>
      </c>
      <c r="V392" s="39">
        <v>0</v>
      </c>
      <c r="W392" s="4" t="s">
        <v>75227</v>
      </c>
      <c r="X392" s="17" t="s">
        <v>35309</v>
      </c>
      <c r="Y392" s="39">
        <v>0</v>
      </c>
      <c r="Z392" s="39">
        <v>0</v>
      </c>
      <c r="AA392" s="39">
        <v>0</v>
      </c>
      <c r="AB392" s="4" t="s">
        <v>75228</v>
      </c>
      <c r="AC392" s="17" t="s">
        <v>35310</v>
      </c>
      <c r="AD392" s="39">
        <v>0</v>
      </c>
      <c r="AE392" s="39">
        <v>0</v>
      </c>
      <c r="AF392" s="39">
        <v>0</v>
      </c>
      <c r="AG392" s="4" t="s">
        <v>75229</v>
      </c>
      <c r="AH392" s="17" t="s">
        <v>35311</v>
      </c>
      <c r="AI392" s="39">
        <v>0</v>
      </c>
      <c r="AJ392" s="39">
        <v>0</v>
      </c>
      <c r="AK392" s="39">
        <v>0</v>
      </c>
      <c r="AL392" s="4" t="s">
        <v>75230</v>
      </c>
      <c r="AM392" s="17" t="s">
        <v>35312</v>
      </c>
      <c r="AN392" s="39">
        <v>0</v>
      </c>
      <c r="AO392" s="39">
        <v>0</v>
      </c>
      <c r="AP392" s="39">
        <v>0</v>
      </c>
      <c r="AQ392" s="4" t="s">
        <v>75231</v>
      </c>
      <c r="AR392" s="17" t="s">
        <v>35313</v>
      </c>
      <c r="AS392" s="39">
        <v>0</v>
      </c>
      <c r="AT392" s="39">
        <v>0</v>
      </c>
      <c r="AU392" s="39">
        <v>0</v>
      </c>
      <c r="AV392" s="4" t="s">
        <v>75232</v>
      </c>
      <c r="AW392" s="17" t="s">
        <v>35314</v>
      </c>
      <c r="AX392" s="39">
        <v>0</v>
      </c>
      <c r="AY392" s="39">
        <v>0</v>
      </c>
      <c r="AZ392" s="39">
        <v>0</v>
      </c>
      <c r="BA392" s="4" t="s">
        <v>75233</v>
      </c>
      <c r="BB392" s="17" t="s">
        <v>35315</v>
      </c>
      <c r="BC392" s="39">
        <v>0</v>
      </c>
      <c r="BD392" s="39">
        <v>0</v>
      </c>
      <c r="BE392" s="39">
        <v>0</v>
      </c>
      <c r="BF392" s="4" t="s">
        <v>75234</v>
      </c>
      <c r="BG392" s="17" t="s">
        <v>35316</v>
      </c>
      <c r="BH392" s="39">
        <v>0</v>
      </c>
      <c r="BI392" s="39">
        <v>0</v>
      </c>
      <c r="BJ392" s="39">
        <v>0</v>
      </c>
      <c r="BK392" s="4" t="s">
        <v>75235</v>
      </c>
      <c r="BL392" s="17" t="s">
        <v>35317</v>
      </c>
      <c r="BM392" s="39">
        <v>0</v>
      </c>
      <c r="BN392" s="39">
        <v>0</v>
      </c>
      <c r="BO392" s="39">
        <v>0</v>
      </c>
      <c r="BP392" s="4" t="s">
        <v>75236</v>
      </c>
      <c r="BQ392" s="17" t="s">
        <v>35318</v>
      </c>
      <c r="BR392" s="39">
        <v>0</v>
      </c>
      <c r="BS392" s="39">
        <v>0</v>
      </c>
      <c r="BT392" s="39">
        <v>0</v>
      </c>
      <c r="BU392" s="4" t="s">
        <v>75237</v>
      </c>
      <c r="BV392" s="17" t="s">
        <v>35319</v>
      </c>
      <c r="BW392" s="39">
        <v>0</v>
      </c>
      <c r="BX392" s="39">
        <v>0</v>
      </c>
      <c r="BY392" s="39">
        <v>0</v>
      </c>
      <c r="BZ392" s="4" t="s">
        <v>75238</v>
      </c>
      <c r="CA392" s="17" t="s">
        <v>35320</v>
      </c>
      <c r="CB392" s="39">
        <v>0</v>
      </c>
      <c r="CC392" s="39">
        <v>0</v>
      </c>
      <c r="CD392" s="39">
        <v>0</v>
      </c>
      <c r="CE392" s="4" t="s">
        <v>75239</v>
      </c>
      <c r="CF392" s="17" t="s">
        <v>35321</v>
      </c>
      <c r="CG392" s="39">
        <v>0</v>
      </c>
      <c r="CH392" s="39">
        <v>0</v>
      </c>
      <c r="CI392" s="39">
        <v>0</v>
      </c>
      <c r="CJ392" s="4" t="s">
        <v>75240</v>
      </c>
      <c r="CK392" s="17" t="s">
        <v>35322</v>
      </c>
      <c r="CL392" s="39">
        <v>0</v>
      </c>
      <c r="CM392" s="39">
        <v>0</v>
      </c>
      <c r="CN392" s="39">
        <v>0</v>
      </c>
      <c r="CO392" s="4" t="s">
        <v>75241</v>
      </c>
      <c r="CP392" s="17" t="s">
        <v>35323</v>
      </c>
      <c r="CQ392" s="39">
        <v>0</v>
      </c>
      <c r="CR392" s="39">
        <v>0</v>
      </c>
      <c r="CS392" s="39">
        <v>0</v>
      </c>
      <c r="CT392" s="4" t="s">
        <v>75242</v>
      </c>
      <c r="CU392" s="17" t="s">
        <v>35324</v>
      </c>
      <c r="CV392" s="39">
        <v>0</v>
      </c>
      <c r="CW392" s="39">
        <v>0</v>
      </c>
      <c r="CX392" s="39">
        <v>0</v>
      </c>
      <c r="CY392" s="4" t="s">
        <v>75243</v>
      </c>
      <c r="CZ392" s="17" t="s">
        <v>35325</v>
      </c>
      <c r="DA392" s="39">
        <v>0</v>
      </c>
      <c r="DB392" s="39">
        <v>0</v>
      </c>
      <c r="DC392" s="39">
        <v>0</v>
      </c>
      <c r="DD392" s="39" t="s">
        <v>75244</v>
      </c>
      <c r="DE392" s="39" t="s">
        <v>35326</v>
      </c>
      <c r="DF392" s="39">
        <v>0</v>
      </c>
      <c r="DG392" s="39">
        <v>0</v>
      </c>
      <c r="DH392" s="39">
        <v>0</v>
      </c>
      <c r="DI392" s="4" t="s">
        <v>75245</v>
      </c>
      <c r="DJ392" s="17" t="s">
        <v>35327</v>
      </c>
      <c r="DK392" s="39">
        <v>0</v>
      </c>
      <c r="DL392" s="39">
        <v>0</v>
      </c>
      <c r="DM392" s="39">
        <v>0</v>
      </c>
      <c r="DN392" s="4" t="s">
        <v>75246</v>
      </c>
      <c r="DO392" s="17" t="s">
        <v>35328</v>
      </c>
      <c r="DP392" s="39">
        <v>0</v>
      </c>
      <c r="DQ392" s="39">
        <v>0</v>
      </c>
      <c r="DR392" s="39">
        <v>0</v>
      </c>
      <c r="DS392" s="4" t="s">
        <v>75247</v>
      </c>
      <c r="DT392" s="17" t="s">
        <v>35329</v>
      </c>
      <c r="DU392" s="39">
        <v>0</v>
      </c>
      <c r="DV392" s="39">
        <v>0</v>
      </c>
      <c r="DW392" s="39">
        <v>0</v>
      </c>
      <c r="DX392" s="4" t="s">
        <v>75248</v>
      </c>
      <c r="DY392" s="17" t="s">
        <v>35330</v>
      </c>
      <c r="DZ392" s="39">
        <v>0</v>
      </c>
      <c r="EA392" s="39">
        <v>0</v>
      </c>
      <c r="EB392" s="39">
        <v>0</v>
      </c>
      <c r="EC392" s="4" t="s">
        <v>75249</v>
      </c>
      <c r="ED392" s="17" t="s">
        <v>35331</v>
      </c>
      <c r="EE392" s="39">
        <v>0</v>
      </c>
      <c r="EF392" s="39">
        <v>0</v>
      </c>
      <c r="EG392" s="39">
        <v>0</v>
      </c>
      <c r="EH392" s="4" t="s">
        <v>75250</v>
      </c>
      <c r="EI392" s="56" t="s">
        <v>35332</v>
      </c>
      <c r="EJ392" s="56">
        <v>0</v>
      </c>
      <c r="EK392" s="56">
        <v>0</v>
      </c>
      <c r="EL392" s="56">
        <v>0</v>
      </c>
      <c r="EM392" s="4" t="s">
        <v>75251</v>
      </c>
      <c r="EN392" s="17" t="s">
        <v>35333</v>
      </c>
      <c r="EO392" s="39">
        <v>0</v>
      </c>
      <c r="EP392" s="39">
        <v>0</v>
      </c>
      <c r="EQ392" s="39">
        <v>0</v>
      </c>
      <c r="ER392" s="4" t="s">
        <v>75252</v>
      </c>
      <c r="ES392" s="1" t="s">
        <v>35334</v>
      </c>
      <c r="ET392" s="1">
        <v>0</v>
      </c>
      <c r="EU392" s="1">
        <v>0</v>
      </c>
      <c r="EV392" s="1">
        <v>0</v>
      </c>
      <c r="EW392" s="1" t="s">
        <v>75253</v>
      </c>
      <c r="EX392" s="1" t="s">
        <v>35335</v>
      </c>
      <c r="EY392" s="1">
        <v>0</v>
      </c>
      <c r="EZ392" s="1">
        <v>0</v>
      </c>
      <c r="FA392" s="1">
        <v>0</v>
      </c>
      <c r="FB392" s="1" t="s">
        <v>75254</v>
      </c>
      <c r="FC392" s="1" t="s">
        <v>35336</v>
      </c>
      <c r="FD392" s="1">
        <v>0</v>
      </c>
      <c r="FE392" s="1">
        <v>0</v>
      </c>
      <c r="FF392" s="1">
        <v>0</v>
      </c>
      <c r="FH392" s="1">
        <v>0</v>
      </c>
      <c r="FI392" s="1">
        <v>0</v>
      </c>
      <c r="FJ392" s="1">
        <v>0</v>
      </c>
      <c r="FL392" s="1">
        <v>0</v>
      </c>
      <c r="FM392" s="1">
        <v>0</v>
      </c>
      <c r="FN392" s="1">
        <v>0</v>
      </c>
      <c r="FP392" s="1">
        <v>0</v>
      </c>
      <c r="FQ392" s="1">
        <v>0</v>
      </c>
      <c r="FR392" s="1">
        <v>0</v>
      </c>
    </row>
    <row r="393" spans="1:174">
      <c r="A393" s="3">
        <v>77240007</v>
      </c>
      <c r="B393" s="42" t="s">
        <v>137</v>
      </c>
      <c r="C393" s="1" t="s">
        <v>1278</v>
      </c>
      <c r="D393" s="5">
        <v>0</v>
      </c>
      <c r="E393" s="5">
        <v>0</v>
      </c>
      <c r="F393" s="4">
        <v>0</v>
      </c>
      <c r="G393" s="4"/>
      <c r="I393" s="5"/>
      <c r="M393" s="1" t="s">
        <v>75255</v>
      </c>
      <c r="N393" s="17" t="s">
        <v>35337</v>
      </c>
      <c r="O393" s="39">
        <v>0</v>
      </c>
      <c r="P393" s="39">
        <v>0</v>
      </c>
      <c r="Q393" s="39">
        <v>0</v>
      </c>
      <c r="R393" s="4" t="s">
        <v>75256</v>
      </c>
      <c r="S393" s="17" t="s">
        <v>35338</v>
      </c>
      <c r="T393" s="39">
        <v>0</v>
      </c>
      <c r="U393" s="39">
        <v>0</v>
      </c>
      <c r="V393" s="39">
        <v>0</v>
      </c>
      <c r="W393" s="4" t="s">
        <v>75257</v>
      </c>
      <c r="X393" s="17" t="s">
        <v>35339</v>
      </c>
      <c r="Y393" s="39">
        <v>0</v>
      </c>
      <c r="Z393" s="39">
        <v>0</v>
      </c>
      <c r="AA393" s="39">
        <v>0</v>
      </c>
      <c r="AB393" s="4" t="s">
        <v>75258</v>
      </c>
      <c r="AC393" s="17" t="s">
        <v>35340</v>
      </c>
      <c r="AD393" s="39">
        <v>0</v>
      </c>
      <c r="AE393" s="39">
        <v>0</v>
      </c>
      <c r="AF393" s="39">
        <v>0</v>
      </c>
      <c r="AG393" s="4" t="s">
        <v>75259</v>
      </c>
      <c r="AH393" s="17" t="s">
        <v>35341</v>
      </c>
      <c r="AI393" s="39">
        <v>0</v>
      </c>
      <c r="AJ393" s="39">
        <v>0</v>
      </c>
      <c r="AK393" s="39">
        <v>0</v>
      </c>
      <c r="AL393" s="4" t="s">
        <v>75260</v>
      </c>
      <c r="AM393" s="17" t="s">
        <v>35342</v>
      </c>
      <c r="AN393" s="39">
        <v>0</v>
      </c>
      <c r="AO393" s="39">
        <v>0</v>
      </c>
      <c r="AP393" s="39">
        <v>0</v>
      </c>
      <c r="AQ393" s="4" t="s">
        <v>75261</v>
      </c>
      <c r="AR393" s="17" t="s">
        <v>35343</v>
      </c>
      <c r="AS393" s="39">
        <v>0</v>
      </c>
      <c r="AT393" s="39">
        <v>0</v>
      </c>
      <c r="AU393" s="39">
        <v>0</v>
      </c>
      <c r="AV393" s="4" t="s">
        <v>75262</v>
      </c>
      <c r="AW393" s="17" t="s">
        <v>35344</v>
      </c>
      <c r="AX393" s="39">
        <v>0</v>
      </c>
      <c r="AY393" s="39">
        <v>0</v>
      </c>
      <c r="AZ393" s="39">
        <v>0</v>
      </c>
      <c r="BA393" s="4" t="s">
        <v>75263</v>
      </c>
      <c r="BB393" s="17" t="s">
        <v>35345</v>
      </c>
      <c r="BC393" s="39">
        <v>0</v>
      </c>
      <c r="BD393" s="39">
        <v>0</v>
      </c>
      <c r="BE393" s="39">
        <v>0</v>
      </c>
      <c r="BF393" s="4" t="s">
        <v>75264</v>
      </c>
      <c r="BG393" s="17" t="s">
        <v>35346</v>
      </c>
      <c r="BH393" s="39">
        <v>0</v>
      </c>
      <c r="BI393" s="39">
        <v>0</v>
      </c>
      <c r="BJ393" s="39">
        <v>0</v>
      </c>
      <c r="BK393" s="4" t="s">
        <v>75265</v>
      </c>
      <c r="BL393" s="17" t="s">
        <v>35347</v>
      </c>
      <c r="BM393" s="39">
        <v>0</v>
      </c>
      <c r="BN393" s="39">
        <v>0</v>
      </c>
      <c r="BO393" s="39">
        <v>0</v>
      </c>
      <c r="BP393" s="4" t="s">
        <v>75266</v>
      </c>
      <c r="BQ393" s="17" t="s">
        <v>35348</v>
      </c>
      <c r="BR393" s="39">
        <v>0</v>
      </c>
      <c r="BS393" s="39">
        <v>0</v>
      </c>
      <c r="BT393" s="39">
        <v>0</v>
      </c>
      <c r="BU393" s="4" t="s">
        <v>75267</v>
      </c>
      <c r="BV393" s="17" t="s">
        <v>35349</v>
      </c>
      <c r="BW393" s="39">
        <v>0</v>
      </c>
      <c r="BX393" s="39">
        <v>0</v>
      </c>
      <c r="BY393" s="39">
        <v>0</v>
      </c>
      <c r="BZ393" s="4" t="s">
        <v>75268</v>
      </c>
      <c r="CA393" s="17" t="s">
        <v>35350</v>
      </c>
      <c r="CB393" s="39">
        <v>0</v>
      </c>
      <c r="CC393" s="39">
        <v>0</v>
      </c>
      <c r="CD393" s="39">
        <v>0</v>
      </c>
      <c r="CE393" s="4" t="s">
        <v>75269</v>
      </c>
      <c r="CF393" s="17" t="s">
        <v>35351</v>
      </c>
      <c r="CG393" s="39">
        <v>0</v>
      </c>
      <c r="CH393" s="39">
        <v>0</v>
      </c>
      <c r="CI393" s="39">
        <v>0</v>
      </c>
      <c r="CJ393" s="4" t="s">
        <v>75270</v>
      </c>
      <c r="CK393" s="17" t="s">
        <v>35352</v>
      </c>
      <c r="CL393" s="39">
        <v>0</v>
      </c>
      <c r="CM393" s="39">
        <v>0</v>
      </c>
      <c r="CN393" s="39">
        <v>0</v>
      </c>
      <c r="CO393" s="4" t="s">
        <v>75271</v>
      </c>
      <c r="CP393" s="17" t="s">
        <v>35353</v>
      </c>
      <c r="CQ393" s="39">
        <v>0</v>
      </c>
      <c r="CR393" s="39">
        <v>0</v>
      </c>
      <c r="CS393" s="39">
        <v>0</v>
      </c>
      <c r="CT393" s="4" t="s">
        <v>75272</v>
      </c>
      <c r="CU393" s="17" t="s">
        <v>35354</v>
      </c>
      <c r="CV393" s="39">
        <v>0</v>
      </c>
      <c r="CW393" s="39">
        <v>0</v>
      </c>
      <c r="CX393" s="39">
        <v>0</v>
      </c>
      <c r="CY393" s="4" t="s">
        <v>75273</v>
      </c>
      <c r="CZ393" s="17" t="s">
        <v>35355</v>
      </c>
      <c r="DA393" s="39">
        <v>0</v>
      </c>
      <c r="DB393" s="39">
        <v>0</v>
      </c>
      <c r="DC393" s="39">
        <v>0</v>
      </c>
      <c r="DD393" s="39" t="s">
        <v>75274</v>
      </c>
      <c r="DE393" s="39" t="s">
        <v>35356</v>
      </c>
      <c r="DF393" s="39">
        <v>0</v>
      </c>
      <c r="DG393" s="39">
        <v>0</v>
      </c>
      <c r="DH393" s="39">
        <v>0</v>
      </c>
      <c r="DI393" s="4" t="s">
        <v>75275</v>
      </c>
      <c r="DJ393" s="17" t="s">
        <v>35357</v>
      </c>
      <c r="DK393" s="39">
        <v>0</v>
      </c>
      <c r="DL393" s="39">
        <v>0</v>
      </c>
      <c r="DM393" s="39">
        <v>0</v>
      </c>
      <c r="DN393" s="4" t="s">
        <v>75276</v>
      </c>
      <c r="DO393" s="17" t="s">
        <v>35358</v>
      </c>
      <c r="DP393" s="39">
        <v>0</v>
      </c>
      <c r="DQ393" s="39">
        <v>0</v>
      </c>
      <c r="DR393" s="39">
        <v>0</v>
      </c>
      <c r="DS393" s="4" t="s">
        <v>75277</v>
      </c>
      <c r="DT393" s="17" t="s">
        <v>35359</v>
      </c>
      <c r="DU393" s="39">
        <v>0</v>
      </c>
      <c r="DV393" s="39">
        <v>0</v>
      </c>
      <c r="DW393" s="39">
        <v>0</v>
      </c>
      <c r="DX393" s="4" t="s">
        <v>75278</v>
      </c>
      <c r="DY393" s="17" t="s">
        <v>35360</v>
      </c>
      <c r="DZ393" s="39">
        <v>0</v>
      </c>
      <c r="EA393" s="39">
        <v>0</v>
      </c>
      <c r="EB393" s="39">
        <v>0</v>
      </c>
      <c r="EC393" s="4" t="s">
        <v>75279</v>
      </c>
      <c r="ED393" s="17" t="s">
        <v>35361</v>
      </c>
      <c r="EE393" s="39">
        <v>0</v>
      </c>
      <c r="EF393" s="39">
        <v>0</v>
      </c>
      <c r="EG393" s="39">
        <v>0</v>
      </c>
      <c r="EH393" s="4" t="s">
        <v>75280</v>
      </c>
      <c r="EI393" s="56" t="s">
        <v>35362</v>
      </c>
      <c r="EJ393" s="56">
        <v>0</v>
      </c>
      <c r="EK393" s="56">
        <v>0</v>
      </c>
      <c r="EL393" s="56">
        <v>0</v>
      </c>
      <c r="EM393" s="4" t="s">
        <v>75281</v>
      </c>
      <c r="EN393" s="17" t="s">
        <v>35363</v>
      </c>
      <c r="EO393" s="39">
        <v>0</v>
      </c>
      <c r="EP393" s="39">
        <v>0</v>
      </c>
      <c r="EQ393" s="39">
        <v>0</v>
      </c>
      <c r="ER393" s="4" t="s">
        <v>75282</v>
      </c>
      <c r="ES393" s="1" t="s">
        <v>35364</v>
      </c>
      <c r="ET393" s="1">
        <v>0</v>
      </c>
      <c r="EU393" s="1">
        <v>0</v>
      </c>
      <c r="EV393" s="1">
        <v>0</v>
      </c>
      <c r="EW393" s="1" t="s">
        <v>75283</v>
      </c>
      <c r="EX393" s="1" t="s">
        <v>35365</v>
      </c>
      <c r="EY393" s="1">
        <v>0</v>
      </c>
      <c r="EZ393" s="1">
        <v>0</v>
      </c>
      <c r="FA393" s="1">
        <v>0</v>
      </c>
      <c r="FB393" s="1" t="s">
        <v>75284</v>
      </c>
      <c r="FC393" s="1" t="s">
        <v>35366</v>
      </c>
      <c r="FD393" s="1">
        <v>0</v>
      </c>
      <c r="FE393" s="1">
        <v>0</v>
      </c>
      <c r="FF393" s="1">
        <v>0</v>
      </c>
      <c r="FH393" s="1">
        <v>0</v>
      </c>
      <c r="FI393" s="1">
        <v>0</v>
      </c>
      <c r="FJ393" s="1">
        <v>0</v>
      </c>
      <c r="FL393" s="1">
        <v>0</v>
      </c>
      <c r="FM393" s="1">
        <v>0</v>
      </c>
      <c r="FN393" s="1">
        <v>0</v>
      </c>
      <c r="FP393" s="1">
        <v>0</v>
      </c>
      <c r="FQ393" s="1">
        <v>0</v>
      </c>
      <c r="FR393" s="1">
        <v>0</v>
      </c>
    </row>
    <row r="394" spans="1:174">
      <c r="A394" s="3">
        <v>77240008</v>
      </c>
      <c r="B394" s="42" t="s">
        <v>137</v>
      </c>
      <c r="C394" s="1" t="s">
        <v>1279</v>
      </c>
      <c r="D394" s="5">
        <v>0</v>
      </c>
      <c r="E394" s="5">
        <v>0</v>
      </c>
      <c r="F394" s="4">
        <v>0</v>
      </c>
      <c r="G394" s="4"/>
      <c r="I394" s="5"/>
      <c r="M394" s="1" t="s">
        <v>75285</v>
      </c>
      <c r="N394" s="17" t="s">
        <v>35367</v>
      </c>
      <c r="O394" s="39">
        <v>0</v>
      </c>
      <c r="P394" s="39">
        <v>0</v>
      </c>
      <c r="Q394" s="39">
        <v>0</v>
      </c>
      <c r="R394" s="4" t="s">
        <v>75286</v>
      </c>
      <c r="S394" s="17" t="s">
        <v>35368</v>
      </c>
      <c r="T394" s="39">
        <v>0</v>
      </c>
      <c r="U394" s="39">
        <v>0</v>
      </c>
      <c r="V394" s="39">
        <v>0</v>
      </c>
      <c r="W394" s="4" t="s">
        <v>75287</v>
      </c>
      <c r="X394" s="17" t="s">
        <v>35369</v>
      </c>
      <c r="Y394" s="39">
        <v>0</v>
      </c>
      <c r="Z394" s="39">
        <v>0</v>
      </c>
      <c r="AA394" s="39">
        <v>0</v>
      </c>
      <c r="AB394" s="4" t="s">
        <v>75288</v>
      </c>
      <c r="AC394" s="17" t="s">
        <v>35370</v>
      </c>
      <c r="AD394" s="39">
        <v>0</v>
      </c>
      <c r="AE394" s="39">
        <v>0</v>
      </c>
      <c r="AF394" s="39">
        <v>0</v>
      </c>
      <c r="AG394" s="4" t="s">
        <v>75289</v>
      </c>
      <c r="AH394" s="17" t="s">
        <v>35371</v>
      </c>
      <c r="AI394" s="39">
        <v>0</v>
      </c>
      <c r="AJ394" s="39">
        <v>0</v>
      </c>
      <c r="AK394" s="39">
        <v>0</v>
      </c>
      <c r="AL394" s="4" t="s">
        <v>75290</v>
      </c>
      <c r="AM394" s="17" t="s">
        <v>35372</v>
      </c>
      <c r="AN394" s="39">
        <v>0</v>
      </c>
      <c r="AO394" s="39">
        <v>0</v>
      </c>
      <c r="AP394" s="39">
        <v>0</v>
      </c>
      <c r="AQ394" s="4" t="s">
        <v>75291</v>
      </c>
      <c r="AR394" s="17" t="s">
        <v>35373</v>
      </c>
      <c r="AS394" s="39">
        <v>0</v>
      </c>
      <c r="AT394" s="39">
        <v>0</v>
      </c>
      <c r="AU394" s="39">
        <v>0</v>
      </c>
      <c r="AV394" s="4" t="s">
        <v>75292</v>
      </c>
      <c r="AW394" s="17" t="s">
        <v>35374</v>
      </c>
      <c r="AX394" s="39">
        <v>0</v>
      </c>
      <c r="AY394" s="39">
        <v>0</v>
      </c>
      <c r="AZ394" s="39">
        <v>0</v>
      </c>
      <c r="BA394" s="4" t="s">
        <v>75293</v>
      </c>
      <c r="BB394" s="17" t="s">
        <v>35375</v>
      </c>
      <c r="BC394" s="39">
        <v>0</v>
      </c>
      <c r="BD394" s="39">
        <v>0</v>
      </c>
      <c r="BE394" s="39">
        <v>0</v>
      </c>
      <c r="BF394" s="4" t="s">
        <v>75294</v>
      </c>
      <c r="BG394" s="17" t="s">
        <v>35376</v>
      </c>
      <c r="BH394" s="39">
        <v>0</v>
      </c>
      <c r="BI394" s="39">
        <v>0</v>
      </c>
      <c r="BJ394" s="39">
        <v>0</v>
      </c>
      <c r="BK394" s="4" t="s">
        <v>75295</v>
      </c>
      <c r="BL394" s="17" t="s">
        <v>35377</v>
      </c>
      <c r="BM394" s="39">
        <v>0</v>
      </c>
      <c r="BN394" s="39">
        <v>0</v>
      </c>
      <c r="BO394" s="39">
        <v>0</v>
      </c>
      <c r="BP394" s="4" t="s">
        <v>75296</v>
      </c>
      <c r="BQ394" s="17" t="s">
        <v>35378</v>
      </c>
      <c r="BR394" s="39">
        <v>0</v>
      </c>
      <c r="BS394" s="39">
        <v>0</v>
      </c>
      <c r="BT394" s="39">
        <v>0</v>
      </c>
      <c r="BU394" s="4" t="s">
        <v>75297</v>
      </c>
      <c r="BV394" s="17" t="s">
        <v>35379</v>
      </c>
      <c r="BW394" s="39">
        <v>0</v>
      </c>
      <c r="BX394" s="39">
        <v>0</v>
      </c>
      <c r="BY394" s="39">
        <v>0</v>
      </c>
      <c r="BZ394" s="4" t="s">
        <v>75298</v>
      </c>
      <c r="CA394" s="17" t="s">
        <v>35380</v>
      </c>
      <c r="CB394" s="39">
        <v>0</v>
      </c>
      <c r="CC394" s="39">
        <v>0</v>
      </c>
      <c r="CD394" s="39">
        <v>0</v>
      </c>
      <c r="CE394" s="4" t="s">
        <v>75299</v>
      </c>
      <c r="CF394" s="17" t="s">
        <v>35381</v>
      </c>
      <c r="CG394" s="39">
        <v>0</v>
      </c>
      <c r="CH394" s="39">
        <v>0</v>
      </c>
      <c r="CI394" s="39">
        <v>0</v>
      </c>
      <c r="CJ394" s="4" t="s">
        <v>75300</v>
      </c>
      <c r="CK394" s="17" t="s">
        <v>35382</v>
      </c>
      <c r="CL394" s="39">
        <v>0</v>
      </c>
      <c r="CM394" s="39">
        <v>0</v>
      </c>
      <c r="CN394" s="39">
        <v>0</v>
      </c>
      <c r="CO394" s="4" t="s">
        <v>75301</v>
      </c>
      <c r="CP394" s="17" t="s">
        <v>35383</v>
      </c>
      <c r="CQ394" s="39">
        <v>0</v>
      </c>
      <c r="CR394" s="39">
        <v>0</v>
      </c>
      <c r="CS394" s="39">
        <v>0</v>
      </c>
      <c r="CT394" s="4" t="s">
        <v>75302</v>
      </c>
      <c r="CU394" s="17" t="s">
        <v>35384</v>
      </c>
      <c r="CV394" s="39">
        <v>0</v>
      </c>
      <c r="CW394" s="39">
        <v>0</v>
      </c>
      <c r="CX394" s="39">
        <v>0</v>
      </c>
      <c r="CY394" s="4" t="s">
        <v>75303</v>
      </c>
      <c r="CZ394" s="17" t="s">
        <v>35385</v>
      </c>
      <c r="DA394" s="39">
        <v>0</v>
      </c>
      <c r="DB394" s="39">
        <v>0</v>
      </c>
      <c r="DC394" s="39">
        <v>0</v>
      </c>
      <c r="DD394" s="39" t="s">
        <v>75304</v>
      </c>
      <c r="DE394" s="39" t="s">
        <v>35386</v>
      </c>
      <c r="DF394" s="39">
        <v>0</v>
      </c>
      <c r="DG394" s="39">
        <v>0</v>
      </c>
      <c r="DH394" s="39">
        <v>0</v>
      </c>
      <c r="DI394" s="4" t="s">
        <v>75305</v>
      </c>
      <c r="DJ394" s="17" t="s">
        <v>35387</v>
      </c>
      <c r="DK394" s="39">
        <v>0</v>
      </c>
      <c r="DL394" s="39">
        <v>0</v>
      </c>
      <c r="DM394" s="39">
        <v>0</v>
      </c>
      <c r="DN394" s="4" t="s">
        <v>75306</v>
      </c>
      <c r="DO394" s="17" t="s">
        <v>35388</v>
      </c>
      <c r="DP394" s="39">
        <v>0</v>
      </c>
      <c r="DQ394" s="39">
        <v>0</v>
      </c>
      <c r="DR394" s="39">
        <v>0</v>
      </c>
      <c r="DS394" s="4" t="s">
        <v>75307</v>
      </c>
      <c r="DT394" s="17" t="s">
        <v>35389</v>
      </c>
      <c r="DU394" s="39">
        <v>0</v>
      </c>
      <c r="DV394" s="39">
        <v>0</v>
      </c>
      <c r="DW394" s="39">
        <v>0</v>
      </c>
      <c r="DX394" s="4" t="s">
        <v>75308</v>
      </c>
      <c r="DY394" s="17" t="s">
        <v>35390</v>
      </c>
      <c r="DZ394" s="39">
        <v>0</v>
      </c>
      <c r="EA394" s="39">
        <v>0</v>
      </c>
      <c r="EB394" s="39">
        <v>0</v>
      </c>
      <c r="EC394" s="4" t="s">
        <v>75309</v>
      </c>
      <c r="ED394" s="17" t="s">
        <v>35391</v>
      </c>
      <c r="EE394" s="39">
        <v>0</v>
      </c>
      <c r="EF394" s="39">
        <v>0</v>
      </c>
      <c r="EG394" s="39">
        <v>0</v>
      </c>
      <c r="EH394" s="4" t="s">
        <v>75310</v>
      </c>
      <c r="EI394" s="56" t="s">
        <v>35392</v>
      </c>
      <c r="EJ394" s="56">
        <v>0</v>
      </c>
      <c r="EK394" s="56">
        <v>0</v>
      </c>
      <c r="EL394" s="56">
        <v>0</v>
      </c>
      <c r="EM394" s="4" t="s">
        <v>75311</v>
      </c>
      <c r="EN394" s="17" t="s">
        <v>35393</v>
      </c>
      <c r="EO394" s="39">
        <v>0</v>
      </c>
      <c r="EP394" s="39">
        <v>0</v>
      </c>
      <c r="EQ394" s="39">
        <v>0</v>
      </c>
      <c r="ER394" s="4" t="s">
        <v>75312</v>
      </c>
      <c r="ES394" s="1" t="s">
        <v>35394</v>
      </c>
      <c r="ET394" s="1">
        <v>0</v>
      </c>
      <c r="EU394" s="1">
        <v>0</v>
      </c>
      <c r="EV394" s="1">
        <v>0</v>
      </c>
      <c r="EW394" s="1" t="s">
        <v>75313</v>
      </c>
      <c r="EX394" s="1" t="s">
        <v>35395</v>
      </c>
      <c r="EY394" s="1">
        <v>0</v>
      </c>
      <c r="EZ394" s="1">
        <v>0</v>
      </c>
      <c r="FA394" s="1">
        <v>0</v>
      </c>
      <c r="FB394" s="1" t="s">
        <v>75314</v>
      </c>
      <c r="FC394" s="1" t="s">
        <v>35396</v>
      </c>
      <c r="FD394" s="1">
        <v>0</v>
      </c>
      <c r="FE394" s="1">
        <v>0</v>
      </c>
      <c r="FF394" s="1">
        <v>0</v>
      </c>
      <c r="FH394" s="1">
        <v>0</v>
      </c>
      <c r="FI394" s="1">
        <v>0</v>
      </c>
      <c r="FJ394" s="1">
        <v>0</v>
      </c>
      <c r="FL394" s="1">
        <v>0</v>
      </c>
      <c r="FM394" s="1">
        <v>0</v>
      </c>
      <c r="FN394" s="1">
        <v>0</v>
      </c>
      <c r="FP394" s="1">
        <v>0</v>
      </c>
      <c r="FQ394" s="1">
        <v>0</v>
      </c>
      <c r="FR394" s="1">
        <v>0</v>
      </c>
    </row>
    <row r="395" spans="1:174">
      <c r="A395" s="3">
        <v>77240009</v>
      </c>
      <c r="B395" s="42" t="s">
        <v>137</v>
      </c>
      <c r="C395" s="1" t="s">
        <v>1280</v>
      </c>
      <c r="D395" s="5">
        <v>0</v>
      </c>
      <c r="E395" s="5">
        <v>0</v>
      </c>
      <c r="F395" s="4">
        <v>0</v>
      </c>
      <c r="G395" s="4"/>
      <c r="I395" s="5"/>
      <c r="M395" s="1" t="s">
        <v>75315</v>
      </c>
      <c r="N395" s="17" t="s">
        <v>35397</v>
      </c>
      <c r="O395" s="39">
        <v>0</v>
      </c>
      <c r="P395" s="39">
        <v>0</v>
      </c>
      <c r="Q395" s="39">
        <v>0</v>
      </c>
      <c r="R395" s="4" t="s">
        <v>75316</v>
      </c>
      <c r="S395" s="17" t="s">
        <v>35398</v>
      </c>
      <c r="T395" s="39">
        <v>0</v>
      </c>
      <c r="U395" s="39">
        <v>0</v>
      </c>
      <c r="V395" s="39">
        <v>0</v>
      </c>
      <c r="W395" s="4" t="s">
        <v>75317</v>
      </c>
      <c r="X395" s="17" t="s">
        <v>35399</v>
      </c>
      <c r="Y395" s="39">
        <v>0</v>
      </c>
      <c r="Z395" s="39">
        <v>0</v>
      </c>
      <c r="AA395" s="39">
        <v>0</v>
      </c>
      <c r="AB395" s="4" t="s">
        <v>75318</v>
      </c>
      <c r="AC395" s="17" t="s">
        <v>35400</v>
      </c>
      <c r="AD395" s="39">
        <v>0</v>
      </c>
      <c r="AE395" s="39">
        <v>0</v>
      </c>
      <c r="AF395" s="39">
        <v>0</v>
      </c>
      <c r="AG395" s="4" t="s">
        <v>75319</v>
      </c>
      <c r="AH395" s="17" t="s">
        <v>35401</v>
      </c>
      <c r="AI395" s="39">
        <v>0</v>
      </c>
      <c r="AJ395" s="39">
        <v>0</v>
      </c>
      <c r="AK395" s="39">
        <v>0</v>
      </c>
      <c r="AL395" s="4" t="s">
        <v>75320</v>
      </c>
      <c r="AM395" s="17" t="s">
        <v>35402</v>
      </c>
      <c r="AN395" s="39">
        <v>0</v>
      </c>
      <c r="AO395" s="39">
        <v>0</v>
      </c>
      <c r="AP395" s="39">
        <v>0</v>
      </c>
      <c r="AQ395" s="4" t="s">
        <v>75321</v>
      </c>
      <c r="AR395" s="17" t="s">
        <v>35403</v>
      </c>
      <c r="AS395" s="39">
        <v>0</v>
      </c>
      <c r="AT395" s="39">
        <v>0</v>
      </c>
      <c r="AU395" s="39">
        <v>0</v>
      </c>
      <c r="AV395" s="4" t="s">
        <v>75322</v>
      </c>
      <c r="AW395" s="17" t="s">
        <v>35404</v>
      </c>
      <c r="AX395" s="39">
        <v>0</v>
      </c>
      <c r="AY395" s="39">
        <v>0</v>
      </c>
      <c r="AZ395" s="39">
        <v>0</v>
      </c>
      <c r="BA395" s="4" t="s">
        <v>75323</v>
      </c>
      <c r="BB395" s="17" t="s">
        <v>35405</v>
      </c>
      <c r="BC395" s="39">
        <v>0</v>
      </c>
      <c r="BD395" s="39">
        <v>0</v>
      </c>
      <c r="BE395" s="39">
        <v>0</v>
      </c>
      <c r="BF395" s="4" t="s">
        <v>75324</v>
      </c>
      <c r="BG395" s="17" t="s">
        <v>35406</v>
      </c>
      <c r="BH395" s="39">
        <v>0</v>
      </c>
      <c r="BI395" s="39">
        <v>0</v>
      </c>
      <c r="BJ395" s="39">
        <v>0</v>
      </c>
      <c r="BK395" s="4" t="s">
        <v>75325</v>
      </c>
      <c r="BL395" s="17" t="s">
        <v>35407</v>
      </c>
      <c r="BM395" s="39">
        <v>0</v>
      </c>
      <c r="BN395" s="39">
        <v>0</v>
      </c>
      <c r="BO395" s="39">
        <v>0</v>
      </c>
      <c r="BP395" s="4" t="s">
        <v>75326</v>
      </c>
      <c r="BQ395" s="17" t="s">
        <v>35408</v>
      </c>
      <c r="BR395" s="39">
        <v>0</v>
      </c>
      <c r="BS395" s="39">
        <v>0</v>
      </c>
      <c r="BT395" s="39">
        <v>0</v>
      </c>
      <c r="BU395" s="4" t="s">
        <v>75327</v>
      </c>
      <c r="BV395" s="17" t="s">
        <v>35409</v>
      </c>
      <c r="BW395" s="39">
        <v>0</v>
      </c>
      <c r="BX395" s="39">
        <v>0</v>
      </c>
      <c r="BY395" s="39">
        <v>0</v>
      </c>
      <c r="BZ395" s="4" t="s">
        <v>75328</v>
      </c>
      <c r="CA395" s="17" t="s">
        <v>35410</v>
      </c>
      <c r="CB395" s="39">
        <v>0</v>
      </c>
      <c r="CC395" s="39">
        <v>0</v>
      </c>
      <c r="CD395" s="39">
        <v>0</v>
      </c>
      <c r="CE395" s="4" t="s">
        <v>75329</v>
      </c>
      <c r="CF395" s="17" t="s">
        <v>35411</v>
      </c>
      <c r="CG395" s="39">
        <v>0</v>
      </c>
      <c r="CH395" s="39">
        <v>0</v>
      </c>
      <c r="CI395" s="39">
        <v>0</v>
      </c>
      <c r="CJ395" s="4" t="s">
        <v>75330</v>
      </c>
      <c r="CK395" s="17" t="s">
        <v>35412</v>
      </c>
      <c r="CL395" s="39">
        <v>0</v>
      </c>
      <c r="CM395" s="39">
        <v>0</v>
      </c>
      <c r="CN395" s="39">
        <v>0</v>
      </c>
      <c r="CO395" s="4" t="s">
        <v>75331</v>
      </c>
      <c r="CP395" s="17" t="s">
        <v>35413</v>
      </c>
      <c r="CQ395" s="39">
        <v>0</v>
      </c>
      <c r="CR395" s="39">
        <v>0</v>
      </c>
      <c r="CS395" s="39">
        <v>0</v>
      </c>
      <c r="CT395" s="4" t="s">
        <v>75332</v>
      </c>
      <c r="CU395" s="17" t="s">
        <v>35414</v>
      </c>
      <c r="CV395" s="39">
        <v>0</v>
      </c>
      <c r="CW395" s="39">
        <v>0</v>
      </c>
      <c r="CX395" s="39">
        <v>0</v>
      </c>
      <c r="CY395" s="4" t="s">
        <v>75333</v>
      </c>
      <c r="CZ395" s="17" t="s">
        <v>35415</v>
      </c>
      <c r="DA395" s="39">
        <v>0</v>
      </c>
      <c r="DB395" s="39">
        <v>0</v>
      </c>
      <c r="DC395" s="39">
        <v>0</v>
      </c>
      <c r="DD395" s="39" t="s">
        <v>75334</v>
      </c>
      <c r="DE395" s="39" t="s">
        <v>35416</v>
      </c>
      <c r="DF395" s="39">
        <v>0</v>
      </c>
      <c r="DG395" s="39">
        <v>0</v>
      </c>
      <c r="DH395" s="39">
        <v>0</v>
      </c>
      <c r="DI395" s="4" t="s">
        <v>75335</v>
      </c>
      <c r="DJ395" s="17" t="s">
        <v>35417</v>
      </c>
      <c r="DK395" s="39">
        <v>0</v>
      </c>
      <c r="DL395" s="39">
        <v>0</v>
      </c>
      <c r="DM395" s="39">
        <v>0</v>
      </c>
      <c r="DN395" s="4" t="s">
        <v>75336</v>
      </c>
      <c r="DO395" s="17" t="s">
        <v>35418</v>
      </c>
      <c r="DP395" s="39">
        <v>0</v>
      </c>
      <c r="DQ395" s="39">
        <v>0</v>
      </c>
      <c r="DR395" s="39">
        <v>0</v>
      </c>
      <c r="DS395" s="4" t="s">
        <v>75337</v>
      </c>
      <c r="DT395" s="17" t="s">
        <v>35419</v>
      </c>
      <c r="DU395" s="39">
        <v>0</v>
      </c>
      <c r="DV395" s="39">
        <v>0</v>
      </c>
      <c r="DW395" s="39">
        <v>0</v>
      </c>
      <c r="DX395" s="4" t="s">
        <v>75338</v>
      </c>
      <c r="DY395" s="17" t="s">
        <v>35420</v>
      </c>
      <c r="DZ395" s="39">
        <v>0</v>
      </c>
      <c r="EA395" s="39">
        <v>0</v>
      </c>
      <c r="EB395" s="39">
        <v>0</v>
      </c>
      <c r="EC395" s="4" t="s">
        <v>75339</v>
      </c>
      <c r="ED395" s="17" t="s">
        <v>35421</v>
      </c>
      <c r="EE395" s="39">
        <v>0</v>
      </c>
      <c r="EF395" s="39">
        <v>0</v>
      </c>
      <c r="EG395" s="39">
        <v>0</v>
      </c>
      <c r="EH395" s="4" t="s">
        <v>75340</v>
      </c>
      <c r="EI395" s="56" t="s">
        <v>35422</v>
      </c>
      <c r="EJ395" s="56">
        <v>0</v>
      </c>
      <c r="EK395" s="56">
        <v>0</v>
      </c>
      <c r="EL395" s="56">
        <v>0</v>
      </c>
      <c r="EM395" s="4" t="s">
        <v>75341</v>
      </c>
      <c r="EN395" s="17" t="s">
        <v>35423</v>
      </c>
      <c r="EO395" s="39">
        <v>0</v>
      </c>
      <c r="EP395" s="39">
        <v>0</v>
      </c>
      <c r="EQ395" s="39">
        <v>0</v>
      </c>
      <c r="ER395" s="4" t="s">
        <v>75342</v>
      </c>
      <c r="ES395" s="1" t="s">
        <v>35424</v>
      </c>
      <c r="ET395" s="1">
        <v>0</v>
      </c>
      <c r="EU395" s="1">
        <v>0</v>
      </c>
      <c r="EV395" s="1">
        <v>0</v>
      </c>
      <c r="EW395" s="1" t="s">
        <v>75343</v>
      </c>
      <c r="EX395" s="1" t="s">
        <v>35425</v>
      </c>
      <c r="EY395" s="1">
        <v>0</v>
      </c>
      <c r="EZ395" s="1">
        <v>0</v>
      </c>
      <c r="FA395" s="1">
        <v>0</v>
      </c>
      <c r="FB395" s="1" t="s">
        <v>75344</v>
      </c>
      <c r="FC395" s="1" t="s">
        <v>35426</v>
      </c>
      <c r="FD395" s="1">
        <v>0</v>
      </c>
      <c r="FE395" s="1">
        <v>0</v>
      </c>
      <c r="FF395" s="1">
        <v>0</v>
      </c>
      <c r="FH395" s="1">
        <v>0</v>
      </c>
      <c r="FI395" s="1">
        <v>0</v>
      </c>
      <c r="FJ395" s="1">
        <v>0</v>
      </c>
      <c r="FL395" s="1">
        <v>0</v>
      </c>
      <c r="FM395" s="1">
        <v>0</v>
      </c>
      <c r="FN395" s="1">
        <v>0</v>
      </c>
      <c r="FP395" s="1">
        <v>0</v>
      </c>
      <c r="FQ395" s="1">
        <v>0</v>
      </c>
      <c r="FR395" s="1">
        <v>0</v>
      </c>
    </row>
    <row r="396" spans="1:174">
      <c r="A396" s="3">
        <v>77240010</v>
      </c>
      <c r="B396" s="42" t="s">
        <v>137</v>
      </c>
      <c r="C396" s="1" t="s">
        <v>1281</v>
      </c>
      <c r="D396" s="5">
        <v>0</v>
      </c>
      <c r="E396" s="5">
        <v>0</v>
      </c>
      <c r="F396" s="4">
        <v>0</v>
      </c>
      <c r="G396" s="4"/>
      <c r="I396" s="5"/>
      <c r="M396" s="1" t="s">
        <v>75345</v>
      </c>
      <c r="N396" s="17" t="s">
        <v>35427</v>
      </c>
      <c r="O396" s="39">
        <v>0</v>
      </c>
      <c r="P396" s="39">
        <v>0</v>
      </c>
      <c r="Q396" s="39">
        <v>0</v>
      </c>
      <c r="R396" s="4" t="s">
        <v>75346</v>
      </c>
      <c r="S396" s="17" t="s">
        <v>35428</v>
      </c>
      <c r="T396" s="39">
        <v>0</v>
      </c>
      <c r="U396" s="39">
        <v>0</v>
      </c>
      <c r="V396" s="39">
        <v>0</v>
      </c>
      <c r="W396" s="4" t="s">
        <v>75347</v>
      </c>
      <c r="X396" s="17" t="s">
        <v>35429</v>
      </c>
      <c r="Y396" s="39">
        <v>0</v>
      </c>
      <c r="Z396" s="39">
        <v>0</v>
      </c>
      <c r="AA396" s="39">
        <v>0</v>
      </c>
      <c r="AB396" s="4" t="s">
        <v>75348</v>
      </c>
      <c r="AC396" s="17" t="s">
        <v>35430</v>
      </c>
      <c r="AD396" s="39">
        <v>0</v>
      </c>
      <c r="AE396" s="39">
        <v>0</v>
      </c>
      <c r="AF396" s="39">
        <v>0</v>
      </c>
      <c r="AG396" s="4" t="s">
        <v>75349</v>
      </c>
      <c r="AH396" s="17" t="s">
        <v>35431</v>
      </c>
      <c r="AI396" s="39">
        <v>0</v>
      </c>
      <c r="AJ396" s="39">
        <v>0</v>
      </c>
      <c r="AK396" s="39">
        <v>0</v>
      </c>
      <c r="AL396" s="4" t="s">
        <v>75350</v>
      </c>
      <c r="AM396" s="17" t="s">
        <v>35432</v>
      </c>
      <c r="AN396" s="39">
        <v>0</v>
      </c>
      <c r="AO396" s="39">
        <v>0</v>
      </c>
      <c r="AP396" s="39">
        <v>0</v>
      </c>
      <c r="AQ396" s="4" t="s">
        <v>75351</v>
      </c>
      <c r="AR396" s="17" t="s">
        <v>35433</v>
      </c>
      <c r="AS396" s="39">
        <v>0</v>
      </c>
      <c r="AT396" s="39">
        <v>0</v>
      </c>
      <c r="AU396" s="39">
        <v>0</v>
      </c>
      <c r="AV396" s="4" t="s">
        <v>75352</v>
      </c>
      <c r="AW396" s="17" t="s">
        <v>35434</v>
      </c>
      <c r="AX396" s="39">
        <v>0</v>
      </c>
      <c r="AY396" s="39">
        <v>0</v>
      </c>
      <c r="AZ396" s="39">
        <v>0</v>
      </c>
      <c r="BA396" s="4" t="s">
        <v>75353</v>
      </c>
      <c r="BB396" s="17" t="s">
        <v>35435</v>
      </c>
      <c r="BC396" s="39">
        <v>0</v>
      </c>
      <c r="BD396" s="39">
        <v>0</v>
      </c>
      <c r="BE396" s="39">
        <v>0</v>
      </c>
      <c r="BF396" s="4" t="s">
        <v>75354</v>
      </c>
      <c r="BG396" s="17" t="s">
        <v>35436</v>
      </c>
      <c r="BH396" s="39">
        <v>0</v>
      </c>
      <c r="BI396" s="39">
        <v>0</v>
      </c>
      <c r="BJ396" s="39">
        <v>0</v>
      </c>
      <c r="BK396" s="4" t="s">
        <v>75355</v>
      </c>
      <c r="BL396" s="17" t="s">
        <v>35437</v>
      </c>
      <c r="BM396" s="39">
        <v>0</v>
      </c>
      <c r="BN396" s="39">
        <v>0</v>
      </c>
      <c r="BO396" s="39">
        <v>0</v>
      </c>
      <c r="BP396" s="4" t="s">
        <v>75356</v>
      </c>
      <c r="BQ396" s="17" t="s">
        <v>35438</v>
      </c>
      <c r="BR396" s="39">
        <v>0</v>
      </c>
      <c r="BS396" s="39">
        <v>0</v>
      </c>
      <c r="BT396" s="39">
        <v>0</v>
      </c>
      <c r="BU396" s="4" t="s">
        <v>75357</v>
      </c>
      <c r="BV396" s="17" t="s">
        <v>35439</v>
      </c>
      <c r="BW396" s="39">
        <v>0</v>
      </c>
      <c r="BX396" s="39">
        <v>0</v>
      </c>
      <c r="BY396" s="39">
        <v>0</v>
      </c>
      <c r="BZ396" s="4" t="s">
        <v>75358</v>
      </c>
      <c r="CA396" s="17" t="s">
        <v>35440</v>
      </c>
      <c r="CB396" s="39">
        <v>0</v>
      </c>
      <c r="CC396" s="39">
        <v>0</v>
      </c>
      <c r="CD396" s="39">
        <v>0</v>
      </c>
      <c r="CE396" s="4" t="s">
        <v>75359</v>
      </c>
      <c r="CF396" s="17" t="s">
        <v>35441</v>
      </c>
      <c r="CG396" s="39">
        <v>0</v>
      </c>
      <c r="CH396" s="39">
        <v>0</v>
      </c>
      <c r="CI396" s="39">
        <v>0</v>
      </c>
      <c r="CJ396" s="4" t="s">
        <v>75360</v>
      </c>
      <c r="CK396" s="17" t="s">
        <v>35442</v>
      </c>
      <c r="CL396" s="39">
        <v>0</v>
      </c>
      <c r="CM396" s="39">
        <v>0</v>
      </c>
      <c r="CN396" s="39">
        <v>0</v>
      </c>
      <c r="CO396" s="4" t="s">
        <v>75361</v>
      </c>
      <c r="CP396" s="17" t="s">
        <v>35443</v>
      </c>
      <c r="CQ396" s="39">
        <v>0</v>
      </c>
      <c r="CR396" s="39">
        <v>0</v>
      </c>
      <c r="CS396" s="39">
        <v>0</v>
      </c>
      <c r="CT396" s="4" t="s">
        <v>75362</v>
      </c>
      <c r="CU396" s="17" t="s">
        <v>35444</v>
      </c>
      <c r="CV396" s="39">
        <v>0</v>
      </c>
      <c r="CW396" s="39">
        <v>0</v>
      </c>
      <c r="CX396" s="39">
        <v>0</v>
      </c>
      <c r="CY396" s="4" t="s">
        <v>75363</v>
      </c>
      <c r="CZ396" s="17" t="s">
        <v>35445</v>
      </c>
      <c r="DA396" s="39">
        <v>0</v>
      </c>
      <c r="DB396" s="39">
        <v>0</v>
      </c>
      <c r="DC396" s="39">
        <v>0</v>
      </c>
      <c r="DD396" s="39" t="s">
        <v>75364</v>
      </c>
      <c r="DE396" s="39" t="s">
        <v>35446</v>
      </c>
      <c r="DF396" s="39">
        <v>0</v>
      </c>
      <c r="DG396" s="39">
        <v>0</v>
      </c>
      <c r="DH396" s="39">
        <v>0</v>
      </c>
      <c r="DI396" s="4" t="s">
        <v>75365</v>
      </c>
      <c r="DJ396" s="17" t="s">
        <v>35447</v>
      </c>
      <c r="DK396" s="39">
        <v>0</v>
      </c>
      <c r="DL396" s="39">
        <v>0</v>
      </c>
      <c r="DM396" s="39">
        <v>0</v>
      </c>
      <c r="DN396" s="4" t="s">
        <v>75366</v>
      </c>
      <c r="DO396" s="17" t="s">
        <v>35448</v>
      </c>
      <c r="DP396" s="39">
        <v>0</v>
      </c>
      <c r="DQ396" s="39">
        <v>0</v>
      </c>
      <c r="DR396" s="39">
        <v>0</v>
      </c>
      <c r="DS396" s="4" t="s">
        <v>75367</v>
      </c>
      <c r="DT396" s="17" t="s">
        <v>35449</v>
      </c>
      <c r="DU396" s="39">
        <v>0</v>
      </c>
      <c r="DV396" s="39">
        <v>0</v>
      </c>
      <c r="DW396" s="39">
        <v>0</v>
      </c>
      <c r="DX396" s="4" t="s">
        <v>75368</v>
      </c>
      <c r="DY396" s="17" t="s">
        <v>35450</v>
      </c>
      <c r="DZ396" s="39">
        <v>0</v>
      </c>
      <c r="EA396" s="39">
        <v>0</v>
      </c>
      <c r="EB396" s="39">
        <v>0</v>
      </c>
      <c r="EC396" s="4" t="s">
        <v>75369</v>
      </c>
      <c r="ED396" s="17" t="s">
        <v>35451</v>
      </c>
      <c r="EE396" s="39">
        <v>0</v>
      </c>
      <c r="EF396" s="39">
        <v>0</v>
      </c>
      <c r="EG396" s="39">
        <v>0</v>
      </c>
      <c r="EH396" s="4" t="s">
        <v>75370</v>
      </c>
      <c r="EI396" s="56" t="s">
        <v>35452</v>
      </c>
      <c r="EJ396" s="56">
        <v>0</v>
      </c>
      <c r="EK396" s="56">
        <v>0</v>
      </c>
      <c r="EL396" s="56">
        <v>0</v>
      </c>
      <c r="EM396" s="4" t="s">
        <v>75371</v>
      </c>
      <c r="EN396" s="17" t="s">
        <v>35453</v>
      </c>
      <c r="EO396" s="39">
        <v>0</v>
      </c>
      <c r="EP396" s="39">
        <v>0</v>
      </c>
      <c r="EQ396" s="39">
        <v>0</v>
      </c>
      <c r="ER396" s="4" t="s">
        <v>75372</v>
      </c>
      <c r="ES396" s="1" t="s">
        <v>35454</v>
      </c>
      <c r="ET396" s="1">
        <v>0</v>
      </c>
      <c r="EU396" s="1">
        <v>0</v>
      </c>
      <c r="EV396" s="1">
        <v>0</v>
      </c>
      <c r="EW396" s="1" t="s">
        <v>75373</v>
      </c>
      <c r="EX396" s="1" t="s">
        <v>35455</v>
      </c>
      <c r="EY396" s="1">
        <v>0</v>
      </c>
      <c r="EZ396" s="1">
        <v>0</v>
      </c>
      <c r="FA396" s="1">
        <v>0</v>
      </c>
      <c r="FB396" s="1" t="s">
        <v>75374</v>
      </c>
      <c r="FC396" s="1" t="s">
        <v>35456</v>
      </c>
      <c r="FD396" s="1">
        <v>0</v>
      </c>
      <c r="FE396" s="1">
        <v>0</v>
      </c>
      <c r="FF396" s="1">
        <v>0</v>
      </c>
      <c r="FH396" s="1">
        <v>0</v>
      </c>
      <c r="FI396" s="1">
        <v>0</v>
      </c>
      <c r="FJ396" s="1">
        <v>0</v>
      </c>
      <c r="FL396" s="1">
        <v>0</v>
      </c>
      <c r="FM396" s="1">
        <v>0</v>
      </c>
      <c r="FN396" s="1">
        <v>0</v>
      </c>
      <c r="FP396" s="1">
        <v>0</v>
      </c>
      <c r="FQ396" s="1">
        <v>0</v>
      </c>
      <c r="FR396" s="1">
        <v>0</v>
      </c>
    </row>
    <row r="397" spans="1:174">
      <c r="A397" s="3">
        <v>77240011</v>
      </c>
      <c r="B397" s="42" t="s">
        <v>137</v>
      </c>
      <c r="C397" s="1" t="s">
        <v>1282</v>
      </c>
      <c r="D397" s="5">
        <v>0</v>
      </c>
      <c r="E397" s="5">
        <v>0</v>
      </c>
      <c r="F397" s="4">
        <v>0</v>
      </c>
      <c r="G397" s="4"/>
      <c r="I397" s="5"/>
      <c r="M397" s="1" t="s">
        <v>75375</v>
      </c>
      <c r="N397" s="17" t="s">
        <v>35457</v>
      </c>
      <c r="O397" s="39">
        <v>0</v>
      </c>
      <c r="P397" s="39">
        <v>0</v>
      </c>
      <c r="Q397" s="39">
        <v>0</v>
      </c>
      <c r="R397" s="4" t="s">
        <v>75376</v>
      </c>
      <c r="S397" s="17" t="s">
        <v>35458</v>
      </c>
      <c r="T397" s="39">
        <v>0</v>
      </c>
      <c r="U397" s="39">
        <v>0</v>
      </c>
      <c r="V397" s="39">
        <v>0</v>
      </c>
      <c r="W397" s="4" t="s">
        <v>75377</v>
      </c>
      <c r="X397" s="17" t="s">
        <v>35459</v>
      </c>
      <c r="Y397" s="39">
        <v>0</v>
      </c>
      <c r="Z397" s="39">
        <v>0</v>
      </c>
      <c r="AA397" s="39">
        <v>0</v>
      </c>
      <c r="AB397" s="4" t="s">
        <v>75378</v>
      </c>
      <c r="AC397" s="17" t="s">
        <v>35460</v>
      </c>
      <c r="AD397" s="39">
        <v>0</v>
      </c>
      <c r="AE397" s="39">
        <v>0</v>
      </c>
      <c r="AF397" s="39">
        <v>0</v>
      </c>
      <c r="AG397" s="4" t="s">
        <v>75379</v>
      </c>
      <c r="AH397" s="17" t="s">
        <v>35461</v>
      </c>
      <c r="AI397" s="39">
        <v>0</v>
      </c>
      <c r="AJ397" s="39">
        <v>0</v>
      </c>
      <c r="AK397" s="39">
        <v>0</v>
      </c>
      <c r="AL397" s="4" t="s">
        <v>75380</v>
      </c>
      <c r="AM397" s="17" t="s">
        <v>35462</v>
      </c>
      <c r="AN397" s="39">
        <v>0</v>
      </c>
      <c r="AO397" s="39">
        <v>0</v>
      </c>
      <c r="AP397" s="39">
        <v>0</v>
      </c>
      <c r="AQ397" s="4" t="s">
        <v>75381</v>
      </c>
      <c r="AR397" s="17" t="s">
        <v>35463</v>
      </c>
      <c r="AS397" s="39">
        <v>0</v>
      </c>
      <c r="AT397" s="39">
        <v>0</v>
      </c>
      <c r="AU397" s="39">
        <v>0</v>
      </c>
      <c r="AV397" s="4" t="s">
        <v>75382</v>
      </c>
      <c r="AW397" s="17" t="s">
        <v>35464</v>
      </c>
      <c r="AX397" s="39">
        <v>0</v>
      </c>
      <c r="AY397" s="39">
        <v>0</v>
      </c>
      <c r="AZ397" s="39">
        <v>0</v>
      </c>
      <c r="BA397" s="4" t="s">
        <v>75383</v>
      </c>
      <c r="BB397" s="17" t="s">
        <v>35465</v>
      </c>
      <c r="BC397" s="39">
        <v>0</v>
      </c>
      <c r="BD397" s="39">
        <v>0</v>
      </c>
      <c r="BE397" s="39">
        <v>0</v>
      </c>
      <c r="BF397" s="4" t="s">
        <v>75384</v>
      </c>
      <c r="BG397" s="17" t="s">
        <v>35466</v>
      </c>
      <c r="BH397" s="39">
        <v>0</v>
      </c>
      <c r="BI397" s="39">
        <v>0</v>
      </c>
      <c r="BJ397" s="39">
        <v>0</v>
      </c>
      <c r="BK397" s="4" t="s">
        <v>75385</v>
      </c>
      <c r="BL397" s="17" t="s">
        <v>35467</v>
      </c>
      <c r="BM397" s="39">
        <v>0</v>
      </c>
      <c r="BN397" s="39">
        <v>0</v>
      </c>
      <c r="BO397" s="39">
        <v>0</v>
      </c>
      <c r="BP397" s="4" t="s">
        <v>75386</v>
      </c>
      <c r="BQ397" s="17" t="s">
        <v>35468</v>
      </c>
      <c r="BR397" s="39">
        <v>0</v>
      </c>
      <c r="BS397" s="39">
        <v>0</v>
      </c>
      <c r="BT397" s="39">
        <v>0</v>
      </c>
      <c r="BU397" s="4" t="s">
        <v>75387</v>
      </c>
      <c r="BV397" s="17" t="s">
        <v>35469</v>
      </c>
      <c r="BW397" s="39">
        <v>0</v>
      </c>
      <c r="BX397" s="39">
        <v>0</v>
      </c>
      <c r="BY397" s="39">
        <v>0</v>
      </c>
      <c r="BZ397" s="4" t="s">
        <v>75388</v>
      </c>
      <c r="CA397" s="17" t="s">
        <v>35470</v>
      </c>
      <c r="CB397" s="39">
        <v>0</v>
      </c>
      <c r="CC397" s="39">
        <v>0</v>
      </c>
      <c r="CD397" s="39">
        <v>0</v>
      </c>
      <c r="CE397" s="4" t="s">
        <v>75389</v>
      </c>
      <c r="CF397" s="17" t="s">
        <v>35471</v>
      </c>
      <c r="CG397" s="39">
        <v>0</v>
      </c>
      <c r="CH397" s="39">
        <v>0</v>
      </c>
      <c r="CI397" s="39">
        <v>0</v>
      </c>
      <c r="CJ397" s="4" t="s">
        <v>75390</v>
      </c>
      <c r="CK397" s="17" t="s">
        <v>35472</v>
      </c>
      <c r="CL397" s="39">
        <v>0</v>
      </c>
      <c r="CM397" s="39">
        <v>0</v>
      </c>
      <c r="CN397" s="39">
        <v>0</v>
      </c>
      <c r="CO397" s="4" t="s">
        <v>75391</v>
      </c>
      <c r="CP397" s="17" t="s">
        <v>35473</v>
      </c>
      <c r="CQ397" s="39">
        <v>0</v>
      </c>
      <c r="CR397" s="39">
        <v>0</v>
      </c>
      <c r="CS397" s="39">
        <v>0</v>
      </c>
      <c r="CT397" s="4" t="s">
        <v>75392</v>
      </c>
      <c r="CU397" s="17" t="s">
        <v>35474</v>
      </c>
      <c r="CV397" s="39">
        <v>0</v>
      </c>
      <c r="CW397" s="39">
        <v>0</v>
      </c>
      <c r="CX397" s="39">
        <v>0</v>
      </c>
      <c r="CY397" s="4" t="s">
        <v>75393</v>
      </c>
      <c r="CZ397" s="17" t="s">
        <v>35475</v>
      </c>
      <c r="DA397" s="39">
        <v>0</v>
      </c>
      <c r="DB397" s="39">
        <v>0</v>
      </c>
      <c r="DC397" s="39">
        <v>0</v>
      </c>
      <c r="DD397" s="39" t="s">
        <v>75394</v>
      </c>
      <c r="DE397" s="39" t="s">
        <v>35476</v>
      </c>
      <c r="DF397" s="39">
        <v>0</v>
      </c>
      <c r="DG397" s="39">
        <v>0</v>
      </c>
      <c r="DH397" s="39">
        <v>0</v>
      </c>
      <c r="DI397" s="4" t="s">
        <v>75395</v>
      </c>
      <c r="DJ397" s="17" t="s">
        <v>35477</v>
      </c>
      <c r="DK397" s="39">
        <v>0</v>
      </c>
      <c r="DL397" s="39">
        <v>0</v>
      </c>
      <c r="DM397" s="39">
        <v>0</v>
      </c>
      <c r="DN397" s="4" t="s">
        <v>75396</v>
      </c>
      <c r="DO397" s="17" t="s">
        <v>35478</v>
      </c>
      <c r="DP397" s="39">
        <v>0</v>
      </c>
      <c r="DQ397" s="39">
        <v>0</v>
      </c>
      <c r="DR397" s="39">
        <v>0</v>
      </c>
      <c r="DS397" s="4" t="s">
        <v>75397</v>
      </c>
      <c r="DT397" s="17" t="s">
        <v>35479</v>
      </c>
      <c r="DU397" s="39">
        <v>0</v>
      </c>
      <c r="DV397" s="39">
        <v>0</v>
      </c>
      <c r="DW397" s="39">
        <v>0</v>
      </c>
      <c r="DX397" s="4" t="s">
        <v>75398</v>
      </c>
      <c r="DY397" s="17" t="s">
        <v>35480</v>
      </c>
      <c r="DZ397" s="39">
        <v>0</v>
      </c>
      <c r="EA397" s="39">
        <v>0</v>
      </c>
      <c r="EB397" s="39">
        <v>0</v>
      </c>
      <c r="EC397" s="4" t="s">
        <v>75399</v>
      </c>
      <c r="ED397" s="17" t="s">
        <v>35481</v>
      </c>
      <c r="EE397" s="39">
        <v>0</v>
      </c>
      <c r="EF397" s="39">
        <v>0</v>
      </c>
      <c r="EG397" s="39">
        <v>0</v>
      </c>
      <c r="EH397" s="4" t="s">
        <v>75400</v>
      </c>
      <c r="EI397" s="56" t="s">
        <v>35482</v>
      </c>
      <c r="EJ397" s="56">
        <v>0</v>
      </c>
      <c r="EK397" s="56">
        <v>0</v>
      </c>
      <c r="EL397" s="56">
        <v>0</v>
      </c>
      <c r="EM397" s="4" t="s">
        <v>75401</v>
      </c>
      <c r="EN397" s="17" t="s">
        <v>35483</v>
      </c>
      <c r="EO397" s="39">
        <v>0</v>
      </c>
      <c r="EP397" s="39">
        <v>0</v>
      </c>
      <c r="EQ397" s="39">
        <v>0</v>
      </c>
      <c r="ER397" s="4" t="s">
        <v>75402</v>
      </c>
      <c r="ES397" s="1" t="s">
        <v>35484</v>
      </c>
      <c r="ET397" s="1">
        <v>0</v>
      </c>
      <c r="EU397" s="1">
        <v>0</v>
      </c>
      <c r="EV397" s="1">
        <v>0</v>
      </c>
      <c r="EW397" s="1" t="s">
        <v>75403</v>
      </c>
      <c r="EX397" s="1" t="s">
        <v>35485</v>
      </c>
      <c r="EY397" s="1">
        <v>0</v>
      </c>
      <c r="EZ397" s="1">
        <v>0</v>
      </c>
      <c r="FA397" s="1">
        <v>0</v>
      </c>
      <c r="FB397" s="1" t="s">
        <v>75404</v>
      </c>
      <c r="FC397" s="1" t="s">
        <v>35486</v>
      </c>
      <c r="FD397" s="1">
        <v>0</v>
      </c>
      <c r="FE397" s="1">
        <v>0</v>
      </c>
      <c r="FF397" s="1">
        <v>0</v>
      </c>
      <c r="FH397" s="1">
        <v>0</v>
      </c>
      <c r="FI397" s="1">
        <v>0</v>
      </c>
      <c r="FJ397" s="1">
        <v>0</v>
      </c>
      <c r="FL397" s="1">
        <v>0</v>
      </c>
      <c r="FM397" s="1">
        <v>0</v>
      </c>
      <c r="FN397" s="1">
        <v>0</v>
      </c>
      <c r="FP397" s="1">
        <v>0</v>
      </c>
      <c r="FQ397" s="1">
        <v>0</v>
      </c>
      <c r="FR397" s="1">
        <v>0</v>
      </c>
    </row>
    <row r="398" spans="1:174">
      <c r="A398" s="3">
        <v>77240012</v>
      </c>
      <c r="B398" s="42" t="s">
        <v>137</v>
      </c>
      <c r="C398" s="1" t="s">
        <v>1283</v>
      </c>
      <c r="D398" s="5">
        <v>0</v>
      </c>
      <c r="E398" s="5">
        <v>0</v>
      </c>
      <c r="F398" s="4">
        <v>0</v>
      </c>
      <c r="G398" s="4"/>
      <c r="I398" s="5"/>
      <c r="M398" s="1" t="s">
        <v>75405</v>
      </c>
      <c r="N398" s="17" t="s">
        <v>35487</v>
      </c>
      <c r="O398" s="39">
        <v>0</v>
      </c>
      <c r="P398" s="39">
        <v>0</v>
      </c>
      <c r="Q398" s="39">
        <v>0</v>
      </c>
      <c r="R398" s="4" t="s">
        <v>75406</v>
      </c>
      <c r="S398" s="17" t="s">
        <v>35488</v>
      </c>
      <c r="T398" s="39">
        <v>0</v>
      </c>
      <c r="U398" s="39">
        <v>0</v>
      </c>
      <c r="V398" s="39">
        <v>0</v>
      </c>
      <c r="W398" s="4" t="s">
        <v>75407</v>
      </c>
      <c r="X398" s="17" t="s">
        <v>35489</v>
      </c>
      <c r="Y398" s="39">
        <v>0</v>
      </c>
      <c r="Z398" s="39">
        <v>0</v>
      </c>
      <c r="AA398" s="39">
        <v>0</v>
      </c>
      <c r="AB398" s="4" t="s">
        <v>75408</v>
      </c>
      <c r="AC398" s="17" t="s">
        <v>35490</v>
      </c>
      <c r="AD398" s="39">
        <v>0</v>
      </c>
      <c r="AE398" s="39">
        <v>0</v>
      </c>
      <c r="AF398" s="39">
        <v>0</v>
      </c>
      <c r="AG398" s="4" t="s">
        <v>75409</v>
      </c>
      <c r="AH398" s="17" t="s">
        <v>35491</v>
      </c>
      <c r="AI398" s="39">
        <v>0</v>
      </c>
      <c r="AJ398" s="39">
        <v>0</v>
      </c>
      <c r="AK398" s="39">
        <v>0</v>
      </c>
      <c r="AL398" s="4" t="s">
        <v>75410</v>
      </c>
      <c r="AM398" s="17" t="s">
        <v>35492</v>
      </c>
      <c r="AN398" s="39">
        <v>0</v>
      </c>
      <c r="AO398" s="39">
        <v>0</v>
      </c>
      <c r="AP398" s="39">
        <v>0</v>
      </c>
      <c r="AQ398" s="4" t="s">
        <v>75411</v>
      </c>
      <c r="AR398" s="17" t="s">
        <v>35493</v>
      </c>
      <c r="AS398" s="39">
        <v>0</v>
      </c>
      <c r="AT398" s="39">
        <v>0</v>
      </c>
      <c r="AU398" s="39">
        <v>0</v>
      </c>
      <c r="AV398" s="4" t="s">
        <v>75412</v>
      </c>
      <c r="AW398" s="17" t="s">
        <v>35494</v>
      </c>
      <c r="AX398" s="39">
        <v>0</v>
      </c>
      <c r="AY398" s="39">
        <v>0</v>
      </c>
      <c r="AZ398" s="39">
        <v>0</v>
      </c>
      <c r="BA398" s="4" t="s">
        <v>75413</v>
      </c>
      <c r="BB398" s="17" t="s">
        <v>35495</v>
      </c>
      <c r="BC398" s="39">
        <v>0</v>
      </c>
      <c r="BD398" s="39">
        <v>0</v>
      </c>
      <c r="BE398" s="39">
        <v>0</v>
      </c>
      <c r="BF398" s="4" t="s">
        <v>75414</v>
      </c>
      <c r="BG398" s="17" t="s">
        <v>35496</v>
      </c>
      <c r="BH398" s="39">
        <v>0</v>
      </c>
      <c r="BI398" s="39">
        <v>0</v>
      </c>
      <c r="BJ398" s="39">
        <v>0</v>
      </c>
      <c r="BK398" s="4" t="s">
        <v>75415</v>
      </c>
      <c r="BL398" s="17" t="s">
        <v>35497</v>
      </c>
      <c r="BM398" s="39">
        <v>0</v>
      </c>
      <c r="BN398" s="39">
        <v>0</v>
      </c>
      <c r="BO398" s="39">
        <v>0</v>
      </c>
      <c r="BP398" s="4" t="s">
        <v>75416</v>
      </c>
      <c r="BQ398" s="17" t="s">
        <v>35498</v>
      </c>
      <c r="BR398" s="39">
        <v>0</v>
      </c>
      <c r="BS398" s="39">
        <v>0</v>
      </c>
      <c r="BT398" s="39">
        <v>0</v>
      </c>
      <c r="BU398" s="4" t="s">
        <v>75417</v>
      </c>
      <c r="BV398" s="17" t="s">
        <v>35499</v>
      </c>
      <c r="BW398" s="39">
        <v>0</v>
      </c>
      <c r="BX398" s="39">
        <v>0</v>
      </c>
      <c r="BY398" s="39">
        <v>0</v>
      </c>
      <c r="BZ398" s="4" t="s">
        <v>75418</v>
      </c>
      <c r="CA398" s="17" t="s">
        <v>35500</v>
      </c>
      <c r="CB398" s="39">
        <v>0</v>
      </c>
      <c r="CC398" s="39">
        <v>0</v>
      </c>
      <c r="CD398" s="39">
        <v>0</v>
      </c>
      <c r="CE398" s="4" t="s">
        <v>75419</v>
      </c>
      <c r="CF398" s="17" t="s">
        <v>35501</v>
      </c>
      <c r="CG398" s="39">
        <v>0</v>
      </c>
      <c r="CH398" s="39">
        <v>0</v>
      </c>
      <c r="CI398" s="39">
        <v>0</v>
      </c>
      <c r="CJ398" s="4" t="s">
        <v>75420</v>
      </c>
      <c r="CK398" s="17" t="s">
        <v>35502</v>
      </c>
      <c r="CL398" s="39">
        <v>0</v>
      </c>
      <c r="CM398" s="39">
        <v>0</v>
      </c>
      <c r="CN398" s="39">
        <v>0</v>
      </c>
      <c r="CO398" s="4" t="s">
        <v>75421</v>
      </c>
      <c r="CP398" s="17" t="s">
        <v>35503</v>
      </c>
      <c r="CQ398" s="39">
        <v>0</v>
      </c>
      <c r="CR398" s="39">
        <v>0</v>
      </c>
      <c r="CS398" s="39">
        <v>0</v>
      </c>
      <c r="CT398" s="4" t="s">
        <v>75422</v>
      </c>
      <c r="CU398" s="17" t="s">
        <v>35504</v>
      </c>
      <c r="CV398" s="39">
        <v>0</v>
      </c>
      <c r="CW398" s="39">
        <v>0</v>
      </c>
      <c r="CX398" s="39">
        <v>0</v>
      </c>
      <c r="CY398" s="4" t="s">
        <v>75423</v>
      </c>
      <c r="CZ398" s="17" t="s">
        <v>35505</v>
      </c>
      <c r="DA398" s="39">
        <v>0</v>
      </c>
      <c r="DB398" s="39">
        <v>0</v>
      </c>
      <c r="DC398" s="39">
        <v>0</v>
      </c>
      <c r="DD398" s="39" t="s">
        <v>75424</v>
      </c>
      <c r="DE398" s="39" t="s">
        <v>35506</v>
      </c>
      <c r="DF398" s="39">
        <v>0</v>
      </c>
      <c r="DG398" s="39">
        <v>0</v>
      </c>
      <c r="DH398" s="39">
        <v>0</v>
      </c>
      <c r="DI398" s="4" t="s">
        <v>75425</v>
      </c>
      <c r="DJ398" s="17" t="s">
        <v>35507</v>
      </c>
      <c r="DK398" s="39">
        <v>0</v>
      </c>
      <c r="DL398" s="39">
        <v>0</v>
      </c>
      <c r="DM398" s="39">
        <v>0</v>
      </c>
      <c r="DN398" s="4" t="s">
        <v>75426</v>
      </c>
      <c r="DO398" s="17" t="s">
        <v>35508</v>
      </c>
      <c r="DP398" s="39">
        <v>0</v>
      </c>
      <c r="DQ398" s="39">
        <v>0</v>
      </c>
      <c r="DR398" s="39">
        <v>0</v>
      </c>
      <c r="DS398" s="4" t="s">
        <v>75427</v>
      </c>
      <c r="DT398" s="17" t="s">
        <v>35509</v>
      </c>
      <c r="DU398" s="39">
        <v>0</v>
      </c>
      <c r="DV398" s="39">
        <v>0</v>
      </c>
      <c r="DW398" s="39">
        <v>0</v>
      </c>
      <c r="DX398" s="4" t="s">
        <v>75428</v>
      </c>
      <c r="DY398" s="17" t="s">
        <v>35510</v>
      </c>
      <c r="DZ398" s="39">
        <v>0</v>
      </c>
      <c r="EA398" s="39">
        <v>0</v>
      </c>
      <c r="EB398" s="39">
        <v>0</v>
      </c>
      <c r="EC398" s="4" t="s">
        <v>75429</v>
      </c>
      <c r="ED398" s="17" t="s">
        <v>35511</v>
      </c>
      <c r="EE398" s="39">
        <v>0</v>
      </c>
      <c r="EF398" s="39">
        <v>0</v>
      </c>
      <c r="EG398" s="39">
        <v>0</v>
      </c>
      <c r="EH398" s="4" t="s">
        <v>75430</v>
      </c>
      <c r="EI398" s="56" t="s">
        <v>35512</v>
      </c>
      <c r="EJ398" s="56">
        <v>0</v>
      </c>
      <c r="EK398" s="56">
        <v>0</v>
      </c>
      <c r="EL398" s="56">
        <v>0</v>
      </c>
      <c r="EM398" s="4" t="s">
        <v>75431</v>
      </c>
      <c r="EN398" s="17" t="s">
        <v>35513</v>
      </c>
      <c r="EO398" s="39">
        <v>0</v>
      </c>
      <c r="EP398" s="39">
        <v>0</v>
      </c>
      <c r="EQ398" s="39">
        <v>0</v>
      </c>
      <c r="ER398" s="4" t="s">
        <v>75432</v>
      </c>
      <c r="ES398" s="1" t="s">
        <v>35514</v>
      </c>
      <c r="ET398" s="1">
        <v>0</v>
      </c>
      <c r="EU398" s="1">
        <v>0</v>
      </c>
      <c r="EV398" s="1">
        <v>0</v>
      </c>
      <c r="EW398" s="1" t="s">
        <v>75433</v>
      </c>
      <c r="EX398" s="1" t="s">
        <v>35515</v>
      </c>
      <c r="EY398" s="1">
        <v>0</v>
      </c>
      <c r="EZ398" s="1">
        <v>0</v>
      </c>
      <c r="FA398" s="1">
        <v>0</v>
      </c>
      <c r="FB398" s="1" t="s">
        <v>75434</v>
      </c>
      <c r="FC398" s="1" t="s">
        <v>35516</v>
      </c>
      <c r="FD398" s="1">
        <v>0</v>
      </c>
      <c r="FE398" s="1">
        <v>0</v>
      </c>
      <c r="FF398" s="1">
        <v>0</v>
      </c>
      <c r="FH398" s="1">
        <v>0</v>
      </c>
      <c r="FI398" s="1">
        <v>0</v>
      </c>
      <c r="FJ398" s="1">
        <v>0</v>
      </c>
      <c r="FL398" s="1">
        <v>0</v>
      </c>
      <c r="FM398" s="1">
        <v>0</v>
      </c>
      <c r="FN398" s="1">
        <v>0</v>
      </c>
      <c r="FP398" s="1">
        <v>0</v>
      </c>
      <c r="FQ398" s="1">
        <v>0</v>
      </c>
      <c r="FR398" s="1">
        <v>0</v>
      </c>
    </row>
    <row r="399" spans="1:174">
      <c r="A399" s="3">
        <v>77240013</v>
      </c>
      <c r="B399" s="42" t="s">
        <v>137</v>
      </c>
      <c r="C399" s="1" t="s">
        <v>1284</v>
      </c>
      <c r="D399" s="5">
        <v>0</v>
      </c>
      <c r="E399" s="5">
        <v>0</v>
      </c>
      <c r="F399" s="4">
        <v>0</v>
      </c>
      <c r="G399" s="4"/>
      <c r="I399" s="5"/>
      <c r="M399" s="1" t="s">
        <v>75435</v>
      </c>
      <c r="N399" s="17" t="s">
        <v>35517</v>
      </c>
      <c r="O399" s="39">
        <v>0</v>
      </c>
      <c r="P399" s="39">
        <v>0</v>
      </c>
      <c r="Q399" s="39">
        <v>0</v>
      </c>
      <c r="R399" s="4" t="s">
        <v>75436</v>
      </c>
      <c r="S399" s="17" t="s">
        <v>35518</v>
      </c>
      <c r="T399" s="39">
        <v>0</v>
      </c>
      <c r="U399" s="39">
        <v>0</v>
      </c>
      <c r="V399" s="39">
        <v>0</v>
      </c>
      <c r="W399" s="4" t="s">
        <v>75437</v>
      </c>
      <c r="X399" s="17" t="s">
        <v>35519</v>
      </c>
      <c r="Y399" s="39">
        <v>0</v>
      </c>
      <c r="Z399" s="39">
        <v>0</v>
      </c>
      <c r="AA399" s="39">
        <v>0</v>
      </c>
      <c r="AB399" s="4" t="s">
        <v>75438</v>
      </c>
      <c r="AC399" s="17" t="s">
        <v>35520</v>
      </c>
      <c r="AD399" s="39">
        <v>0</v>
      </c>
      <c r="AE399" s="39">
        <v>0</v>
      </c>
      <c r="AF399" s="39">
        <v>0</v>
      </c>
      <c r="AG399" s="4" t="s">
        <v>75439</v>
      </c>
      <c r="AH399" s="17" t="s">
        <v>35521</v>
      </c>
      <c r="AI399" s="39">
        <v>0</v>
      </c>
      <c r="AJ399" s="39">
        <v>0</v>
      </c>
      <c r="AK399" s="39">
        <v>0</v>
      </c>
      <c r="AL399" s="4" t="s">
        <v>75440</v>
      </c>
      <c r="AM399" s="17" t="s">
        <v>35522</v>
      </c>
      <c r="AN399" s="39">
        <v>0</v>
      </c>
      <c r="AO399" s="39">
        <v>0</v>
      </c>
      <c r="AP399" s="39">
        <v>0</v>
      </c>
      <c r="AQ399" s="4" t="s">
        <v>75441</v>
      </c>
      <c r="AR399" s="17" t="s">
        <v>35523</v>
      </c>
      <c r="AS399" s="39">
        <v>0</v>
      </c>
      <c r="AT399" s="39">
        <v>0</v>
      </c>
      <c r="AU399" s="39">
        <v>0</v>
      </c>
      <c r="AV399" s="4" t="s">
        <v>75442</v>
      </c>
      <c r="AW399" s="17" t="s">
        <v>35524</v>
      </c>
      <c r="AX399" s="39">
        <v>0</v>
      </c>
      <c r="AY399" s="39">
        <v>0</v>
      </c>
      <c r="AZ399" s="39">
        <v>0</v>
      </c>
      <c r="BA399" s="4" t="s">
        <v>75443</v>
      </c>
      <c r="BB399" s="17" t="s">
        <v>35525</v>
      </c>
      <c r="BC399" s="39">
        <v>0</v>
      </c>
      <c r="BD399" s="39">
        <v>0</v>
      </c>
      <c r="BE399" s="39">
        <v>0</v>
      </c>
      <c r="BF399" s="4" t="s">
        <v>75444</v>
      </c>
      <c r="BG399" s="17" t="s">
        <v>35526</v>
      </c>
      <c r="BH399" s="39">
        <v>0</v>
      </c>
      <c r="BI399" s="39">
        <v>0</v>
      </c>
      <c r="BJ399" s="39">
        <v>0</v>
      </c>
      <c r="BK399" s="4" t="s">
        <v>75445</v>
      </c>
      <c r="BL399" s="17" t="s">
        <v>35527</v>
      </c>
      <c r="BM399" s="39">
        <v>0</v>
      </c>
      <c r="BN399" s="39">
        <v>0</v>
      </c>
      <c r="BO399" s="39">
        <v>0</v>
      </c>
      <c r="BP399" s="4" t="s">
        <v>75446</v>
      </c>
      <c r="BQ399" s="17" t="s">
        <v>35528</v>
      </c>
      <c r="BR399" s="39">
        <v>0</v>
      </c>
      <c r="BS399" s="39">
        <v>0</v>
      </c>
      <c r="BT399" s="39">
        <v>0</v>
      </c>
      <c r="BU399" s="4" t="s">
        <v>75447</v>
      </c>
      <c r="BV399" s="17" t="s">
        <v>35529</v>
      </c>
      <c r="BW399" s="39">
        <v>0</v>
      </c>
      <c r="BX399" s="39">
        <v>0</v>
      </c>
      <c r="BY399" s="39">
        <v>0</v>
      </c>
      <c r="BZ399" s="4" t="s">
        <v>75448</v>
      </c>
      <c r="CA399" s="17" t="s">
        <v>35530</v>
      </c>
      <c r="CB399" s="39">
        <v>0</v>
      </c>
      <c r="CC399" s="39">
        <v>0</v>
      </c>
      <c r="CD399" s="39">
        <v>0</v>
      </c>
      <c r="CE399" s="4" t="s">
        <v>75449</v>
      </c>
      <c r="CF399" s="17" t="s">
        <v>35531</v>
      </c>
      <c r="CG399" s="39">
        <v>0</v>
      </c>
      <c r="CH399" s="39">
        <v>0</v>
      </c>
      <c r="CI399" s="39">
        <v>0</v>
      </c>
      <c r="CJ399" s="4" t="s">
        <v>75450</v>
      </c>
      <c r="CK399" s="17" t="s">
        <v>35532</v>
      </c>
      <c r="CL399" s="39">
        <v>0</v>
      </c>
      <c r="CM399" s="39">
        <v>0</v>
      </c>
      <c r="CN399" s="39">
        <v>0</v>
      </c>
      <c r="CO399" s="4" t="s">
        <v>75451</v>
      </c>
      <c r="CP399" s="17" t="s">
        <v>35533</v>
      </c>
      <c r="CQ399" s="39">
        <v>0</v>
      </c>
      <c r="CR399" s="39">
        <v>0</v>
      </c>
      <c r="CS399" s="39">
        <v>0</v>
      </c>
      <c r="CT399" s="4" t="s">
        <v>75452</v>
      </c>
      <c r="CU399" s="17" t="s">
        <v>35534</v>
      </c>
      <c r="CV399" s="39">
        <v>0</v>
      </c>
      <c r="CW399" s="39">
        <v>0</v>
      </c>
      <c r="CX399" s="39">
        <v>0</v>
      </c>
      <c r="CY399" s="4" t="s">
        <v>75453</v>
      </c>
      <c r="CZ399" s="17" t="s">
        <v>35535</v>
      </c>
      <c r="DA399" s="39">
        <v>0</v>
      </c>
      <c r="DB399" s="39">
        <v>0</v>
      </c>
      <c r="DC399" s="39">
        <v>0</v>
      </c>
      <c r="DD399" s="39" t="s">
        <v>75454</v>
      </c>
      <c r="DE399" s="39" t="s">
        <v>35536</v>
      </c>
      <c r="DF399" s="39">
        <v>0</v>
      </c>
      <c r="DG399" s="39">
        <v>0</v>
      </c>
      <c r="DH399" s="39">
        <v>0</v>
      </c>
      <c r="DI399" s="4" t="s">
        <v>75455</v>
      </c>
      <c r="DJ399" s="17" t="s">
        <v>35537</v>
      </c>
      <c r="DK399" s="39">
        <v>0</v>
      </c>
      <c r="DL399" s="39">
        <v>0</v>
      </c>
      <c r="DM399" s="39">
        <v>0</v>
      </c>
      <c r="DN399" s="4" t="s">
        <v>75456</v>
      </c>
      <c r="DO399" s="17" t="s">
        <v>35538</v>
      </c>
      <c r="DP399" s="39">
        <v>0</v>
      </c>
      <c r="DQ399" s="39">
        <v>0</v>
      </c>
      <c r="DR399" s="39">
        <v>0</v>
      </c>
      <c r="DS399" s="4" t="s">
        <v>75457</v>
      </c>
      <c r="DT399" s="17" t="s">
        <v>35539</v>
      </c>
      <c r="DU399" s="39">
        <v>0</v>
      </c>
      <c r="DV399" s="39">
        <v>0</v>
      </c>
      <c r="DW399" s="39">
        <v>0</v>
      </c>
      <c r="DX399" s="4" t="s">
        <v>75458</v>
      </c>
      <c r="DY399" s="17" t="s">
        <v>35540</v>
      </c>
      <c r="DZ399" s="39">
        <v>0</v>
      </c>
      <c r="EA399" s="39">
        <v>0</v>
      </c>
      <c r="EB399" s="39">
        <v>0</v>
      </c>
      <c r="EC399" s="4" t="s">
        <v>75459</v>
      </c>
      <c r="ED399" s="17" t="s">
        <v>35541</v>
      </c>
      <c r="EE399" s="39">
        <v>0</v>
      </c>
      <c r="EF399" s="39">
        <v>0</v>
      </c>
      <c r="EG399" s="39">
        <v>0</v>
      </c>
      <c r="EH399" s="4" t="s">
        <v>75460</v>
      </c>
      <c r="EI399" s="56" t="s">
        <v>35542</v>
      </c>
      <c r="EJ399" s="56">
        <v>0</v>
      </c>
      <c r="EK399" s="56">
        <v>0</v>
      </c>
      <c r="EL399" s="56">
        <v>0</v>
      </c>
      <c r="EM399" s="4" t="s">
        <v>75461</v>
      </c>
      <c r="EN399" s="17" t="s">
        <v>35543</v>
      </c>
      <c r="EO399" s="39">
        <v>0</v>
      </c>
      <c r="EP399" s="39">
        <v>0</v>
      </c>
      <c r="EQ399" s="39">
        <v>0</v>
      </c>
      <c r="ER399" s="4" t="s">
        <v>75462</v>
      </c>
      <c r="ES399" s="1" t="s">
        <v>35544</v>
      </c>
      <c r="ET399" s="1">
        <v>0</v>
      </c>
      <c r="EU399" s="1">
        <v>0</v>
      </c>
      <c r="EV399" s="1">
        <v>0</v>
      </c>
      <c r="EW399" s="1" t="s">
        <v>75463</v>
      </c>
      <c r="EX399" s="1" t="s">
        <v>35545</v>
      </c>
      <c r="EY399" s="1">
        <v>0</v>
      </c>
      <c r="EZ399" s="1">
        <v>0</v>
      </c>
      <c r="FA399" s="1">
        <v>0</v>
      </c>
      <c r="FB399" s="1" t="s">
        <v>75464</v>
      </c>
      <c r="FC399" s="1" t="s">
        <v>35546</v>
      </c>
      <c r="FD399" s="1">
        <v>0</v>
      </c>
      <c r="FE399" s="1">
        <v>0</v>
      </c>
      <c r="FF399" s="1">
        <v>0</v>
      </c>
      <c r="FH399" s="1">
        <v>0</v>
      </c>
      <c r="FI399" s="1">
        <v>0</v>
      </c>
      <c r="FJ399" s="1">
        <v>0</v>
      </c>
      <c r="FL399" s="1">
        <v>0</v>
      </c>
      <c r="FM399" s="1">
        <v>0</v>
      </c>
      <c r="FN399" s="1">
        <v>0</v>
      </c>
      <c r="FP399" s="1">
        <v>0</v>
      </c>
      <c r="FQ399" s="1">
        <v>0</v>
      </c>
      <c r="FR399" s="1">
        <v>0</v>
      </c>
    </row>
    <row r="400" spans="1:174">
      <c r="B400" s="42" t="s">
        <v>1487</v>
      </c>
      <c r="D400" s="5">
        <v>0</v>
      </c>
      <c r="E400" s="5">
        <v>0</v>
      </c>
      <c r="F400" s="5">
        <v>0</v>
      </c>
      <c r="G400" s="4"/>
      <c r="I400" s="5"/>
      <c r="M400" s="1" t="s">
        <v>42315</v>
      </c>
      <c r="N400" s="17"/>
      <c r="O400" s="39">
        <v>0</v>
      </c>
      <c r="P400" s="39">
        <v>0</v>
      </c>
      <c r="Q400" s="39">
        <v>0</v>
      </c>
      <c r="R400" s="4" t="s">
        <v>42316</v>
      </c>
      <c r="S400" s="17"/>
      <c r="T400" s="39">
        <v>0</v>
      </c>
      <c r="U400" s="39">
        <v>0</v>
      </c>
      <c r="V400" s="39">
        <v>0</v>
      </c>
      <c r="W400" s="4" t="s">
        <v>42317</v>
      </c>
      <c r="X400" s="17"/>
      <c r="Y400" s="39">
        <v>0</v>
      </c>
      <c r="Z400" s="39">
        <v>0</v>
      </c>
      <c r="AA400" s="39">
        <v>0</v>
      </c>
      <c r="AB400" s="4" t="s">
        <v>42318</v>
      </c>
      <c r="AC400" s="17"/>
      <c r="AD400" s="39">
        <v>0</v>
      </c>
      <c r="AE400" s="39">
        <v>0</v>
      </c>
      <c r="AF400" s="39">
        <v>0</v>
      </c>
      <c r="AG400" s="4" t="s">
        <v>42319</v>
      </c>
      <c r="AH400" s="17"/>
      <c r="AI400" s="39">
        <v>0</v>
      </c>
      <c r="AJ400" s="39">
        <v>0</v>
      </c>
      <c r="AK400" s="39">
        <v>0</v>
      </c>
      <c r="AL400" s="4" t="s">
        <v>42320</v>
      </c>
      <c r="AM400" s="17"/>
      <c r="AN400" s="39">
        <v>0</v>
      </c>
      <c r="AO400" s="39">
        <v>0</v>
      </c>
      <c r="AP400" s="39">
        <v>0</v>
      </c>
      <c r="AQ400" s="4" t="s">
        <v>42321</v>
      </c>
      <c r="AR400" s="17"/>
      <c r="AS400" s="39">
        <v>0</v>
      </c>
      <c r="AT400" s="39">
        <v>0</v>
      </c>
      <c r="AU400" s="39">
        <v>0</v>
      </c>
      <c r="AV400" s="4" t="s">
        <v>42322</v>
      </c>
      <c r="AW400" s="17"/>
      <c r="AX400" s="39">
        <v>0</v>
      </c>
      <c r="AY400" s="39">
        <v>0</v>
      </c>
      <c r="AZ400" s="39">
        <v>0</v>
      </c>
      <c r="BA400" s="4" t="s">
        <v>42323</v>
      </c>
      <c r="BB400" s="17"/>
      <c r="BC400" s="39">
        <v>0</v>
      </c>
      <c r="BD400" s="39">
        <v>0</v>
      </c>
      <c r="BE400" s="39">
        <v>0</v>
      </c>
      <c r="BF400" s="4" t="s">
        <v>42324</v>
      </c>
      <c r="BG400" s="17"/>
      <c r="BH400" s="39">
        <v>0</v>
      </c>
      <c r="BI400" s="39">
        <v>0</v>
      </c>
      <c r="BJ400" s="39">
        <v>0</v>
      </c>
      <c r="BK400" s="4" t="s">
        <v>42325</v>
      </c>
      <c r="BL400" s="17"/>
      <c r="BM400" s="39">
        <v>0</v>
      </c>
      <c r="BN400" s="39">
        <v>0</v>
      </c>
      <c r="BO400" s="39">
        <v>0</v>
      </c>
      <c r="BP400" s="4" t="s">
        <v>42326</v>
      </c>
      <c r="BQ400" s="17"/>
      <c r="BR400" s="39">
        <v>0</v>
      </c>
      <c r="BS400" s="39">
        <v>0</v>
      </c>
      <c r="BT400" s="39">
        <v>0</v>
      </c>
      <c r="BU400" s="4" t="s">
        <v>42327</v>
      </c>
      <c r="BV400" s="17"/>
      <c r="BW400" s="39">
        <v>0</v>
      </c>
      <c r="BX400" s="39">
        <v>0</v>
      </c>
      <c r="BY400" s="39">
        <v>0</v>
      </c>
      <c r="BZ400" s="4" t="s">
        <v>42328</v>
      </c>
      <c r="CA400" s="17"/>
      <c r="CB400" s="39">
        <v>0</v>
      </c>
      <c r="CC400" s="39">
        <v>0</v>
      </c>
      <c r="CD400" s="39">
        <v>0</v>
      </c>
      <c r="CE400" s="4" t="s">
        <v>42329</v>
      </c>
      <c r="CF400" s="17"/>
      <c r="CG400" s="39">
        <v>0</v>
      </c>
      <c r="CH400" s="39">
        <v>0</v>
      </c>
      <c r="CI400" s="39">
        <v>0</v>
      </c>
      <c r="CJ400" s="4" t="s">
        <v>42330</v>
      </c>
      <c r="CK400" s="17"/>
      <c r="CL400" s="39">
        <v>0</v>
      </c>
      <c r="CM400" s="39">
        <v>0</v>
      </c>
      <c r="CN400" s="39">
        <v>0</v>
      </c>
      <c r="CO400" s="4" t="s">
        <v>42331</v>
      </c>
      <c r="CP400" s="17"/>
      <c r="CQ400" s="39">
        <v>0</v>
      </c>
      <c r="CR400" s="39">
        <v>0</v>
      </c>
      <c r="CS400" s="39">
        <v>0</v>
      </c>
      <c r="CT400" s="4" t="s">
        <v>42332</v>
      </c>
      <c r="CU400" s="17"/>
      <c r="CV400" s="39">
        <v>0</v>
      </c>
      <c r="CW400" s="39">
        <v>0</v>
      </c>
      <c r="CX400" s="39">
        <v>0</v>
      </c>
      <c r="CY400" s="4" t="s">
        <v>42333</v>
      </c>
      <c r="CZ400" s="17"/>
      <c r="DA400" s="39">
        <v>0</v>
      </c>
      <c r="DB400" s="39">
        <v>0</v>
      </c>
      <c r="DC400" s="39">
        <v>0</v>
      </c>
      <c r="DD400" s="39" t="s">
        <v>42334</v>
      </c>
      <c r="DE400" s="39"/>
      <c r="DF400" s="39">
        <v>0</v>
      </c>
      <c r="DG400" s="39">
        <v>0</v>
      </c>
      <c r="DH400" s="39">
        <v>0</v>
      </c>
      <c r="DI400" s="4" t="s">
        <v>42335</v>
      </c>
      <c r="DJ400" s="17"/>
      <c r="DK400" s="39">
        <v>0</v>
      </c>
      <c r="DL400" s="39">
        <v>0</v>
      </c>
      <c r="DM400" s="39">
        <v>0</v>
      </c>
      <c r="DN400" s="4" t="s">
        <v>42336</v>
      </c>
      <c r="DO400" s="17"/>
      <c r="DP400" s="39">
        <v>0</v>
      </c>
      <c r="DQ400" s="39">
        <v>0</v>
      </c>
      <c r="DR400" s="39">
        <v>0</v>
      </c>
      <c r="DS400" s="4" t="s">
        <v>42337</v>
      </c>
      <c r="DT400" s="17"/>
      <c r="DU400" s="39">
        <v>0</v>
      </c>
      <c r="DV400" s="39">
        <v>0</v>
      </c>
      <c r="DW400" s="39">
        <v>0</v>
      </c>
      <c r="DX400" s="4" t="s">
        <v>42338</v>
      </c>
      <c r="DY400" s="17"/>
      <c r="DZ400" s="39">
        <v>0</v>
      </c>
      <c r="EA400" s="39">
        <v>0</v>
      </c>
      <c r="EB400" s="39">
        <v>0</v>
      </c>
      <c r="EC400" s="4" t="s">
        <v>42339</v>
      </c>
      <c r="ED400" s="17" t="s">
        <v>24956</v>
      </c>
      <c r="EE400" s="39">
        <v>0</v>
      </c>
      <c r="EF400" s="39">
        <v>0</v>
      </c>
      <c r="EG400" s="39">
        <v>0</v>
      </c>
      <c r="EH400" s="4" t="s">
        <v>42340</v>
      </c>
      <c r="EI400" s="56"/>
      <c r="EJ400" s="56">
        <v>0</v>
      </c>
      <c r="EK400" s="56">
        <v>0</v>
      </c>
      <c r="EL400" s="56">
        <v>0</v>
      </c>
      <c r="EM400" s="4" t="s">
        <v>42341</v>
      </c>
      <c r="EN400" s="17"/>
      <c r="EO400" s="39">
        <v>0</v>
      </c>
      <c r="EP400" s="39">
        <v>0</v>
      </c>
      <c r="EQ400" s="39">
        <v>0</v>
      </c>
      <c r="ER400" s="4" t="s">
        <v>42342</v>
      </c>
      <c r="ET400" s="1">
        <v>0</v>
      </c>
      <c r="EU400" s="1">
        <v>0</v>
      </c>
      <c r="EV400" s="1">
        <v>0</v>
      </c>
      <c r="EW400" s="1" t="s">
        <v>42343</v>
      </c>
      <c r="EY400" s="1">
        <v>0</v>
      </c>
      <c r="EZ400" s="1">
        <v>0</v>
      </c>
      <c r="FA400" s="1">
        <v>0</v>
      </c>
      <c r="FB400" s="1" t="s">
        <v>42344</v>
      </c>
      <c r="FD400" s="1">
        <v>0</v>
      </c>
      <c r="FE400" s="1">
        <v>0</v>
      </c>
      <c r="FF400" s="1">
        <v>0</v>
      </c>
      <c r="FH400" s="1">
        <v>0</v>
      </c>
      <c r="FI400" s="1">
        <v>0</v>
      </c>
      <c r="FJ400" s="1">
        <v>0</v>
      </c>
      <c r="FL400" s="1">
        <v>0</v>
      </c>
      <c r="FM400" s="1">
        <v>0</v>
      </c>
      <c r="FN400" s="1">
        <v>0</v>
      </c>
      <c r="FP400" s="1">
        <v>0</v>
      </c>
      <c r="FQ400" s="1">
        <v>0</v>
      </c>
      <c r="FR400" s="1">
        <v>0</v>
      </c>
    </row>
    <row r="401" spans="1:174">
      <c r="A401" s="3">
        <v>79000000</v>
      </c>
      <c r="B401" s="42" t="s">
        <v>1599</v>
      </c>
      <c r="C401" s="1" t="s">
        <v>870</v>
      </c>
      <c r="D401" s="5">
        <v>0</v>
      </c>
      <c r="E401" s="5">
        <v>0</v>
      </c>
      <c r="F401" s="4">
        <v>0</v>
      </c>
      <c r="G401" s="4"/>
      <c r="I401" s="5"/>
      <c r="M401" s="1" t="s">
        <v>75465</v>
      </c>
      <c r="N401" s="17" t="s">
        <v>35547</v>
      </c>
      <c r="O401" s="39">
        <v>0</v>
      </c>
      <c r="P401" s="39">
        <v>0</v>
      </c>
      <c r="Q401" s="39">
        <v>0</v>
      </c>
      <c r="R401" s="4" t="s">
        <v>75466</v>
      </c>
      <c r="S401" s="17" t="s">
        <v>35548</v>
      </c>
      <c r="T401" s="39">
        <v>0</v>
      </c>
      <c r="U401" s="39">
        <v>0</v>
      </c>
      <c r="V401" s="39">
        <v>0</v>
      </c>
      <c r="W401" s="4" t="s">
        <v>75467</v>
      </c>
      <c r="X401" s="17" t="s">
        <v>35549</v>
      </c>
      <c r="Y401" s="39">
        <v>0</v>
      </c>
      <c r="Z401" s="39">
        <v>0</v>
      </c>
      <c r="AA401" s="39">
        <v>0</v>
      </c>
      <c r="AB401" s="4" t="s">
        <v>75468</v>
      </c>
      <c r="AC401" s="17" t="s">
        <v>35550</v>
      </c>
      <c r="AD401" s="39">
        <v>0</v>
      </c>
      <c r="AE401" s="39">
        <v>0</v>
      </c>
      <c r="AF401" s="39">
        <v>0</v>
      </c>
      <c r="AG401" s="4" t="s">
        <v>75469</v>
      </c>
      <c r="AH401" s="17" t="s">
        <v>35551</v>
      </c>
      <c r="AI401" s="39">
        <v>0</v>
      </c>
      <c r="AJ401" s="39">
        <v>0</v>
      </c>
      <c r="AK401" s="39">
        <v>0</v>
      </c>
      <c r="AL401" s="4" t="s">
        <v>75470</v>
      </c>
      <c r="AM401" s="17" t="s">
        <v>35552</v>
      </c>
      <c r="AN401" s="39">
        <v>0</v>
      </c>
      <c r="AO401" s="39">
        <v>0</v>
      </c>
      <c r="AP401" s="39">
        <v>0</v>
      </c>
      <c r="AQ401" s="4" t="s">
        <v>75471</v>
      </c>
      <c r="AR401" s="17" t="s">
        <v>35553</v>
      </c>
      <c r="AS401" s="39">
        <v>0</v>
      </c>
      <c r="AT401" s="39">
        <v>0</v>
      </c>
      <c r="AU401" s="39">
        <v>0</v>
      </c>
      <c r="AV401" s="4" t="s">
        <v>75472</v>
      </c>
      <c r="AW401" s="17" t="s">
        <v>35554</v>
      </c>
      <c r="AX401" s="39">
        <v>0</v>
      </c>
      <c r="AY401" s="39">
        <v>0</v>
      </c>
      <c r="AZ401" s="39">
        <v>0</v>
      </c>
      <c r="BA401" s="4" t="s">
        <v>75473</v>
      </c>
      <c r="BB401" s="17" t="s">
        <v>35555</v>
      </c>
      <c r="BC401" s="39">
        <v>0</v>
      </c>
      <c r="BD401" s="39">
        <v>0</v>
      </c>
      <c r="BE401" s="39">
        <v>0</v>
      </c>
      <c r="BF401" s="4" t="s">
        <v>75474</v>
      </c>
      <c r="BG401" s="17" t="s">
        <v>35556</v>
      </c>
      <c r="BH401" s="39">
        <v>0</v>
      </c>
      <c r="BI401" s="39">
        <v>0</v>
      </c>
      <c r="BJ401" s="39">
        <v>0</v>
      </c>
      <c r="BK401" s="4" t="s">
        <v>75475</v>
      </c>
      <c r="BL401" s="17" t="s">
        <v>35557</v>
      </c>
      <c r="BM401" s="39">
        <v>0</v>
      </c>
      <c r="BN401" s="39">
        <v>0</v>
      </c>
      <c r="BO401" s="39">
        <v>0</v>
      </c>
      <c r="BP401" s="4" t="s">
        <v>75476</v>
      </c>
      <c r="BQ401" s="17" t="s">
        <v>35558</v>
      </c>
      <c r="BR401" s="39">
        <v>0</v>
      </c>
      <c r="BS401" s="39">
        <v>0</v>
      </c>
      <c r="BT401" s="39">
        <v>0</v>
      </c>
      <c r="BU401" s="4" t="s">
        <v>75477</v>
      </c>
      <c r="BV401" s="17" t="s">
        <v>35559</v>
      </c>
      <c r="BW401" s="39">
        <v>0</v>
      </c>
      <c r="BX401" s="39">
        <v>0</v>
      </c>
      <c r="BY401" s="39">
        <v>0</v>
      </c>
      <c r="BZ401" s="4" t="s">
        <v>75478</v>
      </c>
      <c r="CA401" s="17" t="s">
        <v>35560</v>
      </c>
      <c r="CB401" s="39">
        <v>0</v>
      </c>
      <c r="CC401" s="39">
        <v>0</v>
      </c>
      <c r="CD401" s="39">
        <v>0</v>
      </c>
      <c r="CE401" s="4" t="s">
        <v>75479</v>
      </c>
      <c r="CF401" s="17" t="s">
        <v>35561</v>
      </c>
      <c r="CG401" s="39">
        <v>0</v>
      </c>
      <c r="CH401" s="39">
        <v>0</v>
      </c>
      <c r="CI401" s="39">
        <v>0</v>
      </c>
      <c r="CJ401" s="4" t="s">
        <v>75480</v>
      </c>
      <c r="CK401" s="17" t="s">
        <v>35562</v>
      </c>
      <c r="CL401" s="39">
        <v>0</v>
      </c>
      <c r="CM401" s="39">
        <v>0</v>
      </c>
      <c r="CN401" s="39">
        <v>0</v>
      </c>
      <c r="CO401" s="4" t="s">
        <v>75481</v>
      </c>
      <c r="CP401" s="17" t="s">
        <v>35563</v>
      </c>
      <c r="CQ401" s="39">
        <v>0</v>
      </c>
      <c r="CR401" s="39">
        <v>0</v>
      </c>
      <c r="CS401" s="39">
        <v>0</v>
      </c>
      <c r="CT401" s="4" t="s">
        <v>75482</v>
      </c>
      <c r="CU401" s="17" t="s">
        <v>35564</v>
      </c>
      <c r="CV401" s="39">
        <v>0</v>
      </c>
      <c r="CW401" s="39">
        <v>0</v>
      </c>
      <c r="CX401" s="39">
        <v>0</v>
      </c>
      <c r="CY401" s="4" t="s">
        <v>75483</v>
      </c>
      <c r="CZ401" s="17" t="s">
        <v>35565</v>
      </c>
      <c r="DA401" s="39">
        <v>0</v>
      </c>
      <c r="DB401" s="39">
        <v>0</v>
      </c>
      <c r="DC401" s="39">
        <v>0</v>
      </c>
      <c r="DD401" s="39" t="s">
        <v>75484</v>
      </c>
      <c r="DE401" s="39" t="s">
        <v>35566</v>
      </c>
      <c r="DF401" s="39">
        <v>0</v>
      </c>
      <c r="DG401" s="39">
        <v>0</v>
      </c>
      <c r="DH401" s="39">
        <v>0</v>
      </c>
      <c r="DI401" s="4" t="s">
        <v>75485</v>
      </c>
      <c r="DJ401" s="17" t="s">
        <v>35567</v>
      </c>
      <c r="DK401" s="39">
        <v>0</v>
      </c>
      <c r="DL401" s="39">
        <v>0</v>
      </c>
      <c r="DM401" s="39">
        <v>0</v>
      </c>
      <c r="DN401" s="4" t="s">
        <v>75486</v>
      </c>
      <c r="DO401" s="17" t="s">
        <v>35568</v>
      </c>
      <c r="DP401" s="39">
        <v>0</v>
      </c>
      <c r="DQ401" s="39">
        <v>0</v>
      </c>
      <c r="DR401" s="39">
        <v>0</v>
      </c>
      <c r="DS401" s="4" t="s">
        <v>75487</v>
      </c>
      <c r="DT401" s="17" t="s">
        <v>35569</v>
      </c>
      <c r="DU401" s="39">
        <v>0</v>
      </c>
      <c r="DV401" s="39">
        <v>0</v>
      </c>
      <c r="DW401" s="39">
        <v>0</v>
      </c>
      <c r="DX401" s="4" t="s">
        <v>75488</v>
      </c>
      <c r="DY401" s="17" t="s">
        <v>35570</v>
      </c>
      <c r="DZ401" s="39">
        <v>0</v>
      </c>
      <c r="EA401" s="39">
        <v>0</v>
      </c>
      <c r="EB401" s="39">
        <v>0</v>
      </c>
      <c r="EC401" s="4" t="s">
        <v>75489</v>
      </c>
      <c r="ED401" s="17" t="s">
        <v>35571</v>
      </c>
      <c r="EE401" s="39">
        <v>0</v>
      </c>
      <c r="EF401" s="39">
        <v>0</v>
      </c>
      <c r="EG401" s="39">
        <v>0</v>
      </c>
      <c r="EH401" s="4" t="s">
        <v>75490</v>
      </c>
      <c r="EI401" s="56" t="s">
        <v>35572</v>
      </c>
      <c r="EJ401" s="56">
        <v>0</v>
      </c>
      <c r="EK401" s="56">
        <v>0</v>
      </c>
      <c r="EL401" s="56">
        <v>0</v>
      </c>
      <c r="EM401" s="4" t="s">
        <v>75491</v>
      </c>
      <c r="EN401" s="17" t="s">
        <v>35573</v>
      </c>
      <c r="EO401" s="39">
        <v>0</v>
      </c>
      <c r="EP401" s="39">
        <v>0</v>
      </c>
      <c r="EQ401" s="39">
        <v>0</v>
      </c>
      <c r="ER401" s="4" t="s">
        <v>75492</v>
      </c>
      <c r="ES401" s="1" t="s">
        <v>35574</v>
      </c>
      <c r="ET401" s="1">
        <v>0</v>
      </c>
      <c r="EU401" s="1">
        <v>0</v>
      </c>
      <c r="EV401" s="1">
        <v>0</v>
      </c>
      <c r="EW401" s="1" t="s">
        <v>75493</v>
      </c>
      <c r="EX401" s="1" t="s">
        <v>35575</v>
      </c>
      <c r="EY401" s="1">
        <v>0</v>
      </c>
      <c r="EZ401" s="1">
        <v>0</v>
      </c>
      <c r="FA401" s="1">
        <v>0</v>
      </c>
      <c r="FB401" s="1" t="s">
        <v>75494</v>
      </c>
      <c r="FC401" s="1" t="s">
        <v>35576</v>
      </c>
      <c r="FD401" s="1">
        <v>0</v>
      </c>
      <c r="FE401" s="1">
        <v>0</v>
      </c>
      <c r="FF401" s="1">
        <v>0</v>
      </c>
      <c r="FH401" s="1">
        <v>0</v>
      </c>
      <c r="FI401" s="1">
        <v>0</v>
      </c>
      <c r="FJ401" s="1">
        <v>0</v>
      </c>
      <c r="FL401" s="1">
        <v>0</v>
      </c>
      <c r="FM401" s="1">
        <v>0</v>
      </c>
      <c r="FN401" s="1">
        <v>0</v>
      </c>
      <c r="FP401" s="1">
        <v>0</v>
      </c>
      <c r="FQ401" s="1">
        <v>0</v>
      </c>
      <c r="FR401" s="1">
        <v>0</v>
      </c>
    </row>
    <row r="402" spans="1:174">
      <c r="A402" s="3">
        <v>79100000</v>
      </c>
      <c r="B402" s="42" t="s">
        <v>1521</v>
      </c>
      <c r="C402" s="1" t="s">
        <v>870</v>
      </c>
      <c r="D402" s="5">
        <v>0</v>
      </c>
      <c r="E402" s="5">
        <v>0</v>
      </c>
      <c r="F402" s="4">
        <v>0</v>
      </c>
      <c r="G402" s="4"/>
      <c r="I402" s="5"/>
      <c r="M402" s="1" t="s">
        <v>61905</v>
      </c>
      <c r="N402" s="17" t="s">
        <v>21848</v>
      </c>
      <c r="O402" s="39">
        <v>0</v>
      </c>
      <c r="P402" s="39">
        <v>0</v>
      </c>
      <c r="Q402" s="39">
        <v>0</v>
      </c>
      <c r="R402" s="4" t="s">
        <v>61906</v>
      </c>
      <c r="S402" s="17" t="s">
        <v>21849</v>
      </c>
      <c r="T402" s="39">
        <v>0</v>
      </c>
      <c r="U402" s="39">
        <v>0</v>
      </c>
      <c r="V402" s="39">
        <v>0</v>
      </c>
      <c r="W402" s="4" t="s">
        <v>61907</v>
      </c>
      <c r="X402" s="17" t="s">
        <v>21850</v>
      </c>
      <c r="Y402" s="39">
        <v>0</v>
      </c>
      <c r="Z402" s="39">
        <v>0</v>
      </c>
      <c r="AA402" s="39">
        <v>0</v>
      </c>
      <c r="AB402" s="4" t="s">
        <v>61908</v>
      </c>
      <c r="AC402" s="17" t="s">
        <v>21851</v>
      </c>
      <c r="AD402" s="39">
        <v>0</v>
      </c>
      <c r="AE402" s="39">
        <v>0</v>
      </c>
      <c r="AF402" s="39">
        <v>0</v>
      </c>
      <c r="AG402" s="4" t="s">
        <v>61909</v>
      </c>
      <c r="AH402" s="17" t="s">
        <v>21852</v>
      </c>
      <c r="AI402" s="39">
        <v>0</v>
      </c>
      <c r="AJ402" s="39">
        <v>0</v>
      </c>
      <c r="AK402" s="39">
        <v>0</v>
      </c>
      <c r="AL402" s="4" t="s">
        <v>61910</v>
      </c>
      <c r="AM402" s="17" t="s">
        <v>21853</v>
      </c>
      <c r="AN402" s="39">
        <v>0</v>
      </c>
      <c r="AO402" s="39">
        <v>0</v>
      </c>
      <c r="AP402" s="39">
        <v>0</v>
      </c>
      <c r="AQ402" s="4" t="s">
        <v>61911</v>
      </c>
      <c r="AR402" s="17" t="s">
        <v>21854</v>
      </c>
      <c r="AS402" s="39">
        <v>0</v>
      </c>
      <c r="AT402" s="39">
        <v>0</v>
      </c>
      <c r="AU402" s="39">
        <v>0</v>
      </c>
      <c r="AV402" s="4" t="s">
        <v>61912</v>
      </c>
      <c r="AW402" s="17" t="s">
        <v>21855</v>
      </c>
      <c r="AX402" s="39">
        <v>0</v>
      </c>
      <c r="AY402" s="39">
        <v>0</v>
      </c>
      <c r="AZ402" s="39">
        <v>0</v>
      </c>
      <c r="BA402" s="4" t="s">
        <v>61913</v>
      </c>
      <c r="BB402" s="17" t="s">
        <v>21856</v>
      </c>
      <c r="BC402" s="39">
        <v>0</v>
      </c>
      <c r="BD402" s="39">
        <v>0</v>
      </c>
      <c r="BE402" s="39">
        <v>0</v>
      </c>
      <c r="BF402" s="4" t="s">
        <v>61914</v>
      </c>
      <c r="BG402" s="17" t="s">
        <v>21857</v>
      </c>
      <c r="BH402" s="39">
        <v>0</v>
      </c>
      <c r="BI402" s="39">
        <v>0</v>
      </c>
      <c r="BJ402" s="39">
        <v>0</v>
      </c>
      <c r="BK402" s="4" t="s">
        <v>61915</v>
      </c>
      <c r="BL402" s="17" t="s">
        <v>21858</v>
      </c>
      <c r="BM402" s="39">
        <v>0</v>
      </c>
      <c r="BN402" s="39">
        <v>0</v>
      </c>
      <c r="BO402" s="39">
        <v>0</v>
      </c>
      <c r="BP402" s="4" t="s">
        <v>61916</v>
      </c>
      <c r="BQ402" s="17" t="s">
        <v>21859</v>
      </c>
      <c r="BR402" s="39">
        <v>0</v>
      </c>
      <c r="BS402" s="39">
        <v>0</v>
      </c>
      <c r="BT402" s="39">
        <v>0</v>
      </c>
      <c r="BU402" s="4" t="s">
        <v>61917</v>
      </c>
      <c r="BV402" s="17" t="s">
        <v>21860</v>
      </c>
      <c r="BW402" s="39">
        <v>0</v>
      </c>
      <c r="BX402" s="39">
        <v>0</v>
      </c>
      <c r="BY402" s="39">
        <v>0</v>
      </c>
      <c r="BZ402" s="4" t="s">
        <v>61918</v>
      </c>
      <c r="CA402" s="17" t="s">
        <v>21861</v>
      </c>
      <c r="CB402" s="39">
        <v>0</v>
      </c>
      <c r="CC402" s="39">
        <v>0</v>
      </c>
      <c r="CD402" s="39">
        <v>0</v>
      </c>
      <c r="CE402" s="4" t="s">
        <v>61919</v>
      </c>
      <c r="CF402" s="17" t="s">
        <v>21862</v>
      </c>
      <c r="CG402" s="39">
        <v>0</v>
      </c>
      <c r="CH402" s="39">
        <v>0</v>
      </c>
      <c r="CI402" s="39">
        <v>0</v>
      </c>
      <c r="CJ402" s="4" t="s">
        <v>61920</v>
      </c>
      <c r="CK402" s="17" t="s">
        <v>21863</v>
      </c>
      <c r="CL402" s="39">
        <v>0</v>
      </c>
      <c r="CM402" s="39">
        <v>0</v>
      </c>
      <c r="CN402" s="39">
        <v>0</v>
      </c>
      <c r="CO402" s="4" t="s">
        <v>61921</v>
      </c>
      <c r="CP402" s="17" t="s">
        <v>21864</v>
      </c>
      <c r="CQ402" s="39">
        <v>0</v>
      </c>
      <c r="CR402" s="39">
        <v>0</v>
      </c>
      <c r="CS402" s="39">
        <v>0</v>
      </c>
      <c r="CT402" s="4" t="s">
        <v>61922</v>
      </c>
      <c r="CU402" s="17" t="s">
        <v>21865</v>
      </c>
      <c r="CV402" s="39">
        <v>0</v>
      </c>
      <c r="CW402" s="39">
        <v>0</v>
      </c>
      <c r="CX402" s="39">
        <v>0</v>
      </c>
      <c r="CY402" s="4" t="s">
        <v>61923</v>
      </c>
      <c r="CZ402" s="17" t="s">
        <v>21866</v>
      </c>
      <c r="DA402" s="39">
        <v>0</v>
      </c>
      <c r="DB402" s="39">
        <v>0</v>
      </c>
      <c r="DC402" s="39">
        <v>0</v>
      </c>
      <c r="DD402" s="39" t="s">
        <v>61924</v>
      </c>
      <c r="DE402" s="39" t="s">
        <v>21867</v>
      </c>
      <c r="DF402" s="39">
        <v>0</v>
      </c>
      <c r="DG402" s="39">
        <v>0</v>
      </c>
      <c r="DH402" s="39">
        <v>0</v>
      </c>
      <c r="DI402" s="4" t="s">
        <v>61925</v>
      </c>
      <c r="DJ402" s="17" t="s">
        <v>21868</v>
      </c>
      <c r="DK402" s="39">
        <v>0</v>
      </c>
      <c r="DL402" s="39">
        <v>0</v>
      </c>
      <c r="DM402" s="39">
        <v>0</v>
      </c>
      <c r="DN402" s="4" t="s">
        <v>61926</v>
      </c>
      <c r="DO402" s="17" t="s">
        <v>21869</v>
      </c>
      <c r="DP402" s="39">
        <v>0</v>
      </c>
      <c r="DQ402" s="39">
        <v>0</v>
      </c>
      <c r="DR402" s="39">
        <v>0</v>
      </c>
      <c r="DS402" s="4" t="s">
        <v>61927</v>
      </c>
      <c r="DT402" s="17" t="s">
        <v>21870</v>
      </c>
      <c r="DU402" s="39">
        <v>0</v>
      </c>
      <c r="DV402" s="39">
        <v>0</v>
      </c>
      <c r="DW402" s="39">
        <v>0</v>
      </c>
      <c r="DX402" s="4" t="s">
        <v>61928</v>
      </c>
      <c r="DY402" s="17" t="s">
        <v>21871</v>
      </c>
      <c r="DZ402" s="39">
        <v>0</v>
      </c>
      <c r="EA402" s="39">
        <v>0</v>
      </c>
      <c r="EB402" s="39">
        <v>0</v>
      </c>
      <c r="EC402" s="4" t="s">
        <v>61929</v>
      </c>
      <c r="ED402" s="17" t="s">
        <v>21872</v>
      </c>
      <c r="EE402" s="39">
        <v>0</v>
      </c>
      <c r="EF402" s="39">
        <v>0</v>
      </c>
      <c r="EG402" s="39">
        <v>0</v>
      </c>
      <c r="EH402" s="4" t="s">
        <v>61930</v>
      </c>
      <c r="EI402" s="56" t="s">
        <v>21873</v>
      </c>
      <c r="EJ402" s="56">
        <v>0</v>
      </c>
      <c r="EK402" s="56">
        <v>0</v>
      </c>
      <c r="EL402" s="56">
        <v>0</v>
      </c>
      <c r="EM402" s="4" t="s">
        <v>61931</v>
      </c>
      <c r="EN402" s="17" t="s">
        <v>21874</v>
      </c>
      <c r="EO402" s="39">
        <v>0</v>
      </c>
      <c r="EP402" s="39">
        <v>0</v>
      </c>
      <c r="EQ402" s="39">
        <v>0</v>
      </c>
      <c r="ER402" s="4" t="s">
        <v>61932</v>
      </c>
      <c r="ES402" s="1" t="s">
        <v>21875</v>
      </c>
      <c r="ET402" s="1">
        <v>0</v>
      </c>
      <c r="EU402" s="1">
        <v>0</v>
      </c>
      <c r="EV402" s="1">
        <v>0</v>
      </c>
      <c r="EW402" s="1" t="s">
        <v>61933</v>
      </c>
      <c r="EX402" s="1" t="s">
        <v>21876</v>
      </c>
      <c r="EY402" s="1">
        <v>0</v>
      </c>
      <c r="EZ402" s="1">
        <v>0</v>
      </c>
      <c r="FA402" s="1">
        <v>0</v>
      </c>
      <c r="FB402" s="1" t="s">
        <v>61934</v>
      </c>
      <c r="FC402" s="1" t="s">
        <v>21877</v>
      </c>
      <c r="FD402" s="1">
        <v>0</v>
      </c>
      <c r="FE402" s="1">
        <v>0</v>
      </c>
      <c r="FF402" s="1">
        <v>0</v>
      </c>
      <c r="FH402" s="1">
        <v>0</v>
      </c>
      <c r="FI402" s="1">
        <v>0</v>
      </c>
      <c r="FJ402" s="1">
        <v>0</v>
      </c>
      <c r="FL402" s="1">
        <v>0</v>
      </c>
      <c r="FM402" s="1">
        <v>0</v>
      </c>
      <c r="FN402" s="1">
        <v>0</v>
      </c>
      <c r="FP402" s="1">
        <v>0</v>
      </c>
      <c r="FQ402" s="1">
        <v>0</v>
      </c>
      <c r="FR402" s="1">
        <v>0</v>
      </c>
    </row>
    <row r="403" spans="1:174">
      <c r="A403" s="3">
        <v>79100001</v>
      </c>
      <c r="B403" s="42" t="s">
        <v>1521</v>
      </c>
      <c r="C403" s="1" t="s">
        <v>871</v>
      </c>
      <c r="D403" s="5">
        <v>0</v>
      </c>
      <c r="E403" s="5">
        <v>0</v>
      </c>
      <c r="F403" s="4">
        <v>0</v>
      </c>
      <c r="G403" s="4"/>
      <c r="I403" s="5"/>
      <c r="M403" s="1" t="s">
        <v>61935</v>
      </c>
      <c r="N403" s="17" t="s">
        <v>21878</v>
      </c>
      <c r="O403" s="39">
        <v>0</v>
      </c>
      <c r="P403" s="39">
        <v>0</v>
      </c>
      <c r="Q403" s="39">
        <v>0</v>
      </c>
      <c r="R403" s="4" t="s">
        <v>61936</v>
      </c>
      <c r="S403" s="17" t="s">
        <v>21879</v>
      </c>
      <c r="T403" s="39">
        <v>0</v>
      </c>
      <c r="U403" s="39">
        <v>0</v>
      </c>
      <c r="V403" s="39">
        <v>0</v>
      </c>
      <c r="W403" s="4" t="s">
        <v>61937</v>
      </c>
      <c r="X403" s="17" t="s">
        <v>21880</v>
      </c>
      <c r="Y403" s="39">
        <v>0</v>
      </c>
      <c r="Z403" s="39">
        <v>0</v>
      </c>
      <c r="AA403" s="39">
        <v>0</v>
      </c>
      <c r="AB403" s="4" t="s">
        <v>61938</v>
      </c>
      <c r="AC403" s="17" t="s">
        <v>21881</v>
      </c>
      <c r="AD403" s="39">
        <v>0</v>
      </c>
      <c r="AE403" s="39">
        <v>0</v>
      </c>
      <c r="AF403" s="39">
        <v>0</v>
      </c>
      <c r="AG403" s="4" t="s">
        <v>61939</v>
      </c>
      <c r="AH403" s="17" t="s">
        <v>21882</v>
      </c>
      <c r="AI403" s="39">
        <v>0</v>
      </c>
      <c r="AJ403" s="39">
        <v>0</v>
      </c>
      <c r="AK403" s="39">
        <v>0</v>
      </c>
      <c r="AL403" s="4" t="s">
        <v>61940</v>
      </c>
      <c r="AM403" s="17" t="s">
        <v>21883</v>
      </c>
      <c r="AN403" s="39">
        <v>0</v>
      </c>
      <c r="AO403" s="39">
        <v>0</v>
      </c>
      <c r="AP403" s="39">
        <v>0</v>
      </c>
      <c r="AQ403" s="4" t="s">
        <v>61941</v>
      </c>
      <c r="AR403" s="17" t="s">
        <v>21884</v>
      </c>
      <c r="AS403" s="39">
        <v>0</v>
      </c>
      <c r="AT403" s="39">
        <v>0</v>
      </c>
      <c r="AU403" s="39">
        <v>0</v>
      </c>
      <c r="AV403" s="4" t="s">
        <v>61942</v>
      </c>
      <c r="AW403" s="17" t="s">
        <v>21885</v>
      </c>
      <c r="AX403" s="39">
        <v>0</v>
      </c>
      <c r="AY403" s="39">
        <v>0</v>
      </c>
      <c r="AZ403" s="39">
        <v>0</v>
      </c>
      <c r="BA403" s="4" t="s">
        <v>61943</v>
      </c>
      <c r="BB403" s="17" t="s">
        <v>21886</v>
      </c>
      <c r="BC403" s="39">
        <v>0</v>
      </c>
      <c r="BD403" s="39">
        <v>0</v>
      </c>
      <c r="BE403" s="39">
        <v>0</v>
      </c>
      <c r="BF403" s="4" t="s">
        <v>61944</v>
      </c>
      <c r="BG403" s="17" t="s">
        <v>21887</v>
      </c>
      <c r="BH403" s="39">
        <v>0</v>
      </c>
      <c r="BI403" s="39">
        <v>0</v>
      </c>
      <c r="BJ403" s="39">
        <v>0</v>
      </c>
      <c r="BK403" s="4" t="s">
        <v>61945</v>
      </c>
      <c r="BL403" s="17" t="s">
        <v>21888</v>
      </c>
      <c r="BM403" s="39">
        <v>0</v>
      </c>
      <c r="BN403" s="39">
        <v>0</v>
      </c>
      <c r="BO403" s="39">
        <v>0</v>
      </c>
      <c r="BP403" s="4" t="s">
        <v>61946</v>
      </c>
      <c r="BQ403" s="17" t="s">
        <v>21889</v>
      </c>
      <c r="BR403" s="39">
        <v>0</v>
      </c>
      <c r="BS403" s="39">
        <v>0</v>
      </c>
      <c r="BT403" s="39">
        <v>0</v>
      </c>
      <c r="BU403" s="4" t="s">
        <v>61947</v>
      </c>
      <c r="BV403" s="17" t="s">
        <v>21890</v>
      </c>
      <c r="BW403" s="39">
        <v>0</v>
      </c>
      <c r="BX403" s="39">
        <v>0</v>
      </c>
      <c r="BY403" s="39">
        <v>0</v>
      </c>
      <c r="BZ403" s="4" t="s">
        <v>61948</v>
      </c>
      <c r="CA403" s="17" t="s">
        <v>21891</v>
      </c>
      <c r="CB403" s="39">
        <v>0</v>
      </c>
      <c r="CC403" s="39">
        <v>0</v>
      </c>
      <c r="CD403" s="39">
        <v>0</v>
      </c>
      <c r="CE403" s="4" t="s">
        <v>61949</v>
      </c>
      <c r="CF403" s="17" t="s">
        <v>21892</v>
      </c>
      <c r="CG403" s="39">
        <v>0</v>
      </c>
      <c r="CH403" s="39">
        <v>0</v>
      </c>
      <c r="CI403" s="39">
        <v>0</v>
      </c>
      <c r="CJ403" s="4" t="s">
        <v>61950</v>
      </c>
      <c r="CK403" s="17" t="s">
        <v>21893</v>
      </c>
      <c r="CL403" s="39">
        <v>0</v>
      </c>
      <c r="CM403" s="39">
        <v>0</v>
      </c>
      <c r="CN403" s="39">
        <v>0</v>
      </c>
      <c r="CO403" s="4" t="s">
        <v>61951</v>
      </c>
      <c r="CP403" s="17" t="s">
        <v>21894</v>
      </c>
      <c r="CQ403" s="39">
        <v>0</v>
      </c>
      <c r="CR403" s="39">
        <v>0</v>
      </c>
      <c r="CS403" s="39">
        <v>0</v>
      </c>
      <c r="CT403" s="4" t="s">
        <v>61952</v>
      </c>
      <c r="CU403" s="17" t="s">
        <v>21895</v>
      </c>
      <c r="CV403" s="39">
        <v>0</v>
      </c>
      <c r="CW403" s="39">
        <v>0</v>
      </c>
      <c r="CX403" s="39">
        <v>0</v>
      </c>
      <c r="CY403" s="4" t="s">
        <v>61953</v>
      </c>
      <c r="CZ403" s="17" t="s">
        <v>21896</v>
      </c>
      <c r="DA403" s="39">
        <v>0</v>
      </c>
      <c r="DB403" s="39">
        <v>0</v>
      </c>
      <c r="DC403" s="39">
        <v>0</v>
      </c>
      <c r="DD403" s="39" t="s">
        <v>61954</v>
      </c>
      <c r="DE403" s="39" t="s">
        <v>21897</v>
      </c>
      <c r="DF403" s="39">
        <v>0</v>
      </c>
      <c r="DG403" s="39">
        <v>0</v>
      </c>
      <c r="DH403" s="39">
        <v>0</v>
      </c>
      <c r="DI403" s="4" t="s">
        <v>61955</v>
      </c>
      <c r="DJ403" s="17" t="s">
        <v>21898</v>
      </c>
      <c r="DK403" s="39">
        <v>0</v>
      </c>
      <c r="DL403" s="39">
        <v>0</v>
      </c>
      <c r="DM403" s="39">
        <v>0</v>
      </c>
      <c r="DN403" s="4" t="s">
        <v>61956</v>
      </c>
      <c r="DO403" s="17" t="s">
        <v>21899</v>
      </c>
      <c r="DP403" s="39">
        <v>0</v>
      </c>
      <c r="DQ403" s="39">
        <v>0</v>
      </c>
      <c r="DR403" s="39">
        <v>0</v>
      </c>
      <c r="DS403" s="4" t="s">
        <v>61957</v>
      </c>
      <c r="DT403" s="17" t="s">
        <v>21900</v>
      </c>
      <c r="DU403" s="39">
        <v>0</v>
      </c>
      <c r="DV403" s="39">
        <v>0</v>
      </c>
      <c r="DW403" s="39">
        <v>0</v>
      </c>
      <c r="DX403" s="4" t="s">
        <v>61958</v>
      </c>
      <c r="DY403" s="17" t="s">
        <v>21901</v>
      </c>
      <c r="DZ403" s="39">
        <v>0</v>
      </c>
      <c r="EA403" s="39">
        <v>0</v>
      </c>
      <c r="EB403" s="39">
        <v>0</v>
      </c>
      <c r="EC403" s="4" t="s">
        <v>61959</v>
      </c>
      <c r="ED403" s="17" t="s">
        <v>21902</v>
      </c>
      <c r="EE403" s="39">
        <v>0</v>
      </c>
      <c r="EF403" s="39">
        <v>0</v>
      </c>
      <c r="EG403" s="39">
        <v>0</v>
      </c>
      <c r="EH403" s="4" t="s">
        <v>61960</v>
      </c>
      <c r="EI403" s="56" t="s">
        <v>21903</v>
      </c>
      <c r="EJ403" s="56">
        <v>0</v>
      </c>
      <c r="EK403" s="56">
        <v>0</v>
      </c>
      <c r="EL403" s="56">
        <v>0</v>
      </c>
      <c r="EM403" s="4" t="s">
        <v>61961</v>
      </c>
      <c r="EN403" s="17" t="s">
        <v>21904</v>
      </c>
      <c r="EO403" s="39">
        <v>0</v>
      </c>
      <c r="EP403" s="39">
        <v>0</v>
      </c>
      <c r="EQ403" s="39">
        <v>0</v>
      </c>
      <c r="ER403" s="4" t="s">
        <v>61962</v>
      </c>
      <c r="ES403" s="1" t="s">
        <v>21905</v>
      </c>
      <c r="ET403" s="1">
        <v>0</v>
      </c>
      <c r="EU403" s="1">
        <v>0</v>
      </c>
      <c r="EV403" s="1">
        <v>0</v>
      </c>
      <c r="EW403" s="1" t="s">
        <v>61963</v>
      </c>
      <c r="EX403" s="1" t="s">
        <v>21906</v>
      </c>
      <c r="EY403" s="1">
        <v>0</v>
      </c>
      <c r="EZ403" s="1">
        <v>0</v>
      </c>
      <c r="FA403" s="1">
        <v>0</v>
      </c>
      <c r="FB403" s="1" t="s">
        <v>61964</v>
      </c>
      <c r="FC403" s="1" t="s">
        <v>21907</v>
      </c>
      <c r="FD403" s="1">
        <v>0</v>
      </c>
      <c r="FE403" s="1">
        <v>0</v>
      </c>
      <c r="FF403" s="1">
        <v>0</v>
      </c>
      <c r="FH403" s="1">
        <v>0</v>
      </c>
      <c r="FI403" s="1">
        <v>0</v>
      </c>
      <c r="FJ403" s="1">
        <v>0</v>
      </c>
      <c r="FL403" s="1">
        <v>0</v>
      </c>
      <c r="FM403" s="1">
        <v>0</v>
      </c>
      <c r="FN403" s="1">
        <v>0</v>
      </c>
      <c r="FP403" s="1">
        <v>0</v>
      </c>
      <c r="FQ403" s="1">
        <v>0</v>
      </c>
      <c r="FR403" s="1">
        <v>0</v>
      </c>
    </row>
    <row r="404" spans="1:174">
      <c r="A404" s="3">
        <v>79100002</v>
      </c>
      <c r="B404" s="42" t="s">
        <v>1521</v>
      </c>
      <c r="C404" s="1" t="s">
        <v>872</v>
      </c>
      <c r="D404" s="5">
        <v>0</v>
      </c>
      <c r="E404" s="5">
        <v>0</v>
      </c>
      <c r="F404" s="4">
        <v>0</v>
      </c>
      <c r="G404" s="4"/>
      <c r="I404" s="5"/>
      <c r="M404" s="1" t="s">
        <v>61965</v>
      </c>
      <c r="N404" s="17" t="s">
        <v>21908</v>
      </c>
      <c r="O404" s="39">
        <v>0</v>
      </c>
      <c r="P404" s="39">
        <v>0</v>
      </c>
      <c r="Q404" s="39">
        <v>0</v>
      </c>
      <c r="R404" s="4" t="s">
        <v>61966</v>
      </c>
      <c r="S404" s="17" t="s">
        <v>21909</v>
      </c>
      <c r="T404" s="39">
        <v>0</v>
      </c>
      <c r="U404" s="39">
        <v>0</v>
      </c>
      <c r="V404" s="39">
        <v>0</v>
      </c>
      <c r="W404" s="4" t="s">
        <v>61967</v>
      </c>
      <c r="X404" s="17" t="s">
        <v>21910</v>
      </c>
      <c r="Y404" s="39">
        <v>0</v>
      </c>
      <c r="Z404" s="39">
        <v>0</v>
      </c>
      <c r="AA404" s="39">
        <v>0</v>
      </c>
      <c r="AB404" s="4" t="s">
        <v>61968</v>
      </c>
      <c r="AC404" s="17" t="s">
        <v>21911</v>
      </c>
      <c r="AD404" s="39">
        <v>0</v>
      </c>
      <c r="AE404" s="39">
        <v>0</v>
      </c>
      <c r="AF404" s="39">
        <v>0</v>
      </c>
      <c r="AG404" s="4" t="s">
        <v>61969</v>
      </c>
      <c r="AH404" s="17" t="s">
        <v>21912</v>
      </c>
      <c r="AI404" s="39">
        <v>0</v>
      </c>
      <c r="AJ404" s="39">
        <v>0</v>
      </c>
      <c r="AK404" s="39">
        <v>0</v>
      </c>
      <c r="AL404" s="4" t="s">
        <v>61970</v>
      </c>
      <c r="AM404" s="17" t="s">
        <v>21913</v>
      </c>
      <c r="AN404" s="39">
        <v>0</v>
      </c>
      <c r="AO404" s="39">
        <v>0</v>
      </c>
      <c r="AP404" s="39">
        <v>0</v>
      </c>
      <c r="AQ404" s="4" t="s">
        <v>61971</v>
      </c>
      <c r="AR404" s="17" t="s">
        <v>21914</v>
      </c>
      <c r="AS404" s="39">
        <v>0</v>
      </c>
      <c r="AT404" s="39">
        <v>0</v>
      </c>
      <c r="AU404" s="39">
        <v>0</v>
      </c>
      <c r="AV404" s="4" t="s">
        <v>61972</v>
      </c>
      <c r="AW404" s="17" t="s">
        <v>21915</v>
      </c>
      <c r="AX404" s="39">
        <v>0</v>
      </c>
      <c r="AY404" s="39">
        <v>0</v>
      </c>
      <c r="AZ404" s="39">
        <v>0</v>
      </c>
      <c r="BA404" s="4" t="s">
        <v>61973</v>
      </c>
      <c r="BB404" s="17" t="s">
        <v>21916</v>
      </c>
      <c r="BC404" s="39">
        <v>0</v>
      </c>
      <c r="BD404" s="39">
        <v>0</v>
      </c>
      <c r="BE404" s="39">
        <v>0</v>
      </c>
      <c r="BF404" s="4" t="s">
        <v>61974</v>
      </c>
      <c r="BG404" s="17" t="s">
        <v>21917</v>
      </c>
      <c r="BH404" s="39">
        <v>0</v>
      </c>
      <c r="BI404" s="39">
        <v>0</v>
      </c>
      <c r="BJ404" s="39">
        <v>0</v>
      </c>
      <c r="BK404" s="4" t="s">
        <v>61975</v>
      </c>
      <c r="BL404" s="17" t="s">
        <v>21918</v>
      </c>
      <c r="BM404" s="39">
        <v>0</v>
      </c>
      <c r="BN404" s="39">
        <v>0</v>
      </c>
      <c r="BO404" s="39">
        <v>0</v>
      </c>
      <c r="BP404" s="4" t="s">
        <v>61976</v>
      </c>
      <c r="BQ404" s="17" t="s">
        <v>21919</v>
      </c>
      <c r="BR404" s="39">
        <v>0</v>
      </c>
      <c r="BS404" s="39">
        <v>0</v>
      </c>
      <c r="BT404" s="39">
        <v>0</v>
      </c>
      <c r="BU404" s="4" t="s">
        <v>61977</v>
      </c>
      <c r="BV404" s="17" t="s">
        <v>21920</v>
      </c>
      <c r="BW404" s="39">
        <v>0</v>
      </c>
      <c r="BX404" s="39">
        <v>0</v>
      </c>
      <c r="BY404" s="39">
        <v>0</v>
      </c>
      <c r="BZ404" s="4" t="s">
        <v>61978</v>
      </c>
      <c r="CA404" s="17" t="s">
        <v>21921</v>
      </c>
      <c r="CB404" s="39">
        <v>0</v>
      </c>
      <c r="CC404" s="39">
        <v>0</v>
      </c>
      <c r="CD404" s="39">
        <v>0</v>
      </c>
      <c r="CE404" s="4" t="s">
        <v>61979</v>
      </c>
      <c r="CF404" s="17" t="s">
        <v>21922</v>
      </c>
      <c r="CG404" s="39">
        <v>0</v>
      </c>
      <c r="CH404" s="39">
        <v>0</v>
      </c>
      <c r="CI404" s="39">
        <v>0</v>
      </c>
      <c r="CJ404" s="4" t="s">
        <v>61980</v>
      </c>
      <c r="CK404" s="17" t="s">
        <v>21923</v>
      </c>
      <c r="CL404" s="39">
        <v>0</v>
      </c>
      <c r="CM404" s="39">
        <v>0</v>
      </c>
      <c r="CN404" s="39">
        <v>0</v>
      </c>
      <c r="CO404" s="4" t="s">
        <v>61981</v>
      </c>
      <c r="CP404" s="17" t="s">
        <v>21924</v>
      </c>
      <c r="CQ404" s="39">
        <v>0</v>
      </c>
      <c r="CR404" s="39">
        <v>0</v>
      </c>
      <c r="CS404" s="39">
        <v>0</v>
      </c>
      <c r="CT404" s="4" t="s">
        <v>61982</v>
      </c>
      <c r="CU404" s="17" t="s">
        <v>21925</v>
      </c>
      <c r="CV404" s="39">
        <v>0</v>
      </c>
      <c r="CW404" s="39">
        <v>0</v>
      </c>
      <c r="CX404" s="39">
        <v>0</v>
      </c>
      <c r="CY404" s="4" t="s">
        <v>61983</v>
      </c>
      <c r="CZ404" s="17" t="s">
        <v>21926</v>
      </c>
      <c r="DA404" s="39">
        <v>0</v>
      </c>
      <c r="DB404" s="39">
        <v>0</v>
      </c>
      <c r="DC404" s="39">
        <v>0</v>
      </c>
      <c r="DD404" s="39" t="s">
        <v>61984</v>
      </c>
      <c r="DE404" s="39" t="s">
        <v>21927</v>
      </c>
      <c r="DF404" s="39">
        <v>0</v>
      </c>
      <c r="DG404" s="39">
        <v>0</v>
      </c>
      <c r="DH404" s="39">
        <v>0</v>
      </c>
      <c r="DI404" s="4" t="s">
        <v>61985</v>
      </c>
      <c r="DJ404" s="17" t="s">
        <v>21928</v>
      </c>
      <c r="DK404" s="39">
        <v>0</v>
      </c>
      <c r="DL404" s="39">
        <v>0</v>
      </c>
      <c r="DM404" s="39">
        <v>0</v>
      </c>
      <c r="DN404" s="4" t="s">
        <v>61986</v>
      </c>
      <c r="DO404" s="17" t="s">
        <v>21929</v>
      </c>
      <c r="DP404" s="39">
        <v>0</v>
      </c>
      <c r="DQ404" s="39">
        <v>0</v>
      </c>
      <c r="DR404" s="39">
        <v>0</v>
      </c>
      <c r="DS404" s="4" t="s">
        <v>61987</v>
      </c>
      <c r="DT404" s="17" t="s">
        <v>21930</v>
      </c>
      <c r="DU404" s="39">
        <v>0</v>
      </c>
      <c r="DV404" s="39">
        <v>0</v>
      </c>
      <c r="DW404" s="39">
        <v>0</v>
      </c>
      <c r="DX404" s="4" t="s">
        <v>61988</v>
      </c>
      <c r="DY404" s="17" t="s">
        <v>21931</v>
      </c>
      <c r="DZ404" s="39">
        <v>0</v>
      </c>
      <c r="EA404" s="39">
        <v>0</v>
      </c>
      <c r="EB404" s="39">
        <v>0</v>
      </c>
      <c r="EC404" s="4" t="s">
        <v>61989</v>
      </c>
      <c r="ED404" s="17" t="s">
        <v>21932</v>
      </c>
      <c r="EE404" s="39">
        <v>0</v>
      </c>
      <c r="EF404" s="39">
        <v>0</v>
      </c>
      <c r="EG404" s="39">
        <v>0</v>
      </c>
      <c r="EH404" s="4" t="s">
        <v>61990</v>
      </c>
      <c r="EI404" s="56" t="s">
        <v>21933</v>
      </c>
      <c r="EJ404" s="56">
        <v>0</v>
      </c>
      <c r="EK404" s="56">
        <v>0</v>
      </c>
      <c r="EL404" s="56">
        <v>0</v>
      </c>
      <c r="EM404" s="4" t="s">
        <v>61991</v>
      </c>
      <c r="EN404" s="17" t="s">
        <v>21934</v>
      </c>
      <c r="EO404" s="39">
        <v>0</v>
      </c>
      <c r="EP404" s="39">
        <v>0</v>
      </c>
      <c r="EQ404" s="39">
        <v>0</v>
      </c>
      <c r="ER404" s="4" t="s">
        <v>61992</v>
      </c>
      <c r="ES404" s="1" t="s">
        <v>21935</v>
      </c>
      <c r="ET404" s="1">
        <v>0</v>
      </c>
      <c r="EU404" s="1">
        <v>0</v>
      </c>
      <c r="EV404" s="1">
        <v>0</v>
      </c>
      <c r="EW404" s="1" t="s">
        <v>61993</v>
      </c>
      <c r="EX404" s="1" t="s">
        <v>21936</v>
      </c>
      <c r="EY404" s="1">
        <v>0</v>
      </c>
      <c r="EZ404" s="1">
        <v>0</v>
      </c>
      <c r="FA404" s="1">
        <v>0</v>
      </c>
      <c r="FB404" s="1" t="s">
        <v>61994</v>
      </c>
      <c r="FC404" s="1" t="s">
        <v>21937</v>
      </c>
      <c r="FD404" s="1">
        <v>0</v>
      </c>
      <c r="FE404" s="1">
        <v>0</v>
      </c>
      <c r="FF404" s="1">
        <v>0</v>
      </c>
      <c r="FH404" s="1">
        <v>0</v>
      </c>
      <c r="FI404" s="1">
        <v>0</v>
      </c>
      <c r="FJ404" s="1">
        <v>0</v>
      </c>
      <c r="FL404" s="1">
        <v>0</v>
      </c>
      <c r="FM404" s="1">
        <v>0</v>
      </c>
      <c r="FN404" s="1">
        <v>0</v>
      </c>
      <c r="FP404" s="1">
        <v>0</v>
      </c>
      <c r="FQ404" s="1">
        <v>0</v>
      </c>
      <c r="FR404" s="1">
        <v>0</v>
      </c>
    </row>
    <row r="405" spans="1:174">
      <c r="A405" s="3">
        <v>79100003</v>
      </c>
      <c r="B405" s="42" t="s">
        <v>1521</v>
      </c>
      <c r="C405" s="1" t="s">
        <v>873</v>
      </c>
      <c r="D405" s="5">
        <v>0</v>
      </c>
      <c r="E405" s="5">
        <v>0</v>
      </c>
      <c r="F405" s="4">
        <v>0</v>
      </c>
      <c r="G405" s="4"/>
      <c r="I405" s="5"/>
      <c r="M405" s="1" t="s">
        <v>61995</v>
      </c>
      <c r="N405" s="17" t="s">
        <v>21938</v>
      </c>
      <c r="O405" s="39">
        <v>0</v>
      </c>
      <c r="P405" s="39">
        <v>0</v>
      </c>
      <c r="Q405" s="39">
        <v>0</v>
      </c>
      <c r="R405" s="4" t="s">
        <v>61996</v>
      </c>
      <c r="S405" s="17" t="s">
        <v>21939</v>
      </c>
      <c r="T405" s="39">
        <v>0</v>
      </c>
      <c r="U405" s="39">
        <v>0</v>
      </c>
      <c r="V405" s="39">
        <v>0</v>
      </c>
      <c r="W405" s="4" t="s">
        <v>61997</v>
      </c>
      <c r="X405" s="17" t="s">
        <v>21940</v>
      </c>
      <c r="Y405" s="39">
        <v>0</v>
      </c>
      <c r="Z405" s="39">
        <v>0</v>
      </c>
      <c r="AA405" s="39">
        <v>0</v>
      </c>
      <c r="AB405" s="4" t="s">
        <v>61998</v>
      </c>
      <c r="AC405" s="17" t="s">
        <v>21941</v>
      </c>
      <c r="AD405" s="39">
        <v>0</v>
      </c>
      <c r="AE405" s="39">
        <v>0</v>
      </c>
      <c r="AF405" s="39">
        <v>0</v>
      </c>
      <c r="AG405" s="4" t="s">
        <v>61999</v>
      </c>
      <c r="AH405" s="17" t="s">
        <v>21942</v>
      </c>
      <c r="AI405" s="39">
        <v>0</v>
      </c>
      <c r="AJ405" s="39">
        <v>0</v>
      </c>
      <c r="AK405" s="39">
        <v>0</v>
      </c>
      <c r="AL405" s="4" t="s">
        <v>62000</v>
      </c>
      <c r="AM405" s="17" t="s">
        <v>21943</v>
      </c>
      <c r="AN405" s="39">
        <v>0</v>
      </c>
      <c r="AO405" s="39">
        <v>0</v>
      </c>
      <c r="AP405" s="39">
        <v>0</v>
      </c>
      <c r="AQ405" s="4" t="s">
        <v>62001</v>
      </c>
      <c r="AR405" s="17" t="s">
        <v>21944</v>
      </c>
      <c r="AS405" s="39">
        <v>0</v>
      </c>
      <c r="AT405" s="39">
        <v>0</v>
      </c>
      <c r="AU405" s="39">
        <v>0</v>
      </c>
      <c r="AV405" s="4" t="s">
        <v>62002</v>
      </c>
      <c r="AW405" s="17" t="s">
        <v>21945</v>
      </c>
      <c r="AX405" s="39">
        <v>0</v>
      </c>
      <c r="AY405" s="39">
        <v>0</v>
      </c>
      <c r="AZ405" s="39">
        <v>0</v>
      </c>
      <c r="BA405" s="4" t="s">
        <v>62003</v>
      </c>
      <c r="BB405" s="17" t="s">
        <v>21946</v>
      </c>
      <c r="BC405" s="39">
        <v>0</v>
      </c>
      <c r="BD405" s="39">
        <v>0</v>
      </c>
      <c r="BE405" s="39">
        <v>0</v>
      </c>
      <c r="BF405" s="4" t="s">
        <v>62004</v>
      </c>
      <c r="BG405" s="17" t="s">
        <v>21947</v>
      </c>
      <c r="BH405" s="39">
        <v>0</v>
      </c>
      <c r="BI405" s="39">
        <v>0</v>
      </c>
      <c r="BJ405" s="39">
        <v>0</v>
      </c>
      <c r="BK405" s="4" t="s">
        <v>62005</v>
      </c>
      <c r="BL405" s="17" t="s">
        <v>21948</v>
      </c>
      <c r="BM405" s="39">
        <v>0</v>
      </c>
      <c r="BN405" s="39">
        <v>0</v>
      </c>
      <c r="BO405" s="39">
        <v>0</v>
      </c>
      <c r="BP405" s="4" t="s">
        <v>62006</v>
      </c>
      <c r="BQ405" s="17" t="s">
        <v>21949</v>
      </c>
      <c r="BR405" s="39">
        <v>0</v>
      </c>
      <c r="BS405" s="39">
        <v>0</v>
      </c>
      <c r="BT405" s="39">
        <v>0</v>
      </c>
      <c r="BU405" s="4" t="s">
        <v>62007</v>
      </c>
      <c r="BV405" s="17" t="s">
        <v>21950</v>
      </c>
      <c r="BW405" s="39">
        <v>0</v>
      </c>
      <c r="BX405" s="39">
        <v>0</v>
      </c>
      <c r="BY405" s="39">
        <v>0</v>
      </c>
      <c r="BZ405" s="4" t="s">
        <v>62008</v>
      </c>
      <c r="CA405" s="17" t="s">
        <v>21951</v>
      </c>
      <c r="CB405" s="39">
        <v>0</v>
      </c>
      <c r="CC405" s="39">
        <v>0</v>
      </c>
      <c r="CD405" s="39">
        <v>0</v>
      </c>
      <c r="CE405" s="4" t="s">
        <v>62009</v>
      </c>
      <c r="CF405" s="17" t="s">
        <v>21952</v>
      </c>
      <c r="CG405" s="39">
        <v>0</v>
      </c>
      <c r="CH405" s="39">
        <v>0</v>
      </c>
      <c r="CI405" s="39">
        <v>0</v>
      </c>
      <c r="CJ405" s="4" t="s">
        <v>62010</v>
      </c>
      <c r="CK405" s="17" t="s">
        <v>21953</v>
      </c>
      <c r="CL405" s="39">
        <v>0</v>
      </c>
      <c r="CM405" s="39">
        <v>0</v>
      </c>
      <c r="CN405" s="39">
        <v>0</v>
      </c>
      <c r="CO405" s="4" t="s">
        <v>62011</v>
      </c>
      <c r="CP405" s="17" t="s">
        <v>21954</v>
      </c>
      <c r="CQ405" s="39">
        <v>0</v>
      </c>
      <c r="CR405" s="39">
        <v>0</v>
      </c>
      <c r="CS405" s="39">
        <v>0</v>
      </c>
      <c r="CT405" s="4" t="s">
        <v>62012</v>
      </c>
      <c r="CU405" s="17" t="s">
        <v>21955</v>
      </c>
      <c r="CV405" s="39">
        <v>0</v>
      </c>
      <c r="CW405" s="39">
        <v>0</v>
      </c>
      <c r="CX405" s="39">
        <v>0</v>
      </c>
      <c r="CY405" s="4" t="s">
        <v>62013</v>
      </c>
      <c r="CZ405" s="17" t="s">
        <v>21956</v>
      </c>
      <c r="DA405" s="39">
        <v>0</v>
      </c>
      <c r="DB405" s="39">
        <v>0</v>
      </c>
      <c r="DC405" s="39">
        <v>0</v>
      </c>
      <c r="DD405" s="39" t="s">
        <v>62014</v>
      </c>
      <c r="DE405" s="39" t="s">
        <v>21957</v>
      </c>
      <c r="DF405" s="39">
        <v>0</v>
      </c>
      <c r="DG405" s="39">
        <v>0</v>
      </c>
      <c r="DH405" s="39">
        <v>0</v>
      </c>
      <c r="DI405" s="4" t="s">
        <v>62015</v>
      </c>
      <c r="DJ405" s="17" t="s">
        <v>21958</v>
      </c>
      <c r="DK405" s="39">
        <v>0</v>
      </c>
      <c r="DL405" s="39">
        <v>0</v>
      </c>
      <c r="DM405" s="39">
        <v>0</v>
      </c>
      <c r="DN405" s="4" t="s">
        <v>62016</v>
      </c>
      <c r="DO405" s="17" t="s">
        <v>21959</v>
      </c>
      <c r="DP405" s="39">
        <v>0</v>
      </c>
      <c r="DQ405" s="39">
        <v>0</v>
      </c>
      <c r="DR405" s="39">
        <v>0</v>
      </c>
      <c r="DS405" s="4" t="s">
        <v>62017</v>
      </c>
      <c r="DT405" s="17" t="s">
        <v>21960</v>
      </c>
      <c r="DU405" s="39">
        <v>0</v>
      </c>
      <c r="DV405" s="39">
        <v>0</v>
      </c>
      <c r="DW405" s="39">
        <v>0</v>
      </c>
      <c r="DX405" s="4" t="s">
        <v>62018</v>
      </c>
      <c r="DY405" s="17" t="s">
        <v>21961</v>
      </c>
      <c r="DZ405" s="39">
        <v>0</v>
      </c>
      <c r="EA405" s="39">
        <v>0</v>
      </c>
      <c r="EB405" s="39">
        <v>0</v>
      </c>
      <c r="EC405" s="4" t="s">
        <v>62019</v>
      </c>
      <c r="ED405" s="17" t="s">
        <v>21962</v>
      </c>
      <c r="EE405" s="39">
        <v>0</v>
      </c>
      <c r="EF405" s="39">
        <v>0</v>
      </c>
      <c r="EG405" s="39">
        <v>0</v>
      </c>
      <c r="EH405" s="4" t="s">
        <v>62020</v>
      </c>
      <c r="EI405" s="56" t="s">
        <v>21963</v>
      </c>
      <c r="EJ405" s="56">
        <v>0</v>
      </c>
      <c r="EK405" s="56">
        <v>0</v>
      </c>
      <c r="EL405" s="56">
        <v>0</v>
      </c>
      <c r="EM405" s="4" t="s">
        <v>62021</v>
      </c>
      <c r="EN405" s="17" t="s">
        <v>21964</v>
      </c>
      <c r="EO405" s="39">
        <v>0</v>
      </c>
      <c r="EP405" s="39">
        <v>0</v>
      </c>
      <c r="EQ405" s="39">
        <v>0</v>
      </c>
      <c r="ER405" s="4" t="s">
        <v>62022</v>
      </c>
      <c r="ES405" s="1" t="s">
        <v>21965</v>
      </c>
      <c r="ET405" s="1">
        <v>0</v>
      </c>
      <c r="EU405" s="1">
        <v>0</v>
      </c>
      <c r="EV405" s="1">
        <v>0</v>
      </c>
      <c r="EW405" s="1" t="s">
        <v>62023</v>
      </c>
      <c r="EX405" s="1" t="s">
        <v>21966</v>
      </c>
      <c r="EY405" s="1">
        <v>0</v>
      </c>
      <c r="EZ405" s="1">
        <v>0</v>
      </c>
      <c r="FA405" s="1">
        <v>0</v>
      </c>
      <c r="FB405" s="1" t="s">
        <v>62024</v>
      </c>
      <c r="FC405" s="1" t="s">
        <v>21967</v>
      </c>
      <c r="FD405" s="1">
        <v>0</v>
      </c>
      <c r="FE405" s="1">
        <v>0</v>
      </c>
      <c r="FF405" s="1">
        <v>0</v>
      </c>
      <c r="FH405" s="1">
        <v>0</v>
      </c>
      <c r="FI405" s="1">
        <v>0</v>
      </c>
      <c r="FJ405" s="1">
        <v>0</v>
      </c>
      <c r="FL405" s="1">
        <v>0</v>
      </c>
      <c r="FM405" s="1">
        <v>0</v>
      </c>
      <c r="FN405" s="1">
        <v>0</v>
      </c>
      <c r="FP405" s="1">
        <v>0</v>
      </c>
      <c r="FQ405" s="1">
        <v>0</v>
      </c>
      <c r="FR405" s="1">
        <v>0</v>
      </c>
    </row>
    <row r="406" spans="1:174">
      <c r="A406" s="3">
        <v>79100004</v>
      </c>
      <c r="B406" s="42" t="s">
        <v>1521</v>
      </c>
      <c r="C406" s="1" t="s">
        <v>874</v>
      </c>
      <c r="D406" s="5">
        <v>0</v>
      </c>
      <c r="E406" s="5">
        <v>0</v>
      </c>
      <c r="F406" s="4">
        <v>0</v>
      </c>
      <c r="G406" s="4"/>
      <c r="I406" s="5"/>
      <c r="M406" s="1" t="s">
        <v>62025</v>
      </c>
      <c r="N406" s="17" t="s">
        <v>21968</v>
      </c>
      <c r="O406" s="39">
        <v>0</v>
      </c>
      <c r="P406" s="39">
        <v>0</v>
      </c>
      <c r="Q406" s="39">
        <v>0</v>
      </c>
      <c r="R406" s="4" t="s">
        <v>62026</v>
      </c>
      <c r="S406" s="17" t="s">
        <v>21969</v>
      </c>
      <c r="T406" s="39">
        <v>0</v>
      </c>
      <c r="U406" s="39">
        <v>0</v>
      </c>
      <c r="V406" s="39">
        <v>0</v>
      </c>
      <c r="W406" s="4" t="s">
        <v>62027</v>
      </c>
      <c r="X406" s="17" t="s">
        <v>21970</v>
      </c>
      <c r="Y406" s="39">
        <v>0</v>
      </c>
      <c r="Z406" s="39">
        <v>0</v>
      </c>
      <c r="AA406" s="39">
        <v>0</v>
      </c>
      <c r="AB406" s="4" t="s">
        <v>62028</v>
      </c>
      <c r="AC406" s="17" t="s">
        <v>21971</v>
      </c>
      <c r="AD406" s="39">
        <v>0</v>
      </c>
      <c r="AE406" s="39">
        <v>0</v>
      </c>
      <c r="AF406" s="39">
        <v>0</v>
      </c>
      <c r="AG406" s="4" t="s">
        <v>62029</v>
      </c>
      <c r="AH406" s="17" t="s">
        <v>21972</v>
      </c>
      <c r="AI406" s="39">
        <v>0</v>
      </c>
      <c r="AJ406" s="39">
        <v>0</v>
      </c>
      <c r="AK406" s="39">
        <v>0</v>
      </c>
      <c r="AL406" s="4" t="s">
        <v>62030</v>
      </c>
      <c r="AM406" s="17" t="s">
        <v>21973</v>
      </c>
      <c r="AN406" s="39">
        <v>0</v>
      </c>
      <c r="AO406" s="39">
        <v>0</v>
      </c>
      <c r="AP406" s="39">
        <v>0</v>
      </c>
      <c r="AQ406" s="4" t="s">
        <v>62031</v>
      </c>
      <c r="AR406" s="17" t="s">
        <v>21974</v>
      </c>
      <c r="AS406" s="39">
        <v>0</v>
      </c>
      <c r="AT406" s="39">
        <v>0</v>
      </c>
      <c r="AU406" s="39">
        <v>0</v>
      </c>
      <c r="AV406" s="4" t="s">
        <v>62032</v>
      </c>
      <c r="AW406" s="17" t="s">
        <v>21975</v>
      </c>
      <c r="AX406" s="39">
        <v>0</v>
      </c>
      <c r="AY406" s="39">
        <v>0</v>
      </c>
      <c r="AZ406" s="39">
        <v>0</v>
      </c>
      <c r="BA406" s="4" t="s">
        <v>62033</v>
      </c>
      <c r="BB406" s="17" t="s">
        <v>21976</v>
      </c>
      <c r="BC406" s="39">
        <v>0</v>
      </c>
      <c r="BD406" s="39">
        <v>0</v>
      </c>
      <c r="BE406" s="39">
        <v>0</v>
      </c>
      <c r="BF406" s="4" t="s">
        <v>62034</v>
      </c>
      <c r="BG406" s="17" t="s">
        <v>21977</v>
      </c>
      <c r="BH406" s="39">
        <v>0</v>
      </c>
      <c r="BI406" s="39">
        <v>0</v>
      </c>
      <c r="BJ406" s="39">
        <v>0</v>
      </c>
      <c r="BK406" s="4" t="s">
        <v>62035</v>
      </c>
      <c r="BL406" s="17" t="s">
        <v>21978</v>
      </c>
      <c r="BM406" s="39">
        <v>0</v>
      </c>
      <c r="BN406" s="39">
        <v>0</v>
      </c>
      <c r="BO406" s="39">
        <v>0</v>
      </c>
      <c r="BP406" s="4" t="s">
        <v>62036</v>
      </c>
      <c r="BQ406" s="17" t="s">
        <v>21979</v>
      </c>
      <c r="BR406" s="39">
        <v>0</v>
      </c>
      <c r="BS406" s="39">
        <v>0</v>
      </c>
      <c r="BT406" s="39">
        <v>0</v>
      </c>
      <c r="BU406" s="4" t="s">
        <v>62037</v>
      </c>
      <c r="BV406" s="17" t="s">
        <v>21980</v>
      </c>
      <c r="BW406" s="39">
        <v>0</v>
      </c>
      <c r="BX406" s="39">
        <v>0</v>
      </c>
      <c r="BY406" s="39">
        <v>0</v>
      </c>
      <c r="BZ406" s="4" t="s">
        <v>62038</v>
      </c>
      <c r="CA406" s="17" t="s">
        <v>21981</v>
      </c>
      <c r="CB406" s="39">
        <v>0</v>
      </c>
      <c r="CC406" s="39">
        <v>0</v>
      </c>
      <c r="CD406" s="39">
        <v>0</v>
      </c>
      <c r="CE406" s="4" t="s">
        <v>62039</v>
      </c>
      <c r="CF406" s="17" t="s">
        <v>21982</v>
      </c>
      <c r="CG406" s="39">
        <v>0</v>
      </c>
      <c r="CH406" s="39">
        <v>0</v>
      </c>
      <c r="CI406" s="39">
        <v>0</v>
      </c>
      <c r="CJ406" s="4" t="s">
        <v>62040</v>
      </c>
      <c r="CK406" s="17" t="s">
        <v>21983</v>
      </c>
      <c r="CL406" s="39">
        <v>0</v>
      </c>
      <c r="CM406" s="39">
        <v>0</v>
      </c>
      <c r="CN406" s="39">
        <v>0</v>
      </c>
      <c r="CO406" s="4" t="s">
        <v>62041</v>
      </c>
      <c r="CP406" s="17" t="s">
        <v>21984</v>
      </c>
      <c r="CQ406" s="39">
        <v>0</v>
      </c>
      <c r="CR406" s="39">
        <v>0</v>
      </c>
      <c r="CS406" s="39">
        <v>0</v>
      </c>
      <c r="CT406" s="4" t="s">
        <v>62042</v>
      </c>
      <c r="CU406" s="17" t="s">
        <v>21985</v>
      </c>
      <c r="CV406" s="39">
        <v>0</v>
      </c>
      <c r="CW406" s="39">
        <v>0</v>
      </c>
      <c r="CX406" s="39">
        <v>0</v>
      </c>
      <c r="CY406" s="4" t="s">
        <v>62043</v>
      </c>
      <c r="CZ406" s="17" t="s">
        <v>21986</v>
      </c>
      <c r="DA406" s="39">
        <v>0</v>
      </c>
      <c r="DB406" s="39">
        <v>0</v>
      </c>
      <c r="DC406" s="39">
        <v>0</v>
      </c>
      <c r="DD406" s="39" t="s">
        <v>62044</v>
      </c>
      <c r="DE406" s="39" t="s">
        <v>21987</v>
      </c>
      <c r="DF406" s="39">
        <v>0</v>
      </c>
      <c r="DG406" s="39">
        <v>0</v>
      </c>
      <c r="DH406" s="39">
        <v>0</v>
      </c>
      <c r="DI406" s="4" t="s">
        <v>62045</v>
      </c>
      <c r="DJ406" s="17" t="s">
        <v>21988</v>
      </c>
      <c r="DK406" s="39">
        <v>0</v>
      </c>
      <c r="DL406" s="39">
        <v>0</v>
      </c>
      <c r="DM406" s="39">
        <v>0</v>
      </c>
      <c r="DN406" s="4" t="s">
        <v>62046</v>
      </c>
      <c r="DO406" s="17" t="s">
        <v>21989</v>
      </c>
      <c r="DP406" s="39">
        <v>0</v>
      </c>
      <c r="DQ406" s="39">
        <v>0</v>
      </c>
      <c r="DR406" s="39">
        <v>0</v>
      </c>
      <c r="DS406" s="4" t="s">
        <v>62047</v>
      </c>
      <c r="DT406" s="17" t="s">
        <v>21990</v>
      </c>
      <c r="DU406" s="39">
        <v>0</v>
      </c>
      <c r="DV406" s="39">
        <v>0</v>
      </c>
      <c r="DW406" s="39">
        <v>0</v>
      </c>
      <c r="DX406" s="4" t="s">
        <v>62048</v>
      </c>
      <c r="DY406" s="17" t="s">
        <v>21991</v>
      </c>
      <c r="DZ406" s="39">
        <v>0</v>
      </c>
      <c r="EA406" s="39">
        <v>0</v>
      </c>
      <c r="EB406" s="39">
        <v>0</v>
      </c>
      <c r="EC406" s="4" t="s">
        <v>62049</v>
      </c>
      <c r="ED406" s="17" t="s">
        <v>21992</v>
      </c>
      <c r="EE406" s="39">
        <v>0</v>
      </c>
      <c r="EF406" s="39">
        <v>0</v>
      </c>
      <c r="EG406" s="39">
        <v>0</v>
      </c>
      <c r="EH406" s="4" t="s">
        <v>62050</v>
      </c>
      <c r="EI406" s="56" t="s">
        <v>21993</v>
      </c>
      <c r="EJ406" s="56">
        <v>0</v>
      </c>
      <c r="EK406" s="56">
        <v>0</v>
      </c>
      <c r="EL406" s="56">
        <v>0</v>
      </c>
      <c r="EM406" s="4" t="s">
        <v>62051</v>
      </c>
      <c r="EN406" s="17" t="s">
        <v>21994</v>
      </c>
      <c r="EO406" s="39">
        <v>0</v>
      </c>
      <c r="EP406" s="39">
        <v>0</v>
      </c>
      <c r="EQ406" s="39">
        <v>0</v>
      </c>
      <c r="ER406" s="4" t="s">
        <v>62052</v>
      </c>
      <c r="ES406" s="1" t="s">
        <v>21995</v>
      </c>
      <c r="ET406" s="1">
        <v>0</v>
      </c>
      <c r="EU406" s="1">
        <v>0</v>
      </c>
      <c r="EV406" s="1">
        <v>0</v>
      </c>
      <c r="EW406" s="1" t="s">
        <v>62053</v>
      </c>
      <c r="EX406" s="1" t="s">
        <v>21996</v>
      </c>
      <c r="EY406" s="1">
        <v>0</v>
      </c>
      <c r="EZ406" s="1">
        <v>0</v>
      </c>
      <c r="FA406" s="1">
        <v>0</v>
      </c>
      <c r="FB406" s="1" t="s">
        <v>62054</v>
      </c>
      <c r="FC406" s="1" t="s">
        <v>21997</v>
      </c>
      <c r="FD406" s="1">
        <v>0</v>
      </c>
      <c r="FE406" s="1">
        <v>0</v>
      </c>
      <c r="FF406" s="1">
        <v>0</v>
      </c>
      <c r="FH406" s="1">
        <v>0</v>
      </c>
      <c r="FI406" s="1">
        <v>0</v>
      </c>
      <c r="FJ406" s="1">
        <v>0</v>
      </c>
      <c r="FL406" s="1">
        <v>0</v>
      </c>
      <c r="FM406" s="1">
        <v>0</v>
      </c>
      <c r="FN406" s="1">
        <v>0</v>
      </c>
      <c r="FP406" s="1">
        <v>0</v>
      </c>
      <c r="FQ406" s="1">
        <v>0</v>
      </c>
      <c r="FR406" s="1">
        <v>0</v>
      </c>
    </row>
    <row r="407" spans="1:174">
      <c r="A407" s="3">
        <v>79100005</v>
      </c>
      <c r="B407" s="42" t="s">
        <v>1521</v>
      </c>
      <c r="C407" s="1" t="s">
        <v>875</v>
      </c>
      <c r="D407" s="5">
        <v>0</v>
      </c>
      <c r="E407" s="5">
        <v>0</v>
      </c>
      <c r="F407" s="4">
        <v>0</v>
      </c>
      <c r="G407" s="4"/>
      <c r="I407" s="5"/>
      <c r="M407" s="1" t="s">
        <v>62055</v>
      </c>
      <c r="N407" s="17" t="s">
        <v>21998</v>
      </c>
      <c r="O407" s="39">
        <v>0</v>
      </c>
      <c r="P407" s="39">
        <v>0</v>
      </c>
      <c r="Q407" s="39">
        <v>0</v>
      </c>
      <c r="R407" s="4" t="s">
        <v>62056</v>
      </c>
      <c r="S407" s="17" t="s">
        <v>21999</v>
      </c>
      <c r="T407" s="39">
        <v>0</v>
      </c>
      <c r="U407" s="39">
        <v>0</v>
      </c>
      <c r="V407" s="39">
        <v>0</v>
      </c>
      <c r="W407" s="4" t="s">
        <v>62057</v>
      </c>
      <c r="X407" s="17" t="s">
        <v>22000</v>
      </c>
      <c r="Y407" s="39">
        <v>0</v>
      </c>
      <c r="Z407" s="39">
        <v>0</v>
      </c>
      <c r="AA407" s="39">
        <v>0</v>
      </c>
      <c r="AB407" s="4" t="s">
        <v>62058</v>
      </c>
      <c r="AC407" s="17" t="s">
        <v>22001</v>
      </c>
      <c r="AD407" s="39">
        <v>0</v>
      </c>
      <c r="AE407" s="39">
        <v>0</v>
      </c>
      <c r="AF407" s="39">
        <v>0</v>
      </c>
      <c r="AG407" s="4" t="s">
        <v>62059</v>
      </c>
      <c r="AH407" s="17" t="s">
        <v>22002</v>
      </c>
      <c r="AI407" s="39">
        <v>0</v>
      </c>
      <c r="AJ407" s="39">
        <v>0</v>
      </c>
      <c r="AK407" s="39">
        <v>0</v>
      </c>
      <c r="AL407" s="4" t="s">
        <v>62060</v>
      </c>
      <c r="AM407" s="17" t="s">
        <v>22003</v>
      </c>
      <c r="AN407" s="39">
        <v>0</v>
      </c>
      <c r="AO407" s="39">
        <v>0</v>
      </c>
      <c r="AP407" s="39">
        <v>0</v>
      </c>
      <c r="AQ407" s="4" t="s">
        <v>62061</v>
      </c>
      <c r="AR407" s="17" t="s">
        <v>22004</v>
      </c>
      <c r="AS407" s="39">
        <v>0</v>
      </c>
      <c r="AT407" s="39">
        <v>0</v>
      </c>
      <c r="AU407" s="39">
        <v>0</v>
      </c>
      <c r="AV407" s="4" t="s">
        <v>62062</v>
      </c>
      <c r="AW407" s="17" t="s">
        <v>22005</v>
      </c>
      <c r="AX407" s="39">
        <v>0</v>
      </c>
      <c r="AY407" s="39">
        <v>0</v>
      </c>
      <c r="AZ407" s="39">
        <v>0</v>
      </c>
      <c r="BA407" s="4" t="s">
        <v>62063</v>
      </c>
      <c r="BB407" s="17" t="s">
        <v>22006</v>
      </c>
      <c r="BC407" s="39">
        <v>0</v>
      </c>
      <c r="BD407" s="39">
        <v>0</v>
      </c>
      <c r="BE407" s="39">
        <v>0</v>
      </c>
      <c r="BF407" s="4" t="s">
        <v>62064</v>
      </c>
      <c r="BG407" s="17" t="s">
        <v>22007</v>
      </c>
      <c r="BH407" s="39">
        <v>0</v>
      </c>
      <c r="BI407" s="39">
        <v>0</v>
      </c>
      <c r="BJ407" s="39">
        <v>0</v>
      </c>
      <c r="BK407" s="4" t="s">
        <v>62065</v>
      </c>
      <c r="BL407" s="17" t="s">
        <v>22008</v>
      </c>
      <c r="BM407" s="39">
        <v>0</v>
      </c>
      <c r="BN407" s="39">
        <v>0</v>
      </c>
      <c r="BO407" s="39">
        <v>0</v>
      </c>
      <c r="BP407" s="4" t="s">
        <v>62066</v>
      </c>
      <c r="BQ407" s="17" t="s">
        <v>22009</v>
      </c>
      <c r="BR407" s="39">
        <v>0</v>
      </c>
      <c r="BS407" s="39">
        <v>0</v>
      </c>
      <c r="BT407" s="39">
        <v>0</v>
      </c>
      <c r="BU407" s="4" t="s">
        <v>62067</v>
      </c>
      <c r="BV407" s="17" t="s">
        <v>22010</v>
      </c>
      <c r="BW407" s="39">
        <v>0</v>
      </c>
      <c r="BX407" s="39">
        <v>0</v>
      </c>
      <c r="BY407" s="39">
        <v>0</v>
      </c>
      <c r="BZ407" s="4" t="s">
        <v>62068</v>
      </c>
      <c r="CA407" s="17" t="s">
        <v>22011</v>
      </c>
      <c r="CB407" s="39">
        <v>0</v>
      </c>
      <c r="CC407" s="39">
        <v>0</v>
      </c>
      <c r="CD407" s="39">
        <v>0</v>
      </c>
      <c r="CE407" s="4" t="s">
        <v>62069</v>
      </c>
      <c r="CF407" s="17" t="s">
        <v>22012</v>
      </c>
      <c r="CG407" s="39">
        <v>0</v>
      </c>
      <c r="CH407" s="39">
        <v>0</v>
      </c>
      <c r="CI407" s="39">
        <v>0</v>
      </c>
      <c r="CJ407" s="4" t="s">
        <v>62070</v>
      </c>
      <c r="CK407" s="17" t="s">
        <v>22013</v>
      </c>
      <c r="CL407" s="39">
        <v>0</v>
      </c>
      <c r="CM407" s="39">
        <v>0</v>
      </c>
      <c r="CN407" s="39">
        <v>0</v>
      </c>
      <c r="CO407" s="4" t="s">
        <v>62071</v>
      </c>
      <c r="CP407" s="17" t="s">
        <v>22014</v>
      </c>
      <c r="CQ407" s="39">
        <v>0</v>
      </c>
      <c r="CR407" s="39">
        <v>0</v>
      </c>
      <c r="CS407" s="39">
        <v>0</v>
      </c>
      <c r="CT407" s="4" t="s">
        <v>62072</v>
      </c>
      <c r="CU407" s="17" t="s">
        <v>22015</v>
      </c>
      <c r="CV407" s="39">
        <v>0</v>
      </c>
      <c r="CW407" s="39">
        <v>0</v>
      </c>
      <c r="CX407" s="39">
        <v>0</v>
      </c>
      <c r="CY407" s="4" t="s">
        <v>62073</v>
      </c>
      <c r="CZ407" s="17" t="s">
        <v>22016</v>
      </c>
      <c r="DA407" s="39">
        <v>0</v>
      </c>
      <c r="DB407" s="39">
        <v>0</v>
      </c>
      <c r="DC407" s="39">
        <v>0</v>
      </c>
      <c r="DD407" s="39" t="s">
        <v>62074</v>
      </c>
      <c r="DE407" s="39" t="s">
        <v>22017</v>
      </c>
      <c r="DF407" s="39">
        <v>0</v>
      </c>
      <c r="DG407" s="39">
        <v>0</v>
      </c>
      <c r="DH407" s="39">
        <v>0</v>
      </c>
      <c r="DI407" s="4" t="s">
        <v>62075</v>
      </c>
      <c r="DJ407" s="17" t="s">
        <v>22018</v>
      </c>
      <c r="DK407" s="39">
        <v>0</v>
      </c>
      <c r="DL407" s="39">
        <v>0</v>
      </c>
      <c r="DM407" s="39">
        <v>0</v>
      </c>
      <c r="DN407" s="4" t="s">
        <v>62076</v>
      </c>
      <c r="DO407" s="17" t="s">
        <v>22019</v>
      </c>
      <c r="DP407" s="39">
        <v>0</v>
      </c>
      <c r="DQ407" s="39">
        <v>0</v>
      </c>
      <c r="DR407" s="39">
        <v>0</v>
      </c>
      <c r="DS407" s="4" t="s">
        <v>62077</v>
      </c>
      <c r="DT407" s="17" t="s">
        <v>22020</v>
      </c>
      <c r="DU407" s="39">
        <v>0</v>
      </c>
      <c r="DV407" s="39">
        <v>0</v>
      </c>
      <c r="DW407" s="39">
        <v>0</v>
      </c>
      <c r="DX407" s="4" t="s">
        <v>62078</v>
      </c>
      <c r="DY407" s="17" t="s">
        <v>22021</v>
      </c>
      <c r="DZ407" s="39">
        <v>0</v>
      </c>
      <c r="EA407" s="39">
        <v>0</v>
      </c>
      <c r="EB407" s="39">
        <v>0</v>
      </c>
      <c r="EC407" s="4" t="s">
        <v>62079</v>
      </c>
      <c r="ED407" s="17" t="s">
        <v>22022</v>
      </c>
      <c r="EE407" s="39">
        <v>0</v>
      </c>
      <c r="EF407" s="39">
        <v>0</v>
      </c>
      <c r="EG407" s="39">
        <v>0</v>
      </c>
      <c r="EH407" s="4" t="s">
        <v>62080</v>
      </c>
      <c r="EI407" s="56" t="s">
        <v>22023</v>
      </c>
      <c r="EJ407" s="56">
        <v>0</v>
      </c>
      <c r="EK407" s="56">
        <v>0</v>
      </c>
      <c r="EL407" s="56">
        <v>0</v>
      </c>
      <c r="EM407" s="4" t="s">
        <v>62081</v>
      </c>
      <c r="EN407" s="17" t="s">
        <v>22024</v>
      </c>
      <c r="EO407" s="39">
        <v>0</v>
      </c>
      <c r="EP407" s="39">
        <v>0</v>
      </c>
      <c r="EQ407" s="39">
        <v>0</v>
      </c>
      <c r="ER407" s="4" t="s">
        <v>62082</v>
      </c>
      <c r="ES407" s="1" t="s">
        <v>22025</v>
      </c>
      <c r="ET407" s="1">
        <v>0</v>
      </c>
      <c r="EU407" s="1">
        <v>0</v>
      </c>
      <c r="EV407" s="1">
        <v>0</v>
      </c>
      <c r="EW407" s="1" t="s">
        <v>62083</v>
      </c>
      <c r="EX407" s="1" t="s">
        <v>22026</v>
      </c>
      <c r="EY407" s="1">
        <v>0</v>
      </c>
      <c r="EZ407" s="1">
        <v>0</v>
      </c>
      <c r="FA407" s="1">
        <v>0</v>
      </c>
      <c r="FB407" s="1" t="s">
        <v>62084</v>
      </c>
      <c r="FC407" s="1" t="s">
        <v>22027</v>
      </c>
      <c r="FD407" s="1">
        <v>0</v>
      </c>
      <c r="FE407" s="1">
        <v>0</v>
      </c>
      <c r="FF407" s="1">
        <v>0</v>
      </c>
      <c r="FH407" s="1">
        <v>0</v>
      </c>
      <c r="FI407" s="1">
        <v>0</v>
      </c>
      <c r="FJ407" s="1">
        <v>0</v>
      </c>
      <c r="FL407" s="1">
        <v>0</v>
      </c>
      <c r="FM407" s="1">
        <v>0</v>
      </c>
      <c r="FN407" s="1">
        <v>0</v>
      </c>
      <c r="FP407" s="1">
        <v>0</v>
      </c>
      <c r="FQ407" s="1">
        <v>0</v>
      </c>
      <c r="FR407" s="1">
        <v>0</v>
      </c>
    </row>
    <row r="408" spans="1:174">
      <c r="A408" s="3">
        <v>79100006</v>
      </c>
      <c r="B408" s="42" t="s">
        <v>1521</v>
      </c>
      <c r="C408" s="1" t="s">
        <v>876</v>
      </c>
      <c r="D408" s="5">
        <v>0</v>
      </c>
      <c r="E408" s="5">
        <v>0</v>
      </c>
      <c r="F408" s="4">
        <v>0</v>
      </c>
      <c r="G408" s="4"/>
      <c r="I408" s="5"/>
      <c r="M408" s="1" t="s">
        <v>62085</v>
      </c>
      <c r="N408" s="17" t="s">
        <v>22028</v>
      </c>
      <c r="O408" s="39">
        <v>0</v>
      </c>
      <c r="P408" s="39">
        <v>0</v>
      </c>
      <c r="Q408" s="39">
        <v>0</v>
      </c>
      <c r="R408" s="4" t="s">
        <v>62086</v>
      </c>
      <c r="S408" s="17" t="s">
        <v>22029</v>
      </c>
      <c r="T408" s="39">
        <v>0</v>
      </c>
      <c r="U408" s="39">
        <v>0</v>
      </c>
      <c r="V408" s="39">
        <v>0</v>
      </c>
      <c r="W408" s="4" t="s">
        <v>62087</v>
      </c>
      <c r="X408" s="17" t="s">
        <v>22030</v>
      </c>
      <c r="Y408" s="39">
        <v>0</v>
      </c>
      <c r="Z408" s="39">
        <v>0</v>
      </c>
      <c r="AA408" s="39">
        <v>0</v>
      </c>
      <c r="AB408" s="4" t="s">
        <v>62088</v>
      </c>
      <c r="AC408" s="17" t="s">
        <v>22031</v>
      </c>
      <c r="AD408" s="39">
        <v>0</v>
      </c>
      <c r="AE408" s="39">
        <v>0</v>
      </c>
      <c r="AF408" s="39">
        <v>0</v>
      </c>
      <c r="AG408" s="4" t="s">
        <v>62089</v>
      </c>
      <c r="AH408" s="17" t="s">
        <v>22032</v>
      </c>
      <c r="AI408" s="39">
        <v>0</v>
      </c>
      <c r="AJ408" s="39">
        <v>0</v>
      </c>
      <c r="AK408" s="39">
        <v>0</v>
      </c>
      <c r="AL408" s="4" t="s">
        <v>62090</v>
      </c>
      <c r="AM408" s="17" t="s">
        <v>22033</v>
      </c>
      <c r="AN408" s="39">
        <v>0</v>
      </c>
      <c r="AO408" s="39">
        <v>0</v>
      </c>
      <c r="AP408" s="39">
        <v>0</v>
      </c>
      <c r="AQ408" s="4" t="s">
        <v>62091</v>
      </c>
      <c r="AR408" s="17" t="s">
        <v>22034</v>
      </c>
      <c r="AS408" s="39">
        <v>0</v>
      </c>
      <c r="AT408" s="39">
        <v>0</v>
      </c>
      <c r="AU408" s="39">
        <v>0</v>
      </c>
      <c r="AV408" s="4" t="s">
        <v>62092</v>
      </c>
      <c r="AW408" s="17" t="s">
        <v>22035</v>
      </c>
      <c r="AX408" s="39">
        <v>0</v>
      </c>
      <c r="AY408" s="39">
        <v>0</v>
      </c>
      <c r="AZ408" s="39">
        <v>0</v>
      </c>
      <c r="BA408" s="4" t="s">
        <v>62093</v>
      </c>
      <c r="BB408" s="17" t="s">
        <v>22036</v>
      </c>
      <c r="BC408" s="39">
        <v>0</v>
      </c>
      <c r="BD408" s="39">
        <v>0</v>
      </c>
      <c r="BE408" s="39">
        <v>0</v>
      </c>
      <c r="BF408" s="4" t="s">
        <v>62094</v>
      </c>
      <c r="BG408" s="17" t="s">
        <v>22037</v>
      </c>
      <c r="BH408" s="39">
        <v>0</v>
      </c>
      <c r="BI408" s="39">
        <v>0</v>
      </c>
      <c r="BJ408" s="39">
        <v>0</v>
      </c>
      <c r="BK408" s="4" t="s">
        <v>62095</v>
      </c>
      <c r="BL408" s="17" t="s">
        <v>22038</v>
      </c>
      <c r="BM408" s="39">
        <v>0</v>
      </c>
      <c r="BN408" s="39">
        <v>0</v>
      </c>
      <c r="BO408" s="39">
        <v>0</v>
      </c>
      <c r="BP408" s="4" t="s">
        <v>62096</v>
      </c>
      <c r="BQ408" s="17" t="s">
        <v>22039</v>
      </c>
      <c r="BR408" s="39">
        <v>0</v>
      </c>
      <c r="BS408" s="39">
        <v>0</v>
      </c>
      <c r="BT408" s="39">
        <v>0</v>
      </c>
      <c r="BU408" s="4" t="s">
        <v>62097</v>
      </c>
      <c r="BV408" s="17" t="s">
        <v>22040</v>
      </c>
      <c r="BW408" s="39">
        <v>0</v>
      </c>
      <c r="BX408" s="39">
        <v>0</v>
      </c>
      <c r="BY408" s="39">
        <v>0</v>
      </c>
      <c r="BZ408" s="4" t="s">
        <v>62098</v>
      </c>
      <c r="CA408" s="17" t="s">
        <v>22041</v>
      </c>
      <c r="CB408" s="39">
        <v>0</v>
      </c>
      <c r="CC408" s="39">
        <v>0</v>
      </c>
      <c r="CD408" s="39">
        <v>0</v>
      </c>
      <c r="CE408" s="4" t="s">
        <v>62099</v>
      </c>
      <c r="CF408" s="17" t="s">
        <v>22042</v>
      </c>
      <c r="CG408" s="39">
        <v>0</v>
      </c>
      <c r="CH408" s="39">
        <v>0</v>
      </c>
      <c r="CI408" s="39">
        <v>0</v>
      </c>
      <c r="CJ408" s="4" t="s">
        <v>62100</v>
      </c>
      <c r="CK408" s="17" t="s">
        <v>22043</v>
      </c>
      <c r="CL408" s="39">
        <v>0</v>
      </c>
      <c r="CM408" s="39">
        <v>0</v>
      </c>
      <c r="CN408" s="39">
        <v>0</v>
      </c>
      <c r="CO408" s="4" t="s">
        <v>62101</v>
      </c>
      <c r="CP408" s="17" t="s">
        <v>22044</v>
      </c>
      <c r="CQ408" s="39">
        <v>0</v>
      </c>
      <c r="CR408" s="39">
        <v>0</v>
      </c>
      <c r="CS408" s="39">
        <v>0</v>
      </c>
      <c r="CT408" s="4" t="s">
        <v>62102</v>
      </c>
      <c r="CU408" s="17" t="s">
        <v>22045</v>
      </c>
      <c r="CV408" s="39">
        <v>0</v>
      </c>
      <c r="CW408" s="39">
        <v>0</v>
      </c>
      <c r="CX408" s="39">
        <v>0</v>
      </c>
      <c r="CY408" s="4" t="s">
        <v>62103</v>
      </c>
      <c r="CZ408" s="17" t="s">
        <v>22046</v>
      </c>
      <c r="DA408" s="39">
        <v>0</v>
      </c>
      <c r="DB408" s="39">
        <v>0</v>
      </c>
      <c r="DC408" s="39">
        <v>0</v>
      </c>
      <c r="DD408" s="39" t="s">
        <v>62104</v>
      </c>
      <c r="DE408" s="39" t="s">
        <v>22047</v>
      </c>
      <c r="DF408" s="39">
        <v>0</v>
      </c>
      <c r="DG408" s="39">
        <v>0</v>
      </c>
      <c r="DH408" s="39">
        <v>0</v>
      </c>
      <c r="DI408" s="4" t="s">
        <v>62105</v>
      </c>
      <c r="DJ408" s="17" t="s">
        <v>22048</v>
      </c>
      <c r="DK408" s="39">
        <v>0</v>
      </c>
      <c r="DL408" s="39">
        <v>0</v>
      </c>
      <c r="DM408" s="39">
        <v>0</v>
      </c>
      <c r="DN408" s="4" t="s">
        <v>62106</v>
      </c>
      <c r="DO408" s="17" t="s">
        <v>22049</v>
      </c>
      <c r="DP408" s="39">
        <v>0</v>
      </c>
      <c r="DQ408" s="39">
        <v>0</v>
      </c>
      <c r="DR408" s="39">
        <v>0</v>
      </c>
      <c r="DS408" s="4" t="s">
        <v>62107</v>
      </c>
      <c r="DT408" s="17" t="s">
        <v>22050</v>
      </c>
      <c r="DU408" s="39">
        <v>0</v>
      </c>
      <c r="DV408" s="39">
        <v>0</v>
      </c>
      <c r="DW408" s="39">
        <v>0</v>
      </c>
      <c r="DX408" s="4" t="s">
        <v>62108</v>
      </c>
      <c r="DY408" s="17" t="s">
        <v>22051</v>
      </c>
      <c r="DZ408" s="39">
        <v>0</v>
      </c>
      <c r="EA408" s="39">
        <v>0</v>
      </c>
      <c r="EB408" s="39">
        <v>0</v>
      </c>
      <c r="EC408" s="4" t="s">
        <v>62109</v>
      </c>
      <c r="ED408" s="17" t="s">
        <v>22052</v>
      </c>
      <c r="EE408" s="39">
        <v>0</v>
      </c>
      <c r="EF408" s="39">
        <v>0</v>
      </c>
      <c r="EG408" s="39">
        <v>0</v>
      </c>
      <c r="EH408" s="4" t="s">
        <v>62110</v>
      </c>
      <c r="EI408" s="56" t="s">
        <v>22053</v>
      </c>
      <c r="EJ408" s="56">
        <v>0</v>
      </c>
      <c r="EK408" s="56">
        <v>0</v>
      </c>
      <c r="EL408" s="56">
        <v>0</v>
      </c>
      <c r="EM408" s="4" t="s">
        <v>62111</v>
      </c>
      <c r="EN408" s="17" t="s">
        <v>22054</v>
      </c>
      <c r="EO408" s="39">
        <v>0</v>
      </c>
      <c r="EP408" s="39">
        <v>0</v>
      </c>
      <c r="EQ408" s="39">
        <v>0</v>
      </c>
      <c r="ER408" s="4" t="s">
        <v>62112</v>
      </c>
      <c r="ES408" s="1" t="s">
        <v>22055</v>
      </c>
      <c r="ET408" s="1">
        <v>0</v>
      </c>
      <c r="EU408" s="1">
        <v>0</v>
      </c>
      <c r="EV408" s="1">
        <v>0</v>
      </c>
      <c r="EW408" s="1" t="s">
        <v>62113</v>
      </c>
      <c r="EX408" s="1" t="s">
        <v>22056</v>
      </c>
      <c r="EY408" s="1">
        <v>0</v>
      </c>
      <c r="EZ408" s="1">
        <v>0</v>
      </c>
      <c r="FA408" s="1">
        <v>0</v>
      </c>
      <c r="FB408" s="1" t="s">
        <v>62114</v>
      </c>
      <c r="FC408" s="1" t="s">
        <v>22057</v>
      </c>
      <c r="FD408" s="1">
        <v>0</v>
      </c>
      <c r="FE408" s="1">
        <v>0</v>
      </c>
      <c r="FF408" s="1">
        <v>0</v>
      </c>
      <c r="FH408" s="1">
        <v>0</v>
      </c>
      <c r="FI408" s="1">
        <v>0</v>
      </c>
      <c r="FJ408" s="1">
        <v>0</v>
      </c>
      <c r="FL408" s="1">
        <v>0</v>
      </c>
      <c r="FM408" s="1">
        <v>0</v>
      </c>
      <c r="FN408" s="1">
        <v>0</v>
      </c>
      <c r="FP408" s="1">
        <v>0</v>
      </c>
      <c r="FQ408" s="1">
        <v>0</v>
      </c>
      <c r="FR408" s="1">
        <v>0</v>
      </c>
    </row>
    <row r="409" spans="1:174">
      <c r="A409" s="3">
        <v>79100007</v>
      </c>
      <c r="B409" s="42" t="s">
        <v>1521</v>
      </c>
      <c r="C409" s="1" t="s">
        <v>877</v>
      </c>
      <c r="D409" s="5">
        <v>0</v>
      </c>
      <c r="E409" s="5">
        <v>0</v>
      </c>
      <c r="F409" s="4">
        <v>0</v>
      </c>
      <c r="G409" s="4"/>
      <c r="I409" s="5"/>
      <c r="M409" s="1" t="s">
        <v>62115</v>
      </c>
      <c r="N409" s="17" t="s">
        <v>22058</v>
      </c>
      <c r="O409" s="39">
        <v>0</v>
      </c>
      <c r="P409" s="39">
        <v>0</v>
      </c>
      <c r="Q409" s="39">
        <v>0</v>
      </c>
      <c r="R409" s="4" t="s">
        <v>62116</v>
      </c>
      <c r="S409" s="17" t="s">
        <v>22059</v>
      </c>
      <c r="T409" s="39">
        <v>0</v>
      </c>
      <c r="U409" s="39">
        <v>0</v>
      </c>
      <c r="V409" s="39">
        <v>0</v>
      </c>
      <c r="W409" s="4" t="s">
        <v>62117</v>
      </c>
      <c r="X409" s="17" t="s">
        <v>22060</v>
      </c>
      <c r="Y409" s="39">
        <v>0</v>
      </c>
      <c r="Z409" s="39">
        <v>0</v>
      </c>
      <c r="AA409" s="39">
        <v>0</v>
      </c>
      <c r="AB409" s="4" t="s">
        <v>62118</v>
      </c>
      <c r="AC409" s="17" t="s">
        <v>22061</v>
      </c>
      <c r="AD409" s="39">
        <v>0</v>
      </c>
      <c r="AE409" s="39">
        <v>0</v>
      </c>
      <c r="AF409" s="39">
        <v>0</v>
      </c>
      <c r="AG409" s="4" t="s">
        <v>62119</v>
      </c>
      <c r="AH409" s="17" t="s">
        <v>22062</v>
      </c>
      <c r="AI409" s="39">
        <v>0</v>
      </c>
      <c r="AJ409" s="39">
        <v>0</v>
      </c>
      <c r="AK409" s="39">
        <v>0</v>
      </c>
      <c r="AL409" s="4" t="s">
        <v>62120</v>
      </c>
      <c r="AM409" s="17" t="s">
        <v>22063</v>
      </c>
      <c r="AN409" s="39">
        <v>0</v>
      </c>
      <c r="AO409" s="39">
        <v>0</v>
      </c>
      <c r="AP409" s="39">
        <v>0</v>
      </c>
      <c r="AQ409" s="4" t="s">
        <v>62121</v>
      </c>
      <c r="AR409" s="17" t="s">
        <v>22064</v>
      </c>
      <c r="AS409" s="39">
        <v>0</v>
      </c>
      <c r="AT409" s="39">
        <v>0</v>
      </c>
      <c r="AU409" s="39">
        <v>0</v>
      </c>
      <c r="AV409" s="4" t="s">
        <v>62122</v>
      </c>
      <c r="AW409" s="17" t="s">
        <v>22065</v>
      </c>
      <c r="AX409" s="39">
        <v>0</v>
      </c>
      <c r="AY409" s="39">
        <v>0</v>
      </c>
      <c r="AZ409" s="39">
        <v>0</v>
      </c>
      <c r="BA409" s="4" t="s">
        <v>62123</v>
      </c>
      <c r="BB409" s="17" t="s">
        <v>22066</v>
      </c>
      <c r="BC409" s="39">
        <v>0</v>
      </c>
      <c r="BD409" s="39">
        <v>0</v>
      </c>
      <c r="BE409" s="39">
        <v>0</v>
      </c>
      <c r="BF409" s="4" t="s">
        <v>62124</v>
      </c>
      <c r="BG409" s="17" t="s">
        <v>22067</v>
      </c>
      <c r="BH409" s="39">
        <v>0</v>
      </c>
      <c r="BI409" s="39">
        <v>0</v>
      </c>
      <c r="BJ409" s="39">
        <v>0</v>
      </c>
      <c r="BK409" s="4" t="s">
        <v>62125</v>
      </c>
      <c r="BL409" s="17" t="s">
        <v>22068</v>
      </c>
      <c r="BM409" s="39">
        <v>0</v>
      </c>
      <c r="BN409" s="39">
        <v>0</v>
      </c>
      <c r="BO409" s="39">
        <v>0</v>
      </c>
      <c r="BP409" s="4" t="s">
        <v>62126</v>
      </c>
      <c r="BQ409" s="17" t="s">
        <v>22069</v>
      </c>
      <c r="BR409" s="39">
        <v>0</v>
      </c>
      <c r="BS409" s="39">
        <v>0</v>
      </c>
      <c r="BT409" s="39">
        <v>0</v>
      </c>
      <c r="BU409" s="4" t="s">
        <v>62127</v>
      </c>
      <c r="BV409" s="17" t="s">
        <v>22070</v>
      </c>
      <c r="BW409" s="39">
        <v>0</v>
      </c>
      <c r="BX409" s="39">
        <v>0</v>
      </c>
      <c r="BY409" s="39">
        <v>0</v>
      </c>
      <c r="BZ409" s="4" t="s">
        <v>62128</v>
      </c>
      <c r="CA409" s="17" t="s">
        <v>22071</v>
      </c>
      <c r="CB409" s="39">
        <v>0</v>
      </c>
      <c r="CC409" s="39">
        <v>0</v>
      </c>
      <c r="CD409" s="39">
        <v>0</v>
      </c>
      <c r="CE409" s="4" t="s">
        <v>62129</v>
      </c>
      <c r="CF409" s="17" t="s">
        <v>22072</v>
      </c>
      <c r="CG409" s="39">
        <v>0</v>
      </c>
      <c r="CH409" s="39">
        <v>0</v>
      </c>
      <c r="CI409" s="39">
        <v>0</v>
      </c>
      <c r="CJ409" s="4" t="s">
        <v>62130</v>
      </c>
      <c r="CK409" s="17" t="s">
        <v>22073</v>
      </c>
      <c r="CL409" s="39">
        <v>0</v>
      </c>
      <c r="CM409" s="39">
        <v>0</v>
      </c>
      <c r="CN409" s="39">
        <v>0</v>
      </c>
      <c r="CO409" s="4" t="s">
        <v>62131</v>
      </c>
      <c r="CP409" s="17" t="s">
        <v>22074</v>
      </c>
      <c r="CQ409" s="39">
        <v>0</v>
      </c>
      <c r="CR409" s="39">
        <v>0</v>
      </c>
      <c r="CS409" s="39">
        <v>0</v>
      </c>
      <c r="CT409" s="4" t="s">
        <v>62132</v>
      </c>
      <c r="CU409" s="17" t="s">
        <v>22075</v>
      </c>
      <c r="CV409" s="39">
        <v>0</v>
      </c>
      <c r="CW409" s="39">
        <v>0</v>
      </c>
      <c r="CX409" s="39">
        <v>0</v>
      </c>
      <c r="CY409" s="4" t="s">
        <v>62133</v>
      </c>
      <c r="CZ409" s="17" t="s">
        <v>22076</v>
      </c>
      <c r="DA409" s="39">
        <v>0</v>
      </c>
      <c r="DB409" s="39">
        <v>0</v>
      </c>
      <c r="DC409" s="39">
        <v>0</v>
      </c>
      <c r="DD409" s="39" t="s">
        <v>62134</v>
      </c>
      <c r="DE409" s="39" t="s">
        <v>22077</v>
      </c>
      <c r="DF409" s="39">
        <v>0</v>
      </c>
      <c r="DG409" s="39">
        <v>0</v>
      </c>
      <c r="DH409" s="39">
        <v>0</v>
      </c>
      <c r="DI409" s="4" t="s">
        <v>62135</v>
      </c>
      <c r="DJ409" s="17" t="s">
        <v>22078</v>
      </c>
      <c r="DK409" s="39">
        <v>0</v>
      </c>
      <c r="DL409" s="39">
        <v>0</v>
      </c>
      <c r="DM409" s="39">
        <v>0</v>
      </c>
      <c r="DN409" s="4" t="s">
        <v>62136</v>
      </c>
      <c r="DO409" s="17" t="s">
        <v>22079</v>
      </c>
      <c r="DP409" s="39">
        <v>0</v>
      </c>
      <c r="DQ409" s="39">
        <v>0</v>
      </c>
      <c r="DR409" s="39">
        <v>0</v>
      </c>
      <c r="DS409" s="4" t="s">
        <v>62137</v>
      </c>
      <c r="DT409" s="17" t="s">
        <v>22080</v>
      </c>
      <c r="DU409" s="39">
        <v>0</v>
      </c>
      <c r="DV409" s="39">
        <v>0</v>
      </c>
      <c r="DW409" s="39">
        <v>0</v>
      </c>
      <c r="DX409" s="4" t="s">
        <v>62138</v>
      </c>
      <c r="DY409" s="17" t="s">
        <v>22081</v>
      </c>
      <c r="DZ409" s="39">
        <v>0</v>
      </c>
      <c r="EA409" s="39">
        <v>0</v>
      </c>
      <c r="EB409" s="39">
        <v>0</v>
      </c>
      <c r="EC409" s="4" t="s">
        <v>62139</v>
      </c>
      <c r="ED409" s="17" t="s">
        <v>22082</v>
      </c>
      <c r="EE409" s="39">
        <v>0</v>
      </c>
      <c r="EF409" s="39">
        <v>0</v>
      </c>
      <c r="EG409" s="39">
        <v>0</v>
      </c>
      <c r="EH409" s="4" t="s">
        <v>62140</v>
      </c>
      <c r="EI409" s="56" t="s">
        <v>22083</v>
      </c>
      <c r="EJ409" s="56">
        <v>0</v>
      </c>
      <c r="EK409" s="56">
        <v>0</v>
      </c>
      <c r="EL409" s="56">
        <v>0</v>
      </c>
      <c r="EM409" s="4" t="s">
        <v>62141</v>
      </c>
      <c r="EN409" s="17" t="s">
        <v>22084</v>
      </c>
      <c r="EO409" s="39">
        <v>0</v>
      </c>
      <c r="EP409" s="39">
        <v>0</v>
      </c>
      <c r="EQ409" s="39">
        <v>0</v>
      </c>
      <c r="ER409" s="4" t="s">
        <v>62142</v>
      </c>
      <c r="ES409" s="1" t="s">
        <v>22085</v>
      </c>
      <c r="ET409" s="1">
        <v>0</v>
      </c>
      <c r="EU409" s="1">
        <v>0</v>
      </c>
      <c r="EV409" s="1">
        <v>0</v>
      </c>
      <c r="EW409" s="1" t="s">
        <v>62143</v>
      </c>
      <c r="EX409" s="1" t="s">
        <v>22086</v>
      </c>
      <c r="EY409" s="1">
        <v>0</v>
      </c>
      <c r="EZ409" s="1">
        <v>0</v>
      </c>
      <c r="FA409" s="1">
        <v>0</v>
      </c>
      <c r="FB409" s="1" t="s">
        <v>62144</v>
      </c>
      <c r="FC409" s="1" t="s">
        <v>22087</v>
      </c>
      <c r="FD409" s="1">
        <v>0</v>
      </c>
      <c r="FE409" s="1">
        <v>0</v>
      </c>
      <c r="FF409" s="1">
        <v>0</v>
      </c>
      <c r="FH409" s="1">
        <v>0</v>
      </c>
      <c r="FI409" s="1">
        <v>0</v>
      </c>
      <c r="FJ409" s="1">
        <v>0</v>
      </c>
      <c r="FL409" s="1">
        <v>0</v>
      </c>
      <c r="FM409" s="1">
        <v>0</v>
      </c>
      <c r="FN409" s="1">
        <v>0</v>
      </c>
      <c r="FP409" s="1">
        <v>0</v>
      </c>
      <c r="FQ409" s="1">
        <v>0</v>
      </c>
      <c r="FR409" s="1">
        <v>0</v>
      </c>
    </row>
    <row r="410" spans="1:174">
      <c r="A410" s="3">
        <v>79100008</v>
      </c>
      <c r="B410" s="42" t="s">
        <v>1521</v>
      </c>
      <c r="C410" s="1" t="s">
        <v>878</v>
      </c>
      <c r="D410" s="5">
        <v>0</v>
      </c>
      <c r="E410" s="5">
        <v>0</v>
      </c>
      <c r="F410" s="4">
        <v>0</v>
      </c>
      <c r="G410" s="4"/>
      <c r="I410" s="5"/>
      <c r="M410" s="1" t="s">
        <v>62145</v>
      </c>
      <c r="N410" s="17" t="s">
        <v>22088</v>
      </c>
      <c r="O410" s="39">
        <v>0</v>
      </c>
      <c r="P410" s="39">
        <v>0</v>
      </c>
      <c r="Q410" s="39">
        <v>0</v>
      </c>
      <c r="R410" s="4" t="s">
        <v>62146</v>
      </c>
      <c r="S410" s="17" t="s">
        <v>22089</v>
      </c>
      <c r="T410" s="39">
        <v>0</v>
      </c>
      <c r="U410" s="39">
        <v>0</v>
      </c>
      <c r="V410" s="39">
        <v>0</v>
      </c>
      <c r="W410" s="4" t="s">
        <v>62147</v>
      </c>
      <c r="X410" s="17" t="s">
        <v>22090</v>
      </c>
      <c r="Y410" s="39">
        <v>0</v>
      </c>
      <c r="Z410" s="39">
        <v>0</v>
      </c>
      <c r="AA410" s="39">
        <v>0</v>
      </c>
      <c r="AB410" s="4" t="s">
        <v>62148</v>
      </c>
      <c r="AC410" s="17" t="s">
        <v>22091</v>
      </c>
      <c r="AD410" s="39">
        <v>0</v>
      </c>
      <c r="AE410" s="39">
        <v>0</v>
      </c>
      <c r="AF410" s="39">
        <v>0</v>
      </c>
      <c r="AG410" s="4" t="s">
        <v>62149</v>
      </c>
      <c r="AH410" s="17" t="s">
        <v>22092</v>
      </c>
      <c r="AI410" s="39">
        <v>0</v>
      </c>
      <c r="AJ410" s="39">
        <v>0</v>
      </c>
      <c r="AK410" s="39">
        <v>0</v>
      </c>
      <c r="AL410" s="4" t="s">
        <v>62150</v>
      </c>
      <c r="AM410" s="17" t="s">
        <v>22093</v>
      </c>
      <c r="AN410" s="39">
        <v>0</v>
      </c>
      <c r="AO410" s="39">
        <v>0</v>
      </c>
      <c r="AP410" s="39">
        <v>0</v>
      </c>
      <c r="AQ410" s="4" t="s">
        <v>62151</v>
      </c>
      <c r="AR410" s="17" t="s">
        <v>22094</v>
      </c>
      <c r="AS410" s="39">
        <v>0</v>
      </c>
      <c r="AT410" s="39">
        <v>0</v>
      </c>
      <c r="AU410" s="39">
        <v>0</v>
      </c>
      <c r="AV410" s="4" t="s">
        <v>62152</v>
      </c>
      <c r="AW410" s="17" t="s">
        <v>22095</v>
      </c>
      <c r="AX410" s="39">
        <v>0</v>
      </c>
      <c r="AY410" s="39">
        <v>0</v>
      </c>
      <c r="AZ410" s="39">
        <v>0</v>
      </c>
      <c r="BA410" s="4" t="s">
        <v>62153</v>
      </c>
      <c r="BB410" s="17" t="s">
        <v>22096</v>
      </c>
      <c r="BC410" s="39">
        <v>0</v>
      </c>
      <c r="BD410" s="39">
        <v>0</v>
      </c>
      <c r="BE410" s="39">
        <v>0</v>
      </c>
      <c r="BF410" s="4" t="s">
        <v>62154</v>
      </c>
      <c r="BG410" s="17" t="s">
        <v>22097</v>
      </c>
      <c r="BH410" s="39">
        <v>0</v>
      </c>
      <c r="BI410" s="39">
        <v>0</v>
      </c>
      <c r="BJ410" s="39">
        <v>0</v>
      </c>
      <c r="BK410" s="4" t="s">
        <v>62155</v>
      </c>
      <c r="BL410" s="17" t="s">
        <v>22098</v>
      </c>
      <c r="BM410" s="39">
        <v>0</v>
      </c>
      <c r="BN410" s="39">
        <v>0</v>
      </c>
      <c r="BO410" s="39">
        <v>0</v>
      </c>
      <c r="BP410" s="4" t="s">
        <v>62156</v>
      </c>
      <c r="BQ410" s="17" t="s">
        <v>22099</v>
      </c>
      <c r="BR410" s="39">
        <v>0</v>
      </c>
      <c r="BS410" s="39">
        <v>0</v>
      </c>
      <c r="BT410" s="39">
        <v>0</v>
      </c>
      <c r="BU410" s="4" t="s">
        <v>62157</v>
      </c>
      <c r="BV410" s="17" t="s">
        <v>22100</v>
      </c>
      <c r="BW410" s="39">
        <v>0</v>
      </c>
      <c r="BX410" s="39">
        <v>0</v>
      </c>
      <c r="BY410" s="39">
        <v>0</v>
      </c>
      <c r="BZ410" s="4" t="s">
        <v>62158</v>
      </c>
      <c r="CA410" s="17" t="s">
        <v>22101</v>
      </c>
      <c r="CB410" s="39">
        <v>0</v>
      </c>
      <c r="CC410" s="39">
        <v>0</v>
      </c>
      <c r="CD410" s="39">
        <v>0</v>
      </c>
      <c r="CE410" s="4" t="s">
        <v>62159</v>
      </c>
      <c r="CF410" s="17" t="s">
        <v>22102</v>
      </c>
      <c r="CG410" s="39">
        <v>0</v>
      </c>
      <c r="CH410" s="39">
        <v>0</v>
      </c>
      <c r="CI410" s="39">
        <v>0</v>
      </c>
      <c r="CJ410" s="4" t="s">
        <v>62160</v>
      </c>
      <c r="CK410" s="17" t="s">
        <v>22103</v>
      </c>
      <c r="CL410" s="39">
        <v>0</v>
      </c>
      <c r="CM410" s="39">
        <v>0</v>
      </c>
      <c r="CN410" s="39">
        <v>0</v>
      </c>
      <c r="CO410" s="4" t="s">
        <v>62161</v>
      </c>
      <c r="CP410" s="17" t="s">
        <v>22104</v>
      </c>
      <c r="CQ410" s="39">
        <v>0</v>
      </c>
      <c r="CR410" s="39">
        <v>0</v>
      </c>
      <c r="CS410" s="39">
        <v>0</v>
      </c>
      <c r="CT410" s="4" t="s">
        <v>62162</v>
      </c>
      <c r="CU410" s="17" t="s">
        <v>22105</v>
      </c>
      <c r="CV410" s="39">
        <v>0</v>
      </c>
      <c r="CW410" s="39">
        <v>0</v>
      </c>
      <c r="CX410" s="39">
        <v>0</v>
      </c>
      <c r="CY410" s="4" t="s">
        <v>62163</v>
      </c>
      <c r="CZ410" s="17" t="s">
        <v>22106</v>
      </c>
      <c r="DA410" s="39">
        <v>0</v>
      </c>
      <c r="DB410" s="39">
        <v>0</v>
      </c>
      <c r="DC410" s="39">
        <v>0</v>
      </c>
      <c r="DD410" s="39" t="s">
        <v>62164</v>
      </c>
      <c r="DE410" s="39" t="s">
        <v>22107</v>
      </c>
      <c r="DF410" s="39">
        <v>0</v>
      </c>
      <c r="DG410" s="39">
        <v>0</v>
      </c>
      <c r="DH410" s="39">
        <v>0</v>
      </c>
      <c r="DI410" s="4" t="s">
        <v>62165</v>
      </c>
      <c r="DJ410" s="17" t="s">
        <v>22108</v>
      </c>
      <c r="DK410" s="39">
        <v>0</v>
      </c>
      <c r="DL410" s="39">
        <v>0</v>
      </c>
      <c r="DM410" s="39">
        <v>0</v>
      </c>
      <c r="DN410" s="4" t="s">
        <v>62166</v>
      </c>
      <c r="DO410" s="17" t="s">
        <v>22109</v>
      </c>
      <c r="DP410" s="39">
        <v>0</v>
      </c>
      <c r="DQ410" s="39">
        <v>0</v>
      </c>
      <c r="DR410" s="39">
        <v>0</v>
      </c>
      <c r="DS410" s="4" t="s">
        <v>62167</v>
      </c>
      <c r="DT410" s="17" t="s">
        <v>22110</v>
      </c>
      <c r="DU410" s="39">
        <v>0</v>
      </c>
      <c r="DV410" s="39">
        <v>0</v>
      </c>
      <c r="DW410" s="39">
        <v>0</v>
      </c>
      <c r="DX410" s="4" t="s">
        <v>62168</v>
      </c>
      <c r="DY410" s="17" t="s">
        <v>22111</v>
      </c>
      <c r="DZ410" s="39">
        <v>0</v>
      </c>
      <c r="EA410" s="39">
        <v>0</v>
      </c>
      <c r="EB410" s="39">
        <v>0</v>
      </c>
      <c r="EC410" s="4" t="s">
        <v>62169</v>
      </c>
      <c r="ED410" s="17" t="s">
        <v>22112</v>
      </c>
      <c r="EE410" s="39">
        <v>0</v>
      </c>
      <c r="EF410" s="39">
        <v>0</v>
      </c>
      <c r="EG410" s="39">
        <v>0</v>
      </c>
      <c r="EH410" s="4" t="s">
        <v>62170</v>
      </c>
      <c r="EI410" s="56" t="s">
        <v>22113</v>
      </c>
      <c r="EJ410" s="56">
        <v>0</v>
      </c>
      <c r="EK410" s="56">
        <v>0</v>
      </c>
      <c r="EL410" s="56">
        <v>0</v>
      </c>
      <c r="EM410" s="4" t="s">
        <v>62171</v>
      </c>
      <c r="EN410" s="17" t="s">
        <v>22114</v>
      </c>
      <c r="EO410" s="39">
        <v>0</v>
      </c>
      <c r="EP410" s="39">
        <v>0</v>
      </c>
      <c r="EQ410" s="39">
        <v>0</v>
      </c>
      <c r="ER410" s="4" t="s">
        <v>62172</v>
      </c>
      <c r="ES410" s="1" t="s">
        <v>22115</v>
      </c>
      <c r="ET410" s="1">
        <v>0</v>
      </c>
      <c r="EU410" s="1">
        <v>0</v>
      </c>
      <c r="EV410" s="1">
        <v>0</v>
      </c>
      <c r="EW410" s="1" t="s">
        <v>62173</v>
      </c>
      <c r="EX410" s="1" t="s">
        <v>22116</v>
      </c>
      <c r="EY410" s="1">
        <v>0</v>
      </c>
      <c r="EZ410" s="1">
        <v>0</v>
      </c>
      <c r="FA410" s="1">
        <v>0</v>
      </c>
      <c r="FB410" s="1" t="s">
        <v>62174</v>
      </c>
      <c r="FC410" s="1" t="s">
        <v>22117</v>
      </c>
      <c r="FD410" s="1">
        <v>0</v>
      </c>
      <c r="FE410" s="1">
        <v>0</v>
      </c>
      <c r="FF410" s="1">
        <v>0</v>
      </c>
      <c r="FH410" s="1">
        <v>0</v>
      </c>
      <c r="FI410" s="1">
        <v>0</v>
      </c>
      <c r="FJ410" s="1">
        <v>0</v>
      </c>
      <c r="FL410" s="1">
        <v>0</v>
      </c>
      <c r="FM410" s="1">
        <v>0</v>
      </c>
      <c r="FN410" s="1">
        <v>0</v>
      </c>
      <c r="FP410" s="1">
        <v>0</v>
      </c>
      <c r="FQ410" s="1">
        <v>0</v>
      </c>
      <c r="FR410" s="1">
        <v>0</v>
      </c>
    </row>
    <row r="411" spans="1:174">
      <c r="A411" s="3">
        <v>79100009</v>
      </c>
      <c r="B411" s="42" t="s">
        <v>1521</v>
      </c>
      <c r="C411" s="1" t="s">
        <v>879</v>
      </c>
      <c r="D411" s="5">
        <v>0</v>
      </c>
      <c r="E411" s="5">
        <v>0</v>
      </c>
      <c r="F411" s="4">
        <v>0</v>
      </c>
      <c r="G411" s="4"/>
      <c r="I411" s="5"/>
      <c r="M411" s="1" t="s">
        <v>62175</v>
      </c>
      <c r="N411" s="17" t="s">
        <v>22118</v>
      </c>
      <c r="O411" s="39">
        <v>0</v>
      </c>
      <c r="P411" s="39">
        <v>0</v>
      </c>
      <c r="Q411" s="39">
        <v>0</v>
      </c>
      <c r="R411" s="4" t="s">
        <v>62176</v>
      </c>
      <c r="S411" s="17" t="s">
        <v>22119</v>
      </c>
      <c r="T411" s="39">
        <v>0</v>
      </c>
      <c r="U411" s="39">
        <v>0</v>
      </c>
      <c r="V411" s="39">
        <v>0</v>
      </c>
      <c r="W411" s="4" t="s">
        <v>62177</v>
      </c>
      <c r="X411" s="17" t="s">
        <v>22120</v>
      </c>
      <c r="Y411" s="39">
        <v>0</v>
      </c>
      <c r="Z411" s="39">
        <v>0</v>
      </c>
      <c r="AA411" s="39">
        <v>0</v>
      </c>
      <c r="AB411" s="4" t="s">
        <v>62178</v>
      </c>
      <c r="AC411" s="17" t="s">
        <v>22121</v>
      </c>
      <c r="AD411" s="39">
        <v>0</v>
      </c>
      <c r="AE411" s="39">
        <v>0</v>
      </c>
      <c r="AF411" s="39">
        <v>0</v>
      </c>
      <c r="AG411" s="4" t="s">
        <v>62179</v>
      </c>
      <c r="AH411" s="17" t="s">
        <v>22122</v>
      </c>
      <c r="AI411" s="39">
        <v>0</v>
      </c>
      <c r="AJ411" s="39">
        <v>0</v>
      </c>
      <c r="AK411" s="39">
        <v>0</v>
      </c>
      <c r="AL411" s="4" t="s">
        <v>62180</v>
      </c>
      <c r="AM411" s="17" t="s">
        <v>22123</v>
      </c>
      <c r="AN411" s="39">
        <v>0</v>
      </c>
      <c r="AO411" s="39">
        <v>0</v>
      </c>
      <c r="AP411" s="39">
        <v>0</v>
      </c>
      <c r="AQ411" s="4" t="s">
        <v>62181</v>
      </c>
      <c r="AR411" s="17" t="s">
        <v>22124</v>
      </c>
      <c r="AS411" s="39">
        <v>0</v>
      </c>
      <c r="AT411" s="39">
        <v>0</v>
      </c>
      <c r="AU411" s="39">
        <v>0</v>
      </c>
      <c r="AV411" s="4" t="s">
        <v>62182</v>
      </c>
      <c r="AW411" s="17" t="s">
        <v>22125</v>
      </c>
      <c r="AX411" s="39">
        <v>0</v>
      </c>
      <c r="AY411" s="39">
        <v>0</v>
      </c>
      <c r="AZ411" s="39">
        <v>0</v>
      </c>
      <c r="BA411" s="4" t="s">
        <v>62183</v>
      </c>
      <c r="BB411" s="17" t="s">
        <v>22126</v>
      </c>
      <c r="BC411" s="39">
        <v>0</v>
      </c>
      <c r="BD411" s="39">
        <v>0</v>
      </c>
      <c r="BE411" s="39">
        <v>0</v>
      </c>
      <c r="BF411" s="4" t="s">
        <v>62184</v>
      </c>
      <c r="BG411" s="17" t="s">
        <v>22127</v>
      </c>
      <c r="BH411" s="39">
        <v>0</v>
      </c>
      <c r="BI411" s="39">
        <v>0</v>
      </c>
      <c r="BJ411" s="39">
        <v>0</v>
      </c>
      <c r="BK411" s="4" t="s">
        <v>62185</v>
      </c>
      <c r="BL411" s="17" t="s">
        <v>22128</v>
      </c>
      <c r="BM411" s="39">
        <v>0</v>
      </c>
      <c r="BN411" s="39">
        <v>0</v>
      </c>
      <c r="BO411" s="39">
        <v>0</v>
      </c>
      <c r="BP411" s="4" t="s">
        <v>62186</v>
      </c>
      <c r="BQ411" s="17" t="s">
        <v>22129</v>
      </c>
      <c r="BR411" s="39">
        <v>0</v>
      </c>
      <c r="BS411" s="39">
        <v>0</v>
      </c>
      <c r="BT411" s="39">
        <v>0</v>
      </c>
      <c r="BU411" s="4" t="s">
        <v>62187</v>
      </c>
      <c r="BV411" s="17" t="s">
        <v>22130</v>
      </c>
      <c r="BW411" s="39">
        <v>0</v>
      </c>
      <c r="BX411" s="39">
        <v>0</v>
      </c>
      <c r="BY411" s="39">
        <v>0</v>
      </c>
      <c r="BZ411" s="4" t="s">
        <v>62188</v>
      </c>
      <c r="CA411" s="17" t="s">
        <v>22131</v>
      </c>
      <c r="CB411" s="39">
        <v>0</v>
      </c>
      <c r="CC411" s="39">
        <v>0</v>
      </c>
      <c r="CD411" s="39">
        <v>0</v>
      </c>
      <c r="CE411" s="4" t="s">
        <v>62189</v>
      </c>
      <c r="CF411" s="17" t="s">
        <v>22132</v>
      </c>
      <c r="CG411" s="39">
        <v>0</v>
      </c>
      <c r="CH411" s="39">
        <v>0</v>
      </c>
      <c r="CI411" s="39">
        <v>0</v>
      </c>
      <c r="CJ411" s="4" t="s">
        <v>62190</v>
      </c>
      <c r="CK411" s="17" t="s">
        <v>22133</v>
      </c>
      <c r="CL411" s="39">
        <v>0</v>
      </c>
      <c r="CM411" s="39">
        <v>0</v>
      </c>
      <c r="CN411" s="39">
        <v>0</v>
      </c>
      <c r="CO411" s="4" t="s">
        <v>62191</v>
      </c>
      <c r="CP411" s="17" t="s">
        <v>22134</v>
      </c>
      <c r="CQ411" s="39">
        <v>0</v>
      </c>
      <c r="CR411" s="39">
        <v>0</v>
      </c>
      <c r="CS411" s="39">
        <v>0</v>
      </c>
      <c r="CT411" s="4" t="s">
        <v>62192</v>
      </c>
      <c r="CU411" s="17" t="s">
        <v>22135</v>
      </c>
      <c r="CV411" s="39">
        <v>0</v>
      </c>
      <c r="CW411" s="39">
        <v>0</v>
      </c>
      <c r="CX411" s="39">
        <v>0</v>
      </c>
      <c r="CY411" s="4" t="s">
        <v>62193</v>
      </c>
      <c r="CZ411" s="17" t="s">
        <v>22136</v>
      </c>
      <c r="DA411" s="39">
        <v>0</v>
      </c>
      <c r="DB411" s="39">
        <v>0</v>
      </c>
      <c r="DC411" s="39">
        <v>0</v>
      </c>
      <c r="DD411" s="39" t="s">
        <v>62194</v>
      </c>
      <c r="DE411" s="39" t="s">
        <v>22137</v>
      </c>
      <c r="DF411" s="39">
        <v>0</v>
      </c>
      <c r="DG411" s="39">
        <v>0</v>
      </c>
      <c r="DH411" s="39">
        <v>0</v>
      </c>
      <c r="DI411" s="4" t="s">
        <v>62195</v>
      </c>
      <c r="DJ411" s="17" t="s">
        <v>22138</v>
      </c>
      <c r="DK411" s="39">
        <v>0</v>
      </c>
      <c r="DL411" s="39">
        <v>0</v>
      </c>
      <c r="DM411" s="39">
        <v>0</v>
      </c>
      <c r="DN411" s="4" t="s">
        <v>62196</v>
      </c>
      <c r="DO411" s="17" t="s">
        <v>22139</v>
      </c>
      <c r="DP411" s="39">
        <v>0</v>
      </c>
      <c r="DQ411" s="39">
        <v>0</v>
      </c>
      <c r="DR411" s="39">
        <v>0</v>
      </c>
      <c r="DS411" s="4" t="s">
        <v>62197</v>
      </c>
      <c r="DT411" s="17" t="s">
        <v>22140</v>
      </c>
      <c r="DU411" s="39">
        <v>0</v>
      </c>
      <c r="DV411" s="39">
        <v>0</v>
      </c>
      <c r="DW411" s="39">
        <v>0</v>
      </c>
      <c r="DX411" s="4" t="s">
        <v>62198</v>
      </c>
      <c r="DY411" s="17" t="s">
        <v>22141</v>
      </c>
      <c r="DZ411" s="39">
        <v>0</v>
      </c>
      <c r="EA411" s="39">
        <v>0</v>
      </c>
      <c r="EB411" s="39">
        <v>0</v>
      </c>
      <c r="EC411" s="4" t="s">
        <v>62199</v>
      </c>
      <c r="ED411" s="17" t="s">
        <v>22142</v>
      </c>
      <c r="EE411" s="39">
        <v>0</v>
      </c>
      <c r="EF411" s="39">
        <v>0</v>
      </c>
      <c r="EG411" s="39">
        <v>0</v>
      </c>
      <c r="EH411" s="4" t="s">
        <v>62200</v>
      </c>
      <c r="EI411" s="56" t="s">
        <v>22143</v>
      </c>
      <c r="EJ411" s="56">
        <v>0</v>
      </c>
      <c r="EK411" s="56">
        <v>0</v>
      </c>
      <c r="EL411" s="56">
        <v>0</v>
      </c>
      <c r="EM411" s="4" t="s">
        <v>62201</v>
      </c>
      <c r="EN411" s="17" t="s">
        <v>22144</v>
      </c>
      <c r="EO411" s="39">
        <v>0</v>
      </c>
      <c r="EP411" s="39">
        <v>0</v>
      </c>
      <c r="EQ411" s="39">
        <v>0</v>
      </c>
      <c r="ER411" s="4" t="s">
        <v>62202</v>
      </c>
      <c r="ES411" s="1" t="s">
        <v>22145</v>
      </c>
      <c r="ET411" s="1">
        <v>0</v>
      </c>
      <c r="EU411" s="1">
        <v>0</v>
      </c>
      <c r="EV411" s="1">
        <v>0</v>
      </c>
      <c r="EW411" s="1" t="s">
        <v>62203</v>
      </c>
      <c r="EX411" s="1" t="s">
        <v>22146</v>
      </c>
      <c r="EY411" s="1">
        <v>0</v>
      </c>
      <c r="EZ411" s="1">
        <v>0</v>
      </c>
      <c r="FA411" s="1">
        <v>0</v>
      </c>
      <c r="FB411" s="1" t="s">
        <v>62204</v>
      </c>
      <c r="FC411" s="1" t="s">
        <v>22147</v>
      </c>
      <c r="FD411" s="1">
        <v>0</v>
      </c>
      <c r="FE411" s="1">
        <v>0</v>
      </c>
      <c r="FF411" s="1">
        <v>0</v>
      </c>
      <c r="FH411" s="1">
        <v>0</v>
      </c>
      <c r="FI411" s="1">
        <v>0</v>
      </c>
      <c r="FJ411" s="1">
        <v>0</v>
      </c>
      <c r="FL411" s="1">
        <v>0</v>
      </c>
      <c r="FM411" s="1">
        <v>0</v>
      </c>
      <c r="FN411" s="1">
        <v>0</v>
      </c>
      <c r="FP411" s="1">
        <v>0</v>
      </c>
      <c r="FQ411" s="1">
        <v>0</v>
      </c>
      <c r="FR411" s="1">
        <v>0</v>
      </c>
    </row>
    <row r="412" spans="1:174">
      <c r="A412" s="3">
        <v>79100010</v>
      </c>
      <c r="B412" s="42" t="s">
        <v>1521</v>
      </c>
      <c r="C412" s="1" t="s">
        <v>880</v>
      </c>
      <c r="D412" s="5">
        <v>0</v>
      </c>
      <c r="E412" s="5">
        <v>0</v>
      </c>
      <c r="F412" s="4">
        <v>0</v>
      </c>
      <c r="G412" s="4"/>
      <c r="I412" s="5"/>
      <c r="M412" s="1" t="s">
        <v>62205</v>
      </c>
      <c r="N412" s="17" t="s">
        <v>22148</v>
      </c>
      <c r="O412" s="39">
        <v>0</v>
      </c>
      <c r="P412" s="39">
        <v>0</v>
      </c>
      <c r="Q412" s="39">
        <v>0</v>
      </c>
      <c r="R412" s="4" t="s">
        <v>62206</v>
      </c>
      <c r="S412" s="17" t="s">
        <v>22149</v>
      </c>
      <c r="T412" s="39">
        <v>0</v>
      </c>
      <c r="U412" s="39">
        <v>0</v>
      </c>
      <c r="V412" s="39">
        <v>0</v>
      </c>
      <c r="W412" s="4" t="s">
        <v>62207</v>
      </c>
      <c r="X412" s="17" t="s">
        <v>22150</v>
      </c>
      <c r="Y412" s="39">
        <v>0</v>
      </c>
      <c r="Z412" s="39">
        <v>0</v>
      </c>
      <c r="AA412" s="39">
        <v>0</v>
      </c>
      <c r="AB412" s="4" t="s">
        <v>62208</v>
      </c>
      <c r="AC412" s="17" t="s">
        <v>22151</v>
      </c>
      <c r="AD412" s="39">
        <v>0</v>
      </c>
      <c r="AE412" s="39">
        <v>0</v>
      </c>
      <c r="AF412" s="39">
        <v>0</v>
      </c>
      <c r="AG412" s="4" t="s">
        <v>62209</v>
      </c>
      <c r="AH412" s="17" t="s">
        <v>22152</v>
      </c>
      <c r="AI412" s="39">
        <v>0</v>
      </c>
      <c r="AJ412" s="39">
        <v>0</v>
      </c>
      <c r="AK412" s="39">
        <v>0</v>
      </c>
      <c r="AL412" s="4" t="s">
        <v>62210</v>
      </c>
      <c r="AM412" s="17" t="s">
        <v>22153</v>
      </c>
      <c r="AN412" s="39">
        <v>0</v>
      </c>
      <c r="AO412" s="39">
        <v>0</v>
      </c>
      <c r="AP412" s="39">
        <v>0</v>
      </c>
      <c r="AQ412" s="4" t="s">
        <v>62211</v>
      </c>
      <c r="AR412" s="17" t="s">
        <v>22154</v>
      </c>
      <c r="AS412" s="39">
        <v>0</v>
      </c>
      <c r="AT412" s="39">
        <v>0</v>
      </c>
      <c r="AU412" s="39">
        <v>0</v>
      </c>
      <c r="AV412" s="4" t="s">
        <v>62212</v>
      </c>
      <c r="AW412" s="17" t="s">
        <v>22155</v>
      </c>
      <c r="AX412" s="39">
        <v>0</v>
      </c>
      <c r="AY412" s="39">
        <v>0</v>
      </c>
      <c r="AZ412" s="39">
        <v>0</v>
      </c>
      <c r="BA412" s="4" t="s">
        <v>62213</v>
      </c>
      <c r="BB412" s="17" t="s">
        <v>22156</v>
      </c>
      <c r="BC412" s="39">
        <v>0</v>
      </c>
      <c r="BD412" s="39">
        <v>0</v>
      </c>
      <c r="BE412" s="39">
        <v>0</v>
      </c>
      <c r="BF412" s="4" t="s">
        <v>62214</v>
      </c>
      <c r="BG412" s="17" t="s">
        <v>22157</v>
      </c>
      <c r="BH412" s="39">
        <v>0</v>
      </c>
      <c r="BI412" s="39">
        <v>0</v>
      </c>
      <c r="BJ412" s="39">
        <v>0</v>
      </c>
      <c r="BK412" s="4" t="s">
        <v>62215</v>
      </c>
      <c r="BL412" s="17" t="s">
        <v>22158</v>
      </c>
      <c r="BM412" s="39">
        <v>0</v>
      </c>
      <c r="BN412" s="39">
        <v>0</v>
      </c>
      <c r="BO412" s="39">
        <v>0</v>
      </c>
      <c r="BP412" s="4" t="s">
        <v>62216</v>
      </c>
      <c r="BQ412" s="17" t="s">
        <v>22159</v>
      </c>
      <c r="BR412" s="39">
        <v>0</v>
      </c>
      <c r="BS412" s="39">
        <v>0</v>
      </c>
      <c r="BT412" s="39">
        <v>0</v>
      </c>
      <c r="BU412" s="4" t="s">
        <v>62217</v>
      </c>
      <c r="BV412" s="17" t="s">
        <v>22160</v>
      </c>
      <c r="BW412" s="39">
        <v>0</v>
      </c>
      <c r="BX412" s="39">
        <v>0</v>
      </c>
      <c r="BY412" s="39">
        <v>0</v>
      </c>
      <c r="BZ412" s="4" t="s">
        <v>62218</v>
      </c>
      <c r="CA412" s="17" t="s">
        <v>22161</v>
      </c>
      <c r="CB412" s="39">
        <v>0</v>
      </c>
      <c r="CC412" s="39">
        <v>0</v>
      </c>
      <c r="CD412" s="39">
        <v>0</v>
      </c>
      <c r="CE412" s="4" t="s">
        <v>62219</v>
      </c>
      <c r="CF412" s="17" t="s">
        <v>22162</v>
      </c>
      <c r="CG412" s="39">
        <v>0</v>
      </c>
      <c r="CH412" s="39">
        <v>0</v>
      </c>
      <c r="CI412" s="39">
        <v>0</v>
      </c>
      <c r="CJ412" s="4" t="s">
        <v>62220</v>
      </c>
      <c r="CK412" s="17" t="s">
        <v>22163</v>
      </c>
      <c r="CL412" s="39">
        <v>0</v>
      </c>
      <c r="CM412" s="39">
        <v>0</v>
      </c>
      <c r="CN412" s="39">
        <v>0</v>
      </c>
      <c r="CO412" s="4" t="s">
        <v>62221</v>
      </c>
      <c r="CP412" s="17" t="s">
        <v>22164</v>
      </c>
      <c r="CQ412" s="39">
        <v>0</v>
      </c>
      <c r="CR412" s="39">
        <v>0</v>
      </c>
      <c r="CS412" s="39">
        <v>0</v>
      </c>
      <c r="CT412" s="4" t="s">
        <v>62222</v>
      </c>
      <c r="CU412" s="17" t="s">
        <v>22165</v>
      </c>
      <c r="CV412" s="39">
        <v>0</v>
      </c>
      <c r="CW412" s="39">
        <v>0</v>
      </c>
      <c r="CX412" s="39">
        <v>0</v>
      </c>
      <c r="CY412" s="4" t="s">
        <v>62223</v>
      </c>
      <c r="CZ412" s="17" t="s">
        <v>22166</v>
      </c>
      <c r="DA412" s="39">
        <v>0</v>
      </c>
      <c r="DB412" s="39">
        <v>0</v>
      </c>
      <c r="DC412" s="39">
        <v>0</v>
      </c>
      <c r="DD412" s="39" t="s">
        <v>62224</v>
      </c>
      <c r="DE412" s="39" t="s">
        <v>22167</v>
      </c>
      <c r="DF412" s="39">
        <v>0</v>
      </c>
      <c r="DG412" s="39">
        <v>0</v>
      </c>
      <c r="DH412" s="39">
        <v>0</v>
      </c>
      <c r="DI412" s="4" t="s">
        <v>62225</v>
      </c>
      <c r="DJ412" s="17" t="s">
        <v>22168</v>
      </c>
      <c r="DK412" s="39">
        <v>0</v>
      </c>
      <c r="DL412" s="39">
        <v>0</v>
      </c>
      <c r="DM412" s="39">
        <v>0</v>
      </c>
      <c r="DN412" s="4" t="s">
        <v>62226</v>
      </c>
      <c r="DO412" s="17" t="s">
        <v>22169</v>
      </c>
      <c r="DP412" s="39">
        <v>0</v>
      </c>
      <c r="DQ412" s="39">
        <v>0</v>
      </c>
      <c r="DR412" s="39">
        <v>0</v>
      </c>
      <c r="DS412" s="4" t="s">
        <v>62227</v>
      </c>
      <c r="DT412" s="17" t="s">
        <v>22170</v>
      </c>
      <c r="DU412" s="39">
        <v>0</v>
      </c>
      <c r="DV412" s="39">
        <v>0</v>
      </c>
      <c r="DW412" s="39">
        <v>0</v>
      </c>
      <c r="DX412" s="4" t="s">
        <v>62228</v>
      </c>
      <c r="DY412" s="17" t="s">
        <v>22171</v>
      </c>
      <c r="DZ412" s="39">
        <v>0</v>
      </c>
      <c r="EA412" s="39">
        <v>0</v>
      </c>
      <c r="EB412" s="39">
        <v>0</v>
      </c>
      <c r="EC412" s="4" t="s">
        <v>62229</v>
      </c>
      <c r="ED412" s="17" t="s">
        <v>22172</v>
      </c>
      <c r="EE412" s="39">
        <v>0</v>
      </c>
      <c r="EF412" s="39">
        <v>0</v>
      </c>
      <c r="EG412" s="39">
        <v>0</v>
      </c>
      <c r="EH412" s="4" t="s">
        <v>62230</v>
      </c>
      <c r="EI412" s="56" t="s">
        <v>22173</v>
      </c>
      <c r="EJ412" s="56">
        <v>0</v>
      </c>
      <c r="EK412" s="56">
        <v>0</v>
      </c>
      <c r="EL412" s="56">
        <v>0</v>
      </c>
      <c r="EM412" s="4" t="s">
        <v>62231</v>
      </c>
      <c r="EN412" s="17" t="s">
        <v>22174</v>
      </c>
      <c r="EO412" s="39">
        <v>0</v>
      </c>
      <c r="EP412" s="39">
        <v>0</v>
      </c>
      <c r="EQ412" s="39">
        <v>0</v>
      </c>
      <c r="ER412" s="4" t="s">
        <v>62232</v>
      </c>
      <c r="ES412" s="1" t="s">
        <v>22175</v>
      </c>
      <c r="ET412" s="1">
        <v>0</v>
      </c>
      <c r="EU412" s="1">
        <v>0</v>
      </c>
      <c r="EV412" s="1">
        <v>0</v>
      </c>
      <c r="EW412" s="1" t="s">
        <v>62233</v>
      </c>
      <c r="EX412" s="1" t="s">
        <v>22176</v>
      </c>
      <c r="EY412" s="1">
        <v>0</v>
      </c>
      <c r="EZ412" s="1">
        <v>0</v>
      </c>
      <c r="FA412" s="1">
        <v>0</v>
      </c>
      <c r="FB412" s="1" t="s">
        <v>62234</v>
      </c>
      <c r="FC412" s="1" t="s">
        <v>22177</v>
      </c>
      <c r="FD412" s="1">
        <v>0</v>
      </c>
      <c r="FE412" s="1">
        <v>0</v>
      </c>
      <c r="FF412" s="1">
        <v>0</v>
      </c>
      <c r="FH412" s="1">
        <v>0</v>
      </c>
      <c r="FI412" s="1">
        <v>0</v>
      </c>
      <c r="FJ412" s="1">
        <v>0</v>
      </c>
      <c r="FL412" s="1">
        <v>0</v>
      </c>
      <c r="FM412" s="1">
        <v>0</v>
      </c>
      <c r="FN412" s="1">
        <v>0</v>
      </c>
      <c r="FP412" s="1">
        <v>0</v>
      </c>
      <c r="FQ412" s="1">
        <v>0</v>
      </c>
      <c r="FR412" s="1">
        <v>0</v>
      </c>
    </row>
    <row r="413" spans="1:174">
      <c r="A413" s="3">
        <v>79100011</v>
      </c>
      <c r="B413" s="42" t="s">
        <v>1521</v>
      </c>
      <c r="C413" s="1" t="s">
        <v>881</v>
      </c>
      <c r="D413" s="5">
        <v>0</v>
      </c>
      <c r="E413" s="5">
        <v>0</v>
      </c>
      <c r="F413" s="4">
        <v>0</v>
      </c>
      <c r="G413" s="4"/>
      <c r="I413" s="5"/>
      <c r="M413" s="1" t="s">
        <v>62235</v>
      </c>
      <c r="N413" s="17" t="s">
        <v>22178</v>
      </c>
      <c r="O413" s="39">
        <v>0</v>
      </c>
      <c r="P413" s="39">
        <v>0</v>
      </c>
      <c r="Q413" s="39">
        <v>0</v>
      </c>
      <c r="R413" s="4" t="s">
        <v>62236</v>
      </c>
      <c r="S413" s="17" t="s">
        <v>22179</v>
      </c>
      <c r="T413" s="39">
        <v>0</v>
      </c>
      <c r="U413" s="39">
        <v>0</v>
      </c>
      <c r="V413" s="39">
        <v>0</v>
      </c>
      <c r="W413" s="4" t="s">
        <v>62237</v>
      </c>
      <c r="X413" s="17" t="s">
        <v>22180</v>
      </c>
      <c r="Y413" s="39">
        <v>0</v>
      </c>
      <c r="Z413" s="39">
        <v>0</v>
      </c>
      <c r="AA413" s="39">
        <v>0</v>
      </c>
      <c r="AB413" s="4" t="s">
        <v>62238</v>
      </c>
      <c r="AC413" s="17" t="s">
        <v>22181</v>
      </c>
      <c r="AD413" s="39">
        <v>0</v>
      </c>
      <c r="AE413" s="39">
        <v>0</v>
      </c>
      <c r="AF413" s="39">
        <v>0</v>
      </c>
      <c r="AG413" s="4" t="s">
        <v>62239</v>
      </c>
      <c r="AH413" s="17" t="s">
        <v>22182</v>
      </c>
      <c r="AI413" s="39">
        <v>0</v>
      </c>
      <c r="AJ413" s="39">
        <v>0</v>
      </c>
      <c r="AK413" s="39">
        <v>0</v>
      </c>
      <c r="AL413" s="4" t="s">
        <v>62240</v>
      </c>
      <c r="AM413" s="17" t="s">
        <v>22183</v>
      </c>
      <c r="AN413" s="39">
        <v>0</v>
      </c>
      <c r="AO413" s="39">
        <v>0</v>
      </c>
      <c r="AP413" s="39">
        <v>0</v>
      </c>
      <c r="AQ413" s="4" t="s">
        <v>62241</v>
      </c>
      <c r="AR413" s="17" t="s">
        <v>22184</v>
      </c>
      <c r="AS413" s="39">
        <v>0</v>
      </c>
      <c r="AT413" s="39">
        <v>0</v>
      </c>
      <c r="AU413" s="39">
        <v>0</v>
      </c>
      <c r="AV413" s="4" t="s">
        <v>62242</v>
      </c>
      <c r="AW413" s="17" t="s">
        <v>22185</v>
      </c>
      <c r="AX413" s="39">
        <v>0</v>
      </c>
      <c r="AY413" s="39">
        <v>0</v>
      </c>
      <c r="AZ413" s="39">
        <v>0</v>
      </c>
      <c r="BA413" s="4" t="s">
        <v>62243</v>
      </c>
      <c r="BB413" s="17" t="s">
        <v>22186</v>
      </c>
      <c r="BC413" s="39">
        <v>0</v>
      </c>
      <c r="BD413" s="39">
        <v>0</v>
      </c>
      <c r="BE413" s="39">
        <v>0</v>
      </c>
      <c r="BF413" s="4" t="s">
        <v>62244</v>
      </c>
      <c r="BG413" s="17" t="s">
        <v>22187</v>
      </c>
      <c r="BH413" s="39">
        <v>0</v>
      </c>
      <c r="BI413" s="39">
        <v>0</v>
      </c>
      <c r="BJ413" s="39">
        <v>0</v>
      </c>
      <c r="BK413" s="4" t="s">
        <v>62245</v>
      </c>
      <c r="BL413" s="17" t="s">
        <v>22188</v>
      </c>
      <c r="BM413" s="39">
        <v>0</v>
      </c>
      <c r="BN413" s="39">
        <v>0</v>
      </c>
      <c r="BO413" s="39">
        <v>0</v>
      </c>
      <c r="BP413" s="4" t="s">
        <v>62246</v>
      </c>
      <c r="BQ413" s="17" t="s">
        <v>22189</v>
      </c>
      <c r="BR413" s="39">
        <v>0</v>
      </c>
      <c r="BS413" s="39">
        <v>0</v>
      </c>
      <c r="BT413" s="39">
        <v>0</v>
      </c>
      <c r="BU413" s="4" t="s">
        <v>62247</v>
      </c>
      <c r="BV413" s="17" t="s">
        <v>22190</v>
      </c>
      <c r="BW413" s="39">
        <v>0</v>
      </c>
      <c r="BX413" s="39">
        <v>0</v>
      </c>
      <c r="BY413" s="39">
        <v>0</v>
      </c>
      <c r="BZ413" s="4" t="s">
        <v>62248</v>
      </c>
      <c r="CA413" s="17" t="s">
        <v>22191</v>
      </c>
      <c r="CB413" s="39">
        <v>0</v>
      </c>
      <c r="CC413" s="39">
        <v>0</v>
      </c>
      <c r="CD413" s="39">
        <v>0</v>
      </c>
      <c r="CE413" s="4" t="s">
        <v>62249</v>
      </c>
      <c r="CF413" s="17" t="s">
        <v>22192</v>
      </c>
      <c r="CG413" s="39">
        <v>0</v>
      </c>
      <c r="CH413" s="39">
        <v>0</v>
      </c>
      <c r="CI413" s="39">
        <v>0</v>
      </c>
      <c r="CJ413" s="4" t="s">
        <v>62250</v>
      </c>
      <c r="CK413" s="17" t="s">
        <v>22193</v>
      </c>
      <c r="CL413" s="39">
        <v>0</v>
      </c>
      <c r="CM413" s="39">
        <v>0</v>
      </c>
      <c r="CN413" s="39">
        <v>0</v>
      </c>
      <c r="CO413" s="4" t="s">
        <v>62251</v>
      </c>
      <c r="CP413" s="17" t="s">
        <v>22194</v>
      </c>
      <c r="CQ413" s="39">
        <v>0</v>
      </c>
      <c r="CR413" s="39">
        <v>0</v>
      </c>
      <c r="CS413" s="39">
        <v>0</v>
      </c>
      <c r="CT413" s="4" t="s">
        <v>62252</v>
      </c>
      <c r="CU413" s="17" t="s">
        <v>22195</v>
      </c>
      <c r="CV413" s="39">
        <v>0</v>
      </c>
      <c r="CW413" s="39">
        <v>0</v>
      </c>
      <c r="CX413" s="39">
        <v>0</v>
      </c>
      <c r="CY413" s="4" t="s">
        <v>62253</v>
      </c>
      <c r="CZ413" s="17" t="s">
        <v>22196</v>
      </c>
      <c r="DA413" s="39">
        <v>0</v>
      </c>
      <c r="DB413" s="39">
        <v>0</v>
      </c>
      <c r="DC413" s="39">
        <v>0</v>
      </c>
      <c r="DD413" s="39" t="s">
        <v>62254</v>
      </c>
      <c r="DE413" s="39" t="s">
        <v>22197</v>
      </c>
      <c r="DF413" s="39">
        <v>0</v>
      </c>
      <c r="DG413" s="39">
        <v>0</v>
      </c>
      <c r="DH413" s="39">
        <v>0</v>
      </c>
      <c r="DI413" s="4" t="s">
        <v>62255</v>
      </c>
      <c r="DJ413" s="17" t="s">
        <v>22198</v>
      </c>
      <c r="DK413" s="39">
        <v>0</v>
      </c>
      <c r="DL413" s="39">
        <v>0</v>
      </c>
      <c r="DM413" s="39">
        <v>0</v>
      </c>
      <c r="DN413" s="4" t="s">
        <v>62256</v>
      </c>
      <c r="DO413" s="17" t="s">
        <v>22199</v>
      </c>
      <c r="DP413" s="39">
        <v>0</v>
      </c>
      <c r="DQ413" s="39">
        <v>0</v>
      </c>
      <c r="DR413" s="39">
        <v>0</v>
      </c>
      <c r="DS413" s="4" t="s">
        <v>62257</v>
      </c>
      <c r="DT413" s="17" t="s">
        <v>22200</v>
      </c>
      <c r="DU413" s="39">
        <v>0</v>
      </c>
      <c r="DV413" s="39">
        <v>0</v>
      </c>
      <c r="DW413" s="39">
        <v>0</v>
      </c>
      <c r="DX413" s="4" t="s">
        <v>62258</v>
      </c>
      <c r="DY413" s="17" t="s">
        <v>22201</v>
      </c>
      <c r="DZ413" s="39">
        <v>0</v>
      </c>
      <c r="EA413" s="39">
        <v>0</v>
      </c>
      <c r="EB413" s="39">
        <v>0</v>
      </c>
      <c r="EC413" s="4" t="s">
        <v>62259</v>
      </c>
      <c r="ED413" s="17" t="s">
        <v>22202</v>
      </c>
      <c r="EE413" s="39">
        <v>0</v>
      </c>
      <c r="EF413" s="39">
        <v>0</v>
      </c>
      <c r="EG413" s="39">
        <v>0</v>
      </c>
      <c r="EH413" s="4" t="s">
        <v>62260</v>
      </c>
      <c r="EI413" s="56" t="s">
        <v>22203</v>
      </c>
      <c r="EJ413" s="56">
        <v>0</v>
      </c>
      <c r="EK413" s="56">
        <v>0</v>
      </c>
      <c r="EL413" s="56">
        <v>0</v>
      </c>
      <c r="EM413" s="4" t="s">
        <v>62261</v>
      </c>
      <c r="EN413" s="17" t="s">
        <v>22204</v>
      </c>
      <c r="EO413" s="39">
        <v>0</v>
      </c>
      <c r="EP413" s="39">
        <v>0</v>
      </c>
      <c r="EQ413" s="39">
        <v>0</v>
      </c>
      <c r="ER413" s="4" t="s">
        <v>62262</v>
      </c>
      <c r="ES413" s="1" t="s">
        <v>22205</v>
      </c>
      <c r="ET413" s="1">
        <v>0</v>
      </c>
      <c r="EU413" s="1">
        <v>0</v>
      </c>
      <c r="EV413" s="1">
        <v>0</v>
      </c>
      <c r="EW413" s="1" t="s">
        <v>62263</v>
      </c>
      <c r="EX413" s="1" t="s">
        <v>22206</v>
      </c>
      <c r="EY413" s="1">
        <v>0</v>
      </c>
      <c r="EZ413" s="1">
        <v>0</v>
      </c>
      <c r="FA413" s="1">
        <v>0</v>
      </c>
      <c r="FB413" s="1" t="s">
        <v>62264</v>
      </c>
      <c r="FC413" s="1" t="s">
        <v>22207</v>
      </c>
      <c r="FD413" s="1">
        <v>0</v>
      </c>
      <c r="FE413" s="1">
        <v>0</v>
      </c>
      <c r="FF413" s="1">
        <v>0</v>
      </c>
      <c r="FH413" s="1">
        <v>0</v>
      </c>
      <c r="FI413" s="1">
        <v>0</v>
      </c>
      <c r="FJ413" s="1">
        <v>0</v>
      </c>
      <c r="FL413" s="1">
        <v>0</v>
      </c>
      <c r="FM413" s="1">
        <v>0</v>
      </c>
      <c r="FN413" s="1">
        <v>0</v>
      </c>
      <c r="FP413" s="1">
        <v>0</v>
      </c>
      <c r="FQ413" s="1">
        <v>0</v>
      </c>
      <c r="FR413" s="1">
        <v>0</v>
      </c>
    </row>
    <row r="414" spans="1:174">
      <c r="A414" s="3">
        <v>79100012</v>
      </c>
      <c r="B414" s="42" t="s">
        <v>1521</v>
      </c>
      <c r="C414" s="1" t="s">
        <v>882</v>
      </c>
      <c r="D414" s="5">
        <v>0</v>
      </c>
      <c r="E414" s="5">
        <v>0</v>
      </c>
      <c r="F414" s="4">
        <v>0</v>
      </c>
      <c r="G414" s="4"/>
      <c r="I414" s="5"/>
      <c r="M414" s="1" t="s">
        <v>62265</v>
      </c>
      <c r="N414" s="17" t="s">
        <v>22208</v>
      </c>
      <c r="O414" s="39">
        <v>0</v>
      </c>
      <c r="P414" s="39">
        <v>0</v>
      </c>
      <c r="Q414" s="39">
        <v>0</v>
      </c>
      <c r="R414" s="4" t="s">
        <v>62266</v>
      </c>
      <c r="S414" s="17" t="s">
        <v>22209</v>
      </c>
      <c r="T414" s="39">
        <v>0</v>
      </c>
      <c r="U414" s="39">
        <v>0</v>
      </c>
      <c r="V414" s="39">
        <v>0</v>
      </c>
      <c r="W414" s="4" t="s">
        <v>62267</v>
      </c>
      <c r="X414" s="17" t="s">
        <v>22210</v>
      </c>
      <c r="Y414" s="39">
        <v>0</v>
      </c>
      <c r="Z414" s="39">
        <v>0</v>
      </c>
      <c r="AA414" s="39">
        <v>0</v>
      </c>
      <c r="AB414" s="4" t="s">
        <v>62268</v>
      </c>
      <c r="AC414" s="17" t="s">
        <v>22211</v>
      </c>
      <c r="AD414" s="39">
        <v>0</v>
      </c>
      <c r="AE414" s="39">
        <v>0</v>
      </c>
      <c r="AF414" s="39">
        <v>0</v>
      </c>
      <c r="AG414" s="4" t="s">
        <v>62269</v>
      </c>
      <c r="AH414" s="17" t="s">
        <v>22212</v>
      </c>
      <c r="AI414" s="39">
        <v>0</v>
      </c>
      <c r="AJ414" s="39">
        <v>0</v>
      </c>
      <c r="AK414" s="39">
        <v>0</v>
      </c>
      <c r="AL414" s="4" t="s">
        <v>62270</v>
      </c>
      <c r="AM414" s="17" t="s">
        <v>22213</v>
      </c>
      <c r="AN414" s="39">
        <v>0</v>
      </c>
      <c r="AO414" s="39">
        <v>0</v>
      </c>
      <c r="AP414" s="39">
        <v>0</v>
      </c>
      <c r="AQ414" s="4" t="s">
        <v>62271</v>
      </c>
      <c r="AR414" s="17" t="s">
        <v>22214</v>
      </c>
      <c r="AS414" s="39">
        <v>0</v>
      </c>
      <c r="AT414" s="39">
        <v>0</v>
      </c>
      <c r="AU414" s="39">
        <v>0</v>
      </c>
      <c r="AV414" s="4" t="s">
        <v>62272</v>
      </c>
      <c r="AW414" s="17" t="s">
        <v>22215</v>
      </c>
      <c r="AX414" s="39">
        <v>0</v>
      </c>
      <c r="AY414" s="39">
        <v>0</v>
      </c>
      <c r="AZ414" s="39">
        <v>0</v>
      </c>
      <c r="BA414" s="4" t="s">
        <v>62273</v>
      </c>
      <c r="BB414" s="17" t="s">
        <v>22216</v>
      </c>
      <c r="BC414" s="39">
        <v>0</v>
      </c>
      <c r="BD414" s="39">
        <v>0</v>
      </c>
      <c r="BE414" s="39">
        <v>0</v>
      </c>
      <c r="BF414" s="4" t="s">
        <v>62274</v>
      </c>
      <c r="BG414" s="17" t="s">
        <v>22217</v>
      </c>
      <c r="BH414" s="39">
        <v>0</v>
      </c>
      <c r="BI414" s="39">
        <v>0</v>
      </c>
      <c r="BJ414" s="39">
        <v>0</v>
      </c>
      <c r="BK414" s="4" t="s">
        <v>62275</v>
      </c>
      <c r="BL414" s="17" t="s">
        <v>22218</v>
      </c>
      <c r="BM414" s="39">
        <v>0</v>
      </c>
      <c r="BN414" s="39">
        <v>0</v>
      </c>
      <c r="BO414" s="39">
        <v>0</v>
      </c>
      <c r="BP414" s="4" t="s">
        <v>62276</v>
      </c>
      <c r="BQ414" s="17" t="s">
        <v>22219</v>
      </c>
      <c r="BR414" s="39">
        <v>0</v>
      </c>
      <c r="BS414" s="39">
        <v>0</v>
      </c>
      <c r="BT414" s="39">
        <v>0</v>
      </c>
      <c r="BU414" s="4" t="s">
        <v>62277</v>
      </c>
      <c r="BV414" s="17" t="s">
        <v>22220</v>
      </c>
      <c r="BW414" s="39">
        <v>0</v>
      </c>
      <c r="BX414" s="39">
        <v>0</v>
      </c>
      <c r="BY414" s="39">
        <v>0</v>
      </c>
      <c r="BZ414" s="4" t="s">
        <v>62278</v>
      </c>
      <c r="CA414" s="17" t="s">
        <v>22221</v>
      </c>
      <c r="CB414" s="39">
        <v>0</v>
      </c>
      <c r="CC414" s="39">
        <v>0</v>
      </c>
      <c r="CD414" s="39">
        <v>0</v>
      </c>
      <c r="CE414" s="4" t="s">
        <v>62279</v>
      </c>
      <c r="CF414" s="17" t="s">
        <v>22222</v>
      </c>
      <c r="CG414" s="39">
        <v>0</v>
      </c>
      <c r="CH414" s="39">
        <v>0</v>
      </c>
      <c r="CI414" s="39">
        <v>0</v>
      </c>
      <c r="CJ414" s="4" t="s">
        <v>62280</v>
      </c>
      <c r="CK414" s="17" t="s">
        <v>22223</v>
      </c>
      <c r="CL414" s="39">
        <v>0</v>
      </c>
      <c r="CM414" s="39">
        <v>0</v>
      </c>
      <c r="CN414" s="39">
        <v>0</v>
      </c>
      <c r="CO414" s="4" t="s">
        <v>62281</v>
      </c>
      <c r="CP414" s="17" t="s">
        <v>22224</v>
      </c>
      <c r="CQ414" s="39">
        <v>0</v>
      </c>
      <c r="CR414" s="39">
        <v>0</v>
      </c>
      <c r="CS414" s="39">
        <v>0</v>
      </c>
      <c r="CT414" s="4" t="s">
        <v>62282</v>
      </c>
      <c r="CU414" s="17" t="s">
        <v>22225</v>
      </c>
      <c r="CV414" s="39">
        <v>0</v>
      </c>
      <c r="CW414" s="39">
        <v>0</v>
      </c>
      <c r="CX414" s="39">
        <v>0</v>
      </c>
      <c r="CY414" s="4" t="s">
        <v>62283</v>
      </c>
      <c r="CZ414" s="17" t="s">
        <v>22226</v>
      </c>
      <c r="DA414" s="39">
        <v>0</v>
      </c>
      <c r="DB414" s="39">
        <v>0</v>
      </c>
      <c r="DC414" s="39">
        <v>0</v>
      </c>
      <c r="DD414" s="39" t="s">
        <v>62284</v>
      </c>
      <c r="DE414" s="39" t="s">
        <v>22227</v>
      </c>
      <c r="DF414" s="39">
        <v>0</v>
      </c>
      <c r="DG414" s="39">
        <v>0</v>
      </c>
      <c r="DH414" s="39">
        <v>0</v>
      </c>
      <c r="DI414" s="4" t="s">
        <v>62285</v>
      </c>
      <c r="DJ414" s="17" t="s">
        <v>22228</v>
      </c>
      <c r="DK414" s="39">
        <v>0</v>
      </c>
      <c r="DL414" s="39">
        <v>0</v>
      </c>
      <c r="DM414" s="39">
        <v>0</v>
      </c>
      <c r="DN414" s="4" t="s">
        <v>62286</v>
      </c>
      <c r="DO414" s="17" t="s">
        <v>22229</v>
      </c>
      <c r="DP414" s="39">
        <v>0</v>
      </c>
      <c r="DQ414" s="39">
        <v>0</v>
      </c>
      <c r="DR414" s="39">
        <v>0</v>
      </c>
      <c r="DS414" s="4" t="s">
        <v>62287</v>
      </c>
      <c r="DT414" s="17" t="s">
        <v>22230</v>
      </c>
      <c r="DU414" s="39">
        <v>0</v>
      </c>
      <c r="DV414" s="39">
        <v>0</v>
      </c>
      <c r="DW414" s="39">
        <v>0</v>
      </c>
      <c r="DX414" s="4" t="s">
        <v>62288</v>
      </c>
      <c r="DY414" s="17" t="s">
        <v>22231</v>
      </c>
      <c r="DZ414" s="39">
        <v>0</v>
      </c>
      <c r="EA414" s="39">
        <v>0</v>
      </c>
      <c r="EB414" s="39">
        <v>0</v>
      </c>
      <c r="EC414" s="4" t="s">
        <v>62289</v>
      </c>
      <c r="ED414" s="17" t="s">
        <v>22232</v>
      </c>
      <c r="EE414" s="39">
        <v>0</v>
      </c>
      <c r="EF414" s="39">
        <v>0</v>
      </c>
      <c r="EG414" s="39">
        <v>0</v>
      </c>
      <c r="EH414" s="4" t="s">
        <v>62290</v>
      </c>
      <c r="EI414" s="56" t="s">
        <v>22233</v>
      </c>
      <c r="EJ414" s="56">
        <v>0</v>
      </c>
      <c r="EK414" s="56">
        <v>0</v>
      </c>
      <c r="EL414" s="56">
        <v>0</v>
      </c>
      <c r="EM414" s="4" t="s">
        <v>62291</v>
      </c>
      <c r="EN414" s="17" t="s">
        <v>22234</v>
      </c>
      <c r="EO414" s="39">
        <v>0</v>
      </c>
      <c r="EP414" s="39">
        <v>0</v>
      </c>
      <c r="EQ414" s="39">
        <v>0</v>
      </c>
      <c r="ER414" s="4" t="s">
        <v>62292</v>
      </c>
      <c r="ES414" s="1" t="s">
        <v>22235</v>
      </c>
      <c r="ET414" s="1">
        <v>0</v>
      </c>
      <c r="EU414" s="1">
        <v>0</v>
      </c>
      <c r="EV414" s="1">
        <v>0</v>
      </c>
      <c r="EW414" s="1" t="s">
        <v>62293</v>
      </c>
      <c r="EX414" s="1" t="s">
        <v>22236</v>
      </c>
      <c r="EY414" s="1">
        <v>0</v>
      </c>
      <c r="EZ414" s="1">
        <v>0</v>
      </c>
      <c r="FA414" s="1">
        <v>0</v>
      </c>
      <c r="FB414" s="1" t="s">
        <v>62294</v>
      </c>
      <c r="FC414" s="1" t="s">
        <v>22237</v>
      </c>
      <c r="FD414" s="1">
        <v>0</v>
      </c>
      <c r="FE414" s="1">
        <v>0</v>
      </c>
      <c r="FF414" s="1">
        <v>0</v>
      </c>
      <c r="FH414" s="1">
        <v>0</v>
      </c>
      <c r="FI414" s="1">
        <v>0</v>
      </c>
      <c r="FJ414" s="1">
        <v>0</v>
      </c>
      <c r="FL414" s="1">
        <v>0</v>
      </c>
      <c r="FM414" s="1">
        <v>0</v>
      </c>
      <c r="FN414" s="1">
        <v>0</v>
      </c>
      <c r="FP414" s="1">
        <v>0</v>
      </c>
      <c r="FQ414" s="1">
        <v>0</v>
      </c>
      <c r="FR414" s="1">
        <v>0</v>
      </c>
    </row>
    <row r="415" spans="1:174">
      <c r="A415" s="3">
        <v>79100013</v>
      </c>
      <c r="B415" s="42" t="s">
        <v>1521</v>
      </c>
      <c r="C415" s="1" t="s">
        <v>883</v>
      </c>
      <c r="D415" s="5">
        <v>0</v>
      </c>
      <c r="E415" s="5">
        <v>0</v>
      </c>
      <c r="F415" s="4">
        <v>0</v>
      </c>
      <c r="G415" s="4"/>
      <c r="I415" s="5"/>
      <c r="M415" s="1" t="s">
        <v>62295</v>
      </c>
      <c r="N415" s="17" t="s">
        <v>22238</v>
      </c>
      <c r="O415" s="39">
        <v>0</v>
      </c>
      <c r="P415" s="39">
        <v>0</v>
      </c>
      <c r="Q415" s="39">
        <v>0</v>
      </c>
      <c r="R415" s="4" t="s">
        <v>62296</v>
      </c>
      <c r="S415" s="17" t="s">
        <v>22239</v>
      </c>
      <c r="T415" s="39">
        <v>0</v>
      </c>
      <c r="U415" s="39">
        <v>0</v>
      </c>
      <c r="V415" s="39">
        <v>0</v>
      </c>
      <c r="W415" s="4" t="s">
        <v>62297</v>
      </c>
      <c r="X415" s="17" t="s">
        <v>22240</v>
      </c>
      <c r="Y415" s="39">
        <v>0</v>
      </c>
      <c r="Z415" s="39">
        <v>0</v>
      </c>
      <c r="AA415" s="39">
        <v>0</v>
      </c>
      <c r="AB415" s="4" t="s">
        <v>62298</v>
      </c>
      <c r="AC415" s="17" t="s">
        <v>22241</v>
      </c>
      <c r="AD415" s="39">
        <v>0</v>
      </c>
      <c r="AE415" s="39">
        <v>0</v>
      </c>
      <c r="AF415" s="39">
        <v>0</v>
      </c>
      <c r="AG415" s="4" t="s">
        <v>62299</v>
      </c>
      <c r="AH415" s="17" t="s">
        <v>22242</v>
      </c>
      <c r="AI415" s="39">
        <v>0</v>
      </c>
      <c r="AJ415" s="39">
        <v>0</v>
      </c>
      <c r="AK415" s="39">
        <v>0</v>
      </c>
      <c r="AL415" s="4" t="s">
        <v>62300</v>
      </c>
      <c r="AM415" s="17" t="s">
        <v>22243</v>
      </c>
      <c r="AN415" s="39">
        <v>0</v>
      </c>
      <c r="AO415" s="39">
        <v>0</v>
      </c>
      <c r="AP415" s="39">
        <v>0</v>
      </c>
      <c r="AQ415" s="4" t="s">
        <v>62301</v>
      </c>
      <c r="AR415" s="17" t="s">
        <v>22244</v>
      </c>
      <c r="AS415" s="39">
        <v>0</v>
      </c>
      <c r="AT415" s="39">
        <v>0</v>
      </c>
      <c r="AU415" s="39">
        <v>0</v>
      </c>
      <c r="AV415" s="4" t="s">
        <v>62302</v>
      </c>
      <c r="AW415" s="17" t="s">
        <v>22245</v>
      </c>
      <c r="AX415" s="39">
        <v>0</v>
      </c>
      <c r="AY415" s="39">
        <v>0</v>
      </c>
      <c r="AZ415" s="39">
        <v>0</v>
      </c>
      <c r="BA415" s="4" t="s">
        <v>62303</v>
      </c>
      <c r="BB415" s="17" t="s">
        <v>22246</v>
      </c>
      <c r="BC415" s="39">
        <v>0</v>
      </c>
      <c r="BD415" s="39">
        <v>0</v>
      </c>
      <c r="BE415" s="39">
        <v>0</v>
      </c>
      <c r="BF415" s="4" t="s">
        <v>62304</v>
      </c>
      <c r="BG415" s="17" t="s">
        <v>22247</v>
      </c>
      <c r="BH415" s="39">
        <v>0</v>
      </c>
      <c r="BI415" s="39">
        <v>0</v>
      </c>
      <c r="BJ415" s="39">
        <v>0</v>
      </c>
      <c r="BK415" s="4" t="s">
        <v>62305</v>
      </c>
      <c r="BL415" s="17" t="s">
        <v>22248</v>
      </c>
      <c r="BM415" s="39">
        <v>0</v>
      </c>
      <c r="BN415" s="39">
        <v>0</v>
      </c>
      <c r="BO415" s="39">
        <v>0</v>
      </c>
      <c r="BP415" s="4" t="s">
        <v>62306</v>
      </c>
      <c r="BQ415" s="17" t="s">
        <v>22249</v>
      </c>
      <c r="BR415" s="39">
        <v>0</v>
      </c>
      <c r="BS415" s="39">
        <v>0</v>
      </c>
      <c r="BT415" s="39">
        <v>0</v>
      </c>
      <c r="BU415" s="4" t="s">
        <v>62307</v>
      </c>
      <c r="BV415" s="17" t="s">
        <v>22250</v>
      </c>
      <c r="BW415" s="39">
        <v>0</v>
      </c>
      <c r="BX415" s="39">
        <v>0</v>
      </c>
      <c r="BY415" s="39">
        <v>0</v>
      </c>
      <c r="BZ415" s="4" t="s">
        <v>62308</v>
      </c>
      <c r="CA415" s="17" t="s">
        <v>22251</v>
      </c>
      <c r="CB415" s="39">
        <v>0</v>
      </c>
      <c r="CC415" s="39">
        <v>0</v>
      </c>
      <c r="CD415" s="39">
        <v>0</v>
      </c>
      <c r="CE415" s="4" t="s">
        <v>62309</v>
      </c>
      <c r="CF415" s="17" t="s">
        <v>22252</v>
      </c>
      <c r="CG415" s="39">
        <v>0</v>
      </c>
      <c r="CH415" s="39">
        <v>0</v>
      </c>
      <c r="CI415" s="39">
        <v>0</v>
      </c>
      <c r="CJ415" s="4" t="s">
        <v>62310</v>
      </c>
      <c r="CK415" s="17" t="s">
        <v>22253</v>
      </c>
      <c r="CL415" s="39">
        <v>0</v>
      </c>
      <c r="CM415" s="39">
        <v>0</v>
      </c>
      <c r="CN415" s="39">
        <v>0</v>
      </c>
      <c r="CO415" s="4" t="s">
        <v>62311</v>
      </c>
      <c r="CP415" s="17" t="s">
        <v>22254</v>
      </c>
      <c r="CQ415" s="39">
        <v>0</v>
      </c>
      <c r="CR415" s="39">
        <v>0</v>
      </c>
      <c r="CS415" s="39">
        <v>0</v>
      </c>
      <c r="CT415" s="4" t="s">
        <v>62312</v>
      </c>
      <c r="CU415" s="17" t="s">
        <v>22255</v>
      </c>
      <c r="CV415" s="39">
        <v>0</v>
      </c>
      <c r="CW415" s="39">
        <v>0</v>
      </c>
      <c r="CX415" s="39">
        <v>0</v>
      </c>
      <c r="CY415" s="4" t="s">
        <v>62313</v>
      </c>
      <c r="CZ415" s="17" t="s">
        <v>22256</v>
      </c>
      <c r="DA415" s="39">
        <v>0</v>
      </c>
      <c r="DB415" s="39">
        <v>0</v>
      </c>
      <c r="DC415" s="39">
        <v>0</v>
      </c>
      <c r="DD415" s="39" t="s">
        <v>62314</v>
      </c>
      <c r="DE415" s="39" t="s">
        <v>22257</v>
      </c>
      <c r="DF415" s="39">
        <v>0</v>
      </c>
      <c r="DG415" s="39">
        <v>0</v>
      </c>
      <c r="DH415" s="39">
        <v>0</v>
      </c>
      <c r="DI415" s="4" t="s">
        <v>62315</v>
      </c>
      <c r="DJ415" s="17" t="s">
        <v>22258</v>
      </c>
      <c r="DK415" s="39">
        <v>0</v>
      </c>
      <c r="DL415" s="39">
        <v>0</v>
      </c>
      <c r="DM415" s="39">
        <v>0</v>
      </c>
      <c r="DN415" s="4" t="s">
        <v>62316</v>
      </c>
      <c r="DO415" s="17" t="s">
        <v>22259</v>
      </c>
      <c r="DP415" s="39">
        <v>0</v>
      </c>
      <c r="DQ415" s="39">
        <v>0</v>
      </c>
      <c r="DR415" s="39">
        <v>0</v>
      </c>
      <c r="DS415" s="4" t="s">
        <v>62317</v>
      </c>
      <c r="DT415" s="17" t="s">
        <v>22260</v>
      </c>
      <c r="DU415" s="39">
        <v>0</v>
      </c>
      <c r="DV415" s="39">
        <v>0</v>
      </c>
      <c r="DW415" s="39">
        <v>0</v>
      </c>
      <c r="DX415" s="4" t="s">
        <v>62318</v>
      </c>
      <c r="DY415" s="17" t="s">
        <v>22261</v>
      </c>
      <c r="DZ415" s="39">
        <v>0</v>
      </c>
      <c r="EA415" s="39">
        <v>0</v>
      </c>
      <c r="EB415" s="39">
        <v>0</v>
      </c>
      <c r="EC415" s="4" t="s">
        <v>62319</v>
      </c>
      <c r="ED415" s="17" t="s">
        <v>22262</v>
      </c>
      <c r="EE415" s="39">
        <v>0</v>
      </c>
      <c r="EF415" s="39">
        <v>0</v>
      </c>
      <c r="EG415" s="39">
        <v>0</v>
      </c>
      <c r="EH415" s="4" t="s">
        <v>62320</v>
      </c>
      <c r="EI415" s="56" t="s">
        <v>22263</v>
      </c>
      <c r="EJ415" s="56">
        <v>0</v>
      </c>
      <c r="EK415" s="56">
        <v>0</v>
      </c>
      <c r="EL415" s="56">
        <v>0</v>
      </c>
      <c r="EM415" s="4" t="s">
        <v>62321</v>
      </c>
      <c r="EN415" s="17" t="s">
        <v>22264</v>
      </c>
      <c r="EO415" s="39">
        <v>0</v>
      </c>
      <c r="EP415" s="39">
        <v>0</v>
      </c>
      <c r="EQ415" s="39">
        <v>0</v>
      </c>
      <c r="ER415" s="4" t="s">
        <v>62322</v>
      </c>
      <c r="ES415" s="1" t="s">
        <v>22265</v>
      </c>
      <c r="ET415" s="1">
        <v>0</v>
      </c>
      <c r="EU415" s="1">
        <v>0</v>
      </c>
      <c r="EV415" s="1">
        <v>0</v>
      </c>
      <c r="EW415" s="1" t="s">
        <v>62323</v>
      </c>
      <c r="EX415" s="1" t="s">
        <v>22266</v>
      </c>
      <c r="EY415" s="1">
        <v>0</v>
      </c>
      <c r="EZ415" s="1">
        <v>0</v>
      </c>
      <c r="FA415" s="1">
        <v>0</v>
      </c>
      <c r="FB415" s="1" t="s">
        <v>62324</v>
      </c>
      <c r="FC415" s="1" t="s">
        <v>22267</v>
      </c>
      <c r="FD415" s="1">
        <v>0</v>
      </c>
      <c r="FE415" s="1">
        <v>0</v>
      </c>
      <c r="FF415" s="1">
        <v>0</v>
      </c>
      <c r="FH415" s="1">
        <v>0</v>
      </c>
      <c r="FI415" s="1">
        <v>0</v>
      </c>
      <c r="FJ415" s="1">
        <v>0</v>
      </c>
      <c r="FL415" s="1">
        <v>0</v>
      </c>
      <c r="FM415" s="1">
        <v>0</v>
      </c>
      <c r="FN415" s="1">
        <v>0</v>
      </c>
      <c r="FP415" s="1">
        <v>0</v>
      </c>
      <c r="FQ415" s="1">
        <v>0</v>
      </c>
      <c r="FR415" s="1">
        <v>0</v>
      </c>
    </row>
    <row r="416" spans="1:174">
      <c r="B416" s="42" t="s">
        <v>1487</v>
      </c>
      <c r="D416" s="5">
        <v>0</v>
      </c>
      <c r="E416" s="5">
        <v>0</v>
      </c>
      <c r="F416" s="5">
        <v>0</v>
      </c>
      <c r="G416" s="4"/>
      <c r="I416" s="5"/>
      <c r="M416" s="1" t="s">
        <v>42315</v>
      </c>
      <c r="N416" s="17"/>
      <c r="O416" s="39">
        <v>0</v>
      </c>
      <c r="P416" s="39">
        <v>0</v>
      </c>
      <c r="Q416" s="39">
        <v>0</v>
      </c>
      <c r="R416" s="4" t="s">
        <v>42316</v>
      </c>
      <c r="S416" s="17"/>
      <c r="T416" s="39">
        <v>0</v>
      </c>
      <c r="U416" s="39">
        <v>0</v>
      </c>
      <c r="V416" s="39">
        <v>0</v>
      </c>
      <c r="W416" s="4" t="s">
        <v>42317</v>
      </c>
      <c r="X416" s="17"/>
      <c r="Y416" s="39">
        <v>0</v>
      </c>
      <c r="Z416" s="39">
        <v>0</v>
      </c>
      <c r="AA416" s="39">
        <v>0</v>
      </c>
      <c r="AB416" s="4" t="s">
        <v>42318</v>
      </c>
      <c r="AC416" s="17"/>
      <c r="AD416" s="39">
        <v>0</v>
      </c>
      <c r="AE416" s="39">
        <v>0</v>
      </c>
      <c r="AF416" s="39">
        <v>0</v>
      </c>
      <c r="AG416" s="4" t="s">
        <v>42319</v>
      </c>
      <c r="AH416" s="17"/>
      <c r="AI416" s="39">
        <v>0</v>
      </c>
      <c r="AJ416" s="39">
        <v>0</v>
      </c>
      <c r="AK416" s="39">
        <v>0</v>
      </c>
      <c r="AL416" s="4" t="s">
        <v>42320</v>
      </c>
      <c r="AM416" s="17"/>
      <c r="AN416" s="39">
        <v>0</v>
      </c>
      <c r="AO416" s="39">
        <v>0</v>
      </c>
      <c r="AP416" s="39">
        <v>0</v>
      </c>
      <c r="AQ416" s="4" t="s">
        <v>42321</v>
      </c>
      <c r="AR416" s="17"/>
      <c r="AS416" s="39">
        <v>0</v>
      </c>
      <c r="AT416" s="39">
        <v>0</v>
      </c>
      <c r="AU416" s="39">
        <v>0</v>
      </c>
      <c r="AV416" s="4" t="s">
        <v>42322</v>
      </c>
      <c r="AW416" s="17"/>
      <c r="AX416" s="39">
        <v>0</v>
      </c>
      <c r="AY416" s="39">
        <v>0</v>
      </c>
      <c r="AZ416" s="39">
        <v>0</v>
      </c>
      <c r="BA416" s="4" t="s">
        <v>42323</v>
      </c>
      <c r="BB416" s="17"/>
      <c r="BC416" s="39">
        <v>0</v>
      </c>
      <c r="BD416" s="39">
        <v>0</v>
      </c>
      <c r="BE416" s="39">
        <v>0</v>
      </c>
      <c r="BF416" s="4" t="s">
        <v>42324</v>
      </c>
      <c r="BG416" s="17"/>
      <c r="BH416" s="39">
        <v>0</v>
      </c>
      <c r="BI416" s="39">
        <v>0</v>
      </c>
      <c r="BJ416" s="39">
        <v>0</v>
      </c>
      <c r="BK416" s="4" t="s">
        <v>42325</v>
      </c>
      <c r="BL416" s="17"/>
      <c r="BM416" s="39">
        <v>0</v>
      </c>
      <c r="BN416" s="39">
        <v>0</v>
      </c>
      <c r="BO416" s="39">
        <v>0</v>
      </c>
      <c r="BP416" s="4" t="s">
        <v>42326</v>
      </c>
      <c r="BQ416" s="17"/>
      <c r="BR416" s="39">
        <v>0</v>
      </c>
      <c r="BS416" s="39">
        <v>0</v>
      </c>
      <c r="BT416" s="39">
        <v>0</v>
      </c>
      <c r="BU416" s="4" t="s">
        <v>42327</v>
      </c>
      <c r="BV416" s="17"/>
      <c r="BW416" s="39">
        <v>0</v>
      </c>
      <c r="BX416" s="39">
        <v>0</v>
      </c>
      <c r="BY416" s="39">
        <v>0</v>
      </c>
      <c r="BZ416" s="4" t="s">
        <v>42328</v>
      </c>
      <c r="CA416" s="17"/>
      <c r="CB416" s="39">
        <v>0</v>
      </c>
      <c r="CC416" s="39">
        <v>0</v>
      </c>
      <c r="CD416" s="39">
        <v>0</v>
      </c>
      <c r="CE416" s="4" t="s">
        <v>42329</v>
      </c>
      <c r="CF416" s="17"/>
      <c r="CG416" s="39">
        <v>0</v>
      </c>
      <c r="CH416" s="39">
        <v>0</v>
      </c>
      <c r="CI416" s="39">
        <v>0</v>
      </c>
      <c r="CJ416" s="4" t="s">
        <v>42330</v>
      </c>
      <c r="CK416" s="17"/>
      <c r="CL416" s="39">
        <v>0</v>
      </c>
      <c r="CM416" s="39">
        <v>0</v>
      </c>
      <c r="CN416" s="39">
        <v>0</v>
      </c>
      <c r="CO416" s="4" t="s">
        <v>42331</v>
      </c>
      <c r="CP416" s="17"/>
      <c r="CQ416" s="39">
        <v>0</v>
      </c>
      <c r="CR416" s="39">
        <v>0</v>
      </c>
      <c r="CS416" s="39">
        <v>0</v>
      </c>
      <c r="CT416" s="4" t="s">
        <v>42332</v>
      </c>
      <c r="CU416" s="17"/>
      <c r="CV416" s="39">
        <v>0</v>
      </c>
      <c r="CW416" s="39">
        <v>0</v>
      </c>
      <c r="CX416" s="39">
        <v>0</v>
      </c>
      <c r="CY416" s="4" t="s">
        <v>42333</v>
      </c>
      <c r="CZ416" s="17"/>
      <c r="DA416" s="39">
        <v>0</v>
      </c>
      <c r="DB416" s="39">
        <v>0</v>
      </c>
      <c r="DC416" s="39">
        <v>0</v>
      </c>
      <c r="DD416" s="39" t="s">
        <v>42334</v>
      </c>
      <c r="DE416" s="39"/>
      <c r="DF416" s="39">
        <v>0</v>
      </c>
      <c r="DG416" s="39">
        <v>0</v>
      </c>
      <c r="DH416" s="39">
        <v>0</v>
      </c>
      <c r="DI416" s="4" t="s">
        <v>42335</v>
      </c>
      <c r="DJ416" s="17"/>
      <c r="DK416" s="39">
        <v>0</v>
      </c>
      <c r="DL416" s="39">
        <v>0</v>
      </c>
      <c r="DM416" s="39">
        <v>0</v>
      </c>
      <c r="DN416" s="4" t="s">
        <v>42336</v>
      </c>
      <c r="DO416" s="17"/>
      <c r="DP416" s="39">
        <v>0</v>
      </c>
      <c r="DQ416" s="39">
        <v>0</v>
      </c>
      <c r="DR416" s="39">
        <v>0</v>
      </c>
      <c r="DS416" s="4" t="s">
        <v>42337</v>
      </c>
      <c r="DT416" s="17"/>
      <c r="DU416" s="39">
        <v>0</v>
      </c>
      <c r="DV416" s="39">
        <v>0</v>
      </c>
      <c r="DW416" s="39">
        <v>0</v>
      </c>
      <c r="DX416" s="4" t="s">
        <v>42338</v>
      </c>
      <c r="DY416" s="17"/>
      <c r="DZ416" s="39">
        <v>0</v>
      </c>
      <c r="EA416" s="39">
        <v>0</v>
      </c>
      <c r="EB416" s="39">
        <v>0</v>
      </c>
      <c r="EC416" s="4" t="s">
        <v>42339</v>
      </c>
      <c r="ED416" s="17" t="s">
        <v>24956</v>
      </c>
      <c r="EE416" s="39">
        <v>0</v>
      </c>
      <c r="EF416" s="39">
        <v>0</v>
      </c>
      <c r="EG416" s="39">
        <v>0</v>
      </c>
      <c r="EH416" s="4" t="s">
        <v>42340</v>
      </c>
      <c r="EI416" s="56"/>
      <c r="EJ416" s="56">
        <v>0</v>
      </c>
      <c r="EK416" s="56">
        <v>0</v>
      </c>
      <c r="EL416" s="56">
        <v>0</v>
      </c>
      <c r="EM416" s="4" t="s">
        <v>42341</v>
      </c>
      <c r="EN416" s="17"/>
      <c r="EO416" s="39">
        <v>0</v>
      </c>
      <c r="EP416" s="39">
        <v>0</v>
      </c>
      <c r="EQ416" s="39">
        <v>0</v>
      </c>
      <c r="ER416" s="4" t="s">
        <v>42342</v>
      </c>
      <c r="ET416" s="1">
        <v>0</v>
      </c>
      <c r="EU416" s="1">
        <v>0</v>
      </c>
      <c r="EV416" s="1">
        <v>0</v>
      </c>
      <c r="EW416" s="1" t="s">
        <v>42343</v>
      </c>
      <c r="EY416" s="1">
        <v>0</v>
      </c>
      <c r="EZ416" s="1">
        <v>0</v>
      </c>
      <c r="FA416" s="1">
        <v>0</v>
      </c>
      <c r="FB416" s="1" t="s">
        <v>42344</v>
      </c>
      <c r="FD416" s="1">
        <v>0</v>
      </c>
      <c r="FE416" s="1">
        <v>0</v>
      </c>
      <c r="FF416" s="1">
        <v>0</v>
      </c>
      <c r="FH416" s="1">
        <v>0</v>
      </c>
      <c r="FI416" s="1">
        <v>0</v>
      </c>
      <c r="FJ416" s="1">
        <v>0</v>
      </c>
      <c r="FL416" s="1">
        <v>0</v>
      </c>
      <c r="FM416" s="1">
        <v>0</v>
      </c>
      <c r="FN416" s="1">
        <v>0</v>
      </c>
      <c r="FP416" s="1">
        <v>0</v>
      </c>
      <c r="FQ416" s="1">
        <v>0</v>
      </c>
      <c r="FR416" s="1">
        <v>0</v>
      </c>
    </row>
    <row r="417" spans="1:174">
      <c r="A417" s="3">
        <v>79200000</v>
      </c>
      <c r="B417" s="42" t="s">
        <v>134</v>
      </c>
      <c r="C417" s="1" t="s">
        <v>1285</v>
      </c>
      <c r="D417" s="5">
        <v>0</v>
      </c>
      <c r="E417" s="5">
        <v>0</v>
      </c>
      <c r="F417" s="4">
        <v>0</v>
      </c>
      <c r="G417" s="4"/>
      <c r="I417" s="5"/>
      <c r="M417" s="1" t="s">
        <v>75495</v>
      </c>
      <c r="N417" s="17" t="s">
        <v>35577</v>
      </c>
      <c r="O417" s="39">
        <v>0</v>
      </c>
      <c r="P417" s="39">
        <v>0</v>
      </c>
      <c r="Q417" s="39">
        <v>0</v>
      </c>
      <c r="R417" s="4" t="s">
        <v>75496</v>
      </c>
      <c r="S417" s="17" t="s">
        <v>35578</v>
      </c>
      <c r="T417" s="39">
        <v>0</v>
      </c>
      <c r="U417" s="39">
        <v>0</v>
      </c>
      <c r="V417" s="39">
        <v>0</v>
      </c>
      <c r="W417" s="4" t="s">
        <v>75497</v>
      </c>
      <c r="X417" s="17" t="s">
        <v>35579</v>
      </c>
      <c r="Y417" s="39">
        <v>0</v>
      </c>
      <c r="Z417" s="39">
        <v>0</v>
      </c>
      <c r="AA417" s="39">
        <v>0</v>
      </c>
      <c r="AB417" s="4" t="s">
        <v>75498</v>
      </c>
      <c r="AC417" s="17" t="s">
        <v>35580</v>
      </c>
      <c r="AD417" s="39">
        <v>0</v>
      </c>
      <c r="AE417" s="39">
        <v>0</v>
      </c>
      <c r="AF417" s="39">
        <v>0</v>
      </c>
      <c r="AG417" s="4" t="s">
        <v>75499</v>
      </c>
      <c r="AH417" s="17" t="s">
        <v>35581</v>
      </c>
      <c r="AI417" s="39">
        <v>0</v>
      </c>
      <c r="AJ417" s="39">
        <v>0</v>
      </c>
      <c r="AK417" s="39">
        <v>0</v>
      </c>
      <c r="AL417" s="4" t="s">
        <v>75500</v>
      </c>
      <c r="AM417" s="17" t="s">
        <v>35582</v>
      </c>
      <c r="AN417" s="39">
        <v>0</v>
      </c>
      <c r="AO417" s="39">
        <v>0</v>
      </c>
      <c r="AP417" s="39">
        <v>0</v>
      </c>
      <c r="AQ417" s="4" t="s">
        <v>75501</v>
      </c>
      <c r="AR417" s="17" t="s">
        <v>35583</v>
      </c>
      <c r="AS417" s="39">
        <v>0</v>
      </c>
      <c r="AT417" s="39">
        <v>0</v>
      </c>
      <c r="AU417" s="39">
        <v>0</v>
      </c>
      <c r="AV417" s="4" t="s">
        <v>75502</v>
      </c>
      <c r="AW417" s="17" t="s">
        <v>35584</v>
      </c>
      <c r="AX417" s="39">
        <v>0</v>
      </c>
      <c r="AY417" s="39">
        <v>0</v>
      </c>
      <c r="AZ417" s="39">
        <v>0</v>
      </c>
      <c r="BA417" s="4" t="s">
        <v>75503</v>
      </c>
      <c r="BB417" s="17" t="s">
        <v>35585</v>
      </c>
      <c r="BC417" s="39">
        <v>0</v>
      </c>
      <c r="BD417" s="39">
        <v>0</v>
      </c>
      <c r="BE417" s="39">
        <v>0</v>
      </c>
      <c r="BF417" s="4" t="s">
        <v>75504</v>
      </c>
      <c r="BG417" s="17" t="s">
        <v>35586</v>
      </c>
      <c r="BH417" s="39">
        <v>0</v>
      </c>
      <c r="BI417" s="39">
        <v>0</v>
      </c>
      <c r="BJ417" s="39">
        <v>0</v>
      </c>
      <c r="BK417" s="4" t="s">
        <v>75505</v>
      </c>
      <c r="BL417" s="17" t="s">
        <v>35587</v>
      </c>
      <c r="BM417" s="39">
        <v>0</v>
      </c>
      <c r="BN417" s="39">
        <v>0</v>
      </c>
      <c r="BO417" s="39">
        <v>0</v>
      </c>
      <c r="BP417" s="4" t="s">
        <v>75506</v>
      </c>
      <c r="BQ417" s="17" t="s">
        <v>35588</v>
      </c>
      <c r="BR417" s="39">
        <v>0</v>
      </c>
      <c r="BS417" s="39">
        <v>0</v>
      </c>
      <c r="BT417" s="39">
        <v>0</v>
      </c>
      <c r="BU417" s="4" t="s">
        <v>75507</v>
      </c>
      <c r="BV417" s="17" t="s">
        <v>35589</v>
      </c>
      <c r="BW417" s="39">
        <v>0</v>
      </c>
      <c r="BX417" s="39">
        <v>0</v>
      </c>
      <c r="BY417" s="39">
        <v>0</v>
      </c>
      <c r="BZ417" s="4" t="s">
        <v>75508</v>
      </c>
      <c r="CA417" s="17" t="s">
        <v>35590</v>
      </c>
      <c r="CB417" s="39">
        <v>0</v>
      </c>
      <c r="CC417" s="39">
        <v>0</v>
      </c>
      <c r="CD417" s="39">
        <v>0</v>
      </c>
      <c r="CE417" s="4" t="s">
        <v>75509</v>
      </c>
      <c r="CF417" s="17" t="s">
        <v>35591</v>
      </c>
      <c r="CG417" s="39">
        <v>0</v>
      </c>
      <c r="CH417" s="39">
        <v>0</v>
      </c>
      <c r="CI417" s="39">
        <v>0</v>
      </c>
      <c r="CJ417" s="4" t="s">
        <v>75510</v>
      </c>
      <c r="CK417" s="17" t="s">
        <v>35592</v>
      </c>
      <c r="CL417" s="39">
        <v>0</v>
      </c>
      <c r="CM417" s="39">
        <v>0</v>
      </c>
      <c r="CN417" s="39">
        <v>0</v>
      </c>
      <c r="CO417" s="4" t="s">
        <v>75511</v>
      </c>
      <c r="CP417" s="17" t="s">
        <v>35593</v>
      </c>
      <c r="CQ417" s="39">
        <v>0</v>
      </c>
      <c r="CR417" s="39">
        <v>0</v>
      </c>
      <c r="CS417" s="39">
        <v>0</v>
      </c>
      <c r="CT417" s="4" t="s">
        <v>75512</v>
      </c>
      <c r="CU417" s="17" t="s">
        <v>35594</v>
      </c>
      <c r="CV417" s="39">
        <v>0</v>
      </c>
      <c r="CW417" s="39">
        <v>0</v>
      </c>
      <c r="CX417" s="39">
        <v>0</v>
      </c>
      <c r="CY417" s="4" t="s">
        <v>75513</v>
      </c>
      <c r="CZ417" s="17" t="s">
        <v>35595</v>
      </c>
      <c r="DA417" s="39">
        <v>0</v>
      </c>
      <c r="DB417" s="39">
        <v>0</v>
      </c>
      <c r="DC417" s="39">
        <v>0</v>
      </c>
      <c r="DD417" s="39" t="s">
        <v>75514</v>
      </c>
      <c r="DE417" s="39" t="s">
        <v>35596</v>
      </c>
      <c r="DF417" s="39">
        <v>0</v>
      </c>
      <c r="DG417" s="39">
        <v>0</v>
      </c>
      <c r="DH417" s="39">
        <v>0</v>
      </c>
      <c r="DI417" s="4" t="s">
        <v>75515</v>
      </c>
      <c r="DJ417" s="17" t="s">
        <v>35597</v>
      </c>
      <c r="DK417" s="39">
        <v>0</v>
      </c>
      <c r="DL417" s="39">
        <v>0</v>
      </c>
      <c r="DM417" s="39">
        <v>0</v>
      </c>
      <c r="DN417" s="4" t="s">
        <v>75516</v>
      </c>
      <c r="DO417" s="17" t="s">
        <v>35598</v>
      </c>
      <c r="DP417" s="39">
        <v>0</v>
      </c>
      <c r="DQ417" s="39">
        <v>0</v>
      </c>
      <c r="DR417" s="39">
        <v>0</v>
      </c>
      <c r="DS417" s="4" t="s">
        <v>75517</v>
      </c>
      <c r="DT417" s="17" t="s">
        <v>35599</v>
      </c>
      <c r="DU417" s="39">
        <v>0</v>
      </c>
      <c r="DV417" s="39">
        <v>0</v>
      </c>
      <c r="DW417" s="39">
        <v>0</v>
      </c>
      <c r="DX417" s="4" t="s">
        <v>75518</v>
      </c>
      <c r="DY417" s="17" t="s">
        <v>35600</v>
      </c>
      <c r="DZ417" s="39">
        <v>0</v>
      </c>
      <c r="EA417" s="39">
        <v>0</v>
      </c>
      <c r="EB417" s="39">
        <v>0</v>
      </c>
      <c r="EC417" s="4" t="s">
        <v>75519</v>
      </c>
      <c r="ED417" s="17" t="s">
        <v>35601</v>
      </c>
      <c r="EE417" s="39">
        <v>0</v>
      </c>
      <c r="EF417" s="39">
        <v>0</v>
      </c>
      <c r="EG417" s="39">
        <v>0</v>
      </c>
      <c r="EH417" s="4" t="s">
        <v>75520</v>
      </c>
      <c r="EI417" s="56" t="s">
        <v>35602</v>
      </c>
      <c r="EJ417" s="56">
        <v>0</v>
      </c>
      <c r="EK417" s="56">
        <v>0</v>
      </c>
      <c r="EL417" s="56">
        <v>0</v>
      </c>
      <c r="EM417" s="4" t="s">
        <v>75521</v>
      </c>
      <c r="EN417" s="17" t="s">
        <v>35603</v>
      </c>
      <c r="EO417" s="39">
        <v>0</v>
      </c>
      <c r="EP417" s="39">
        <v>0</v>
      </c>
      <c r="EQ417" s="39">
        <v>0</v>
      </c>
      <c r="ER417" s="4" t="s">
        <v>75522</v>
      </c>
      <c r="ES417" s="1" t="s">
        <v>35604</v>
      </c>
      <c r="ET417" s="1">
        <v>0</v>
      </c>
      <c r="EU417" s="1">
        <v>0</v>
      </c>
      <c r="EV417" s="1">
        <v>0</v>
      </c>
      <c r="EW417" s="1" t="s">
        <v>75523</v>
      </c>
      <c r="EX417" s="1" t="s">
        <v>35605</v>
      </c>
      <c r="EY417" s="1">
        <v>0</v>
      </c>
      <c r="EZ417" s="1">
        <v>0</v>
      </c>
      <c r="FA417" s="1">
        <v>0</v>
      </c>
      <c r="FB417" s="1" t="s">
        <v>75524</v>
      </c>
      <c r="FC417" s="1" t="s">
        <v>35606</v>
      </c>
      <c r="FD417" s="1">
        <v>0</v>
      </c>
      <c r="FE417" s="1">
        <v>0</v>
      </c>
      <c r="FF417" s="1">
        <v>0</v>
      </c>
      <c r="FH417" s="1">
        <v>0</v>
      </c>
      <c r="FI417" s="1">
        <v>0</v>
      </c>
      <c r="FJ417" s="1">
        <v>0</v>
      </c>
      <c r="FL417" s="1">
        <v>0</v>
      </c>
      <c r="FM417" s="1">
        <v>0</v>
      </c>
      <c r="FN417" s="1">
        <v>0</v>
      </c>
      <c r="FP417" s="1">
        <v>0</v>
      </c>
      <c r="FQ417" s="1">
        <v>0</v>
      </c>
      <c r="FR417" s="1">
        <v>0</v>
      </c>
    </row>
    <row r="418" spans="1:174">
      <c r="A418" s="3">
        <v>79300000</v>
      </c>
      <c r="B418" s="42" t="s">
        <v>135</v>
      </c>
      <c r="C418" s="1" t="s">
        <v>1286</v>
      </c>
      <c r="D418" s="5">
        <v>56145923</v>
      </c>
      <c r="E418" s="5">
        <v>415244059</v>
      </c>
      <c r="F418" s="4">
        <v>471389982</v>
      </c>
      <c r="G418" s="4"/>
      <c r="I418" s="5"/>
      <c r="M418" s="1" t="s">
        <v>75525</v>
      </c>
      <c r="N418" s="17" t="s">
        <v>35607</v>
      </c>
      <c r="O418" s="39">
        <v>22491332</v>
      </c>
      <c r="P418" s="39">
        <v>303607404</v>
      </c>
      <c r="Q418" s="39">
        <v>326098736</v>
      </c>
      <c r="R418" s="4" t="s">
        <v>75526</v>
      </c>
      <c r="S418" s="17" t="s">
        <v>35608</v>
      </c>
      <c r="T418" s="39">
        <v>0</v>
      </c>
      <c r="U418" s="39">
        <v>0</v>
      </c>
      <c r="V418" s="39">
        <v>0</v>
      </c>
      <c r="W418" s="4" t="s">
        <v>75527</v>
      </c>
      <c r="X418" s="17" t="s">
        <v>35609</v>
      </c>
      <c r="Y418" s="39">
        <v>0</v>
      </c>
      <c r="Z418" s="39">
        <v>0</v>
      </c>
      <c r="AA418" s="39">
        <v>0</v>
      </c>
      <c r="AB418" s="4" t="s">
        <v>75528</v>
      </c>
      <c r="AC418" s="17" t="s">
        <v>35610</v>
      </c>
      <c r="AD418" s="39">
        <v>0</v>
      </c>
      <c r="AE418" s="39">
        <v>0</v>
      </c>
      <c r="AF418" s="39">
        <v>0</v>
      </c>
      <c r="AG418" s="4" t="s">
        <v>75529</v>
      </c>
      <c r="AH418" s="17" t="s">
        <v>35611</v>
      </c>
      <c r="AI418" s="39">
        <v>0</v>
      </c>
      <c r="AJ418" s="39">
        <v>0</v>
      </c>
      <c r="AK418" s="39">
        <v>0</v>
      </c>
      <c r="AL418" s="4" t="s">
        <v>75530</v>
      </c>
      <c r="AM418" s="17" t="s">
        <v>35612</v>
      </c>
      <c r="AN418" s="39">
        <v>0</v>
      </c>
      <c r="AO418" s="39">
        <v>0</v>
      </c>
      <c r="AP418" s="39">
        <v>0</v>
      </c>
      <c r="AQ418" s="4" t="s">
        <v>75531</v>
      </c>
      <c r="AR418" s="17" t="s">
        <v>35613</v>
      </c>
      <c r="AS418" s="39">
        <v>0</v>
      </c>
      <c r="AT418" s="39">
        <v>0</v>
      </c>
      <c r="AU418" s="39">
        <v>0</v>
      </c>
      <c r="AV418" s="4" t="s">
        <v>75532</v>
      </c>
      <c r="AW418" s="17" t="s">
        <v>35614</v>
      </c>
      <c r="AX418" s="39">
        <v>0</v>
      </c>
      <c r="AY418" s="39">
        <v>0</v>
      </c>
      <c r="AZ418" s="39">
        <v>0</v>
      </c>
      <c r="BA418" s="4" t="s">
        <v>75533</v>
      </c>
      <c r="BB418" s="17" t="s">
        <v>35615</v>
      </c>
      <c r="BC418" s="39">
        <v>0</v>
      </c>
      <c r="BD418" s="39">
        <v>0</v>
      </c>
      <c r="BE418" s="39">
        <v>0</v>
      </c>
      <c r="BF418" s="4" t="s">
        <v>75534</v>
      </c>
      <c r="BG418" s="17" t="s">
        <v>35616</v>
      </c>
      <c r="BH418" s="39">
        <v>0</v>
      </c>
      <c r="BI418" s="39">
        <v>0</v>
      </c>
      <c r="BJ418" s="39">
        <v>0</v>
      </c>
      <c r="BK418" s="4" t="s">
        <v>75535</v>
      </c>
      <c r="BL418" s="17" t="s">
        <v>35617</v>
      </c>
      <c r="BM418" s="39">
        <v>0</v>
      </c>
      <c r="BN418" s="39">
        <v>0</v>
      </c>
      <c r="BO418" s="39">
        <v>0</v>
      </c>
      <c r="BP418" s="4" t="s">
        <v>75536</v>
      </c>
      <c r="BQ418" s="17" t="s">
        <v>35618</v>
      </c>
      <c r="BR418" s="39">
        <v>0</v>
      </c>
      <c r="BS418" s="39">
        <v>0</v>
      </c>
      <c r="BT418" s="39">
        <v>0</v>
      </c>
      <c r="BU418" s="4" t="s">
        <v>75537</v>
      </c>
      <c r="BV418" s="17" t="s">
        <v>35619</v>
      </c>
      <c r="BW418" s="39">
        <v>0</v>
      </c>
      <c r="BX418" s="39">
        <v>0</v>
      </c>
      <c r="BY418" s="39">
        <v>0</v>
      </c>
      <c r="BZ418" s="4" t="s">
        <v>75538</v>
      </c>
      <c r="CA418" s="17" t="s">
        <v>35620</v>
      </c>
      <c r="CB418" s="39">
        <v>0</v>
      </c>
      <c r="CC418" s="39">
        <v>0</v>
      </c>
      <c r="CD418" s="39">
        <v>0</v>
      </c>
      <c r="CE418" s="4" t="s">
        <v>75539</v>
      </c>
      <c r="CF418" s="17" t="s">
        <v>35621</v>
      </c>
      <c r="CG418" s="39">
        <v>0</v>
      </c>
      <c r="CH418" s="39">
        <v>0</v>
      </c>
      <c r="CI418" s="39">
        <v>0</v>
      </c>
      <c r="CJ418" s="4" t="s">
        <v>75540</v>
      </c>
      <c r="CK418" s="17" t="s">
        <v>35622</v>
      </c>
      <c r="CL418" s="39">
        <v>33654591</v>
      </c>
      <c r="CM418" s="39">
        <v>111636655</v>
      </c>
      <c r="CN418" s="39">
        <v>145291246</v>
      </c>
      <c r="CO418" s="4" t="s">
        <v>75541</v>
      </c>
      <c r="CP418" s="17" t="s">
        <v>35623</v>
      </c>
      <c r="CQ418" s="39">
        <v>0</v>
      </c>
      <c r="CR418" s="39">
        <v>0</v>
      </c>
      <c r="CS418" s="39">
        <v>0</v>
      </c>
      <c r="CT418" s="4" t="s">
        <v>75542</v>
      </c>
      <c r="CU418" s="17" t="s">
        <v>35624</v>
      </c>
      <c r="CV418" s="39">
        <v>0</v>
      </c>
      <c r="CW418" s="39">
        <v>0</v>
      </c>
      <c r="CX418" s="39">
        <v>0</v>
      </c>
      <c r="CY418" s="4" t="s">
        <v>75543</v>
      </c>
      <c r="CZ418" s="17" t="s">
        <v>35625</v>
      </c>
      <c r="DA418" s="39">
        <v>0</v>
      </c>
      <c r="DB418" s="39">
        <v>0</v>
      </c>
      <c r="DC418" s="39">
        <v>0</v>
      </c>
      <c r="DD418" s="39" t="s">
        <v>75544</v>
      </c>
      <c r="DE418" s="39" t="s">
        <v>35626</v>
      </c>
      <c r="DF418" s="39">
        <v>0</v>
      </c>
      <c r="DG418" s="39">
        <v>0</v>
      </c>
      <c r="DH418" s="39">
        <v>0</v>
      </c>
      <c r="DI418" s="4" t="s">
        <v>75545</v>
      </c>
      <c r="DJ418" s="17" t="s">
        <v>35627</v>
      </c>
      <c r="DK418" s="39">
        <v>0</v>
      </c>
      <c r="DL418" s="39">
        <v>0</v>
      </c>
      <c r="DM418" s="39">
        <v>0</v>
      </c>
      <c r="DN418" s="4" t="s">
        <v>75546</v>
      </c>
      <c r="DO418" s="17" t="s">
        <v>35628</v>
      </c>
      <c r="DP418" s="39">
        <v>0</v>
      </c>
      <c r="DQ418" s="39">
        <v>0</v>
      </c>
      <c r="DR418" s="39">
        <v>0</v>
      </c>
      <c r="DS418" s="4" t="s">
        <v>75547</v>
      </c>
      <c r="DT418" s="17" t="s">
        <v>35629</v>
      </c>
      <c r="DU418" s="39">
        <v>0</v>
      </c>
      <c r="DV418" s="39">
        <v>0</v>
      </c>
      <c r="DW418" s="39">
        <v>0</v>
      </c>
      <c r="DX418" s="4" t="s">
        <v>75548</v>
      </c>
      <c r="DY418" s="17" t="s">
        <v>35630</v>
      </c>
      <c r="DZ418" s="39">
        <v>0</v>
      </c>
      <c r="EA418" s="39">
        <v>0</v>
      </c>
      <c r="EB418" s="39">
        <v>0</v>
      </c>
      <c r="EC418" s="4" t="s">
        <v>75549</v>
      </c>
      <c r="ED418" s="17" t="s">
        <v>35631</v>
      </c>
      <c r="EE418" s="39">
        <v>0</v>
      </c>
      <c r="EF418" s="39">
        <v>0</v>
      </c>
      <c r="EG418" s="39">
        <v>0</v>
      </c>
      <c r="EH418" s="4" t="s">
        <v>75550</v>
      </c>
      <c r="EI418" s="56" t="s">
        <v>35632</v>
      </c>
      <c r="EJ418" s="56">
        <v>0</v>
      </c>
      <c r="EK418" s="56">
        <v>0</v>
      </c>
      <c r="EL418" s="56">
        <v>0</v>
      </c>
      <c r="EM418" s="4" t="s">
        <v>75551</v>
      </c>
      <c r="EN418" s="17" t="s">
        <v>35633</v>
      </c>
      <c r="EO418" s="39">
        <v>0</v>
      </c>
      <c r="EP418" s="39">
        <v>0</v>
      </c>
      <c r="EQ418" s="39">
        <v>0</v>
      </c>
      <c r="ER418" s="4" t="s">
        <v>75552</v>
      </c>
      <c r="ES418" s="1" t="s">
        <v>35634</v>
      </c>
      <c r="ET418" s="1">
        <v>0</v>
      </c>
      <c r="EU418" s="1">
        <v>0</v>
      </c>
      <c r="EV418" s="1">
        <v>0</v>
      </c>
      <c r="EW418" s="1" t="s">
        <v>75553</v>
      </c>
      <c r="EX418" s="1" t="s">
        <v>35635</v>
      </c>
      <c r="EY418" s="1">
        <v>0</v>
      </c>
      <c r="EZ418" s="1">
        <v>0</v>
      </c>
      <c r="FA418" s="1">
        <v>0</v>
      </c>
      <c r="FB418" s="1" t="s">
        <v>75554</v>
      </c>
      <c r="FC418" s="1" t="s">
        <v>35636</v>
      </c>
      <c r="FD418" s="1">
        <v>0</v>
      </c>
      <c r="FE418" s="1">
        <v>0</v>
      </c>
      <c r="FF418" s="1">
        <v>0</v>
      </c>
      <c r="FH418" s="1">
        <v>56145923</v>
      </c>
      <c r="FI418" s="1">
        <v>415244059</v>
      </c>
      <c r="FJ418" s="1">
        <v>471389982</v>
      </c>
      <c r="FL418" s="1">
        <v>56145923</v>
      </c>
      <c r="FM418" s="1">
        <v>415244059</v>
      </c>
      <c r="FN418" s="1">
        <v>471389982</v>
      </c>
      <c r="FP418" s="1">
        <v>0</v>
      </c>
      <c r="FQ418" s="1">
        <v>0</v>
      </c>
      <c r="FR418" s="1">
        <v>0</v>
      </c>
    </row>
    <row r="419" spans="1:174">
      <c r="B419" s="42" t="s">
        <v>1487</v>
      </c>
      <c r="D419" s="6"/>
      <c r="E419" s="6"/>
      <c r="F419" s="4"/>
      <c r="G419" s="4"/>
      <c r="I419" s="5"/>
      <c r="N419" s="17"/>
      <c r="O419" s="39"/>
      <c r="P419" s="39"/>
      <c r="Q419" s="39"/>
      <c r="R419" s="4"/>
      <c r="S419" s="17"/>
      <c r="T419" s="39"/>
      <c r="U419" s="39"/>
      <c r="V419" s="39"/>
      <c r="W419" s="4"/>
      <c r="X419" s="17"/>
      <c r="Y419" s="39"/>
      <c r="Z419" s="39"/>
      <c r="AA419" s="39"/>
      <c r="AB419" s="4"/>
      <c r="AC419" s="17"/>
      <c r="AD419" s="39"/>
      <c r="AE419" s="39"/>
      <c r="AF419" s="39"/>
      <c r="AG419" s="4"/>
      <c r="AH419" s="17"/>
      <c r="AI419" s="39"/>
      <c r="AJ419" s="39"/>
      <c r="AK419" s="39"/>
      <c r="AL419" s="4"/>
      <c r="AM419" s="17"/>
      <c r="AN419" s="39"/>
      <c r="AO419" s="39"/>
      <c r="AP419" s="39"/>
      <c r="AQ419" s="4"/>
      <c r="AR419" s="17"/>
      <c r="AS419" s="39"/>
      <c r="AT419" s="39"/>
      <c r="AU419" s="39"/>
      <c r="AV419" s="4"/>
      <c r="AW419" s="17"/>
      <c r="AX419" s="39"/>
      <c r="AY419" s="39"/>
      <c r="AZ419" s="39"/>
      <c r="BA419" s="4"/>
      <c r="BB419" s="17"/>
      <c r="BC419" s="39"/>
      <c r="BD419" s="39"/>
      <c r="BE419" s="39"/>
      <c r="BF419" s="4"/>
      <c r="BG419" s="17"/>
      <c r="BH419" s="39"/>
      <c r="BI419" s="39"/>
      <c r="BJ419" s="39"/>
      <c r="BK419" s="4"/>
      <c r="BL419" s="17"/>
      <c r="BM419" s="39"/>
      <c r="BN419" s="39"/>
      <c r="BO419" s="39"/>
      <c r="BP419" s="4"/>
      <c r="BQ419" s="17"/>
      <c r="BR419" s="39"/>
      <c r="BS419" s="39"/>
      <c r="BT419" s="39"/>
      <c r="BU419" s="4"/>
      <c r="BV419" s="17"/>
      <c r="BW419" s="39"/>
      <c r="BX419" s="39"/>
      <c r="BY419" s="39"/>
      <c r="BZ419" s="4"/>
      <c r="CA419" s="17"/>
      <c r="CB419" s="39"/>
      <c r="CC419" s="39"/>
      <c r="CD419" s="39"/>
      <c r="CE419" s="4"/>
      <c r="CF419" s="17"/>
      <c r="CG419" s="39"/>
      <c r="CH419" s="39"/>
      <c r="CI419" s="39"/>
      <c r="CJ419" s="4"/>
      <c r="CK419" s="17"/>
      <c r="CL419" s="39"/>
      <c r="CM419" s="39"/>
      <c r="CN419" s="39"/>
      <c r="CO419" s="4"/>
      <c r="CP419" s="17"/>
      <c r="CQ419" s="39"/>
      <c r="CR419" s="39"/>
      <c r="CS419" s="39"/>
      <c r="CT419" s="4"/>
      <c r="CU419" s="17"/>
      <c r="CV419" s="39"/>
      <c r="CW419" s="39"/>
      <c r="CX419" s="39"/>
      <c r="CY419" s="4"/>
      <c r="CZ419" s="17"/>
      <c r="DA419" s="39"/>
      <c r="DB419" s="39"/>
      <c r="DC419" s="39"/>
      <c r="DD419" s="39"/>
      <c r="DE419" s="39"/>
      <c r="DF419" s="39"/>
      <c r="DG419" s="39"/>
      <c r="DH419" s="39"/>
      <c r="DI419" s="4"/>
      <c r="DJ419" s="17"/>
      <c r="DK419" s="39"/>
      <c r="DL419" s="39"/>
      <c r="DM419" s="39"/>
      <c r="DN419" s="4"/>
      <c r="DO419" s="17"/>
      <c r="DP419" s="39"/>
      <c r="DQ419" s="39"/>
      <c r="DR419" s="39"/>
      <c r="DS419" s="4"/>
      <c r="DT419" s="17"/>
      <c r="DU419" s="39"/>
      <c r="DV419" s="39"/>
      <c r="DW419" s="39"/>
      <c r="DX419" s="4"/>
      <c r="DY419" s="17"/>
      <c r="DZ419" s="39"/>
      <c r="EA419" s="39"/>
      <c r="EB419" s="39"/>
      <c r="EC419" s="4"/>
      <c r="ED419" s="17"/>
      <c r="EE419" s="39"/>
      <c r="EF419" s="39"/>
      <c r="EG419" s="39"/>
      <c r="EH419" s="4"/>
      <c r="EI419" s="56"/>
      <c r="EJ419" s="56"/>
      <c r="EK419" s="56"/>
      <c r="EL419" s="56"/>
      <c r="EM419" s="4"/>
      <c r="EN419" s="17"/>
      <c r="EO419" s="39"/>
      <c r="EP419" s="39"/>
      <c r="EQ419" s="39"/>
      <c r="ER419" s="4"/>
    </row>
    <row r="420" spans="1:174">
      <c r="A420" s="123">
        <v>64800000</v>
      </c>
      <c r="B420" s="42" t="s">
        <v>24413</v>
      </c>
      <c r="C420" s="124" t="s">
        <v>24414</v>
      </c>
      <c r="D420" s="6">
        <v>0</v>
      </c>
      <c r="E420" s="6">
        <v>0</v>
      </c>
      <c r="F420" s="4">
        <v>0</v>
      </c>
      <c r="G420" s="4"/>
      <c r="I420" s="5"/>
      <c r="M420" s="1" t="s">
        <v>75555</v>
      </c>
      <c r="N420" s="17" t="s">
        <v>35637</v>
      </c>
      <c r="O420" s="39">
        <v>0</v>
      </c>
      <c r="P420" s="39">
        <v>0</v>
      </c>
      <c r="Q420" s="39">
        <v>0</v>
      </c>
      <c r="R420" s="4" t="s">
        <v>75556</v>
      </c>
      <c r="S420" s="17" t="s">
        <v>35638</v>
      </c>
      <c r="T420" s="39">
        <v>0</v>
      </c>
      <c r="U420" s="39">
        <v>0</v>
      </c>
      <c r="V420" s="39">
        <v>0</v>
      </c>
      <c r="W420" s="4" t="s">
        <v>75557</v>
      </c>
      <c r="X420" s="17" t="s">
        <v>35639</v>
      </c>
      <c r="Y420" s="39">
        <v>0</v>
      </c>
      <c r="Z420" s="39">
        <v>0</v>
      </c>
      <c r="AA420" s="39">
        <v>0</v>
      </c>
      <c r="AB420" s="4" t="s">
        <v>75558</v>
      </c>
      <c r="AC420" s="17" t="s">
        <v>35640</v>
      </c>
      <c r="AD420" s="39">
        <v>0</v>
      </c>
      <c r="AE420" s="39">
        <v>0</v>
      </c>
      <c r="AF420" s="39">
        <v>0</v>
      </c>
      <c r="AG420" s="4" t="s">
        <v>75559</v>
      </c>
      <c r="AH420" s="17" t="s">
        <v>35641</v>
      </c>
      <c r="AI420" s="39">
        <v>0</v>
      </c>
      <c r="AJ420" s="39">
        <v>0</v>
      </c>
      <c r="AK420" s="39">
        <v>0</v>
      </c>
      <c r="AL420" s="4" t="s">
        <v>75560</v>
      </c>
      <c r="AM420" s="17" t="s">
        <v>35642</v>
      </c>
      <c r="AN420" s="39">
        <v>0</v>
      </c>
      <c r="AO420" s="39">
        <v>0</v>
      </c>
      <c r="AP420" s="39">
        <v>0</v>
      </c>
      <c r="AQ420" s="4" t="s">
        <v>75561</v>
      </c>
      <c r="AR420" s="17" t="s">
        <v>35643</v>
      </c>
      <c r="AS420" s="39">
        <v>0</v>
      </c>
      <c r="AT420" s="39">
        <v>0</v>
      </c>
      <c r="AU420" s="39">
        <v>0</v>
      </c>
      <c r="AV420" s="4" t="s">
        <v>75562</v>
      </c>
      <c r="AW420" s="17" t="s">
        <v>35644</v>
      </c>
      <c r="AX420" s="39">
        <v>0</v>
      </c>
      <c r="AY420" s="39">
        <v>0</v>
      </c>
      <c r="AZ420" s="39">
        <v>0</v>
      </c>
      <c r="BA420" s="4" t="s">
        <v>75563</v>
      </c>
      <c r="BB420" s="17" t="s">
        <v>35645</v>
      </c>
      <c r="BC420" s="39">
        <v>0</v>
      </c>
      <c r="BD420" s="39">
        <v>0</v>
      </c>
      <c r="BE420" s="39">
        <v>0</v>
      </c>
      <c r="BF420" s="4" t="s">
        <v>75564</v>
      </c>
      <c r="BG420" s="17" t="s">
        <v>35646</v>
      </c>
      <c r="BH420" s="39">
        <v>0</v>
      </c>
      <c r="BI420" s="39">
        <v>0</v>
      </c>
      <c r="BJ420" s="39">
        <v>0</v>
      </c>
      <c r="BK420" s="4" t="s">
        <v>75565</v>
      </c>
      <c r="BL420" s="17" t="s">
        <v>35647</v>
      </c>
      <c r="BM420" s="39">
        <v>0</v>
      </c>
      <c r="BN420" s="39">
        <v>0</v>
      </c>
      <c r="BO420" s="39">
        <v>0</v>
      </c>
      <c r="BP420" s="4" t="s">
        <v>75566</v>
      </c>
      <c r="BQ420" s="17" t="s">
        <v>35648</v>
      </c>
      <c r="BR420" s="39">
        <v>0</v>
      </c>
      <c r="BS420" s="39">
        <v>0</v>
      </c>
      <c r="BT420" s="39">
        <v>0</v>
      </c>
      <c r="BU420" s="4" t="s">
        <v>75567</v>
      </c>
      <c r="BV420" s="17" t="s">
        <v>35649</v>
      </c>
      <c r="BW420" s="39">
        <v>0</v>
      </c>
      <c r="BX420" s="39">
        <v>0</v>
      </c>
      <c r="BY420" s="39">
        <v>0</v>
      </c>
      <c r="BZ420" s="4" t="s">
        <v>75568</v>
      </c>
      <c r="CA420" s="17" t="s">
        <v>35650</v>
      </c>
      <c r="CB420" s="39">
        <v>0</v>
      </c>
      <c r="CC420" s="39">
        <v>0</v>
      </c>
      <c r="CD420" s="39">
        <v>0</v>
      </c>
      <c r="CE420" s="4" t="s">
        <v>75569</v>
      </c>
      <c r="CF420" s="17" t="s">
        <v>35651</v>
      </c>
      <c r="CG420" s="39">
        <v>0</v>
      </c>
      <c r="CH420" s="39">
        <v>0</v>
      </c>
      <c r="CI420" s="39">
        <v>0</v>
      </c>
      <c r="CJ420" s="4" t="s">
        <v>75570</v>
      </c>
      <c r="CK420" s="17" t="s">
        <v>35652</v>
      </c>
      <c r="CL420" s="39">
        <v>0</v>
      </c>
      <c r="CM420" s="39">
        <v>0</v>
      </c>
      <c r="CN420" s="39">
        <v>0</v>
      </c>
      <c r="CO420" s="4" t="s">
        <v>75571</v>
      </c>
      <c r="CP420" s="17" t="s">
        <v>35653</v>
      </c>
      <c r="CQ420" s="39">
        <v>0</v>
      </c>
      <c r="CR420" s="39">
        <v>0</v>
      </c>
      <c r="CS420" s="39">
        <v>0</v>
      </c>
      <c r="CT420" s="4" t="s">
        <v>75572</v>
      </c>
      <c r="CU420" s="17" t="s">
        <v>35654</v>
      </c>
      <c r="CV420" s="39">
        <v>0</v>
      </c>
      <c r="CW420" s="39">
        <v>0</v>
      </c>
      <c r="CX420" s="39">
        <v>0</v>
      </c>
      <c r="CY420" s="4" t="s">
        <v>75573</v>
      </c>
      <c r="CZ420" s="17" t="s">
        <v>35655</v>
      </c>
      <c r="DA420" s="39">
        <v>0</v>
      </c>
      <c r="DB420" s="39">
        <v>0</v>
      </c>
      <c r="DC420" s="39">
        <v>0</v>
      </c>
      <c r="DD420" s="39" t="s">
        <v>75574</v>
      </c>
      <c r="DE420" s="39" t="s">
        <v>35656</v>
      </c>
      <c r="DF420" s="39">
        <v>0</v>
      </c>
      <c r="DG420" s="39">
        <v>0</v>
      </c>
      <c r="DH420" s="39">
        <v>0</v>
      </c>
      <c r="DI420" s="4" t="s">
        <v>75575</v>
      </c>
      <c r="DJ420" s="17" t="s">
        <v>35657</v>
      </c>
      <c r="DK420" s="39">
        <v>0</v>
      </c>
      <c r="DL420" s="39">
        <v>0</v>
      </c>
      <c r="DM420" s="39">
        <v>0</v>
      </c>
      <c r="DN420" s="4" t="s">
        <v>75576</v>
      </c>
      <c r="DO420" s="17" t="s">
        <v>35658</v>
      </c>
      <c r="DP420" s="39">
        <v>0</v>
      </c>
      <c r="DQ420" s="39">
        <v>0</v>
      </c>
      <c r="DR420" s="39">
        <v>0</v>
      </c>
      <c r="DS420" s="4" t="s">
        <v>75577</v>
      </c>
      <c r="DT420" s="17" t="s">
        <v>35659</v>
      </c>
      <c r="DU420" s="39">
        <v>0</v>
      </c>
      <c r="DV420" s="39">
        <v>0</v>
      </c>
      <c r="DW420" s="39">
        <v>0</v>
      </c>
      <c r="DX420" s="4" t="s">
        <v>75578</v>
      </c>
      <c r="DY420" s="17" t="s">
        <v>35660</v>
      </c>
      <c r="DZ420" s="39">
        <v>0</v>
      </c>
      <c r="EA420" s="39">
        <v>0</v>
      </c>
      <c r="EB420" s="39">
        <v>0</v>
      </c>
      <c r="EC420" s="4" t="s">
        <v>75579</v>
      </c>
      <c r="ED420" s="17" t="s">
        <v>35661</v>
      </c>
      <c r="EE420" s="39">
        <v>0</v>
      </c>
      <c r="EF420" s="39">
        <v>0</v>
      </c>
      <c r="EG420" s="39">
        <v>0</v>
      </c>
      <c r="EH420" s="4" t="s">
        <v>75580</v>
      </c>
      <c r="EI420" s="56" t="s">
        <v>35662</v>
      </c>
      <c r="EJ420" s="56">
        <v>0</v>
      </c>
      <c r="EK420" s="56">
        <v>0</v>
      </c>
      <c r="EL420" s="56">
        <v>0</v>
      </c>
      <c r="EM420" s="4" t="s">
        <v>75581</v>
      </c>
      <c r="EN420" s="17" t="s">
        <v>35663</v>
      </c>
      <c r="EO420" s="39">
        <v>0</v>
      </c>
      <c r="EP420" s="39">
        <v>0</v>
      </c>
      <c r="EQ420" s="39">
        <v>0</v>
      </c>
      <c r="ER420" s="4" t="s">
        <v>75582</v>
      </c>
      <c r="ES420" s="1" t="s">
        <v>35664</v>
      </c>
      <c r="ET420" s="1">
        <v>0</v>
      </c>
      <c r="EU420" s="1">
        <v>0</v>
      </c>
      <c r="EV420" s="1">
        <v>0</v>
      </c>
      <c r="EW420" s="1" t="s">
        <v>75583</v>
      </c>
      <c r="EX420" s="1" t="s">
        <v>35665</v>
      </c>
      <c r="EY420" s="1">
        <v>0</v>
      </c>
      <c r="EZ420" s="1">
        <v>0</v>
      </c>
      <c r="FA420" s="1">
        <v>0</v>
      </c>
      <c r="FB420" s="1" t="s">
        <v>75584</v>
      </c>
      <c r="FC420" s="1" t="s">
        <v>35666</v>
      </c>
      <c r="FD420" s="1">
        <v>0</v>
      </c>
      <c r="FE420" s="1">
        <v>0</v>
      </c>
      <c r="FF420" s="1">
        <v>0</v>
      </c>
      <c r="FH420" s="1">
        <v>0</v>
      </c>
      <c r="FI420" s="1">
        <v>0</v>
      </c>
      <c r="FJ420" s="1">
        <v>0</v>
      </c>
      <c r="FL420" s="1">
        <v>0</v>
      </c>
      <c r="FM420" s="1">
        <v>0</v>
      </c>
      <c r="FN420" s="1">
        <v>0</v>
      </c>
      <c r="FP420" s="1">
        <v>0</v>
      </c>
      <c r="FQ420" s="1">
        <v>0</v>
      </c>
      <c r="FR420" s="1">
        <v>0</v>
      </c>
    </row>
    <row r="421" spans="1:174">
      <c r="A421" s="123">
        <v>64800001</v>
      </c>
      <c r="B421" s="42" t="s">
        <v>24413</v>
      </c>
      <c r="C421" s="124" t="s">
        <v>24415</v>
      </c>
      <c r="D421" s="6">
        <v>0</v>
      </c>
      <c r="E421" s="6">
        <v>0</v>
      </c>
      <c r="F421" s="4">
        <v>0</v>
      </c>
      <c r="G421" s="4"/>
      <c r="I421" s="5"/>
      <c r="M421" s="1" t="s">
        <v>75585</v>
      </c>
      <c r="N421" s="17" t="s">
        <v>35667</v>
      </c>
      <c r="O421" s="39">
        <v>0</v>
      </c>
      <c r="P421" s="39">
        <v>0</v>
      </c>
      <c r="Q421" s="39">
        <v>0</v>
      </c>
      <c r="R421" s="4" t="s">
        <v>75586</v>
      </c>
      <c r="S421" s="17" t="s">
        <v>35668</v>
      </c>
      <c r="T421" s="39">
        <v>0</v>
      </c>
      <c r="U421" s="39">
        <v>0</v>
      </c>
      <c r="V421" s="39">
        <v>0</v>
      </c>
      <c r="W421" s="4" t="s">
        <v>75587</v>
      </c>
      <c r="X421" s="17" t="s">
        <v>35669</v>
      </c>
      <c r="Y421" s="39">
        <v>0</v>
      </c>
      <c r="Z421" s="39">
        <v>0</v>
      </c>
      <c r="AA421" s="39">
        <v>0</v>
      </c>
      <c r="AB421" s="4" t="s">
        <v>75588</v>
      </c>
      <c r="AC421" s="17" t="s">
        <v>35670</v>
      </c>
      <c r="AD421" s="39">
        <v>0</v>
      </c>
      <c r="AE421" s="39">
        <v>0</v>
      </c>
      <c r="AF421" s="39">
        <v>0</v>
      </c>
      <c r="AG421" s="4" t="s">
        <v>75589</v>
      </c>
      <c r="AH421" s="17" t="s">
        <v>35671</v>
      </c>
      <c r="AI421" s="39">
        <v>0</v>
      </c>
      <c r="AJ421" s="39">
        <v>0</v>
      </c>
      <c r="AK421" s="39">
        <v>0</v>
      </c>
      <c r="AL421" s="4" t="s">
        <v>75590</v>
      </c>
      <c r="AM421" s="17" t="s">
        <v>35672</v>
      </c>
      <c r="AN421" s="39">
        <v>0</v>
      </c>
      <c r="AO421" s="39">
        <v>0</v>
      </c>
      <c r="AP421" s="39">
        <v>0</v>
      </c>
      <c r="AQ421" s="4" t="s">
        <v>75591</v>
      </c>
      <c r="AR421" s="17" t="s">
        <v>35673</v>
      </c>
      <c r="AS421" s="39">
        <v>0</v>
      </c>
      <c r="AT421" s="39">
        <v>0</v>
      </c>
      <c r="AU421" s="39">
        <v>0</v>
      </c>
      <c r="AV421" s="4" t="s">
        <v>75592</v>
      </c>
      <c r="AW421" s="17" t="s">
        <v>35674</v>
      </c>
      <c r="AX421" s="39">
        <v>0</v>
      </c>
      <c r="AY421" s="39">
        <v>0</v>
      </c>
      <c r="AZ421" s="39">
        <v>0</v>
      </c>
      <c r="BA421" s="4" t="s">
        <v>75593</v>
      </c>
      <c r="BB421" s="17" t="s">
        <v>35675</v>
      </c>
      <c r="BC421" s="39">
        <v>0</v>
      </c>
      <c r="BD421" s="39">
        <v>0</v>
      </c>
      <c r="BE421" s="39">
        <v>0</v>
      </c>
      <c r="BF421" s="4" t="s">
        <v>75594</v>
      </c>
      <c r="BG421" s="17" t="s">
        <v>35676</v>
      </c>
      <c r="BH421" s="39">
        <v>0</v>
      </c>
      <c r="BI421" s="39">
        <v>0</v>
      </c>
      <c r="BJ421" s="39">
        <v>0</v>
      </c>
      <c r="BK421" s="4" t="s">
        <v>75595</v>
      </c>
      <c r="BL421" s="17" t="s">
        <v>35677</v>
      </c>
      <c r="BM421" s="39">
        <v>0</v>
      </c>
      <c r="BN421" s="39">
        <v>0</v>
      </c>
      <c r="BO421" s="39">
        <v>0</v>
      </c>
      <c r="BP421" s="4" t="s">
        <v>75596</v>
      </c>
      <c r="BQ421" s="17" t="s">
        <v>35678</v>
      </c>
      <c r="BR421" s="39">
        <v>0</v>
      </c>
      <c r="BS421" s="39">
        <v>0</v>
      </c>
      <c r="BT421" s="39">
        <v>0</v>
      </c>
      <c r="BU421" s="4" t="s">
        <v>75597</v>
      </c>
      <c r="BV421" s="17" t="s">
        <v>35679</v>
      </c>
      <c r="BW421" s="39">
        <v>0</v>
      </c>
      <c r="BX421" s="39">
        <v>0</v>
      </c>
      <c r="BY421" s="39">
        <v>0</v>
      </c>
      <c r="BZ421" s="4" t="s">
        <v>75598</v>
      </c>
      <c r="CA421" s="17" t="s">
        <v>35680</v>
      </c>
      <c r="CB421" s="39">
        <v>0</v>
      </c>
      <c r="CC421" s="39">
        <v>0</v>
      </c>
      <c r="CD421" s="39">
        <v>0</v>
      </c>
      <c r="CE421" s="4" t="s">
        <v>75599</v>
      </c>
      <c r="CF421" s="17" t="s">
        <v>35681</v>
      </c>
      <c r="CG421" s="39">
        <v>0</v>
      </c>
      <c r="CH421" s="39">
        <v>0</v>
      </c>
      <c r="CI421" s="39">
        <v>0</v>
      </c>
      <c r="CJ421" s="4" t="s">
        <v>75600</v>
      </c>
      <c r="CK421" s="17" t="s">
        <v>35682</v>
      </c>
      <c r="CL421" s="39">
        <v>0</v>
      </c>
      <c r="CM421" s="39">
        <v>0</v>
      </c>
      <c r="CN421" s="39">
        <v>0</v>
      </c>
      <c r="CO421" s="4" t="s">
        <v>75601</v>
      </c>
      <c r="CP421" s="17" t="s">
        <v>35683</v>
      </c>
      <c r="CQ421" s="39">
        <v>0</v>
      </c>
      <c r="CR421" s="39">
        <v>0</v>
      </c>
      <c r="CS421" s="39">
        <v>0</v>
      </c>
      <c r="CT421" s="4" t="s">
        <v>75602</v>
      </c>
      <c r="CU421" s="17" t="s">
        <v>35684</v>
      </c>
      <c r="CV421" s="39">
        <v>0</v>
      </c>
      <c r="CW421" s="39">
        <v>0</v>
      </c>
      <c r="CX421" s="39">
        <v>0</v>
      </c>
      <c r="CY421" s="4" t="s">
        <v>75603</v>
      </c>
      <c r="CZ421" s="17" t="s">
        <v>35685</v>
      </c>
      <c r="DA421" s="39">
        <v>0</v>
      </c>
      <c r="DB421" s="39">
        <v>0</v>
      </c>
      <c r="DC421" s="39">
        <v>0</v>
      </c>
      <c r="DD421" s="39" t="s">
        <v>75604</v>
      </c>
      <c r="DE421" s="39" t="s">
        <v>35686</v>
      </c>
      <c r="DF421" s="39">
        <v>0</v>
      </c>
      <c r="DG421" s="39">
        <v>0</v>
      </c>
      <c r="DH421" s="39">
        <v>0</v>
      </c>
      <c r="DI421" s="4" t="s">
        <v>75605</v>
      </c>
      <c r="DJ421" s="17" t="s">
        <v>35687</v>
      </c>
      <c r="DK421" s="39">
        <v>0</v>
      </c>
      <c r="DL421" s="39">
        <v>0</v>
      </c>
      <c r="DM421" s="39">
        <v>0</v>
      </c>
      <c r="DN421" s="4" t="s">
        <v>75606</v>
      </c>
      <c r="DO421" s="17" t="s">
        <v>35688</v>
      </c>
      <c r="DP421" s="39">
        <v>0</v>
      </c>
      <c r="DQ421" s="39">
        <v>0</v>
      </c>
      <c r="DR421" s="39">
        <v>0</v>
      </c>
      <c r="DS421" s="4" t="s">
        <v>75607</v>
      </c>
      <c r="DT421" s="17" t="s">
        <v>35689</v>
      </c>
      <c r="DU421" s="39">
        <v>0</v>
      </c>
      <c r="DV421" s="39">
        <v>0</v>
      </c>
      <c r="DW421" s="39">
        <v>0</v>
      </c>
      <c r="DX421" s="4" t="s">
        <v>75608</v>
      </c>
      <c r="DY421" s="17" t="s">
        <v>35690</v>
      </c>
      <c r="DZ421" s="39">
        <v>0</v>
      </c>
      <c r="EA421" s="39">
        <v>0</v>
      </c>
      <c r="EB421" s="39">
        <v>0</v>
      </c>
      <c r="EC421" s="4" t="s">
        <v>75609</v>
      </c>
      <c r="ED421" s="17" t="s">
        <v>35691</v>
      </c>
      <c r="EE421" s="39">
        <v>0</v>
      </c>
      <c r="EF421" s="39">
        <v>0</v>
      </c>
      <c r="EG421" s="39">
        <v>0</v>
      </c>
      <c r="EH421" s="4" t="s">
        <v>75610</v>
      </c>
      <c r="EI421" s="56" t="s">
        <v>35692</v>
      </c>
      <c r="EJ421" s="56">
        <v>0</v>
      </c>
      <c r="EK421" s="56">
        <v>0</v>
      </c>
      <c r="EL421" s="56">
        <v>0</v>
      </c>
      <c r="EM421" s="4" t="s">
        <v>75611</v>
      </c>
      <c r="EN421" s="17" t="s">
        <v>35693</v>
      </c>
      <c r="EO421" s="39">
        <v>0</v>
      </c>
      <c r="EP421" s="39">
        <v>0</v>
      </c>
      <c r="EQ421" s="39">
        <v>0</v>
      </c>
      <c r="ER421" s="4" t="s">
        <v>75612</v>
      </c>
      <c r="ES421" s="1" t="s">
        <v>35694</v>
      </c>
      <c r="ET421" s="1">
        <v>0</v>
      </c>
      <c r="EU421" s="1">
        <v>0</v>
      </c>
      <c r="EV421" s="1">
        <v>0</v>
      </c>
      <c r="EW421" s="1" t="s">
        <v>75613</v>
      </c>
      <c r="EX421" s="1" t="s">
        <v>35695</v>
      </c>
      <c r="EY421" s="1">
        <v>0</v>
      </c>
      <c r="EZ421" s="1">
        <v>0</v>
      </c>
      <c r="FA421" s="1">
        <v>0</v>
      </c>
      <c r="FB421" s="1" t="s">
        <v>75614</v>
      </c>
      <c r="FC421" s="1" t="s">
        <v>35696</v>
      </c>
      <c r="FD421" s="1">
        <v>0</v>
      </c>
      <c r="FE421" s="1">
        <v>0</v>
      </c>
      <c r="FF421" s="1">
        <v>0</v>
      </c>
      <c r="FH421" s="1">
        <v>0</v>
      </c>
      <c r="FI421" s="1">
        <v>0</v>
      </c>
      <c r="FJ421" s="1">
        <v>0</v>
      </c>
      <c r="FL421" s="1">
        <v>0</v>
      </c>
      <c r="FM421" s="1">
        <v>0</v>
      </c>
      <c r="FN421" s="1">
        <v>0</v>
      </c>
      <c r="FP421" s="1">
        <v>0</v>
      </c>
      <c r="FQ421" s="1">
        <v>0</v>
      </c>
      <c r="FR421" s="1">
        <v>0</v>
      </c>
    </row>
    <row r="422" spans="1:174">
      <c r="A422" s="123">
        <v>64800002</v>
      </c>
      <c r="B422" s="42" t="s">
        <v>24413</v>
      </c>
      <c r="C422" s="124" t="s">
        <v>24416</v>
      </c>
      <c r="D422" s="6">
        <v>0</v>
      </c>
      <c r="E422" s="6">
        <v>0</v>
      </c>
      <c r="F422" s="4">
        <v>0</v>
      </c>
      <c r="G422" s="4"/>
      <c r="I422" s="5"/>
      <c r="M422" s="1" t="s">
        <v>75615</v>
      </c>
      <c r="N422" s="17" t="s">
        <v>35697</v>
      </c>
      <c r="O422" s="39">
        <v>0</v>
      </c>
      <c r="P422" s="39">
        <v>0</v>
      </c>
      <c r="Q422" s="39">
        <v>0</v>
      </c>
      <c r="R422" s="4" t="s">
        <v>75616</v>
      </c>
      <c r="S422" s="17" t="s">
        <v>35698</v>
      </c>
      <c r="T422" s="39">
        <v>0</v>
      </c>
      <c r="U422" s="39">
        <v>0</v>
      </c>
      <c r="V422" s="39">
        <v>0</v>
      </c>
      <c r="W422" s="4" t="s">
        <v>75617</v>
      </c>
      <c r="X422" s="17" t="s">
        <v>35699</v>
      </c>
      <c r="Y422" s="39">
        <v>0</v>
      </c>
      <c r="Z422" s="39">
        <v>0</v>
      </c>
      <c r="AA422" s="39">
        <v>0</v>
      </c>
      <c r="AB422" s="4" t="s">
        <v>75618</v>
      </c>
      <c r="AC422" s="17" t="s">
        <v>35700</v>
      </c>
      <c r="AD422" s="39">
        <v>0</v>
      </c>
      <c r="AE422" s="39">
        <v>0</v>
      </c>
      <c r="AF422" s="39">
        <v>0</v>
      </c>
      <c r="AG422" s="4" t="s">
        <v>75619</v>
      </c>
      <c r="AH422" s="17" t="s">
        <v>35701</v>
      </c>
      <c r="AI422" s="39">
        <v>0</v>
      </c>
      <c r="AJ422" s="39">
        <v>0</v>
      </c>
      <c r="AK422" s="39">
        <v>0</v>
      </c>
      <c r="AL422" s="4" t="s">
        <v>75620</v>
      </c>
      <c r="AM422" s="17" t="s">
        <v>35702</v>
      </c>
      <c r="AN422" s="39">
        <v>0</v>
      </c>
      <c r="AO422" s="39">
        <v>0</v>
      </c>
      <c r="AP422" s="39">
        <v>0</v>
      </c>
      <c r="AQ422" s="4" t="s">
        <v>75621</v>
      </c>
      <c r="AR422" s="17" t="s">
        <v>35703</v>
      </c>
      <c r="AS422" s="39">
        <v>0</v>
      </c>
      <c r="AT422" s="39">
        <v>0</v>
      </c>
      <c r="AU422" s="39">
        <v>0</v>
      </c>
      <c r="AV422" s="4" t="s">
        <v>75622</v>
      </c>
      <c r="AW422" s="17" t="s">
        <v>35704</v>
      </c>
      <c r="AX422" s="39">
        <v>0</v>
      </c>
      <c r="AY422" s="39">
        <v>0</v>
      </c>
      <c r="AZ422" s="39">
        <v>0</v>
      </c>
      <c r="BA422" s="4" t="s">
        <v>75623</v>
      </c>
      <c r="BB422" s="17" t="s">
        <v>35705</v>
      </c>
      <c r="BC422" s="39">
        <v>0</v>
      </c>
      <c r="BD422" s="39">
        <v>0</v>
      </c>
      <c r="BE422" s="39">
        <v>0</v>
      </c>
      <c r="BF422" s="4" t="s">
        <v>75624</v>
      </c>
      <c r="BG422" s="17" t="s">
        <v>35706</v>
      </c>
      <c r="BH422" s="39">
        <v>0</v>
      </c>
      <c r="BI422" s="39">
        <v>0</v>
      </c>
      <c r="BJ422" s="39">
        <v>0</v>
      </c>
      <c r="BK422" s="4" t="s">
        <v>75625</v>
      </c>
      <c r="BL422" s="17" t="s">
        <v>35707</v>
      </c>
      <c r="BM422" s="39">
        <v>0</v>
      </c>
      <c r="BN422" s="39">
        <v>0</v>
      </c>
      <c r="BO422" s="39">
        <v>0</v>
      </c>
      <c r="BP422" s="4" t="s">
        <v>75626</v>
      </c>
      <c r="BQ422" s="17" t="s">
        <v>35708</v>
      </c>
      <c r="BR422" s="39">
        <v>0</v>
      </c>
      <c r="BS422" s="39">
        <v>0</v>
      </c>
      <c r="BT422" s="39">
        <v>0</v>
      </c>
      <c r="BU422" s="4" t="s">
        <v>75627</v>
      </c>
      <c r="BV422" s="17" t="s">
        <v>35709</v>
      </c>
      <c r="BW422" s="39">
        <v>0</v>
      </c>
      <c r="BX422" s="39">
        <v>0</v>
      </c>
      <c r="BY422" s="39">
        <v>0</v>
      </c>
      <c r="BZ422" s="4" t="s">
        <v>75628</v>
      </c>
      <c r="CA422" s="17" t="s">
        <v>35710</v>
      </c>
      <c r="CB422" s="39">
        <v>0</v>
      </c>
      <c r="CC422" s="39">
        <v>0</v>
      </c>
      <c r="CD422" s="39">
        <v>0</v>
      </c>
      <c r="CE422" s="4" t="s">
        <v>75629</v>
      </c>
      <c r="CF422" s="17" t="s">
        <v>35711</v>
      </c>
      <c r="CG422" s="39">
        <v>0</v>
      </c>
      <c r="CH422" s="39">
        <v>0</v>
      </c>
      <c r="CI422" s="39">
        <v>0</v>
      </c>
      <c r="CJ422" s="4" t="s">
        <v>75630</v>
      </c>
      <c r="CK422" s="17" t="s">
        <v>35712</v>
      </c>
      <c r="CL422" s="39">
        <v>0</v>
      </c>
      <c r="CM422" s="39">
        <v>0</v>
      </c>
      <c r="CN422" s="39">
        <v>0</v>
      </c>
      <c r="CO422" s="4" t="s">
        <v>75631</v>
      </c>
      <c r="CP422" s="17" t="s">
        <v>35713</v>
      </c>
      <c r="CQ422" s="39">
        <v>0</v>
      </c>
      <c r="CR422" s="39">
        <v>0</v>
      </c>
      <c r="CS422" s="39">
        <v>0</v>
      </c>
      <c r="CT422" s="4" t="s">
        <v>75632</v>
      </c>
      <c r="CU422" s="17" t="s">
        <v>35714</v>
      </c>
      <c r="CV422" s="39">
        <v>0</v>
      </c>
      <c r="CW422" s="39">
        <v>0</v>
      </c>
      <c r="CX422" s="39">
        <v>0</v>
      </c>
      <c r="CY422" s="4" t="s">
        <v>75633</v>
      </c>
      <c r="CZ422" s="17" t="s">
        <v>35715</v>
      </c>
      <c r="DA422" s="39">
        <v>0</v>
      </c>
      <c r="DB422" s="39">
        <v>0</v>
      </c>
      <c r="DC422" s="39">
        <v>0</v>
      </c>
      <c r="DD422" s="39" t="s">
        <v>75634</v>
      </c>
      <c r="DE422" s="39" t="s">
        <v>35716</v>
      </c>
      <c r="DF422" s="39">
        <v>0</v>
      </c>
      <c r="DG422" s="39">
        <v>0</v>
      </c>
      <c r="DH422" s="39">
        <v>0</v>
      </c>
      <c r="DI422" s="4" t="s">
        <v>75635</v>
      </c>
      <c r="DJ422" s="17" t="s">
        <v>35717</v>
      </c>
      <c r="DK422" s="39">
        <v>0</v>
      </c>
      <c r="DL422" s="39">
        <v>0</v>
      </c>
      <c r="DM422" s="39">
        <v>0</v>
      </c>
      <c r="DN422" s="4" t="s">
        <v>75636</v>
      </c>
      <c r="DO422" s="17" t="s">
        <v>35718</v>
      </c>
      <c r="DP422" s="39">
        <v>0</v>
      </c>
      <c r="DQ422" s="39">
        <v>0</v>
      </c>
      <c r="DR422" s="39">
        <v>0</v>
      </c>
      <c r="DS422" s="4" t="s">
        <v>75637</v>
      </c>
      <c r="DT422" s="17" t="s">
        <v>35719</v>
      </c>
      <c r="DU422" s="39">
        <v>0</v>
      </c>
      <c r="DV422" s="39">
        <v>0</v>
      </c>
      <c r="DW422" s="39">
        <v>0</v>
      </c>
      <c r="DX422" s="4" t="s">
        <v>75638</v>
      </c>
      <c r="DY422" s="17" t="s">
        <v>35720</v>
      </c>
      <c r="DZ422" s="39">
        <v>0</v>
      </c>
      <c r="EA422" s="39">
        <v>0</v>
      </c>
      <c r="EB422" s="39">
        <v>0</v>
      </c>
      <c r="EC422" s="4" t="s">
        <v>75639</v>
      </c>
      <c r="ED422" s="17" t="s">
        <v>35721</v>
      </c>
      <c r="EE422" s="39">
        <v>0</v>
      </c>
      <c r="EF422" s="39">
        <v>0</v>
      </c>
      <c r="EG422" s="39">
        <v>0</v>
      </c>
      <c r="EH422" s="4" t="s">
        <v>75640</v>
      </c>
      <c r="EI422" s="56" t="s">
        <v>35722</v>
      </c>
      <c r="EJ422" s="56">
        <v>0</v>
      </c>
      <c r="EK422" s="56">
        <v>0</v>
      </c>
      <c r="EL422" s="56">
        <v>0</v>
      </c>
      <c r="EM422" s="4" t="s">
        <v>75641</v>
      </c>
      <c r="EN422" s="17" t="s">
        <v>35723</v>
      </c>
      <c r="EO422" s="39">
        <v>0</v>
      </c>
      <c r="EP422" s="39">
        <v>0</v>
      </c>
      <c r="EQ422" s="39">
        <v>0</v>
      </c>
      <c r="ER422" s="4" t="s">
        <v>75642</v>
      </c>
      <c r="ES422" s="1" t="s">
        <v>35724</v>
      </c>
      <c r="ET422" s="1">
        <v>0</v>
      </c>
      <c r="EU422" s="1">
        <v>0</v>
      </c>
      <c r="EV422" s="1">
        <v>0</v>
      </c>
      <c r="EW422" s="1" t="s">
        <v>75643</v>
      </c>
      <c r="EX422" s="1" t="s">
        <v>35725</v>
      </c>
      <c r="EY422" s="1">
        <v>0</v>
      </c>
      <c r="EZ422" s="1">
        <v>0</v>
      </c>
      <c r="FA422" s="1">
        <v>0</v>
      </c>
      <c r="FB422" s="1" t="s">
        <v>75644</v>
      </c>
      <c r="FC422" s="1" t="s">
        <v>35726</v>
      </c>
      <c r="FD422" s="1">
        <v>0</v>
      </c>
      <c r="FE422" s="1">
        <v>0</v>
      </c>
      <c r="FF422" s="1">
        <v>0</v>
      </c>
      <c r="FH422" s="1">
        <v>0</v>
      </c>
      <c r="FI422" s="1">
        <v>0</v>
      </c>
      <c r="FJ422" s="1">
        <v>0</v>
      </c>
      <c r="FL422" s="1">
        <v>0</v>
      </c>
      <c r="FM422" s="1">
        <v>0</v>
      </c>
      <c r="FN422" s="1">
        <v>0</v>
      </c>
      <c r="FP422" s="1">
        <v>0</v>
      </c>
      <c r="FQ422" s="1">
        <v>0</v>
      </c>
      <c r="FR422" s="1">
        <v>0</v>
      </c>
    </row>
    <row r="423" spans="1:174">
      <c r="A423" s="123">
        <v>64800003</v>
      </c>
      <c r="B423" s="42" t="s">
        <v>24413</v>
      </c>
      <c r="C423" s="124" t="s">
        <v>24417</v>
      </c>
      <c r="D423" s="6">
        <v>0</v>
      </c>
      <c r="E423" s="6">
        <v>0</v>
      </c>
      <c r="F423" s="4">
        <v>0</v>
      </c>
      <c r="G423" s="4"/>
      <c r="I423" s="5"/>
      <c r="M423" s="1" t="s">
        <v>75645</v>
      </c>
      <c r="N423" s="17" t="s">
        <v>35727</v>
      </c>
      <c r="O423" s="39">
        <v>0</v>
      </c>
      <c r="P423" s="39">
        <v>0</v>
      </c>
      <c r="Q423" s="39">
        <v>0</v>
      </c>
      <c r="R423" s="4" t="s">
        <v>75646</v>
      </c>
      <c r="S423" s="17" t="s">
        <v>35728</v>
      </c>
      <c r="T423" s="39">
        <v>0</v>
      </c>
      <c r="U423" s="39">
        <v>0</v>
      </c>
      <c r="V423" s="39">
        <v>0</v>
      </c>
      <c r="W423" s="4" t="s">
        <v>75647</v>
      </c>
      <c r="X423" s="17" t="s">
        <v>35729</v>
      </c>
      <c r="Y423" s="39">
        <v>0</v>
      </c>
      <c r="Z423" s="39">
        <v>0</v>
      </c>
      <c r="AA423" s="39">
        <v>0</v>
      </c>
      <c r="AB423" s="4" t="s">
        <v>75648</v>
      </c>
      <c r="AC423" s="17" t="s">
        <v>35730</v>
      </c>
      <c r="AD423" s="39">
        <v>0</v>
      </c>
      <c r="AE423" s="39">
        <v>0</v>
      </c>
      <c r="AF423" s="39">
        <v>0</v>
      </c>
      <c r="AG423" s="4" t="s">
        <v>75649</v>
      </c>
      <c r="AH423" s="17" t="s">
        <v>35731</v>
      </c>
      <c r="AI423" s="39">
        <v>0</v>
      </c>
      <c r="AJ423" s="39">
        <v>0</v>
      </c>
      <c r="AK423" s="39">
        <v>0</v>
      </c>
      <c r="AL423" s="4" t="s">
        <v>75650</v>
      </c>
      <c r="AM423" s="17" t="s">
        <v>35732</v>
      </c>
      <c r="AN423" s="39">
        <v>0</v>
      </c>
      <c r="AO423" s="39">
        <v>0</v>
      </c>
      <c r="AP423" s="39">
        <v>0</v>
      </c>
      <c r="AQ423" s="4" t="s">
        <v>75651</v>
      </c>
      <c r="AR423" s="17" t="s">
        <v>35733</v>
      </c>
      <c r="AS423" s="39">
        <v>0</v>
      </c>
      <c r="AT423" s="39">
        <v>0</v>
      </c>
      <c r="AU423" s="39">
        <v>0</v>
      </c>
      <c r="AV423" s="4" t="s">
        <v>75652</v>
      </c>
      <c r="AW423" s="17" t="s">
        <v>35734</v>
      </c>
      <c r="AX423" s="39">
        <v>0</v>
      </c>
      <c r="AY423" s="39">
        <v>0</v>
      </c>
      <c r="AZ423" s="39">
        <v>0</v>
      </c>
      <c r="BA423" s="4" t="s">
        <v>75653</v>
      </c>
      <c r="BB423" s="17" t="s">
        <v>35735</v>
      </c>
      <c r="BC423" s="39">
        <v>0</v>
      </c>
      <c r="BD423" s="39">
        <v>0</v>
      </c>
      <c r="BE423" s="39">
        <v>0</v>
      </c>
      <c r="BF423" s="4" t="s">
        <v>75654</v>
      </c>
      <c r="BG423" s="17" t="s">
        <v>35736</v>
      </c>
      <c r="BH423" s="39">
        <v>0</v>
      </c>
      <c r="BI423" s="39">
        <v>0</v>
      </c>
      <c r="BJ423" s="39">
        <v>0</v>
      </c>
      <c r="BK423" s="4" t="s">
        <v>75655</v>
      </c>
      <c r="BL423" s="17" t="s">
        <v>35737</v>
      </c>
      <c r="BM423" s="39">
        <v>0</v>
      </c>
      <c r="BN423" s="39">
        <v>0</v>
      </c>
      <c r="BO423" s="39">
        <v>0</v>
      </c>
      <c r="BP423" s="4" t="s">
        <v>75656</v>
      </c>
      <c r="BQ423" s="17" t="s">
        <v>35738</v>
      </c>
      <c r="BR423" s="39">
        <v>0</v>
      </c>
      <c r="BS423" s="39">
        <v>0</v>
      </c>
      <c r="BT423" s="39">
        <v>0</v>
      </c>
      <c r="BU423" s="4" t="s">
        <v>75657</v>
      </c>
      <c r="BV423" s="17" t="s">
        <v>35739</v>
      </c>
      <c r="BW423" s="39">
        <v>0</v>
      </c>
      <c r="BX423" s="39">
        <v>0</v>
      </c>
      <c r="BY423" s="39">
        <v>0</v>
      </c>
      <c r="BZ423" s="4" t="s">
        <v>75658</v>
      </c>
      <c r="CA423" s="17" t="s">
        <v>35740</v>
      </c>
      <c r="CB423" s="39">
        <v>0</v>
      </c>
      <c r="CC423" s="39">
        <v>0</v>
      </c>
      <c r="CD423" s="39">
        <v>0</v>
      </c>
      <c r="CE423" s="4" t="s">
        <v>75659</v>
      </c>
      <c r="CF423" s="17" t="s">
        <v>35741</v>
      </c>
      <c r="CG423" s="39">
        <v>0</v>
      </c>
      <c r="CH423" s="39">
        <v>0</v>
      </c>
      <c r="CI423" s="39">
        <v>0</v>
      </c>
      <c r="CJ423" s="4" t="s">
        <v>75660</v>
      </c>
      <c r="CK423" s="17" t="s">
        <v>35742</v>
      </c>
      <c r="CL423" s="39">
        <v>0</v>
      </c>
      <c r="CM423" s="39">
        <v>0</v>
      </c>
      <c r="CN423" s="39">
        <v>0</v>
      </c>
      <c r="CO423" s="4" t="s">
        <v>75661</v>
      </c>
      <c r="CP423" s="17" t="s">
        <v>35743</v>
      </c>
      <c r="CQ423" s="39">
        <v>0</v>
      </c>
      <c r="CR423" s="39">
        <v>0</v>
      </c>
      <c r="CS423" s="39">
        <v>0</v>
      </c>
      <c r="CT423" s="4" t="s">
        <v>75662</v>
      </c>
      <c r="CU423" s="17" t="s">
        <v>35744</v>
      </c>
      <c r="CV423" s="39">
        <v>0</v>
      </c>
      <c r="CW423" s="39">
        <v>0</v>
      </c>
      <c r="CX423" s="39">
        <v>0</v>
      </c>
      <c r="CY423" s="4" t="s">
        <v>75663</v>
      </c>
      <c r="CZ423" s="17" t="s">
        <v>35745</v>
      </c>
      <c r="DA423" s="39">
        <v>0</v>
      </c>
      <c r="DB423" s="39">
        <v>0</v>
      </c>
      <c r="DC423" s="39">
        <v>0</v>
      </c>
      <c r="DD423" s="39" t="s">
        <v>75664</v>
      </c>
      <c r="DE423" s="39" t="s">
        <v>35746</v>
      </c>
      <c r="DF423" s="39">
        <v>0</v>
      </c>
      <c r="DG423" s="39">
        <v>0</v>
      </c>
      <c r="DH423" s="39">
        <v>0</v>
      </c>
      <c r="DI423" s="4" t="s">
        <v>75665</v>
      </c>
      <c r="DJ423" s="17" t="s">
        <v>35747</v>
      </c>
      <c r="DK423" s="39">
        <v>0</v>
      </c>
      <c r="DL423" s="39">
        <v>0</v>
      </c>
      <c r="DM423" s="39">
        <v>0</v>
      </c>
      <c r="DN423" s="4" t="s">
        <v>75666</v>
      </c>
      <c r="DO423" s="17" t="s">
        <v>35748</v>
      </c>
      <c r="DP423" s="39">
        <v>0</v>
      </c>
      <c r="DQ423" s="39">
        <v>0</v>
      </c>
      <c r="DR423" s="39">
        <v>0</v>
      </c>
      <c r="DS423" s="4" t="s">
        <v>75667</v>
      </c>
      <c r="DT423" s="17" t="s">
        <v>35749</v>
      </c>
      <c r="DU423" s="39">
        <v>0</v>
      </c>
      <c r="DV423" s="39">
        <v>0</v>
      </c>
      <c r="DW423" s="39">
        <v>0</v>
      </c>
      <c r="DX423" s="4" t="s">
        <v>75668</v>
      </c>
      <c r="DY423" s="17" t="s">
        <v>35750</v>
      </c>
      <c r="DZ423" s="39">
        <v>0</v>
      </c>
      <c r="EA423" s="39">
        <v>0</v>
      </c>
      <c r="EB423" s="39">
        <v>0</v>
      </c>
      <c r="EC423" s="4" t="s">
        <v>75669</v>
      </c>
      <c r="ED423" s="17" t="s">
        <v>35751</v>
      </c>
      <c r="EE423" s="39">
        <v>0</v>
      </c>
      <c r="EF423" s="39">
        <v>0</v>
      </c>
      <c r="EG423" s="39">
        <v>0</v>
      </c>
      <c r="EH423" s="4" t="s">
        <v>75670</v>
      </c>
      <c r="EI423" s="56" t="s">
        <v>35752</v>
      </c>
      <c r="EJ423" s="56">
        <v>0</v>
      </c>
      <c r="EK423" s="56">
        <v>0</v>
      </c>
      <c r="EL423" s="56">
        <v>0</v>
      </c>
      <c r="EM423" s="4" t="s">
        <v>75671</v>
      </c>
      <c r="EN423" s="17" t="s">
        <v>35753</v>
      </c>
      <c r="EO423" s="39">
        <v>0</v>
      </c>
      <c r="EP423" s="39">
        <v>0</v>
      </c>
      <c r="EQ423" s="39">
        <v>0</v>
      </c>
      <c r="ER423" s="4" t="s">
        <v>75672</v>
      </c>
      <c r="ES423" s="1" t="s">
        <v>35754</v>
      </c>
      <c r="ET423" s="1">
        <v>0</v>
      </c>
      <c r="EU423" s="1">
        <v>0</v>
      </c>
      <c r="EV423" s="1">
        <v>0</v>
      </c>
      <c r="EW423" s="1" t="s">
        <v>75673</v>
      </c>
      <c r="EX423" s="1" t="s">
        <v>35755</v>
      </c>
      <c r="EY423" s="1">
        <v>0</v>
      </c>
      <c r="EZ423" s="1">
        <v>0</v>
      </c>
      <c r="FA423" s="1">
        <v>0</v>
      </c>
      <c r="FB423" s="1" t="s">
        <v>75674</v>
      </c>
      <c r="FC423" s="1" t="s">
        <v>35756</v>
      </c>
      <c r="FD423" s="1">
        <v>0</v>
      </c>
      <c r="FE423" s="1">
        <v>0</v>
      </c>
      <c r="FF423" s="1">
        <v>0</v>
      </c>
      <c r="FH423" s="1">
        <v>0</v>
      </c>
      <c r="FI423" s="1">
        <v>0</v>
      </c>
      <c r="FJ423" s="1">
        <v>0</v>
      </c>
      <c r="FL423" s="1">
        <v>0</v>
      </c>
      <c r="FM423" s="1">
        <v>0</v>
      </c>
      <c r="FN423" s="1">
        <v>0</v>
      </c>
      <c r="FP423" s="1">
        <v>0</v>
      </c>
      <c r="FQ423" s="1">
        <v>0</v>
      </c>
      <c r="FR423" s="1">
        <v>0</v>
      </c>
    </row>
    <row r="424" spans="1:174">
      <c r="A424" s="123">
        <v>64800004</v>
      </c>
      <c r="B424" s="42" t="s">
        <v>24413</v>
      </c>
      <c r="C424" s="124" t="s">
        <v>24418</v>
      </c>
      <c r="D424" s="6">
        <v>0</v>
      </c>
      <c r="E424" s="6">
        <v>0</v>
      </c>
      <c r="F424" s="4">
        <v>0</v>
      </c>
      <c r="G424" s="4"/>
      <c r="I424" s="5"/>
      <c r="M424" s="1" t="s">
        <v>75675</v>
      </c>
      <c r="N424" s="17" t="s">
        <v>35757</v>
      </c>
      <c r="O424" s="39">
        <v>0</v>
      </c>
      <c r="P424" s="39">
        <v>0</v>
      </c>
      <c r="Q424" s="39">
        <v>0</v>
      </c>
      <c r="R424" s="4" t="s">
        <v>75676</v>
      </c>
      <c r="S424" s="17" t="s">
        <v>35758</v>
      </c>
      <c r="T424" s="39">
        <v>0</v>
      </c>
      <c r="U424" s="39">
        <v>0</v>
      </c>
      <c r="V424" s="39">
        <v>0</v>
      </c>
      <c r="W424" s="4" t="s">
        <v>75677</v>
      </c>
      <c r="X424" s="17" t="s">
        <v>35759</v>
      </c>
      <c r="Y424" s="39">
        <v>0</v>
      </c>
      <c r="Z424" s="39">
        <v>0</v>
      </c>
      <c r="AA424" s="39">
        <v>0</v>
      </c>
      <c r="AB424" s="4" t="s">
        <v>75678</v>
      </c>
      <c r="AC424" s="17" t="s">
        <v>35760</v>
      </c>
      <c r="AD424" s="39">
        <v>0</v>
      </c>
      <c r="AE424" s="39">
        <v>0</v>
      </c>
      <c r="AF424" s="39">
        <v>0</v>
      </c>
      <c r="AG424" s="4" t="s">
        <v>75679</v>
      </c>
      <c r="AH424" s="17" t="s">
        <v>35761</v>
      </c>
      <c r="AI424" s="39">
        <v>0</v>
      </c>
      <c r="AJ424" s="39">
        <v>0</v>
      </c>
      <c r="AK424" s="39">
        <v>0</v>
      </c>
      <c r="AL424" s="4" t="s">
        <v>75680</v>
      </c>
      <c r="AM424" s="17" t="s">
        <v>35762</v>
      </c>
      <c r="AN424" s="39">
        <v>0</v>
      </c>
      <c r="AO424" s="39">
        <v>0</v>
      </c>
      <c r="AP424" s="39">
        <v>0</v>
      </c>
      <c r="AQ424" s="4" t="s">
        <v>75681</v>
      </c>
      <c r="AR424" s="17" t="s">
        <v>35763</v>
      </c>
      <c r="AS424" s="39">
        <v>0</v>
      </c>
      <c r="AT424" s="39">
        <v>0</v>
      </c>
      <c r="AU424" s="39">
        <v>0</v>
      </c>
      <c r="AV424" s="4" t="s">
        <v>75682</v>
      </c>
      <c r="AW424" s="17" t="s">
        <v>35764</v>
      </c>
      <c r="AX424" s="39">
        <v>0</v>
      </c>
      <c r="AY424" s="39">
        <v>0</v>
      </c>
      <c r="AZ424" s="39">
        <v>0</v>
      </c>
      <c r="BA424" s="4" t="s">
        <v>75683</v>
      </c>
      <c r="BB424" s="17" t="s">
        <v>35765</v>
      </c>
      <c r="BC424" s="39">
        <v>0</v>
      </c>
      <c r="BD424" s="39">
        <v>0</v>
      </c>
      <c r="BE424" s="39">
        <v>0</v>
      </c>
      <c r="BF424" s="4" t="s">
        <v>75684</v>
      </c>
      <c r="BG424" s="17" t="s">
        <v>35766</v>
      </c>
      <c r="BH424" s="39">
        <v>0</v>
      </c>
      <c r="BI424" s="39">
        <v>0</v>
      </c>
      <c r="BJ424" s="39">
        <v>0</v>
      </c>
      <c r="BK424" s="4" t="s">
        <v>75685</v>
      </c>
      <c r="BL424" s="17" t="s">
        <v>35767</v>
      </c>
      <c r="BM424" s="39">
        <v>0</v>
      </c>
      <c r="BN424" s="39">
        <v>0</v>
      </c>
      <c r="BO424" s="39">
        <v>0</v>
      </c>
      <c r="BP424" s="4" t="s">
        <v>75686</v>
      </c>
      <c r="BQ424" s="17" t="s">
        <v>35768</v>
      </c>
      <c r="BR424" s="39">
        <v>0</v>
      </c>
      <c r="BS424" s="39">
        <v>0</v>
      </c>
      <c r="BT424" s="39">
        <v>0</v>
      </c>
      <c r="BU424" s="4" t="s">
        <v>75687</v>
      </c>
      <c r="BV424" s="17" t="s">
        <v>35769</v>
      </c>
      <c r="BW424" s="39">
        <v>0</v>
      </c>
      <c r="BX424" s="39">
        <v>0</v>
      </c>
      <c r="BY424" s="39">
        <v>0</v>
      </c>
      <c r="BZ424" s="4" t="s">
        <v>75688</v>
      </c>
      <c r="CA424" s="17" t="s">
        <v>35770</v>
      </c>
      <c r="CB424" s="39">
        <v>0</v>
      </c>
      <c r="CC424" s="39">
        <v>0</v>
      </c>
      <c r="CD424" s="39">
        <v>0</v>
      </c>
      <c r="CE424" s="4" t="s">
        <v>75689</v>
      </c>
      <c r="CF424" s="17" t="s">
        <v>35771</v>
      </c>
      <c r="CG424" s="39">
        <v>0</v>
      </c>
      <c r="CH424" s="39">
        <v>0</v>
      </c>
      <c r="CI424" s="39">
        <v>0</v>
      </c>
      <c r="CJ424" s="4" t="s">
        <v>75690</v>
      </c>
      <c r="CK424" s="17" t="s">
        <v>35772</v>
      </c>
      <c r="CL424" s="39">
        <v>0</v>
      </c>
      <c r="CM424" s="39">
        <v>0</v>
      </c>
      <c r="CN424" s="39">
        <v>0</v>
      </c>
      <c r="CO424" s="4" t="s">
        <v>75691</v>
      </c>
      <c r="CP424" s="17" t="s">
        <v>35773</v>
      </c>
      <c r="CQ424" s="39">
        <v>0</v>
      </c>
      <c r="CR424" s="39">
        <v>0</v>
      </c>
      <c r="CS424" s="39">
        <v>0</v>
      </c>
      <c r="CT424" s="4" t="s">
        <v>75692</v>
      </c>
      <c r="CU424" s="17" t="s">
        <v>35774</v>
      </c>
      <c r="CV424" s="39">
        <v>0</v>
      </c>
      <c r="CW424" s="39">
        <v>0</v>
      </c>
      <c r="CX424" s="39">
        <v>0</v>
      </c>
      <c r="CY424" s="4" t="s">
        <v>75693</v>
      </c>
      <c r="CZ424" s="17" t="s">
        <v>35775</v>
      </c>
      <c r="DA424" s="39">
        <v>0</v>
      </c>
      <c r="DB424" s="39">
        <v>0</v>
      </c>
      <c r="DC424" s="39">
        <v>0</v>
      </c>
      <c r="DD424" s="39" t="s">
        <v>75694</v>
      </c>
      <c r="DE424" s="39" t="s">
        <v>35776</v>
      </c>
      <c r="DF424" s="39">
        <v>0</v>
      </c>
      <c r="DG424" s="39">
        <v>0</v>
      </c>
      <c r="DH424" s="39">
        <v>0</v>
      </c>
      <c r="DI424" s="4" t="s">
        <v>75695</v>
      </c>
      <c r="DJ424" s="17" t="s">
        <v>35777</v>
      </c>
      <c r="DK424" s="39">
        <v>0</v>
      </c>
      <c r="DL424" s="39">
        <v>0</v>
      </c>
      <c r="DM424" s="39">
        <v>0</v>
      </c>
      <c r="DN424" s="4" t="s">
        <v>75696</v>
      </c>
      <c r="DO424" s="17" t="s">
        <v>35778</v>
      </c>
      <c r="DP424" s="39">
        <v>0</v>
      </c>
      <c r="DQ424" s="39">
        <v>0</v>
      </c>
      <c r="DR424" s="39">
        <v>0</v>
      </c>
      <c r="DS424" s="4" t="s">
        <v>75697</v>
      </c>
      <c r="DT424" s="17" t="s">
        <v>35779</v>
      </c>
      <c r="DU424" s="39">
        <v>0</v>
      </c>
      <c r="DV424" s="39">
        <v>0</v>
      </c>
      <c r="DW424" s="39">
        <v>0</v>
      </c>
      <c r="DX424" s="4" t="s">
        <v>75698</v>
      </c>
      <c r="DY424" s="17" t="s">
        <v>35780</v>
      </c>
      <c r="DZ424" s="39">
        <v>0</v>
      </c>
      <c r="EA424" s="39">
        <v>0</v>
      </c>
      <c r="EB424" s="39">
        <v>0</v>
      </c>
      <c r="EC424" s="4" t="s">
        <v>75699</v>
      </c>
      <c r="ED424" s="17" t="s">
        <v>35781</v>
      </c>
      <c r="EE424" s="39">
        <v>0</v>
      </c>
      <c r="EF424" s="39">
        <v>0</v>
      </c>
      <c r="EG424" s="39">
        <v>0</v>
      </c>
      <c r="EH424" s="4" t="s">
        <v>75700</v>
      </c>
      <c r="EI424" s="56" t="s">
        <v>35782</v>
      </c>
      <c r="EJ424" s="56">
        <v>0</v>
      </c>
      <c r="EK424" s="56">
        <v>0</v>
      </c>
      <c r="EL424" s="56">
        <v>0</v>
      </c>
      <c r="EM424" s="4" t="s">
        <v>75701</v>
      </c>
      <c r="EN424" s="17" t="s">
        <v>35783</v>
      </c>
      <c r="EO424" s="39">
        <v>0</v>
      </c>
      <c r="EP424" s="39">
        <v>0</v>
      </c>
      <c r="EQ424" s="39">
        <v>0</v>
      </c>
      <c r="ER424" s="4" t="s">
        <v>75702</v>
      </c>
      <c r="ES424" s="1" t="s">
        <v>35784</v>
      </c>
      <c r="ET424" s="1">
        <v>0</v>
      </c>
      <c r="EU424" s="1">
        <v>0</v>
      </c>
      <c r="EV424" s="1">
        <v>0</v>
      </c>
      <c r="EW424" s="1" t="s">
        <v>75703</v>
      </c>
      <c r="EX424" s="1" t="s">
        <v>35785</v>
      </c>
      <c r="EY424" s="1">
        <v>0</v>
      </c>
      <c r="EZ424" s="1">
        <v>0</v>
      </c>
      <c r="FA424" s="1">
        <v>0</v>
      </c>
      <c r="FB424" s="1" t="s">
        <v>75704</v>
      </c>
      <c r="FC424" s="1" t="s">
        <v>35786</v>
      </c>
      <c r="FD424" s="1">
        <v>0</v>
      </c>
      <c r="FE424" s="1">
        <v>0</v>
      </c>
      <c r="FF424" s="1">
        <v>0</v>
      </c>
      <c r="FH424" s="1">
        <v>0</v>
      </c>
      <c r="FI424" s="1">
        <v>0</v>
      </c>
      <c r="FJ424" s="1">
        <v>0</v>
      </c>
      <c r="FL424" s="1">
        <v>0</v>
      </c>
      <c r="FM424" s="1">
        <v>0</v>
      </c>
      <c r="FN424" s="1">
        <v>0</v>
      </c>
      <c r="FP424" s="1">
        <v>0</v>
      </c>
      <c r="FQ424" s="1">
        <v>0</v>
      </c>
      <c r="FR424" s="1">
        <v>0</v>
      </c>
    </row>
    <row r="425" spans="1:174">
      <c r="A425" s="123">
        <v>64800005</v>
      </c>
      <c r="B425" s="42" t="s">
        <v>24413</v>
      </c>
      <c r="C425" s="124" t="s">
        <v>24419</v>
      </c>
      <c r="D425" s="6">
        <v>0</v>
      </c>
      <c r="E425" s="6">
        <v>0</v>
      </c>
      <c r="F425" s="4">
        <v>0</v>
      </c>
      <c r="G425" s="4"/>
      <c r="I425" s="5"/>
      <c r="M425" s="1" t="s">
        <v>75705</v>
      </c>
      <c r="N425" s="17" t="s">
        <v>35787</v>
      </c>
      <c r="O425" s="39">
        <v>0</v>
      </c>
      <c r="P425" s="39">
        <v>0</v>
      </c>
      <c r="Q425" s="39">
        <v>0</v>
      </c>
      <c r="R425" s="4" t="s">
        <v>75706</v>
      </c>
      <c r="S425" s="17" t="s">
        <v>35788</v>
      </c>
      <c r="T425" s="39">
        <v>0</v>
      </c>
      <c r="U425" s="39">
        <v>0</v>
      </c>
      <c r="V425" s="39">
        <v>0</v>
      </c>
      <c r="W425" s="4" t="s">
        <v>75707</v>
      </c>
      <c r="X425" s="17" t="s">
        <v>35789</v>
      </c>
      <c r="Y425" s="39">
        <v>0</v>
      </c>
      <c r="Z425" s="39">
        <v>0</v>
      </c>
      <c r="AA425" s="39">
        <v>0</v>
      </c>
      <c r="AB425" s="4" t="s">
        <v>75708</v>
      </c>
      <c r="AC425" s="17" t="s">
        <v>35790</v>
      </c>
      <c r="AD425" s="39">
        <v>0</v>
      </c>
      <c r="AE425" s="39">
        <v>0</v>
      </c>
      <c r="AF425" s="39">
        <v>0</v>
      </c>
      <c r="AG425" s="4" t="s">
        <v>75709</v>
      </c>
      <c r="AH425" s="17" t="s">
        <v>35791</v>
      </c>
      <c r="AI425" s="39">
        <v>0</v>
      </c>
      <c r="AJ425" s="39">
        <v>0</v>
      </c>
      <c r="AK425" s="39">
        <v>0</v>
      </c>
      <c r="AL425" s="4" t="s">
        <v>75710</v>
      </c>
      <c r="AM425" s="17" t="s">
        <v>35792</v>
      </c>
      <c r="AN425" s="39">
        <v>0</v>
      </c>
      <c r="AO425" s="39">
        <v>0</v>
      </c>
      <c r="AP425" s="39">
        <v>0</v>
      </c>
      <c r="AQ425" s="4" t="s">
        <v>75711</v>
      </c>
      <c r="AR425" s="17" t="s">
        <v>35793</v>
      </c>
      <c r="AS425" s="39">
        <v>0</v>
      </c>
      <c r="AT425" s="39">
        <v>0</v>
      </c>
      <c r="AU425" s="39">
        <v>0</v>
      </c>
      <c r="AV425" s="4" t="s">
        <v>75712</v>
      </c>
      <c r="AW425" s="17" t="s">
        <v>35794</v>
      </c>
      <c r="AX425" s="39">
        <v>0</v>
      </c>
      <c r="AY425" s="39">
        <v>0</v>
      </c>
      <c r="AZ425" s="39">
        <v>0</v>
      </c>
      <c r="BA425" s="4" t="s">
        <v>75713</v>
      </c>
      <c r="BB425" s="17" t="s">
        <v>35795</v>
      </c>
      <c r="BC425" s="39">
        <v>0</v>
      </c>
      <c r="BD425" s="39">
        <v>0</v>
      </c>
      <c r="BE425" s="39">
        <v>0</v>
      </c>
      <c r="BF425" s="4" t="s">
        <v>75714</v>
      </c>
      <c r="BG425" s="17" t="s">
        <v>35796</v>
      </c>
      <c r="BH425" s="39">
        <v>0</v>
      </c>
      <c r="BI425" s="39">
        <v>0</v>
      </c>
      <c r="BJ425" s="39">
        <v>0</v>
      </c>
      <c r="BK425" s="4" t="s">
        <v>75715</v>
      </c>
      <c r="BL425" s="17" t="s">
        <v>35797</v>
      </c>
      <c r="BM425" s="39">
        <v>0</v>
      </c>
      <c r="BN425" s="39">
        <v>0</v>
      </c>
      <c r="BO425" s="39">
        <v>0</v>
      </c>
      <c r="BP425" s="4" t="s">
        <v>75716</v>
      </c>
      <c r="BQ425" s="17" t="s">
        <v>35798</v>
      </c>
      <c r="BR425" s="39">
        <v>0</v>
      </c>
      <c r="BS425" s="39">
        <v>0</v>
      </c>
      <c r="BT425" s="39">
        <v>0</v>
      </c>
      <c r="BU425" s="4" t="s">
        <v>75717</v>
      </c>
      <c r="BV425" s="17" t="s">
        <v>35799</v>
      </c>
      <c r="BW425" s="39">
        <v>0</v>
      </c>
      <c r="BX425" s="39">
        <v>0</v>
      </c>
      <c r="BY425" s="39">
        <v>0</v>
      </c>
      <c r="BZ425" s="4" t="s">
        <v>75718</v>
      </c>
      <c r="CA425" s="17" t="s">
        <v>35800</v>
      </c>
      <c r="CB425" s="39">
        <v>0</v>
      </c>
      <c r="CC425" s="39">
        <v>0</v>
      </c>
      <c r="CD425" s="39">
        <v>0</v>
      </c>
      <c r="CE425" s="4" t="s">
        <v>75719</v>
      </c>
      <c r="CF425" s="17" t="s">
        <v>35801</v>
      </c>
      <c r="CG425" s="39">
        <v>0</v>
      </c>
      <c r="CH425" s="39">
        <v>0</v>
      </c>
      <c r="CI425" s="39">
        <v>0</v>
      </c>
      <c r="CJ425" s="4" t="s">
        <v>75720</v>
      </c>
      <c r="CK425" s="17" t="s">
        <v>35802</v>
      </c>
      <c r="CL425" s="39">
        <v>0</v>
      </c>
      <c r="CM425" s="39">
        <v>0</v>
      </c>
      <c r="CN425" s="39">
        <v>0</v>
      </c>
      <c r="CO425" s="4" t="s">
        <v>75721</v>
      </c>
      <c r="CP425" s="17" t="s">
        <v>35803</v>
      </c>
      <c r="CQ425" s="39">
        <v>0</v>
      </c>
      <c r="CR425" s="39">
        <v>0</v>
      </c>
      <c r="CS425" s="39">
        <v>0</v>
      </c>
      <c r="CT425" s="4" t="s">
        <v>75722</v>
      </c>
      <c r="CU425" s="17" t="s">
        <v>35804</v>
      </c>
      <c r="CV425" s="39">
        <v>0</v>
      </c>
      <c r="CW425" s="39">
        <v>0</v>
      </c>
      <c r="CX425" s="39">
        <v>0</v>
      </c>
      <c r="CY425" s="4" t="s">
        <v>75723</v>
      </c>
      <c r="CZ425" s="17" t="s">
        <v>35805</v>
      </c>
      <c r="DA425" s="39">
        <v>0</v>
      </c>
      <c r="DB425" s="39">
        <v>0</v>
      </c>
      <c r="DC425" s="39">
        <v>0</v>
      </c>
      <c r="DD425" s="39" t="s">
        <v>75724</v>
      </c>
      <c r="DE425" s="39" t="s">
        <v>35806</v>
      </c>
      <c r="DF425" s="39">
        <v>0</v>
      </c>
      <c r="DG425" s="39">
        <v>0</v>
      </c>
      <c r="DH425" s="39">
        <v>0</v>
      </c>
      <c r="DI425" s="4" t="s">
        <v>75725</v>
      </c>
      <c r="DJ425" s="17" t="s">
        <v>35807</v>
      </c>
      <c r="DK425" s="39">
        <v>0</v>
      </c>
      <c r="DL425" s="39">
        <v>0</v>
      </c>
      <c r="DM425" s="39">
        <v>0</v>
      </c>
      <c r="DN425" s="4" t="s">
        <v>75726</v>
      </c>
      <c r="DO425" s="17" t="s">
        <v>35808</v>
      </c>
      <c r="DP425" s="39">
        <v>0</v>
      </c>
      <c r="DQ425" s="39">
        <v>0</v>
      </c>
      <c r="DR425" s="39">
        <v>0</v>
      </c>
      <c r="DS425" s="4" t="s">
        <v>75727</v>
      </c>
      <c r="DT425" s="17" t="s">
        <v>35809</v>
      </c>
      <c r="DU425" s="39">
        <v>0</v>
      </c>
      <c r="DV425" s="39">
        <v>0</v>
      </c>
      <c r="DW425" s="39">
        <v>0</v>
      </c>
      <c r="DX425" s="4" t="s">
        <v>75728</v>
      </c>
      <c r="DY425" s="17" t="s">
        <v>35810</v>
      </c>
      <c r="DZ425" s="39">
        <v>0</v>
      </c>
      <c r="EA425" s="39">
        <v>0</v>
      </c>
      <c r="EB425" s="39">
        <v>0</v>
      </c>
      <c r="EC425" s="4" t="s">
        <v>75729</v>
      </c>
      <c r="ED425" s="17" t="s">
        <v>35811</v>
      </c>
      <c r="EE425" s="39">
        <v>0</v>
      </c>
      <c r="EF425" s="39">
        <v>0</v>
      </c>
      <c r="EG425" s="39">
        <v>0</v>
      </c>
      <c r="EH425" s="4" t="s">
        <v>75730</v>
      </c>
      <c r="EI425" s="56" t="s">
        <v>35812</v>
      </c>
      <c r="EJ425" s="56">
        <v>0</v>
      </c>
      <c r="EK425" s="56">
        <v>0</v>
      </c>
      <c r="EL425" s="56">
        <v>0</v>
      </c>
      <c r="EM425" s="4" t="s">
        <v>75731</v>
      </c>
      <c r="EN425" s="17" t="s">
        <v>35813</v>
      </c>
      <c r="EO425" s="39">
        <v>0</v>
      </c>
      <c r="EP425" s="39">
        <v>0</v>
      </c>
      <c r="EQ425" s="39">
        <v>0</v>
      </c>
      <c r="ER425" s="4" t="s">
        <v>75732</v>
      </c>
      <c r="ES425" s="1" t="s">
        <v>35814</v>
      </c>
      <c r="ET425" s="1">
        <v>0</v>
      </c>
      <c r="EU425" s="1">
        <v>0</v>
      </c>
      <c r="EV425" s="1">
        <v>0</v>
      </c>
      <c r="EW425" s="1" t="s">
        <v>75733</v>
      </c>
      <c r="EX425" s="1" t="s">
        <v>35815</v>
      </c>
      <c r="EY425" s="1">
        <v>0</v>
      </c>
      <c r="EZ425" s="1">
        <v>0</v>
      </c>
      <c r="FA425" s="1">
        <v>0</v>
      </c>
      <c r="FB425" s="1" t="s">
        <v>75734</v>
      </c>
      <c r="FC425" s="1" t="s">
        <v>35816</v>
      </c>
      <c r="FD425" s="1">
        <v>0</v>
      </c>
      <c r="FE425" s="1">
        <v>0</v>
      </c>
      <c r="FF425" s="1">
        <v>0</v>
      </c>
      <c r="FH425" s="1">
        <v>0</v>
      </c>
      <c r="FI425" s="1">
        <v>0</v>
      </c>
      <c r="FJ425" s="1">
        <v>0</v>
      </c>
      <c r="FL425" s="1">
        <v>0</v>
      </c>
      <c r="FM425" s="1">
        <v>0</v>
      </c>
      <c r="FN425" s="1">
        <v>0</v>
      </c>
      <c r="FP425" s="1">
        <v>0</v>
      </c>
      <c r="FQ425" s="1">
        <v>0</v>
      </c>
      <c r="FR425" s="1">
        <v>0</v>
      </c>
    </row>
    <row r="426" spans="1:174">
      <c r="A426" s="123">
        <v>64800006</v>
      </c>
      <c r="B426" s="42" t="s">
        <v>24413</v>
      </c>
      <c r="C426" s="124" t="s">
        <v>24420</v>
      </c>
      <c r="D426" s="6">
        <v>0</v>
      </c>
      <c r="E426" s="6">
        <v>0</v>
      </c>
      <c r="F426" s="4">
        <v>0</v>
      </c>
      <c r="G426" s="4"/>
      <c r="I426" s="5"/>
      <c r="M426" s="1" t="s">
        <v>75735</v>
      </c>
      <c r="N426" s="17" t="s">
        <v>35817</v>
      </c>
      <c r="O426" s="39">
        <v>0</v>
      </c>
      <c r="P426" s="39">
        <v>0</v>
      </c>
      <c r="Q426" s="39">
        <v>0</v>
      </c>
      <c r="R426" s="4" t="s">
        <v>75736</v>
      </c>
      <c r="S426" s="17" t="s">
        <v>35818</v>
      </c>
      <c r="T426" s="39">
        <v>0</v>
      </c>
      <c r="U426" s="39">
        <v>0</v>
      </c>
      <c r="V426" s="39">
        <v>0</v>
      </c>
      <c r="W426" s="4" t="s">
        <v>75737</v>
      </c>
      <c r="X426" s="17" t="s">
        <v>35819</v>
      </c>
      <c r="Y426" s="39">
        <v>0</v>
      </c>
      <c r="Z426" s="39">
        <v>0</v>
      </c>
      <c r="AA426" s="39">
        <v>0</v>
      </c>
      <c r="AB426" s="4" t="s">
        <v>75738</v>
      </c>
      <c r="AC426" s="17" t="s">
        <v>35820</v>
      </c>
      <c r="AD426" s="39">
        <v>0</v>
      </c>
      <c r="AE426" s="39">
        <v>0</v>
      </c>
      <c r="AF426" s="39">
        <v>0</v>
      </c>
      <c r="AG426" s="4" t="s">
        <v>75739</v>
      </c>
      <c r="AH426" s="17" t="s">
        <v>35821</v>
      </c>
      <c r="AI426" s="39">
        <v>0</v>
      </c>
      <c r="AJ426" s="39">
        <v>0</v>
      </c>
      <c r="AK426" s="39">
        <v>0</v>
      </c>
      <c r="AL426" s="4" t="s">
        <v>75740</v>
      </c>
      <c r="AM426" s="17" t="s">
        <v>35822</v>
      </c>
      <c r="AN426" s="39">
        <v>0</v>
      </c>
      <c r="AO426" s="39">
        <v>0</v>
      </c>
      <c r="AP426" s="39">
        <v>0</v>
      </c>
      <c r="AQ426" s="4" t="s">
        <v>75741</v>
      </c>
      <c r="AR426" s="17" t="s">
        <v>35823</v>
      </c>
      <c r="AS426" s="39">
        <v>0</v>
      </c>
      <c r="AT426" s="39">
        <v>0</v>
      </c>
      <c r="AU426" s="39">
        <v>0</v>
      </c>
      <c r="AV426" s="4" t="s">
        <v>75742</v>
      </c>
      <c r="AW426" s="17" t="s">
        <v>35824</v>
      </c>
      <c r="AX426" s="39">
        <v>0</v>
      </c>
      <c r="AY426" s="39">
        <v>0</v>
      </c>
      <c r="AZ426" s="39">
        <v>0</v>
      </c>
      <c r="BA426" s="4" t="s">
        <v>75743</v>
      </c>
      <c r="BB426" s="17" t="s">
        <v>35825</v>
      </c>
      <c r="BC426" s="39">
        <v>0</v>
      </c>
      <c r="BD426" s="39">
        <v>0</v>
      </c>
      <c r="BE426" s="39">
        <v>0</v>
      </c>
      <c r="BF426" s="4" t="s">
        <v>75744</v>
      </c>
      <c r="BG426" s="17" t="s">
        <v>35826</v>
      </c>
      <c r="BH426" s="39">
        <v>0</v>
      </c>
      <c r="BI426" s="39">
        <v>0</v>
      </c>
      <c r="BJ426" s="39">
        <v>0</v>
      </c>
      <c r="BK426" s="4" t="s">
        <v>75745</v>
      </c>
      <c r="BL426" s="17" t="s">
        <v>35827</v>
      </c>
      <c r="BM426" s="39">
        <v>0</v>
      </c>
      <c r="BN426" s="39">
        <v>0</v>
      </c>
      <c r="BO426" s="39">
        <v>0</v>
      </c>
      <c r="BP426" s="4" t="s">
        <v>75746</v>
      </c>
      <c r="BQ426" s="17" t="s">
        <v>35828</v>
      </c>
      <c r="BR426" s="39">
        <v>0</v>
      </c>
      <c r="BS426" s="39">
        <v>0</v>
      </c>
      <c r="BT426" s="39">
        <v>0</v>
      </c>
      <c r="BU426" s="4" t="s">
        <v>75747</v>
      </c>
      <c r="BV426" s="17" t="s">
        <v>35829</v>
      </c>
      <c r="BW426" s="39">
        <v>0</v>
      </c>
      <c r="BX426" s="39">
        <v>0</v>
      </c>
      <c r="BY426" s="39">
        <v>0</v>
      </c>
      <c r="BZ426" s="4" t="s">
        <v>75748</v>
      </c>
      <c r="CA426" s="17" t="s">
        <v>35830</v>
      </c>
      <c r="CB426" s="39">
        <v>0</v>
      </c>
      <c r="CC426" s="39">
        <v>0</v>
      </c>
      <c r="CD426" s="39">
        <v>0</v>
      </c>
      <c r="CE426" s="4" t="s">
        <v>75749</v>
      </c>
      <c r="CF426" s="17" t="s">
        <v>35831</v>
      </c>
      <c r="CG426" s="39">
        <v>0</v>
      </c>
      <c r="CH426" s="39">
        <v>0</v>
      </c>
      <c r="CI426" s="39">
        <v>0</v>
      </c>
      <c r="CJ426" s="4" t="s">
        <v>75750</v>
      </c>
      <c r="CK426" s="17" t="s">
        <v>35832</v>
      </c>
      <c r="CL426" s="39">
        <v>0</v>
      </c>
      <c r="CM426" s="39">
        <v>0</v>
      </c>
      <c r="CN426" s="39">
        <v>0</v>
      </c>
      <c r="CO426" s="4" t="s">
        <v>75751</v>
      </c>
      <c r="CP426" s="17" t="s">
        <v>35833</v>
      </c>
      <c r="CQ426" s="39">
        <v>0</v>
      </c>
      <c r="CR426" s="39">
        <v>0</v>
      </c>
      <c r="CS426" s="39">
        <v>0</v>
      </c>
      <c r="CT426" s="4" t="s">
        <v>75752</v>
      </c>
      <c r="CU426" s="17" t="s">
        <v>35834</v>
      </c>
      <c r="CV426" s="39">
        <v>0</v>
      </c>
      <c r="CW426" s="39">
        <v>0</v>
      </c>
      <c r="CX426" s="39">
        <v>0</v>
      </c>
      <c r="CY426" s="4" t="s">
        <v>75753</v>
      </c>
      <c r="CZ426" s="17" t="s">
        <v>35835</v>
      </c>
      <c r="DA426" s="39">
        <v>0</v>
      </c>
      <c r="DB426" s="39">
        <v>0</v>
      </c>
      <c r="DC426" s="39">
        <v>0</v>
      </c>
      <c r="DD426" s="39" t="s">
        <v>75754</v>
      </c>
      <c r="DE426" s="39" t="s">
        <v>35836</v>
      </c>
      <c r="DF426" s="39">
        <v>0</v>
      </c>
      <c r="DG426" s="39">
        <v>0</v>
      </c>
      <c r="DH426" s="39">
        <v>0</v>
      </c>
      <c r="DI426" s="4" t="s">
        <v>75755</v>
      </c>
      <c r="DJ426" s="17" t="s">
        <v>35837</v>
      </c>
      <c r="DK426" s="39">
        <v>0</v>
      </c>
      <c r="DL426" s="39">
        <v>0</v>
      </c>
      <c r="DM426" s="39">
        <v>0</v>
      </c>
      <c r="DN426" s="4" t="s">
        <v>75756</v>
      </c>
      <c r="DO426" s="17" t="s">
        <v>35838</v>
      </c>
      <c r="DP426" s="39">
        <v>0</v>
      </c>
      <c r="DQ426" s="39">
        <v>0</v>
      </c>
      <c r="DR426" s="39">
        <v>0</v>
      </c>
      <c r="DS426" s="4" t="s">
        <v>75757</v>
      </c>
      <c r="DT426" s="17" t="s">
        <v>35839</v>
      </c>
      <c r="DU426" s="39">
        <v>0</v>
      </c>
      <c r="DV426" s="39">
        <v>0</v>
      </c>
      <c r="DW426" s="39">
        <v>0</v>
      </c>
      <c r="DX426" s="4" t="s">
        <v>75758</v>
      </c>
      <c r="DY426" s="17" t="s">
        <v>35840</v>
      </c>
      <c r="DZ426" s="39">
        <v>0</v>
      </c>
      <c r="EA426" s="39">
        <v>0</v>
      </c>
      <c r="EB426" s="39">
        <v>0</v>
      </c>
      <c r="EC426" s="4" t="s">
        <v>75759</v>
      </c>
      <c r="ED426" s="17" t="s">
        <v>35841</v>
      </c>
      <c r="EE426" s="39">
        <v>0</v>
      </c>
      <c r="EF426" s="39">
        <v>0</v>
      </c>
      <c r="EG426" s="39">
        <v>0</v>
      </c>
      <c r="EH426" s="4" t="s">
        <v>75760</v>
      </c>
      <c r="EI426" s="56" t="s">
        <v>35842</v>
      </c>
      <c r="EJ426" s="56">
        <v>0</v>
      </c>
      <c r="EK426" s="56">
        <v>0</v>
      </c>
      <c r="EL426" s="56">
        <v>0</v>
      </c>
      <c r="EM426" s="4" t="s">
        <v>75761</v>
      </c>
      <c r="EN426" s="17" t="s">
        <v>35843</v>
      </c>
      <c r="EO426" s="39">
        <v>0</v>
      </c>
      <c r="EP426" s="39">
        <v>0</v>
      </c>
      <c r="EQ426" s="39">
        <v>0</v>
      </c>
      <c r="ER426" s="4" t="s">
        <v>75762</v>
      </c>
      <c r="ES426" s="1" t="s">
        <v>35844</v>
      </c>
      <c r="ET426" s="1">
        <v>0</v>
      </c>
      <c r="EU426" s="1">
        <v>0</v>
      </c>
      <c r="EV426" s="1">
        <v>0</v>
      </c>
      <c r="EW426" s="1" t="s">
        <v>75763</v>
      </c>
      <c r="EX426" s="1" t="s">
        <v>35845</v>
      </c>
      <c r="EY426" s="1">
        <v>0</v>
      </c>
      <c r="EZ426" s="1">
        <v>0</v>
      </c>
      <c r="FA426" s="1">
        <v>0</v>
      </c>
      <c r="FB426" s="1" t="s">
        <v>75764</v>
      </c>
      <c r="FC426" s="1" t="s">
        <v>35846</v>
      </c>
      <c r="FD426" s="1">
        <v>0</v>
      </c>
      <c r="FE426" s="1">
        <v>0</v>
      </c>
      <c r="FF426" s="1">
        <v>0</v>
      </c>
      <c r="FH426" s="1">
        <v>0</v>
      </c>
      <c r="FI426" s="1">
        <v>0</v>
      </c>
      <c r="FJ426" s="1">
        <v>0</v>
      </c>
      <c r="FL426" s="1">
        <v>0</v>
      </c>
      <c r="FM426" s="1">
        <v>0</v>
      </c>
      <c r="FN426" s="1">
        <v>0</v>
      </c>
      <c r="FP426" s="1">
        <v>0</v>
      </c>
      <c r="FQ426" s="1">
        <v>0</v>
      </c>
      <c r="FR426" s="1">
        <v>0</v>
      </c>
    </row>
    <row r="427" spans="1:174">
      <c r="A427" s="123">
        <v>64800007</v>
      </c>
      <c r="B427" s="42" t="s">
        <v>24413</v>
      </c>
      <c r="C427" s="124" t="s">
        <v>24421</v>
      </c>
      <c r="D427" s="6">
        <v>0</v>
      </c>
      <c r="E427" s="6">
        <v>0</v>
      </c>
      <c r="F427" s="4">
        <v>0</v>
      </c>
      <c r="G427" s="4"/>
      <c r="I427" s="5"/>
      <c r="M427" s="1" t="s">
        <v>75765</v>
      </c>
      <c r="N427" s="17" t="s">
        <v>35847</v>
      </c>
      <c r="O427" s="39">
        <v>0</v>
      </c>
      <c r="P427" s="39">
        <v>0</v>
      </c>
      <c r="Q427" s="39">
        <v>0</v>
      </c>
      <c r="R427" s="4" t="s">
        <v>75766</v>
      </c>
      <c r="S427" s="17" t="s">
        <v>35848</v>
      </c>
      <c r="T427" s="39">
        <v>0</v>
      </c>
      <c r="U427" s="39">
        <v>0</v>
      </c>
      <c r="V427" s="39">
        <v>0</v>
      </c>
      <c r="W427" s="4" t="s">
        <v>75767</v>
      </c>
      <c r="X427" s="17" t="s">
        <v>35849</v>
      </c>
      <c r="Y427" s="39">
        <v>0</v>
      </c>
      <c r="Z427" s="39">
        <v>0</v>
      </c>
      <c r="AA427" s="39">
        <v>0</v>
      </c>
      <c r="AB427" s="4" t="s">
        <v>75768</v>
      </c>
      <c r="AC427" s="17" t="s">
        <v>35850</v>
      </c>
      <c r="AD427" s="39">
        <v>0</v>
      </c>
      <c r="AE427" s="39">
        <v>0</v>
      </c>
      <c r="AF427" s="39">
        <v>0</v>
      </c>
      <c r="AG427" s="4" t="s">
        <v>75769</v>
      </c>
      <c r="AH427" s="17" t="s">
        <v>35851</v>
      </c>
      <c r="AI427" s="39">
        <v>0</v>
      </c>
      <c r="AJ427" s="39">
        <v>0</v>
      </c>
      <c r="AK427" s="39">
        <v>0</v>
      </c>
      <c r="AL427" s="4" t="s">
        <v>75770</v>
      </c>
      <c r="AM427" s="17" t="s">
        <v>35852</v>
      </c>
      <c r="AN427" s="39">
        <v>0</v>
      </c>
      <c r="AO427" s="39">
        <v>0</v>
      </c>
      <c r="AP427" s="39">
        <v>0</v>
      </c>
      <c r="AQ427" s="4" t="s">
        <v>75771</v>
      </c>
      <c r="AR427" s="17" t="s">
        <v>35853</v>
      </c>
      <c r="AS427" s="39">
        <v>0</v>
      </c>
      <c r="AT427" s="39">
        <v>0</v>
      </c>
      <c r="AU427" s="39">
        <v>0</v>
      </c>
      <c r="AV427" s="4" t="s">
        <v>75772</v>
      </c>
      <c r="AW427" s="17" t="s">
        <v>35854</v>
      </c>
      <c r="AX427" s="39">
        <v>0</v>
      </c>
      <c r="AY427" s="39">
        <v>0</v>
      </c>
      <c r="AZ427" s="39">
        <v>0</v>
      </c>
      <c r="BA427" s="4" t="s">
        <v>75773</v>
      </c>
      <c r="BB427" s="17" t="s">
        <v>35855</v>
      </c>
      <c r="BC427" s="39">
        <v>0</v>
      </c>
      <c r="BD427" s="39">
        <v>0</v>
      </c>
      <c r="BE427" s="39">
        <v>0</v>
      </c>
      <c r="BF427" s="4" t="s">
        <v>75774</v>
      </c>
      <c r="BG427" s="17" t="s">
        <v>35856</v>
      </c>
      <c r="BH427" s="39">
        <v>0</v>
      </c>
      <c r="BI427" s="39">
        <v>0</v>
      </c>
      <c r="BJ427" s="39">
        <v>0</v>
      </c>
      <c r="BK427" s="4" t="s">
        <v>75775</v>
      </c>
      <c r="BL427" s="17" t="s">
        <v>35857</v>
      </c>
      <c r="BM427" s="39">
        <v>0</v>
      </c>
      <c r="BN427" s="39">
        <v>0</v>
      </c>
      <c r="BO427" s="39">
        <v>0</v>
      </c>
      <c r="BP427" s="4" t="s">
        <v>75776</v>
      </c>
      <c r="BQ427" s="17" t="s">
        <v>35858</v>
      </c>
      <c r="BR427" s="39">
        <v>0</v>
      </c>
      <c r="BS427" s="39">
        <v>0</v>
      </c>
      <c r="BT427" s="39">
        <v>0</v>
      </c>
      <c r="BU427" s="4" t="s">
        <v>75777</v>
      </c>
      <c r="BV427" s="17" t="s">
        <v>35859</v>
      </c>
      <c r="BW427" s="39">
        <v>0</v>
      </c>
      <c r="BX427" s="39">
        <v>0</v>
      </c>
      <c r="BY427" s="39">
        <v>0</v>
      </c>
      <c r="BZ427" s="4" t="s">
        <v>75778</v>
      </c>
      <c r="CA427" s="17" t="s">
        <v>35860</v>
      </c>
      <c r="CB427" s="39">
        <v>0</v>
      </c>
      <c r="CC427" s="39">
        <v>0</v>
      </c>
      <c r="CD427" s="39">
        <v>0</v>
      </c>
      <c r="CE427" s="4" t="s">
        <v>75779</v>
      </c>
      <c r="CF427" s="17" t="s">
        <v>35861</v>
      </c>
      <c r="CG427" s="39">
        <v>0</v>
      </c>
      <c r="CH427" s="39">
        <v>0</v>
      </c>
      <c r="CI427" s="39">
        <v>0</v>
      </c>
      <c r="CJ427" s="4" t="s">
        <v>75780</v>
      </c>
      <c r="CK427" s="17" t="s">
        <v>35862</v>
      </c>
      <c r="CL427" s="39">
        <v>0</v>
      </c>
      <c r="CM427" s="39">
        <v>0</v>
      </c>
      <c r="CN427" s="39">
        <v>0</v>
      </c>
      <c r="CO427" s="4" t="s">
        <v>75781</v>
      </c>
      <c r="CP427" s="17" t="s">
        <v>35863</v>
      </c>
      <c r="CQ427" s="39">
        <v>0</v>
      </c>
      <c r="CR427" s="39">
        <v>0</v>
      </c>
      <c r="CS427" s="39">
        <v>0</v>
      </c>
      <c r="CT427" s="4" t="s">
        <v>75782</v>
      </c>
      <c r="CU427" s="17" t="s">
        <v>35864</v>
      </c>
      <c r="CV427" s="39">
        <v>0</v>
      </c>
      <c r="CW427" s="39">
        <v>0</v>
      </c>
      <c r="CX427" s="39">
        <v>0</v>
      </c>
      <c r="CY427" s="4" t="s">
        <v>75783</v>
      </c>
      <c r="CZ427" s="17" t="s">
        <v>35865</v>
      </c>
      <c r="DA427" s="39">
        <v>0</v>
      </c>
      <c r="DB427" s="39">
        <v>0</v>
      </c>
      <c r="DC427" s="39">
        <v>0</v>
      </c>
      <c r="DD427" s="39" t="s">
        <v>75784</v>
      </c>
      <c r="DE427" s="39" t="s">
        <v>35866</v>
      </c>
      <c r="DF427" s="39">
        <v>0</v>
      </c>
      <c r="DG427" s="39">
        <v>0</v>
      </c>
      <c r="DH427" s="39">
        <v>0</v>
      </c>
      <c r="DI427" s="4" t="s">
        <v>75785</v>
      </c>
      <c r="DJ427" s="17" t="s">
        <v>35867</v>
      </c>
      <c r="DK427" s="39">
        <v>0</v>
      </c>
      <c r="DL427" s="39">
        <v>0</v>
      </c>
      <c r="DM427" s="39">
        <v>0</v>
      </c>
      <c r="DN427" s="4" t="s">
        <v>75786</v>
      </c>
      <c r="DO427" s="17" t="s">
        <v>35868</v>
      </c>
      <c r="DP427" s="39">
        <v>0</v>
      </c>
      <c r="DQ427" s="39">
        <v>0</v>
      </c>
      <c r="DR427" s="39">
        <v>0</v>
      </c>
      <c r="DS427" s="4" t="s">
        <v>75787</v>
      </c>
      <c r="DT427" s="17" t="s">
        <v>35869</v>
      </c>
      <c r="DU427" s="39">
        <v>0</v>
      </c>
      <c r="DV427" s="39">
        <v>0</v>
      </c>
      <c r="DW427" s="39">
        <v>0</v>
      </c>
      <c r="DX427" s="4" t="s">
        <v>75788</v>
      </c>
      <c r="DY427" s="17" t="s">
        <v>35870</v>
      </c>
      <c r="DZ427" s="39">
        <v>0</v>
      </c>
      <c r="EA427" s="39">
        <v>0</v>
      </c>
      <c r="EB427" s="39">
        <v>0</v>
      </c>
      <c r="EC427" s="4" t="s">
        <v>75789</v>
      </c>
      <c r="ED427" s="17" t="s">
        <v>35871</v>
      </c>
      <c r="EE427" s="39">
        <v>0</v>
      </c>
      <c r="EF427" s="39">
        <v>0</v>
      </c>
      <c r="EG427" s="39">
        <v>0</v>
      </c>
      <c r="EH427" s="4" t="s">
        <v>75790</v>
      </c>
      <c r="EI427" s="56" t="s">
        <v>35872</v>
      </c>
      <c r="EJ427" s="56">
        <v>0</v>
      </c>
      <c r="EK427" s="56">
        <v>0</v>
      </c>
      <c r="EL427" s="56">
        <v>0</v>
      </c>
      <c r="EM427" s="4" t="s">
        <v>75791</v>
      </c>
      <c r="EN427" s="17" t="s">
        <v>35873</v>
      </c>
      <c r="EO427" s="39">
        <v>0</v>
      </c>
      <c r="EP427" s="39">
        <v>0</v>
      </c>
      <c r="EQ427" s="39">
        <v>0</v>
      </c>
      <c r="ER427" s="4" t="s">
        <v>75792</v>
      </c>
      <c r="ES427" s="1" t="s">
        <v>35874</v>
      </c>
      <c r="ET427" s="1">
        <v>0</v>
      </c>
      <c r="EU427" s="1">
        <v>0</v>
      </c>
      <c r="EV427" s="1">
        <v>0</v>
      </c>
      <c r="EW427" s="1" t="s">
        <v>75793</v>
      </c>
      <c r="EX427" s="1" t="s">
        <v>35875</v>
      </c>
      <c r="EY427" s="1">
        <v>0</v>
      </c>
      <c r="EZ427" s="1">
        <v>0</v>
      </c>
      <c r="FA427" s="1">
        <v>0</v>
      </c>
      <c r="FB427" s="1" t="s">
        <v>75794</v>
      </c>
      <c r="FC427" s="1" t="s">
        <v>35876</v>
      </c>
      <c r="FD427" s="1">
        <v>0</v>
      </c>
      <c r="FE427" s="1">
        <v>0</v>
      </c>
      <c r="FF427" s="1">
        <v>0</v>
      </c>
      <c r="FH427" s="1">
        <v>0</v>
      </c>
      <c r="FI427" s="1">
        <v>0</v>
      </c>
      <c r="FJ427" s="1">
        <v>0</v>
      </c>
      <c r="FL427" s="1">
        <v>0</v>
      </c>
      <c r="FM427" s="1">
        <v>0</v>
      </c>
      <c r="FN427" s="1">
        <v>0</v>
      </c>
      <c r="FP427" s="1">
        <v>0</v>
      </c>
      <c r="FQ427" s="1">
        <v>0</v>
      </c>
      <c r="FR427" s="1">
        <v>0</v>
      </c>
    </row>
    <row r="428" spans="1:174">
      <c r="A428" s="123">
        <v>64800008</v>
      </c>
      <c r="B428" s="42" t="s">
        <v>24413</v>
      </c>
      <c r="C428" s="124" t="s">
        <v>24422</v>
      </c>
      <c r="D428" s="6">
        <v>0</v>
      </c>
      <c r="E428" s="6">
        <v>0</v>
      </c>
      <c r="F428" s="4">
        <v>0</v>
      </c>
      <c r="G428" s="4"/>
      <c r="I428" s="5"/>
      <c r="M428" s="1" t="s">
        <v>75795</v>
      </c>
      <c r="N428" s="17" t="s">
        <v>35877</v>
      </c>
      <c r="O428" s="39">
        <v>0</v>
      </c>
      <c r="P428" s="39">
        <v>0</v>
      </c>
      <c r="Q428" s="39">
        <v>0</v>
      </c>
      <c r="R428" s="4" t="s">
        <v>75796</v>
      </c>
      <c r="S428" s="17" t="s">
        <v>35878</v>
      </c>
      <c r="T428" s="39">
        <v>0</v>
      </c>
      <c r="U428" s="39">
        <v>0</v>
      </c>
      <c r="V428" s="39">
        <v>0</v>
      </c>
      <c r="W428" s="4" t="s">
        <v>75797</v>
      </c>
      <c r="X428" s="17" t="s">
        <v>35879</v>
      </c>
      <c r="Y428" s="39">
        <v>0</v>
      </c>
      <c r="Z428" s="39">
        <v>0</v>
      </c>
      <c r="AA428" s="39">
        <v>0</v>
      </c>
      <c r="AB428" s="4" t="s">
        <v>75798</v>
      </c>
      <c r="AC428" s="17" t="s">
        <v>35880</v>
      </c>
      <c r="AD428" s="39">
        <v>0</v>
      </c>
      <c r="AE428" s="39">
        <v>0</v>
      </c>
      <c r="AF428" s="39">
        <v>0</v>
      </c>
      <c r="AG428" s="4" t="s">
        <v>75799</v>
      </c>
      <c r="AH428" s="17" t="s">
        <v>35881</v>
      </c>
      <c r="AI428" s="39">
        <v>0</v>
      </c>
      <c r="AJ428" s="39">
        <v>0</v>
      </c>
      <c r="AK428" s="39">
        <v>0</v>
      </c>
      <c r="AL428" s="4" t="s">
        <v>75800</v>
      </c>
      <c r="AM428" s="17" t="s">
        <v>35882</v>
      </c>
      <c r="AN428" s="39">
        <v>0</v>
      </c>
      <c r="AO428" s="39">
        <v>0</v>
      </c>
      <c r="AP428" s="39">
        <v>0</v>
      </c>
      <c r="AQ428" s="4" t="s">
        <v>75801</v>
      </c>
      <c r="AR428" s="17" t="s">
        <v>35883</v>
      </c>
      <c r="AS428" s="39">
        <v>0</v>
      </c>
      <c r="AT428" s="39">
        <v>0</v>
      </c>
      <c r="AU428" s="39">
        <v>0</v>
      </c>
      <c r="AV428" s="4" t="s">
        <v>75802</v>
      </c>
      <c r="AW428" s="17" t="s">
        <v>35884</v>
      </c>
      <c r="AX428" s="39">
        <v>0</v>
      </c>
      <c r="AY428" s="39">
        <v>0</v>
      </c>
      <c r="AZ428" s="39">
        <v>0</v>
      </c>
      <c r="BA428" s="4" t="s">
        <v>75803</v>
      </c>
      <c r="BB428" s="17" t="s">
        <v>35885</v>
      </c>
      <c r="BC428" s="39">
        <v>0</v>
      </c>
      <c r="BD428" s="39">
        <v>0</v>
      </c>
      <c r="BE428" s="39">
        <v>0</v>
      </c>
      <c r="BF428" s="4" t="s">
        <v>75804</v>
      </c>
      <c r="BG428" s="17" t="s">
        <v>35886</v>
      </c>
      <c r="BH428" s="39">
        <v>0</v>
      </c>
      <c r="BI428" s="39">
        <v>0</v>
      </c>
      <c r="BJ428" s="39">
        <v>0</v>
      </c>
      <c r="BK428" s="4" t="s">
        <v>75805</v>
      </c>
      <c r="BL428" s="17" t="s">
        <v>35887</v>
      </c>
      <c r="BM428" s="39">
        <v>0</v>
      </c>
      <c r="BN428" s="39">
        <v>0</v>
      </c>
      <c r="BO428" s="39">
        <v>0</v>
      </c>
      <c r="BP428" s="4" t="s">
        <v>75806</v>
      </c>
      <c r="BQ428" s="17" t="s">
        <v>35888</v>
      </c>
      <c r="BR428" s="39">
        <v>0</v>
      </c>
      <c r="BS428" s="39">
        <v>0</v>
      </c>
      <c r="BT428" s="39">
        <v>0</v>
      </c>
      <c r="BU428" s="4" t="s">
        <v>75807</v>
      </c>
      <c r="BV428" s="17" t="s">
        <v>35889</v>
      </c>
      <c r="BW428" s="39">
        <v>0</v>
      </c>
      <c r="BX428" s="39">
        <v>0</v>
      </c>
      <c r="BY428" s="39">
        <v>0</v>
      </c>
      <c r="BZ428" s="4" t="s">
        <v>75808</v>
      </c>
      <c r="CA428" s="17" t="s">
        <v>35890</v>
      </c>
      <c r="CB428" s="39">
        <v>0</v>
      </c>
      <c r="CC428" s="39">
        <v>0</v>
      </c>
      <c r="CD428" s="39">
        <v>0</v>
      </c>
      <c r="CE428" s="4" t="s">
        <v>75809</v>
      </c>
      <c r="CF428" s="17" t="s">
        <v>35891</v>
      </c>
      <c r="CG428" s="39">
        <v>0</v>
      </c>
      <c r="CH428" s="39">
        <v>0</v>
      </c>
      <c r="CI428" s="39">
        <v>0</v>
      </c>
      <c r="CJ428" s="4" t="s">
        <v>75810</v>
      </c>
      <c r="CK428" s="17" t="s">
        <v>35892</v>
      </c>
      <c r="CL428" s="39">
        <v>0</v>
      </c>
      <c r="CM428" s="39">
        <v>0</v>
      </c>
      <c r="CN428" s="39">
        <v>0</v>
      </c>
      <c r="CO428" s="4" t="s">
        <v>75811</v>
      </c>
      <c r="CP428" s="17" t="s">
        <v>35893</v>
      </c>
      <c r="CQ428" s="39">
        <v>0</v>
      </c>
      <c r="CR428" s="39">
        <v>0</v>
      </c>
      <c r="CS428" s="39">
        <v>0</v>
      </c>
      <c r="CT428" s="4" t="s">
        <v>75812</v>
      </c>
      <c r="CU428" s="17" t="s">
        <v>35894</v>
      </c>
      <c r="CV428" s="39">
        <v>0</v>
      </c>
      <c r="CW428" s="39">
        <v>0</v>
      </c>
      <c r="CX428" s="39">
        <v>0</v>
      </c>
      <c r="CY428" s="4" t="s">
        <v>75813</v>
      </c>
      <c r="CZ428" s="17" t="s">
        <v>35895</v>
      </c>
      <c r="DA428" s="39">
        <v>0</v>
      </c>
      <c r="DB428" s="39">
        <v>0</v>
      </c>
      <c r="DC428" s="39">
        <v>0</v>
      </c>
      <c r="DD428" s="39" t="s">
        <v>75814</v>
      </c>
      <c r="DE428" s="39" t="s">
        <v>35896</v>
      </c>
      <c r="DF428" s="39">
        <v>0</v>
      </c>
      <c r="DG428" s="39">
        <v>0</v>
      </c>
      <c r="DH428" s="39">
        <v>0</v>
      </c>
      <c r="DI428" s="4" t="s">
        <v>75815</v>
      </c>
      <c r="DJ428" s="17" t="s">
        <v>35897</v>
      </c>
      <c r="DK428" s="39">
        <v>0</v>
      </c>
      <c r="DL428" s="39">
        <v>0</v>
      </c>
      <c r="DM428" s="39">
        <v>0</v>
      </c>
      <c r="DN428" s="4" t="s">
        <v>75816</v>
      </c>
      <c r="DO428" s="17" t="s">
        <v>35898</v>
      </c>
      <c r="DP428" s="39">
        <v>0</v>
      </c>
      <c r="DQ428" s="39">
        <v>0</v>
      </c>
      <c r="DR428" s="39">
        <v>0</v>
      </c>
      <c r="DS428" s="4" t="s">
        <v>75817</v>
      </c>
      <c r="DT428" s="17" t="s">
        <v>35899</v>
      </c>
      <c r="DU428" s="39">
        <v>0</v>
      </c>
      <c r="DV428" s="39">
        <v>0</v>
      </c>
      <c r="DW428" s="39">
        <v>0</v>
      </c>
      <c r="DX428" s="4" t="s">
        <v>75818</v>
      </c>
      <c r="DY428" s="17" t="s">
        <v>35900</v>
      </c>
      <c r="DZ428" s="39">
        <v>0</v>
      </c>
      <c r="EA428" s="39">
        <v>0</v>
      </c>
      <c r="EB428" s="39">
        <v>0</v>
      </c>
      <c r="EC428" s="4" t="s">
        <v>75819</v>
      </c>
      <c r="ED428" s="17" t="s">
        <v>35901</v>
      </c>
      <c r="EE428" s="39">
        <v>0</v>
      </c>
      <c r="EF428" s="39">
        <v>0</v>
      </c>
      <c r="EG428" s="39">
        <v>0</v>
      </c>
      <c r="EH428" s="4" t="s">
        <v>75820</v>
      </c>
      <c r="EI428" s="56" t="s">
        <v>35902</v>
      </c>
      <c r="EJ428" s="56">
        <v>0</v>
      </c>
      <c r="EK428" s="56">
        <v>0</v>
      </c>
      <c r="EL428" s="56">
        <v>0</v>
      </c>
      <c r="EM428" s="4" t="s">
        <v>75821</v>
      </c>
      <c r="EN428" s="17" t="s">
        <v>35903</v>
      </c>
      <c r="EO428" s="39">
        <v>0</v>
      </c>
      <c r="EP428" s="39">
        <v>0</v>
      </c>
      <c r="EQ428" s="39">
        <v>0</v>
      </c>
      <c r="ER428" s="4" t="s">
        <v>75822</v>
      </c>
      <c r="ES428" s="1" t="s">
        <v>35904</v>
      </c>
      <c r="ET428" s="1">
        <v>0</v>
      </c>
      <c r="EU428" s="1">
        <v>0</v>
      </c>
      <c r="EV428" s="1">
        <v>0</v>
      </c>
      <c r="EW428" s="1" t="s">
        <v>75823</v>
      </c>
      <c r="EX428" s="1" t="s">
        <v>35905</v>
      </c>
      <c r="EY428" s="1">
        <v>0</v>
      </c>
      <c r="EZ428" s="1">
        <v>0</v>
      </c>
      <c r="FA428" s="1">
        <v>0</v>
      </c>
      <c r="FB428" s="1" t="s">
        <v>75824</v>
      </c>
      <c r="FC428" s="1" t="s">
        <v>35906</v>
      </c>
      <c r="FD428" s="1">
        <v>0</v>
      </c>
      <c r="FE428" s="1">
        <v>0</v>
      </c>
      <c r="FF428" s="1">
        <v>0</v>
      </c>
      <c r="FH428" s="1">
        <v>0</v>
      </c>
      <c r="FI428" s="1">
        <v>0</v>
      </c>
      <c r="FJ428" s="1">
        <v>0</v>
      </c>
      <c r="FL428" s="1">
        <v>0</v>
      </c>
      <c r="FM428" s="1">
        <v>0</v>
      </c>
      <c r="FN428" s="1">
        <v>0</v>
      </c>
      <c r="FP428" s="1">
        <v>0</v>
      </c>
      <c r="FQ428" s="1">
        <v>0</v>
      </c>
      <c r="FR428" s="1">
        <v>0</v>
      </c>
    </row>
    <row r="429" spans="1:174">
      <c r="A429" s="123">
        <v>64800009</v>
      </c>
      <c r="B429" s="42" t="s">
        <v>24413</v>
      </c>
      <c r="C429" s="124" t="s">
        <v>24423</v>
      </c>
      <c r="D429" s="6">
        <v>0</v>
      </c>
      <c r="E429" s="6">
        <v>0</v>
      </c>
      <c r="F429" s="4">
        <v>0</v>
      </c>
      <c r="G429" s="4"/>
      <c r="I429" s="5"/>
      <c r="M429" s="1" t="s">
        <v>75825</v>
      </c>
      <c r="N429" s="17" t="s">
        <v>35907</v>
      </c>
      <c r="O429" s="39">
        <v>0</v>
      </c>
      <c r="P429" s="39">
        <v>0</v>
      </c>
      <c r="Q429" s="39">
        <v>0</v>
      </c>
      <c r="R429" s="4" t="s">
        <v>75826</v>
      </c>
      <c r="S429" s="17" t="s">
        <v>35908</v>
      </c>
      <c r="T429" s="39">
        <v>0</v>
      </c>
      <c r="U429" s="39">
        <v>0</v>
      </c>
      <c r="V429" s="39">
        <v>0</v>
      </c>
      <c r="W429" s="4" t="s">
        <v>75827</v>
      </c>
      <c r="X429" s="17" t="s">
        <v>35909</v>
      </c>
      <c r="Y429" s="39">
        <v>0</v>
      </c>
      <c r="Z429" s="39">
        <v>0</v>
      </c>
      <c r="AA429" s="39">
        <v>0</v>
      </c>
      <c r="AB429" s="4" t="s">
        <v>75828</v>
      </c>
      <c r="AC429" s="17" t="s">
        <v>35910</v>
      </c>
      <c r="AD429" s="39">
        <v>0</v>
      </c>
      <c r="AE429" s="39">
        <v>0</v>
      </c>
      <c r="AF429" s="39">
        <v>0</v>
      </c>
      <c r="AG429" s="4" t="s">
        <v>75829</v>
      </c>
      <c r="AH429" s="17" t="s">
        <v>35911</v>
      </c>
      <c r="AI429" s="39">
        <v>0</v>
      </c>
      <c r="AJ429" s="39">
        <v>0</v>
      </c>
      <c r="AK429" s="39">
        <v>0</v>
      </c>
      <c r="AL429" s="4" t="s">
        <v>75830</v>
      </c>
      <c r="AM429" s="17" t="s">
        <v>35912</v>
      </c>
      <c r="AN429" s="39">
        <v>0</v>
      </c>
      <c r="AO429" s="39">
        <v>0</v>
      </c>
      <c r="AP429" s="39">
        <v>0</v>
      </c>
      <c r="AQ429" s="4" t="s">
        <v>75831</v>
      </c>
      <c r="AR429" s="17" t="s">
        <v>35913</v>
      </c>
      <c r="AS429" s="39">
        <v>0</v>
      </c>
      <c r="AT429" s="39">
        <v>0</v>
      </c>
      <c r="AU429" s="39">
        <v>0</v>
      </c>
      <c r="AV429" s="4" t="s">
        <v>75832</v>
      </c>
      <c r="AW429" s="17" t="s">
        <v>35914</v>
      </c>
      <c r="AX429" s="39">
        <v>0</v>
      </c>
      <c r="AY429" s="39">
        <v>0</v>
      </c>
      <c r="AZ429" s="39">
        <v>0</v>
      </c>
      <c r="BA429" s="4" t="s">
        <v>75833</v>
      </c>
      <c r="BB429" s="17" t="s">
        <v>35915</v>
      </c>
      <c r="BC429" s="39">
        <v>0</v>
      </c>
      <c r="BD429" s="39">
        <v>0</v>
      </c>
      <c r="BE429" s="39">
        <v>0</v>
      </c>
      <c r="BF429" s="4" t="s">
        <v>75834</v>
      </c>
      <c r="BG429" s="17" t="s">
        <v>35916</v>
      </c>
      <c r="BH429" s="39">
        <v>0</v>
      </c>
      <c r="BI429" s="39">
        <v>0</v>
      </c>
      <c r="BJ429" s="39">
        <v>0</v>
      </c>
      <c r="BK429" s="4" t="s">
        <v>75835</v>
      </c>
      <c r="BL429" s="17" t="s">
        <v>35917</v>
      </c>
      <c r="BM429" s="39">
        <v>0</v>
      </c>
      <c r="BN429" s="39">
        <v>0</v>
      </c>
      <c r="BO429" s="39">
        <v>0</v>
      </c>
      <c r="BP429" s="4" t="s">
        <v>75836</v>
      </c>
      <c r="BQ429" s="17" t="s">
        <v>35918</v>
      </c>
      <c r="BR429" s="39">
        <v>0</v>
      </c>
      <c r="BS429" s="39">
        <v>0</v>
      </c>
      <c r="BT429" s="39">
        <v>0</v>
      </c>
      <c r="BU429" s="4" t="s">
        <v>75837</v>
      </c>
      <c r="BV429" s="17" t="s">
        <v>35919</v>
      </c>
      <c r="BW429" s="39">
        <v>0</v>
      </c>
      <c r="BX429" s="39">
        <v>0</v>
      </c>
      <c r="BY429" s="39">
        <v>0</v>
      </c>
      <c r="BZ429" s="4" t="s">
        <v>75838</v>
      </c>
      <c r="CA429" s="17" t="s">
        <v>35920</v>
      </c>
      <c r="CB429" s="39">
        <v>0</v>
      </c>
      <c r="CC429" s="39">
        <v>0</v>
      </c>
      <c r="CD429" s="39">
        <v>0</v>
      </c>
      <c r="CE429" s="4" t="s">
        <v>75839</v>
      </c>
      <c r="CF429" s="17" t="s">
        <v>35921</v>
      </c>
      <c r="CG429" s="39">
        <v>0</v>
      </c>
      <c r="CH429" s="39">
        <v>0</v>
      </c>
      <c r="CI429" s="39">
        <v>0</v>
      </c>
      <c r="CJ429" s="4" t="s">
        <v>75840</v>
      </c>
      <c r="CK429" s="17" t="s">
        <v>35922</v>
      </c>
      <c r="CL429" s="39">
        <v>0</v>
      </c>
      <c r="CM429" s="39">
        <v>0</v>
      </c>
      <c r="CN429" s="39">
        <v>0</v>
      </c>
      <c r="CO429" s="4" t="s">
        <v>75841</v>
      </c>
      <c r="CP429" s="17" t="s">
        <v>35923</v>
      </c>
      <c r="CQ429" s="39">
        <v>0</v>
      </c>
      <c r="CR429" s="39">
        <v>0</v>
      </c>
      <c r="CS429" s="39">
        <v>0</v>
      </c>
      <c r="CT429" s="4" t="s">
        <v>75842</v>
      </c>
      <c r="CU429" s="17" t="s">
        <v>35924</v>
      </c>
      <c r="CV429" s="39">
        <v>0</v>
      </c>
      <c r="CW429" s="39">
        <v>0</v>
      </c>
      <c r="CX429" s="39">
        <v>0</v>
      </c>
      <c r="CY429" s="4" t="s">
        <v>75843</v>
      </c>
      <c r="CZ429" s="17" t="s">
        <v>35925</v>
      </c>
      <c r="DA429" s="39">
        <v>0</v>
      </c>
      <c r="DB429" s="39">
        <v>0</v>
      </c>
      <c r="DC429" s="39">
        <v>0</v>
      </c>
      <c r="DD429" s="39" t="s">
        <v>75844</v>
      </c>
      <c r="DE429" s="39" t="s">
        <v>35926</v>
      </c>
      <c r="DF429" s="39">
        <v>0</v>
      </c>
      <c r="DG429" s="39">
        <v>0</v>
      </c>
      <c r="DH429" s="39">
        <v>0</v>
      </c>
      <c r="DI429" s="4" t="s">
        <v>75845</v>
      </c>
      <c r="DJ429" s="17" t="s">
        <v>35927</v>
      </c>
      <c r="DK429" s="39">
        <v>0</v>
      </c>
      <c r="DL429" s="39">
        <v>0</v>
      </c>
      <c r="DM429" s="39">
        <v>0</v>
      </c>
      <c r="DN429" s="4" t="s">
        <v>75846</v>
      </c>
      <c r="DO429" s="17" t="s">
        <v>35928</v>
      </c>
      <c r="DP429" s="39">
        <v>0</v>
      </c>
      <c r="DQ429" s="39">
        <v>0</v>
      </c>
      <c r="DR429" s="39">
        <v>0</v>
      </c>
      <c r="DS429" s="4" t="s">
        <v>75847</v>
      </c>
      <c r="DT429" s="17" t="s">
        <v>35929</v>
      </c>
      <c r="DU429" s="39">
        <v>0</v>
      </c>
      <c r="DV429" s="39">
        <v>0</v>
      </c>
      <c r="DW429" s="39">
        <v>0</v>
      </c>
      <c r="DX429" s="4" t="s">
        <v>75848</v>
      </c>
      <c r="DY429" s="17" t="s">
        <v>35930</v>
      </c>
      <c r="DZ429" s="39">
        <v>0</v>
      </c>
      <c r="EA429" s="39">
        <v>0</v>
      </c>
      <c r="EB429" s="39">
        <v>0</v>
      </c>
      <c r="EC429" s="4" t="s">
        <v>75849</v>
      </c>
      <c r="ED429" s="17" t="s">
        <v>35931</v>
      </c>
      <c r="EE429" s="39">
        <v>0</v>
      </c>
      <c r="EF429" s="39">
        <v>0</v>
      </c>
      <c r="EG429" s="39">
        <v>0</v>
      </c>
      <c r="EH429" s="4" t="s">
        <v>75850</v>
      </c>
      <c r="EI429" s="56" t="s">
        <v>35932</v>
      </c>
      <c r="EJ429" s="56">
        <v>0</v>
      </c>
      <c r="EK429" s="56">
        <v>0</v>
      </c>
      <c r="EL429" s="56">
        <v>0</v>
      </c>
      <c r="EM429" s="4" t="s">
        <v>75851</v>
      </c>
      <c r="EN429" s="17" t="s">
        <v>35933</v>
      </c>
      <c r="EO429" s="39">
        <v>0</v>
      </c>
      <c r="EP429" s="39">
        <v>0</v>
      </c>
      <c r="EQ429" s="39">
        <v>0</v>
      </c>
      <c r="ER429" s="4" t="s">
        <v>75852</v>
      </c>
      <c r="ES429" s="1" t="s">
        <v>35934</v>
      </c>
      <c r="ET429" s="1">
        <v>0</v>
      </c>
      <c r="EU429" s="1">
        <v>0</v>
      </c>
      <c r="EV429" s="1">
        <v>0</v>
      </c>
      <c r="EW429" s="1" t="s">
        <v>75853</v>
      </c>
      <c r="EX429" s="1" t="s">
        <v>35935</v>
      </c>
      <c r="EY429" s="1">
        <v>0</v>
      </c>
      <c r="EZ429" s="1">
        <v>0</v>
      </c>
      <c r="FA429" s="1">
        <v>0</v>
      </c>
      <c r="FB429" s="1" t="s">
        <v>75854</v>
      </c>
      <c r="FC429" s="1" t="s">
        <v>35936</v>
      </c>
      <c r="FD429" s="1">
        <v>0</v>
      </c>
      <c r="FE429" s="1">
        <v>0</v>
      </c>
      <c r="FF429" s="1">
        <v>0</v>
      </c>
      <c r="FH429" s="1">
        <v>0</v>
      </c>
      <c r="FI429" s="1">
        <v>0</v>
      </c>
      <c r="FJ429" s="1">
        <v>0</v>
      </c>
      <c r="FL429" s="1">
        <v>0</v>
      </c>
      <c r="FM429" s="1">
        <v>0</v>
      </c>
      <c r="FN429" s="1">
        <v>0</v>
      </c>
      <c r="FP429" s="1">
        <v>0</v>
      </c>
      <c r="FQ429" s="1">
        <v>0</v>
      </c>
      <c r="FR429" s="1">
        <v>0</v>
      </c>
    </row>
    <row r="430" spans="1:174">
      <c r="A430" s="123">
        <v>64800010</v>
      </c>
      <c r="B430" s="42" t="s">
        <v>24413</v>
      </c>
      <c r="C430" s="124" t="s">
        <v>24424</v>
      </c>
      <c r="D430" s="6">
        <v>0</v>
      </c>
      <c r="E430" s="6">
        <v>0</v>
      </c>
      <c r="F430" s="4">
        <v>0</v>
      </c>
      <c r="G430" s="4"/>
      <c r="I430" s="5"/>
      <c r="M430" s="1" t="s">
        <v>75855</v>
      </c>
      <c r="N430" s="17" t="s">
        <v>35937</v>
      </c>
      <c r="O430" s="39">
        <v>0</v>
      </c>
      <c r="P430" s="39">
        <v>0</v>
      </c>
      <c r="Q430" s="39">
        <v>0</v>
      </c>
      <c r="R430" s="4" t="s">
        <v>75856</v>
      </c>
      <c r="S430" s="17" t="s">
        <v>35938</v>
      </c>
      <c r="T430" s="39">
        <v>0</v>
      </c>
      <c r="U430" s="39">
        <v>0</v>
      </c>
      <c r="V430" s="39">
        <v>0</v>
      </c>
      <c r="W430" s="4" t="s">
        <v>75857</v>
      </c>
      <c r="X430" s="17" t="s">
        <v>35939</v>
      </c>
      <c r="Y430" s="39">
        <v>0</v>
      </c>
      <c r="Z430" s="39">
        <v>0</v>
      </c>
      <c r="AA430" s="39">
        <v>0</v>
      </c>
      <c r="AB430" s="4" t="s">
        <v>75858</v>
      </c>
      <c r="AC430" s="17" t="s">
        <v>35940</v>
      </c>
      <c r="AD430" s="39">
        <v>0</v>
      </c>
      <c r="AE430" s="39">
        <v>0</v>
      </c>
      <c r="AF430" s="39">
        <v>0</v>
      </c>
      <c r="AG430" s="4" t="s">
        <v>75859</v>
      </c>
      <c r="AH430" s="17" t="s">
        <v>35941</v>
      </c>
      <c r="AI430" s="39">
        <v>0</v>
      </c>
      <c r="AJ430" s="39">
        <v>0</v>
      </c>
      <c r="AK430" s="39">
        <v>0</v>
      </c>
      <c r="AL430" s="4" t="s">
        <v>75860</v>
      </c>
      <c r="AM430" s="17" t="s">
        <v>35942</v>
      </c>
      <c r="AN430" s="39">
        <v>0</v>
      </c>
      <c r="AO430" s="39">
        <v>0</v>
      </c>
      <c r="AP430" s="39">
        <v>0</v>
      </c>
      <c r="AQ430" s="4" t="s">
        <v>75861</v>
      </c>
      <c r="AR430" s="17" t="s">
        <v>35943</v>
      </c>
      <c r="AS430" s="39">
        <v>0</v>
      </c>
      <c r="AT430" s="39">
        <v>0</v>
      </c>
      <c r="AU430" s="39">
        <v>0</v>
      </c>
      <c r="AV430" s="4" t="s">
        <v>75862</v>
      </c>
      <c r="AW430" s="17" t="s">
        <v>35944</v>
      </c>
      <c r="AX430" s="39">
        <v>0</v>
      </c>
      <c r="AY430" s="39">
        <v>0</v>
      </c>
      <c r="AZ430" s="39">
        <v>0</v>
      </c>
      <c r="BA430" s="4" t="s">
        <v>75863</v>
      </c>
      <c r="BB430" s="17" t="s">
        <v>35945</v>
      </c>
      <c r="BC430" s="39">
        <v>0</v>
      </c>
      <c r="BD430" s="39">
        <v>0</v>
      </c>
      <c r="BE430" s="39">
        <v>0</v>
      </c>
      <c r="BF430" s="4" t="s">
        <v>75864</v>
      </c>
      <c r="BG430" s="17" t="s">
        <v>35946</v>
      </c>
      <c r="BH430" s="39">
        <v>0</v>
      </c>
      <c r="BI430" s="39">
        <v>0</v>
      </c>
      <c r="BJ430" s="39">
        <v>0</v>
      </c>
      <c r="BK430" s="4" t="s">
        <v>75865</v>
      </c>
      <c r="BL430" s="17" t="s">
        <v>35947</v>
      </c>
      <c r="BM430" s="39">
        <v>0</v>
      </c>
      <c r="BN430" s="39">
        <v>0</v>
      </c>
      <c r="BO430" s="39">
        <v>0</v>
      </c>
      <c r="BP430" s="4" t="s">
        <v>75866</v>
      </c>
      <c r="BQ430" s="17" t="s">
        <v>35948</v>
      </c>
      <c r="BR430" s="39">
        <v>0</v>
      </c>
      <c r="BS430" s="39">
        <v>0</v>
      </c>
      <c r="BT430" s="39">
        <v>0</v>
      </c>
      <c r="BU430" s="4" t="s">
        <v>75867</v>
      </c>
      <c r="BV430" s="17" t="s">
        <v>35949</v>
      </c>
      <c r="BW430" s="39">
        <v>0</v>
      </c>
      <c r="BX430" s="39">
        <v>0</v>
      </c>
      <c r="BY430" s="39">
        <v>0</v>
      </c>
      <c r="BZ430" s="4" t="s">
        <v>75868</v>
      </c>
      <c r="CA430" s="17" t="s">
        <v>35950</v>
      </c>
      <c r="CB430" s="39">
        <v>0</v>
      </c>
      <c r="CC430" s="39">
        <v>0</v>
      </c>
      <c r="CD430" s="39">
        <v>0</v>
      </c>
      <c r="CE430" s="4" t="s">
        <v>75869</v>
      </c>
      <c r="CF430" s="17" t="s">
        <v>35951</v>
      </c>
      <c r="CG430" s="39">
        <v>0</v>
      </c>
      <c r="CH430" s="39">
        <v>0</v>
      </c>
      <c r="CI430" s="39">
        <v>0</v>
      </c>
      <c r="CJ430" s="4" t="s">
        <v>75870</v>
      </c>
      <c r="CK430" s="17" t="s">
        <v>35952</v>
      </c>
      <c r="CL430" s="39">
        <v>0</v>
      </c>
      <c r="CM430" s="39">
        <v>0</v>
      </c>
      <c r="CN430" s="39">
        <v>0</v>
      </c>
      <c r="CO430" s="4" t="s">
        <v>75871</v>
      </c>
      <c r="CP430" s="17" t="s">
        <v>35953</v>
      </c>
      <c r="CQ430" s="39">
        <v>0</v>
      </c>
      <c r="CR430" s="39">
        <v>0</v>
      </c>
      <c r="CS430" s="39">
        <v>0</v>
      </c>
      <c r="CT430" s="4" t="s">
        <v>75872</v>
      </c>
      <c r="CU430" s="17" t="s">
        <v>35954</v>
      </c>
      <c r="CV430" s="39">
        <v>0</v>
      </c>
      <c r="CW430" s="39">
        <v>0</v>
      </c>
      <c r="CX430" s="39">
        <v>0</v>
      </c>
      <c r="CY430" s="4" t="s">
        <v>75873</v>
      </c>
      <c r="CZ430" s="17" t="s">
        <v>35955</v>
      </c>
      <c r="DA430" s="39">
        <v>0</v>
      </c>
      <c r="DB430" s="39">
        <v>0</v>
      </c>
      <c r="DC430" s="39">
        <v>0</v>
      </c>
      <c r="DD430" s="39" t="s">
        <v>75874</v>
      </c>
      <c r="DE430" s="39" t="s">
        <v>35956</v>
      </c>
      <c r="DF430" s="39">
        <v>0</v>
      </c>
      <c r="DG430" s="39">
        <v>0</v>
      </c>
      <c r="DH430" s="39">
        <v>0</v>
      </c>
      <c r="DI430" s="4" t="s">
        <v>75875</v>
      </c>
      <c r="DJ430" s="17" t="s">
        <v>35957</v>
      </c>
      <c r="DK430" s="39">
        <v>0</v>
      </c>
      <c r="DL430" s="39">
        <v>0</v>
      </c>
      <c r="DM430" s="39">
        <v>0</v>
      </c>
      <c r="DN430" s="4" t="s">
        <v>75876</v>
      </c>
      <c r="DO430" s="17" t="s">
        <v>35958</v>
      </c>
      <c r="DP430" s="39">
        <v>0</v>
      </c>
      <c r="DQ430" s="39">
        <v>0</v>
      </c>
      <c r="DR430" s="39">
        <v>0</v>
      </c>
      <c r="DS430" s="4" t="s">
        <v>75877</v>
      </c>
      <c r="DT430" s="17" t="s">
        <v>35959</v>
      </c>
      <c r="DU430" s="39">
        <v>0</v>
      </c>
      <c r="DV430" s="39">
        <v>0</v>
      </c>
      <c r="DW430" s="39">
        <v>0</v>
      </c>
      <c r="DX430" s="4" t="s">
        <v>75878</v>
      </c>
      <c r="DY430" s="17" t="s">
        <v>35960</v>
      </c>
      <c r="DZ430" s="39">
        <v>0</v>
      </c>
      <c r="EA430" s="39">
        <v>0</v>
      </c>
      <c r="EB430" s="39">
        <v>0</v>
      </c>
      <c r="EC430" s="4" t="s">
        <v>75879</v>
      </c>
      <c r="ED430" s="17" t="s">
        <v>35961</v>
      </c>
      <c r="EE430" s="39">
        <v>0</v>
      </c>
      <c r="EF430" s="39">
        <v>0</v>
      </c>
      <c r="EG430" s="39">
        <v>0</v>
      </c>
      <c r="EH430" s="4" t="s">
        <v>75880</v>
      </c>
      <c r="EI430" s="56" t="s">
        <v>35962</v>
      </c>
      <c r="EJ430" s="56">
        <v>0</v>
      </c>
      <c r="EK430" s="56">
        <v>0</v>
      </c>
      <c r="EL430" s="56">
        <v>0</v>
      </c>
      <c r="EM430" s="4" t="s">
        <v>75881</v>
      </c>
      <c r="EN430" s="17" t="s">
        <v>35963</v>
      </c>
      <c r="EO430" s="39">
        <v>0</v>
      </c>
      <c r="EP430" s="39">
        <v>0</v>
      </c>
      <c r="EQ430" s="39">
        <v>0</v>
      </c>
      <c r="ER430" s="4" t="s">
        <v>75882</v>
      </c>
      <c r="ES430" s="1" t="s">
        <v>35964</v>
      </c>
      <c r="ET430" s="1">
        <v>0</v>
      </c>
      <c r="EU430" s="1">
        <v>0</v>
      </c>
      <c r="EV430" s="1">
        <v>0</v>
      </c>
      <c r="EW430" s="1" t="s">
        <v>75883</v>
      </c>
      <c r="EX430" s="1" t="s">
        <v>35965</v>
      </c>
      <c r="EY430" s="1">
        <v>0</v>
      </c>
      <c r="EZ430" s="1">
        <v>0</v>
      </c>
      <c r="FA430" s="1">
        <v>0</v>
      </c>
      <c r="FB430" s="1" t="s">
        <v>75884</v>
      </c>
      <c r="FC430" s="1" t="s">
        <v>35966</v>
      </c>
      <c r="FD430" s="1">
        <v>0</v>
      </c>
      <c r="FE430" s="1">
        <v>0</v>
      </c>
      <c r="FF430" s="1">
        <v>0</v>
      </c>
      <c r="FH430" s="1">
        <v>0</v>
      </c>
      <c r="FI430" s="1">
        <v>0</v>
      </c>
      <c r="FJ430" s="1">
        <v>0</v>
      </c>
      <c r="FL430" s="1">
        <v>0</v>
      </c>
      <c r="FM430" s="1">
        <v>0</v>
      </c>
      <c r="FN430" s="1">
        <v>0</v>
      </c>
      <c r="FP430" s="1">
        <v>0</v>
      </c>
      <c r="FQ430" s="1">
        <v>0</v>
      </c>
      <c r="FR430" s="1">
        <v>0</v>
      </c>
    </row>
    <row r="431" spans="1:174">
      <c r="A431" s="123">
        <v>64800011</v>
      </c>
      <c r="B431" s="42" t="s">
        <v>24413</v>
      </c>
      <c r="C431" s="124" t="s">
        <v>24425</v>
      </c>
      <c r="D431" s="6">
        <v>0</v>
      </c>
      <c r="E431" s="6">
        <v>0</v>
      </c>
      <c r="F431" s="4">
        <v>0</v>
      </c>
      <c r="G431" s="4"/>
      <c r="I431" s="5"/>
      <c r="M431" s="1" t="s">
        <v>75885</v>
      </c>
      <c r="N431" s="17" t="s">
        <v>35967</v>
      </c>
      <c r="O431" s="39">
        <v>0</v>
      </c>
      <c r="P431" s="39">
        <v>0</v>
      </c>
      <c r="Q431" s="39">
        <v>0</v>
      </c>
      <c r="R431" s="4" t="s">
        <v>75886</v>
      </c>
      <c r="S431" s="17" t="s">
        <v>35968</v>
      </c>
      <c r="T431" s="39">
        <v>0</v>
      </c>
      <c r="U431" s="39">
        <v>0</v>
      </c>
      <c r="V431" s="39">
        <v>0</v>
      </c>
      <c r="W431" s="4" t="s">
        <v>75887</v>
      </c>
      <c r="X431" s="17" t="s">
        <v>35969</v>
      </c>
      <c r="Y431" s="39">
        <v>0</v>
      </c>
      <c r="Z431" s="39">
        <v>0</v>
      </c>
      <c r="AA431" s="39">
        <v>0</v>
      </c>
      <c r="AB431" s="4" t="s">
        <v>75888</v>
      </c>
      <c r="AC431" s="17" t="s">
        <v>35970</v>
      </c>
      <c r="AD431" s="39">
        <v>0</v>
      </c>
      <c r="AE431" s="39">
        <v>0</v>
      </c>
      <c r="AF431" s="39">
        <v>0</v>
      </c>
      <c r="AG431" s="4" t="s">
        <v>75889</v>
      </c>
      <c r="AH431" s="17" t="s">
        <v>35971</v>
      </c>
      <c r="AI431" s="39">
        <v>0</v>
      </c>
      <c r="AJ431" s="39">
        <v>0</v>
      </c>
      <c r="AK431" s="39">
        <v>0</v>
      </c>
      <c r="AL431" s="4" t="s">
        <v>75890</v>
      </c>
      <c r="AM431" s="17" t="s">
        <v>35972</v>
      </c>
      <c r="AN431" s="39">
        <v>0</v>
      </c>
      <c r="AO431" s="39">
        <v>0</v>
      </c>
      <c r="AP431" s="39">
        <v>0</v>
      </c>
      <c r="AQ431" s="4" t="s">
        <v>75891</v>
      </c>
      <c r="AR431" s="17" t="s">
        <v>35973</v>
      </c>
      <c r="AS431" s="39">
        <v>0</v>
      </c>
      <c r="AT431" s="39">
        <v>0</v>
      </c>
      <c r="AU431" s="39">
        <v>0</v>
      </c>
      <c r="AV431" s="4" t="s">
        <v>75892</v>
      </c>
      <c r="AW431" s="17" t="s">
        <v>35974</v>
      </c>
      <c r="AX431" s="39">
        <v>0</v>
      </c>
      <c r="AY431" s="39">
        <v>0</v>
      </c>
      <c r="AZ431" s="39">
        <v>0</v>
      </c>
      <c r="BA431" s="4" t="s">
        <v>75893</v>
      </c>
      <c r="BB431" s="17" t="s">
        <v>35975</v>
      </c>
      <c r="BC431" s="39">
        <v>0</v>
      </c>
      <c r="BD431" s="39">
        <v>0</v>
      </c>
      <c r="BE431" s="39">
        <v>0</v>
      </c>
      <c r="BF431" s="4" t="s">
        <v>75894</v>
      </c>
      <c r="BG431" s="17" t="s">
        <v>35976</v>
      </c>
      <c r="BH431" s="39">
        <v>0</v>
      </c>
      <c r="BI431" s="39">
        <v>0</v>
      </c>
      <c r="BJ431" s="39">
        <v>0</v>
      </c>
      <c r="BK431" s="4" t="s">
        <v>75895</v>
      </c>
      <c r="BL431" s="17" t="s">
        <v>35977</v>
      </c>
      <c r="BM431" s="39">
        <v>0</v>
      </c>
      <c r="BN431" s="39">
        <v>0</v>
      </c>
      <c r="BO431" s="39">
        <v>0</v>
      </c>
      <c r="BP431" s="4" t="s">
        <v>75896</v>
      </c>
      <c r="BQ431" s="17" t="s">
        <v>35978</v>
      </c>
      <c r="BR431" s="39">
        <v>0</v>
      </c>
      <c r="BS431" s="39">
        <v>0</v>
      </c>
      <c r="BT431" s="39">
        <v>0</v>
      </c>
      <c r="BU431" s="4" t="s">
        <v>75897</v>
      </c>
      <c r="BV431" s="17" t="s">
        <v>35979</v>
      </c>
      <c r="BW431" s="39">
        <v>0</v>
      </c>
      <c r="BX431" s="39">
        <v>0</v>
      </c>
      <c r="BY431" s="39">
        <v>0</v>
      </c>
      <c r="BZ431" s="4" t="s">
        <v>75898</v>
      </c>
      <c r="CA431" s="17" t="s">
        <v>35980</v>
      </c>
      <c r="CB431" s="39">
        <v>0</v>
      </c>
      <c r="CC431" s="39">
        <v>0</v>
      </c>
      <c r="CD431" s="39">
        <v>0</v>
      </c>
      <c r="CE431" s="4" t="s">
        <v>75899</v>
      </c>
      <c r="CF431" s="17" t="s">
        <v>35981</v>
      </c>
      <c r="CG431" s="39">
        <v>0</v>
      </c>
      <c r="CH431" s="39">
        <v>0</v>
      </c>
      <c r="CI431" s="39">
        <v>0</v>
      </c>
      <c r="CJ431" s="4" t="s">
        <v>75900</v>
      </c>
      <c r="CK431" s="17" t="s">
        <v>35982</v>
      </c>
      <c r="CL431" s="39">
        <v>0</v>
      </c>
      <c r="CM431" s="39">
        <v>0</v>
      </c>
      <c r="CN431" s="39">
        <v>0</v>
      </c>
      <c r="CO431" s="4" t="s">
        <v>75901</v>
      </c>
      <c r="CP431" s="17" t="s">
        <v>35983</v>
      </c>
      <c r="CQ431" s="39">
        <v>0</v>
      </c>
      <c r="CR431" s="39">
        <v>0</v>
      </c>
      <c r="CS431" s="39">
        <v>0</v>
      </c>
      <c r="CT431" s="4" t="s">
        <v>75902</v>
      </c>
      <c r="CU431" s="17" t="s">
        <v>35984</v>
      </c>
      <c r="CV431" s="39">
        <v>0</v>
      </c>
      <c r="CW431" s="39">
        <v>0</v>
      </c>
      <c r="CX431" s="39">
        <v>0</v>
      </c>
      <c r="CY431" s="4" t="s">
        <v>75903</v>
      </c>
      <c r="CZ431" s="17" t="s">
        <v>35985</v>
      </c>
      <c r="DA431" s="39">
        <v>0</v>
      </c>
      <c r="DB431" s="39">
        <v>0</v>
      </c>
      <c r="DC431" s="39">
        <v>0</v>
      </c>
      <c r="DD431" s="39" t="s">
        <v>75904</v>
      </c>
      <c r="DE431" s="39" t="s">
        <v>35986</v>
      </c>
      <c r="DF431" s="39">
        <v>0</v>
      </c>
      <c r="DG431" s="39">
        <v>0</v>
      </c>
      <c r="DH431" s="39">
        <v>0</v>
      </c>
      <c r="DI431" s="4" t="s">
        <v>75905</v>
      </c>
      <c r="DJ431" s="17" t="s">
        <v>35987</v>
      </c>
      <c r="DK431" s="39">
        <v>0</v>
      </c>
      <c r="DL431" s="39">
        <v>0</v>
      </c>
      <c r="DM431" s="39">
        <v>0</v>
      </c>
      <c r="DN431" s="4" t="s">
        <v>75906</v>
      </c>
      <c r="DO431" s="17" t="s">
        <v>35988</v>
      </c>
      <c r="DP431" s="39">
        <v>0</v>
      </c>
      <c r="DQ431" s="39">
        <v>0</v>
      </c>
      <c r="DR431" s="39">
        <v>0</v>
      </c>
      <c r="DS431" s="4" t="s">
        <v>75907</v>
      </c>
      <c r="DT431" s="17" t="s">
        <v>35989</v>
      </c>
      <c r="DU431" s="39">
        <v>0</v>
      </c>
      <c r="DV431" s="39">
        <v>0</v>
      </c>
      <c r="DW431" s="39">
        <v>0</v>
      </c>
      <c r="DX431" s="4" t="s">
        <v>75908</v>
      </c>
      <c r="DY431" s="17" t="s">
        <v>35990</v>
      </c>
      <c r="DZ431" s="39">
        <v>0</v>
      </c>
      <c r="EA431" s="39">
        <v>0</v>
      </c>
      <c r="EB431" s="39">
        <v>0</v>
      </c>
      <c r="EC431" s="4" t="s">
        <v>75909</v>
      </c>
      <c r="ED431" s="17" t="s">
        <v>35991</v>
      </c>
      <c r="EE431" s="39">
        <v>0</v>
      </c>
      <c r="EF431" s="39">
        <v>0</v>
      </c>
      <c r="EG431" s="39">
        <v>0</v>
      </c>
      <c r="EH431" s="4" t="s">
        <v>75910</v>
      </c>
      <c r="EI431" s="56" t="s">
        <v>35992</v>
      </c>
      <c r="EJ431" s="56">
        <v>0</v>
      </c>
      <c r="EK431" s="56">
        <v>0</v>
      </c>
      <c r="EL431" s="56">
        <v>0</v>
      </c>
      <c r="EM431" s="4" t="s">
        <v>75911</v>
      </c>
      <c r="EN431" s="17" t="s">
        <v>35993</v>
      </c>
      <c r="EO431" s="39">
        <v>0</v>
      </c>
      <c r="EP431" s="39">
        <v>0</v>
      </c>
      <c r="EQ431" s="39">
        <v>0</v>
      </c>
      <c r="ER431" s="4" t="s">
        <v>75912</v>
      </c>
      <c r="ES431" s="1" t="s">
        <v>35994</v>
      </c>
      <c r="ET431" s="1">
        <v>0</v>
      </c>
      <c r="EU431" s="1">
        <v>0</v>
      </c>
      <c r="EV431" s="1">
        <v>0</v>
      </c>
      <c r="EW431" s="1" t="s">
        <v>75913</v>
      </c>
      <c r="EX431" s="1" t="s">
        <v>35995</v>
      </c>
      <c r="EY431" s="1">
        <v>0</v>
      </c>
      <c r="EZ431" s="1">
        <v>0</v>
      </c>
      <c r="FA431" s="1">
        <v>0</v>
      </c>
      <c r="FB431" s="1" t="s">
        <v>75914</v>
      </c>
      <c r="FC431" s="1" t="s">
        <v>35996</v>
      </c>
      <c r="FD431" s="1">
        <v>0</v>
      </c>
      <c r="FE431" s="1">
        <v>0</v>
      </c>
      <c r="FF431" s="1">
        <v>0</v>
      </c>
      <c r="FH431" s="1">
        <v>0</v>
      </c>
      <c r="FI431" s="1">
        <v>0</v>
      </c>
      <c r="FJ431" s="1">
        <v>0</v>
      </c>
      <c r="FL431" s="1">
        <v>0</v>
      </c>
      <c r="FM431" s="1">
        <v>0</v>
      </c>
      <c r="FN431" s="1">
        <v>0</v>
      </c>
      <c r="FP431" s="1">
        <v>0</v>
      </c>
      <c r="FQ431" s="1">
        <v>0</v>
      </c>
      <c r="FR431" s="1">
        <v>0</v>
      </c>
    </row>
    <row r="432" spans="1:174">
      <c r="A432" s="123">
        <v>64800012</v>
      </c>
      <c r="B432" s="42" t="s">
        <v>24413</v>
      </c>
      <c r="C432" s="124" t="s">
        <v>24426</v>
      </c>
      <c r="D432" s="6">
        <v>0</v>
      </c>
      <c r="E432" s="6">
        <v>0</v>
      </c>
      <c r="F432" s="4">
        <v>0</v>
      </c>
      <c r="G432" s="4"/>
      <c r="I432" s="5"/>
      <c r="M432" s="1" t="s">
        <v>75915</v>
      </c>
      <c r="N432" s="17" t="s">
        <v>35997</v>
      </c>
      <c r="O432" s="39">
        <v>0</v>
      </c>
      <c r="P432" s="39">
        <v>0</v>
      </c>
      <c r="Q432" s="39">
        <v>0</v>
      </c>
      <c r="R432" s="4" t="s">
        <v>75916</v>
      </c>
      <c r="S432" s="17" t="s">
        <v>35998</v>
      </c>
      <c r="T432" s="39">
        <v>0</v>
      </c>
      <c r="U432" s="39">
        <v>0</v>
      </c>
      <c r="V432" s="39">
        <v>0</v>
      </c>
      <c r="W432" s="4" t="s">
        <v>75917</v>
      </c>
      <c r="X432" s="17" t="s">
        <v>35999</v>
      </c>
      <c r="Y432" s="39">
        <v>0</v>
      </c>
      <c r="Z432" s="39">
        <v>0</v>
      </c>
      <c r="AA432" s="39">
        <v>0</v>
      </c>
      <c r="AB432" s="4" t="s">
        <v>75918</v>
      </c>
      <c r="AC432" s="17" t="s">
        <v>36000</v>
      </c>
      <c r="AD432" s="39">
        <v>0</v>
      </c>
      <c r="AE432" s="39">
        <v>0</v>
      </c>
      <c r="AF432" s="39">
        <v>0</v>
      </c>
      <c r="AG432" s="4" t="s">
        <v>75919</v>
      </c>
      <c r="AH432" s="17" t="s">
        <v>36001</v>
      </c>
      <c r="AI432" s="39">
        <v>0</v>
      </c>
      <c r="AJ432" s="39">
        <v>0</v>
      </c>
      <c r="AK432" s="39">
        <v>0</v>
      </c>
      <c r="AL432" s="4" t="s">
        <v>75920</v>
      </c>
      <c r="AM432" s="17" t="s">
        <v>36002</v>
      </c>
      <c r="AN432" s="39">
        <v>0</v>
      </c>
      <c r="AO432" s="39">
        <v>0</v>
      </c>
      <c r="AP432" s="39">
        <v>0</v>
      </c>
      <c r="AQ432" s="4" t="s">
        <v>75921</v>
      </c>
      <c r="AR432" s="17" t="s">
        <v>36003</v>
      </c>
      <c r="AS432" s="39">
        <v>0</v>
      </c>
      <c r="AT432" s="39">
        <v>0</v>
      </c>
      <c r="AU432" s="39">
        <v>0</v>
      </c>
      <c r="AV432" s="4" t="s">
        <v>75922</v>
      </c>
      <c r="AW432" s="17" t="s">
        <v>36004</v>
      </c>
      <c r="AX432" s="39">
        <v>0</v>
      </c>
      <c r="AY432" s="39">
        <v>0</v>
      </c>
      <c r="AZ432" s="39">
        <v>0</v>
      </c>
      <c r="BA432" s="4" t="s">
        <v>75923</v>
      </c>
      <c r="BB432" s="17" t="s">
        <v>36005</v>
      </c>
      <c r="BC432" s="39">
        <v>0</v>
      </c>
      <c r="BD432" s="39">
        <v>0</v>
      </c>
      <c r="BE432" s="39">
        <v>0</v>
      </c>
      <c r="BF432" s="4" t="s">
        <v>75924</v>
      </c>
      <c r="BG432" s="17" t="s">
        <v>36006</v>
      </c>
      <c r="BH432" s="39">
        <v>0</v>
      </c>
      <c r="BI432" s="39">
        <v>0</v>
      </c>
      <c r="BJ432" s="39">
        <v>0</v>
      </c>
      <c r="BK432" s="4" t="s">
        <v>75925</v>
      </c>
      <c r="BL432" s="17" t="s">
        <v>36007</v>
      </c>
      <c r="BM432" s="39">
        <v>0</v>
      </c>
      <c r="BN432" s="39">
        <v>0</v>
      </c>
      <c r="BO432" s="39">
        <v>0</v>
      </c>
      <c r="BP432" s="4" t="s">
        <v>75926</v>
      </c>
      <c r="BQ432" s="17" t="s">
        <v>36008</v>
      </c>
      <c r="BR432" s="39">
        <v>0</v>
      </c>
      <c r="BS432" s="39">
        <v>0</v>
      </c>
      <c r="BT432" s="39">
        <v>0</v>
      </c>
      <c r="BU432" s="4" t="s">
        <v>75927</v>
      </c>
      <c r="BV432" s="17" t="s">
        <v>36009</v>
      </c>
      <c r="BW432" s="39">
        <v>0</v>
      </c>
      <c r="BX432" s="39">
        <v>0</v>
      </c>
      <c r="BY432" s="39">
        <v>0</v>
      </c>
      <c r="BZ432" s="4" t="s">
        <v>75928</v>
      </c>
      <c r="CA432" s="17" t="s">
        <v>36010</v>
      </c>
      <c r="CB432" s="39">
        <v>0</v>
      </c>
      <c r="CC432" s="39">
        <v>0</v>
      </c>
      <c r="CD432" s="39">
        <v>0</v>
      </c>
      <c r="CE432" s="4" t="s">
        <v>75929</v>
      </c>
      <c r="CF432" s="17" t="s">
        <v>36011</v>
      </c>
      <c r="CG432" s="39">
        <v>0</v>
      </c>
      <c r="CH432" s="39">
        <v>0</v>
      </c>
      <c r="CI432" s="39">
        <v>0</v>
      </c>
      <c r="CJ432" s="4" t="s">
        <v>75930</v>
      </c>
      <c r="CK432" s="17" t="s">
        <v>36012</v>
      </c>
      <c r="CL432" s="39">
        <v>0</v>
      </c>
      <c r="CM432" s="39">
        <v>0</v>
      </c>
      <c r="CN432" s="39">
        <v>0</v>
      </c>
      <c r="CO432" s="4" t="s">
        <v>75931</v>
      </c>
      <c r="CP432" s="17" t="s">
        <v>36013</v>
      </c>
      <c r="CQ432" s="39">
        <v>0</v>
      </c>
      <c r="CR432" s="39">
        <v>0</v>
      </c>
      <c r="CS432" s="39">
        <v>0</v>
      </c>
      <c r="CT432" s="4" t="s">
        <v>75932</v>
      </c>
      <c r="CU432" s="17" t="s">
        <v>36014</v>
      </c>
      <c r="CV432" s="39">
        <v>0</v>
      </c>
      <c r="CW432" s="39">
        <v>0</v>
      </c>
      <c r="CX432" s="39">
        <v>0</v>
      </c>
      <c r="CY432" s="4" t="s">
        <v>75933</v>
      </c>
      <c r="CZ432" s="17" t="s">
        <v>36015</v>
      </c>
      <c r="DA432" s="39">
        <v>0</v>
      </c>
      <c r="DB432" s="39">
        <v>0</v>
      </c>
      <c r="DC432" s="39">
        <v>0</v>
      </c>
      <c r="DD432" s="39" t="s">
        <v>75934</v>
      </c>
      <c r="DE432" s="39" t="s">
        <v>36016</v>
      </c>
      <c r="DF432" s="39">
        <v>0</v>
      </c>
      <c r="DG432" s="39">
        <v>0</v>
      </c>
      <c r="DH432" s="39">
        <v>0</v>
      </c>
      <c r="DI432" s="4" t="s">
        <v>75935</v>
      </c>
      <c r="DJ432" s="17" t="s">
        <v>36017</v>
      </c>
      <c r="DK432" s="39">
        <v>0</v>
      </c>
      <c r="DL432" s="39">
        <v>0</v>
      </c>
      <c r="DM432" s="39">
        <v>0</v>
      </c>
      <c r="DN432" s="4" t="s">
        <v>75936</v>
      </c>
      <c r="DO432" s="17" t="s">
        <v>36018</v>
      </c>
      <c r="DP432" s="39">
        <v>0</v>
      </c>
      <c r="DQ432" s="39">
        <v>0</v>
      </c>
      <c r="DR432" s="39">
        <v>0</v>
      </c>
      <c r="DS432" s="4" t="s">
        <v>75937</v>
      </c>
      <c r="DT432" s="17" t="s">
        <v>36019</v>
      </c>
      <c r="DU432" s="39">
        <v>0</v>
      </c>
      <c r="DV432" s="39">
        <v>0</v>
      </c>
      <c r="DW432" s="39">
        <v>0</v>
      </c>
      <c r="DX432" s="4" t="s">
        <v>75938</v>
      </c>
      <c r="DY432" s="17" t="s">
        <v>36020</v>
      </c>
      <c r="DZ432" s="39">
        <v>0</v>
      </c>
      <c r="EA432" s="39">
        <v>0</v>
      </c>
      <c r="EB432" s="39">
        <v>0</v>
      </c>
      <c r="EC432" s="4" t="s">
        <v>75939</v>
      </c>
      <c r="ED432" s="17" t="s">
        <v>36021</v>
      </c>
      <c r="EE432" s="39">
        <v>0</v>
      </c>
      <c r="EF432" s="39">
        <v>0</v>
      </c>
      <c r="EG432" s="39">
        <v>0</v>
      </c>
      <c r="EH432" s="4" t="s">
        <v>75940</v>
      </c>
      <c r="EI432" s="56" t="s">
        <v>36022</v>
      </c>
      <c r="EJ432" s="56">
        <v>0</v>
      </c>
      <c r="EK432" s="56">
        <v>0</v>
      </c>
      <c r="EL432" s="56">
        <v>0</v>
      </c>
      <c r="EM432" s="4" t="s">
        <v>75941</v>
      </c>
      <c r="EN432" s="17" t="s">
        <v>36023</v>
      </c>
      <c r="EO432" s="39">
        <v>0</v>
      </c>
      <c r="EP432" s="39">
        <v>0</v>
      </c>
      <c r="EQ432" s="39">
        <v>0</v>
      </c>
      <c r="ER432" s="4" t="s">
        <v>75942</v>
      </c>
      <c r="ES432" s="1" t="s">
        <v>36024</v>
      </c>
      <c r="ET432" s="1">
        <v>0</v>
      </c>
      <c r="EU432" s="1">
        <v>0</v>
      </c>
      <c r="EV432" s="1">
        <v>0</v>
      </c>
      <c r="EW432" s="1" t="s">
        <v>75943</v>
      </c>
      <c r="EX432" s="1" t="s">
        <v>36025</v>
      </c>
      <c r="EY432" s="1">
        <v>0</v>
      </c>
      <c r="EZ432" s="1">
        <v>0</v>
      </c>
      <c r="FA432" s="1">
        <v>0</v>
      </c>
      <c r="FB432" s="1" t="s">
        <v>75944</v>
      </c>
      <c r="FC432" s="1" t="s">
        <v>36026</v>
      </c>
      <c r="FD432" s="1">
        <v>0</v>
      </c>
      <c r="FE432" s="1">
        <v>0</v>
      </c>
      <c r="FF432" s="1">
        <v>0</v>
      </c>
      <c r="FH432" s="1">
        <v>0</v>
      </c>
      <c r="FI432" s="1">
        <v>0</v>
      </c>
      <c r="FJ432" s="1">
        <v>0</v>
      </c>
      <c r="FL432" s="1">
        <v>0</v>
      </c>
      <c r="FM432" s="1">
        <v>0</v>
      </c>
      <c r="FN432" s="1">
        <v>0</v>
      </c>
      <c r="FP432" s="1">
        <v>0</v>
      </c>
      <c r="FQ432" s="1">
        <v>0</v>
      </c>
      <c r="FR432" s="1">
        <v>0</v>
      </c>
    </row>
    <row r="433" spans="1:174">
      <c r="A433" s="123">
        <v>64800013</v>
      </c>
      <c r="B433" s="42" t="s">
        <v>24413</v>
      </c>
      <c r="C433" s="124" t="s">
        <v>24427</v>
      </c>
      <c r="D433" s="6">
        <v>0</v>
      </c>
      <c r="E433" s="6">
        <v>0</v>
      </c>
      <c r="F433" s="4">
        <v>0</v>
      </c>
      <c r="G433" s="4"/>
      <c r="I433" s="5"/>
      <c r="M433" s="1" t="s">
        <v>75945</v>
      </c>
      <c r="N433" s="17" t="s">
        <v>36027</v>
      </c>
      <c r="O433" s="39">
        <v>0</v>
      </c>
      <c r="P433" s="39">
        <v>0</v>
      </c>
      <c r="Q433" s="39">
        <v>0</v>
      </c>
      <c r="R433" s="4" t="s">
        <v>75946</v>
      </c>
      <c r="S433" s="17" t="s">
        <v>36028</v>
      </c>
      <c r="T433" s="39">
        <v>0</v>
      </c>
      <c r="U433" s="39">
        <v>0</v>
      </c>
      <c r="V433" s="39">
        <v>0</v>
      </c>
      <c r="W433" s="4" t="s">
        <v>75947</v>
      </c>
      <c r="X433" s="17" t="s">
        <v>36029</v>
      </c>
      <c r="Y433" s="39">
        <v>0</v>
      </c>
      <c r="Z433" s="39">
        <v>0</v>
      </c>
      <c r="AA433" s="39">
        <v>0</v>
      </c>
      <c r="AB433" s="4" t="s">
        <v>75948</v>
      </c>
      <c r="AC433" s="17" t="s">
        <v>36030</v>
      </c>
      <c r="AD433" s="39">
        <v>0</v>
      </c>
      <c r="AE433" s="39">
        <v>0</v>
      </c>
      <c r="AF433" s="39">
        <v>0</v>
      </c>
      <c r="AG433" s="4" t="s">
        <v>75949</v>
      </c>
      <c r="AH433" s="17" t="s">
        <v>36031</v>
      </c>
      <c r="AI433" s="39">
        <v>0</v>
      </c>
      <c r="AJ433" s="39">
        <v>0</v>
      </c>
      <c r="AK433" s="39">
        <v>0</v>
      </c>
      <c r="AL433" s="4" t="s">
        <v>75950</v>
      </c>
      <c r="AM433" s="17" t="s">
        <v>36032</v>
      </c>
      <c r="AN433" s="39">
        <v>0</v>
      </c>
      <c r="AO433" s="39">
        <v>0</v>
      </c>
      <c r="AP433" s="39">
        <v>0</v>
      </c>
      <c r="AQ433" s="4" t="s">
        <v>75951</v>
      </c>
      <c r="AR433" s="17" t="s">
        <v>36033</v>
      </c>
      <c r="AS433" s="39">
        <v>0</v>
      </c>
      <c r="AT433" s="39">
        <v>0</v>
      </c>
      <c r="AU433" s="39">
        <v>0</v>
      </c>
      <c r="AV433" s="4" t="s">
        <v>75952</v>
      </c>
      <c r="AW433" s="17" t="s">
        <v>36034</v>
      </c>
      <c r="AX433" s="39">
        <v>0</v>
      </c>
      <c r="AY433" s="39">
        <v>0</v>
      </c>
      <c r="AZ433" s="39">
        <v>0</v>
      </c>
      <c r="BA433" s="4" t="s">
        <v>75953</v>
      </c>
      <c r="BB433" s="17" t="s">
        <v>36035</v>
      </c>
      <c r="BC433" s="39">
        <v>0</v>
      </c>
      <c r="BD433" s="39">
        <v>0</v>
      </c>
      <c r="BE433" s="39">
        <v>0</v>
      </c>
      <c r="BF433" s="4" t="s">
        <v>75954</v>
      </c>
      <c r="BG433" s="17" t="s">
        <v>36036</v>
      </c>
      <c r="BH433" s="39">
        <v>0</v>
      </c>
      <c r="BI433" s="39">
        <v>0</v>
      </c>
      <c r="BJ433" s="39">
        <v>0</v>
      </c>
      <c r="BK433" s="4" t="s">
        <v>75955</v>
      </c>
      <c r="BL433" s="17" t="s">
        <v>36037</v>
      </c>
      <c r="BM433" s="39">
        <v>0</v>
      </c>
      <c r="BN433" s="39">
        <v>0</v>
      </c>
      <c r="BO433" s="39">
        <v>0</v>
      </c>
      <c r="BP433" s="4" t="s">
        <v>75956</v>
      </c>
      <c r="BQ433" s="17" t="s">
        <v>36038</v>
      </c>
      <c r="BR433" s="39">
        <v>0</v>
      </c>
      <c r="BS433" s="39">
        <v>0</v>
      </c>
      <c r="BT433" s="39">
        <v>0</v>
      </c>
      <c r="BU433" s="4" t="s">
        <v>75957</v>
      </c>
      <c r="BV433" s="17" t="s">
        <v>36039</v>
      </c>
      <c r="BW433" s="39">
        <v>0</v>
      </c>
      <c r="BX433" s="39">
        <v>0</v>
      </c>
      <c r="BY433" s="39">
        <v>0</v>
      </c>
      <c r="BZ433" s="4" t="s">
        <v>75958</v>
      </c>
      <c r="CA433" s="17" t="s">
        <v>36040</v>
      </c>
      <c r="CB433" s="39">
        <v>0</v>
      </c>
      <c r="CC433" s="39">
        <v>0</v>
      </c>
      <c r="CD433" s="39">
        <v>0</v>
      </c>
      <c r="CE433" s="4" t="s">
        <v>75959</v>
      </c>
      <c r="CF433" s="17" t="s">
        <v>36041</v>
      </c>
      <c r="CG433" s="39">
        <v>0</v>
      </c>
      <c r="CH433" s="39">
        <v>0</v>
      </c>
      <c r="CI433" s="39">
        <v>0</v>
      </c>
      <c r="CJ433" s="4" t="s">
        <v>75960</v>
      </c>
      <c r="CK433" s="17" t="s">
        <v>36042</v>
      </c>
      <c r="CL433" s="39">
        <v>0</v>
      </c>
      <c r="CM433" s="39">
        <v>0</v>
      </c>
      <c r="CN433" s="39">
        <v>0</v>
      </c>
      <c r="CO433" s="4" t="s">
        <v>75961</v>
      </c>
      <c r="CP433" s="17" t="s">
        <v>36043</v>
      </c>
      <c r="CQ433" s="39">
        <v>0</v>
      </c>
      <c r="CR433" s="39">
        <v>0</v>
      </c>
      <c r="CS433" s="39">
        <v>0</v>
      </c>
      <c r="CT433" s="4" t="s">
        <v>75962</v>
      </c>
      <c r="CU433" s="17" t="s">
        <v>36044</v>
      </c>
      <c r="CV433" s="39">
        <v>0</v>
      </c>
      <c r="CW433" s="39">
        <v>0</v>
      </c>
      <c r="CX433" s="39">
        <v>0</v>
      </c>
      <c r="CY433" s="4" t="s">
        <v>75963</v>
      </c>
      <c r="CZ433" s="17" t="s">
        <v>36045</v>
      </c>
      <c r="DA433" s="39">
        <v>0</v>
      </c>
      <c r="DB433" s="39">
        <v>0</v>
      </c>
      <c r="DC433" s="39">
        <v>0</v>
      </c>
      <c r="DD433" s="39" t="s">
        <v>75964</v>
      </c>
      <c r="DE433" s="39" t="s">
        <v>36046</v>
      </c>
      <c r="DF433" s="39">
        <v>0</v>
      </c>
      <c r="DG433" s="39">
        <v>0</v>
      </c>
      <c r="DH433" s="39">
        <v>0</v>
      </c>
      <c r="DI433" s="4" t="s">
        <v>75965</v>
      </c>
      <c r="DJ433" s="17" t="s">
        <v>36047</v>
      </c>
      <c r="DK433" s="39">
        <v>0</v>
      </c>
      <c r="DL433" s="39">
        <v>0</v>
      </c>
      <c r="DM433" s="39">
        <v>0</v>
      </c>
      <c r="DN433" s="4" t="s">
        <v>75966</v>
      </c>
      <c r="DO433" s="17" t="s">
        <v>36048</v>
      </c>
      <c r="DP433" s="39">
        <v>0</v>
      </c>
      <c r="DQ433" s="39">
        <v>0</v>
      </c>
      <c r="DR433" s="39">
        <v>0</v>
      </c>
      <c r="DS433" s="4" t="s">
        <v>75967</v>
      </c>
      <c r="DT433" s="17" t="s">
        <v>36049</v>
      </c>
      <c r="DU433" s="39">
        <v>0</v>
      </c>
      <c r="DV433" s="39">
        <v>0</v>
      </c>
      <c r="DW433" s="39">
        <v>0</v>
      </c>
      <c r="DX433" s="4" t="s">
        <v>75968</v>
      </c>
      <c r="DY433" s="17" t="s">
        <v>36050</v>
      </c>
      <c r="DZ433" s="39">
        <v>0</v>
      </c>
      <c r="EA433" s="39">
        <v>0</v>
      </c>
      <c r="EB433" s="39">
        <v>0</v>
      </c>
      <c r="EC433" s="4" t="s">
        <v>75969</v>
      </c>
      <c r="ED433" s="17" t="s">
        <v>36051</v>
      </c>
      <c r="EE433" s="39">
        <v>0</v>
      </c>
      <c r="EF433" s="39">
        <v>0</v>
      </c>
      <c r="EG433" s="39">
        <v>0</v>
      </c>
      <c r="EH433" s="4" t="s">
        <v>75970</v>
      </c>
      <c r="EI433" s="56" t="s">
        <v>36052</v>
      </c>
      <c r="EJ433" s="56">
        <v>0</v>
      </c>
      <c r="EK433" s="56">
        <v>0</v>
      </c>
      <c r="EL433" s="56">
        <v>0</v>
      </c>
      <c r="EM433" s="4" t="s">
        <v>75971</v>
      </c>
      <c r="EN433" s="17" t="s">
        <v>36053</v>
      </c>
      <c r="EO433" s="39">
        <v>0</v>
      </c>
      <c r="EP433" s="39">
        <v>0</v>
      </c>
      <c r="EQ433" s="39">
        <v>0</v>
      </c>
      <c r="ER433" s="4" t="s">
        <v>75972</v>
      </c>
      <c r="ES433" s="1" t="s">
        <v>36054</v>
      </c>
      <c r="ET433" s="1">
        <v>0</v>
      </c>
      <c r="EU433" s="1">
        <v>0</v>
      </c>
      <c r="EV433" s="1">
        <v>0</v>
      </c>
      <c r="EW433" s="1" t="s">
        <v>75973</v>
      </c>
      <c r="EX433" s="1" t="s">
        <v>36055</v>
      </c>
      <c r="EY433" s="1">
        <v>0</v>
      </c>
      <c r="EZ433" s="1">
        <v>0</v>
      </c>
      <c r="FA433" s="1">
        <v>0</v>
      </c>
      <c r="FB433" s="1" t="s">
        <v>75974</v>
      </c>
      <c r="FC433" s="1" t="s">
        <v>36056</v>
      </c>
      <c r="FD433" s="1">
        <v>0</v>
      </c>
      <c r="FE433" s="1">
        <v>0</v>
      </c>
      <c r="FF433" s="1">
        <v>0</v>
      </c>
      <c r="FH433" s="1">
        <v>0</v>
      </c>
      <c r="FI433" s="1">
        <v>0</v>
      </c>
      <c r="FJ433" s="1">
        <v>0</v>
      </c>
      <c r="FL433" s="1">
        <v>0</v>
      </c>
      <c r="FM433" s="1">
        <v>0</v>
      </c>
      <c r="FN433" s="1">
        <v>0</v>
      </c>
      <c r="FP433" s="1">
        <v>0</v>
      </c>
      <c r="FQ433" s="1">
        <v>0</v>
      </c>
      <c r="FR433" s="1">
        <v>0</v>
      </c>
    </row>
    <row r="434" spans="1:174">
      <c r="A434" s="123"/>
      <c r="B434" s="42"/>
      <c r="C434" s="124"/>
      <c r="D434" s="6">
        <v>0</v>
      </c>
      <c r="E434" s="6">
        <v>0</v>
      </c>
      <c r="F434" s="4">
        <v>0</v>
      </c>
      <c r="G434" s="4"/>
      <c r="I434" s="5"/>
      <c r="M434" s="1" t="s">
        <v>42315</v>
      </c>
      <c r="N434" s="17"/>
      <c r="O434" s="39">
        <v>0</v>
      </c>
      <c r="P434" s="39">
        <v>0</v>
      </c>
      <c r="Q434" s="39">
        <v>0</v>
      </c>
      <c r="R434" s="4" t="s">
        <v>42316</v>
      </c>
      <c r="S434" s="17"/>
      <c r="T434" s="39">
        <v>0</v>
      </c>
      <c r="U434" s="39">
        <v>0</v>
      </c>
      <c r="V434" s="39">
        <v>0</v>
      </c>
      <c r="W434" s="4" t="s">
        <v>42317</v>
      </c>
      <c r="X434" s="17"/>
      <c r="Y434" s="39">
        <v>0</v>
      </c>
      <c r="Z434" s="39">
        <v>0</v>
      </c>
      <c r="AA434" s="39">
        <v>0</v>
      </c>
      <c r="AB434" s="4" t="s">
        <v>42318</v>
      </c>
      <c r="AC434" s="17"/>
      <c r="AD434" s="39">
        <v>0</v>
      </c>
      <c r="AE434" s="39">
        <v>0</v>
      </c>
      <c r="AF434" s="39">
        <v>0</v>
      </c>
      <c r="AG434" s="4" t="s">
        <v>42319</v>
      </c>
      <c r="AH434" s="17"/>
      <c r="AI434" s="39">
        <v>0</v>
      </c>
      <c r="AJ434" s="39">
        <v>0</v>
      </c>
      <c r="AK434" s="39">
        <v>0</v>
      </c>
      <c r="AL434" s="4" t="s">
        <v>42320</v>
      </c>
      <c r="AM434" s="17"/>
      <c r="AN434" s="39">
        <v>0</v>
      </c>
      <c r="AO434" s="39">
        <v>0</v>
      </c>
      <c r="AP434" s="39">
        <v>0</v>
      </c>
      <c r="AQ434" s="4" t="s">
        <v>42321</v>
      </c>
      <c r="AR434" s="17"/>
      <c r="AS434" s="39">
        <v>0</v>
      </c>
      <c r="AT434" s="39">
        <v>0</v>
      </c>
      <c r="AU434" s="39">
        <v>0</v>
      </c>
      <c r="AV434" s="4" t="s">
        <v>42322</v>
      </c>
      <c r="AW434" s="17"/>
      <c r="AX434" s="39">
        <v>0</v>
      </c>
      <c r="AY434" s="39">
        <v>0</v>
      </c>
      <c r="AZ434" s="39">
        <v>0</v>
      </c>
      <c r="BA434" s="4" t="s">
        <v>42323</v>
      </c>
      <c r="BB434" s="17"/>
      <c r="BC434" s="39">
        <v>0</v>
      </c>
      <c r="BD434" s="39">
        <v>0</v>
      </c>
      <c r="BE434" s="39">
        <v>0</v>
      </c>
      <c r="BF434" s="4" t="s">
        <v>42324</v>
      </c>
      <c r="BG434" s="17"/>
      <c r="BH434" s="39">
        <v>0</v>
      </c>
      <c r="BI434" s="39">
        <v>0</v>
      </c>
      <c r="BJ434" s="39">
        <v>0</v>
      </c>
      <c r="BK434" s="4" t="s">
        <v>42325</v>
      </c>
      <c r="BL434" s="17"/>
      <c r="BM434" s="39">
        <v>0</v>
      </c>
      <c r="BN434" s="39">
        <v>0</v>
      </c>
      <c r="BO434" s="39">
        <v>0</v>
      </c>
      <c r="BP434" s="4" t="s">
        <v>42326</v>
      </c>
      <c r="BQ434" s="17"/>
      <c r="BR434" s="39">
        <v>0</v>
      </c>
      <c r="BS434" s="39">
        <v>0</v>
      </c>
      <c r="BT434" s="39">
        <v>0</v>
      </c>
      <c r="BU434" s="4" t="s">
        <v>42327</v>
      </c>
      <c r="BV434" s="17"/>
      <c r="BW434" s="39">
        <v>0</v>
      </c>
      <c r="BX434" s="39">
        <v>0</v>
      </c>
      <c r="BY434" s="39">
        <v>0</v>
      </c>
      <c r="BZ434" s="4" t="s">
        <v>42328</v>
      </c>
      <c r="CA434" s="17"/>
      <c r="CB434" s="39">
        <v>0</v>
      </c>
      <c r="CC434" s="39">
        <v>0</v>
      </c>
      <c r="CD434" s="39">
        <v>0</v>
      </c>
      <c r="CE434" s="4" t="s">
        <v>42329</v>
      </c>
      <c r="CF434" s="17"/>
      <c r="CG434" s="39">
        <v>0</v>
      </c>
      <c r="CH434" s="39">
        <v>0</v>
      </c>
      <c r="CI434" s="39">
        <v>0</v>
      </c>
      <c r="CJ434" s="4" t="s">
        <v>42330</v>
      </c>
      <c r="CK434" s="17"/>
      <c r="CL434" s="39">
        <v>0</v>
      </c>
      <c r="CM434" s="39">
        <v>0</v>
      </c>
      <c r="CN434" s="39">
        <v>0</v>
      </c>
      <c r="CO434" s="4" t="s">
        <v>42331</v>
      </c>
      <c r="CP434" s="17"/>
      <c r="CQ434" s="39">
        <v>0</v>
      </c>
      <c r="CR434" s="39">
        <v>0</v>
      </c>
      <c r="CS434" s="39">
        <v>0</v>
      </c>
      <c r="CT434" s="4" t="s">
        <v>42332</v>
      </c>
      <c r="CU434" s="17"/>
      <c r="CV434" s="39">
        <v>0</v>
      </c>
      <c r="CW434" s="39">
        <v>0</v>
      </c>
      <c r="CX434" s="39">
        <v>0</v>
      </c>
      <c r="CY434" s="4" t="s">
        <v>42333</v>
      </c>
      <c r="CZ434" s="17"/>
      <c r="DA434" s="39">
        <v>0</v>
      </c>
      <c r="DB434" s="39">
        <v>0</v>
      </c>
      <c r="DC434" s="39">
        <v>0</v>
      </c>
      <c r="DD434" s="39" t="s">
        <v>42334</v>
      </c>
      <c r="DE434" s="39"/>
      <c r="DF434" s="39">
        <v>0</v>
      </c>
      <c r="DG434" s="39">
        <v>0</v>
      </c>
      <c r="DH434" s="39">
        <v>0</v>
      </c>
      <c r="DI434" s="4" t="s">
        <v>42335</v>
      </c>
      <c r="DJ434" s="17"/>
      <c r="DK434" s="39">
        <v>0</v>
      </c>
      <c r="DL434" s="39">
        <v>0</v>
      </c>
      <c r="DM434" s="39">
        <v>0</v>
      </c>
      <c r="DN434" s="4" t="s">
        <v>42336</v>
      </c>
      <c r="DO434" s="17"/>
      <c r="DP434" s="39">
        <v>0</v>
      </c>
      <c r="DQ434" s="39">
        <v>0</v>
      </c>
      <c r="DR434" s="39">
        <v>0</v>
      </c>
      <c r="DS434" s="4" t="s">
        <v>42337</v>
      </c>
      <c r="DT434" s="17"/>
      <c r="DU434" s="39">
        <v>0</v>
      </c>
      <c r="DV434" s="39">
        <v>0</v>
      </c>
      <c r="DW434" s="39">
        <v>0</v>
      </c>
      <c r="DX434" s="4" t="s">
        <v>42338</v>
      </c>
      <c r="DY434" s="17"/>
      <c r="DZ434" s="39">
        <v>0</v>
      </c>
      <c r="EA434" s="39">
        <v>0</v>
      </c>
      <c r="EB434" s="39">
        <v>0</v>
      </c>
      <c r="EC434" s="4" t="s">
        <v>42339</v>
      </c>
      <c r="ED434" s="17"/>
      <c r="EE434" s="39">
        <v>0</v>
      </c>
      <c r="EF434" s="39">
        <v>0</v>
      </c>
      <c r="EG434" s="39">
        <v>0</v>
      </c>
      <c r="EH434" s="4" t="s">
        <v>42340</v>
      </c>
      <c r="EI434" s="56"/>
      <c r="EJ434" s="56">
        <v>0</v>
      </c>
      <c r="EK434" s="56">
        <v>0</v>
      </c>
      <c r="EL434" s="56">
        <v>0</v>
      </c>
      <c r="EM434" s="4" t="s">
        <v>42341</v>
      </c>
      <c r="EN434" s="17"/>
      <c r="EO434" s="39">
        <v>0</v>
      </c>
      <c r="EP434" s="39">
        <v>0</v>
      </c>
      <c r="EQ434" s="39">
        <v>0</v>
      </c>
      <c r="ER434" s="4" t="s">
        <v>42342</v>
      </c>
      <c r="ET434" s="1">
        <v>0</v>
      </c>
      <c r="EU434" s="1">
        <v>0</v>
      </c>
      <c r="EV434" s="1">
        <v>0</v>
      </c>
      <c r="EW434" s="1" t="s">
        <v>42343</v>
      </c>
      <c r="EY434" s="1">
        <v>0</v>
      </c>
      <c r="EZ434" s="1">
        <v>0</v>
      </c>
      <c r="FA434" s="1">
        <v>0</v>
      </c>
      <c r="FB434" s="1" t="s">
        <v>42344</v>
      </c>
      <c r="FD434" s="1">
        <v>0</v>
      </c>
      <c r="FE434" s="1">
        <v>0</v>
      </c>
      <c r="FF434" s="1">
        <v>0</v>
      </c>
      <c r="FH434" s="1">
        <v>0</v>
      </c>
      <c r="FI434" s="1">
        <v>0</v>
      </c>
      <c r="FJ434" s="1">
        <v>0</v>
      </c>
      <c r="FL434" s="1">
        <v>0</v>
      </c>
      <c r="FM434" s="1">
        <v>0</v>
      </c>
      <c r="FN434" s="1">
        <v>0</v>
      </c>
      <c r="FP434" s="1">
        <v>0</v>
      </c>
      <c r="FQ434" s="1">
        <v>0</v>
      </c>
      <c r="FR434" s="1">
        <v>0</v>
      </c>
    </row>
    <row r="435" spans="1:174">
      <c r="A435" s="123">
        <v>64900000</v>
      </c>
      <c r="B435" s="42" t="s">
        <v>24428</v>
      </c>
      <c r="C435" s="124" t="s">
        <v>24429</v>
      </c>
      <c r="D435" s="6">
        <v>0</v>
      </c>
      <c r="E435" s="6">
        <v>0</v>
      </c>
      <c r="F435" s="4">
        <v>0</v>
      </c>
      <c r="G435" s="4"/>
      <c r="I435" s="5"/>
      <c r="M435" s="1" t="s">
        <v>75975</v>
      </c>
      <c r="N435" s="17" t="s">
        <v>36057</v>
      </c>
      <c r="O435" s="39">
        <v>0</v>
      </c>
      <c r="P435" s="39">
        <v>0</v>
      </c>
      <c r="Q435" s="39">
        <v>0</v>
      </c>
      <c r="R435" s="4" t="s">
        <v>75976</v>
      </c>
      <c r="S435" s="17" t="s">
        <v>36058</v>
      </c>
      <c r="T435" s="39">
        <v>0</v>
      </c>
      <c r="U435" s="39">
        <v>0</v>
      </c>
      <c r="V435" s="39">
        <v>0</v>
      </c>
      <c r="W435" s="4" t="s">
        <v>75977</v>
      </c>
      <c r="X435" s="17" t="s">
        <v>36059</v>
      </c>
      <c r="Y435" s="39">
        <v>0</v>
      </c>
      <c r="Z435" s="39">
        <v>0</v>
      </c>
      <c r="AA435" s="39">
        <v>0</v>
      </c>
      <c r="AB435" s="4" t="s">
        <v>75978</v>
      </c>
      <c r="AC435" s="17" t="s">
        <v>36060</v>
      </c>
      <c r="AD435" s="39">
        <v>0</v>
      </c>
      <c r="AE435" s="39">
        <v>0</v>
      </c>
      <c r="AF435" s="39">
        <v>0</v>
      </c>
      <c r="AG435" s="4" t="s">
        <v>75979</v>
      </c>
      <c r="AH435" s="17" t="s">
        <v>36061</v>
      </c>
      <c r="AI435" s="39">
        <v>0</v>
      </c>
      <c r="AJ435" s="39">
        <v>0</v>
      </c>
      <c r="AK435" s="39">
        <v>0</v>
      </c>
      <c r="AL435" s="4" t="s">
        <v>75980</v>
      </c>
      <c r="AM435" s="17" t="s">
        <v>36062</v>
      </c>
      <c r="AN435" s="39">
        <v>0</v>
      </c>
      <c r="AO435" s="39">
        <v>0</v>
      </c>
      <c r="AP435" s="39">
        <v>0</v>
      </c>
      <c r="AQ435" s="4" t="s">
        <v>75981</v>
      </c>
      <c r="AR435" s="17" t="s">
        <v>36063</v>
      </c>
      <c r="AS435" s="39">
        <v>0</v>
      </c>
      <c r="AT435" s="39">
        <v>0</v>
      </c>
      <c r="AU435" s="39">
        <v>0</v>
      </c>
      <c r="AV435" s="4" t="s">
        <v>75982</v>
      </c>
      <c r="AW435" s="17" t="s">
        <v>36064</v>
      </c>
      <c r="AX435" s="39">
        <v>0</v>
      </c>
      <c r="AY435" s="39">
        <v>0</v>
      </c>
      <c r="AZ435" s="39">
        <v>0</v>
      </c>
      <c r="BA435" s="4" t="s">
        <v>75983</v>
      </c>
      <c r="BB435" s="17" t="s">
        <v>36065</v>
      </c>
      <c r="BC435" s="39">
        <v>0</v>
      </c>
      <c r="BD435" s="39">
        <v>0</v>
      </c>
      <c r="BE435" s="39">
        <v>0</v>
      </c>
      <c r="BF435" s="4" t="s">
        <v>75984</v>
      </c>
      <c r="BG435" s="17" t="s">
        <v>36066</v>
      </c>
      <c r="BH435" s="39">
        <v>0</v>
      </c>
      <c r="BI435" s="39">
        <v>0</v>
      </c>
      <c r="BJ435" s="39">
        <v>0</v>
      </c>
      <c r="BK435" s="4" t="s">
        <v>75985</v>
      </c>
      <c r="BL435" s="17" t="s">
        <v>36067</v>
      </c>
      <c r="BM435" s="39">
        <v>0</v>
      </c>
      <c r="BN435" s="39">
        <v>0</v>
      </c>
      <c r="BO435" s="39">
        <v>0</v>
      </c>
      <c r="BP435" s="4" t="s">
        <v>75986</v>
      </c>
      <c r="BQ435" s="17" t="s">
        <v>36068</v>
      </c>
      <c r="BR435" s="39">
        <v>0</v>
      </c>
      <c r="BS435" s="39">
        <v>0</v>
      </c>
      <c r="BT435" s="39">
        <v>0</v>
      </c>
      <c r="BU435" s="4" t="s">
        <v>75987</v>
      </c>
      <c r="BV435" s="17" t="s">
        <v>36069</v>
      </c>
      <c r="BW435" s="39">
        <v>0</v>
      </c>
      <c r="BX435" s="39">
        <v>0</v>
      </c>
      <c r="BY435" s="39">
        <v>0</v>
      </c>
      <c r="BZ435" s="4" t="s">
        <v>75988</v>
      </c>
      <c r="CA435" s="17" t="s">
        <v>36070</v>
      </c>
      <c r="CB435" s="39">
        <v>0</v>
      </c>
      <c r="CC435" s="39">
        <v>0</v>
      </c>
      <c r="CD435" s="39">
        <v>0</v>
      </c>
      <c r="CE435" s="4" t="s">
        <v>75989</v>
      </c>
      <c r="CF435" s="17" t="s">
        <v>36071</v>
      </c>
      <c r="CG435" s="39">
        <v>0</v>
      </c>
      <c r="CH435" s="39">
        <v>0</v>
      </c>
      <c r="CI435" s="39">
        <v>0</v>
      </c>
      <c r="CJ435" s="4" t="s">
        <v>75990</v>
      </c>
      <c r="CK435" s="17" t="s">
        <v>36072</v>
      </c>
      <c r="CL435" s="39">
        <v>0</v>
      </c>
      <c r="CM435" s="39">
        <v>0</v>
      </c>
      <c r="CN435" s="39">
        <v>0</v>
      </c>
      <c r="CO435" s="4" t="s">
        <v>75991</v>
      </c>
      <c r="CP435" s="17" t="s">
        <v>36073</v>
      </c>
      <c r="CQ435" s="39">
        <v>0</v>
      </c>
      <c r="CR435" s="39">
        <v>0</v>
      </c>
      <c r="CS435" s="39">
        <v>0</v>
      </c>
      <c r="CT435" s="4" t="s">
        <v>75992</v>
      </c>
      <c r="CU435" s="17" t="s">
        <v>36074</v>
      </c>
      <c r="CV435" s="39">
        <v>0</v>
      </c>
      <c r="CW435" s="39">
        <v>0</v>
      </c>
      <c r="CX435" s="39">
        <v>0</v>
      </c>
      <c r="CY435" s="4" t="s">
        <v>75993</v>
      </c>
      <c r="CZ435" s="17" t="s">
        <v>36075</v>
      </c>
      <c r="DA435" s="39">
        <v>0</v>
      </c>
      <c r="DB435" s="39">
        <v>0</v>
      </c>
      <c r="DC435" s="39">
        <v>0</v>
      </c>
      <c r="DD435" s="39" t="s">
        <v>75994</v>
      </c>
      <c r="DE435" s="39" t="s">
        <v>36076</v>
      </c>
      <c r="DF435" s="39">
        <v>0</v>
      </c>
      <c r="DG435" s="39">
        <v>0</v>
      </c>
      <c r="DH435" s="39">
        <v>0</v>
      </c>
      <c r="DI435" s="4" t="s">
        <v>75995</v>
      </c>
      <c r="DJ435" s="17" t="s">
        <v>36077</v>
      </c>
      <c r="DK435" s="39">
        <v>0</v>
      </c>
      <c r="DL435" s="39">
        <v>0</v>
      </c>
      <c r="DM435" s="39">
        <v>0</v>
      </c>
      <c r="DN435" s="4" t="s">
        <v>75996</v>
      </c>
      <c r="DO435" s="17" t="s">
        <v>36078</v>
      </c>
      <c r="DP435" s="39">
        <v>0</v>
      </c>
      <c r="DQ435" s="39">
        <v>0</v>
      </c>
      <c r="DR435" s="39">
        <v>0</v>
      </c>
      <c r="DS435" s="4" t="s">
        <v>75997</v>
      </c>
      <c r="DT435" s="17" t="s">
        <v>36079</v>
      </c>
      <c r="DU435" s="39">
        <v>0</v>
      </c>
      <c r="DV435" s="39">
        <v>0</v>
      </c>
      <c r="DW435" s="39">
        <v>0</v>
      </c>
      <c r="DX435" s="4" t="s">
        <v>75998</v>
      </c>
      <c r="DY435" s="17" t="s">
        <v>36080</v>
      </c>
      <c r="DZ435" s="39">
        <v>0</v>
      </c>
      <c r="EA435" s="39">
        <v>0</v>
      </c>
      <c r="EB435" s="39">
        <v>0</v>
      </c>
      <c r="EC435" s="4" t="s">
        <v>75999</v>
      </c>
      <c r="ED435" s="17" t="s">
        <v>36081</v>
      </c>
      <c r="EE435" s="39">
        <v>0</v>
      </c>
      <c r="EF435" s="39">
        <v>0</v>
      </c>
      <c r="EG435" s="39">
        <v>0</v>
      </c>
      <c r="EH435" s="4" t="s">
        <v>76000</v>
      </c>
      <c r="EI435" s="56" t="s">
        <v>36082</v>
      </c>
      <c r="EJ435" s="56">
        <v>0</v>
      </c>
      <c r="EK435" s="56">
        <v>0</v>
      </c>
      <c r="EL435" s="56">
        <v>0</v>
      </c>
      <c r="EM435" s="4" t="s">
        <v>76001</v>
      </c>
      <c r="EN435" s="17" t="s">
        <v>36083</v>
      </c>
      <c r="EO435" s="39">
        <v>0</v>
      </c>
      <c r="EP435" s="39">
        <v>0</v>
      </c>
      <c r="EQ435" s="39">
        <v>0</v>
      </c>
      <c r="ER435" s="4" t="s">
        <v>76002</v>
      </c>
      <c r="ES435" s="1" t="s">
        <v>36084</v>
      </c>
      <c r="ET435" s="1">
        <v>0</v>
      </c>
      <c r="EU435" s="1">
        <v>0</v>
      </c>
      <c r="EV435" s="1">
        <v>0</v>
      </c>
      <c r="EW435" s="1" t="s">
        <v>76003</v>
      </c>
      <c r="EX435" s="1" t="s">
        <v>36085</v>
      </c>
      <c r="EY435" s="1">
        <v>0</v>
      </c>
      <c r="EZ435" s="1">
        <v>0</v>
      </c>
      <c r="FA435" s="1">
        <v>0</v>
      </c>
      <c r="FB435" s="1" t="s">
        <v>76004</v>
      </c>
      <c r="FC435" s="1" t="s">
        <v>36086</v>
      </c>
      <c r="FD435" s="1">
        <v>0</v>
      </c>
      <c r="FE435" s="1">
        <v>0</v>
      </c>
      <c r="FF435" s="1">
        <v>0</v>
      </c>
      <c r="FH435" s="1">
        <v>0</v>
      </c>
      <c r="FI435" s="1">
        <v>0</v>
      </c>
      <c r="FJ435" s="1">
        <v>0</v>
      </c>
      <c r="FL435" s="1">
        <v>0</v>
      </c>
      <c r="FM435" s="1">
        <v>0</v>
      </c>
      <c r="FN435" s="1">
        <v>0</v>
      </c>
      <c r="FP435" s="1">
        <v>0</v>
      </c>
      <c r="FQ435" s="1">
        <v>0</v>
      </c>
      <c r="FR435" s="1">
        <v>0</v>
      </c>
    </row>
    <row r="436" spans="1:174">
      <c r="A436" s="123">
        <v>64900001</v>
      </c>
      <c r="B436" s="42" t="s">
        <v>24428</v>
      </c>
      <c r="C436" s="124" t="s">
        <v>24430</v>
      </c>
      <c r="D436" s="6">
        <v>0</v>
      </c>
      <c r="E436" s="6">
        <v>0</v>
      </c>
      <c r="F436" s="4">
        <v>0</v>
      </c>
      <c r="G436" s="4"/>
      <c r="I436" s="5"/>
      <c r="M436" s="1" t="s">
        <v>76005</v>
      </c>
      <c r="N436" s="17" t="s">
        <v>36087</v>
      </c>
      <c r="O436" s="39">
        <v>0</v>
      </c>
      <c r="P436" s="39">
        <v>0</v>
      </c>
      <c r="Q436" s="39">
        <v>0</v>
      </c>
      <c r="R436" s="4" t="s">
        <v>76006</v>
      </c>
      <c r="S436" s="17" t="s">
        <v>36088</v>
      </c>
      <c r="T436" s="39">
        <v>0</v>
      </c>
      <c r="U436" s="39">
        <v>0</v>
      </c>
      <c r="V436" s="39">
        <v>0</v>
      </c>
      <c r="W436" s="4" t="s">
        <v>76007</v>
      </c>
      <c r="X436" s="17" t="s">
        <v>36089</v>
      </c>
      <c r="Y436" s="39">
        <v>0</v>
      </c>
      <c r="Z436" s="39">
        <v>0</v>
      </c>
      <c r="AA436" s="39">
        <v>0</v>
      </c>
      <c r="AB436" s="4" t="s">
        <v>76008</v>
      </c>
      <c r="AC436" s="17" t="s">
        <v>36090</v>
      </c>
      <c r="AD436" s="39">
        <v>0</v>
      </c>
      <c r="AE436" s="39">
        <v>0</v>
      </c>
      <c r="AF436" s="39">
        <v>0</v>
      </c>
      <c r="AG436" s="4" t="s">
        <v>76009</v>
      </c>
      <c r="AH436" s="17" t="s">
        <v>36091</v>
      </c>
      <c r="AI436" s="39">
        <v>0</v>
      </c>
      <c r="AJ436" s="39">
        <v>0</v>
      </c>
      <c r="AK436" s="39">
        <v>0</v>
      </c>
      <c r="AL436" s="4" t="s">
        <v>76010</v>
      </c>
      <c r="AM436" s="17" t="s">
        <v>36092</v>
      </c>
      <c r="AN436" s="39">
        <v>0</v>
      </c>
      <c r="AO436" s="39">
        <v>0</v>
      </c>
      <c r="AP436" s="39">
        <v>0</v>
      </c>
      <c r="AQ436" s="4" t="s">
        <v>76011</v>
      </c>
      <c r="AR436" s="17" t="s">
        <v>36093</v>
      </c>
      <c r="AS436" s="39">
        <v>0</v>
      </c>
      <c r="AT436" s="39">
        <v>0</v>
      </c>
      <c r="AU436" s="39">
        <v>0</v>
      </c>
      <c r="AV436" s="4" t="s">
        <v>76012</v>
      </c>
      <c r="AW436" s="17" t="s">
        <v>36094</v>
      </c>
      <c r="AX436" s="39">
        <v>0</v>
      </c>
      <c r="AY436" s="39">
        <v>0</v>
      </c>
      <c r="AZ436" s="39">
        <v>0</v>
      </c>
      <c r="BA436" s="4" t="s">
        <v>76013</v>
      </c>
      <c r="BB436" s="17" t="s">
        <v>36095</v>
      </c>
      <c r="BC436" s="39">
        <v>0</v>
      </c>
      <c r="BD436" s="39">
        <v>0</v>
      </c>
      <c r="BE436" s="39">
        <v>0</v>
      </c>
      <c r="BF436" s="4" t="s">
        <v>76014</v>
      </c>
      <c r="BG436" s="17" t="s">
        <v>36096</v>
      </c>
      <c r="BH436" s="39">
        <v>0</v>
      </c>
      <c r="BI436" s="39">
        <v>0</v>
      </c>
      <c r="BJ436" s="39">
        <v>0</v>
      </c>
      <c r="BK436" s="4" t="s">
        <v>76015</v>
      </c>
      <c r="BL436" s="17" t="s">
        <v>36097</v>
      </c>
      <c r="BM436" s="39">
        <v>0</v>
      </c>
      <c r="BN436" s="39">
        <v>0</v>
      </c>
      <c r="BO436" s="39">
        <v>0</v>
      </c>
      <c r="BP436" s="4" t="s">
        <v>76016</v>
      </c>
      <c r="BQ436" s="17" t="s">
        <v>36098</v>
      </c>
      <c r="BR436" s="39">
        <v>0</v>
      </c>
      <c r="BS436" s="39">
        <v>0</v>
      </c>
      <c r="BT436" s="39">
        <v>0</v>
      </c>
      <c r="BU436" s="4" t="s">
        <v>76017</v>
      </c>
      <c r="BV436" s="17" t="s">
        <v>36099</v>
      </c>
      <c r="BW436" s="39">
        <v>0</v>
      </c>
      <c r="BX436" s="39">
        <v>0</v>
      </c>
      <c r="BY436" s="39">
        <v>0</v>
      </c>
      <c r="BZ436" s="4" t="s">
        <v>76018</v>
      </c>
      <c r="CA436" s="17" t="s">
        <v>36100</v>
      </c>
      <c r="CB436" s="39">
        <v>0</v>
      </c>
      <c r="CC436" s="39">
        <v>0</v>
      </c>
      <c r="CD436" s="39">
        <v>0</v>
      </c>
      <c r="CE436" s="4" t="s">
        <v>76019</v>
      </c>
      <c r="CF436" s="17" t="s">
        <v>36101</v>
      </c>
      <c r="CG436" s="39">
        <v>0</v>
      </c>
      <c r="CH436" s="39">
        <v>0</v>
      </c>
      <c r="CI436" s="39">
        <v>0</v>
      </c>
      <c r="CJ436" s="4" t="s">
        <v>76020</v>
      </c>
      <c r="CK436" s="17" t="s">
        <v>36102</v>
      </c>
      <c r="CL436" s="39">
        <v>0</v>
      </c>
      <c r="CM436" s="39">
        <v>0</v>
      </c>
      <c r="CN436" s="39">
        <v>0</v>
      </c>
      <c r="CO436" s="4" t="s">
        <v>76021</v>
      </c>
      <c r="CP436" s="17" t="s">
        <v>36103</v>
      </c>
      <c r="CQ436" s="39">
        <v>0</v>
      </c>
      <c r="CR436" s="39">
        <v>0</v>
      </c>
      <c r="CS436" s="39">
        <v>0</v>
      </c>
      <c r="CT436" s="4" t="s">
        <v>76022</v>
      </c>
      <c r="CU436" s="17" t="s">
        <v>36104</v>
      </c>
      <c r="CV436" s="39">
        <v>0</v>
      </c>
      <c r="CW436" s="39">
        <v>0</v>
      </c>
      <c r="CX436" s="39">
        <v>0</v>
      </c>
      <c r="CY436" s="4" t="s">
        <v>76023</v>
      </c>
      <c r="CZ436" s="17" t="s">
        <v>36105</v>
      </c>
      <c r="DA436" s="39">
        <v>0</v>
      </c>
      <c r="DB436" s="39">
        <v>0</v>
      </c>
      <c r="DC436" s="39">
        <v>0</v>
      </c>
      <c r="DD436" s="39" t="s">
        <v>76024</v>
      </c>
      <c r="DE436" s="39" t="s">
        <v>36106</v>
      </c>
      <c r="DF436" s="39">
        <v>0</v>
      </c>
      <c r="DG436" s="39">
        <v>0</v>
      </c>
      <c r="DH436" s="39">
        <v>0</v>
      </c>
      <c r="DI436" s="4" t="s">
        <v>76025</v>
      </c>
      <c r="DJ436" s="17" t="s">
        <v>36107</v>
      </c>
      <c r="DK436" s="39">
        <v>0</v>
      </c>
      <c r="DL436" s="39">
        <v>0</v>
      </c>
      <c r="DM436" s="39">
        <v>0</v>
      </c>
      <c r="DN436" s="4" t="s">
        <v>76026</v>
      </c>
      <c r="DO436" s="17" t="s">
        <v>36108</v>
      </c>
      <c r="DP436" s="39">
        <v>0</v>
      </c>
      <c r="DQ436" s="39">
        <v>0</v>
      </c>
      <c r="DR436" s="39">
        <v>0</v>
      </c>
      <c r="DS436" s="4" t="s">
        <v>76027</v>
      </c>
      <c r="DT436" s="17" t="s">
        <v>36109</v>
      </c>
      <c r="DU436" s="39">
        <v>0</v>
      </c>
      <c r="DV436" s="39">
        <v>0</v>
      </c>
      <c r="DW436" s="39">
        <v>0</v>
      </c>
      <c r="DX436" s="4" t="s">
        <v>76028</v>
      </c>
      <c r="DY436" s="17" t="s">
        <v>36110</v>
      </c>
      <c r="DZ436" s="39">
        <v>0</v>
      </c>
      <c r="EA436" s="39">
        <v>0</v>
      </c>
      <c r="EB436" s="39">
        <v>0</v>
      </c>
      <c r="EC436" s="4" t="s">
        <v>76029</v>
      </c>
      <c r="ED436" s="17" t="s">
        <v>36111</v>
      </c>
      <c r="EE436" s="39">
        <v>0</v>
      </c>
      <c r="EF436" s="39">
        <v>0</v>
      </c>
      <c r="EG436" s="39">
        <v>0</v>
      </c>
      <c r="EH436" s="4" t="s">
        <v>76030</v>
      </c>
      <c r="EI436" s="56" t="s">
        <v>36112</v>
      </c>
      <c r="EJ436" s="56">
        <v>0</v>
      </c>
      <c r="EK436" s="56">
        <v>0</v>
      </c>
      <c r="EL436" s="56">
        <v>0</v>
      </c>
      <c r="EM436" s="4" t="s">
        <v>76031</v>
      </c>
      <c r="EN436" s="17" t="s">
        <v>36113</v>
      </c>
      <c r="EO436" s="39">
        <v>0</v>
      </c>
      <c r="EP436" s="39">
        <v>0</v>
      </c>
      <c r="EQ436" s="39">
        <v>0</v>
      </c>
      <c r="ER436" s="4" t="s">
        <v>76032</v>
      </c>
      <c r="ES436" s="1" t="s">
        <v>36114</v>
      </c>
      <c r="ET436" s="1">
        <v>0</v>
      </c>
      <c r="EU436" s="1">
        <v>0</v>
      </c>
      <c r="EV436" s="1">
        <v>0</v>
      </c>
      <c r="EW436" s="1" t="s">
        <v>76033</v>
      </c>
      <c r="EX436" s="1" t="s">
        <v>36115</v>
      </c>
      <c r="EY436" s="1">
        <v>0</v>
      </c>
      <c r="EZ436" s="1">
        <v>0</v>
      </c>
      <c r="FA436" s="1">
        <v>0</v>
      </c>
      <c r="FB436" s="1" t="s">
        <v>76034</v>
      </c>
      <c r="FC436" s="1" t="s">
        <v>36116</v>
      </c>
      <c r="FD436" s="1">
        <v>0</v>
      </c>
      <c r="FE436" s="1">
        <v>0</v>
      </c>
      <c r="FF436" s="1">
        <v>0</v>
      </c>
      <c r="FH436" s="1">
        <v>0</v>
      </c>
      <c r="FI436" s="1">
        <v>0</v>
      </c>
      <c r="FJ436" s="1">
        <v>0</v>
      </c>
      <c r="FL436" s="1">
        <v>0</v>
      </c>
      <c r="FM436" s="1">
        <v>0</v>
      </c>
      <c r="FN436" s="1">
        <v>0</v>
      </c>
      <c r="FP436" s="1">
        <v>0</v>
      </c>
      <c r="FQ436" s="1">
        <v>0</v>
      </c>
      <c r="FR436" s="1">
        <v>0</v>
      </c>
    </row>
    <row r="437" spans="1:174">
      <c r="A437" s="123">
        <v>64900002</v>
      </c>
      <c r="B437" s="42" t="s">
        <v>24428</v>
      </c>
      <c r="C437" s="124" t="s">
        <v>24431</v>
      </c>
      <c r="D437" s="6">
        <v>0</v>
      </c>
      <c r="E437" s="6">
        <v>0</v>
      </c>
      <c r="F437" s="4">
        <v>0</v>
      </c>
      <c r="G437" s="4"/>
      <c r="I437" s="5"/>
      <c r="M437" s="1" t="s">
        <v>76035</v>
      </c>
      <c r="N437" s="17" t="s">
        <v>36117</v>
      </c>
      <c r="O437" s="39">
        <v>0</v>
      </c>
      <c r="P437" s="39">
        <v>0</v>
      </c>
      <c r="Q437" s="39">
        <v>0</v>
      </c>
      <c r="R437" s="4" t="s">
        <v>76036</v>
      </c>
      <c r="S437" s="17" t="s">
        <v>36118</v>
      </c>
      <c r="T437" s="39">
        <v>0</v>
      </c>
      <c r="U437" s="39">
        <v>0</v>
      </c>
      <c r="V437" s="39">
        <v>0</v>
      </c>
      <c r="W437" s="4" t="s">
        <v>76037</v>
      </c>
      <c r="X437" s="17" t="s">
        <v>36119</v>
      </c>
      <c r="Y437" s="39">
        <v>0</v>
      </c>
      <c r="Z437" s="39">
        <v>0</v>
      </c>
      <c r="AA437" s="39">
        <v>0</v>
      </c>
      <c r="AB437" s="4" t="s">
        <v>76038</v>
      </c>
      <c r="AC437" s="17" t="s">
        <v>36120</v>
      </c>
      <c r="AD437" s="39">
        <v>0</v>
      </c>
      <c r="AE437" s="39">
        <v>0</v>
      </c>
      <c r="AF437" s="39">
        <v>0</v>
      </c>
      <c r="AG437" s="4" t="s">
        <v>76039</v>
      </c>
      <c r="AH437" s="17" t="s">
        <v>36121</v>
      </c>
      <c r="AI437" s="39">
        <v>0</v>
      </c>
      <c r="AJ437" s="39">
        <v>0</v>
      </c>
      <c r="AK437" s="39">
        <v>0</v>
      </c>
      <c r="AL437" s="4" t="s">
        <v>76040</v>
      </c>
      <c r="AM437" s="17" t="s">
        <v>36122</v>
      </c>
      <c r="AN437" s="39">
        <v>0</v>
      </c>
      <c r="AO437" s="39">
        <v>0</v>
      </c>
      <c r="AP437" s="39">
        <v>0</v>
      </c>
      <c r="AQ437" s="4" t="s">
        <v>76041</v>
      </c>
      <c r="AR437" s="17" t="s">
        <v>36123</v>
      </c>
      <c r="AS437" s="39">
        <v>0</v>
      </c>
      <c r="AT437" s="39">
        <v>0</v>
      </c>
      <c r="AU437" s="39">
        <v>0</v>
      </c>
      <c r="AV437" s="4" t="s">
        <v>76042</v>
      </c>
      <c r="AW437" s="17" t="s">
        <v>36124</v>
      </c>
      <c r="AX437" s="39">
        <v>0</v>
      </c>
      <c r="AY437" s="39">
        <v>0</v>
      </c>
      <c r="AZ437" s="39">
        <v>0</v>
      </c>
      <c r="BA437" s="4" t="s">
        <v>76043</v>
      </c>
      <c r="BB437" s="17" t="s">
        <v>36125</v>
      </c>
      <c r="BC437" s="39">
        <v>0</v>
      </c>
      <c r="BD437" s="39">
        <v>0</v>
      </c>
      <c r="BE437" s="39">
        <v>0</v>
      </c>
      <c r="BF437" s="4" t="s">
        <v>76044</v>
      </c>
      <c r="BG437" s="17" t="s">
        <v>36126</v>
      </c>
      <c r="BH437" s="39">
        <v>0</v>
      </c>
      <c r="BI437" s="39">
        <v>0</v>
      </c>
      <c r="BJ437" s="39">
        <v>0</v>
      </c>
      <c r="BK437" s="4" t="s">
        <v>76045</v>
      </c>
      <c r="BL437" s="17" t="s">
        <v>36127</v>
      </c>
      <c r="BM437" s="39">
        <v>0</v>
      </c>
      <c r="BN437" s="39">
        <v>0</v>
      </c>
      <c r="BO437" s="39">
        <v>0</v>
      </c>
      <c r="BP437" s="4" t="s">
        <v>76046</v>
      </c>
      <c r="BQ437" s="17" t="s">
        <v>36128</v>
      </c>
      <c r="BR437" s="39">
        <v>0</v>
      </c>
      <c r="BS437" s="39">
        <v>0</v>
      </c>
      <c r="BT437" s="39">
        <v>0</v>
      </c>
      <c r="BU437" s="4" t="s">
        <v>76047</v>
      </c>
      <c r="BV437" s="17" t="s">
        <v>36129</v>
      </c>
      <c r="BW437" s="39">
        <v>0</v>
      </c>
      <c r="BX437" s="39">
        <v>0</v>
      </c>
      <c r="BY437" s="39">
        <v>0</v>
      </c>
      <c r="BZ437" s="4" t="s">
        <v>76048</v>
      </c>
      <c r="CA437" s="17" t="s">
        <v>36130</v>
      </c>
      <c r="CB437" s="39">
        <v>0</v>
      </c>
      <c r="CC437" s="39">
        <v>0</v>
      </c>
      <c r="CD437" s="39">
        <v>0</v>
      </c>
      <c r="CE437" s="4" t="s">
        <v>76049</v>
      </c>
      <c r="CF437" s="17" t="s">
        <v>36131</v>
      </c>
      <c r="CG437" s="39">
        <v>0</v>
      </c>
      <c r="CH437" s="39">
        <v>0</v>
      </c>
      <c r="CI437" s="39">
        <v>0</v>
      </c>
      <c r="CJ437" s="4" t="s">
        <v>76050</v>
      </c>
      <c r="CK437" s="17" t="s">
        <v>36132</v>
      </c>
      <c r="CL437" s="39">
        <v>0</v>
      </c>
      <c r="CM437" s="39">
        <v>0</v>
      </c>
      <c r="CN437" s="39">
        <v>0</v>
      </c>
      <c r="CO437" s="4" t="s">
        <v>76051</v>
      </c>
      <c r="CP437" s="17" t="s">
        <v>36133</v>
      </c>
      <c r="CQ437" s="39">
        <v>0</v>
      </c>
      <c r="CR437" s="39">
        <v>0</v>
      </c>
      <c r="CS437" s="39">
        <v>0</v>
      </c>
      <c r="CT437" s="4" t="s">
        <v>76052</v>
      </c>
      <c r="CU437" s="17" t="s">
        <v>36134</v>
      </c>
      <c r="CV437" s="39">
        <v>0</v>
      </c>
      <c r="CW437" s="39">
        <v>0</v>
      </c>
      <c r="CX437" s="39">
        <v>0</v>
      </c>
      <c r="CY437" s="4" t="s">
        <v>76053</v>
      </c>
      <c r="CZ437" s="17" t="s">
        <v>36135</v>
      </c>
      <c r="DA437" s="39">
        <v>0</v>
      </c>
      <c r="DB437" s="39">
        <v>0</v>
      </c>
      <c r="DC437" s="39">
        <v>0</v>
      </c>
      <c r="DD437" s="39" t="s">
        <v>76054</v>
      </c>
      <c r="DE437" s="39" t="s">
        <v>36136</v>
      </c>
      <c r="DF437" s="39">
        <v>0</v>
      </c>
      <c r="DG437" s="39">
        <v>0</v>
      </c>
      <c r="DH437" s="39">
        <v>0</v>
      </c>
      <c r="DI437" s="4" t="s">
        <v>76055</v>
      </c>
      <c r="DJ437" s="17" t="s">
        <v>36137</v>
      </c>
      <c r="DK437" s="39">
        <v>0</v>
      </c>
      <c r="DL437" s="39">
        <v>0</v>
      </c>
      <c r="DM437" s="39">
        <v>0</v>
      </c>
      <c r="DN437" s="4" t="s">
        <v>76056</v>
      </c>
      <c r="DO437" s="17" t="s">
        <v>36138</v>
      </c>
      <c r="DP437" s="39">
        <v>0</v>
      </c>
      <c r="DQ437" s="39">
        <v>0</v>
      </c>
      <c r="DR437" s="39">
        <v>0</v>
      </c>
      <c r="DS437" s="4" t="s">
        <v>76057</v>
      </c>
      <c r="DT437" s="17" t="s">
        <v>36139</v>
      </c>
      <c r="DU437" s="39">
        <v>0</v>
      </c>
      <c r="DV437" s="39">
        <v>0</v>
      </c>
      <c r="DW437" s="39">
        <v>0</v>
      </c>
      <c r="DX437" s="4" t="s">
        <v>76058</v>
      </c>
      <c r="DY437" s="17" t="s">
        <v>36140</v>
      </c>
      <c r="DZ437" s="39">
        <v>0</v>
      </c>
      <c r="EA437" s="39">
        <v>0</v>
      </c>
      <c r="EB437" s="39">
        <v>0</v>
      </c>
      <c r="EC437" s="4" t="s">
        <v>76059</v>
      </c>
      <c r="ED437" s="17" t="s">
        <v>36141</v>
      </c>
      <c r="EE437" s="39">
        <v>0</v>
      </c>
      <c r="EF437" s="39">
        <v>0</v>
      </c>
      <c r="EG437" s="39">
        <v>0</v>
      </c>
      <c r="EH437" s="4" t="s">
        <v>76060</v>
      </c>
      <c r="EI437" s="56" t="s">
        <v>36142</v>
      </c>
      <c r="EJ437" s="56">
        <v>0</v>
      </c>
      <c r="EK437" s="56">
        <v>0</v>
      </c>
      <c r="EL437" s="56">
        <v>0</v>
      </c>
      <c r="EM437" s="4" t="s">
        <v>76061</v>
      </c>
      <c r="EN437" s="17" t="s">
        <v>36143</v>
      </c>
      <c r="EO437" s="39">
        <v>0</v>
      </c>
      <c r="EP437" s="39">
        <v>0</v>
      </c>
      <c r="EQ437" s="39">
        <v>0</v>
      </c>
      <c r="ER437" s="4" t="s">
        <v>76062</v>
      </c>
      <c r="ES437" s="1" t="s">
        <v>36144</v>
      </c>
      <c r="ET437" s="1">
        <v>0</v>
      </c>
      <c r="EU437" s="1">
        <v>0</v>
      </c>
      <c r="EV437" s="1">
        <v>0</v>
      </c>
      <c r="EW437" s="1" t="s">
        <v>76063</v>
      </c>
      <c r="EX437" s="1" t="s">
        <v>36145</v>
      </c>
      <c r="EY437" s="1">
        <v>0</v>
      </c>
      <c r="EZ437" s="1">
        <v>0</v>
      </c>
      <c r="FA437" s="1">
        <v>0</v>
      </c>
      <c r="FB437" s="1" t="s">
        <v>76064</v>
      </c>
      <c r="FC437" s="1" t="s">
        <v>36146</v>
      </c>
      <c r="FD437" s="1">
        <v>0</v>
      </c>
      <c r="FE437" s="1">
        <v>0</v>
      </c>
      <c r="FF437" s="1">
        <v>0</v>
      </c>
      <c r="FH437" s="1">
        <v>0</v>
      </c>
      <c r="FI437" s="1">
        <v>0</v>
      </c>
      <c r="FJ437" s="1">
        <v>0</v>
      </c>
      <c r="FL437" s="1">
        <v>0</v>
      </c>
      <c r="FM437" s="1">
        <v>0</v>
      </c>
      <c r="FN437" s="1">
        <v>0</v>
      </c>
      <c r="FP437" s="1">
        <v>0</v>
      </c>
      <c r="FQ437" s="1">
        <v>0</v>
      </c>
      <c r="FR437" s="1">
        <v>0</v>
      </c>
    </row>
    <row r="438" spans="1:174">
      <c r="A438" s="123">
        <v>64900003</v>
      </c>
      <c r="B438" s="42" t="s">
        <v>24428</v>
      </c>
      <c r="C438" s="124" t="s">
        <v>24432</v>
      </c>
      <c r="D438" s="6">
        <v>0</v>
      </c>
      <c r="E438" s="6">
        <v>0</v>
      </c>
      <c r="F438" s="4">
        <v>0</v>
      </c>
      <c r="G438" s="4"/>
      <c r="I438" s="5"/>
      <c r="M438" s="1" t="s">
        <v>76065</v>
      </c>
      <c r="N438" s="17" t="s">
        <v>36147</v>
      </c>
      <c r="O438" s="39">
        <v>0</v>
      </c>
      <c r="P438" s="39">
        <v>0</v>
      </c>
      <c r="Q438" s="39">
        <v>0</v>
      </c>
      <c r="R438" s="4" t="s">
        <v>76066</v>
      </c>
      <c r="S438" s="17" t="s">
        <v>36148</v>
      </c>
      <c r="T438" s="39">
        <v>0</v>
      </c>
      <c r="U438" s="39">
        <v>0</v>
      </c>
      <c r="V438" s="39">
        <v>0</v>
      </c>
      <c r="W438" s="4" t="s">
        <v>76067</v>
      </c>
      <c r="X438" s="17" t="s">
        <v>36149</v>
      </c>
      <c r="Y438" s="39">
        <v>0</v>
      </c>
      <c r="Z438" s="39">
        <v>0</v>
      </c>
      <c r="AA438" s="39">
        <v>0</v>
      </c>
      <c r="AB438" s="4" t="s">
        <v>76068</v>
      </c>
      <c r="AC438" s="17" t="s">
        <v>36150</v>
      </c>
      <c r="AD438" s="39">
        <v>0</v>
      </c>
      <c r="AE438" s="39">
        <v>0</v>
      </c>
      <c r="AF438" s="39">
        <v>0</v>
      </c>
      <c r="AG438" s="4" t="s">
        <v>76069</v>
      </c>
      <c r="AH438" s="17" t="s">
        <v>36151</v>
      </c>
      <c r="AI438" s="39">
        <v>0</v>
      </c>
      <c r="AJ438" s="39">
        <v>0</v>
      </c>
      <c r="AK438" s="39">
        <v>0</v>
      </c>
      <c r="AL438" s="4" t="s">
        <v>76070</v>
      </c>
      <c r="AM438" s="17" t="s">
        <v>36152</v>
      </c>
      <c r="AN438" s="39">
        <v>0</v>
      </c>
      <c r="AO438" s="39">
        <v>0</v>
      </c>
      <c r="AP438" s="39">
        <v>0</v>
      </c>
      <c r="AQ438" s="4" t="s">
        <v>76071</v>
      </c>
      <c r="AR438" s="17" t="s">
        <v>36153</v>
      </c>
      <c r="AS438" s="39">
        <v>0</v>
      </c>
      <c r="AT438" s="39">
        <v>0</v>
      </c>
      <c r="AU438" s="39">
        <v>0</v>
      </c>
      <c r="AV438" s="4" t="s">
        <v>76072</v>
      </c>
      <c r="AW438" s="17" t="s">
        <v>36154</v>
      </c>
      <c r="AX438" s="39">
        <v>0</v>
      </c>
      <c r="AY438" s="39">
        <v>0</v>
      </c>
      <c r="AZ438" s="39">
        <v>0</v>
      </c>
      <c r="BA438" s="4" t="s">
        <v>76073</v>
      </c>
      <c r="BB438" s="17" t="s">
        <v>36155</v>
      </c>
      <c r="BC438" s="39">
        <v>0</v>
      </c>
      <c r="BD438" s="39">
        <v>0</v>
      </c>
      <c r="BE438" s="39">
        <v>0</v>
      </c>
      <c r="BF438" s="4" t="s">
        <v>76074</v>
      </c>
      <c r="BG438" s="17" t="s">
        <v>36156</v>
      </c>
      <c r="BH438" s="39">
        <v>0</v>
      </c>
      <c r="BI438" s="39">
        <v>0</v>
      </c>
      <c r="BJ438" s="39">
        <v>0</v>
      </c>
      <c r="BK438" s="4" t="s">
        <v>76075</v>
      </c>
      <c r="BL438" s="17" t="s">
        <v>36157</v>
      </c>
      <c r="BM438" s="39">
        <v>0</v>
      </c>
      <c r="BN438" s="39">
        <v>0</v>
      </c>
      <c r="BO438" s="39">
        <v>0</v>
      </c>
      <c r="BP438" s="4" t="s">
        <v>76076</v>
      </c>
      <c r="BQ438" s="17" t="s">
        <v>36158</v>
      </c>
      <c r="BR438" s="39">
        <v>0</v>
      </c>
      <c r="BS438" s="39">
        <v>0</v>
      </c>
      <c r="BT438" s="39">
        <v>0</v>
      </c>
      <c r="BU438" s="4" t="s">
        <v>76077</v>
      </c>
      <c r="BV438" s="17" t="s">
        <v>36159</v>
      </c>
      <c r="BW438" s="39">
        <v>0</v>
      </c>
      <c r="BX438" s="39">
        <v>0</v>
      </c>
      <c r="BY438" s="39">
        <v>0</v>
      </c>
      <c r="BZ438" s="4" t="s">
        <v>76078</v>
      </c>
      <c r="CA438" s="17" t="s">
        <v>36160</v>
      </c>
      <c r="CB438" s="39">
        <v>0</v>
      </c>
      <c r="CC438" s="39">
        <v>0</v>
      </c>
      <c r="CD438" s="39">
        <v>0</v>
      </c>
      <c r="CE438" s="4" t="s">
        <v>76079</v>
      </c>
      <c r="CF438" s="17" t="s">
        <v>36161</v>
      </c>
      <c r="CG438" s="39">
        <v>0</v>
      </c>
      <c r="CH438" s="39">
        <v>0</v>
      </c>
      <c r="CI438" s="39">
        <v>0</v>
      </c>
      <c r="CJ438" s="4" t="s">
        <v>76080</v>
      </c>
      <c r="CK438" s="17" t="s">
        <v>36162</v>
      </c>
      <c r="CL438" s="39">
        <v>0</v>
      </c>
      <c r="CM438" s="39">
        <v>0</v>
      </c>
      <c r="CN438" s="39">
        <v>0</v>
      </c>
      <c r="CO438" s="4" t="s">
        <v>76081</v>
      </c>
      <c r="CP438" s="17" t="s">
        <v>36163</v>
      </c>
      <c r="CQ438" s="39">
        <v>0</v>
      </c>
      <c r="CR438" s="39">
        <v>0</v>
      </c>
      <c r="CS438" s="39">
        <v>0</v>
      </c>
      <c r="CT438" s="4" t="s">
        <v>76082</v>
      </c>
      <c r="CU438" s="17" t="s">
        <v>36164</v>
      </c>
      <c r="CV438" s="39">
        <v>0</v>
      </c>
      <c r="CW438" s="39">
        <v>0</v>
      </c>
      <c r="CX438" s="39">
        <v>0</v>
      </c>
      <c r="CY438" s="4" t="s">
        <v>76083</v>
      </c>
      <c r="CZ438" s="17" t="s">
        <v>36165</v>
      </c>
      <c r="DA438" s="39">
        <v>0</v>
      </c>
      <c r="DB438" s="39">
        <v>0</v>
      </c>
      <c r="DC438" s="39">
        <v>0</v>
      </c>
      <c r="DD438" s="39" t="s">
        <v>76084</v>
      </c>
      <c r="DE438" s="39" t="s">
        <v>36166</v>
      </c>
      <c r="DF438" s="39">
        <v>0</v>
      </c>
      <c r="DG438" s="39">
        <v>0</v>
      </c>
      <c r="DH438" s="39">
        <v>0</v>
      </c>
      <c r="DI438" s="4" t="s">
        <v>76085</v>
      </c>
      <c r="DJ438" s="17" t="s">
        <v>36167</v>
      </c>
      <c r="DK438" s="39">
        <v>0</v>
      </c>
      <c r="DL438" s="39">
        <v>0</v>
      </c>
      <c r="DM438" s="39">
        <v>0</v>
      </c>
      <c r="DN438" s="4" t="s">
        <v>76086</v>
      </c>
      <c r="DO438" s="17" t="s">
        <v>36168</v>
      </c>
      <c r="DP438" s="39">
        <v>0</v>
      </c>
      <c r="DQ438" s="39">
        <v>0</v>
      </c>
      <c r="DR438" s="39">
        <v>0</v>
      </c>
      <c r="DS438" s="4" t="s">
        <v>76087</v>
      </c>
      <c r="DT438" s="17" t="s">
        <v>36169</v>
      </c>
      <c r="DU438" s="39">
        <v>0</v>
      </c>
      <c r="DV438" s="39">
        <v>0</v>
      </c>
      <c r="DW438" s="39">
        <v>0</v>
      </c>
      <c r="DX438" s="4" t="s">
        <v>76088</v>
      </c>
      <c r="DY438" s="17" t="s">
        <v>36170</v>
      </c>
      <c r="DZ438" s="39">
        <v>0</v>
      </c>
      <c r="EA438" s="39">
        <v>0</v>
      </c>
      <c r="EB438" s="39">
        <v>0</v>
      </c>
      <c r="EC438" s="4" t="s">
        <v>76089</v>
      </c>
      <c r="ED438" s="17" t="s">
        <v>36171</v>
      </c>
      <c r="EE438" s="39">
        <v>0</v>
      </c>
      <c r="EF438" s="39">
        <v>0</v>
      </c>
      <c r="EG438" s="39">
        <v>0</v>
      </c>
      <c r="EH438" s="4" t="s">
        <v>76090</v>
      </c>
      <c r="EI438" s="56" t="s">
        <v>36172</v>
      </c>
      <c r="EJ438" s="56">
        <v>0</v>
      </c>
      <c r="EK438" s="56">
        <v>0</v>
      </c>
      <c r="EL438" s="56">
        <v>0</v>
      </c>
      <c r="EM438" s="4" t="s">
        <v>76091</v>
      </c>
      <c r="EN438" s="17" t="s">
        <v>36173</v>
      </c>
      <c r="EO438" s="39">
        <v>0</v>
      </c>
      <c r="EP438" s="39">
        <v>0</v>
      </c>
      <c r="EQ438" s="39">
        <v>0</v>
      </c>
      <c r="ER438" s="4" t="s">
        <v>76092</v>
      </c>
      <c r="ES438" s="1" t="s">
        <v>36174</v>
      </c>
      <c r="ET438" s="1">
        <v>0</v>
      </c>
      <c r="EU438" s="1">
        <v>0</v>
      </c>
      <c r="EV438" s="1">
        <v>0</v>
      </c>
      <c r="EW438" s="1" t="s">
        <v>76093</v>
      </c>
      <c r="EX438" s="1" t="s">
        <v>36175</v>
      </c>
      <c r="EY438" s="1">
        <v>0</v>
      </c>
      <c r="EZ438" s="1">
        <v>0</v>
      </c>
      <c r="FA438" s="1">
        <v>0</v>
      </c>
      <c r="FB438" s="1" t="s">
        <v>76094</v>
      </c>
      <c r="FC438" s="1" t="s">
        <v>36176</v>
      </c>
      <c r="FD438" s="1">
        <v>0</v>
      </c>
      <c r="FE438" s="1">
        <v>0</v>
      </c>
      <c r="FF438" s="1">
        <v>0</v>
      </c>
      <c r="FH438" s="1">
        <v>0</v>
      </c>
      <c r="FI438" s="1">
        <v>0</v>
      </c>
      <c r="FJ438" s="1">
        <v>0</v>
      </c>
      <c r="FL438" s="1">
        <v>0</v>
      </c>
      <c r="FM438" s="1">
        <v>0</v>
      </c>
      <c r="FN438" s="1">
        <v>0</v>
      </c>
      <c r="FP438" s="1">
        <v>0</v>
      </c>
      <c r="FQ438" s="1">
        <v>0</v>
      </c>
      <c r="FR438" s="1">
        <v>0</v>
      </c>
    </row>
    <row r="439" spans="1:174">
      <c r="A439" s="123">
        <v>64900004</v>
      </c>
      <c r="B439" s="42" t="s">
        <v>24428</v>
      </c>
      <c r="C439" s="124" t="s">
        <v>24433</v>
      </c>
      <c r="D439" s="6">
        <v>0</v>
      </c>
      <c r="E439" s="6">
        <v>0</v>
      </c>
      <c r="F439" s="4">
        <v>0</v>
      </c>
      <c r="G439" s="4"/>
      <c r="I439" s="5"/>
      <c r="M439" s="1" t="s">
        <v>76095</v>
      </c>
      <c r="N439" s="17" t="s">
        <v>36177</v>
      </c>
      <c r="O439" s="39">
        <v>0</v>
      </c>
      <c r="P439" s="39">
        <v>0</v>
      </c>
      <c r="Q439" s="39">
        <v>0</v>
      </c>
      <c r="R439" s="4" t="s">
        <v>76096</v>
      </c>
      <c r="S439" s="17" t="s">
        <v>36178</v>
      </c>
      <c r="T439" s="39">
        <v>0</v>
      </c>
      <c r="U439" s="39">
        <v>0</v>
      </c>
      <c r="V439" s="39">
        <v>0</v>
      </c>
      <c r="W439" s="4" t="s">
        <v>76097</v>
      </c>
      <c r="X439" s="17" t="s">
        <v>36179</v>
      </c>
      <c r="Y439" s="39">
        <v>0</v>
      </c>
      <c r="Z439" s="39">
        <v>0</v>
      </c>
      <c r="AA439" s="39">
        <v>0</v>
      </c>
      <c r="AB439" s="4" t="s">
        <v>76098</v>
      </c>
      <c r="AC439" s="17" t="s">
        <v>36180</v>
      </c>
      <c r="AD439" s="39">
        <v>0</v>
      </c>
      <c r="AE439" s="39">
        <v>0</v>
      </c>
      <c r="AF439" s="39">
        <v>0</v>
      </c>
      <c r="AG439" s="4" t="s">
        <v>76099</v>
      </c>
      <c r="AH439" s="17" t="s">
        <v>36181</v>
      </c>
      <c r="AI439" s="39">
        <v>0</v>
      </c>
      <c r="AJ439" s="39">
        <v>0</v>
      </c>
      <c r="AK439" s="39">
        <v>0</v>
      </c>
      <c r="AL439" s="4" t="s">
        <v>76100</v>
      </c>
      <c r="AM439" s="17" t="s">
        <v>36182</v>
      </c>
      <c r="AN439" s="39">
        <v>0</v>
      </c>
      <c r="AO439" s="39">
        <v>0</v>
      </c>
      <c r="AP439" s="39">
        <v>0</v>
      </c>
      <c r="AQ439" s="4" t="s">
        <v>76101</v>
      </c>
      <c r="AR439" s="17" t="s">
        <v>36183</v>
      </c>
      <c r="AS439" s="39">
        <v>0</v>
      </c>
      <c r="AT439" s="39">
        <v>0</v>
      </c>
      <c r="AU439" s="39">
        <v>0</v>
      </c>
      <c r="AV439" s="4" t="s">
        <v>76102</v>
      </c>
      <c r="AW439" s="17" t="s">
        <v>36184</v>
      </c>
      <c r="AX439" s="39">
        <v>0</v>
      </c>
      <c r="AY439" s="39">
        <v>0</v>
      </c>
      <c r="AZ439" s="39">
        <v>0</v>
      </c>
      <c r="BA439" s="4" t="s">
        <v>76103</v>
      </c>
      <c r="BB439" s="17" t="s">
        <v>36185</v>
      </c>
      <c r="BC439" s="39">
        <v>0</v>
      </c>
      <c r="BD439" s="39">
        <v>0</v>
      </c>
      <c r="BE439" s="39">
        <v>0</v>
      </c>
      <c r="BF439" s="4" t="s">
        <v>76104</v>
      </c>
      <c r="BG439" s="17" t="s">
        <v>36186</v>
      </c>
      <c r="BH439" s="39">
        <v>0</v>
      </c>
      <c r="BI439" s="39">
        <v>0</v>
      </c>
      <c r="BJ439" s="39">
        <v>0</v>
      </c>
      <c r="BK439" s="4" t="s">
        <v>76105</v>
      </c>
      <c r="BL439" s="17" t="s">
        <v>36187</v>
      </c>
      <c r="BM439" s="39">
        <v>0</v>
      </c>
      <c r="BN439" s="39">
        <v>0</v>
      </c>
      <c r="BO439" s="39">
        <v>0</v>
      </c>
      <c r="BP439" s="4" t="s">
        <v>76106</v>
      </c>
      <c r="BQ439" s="17" t="s">
        <v>36188</v>
      </c>
      <c r="BR439" s="39">
        <v>0</v>
      </c>
      <c r="BS439" s="39">
        <v>0</v>
      </c>
      <c r="BT439" s="39">
        <v>0</v>
      </c>
      <c r="BU439" s="4" t="s">
        <v>76107</v>
      </c>
      <c r="BV439" s="17" t="s">
        <v>36189</v>
      </c>
      <c r="BW439" s="39">
        <v>0</v>
      </c>
      <c r="BX439" s="39">
        <v>0</v>
      </c>
      <c r="BY439" s="39">
        <v>0</v>
      </c>
      <c r="BZ439" s="4" t="s">
        <v>76108</v>
      </c>
      <c r="CA439" s="17" t="s">
        <v>36190</v>
      </c>
      <c r="CB439" s="39">
        <v>0</v>
      </c>
      <c r="CC439" s="39">
        <v>0</v>
      </c>
      <c r="CD439" s="39">
        <v>0</v>
      </c>
      <c r="CE439" s="4" t="s">
        <v>76109</v>
      </c>
      <c r="CF439" s="17" t="s">
        <v>36191</v>
      </c>
      <c r="CG439" s="39">
        <v>0</v>
      </c>
      <c r="CH439" s="39">
        <v>0</v>
      </c>
      <c r="CI439" s="39">
        <v>0</v>
      </c>
      <c r="CJ439" s="4" t="s">
        <v>76110</v>
      </c>
      <c r="CK439" s="17" t="s">
        <v>36192</v>
      </c>
      <c r="CL439" s="39">
        <v>0</v>
      </c>
      <c r="CM439" s="39">
        <v>0</v>
      </c>
      <c r="CN439" s="39">
        <v>0</v>
      </c>
      <c r="CO439" s="4" t="s">
        <v>76111</v>
      </c>
      <c r="CP439" s="17" t="s">
        <v>36193</v>
      </c>
      <c r="CQ439" s="39">
        <v>0</v>
      </c>
      <c r="CR439" s="39">
        <v>0</v>
      </c>
      <c r="CS439" s="39">
        <v>0</v>
      </c>
      <c r="CT439" s="4" t="s">
        <v>76112</v>
      </c>
      <c r="CU439" s="17" t="s">
        <v>36194</v>
      </c>
      <c r="CV439" s="39">
        <v>0</v>
      </c>
      <c r="CW439" s="39">
        <v>0</v>
      </c>
      <c r="CX439" s="39">
        <v>0</v>
      </c>
      <c r="CY439" s="4" t="s">
        <v>76113</v>
      </c>
      <c r="CZ439" s="17" t="s">
        <v>36195</v>
      </c>
      <c r="DA439" s="39">
        <v>0</v>
      </c>
      <c r="DB439" s="39">
        <v>0</v>
      </c>
      <c r="DC439" s="39">
        <v>0</v>
      </c>
      <c r="DD439" s="39" t="s">
        <v>76114</v>
      </c>
      <c r="DE439" s="39" t="s">
        <v>36196</v>
      </c>
      <c r="DF439" s="39">
        <v>0</v>
      </c>
      <c r="DG439" s="39">
        <v>0</v>
      </c>
      <c r="DH439" s="39">
        <v>0</v>
      </c>
      <c r="DI439" s="4" t="s">
        <v>76115</v>
      </c>
      <c r="DJ439" s="17" t="s">
        <v>36197</v>
      </c>
      <c r="DK439" s="39">
        <v>0</v>
      </c>
      <c r="DL439" s="39">
        <v>0</v>
      </c>
      <c r="DM439" s="39">
        <v>0</v>
      </c>
      <c r="DN439" s="4" t="s">
        <v>76116</v>
      </c>
      <c r="DO439" s="17" t="s">
        <v>36198</v>
      </c>
      <c r="DP439" s="39">
        <v>0</v>
      </c>
      <c r="DQ439" s="39">
        <v>0</v>
      </c>
      <c r="DR439" s="39">
        <v>0</v>
      </c>
      <c r="DS439" s="4" t="s">
        <v>76117</v>
      </c>
      <c r="DT439" s="17" t="s">
        <v>36199</v>
      </c>
      <c r="DU439" s="39">
        <v>0</v>
      </c>
      <c r="DV439" s="39">
        <v>0</v>
      </c>
      <c r="DW439" s="39">
        <v>0</v>
      </c>
      <c r="DX439" s="4" t="s">
        <v>76118</v>
      </c>
      <c r="DY439" s="17" t="s">
        <v>36200</v>
      </c>
      <c r="DZ439" s="39">
        <v>0</v>
      </c>
      <c r="EA439" s="39">
        <v>0</v>
      </c>
      <c r="EB439" s="39">
        <v>0</v>
      </c>
      <c r="EC439" s="4" t="s">
        <v>76119</v>
      </c>
      <c r="ED439" s="17" t="s">
        <v>36201</v>
      </c>
      <c r="EE439" s="39">
        <v>0</v>
      </c>
      <c r="EF439" s="39">
        <v>0</v>
      </c>
      <c r="EG439" s="39">
        <v>0</v>
      </c>
      <c r="EH439" s="4" t="s">
        <v>76120</v>
      </c>
      <c r="EI439" s="56" t="s">
        <v>36202</v>
      </c>
      <c r="EJ439" s="56">
        <v>0</v>
      </c>
      <c r="EK439" s="56">
        <v>0</v>
      </c>
      <c r="EL439" s="56">
        <v>0</v>
      </c>
      <c r="EM439" s="4" t="s">
        <v>76121</v>
      </c>
      <c r="EN439" s="17" t="s">
        <v>36203</v>
      </c>
      <c r="EO439" s="39">
        <v>0</v>
      </c>
      <c r="EP439" s="39">
        <v>0</v>
      </c>
      <c r="EQ439" s="39">
        <v>0</v>
      </c>
      <c r="ER439" s="4" t="s">
        <v>76122</v>
      </c>
      <c r="ES439" s="1" t="s">
        <v>36204</v>
      </c>
      <c r="ET439" s="1">
        <v>0</v>
      </c>
      <c r="EU439" s="1">
        <v>0</v>
      </c>
      <c r="EV439" s="1">
        <v>0</v>
      </c>
      <c r="EW439" s="1" t="s">
        <v>76123</v>
      </c>
      <c r="EX439" s="1" t="s">
        <v>36205</v>
      </c>
      <c r="EY439" s="1">
        <v>0</v>
      </c>
      <c r="EZ439" s="1">
        <v>0</v>
      </c>
      <c r="FA439" s="1">
        <v>0</v>
      </c>
      <c r="FB439" s="1" t="s">
        <v>76124</v>
      </c>
      <c r="FC439" s="1" t="s">
        <v>36206</v>
      </c>
      <c r="FD439" s="1">
        <v>0</v>
      </c>
      <c r="FE439" s="1">
        <v>0</v>
      </c>
      <c r="FF439" s="1">
        <v>0</v>
      </c>
      <c r="FH439" s="1">
        <v>0</v>
      </c>
      <c r="FI439" s="1">
        <v>0</v>
      </c>
      <c r="FJ439" s="1">
        <v>0</v>
      </c>
      <c r="FL439" s="1">
        <v>0</v>
      </c>
      <c r="FM439" s="1">
        <v>0</v>
      </c>
      <c r="FN439" s="1">
        <v>0</v>
      </c>
      <c r="FP439" s="1">
        <v>0</v>
      </c>
      <c r="FQ439" s="1">
        <v>0</v>
      </c>
      <c r="FR439" s="1">
        <v>0</v>
      </c>
    </row>
    <row r="440" spans="1:174">
      <c r="A440" s="123">
        <v>64900005</v>
      </c>
      <c r="B440" s="42" t="s">
        <v>24428</v>
      </c>
      <c r="C440" s="124" t="s">
        <v>24434</v>
      </c>
      <c r="D440" s="6">
        <v>0</v>
      </c>
      <c r="E440" s="6">
        <v>0</v>
      </c>
      <c r="F440" s="4">
        <v>0</v>
      </c>
      <c r="G440" s="4"/>
      <c r="I440" s="5"/>
      <c r="M440" s="1" t="s">
        <v>76125</v>
      </c>
      <c r="N440" s="17" t="s">
        <v>36207</v>
      </c>
      <c r="O440" s="39">
        <v>0</v>
      </c>
      <c r="P440" s="39">
        <v>0</v>
      </c>
      <c r="Q440" s="39">
        <v>0</v>
      </c>
      <c r="R440" s="4" t="s">
        <v>76126</v>
      </c>
      <c r="S440" s="17" t="s">
        <v>36208</v>
      </c>
      <c r="T440" s="39">
        <v>0</v>
      </c>
      <c r="U440" s="39">
        <v>0</v>
      </c>
      <c r="V440" s="39">
        <v>0</v>
      </c>
      <c r="W440" s="4" t="s">
        <v>76127</v>
      </c>
      <c r="X440" s="17" t="s">
        <v>36209</v>
      </c>
      <c r="Y440" s="39">
        <v>0</v>
      </c>
      <c r="Z440" s="39">
        <v>0</v>
      </c>
      <c r="AA440" s="39">
        <v>0</v>
      </c>
      <c r="AB440" s="4" t="s">
        <v>76128</v>
      </c>
      <c r="AC440" s="17" t="s">
        <v>36210</v>
      </c>
      <c r="AD440" s="39">
        <v>0</v>
      </c>
      <c r="AE440" s="39">
        <v>0</v>
      </c>
      <c r="AF440" s="39">
        <v>0</v>
      </c>
      <c r="AG440" s="4" t="s">
        <v>76129</v>
      </c>
      <c r="AH440" s="17" t="s">
        <v>36211</v>
      </c>
      <c r="AI440" s="39">
        <v>0</v>
      </c>
      <c r="AJ440" s="39">
        <v>0</v>
      </c>
      <c r="AK440" s="39">
        <v>0</v>
      </c>
      <c r="AL440" s="4" t="s">
        <v>76130</v>
      </c>
      <c r="AM440" s="17" t="s">
        <v>36212</v>
      </c>
      <c r="AN440" s="39">
        <v>0</v>
      </c>
      <c r="AO440" s="39">
        <v>0</v>
      </c>
      <c r="AP440" s="39">
        <v>0</v>
      </c>
      <c r="AQ440" s="4" t="s">
        <v>76131</v>
      </c>
      <c r="AR440" s="17" t="s">
        <v>36213</v>
      </c>
      <c r="AS440" s="39">
        <v>0</v>
      </c>
      <c r="AT440" s="39">
        <v>0</v>
      </c>
      <c r="AU440" s="39">
        <v>0</v>
      </c>
      <c r="AV440" s="4" t="s">
        <v>76132</v>
      </c>
      <c r="AW440" s="17" t="s">
        <v>36214</v>
      </c>
      <c r="AX440" s="39">
        <v>0</v>
      </c>
      <c r="AY440" s="39">
        <v>0</v>
      </c>
      <c r="AZ440" s="39">
        <v>0</v>
      </c>
      <c r="BA440" s="4" t="s">
        <v>76133</v>
      </c>
      <c r="BB440" s="17" t="s">
        <v>36215</v>
      </c>
      <c r="BC440" s="39">
        <v>0</v>
      </c>
      <c r="BD440" s="39">
        <v>0</v>
      </c>
      <c r="BE440" s="39">
        <v>0</v>
      </c>
      <c r="BF440" s="4" t="s">
        <v>76134</v>
      </c>
      <c r="BG440" s="17" t="s">
        <v>36216</v>
      </c>
      <c r="BH440" s="39">
        <v>0</v>
      </c>
      <c r="BI440" s="39">
        <v>0</v>
      </c>
      <c r="BJ440" s="39">
        <v>0</v>
      </c>
      <c r="BK440" s="4" t="s">
        <v>76135</v>
      </c>
      <c r="BL440" s="17" t="s">
        <v>36217</v>
      </c>
      <c r="BM440" s="39">
        <v>0</v>
      </c>
      <c r="BN440" s="39">
        <v>0</v>
      </c>
      <c r="BO440" s="39">
        <v>0</v>
      </c>
      <c r="BP440" s="4" t="s">
        <v>76136</v>
      </c>
      <c r="BQ440" s="17" t="s">
        <v>36218</v>
      </c>
      <c r="BR440" s="39">
        <v>0</v>
      </c>
      <c r="BS440" s="39">
        <v>0</v>
      </c>
      <c r="BT440" s="39">
        <v>0</v>
      </c>
      <c r="BU440" s="4" t="s">
        <v>76137</v>
      </c>
      <c r="BV440" s="17" t="s">
        <v>36219</v>
      </c>
      <c r="BW440" s="39">
        <v>0</v>
      </c>
      <c r="BX440" s="39">
        <v>0</v>
      </c>
      <c r="BY440" s="39">
        <v>0</v>
      </c>
      <c r="BZ440" s="4" t="s">
        <v>76138</v>
      </c>
      <c r="CA440" s="17" t="s">
        <v>36220</v>
      </c>
      <c r="CB440" s="39">
        <v>0</v>
      </c>
      <c r="CC440" s="39">
        <v>0</v>
      </c>
      <c r="CD440" s="39">
        <v>0</v>
      </c>
      <c r="CE440" s="4" t="s">
        <v>76139</v>
      </c>
      <c r="CF440" s="17" t="s">
        <v>36221</v>
      </c>
      <c r="CG440" s="39">
        <v>0</v>
      </c>
      <c r="CH440" s="39">
        <v>0</v>
      </c>
      <c r="CI440" s="39">
        <v>0</v>
      </c>
      <c r="CJ440" s="4" t="s">
        <v>76140</v>
      </c>
      <c r="CK440" s="17" t="s">
        <v>36222</v>
      </c>
      <c r="CL440" s="39">
        <v>0</v>
      </c>
      <c r="CM440" s="39">
        <v>0</v>
      </c>
      <c r="CN440" s="39">
        <v>0</v>
      </c>
      <c r="CO440" s="4" t="s">
        <v>76141</v>
      </c>
      <c r="CP440" s="17" t="s">
        <v>36223</v>
      </c>
      <c r="CQ440" s="39">
        <v>0</v>
      </c>
      <c r="CR440" s="39">
        <v>0</v>
      </c>
      <c r="CS440" s="39">
        <v>0</v>
      </c>
      <c r="CT440" s="4" t="s">
        <v>76142</v>
      </c>
      <c r="CU440" s="17" t="s">
        <v>36224</v>
      </c>
      <c r="CV440" s="39">
        <v>0</v>
      </c>
      <c r="CW440" s="39">
        <v>0</v>
      </c>
      <c r="CX440" s="39">
        <v>0</v>
      </c>
      <c r="CY440" s="4" t="s">
        <v>76143</v>
      </c>
      <c r="CZ440" s="17" t="s">
        <v>36225</v>
      </c>
      <c r="DA440" s="39">
        <v>0</v>
      </c>
      <c r="DB440" s="39">
        <v>0</v>
      </c>
      <c r="DC440" s="39">
        <v>0</v>
      </c>
      <c r="DD440" s="39" t="s">
        <v>76144</v>
      </c>
      <c r="DE440" s="39" t="s">
        <v>36226</v>
      </c>
      <c r="DF440" s="39">
        <v>0</v>
      </c>
      <c r="DG440" s="39">
        <v>0</v>
      </c>
      <c r="DH440" s="39">
        <v>0</v>
      </c>
      <c r="DI440" s="4" t="s">
        <v>76145</v>
      </c>
      <c r="DJ440" s="17" t="s">
        <v>36227</v>
      </c>
      <c r="DK440" s="39">
        <v>0</v>
      </c>
      <c r="DL440" s="39">
        <v>0</v>
      </c>
      <c r="DM440" s="39">
        <v>0</v>
      </c>
      <c r="DN440" s="4" t="s">
        <v>76146</v>
      </c>
      <c r="DO440" s="17" t="s">
        <v>36228</v>
      </c>
      <c r="DP440" s="39">
        <v>0</v>
      </c>
      <c r="DQ440" s="39">
        <v>0</v>
      </c>
      <c r="DR440" s="39">
        <v>0</v>
      </c>
      <c r="DS440" s="4" t="s">
        <v>76147</v>
      </c>
      <c r="DT440" s="17" t="s">
        <v>36229</v>
      </c>
      <c r="DU440" s="39">
        <v>0</v>
      </c>
      <c r="DV440" s="39">
        <v>0</v>
      </c>
      <c r="DW440" s="39">
        <v>0</v>
      </c>
      <c r="DX440" s="4" t="s">
        <v>76148</v>
      </c>
      <c r="DY440" s="17" t="s">
        <v>36230</v>
      </c>
      <c r="DZ440" s="39">
        <v>0</v>
      </c>
      <c r="EA440" s="39">
        <v>0</v>
      </c>
      <c r="EB440" s="39">
        <v>0</v>
      </c>
      <c r="EC440" s="4" t="s">
        <v>76149</v>
      </c>
      <c r="ED440" s="17" t="s">
        <v>36231</v>
      </c>
      <c r="EE440" s="39">
        <v>0</v>
      </c>
      <c r="EF440" s="39">
        <v>0</v>
      </c>
      <c r="EG440" s="39">
        <v>0</v>
      </c>
      <c r="EH440" s="4" t="s">
        <v>76150</v>
      </c>
      <c r="EI440" s="56" t="s">
        <v>36232</v>
      </c>
      <c r="EJ440" s="56">
        <v>0</v>
      </c>
      <c r="EK440" s="56">
        <v>0</v>
      </c>
      <c r="EL440" s="56">
        <v>0</v>
      </c>
      <c r="EM440" s="4" t="s">
        <v>76151</v>
      </c>
      <c r="EN440" s="17" t="s">
        <v>36233</v>
      </c>
      <c r="EO440" s="39">
        <v>0</v>
      </c>
      <c r="EP440" s="39">
        <v>0</v>
      </c>
      <c r="EQ440" s="39">
        <v>0</v>
      </c>
      <c r="ER440" s="4" t="s">
        <v>76152</v>
      </c>
      <c r="ES440" s="1" t="s">
        <v>36234</v>
      </c>
      <c r="ET440" s="1">
        <v>0</v>
      </c>
      <c r="EU440" s="1">
        <v>0</v>
      </c>
      <c r="EV440" s="1">
        <v>0</v>
      </c>
      <c r="EW440" s="1" t="s">
        <v>76153</v>
      </c>
      <c r="EX440" s="1" t="s">
        <v>36235</v>
      </c>
      <c r="EY440" s="1">
        <v>0</v>
      </c>
      <c r="EZ440" s="1">
        <v>0</v>
      </c>
      <c r="FA440" s="1">
        <v>0</v>
      </c>
      <c r="FB440" s="1" t="s">
        <v>76154</v>
      </c>
      <c r="FC440" s="1" t="s">
        <v>36236</v>
      </c>
      <c r="FD440" s="1">
        <v>0</v>
      </c>
      <c r="FE440" s="1">
        <v>0</v>
      </c>
      <c r="FF440" s="1">
        <v>0</v>
      </c>
      <c r="FH440" s="1">
        <v>0</v>
      </c>
      <c r="FI440" s="1">
        <v>0</v>
      </c>
      <c r="FJ440" s="1">
        <v>0</v>
      </c>
      <c r="FL440" s="1">
        <v>0</v>
      </c>
      <c r="FM440" s="1">
        <v>0</v>
      </c>
      <c r="FN440" s="1">
        <v>0</v>
      </c>
      <c r="FP440" s="1">
        <v>0</v>
      </c>
      <c r="FQ440" s="1">
        <v>0</v>
      </c>
      <c r="FR440" s="1">
        <v>0</v>
      </c>
    </row>
    <row r="441" spans="1:174">
      <c r="A441" s="123">
        <v>64900006</v>
      </c>
      <c r="B441" s="42" t="s">
        <v>24428</v>
      </c>
      <c r="C441" s="124" t="s">
        <v>24435</v>
      </c>
      <c r="D441" s="6">
        <v>0</v>
      </c>
      <c r="E441" s="6">
        <v>0</v>
      </c>
      <c r="F441" s="4">
        <v>0</v>
      </c>
      <c r="G441" s="4"/>
      <c r="I441" s="5"/>
      <c r="M441" s="1" t="s">
        <v>76155</v>
      </c>
      <c r="N441" s="17" t="s">
        <v>36237</v>
      </c>
      <c r="O441" s="39">
        <v>0</v>
      </c>
      <c r="P441" s="39">
        <v>0</v>
      </c>
      <c r="Q441" s="39">
        <v>0</v>
      </c>
      <c r="R441" s="4" t="s">
        <v>76156</v>
      </c>
      <c r="S441" s="17" t="s">
        <v>36238</v>
      </c>
      <c r="T441" s="39">
        <v>0</v>
      </c>
      <c r="U441" s="39">
        <v>0</v>
      </c>
      <c r="V441" s="39">
        <v>0</v>
      </c>
      <c r="W441" s="4" t="s">
        <v>76157</v>
      </c>
      <c r="X441" s="17" t="s">
        <v>36239</v>
      </c>
      <c r="Y441" s="39">
        <v>0</v>
      </c>
      <c r="Z441" s="39">
        <v>0</v>
      </c>
      <c r="AA441" s="39">
        <v>0</v>
      </c>
      <c r="AB441" s="4" t="s">
        <v>76158</v>
      </c>
      <c r="AC441" s="17" t="s">
        <v>36240</v>
      </c>
      <c r="AD441" s="39">
        <v>0</v>
      </c>
      <c r="AE441" s="39">
        <v>0</v>
      </c>
      <c r="AF441" s="39">
        <v>0</v>
      </c>
      <c r="AG441" s="4" t="s">
        <v>76159</v>
      </c>
      <c r="AH441" s="17" t="s">
        <v>36241</v>
      </c>
      <c r="AI441" s="39">
        <v>0</v>
      </c>
      <c r="AJ441" s="39">
        <v>0</v>
      </c>
      <c r="AK441" s="39">
        <v>0</v>
      </c>
      <c r="AL441" s="4" t="s">
        <v>76160</v>
      </c>
      <c r="AM441" s="17" t="s">
        <v>36242</v>
      </c>
      <c r="AN441" s="39">
        <v>0</v>
      </c>
      <c r="AO441" s="39">
        <v>0</v>
      </c>
      <c r="AP441" s="39">
        <v>0</v>
      </c>
      <c r="AQ441" s="4" t="s">
        <v>76161</v>
      </c>
      <c r="AR441" s="17" t="s">
        <v>36243</v>
      </c>
      <c r="AS441" s="39">
        <v>0</v>
      </c>
      <c r="AT441" s="39">
        <v>0</v>
      </c>
      <c r="AU441" s="39">
        <v>0</v>
      </c>
      <c r="AV441" s="4" t="s">
        <v>76162</v>
      </c>
      <c r="AW441" s="17" t="s">
        <v>36244</v>
      </c>
      <c r="AX441" s="39">
        <v>0</v>
      </c>
      <c r="AY441" s="39">
        <v>0</v>
      </c>
      <c r="AZ441" s="39">
        <v>0</v>
      </c>
      <c r="BA441" s="4" t="s">
        <v>76163</v>
      </c>
      <c r="BB441" s="17" t="s">
        <v>36245</v>
      </c>
      <c r="BC441" s="39">
        <v>0</v>
      </c>
      <c r="BD441" s="39">
        <v>0</v>
      </c>
      <c r="BE441" s="39">
        <v>0</v>
      </c>
      <c r="BF441" s="4" t="s">
        <v>76164</v>
      </c>
      <c r="BG441" s="17" t="s">
        <v>36246</v>
      </c>
      <c r="BH441" s="39">
        <v>0</v>
      </c>
      <c r="BI441" s="39">
        <v>0</v>
      </c>
      <c r="BJ441" s="39">
        <v>0</v>
      </c>
      <c r="BK441" s="4" t="s">
        <v>76165</v>
      </c>
      <c r="BL441" s="17" t="s">
        <v>36247</v>
      </c>
      <c r="BM441" s="39">
        <v>0</v>
      </c>
      <c r="BN441" s="39">
        <v>0</v>
      </c>
      <c r="BO441" s="39">
        <v>0</v>
      </c>
      <c r="BP441" s="4" t="s">
        <v>76166</v>
      </c>
      <c r="BQ441" s="17" t="s">
        <v>36248</v>
      </c>
      <c r="BR441" s="39">
        <v>0</v>
      </c>
      <c r="BS441" s="39">
        <v>0</v>
      </c>
      <c r="BT441" s="39">
        <v>0</v>
      </c>
      <c r="BU441" s="4" t="s">
        <v>76167</v>
      </c>
      <c r="BV441" s="17" t="s">
        <v>36249</v>
      </c>
      <c r="BW441" s="39">
        <v>0</v>
      </c>
      <c r="BX441" s="39">
        <v>0</v>
      </c>
      <c r="BY441" s="39">
        <v>0</v>
      </c>
      <c r="BZ441" s="4" t="s">
        <v>76168</v>
      </c>
      <c r="CA441" s="17" t="s">
        <v>36250</v>
      </c>
      <c r="CB441" s="39">
        <v>0</v>
      </c>
      <c r="CC441" s="39">
        <v>0</v>
      </c>
      <c r="CD441" s="39">
        <v>0</v>
      </c>
      <c r="CE441" s="4" t="s">
        <v>76169</v>
      </c>
      <c r="CF441" s="17" t="s">
        <v>36251</v>
      </c>
      <c r="CG441" s="39">
        <v>0</v>
      </c>
      <c r="CH441" s="39">
        <v>0</v>
      </c>
      <c r="CI441" s="39">
        <v>0</v>
      </c>
      <c r="CJ441" s="4" t="s">
        <v>76170</v>
      </c>
      <c r="CK441" s="17" t="s">
        <v>36252</v>
      </c>
      <c r="CL441" s="39">
        <v>0</v>
      </c>
      <c r="CM441" s="39">
        <v>0</v>
      </c>
      <c r="CN441" s="39">
        <v>0</v>
      </c>
      <c r="CO441" s="4" t="s">
        <v>76171</v>
      </c>
      <c r="CP441" s="17" t="s">
        <v>36253</v>
      </c>
      <c r="CQ441" s="39">
        <v>0</v>
      </c>
      <c r="CR441" s="39">
        <v>0</v>
      </c>
      <c r="CS441" s="39">
        <v>0</v>
      </c>
      <c r="CT441" s="4" t="s">
        <v>76172</v>
      </c>
      <c r="CU441" s="17" t="s">
        <v>36254</v>
      </c>
      <c r="CV441" s="39">
        <v>0</v>
      </c>
      <c r="CW441" s="39">
        <v>0</v>
      </c>
      <c r="CX441" s="39">
        <v>0</v>
      </c>
      <c r="CY441" s="4" t="s">
        <v>76173</v>
      </c>
      <c r="CZ441" s="17" t="s">
        <v>36255</v>
      </c>
      <c r="DA441" s="39">
        <v>0</v>
      </c>
      <c r="DB441" s="39">
        <v>0</v>
      </c>
      <c r="DC441" s="39">
        <v>0</v>
      </c>
      <c r="DD441" s="39" t="s">
        <v>76174</v>
      </c>
      <c r="DE441" s="39" t="s">
        <v>36256</v>
      </c>
      <c r="DF441" s="39">
        <v>0</v>
      </c>
      <c r="DG441" s="39">
        <v>0</v>
      </c>
      <c r="DH441" s="39">
        <v>0</v>
      </c>
      <c r="DI441" s="4" t="s">
        <v>76175</v>
      </c>
      <c r="DJ441" s="17" t="s">
        <v>36257</v>
      </c>
      <c r="DK441" s="39">
        <v>0</v>
      </c>
      <c r="DL441" s="39">
        <v>0</v>
      </c>
      <c r="DM441" s="39">
        <v>0</v>
      </c>
      <c r="DN441" s="4" t="s">
        <v>76176</v>
      </c>
      <c r="DO441" s="17" t="s">
        <v>36258</v>
      </c>
      <c r="DP441" s="39">
        <v>0</v>
      </c>
      <c r="DQ441" s="39">
        <v>0</v>
      </c>
      <c r="DR441" s="39">
        <v>0</v>
      </c>
      <c r="DS441" s="4" t="s">
        <v>76177</v>
      </c>
      <c r="DT441" s="17" t="s">
        <v>36259</v>
      </c>
      <c r="DU441" s="39">
        <v>0</v>
      </c>
      <c r="DV441" s="39">
        <v>0</v>
      </c>
      <c r="DW441" s="39">
        <v>0</v>
      </c>
      <c r="DX441" s="4" t="s">
        <v>76178</v>
      </c>
      <c r="DY441" s="17" t="s">
        <v>36260</v>
      </c>
      <c r="DZ441" s="39">
        <v>0</v>
      </c>
      <c r="EA441" s="39">
        <v>0</v>
      </c>
      <c r="EB441" s="39">
        <v>0</v>
      </c>
      <c r="EC441" s="4" t="s">
        <v>76179</v>
      </c>
      <c r="ED441" s="17" t="s">
        <v>36261</v>
      </c>
      <c r="EE441" s="39">
        <v>0</v>
      </c>
      <c r="EF441" s="39">
        <v>0</v>
      </c>
      <c r="EG441" s="39">
        <v>0</v>
      </c>
      <c r="EH441" s="4" t="s">
        <v>76180</v>
      </c>
      <c r="EI441" s="56" t="s">
        <v>36262</v>
      </c>
      <c r="EJ441" s="56">
        <v>0</v>
      </c>
      <c r="EK441" s="56">
        <v>0</v>
      </c>
      <c r="EL441" s="56">
        <v>0</v>
      </c>
      <c r="EM441" s="4" t="s">
        <v>76181</v>
      </c>
      <c r="EN441" s="17" t="s">
        <v>36263</v>
      </c>
      <c r="EO441" s="39">
        <v>0</v>
      </c>
      <c r="EP441" s="39">
        <v>0</v>
      </c>
      <c r="EQ441" s="39">
        <v>0</v>
      </c>
      <c r="ER441" s="4" t="s">
        <v>76182</v>
      </c>
      <c r="ES441" s="1" t="s">
        <v>36264</v>
      </c>
      <c r="ET441" s="1">
        <v>0</v>
      </c>
      <c r="EU441" s="1">
        <v>0</v>
      </c>
      <c r="EV441" s="1">
        <v>0</v>
      </c>
      <c r="EW441" s="1" t="s">
        <v>76183</v>
      </c>
      <c r="EX441" s="1" t="s">
        <v>36265</v>
      </c>
      <c r="EY441" s="1">
        <v>0</v>
      </c>
      <c r="EZ441" s="1">
        <v>0</v>
      </c>
      <c r="FA441" s="1">
        <v>0</v>
      </c>
      <c r="FB441" s="1" t="s">
        <v>76184</v>
      </c>
      <c r="FC441" s="1" t="s">
        <v>36266</v>
      </c>
      <c r="FD441" s="1">
        <v>0</v>
      </c>
      <c r="FE441" s="1">
        <v>0</v>
      </c>
      <c r="FF441" s="1">
        <v>0</v>
      </c>
      <c r="FH441" s="1">
        <v>0</v>
      </c>
      <c r="FI441" s="1">
        <v>0</v>
      </c>
      <c r="FJ441" s="1">
        <v>0</v>
      </c>
      <c r="FL441" s="1">
        <v>0</v>
      </c>
      <c r="FM441" s="1">
        <v>0</v>
      </c>
      <c r="FN441" s="1">
        <v>0</v>
      </c>
      <c r="FP441" s="1">
        <v>0</v>
      </c>
      <c r="FQ441" s="1">
        <v>0</v>
      </c>
      <c r="FR441" s="1">
        <v>0</v>
      </c>
    </row>
    <row r="442" spans="1:174">
      <c r="A442" s="123">
        <v>64900007</v>
      </c>
      <c r="B442" s="42" t="s">
        <v>24428</v>
      </c>
      <c r="C442" s="124" t="s">
        <v>24436</v>
      </c>
      <c r="D442" s="6">
        <v>0</v>
      </c>
      <c r="E442" s="6">
        <v>0</v>
      </c>
      <c r="F442" s="4">
        <v>0</v>
      </c>
      <c r="G442" s="4"/>
      <c r="I442" s="5"/>
      <c r="M442" s="1" t="s">
        <v>76185</v>
      </c>
      <c r="N442" s="17" t="s">
        <v>36267</v>
      </c>
      <c r="O442" s="39">
        <v>0</v>
      </c>
      <c r="P442" s="39">
        <v>0</v>
      </c>
      <c r="Q442" s="39">
        <v>0</v>
      </c>
      <c r="R442" s="4" t="s">
        <v>76186</v>
      </c>
      <c r="S442" s="17" t="s">
        <v>36268</v>
      </c>
      <c r="T442" s="39">
        <v>0</v>
      </c>
      <c r="U442" s="39">
        <v>0</v>
      </c>
      <c r="V442" s="39">
        <v>0</v>
      </c>
      <c r="W442" s="4" t="s">
        <v>76187</v>
      </c>
      <c r="X442" s="17" t="s">
        <v>36269</v>
      </c>
      <c r="Y442" s="39">
        <v>0</v>
      </c>
      <c r="Z442" s="39">
        <v>0</v>
      </c>
      <c r="AA442" s="39">
        <v>0</v>
      </c>
      <c r="AB442" s="4" t="s">
        <v>76188</v>
      </c>
      <c r="AC442" s="17" t="s">
        <v>36270</v>
      </c>
      <c r="AD442" s="39">
        <v>0</v>
      </c>
      <c r="AE442" s="39">
        <v>0</v>
      </c>
      <c r="AF442" s="39">
        <v>0</v>
      </c>
      <c r="AG442" s="4" t="s">
        <v>76189</v>
      </c>
      <c r="AH442" s="17" t="s">
        <v>36271</v>
      </c>
      <c r="AI442" s="39">
        <v>0</v>
      </c>
      <c r="AJ442" s="39">
        <v>0</v>
      </c>
      <c r="AK442" s="39">
        <v>0</v>
      </c>
      <c r="AL442" s="4" t="s">
        <v>76190</v>
      </c>
      <c r="AM442" s="17" t="s">
        <v>36272</v>
      </c>
      <c r="AN442" s="39">
        <v>0</v>
      </c>
      <c r="AO442" s="39">
        <v>0</v>
      </c>
      <c r="AP442" s="39">
        <v>0</v>
      </c>
      <c r="AQ442" s="4" t="s">
        <v>76191</v>
      </c>
      <c r="AR442" s="17" t="s">
        <v>36273</v>
      </c>
      <c r="AS442" s="39">
        <v>0</v>
      </c>
      <c r="AT442" s="39">
        <v>0</v>
      </c>
      <c r="AU442" s="39">
        <v>0</v>
      </c>
      <c r="AV442" s="4" t="s">
        <v>76192</v>
      </c>
      <c r="AW442" s="17" t="s">
        <v>36274</v>
      </c>
      <c r="AX442" s="39">
        <v>0</v>
      </c>
      <c r="AY442" s="39">
        <v>0</v>
      </c>
      <c r="AZ442" s="39">
        <v>0</v>
      </c>
      <c r="BA442" s="4" t="s">
        <v>76193</v>
      </c>
      <c r="BB442" s="17" t="s">
        <v>36275</v>
      </c>
      <c r="BC442" s="39">
        <v>0</v>
      </c>
      <c r="BD442" s="39">
        <v>0</v>
      </c>
      <c r="BE442" s="39">
        <v>0</v>
      </c>
      <c r="BF442" s="4" t="s">
        <v>76194</v>
      </c>
      <c r="BG442" s="17" t="s">
        <v>36276</v>
      </c>
      <c r="BH442" s="39">
        <v>0</v>
      </c>
      <c r="BI442" s="39">
        <v>0</v>
      </c>
      <c r="BJ442" s="39">
        <v>0</v>
      </c>
      <c r="BK442" s="4" t="s">
        <v>76195</v>
      </c>
      <c r="BL442" s="17" t="s">
        <v>36277</v>
      </c>
      <c r="BM442" s="39">
        <v>0</v>
      </c>
      <c r="BN442" s="39">
        <v>0</v>
      </c>
      <c r="BO442" s="39">
        <v>0</v>
      </c>
      <c r="BP442" s="4" t="s">
        <v>76196</v>
      </c>
      <c r="BQ442" s="17" t="s">
        <v>36278</v>
      </c>
      <c r="BR442" s="39">
        <v>0</v>
      </c>
      <c r="BS442" s="39">
        <v>0</v>
      </c>
      <c r="BT442" s="39">
        <v>0</v>
      </c>
      <c r="BU442" s="4" t="s">
        <v>76197</v>
      </c>
      <c r="BV442" s="17" t="s">
        <v>36279</v>
      </c>
      <c r="BW442" s="39">
        <v>0</v>
      </c>
      <c r="BX442" s="39">
        <v>0</v>
      </c>
      <c r="BY442" s="39">
        <v>0</v>
      </c>
      <c r="BZ442" s="4" t="s">
        <v>76198</v>
      </c>
      <c r="CA442" s="17" t="s">
        <v>36280</v>
      </c>
      <c r="CB442" s="39">
        <v>0</v>
      </c>
      <c r="CC442" s="39">
        <v>0</v>
      </c>
      <c r="CD442" s="39">
        <v>0</v>
      </c>
      <c r="CE442" s="4" t="s">
        <v>76199</v>
      </c>
      <c r="CF442" s="17" t="s">
        <v>36281</v>
      </c>
      <c r="CG442" s="39">
        <v>0</v>
      </c>
      <c r="CH442" s="39">
        <v>0</v>
      </c>
      <c r="CI442" s="39">
        <v>0</v>
      </c>
      <c r="CJ442" s="4" t="s">
        <v>76200</v>
      </c>
      <c r="CK442" s="17" t="s">
        <v>36282</v>
      </c>
      <c r="CL442" s="39">
        <v>0</v>
      </c>
      <c r="CM442" s="39">
        <v>0</v>
      </c>
      <c r="CN442" s="39">
        <v>0</v>
      </c>
      <c r="CO442" s="4" t="s">
        <v>76201</v>
      </c>
      <c r="CP442" s="17" t="s">
        <v>36283</v>
      </c>
      <c r="CQ442" s="39">
        <v>0</v>
      </c>
      <c r="CR442" s="39">
        <v>0</v>
      </c>
      <c r="CS442" s="39">
        <v>0</v>
      </c>
      <c r="CT442" s="4" t="s">
        <v>76202</v>
      </c>
      <c r="CU442" s="17" t="s">
        <v>36284</v>
      </c>
      <c r="CV442" s="39">
        <v>0</v>
      </c>
      <c r="CW442" s="39">
        <v>0</v>
      </c>
      <c r="CX442" s="39">
        <v>0</v>
      </c>
      <c r="CY442" s="4" t="s">
        <v>76203</v>
      </c>
      <c r="CZ442" s="17" t="s">
        <v>36285</v>
      </c>
      <c r="DA442" s="39">
        <v>0</v>
      </c>
      <c r="DB442" s="39">
        <v>0</v>
      </c>
      <c r="DC442" s="39">
        <v>0</v>
      </c>
      <c r="DD442" s="39" t="s">
        <v>76204</v>
      </c>
      <c r="DE442" s="39" t="s">
        <v>36286</v>
      </c>
      <c r="DF442" s="39">
        <v>0</v>
      </c>
      <c r="DG442" s="39">
        <v>0</v>
      </c>
      <c r="DH442" s="39">
        <v>0</v>
      </c>
      <c r="DI442" s="4" t="s">
        <v>76205</v>
      </c>
      <c r="DJ442" s="17" t="s">
        <v>36287</v>
      </c>
      <c r="DK442" s="39">
        <v>0</v>
      </c>
      <c r="DL442" s="39">
        <v>0</v>
      </c>
      <c r="DM442" s="39">
        <v>0</v>
      </c>
      <c r="DN442" s="4" t="s">
        <v>76206</v>
      </c>
      <c r="DO442" s="17" t="s">
        <v>36288</v>
      </c>
      <c r="DP442" s="39">
        <v>0</v>
      </c>
      <c r="DQ442" s="39">
        <v>0</v>
      </c>
      <c r="DR442" s="39">
        <v>0</v>
      </c>
      <c r="DS442" s="4" t="s">
        <v>76207</v>
      </c>
      <c r="DT442" s="17" t="s">
        <v>36289</v>
      </c>
      <c r="DU442" s="39">
        <v>0</v>
      </c>
      <c r="DV442" s="39">
        <v>0</v>
      </c>
      <c r="DW442" s="39">
        <v>0</v>
      </c>
      <c r="DX442" s="4" t="s">
        <v>76208</v>
      </c>
      <c r="DY442" s="17" t="s">
        <v>36290</v>
      </c>
      <c r="DZ442" s="39">
        <v>0</v>
      </c>
      <c r="EA442" s="39">
        <v>0</v>
      </c>
      <c r="EB442" s="39">
        <v>0</v>
      </c>
      <c r="EC442" s="4" t="s">
        <v>76209</v>
      </c>
      <c r="ED442" s="17" t="s">
        <v>36291</v>
      </c>
      <c r="EE442" s="39">
        <v>0</v>
      </c>
      <c r="EF442" s="39">
        <v>0</v>
      </c>
      <c r="EG442" s="39">
        <v>0</v>
      </c>
      <c r="EH442" s="4" t="s">
        <v>76210</v>
      </c>
      <c r="EI442" s="56" t="s">
        <v>36292</v>
      </c>
      <c r="EJ442" s="56">
        <v>0</v>
      </c>
      <c r="EK442" s="56">
        <v>0</v>
      </c>
      <c r="EL442" s="56">
        <v>0</v>
      </c>
      <c r="EM442" s="4" t="s">
        <v>76211</v>
      </c>
      <c r="EN442" s="17" t="s">
        <v>36293</v>
      </c>
      <c r="EO442" s="39">
        <v>0</v>
      </c>
      <c r="EP442" s="39">
        <v>0</v>
      </c>
      <c r="EQ442" s="39">
        <v>0</v>
      </c>
      <c r="ER442" s="4" t="s">
        <v>76212</v>
      </c>
      <c r="ES442" s="1" t="s">
        <v>36294</v>
      </c>
      <c r="ET442" s="1">
        <v>0</v>
      </c>
      <c r="EU442" s="1">
        <v>0</v>
      </c>
      <c r="EV442" s="1">
        <v>0</v>
      </c>
      <c r="EW442" s="1" t="s">
        <v>76213</v>
      </c>
      <c r="EX442" s="1" t="s">
        <v>36295</v>
      </c>
      <c r="EY442" s="1">
        <v>0</v>
      </c>
      <c r="EZ442" s="1">
        <v>0</v>
      </c>
      <c r="FA442" s="1">
        <v>0</v>
      </c>
      <c r="FB442" s="1" t="s">
        <v>76214</v>
      </c>
      <c r="FC442" s="1" t="s">
        <v>36296</v>
      </c>
      <c r="FD442" s="1">
        <v>0</v>
      </c>
      <c r="FE442" s="1">
        <v>0</v>
      </c>
      <c r="FF442" s="1">
        <v>0</v>
      </c>
      <c r="FH442" s="1">
        <v>0</v>
      </c>
      <c r="FI442" s="1">
        <v>0</v>
      </c>
      <c r="FJ442" s="1">
        <v>0</v>
      </c>
      <c r="FL442" s="1">
        <v>0</v>
      </c>
      <c r="FM442" s="1">
        <v>0</v>
      </c>
      <c r="FN442" s="1">
        <v>0</v>
      </c>
      <c r="FP442" s="1">
        <v>0</v>
      </c>
      <c r="FQ442" s="1">
        <v>0</v>
      </c>
      <c r="FR442" s="1">
        <v>0</v>
      </c>
    </row>
    <row r="443" spans="1:174">
      <c r="A443" s="123">
        <v>64900008</v>
      </c>
      <c r="B443" s="42" t="s">
        <v>24428</v>
      </c>
      <c r="C443" s="124" t="s">
        <v>24437</v>
      </c>
      <c r="D443" s="6">
        <v>0</v>
      </c>
      <c r="E443" s="6">
        <v>0</v>
      </c>
      <c r="F443" s="4">
        <v>0</v>
      </c>
      <c r="G443" s="4"/>
      <c r="I443" s="5"/>
      <c r="M443" s="1" t="s">
        <v>76215</v>
      </c>
      <c r="N443" s="17" t="s">
        <v>36297</v>
      </c>
      <c r="O443" s="39">
        <v>0</v>
      </c>
      <c r="P443" s="39">
        <v>0</v>
      </c>
      <c r="Q443" s="39">
        <v>0</v>
      </c>
      <c r="R443" s="4" t="s">
        <v>76216</v>
      </c>
      <c r="S443" s="17" t="s">
        <v>36298</v>
      </c>
      <c r="T443" s="39">
        <v>0</v>
      </c>
      <c r="U443" s="39">
        <v>0</v>
      </c>
      <c r="V443" s="39">
        <v>0</v>
      </c>
      <c r="W443" s="4" t="s">
        <v>76217</v>
      </c>
      <c r="X443" s="17" t="s">
        <v>36299</v>
      </c>
      <c r="Y443" s="39">
        <v>0</v>
      </c>
      <c r="Z443" s="39">
        <v>0</v>
      </c>
      <c r="AA443" s="39">
        <v>0</v>
      </c>
      <c r="AB443" s="4" t="s">
        <v>76218</v>
      </c>
      <c r="AC443" s="17" t="s">
        <v>36300</v>
      </c>
      <c r="AD443" s="39">
        <v>0</v>
      </c>
      <c r="AE443" s="39">
        <v>0</v>
      </c>
      <c r="AF443" s="39">
        <v>0</v>
      </c>
      <c r="AG443" s="4" t="s">
        <v>76219</v>
      </c>
      <c r="AH443" s="17" t="s">
        <v>36301</v>
      </c>
      <c r="AI443" s="39">
        <v>0</v>
      </c>
      <c r="AJ443" s="39">
        <v>0</v>
      </c>
      <c r="AK443" s="39">
        <v>0</v>
      </c>
      <c r="AL443" s="4" t="s">
        <v>76220</v>
      </c>
      <c r="AM443" s="17" t="s">
        <v>36302</v>
      </c>
      <c r="AN443" s="39">
        <v>0</v>
      </c>
      <c r="AO443" s="39">
        <v>0</v>
      </c>
      <c r="AP443" s="39">
        <v>0</v>
      </c>
      <c r="AQ443" s="4" t="s">
        <v>76221</v>
      </c>
      <c r="AR443" s="17" t="s">
        <v>36303</v>
      </c>
      <c r="AS443" s="39">
        <v>0</v>
      </c>
      <c r="AT443" s="39">
        <v>0</v>
      </c>
      <c r="AU443" s="39">
        <v>0</v>
      </c>
      <c r="AV443" s="4" t="s">
        <v>76222</v>
      </c>
      <c r="AW443" s="17" t="s">
        <v>36304</v>
      </c>
      <c r="AX443" s="39">
        <v>0</v>
      </c>
      <c r="AY443" s="39">
        <v>0</v>
      </c>
      <c r="AZ443" s="39">
        <v>0</v>
      </c>
      <c r="BA443" s="4" t="s">
        <v>76223</v>
      </c>
      <c r="BB443" s="17" t="s">
        <v>36305</v>
      </c>
      <c r="BC443" s="39">
        <v>0</v>
      </c>
      <c r="BD443" s="39">
        <v>0</v>
      </c>
      <c r="BE443" s="39">
        <v>0</v>
      </c>
      <c r="BF443" s="4" t="s">
        <v>76224</v>
      </c>
      <c r="BG443" s="17" t="s">
        <v>36306</v>
      </c>
      <c r="BH443" s="39">
        <v>0</v>
      </c>
      <c r="BI443" s="39">
        <v>0</v>
      </c>
      <c r="BJ443" s="39">
        <v>0</v>
      </c>
      <c r="BK443" s="4" t="s">
        <v>76225</v>
      </c>
      <c r="BL443" s="17" t="s">
        <v>36307</v>
      </c>
      <c r="BM443" s="39">
        <v>0</v>
      </c>
      <c r="BN443" s="39">
        <v>0</v>
      </c>
      <c r="BO443" s="39">
        <v>0</v>
      </c>
      <c r="BP443" s="4" t="s">
        <v>76226</v>
      </c>
      <c r="BQ443" s="17" t="s">
        <v>36308</v>
      </c>
      <c r="BR443" s="39">
        <v>0</v>
      </c>
      <c r="BS443" s="39">
        <v>0</v>
      </c>
      <c r="BT443" s="39">
        <v>0</v>
      </c>
      <c r="BU443" s="4" t="s">
        <v>76227</v>
      </c>
      <c r="BV443" s="17" t="s">
        <v>36309</v>
      </c>
      <c r="BW443" s="39">
        <v>0</v>
      </c>
      <c r="BX443" s="39">
        <v>0</v>
      </c>
      <c r="BY443" s="39">
        <v>0</v>
      </c>
      <c r="BZ443" s="4" t="s">
        <v>76228</v>
      </c>
      <c r="CA443" s="17" t="s">
        <v>36310</v>
      </c>
      <c r="CB443" s="39">
        <v>0</v>
      </c>
      <c r="CC443" s="39">
        <v>0</v>
      </c>
      <c r="CD443" s="39">
        <v>0</v>
      </c>
      <c r="CE443" s="4" t="s">
        <v>76229</v>
      </c>
      <c r="CF443" s="17" t="s">
        <v>36311</v>
      </c>
      <c r="CG443" s="39">
        <v>0</v>
      </c>
      <c r="CH443" s="39">
        <v>0</v>
      </c>
      <c r="CI443" s="39">
        <v>0</v>
      </c>
      <c r="CJ443" s="4" t="s">
        <v>76230</v>
      </c>
      <c r="CK443" s="17" t="s">
        <v>36312</v>
      </c>
      <c r="CL443" s="39">
        <v>0</v>
      </c>
      <c r="CM443" s="39">
        <v>0</v>
      </c>
      <c r="CN443" s="39">
        <v>0</v>
      </c>
      <c r="CO443" s="4" t="s">
        <v>76231</v>
      </c>
      <c r="CP443" s="17" t="s">
        <v>36313</v>
      </c>
      <c r="CQ443" s="39">
        <v>0</v>
      </c>
      <c r="CR443" s="39">
        <v>0</v>
      </c>
      <c r="CS443" s="39">
        <v>0</v>
      </c>
      <c r="CT443" s="4" t="s">
        <v>76232</v>
      </c>
      <c r="CU443" s="17" t="s">
        <v>36314</v>
      </c>
      <c r="CV443" s="39">
        <v>0</v>
      </c>
      <c r="CW443" s="39">
        <v>0</v>
      </c>
      <c r="CX443" s="39">
        <v>0</v>
      </c>
      <c r="CY443" s="4" t="s">
        <v>76233</v>
      </c>
      <c r="CZ443" s="17" t="s">
        <v>36315</v>
      </c>
      <c r="DA443" s="39">
        <v>0</v>
      </c>
      <c r="DB443" s="39">
        <v>0</v>
      </c>
      <c r="DC443" s="39">
        <v>0</v>
      </c>
      <c r="DD443" s="39" t="s">
        <v>76234</v>
      </c>
      <c r="DE443" s="39" t="s">
        <v>36316</v>
      </c>
      <c r="DF443" s="39">
        <v>0</v>
      </c>
      <c r="DG443" s="39">
        <v>0</v>
      </c>
      <c r="DH443" s="39">
        <v>0</v>
      </c>
      <c r="DI443" s="4" t="s">
        <v>76235</v>
      </c>
      <c r="DJ443" s="17" t="s">
        <v>36317</v>
      </c>
      <c r="DK443" s="39">
        <v>0</v>
      </c>
      <c r="DL443" s="39">
        <v>0</v>
      </c>
      <c r="DM443" s="39">
        <v>0</v>
      </c>
      <c r="DN443" s="4" t="s">
        <v>76236</v>
      </c>
      <c r="DO443" s="17" t="s">
        <v>36318</v>
      </c>
      <c r="DP443" s="39">
        <v>0</v>
      </c>
      <c r="DQ443" s="39">
        <v>0</v>
      </c>
      <c r="DR443" s="39">
        <v>0</v>
      </c>
      <c r="DS443" s="4" t="s">
        <v>76237</v>
      </c>
      <c r="DT443" s="17" t="s">
        <v>36319</v>
      </c>
      <c r="DU443" s="39">
        <v>0</v>
      </c>
      <c r="DV443" s="39">
        <v>0</v>
      </c>
      <c r="DW443" s="39">
        <v>0</v>
      </c>
      <c r="DX443" s="4" t="s">
        <v>76238</v>
      </c>
      <c r="DY443" s="17" t="s">
        <v>36320</v>
      </c>
      <c r="DZ443" s="39">
        <v>0</v>
      </c>
      <c r="EA443" s="39">
        <v>0</v>
      </c>
      <c r="EB443" s="39">
        <v>0</v>
      </c>
      <c r="EC443" s="4" t="s">
        <v>76239</v>
      </c>
      <c r="ED443" s="17" t="s">
        <v>36321</v>
      </c>
      <c r="EE443" s="39">
        <v>0</v>
      </c>
      <c r="EF443" s="39">
        <v>0</v>
      </c>
      <c r="EG443" s="39">
        <v>0</v>
      </c>
      <c r="EH443" s="4" t="s">
        <v>76240</v>
      </c>
      <c r="EI443" s="56" t="s">
        <v>36322</v>
      </c>
      <c r="EJ443" s="56">
        <v>0</v>
      </c>
      <c r="EK443" s="56">
        <v>0</v>
      </c>
      <c r="EL443" s="56">
        <v>0</v>
      </c>
      <c r="EM443" s="4" t="s">
        <v>76241</v>
      </c>
      <c r="EN443" s="17" t="s">
        <v>36323</v>
      </c>
      <c r="EO443" s="39">
        <v>0</v>
      </c>
      <c r="EP443" s="39">
        <v>0</v>
      </c>
      <c r="EQ443" s="39">
        <v>0</v>
      </c>
      <c r="ER443" s="4" t="s">
        <v>76242</v>
      </c>
      <c r="ES443" s="1" t="s">
        <v>36324</v>
      </c>
      <c r="ET443" s="1">
        <v>0</v>
      </c>
      <c r="EU443" s="1">
        <v>0</v>
      </c>
      <c r="EV443" s="1">
        <v>0</v>
      </c>
      <c r="EW443" s="1" t="s">
        <v>76243</v>
      </c>
      <c r="EX443" s="1" t="s">
        <v>36325</v>
      </c>
      <c r="EY443" s="1">
        <v>0</v>
      </c>
      <c r="EZ443" s="1">
        <v>0</v>
      </c>
      <c r="FA443" s="1">
        <v>0</v>
      </c>
      <c r="FB443" s="1" t="s">
        <v>76244</v>
      </c>
      <c r="FC443" s="1" t="s">
        <v>36326</v>
      </c>
      <c r="FD443" s="1">
        <v>0</v>
      </c>
      <c r="FE443" s="1">
        <v>0</v>
      </c>
      <c r="FF443" s="1">
        <v>0</v>
      </c>
      <c r="FH443" s="1">
        <v>0</v>
      </c>
      <c r="FI443" s="1">
        <v>0</v>
      </c>
      <c r="FJ443" s="1">
        <v>0</v>
      </c>
      <c r="FL443" s="1">
        <v>0</v>
      </c>
      <c r="FM443" s="1">
        <v>0</v>
      </c>
      <c r="FN443" s="1">
        <v>0</v>
      </c>
      <c r="FP443" s="1">
        <v>0</v>
      </c>
      <c r="FQ443" s="1">
        <v>0</v>
      </c>
      <c r="FR443" s="1">
        <v>0</v>
      </c>
    </row>
    <row r="444" spans="1:174">
      <c r="A444" s="123">
        <v>64900009</v>
      </c>
      <c r="B444" s="42" t="s">
        <v>24428</v>
      </c>
      <c r="C444" s="124" t="s">
        <v>24438</v>
      </c>
      <c r="D444" s="6">
        <v>0</v>
      </c>
      <c r="E444" s="6">
        <v>0</v>
      </c>
      <c r="F444" s="4">
        <v>0</v>
      </c>
      <c r="G444" s="4"/>
      <c r="I444" s="5"/>
      <c r="M444" s="1" t="s">
        <v>76245</v>
      </c>
      <c r="N444" s="17" t="s">
        <v>36327</v>
      </c>
      <c r="O444" s="39">
        <v>0</v>
      </c>
      <c r="P444" s="39">
        <v>0</v>
      </c>
      <c r="Q444" s="39">
        <v>0</v>
      </c>
      <c r="R444" s="4" t="s">
        <v>76246</v>
      </c>
      <c r="S444" s="17" t="s">
        <v>36328</v>
      </c>
      <c r="T444" s="39">
        <v>0</v>
      </c>
      <c r="U444" s="39">
        <v>0</v>
      </c>
      <c r="V444" s="39">
        <v>0</v>
      </c>
      <c r="W444" s="4" t="s">
        <v>76247</v>
      </c>
      <c r="X444" s="17" t="s">
        <v>36329</v>
      </c>
      <c r="Y444" s="39">
        <v>0</v>
      </c>
      <c r="Z444" s="39">
        <v>0</v>
      </c>
      <c r="AA444" s="39">
        <v>0</v>
      </c>
      <c r="AB444" s="4" t="s">
        <v>76248</v>
      </c>
      <c r="AC444" s="17" t="s">
        <v>36330</v>
      </c>
      <c r="AD444" s="39">
        <v>0</v>
      </c>
      <c r="AE444" s="39">
        <v>0</v>
      </c>
      <c r="AF444" s="39">
        <v>0</v>
      </c>
      <c r="AG444" s="4" t="s">
        <v>76249</v>
      </c>
      <c r="AH444" s="17" t="s">
        <v>36331</v>
      </c>
      <c r="AI444" s="39">
        <v>0</v>
      </c>
      <c r="AJ444" s="39">
        <v>0</v>
      </c>
      <c r="AK444" s="39">
        <v>0</v>
      </c>
      <c r="AL444" s="4" t="s">
        <v>76250</v>
      </c>
      <c r="AM444" s="17" t="s">
        <v>36332</v>
      </c>
      <c r="AN444" s="39">
        <v>0</v>
      </c>
      <c r="AO444" s="39">
        <v>0</v>
      </c>
      <c r="AP444" s="39">
        <v>0</v>
      </c>
      <c r="AQ444" s="4" t="s">
        <v>76251</v>
      </c>
      <c r="AR444" s="17" t="s">
        <v>36333</v>
      </c>
      <c r="AS444" s="39">
        <v>0</v>
      </c>
      <c r="AT444" s="39">
        <v>0</v>
      </c>
      <c r="AU444" s="39">
        <v>0</v>
      </c>
      <c r="AV444" s="4" t="s">
        <v>76252</v>
      </c>
      <c r="AW444" s="17" t="s">
        <v>36334</v>
      </c>
      <c r="AX444" s="39">
        <v>0</v>
      </c>
      <c r="AY444" s="39">
        <v>0</v>
      </c>
      <c r="AZ444" s="39">
        <v>0</v>
      </c>
      <c r="BA444" s="4" t="s">
        <v>76253</v>
      </c>
      <c r="BB444" s="17" t="s">
        <v>36335</v>
      </c>
      <c r="BC444" s="39">
        <v>0</v>
      </c>
      <c r="BD444" s="39">
        <v>0</v>
      </c>
      <c r="BE444" s="39">
        <v>0</v>
      </c>
      <c r="BF444" s="4" t="s">
        <v>76254</v>
      </c>
      <c r="BG444" s="17" t="s">
        <v>36336</v>
      </c>
      <c r="BH444" s="39">
        <v>0</v>
      </c>
      <c r="BI444" s="39">
        <v>0</v>
      </c>
      <c r="BJ444" s="39">
        <v>0</v>
      </c>
      <c r="BK444" s="4" t="s">
        <v>76255</v>
      </c>
      <c r="BL444" s="17" t="s">
        <v>36337</v>
      </c>
      <c r="BM444" s="39">
        <v>0</v>
      </c>
      <c r="BN444" s="39">
        <v>0</v>
      </c>
      <c r="BO444" s="39">
        <v>0</v>
      </c>
      <c r="BP444" s="4" t="s">
        <v>76256</v>
      </c>
      <c r="BQ444" s="17" t="s">
        <v>36338</v>
      </c>
      <c r="BR444" s="39">
        <v>0</v>
      </c>
      <c r="BS444" s="39">
        <v>0</v>
      </c>
      <c r="BT444" s="39">
        <v>0</v>
      </c>
      <c r="BU444" s="4" t="s">
        <v>76257</v>
      </c>
      <c r="BV444" s="17" t="s">
        <v>36339</v>
      </c>
      <c r="BW444" s="39">
        <v>0</v>
      </c>
      <c r="BX444" s="39">
        <v>0</v>
      </c>
      <c r="BY444" s="39">
        <v>0</v>
      </c>
      <c r="BZ444" s="4" t="s">
        <v>76258</v>
      </c>
      <c r="CA444" s="17" t="s">
        <v>36340</v>
      </c>
      <c r="CB444" s="39">
        <v>0</v>
      </c>
      <c r="CC444" s="39">
        <v>0</v>
      </c>
      <c r="CD444" s="39">
        <v>0</v>
      </c>
      <c r="CE444" s="4" t="s">
        <v>76259</v>
      </c>
      <c r="CF444" s="17" t="s">
        <v>36341</v>
      </c>
      <c r="CG444" s="39">
        <v>0</v>
      </c>
      <c r="CH444" s="39">
        <v>0</v>
      </c>
      <c r="CI444" s="39">
        <v>0</v>
      </c>
      <c r="CJ444" s="4" t="s">
        <v>76260</v>
      </c>
      <c r="CK444" s="17" t="s">
        <v>36342</v>
      </c>
      <c r="CL444" s="39">
        <v>0</v>
      </c>
      <c r="CM444" s="39">
        <v>0</v>
      </c>
      <c r="CN444" s="39">
        <v>0</v>
      </c>
      <c r="CO444" s="4" t="s">
        <v>76261</v>
      </c>
      <c r="CP444" s="17" t="s">
        <v>36343</v>
      </c>
      <c r="CQ444" s="39">
        <v>0</v>
      </c>
      <c r="CR444" s="39">
        <v>0</v>
      </c>
      <c r="CS444" s="39">
        <v>0</v>
      </c>
      <c r="CT444" s="4" t="s">
        <v>76262</v>
      </c>
      <c r="CU444" s="17" t="s">
        <v>36344</v>
      </c>
      <c r="CV444" s="39">
        <v>0</v>
      </c>
      <c r="CW444" s="39">
        <v>0</v>
      </c>
      <c r="CX444" s="39">
        <v>0</v>
      </c>
      <c r="CY444" s="4" t="s">
        <v>76263</v>
      </c>
      <c r="CZ444" s="17" t="s">
        <v>36345</v>
      </c>
      <c r="DA444" s="39">
        <v>0</v>
      </c>
      <c r="DB444" s="39">
        <v>0</v>
      </c>
      <c r="DC444" s="39">
        <v>0</v>
      </c>
      <c r="DD444" s="39" t="s">
        <v>76264</v>
      </c>
      <c r="DE444" s="39" t="s">
        <v>36346</v>
      </c>
      <c r="DF444" s="39">
        <v>0</v>
      </c>
      <c r="DG444" s="39">
        <v>0</v>
      </c>
      <c r="DH444" s="39">
        <v>0</v>
      </c>
      <c r="DI444" s="4" t="s">
        <v>76265</v>
      </c>
      <c r="DJ444" s="17" t="s">
        <v>36347</v>
      </c>
      <c r="DK444" s="39">
        <v>0</v>
      </c>
      <c r="DL444" s="39">
        <v>0</v>
      </c>
      <c r="DM444" s="39">
        <v>0</v>
      </c>
      <c r="DN444" s="4" t="s">
        <v>76266</v>
      </c>
      <c r="DO444" s="17" t="s">
        <v>36348</v>
      </c>
      <c r="DP444" s="39">
        <v>0</v>
      </c>
      <c r="DQ444" s="39">
        <v>0</v>
      </c>
      <c r="DR444" s="39">
        <v>0</v>
      </c>
      <c r="DS444" s="4" t="s">
        <v>76267</v>
      </c>
      <c r="DT444" s="17" t="s">
        <v>36349</v>
      </c>
      <c r="DU444" s="39">
        <v>0</v>
      </c>
      <c r="DV444" s="39">
        <v>0</v>
      </c>
      <c r="DW444" s="39">
        <v>0</v>
      </c>
      <c r="DX444" s="4" t="s">
        <v>76268</v>
      </c>
      <c r="DY444" s="17" t="s">
        <v>36350</v>
      </c>
      <c r="DZ444" s="39">
        <v>0</v>
      </c>
      <c r="EA444" s="39">
        <v>0</v>
      </c>
      <c r="EB444" s="39">
        <v>0</v>
      </c>
      <c r="EC444" s="4" t="s">
        <v>76269</v>
      </c>
      <c r="ED444" s="17" t="s">
        <v>36351</v>
      </c>
      <c r="EE444" s="39">
        <v>0</v>
      </c>
      <c r="EF444" s="39">
        <v>0</v>
      </c>
      <c r="EG444" s="39">
        <v>0</v>
      </c>
      <c r="EH444" s="4" t="s">
        <v>76270</v>
      </c>
      <c r="EI444" s="56" t="s">
        <v>36352</v>
      </c>
      <c r="EJ444" s="56">
        <v>0</v>
      </c>
      <c r="EK444" s="56">
        <v>0</v>
      </c>
      <c r="EL444" s="56">
        <v>0</v>
      </c>
      <c r="EM444" s="4" t="s">
        <v>76271</v>
      </c>
      <c r="EN444" s="17" t="s">
        <v>36353</v>
      </c>
      <c r="EO444" s="39">
        <v>0</v>
      </c>
      <c r="EP444" s="39">
        <v>0</v>
      </c>
      <c r="EQ444" s="39">
        <v>0</v>
      </c>
      <c r="ER444" s="4" t="s">
        <v>76272</v>
      </c>
      <c r="ES444" s="1" t="s">
        <v>36354</v>
      </c>
      <c r="ET444" s="1">
        <v>0</v>
      </c>
      <c r="EU444" s="1">
        <v>0</v>
      </c>
      <c r="EV444" s="1">
        <v>0</v>
      </c>
      <c r="EW444" s="1" t="s">
        <v>76273</v>
      </c>
      <c r="EX444" s="1" t="s">
        <v>36355</v>
      </c>
      <c r="EY444" s="1">
        <v>0</v>
      </c>
      <c r="EZ444" s="1">
        <v>0</v>
      </c>
      <c r="FA444" s="1">
        <v>0</v>
      </c>
      <c r="FB444" s="1" t="s">
        <v>76274</v>
      </c>
      <c r="FC444" s="1" t="s">
        <v>36356</v>
      </c>
      <c r="FD444" s="1">
        <v>0</v>
      </c>
      <c r="FE444" s="1">
        <v>0</v>
      </c>
      <c r="FF444" s="1">
        <v>0</v>
      </c>
      <c r="FH444" s="1">
        <v>0</v>
      </c>
      <c r="FI444" s="1">
        <v>0</v>
      </c>
      <c r="FJ444" s="1">
        <v>0</v>
      </c>
      <c r="FL444" s="1">
        <v>0</v>
      </c>
      <c r="FM444" s="1">
        <v>0</v>
      </c>
      <c r="FN444" s="1">
        <v>0</v>
      </c>
      <c r="FP444" s="1">
        <v>0</v>
      </c>
      <c r="FQ444" s="1">
        <v>0</v>
      </c>
      <c r="FR444" s="1">
        <v>0</v>
      </c>
    </row>
    <row r="445" spans="1:174">
      <c r="A445" s="123">
        <v>64900010</v>
      </c>
      <c r="B445" s="42" t="s">
        <v>24428</v>
      </c>
      <c r="C445" s="124" t="s">
        <v>24439</v>
      </c>
      <c r="D445" s="6">
        <v>0</v>
      </c>
      <c r="E445" s="6">
        <v>0</v>
      </c>
      <c r="F445" s="4">
        <v>0</v>
      </c>
      <c r="G445" s="4"/>
      <c r="I445" s="5"/>
      <c r="M445" s="1" t="s">
        <v>76275</v>
      </c>
      <c r="N445" s="17" t="s">
        <v>36357</v>
      </c>
      <c r="O445" s="39">
        <v>0</v>
      </c>
      <c r="P445" s="39">
        <v>0</v>
      </c>
      <c r="Q445" s="39">
        <v>0</v>
      </c>
      <c r="R445" s="4" t="s">
        <v>76276</v>
      </c>
      <c r="S445" s="17" t="s">
        <v>36358</v>
      </c>
      <c r="T445" s="39">
        <v>0</v>
      </c>
      <c r="U445" s="39">
        <v>0</v>
      </c>
      <c r="V445" s="39">
        <v>0</v>
      </c>
      <c r="W445" s="4" t="s">
        <v>76277</v>
      </c>
      <c r="X445" s="17" t="s">
        <v>36359</v>
      </c>
      <c r="Y445" s="39">
        <v>0</v>
      </c>
      <c r="Z445" s="39">
        <v>0</v>
      </c>
      <c r="AA445" s="39">
        <v>0</v>
      </c>
      <c r="AB445" s="4" t="s">
        <v>76278</v>
      </c>
      <c r="AC445" s="17" t="s">
        <v>36360</v>
      </c>
      <c r="AD445" s="39">
        <v>0</v>
      </c>
      <c r="AE445" s="39">
        <v>0</v>
      </c>
      <c r="AF445" s="39">
        <v>0</v>
      </c>
      <c r="AG445" s="4" t="s">
        <v>76279</v>
      </c>
      <c r="AH445" s="17" t="s">
        <v>36361</v>
      </c>
      <c r="AI445" s="39">
        <v>0</v>
      </c>
      <c r="AJ445" s="39">
        <v>0</v>
      </c>
      <c r="AK445" s="39">
        <v>0</v>
      </c>
      <c r="AL445" s="4" t="s">
        <v>76280</v>
      </c>
      <c r="AM445" s="17" t="s">
        <v>36362</v>
      </c>
      <c r="AN445" s="39">
        <v>0</v>
      </c>
      <c r="AO445" s="39">
        <v>0</v>
      </c>
      <c r="AP445" s="39">
        <v>0</v>
      </c>
      <c r="AQ445" s="4" t="s">
        <v>76281</v>
      </c>
      <c r="AR445" s="17" t="s">
        <v>36363</v>
      </c>
      <c r="AS445" s="39">
        <v>0</v>
      </c>
      <c r="AT445" s="39">
        <v>0</v>
      </c>
      <c r="AU445" s="39">
        <v>0</v>
      </c>
      <c r="AV445" s="4" t="s">
        <v>76282</v>
      </c>
      <c r="AW445" s="17" t="s">
        <v>36364</v>
      </c>
      <c r="AX445" s="39">
        <v>0</v>
      </c>
      <c r="AY445" s="39">
        <v>0</v>
      </c>
      <c r="AZ445" s="39">
        <v>0</v>
      </c>
      <c r="BA445" s="4" t="s">
        <v>76283</v>
      </c>
      <c r="BB445" s="17" t="s">
        <v>36365</v>
      </c>
      <c r="BC445" s="39">
        <v>0</v>
      </c>
      <c r="BD445" s="39">
        <v>0</v>
      </c>
      <c r="BE445" s="39">
        <v>0</v>
      </c>
      <c r="BF445" s="4" t="s">
        <v>76284</v>
      </c>
      <c r="BG445" s="17" t="s">
        <v>36366</v>
      </c>
      <c r="BH445" s="39">
        <v>0</v>
      </c>
      <c r="BI445" s="39">
        <v>0</v>
      </c>
      <c r="BJ445" s="39">
        <v>0</v>
      </c>
      <c r="BK445" s="4" t="s">
        <v>76285</v>
      </c>
      <c r="BL445" s="17" t="s">
        <v>36367</v>
      </c>
      <c r="BM445" s="39">
        <v>0</v>
      </c>
      <c r="BN445" s="39">
        <v>0</v>
      </c>
      <c r="BO445" s="39">
        <v>0</v>
      </c>
      <c r="BP445" s="4" t="s">
        <v>76286</v>
      </c>
      <c r="BQ445" s="17" t="s">
        <v>36368</v>
      </c>
      <c r="BR445" s="39">
        <v>0</v>
      </c>
      <c r="BS445" s="39">
        <v>0</v>
      </c>
      <c r="BT445" s="39">
        <v>0</v>
      </c>
      <c r="BU445" s="4" t="s">
        <v>76287</v>
      </c>
      <c r="BV445" s="17" t="s">
        <v>36369</v>
      </c>
      <c r="BW445" s="39">
        <v>0</v>
      </c>
      <c r="BX445" s="39">
        <v>0</v>
      </c>
      <c r="BY445" s="39">
        <v>0</v>
      </c>
      <c r="BZ445" s="4" t="s">
        <v>76288</v>
      </c>
      <c r="CA445" s="17" t="s">
        <v>36370</v>
      </c>
      <c r="CB445" s="39">
        <v>0</v>
      </c>
      <c r="CC445" s="39">
        <v>0</v>
      </c>
      <c r="CD445" s="39">
        <v>0</v>
      </c>
      <c r="CE445" s="4" t="s">
        <v>76289</v>
      </c>
      <c r="CF445" s="17" t="s">
        <v>36371</v>
      </c>
      <c r="CG445" s="39">
        <v>0</v>
      </c>
      <c r="CH445" s="39">
        <v>0</v>
      </c>
      <c r="CI445" s="39">
        <v>0</v>
      </c>
      <c r="CJ445" s="4" t="s">
        <v>76290</v>
      </c>
      <c r="CK445" s="17" t="s">
        <v>36372</v>
      </c>
      <c r="CL445" s="39">
        <v>0</v>
      </c>
      <c r="CM445" s="39">
        <v>0</v>
      </c>
      <c r="CN445" s="39">
        <v>0</v>
      </c>
      <c r="CO445" s="4" t="s">
        <v>76291</v>
      </c>
      <c r="CP445" s="17" t="s">
        <v>36373</v>
      </c>
      <c r="CQ445" s="39">
        <v>0</v>
      </c>
      <c r="CR445" s="39">
        <v>0</v>
      </c>
      <c r="CS445" s="39">
        <v>0</v>
      </c>
      <c r="CT445" s="4" t="s">
        <v>76292</v>
      </c>
      <c r="CU445" s="17" t="s">
        <v>36374</v>
      </c>
      <c r="CV445" s="39">
        <v>0</v>
      </c>
      <c r="CW445" s="39">
        <v>0</v>
      </c>
      <c r="CX445" s="39">
        <v>0</v>
      </c>
      <c r="CY445" s="4" t="s">
        <v>76293</v>
      </c>
      <c r="CZ445" s="17" t="s">
        <v>36375</v>
      </c>
      <c r="DA445" s="39">
        <v>0</v>
      </c>
      <c r="DB445" s="39">
        <v>0</v>
      </c>
      <c r="DC445" s="39">
        <v>0</v>
      </c>
      <c r="DD445" s="39" t="s">
        <v>76294</v>
      </c>
      <c r="DE445" s="39" t="s">
        <v>36376</v>
      </c>
      <c r="DF445" s="39">
        <v>0</v>
      </c>
      <c r="DG445" s="39">
        <v>0</v>
      </c>
      <c r="DH445" s="39">
        <v>0</v>
      </c>
      <c r="DI445" s="4" t="s">
        <v>76295</v>
      </c>
      <c r="DJ445" s="17" t="s">
        <v>36377</v>
      </c>
      <c r="DK445" s="39">
        <v>0</v>
      </c>
      <c r="DL445" s="39">
        <v>0</v>
      </c>
      <c r="DM445" s="39">
        <v>0</v>
      </c>
      <c r="DN445" s="4" t="s">
        <v>76296</v>
      </c>
      <c r="DO445" s="17" t="s">
        <v>36378</v>
      </c>
      <c r="DP445" s="39">
        <v>0</v>
      </c>
      <c r="DQ445" s="39">
        <v>0</v>
      </c>
      <c r="DR445" s="39">
        <v>0</v>
      </c>
      <c r="DS445" s="4" t="s">
        <v>76297</v>
      </c>
      <c r="DT445" s="17" t="s">
        <v>36379</v>
      </c>
      <c r="DU445" s="39">
        <v>0</v>
      </c>
      <c r="DV445" s="39">
        <v>0</v>
      </c>
      <c r="DW445" s="39">
        <v>0</v>
      </c>
      <c r="DX445" s="4" t="s">
        <v>76298</v>
      </c>
      <c r="DY445" s="17" t="s">
        <v>36380</v>
      </c>
      <c r="DZ445" s="39">
        <v>0</v>
      </c>
      <c r="EA445" s="39">
        <v>0</v>
      </c>
      <c r="EB445" s="39">
        <v>0</v>
      </c>
      <c r="EC445" s="4" t="s">
        <v>76299</v>
      </c>
      <c r="ED445" s="17" t="s">
        <v>36381</v>
      </c>
      <c r="EE445" s="39">
        <v>0</v>
      </c>
      <c r="EF445" s="39">
        <v>0</v>
      </c>
      <c r="EG445" s="39">
        <v>0</v>
      </c>
      <c r="EH445" s="4" t="s">
        <v>76300</v>
      </c>
      <c r="EI445" s="56" t="s">
        <v>36382</v>
      </c>
      <c r="EJ445" s="56">
        <v>0</v>
      </c>
      <c r="EK445" s="56">
        <v>0</v>
      </c>
      <c r="EL445" s="56">
        <v>0</v>
      </c>
      <c r="EM445" s="4" t="s">
        <v>76301</v>
      </c>
      <c r="EN445" s="17" t="s">
        <v>36383</v>
      </c>
      <c r="EO445" s="39">
        <v>0</v>
      </c>
      <c r="EP445" s="39">
        <v>0</v>
      </c>
      <c r="EQ445" s="39">
        <v>0</v>
      </c>
      <c r="ER445" s="4" t="s">
        <v>76302</v>
      </c>
      <c r="ES445" s="1" t="s">
        <v>36384</v>
      </c>
      <c r="ET445" s="1">
        <v>0</v>
      </c>
      <c r="EU445" s="1">
        <v>0</v>
      </c>
      <c r="EV445" s="1">
        <v>0</v>
      </c>
      <c r="EW445" s="1" t="s">
        <v>76303</v>
      </c>
      <c r="EX445" s="1" t="s">
        <v>36385</v>
      </c>
      <c r="EY445" s="1">
        <v>0</v>
      </c>
      <c r="EZ445" s="1">
        <v>0</v>
      </c>
      <c r="FA445" s="1">
        <v>0</v>
      </c>
      <c r="FB445" s="1" t="s">
        <v>76304</v>
      </c>
      <c r="FC445" s="1" t="s">
        <v>36386</v>
      </c>
      <c r="FD445" s="1">
        <v>0</v>
      </c>
      <c r="FE445" s="1">
        <v>0</v>
      </c>
      <c r="FF445" s="1">
        <v>0</v>
      </c>
      <c r="FH445" s="1">
        <v>0</v>
      </c>
      <c r="FI445" s="1">
        <v>0</v>
      </c>
      <c r="FJ445" s="1">
        <v>0</v>
      </c>
      <c r="FL445" s="1">
        <v>0</v>
      </c>
      <c r="FM445" s="1">
        <v>0</v>
      </c>
      <c r="FN445" s="1">
        <v>0</v>
      </c>
      <c r="FP445" s="1">
        <v>0</v>
      </c>
      <c r="FQ445" s="1">
        <v>0</v>
      </c>
      <c r="FR445" s="1">
        <v>0</v>
      </c>
    </row>
    <row r="446" spans="1:174">
      <c r="A446" s="123">
        <v>64900011</v>
      </c>
      <c r="B446" s="42" t="s">
        <v>24428</v>
      </c>
      <c r="C446" s="124" t="s">
        <v>24440</v>
      </c>
      <c r="D446" s="6">
        <v>0</v>
      </c>
      <c r="E446" s="6">
        <v>0</v>
      </c>
      <c r="F446" s="4">
        <v>0</v>
      </c>
      <c r="G446" s="4"/>
      <c r="I446" s="5"/>
      <c r="M446" s="1" t="s">
        <v>76305</v>
      </c>
      <c r="N446" s="17" t="s">
        <v>36387</v>
      </c>
      <c r="O446" s="39">
        <v>0</v>
      </c>
      <c r="P446" s="39">
        <v>0</v>
      </c>
      <c r="Q446" s="39">
        <v>0</v>
      </c>
      <c r="R446" s="4" t="s">
        <v>76306</v>
      </c>
      <c r="S446" s="17" t="s">
        <v>36388</v>
      </c>
      <c r="T446" s="39">
        <v>0</v>
      </c>
      <c r="U446" s="39">
        <v>0</v>
      </c>
      <c r="V446" s="39">
        <v>0</v>
      </c>
      <c r="W446" s="4" t="s">
        <v>76307</v>
      </c>
      <c r="X446" s="17" t="s">
        <v>36389</v>
      </c>
      <c r="Y446" s="39">
        <v>0</v>
      </c>
      <c r="Z446" s="39">
        <v>0</v>
      </c>
      <c r="AA446" s="39">
        <v>0</v>
      </c>
      <c r="AB446" s="4" t="s">
        <v>76308</v>
      </c>
      <c r="AC446" s="17" t="s">
        <v>36390</v>
      </c>
      <c r="AD446" s="39">
        <v>0</v>
      </c>
      <c r="AE446" s="39">
        <v>0</v>
      </c>
      <c r="AF446" s="39">
        <v>0</v>
      </c>
      <c r="AG446" s="4" t="s">
        <v>76309</v>
      </c>
      <c r="AH446" s="17" t="s">
        <v>36391</v>
      </c>
      <c r="AI446" s="39">
        <v>0</v>
      </c>
      <c r="AJ446" s="39">
        <v>0</v>
      </c>
      <c r="AK446" s="39">
        <v>0</v>
      </c>
      <c r="AL446" s="4" t="s">
        <v>76310</v>
      </c>
      <c r="AM446" s="17" t="s">
        <v>36392</v>
      </c>
      <c r="AN446" s="39">
        <v>0</v>
      </c>
      <c r="AO446" s="39">
        <v>0</v>
      </c>
      <c r="AP446" s="39">
        <v>0</v>
      </c>
      <c r="AQ446" s="4" t="s">
        <v>76311</v>
      </c>
      <c r="AR446" s="17" t="s">
        <v>36393</v>
      </c>
      <c r="AS446" s="39">
        <v>0</v>
      </c>
      <c r="AT446" s="39">
        <v>0</v>
      </c>
      <c r="AU446" s="39">
        <v>0</v>
      </c>
      <c r="AV446" s="4" t="s">
        <v>76312</v>
      </c>
      <c r="AW446" s="17" t="s">
        <v>36394</v>
      </c>
      <c r="AX446" s="39">
        <v>0</v>
      </c>
      <c r="AY446" s="39">
        <v>0</v>
      </c>
      <c r="AZ446" s="39">
        <v>0</v>
      </c>
      <c r="BA446" s="4" t="s">
        <v>76313</v>
      </c>
      <c r="BB446" s="17" t="s">
        <v>36395</v>
      </c>
      <c r="BC446" s="39">
        <v>0</v>
      </c>
      <c r="BD446" s="39">
        <v>0</v>
      </c>
      <c r="BE446" s="39">
        <v>0</v>
      </c>
      <c r="BF446" s="4" t="s">
        <v>76314</v>
      </c>
      <c r="BG446" s="17" t="s">
        <v>36396</v>
      </c>
      <c r="BH446" s="39">
        <v>0</v>
      </c>
      <c r="BI446" s="39">
        <v>0</v>
      </c>
      <c r="BJ446" s="39">
        <v>0</v>
      </c>
      <c r="BK446" s="4" t="s">
        <v>76315</v>
      </c>
      <c r="BL446" s="17" t="s">
        <v>36397</v>
      </c>
      <c r="BM446" s="39">
        <v>0</v>
      </c>
      <c r="BN446" s="39">
        <v>0</v>
      </c>
      <c r="BO446" s="39">
        <v>0</v>
      </c>
      <c r="BP446" s="4" t="s">
        <v>76316</v>
      </c>
      <c r="BQ446" s="17" t="s">
        <v>36398</v>
      </c>
      <c r="BR446" s="39">
        <v>0</v>
      </c>
      <c r="BS446" s="39">
        <v>0</v>
      </c>
      <c r="BT446" s="39">
        <v>0</v>
      </c>
      <c r="BU446" s="4" t="s">
        <v>76317</v>
      </c>
      <c r="BV446" s="17" t="s">
        <v>36399</v>
      </c>
      <c r="BW446" s="39">
        <v>0</v>
      </c>
      <c r="BX446" s="39">
        <v>0</v>
      </c>
      <c r="BY446" s="39">
        <v>0</v>
      </c>
      <c r="BZ446" s="4" t="s">
        <v>76318</v>
      </c>
      <c r="CA446" s="17" t="s">
        <v>36400</v>
      </c>
      <c r="CB446" s="39">
        <v>0</v>
      </c>
      <c r="CC446" s="39">
        <v>0</v>
      </c>
      <c r="CD446" s="39">
        <v>0</v>
      </c>
      <c r="CE446" s="4" t="s">
        <v>76319</v>
      </c>
      <c r="CF446" s="17" t="s">
        <v>36401</v>
      </c>
      <c r="CG446" s="39">
        <v>0</v>
      </c>
      <c r="CH446" s="39">
        <v>0</v>
      </c>
      <c r="CI446" s="39">
        <v>0</v>
      </c>
      <c r="CJ446" s="4" t="s">
        <v>76320</v>
      </c>
      <c r="CK446" s="17" t="s">
        <v>36402</v>
      </c>
      <c r="CL446" s="39">
        <v>0</v>
      </c>
      <c r="CM446" s="39">
        <v>0</v>
      </c>
      <c r="CN446" s="39">
        <v>0</v>
      </c>
      <c r="CO446" s="4" t="s">
        <v>76321</v>
      </c>
      <c r="CP446" s="17" t="s">
        <v>36403</v>
      </c>
      <c r="CQ446" s="39">
        <v>0</v>
      </c>
      <c r="CR446" s="39">
        <v>0</v>
      </c>
      <c r="CS446" s="39">
        <v>0</v>
      </c>
      <c r="CT446" s="4" t="s">
        <v>76322</v>
      </c>
      <c r="CU446" s="17" t="s">
        <v>36404</v>
      </c>
      <c r="CV446" s="39">
        <v>0</v>
      </c>
      <c r="CW446" s="39">
        <v>0</v>
      </c>
      <c r="CX446" s="39">
        <v>0</v>
      </c>
      <c r="CY446" s="4" t="s">
        <v>76323</v>
      </c>
      <c r="CZ446" s="17" t="s">
        <v>36405</v>
      </c>
      <c r="DA446" s="39">
        <v>0</v>
      </c>
      <c r="DB446" s="39">
        <v>0</v>
      </c>
      <c r="DC446" s="39">
        <v>0</v>
      </c>
      <c r="DD446" s="39" t="s">
        <v>76324</v>
      </c>
      <c r="DE446" s="39" t="s">
        <v>36406</v>
      </c>
      <c r="DF446" s="39">
        <v>0</v>
      </c>
      <c r="DG446" s="39">
        <v>0</v>
      </c>
      <c r="DH446" s="39">
        <v>0</v>
      </c>
      <c r="DI446" s="4" t="s">
        <v>76325</v>
      </c>
      <c r="DJ446" s="17" t="s">
        <v>36407</v>
      </c>
      <c r="DK446" s="39">
        <v>0</v>
      </c>
      <c r="DL446" s="39">
        <v>0</v>
      </c>
      <c r="DM446" s="39">
        <v>0</v>
      </c>
      <c r="DN446" s="4" t="s">
        <v>76326</v>
      </c>
      <c r="DO446" s="17" t="s">
        <v>36408</v>
      </c>
      <c r="DP446" s="39">
        <v>0</v>
      </c>
      <c r="DQ446" s="39">
        <v>0</v>
      </c>
      <c r="DR446" s="39">
        <v>0</v>
      </c>
      <c r="DS446" s="4" t="s">
        <v>76327</v>
      </c>
      <c r="DT446" s="17" t="s">
        <v>36409</v>
      </c>
      <c r="DU446" s="39">
        <v>0</v>
      </c>
      <c r="DV446" s="39">
        <v>0</v>
      </c>
      <c r="DW446" s="39">
        <v>0</v>
      </c>
      <c r="DX446" s="4" t="s">
        <v>76328</v>
      </c>
      <c r="DY446" s="17" t="s">
        <v>36410</v>
      </c>
      <c r="DZ446" s="39">
        <v>0</v>
      </c>
      <c r="EA446" s="39">
        <v>0</v>
      </c>
      <c r="EB446" s="39">
        <v>0</v>
      </c>
      <c r="EC446" s="4" t="s">
        <v>76329</v>
      </c>
      <c r="ED446" s="17" t="s">
        <v>36411</v>
      </c>
      <c r="EE446" s="39">
        <v>0</v>
      </c>
      <c r="EF446" s="39">
        <v>0</v>
      </c>
      <c r="EG446" s="39">
        <v>0</v>
      </c>
      <c r="EH446" s="4" t="s">
        <v>76330</v>
      </c>
      <c r="EI446" s="56" t="s">
        <v>36412</v>
      </c>
      <c r="EJ446" s="56">
        <v>0</v>
      </c>
      <c r="EK446" s="56">
        <v>0</v>
      </c>
      <c r="EL446" s="56">
        <v>0</v>
      </c>
      <c r="EM446" s="4" t="s">
        <v>76331</v>
      </c>
      <c r="EN446" s="17" t="s">
        <v>36413</v>
      </c>
      <c r="EO446" s="39">
        <v>0</v>
      </c>
      <c r="EP446" s="39">
        <v>0</v>
      </c>
      <c r="EQ446" s="39">
        <v>0</v>
      </c>
      <c r="ER446" s="4" t="s">
        <v>76332</v>
      </c>
      <c r="ES446" s="1" t="s">
        <v>36414</v>
      </c>
      <c r="ET446" s="1">
        <v>0</v>
      </c>
      <c r="EU446" s="1">
        <v>0</v>
      </c>
      <c r="EV446" s="1">
        <v>0</v>
      </c>
      <c r="EW446" s="1" t="s">
        <v>76333</v>
      </c>
      <c r="EX446" s="1" t="s">
        <v>36415</v>
      </c>
      <c r="EY446" s="1">
        <v>0</v>
      </c>
      <c r="EZ446" s="1">
        <v>0</v>
      </c>
      <c r="FA446" s="1">
        <v>0</v>
      </c>
      <c r="FB446" s="1" t="s">
        <v>76334</v>
      </c>
      <c r="FC446" s="1" t="s">
        <v>36416</v>
      </c>
      <c r="FD446" s="1">
        <v>0</v>
      </c>
      <c r="FE446" s="1">
        <v>0</v>
      </c>
      <c r="FF446" s="1">
        <v>0</v>
      </c>
      <c r="FH446" s="1">
        <v>0</v>
      </c>
      <c r="FI446" s="1">
        <v>0</v>
      </c>
      <c r="FJ446" s="1">
        <v>0</v>
      </c>
      <c r="FL446" s="1">
        <v>0</v>
      </c>
      <c r="FM446" s="1">
        <v>0</v>
      </c>
      <c r="FN446" s="1">
        <v>0</v>
      </c>
      <c r="FP446" s="1">
        <v>0</v>
      </c>
      <c r="FQ446" s="1">
        <v>0</v>
      </c>
      <c r="FR446" s="1">
        <v>0</v>
      </c>
    </row>
    <row r="447" spans="1:174">
      <c r="A447" s="123">
        <v>64900012</v>
      </c>
      <c r="B447" s="42" t="s">
        <v>24428</v>
      </c>
      <c r="C447" s="124" t="s">
        <v>24441</v>
      </c>
      <c r="D447" s="6">
        <v>0</v>
      </c>
      <c r="E447" s="6">
        <v>0</v>
      </c>
      <c r="F447" s="4">
        <v>0</v>
      </c>
      <c r="G447" s="4"/>
      <c r="I447" s="5"/>
      <c r="M447" s="1" t="s">
        <v>76335</v>
      </c>
      <c r="N447" s="17" t="s">
        <v>36417</v>
      </c>
      <c r="O447" s="39">
        <v>0</v>
      </c>
      <c r="P447" s="39">
        <v>0</v>
      </c>
      <c r="Q447" s="39">
        <v>0</v>
      </c>
      <c r="R447" s="4" t="s">
        <v>76336</v>
      </c>
      <c r="S447" s="17" t="s">
        <v>36418</v>
      </c>
      <c r="T447" s="39">
        <v>0</v>
      </c>
      <c r="U447" s="39">
        <v>0</v>
      </c>
      <c r="V447" s="39">
        <v>0</v>
      </c>
      <c r="W447" s="4" t="s">
        <v>76337</v>
      </c>
      <c r="X447" s="17" t="s">
        <v>36419</v>
      </c>
      <c r="Y447" s="39">
        <v>0</v>
      </c>
      <c r="Z447" s="39">
        <v>0</v>
      </c>
      <c r="AA447" s="39">
        <v>0</v>
      </c>
      <c r="AB447" s="4" t="s">
        <v>76338</v>
      </c>
      <c r="AC447" s="17" t="s">
        <v>36420</v>
      </c>
      <c r="AD447" s="39">
        <v>0</v>
      </c>
      <c r="AE447" s="39">
        <v>0</v>
      </c>
      <c r="AF447" s="39">
        <v>0</v>
      </c>
      <c r="AG447" s="4" t="s">
        <v>76339</v>
      </c>
      <c r="AH447" s="17" t="s">
        <v>36421</v>
      </c>
      <c r="AI447" s="39">
        <v>0</v>
      </c>
      <c r="AJ447" s="39">
        <v>0</v>
      </c>
      <c r="AK447" s="39">
        <v>0</v>
      </c>
      <c r="AL447" s="4" t="s">
        <v>76340</v>
      </c>
      <c r="AM447" s="17" t="s">
        <v>36422</v>
      </c>
      <c r="AN447" s="39">
        <v>0</v>
      </c>
      <c r="AO447" s="39">
        <v>0</v>
      </c>
      <c r="AP447" s="39">
        <v>0</v>
      </c>
      <c r="AQ447" s="4" t="s">
        <v>76341</v>
      </c>
      <c r="AR447" s="17" t="s">
        <v>36423</v>
      </c>
      <c r="AS447" s="39">
        <v>0</v>
      </c>
      <c r="AT447" s="39">
        <v>0</v>
      </c>
      <c r="AU447" s="39">
        <v>0</v>
      </c>
      <c r="AV447" s="4" t="s">
        <v>76342</v>
      </c>
      <c r="AW447" s="17" t="s">
        <v>36424</v>
      </c>
      <c r="AX447" s="39">
        <v>0</v>
      </c>
      <c r="AY447" s="39">
        <v>0</v>
      </c>
      <c r="AZ447" s="39">
        <v>0</v>
      </c>
      <c r="BA447" s="4" t="s">
        <v>76343</v>
      </c>
      <c r="BB447" s="17" t="s">
        <v>36425</v>
      </c>
      <c r="BC447" s="39">
        <v>0</v>
      </c>
      <c r="BD447" s="39">
        <v>0</v>
      </c>
      <c r="BE447" s="39">
        <v>0</v>
      </c>
      <c r="BF447" s="4" t="s">
        <v>76344</v>
      </c>
      <c r="BG447" s="17" t="s">
        <v>36426</v>
      </c>
      <c r="BH447" s="39">
        <v>0</v>
      </c>
      <c r="BI447" s="39">
        <v>0</v>
      </c>
      <c r="BJ447" s="39">
        <v>0</v>
      </c>
      <c r="BK447" s="4" t="s">
        <v>76345</v>
      </c>
      <c r="BL447" s="17" t="s">
        <v>36427</v>
      </c>
      <c r="BM447" s="39">
        <v>0</v>
      </c>
      <c r="BN447" s="39">
        <v>0</v>
      </c>
      <c r="BO447" s="39">
        <v>0</v>
      </c>
      <c r="BP447" s="4" t="s">
        <v>76346</v>
      </c>
      <c r="BQ447" s="17" t="s">
        <v>36428</v>
      </c>
      <c r="BR447" s="39">
        <v>0</v>
      </c>
      <c r="BS447" s="39">
        <v>0</v>
      </c>
      <c r="BT447" s="39">
        <v>0</v>
      </c>
      <c r="BU447" s="4" t="s">
        <v>76347</v>
      </c>
      <c r="BV447" s="17" t="s">
        <v>36429</v>
      </c>
      <c r="BW447" s="39">
        <v>0</v>
      </c>
      <c r="BX447" s="39">
        <v>0</v>
      </c>
      <c r="BY447" s="39">
        <v>0</v>
      </c>
      <c r="BZ447" s="4" t="s">
        <v>76348</v>
      </c>
      <c r="CA447" s="17" t="s">
        <v>36430</v>
      </c>
      <c r="CB447" s="39">
        <v>0</v>
      </c>
      <c r="CC447" s="39">
        <v>0</v>
      </c>
      <c r="CD447" s="39">
        <v>0</v>
      </c>
      <c r="CE447" s="4" t="s">
        <v>76349</v>
      </c>
      <c r="CF447" s="17" t="s">
        <v>36431</v>
      </c>
      <c r="CG447" s="39">
        <v>0</v>
      </c>
      <c r="CH447" s="39">
        <v>0</v>
      </c>
      <c r="CI447" s="39">
        <v>0</v>
      </c>
      <c r="CJ447" s="4" t="s">
        <v>76350</v>
      </c>
      <c r="CK447" s="17" t="s">
        <v>36432</v>
      </c>
      <c r="CL447" s="39">
        <v>0</v>
      </c>
      <c r="CM447" s="39">
        <v>0</v>
      </c>
      <c r="CN447" s="39">
        <v>0</v>
      </c>
      <c r="CO447" s="4" t="s">
        <v>76351</v>
      </c>
      <c r="CP447" s="17" t="s">
        <v>36433</v>
      </c>
      <c r="CQ447" s="39">
        <v>0</v>
      </c>
      <c r="CR447" s="39">
        <v>0</v>
      </c>
      <c r="CS447" s="39">
        <v>0</v>
      </c>
      <c r="CT447" s="4" t="s">
        <v>76352</v>
      </c>
      <c r="CU447" s="17" t="s">
        <v>36434</v>
      </c>
      <c r="CV447" s="39">
        <v>0</v>
      </c>
      <c r="CW447" s="39">
        <v>0</v>
      </c>
      <c r="CX447" s="39">
        <v>0</v>
      </c>
      <c r="CY447" s="4" t="s">
        <v>76353</v>
      </c>
      <c r="CZ447" s="17" t="s">
        <v>36435</v>
      </c>
      <c r="DA447" s="39">
        <v>0</v>
      </c>
      <c r="DB447" s="39">
        <v>0</v>
      </c>
      <c r="DC447" s="39">
        <v>0</v>
      </c>
      <c r="DD447" s="39" t="s">
        <v>76354</v>
      </c>
      <c r="DE447" s="39" t="s">
        <v>36436</v>
      </c>
      <c r="DF447" s="39">
        <v>0</v>
      </c>
      <c r="DG447" s="39">
        <v>0</v>
      </c>
      <c r="DH447" s="39">
        <v>0</v>
      </c>
      <c r="DI447" s="4" t="s">
        <v>76355</v>
      </c>
      <c r="DJ447" s="17" t="s">
        <v>36437</v>
      </c>
      <c r="DK447" s="39">
        <v>0</v>
      </c>
      <c r="DL447" s="39">
        <v>0</v>
      </c>
      <c r="DM447" s="39">
        <v>0</v>
      </c>
      <c r="DN447" s="4" t="s">
        <v>76356</v>
      </c>
      <c r="DO447" s="17" t="s">
        <v>36438</v>
      </c>
      <c r="DP447" s="39">
        <v>0</v>
      </c>
      <c r="DQ447" s="39">
        <v>0</v>
      </c>
      <c r="DR447" s="39">
        <v>0</v>
      </c>
      <c r="DS447" s="4" t="s">
        <v>76357</v>
      </c>
      <c r="DT447" s="17" t="s">
        <v>36439</v>
      </c>
      <c r="DU447" s="39">
        <v>0</v>
      </c>
      <c r="DV447" s="39">
        <v>0</v>
      </c>
      <c r="DW447" s="39">
        <v>0</v>
      </c>
      <c r="DX447" s="4" t="s">
        <v>76358</v>
      </c>
      <c r="DY447" s="17" t="s">
        <v>36440</v>
      </c>
      <c r="DZ447" s="39">
        <v>0</v>
      </c>
      <c r="EA447" s="39">
        <v>0</v>
      </c>
      <c r="EB447" s="39">
        <v>0</v>
      </c>
      <c r="EC447" s="4" t="s">
        <v>76359</v>
      </c>
      <c r="ED447" s="17" t="s">
        <v>36441</v>
      </c>
      <c r="EE447" s="39">
        <v>0</v>
      </c>
      <c r="EF447" s="39">
        <v>0</v>
      </c>
      <c r="EG447" s="39">
        <v>0</v>
      </c>
      <c r="EH447" s="4" t="s">
        <v>76360</v>
      </c>
      <c r="EI447" s="56" t="s">
        <v>36442</v>
      </c>
      <c r="EJ447" s="56">
        <v>0</v>
      </c>
      <c r="EK447" s="56">
        <v>0</v>
      </c>
      <c r="EL447" s="56">
        <v>0</v>
      </c>
      <c r="EM447" s="4" t="s">
        <v>76361</v>
      </c>
      <c r="EN447" s="17" t="s">
        <v>36443</v>
      </c>
      <c r="EO447" s="39">
        <v>0</v>
      </c>
      <c r="EP447" s="39">
        <v>0</v>
      </c>
      <c r="EQ447" s="39">
        <v>0</v>
      </c>
      <c r="ER447" s="4" t="s">
        <v>76362</v>
      </c>
      <c r="ES447" s="1" t="s">
        <v>36444</v>
      </c>
      <c r="ET447" s="1">
        <v>0</v>
      </c>
      <c r="EU447" s="1">
        <v>0</v>
      </c>
      <c r="EV447" s="1">
        <v>0</v>
      </c>
      <c r="EW447" s="1" t="s">
        <v>76363</v>
      </c>
      <c r="EX447" s="1" t="s">
        <v>36445</v>
      </c>
      <c r="EY447" s="1">
        <v>0</v>
      </c>
      <c r="EZ447" s="1">
        <v>0</v>
      </c>
      <c r="FA447" s="1">
        <v>0</v>
      </c>
      <c r="FB447" s="1" t="s">
        <v>76364</v>
      </c>
      <c r="FC447" s="1" t="s">
        <v>36446</v>
      </c>
      <c r="FD447" s="1">
        <v>0</v>
      </c>
      <c r="FE447" s="1">
        <v>0</v>
      </c>
      <c r="FF447" s="1">
        <v>0</v>
      </c>
      <c r="FH447" s="1">
        <v>0</v>
      </c>
      <c r="FI447" s="1">
        <v>0</v>
      </c>
      <c r="FJ447" s="1">
        <v>0</v>
      </c>
      <c r="FL447" s="1">
        <v>0</v>
      </c>
      <c r="FM447" s="1">
        <v>0</v>
      </c>
      <c r="FN447" s="1">
        <v>0</v>
      </c>
      <c r="FP447" s="1">
        <v>0</v>
      </c>
      <c r="FQ447" s="1">
        <v>0</v>
      </c>
      <c r="FR447" s="1">
        <v>0</v>
      </c>
    </row>
    <row r="448" spans="1:174">
      <c r="A448" s="123">
        <v>64900013</v>
      </c>
      <c r="B448" s="42" t="s">
        <v>24428</v>
      </c>
      <c r="C448" s="124" t="s">
        <v>24442</v>
      </c>
      <c r="D448" s="6">
        <v>0</v>
      </c>
      <c r="E448" s="6">
        <v>0</v>
      </c>
      <c r="F448" s="4">
        <v>0</v>
      </c>
      <c r="G448" s="4"/>
      <c r="I448" s="5"/>
      <c r="M448" s="1" t="s">
        <v>76365</v>
      </c>
      <c r="N448" s="17" t="s">
        <v>36447</v>
      </c>
      <c r="O448" s="39">
        <v>0</v>
      </c>
      <c r="P448" s="39">
        <v>0</v>
      </c>
      <c r="Q448" s="39">
        <v>0</v>
      </c>
      <c r="R448" s="4" t="s">
        <v>76366</v>
      </c>
      <c r="S448" s="17" t="s">
        <v>36448</v>
      </c>
      <c r="T448" s="39">
        <v>0</v>
      </c>
      <c r="U448" s="39">
        <v>0</v>
      </c>
      <c r="V448" s="39">
        <v>0</v>
      </c>
      <c r="W448" s="4" t="s">
        <v>76367</v>
      </c>
      <c r="X448" s="17" t="s">
        <v>36449</v>
      </c>
      <c r="Y448" s="39">
        <v>0</v>
      </c>
      <c r="Z448" s="39">
        <v>0</v>
      </c>
      <c r="AA448" s="39">
        <v>0</v>
      </c>
      <c r="AB448" s="4" t="s">
        <v>76368</v>
      </c>
      <c r="AC448" s="17" t="s">
        <v>36450</v>
      </c>
      <c r="AD448" s="39">
        <v>0</v>
      </c>
      <c r="AE448" s="39">
        <v>0</v>
      </c>
      <c r="AF448" s="39">
        <v>0</v>
      </c>
      <c r="AG448" s="4" t="s">
        <v>76369</v>
      </c>
      <c r="AH448" s="17" t="s">
        <v>36451</v>
      </c>
      <c r="AI448" s="39">
        <v>0</v>
      </c>
      <c r="AJ448" s="39">
        <v>0</v>
      </c>
      <c r="AK448" s="39">
        <v>0</v>
      </c>
      <c r="AL448" s="4" t="s">
        <v>76370</v>
      </c>
      <c r="AM448" s="17" t="s">
        <v>36452</v>
      </c>
      <c r="AN448" s="39">
        <v>0</v>
      </c>
      <c r="AO448" s="39">
        <v>0</v>
      </c>
      <c r="AP448" s="39">
        <v>0</v>
      </c>
      <c r="AQ448" s="4" t="s">
        <v>76371</v>
      </c>
      <c r="AR448" s="17" t="s">
        <v>36453</v>
      </c>
      <c r="AS448" s="39">
        <v>0</v>
      </c>
      <c r="AT448" s="39">
        <v>0</v>
      </c>
      <c r="AU448" s="39">
        <v>0</v>
      </c>
      <c r="AV448" s="4" t="s">
        <v>76372</v>
      </c>
      <c r="AW448" s="17" t="s">
        <v>36454</v>
      </c>
      <c r="AX448" s="39">
        <v>0</v>
      </c>
      <c r="AY448" s="39">
        <v>0</v>
      </c>
      <c r="AZ448" s="39">
        <v>0</v>
      </c>
      <c r="BA448" s="4" t="s">
        <v>76373</v>
      </c>
      <c r="BB448" s="17" t="s">
        <v>36455</v>
      </c>
      <c r="BC448" s="39">
        <v>0</v>
      </c>
      <c r="BD448" s="39">
        <v>0</v>
      </c>
      <c r="BE448" s="39">
        <v>0</v>
      </c>
      <c r="BF448" s="4" t="s">
        <v>76374</v>
      </c>
      <c r="BG448" s="17" t="s">
        <v>36456</v>
      </c>
      <c r="BH448" s="39">
        <v>0</v>
      </c>
      <c r="BI448" s="39">
        <v>0</v>
      </c>
      <c r="BJ448" s="39">
        <v>0</v>
      </c>
      <c r="BK448" s="4" t="s">
        <v>76375</v>
      </c>
      <c r="BL448" s="17" t="s">
        <v>36457</v>
      </c>
      <c r="BM448" s="39">
        <v>0</v>
      </c>
      <c r="BN448" s="39">
        <v>0</v>
      </c>
      <c r="BO448" s="39">
        <v>0</v>
      </c>
      <c r="BP448" s="4" t="s">
        <v>76376</v>
      </c>
      <c r="BQ448" s="17" t="s">
        <v>36458</v>
      </c>
      <c r="BR448" s="39">
        <v>0</v>
      </c>
      <c r="BS448" s="39">
        <v>0</v>
      </c>
      <c r="BT448" s="39">
        <v>0</v>
      </c>
      <c r="BU448" s="4" t="s">
        <v>76377</v>
      </c>
      <c r="BV448" s="17" t="s">
        <v>36459</v>
      </c>
      <c r="BW448" s="39">
        <v>0</v>
      </c>
      <c r="BX448" s="39">
        <v>0</v>
      </c>
      <c r="BY448" s="39">
        <v>0</v>
      </c>
      <c r="BZ448" s="4" t="s">
        <v>76378</v>
      </c>
      <c r="CA448" s="17" t="s">
        <v>36460</v>
      </c>
      <c r="CB448" s="39">
        <v>0</v>
      </c>
      <c r="CC448" s="39">
        <v>0</v>
      </c>
      <c r="CD448" s="39">
        <v>0</v>
      </c>
      <c r="CE448" s="4" t="s">
        <v>76379</v>
      </c>
      <c r="CF448" s="17" t="s">
        <v>36461</v>
      </c>
      <c r="CG448" s="39">
        <v>0</v>
      </c>
      <c r="CH448" s="39">
        <v>0</v>
      </c>
      <c r="CI448" s="39">
        <v>0</v>
      </c>
      <c r="CJ448" s="4" t="s">
        <v>76380</v>
      </c>
      <c r="CK448" s="17" t="s">
        <v>36462</v>
      </c>
      <c r="CL448" s="39">
        <v>0</v>
      </c>
      <c r="CM448" s="39">
        <v>0</v>
      </c>
      <c r="CN448" s="39">
        <v>0</v>
      </c>
      <c r="CO448" s="4" t="s">
        <v>76381</v>
      </c>
      <c r="CP448" s="17" t="s">
        <v>36463</v>
      </c>
      <c r="CQ448" s="39">
        <v>0</v>
      </c>
      <c r="CR448" s="39">
        <v>0</v>
      </c>
      <c r="CS448" s="39">
        <v>0</v>
      </c>
      <c r="CT448" s="4" t="s">
        <v>76382</v>
      </c>
      <c r="CU448" s="17" t="s">
        <v>36464</v>
      </c>
      <c r="CV448" s="39">
        <v>0</v>
      </c>
      <c r="CW448" s="39">
        <v>0</v>
      </c>
      <c r="CX448" s="39">
        <v>0</v>
      </c>
      <c r="CY448" s="4" t="s">
        <v>76383</v>
      </c>
      <c r="CZ448" s="17" t="s">
        <v>36465</v>
      </c>
      <c r="DA448" s="39">
        <v>0</v>
      </c>
      <c r="DB448" s="39">
        <v>0</v>
      </c>
      <c r="DC448" s="39">
        <v>0</v>
      </c>
      <c r="DD448" s="39" t="s">
        <v>76384</v>
      </c>
      <c r="DE448" s="39" t="s">
        <v>36466</v>
      </c>
      <c r="DF448" s="39">
        <v>0</v>
      </c>
      <c r="DG448" s="39">
        <v>0</v>
      </c>
      <c r="DH448" s="39">
        <v>0</v>
      </c>
      <c r="DI448" s="4" t="s">
        <v>76385</v>
      </c>
      <c r="DJ448" s="17" t="s">
        <v>36467</v>
      </c>
      <c r="DK448" s="39">
        <v>0</v>
      </c>
      <c r="DL448" s="39">
        <v>0</v>
      </c>
      <c r="DM448" s="39">
        <v>0</v>
      </c>
      <c r="DN448" s="4" t="s">
        <v>76386</v>
      </c>
      <c r="DO448" s="17" t="s">
        <v>36468</v>
      </c>
      <c r="DP448" s="39">
        <v>0</v>
      </c>
      <c r="DQ448" s="39">
        <v>0</v>
      </c>
      <c r="DR448" s="39">
        <v>0</v>
      </c>
      <c r="DS448" s="4" t="s">
        <v>76387</v>
      </c>
      <c r="DT448" s="17" t="s">
        <v>36469</v>
      </c>
      <c r="DU448" s="39">
        <v>0</v>
      </c>
      <c r="DV448" s="39">
        <v>0</v>
      </c>
      <c r="DW448" s="39">
        <v>0</v>
      </c>
      <c r="DX448" s="4" t="s">
        <v>76388</v>
      </c>
      <c r="DY448" s="17" t="s">
        <v>36470</v>
      </c>
      <c r="DZ448" s="39">
        <v>0</v>
      </c>
      <c r="EA448" s="39">
        <v>0</v>
      </c>
      <c r="EB448" s="39">
        <v>0</v>
      </c>
      <c r="EC448" s="4" t="s">
        <v>76389</v>
      </c>
      <c r="ED448" s="17" t="s">
        <v>36471</v>
      </c>
      <c r="EE448" s="39">
        <v>0</v>
      </c>
      <c r="EF448" s="39">
        <v>0</v>
      </c>
      <c r="EG448" s="39">
        <v>0</v>
      </c>
      <c r="EH448" s="4" t="s">
        <v>76390</v>
      </c>
      <c r="EI448" s="56" t="s">
        <v>36472</v>
      </c>
      <c r="EJ448" s="56">
        <v>0</v>
      </c>
      <c r="EK448" s="56">
        <v>0</v>
      </c>
      <c r="EL448" s="56">
        <v>0</v>
      </c>
      <c r="EM448" s="4" t="s">
        <v>76391</v>
      </c>
      <c r="EN448" s="17" t="s">
        <v>36473</v>
      </c>
      <c r="EO448" s="39">
        <v>0</v>
      </c>
      <c r="EP448" s="39">
        <v>0</v>
      </c>
      <c r="EQ448" s="39">
        <v>0</v>
      </c>
      <c r="ER448" s="4" t="s">
        <v>76392</v>
      </c>
      <c r="ES448" s="1" t="s">
        <v>36474</v>
      </c>
      <c r="ET448" s="1">
        <v>0</v>
      </c>
      <c r="EU448" s="1">
        <v>0</v>
      </c>
      <c r="EV448" s="1">
        <v>0</v>
      </c>
      <c r="EW448" s="1" t="s">
        <v>76393</v>
      </c>
      <c r="EX448" s="1" t="s">
        <v>36475</v>
      </c>
      <c r="EY448" s="1">
        <v>0</v>
      </c>
      <c r="EZ448" s="1">
        <v>0</v>
      </c>
      <c r="FA448" s="1">
        <v>0</v>
      </c>
      <c r="FB448" s="1" t="s">
        <v>76394</v>
      </c>
      <c r="FC448" s="1" t="s">
        <v>36476</v>
      </c>
      <c r="FD448" s="1">
        <v>0</v>
      </c>
      <c r="FE448" s="1">
        <v>0</v>
      </c>
      <c r="FF448" s="1">
        <v>0</v>
      </c>
      <c r="FH448" s="1">
        <v>0</v>
      </c>
      <c r="FI448" s="1">
        <v>0</v>
      </c>
      <c r="FJ448" s="1">
        <v>0</v>
      </c>
      <c r="FL448" s="1">
        <v>0</v>
      </c>
      <c r="FM448" s="1">
        <v>0</v>
      </c>
      <c r="FN448" s="1">
        <v>0</v>
      </c>
      <c r="FP448" s="1">
        <v>0</v>
      </c>
      <c r="FQ448" s="1">
        <v>0</v>
      </c>
      <c r="FR448" s="1">
        <v>0</v>
      </c>
    </row>
    <row r="449" spans="1:174">
      <c r="A449" s="123"/>
      <c r="B449" s="42"/>
      <c r="C449" s="124"/>
      <c r="D449" s="6">
        <v>0</v>
      </c>
      <c r="E449" s="6">
        <v>0</v>
      </c>
      <c r="F449" s="4">
        <v>0</v>
      </c>
      <c r="G449" s="4"/>
      <c r="I449" s="5"/>
      <c r="M449" s="1" t="s">
        <v>42315</v>
      </c>
      <c r="N449" s="17"/>
      <c r="O449" s="39">
        <v>0</v>
      </c>
      <c r="P449" s="39">
        <v>0</v>
      </c>
      <c r="Q449" s="39">
        <v>0</v>
      </c>
      <c r="R449" s="4" t="s">
        <v>42316</v>
      </c>
      <c r="S449" s="17"/>
      <c r="T449" s="39">
        <v>0</v>
      </c>
      <c r="U449" s="39">
        <v>0</v>
      </c>
      <c r="V449" s="39">
        <v>0</v>
      </c>
      <c r="W449" s="4" t="s">
        <v>42317</v>
      </c>
      <c r="X449" s="17"/>
      <c r="Y449" s="39">
        <v>0</v>
      </c>
      <c r="Z449" s="39">
        <v>0</v>
      </c>
      <c r="AA449" s="39">
        <v>0</v>
      </c>
      <c r="AB449" s="4" t="s">
        <v>42318</v>
      </c>
      <c r="AC449" s="17"/>
      <c r="AD449" s="39">
        <v>0</v>
      </c>
      <c r="AE449" s="39">
        <v>0</v>
      </c>
      <c r="AF449" s="39">
        <v>0</v>
      </c>
      <c r="AG449" s="4" t="s">
        <v>42319</v>
      </c>
      <c r="AH449" s="17"/>
      <c r="AI449" s="39">
        <v>0</v>
      </c>
      <c r="AJ449" s="39">
        <v>0</v>
      </c>
      <c r="AK449" s="39">
        <v>0</v>
      </c>
      <c r="AL449" s="4" t="s">
        <v>42320</v>
      </c>
      <c r="AM449" s="17"/>
      <c r="AN449" s="39">
        <v>0</v>
      </c>
      <c r="AO449" s="39">
        <v>0</v>
      </c>
      <c r="AP449" s="39">
        <v>0</v>
      </c>
      <c r="AQ449" s="4" t="s">
        <v>42321</v>
      </c>
      <c r="AR449" s="17"/>
      <c r="AS449" s="39">
        <v>0</v>
      </c>
      <c r="AT449" s="39">
        <v>0</v>
      </c>
      <c r="AU449" s="39">
        <v>0</v>
      </c>
      <c r="AV449" s="4" t="s">
        <v>42322</v>
      </c>
      <c r="AW449" s="17"/>
      <c r="AX449" s="39">
        <v>0</v>
      </c>
      <c r="AY449" s="39">
        <v>0</v>
      </c>
      <c r="AZ449" s="39">
        <v>0</v>
      </c>
      <c r="BA449" s="4" t="s">
        <v>42323</v>
      </c>
      <c r="BB449" s="17"/>
      <c r="BC449" s="39">
        <v>0</v>
      </c>
      <c r="BD449" s="39">
        <v>0</v>
      </c>
      <c r="BE449" s="39">
        <v>0</v>
      </c>
      <c r="BF449" s="4" t="s">
        <v>42324</v>
      </c>
      <c r="BG449" s="17"/>
      <c r="BH449" s="39">
        <v>0</v>
      </c>
      <c r="BI449" s="39">
        <v>0</v>
      </c>
      <c r="BJ449" s="39">
        <v>0</v>
      </c>
      <c r="BK449" s="4" t="s">
        <v>42325</v>
      </c>
      <c r="BL449" s="17"/>
      <c r="BM449" s="39">
        <v>0</v>
      </c>
      <c r="BN449" s="39">
        <v>0</v>
      </c>
      <c r="BO449" s="39">
        <v>0</v>
      </c>
      <c r="BP449" s="4" t="s">
        <v>42326</v>
      </c>
      <c r="BQ449" s="17"/>
      <c r="BR449" s="39">
        <v>0</v>
      </c>
      <c r="BS449" s="39">
        <v>0</v>
      </c>
      <c r="BT449" s="39">
        <v>0</v>
      </c>
      <c r="BU449" s="4" t="s">
        <v>42327</v>
      </c>
      <c r="BV449" s="17"/>
      <c r="BW449" s="39">
        <v>0</v>
      </c>
      <c r="BX449" s="39">
        <v>0</v>
      </c>
      <c r="BY449" s="39">
        <v>0</v>
      </c>
      <c r="BZ449" s="4" t="s">
        <v>42328</v>
      </c>
      <c r="CA449" s="17"/>
      <c r="CB449" s="39">
        <v>0</v>
      </c>
      <c r="CC449" s="39">
        <v>0</v>
      </c>
      <c r="CD449" s="39">
        <v>0</v>
      </c>
      <c r="CE449" s="4" t="s">
        <v>42329</v>
      </c>
      <c r="CF449" s="17"/>
      <c r="CG449" s="39">
        <v>0</v>
      </c>
      <c r="CH449" s="39">
        <v>0</v>
      </c>
      <c r="CI449" s="39">
        <v>0</v>
      </c>
      <c r="CJ449" s="4" t="s">
        <v>42330</v>
      </c>
      <c r="CK449" s="17"/>
      <c r="CL449" s="39">
        <v>0</v>
      </c>
      <c r="CM449" s="39">
        <v>0</v>
      </c>
      <c r="CN449" s="39">
        <v>0</v>
      </c>
      <c r="CO449" s="4" t="s">
        <v>42331</v>
      </c>
      <c r="CP449" s="17"/>
      <c r="CQ449" s="39">
        <v>0</v>
      </c>
      <c r="CR449" s="39">
        <v>0</v>
      </c>
      <c r="CS449" s="39">
        <v>0</v>
      </c>
      <c r="CT449" s="4" t="s">
        <v>42332</v>
      </c>
      <c r="CU449" s="17"/>
      <c r="CV449" s="39">
        <v>0</v>
      </c>
      <c r="CW449" s="39">
        <v>0</v>
      </c>
      <c r="CX449" s="39">
        <v>0</v>
      </c>
      <c r="CY449" s="4" t="s">
        <v>42333</v>
      </c>
      <c r="CZ449" s="17"/>
      <c r="DA449" s="39">
        <v>0</v>
      </c>
      <c r="DB449" s="39">
        <v>0</v>
      </c>
      <c r="DC449" s="39">
        <v>0</v>
      </c>
      <c r="DD449" s="39" t="s">
        <v>42334</v>
      </c>
      <c r="DE449" s="39"/>
      <c r="DF449" s="39">
        <v>0</v>
      </c>
      <c r="DG449" s="39">
        <v>0</v>
      </c>
      <c r="DH449" s="39">
        <v>0</v>
      </c>
      <c r="DI449" s="4" t="s">
        <v>42335</v>
      </c>
      <c r="DJ449" s="17"/>
      <c r="DK449" s="39">
        <v>0</v>
      </c>
      <c r="DL449" s="39">
        <v>0</v>
      </c>
      <c r="DM449" s="39">
        <v>0</v>
      </c>
      <c r="DN449" s="4" t="s">
        <v>42336</v>
      </c>
      <c r="DO449" s="17"/>
      <c r="DP449" s="39">
        <v>0</v>
      </c>
      <c r="DQ449" s="39">
        <v>0</v>
      </c>
      <c r="DR449" s="39">
        <v>0</v>
      </c>
      <c r="DS449" s="4" t="s">
        <v>42337</v>
      </c>
      <c r="DT449" s="17"/>
      <c r="DU449" s="39">
        <v>0</v>
      </c>
      <c r="DV449" s="39">
        <v>0</v>
      </c>
      <c r="DW449" s="39">
        <v>0</v>
      </c>
      <c r="DX449" s="4" t="s">
        <v>42338</v>
      </c>
      <c r="DY449" s="17"/>
      <c r="DZ449" s="39">
        <v>0</v>
      </c>
      <c r="EA449" s="39">
        <v>0</v>
      </c>
      <c r="EB449" s="39">
        <v>0</v>
      </c>
      <c r="EC449" s="4" t="s">
        <v>42339</v>
      </c>
      <c r="ED449" s="17"/>
      <c r="EE449" s="39">
        <v>0</v>
      </c>
      <c r="EF449" s="39">
        <v>0</v>
      </c>
      <c r="EG449" s="39">
        <v>0</v>
      </c>
      <c r="EH449" s="4" t="s">
        <v>42340</v>
      </c>
      <c r="EI449" s="56"/>
      <c r="EJ449" s="56">
        <v>0</v>
      </c>
      <c r="EK449" s="56">
        <v>0</v>
      </c>
      <c r="EL449" s="56">
        <v>0</v>
      </c>
      <c r="EM449" s="4" t="s">
        <v>42341</v>
      </c>
      <c r="EN449" s="17"/>
      <c r="EO449" s="39">
        <v>0</v>
      </c>
      <c r="EP449" s="39">
        <v>0</v>
      </c>
      <c r="EQ449" s="39">
        <v>0</v>
      </c>
      <c r="ER449" s="4" t="s">
        <v>42342</v>
      </c>
      <c r="ET449" s="1">
        <v>0</v>
      </c>
      <c r="EU449" s="1">
        <v>0</v>
      </c>
      <c r="EV449" s="1">
        <v>0</v>
      </c>
      <c r="EW449" s="1" t="s">
        <v>42343</v>
      </c>
      <c r="EY449" s="1">
        <v>0</v>
      </c>
      <c r="EZ449" s="1">
        <v>0</v>
      </c>
      <c r="FA449" s="1">
        <v>0</v>
      </c>
      <c r="FB449" s="1" t="s">
        <v>42344</v>
      </c>
      <c r="FD449" s="1">
        <v>0</v>
      </c>
      <c r="FE449" s="1">
        <v>0</v>
      </c>
      <c r="FF449" s="1">
        <v>0</v>
      </c>
      <c r="FH449" s="1">
        <v>0</v>
      </c>
      <c r="FI449" s="1">
        <v>0</v>
      </c>
      <c r="FJ449" s="1">
        <v>0</v>
      </c>
      <c r="FL449" s="1">
        <v>0</v>
      </c>
      <c r="FM449" s="1">
        <v>0</v>
      </c>
      <c r="FN449" s="1">
        <v>0</v>
      </c>
      <c r="FP449" s="1">
        <v>0</v>
      </c>
      <c r="FQ449" s="1">
        <v>0</v>
      </c>
      <c r="FR449" s="1">
        <v>0</v>
      </c>
    </row>
    <row r="450" spans="1:174">
      <c r="A450" s="3">
        <v>80000000</v>
      </c>
      <c r="B450" s="42" t="s">
        <v>1600</v>
      </c>
      <c r="C450" s="1" t="s">
        <v>1287</v>
      </c>
      <c r="D450" s="5">
        <v>0</v>
      </c>
      <c r="E450" s="5">
        <v>0</v>
      </c>
      <c r="F450" s="4">
        <v>0</v>
      </c>
      <c r="G450" s="4"/>
      <c r="I450" s="5"/>
      <c r="M450" s="1" t="s">
        <v>76395</v>
      </c>
      <c r="N450" s="17" t="s">
        <v>36477</v>
      </c>
      <c r="O450" s="39">
        <v>0</v>
      </c>
      <c r="P450" s="39">
        <v>0</v>
      </c>
      <c r="Q450" s="39">
        <v>0</v>
      </c>
      <c r="R450" s="4" t="s">
        <v>76396</v>
      </c>
      <c r="S450" s="17" t="s">
        <v>36478</v>
      </c>
      <c r="T450" s="39">
        <v>0</v>
      </c>
      <c r="U450" s="39">
        <v>0</v>
      </c>
      <c r="V450" s="39">
        <v>0</v>
      </c>
      <c r="W450" s="4" t="s">
        <v>76397</v>
      </c>
      <c r="X450" s="17" t="s">
        <v>36479</v>
      </c>
      <c r="Y450" s="39">
        <v>0</v>
      </c>
      <c r="Z450" s="39">
        <v>0</v>
      </c>
      <c r="AA450" s="39">
        <v>0</v>
      </c>
      <c r="AB450" s="4" t="s">
        <v>76398</v>
      </c>
      <c r="AC450" s="17" t="s">
        <v>36480</v>
      </c>
      <c r="AD450" s="39">
        <v>0</v>
      </c>
      <c r="AE450" s="39">
        <v>0</v>
      </c>
      <c r="AF450" s="39">
        <v>0</v>
      </c>
      <c r="AG450" s="4" t="s">
        <v>76399</v>
      </c>
      <c r="AH450" s="17" t="s">
        <v>36481</v>
      </c>
      <c r="AI450" s="39">
        <v>0</v>
      </c>
      <c r="AJ450" s="39">
        <v>0</v>
      </c>
      <c r="AK450" s="39">
        <v>0</v>
      </c>
      <c r="AL450" s="4" t="s">
        <v>76400</v>
      </c>
      <c r="AM450" s="17" t="s">
        <v>36482</v>
      </c>
      <c r="AN450" s="39">
        <v>0</v>
      </c>
      <c r="AO450" s="39">
        <v>0</v>
      </c>
      <c r="AP450" s="39">
        <v>0</v>
      </c>
      <c r="AQ450" s="4" t="s">
        <v>76401</v>
      </c>
      <c r="AR450" s="17" t="s">
        <v>36483</v>
      </c>
      <c r="AS450" s="39">
        <v>0</v>
      </c>
      <c r="AT450" s="39">
        <v>0</v>
      </c>
      <c r="AU450" s="39">
        <v>0</v>
      </c>
      <c r="AV450" s="4" t="s">
        <v>76402</v>
      </c>
      <c r="AW450" s="17" t="s">
        <v>36484</v>
      </c>
      <c r="AX450" s="39">
        <v>0</v>
      </c>
      <c r="AY450" s="39">
        <v>0</v>
      </c>
      <c r="AZ450" s="39">
        <v>0</v>
      </c>
      <c r="BA450" s="4" t="s">
        <v>76403</v>
      </c>
      <c r="BB450" s="17" t="s">
        <v>36485</v>
      </c>
      <c r="BC450" s="39">
        <v>0</v>
      </c>
      <c r="BD450" s="39">
        <v>0</v>
      </c>
      <c r="BE450" s="39">
        <v>0</v>
      </c>
      <c r="BF450" s="4" t="s">
        <v>76404</v>
      </c>
      <c r="BG450" s="17" t="s">
        <v>36486</v>
      </c>
      <c r="BH450" s="39">
        <v>0</v>
      </c>
      <c r="BI450" s="39">
        <v>0</v>
      </c>
      <c r="BJ450" s="39">
        <v>0</v>
      </c>
      <c r="BK450" s="4" t="s">
        <v>76405</v>
      </c>
      <c r="BL450" s="17" t="s">
        <v>36487</v>
      </c>
      <c r="BM450" s="39">
        <v>0</v>
      </c>
      <c r="BN450" s="39">
        <v>0</v>
      </c>
      <c r="BO450" s="39">
        <v>0</v>
      </c>
      <c r="BP450" s="4" t="s">
        <v>76406</v>
      </c>
      <c r="BQ450" s="17" t="s">
        <v>36488</v>
      </c>
      <c r="BR450" s="39">
        <v>0</v>
      </c>
      <c r="BS450" s="39">
        <v>0</v>
      </c>
      <c r="BT450" s="39">
        <v>0</v>
      </c>
      <c r="BU450" s="4" t="s">
        <v>76407</v>
      </c>
      <c r="BV450" s="17" t="s">
        <v>36489</v>
      </c>
      <c r="BW450" s="39">
        <v>0</v>
      </c>
      <c r="BX450" s="39">
        <v>0</v>
      </c>
      <c r="BY450" s="39">
        <v>0</v>
      </c>
      <c r="BZ450" s="4" t="s">
        <v>76408</v>
      </c>
      <c r="CA450" s="17" t="s">
        <v>36490</v>
      </c>
      <c r="CB450" s="39">
        <v>0</v>
      </c>
      <c r="CC450" s="39">
        <v>0</v>
      </c>
      <c r="CD450" s="39">
        <v>0</v>
      </c>
      <c r="CE450" s="4" t="s">
        <v>76409</v>
      </c>
      <c r="CF450" s="17" t="s">
        <v>36491</v>
      </c>
      <c r="CG450" s="39">
        <v>0</v>
      </c>
      <c r="CH450" s="39">
        <v>0</v>
      </c>
      <c r="CI450" s="39">
        <v>0</v>
      </c>
      <c r="CJ450" s="4" t="s">
        <v>76410</v>
      </c>
      <c r="CK450" s="17" t="s">
        <v>36492</v>
      </c>
      <c r="CL450" s="39">
        <v>0</v>
      </c>
      <c r="CM450" s="39">
        <v>0</v>
      </c>
      <c r="CN450" s="39">
        <v>0</v>
      </c>
      <c r="CO450" s="4" t="s">
        <v>76411</v>
      </c>
      <c r="CP450" s="17" t="s">
        <v>36493</v>
      </c>
      <c r="CQ450" s="39">
        <v>0</v>
      </c>
      <c r="CR450" s="39">
        <v>0</v>
      </c>
      <c r="CS450" s="39">
        <v>0</v>
      </c>
      <c r="CT450" s="4" t="s">
        <v>76412</v>
      </c>
      <c r="CU450" s="17" t="s">
        <v>36494</v>
      </c>
      <c r="CV450" s="39">
        <v>0</v>
      </c>
      <c r="CW450" s="39">
        <v>0</v>
      </c>
      <c r="CX450" s="39">
        <v>0</v>
      </c>
      <c r="CY450" s="4" t="s">
        <v>76413</v>
      </c>
      <c r="CZ450" s="17" t="s">
        <v>36495</v>
      </c>
      <c r="DA450" s="39">
        <v>0</v>
      </c>
      <c r="DB450" s="39">
        <v>0</v>
      </c>
      <c r="DC450" s="39">
        <v>0</v>
      </c>
      <c r="DD450" s="39" t="s">
        <v>76414</v>
      </c>
      <c r="DE450" s="39" t="s">
        <v>36496</v>
      </c>
      <c r="DF450" s="39">
        <v>0</v>
      </c>
      <c r="DG450" s="39">
        <v>0</v>
      </c>
      <c r="DH450" s="39">
        <v>0</v>
      </c>
      <c r="DI450" s="4" t="s">
        <v>76415</v>
      </c>
      <c r="DJ450" s="17" t="s">
        <v>36497</v>
      </c>
      <c r="DK450" s="39">
        <v>0</v>
      </c>
      <c r="DL450" s="39">
        <v>0</v>
      </c>
      <c r="DM450" s="39">
        <v>0</v>
      </c>
      <c r="DN450" s="4" t="s">
        <v>76416</v>
      </c>
      <c r="DO450" s="17" t="s">
        <v>36498</v>
      </c>
      <c r="DP450" s="39">
        <v>0</v>
      </c>
      <c r="DQ450" s="39">
        <v>0</v>
      </c>
      <c r="DR450" s="39">
        <v>0</v>
      </c>
      <c r="DS450" s="4" t="s">
        <v>76417</v>
      </c>
      <c r="DT450" s="17" t="s">
        <v>36499</v>
      </c>
      <c r="DU450" s="39">
        <v>0</v>
      </c>
      <c r="DV450" s="39">
        <v>0</v>
      </c>
      <c r="DW450" s="39">
        <v>0</v>
      </c>
      <c r="DX450" s="4" t="s">
        <v>76418</v>
      </c>
      <c r="DY450" s="17" t="s">
        <v>36500</v>
      </c>
      <c r="DZ450" s="39">
        <v>0</v>
      </c>
      <c r="EA450" s="39">
        <v>0</v>
      </c>
      <c r="EB450" s="39">
        <v>0</v>
      </c>
      <c r="EC450" s="4" t="s">
        <v>76419</v>
      </c>
      <c r="ED450" s="17" t="s">
        <v>36501</v>
      </c>
      <c r="EE450" s="39">
        <v>0</v>
      </c>
      <c r="EF450" s="39">
        <v>0</v>
      </c>
      <c r="EG450" s="39">
        <v>0</v>
      </c>
      <c r="EH450" s="4" t="s">
        <v>76420</v>
      </c>
      <c r="EI450" s="56" t="s">
        <v>36502</v>
      </c>
      <c r="EJ450" s="56">
        <v>0</v>
      </c>
      <c r="EK450" s="56">
        <v>0</v>
      </c>
      <c r="EL450" s="56">
        <v>0</v>
      </c>
      <c r="EM450" s="4" t="s">
        <v>76421</v>
      </c>
      <c r="EN450" s="17" t="s">
        <v>36503</v>
      </c>
      <c r="EO450" s="39">
        <v>0</v>
      </c>
      <c r="EP450" s="39">
        <v>0</v>
      </c>
      <c r="EQ450" s="39">
        <v>0</v>
      </c>
      <c r="ER450" s="4" t="s">
        <v>76422</v>
      </c>
      <c r="ES450" s="1" t="s">
        <v>36504</v>
      </c>
      <c r="ET450" s="1">
        <v>0</v>
      </c>
      <c r="EU450" s="1">
        <v>0</v>
      </c>
      <c r="EV450" s="1">
        <v>0</v>
      </c>
      <c r="EW450" s="1" t="s">
        <v>76423</v>
      </c>
      <c r="EX450" s="1" t="s">
        <v>36505</v>
      </c>
      <c r="EY450" s="1">
        <v>0</v>
      </c>
      <c r="EZ450" s="1">
        <v>0</v>
      </c>
      <c r="FA450" s="1">
        <v>0</v>
      </c>
      <c r="FB450" s="1" t="s">
        <v>76424</v>
      </c>
      <c r="FC450" s="1" t="s">
        <v>36506</v>
      </c>
      <c r="FD450" s="1">
        <v>0</v>
      </c>
      <c r="FE450" s="1">
        <v>0</v>
      </c>
      <c r="FF450" s="1">
        <v>0</v>
      </c>
      <c r="FH450" s="1">
        <v>0</v>
      </c>
      <c r="FI450" s="1">
        <v>0</v>
      </c>
      <c r="FJ450" s="1">
        <v>0</v>
      </c>
      <c r="FL450" s="1">
        <v>0</v>
      </c>
      <c r="FM450" s="1">
        <v>0</v>
      </c>
      <c r="FN450" s="1">
        <v>0</v>
      </c>
      <c r="FP450" s="1">
        <v>0</v>
      </c>
      <c r="FQ450" s="1">
        <v>0</v>
      </c>
      <c r="FR450" s="1">
        <v>0</v>
      </c>
    </row>
    <row r="451" spans="1:174">
      <c r="A451" s="3">
        <v>81000000</v>
      </c>
      <c r="B451" s="42" t="s">
        <v>1601</v>
      </c>
      <c r="C451" s="1" t="s">
        <v>138</v>
      </c>
      <c r="D451" s="5">
        <v>0</v>
      </c>
      <c r="E451" s="5">
        <v>0</v>
      </c>
      <c r="F451" s="4">
        <v>0</v>
      </c>
      <c r="G451" s="4"/>
      <c r="I451" s="5"/>
      <c r="M451" s="1" t="s">
        <v>76425</v>
      </c>
      <c r="N451" s="17" t="s">
        <v>36507</v>
      </c>
      <c r="O451" s="39">
        <v>0</v>
      </c>
      <c r="P451" s="39">
        <v>0</v>
      </c>
      <c r="Q451" s="39">
        <v>0</v>
      </c>
      <c r="R451" s="4" t="s">
        <v>76426</v>
      </c>
      <c r="S451" s="17" t="s">
        <v>36508</v>
      </c>
      <c r="T451" s="39">
        <v>0</v>
      </c>
      <c r="U451" s="39">
        <v>0</v>
      </c>
      <c r="V451" s="39">
        <v>0</v>
      </c>
      <c r="W451" s="4" t="s">
        <v>76427</v>
      </c>
      <c r="X451" s="17" t="s">
        <v>36509</v>
      </c>
      <c r="Y451" s="39">
        <v>0</v>
      </c>
      <c r="Z451" s="39">
        <v>0</v>
      </c>
      <c r="AA451" s="39">
        <v>0</v>
      </c>
      <c r="AB451" s="4" t="s">
        <v>76428</v>
      </c>
      <c r="AC451" s="17" t="s">
        <v>36510</v>
      </c>
      <c r="AD451" s="39">
        <v>0</v>
      </c>
      <c r="AE451" s="39">
        <v>0</v>
      </c>
      <c r="AF451" s="39">
        <v>0</v>
      </c>
      <c r="AG451" s="4" t="s">
        <v>76429</v>
      </c>
      <c r="AH451" s="17" t="s">
        <v>36511</v>
      </c>
      <c r="AI451" s="39">
        <v>0</v>
      </c>
      <c r="AJ451" s="39">
        <v>0</v>
      </c>
      <c r="AK451" s="39">
        <v>0</v>
      </c>
      <c r="AL451" s="4" t="s">
        <v>76430</v>
      </c>
      <c r="AM451" s="17" t="s">
        <v>36512</v>
      </c>
      <c r="AN451" s="39">
        <v>0</v>
      </c>
      <c r="AO451" s="39">
        <v>0</v>
      </c>
      <c r="AP451" s="39">
        <v>0</v>
      </c>
      <c r="AQ451" s="4" t="s">
        <v>76431</v>
      </c>
      <c r="AR451" s="17" t="s">
        <v>36513</v>
      </c>
      <c r="AS451" s="39">
        <v>0</v>
      </c>
      <c r="AT451" s="39">
        <v>0</v>
      </c>
      <c r="AU451" s="39">
        <v>0</v>
      </c>
      <c r="AV451" s="4" t="s">
        <v>76432</v>
      </c>
      <c r="AW451" s="17" t="s">
        <v>36514</v>
      </c>
      <c r="AX451" s="39">
        <v>0</v>
      </c>
      <c r="AY451" s="39">
        <v>0</v>
      </c>
      <c r="AZ451" s="39">
        <v>0</v>
      </c>
      <c r="BA451" s="4" t="s">
        <v>76433</v>
      </c>
      <c r="BB451" s="17" t="s">
        <v>36515</v>
      </c>
      <c r="BC451" s="39">
        <v>0</v>
      </c>
      <c r="BD451" s="39">
        <v>0</v>
      </c>
      <c r="BE451" s="39">
        <v>0</v>
      </c>
      <c r="BF451" s="4" t="s">
        <v>76434</v>
      </c>
      <c r="BG451" s="17" t="s">
        <v>36516</v>
      </c>
      <c r="BH451" s="39">
        <v>0</v>
      </c>
      <c r="BI451" s="39">
        <v>0</v>
      </c>
      <c r="BJ451" s="39">
        <v>0</v>
      </c>
      <c r="BK451" s="4" t="s">
        <v>76435</v>
      </c>
      <c r="BL451" s="17" t="s">
        <v>36517</v>
      </c>
      <c r="BM451" s="39">
        <v>0</v>
      </c>
      <c r="BN451" s="39">
        <v>0</v>
      </c>
      <c r="BO451" s="39">
        <v>0</v>
      </c>
      <c r="BP451" s="4" t="s">
        <v>76436</v>
      </c>
      <c r="BQ451" s="17" t="s">
        <v>36518</v>
      </c>
      <c r="BR451" s="39">
        <v>0</v>
      </c>
      <c r="BS451" s="39">
        <v>0</v>
      </c>
      <c r="BT451" s="39">
        <v>0</v>
      </c>
      <c r="BU451" s="4" t="s">
        <v>76437</v>
      </c>
      <c r="BV451" s="17" t="s">
        <v>36519</v>
      </c>
      <c r="BW451" s="39">
        <v>0</v>
      </c>
      <c r="BX451" s="39">
        <v>0</v>
      </c>
      <c r="BY451" s="39">
        <v>0</v>
      </c>
      <c r="BZ451" s="4" t="s">
        <v>76438</v>
      </c>
      <c r="CA451" s="17" t="s">
        <v>36520</v>
      </c>
      <c r="CB451" s="39">
        <v>0</v>
      </c>
      <c r="CC451" s="39">
        <v>0</v>
      </c>
      <c r="CD451" s="39">
        <v>0</v>
      </c>
      <c r="CE451" s="4" t="s">
        <v>76439</v>
      </c>
      <c r="CF451" s="17" t="s">
        <v>36521</v>
      </c>
      <c r="CG451" s="39">
        <v>0</v>
      </c>
      <c r="CH451" s="39">
        <v>0</v>
      </c>
      <c r="CI451" s="39">
        <v>0</v>
      </c>
      <c r="CJ451" s="4" t="s">
        <v>76440</v>
      </c>
      <c r="CK451" s="17" t="s">
        <v>36522</v>
      </c>
      <c r="CL451" s="39">
        <v>0</v>
      </c>
      <c r="CM451" s="39">
        <v>0</v>
      </c>
      <c r="CN451" s="39">
        <v>0</v>
      </c>
      <c r="CO451" s="4" t="s">
        <v>76441</v>
      </c>
      <c r="CP451" s="17" t="s">
        <v>36523</v>
      </c>
      <c r="CQ451" s="39">
        <v>0</v>
      </c>
      <c r="CR451" s="39">
        <v>0</v>
      </c>
      <c r="CS451" s="39">
        <v>0</v>
      </c>
      <c r="CT451" s="4" t="s">
        <v>76442</v>
      </c>
      <c r="CU451" s="17" t="s">
        <v>36524</v>
      </c>
      <c r="CV451" s="39">
        <v>0</v>
      </c>
      <c r="CW451" s="39">
        <v>0</v>
      </c>
      <c r="CX451" s="39">
        <v>0</v>
      </c>
      <c r="CY451" s="4" t="s">
        <v>76443</v>
      </c>
      <c r="CZ451" s="17" t="s">
        <v>36525</v>
      </c>
      <c r="DA451" s="39">
        <v>0</v>
      </c>
      <c r="DB451" s="39">
        <v>0</v>
      </c>
      <c r="DC451" s="39">
        <v>0</v>
      </c>
      <c r="DD451" s="39" t="s">
        <v>76444</v>
      </c>
      <c r="DE451" s="39" t="s">
        <v>36526</v>
      </c>
      <c r="DF451" s="39">
        <v>0</v>
      </c>
      <c r="DG451" s="39">
        <v>0</v>
      </c>
      <c r="DH451" s="39">
        <v>0</v>
      </c>
      <c r="DI451" s="4" t="s">
        <v>76445</v>
      </c>
      <c r="DJ451" s="17" t="s">
        <v>36527</v>
      </c>
      <c r="DK451" s="39">
        <v>0</v>
      </c>
      <c r="DL451" s="39">
        <v>0</v>
      </c>
      <c r="DM451" s="39">
        <v>0</v>
      </c>
      <c r="DN451" s="4" t="s">
        <v>76446</v>
      </c>
      <c r="DO451" s="17" t="s">
        <v>36528</v>
      </c>
      <c r="DP451" s="39">
        <v>0</v>
      </c>
      <c r="DQ451" s="39">
        <v>0</v>
      </c>
      <c r="DR451" s="39">
        <v>0</v>
      </c>
      <c r="DS451" s="4" t="s">
        <v>76447</v>
      </c>
      <c r="DT451" s="17" t="s">
        <v>36529</v>
      </c>
      <c r="DU451" s="39">
        <v>0</v>
      </c>
      <c r="DV451" s="39">
        <v>0</v>
      </c>
      <c r="DW451" s="39">
        <v>0</v>
      </c>
      <c r="DX451" s="4" t="s">
        <v>76448</v>
      </c>
      <c r="DY451" s="17" t="s">
        <v>36530</v>
      </c>
      <c r="DZ451" s="39">
        <v>0</v>
      </c>
      <c r="EA451" s="39">
        <v>0</v>
      </c>
      <c r="EB451" s="39">
        <v>0</v>
      </c>
      <c r="EC451" s="4" t="s">
        <v>76449</v>
      </c>
      <c r="ED451" s="17" t="s">
        <v>36531</v>
      </c>
      <c r="EE451" s="39">
        <v>0</v>
      </c>
      <c r="EF451" s="39">
        <v>0</v>
      </c>
      <c r="EG451" s="39">
        <v>0</v>
      </c>
      <c r="EH451" s="4" t="s">
        <v>76450</v>
      </c>
      <c r="EI451" s="56" t="s">
        <v>36532</v>
      </c>
      <c r="EJ451" s="56">
        <v>0</v>
      </c>
      <c r="EK451" s="56">
        <v>0</v>
      </c>
      <c r="EL451" s="56">
        <v>0</v>
      </c>
      <c r="EM451" s="4" t="s">
        <v>76451</v>
      </c>
      <c r="EN451" s="17" t="s">
        <v>36533</v>
      </c>
      <c r="EO451" s="39">
        <v>0</v>
      </c>
      <c r="EP451" s="39">
        <v>0</v>
      </c>
      <c r="EQ451" s="39">
        <v>0</v>
      </c>
      <c r="ER451" s="4" t="s">
        <v>76452</v>
      </c>
      <c r="ES451" s="1" t="s">
        <v>36534</v>
      </c>
      <c r="ET451" s="1">
        <v>0</v>
      </c>
      <c r="EU451" s="1">
        <v>0</v>
      </c>
      <c r="EV451" s="1">
        <v>0</v>
      </c>
      <c r="EW451" s="1" t="s">
        <v>76453</v>
      </c>
      <c r="EX451" s="1" t="s">
        <v>36535</v>
      </c>
      <c r="EY451" s="1">
        <v>0</v>
      </c>
      <c r="EZ451" s="1">
        <v>0</v>
      </c>
      <c r="FA451" s="1">
        <v>0</v>
      </c>
      <c r="FB451" s="1" t="s">
        <v>76454</v>
      </c>
      <c r="FC451" s="1" t="s">
        <v>36536</v>
      </c>
      <c r="FD451" s="1">
        <v>0</v>
      </c>
      <c r="FE451" s="1">
        <v>0</v>
      </c>
      <c r="FF451" s="1">
        <v>0</v>
      </c>
      <c r="FH451" s="1">
        <v>0</v>
      </c>
      <c r="FI451" s="1">
        <v>0</v>
      </c>
      <c r="FJ451" s="1">
        <v>0</v>
      </c>
      <c r="FL451" s="1">
        <v>0</v>
      </c>
      <c r="FM451" s="1">
        <v>0</v>
      </c>
      <c r="FN451" s="1">
        <v>0</v>
      </c>
      <c r="FP451" s="1">
        <v>0</v>
      </c>
      <c r="FQ451" s="1">
        <v>0</v>
      </c>
      <c r="FR451" s="1">
        <v>0</v>
      </c>
    </row>
    <row r="452" spans="1:174">
      <c r="A452" s="3">
        <v>81100000</v>
      </c>
      <c r="B452" s="42" t="s">
        <v>1602</v>
      </c>
      <c r="C452" s="1" t="s">
        <v>1288</v>
      </c>
      <c r="D452" s="5">
        <v>0</v>
      </c>
      <c r="E452" s="5">
        <v>0</v>
      </c>
      <c r="F452" s="4">
        <v>0</v>
      </c>
      <c r="G452" s="4"/>
      <c r="I452" s="5"/>
      <c r="M452" s="1" t="s">
        <v>76455</v>
      </c>
      <c r="N452" s="17" t="s">
        <v>36537</v>
      </c>
      <c r="O452" s="39">
        <v>0</v>
      </c>
      <c r="P452" s="39">
        <v>0</v>
      </c>
      <c r="Q452" s="39">
        <v>0</v>
      </c>
      <c r="R452" s="4" t="s">
        <v>76456</v>
      </c>
      <c r="S452" s="17" t="s">
        <v>36538</v>
      </c>
      <c r="T452" s="39">
        <v>0</v>
      </c>
      <c r="U452" s="39">
        <v>0</v>
      </c>
      <c r="V452" s="39">
        <v>0</v>
      </c>
      <c r="W452" s="4" t="s">
        <v>76457</v>
      </c>
      <c r="X452" s="17" t="s">
        <v>36539</v>
      </c>
      <c r="Y452" s="39">
        <v>0</v>
      </c>
      <c r="Z452" s="39">
        <v>0</v>
      </c>
      <c r="AA452" s="39">
        <v>0</v>
      </c>
      <c r="AB452" s="4" t="s">
        <v>76458</v>
      </c>
      <c r="AC452" s="17" t="s">
        <v>36540</v>
      </c>
      <c r="AD452" s="39">
        <v>0</v>
      </c>
      <c r="AE452" s="39">
        <v>0</v>
      </c>
      <c r="AF452" s="39">
        <v>0</v>
      </c>
      <c r="AG452" s="4" t="s">
        <v>76459</v>
      </c>
      <c r="AH452" s="17" t="s">
        <v>36541</v>
      </c>
      <c r="AI452" s="39">
        <v>0</v>
      </c>
      <c r="AJ452" s="39">
        <v>0</v>
      </c>
      <c r="AK452" s="39">
        <v>0</v>
      </c>
      <c r="AL452" s="4" t="s">
        <v>76460</v>
      </c>
      <c r="AM452" s="17" t="s">
        <v>36542</v>
      </c>
      <c r="AN452" s="39">
        <v>0</v>
      </c>
      <c r="AO452" s="39">
        <v>0</v>
      </c>
      <c r="AP452" s="39">
        <v>0</v>
      </c>
      <c r="AQ452" s="4" t="s">
        <v>76461</v>
      </c>
      <c r="AR452" s="17" t="s">
        <v>36543</v>
      </c>
      <c r="AS452" s="39">
        <v>0</v>
      </c>
      <c r="AT452" s="39">
        <v>0</v>
      </c>
      <c r="AU452" s="39">
        <v>0</v>
      </c>
      <c r="AV452" s="4" t="s">
        <v>76462</v>
      </c>
      <c r="AW452" s="17" t="s">
        <v>36544</v>
      </c>
      <c r="AX452" s="39">
        <v>0</v>
      </c>
      <c r="AY452" s="39">
        <v>0</v>
      </c>
      <c r="AZ452" s="39">
        <v>0</v>
      </c>
      <c r="BA452" s="4" t="s">
        <v>76463</v>
      </c>
      <c r="BB452" s="17" t="s">
        <v>36545</v>
      </c>
      <c r="BC452" s="39">
        <v>0</v>
      </c>
      <c r="BD452" s="39">
        <v>0</v>
      </c>
      <c r="BE452" s="39">
        <v>0</v>
      </c>
      <c r="BF452" s="4" t="s">
        <v>76464</v>
      </c>
      <c r="BG452" s="17" t="s">
        <v>36546</v>
      </c>
      <c r="BH452" s="39">
        <v>0</v>
      </c>
      <c r="BI452" s="39">
        <v>0</v>
      </c>
      <c r="BJ452" s="39">
        <v>0</v>
      </c>
      <c r="BK452" s="4" t="s">
        <v>76465</v>
      </c>
      <c r="BL452" s="17" t="s">
        <v>36547</v>
      </c>
      <c r="BM452" s="39">
        <v>0</v>
      </c>
      <c r="BN452" s="39">
        <v>0</v>
      </c>
      <c r="BO452" s="39">
        <v>0</v>
      </c>
      <c r="BP452" s="4" t="s">
        <v>76466</v>
      </c>
      <c r="BQ452" s="17" t="s">
        <v>36548</v>
      </c>
      <c r="BR452" s="39">
        <v>0</v>
      </c>
      <c r="BS452" s="39">
        <v>0</v>
      </c>
      <c r="BT452" s="39">
        <v>0</v>
      </c>
      <c r="BU452" s="4" t="s">
        <v>76467</v>
      </c>
      <c r="BV452" s="17" t="s">
        <v>36549</v>
      </c>
      <c r="BW452" s="39">
        <v>0</v>
      </c>
      <c r="BX452" s="39">
        <v>0</v>
      </c>
      <c r="BY452" s="39">
        <v>0</v>
      </c>
      <c r="BZ452" s="4" t="s">
        <v>76468</v>
      </c>
      <c r="CA452" s="17" t="s">
        <v>36550</v>
      </c>
      <c r="CB452" s="39">
        <v>0</v>
      </c>
      <c r="CC452" s="39">
        <v>0</v>
      </c>
      <c r="CD452" s="39">
        <v>0</v>
      </c>
      <c r="CE452" s="4" t="s">
        <v>76469</v>
      </c>
      <c r="CF452" s="17" t="s">
        <v>36551</v>
      </c>
      <c r="CG452" s="39">
        <v>0</v>
      </c>
      <c r="CH452" s="39">
        <v>0</v>
      </c>
      <c r="CI452" s="39">
        <v>0</v>
      </c>
      <c r="CJ452" s="4" t="s">
        <v>76470</v>
      </c>
      <c r="CK452" s="17" t="s">
        <v>36552</v>
      </c>
      <c r="CL452" s="39">
        <v>0</v>
      </c>
      <c r="CM452" s="39">
        <v>0</v>
      </c>
      <c r="CN452" s="39">
        <v>0</v>
      </c>
      <c r="CO452" s="4" t="s">
        <v>76471</v>
      </c>
      <c r="CP452" s="17" t="s">
        <v>36553</v>
      </c>
      <c r="CQ452" s="39">
        <v>0</v>
      </c>
      <c r="CR452" s="39">
        <v>0</v>
      </c>
      <c r="CS452" s="39">
        <v>0</v>
      </c>
      <c r="CT452" s="4" t="s">
        <v>76472</v>
      </c>
      <c r="CU452" s="17" t="s">
        <v>36554</v>
      </c>
      <c r="CV452" s="39">
        <v>0</v>
      </c>
      <c r="CW452" s="39">
        <v>0</v>
      </c>
      <c r="CX452" s="39">
        <v>0</v>
      </c>
      <c r="CY452" s="4" t="s">
        <v>76473</v>
      </c>
      <c r="CZ452" s="17" t="s">
        <v>36555</v>
      </c>
      <c r="DA452" s="39">
        <v>0</v>
      </c>
      <c r="DB452" s="39">
        <v>0</v>
      </c>
      <c r="DC452" s="39">
        <v>0</v>
      </c>
      <c r="DD452" s="39" t="s">
        <v>76474</v>
      </c>
      <c r="DE452" s="39" t="s">
        <v>36556</v>
      </c>
      <c r="DF452" s="39">
        <v>0</v>
      </c>
      <c r="DG452" s="39">
        <v>0</v>
      </c>
      <c r="DH452" s="39">
        <v>0</v>
      </c>
      <c r="DI452" s="4" t="s">
        <v>76475</v>
      </c>
      <c r="DJ452" s="17" t="s">
        <v>36557</v>
      </c>
      <c r="DK452" s="39">
        <v>0</v>
      </c>
      <c r="DL452" s="39">
        <v>0</v>
      </c>
      <c r="DM452" s="39">
        <v>0</v>
      </c>
      <c r="DN452" s="4" t="s">
        <v>76476</v>
      </c>
      <c r="DO452" s="17" t="s">
        <v>36558</v>
      </c>
      <c r="DP452" s="39">
        <v>0</v>
      </c>
      <c r="DQ452" s="39">
        <v>0</v>
      </c>
      <c r="DR452" s="39">
        <v>0</v>
      </c>
      <c r="DS452" s="4" t="s">
        <v>76477</v>
      </c>
      <c r="DT452" s="17" t="s">
        <v>36559</v>
      </c>
      <c r="DU452" s="39">
        <v>0</v>
      </c>
      <c r="DV452" s="39">
        <v>0</v>
      </c>
      <c r="DW452" s="39">
        <v>0</v>
      </c>
      <c r="DX452" s="4" t="s">
        <v>76478</v>
      </c>
      <c r="DY452" s="17" t="s">
        <v>36560</v>
      </c>
      <c r="DZ452" s="39">
        <v>0</v>
      </c>
      <c r="EA452" s="39">
        <v>0</v>
      </c>
      <c r="EB452" s="39">
        <v>0</v>
      </c>
      <c r="EC452" s="4" t="s">
        <v>76479</v>
      </c>
      <c r="ED452" s="17" t="s">
        <v>36561</v>
      </c>
      <c r="EE452" s="39">
        <v>0</v>
      </c>
      <c r="EF452" s="39">
        <v>0</v>
      </c>
      <c r="EG452" s="39">
        <v>0</v>
      </c>
      <c r="EH452" s="4" t="s">
        <v>76480</v>
      </c>
      <c r="EI452" s="56" t="s">
        <v>36562</v>
      </c>
      <c r="EJ452" s="56">
        <v>0</v>
      </c>
      <c r="EK452" s="56">
        <v>0</v>
      </c>
      <c r="EL452" s="56">
        <v>0</v>
      </c>
      <c r="EM452" s="4" t="s">
        <v>76481</v>
      </c>
      <c r="EN452" s="17" t="s">
        <v>36563</v>
      </c>
      <c r="EO452" s="39">
        <v>0</v>
      </c>
      <c r="EP452" s="39">
        <v>0</v>
      </c>
      <c r="EQ452" s="39">
        <v>0</v>
      </c>
      <c r="ER452" s="4" t="s">
        <v>76482</v>
      </c>
      <c r="ES452" s="1" t="s">
        <v>36564</v>
      </c>
      <c r="ET452" s="1">
        <v>0</v>
      </c>
      <c r="EU452" s="1">
        <v>0</v>
      </c>
      <c r="EV452" s="1">
        <v>0</v>
      </c>
      <c r="EW452" s="1" t="s">
        <v>76483</v>
      </c>
      <c r="EX452" s="1" t="s">
        <v>36565</v>
      </c>
      <c r="EY452" s="1">
        <v>0</v>
      </c>
      <c r="EZ452" s="1">
        <v>0</v>
      </c>
      <c r="FA452" s="1">
        <v>0</v>
      </c>
      <c r="FB452" s="1" t="s">
        <v>76484</v>
      </c>
      <c r="FC452" s="1" t="s">
        <v>36566</v>
      </c>
      <c r="FD452" s="1">
        <v>0</v>
      </c>
      <c r="FE452" s="1">
        <v>0</v>
      </c>
      <c r="FF452" s="1">
        <v>0</v>
      </c>
      <c r="FH452" s="1">
        <v>0</v>
      </c>
      <c r="FI452" s="1">
        <v>0</v>
      </c>
      <c r="FJ452" s="1">
        <v>0</v>
      </c>
      <c r="FL452" s="1">
        <v>0</v>
      </c>
      <c r="FM452" s="1">
        <v>0</v>
      </c>
      <c r="FN452" s="1">
        <v>0</v>
      </c>
      <c r="FP452" s="1">
        <v>0</v>
      </c>
      <c r="FQ452" s="1">
        <v>0</v>
      </c>
      <c r="FR452" s="1">
        <v>0</v>
      </c>
    </row>
    <row r="453" spans="1:174">
      <c r="A453" s="3">
        <v>81110000</v>
      </c>
      <c r="B453" s="42" t="s">
        <v>1603</v>
      </c>
      <c r="C453" s="1" t="s">
        <v>1289</v>
      </c>
      <c r="D453" s="5">
        <v>12568000</v>
      </c>
      <c r="E453" s="5">
        <v>760492098</v>
      </c>
      <c r="F453" s="4">
        <v>773060098</v>
      </c>
      <c r="G453" s="4"/>
      <c r="I453" s="5"/>
      <c r="M453" s="1" t="s">
        <v>76485</v>
      </c>
      <c r="N453" s="17" t="s">
        <v>36567</v>
      </c>
      <c r="O453" s="39">
        <v>12568000</v>
      </c>
      <c r="P453" s="39">
        <v>702112098</v>
      </c>
      <c r="Q453" s="39">
        <v>714680098</v>
      </c>
      <c r="R453" s="4" t="s">
        <v>76486</v>
      </c>
      <c r="S453" s="17" t="s">
        <v>36568</v>
      </c>
      <c r="T453" s="39">
        <v>0</v>
      </c>
      <c r="U453" s="39">
        <v>0</v>
      </c>
      <c r="V453" s="39">
        <v>0</v>
      </c>
      <c r="W453" s="4" t="s">
        <v>76487</v>
      </c>
      <c r="X453" s="17" t="s">
        <v>36569</v>
      </c>
      <c r="Y453" s="39">
        <v>0</v>
      </c>
      <c r="Z453" s="39">
        <v>0</v>
      </c>
      <c r="AA453" s="39">
        <v>0</v>
      </c>
      <c r="AB453" s="4" t="s">
        <v>76488</v>
      </c>
      <c r="AC453" s="17" t="s">
        <v>36570</v>
      </c>
      <c r="AD453" s="39">
        <v>0</v>
      </c>
      <c r="AE453" s="39">
        <v>14700000</v>
      </c>
      <c r="AF453" s="39">
        <v>14700000</v>
      </c>
      <c r="AG453" s="4" t="s">
        <v>76489</v>
      </c>
      <c r="AH453" s="17" t="s">
        <v>36571</v>
      </c>
      <c r="AI453" s="39">
        <v>0</v>
      </c>
      <c r="AJ453" s="39">
        <v>0</v>
      </c>
      <c r="AK453" s="39">
        <v>0</v>
      </c>
      <c r="AL453" s="4" t="s">
        <v>76490</v>
      </c>
      <c r="AM453" s="17" t="s">
        <v>36572</v>
      </c>
      <c r="AN453" s="39">
        <v>0</v>
      </c>
      <c r="AO453" s="39">
        <v>5880000</v>
      </c>
      <c r="AP453" s="39">
        <v>5880000</v>
      </c>
      <c r="AQ453" s="4" t="s">
        <v>76491</v>
      </c>
      <c r="AR453" s="17" t="s">
        <v>36573</v>
      </c>
      <c r="AS453" s="39">
        <v>0</v>
      </c>
      <c r="AT453" s="39">
        <v>0</v>
      </c>
      <c r="AU453" s="39">
        <v>0</v>
      </c>
      <c r="AV453" s="4" t="s">
        <v>76492</v>
      </c>
      <c r="AW453" s="17" t="s">
        <v>36574</v>
      </c>
      <c r="AX453" s="39">
        <v>0</v>
      </c>
      <c r="AY453" s="39">
        <v>0</v>
      </c>
      <c r="AZ453" s="39">
        <v>0</v>
      </c>
      <c r="BA453" s="4" t="s">
        <v>76493</v>
      </c>
      <c r="BB453" s="17" t="s">
        <v>36575</v>
      </c>
      <c r="BC453" s="39">
        <v>0</v>
      </c>
      <c r="BD453" s="39">
        <v>0</v>
      </c>
      <c r="BE453" s="39">
        <v>0</v>
      </c>
      <c r="BF453" s="4" t="s">
        <v>76494</v>
      </c>
      <c r="BG453" s="17" t="s">
        <v>36576</v>
      </c>
      <c r="BH453" s="39">
        <v>0</v>
      </c>
      <c r="BI453" s="39">
        <v>0</v>
      </c>
      <c r="BJ453" s="39">
        <v>0</v>
      </c>
      <c r="BK453" s="4" t="s">
        <v>76495</v>
      </c>
      <c r="BL453" s="17" t="s">
        <v>36577</v>
      </c>
      <c r="BM453" s="39">
        <v>0</v>
      </c>
      <c r="BN453" s="39">
        <v>27000000</v>
      </c>
      <c r="BO453" s="39">
        <v>27000000</v>
      </c>
      <c r="BP453" s="4" t="s">
        <v>76496</v>
      </c>
      <c r="BQ453" s="17" t="s">
        <v>36578</v>
      </c>
      <c r="BR453" s="39">
        <v>0</v>
      </c>
      <c r="BS453" s="39">
        <v>0</v>
      </c>
      <c r="BT453" s="39">
        <v>0</v>
      </c>
      <c r="BU453" s="4" t="s">
        <v>76497</v>
      </c>
      <c r="BV453" s="17" t="s">
        <v>36579</v>
      </c>
      <c r="BW453" s="39">
        <v>0</v>
      </c>
      <c r="BX453" s="39">
        <v>2000000</v>
      </c>
      <c r="BY453" s="39">
        <v>2000000</v>
      </c>
      <c r="BZ453" s="4" t="s">
        <v>76498</v>
      </c>
      <c r="CA453" s="17" t="s">
        <v>36580</v>
      </c>
      <c r="CB453" s="39">
        <v>0</v>
      </c>
      <c r="CC453" s="39">
        <v>0</v>
      </c>
      <c r="CD453" s="39">
        <v>0</v>
      </c>
      <c r="CE453" s="4" t="s">
        <v>76499</v>
      </c>
      <c r="CF453" s="17" t="s">
        <v>36581</v>
      </c>
      <c r="CG453" s="39">
        <v>0</v>
      </c>
      <c r="CH453" s="39">
        <v>0</v>
      </c>
      <c r="CI453" s="39">
        <v>0</v>
      </c>
      <c r="CJ453" s="4" t="s">
        <v>76500</v>
      </c>
      <c r="CK453" s="17" t="s">
        <v>36582</v>
      </c>
      <c r="CL453" s="39">
        <v>0</v>
      </c>
      <c r="CM453" s="39">
        <v>0</v>
      </c>
      <c r="CN453" s="39">
        <v>0</v>
      </c>
      <c r="CO453" s="4" t="s">
        <v>76501</v>
      </c>
      <c r="CP453" s="17" t="s">
        <v>36583</v>
      </c>
      <c r="CQ453" s="39">
        <v>0</v>
      </c>
      <c r="CR453" s="39">
        <v>0</v>
      </c>
      <c r="CS453" s="39">
        <v>0</v>
      </c>
      <c r="CT453" s="4" t="s">
        <v>76502</v>
      </c>
      <c r="CU453" s="17" t="s">
        <v>36584</v>
      </c>
      <c r="CV453" s="39">
        <v>0</v>
      </c>
      <c r="CW453" s="39">
        <v>0</v>
      </c>
      <c r="CX453" s="39">
        <v>0</v>
      </c>
      <c r="CY453" s="4" t="s">
        <v>76503</v>
      </c>
      <c r="CZ453" s="17" t="s">
        <v>36585</v>
      </c>
      <c r="DA453" s="39">
        <v>0</v>
      </c>
      <c r="DB453" s="39">
        <v>8800000</v>
      </c>
      <c r="DC453" s="39">
        <v>8800000</v>
      </c>
      <c r="DD453" s="39" t="s">
        <v>76504</v>
      </c>
      <c r="DE453" s="39" t="s">
        <v>36586</v>
      </c>
      <c r="DF453" s="39">
        <v>0</v>
      </c>
      <c r="DG453" s="39">
        <v>0</v>
      </c>
      <c r="DH453" s="39">
        <v>0</v>
      </c>
      <c r="DI453" s="4" t="s">
        <v>76505</v>
      </c>
      <c r="DJ453" s="17" t="s">
        <v>36587</v>
      </c>
      <c r="DK453" s="39">
        <v>0</v>
      </c>
      <c r="DL453" s="39">
        <v>0</v>
      </c>
      <c r="DM453" s="39">
        <v>0</v>
      </c>
      <c r="DN453" s="4" t="s">
        <v>76506</v>
      </c>
      <c r="DO453" s="17" t="s">
        <v>36588</v>
      </c>
      <c r="DP453" s="39">
        <v>0</v>
      </c>
      <c r="DQ453" s="39">
        <v>0</v>
      </c>
      <c r="DR453" s="39">
        <v>0</v>
      </c>
      <c r="DS453" s="4" t="s">
        <v>76507</v>
      </c>
      <c r="DT453" s="17" t="s">
        <v>36589</v>
      </c>
      <c r="DU453" s="39">
        <v>0</v>
      </c>
      <c r="DV453" s="39">
        <v>0</v>
      </c>
      <c r="DW453" s="39">
        <v>0</v>
      </c>
      <c r="DX453" s="4" t="s">
        <v>76508</v>
      </c>
      <c r="DY453" s="17" t="s">
        <v>36590</v>
      </c>
      <c r="DZ453" s="39">
        <v>0</v>
      </c>
      <c r="EA453" s="39">
        <v>0</v>
      </c>
      <c r="EB453" s="39">
        <v>0</v>
      </c>
      <c r="EC453" s="4" t="s">
        <v>76509</v>
      </c>
      <c r="ED453" s="17" t="s">
        <v>36591</v>
      </c>
      <c r="EE453" s="39">
        <v>0</v>
      </c>
      <c r="EF453" s="39">
        <v>0</v>
      </c>
      <c r="EG453" s="39">
        <v>0</v>
      </c>
      <c r="EH453" s="4" t="s">
        <v>76510</v>
      </c>
      <c r="EI453" s="56" t="s">
        <v>36592</v>
      </c>
      <c r="EJ453" s="56">
        <v>0</v>
      </c>
      <c r="EK453" s="56">
        <v>0</v>
      </c>
      <c r="EL453" s="56">
        <v>0</v>
      </c>
      <c r="EM453" s="4" t="s">
        <v>76511</v>
      </c>
      <c r="EN453" s="17" t="s">
        <v>36593</v>
      </c>
      <c r="EO453" s="39">
        <v>0</v>
      </c>
      <c r="EP453" s="39">
        <v>0</v>
      </c>
      <c r="EQ453" s="39">
        <v>0</v>
      </c>
      <c r="ER453" s="4" t="s">
        <v>76512</v>
      </c>
      <c r="ES453" s="1" t="s">
        <v>36594</v>
      </c>
      <c r="ET453" s="1">
        <v>0</v>
      </c>
      <c r="EU453" s="1">
        <v>0</v>
      </c>
      <c r="EV453" s="1">
        <v>0</v>
      </c>
      <c r="EW453" s="1" t="s">
        <v>76513</v>
      </c>
      <c r="EX453" s="1" t="s">
        <v>36595</v>
      </c>
      <c r="EY453" s="1">
        <v>0</v>
      </c>
      <c r="EZ453" s="1">
        <v>0</v>
      </c>
      <c r="FA453" s="1">
        <v>0</v>
      </c>
      <c r="FB453" s="1" t="s">
        <v>76514</v>
      </c>
      <c r="FC453" s="1" t="s">
        <v>36596</v>
      </c>
      <c r="FD453" s="1">
        <v>0</v>
      </c>
      <c r="FE453" s="1">
        <v>0</v>
      </c>
      <c r="FF453" s="1">
        <v>0</v>
      </c>
      <c r="FH453" s="1">
        <v>12568000</v>
      </c>
      <c r="FI453" s="1">
        <v>760492098</v>
      </c>
      <c r="FJ453" s="1">
        <v>773060098</v>
      </c>
      <c r="FL453" s="1">
        <v>12568000</v>
      </c>
      <c r="FM453" s="1">
        <v>760492098</v>
      </c>
      <c r="FN453" s="1">
        <v>773060098</v>
      </c>
      <c r="FP453" s="1">
        <v>0</v>
      </c>
      <c r="FQ453" s="1">
        <v>0</v>
      </c>
      <c r="FR453" s="1">
        <v>0</v>
      </c>
    </row>
    <row r="454" spans="1:174">
      <c r="A454" s="3">
        <v>81120000</v>
      </c>
      <c r="B454" s="42" t="s">
        <v>1604</v>
      </c>
      <c r="C454" s="1" t="s">
        <v>1290</v>
      </c>
      <c r="D454" s="5">
        <v>0</v>
      </c>
      <c r="E454" s="5">
        <v>31185000</v>
      </c>
      <c r="F454" s="4">
        <v>31185000</v>
      </c>
      <c r="G454" s="4"/>
      <c r="I454" s="5"/>
      <c r="M454" s="1" t="s">
        <v>76515</v>
      </c>
      <c r="N454" s="17" t="s">
        <v>36597</v>
      </c>
      <c r="O454" s="39">
        <v>0</v>
      </c>
      <c r="P454" s="39">
        <v>0</v>
      </c>
      <c r="Q454" s="39">
        <v>0</v>
      </c>
      <c r="R454" s="4" t="s">
        <v>76516</v>
      </c>
      <c r="S454" s="17" t="s">
        <v>36598</v>
      </c>
      <c r="T454" s="39">
        <v>0</v>
      </c>
      <c r="U454" s="39">
        <v>31185000</v>
      </c>
      <c r="V454" s="39">
        <v>31185000</v>
      </c>
      <c r="W454" s="4" t="s">
        <v>76517</v>
      </c>
      <c r="X454" s="17" t="s">
        <v>36599</v>
      </c>
      <c r="Y454" s="39">
        <v>0</v>
      </c>
      <c r="Z454" s="39">
        <v>0</v>
      </c>
      <c r="AA454" s="39">
        <v>0</v>
      </c>
      <c r="AB454" s="4" t="s">
        <v>76518</v>
      </c>
      <c r="AC454" s="17" t="s">
        <v>36600</v>
      </c>
      <c r="AD454" s="39">
        <v>0</v>
      </c>
      <c r="AE454" s="39">
        <v>0</v>
      </c>
      <c r="AF454" s="39">
        <v>0</v>
      </c>
      <c r="AG454" s="4" t="s">
        <v>76519</v>
      </c>
      <c r="AH454" s="17" t="s">
        <v>36601</v>
      </c>
      <c r="AI454" s="39">
        <v>0</v>
      </c>
      <c r="AJ454" s="39">
        <v>0</v>
      </c>
      <c r="AK454" s="39">
        <v>0</v>
      </c>
      <c r="AL454" s="4" t="s">
        <v>76520</v>
      </c>
      <c r="AM454" s="17" t="s">
        <v>36602</v>
      </c>
      <c r="AN454" s="39">
        <v>0</v>
      </c>
      <c r="AO454" s="39">
        <v>0</v>
      </c>
      <c r="AP454" s="39">
        <v>0</v>
      </c>
      <c r="AQ454" s="4" t="s">
        <v>76521</v>
      </c>
      <c r="AR454" s="17" t="s">
        <v>36603</v>
      </c>
      <c r="AS454" s="39">
        <v>0</v>
      </c>
      <c r="AT454" s="39">
        <v>0</v>
      </c>
      <c r="AU454" s="39">
        <v>0</v>
      </c>
      <c r="AV454" s="4" t="s">
        <v>76522</v>
      </c>
      <c r="AW454" s="17" t="s">
        <v>36604</v>
      </c>
      <c r="AX454" s="39">
        <v>0</v>
      </c>
      <c r="AY454" s="39">
        <v>0</v>
      </c>
      <c r="AZ454" s="39">
        <v>0</v>
      </c>
      <c r="BA454" s="4" t="s">
        <v>76523</v>
      </c>
      <c r="BB454" s="17" t="s">
        <v>36605</v>
      </c>
      <c r="BC454" s="39">
        <v>0</v>
      </c>
      <c r="BD454" s="39">
        <v>0</v>
      </c>
      <c r="BE454" s="39">
        <v>0</v>
      </c>
      <c r="BF454" s="4" t="s">
        <v>76524</v>
      </c>
      <c r="BG454" s="17" t="s">
        <v>36606</v>
      </c>
      <c r="BH454" s="39">
        <v>0</v>
      </c>
      <c r="BI454" s="39">
        <v>0</v>
      </c>
      <c r="BJ454" s="39">
        <v>0</v>
      </c>
      <c r="BK454" s="4" t="s">
        <v>76525</v>
      </c>
      <c r="BL454" s="17" t="s">
        <v>36607</v>
      </c>
      <c r="BM454" s="39">
        <v>0</v>
      </c>
      <c r="BN454" s="39">
        <v>0</v>
      </c>
      <c r="BO454" s="39">
        <v>0</v>
      </c>
      <c r="BP454" s="4" t="s">
        <v>76526</v>
      </c>
      <c r="BQ454" s="17" t="s">
        <v>36608</v>
      </c>
      <c r="BR454" s="39">
        <v>0</v>
      </c>
      <c r="BS454" s="39">
        <v>0</v>
      </c>
      <c r="BT454" s="39">
        <v>0</v>
      </c>
      <c r="BU454" s="4" t="s">
        <v>76527</v>
      </c>
      <c r="BV454" s="17" t="s">
        <v>36609</v>
      </c>
      <c r="BW454" s="39">
        <v>0</v>
      </c>
      <c r="BX454" s="39">
        <v>0</v>
      </c>
      <c r="BY454" s="39">
        <v>0</v>
      </c>
      <c r="BZ454" s="4" t="s">
        <v>76528</v>
      </c>
      <c r="CA454" s="17" t="s">
        <v>36610</v>
      </c>
      <c r="CB454" s="39">
        <v>0</v>
      </c>
      <c r="CC454" s="39">
        <v>0</v>
      </c>
      <c r="CD454" s="39">
        <v>0</v>
      </c>
      <c r="CE454" s="4" t="s">
        <v>76529</v>
      </c>
      <c r="CF454" s="17" t="s">
        <v>36611</v>
      </c>
      <c r="CG454" s="39">
        <v>0</v>
      </c>
      <c r="CH454" s="39">
        <v>0</v>
      </c>
      <c r="CI454" s="39">
        <v>0</v>
      </c>
      <c r="CJ454" s="4" t="s">
        <v>76530</v>
      </c>
      <c r="CK454" s="17" t="s">
        <v>36612</v>
      </c>
      <c r="CL454" s="39">
        <v>0</v>
      </c>
      <c r="CM454" s="39">
        <v>0</v>
      </c>
      <c r="CN454" s="39">
        <v>0</v>
      </c>
      <c r="CO454" s="4" t="s">
        <v>76531</v>
      </c>
      <c r="CP454" s="17" t="s">
        <v>36613</v>
      </c>
      <c r="CQ454" s="39">
        <v>0</v>
      </c>
      <c r="CR454" s="39">
        <v>0</v>
      </c>
      <c r="CS454" s="39">
        <v>0</v>
      </c>
      <c r="CT454" s="4" t="s">
        <v>76532</v>
      </c>
      <c r="CU454" s="17" t="s">
        <v>36614</v>
      </c>
      <c r="CV454" s="39">
        <v>0</v>
      </c>
      <c r="CW454" s="39">
        <v>0</v>
      </c>
      <c r="CX454" s="39">
        <v>0</v>
      </c>
      <c r="CY454" s="4" t="s">
        <v>76533</v>
      </c>
      <c r="CZ454" s="17" t="s">
        <v>36615</v>
      </c>
      <c r="DA454" s="39">
        <v>0</v>
      </c>
      <c r="DB454" s="39">
        <v>0</v>
      </c>
      <c r="DC454" s="39">
        <v>0</v>
      </c>
      <c r="DD454" s="39" t="s">
        <v>76534</v>
      </c>
      <c r="DE454" s="39" t="s">
        <v>36616</v>
      </c>
      <c r="DF454" s="39">
        <v>0</v>
      </c>
      <c r="DG454" s="39">
        <v>0</v>
      </c>
      <c r="DH454" s="39">
        <v>0</v>
      </c>
      <c r="DI454" s="4" t="s">
        <v>76535</v>
      </c>
      <c r="DJ454" s="17" t="s">
        <v>36617</v>
      </c>
      <c r="DK454" s="39">
        <v>0</v>
      </c>
      <c r="DL454" s="39">
        <v>0</v>
      </c>
      <c r="DM454" s="39">
        <v>0</v>
      </c>
      <c r="DN454" s="4" t="s">
        <v>76536</v>
      </c>
      <c r="DO454" s="17" t="s">
        <v>36618</v>
      </c>
      <c r="DP454" s="39">
        <v>0</v>
      </c>
      <c r="DQ454" s="39">
        <v>0</v>
      </c>
      <c r="DR454" s="39">
        <v>0</v>
      </c>
      <c r="DS454" s="4" t="s">
        <v>76537</v>
      </c>
      <c r="DT454" s="17" t="s">
        <v>36619</v>
      </c>
      <c r="DU454" s="39">
        <v>0</v>
      </c>
      <c r="DV454" s="39">
        <v>0</v>
      </c>
      <c r="DW454" s="39">
        <v>0</v>
      </c>
      <c r="DX454" s="4" t="s">
        <v>76538</v>
      </c>
      <c r="DY454" s="17" t="s">
        <v>36620</v>
      </c>
      <c r="DZ454" s="39">
        <v>0</v>
      </c>
      <c r="EA454" s="39">
        <v>0</v>
      </c>
      <c r="EB454" s="39">
        <v>0</v>
      </c>
      <c r="EC454" s="4" t="s">
        <v>76539</v>
      </c>
      <c r="ED454" s="17" t="s">
        <v>36621</v>
      </c>
      <c r="EE454" s="39">
        <v>0</v>
      </c>
      <c r="EF454" s="39">
        <v>0</v>
      </c>
      <c r="EG454" s="39">
        <v>0</v>
      </c>
      <c r="EH454" s="4" t="s">
        <v>76540</v>
      </c>
      <c r="EI454" s="56" t="s">
        <v>36622</v>
      </c>
      <c r="EJ454" s="56">
        <v>0</v>
      </c>
      <c r="EK454" s="56">
        <v>0</v>
      </c>
      <c r="EL454" s="56">
        <v>0</v>
      </c>
      <c r="EM454" s="4" t="s">
        <v>76541</v>
      </c>
      <c r="EN454" s="17" t="s">
        <v>36623</v>
      </c>
      <c r="EO454" s="39">
        <v>0</v>
      </c>
      <c r="EP454" s="39">
        <v>0</v>
      </c>
      <c r="EQ454" s="39">
        <v>0</v>
      </c>
      <c r="ER454" s="4" t="s">
        <v>76542</v>
      </c>
      <c r="ES454" s="1" t="s">
        <v>36624</v>
      </c>
      <c r="ET454" s="1">
        <v>0</v>
      </c>
      <c r="EU454" s="1">
        <v>0</v>
      </c>
      <c r="EV454" s="1">
        <v>0</v>
      </c>
      <c r="EW454" s="1" t="s">
        <v>76543</v>
      </c>
      <c r="EX454" s="1" t="s">
        <v>36625</v>
      </c>
      <c r="EY454" s="1">
        <v>0</v>
      </c>
      <c r="EZ454" s="1">
        <v>0</v>
      </c>
      <c r="FA454" s="1">
        <v>0</v>
      </c>
      <c r="FB454" s="1" t="s">
        <v>76544</v>
      </c>
      <c r="FC454" s="1" t="s">
        <v>36626</v>
      </c>
      <c r="FD454" s="1">
        <v>0</v>
      </c>
      <c r="FE454" s="1">
        <v>0</v>
      </c>
      <c r="FF454" s="1">
        <v>0</v>
      </c>
      <c r="FH454" s="1">
        <v>0</v>
      </c>
      <c r="FI454" s="1">
        <v>31185000</v>
      </c>
      <c r="FJ454" s="1">
        <v>31185000</v>
      </c>
      <c r="FL454" s="1">
        <v>0</v>
      </c>
      <c r="FM454" s="1">
        <v>31185000</v>
      </c>
      <c r="FN454" s="1">
        <v>31185000</v>
      </c>
      <c r="FP454" s="1">
        <v>0</v>
      </c>
      <c r="FQ454" s="1">
        <v>0</v>
      </c>
      <c r="FR454" s="1">
        <v>0</v>
      </c>
    </row>
    <row r="455" spans="1:174">
      <c r="A455" s="3">
        <v>81130000</v>
      </c>
      <c r="B455" s="42" t="s">
        <v>1605</v>
      </c>
      <c r="C455" s="1" t="s">
        <v>1291</v>
      </c>
      <c r="D455" s="5">
        <v>101950000</v>
      </c>
      <c r="E455" s="5">
        <v>1745485928</v>
      </c>
      <c r="F455" s="4">
        <v>1847435928</v>
      </c>
      <c r="G455" s="4"/>
      <c r="I455" s="5"/>
      <c r="M455" s="1" t="s">
        <v>76545</v>
      </c>
      <c r="N455" s="17" t="s">
        <v>36627</v>
      </c>
      <c r="O455" s="39">
        <v>14700000</v>
      </c>
      <c r="P455" s="39">
        <v>426784000</v>
      </c>
      <c r="Q455" s="39">
        <v>441484000</v>
      </c>
      <c r="R455" s="4" t="s">
        <v>76546</v>
      </c>
      <c r="S455" s="17" t="s">
        <v>36628</v>
      </c>
      <c r="T455" s="39">
        <v>0</v>
      </c>
      <c r="U455" s="39">
        <v>538500000</v>
      </c>
      <c r="V455" s="39">
        <v>538500000</v>
      </c>
      <c r="W455" s="4" t="s">
        <v>76547</v>
      </c>
      <c r="X455" s="17" t="s">
        <v>36629</v>
      </c>
      <c r="Y455" s="39">
        <v>10000000</v>
      </c>
      <c r="Z455" s="39">
        <v>89652664</v>
      </c>
      <c r="AA455" s="39">
        <v>99652664</v>
      </c>
      <c r="AB455" s="4" t="s">
        <v>76548</v>
      </c>
      <c r="AC455" s="17" t="s">
        <v>36630</v>
      </c>
      <c r="AD455" s="39">
        <v>0</v>
      </c>
      <c r="AE455" s="39">
        <v>0</v>
      </c>
      <c r="AF455" s="39">
        <v>0</v>
      </c>
      <c r="AG455" s="4" t="s">
        <v>76549</v>
      </c>
      <c r="AH455" s="17" t="s">
        <v>36631</v>
      </c>
      <c r="AI455" s="39">
        <v>0</v>
      </c>
      <c r="AJ455" s="39">
        <v>68000000</v>
      </c>
      <c r="AK455" s="39">
        <v>68000000</v>
      </c>
      <c r="AL455" s="4" t="s">
        <v>76550</v>
      </c>
      <c r="AM455" s="17" t="s">
        <v>36632</v>
      </c>
      <c r="AN455" s="39">
        <v>0</v>
      </c>
      <c r="AO455" s="39">
        <v>0</v>
      </c>
      <c r="AP455" s="39">
        <v>0</v>
      </c>
      <c r="AQ455" s="4" t="s">
        <v>76551</v>
      </c>
      <c r="AR455" s="17" t="s">
        <v>36633</v>
      </c>
      <c r="AS455" s="39">
        <v>17000000</v>
      </c>
      <c r="AT455" s="39">
        <v>56399699</v>
      </c>
      <c r="AU455" s="39">
        <v>73399699</v>
      </c>
      <c r="AV455" s="4" t="s">
        <v>76552</v>
      </c>
      <c r="AW455" s="17" t="s">
        <v>36634</v>
      </c>
      <c r="AX455" s="39">
        <v>0</v>
      </c>
      <c r="AY455" s="39">
        <v>21369799</v>
      </c>
      <c r="AZ455" s="39">
        <v>21369799</v>
      </c>
      <c r="BA455" s="4" t="s">
        <v>76553</v>
      </c>
      <c r="BB455" s="17" t="s">
        <v>36635</v>
      </c>
      <c r="BC455" s="39">
        <v>0</v>
      </c>
      <c r="BD455" s="39">
        <v>33075000</v>
      </c>
      <c r="BE455" s="39">
        <v>33075000</v>
      </c>
      <c r="BF455" s="4" t="s">
        <v>76554</v>
      </c>
      <c r="BG455" s="17" t="s">
        <v>36636</v>
      </c>
      <c r="BH455" s="39">
        <v>20000000</v>
      </c>
      <c r="BI455" s="39">
        <v>56716117</v>
      </c>
      <c r="BJ455" s="39">
        <v>76716117</v>
      </c>
      <c r="BK455" s="4" t="s">
        <v>76555</v>
      </c>
      <c r="BL455" s="17" t="s">
        <v>36637</v>
      </c>
      <c r="BM455" s="39">
        <v>30000000</v>
      </c>
      <c r="BN455" s="39">
        <v>5050423</v>
      </c>
      <c r="BO455" s="39">
        <v>35050423</v>
      </c>
      <c r="BP455" s="4" t="s">
        <v>76556</v>
      </c>
      <c r="BQ455" s="17" t="s">
        <v>36638</v>
      </c>
      <c r="BR455" s="39">
        <v>0</v>
      </c>
      <c r="BS455" s="39">
        <v>37959563</v>
      </c>
      <c r="BT455" s="39">
        <v>37959563</v>
      </c>
      <c r="BU455" s="4" t="s">
        <v>76557</v>
      </c>
      <c r="BV455" s="17" t="s">
        <v>36639</v>
      </c>
      <c r="BW455" s="39">
        <v>2500000</v>
      </c>
      <c r="BX455" s="39">
        <v>38076038</v>
      </c>
      <c r="BY455" s="39">
        <v>40576038</v>
      </c>
      <c r="BZ455" s="4" t="s">
        <v>76558</v>
      </c>
      <c r="CA455" s="17" t="s">
        <v>36640</v>
      </c>
      <c r="CB455" s="39">
        <v>6250000</v>
      </c>
      <c r="CC455" s="39">
        <v>0</v>
      </c>
      <c r="CD455" s="39">
        <v>6250000</v>
      </c>
      <c r="CE455" s="4" t="s">
        <v>76559</v>
      </c>
      <c r="CF455" s="17" t="s">
        <v>36641</v>
      </c>
      <c r="CG455" s="39">
        <v>0</v>
      </c>
      <c r="CH455" s="39">
        <v>3759178</v>
      </c>
      <c r="CI455" s="39">
        <v>3759178</v>
      </c>
      <c r="CJ455" s="4" t="s">
        <v>76560</v>
      </c>
      <c r="CK455" s="17" t="s">
        <v>36642</v>
      </c>
      <c r="CL455" s="39">
        <v>0</v>
      </c>
      <c r="CM455" s="39">
        <v>54450000</v>
      </c>
      <c r="CN455" s="39">
        <v>54450000</v>
      </c>
      <c r="CO455" s="4" t="s">
        <v>76561</v>
      </c>
      <c r="CP455" s="17" t="s">
        <v>36643</v>
      </c>
      <c r="CQ455" s="39">
        <v>0</v>
      </c>
      <c r="CR455" s="39">
        <v>7300000</v>
      </c>
      <c r="CS455" s="39">
        <v>7300000</v>
      </c>
      <c r="CT455" s="4" t="s">
        <v>76562</v>
      </c>
      <c r="CU455" s="17" t="s">
        <v>36644</v>
      </c>
      <c r="CV455" s="39">
        <v>0</v>
      </c>
      <c r="CW455" s="39">
        <v>24655449</v>
      </c>
      <c r="CX455" s="39">
        <v>24655449</v>
      </c>
      <c r="CY455" s="4" t="s">
        <v>76563</v>
      </c>
      <c r="CZ455" s="17" t="s">
        <v>36645</v>
      </c>
      <c r="DA455" s="39">
        <v>1500000</v>
      </c>
      <c r="DB455" s="39">
        <v>51276000</v>
      </c>
      <c r="DC455" s="39">
        <v>52776000</v>
      </c>
      <c r="DD455" s="39" t="s">
        <v>76564</v>
      </c>
      <c r="DE455" s="39" t="s">
        <v>36646</v>
      </c>
      <c r="DF455" s="39">
        <v>0</v>
      </c>
      <c r="DG455" s="39">
        <v>0</v>
      </c>
      <c r="DH455" s="39">
        <v>0</v>
      </c>
      <c r="DI455" s="4" t="s">
        <v>76565</v>
      </c>
      <c r="DJ455" s="17" t="s">
        <v>36647</v>
      </c>
      <c r="DK455" s="39">
        <v>0</v>
      </c>
      <c r="DL455" s="39">
        <v>22100000</v>
      </c>
      <c r="DM455" s="39">
        <v>22100000</v>
      </c>
      <c r="DN455" s="4" t="s">
        <v>76566</v>
      </c>
      <c r="DO455" s="17" t="s">
        <v>36648</v>
      </c>
      <c r="DP455" s="39">
        <v>0</v>
      </c>
      <c r="DQ455" s="39">
        <v>174486998</v>
      </c>
      <c r="DR455" s="39">
        <v>174486998</v>
      </c>
      <c r="DS455" s="4" t="s">
        <v>76567</v>
      </c>
      <c r="DT455" s="17" t="s">
        <v>36649</v>
      </c>
      <c r="DU455" s="39">
        <v>0</v>
      </c>
      <c r="DV455" s="39">
        <v>0</v>
      </c>
      <c r="DW455" s="39">
        <v>0</v>
      </c>
      <c r="DX455" s="4" t="s">
        <v>76568</v>
      </c>
      <c r="DY455" s="17" t="s">
        <v>36650</v>
      </c>
      <c r="DZ455" s="39">
        <v>0</v>
      </c>
      <c r="EA455" s="39">
        <v>0</v>
      </c>
      <c r="EB455" s="39">
        <v>0</v>
      </c>
      <c r="EC455" s="4" t="s">
        <v>76569</v>
      </c>
      <c r="ED455" s="17" t="s">
        <v>36651</v>
      </c>
      <c r="EE455" s="39">
        <v>0</v>
      </c>
      <c r="EF455" s="39">
        <v>0</v>
      </c>
      <c r="EG455" s="39">
        <v>0</v>
      </c>
      <c r="EH455" s="4" t="s">
        <v>76570</v>
      </c>
      <c r="EI455" s="56" t="s">
        <v>36652</v>
      </c>
      <c r="EJ455" s="56">
        <v>0</v>
      </c>
      <c r="EK455" s="56">
        <v>35875000</v>
      </c>
      <c r="EL455" s="56">
        <v>35875000</v>
      </c>
      <c r="EM455" s="4" t="s">
        <v>76571</v>
      </c>
      <c r="EN455" s="17" t="s">
        <v>36653</v>
      </c>
      <c r="EO455" s="39">
        <v>0</v>
      </c>
      <c r="EP455" s="39">
        <v>0</v>
      </c>
      <c r="EQ455" s="39">
        <v>0</v>
      </c>
      <c r="ER455" s="4" t="s">
        <v>76572</v>
      </c>
      <c r="ES455" s="1" t="s">
        <v>36654</v>
      </c>
      <c r="ET455" s="1">
        <v>0</v>
      </c>
      <c r="EU455" s="1">
        <v>0</v>
      </c>
      <c r="EV455" s="1">
        <v>0</v>
      </c>
      <c r="EW455" s="1" t="s">
        <v>76573</v>
      </c>
      <c r="EX455" s="1" t="s">
        <v>36655</v>
      </c>
      <c r="EY455" s="1">
        <v>0</v>
      </c>
      <c r="EZ455" s="1">
        <v>0</v>
      </c>
      <c r="FA455" s="1">
        <v>0</v>
      </c>
      <c r="FB455" s="1" t="s">
        <v>76574</v>
      </c>
      <c r="FC455" s="1" t="s">
        <v>36656</v>
      </c>
      <c r="FD455" s="1">
        <v>0</v>
      </c>
      <c r="FE455" s="1">
        <v>0</v>
      </c>
      <c r="FF455" s="1">
        <v>0</v>
      </c>
      <c r="FH455" s="1">
        <v>101950000</v>
      </c>
      <c r="FI455" s="1">
        <v>1745485928</v>
      </c>
      <c r="FJ455" s="1">
        <v>1847435928</v>
      </c>
      <c r="FL455" s="1">
        <v>101950000</v>
      </c>
      <c r="FM455" s="1">
        <v>1745485928</v>
      </c>
      <c r="FN455" s="1">
        <v>1847435928</v>
      </c>
      <c r="FP455" s="1">
        <v>0</v>
      </c>
      <c r="FQ455" s="1">
        <v>0</v>
      </c>
      <c r="FR455" s="1">
        <v>0</v>
      </c>
    </row>
    <row r="456" spans="1:174">
      <c r="A456" s="3">
        <v>81140000</v>
      </c>
      <c r="B456" s="42" t="s">
        <v>1606</v>
      </c>
      <c r="C456" s="1" t="s">
        <v>1292</v>
      </c>
      <c r="D456" s="5">
        <v>950000</v>
      </c>
      <c r="E456" s="5">
        <v>315576000</v>
      </c>
      <c r="F456" s="4">
        <v>316526000</v>
      </c>
      <c r="G456" s="4"/>
      <c r="I456" s="5"/>
      <c r="M456" s="1" t="s">
        <v>76575</v>
      </c>
      <c r="N456" s="17" t="s">
        <v>36657</v>
      </c>
      <c r="O456" s="39">
        <v>0</v>
      </c>
      <c r="P456" s="39">
        <v>57996000</v>
      </c>
      <c r="Q456" s="39">
        <v>57996000</v>
      </c>
      <c r="R456" s="4" t="s">
        <v>76576</v>
      </c>
      <c r="S456" s="17" t="s">
        <v>36658</v>
      </c>
      <c r="T456" s="39">
        <v>0</v>
      </c>
      <c r="U456" s="39">
        <v>236930000</v>
      </c>
      <c r="V456" s="39">
        <v>236930000</v>
      </c>
      <c r="W456" s="4" t="s">
        <v>76577</v>
      </c>
      <c r="X456" s="17" t="s">
        <v>36659</v>
      </c>
      <c r="Y456" s="39">
        <v>0</v>
      </c>
      <c r="Z456" s="39">
        <v>0</v>
      </c>
      <c r="AA456" s="39">
        <v>0</v>
      </c>
      <c r="AB456" s="4" t="s">
        <v>76578</v>
      </c>
      <c r="AC456" s="17" t="s">
        <v>36660</v>
      </c>
      <c r="AD456" s="39">
        <v>0</v>
      </c>
      <c r="AE456" s="39">
        <v>0</v>
      </c>
      <c r="AF456" s="39">
        <v>0</v>
      </c>
      <c r="AG456" s="4" t="s">
        <v>76579</v>
      </c>
      <c r="AH456" s="17" t="s">
        <v>36661</v>
      </c>
      <c r="AI456" s="39">
        <v>0</v>
      </c>
      <c r="AJ456" s="39">
        <v>0</v>
      </c>
      <c r="AK456" s="39">
        <v>0</v>
      </c>
      <c r="AL456" s="4" t="s">
        <v>76580</v>
      </c>
      <c r="AM456" s="17" t="s">
        <v>36662</v>
      </c>
      <c r="AN456" s="39">
        <v>0</v>
      </c>
      <c r="AO456" s="39">
        <v>0</v>
      </c>
      <c r="AP456" s="39">
        <v>0</v>
      </c>
      <c r="AQ456" s="4" t="s">
        <v>76581</v>
      </c>
      <c r="AR456" s="17" t="s">
        <v>36663</v>
      </c>
      <c r="AS456" s="39">
        <v>0</v>
      </c>
      <c r="AT456" s="39">
        <v>0</v>
      </c>
      <c r="AU456" s="39">
        <v>0</v>
      </c>
      <c r="AV456" s="4" t="s">
        <v>76582</v>
      </c>
      <c r="AW456" s="17" t="s">
        <v>36664</v>
      </c>
      <c r="AX456" s="39">
        <v>0</v>
      </c>
      <c r="AY456" s="39">
        <v>0</v>
      </c>
      <c r="AZ456" s="39">
        <v>0</v>
      </c>
      <c r="BA456" s="4" t="s">
        <v>76583</v>
      </c>
      <c r="BB456" s="17" t="s">
        <v>36665</v>
      </c>
      <c r="BC456" s="39">
        <v>0</v>
      </c>
      <c r="BD456" s="39">
        <v>0</v>
      </c>
      <c r="BE456" s="39">
        <v>0</v>
      </c>
      <c r="BF456" s="4" t="s">
        <v>76584</v>
      </c>
      <c r="BG456" s="17" t="s">
        <v>36666</v>
      </c>
      <c r="BH456" s="39">
        <v>0</v>
      </c>
      <c r="BI456" s="39">
        <v>0</v>
      </c>
      <c r="BJ456" s="39">
        <v>0</v>
      </c>
      <c r="BK456" s="4" t="s">
        <v>76585</v>
      </c>
      <c r="BL456" s="17" t="s">
        <v>36667</v>
      </c>
      <c r="BM456" s="39">
        <v>0</v>
      </c>
      <c r="BN456" s="39">
        <v>0</v>
      </c>
      <c r="BO456" s="39">
        <v>0</v>
      </c>
      <c r="BP456" s="4" t="s">
        <v>76586</v>
      </c>
      <c r="BQ456" s="17" t="s">
        <v>36668</v>
      </c>
      <c r="BR456" s="39">
        <v>0</v>
      </c>
      <c r="BS456" s="39">
        <v>2000000</v>
      </c>
      <c r="BT456" s="39">
        <v>2000000</v>
      </c>
      <c r="BU456" s="4" t="s">
        <v>76587</v>
      </c>
      <c r="BV456" s="17" t="s">
        <v>36669</v>
      </c>
      <c r="BW456" s="39">
        <v>0</v>
      </c>
      <c r="BX456" s="39">
        <v>0</v>
      </c>
      <c r="BY456" s="39">
        <v>0</v>
      </c>
      <c r="BZ456" s="4" t="s">
        <v>76588</v>
      </c>
      <c r="CA456" s="17" t="s">
        <v>36670</v>
      </c>
      <c r="CB456" s="39">
        <v>0</v>
      </c>
      <c r="CC456" s="39">
        <v>0</v>
      </c>
      <c r="CD456" s="39">
        <v>0</v>
      </c>
      <c r="CE456" s="4" t="s">
        <v>76589</v>
      </c>
      <c r="CF456" s="17" t="s">
        <v>36671</v>
      </c>
      <c r="CG456" s="39">
        <v>0</v>
      </c>
      <c r="CH456" s="39">
        <v>0</v>
      </c>
      <c r="CI456" s="39">
        <v>0</v>
      </c>
      <c r="CJ456" s="4" t="s">
        <v>76590</v>
      </c>
      <c r="CK456" s="17" t="s">
        <v>36672</v>
      </c>
      <c r="CL456" s="39">
        <v>0</v>
      </c>
      <c r="CM456" s="39">
        <v>0</v>
      </c>
      <c r="CN456" s="39">
        <v>0</v>
      </c>
      <c r="CO456" s="4" t="s">
        <v>76591</v>
      </c>
      <c r="CP456" s="17" t="s">
        <v>36673</v>
      </c>
      <c r="CQ456" s="39">
        <v>0</v>
      </c>
      <c r="CR456" s="39">
        <v>0</v>
      </c>
      <c r="CS456" s="39">
        <v>0</v>
      </c>
      <c r="CT456" s="4" t="s">
        <v>76592</v>
      </c>
      <c r="CU456" s="17" t="s">
        <v>36674</v>
      </c>
      <c r="CV456" s="39">
        <v>950000</v>
      </c>
      <c r="CW456" s="39">
        <v>18150000</v>
      </c>
      <c r="CX456" s="39">
        <v>19100000</v>
      </c>
      <c r="CY456" s="4" t="s">
        <v>76593</v>
      </c>
      <c r="CZ456" s="17" t="s">
        <v>36675</v>
      </c>
      <c r="DA456" s="39">
        <v>0</v>
      </c>
      <c r="DB456" s="39">
        <v>500000</v>
      </c>
      <c r="DC456" s="39">
        <v>500000</v>
      </c>
      <c r="DD456" s="39" t="s">
        <v>76594</v>
      </c>
      <c r="DE456" s="39" t="s">
        <v>36676</v>
      </c>
      <c r="DF456" s="39">
        <v>0</v>
      </c>
      <c r="DG456" s="39">
        <v>0</v>
      </c>
      <c r="DH456" s="39">
        <v>0</v>
      </c>
      <c r="DI456" s="4" t="s">
        <v>76595</v>
      </c>
      <c r="DJ456" s="17" t="s">
        <v>36677</v>
      </c>
      <c r="DK456" s="39">
        <v>0</v>
      </c>
      <c r="DL456" s="39">
        <v>0</v>
      </c>
      <c r="DM456" s="39">
        <v>0</v>
      </c>
      <c r="DN456" s="4" t="s">
        <v>76596</v>
      </c>
      <c r="DO456" s="17" t="s">
        <v>36678</v>
      </c>
      <c r="DP456" s="39">
        <v>0</v>
      </c>
      <c r="DQ456" s="39">
        <v>0</v>
      </c>
      <c r="DR456" s="39">
        <v>0</v>
      </c>
      <c r="DS456" s="4" t="s">
        <v>76597</v>
      </c>
      <c r="DT456" s="17" t="s">
        <v>36679</v>
      </c>
      <c r="DU456" s="39">
        <v>0</v>
      </c>
      <c r="DV456" s="39">
        <v>0</v>
      </c>
      <c r="DW456" s="39">
        <v>0</v>
      </c>
      <c r="DX456" s="4" t="s">
        <v>76598</v>
      </c>
      <c r="DY456" s="17" t="s">
        <v>36680</v>
      </c>
      <c r="DZ456" s="39">
        <v>0</v>
      </c>
      <c r="EA456" s="39">
        <v>0</v>
      </c>
      <c r="EB456" s="39">
        <v>0</v>
      </c>
      <c r="EC456" s="4" t="s">
        <v>76599</v>
      </c>
      <c r="ED456" s="17" t="s">
        <v>36681</v>
      </c>
      <c r="EE456" s="39">
        <v>0</v>
      </c>
      <c r="EF456" s="39">
        <v>0</v>
      </c>
      <c r="EG456" s="39">
        <v>0</v>
      </c>
      <c r="EH456" s="4" t="s">
        <v>76600</v>
      </c>
      <c r="EI456" s="56" t="s">
        <v>36682</v>
      </c>
      <c r="EJ456" s="56">
        <v>0</v>
      </c>
      <c r="EK456" s="56">
        <v>0</v>
      </c>
      <c r="EL456" s="56">
        <v>0</v>
      </c>
      <c r="EM456" s="4" t="s">
        <v>76601</v>
      </c>
      <c r="EN456" s="17" t="s">
        <v>36683</v>
      </c>
      <c r="EO456" s="39">
        <v>0</v>
      </c>
      <c r="EP456" s="39">
        <v>0</v>
      </c>
      <c r="EQ456" s="39">
        <v>0</v>
      </c>
      <c r="ER456" s="4" t="s">
        <v>76602</v>
      </c>
      <c r="ES456" s="1" t="s">
        <v>36684</v>
      </c>
      <c r="ET456" s="1">
        <v>0</v>
      </c>
      <c r="EU456" s="1">
        <v>0</v>
      </c>
      <c r="EV456" s="1">
        <v>0</v>
      </c>
      <c r="EW456" s="1" t="s">
        <v>76603</v>
      </c>
      <c r="EX456" s="1" t="s">
        <v>36685</v>
      </c>
      <c r="EY456" s="1">
        <v>0</v>
      </c>
      <c r="EZ456" s="1">
        <v>0</v>
      </c>
      <c r="FA456" s="1">
        <v>0</v>
      </c>
      <c r="FB456" s="1" t="s">
        <v>76604</v>
      </c>
      <c r="FC456" s="1" t="s">
        <v>36686</v>
      </c>
      <c r="FD456" s="1">
        <v>0</v>
      </c>
      <c r="FE456" s="1">
        <v>0</v>
      </c>
      <c r="FF456" s="1">
        <v>0</v>
      </c>
      <c r="FH456" s="1">
        <v>950000</v>
      </c>
      <c r="FI456" s="1">
        <v>315576000</v>
      </c>
      <c r="FJ456" s="1">
        <v>316526000</v>
      </c>
      <c r="FL456" s="1">
        <v>950000</v>
      </c>
      <c r="FM456" s="1">
        <v>315576000</v>
      </c>
      <c r="FN456" s="1">
        <v>316526000</v>
      </c>
      <c r="FP456" s="1">
        <v>0</v>
      </c>
      <c r="FQ456" s="1">
        <v>0</v>
      </c>
      <c r="FR456" s="1">
        <v>0</v>
      </c>
    </row>
    <row r="457" spans="1:174">
      <c r="A457" s="3">
        <v>81150000</v>
      </c>
      <c r="B457" s="42" t="s">
        <v>81841</v>
      </c>
      <c r="C457" s="1" t="s">
        <v>81842</v>
      </c>
      <c r="D457" s="5">
        <v>0</v>
      </c>
      <c r="E457" s="5">
        <v>579481167</v>
      </c>
      <c r="F457" s="4">
        <v>579481167</v>
      </c>
      <c r="G457" s="4"/>
      <c r="I457" s="5"/>
      <c r="M457" s="1" t="s">
        <v>81913</v>
      </c>
      <c r="N457" s="17" t="s">
        <v>81914</v>
      </c>
      <c r="O457" s="39">
        <v>0</v>
      </c>
      <c r="P457" s="39">
        <v>579481167</v>
      </c>
      <c r="Q457" s="39">
        <v>579481167</v>
      </c>
      <c r="R457" s="4" t="s">
        <v>81915</v>
      </c>
      <c r="S457" s="17" t="s">
        <v>81916</v>
      </c>
      <c r="T457" s="39">
        <v>0</v>
      </c>
      <c r="U457" s="39">
        <v>0</v>
      </c>
      <c r="V457" s="39">
        <v>0</v>
      </c>
      <c r="W457" s="4" t="s">
        <v>81917</v>
      </c>
      <c r="X457" s="17" t="s">
        <v>81918</v>
      </c>
      <c r="Y457" s="39">
        <v>0</v>
      </c>
      <c r="Z457" s="39">
        <v>0</v>
      </c>
      <c r="AA457" s="39">
        <v>0</v>
      </c>
      <c r="AB457" s="4" t="s">
        <v>81919</v>
      </c>
      <c r="AC457" s="17" t="s">
        <v>81920</v>
      </c>
      <c r="AD457" s="39">
        <v>0</v>
      </c>
      <c r="AE457" s="39">
        <v>0</v>
      </c>
      <c r="AF457" s="39">
        <v>0</v>
      </c>
      <c r="AG457" s="4" t="s">
        <v>81921</v>
      </c>
      <c r="AH457" s="17" t="s">
        <v>81922</v>
      </c>
      <c r="AI457" s="39">
        <v>0</v>
      </c>
      <c r="AJ457" s="39">
        <v>0</v>
      </c>
      <c r="AK457" s="39">
        <v>0</v>
      </c>
      <c r="AL457" s="4" t="s">
        <v>81923</v>
      </c>
      <c r="AM457" s="17" t="s">
        <v>81924</v>
      </c>
      <c r="AN457" s="39">
        <v>0</v>
      </c>
      <c r="AO457" s="39">
        <v>0</v>
      </c>
      <c r="AP457" s="39">
        <v>0</v>
      </c>
      <c r="AQ457" s="4" t="s">
        <v>81925</v>
      </c>
      <c r="AR457" s="17" t="s">
        <v>81926</v>
      </c>
      <c r="AS457" s="39">
        <v>0</v>
      </c>
      <c r="AT457" s="39">
        <v>0</v>
      </c>
      <c r="AU457" s="39">
        <v>0</v>
      </c>
      <c r="AV457" s="4" t="s">
        <v>81927</v>
      </c>
      <c r="AW457" s="17" t="s">
        <v>81928</v>
      </c>
      <c r="AX457" s="39">
        <v>0</v>
      </c>
      <c r="AY457" s="39">
        <v>0</v>
      </c>
      <c r="AZ457" s="39">
        <v>0</v>
      </c>
      <c r="BA457" s="4" t="s">
        <v>81929</v>
      </c>
      <c r="BB457" s="17" t="s">
        <v>81930</v>
      </c>
      <c r="BC457" s="39">
        <v>0</v>
      </c>
      <c r="BD457" s="39">
        <v>0</v>
      </c>
      <c r="BE457" s="39">
        <v>0</v>
      </c>
      <c r="BF457" s="4" t="s">
        <v>81931</v>
      </c>
      <c r="BG457" s="17" t="s">
        <v>81932</v>
      </c>
      <c r="BH457" s="39">
        <v>0</v>
      </c>
      <c r="BI457" s="39">
        <v>0</v>
      </c>
      <c r="BJ457" s="39">
        <v>0</v>
      </c>
      <c r="BK457" s="4" t="s">
        <v>81933</v>
      </c>
      <c r="BL457" s="17" t="s">
        <v>81934</v>
      </c>
      <c r="BM457" s="39">
        <v>0</v>
      </c>
      <c r="BN457" s="39">
        <v>0</v>
      </c>
      <c r="BO457" s="39">
        <v>0</v>
      </c>
      <c r="BP457" s="4" t="s">
        <v>81935</v>
      </c>
      <c r="BQ457" s="17" t="s">
        <v>81936</v>
      </c>
      <c r="BR457" s="39">
        <v>0</v>
      </c>
      <c r="BS457" s="39">
        <v>0</v>
      </c>
      <c r="BT457" s="39">
        <v>0</v>
      </c>
      <c r="BU457" s="4" t="s">
        <v>81937</v>
      </c>
      <c r="BV457" s="17" t="s">
        <v>81938</v>
      </c>
      <c r="BW457" s="39">
        <v>0</v>
      </c>
      <c r="BX457" s="39">
        <v>0</v>
      </c>
      <c r="BY457" s="39">
        <v>0</v>
      </c>
      <c r="BZ457" s="4" t="s">
        <v>81939</v>
      </c>
      <c r="CA457" s="17" t="s">
        <v>81940</v>
      </c>
      <c r="CB457" s="39">
        <v>0</v>
      </c>
      <c r="CC457" s="39">
        <v>0</v>
      </c>
      <c r="CD457" s="39">
        <v>0</v>
      </c>
      <c r="CE457" s="4" t="s">
        <v>81941</v>
      </c>
      <c r="CF457" s="17" t="s">
        <v>81942</v>
      </c>
      <c r="CG457" s="39">
        <v>0</v>
      </c>
      <c r="CH457" s="39">
        <v>0</v>
      </c>
      <c r="CI457" s="39">
        <v>0</v>
      </c>
      <c r="CJ457" s="4" t="s">
        <v>81943</v>
      </c>
      <c r="CK457" s="17" t="s">
        <v>81944</v>
      </c>
      <c r="CL457" s="39">
        <v>0</v>
      </c>
      <c r="CM457" s="39">
        <v>0</v>
      </c>
      <c r="CN457" s="39">
        <v>0</v>
      </c>
      <c r="CO457" s="4" t="s">
        <v>81945</v>
      </c>
      <c r="CP457" s="17" t="s">
        <v>81946</v>
      </c>
      <c r="CQ457" s="39">
        <v>0</v>
      </c>
      <c r="CR457" s="39">
        <v>0</v>
      </c>
      <c r="CS457" s="39">
        <v>0</v>
      </c>
      <c r="CT457" s="4" t="s">
        <v>81947</v>
      </c>
      <c r="CU457" s="17" t="s">
        <v>81948</v>
      </c>
      <c r="CV457" s="39">
        <v>0</v>
      </c>
      <c r="CW457" s="39">
        <v>0</v>
      </c>
      <c r="CX457" s="39">
        <v>0</v>
      </c>
      <c r="CY457" s="4" t="s">
        <v>81949</v>
      </c>
      <c r="CZ457" s="17" t="s">
        <v>81950</v>
      </c>
      <c r="DA457" s="39">
        <v>0</v>
      </c>
      <c r="DB457" s="39">
        <v>0</v>
      </c>
      <c r="DC457" s="39">
        <v>0</v>
      </c>
      <c r="DD457" s="39" t="s">
        <v>81951</v>
      </c>
      <c r="DE457" s="39" t="s">
        <v>81952</v>
      </c>
      <c r="DF457" s="39">
        <v>0</v>
      </c>
      <c r="DG457" s="39">
        <v>0</v>
      </c>
      <c r="DH457" s="39">
        <v>0</v>
      </c>
      <c r="DI457" s="4" t="s">
        <v>81953</v>
      </c>
      <c r="DJ457" s="17" t="s">
        <v>81954</v>
      </c>
      <c r="DK457" s="39">
        <v>0</v>
      </c>
      <c r="DL457" s="39">
        <v>0</v>
      </c>
      <c r="DM457" s="39">
        <v>0</v>
      </c>
      <c r="DN457" s="4" t="s">
        <v>81955</v>
      </c>
      <c r="DO457" s="17" t="s">
        <v>81956</v>
      </c>
      <c r="DP457" s="39">
        <v>0</v>
      </c>
      <c r="DQ457" s="39">
        <v>0</v>
      </c>
      <c r="DR457" s="39">
        <v>0</v>
      </c>
      <c r="DS457" s="4" t="s">
        <v>81957</v>
      </c>
      <c r="DT457" s="17" t="s">
        <v>81958</v>
      </c>
      <c r="DU457" s="39">
        <v>0</v>
      </c>
      <c r="DV457" s="39">
        <v>0</v>
      </c>
      <c r="DW457" s="39">
        <v>0</v>
      </c>
      <c r="DX457" s="4" t="s">
        <v>81959</v>
      </c>
      <c r="DY457" s="17" t="s">
        <v>81960</v>
      </c>
      <c r="DZ457" s="39">
        <v>0</v>
      </c>
      <c r="EA457" s="39">
        <v>0</v>
      </c>
      <c r="EB457" s="39">
        <v>0</v>
      </c>
      <c r="EC457" s="4" t="s">
        <v>81961</v>
      </c>
      <c r="ED457" s="17" t="s">
        <v>81962</v>
      </c>
      <c r="EE457" s="39">
        <v>0</v>
      </c>
      <c r="EF457" s="39">
        <v>0</v>
      </c>
      <c r="EG457" s="39">
        <v>0</v>
      </c>
      <c r="EH457" s="4" t="s">
        <v>81963</v>
      </c>
      <c r="EI457" s="56" t="s">
        <v>81964</v>
      </c>
      <c r="EJ457" s="56">
        <v>0</v>
      </c>
      <c r="EK457" s="56">
        <v>0</v>
      </c>
      <c r="EL457" s="56">
        <v>0</v>
      </c>
      <c r="EM457" s="4" t="s">
        <v>81965</v>
      </c>
      <c r="EN457" s="17" t="s">
        <v>81966</v>
      </c>
      <c r="EO457" s="39">
        <v>0</v>
      </c>
      <c r="EP457" s="39">
        <v>0</v>
      </c>
      <c r="EQ457" s="39">
        <v>0</v>
      </c>
      <c r="ER457" s="4" t="s">
        <v>81967</v>
      </c>
      <c r="ES457" s="1" t="s">
        <v>81968</v>
      </c>
      <c r="ET457" s="1">
        <v>0</v>
      </c>
      <c r="EU457" s="1">
        <v>0</v>
      </c>
      <c r="EV457" s="1">
        <v>0</v>
      </c>
      <c r="EW457" s="1" t="s">
        <v>81969</v>
      </c>
      <c r="EX457" s="1" t="s">
        <v>81970</v>
      </c>
      <c r="EY457" s="1">
        <v>0</v>
      </c>
      <c r="EZ457" s="1">
        <v>0</v>
      </c>
      <c r="FA457" s="1">
        <v>0</v>
      </c>
      <c r="FB457" s="1" t="s">
        <v>81971</v>
      </c>
      <c r="FC457" s="1" t="s">
        <v>81972</v>
      </c>
      <c r="FD457" s="1">
        <v>0</v>
      </c>
      <c r="FE457" s="1">
        <v>0</v>
      </c>
      <c r="FF457" s="1">
        <v>0</v>
      </c>
      <c r="FH457" s="1">
        <v>0</v>
      </c>
      <c r="FI457" s="1">
        <v>579481167</v>
      </c>
      <c r="FJ457" s="1">
        <v>579481167</v>
      </c>
      <c r="FL457" s="1">
        <v>0</v>
      </c>
      <c r="FM457" s="1">
        <v>579481167</v>
      </c>
      <c r="FN457" s="1">
        <v>579481167</v>
      </c>
      <c r="FP457" s="1">
        <v>0</v>
      </c>
      <c r="FQ457" s="1">
        <v>0</v>
      </c>
      <c r="FR457" s="1">
        <v>0</v>
      </c>
    </row>
    <row r="458" spans="1:174">
      <c r="A458" s="3">
        <v>81160000</v>
      </c>
      <c r="B458" s="42" t="s">
        <v>82588</v>
      </c>
      <c r="C458" s="1" t="s">
        <v>82589</v>
      </c>
      <c r="D458" s="5">
        <v>0</v>
      </c>
      <c r="E458" s="5">
        <v>0</v>
      </c>
      <c r="F458" s="4">
        <v>0</v>
      </c>
      <c r="G458" s="4"/>
      <c r="I458" s="5"/>
      <c r="M458" s="1" t="s">
        <v>82590</v>
      </c>
      <c r="N458" s="17" t="s">
        <v>82591</v>
      </c>
      <c r="O458" s="39">
        <v>0</v>
      </c>
      <c r="P458" s="39">
        <v>0</v>
      </c>
      <c r="Q458" s="39">
        <v>0</v>
      </c>
      <c r="R458" s="4" t="s">
        <v>82592</v>
      </c>
      <c r="S458" s="17" t="s">
        <v>82593</v>
      </c>
      <c r="T458" s="39">
        <v>0</v>
      </c>
      <c r="U458" s="39">
        <v>0</v>
      </c>
      <c r="V458" s="39">
        <v>0</v>
      </c>
      <c r="W458" s="4" t="s">
        <v>82594</v>
      </c>
      <c r="X458" s="17" t="s">
        <v>82595</v>
      </c>
      <c r="Y458" s="39">
        <v>0</v>
      </c>
      <c r="Z458" s="39">
        <v>0</v>
      </c>
      <c r="AA458" s="39">
        <v>0</v>
      </c>
      <c r="AB458" s="4" t="s">
        <v>82596</v>
      </c>
      <c r="AC458" s="17" t="s">
        <v>82597</v>
      </c>
      <c r="AD458" s="39">
        <v>0</v>
      </c>
      <c r="AE458" s="39">
        <v>0</v>
      </c>
      <c r="AF458" s="39">
        <v>0</v>
      </c>
      <c r="AG458" s="4" t="s">
        <v>82598</v>
      </c>
      <c r="AH458" s="17" t="s">
        <v>82599</v>
      </c>
      <c r="AI458" s="39">
        <v>0</v>
      </c>
      <c r="AJ458" s="39">
        <v>0</v>
      </c>
      <c r="AK458" s="39">
        <v>0</v>
      </c>
      <c r="AL458" s="4" t="s">
        <v>82600</v>
      </c>
      <c r="AM458" s="17" t="s">
        <v>82601</v>
      </c>
      <c r="AN458" s="39">
        <v>0</v>
      </c>
      <c r="AO458" s="39">
        <v>0</v>
      </c>
      <c r="AP458" s="39">
        <v>0</v>
      </c>
      <c r="AQ458" s="4" t="s">
        <v>82602</v>
      </c>
      <c r="AR458" s="17" t="s">
        <v>82603</v>
      </c>
      <c r="AS458" s="39">
        <v>0</v>
      </c>
      <c r="AT458" s="39">
        <v>0</v>
      </c>
      <c r="AU458" s="39">
        <v>0</v>
      </c>
      <c r="AV458" s="4" t="s">
        <v>82604</v>
      </c>
      <c r="AW458" s="17" t="s">
        <v>82605</v>
      </c>
      <c r="AX458" s="39">
        <v>0</v>
      </c>
      <c r="AY458" s="39">
        <v>0</v>
      </c>
      <c r="AZ458" s="39">
        <v>0</v>
      </c>
      <c r="BA458" s="4" t="s">
        <v>82606</v>
      </c>
      <c r="BB458" s="17" t="s">
        <v>82607</v>
      </c>
      <c r="BC458" s="39">
        <v>0</v>
      </c>
      <c r="BD458" s="39">
        <v>0</v>
      </c>
      <c r="BE458" s="39">
        <v>0</v>
      </c>
      <c r="BF458" s="4" t="s">
        <v>82608</v>
      </c>
      <c r="BG458" s="17" t="s">
        <v>82609</v>
      </c>
      <c r="BH458" s="39">
        <v>0</v>
      </c>
      <c r="BI458" s="39">
        <v>0</v>
      </c>
      <c r="BJ458" s="39">
        <v>0</v>
      </c>
      <c r="BK458" s="4" t="s">
        <v>82610</v>
      </c>
      <c r="BL458" s="17" t="s">
        <v>82611</v>
      </c>
      <c r="BM458" s="39">
        <v>0</v>
      </c>
      <c r="BN458" s="39">
        <v>0</v>
      </c>
      <c r="BO458" s="39">
        <v>0</v>
      </c>
      <c r="BP458" s="4" t="s">
        <v>82612</v>
      </c>
      <c r="BQ458" s="17" t="s">
        <v>82613</v>
      </c>
      <c r="BR458" s="39">
        <v>0</v>
      </c>
      <c r="BS458" s="39">
        <v>0</v>
      </c>
      <c r="BT458" s="39">
        <v>0</v>
      </c>
      <c r="BU458" s="4" t="s">
        <v>82614</v>
      </c>
      <c r="BV458" s="17" t="s">
        <v>82615</v>
      </c>
      <c r="BW458" s="39">
        <v>0</v>
      </c>
      <c r="BX458" s="39">
        <v>0</v>
      </c>
      <c r="BY458" s="39">
        <v>0</v>
      </c>
      <c r="BZ458" s="4" t="s">
        <v>82616</v>
      </c>
      <c r="CA458" s="17" t="s">
        <v>82617</v>
      </c>
      <c r="CB458" s="39">
        <v>0</v>
      </c>
      <c r="CC458" s="39">
        <v>0</v>
      </c>
      <c r="CD458" s="39">
        <v>0</v>
      </c>
      <c r="CE458" s="4" t="s">
        <v>82618</v>
      </c>
      <c r="CF458" s="17" t="s">
        <v>82619</v>
      </c>
      <c r="CG458" s="39">
        <v>0</v>
      </c>
      <c r="CH458" s="39">
        <v>0</v>
      </c>
      <c r="CI458" s="39">
        <v>0</v>
      </c>
      <c r="CJ458" s="4" t="s">
        <v>82620</v>
      </c>
      <c r="CK458" s="17" t="s">
        <v>82621</v>
      </c>
      <c r="CL458" s="39">
        <v>0</v>
      </c>
      <c r="CM458" s="39">
        <v>0</v>
      </c>
      <c r="CN458" s="39">
        <v>0</v>
      </c>
      <c r="CO458" s="4" t="s">
        <v>82622</v>
      </c>
      <c r="CP458" s="17" t="s">
        <v>82623</v>
      </c>
      <c r="CQ458" s="39">
        <v>0</v>
      </c>
      <c r="CR458" s="39">
        <v>0</v>
      </c>
      <c r="CS458" s="39">
        <v>0</v>
      </c>
      <c r="CT458" s="4" t="s">
        <v>82624</v>
      </c>
      <c r="CU458" s="17" t="s">
        <v>82625</v>
      </c>
      <c r="CV458" s="39">
        <v>0</v>
      </c>
      <c r="CW458" s="39">
        <v>0</v>
      </c>
      <c r="CX458" s="39">
        <v>0</v>
      </c>
      <c r="CY458" s="4" t="s">
        <v>82626</v>
      </c>
      <c r="CZ458" s="17" t="s">
        <v>82627</v>
      </c>
      <c r="DA458" s="39">
        <v>0</v>
      </c>
      <c r="DB458" s="39">
        <v>0</v>
      </c>
      <c r="DC458" s="39">
        <v>0</v>
      </c>
      <c r="DD458" s="39" t="s">
        <v>82628</v>
      </c>
      <c r="DE458" s="39" t="s">
        <v>82629</v>
      </c>
      <c r="DF458" s="39">
        <v>0</v>
      </c>
      <c r="DG458" s="39">
        <v>0</v>
      </c>
      <c r="DH458" s="39">
        <v>0</v>
      </c>
      <c r="DI458" s="4" t="s">
        <v>82630</v>
      </c>
      <c r="DJ458" s="17" t="s">
        <v>82631</v>
      </c>
      <c r="DK458" s="39">
        <v>0</v>
      </c>
      <c r="DL458" s="39">
        <v>0</v>
      </c>
      <c r="DM458" s="39">
        <v>0</v>
      </c>
      <c r="DN458" s="4" t="s">
        <v>82632</v>
      </c>
      <c r="DO458" s="17" t="s">
        <v>82633</v>
      </c>
      <c r="DP458" s="39">
        <v>0</v>
      </c>
      <c r="DQ458" s="39">
        <v>0</v>
      </c>
      <c r="DR458" s="39">
        <v>0</v>
      </c>
      <c r="DS458" s="4" t="s">
        <v>82634</v>
      </c>
      <c r="DT458" s="17" t="s">
        <v>82635</v>
      </c>
      <c r="DU458" s="39">
        <v>0</v>
      </c>
      <c r="DV458" s="39">
        <v>0</v>
      </c>
      <c r="DW458" s="39">
        <v>0</v>
      </c>
      <c r="DX458" s="4" t="s">
        <v>82636</v>
      </c>
      <c r="DY458" s="17" t="s">
        <v>82637</v>
      </c>
      <c r="DZ458" s="39">
        <v>0</v>
      </c>
      <c r="EA458" s="39">
        <v>0</v>
      </c>
      <c r="EB458" s="39">
        <v>0</v>
      </c>
      <c r="EC458" s="4" t="s">
        <v>82638</v>
      </c>
      <c r="ED458" s="17" t="s">
        <v>82639</v>
      </c>
      <c r="EE458" s="39">
        <v>0</v>
      </c>
      <c r="EF458" s="39">
        <v>0</v>
      </c>
      <c r="EG458" s="39">
        <v>0</v>
      </c>
      <c r="EH458" s="4" t="s">
        <v>82640</v>
      </c>
      <c r="EI458" s="56" t="s">
        <v>82641</v>
      </c>
      <c r="EJ458" s="56">
        <v>0</v>
      </c>
      <c r="EK458" s="56">
        <v>0</v>
      </c>
      <c r="EL458" s="56">
        <v>0</v>
      </c>
      <c r="EM458" s="4" t="s">
        <v>82642</v>
      </c>
      <c r="EN458" s="17" t="s">
        <v>82643</v>
      </c>
      <c r="EO458" s="39">
        <v>0</v>
      </c>
      <c r="EP458" s="39">
        <v>0</v>
      </c>
      <c r="EQ458" s="39">
        <v>0</v>
      </c>
      <c r="ER458" s="4" t="s">
        <v>82644</v>
      </c>
      <c r="ES458" s="1" t="s">
        <v>82645</v>
      </c>
      <c r="ET458" s="1">
        <v>0</v>
      </c>
      <c r="EU458" s="1">
        <v>0</v>
      </c>
      <c r="EV458" s="1">
        <v>0</v>
      </c>
      <c r="EW458" s="1" t="s">
        <v>82646</v>
      </c>
      <c r="EX458" s="1" t="s">
        <v>82647</v>
      </c>
      <c r="EY458" s="1">
        <v>0</v>
      </c>
      <c r="EZ458" s="1">
        <v>0</v>
      </c>
      <c r="FA458" s="1">
        <v>0</v>
      </c>
      <c r="FB458" s="1" t="s">
        <v>82648</v>
      </c>
      <c r="FC458" s="1" t="s">
        <v>82649</v>
      </c>
      <c r="FD458" s="1">
        <v>0</v>
      </c>
      <c r="FE458" s="1">
        <v>0</v>
      </c>
      <c r="FF458" s="1">
        <v>0</v>
      </c>
      <c r="FH458" s="1">
        <v>0</v>
      </c>
      <c r="FI458" s="1">
        <v>0</v>
      </c>
      <c r="FJ458" s="1">
        <v>0</v>
      </c>
      <c r="FL458" s="1">
        <v>0</v>
      </c>
      <c r="FM458" s="1">
        <v>0</v>
      </c>
      <c r="FN458" s="1">
        <v>0</v>
      </c>
      <c r="FP458" s="1">
        <v>0</v>
      </c>
      <c r="FQ458" s="1">
        <v>0</v>
      </c>
      <c r="FR458" s="1">
        <v>0</v>
      </c>
    </row>
    <row r="459" spans="1:174">
      <c r="A459" s="3">
        <v>81160001</v>
      </c>
      <c r="B459" s="42" t="s">
        <v>82588</v>
      </c>
      <c r="C459" s="1" t="s">
        <v>82650</v>
      </c>
      <c r="D459" s="5">
        <v>277920</v>
      </c>
      <c r="E459" s="5">
        <v>0</v>
      </c>
      <c r="F459" s="4">
        <v>277920</v>
      </c>
      <c r="G459" s="4"/>
      <c r="I459" s="5"/>
      <c r="M459" s="1" t="s">
        <v>82651</v>
      </c>
      <c r="N459" s="17" t="s">
        <v>82652</v>
      </c>
      <c r="O459" s="39">
        <v>277920</v>
      </c>
      <c r="P459" s="39">
        <v>0</v>
      </c>
      <c r="Q459" s="39">
        <v>277920</v>
      </c>
      <c r="R459" s="4" t="s">
        <v>82653</v>
      </c>
      <c r="S459" s="17" t="s">
        <v>82654</v>
      </c>
      <c r="T459" s="39">
        <v>0</v>
      </c>
      <c r="U459" s="39">
        <v>0</v>
      </c>
      <c r="V459" s="39">
        <v>0</v>
      </c>
      <c r="W459" s="4" t="s">
        <v>82655</v>
      </c>
      <c r="X459" s="17" t="s">
        <v>82656</v>
      </c>
      <c r="Y459" s="39">
        <v>0</v>
      </c>
      <c r="Z459" s="39">
        <v>0</v>
      </c>
      <c r="AA459" s="39">
        <v>0</v>
      </c>
      <c r="AB459" s="4" t="s">
        <v>82657</v>
      </c>
      <c r="AC459" s="17" t="s">
        <v>82658</v>
      </c>
      <c r="AD459" s="39">
        <v>0</v>
      </c>
      <c r="AE459" s="39">
        <v>0</v>
      </c>
      <c r="AF459" s="39">
        <v>0</v>
      </c>
      <c r="AG459" s="4" t="s">
        <v>82659</v>
      </c>
      <c r="AH459" s="17" t="s">
        <v>82660</v>
      </c>
      <c r="AI459" s="39">
        <v>0</v>
      </c>
      <c r="AJ459" s="39">
        <v>0</v>
      </c>
      <c r="AK459" s="39">
        <v>0</v>
      </c>
      <c r="AL459" s="4" t="s">
        <v>82661</v>
      </c>
      <c r="AM459" s="17" t="s">
        <v>82662</v>
      </c>
      <c r="AN459" s="39">
        <v>0</v>
      </c>
      <c r="AO459" s="39">
        <v>0</v>
      </c>
      <c r="AP459" s="39">
        <v>0</v>
      </c>
      <c r="AQ459" s="4" t="s">
        <v>82663</v>
      </c>
      <c r="AR459" s="17" t="s">
        <v>82664</v>
      </c>
      <c r="AS459" s="39">
        <v>0</v>
      </c>
      <c r="AT459" s="39">
        <v>0</v>
      </c>
      <c r="AU459" s="39">
        <v>0</v>
      </c>
      <c r="AV459" s="4" t="s">
        <v>82665</v>
      </c>
      <c r="AW459" s="17" t="s">
        <v>82666</v>
      </c>
      <c r="AX459" s="39">
        <v>0</v>
      </c>
      <c r="AY459" s="39">
        <v>0</v>
      </c>
      <c r="AZ459" s="39">
        <v>0</v>
      </c>
      <c r="BA459" s="4" t="s">
        <v>82667</v>
      </c>
      <c r="BB459" s="17" t="s">
        <v>82668</v>
      </c>
      <c r="BC459" s="39">
        <v>0</v>
      </c>
      <c r="BD459" s="39">
        <v>0</v>
      </c>
      <c r="BE459" s="39">
        <v>0</v>
      </c>
      <c r="BF459" s="4" t="s">
        <v>82669</v>
      </c>
      <c r="BG459" s="17" t="s">
        <v>82670</v>
      </c>
      <c r="BH459" s="39">
        <v>0</v>
      </c>
      <c r="BI459" s="39">
        <v>0</v>
      </c>
      <c r="BJ459" s="39">
        <v>0</v>
      </c>
      <c r="BK459" s="4" t="s">
        <v>82671</v>
      </c>
      <c r="BL459" s="17" t="s">
        <v>82672</v>
      </c>
      <c r="BM459" s="39">
        <v>0</v>
      </c>
      <c r="BN459" s="39">
        <v>0</v>
      </c>
      <c r="BO459" s="39">
        <v>0</v>
      </c>
      <c r="BP459" s="4" t="s">
        <v>82673</v>
      </c>
      <c r="BQ459" s="17" t="s">
        <v>82674</v>
      </c>
      <c r="BR459" s="39">
        <v>0</v>
      </c>
      <c r="BS459" s="39">
        <v>0</v>
      </c>
      <c r="BT459" s="39">
        <v>0</v>
      </c>
      <c r="BU459" s="4" t="s">
        <v>82675</v>
      </c>
      <c r="BV459" s="17" t="s">
        <v>82676</v>
      </c>
      <c r="BW459" s="39">
        <v>0</v>
      </c>
      <c r="BX459" s="39">
        <v>0</v>
      </c>
      <c r="BY459" s="39">
        <v>0</v>
      </c>
      <c r="BZ459" s="4" t="s">
        <v>82677</v>
      </c>
      <c r="CA459" s="17" t="s">
        <v>82678</v>
      </c>
      <c r="CB459" s="39">
        <v>0</v>
      </c>
      <c r="CC459" s="39">
        <v>0</v>
      </c>
      <c r="CD459" s="39">
        <v>0</v>
      </c>
      <c r="CE459" s="4" t="s">
        <v>82679</v>
      </c>
      <c r="CF459" s="17" t="s">
        <v>82680</v>
      </c>
      <c r="CG459" s="39">
        <v>0</v>
      </c>
      <c r="CH459" s="39">
        <v>0</v>
      </c>
      <c r="CI459" s="39">
        <v>0</v>
      </c>
      <c r="CJ459" s="4" t="s">
        <v>82681</v>
      </c>
      <c r="CK459" s="17" t="s">
        <v>82682</v>
      </c>
      <c r="CL459" s="39">
        <v>0</v>
      </c>
      <c r="CM459" s="39">
        <v>0</v>
      </c>
      <c r="CN459" s="39">
        <v>0</v>
      </c>
      <c r="CO459" s="4" t="s">
        <v>82683</v>
      </c>
      <c r="CP459" s="17" t="s">
        <v>82684</v>
      </c>
      <c r="CQ459" s="39">
        <v>0</v>
      </c>
      <c r="CR459" s="39">
        <v>0</v>
      </c>
      <c r="CS459" s="39">
        <v>0</v>
      </c>
      <c r="CT459" s="4" t="s">
        <v>82685</v>
      </c>
      <c r="CU459" s="17" t="s">
        <v>82686</v>
      </c>
      <c r="CV459" s="39">
        <v>0</v>
      </c>
      <c r="CW459" s="39">
        <v>0</v>
      </c>
      <c r="CX459" s="39">
        <v>0</v>
      </c>
      <c r="CY459" s="4" t="s">
        <v>82687</v>
      </c>
      <c r="CZ459" s="17" t="s">
        <v>82688</v>
      </c>
      <c r="DA459" s="39">
        <v>0</v>
      </c>
      <c r="DB459" s="39">
        <v>0</v>
      </c>
      <c r="DC459" s="39">
        <v>0</v>
      </c>
      <c r="DD459" s="39" t="s">
        <v>82689</v>
      </c>
      <c r="DE459" s="39" t="s">
        <v>82690</v>
      </c>
      <c r="DF459" s="39">
        <v>0</v>
      </c>
      <c r="DG459" s="39">
        <v>0</v>
      </c>
      <c r="DH459" s="39">
        <v>0</v>
      </c>
      <c r="DI459" s="4" t="s">
        <v>82691</v>
      </c>
      <c r="DJ459" s="17" t="s">
        <v>82692</v>
      </c>
      <c r="DK459" s="39">
        <v>0</v>
      </c>
      <c r="DL459" s="39">
        <v>0</v>
      </c>
      <c r="DM459" s="39">
        <v>0</v>
      </c>
      <c r="DN459" s="4" t="s">
        <v>82693</v>
      </c>
      <c r="DO459" s="17" t="s">
        <v>82694</v>
      </c>
      <c r="DP459" s="39">
        <v>0</v>
      </c>
      <c r="DQ459" s="39">
        <v>0</v>
      </c>
      <c r="DR459" s="39">
        <v>0</v>
      </c>
      <c r="DS459" s="4" t="s">
        <v>82695</v>
      </c>
      <c r="DT459" s="17" t="s">
        <v>82696</v>
      </c>
      <c r="DU459" s="39">
        <v>0</v>
      </c>
      <c r="DV459" s="39">
        <v>0</v>
      </c>
      <c r="DW459" s="39">
        <v>0</v>
      </c>
      <c r="DX459" s="4" t="s">
        <v>82697</v>
      </c>
      <c r="DY459" s="17" t="s">
        <v>82698</v>
      </c>
      <c r="DZ459" s="39">
        <v>0</v>
      </c>
      <c r="EA459" s="39">
        <v>0</v>
      </c>
      <c r="EB459" s="39">
        <v>0</v>
      </c>
      <c r="EC459" s="4" t="s">
        <v>82699</v>
      </c>
      <c r="ED459" s="17" t="s">
        <v>82700</v>
      </c>
      <c r="EE459" s="39">
        <v>0</v>
      </c>
      <c r="EF459" s="39">
        <v>0</v>
      </c>
      <c r="EG459" s="39">
        <v>0</v>
      </c>
      <c r="EH459" s="4" t="s">
        <v>82701</v>
      </c>
      <c r="EI459" s="56" t="s">
        <v>82702</v>
      </c>
      <c r="EJ459" s="56">
        <v>0</v>
      </c>
      <c r="EK459" s="56">
        <v>0</v>
      </c>
      <c r="EL459" s="56">
        <v>0</v>
      </c>
      <c r="EM459" s="4" t="s">
        <v>82703</v>
      </c>
      <c r="EN459" s="17" t="s">
        <v>82704</v>
      </c>
      <c r="EO459" s="39">
        <v>0</v>
      </c>
      <c r="EP459" s="39">
        <v>0</v>
      </c>
      <c r="EQ459" s="39">
        <v>0</v>
      </c>
      <c r="ER459" s="4" t="s">
        <v>82705</v>
      </c>
      <c r="ES459" s="1" t="s">
        <v>82706</v>
      </c>
      <c r="ET459" s="1">
        <v>0</v>
      </c>
      <c r="EU459" s="1">
        <v>0</v>
      </c>
      <c r="EV459" s="1">
        <v>0</v>
      </c>
      <c r="EW459" s="1" t="s">
        <v>82707</v>
      </c>
      <c r="EX459" s="1" t="s">
        <v>82708</v>
      </c>
      <c r="EY459" s="1">
        <v>0</v>
      </c>
      <c r="EZ459" s="1">
        <v>0</v>
      </c>
      <c r="FA459" s="1">
        <v>0</v>
      </c>
      <c r="FB459" s="1" t="s">
        <v>82709</v>
      </c>
      <c r="FC459" s="1" t="s">
        <v>82710</v>
      </c>
      <c r="FD459" s="1">
        <v>0</v>
      </c>
      <c r="FE459" s="1">
        <v>0</v>
      </c>
      <c r="FF459" s="1">
        <v>0</v>
      </c>
      <c r="FH459" s="1">
        <v>277920</v>
      </c>
      <c r="FI459" s="1">
        <v>0</v>
      </c>
      <c r="FJ459" s="1">
        <v>277920</v>
      </c>
      <c r="FL459" s="1">
        <v>277920</v>
      </c>
      <c r="FM459" s="1">
        <v>0</v>
      </c>
      <c r="FN459" s="1">
        <v>277920</v>
      </c>
      <c r="FP459" s="1">
        <v>0</v>
      </c>
      <c r="FQ459" s="1">
        <v>0</v>
      </c>
      <c r="FR459" s="1">
        <v>0</v>
      </c>
    </row>
    <row r="460" spans="1:174">
      <c r="A460" s="3">
        <v>81160002</v>
      </c>
      <c r="B460" s="42" t="s">
        <v>82588</v>
      </c>
      <c r="C460" s="1" t="s">
        <v>82711</v>
      </c>
      <c r="D460" s="5">
        <v>5462670</v>
      </c>
      <c r="E460" s="5">
        <v>0</v>
      </c>
      <c r="F460" s="4">
        <v>5462670</v>
      </c>
      <c r="G460" s="4"/>
      <c r="I460" s="5"/>
      <c r="M460" s="1" t="s">
        <v>82712</v>
      </c>
      <c r="N460" s="17" t="s">
        <v>82713</v>
      </c>
      <c r="O460" s="39">
        <v>517000</v>
      </c>
      <c r="P460" s="39">
        <v>0</v>
      </c>
      <c r="Q460" s="39">
        <v>517000</v>
      </c>
      <c r="R460" s="4" t="s">
        <v>82714</v>
      </c>
      <c r="S460" s="17" t="s">
        <v>82715</v>
      </c>
      <c r="T460" s="39">
        <v>0</v>
      </c>
      <c r="U460" s="39">
        <v>0</v>
      </c>
      <c r="V460" s="39">
        <v>0</v>
      </c>
      <c r="W460" s="4" t="s">
        <v>82716</v>
      </c>
      <c r="X460" s="17" t="s">
        <v>82717</v>
      </c>
      <c r="Y460" s="39">
        <v>0</v>
      </c>
      <c r="Z460" s="39">
        <v>0</v>
      </c>
      <c r="AA460" s="39">
        <v>0</v>
      </c>
      <c r="AB460" s="4" t="s">
        <v>82718</v>
      </c>
      <c r="AC460" s="17" t="s">
        <v>82719</v>
      </c>
      <c r="AD460" s="39">
        <v>0</v>
      </c>
      <c r="AE460" s="39">
        <v>0</v>
      </c>
      <c r="AF460" s="39">
        <v>0</v>
      </c>
      <c r="AG460" s="4" t="s">
        <v>82720</v>
      </c>
      <c r="AH460" s="17" t="s">
        <v>82721</v>
      </c>
      <c r="AI460" s="39">
        <v>0</v>
      </c>
      <c r="AJ460" s="39">
        <v>0</v>
      </c>
      <c r="AK460" s="39">
        <v>0</v>
      </c>
      <c r="AL460" s="4" t="s">
        <v>82722</v>
      </c>
      <c r="AM460" s="17" t="s">
        <v>82723</v>
      </c>
      <c r="AN460" s="39">
        <v>0</v>
      </c>
      <c r="AO460" s="39">
        <v>0</v>
      </c>
      <c r="AP460" s="39">
        <v>0</v>
      </c>
      <c r="AQ460" s="4" t="s">
        <v>82724</v>
      </c>
      <c r="AR460" s="17" t="s">
        <v>82725</v>
      </c>
      <c r="AS460" s="39">
        <v>0</v>
      </c>
      <c r="AT460" s="39">
        <v>0</v>
      </c>
      <c r="AU460" s="39">
        <v>0</v>
      </c>
      <c r="AV460" s="4" t="s">
        <v>82726</v>
      </c>
      <c r="AW460" s="17" t="s">
        <v>82727</v>
      </c>
      <c r="AX460" s="39">
        <v>0</v>
      </c>
      <c r="AY460" s="39">
        <v>0</v>
      </c>
      <c r="AZ460" s="39">
        <v>0</v>
      </c>
      <c r="BA460" s="4" t="s">
        <v>82728</v>
      </c>
      <c r="BB460" s="17" t="s">
        <v>82729</v>
      </c>
      <c r="BC460" s="39">
        <v>0</v>
      </c>
      <c r="BD460" s="39">
        <v>0</v>
      </c>
      <c r="BE460" s="39">
        <v>0</v>
      </c>
      <c r="BF460" s="4" t="s">
        <v>82730</v>
      </c>
      <c r="BG460" s="17" t="s">
        <v>82731</v>
      </c>
      <c r="BH460" s="39">
        <v>4945670</v>
      </c>
      <c r="BI460" s="39">
        <v>0</v>
      </c>
      <c r="BJ460" s="39">
        <v>4945670</v>
      </c>
      <c r="BK460" s="4" t="s">
        <v>82732</v>
      </c>
      <c r="BL460" s="17" t="s">
        <v>82733</v>
      </c>
      <c r="BM460" s="39">
        <v>0</v>
      </c>
      <c r="BN460" s="39">
        <v>0</v>
      </c>
      <c r="BO460" s="39">
        <v>0</v>
      </c>
      <c r="BP460" s="4" t="s">
        <v>82734</v>
      </c>
      <c r="BQ460" s="17" t="s">
        <v>82735</v>
      </c>
      <c r="BR460" s="39">
        <v>0</v>
      </c>
      <c r="BS460" s="39">
        <v>0</v>
      </c>
      <c r="BT460" s="39">
        <v>0</v>
      </c>
      <c r="BU460" s="4" t="s">
        <v>82736</v>
      </c>
      <c r="BV460" s="17" t="s">
        <v>82737</v>
      </c>
      <c r="BW460" s="39">
        <v>0</v>
      </c>
      <c r="BX460" s="39">
        <v>0</v>
      </c>
      <c r="BY460" s="39">
        <v>0</v>
      </c>
      <c r="BZ460" s="4" t="s">
        <v>82738</v>
      </c>
      <c r="CA460" s="17" t="s">
        <v>82739</v>
      </c>
      <c r="CB460" s="39">
        <v>0</v>
      </c>
      <c r="CC460" s="39">
        <v>0</v>
      </c>
      <c r="CD460" s="39">
        <v>0</v>
      </c>
      <c r="CE460" s="4" t="s">
        <v>82740</v>
      </c>
      <c r="CF460" s="17" t="s">
        <v>82741</v>
      </c>
      <c r="CG460" s="39">
        <v>0</v>
      </c>
      <c r="CH460" s="39">
        <v>0</v>
      </c>
      <c r="CI460" s="39">
        <v>0</v>
      </c>
      <c r="CJ460" s="4" t="s">
        <v>82742</v>
      </c>
      <c r="CK460" s="17" t="s">
        <v>82743</v>
      </c>
      <c r="CL460" s="39">
        <v>0</v>
      </c>
      <c r="CM460" s="39">
        <v>0</v>
      </c>
      <c r="CN460" s="39">
        <v>0</v>
      </c>
      <c r="CO460" s="4" t="s">
        <v>82744</v>
      </c>
      <c r="CP460" s="17" t="s">
        <v>82745</v>
      </c>
      <c r="CQ460" s="39">
        <v>0</v>
      </c>
      <c r="CR460" s="39">
        <v>0</v>
      </c>
      <c r="CS460" s="39">
        <v>0</v>
      </c>
      <c r="CT460" s="4" t="s">
        <v>82746</v>
      </c>
      <c r="CU460" s="17" t="s">
        <v>82747</v>
      </c>
      <c r="CV460" s="39">
        <v>0</v>
      </c>
      <c r="CW460" s="39">
        <v>0</v>
      </c>
      <c r="CX460" s="39">
        <v>0</v>
      </c>
      <c r="CY460" s="4" t="s">
        <v>82748</v>
      </c>
      <c r="CZ460" s="17" t="s">
        <v>82749</v>
      </c>
      <c r="DA460" s="39">
        <v>0</v>
      </c>
      <c r="DB460" s="39">
        <v>0</v>
      </c>
      <c r="DC460" s="39">
        <v>0</v>
      </c>
      <c r="DD460" s="39" t="s">
        <v>82750</v>
      </c>
      <c r="DE460" s="39" t="s">
        <v>82751</v>
      </c>
      <c r="DF460" s="39">
        <v>0</v>
      </c>
      <c r="DG460" s="39">
        <v>0</v>
      </c>
      <c r="DH460" s="39">
        <v>0</v>
      </c>
      <c r="DI460" s="4" t="s">
        <v>82752</v>
      </c>
      <c r="DJ460" s="17" t="s">
        <v>82753</v>
      </c>
      <c r="DK460" s="39">
        <v>0</v>
      </c>
      <c r="DL460" s="39">
        <v>0</v>
      </c>
      <c r="DM460" s="39">
        <v>0</v>
      </c>
      <c r="DN460" s="4" t="s">
        <v>82754</v>
      </c>
      <c r="DO460" s="17" t="s">
        <v>82755</v>
      </c>
      <c r="DP460" s="39">
        <v>0</v>
      </c>
      <c r="DQ460" s="39">
        <v>0</v>
      </c>
      <c r="DR460" s="39">
        <v>0</v>
      </c>
      <c r="DS460" s="4" t="s">
        <v>82756</v>
      </c>
      <c r="DT460" s="17" t="s">
        <v>82757</v>
      </c>
      <c r="DU460" s="39">
        <v>0</v>
      </c>
      <c r="DV460" s="39">
        <v>0</v>
      </c>
      <c r="DW460" s="39">
        <v>0</v>
      </c>
      <c r="DX460" s="4" t="s">
        <v>82758</v>
      </c>
      <c r="DY460" s="17" t="s">
        <v>82759</v>
      </c>
      <c r="DZ460" s="39">
        <v>0</v>
      </c>
      <c r="EA460" s="39">
        <v>0</v>
      </c>
      <c r="EB460" s="39">
        <v>0</v>
      </c>
      <c r="EC460" s="4" t="s">
        <v>82760</v>
      </c>
      <c r="ED460" s="17" t="s">
        <v>82761</v>
      </c>
      <c r="EE460" s="39">
        <v>0</v>
      </c>
      <c r="EF460" s="39">
        <v>0</v>
      </c>
      <c r="EG460" s="39">
        <v>0</v>
      </c>
      <c r="EH460" s="4" t="s">
        <v>82762</v>
      </c>
      <c r="EI460" s="56" t="s">
        <v>82763</v>
      </c>
      <c r="EJ460" s="56">
        <v>0</v>
      </c>
      <c r="EK460" s="56">
        <v>0</v>
      </c>
      <c r="EL460" s="56">
        <v>0</v>
      </c>
      <c r="EM460" s="4" t="s">
        <v>82764</v>
      </c>
      <c r="EN460" s="17" t="s">
        <v>82765</v>
      </c>
      <c r="EO460" s="39">
        <v>0</v>
      </c>
      <c r="EP460" s="39">
        <v>0</v>
      </c>
      <c r="EQ460" s="39">
        <v>0</v>
      </c>
      <c r="ER460" s="4" t="s">
        <v>82766</v>
      </c>
      <c r="ES460" s="1" t="s">
        <v>82767</v>
      </c>
      <c r="ET460" s="1">
        <v>0</v>
      </c>
      <c r="EU460" s="1">
        <v>0</v>
      </c>
      <c r="EV460" s="1">
        <v>0</v>
      </c>
      <c r="EW460" s="1" t="s">
        <v>82768</v>
      </c>
      <c r="EX460" s="1" t="s">
        <v>82769</v>
      </c>
      <c r="EY460" s="1">
        <v>0</v>
      </c>
      <c r="EZ460" s="1">
        <v>0</v>
      </c>
      <c r="FA460" s="1">
        <v>0</v>
      </c>
      <c r="FB460" s="1" t="s">
        <v>82770</v>
      </c>
      <c r="FC460" s="1" t="s">
        <v>82771</v>
      </c>
      <c r="FD460" s="1">
        <v>0</v>
      </c>
      <c r="FE460" s="1">
        <v>0</v>
      </c>
      <c r="FF460" s="1">
        <v>0</v>
      </c>
      <c r="FH460" s="1">
        <v>5462670</v>
      </c>
      <c r="FI460" s="1">
        <v>0</v>
      </c>
      <c r="FJ460" s="1">
        <v>5462670</v>
      </c>
      <c r="FL460" s="1">
        <v>5462670</v>
      </c>
      <c r="FM460" s="1">
        <v>0</v>
      </c>
      <c r="FN460" s="1">
        <v>5462670</v>
      </c>
      <c r="FP460" s="1">
        <v>0</v>
      </c>
      <c r="FQ460" s="1">
        <v>0</v>
      </c>
      <c r="FR460" s="1">
        <v>0</v>
      </c>
    </row>
    <row r="461" spans="1:174">
      <c r="A461" s="3">
        <v>81160003</v>
      </c>
      <c r="B461" s="42" t="s">
        <v>82588</v>
      </c>
      <c r="C461" s="1" t="s">
        <v>82772</v>
      </c>
      <c r="D461" s="5">
        <v>0</v>
      </c>
      <c r="E461" s="5">
        <v>0</v>
      </c>
      <c r="F461" s="4">
        <v>0</v>
      </c>
      <c r="G461" s="4"/>
      <c r="I461" s="5"/>
      <c r="M461" s="1" t="s">
        <v>82773</v>
      </c>
      <c r="N461" s="17" t="s">
        <v>82774</v>
      </c>
      <c r="O461" s="39">
        <v>0</v>
      </c>
      <c r="P461" s="39">
        <v>0</v>
      </c>
      <c r="Q461" s="39">
        <v>0</v>
      </c>
      <c r="R461" s="4" t="s">
        <v>82775</v>
      </c>
      <c r="S461" s="17" t="s">
        <v>82776</v>
      </c>
      <c r="T461" s="39">
        <v>0</v>
      </c>
      <c r="U461" s="39">
        <v>0</v>
      </c>
      <c r="V461" s="39">
        <v>0</v>
      </c>
      <c r="W461" s="4" t="s">
        <v>82777</v>
      </c>
      <c r="X461" s="17" t="s">
        <v>82778</v>
      </c>
      <c r="Y461" s="39">
        <v>0</v>
      </c>
      <c r="Z461" s="39">
        <v>0</v>
      </c>
      <c r="AA461" s="39">
        <v>0</v>
      </c>
      <c r="AB461" s="4" t="s">
        <v>82779</v>
      </c>
      <c r="AC461" s="17" t="s">
        <v>82780</v>
      </c>
      <c r="AD461" s="39">
        <v>0</v>
      </c>
      <c r="AE461" s="39">
        <v>0</v>
      </c>
      <c r="AF461" s="39">
        <v>0</v>
      </c>
      <c r="AG461" s="4" t="s">
        <v>82781</v>
      </c>
      <c r="AH461" s="17" t="s">
        <v>82782</v>
      </c>
      <c r="AI461" s="39">
        <v>0</v>
      </c>
      <c r="AJ461" s="39">
        <v>0</v>
      </c>
      <c r="AK461" s="39">
        <v>0</v>
      </c>
      <c r="AL461" s="4" t="s">
        <v>82783</v>
      </c>
      <c r="AM461" s="17" t="s">
        <v>82784</v>
      </c>
      <c r="AN461" s="39">
        <v>0</v>
      </c>
      <c r="AO461" s="39">
        <v>0</v>
      </c>
      <c r="AP461" s="39">
        <v>0</v>
      </c>
      <c r="AQ461" s="4" t="s">
        <v>82785</v>
      </c>
      <c r="AR461" s="17" t="s">
        <v>82786</v>
      </c>
      <c r="AS461" s="39">
        <v>0</v>
      </c>
      <c r="AT461" s="39">
        <v>0</v>
      </c>
      <c r="AU461" s="39">
        <v>0</v>
      </c>
      <c r="AV461" s="4" t="s">
        <v>82787</v>
      </c>
      <c r="AW461" s="17" t="s">
        <v>82788</v>
      </c>
      <c r="AX461" s="39">
        <v>0</v>
      </c>
      <c r="AY461" s="39">
        <v>0</v>
      </c>
      <c r="AZ461" s="39">
        <v>0</v>
      </c>
      <c r="BA461" s="4" t="s">
        <v>82789</v>
      </c>
      <c r="BB461" s="17" t="s">
        <v>82790</v>
      </c>
      <c r="BC461" s="39">
        <v>0</v>
      </c>
      <c r="BD461" s="39">
        <v>0</v>
      </c>
      <c r="BE461" s="39">
        <v>0</v>
      </c>
      <c r="BF461" s="4" t="s">
        <v>82791</v>
      </c>
      <c r="BG461" s="17" t="s">
        <v>82792</v>
      </c>
      <c r="BH461" s="39">
        <v>0</v>
      </c>
      <c r="BI461" s="39">
        <v>0</v>
      </c>
      <c r="BJ461" s="39">
        <v>0</v>
      </c>
      <c r="BK461" s="4" t="s">
        <v>82793</v>
      </c>
      <c r="BL461" s="17" t="s">
        <v>82794</v>
      </c>
      <c r="BM461" s="39">
        <v>0</v>
      </c>
      <c r="BN461" s="39">
        <v>0</v>
      </c>
      <c r="BO461" s="39">
        <v>0</v>
      </c>
      <c r="BP461" s="4" t="s">
        <v>82795</v>
      </c>
      <c r="BQ461" s="17" t="s">
        <v>82796</v>
      </c>
      <c r="BR461" s="39">
        <v>0</v>
      </c>
      <c r="BS461" s="39">
        <v>0</v>
      </c>
      <c r="BT461" s="39">
        <v>0</v>
      </c>
      <c r="BU461" s="4" t="s">
        <v>82797</v>
      </c>
      <c r="BV461" s="17" t="s">
        <v>82798</v>
      </c>
      <c r="BW461" s="39">
        <v>0</v>
      </c>
      <c r="BX461" s="39">
        <v>0</v>
      </c>
      <c r="BY461" s="39">
        <v>0</v>
      </c>
      <c r="BZ461" s="4" t="s">
        <v>82799</v>
      </c>
      <c r="CA461" s="17" t="s">
        <v>82800</v>
      </c>
      <c r="CB461" s="39">
        <v>0</v>
      </c>
      <c r="CC461" s="39">
        <v>0</v>
      </c>
      <c r="CD461" s="39">
        <v>0</v>
      </c>
      <c r="CE461" s="4" t="s">
        <v>82801</v>
      </c>
      <c r="CF461" s="17" t="s">
        <v>82802</v>
      </c>
      <c r="CG461" s="39">
        <v>0</v>
      </c>
      <c r="CH461" s="39">
        <v>0</v>
      </c>
      <c r="CI461" s="39">
        <v>0</v>
      </c>
      <c r="CJ461" s="4" t="s">
        <v>82803</v>
      </c>
      <c r="CK461" s="17" t="s">
        <v>82804</v>
      </c>
      <c r="CL461" s="39">
        <v>0</v>
      </c>
      <c r="CM461" s="39">
        <v>0</v>
      </c>
      <c r="CN461" s="39">
        <v>0</v>
      </c>
      <c r="CO461" s="4" t="s">
        <v>82805</v>
      </c>
      <c r="CP461" s="17" t="s">
        <v>82806</v>
      </c>
      <c r="CQ461" s="39">
        <v>0</v>
      </c>
      <c r="CR461" s="39">
        <v>0</v>
      </c>
      <c r="CS461" s="39">
        <v>0</v>
      </c>
      <c r="CT461" s="4" t="s">
        <v>82807</v>
      </c>
      <c r="CU461" s="17" t="s">
        <v>82808</v>
      </c>
      <c r="CV461" s="39">
        <v>0</v>
      </c>
      <c r="CW461" s="39">
        <v>0</v>
      </c>
      <c r="CX461" s="39">
        <v>0</v>
      </c>
      <c r="CY461" s="4" t="s">
        <v>82809</v>
      </c>
      <c r="CZ461" s="17" t="s">
        <v>82810</v>
      </c>
      <c r="DA461" s="39">
        <v>0</v>
      </c>
      <c r="DB461" s="39">
        <v>0</v>
      </c>
      <c r="DC461" s="39">
        <v>0</v>
      </c>
      <c r="DD461" s="39" t="s">
        <v>82811</v>
      </c>
      <c r="DE461" s="39" t="s">
        <v>82812</v>
      </c>
      <c r="DF461" s="39">
        <v>0</v>
      </c>
      <c r="DG461" s="39">
        <v>0</v>
      </c>
      <c r="DH461" s="39">
        <v>0</v>
      </c>
      <c r="DI461" s="4" t="s">
        <v>82813</v>
      </c>
      <c r="DJ461" s="17" t="s">
        <v>82814</v>
      </c>
      <c r="DK461" s="39">
        <v>0</v>
      </c>
      <c r="DL461" s="39">
        <v>0</v>
      </c>
      <c r="DM461" s="39">
        <v>0</v>
      </c>
      <c r="DN461" s="4" t="s">
        <v>82815</v>
      </c>
      <c r="DO461" s="17" t="s">
        <v>82816</v>
      </c>
      <c r="DP461" s="39">
        <v>0</v>
      </c>
      <c r="DQ461" s="39">
        <v>0</v>
      </c>
      <c r="DR461" s="39">
        <v>0</v>
      </c>
      <c r="DS461" s="4" t="s">
        <v>82817</v>
      </c>
      <c r="DT461" s="17" t="s">
        <v>82818</v>
      </c>
      <c r="DU461" s="39">
        <v>0</v>
      </c>
      <c r="DV461" s="39">
        <v>0</v>
      </c>
      <c r="DW461" s="39">
        <v>0</v>
      </c>
      <c r="DX461" s="4" t="s">
        <v>82819</v>
      </c>
      <c r="DY461" s="17" t="s">
        <v>82820</v>
      </c>
      <c r="DZ461" s="39">
        <v>0</v>
      </c>
      <c r="EA461" s="39">
        <v>0</v>
      </c>
      <c r="EB461" s="39">
        <v>0</v>
      </c>
      <c r="EC461" s="4" t="s">
        <v>82821</v>
      </c>
      <c r="ED461" s="17" t="s">
        <v>82822</v>
      </c>
      <c r="EE461" s="39">
        <v>0</v>
      </c>
      <c r="EF461" s="39">
        <v>0</v>
      </c>
      <c r="EG461" s="39">
        <v>0</v>
      </c>
      <c r="EH461" s="4" t="s">
        <v>82823</v>
      </c>
      <c r="EI461" s="56" t="s">
        <v>82824</v>
      </c>
      <c r="EJ461" s="56">
        <v>0</v>
      </c>
      <c r="EK461" s="56">
        <v>0</v>
      </c>
      <c r="EL461" s="56">
        <v>0</v>
      </c>
      <c r="EM461" s="4" t="s">
        <v>82825</v>
      </c>
      <c r="EN461" s="17" t="s">
        <v>82826</v>
      </c>
      <c r="EO461" s="39">
        <v>0</v>
      </c>
      <c r="EP461" s="39">
        <v>0</v>
      </c>
      <c r="EQ461" s="39">
        <v>0</v>
      </c>
      <c r="ER461" s="4" t="s">
        <v>82827</v>
      </c>
      <c r="ES461" s="1" t="s">
        <v>82828</v>
      </c>
      <c r="ET461" s="1">
        <v>0</v>
      </c>
      <c r="EU461" s="1">
        <v>0</v>
      </c>
      <c r="EV461" s="1">
        <v>0</v>
      </c>
      <c r="EW461" s="1" t="s">
        <v>82829</v>
      </c>
      <c r="EX461" s="1" t="s">
        <v>82830</v>
      </c>
      <c r="EY461" s="1">
        <v>0</v>
      </c>
      <c r="EZ461" s="1">
        <v>0</v>
      </c>
      <c r="FA461" s="1">
        <v>0</v>
      </c>
      <c r="FB461" s="1" t="s">
        <v>82831</v>
      </c>
      <c r="FC461" s="1" t="s">
        <v>82832</v>
      </c>
      <c r="FD461" s="1">
        <v>0</v>
      </c>
      <c r="FE461" s="1">
        <v>0</v>
      </c>
      <c r="FF461" s="1">
        <v>0</v>
      </c>
      <c r="FH461" s="1">
        <v>0</v>
      </c>
      <c r="FI461" s="1">
        <v>0</v>
      </c>
      <c r="FJ461" s="1">
        <v>0</v>
      </c>
      <c r="FL461" s="1">
        <v>0</v>
      </c>
      <c r="FM461" s="1">
        <v>0</v>
      </c>
      <c r="FN461" s="1">
        <v>0</v>
      </c>
      <c r="FP461" s="1">
        <v>0</v>
      </c>
      <c r="FQ461" s="1">
        <v>0</v>
      </c>
      <c r="FR461" s="1">
        <v>0</v>
      </c>
    </row>
    <row r="462" spans="1:174">
      <c r="A462" s="3">
        <v>81160004</v>
      </c>
      <c r="B462" s="42" t="s">
        <v>82588</v>
      </c>
      <c r="C462" s="1" t="s">
        <v>82833</v>
      </c>
      <c r="D462" s="5">
        <v>0</v>
      </c>
      <c r="E462" s="5">
        <v>0</v>
      </c>
      <c r="F462" s="4">
        <v>0</v>
      </c>
      <c r="G462" s="4"/>
      <c r="I462" s="5"/>
      <c r="M462" s="1" t="s">
        <v>82834</v>
      </c>
      <c r="N462" s="17" t="s">
        <v>82835</v>
      </c>
      <c r="O462" s="39">
        <v>0</v>
      </c>
      <c r="P462" s="39">
        <v>0</v>
      </c>
      <c r="Q462" s="39">
        <v>0</v>
      </c>
      <c r="R462" s="4" t="s">
        <v>82836</v>
      </c>
      <c r="S462" s="17" t="s">
        <v>82837</v>
      </c>
      <c r="T462" s="39">
        <v>0</v>
      </c>
      <c r="U462" s="39">
        <v>0</v>
      </c>
      <c r="V462" s="39">
        <v>0</v>
      </c>
      <c r="W462" s="4" t="s">
        <v>82838</v>
      </c>
      <c r="X462" s="17" t="s">
        <v>82839</v>
      </c>
      <c r="Y462" s="39">
        <v>0</v>
      </c>
      <c r="Z462" s="39">
        <v>0</v>
      </c>
      <c r="AA462" s="39">
        <v>0</v>
      </c>
      <c r="AB462" s="4" t="s">
        <v>82840</v>
      </c>
      <c r="AC462" s="17" t="s">
        <v>82841</v>
      </c>
      <c r="AD462" s="39">
        <v>0</v>
      </c>
      <c r="AE462" s="39">
        <v>0</v>
      </c>
      <c r="AF462" s="39">
        <v>0</v>
      </c>
      <c r="AG462" s="4" t="s">
        <v>82842</v>
      </c>
      <c r="AH462" s="17" t="s">
        <v>82843</v>
      </c>
      <c r="AI462" s="39">
        <v>0</v>
      </c>
      <c r="AJ462" s="39">
        <v>0</v>
      </c>
      <c r="AK462" s="39">
        <v>0</v>
      </c>
      <c r="AL462" s="4" t="s">
        <v>82844</v>
      </c>
      <c r="AM462" s="17" t="s">
        <v>82845</v>
      </c>
      <c r="AN462" s="39">
        <v>0</v>
      </c>
      <c r="AO462" s="39">
        <v>0</v>
      </c>
      <c r="AP462" s="39">
        <v>0</v>
      </c>
      <c r="AQ462" s="4" t="s">
        <v>82846</v>
      </c>
      <c r="AR462" s="17" t="s">
        <v>82847</v>
      </c>
      <c r="AS462" s="39">
        <v>0</v>
      </c>
      <c r="AT462" s="39">
        <v>0</v>
      </c>
      <c r="AU462" s="39">
        <v>0</v>
      </c>
      <c r="AV462" s="4" t="s">
        <v>82848</v>
      </c>
      <c r="AW462" s="17" t="s">
        <v>82849</v>
      </c>
      <c r="AX462" s="39">
        <v>0</v>
      </c>
      <c r="AY462" s="39">
        <v>0</v>
      </c>
      <c r="AZ462" s="39">
        <v>0</v>
      </c>
      <c r="BA462" s="4" t="s">
        <v>82850</v>
      </c>
      <c r="BB462" s="17" t="s">
        <v>82851</v>
      </c>
      <c r="BC462" s="39">
        <v>0</v>
      </c>
      <c r="BD462" s="39">
        <v>0</v>
      </c>
      <c r="BE462" s="39">
        <v>0</v>
      </c>
      <c r="BF462" s="4" t="s">
        <v>82852</v>
      </c>
      <c r="BG462" s="17" t="s">
        <v>82853</v>
      </c>
      <c r="BH462" s="39">
        <v>0</v>
      </c>
      <c r="BI462" s="39">
        <v>0</v>
      </c>
      <c r="BJ462" s="39">
        <v>0</v>
      </c>
      <c r="BK462" s="4" t="s">
        <v>82854</v>
      </c>
      <c r="BL462" s="17" t="s">
        <v>82855</v>
      </c>
      <c r="BM462" s="39">
        <v>0</v>
      </c>
      <c r="BN462" s="39">
        <v>0</v>
      </c>
      <c r="BO462" s="39">
        <v>0</v>
      </c>
      <c r="BP462" s="4" t="s">
        <v>82856</v>
      </c>
      <c r="BQ462" s="17" t="s">
        <v>82857</v>
      </c>
      <c r="BR462" s="39">
        <v>0</v>
      </c>
      <c r="BS462" s="39">
        <v>0</v>
      </c>
      <c r="BT462" s="39">
        <v>0</v>
      </c>
      <c r="BU462" s="4" t="s">
        <v>82858</v>
      </c>
      <c r="BV462" s="17" t="s">
        <v>82859</v>
      </c>
      <c r="BW462" s="39">
        <v>0</v>
      </c>
      <c r="BX462" s="39">
        <v>0</v>
      </c>
      <c r="BY462" s="39">
        <v>0</v>
      </c>
      <c r="BZ462" s="4" t="s">
        <v>82860</v>
      </c>
      <c r="CA462" s="17" t="s">
        <v>82861</v>
      </c>
      <c r="CB462" s="39">
        <v>0</v>
      </c>
      <c r="CC462" s="39">
        <v>0</v>
      </c>
      <c r="CD462" s="39">
        <v>0</v>
      </c>
      <c r="CE462" s="4" t="s">
        <v>82862</v>
      </c>
      <c r="CF462" s="17" t="s">
        <v>82863</v>
      </c>
      <c r="CG462" s="39">
        <v>0</v>
      </c>
      <c r="CH462" s="39">
        <v>0</v>
      </c>
      <c r="CI462" s="39">
        <v>0</v>
      </c>
      <c r="CJ462" s="4" t="s">
        <v>82864</v>
      </c>
      <c r="CK462" s="17" t="s">
        <v>82865</v>
      </c>
      <c r="CL462" s="39">
        <v>0</v>
      </c>
      <c r="CM462" s="39">
        <v>0</v>
      </c>
      <c r="CN462" s="39">
        <v>0</v>
      </c>
      <c r="CO462" s="4" t="s">
        <v>82866</v>
      </c>
      <c r="CP462" s="17" t="s">
        <v>82867</v>
      </c>
      <c r="CQ462" s="39">
        <v>0</v>
      </c>
      <c r="CR462" s="39">
        <v>0</v>
      </c>
      <c r="CS462" s="39">
        <v>0</v>
      </c>
      <c r="CT462" s="4" t="s">
        <v>82868</v>
      </c>
      <c r="CU462" s="17" t="s">
        <v>82869</v>
      </c>
      <c r="CV462" s="39">
        <v>0</v>
      </c>
      <c r="CW462" s="39">
        <v>0</v>
      </c>
      <c r="CX462" s="39">
        <v>0</v>
      </c>
      <c r="CY462" s="4" t="s">
        <v>82870</v>
      </c>
      <c r="CZ462" s="17" t="s">
        <v>82871</v>
      </c>
      <c r="DA462" s="39">
        <v>0</v>
      </c>
      <c r="DB462" s="39">
        <v>0</v>
      </c>
      <c r="DC462" s="39">
        <v>0</v>
      </c>
      <c r="DD462" s="39" t="s">
        <v>82872</v>
      </c>
      <c r="DE462" s="39" t="s">
        <v>82873</v>
      </c>
      <c r="DF462" s="39">
        <v>0</v>
      </c>
      <c r="DG462" s="39">
        <v>0</v>
      </c>
      <c r="DH462" s="39">
        <v>0</v>
      </c>
      <c r="DI462" s="4" t="s">
        <v>82874</v>
      </c>
      <c r="DJ462" s="17" t="s">
        <v>82875</v>
      </c>
      <c r="DK462" s="39">
        <v>0</v>
      </c>
      <c r="DL462" s="39">
        <v>0</v>
      </c>
      <c r="DM462" s="39">
        <v>0</v>
      </c>
      <c r="DN462" s="4" t="s">
        <v>82876</v>
      </c>
      <c r="DO462" s="17" t="s">
        <v>82877</v>
      </c>
      <c r="DP462" s="39">
        <v>0</v>
      </c>
      <c r="DQ462" s="39">
        <v>0</v>
      </c>
      <c r="DR462" s="39">
        <v>0</v>
      </c>
      <c r="DS462" s="4" t="s">
        <v>82878</v>
      </c>
      <c r="DT462" s="17" t="s">
        <v>82879</v>
      </c>
      <c r="DU462" s="39">
        <v>0</v>
      </c>
      <c r="DV462" s="39">
        <v>0</v>
      </c>
      <c r="DW462" s="39">
        <v>0</v>
      </c>
      <c r="DX462" s="4" t="s">
        <v>82880</v>
      </c>
      <c r="DY462" s="17" t="s">
        <v>82881</v>
      </c>
      <c r="DZ462" s="39">
        <v>0</v>
      </c>
      <c r="EA462" s="39">
        <v>0</v>
      </c>
      <c r="EB462" s="39">
        <v>0</v>
      </c>
      <c r="EC462" s="4" t="s">
        <v>82882</v>
      </c>
      <c r="ED462" s="17" t="s">
        <v>82883</v>
      </c>
      <c r="EE462" s="39">
        <v>0</v>
      </c>
      <c r="EF462" s="39">
        <v>0</v>
      </c>
      <c r="EG462" s="39">
        <v>0</v>
      </c>
      <c r="EH462" s="4" t="s">
        <v>82884</v>
      </c>
      <c r="EI462" s="56" t="s">
        <v>82885</v>
      </c>
      <c r="EJ462" s="56">
        <v>0</v>
      </c>
      <c r="EK462" s="56">
        <v>0</v>
      </c>
      <c r="EL462" s="56">
        <v>0</v>
      </c>
      <c r="EM462" s="4" t="s">
        <v>82886</v>
      </c>
      <c r="EN462" s="17" t="s">
        <v>82887</v>
      </c>
      <c r="EO462" s="39">
        <v>0</v>
      </c>
      <c r="EP462" s="39">
        <v>0</v>
      </c>
      <c r="EQ462" s="39">
        <v>0</v>
      </c>
      <c r="ER462" s="4" t="s">
        <v>82888</v>
      </c>
      <c r="ES462" s="1" t="s">
        <v>82889</v>
      </c>
      <c r="ET462" s="1">
        <v>0</v>
      </c>
      <c r="EU462" s="1">
        <v>0</v>
      </c>
      <c r="EV462" s="1">
        <v>0</v>
      </c>
      <c r="EW462" s="1" t="s">
        <v>82890</v>
      </c>
      <c r="EX462" s="1" t="s">
        <v>82891</v>
      </c>
      <c r="EY462" s="1">
        <v>0</v>
      </c>
      <c r="EZ462" s="1">
        <v>0</v>
      </c>
      <c r="FA462" s="1">
        <v>0</v>
      </c>
      <c r="FB462" s="1" t="s">
        <v>82892</v>
      </c>
      <c r="FC462" s="1" t="s">
        <v>82893</v>
      </c>
      <c r="FD462" s="1">
        <v>0</v>
      </c>
      <c r="FE462" s="1">
        <v>0</v>
      </c>
      <c r="FF462" s="1">
        <v>0</v>
      </c>
      <c r="FH462" s="1">
        <v>0</v>
      </c>
      <c r="FI462" s="1">
        <v>0</v>
      </c>
      <c r="FJ462" s="1">
        <v>0</v>
      </c>
      <c r="FL462" s="1">
        <v>0</v>
      </c>
      <c r="FM462" s="1">
        <v>0</v>
      </c>
      <c r="FN462" s="1">
        <v>0</v>
      </c>
      <c r="FP462" s="1">
        <v>0</v>
      </c>
      <c r="FQ462" s="1">
        <v>0</v>
      </c>
      <c r="FR462" s="1">
        <v>0</v>
      </c>
    </row>
    <row r="463" spans="1:174">
      <c r="A463" s="3">
        <v>81160005</v>
      </c>
      <c r="B463" s="42" t="s">
        <v>82588</v>
      </c>
      <c r="C463" s="1" t="s">
        <v>82894</v>
      </c>
      <c r="D463" s="5">
        <v>0</v>
      </c>
      <c r="E463" s="5">
        <v>0</v>
      </c>
      <c r="F463" s="4">
        <v>0</v>
      </c>
      <c r="G463" s="4"/>
      <c r="I463" s="5"/>
      <c r="M463" s="1" t="s">
        <v>82895</v>
      </c>
      <c r="N463" s="17" t="s">
        <v>82896</v>
      </c>
      <c r="O463" s="39">
        <v>0</v>
      </c>
      <c r="P463" s="39">
        <v>0</v>
      </c>
      <c r="Q463" s="39">
        <v>0</v>
      </c>
      <c r="R463" s="4" t="s">
        <v>82897</v>
      </c>
      <c r="S463" s="17" t="s">
        <v>82898</v>
      </c>
      <c r="T463" s="39">
        <v>0</v>
      </c>
      <c r="U463" s="39">
        <v>0</v>
      </c>
      <c r="V463" s="39">
        <v>0</v>
      </c>
      <c r="W463" s="4" t="s">
        <v>82899</v>
      </c>
      <c r="X463" s="17" t="s">
        <v>82900</v>
      </c>
      <c r="Y463" s="39">
        <v>0</v>
      </c>
      <c r="Z463" s="39">
        <v>0</v>
      </c>
      <c r="AA463" s="39">
        <v>0</v>
      </c>
      <c r="AB463" s="4" t="s">
        <v>82901</v>
      </c>
      <c r="AC463" s="17" t="s">
        <v>82902</v>
      </c>
      <c r="AD463" s="39">
        <v>0</v>
      </c>
      <c r="AE463" s="39">
        <v>0</v>
      </c>
      <c r="AF463" s="39">
        <v>0</v>
      </c>
      <c r="AG463" s="4" t="s">
        <v>82903</v>
      </c>
      <c r="AH463" s="17" t="s">
        <v>82904</v>
      </c>
      <c r="AI463" s="39">
        <v>0</v>
      </c>
      <c r="AJ463" s="39">
        <v>0</v>
      </c>
      <c r="AK463" s="39">
        <v>0</v>
      </c>
      <c r="AL463" s="4" t="s">
        <v>82905</v>
      </c>
      <c r="AM463" s="17" t="s">
        <v>82906</v>
      </c>
      <c r="AN463" s="39">
        <v>0</v>
      </c>
      <c r="AO463" s="39">
        <v>0</v>
      </c>
      <c r="AP463" s="39">
        <v>0</v>
      </c>
      <c r="AQ463" s="4" t="s">
        <v>82907</v>
      </c>
      <c r="AR463" s="17" t="s">
        <v>82908</v>
      </c>
      <c r="AS463" s="39">
        <v>0</v>
      </c>
      <c r="AT463" s="39">
        <v>0</v>
      </c>
      <c r="AU463" s="39">
        <v>0</v>
      </c>
      <c r="AV463" s="4" t="s">
        <v>82909</v>
      </c>
      <c r="AW463" s="17" t="s">
        <v>82910</v>
      </c>
      <c r="AX463" s="39">
        <v>0</v>
      </c>
      <c r="AY463" s="39">
        <v>0</v>
      </c>
      <c r="AZ463" s="39">
        <v>0</v>
      </c>
      <c r="BA463" s="4" t="s">
        <v>82911</v>
      </c>
      <c r="BB463" s="17" t="s">
        <v>82912</v>
      </c>
      <c r="BC463" s="39">
        <v>0</v>
      </c>
      <c r="BD463" s="39">
        <v>0</v>
      </c>
      <c r="BE463" s="39">
        <v>0</v>
      </c>
      <c r="BF463" s="4" t="s">
        <v>82913</v>
      </c>
      <c r="BG463" s="17" t="s">
        <v>82914</v>
      </c>
      <c r="BH463" s="39">
        <v>0</v>
      </c>
      <c r="BI463" s="39">
        <v>0</v>
      </c>
      <c r="BJ463" s="39">
        <v>0</v>
      </c>
      <c r="BK463" s="4" t="s">
        <v>82915</v>
      </c>
      <c r="BL463" s="17" t="s">
        <v>82916</v>
      </c>
      <c r="BM463" s="39">
        <v>0</v>
      </c>
      <c r="BN463" s="39">
        <v>0</v>
      </c>
      <c r="BO463" s="39">
        <v>0</v>
      </c>
      <c r="BP463" s="4" t="s">
        <v>82917</v>
      </c>
      <c r="BQ463" s="17" t="s">
        <v>82918</v>
      </c>
      <c r="BR463" s="39">
        <v>0</v>
      </c>
      <c r="BS463" s="39">
        <v>0</v>
      </c>
      <c r="BT463" s="39">
        <v>0</v>
      </c>
      <c r="BU463" s="4" t="s">
        <v>82919</v>
      </c>
      <c r="BV463" s="17" t="s">
        <v>82920</v>
      </c>
      <c r="BW463" s="39">
        <v>0</v>
      </c>
      <c r="BX463" s="39">
        <v>0</v>
      </c>
      <c r="BY463" s="39">
        <v>0</v>
      </c>
      <c r="BZ463" s="4" t="s">
        <v>82921</v>
      </c>
      <c r="CA463" s="17" t="s">
        <v>82922</v>
      </c>
      <c r="CB463" s="39">
        <v>0</v>
      </c>
      <c r="CC463" s="39">
        <v>0</v>
      </c>
      <c r="CD463" s="39">
        <v>0</v>
      </c>
      <c r="CE463" s="4" t="s">
        <v>82923</v>
      </c>
      <c r="CF463" s="17" t="s">
        <v>82924</v>
      </c>
      <c r="CG463" s="39">
        <v>0</v>
      </c>
      <c r="CH463" s="39">
        <v>0</v>
      </c>
      <c r="CI463" s="39">
        <v>0</v>
      </c>
      <c r="CJ463" s="4" t="s">
        <v>82925</v>
      </c>
      <c r="CK463" s="17" t="s">
        <v>82926</v>
      </c>
      <c r="CL463" s="39">
        <v>0</v>
      </c>
      <c r="CM463" s="39">
        <v>0</v>
      </c>
      <c r="CN463" s="39">
        <v>0</v>
      </c>
      <c r="CO463" s="4" t="s">
        <v>82927</v>
      </c>
      <c r="CP463" s="17" t="s">
        <v>82928</v>
      </c>
      <c r="CQ463" s="39">
        <v>0</v>
      </c>
      <c r="CR463" s="39">
        <v>0</v>
      </c>
      <c r="CS463" s="39">
        <v>0</v>
      </c>
      <c r="CT463" s="4" t="s">
        <v>82929</v>
      </c>
      <c r="CU463" s="17" t="s">
        <v>82930</v>
      </c>
      <c r="CV463" s="39">
        <v>0</v>
      </c>
      <c r="CW463" s="39">
        <v>0</v>
      </c>
      <c r="CX463" s="39">
        <v>0</v>
      </c>
      <c r="CY463" s="4" t="s">
        <v>82931</v>
      </c>
      <c r="CZ463" s="17" t="s">
        <v>82932</v>
      </c>
      <c r="DA463" s="39">
        <v>0</v>
      </c>
      <c r="DB463" s="39">
        <v>0</v>
      </c>
      <c r="DC463" s="39">
        <v>0</v>
      </c>
      <c r="DD463" s="39" t="s">
        <v>82933</v>
      </c>
      <c r="DE463" s="39" t="s">
        <v>82934</v>
      </c>
      <c r="DF463" s="39">
        <v>0</v>
      </c>
      <c r="DG463" s="39">
        <v>0</v>
      </c>
      <c r="DH463" s="39">
        <v>0</v>
      </c>
      <c r="DI463" s="4" t="s">
        <v>82935</v>
      </c>
      <c r="DJ463" s="17" t="s">
        <v>82936</v>
      </c>
      <c r="DK463" s="39">
        <v>0</v>
      </c>
      <c r="DL463" s="39">
        <v>0</v>
      </c>
      <c r="DM463" s="39">
        <v>0</v>
      </c>
      <c r="DN463" s="4" t="s">
        <v>82937</v>
      </c>
      <c r="DO463" s="17" t="s">
        <v>82938</v>
      </c>
      <c r="DP463" s="39">
        <v>0</v>
      </c>
      <c r="DQ463" s="39">
        <v>0</v>
      </c>
      <c r="DR463" s="39">
        <v>0</v>
      </c>
      <c r="DS463" s="4" t="s">
        <v>82939</v>
      </c>
      <c r="DT463" s="17" t="s">
        <v>82940</v>
      </c>
      <c r="DU463" s="39">
        <v>0</v>
      </c>
      <c r="DV463" s="39">
        <v>0</v>
      </c>
      <c r="DW463" s="39">
        <v>0</v>
      </c>
      <c r="DX463" s="4" t="s">
        <v>82941</v>
      </c>
      <c r="DY463" s="17" t="s">
        <v>82942</v>
      </c>
      <c r="DZ463" s="39">
        <v>0</v>
      </c>
      <c r="EA463" s="39">
        <v>0</v>
      </c>
      <c r="EB463" s="39">
        <v>0</v>
      </c>
      <c r="EC463" s="4" t="s">
        <v>82943</v>
      </c>
      <c r="ED463" s="17" t="s">
        <v>82944</v>
      </c>
      <c r="EE463" s="39">
        <v>0</v>
      </c>
      <c r="EF463" s="39">
        <v>0</v>
      </c>
      <c r="EG463" s="39">
        <v>0</v>
      </c>
      <c r="EH463" s="4" t="s">
        <v>82945</v>
      </c>
      <c r="EI463" s="56" t="s">
        <v>82946</v>
      </c>
      <c r="EJ463" s="56">
        <v>0</v>
      </c>
      <c r="EK463" s="56">
        <v>0</v>
      </c>
      <c r="EL463" s="56">
        <v>0</v>
      </c>
      <c r="EM463" s="4" t="s">
        <v>82947</v>
      </c>
      <c r="EN463" s="17" t="s">
        <v>82948</v>
      </c>
      <c r="EO463" s="39">
        <v>0</v>
      </c>
      <c r="EP463" s="39">
        <v>0</v>
      </c>
      <c r="EQ463" s="39">
        <v>0</v>
      </c>
      <c r="ER463" s="4" t="s">
        <v>82949</v>
      </c>
      <c r="ES463" s="1" t="s">
        <v>82950</v>
      </c>
      <c r="ET463" s="1">
        <v>0</v>
      </c>
      <c r="EU463" s="1">
        <v>0</v>
      </c>
      <c r="EV463" s="1">
        <v>0</v>
      </c>
      <c r="EW463" s="1" t="s">
        <v>82951</v>
      </c>
      <c r="EX463" s="1" t="s">
        <v>82952</v>
      </c>
      <c r="EY463" s="1">
        <v>0</v>
      </c>
      <c r="EZ463" s="1">
        <v>0</v>
      </c>
      <c r="FA463" s="1">
        <v>0</v>
      </c>
      <c r="FB463" s="1" t="s">
        <v>82953</v>
      </c>
      <c r="FC463" s="1" t="s">
        <v>82954</v>
      </c>
      <c r="FD463" s="1">
        <v>0</v>
      </c>
      <c r="FE463" s="1">
        <v>0</v>
      </c>
      <c r="FF463" s="1">
        <v>0</v>
      </c>
      <c r="FH463" s="1">
        <v>0</v>
      </c>
      <c r="FI463" s="1">
        <v>0</v>
      </c>
      <c r="FJ463" s="1">
        <v>0</v>
      </c>
      <c r="FL463" s="1">
        <v>0</v>
      </c>
      <c r="FM463" s="1">
        <v>0</v>
      </c>
      <c r="FN463" s="1">
        <v>0</v>
      </c>
      <c r="FP463" s="1">
        <v>0</v>
      </c>
      <c r="FQ463" s="1">
        <v>0</v>
      </c>
      <c r="FR463" s="1">
        <v>0</v>
      </c>
    </row>
    <row r="464" spans="1:174">
      <c r="A464" s="3">
        <v>81160006</v>
      </c>
      <c r="B464" s="42" t="s">
        <v>82588</v>
      </c>
      <c r="C464" s="1" t="s">
        <v>82955</v>
      </c>
      <c r="D464" s="5">
        <v>0</v>
      </c>
      <c r="E464" s="5">
        <v>0</v>
      </c>
      <c r="F464" s="4">
        <v>0</v>
      </c>
      <c r="G464" s="4"/>
      <c r="I464" s="5"/>
      <c r="M464" s="1" t="s">
        <v>82956</v>
      </c>
      <c r="N464" s="17" t="s">
        <v>82957</v>
      </c>
      <c r="O464" s="39">
        <v>0</v>
      </c>
      <c r="P464" s="39">
        <v>0</v>
      </c>
      <c r="Q464" s="39">
        <v>0</v>
      </c>
      <c r="R464" s="4" t="s">
        <v>82958</v>
      </c>
      <c r="S464" s="17" t="s">
        <v>82959</v>
      </c>
      <c r="T464" s="39">
        <v>0</v>
      </c>
      <c r="U464" s="39">
        <v>0</v>
      </c>
      <c r="V464" s="39">
        <v>0</v>
      </c>
      <c r="W464" s="4" t="s">
        <v>82960</v>
      </c>
      <c r="X464" s="17" t="s">
        <v>82961</v>
      </c>
      <c r="Y464" s="39">
        <v>0</v>
      </c>
      <c r="Z464" s="39">
        <v>0</v>
      </c>
      <c r="AA464" s="39">
        <v>0</v>
      </c>
      <c r="AB464" s="4" t="s">
        <v>82962</v>
      </c>
      <c r="AC464" s="17" t="s">
        <v>82963</v>
      </c>
      <c r="AD464" s="39">
        <v>0</v>
      </c>
      <c r="AE464" s="39">
        <v>0</v>
      </c>
      <c r="AF464" s="39">
        <v>0</v>
      </c>
      <c r="AG464" s="4" t="s">
        <v>82964</v>
      </c>
      <c r="AH464" s="17" t="s">
        <v>82965</v>
      </c>
      <c r="AI464" s="39">
        <v>0</v>
      </c>
      <c r="AJ464" s="39">
        <v>0</v>
      </c>
      <c r="AK464" s="39">
        <v>0</v>
      </c>
      <c r="AL464" s="4" t="s">
        <v>82966</v>
      </c>
      <c r="AM464" s="17" t="s">
        <v>82967</v>
      </c>
      <c r="AN464" s="39">
        <v>0</v>
      </c>
      <c r="AO464" s="39">
        <v>0</v>
      </c>
      <c r="AP464" s="39">
        <v>0</v>
      </c>
      <c r="AQ464" s="4" t="s">
        <v>82968</v>
      </c>
      <c r="AR464" s="17" t="s">
        <v>82969</v>
      </c>
      <c r="AS464" s="39">
        <v>0</v>
      </c>
      <c r="AT464" s="39">
        <v>0</v>
      </c>
      <c r="AU464" s="39">
        <v>0</v>
      </c>
      <c r="AV464" s="4" t="s">
        <v>82970</v>
      </c>
      <c r="AW464" s="17" t="s">
        <v>82971</v>
      </c>
      <c r="AX464" s="39">
        <v>0</v>
      </c>
      <c r="AY464" s="39">
        <v>0</v>
      </c>
      <c r="AZ464" s="39">
        <v>0</v>
      </c>
      <c r="BA464" s="4" t="s">
        <v>82972</v>
      </c>
      <c r="BB464" s="17" t="s">
        <v>82973</v>
      </c>
      <c r="BC464" s="39">
        <v>0</v>
      </c>
      <c r="BD464" s="39">
        <v>0</v>
      </c>
      <c r="BE464" s="39">
        <v>0</v>
      </c>
      <c r="BF464" s="4" t="s">
        <v>82974</v>
      </c>
      <c r="BG464" s="17" t="s">
        <v>82975</v>
      </c>
      <c r="BH464" s="39">
        <v>0</v>
      </c>
      <c r="BI464" s="39">
        <v>0</v>
      </c>
      <c r="BJ464" s="39">
        <v>0</v>
      </c>
      <c r="BK464" s="4" t="s">
        <v>82976</v>
      </c>
      <c r="BL464" s="17" t="s">
        <v>82977</v>
      </c>
      <c r="BM464" s="39">
        <v>0</v>
      </c>
      <c r="BN464" s="39">
        <v>0</v>
      </c>
      <c r="BO464" s="39">
        <v>0</v>
      </c>
      <c r="BP464" s="4" t="s">
        <v>82978</v>
      </c>
      <c r="BQ464" s="17" t="s">
        <v>82979</v>
      </c>
      <c r="BR464" s="39">
        <v>0</v>
      </c>
      <c r="BS464" s="39">
        <v>0</v>
      </c>
      <c r="BT464" s="39">
        <v>0</v>
      </c>
      <c r="BU464" s="4" t="s">
        <v>82980</v>
      </c>
      <c r="BV464" s="17" t="s">
        <v>82981</v>
      </c>
      <c r="BW464" s="39">
        <v>0</v>
      </c>
      <c r="BX464" s="39">
        <v>0</v>
      </c>
      <c r="BY464" s="39">
        <v>0</v>
      </c>
      <c r="BZ464" s="4" t="s">
        <v>82982</v>
      </c>
      <c r="CA464" s="17" t="s">
        <v>82983</v>
      </c>
      <c r="CB464" s="39">
        <v>0</v>
      </c>
      <c r="CC464" s="39">
        <v>0</v>
      </c>
      <c r="CD464" s="39">
        <v>0</v>
      </c>
      <c r="CE464" s="4" t="s">
        <v>82984</v>
      </c>
      <c r="CF464" s="17" t="s">
        <v>82985</v>
      </c>
      <c r="CG464" s="39">
        <v>0</v>
      </c>
      <c r="CH464" s="39">
        <v>0</v>
      </c>
      <c r="CI464" s="39">
        <v>0</v>
      </c>
      <c r="CJ464" s="4" t="s">
        <v>82986</v>
      </c>
      <c r="CK464" s="17" t="s">
        <v>82987</v>
      </c>
      <c r="CL464" s="39">
        <v>0</v>
      </c>
      <c r="CM464" s="39">
        <v>0</v>
      </c>
      <c r="CN464" s="39">
        <v>0</v>
      </c>
      <c r="CO464" s="4" t="s">
        <v>82988</v>
      </c>
      <c r="CP464" s="17" t="s">
        <v>82989</v>
      </c>
      <c r="CQ464" s="39">
        <v>0</v>
      </c>
      <c r="CR464" s="39">
        <v>0</v>
      </c>
      <c r="CS464" s="39">
        <v>0</v>
      </c>
      <c r="CT464" s="4" t="s">
        <v>82990</v>
      </c>
      <c r="CU464" s="17" t="s">
        <v>82991</v>
      </c>
      <c r="CV464" s="39">
        <v>0</v>
      </c>
      <c r="CW464" s="39">
        <v>0</v>
      </c>
      <c r="CX464" s="39">
        <v>0</v>
      </c>
      <c r="CY464" s="4" t="s">
        <v>82992</v>
      </c>
      <c r="CZ464" s="17" t="s">
        <v>82993</v>
      </c>
      <c r="DA464" s="39">
        <v>0</v>
      </c>
      <c r="DB464" s="39">
        <v>0</v>
      </c>
      <c r="DC464" s="39">
        <v>0</v>
      </c>
      <c r="DD464" s="39" t="s">
        <v>82994</v>
      </c>
      <c r="DE464" s="39" t="s">
        <v>82995</v>
      </c>
      <c r="DF464" s="39">
        <v>0</v>
      </c>
      <c r="DG464" s="39">
        <v>0</v>
      </c>
      <c r="DH464" s="39">
        <v>0</v>
      </c>
      <c r="DI464" s="4" t="s">
        <v>82996</v>
      </c>
      <c r="DJ464" s="17" t="s">
        <v>82997</v>
      </c>
      <c r="DK464" s="39">
        <v>0</v>
      </c>
      <c r="DL464" s="39">
        <v>0</v>
      </c>
      <c r="DM464" s="39">
        <v>0</v>
      </c>
      <c r="DN464" s="4" t="s">
        <v>82998</v>
      </c>
      <c r="DO464" s="17" t="s">
        <v>82999</v>
      </c>
      <c r="DP464" s="39">
        <v>0</v>
      </c>
      <c r="DQ464" s="39">
        <v>0</v>
      </c>
      <c r="DR464" s="39">
        <v>0</v>
      </c>
      <c r="DS464" s="4" t="s">
        <v>83000</v>
      </c>
      <c r="DT464" s="17" t="s">
        <v>83001</v>
      </c>
      <c r="DU464" s="39">
        <v>0</v>
      </c>
      <c r="DV464" s="39">
        <v>0</v>
      </c>
      <c r="DW464" s="39">
        <v>0</v>
      </c>
      <c r="DX464" s="4" t="s">
        <v>83002</v>
      </c>
      <c r="DY464" s="17" t="s">
        <v>83003</v>
      </c>
      <c r="DZ464" s="39">
        <v>0</v>
      </c>
      <c r="EA464" s="39">
        <v>0</v>
      </c>
      <c r="EB464" s="39">
        <v>0</v>
      </c>
      <c r="EC464" s="4" t="s">
        <v>83004</v>
      </c>
      <c r="ED464" s="17" t="s">
        <v>83005</v>
      </c>
      <c r="EE464" s="39">
        <v>0</v>
      </c>
      <c r="EF464" s="39">
        <v>0</v>
      </c>
      <c r="EG464" s="39">
        <v>0</v>
      </c>
      <c r="EH464" s="4" t="s">
        <v>83006</v>
      </c>
      <c r="EI464" s="56" t="s">
        <v>83007</v>
      </c>
      <c r="EJ464" s="56">
        <v>0</v>
      </c>
      <c r="EK464" s="56">
        <v>0</v>
      </c>
      <c r="EL464" s="56">
        <v>0</v>
      </c>
      <c r="EM464" s="4" t="s">
        <v>83008</v>
      </c>
      <c r="EN464" s="17" t="s">
        <v>83009</v>
      </c>
      <c r="EO464" s="39">
        <v>0</v>
      </c>
      <c r="EP464" s="39">
        <v>0</v>
      </c>
      <c r="EQ464" s="39">
        <v>0</v>
      </c>
      <c r="ER464" s="4" t="s">
        <v>83010</v>
      </c>
      <c r="ES464" s="1" t="s">
        <v>83011</v>
      </c>
      <c r="ET464" s="1">
        <v>0</v>
      </c>
      <c r="EU464" s="1">
        <v>0</v>
      </c>
      <c r="EV464" s="1">
        <v>0</v>
      </c>
      <c r="EW464" s="1" t="s">
        <v>83012</v>
      </c>
      <c r="EX464" s="1" t="s">
        <v>83013</v>
      </c>
      <c r="EY464" s="1">
        <v>0</v>
      </c>
      <c r="EZ464" s="1">
        <v>0</v>
      </c>
      <c r="FA464" s="1">
        <v>0</v>
      </c>
      <c r="FB464" s="1" t="s">
        <v>83014</v>
      </c>
      <c r="FC464" s="1" t="s">
        <v>83015</v>
      </c>
      <c r="FD464" s="1">
        <v>0</v>
      </c>
      <c r="FE464" s="1">
        <v>0</v>
      </c>
      <c r="FF464" s="1">
        <v>0</v>
      </c>
      <c r="FH464" s="1">
        <v>0</v>
      </c>
      <c r="FI464" s="1">
        <v>0</v>
      </c>
      <c r="FJ464" s="1">
        <v>0</v>
      </c>
      <c r="FL464" s="1">
        <v>0</v>
      </c>
      <c r="FM464" s="1">
        <v>0</v>
      </c>
      <c r="FN464" s="1">
        <v>0</v>
      </c>
      <c r="FP464" s="1">
        <v>0</v>
      </c>
      <c r="FQ464" s="1">
        <v>0</v>
      </c>
      <c r="FR464" s="1">
        <v>0</v>
      </c>
    </row>
    <row r="465" spans="1:174">
      <c r="A465" s="3">
        <v>81160007</v>
      </c>
      <c r="B465" s="42" t="s">
        <v>82588</v>
      </c>
      <c r="C465" s="1" t="s">
        <v>83016</v>
      </c>
      <c r="D465" s="5">
        <v>0</v>
      </c>
      <c r="E465" s="5">
        <v>0</v>
      </c>
      <c r="F465" s="4">
        <v>0</v>
      </c>
      <c r="G465" s="4"/>
      <c r="I465" s="5"/>
      <c r="M465" s="1" t="s">
        <v>83017</v>
      </c>
      <c r="N465" s="17" t="s">
        <v>83018</v>
      </c>
      <c r="O465" s="39">
        <v>0</v>
      </c>
      <c r="P465" s="39">
        <v>0</v>
      </c>
      <c r="Q465" s="39">
        <v>0</v>
      </c>
      <c r="R465" s="4" t="s">
        <v>83019</v>
      </c>
      <c r="S465" s="17" t="s">
        <v>83020</v>
      </c>
      <c r="T465" s="39">
        <v>0</v>
      </c>
      <c r="U465" s="39">
        <v>0</v>
      </c>
      <c r="V465" s="39">
        <v>0</v>
      </c>
      <c r="W465" s="4" t="s">
        <v>83021</v>
      </c>
      <c r="X465" s="17" t="s">
        <v>83022</v>
      </c>
      <c r="Y465" s="39">
        <v>0</v>
      </c>
      <c r="Z465" s="39">
        <v>0</v>
      </c>
      <c r="AA465" s="39">
        <v>0</v>
      </c>
      <c r="AB465" s="4" t="s">
        <v>83023</v>
      </c>
      <c r="AC465" s="17" t="s">
        <v>83024</v>
      </c>
      <c r="AD465" s="39">
        <v>0</v>
      </c>
      <c r="AE465" s="39">
        <v>0</v>
      </c>
      <c r="AF465" s="39">
        <v>0</v>
      </c>
      <c r="AG465" s="4" t="s">
        <v>83025</v>
      </c>
      <c r="AH465" s="17" t="s">
        <v>83026</v>
      </c>
      <c r="AI465" s="39">
        <v>0</v>
      </c>
      <c r="AJ465" s="39">
        <v>0</v>
      </c>
      <c r="AK465" s="39">
        <v>0</v>
      </c>
      <c r="AL465" s="4" t="s">
        <v>83027</v>
      </c>
      <c r="AM465" s="17" t="s">
        <v>83028</v>
      </c>
      <c r="AN465" s="39">
        <v>0</v>
      </c>
      <c r="AO465" s="39">
        <v>0</v>
      </c>
      <c r="AP465" s="39">
        <v>0</v>
      </c>
      <c r="AQ465" s="4" t="s">
        <v>83029</v>
      </c>
      <c r="AR465" s="17" t="s">
        <v>83030</v>
      </c>
      <c r="AS465" s="39">
        <v>0</v>
      </c>
      <c r="AT465" s="39">
        <v>0</v>
      </c>
      <c r="AU465" s="39">
        <v>0</v>
      </c>
      <c r="AV465" s="4" t="s">
        <v>83031</v>
      </c>
      <c r="AW465" s="17" t="s">
        <v>83032</v>
      </c>
      <c r="AX465" s="39">
        <v>0</v>
      </c>
      <c r="AY465" s="39">
        <v>0</v>
      </c>
      <c r="AZ465" s="39">
        <v>0</v>
      </c>
      <c r="BA465" s="4" t="s">
        <v>83033</v>
      </c>
      <c r="BB465" s="17" t="s">
        <v>83034</v>
      </c>
      <c r="BC465" s="39">
        <v>0</v>
      </c>
      <c r="BD465" s="39">
        <v>0</v>
      </c>
      <c r="BE465" s="39">
        <v>0</v>
      </c>
      <c r="BF465" s="4" t="s">
        <v>83035</v>
      </c>
      <c r="BG465" s="17" t="s">
        <v>83036</v>
      </c>
      <c r="BH465" s="39">
        <v>0</v>
      </c>
      <c r="BI465" s="39">
        <v>0</v>
      </c>
      <c r="BJ465" s="39">
        <v>0</v>
      </c>
      <c r="BK465" s="4" t="s">
        <v>83037</v>
      </c>
      <c r="BL465" s="17" t="s">
        <v>83038</v>
      </c>
      <c r="BM465" s="39">
        <v>0</v>
      </c>
      <c r="BN465" s="39">
        <v>0</v>
      </c>
      <c r="BO465" s="39">
        <v>0</v>
      </c>
      <c r="BP465" s="4" t="s">
        <v>83039</v>
      </c>
      <c r="BQ465" s="17" t="s">
        <v>83040</v>
      </c>
      <c r="BR465" s="39">
        <v>0</v>
      </c>
      <c r="BS465" s="39">
        <v>0</v>
      </c>
      <c r="BT465" s="39">
        <v>0</v>
      </c>
      <c r="BU465" s="4" t="s">
        <v>83041</v>
      </c>
      <c r="BV465" s="17" t="s">
        <v>83042</v>
      </c>
      <c r="BW465" s="39">
        <v>0</v>
      </c>
      <c r="BX465" s="39">
        <v>0</v>
      </c>
      <c r="BY465" s="39">
        <v>0</v>
      </c>
      <c r="BZ465" s="4" t="s">
        <v>83043</v>
      </c>
      <c r="CA465" s="17" t="s">
        <v>83044</v>
      </c>
      <c r="CB465" s="39">
        <v>0</v>
      </c>
      <c r="CC465" s="39">
        <v>0</v>
      </c>
      <c r="CD465" s="39">
        <v>0</v>
      </c>
      <c r="CE465" s="4" t="s">
        <v>83045</v>
      </c>
      <c r="CF465" s="17" t="s">
        <v>83046</v>
      </c>
      <c r="CG465" s="39">
        <v>0</v>
      </c>
      <c r="CH465" s="39">
        <v>0</v>
      </c>
      <c r="CI465" s="39">
        <v>0</v>
      </c>
      <c r="CJ465" s="4" t="s">
        <v>83047</v>
      </c>
      <c r="CK465" s="17" t="s">
        <v>83048</v>
      </c>
      <c r="CL465" s="39">
        <v>0</v>
      </c>
      <c r="CM465" s="39">
        <v>0</v>
      </c>
      <c r="CN465" s="39">
        <v>0</v>
      </c>
      <c r="CO465" s="4" t="s">
        <v>83049</v>
      </c>
      <c r="CP465" s="17" t="s">
        <v>83050</v>
      </c>
      <c r="CQ465" s="39">
        <v>0</v>
      </c>
      <c r="CR465" s="39">
        <v>0</v>
      </c>
      <c r="CS465" s="39">
        <v>0</v>
      </c>
      <c r="CT465" s="4" t="s">
        <v>83051</v>
      </c>
      <c r="CU465" s="17" t="s">
        <v>83052</v>
      </c>
      <c r="CV465" s="39">
        <v>0</v>
      </c>
      <c r="CW465" s="39">
        <v>0</v>
      </c>
      <c r="CX465" s="39">
        <v>0</v>
      </c>
      <c r="CY465" s="4" t="s">
        <v>83053</v>
      </c>
      <c r="CZ465" s="17" t="s">
        <v>83054</v>
      </c>
      <c r="DA465" s="39">
        <v>0</v>
      </c>
      <c r="DB465" s="39">
        <v>0</v>
      </c>
      <c r="DC465" s="39">
        <v>0</v>
      </c>
      <c r="DD465" s="39" t="s">
        <v>83055</v>
      </c>
      <c r="DE465" s="39" t="s">
        <v>83056</v>
      </c>
      <c r="DF465" s="39">
        <v>0</v>
      </c>
      <c r="DG465" s="39">
        <v>0</v>
      </c>
      <c r="DH465" s="39">
        <v>0</v>
      </c>
      <c r="DI465" s="4" t="s">
        <v>83057</v>
      </c>
      <c r="DJ465" s="17" t="s">
        <v>83058</v>
      </c>
      <c r="DK465" s="39">
        <v>0</v>
      </c>
      <c r="DL465" s="39">
        <v>0</v>
      </c>
      <c r="DM465" s="39">
        <v>0</v>
      </c>
      <c r="DN465" s="4" t="s">
        <v>83059</v>
      </c>
      <c r="DO465" s="17" t="s">
        <v>83060</v>
      </c>
      <c r="DP465" s="39">
        <v>0</v>
      </c>
      <c r="DQ465" s="39">
        <v>0</v>
      </c>
      <c r="DR465" s="39">
        <v>0</v>
      </c>
      <c r="DS465" s="4" t="s">
        <v>83061</v>
      </c>
      <c r="DT465" s="17" t="s">
        <v>83062</v>
      </c>
      <c r="DU465" s="39">
        <v>0</v>
      </c>
      <c r="DV465" s="39">
        <v>0</v>
      </c>
      <c r="DW465" s="39">
        <v>0</v>
      </c>
      <c r="DX465" s="4" t="s">
        <v>83063</v>
      </c>
      <c r="DY465" s="17" t="s">
        <v>83064</v>
      </c>
      <c r="DZ465" s="39">
        <v>0</v>
      </c>
      <c r="EA465" s="39">
        <v>0</v>
      </c>
      <c r="EB465" s="39">
        <v>0</v>
      </c>
      <c r="EC465" s="4" t="s">
        <v>83065</v>
      </c>
      <c r="ED465" s="17" t="s">
        <v>83066</v>
      </c>
      <c r="EE465" s="39">
        <v>0</v>
      </c>
      <c r="EF465" s="39">
        <v>0</v>
      </c>
      <c r="EG465" s="39">
        <v>0</v>
      </c>
      <c r="EH465" s="4" t="s">
        <v>83067</v>
      </c>
      <c r="EI465" s="56" t="s">
        <v>83068</v>
      </c>
      <c r="EJ465" s="56">
        <v>0</v>
      </c>
      <c r="EK465" s="56">
        <v>0</v>
      </c>
      <c r="EL465" s="56">
        <v>0</v>
      </c>
      <c r="EM465" s="4" t="s">
        <v>83069</v>
      </c>
      <c r="EN465" s="17" t="s">
        <v>83070</v>
      </c>
      <c r="EO465" s="39">
        <v>0</v>
      </c>
      <c r="EP465" s="39">
        <v>0</v>
      </c>
      <c r="EQ465" s="39">
        <v>0</v>
      </c>
      <c r="ER465" s="4" t="s">
        <v>83071</v>
      </c>
      <c r="ES465" s="1" t="s">
        <v>83072</v>
      </c>
      <c r="ET465" s="1">
        <v>0</v>
      </c>
      <c r="EU465" s="1">
        <v>0</v>
      </c>
      <c r="EV465" s="1">
        <v>0</v>
      </c>
      <c r="EW465" s="1" t="s">
        <v>83073</v>
      </c>
      <c r="EX465" s="1" t="s">
        <v>83074</v>
      </c>
      <c r="EY465" s="1">
        <v>0</v>
      </c>
      <c r="EZ465" s="1">
        <v>0</v>
      </c>
      <c r="FA465" s="1">
        <v>0</v>
      </c>
      <c r="FB465" s="1" t="s">
        <v>83075</v>
      </c>
      <c r="FC465" s="1" t="s">
        <v>83076</v>
      </c>
      <c r="FD465" s="1">
        <v>0</v>
      </c>
      <c r="FE465" s="1">
        <v>0</v>
      </c>
      <c r="FF465" s="1">
        <v>0</v>
      </c>
      <c r="FH465" s="1">
        <v>0</v>
      </c>
      <c r="FI465" s="1">
        <v>0</v>
      </c>
      <c r="FJ465" s="1">
        <v>0</v>
      </c>
      <c r="FL465" s="1">
        <v>0</v>
      </c>
      <c r="FM465" s="1">
        <v>0</v>
      </c>
      <c r="FN465" s="1">
        <v>0</v>
      </c>
      <c r="FP465" s="1">
        <v>0</v>
      </c>
      <c r="FQ465" s="1">
        <v>0</v>
      </c>
      <c r="FR465" s="1">
        <v>0</v>
      </c>
    </row>
    <row r="466" spans="1:174">
      <c r="A466" s="3">
        <v>81160008</v>
      </c>
      <c r="B466" s="42" t="s">
        <v>82588</v>
      </c>
      <c r="C466" s="1" t="s">
        <v>83077</v>
      </c>
      <c r="D466" s="5">
        <v>0</v>
      </c>
      <c r="E466" s="5">
        <v>0</v>
      </c>
      <c r="F466" s="4">
        <v>0</v>
      </c>
      <c r="G466" s="4"/>
      <c r="I466" s="5"/>
      <c r="M466" s="1" t="s">
        <v>83078</v>
      </c>
      <c r="N466" s="17" t="s">
        <v>83079</v>
      </c>
      <c r="O466" s="39">
        <v>0</v>
      </c>
      <c r="P466" s="39">
        <v>0</v>
      </c>
      <c r="Q466" s="39">
        <v>0</v>
      </c>
      <c r="R466" s="4" t="s">
        <v>83080</v>
      </c>
      <c r="S466" s="17" t="s">
        <v>83081</v>
      </c>
      <c r="T466" s="39">
        <v>0</v>
      </c>
      <c r="U466" s="39">
        <v>0</v>
      </c>
      <c r="V466" s="39">
        <v>0</v>
      </c>
      <c r="W466" s="4" t="s">
        <v>83082</v>
      </c>
      <c r="X466" s="17" t="s">
        <v>83083</v>
      </c>
      <c r="Y466" s="39">
        <v>0</v>
      </c>
      <c r="Z466" s="39">
        <v>0</v>
      </c>
      <c r="AA466" s="39">
        <v>0</v>
      </c>
      <c r="AB466" s="4" t="s">
        <v>83084</v>
      </c>
      <c r="AC466" s="17" t="s">
        <v>83085</v>
      </c>
      <c r="AD466" s="39">
        <v>0</v>
      </c>
      <c r="AE466" s="39">
        <v>0</v>
      </c>
      <c r="AF466" s="39">
        <v>0</v>
      </c>
      <c r="AG466" s="4" t="s">
        <v>83086</v>
      </c>
      <c r="AH466" s="17" t="s">
        <v>83087</v>
      </c>
      <c r="AI466" s="39">
        <v>0</v>
      </c>
      <c r="AJ466" s="39">
        <v>0</v>
      </c>
      <c r="AK466" s="39">
        <v>0</v>
      </c>
      <c r="AL466" s="4" t="s">
        <v>83088</v>
      </c>
      <c r="AM466" s="17" t="s">
        <v>83089</v>
      </c>
      <c r="AN466" s="39">
        <v>0</v>
      </c>
      <c r="AO466" s="39">
        <v>0</v>
      </c>
      <c r="AP466" s="39">
        <v>0</v>
      </c>
      <c r="AQ466" s="4" t="s">
        <v>83090</v>
      </c>
      <c r="AR466" s="17" t="s">
        <v>83091</v>
      </c>
      <c r="AS466" s="39">
        <v>0</v>
      </c>
      <c r="AT466" s="39">
        <v>0</v>
      </c>
      <c r="AU466" s="39">
        <v>0</v>
      </c>
      <c r="AV466" s="4" t="s">
        <v>83092</v>
      </c>
      <c r="AW466" s="17" t="s">
        <v>83093</v>
      </c>
      <c r="AX466" s="39">
        <v>0</v>
      </c>
      <c r="AY466" s="39">
        <v>0</v>
      </c>
      <c r="AZ466" s="39">
        <v>0</v>
      </c>
      <c r="BA466" s="4" t="s">
        <v>83094</v>
      </c>
      <c r="BB466" s="17" t="s">
        <v>83095</v>
      </c>
      <c r="BC466" s="39">
        <v>0</v>
      </c>
      <c r="BD466" s="39">
        <v>0</v>
      </c>
      <c r="BE466" s="39">
        <v>0</v>
      </c>
      <c r="BF466" s="4" t="s">
        <v>83096</v>
      </c>
      <c r="BG466" s="17" t="s">
        <v>83097</v>
      </c>
      <c r="BH466" s="39">
        <v>0</v>
      </c>
      <c r="BI466" s="39">
        <v>0</v>
      </c>
      <c r="BJ466" s="39">
        <v>0</v>
      </c>
      <c r="BK466" s="4" t="s">
        <v>83098</v>
      </c>
      <c r="BL466" s="17" t="s">
        <v>83099</v>
      </c>
      <c r="BM466" s="39">
        <v>0</v>
      </c>
      <c r="BN466" s="39">
        <v>0</v>
      </c>
      <c r="BO466" s="39">
        <v>0</v>
      </c>
      <c r="BP466" s="4" t="s">
        <v>83100</v>
      </c>
      <c r="BQ466" s="17" t="s">
        <v>83101</v>
      </c>
      <c r="BR466" s="39">
        <v>0</v>
      </c>
      <c r="BS466" s="39">
        <v>0</v>
      </c>
      <c r="BT466" s="39">
        <v>0</v>
      </c>
      <c r="BU466" s="4" t="s">
        <v>83102</v>
      </c>
      <c r="BV466" s="17" t="s">
        <v>83103</v>
      </c>
      <c r="BW466" s="39">
        <v>0</v>
      </c>
      <c r="BX466" s="39">
        <v>0</v>
      </c>
      <c r="BY466" s="39">
        <v>0</v>
      </c>
      <c r="BZ466" s="4" t="s">
        <v>83104</v>
      </c>
      <c r="CA466" s="17" t="s">
        <v>83105</v>
      </c>
      <c r="CB466" s="39">
        <v>0</v>
      </c>
      <c r="CC466" s="39">
        <v>0</v>
      </c>
      <c r="CD466" s="39">
        <v>0</v>
      </c>
      <c r="CE466" s="4" t="s">
        <v>83106</v>
      </c>
      <c r="CF466" s="17" t="s">
        <v>83107</v>
      </c>
      <c r="CG466" s="39">
        <v>0</v>
      </c>
      <c r="CH466" s="39">
        <v>0</v>
      </c>
      <c r="CI466" s="39">
        <v>0</v>
      </c>
      <c r="CJ466" s="4" t="s">
        <v>83108</v>
      </c>
      <c r="CK466" s="17" t="s">
        <v>83109</v>
      </c>
      <c r="CL466" s="39">
        <v>0</v>
      </c>
      <c r="CM466" s="39">
        <v>0</v>
      </c>
      <c r="CN466" s="39">
        <v>0</v>
      </c>
      <c r="CO466" s="4" t="s">
        <v>83110</v>
      </c>
      <c r="CP466" s="17" t="s">
        <v>83111</v>
      </c>
      <c r="CQ466" s="39">
        <v>0</v>
      </c>
      <c r="CR466" s="39">
        <v>0</v>
      </c>
      <c r="CS466" s="39">
        <v>0</v>
      </c>
      <c r="CT466" s="4" t="s">
        <v>83112</v>
      </c>
      <c r="CU466" s="17" t="s">
        <v>83113</v>
      </c>
      <c r="CV466" s="39">
        <v>0</v>
      </c>
      <c r="CW466" s="39">
        <v>0</v>
      </c>
      <c r="CX466" s="39">
        <v>0</v>
      </c>
      <c r="CY466" s="4" t="s">
        <v>83114</v>
      </c>
      <c r="CZ466" s="17" t="s">
        <v>83115</v>
      </c>
      <c r="DA466" s="39">
        <v>0</v>
      </c>
      <c r="DB466" s="39">
        <v>0</v>
      </c>
      <c r="DC466" s="39">
        <v>0</v>
      </c>
      <c r="DD466" s="39" t="s">
        <v>83116</v>
      </c>
      <c r="DE466" s="39" t="s">
        <v>83117</v>
      </c>
      <c r="DF466" s="39">
        <v>0</v>
      </c>
      <c r="DG466" s="39">
        <v>0</v>
      </c>
      <c r="DH466" s="39">
        <v>0</v>
      </c>
      <c r="DI466" s="4" t="s">
        <v>83118</v>
      </c>
      <c r="DJ466" s="17" t="s">
        <v>83119</v>
      </c>
      <c r="DK466" s="39">
        <v>0</v>
      </c>
      <c r="DL466" s="39">
        <v>0</v>
      </c>
      <c r="DM466" s="39">
        <v>0</v>
      </c>
      <c r="DN466" s="4" t="s">
        <v>83120</v>
      </c>
      <c r="DO466" s="17" t="s">
        <v>83121</v>
      </c>
      <c r="DP466" s="39">
        <v>0</v>
      </c>
      <c r="DQ466" s="39">
        <v>0</v>
      </c>
      <c r="DR466" s="39">
        <v>0</v>
      </c>
      <c r="DS466" s="4" t="s">
        <v>83122</v>
      </c>
      <c r="DT466" s="17" t="s">
        <v>83123</v>
      </c>
      <c r="DU466" s="39">
        <v>0</v>
      </c>
      <c r="DV466" s="39">
        <v>0</v>
      </c>
      <c r="DW466" s="39">
        <v>0</v>
      </c>
      <c r="DX466" s="4" t="s">
        <v>83124</v>
      </c>
      <c r="DY466" s="17" t="s">
        <v>83125</v>
      </c>
      <c r="DZ466" s="39">
        <v>0</v>
      </c>
      <c r="EA466" s="39">
        <v>0</v>
      </c>
      <c r="EB466" s="39">
        <v>0</v>
      </c>
      <c r="EC466" s="4" t="s">
        <v>83126</v>
      </c>
      <c r="ED466" s="17" t="s">
        <v>83127</v>
      </c>
      <c r="EE466" s="39">
        <v>0</v>
      </c>
      <c r="EF466" s="39">
        <v>0</v>
      </c>
      <c r="EG466" s="39">
        <v>0</v>
      </c>
      <c r="EH466" s="4" t="s">
        <v>83128</v>
      </c>
      <c r="EI466" s="56" t="s">
        <v>83129</v>
      </c>
      <c r="EJ466" s="56">
        <v>0</v>
      </c>
      <c r="EK466" s="56">
        <v>0</v>
      </c>
      <c r="EL466" s="56">
        <v>0</v>
      </c>
      <c r="EM466" s="4" t="s">
        <v>83130</v>
      </c>
      <c r="EN466" s="17" t="s">
        <v>83131</v>
      </c>
      <c r="EO466" s="39">
        <v>0</v>
      </c>
      <c r="EP466" s="39">
        <v>0</v>
      </c>
      <c r="EQ466" s="39">
        <v>0</v>
      </c>
      <c r="ER466" s="4" t="s">
        <v>83132</v>
      </c>
      <c r="ES466" s="1" t="s">
        <v>83133</v>
      </c>
      <c r="ET466" s="1">
        <v>0</v>
      </c>
      <c r="EU466" s="1">
        <v>0</v>
      </c>
      <c r="EV466" s="1">
        <v>0</v>
      </c>
      <c r="EW466" s="1" t="s">
        <v>83134</v>
      </c>
      <c r="EX466" s="1" t="s">
        <v>83135</v>
      </c>
      <c r="EY466" s="1">
        <v>0</v>
      </c>
      <c r="EZ466" s="1">
        <v>0</v>
      </c>
      <c r="FA466" s="1">
        <v>0</v>
      </c>
      <c r="FB466" s="1" t="s">
        <v>83136</v>
      </c>
      <c r="FC466" s="1" t="s">
        <v>83137</v>
      </c>
      <c r="FD466" s="1">
        <v>0</v>
      </c>
      <c r="FE466" s="1">
        <v>0</v>
      </c>
      <c r="FF466" s="1">
        <v>0</v>
      </c>
      <c r="FH466" s="1">
        <v>0</v>
      </c>
      <c r="FI466" s="1">
        <v>0</v>
      </c>
      <c r="FJ466" s="1">
        <v>0</v>
      </c>
      <c r="FL466" s="1">
        <v>0</v>
      </c>
      <c r="FM466" s="1">
        <v>0</v>
      </c>
      <c r="FN466" s="1">
        <v>0</v>
      </c>
      <c r="FP466" s="1">
        <v>0</v>
      </c>
      <c r="FQ466" s="1">
        <v>0</v>
      </c>
      <c r="FR466" s="1">
        <v>0</v>
      </c>
    </row>
    <row r="467" spans="1:174">
      <c r="A467" s="3">
        <v>81160009</v>
      </c>
      <c r="B467" s="42" t="s">
        <v>82588</v>
      </c>
      <c r="C467" s="1" t="s">
        <v>83138</v>
      </c>
      <c r="D467" s="5">
        <v>0</v>
      </c>
      <c r="E467" s="5">
        <v>0</v>
      </c>
      <c r="F467" s="4">
        <v>0</v>
      </c>
      <c r="G467" s="4"/>
      <c r="I467" s="5"/>
      <c r="M467" s="1" t="s">
        <v>83139</v>
      </c>
      <c r="N467" s="17" t="s">
        <v>83140</v>
      </c>
      <c r="O467" s="39">
        <v>0</v>
      </c>
      <c r="P467" s="39">
        <v>0</v>
      </c>
      <c r="Q467" s="39">
        <v>0</v>
      </c>
      <c r="R467" s="4" t="s">
        <v>83141</v>
      </c>
      <c r="S467" s="17" t="s">
        <v>83142</v>
      </c>
      <c r="T467" s="39">
        <v>0</v>
      </c>
      <c r="U467" s="39">
        <v>0</v>
      </c>
      <c r="V467" s="39">
        <v>0</v>
      </c>
      <c r="W467" s="4" t="s">
        <v>83143</v>
      </c>
      <c r="X467" s="17" t="s">
        <v>83144</v>
      </c>
      <c r="Y467" s="39">
        <v>0</v>
      </c>
      <c r="Z467" s="39">
        <v>0</v>
      </c>
      <c r="AA467" s="39">
        <v>0</v>
      </c>
      <c r="AB467" s="4" t="s">
        <v>83145</v>
      </c>
      <c r="AC467" s="17" t="s">
        <v>83146</v>
      </c>
      <c r="AD467" s="39">
        <v>0</v>
      </c>
      <c r="AE467" s="39">
        <v>0</v>
      </c>
      <c r="AF467" s="39">
        <v>0</v>
      </c>
      <c r="AG467" s="4" t="s">
        <v>83147</v>
      </c>
      <c r="AH467" s="17" t="s">
        <v>83148</v>
      </c>
      <c r="AI467" s="39">
        <v>0</v>
      </c>
      <c r="AJ467" s="39">
        <v>0</v>
      </c>
      <c r="AK467" s="39">
        <v>0</v>
      </c>
      <c r="AL467" s="4" t="s">
        <v>83149</v>
      </c>
      <c r="AM467" s="17" t="s">
        <v>83150</v>
      </c>
      <c r="AN467" s="39">
        <v>0</v>
      </c>
      <c r="AO467" s="39">
        <v>0</v>
      </c>
      <c r="AP467" s="39">
        <v>0</v>
      </c>
      <c r="AQ467" s="4" t="s">
        <v>83151</v>
      </c>
      <c r="AR467" s="17" t="s">
        <v>83152</v>
      </c>
      <c r="AS467" s="39">
        <v>0</v>
      </c>
      <c r="AT467" s="39">
        <v>0</v>
      </c>
      <c r="AU467" s="39">
        <v>0</v>
      </c>
      <c r="AV467" s="4" t="s">
        <v>83153</v>
      </c>
      <c r="AW467" s="17" t="s">
        <v>83154</v>
      </c>
      <c r="AX467" s="39">
        <v>0</v>
      </c>
      <c r="AY467" s="39">
        <v>0</v>
      </c>
      <c r="AZ467" s="39">
        <v>0</v>
      </c>
      <c r="BA467" s="4" t="s">
        <v>83155</v>
      </c>
      <c r="BB467" s="17" t="s">
        <v>83156</v>
      </c>
      <c r="BC467" s="39">
        <v>0</v>
      </c>
      <c r="BD467" s="39">
        <v>0</v>
      </c>
      <c r="BE467" s="39">
        <v>0</v>
      </c>
      <c r="BF467" s="4" t="s">
        <v>83157</v>
      </c>
      <c r="BG467" s="17" t="s">
        <v>83158</v>
      </c>
      <c r="BH467" s="39">
        <v>0</v>
      </c>
      <c r="BI467" s="39">
        <v>0</v>
      </c>
      <c r="BJ467" s="39">
        <v>0</v>
      </c>
      <c r="BK467" s="4" t="s">
        <v>83159</v>
      </c>
      <c r="BL467" s="17" t="s">
        <v>83160</v>
      </c>
      <c r="BM467" s="39">
        <v>0</v>
      </c>
      <c r="BN467" s="39">
        <v>0</v>
      </c>
      <c r="BO467" s="39">
        <v>0</v>
      </c>
      <c r="BP467" s="4" t="s">
        <v>83161</v>
      </c>
      <c r="BQ467" s="17" t="s">
        <v>83162</v>
      </c>
      <c r="BR467" s="39">
        <v>0</v>
      </c>
      <c r="BS467" s="39">
        <v>0</v>
      </c>
      <c r="BT467" s="39">
        <v>0</v>
      </c>
      <c r="BU467" s="4" t="s">
        <v>83163</v>
      </c>
      <c r="BV467" s="17" t="s">
        <v>83164</v>
      </c>
      <c r="BW467" s="39">
        <v>0</v>
      </c>
      <c r="BX467" s="39">
        <v>0</v>
      </c>
      <c r="BY467" s="39">
        <v>0</v>
      </c>
      <c r="BZ467" s="4" t="s">
        <v>83165</v>
      </c>
      <c r="CA467" s="17" t="s">
        <v>83166</v>
      </c>
      <c r="CB467" s="39">
        <v>0</v>
      </c>
      <c r="CC467" s="39">
        <v>0</v>
      </c>
      <c r="CD467" s="39">
        <v>0</v>
      </c>
      <c r="CE467" s="4" t="s">
        <v>83167</v>
      </c>
      <c r="CF467" s="17" t="s">
        <v>83168</v>
      </c>
      <c r="CG467" s="39">
        <v>0</v>
      </c>
      <c r="CH467" s="39">
        <v>0</v>
      </c>
      <c r="CI467" s="39">
        <v>0</v>
      </c>
      <c r="CJ467" s="4" t="s">
        <v>83169</v>
      </c>
      <c r="CK467" s="17" t="s">
        <v>83170</v>
      </c>
      <c r="CL467" s="39">
        <v>0</v>
      </c>
      <c r="CM467" s="39">
        <v>0</v>
      </c>
      <c r="CN467" s="39">
        <v>0</v>
      </c>
      <c r="CO467" s="4" t="s">
        <v>83171</v>
      </c>
      <c r="CP467" s="17" t="s">
        <v>83172</v>
      </c>
      <c r="CQ467" s="39">
        <v>0</v>
      </c>
      <c r="CR467" s="39">
        <v>0</v>
      </c>
      <c r="CS467" s="39">
        <v>0</v>
      </c>
      <c r="CT467" s="4" t="s">
        <v>83173</v>
      </c>
      <c r="CU467" s="17" t="s">
        <v>83174</v>
      </c>
      <c r="CV467" s="39">
        <v>0</v>
      </c>
      <c r="CW467" s="39">
        <v>0</v>
      </c>
      <c r="CX467" s="39">
        <v>0</v>
      </c>
      <c r="CY467" s="4" t="s">
        <v>83175</v>
      </c>
      <c r="CZ467" s="17" t="s">
        <v>83176</v>
      </c>
      <c r="DA467" s="39">
        <v>0</v>
      </c>
      <c r="DB467" s="39">
        <v>0</v>
      </c>
      <c r="DC467" s="39">
        <v>0</v>
      </c>
      <c r="DD467" s="39" t="s">
        <v>83177</v>
      </c>
      <c r="DE467" s="39" t="s">
        <v>83178</v>
      </c>
      <c r="DF467" s="39">
        <v>0</v>
      </c>
      <c r="DG467" s="39">
        <v>0</v>
      </c>
      <c r="DH467" s="39">
        <v>0</v>
      </c>
      <c r="DI467" s="4" t="s">
        <v>83179</v>
      </c>
      <c r="DJ467" s="17" t="s">
        <v>83180</v>
      </c>
      <c r="DK467" s="39">
        <v>0</v>
      </c>
      <c r="DL467" s="39">
        <v>0</v>
      </c>
      <c r="DM467" s="39">
        <v>0</v>
      </c>
      <c r="DN467" s="4" t="s">
        <v>83181</v>
      </c>
      <c r="DO467" s="17" t="s">
        <v>83182</v>
      </c>
      <c r="DP467" s="39">
        <v>0</v>
      </c>
      <c r="DQ467" s="39">
        <v>0</v>
      </c>
      <c r="DR467" s="39">
        <v>0</v>
      </c>
      <c r="DS467" s="4" t="s">
        <v>83183</v>
      </c>
      <c r="DT467" s="17" t="s">
        <v>83184</v>
      </c>
      <c r="DU467" s="39">
        <v>0</v>
      </c>
      <c r="DV467" s="39">
        <v>0</v>
      </c>
      <c r="DW467" s="39">
        <v>0</v>
      </c>
      <c r="DX467" s="4" t="s">
        <v>83185</v>
      </c>
      <c r="DY467" s="17" t="s">
        <v>83186</v>
      </c>
      <c r="DZ467" s="39">
        <v>0</v>
      </c>
      <c r="EA467" s="39">
        <v>0</v>
      </c>
      <c r="EB467" s="39">
        <v>0</v>
      </c>
      <c r="EC467" s="4" t="s">
        <v>83187</v>
      </c>
      <c r="ED467" s="17" t="s">
        <v>83188</v>
      </c>
      <c r="EE467" s="39">
        <v>0</v>
      </c>
      <c r="EF467" s="39">
        <v>0</v>
      </c>
      <c r="EG467" s="39">
        <v>0</v>
      </c>
      <c r="EH467" s="4" t="s">
        <v>83189</v>
      </c>
      <c r="EI467" s="56" t="s">
        <v>83190</v>
      </c>
      <c r="EJ467" s="56">
        <v>0</v>
      </c>
      <c r="EK467" s="56">
        <v>0</v>
      </c>
      <c r="EL467" s="56">
        <v>0</v>
      </c>
      <c r="EM467" s="4" t="s">
        <v>83191</v>
      </c>
      <c r="EN467" s="17" t="s">
        <v>83192</v>
      </c>
      <c r="EO467" s="39">
        <v>0</v>
      </c>
      <c r="EP467" s="39">
        <v>0</v>
      </c>
      <c r="EQ467" s="39">
        <v>0</v>
      </c>
      <c r="ER467" s="4" t="s">
        <v>83193</v>
      </c>
      <c r="ES467" s="1" t="s">
        <v>83194</v>
      </c>
      <c r="ET467" s="1">
        <v>0</v>
      </c>
      <c r="EU467" s="1">
        <v>0</v>
      </c>
      <c r="EV467" s="1">
        <v>0</v>
      </c>
      <c r="EW467" s="1" t="s">
        <v>83195</v>
      </c>
      <c r="EX467" s="1" t="s">
        <v>83196</v>
      </c>
      <c r="EY467" s="1">
        <v>0</v>
      </c>
      <c r="EZ467" s="1">
        <v>0</v>
      </c>
      <c r="FA467" s="1">
        <v>0</v>
      </c>
      <c r="FB467" s="1" t="s">
        <v>83197</v>
      </c>
      <c r="FC467" s="1" t="s">
        <v>83198</v>
      </c>
      <c r="FD467" s="1">
        <v>0</v>
      </c>
      <c r="FE467" s="1">
        <v>0</v>
      </c>
      <c r="FF467" s="1">
        <v>0</v>
      </c>
      <c r="FH467" s="1">
        <v>0</v>
      </c>
      <c r="FI467" s="1">
        <v>0</v>
      </c>
      <c r="FJ467" s="1">
        <v>0</v>
      </c>
      <c r="FL467" s="1">
        <v>0</v>
      </c>
      <c r="FM467" s="1">
        <v>0</v>
      </c>
      <c r="FN467" s="1">
        <v>0</v>
      </c>
      <c r="FP467" s="1">
        <v>0</v>
      </c>
      <c r="FQ467" s="1">
        <v>0</v>
      </c>
      <c r="FR467" s="1">
        <v>0</v>
      </c>
    </row>
    <row r="468" spans="1:174">
      <c r="A468" s="3">
        <v>81160010</v>
      </c>
      <c r="B468" s="42" t="s">
        <v>82588</v>
      </c>
      <c r="C468" s="1" t="s">
        <v>83199</v>
      </c>
      <c r="D468" s="5">
        <v>0</v>
      </c>
      <c r="E468" s="5">
        <v>0</v>
      </c>
      <c r="F468" s="4">
        <v>0</v>
      </c>
      <c r="G468" s="4"/>
      <c r="I468" s="5"/>
      <c r="M468" s="1" t="s">
        <v>83200</v>
      </c>
      <c r="N468" s="17" t="s">
        <v>83201</v>
      </c>
      <c r="O468" s="39">
        <v>0</v>
      </c>
      <c r="P468" s="39">
        <v>0</v>
      </c>
      <c r="Q468" s="39">
        <v>0</v>
      </c>
      <c r="R468" s="4" t="s">
        <v>83202</v>
      </c>
      <c r="S468" s="17" t="s">
        <v>83203</v>
      </c>
      <c r="T468" s="39">
        <v>0</v>
      </c>
      <c r="U468" s="39">
        <v>0</v>
      </c>
      <c r="V468" s="39">
        <v>0</v>
      </c>
      <c r="W468" s="4" t="s">
        <v>83204</v>
      </c>
      <c r="X468" s="17" t="s">
        <v>83205</v>
      </c>
      <c r="Y468" s="39">
        <v>0</v>
      </c>
      <c r="Z468" s="39">
        <v>0</v>
      </c>
      <c r="AA468" s="39">
        <v>0</v>
      </c>
      <c r="AB468" s="4" t="s">
        <v>83206</v>
      </c>
      <c r="AC468" s="17" t="s">
        <v>83207</v>
      </c>
      <c r="AD468" s="39">
        <v>0</v>
      </c>
      <c r="AE468" s="39">
        <v>0</v>
      </c>
      <c r="AF468" s="39">
        <v>0</v>
      </c>
      <c r="AG468" s="4" t="s">
        <v>83208</v>
      </c>
      <c r="AH468" s="17" t="s">
        <v>83209</v>
      </c>
      <c r="AI468" s="39">
        <v>0</v>
      </c>
      <c r="AJ468" s="39">
        <v>0</v>
      </c>
      <c r="AK468" s="39">
        <v>0</v>
      </c>
      <c r="AL468" s="4" t="s">
        <v>83210</v>
      </c>
      <c r="AM468" s="17" t="s">
        <v>83211</v>
      </c>
      <c r="AN468" s="39">
        <v>0</v>
      </c>
      <c r="AO468" s="39">
        <v>0</v>
      </c>
      <c r="AP468" s="39">
        <v>0</v>
      </c>
      <c r="AQ468" s="4" t="s">
        <v>83212</v>
      </c>
      <c r="AR468" s="17" t="s">
        <v>83213</v>
      </c>
      <c r="AS468" s="39">
        <v>0</v>
      </c>
      <c r="AT468" s="39">
        <v>0</v>
      </c>
      <c r="AU468" s="39">
        <v>0</v>
      </c>
      <c r="AV468" s="4" t="s">
        <v>83214</v>
      </c>
      <c r="AW468" s="17" t="s">
        <v>83215</v>
      </c>
      <c r="AX468" s="39">
        <v>0</v>
      </c>
      <c r="AY468" s="39">
        <v>0</v>
      </c>
      <c r="AZ468" s="39">
        <v>0</v>
      </c>
      <c r="BA468" s="4" t="s">
        <v>83216</v>
      </c>
      <c r="BB468" s="17" t="s">
        <v>83217</v>
      </c>
      <c r="BC468" s="39">
        <v>0</v>
      </c>
      <c r="BD468" s="39">
        <v>0</v>
      </c>
      <c r="BE468" s="39">
        <v>0</v>
      </c>
      <c r="BF468" s="4" t="s">
        <v>83218</v>
      </c>
      <c r="BG468" s="17" t="s">
        <v>83219</v>
      </c>
      <c r="BH468" s="39">
        <v>0</v>
      </c>
      <c r="BI468" s="39">
        <v>0</v>
      </c>
      <c r="BJ468" s="39">
        <v>0</v>
      </c>
      <c r="BK468" s="4" t="s">
        <v>83220</v>
      </c>
      <c r="BL468" s="17" t="s">
        <v>83221</v>
      </c>
      <c r="BM468" s="39">
        <v>0</v>
      </c>
      <c r="BN468" s="39">
        <v>0</v>
      </c>
      <c r="BO468" s="39">
        <v>0</v>
      </c>
      <c r="BP468" s="4" t="s">
        <v>83222</v>
      </c>
      <c r="BQ468" s="17" t="s">
        <v>83223</v>
      </c>
      <c r="BR468" s="39">
        <v>0</v>
      </c>
      <c r="BS468" s="39">
        <v>0</v>
      </c>
      <c r="BT468" s="39">
        <v>0</v>
      </c>
      <c r="BU468" s="4" t="s">
        <v>83224</v>
      </c>
      <c r="BV468" s="17" t="s">
        <v>83225</v>
      </c>
      <c r="BW468" s="39">
        <v>0</v>
      </c>
      <c r="BX468" s="39">
        <v>0</v>
      </c>
      <c r="BY468" s="39">
        <v>0</v>
      </c>
      <c r="BZ468" s="4" t="s">
        <v>83226</v>
      </c>
      <c r="CA468" s="17" t="s">
        <v>83227</v>
      </c>
      <c r="CB468" s="39">
        <v>0</v>
      </c>
      <c r="CC468" s="39">
        <v>0</v>
      </c>
      <c r="CD468" s="39">
        <v>0</v>
      </c>
      <c r="CE468" s="4" t="s">
        <v>83228</v>
      </c>
      <c r="CF468" s="17" t="s">
        <v>83229</v>
      </c>
      <c r="CG468" s="39">
        <v>0</v>
      </c>
      <c r="CH468" s="39">
        <v>0</v>
      </c>
      <c r="CI468" s="39">
        <v>0</v>
      </c>
      <c r="CJ468" s="4" t="s">
        <v>83230</v>
      </c>
      <c r="CK468" s="17" t="s">
        <v>83231</v>
      </c>
      <c r="CL468" s="39">
        <v>0</v>
      </c>
      <c r="CM468" s="39">
        <v>0</v>
      </c>
      <c r="CN468" s="39">
        <v>0</v>
      </c>
      <c r="CO468" s="4" t="s">
        <v>83232</v>
      </c>
      <c r="CP468" s="17" t="s">
        <v>83233</v>
      </c>
      <c r="CQ468" s="39">
        <v>0</v>
      </c>
      <c r="CR468" s="39">
        <v>0</v>
      </c>
      <c r="CS468" s="39">
        <v>0</v>
      </c>
      <c r="CT468" s="4" t="s">
        <v>83234</v>
      </c>
      <c r="CU468" s="17" t="s">
        <v>83235</v>
      </c>
      <c r="CV468" s="39">
        <v>0</v>
      </c>
      <c r="CW468" s="39">
        <v>0</v>
      </c>
      <c r="CX468" s="39">
        <v>0</v>
      </c>
      <c r="CY468" s="4" t="s">
        <v>83236</v>
      </c>
      <c r="CZ468" s="17" t="s">
        <v>83237</v>
      </c>
      <c r="DA468" s="39">
        <v>0</v>
      </c>
      <c r="DB468" s="39">
        <v>0</v>
      </c>
      <c r="DC468" s="39">
        <v>0</v>
      </c>
      <c r="DD468" s="39" t="s">
        <v>83238</v>
      </c>
      <c r="DE468" s="39" t="s">
        <v>83239</v>
      </c>
      <c r="DF468" s="39">
        <v>0</v>
      </c>
      <c r="DG468" s="39">
        <v>0</v>
      </c>
      <c r="DH468" s="39">
        <v>0</v>
      </c>
      <c r="DI468" s="4" t="s">
        <v>83240</v>
      </c>
      <c r="DJ468" s="17" t="s">
        <v>83241</v>
      </c>
      <c r="DK468" s="39">
        <v>0</v>
      </c>
      <c r="DL468" s="39">
        <v>0</v>
      </c>
      <c r="DM468" s="39">
        <v>0</v>
      </c>
      <c r="DN468" s="4" t="s">
        <v>83242</v>
      </c>
      <c r="DO468" s="17" t="s">
        <v>83243</v>
      </c>
      <c r="DP468" s="39">
        <v>0</v>
      </c>
      <c r="DQ468" s="39">
        <v>0</v>
      </c>
      <c r="DR468" s="39">
        <v>0</v>
      </c>
      <c r="DS468" s="4" t="s">
        <v>83244</v>
      </c>
      <c r="DT468" s="17" t="s">
        <v>83245</v>
      </c>
      <c r="DU468" s="39">
        <v>0</v>
      </c>
      <c r="DV468" s="39">
        <v>0</v>
      </c>
      <c r="DW468" s="39">
        <v>0</v>
      </c>
      <c r="DX468" s="4" t="s">
        <v>83246</v>
      </c>
      <c r="DY468" s="17" t="s">
        <v>83247</v>
      </c>
      <c r="DZ468" s="39">
        <v>0</v>
      </c>
      <c r="EA468" s="39">
        <v>0</v>
      </c>
      <c r="EB468" s="39">
        <v>0</v>
      </c>
      <c r="EC468" s="4" t="s">
        <v>83248</v>
      </c>
      <c r="ED468" s="17" t="s">
        <v>83249</v>
      </c>
      <c r="EE468" s="39">
        <v>0</v>
      </c>
      <c r="EF468" s="39">
        <v>0</v>
      </c>
      <c r="EG468" s="39">
        <v>0</v>
      </c>
      <c r="EH468" s="4" t="s">
        <v>83250</v>
      </c>
      <c r="EI468" s="56" t="s">
        <v>83251</v>
      </c>
      <c r="EJ468" s="56">
        <v>0</v>
      </c>
      <c r="EK468" s="56">
        <v>0</v>
      </c>
      <c r="EL468" s="56">
        <v>0</v>
      </c>
      <c r="EM468" s="4" t="s">
        <v>83252</v>
      </c>
      <c r="EN468" s="17" t="s">
        <v>83253</v>
      </c>
      <c r="EO468" s="39">
        <v>0</v>
      </c>
      <c r="EP468" s="39">
        <v>0</v>
      </c>
      <c r="EQ468" s="39">
        <v>0</v>
      </c>
      <c r="ER468" s="4" t="s">
        <v>83254</v>
      </c>
      <c r="ES468" s="1" t="s">
        <v>83255</v>
      </c>
      <c r="ET468" s="1">
        <v>0</v>
      </c>
      <c r="EU468" s="1">
        <v>0</v>
      </c>
      <c r="EV468" s="1">
        <v>0</v>
      </c>
      <c r="EW468" s="1" t="s">
        <v>83256</v>
      </c>
      <c r="EX468" s="1" t="s">
        <v>83257</v>
      </c>
      <c r="EY468" s="1">
        <v>0</v>
      </c>
      <c r="EZ468" s="1">
        <v>0</v>
      </c>
      <c r="FA468" s="1">
        <v>0</v>
      </c>
      <c r="FB468" s="1" t="s">
        <v>83258</v>
      </c>
      <c r="FC468" s="1" t="s">
        <v>83259</v>
      </c>
      <c r="FD468" s="1">
        <v>0</v>
      </c>
      <c r="FE468" s="1">
        <v>0</v>
      </c>
      <c r="FF468" s="1">
        <v>0</v>
      </c>
      <c r="FH468" s="1">
        <v>0</v>
      </c>
      <c r="FI468" s="1">
        <v>0</v>
      </c>
      <c r="FJ468" s="1">
        <v>0</v>
      </c>
      <c r="FL468" s="1">
        <v>0</v>
      </c>
      <c r="FM468" s="1">
        <v>0</v>
      </c>
      <c r="FN468" s="1">
        <v>0</v>
      </c>
      <c r="FP468" s="1">
        <v>0</v>
      </c>
      <c r="FQ468" s="1">
        <v>0</v>
      </c>
      <c r="FR468" s="1">
        <v>0</v>
      </c>
    </row>
    <row r="469" spans="1:174">
      <c r="A469" s="3">
        <v>81160011</v>
      </c>
      <c r="B469" s="42" t="s">
        <v>82588</v>
      </c>
      <c r="C469" s="1" t="s">
        <v>83260</v>
      </c>
      <c r="D469" s="5">
        <v>0</v>
      </c>
      <c r="E469" s="5">
        <v>0</v>
      </c>
      <c r="F469" s="4">
        <v>0</v>
      </c>
      <c r="G469" s="4"/>
      <c r="I469" s="5"/>
      <c r="M469" s="1" t="s">
        <v>83261</v>
      </c>
      <c r="N469" s="17" t="s">
        <v>83262</v>
      </c>
      <c r="O469" s="39">
        <v>0</v>
      </c>
      <c r="P469" s="39">
        <v>0</v>
      </c>
      <c r="Q469" s="39">
        <v>0</v>
      </c>
      <c r="R469" s="4" t="s">
        <v>83263</v>
      </c>
      <c r="S469" s="17" t="s">
        <v>83264</v>
      </c>
      <c r="T469" s="39">
        <v>0</v>
      </c>
      <c r="U469" s="39">
        <v>0</v>
      </c>
      <c r="V469" s="39">
        <v>0</v>
      </c>
      <c r="W469" s="4" t="s">
        <v>83265</v>
      </c>
      <c r="X469" s="17" t="s">
        <v>83266</v>
      </c>
      <c r="Y469" s="39">
        <v>0</v>
      </c>
      <c r="Z469" s="39">
        <v>0</v>
      </c>
      <c r="AA469" s="39">
        <v>0</v>
      </c>
      <c r="AB469" s="4" t="s">
        <v>83267</v>
      </c>
      <c r="AC469" s="17" t="s">
        <v>83268</v>
      </c>
      <c r="AD469" s="39">
        <v>0</v>
      </c>
      <c r="AE469" s="39">
        <v>0</v>
      </c>
      <c r="AF469" s="39">
        <v>0</v>
      </c>
      <c r="AG469" s="4" t="s">
        <v>83269</v>
      </c>
      <c r="AH469" s="17" t="s">
        <v>83270</v>
      </c>
      <c r="AI469" s="39">
        <v>0</v>
      </c>
      <c r="AJ469" s="39">
        <v>0</v>
      </c>
      <c r="AK469" s="39">
        <v>0</v>
      </c>
      <c r="AL469" s="4" t="s">
        <v>83271</v>
      </c>
      <c r="AM469" s="17" t="s">
        <v>83272</v>
      </c>
      <c r="AN469" s="39">
        <v>0</v>
      </c>
      <c r="AO469" s="39">
        <v>0</v>
      </c>
      <c r="AP469" s="39">
        <v>0</v>
      </c>
      <c r="AQ469" s="4" t="s">
        <v>83273</v>
      </c>
      <c r="AR469" s="17" t="s">
        <v>83274</v>
      </c>
      <c r="AS469" s="39">
        <v>0</v>
      </c>
      <c r="AT469" s="39">
        <v>0</v>
      </c>
      <c r="AU469" s="39">
        <v>0</v>
      </c>
      <c r="AV469" s="4" t="s">
        <v>83275</v>
      </c>
      <c r="AW469" s="17" t="s">
        <v>83276</v>
      </c>
      <c r="AX469" s="39">
        <v>0</v>
      </c>
      <c r="AY469" s="39">
        <v>0</v>
      </c>
      <c r="AZ469" s="39">
        <v>0</v>
      </c>
      <c r="BA469" s="4" t="s">
        <v>83277</v>
      </c>
      <c r="BB469" s="17" t="s">
        <v>83278</v>
      </c>
      <c r="BC469" s="39">
        <v>0</v>
      </c>
      <c r="BD469" s="39">
        <v>0</v>
      </c>
      <c r="BE469" s="39">
        <v>0</v>
      </c>
      <c r="BF469" s="4" t="s">
        <v>83279</v>
      </c>
      <c r="BG469" s="17" t="s">
        <v>83280</v>
      </c>
      <c r="BH469" s="39">
        <v>0</v>
      </c>
      <c r="BI469" s="39">
        <v>0</v>
      </c>
      <c r="BJ469" s="39">
        <v>0</v>
      </c>
      <c r="BK469" s="4" t="s">
        <v>83281</v>
      </c>
      <c r="BL469" s="17" t="s">
        <v>83282</v>
      </c>
      <c r="BM469" s="39">
        <v>0</v>
      </c>
      <c r="BN469" s="39">
        <v>0</v>
      </c>
      <c r="BO469" s="39">
        <v>0</v>
      </c>
      <c r="BP469" s="4" t="s">
        <v>83283</v>
      </c>
      <c r="BQ469" s="17" t="s">
        <v>83284</v>
      </c>
      <c r="BR469" s="39">
        <v>0</v>
      </c>
      <c r="BS469" s="39">
        <v>0</v>
      </c>
      <c r="BT469" s="39">
        <v>0</v>
      </c>
      <c r="BU469" s="4" t="s">
        <v>83285</v>
      </c>
      <c r="BV469" s="17" t="s">
        <v>83286</v>
      </c>
      <c r="BW469" s="39">
        <v>0</v>
      </c>
      <c r="BX469" s="39">
        <v>0</v>
      </c>
      <c r="BY469" s="39">
        <v>0</v>
      </c>
      <c r="BZ469" s="4" t="s">
        <v>83287</v>
      </c>
      <c r="CA469" s="17" t="s">
        <v>83288</v>
      </c>
      <c r="CB469" s="39">
        <v>0</v>
      </c>
      <c r="CC469" s="39">
        <v>0</v>
      </c>
      <c r="CD469" s="39">
        <v>0</v>
      </c>
      <c r="CE469" s="4" t="s">
        <v>83289</v>
      </c>
      <c r="CF469" s="17" t="s">
        <v>83290</v>
      </c>
      <c r="CG469" s="39">
        <v>0</v>
      </c>
      <c r="CH469" s="39">
        <v>0</v>
      </c>
      <c r="CI469" s="39">
        <v>0</v>
      </c>
      <c r="CJ469" s="4" t="s">
        <v>83291</v>
      </c>
      <c r="CK469" s="17" t="s">
        <v>83292</v>
      </c>
      <c r="CL469" s="39">
        <v>0</v>
      </c>
      <c r="CM469" s="39">
        <v>0</v>
      </c>
      <c r="CN469" s="39">
        <v>0</v>
      </c>
      <c r="CO469" s="4" t="s">
        <v>83293</v>
      </c>
      <c r="CP469" s="17" t="s">
        <v>83294</v>
      </c>
      <c r="CQ469" s="39">
        <v>0</v>
      </c>
      <c r="CR469" s="39">
        <v>0</v>
      </c>
      <c r="CS469" s="39">
        <v>0</v>
      </c>
      <c r="CT469" s="4" t="s">
        <v>83295</v>
      </c>
      <c r="CU469" s="17" t="s">
        <v>83296</v>
      </c>
      <c r="CV469" s="39">
        <v>0</v>
      </c>
      <c r="CW469" s="39">
        <v>0</v>
      </c>
      <c r="CX469" s="39">
        <v>0</v>
      </c>
      <c r="CY469" s="4" t="s">
        <v>83297</v>
      </c>
      <c r="CZ469" s="17" t="s">
        <v>83298</v>
      </c>
      <c r="DA469" s="39">
        <v>0</v>
      </c>
      <c r="DB469" s="39">
        <v>0</v>
      </c>
      <c r="DC469" s="39">
        <v>0</v>
      </c>
      <c r="DD469" s="39" t="s">
        <v>83299</v>
      </c>
      <c r="DE469" s="39" t="s">
        <v>83300</v>
      </c>
      <c r="DF469" s="39">
        <v>0</v>
      </c>
      <c r="DG469" s="39">
        <v>0</v>
      </c>
      <c r="DH469" s="39">
        <v>0</v>
      </c>
      <c r="DI469" s="4" t="s">
        <v>83301</v>
      </c>
      <c r="DJ469" s="17" t="s">
        <v>83302</v>
      </c>
      <c r="DK469" s="39">
        <v>0</v>
      </c>
      <c r="DL469" s="39">
        <v>0</v>
      </c>
      <c r="DM469" s="39">
        <v>0</v>
      </c>
      <c r="DN469" s="4" t="s">
        <v>83303</v>
      </c>
      <c r="DO469" s="17" t="s">
        <v>83304</v>
      </c>
      <c r="DP469" s="39">
        <v>0</v>
      </c>
      <c r="DQ469" s="39">
        <v>0</v>
      </c>
      <c r="DR469" s="39">
        <v>0</v>
      </c>
      <c r="DS469" s="4" t="s">
        <v>83305</v>
      </c>
      <c r="DT469" s="17" t="s">
        <v>83306</v>
      </c>
      <c r="DU469" s="39">
        <v>0</v>
      </c>
      <c r="DV469" s="39">
        <v>0</v>
      </c>
      <c r="DW469" s="39">
        <v>0</v>
      </c>
      <c r="DX469" s="4" t="s">
        <v>83307</v>
      </c>
      <c r="DY469" s="17" t="s">
        <v>83308</v>
      </c>
      <c r="DZ469" s="39">
        <v>0</v>
      </c>
      <c r="EA469" s="39">
        <v>0</v>
      </c>
      <c r="EB469" s="39">
        <v>0</v>
      </c>
      <c r="EC469" s="4" t="s">
        <v>83309</v>
      </c>
      <c r="ED469" s="17" t="s">
        <v>83310</v>
      </c>
      <c r="EE469" s="39">
        <v>0</v>
      </c>
      <c r="EF469" s="39">
        <v>0</v>
      </c>
      <c r="EG469" s="39">
        <v>0</v>
      </c>
      <c r="EH469" s="4" t="s">
        <v>83311</v>
      </c>
      <c r="EI469" s="56" t="s">
        <v>83312</v>
      </c>
      <c r="EJ469" s="56">
        <v>0</v>
      </c>
      <c r="EK469" s="56">
        <v>0</v>
      </c>
      <c r="EL469" s="56">
        <v>0</v>
      </c>
      <c r="EM469" s="4" t="s">
        <v>83313</v>
      </c>
      <c r="EN469" s="17" t="s">
        <v>83314</v>
      </c>
      <c r="EO469" s="39">
        <v>0</v>
      </c>
      <c r="EP469" s="39">
        <v>0</v>
      </c>
      <c r="EQ469" s="39">
        <v>0</v>
      </c>
      <c r="ER469" s="4" t="s">
        <v>83315</v>
      </c>
      <c r="ES469" s="1" t="s">
        <v>83316</v>
      </c>
      <c r="ET469" s="1">
        <v>0</v>
      </c>
      <c r="EU469" s="1">
        <v>0</v>
      </c>
      <c r="EV469" s="1">
        <v>0</v>
      </c>
      <c r="EW469" s="1" t="s">
        <v>83317</v>
      </c>
      <c r="EX469" s="1" t="s">
        <v>83318</v>
      </c>
      <c r="EY469" s="1">
        <v>0</v>
      </c>
      <c r="EZ469" s="1">
        <v>0</v>
      </c>
      <c r="FA469" s="1">
        <v>0</v>
      </c>
      <c r="FB469" s="1" t="s">
        <v>83319</v>
      </c>
      <c r="FC469" s="1" t="s">
        <v>83320</v>
      </c>
      <c r="FD469" s="1">
        <v>0</v>
      </c>
      <c r="FE469" s="1">
        <v>0</v>
      </c>
      <c r="FF469" s="1">
        <v>0</v>
      </c>
      <c r="FH469" s="1">
        <v>0</v>
      </c>
      <c r="FI469" s="1">
        <v>0</v>
      </c>
      <c r="FJ469" s="1">
        <v>0</v>
      </c>
      <c r="FL469" s="1">
        <v>0</v>
      </c>
      <c r="FM469" s="1">
        <v>0</v>
      </c>
      <c r="FN469" s="1">
        <v>0</v>
      </c>
      <c r="FP469" s="1">
        <v>0</v>
      </c>
      <c r="FQ469" s="1">
        <v>0</v>
      </c>
      <c r="FR469" s="1">
        <v>0</v>
      </c>
    </row>
    <row r="470" spans="1:174">
      <c r="A470" s="3">
        <v>81160012</v>
      </c>
      <c r="B470" s="42" t="s">
        <v>82588</v>
      </c>
      <c r="C470" s="1" t="s">
        <v>83321</v>
      </c>
      <c r="D470" s="5">
        <v>0</v>
      </c>
      <c r="E470" s="5">
        <v>0</v>
      </c>
      <c r="F470" s="4">
        <v>0</v>
      </c>
      <c r="G470" s="4"/>
      <c r="I470" s="5"/>
      <c r="M470" s="1" t="s">
        <v>83322</v>
      </c>
      <c r="N470" s="17" t="s">
        <v>83323</v>
      </c>
      <c r="O470" s="39">
        <v>0</v>
      </c>
      <c r="P470" s="39">
        <v>0</v>
      </c>
      <c r="Q470" s="39">
        <v>0</v>
      </c>
      <c r="R470" s="4" t="s">
        <v>83324</v>
      </c>
      <c r="S470" s="17" t="s">
        <v>83325</v>
      </c>
      <c r="T470" s="39">
        <v>0</v>
      </c>
      <c r="U470" s="39">
        <v>0</v>
      </c>
      <c r="V470" s="39">
        <v>0</v>
      </c>
      <c r="W470" s="4" t="s">
        <v>83326</v>
      </c>
      <c r="X470" s="17" t="s">
        <v>83327</v>
      </c>
      <c r="Y470" s="39">
        <v>0</v>
      </c>
      <c r="Z470" s="39">
        <v>0</v>
      </c>
      <c r="AA470" s="39">
        <v>0</v>
      </c>
      <c r="AB470" s="4" t="s">
        <v>83328</v>
      </c>
      <c r="AC470" s="17" t="s">
        <v>83329</v>
      </c>
      <c r="AD470" s="39">
        <v>0</v>
      </c>
      <c r="AE470" s="39">
        <v>0</v>
      </c>
      <c r="AF470" s="39">
        <v>0</v>
      </c>
      <c r="AG470" s="4" t="s">
        <v>83330</v>
      </c>
      <c r="AH470" s="17" t="s">
        <v>83331</v>
      </c>
      <c r="AI470" s="39">
        <v>0</v>
      </c>
      <c r="AJ470" s="39">
        <v>0</v>
      </c>
      <c r="AK470" s="39">
        <v>0</v>
      </c>
      <c r="AL470" s="4" t="s">
        <v>83332</v>
      </c>
      <c r="AM470" s="17" t="s">
        <v>83333</v>
      </c>
      <c r="AN470" s="39">
        <v>0</v>
      </c>
      <c r="AO470" s="39">
        <v>0</v>
      </c>
      <c r="AP470" s="39">
        <v>0</v>
      </c>
      <c r="AQ470" s="4" t="s">
        <v>83334</v>
      </c>
      <c r="AR470" s="17" t="s">
        <v>83335</v>
      </c>
      <c r="AS470" s="39">
        <v>0</v>
      </c>
      <c r="AT470" s="39">
        <v>0</v>
      </c>
      <c r="AU470" s="39">
        <v>0</v>
      </c>
      <c r="AV470" s="4" t="s">
        <v>83336</v>
      </c>
      <c r="AW470" s="17" t="s">
        <v>83337</v>
      </c>
      <c r="AX470" s="39">
        <v>0</v>
      </c>
      <c r="AY470" s="39">
        <v>0</v>
      </c>
      <c r="AZ470" s="39">
        <v>0</v>
      </c>
      <c r="BA470" s="4" t="s">
        <v>83338</v>
      </c>
      <c r="BB470" s="17" t="s">
        <v>83339</v>
      </c>
      <c r="BC470" s="39">
        <v>0</v>
      </c>
      <c r="BD470" s="39">
        <v>0</v>
      </c>
      <c r="BE470" s="39">
        <v>0</v>
      </c>
      <c r="BF470" s="4" t="s">
        <v>83340</v>
      </c>
      <c r="BG470" s="17" t="s">
        <v>83341</v>
      </c>
      <c r="BH470" s="39">
        <v>0</v>
      </c>
      <c r="BI470" s="39">
        <v>0</v>
      </c>
      <c r="BJ470" s="39">
        <v>0</v>
      </c>
      <c r="BK470" s="4" t="s">
        <v>83342</v>
      </c>
      <c r="BL470" s="17" t="s">
        <v>83343</v>
      </c>
      <c r="BM470" s="39">
        <v>0</v>
      </c>
      <c r="BN470" s="39">
        <v>0</v>
      </c>
      <c r="BO470" s="39">
        <v>0</v>
      </c>
      <c r="BP470" s="4" t="s">
        <v>83344</v>
      </c>
      <c r="BQ470" s="17" t="s">
        <v>83345</v>
      </c>
      <c r="BR470" s="39">
        <v>0</v>
      </c>
      <c r="BS470" s="39">
        <v>0</v>
      </c>
      <c r="BT470" s="39">
        <v>0</v>
      </c>
      <c r="BU470" s="4" t="s">
        <v>83346</v>
      </c>
      <c r="BV470" s="17" t="s">
        <v>83347</v>
      </c>
      <c r="BW470" s="39">
        <v>0</v>
      </c>
      <c r="BX470" s="39">
        <v>0</v>
      </c>
      <c r="BY470" s="39">
        <v>0</v>
      </c>
      <c r="BZ470" s="4" t="s">
        <v>83348</v>
      </c>
      <c r="CA470" s="17" t="s">
        <v>83349</v>
      </c>
      <c r="CB470" s="39">
        <v>0</v>
      </c>
      <c r="CC470" s="39">
        <v>0</v>
      </c>
      <c r="CD470" s="39">
        <v>0</v>
      </c>
      <c r="CE470" s="4" t="s">
        <v>83350</v>
      </c>
      <c r="CF470" s="17" t="s">
        <v>83351</v>
      </c>
      <c r="CG470" s="39">
        <v>0</v>
      </c>
      <c r="CH470" s="39">
        <v>0</v>
      </c>
      <c r="CI470" s="39">
        <v>0</v>
      </c>
      <c r="CJ470" s="4" t="s">
        <v>83352</v>
      </c>
      <c r="CK470" s="17" t="s">
        <v>83353</v>
      </c>
      <c r="CL470" s="39">
        <v>0</v>
      </c>
      <c r="CM470" s="39">
        <v>0</v>
      </c>
      <c r="CN470" s="39">
        <v>0</v>
      </c>
      <c r="CO470" s="4" t="s">
        <v>83354</v>
      </c>
      <c r="CP470" s="17" t="s">
        <v>83355</v>
      </c>
      <c r="CQ470" s="39">
        <v>0</v>
      </c>
      <c r="CR470" s="39">
        <v>0</v>
      </c>
      <c r="CS470" s="39">
        <v>0</v>
      </c>
      <c r="CT470" s="4" t="s">
        <v>83356</v>
      </c>
      <c r="CU470" s="17" t="s">
        <v>83357</v>
      </c>
      <c r="CV470" s="39">
        <v>0</v>
      </c>
      <c r="CW470" s="39">
        <v>0</v>
      </c>
      <c r="CX470" s="39">
        <v>0</v>
      </c>
      <c r="CY470" s="4" t="s">
        <v>83358</v>
      </c>
      <c r="CZ470" s="17" t="s">
        <v>83359</v>
      </c>
      <c r="DA470" s="39">
        <v>0</v>
      </c>
      <c r="DB470" s="39">
        <v>0</v>
      </c>
      <c r="DC470" s="39">
        <v>0</v>
      </c>
      <c r="DD470" s="39" t="s">
        <v>83360</v>
      </c>
      <c r="DE470" s="39" t="s">
        <v>83361</v>
      </c>
      <c r="DF470" s="39">
        <v>0</v>
      </c>
      <c r="DG470" s="39">
        <v>0</v>
      </c>
      <c r="DH470" s="39">
        <v>0</v>
      </c>
      <c r="DI470" s="4" t="s">
        <v>83362</v>
      </c>
      <c r="DJ470" s="17" t="s">
        <v>83363</v>
      </c>
      <c r="DK470" s="39">
        <v>0</v>
      </c>
      <c r="DL470" s="39">
        <v>0</v>
      </c>
      <c r="DM470" s="39">
        <v>0</v>
      </c>
      <c r="DN470" s="4" t="s">
        <v>83364</v>
      </c>
      <c r="DO470" s="17" t="s">
        <v>83365</v>
      </c>
      <c r="DP470" s="39">
        <v>0</v>
      </c>
      <c r="DQ470" s="39">
        <v>0</v>
      </c>
      <c r="DR470" s="39">
        <v>0</v>
      </c>
      <c r="DS470" s="4" t="s">
        <v>83366</v>
      </c>
      <c r="DT470" s="17" t="s">
        <v>83367</v>
      </c>
      <c r="DU470" s="39">
        <v>0</v>
      </c>
      <c r="DV470" s="39">
        <v>0</v>
      </c>
      <c r="DW470" s="39">
        <v>0</v>
      </c>
      <c r="DX470" s="4" t="s">
        <v>83368</v>
      </c>
      <c r="DY470" s="17" t="s">
        <v>83369</v>
      </c>
      <c r="DZ470" s="39">
        <v>0</v>
      </c>
      <c r="EA470" s="39">
        <v>0</v>
      </c>
      <c r="EB470" s="39">
        <v>0</v>
      </c>
      <c r="EC470" s="4" t="s">
        <v>83370</v>
      </c>
      <c r="ED470" s="17" t="s">
        <v>83371</v>
      </c>
      <c r="EE470" s="39">
        <v>0</v>
      </c>
      <c r="EF470" s="39">
        <v>0</v>
      </c>
      <c r="EG470" s="39">
        <v>0</v>
      </c>
      <c r="EH470" s="4" t="s">
        <v>83372</v>
      </c>
      <c r="EI470" s="56" t="s">
        <v>83373</v>
      </c>
      <c r="EJ470" s="56">
        <v>0</v>
      </c>
      <c r="EK470" s="56">
        <v>0</v>
      </c>
      <c r="EL470" s="56">
        <v>0</v>
      </c>
      <c r="EM470" s="4" t="s">
        <v>83374</v>
      </c>
      <c r="EN470" s="17" t="s">
        <v>83375</v>
      </c>
      <c r="EO470" s="39">
        <v>0</v>
      </c>
      <c r="EP470" s="39">
        <v>0</v>
      </c>
      <c r="EQ470" s="39">
        <v>0</v>
      </c>
      <c r="ER470" s="4" t="s">
        <v>83376</v>
      </c>
      <c r="ES470" s="1" t="s">
        <v>83377</v>
      </c>
      <c r="ET470" s="1">
        <v>0</v>
      </c>
      <c r="EU470" s="1">
        <v>0</v>
      </c>
      <c r="EV470" s="1">
        <v>0</v>
      </c>
      <c r="EW470" s="1" t="s">
        <v>83378</v>
      </c>
      <c r="EX470" s="1" t="s">
        <v>83379</v>
      </c>
      <c r="EY470" s="1">
        <v>0</v>
      </c>
      <c r="EZ470" s="1">
        <v>0</v>
      </c>
      <c r="FA470" s="1">
        <v>0</v>
      </c>
      <c r="FB470" s="1" t="s">
        <v>83380</v>
      </c>
      <c r="FC470" s="1" t="s">
        <v>83381</v>
      </c>
      <c r="FD470" s="1">
        <v>0</v>
      </c>
      <c r="FE470" s="1">
        <v>0</v>
      </c>
      <c r="FF470" s="1">
        <v>0</v>
      </c>
      <c r="FH470" s="1">
        <v>0</v>
      </c>
      <c r="FI470" s="1">
        <v>0</v>
      </c>
      <c r="FJ470" s="1">
        <v>0</v>
      </c>
      <c r="FL470" s="1">
        <v>0</v>
      </c>
      <c r="FM470" s="1">
        <v>0</v>
      </c>
      <c r="FN470" s="1">
        <v>0</v>
      </c>
      <c r="FP470" s="1">
        <v>0</v>
      </c>
      <c r="FQ470" s="1">
        <v>0</v>
      </c>
      <c r="FR470" s="1">
        <v>0</v>
      </c>
    </row>
    <row r="471" spans="1:174">
      <c r="A471" s="3">
        <v>81160013</v>
      </c>
      <c r="B471" s="42" t="s">
        <v>82588</v>
      </c>
      <c r="C471" s="1" t="s">
        <v>83382</v>
      </c>
      <c r="D471" s="5">
        <v>0</v>
      </c>
      <c r="E471" s="5">
        <v>0</v>
      </c>
      <c r="F471" s="4">
        <v>0</v>
      </c>
      <c r="G471" s="4"/>
      <c r="I471" s="5"/>
      <c r="M471" s="1" t="s">
        <v>83383</v>
      </c>
      <c r="N471" s="17" t="s">
        <v>83384</v>
      </c>
      <c r="O471" s="39">
        <v>0</v>
      </c>
      <c r="P471" s="39">
        <v>0</v>
      </c>
      <c r="Q471" s="39">
        <v>0</v>
      </c>
      <c r="R471" s="4" t="s">
        <v>83385</v>
      </c>
      <c r="S471" s="17" t="s">
        <v>83386</v>
      </c>
      <c r="T471" s="39">
        <v>0</v>
      </c>
      <c r="U471" s="39">
        <v>0</v>
      </c>
      <c r="V471" s="39">
        <v>0</v>
      </c>
      <c r="W471" s="4" t="s">
        <v>83387</v>
      </c>
      <c r="X471" s="17" t="s">
        <v>83388</v>
      </c>
      <c r="Y471" s="39">
        <v>0</v>
      </c>
      <c r="Z471" s="39">
        <v>0</v>
      </c>
      <c r="AA471" s="39">
        <v>0</v>
      </c>
      <c r="AB471" s="4" t="s">
        <v>83389</v>
      </c>
      <c r="AC471" s="17" t="s">
        <v>83390</v>
      </c>
      <c r="AD471" s="39">
        <v>0</v>
      </c>
      <c r="AE471" s="39">
        <v>0</v>
      </c>
      <c r="AF471" s="39">
        <v>0</v>
      </c>
      <c r="AG471" s="4" t="s">
        <v>83391</v>
      </c>
      <c r="AH471" s="17" t="s">
        <v>83392</v>
      </c>
      <c r="AI471" s="39">
        <v>0</v>
      </c>
      <c r="AJ471" s="39">
        <v>0</v>
      </c>
      <c r="AK471" s="39">
        <v>0</v>
      </c>
      <c r="AL471" s="4" t="s">
        <v>83393</v>
      </c>
      <c r="AM471" s="17" t="s">
        <v>83394</v>
      </c>
      <c r="AN471" s="39">
        <v>0</v>
      </c>
      <c r="AO471" s="39">
        <v>0</v>
      </c>
      <c r="AP471" s="39">
        <v>0</v>
      </c>
      <c r="AQ471" s="4" t="s">
        <v>83395</v>
      </c>
      <c r="AR471" s="17" t="s">
        <v>83396</v>
      </c>
      <c r="AS471" s="39">
        <v>0</v>
      </c>
      <c r="AT471" s="39">
        <v>0</v>
      </c>
      <c r="AU471" s="39">
        <v>0</v>
      </c>
      <c r="AV471" s="4" t="s">
        <v>83397</v>
      </c>
      <c r="AW471" s="17" t="s">
        <v>83398</v>
      </c>
      <c r="AX471" s="39">
        <v>0</v>
      </c>
      <c r="AY471" s="39">
        <v>0</v>
      </c>
      <c r="AZ471" s="39">
        <v>0</v>
      </c>
      <c r="BA471" s="4" t="s">
        <v>83399</v>
      </c>
      <c r="BB471" s="17" t="s">
        <v>83400</v>
      </c>
      <c r="BC471" s="39">
        <v>0</v>
      </c>
      <c r="BD471" s="39">
        <v>0</v>
      </c>
      <c r="BE471" s="39">
        <v>0</v>
      </c>
      <c r="BF471" s="4" t="s">
        <v>83401</v>
      </c>
      <c r="BG471" s="17" t="s">
        <v>83402</v>
      </c>
      <c r="BH471" s="39">
        <v>0</v>
      </c>
      <c r="BI471" s="39">
        <v>0</v>
      </c>
      <c r="BJ471" s="39">
        <v>0</v>
      </c>
      <c r="BK471" s="4" t="s">
        <v>83403</v>
      </c>
      <c r="BL471" s="17" t="s">
        <v>83404</v>
      </c>
      <c r="BM471" s="39">
        <v>0</v>
      </c>
      <c r="BN471" s="39">
        <v>0</v>
      </c>
      <c r="BO471" s="39">
        <v>0</v>
      </c>
      <c r="BP471" s="4" t="s">
        <v>83405</v>
      </c>
      <c r="BQ471" s="17" t="s">
        <v>83406</v>
      </c>
      <c r="BR471" s="39">
        <v>0</v>
      </c>
      <c r="BS471" s="39">
        <v>0</v>
      </c>
      <c r="BT471" s="39">
        <v>0</v>
      </c>
      <c r="BU471" s="4" t="s">
        <v>83407</v>
      </c>
      <c r="BV471" s="17" t="s">
        <v>83408</v>
      </c>
      <c r="BW471" s="39">
        <v>0</v>
      </c>
      <c r="BX471" s="39">
        <v>0</v>
      </c>
      <c r="BY471" s="39">
        <v>0</v>
      </c>
      <c r="BZ471" s="4" t="s">
        <v>83409</v>
      </c>
      <c r="CA471" s="17" t="s">
        <v>83410</v>
      </c>
      <c r="CB471" s="39">
        <v>0</v>
      </c>
      <c r="CC471" s="39">
        <v>0</v>
      </c>
      <c r="CD471" s="39">
        <v>0</v>
      </c>
      <c r="CE471" s="4" t="s">
        <v>83411</v>
      </c>
      <c r="CF471" s="17" t="s">
        <v>83412</v>
      </c>
      <c r="CG471" s="39">
        <v>0</v>
      </c>
      <c r="CH471" s="39">
        <v>0</v>
      </c>
      <c r="CI471" s="39">
        <v>0</v>
      </c>
      <c r="CJ471" s="4" t="s">
        <v>83413</v>
      </c>
      <c r="CK471" s="17" t="s">
        <v>83414</v>
      </c>
      <c r="CL471" s="39">
        <v>0</v>
      </c>
      <c r="CM471" s="39">
        <v>0</v>
      </c>
      <c r="CN471" s="39">
        <v>0</v>
      </c>
      <c r="CO471" s="4" t="s">
        <v>83415</v>
      </c>
      <c r="CP471" s="17" t="s">
        <v>83416</v>
      </c>
      <c r="CQ471" s="39">
        <v>0</v>
      </c>
      <c r="CR471" s="39">
        <v>0</v>
      </c>
      <c r="CS471" s="39">
        <v>0</v>
      </c>
      <c r="CT471" s="4" t="s">
        <v>83417</v>
      </c>
      <c r="CU471" s="17" t="s">
        <v>83418</v>
      </c>
      <c r="CV471" s="39">
        <v>0</v>
      </c>
      <c r="CW471" s="39">
        <v>0</v>
      </c>
      <c r="CX471" s="39">
        <v>0</v>
      </c>
      <c r="CY471" s="4" t="s">
        <v>83419</v>
      </c>
      <c r="CZ471" s="17" t="s">
        <v>83420</v>
      </c>
      <c r="DA471" s="39">
        <v>0</v>
      </c>
      <c r="DB471" s="39">
        <v>0</v>
      </c>
      <c r="DC471" s="39">
        <v>0</v>
      </c>
      <c r="DD471" s="39" t="s">
        <v>83421</v>
      </c>
      <c r="DE471" s="39" t="s">
        <v>83422</v>
      </c>
      <c r="DF471" s="39">
        <v>0</v>
      </c>
      <c r="DG471" s="39">
        <v>0</v>
      </c>
      <c r="DH471" s="39">
        <v>0</v>
      </c>
      <c r="DI471" s="4" t="s">
        <v>83423</v>
      </c>
      <c r="DJ471" s="17" t="s">
        <v>83424</v>
      </c>
      <c r="DK471" s="39">
        <v>0</v>
      </c>
      <c r="DL471" s="39">
        <v>0</v>
      </c>
      <c r="DM471" s="39">
        <v>0</v>
      </c>
      <c r="DN471" s="4" t="s">
        <v>83425</v>
      </c>
      <c r="DO471" s="17" t="s">
        <v>83426</v>
      </c>
      <c r="DP471" s="39">
        <v>0</v>
      </c>
      <c r="DQ471" s="39">
        <v>0</v>
      </c>
      <c r="DR471" s="39">
        <v>0</v>
      </c>
      <c r="DS471" s="4" t="s">
        <v>83427</v>
      </c>
      <c r="DT471" s="17" t="s">
        <v>83428</v>
      </c>
      <c r="DU471" s="39">
        <v>0</v>
      </c>
      <c r="DV471" s="39">
        <v>0</v>
      </c>
      <c r="DW471" s="39">
        <v>0</v>
      </c>
      <c r="DX471" s="4" t="s">
        <v>83429</v>
      </c>
      <c r="DY471" s="17" t="s">
        <v>83430</v>
      </c>
      <c r="DZ471" s="39">
        <v>0</v>
      </c>
      <c r="EA471" s="39">
        <v>0</v>
      </c>
      <c r="EB471" s="39">
        <v>0</v>
      </c>
      <c r="EC471" s="4" t="s">
        <v>83431</v>
      </c>
      <c r="ED471" s="17" t="s">
        <v>83432</v>
      </c>
      <c r="EE471" s="39">
        <v>0</v>
      </c>
      <c r="EF471" s="39">
        <v>0</v>
      </c>
      <c r="EG471" s="39">
        <v>0</v>
      </c>
      <c r="EH471" s="4" t="s">
        <v>83433</v>
      </c>
      <c r="EI471" s="56" t="s">
        <v>83434</v>
      </c>
      <c r="EJ471" s="56">
        <v>0</v>
      </c>
      <c r="EK471" s="56">
        <v>0</v>
      </c>
      <c r="EL471" s="56">
        <v>0</v>
      </c>
      <c r="EM471" s="4" t="s">
        <v>83435</v>
      </c>
      <c r="EN471" s="17" t="s">
        <v>83436</v>
      </c>
      <c r="EO471" s="39">
        <v>0</v>
      </c>
      <c r="EP471" s="39">
        <v>0</v>
      </c>
      <c r="EQ471" s="39">
        <v>0</v>
      </c>
      <c r="ER471" s="4" t="s">
        <v>83437</v>
      </c>
      <c r="ES471" s="1" t="s">
        <v>83438</v>
      </c>
      <c r="ET471" s="1">
        <v>0</v>
      </c>
      <c r="EU471" s="1">
        <v>0</v>
      </c>
      <c r="EV471" s="1">
        <v>0</v>
      </c>
      <c r="EW471" s="1" t="s">
        <v>83439</v>
      </c>
      <c r="EX471" s="1" t="s">
        <v>83440</v>
      </c>
      <c r="EY471" s="1">
        <v>0</v>
      </c>
      <c r="EZ471" s="1">
        <v>0</v>
      </c>
      <c r="FA471" s="1">
        <v>0</v>
      </c>
      <c r="FB471" s="1" t="s">
        <v>83441</v>
      </c>
      <c r="FC471" s="1" t="s">
        <v>83442</v>
      </c>
      <c r="FD471" s="1">
        <v>0</v>
      </c>
      <c r="FE471" s="1">
        <v>0</v>
      </c>
      <c r="FF471" s="1">
        <v>0</v>
      </c>
      <c r="FH471" s="1">
        <v>0</v>
      </c>
      <c r="FI471" s="1">
        <v>0</v>
      </c>
      <c r="FJ471" s="1">
        <v>0</v>
      </c>
      <c r="FL471" s="1">
        <v>0</v>
      </c>
      <c r="FM471" s="1">
        <v>0</v>
      </c>
      <c r="FN471" s="1">
        <v>0</v>
      </c>
      <c r="FP471" s="1">
        <v>0</v>
      </c>
      <c r="FQ471" s="1">
        <v>0</v>
      </c>
      <c r="FR471" s="1">
        <v>0</v>
      </c>
    </row>
    <row r="472" spans="1:174">
      <c r="A472" s="3">
        <v>81190000</v>
      </c>
      <c r="B472" s="42" t="s">
        <v>1607</v>
      </c>
      <c r="C472" s="1" t="s">
        <v>1293</v>
      </c>
      <c r="D472" s="5">
        <v>509715448</v>
      </c>
      <c r="E472" s="5">
        <v>5043235811</v>
      </c>
      <c r="F472" s="4">
        <v>5552951259</v>
      </c>
      <c r="G472" s="4"/>
      <c r="I472" s="5"/>
      <c r="M472" s="1" t="s">
        <v>76605</v>
      </c>
      <c r="N472" s="17" t="s">
        <v>36687</v>
      </c>
      <c r="O472" s="39">
        <v>458307496</v>
      </c>
      <c r="P472" s="39">
        <v>4687305154</v>
      </c>
      <c r="Q472" s="39">
        <v>5145612650</v>
      </c>
      <c r="R472" s="4" t="s">
        <v>76606</v>
      </c>
      <c r="S472" s="17" t="s">
        <v>36688</v>
      </c>
      <c r="T472" s="39">
        <v>224175</v>
      </c>
      <c r="U472" s="39">
        <v>0</v>
      </c>
      <c r="V472" s="39">
        <v>224175</v>
      </c>
      <c r="W472" s="4" t="s">
        <v>76607</v>
      </c>
      <c r="X472" s="17" t="s">
        <v>36689</v>
      </c>
      <c r="Y472" s="39">
        <v>-500000</v>
      </c>
      <c r="Z472" s="39">
        <v>500000</v>
      </c>
      <c r="AA472" s="39">
        <v>0</v>
      </c>
      <c r="AB472" s="4" t="s">
        <v>76608</v>
      </c>
      <c r="AC472" s="17" t="s">
        <v>36690</v>
      </c>
      <c r="AD472" s="39">
        <v>0</v>
      </c>
      <c r="AE472" s="39">
        <v>0</v>
      </c>
      <c r="AF472" s="39">
        <v>0</v>
      </c>
      <c r="AG472" s="4" t="s">
        <v>76609</v>
      </c>
      <c r="AH472" s="17" t="s">
        <v>36691</v>
      </c>
      <c r="AI472" s="39">
        <v>-500000</v>
      </c>
      <c r="AJ472" s="39">
        <v>20966956</v>
      </c>
      <c r="AK472" s="39">
        <v>20466956</v>
      </c>
      <c r="AL472" s="4" t="s">
        <v>76610</v>
      </c>
      <c r="AM472" s="17" t="s">
        <v>36692</v>
      </c>
      <c r="AN472" s="39">
        <v>33650300</v>
      </c>
      <c r="AO472" s="39">
        <v>35550103</v>
      </c>
      <c r="AP472" s="39">
        <v>69200403</v>
      </c>
      <c r="AQ472" s="4" t="s">
        <v>76611</v>
      </c>
      <c r="AR472" s="17" t="s">
        <v>36693</v>
      </c>
      <c r="AS472" s="39">
        <v>-2152473</v>
      </c>
      <c r="AT472" s="39">
        <v>2152473</v>
      </c>
      <c r="AU472" s="39">
        <v>0</v>
      </c>
      <c r="AV472" s="4" t="s">
        <v>76612</v>
      </c>
      <c r="AW472" s="17" t="s">
        <v>36694</v>
      </c>
      <c r="AX472" s="39">
        <v>-500000</v>
      </c>
      <c r="AY472" s="39">
        <v>500000</v>
      </c>
      <c r="AZ472" s="39">
        <v>0</v>
      </c>
      <c r="BA472" s="4" t="s">
        <v>76613</v>
      </c>
      <c r="BB472" s="17" t="s">
        <v>36695</v>
      </c>
      <c r="BC472" s="39">
        <v>0</v>
      </c>
      <c r="BD472" s="39">
        <v>0</v>
      </c>
      <c r="BE472" s="39">
        <v>0</v>
      </c>
      <c r="BF472" s="4" t="s">
        <v>76614</v>
      </c>
      <c r="BG472" s="17" t="s">
        <v>36696</v>
      </c>
      <c r="BH472" s="39">
        <v>0</v>
      </c>
      <c r="BI472" s="39">
        <v>806000</v>
      </c>
      <c r="BJ472" s="39">
        <v>806000</v>
      </c>
      <c r="BK472" s="4" t="s">
        <v>76615</v>
      </c>
      <c r="BL472" s="17" t="s">
        <v>36697</v>
      </c>
      <c r="BM472" s="39">
        <v>-500000</v>
      </c>
      <c r="BN472" s="39">
        <v>3400000</v>
      </c>
      <c r="BO472" s="39">
        <v>2900000</v>
      </c>
      <c r="BP472" s="4" t="s">
        <v>76616</v>
      </c>
      <c r="BQ472" s="17" t="s">
        <v>36698</v>
      </c>
      <c r="BR472" s="39">
        <v>0</v>
      </c>
      <c r="BS472" s="39">
        <v>500000</v>
      </c>
      <c r="BT472" s="39">
        <v>500000</v>
      </c>
      <c r="BU472" s="4" t="s">
        <v>76617</v>
      </c>
      <c r="BV472" s="17" t="s">
        <v>36699</v>
      </c>
      <c r="BW472" s="39">
        <v>0</v>
      </c>
      <c r="BX472" s="39">
        <v>500000</v>
      </c>
      <c r="BY472" s="39">
        <v>500000</v>
      </c>
      <c r="BZ472" s="4" t="s">
        <v>76618</v>
      </c>
      <c r="CA472" s="17" t="s">
        <v>36700</v>
      </c>
      <c r="CB472" s="39">
        <v>0</v>
      </c>
      <c r="CC472" s="39">
        <v>15932500</v>
      </c>
      <c r="CD472" s="39">
        <v>15932500</v>
      </c>
      <c r="CE472" s="4" t="s">
        <v>76619</v>
      </c>
      <c r="CF472" s="17" t="s">
        <v>36701</v>
      </c>
      <c r="CG472" s="39">
        <v>0</v>
      </c>
      <c r="CH472" s="39">
        <v>41629495</v>
      </c>
      <c r="CI472" s="39">
        <v>41629495</v>
      </c>
      <c r="CJ472" s="4" t="s">
        <v>76620</v>
      </c>
      <c r="CK472" s="17" t="s">
        <v>36702</v>
      </c>
      <c r="CL472" s="39">
        <v>22185950</v>
      </c>
      <c r="CM472" s="39">
        <v>223152130</v>
      </c>
      <c r="CN472" s="39">
        <v>245338080</v>
      </c>
      <c r="CO472" s="4" t="s">
        <v>76621</v>
      </c>
      <c r="CP472" s="17" t="s">
        <v>36703</v>
      </c>
      <c r="CQ472" s="39">
        <v>0</v>
      </c>
      <c r="CR472" s="39">
        <v>8000000</v>
      </c>
      <c r="CS472" s="39">
        <v>8000000</v>
      </c>
      <c r="CT472" s="4" t="s">
        <v>76622</v>
      </c>
      <c r="CU472" s="17" t="s">
        <v>36704</v>
      </c>
      <c r="CV472" s="39">
        <v>-500000</v>
      </c>
      <c r="CW472" s="39">
        <v>500000</v>
      </c>
      <c r="CX472" s="39">
        <v>0</v>
      </c>
      <c r="CY472" s="4" t="s">
        <v>76623</v>
      </c>
      <c r="CZ472" s="17" t="s">
        <v>36705</v>
      </c>
      <c r="DA472" s="39">
        <v>0</v>
      </c>
      <c r="DB472" s="39">
        <v>1841000</v>
      </c>
      <c r="DC472" s="39">
        <v>1841000</v>
      </c>
      <c r="DD472" s="39" t="s">
        <v>76624</v>
      </c>
      <c r="DE472" s="39" t="s">
        <v>36706</v>
      </c>
      <c r="DF472" s="39">
        <v>0</v>
      </c>
      <c r="DG472" s="39">
        <v>0</v>
      </c>
      <c r="DH472" s="39">
        <v>0</v>
      </c>
      <c r="DI472" s="4" t="s">
        <v>76625</v>
      </c>
      <c r="DJ472" s="17" t="s">
        <v>36707</v>
      </c>
      <c r="DK472" s="39">
        <v>0</v>
      </c>
      <c r="DL472" s="39">
        <v>0</v>
      </c>
      <c r="DM472" s="39">
        <v>0</v>
      </c>
      <c r="DN472" s="4" t="s">
        <v>76626</v>
      </c>
      <c r="DO472" s="17" t="s">
        <v>36708</v>
      </c>
      <c r="DP472" s="39">
        <v>0</v>
      </c>
      <c r="DQ472" s="39">
        <v>0</v>
      </c>
      <c r="DR472" s="39">
        <v>0</v>
      </c>
      <c r="DS472" s="4" t="s">
        <v>76627</v>
      </c>
      <c r="DT472" s="17" t="s">
        <v>36709</v>
      </c>
      <c r="DU472" s="39">
        <v>0</v>
      </c>
      <c r="DV472" s="39">
        <v>0</v>
      </c>
      <c r="DW472" s="39">
        <v>0</v>
      </c>
      <c r="DX472" s="4" t="s">
        <v>76628</v>
      </c>
      <c r="DY472" s="17" t="s">
        <v>36710</v>
      </c>
      <c r="DZ472" s="39">
        <v>0</v>
      </c>
      <c r="EA472" s="39">
        <v>0</v>
      </c>
      <c r="EB472" s="39">
        <v>0</v>
      </c>
      <c r="EC472" s="4" t="s">
        <v>76629</v>
      </c>
      <c r="ED472" s="17" t="s">
        <v>36711</v>
      </c>
      <c r="EE472" s="39">
        <v>0</v>
      </c>
      <c r="EF472" s="39">
        <v>0</v>
      </c>
      <c r="EG472" s="39">
        <v>0</v>
      </c>
      <c r="EH472" s="4" t="s">
        <v>76630</v>
      </c>
      <c r="EI472" s="56" t="s">
        <v>36712</v>
      </c>
      <c r="EJ472" s="56">
        <v>0</v>
      </c>
      <c r="EK472" s="56">
        <v>0</v>
      </c>
      <c r="EL472" s="56">
        <v>0</v>
      </c>
      <c r="EM472" s="4" t="s">
        <v>76631</v>
      </c>
      <c r="EN472" s="17" t="s">
        <v>36713</v>
      </c>
      <c r="EO472" s="39">
        <v>0</v>
      </c>
      <c r="EP472" s="39">
        <v>0</v>
      </c>
      <c r="EQ472" s="39">
        <v>0</v>
      </c>
      <c r="ER472" s="4" t="s">
        <v>76632</v>
      </c>
      <c r="ES472" s="1" t="s">
        <v>36714</v>
      </c>
      <c r="ET472" s="1">
        <v>0</v>
      </c>
      <c r="EU472" s="1">
        <v>0</v>
      </c>
      <c r="EV472" s="1">
        <v>0</v>
      </c>
      <c r="EW472" s="1" t="s">
        <v>76633</v>
      </c>
      <c r="EX472" s="1" t="s">
        <v>36715</v>
      </c>
      <c r="EY472" s="1">
        <v>0</v>
      </c>
      <c r="EZ472" s="1">
        <v>0</v>
      </c>
      <c r="FA472" s="1">
        <v>0</v>
      </c>
      <c r="FB472" s="1" t="s">
        <v>76634</v>
      </c>
      <c r="FC472" s="1" t="s">
        <v>36716</v>
      </c>
      <c r="FD472" s="1">
        <v>0</v>
      </c>
      <c r="FE472" s="1">
        <v>0</v>
      </c>
      <c r="FF472" s="1">
        <v>0</v>
      </c>
      <c r="FH472" s="1">
        <v>509715448</v>
      </c>
      <c r="FI472" s="1">
        <v>5043235811</v>
      </c>
      <c r="FJ472" s="1">
        <v>5552951259</v>
      </c>
      <c r="FL472" s="1">
        <v>509715448</v>
      </c>
      <c r="FM472" s="1">
        <v>5043235811</v>
      </c>
      <c r="FN472" s="1">
        <v>5552951259</v>
      </c>
      <c r="FP472" s="1">
        <v>0</v>
      </c>
      <c r="FQ472" s="1">
        <v>0</v>
      </c>
      <c r="FR472" s="1">
        <v>0</v>
      </c>
    </row>
    <row r="473" spans="1:174">
      <c r="A473" s="3">
        <v>81300000</v>
      </c>
      <c r="B473" s="42" t="s">
        <v>1608</v>
      </c>
      <c r="C473" s="1" t="s">
        <v>1294</v>
      </c>
      <c r="D473" s="5">
        <v>0</v>
      </c>
      <c r="E473" s="5">
        <v>0</v>
      </c>
      <c r="F473" s="4">
        <v>0</v>
      </c>
      <c r="G473" s="4"/>
      <c r="I473" s="5"/>
      <c r="M473" s="1" t="s">
        <v>76635</v>
      </c>
      <c r="N473" s="17" t="s">
        <v>36717</v>
      </c>
      <c r="O473" s="39">
        <v>0</v>
      </c>
      <c r="P473" s="39">
        <v>0</v>
      </c>
      <c r="Q473" s="39">
        <v>0</v>
      </c>
      <c r="R473" s="4" t="s">
        <v>76636</v>
      </c>
      <c r="S473" s="17" t="s">
        <v>36718</v>
      </c>
      <c r="T473" s="39">
        <v>0</v>
      </c>
      <c r="U473" s="39">
        <v>0</v>
      </c>
      <c r="V473" s="39">
        <v>0</v>
      </c>
      <c r="W473" s="4" t="s">
        <v>76637</v>
      </c>
      <c r="X473" s="17" t="s">
        <v>36719</v>
      </c>
      <c r="Y473" s="39">
        <v>0</v>
      </c>
      <c r="Z473" s="39">
        <v>0</v>
      </c>
      <c r="AA473" s="39">
        <v>0</v>
      </c>
      <c r="AB473" s="4" t="s">
        <v>76638</v>
      </c>
      <c r="AC473" s="17" t="s">
        <v>36720</v>
      </c>
      <c r="AD473" s="39">
        <v>0</v>
      </c>
      <c r="AE473" s="39">
        <v>0</v>
      </c>
      <c r="AF473" s="39">
        <v>0</v>
      </c>
      <c r="AG473" s="4" t="s">
        <v>76639</v>
      </c>
      <c r="AH473" s="17" t="s">
        <v>36721</v>
      </c>
      <c r="AI473" s="39">
        <v>0</v>
      </c>
      <c r="AJ473" s="39">
        <v>0</v>
      </c>
      <c r="AK473" s="39">
        <v>0</v>
      </c>
      <c r="AL473" s="4" t="s">
        <v>76640</v>
      </c>
      <c r="AM473" s="17" t="s">
        <v>36722</v>
      </c>
      <c r="AN473" s="39">
        <v>0</v>
      </c>
      <c r="AO473" s="39">
        <v>0</v>
      </c>
      <c r="AP473" s="39">
        <v>0</v>
      </c>
      <c r="AQ473" s="4" t="s">
        <v>76641</v>
      </c>
      <c r="AR473" s="17" t="s">
        <v>36723</v>
      </c>
      <c r="AS473" s="39">
        <v>0</v>
      </c>
      <c r="AT473" s="39">
        <v>0</v>
      </c>
      <c r="AU473" s="39">
        <v>0</v>
      </c>
      <c r="AV473" s="4" t="s">
        <v>76642</v>
      </c>
      <c r="AW473" s="17" t="s">
        <v>36724</v>
      </c>
      <c r="AX473" s="39">
        <v>0</v>
      </c>
      <c r="AY473" s="39">
        <v>0</v>
      </c>
      <c r="AZ473" s="39">
        <v>0</v>
      </c>
      <c r="BA473" s="4" t="s">
        <v>76643</v>
      </c>
      <c r="BB473" s="17" t="s">
        <v>36725</v>
      </c>
      <c r="BC473" s="39">
        <v>0</v>
      </c>
      <c r="BD473" s="39">
        <v>0</v>
      </c>
      <c r="BE473" s="39">
        <v>0</v>
      </c>
      <c r="BF473" s="4" t="s">
        <v>76644</v>
      </c>
      <c r="BG473" s="17" t="s">
        <v>36726</v>
      </c>
      <c r="BH473" s="39">
        <v>0</v>
      </c>
      <c r="BI473" s="39">
        <v>0</v>
      </c>
      <c r="BJ473" s="39">
        <v>0</v>
      </c>
      <c r="BK473" s="4" t="s">
        <v>76645</v>
      </c>
      <c r="BL473" s="17" t="s">
        <v>36727</v>
      </c>
      <c r="BM473" s="39">
        <v>0</v>
      </c>
      <c r="BN473" s="39">
        <v>0</v>
      </c>
      <c r="BO473" s="39">
        <v>0</v>
      </c>
      <c r="BP473" s="4" t="s">
        <v>76646</v>
      </c>
      <c r="BQ473" s="17" t="s">
        <v>36728</v>
      </c>
      <c r="BR473" s="39">
        <v>0</v>
      </c>
      <c r="BS473" s="39">
        <v>0</v>
      </c>
      <c r="BT473" s="39">
        <v>0</v>
      </c>
      <c r="BU473" s="4" t="s">
        <v>76647</v>
      </c>
      <c r="BV473" s="17" t="s">
        <v>36729</v>
      </c>
      <c r="BW473" s="39">
        <v>0</v>
      </c>
      <c r="BX473" s="39">
        <v>0</v>
      </c>
      <c r="BY473" s="39">
        <v>0</v>
      </c>
      <c r="BZ473" s="4" t="s">
        <v>76648</v>
      </c>
      <c r="CA473" s="17" t="s">
        <v>36730</v>
      </c>
      <c r="CB473" s="39">
        <v>0</v>
      </c>
      <c r="CC473" s="39">
        <v>0</v>
      </c>
      <c r="CD473" s="39">
        <v>0</v>
      </c>
      <c r="CE473" s="4" t="s">
        <v>76649</v>
      </c>
      <c r="CF473" s="17" t="s">
        <v>36731</v>
      </c>
      <c r="CG473" s="39">
        <v>0</v>
      </c>
      <c r="CH473" s="39">
        <v>0</v>
      </c>
      <c r="CI473" s="39">
        <v>0</v>
      </c>
      <c r="CJ473" s="4" t="s">
        <v>76650</v>
      </c>
      <c r="CK473" s="17" t="s">
        <v>36732</v>
      </c>
      <c r="CL473" s="39">
        <v>0</v>
      </c>
      <c r="CM473" s="39">
        <v>0</v>
      </c>
      <c r="CN473" s="39">
        <v>0</v>
      </c>
      <c r="CO473" s="4" t="s">
        <v>76651</v>
      </c>
      <c r="CP473" s="17" t="s">
        <v>36733</v>
      </c>
      <c r="CQ473" s="39">
        <v>0</v>
      </c>
      <c r="CR473" s="39">
        <v>0</v>
      </c>
      <c r="CS473" s="39">
        <v>0</v>
      </c>
      <c r="CT473" s="4" t="s">
        <v>76652</v>
      </c>
      <c r="CU473" s="17" t="s">
        <v>36734</v>
      </c>
      <c r="CV473" s="39">
        <v>0</v>
      </c>
      <c r="CW473" s="39">
        <v>0</v>
      </c>
      <c r="CX473" s="39">
        <v>0</v>
      </c>
      <c r="CY473" s="4" t="s">
        <v>76653</v>
      </c>
      <c r="CZ473" s="17" t="s">
        <v>36735</v>
      </c>
      <c r="DA473" s="39">
        <v>0</v>
      </c>
      <c r="DB473" s="39">
        <v>0</v>
      </c>
      <c r="DC473" s="39">
        <v>0</v>
      </c>
      <c r="DD473" s="39" t="s">
        <v>76654</v>
      </c>
      <c r="DE473" s="39" t="s">
        <v>36736</v>
      </c>
      <c r="DF473" s="39">
        <v>0</v>
      </c>
      <c r="DG473" s="39">
        <v>0</v>
      </c>
      <c r="DH473" s="39">
        <v>0</v>
      </c>
      <c r="DI473" s="4" t="s">
        <v>76655</v>
      </c>
      <c r="DJ473" s="17" t="s">
        <v>36737</v>
      </c>
      <c r="DK473" s="39">
        <v>0</v>
      </c>
      <c r="DL473" s="39">
        <v>0</v>
      </c>
      <c r="DM473" s="39">
        <v>0</v>
      </c>
      <c r="DN473" s="4" t="s">
        <v>76656</v>
      </c>
      <c r="DO473" s="17" t="s">
        <v>36738</v>
      </c>
      <c r="DP473" s="39">
        <v>0</v>
      </c>
      <c r="DQ473" s="39">
        <v>0</v>
      </c>
      <c r="DR473" s="39">
        <v>0</v>
      </c>
      <c r="DS473" s="4" t="s">
        <v>76657</v>
      </c>
      <c r="DT473" s="17" t="s">
        <v>36739</v>
      </c>
      <c r="DU473" s="39">
        <v>0</v>
      </c>
      <c r="DV473" s="39">
        <v>0</v>
      </c>
      <c r="DW473" s="39">
        <v>0</v>
      </c>
      <c r="DX473" s="4" t="s">
        <v>76658</v>
      </c>
      <c r="DY473" s="17" t="s">
        <v>36740</v>
      </c>
      <c r="DZ473" s="39">
        <v>0</v>
      </c>
      <c r="EA473" s="39">
        <v>0</v>
      </c>
      <c r="EB473" s="39">
        <v>0</v>
      </c>
      <c r="EC473" s="4" t="s">
        <v>76659</v>
      </c>
      <c r="ED473" s="17" t="s">
        <v>36741</v>
      </c>
      <c r="EE473" s="39">
        <v>0</v>
      </c>
      <c r="EF473" s="39">
        <v>0</v>
      </c>
      <c r="EG473" s="39">
        <v>0</v>
      </c>
      <c r="EH473" s="4" t="s">
        <v>76660</v>
      </c>
      <c r="EI473" s="56" t="s">
        <v>36742</v>
      </c>
      <c r="EJ473" s="56">
        <v>0</v>
      </c>
      <c r="EK473" s="56">
        <v>0</v>
      </c>
      <c r="EL473" s="56">
        <v>0</v>
      </c>
      <c r="EM473" s="4" t="s">
        <v>76661</v>
      </c>
      <c r="EN473" s="17" t="s">
        <v>36743</v>
      </c>
      <c r="EO473" s="39">
        <v>0</v>
      </c>
      <c r="EP473" s="39">
        <v>0</v>
      </c>
      <c r="EQ473" s="39">
        <v>0</v>
      </c>
      <c r="ER473" s="4" t="s">
        <v>76662</v>
      </c>
      <c r="ES473" s="1" t="s">
        <v>36744</v>
      </c>
      <c r="ET473" s="1">
        <v>0</v>
      </c>
      <c r="EU473" s="1">
        <v>0</v>
      </c>
      <c r="EV473" s="1">
        <v>0</v>
      </c>
      <c r="EW473" s="1" t="s">
        <v>76663</v>
      </c>
      <c r="EX473" s="1" t="s">
        <v>36745</v>
      </c>
      <c r="EY473" s="1">
        <v>0</v>
      </c>
      <c r="EZ473" s="1">
        <v>0</v>
      </c>
      <c r="FA473" s="1">
        <v>0</v>
      </c>
      <c r="FB473" s="1" t="s">
        <v>76664</v>
      </c>
      <c r="FC473" s="1" t="s">
        <v>36746</v>
      </c>
      <c r="FD473" s="1">
        <v>0</v>
      </c>
      <c r="FE473" s="1">
        <v>0</v>
      </c>
      <c r="FF473" s="1">
        <v>0</v>
      </c>
      <c r="FH473" s="1">
        <v>0</v>
      </c>
      <c r="FI473" s="1">
        <v>0</v>
      </c>
      <c r="FJ473" s="1">
        <v>0</v>
      </c>
      <c r="FL473" s="1">
        <v>0</v>
      </c>
      <c r="FM473" s="1">
        <v>0</v>
      </c>
      <c r="FN473" s="1">
        <v>0</v>
      </c>
      <c r="FP473" s="1">
        <v>0</v>
      </c>
      <c r="FQ473" s="1">
        <v>0</v>
      </c>
      <c r="FR473" s="1">
        <v>0</v>
      </c>
    </row>
    <row r="474" spans="1:174">
      <c r="A474" s="3">
        <v>81310000</v>
      </c>
      <c r="B474" s="42" t="s">
        <v>1609</v>
      </c>
      <c r="C474" s="1" t="s">
        <v>1295</v>
      </c>
      <c r="D474" s="5">
        <v>44039211</v>
      </c>
      <c r="E474" s="5">
        <v>445516655</v>
      </c>
      <c r="F474" s="4">
        <v>489555866</v>
      </c>
      <c r="G474" s="4"/>
      <c r="I474" s="5"/>
      <c r="M474" s="1" t="s">
        <v>76665</v>
      </c>
      <c r="N474" s="17" t="s">
        <v>36747</v>
      </c>
      <c r="O474" s="39">
        <v>1327507</v>
      </c>
      <c r="P474" s="39">
        <v>28494416</v>
      </c>
      <c r="Q474" s="39">
        <v>29821923</v>
      </c>
      <c r="R474" s="4" t="s">
        <v>76666</v>
      </c>
      <c r="S474" s="17" t="s">
        <v>36748</v>
      </c>
      <c r="T474" s="39">
        <v>0</v>
      </c>
      <c r="U474" s="39">
        <v>326198721</v>
      </c>
      <c r="V474" s="39">
        <v>326198721</v>
      </c>
      <c r="W474" s="4" t="s">
        <v>76667</v>
      </c>
      <c r="X474" s="17" t="s">
        <v>36749</v>
      </c>
      <c r="Y474" s="39">
        <v>0</v>
      </c>
      <c r="Z474" s="39">
        <v>0</v>
      </c>
      <c r="AA474" s="39">
        <v>0</v>
      </c>
      <c r="AB474" s="4" t="s">
        <v>76668</v>
      </c>
      <c r="AC474" s="17" t="s">
        <v>36750</v>
      </c>
      <c r="AD474" s="39">
        <v>0</v>
      </c>
      <c r="AE474" s="39">
        <v>0</v>
      </c>
      <c r="AF474" s="39">
        <v>0</v>
      </c>
      <c r="AG474" s="4" t="s">
        <v>76669</v>
      </c>
      <c r="AH474" s="17" t="s">
        <v>36751</v>
      </c>
      <c r="AI474" s="39">
        <v>0</v>
      </c>
      <c r="AJ474" s="39">
        <v>0</v>
      </c>
      <c r="AK474" s="39">
        <v>0</v>
      </c>
      <c r="AL474" s="4" t="s">
        <v>76670</v>
      </c>
      <c r="AM474" s="17" t="s">
        <v>36752</v>
      </c>
      <c r="AN474" s="39">
        <v>0</v>
      </c>
      <c r="AO474" s="39">
        <v>0</v>
      </c>
      <c r="AP474" s="39">
        <v>0</v>
      </c>
      <c r="AQ474" s="4" t="s">
        <v>76671</v>
      </c>
      <c r="AR474" s="17" t="s">
        <v>36753</v>
      </c>
      <c r="AS474" s="39">
        <v>0</v>
      </c>
      <c r="AT474" s="39">
        <v>0</v>
      </c>
      <c r="AU474" s="39">
        <v>0</v>
      </c>
      <c r="AV474" s="4" t="s">
        <v>76672</v>
      </c>
      <c r="AW474" s="17" t="s">
        <v>36754</v>
      </c>
      <c r="AX474" s="39">
        <v>0</v>
      </c>
      <c r="AY474" s="39">
        <v>0</v>
      </c>
      <c r="AZ474" s="39">
        <v>0</v>
      </c>
      <c r="BA474" s="4" t="s">
        <v>76673</v>
      </c>
      <c r="BB474" s="17" t="s">
        <v>36755</v>
      </c>
      <c r="BC474" s="39">
        <v>1314000</v>
      </c>
      <c r="BD474" s="39">
        <v>26283415</v>
      </c>
      <c r="BE474" s="39">
        <v>27597415</v>
      </c>
      <c r="BF474" s="4" t="s">
        <v>76674</v>
      </c>
      <c r="BG474" s="17" t="s">
        <v>36756</v>
      </c>
      <c r="BH474" s="39">
        <v>0</v>
      </c>
      <c r="BI474" s="39">
        <v>0</v>
      </c>
      <c r="BJ474" s="39">
        <v>0</v>
      </c>
      <c r="BK474" s="4" t="s">
        <v>76675</v>
      </c>
      <c r="BL474" s="17" t="s">
        <v>36757</v>
      </c>
      <c r="BM474" s="39">
        <v>0</v>
      </c>
      <c r="BN474" s="39">
        <v>0</v>
      </c>
      <c r="BO474" s="39">
        <v>0</v>
      </c>
      <c r="BP474" s="4" t="s">
        <v>76676</v>
      </c>
      <c r="BQ474" s="17" t="s">
        <v>36758</v>
      </c>
      <c r="BR474" s="39">
        <v>0</v>
      </c>
      <c r="BS474" s="39">
        <v>0</v>
      </c>
      <c r="BT474" s="39">
        <v>0</v>
      </c>
      <c r="BU474" s="4" t="s">
        <v>76677</v>
      </c>
      <c r="BV474" s="17" t="s">
        <v>36759</v>
      </c>
      <c r="BW474" s="39">
        <v>0</v>
      </c>
      <c r="BX474" s="39">
        <v>0</v>
      </c>
      <c r="BY474" s="39">
        <v>0</v>
      </c>
      <c r="BZ474" s="4" t="s">
        <v>76678</v>
      </c>
      <c r="CA474" s="17" t="s">
        <v>36760</v>
      </c>
      <c r="CB474" s="39">
        <v>0</v>
      </c>
      <c r="CC474" s="39">
        <v>36588672</v>
      </c>
      <c r="CD474" s="39">
        <v>36588672</v>
      </c>
      <c r="CE474" s="4" t="s">
        <v>76679</v>
      </c>
      <c r="CF474" s="17" t="s">
        <v>36761</v>
      </c>
      <c r="CG474" s="39">
        <v>0</v>
      </c>
      <c r="CH474" s="39">
        <v>13902926</v>
      </c>
      <c r="CI474" s="39">
        <v>13902926</v>
      </c>
      <c r="CJ474" s="4" t="s">
        <v>76680</v>
      </c>
      <c r="CK474" s="17" t="s">
        <v>36762</v>
      </c>
      <c r="CL474" s="39">
        <v>0</v>
      </c>
      <c r="CM474" s="39">
        <v>2075700</v>
      </c>
      <c r="CN474" s="39">
        <v>2075700</v>
      </c>
      <c r="CO474" s="4" t="s">
        <v>76681</v>
      </c>
      <c r="CP474" s="17" t="s">
        <v>36763</v>
      </c>
      <c r="CQ474" s="39">
        <v>0</v>
      </c>
      <c r="CR474" s="39">
        <v>0</v>
      </c>
      <c r="CS474" s="39">
        <v>0</v>
      </c>
      <c r="CT474" s="4" t="s">
        <v>76682</v>
      </c>
      <c r="CU474" s="17" t="s">
        <v>36764</v>
      </c>
      <c r="CV474" s="39">
        <v>0</v>
      </c>
      <c r="CW474" s="39">
        <v>0</v>
      </c>
      <c r="CX474" s="39">
        <v>0</v>
      </c>
      <c r="CY474" s="4" t="s">
        <v>76683</v>
      </c>
      <c r="CZ474" s="17" t="s">
        <v>36765</v>
      </c>
      <c r="DA474" s="39">
        <v>0</v>
      </c>
      <c r="DB474" s="39">
        <v>7235000</v>
      </c>
      <c r="DC474" s="39">
        <v>7235000</v>
      </c>
      <c r="DD474" s="39" t="s">
        <v>76684</v>
      </c>
      <c r="DE474" s="39" t="s">
        <v>36766</v>
      </c>
      <c r="DF474" s="39">
        <v>0</v>
      </c>
      <c r="DG474" s="39">
        <v>0</v>
      </c>
      <c r="DH474" s="39">
        <v>0</v>
      </c>
      <c r="DI474" s="4" t="s">
        <v>76685</v>
      </c>
      <c r="DJ474" s="17" t="s">
        <v>36767</v>
      </c>
      <c r="DK474" s="39">
        <v>0</v>
      </c>
      <c r="DL474" s="39">
        <v>0</v>
      </c>
      <c r="DM474" s="39">
        <v>0</v>
      </c>
      <c r="DN474" s="4" t="s">
        <v>76686</v>
      </c>
      <c r="DO474" s="17" t="s">
        <v>36768</v>
      </c>
      <c r="DP474" s="39">
        <v>41397704</v>
      </c>
      <c r="DQ474" s="39">
        <v>4737805</v>
      </c>
      <c r="DR474" s="39">
        <v>46135509</v>
      </c>
      <c r="DS474" s="4" t="s">
        <v>76687</v>
      </c>
      <c r="DT474" s="17" t="s">
        <v>36769</v>
      </c>
      <c r="DU474" s="39">
        <v>0</v>
      </c>
      <c r="DV474" s="39">
        <v>0</v>
      </c>
      <c r="DW474" s="39">
        <v>0</v>
      </c>
      <c r="DX474" s="4" t="s">
        <v>76688</v>
      </c>
      <c r="DY474" s="17" t="s">
        <v>36770</v>
      </c>
      <c r="DZ474" s="39">
        <v>0</v>
      </c>
      <c r="EA474" s="39">
        <v>0</v>
      </c>
      <c r="EB474" s="39">
        <v>0</v>
      </c>
      <c r="EC474" s="4" t="s">
        <v>76689</v>
      </c>
      <c r="ED474" s="17" t="s">
        <v>36771</v>
      </c>
      <c r="EE474" s="39">
        <v>0</v>
      </c>
      <c r="EF474" s="39">
        <v>0</v>
      </c>
      <c r="EG474" s="39">
        <v>0</v>
      </c>
      <c r="EH474" s="4" t="s">
        <v>76690</v>
      </c>
      <c r="EI474" s="56" t="s">
        <v>36772</v>
      </c>
      <c r="EJ474" s="56">
        <v>0</v>
      </c>
      <c r="EK474" s="56">
        <v>0</v>
      </c>
      <c r="EL474" s="56">
        <v>0</v>
      </c>
      <c r="EM474" s="4" t="s">
        <v>76691</v>
      </c>
      <c r="EN474" s="17" t="s">
        <v>36773</v>
      </c>
      <c r="EO474" s="39">
        <v>0</v>
      </c>
      <c r="EP474" s="39">
        <v>0</v>
      </c>
      <c r="EQ474" s="39">
        <v>0</v>
      </c>
      <c r="ER474" s="4" t="s">
        <v>76692</v>
      </c>
      <c r="ES474" s="1" t="s">
        <v>36774</v>
      </c>
      <c r="ET474" s="1">
        <v>0</v>
      </c>
      <c r="EU474" s="1">
        <v>0</v>
      </c>
      <c r="EV474" s="1">
        <v>0</v>
      </c>
      <c r="EW474" s="1" t="s">
        <v>76693</v>
      </c>
      <c r="EX474" s="1" t="s">
        <v>36775</v>
      </c>
      <c r="EY474" s="1">
        <v>0</v>
      </c>
      <c r="EZ474" s="1">
        <v>0</v>
      </c>
      <c r="FA474" s="1">
        <v>0</v>
      </c>
      <c r="FB474" s="1" t="s">
        <v>76694</v>
      </c>
      <c r="FC474" s="1" t="s">
        <v>36776</v>
      </c>
      <c r="FD474" s="1">
        <v>0</v>
      </c>
      <c r="FE474" s="1">
        <v>0</v>
      </c>
      <c r="FF474" s="1">
        <v>0</v>
      </c>
      <c r="FH474" s="1">
        <v>44039211</v>
      </c>
      <c r="FI474" s="1">
        <v>445516655</v>
      </c>
      <c r="FJ474" s="1">
        <v>489555866</v>
      </c>
      <c r="FL474" s="1">
        <v>44039211</v>
      </c>
      <c r="FM474" s="1">
        <v>445516655</v>
      </c>
      <c r="FN474" s="1">
        <v>489555866</v>
      </c>
      <c r="FP474" s="1">
        <v>0</v>
      </c>
      <c r="FQ474" s="1">
        <v>0</v>
      </c>
      <c r="FR474" s="1">
        <v>0</v>
      </c>
    </row>
    <row r="475" spans="1:174">
      <c r="A475" s="3">
        <v>81320000</v>
      </c>
      <c r="B475" s="42" t="s">
        <v>1610</v>
      </c>
      <c r="C475" s="1" t="s">
        <v>1296</v>
      </c>
      <c r="D475" s="5">
        <v>0</v>
      </c>
      <c r="E475" s="5">
        <v>224537672</v>
      </c>
      <c r="F475" s="4">
        <v>224537672</v>
      </c>
      <c r="G475" s="4"/>
      <c r="I475" s="5"/>
      <c r="M475" s="1" t="s">
        <v>76695</v>
      </c>
      <c r="N475" s="17" t="s">
        <v>36777</v>
      </c>
      <c r="O475" s="39">
        <v>0</v>
      </c>
      <c r="P475" s="39">
        <v>0</v>
      </c>
      <c r="Q475" s="39">
        <v>0</v>
      </c>
      <c r="R475" s="4" t="s">
        <v>76696</v>
      </c>
      <c r="S475" s="17" t="s">
        <v>36778</v>
      </c>
      <c r="T475" s="39">
        <v>0</v>
      </c>
      <c r="U475" s="39">
        <v>72538900</v>
      </c>
      <c r="V475" s="39">
        <v>72538900</v>
      </c>
      <c r="W475" s="4" t="s">
        <v>76697</v>
      </c>
      <c r="X475" s="17" t="s">
        <v>36779</v>
      </c>
      <c r="Y475" s="39">
        <v>0</v>
      </c>
      <c r="Z475" s="39">
        <v>0</v>
      </c>
      <c r="AA475" s="39">
        <v>0</v>
      </c>
      <c r="AB475" s="4" t="s">
        <v>76698</v>
      </c>
      <c r="AC475" s="17" t="s">
        <v>36780</v>
      </c>
      <c r="AD475" s="39">
        <v>0</v>
      </c>
      <c r="AE475" s="39">
        <v>0</v>
      </c>
      <c r="AF475" s="39">
        <v>0</v>
      </c>
      <c r="AG475" s="4" t="s">
        <v>76699</v>
      </c>
      <c r="AH475" s="17" t="s">
        <v>36781</v>
      </c>
      <c r="AI475" s="39">
        <v>0</v>
      </c>
      <c r="AJ475" s="39">
        <v>29807215</v>
      </c>
      <c r="AK475" s="39">
        <v>29807215</v>
      </c>
      <c r="AL475" s="4" t="s">
        <v>76700</v>
      </c>
      <c r="AM475" s="17" t="s">
        <v>36782</v>
      </c>
      <c r="AN475" s="39">
        <v>0</v>
      </c>
      <c r="AO475" s="39">
        <v>0</v>
      </c>
      <c r="AP475" s="39">
        <v>0</v>
      </c>
      <c r="AQ475" s="4" t="s">
        <v>76701</v>
      </c>
      <c r="AR475" s="17" t="s">
        <v>36783</v>
      </c>
      <c r="AS475" s="39">
        <v>0</v>
      </c>
      <c r="AT475" s="39">
        <v>35552473</v>
      </c>
      <c r="AU475" s="39">
        <v>35552473</v>
      </c>
      <c r="AV475" s="4" t="s">
        <v>76702</v>
      </c>
      <c r="AW475" s="17" t="s">
        <v>36784</v>
      </c>
      <c r="AX475" s="39">
        <v>0</v>
      </c>
      <c r="AY475" s="39">
        <v>0</v>
      </c>
      <c r="AZ475" s="39">
        <v>0</v>
      </c>
      <c r="BA475" s="4" t="s">
        <v>76703</v>
      </c>
      <c r="BB475" s="17" t="s">
        <v>36785</v>
      </c>
      <c r="BC475" s="39">
        <v>0</v>
      </c>
      <c r="BD475" s="39">
        <v>4543750</v>
      </c>
      <c r="BE475" s="39">
        <v>4543750</v>
      </c>
      <c r="BF475" s="4" t="s">
        <v>76704</v>
      </c>
      <c r="BG475" s="17" t="s">
        <v>36786</v>
      </c>
      <c r="BH475" s="39">
        <v>0</v>
      </c>
      <c r="BI475" s="39">
        <v>0</v>
      </c>
      <c r="BJ475" s="39">
        <v>0</v>
      </c>
      <c r="BK475" s="4" t="s">
        <v>76705</v>
      </c>
      <c r="BL475" s="17" t="s">
        <v>36787</v>
      </c>
      <c r="BM475" s="39">
        <v>0</v>
      </c>
      <c r="BN475" s="39">
        <v>0</v>
      </c>
      <c r="BO475" s="39">
        <v>0</v>
      </c>
      <c r="BP475" s="4" t="s">
        <v>76706</v>
      </c>
      <c r="BQ475" s="17" t="s">
        <v>36788</v>
      </c>
      <c r="BR475" s="39">
        <v>0</v>
      </c>
      <c r="BS475" s="39">
        <v>0</v>
      </c>
      <c r="BT475" s="39">
        <v>0</v>
      </c>
      <c r="BU475" s="4" t="s">
        <v>76707</v>
      </c>
      <c r="BV475" s="17" t="s">
        <v>36789</v>
      </c>
      <c r="BW475" s="39">
        <v>0</v>
      </c>
      <c r="BX475" s="39">
        <v>0</v>
      </c>
      <c r="BY475" s="39">
        <v>0</v>
      </c>
      <c r="BZ475" s="4" t="s">
        <v>76708</v>
      </c>
      <c r="CA475" s="17" t="s">
        <v>36790</v>
      </c>
      <c r="CB475" s="39">
        <v>0</v>
      </c>
      <c r="CC475" s="39">
        <v>0</v>
      </c>
      <c r="CD475" s="39">
        <v>0</v>
      </c>
      <c r="CE475" s="4" t="s">
        <v>76709</v>
      </c>
      <c r="CF475" s="17" t="s">
        <v>36791</v>
      </c>
      <c r="CG475" s="39">
        <v>0</v>
      </c>
      <c r="CH475" s="39">
        <v>0</v>
      </c>
      <c r="CI475" s="39">
        <v>0</v>
      </c>
      <c r="CJ475" s="4" t="s">
        <v>76710</v>
      </c>
      <c r="CK475" s="17" t="s">
        <v>36792</v>
      </c>
      <c r="CL475" s="39">
        <v>0</v>
      </c>
      <c r="CM475" s="39">
        <v>0</v>
      </c>
      <c r="CN475" s="39">
        <v>0</v>
      </c>
      <c r="CO475" s="4" t="s">
        <v>76711</v>
      </c>
      <c r="CP475" s="17" t="s">
        <v>36793</v>
      </c>
      <c r="CQ475" s="39">
        <v>0</v>
      </c>
      <c r="CR475" s="39">
        <v>0</v>
      </c>
      <c r="CS475" s="39">
        <v>0</v>
      </c>
      <c r="CT475" s="4" t="s">
        <v>76712</v>
      </c>
      <c r="CU475" s="17" t="s">
        <v>36794</v>
      </c>
      <c r="CV475" s="39">
        <v>0</v>
      </c>
      <c r="CW475" s="39">
        <v>0</v>
      </c>
      <c r="CX475" s="39">
        <v>0</v>
      </c>
      <c r="CY475" s="4" t="s">
        <v>76713</v>
      </c>
      <c r="CZ475" s="17" t="s">
        <v>36795</v>
      </c>
      <c r="DA475" s="39">
        <v>0</v>
      </c>
      <c r="DB475" s="39">
        <v>71467201</v>
      </c>
      <c r="DC475" s="39">
        <v>71467201</v>
      </c>
      <c r="DD475" s="39" t="s">
        <v>76714</v>
      </c>
      <c r="DE475" s="39" t="s">
        <v>36796</v>
      </c>
      <c r="DF475" s="39">
        <v>0</v>
      </c>
      <c r="DG475" s="39">
        <v>0</v>
      </c>
      <c r="DH475" s="39">
        <v>0</v>
      </c>
      <c r="DI475" s="4" t="s">
        <v>76715</v>
      </c>
      <c r="DJ475" s="17" t="s">
        <v>36797</v>
      </c>
      <c r="DK475" s="39">
        <v>0</v>
      </c>
      <c r="DL475" s="39">
        <v>10628133</v>
      </c>
      <c r="DM475" s="39">
        <v>10628133</v>
      </c>
      <c r="DN475" s="4" t="s">
        <v>76716</v>
      </c>
      <c r="DO475" s="17" t="s">
        <v>36798</v>
      </c>
      <c r="DP475" s="39">
        <v>0</v>
      </c>
      <c r="DQ475" s="39">
        <v>0</v>
      </c>
      <c r="DR475" s="39">
        <v>0</v>
      </c>
      <c r="DS475" s="4" t="s">
        <v>76717</v>
      </c>
      <c r="DT475" s="17" t="s">
        <v>36799</v>
      </c>
      <c r="DU475" s="39">
        <v>0</v>
      </c>
      <c r="DV475" s="39">
        <v>0</v>
      </c>
      <c r="DW475" s="39">
        <v>0</v>
      </c>
      <c r="DX475" s="4" t="s">
        <v>76718</v>
      </c>
      <c r="DY475" s="17" t="s">
        <v>36800</v>
      </c>
      <c r="DZ475" s="39">
        <v>0</v>
      </c>
      <c r="EA475" s="39">
        <v>0</v>
      </c>
      <c r="EB475" s="39">
        <v>0</v>
      </c>
      <c r="EC475" s="4" t="s">
        <v>76719</v>
      </c>
      <c r="ED475" s="17" t="s">
        <v>36801</v>
      </c>
      <c r="EE475" s="39">
        <v>0</v>
      </c>
      <c r="EF475" s="39">
        <v>0</v>
      </c>
      <c r="EG475" s="39">
        <v>0</v>
      </c>
      <c r="EH475" s="4" t="s">
        <v>76720</v>
      </c>
      <c r="EI475" s="56" t="s">
        <v>36802</v>
      </c>
      <c r="EJ475" s="56">
        <v>0</v>
      </c>
      <c r="EK475" s="56">
        <v>0</v>
      </c>
      <c r="EL475" s="56">
        <v>0</v>
      </c>
      <c r="EM475" s="4" t="s">
        <v>76721</v>
      </c>
      <c r="EN475" s="17" t="s">
        <v>36803</v>
      </c>
      <c r="EO475" s="39">
        <v>0</v>
      </c>
      <c r="EP475" s="39">
        <v>0</v>
      </c>
      <c r="EQ475" s="39">
        <v>0</v>
      </c>
      <c r="ER475" s="4" t="s">
        <v>76722</v>
      </c>
      <c r="ES475" s="1" t="s">
        <v>36804</v>
      </c>
      <c r="ET475" s="1">
        <v>0</v>
      </c>
      <c r="EU475" s="1">
        <v>0</v>
      </c>
      <c r="EV475" s="1">
        <v>0</v>
      </c>
      <c r="EW475" s="1" t="s">
        <v>76723</v>
      </c>
      <c r="EX475" s="1" t="s">
        <v>36805</v>
      </c>
      <c r="EY475" s="1">
        <v>0</v>
      </c>
      <c r="EZ475" s="1">
        <v>0</v>
      </c>
      <c r="FA475" s="1">
        <v>0</v>
      </c>
      <c r="FB475" s="1" t="s">
        <v>76724</v>
      </c>
      <c r="FC475" s="1" t="s">
        <v>36806</v>
      </c>
      <c r="FD475" s="1">
        <v>0</v>
      </c>
      <c r="FE475" s="1">
        <v>0</v>
      </c>
      <c r="FF475" s="1">
        <v>0</v>
      </c>
      <c r="FH475" s="1">
        <v>0</v>
      </c>
      <c r="FI475" s="1">
        <v>224537672</v>
      </c>
      <c r="FJ475" s="1">
        <v>224537672</v>
      </c>
      <c r="FL475" s="1">
        <v>0</v>
      </c>
      <c r="FM475" s="1">
        <v>224537672</v>
      </c>
      <c r="FN475" s="1">
        <v>224537672</v>
      </c>
      <c r="FP475" s="1">
        <v>0</v>
      </c>
      <c r="FQ475" s="1">
        <v>0</v>
      </c>
      <c r="FR475" s="1">
        <v>0</v>
      </c>
    </row>
    <row r="476" spans="1:174">
      <c r="A476" s="3">
        <v>81330000</v>
      </c>
      <c r="B476" s="42" t="s">
        <v>1611</v>
      </c>
      <c r="C476" s="1" t="s">
        <v>1297</v>
      </c>
      <c r="D476" s="5">
        <v>450000</v>
      </c>
      <c r="E476" s="5">
        <v>50670268</v>
      </c>
      <c r="F476" s="4">
        <v>51120268</v>
      </c>
      <c r="G476" s="4"/>
      <c r="I476" s="5"/>
      <c r="M476" s="1" t="s">
        <v>76725</v>
      </c>
      <c r="N476" s="17" t="s">
        <v>36807</v>
      </c>
      <c r="O476" s="39">
        <v>0</v>
      </c>
      <c r="P476" s="39">
        <v>0</v>
      </c>
      <c r="Q476" s="39">
        <v>0</v>
      </c>
      <c r="R476" s="4" t="s">
        <v>76726</v>
      </c>
      <c r="S476" s="17" t="s">
        <v>36808</v>
      </c>
      <c r="T476" s="39">
        <v>0</v>
      </c>
      <c r="U476" s="39">
        <v>42760000</v>
      </c>
      <c r="V476" s="39">
        <v>42760000</v>
      </c>
      <c r="W476" s="4" t="s">
        <v>76727</v>
      </c>
      <c r="X476" s="17" t="s">
        <v>36809</v>
      </c>
      <c r="Y476" s="39">
        <v>0</v>
      </c>
      <c r="Z476" s="39">
        <v>0</v>
      </c>
      <c r="AA476" s="39">
        <v>0</v>
      </c>
      <c r="AB476" s="4" t="s">
        <v>76728</v>
      </c>
      <c r="AC476" s="17" t="s">
        <v>36810</v>
      </c>
      <c r="AD476" s="39">
        <v>0</v>
      </c>
      <c r="AE476" s="39">
        <v>0</v>
      </c>
      <c r="AF476" s="39">
        <v>0</v>
      </c>
      <c r="AG476" s="4" t="s">
        <v>76729</v>
      </c>
      <c r="AH476" s="17" t="s">
        <v>36811</v>
      </c>
      <c r="AI476" s="39">
        <v>0</v>
      </c>
      <c r="AJ476" s="39">
        <v>0</v>
      </c>
      <c r="AK476" s="39">
        <v>0</v>
      </c>
      <c r="AL476" s="4" t="s">
        <v>76730</v>
      </c>
      <c r="AM476" s="17" t="s">
        <v>36812</v>
      </c>
      <c r="AN476" s="39">
        <v>0</v>
      </c>
      <c r="AO476" s="39">
        <v>0</v>
      </c>
      <c r="AP476" s="39">
        <v>0</v>
      </c>
      <c r="AQ476" s="4" t="s">
        <v>76731</v>
      </c>
      <c r="AR476" s="17" t="s">
        <v>36813</v>
      </c>
      <c r="AS476" s="39">
        <v>0</v>
      </c>
      <c r="AT476" s="39">
        <v>0</v>
      </c>
      <c r="AU476" s="39">
        <v>0</v>
      </c>
      <c r="AV476" s="4" t="s">
        <v>76732</v>
      </c>
      <c r="AW476" s="17" t="s">
        <v>36814</v>
      </c>
      <c r="AX476" s="39">
        <v>0</v>
      </c>
      <c r="AY476" s="39">
        <v>0</v>
      </c>
      <c r="AZ476" s="39">
        <v>0</v>
      </c>
      <c r="BA476" s="4" t="s">
        <v>76733</v>
      </c>
      <c r="BB476" s="17" t="s">
        <v>36815</v>
      </c>
      <c r="BC476" s="39">
        <v>0</v>
      </c>
      <c r="BD476" s="39">
        <v>0</v>
      </c>
      <c r="BE476" s="39">
        <v>0</v>
      </c>
      <c r="BF476" s="4" t="s">
        <v>76734</v>
      </c>
      <c r="BG476" s="17" t="s">
        <v>36816</v>
      </c>
      <c r="BH476" s="39">
        <v>0</v>
      </c>
      <c r="BI476" s="39">
        <v>0</v>
      </c>
      <c r="BJ476" s="39">
        <v>0</v>
      </c>
      <c r="BK476" s="4" t="s">
        <v>76735</v>
      </c>
      <c r="BL476" s="17" t="s">
        <v>36817</v>
      </c>
      <c r="BM476" s="39">
        <v>0</v>
      </c>
      <c r="BN476" s="39">
        <v>0</v>
      </c>
      <c r="BO476" s="39">
        <v>0</v>
      </c>
      <c r="BP476" s="4" t="s">
        <v>76736</v>
      </c>
      <c r="BQ476" s="17" t="s">
        <v>36818</v>
      </c>
      <c r="BR476" s="39">
        <v>0</v>
      </c>
      <c r="BS476" s="39">
        <v>0</v>
      </c>
      <c r="BT476" s="39">
        <v>0</v>
      </c>
      <c r="BU476" s="4" t="s">
        <v>76737</v>
      </c>
      <c r="BV476" s="17" t="s">
        <v>36819</v>
      </c>
      <c r="BW476" s="39">
        <v>0</v>
      </c>
      <c r="BX476" s="39">
        <v>0</v>
      </c>
      <c r="BY476" s="39">
        <v>0</v>
      </c>
      <c r="BZ476" s="4" t="s">
        <v>76738</v>
      </c>
      <c r="CA476" s="17" t="s">
        <v>36820</v>
      </c>
      <c r="CB476" s="39">
        <v>0</v>
      </c>
      <c r="CC476" s="39">
        <v>0</v>
      </c>
      <c r="CD476" s="39">
        <v>0</v>
      </c>
      <c r="CE476" s="4" t="s">
        <v>76739</v>
      </c>
      <c r="CF476" s="17" t="s">
        <v>36821</v>
      </c>
      <c r="CG476" s="39">
        <v>0</v>
      </c>
      <c r="CH476" s="39">
        <v>6395268</v>
      </c>
      <c r="CI476" s="39">
        <v>6395268</v>
      </c>
      <c r="CJ476" s="4" t="s">
        <v>76740</v>
      </c>
      <c r="CK476" s="17" t="s">
        <v>36822</v>
      </c>
      <c r="CL476" s="39">
        <v>450000</v>
      </c>
      <c r="CM476" s="39">
        <v>1515000</v>
      </c>
      <c r="CN476" s="39">
        <v>1965000</v>
      </c>
      <c r="CO476" s="4" t="s">
        <v>76741</v>
      </c>
      <c r="CP476" s="17" t="s">
        <v>36823</v>
      </c>
      <c r="CQ476" s="39">
        <v>0</v>
      </c>
      <c r="CR476" s="39">
        <v>0</v>
      </c>
      <c r="CS476" s="39">
        <v>0</v>
      </c>
      <c r="CT476" s="4" t="s">
        <v>76742</v>
      </c>
      <c r="CU476" s="17" t="s">
        <v>36824</v>
      </c>
      <c r="CV476" s="39">
        <v>0</v>
      </c>
      <c r="CW476" s="39">
        <v>0</v>
      </c>
      <c r="CX476" s="39">
        <v>0</v>
      </c>
      <c r="CY476" s="4" t="s">
        <v>76743</v>
      </c>
      <c r="CZ476" s="17" t="s">
        <v>36825</v>
      </c>
      <c r="DA476" s="39">
        <v>0</v>
      </c>
      <c r="DB476" s="39">
        <v>0</v>
      </c>
      <c r="DC476" s="39">
        <v>0</v>
      </c>
      <c r="DD476" s="39" t="s">
        <v>76744</v>
      </c>
      <c r="DE476" s="39" t="s">
        <v>36826</v>
      </c>
      <c r="DF476" s="39">
        <v>0</v>
      </c>
      <c r="DG476" s="39">
        <v>0</v>
      </c>
      <c r="DH476" s="39">
        <v>0</v>
      </c>
      <c r="DI476" s="4" t="s">
        <v>76745</v>
      </c>
      <c r="DJ476" s="17" t="s">
        <v>36827</v>
      </c>
      <c r="DK476" s="39">
        <v>0</v>
      </c>
      <c r="DL476" s="39">
        <v>0</v>
      </c>
      <c r="DM476" s="39">
        <v>0</v>
      </c>
      <c r="DN476" s="4" t="s">
        <v>76746</v>
      </c>
      <c r="DO476" s="17" t="s">
        <v>36828</v>
      </c>
      <c r="DP476" s="39">
        <v>0</v>
      </c>
      <c r="DQ476" s="39">
        <v>0</v>
      </c>
      <c r="DR476" s="39">
        <v>0</v>
      </c>
      <c r="DS476" s="4" t="s">
        <v>76747</v>
      </c>
      <c r="DT476" s="17" t="s">
        <v>36829</v>
      </c>
      <c r="DU476" s="39">
        <v>0</v>
      </c>
      <c r="DV476" s="39">
        <v>0</v>
      </c>
      <c r="DW476" s="39">
        <v>0</v>
      </c>
      <c r="DX476" s="4" t="s">
        <v>76748</v>
      </c>
      <c r="DY476" s="17" t="s">
        <v>36830</v>
      </c>
      <c r="DZ476" s="39">
        <v>0</v>
      </c>
      <c r="EA476" s="39">
        <v>0</v>
      </c>
      <c r="EB476" s="39">
        <v>0</v>
      </c>
      <c r="EC476" s="4" t="s">
        <v>76749</v>
      </c>
      <c r="ED476" s="17" t="s">
        <v>36831</v>
      </c>
      <c r="EE476" s="39">
        <v>0</v>
      </c>
      <c r="EF476" s="39">
        <v>0</v>
      </c>
      <c r="EG476" s="39">
        <v>0</v>
      </c>
      <c r="EH476" s="4" t="s">
        <v>76750</v>
      </c>
      <c r="EI476" s="56" t="s">
        <v>36832</v>
      </c>
      <c r="EJ476" s="56">
        <v>0</v>
      </c>
      <c r="EK476" s="56">
        <v>0</v>
      </c>
      <c r="EL476" s="56">
        <v>0</v>
      </c>
      <c r="EM476" s="4" t="s">
        <v>76751</v>
      </c>
      <c r="EN476" s="17" t="s">
        <v>36833</v>
      </c>
      <c r="EO476" s="39">
        <v>0</v>
      </c>
      <c r="EP476" s="39">
        <v>0</v>
      </c>
      <c r="EQ476" s="39">
        <v>0</v>
      </c>
      <c r="ER476" s="4" t="s">
        <v>76752</v>
      </c>
      <c r="ES476" s="1" t="s">
        <v>36834</v>
      </c>
      <c r="ET476" s="1">
        <v>0</v>
      </c>
      <c r="EU476" s="1">
        <v>0</v>
      </c>
      <c r="EV476" s="1">
        <v>0</v>
      </c>
      <c r="EW476" s="1" t="s">
        <v>76753</v>
      </c>
      <c r="EX476" s="1" t="s">
        <v>36835</v>
      </c>
      <c r="EY476" s="1">
        <v>0</v>
      </c>
      <c r="EZ476" s="1">
        <v>0</v>
      </c>
      <c r="FA476" s="1">
        <v>0</v>
      </c>
      <c r="FB476" s="1" t="s">
        <v>76754</v>
      </c>
      <c r="FC476" s="1" t="s">
        <v>36836</v>
      </c>
      <c r="FD476" s="1">
        <v>0</v>
      </c>
      <c r="FE476" s="1">
        <v>0</v>
      </c>
      <c r="FF476" s="1">
        <v>0</v>
      </c>
      <c r="FH476" s="1">
        <v>450000</v>
      </c>
      <c r="FI476" s="1">
        <v>50670268</v>
      </c>
      <c r="FJ476" s="1">
        <v>51120268</v>
      </c>
      <c r="FL476" s="1">
        <v>450000</v>
      </c>
      <c r="FM476" s="1">
        <v>50670268</v>
      </c>
      <c r="FN476" s="1">
        <v>51120268</v>
      </c>
      <c r="FP476" s="1">
        <v>0</v>
      </c>
      <c r="FQ476" s="1">
        <v>0</v>
      </c>
      <c r="FR476" s="1">
        <v>0</v>
      </c>
    </row>
    <row r="477" spans="1:174">
      <c r="A477" s="3">
        <v>81400000</v>
      </c>
      <c r="B477" s="42" t="s">
        <v>1612</v>
      </c>
      <c r="C477" s="1" t="s">
        <v>1298</v>
      </c>
      <c r="D477" s="5">
        <v>47006682</v>
      </c>
      <c r="E477" s="5">
        <v>250367832</v>
      </c>
      <c r="F477" s="4">
        <v>297374514</v>
      </c>
      <c r="G477" s="4"/>
      <c r="I477" s="5"/>
      <c r="M477" s="1" t="s">
        <v>76755</v>
      </c>
      <c r="N477" s="17" t="s">
        <v>36837</v>
      </c>
      <c r="O477" s="39">
        <v>47006682</v>
      </c>
      <c r="P477" s="39">
        <v>250367832</v>
      </c>
      <c r="Q477" s="39">
        <v>297374514</v>
      </c>
      <c r="R477" s="4" t="s">
        <v>76756</v>
      </c>
      <c r="S477" s="17" t="s">
        <v>36838</v>
      </c>
      <c r="T477" s="39">
        <v>0</v>
      </c>
      <c r="U477" s="39">
        <v>0</v>
      </c>
      <c r="V477" s="39">
        <v>0</v>
      </c>
      <c r="W477" s="4" t="s">
        <v>76757</v>
      </c>
      <c r="X477" s="17" t="s">
        <v>36839</v>
      </c>
      <c r="Y477" s="39">
        <v>0</v>
      </c>
      <c r="Z477" s="39">
        <v>0</v>
      </c>
      <c r="AA477" s="39">
        <v>0</v>
      </c>
      <c r="AB477" s="4" t="s">
        <v>76758</v>
      </c>
      <c r="AC477" s="17" t="s">
        <v>36840</v>
      </c>
      <c r="AD477" s="39">
        <v>0</v>
      </c>
      <c r="AE477" s="39">
        <v>0</v>
      </c>
      <c r="AF477" s="39">
        <v>0</v>
      </c>
      <c r="AG477" s="4" t="s">
        <v>76759</v>
      </c>
      <c r="AH477" s="17" t="s">
        <v>36841</v>
      </c>
      <c r="AI477" s="39">
        <v>0</v>
      </c>
      <c r="AJ477" s="39">
        <v>0</v>
      </c>
      <c r="AK477" s="39">
        <v>0</v>
      </c>
      <c r="AL477" s="4" t="s">
        <v>76760</v>
      </c>
      <c r="AM477" s="17" t="s">
        <v>36842</v>
      </c>
      <c r="AN477" s="39">
        <v>0</v>
      </c>
      <c r="AO477" s="39">
        <v>0</v>
      </c>
      <c r="AP477" s="39">
        <v>0</v>
      </c>
      <c r="AQ477" s="4" t="s">
        <v>76761</v>
      </c>
      <c r="AR477" s="17" t="s">
        <v>36843</v>
      </c>
      <c r="AS477" s="39">
        <v>0</v>
      </c>
      <c r="AT477" s="39">
        <v>0</v>
      </c>
      <c r="AU477" s="39">
        <v>0</v>
      </c>
      <c r="AV477" s="4" t="s">
        <v>76762</v>
      </c>
      <c r="AW477" s="17" t="s">
        <v>36844</v>
      </c>
      <c r="AX477" s="39">
        <v>0</v>
      </c>
      <c r="AY477" s="39">
        <v>0</v>
      </c>
      <c r="AZ477" s="39">
        <v>0</v>
      </c>
      <c r="BA477" s="4" t="s">
        <v>76763</v>
      </c>
      <c r="BB477" s="17" t="s">
        <v>36845</v>
      </c>
      <c r="BC477" s="39">
        <v>0</v>
      </c>
      <c r="BD477" s="39">
        <v>0</v>
      </c>
      <c r="BE477" s="39">
        <v>0</v>
      </c>
      <c r="BF477" s="4" t="s">
        <v>76764</v>
      </c>
      <c r="BG477" s="17" t="s">
        <v>36846</v>
      </c>
      <c r="BH477" s="39">
        <v>0</v>
      </c>
      <c r="BI477" s="39">
        <v>0</v>
      </c>
      <c r="BJ477" s="39">
        <v>0</v>
      </c>
      <c r="BK477" s="4" t="s">
        <v>76765</v>
      </c>
      <c r="BL477" s="17" t="s">
        <v>36847</v>
      </c>
      <c r="BM477" s="39">
        <v>0</v>
      </c>
      <c r="BN477" s="39">
        <v>0</v>
      </c>
      <c r="BO477" s="39">
        <v>0</v>
      </c>
      <c r="BP477" s="4" t="s">
        <v>76766</v>
      </c>
      <c r="BQ477" s="17" t="s">
        <v>36848</v>
      </c>
      <c r="BR477" s="39">
        <v>0</v>
      </c>
      <c r="BS477" s="39">
        <v>0</v>
      </c>
      <c r="BT477" s="39">
        <v>0</v>
      </c>
      <c r="BU477" s="4" t="s">
        <v>76767</v>
      </c>
      <c r="BV477" s="17" t="s">
        <v>36849</v>
      </c>
      <c r="BW477" s="39">
        <v>0</v>
      </c>
      <c r="BX477" s="39">
        <v>0</v>
      </c>
      <c r="BY477" s="39">
        <v>0</v>
      </c>
      <c r="BZ477" s="4" t="s">
        <v>76768</v>
      </c>
      <c r="CA477" s="17" t="s">
        <v>36850</v>
      </c>
      <c r="CB477" s="39">
        <v>0</v>
      </c>
      <c r="CC477" s="39">
        <v>0</v>
      </c>
      <c r="CD477" s="39">
        <v>0</v>
      </c>
      <c r="CE477" s="4" t="s">
        <v>76769</v>
      </c>
      <c r="CF477" s="17" t="s">
        <v>36851</v>
      </c>
      <c r="CG477" s="39">
        <v>0</v>
      </c>
      <c r="CH477" s="39">
        <v>0</v>
      </c>
      <c r="CI477" s="39">
        <v>0</v>
      </c>
      <c r="CJ477" s="4" t="s">
        <v>76770</v>
      </c>
      <c r="CK477" s="17" t="s">
        <v>36852</v>
      </c>
      <c r="CL477" s="39">
        <v>0</v>
      </c>
      <c r="CM477" s="39">
        <v>0</v>
      </c>
      <c r="CN477" s="39">
        <v>0</v>
      </c>
      <c r="CO477" s="4" t="s">
        <v>76771</v>
      </c>
      <c r="CP477" s="17" t="s">
        <v>36853</v>
      </c>
      <c r="CQ477" s="39">
        <v>0</v>
      </c>
      <c r="CR477" s="39">
        <v>0</v>
      </c>
      <c r="CS477" s="39">
        <v>0</v>
      </c>
      <c r="CT477" s="4" t="s">
        <v>76772</v>
      </c>
      <c r="CU477" s="17" t="s">
        <v>36854</v>
      </c>
      <c r="CV477" s="39">
        <v>0</v>
      </c>
      <c r="CW477" s="39">
        <v>0</v>
      </c>
      <c r="CX477" s="39">
        <v>0</v>
      </c>
      <c r="CY477" s="4" t="s">
        <v>76773</v>
      </c>
      <c r="CZ477" s="17" t="s">
        <v>36855</v>
      </c>
      <c r="DA477" s="39">
        <v>0</v>
      </c>
      <c r="DB477" s="39">
        <v>0</v>
      </c>
      <c r="DC477" s="39">
        <v>0</v>
      </c>
      <c r="DD477" s="39" t="s">
        <v>76774</v>
      </c>
      <c r="DE477" s="39" t="s">
        <v>36856</v>
      </c>
      <c r="DF477" s="39">
        <v>0</v>
      </c>
      <c r="DG477" s="39">
        <v>0</v>
      </c>
      <c r="DH477" s="39">
        <v>0</v>
      </c>
      <c r="DI477" s="4" t="s">
        <v>76775</v>
      </c>
      <c r="DJ477" s="17" t="s">
        <v>36857</v>
      </c>
      <c r="DK477" s="39">
        <v>0</v>
      </c>
      <c r="DL477" s="39">
        <v>0</v>
      </c>
      <c r="DM477" s="39">
        <v>0</v>
      </c>
      <c r="DN477" s="4" t="s">
        <v>76776</v>
      </c>
      <c r="DO477" s="17" t="s">
        <v>36858</v>
      </c>
      <c r="DP477" s="39">
        <v>0</v>
      </c>
      <c r="DQ477" s="39">
        <v>0</v>
      </c>
      <c r="DR477" s="39">
        <v>0</v>
      </c>
      <c r="DS477" s="4" t="s">
        <v>76777</v>
      </c>
      <c r="DT477" s="17" t="s">
        <v>36859</v>
      </c>
      <c r="DU477" s="39">
        <v>0</v>
      </c>
      <c r="DV477" s="39">
        <v>0</v>
      </c>
      <c r="DW477" s="39">
        <v>0</v>
      </c>
      <c r="DX477" s="4" t="s">
        <v>76778</v>
      </c>
      <c r="DY477" s="17" t="s">
        <v>36860</v>
      </c>
      <c r="DZ477" s="39">
        <v>0</v>
      </c>
      <c r="EA477" s="39">
        <v>0</v>
      </c>
      <c r="EB477" s="39">
        <v>0</v>
      </c>
      <c r="EC477" s="4" t="s">
        <v>76779</v>
      </c>
      <c r="ED477" s="17" t="s">
        <v>36861</v>
      </c>
      <c r="EE477" s="39">
        <v>0</v>
      </c>
      <c r="EF477" s="39">
        <v>0</v>
      </c>
      <c r="EG477" s="39">
        <v>0</v>
      </c>
      <c r="EH477" s="4" t="s">
        <v>76780</v>
      </c>
      <c r="EI477" s="56" t="s">
        <v>36862</v>
      </c>
      <c r="EJ477" s="56">
        <v>0</v>
      </c>
      <c r="EK477" s="56">
        <v>0</v>
      </c>
      <c r="EL477" s="56">
        <v>0</v>
      </c>
      <c r="EM477" s="4" t="s">
        <v>76781</v>
      </c>
      <c r="EN477" s="17" t="s">
        <v>36863</v>
      </c>
      <c r="EO477" s="39">
        <v>0</v>
      </c>
      <c r="EP477" s="39">
        <v>0</v>
      </c>
      <c r="EQ477" s="39">
        <v>0</v>
      </c>
      <c r="ER477" s="4" t="s">
        <v>76782</v>
      </c>
      <c r="ES477" s="1" t="s">
        <v>36864</v>
      </c>
      <c r="ET477" s="1">
        <v>0</v>
      </c>
      <c r="EU477" s="1">
        <v>0</v>
      </c>
      <c r="EV477" s="1">
        <v>0</v>
      </c>
      <c r="EW477" s="1" t="s">
        <v>76783</v>
      </c>
      <c r="EX477" s="1" t="s">
        <v>36865</v>
      </c>
      <c r="EY477" s="1">
        <v>0</v>
      </c>
      <c r="EZ477" s="1">
        <v>0</v>
      </c>
      <c r="FA477" s="1">
        <v>0</v>
      </c>
      <c r="FB477" s="1" t="s">
        <v>76784</v>
      </c>
      <c r="FC477" s="1" t="s">
        <v>36866</v>
      </c>
      <c r="FD477" s="1">
        <v>0</v>
      </c>
      <c r="FE477" s="1">
        <v>0</v>
      </c>
      <c r="FF477" s="1">
        <v>0</v>
      </c>
      <c r="FH477" s="1">
        <v>47006682</v>
      </c>
      <c r="FI477" s="1">
        <v>250367832</v>
      </c>
      <c r="FJ477" s="1">
        <v>297374514</v>
      </c>
      <c r="FL477" s="1">
        <v>47006682</v>
      </c>
      <c r="FM477" s="1">
        <v>250367832</v>
      </c>
      <c r="FN477" s="1">
        <v>297374514</v>
      </c>
      <c r="FP477" s="1">
        <v>0</v>
      </c>
      <c r="FQ477" s="1">
        <v>0</v>
      </c>
      <c r="FR477" s="1">
        <v>0</v>
      </c>
    </row>
    <row r="478" spans="1:174">
      <c r="A478" s="3">
        <v>81500000</v>
      </c>
      <c r="B478" s="42" t="s">
        <v>1613</v>
      </c>
      <c r="C478" s="1" t="s">
        <v>1299</v>
      </c>
      <c r="D478" s="5">
        <v>0</v>
      </c>
      <c r="E478" s="5">
        <v>0</v>
      </c>
      <c r="F478" s="4">
        <v>0</v>
      </c>
      <c r="G478" s="4"/>
      <c r="I478" s="5"/>
      <c r="M478" s="1" t="s">
        <v>76785</v>
      </c>
      <c r="N478" s="17" t="s">
        <v>36867</v>
      </c>
      <c r="O478" s="39">
        <v>0</v>
      </c>
      <c r="P478" s="39">
        <v>0</v>
      </c>
      <c r="Q478" s="39">
        <v>0</v>
      </c>
      <c r="R478" s="4" t="s">
        <v>76786</v>
      </c>
      <c r="S478" s="17" t="s">
        <v>36868</v>
      </c>
      <c r="T478" s="39">
        <v>0</v>
      </c>
      <c r="U478" s="39">
        <v>0</v>
      </c>
      <c r="V478" s="39">
        <v>0</v>
      </c>
      <c r="W478" s="4" t="s">
        <v>76787</v>
      </c>
      <c r="X478" s="17" t="s">
        <v>36869</v>
      </c>
      <c r="Y478" s="39">
        <v>0</v>
      </c>
      <c r="Z478" s="39">
        <v>0</v>
      </c>
      <c r="AA478" s="39">
        <v>0</v>
      </c>
      <c r="AB478" s="4" t="s">
        <v>76788</v>
      </c>
      <c r="AC478" s="17" t="s">
        <v>36870</v>
      </c>
      <c r="AD478" s="39">
        <v>0</v>
      </c>
      <c r="AE478" s="39">
        <v>0</v>
      </c>
      <c r="AF478" s="39">
        <v>0</v>
      </c>
      <c r="AG478" s="4" t="s">
        <v>76789</v>
      </c>
      <c r="AH478" s="17" t="s">
        <v>36871</v>
      </c>
      <c r="AI478" s="39">
        <v>0</v>
      </c>
      <c r="AJ478" s="39">
        <v>0</v>
      </c>
      <c r="AK478" s="39">
        <v>0</v>
      </c>
      <c r="AL478" s="4" t="s">
        <v>76790</v>
      </c>
      <c r="AM478" s="17" t="s">
        <v>36872</v>
      </c>
      <c r="AN478" s="39">
        <v>0</v>
      </c>
      <c r="AO478" s="39">
        <v>0</v>
      </c>
      <c r="AP478" s="39">
        <v>0</v>
      </c>
      <c r="AQ478" s="4" t="s">
        <v>76791</v>
      </c>
      <c r="AR478" s="17" t="s">
        <v>36873</v>
      </c>
      <c r="AS478" s="39">
        <v>0</v>
      </c>
      <c r="AT478" s="39">
        <v>0</v>
      </c>
      <c r="AU478" s="39">
        <v>0</v>
      </c>
      <c r="AV478" s="4" t="s">
        <v>76792</v>
      </c>
      <c r="AW478" s="17" t="s">
        <v>36874</v>
      </c>
      <c r="AX478" s="39">
        <v>0</v>
      </c>
      <c r="AY478" s="39">
        <v>0</v>
      </c>
      <c r="AZ478" s="39">
        <v>0</v>
      </c>
      <c r="BA478" s="4" t="s">
        <v>76793</v>
      </c>
      <c r="BB478" s="17" t="s">
        <v>36875</v>
      </c>
      <c r="BC478" s="39">
        <v>0</v>
      </c>
      <c r="BD478" s="39">
        <v>0</v>
      </c>
      <c r="BE478" s="39">
        <v>0</v>
      </c>
      <c r="BF478" s="4" t="s">
        <v>76794</v>
      </c>
      <c r="BG478" s="17" t="s">
        <v>36876</v>
      </c>
      <c r="BH478" s="39">
        <v>0</v>
      </c>
      <c r="BI478" s="39">
        <v>0</v>
      </c>
      <c r="BJ478" s="39">
        <v>0</v>
      </c>
      <c r="BK478" s="4" t="s">
        <v>76795</v>
      </c>
      <c r="BL478" s="17" t="s">
        <v>36877</v>
      </c>
      <c r="BM478" s="39">
        <v>0</v>
      </c>
      <c r="BN478" s="39">
        <v>0</v>
      </c>
      <c r="BO478" s="39">
        <v>0</v>
      </c>
      <c r="BP478" s="4" t="s">
        <v>76796</v>
      </c>
      <c r="BQ478" s="17" t="s">
        <v>36878</v>
      </c>
      <c r="BR478" s="39">
        <v>0</v>
      </c>
      <c r="BS478" s="39">
        <v>0</v>
      </c>
      <c r="BT478" s="39">
        <v>0</v>
      </c>
      <c r="BU478" s="4" t="s">
        <v>76797</v>
      </c>
      <c r="BV478" s="17" t="s">
        <v>36879</v>
      </c>
      <c r="BW478" s="39">
        <v>0</v>
      </c>
      <c r="BX478" s="39">
        <v>0</v>
      </c>
      <c r="BY478" s="39">
        <v>0</v>
      </c>
      <c r="BZ478" s="4" t="s">
        <v>76798</v>
      </c>
      <c r="CA478" s="17" t="s">
        <v>36880</v>
      </c>
      <c r="CB478" s="39">
        <v>0</v>
      </c>
      <c r="CC478" s="39">
        <v>0</v>
      </c>
      <c r="CD478" s="39">
        <v>0</v>
      </c>
      <c r="CE478" s="4" t="s">
        <v>76799</v>
      </c>
      <c r="CF478" s="17" t="s">
        <v>36881</v>
      </c>
      <c r="CG478" s="39">
        <v>0</v>
      </c>
      <c r="CH478" s="39">
        <v>0</v>
      </c>
      <c r="CI478" s="39">
        <v>0</v>
      </c>
      <c r="CJ478" s="4" t="s">
        <v>76800</v>
      </c>
      <c r="CK478" s="17" t="s">
        <v>36882</v>
      </c>
      <c r="CL478" s="39">
        <v>0</v>
      </c>
      <c r="CM478" s="39">
        <v>0</v>
      </c>
      <c r="CN478" s="39">
        <v>0</v>
      </c>
      <c r="CO478" s="4" t="s">
        <v>76801</v>
      </c>
      <c r="CP478" s="17" t="s">
        <v>36883</v>
      </c>
      <c r="CQ478" s="39">
        <v>0</v>
      </c>
      <c r="CR478" s="39">
        <v>0</v>
      </c>
      <c r="CS478" s="39">
        <v>0</v>
      </c>
      <c r="CT478" s="4" t="s">
        <v>76802</v>
      </c>
      <c r="CU478" s="17" t="s">
        <v>36884</v>
      </c>
      <c r="CV478" s="39">
        <v>0</v>
      </c>
      <c r="CW478" s="39">
        <v>0</v>
      </c>
      <c r="CX478" s="39">
        <v>0</v>
      </c>
      <c r="CY478" s="4" t="s">
        <v>76803</v>
      </c>
      <c r="CZ478" s="17" t="s">
        <v>36885</v>
      </c>
      <c r="DA478" s="39">
        <v>0</v>
      </c>
      <c r="DB478" s="39">
        <v>0</v>
      </c>
      <c r="DC478" s="39">
        <v>0</v>
      </c>
      <c r="DD478" s="39" t="s">
        <v>76804</v>
      </c>
      <c r="DE478" s="39" t="s">
        <v>36886</v>
      </c>
      <c r="DF478" s="39">
        <v>0</v>
      </c>
      <c r="DG478" s="39">
        <v>0</v>
      </c>
      <c r="DH478" s="39">
        <v>0</v>
      </c>
      <c r="DI478" s="4" t="s">
        <v>76805</v>
      </c>
      <c r="DJ478" s="17" t="s">
        <v>36887</v>
      </c>
      <c r="DK478" s="39">
        <v>0</v>
      </c>
      <c r="DL478" s="39">
        <v>0</v>
      </c>
      <c r="DM478" s="39">
        <v>0</v>
      </c>
      <c r="DN478" s="4" t="s">
        <v>76806</v>
      </c>
      <c r="DO478" s="17" t="s">
        <v>36888</v>
      </c>
      <c r="DP478" s="39">
        <v>0</v>
      </c>
      <c r="DQ478" s="39">
        <v>0</v>
      </c>
      <c r="DR478" s="39">
        <v>0</v>
      </c>
      <c r="DS478" s="4" t="s">
        <v>76807</v>
      </c>
      <c r="DT478" s="17" t="s">
        <v>36889</v>
      </c>
      <c r="DU478" s="39">
        <v>0</v>
      </c>
      <c r="DV478" s="39">
        <v>0</v>
      </c>
      <c r="DW478" s="39">
        <v>0</v>
      </c>
      <c r="DX478" s="4" t="s">
        <v>76808</v>
      </c>
      <c r="DY478" s="17" t="s">
        <v>36890</v>
      </c>
      <c r="DZ478" s="39">
        <v>0</v>
      </c>
      <c r="EA478" s="39">
        <v>0</v>
      </c>
      <c r="EB478" s="39">
        <v>0</v>
      </c>
      <c r="EC478" s="4" t="s">
        <v>76809</v>
      </c>
      <c r="ED478" s="17" t="s">
        <v>36891</v>
      </c>
      <c r="EE478" s="39">
        <v>0</v>
      </c>
      <c r="EF478" s="39">
        <v>0</v>
      </c>
      <c r="EG478" s="39">
        <v>0</v>
      </c>
      <c r="EH478" s="4" t="s">
        <v>76810</v>
      </c>
      <c r="EI478" s="56" t="s">
        <v>36892</v>
      </c>
      <c r="EJ478" s="56">
        <v>0</v>
      </c>
      <c r="EK478" s="56">
        <v>0</v>
      </c>
      <c r="EL478" s="56">
        <v>0</v>
      </c>
      <c r="EM478" s="4" t="s">
        <v>76811</v>
      </c>
      <c r="EN478" s="17" t="s">
        <v>36893</v>
      </c>
      <c r="EO478" s="39">
        <v>0</v>
      </c>
      <c r="EP478" s="39">
        <v>0</v>
      </c>
      <c r="EQ478" s="39">
        <v>0</v>
      </c>
      <c r="ER478" s="4" t="s">
        <v>76812</v>
      </c>
      <c r="ES478" s="1" t="s">
        <v>36894</v>
      </c>
      <c r="ET478" s="1">
        <v>0</v>
      </c>
      <c r="EU478" s="1">
        <v>0</v>
      </c>
      <c r="EV478" s="1">
        <v>0</v>
      </c>
      <c r="EW478" s="1" t="s">
        <v>76813</v>
      </c>
      <c r="EX478" s="1" t="s">
        <v>36895</v>
      </c>
      <c r="EY478" s="1">
        <v>0</v>
      </c>
      <c r="EZ478" s="1">
        <v>0</v>
      </c>
      <c r="FA478" s="1">
        <v>0</v>
      </c>
      <c r="FB478" s="1" t="s">
        <v>76814</v>
      </c>
      <c r="FC478" s="1" t="s">
        <v>36896</v>
      </c>
      <c r="FD478" s="1">
        <v>0</v>
      </c>
      <c r="FE478" s="1">
        <v>0</v>
      </c>
      <c r="FF478" s="1">
        <v>0</v>
      </c>
      <c r="FH478" s="1">
        <v>0</v>
      </c>
      <c r="FI478" s="1">
        <v>0</v>
      </c>
      <c r="FJ478" s="1">
        <v>0</v>
      </c>
      <c r="FL478" s="1">
        <v>0</v>
      </c>
      <c r="FM478" s="1">
        <v>0</v>
      </c>
      <c r="FN478" s="1">
        <v>0</v>
      </c>
      <c r="FP478" s="1">
        <v>0</v>
      </c>
      <c r="FQ478" s="1">
        <v>0</v>
      </c>
      <c r="FR478" s="1">
        <v>0</v>
      </c>
    </row>
    <row r="479" spans="1:174">
      <c r="A479" s="3">
        <v>81600000</v>
      </c>
      <c r="B479" s="42" t="s">
        <v>1614</v>
      </c>
      <c r="C479" s="1" t="s">
        <v>1300</v>
      </c>
      <c r="D479" s="5">
        <v>0</v>
      </c>
      <c r="E479" s="5">
        <v>0</v>
      </c>
      <c r="F479" s="4">
        <v>0</v>
      </c>
      <c r="G479" s="4"/>
      <c r="I479" s="5"/>
      <c r="M479" s="1" t="s">
        <v>76815</v>
      </c>
      <c r="N479" s="17" t="s">
        <v>36897</v>
      </c>
      <c r="O479" s="39">
        <v>0</v>
      </c>
      <c r="P479" s="39">
        <v>0</v>
      </c>
      <c r="Q479" s="39">
        <v>0</v>
      </c>
      <c r="R479" s="4" t="s">
        <v>76816</v>
      </c>
      <c r="S479" s="17" t="s">
        <v>36898</v>
      </c>
      <c r="T479" s="39">
        <v>0</v>
      </c>
      <c r="U479" s="39">
        <v>0</v>
      </c>
      <c r="V479" s="39">
        <v>0</v>
      </c>
      <c r="W479" s="4" t="s">
        <v>76817</v>
      </c>
      <c r="X479" s="17" t="s">
        <v>36899</v>
      </c>
      <c r="Y479" s="39">
        <v>0</v>
      </c>
      <c r="Z479" s="39">
        <v>0</v>
      </c>
      <c r="AA479" s="39">
        <v>0</v>
      </c>
      <c r="AB479" s="4" t="s">
        <v>76818</v>
      </c>
      <c r="AC479" s="17" t="s">
        <v>36900</v>
      </c>
      <c r="AD479" s="39">
        <v>0</v>
      </c>
      <c r="AE479" s="39">
        <v>0</v>
      </c>
      <c r="AF479" s="39">
        <v>0</v>
      </c>
      <c r="AG479" s="4" t="s">
        <v>76819</v>
      </c>
      <c r="AH479" s="17" t="s">
        <v>36901</v>
      </c>
      <c r="AI479" s="39">
        <v>0</v>
      </c>
      <c r="AJ479" s="39">
        <v>0</v>
      </c>
      <c r="AK479" s="39">
        <v>0</v>
      </c>
      <c r="AL479" s="4" t="s">
        <v>76820</v>
      </c>
      <c r="AM479" s="17" t="s">
        <v>36902</v>
      </c>
      <c r="AN479" s="39">
        <v>0</v>
      </c>
      <c r="AO479" s="39">
        <v>0</v>
      </c>
      <c r="AP479" s="39">
        <v>0</v>
      </c>
      <c r="AQ479" s="4" t="s">
        <v>76821</v>
      </c>
      <c r="AR479" s="17" t="s">
        <v>36903</v>
      </c>
      <c r="AS479" s="39">
        <v>0</v>
      </c>
      <c r="AT479" s="39">
        <v>0</v>
      </c>
      <c r="AU479" s="39">
        <v>0</v>
      </c>
      <c r="AV479" s="4" t="s">
        <v>76822</v>
      </c>
      <c r="AW479" s="17" t="s">
        <v>36904</v>
      </c>
      <c r="AX479" s="39">
        <v>0</v>
      </c>
      <c r="AY479" s="39">
        <v>0</v>
      </c>
      <c r="AZ479" s="39">
        <v>0</v>
      </c>
      <c r="BA479" s="4" t="s">
        <v>76823</v>
      </c>
      <c r="BB479" s="17" t="s">
        <v>36905</v>
      </c>
      <c r="BC479" s="39">
        <v>0</v>
      </c>
      <c r="BD479" s="39">
        <v>0</v>
      </c>
      <c r="BE479" s="39">
        <v>0</v>
      </c>
      <c r="BF479" s="4" t="s">
        <v>76824</v>
      </c>
      <c r="BG479" s="17" t="s">
        <v>36906</v>
      </c>
      <c r="BH479" s="39">
        <v>0</v>
      </c>
      <c r="BI479" s="39">
        <v>0</v>
      </c>
      <c r="BJ479" s="39">
        <v>0</v>
      </c>
      <c r="BK479" s="4" t="s">
        <v>76825</v>
      </c>
      <c r="BL479" s="17" t="s">
        <v>36907</v>
      </c>
      <c r="BM479" s="39">
        <v>0</v>
      </c>
      <c r="BN479" s="39">
        <v>0</v>
      </c>
      <c r="BO479" s="39">
        <v>0</v>
      </c>
      <c r="BP479" s="4" t="s">
        <v>76826</v>
      </c>
      <c r="BQ479" s="17" t="s">
        <v>36908</v>
      </c>
      <c r="BR479" s="39">
        <v>0</v>
      </c>
      <c r="BS479" s="39">
        <v>0</v>
      </c>
      <c r="BT479" s="39">
        <v>0</v>
      </c>
      <c r="BU479" s="4" t="s">
        <v>76827</v>
      </c>
      <c r="BV479" s="17" t="s">
        <v>36909</v>
      </c>
      <c r="BW479" s="39">
        <v>0</v>
      </c>
      <c r="BX479" s="39">
        <v>0</v>
      </c>
      <c r="BY479" s="39">
        <v>0</v>
      </c>
      <c r="BZ479" s="4" t="s">
        <v>76828</v>
      </c>
      <c r="CA479" s="17" t="s">
        <v>36910</v>
      </c>
      <c r="CB479" s="39">
        <v>0</v>
      </c>
      <c r="CC479" s="39">
        <v>0</v>
      </c>
      <c r="CD479" s="39">
        <v>0</v>
      </c>
      <c r="CE479" s="4" t="s">
        <v>76829</v>
      </c>
      <c r="CF479" s="17" t="s">
        <v>36911</v>
      </c>
      <c r="CG479" s="39">
        <v>0</v>
      </c>
      <c r="CH479" s="39">
        <v>0</v>
      </c>
      <c r="CI479" s="39">
        <v>0</v>
      </c>
      <c r="CJ479" s="4" t="s">
        <v>76830</v>
      </c>
      <c r="CK479" s="17" t="s">
        <v>36912</v>
      </c>
      <c r="CL479" s="39">
        <v>0</v>
      </c>
      <c r="CM479" s="39">
        <v>0</v>
      </c>
      <c r="CN479" s="39">
        <v>0</v>
      </c>
      <c r="CO479" s="4" t="s">
        <v>76831</v>
      </c>
      <c r="CP479" s="17" t="s">
        <v>36913</v>
      </c>
      <c r="CQ479" s="39">
        <v>0</v>
      </c>
      <c r="CR479" s="39">
        <v>0</v>
      </c>
      <c r="CS479" s="39">
        <v>0</v>
      </c>
      <c r="CT479" s="4" t="s">
        <v>76832</v>
      </c>
      <c r="CU479" s="17" t="s">
        <v>36914</v>
      </c>
      <c r="CV479" s="39">
        <v>0</v>
      </c>
      <c r="CW479" s="39">
        <v>0</v>
      </c>
      <c r="CX479" s="39">
        <v>0</v>
      </c>
      <c r="CY479" s="4" t="s">
        <v>76833</v>
      </c>
      <c r="CZ479" s="17" t="s">
        <v>36915</v>
      </c>
      <c r="DA479" s="39">
        <v>0</v>
      </c>
      <c r="DB479" s="39">
        <v>0</v>
      </c>
      <c r="DC479" s="39">
        <v>0</v>
      </c>
      <c r="DD479" s="39" t="s">
        <v>76834</v>
      </c>
      <c r="DE479" s="39" t="s">
        <v>36916</v>
      </c>
      <c r="DF479" s="39">
        <v>0</v>
      </c>
      <c r="DG479" s="39">
        <v>0</v>
      </c>
      <c r="DH479" s="39">
        <v>0</v>
      </c>
      <c r="DI479" s="4" t="s">
        <v>76835</v>
      </c>
      <c r="DJ479" s="17" t="s">
        <v>36917</v>
      </c>
      <c r="DK479" s="39">
        <v>0</v>
      </c>
      <c r="DL479" s="39">
        <v>0</v>
      </c>
      <c r="DM479" s="39">
        <v>0</v>
      </c>
      <c r="DN479" s="4" t="s">
        <v>76836</v>
      </c>
      <c r="DO479" s="17" t="s">
        <v>36918</v>
      </c>
      <c r="DP479" s="39">
        <v>0</v>
      </c>
      <c r="DQ479" s="39">
        <v>0</v>
      </c>
      <c r="DR479" s="39">
        <v>0</v>
      </c>
      <c r="DS479" s="4" t="s">
        <v>76837</v>
      </c>
      <c r="DT479" s="17" t="s">
        <v>36919</v>
      </c>
      <c r="DU479" s="39">
        <v>0</v>
      </c>
      <c r="DV479" s="39">
        <v>0</v>
      </c>
      <c r="DW479" s="39">
        <v>0</v>
      </c>
      <c r="DX479" s="4" t="s">
        <v>76838</v>
      </c>
      <c r="DY479" s="17" t="s">
        <v>36920</v>
      </c>
      <c r="DZ479" s="39">
        <v>0</v>
      </c>
      <c r="EA479" s="39">
        <v>0</v>
      </c>
      <c r="EB479" s="39">
        <v>0</v>
      </c>
      <c r="EC479" s="4" t="s">
        <v>76839</v>
      </c>
      <c r="ED479" s="17" t="s">
        <v>36921</v>
      </c>
      <c r="EE479" s="39">
        <v>0</v>
      </c>
      <c r="EF479" s="39">
        <v>0</v>
      </c>
      <c r="EG479" s="39">
        <v>0</v>
      </c>
      <c r="EH479" s="4" t="s">
        <v>76840</v>
      </c>
      <c r="EI479" s="56" t="s">
        <v>36922</v>
      </c>
      <c r="EJ479" s="56">
        <v>0</v>
      </c>
      <c r="EK479" s="56">
        <v>0</v>
      </c>
      <c r="EL479" s="56">
        <v>0</v>
      </c>
      <c r="EM479" s="4" t="s">
        <v>76841</v>
      </c>
      <c r="EN479" s="17" t="s">
        <v>36923</v>
      </c>
      <c r="EO479" s="39">
        <v>0</v>
      </c>
      <c r="EP479" s="39">
        <v>0</v>
      </c>
      <c r="EQ479" s="39">
        <v>0</v>
      </c>
      <c r="ER479" s="4" t="s">
        <v>76842</v>
      </c>
      <c r="ES479" s="1" t="s">
        <v>36924</v>
      </c>
      <c r="ET479" s="1">
        <v>0</v>
      </c>
      <c r="EU479" s="1">
        <v>0</v>
      </c>
      <c r="EV479" s="1">
        <v>0</v>
      </c>
      <c r="EW479" s="1" t="s">
        <v>76843</v>
      </c>
      <c r="EX479" s="1" t="s">
        <v>36925</v>
      </c>
      <c r="EY479" s="1">
        <v>0</v>
      </c>
      <c r="EZ479" s="1">
        <v>0</v>
      </c>
      <c r="FA479" s="1">
        <v>0</v>
      </c>
      <c r="FB479" s="1" t="s">
        <v>76844</v>
      </c>
      <c r="FC479" s="1" t="s">
        <v>36926</v>
      </c>
      <c r="FD479" s="1">
        <v>0</v>
      </c>
      <c r="FE479" s="1">
        <v>0</v>
      </c>
      <c r="FF479" s="1">
        <v>0</v>
      </c>
      <c r="FH479" s="1">
        <v>0</v>
      </c>
      <c r="FI479" s="1">
        <v>0</v>
      </c>
      <c r="FJ479" s="1">
        <v>0</v>
      </c>
      <c r="FL479" s="1">
        <v>0</v>
      </c>
      <c r="FM479" s="1">
        <v>0</v>
      </c>
      <c r="FN479" s="1">
        <v>0</v>
      </c>
      <c r="FP479" s="1">
        <v>0</v>
      </c>
      <c r="FQ479" s="1">
        <v>0</v>
      </c>
      <c r="FR479" s="1">
        <v>0</v>
      </c>
    </row>
    <row r="480" spans="1:174">
      <c r="A480" s="3">
        <v>81900000</v>
      </c>
      <c r="B480" s="42" t="s">
        <v>1615</v>
      </c>
      <c r="C480" s="1" t="s">
        <v>1301</v>
      </c>
      <c r="D480" s="5">
        <v>1050798</v>
      </c>
      <c r="E480" s="5">
        <v>214949202</v>
      </c>
      <c r="F480" s="4">
        <v>216000000</v>
      </c>
      <c r="G480" s="4"/>
      <c r="I480" s="5"/>
      <c r="M480" s="1" t="s">
        <v>76845</v>
      </c>
      <c r="N480" s="17" t="s">
        <v>36927</v>
      </c>
      <c r="O480" s="39">
        <v>0</v>
      </c>
      <c r="P480" s="39">
        <v>216000000</v>
      </c>
      <c r="Q480" s="39">
        <v>216000000</v>
      </c>
      <c r="R480" s="4" t="s">
        <v>76846</v>
      </c>
      <c r="S480" s="17" t="s">
        <v>36928</v>
      </c>
      <c r="T480" s="39">
        <v>-224175</v>
      </c>
      <c r="U480" s="39">
        <v>224175</v>
      </c>
      <c r="V480" s="39">
        <v>0</v>
      </c>
      <c r="W480" s="4" t="s">
        <v>76847</v>
      </c>
      <c r="X480" s="17" t="s">
        <v>36929</v>
      </c>
      <c r="Y480" s="39">
        <v>0</v>
      </c>
      <c r="Z480" s="39">
        <v>0</v>
      </c>
      <c r="AA480" s="39">
        <v>0</v>
      </c>
      <c r="AB480" s="4" t="s">
        <v>76848</v>
      </c>
      <c r="AC480" s="17" t="s">
        <v>36930</v>
      </c>
      <c r="AD480" s="39">
        <v>0</v>
      </c>
      <c r="AE480" s="39">
        <v>0</v>
      </c>
      <c r="AF480" s="39">
        <v>0</v>
      </c>
      <c r="AG480" s="4" t="s">
        <v>76849</v>
      </c>
      <c r="AH480" s="17" t="s">
        <v>36931</v>
      </c>
      <c r="AI480" s="39">
        <v>0</v>
      </c>
      <c r="AJ480" s="39">
        <v>0</v>
      </c>
      <c r="AK480" s="39">
        <v>0</v>
      </c>
      <c r="AL480" s="4" t="s">
        <v>76850</v>
      </c>
      <c r="AM480" s="17" t="s">
        <v>36932</v>
      </c>
      <c r="AN480" s="39">
        <v>0</v>
      </c>
      <c r="AO480" s="39">
        <v>0</v>
      </c>
      <c r="AP480" s="39">
        <v>0</v>
      </c>
      <c r="AQ480" s="4" t="s">
        <v>76851</v>
      </c>
      <c r="AR480" s="17" t="s">
        <v>36933</v>
      </c>
      <c r="AS480" s="39">
        <v>2152473</v>
      </c>
      <c r="AT480" s="39">
        <v>-2152473</v>
      </c>
      <c r="AU480" s="39">
        <v>0</v>
      </c>
      <c r="AV480" s="4" t="s">
        <v>76852</v>
      </c>
      <c r="AW480" s="17" t="s">
        <v>36934</v>
      </c>
      <c r="AX480" s="39">
        <v>0</v>
      </c>
      <c r="AY480" s="39">
        <v>0</v>
      </c>
      <c r="AZ480" s="39">
        <v>0</v>
      </c>
      <c r="BA480" s="4" t="s">
        <v>76853</v>
      </c>
      <c r="BB480" s="17" t="s">
        <v>36935</v>
      </c>
      <c r="BC480" s="39">
        <v>0</v>
      </c>
      <c r="BD480" s="39">
        <v>0</v>
      </c>
      <c r="BE480" s="39">
        <v>0</v>
      </c>
      <c r="BF480" s="4" t="s">
        <v>76854</v>
      </c>
      <c r="BG480" s="17" t="s">
        <v>36936</v>
      </c>
      <c r="BH480" s="39">
        <v>0</v>
      </c>
      <c r="BI480" s="39">
        <v>0</v>
      </c>
      <c r="BJ480" s="39">
        <v>0</v>
      </c>
      <c r="BK480" s="4" t="s">
        <v>76855</v>
      </c>
      <c r="BL480" s="17" t="s">
        <v>36937</v>
      </c>
      <c r="BM480" s="39">
        <v>0</v>
      </c>
      <c r="BN480" s="39">
        <v>0</v>
      </c>
      <c r="BO480" s="39">
        <v>0</v>
      </c>
      <c r="BP480" s="4" t="s">
        <v>76856</v>
      </c>
      <c r="BQ480" s="17" t="s">
        <v>36938</v>
      </c>
      <c r="BR480" s="39">
        <v>0</v>
      </c>
      <c r="BS480" s="39">
        <v>0</v>
      </c>
      <c r="BT480" s="39">
        <v>0</v>
      </c>
      <c r="BU480" s="4" t="s">
        <v>76857</v>
      </c>
      <c r="BV480" s="17" t="s">
        <v>36939</v>
      </c>
      <c r="BW480" s="39">
        <v>0</v>
      </c>
      <c r="BX480" s="39">
        <v>0</v>
      </c>
      <c r="BY480" s="39">
        <v>0</v>
      </c>
      <c r="BZ480" s="4" t="s">
        <v>76858</v>
      </c>
      <c r="CA480" s="17" t="s">
        <v>36940</v>
      </c>
      <c r="CB480" s="39">
        <v>0</v>
      </c>
      <c r="CC480" s="39">
        <v>0</v>
      </c>
      <c r="CD480" s="39">
        <v>0</v>
      </c>
      <c r="CE480" s="4" t="s">
        <v>76859</v>
      </c>
      <c r="CF480" s="17" t="s">
        <v>36941</v>
      </c>
      <c r="CG480" s="39">
        <v>0</v>
      </c>
      <c r="CH480" s="39">
        <v>0</v>
      </c>
      <c r="CI480" s="39">
        <v>0</v>
      </c>
      <c r="CJ480" s="4" t="s">
        <v>76860</v>
      </c>
      <c r="CK480" s="17" t="s">
        <v>36942</v>
      </c>
      <c r="CL480" s="39">
        <v>0</v>
      </c>
      <c r="CM480" s="39">
        <v>0</v>
      </c>
      <c r="CN480" s="39">
        <v>0</v>
      </c>
      <c r="CO480" s="4" t="s">
        <v>76861</v>
      </c>
      <c r="CP480" s="17" t="s">
        <v>36943</v>
      </c>
      <c r="CQ480" s="39">
        <v>0</v>
      </c>
      <c r="CR480" s="39">
        <v>0</v>
      </c>
      <c r="CS480" s="39">
        <v>0</v>
      </c>
      <c r="CT480" s="4" t="s">
        <v>76862</v>
      </c>
      <c r="CU480" s="17" t="s">
        <v>36944</v>
      </c>
      <c r="CV480" s="39">
        <v>0</v>
      </c>
      <c r="CW480" s="39">
        <v>0</v>
      </c>
      <c r="CX480" s="39">
        <v>0</v>
      </c>
      <c r="CY480" s="4" t="s">
        <v>76863</v>
      </c>
      <c r="CZ480" s="17" t="s">
        <v>36945</v>
      </c>
      <c r="DA480" s="39">
        <v>0</v>
      </c>
      <c r="DB480" s="39">
        <v>0</v>
      </c>
      <c r="DC480" s="39">
        <v>0</v>
      </c>
      <c r="DD480" s="39" t="s">
        <v>76864</v>
      </c>
      <c r="DE480" s="39" t="s">
        <v>36946</v>
      </c>
      <c r="DF480" s="39">
        <v>0</v>
      </c>
      <c r="DG480" s="39">
        <v>0</v>
      </c>
      <c r="DH480" s="39">
        <v>0</v>
      </c>
      <c r="DI480" s="4" t="s">
        <v>76865</v>
      </c>
      <c r="DJ480" s="17" t="s">
        <v>36947</v>
      </c>
      <c r="DK480" s="39">
        <v>0</v>
      </c>
      <c r="DL480" s="39">
        <v>0</v>
      </c>
      <c r="DM480" s="39">
        <v>0</v>
      </c>
      <c r="DN480" s="4" t="s">
        <v>76866</v>
      </c>
      <c r="DO480" s="17" t="s">
        <v>36948</v>
      </c>
      <c r="DP480" s="39">
        <v>-400000</v>
      </c>
      <c r="DQ480" s="39">
        <v>400000</v>
      </c>
      <c r="DR480" s="39">
        <v>0</v>
      </c>
      <c r="DS480" s="4" t="s">
        <v>76867</v>
      </c>
      <c r="DT480" s="17" t="s">
        <v>36949</v>
      </c>
      <c r="DU480" s="39">
        <v>0</v>
      </c>
      <c r="DV480" s="39">
        <v>0</v>
      </c>
      <c r="DW480" s="39">
        <v>0</v>
      </c>
      <c r="DX480" s="4" t="s">
        <v>76868</v>
      </c>
      <c r="DY480" s="17" t="s">
        <v>36950</v>
      </c>
      <c r="DZ480" s="39">
        <v>0</v>
      </c>
      <c r="EA480" s="39">
        <v>0</v>
      </c>
      <c r="EB480" s="39">
        <v>0</v>
      </c>
      <c r="EC480" s="4" t="s">
        <v>76869</v>
      </c>
      <c r="ED480" s="17" t="s">
        <v>36951</v>
      </c>
      <c r="EE480" s="39">
        <v>0</v>
      </c>
      <c r="EF480" s="39">
        <v>0</v>
      </c>
      <c r="EG480" s="39">
        <v>0</v>
      </c>
      <c r="EH480" s="4" t="s">
        <v>76870</v>
      </c>
      <c r="EI480" s="56" t="s">
        <v>36952</v>
      </c>
      <c r="EJ480" s="56">
        <v>-477500</v>
      </c>
      <c r="EK480" s="56">
        <v>477500</v>
      </c>
      <c r="EL480" s="56">
        <v>0</v>
      </c>
      <c r="EM480" s="4" t="s">
        <v>76871</v>
      </c>
      <c r="EN480" s="17" t="s">
        <v>36953</v>
      </c>
      <c r="EO480" s="39">
        <v>0</v>
      </c>
      <c r="EP480" s="39">
        <v>0</v>
      </c>
      <c r="EQ480" s="39">
        <v>0</v>
      </c>
      <c r="ER480" s="4" t="s">
        <v>76872</v>
      </c>
      <c r="ES480" s="1" t="s">
        <v>36954</v>
      </c>
      <c r="ET480" s="1">
        <v>0</v>
      </c>
      <c r="EU480" s="1">
        <v>0</v>
      </c>
      <c r="EV480" s="1">
        <v>0</v>
      </c>
      <c r="EW480" s="1" t="s">
        <v>76873</v>
      </c>
      <c r="EX480" s="1" t="s">
        <v>36955</v>
      </c>
      <c r="EY480" s="1">
        <v>0</v>
      </c>
      <c r="EZ480" s="1">
        <v>0</v>
      </c>
      <c r="FA480" s="1">
        <v>0</v>
      </c>
      <c r="FB480" s="1" t="s">
        <v>76874</v>
      </c>
      <c r="FC480" s="1" t="s">
        <v>36956</v>
      </c>
      <c r="FD480" s="1">
        <v>0</v>
      </c>
      <c r="FE480" s="1">
        <v>0</v>
      </c>
      <c r="FF480" s="1">
        <v>0</v>
      </c>
      <c r="FH480" s="1">
        <v>1050798</v>
      </c>
      <c r="FI480" s="1">
        <v>214949202</v>
      </c>
      <c r="FJ480" s="1">
        <v>216000000</v>
      </c>
      <c r="FL480" s="1">
        <v>1050798</v>
      </c>
      <c r="FM480" s="1">
        <v>214949202</v>
      </c>
      <c r="FN480" s="1">
        <v>216000000</v>
      </c>
      <c r="FP480" s="1">
        <v>0</v>
      </c>
      <c r="FQ480" s="1">
        <v>0</v>
      </c>
      <c r="FR480" s="1">
        <v>0</v>
      </c>
    </row>
    <row r="481" spans="1:174">
      <c r="B481" s="42" t="s">
        <v>1487</v>
      </c>
      <c r="D481" s="6">
        <v>723470729</v>
      </c>
      <c r="E481" s="6">
        <v>9661497633</v>
      </c>
      <c r="F481" s="6">
        <v>10384968362</v>
      </c>
      <c r="G481" s="4"/>
      <c r="I481" s="5"/>
      <c r="M481" s="1" t="s">
        <v>42315</v>
      </c>
      <c r="N481" s="17"/>
      <c r="O481" s="39">
        <v>534704605</v>
      </c>
      <c r="P481" s="39">
        <v>6948540667</v>
      </c>
      <c r="Q481" s="39">
        <v>7483245272</v>
      </c>
      <c r="R481" s="4" t="s">
        <v>42316</v>
      </c>
      <c r="S481" s="17"/>
      <c r="T481" s="39">
        <v>0</v>
      </c>
      <c r="U481" s="39">
        <v>1248336796</v>
      </c>
      <c r="V481" s="39">
        <v>1248336796</v>
      </c>
      <c r="W481" s="4" t="s">
        <v>42317</v>
      </c>
      <c r="X481" s="17"/>
      <c r="Y481" s="39">
        <v>9500000</v>
      </c>
      <c r="Z481" s="39">
        <v>90152664</v>
      </c>
      <c r="AA481" s="39">
        <v>99652664</v>
      </c>
      <c r="AB481" s="4" t="s">
        <v>42318</v>
      </c>
      <c r="AC481" s="17"/>
      <c r="AD481" s="39">
        <v>0</v>
      </c>
      <c r="AE481" s="39">
        <v>14700000</v>
      </c>
      <c r="AF481" s="39">
        <v>14700000</v>
      </c>
      <c r="AG481" s="4" t="s">
        <v>42319</v>
      </c>
      <c r="AH481" s="17"/>
      <c r="AI481" s="39">
        <v>-500000</v>
      </c>
      <c r="AJ481" s="39">
        <v>118774171</v>
      </c>
      <c r="AK481" s="39">
        <v>118274171</v>
      </c>
      <c r="AL481" s="4" t="s">
        <v>42320</v>
      </c>
      <c r="AM481" s="17"/>
      <c r="AN481" s="39">
        <v>33650300</v>
      </c>
      <c r="AO481" s="39">
        <v>41430103</v>
      </c>
      <c r="AP481" s="39">
        <v>75080403</v>
      </c>
      <c r="AQ481" s="4" t="s">
        <v>42321</v>
      </c>
      <c r="AR481" s="17"/>
      <c r="AS481" s="39">
        <v>17000000</v>
      </c>
      <c r="AT481" s="39">
        <v>91952172</v>
      </c>
      <c r="AU481" s="39">
        <v>108952172</v>
      </c>
      <c r="AV481" s="4" t="s">
        <v>42322</v>
      </c>
      <c r="AW481" s="17"/>
      <c r="AX481" s="39">
        <v>-500000</v>
      </c>
      <c r="AY481" s="39">
        <v>21869799</v>
      </c>
      <c r="AZ481" s="39">
        <v>21369799</v>
      </c>
      <c r="BA481" s="4" t="s">
        <v>42323</v>
      </c>
      <c r="BB481" s="17"/>
      <c r="BC481" s="39">
        <v>1314000</v>
      </c>
      <c r="BD481" s="39">
        <v>63902165</v>
      </c>
      <c r="BE481" s="39">
        <v>65216165</v>
      </c>
      <c r="BF481" s="4" t="s">
        <v>42324</v>
      </c>
      <c r="BG481" s="17"/>
      <c r="BH481" s="39">
        <v>24945670</v>
      </c>
      <c r="BI481" s="39">
        <v>57522117</v>
      </c>
      <c r="BJ481" s="39">
        <v>82467787</v>
      </c>
      <c r="BK481" s="4" t="s">
        <v>42325</v>
      </c>
      <c r="BL481" s="17"/>
      <c r="BM481" s="39">
        <v>29500000</v>
      </c>
      <c r="BN481" s="39">
        <v>35450423</v>
      </c>
      <c r="BO481" s="39">
        <v>64950423</v>
      </c>
      <c r="BP481" s="4" t="s">
        <v>42326</v>
      </c>
      <c r="BQ481" s="17"/>
      <c r="BR481" s="39">
        <v>0</v>
      </c>
      <c r="BS481" s="39">
        <v>40459563</v>
      </c>
      <c r="BT481" s="39">
        <v>40459563</v>
      </c>
      <c r="BU481" s="4" t="s">
        <v>42327</v>
      </c>
      <c r="BV481" s="17"/>
      <c r="BW481" s="39">
        <v>2500000</v>
      </c>
      <c r="BX481" s="39">
        <v>40576038</v>
      </c>
      <c r="BY481" s="39">
        <v>43076038</v>
      </c>
      <c r="BZ481" s="4" t="s">
        <v>42328</v>
      </c>
      <c r="CA481" s="17"/>
      <c r="CB481" s="39">
        <v>6250000</v>
      </c>
      <c r="CC481" s="39">
        <v>52521172</v>
      </c>
      <c r="CD481" s="39">
        <v>58771172</v>
      </c>
      <c r="CE481" s="4" t="s">
        <v>42329</v>
      </c>
      <c r="CF481" s="17"/>
      <c r="CG481" s="39">
        <v>0</v>
      </c>
      <c r="CH481" s="39">
        <v>65686867</v>
      </c>
      <c r="CI481" s="39">
        <v>65686867</v>
      </c>
      <c r="CJ481" s="4" t="s">
        <v>42330</v>
      </c>
      <c r="CK481" s="17"/>
      <c r="CL481" s="39">
        <v>22635950</v>
      </c>
      <c r="CM481" s="39">
        <v>281192830</v>
      </c>
      <c r="CN481" s="39">
        <v>303828780</v>
      </c>
      <c r="CO481" s="4" t="s">
        <v>42331</v>
      </c>
      <c r="CP481" s="17"/>
      <c r="CQ481" s="39">
        <v>0</v>
      </c>
      <c r="CR481" s="39">
        <v>15300000</v>
      </c>
      <c r="CS481" s="39">
        <v>15300000</v>
      </c>
      <c r="CT481" s="4" t="s">
        <v>42332</v>
      </c>
      <c r="CU481" s="17"/>
      <c r="CV481" s="39">
        <v>450000</v>
      </c>
      <c r="CW481" s="39">
        <v>43305449</v>
      </c>
      <c r="CX481" s="39">
        <v>43755449</v>
      </c>
      <c r="CY481" s="4" t="s">
        <v>42333</v>
      </c>
      <c r="CZ481" s="17"/>
      <c r="DA481" s="39">
        <v>1500000</v>
      </c>
      <c r="DB481" s="39">
        <v>141119201</v>
      </c>
      <c r="DC481" s="39">
        <v>142619201</v>
      </c>
      <c r="DD481" s="39" t="s">
        <v>42334</v>
      </c>
      <c r="DE481" s="39"/>
      <c r="DF481" s="39">
        <v>0</v>
      </c>
      <c r="DG481" s="39">
        <v>0</v>
      </c>
      <c r="DH481" s="39">
        <v>0</v>
      </c>
      <c r="DI481" s="39" t="s">
        <v>42335</v>
      </c>
      <c r="DJ481" s="17"/>
      <c r="DK481" s="39">
        <v>0</v>
      </c>
      <c r="DL481" s="39">
        <v>32728133</v>
      </c>
      <c r="DM481" s="39">
        <v>32728133</v>
      </c>
      <c r="DN481" s="4" t="s">
        <v>42336</v>
      </c>
      <c r="DO481" s="17"/>
      <c r="DP481" s="39">
        <v>40997704</v>
      </c>
      <c r="DQ481" s="39">
        <v>179624803</v>
      </c>
      <c r="DR481" s="39">
        <v>220622507</v>
      </c>
      <c r="DS481" s="4" t="s">
        <v>42337</v>
      </c>
      <c r="DT481" s="17"/>
      <c r="DU481" s="39">
        <v>0</v>
      </c>
      <c r="DV481" s="39">
        <v>0</v>
      </c>
      <c r="DW481" s="39">
        <v>0</v>
      </c>
      <c r="DX481" s="4" t="s">
        <v>42338</v>
      </c>
      <c r="DY481" s="17"/>
      <c r="DZ481" s="39">
        <v>0</v>
      </c>
      <c r="EA481" s="39">
        <v>0</v>
      </c>
      <c r="EB481" s="39">
        <v>0</v>
      </c>
      <c r="EC481" s="4" t="s">
        <v>42339</v>
      </c>
      <c r="ED481" s="17" t="s">
        <v>24956</v>
      </c>
      <c r="EE481" s="39">
        <v>0</v>
      </c>
      <c r="EF481" s="39">
        <v>0</v>
      </c>
      <c r="EG481" s="39">
        <v>0</v>
      </c>
      <c r="EH481" s="4" t="s">
        <v>42340</v>
      </c>
      <c r="EI481" s="56"/>
      <c r="EJ481" s="56">
        <v>-477500</v>
      </c>
      <c r="EK481" s="56">
        <v>36352500</v>
      </c>
      <c r="EL481" s="56">
        <v>35875000</v>
      </c>
      <c r="EM481" s="4" t="s">
        <v>42341</v>
      </c>
      <c r="EN481" s="17"/>
      <c r="EO481" s="39">
        <v>0</v>
      </c>
      <c r="EP481" s="39">
        <v>0</v>
      </c>
      <c r="EQ481" s="39">
        <v>0</v>
      </c>
      <c r="ER481" s="4" t="s">
        <v>42342</v>
      </c>
      <c r="ET481" s="1">
        <v>0</v>
      </c>
      <c r="EU481" s="1">
        <v>0</v>
      </c>
      <c r="EV481" s="1">
        <v>0</v>
      </c>
      <c r="EW481" s="1" t="s">
        <v>42343</v>
      </c>
      <c r="EY481" s="1">
        <v>0</v>
      </c>
      <c r="EZ481" s="1">
        <v>0</v>
      </c>
      <c r="FA481" s="1">
        <v>0</v>
      </c>
      <c r="FB481" s="1" t="s">
        <v>42344</v>
      </c>
      <c r="FD481" s="1">
        <v>0</v>
      </c>
      <c r="FE481" s="1">
        <v>0</v>
      </c>
      <c r="FF481" s="1">
        <v>0</v>
      </c>
      <c r="FH481" s="1">
        <v>723470729</v>
      </c>
      <c r="FI481" s="1">
        <v>9661497633</v>
      </c>
      <c r="FJ481" s="1">
        <v>10384968362</v>
      </c>
      <c r="FL481" s="1">
        <v>723470729</v>
      </c>
      <c r="FM481" s="1">
        <v>9661497633</v>
      </c>
      <c r="FN481" s="1">
        <v>10384968362</v>
      </c>
      <c r="FP481" s="1">
        <v>0</v>
      </c>
      <c r="FQ481" s="1">
        <v>0</v>
      </c>
      <c r="FR481" s="1">
        <v>0</v>
      </c>
    </row>
    <row r="482" spans="1:174">
      <c r="A482" s="3">
        <v>82000000</v>
      </c>
      <c r="B482" s="42" t="s">
        <v>1616</v>
      </c>
      <c r="C482" s="1" t="s">
        <v>1302</v>
      </c>
      <c r="D482" s="5">
        <v>0</v>
      </c>
      <c r="E482" s="5">
        <v>0</v>
      </c>
      <c r="F482" s="4">
        <v>0</v>
      </c>
      <c r="G482" s="4"/>
      <c r="I482" s="5"/>
      <c r="M482" s="1" t="s">
        <v>76875</v>
      </c>
      <c r="N482" s="17" t="s">
        <v>36957</v>
      </c>
      <c r="O482" s="39">
        <v>0</v>
      </c>
      <c r="P482" s="39">
        <v>0</v>
      </c>
      <c r="Q482" s="39">
        <v>0</v>
      </c>
      <c r="R482" s="4" t="s">
        <v>76876</v>
      </c>
      <c r="S482" s="17" t="s">
        <v>36958</v>
      </c>
      <c r="T482" s="39">
        <v>0</v>
      </c>
      <c r="U482" s="39">
        <v>0</v>
      </c>
      <c r="V482" s="39">
        <v>0</v>
      </c>
      <c r="W482" s="4" t="s">
        <v>76877</v>
      </c>
      <c r="X482" s="17" t="s">
        <v>36959</v>
      </c>
      <c r="Y482" s="39">
        <v>0</v>
      </c>
      <c r="Z482" s="39">
        <v>0</v>
      </c>
      <c r="AA482" s="39">
        <v>0</v>
      </c>
      <c r="AB482" s="4" t="s">
        <v>76878</v>
      </c>
      <c r="AC482" s="17" t="s">
        <v>36960</v>
      </c>
      <c r="AD482" s="39">
        <v>0</v>
      </c>
      <c r="AE482" s="39">
        <v>0</v>
      </c>
      <c r="AF482" s="39">
        <v>0</v>
      </c>
      <c r="AG482" s="4" t="s">
        <v>76879</v>
      </c>
      <c r="AH482" s="17" t="s">
        <v>36961</v>
      </c>
      <c r="AI482" s="39">
        <v>0</v>
      </c>
      <c r="AJ482" s="39">
        <v>0</v>
      </c>
      <c r="AK482" s="39">
        <v>0</v>
      </c>
      <c r="AL482" s="4" t="s">
        <v>76880</v>
      </c>
      <c r="AM482" s="17" t="s">
        <v>36962</v>
      </c>
      <c r="AN482" s="39">
        <v>0</v>
      </c>
      <c r="AO482" s="39">
        <v>0</v>
      </c>
      <c r="AP482" s="39">
        <v>0</v>
      </c>
      <c r="AQ482" s="4" t="s">
        <v>76881</v>
      </c>
      <c r="AR482" s="17" t="s">
        <v>36963</v>
      </c>
      <c r="AS482" s="39">
        <v>0</v>
      </c>
      <c r="AT482" s="39">
        <v>0</v>
      </c>
      <c r="AU482" s="39">
        <v>0</v>
      </c>
      <c r="AV482" s="4" t="s">
        <v>76882</v>
      </c>
      <c r="AW482" s="17" t="s">
        <v>36964</v>
      </c>
      <c r="AX482" s="39">
        <v>0</v>
      </c>
      <c r="AY482" s="39">
        <v>0</v>
      </c>
      <c r="AZ482" s="39">
        <v>0</v>
      </c>
      <c r="BA482" s="4" t="s">
        <v>76883</v>
      </c>
      <c r="BB482" s="17" t="s">
        <v>36965</v>
      </c>
      <c r="BC482" s="39">
        <v>0</v>
      </c>
      <c r="BD482" s="39">
        <v>0</v>
      </c>
      <c r="BE482" s="39">
        <v>0</v>
      </c>
      <c r="BF482" s="4" t="s">
        <v>76884</v>
      </c>
      <c r="BG482" s="17" t="s">
        <v>36966</v>
      </c>
      <c r="BH482" s="39">
        <v>0</v>
      </c>
      <c r="BI482" s="39">
        <v>0</v>
      </c>
      <c r="BJ482" s="39">
        <v>0</v>
      </c>
      <c r="BK482" s="4" t="s">
        <v>76885</v>
      </c>
      <c r="BL482" s="17" t="s">
        <v>36967</v>
      </c>
      <c r="BM482" s="39">
        <v>0</v>
      </c>
      <c r="BN482" s="39">
        <v>0</v>
      </c>
      <c r="BO482" s="39">
        <v>0</v>
      </c>
      <c r="BP482" s="4" t="s">
        <v>76886</v>
      </c>
      <c r="BQ482" s="17" t="s">
        <v>36968</v>
      </c>
      <c r="BR482" s="39">
        <v>0</v>
      </c>
      <c r="BS482" s="39">
        <v>0</v>
      </c>
      <c r="BT482" s="39">
        <v>0</v>
      </c>
      <c r="BU482" s="4" t="s">
        <v>76887</v>
      </c>
      <c r="BV482" s="17" t="s">
        <v>36969</v>
      </c>
      <c r="BW482" s="39">
        <v>0</v>
      </c>
      <c r="BX482" s="39">
        <v>0</v>
      </c>
      <c r="BY482" s="39">
        <v>0</v>
      </c>
      <c r="BZ482" s="4" t="s">
        <v>76888</v>
      </c>
      <c r="CA482" s="17" t="s">
        <v>36970</v>
      </c>
      <c r="CB482" s="39">
        <v>0</v>
      </c>
      <c r="CC482" s="39">
        <v>0</v>
      </c>
      <c r="CD482" s="39">
        <v>0</v>
      </c>
      <c r="CE482" s="4" t="s">
        <v>76889</v>
      </c>
      <c r="CF482" s="17" t="s">
        <v>36971</v>
      </c>
      <c r="CG482" s="39">
        <v>0</v>
      </c>
      <c r="CH482" s="39">
        <v>0</v>
      </c>
      <c r="CI482" s="39">
        <v>0</v>
      </c>
      <c r="CJ482" s="4" t="s">
        <v>76890</v>
      </c>
      <c r="CK482" s="17" t="s">
        <v>36972</v>
      </c>
      <c r="CL482" s="39">
        <v>0</v>
      </c>
      <c r="CM482" s="39">
        <v>0</v>
      </c>
      <c r="CN482" s="39">
        <v>0</v>
      </c>
      <c r="CO482" s="4" t="s">
        <v>76891</v>
      </c>
      <c r="CP482" s="17" t="s">
        <v>36973</v>
      </c>
      <c r="CQ482" s="39">
        <v>0</v>
      </c>
      <c r="CR482" s="39">
        <v>0</v>
      </c>
      <c r="CS482" s="39">
        <v>0</v>
      </c>
      <c r="CT482" s="4" t="s">
        <v>76892</v>
      </c>
      <c r="CU482" s="17" t="s">
        <v>36974</v>
      </c>
      <c r="CV482" s="39">
        <v>0</v>
      </c>
      <c r="CW482" s="39">
        <v>0</v>
      </c>
      <c r="CX482" s="39">
        <v>0</v>
      </c>
      <c r="CY482" s="4" t="s">
        <v>76893</v>
      </c>
      <c r="CZ482" s="17" t="s">
        <v>36975</v>
      </c>
      <c r="DA482" s="39">
        <v>0</v>
      </c>
      <c r="DB482" s="39">
        <v>0</v>
      </c>
      <c r="DC482" s="39">
        <v>0</v>
      </c>
      <c r="DD482" s="39" t="s">
        <v>76894</v>
      </c>
      <c r="DE482" s="39" t="s">
        <v>36976</v>
      </c>
      <c r="DF482" s="39">
        <v>0</v>
      </c>
      <c r="DG482" s="39">
        <v>0</v>
      </c>
      <c r="DH482" s="39">
        <v>0</v>
      </c>
      <c r="DI482" s="4" t="s">
        <v>76895</v>
      </c>
      <c r="DJ482" s="17" t="s">
        <v>36977</v>
      </c>
      <c r="DK482" s="39">
        <v>0</v>
      </c>
      <c r="DL482" s="39">
        <v>0</v>
      </c>
      <c r="DM482" s="39">
        <v>0</v>
      </c>
      <c r="DN482" s="4" t="s">
        <v>76896</v>
      </c>
      <c r="DO482" s="17" t="s">
        <v>36978</v>
      </c>
      <c r="DP482" s="39">
        <v>0</v>
      </c>
      <c r="DQ482" s="39">
        <v>0</v>
      </c>
      <c r="DR482" s="39">
        <v>0</v>
      </c>
      <c r="DS482" s="4" t="s">
        <v>76897</v>
      </c>
      <c r="DT482" s="17" t="s">
        <v>36979</v>
      </c>
      <c r="DU482" s="39">
        <v>0</v>
      </c>
      <c r="DV482" s="39">
        <v>0</v>
      </c>
      <c r="DW482" s="39">
        <v>0</v>
      </c>
      <c r="DX482" s="4" t="s">
        <v>76898</v>
      </c>
      <c r="DY482" s="17" t="s">
        <v>36980</v>
      </c>
      <c r="DZ482" s="39">
        <v>0</v>
      </c>
      <c r="EA482" s="39">
        <v>0</v>
      </c>
      <c r="EB482" s="39">
        <v>0</v>
      </c>
      <c r="EC482" s="4" t="s">
        <v>76899</v>
      </c>
      <c r="ED482" s="17" t="s">
        <v>36981</v>
      </c>
      <c r="EE482" s="39">
        <v>0</v>
      </c>
      <c r="EF482" s="39">
        <v>0</v>
      </c>
      <c r="EG482" s="39">
        <v>0</v>
      </c>
      <c r="EH482" s="4" t="s">
        <v>76900</v>
      </c>
      <c r="EI482" s="56" t="s">
        <v>36982</v>
      </c>
      <c r="EJ482" s="56">
        <v>0</v>
      </c>
      <c r="EK482" s="56">
        <v>0</v>
      </c>
      <c r="EL482" s="56">
        <v>0</v>
      </c>
      <c r="EM482" s="4" t="s">
        <v>76901</v>
      </c>
      <c r="EN482" s="17" t="s">
        <v>36983</v>
      </c>
      <c r="EO482" s="39">
        <v>0</v>
      </c>
      <c r="EP482" s="39">
        <v>0</v>
      </c>
      <c r="EQ482" s="39">
        <v>0</v>
      </c>
      <c r="ER482" s="4" t="s">
        <v>76902</v>
      </c>
      <c r="ES482" s="1" t="s">
        <v>36984</v>
      </c>
      <c r="ET482" s="1">
        <v>0</v>
      </c>
      <c r="EU482" s="1">
        <v>0</v>
      </c>
      <c r="EV482" s="1">
        <v>0</v>
      </c>
      <c r="EW482" s="1" t="s">
        <v>76903</v>
      </c>
      <c r="EX482" s="1" t="s">
        <v>36985</v>
      </c>
      <c r="EY482" s="1">
        <v>0</v>
      </c>
      <c r="EZ482" s="1">
        <v>0</v>
      </c>
      <c r="FA482" s="1">
        <v>0</v>
      </c>
      <c r="FB482" s="1" t="s">
        <v>76904</v>
      </c>
      <c r="FC482" s="1" t="s">
        <v>36986</v>
      </c>
      <c r="FD482" s="1">
        <v>0</v>
      </c>
      <c r="FE482" s="1">
        <v>0</v>
      </c>
      <c r="FF482" s="1">
        <v>0</v>
      </c>
      <c r="FH482" s="1">
        <v>0</v>
      </c>
      <c r="FI482" s="1">
        <v>0</v>
      </c>
      <c r="FJ482" s="1">
        <v>0</v>
      </c>
      <c r="FL482" s="1">
        <v>0</v>
      </c>
      <c r="FM482" s="1">
        <v>0</v>
      </c>
      <c r="FN482" s="1">
        <v>0</v>
      </c>
      <c r="FP482" s="1">
        <v>0</v>
      </c>
      <c r="FQ482" s="1">
        <v>0</v>
      </c>
      <c r="FR482" s="1">
        <v>0</v>
      </c>
    </row>
    <row r="483" spans="1:174">
      <c r="A483" s="3">
        <v>82100000</v>
      </c>
      <c r="B483" s="42" t="s">
        <v>1617</v>
      </c>
      <c r="C483" s="1" t="s">
        <v>1303</v>
      </c>
      <c r="D483" s="5">
        <v>0</v>
      </c>
      <c r="E483" s="5">
        <v>0</v>
      </c>
      <c r="F483" s="4">
        <v>0</v>
      </c>
      <c r="G483" s="4"/>
      <c r="I483" s="5"/>
      <c r="M483" s="1" t="s">
        <v>76905</v>
      </c>
      <c r="N483" s="17" t="s">
        <v>36987</v>
      </c>
      <c r="O483" s="39">
        <v>0</v>
      </c>
      <c r="P483" s="39">
        <v>0</v>
      </c>
      <c r="Q483" s="39">
        <v>0</v>
      </c>
      <c r="R483" s="4" t="s">
        <v>76906</v>
      </c>
      <c r="S483" s="17" t="s">
        <v>36988</v>
      </c>
      <c r="T483" s="39">
        <v>0</v>
      </c>
      <c r="U483" s="39">
        <v>0</v>
      </c>
      <c r="V483" s="39">
        <v>0</v>
      </c>
      <c r="W483" s="4" t="s">
        <v>76907</v>
      </c>
      <c r="X483" s="17" t="s">
        <v>36989</v>
      </c>
      <c r="Y483" s="39">
        <v>0</v>
      </c>
      <c r="Z483" s="39">
        <v>0</v>
      </c>
      <c r="AA483" s="39">
        <v>0</v>
      </c>
      <c r="AB483" s="4" t="s">
        <v>76908</v>
      </c>
      <c r="AC483" s="17" t="s">
        <v>36990</v>
      </c>
      <c r="AD483" s="39">
        <v>0</v>
      </c>
      <c r="AE483" s="39">
        <v>0</v>
      </c>
      <c r="AF483" s="39">
        <v>0</v>
      </c>
      <c r="AG483" s="4" t="s">
        <v>76909</v>
      </c>
      <c r="AH483" s="17" t="s">
        <v>36991</v>
      </c>
      <c r="AI483" s="39">
        <v>0</v>
      </c>
      <c r="AJ483" s="39">
        <v>0</v>
      </c>
      <c r="AK483" s="39">
        <v>0</v>
      </c>
      <c r="AL483" s="4" t="s">
        <v>76910</v>
      </c>
      <c r="AM483" s="17" t="s">
        <v>36992</v>
      </c>
      <c r="AN483" s="39">
        <v>0</v>
      </c>
      <c r="AO483" s="39">
        <v>0</v>
      </c>
      <c r="AP483" s="39">
        <v>0</v>
      </c>
      <c r="AQ483" s="4" t="s">
        <v>76911</v>
      </c>
      <c r="AR483" s="17" t="s">
        <v>36993</v>
      </c>
      <c r="AS483" s="39">
        <v>0</v>
      </c>
      <c r="AT483" s="39">
        <v>0</v>
      </c>
      <c r="AU483" s="39">
        <v>0</v>
      </c>
      <c r="AV483" s="4" t="s">
        <v>76912</v>
      </c>
      <c r="AW483" s="17" t="s">
        <v>36994</v>
      </c>
      <c r="AX483" s="39">
        <v>0</v>
      </c>
      <c r="AY483" s="39">
        <v>0</v>
      </c>
      <c r="AZ483" s="39">
        <v>0</v>
      </c>
      <c r="BA483" s="4" t="s">
        <v>76913</v>
      </c>
      <c r="BB483" s="17" t="s">
        <v>36995</v>
      </c>
      <c r="BC483" s="39">
        <v>0</v>
      </c>
      <c r="BD483" s="39">
        <v>0</v>
      </c>
      <c r="BE483" s="39">
        <v>0</v>
      </c>
      <c r="BF483" s="4" t="s">
        <v>76914</v>
      </c>
      <c r="BG483" s="17" t="s">
        <v>36996</v>
      </c>
      <c r="BH483" s="39">
        <v>0</v>
      </c>
      <c r="BI483" s="39">
        <v>0</v>
      </c>
      <c r="BJ483" s="39">
        <v>0</v>
      </c>
      <c r="BK483" s="4" t="s">
        <v>76915</v>
      </c>
      <c r="BL483" s="17" t="s">
        <v>36997</v>
      </c>
      <c r="BM483" s="39">
        <v>0</v>
      </c>
      <c r="BN483" s="39">
        <v>0</v>
      </c>
      <c r="BO483" s="39">
        <v>0</v>
      </c>
      <c r="BP483" s="4" t="s">
        <v>76916</v>
      </c>
      <c r="BQ483" s="17" t="s">
        <v>36998</v>
      </c>
      <c r="BR483" s="39">
        <v>0</v>
      </c>
      <c r="BS483" s="39">
        <v>0</v>
      </c>
      <c r="BT483" s="39">
        <v>0</v>
      </c>
      <c r="BU483" s="4" t="s">
        <v>76917</v>
      </c>
      <c r="BV483" s="17" t="s">
        <v>36999</v>
      </c>
      <c r="BW483" s="39">
        <v>0</v>
      </c>
      <c r="BX483" s="39">
        <v>0</v>
      </c>
      <c r="BY483" s="39">
        <v>0</v>
      </c>
      <c r="BZ483" s="4" t="s">
        <v>76918</v>
      </c>
      <c r="CA483" s="17" t="s">
        <v>37000</v>
      </c>
      <c r="CB483" s="39">
        <v>0</v>
      </c>
      <c r="CC483" s="39">
        <v>0</v>
      </c>
      <c r="CD483" s="39">
        <v>0</v>
      </c>
      <c r="CE483" s="4" t="s">
        <v>76919</v>
      </c>
      <c r="CF483" s="17" t="s">
        <v>37001</v>
      </c>
      <c r="CG483" s="39">
        <v>0</v>
      </c>
      <c r="CH483" s="39">
        <v>0</v>
      </c>
      <c r="CI483" s="39">
        <v>0</v>
      </c>
      <c r="CJ483" s="4" t="s">
        <v>76920</v>
      </c>
      <c r="CK483" s="17" t="s">
        <v>37002</v>
      </c>
      <c r="CL483" s="39">
        <v>0</v>
      </c>
      <c r="CM483" s="39">
        <v>0</v>
      </c>
      <c r="CN483" s="39">
        <v>0</v>
      </c>
      <c r="CO483" s="4" t="s">
        <v>76921</v>
      </c>
      <c r="CP483" s="17" t="s">
        <v>37003</v>
      </c>
      <c r="CQ483" s="39">
        <v>0</v>
      </c>
      <c r="CR483" s="39">
        <v>0</v>
      </c>
      <c r="CS483" s="39">
        <v>0</v>
      </c>
      <c r="CT483" s="4" t="s">
        <v>76922</v>
      </c>
      <c r="CU483" s="17" t="s">
        <v>37004</v>
      </c>
      <c r="CV483" s="39">
        <v>0</v>
      </c>
      <c r="CW483" s="39">
        <v>0</v>
      </c>
      <c r="CX483" s="39">
        <v>0</v>
      </c>
      <c r="CY483" s="4" t="s">
        <v>76923</v>
      </c>
      <c r="CZ483" s="17" t="s">
        <v>37005</v>
      </c>
      <c r="DA483" s="39">
        <v>0</v>
      </c>
      <c r="DB483" s="39">
        <v>0</v>
      </c>
      <c r="DC483" s="39">
        <v>0</v>
      </c>
      <c r="DD483" s="39" t="s">
        <v>76924</v>
      </c>
      <c r="DE483" s="39" t="s">
        <v>37006</v>
      </c>
      <c r="DF483" s="39">
        <v>0</v>
      </c>
      <c r="DG483" s="39">
        <v>0</v>
      </c>
      <c r="DH483" s="39">
        <v>0</v>
      </c>
      <c r="DI483" s="4" t="s">
        <v>76925</v>
      </c>
      <c r="DJ483" s="17" t="s">
        <v>37007</v>
      </c>
      <c r="DK483" s="39">
        <v>0</v>
      </c>
      <c r="DL483" s="39">
        <v>0</v>
      </c>
      <c r="DM483" s="39">
        <v>0</v>
      </c>
      <c r="DN483" s="4" t="s">
        <v>76926</v>
      </c>
      <c r="DO483" s="17" t="s">
        <v>37008</v>
      </c>
      <c r="DP483" s="39">
        <v>0</v>
      </c>
      <c r="DQ483" s="39">
        <v>0</v>
      </c>
      <c r="DR483" s="39">
        <v>0</v>
      </c>
      <c r="DS483" s="4" t="s">
        <v>76927</v>
      </c>
      <c r="DT483" s="17" t="s">
        <v>37009</v>
      </c>
      <c r="DU483" s="39">
        <v>0</v>
      </c>
      <c r="DV483" s="39">
        <v>0</v>
      </c>
      <c r="DW483" s="39">
        <v>0</v>
      </c>
      <c r="DX483" s="4" t="s">
        <v>76928</v>
      </c>
      <c r="DY483" s="17" t="s">
        <v>37010</v>
      </c>
      <c r="DZ483" s="39">
        <v>0</v>
      </c>
      <c r="EA483" s="39">
        <v>0</v>
      </c>
      <c r="EB483" s="39">
        <v>0</v>
      </c>
      <c r="EC483" s="4" t="s">
        <v>76929</v>
      </c>
      <c r="ED483" s="17" t="s">
        <v>37011</v>
      </c>
      <c r="EE483" s="39">
        <v>0</v>
      </c>
      <c r="EF483" s="39">
        <v>0</v>
      </c>
      <c r="EG483" s="39">
        <v>0</v>
      </c>
      <c r="EH483" s="4" t="s">
        <v>76930</v>
      </c>
      <c r="EI483" s="56" t="s">
        <v>37012</v>
      </c>
      <c r="EJ483" s="56">
        <v>0</v>
      </c>
      <c r="EK483" s="56">
        <v>0</v>
      </c>
      <c r="EL483" s="56">
        <v>0</v>
      </c>
      <c r="EM483" s="4" t="s">
        <v>76931</v>
      </c>
      <c r="EN483" s="17" t="s">
        <v>37013</v>
      </c>
      <c r="EO483" s="39">
        <v>0</v>
      </c>
      <c r="EP483" s="39">
        <v>0</v>
      </c>
      <c r="EQ483" s="39">
        <v>0</v>
      </c>
      <c r="ER483" s="4" t="s">
        <v>76932</v>
      </c>
      <c r="ES483" s="1" t="s">
        <v>37014</v>
      </c>
      <c r="ET483" s="1">
        <v>0</v>
      </c>
      <c r="EU483" s="1">
        <v>0</v>
      </c>
      <c r="EV483" s="1">
        <v>0</v>
      </c>
      <c r="EW483" s="1" t="s">
        <v>76933</v>
      </c>
      <c r="EX483" s="1" t="s">
        <v>37015</v>
      </c>
      <c r="EY483" s="1">
        <v>0</v>
      </c>
      <c r="EZ483" s="1">
        <v>0</v>
      </c>
      <c r="FA483" s="1">
        <v>0</v>
      </c>
      <c r="FB483" s="1" t="s">
        <v>76934</v>
      </c>
      <c r="FC483" s="1" t="s">
        <v>37016</v>
      </c>
      <c r="FD483" s="1">
        <v>0</v>
      </c>
      <c r="FE483" s="1">
        <v>0</v>
      </c>
      <c r="FF483" s="1">
        <v>0</v>
      </c>
      <c r="FH483" s="1">
        <v>0</v>
      </c>
      <c r="FI483" s="1">
        <v>0</v>
      </c>
      <c r="FJ483" s="1">
        <v>0</v>
      </c>
      <c r="FL483" s="1">
        <v>0</v>
      </c>
      <c r="FM483" s="1">
        <v>0</v>
      </c>
      <c r="FN483" s="1">
        <v>0</v>
      </c>
      <c r="FP483" s="1">
        <v>0</v>
      </c>
      <c r="FQ483" s="1">
        <v>0</v>
      </c>
      <c r="FR483" s="1">
        <v>0</v>
      </c>
    </row>
    <row r="484" spans="1:174">
      <c r="A484" s="3">
        <v>82110000</v>
      </c>
      <c r="B484" s="42" t="s">
        <v>1618</v>
      </c>
      <c r="C484" s="1" t="s">
        <v>1304</v>
      </c>
      <c r="D484" s="5">
        <v>2699451163</v>
      </c>
      <c r="E484" s="5">
        <v>3559283922</v>
      </c>
      <c r="F484" s="4">
        <v>6258735085</v>
      </c>
      <c r="G484" s="4"/>
      <c r="H484" s="4"/>
      <c r="I484" s="5"/>
      <c r="M484" s="1" t="s">
        <v>76935</v>
      </c>
      <c r="N484" s="17" t="s">
        <v>37017</v>
      </c>
      <c r="O484" s="39">
        <v>2699451163</v>
      </c>
      <c r="P484" s="39">
        <v>3559283922</v>
      </c>
      <c r="Q484" s="39">
        <v>6258735085</v>
      </c>
      <c r="R484" s="4" t="s">
        <v>76936</v>
      </c>
      <c r="S484" s="17" t="s">
        <v>37018</v>
      </c>
      <c r="T484" s="39">
        <v>0</v>
      </c>
      <c r="U484" s="39">
        <v>0</v>
      </c>
      <c r="V484" s="39">
        <v>0</v>
      </c>
      <c r="W484" s="4" t="s">
        <v>76937</v>
      </c>
      <c r="X484" s="17" t="s">
        <v>37019</v>
      </c>
      <c r="Y484" s="39">
        <v>0</v>
      </c>
      <c r="Z484" s="39">
        <v>0</v>
      </c>
      <c r="AA484" s="39">
        <v>0</v>
      </c>
      <c r="AB484" s="4" t="s">
        <v>76938</v>
      </c>
      <c r="AC484" s="17" t="s">
        <v>37020</v>
      </c>
      <c r="AD484" s="39">
        <v>0</v>
      </c>
      <c r="AE484" s="39">
        <v>0</v>
      </c>
      <c r="AF484" s="39">
        <v>0</v>
      </c>
      <c r="AG484" s="4" t="s">
        <v>76939</v>
      </c>
      <c r="AH484" s="17" t="s">
        <v>37021</v>
      </c>
      <c r="AI484" s="39">
        <v>0</v>
      </c>
      <c r="AJ484" s="39">
        <v>0</v>
      </c>
      <c r="AK484" s="39">
        <v>0</v>
      </c>
      <c r="AL484" s="4" t="s">
        <v>76940</v>
      </c>
      <c r="AM484" s="17" t="s">
        <v>37022</v>
      </c>
      <c r="AN484" s="39">
        <v>0</v>
      </c>
      <c r="AO484" s="39">
        <v>0</v>
      </c>
      <c r="AP484" s="39">
        <v>0</v>
      </c>
      <c r="AQ484" s="4" t="s">
        <v>76941</v>
      </c>
      <c r="AR484" s="17" t="s">
        <v>37023</v>
      </c>
      <c r="AS484" s="39">
        <v>0</v>
      </c>
      <c r="AT484" s="39">
        <v>0</v>
      </c>
      <c r="AU484" s="39">
        <v>0</v>
      </c>
      <c r="AV484" s="4" t="s">
        <v>76942</v>
      </c>
      <c r="AW484" s="17" t="s">
        <v>37024</v>
      </c>
      <c r="AX484" s="39">
        <v>0</v>
      </c>
      <c r="AY484" s="39">
        <v>0</v>
      </c>
      <c r="AZ484" s="39">
        <v>0</v>
      </c>
      <c r="BA484" s="4" t="s">
        <v>76943</v>
      </c>
      <c r="BB484" s="17" t="s">
        <v>37025</v>
      </c>
      <c r="BC484" s="39">
        <v>0</v>
      </c>
      <c r="BD484" s="39">
        <v>0</v>
      </c>
      <c r="BE484" s="39">
        <v>0</v>
      </c>
      <c r="BF484" s="4" t="s">
        <v>76944</v>
      </c>
      <c r="BG484" s="17" t="s">
        <v>37026</v>
      </c>
      <c r="BH484" s="39">
        <v>0</v>
      </c>
      <c r="BI484" s="39">
        <v>0</v>
      </c>
      <c r="BJ484" s="39">
        <v>0</v>
      </c>
      <c r="BK484" s="4" t="s">
        <v>76945</v>
      </c>
      <c r="BL484" s="17" t="s">
        <v>37027</v>
      </c>
      <c r="BM484" s="39">
        <v>0</v>
      </c>
      <c r="BN484" s="39">
        <v>0</v>
      </c>
      <c r="BO484" s="39">
        <v>0</v>
      </c>
      <c r="BP484" s="4" t="s">
        <v>76946</v>
      </c>
      <c r="BQ484" s="17" t="s">
        <v>37028</v>
      </c>
      <c r="BR484" s="39">
        <v>0</v>
      </c>
      <c r="BS484" s="39">
        <v>0</v>
      </c>
      <c r="BT484" s="39">
        <v>0</v>
      </c>
      <c r="BU484" s="4" t="s">
        <v>76947</v>
      </c>
      <c r="BV484" s="17" t="s">
        <v>37029</v>
      </c>
      <c r="BW484" s="39">
        <v>0</v>
      </c>
      <c r="BX484" s="39">
        <v>0</v>
      </c>
      <c r="BY484" s="39">
        <v>0</v>
      </c>
      <c r="BZ484" s="4" t="s">
        <v>76948</v>
      </c>
      <c r="CA484" s="17" t="s">
        <v>37030</v>
      </c>
      <c r="CB484" s="39">
        <v>0</v>
      </c>
      <c r="CC484" s="39">
        <v>0</v>
      </c>
      <c r="CD484" s="39">
        <v>0</v>
      </c>
      <c r="CE484" s="4" t="s">
        <v>76949</v>
      </c>
      <c r="CF484" s="17" t="s">
        <v>37031</v>
      </c>
      <c r="CG484" s="39">
        <v>0</v>
      </c>
      <c r="CH484" s="39">
        <v>0</v>
      </c>
      <c r="CI484" s="39">
        <v>0</v>
      </c>
      <c r="CJ484" s="4" t="s">
        <v>76950</v>
      </c>
      <c r="CK484" s="17" t="s">
        <v>37032</v>
      </c>
      <c r="CL484" s="39">
        <v>0</v>
      </c>
      <c r="CM484" s="39">
        <v>0</v>
      </c>
      <c r="CN484" s="39">
        <v>0</v>
      </c>
      <c r="CO484" s="4" t="s">
        <v>76951</v>
      </c>
      <c r="CP484" s="17" t="s">
        <v>37033</v>
      </c>
      <c r="CQ484" s="39">
        <v>0</v>
      </c>
      <c r="CR484" s="39">
        <v>0</v>
      </c>
      <c r="CS484" s="39">
        <v>0</v>
      </c>
      <c r="CT484" s="4" t="s">
        <v>76952</v>
      </c>
      <c r="CU484" s="17" t="s">
        <v>37034</v>
      </c>
      <c r="CV484" s="39">
        <v>0</v>
      </c>
      <c r="CW484" s="39">
        <v>0</v>
      </c>
      <c r="CX484" s="39">
        <v>0</v>
      </c>
      <c r="CY484" s="4" t="s">
        <v>76953</v>
      </c>
      <c r="CZ484" s="17" t="s">
        <v>37035</v>
      </c>
      <c r="DA484" s="39">
        <v>0</v>
      </c>
      <c r="DB484" s="39">
        <v>0</v>
      </c>
      <c r="DC484" s="39">
        <v>0</v>
      </c>
      <c r="DD484" s="39" t="s">
        <v>76954</v>
      </c>
      <c r="DE484" s="39" t="s">
        <v>37036</v>
      </c>
      <c r="DF484" s="39">
        <v>0</v>
      </c>
      <c r="DG484" s="39">
        <v>0</v>
      </c>
      <c r="DH484" s="39">
        <v>0</v>
      </c>
      <c r="DI484" s="4" t="s">
        <v>76955</v>
      </c>
      <c r="DJ484" s="17" t="s">
        <v>37037</v>
      </c>
      <c r="DK484" s="39">
        <v>0</v>
      </c>
      <c r="DL484" s="39">
        <v>0</v>
      </c>
      <c r="DM484" s="39">
        <v>0</v>
      </c>
      <c r="DN484" s="4" t="s">
        <v>76956</v>
      </c>
      <c r="DO484" s="17" t="s">
        <v>37038</v>
      </c>
      <c r="DP484" s="39">
        <v>0</v>
      </c>
      <c r="DQ484" s="39">
        <v>0</v>
      </c>
      <c r="DR484" s="39">
        <v>0</v>
      </c>
      <c r="DS484" s="4" t="s">
        <v>76957</v>
      </c>
      <c r="DT484" s="17" t="s">
        <v>37039</v>
      </c>
      <c r="DU484" s="39">
        <v>0</v>
      </c>
      <c r="DV484" s="39">
        <v>0</v>
      </c>
      <c r="DW484" s="39">
        <v>0</v>
      </c>
      <c r="DX484" s="4" t="s">
        <v>76958</v>
      </c>
      <c r="DY484" s="17" t="s">
        <v>37040</v>
      </c>
      <c r="DZ484" s="39">
        <v>0</v>
      </c>
      <c r="EA484" s="39">
        <v>0</v>
      </c>
      <c r="EB484" s="39">
        <v>0</v>
      </c>
      <c r="EC484" s="4" t="s">
        <v>76959</v>
      </c>
      <c r="ED484" s="17" t="s">
        <v>37041</v>
      </c>
      <c r="EE484" s="39">
        <v>0</v>
      </c>
      <c r="EF484" s="39">
        <v>0</v>
      </c>
      <c r="EG484" s="39">
        <v>0</v>
      </c>
      <c r="EH484" s="4" t="s">
        <v>76960</v>
      </c>
      <c r="EI484" s="56" t="s">
        <v>37042</v>
      </c>
      <c r="EJ484" s="56">
        <v>0</v>
      </c>
      <c r="EK484" s="56">
        <v>0</v>
      </c>
      <c r="EL484" s="56">
        <v>0</v>
      </c>
      <c r="EM484" s="4" t="s">
        <v>76961</v>
      </c>
      <c r="EN484" s="17" t="s">
        <v>37043</v>
      </c>
      <c r="EO484" s="39">
        <v>0</v>
      </c>
      <c r="EP484" s="39">
        <v>0</v>
      </c>
      <c r="EQ484" s="39">
        <v>0</v>
      </c>
      <c r="ER484" s="4" t="s">
        <v>76962</v>
      </c>
      <c r="ES484" s="1" t="s">
        <v>37044</v>
      </c>
      <c r="ET484" s="1">
        <v>0</v>
      </c>
      <c r="EU484" s="1">
        <v>0</v>
      </c>
      <c r="EV484" s="1">
        <v>0</v>
      </c>
      <c r="EW484" s="1" t="s">
        <v>76963</v>
      </c>
      <c r="EX484" s="1" t="s">
        <v>37045</v>
      </c>
      <c r="EY484" s="1">
        <v>0</v>
      </c>
      <c r="EZ484" s="1">
        <v>0</v>
      </c>
      <c r="FA484" s="1">
        <v>0</v>
      </c>
      <c r="FB484" s="1" t="s">
        <v>76964</v>
      </c>
      <c r="FC484" s="1" t="s">
        <v>37046</v>
      </c>
      <c r="FD484" s="1">
        <v>0</v>
      </c>
      <c r="FE484" s="1">
        <v>0</v>
      </c>
      <c r="FF484" s="1">
        <v>0</v>
      </c>
      <c r="FH484" s="1">
        <v>2699451163</v>
      </c>
      <c r="FI484" s="1">
        <v>3559283922</v>
      </c>
      <c r="FJ484" s="1">
        <v>6258735085</v>
      </c>
      <c r="FL484" s="1">
        <v>2699451163</v>
      </c>
      <c r="FM484" s="1">
        <v>3559283922</v>
      </c>
      <c r="FN484" s="1">
        <v>6258735085</v>
      </c>
      <c r="FP484" s="1">
        <v>0</v>
      </c>
      <c r="FQ484" s="1">
        <v>0</v>
      </c>
      <c r="FR484" s="1">
        <v>0</v>
      </c>
    </row>
    <row r="485" spans="1:174">
      <c r="A485" s="3">
        <v>82111000</v>
      </c>
      <c r="B485" s="42" t="s">
        <v>81843</v>
      </c>
      <c r="C485" s="1" t="s">
        <v>81844</v>
      </c>
      <c r="D485" s="5">
        <v>39000000</v>
      </c>
      <c r="E485" s="5">
        <v>442900000</v>
      </c>
      <c r="F485" s="4">
        <v>481900000</v>
      </c>
      <c r="G485" s="4"/>
      <c r="H485" s="4"/>
      <c r="I485" s="5"/>
      <c r="M485" s="1" t="s">
        <v>81973</v>
      </c>
      <c r="N485" s="17" t="s">
        <v>81974</v>
      </c>
      <c r="O485" s="39">
        <v>39000000</v>
      </c>
      <c r="P485" s="39">
        <v>442900000</v>
      </c>
      <c r="Q485" s="39">
        <v>481900000</v>
      </c>
      <c r="R485" s="4" t="s">
        <v>81975</v>
      </c>
      <c r="S485" s="17" t="s">
        <v>81976</v>
      </c>
      <c r="T485" s="39">
        <v>0</v>
      </c>
      <c r="U485" s="39">
        <v>0</v>
      </c>
      <c r="V485" s="39">
        <v>0</v>
      </c>
      <c r="W485" s="4" t="s">
        <v>81977</v>
      </c>
      <c r="X485" s="17" t="s">
        <v>81978</v>
      </c>
      <c r="Y485" s="39">
        <v>0</v>
      </c>
      <c r="Z485" s="39">
        <v>0</v>
      </c>
      <c r="AA485" s="39">
        <v>0</v>
      </c>
      <c r="AB485" s="4" t="s">
        <v>81979</v>
      </c>
      <c r="AC485" s="17" t="s">
        <v>81980</v>
      </c>
      <c r="AD485" s="39">
        <v>0</v>
      </c>
      <c r="AE485" s="39">
        <v>0</v>
      </c>
      <c r="AF485" s="39">
        <v>0</v>
      </c>
      <c r="AG485" s="4" t="s">
        <v>81981</v>
      </c>
      <c r="AH485" s="17" t="s">
        <v>81982</v>
      </c>
      <c r="AI485" s="39">
        <v>0</v>
      </c>
      <c r="AJ485" s="39">
        <v>0</v>
      </c>
      <c r="AK485" s="39">
        <v>0</v>
      </c>
      <c r="AL485" s="4" t="s">
        <v>81983</v>
      </c>
      <c r="AM485" s="17" t="s">
        <v>81984</v>
      </c>
      <c r="AN485" s="39">
        <v>0</v>
      </c>
      <c r="AO485" s="39">
        <v>0</v>
      </c>
      <c r="AP485" s="39">
        <v>0</v>
      </c>
      <c r="AQ485" s="4" t="s">
        <v>81985</v>
      </c>
      <c r="AR485" s="17" t="s">
        <v>81986</v>
      </c>
      <c r="AS485" s="39">
        <v>0</v>
      </c>
      <c r="AT485" s="39">
        <v>0</v>
      </c>
      <c r="AU485" s="39">
        <v>0</v>
      </c>
      <c r="AV485" s="4" t="s">
        <v>81987</v>
      </c>
      <c r="AW485" s="17" t="s">
        <v>81988</v>
      </c>
      <c r="AX485" s="39">
        <v>0</v>
      </c>
      <c r="AY485" s="39">
        <v>0</v>
      </c>
      <c r="AZ485" s="39">
        <v>0</v>
      </c>
      <c r="BA485" s="4" t="s">
        <v>81989</v>
      </c>
      <c r="BB485" s="17" t="s">
        <v>81990</v>
      </c>
      <c r="BC485" s="39">
        <v>0</v>
      </c>
      <c r="BD485" s="39">
        <v>0</v>
      </c>
      <c r="BE485" s="39">
        <v>0</v>
      </c>
      <c r="BF485" s="4" t="s">
        <v>81991</v>
      </c>
      <c r="BG485" s="17" t="s">
        <v>81992</v>
      </c>
      <c r="BH485" s="39">
        <v>0</v>
      </c>
      <c r="BI485" s="39">
        <v>0</v>
      </c>
      <c r="BJ485" s="39">
        <v>0</v>
      </c>
      <c r="BK485" s="4" t="s">
        <v>81993</v>
      </c>
      <c r="BL485" s="17" t="s">
        <v>81994</v>
      </c>
      <c r="BM485" s="39">
        <v>0</v>
      </c>
      <c r="BN485" s="39">
        <v>0</v>
      </c>
      <c r="BO485" s="39">
        <v>0</v>
      </c>
      <c r="BP485" s="4" t="s">
        <v>81995</v>
      </c>
      <c r="BQ485" s="17" t="s">
        <v>81996</v>
      </c>
      <c r="BR485" s="39">
        <v>0</v>
      </c>
      <c r="BS485" s="39">
        <v>0</v>
      </c>
      <c r="BT485" s="39">
        <v>0</v>
      </c>
      <c r="BU485" s="4" t="s">
        <v>81997</v>
      </c>
      <c r="BV485" s="17" t="s">
        <v>81998</v>
      </c>
      <c r="BW485" s="39">
        <v>0</v>
      </c>
      <c r="BX485" s="39">
        <v>0</v>
      </c>
      <c r="BY485" s="39">
        <v>0</v>
      </c>
      <c r="BZ485" s="4" t="s">
        <v>81999</v>
      </c>
      <c r="CA485" s="17" t="s">
        <v>82000</v>
      </c>
      <c r="CB485" s="39">
        <v>0</v>
      </c>
      <c r="CC485" s="39">
        <v>0</v>
      </c>
      <c r="CD485" s="39">
        <v>0</v>
      </c>
      <c r="CE485" s="4" t="s">
        <v>82001</v>
      </c>
      <c r="CF485" s="17" t="s">
        <v>82002</v>
      </c>
      <c r="CG485" s="39">
        <v>0</v>
      </c>
      <c r="CH485" s="39">
        <v>0</v>
      </c>
      <c r="CI485" s="39">
        <v>0</v>
      </c>
      <c r="CJ485" s="4" t="s">
        <v>82003</v>
      </c>
      <c r="CK485" s="17" t="s">
        <v>82004</v>
      </c>
      <c r="CL485" s="39">
        <v>0</v>
      </c>
      <c r="CM485" s="39">
        <v>0</v>
      </c>
      <c r="CN485" s="39">
        <v>0</v>
      </c>
      <c r="CO485" s="4" t="s">
        <v>82005</v>
      </c>
      <c r="CP485" s="17" t="s">
        <v>82006</v>
      </c>
      <c r="CQ485" s="39">
        <v>0</v>
      </c>
      <c r="CR485" s="39">
        <v>0</v>
      </c>
      <c r="CS485" s="39">
        <v>0</v>
      </c>
      <c r="CT485" s="4" t="s">
        <v>82007</v>
      </c>
      <c r="CU485" s="17" t="s">
        <v>82008</v>
      </c>
      <c r="CV485" s="39">
        <v>0</v>
      </c>
      <c r="CW485" s="39">
        <v>0</v>
      </c>
      <c r="CX485" s="39">
        <v>0</v>
      </c>
      <c r="CY485" s="4" t="s">
        <v>82009</v>
      </c>
      <c r="CZ485" s="17" t="s">
        <v>82010</v>
      </c>
      <c r="DA485" s="39">
        <v>0</v>
      </c>
      <c r="DB485" s="39">
        <v>0</v>
      </c>
      <c r="DC485" s="39">
        <v>0</v>
      </c>
      <c r="DD485" s="39" t="s">
        <v>82011</v>
      </c>
      <c r="DE485" s="39" t="s">
        <v>82012</v>
      </c>
      <c r="DF485" s="39">
        <v>0</v>
      </c>
      <c r="DG485" s="39">
        <v>0</v>
      </c>
      <c r="DH485" s="39">
        <v>0</v>
      </c>
      <c r="DI485" s="4" t="s">
        <v>82013</v>
      </c>
      <c r="DJ485" s="17" t="s">
        <v>82014</v>
      </c>
      <c r="DK485" s="39">
        <v>0</v>
      </c>
      <c r="DL485" s="39">
        <v>0</v>
      </c>
      <c r="DM485" s="39">
        <v>0</v>
      </c>
      <c r="DN485" s="4" t="s">
        <v>82015</v>
      </c>
      <c r="DO485" s="17" t="s">
        <v>82016</v>
      </c>
      <c r="DP485" s="39">
        <v>0</v>
      </c>
      <c r="DQ485" s="39">
        <v>0</v>
      </c>
      <c r="DR485" s="39">
        <v>0</v>
      </c>
      <c r="DS485" s="4" t="s">
        <v>82017</v>
      </c>
      <c r="DT485" s="17" t="s">
        <v>82018</v>
      </c>
      <c r="DU485" s="39">
        <v>0</v>
      </c>
      <c r="DV485" s="39">
        <v>0</v>
      </c>
      <c r="DW485" s="39">
        <v>0</v>
      </c>
      <c r="DX485" s="4" t="s">
        <v>82019</v>
      </c>
      <c r="DY485" s="17" t="s">
        <v>82020</v>
      </c>
      <c r="DZ485" s="39">
        <v>0</v>
      </c>
      <c r="EA485" s="39">
        <v>0</v>
      </c>
      <c r="EB485" s="39">
        <v>0</v>
      </c>
      <c r="EC485" s="4" t="s">
        <v>82021</v>
      </c>
      <c r="ED485" s="17" t="s">
        <v>82022</v>
      </c>
      <c r="EE485" s="39">
        <v>0</v>
      </c>
      <c r="EF485" s="39">
        <v>0</v>
      </c>
      <c r="EG485" s="39">
        <v>0</v>
      </c>
      <c r="EH485" s="4" t="s">
        <v>82023</v>
      </c>
      <c r="EI485" s="56" t="s">
        <v>82024</v>
      </c>
      <c r="EJ485" s="56">
        <v>0</v>
      </c>
      <c r="EK485" s="56">
        <v>0</v>
      </c>
      <c r="EL485" s="56">
        <v>0</v>
      </c>
      <c r="EM485" s="4" t="s">
        <v>82025</v>
      </c>
      <c r="EN485" s="17" t="s">
        <v>82026</v>
      </c>
      <c r="EO485" s="39">
        <v>0</v>
      </c>
      <c r="EP485" s="39">
        <v>0</v>
      </c>
      <c r="EQ485" s="39">
        <v>0</v>
      </c>
      <c r="ER485" s="4" t="s">
        <v>82027</v>
      </c>
      <c r="ES485" s="1" t="s">
        <v>82028</v>
      </c>
      <c r="ET485" s="1">
        <v>0</v>
      </c>
      <c r="EU485" s="1">
        <v>0</v>
      </c>
      <c r="EV485" s="1">
        <v>0</v>
      </c>
      <c r="EW485" s="1" t="s">
        <v>82029</v>
      </c>
      <c r="EX485" s="1" t="s">
        <v>82030</v>
      </c>
      <c r="EY485" s="1">
        <v>0</v>
      </c>
      <c r="EZ485" s="1">
        <v>0</v>
      </c>
      <c r="FA485" s="1">
        <v>0</v>
      </c>
      <c r="FB485" s="1" t="s">
        <v>82031</v>
      </c>
      <c r="FC485" s="1" t="s">
        <v>82032</v>
      </c>
      <c r="FD485" s="1">
        <v>0</v>
      </c>
      <c r="FE485" s="1">
        <v>0</v>
      </c>
      <c r="FF485" s="1">
        <v>0</v>
      </c>
      <c r="FH485" s="1">
        <v>39000000</v>
      </c>
      <c r="FI485" s="1">
        <v>442900000</v>
      </c>
      <c r="FJ485" s="1">
        <v>481900000</v>
      </c>
      <c r="FL485" s="1">
        <v>39000000</v>
      </c>
      <c r="FM485" s="1">
        <v>442900000</v>
      </c>
      <c r="FN485" s="1">
        <v>481900000</v>
      </c>
      <c r="FP485" s="1">
        <v>0</v>
      </c>
      <c r="FQ485" s="1">
        <v>0</v>
      </c>
      <c r="FR485" s="1">
        <v>0</v>
      </c>
    </row>
    <row r="486" spans="1:174">
      <c r="A486" s="3">
        <v>82120000</v>
      </c>
      <c r="B486" s="42" t="s">
        <v>1619</v>
      </c>
      <c r="C486" s="1" t="s">
        <v>1305</v>
      </c>
      <c r="D486" s="5">
        <v>1583980225</v>
      </c>
      <c r="E486" s="5">
        <v>19565141691</v>
      </c>
      <c r="F486" s="4">
        <v>21149121916</v>
      </c>
      <c r="G486" s="4"/>
      <c r="I486" s="5"/>
      <c r="M486" s="1" t="s">
        <v>76965</v>
      </c>
      <c r="N486" s="17" t="s">
        <v>37047</v>
      </c>
      <c r="O486" s="39">
        <v>747838583</v>
      </c>
      <c r="P486" s="39">
        <v>10520389486</v>
      </c>
      <c r="Q486" s="39">
        <v>11268228069</v>
      </c>
      <c r="R486" s="4" t="s">
        <v>76966</v>
      </c>
      <c r="S486" s="17" t="s">
        <v>37048</v>
      </c>
      <c r="T486" s="39">
        <v>107122165</v>
      </c>
      <c r="U486" s="39">
        <v>1177911813</v>
      </c>
      <c r="V486" s="39">
        <v>1285033978</v>
      </c>
      <c r="W486" s="4" t="s">
        <v>76967</v>
      </c>
      <c r="X486" s="17" t="s">
        <v>37049</v>
      </c>
      <c r="Y486" s="39">
        <v>57843006</v>
      </c>
      <c r="Z486" s="39">
        <v>632683179</v>
      </c>
      <c r="AA486" s="39">
        <v>690526185</v>
      </c>
      <c r="AB486" s="4" t="s">
        <v>76968</v>
      </c>
      <c r="AC486" s="17" t="s">
        <v>37050</v>
      </c>
      <c r="AD486" s="39">
        <v>43886102</v>
      </c>
      <c r="AE486" s="39">
        <v>494768429</v>
      </c>
      <c r="AF486" s="39">
        <v>538654531</v>
      </c>
      <c r="AG486" s="4" t="s">
        <v>76969</v>
      </c>
      <c r="AH486" s="17" t="s">
        <v>37051</v>
      </c>
      <c r="AI486" s="39">
        <v>41296594</v>
      </c>
      <c r="AJ486" s="39">
        <v>389681845</v>
      </c>
      <c r="AK486" s="39">
        <v>430978439</v>
      </c>
      <c r="AL486" s="4" t="s">
        <v>76970</v>
      </c>
      <c r="AM486" s="17" t="s">
        <v>37052</v>
      </c>
      <c r="AN486" s="39">
        <v>21301827</v>
      </c>
      <c r="AO486" s="39">
        <v>172870303</v>
      </c>
      <c r="AP486" s="39">
        <v>194172130</v>
      </c>
      <c r="AQ486" s="4" t="s">
        <v>76971</v>
      </c>
      <c r="AR486" s="17" t="s">
        <v>37053</v>
      </c>
      <c r="AS486" s="39">
        <v>31328342</v>
      </c>
      <c r="AT486" s="39">
        <v>357454413</v>
      </c>
      <c r="AU486" s="39">
        <v>388782755</v>
      </c>
      <c r="AV486" s="4" t="s">
        <v>76972</v>
      </c>
      <c r="AW486" s="17" t="s">
        <v>37054</v>
      </c>
      <c r="AX486" s="39">
        <v>22022293</v>
      </c>
      <c r="AY486" s="39">
        <v>235122887</v>
      </c>
      <c r="AZ486" s="39">
        <v>257145180</v>
      </c>
      <c r="BA486" s="4" t="s">
        <v>76973</v>
      </c>
      <c r="BB486" s="17" t="s">
        <v>37055</v>
      </c>
      <c r="BC486" s="39">
        <v>14854870</v>
      </c>
      <c r="BD486" s="39">
        <v>148369093</v>
      </c>
      <c r="BE486" s="39">
        <v>163223963</v>
      </c>
      <c r="BF486" s="4" t="s">
        <v>76974</v>
      </c>
      <c r="BG486" s="17" t="s">
        <v>37056</v>
      </c>
      <c r="BH486" s="39">
        <v>59394389</v>
      </c>
      <c r="BI486" s="39">
        <v>787234713</v>
      </c>
      <c r="BJ486" s="39">
        <v>846629102</v>
      </c>
      <c r="BK486" s="4" t="s">
        <v>76975</v>
      </c>
      <c r="BL486" s="17" t="s">
        <v>37057</v>
      </c>
      <c r="BM486" s="39">
        <v>101283027</v>
      </c>
      <c r="BN486" s="39">
        <v>900699205</v>
      </c>
      <c r="BO486" s="39">
        <v>1001982232</v>
      </c>
      <c r="BP486" s="4" t="s">
        <v>76976</v>
      </c>
      <c r="BQ486" s="17" t="s">
        <v>37058</v>
      </c>
      <c r="BR486" s="39">
        <v>30216056</v>
      </c>
      <c r="BS486" s="39">
        <v>394322733</v>
      </c>
      <c r="BT486" s="39">
        <v>424538789</v>
      </c>
      <c r="BU486" s="4" t="s">
        <v>76977</v>
      </c>
      <c r="BV486" s="17" t="s">
        <v>37059</v>
      </c>
      <c r="BW486" s="39">
        <v>24451246</v>
      </c>
      <c r="BX486" s="39">
        <v>337747886</v>
      </c>
      <c r="BY486" s="39">
        <v>362199132</v>
      </c>
      <c r="BZ486" s="4" t="s">
        <v>76978</v>
      </c>
      <c r="CA486" s="17" t="s">
        <v>37060</v>
      </c>
      <c r="CB486" s="39">
        <v>53502632</v>
      </c>
      <c r="CC486" s="39">
        <v>580024767</v>
      </c>
      <c r="CD486" s="39">
        <v>633527399</v>
      </c>
      <c r="CE486" s="4" t="s">
        <v>76979</v>
      </c>
      <c r="CF486" s="17" t="s">
        <v>37061</v>
      </c>
      <c r="CG486" s="39">
        <v>28949253</v>
      </c>
      <c r="CH486" s="39">
        <v>263676126</v>
      </c>
      <c r="CI486" s="39">
        <v>292625379</v>
      </c>
      <c r="CJ486" s="4" t="s">
        <v>76980</v>
      </c>
      <c r="CK486" s="17" t="s">
        <v>37062</v>
      </c>
      <c r="CL486" s="39">
        <v>24837741</v>
      </c>
      <c r="CM486" s="39">
        <v>287105629</v>
      </c>
      <c r="CN486" s="39">
        <v>311943370</v>
      </c>
      <c r="CO486" s="4" t="s">
        <v>76981</v>
      </c>
      <c r="CP486" s="17" t="s">
        <v>37063</v>
      </c>
      <c r="CQ486" s="39">
        <v>5688164</v>
      </c>
      <c r="CR486" s="39">
        <v>64790107</v>
      </c>
      <c r="CS486" s="39">
        <v>70478271</v>
      </c>
      <c r="CT486" s="4" t="s">
        <v>76982</v>
      </c>
      <c r="CU486" s="17" t="s">
        <v>37064</v>
      </c>
      <c r="CV486" s="39">
        <v>25832585</v>
      </c>
      <c r="CW486" s="39">
        <v>290579285</v>
      </c>
      <c r="CX486" s="39">
        <v>316411870</v>
      </c>
      <c r="CY486" s="4" t="s">
        <v>76983</v>
      </c>
      <c r="CZ486" s="17" t="s">
        <v>37065</v>
      </c>
      <c r="DA486" s="39">
        <v>41602342</v>
      </c>
      <c r="DB486" s="39">
        <v>439339759</v>
      </c>
      <c r="DC486" s="39">
        <v>480942101</v>
      </c>
      <c r="DD486" s="39" t="s">
        <v>76984</v>
      </c>
      <c r="DE486" s="39" t="s">
        <v>37066</v>
      </c>
      <c r="DF486" s="39">
        <v>0</v>
      </c>
      <c r="DG486" s="39">
        <v>0</v>
      </c>
      <c r="DH486" s="39">
        <v>0</v>
      </c>
      <c r="DI486" s="4" t="s">
        <v>76985</v>
      </c>
      <c r="DJ486" s="17" t="s">
        <v>37067</v>
      </c>
      <c r="DK486" s="39">
        <v>17063711</v>
      </c>
      <c r="DL486" s="39">
        <v>178521680</v>
      </c>
      <c r="DM486" s="39">
        <v>195585391</v>
      </c>
      <c r="DN486" s="4" t="s">
        <v>76986</v>
      </c>
      <c r="DO486" s="17" t="s">
        <v>37068</v>
      </c>
      <c r="DP486" s="39">
        <v>49514760</v>
      </c>
      <c r="DQ486" s="39">
        <v>540937348</v>
      </c>
      <c r="DR486" s="39">
        <v>590452108</v>
      </c>
      <c r="DS486" s="4" t="s">
        <v>76987</v>
      </c>
      <c r="DT486" s="17" t="s">
        <v>37069</v>
      </c>
      <c r="DU486" s="39">
        <v>0</v>
      </c>
      <c r="DV486" s="39">
        <v>0</v>
      </c>
      <c r="DW486" s="39">
        <v>0</v>
      </c>
      <c r="DX486" s="4" t="s">
        <v>76988</v>
      </c>
      <c r="DY486" s="17" t="s">
        <v>37070</v>
      </c>
      <c r="DZ486" s="39">
        <v>0</v>
      </c>
      <c r="EA486" s="39">
        <v>0</v>
      </c>
      <c r="EB486" s="39">
        <v>0</v>
      </c>
      <c r="EC486" s="4" t="s">
        <v>76989</v>
      </c>
      <c r="ED486" s="17" t="s">
        <v>37071</v>
      </c>
      <c r="EE486" s="39">
        <v>0</v>
      </c>
      <c r="EF486" s="39">
        <v>0</v>
      </c>
      <c r="EG486" s="39">
        <v>0</v>
      </c>
      <c r="EH486" s="4" t="s">
        <v>76990</v>
      </c>
      <c r="EI486" s="56" t="s">
        <v>37072</v>
      </c>
      <c r="EJ486" s="56">
        <v>34150537</v>
      </c>
      <c r="EK486" s="56">
        <v>370911005</v>
      </c>
      <c r="EL486" s="56">
        <v>405061542</v>
      </c>
      <c r="EM486" s="4" t="s">
        <v>76991</v>
      </c>
      <c r="EN486" s="17" t="s">
        <v>37073</v>
      </c>
      <c r="EO486" s="39">
        <v>0</v>
      </c>
      <c r="EP486" s="39">
        <v>0</v>
      </c>
      <c r="EQ486" s="39">
        <v>0</v>
      </c>
      <c r="ER486" s="4" t="s">
        <v>76992</v>
      </c>
      <c r="ES486" s="1" t="s">
        <v>37074</v>
      </c>
      <c r="ET486" s="1">
        <v>0</v>
      </c>
      <c r="EU486" s="1">
        <v>0</v>
      </c>
      <c r="EV486" s="1">
        <v>0</v>
      </c>
      <c r="EW486" s="1" t="s">
        <v>76993</v>
      </c>
      <c r="EX486" s="1" t="s">
        <v>37075</v>
      </c>
      <c r="EY486" s="1">
        <v>0</v>
      </c>
      <c r="EZ486" s="1">
        <v>0</v>
      </c>
      <c r="FA486" s="1">
        <v>0</v>
      </c>
      <c r="FB486" s="1" t="s">
        <v>76994</v>
      </c>
      <c r="FC486" s="1" t="s">
        <v>37076</v>
      </c>
      <c r="FD486" s="1">
        <v>0</v>
      </c>
      <c r="FE486" s="1">
        <v>0</v>
      </c>
      <c r="FF486" s="1">
        <v>0</v>
      </c>
      <c r="FH486" s="1">
        <v>1583980225</v>
      </c>
      <c r="FI486" s="1">
        <v>19565141691</v>
      </c>
      <c r="FJ486" s="1">
        <v>21149121916</v>
      </c>
      <c r="FL486" s="1">
        <v>1583980225</v>
      </c>
      <c r="FM486" s="1">
        <v>19565141691</v>
      </c>
      <c r="FN486" s="1">
        <v>21149121916</v>
      </c>
      <c r="FP486" s="1">
        <v>0</v>
      </c>
      <c r="FQ486" s="1">
        <v>0</v>
      </c>
      <c r="FR486" s="1">
        <v>0</v>
      </c>
    </row>
    <row r="487" spans="1:174">
      <c r="A487" s="3">
        <v>82121000</v>
      </c>
      <c r="B487" s="42" t="s">
        <v>1620</v>
      </c>
      <c r="C487" s="1" t="s">
        <v>1306</v>
      </c>
      <c r="D487" s="5">
        <v>0</v>
      </c>
      <c r="E487" s="5">
        <v>0</v>
      </c>
      <c r="F487" s="4">
        <v>0</v>
      </c>
      <c r="G487" s="4"/>
      <c r="I487" s="5"/>
      <c r="M487" s="1" t="s">
        <v>76995</v>
      </c>
      <c r="N487" s="17" t="s">
        <v>37077</v>
      </c>
      <c r="O487" s="39">
        <v>0</v>
      </c>
      <c r="P487" s="39">
        <v>0</v>
      </c>
      <c r="Q487" s="39">
        <v>0</v>
      </c>
      <c r="R487" s="4" t="s">
        <v>76996</v>
      </c>
      <c r="S487" s="17" t="s">
        <v>37078</v>
      </c>
      <c r="T487" s="39">
        <v>0</v>
      </c>
      <c r="U487" s="39">
        <v>0</v>
      </c>
      <c r="V487" s="39">
        <v>0</v>
      </c>
      <c r="W487" s="4" t="s">
        <v>76997</v>
      </c>
      <c r="X487" s="17" t="s">
        <v>37079</v>
      </c>
      <c r="Y487" s="39">
        <v>0</v>
      </c>
      <c r="Z487" s="39">
        <v>0</v>
      </c>
      <c r="AA487" s="39">
        <v>0</v>
      </c>
      <c r="AB487" s="4" t="s">
        <v>76998</v>
      </c>
      <c r="AC487" s="17" t="s">
        <v>37080</v>
      </c>
      <c r="AD487" s="39">
        <v>0</v>
      </c>
      <c r="AE487" s="39">
        <v>0</v>
      </c>
      <c r="AF487" s="39">
        <v>0</v>
      </c>
      <c r="AG487" s="4" t="s">
        <v>76999</v>
      </c>
      <c r="AH487" s="17" t="s">
        <v>37081</v>
      </c>
      <c r="AI487" s="39">
        <v>0</v>
      </c>
      <c r="AJ487" s="39">
        <v>0</v>
      </c>
      <c r="AK487" s="39">
        <v>0</v>
      </c>
      <c r="AL487" s="4" t="s">
        <v>77000</v>
      </c>
      <c r="AM487" s="17" t="s">
        <v>37082</v>
      </c>
      <c r="AN487" s="39">
        <v>0</v>
      </c>
      <c r="AO487" s="39">
        <v>0</v>
      </c>
      <c r="AP487" s="39">
        <v>0</v>
      </c>
      <c r="AQ487" s="4" t="s">
        <v>77001</v>
      </c>
      <c r="AR487" s="17" t="s">
        <v>37083</v>
      </c>
      <c r="AS487" s="39">
        <v>0</v>
      </c>
      <c r="AT487" s="39">
        <v>0</v>
      </c>
      <c r="AU487" s="39">
        <v>0</v>
      </c>
      <c r="AV487" s="4" t="s">
        <v>77002</v>
      </c>
      <c r="AW487" s="17" t="s">
        <v>37084</v>
      </c>
      <c r="AX487" s="39">
        <v>0</v>
      </c>
      <c r="AY487" s="39">
        <v>0</v>
      </c>
      <c r="AZ487" s="39">
        <v>0</v>
      </c>
      <c r="BA487" s="4" t="s">
        <v>77003</v>
      </c>
      <c r="BB487" s="17" t="s">
        <v>37085</v>
      </c>
      <c r="BC487" s="39">
        <v>0</v>
      </c>
      <c r="BD487" s="39">
        <v>0</v>
      </c>
      <c r="BE487" s="39">
        <v>0</v>
      </c>
      <c r="BF487" s="4" t="s">
        <v>77004</v>
      </c>
      <c r="BG487" s="17" t="s">
        <v>37086</v>
      </c>
      <c r="BH487" s="39">
        <v>0</v>
      </c>
      <c r="BI487" s="39">
        <v>0</v>
      </c>
      <c r="BJ487" s="39">
        <v>0</v>
      </c>
      <c r="BK487" s="4" t="s">
        <v>77005</v>
      </c>
      <c r="BL487" s="17" t="s">
        <v>37087</v>
      </c>
      <c r="BM487" s="39">
        <v>0</v>
      </c>
      <c r="BN487" s="39">
        <v>0</v>
      </c>
      <c r="BO487" s="39">
        <v>0</v>
      </c>
      <c r="BP487" s="4" t="s">
        <v>77006</v>
      </c>
      <c r="BQ487" s="17" t="s">
        <v>37088</v>
      </c>
      <c r="BR487" s="39">
        <v>0</v>
      </c>
      <c r="BS487" s="39">
        <v>0</v>
      </c>
      <c r="BT487" s="39">
        <v>0</v>
      </c>
      <c r="BU487" s="4" t="s">
        <v>77007</v>
      </c>
      <c r="BV487" s="17" t="s">
        <v>37089</v>
      </c>
      <c r="BW487" s="39">
        <v>0</v>
      </c>
      <c r="BX487" s="39">
        <v>0</v>
      </c>
      <c r="BY487" s="39">
        <v>0</v>
      </c>
      <c r="BZ487" s="4" t="s">
        <v>77008</v>
      </c>
      <c r="CA487" s="17" t="s">
        <v>37090</v>
      </c>
      <c r="CB487" s="39">
        <v>0</v>
      </c>
      <c r="CC487" s="39">
        <v>0</v>
      </c>
      <c r="CD487" s="39">
        <v>0</v>
      </c>
      <c r="CE487" s="4" t="s">
        <v>77009</v>
      </c>
      <c r="CF487" s="17" t="s">
        <v>37091</v>
      </c>
      <c r="CG487" s="39">
        <v>0</v>
      </c>
      <c r="CH487" s="39">
        <v>0</v>
      </c>
      <c r="CI487" s="39">
        <v>0</v>
      </c>
      <c r="CJ487" s="4" t="s">
        <v>77010</v>
      </c>
      <c r="CK487" s="17" t="s">
        <v>37092</v>
      </c>
      <c r="CL487" s="39">
        <v>0</v>
      </c>
      <c r="CM487" s="39">
        <v>0</v>
      </c>
      <c r="CN487" s="39">
        <v>0</v>
      </c>
      <c r="CO487" s="4" t="s">
        <v>77011</v>
      </c>
      <c r="CP487" s="17" t="s">
        <v>37093</v>
      </c>
      <c r="CQ487" s="39">
        <v>0</v>
      </c>
      <c r="CR487" s="39">
        <v>0</v>
      </c>
      <c r="CS487" s="39">
        <v>0</v>
      </c>
      <c r="CT487" s="4" t="s">
        <v>77012</v>
      </c>
      <c r="CU487" s="17" t="s">
        <v>37094</v>
      </c>
      <c r="CV487" s="39">
        <v>0</v>
      </c>
      <c r="CW487" s="39">
        <v>0</v>
      </c>
      <c r="CX487" s="39">
        <v>0</v>
      </c>
      <c r="CY487" s="4" t="s">
        <v>77013</v>
      </c>
      <c r="CZ487" s="17" t="s">
        <v>37095</v>
      </c>
      <c r="DA487" s="39">
        <v>0</v>
      </c>
      <c r="DB487" s="39">
        <v>0</v>
      </c>
      <c r="DC487" s="39">
        <v>0</v>
      </c>
      <c r="DD487" s="39" t="s">
        <v>77014</v>
      </c>
      <c r="DE487" s="39" t="s">
        <v>37096</v>
      </c>
      <c r="DF487" s="39">
        <v>0</v>
      </c>
      <c r="DG487" s="39">
        <v>0</v>
      </c>
      <c r="DH487" s="39">
        <v>0</v>
      </c>
      <c r="DI487" s="4" t="s">
        <v>77015</v>
      </c>
      <c r="DJ487" s="17" t="s">
        <v>37097</v>
      </c>
      <c r="DK487" s="39">
        <v>0</v>
      </c>
      <c r="DL487" s="39">
        <v>0</v>
      </c>
      <c r="DM487" s="39">
        <v>0</v>
      </c>
      <c r="DN487" s="4" t="s">
        <v>77016</v>
      </c>
      <c r="DO487" s="17" t="s">
        <v>37098</v>
      </c>
      <c r="DP487" s="39">
        <v>0</v>
      </c>
      <c r="DQ487" s="39">
        <v>0</v>
      </c>
      <c r="DR487" s="39">
        <v>0</v>
      </c>
      <c r="DS487" s="4" t="s">
        <v>77017</v>
      </c>
      <c r="DT487" s="17" t="s">
        <v>37099</v>
      </c>
      <c r="DU487" s="39">
        <v>0</v>
      </c>
      <c r="DV487" s="39">
        <v>0</v>
      </c>
      <c r="DW487" s="39">
        <v>0</v>
      </c>
      <c r="DX487" s="4" t="s">
        <v>77018</v>
      </c>
      <c r="DY487" s="17" t="s">
        <v>37100</v>
      </c>
      <c r="DZ487" s="39">
        <v>0</v>
      </c>
      <c r="EA487" s="39">
        <v>0</v>
      </c>
      <c r="EB487" s="39">
        <v>0</v>
      </c>
      <c r="EC487" s="4" t="s">
        <v>77019</v>
      </c>
      <c r="ED487" s="17" t="s">
        <v>37101</v>
      </c>
      <c r="EE487" s="39">
        <v>0</v>
      </c>
      <c r="EF487" s="39">
        <v>0</v>
      </c>
      <c r="EG487" s="39">
        <v>0</v>
      </c>
      <c r="EH487" s="4" t="s">
        <v>77020</v>
      </c>
      <c r="EI487" s="56" t="s">
        <v>37102</v>
      </c>
      <c r="EJ487" s="56">
        <v>0</v>
      </c>
      <c r="EK487" s="56">
        <v>0</v>
      </c>
      <c r="EL487" s="56">
        <v>0</v>
      </c>
      <c r="EM487" s="4" t="s">
        <v>77021</v>
      </c>
      <c r="EN487" s="17" t="s">
        <v>37103</v>
      </c>
      <c r="EO487" s="39">
        <v>0</v>
      </c>
      <c r="EP487" s="39">
        <v>0</v>
      </c>
      <c r="EQ487" s="39">
        <v>0</v>
      </c>
      <c r="ER487" s="4" t="s">
        <v>77022</v>
      </c>
      <c r="ES487" s="1" t="s">
        <v>37104</v>
      </c>
      <c r="ET487" s="1">
        <v>0</v>
      </c>
      <c r="EU487" s="1">
        <v>0</v>
      </c>
      <c r="EV487" s="1">
        <v>0</v>
      </c>
      <c r="EW487" s="1" t="s">
        <v>77023</v>
      </c>
      <c r="EX487" s="1" t="s">
        <v>37105</v>
      </c>
      <c r="EY487" s="1">
        <v>0</v>
      </c>
      <c r="EZ487" s="1">
        <v>0</v>
      </c>
      <c r="FA487" s="1">
        <v>0</v>
      </c>
      <c r="FB487" s="1" t="s">
        <v>77024</v>
      </c>
      <c r="FC487" s="1" t="s">
        <v>37106</v>
      </c>
      <c r="FD487" s="1">
        <v>0</v>
      </c>
      <c r="FE487" s="1">
        <v>0</v>
      </c>
      <c r="FF487" s="1">
        <v>0</v>
      </c>
      <c r="FH487" s="1">
        <v>0</v>
      </c>
      <c r="FI487" s="1">
        <v>0</v>
      </c>
      <c r="FJ487" s="1">
        <v>0</v>
      </c>
      <c r="FL487" s="1">
        <v>0</v>
      </c>
      <c r="FM487" s="1">
        <v>0</v>
      </c>
      <c r="FN487" s="1">
        <v>0</v>
      </c>
      <c r="FP487" s="1">
        <v>0</v>
      </c>
      <c r="FQ487" s="1">
        <v>0</v>
      </c>
      <c r="FR487" s="1">
        <v>0</v>
      </c>
    </row>
    <row r="488" spans="1:174">
      <c r="A488" s="3">
        <v>82122000</v>
      </c>
      <c r="B488" s="42" t="s">
        <v>1621</v>
      </c>
      <c r="C488" s="1" t="s">
        <v>1307</v>
      </c>
      <c r="D488" s="5">
        <v>0</v>
      </c>
      <c r="E488" s="5">
        <v>0</v>
      </c>
      <c r="F488" s="4">
        <v>0</v>
      </c>
      <c r="G488" s="4"/>
      <c r="I488" s="5"/>
      <c r="M488" s="1" t="s">
        <v>77025</v>
      </c>
      <c r="N488" s="17" t="s">
        <v>37107</v>
      </c>
      <c r="O488" s="39">
        <v>0</v>
      </c>
      <c r="P488" s="39">
        <v>0</v>
      </c>
      <c r="Q488" s="39">
        <v>0</v>
      </c>
      <c r="R488" s="4" t="s">
        <v>77026</v>
      </c>
      <c r="S488" s="17" t="s">
        <v>37108</v>
      </c>
      <c r="T488" s="39">
        <v>0</v>
      </c>
      <c r="U488" s="39">
        <v>0</v>
      </c>
      <c r="V488" s="39">
        <v>0</v>
      </c>
      <c r="W488" s="4" t="s">
        <v>77027</v>
      </c>
      <c r="X488" s="17" t="s">
        <v>37109</v>
      </c>
      <c r="Y488" s="39">
        <v>0</v>
      </c>
      <c r="Z488" s="39">
        <v>0</v>
      </c>
      <c r="AA488" s="39">
        <v>0</v>
      </c>
      <c r="AB488" s="4" t="s">
        <v>77028</v>
      </c>
      <c r="AC488" s="17" t="s">
        <v>37110</v>
      </c>
      <c r="AD488" s="39">
        <v>0</v>
      </c>
      <c r="AE488" s="39">
        <v>0</v>
      </c>
      <c r="AF488" s="39">
        <v>0</v>
      </c>
      <c r="AG488" s="4" t="s">
        <v>77029</v>
      </c>
      <c r="AH488" s="17" t="s">
        <v>37111</v>
      </c>
      <c r="AI488" s="39">
        <v>0</v>
      </c>
      <c r="AJ488" s="39">
        <v>0</v>
      </c>
      <c r="AK488" s="39">
        <v>0</v>
      </c>
      <c r="AL488" s="4" t="s">
        <v>77030</v>
      </c>
      <c r="AM488" s="17" t="s">
        <v>37112</v>
      </c>
      <c r="AN488" s="39">
        <v>0</v>
      </c>
      <c r="AO488" s="39">
        <v>0</v>
      </c>
      <c r="AP488" s="39">
        <v>0</v>
      </c>
      <c r="AQ488" s="4" t="s">
        <v>77031</v>
      </c>
      <c r="AR488" s="17" t="s">
        <v>37113</v>
      </c>
      <c r="AS488" s="39">
        <v>0</v>
      </c>
      <c r="AT488" s="39">
        <v>0</v>
      </c>
      <c r="AU488" s="39">
        <v>0</v>
      </c>
      <c r="AV488" s="4" t="s">
        <v>77032</v>
      </c>
      <c r="AW488" s="17" t="s">
        <v>37114</v>
      </c>
      <c r="AX488" s="39">
        <v>0</v>
      </c>
      <c r="AY488" s="39">
        <v>0</v>
      </c>
      <c r="AZ488" s="39">
        <v>0</v>
      </c>
      <c r="BA488" s="4" t="s">
        <v>77033</v>
      </c>
      <c r="BB488" s="17" t="s">
        <v>37115</v>
      </c>
      <c r="BC488" s="39">
        <v>0</v>
      </c>
      <c r="BD488" s="39">
        <v>0</v>
      </c>
      <c r="BE488" s="39">
        <v>0</v>
      </c>
      <c r="BF488" s="4" t="s">
        <v>77034</v>
      </c>
      <c r="BG488" s="17" t="s">
        <v>37116</v>
      </c>
      <c r="BH488" s="39">
        <v>0</v>
      </c>
      <c r="BI488" s="39">
        <v>0</v>
      </c>
      <c r="BJ488" s="39">
        <v>0</v>
      </c>
      <c r="BK488" s="4" t="s">
        <v>77035</v>
      </c>
      <c r="BL488" s="17" t="s">
        <v>37117</v>
      </c>
      <c r="BM488" s="39">
        <v>0</v>
      </c>
      <c r="BN488" s="39">
        <v>0</v>
      </c>
      <c r="BO488" s="39">
        <v>0</v>
      </c>
      <c r="BP488" s="4" t="s">
        <v>77036</v>
      </c>
      <c r="BQ488" s="17" t="s">
        <v>37118</v>
      </c>
      <c r="BR488" s="39">
        <v>0</v>
      </c>
      <c r="BS488" s="39">
        <v>0</v>
      </c>
      <c r="BT488" s="39">
        <v>0</v>
      </c>
      <c r="BU488" s="4" t="s">
        <v>77037</v>
      </c>
      <c r="BV488" s="17" t="s">
        <v>37119</v>
      </c>
      <c r="BW488" s="39">
        <v>0</v>
      </c>
      <c r="BX488" s="39">
        <v>0</v>
      </c>
      <c r="BY488" s="39">
        <v>0</v>
      </c>
      <c r="BZ488" s="4" t="s">
        <v>77038</v>
      </c>
      <c r="CA488" s="17" t="s">
        <v>37120</v>
      </c>
      <c r="CB488" s="39">
        <v>0</v>
      </c>
      <c r="CC488" s="39">
        <v>0</v>
      </c>
      <c r="CD488" s="39">
        <v>0</v>
      </c>
      <c r="CE488" s="4" t="s">
        <v>77039</v>
      </c>
      <c r="CF488" s="17" t="s">
        <v>37121</v>
      </c>
      <c r="CG488" s="39">
        <v>0</v>
      </c>
      <c r="CH488" s="39">
        <v>0</v>
      </c>
      <c r="CI488" s="39">
        <v>0</v>
      </c>
      <c r="CJ488" s="4" t="s">
        <v>77040</v>
      </c>
      <c r="CK488" s="17" t="s">
        <v>37122</v>
      </c>
      <c r="CL488" s="39">
        <v>0</v>
      </c>
      <c r="CM488" s="39">
        <v>0</v>
      </c>
      <c r="CN488" s="39">
        <v>0</v>
      </c>
      <c r="CO488" s="4" t="s">
        <v>77041</v>
      </c>
      <c r="CP488" s="17" t="s">
        <v>37123</v>
      </c>
      <c r="CQ488" s="39">
        <v>0</v>
      </c>
      <c r="CR488" s="39">
        <v>0</v>
      </c>
      <c r="CS488" s="39">
        <v>0</v>
      </c>
      <c r="CT488" s="4" t="s">
        <v>77042</v>
      </c>
      <c r="CU488" s="17" t="s">
        <v>37124</v>
      </c>
      <c r="CV488" s="39">
        <v>0</v>
      </c>
      <c r="CW488" s="39">
        <v>0</v>
      </c>
      <c r="CX488" s="39">
        <v>0</v>
      </c>
      <c r="CY488" s="4" t="s">
        <v>77043</v>
      </c>
      <c r="CZ488" s="17" t="s">
        <v>37125</v>
      </c>
      <c r="DA488" s="39">
        <v>0</v>
      </c>
      <c r="DB488" s="39">
        <v>0</v>
      </c>
      <c r="DC488" s="39">
        <v>0</v>
      </c>
      <c r="DD488" s="39" t="s">
        <v>77044</v>
      </c>
      <c r="DE488" s="39" t="s">
        <v>37126</v>
      </c>
      <c r="DF488" s="39">
        <v>0</v>
      </c>
      <c r="DG488" s="39">
        <v>0</v>
      </c>
      <c r="DH488" s="39">
        <v>0</v>
      </c>
      <c r="DI488" s="4" t="s">
        <v>77045</v>
      </c>
      <c r="DJ488" s="17" t="s">
        <v>37127</v>
      </c>
      <c r="DK488" s="39">
        <v>0</v>
      </c>
      <c r="DL488" s="39">
        <v>0</v>
      </c>
      <c r="DM488" s="39">
        <v>0</v>
      </c>
      <c r="DN488" s="4" t="s">
        <v>77046</v>
      </c>
      <c r="DO488" s="17" t="s">
        <v>37128</v>
      </c>
      <c r="DP488" s="39">
        <v>0</v>
      </c>
      <c r="DQ488" s="39">
        <v>0</v>
      </c>
      <c r="DR488" s="39">
        <v>0</v>
      </c>
      <c r="DS488" s="4" t="s">
        <v>77047</v>
      </c>
      <c r="DT488" s="17" t="s">
        <v>37129</v>
      </c>
      <c r="DU488" s="39">
        <v>0</v>
      </c>
      <c r="DV488" s="39">
        <v>0</v>
      </c>
      <c r="DW488" s="39">
        <v>0</v>
      </c>
      <c r="DX488" s="4" t="s">
        <v>77048</v>
      </c>
      <c r="DY488" s="17" t="s">
        <v>37130</v>
      </c>
      <c r="DZ488" s="39">
        <v>0</v>
      </c>
      <c r="EA488" s="39">
        <v>0</v>
      </c>
      <c r="EB488" s="39">
        <v>0</v>
      </c>
      <c r="EC488" s="4" t="s">
        <v>77049</v>
      </c>
      <c r="ED488" s="17" t="s">
        <v>37131</v>
      </c>
      <c r="EE488" s="39">
        <v>0</v>
      </c>
      <c r="EF488" s="39">
        <v>0</v>
      </c>
      <c r="EG488" s="39">
        <v>0</v>
      </c>
      <c r="EH488" s="4" t="s">
        <v>77050</v>
      </c>
      <c r="EI488" s="56" t="s">
        <v>37132</v>
      </c>
      <c r="EJ488" s="56">
        <v>0</v>
      </c>
      <c r="EK488" s="56">
        <v>0</v>
      </c>
      <c r="EL488" s="56">
        <v>0</v>
      </c>
      <c r="EM488" s="4" t="s">
        <v>77051</v>
      </c>
      <c r="EN488" s="17" t="s">
        <v>37133</v>
      </c>
      <c r="EO488" s="39">
        <v>0</v>
      </c>
      <c r="EP488" s="39">
        <v>0</v>
      </c>
      <c r="EQ488" s="39">
        <v>0</v>
      </c>
      <c r="ER488" s="4" t="s">
        <v>77052</v>
      </c>
      <c r="ES488" s="1" t="s">
        <v>37134</v>
      </c>
      <c r="ET488" s="1">
        <v>0</v>
      </c>
      <c r="EU488" s="1">
        <v>0</v>
      </c>
      <c r="EV488" s="1">
        <v>0</v>
      </c>
      <c r="EW488" s="1" t="s">
        <v>77053</v>
      </c>
      <c r="EX488" s="1" t="s">
        <v>37135</v>
      </c>
      <c r="EY488" s="1">
        <v>0</v>
      </c>
      <c r="EZ488" s="1">
        <v>0</v>
      </c>
      <c r="FA488" s="1">
        <v>0</v>
      </c>
      <c r="FB488" s="1" t="s">
        <v>77054</v>
      </c>
      <c r="FC488" s="1" t="s">
        <v>37136</v>
      </c>
      <c r="FD488" s="1">
        <v>0</v>
      </c>
      <c r="FE488" s="1">
        <v>0</v>
      </c>
      <c r="FF488" s="1">
        <v>0</v>
      </c>
      <c r="FH488" s="1">
        <v>0</v>
      </c>
      <c r="FI488" s="1">
        <v>0</v>
      </c>
      <c r="FJ488" s="1">
        <v>0</v>
      </c>
      <c r="FL488" s="1">
        <v>0</v>
      </c>
      <c r="FM488" s="1">
        <v>0</v>
      </c>
      <c r="FN488" s="1">
        <v>0</v>
      </c>
      <c r="FP488" s="1">
        <v>0</v>
      </c>
      <c r="FQ488" s="1">
        <v>0</v>
      </c>
      <c r="FR488" s="1">
        <v>0</v>
      </c>
    </row>
    <row r="489" spans="1:174">
      <c r="A489" s="3">
        <v>82130000</v>
      </c>
      <c r="B489" s="42" t="s">
        <v>1622</v>
      </c>
      <c r="C489" s="1" t="s">
        <v>1308</v>
      </c>
      <c r="D489" s="5">
        <v>7662500</v>
      </c>
      <c r="E489" s="5">
        <v>79169560</v>
      </c>
      <c r="F489" s="4">
        <v>86832060</v>
      </c>
      <c r="G489" s="4"/>
      <c r="I489" s="5"/>
      <c r="M489" s="1" t="s">
        <v>77055</v>
      </c>
      <c r="N489" s="17" t="s">
        <v>37137</v>
      </c>
      <c r="O489" s="39">
        <v>7662500</v>
      </c>
      <c r="P489" s="39">
        <v>76801560</v>
      </c>
      <c r="Q489" s="39">
        <v>84464060</v>
      </c>
      <c r="R489" s="4" t="s">
        <v>77056</v>
      </c>
      <c r="S489" s="17" t="s">
        <v>37138</v>
      </c>
      <c r="T489" s="39">
        <v>0</v>
      </c>
      <c r="U489" s="39">
        <v>2368000</v>
      </c>
      <c r="V489" s="39">
        <v>2368000</v>
      </c>
      <c r="W489" s="4" t="s">
        <v>77057</v>
      </c>
      <c r="X489" s="17" t="s">
        <v>37139</v>
      </c>
      <c r="Y489" s="39">
        <v>0</v>
      </c>
      <c r="Z489" s="39">
        <v>0</v>
      </c>
      <c r="AA489" s="39">
        <v>0</v>
      </c>
      <c r="AB489" s="4" t="s">
        <v>77058</v>
      </c>
      <c r="AC489" s="17" t="s">
        <v>37140</v>
      </c>
      <c r="AD489" s="39">
        <v>0</v>
      </c>
      <c r="AE489" s="39">
        <v>0</v>
      </c>
      <c r="AF489" s="39">
        <v>0</v>
      </c>
      <c r="AG489" s="4" t="s">
        <v>77059</v>
      </c>
      <c r="AH489" s="17" t="s">
        <v>37141</v>
      </c>
      <c r="AI489" s="39">
        <v>0</v>
      </c>
      <c r="AJ489" s="39">
        <v>0</v>
      </c>
      <c r="AK489" s="39">
        <v>0</v>
      </c>
      <c r="AL489" s="4" t="s">
        <v>77060</v>
      </c>
      <c r="AM489" s="17" t="s">
        <v>37142</v>
      </c>
      <c r="AN489" s="39">
        <v>0</v>
      </c>
      <c r="AO489" s="39">
        <v>0</v>
      </c>
      <c r="AP489" s="39">
        <v>0</v>
      </c>
      <c r="AQ489" s="4" t="s">
        <v>77061</v>
      </c>
      <c r="AR489" s="17" t="s">
        <v>37143</v>
      </c>
      <c r="AS489" s="39">
        <v>0</v>
      </c>
      <c r="AT489" s="39">
        <v>0</v>
      </c>
      <c r="AU489" s="39">
        <v>0</v>
      </c>
      <c r="AV489" s="4" t="s">
        <v>77062</v>
      </c>
      <c r="AW489" s="17" t="s">
        <v>37144</v>
      </c>
      <c r="AX489" s="39">
        <v>0</v>
      </c>
      <c r="AY489" s="39">
        <v>0</v>
      </c>
      <c r="AZ489" s="39">
        <v>0</v>
      </c>
      <c r="BA489" s="4" t="s">
        <v>77063</v>
      </c>
      <c r="BB489" s="17" t="s">
        <v>37145</v>
      </c>
      <c r="BC489" s="39">
        <v>0</v>
      </c>
      <c r="BD489" s="39">
        <v>0</v>
      </c>
      <c r="BE489" s="39">
        <v>0</v>
      </c>
      <c r="BF489" s="4" t="s">
        <v>77064</v>
      </c>
      <c r="BG489" s="17" t="s">
        <v>37146</v>
      </c>
      <c r="BH489" s="39">
        <v>0</v>
      </c>
      <c r="BI489" s="39">
        <v>0</v>
      </c>
      <c r="BJ489" s="39">
        <v>0</v>
      </c>
      <c r="BK489" s="4" t="s">
        <v>77065</v>
      </c>
      <c r="BL489" s="17" t="s">
        <v>37147</v>
      </c>
      <c r="BM489" s="39">
        <v>0</v>
      </c>
      <c r="BN489" s="39">
        <v>0</v>
      </c>
      <c r="BO489" s="39">
        <v>0</v>
      </c>
      <c r="BP489" s="4" t="s">
        <v>77066</v>
      </c>
      <c r="BQ489" s="17" t="s">
        <v>37148</v>
      </c>
      <c r="BR489" s="39">
        <v>0</v>
      </c>
      <c r="BS489" s="39">
        <v>0</v>
      </c>
      <c r="BT489" s="39">
        <v>0</v>
      </c>
      <c r="BU489" s="4" t="s">
        <v>77067</v>
      </c>
      <c r="BV489" s="17" t="s">
        <v>37149</v>
      </c>
      <c r="BW489" s="39">
        <v>0</v>
      </c>
      <c r="BX489" s="39">
        <v>0</v>
      </c>
      <c r="BY489" s="39">
        <v>0</v>
      </c>
      <c r="BZ489" s="4" t="s">
        <v>77068</v>
      </c>
      <c r="CA489" s="17" t="s">
        <v>37150</v>
      </c>
      <c r="CB489" s="39">
        <v>0</v>
      </c>
      <c r="CC489" s="39">
        <v>0</v>
      </c>
      <c r="CD489" s="39">
        <v>0</v>
      </c>
      <c r="CE489" s="4" t="s">
        <v>77069</v>
      </c>
      <c r="CF489" s="17" t="s">
        <v>37151</v>
      </c>
      <c r="CG489" s="39">
        <v>0</v>
      </c>
      <c r="CH489" s="39">
        <v>0</v>
      </c>
      <c r="CI489" s="39">
        <v>0</v>
      </c>
      <c r="CJ489" s="4" t="s">
        <v>77070</v>
      </c>
      <c r="CK489" s="17" t="s">
        <v>37152</v>
      </c>
      <c r="CL489" s="39">
        <v>0</v>
      </c>
      <c r="CM489" s="39">
        <v>0</v>
      </c>
      <c r="CN489" s="39">
        <v>0</v>
      </c>
      <c r="CO489" s="4" t="s">
        <v>77071</v>
      </c>
      <c r="CP489" s="17" t="s">
        <v>37153</v>
      </c>
      <c r="CQ489" s="39">
        <v>0</v>
      </c>
      <c r="CR489" s="39">
        <v>0</v>
      </c>
      <c r="CS489" s="39">
        <v>0</v>
      </c>
      <c r="CT489" s="4" t="s">
        <v>77072</v>
      </c>
      <c r="CU489" s="17" t="s">
        <v>37154</v>
      </c>
      <c r="CV489" s="39">
        <v>0</v>
      </c>
      <c r="CW489" s="39">
        <v>0</v>
      </c>
      <c r="CX489" s="39">
        <v>0</v>
      </c>
      <c r="CY489" s="4" t="s">
        <v>77073</v>
      </c>
      <c r="CZ489" s="17" t="s">
        <v>37155</v>
      </c>
      <c r="DA489" s="39">
        <v>0</v>
      </c>
      <c r="DB489" s="39">
        <v>0</v>
      </c>
      <c r="DC489" s="39">
        <v>0</v>
      </c>
      <c r="DD489" s="39" t="s">
        <v>77074</v>
      </c>
      <c r="DE489" s="39" t="s">
        <v>37156</v>
      </c>
      <c r="DF489" s="39">
        <v>0</v>
      </c>
      <c r="DG489" s="39">
        <v>0</v>
      </c>
      <c r="DH489" s="39">
        <v>0</v>
      </c>
      <c r="DI489" s="4" t="s">
        <v>77075</v>
      </c>
      <c r="DJ489" s="17" t="s">
        <v>37157</v>
      </c>
      <c r="DK489" s="39">
        <v>0</v>
      </c>
      <c r="DL489" s="39">
        <v>0</v>
      </c>
      <c r="DM489" s="39">
        <v>0</v>
      </c>
      <c r="DN489" s="4" t="s">
        <v>77076</v>
      </c>
      <c r="DO489" s="17" t="s">
        <v>37158</v>
      </c>
      <c r="DP489" s="39">
        <v>0</v>
      </c>
      <c r="DQ489" s="39">
        <v>0</v>
      </c>
      <c r="DR489" s="39">
        <v>0</v>
      </c>
      <c r="DS489" s="4" t="s">
        <v>77077</v>
      </c>
      <c r="DT489" s="17" t="s">
        <v>37159</v>
      </c>
      <c r="DU489" s="39">
        <v>0</v>
      </c>
      <c r="DV489" s="39">
        <v>0</v>
      </c>
      <c r="DW489" s="39">
        <v>0</v>
      </c>
      <c r="DX489" s="4" t="s">
        <v>77078</v>
      </c>
      <c r="DY489" s="17" t="s">
        <v>37160</v>
      </c>
      <c r="DZ489" s="39">
        <v>0</v>
      </c>
      <c r="EA489" s="39">
        <v>0</v>
      </c>
      <c r="EB489" s="39">
        <v>0</v>
      </c>
      <c r="EC489" s="4" t="s">
        <v>77079</v>
      </c>
      <c r="ED489" s="17" t="s">
        <v>37161</v>
      </c>
      <c r="EE489" s="39">
        <v>0</v>
      </c>
      <c r="EF489" s="39">
        <v>0</v>
      </c>
      <c r="EG489" s="39">
        <v>0</v>
      </c>
      <c r="EH489" s="4" t="s">
        <v>77080</v>
      </c>
      <c r="EI489" s="56" t="s">
        <v>37162</v>
      </c>
      <c r="EJ489" s="56">
        <v>0</v>
      </c>
      <c r="EK489" s="56">
        <v>0</v>
      </c>
      <c r="EL489" s="56">
        <v>0</v>
      </c>
      <c r="EM489" s="4" t="s">
        <v>77081</v>
      </c>
      <c r="EN489" s="17" t="s">
        <v>37163</v>
      </c>
      <c r="EO489" s="39">
        <v>0</v>
      </c>
      <c r="EP489" s="39">
        <v>0</v>
      </c>
      <c r="EQ489" s="39">
        <v>0</v>
      </c>
      <c r="ER489" s="4" t="s">
        <v>77082</v>
      </c>
      <c r="ES489" s="1" t="s">
        <v>37164</v>
      </c>
      <c r="ET489" s="1">
        <v>0</v>
      </c>
      <c r="EU489" s="1">
        <v>0</v>
      </c>
      <c r="EV489" s="1">
        <v>0</v>
      </c>
      <c r="EW489" s="1" t="s">
        <v>77083</v>
      </c>
      <c r="EX489" s="1" t="s">
        <v>37165</v>
      </c>
      <c r="EY489" s="1">
        <v>0</v>
      </c>
      <c r="EZ489" s="1">
        <v>0</v>
      </c>
      <c r="FA489" s="1">
        <v>0</v>
      </c>
      <c r="FB489" s="1" t="s">
        <v>77084</v>
      </c>
      <c r="FC489" s="1" t="s">
        <v>37166</v>
      </c>
      <c r="FD489" s="1">
        <v>0</v>
      </c>
      <c r="FE489" s="1">
        <v>0</v>
      </c>
      <c r="FF489" s="1">
        <v>0</v>
      </c>
      <c r="FH489" s="1">
        <v>7662500</v>
      </c>
      <c r="FI489" s="1">
        <v>79169560</v>
      </c>
      <c r="FJ489" s="1">
        <v>86832060</v>
      </c>
      <c r="FL489" s="1">
        <v>7662500</v>
      </c>
      <c r="FM489" s="1">
        <v>79169560</v>
      </c>
      <c r="FN489" s="1">
        <v>86832060</v>
      </c>
      <c r="FP489" s="1">
        <v>0</v>
      </c>
      <c r="FQ489" s="1">
        <v>0</v>
      </c>
      <c r="FR489" s="1">
        <v>0</v>
      </c>
    </row>
    <row r="490" spans="1:174">
      <c r="A490" s="3">
        <v>82140000</v>
      </c>
      <c r="B490" s="42" t="s">
        <v>1623</v>
      </c>
      <c r="C490" s="1" t="s">
        <v>1309</v>
      </c>
      <c r="D490" s="5">
        <v>72300000</v>
      </c>
      <c r="E490" s="5">
        <v>154250000</v>
      </c>
      <c r="F490" s="4">
        <v>226550000</v>
      </c>
      <c r="G490" s="4"/>
      <c r="I490" s="5"/>
      <c r="M490" s="1" t="s">
        <v>77085</v>
      </c>
      <c r="N490" s="17" t="s">
        <v>37167</v>
      </c>
      <c r="O490" s="39">
        <v>72300000</v>
      </c>
      <c r="P490" s="39">
        <v>154250000</v>
      </c>
      <c r="Q490" s="39">
        <v>226550000</v>
      </c>
      <c r="R490" s="4" t="s">
        <v>77086</v>
      </c>
      <c r="S490" s="17" t="s">
        <v>37168</v>
      </c>
      <c r="T490" s="39">
        <v>0</v>
      </c>
      <c r="U490" s="39">
        <v>0</v>
      </c>
      <c r="V490" s="39">
        <v>0</v>
      </c>
      <c r="W490" s="4" t="s">
        <v>77087</v>
      </c>
      <c r="X490" s="17" t="s">
        <v>37169</v>
      </c>
      <c r="Y490" s="39">
        <v>0</v>
      </c>
      <c r="Z490" s="39">
        <v>0</v>
      </c>
      <c r="AA490" s="39">
        <v>0</v>
      </c>
      <c r="AB490" s="4" t="s">
        <v>77088</v>
      </c>
      <c r="AC490" s="17" t="s">
        <v>37170</v>
      </c>
      <c r="AD490" s="39">
        <v>0</v>
      </c>
      <c r="AE490" s="39">
        <v>0</v>
      </c>
      <c r="AF490" s="39">
        <v>0</v>
      </c>
      <c r="AG490" s="4" t="s">
        <v>77089</v>
      </c>
      <c r="AH490" s="17" t="s">
        <v>37171</v>
      </c>
      <c r="AI490" s="39">
        <v>0</v>
      </c>
      <c r="AJ490" s="39">
        <v>0</v>
      </c>
      <c r="AK490" s="39">
        <v>0</v>
      </c>
      <c r="AL490" s="4" t="s">
        <v>77090</v>
      </c>
      <c r="AM490" s="17" t="s">
        <v>37172</v>
      </c>
      <c r="AN490" s="39">
        <v>0</v>
      </c>
      <c r="AO490" s="39">
        <v>0</v>
      </c>
      <c r="AP490" s="39">
        <v>0</v>
      </c>
      <c r="AQ490" s="4" t="s">
        <v>77091</v>
      </c>
      <c r="AR490" s="17" t="s">
        <v>37173</v>
      </c>
      <c r="AS490" s="39">
        <v>0</v>
      </c>
      <c r="AT490" s="39">
        <v>0</v>
      </c>
      <c r="AU490" s="39">
        <v>0</v>
      </c>
      <c r="AV490" s="4" t="s">
        <v>77092</v>
      </c>
      <c r="AW490" s="17" t="s">
        <v>37174</v>
      </c>
      <c r="AX490" s="39">
        <v>0</v>
      </c>
      <c r="AY490" s="39">
        <v>0</v>
      </c>
      <c r="AZ490" s="39">
        <v>0</v>
      </c>
      <c r="BA490" s="4" t="s">
        <v>77093</v>
      </c>
      <c r="BB490" s="17" t="s">
        <v>37175</v>
      </c>
      <c r="BC490" s="39">
        <v>0</v>
      </c>
      <c r="BD490" s="39">
        <v>0</v>
      </c>
      <c r="BE490" s="39">
        <v>0</v>
      </c>
      <c r="BF490" s="4" t="s">
        <v>77094</v>
      </c>
      <c r="BG490" s="17" t="s">
        <v>37176</v>
      </c>
      <c r="BH490" s="39">
        <v>0</v>
      </c>
      <c r="BI490" s="39">
        <v>0</v>
      </c>
      <c r="BJ490" s="39">
        <v>0</v>
      </c>
      <c r="BK490" s="4" t="s">
        <v>77095</v>
      </c>
      <c r="BL490" s="17" t="s">
        <v>37177</v>
      </c>
      <c r="BM490" s="39">
        <v>0</v>
      </c>
      <c r="BN490" s="39">
        <v>0</v>
      </c>
      <c r="BO490" s="39">
        <v>0</v>
      </c>
      <c r="BP490" s="4" t="s">
        <v>77096</v>
      </c>
      <c r="BQ490" s="17" t="s">
        <v>37178</v>
      </c>
      <c r="BR490" s="39">
        <v>0</v>
      </c>
      <c r="BS490" s="39">
        <v>0</v>
      </c>
      <c r="BT490" s="39">
        <v>0</v>
      </c>
      <c r="BU490" s="4" t="s">
        <v>77097</v>
      </c>
      <c r="BV490" s="17" t="s">
        <v>37179</v>
      </c>
      <c r="BW490" s="39">
        <v>0</v>
      </c>
      <c r="BX490" s="39">
        <v>0</v>
      </c>
      <c r="BY490" s="39">
        <v>0</v>
      </c>
      <c r="BZ490" s="4" t="s">
        <v>77098</v>
      </c>
      <c r="CA490" s="17" t="s">
        <v>37180</v>
      </c>
      <c r="CB490" s="39">
        <v>0</v>
      </c>
      <c r="CC490" s="39">
        <v>0</v>
      </c>
      <c r="CD490" s="39">
        <v>0</v>
      </c>
      <c r="CE490" s="4" t="s">
        <v>77099</v>
      </c>
      <c r="CF490" s="17" t="s">
        <v>37181</v>
      </c>
      <c r="CG490" s="39">
        <v>0</v>
      </c>
      <c r="CH490" s="39">
        <v>0</v>
      </c>
      <c r="CI490" s="39">
        <v>0</v>
      </c>
      <c r="CJ490" s="4" t="s">
        <v>77100</v>
      </c>
      <c r="CK490" s="17" t="s">
        <v>37182</v>
      </c>
      <c r="CL490" s="39">
        <v>0</v>
      </c>
      <c r="CM490" s="39">
        <v>0</v>
      </c>
      <c r="CN490" s="39">
        <v>0</v>
      </c>
      <c r="CO490" s="4" t="s">
        <v>77101</v>
      </c>
      <c r="CP490" s="17" t="s">
        <v>37183</v>
      </c>
      <c r="CQ490" s="39">
        <v>0</v>
      </c>
      <c r="CR490" s="39">
        <v>0</v>
      </c>
      <c r="CS490" s="39">
        <v>0</v>
      </c>
      <c r="CT490" s="4" t="s">
        <v>77102</v>
      </c>
      <c r="CU490" s="17" t="s">
        <v>37184</v>
      </c>
      <c r="CV490" s="39">
        <v>0</v>
      </c>
      <c r="CW490" s="39">
        <v>0</v>
      </c>
      <c r="CX490" s="39">
        <v>0</v>
      </c>
      <c r="CY490" s="4" t="s">
        <v>77103</v>
      </c>
      <c r="CZ490" s="17" t="s">
        <v>37185</v>
      </c>
      <c r="DA490" s="39">
        <v>0</v>
      </c>
      <c r="DB490" s="39">
        <v>0</v>
      </c>
      <c r="DC490" s="39">
        <v>0</v>
      </c>
      <c r="DD490" s="39" t="s">
        <v>77104</v>
      </c>
      <c r="DE490" s="39" t="s">
        <v>37186</v>
      </c>
      <c r="DF490" s="39">
        <v>0</v>
      </c>
      <c r="DG490" s="39">
        <v>0</v>
      </c>
      <c r="DH490" s="39">
        <v>0</v>
      </c>
      <c r="DI490" s="4" t="s">
        <v>77105</v>
      </c>
      <c r="DJ490" s="17" t="s">
        <v>37187</v>
      </c>
      <c r="DK490" s="39">
        <v>0</v>
      </c>
      <c r="DL490" s="39">
        <v>0</v>
      </c>
      <c r="DM490" s="39">
        <v>0</v>
      </c>
      <c r="DN490" s="4" t="s">
        <v>77106</v>
      </c>
      <c r="DO490" s="17" t="s">
        <v>37188</v>
      </c>
      <c r="DP490" s="39">
        <v>0</v>
      </c>
      <c r="DQ490" s="39">
        <v>0</v>
      </c>
      <c r="DR490" s="39">
        <v>0</v>
      </c>
      <c r="DS490" s="4" t="s">
        <v>77107</v>
      </c>
      <c r="DT490" s="17" t="s">
        <v>37189</v>
      </c>
      <c r="DU490" s="39">
        <v>0</v>
      </c>
      <c r="DV490" s="39">
        <v>0</v>
      </c>
      <c r="DW490" s="39">
        <v>0</v>
      </c>
      <c r="DX490" s="4" t="s">
        <v>77108</v>
      </c>
      <c r="DY490" s="17" t="s">
        <v>37190</v>
      </c>
      <c r="DZ490" s="39">
        <v>0</v>
      </c>
      <c r="EA490" s="39">
        <v>0</v>
      </c>
      <c r="EB490" s="39">
        <v>0</v>
      </c>
      <c r="EC490" s="4" t="s">
        <v>77109</v>
      </c>
      <c r="ED490" s="17" t="s">
        <v>37191</v>
      </c>
      <c r="EE490" s="39">
        <v>0</v>
      </c>
      <c r="EF490" s="39">
        <v>0</v>
      </c>
      <c r="EG490" s="39">
        <v>0</v>
      </c>
      <c r="EH490" s="4" t="s">
        <v>77110</v>
      </c>
      <c r="EI490" s="56" t="s">
        <v>37192</v>
      </c>
      <c r="EJ490" s="56">
        <v>0</v>
      </c>
      <c r="EK490" s="56">
        <v>0</v>
      </c>
      <c r="EL490" s="56">
        <v>0</v>
      </c>
      <c r="EM490" s="4" t="s">
        <v>77111</v>
      </c>
      <c r="EN490" s="17" t="s">
        <v>37193</v>
      </c>
      <c r="EO490" s="39">
        <v>0</v>
      </c>
      <c r="EP490" s="39">
        <v>0</v>
      </c>
      <c r="EQ490" s="39">
        <v>0</v>
      </c>
      <c r="ER490" s="4" t="s">
        <v>77112</v>
      </c>
      <c r="ES490" s="1" t="s">
        <v>37194</v>
      </c>
      <c r="ET490" s="1">
        <v>0</v>
      </c>
      <c r="EU490" s="1">
        <v>0</v>
      </c>
      <c r="EV490" s="1">
        <v>0</v>
      </c>
      <c r="EW490" s="1" t="s">
        <v>77113</v>
      </c>
      <c r="EX490" s="1" t="s">
        <v>37195</v>
      </c>
      <c r="EY490" s="1">
        <v>0</v>
      </c>
      <c r="EZ490" s="1">
        <v>0</v>
      </c>
      <c r="FA490" s="1">
        <v>0</v>
      </c>
      <c r="FB490" s="1" t="s">
        <v>77114</v>
      </c>
      <c r="FC490" s="1" t="s">
        <v>37196</v>
      </c>
      <c r="FD490" s="1">
        <v>0</v>
      </c>
      <c r="FE490" s="1">
        <v>0</v>
      </c>
      <c r="FF490" s="1">
        <v>0</v>
      </c>
      <c r="FH490" s="1">
        <v>72300000</v>
      </c>
      <c r="FI490" s="1">
        <v>154250000</v>
      </c>
      <c r="FJ490" s="1">
        <v>226550000</v>
      </c>
      <c r="FL490" s="1">
        <v>72300000</v>
      </c>
      <c r="FM490" s="1">
        <v>154250000</v>
      </c>
      <c r="FN490" s="1">
        <v>226550000</v>
      </c>
      <c r="FP490" s="1">
        <v>0</v>
      </c>
      <c r="FQ490" s="1">
        <v>0</v>
      </c>
      <c r="FR490" s="1">
        <v>0</v>
      </c>
    </row>
    <row r="491" spans="1:174">
      <c r="A491" s="3">
        <v>82150000</v>
      </c>
      <c r="B491" s="42" t="s">
        <v>1624</v>
      </c>
      <c r="C491" s="1" t="s">
        <v>1310</v>
      </c>
      <c r="D491" s="5">
        <v>0</v>
      </c>
      <c r="E491" s="5">
        <v>0</v>
      </c>
      <c r="F491" s="4">
        <v>0</v>
      </c>
      <c r="G491" s="4"/>
      <c r="I491" s="5"/>
      <c r="M491" s="1" t="s">
        <v>77115</v>
      </c>
      <c r="N491" s="17" t="s">
        <v>37197</v>
      </c>
      <c r="O491" s="39">
        <v>0</v>
      </c>
      <c r="P491" s="39">
        <v>0</v>
      </c>
      <c r="Q491" s="39">
        <v>0</v>
      </c>
      <c r="R491" s="4" t="s">
        <v>77116</v>
      </c>
      <c r="S491" s="17" t="s">
        <v>37198</v>
      </c>
      <c r="T491" s="39">
        <v>0</v>
      </c>
      <c r="U491" s="39">
        <v>0</v>
      </c>
      <c r="V491" s="39">
        <v>0</v>
      </c>
      <c r="W491" s="4" t="s">
        <v>77117</v>
      </c>
      <c r="X491" s="17" t="s">
        <v>37199</v>
      </c>
      <c r="Y491" s="39">
        <v>0</v>
      </c>
      <c r="Z491" s="39">
        <v>0</v>
      </c>
      <c r="AA491" s="39">
        <v>0</v>
      </c>
      <c r="AB491" s="4" t="s">
        <v>77118</v>
      </c>
      <c r="AC491" s="17" t="s">
        <v>37200</v>
      </c>
      <c r="AD491" s="39">
        <v>0</v>
      </c>
      <c r="AE491" s="39">
        <v>0</v>
      </c>
      <c r="AF491" s="39">
        <v>0</v>
      </c>
      <c r="AG491" s="4" t="s">
        <v>77119</v>
      </c>
      <c r="AH491" s="17" t="s">
        <v>37201</v>
      </c>
      <c r="AI491" s="39">
        <v>0</v>
      </c>
      <c r="AJ491" s="39">
        <v>0</v>
      </c>
      <c r="AK491" s="39">
        <v>0</v>
      </c>
      <c r="AL491" s="4" t="s">
        <v>77120</v>
      </c>
      <c r="AM491" s="17" t="s">
        <v>37202</v>
      </c>
      <c r="AN491" s="39">
        <v>0</v>
      </c>
      <c r="AO491" s="39">
        <v>0</v>
      </c>
      <c r="AP491" s="39">
        <v>0</v>
      </c>
      <c r="AQ491" s="4" t="s">
        <v>77121</v>
      </c>
      <c r="AR491" s="17" t="s">
        <v>37203</v>
      </c>
      <c r="AS491" s="39">
        <v>0</v>
      </c>
      <c r="AT491" s="39">
        <v>0</v>
      </c>
      <c r="AU491" s="39">
        <v>0</v>
      </c>
      <c r="AV491" s="4" t="s">
        <v>77122</v>
      </c>
      <c r="AW491" s="17" t="s">
        <v>37204</v>
      </c>
      <c r="AX491" s="39">
        <v>0</v>
      </c>
      <c r="AY491" s="39">
        <v>0</v>
      </c>
      <c r="AZ491" s="39">
        <v>0</v>
      </c>
      <c r="BA491" s="4" t="s">
        <v>77123</v>
      </c>
      <c r="BB491" s="17" t="s">
        <v>37205</v>
      </c>
      <c r="BC491" s="39">
        <v>0</v>
      </c>
      <c r="BD491" s="39">
        <v>0</v>
      </c>
      <c r="BE491" s="39">
        <v>0</v>
      </c>
      <c r="BF491" s="4" t="s">
        <v>77124</v>
      </c>
      <c r="BG491" s="17" t="s">
        <v>37206</v>
      </c>
      <c r="BH491" s="39">
        <v>0</v>
      </c>
      <c r="BI491" s="39">
        <v>0</v>
      </c>
      <c r="BJ491" s="39">
        <v>0</v>
      </c>
      <c r="BK491" s="4" t="s">
        <v>77125</v>
      </c>
      <c r="BL491" s="17" t="s">
        <v>37207</v>
      </c>
      <c r="BM491" s="39">
        <v>0</v>
      </c>
      <c r="BN491" s="39">
        <v>0</v>
      </c>
      <c r="BO491" s="39">
        <v>0</v>
      </c>
      <c r="BP491" s="4" t="s">
        <v>77126</v>
      </c>
      <c r="BQ491" s="17" t="s">
        <v>37208</v>
      </c>
      <c r="BR491" s="39">
        <v>0</v>
      </c>
      <c r="BS491" s="39">
        <v>0</v>
      </c>
      <c r="BT491" s="39">
        <v>0</v>
      </c>
      <c r="BU491" s="4" t="s">
        <v>77127</v>
      </c>
      <c r="BV491" s="17" t="s">
        <v>37209</v>
      </c>
      <c r="BW491" s="39">
        <v>0</v>
      </c>
      <c r="BX491" s="39">
        <v>0</v>
      </c>
      <c r="BY491" s="39">
        <v>0</v>
      </c>
      <c r="BZ491" s="4" t="s">
        <v>77128</v>
      </c>
      <c r="CA491" s="17" t="s">
        <v>37210</v>
      </c>
      <c r="CB491" s="39">
        <v>0</v>
      </c>
      <c r="CC491" s="39">
        <v>0</v>
      </c>
      <c r="CD491" s="39">
        <v>0</v>
      </c>
      <c r="CE491" s="4" t="s">
        <v>77129</v>
      </c>
      <c r="CF491" s="17" t="s">
        <v>37211</v>
      </c>
      <c r="CG491" s="39">
        <v>0</v>
      </c>
      <c r="CH491" s="39">
        <v>0</v>
      </c>
      <c r="CI491" s="39">
        <v>0</v>
      </c>
      <c r="CJ491" s="4" t="s">
        <v>77130</v>
      </c>
      <c r="CK491" s="17" t="s">
        <v>37212</v>
      </c>
      <c r="CL491" s="39">
        <v>0</v>
      </c>
      <c r="CM491" s="39">
        <v>0</v>
      </c>
      <c r="CN491" s="39">
        <v>0</v>
      </c>
      <c r="CO491" s="4" t="s">
        <v>77131</v>
      </c>
      <c r="CP491" s="17" t="s">
        <v>37213</v>
      </c>
      <c r="CQ491" s="39">
        <v>0</v>
      </c>
      <c r="CR491" s="39">
        <v>0</v>
      </c>
      <c r="CS491" s="39">
        <v>0</v>
      </c>
      <c r="CT491" s="4" t="s">
        <v>77132</v>
      </c>
      <c r="CU491" s="17" t="s">
        <v>37214</v>
      </c>
      <c r="CV491" s="39">
        <v>0</v>
      </c>
      <c r="CW491" s="39">
        <v>0</v>
      </c>
      <c r="CX491" s="39">
        <v>0</v>
      </c>
      <c r="CY491" s="4" t="s">
        <v>77133</v>
      </c>
      <c r="CZ491" s="17" t="s">
        <v>37215</v>
      </c>
      <c r="DA491" s="39">
        <v>0</v>
      </c>
      <c r="DB491" s="39">
        <v>0</v>
      </c>
      <c r="DC491" s="39">
        <v>0</v>
      </c>
      <c r="DD491" s="39" t="s">
        <v>77134</v>
      </c>
      <c r="DE491" s="39" t="s">
        <v>37216</v>
      </c>
      <c r="DF491" s="39">
        <v>0</v>
      </c>
      <c r="DG491" s="39">
        <v>0</v>
      </c>
      <c r="DH491" s="39">
        <v>0</v>
      </c>
      <c r="DI491" s="4" t="s">
        <v>77135</v>
      </c>
      <c r="DJ491" s="17" t="s">
        <v>37217</v>
      </c>
      <c r="DK491" s="39">
        <v>0</v>
      </c>
      <c r="DL491" s="39">
        <v>0</v>
      </c>
      <c r="DM491" s="39">
        <v>0</v>
      </c>
      <c r="DN491" s="4" t="s">
        <v>77136</v>
      </c>
      <c r="DO491" s="17" t="s">
        <v>37218</v>
      </c>
      <c r="DP491" s="39">
        <v>0</v>
      </c>
      <c r="DQ491" s="39">
        <v>0</v>
      </c>
      <c r="DR491" s="39">
        <v>0</v>
      </c>
      <c r="DS491" s="4" t="s">
        <v>77137</v>
      </c>
      <c r="DT491" s="17" t="s">
        <v>37219</v>
      </c>
      <c r="DU491" s="39">
        <v>0</v>
      </c>
      <c r="DV491" s="39">
        <v>0</v>
      </c>
      <c r="DW491" s="39">
        <v>0</v>
      </c>
      <c r="DX491" s="4" t="s">
        <v>77138</v>
      </c>
      <c r="DY491" s="17" t="s">
        <v>37220</v>
      </c>
      <c r="DZ491" s="39">
        <v>0</v>
      </c>
      <c r="EA491" s="39">
        <v>0</v>
      </c>
      <c r="EB491" s="39">
        <v>0</v>
      </c>
      <c r="EC491" s="4" t="s">
        <v>77139</v>
      </c>
      <c r="ED491" s="17" t="s">
        <v>37221</v>
      </c>
      <c r="EE491" s="39">
        <v>0</v>
      </c>
      <c r="EF491" s="39">
        <v>0</v>
      </c>
      <c r="EG491" s="39">
        <v>0</v>
      </c>
      <c r="EH491" s="4" t="s">
        <v>77140</v>
      </c>
      <c r="EI491" s="56" t="s">
        <v>37222</v>
      </c>
      <c r="EJ491" s="56">
        <v>0</v>
      </c>
      <c r="EK491" s="56">
        <v>0</v>
      </c>
      <c r="EL491" s="56">
        <v>0</v>
      </c>
      <c r="EM491" s="4" t="s">
        <v>77141</v>
      </c>
      <c r="EN491" s="17" t="s">
        <v>37223</v>
      </c>
      <c r="EO491" s="39">
        <v>0</v>
      </c>
      <c r="EP491" s="39">
        <v>0</v>
      </c>
      <c r="EQ491" s="39">
        <v>0</v>
      </c>
      <c r="ER491" s="4" t="s">
        <v>77142</v>
      </c>
      <c r="ES491" s="1" t="s">
        <v>37224</v>
      </c>
      <c r="ET491" s="1">
        <v>0</v>
      </c>
      <c r="EU491" s="1">
        <v>0</v>
      </c>
      <c r="EV491" s="1">
        <v>0</v>
      </c>
      <c r="EW491" s="1" t="s">
        <v>77143</v>
      </c>
      <c r="EX491" s="1" t="s">
        <v>37225</v>
      </c>
      <c r="EY491" s="1">
        <v>0</v>
      </c>
      <c r="EZ491" s="1">
        <v>0</v>
      </c>
      <c r="FA491" s="1">
        <v>0</v>
      </c>
      <c r="FB491" s="1" t="s">
        <v>77144</v>
      </c>
      <c r="FC491" s="1" t="s">
        <v>37226</v>
      </c>
      <c r="FD491" s="1">
        <v>0</v>
      </c>
      <c r="FE491" s="1">
        <v>0</v>
      </c>
      <c r="FF491" s="1">
        <v>0</v>
      </c>
      <c r="FH491" s="1">
        <v>0</v>
      </c>
      <c r="FI491" s="1">
        <v>0</v>
      </c>
      <c r="FJ491" s="1">
        <v>0</v>
      </c>
      <c r="FL491" s="1">
        <v>0</v>
      </c>
      <c r="FM491" s="1">
        <v>0</v>
      </c>
      <c r="FN491" s="1">
        <v>0</v>
      </c>
      <c r="FP491" s="1">
        <v>0</v>
      </c>
      <c r="FQ491" s="1">
        <v>0</v>
      </c>
      <c r="FR491" s="1">
        <v>0</v>
      </c>
    </row>
    <row r="492" spans="1:174">
      <c r="A492" s="3">
        <v>82151000</v>
      </c>
      <c r="B492" s="42" t="s">
        <v>1625</v>
      </c>
      <c r="C492" s="1" t="s">
        <v>1311</v>
      </c>
      <c r="D492" s="5">
        <v>0</v>
      </c>
      <c r="E492" s="5">
        <v>6173343399</v>
      </c>
      <c r="F492" s="4">
        <v>6173343399</v>
      </c>
      <c r="G492" s="4"/>
      <c r="I492" s="5"/>
      <c r="M492" s="1" t="s">
        <v>77145</v>
      </c>
      <c r="N492" s="17" t="s">
        <v>37227</v>
      </c>
      <c r="O492" s="39">
        <v>0</v>
      </c>
      <c r="P492" s="39">
        <v>3997311573</v>
      </c>
      <c r="Q492" s="39">
        <v>3997311573</v>
      </c>
      <c r="R492" s="4" t="s">
        <v>77146</v>
      </c>
      <c r="S492" s="17" t="s">
        <v>37228</v>
      </c>
      <c r="T492" s="39">
        <v>0</v>
      </c>
      <c r="U492" s="39">
        <v>300124302</v>
      </c>
      <c r="V492" s="39">
        <v>300124302</v>
      </c>
      <c r="W492" s="4" t="s">
        <v>77147</v>
      </c>
      <c r="X492" s="17" t="s">
        <v>37229</v>
      </c>
      <c r="Y492" s="39">
        <v>0</v>
      </c>
      <c r="Z492" s="39">
        <v>180033423</v>
      </c>
      <c r="AA492" s="39">
        <v>180033423</v>
      </c>
      <c r="AB492" s="4" t="s">
        <v>77148</v>
      </c>
      <c r="AC492" s="17" t="s">
        <v>37230</v>
      </c>
      <c r="AD492" s="39">
        <v>0</v>
      </c>
      <c r="AE492" s="39">
        <v>123992181</v>
      </c>
      <c r="AF492" s="39">
        <v>123992181</v>
      </c>
      <c r="AG492" s="4" t="s">
        <v>77149</v>
      </c>
      <c r="AH492" s="17" t="s">
        <v>37231</v>
      </c>
      <c r="AI492" s="39">
        <v>0</v>
      </c>
      <c r="AJ492" s="39">
        <v>87070924</v>
      </c>
      <c r="AK492" s="39">
        <v>87070924</v>
      </c>
      <c r="AL492" s="4" t="s">
        <v>77150</v>
      </c>
      <c r="AM492" s="17" t="s">
        <v>37232</v>
      </c>
      <c r="AN492" s="39">
        <v>0</v>
      </c>
      <c r="AO492" s="39">
        <v>0</v>
      </c>
      <c r="AP492" s="39">
        <v>0</v>
      </c>
      <c r="AQ492" s="4" t="s">
        <v>77151</v>
      </c>
      <c r="AR492" s="17" t="s">
        <v>37233</v>
      </c>
      <c r="AS492" s="39">
        <v>0</v>
      </c>
      <c r="AT492" s="39">
        <v>92696961</v>
      </c>
      <c r="AU492" s="39">
        <v>92696961</v>
      </c>
      <c r="AV492" s="4" t="s">
        <v>77152</v>
      </c>
      <c r="AW492" s="17" t="s">
        <v>37234</v>
      </c>
      <c r="AX492" s="39">
        <v>0</v>
      </c>
      <c r="AY492" s="39">
        <v>55212189</v>
      </c>
      <c r="AZ492" s="39">
        <v>55212189</v>
      </c>
      <c r="BA492" s="4" t="s">
        <v>77153</v>
      </c>
      <c r="BB492" s="17" t="s">
        <v>37235</v>
      </c>
      <c r="BC492" s="39">
        <v>0</v>
      </c>
      <c r="BD492" s="39">
        <v>35500000</v>
      </c>
      <c r="BE492" s="39">
        <v>35500000</v>
      </c>
      <c r="BF492" s="4" t="s">
        <v>77154</v>
      </c>
      <c r="BG492" s="17" t="s">
        <v>37236</v>
      </c>
      <c r="BH492" s="39">
        <v>0</v>
      </c>
      <c r="BI492" s="39">
        <v>191334886</v>
      </c>
      <c r="BJ492" s="39">
        <v>191334886</v>
      </c>
      <c r="BK492" s="4" t="s">
        <v>77155</v>
      </c>
      <c r="BL492" s="17" t="s">
        <v>37237</v>
      </c>
      <c r="BM492" s="39">
        <v>0</v>
      </c>
      <c r="BN492" s="39">
        <v>162566676</v>
      </c>
      <c r="BO492" s="39">
        <v>162566676</v>
      </c>
      <c r="BP492" s="4" t="s">
        <v>77156</v>
      </c>
      <c r="BQ492" s="17" t="s">
        <v>37238</v>
      </c>
      <c r="BR492" s="39">
        <v>0</v>
      </c>
      <c r="BS492" s="39">
        <v>94175352</v>
      </c>
      <c r="BT492" s="39">
        <v>94175352</v>
      </c>
      <c r="BU492" s="4" t="s">
        <v>77157</v>
      </c>
      <c r="BV492" s="17" t="s">
        <v>37239</v>
      </c>
      <c r="BW492" s="39">
        <v>0</v>
      </c>
      <c r="BX492" s="39">
        <v>82069656</v>
      </c>
      <c r="BY492" s="39">
        <v>82069656</v>
      </c>
      <c r="BZ492" s="4" t="s">
        <v>77158</v>
      </c>
      <c r="CA492" s="17" t="s">
        <v>37240</v>
      </c>
      <c r="CB492" s="39">
        <v>0</v>
      </c>
      <c r="CC492" s="39">
        <v>141255613</v>
      </c>
      <c r="CD492" s="39">
        <v>141255613</v>
      </c>
      <c r="CE492" s="4" t="s">
        <v>77159</v>
      </c>
      <c r="CF492" s="17" t="s">
        <v>37241</v>
      </c>
      <c r="CG492" s="39">
        <v>0</v>
      </c>
      <c r="CH492" s="39">
        <v>76877028</v>
      </c>
      <c r="CI492" s="39">
        <v>76877028</v>
      </c>
      <c r="CJ492" s="4" t="s">
        <v>77160</v>
      </c>
      <c r="CK492" s="17" t="s">
        <v>37242</v>
      </c>
      <c r="CL492" s="39">
        <v>0</v>
      </c>
      <c r="CM492" s="39">
        <v>65642221</v>
      </c>
      <c r="CN492" s="39">
        <v>65642221</v>
      </c>
      <c r="CO492" s="4" t="s">
        <v>77161</v>
      </c>
      <c r="CP492" s="17" t="s">
        <v>37243</v>
      </c>
      <c r="CQ492" s="39">
        <v>0</v>
      </c>
      <c r="CR492" s="39">
        <v>15000000</v>
      </c>
      <c r="CS492" s="39">
        <v>15000000</v>
      </c>
      <c r="CT492" s="4" t="s">
        <v>77162</v>
      </c>
      <c r="CU492" s="17" t="s">
        <v>37244</v>
      </c>
      <c r="CV492" s="39">
        <v>0</v>
      </c>
      <c r="CW492" s="39">
        <v>69877305</v>
      </c>
      <c r="CX492" s="39">
        <v>69877305</v>
      </c>
      <c r="CY492" s="4" t="s">
        <v>77163</v>
      </c>
      <c r="CZ492" s="17" t="s">
        <v>37245</v>
      </c>
      <c r="DA492" s="39">
        <v>0</v>
      </c>
      <c r="DB492" s="39">
        <v>115755883</v>
      </c>
      <c r="DC492" s="39">
        <v>115755883</v>
      </c>
      <c r="DD492" s="39" t="s">
        <v>77164</v>
      </c>
      <c r="DE492" s="39" t="s">
        <v>37246</v>
      </c>
      <c r="DF492" s="39">
        <v>0</v>
      </c>
      <c r="DG492" s="39">
        <v>0</v>
      </c>
      <c r="DH492" s="39">
        <v>0</v>
      </c>
      <c r="DI492" s="4" t="s">
        <v>77165</v>
      </c>
      <c r="DJ492" s="17" t="s">
        <v>37247</v>
      </c>
      <c r="DK492" s="39">
        <v>0</v>
      </c>
      <c r="DL492" s="39">
        <v>37887189</v>
      </c>
      <c r="DM492" s="39">
        <v>37887189</v>
      </c>
      <c r="DN492" s="4" t="s">
        <v>77166</v>
      </c>
      <c r="DO492" s="17" t="s">
        <v>37248</v>
      </c>
      <c r="DP492" s="39">
        <v>0</v>
      </c>
      <c r="DQ492" s="39">
        <v>171025729</v>
      </c>
      <c r="DR492" s="39">
        <v>171025729</v>
      </c>
      <c r="DS492" s="4" t="s">
        <v>77167</v>
      </c>
      <c r="DT492" s="17" t="s">
        <v>37249</v>
      </c>
      <c r="DU492" s="39">
        <v>0</v>
      </c>
      <c r="DV492" s="39">
        <v>0</v>
      </c>
      <c r="DW492" s="39">
        <v>0</v>
      </c>
      <c r="DX492" s="4" t="s">
        <v>77168</v>
      </c>
      <c r="DY492" s="17" t="s">
        <v>37250</v>
      </c>
      <c r="DZ492" s="39">
        <v>0</v>
      </c>
      <c r="EA492" s="39">
        <v>0</v>
      </c>
      <c r="EB492" s="39">
        <v>0</v>
      </c>
      <c r="EC492" s="4" t="s">
        <v>77169</v>
      </c>
      <c r="ED492" s="17" t="s">
        <v>37251</v>
      </c>
      <c r="EE492" s="39">
        <v>0</v>
      </c>
      <c r="EF492" s="39">
        <v>0</v>
      </c>
      <c r="EG492" s="39">
        <v>0</v>
      </c>
      <c r="EH492" s="4" t="s">
        <v>77170</v>
      </c>
      <c r="EI492" s="56" t="s">
        <v>37252</v>
      </c>
      <c r="EJ492" s="56">
        <v>0</v>
      </c>
      <c r="EK492" s="56">
        <v>77934308</v>
      </c>
      <c r="EL492" s="56">
        <v>77934308</v>
      </c>
      <c r="EM492" s="4" t="s">
        <v>77171</v>
      </c>
      <c r="EN492" s="17" t="s">
        <v>37253</v>
      </c>
      <c r="EO492" s="39">
        <v>0</v>
      </c>
      <c r="EP492" s="39">
        <v>0</v>
      </c>
      <c r="EQ492" s="39">
        <v>0</v>
      </c>
      <c r="ER492" s="4" t="s">
        <v>77172</v>
      </c>
      <c r="ES492" s="1" t="s">
        <v>37254</v>
      </c>
      <c r="ET492" s="1">
        <v>0</v>
      </c>
      <c r="EU492" s="1">
        <v>0</v>
      </c>
      <c r="EV492" s="1">
        <v>0</v>
      </c>
      <c r="EW492" s="1" t="s">
        <v>77173</v>
      </c>
      <c r="EX492" s="1" t="s">
        <v>37255</v>
      </c>
      <c r="EY492" s="1">
        <v>0</v>
      </c>
      <c r="EZ492" s="1">
        <v>0</v>
      </c>
      <c r="FA492" s="1">
        <v>0</v>
      </c>
      <c r="FB492" s="1" t="s">
        <v>77174</v>
      </c>
      <c r="FC492" s="1" t="s">
        <v>37256</v>
      </c>
      <c r="FD492" s="1">
        <v>0</v>
      </c>
      <c r="FE492" s="1">
        <v>0</v>
      </c>
      <c r="FF492" s="1">
        <v>0</v>
      </c>
      <c r="FH492" s="1">
        <v>0</v>
      </c>
      <c r="FI492" s="1">
        <v>6173343399</v>
      </c>
      <c r="FJ492" s="1">
        <v>6173343399</v>
      </c>
      <c r="FL492" s="1">
        <v>0</v>
      </c>
      <c r="FM492" s="1">
        <v>6173343399</v>
      </c>
      <c r="FN492" s="1">
        <v>6173343399</v>
      </c>
      <c r="FP492" s="1">
        <v>0</v>
      </c>
      <c r="FQ492" s="1">
        <v>0</v>
      </c>
      <c r="FR492" s="1">
        <v>0</v>
      </c>
    </row>
    <row r="493" spans="1:174">
      <c r="A493" s="3">
        <v>82151200</v>
      </c>
      <c r="B493" s="42" t="s">
        <v>1626</v>
      </c>
      <c r="C493" s="1" t="s">
        <v>1312</v>
      </c>
      <c r="D493" s="5">
        <v>2000000000</v>
      </c>
      <c r="E493" s="5">
        <v>0</v>
      </c>
      <c r="F493" s="4">
        <v>2000000000</v>
      </c>
      <c r="G493" s="4"/>
      <c r="I493" s="5"/>
      <c r="M493" s="1" t="s">
        <v>77175</v>
      </c>
      <c r="N493" s="17" t="s">
        <v>37257</v>
      </c>
      <c r="O493" s="39">
        <v>2000000000</v>
      </c>
      <c r="P493" s="39">
        <v>0</v>
      </c>
      <c r="Q493" s="39">
        <v>2000000000</v>
      </c>
      <c r="R493" s="4" t="s">
        <v>77176</v>
      </c>
      <c r="S493" s="17" t="s">
        <v>37258</v>
      </c>
      <c r="T493" s="39">
        <v>0</v>
      </c>
      <c r="U493" s="39">
        <v>0</v>
      </c>
      <c r="V493" s="39">
        <v>0</v>
      </c>
      <c r="W493" s="4" t="s">
        <v>77177</v>
      </c>
      <c r="X493" s="17" t="s">
        <v>37259</v>
      </c>
      <c r="Y493" s="39">
        <v>0</v>
      </c>
      <c r="Z493" s="39">
        <v>0</v>
      </c>
      <c r="AA493" s="39">
        <v>0</v>
      </c>
      <c r="AB493" s="4" t="s">
        <v>77178</v>
      </c>
      <c r="AC493" s="17" t="s">
        <v>37260</v>
      </c>
      <c r="AD493" s="39">
        <v>0</v>
      </c>
      <c r="AE493" s="39">
        <v>0</v>
      </c>
      <c r="AF493" s="39">
        <v>0</v>
      </c>
      <c r="AG493" s="4" t="s">
        <v>77179</v>
      </c>
      <c r="AH493" s="17" t="s">
        <v>37261</v>
      </c>
      <c r="AI493" s="39">
        <v>0</v>
      </c>
      <c r="AJ493" s="39">
        <v>0</v>
      </c>
      <c r="AK493" s="39">
        <v>0</v>
      </c>
      <c r="AL493" s="4" t="s">
        <v>77180</v>
      </c>
      <c r="AM493" s="17" t="s">
        <v>37262</v>
      </c>
      <c r="AN493" s="39">
        <v>0</v>
      </c>
      <c r="AO493" s="39">
        <v>0</v>
      </c>
      <c r="AP493" s="39">
        <v>0</v>
      </c>
      <c r="AQ493" s="4" t="s">
        <v>77181</v>
      </c>
      <c r="AR493" s="17" t="s">
        <v>37263</v>
      </c>
      <c r="AS493" s="39">
        <v>0</v>
      </c>
      <c r="AT493" s="39">
        <v>0</v>
      </c>
      <c r="AU493" s="39">
        <v>0</v>
      </c>
      <c r="AV493" s="4" t="s">
        <v>77182</v>
      </c>
      <c r="AW493" s="17" t="s">
        <v>37264</v>
      </c>
      <c r="AX493" s="39">
        <v>0</v>
      </c>
      <c r="AY493" s="39">
        <v>0</v>
      </c>
      <c r="AZ493" s="39">
        <v>0</v>
      </c>
      <c r="BA493" s="4" t="s">
        <v>77183</v>
      </c>
      <c r="BB493" s="17" t="s">
        <v>37265</v>
      </c>
      <c r="BC493" s="39">
        <v>0</v>
      </c>
      <c r="BD493" s="39">
        <v>0</v>
      </c>
      <c r="BE493" s="39">
        <v>0</v>
      </c>
      <c r="BF493" s="4" t="s">
        <v>77184</v>
      </c>
      <c r="BG493" s="17" t="s">
        <v>37266</v>
      </c>
      <c r="BH493" s="39">
        <v>0</v>
      </c>
      <c r="BI493" s="39">
        <v>0</v>
      </c>
      <c r="BJ493" s="39">
        <v>0</v>
      </c>
      <c r="BK493" s="4" t="s">
        <v>77185</v>
      </c>
      <c r="BL493" s="17" t="s">
        <v>37267</v>
      </c>
      <c r="BM493" s="39">
        <v>0</v>
      </c>
      <c r="BN493" s="39">
        <v>0</v>
      </c>
      <c r="BO493" s="39">
        <v>0</v>
      </c>
      <c r="BP493" s="4" t="s">
        <v>77186</v>
      </c>
      <c r="BQ493" s="17" t="s">
        <v>37268</v>
      </c>
      <c r="BR493" s="39">
        <v>0</v>
      </c>
      <c r="BS493" s="39">
        <v>0</v>
      </c>
      <c r="BT493" s="39">
        <v>0</v>
      </c>
      <c r="BU493" s="4" t="s">
        <v>77187</v>
      </c>
      <c r="BV493" s="17" t="s">
        <v>37269</v>
      </c>
      <c r="BW493" s="39">
        <v>0</v>
      </c>
      <c r="BX493" s="39">
        <v>0</v>
      </c>
      <c r="BY493" s="39">
        <v>0</v>
      </c>
      <c r="BZ493" s="4" t="s">
        <v>77188</v>
      </c>
      <c r="CA493" s="17" t="s">
        <v>37270</v>
      </c>
      <c r="CB493" s="39">
        <v>0</v>
      </c>
      <c r="CC493" s="39">
        <v>0</v>
      </c>
      <c r="CD493" s="39">
        <v>0</v>
      </c>
      <c r="CE493" s="4" t="s">
        <v>77189</v>
      </c>
      <c r="CF493" s="17" t="s">
        <v>37271</v>
      </c>
      <c r="CG493" s="39">
        <v>0</v>
      </c>
      <c r="CH493" s="39">
        <v>0</v>
      </c>
      <c r="CI493" s="39">
        <v>0</v>
      </c>
      <c r="CJ493" s="4" t="s">
        <v>77190</v>
      </c>
      <c r="CK493" s="17" t="s">
        <v>37272</v>
      </c>
      <c r="CL493" s="39">
        <v>0</v>
      </c>
      <c r="CM493" s="39">
        <v>0</v>
      </c>
      <c r="CN493" s="39">
        <v>0</v>
      </c>
      <c r="CO493" s="4" t="s">
        <v>77191</v>
      </c>
      <c r="CP493" s="17" t="s">
        <v>37273</v>
      </c>
      <c r="CQ493" s="39">
        <v>0</v>
      </c>
      <c r="CR493" s="39">
        <v>0</v>
      </c>
      <c r="CS493" s="39">
        <v>0</v>
      </c>
      <c r="CT493" s="4" t="s">
        <v>77192</v>
      </c>
      <c r="CU493" s="17" t="s">
        <v>37274</v>
      </c>
      <c r="CV493" s="39">
        <v>0</v>
      </c>
      <c r="CW493" s="39">
        <v>0</v>
      </c>
      <c r="CX493" s="39">
        <v>0</v>
      </c>
      <c r="CY493" s="4" t="s">
        <v>77193</v>
      </c>
      <c r="CZ493" s="17" t="s">
        <v>37275</v>
      </c>
      <c r="DA493" s="39">
        <v>0</v>
      </c>
      <c r="DB493" s="39">
        <v>0</v>
      </c>
      <c r="DC493" s="39">
        <v>0</v>
      </c>
      <c r="DD493" s="39" t="s">
        <v>77194</v>
      </c>
      <c r="DE493" s="39" t="s">
        <v>37276</v>
      </c>
      <c r="DF493" s="39">
        <v>0</v>
      </c>
      <c r="DG493" s="39">
        <v>0</v>
      </c>
      <c r="DH493" s="39">
        <v>0</v>
      </c>
      <c r="DI493" s="4" t="s">
        <v>77195</v>
      </c>
      <c r="DJ493" s="17" t="s">
        <v>37277</v>
      </c>
      <c r="DK493" s="39">
        <v>0</v>
      </c>
      <c r="DL493" s="39">
        <v>0</v>
      </c>
      <c r="DM493" s="39">
        <v>0</v>
      </c>
      <c r="DN493" s="4" t="s">
        <v>77196</v>
      </c>
      <c r="DO493" s="17" t="s">
        <v>37278</v>
      </c>
      <c r="DP493" s="39">
        <v>0</v>
      </c>
      <c r="DQ493" s="39">
        <v>0</v>
      </c>
      <c r="DR493" s="39">
        <v>0</v>
      </c>
      <c r="DS493" s="4" t="s">
        <v>77197</v>
      </c>
      <c r="DT493" s="17" t="s">
        <v>37279</v>
      </c>
      <c r="DU493" s="39">
        <v>0</v>
      </c>
      <c r="DV493" s="39">
        <v>0</v>
      </c>
      <c r="DW493" s="39">
        <v>0</v>
      </c>
      <c r="DX493" s="4" t="s">
        <v>77198</v>
      </c>
      <c r="DY493" s="17" t="s">
        <v>37280</v>
      </c>
      <c r="DZ493" s="39">
        <v>0</v>
      </c>
      <c r="EA493" s="39">
        <v>0</v>
      </c>
      <c r="EB493" s="39">
        <v>0</v>
      </c>
      <c r="EC493" s="4" t="s">
        <v>77199</v>
      </c>
      <c r="ED493" s="17" t="s">
        <v>37281</v>
      </c>
      <c r="EE493" s="39">
        <v>0</v>
      </c>
      <c r="EF493" s="39">
        <v>0</v>
      </c>
      <c r="EG493" s="39">
        <v>0</v>
      </c>
      <c r="EH493" s="4" t="s">
        <v>77200</v>
      </c>
      <c r="EI493" s="56" t="s">
        <v>37282</v>
      </c>
      <c r="EJ493" s="56">
        <v>0</v>
      </c>
      <c r="EK493" s="56">
        <v>0</v>
      </c>
      <c r="EL493" s="56">
        <v>0</v>
      </c>
      <c r="EM493" s="4" t="s">
        <v>77201</v>
      </c>
      <c r="EN493" s="17" t="s">
        <v>37283</v>
      </c>
      <c r="EO493" s="39">
        <v>0</v>
      </c>
      <c r="EP493" s="39">
        <v>0</v>
      </c>
      <c r="EQ493" s="39">
        <v>0</v>
      </c>
      <c r="ER493" s="4" t="s">
        <v>77202</v>
      </c>
      <c r="ES493" s="1" t="s">
        <v>37284</v>
      </c>
      <c r="ET493" s="1">
        <v>0</v>
      </c>
      <c r="EU493" s="1">
        <v>0</v>
      </c>
      <c r="EV493" s="1">
        <v>0</v>
      </c>
      <c r="EW493" s="1" t="s">
        <v>77203</v>
      </c>
      <c r="EX493" s="1" t="s">
        <v>37285</v>
      </c>
      <c r="EY493" s="1">
        <v>0</v>
      </c>
      <c r="EZ493" s="1">
        <v>0</v>
      </c>
      <c r="FA493" s="1">
        <v>0</v>
      </c>
      <c r="FB493" s="1" t="s">
        <v>77204</v>
      </c>
      <c r="FC493" s="1" t="s">
        <v>37286</v>
      </c>
      <c r="FD493" s="1">
        <v>0</v>
      </c>
      <c r="FE493" s="1">
        <v>0</v>
      </c>
      <c r="FF493" s="1">
        <v>0</v>
      </c>
      <c r="FH493" s="1">
        <v>2000000000</v>
      </c>
      <c r="FI493" s="1">
        <v>0</v>
      </c>
      <c r="FJ493" s="1">
        <v>2000000000</v>
      </c>
      <c r="FL493" s="1">
        <v>2000000000</v>
      </c>
      <c r="FM493" s="1">
        <v>0</v>
      </c>
      <c r="FN493" s="1">
        <v>2000000000</v>
      </c>
      <c r="FP493" s="1">
        <v>0</v>
      </c>
      <c r="FQ493" s="1">
        <v>0</v>
      </c>
      <c r="FR493" s="1">
        <v>0</v>
      </c>
    </row>
    <row r="494" spans="1:174">
      <c r="A494" s="3">
        <v>82151300</v>
      </c>
      <c r="B494" s="42" t="s">
        <v>1627</v>
      </c>
      <c r="C494" s="1" t="s">
        <v>1313</v>
      </c>
      <c r="D494" s="5">
        <v>1706556018</v>
      </c>
      <c r="E494" s="5">
        <v>10649398583</v>
      </c>
      <c r="F494" s="4">
        <v>12355954601</v>
      </c>
      <c r="G494" s="4"/>
      <c r="I494" s="5"/>
      <c r="M494" s="1" t="s">
        <v>77205</v>
      </c>
      <c r="N494" s="17" t="s">
        <v>37287</v>
      </c>
      <c r="O494" s="39">
        <v>1706556018</v>
      </c>
      <c r="P494" s="39">
        <v>11925434699</v>
      </c>
      <c r="Q494" s="125">
        <v>12355954601</v>
      </c>
      <c r="R494" s="4" t="s">
        <v>77206</v>
      </c>
      <c r="S494" s="17" t="s">
        <v>37288</v>
      </c>
      <c r="T494" s="39">
        <v>0</v>
      </c>
      <c r="U494" s="39">
        <v>0</v>
      </c>
      <c r="V494" s="39">
        <v>0</v>
      </c>
      <c r="W494" s="4" t="s">
        <v>77207</v>
      </c>
      <c r="X494" s="17" t="s">
        <v>37289</v>
      </c>
      <c r="Y494" s="39">
        <v>0</v>
      </c>
      <c r="Z494" s="39">
        <v>0</v>
      </c>
      <c r="AA494" s="39">
        <v>0</v>
      </c>
      <c r="AB494" s="4" t="s">
        <v>77208</v>
      </c>
      <c r="AC494" s="17" t="s">
        <v>37290</v>
      </c>
      <c r="AD494" s="39">
        <v>0</v>
      </c>
      <c r="AE494" s="39">
        <v>0</v>
      </c>
      <c r="AF494" s="39">
        <v>0</v>
      </c>
      <c r="AG494" s="4" t="s">
        <v>77209</v>
      </c>
      <c r="AH494" s="17" t="s">
        <v>37291</v>
      </c>
      <c r="AI494" s="39">
        <v>0</v>
      </c>
      <c r="AJ494" s="39">
        <v>0</v>
      </c>
      <c r="AK494" s="39">
        <v>0</v>
      </c>
      <c r="AL494" s="4" t="s">
        <v>77210</v>
      </c>
      <c r="AM494" s="17" t="s">
        <v>37292</v>
      </c>
      <c r="AN494" s="39">
        <v>0</v>
      </c>
      <c r="AO494" s="39">
        <v>0</v>
      </c>
      <c r="AP494" s="39">
        <v>0</v>
      </c>
      <c r="AQ494" s="4" t="s">
        <v>77211</v>
      </c>
      <c r="AR494" s="17" t="s">
        <v>37293</v>
      </c>
      <c r="AS494" s="39">
        <v>0</v>
      </c>
      <c r="AT494" s="39">
        <v>0</v>
      </c>
      <c r="AU494" s="39">
        <v>0</v>
      </c>
      <c r="AV494" s="4" t="s">
        <v>77212</v>
      </c>
      <c r="AW494" s="17" t="s">
        <v>37294</v>
      </c>
      <c r="AX494" s="39">
        <v>0</v>
      </c>
      <c r="AY494" s="39">
        <v>0</v>
      </c>
      <c r="AZ494" s="39">
        <v>0</v>
      </c>
      <c r="BA494" s="4" t="s">
        <v>77213</v>
      </c>
      <c r="BB494" s="17" t="s">
        <v>37295</v>
      </c>
      <c r="BC494" s="39">
        <v>0</v>
      </c>
      <c r="BD494" s="39">
        <v>0</v>
      </c>
      <c r="BE494" s="39">
        <v>0</v>
      </c>
      <c r="BF494" s="4" t="s">
        <v>77214</v>
      </c>
      <c r="BG494" s="17" t="s">
        <v>37296</v>
      </c>
      <c r="BH494" s="39">
        <v>0</v>
      </c>
      <c r="BI494" s="39">
        <v>0</v>
      </c>
      <c r="BJ494" s="39">
        <v>0</v>
      </c>
      <c r="BK494" s="4" t="s">
        <v>77215</v>
      </c>
      <c r="BL494" s="17" t="s">
        <v>37297</v>
      </c>
      <c r="BM494" s="39">
        <v>0</v>
      </c>
      <c r="BN494" s="39">
        <v>0</v>
      </c>
      <c r="BO494" s="39">
        <v>0</v>
      </c>
      <c r="BP494" s="4" t="s">
        <v>77216</v>
      </c>
      <c r="BQ494" s="17" t="s">
        <v>37298</v>
      </c>
      <c r="BR494" s="39">
        <v>0</v>
      </c>
      <c r="BS494" s="39">
        <v>0</v>
      </c>
      <c r="BT494" s="39">
        <v>0</v>
      </c>
      <c r="BU494" s="4" t="s">
        <v>77217</v>
      </c>
      <c r="BV494" s="17" t="s">
        <v>37299</v>
      </c>
      <c r="BW494" s="39">
        <v>0</v>
      </c>
      <c r="BX494" s="39">
        <v>0</v>
      </c>
      <c r="BY494" s="39">
        <v>0</v>
      </c>
      <c r="BZ494" s="4" t="s">
        <v>77218</v>
      </c>
      <c r="CA494" s="17" t="s">
        <v>37300</v>
      </c>
      <c r="CB494" s="39">
        <v>0</v>
      </c>
      <c r="CC494" s="39">
        <v>0</v>
      </c>
      <c r="CD494" s="39">
        <v>0</v>
      </c>
      <c r="CE494" s="4" t="s">
        <v>77219</v>
      </c>
      <c r="CF494" s="17" t="s">
        <v>37301</v>
      </c>
      <c r="CG494" s="39">
        <v>0</v>
      </c>
      <c r="CH494" s="39">
        <v>0</v>
      </c>
      <c r="CI494" s="39">
        <v>0</v>
      </c>
      <c r="CJ494" s="4" t="s">
        <v>77220</v>
      </c>
      <c r="CK494" s="17" t="s">
        <v>37302</v>
      </c>
      <c r="CL494" s="39">
        <v>0</v>
      </c>
      <c r="CM494" s="39">
        <v>0</v>
      </c>
      <c r="CN494" s="39">
        <v>0</v>
      </c>
      <c r="CO494" s="4" t="s">
        <v>77221</v>
      </c>
      <c r="CP494" s="17" t="s">
        <v>37303</v>
      </c>
      <c r="CQ494" s="39">
        <v>0</v>
      </c>
      <c r="CR494" s="39">
        <v>0</v>
      </c>
      <c r="CS494" s="39">
        <v>0</v>
      </c>
      <c r="CT494" s="4" t="s">
        <v>77222</v>
      </c>
      <c r="CU494" s="17" t="s">
        <v>37304</v>
      </c>
      <c r="CV494" s="39">
        <v>0</v>
      </c>
      <c r="CW494" s="39">
        <v>0</v>
      </c>
      <c r="CX494" s="39">
        <v>0</v>
      </c>
      <c r="CY494" s="4" t="s">
        <v>77223</v>
      </c>
      <c r="CZ494" s="17" t="s">
        <v>37305</v>
      </c>
      <c r="DA494" s="39">
        <v>0</v>
      </c>
      <c r="DB494" s="39">
        <v>0</v>
      </c>
      <c r="DC494" s="39">
        <v>0</v>
      </c>
      <c r="DD494" s="39" t="s">
        <v>77224</v>
      </c>
      <c r="DE494" s="39" t="s">
        <v>37306</v>
      </c>
      <c r="DF494" s="39">
        <v>0</v>
      </c>
      <c r="DG494" s="39">
        <v>0</v>
      </c>
      <c r="DH494" s="39">
        <v>0</v>
      </c>
      <c r="DI494" s="4" t="s">
        <v>77225</v>
      </c>
      <c r="DJ494" s="17" t="s">
        <v>37307</v>
      </c>
      <c r="DK494" s="39">
        <v>0</v>
      </c>
      <c r="DL494" s="39">
        <v>0</v>
      </c>
      <c r="DM494" s="39">
        <v>0</v>
      </c>
      <c r="DN494" s="4" t="s">
        <v>77226</v>
      </c>
      <c r="DO494" s="17" t="s">
        <v>37308</v>
      </c>
      <c r="DP494" s="39">
        <v>0</v>
      </c>
      <c r="DQ494" s="39">
        <v>0</v>
      </c>
      <c r="DR494" s="39">
        <v>0</v>
      </c>
      <c r="DS494" s="4" t="s">
        <v>77227</v>
      </c>
      <c r="DT494" s="17" t="s">
        <v>37309</v>
      </c>
      <c r="DU494" s="39">
        <v>0</v>
      </c>
      <c r="DV494" s="39">
        <v>0</v>
      </c>
      <c r="DW494" s="39">
        <v>0</v>
      </c>
      <c r="DX494" s="4" t="s">
        <v>77228</v>
      </c>
      <c r="DY494" s="17" t="s">
        <v>37310</v>
      </c>
      <c r="DZ494" s="39">
        <v>0</v>
      </c>
      <c r="EA494" s="39">
        <v>0</v>
      </c>
      <c r="EB494" s="39">
        <v>0</v>
      </c>
      <c r="EC494" s="4" t="s">
        <v>77229</v>
      </c>
      <c r="ED494" s="17" t="s">
        <v>37311</v>
      </c>
      <c r="EE494" s="39">
        <v>0</v>
      </c>
      <c r="EF494" s="39">
        <v>0</v>
      </c>
      <c r="EG494" s="39">
        <v>0</v>
      </c>
      <c r="EH494" s="4" t="s">
        <v>77230</v>
      </c>
      <c r="EI494" s="56" t="s">
        <v>37312</v>
      </c>
      <c r="EJ494" s="56">
        <v>0</v>
      </c>
      <c r="EK494" s="56">
        <v>0</v>
      </c>
      <c r="EL494" s="56">
        <v>0</v>
      </c>
      <c r="EM494" s="4" t="s">
        <v>77231</v>
      </c>
      <c r="EN494" s="17" t="s">
        <v>37313</v>
      </c>
      <c r="EO494" s="39">
        <v>0</v>
      </c>
      <c r="EP494" s="39">
        <v>0</v>
      </c>
      <c r="EQ494" s="39">
        <v>0</v>
      </c>
      <c r="ER494" s="4" t="s">
        <v>77232</v>
      </c>
      <c r="ES494" s="1" t="s">
        <v>37314</v>
      </c>
      <c r="ET494" s="1">
        <v>0</v>
      </c>
      <c r="EU494" s="1">
        <v>0</v>
      </c>
      <c r="EV494" s="1">
        <v>0</v>
      </c>
      <c r="EW494" s="1" t="s">
        <v>77233</v>
      </c>
      <c r="EX494" s="1" t="s">
        <v>37315</v>
      </c>
      <c r="EY494" s="1">
        <v>0</v>
      </c>
      <c r="EZ494" s="1">
        <v>0</v>
      </c>
      <c r="FA494" s="1">
        <v>0</v>
      </c>
      <c r="FB494" s="1" t="s">
        <v>77234</v>
      </c>
      <c r="FC494" s="1" t="s">
        <v>37316</v>
      </c>
      <c r="FD494" s="1">
        <v>0</v>
      </c>
      <c r="FE494" s="1">
        <v>0</v>
      </c>
      <c r="FF494" s="1">
        <v>0</v>
      </c>
      <c r="FH494" s="1">
        <v>1706556018</v>
      </c>
      <c r="FI494" s="1">
        <v>11925434699</v>
      </c>
      <c r="FJ494" s="1">
        <v>12355954601</v>
      </c>
      <c r="FL494" s="1">
        <v>1706556018</v>
      </c>
      <c r="FM494" s="1">
        <v>10649398583</v>
      </c>
      <c r="FN494" s="1">
        <v>12355954601</v>
      </c>
      <c r="FP494" s="1">
        <v>0</v>
      </c>
      <c r="FQ494" s="1">
        <v>1276036116</v>
      </c>
      <c r="FR494" s="1">
        <v>0</v>
      </c>
    </row>
    <row r="495" spans="1:174">
      <c r="A495" s="3">
        <v>82152000</v>
      </c>
      <c r="B495" s="42" t="s">
        <v>1628</v>
      </c>
      <c r="C495" s="1" t="s">
        <v>1314</v>
      </c>
      <c r="D495" s="5">
        <v>0</v>
      </c>
      <c r="E495" s="5">
        <v>0</v>
      </c>
      <c r="F495" s="4">
        <v>0</v>
      </c>
      <c r="G495" s="4"/>
      <c r="I495" s="5"/>
      <c r="M495" s="1" t="s">
        <v>77235</v>
      </c>
      <c r="N495" s="17" t="s">
        <v>37317</v>
      </c>
      <c r="O495" s="39">
        <v>0</v>
      </c>
      <c r="P495" s="39">
        <v>0</v>
      </c>
      <c r="Q495" s="39">
        <v>0</v>
      </c>
      <c r="R495" s="4" t="s">
        <v>77236</v>
      </c>
      <c r="S495" s="17" t="s">
        <v>37318</v>
      </c>
      <c r="T495" s="39">
        <v>0</v>
      </c>
      <c r="U495" s="39">
        <v>0</v>
      </c>
      <c r="V495" s="39">
        <v>0</v>
      </c>
      <c r="W495" s="4" t="s">
        <v>77237</v>
      </c>
      <c r="X495" s="17" t="s">
        <v>37319</v>
      </c>
      <c r="Y495" s="39">
        <v>0</v>
      </c>
      <c r="Z495" s="39">
        <v>0</v>
      </c>
      <c r="AA495" s="39">
        <v>0</v>
      </c>
      <c r="AB495" s="4" t="s">
        <v>77238</v>
      </c>
      <c r="AC495" s="17" t="s">
        <v>37320</v>
      </c>
      <c r="AD495" s="39">
        <v>0</v>
      </c>
      <c r="AE495" s="39">
        <v>0</v>
      </c>
      <c r="AF495" s="39">
        <v>0</v>
      </c>
      <c r="AG495" s="4" t="s">
        <v>77239</v>
      </c>
      <c r="AH495" s="17" t="s">
        <v>37321</v>
      </c>
      <c r="AI495" s="39">
        <v>0</v>
      </c>
      <c r="AJ495" s="39">
        <v>0</v>
      </c>
      <c r="AK495" s="39">
        <v>0</v>
      </c>
      <c r="AL495" s="4" t="s">
        <v>77240</v>
      </c>
      <c r="AM495" s="17" t="s">
        <v>37322</v>
      </c>
      <c r="AN495" s="39">
        <v>0</v>
      </c>
      <c r="AO495" s="39">
        <v>0</v>
      </c>
      <c r="AP495" s="39">
        <v>0</v>
      </c>
      <c r="AQ495" s="4" t="s">
        <v>77241</v>
      </c>
      <c r="AR495" s="17" t="s">
        <v>37323</v>
      </c>
      <c r="AS495" s="39">
        <v>0</v>
      </c>
      <c r="AT495" s="39">
        <v>0</v>
      </c>
      <c r="AU495" s="39">
        <v>0</v>
      </c>
      <c r="AV495" s="4" t="s">
        <v>77242</v>
      </c>
      <c r="AW495" s="17" t="s">
        <v>37324</v>
      </c>
      <c r="AX495" s="39">
        <v>0</v>
      </c>
      <c r="AY495" s="39">
        <v>0</v>
      </c>
      <c r="AZ495" s="39">
        <v>0</v>
      </c>
      <c r="BA495" s="4" t="s">
        <v>77243</v>
      </c>
      <c r="BB495" s="17" t="s">
        <v>37325</v>
      </c>
      <c r="BC495" s="39">
        <v>0</v>
      </c>
      <c r="BD495" s="39">
        <v>0</v>
      </c>
      <c r="BE495" s="39">
        <v>0</v>
      </c>
      <c r="BF495" s="4" t="s">
        <v>77244</v>
      </c>
      <c r="BG495" s="17" t="s">
        <v>37326</v>
      </c>
      <c r="BH495" s="39">
        <v>0</v>
      </c>
      <c r="BI495" s="39">
        <v>0</v>
      </c>
      <c r="BJ495" s="39">
        <v>0</v>
      </c>
      <c r="BK495" s="4" t="s">
        <v>77245</v>
      </c>
      <c r="BL495" s="17" t="s">
        <v>37327</v>
      </c>
      <c r="BM495" s="39">
        <v>0</v>
      </c>
      <c r="BN495" s="39">
        <v>0</v>
      </c>
      <c r="BO495" s="39">
        <v>0</v>
      </c>
      <c r="BP495" s="4" t="s">
        <v>77246</v>
      </c>
      <c r="BQ495" s="17" t="s">
        <v>37328</v>
      </c>
      <c r="BR495" s="39">
        <v>0</v>
      </c>
      <c r="BS495" s="39">
        <v>0</v>
      </c>
      <c r="BT495" s="39">
        <v>0</v>
      </c>
      <c r="BU495" s="4" t="s">
        <v>77247</v>
      </c>
      <c r="BV495" s="17" t="s">
        <v>37329</v>
      </c>
      <c r="BW495" s="39">
        <v>0</v>
      </c>
      <c r="BX495" s="39">
        <v>0</v>
      </c>
      <c r="BY495" s="39">
        <v>0</v>
      </c>
      <c r="BZ495" s="4" t="s">
        <v>77248</v>
      </c>
      <c r="CA495" s="17" t="s">
        <v>37330</v>
      </c>
      <c r="CB495" s="39">
        <v>0</v>
      </c>
      <c r="CC495" s="39">
        <v>0</v>
      </c>
      <c r="CD495" s="39">
        <v>0</v>
      </c>
      <c r="CE495" s="4" t="s">
        <v>77249</v>
      </c>
      <c r="CF495" s="17" t="s">
        <v>37331</v>
      </c>
      <c r="CG495" s="39">
        <v>0</v>
      </c>
      <c r="CH495" s="39">
        <v>0</v>
      </c>
      <c r="CI495" s="39">
        <v>0</v>
      </c>
      <c r="CJ495" s="4" t="s">
        <v>77250</v>
      </c>
      <c r="CK495" s="17" t="s">
        <v>37332</v>
      </c>
      <c r="CL495" s="39">
        <v>0</v>
      </c>
      <c r="CM495" s="39">
        <v>0</v>
      </c>
      <c r="CN495" s="39">
        <v>0</v>
      </c>
      <c r="CO495" s="4" t="s">
        <v>77251</v>
      </c>
      <c r="CP495" s="17" t="s">
        <v>37333</v>
      </c>
      <c r="CQ495" s="39">
        <v>0</v>
      </c>
      <c r="CR495" s="39">
        <v>0</v>
      </c>
      <c r="CS495" s="39">
        <v>0</v>
      </c>
      <c r="CT495" s="4" t="s">
        <v>77252</v>
      </c>
      <c r="CU495" s="17" t="s">
        <v>37334</v>
      </c>
      <c r="CV495" s="39">
        <v>0</v>
      </c>
      <c r="CW495" s="39">
        <v>0</v>
      </c>
      <c r="CX495" s="39">
        <v>0</v>
      </c>
      <c r="CY495" s="4" t="s">
        <v>77253</v>
      </c>
      <c r="CZ495" s="17" t="s">
        <v>37335</v>
      </c>
      <c r="DA495" s="39">
        <v>0</v>
      </c>
      <c r="DB495" s="39">
        <v>0</v>
      </c>
      <c r="DC495" s="39">
        <v>0</v>
      </c>
      <c r="DD495" s="39" t="s">
        <v>77254</v>
      </c>
      <c r="DE495" s="39" t="s">
        <v>37336</v>
      </c>
      <c r="DF495" s="39">
        <v>0</v>
      </c>
      <c r="DG495" s="39">
        <v>0</v>
      </c>
      <c r="DH495" s="39">
        <v>0</v>
      </c>
      <c r="DI495" s="4" t="s">
        <v>77255</v>
      </c>
      <c r="DJ495" s="17" t="s">
        <v>37337</v>
      </c>
      <c r="DK495" s="39">
        <v>0</v>
      </c>
      <c r="DL495" s="39">
        <v>0</v>
      </c>
      <c r="DM495" s="39">
        <v>0</v>
      </c>
      <c r="DN495" s="4" t="s">
        <v>77256</v>
      </c>
      <c r="DO495" s="17" t="s">
        <v>37338</v>
      </c>
      <c r="DP495" s="39">
        <v>0</v>
      </c>
      <c r="DQ495" s="39">
        <v>0</v>
      </c>
      <c r="DR495" s="39">
        <v>0</v>
      </c>
      <c r="DS495" s="4" t="s">
        <v>77257</v>
      </c>
      <c r="DT495" s="17" t="s">
        <v>37339</v>
      </c>
      <c r="DU495" s="39">
        <v>0</v>
      </c>
      <c r="DV495" s="39">
        <v>0</v>
      </c>
      <c r="DW495" s="39">
        <v>0</v>
      </c>
      <c r="DX495" s="4" t="s">
        <v>77258</v>
      </c>
      <c r="DY495" s="17" t="s">
        <v>37340</v>
      </c>
      <c r="DZ495" s="39">
        <v>0</v>
      </c>
      <c r="EA495" s="39">
        <v>0</v>
      </c>
      <c r="EB495" s="39">
        <v>0</v>
      </c>
      <c r="EC495" s="4" t="s">
        <v>77259</v>
      </c>
      <c r="ED495" s="17" t="s">
        <v>37341</v>
      </c>
      <c r="EE495" s="39">
        <v>0</v>
      </c>
      <c r="EF495" s="39">
        <v>0</v>
      </c>
      <c r="EG495" s="39">
        <v>0</v>
      </c>
      <c r="EH495" s="4" t="s">
        <v>77260</v>
      </c>
      <c r="EI495" s="56" t="s">
        <v>37342</v>
      </c>
      <c r="EJ495" s="56">
        <v>0</v>
      </c>
      <c r="EK495" s="56">
        <v>0</v>
      </c>
      <c r="EL495" s="56">
        <v>0</v>
      </c>
      <c r="EM495" s="4" t="s">
        <v>77261</v>
      </c>
      <c r="EN495" s="17" t="s">
        <v>37343</v>
      </c>
      <c r="EO495" s="39">
        <v>0</v>
      </c>
      <c r="EP495" s="39">
        <v>0</v>
      </c>
      <c r="EQ495" s="39">
        <v>0</v>
      </c>
      <c r="ER495" s="4" t="s">
        <v>77262</v>
      </c>
      <c r="ES495" s="1" t="s">
        <v>37344</v>
      </c>
      <c r="ET495" s="1">
        <v>0</v>
      </c>
      <c r="EU495" s="1">
        <v>0</v>
      </c>
      <c r="EV495" s="1">
        <v>0</v>
      </c>
      <c r="EW495" s="1" t="s">
        <v>77263</v>
      </c>
      <c r="EX495" s="1" t="s">
        <v>37345</v>
      </c>
      <c r="EY495" s="1">
        <v>0</v>
      </c>
      <c r="EZ495" s="1">
        <v>0</v>
      </c>
      <c r="FA495" s="1">
        <v>0</v>
      </c>
      <c r="FB495" s="1" t="s">
        <v>77264</v>
      </c>
      <c r="FC495" s="1" t="s">
        <v>37346</v>
      </c>
      <c r="FD495" s="1">
        <v>0</v>
      </c>
      <c r="FE495" s="1">
        <v>0</v>
      </c>
      <c r="FF495" s="1">
        <v>0</v>
      </c>
      <c r="FH495" s="1">
        <v>0</v>
      </c>
      <c r="FI495" s="1">
        <v>0</v>
      </c>
      <c r="FJ495" s="1">
        <v>0</v>
      </c>
      <c r="FL495" s="1">
        <v>0</v>
      </c>
      <c r="FM495" s="1">
        <v>0</v>
      </c>
      <c r="FN495" s="1">
        <v>0</v>
      </c>
      <c r="FP495" s="1">
        <v>0</v>
      </c>
      <c r="FQ495" s="1">
        <v>0</v>
      </c>
      <c r="FR495" s="1">
        <v>0</v>
      </c>
    </row>
    <row r="496" spans="1:174">
      <c r="A496" s="3">
        <v>82153000</v>
      </c>
      <c r="B496" s="42" t="s">
        <v>1629</v>
      </c>
      <c r="C496" s="1" t="s">
        <v>1315</v>
      </c>
      <c r="D496" s="5">
        <v>132102038</v>
      </c>
      <c r="E496" s="5">
        <v>3987683479</v>
      </c>
      <c r="F496" s="4">
        <v>4119785517</v>
      </c>
      <c r="G496" s="4"/>
      <c r="I496" s="5"/>
      <c r="M496" s="1" t="s">
        <v>77265</v>
      </c>
      <c r="N496" s="17" t="s">
        <v>37347</v>
      </c>
      <c r="O496" s="39">
        <v>78370328</v>
      </c>
      <c r="P496" s="39">
        <v>3310661733</v>
      </c>
      <c r="Q496" s="39">
        <v>3389032061</v>
      </c>
      <c r="R496" s="4" t="s">
        <v>77266</v>
      </c>
      <c r="S496" s="17" t="s">
        <v>37348</v>
      </c>
      <c r="T496" s="39">
        <v>2806322</v>
      </c>
      <c r="U496" s="39">
        <v>125788858</v>
      </c>
      <c r="V496" s="39">
        <v>128595180</v>
      </c>
      <c r="W496" s="4" t="s">
        <v>77267</v>
      </c>
      <c r="X496" s="17" t="s">
        <v>37349</v>
      </c>
      <c r="Y496" s="39">
        <v>3474540</v>
      </c>
      <c r="Z496" s="39">
        <v>99714301</v>
      </c>
      <c r="AA496" s="39">
        <v>103188841</v>
      </c>
      <c r="AB496" s="4" t="s">
        <v>77268</v>
      </c>
      <c r="AC496" s="17" t="s">
        <v>37350</v>
      </c>
      <c r="AD496" s="39">
        <v>443932</v>
      </c>
      <c r="AE496" s="39">
        <v>53536960</v>
      </c>
      <c r="AF496" s="39">
        <v>53980892</v>
      </c>
      <c r="AG496" s="4" t="s">
        <v>77269</v>
      </c>
      <c r="AH496" s="17" t="s">
        <v>37351</v>
      </c>
      <c r="AI496" s="39">
        <v>0</v>
      </c>
      <c r="AJ496" s="39">
        <v>38529052</v>
      </c>
      <c r="AK496" s="39">
        <v>38529052</v>
      </c>
      <c r="AL496" s="4" t="s">
        <v>77270</v>
      </c>
      <c r="AM496" s="17" t="s">
        <v>37352</v>
      </c>
      <c r="AN496" s="39">
        <v>0</v>
      </c>
      <c r="AO496" s="39">
        <v>-7012636</v>
      </c>
      <c r="AP496" s="39">
        <v>-7012636</v>
      </c>
      <c r="AQ496" s="4" t="s">
        <v>77271</v>
      </c>
      <c r="AR496" s="17" t="s">
        <v>37353</v>
      </c>
      <c r="AS496" s="39">
        <v>0</v>
      </c>
      <c r="AT496" s="39">
        <v>-7323171</v>
      </c>
      <c r="AU496" s="39">
        <v>-7323171</v>
      </c>
      <c r="AV496" s="4" t="s">
        <v>77272</v>
      </c>
      <c r="AW496" s="17" t="s">
        <v>37354</v>
      </c>
      <c r="AX496" s="39">
        <v>-294792</v>
      </c>
      <c r="AY496" s="39">
        <v>-16232157</v>
      </c>
      <c r="AZ496" s="39">
        <v>-16526949</v>
      </c>
      <c r="BA496" s="4" t="s">
        <v>77273</v>
      </c>
      <c r="BB496" s="17" t="s">
        <v>37355</v>
      </c>
      <c r="BC496" s="39">
        <v>0</v>
      </c>
      <c r="BD496" s="39">
        <v>9665349</v>
      </c>
      <c r="BE496" s="39">
        <v>9665349</v>
      </c>
      <c r="BF496" s="4" t="s">
        <v>77274</v>
      </c>
      <c r="BG496" s="17" t="s">
        <v>37356</v>
      </c>
      <c r="BH496" s="39">
        <v>547604</v>
      </c>
      <c r="BI496" s="39">
        <v>95043997</v>
      </c>
      <c r="BJ496" s="39">
        <v>95591601</v>
      </c>
      <c r="BK496" s="4" t="s">
        <v>77275</v>
      </c>
      <c r="BL496" s="17" t="s">
        <v>37357</v>
      </c>
      <c r="BM496" s="39">
        <v>4074209</v>
      </c>
      <c r="BN496" s="39">
        <v>88607245</v>
      </c>
      <c r="BO496" s="39">
        <v>92681454</v>
      </c>
      <c r="BP496" s="4" t="s">
        <v>77276</v>
      </c>
      <c r="BQ496" s="17" t="s">
        <v>37358</v>
      </c>
      <c r="BR496" s="39">
        <v>0</v>
      </c>
      <c r="BS496" s="39">
        <v>9242350</v>
      </c>
      <c r="BT496" s="39">
        <v>9242350</v>
      </c>
      <c r="BU496" s="4" t="s">
        <v>77277</v>
      </c>
      <c r="BV496" s="17" t="s">
        <v>37359</v>
      </c>
      <c r="BW496" s="39">
        <v>0</v>
      </c>
      <c r="BX496" s="39">
        <v>-17682195</v>
      </c>
      <c r="BY496" s="39">
        <v>-17682195</v>
      </c>
      <c r="BZ496" s="4" t="s">
        <v>77278</v>
      </c>
      <c r="CA496" s="17" t="s">
        <v>37360</v>
      </c>
      <c r="CB496" s="39">
        <v>0</v>
      </c>
      <c r="CC496" s="39">
        <v>98404961</v>
      </c>
      <c r="CD496" s="39">
        <v>98404961</v>
      </c>
      <c r="CE496" s="4" t="s">
        <v>77279</v>
      </c>
      <c r="CF496" s="17" t="s">
        <v>37361</v>
      </c>
      <c r="CG496" s="39">
        <v>0</v>
      </c>
      <c r="CH496" s="39">
        <v>0</v>
      </c>
      <c r="CI496" s="39">
        <v>0</v>
      </c>
      <c r="CJ496" s="4" t="s">
        <v>77280</v>
      </c>
      <c r="CK496" s="17" t="s">
        <v>37362</v>
      </c>
      <c r="CL496" s="39">
        <v>40609847</v>
      </c>
      <c r="CM496" s="39">
        <v>37026910</v>
      </c>
      <c r="CN496" s="39">
        <v>77636757</v>
      </c>
      <c r="CO496" s="4" t="s">
        <v>77281</v>
      </c>
      <c r="CP496" s="17" t="s">
        <v>37363</v>
      </c>
      <c r="CQ496" s="39">
        <v>7821</v>
      </c>
      <c r="CR496" s="39">
        <v>-876594</v>
      </c>
      <c r="CS496" s="39">
        <v>-868773</v>
      </c>
      <c r="CT496" s="4" t="s">
        <v>77282</v>
      </c>
      <c r="CU496" s="17" t="s">
        <v>37364</v>
      </c>
      <c r="CV496" s="39">
        <v>0</v>
      </c>
      <c r="CW496" s="39">
        <v>-802284</v>
      </c>
      <c r="CX496" s="39">
        <v>-802284</v>
      </c>
      <c r="CY496" s="4" t="s">
        <v>77283</v>
      </c>
      <c r="CZ496" s="17" t="s">
        <v>37365</v>
      </c>
      <c r="DA496" s="39">
        <v>0</v>
      </c>
      <c r="DB496" s="39">
        <v>-27663989</v>
      </c>
      <c r="DC496" s="39">
        <v>-27663989</v>
      </c>
      <c r="DD496" s="39" t="s">
        <v>77284</v>
      </c>
      <c r="DE496" s="39" t="s">
        <v>37366</v>
      </c>
      <c r="DF496" s="39">
        <v>0</v>
      </c>
      <c r="DG496" s="39">
        <v>0</v>
      </c>
      <c r="DH496" s="39">
        <v>0</v>
      </c>
      <c r="DI496" s="4" t="s">
        <v>77285</v>
      </c>
      <c r="DJ496" s="17" t="s">
        <v>37367</v>
      </c>
      <c r="DK496" s="39">
        <v>0</v>
      </c>
      <c r="DL496" s="39">
        <v>-75824</v>
      </c>
      <c r="DM496" s="39">
        <v>-75824</v>
      </c>
      <c r="DN496" s="4" t="s">
        <v>77286</v>
      </c>
      <c r="DO496" s="17" t="s">
        <v>37368</v>
      </c>
      <c r="DP496" s="39">
        <v>2062227</v>
      </c>
      <c r="DQ496" s="39">
        <v>79499052</v>
      </c>
      <c r="DR496" s="39">
        <v>81561279</v>
      </c>
      <c r="DS496" s="4" t="s">
        <v>77287</v>
      </c>
      <c r="DT496" s="17" t="s">
        <v>37369</v>
      </c>
      <c r="DU496" s="39">
        <v>0</v>
      </c>
      <c r="DV496" s="39">
        <v>0</v>
      </c>
      <c r="DW496" s="39">
        <v>0</v>
      </c>
      <c r="DX496" s="4" t="s">
        <v>77288</v>
      </c>
      <c r="DY496" s="17" t="s">
        <v>37370</v>
      </c>
      <c r="DZ496" s="39">
        <v>0</v>
      </c>
      <c r="EA496" s="39">
        <v>0</v>
      </c>
      <c r="EB496" s="39">
        <v>0</v>
      </c>
      <c r="EC496" s="4" t="s">
        <v>77289</v>
      </c>
      <c r="ED496" s="17" t="s">
        <v>37371</v>
      </c>
      <c r="EE496" s="39">
        <v>0</v>
      </c>
      <c r="EF496" s="39">
        <v>0</v>
      </c>
      <c r="EG496" s="39">
        <v>0</v>
      </c>
      <c r="EH496" s="4" t="s">
        <v>77290</v>
      </c>
      <c r="EI496" s="56" t="s">
        <v>37372</v>
      </c>
      <c r="EJ496" s="56">
        <v>0</v>
      </c>
      <c r="EK496" s="56">
        <v>19631561</v>
      </c>
      <c r="EL496" s="56">
        <v>19631561</v>
      </c>
      <c r="EM496" s="4" t="s">
        <v>77291</v>
      </c>
      <c r="EN496" s="17" t="s">
        <v>37373</v>
      </c>
      <c r="EO496" s="39">
        <v>0</v>
      </c>
      <c r="EP496" s="39">
        <v>0</v>
      </c>
      <c r="EQ496" s="39">
        <v>0</v>
      </c>
      <c r="ER496" s="4" t="s">
        <v>77292</v>
      </c>
      <c r="ES496" s="1" t="s">
        <v>37374</v>
      </c>
      <c r="ET496" s="1">
        <v>0</v>
      </c>
      <c r="EU496" s="1">
        <v>0</v>
      </c>
      <c r="EV496" s="1">
        <v>0</v>
      </c>
      <c r="EW496" s="1" t="s">
        <v>77293</v>
      </c>
      <c r="EX496" s="1" t="s">
        <v>37375</v>
      </c>
      <c r="EY496" s="1">
        <v>0</v>
      </c>
      <c r="EZ496" s="1">
        <v>0</v>
      </c>
      <c r="FA496" s="1">
        <v>0</v>
      </c>
      <c r="FB496" s="1" t="s">
        <v>77294</v>
      </c>
      <c r="FC496" s="1" t="s">
        <v>37376</v>
      </c>
      <c r="FD496" s="1">
        <v>0</v>
      </c>
      <c r="FE496" s="1">
        <v>0</v>
      </c>
      <c r="FF496" s="1">
        <v>0</v>
      </c>
      <c r="FH496" s="1">
        <v>132102038</v>
      </c>
      <c r="FI496" s="1">
        <v>3987683479</v>
      </c>
      <c r="FJ496" s="1">
        <v>4119785517</v>
      </c>
      <c r="FL496" s="1">
        <v>132102038</v>
      </c>
      <c r="FM496" s="1">
        <v>3987683479</v>
      </c>
      <c r="FN496" s="1">
        <v>4119785517</v>
      </c>
      <c r="FP496" s="1">
        <v>0</v>
      </c>
      <c r="FQ496" s="1">
        <v>0</v>
      </c>
      <c r="FR496" s="1">
        <v>0</v>
      </c>
    </row>
    <row r="497" spans="1:174">
      <c r="A497" s="3">
        <v>82154000</v>
      </c>
      <c r="B497" s="42" t="s">
        <v>1630</v>
      </c>
      <c r="C497" s="1" t="s">
        <v>1316</v>
      </c>
      <c r="D497" s="5">
        <v>9441000</v>
      </c>
      <c r="E497" s="5">
        <v>621210571</v>
      </c>
      <c r="F497" s="4">
        <v>630651571</v>
      </c>
      <c r="G497" s="4"/>
      <c r="I497" s="5"/>
      <c r="M497" s="1" t="s">
        <v>77295</v>
      </c>
      <c r="N497" s="17" t="s">
        <v>37377</v>
      </c>
      <c r="O497" s="39">
        <v>8278000</v>
      </c>
      <c r="P497" s="39">
        <v>457433998</v>
      </c>
      <c r="Q497" s="39">
        <v>465711998</v>
      </c>
      <c r="R497" s="4" t="s">
        <v>77296</v>
      </c>
      <c r="S497" s="17" t="s">
        <v>37378</v>
      </c>
      <c r="T497" s="39">
        <v>0</v>
      </c>
      <c r="U497" s="39">
        <v>885000</v>
      </c>
      <c r="V497" s="39">
        <v>885000</v>
      </c>
      <c r="W497" s="4" t="s">
        <v>77297</v>
      </c>
      <c r="X497" s="17" t="s">
        <v>37379</v>
      </c>
      <c r="Y497" s="39">
        <v>0</v>
      </c>
      <c r="Z497" s="39">
        <v>22310000</v>
      </c>
      <c r="AA497" s="39">
        <v>22310000</v>
      </c>
      <c r="AB497" s="4" t="s">
        <v>77298</v>
      </c>
      <c r="AC497" s="17" t="s">
        <v>37380</v>
      </c>
      <c r="AD497" s="39">
        <v>0</v>
      </c>
      <c r="AE497" s="39">
        <v>900000</v>
      </c>
      <c r="AF497" s="39">
        <v>900000</v>
      </c>
      <c r="AG497" s="4" t="s">
        <v>77299</v>
      </c>
      <c r="AH497" s="17" t="s">
        <v>37381</v>
      </c>
      <c r="AI497" s="39">
        <v>0</v>
      </c>
      <c r="AJ497" s="39">
        <v>1500000</v>
      </c>
      <c r="AK497" s="39">
        <v>1500000</v>
      </c>
      <c r="AL497" s="4" t="s">
        <v>77300</v>
      </c>
      <c r="AM497" s="17" t="s">
        <v>37382</v>
      </c>
      <c r="AN497" s="39">
        <v>0</v>
      </c>
      <c r="AO497" s="39">
        <v>10385000</v>
      </c>
      <c r="AP497" s="39">
        <v>10385000</v>
      </c>
      <c r="AQ497" s="4" t="s">
        <v>77301</v>
      </c>
      <c r="AR497" s="17" t="s">
        <v>37383</v>
      </c>
      <c r="AS497" s="39">
        <v>0</v>
      </c>
      <c r="AT497" s="39">
        <v>8959000</v>
      </c>
      <c r="AU497" s="39">
        <v>8959000</v>
      </c>
      <c r="AV497" s="4" t="s">
        <v>77302</v>
      </c>
      <c r="AW497" s="17" t="s">
        <v>37384</v>
      </c>
      <c r="AX497" s="39">
        <v>0</v>
      </c>
      <c r="AY497" s="39">
        <v>1160000</v>
      </c>
      <c r="AZ497" s="39">
        <v>1160000</v>
      </c>
      <c r="BA497" s="4" t="s">
        <v>77303</v>
      </c>
      <c r="BB497" s="17" t="s">
        <v>37385</v>
      </c>
      <c r="BC497" s="39">
        <v>0</v>
      </c>
      <c r="BD497" s="39">
        <v>1350000</v>
      </c>
      <c r="BE497" s="39">
        <v>1350000</v>
      </c>
      <c r="BF497" s="4" t="s">
        <v>77304</v>
      </c>
      <c r="BG497" s="17" t="s">
        <v>37386</v>
      </c>
      <c r="BH497" s="39">
        <v>0</v>
      </c>
      <c r="BI497" s="39">
        <v>10649000</v>
      </c>
      <c r="BJ497" s="39">
        <v>10649000</v>
      </c>
      <c r="BK497" s="4" t="s">
        <v>77305</v>
      </c>
      <c r="BL497" s="17" t="s">
        <v>37387</v>
      </c>
      <c r="BM497" s="39">
        <v>0</v>
      </c>
      <c r="BN497" s="39">
        <v>35706973</v>
      </c>
      <c r="BO497" s="39">
        <v>35706973</v>
      </c>
      <c r="BP497" s="4" t="s">
        <v>77306</v>
      </c>
      <c r="BQ497" s="17" t="s">
        <v>37388</v>
      </c>
      <c r="BR497" s="39">
        <v>0</v>
      </c>
      <c r="BS497" s="39">
        <v>12533000</v>
      </c>
      <c r="BT497" s="39">
        <v>12533000</v>
      </c>
      <c r="BU497" s="4" t="s">
        <v>77307</v>
      </c>
      <c r="BV497" s="17" t="s">
        <v>37389</v>
      </c>
      <c r="BW497" s="39">
        <v>0</v>
      </c>
      <c r="BX497" s="39">
        <v>6985000</v>
      </c>
      <c r="BY497" s="39">
        <v>6985000</v>
      </c>
      <c r="BZ497" s="4" t="s">
        <v>77308</v>
      </c>
      <c r="CA497" s="17" t="s">
        <v>37390</v>
      </c>
      <c r="CB497" s="39">
        <v>0</v>
      </c>
      <c r="CC497" s="39">
        <v>2709000</v>
      </c>
      <c r="CD497" s="39">
        <v>2709000</v>
      </c>
      <c r="CE497" s="4" t="s">
        <v>77309</v>
      </c>
      <c r="CF497" s="17" t="s">
        <v>37391</v>
      </c>
      <c r="CG497" s="39">
        <v>0</v>
      </c>
      <c r="CH497" s="39">
        <v>10100000</v>
      </c>
      <c r="CI497" s="39">
        <v>10100000</v>
      </c>
      <c r="CJ497" s="4" t="s">
        <v>77310</v>
      </c>
      <c r="CK497" s="17" t="s">
        <v>37392</v>
      </c>
      <c r="CL497" s="39">
        <v>763000</v>
      </c>
      <c r="CM497" s="39">
        <v>12609100</v>
      </c>
      <c r="CN497" s="39">
        <v>13372100</v>
      </c>
      <c r="CO497" s="4" t="s">
        <v>77311</v>
      </c>
      <c r="CP497" s="17" t="s">
        <v>37393</v>
      </c>
      <c r="CQ497" s="39">
        <v>0</v>
      </c>
      <c r="CR497" s="39">
        <v>750000</v>
      </c>
      <c r="CS497" s="39">
        <v>750000</v>
      </c>
      <c r="CT497" s="4" t="s">
        <v>77312</v>
      </c>
      <c r="CU497" s="17" t="s">
        <v>37394</v>
      </c>
      <c r="CV497" s="39">
        <v>400000</v>
      </c>
      <c r="CW497" s="39">
        <v>2770000</v>
      </c>
      <c r="CX497" s="39">
        <v>3170000</v>
      </c>
      <c r="CY497" s="4" t="s">
        <v>77313</v>
      </c>
      <c r="CZ497" s="17" t="s">
        <v>37395</v>
      </c>
      <c r="DA497" s="39">
        <v>0</v>
      </c>
      <c r="DB497" s="39">
        <v>11400000</v>
      </c>
      <c r="DC497" s="39">
        <v>11400000</v>
      </c>
      <c r="DD497" s="39" t="s">
        <v>77314</v>
      </c>
      <c r="DE497" s="39" t="s">
        <v>37396</v>
      </c>
      <c r="DF497" s="39">
        <v>0</v>
      </c>
      <c r="DG497" s="39">
        <v>0</v>
      </c>
      <c r="DH497" s="39">
        <v>0</v>
      </c>
      <c r="DI497" s="4" t="s">
        <v>77315</v>
      </c>
      <c r="DJ497" s="17" t="s">
        <v>37397</v>
      </c>
      <c r="DK497" s="39">
        <v>0</v>
      </c>
      <c r="DL497" s="39">
        <v>2050000</v>
      </c>
      <c r="DM497" s="39">
        <v>2050000</v>
      </c>
      <c r="DN497" s="4" t="s">
        <v>77316</v>
      </c>
      <c r="DO497" s="17" t="s">
        <v>37398</v>
      </c>
      <c r="DP497" s="39">
        <v>0</v>
      </c>
      <c r="DQ497" s="39">
        <v>1800000</v>
      </c>
      <c r="DR497" s="39">
        <v>1800000</v>
      </c>
      <c r="DS497" s="4" t="s">
        <v>77317</v>
      </c>
      <c r="DT497" s="17" t="s">
        <v>37399</v>
      </c>
      <c r="DU497" s="39">
        <v>0</v>
      </c>
      <c r="DV497" s="39">
        <v>0</v>
      </c>
      <c r="DW497" s="39">
        <v>0</v>
      </c>
      <c r="DX497" s="4" t="s">
        <v>77318</v>
      </c>
      <c r="DY497" s="17" t="s">
        <v>37400</v>
      </c>
      <c r="DZ497" s="39">
        <v>0</v>
      </c>
      <c r="EA497" s="39">
        <v>0</v>
      </c>
      <c r="EB497" s="39">
        <v>0</v>
      </c>
      <c r="EC497" s="4" t="s">
        <v>77319</v>
      </c>
      <c r="ED497" s="17" t="s">
        <v>37401</v>
      </c>
      <c r="EE497" s="39">
        <v>0</v>
      </c>
      <c r="EF497" s="39">
        <v>0</v>
      </c>
      <c r="EG497" s="39">
        <v>0</v>
      </c>
      <c r="EH497" s="4" t="s">
        <v>77320</v>
      </c>
      <c r="EI497" s="56" t="s">
        <v>37402</v>
      </c>
      <c r="EJ497" s="56">
        <v>0</v>
      </c>
      <c r="EK497" s="56">
        <v>6265500</v>
      </c>
      <c r="EL497" s="56">
        <v>6265500</v>
      </c>
      <c r="EM497" s="4" t="s">
        <v>77321</v>
      </c>
      <c r="EN497" s="17" t="s">
        <v>37403</v>
      </c>
      <c r="EO497" s="39">
        <v>0</v>
      </c>
      <c r="EP497" s="39">
        <v>0</v>
      </c>
      <c r="EQ497" s="39">
        <v>0</v>
      </c>
      <c r="ER497" s="4" t="s">
        <v>77322</v>
      </c>
      <c r="ES497" s="1" t="s">
        <v>37404</v>
      </c>
      <c r="ET497" s="1">
        <v>0</v>
      </c>
      <c r="EU497" s="1">
        <v>0</v>
      </c>
      <c r="EV497" s="1">
        <v>0</v>
      </c>
      <c r="EW497" s="1" t="s">
        <v>77323</v>
      </c>
      <c r="EX497" s="1" t="s">
        <v>37405</v>
      </c>
      <c r="EY497" s="1">
        <v>0</v>
      </c>
      <c r="EZ497" s="1">
        <v>0</v>
      </c>
      <c r="FA497" s="1">
        <v>0</v>
      </c>
      <c r="FB497" s="1" t="s">
        <v>77324</v>
      </c>
      <c r="FC497" s="1" t="s">
        <v>37406</v>
      </c>
      <c r="FD497" s="1">
        <v>0</v>
      </c>
      <c r="FE497" s="1">
        <v>0</v>
      </c>
      <c r="FF497" s="1">
        <v>0</v>
      </c>
      <c r="FH497" s="1">
        <v>9441000</v>
      </c>
      <c r="FI497" s="1">
        <v>621210571</v>
      </c>
      <c r="FJ497" s="1">
        <v>630651571</v>
      </c>
      <c r="FL497" s="1">
        <v>9441000</v>
      </c>
      <c r="FM497" s="1">
        <v>621210571</v>
      </c>
      <c r="FN497" s="1">
        <v>630651571</v>
      </c>
      <c r="FP497" s="1">
        <v>0</v>
      </c>
      <c r="FQ497" s="1">
        <v>0</v>
      </c>
      <c r="FR497" s="1">
        <v>0</v>
      </c>
    </row>
    <row r="498" spans="1:174">
      <c r="A498" s="3">
        <v>82155000</v>
      </c>
      <c r="B498" s="42" t="s">
        <v>1631</v>
      </c>
      <c r="C498" s="1" t="s">
        <v>1317</v>
      </c>
      <c r="D498" s="5">
        <v>385005000</v>
      </c>
      <c r="E498" s="5">
        <v>1847000000</v>
      </c>
      <c r="F498" s="4">
        <v>2232005000</v>
      </c>
      <c r="G498" s="4"/>
      <c r="I498" s="5"/>
      <c r="M498" s="1" t="s">
        <v>77325</v>
      </c>
      <c r="N498" s="17" t="s">
        <v>37407</v>
      </c>
      <c r="O498" s="39">
        <v>385005000</v>
      </c>
      <c r="P498" s="39">
        <v>1847000000</v>
      </c>
      <c r="Q498" s="39">
        <v>2232005000</v>
      </c>
      <c r="R498" s="4" t="s">
        <v>77326</v>
      </c>
      <c r="S498" s="17" t="s">
        <v>37408</v>
      </c>
      <c r="T498" s="39">
        <v>0</v>
      </c>
      <c r="U498" s="39">
        <v>0</v>
      </c>
      <c r="V498" s="39">
        <v>0</v>
      </c>
      <c r="W498" s="4" t="s">
        <v>77327</v>
      </c>
      <c r="X498" s="17" t="s">
        <v>37409</v>
      </c>
      <c r="Y498" s="39">
        <v>0</v>
      </c>
      <c r="Z498" s="39">
        <v>0</v>
      </c>
      <c r="AA498" s="39">
        <v>0</v>
      </c>
      <c r="AB498" s="4" t="s">
        <v>77328</v>
      </c>
      <c r="AC498" s="17" t="s">
        <v>37410</v>
      </c>
      <c r="AD498" s="39">
        <v>0</v>
      </c>
      <c r="AE498" s="39">
        <v>0</v>
      </c>
      <c r="AF498" s="39">
        <v>0</v>
      </c>
      <c r="AG498" s="4" t="s">
        <v>77329</v>
      </c>
      <c r="AH498" s="17" t="s">
        <v>37411</v>
      </c>
      <c r="AI498" s="39">
        <v>0</v>
      </c>
      <c r="AJ498" s="39">
        <v>0</v>
      </c>
      <c r="AK498" s="39">
        <v>0</v>
      </c>
      <c r="AL498" s="4" t="s">
        <v>77330</v>
      </c>
      <c r="AM498" s="17" t="s">
        <v>37412</v>
      </c>
      <c r="AN498" s="39">
        <v>0</v>
      </c>
      <c r="AO498" s="39">
        <v>0</v>
      </c>
      <c r="AP498" s="39">
        <v>0</v>
      </c>
      <c r="AQ498" s="4" t="s">
        <v>77331</v>
      </c>
      <c r="AR498" s="17" t="s">
        <v>37413</v>
      </c>
      <c r="AS498" s="39">
        <v>0</v>
      </c>
      <c r="AT498" s="39">
        <v>0</v>
      </c>
      <c r="AU498" s="39">
        <v>0</v>
      </c>
      <c r="AV498" s="4" t="s">
        <v>77332</v>
      </c>
      <c r="AW498" s="17" t="s">
        <v>37414</v>
      </c>
      <c r="AX498" s="39">
        <v>0</v>
      </c>
      <c r="AY498" s="39">
        <v>0</v>
      </c>
      <c r="AZ498" s="39">
        <v>0</v>
      </c>
      <c r="BA498" s="4" t="s">
        <v>77333</v>
      </c>
      <c r="BB498" s="17" t="s">
        <v>37415</v>
      </c>
      <c r="BC498" s="39">
        <v>0</v>
      </c>
      <c r="BD498" s="39">
        <v>0</v>
      </c>
      <c r="BE498" s="39">
        <v>0</v>
      </c>
      <c r="BF498" s="4" t="s">
        <v>77334</v>
      </c>
      <c r="BG498" s="17" t="s">
        <v>37416</v>
      </c>
      <c r="BH498" s="39">
        <v>0</v>
      </c>
      <c r="BI498" s="39">
        <v>0</v>
      </c>
      <c r="BJ498" s="39">
        <v>0</v>
      </c>
      <c r="BK498" s="4" t="s">
        <v>77335</v>
      </c>
      <c r="BL498" s="17" t="s">
        <v>37417</v>
      </c>
      <c r="BM498" s="39">
        <v>0</v>
      </c>
      <c r="BN498" s="39">
        <v>0</v>
      </c>
      <c r="BO498" s="39">
        <v>0</v>
      </c>
      <c r="BP498" s="4" t="s">
        <v>77336</v>
      </c>
      <c r="BQ498" s="17" t="s">
        <v>37418</v>
      </c>
      <c r="BR498" s="39">
        <v>0</v>
      </c>
      <c r="BS498" s="39">
        <v>0</v>
      </c>
      <c r="BT498" s="39">
        <v>0</v>
      </c>
      <c r="BU498" s="4" t="s">
        <v>77337</v>
      </c>
      <c r="BV498" s="17" t="s">
        <v>37419</v>
      </c>
      <c r="BW498" s="39">
        <v>0</v>
      </c>
      <c r="BX498" s="39">
        <v>0</v>
      </c>
      <c r="BY498" s="39">
        <v>0</v>
      </c>
      <c r="BZ498" s="4" t="s">
        <v>77338</v>
      </c>
      <c r="CA498" s="17" t="s">
        <v>37420</v>
      </c>
      <c r="CB498" s="39">
        <v>0</v>
      </c>
      <c r="CC498" s="39">
        <v>0</v>
      </c>
      <c r="CD498" s="39">
        <v>0</v>
      </c>
      <c r="CE498" s="4" t="s">
        <v>77339</v>
      </c>
      <c r="CF498" s="17" t="s">
        <v>37421</v>
      </c>
      <c r="CG498" s="39">
        <v>0</v>
      </c>
      <c r="CH498" s="39">
        <v>0</v>
      </c>
      <c r="CI498" s="39">
        <v>0</v>
      </c>
      <c r="CJ498" s="4" t="s">
        <v>77340</v>
      </c>
      <c r="CK498" s="17" t="s">
        <v>37422</v>
      </c>
      <c r="CL498" s="39">
        <v>0</v>
      </c>
      <c r="CM498" s="39">
        <v>0</v>
      </c>
      <c r="CN498" s="39">
        <v>0</v>
      </c>
      <c r="CO498" s="4" t="s">
        <v>77341</v>
      </c>
      <c r="CP498" s="17" t="s">
        <v>37423</v>
      </c>
      <c r="CQ498" s="39">
        <v>0</v>
      </c>
      <c r="CR498" s="39">
        <v>0</v>
      </c>
      <c r="CS498" s="39">
        <v>0</v>
      </c>
      <c r="CT498" s="4" t="s">
        <v>77342</v>
      </c>
      <c r="CU498" s="17" t="s">
        <v>37424</v>
      </c>
      <c r="CV498" s="39">
        <v>0</v>
      </c>
      <c r="CW498" s="39">
        <v>0</v>
      </c>
      <c r="CX498" s="39">
        <v>0</v>
      </c>
      <c r="CY498" s="4" t="s">
        <v>77343</v>
      </c>
      <c r="CZ498" s="17" t="s">
        <v>37425</v>
      </c>
      <c r="DA498" s="39">
        <v>0</v>
      </c>
      <c r="DB498" s="39">
        <v>0</v>
      </c>
      <c r="DC498" s="39">
        <v>0</v>
      </c>
      <c r="DD498" s="39" t="s">
        <v>77344</v>
      </c>
      <c r="DE498" s="39" t="s">
        <v>37426</v>
      </c>
      <c r="DF498" s="39">
        <v>0</v>
      </c>
      <c r="DG498" s="39">
        <v>0</v>
      </c>
      <c r="DH498" s="39">
        <v>0</v>
      </c>
      <c r="DI498" s="4" t="s">
        <v>77345</v>
      </c>
      <c r="DJ498" s="17" t="s">
        <v>37427</v>
      </c>
      <c r="DK498" s="39">
        <v>0</v>
      </c>
      <c r="DL498" s="39">
        <v>0</v>
      </c>
      <c r="DM498" s="39">
        <v>0</v>
      </c>
      <c r="DN498" s="4" t="s">
        <v>77346</v>
      </c>
      <c r="DO498" s="17" t="s">
        <v>37428</v>
      </c>
      <c r="DP498" s="39">
        <v>0</v>
      </c>
      <c r="DQ498" s="39">
        <v>0</v>
      </c>
      <c r="DR498" s="39">
        <v>0</v>
      </c>
      <c r="DS498" s="4" t="s">
        <v>77347</v>
      </c>
      <c r="DT498" s="17" t="s">
        <v>37429</v>
      </c>
      <c r="DU498" s="39">
        <v>0</v>
      </c>
      <c r="DV498" s="39">
        <v>0</v>
      </c>
      <c r="DW498" s="39">
        <v>0</v>
      </c>
      <c r="DX498" s="4" t="s">
        <v>77348</v>
      </c>
      <c r="DY498" s="17" t="s">
        <v>37430</v>
      </c>
      <c r="DZ498" s="39">
        <v>0</v>
      </c>
      <c r="EA498" s="39">
        <v>0</v>
      </c>
      <c r="EB498" s="39">
        <v>0</v>
      </c>
      <c r="EC498" s="4" t="s">
        <v>77349</v>
      </c>
      <c r="ED498" s="17" t="s">
        <v>37431</v>
      </c>
      <c r="EE498" s="39">
        <v>0</v>
      </c>
      <c r="EF498" s="39">
        <v>0</v>
      </c>
      <c r="EG498" s="39">
        <v>0</v>
      </c>
      <c r="EH498" s="4" t="s">
        <v>77350</v>
      </c>
      <c r="EI498" s="56" t="s">
        <v>37432</v>
      </c>
      <c r="EJ498" s="56">
        <v>0</v>
      </c>
      <c r="EK498" s="56">
        <v>0</v>
      </c>
      <c r="EL498" s="56">
        <v>0</v>
      </c>
      <c r="EM498" s="4" t="s">
        <v>77351</v>
      </c>
      <c r="EN498" s="17" t="s">
        <v>37433</v>
      </c>
      <c r="EO498" s="39">
        <v>0</v>
      </c>
      <c r="EP498" s="39">
        <v>0</v>
      </c>
      <c r="EQ498" s="39">
        <v>0</v>
      </c>
      <c r="ER498" s="4" t="s">
        <v>77352</v>
      </c>
      <c r="ES498" s="1" t="s">
        <v>37434</v>
      </c>
      <c r="ET498" s="1">
        <v>0</v>
      </c>
      <c r="EU498" s="1">
        <v>0</v>
      </c>
      <c r="EV498" s="1">
        <v>0</v>
      </c>
      <c r="EW498" s="1" t="s">
        <v>77353</v>
      </c>
      <c r="EX498" s="1" t="s">
        <v>37435</v>
      </c>
      <c r="EY498" s="1">
        <v>0</v>
      </c>
      <c r="EZ498" s="1">
        <v>0</v>
      </c>
      <c r="FA498" s="1">
        <v>0</v>
      </c>
      <c r="FB498" s="1" t="s">
        <v>77354</v>
      </c>
      <c r="FC498" s="1" t="s">
        <v>37436</v>
      </c>
      <c r="FD498" s="1">
        <v>0</v>
      </c>
      <c r="FE498" s="1">
        <v>0</v>
      </c>
      <c r="FF498" s="1">
        <v>0</v>
      </c>
      <c r="FH498" s="1">
        <v>385005000</v>
      </c>
      <c r="FI498" s="1">
        <v>1847000000</v>
      </c>
      <c r="FJ498" s="1">
        <v>2232005000</v>
      </c>
      <c r="FL498" s="1">
        <v>385005000</v>
      </c>
      <c r="FM498" s="1">
        <v>1847000000</v>
      </c>
      <c r="FN498" s="1">
        <v>2232005000</v>
      </c>
      <c r="FP498" s="1">
        <v>0</v>
      </c>
      <c r="FQ498" s="1">
        <v>0</v>
      </c>
      <c r="FR498" s="1">
        <v>0</v>
      </c>
    </row>
    <row r="499" spans="1:174">
      <c r="A499" s="3">
        <v>82156000</v>
      </c>
      <c r="B499" s="42" t="s">
        <v>1632</v>
      </c>
      <c r="C499" s="1" t="s">
        <v>1318</v>
      </c>
      <c r="D499" s="5">
        <v>1791000</v>
      </c>
      <c r="E499" s="5">
        <v>6850000</v>
      </c>
      <c r="F499" s="4">
        <v>8641000</v>
      </c>
      <c r="G499" s="4"/>
      <c r="I499" s="5"/>
      <c r="M499" s="1" t="s">
        <v>77355</v>
      </c>
      <c r="N499" s="17" t="s">
        <v>37437</v>
      </c>
      <c r="O499" s="39">
        <v>1650000</v>
      </c>
      <c r="P499" s="39">
        <v>6350000</v>
      </c>
      <c r="Q499" s="39">
        <v>8000000</v>
      </c>
      <c r="R499" s="4" t="s">
        <v>77356</v>
      </c>
      <c r="S499" s="17" t="s">
        <v>37438</v>
      </c>
      <c r="T499" s="39">
        <v>0</v>
      </c>
      <c r="U499" s="39">
        <v>0</v>
      </c>
      <c r="V499" s="39">
        <v>0</v>
      </c>
      <c r="W499" s="4" t="s">
        <v>77357</v>
      </c>
      <c r="X499" s="17" t="s">
        <v>37439</v>
      </c>
      <c r="Y499" s="39">
        <v>0</v>
      </c>
      <c r="Z499" s="39">
        <v>0</v>
      </c>
      <c r="AA499" s="39">
        <v>0</v>
      </c>
      <c r="AB499" s="4" t="s">
        <v>77358</v>
      </c>
      <c r="AC499" s="17" t="s">
        <v>37440</v>
      </c>
      <c r="AD499" s="39">
        <v>0</v>
      </c>
      <c r="AE499" s="39">
        <v>0</v>
      </c>
      <c r="AF499" s="39">
        <v>0</v>
      </c>
      <c r="AG499" s="4" t="s">
        <v>77359</v>
      </c>
      <c r="AH499" s="17" t="s">
        <v>37441</v>
      </c>
      <c r="AI499" s="39">
        <v>0</v>
      </c>
      <c r="AJ499" s="39">
        <v>0</v>
      </c>
      <c r="AK499" s="39">
        <v>0</v>
      </c>
      <c r="AL499" s="4" t="s">
        <v>77360</v>
      </c>
      <c r="AM499" s="17" t="s">
        <v>37442</v>
      </c>
      <c r="AN499" s="39">
        <v>0</v>
      </c>
      <c r="AO499" s="39">
        <v>0</v>
      </c>
      <c r="AP499" s="39">
        <v>0</v>
      </c>
      <c r="AQ499" s="4" t="s">
        <v>77361</v>
      </c>
      <c r="AR499" s="17" t="s">
        <v>37443</v>
      </c>
      <c r="AS499" s="39">
        <v>0</v>
      </c>
      <c r="AT499" s="39">
        <v>0</v>
      </c>
      <c r="AU499" s="39">
        <v>0</v>
      </c>
      <c r="AV499" s="4" t="s">
        <v>77362</v>
      </c>
      <c r="AW499" s="17" t="s">
        <v>37444</v>
      </c>
      <c r="AX499" s="39">
        <v>0</v>
      </c>
      <c r="AY499" s="39">
        <v>0</v>
      </c>
      <c r="AZ499" s="39">
        <v>0</v>
      </c>
      <c r="BA499" s="4" t="s">
        <v>77363</v>
      </c>
      <c r="BB499" s="17" t="s">
        <v>37445</v>
      </c>
      <c r="BC499" s="39">
        <v>0</v>
      </c>
      <c r="BD499" s="39">
        <v>0</v>
      </c>
      <c r="BE499" s="39">
        <v>0</v>
      </c>
      <c r="BF499" s="4" t="s">
        <v>77364</v>
      </c>
      <c r="BG499" s="17" t="s">
        <v>37446</v>
      </c>
      <c r="BH499" s="39">
        <v>141000</v>
      </c>
      <c r="BI499" s="39">
        <v>0</v>
      </c>
      <c r="BJ499" s="39">
        <v>141000</v>
      </c>
      <c r="BK499" s="4" t="s">
        <v>77365</v>
      </c>
      <c r="BL499" s="17" t="s">
        <v>37447</v>
      </c>
      <c r="BM499" s="39">
        <v>0</v>
      </c>
      <c r="BN499" s="39">
        <v>0</v>
      </c>
      <c r="BO499" s="39">
        <v>0</v>
      </c>
      <c r="BP499" s="4" t="s">
        <v>77366</v>
      </c>
      <c r="BQ499" s="17" t="s">
        <v>37448</v>
      </c>
      <c r="BR499" s="39">
        <v>0</v>
      </c>
      <c r="BS499" s="39">
        <v>0</v>
      </c>
      <c r="BT499" s="39">
        <v>0</v>
      </c>
      <c r="BU499" s="4" t="s">
        <v>77367</v>
      </c>
      <c r="BV499" s="17" t="s">
        <v>37449</v>
      </c>
      <c r="BW499" s="39">
        <v>0</v>
      </c>
      <c r="BX499" s="39">
        <v>0</v>
      </c>
      <c r="BY499" s="39">
        <v>0</v>
      </c>
      <c r="BZ499" s="4" t="s">
        <v>77368</v>
      </c>
      <c r="CA499" s="17" t="s">
        <v>37450</v>
      </c>
      <c r="CB499" s="39">
        <v>0</v>
      </c>
      <c r="CC499" s="39">
        <v>0</v>
      </c>
      <c r="CD499" s="39">
        <v>0</v>
      </c>
      <c r="CE499" s="4" t="s">
        <v>77369</v>
      </c>
      <c r="CF499" s="17" t="s">
        <v>37451</v>
      </c>
      <c r="CG499" s="39">
        <v>0</v>
      </c>
      <c r="CH499" s="39">
        <v>0</v>
      </c>
      <c r="CI499" s="39">
        <v>0</v>
      </c>
      <c r="CJ499" s="4" t="s">
        <v>77370</v>
      </c>
      <c r="CK499" s="17" t="s">
        <v>37452</v>
      </c>
      <c r="CL499" s="39">
        <v>0</v>
      </c>
      <c r="CM499" s="39">
        <v>0</v>
      </c>
      <c r="CN499" s="39">
        <v>0</v>
      </c>
      <c r="CO499" s="4" t="s">
        <v>77371</v>
      </c>
      <c r="CP499" s="17" t="s">
        <v>37453</v>
      </c>
      <c r="CQ499" s="39">
        <v>0</v>
      </c>
      <c r="CR499" s="39">
        <v>0</v>
      </c>
      <c r="CS499" s="39">
        <v>0</v>
      </c>
      <c r="CT499" s="4" t="s">
        <v>77372</v>
      </c>
      <c r="CU499" s="17" t="s">
        <v>37454</v>
      </c>
      <c r="CV499" s="39">
        <v>0</v>
      </c>
      <c r="CW499" s="39">
        <v>500000</v>
      </c>
      <c r="CX499" s="39">
        <v>500000</v>
      </c>
      <c r="CY499" s="4" t="s">
        <v>77373</v>
      </c>
      <c r="CZ499" s="17" t="s">
        <v>37455</v>
      </c>
      <c r="DA499" s="39">
        <v>0</v>
      </c>
      <c r="DB499" s="39">
        <v>0</v>
      </c>
      <c r="DC499" s="39">
        <v>0</v>
      </c>
      <c r="DD499" s="39" t="s">
        <v>77374</v>
      </c>
      <c r="DE499" s="39" t="s">
        <v>37456</v>
      </c>
      <c r="DF499" s="39">
        <v>0</v>
      </c>
      <c r="DG499" s="39">
        <v>0</v>
      </c>
      <c r="DH499" s="39">
        <v>0</v>
      </c>
      <c r="DI499" s="4" t="s">
        <v>77375</v>
      </c>
      <c r="DJ499" s="17" t="s">
        <v>37457</v>
      </c>
      <c r="DK499" s="39">
        <v>0</v>
      </c>
      <c r="DL499" s="39">
        <v>0</v>
      </c>
      <c r="DM499" s="39">
        <v>0</v>
      </c>
      <c r="DN499" s="4" t="s">
        <v>77376</v>
      </c>
      <c r="DO499" s="17" t="s">
        <v>37458</v>
      </c>
      <c r="DP499" s="39">
        <v>0</v>
      </c>
      <c r="DQ499" s="39">
        <v>0</v>
      </c>
      <c r="DR499" s="39">
        <v>0</v>
      </c>
      <c r="DS499" s="4" t="s">
        <v>77377</v>
      </c>
      <c r="DT499" s="17" t="s">
        <v>37459</v>
      </c>
      <c r="DU499" s="39">
        <v>0</v>
      </c>
      <c r="DV499" s="39">
        <v>0</v>
      </c>
      <c r="DW499" s="39">
        <v>0</v>
      </c>
      <c r="DX499" s="4" t="s">
        <v>77378</v>
      </c>
      <c r="DY499" s="17" t="s">
        <v>37460</v>
      </c>
      <c r="DZ499" s="39">
        <v>0</v>
      </c>
      <c r="EA499" s="39">
        <v>0</v>
      </c>
      <c r="EB499" s="39">
        <v>0</v>
      </c>
      <c r="EC499" s="4" t="s">
        <v>77379</v>
      </c>
      <c r="ED499" s="17" t="s">
        <v>37461</v>
      </c>
      <c r="EE499" s="39">
        <v>0</v>
      </c>
      <c r="EF499" s="39">
        <v>0</v>
      </c>
      <c r="EG499" s="39">
        <v>0</v>
      </c>
      <c r="EH499" s="4" t="s">
        <v>77380</v>
      </c>
      <c r="EI499" s="56" t="s">
        <v>37462</v>
      </c>
      <c r="EJ499" s="56">
        <v>0</v>
      </c>
      <c r="EK499" s="56">
        <v>0</v>
      </c>
      <c r="EL499" s="56">
        <v>0</v>
      </c>
      <c r="EM499" s="4" t="s">
        <v>77381</v>
      </c>
      <c r="EN499" s="17" t="s">
        <v>37463</v>
      </c>
      <c r="EO499" s="39">
        <v>0</v>
      </c>
      <c r="EP499" s="39">
        <v>0</v>
      </c>
      <c r="EQ499" s="39">
        <v>0</v>
      </c>
      <c r="ER499" s="4" t="s">
        <v>77382</v>
      </c>
      <c r="ES499" s="1" t="s">
        <v>37464</v>
      </c>
      <c r="ET499" s="1">
        <v>0</v>
      </c>
      <c r="EU499" s="1">
        <v>0</v>
      </c>
      <c r="EV499" s="1">
        <v>0</v>
      </c>
      <c r="EW499" s="1" t="s">
        <v>77383</v>
      </c>
      <c r="EX499" s="1" t="s">
        <v>37465</v>
      </c>
      <c r="EY499" s="1">
        <v>0</v>
      </c>
      <c r="EZ499" s="1">
        <v>0</v>
      </c>
      <c r="FA499" s="1">
        <v>0</v>
      </c>
      <c r="FB499" s="1" t="s">
        <v>77384</v>
      </c>
      <c r="FC499" s="1" t="s">
        <v>37466</v>
      </c>
      <c r="FD499" s="1">
        <v>0</v>
      </c>
      <c r="FE499" s="1">
        <v>0</v>
      </c>
      <c r="FF499" s="1">
        <v>0</v>
      </c>
      <c r="FH499" s="1">
        <v>1791000</v>
      </c>
      <c r="FI499" s="1">
        <v>6850000</v>
      </c>
      <c r="FJ499" s="1">
        <v>8641000</v>
      </c>
      <c r="FL499" s="1">
        <v>1791000</v>
      </c>
      <c r="FM499" s="1">
        <v>6850000</v>
      </c>
      <c r="FN499" s="1">
        <v>8641000</v>
      </c>
      <c r="FP499" s="1">
        <v>0</v>
      </c>
      <c r="FQ499" s="1">
        <v>0</v>
      </c>
      <c r="FR499" s="1">
        <v>0</v>
      </c>
    </row>
    <row r="500" spans="1:174">
      <c r="A500" s="3">
        <v>82157000</v>
      </c>
      <c r="B500" s="42" t="s">
        <v>1633</v>
      </c>
      <c r="C500" s="1" t="s">
        <v>1319</v>
      </c>
      <c r="D500" s="5">
        <v>59268852</v>
      </c>
      <c r="E500" s="5">
        <v>775699453</v>
      </c>
      <c r="F500" s="4">
        <v>834968305</v>
      </c>
      <c r="G500" s="4"/>
      <c r="I500" s="5"/>
      <c r="M500" s="1" t="s">
        <v>77385</v>
      </c>
      <c r="N500" s="17" t="s">
        <v>37467</v>
      </c>
      <c r="O500" s="39">
        <v>39027071</v>
      </c>
      <c r="P500" s="39">
        <v>411159356</v>
      </c>
      <c r="Q500" s="39">
        <v>450186427</v>
      </c>
      <c r="R500" s="4" t="s">
        <v>77386</v>
      </c>
      <c r="S500" s="17" t="s">
        <v>37468</v>
      </c>
      <c r="T500" s="39">
        <v>289375</v>
      </c>
      <c r="U500" s="39">
        <v>88605085</v>
      </c>
      <c r="V500" s="39">
        <v>88894460</v>
      </c>
      <c r="W500" s="4" t="s">
        <v>77387</v>
      </c>
      <c r="X500" s="17" t="s">
        <v>37469</v>
      </c>
      <c r="Y500" s="39">
        <v>0</v>
      </c>
      <c r="Z500" s="39">
        <v>38110150</v>
      </c>
      <c r="AA500" s="39">
        <v>38110150</v>
      </c>
      <c r="AB500" s="4" t="s">
        <v>77388</v>
      </c>
      <c r="AC500" s="17" t="s">
        <v>37470</v>
      </c>
      <c r="AD500" s="39">
        <v>0</v>
      </c>
      <c r="AE500" s="39">
        <v>24635075</v>
      </c>
      <c r="AF500" s="39">
        <v>24635075</v>
      </c>
      <c r="AG500" s="4" t="s">
        <v>77389</v>
      </c>
      <c r="AH500" s="17" t="s">
        <v>37471</v>
      </c>
      <c r="AI500" s="39">
        <v>0</v>
      </c>
      <c r="AJ500" s="39">
        <v>759784</v>
      </c>
      <c r="AK500" s="39">
        <v>759784</v>
      </c>
      <c r="AL500" s="4" t="s">
        <v>77390</v>
      </c>
      <c r="AM500" s="17" t="s">
        <v>37472</v>
      </c>
      <c r="AN500" s="39">
        <v>0</v>
      </c>
      <c r="AO500" s="39">
        <v>0</v>
      </c>
      <c r="AP500" s="39">
        <v>0</v>
      </c>
      <c r="AQ500" s="4" t="s">
        <v>77391</v>
      </c>
      <c r="AR500" s="17" t="s">
        <v>37473</v>
      </c>
      <c r="AS500" s="39">
        <v>334935</v>
      </c>
      <c r="AT500" s="39">
        <v>18406564</v>
      </c>
      <c r="AU500" s="39">
        <v>18741499</v>
      </c>
      <c r="AV500" s="4" t="s">
        <v>77392</v>
      </c>
      <c r="AW500" s="17" t="s">
        <v>37474</v>
      </c>
      <c r="AX500" s="39">
        <v>0</v>
      </c>
      <c r="AY500" s="39">
        <v>9866193</v>
      </c>
      <c r="AZ500" s="39">
        <v>9866193</v>
      </c>
      <c r="BA500" s="4" t="s">
        <v>77393</v>
      </c>
      <c r="BB500" s="17" t="s">
        <v>37475</v>
      </c>
      <c r="BC500" s="39">
        <v>0</v>
      </c>
      <c r="BD500" s="39">
        <v>362092</v>
      </c>
      <c r="BE500" s="39">
        <v>362092</v>
      </c>
      <c r="BF500" s="4" t="s">
        <v>77394</v>
      </c>
      <c r="BG500" s="17" t="s">
        <v>37476</v>
      </c>
      <c r="BH500" s="39">
        <v>0</v>
      </c>
      <c r="BI500" s="39">
        <v>40379670</v>
      </c>
      <c r="BJ500" s="39">
        <v>40379670</v>
      </c>
      <c r="BK500" s="4" t="s">
        <v>77395</v>
      </c>
      <c r="BL500" s="17" t="s">
        <v>37477</v>
      </c>
      <c r="BM500" s="39">
        <v>5879811</v>
      </c>
      <c r="BN500" s="39">
        <v>18004919</v>
      </c>
      <c r="BO500" s="39">
        <v>23884730</v>
      </c>
      <c r="BP500" s="4" t="s">
        <v>77396</v>
      </c>
      <c r="BQ500" s="17" t="s">
        <v>37478</v>
      </c>
      <c r="BR500" s="39">
        <v>334935</v>
      </c>
      <c r="BS500" s="39">
        <v>11295847</v>
      </c>
      <c r="BT500" s="39">
        <v>11630782</v>
      </c>
      <c r="BU500" s="4" t="s">
        <v>77397</v>
      </c>
      <c r="BV500" s="17" t="s">
        <v>37479</v>
      </c>
      <c r="BW500" s="39">
        <v>334935</v>
      </c>
      <c r="BX500" s="39">
        <v>7282121</v>
      </c>
      <c r="BY500" s="39">
        <v>7617056</v>
      </c>
      <c r="BZ500" s="4" t="s">
        <v>77398</v>
      </c>
      <c r="CA500" s="17" t="s">
        <v>37480</v>
      </c>
      <c r="CB500" s="39">
        <v>0</v>
      </c>
      <c r="CC500" s="39">
        <v>12306726</v>
      </c>
      <c r="CD500" s="39">
        <v>12306726</v>
      </c>
      <c r="CE500" s="4" t="s">
        <v>77399</v>
      </c>
      <c r="CF500" s="17" t="s">
        <v>37481</v>
      </c>
      <c r="CG500" s="39">
        <v>0</v>
      </c>
      <c r="CH500" s="39">
        <v>20327370</v>
      </c>
      <c r="CI500" s="39">
        <v>20327370</v>
      </c>
      <c r="CJ500" s="4" t="s">
        <v>77400</v>
      </c>
      <c r="CK500" s="17" t="s">
        <v>37482</v>
      </c>
      <c r="CL500" s="39">
        <v>0</v>
      </c>
      <c r="CM500" s="39">
        <v>11775677</v>
      </c>
      <c r="CN500" s="39">
        <v>11775677</v>
      </c>
      <c r="CO500" s="4" t="s">
        <v>77401</v>
      </c>
      <c r="CP500" s="17" t="s">
        <v>37483</v>
      </c>
      <c r="CQ500" s="39">
        <v>305017</v>
      </c>
      <c r="CR500" s="39">
        <v>0</v>
      </c>
      <c r="CS500" s="39">
        <v>305017</v>
      </c>
      <c r="CT500" s="4" t="s">
        <v>77402</v>
      </c>
      <c r="CU500" s="17" t="s">
        <v>37484</v>
      </c>
      <c r="CV500" s="39">
        <v>0</v>
      </c>
      <c r="CW500" s="39">
        <v>7510411</v>
      </c>
      <c r="CX500" s="39">
        <v>7510411</v>
      </c>
      <c r="CY500" s="4" t="s">
        <v>77403</v>
      </c>
      <c r="CZ500" s="17" t="s">
        <v>37485</v>
      </c>
      <c r="DA500" s="39">
        <v>6651712</v>
      </c>
      <c r="DB500" s="39">
        <v>30539501</v>
      </c>
      <c r="DC500" s="39">
        <v>37191213</v>
      </c>
      <c r="DD500" s="39" t="s">
        <v>77404</v>
      </c>
      <c r="DE500" s="39" t="s">
        <v>37486</v>
      </c>
      <c r="DF500" s="39">
        <v>0</v>
      </c>
      <c r="DG500" s="39">
        <v>0</v>
      </c>
      <c r="DH500" s="39">
        <v>0</v>
      </c>
      <c r="DI500" s="4" t="s">
        <v>77405</v>
      </c>
      <c r="DJ500" s="17" t="s">
        <v>37487</v>
      </c>
      <c r="DK500" s="39">
        <v>0</v>
      </c>
      <c r="DL500" s="39">
        <v>0</v>
      </c>
      <c r="DM500" s="39">
        <v>0</v>
      </c>
      <c r="DN500" s="4" t="s">
        <v>77406</v>
      </c>
      <c r="DO500" s="17" t="s">
        <v>37488</v>
      </c>
      <c r="DP500" s="39">
        <v>6111061</v>
      </c>
      <c r="DQ500" s="39">
        <v>23102406</v>
      </c>
      <c r="DR500" s="39">
        <v>29213467</v>
      </c>
      <c r="DS500" s="4" t="s">
        <v>77407</v>
      </c>
      <c r="DT500" s="17" t="s">
        <v>37489</v>
      </c>
      <c r="DU500" s="39">
        <v>0</v>
      </c>
      <c r="DV500" s="39">
        <v>0</v>
      </c>
      <c r="DW500" s="39">
        <v>0</v>
      </c>
      <c r="DX500" s="4" t="s">
        <v>77408</v>
      </c>
      <c r="DY500" s="17" t="s">
        <v>37490</v>
      </c>
      <c r="DZ500" s="39">
        <v>0</v>
      </c>
      <c r="EA500" s="39">
        <v>0</v>
      </c>
      <c r="EB500" s="39">
        <v>0</v>
      </c>
      <c r="EC500" s="4" t="s">
        <v>77409</v>
      </c>
      <c r="ED500" s="17" t="s">
        <v>37491</v>
      </c>
      <c r="EE500" s="39">
        <v>0</v>
      </c>
      <c r="EF500" s="39">
        <v>0</v>
      </c>
      <c r="EG500" s="39">
        <v>0</v>
      </c>
      <c r="EH500" s="4" t="s">
        <v>77410</v>
      </c>
      <c r="EI500" s="56" t="s">
        <v>37492</v>
      </c>
      <c r="EJ500" s="56">
        <v>0</v>
      </c>
      <c r="EK500" s="56">
        <v>1270506</v>
      </c>
      <c r="EL500" s="56">
        <v>1270506</v>
      </c>
      <c r="EM500" s="4" t="s">
        <v>77411</v>
      </c>
      <c r="EN500" s="17" t="s">
        <v>37493</v>
      </c>
      <c r="EO500" s="39">
        <v>0</v>
      </c>
      <c r="EP500" s="39">
        <v>0</v>
      </c>
      <c r="EQ500" s="39">
        <v>0</v>
      </c>
      <c r="ER500" s="4" t="s">
        <v>77412</v>
      </c>
      <c r="ES500" s="1" t="s">
        <v>37494</v>
      </c>
      <c r="ET500" s="1">
        <v>0</v>
      </c>
      <c r="EU500" s="1">
        <v>0</v>
      </c>
      <c r="EV500" s="1">
        <v>0</v>
      </c>
      <c r="EW500" s="1" t="s">
        <v>77413</v>
      </c>
      <c r="EX500" s="1" t="s">
        <v>37495</v>
      </c>
      <c r="EY500" s="1">
        <v>0</v>
      </c>
      <c r="EZ500" s="1">
        <v>0</v>
      </c>
      <c r="FA500" s="1">
        <v>0</v>
      </c>
      <c r="FB500" s="1" t="s">
        <v>77414</v>
      </c>
      <c r="FC500" s="1" t="s">
        <v>37496</v>
      </c>
      <c r="FD500" s="1">
        <v>0</v>
      </c>
      <c r="FE500" s="1">
        <v>0</v>
      </c>
      <c r="FF500" s="1">
        <v>0</v>
      </c>
      <c r="FH500" s="1">
        <v>59268852</v>
      </c>
      <c r="FI500" s="1">
        <v>775699453</v>
      </c>
      <c r="FJ500" s="1">
        <v>834968305</v>
      </c>
      <c r="FL500" s="1">
        <v>59268852</v>
      </c>
      <c r="FM500" s="1">
        <v>775699453</v>
      </c>
      <c r="FN500" s="1">
        <v>834968305</v>
      </c>
      <c r="FP500" s="1">
        <v>0</v>
      </c>
      <c r="FQ500" s="1">
        <v>0</v>
      </c>
      <c r="FR500" s="1">
        <v>0</v>
      </c>
    </row>
    <row r="501" spans="1:174">
      <c r="A501" s="3">
        <v>82158000</v>
      </c>
      <c r="B501" s="42" t="s">
        <v>1634</v>
      </c>
      <c r="C501" s="1" t="s">
        <v>1320</v>
      </c>
      <c r="D501" s="5">
        <v>35416664</v>
      </c>
      <c r="E501" s="5">
        <v>369583321</v>
      </c>
      <c r="F501" s="4">
        <v>404999985</v>
      </c>
      <c r="G501" s="4"/>
      <c r="I501" s="5"/>
      <c r="M501" s="1" t="s">
        <v>77415</v>
      </c>
      <c r="N501" s="17" t="s">
        <v>37497</v>
      </c>
      <c r="O501" s="39">
        <v>20833333</v>
      </c>
      <c r="P501" s="39">
        <v>229166664</v>
      </c>
      <c r="Q501" s="39">
        <v>249999997</v>
      </c>
      <c r="R501" s="4" t="s">
        <v>77416</v>
      </c>
      <c r="S501" s="17" t="s">
        <v>37498</v>
      </c>
      <c r="T501" s="39">
        <v>0</v>
      </c>
      <c r="U501" s="39">
        <v>30000000</v>
      </c>
      <c r="V501" s="39">
        <v>30000000</v>
      </c>
      <c r="W501" s="4" t="s">
        <v>77417</v>
      </c>
      <c r="X501" s="17" t="s">
        <v>37499</v>
      </c>
      <c r="Y501" s="39">
        <v>0</v>
      </c>
      <c r="Z501" s="39">
        <v>0</v>
      </c>
      <c r="AA501" s="39">
        <v>0</v>
      </c>
      <c r="AB501" s="4" t="s">
        <v>77418</v>
      </c>
      <c r="AC501" s="17" t="s">
        <v>37500</v>
      </c>
      <c r="AD501" s="39">
        <v>0</v>
      </c>
      <c r="AE501" s="39">
        <v>0</v>
      </c>
      <c r="AF501" s="39">
        <v>0</v>
      </c>
      <c r="AG501" s="4" t="s">
        <v>77419</v>
      </c>
      <c r="AH501" s="17" t="s">
        <v>37501</v>
      </c>
      <c r="AI501" s="39">
        <v>0</v>
      </c>
      <c r="AJ501" s="39">
        <v>0</v>
      </c>
      <c r="AK501" s="39">
        <v>0</v>
      </c>
      <c r="AL501" s="4" t="s">
        <v>77420</v>
      </c>
      <c r="AM501" s="17" t="s">
        <v>37502</v>
      </c>
      <c r="AN501" s="39">
        <v>0</v>
      </c>
      <c r="AO501" s="39">
        <v>0</v>
      </c>
      <c r="AP501" s="39">
        <v>0</v>
      </c>
      <c r="AQ501" s="4" t="s">
        <v>77421</v>
      </c>
      <c r="AR501" s="17" t="s">
        <v>37503</v>
      </c>
      <c r="AS501" s="39">
        <v>0</v>
      </c>
      <c r="AT501" s="39">
        <v>0</v>
      </c>
      <c r="AU501" s="39">
        <v>0</v>
      </c>
      <c r="AV501" s="4" t="s">
        <v>77422</v>
      </c>
      <c r="AW501" s="17" t="s">
        <v>37504</v>
      </c>
      <c r="AX501" s="39">
        <v>0</v>
      </c>
      <c r="AY501" s="39">
        <v>0</v>
      </c>
      <c r="AZ501" s="39">
        <v>0</v>
      </c>
      <c r="BA501" s="4" t="s">
        <v>77423</v>
      </c>
      <c r="BB501" s="17" t="s">
        <v>37505</v>
      </c>
      <c r="BC501" s="39">
        <v>2083333</v>
      </c>
      <c r="BD501" s="39">
        <v>22916665</v>
      </c>
      <c r="BE501" s="39">
        <v>24999998</v>
      </c>
      <c r="BF501" s="4" t="s">
        <v>77424</v>
      </c>
      <c r="BG501" s="17" t="s">
        <v>37506</v>
      </c>
      <c r="BH501" s="39">
        <v>0</v>
      </c>
      <c r="BI501" s="39">
        <v>0</v>
      </c>
      <c r="BJ501" s="39">
        <v>0</v>
      </c>
      <c r="BK501" s="4" t="s">
        <v>77425</v>
      </c>
      <c r="BL501" s="17" t="s">
        <v>37507</v>
      </c>
      <c r="BM501" s="39">
        <v>0</v>
      </c>
      <c r="BN501" s="39">
        <v>0</v>
      </c>
      <c r="BO501" s="39">
        <v>0</v>
      </c>
      <c r="BP501" s="4" t="s">
        <v>77426</v>
      </c>
      <c r="BQ501" s="17" t="s">
        <v>37508</v>
      </c>
      <c r="BR501" s="39">
        <v>4166666</v>
      </c>
      <c r="BS501" s="39">
        <v>8333332</v>
      </c>
      <c r="BT501" s="39">
        <v>12499998</v>
      </c>
      <c r="BU501" s="4" t="s">
        <v>77427</v>
      </c>
      <c r="BV501" s="17" t="s">
        <v>37509</v>
      </c>
      <c r="BW501" s="39">
        <v>4166666</v>
      </c>
      <c r="BX501" s="39">
        <v>8333333</v>
      </c>
      <c r="BY501" s="39">
        <v>12499999</v>
      </c>
      <c r="BZ501" s="4" t="s">
        <v>77428</v>
      </c>
      <c r="CA501" s="17" t="s">
        <v>37510</v>
      </c>
      <c r="CB501" s="39">
        <v>2083333</v>
      </c>
      <c r="CC501" s="39">
        <v>22916664</v>
      </c>
      <c r="CD501" s="39">
        <v>24999997</v>
      </c>
      <c r="CE501" s="4" t="s">
        <v>77429</v>
      </c>
      <c r="CF501" s="17" t="s">
        <v>37511</v>
      </c>
      <c r="CG501" s="39">
        <v>0</v>
      </c>
      <c r="CH501" s="39">
        <v>0</v>
      </c>
      <c r="CI501" s="39">
        <v>0</v>
      </c>
      <c r="CJ501" s="4" t="s">
        <v>77430</v>
      </c>
      <c r="CK501" s="17" t="s">
        <v>37512</v>
      </c>
      <c r="CL501" s="39">
        <v>0</v>
      </c>
      <c r="CM501" s="39">
        <v>0</v>
      </c>
      <c r="CN501" s="39">
        <v>0</v>
      </c>
      <c r="CO501" s="4" t="s">
        <v>77431</v>
      </c>
      <c r="CP501" s="17" t="s">
        <v>37513</v>
      </c>
      <c r="CQ501" s="39">
        <v>0</v>
      </c>
      <c r="CR501" s="39">
        <v>0</v>
      </c>
      <c r="CS501" s="39">
        <v>0</v>
      </c>
      <c r="CT501" s="4" t="s">
        <v>77432</v>
      </c>
      <c r="CU501" s="17" t="s">
        <v>37514</v>
      </c>
      <c r="CV501" s="39">
        <v>0</v>
      </c>
      <c r="CW501" s="39">
        <v>25000000</v>
      </c>
      <c r="CX501" s="39">
        <v>25000000</v>
      </c>
      <c r="CY501" s="4" t="s">
        <v>77433</v>
      </c>
      <c r="CZ501" s="17" t="s">
        <v>37515</v>
      </c>
      <c r="DA501" s="39">
        <v>2083333</v>
      </c>
      <c r="DB501" s="39">
        <v>22916663</v>
      </c>
      <c r="DC501" s="39">
        <v>24999996</v>
      </c>
      <c r="DD501" s="39" t="s">
        <v>77434</v>
      </c>
      <c r="DE501" s="39" t="s">
        <v>37516</v>
      </c>
      <c r="DF501" s="39">
        <v>0</v>
      </c>
      <c r="DG501" s="39">
        <v>0</v>
      </c>
      <c r="DH501" s="39">
        <v>0</v>
      </c>
      <c r="DI501" s="4" t="s">
        <v>77435</v>
      </c>
      <c r="DJ501" s="17" t="s">
        <v>37517</v>
      </c>
      <c r="DK501" s="39">
        <v>0</v>
      </c>
      <c r="DL501" s="39">
        <v>0</v>
      </c>
      <c r="DM501" s="39">
        <v>0</v>
      </c>
      <c r="DN501" s="4" t="s">
        <v>77436</v>
      </c>
      <c r="DO501" s="17" t="s">
        <v>37518</v>
      </c>
      <c r="DP501" s="39">
        <v>0</v>
      </c>
      <c r="DQ501" s="39">
        <v>0</v>
      </c>
      <c r="DR501" s="39">
        <v>0</v>
      </c>
      <c r="DS501" s="4" t="s">
        <v>77437</v>
      </c>
      <c r="DT501" s="17" t="s">
        <v>37519</v>
      </c>
      <c r="DU501" s="39">
        <v>0</v>
      </c>
      <c r="DV501" s="39">
        <v>0</v>
      </c>
      <c r="DW501" s="39">
        <v>0</v>
      </c>
      <c r="DX501" s="4" t="s">
        <v>77438</v>
      </c>
      <c r="DY501" s="17" t="s">
        <v>37520</v>
      </c>
      <c r="DZ501" s="39">
        <v>0</v>
      </c>
      <c r="EA501" s="39">
        <v>0</v>
      </c>
      <c r="EB501" s="39">
        <v>0</v>
      </c>
      <c r="EC501" s="4" t="s">
        <v>77439</v>
      </c>
      <c r="ED501" s="17" t="s">
        <v>37521</v>
      </c>
      <c r="EE501" s="39">
        <v>0</v>
      </c>
      <c r="EF501" s="39">
        <v>0</v>
      </c>
      <c r="EG501" s="39">
        <v>0</v>
      </c>
      <c r="EH501" s="4" t="s">
        <v>77440</v>
      </c>
      <c r="EI501" s="56" t="s">
        <v>37522</v>
      </c>
      <c r="EJ501" s="56">
        <v>0</v>
      </c>
      <c r="EK501" s="56">
        <v>0</v>
      </c>
      <c r="EL501" s="56">
        <v>0</v>
      </c>
      <c r="EM501" s="4" t="s">
        <v>77441</v>
      </c>
      <c r="EN501" s="17" t="s">
        <v>37523</v>
      </c>
      <c r="EO501" s="39">
        <v>0</v>
      </c>
      <c r="EP501" s="39">
        <v>0</v>
      </c>
      <c r="EQ501" s="39">
        <v>0</v>
      </c>
      <c r="ER501" s="4" t="s">
        <v>77442</v>
      </c>
      <c r="ES501" s="1" t="s">
        <v>37524</v>
      </c>
      <c r="ET501" s="1">
        <v>0</v>
      </c>
      <c r="EU501" s="1">
        <v>0</v>
      </c>
      <c r="EV501" s="1">
        <v>0</v>
      </c>
      <c r="EW501" s="1" t="s">
        <v>77443</v>
      </c>
      <c r="EX501" s="1" t="s">
        <v>37525</v>
      </c>
      <c r="EY501" s="1">
        <v>0</v>
      </c>
      <c r="EZ501" s="1">
        <v>0</v>
      </c>
      <c r="FA501" s="1">
        <v>0</v>
      </c>
      <c r="FB501" s="1" t="s">
        <v>77444</v>
      </c>
      <c r="FC501" s="1" t="s">
        <v>37526</v>
      </c>
      <c r="FD501" s="1">
        <v>0</v>
      </c>
      <c r="FE501" s="1">
        <v>0</v>
      </c>
      <c r="FF501" s="1">
        <v>0</v>
      </c>
      <c r="FH501" s="1">
        <v>35416664</v>
      </c>
      <c r="FI501" s="1">
        <v>369583321</v>
      </c>
      <c r="FJ501" s="1">
        <v>404999985</v>
      </c>
      <c r="FL501" s="1">
        <v>35416664</v>
      </c>
      <c r="FM501" s="1">
        <v>369583321</v>
      </c>
      <c r="FN501" s="1">
        <v>404999985</v>
      </c>
      <c r="FP501" s="1">
        <v>0</v>
      </c>
      <c r="FQ501" s="1">
        <v>0</v>
      </c>
      <c r="FR501" s="1">
        <v>0</v>
      </c>
    </row>
    <row r="502" spans="1:174">
      <c r="A502" s="3">
        <v>82159000</v>
      </c>
      <c r="B502" s="42" t="s">
        <v>1635</v>
      </c>
      <c r="C502" s="1" t="s">
        <v>1321</v>
      </c>
      <c r="D502" s="5">
        <v>0</v>
      </c>
      <c r="E502" s="5">
        <v>3263444148</v>
      </c>
      <c r="F502" s="4">
        <v>3263444148</v>
      </c>
      <c r="G502" s="4"/>
      <c r="I502" s="5"/>
      <c r="M502" s="1" t="s">
        <v>77445</v>
      </c>
      <c r="N502" s="17" t="s">
        <v>37527</v>
      </c>
      <c r="O502" s="39">
        <v>0</v>
      </c>
      <c r="P502" s="39">
        <v>2836993930</v>
      </c>
      <c r="Q502" s="39">
        <v>2836993930</v>
      </c>
      <c r="R502" s="4" t="s">
        <v>77446</v>
      </c>
      <c r="S502" s="17" t="s">
        <v>37528</v>
      </c>
      <c r="T502" s="39">
        <v>0</v>
      </c>
      <c r="U502" s="39">
        <v>22650184</v>
      </c>
      <c r="V502" s="39">
        <v>22650184</v>
      </c>
      <c r="W502" s="4" t="s">
        <v>77447</v>
      </c>
      <c r="X502" s="17" t="s">
        <v>37529</v>
      </c>
      <c r="Y502" s="39">
        <v>0</v>
      </c>
      <c r="Z502" s="39">
        <v>38668428</v>
      </c>
      <c r="AA502" s="39">
        <v>38668428</v>
      </c>
      <c r="AB502" s="4" t="s">
        <v>77448</v>
      </c>
      <c r="AC502" s="17" t="s">
        <v>37530</v>
      </c>
      <c r="AD502" s="39">
        <v>0</v>
      </c>
      <c r="AE502" s="39">
        <v>38730922</v>
      </c>
      <c r="AF502" s="39">
        <v>38730922</v>
      </c>
      <c r="AG502" s="4" t="s">
        <v>77449</v>
      </c>
      <c r="AH502" s="17" t="s">
        <v>37531</v>
      </c>
      <c r="AI502" s="39">
        <v>0</v>
      </c>
      <c r="AJ502" s="39">
        <v>19243118</v>
      </c>
      <c r="AK502" s="39">
        <v>19243118</v>
      </c>
      <c r="AL502" s="4" t="s">
        <v>77450</v>
      </c>
      <c r="AM502" s="17" t="s">
        <v>37532</v>
      </c>
      <c r="AN502" s="39">
        <v>0</v>
      </c>
      <c r="AO502" s="39">
        <v>7367504</v>
      </c>
      <c r="AP502" s="39">
        <v>7367504</v>
      </c>
      <c r="AQ502" s="4" t="s">
        <v>77451</v>
      </c>
      <c r="AR502" s="17" t="s">
        <v>37533</v>
      </c>
      <c r="AS502" s="39">
        <v>0</v>
      </c>
      <c r="AT502" s="39">
        <v>7145391</v>
      </c>
      <c r="AU502" s="39">
        <v>7145391</v>
      </c>
      <c r="AV502" s="4" t="s">
        <v>77452</v>
      </c>
      <c r="AW502" s="17" t="s">
        <v>37534</v>
      </c>
      <c r="AX502" s="39">
        <v>0</v>
      </c>
      <c r="AY502" s="39">
        <v>12884069</v>
      </c>
      <c r="AZ502" s="39">
        <v>12884069</v>
      </c>
      <c r="BA502" s="4" t="s">
        <v>77453</v>
      </c>
      <c r="BB502" s="17" t="s">
        <v>37535</v>
      </c>
      <c r="BC502" s="39">
        <v>0</v>
      </c>
      <c r="BD502" s="39">
        <v>8787500</v>
      </c>
      <c r="BE502" s="39">
        <v>8787500</v>
      </c>
      <c r="BF502" s="4" t="s">
        <v>77454</v>
      </c>
      <c r="BG502" s="17" t="s">
        <v>37536</v>
      </c>
      <c r="BH502" s="39">
        <v>0</v>
      </c>
      <c r="BI502" s="39">
        <v>42169225</v>
      </c>
      <c r="BJ502" s="39">
        <v>42169225</v>
      </c>
      <c r="BK502" s="4" t="s">
        <v>77455</v>
      </c>
      <c r="BL502" s="17" t="s">
        <v>37537</v>
      </c>
      <c r="BM502" s="39">
        <v>0</v>
      </c>
      <c r="BN502" s="39">
        <v>21237959</v>
      </c>
      <c r="BO502" s="39">
        <v>21237959</v>
      </c>
      <c r="BP502" s="4" t="s">
        <v>77456</v>
      </c>
      <c r="BQ502" s="17" t="s">
        <v>37538</v>
      </c>
      <c r="BR502" s="39">
        <v>0</v>
      </c>
      <c r="BS502" s="39">
        <v>7259350</v>
      </c>
      <c r="BT502" s="39">
        <v>7259350</v>
      </c>
      <c r="BU502" s="4" t="s">
        <v>77457</v>
      </c>
      <c r="BV502" s="17" t="s">
        <v>37539</v>
      </c>
      <c r="BW502" s="39">
        <v>0</v>
      </c>
      <c r="BX502" s="39">
        <v>19166108</v>
      </c>
      <c r="BY502" s="39">
        <v>19166108</v>
      </c>
      <c r="BZ502" s="4" t="s">
        <v>77458</v>
      </c>
      <c r="CA502" s="17" t="s">
        <v>37540</v>
      </c>
      <c r="CB502" s="39">
        <v>0</v>
      </c>
      <c r="CC502" s="39">
        <v>32438538</v>
      </c>
      <c r="CD502" s="39">
        <v>32438538</v>
      </c>
      <c r="CE502" s="4" t="s">
        <v>77459</v>
      </c>
      <c r="CF502" s="17" t="s">
        <v>37541</v>
      </c>
      <c r="CG502" s="39">
        <v>0</v>
      </c>
      <c r="CH502" s="39">
        <v>17965313</v>
      </c>
      <c r="CI502" s="39">
        <v>17965313</v>
      </c>
      <c r="CJ502" s="4" t="s">
        <v>77460</v>
      </c>
      <c r="CK502" s="17" t="s">
        <v>37542</v>
      </c>
      <c r="CL502" s="39">
        <v>0</v>
      </c>
      <c r="CM502" s="39">
        <v>5045338</v>
      </c>
      <c r="CN502" s="39">
        <v>5045338</v>
      </c>
      <c r="CO502" s="4" t="s">
        <v>77461</v>
      </c>
      <c r="CP502" s="17" t="s">
        <v>37543</v>
      </c>
      <c r="CQ502" s="39">
        <v>0</v>
      </c>
      <c r="CR502" s="39">
        <v>4875000</v>
      </c>
      <c r="CS502" s="39">
        <v>4875000</v>
      </c>
      <c r="CT502" s="4" t="s">
        <v>77462</v>
      </c>
      <c r="CU502" s="17" t="s">
        <v>37544</v>
      </c>
      <c r="CV502" s="39">
        <v>0</v>
      </c>
      <c r="CW502" s="39">
        <v>21545502</v>
      </c>
      <c r="CX502" s="39">
        <v>21545502</v>
      </c>
      <c r="CY502" s="4" t="s">
        <v>77463</v>
      </c>
      <c r="CZ502" s="17" t="s">
        <v>37545</v>
      </c>
      <c r="DA502" s="39">
        <v>0</v>
      </c>
      <c r="DB502" s="39">
        <v>35601467</v>
      </c>
      <c r="DC502" s="39">
        <v>35601467</v>
      </c>
      <c r="DD502" s="39" t="s">
        <v>77464</v>
      </c>
      <c r="DE502" s="39" t="s">
        <v>37546</v>
      </c>
      <c r="DF502" s="39">
        <v>0</v>
      </c>
      <c r="DG502" s="39">
        <v>0</v>
      </c>
      <c r="DH502" s="39">
        <v>0</v>
      </c>
      <c r="DI502" s="4" t="s">
        <v>77465</v>
      </c>
      <c r="DJ502" s="17" t="s">
        <v>37547</v>
      </c>
      <c r="DK502" s="39">
        <v>0</v>
      </c>
      <c r="DL502" s="39">
        <v>2821565</v>
      </c>
      <c r="DM502" s="39">
        <v>2821565</v>
      </c>
      <c r="DN502" s="4" t="s">
        <v>77466</v>
      </c>
      <c r="DO502" s="17" t="s">
        <v>37548</v>
      </c>
      <c r="DP502" s="39">
        <v>0</v>
      </c>
      <c r="DQ502" s="39">
        <v>43133762</v>
      </c>
      <c r="DR502" s="39">
        <v>43133762</v>
      </c>
      <c r="DS502" s="4" t="s">
        <v>77467</v>
      </c>
      <c r="DT502" s="17" t="s">
        <v>37549</v>
      </c>
      <c r="DU502" s="39">
        <v>0</v>
      </c>
      <c r="DV502" s="39">
        <v>0</v>
      </c>
      <c r="DW502" s="39">
        <v>0</v>
      </c>
      <c r="DX502" s="4" t="s">
        <v>77468</v>
      </c>
      <c r="DY502" s="17" t="s">
        <v>37550</v>
      </c>
      <c r="DZ502" s="39">
        <v>0</v>
      </c>
      <c r="EA502" s="39">
        <v>0</v>
      </c>
      <c r="EB502" s="39">
        <v>0</v>
      </c>
      <c r="EC502" s="4" t="s">
        <v>77469</v>
      </c>
      <c r="ED502" s="17" t="s">
        <v>37551</v>
      </c>
      <c r="EE502" s="39">
        <v>0</v>
      </c>
      <c r="EF502" s="39">
        <v>0</v>
      </c>
      <c r="EG502" s="39">
        <v>0</v>
      </c>
      <c r="EH502" s="4" t="s">
        <v>77470</v>
      </c>
      <c r="EI502" s="56" t="s">
        <v>37552</v>
      </c>
      <c r="EJ502" s="56">
        <v>0</v>
      </c>
      <c r="EK502" s="56">
        <v>17713975</v>
      </c>
      <c r="EL502" s="56">
        <v>17713975</v>
      </c>
      <c r="EM502" s="4" t="s">
        <v>77471</v>
      </c>
      <c r="EN502" s="17" t="s">
        <v>37553</v>
      </c>
      <c r="EO502" s="39">
        <v>0</v>
      </c>
      <c r="EP502" s="39">
        <v>0</v>
      </c>
      <c r="EQ502" s="39">
        <v>0</v>
      </c>
      <c r="ER502" s="4" t="s">
        <v>77472</v>
      </c>
      <c r="ES502" s="1" t="s">
        <v>37554</v>
      </c>
      <c r="ET502" s="1">
        <v>0</v>
      </c>
      <c r="EU502" s="1">
        <v>0</v>
      </c>
      <c r="EV502" s="1">
        <v>0</v>
      </c>
      <c r="EW502" s="1" t="s">
        <v>77473</v>
      </c>
      <c r="EX502" s="1" t="s">
        <v>37555</v>
      </c>
      <c r="EY502" s="1">
        <v>0</v>
      </c>
      <c r="EZ502" s="1">
        <v>0</v>
      </c>
      <c r="FA502" s="1">
        <v>0</v>
      </c>
      <c r="FB502" s="1" t="s">
        <v>77474</v>
      </c>
      <c r="FC502" s="1" t="s">
        <v>37556</v>
      </c>
      <c r="FD502" s="1">
        <v>0</v>
      </c>
      <c r="FE502" s="1">
        <v>0</v>
      </c>
      <c r="FF502" s="1">
        <v>0</v>
      </c>
      <c r="FH502" s="1">
        <v>0</v>
      </c>
      <c r="FI502" s="1">
        <v>3263444148</v>
      </c>
      <c r="FJ502" s="1">
        <v>3263444148</v>
      </c>
      <c r="FL502" s="1">
        <v>0</v>
      </c>
      <c r="FM502" s="1">
        <v>3263444148</v>
      </c>
      <c r="FN502" s="1">
        <v>3263444148</v>
      </c>
      <c r="FP502" s="1">
        <v>0</v>
      </c>
      <c r="FQ502" s="1">
        <v>0</v>
      </c>
      <c r="FR502" s="1">
        <v>0</v>
      </c>
    </row>
    <row r="503" spans="1:174">
      <c r="A503" s="3">
        <v>82160000</v>
      </c>
      <c r="B503" s="42" t="s">
        <v>1636</v>
      </c>
      <c r="C503" s="1" t="s">
        <v>1322</v>
      </c>
      <c r="D503" s="5">
        <v>0</v>
      </c>
      <c r="E503" s="5">
        <v>0</v>
      </c>
      <c r="F503" s="4">
        <v>0</v>
      </c>
      <c r="G503" s="4"/>
      <c r="I503" s="5"/>
      <c r="M503" s="1" t="s">
        <v>77475</v>
      </c>
      <c r="N503" s="17" t="s">
        <v>37557</v>
      </c>
      <c r="O503" s="39">
        <v>0</v>
      </c>
      <c r="P503" s="39">
        <v>0</v>
      </c>
      <c r="Q503" s="39">
        <v>0</v>
      </c>
      <c r="R503" s="4" t="s">
        <v>77476</v>
      </c>
      <c r="S503" s="17" t="s">
        <v>37558</v>
      </c>
      <c r="T503" s="39">
        <v>0</v>
      </c>
      <c r="U503" s="39">
        <v>0</v>
      </c>
      <c r="V503" s="39">
        <v>0</v>
      </c>
      <c r="W503" s="4" t="s">
        <v>77477</v>
      </c>
      <c r="X503" s="17" t="s">
        <v>37559</v>
      </c>
      <c r="Y503" s="39">
        <v>0</v>
      </c>
      <c r="Z503" s="39">
        <v>0</v>
      </c>
      <c r="AA503" s="39">
        <v>0</v>
      </c>
      <c r="AB503" s="4" t="s">
        <v>77478</v>
      </c>
      <c r="AC503" s="17" t="s">
        <v>37560</v>
      </c>
      <c r="AD503" s="39">
        <v>0</v>
      </c>
      <c r="AE503" s="39">
        <v>0</v>
      </c>
      <c r="AF503" s="39">
        <v>0</v>
      </c>
      <c r="AG503" s="4" t="s">
        <v>77479</v>
      </c>
      <c r="AH503" s="17" t="s">
        <v>37561</v>
      </c>
      <c r="AI503" s="39">
        <v>0</v>
      </c>
      <c r="AJ503" s="39">
        <v>0</v>
      </c>
      <c r="AK503" s="39">
        <v>0</v>
      </c>
      <c r="AL503" s="4" t="s">
        <v>77480</v>
      </c>
      <c r="AM503" s="17" t="s">
        <v>37562</v>
      </c>
      <c r="AN503" s="39">
        <v>0</v>
      </c>
      <c r="AO503" s="39">
        <v>0</v>
      </c>
      <c r="AP503" s="39">
        <v>0</v>
      </c>
      <c r="AQ503" s="4" t="s">
        <v>77481</v>
      </c>
      <c r="AR503" s="17" t="s">
        <v>37563</v>
      </c>
      <c r="AS503" s="39">
        <v>0</v>
      </c>
      <c r="AT503" s="39">
        <v>0</v>
      </c>
      <c r="AU503" s="39">
        <v>0</v>
      </c>
      <c r="AV503" s="4" t="s">
        <v>77482</v>
      </c>
      <c r="AW503" s="17" t="s">
        <v>37564</v>
      </c>
      <c r="AX503" s="39">
        <v>0</v>
      </c>
      <c r="AY503" s="39">
        <v>0</v>
      </c>
      <c r="AZ503" s="39">
        <v>0</v>
      </c>
      <c r="BA503" s="4" t="s">
        <v>77483</v>
      </c>
      <c r="BB503" s="17" t="s">
        <v>37565</v>
      </c>
      <c r="BC503" s="39">
        <v>0</v>
      </c>
      <c r="BD503" s="39">
        <v>0</v>
      </c>
      <c r="BE503" s="39">
        <v>0</v>
      </c>
      <c r="BF503" s="4" t="s">
        <v>77484</v>
      </c>
      <c r="BG503" s="17" t="s">
        <v>37566</v>
      </c>
      <c r="BH503" s="39">
        <v>0</v>
      </c>
      <c r="BI503" s="39">
        <v>0</v>
      </c>
      <c r="BJ503" s="39">
        <v>0</v>
      </c>
      <c r="BK503" s="4" t="s">
        <v>77485</v>
      </c>
      <c r="BL503" s="17" t="s">
        <v>37567</v>
      </c>
      <c r="BM503" s="39">
        <v>0</v>
      </c>
      <c r="BN503" s="39">
        <v>0</v>
      </c>
      <c r="BO503" s="39">
        <v>0</v>
      </c>
      <c r="BP503" s="4" t="s">
        <v>77486</v>
      </c>
      <c r="BQ503" s="17" t="s">
        <v>37568</v>
      </c>
      <c r="BR503" s="39">
        <v>0</v>
      </c>
      <c r="BS503" s="39">
        <v>0</v>
      </c>
      <c r="BT503" s="39">
        <v>0</v>
      </c>
      <c r="BU503" s="4" t="s">
        <v>77487</v>
      </c>
      <c r="BV503" s="17" t="s">
        <v>37569</v>
      </c>
      <c r="BW503" s="39">
        <v>0</v>
      </c>
      <c r="BX503" s="39">
        <v>0</v>
      </c>
      <c r="BY503" s="39">
        <v>0</v>
      </c>
      <c r="BZ503" s="4" t="s">
        <v>77488</v>
      </c>
      <c r="CA503" s="17" t="s">
        <v>37570</v>
      </c>
      <c r="CB503" s="39">
        <v>0</v>
      </c>
      <c r="CC503" s="39">
        <v>0</v>
      </c>
      <c r="CD503" s="39">
        <v>0</v>
      </c>
      <c r="CE503" s="4" t="s">
        <v>77489</v>
      </c>
      <c r="CF503" s="17" t="s">
        <v>37571</v>
      </c>
      <c r="CG503" s="39">
        <v>0</v>
      </c>
      <c r="CH503" s="39">
        <v>0</v>
      </c>
      <c r="CI503" s="39">
        <v>0</v>
      </c>
      <c r="CJ503" s="4" t="s">
        <v>77490</v>
      </c>
      <c r="CK503" s="17" t="s">
        <v>37572</v>
      </c>
      <c r="CL503" s="39">
        <v>0</v>
      </c>
      <c r="CM503" s="39">
        <v>0</v>
      </c>
      <c r="CN503" s="39">
        <v>0</v>
      </c>
      <c r="CO503" s="4" t="s">
        <v>77491</v>
      </c>
      <c r="CP503" s="17" t="s">
        <v>37573</v>
      </c>
      <c r="CQ503" s="39">
        <v>0</v>
      </c>
      <c r="CR503" s="39">
        <v>0</v>
      </c>
      <c r="CS503" s="39">
        <v>0</v>
      </c>
      <c r="CT503" s="4" t="s">
        <v>77492</v>
      </c>
      <c r="CU503" s="17" t="s">
        <v>37574</v>
      </c>
      <c r="CV503" s="39">
        <v>0</v>
      </c>
      <c r="CW503" s="39">
        <v>0</v>
      </c>
      <c r="CX503" s="39">
        <v>0</v>
      </c>
      <c r="CY503" s="4" t="s">
        <v>77493</v>
      </c>
      <c r="CZ503" s="17" t="s">
        <v>37575</v>
      </c>
      <c r="DA503" s="39">
        <v>0</v>
      </c>
      <c r="DB503" s="39">
        <v>0</v>
      </c>
      <c r="DC503" s="39">
        <v>0</v>
      </c>
      <c r="DD503" s="39" t="s">
        <v>77494</v>
      </c>
      <c r="DE503" s="39" t="s">
        <v>37576</v>
      </c>
      <c r="DF503" s="39">
        <v>0</v>
      </c>
      <c r="DG503" s="39">
        <v>0</v>
      </c>
      <c r="DH503" s="39">
        <v>0</v>
      </c>
      <c r="DI503" s="4" t="s">
        <v>77495</v>
      </c>
      <c r="DJ503" s="17" t="s">
        <v>37577</v>
      </c>
      <c r="DK503" s="39">
        <v>0</v>
      </c>
      <c r="DL503" s="39">
        <v>0</v>
      </c>
      <c r="DM503" s="39">
        <v>0</v>
      </c>
      <c r="DN503" s="4" t="s">
        <v>77496</v>
      </c>
      <c r="DO503" s="17" t="s">
        <v>37578</v>
      </c>
      <c r="DP503" s="39">
        <v>0</v>
      </c>
      <c r="DQ503" s="39">
        <v>0</v>
      </c>
      <c r="DR503" s="39">
        <v>0</v>
      </c>
      <c r="DS503" s="4" t="s">
        <v>77497</v>
      </c>
      <c r="DT503" s="17" t="s">
        <v>37579</v>
      </c>
      <c r="DU503" s="39">
        <v>0</v>
      </c>
      <c r="DV503" s="39">
        <v>0</v>
      </c>
      <c r="DW503" s="39">
        <v>0</v>
      </c>
      <c r="DX503" s="4" t="s">
        <v>77498</v>
      </c>
      <c r="DY503" s="17" t="s">
        <v>37580</v>
      </c>
      <c r="DZ503" s="39">
        <v>0</v>
      </c>
      <c r="EA503" s="39">
        <v>0</v>
      </c>
      <c r="EB503" s="39">
        <v>0</v>
      </c>
      <c r="EC503" s="4" t="s">
        <v>77499</v>
      </c>
      <c r="ED503" s="17" t="s">
        <v>37581</v>
      </c>
      <c r="EE503" s="39">
        <v>0</v>
      </c>
      <c r="EF503" s="39">
        <v>0</v>
      </c>
      <c r="EG503" s="39">
        <v>0</v>
      </c>
      <c r="EH503" s="4" t="s">
        <v>77500</v>
      </c>
      <c r="EI503" s="56" t="s">
        <v>37582</v>
      </c>
      <c r="EJ503" s="56">
        <v>0</v>
      </c>
      <c r="EK503" s="56">
        <v>0</v>
      </c>
      <c r="EL503" s="56">
        <v>0</v>
      </c>
      <c r="EM503" s="4" t="s">
        <v>77501</v>
      </c>
      <c r="EN503" s="17" t="s">
        <v>37583</v>
      </c>
      <c r="EO503" s="39">
        <v>0</v>
      </c>
      <c r="EP503" s="39">
        <v>0</v>
      </c>
      <c r="EQ503" s="39">
        <v>0</v>
      </c>
      <c r="ER503" s="4" t="s">
        <v>77502</v>
      </c>
      <c r="ES503" s="1" t="s">
        <v>37584</v>
      </c>
      <c r="ET503" s="1">
        <v>0</v>
      </c>
      <c r="EU503" s="1">
        <v>0</v>
      </c>
      <c r="EV503" s="1">
        <v>0</v>
      </c>
      <c r="EW503" s="1" t="s">
        <v>77503</v>
      </c>
      <c r="EX503" s="1" t="s">
        <v>37585</v>
      </c>
      <c r="EY503" s="1">
        <v>0</v>
      </c>
      <c r="EZ503" s="1">
        <v>0</v>
      </c>
      <c r="FA503" s="1">
        <v>0</v>
      </c>
      <c r="FB503" s="1" t="s">
        <v>77504</v>
      </c>
      <c r="FC503" s="1" t="s">
        <v>37586</v>
      </c>
      <c r="FD503" s="1">
        <v>0</v>
      </c>
      <c r="FE503" s="1">
        <v>0</v>
      </c>
      <c r="FF503" s="1">
        <v>0</v>
      </c>
      <c r="FH503" s="1">
        <v>0</v>
      </c>
      <c r="FI503" s="1">
        <v>0</v>
      </c>
      <c r="FJ503" s="1">
        <v>0</v>
      </c>
      <c r="FL503" s="1">
        <v>0</v>
      </c>
      <c r="FM503" s="1">
        <v>0</v>
      </c>
      <c r="FN503" s="1">
        <v>0</v>
      </c>
      <c r="FP503" s="1">
        <v>0</v>
      </c>
      <c r="FQ503" s="1">
        <v>0</v>
      </c>
      <c r="FR503" s="1">
        <v>0</v>
      </c>
    </row>
    <row r="504" spans="1:174">
      <c r="A504" s="3">
        <v>82161000</v>
      </c>
      <c r="B504" s="42" t="s">
        <v>1637</v>
      </c>
      <c r="C504" s="1" t="s">
        <v>1323</v>
      </c>
      <c r="D504" s="5">
        <v>0</v>
      </c>
      <c r="E504" s="5">
        <v>46415785</v>
      </c>
      <c r="F504" s="4">
        <v>46415785</v>
      </c>
      <c r="G504" s="4"/>
      <c r="I504" s="5"/>
      <c r="M504" s="1" t="s">
        <v>77505</v>
      </c>
      <c r="N504" s="17" t="s">
        <v>37587</v>
      </c>
      <c r="O504" s="39">
        <v>0</v>
      </c>
      <c r="P504" s="39">
        <v>46415785</v>
      </c>
      <c r="Q504" s="39">
        <v>46415785</v>
      </c>
      <c r="R504" s="4" t="s">
        <v>77506</v>
      </c>
      <c r="S504" s="17" t="s">
        <v>37588</v>
      </c>
      <c r="T504" s="39">
        <v>0</v>
      </c>
      <c r="U504" s="39">
        <v>0</v>
      </c>
      <c r="V504" s="39">
        <v>0</v>
      </c>
      <c r="W504" s="4" t="s">
        <v>77507</v>
      </c>
      <c r="X504" s="17" t="s">
        <v>37589</v>
      </c>
      <c r="Y504" s="39">
        <v>0</v>
      </c>
      <c r="Z504" s="39">
        <v>0</v>
      </c>
      <c r="AA504" s="39">
        <v>0</v>
      </c>
      <c r="AB504" s="4" t="s">
        <v>77508</v>
      </c>
      <c r="AC504" s="17" t="s">
        <v>37590</v>
      </c>
      <c r="AD504" s="39">
        <v>0</v>
      </c>
      <c r="AE504" s="39">
        <v>0</v>
      </c>
      <c r="AF504" s="39">
        <v>0</v>
      </c>
      <c r="AG504" s="4" t="s">
        <v>77509</v>
      </c>
      <c r="AH504" s="17" t="s">
        <v>37591</v>
      </c>
      <c r="AI504" s="39">
        <v>0</v>
      </c>
      <c r="AJ504" s="39">
        <v>0</v>
      </c>
      <c r="AK504" s="39">
        <v>0</v>
      </c>
      <c r="AL504" s="4" t="s">
        <v>77510</v>
      </c>
      <c r="AM504" s="17" t="s">
        <v>37592</v>
      </c>
      <c r="AN504" s="39">
        <v>0</v>
      </c>
      <c r="AO504" s="39">
        <v>0</v>
      </c>
      <c r="AP504" s="39">
        <v>0</v>
      </c>
      <c r="AQ504" s="4" t="s">
        <v>77511</v>
      </c>
      <c r="AR504" s="17" t="s">
        <v>37593</v>
      </c>
      <c r="AS504" s="39">
        <v>0</v>
      </c>
      <c r="AT504" s="39">
        <v>0</v>
      </c>
      <c r="AU504" s="39">
        <v>0</v>
      </c>
      <c r="AV504" s="4" t="s">
        <v>77512</v>
      </c>
      <c r="AW504" s="17" t="s">
        <v>37594</v>
      </c>
      <c r="AX504" s="39">
        <v>0</v>
      </c>
      <c r="AY504" s="39">
        <v>0</v>
      </c>
      <c r="AZ504" s="39">
        <v>0</v>
      </c>
      <c r="BA504" s="4" t="s">
        <v>77513</v>
      </c>
      <c r="BB504" s="17" t="s">
        <v>37595</v>
      </c>
      <c r="BC504" s="39">
        <v>0</v>
      </c>
      <c r="BD504" s="39">
        <v>0</v>
      </c>
      <c r="BE504" s="39">
        <v>0</v>
      </c>
      <c r="BF504" s="4" t="s">
        <v>77514</v>
      </c>
      <c r="BG504" s="17" t="s">
        <v>37596</v>
      </c>
      <c r="BH504" s="39">
        <v>0</v>
      </c>
      <c r="BI504" s="39">
        <v>0</v>
      </c>
      <c r="BJ504" s="39">
        <v>0</v>
      </c>
      <c r="BK504" s="4" t="s">
        <v>77515</v>
      </c>
      <c r="BL504" s="17" t="s">
        <v>37597</v>
      </c>
      <c r="BM504" s="39">
        <v>0</v>
      </c>
      <c r="BN504" s="39">
        <v>0</v>
      </c>
      <c r="BO504" s="39">
        <v>0</v>
      </c>
      <c r="BP504" s="4" t="s">
        <v>77516</v>
      </c>
      <c r="BQ504" s="17" t="s">
        <v>37598</v>
      </c>
      <c r="BR504" s="39">
        <v>0</v>
      </c>
      <c r="BS504" s="39">
        <v>0</v>
      </c>
      <c r="BT504" s="39">
        <v>0</v>
      </c>
      <c r="BU504" s="4" t="s">
        <v>77517</v>
      </c>
      <c r="BV504" s="17" t="s">
        <v>37599</v>
      </c>
      <c r="BW504" s="39">
        <v>0</v>
      </c>
      <c r="BX504" s="39">
        <v>0</v>
      </c>
      <c r="BY504" s="39">
        <v>0</v>
      </c>
      <c r="BZ504" s="4" t="s">
        <v>77518</v>
      </c>
      <c r="CA504" s="17" t="s">
        <v>37600</v>
      </c>
      <c r="CB504" s="39">
        <v>0</v>
      </c>
      <c r="CC504" s="39">
        <v>0</v>
      </c>
      <c r="CD504" s="39">
        <v>0</v>
      </c>
      <c r="CE504" s="4" t="s">
        <v>77519</v>
      </c>
      <c r="CF504" s="17" t="s">
        <v>37601</v>
      </c>
      <c r="CG504" s="39">
        <v>0</v>
      </c>
      <c r="CH504" s="39">
        <v>0</v>
      </c>
      <c r="CI504" s="39">
        <v>0</v>
      </c>
      <c r="CJ504" s="4" t="s">
        <v>77520</v>
      </c>
      <c r="CK504" s="17" t="s">
        <v>37602</v>
      </c>
      <c r="CL504" s="39">
        <v>0</v>
      </c>
      <c r="CM504" s="39">
        <v>0</v>
      </c>
      <c r="CN504" s="39">
        <v>0</v>
      </c>
      <c r="CO504" s="4" t="s">
        <v>77521</v>
      </c>
      <c r="CP504" s="17" t="s">
        <v>37603</v>
      </c>
      <c r="CQ504" s="39">
        <v>0</v>
      </c>
      <c r="CR504" s="39">
        <v>0</v>
      </c>
      <c r="CS504" s="39">
        <v>0</v>
      </c>
      <c r="CT504" s="4" t="s">
        <v>77522</v>
      </c>
      <c r="CU504" s="17" t="s">
        <v>37604</v>
      </c>
      <c r="CV504" s="39">
        <v>0</v>
      </c>
      <c r="CW504" s="39">
        <v>0</v>
      </c>
      <c r="CX504" s="39">
        <v>0</v>
      </c>
      <c r="CY504" s="4" t="s">
        <v>77523</v>
      </c>
      <c r="CZ504" s="17" t="s">
        <v>37605</v>
      </c>
      <c r="DA504" s="39">
        <v>0</v>
      </c>
      <c r="DB504" s="39">
        <v>0</v>
      </c>
      <c r="DC504" s="39">
        <v>0</v>
      </c>
      <c r="DD504" s="39" t="s">
        <v>77524</v>
      </c>
      <c r="DE504" s="39" t="s">
        <v>37606</v>
      </c>
      <c r="DF504" s="39">
        <v>0</v>
      </c>
      <c r="DG504" s="39">
        <v>0</v>
      </c>
      <c r="DH504" s="39">
        <v>0</v>
      </c>
      <c r="DI504" s="4" t="s">
        <v>77525</v>
      </c>
      <c r="DJ504" s="17" t="s">
        <v>37607</v>
      </c>
      <c r="DK504" s="39">
        <v>0</v>
      </c>
      <c r="DL504" s="39">
        <v>0</v>
      </c>
      <c r="DM504" s="39">
        <v>0</v>
      </c>
      <c r="DN504" s="4" t="s">
        <v>77526</v>
      </c>
      <c r="DO504" s="17" t="s">
        <v>37608</v>
      </c>
      <c r="DP504" s="39">
        <v>0</v>
      </c>
      <c r="DQ504" s="39">
        <v>0</v>
      </c>
      <c r="DR504" s="39">
        <v>0</v>
      </c>
      <c r="DS504" s="4" t="s">
        <v>77527</v>
      </c>
      <c r="DT504" s="17" t="s">
        <v>37609</v>
      </c>
      <c r="DU504" s="39">
        <v>0</v>
      </c>
      <c r="DV504" s="39">
        <v>0</v>
      </c>
      <c r="DW504" s="39">
        <v>0</v>
      </c>
      <c r="DX504" s="4" t="s">
        <v>77528</v>
      </c>
      <c r="DY504" s="17" t="s">
        <v>37610</v>
      </c>
      <c r="DZ504" s="39">
        <v>0</v>
      </c>
      <c r="EA504" s="39">
        <v>0</v>
      </c>
      <c r="EB504" s="39">
        <v>0</v>
      </c>
      <c r="EC504" s="4" t="s">
        <v>77529</v>
      </c>
      <c r="ED504" s="17" t="s">
        <v>37611</v>
      </c>
      <c r="EE504" s="39">
        <v>0</v>
      </c>
      <c r="EF504" s="39">
        <v>0</v>
      </c>
      <c r="EG504" s="39">
        <v>0</v>
      </c>
      <c r="EH504" s="4" t="s">
        <v>77530</v>
      </c>
      <c r="EI504" s="56" t="s">
        <v>37612</v>
      </c>
      <c r="EJ504" s="56">
        <v>0</v>
      </c>
      <c r="EK504" s="56">
        <v>0</v>
      </c>
      <c r="EL504" s="56">
        <v>0</v>
      </c>
      <c r="EM504" s="4" t="s">
        <v>77531</v>
      </c>
      <c r="EN504" s="17" t="s">
        <v>37613</v>
      </c>
      <c r="EO504" s="39">
        <v>0</v>
      </c>
      <c r="EP504" s="39">
        <v>0</v>
      </c>
      <c r="EQ504" s="39">
        <v>0</v>
      </c>
      <c r="ER504" s="4" t="s">
        <v>77532</v>
      </c>
      <c r="ES504" s="1" t="s">
        <v>37614</v>
      </c>
      <c r="ET504" s="1">
        <v>0</v>
      </c>
      <c r="EU504" s="1">
        <v>0</v>
      </c>
      <c r="EV504" s="1">
        <v>0</v>
      </c>
      <c r="EW504" s="1" t="s">
        <v>77533</v>
      </c>
      <c r="EX504" s="1" t="s">
        <v>37615</v>
      </c>
      <c r="EY504" s="1">
        <v>0</v>
      </c>
      <c r="EZ504" s="1">
        <v>0</v>
      </c>
      <c r="FA504" s="1">
        <v>0</v>
      </c>
      <c r="FB504" s="1" t="s">
        <v>77534</v>
      </c>
      <c r="FC504" s="1" t="s">
        <v>37616</v>
      </c>
      <c r="FD504" s="1">
        <v>0</v>
      </c>
      <c r="FE504" s="1">
        <v>0</v>
      </c>
      <c r="FF504" s="1">
        <v>0</v>
      </c>
      <c r="FH504" s="1">
        <v>0</v>
      </c>
      <c r="FI504" s="1">
        <v>46415785</v>
      </c>
      <c r="FJ504" s="1">
        <v>46415785</v>
      </c>
      <c r="FL504" s="1">
        <v>0</v>
      </c>
      <c r="FM504" s="1">
        <v>46415785</v>
      </c>
      <c r="FN504" s="1">
        <v>46415785</v>
      </c>
      <c r="FP504" s="1">
        <v>0</v>
      </c>
      <c r="FQ504" s="1">
        <v>0</v>
      </c>
      <c r="FR504" s="1">
        <v>0</v>
      </c>
    </row>
    <row r="505" spans="1:174">
      <c r="A505" s="3">
        <v>82162000</v>
      </c>
      <c r="B505" s="42" t="s">
        <v>1638</v>
      </c>
      <c r="C505" s="1" t="s">
        <v>1324</v>
      </c>
      <c r="D505" s="5">
        <v>0</v>
      </c>
      <c r="E505" s="5">
        <v>0</v>
      </c>
      <c r="F505" s="4">
        <v>0</v>
      </c>
      <c r="G505" s="4"/>
      <c r="I505" s="5"/>
      <c r="M505" s="1" t="s">
        <v>77535</v>
      </c>
      <c r="N505" s="17" t="s">
        <v>37617</v>
      </c>
      <c r="O505" s="39">
        <v>0</v>
      </c>
      <c r="P505" s="39">
        <v>0</v>
      </c>
      <c r="Q505" s="39">
        <v>0</v>
      </c>
      <c r="R505" s="4" t="s">
        <v>77536</v>
      </c>
      <c r="S505" s="17" t="s">
        <v>37618</v>
      </c>
      <c r="T505" s="39">
        <v>0</v>
      </c>
      <c r="U505" s="39">
        <v>0</v>
      </c>
      <c r="V505" s="39">
        <v>0</v>
      </c>
      <c r="W505" s="4" t="s">
        <v>77537</v>
      </c>
      <c r="X505" s="17" t="s">
        <v>37619</v>
      </c>
      <c r="Y505" s="39">
        <v>0</v>
      </c>
      <c r="Z505" s="39">
        <v>0</v>
      </c>
      <c r="AA505" s="39">
        <v>0</v>
      </c>
      <c r="AB505" s="4" t="s">
        <v>77538</v>
      </c>
      <c r="AC505" s="17" t="s">
        <v>37620</v>
      </c>
      <c r="AD505" s="39">
        <v>0</v>
      </c>
      <c r="AE505" s="39">
        <v>0</v>
      </c>
      <c r="AF505" s="39">
        <v>0</v>
      </c>
      <c r="AG505" s="4" t="s">
        <v>77539</v>
      </c>
      <c r="AH505" s="17" t="s">
        <v>37621</v>
      </c>
      <c r="AI505" s="39">
        <v>0</v>
      </c>
      <c r="AJ505" s="39">
        <v>0</v>
      </c>
      <c r="AK505" s="39">
        <v>0</v>
      </c>
      <c r="AL505" s="4" t="s">
        <v>77540</v>
      </c>
      <c r="AM505" s="17" t="s">
        <v>37622</v>
      </c>
      <c r="AN505" s="39">
        <v>0</v>
      </c>
      <c r="AO505" s="39">
        <v>0</v>
      </c>
      <c r="AP505" s="39">
        <v>0</v>
      </c>
      <c r="AQ505" s="4" t="s">
        <v>77541</v>
      </c>
      <c r="AR505" s="17" t="s">
        <v>37623</v>
      </c>
      <c r="AS505" s="39">
        <v>0</v>
      </c>
      <c r="AT505" s="39">
        <v>0</v>
      </c>
      <c r="AU505" s="39">
        <v>0</v>
      </c>
      <c r="AV505" s="4" t="s">
        <v>77542</v>
      </c>
      <c r="AW505" s="17" t="s">
        <v>37624</v>
      </c>
      <c r="AX505" s="39">
        <v>0</v>
      </c>
      <c r="AY505" s="39">
        <v>0</v>
      </c>
      <c r="AZ505" s="39">
        <v>0</v>
      </c>
      <c r="BA505" s="4" t="s">
        <v>77543</v>
      </c>
      <c r="BB505" s="17" t="s">
        <v>37625</v>
      </c>
      <c r="BC505" s="39">
        <v>0</v>
      </c>
      <c r="BD505" s="39">
        <v>0</v>
      </c>
      <c r="BE505" s="39">
        <v>0</v>
      </c>
      <c r="BF505" s="4" t="s">
        <v>77544</v>
      </c>
      <c r="BG505" s="17" t="s">
        <v>37626</v>
      </c>
      <c r="BH505" s="39">
        <v>0</v>
      </c>
      <c r="BI505" s="39">
        <v>0</v>
      </c>
      <c r="BJ505" s="39">
        <v>0</v>
      </c>
      <c r="BK505" s="4" t="s">
        <v>77545</v>
      </c>
      <c r="BL505" s="17" t="s">
        <v>37627</v>
      </c>
      <c r="BM505" s="39">
        <v>0</v>
      </c>
      <c r="BN505" s="39">
        <v>0</v>
      </c>
      <c r="BO505" s="39">
        <v>0</v>
      </c>
      <c r="BP505" s="4" t="s">
        <v>77546</v>
      </c>
      <c r="BQ505" s="17" t="s">
        <v>37628</v>
      </c>
      <c r="BR505" s="39">
        <v>0</v>
      </c>
      <c r="BS505" s="39">
        <v>0</v>
      </c>
      <c r="BT505" s="39">
        <v>0</v>
      </c>
      <c r="BU505" s="4" t="s">
        <v>77547</v>
      </c>
      <c r="BV505" s="17" t="s">
        <v>37629</v>
      </c>
      <c r="BW505" s="39">
        <v>0</v>
      </c>
      <c r="BX505" s="39">
        <v>0</v>
      </c>
      <c r="BY505" s="39">
        <v>0</v>
      </c>
      <c r="BZ505" s="4" t="s">
        <v>77548</v>
      </c>
      <c r="CA505" s="17" t="s">
        <v>37630</v>
      </c>
      <c r="CB505" s="39">
        <v>0</v>
      </c>
      <c r="CC505" s="39">
        <v>0</v>
      </c>
      <c r="CD505" s="39">
        <v>0</v>
      </c>
      <c r="CE505" s="4" t="s">
        <v>77549</v>
      </c>
      <c r="CF505" s="17" t="s">
        <v>37631</v>
      </c>
      <c r="CG505" s="39">
        <v>0</v>
      </c>
      <c r="CH505" s="39">
        <v>0</v>
      </c>
      <c r="CI505" s="39">
        <v>0</v>
      </c>
      <c r="CJ505" s="4" t="s">
        <v>77550</v>
      </c>
      <c r="CK505" s="17" t="s">
        <v>37632</v>
      </c>
      <c r="CL505" s="39">
        <v>0</v>
      </c>
      <c r="CM505" s="39">
        <v>0</v>
      </c>
      <c r="CN505" s="39">
        <v>0</v>
      </c>
      <c r="CO505" s="4" t="s">
        <v>77551</v>
      </c>
      <c r="CP505" s="17" t="s">
        <v>37633</v>
      </c>
      <c r="CQ505" s="39">
        <v>0</v>
      </c>
      <c r="CR505" s="39">
        <v>0</v>
      </c>
      <c r="CS505" s="39">
        <v>0</v>
      </c>
      <c r="CT505" s="4" t="s">
        <v>77552</v>
      </c>
      <c r="CU505" s="17" t="s">
        <v>37634</v>
      </c>
      <c r="CV505" s="39">
        <v>0</v>
      </c>
      <c r="CW505" s="39">
        <v>0</v>
      </c>
      <c r="CX505" s="39">
        <v>0</v>
      </c>
      <c r="CY505" s="4" t="s">
        <v>77553</v>
      </c>
      <c r="CZ505" s="17" t="s">
        <v>37635</v>
      </c>
      <c r="DA505" s="39">
        <v>0</v>
      </c>
      <c r="DB505" s="39">
        <v>0</v>
      </c>
      <c r="DC505" s="39">
        <v>0</v>
      </c>
      <c r="DD505" s="39" t="s">
        <v>77554</v>
      </c>
      <c r="DE505" s="39" t="s">
        <v>37636</v>
      </c>
      <c r="DF505" s="39">
        <v>0</v>
      </c>
      <c r="DG505" s="39">
        <v>0</v>
      </c>
      <c r="DH505" s="39">
        <v>0</v>
      </c>
      <c r="DI505" s="4" t="s">
        <v>77555</v>
      </c>
      <c r="DJ505" s="17" t="s">
        <v>37637</v>
      </c>
      <c r="DK505" s="39">
        <v>0</v>
      </c>
      <c r="DL505" s="39">
        <v>0</v>
      </c>
      <c r="DM505" s="39">
        <v>0</v>
      </c>
      <c r="DN505" s="4" t="s">
        <v>77556</v>
      </c>
      <c r="DO505" s="17" t="s">
        <v>37638</v>
      </c>
      <c r="DP505" s="39">
        <v>0</v>
      </c>
      <c r="DQ505" s="39">
        <v>0</v>
      </c>
      <c r="DR505" s="39">
        <v>0</v>
      </c>
      <c r="DS505" s="4" t="s">
        <v>77557</v>
      </c>
      <c r="DT505" s="17" t="s">
        <v>37639</v>
      </c>
      <c r="DU505" s="39">
        <v>0</v>
      </c>
      <c r="DV505" s="39">
        <v>0</v>
      </c>
      <c r="DW505" s="39">
        <v>0</v>
      </c>
      <c r="DX505" s="4" t="s">
        <v>77558</v>
      </c>
      <c r="DY505" s="17" t="s">
        <v>37640</v>
      </c>
      <c r="DZ505" s="39">
        <v>0</v>
      </c>
      <c r="EA505" s="39">
        <v>0</v>
      </c>
      <c r="EB505" s="39">
        <v>0</v>
      </c>
      <c r="EC505" s="4" t="s">
        <v>77559</v>
      </c>
      <c r="ED505" s="17" t="s">
        <v>37641</v>
      </c>
      <c r="EE505" s="39">
        <v>0</v>
      </c>
      <c r="EF505" s="39">
        <v>0</v>
      </c>
      <c r="EG505" s="39">
        <v>0</v>
      </c>
      <c r="EH505" s="4" t="s">
        <v>77560</v>
      </c>
      <c r="EI505" s="56" t="s">
        <v>37642</v>
      </c>
      <c r="EJ505" s="56">
        <v>0</v>
      </c>
      <c r="EK505" s="56">
        <v>0</v>
      </c>
      <c r="EL505" s="56">
        <v>0</v>
      </c>
      <c r="EM505" s="4" t="s">
        <v>77561</v>
      </c>
      <c r="EN505" s="17" t="s">
        <v>37643</v>
      </c>
      <c r="EO505" s="39">
        <v>0</v>
      </c>
      <c r="EP505" s="39">
        <v>0</v>
      </c>
      <c r="EQ505" s="39">
        <v>0</v>
      </c>
      <c r="ER505" s="4" t="s">
        <v>77562</v>
      </c>
      <c r="ES505" s="1" t="s">
        <v>37644</v>
      </c>
      <c r="ET505" s="1">
        <v>0</v>
      </c>
      <c r="EU505" s="1">
        <v>0</v>
      </c>
      <c r="EV505" s="1">
        <v>0</v>
      </c>
      <c r="EW505" s="1" t="s">
        <v>77563</v>
      </c>
      <c r="EX505" s="1" t="s">
        <v>37645</v>
      </c>
      <c r="EY505" s="1">
        <v>0</v>
      </c>
      <c r="EZ505" s="1">
        <v>0</v>
      </c>
      <c r="FA505" s="1">
        <v>0</v>
      </c>
      <c r="FB505" s="1" t="s">
        <v>77564</v>
      </c>
      <c r="FC505" s="1" t="s">
        <v>37646</v>
      </c>
      <c r="FD505" s="1">
        <v>0</v>
      </c>
      <c r="FE505" s="1">
        <v>0</v>
      </c>
      <c r="FF505" s="1">
        <v>0</v>
      </c>
      <c r="FH505" s="1">
        <v>0</v>
      </c>
      <c r="FI505" s="1">
        <v>0</v>
      </c>
      <c r="FJ505" s="1">
        <v>0</v>
      </c>
      <c r="FL505" s="1">
        <v>0</v>
      </c>
      <c r="FM505" s="1">
        <v>0</v>
      </c>
      <c r="FN505" s="1">
        <v>0</v>
      </c>
      <c r="FP505" s="1">
        <v>0</v>
      </c>
      <c r="FQ505" s="1">
        <v>0</v>
      </c>
      <c r="FR505" s="1">
        <v>0</v>
      </c>
    </row>
    <row r="506" spans="1:174">
      <c r="A506" s="3">
        <v>82162100</v>
      </c>
      <c r="B506" s="42" t="s">
        <v>82573</v>
      </c>
      <c r="C506" s="1" t="s">
        <v>82574</v>
      </c>
      <c r="D506" s="5">
        <v>188976191</v>
      </c>
      <c r="E506" s="5">
        <v>1447380955</v>
      </c>
      <c r="F506" s="4">
        <v>1636357146</v>
      </c>
      <c r="G506" s="4"/>
      <c r="I506" s="5"/>
      <c r="M506" s="1" t="s">
        <v>82273</v>
      </c>
      <c r="N506" s="17" t="s">
        <v>82274</v>
      </c>
      <c r="O506" s="39">
        <v>188976191</v>
      </c>
      <c r="P506" s="39">
        <v>1447380955</v>
      </c>
      <c r="Q506" s="39">
        <v>1636357146</v>
      </c>
      <c r="R506" s="4" t="s">
        <v>82275</v>
      </c>
      <c r="S506" s="17" t="s">
        <v>82276</v>
      </c>
      <c r="T506" s="39">
        <v>0</v>
      </c>
      <c r="U506" s="39">
        <v>0</v>
      </c>
      <c r="V506" s="39">
        <v>0</v>
      </c>
      <c r="W506" s="4" t="s">
        <v>82277</v>
      </c>
      <c r="X506" s="17" t="s">
        <v>82278</v>
      </c>
      <c r="Y506" s="39">
        <v>0</v>
      </c>
      <c r="Z506" s="39">
        <v>0</v>
      </c>
      <c r="AA506" s="39">
        <v>0</v>
      </c>
      <c r="AB506" s="4" t="s">
        <v>82279</v>
      </c>
      <c r="AC506" s="17" t="s">
        <v>82280</v>
      </c>
      <c r="AD506" s="39">
        <v>0</v>
      </c>
      <c r="AE506" s="39">
        <v>0</v>
      </c>
      <c r="AF506" s="39">
        <v>0</v>
      </c>
      <c r="AG506" s="4" t="s">
        <v>82281</v>
      </c>
      <c r="AH506" s="17" t="s">
        <v>82282</v>
      </c>
      <c r="AI506" s="39">
        <v>0</v>
      </c>
      <c r="AJ506" s="39">
        <v>0</v>
      </c>
      <c r="AK506" s="39">
        <v>0</v>
      </c>
      <c r="AL506" s="4" t="s">
        <v>82283</v>
      </c>
      <c r="AM506" s="17" t="s">
        <v>82284</v>
      </c>
      <c r="AN506" s="39">
        <v>0</v>
      </c>
      <c r="AO506" s="39">
        <v>0</v>
      </c>
      <c r="AP506" s="39">
        <v>0</v>
      </c>
      <c r="AQ506" s="4" t="s">
        <v>82285</v>
      </c>
      <c r="AR506" s="17" t="s">
        <v>82286</v>
      </c>
      <c r="AS506" s="39">
        <v>0</v>
      </c>
      <c r="AT506" s="39">
        <v>0</v>
      </c>
      <c r="AU506" s="39">
        <v>0</v>
      </c>
      <c r="AV506" s="4" t="s">
        <v>82287</v>
      </c>
      <c r="AW506" s="17" t="s">
        <v>82288</v>
      </c>
      <c r="AX506" s="39">
        <v>0</v>
      </c>
      <c r="AY506" s="39">
        <v>0</v>
      </c>
      <c r="AZ506" s="39">
        <v>0</v>
      </c>
      <c r="BA506" s="4" t="s">
        <v>82289</v>
      </c>
      <c r="BB506" s="17" t="s">
        <v>82290</v>
      </c>
      <c r="BC506" s="39">
        <v>0</v>
      </c>
      <c r="BD506" s="39">
        <v>0</v>
      </c>
      <c r="BE506" s="39">
        <v>0</v>
      </c>
      <c r="BF506" s="4" t="s">
        <v>82291</v>
      </c>
      <c r="BG506" s="17" t="s">
        <v>82292</v>
      </c>
      <c r="BH506" s="39">
        <v>0</v>
      </c>
      <c r="BI506" s="39">
        <v>0</v>
      </c>
      <c r="BJ506" s="39">
        <v>0</v>
      </c>
      <c r="BK506" s="4" t="s">
        <v>82293</v>
      </c>
      <c r="BL506" s="17" t="s">
        <v>82294</v>
      </c>
      <c r="BM506" s="39">
        <v>0</v>
      </c>
      <c r="BN506" s="39">
        <v>0</v>
      </c>
      <c r="BO506" s="39">
        <v>0</v>
      </c>
      <c r="BP506" s="4" t="s">
        <v>82295</v>
      </c>
      <c r="BQ506" s="17" t="s">
        <v>82296</v>
      </c>
      <c r="BR506" s="39">
        <v>0</v>
      </c>
      <c r="BS506" s="39">
        <v>0</v>
      </c>
      <c r="BT506" s="39">
        <v>0</v>
      </c>
      <c r="BU506" s="4" t="s">
        <v>82297</v>
      </c>
      <c r="BV506" s="17" t="s">
        <v>82298</v>
      </c>
      <c r="BW506" s="39">
        <v>0</v>
      </c>
      <c r="BX506" s="39">
        <v>0</v>
      </c>
      <c r="BY506" s="39">
        <v>0</v>
      </c>
      <c r="BZ506" s="4" t="s">
        <v>82299</v>
      </c>
      <c r="CA506" s="17" t="s">
        <v>82300</v>
      </c>
      <c r="CB506" s="39">
        <v>0</v>
      </c>
      <c r="CC506" s="39">
        <v>0</v>
      </c>
      <c r="CD506" s="39">
        <v>0</v>
      </c>
      <c r="CE506" s="4" t="s">
        <v>82301</v>
      </c>
      <c r="CF506" s="17" t="s">
        <v>82302</v>
      </c>
      <c r="CG506" s="39">
        <v>0</v>
      </c>
      <c r="CH506" s="39">
        <v>0</v>
      </c>
      <c r="CI506" s="39">
        <v>0</v>
      </c>
      <c r="CJ506" s="4" t="s">
        <v>82303</v>
      </c>
      <c r="CK506" s="17" t="s">
        <v>82304</v>
      </c>
      <c r="CL506" s="39">
        <v>0</v>
      </c>
      <c r="CM506" s="39">
        <v>0</v>
      </c>
      <c r="CN506" s="39">
        <v>0</v>
      </c>
      <c r="CO506" s="4" t="s">
        <v>82305</v>
      </c>
      <c r="CP506" s="17" t="s">
        <v>82306</v>
      </c>
      <c r="CQ506" s="39">
        <v>0</v>
      </c>
      <c r="CR506" s="39">
        <v>0</v>
      </c>
      <c r="CS506" s="39">
        <v>0</v>
      </c>
      <c r="CT506" s="4" t="s">
        <v>82307</v>
      </c>
      <c r="CU506" s="17" t="s">
        <v>82308</v>
      </c>
      <c r="CV506" s="39">
        <v>0</v>
      </c>
      <c r="CW506" s="39">
        <v>0</v>
      </c>
      <c r="CX506" s="39">
        <v>0</v>
      </c>
      <c r="CY506" s="4" t="s">
        <v>82309</v>
      </c>
      <c r="CZ506" s="17" t="s">
        <v>82310</v>
      </c>
      <c r="DA506" s="39">
        <v>0</v>
      </c>
      <c r="DB506" s="39">
        <v>0</v>
      </c>
      <c r="DC506" s="39">
        <v>0</v>
      </c>
      <c r="DD506" s="39" t="s">
        <v>82311</v>
      </c>
      <c r="DE506" s="39" t="s">
        <v>82312</v>
      </c>
      <c r="DF506" s="39">
        <v>0</v>
      </c>
      <c r="DG506" s="39">
        <v>0</v>
      </c>
      <c r="DH506" s="39">
        <v>0</v>
      </c>
      <c r="DI506" s="4" t="s">
        <v>82313</v>
      </c>
      <c r="DJ506" s="17" t="s">
        <v>82314</v>
      </c>
      <c r="DK506" s="39">
        <v>0</v>
      </c>
      <c r="DL506" s="39">
        <v>0</v>
      </c>
      <c r="DM506" s="39">
        <v>0</v>
      </c>
      <c r="DN506" s="4" t="s">
        <v>82315</v>
      </c>
      <c r="DO506" s="17" t="s">
        <v>82316</v>
      </c>
      <c r="DP506" s="39">
        <v>0</v>
      </c>
      <c r="DQ506" s="39">
        <v>0</v>
      </c>
      <c r="DR506" s="39">
        <v>0</v>
      </c>
      <c r="DS506" s="4" t="s">
        <v>82317</v>
      </c>
      <c r="DT506" s="17" t="s">
        <v>82318</v>
      </c>
      <c r="DU506" s="39">
        <v>0</v>
      </c>
      <c r="DV506" s="39">
        <v>0</v>
      </c>
      <c r="DW506" s="39">
        <v>0</v>
      </c>
      <c r="DX506" s="4" t="s">
        <v>82319</v>
      </c>
      <c r="DY506" s="17" t="s">
        <v>82320</v>
      </c>
      <c r="DZ506" s="39">
        <v>0</v>
      </c>
      <c r="EA506" s="39">
        <v>0</v>
      </c>
      <c r="EB506" s="39">
        <v>0</v>
      </c>
      <c r="EC506" s="4" t="s">
        <v>82321</v>
      </c>
      <c r="ED506" s="17" t="s">
        <v>82322</v>
      </c>
      <c r="EE506" s="39">
        <v>0</v>
      </c>
      <c r="EF506" s="39">
        <v>0</v>
      </c>
      <c r="EG506" s="39">
        <v>0</v>
      </c>
      <c r="EH506" s="4" t="s">
        <v>82323</v>
      </c>
      <c r="EI506" s="56" t="s">
        <v>82324</v>
      </c>
      <c r="EJ506" s="56">
        <v>0</v>
      </c>
      <c r="EK506" s="56">
        <v>0</v>
      </c>
      <c r="EL506" s="56">
        <v>0</v>
      </c>
      <c r="EM506" s="4" t="s">
        <v>82325</v>
      </c>
      <c r="EN506" s="17" t="s">
        <v>82326</v>
      </c>
      <c r="EO506" s="39">
        <v>0</v>
      </c>
      <c r="EP506" s="39">
        <v>0</v>
      </c>
      <c r="EQ506" s="39">
        <v>0</v>
      </c>
      <c r="ER506" s="4" t="s">
        <v>82327</v>
      </c>
      <c r="ES506" s="1" t="s">
        <v>82328</v>
      </c>
      <c r="ET506" s="1">
        <v>0</v>
      </c>
      <c r="EU506" s="1">
        <v>0</v>
      </c>
      <c r="EV506" s="1">
        <v>0</v>
      </c>
      <c r="EW506" s="1" t="s">
        <v>82329</v>
      </c>
      <c r="EX506" s="1" t="s">
        <v>82330</v>
      </c>
      <c r="EY506" s="1">
        <v>0</v>
      </c>
      <c r="EZ506" s="1">
        <v>0</v>
      </c>
      <c r="FA506" s="1">
        <v>0</v>
      </c>
      <c r="FB506" s="1" t="s">
        <v>82331</v>
      </c>
      <c r="FC506" s="1" t="s">
        <v>82332</v>
      </c>
      <c r="FD506" s="1">
        <v>0</v>
      </c>
      <c r="FE506" s="1">
        <v>0</v>
      </c>
      <c r="FF506" s="1">
        <v>0</v>
      </c>
      <c r="FH506" s="1">
        <v>188976191</v>
      </c>
      <c r="FI506" s="1">
        <v>1447380955</v>
      </c>
      <c r="FJ506" s="1">
        <v>1636357146</v>
      </c>
      <c r="FL506" s="1">
        <v>188976191</v>
      </c>
      <c r="FM506" s="1">
        <v>1447380955</v>
      </c>
      <c r="FN506" s="1">
        <v>1636357146</v>
      </c>
      <c r="FP506" s="1">
        <v>0</v>
      </c>
      <c r="FQ506" s="1">
        <v>0</v>
      </c>
      <c r="FR506" s="1">
        <v>0</v>
      </c>
    </row>
    <row r="507" spans="1:174">
      <c r="A507" s="3">
        <v>82162200</v>
      </c>
      <c r="B507" s="42" t="s">
        <v>82575</v>
      </c>
      <c r="C507" s="1" t="s">
        <v>82576</v>
      </c>
      <c r="D507" s="5">
        <v>178151389</v>
      </c>
      <c r="E507" s="5">
        <v>1838348875</v>
      </c>
      <c r="F507" s="4">
        <v>2016500264</v>
      </c>
      <c r="G507" s="4"/>
      <c r="I507" s="5"/>
      <c r="M507" s="1" t="s">
        <v>82333</v>
      </c>
      <c r="N507" s="17" t="s">
        <v>82334</v>
      </c>
      <c r="O507" s="39">
        <v>178151389</v>
      </c>
      <c r="P507" s="39">
        <v>1838348875</v>
      </c>
      <c r="Q507" s="39">
        <v>2016500264</v>
      </c>
      <c r="R507" s="4" t="s">
        <v>82335</v>
      </c>
      <c r="S507" s="17" t="s">
        <v>82336</v>
      </c>
      <c r="T507" s="39">
        <v>0</v>
      </c>
      <c r="U507" s="39">
        <v>0</v>
      </c>
      <c r="V507" s="39">
        <v>0</v>
      </c>
      <c r="W507" s="4" t="s">
        <v>82337</v>
      </c>
      <c r="X507" s="17" t="s">
        <v>82338</v>
      </c>
      <c r="Y507" s="39">
        <v>0</v>
      </c>
      <c r="Z507" s="39">
        <v>0</v>
      </c>
      <c r="AA507" s="39">
        <v>0</v>
      </c>
      <c r="AB507" s="4" t="s">
        <v>82339</v>
      </c>
      <c r="AC507" s="17" t="s">
        <v>82340</v>
      </c>
      <c r="AD507" s="39">
        <v>0</v>
      </c>
      <c r="AE507" s="39">
        <v>0</v>
      </c>
      <c r="AF507" s="39">
        <v>0</v>
      </c>
      <c r="AG507" s="4" t="s">
        <v>82341</v>
      </c>
      <c r="AH507" s="17" t="s">
        <v>82342</v>
      </c>
      <c r="AI507" s="39">
        <v>0</v>
      </c>
      <c r="AJ507" s="39">
        <v>0</v>
      </c>
      <c r="AK507" s="39">
        <v>0</v>
      </c>
      <c r="AL507" s="4" t="s">
        <v>82343</v>
      </c>
      <c r="AM507" s="17" t="s">
        <v>82344</v>
      </c>
      <c r="AN507" s="39">
        <v>0</v>
      </c>
      <c r="AO507" s="39">
        <v>0</v>
      </c>
      <c r="AP507" s="39">
        <v>0</v>
      </c>
      <c r="AQ507" s="4" t="s">
        <v>82345</v>
      </c>
      <c r="AR507" s="17" t="s">
        <v>82346</v>
      </c>
      <c r="AS507" s="39">
        <v>0</v>
      </c>
      <c r="AT507" s="39">
        <v>0</v>
      </c>
      <c r="AU507" s="39">
        <v>0</v>
      </c>
      <c r="AV507" s="4" t="s">
        <v>82347</v>
      </c>
      <c r="AW507" s="17" t="s">
        <v>82348</v>
      </c>
      <c r="AX507" s="39">
        <v>0</v>
      </c>
      <c r="AY507" s="39">
        <v>0</v>
      </c>
      <c r="AZ507" s="39">
        <v>0</v>
      </c>
      <c r="BA507" s="4" t="s">
        <v>82349</v>
      </c>
      <c r="BB507" s="17" t="s">
        <v>82350</v>
      </c>
      <c r="BC507" s="39">
        <v>0</v>
      </c>
      <c r="BD507" s="39">
        <v>0</v>
      </c>
      <c r="BE507" s="39">
        <v>0</v>
      </c>
      <c r="BF507" s="4" t="s">
        <v>82351</v>
      </c>
      <c r="BG507" s="17" t="s">
        <v>82352</v>
      </c>
      <c r="BH507" s="39">
        <v>0</v>
      </c>
      <c r="BI507" s="39">
        <v>0</v>
      </c>
      <c r="BJ507" s="39">
        <v>0</v>
      </c>
      <c r="BK507" s="4" t="s">
        <v>82353</v>
      </c>
      <c r="BL507" s="17" t="s">
        <v>82354</v>
      </c>
      <c r="BM507" s="39">
        <v>0</v>
      </c>
      <c r="BN507" s="39">
        <v>0</v>
      </c>
      <c r="BO507" s="39">
        <v>0</v>
      </c>
      <c r="BP507" s="4" t="s">
        <v>82355</v>
      </c>
      <c r="BQ507" s="17" t="s">
        <v>82356</v>
      </c>
      <c r="BR507" s="39">
        <v>0</v>
      </c>
      <c r="BS507" s="39">
        <v>0</v>
      </c>
      <c r="BT507" s="39">
        <v>0</v>
      </c>
      <c r="BU507" s="4" t="s">
        <v>82357</v>
      </c>
      <c r="BV507" s="17" t="s">
        <v>82358</v>
      </c>
      <c r="BW507" s="39">
        <v>0</v>
      </c>
      <c r="BX507" s="39">
        <v>0</v>
      </c>
      <c r="BY507" s="39">
        <v>0</v>
      </c>
      <c r="BZ507" s="4" t="s">
        <v>82359</v>
      </c>
      <c r="CA507" s="17" t="s">
        <v>82360</v>
      </c>
      <c r="CB507" s="39">
        <v>0</v>
      </c>
      <c r="CC507" s="39">
        <v>0</v>
      </c>
      <c r="CD507" s="39">
        <v>0</v>
      </c>
      <c r="CE507" s="4" t="s">
        <v>82361</v>
      </c>
      <c r="CF507" s="17" t="s">
        <v>82362</v>
      </c>
      <c r="CG507" s="39">
        <v>0</v>
      </c>
      <c r="CH507" s="39">
        <v>0</v>
      </c>
      <c r="CI507" s="39">
        <v>0</v>
      </c>
      <c r="CJ507" s="4" t="s">
        <v>82363</v>
      </c>
      <c r="CK507" s="17" t="s">
        <v>82364</v>
      </c>
      <c r="CL507" s="39">
        <v>0</v>
      </c>
      <c r="CM507" s="39">
        <v>0</v>
      </c>
      <c r="CN507" s="39">
        <v>0</v>
      </c>
      <c r="CO507" s="4" t="s">
        <v>82365</v>
      </c>
      <c r="CP507" s="17" t="s">
        <v>82366</v>
      </c>
      <c r="CQ507" s="39">
        <v>0</v>
      </c>
      <c r="CR507" s="39">
        <v>0</v>
      </c>
      <c r="CS507" s="39">
        <v>0</v>
      </c>
      <c r="CT507" s="4" t="s">
        <v>82367</v>
      </c>
      <c r="CU507" s="17" t="s">
        <v>82368</v>
      </c>
      <c r="CV507" s="39">
        <v>0</v>
      </c>
      <c r="CW507" s="39">
        <v>0</v>
      </c>
      <c r="CX507" s="39">
        <v>0</v>
      </c>
      <c r="CY507" s="4" t="s">
        <v>82369</v>
      </c>
      <c r="CZ507" s="17" t="s">
        <v>82370</v>
      </c>
      <c r="DA507" s="39">
        <v>0</v>
      </c>
      <c r="DB507" s="39">
        <v>0</v>
      </c>
      <c r="DC507" s="39">
        <v>0</v>
      </c>
      <c r="DD507" s="39" t="s">
        <v>82371</v>
      </c>
      <c r="DE507" s="39" t="s">
        <v>82372</v>
      </c>
      <c r="DF507" s="39">
        <v>0</v>
      </c>
      <c r="DG507" s="39">
        <v>0</v>
      </c>
      <c r="DH507" s="39">
        <v>0</v>
      </c>
      <c r="DI507" s="4" t="s">
        <v>82373</v>
      </c>
      <c r="DJ507" s="17" t="s">
        <v>82374</v>
      </c>
      <c r="DK507" s="39">
        <v>0</v>
      </c>
      <c r="DL507" s="39">
        <v>0</v>
      </c>
      <c r="DM507" s="39">
        <v>0</v>
      </c>
      <c r="DN507" s="4" t="s">
        <v>82375</v>
      </c>
      <c r="DO507" s="17" t="s">
        <v>82376</v>
      </c>
      <c r="DP507" s="39">
        <v>0</v>
      </c>
      <c r="DQ507" s="39">
        <v>0</v>
      </c>
      <c r="DR507" s="39">
        <v>0</v>
      </c>
      <c r="DS507" s="4" t="s">
        <v>82377</v>
      </c>
      <c r="DT507" s="17" t="s">
        <v>82378</v>
      </c>
      <c r="DU507" s="39">
        <v>0</v>
      </c>
      <c r="DV507" s="39">
        <v>0</v>
      </c>
      <c r="DW507" s="39">
        <v>0</v>
      </c>
      <c r="DX507" s="4" t="s">
        <v>82379</v>
      </c>
      <c r="DY507" s="17" t="s">
        <v>82380</v>
      </c>
      <c r="DZ507" s="39">
        <v>0</v>
      </c>
      <c r="EA507" s="39">
        <v>0</v>
      </c>
      <c r="EB507" s="39">
        <v>0</v>
      </c>
      <c r="EC507" s="4" t="s">
        <v>82381</v>
      </c>
      <c r="ED507" s="17" t="s">
        <v>82382</v>
      </c>
      <c r="EE507" s="39">
        <v>0</v>
      </c>
      <c r="EF507" s="39">
        <v>0</v>
      </c>
      <c r="EG507" s="39">
        <v>0</v>
      </c>
      <c r="EH507" s="4" t="s">
        <v>82383</v>
      </c>
      <c r="EI507" s="56" t="s">
        <v>82384</v>
      </c>
      <c r="EJ507" s="56">
        <v>0</v>
      </c>
      <c r="EK507" s="56">
        <v>0</v>
      </c>
      <c r="EL507" s="56">
        <v>0</v>
      </c>
      <c r="EM507" s="4" t="s">
        <v>82385</v>
      </c>
      <c r="EN507" s="17" t="s">
        <v>82386</v>
      </c>
      <c r="EO507" s="39">
        <v>0</v>
      </c>
      <c r="EP507" s="39">
        <v>0</v>
      </c>
      <c r="EQ507" s="39">
        <v>0</v>
      </c>
      <c r="ER507" s="4" t="s">
        <v>82387</v>
      </c>
      <c r="ES507" s="1" t="s">
        <v>82388</v>
      </c>
      <c r="ET507" s="1">
        <v>0</v>
      </c>
      <c r="EU507" s="1">
        <v>0</v>
      </c>
      <c r="EV507" s="1">
        <v>0</v>
      </c>
      <c r="EW507" s="1" t="s">
        <v>82389</v>
      </c>
      <c r="EX507" s="1" t="s">
        <v>82390</v>
      </c>
      <c r="EY507" s="1">
        <v>0</v>
      </c>
      <c r="EZ507" s="1">
        <v>0</v>
      </c>
      <c r="FA507" s="1">
        <v>0</v>
      </c>
      <c r="FB507" s="1" t="s">
        <v>82391</v>
      </c>
      <c r="FC507" s="1" t="s">
        <v>82392</v>
      </c>
      <c r="FD507" s="1">
        <v>0</v>
      </c>
      <c r="FE507" s="1">
        <v>0</v>
      </c>
      <c r="FF507" s="1">
        <v>0</v>
      </c>
      <c r="FH507" s="1">
        <v>178151389</v>
      </c>
      <c r="FI507" s="1">
        <v>1838348875</v>
      </c>
      <c r="FJ507" s="1">
        <v>2016500264</v>
      </c>
      <c r="FL507" s="1">
        <v>178151389</v>
      </c>
      <c r="FM507" s="1">
        <v>1838348875</v>
      </c>
      <c r="FN507" s="1">
        <v>2016500264</v>
      </c>
      <c r="FP507" s="1">
        <v>0</v>
      </c>
      <c r="FQ507" s="1">
        <v>0</v>
      </c>
      <c r="FR507" s="1">
        <v>0</v>
      </c>
    </row>
    <row r="508" spans="1:174">
      <c r="A508" s="3">
        <v>82162300</v>
      </c>
      <c r="B508" s="42" t="s">
        <v>82577</v>
      </c>
      <c r="C508" s="1" t="s">
        <v>82578</v>
      </c>
      <c r="D508" s="5">
        <v>78215180</v>
      </c>
      <c r="E508" s="5">
        <v>822574967</v>
      </c>
      <c r="F508" s="4">
        <v>900790147</v>
      </c>
      <c r="G508" s="4"/>
      <c r="I508" s="5"/>
      <c r="M508" s="1" t="s">
        <v>82393</v>
      </c>
      <c r="N508" s="17" t="s">
        <v>82394</v>
      </c>
      <c r="O508" s="39">
        <v>78215180</v>
      </c>
      <c r="P508" s="39">
        <v>822574967</v>
      </c>
      <c r="Q508" s="39">
        <v>900790147</v>
      </c>
      <c r="R508" s="4" t="s">
        <v>82395</v>
      </c>
      <c r="S508" s="17" t="s">
        <v>82396</v>
      </c>
      <c r="T508" s="39">
        <v>0</v>
      </c>
      <c r="U508" s="39">
        <v>0</v>
      </c>
      <c r="V508" s="39">
        <v>0</v>
      </c>
      <c r="W508" s="4" t="s">
        <v>82397</v>
      </c>
      <c r="X508" s="17" t="s">
        <v>82398</v>
      </c>
      <c r="Y508" s="39">
        <v>0</v>
      </c>
      <c r="Z508" s="39">
        <v>0</v>
      </c>
      <c r="AA508" s="39">
        <v>0</v>
      </c>
      <c r="AB508" s="4" t="s">
        <v>82399</v>
      </c>
      <c r="AC508" s="17" t="s">
        <v>82400</v>
      </c>
      <c r="AD508" s="39">
        <v>0</v>
      </c>
      <c r="AE508" s="39">
        <v>0</v>
      </c>
      <c r="AF508" s="39">
        <v>0</v>
      </c>
      <c r="AG508" s="4" t="s">
        <v>82401</v>
      </c>
      <c r="AH508" s="17" t="s">
        <v>82402</v>
      </c>
      <c r="AI508" s="39">
        <v>0</v>
      </c>
      <c r="AJ508" s="39">
        <v>0</v>
      </c>
      <c r="AK508" s="39">
        <v>0</v>
      </c>
      <c r="AL508" s="4" t="s">
        <v>82403</v>
      </c>
      <c r="AM508" s="17" t="s">
        <v>82404</v>
      </c>
      <c r="AN508" s="39">
        <v>0</v>
      </c>
      <c r="AO508" s="39">
        <v>0</v>
      </c>
      <c r="AP508" s="39">
        <v>0</v>
      </c>
      <c r="AQ508" s="4" t="s">
        <v>82405</v>
      </c>
      <c r="AR508" s="17" t="s">
        <v>82406</v>
      </c>
      <c r="AS508" s="39">
        <v>0</v>
      </c>
      <c r="AT508" s="39">
        <v>0</v>
      </c>
      <c r="AU508" s="39">
        <v>0</v>
      </c>
      <c r="AV508" s="4" t="s">
        <v>82407</v>
      </c>
      <c r="AW508" s="17" t="s">
        <v>82408</v>
      </c>
      <c r="AX508" s="39">
        <v>0</v>
      </c>
      <c r="AY508" s="39">
        <v>0</v>
      </c>
      <c r="AZ508" s="39">
        <v>0</v>
      </c>
      <c r="BA508" s="4" t="s">
        <v>82409</v>
      </c>
      <c r="BB508" s="17" t="s">
        <v>82410</v>
      </c>
      <c r="BC508" s="39">
        <v>0</v>
      </c>
      <c r="BD508" s="39">
        <v>0</v>
      </c>
      <c r="BE508" s="39">
        <v>0</v>
      </c>
      <c r="BF508" s="4" t="s">
        <v>82411</v>
      </c>
      <c r="BG508" s="17" t="s">
        <v>82412</v>
      </c>
      <c r="BH508" s="39">
        <v>0</v>
      </c>
      <c r="BI508" s="39">
        <v>0</v>
      </c>
      <c r="BJ508" s="39">
        <v>0</v>
      </c>
      <c r="BK508" s="4" t="s">
        <v>82413</v>
      </c>
      <c r="BL508" s="17" t="s">
        <v>82414</v>
      </c>
      <c r="BM508" s="39">
        <v>0</v>
      </c>
      <c r="BN508" s="39">
        <v>0</v>
      </c>
      <c r="BO508" s="39">
        <v>0</v>
      </c>
      <c r="BP508" s="4" t="s">
        <v>82415</v>
      </c>
      <c r="BQ508" s="17" t="s">
        <v>82416</v>
      </c>
      <c r="BR508" s="39">
        <v>0</v>
      </c>
      <c r="BS508" s="39">
        <v>0</v>
      </c>
      <c r="BT508" s="39">
        <v>0</v>
      </c>
      <c r="BU508" s="4" t="s">
        <v>82417</v>
      </c>
      <c r="BV508" s="17" t="s">
        <v>82418</v>
      </c>
      <c r="BW508" s="39">
        <v>0</v>
      </c>
      <c r="BX508" s="39">
        <v>0</v>
      </c>
      <c r="BY508" s="39">
        <v>0</v>
      </c>
      <c r="BZ508" s="4" t="s">
        <v>82419</v>
      </c>
      <c r="CA508" s="17" t="s">
        <v>82420</v>
      </c>
      <c r="CB508" s="39">
        <v>0</v>
      </c>
      <c r="CC508" s="39">
        <v>0</v>
      </c>
      <c r="CD508" s="39">
        <v>0</v>
      </c>
      <c r="CE508" s="4" t="s">
        <v>82421</v>
      </c>
      <c r="CF508" s="17" t="s">
        <v>82422</v>
      </c>
      <c r="CG508" s="39">
        <v>0</v>
      </c>
      <c r="CH508" s="39">
        <v>0</v>
      </c>
      <c r="CI508" s="39">
        <v>0</v>
      </c>
      <c r="CJ508" s="4" t="s">
        <v>82423</v>
      </c>
      <c r="CK508" s="17" t="s">
        <v>82424</v>
      </c>
      <c r="CL508" s="39">
        <v>0</v>
      </c>
      <c r="CM508" s="39">
        <v>0</v>
      </c>
      <c r="CN508" s="39">
        <v>0</v>
      </c>
      <c r="CO508" s="4" t="s">
        <v>82425</v>
      </c>
      <c r="CP508" s="17" t="s">
        <v>82426</v>
      </c>
      <c r="CQ508" s="39">
        <v>0</v>
      </c>
      <c r="CR508" s="39">
        <v>0</v>
      </c>
      <c r="CS508" s="39">
        <v>0</v>
      </c>
      <c r="CT508" s="4" t="s">
        <v>82427</v>
      </c>
      <c r="CU508" s="17" t="s">
        <v>82428</v>
      </c>
      <c r="CV508" s="39">
        <v>0</v>
      </c>
      <c r="CW508" s="39">
        <v>0</v>
      </c>
      <c r="CX508" s="39">
        <v>0</v>
      </c>
      <c r="CY508" s="4" t="s">
        <v>82429</v>
      </c>
      <c r="CZ508" s="17" t="s">
        <v>82430</v>
      </c>
      <c r="DA508" s="39">
        <v>0</v>
      </c>
      <c r="DB508" s="39">
        <v>0</v>
      </c>
      <c r="DC508" s="39">
        <v>0</v>
      </c>
      <c r="DD508" s="39" t="s">
        <v>82431</v>
      </c>
      <c r="DE508" s="39" t="s">
        <v>82432</v>
      </c>
      <c r="DF508" s="39">
        <v>0</v>
      </c>
      <c r="DG508" s="39">
        <v>0</v>
      </c>
      <c r="DH508" s="39">
        <v>0</v>
      </c>
      <c r="DI508" s="4" t="s">
        <v>82433</v>
      </c>
      <c r="DJ508" s="17" t="s">
        <v>82434</v>
      </c>
      <c r="DK508" s="39">
        <v>0</v>
      </c>
      <c r="DL508" s="39">
        <v>0</v>
      </c>
      <c r="DM508" s="39">
        <v>0</v>
      </c>
      <c r="DN508" s="4" t="s">
        <v>82435</v>
      </c>
      <c r="DO508" s="17" t="s">
        <v>82436</v>
      </c>
      <c r="DP508" s="39">
        <v>0</v>
      </c>
      <c r="DQ508" s="39">
        <v>0</v>
      </c>
      <c r="DR508" s="39">
        <v>0</v>
      </c>
      <c r="DS508" s="4" t="s">
        <v>82437</v>
      </c>
      <c r="DT508" s="17" t="s">
        <v>82438</v>
      </c>
      <c r="DU508" s="39">
        <v>0</v>
      </c>
      <c r="DV508" s="39">
        <v>0</v>
      </c>
      <c r="DW508" s="39">
        <v>0</v>
      </c>
      <c r="DX508" s="4" t="s">
        <v>82439</v>
      </c>
      <c r="DY508" s="17" t="s">
        <v>82440</v>
      </c>
      <c r="DZ508" s="39">
        <v>0</v>
      </c>
      <c r="EA508" s="39">
        <v>0</v>
      </c>
      <c r="EB508" s="39">
        <v>0</v>
      </c>
      <c r="EC508" s="4" t="s">
        <v>82441</v>
      </c>
      <c r="ED508" s="17" t="s">
        <v>82442</v>
      </c>
      <c r="EE508" s="39">
        <v>0</v>
      </c>
      <c r="EF508" s="39">
        <v>0</v>
      </c>
      <c r="EG508" s="39">
        <v>0</v>
      </c>
      <c r="EH508" s="4" t="s">
        <v>82443</v>
      </c>
      <c r="EI508" s="56" t="s">
        <v>82444</v>
      </c>
      <c r="EJ508" s="56">
        <v>0</v>
      </c>
      <c r="EK508" s="56">
        <v>0</v>
      </c>
      <c r="EL508" s="56">
        <v>0</v>
      </c>
      <c r="EM508" s="4" t="s">
        <v>82445</v>
      </c>
      <c r="EN508" s="17" t="s">
        <v>82446</v>
      </c>
      <c r="EO508" s="39">
        <v>0</v>
      </c>
      <c r="EP508" s="39">
        <v>0</v>
      </c>
      <c r="EQ508" s="39">
        <v>0</v>
      </c>
      <c r="ER508" s="4" t="s">
        <v>82447</v>
      </c>
      <c r="ES508" s="1" t="s">
        <v>82448</v>
      </c>
      <c r="ET508" s="1">
        <v>0</v>
      </c>
      <c r="EU508" s="1">
        <v>0</v>
      </c>
      <c r="EV508" s="1">
        <v>0</v>
      </c>
      <c r="EW508" s="1" t="s">
        <v>82449</v>
      </c>
      <c r="EX508" s="1" t="s">
        <v>82450</v>
      </c>
      <c r="EY508" s="1">
        <v>0</v>
      </c>
      <c r="EZ508" s="1">
        <v>0</v>
      </c>
      <c r="FA508" s="1">
        <v>0</v>
      </c>
      <c r="FB508" s="1" t="s">
        <v>82451</v>
      </c>
      <c r="FC508" s="1" t="s">
        <v>82452</v>
      </c>
      <c r="FD508" s="1">
        <v>0</v>
      </c>
      <c r="FE508" s="1">
        <v>0</v>
      </c>
      <c r="FF508" s="1">
        <v>0</v>
      </c>
      <c r="FH508" s="1">
        <v>78215180</v>
      </c>
      <c r="FI508" s="1">
        <v>822574967</v>
      </c>
      <c r="FJ508" s="1">
        <v>900790147</v>
      </c>
      <c r="FL508" s="1">
        <v>78215180</v>
      </c>
      <c r="FM508" s="1">
        <v>822574967</v>
      </c>
      <c r="FN508" s="1">
        <v>900790147</v>
      </c>
      <c r="FP508" s="1">
        <v>0</v>
      </c>
      <c r="FQ508" s="1">
        <v>0</v>
      </c>
      <c r="FR508" s="1">
        <v>0</v>
      </c>
    </row>
    <row r="509" spans="1:174">
      <c r="A509" s="3">
        <v>82163000</v>
      </c>
      <c r="B509" s="42" t="s">
        <v>1639</v>
      </c>
      <c r="C509" s="1" t="s">
        <v>1325</v>
      </c>
      <c r="D509" s="5">
        <v>122488888</v>
      </c>
      <c r="E509" s="5">
        <v>1326578532</v>
      </c>
      <c r="F509" s="4">
        <v>1449067420</v>
      </c>
      <c r="G509" s="4"/>
      <c r="I509" s="5"/>
      <c r="M509" s="1" t="s">
        <v>77565</v>
      </c>
      <c r="N509" s="17" t="s">
        <v>37647</v>
      </c>
      <c r="O509" s="39">
        <v>122488888</v>
      </c>
      <c r="P509" s="39">
        <v>1326578532</v>
      </c>
      <c r="Q509" s="39">
        <v>1449067420</v>
      </c>
      <c r="R509" s="4" t="s">
        <v>77566</v>
      </c>
      <c r="S509" s="17" t="s">
        <v>37648</v>
      </c>
      <c r="T509" s="39">
        <v>0</v>
      </c>
      <c r="U509" s="39">
        <v>0</v>
      </c>
      <c r="V509" s="39">
        <v>0</v>
      </c>
      <c r="W509" s="4" t="s">
        <v>77567</v>
      </c>
      <c r="X509" s="17" t="s">
        <v>37649</v>
      </c>
      <c r="Y509" s="39">
        <v>0</v>
      </c>
      <c r="Z509" s="39">
        <v>0</v>
      </c>
      <c r="AA509" s="39">
        <v>0</v>
      </c>
      <c r="AB509" s="4" t="s">
        <v>77568</v>
      </c>
      <c r="AC509" s="17" t="s">
        <v>37650</v>
      </c>
      <c r="AD509" s="39">
        <v>0</v>
      </c>
      <c r="AE509" s="39">
        <v>0</v>
      </c>
      <c r="AF509" s="39">
        <v>0</v>
      </c>
      <c r="AG509" s="4" t="s">
        <v>77569</v>
      </c>
      <c r="AH509" s="17" t="s">
        <v>37651</v>
      </c>
      <c r="AI509" s="39">
        <v>0</v>
      </c>
      <c r="AJ509" s="39">
        <v>0</v>
      </c>
      <c r="AK509" s="39">
        <v>0</v>
      </c>
      <c r="AL509" s="4" t="s">
        <v>77570</v>
      </c>
      <c r="AM509" s="17" t="s">
        <v>37652</v>
      </c>
      <c r="AN509" s="39">
        <v>0</v>
      </c>
      <c r="AO509" s="39">
        <v>0</v>
      </c>
      <c r="AP509" s="39">
        <v>0</v>
      </c>
      <c r="AQ509" s="4" t="s">
        <v>77571</v>
      </c>
      <c r="AR509" s="17" t="s">
        <v>37653</v>
      </c>
      <c r="AS509" s="39">
        <v>0</v>
      </c>
      <c r="AT509" s="39">
        <v>0</v>
      </c>
      <c r="AU509" s="39">
        <v>0</v>
      </c>
      <c r="AV509" s="4" t="s">
        <v>77572</v>
      </c>
      <c r="AW509" s="17" t="s">
        <v>37654</v>
      </c>
      <c r="AX509" s="39">
        <v>0</v>
      </c>
      <c r="AY509" s="39">
        <v>0</v>
      </c>
      <c r="AZ509" s="39">
        <v>0</v>
      </c>
      <c r="BA509" s="4" t="s">
        <v>77573</v>
      </c>
      <c r="BB509" s="17" t="s">
        <v>37655</v>
      </c>
      <c r="BC509" s="39">
        <v>0</v>
      </c>
      <c r="BD509" s="39">
        <v>0</v>
      </c>
      <c r="BE509" s="39">
        <v>0</v>
      </c>
      <c r="BF509" s="4" t="s">
        <v>77574</v>
      </c>
      <c r="BG509" s="17" t="s">
        <v>37656</v>
      </c>
      <c r="BH509" s="39">
        <v>0</v>
      </c>
      <c r="BI509" s="39">
        <v>0</v>
      </c>
      <c r="BJ509" s="39">
        <v>0</v>
      </c>
      <c r="BK509" s="4" t="s">
        <v>77575</v>
      </c>
      <c r="BL509" s="17" t="s">
        <v>37657</v>
      </c>
      <c r="BM509" s="39">
        <v>0</v>
      </c>
      <c r="BN509" s="39">
        <v>0</v>
      </c>
      <c r="BO509" s="39">
        <v>0</v>
      </c>
      <c r="BP509" s="4" t="s">
        <v>77576</v>
      </c>
      <c r="BQ509" s="17" t="s">
        <v>37658</v>
      </c>
      <c r="BR509" s="39">
        <v>0</v>
      </c>
      <c r="BS509" s="39">
        <v>0</v>
      </c>
      <c r="BT509" s="39">
        <v>0</v>
      </c>
      <c r="BU509" s="4" t="s">
        <v>77577</v>
      </c>
      <c r="BV509" s="17" t="s">
        <v>37659</v>
      </c>
      <c r="BW509" s="39">
        <v>0</v>
      </c>
      <c r="BX509" s="39">
        <v>0</v>
      </c>
      <c r="BY509" s="39">
        <v>0</v>
      </c>
      <c r="BZ509" s="4" t="s">
        <v>77578</v>
      </c>
      <c r="CA509" s="17" t="s">
        <v>37660</v>
      </c>
      <c r="CB509" s="39">
        <v>0</v>
      </c>
      <c r="CC509" s="39">
        <v>0</v>
      </c>
      <c r="CD509" s="39">
        <v>0</v>
      </c>
      <c r="CE509" s="4" t="s">
        <v>77579</v>
      </c>
      <c r="CF509" s="17" t="s">
        <v>37661</v>
      </c>
      <c r="CG509" s="39">
        <v>0</v>
      </c>
      <c r="CH509" s="39">
        <v>0</v>
      </c>
      <c r="CI509" s="39">
        <v>0</v>
      </c>
      <c r="CJ509" s="4" t="s">
        <v>77580</v>
      </c>
      <c r="CK509" s="17" t="s">
        <v>37662</v>
      </c>
      <c r="CL509" s="39">
        <v>0</v>
      </c>
      <c r="CM509" s="39">
        <v>0</v>
      </c>
      <c r="CN509" s="39">
        <v>0</v>
      </c>
      <c r="CO509" s="4" t="s">
        <v>77581</v>
      </c>
      <c r="CP509" s="17" t="s">
        <v>37663</v>
      </c>
      <c r="CQ509" s="39">
        <v>0</v>
      </c>
      <c r="CR509" s="39">
        <v>0</v>
      </c>
      <c r="CS509" s="39">
        <v>0</v>
      </c>
      <c r="CT509" s="4" t="s">
        <v>77582</v>
      </c>
      <c r="CU509" s="17" t="s">
        <v>37664</v>
      </c>
      <c r="CV509" s="39">
        <v>0</v>
      </c>
      <c r="CW509" s="39">
        <v>0</v>
      </c>
      <c r="CX509" s="39">
        <v>0</v>
      </c>
      <c r="CY509" s="4" t="s">
        <v>77583</v>
      </c>
      <c r="CZ509" s="17" t="s">
        <v>37665</v>
      </c>
      <c r="DA509" s="39">
        <v>0</v>
      </c>
      <c r="DB509" s="39">
        <v>0</v>
      </c>
      <c r="DC509" s="39">
        <v>0</v>
      </c>
      <c r="DD509" s="39" t="s">
        <v>77584</v>
      </c>
      <c r="DE509" s="39" t="s">
        <v>37666</v>
      </c>
      <c r="DF509" s="39">
        <v>0</v>
      </c>
      <c r="DG509" s="39">
        <v>0</v>
      </c>
      <c r="DH509" s="39">
        <v>0</v>
      </c>
      <c r="DI509" s="4" t="s">
        <v>77585</v>
      </c>
      <c r="DJ509" s="17" t="s">
        <v>37667</v>
      </c>
      <c r="DK509" s="39">
        <v>0</v>
      </c>
      <c r="DL509" s="39">
        <v>0</v>
      </c>
      <c r="DM509" s="39">
        <v>0</v>
      </c>
      <c r="DN509" s="4" t="s">
        <v>77586</v>
      </c>
      <c r="DO509" s="17" t="s">
        <v>37668</v>
      </c>
      <c r="DP509" s="39">
        <v>0</v>
      </c>
      <c r="DQ509" s="39">
        <v>0</v>
      </c>
      <c r="DR509" s="39">
        <v>0</v>
      </c>
      <c r="DS509" s="4" t="s">
        <v>77587</v>
      </c>
      <c r="DT509" s="17" t="s">
        <v>37669</v>
      </c>
      <c r="DU509" s="39">
        <v>0</v>
      </c>
      <c r="DV509" s="39">
        <v>0</v>
      </c>
      <c r="DW509" s="39">
        <v>0</v>
      </c>
      <c r="DX509" s="4" t="s">
        <v>77588</v>
      </c>
      <c r="DY509" s="17" t="s">
        <v>37670</v>
      </c>
      <c r="DZ509" s="39">
        <v>0</v>
      </c>
      <c r="EA509" s="39">
        <v>0</v>
      </c>
      <c r="EB509" s="39">
        <v>0</v>
      </c>
      <c r="EC509" s="4" t="s">
        <v>77589</v>
      </c>
      <c r="ED509" s="17" t="s">
        <v>37671</v>
      </c>
      <c r="EE509" s="39">
        <v>0</v>
      </c>
      <c r="EF509" s="39">
        <v>0</v>
      </c>
      <c r="EG509" s="39">
        <v>0</v>
      </c>
      <c r="EH509" s="4" t="s">
        <v>77590</v>
      </c>
      <c r="EI509" s="56" t="s">
        <v>37672</v>
      </c>
      <c r="EJ509" s="56">
        <v>0</v>
      </c>
      <c r="EK509" s="56">
        <v>0</v>
      </c>
      <c r="EL509" s="56">
        <v>0</v>
      </c>
      <c r="EM509" s="4" t="s">
        <v>77591</v>
      </c>
      <c r="EN509" s="17" t="s">
        <v>37673</v>
      </c>
      <c r="EO509" s="39">
        <v>0</v>
      </c>
      <c r="EP509" s="39">
        <v>0</v>
      </c>
      <c r="EQ509" s="39">
        <v>0</v>
      </c>
      <c r="ER509" s="4" t="s">
        <v>77592</v>
      </c>
      <c r="ES509" s="1" t="s">
        <v>37674</v>
      </c>
      <c r="ET509" s="1">
        <v>0</v>
      </c>
      <c r="EU509" s="1">
        <v>0</v>
      </c>
      <c r="EV509" s="1">
        <v>0</v>
      </c>
      <c r="EW509" s="1" t="s">
        <v>77593</v>
      </c>
      <c r="EX509" s="1" t="s">
        <v>37675</v>
      </c>
      <c r="EY509" s="1">
        <v>0</v>
      </c>
      <c r="EZ509" s="1">
        <v>0</v>
      </c>
      <c r="FA509" s="1">
        <v>0</v>
      </c>
      <c r="FB509" s="1" t="s">
        <v>77594</v>
      </c>
      <c r="FC509" s="1" t="s">
        <v>37676</v>
      </c>
      <c r="FD509" s="1">
        <v>0</v>
      </c>
      <c r="FE509" s="1">
        <v>0</v>
      </c>
      <c r="FF509" s="1">
        <v>0</v>
      </c>
      <c r="FH509" s="1">
        <v>122488888</v>
      </c>
      <c r="FI509" s="1">
        <v>1326578532</v>
      </c>
      <c r="FJ509" s="1">
        <v>1449067420</v>
      </c>
      <c r="FL509" s="1">
        <v>122488888</v>
      </c>
      <c r="FM509" s="1">
        <v>1326578532</v>
      </c>
      <c r="FN509" s="1">
        <v>1449067420</v>
      </c>
      <c r="FP509" s="1">
        <v>0</v>
      </c>
      <c r="FQ509" s="1">
        <v>0</v>
      </c>
      <c r="FR509" s="1">
        <v>0</v>
      </c>
    </row>
    <row r="510" spans="1:174">
      <c r="A510" s="3">
        <v>82164000</v>
      </c>
      <c r="B510" s="42" t="s">
        <v>1640</v>
      </c>
      <c r="C510" s="1" t="s">
        <v>1326</v>
      </c>
      <c r="D510" s="5">
        <v>0</v>
      </c>
      <c r="E510" s="5">
        <v>0</v>
      </c>
      <c r="F510" s="4">
        <v>0</v>
      </c>
      <c r="G510" s="4"/>
      <c r="I510" s="5"/>
      <c r="M510" s="1" t="s">
        <v>77595</v>
      </c>
      <c r="N510" s="17" t="s">
        <v>37677</v>
      </c>
      <c r="O510" s="39">
        <v>0</v>
      </c>
      <c r="P510" s="39">
        <v>0</v>
      </c>
      <c r="Q510" s="39">
        <v>0</v>
      </c>
      <c r="R510" s="4" t="s">
        <v>77596</v>
      </c>
      <c r="S510" s="17" t="s">
        <v>37678</v>
      </c>
      <c r="T510" s="39">
        <v>0</v>
      </c>
      <c r="U510" s="39">
        <v>0</v>
      </c>
      <c r="V510" s="39">
        <v>0</v>
      </c>
      <c r="W510" s="4" t="s">
        <v>77597</v>
      </c>
      <c r="X510" s="17" t="s">
        <v>37679</v>
      </c>
      <c r="Y510" s="39">
        <v>0</v>
      </c>
      <c r="Z510" s="39">
        <v>0</v>
      </c>
      <c r="AA510" s="39">
        <v>0</v>
      </c>
      <c r="AB510" s="4" t="s">
        <v>77598</v>
      </c>
      <c r="AC510" s="17" t="s">
        <v>37680</v>
      </c>
      <c r="AD510" s="39">
        <v>0</v>
      </c>
      <c r="AE510" s="39">
        <v>0</v>
      </c>
      <c r="AF510" s="39">
        <v>0</v>
      </c>
      <c r="AG510" s="4" t="s">
        <v>77599</v>
      </c>
      <c r="AH510" s="17" t="s">
        <v>37681</v>
      </c>
      <c r="AI510" s="39">
        <v>0</v>
      </c>
      <c r="AJ510" s="39">
        <v>0</v>
      </c>
      <c r="AK510" s="39">
        <v>0</v>
      </c>
      <c r="AL510" s="4" t="s">
        <v>77600</v>
      </c>
      <c r="AM510" s="17" t="s">
        <v>37682</v>
      </c>
      <c r="AN510" s="39">
        <v>0</v>
      </c>
      <c r="AO510" s="39">
        <v>0</v>
      </c>
      <c r="AP510" s="39">
        <v>0</v>
      </c>
      <c r="AQ510" s="4" t="s">
        <v>77601</v>
      </c>
      <c r="AR510" s="17" t="s">
        <v>37683</v>
      </c>
      <c r="AS510" s="39">
        <v>0</v>
      </c>
      <c r="AT510" s="39">
        <v>0</v>
      </c>
      <c r="AU510" s="39">
        <v>0</v>
      </c>
      <c r="AV510" s="4" t="s">
        <v>77602</v>
      </c>
      <c r="AW510" s="17" t="s">
        <v>37684</v>
      </c>
      <c r="AX510" s="39">
        <v>0</v>
      </c>
      <c r="AY510" s="39">
        <v>0</v>
      </c>
      <c r="AZ510" s="39">
        <v>0</v>
      </c>
      <c r="BA510" s="4" t="s">
        <v>77603</v>
      </c>
      <c r="BB510" s="17" t="s">
        <v>37685</v>
      </c>
      <c r="BC510" s="39">
        <v>0</v>
      </c>
      <c r="BD510" s="39">
        <v>0</v>
      </c>
      <c r="BE510" s="39">
        <v>0</v>
      </c>
      <c r="BF510" s="4" t="s">
        <v>77604</v>
      </c>
      <c r="BG510" s="17" t="s">
        <v>37686</v>
      </c>
      <c r="BH510" s="39">
        <v>0</v>
      </c>
      <c r="BI510" s="39">
        <v>0</v>
      </c>
      <c r="BJ510" s="39">
        <v>0</v>
      </c>
      <c r="BK510" s="4" t="s">
        <v>77605</v>
      </c>
      <c r="BL510" s="17" t="s">
        <v>37687</v>
      </c>
      <c r="BM510" s="39">
        <v>0</v>
      </c>
      <c r="BN510" s="39">
        <v>0</v>
      </c>
      <c r="BO510" s="39">
        <v>0</v>
      </c>
      <c r="BP510" s="4" t="s">
        <v>77606</v>
      </c>
      <c r="BQ510" s="17" t="s">
        <v>37688</v>
      </c>
      <c r="BR510" s="39">
        <v>0</v>
      </c>
      <c r="BS510" s="39">
        <v>0</v>
      </c>
      <c r="BT510" s="39">
        <v>0</v>
      </c>
      <c r="BU510" s="4" t="s">
        <v>77607</v>
      </c>
      <c r="BV510" s="17" t="s">
        <v>37689</v>
      </c>
      <c r="BW510" s="39">
        <v>0</v>
      </c>
      <c r="BX510" s="39">
        <v>0</v>
      </c>
      <c r="BY510" s="39">
        <v>0</v>
      </c>
      <c r="BZ510" s="4" t="s">
        <v>77608</v>
      </c>
      <c r="CA510" s="17" t="s">
        <v>37690</v>
      </c>
      <c r="CB510" s="39">
        <v>0</v>
      </c>
      <c r="CC510" s="39">
        <v>0</v>
      </c>
      <c r="CD510" s="39">
        <v>0</v>
      </c>
      <c r="CE510" s="4" t="s">
        <v>77609</v>
      </c>
      <c r="CF510" s="17" t="s">
        <v>37691</v>
      </c>
      <c r="CG510" s="39">
        <v>0</v>
      </c>
      <c r="CH510" s="39">
        <v>0</v>
      </c>
      <c r="CI510" s="39">
        <v>0</v>
      </c>
      <c r="CJ510" s="4" t="s">
        <v>77610</v>
      </c>
      <c r="CK510" s="17" t="s">
        <v>37692</v>
      </c>
      <c r="CL510" s="39">
        <v>0</v>
      </c>
      <c r="CM510" s="39">
        <v>0</v>
      </c>
      <c r="CN510" s="39">
        <v>0</v>
      </c>
      <c r="CO510" s="4" t="s">
        <v>77611</v>
      </c>
      <c r="CP510" s="17" t="s">
        <v>37693</v>
      </c>
      <c r="CQ510" s="39">
        <v>0</v>
      </c>
      <c r="CR510" s="39">
        <v>0</v>
      </c>
      <c r="CS510" s="39">
        <v>0</v>
      </c>
      <c r="CT510" s="4" t="s">
        <v>77612</v>
      </c>
      <c r="CU510" s="17" t="s">
        <v>37694</v>
      </c>
      <c r="CV510" s="39">
        <v>0</v>
      </c>
      <c r="CW510" s="39">
        <v>0</v>
      </c>
      <c r="CX510" s="39">
        <v>0</v>
      </c>
      <c r="CY510" s="4" t="s">
        <v>77613</v>
      </c>
      <c r="CZ510" s="17" t="s">
        <v>37695</v>
      </c>
      <c r="DA510" s="39">
        <v>0</v>
      </c>
      <c r="DB510" s="39">
        <v>0</v>
      </c>
      <c r="DC510" s="39">
        <v>0</v>
      </c>
      <c r="DD510" s="39" t="s">
        <v>77614</v>
      </c>
      <c r="DE510" s="39" t="s">
        <v>37696</v>
      </c>
      <c r="DF510" s="39">
        <v>0</v>
      </c>
      <c r="DG510" s="39">
        <v>0</v>
      </c>
      <c r="DH510" s="39">
        <v>0</v>
      </c>
      <c r="DI510" s="4" t="s">
        <v>77615</v>
      </c>
      <c r="DJ510" s="17" t="s">
        <v>37697</v>
      </c>
      <c r="DK510" s="39">
        <v>0</v>
      </c>
      <c r="DL510" s="39">
        <v>0</v>
      </c>
      <c r="DM510" s="39">
        <v>0</v>
      </c>
      <c r="DN510" s="4" t="s">
        <v>77616</v>
      </c>
      <c r="DO510" s="17" t="s">
        <v>37698</v>
      </c>
      <c r="DP510" s="39">
        <v>0</v>
      </c>
      <c r="DQ510" s="39">
        <v>0</v>
      </c>
      <c r="DR510" s="39">
        <v>0</v>
      </c>
      <c r="DS510" s="4" t="s">
        <v>77617</v>
      </c>
      <c r="DT510" s="17" t="s">
        <v>37699</v>
      </c>
      <c r="DU510" s="39">
        <v>0</v>
      </c>
      <c r="DV510" s="39">
        <v>0</v>
      </c>
      <c r="DW510" s="39">
        <v>0</v>
      </c>
      <c r="DX510" s="4" t="s">
        <v>77618</v>
      </c>
      <c r="DY510" s="17" t="s">
        <v>37700</v>
      </c>
      <c r="DZ510" s="39">
        <v>0</v>
      </c>
      <c r="EA510" s="39">
        <v>0</v>
      </c>
      <c r="EB510" s="39">
        <v>0</v>
      </c>
      <c r="EC510" s="4" t="s">
        <v>77619</v>
      </c>
      <c r="ED510" s="17" t="s">
        <v>37701</v>
      </c>
      <c r="EE510" s="39">
        <v>0</v>
      </c>
      <c r="EF510" s="39">
        <v>0</v>
      </c>
      <c r="EG510" s="39">
        <v>0</v>
      </c>
      <c r="EH510" s="4" t="s">
        <v>77620</v>
      </c>
      <c r="EI510" s="56" t="s">
        <v>37702</v>
      </c>
      <c r="EJ510" s="56">
        <v>0</v>
      </c>
      <c r="EK510" s="56">
        <v>0</v>
      </c>
      <c r="EL510" s="56">
        <v>0</v>
      </c>
      <c r="EM510" s="4" t="s">
        <v>77621</v>
      </c>
      <c r="EN510" s="17" t="s">
        <v>37703</v>
      </c>
      <c r="EO510" s="39">
        <v>0</v>
      </c>
      <c r="EP510" s="39">
        <v>0</v>
      </c>
      <c r="EQ510" s="39">
        <v>0</v>
      </c>
      <c r="ER510" s="4" t="s">
        <v>77622</v>
      </c>
      <c r="ES510" s="1" t="s">
        <v>37704</v>
      </c>
      <c r="ET510" s="1">
        <v>0</v>
      </c>
      <c r="EU510" s="1">
        <v>0</v>
      </c>
      <c r="EV510" s="1">
        <v>0</v>
      </c>
      <c r="EW510" s="1" t="s">
        <v>77623</v>
      </c>
      <c r="EX510" s="1" t="s">
        <v>37705</v>
      </c>
      <c r="EY510" s="1">
        <v>0</v>
      </c>
      <c r="EZ510" s="1">
        <v>0</v>
      </c>
      <c r="FA510" s="1">
        <v>0</v>
      </c>
      <c r="FB510" s="1" t="s">
        <v>77624</v>
      </c>
      <c r="FC510" s="1" t="s">
        <v>37706</v>
      </c>
      <c r="FD510" s="1">
        <v>0</v>
      </c>
      <c r="FE510" s="1">
        <v>0</v>
      </c>
      <c r="FF510" s="1">
        <v>0</v>
      </c>
      <c r="FH510" s="1">
        <v>0</v>
      </c>
      <c r="FI510" s="1">
        <v>0</v>
      </c>
      <c r="FJ510" s="1">
        <v>0</v>
      </c>
      <c r="FL510" s="1">
        <v>0</v>
      </c>
      <c r="FM510" s="1">
        <v>0</v>
      </c>
      <c r="FN510" s="1">
        <v>0</v>
      </c>
      <c r="FP510" s="1">
        <v>0</v>
      </c>
      <c r="FQ510" s="1">
        <v>0</v>
      </c>
      <c r="FR510" s="1">
        <v>0</v>
      </c>
    </row>
    <row r="511" spans="1:174">
      <c r="A511" s="3">
        <v>82164100</v>
      </c>
      <c r="B511" s="42" t="s">
        <v>81845</v>
      </c>
      <c r="C511" s="1" t="s">
        <v>81846</v>
      </c>
      <c r="D511" s="5">
        <v>0</v>
      </c>
      <c r="E511" s="5">
        <v>0</v>
      </c>
      <c r="F511" s="4">
        <v>0</v>
      </c>
      <c r="G511" s="4"/>
      <c r="I511" s="5"/>
      <c r="M511" s="1" t="s">
        <v>82033</v>
      </c>
      <c r="N511" s="17" t="s">
        <v>82034</v>
      </c>
      <c r="O511" s="39">
        <v>0</v>
      </c>
      <c r="P511" s="39">
        <v>0</v>
      </c>
      <c r="Q511" s="39">
        <v>0</v>
      </c>
      <c r="R511" s="4" t="s">
        <v>82035</v>
      </c>
      <c r="S511" s="17" t="s">
        <v>82036</v>
      </c>
      <c r="T511" s="39">
        <v>0</v>
      </c>
      <c r="U511" s="39">
        <v>0</v>
      </c>
      <c r="V511" s="39">
        <v>0</v>
      </c>
      <c r="W511" s="4" t="s">
        <v>82037</v>
      </c>
      <c r="X511" s="17" t="s">
        <v>82038</v>
      </c>
      <c r="Y511" s="39">
        <v>0</v>
      </c>
      <c r="Z511" s="39">
        <v>0</v>
      </c>
      <c r="AA511" s="39">
        <v>0</v>
      </c>
      <c r="AB511" s="4" t="s">
        <v>82039</v>
      </c>
      <c r="AC511" s="17" t="s">
        <v>82040</v>
      </c>
      <c r="AD511" s="39">
        <v>0</v>
      </c>
      <c r="AE511" s="39">
        <v>0</v>
      </c>
      <c r="AF511" s="39">
        <v>0</v>
      </c>
      <c r="AG511" s="4" t="s">
        <v>82041</v>
      </c>
      <c r="AH511" s="17" t="s">
        <v>82042</v>
      </c>
      <c r="AI511" s="39">
        <v>0</v>
      </c>
      <c r="AJ511" s="39">
        <v>0</v>
      </c>
      <c r="AK511" s="39">
        <v>0</v>
      </c>
      <c r="AL511" s="4" t="s">
        <v>82043</v>
      </c>
      <c r="AM511" s="17" t="s">
        <v>82044</v>
      </c>
      <c r="AN511" s="39">
        <v>0</v>
      </c>
      <c r="AO511" s="39">
        <v>0</v>
      </c>
      <c r="AP511" s="39">
        <v>0</v>
      </c>
      <c r="AQ511" s="4" t="s">
        <v>82045</v>
      </c>
      <c r="AR511" s="17" t="s">
        <v>82046</v>
      </c>
      <c r="AS511" s="39">
        <v>0</v>
      </c>
      <c r="AT511" s="39">
        <v>0</v>
      </c>
      <c r="AU511" s="39">
        <v>0</v>
      </c>
      <c r="AV511" s="4" t="s">
        <v>82047</v>
      </c>
      <c r="AW511" s="17" t="s">
        <v>82048</v>
      </c>
      <c r="AX511" s="39">
        <v>0</v>
      </c>
      <c r="AY511" s="39">
        <v>0</v>
      </c>
      <c r="AZ511" s="39">
        <v>0</v>
      </c>
      <c r="BA511" s="4" t="s">
        <v>82049</v>
      </c>
      <c r="BB511" s="17" t="s">
        <v>82050</v>
      </c>
      <c r="BC511" s="39">
        <v>0</v>
      </c>
      <c r="BD511" s="39">
        <v>0</v>
      </c>
      <c r="BE511" s="39">
        <v>0</v>
      </c>
      <c r="BF511" s="4" t="s">
        <v>82051</v>
      </c>
      <c r="BG511" s="17" t="s">
        <v>82052</v>
      </c>
      <c r="BH511" s="39">
        <v>0</v>
      </c>
      <c r="BI511" s="39">
        <v>0</v>
      </c>
      <c r="BJ511" s="39">
        <v>0</v>
      </c>
      <c r="BK511" s="4" t="s">
        <v>82053</v>
      </c>
      <c r="BL511" s="17" t="s">
        <v>82054</v>
      </c>
      <c r="BM511" s="39">
        <v>0</v>
      </c>
      <c r="BN511" s="39">
        <v>0</v>
      </c>
      <c r="BO511" s="39">
        <v>0</v>
      </c>
      <c r="BP511" s="4" t="s">
        <v>82055</v>
      </c>
      <c r="BQ511" s="17" t="s">
        <v>82056</v>
      </c>
      <c r="BR511" s="39">
        <v>0</v>
      </c>
      <c r="BS511" s="39">
        <v>0</v>
      </c>
      <c r="BT511" s="39">
        <v>0</v>
      </c>
      <c r="BU511" s="4" t="s">
        <v>82057</v>
      </c>
      <c r="BV511" s="17" t="s">
        <v>82058</v>
      </c>
      <c r="BW511" s="39">
        <v>0</v>
      </c>
      <c r="BX511" s="39">
        <v>0</v>
      </c>
      <c r="BY511" s="39">
        <v>0</v>
      </c>
      <c r="BZ511" s="4" t="s">
        <v>82059</v>
      </c>
      <c r="CA511" s="17" t="s">
        <v>82060</v>
      </c>
      <c r="CB511" s="39">
        <v>0</v>
      </c>
      <c r="CC511" s="39">
        <v>0</v>
      </c>
      <c r="CD511" s="39">
        <v>0</v>
      </c>
      <c r="CE511" s="4" t="s">
        <v>82061</v>
      </c>
      <c r="CF511" s="17" t="s">
        <v>82062</v>
      </c>
      <c r="CG511" s="39">
        <v>0</v>
      </c>
      <c r="CH511" s="39">
        <v>0</v>
      </c>
      <c r="CI511" s="39">
        <v>0</v>
      </c>
      <c r="CJ511" s="4" t="s">
        <v>82063</v>
      </c>
      <c r="CK511" s="17" t="s">
        <v>82064</v>
      </c>
      <c r="CL511" s="39">
        <v>0</v>
      </c>
      <c r="CM511" s="39">
        <v>0</v>
      </c>
      <c r="CN511" s="39">
        <v>0</v>
      </c>
      <c r="CO511" s="4" t="s">
        <v>82065</v>
      </c>
      <c r="CP511" s="17" t="s">
        <v>82066</v>
      </c>
      <c r="CQ511" s="39">
        <v>0</v>
      </c>
      <c r="CR511" s="39">
        <v>0</v>
      </c>
      <c r="CS511" s="39">
        <v>0</v>
      </c>
      <c r="CT511" s="4" t="s">
        <v>82067</v>
      </c>
      <c r="CU511" s="17" t="s">
        <v>82068</v>
      </c>
      <c r="CV511" s="39">
        <v>0</v>
      </c>
      <c r="CW511" s="39">
        <v>0</v>
      </c>
      <c r="CX511" s="39">
        <v>0</v>
      </c>
      <c r="CY511" s="4" t="s">
        <v>82069</v>
      </c>
      <c r="CZ511" s="17" t="s">
        <v>82070</v>
      </c>
      <c r="DA511" s="39">
        <v>0</v>
      </c>
      <c r="DB511" s="39">
        <v>0</v>
      </c>
      <c r="DC511" s="39">
        <v>0</v>
      </c>
      <c r="DD511" s="39" t="s">
        <v>82071</v>
      </c>
      <c r="DE511" s="39" t="s">
        <v>82072</v>
      </c>
      <c r="DF511" s="39">
        <v>0</v>
      </c>
      <c r="DG511" s="39">
        <v>0</v>
      </c>
      <c r="DH511" s="39">
        <v>0</v>
      </c>
      <c r="DI511" s="4" t="s">
        <v>82073</v>
      </c>
      <c r="DJ511" s="17" t="s">
        <v>82074</v>
      </c>
      <c r="DK511" s="39">
        <v>0</v>
      </c>
      <c r="DL511" s="39">
        <v>0</v>
      </c>
      <c r="DM511" s="39">
        <v>0</v>
      </c>
      <c r="DN511" s="4" t="s">
        <v>82075</v>
      </c>
      <c r="DO511" s="17" t="s">
        <v>82076</v>
      </c>
      <c r="DP511" s="39">
        <v>0</v>
      </c>
      <c r="DQ511" s="39">
        <v>0</v>
      </c>
      <c r="DR511" s="39">
        <v>0</v>
      </c>
      <c r="DS511" s="4" t="s">
        <v>82077</v>
      </c>
      <c r="DT511" s="17" t="s">
        <v>82078</v>
      </c>
      <c r="DU511" s="39">
        <v>0</v>
      </c>
      <c r="DV511" s="39">
        <v>0</v>
      </c>
      <c r="DW511" s="39">
        <v>0</v>
      </c>
      <c r="DX511" s="4" t="s">
        <v>82079</v>
      </c>
      <c r="DY511" s="17" t="s">
        <v>82080</v>
      </c>
      <c r="DZ511" s="39">
        <v>0</v>
      </c>
      <c r="EA511" s="39">
        <v>0</v>
      </c>
      <c r="EB511" s="39">
        <v>0</v>
      </c>
      <c r="EC511" s="4" t="s">
        <v>82081</v>
      </c>
      <c r="ED511" s="17" t="s">
        <v>82082</v>
      </c>
      <c r="EE511" s="39">
        <v>0</v>
      </c>
      <c r="EF511" s="39">
        <v>0</v>
      </c>
      <c r="EG511" s="39">
        <v>0</v>
      </c>
      <c r="EH511" s="4" t="s">
        <v>82083</v>
      </c>
      <c r="EI511" s="56" t="s">
        <v>82084</v>
      </c>
      <c r="EJ511" s="56">
        <v>0</v>
      </c>
      <c r="EK511" s="56">
        <v>0</v>
      </c>
      <c r="EL511" s="56">
        <v>0</v>
      </c>
      <c r="EM511" s="4" t="s">
        <v>82085</v>
      </c>
      <c r="EN511" s="17" t="s">
        <v>82086</v>
      </c>
      <c r="EO511" s="39">
        <v>0</v>
      </c>
      <c r="EP511" s="39">
        <v>0</v>
      </c>
      <c r="EQ511" s="39">
        <v>0</v>
      </c>
      <c r="ER511" s="4" t="s">
        <v>82087</v>
      </c>
      <c r="ES511" s="1" t="s">
        <v>82088</v>
      </c>
      <c r="ET511" s="1">
        <v>0</v>
      </c>
      <c r="EU511" s="1">
        <v>0</v>
      </c>
      <c r="EV511" s="1">
        <v>0</v>
      </c>
      <c r="EW511" s="1" t="s">
        <v>82089</v>
      </c>
      <c r="EX511" s="1" t="s">
        <v>82090</v>
      </c>
      <c r="EY511" s="1">
        <v>0</v>
      </c>
      <c r="EZ511" s="1">
        <v>0</v>
      </c>
      <c r="FA511" s="1">
        <v>0</v>
      </c>
      <c r="FB511" s="1" t="s">
        <v>82091</v>
      </c>
      <c r="FC511" s="1" t="s">
        <v>82092</v>
      </c>
      <c r="FD511" s="1">
        <v>0</v>
      </c>
      <c r="FE511" s="1">
        <v>0</v>
      </c>
      <c r="FF511" s="1">
        <v>0</v>
      </c>
      <c r="FH511" s="1">
        <v>0</v>
      </c>
      <c r="FI511" s="1">
        <v>0</v>
      </c>
      <c r="FJ511" s="1">
        <v>0</v>
      </c>
      <c r="FL511" s="1">
        <v>0</v>
      </c>
      <c r="FM511" s="1">
        <v>0</v>
      </c>
      <c r="FN511" s="1">
        <v>0</v>
      </c>
      <c r="FP511" s="1">
        <v>0</v>
      </c>
      <c r="FQ511" s="1">
        <v>0</v>
      </c>
      <c r="FR511" s="1">
        <v>0</v>
      </c>
    </row>
    <row r="512" spans="1:174">
      <c r="A512" s="3">
        <v>82164200</v>
      </c>
      <c r="B512" s="42" t="s">
        <v>81847</v>
      </c>
      <c r="C512" s="1" t="s">
        <v>81848</v>
      </c>
      <c r="D512" s="5">
        <v>240000000</v>
      </c>
      <c r="E512" s="5">
        <v>0</v>
      </c>
      <c r="F512" s="4">
        <v>240000000</v>
      </c>
      <c r="G512" s="4"/>
      <c r="I512" s="5"/>
      <c r="M512" s="1" t="s">
        <v>82093</v>
      </c>
      <c r="N512" s="17" t="s">
        <v>82094</v>
      </c>
      <c r="O512" s="39">
        <v>240000000</v>
      </c>
      <c r="P512" s="39">
        <v>0</v>
      </c>
      <c r="Q512" s="39">
        <v>240000000</v>
      </c>
      <c r="R512" s="4" t="s">
        <v>82095</v>
      </c>
      <c r="S512" s="17" t="s">
        <v>82096</v>
      </c>
      <c r="T512" s="39">
        <v>0</v>
      </c>
      <c r="U512" s="39">
        <v>0</v>
      </c>
      <c r="V512" s="39">
        <v>0</v>
      </c>
      <c r="W512" s="4" t="s">
        <v>82097</v>
      </c>
      <c r="X512" s="17" t="s">
        <v>82098</v>
      </c>
      <c r="Y512" s="39">
        <v>0</v>
      </c>
      <c r="Z512" s="39">
        <v>0</v>
      </c>
      <c r="AA512" s="39">
        <v>0</v>
      </c>
      <c r="AB512" s="4" t="s">
        <v>82099</v>
      </c>
      <c r="AC512" s="17" t="s">
        <v>82100</v>
      </c>
      <c r="AD512" s="39">
        <v>0</v>
      </c>
      <c r="AE512" s="39">
        <v>0</v>
      </c>
      <c r="AF512" s="39">
        <v>0</v>
      </c>
      <c r="AG512" s="4" t="s">
        <v>82101</v>
      </c>
      <c r="AH512" s="17" t="s">
        <v>82102</v>
      </c>
      <c r="AI512" s="39">
        <v>0</v>
      </c>
      <c r="AJ512" s="39">
        <v>0</v>
      </c>
      <c r="AK512" s="39">
        <v>0</v>
      </c>
      <c r="AL512" s="4" t="s">
        <v>82103</v>
      </c>
      <c r="AM512" s="17" t="s">
        <v>82104</v>
      </c>
      <c r="AN512" s="39">
        <v>0</v>
      </c>
      <c r="AO512" s="39">
        <v>0</v>
      </c>
      <c r="AP512" s="39">
        <v>0</v>
      </c>
      <c r="AQ512" s="4" t="s">
        <v>82105</v>
      </c>
      <c r="AR512" s="17" t="s">
        <v>82106</v>
      </c>
      <c r="AS512" s="39">
        <v>0</v>
      </c>
      <c r="AT512" s="39">
        <v>0</v>
      </c>
      <c r="AU512" s="39">
        <v>0</v>
      </c>
      <c r="AV512" s="4" t="s">
        <v>82107</v>
      </c>
      <c r="AW512" s="17" t="s">
        <v>82108</v>
      </c>
      <c r="AX512" s="39">
        <v>0</v>
      </c>
      <c r="AY512" s="39">
        <v>0</v>
      </c>
      <c r="AZ512" s="39">
        <v>0</v>
      </c>
      <c r="BA512" s="4" t="s">
        <v>82109</v>
      </c>
      <c r="BB512" s="17" t="s">
        <v>82110</v>
      </c>
      <c r="BC512" s="39">
        <v>0</v>
      </c>
      <c r="BD512" s="39">
        <v>0</v>
      </c>
      <c r="BE512" s="39">
        <v>0</v>
      </c>
      <c r="BF512" s="4" t="s">
        <v>82111</v>
      </c>
      <c r="BG512" s="17" t="s">
        <v>82112</v>
      </c>
      <c r="BH512" s="39">
        <v>0</v>
      </c>
      <c r="BI512" s="39">
        <v>0</v>
      </c>
      <c r="BJ512" s="39">
        <v>0</v>
      </c>
      <c r="BK512" s="4" t="s">
        <v>82113</v>
      </c>
      <c r="BL512" s="17" t="s">
        <v>82114</v>
      </c>
      <c r="BM512" s="39">
        <v>0</v>
      </c>
      <c r="BN512" s="39">
        <v>0</v>
      </c>
      <c r="BO512" s="39">
        <v>0</v>
      </c>
      <c r="BP512" s="4" t="s">
        <v>82115</v>
      </c>
      <c r="BQ512" s="17" t="s">
        <v>82116</v>
      </c>
      <c r="BR512" s="39">
        <v>0</v>
      </c>
      <c r="BS512" s="39">
        <v>0</v>
      </c>
      <c r="BT512" s="39">
        <v>0</v>
      </c>
      <c r="BU512" s="4" t="s">
        <v>82117</v>
      </c>
      <c r="BV512" s="17" t="s">
        <v>82118</v>
      </c>
      <c r="BW512" s="39">
        <v>0</v>
      </c>
      <c r="BX512" s="39">
        <v>0</v>
      </c>
      <c r="BY512" s="39">
        <v>0</v>
      </c>
      <c r="BZ512" s="4" t="s">
        <v>82119</v>
      </c>
      <c r="CA512" s="17" t="s">
        <v>82120</v>
      </c>
      <c r="CB512" s="39">
        <v>0</v>
      </c>
      <c r="CC512" s="39">
        <v>0</v>
      </c>
      <c r="CD512" s="39">
        <v>0</v>
      </c>
      <c r="CE512" s="4" t="s">
        <v>82121</v>
      </c>
      <c r="CF512" s="17" t="s">
        <v>82122</v>
      </c>
      <c r="CG512" s="39">
        <v>0</v>
      </c>
      <c r="CH512" s="39">
        <v>0</v>
      </c>
      <c r="CI512" s="39">
        <v>0</v>
      </c>
      <c r="CJ512" s="4" t="s">
        <v>82123</v>
      </c>
      <c r="CK512" s="17" t="s">
        <v>82124</v>
      </c>
      <c r="CL512" s="39">
        <v>0</v>
      </c>
      <c r="CM512" s="39">
        <v>0</v>
      </c>
      <c r="CN512" s="39">
        <v>0</v>
      </c>
      <c r="CO512" s="4" t="s">
        <v>82125</v>
      </c>
      <c r="CP512" s="17" t="s">
        <v>82126</v>
      </c>
      <c r="CQ512" s="39">
        <v>0</v>
      </c>
      <c r="CR512" s="39">
        <v>0</v>
      </c>
      <c r="CS512" s="39">
        <v>0</v>
      </c>
      <c r="CT512" s="4" t="s">
        <v>82127</v>
      </c>
      <c r="CU512" s="17" t="s">
        <v>82128</v>
      </c>
      <c r="CV512" s="39">
        <v>0</v>
      </c>
      <c r="CW512" s="39">
        <v>0</v>
      </c>
      <c r="CX512" s="39">
        <v>0</v>
      </c>
      <c r="CY512" s="4" t="s">
        <v>82129</v>
      </c>
      <c r="CZ512" s="17" t="s">
        <v>82130</v>
      </c>
      <c r="DA512" s="39">
        <v>0</v>
      </c>
      <c r="DB512" s="39">
        <v>0</v>
      </c>
      <c r="DC512" s="39">
        <v>0</v>
      </c>
      <c r="DD512" s="39" t="s">
        <v>82131</v>
      </c>
      <c r="DE512" s="39" t="s">
        <v>82132</v>
      </c>
      <c r="DF512" s="39">
        <v>0</v>
      </c>
      <c r="DG512" s="39">
        <v>0</v>
      </c>
      <c r="DH512" s="39">
        <v>0</v>
      </c>
      <c r="DI512" s="4" t="s">
        <v>82133</v>
      </c>
      <c r="DJ512" s="17" t="s">
        <v>82134</v>
      </c>
      <c r="DK512" s="39">
        <v>0</v>
      </c>
      <c r="DL512" s="39">
        <v>0</v>
      </c>
      <c r="DM512" s="39">
        <v>0</v>
      </c>
      <c r="DN512" s="4" t="s">
        <v>82135</v>
      </c>
      <c r="DO512" s="17" t="s">
        <v>82136</v>
      </c>
      <c r="DP512" s="39">
        <v>0</v>
      </c>
      <c r="DQ512" s="39">
        <v>0</v>
      </c>
      <c r="DR512" s="39">
        <v>0</v>
      </c>
      <c r="DS512" s="4" t="s">
        <v>82137</v>
      </c>
      <c r="DT512" s="17" t="s">
        <v>82138</v>
      </c>
      <c r="DU512" s="39">
        <v>0</v>
      </c>
      <c r="DV512" s="39">
        <v>0</v>
      </c>
      <c r="DW512" s="39">
        <v>0</v>
      </c>
      <c r="DX512" s="4" t="s">
        <v>82139</v>
      </c>
      <c r="DY512" s="17" t="s">
        <v>82140</v>
      </c>
      <c r="DZ512" s="39">
        <v>0</v>
      </c>
      <c r="EA512" s="39">
        <v>0</v>
      </c>
      <c r="EB512" s="39">
        <v>0</v>
      </c>
      <c r="EC512" s="4" t="s">
        <v>82141</v>
      </c>
      <c r="ED512" s="17" t="s">
        <v>82142</v>
      </c>
      <c r="EE512" s="39">
        <v>0</v>
      </c>
      <c r="EF512" s="39">
        <v>0</v>
      </c>
      <c r="EG512" s="39">
        <v>0</v>
      </c>
      <c r="EH512" s="4" t="s">
        <v>82143</v>
      </c>
      <c r="EI512" s="56" t="s">
        <v>82144</v>
      </c>
      <c r="EJ512" s="56">
        <v>0</v>
      </c>
      <c r="EK512" s="56">
        <v>0</v>
      </c>
      <c r="EL512" s="56">
        <v>0</v>
      </c>
      <c r="EM512" s="4" t="s">
        <v>82145</v>
      </c>
      <c r="EN512" s="17" t="s">
        <v>82146</v>
      </c>
      <c r="EO512" s="39">
        <v>0</v>
      </c>
      <c r="EP512" s="39">
        <v>0</v>
      </c>
      <c r="EQ512" s="39">
        <v>0</v>
      </c>
      <c r="ER512" s="4" t="s">
        <v>82147</v>
      </c>
      <c r="ES512" s="1" t="s">
        <v>82148</v>
      </c>
      <c r="ET512" s="1">
        <v>0</v>
      </c>
      <c r="EU512" s="1">
        <v>0</v>
      </c>
      <c r="EV512" s="1">
        <v>0</v>
      </c>
      <c r="EW512" s="1" t="s">
        <v>82149</v>
      </c>
      <c r="EX512" s="1" t="s">
        <v>82150</v>
      </c>
      <c r="EY512" s="1">
        <v>0</v>
      </c>
      <c r="EZ512" s="1">
        <v>0</v>
      </c>
      <c r="FA512" s="1">
        <v>0</v>
      </c>
      <c r="FB512" s="1" t="s">
        <v>82151</v>
      </c>
      <c r="FC512" s="1" t="s">
        <v>82152</v>
      </c>
      <c r="FD512" s="1">
        <v>0</v>
      </c>
      <c r="FE512" s="1">
        <v>0</v>
      </c>
      <c r="FF512" s="1">
        <v>0</v>
      </c>
      <c r="FH512" s="1">
        <v>240000000</v>
      </c>
      <c r="FI512" s="1">
        <v>0</v>
      </c>
      <c r="FJ512" s="1">
        <v>240000000</v>
      </c>
      <c r="FL512" s="1">
        <v>240000000</v>
      </c>
      <c r="FM512" s="1">
        <v>0</v>
      </c>
      <c r="FN512" s="1">
        <v>240000000</v>
      </c>
      <c r="FP512" s="1">
        <v>0</v>
      </c>
      <c r="FQ512" s="1">
        <v>0</v>
      </c>
      <c r="FR512" s="1">
        <v>0</v>
      </c>
    </row>
    <row r="513" spans="1:174">
      <c r="A513" s="3">
        <v>82165000</v>
      </c>
      <c r="B513" s="42" t="s">
        <v>1641</v>
      </c>
      <c r="C513" s="1" t="s">
        <v>1327</v>
      </c>
      <c r="D513" s="5">
        <v>255736364</v>
      </c>
      <c r="E513" s="5">
        <v>2246480502</v>
      </c>
      <c r="F513" s="4">
        <v>2502216866</v>
      </c>
      <c r="G513" s="4"/>
      <c r="I513" s="5"/>
      <c r="M513" s="1" t="s">
        <v>77625</v>
      </c>
      <c r="N513" s="17" t="s">
        <v>37707</v>
      </c>
      <c r="O513" s="39">
        <v>255736364</v>
      </c>
      <c r="P513" s="39">
        <v>2246480502</v>
      </c>
      <c r="Q513" s="39">
        <v>2502216866</v>
      </c>
      <c r="R513" s="4" t="s">
        <v>77626</v>
      </c>
      <c r="S513" s="17" t="s">
        <v>37708</v>
      </c>
      <c r="T513" s="39">
        <v>0</v>
      </c>
      <c r="U513" s="39">
        <v>0</v>
      </c>
      <c r="V513" s="39">
        <v>0</v>
      </c>
      <c r="W513" s="4" t="s">
        <v>77627</v>
      </c>
      <c r="X513" s="17" t="s">
        <v>37709</v>
      </c>
      <c r="Y513" s="39">
        <v>0</v>
      </c>
      <c r="Z513" s="39">
        <v>0</v>
      </c>
      <c r="AA513" s="39">
        <v>0</v>
      </c>
      <c r="AB513" s="4" t="s">
        <v>77628</v>
      </c>
      <c r="AC513" s="17" t="s">
        <v>37710</v>
      </c>
      <c r="AD513" s="39">
        <v>0</v>
      </c>
      <c r="AE513" s="39">
        <v>0</v>
      </c>
      <c r="AF513" s="39">
        <v>0</v>
      </c>
      <c r="AG513" s="4" t="s">
        <v>77629</v>
      </c>
      <c r="AH513" s="17" t="s">
        <v>37711</v>
      </c>
      <c r="AI513" s="39">
        <v>0</v>
      </c>
      <c r="AJ513" s="39">
        <v>0</v>
      </c>
      <c r="AK513" s="39">
        <v>0</v>
      </c>
      <c r="AL513" s="4" t="s">
        <v>77630</v>
      </c>
      <c r="AM513" s="17" t="s">
        <v>37712</v>
      </c>
      <c r="AN513" s="39">
        <v>0</v>
      </c>
      <c r="AO513" s="39">
        <v>0</v>
      </c>
      <c r="AP513" s="39">
        <v>0</v>
      </c>
      <c r="AQ513" s="4" t="s">
        <v>77631</v>
      </c>
      <c r="AR513" s="17" t="s">
        <v>37713</v>
      </c>
      <c r="AS513" s="39">
        <v>0</v>
      </c>
      <c r="AT513" s="39">
        <v>0</v>
      </c>
      <c r="AU513" s="39">
        <v>0</v>
      </c>
      <c r="AV513" s="4" t="s">
        <v>77632</v>
      </c>
      <c r="AW513" s="17" t="s">
        <v>37714</v>
      </c>
      <c r="AX513" s="39">
        <v>0</v>
      </c>
      <c r="AY513" s="39">
        <v>0</v>
      </c>
      <c r="AZ513" s="39">
        <v>0</v>
      </c>
      <c r="BA513" s="4" t="s">
        <v>77633</v>
      </c>
      <c r="BB513" s="17" t="s">
        <v>37715</v>
      </c>
      <c r="BC513" s="39">
        <v>0</v>
      </c>
      <c r="BD513" s="39">
        <v>0</v>
      </c>
      <c r="BE513" s="39">
        <v>0</v>
      </c>
      <c r="BF513" s="4" t="s">
        <v>77634</v>
      </c>
      <c r="BG513" s="17" t="s">
        <v>37716</v>
      </c>
      <c r="BH513" s="39">
        <v>0</v>
      </c>
      <c r="BI513" s="39">
        <v>0</v>
      </c>
      <c r="BJ513" s="39">
        <v>0</v>
      </c>
      <c r="BK513" s="4" t="s">
        <v>77635</v>
      </c>
      <c r="BL513" s="17" t="s">
        <v>37717</v>
      </c>
      <c r="BM513" s="39">
        <v>0</v>
      </c>
      <c r="BN513" s="39">
        <v>0</v>
      </c>
      <c r="BO513" s="39">
        <v>0</v>
      </c>
      <c r="BP513" s="4" t="s">
        <v>77636</v>
      </c>
      <c r="BQ513" s="17" t="s">
        <v>37718</v>
      </c>
      <c r="BR513" s="39">
        <v>0</v>
      </c>
      <c r="BS513" s="39">
        <v>0</v>
      </c>
      <c r="BT513" s="39">
        <v>0</v>
      </c>
      <c r="BU513" s="4" t="s">
        <v>77637</v>
      </c>
      <c r="BV513" s="17" t="s">
        <v>37719</v>
      </c>
      <c r="BW513" s="39">
        <v>0</v>
      </c>
      <c r="BX513" s="39">
        <v>0</v>
      </c>
      <c r="BY513" s="39">
        <v>0</v>
      </c>
      <c r="BZ513" s="4" t="s">
        <v>77638</v>
      </c>
      <c r="CA513" s="17" t="s">
        <v>37720</v>
      </c>
      <c r="CB513" s="39">
        <v>0</v>
      </c>
      <c r="CC513" s="39">
        <v>0</v>
      </c>
      <c r="CD513" s="39">
        <v>0</v>
      </c>
      <c r="CE513" s="4" t="s">
        <v>77639</v>
      </c>
      <c r="CF513" s="17" t="s">
        <v>37721</v>
      </c>
      <c r="CG513" s="39">
        <v>0</v>
      </c>
      <c r="CH513" s="39">
        <v>0</v>
      </c>
      <c r="CI513" s="39">
        <v>0</v>
      </c>
      <c r="CJ513" s="4" t="s">
        <v>77640</v>
      </c>
      <c r="CK513" s="17" t="s">
        <v>37722</v>
      </c>
      <c r="CL513" s="39">
        <v>0</v>
      </c>
      <c r="CM513" s="39">
        <v>0</v>
      </c>
      <c r="CN513" s="39">
        <v>0</v>
      </c>
      <c r="CO513" s="4" t="s">
        <v>77641</v>
      </c>
      <c r="CP513" s="17" t="s">
        <v>37723</v>
      </c>
      <c r="CQ513" s="39">
        <v>0</v>
      </c>
      <c r="CR513" s="39">
        <v>0</v>
      </c>
      <c r="CS513" s="39">
        <v>0</v>
      </c>
      <c r="CT513" s="4" t="s">
        <v>77642</v>
      </c>
      <c r="CU513" s="17" t="s">
        <v>37724</v>
      </c>
      <c r="CV513" s="39">
        <v>0</v>
      </c>
      <c r="CW513" s="39">
        <v>0</v>
      </c>
      <c r="CX513" s="39">
        <v>0</v>
      </c>
      <c r="CY513" s="4" t="s">
        <v>77643</v>
      </c>
      <c r="CZ513" s="17" t="s">
        <v>37725</v>
      </c>
      <c r="DA513" s="39">
        <v>0</v>
      </c>
      <c r="DB513" s="39">
        <v>0</v>
      </c>
      <c r="DC513" s="39">
        <v>0</v>
      </c>
      <c r="DD513" s="39" t="s">
        <v>77644</v>
      </c>
      <c r="DE513" s="39" t="s">
        <v>37726</v>
      </c>
      <c r="DF513" s="39">
        <v>0</v>
      </c>
      <c r="DG513" s="39">
        <v>0</v>
      </c>
      <c r="DH513" s="39">
        <v>0</v>
      </c>
      <c r="DI513" s="4" t="s">
        <v>77645</v>
      </c>
      <c r="DJ513" s="17" t="s">
        <v>37727</v>
      </c>
      <c r="DK513" s="39">
        <v>0</v>
      </c>
      <c r="DL513" s="39">
        <v>0</v>
      </c>
      <c r="DM513" s="39">
        <v>0</v>
      </c>
      <c r="DN513" s="4" t="s">
        <v>77646</v>
      </c>
      <c r="DO513" s="17" t="s">
        <v>37728</v>
      </c>
      <c r="DP513" s="39">
        <v>0</v>
      </c>
      <c r="DQ513" s="39">
        <v>0</v>
      </c>
      <c r="DR513" s="39">
        <v>0</v>
      </c>
      <c r="DS513" s="4" t="s">
        <v>77647</v>
      </c>
      <c r="DT513" s="17" t="s">
        <v>37729</v>
      </c>
      <c r="DU513" s="39">
        <v>0</v>
      </c>
      <c r="DV513" s="39">
        <v>0</v>
      </c>
      <c r="DW513" s="39">
        <v>0</v>
      </c>
      <c r="DX513" s="4" t="s">
        <v>77648</v>
      </c>
      <c r="DY513" s="17" t="s">
        <v>37730</v>
      </c>
      <c r="DZ513" s="39">
        <v>0</v>
      </c>
      <c r="EA513" s="39">
        <v>0</v>
      </c>
      <c r="EB513" s="39">
        <v>0</v>
      </c>
      <c r="EC513" s="4" t="s">
        <v>77649</v>
      </c>
      <c r="ED513" s="17" t="s">
        <v>37731</v>
      </c>
      <c r="EE513" s="39">
        <v>0</v>
      </c>
      <c r="EF513" s="39">
        <v>0</v>
      </c>
      <c r="EG513" s="39">
        <v>0</v>
      </c>
      <c r="EH513" s="4" t="s">
        <v>77650</v>
      </c>
      <c r="EI513" s="56" t="s">
        <v>37732</v>
      </c>
      <c r="EJ513" s="56">
        <v>0</v>
      </c>
      <c r="EK513" s="56">
        <v>0</v>
      </c>
      <c r="EL513" s="56">
        <v>0</v>
      </c>
      <c r="EM513" s="4" t="s">
        <v>77651</v>
      </c>
      <c r="EN513" s="17" t="s">
        <v>37733</v>
      </c>
      <c r="EO513" s="39">
        <v>0</v>
      </c>
      <c r="EP513" s="39">
        <v>0</v>
      </c>
      <c r="EQ513" s="39">
        <v>0</v>
      </c>
      <c r="ER513" s="4" t="s">
        <v>77652</v>
      </c>
      <c r="ES513" s="1" t="s">
        <v>37734</v>
      </c>
      <c r="ET513" s="1">
        <v>0</v>
      </c>
      <c r="EU513" s="1">
        <v>0</v>
      </c>
      <c r="EV513" s="1">
        <v>0</v>
      </c>
      <c r="EW513" s="1" t="s">
        <v>77653</v>
      </c>
      <c r="EX513" s="1" t="s">
        <v>37735</v>
      </c>
      <c r="EY513" s="1">
        <v>0</v>
      </c>
      <c r="EZ513" s="1">
        <v>0</v>
      </c>
      <c r="FA513" s="1">
        <v>0</v>
      </c>
      <c r="FB513" s="1" t="s">
        <v>77654</v>
      </c>
      <c r="FC513" s="1" t="s">
        <v>37736</v>
      </c>
      <c r="FD513" s="1">
        <v>0</v>
      </c>
      <c r="FE513" s="1">
        <v>0</v>
      </c>
      <c r="FF513" s="1">
        <v>0</v>
      </c>
      <c r="FH513" s="1">
        <v>255736364</v>
      </c>
      <c r="FI513" s="1">
        <v>2246480502</v>
      </c>
      <c r="FJ513" s="1">
        <v>2502216866</v>
      </c>
      <c r="FL513" s="1">
        <v>255736364</v>
      </c>
      <c r="FM513" s="1">
        <v>2246480502</v>
      </c>
      <c r="FN513" s="1">
        <v>2502216866</v>
      </c>
      <c r="FP513" s="1">
        <v>0</v>
      </c>
      <c r="FQ513" s="1">
        <v>0</v>
      </c>
      <c r="FR513" s="1">
        <v>0</v>
      </c>
    </row>
    <row r="514" spans="1:174">
      <c r="A514" s="3">
        <v>82166000</v>
      </c>
      <c r="B514" s="42" t="s">
        <v>1642</v>
      </c>
      <c r="C514" s="1" t="s">
        <v>1328</v>
      </c>
      <c r="D514" s="5">
        <v>0</v>
      </c>
      <c r="E514" s="5">
        <v>890572240</v>
      </c>
      <c r="F514" s="4">
        <v>890572240</v>
      </c>
      <c r="G514" s="4"/>
      <c r="I514" s="5"/>
      <c r="M514" s="1" t="s">
        <v>77655</v>
      </c>
      <c r="N514" s="17" t="s">
        <v>37737</v>
      </c>
      <c r="O514" s="39">
        <v>0</v>
      </c>
      <c r="P514" s="39">
        <v>628772240</v>
      </c>
      <c r="Q514" s="39">
        <v>628772240</v>
      </c>
      <c r="R514" s="4" t="s">
        <v>77656</v>
      </c>
      <c r="S514" s="17" t="s">
        <v>37738</v>
      </c>
      <c r="T514" s="39">
        <v>0</v>
      </c>
      <c r="U514" s="39">
        <v>32100000</v>
      </c>
      <c r="V514" s="39">
        <v>32100000</v>
      </c>
      <c r="W514" s="4" t="s">
        <v>77657</v>
      </c>
      <c r="X514" s="17" t="s">
        <v>37739</v>
      </c>
      <c r="Y514" s="39">
        <v>0</v>
      </c>
      <c r="Z514" s="39">
        <v>16400000</v>
      </c>
      <c r="AA514" s="39">
        <v>16400000</v>
      </c>
      <c r="AB514" s="4" t="s">
        <v>77658</v>
      </c>
      <c r="AC514" s="17" t="s">
        <v>37740</v>
      </c>
      <c r="AD514" s="39">
        <v>0</v>
      </c>
      <c r="AE514" s="39">
        <v>15700000</v>
      </c>
      <c r="AF514" s="39">
        <v>15700000</v>
      </c>
      <c r="AG514" s="4" t="s">
        <v>77659</v>
      </c>
      <c r="AH514" s="17" t="s">
        <v>37741</v>
      </c>
      <c r="AI514" s="39">
        <v>0</v>
      </c>
      <c r="AJ514" s="39">
        <v>10700000</v>
      </c>
      <c r="AK514" s="39">
        <v>10700000</v>
      </c>
      <c r="AL514" s="4" t="s">
        <v>77660</v>
      </c>
      <c r="AM514" s="17" t="s">
        <v>37742</v>
      </c>
      <c r="AN514" s="39">
        <v>0</v>
      </c>
      <c r="AO514" s="39">
        <v>0</v>
      </c>
      <c r="AP514" s="39">
        <v>0</v>
      </c>
      <c r="AQ514" s="4" t="s">
        <v>77661</v>
      </c>
      <c r="AR514" s="17" t="s">
        <v>37743</v>
      </c>
      <c r="AS514" s="39">
        <v>0</v>
      </c>
      <c r="AT514" s="39">
        <v>10700000</v>
      </c>
      <c r="AU514" s="39">
        <v>10700000</v>
      </c>
      <c r="AV514" s="4" t="s">
        <v>77662</v>
      </c>
      <c r="AW514" s="17" t="s">
        <v>37744</v>
      </c>
      <c r="AX514" s="39">
        <v>0</v>
      </c>
      <c r="AY514" s="39">
        <v>8200000</v>
      </c>
      <c r="AZ514" s="39">
        <v>8200000</v>
      </c>
      <c r="BA514" s="4" t="s">
        <v>77663</v>
      </c>
      <c r="BB514" s="17" t="s">
        <v>37745</v>
      </c>
      <c r="BC514" s="39">
        <v>0</v>
      </c>
      <c r="BD514" s="39">
        <v>2500000</v>
      </c>
      <c r="BE514" s="39">
        <v>2500000</v>
      </c>
      <c r="BF514" s="4" t="s">
        <v>77664</v>
      </c>
      <c r="BG514" s="17" t="s">
        <v>37746</v>
      </c>
      <c r="BH514" s="39">
        <v>0</v>
      </c>
      <c r="BI514" s="39">
        <v>23900000</v>
      </c>
      <c r="BJ514" s="39">
        <v>23900000</v>
      </c>
      <c r="BK514" s="4" t="s">
        <v>77665</v>
      </c>
      <c r="BL514" s="17" t="s">
        <v>37747</v>
      </c>
      <c r="BM514" s="39">
        <v>0</v>
      </c>
      <c r="BN514" s="39">
        <v>26400000</v>
      </c>
      <c r="BO514" s="39">
        <v>26400000</v>
      </c>
      <c r="BP514" s="4" t="s">
        <v>77666</v>
      </c>
      <c r="BQ514" s="17" t="s">
        <v>37748</v>
      </c>
      <c r="BR514" s="39">
        <v>0</v>
      </c>
      <c r="BS514" s="39">
        <v>13200000</v>
      </c>
      <c r="BT514" s="39">
        <v>13200000</v>
      </c>
      <c r="BU514" s="4" t="s">
        <v>77667</v>
      </c>
      <c r="BV514" s="17" t="s">
        <v>37749</v>
      </c>
      <c r="BW514" s="39">
        <v>0</v>
      </c>
      <c r="BX514" s="39">
        <v>10700000</v>
      </c>
      <c r="BY514" s="39">
        <v>10700000</v>
      </c>
      <c r="BZ514" s="4" t="s">
        <v>77668</v>
      </c>
      <c r="CA514" s="17" t="s">
        <v>37750</v>
      </c>
      <c r="CB514" s="39">
        <v>0</v>
      </c>
      <c r="CC514" s="39">
        <v>16400000</v>
      </c>
      <c r="CD514" s="39">
        <v>16400000</v>
      </c>
      <c r="CE514" s="4" t="s">
        <v>77669</v>
      </c>
      <c r="CF514" s="17" t="s">
        <v>37751</v>
      </c>
      <c r="CG514" s="39">
        <v>0</v>
      </c>
      <c r="CH514" s="39">
        <v>10700000</v>
      </c>
      <c r="CI514" s="39">
        <v>10700000</v>
      </c>
      <c r="CJ514" s="4" t="s">
        <v>77670</v>
      </c>
      <c r="CK514" s="17" t="s">
        <v>37752</v>
      </c>
      <c r="CL514" s="39">
        <v>0</v>
      </c>
      <c r="CM514" s="39">
        <v>8200000</v>
      </c>
      <c r="CN514" s="39">
        <v>8200000</v>
      </c>
      <c r="CO514" s="4" t="s">
        <v>77671</v>
      </c>
      <c r="CP514" s="17" t="s">
        <v>37753</v>
      </c>
      <c r="CQ514" s="39">
        <v>0</v>
      </c>
      <c r="CR514" s="39">
        <v>2500000</v>
      </c>
      <c r="CS514" s="39">
        <v>2500000</v>
      </c>
      <c r="CT514" s="4" t="s">
        <v>77672</v>
      </c>
      <c r="CU514" s="17" t="s">
        <v>37754</v>
      </c>
      <c r="CV514" s="39">
        <v>0</v>
      </c>
      <c r="CW514" s="39">
        <v>8200000</v>
      </c>
      <c r="CX514" s="39">
        <v>8200000</v>
      </c>
      <c r="CY514" s="4" t="s">
        <v>77673</v>
      </c>
      <c r="CZ514" s="17" t="s">
        <v>37755</v>
      </c>
      <c r="DA514" s="39">
        <v>0</v>
      </c>
      <c r="DB514" s="39">
        <v>13200000</v>
      </c>
      <c r="DC514" s="39">
        <v>13200000</v>
      </c>
      <c r="DD514" s="39" t="s">
        <v>77674</v>
      </c>
      <c r="DE514" s="39" t="s">
        <v>37756</v>
      </c>
      <c r="DF514" s="39">
        <v>0</v>
      </c>
      <c r="DG514" s="39">
        <v>0</v>
      </c>
      <c r="DH514" s="39">
        <v>0</v>
      </c>
      <c r="DI514" s="4" t="s">
        <v>77675</v>
      </c>
      <c r="DJ514" s="17" t="s">
        <v>37757</v>
      </c>
      <c r="DK514" s="39">
        <v>0</v>
      </c>
      <c r="DL514" s="39">
        <v>5700000</v>
      </c>
      <c r="DM514" s="39">
        <v>5700000</v>
      </c>
      <c r="DN514" s="4" t="s">
        <v>77676</v>
      </c>
      <c r="DO514" s="17" t="s">
        <v>37758</v>
      </c>
      <c r="DP514" s="39">
        <v>0</v>
      </c>
      <c r="DQ514" s="39">
        <v>18200000</v>
      </c>
      <c r="DR514" s="39">
        <v>18200000</v>
      </c>
      <c r="DS514" s="4" t="s">
        <v>77677</v>
      </c>
      <c r="DT514" s="17" t="s">
        <v>37759</v>
      </c>
      <c r="DU514" s="39">
        <v>0</v>
      </c>
      <c r="DV514" s="39">
        <v>0</v>
      </c>
      <c r="DW514" s="39">
        <v>0</v>
      </c>
      <c r="DX514" s="4" t="s">
        <v>77678</v>
      </c>
      <c r="DY514" s="17" t="s">
        <v>37760</v>
      </c>
      <c r="DZ514" s="39">
        <v>0</v>
      </c>
      <c r="EA514" s="39">
        <v>0</v>
      </c>
      <c r="EB514" s="39">
        <v>0</v>
      </c>
      <c r="EC514" s="4" t="s">
        <v>77679</v>
      </c>
      <c r="ED514" s="17" t="s">
        <v>37761</v>
      </c>
      <c r="EE514" s="39">
        <v>0</v>
      </c>
      <c r="EF514" s="39">
        <v>0</v>
      </c>
      <c r="EG514" s="39">
        <v>0</v>
      </c>
      <c r="EH514" s="4" t="s">
        <v>77680</v>
      </c>
      <c r="EI514" s="56" t="s">
        <v>37762</v>
      </c>
      <c r="EJ514" s="56">
        <v>0</v>
      </c>
      <c r="EK514" s="56">
        <v>8200000</v>
      </c>
      <c r="EL514" s="56">
        <v>8200000</v>
      </c>
      <c r="EM514" s="4" t="s">
        <v>77681</v>
      </c>
      <c r="EN514" s="17" t="s">
        <v>37763</v>
      </c>
      <c r="EO514" s="39">
        <v>0</v>
      </c>
      <c r="EP514" s="39">
        <v>0</v>
      </c>
      <c r="EQ514" s="39">
        <v>0</v>
      </c>
      <c r="ER514" s="4" t="s">
        <v>77682</v>
      </c>
      <c r="ES514" s="1" t="s">
        <v>37764</v>
      </c>
      <c r="ET514" s="1">
        <v>0</v>
      </c>
      <c r="EU514" s="1">
        <v>0</v>
      </c>
      <c r="EV514" s="1">
        <v>0</v>
      </c>
      <c r="EW514" s="1" t="s">
        <v>77683</v>
      </c>
      <c r="EX514" s="1" t="s">
        <v>37765</v>
      </c>
      <c r="EY514" s="1">
        <v>0</v>
      </c>
      <c r="EZ514" s="1">
        <v>0</v>
      </c>
      <c r="FA514" s="1">
        <v>0</v>
      </c>
      <c r="FB514" s="1" t="s">
        <v>77684</v>
      </c>
      <c r="FC514" s="1" t="s">
        <v>37766</v>
      </c>
      <c r="FD514" s="1">
        <v>0</v>
      </c>
      <c r="FE514" s="1">
        <v>0</v>
      </c>
      <c r="FF514" s="1">
        <v>0</v>
      </c>
      <c r="FH514" s="1">
        <v>0</v>
      </c>
      <c r="FI514" s="1">
        <v>890572240</v>
      </c>
      <c r="FJ514" s="1">
        <v>890572240</v>
      </c>
      <c r="FL514" s="1">
        <v>0</v>
      </c>
      <c r="FM514" s="1">
        <v>890572240</v>
      </c>
      <c r="FN514" s="1">
        <v>890572240</v>
      </c>
      <c r="FP514" s="1">
        <v>0</v>
      </c>
      <c r="FQ514" s="1">
        <v>0</v>
      </c>
      <c r="FR514" s="1">
        <v>0</v>
      </c>
    </row>
    <row r="515" spans="1:174">
      <c r="A515" s="3">
        <v>82167000</v>
      </c>
      <c r="B515" s="42" t="s">
        <v>1643</v>
      </c>
      <c r="C515" s="1" t="s">
        <v>1329</v>
      </c>
      <c r="D515" s="5">
        <v>0</v>
      </c>
      <c r="E515" s="5">
        <v>31756500</v>
      </c>
      <c r="F515" s="4">
        <v>31756500</v>
      </c>
      <c r="G515" s="4"/>
      <c r="I515" s="5"/>
      <c r="M515" s="1" t="s">
        <v>77685</v>
      </c>
      <c r="N515" s="17" t="s">
        <v>37767</v>
      </c>
      <c r="O515" s="39">
        <v>0</v>
      </c>
      <c r="P515" s="39">
        <v>16756500</v>
      </c>
      <c r="Q515" s="39">
        <v>16756500</v>
      </c>
      <c r="R515" s="4" t="s">
        <v>77686</v>
      </c>
      <c r="S515" s="17" t="s">
        <v>37768</v>
      </c>
      <c r="T515" s="39">
        <v>0</v>
      </c>
      <c r="U515" s="39">
        <v>0</v>
      </c>
      <c r="V515" s="39">
        <v>0</v>
      </c>
      <c r="W515" s="4" t="s">
        <v>77687</v>
      </c>
      <c r="X515" s="17" t="s">
        <v>37769</v>
      </c>
      <c r="Y515" s="39">
        <v>0</v>
      </c>
      <c r="Z515" s="39">
        <v>0</v>
      </c>
      <c r="AA515" s="39">
        <v>0</v>
      </c>
      <c r="AB515" s="4" t="s">
        <v>77688</v>
      </c>
      <c r="AC515" s="17" t="s">
        <v>37770</v>
      </c>
      <c r="AD515" s="39">
        <v>0</v>
      </c>
      <c r="AE515" s="39">
        <v>0</v>
      </c>
      <c r="AF515" s="39">
        <v>0</v>
      </c>
      <c r="AG515" s="4" t="s">
        <v>77689</v>
      </c>
      <c r="AH515" s="17" t="s">
        <v>37771</v>
      </c>
      <c r="AI515" s="39">
        <v>0</v>
      </c>
      <c r="AJ515" s="39">
        <v>0</v>
      </c>
      <c r="AK515" s="39">
        <v>0</v>
      </c>
      <c r="AL515" s="4" t="s">
        <v>77690</v>
      </c>
      <c r="AM515" s="17" t="s">
        <v>37772</v>
      </c>
      <c r="AN515" s="39">
        <v>0</v>
      </c>
      <c r="AO515" s="39">
        <v>0</v>
      </c>
      <c r="AP515" s="39">
        <v>0</v>
      </c>
      <c r="AQ515" s="4" t="s">
        <v>77691</v>
      </c>
      <c r="AR515" s="17" t="s">
        <v>37773</v>
      </c>
      <c r="AS515" s="39">
        <v>0</v>
      </c>
      <c r="AT515" s="39">
        <v>5000000</v>
      </c>
      <c r="AU515" s="39">
        <v>5000000</v>
      </c>
      <c r="AV515" s="4" t="s">
        <v>77692</v>
      </c>
      <c r="AW515" s="17" t="s">
        <v>37774</v>
      </c>
      <c r="AX515" s="39">
        <v>0</v>
      </c>
      <c r="AY515" s="39">
        <v>0</v>
      </c>
      <c r="AZ515" s="39">
        <v>0</v>
      </c>
      <c r="BA515" s="4" t="s">
        <v>77693</v>
      </c>
      <c r="BB515" s="17" t="s">
        <v>37775</v>
      </c>
      <c r="BC515" s="39">
        <v>0</v>
      </c>
      <c r="BD515" s="39">
        <v>0</v>
      </c>
      <c r="BE515" s="39">
        <v>0</v>
      </c>
      <c r="BF515" s="4" t="s">
        <v>77694</v>
      </c>
      <c r="BG515" s="17" t="s">
        <v>37776</v>
      </c>
      <c r="BH515" s="39">
        <v>0</v>
      </c>
      <c r="BI515" s="39">
        <v>0</v>
      </c>
      <c r="BJ515" s="39">
        <v>0</v>
      </c>
      <c r="BK515" s="4" t="s">
        <v>77695</v>
      </c>
      <c r="BL515" s="17" t="s">
        <v>37777</v>
      </c>
      <c r="BM515" s="39">
        <v>0</v>
      </c>
      <c r="BN515" s="39">
        <v>5000000</v>
      </c>
      <c r="BO515" s="39">
        <v>5000000</v>
      </c>
      <c r="BP515" s="4" t="s">
        <v>77696</v>
      </c>
      <c r="BQ515" s="17" t="s">
        <v>37778</v>
      </c>
      <c r="BR515" s="39">
        <v>0</v>
      </c>
      <c r="BS515" s="39">
        <v>0</v>
      </c>
      <c r="BT515" s="39">
        <v>0</v>
      </c>
      <c r="BU515" s="4" t="s">
        <v>77697</v>
      </c>
      <c r="BV515" s="17" t="s">
        <v>37779</v>
      </c>
      <c r="BW515" s="39">
        <v>0</v>
      </c>
      <c r="BX515" s="39">
        <v>0</v>
      </c>
      <c r="BY515" s="39">
        <v>0</v>
      </c>
      <c r="BZ515" s="4" t="s">
        <v>77698</v>
      </c>
      <c r="CA515" s="17" t="s">
        <v>37780</v>
      </c>
      <c r="CB515" s="39">
        <v>0</v>
      </c>
      <c r="CC515" s="39">
        <v>2500000</v>
      </c>
      <c r="CD515" s="39">
        <v>2500000</v>
      </c>
      <c r="CE515" s="4" t="s">
        <v>77699</v>
      </c>
      <c r="CF515" s="17" t="s">
        <v>37781</v>
      </c>
      <c r="CG515" s="39">
        <v>0</v>
      </c>
      <c r="CH515" s="39">
        <v>0</v>
      </c>
      <c r="CI515" s="39">
        <v>0</v>
      </c>
      <c r="CJ515" s="4" t="s">
        <v>77700</v>
      </c>
      <c r="CK515" s="17" t="s">
        <v>37782</v>
      </c>
      <c r="CL515" s="39">
        <v>0</v>
      </c>
      <c r="CM515" s="39">
        <v>0</v>
      </c>
      <c r="CN515" s="39">
        <v>0</v>
      </c>
      <c r="CO515" s="4" t="s">
        <v>77701</v>
      </c>
      <c r="CP515" s="17" t="s">
        <v>37783</v>
      </c>
      <c r="CQ515" s="39">
        <v>0</v>
      </c>
      <c r="CR515" s="39">
        <v>0</v>
      </c>
      <c r="CS515" s="39">
        <v>0</v>
      </c>
      <c r="CT515" s="4" t="s">
        <v>77702</v>
      </c>
      <c r="CU515" s="17" t="s">
        <v>37784</v>
      </c>
      <c r="CV515" s="39">
        <v>0</v>
      </c>
      <c r="CW515" s="39">
        <v>0</v>
      </c>
      <c r="CX515" s="39">
        <v>0</v>
      </c>
      <c r="CY515" s="4" t="s">
        <v>77703</v>
      </c>
      <c r="CZ515" s="17" t="s">
        <v>37785</v>
      </c>
      <c r="DA515" s="39">
        <v>0</v>
      </c>
      <c r="DB515" s="39">
        <v>2500000</v>
      </c>
      <c r="DC515" s="39">
        <v>2500000</v>
      </c>
      <c r="DD515" s="39" t="s">
        <v>77704</v>
      </c>
      <c r="DE515" s="39" t="s">
        <v>37786</v>
      </c>
      <c r="DF515" s="39">
        <v>0</v>
      </c>
      <c r="DG515" s="39">
        <v>0</v>
      </c>
      <c r="DH515" s="39">
        <v>0</v>
      </c>
      <c r="DI515" s="4" t="s">
        <v>77705</v>
      </c>
      <c r="DJ515" s="17" t="s">
        <v>37787</v>
      </c>
      <c r="DK515" s="39">
        <v>0</v>
      </c>
      <c r="DL515" s="39">
        <v>0</v>
      </c>
      <c r="DM515" s="39">
        <v>0</v>
      </c>
      <c r="DN515" s="4" t="s">
        <v>77706</v>
      </c>
      <c r="DO515" s="17" t="s">
        <v>37788</v>
      </c>
      <c r="DP515" s="39">
        <v>0</v>
      </c>
      <c r="DQ515" s="39">
        <v>0</v>
      </c>
      <c r="DR515" s="39">
        <v>0</v>
      </c>
      <c r="DS515" s="4" t="s">
        <v>77707</v>
      </c>
      <c r="DT515" s="17" t="s">
        <v>37789</v>
      </c>
      <c r="DU515" s="39">
        <v>0</v>
      </c>
      <c r="DV515" s="39">
        <v>0</v>
      </c>
      <c r="DW515" s="39">
        <v>0</v>
      </c>
      <c r="DX515" s="4" t="s">
        <v>77708</v>
      </c>
      <c r="DY515" s="17" t="s">
        <v>37790</v>
      </c>
      <c r="DZ515" s="39">
        <v>0</v>
      </c>
      <c r="EA515" s="39">
        <v>0</v>
      </c>
      <c r="EB515" s="39">
        <v>0</v>
      </c>
      <c r="EC515" s="4" t="s">
        <v>77709</v>
      </c>
      <c r="ED515" s="17" t="s">
        <v>37791</v>
      </c>
      <c r="EE515" s="39">
        <v>0</v>
      </c>
      <c r="EF515" s="39">
        <v>0</v>
      </c>
      <c r="EG515" s="39">
        <v>0</v>
      </c>
      <c r="EH515" s="4" t="s">
        <v>77710</v>
      </c>
      <c r="EI515" s="56" t="s">
        <v>37792</v>
      </c>
      <c r="EJ515" s="56">
        <v>0</v>
      </c>
      <c r="EK515" s="56">
        <v>0</v>
      </c>
      <c r="EL515" s="56">
        <v>0</v>
      </c>
      <c r="EM515" s="4" t="s">
        <v>77711</v>
      </c>
      <c r="EN515" s="17" t="s">
        <v>37793</v>
      </c>
      <c r="EO515" s="39">
        <v>0</v>
      </c>
      <c r="EP515" s="39">
        <v>0</v>
      </c>
      <c r="EQ515" s="39">
        <v>0</v>
      </c>
      <c r="ER515" s="4" t="s">
        <v>77712</v>
      </c>
      <c r="ES515" s="1" t="s">
        <v>37794</v>
      </c>
      <c r="ET515" s="1">
        <v>0</v>
      </c>
      <c r="EU515" s="1">
        <v>0</v>
      </c>
      <c r="EV515" s="1">
        <v>0</v>
      </c>
      <c r="EW515" s="1" t="s">
        <v>77713</v>
      </c>
      <c r="EX515" s="1" t="s">
        <v>37795</v>
      </c>
      <c r="EY515" s="1">
        <v>0</v>
      </c>
      <c r="EZ515" s="1">
        <v>0</v>
      </c>
      <c r="FA515" s="1">
        <v>0</v>
      </c>
      <c r="FB515" s="1" t="s">
        <v>77714</v>
      </c>
      <c r="FC515" s="1" t="s">
        <v>37796</v>
      </c>
      <c r="FD515" s="1">
        <v>0</v>
      </c>
      <c r="FE515" s="1">
        <v>0</v>
      </c>
      <c r="FF515" s="1">
        <v>0</v>
      </c>
      <c r="FH515" s="1">
        <v>0</v>
      </c>
      <c r="FI515" s="1">
        <v>31756500</v>
      </c>
      <c r="FJ515" s="1">
        <v>31756500</v>
      </c>
      <c r="FL515" s="1">
        <v>0</v>
      </c>
      <c r="FM515" s="1">
        <v>31756500</v>
      </c>
      <c r="FN515" s="1">
        <v>31756500</v>
      </c>
      <c r="FP515" s="1">
        <v>0</v>
      </c>
      <c r="FQ515" s="1">
        <v>0</v>
      </c>
      <c r="FR515" s="1">
        <v>0</v>
      </c>
    </row>
    <row r="516" spans="1:174">
      <c r="A516" s="3">
        <v>82169000</v>
      </c>
      <c r="B516" s="42" t="s">
        <v>1644</v>
      </c>
      <c r="C516" s="1" t="s">
        <v>1330</v>
      </c>
      <c r="D516" s="5">
        <v>0</v>
      </c>
      <c r="E516" s="5">
        <v>4986000</v>
      </c>
      <c r="F516" s="4">
        <v>4986000</v>
      </c>
      <c r="G516" s="4"/>
      <c r="I516" s="5"/>
      <c r="M516" s="1" t="s">
        <v>77715</v>
      </c>
      <c r="N516" s="17" t="s">
        <v>37797</v>
      </c>
      <c r="O516" s="39">
        <v>0</v>
      </c>
      <c r="P516" s="39">
        <v>0</v>
      </c>
      <c r="Q516" s="39">
        <v>0</v>
      </c>
      <c r="R516" s="4" t="s">
        <v>77716</v>
      </c>
      <c r="S516" s="17" t="s">
        <v>37798</v>
      </c>
      <c r="T516" s="39">
        <v>0</v>
      </c>
      <c r="U516" s="39">
        <v>0</v>
      </c>
      <c r="V516" s="39">
        <v>0</v>
      </c>
      <c r="W516" s="4" t="s">
        <v>77717</v>
      </c>
      <c r="X516" s="17" t="s">
        <v>37799</v>
      </c>
      <c r="Y516" s="39">
        <v>0</v>
      </c>
      <c r="Z516" s="39">
        <v>0</v>
      </c>
      <c r="AA516" s="39">
        <v>0</v>
      </c>
      <c r="AB516" s="4" t="s">
        <v>77718</v>
      </c>
      <c r="AC516" s="17" t="s">
        <v>37800</v>
      </c>
      <c r="AD516" s="39">
        <v>0</v>
      </c>
      <c r="AE516" s="39">
        <v>0</v>
      </c>
      <c r="AF516" s="39">
        <v>0</v>
      </c>
      <c r="AG516" s="4" t="s">
        <v>77719</v>
      </c>
      <c r="AH516" s="17" t="s">
        <v>37801</v>
      </c>
      <c r="AI516" s="39">
        <v>0</v>
      </c>
      <c r="AJ516" s="39">
        <v>0</v>
      </c>
      <c r="AK516" s="39">
        <v>0</v>
      </c>
      <c r="AL516" s="4" t="s">
        <v>77720</v>
      </c>
      <c r="AM516" s="17" t="s">
        <v>37802</v>
      </c>
      <c r="AN516" s="39">
        <v>0</v>
      </c>
      <c r="AO516" s="39">
        <v>0</v>
      </c>
      <c r="AP516" s="39">
        <v>0</v>
      </c>
      <c r="AQ516" s="4" t="s">
        <v>77721</v>
      </c>
      <c r="AR516" s="17" t="s">
        <v>37803</v>
      </c>
      <c r="AS516" s="39">
        <v>0</v>
      </c>
      <c r="AT516" s="39">
        <v>0</v>
      </c>
      <c r="AU516" s="39">
        <v>0</v>
      </c>
      <c r="AV516" s="4" t="s">
        <v>77722</v>
      </c>
      <c r="AW516" s="17" t="s">
        <v>37804</v>
      </c>
      <c r="AX516" s="39">
        <v>0</v>
      </c>
      <c r="AY516" s="39">
        <v>0</v>
      </c>
      <c r="AZ516" s="39">
        <v>0</v>
      </c>
      <c r="BA516" s="4" t="s">
        <v>77723</v>
      </c>
      <c r="BB516" s="17" t="s">
        <v>37805</v>
      </c>
      <c r="BC516" s="39">
        <v>0</v>
      </c>
      <c r="BD516" s="39">
        <v>4986000</v>
      </c>
      <c r="BE516" s="39">
        <v>4986000</v>
      </c>
      <c r="BF516" s="4" t="s">
        <v>77724</v>
      </c>
      <c r="BG516" s="17" t="s">
        <v>37806</v>
      </c>
      <c r="BH516" s="39">
        <v>0</v>
      </c>
      <c r="BI516" s="39">
        <v>0</v>
      </c>
      <c r="BJ516" s="39">
        <v>0</v>
      </c>
      <c r="BK516" s="4" t="s">
        <v>77725</v>
      </c>
      <c r="BL516" s="17" t="s">
        <v>37807</v>
      </c>
      <c r="BM516" s="39">
        <v>0</v>
      </c>
      <c r="BN516" s="39">
        <v>0</v>
      </c>
      <c r="BO516" s="39">
        <v>0</v>
      </c>
      <c r="BP516" s="4" t="s">
        <v>77726</v>
      </c>
      <c r="BQ516" s="17" t="s">
        <v>37808</v>
      </c>
      <c r="BR516" s="39">
        <v>0</v>
      </c>
      <c r="BS516" s="39">
        <v>0</v>
      </c>
      <c r="BT516" s="39">
        <v>0</v>
      </c>
      <c r="BU516" s="4" t="s">
        <v>77727</v>
      </c>
      <c r="BV516" s="17" t="s">
        <v>37809</v>
      </c>
      <c r="BW516" s="39">
        <v>0</v>
      </c>
      <c r="BX516" s="39">
        <v>0</v>
      </c>
      <c r="BY516" s="39">
        <v>0</v>
      </c>
      <c r="BZ516" s="4" t="s">
        <v>77728</v>
      </c>
      <c r="CA516" s="17" t="s">
        <v>37810</v>
      </c>
      <c r="CB516" s="39">
        <v>0</v>
      </c>
      <c r="CC516" s="39">
        <v>0</v>
      </c>
      <c r="CD516" s="39">
        <v>0</v>
      </c>
      <c r="CE516" s="4" t="s">
        <v>77729</v>
      </c>
      <c r="CF516" s="17" t="s">
        <v>37811</v>
      </c>
      <c r="CG516" s="39">
        <v>0</v>
      </c>
      <c r="CH516" s="39">
        <v>0</v>
      </c>
      <c r="CI516" s="39">
        <v>0</v>
      </c>
      <c r="CJ516" s="4" t="s">
        <v>77730</v>
      </c>
      <c r="CK516" s="17" t="s">
        <v>37812</v>
      </c>
      <c r="CL516" s="39">
        <v>0</v>
      </c>
      <c r="CM516" s="39">
        <v>0</v>
      </c>
      <c r="CN516" s="39">
        <v>0</v>
      </c>
      <c r="CO516" s="4" t="s">
        <v>77731</v>
      </c>
      <c r="CP516" s="17" t="s">
        <v>37813</v>
      </c>
      <c r="CQ516" s="39">
        <v>0</v>
      </c>
      <c r="CR516" s="39">
        <v>0</v>
      </c>
      <c r="CS516" s="39">
        <v>0</v>
      </c>
      <c r="CT516" s="4" t="s">
        <v>77732</v>
      </c>
      <c r="CU516" s="17" t="s">
        <v>37814</v>
      </c>
      <c r="CV516" s="39">
        <v>0</v>
      </c>
      <c r="CW516" s="39">
        <v>0</v>
      </c>
      <c r="CX516" s="39">
        <v>0</v>
      </c>
      <c r="CY516" s="4" t="s">
        <v>77733</v>
      </c>
      <c r="CZ516" s="17" t="s">
        <v>37815</v>
      </c>
      <c r="DA516" s="39">
        <v>0</v>
      </c>
      <c r="DB516" s="39">
        <v>0</v>
      </c>
      <c r="DC516" s="39">
        <v>0</v>
      </c>
      <c r="DD516" s="39" t="s">
        <v>77734</v>
      </c>
      <c r="DE516" s="39" t="s">
        <v>37816</v>
      </c>
      <c r="DF516" s="39">
        <v>0</v>
      </c>
      <c r="DG516" s="39">
        <v>0</v>
      </c>
      <c r="DH516" s="39">
        <v>0</v>
      </c>
      <c r="DI516" s="4" t="s">
        <v>77735</v>
      </c>
      <c r="DJ516" s="17" t="s">
        <v>37817</v>
      </c>
      <c r="DK516" s="39">
        <v>0</v>
      </c>
      <c r="DL516" s="39">
        <v>0</v>
      </c>
      <c r="DM516" s="39">
        <v>0</v>
      </c>
      <c r="DN516" s="4" t="s">
        <v>77736</v>
      </c>
      <c r="DO516" s="17" t="s">
        <v>37818</v>
      </c>
      <c r="DP516" s="39">
        <v>0</v>
      </c>
      <c r="DQ516" s="39">
        <v>0</v>
      </c>
      <c r="DR516" s="39">
        <v>0</v>
      </c>
      <c r="DS516" s="4" t="s">
        <v>77737</v>
      </c>
      <c r="DT516" s="17" t="s">
        <v>37819</v>
      </c>
      <c r="DU516" s="39">
        <v>0</v>
      </c>
      <c r="DV516" s="39">
        <v>0</v>
      </c>
      <c r="DW516" s="39">
        <v>0</v>
      </c>
      <c r="DX516" s="4" t="s">
        <v>77738</v>
      </c>
      <c r="DY516" s="17" t="s">
        <v>37820</v>
      </c>
      <c r="DZ516" s="39">
        <v>0</v>
      </c>
      <c r="EA516" s="39">
        <v>0</v>
      </c>
      <c r="EB516" s="39">
        <v>0</v>
      </c>
      <c r="EC516" s="4" t="s">
        <v>77739</v>
      </c>
      <c r="ED516" s="17" t="s">
        <v>37821</v>
      </c>
      <c r="EE516" s="39">
        <v>0</v>
      </c>
      <c r="EF516" s="39">
        <v>0</v>
      </c>
      <c r="EG516" s="39">
        <v>0</v>
      </c>
      <c r="EH516" s="4" t="s">
        <v>77740</v>
      </c>
      <c r="EI516" s="56" t="s">
        <v>37822</v>
      </c>
      <c r="EJ516" s="56">
        <v>0</v>
      </c>
      <c r="EK516" s="56">
        <v>0</v>
      </c>
      <c r="EL516" s="56">
        <v>0</v>
      </c>
      <c r="EM516" s="4" t="s">
        <v>77741</v>
      </c>
      <c r="EN516" s="17" t="s">
        <v>37823</v>
      </c>
      <c r="EO516" s="39">
        <v>0</v>
      </c>
      <c r="EP516" s="39">
        <v>0</v>
      </c>
      <c r="EQ516" s="39">
        <v>0</v>
      </c>
      <c r="ER516" s="4" t="s">
        <v>77742</v>
      </c>
      <c r="ES516" s="1" t="s">
        <v>37824</v>
      </c>
      <c r="ET516" s="1">
        <v>0</v>
      </c>
      <c r="EU516" s="1">
        <v>0</v>
      </c>
      <c r="EV516" s="1">
        <v>0</v>
      </c>
      <c r="EW516" s="1" t="s">
        <v>77743</v>
      </c>
      <c r="EX516" s="1" t="s">
        <v>37825</v>
      </c>
      <c r="EY516" s="1">
        <v>0</v>
      </c>
      <c r="EZ516" s="1">
        <v>0</v>
      </c>
      <c r="FA516" s="1">
        <v>0</v>
      </c>
      <c r="FB516" s="1" t="s">
        <v>77744</v>
      </c>
      <c r="FC516" s="1" t="s">
        <v>37826</v>
      </c>
      <c r="FD516" s="1">
        <v>0</v>
      </c>
      <c r="FE516" s="1">
        <v>0</v>
      </c>
      <c r="FF516" s="1">
        <v>0</v>
      </c>
      <c r="FH516" s="1">
        <v>0</v>
      </c>
      <c r="FI516" s="1">
        <v>4986000</v>
      </c>
      <c r="FJ516" s="1">
        <v>4986000</v>
      </c>
      <c r="FL516" s="1">
        <v>0</v>
      </c>
      <c r="FM516" s="1">
        <v>4986000</v>
      </c>
      <c r="FN516" s="1">
        <v>4986000</v>
      </c>
      <c r="FP516" s="1">
        <v>0</v>
      </c>
      <c r="FQ516" s="1">
        <v>0</v>
      </c>
      <c r="FR516" s="1">
        <v>0</v>
      </c>
    </row>
    <row r="517" spans="1:174">
      <c r="A517" s="3">
        <v>82169100</v>
      </c>
      <c r="B517" s="42" t="s">
        <v>81849</v>
      </c>
      <c r="C517" s="1" t="s">
        <v>81850</v>
      </c>
      <c r="D517" s="5">
        <v>2500000</v>
      </c>
      <c r="E517" s="5">
        <v>642299000</v>
      </c>
      <c r="F517" s="4">
        <v>644799000</v>
      </c>
      <c r="G517" s="4"/>
      <c r="I517" s="5"/>
      <c r="M517" s="1" t="s">
        <v>82153</v>
      </c>
      <c r="N517" s="17" t="s">
        <v>82154</v>
      </c>
      <c r="O517" s="39">
        <v>0</v>
      </c>
      <c r="P517" s="39">
        <v>637849000</v>
      </c>
      <c r="Q517" s="39">
        <v>637849000</v>
      </c>
      <c r="R517" s="4" t="s">
        <v>82155</v>
      </c>
      <c r="S517" s="17" t="s">
        <v>82156</v>
      </c>
      <c r="T517" s="39">
        <v>0</v>
      </c>
      <c r="U517" s="39">
        <v>500000</v>
      </c>
      <c r="V517" s="39">
        <v>500000</v>
      </c>
      <c r="W517" s="4" t="s">
        <v>82157</v>
      </c>
      <c r="X517" s="17" t="s">
        <v>82158</v>
      </c>
      <c r="Y517" s="39">
        <v>500000</v>
      </c>
      <c r="Z517" s="39">
        <v>0</v>
      </c>
      <c r="AA517" s="39">
        <v>500000</v>
      </c>
      <c r="AB517" s="4" t="s">
        <v>82159</v>
      </c>
      <c r="AC517" s="17" t="s">
        <v>82160</v>
      </c>
      <c r="AD517" s="39">
        <v>0</v>
      </c>
      <c r="AE517" s="39">
        <v>0</v>
      </c>
      <c r="AF517" s="39">
        <v>0</v>
      </c>
      <c r="AG517" s="4" t="s">
        <v>82161</v>
      </c>
      <c r="AH517" s="17" t="s">
        <v>82162</v>
      </c>
      <c r="AI517" s="39">
        <v>500000</v>
      </c>
      <c r="AJ517" s="39">
        <v>0</v>
      </c>
      <c r="AK517" s="39">
        <v>500000</v>
      </c>
      <c r="AL517" s="4" t="s">
        <v>82163</v>
      </c>
      <c r="AM517" s="17" t="s">
        <v>82164</v>
      </c>
      <c r="AN517" s="39">
        <v>0</v>
      </c>
      <c r="AO517" s="39">
        <v>500000</v>
      </c>
      <c r="AP517" s="39">
        <v>500000</v>
      </c>
      <c r="AQ517" s="4" t="s">
        <v>82165</v>
      </c>
      <c r="AR517" s="17" t="s">
        <v>82166</v>
      </c>
      <c r="AS517" s="39">
        <v>0</v>
      </c>
      <c r="AT517" s="39">
        <v>500000</v>
      </c>
      <c r="AU517" s="39">
        <v>500000</v>
      </c>
      <c r="AV517" s="4" t="s">
        <v>82167</v>
      </c>
      <c r="AW517" s="17" t="s">
        <v>82168</v>
      </c>
      <c r="AX517" s="39">
        <v>500000</v>
      </c>
      <c r="AY517" s="39">
        <v>0</v>
      </c>
      <c r="AZ517" s="39">
        <v>500000</v>
      </c>
      <c r="BA517" s="4" t="s">
        <v>82169</v>
      </c>
      <c r="BB517" s="17" t="s">
        <v>82170</v>
      </c>
      <c r="BC517" s="39">
        <v>0</v>
      </c>
      <c r="BD517" s="39">
        <v>500000</v>
      </c>
      <c r="BE517" s="39">
        <v>500000</v>
      </c>
      <c r="BF517" s="4" t="s">
        <v>82171</v>
      </c>
      <c r="BG517" s="17" t="s">
        <v>82172</v>
      </c>
      <c r="BH517" s="39">
        <v>0</v>
      </c>
      <c r="BI517" s="39">
        <v>0</v>
      </c>
      <c r="BJ517" s="39">
        <v>0</v>
      </c>
      <c r="BK517" s="4" t="s">
        <v>82173</v>
      </c>
      <c r="BL517" s="17" t="s">
        <v>82174</v>
      </c>
      <c r="BM517" s="39">
        <v>500000</v>
      </c>
      <c r="BN517" s="39">
        <v>0</v>
      </c>
      <c r="BO517" s="39">
        <v>500000</v>
      </c>
      <c r="BP517" s="4" t="s">
        <v>82175</v>
      </c>
      <c r="BQ517" s="17" t="s">
        <v>82176</v>
      </c>
      <c r="BR517" s="39">
        <v>0</v>
      </c>
      <c r="BS517" s="39">
        <v>0</v>
      </c>
      <c r="BT517" s="39">
        <v>0</v>
      </c>
      <c r="BU517" s="4" t="s">
        <v>82177</v>
      </c>
      <c r="BV517" s="17" t="s">
        <v>82178</v>
      </c>
      <c r="BW517" s="39">
        <v>0</v>
      </c>
      <c r="BX517" s="39">
        <v>0</v>
      </c>
      <c r="BY517" s="39">
        <v>0</v>
      </c>
      <c r="BZ517" s="4" t="s">
        <v>82179</v>
      </c>
      <c r="CA517" s="17" t="s">
        <v>82180</v>
      </c>
      <c r="CB517" s="39">
        <v>0</v>
      </c>
      <c r="CC517" s="39">
        <v>500000</v>
      </c>
      <c r="CD517" s="39">
        <v>500000</v>
      </c>
      <c r="CE517" s="4" t="s">
        <v>82181</v>
      </c>
      <c r="CF517" s="17" t="s">
        <v>82182</v>
      </c>
      <c r="CG517" s="39">
        <v>0</v>
      </c>
      <c r="CH517" s="39">
        <v>450000</v>
      </c>
      <c r="CI517" s="39">
        <v>450000</v>
      </c>
      <c r="CJ517" s="4" t="s">
        <v>82183</v>
      </c>
      <c r="CK517" s="17" t="s">
        <v>82184</v>
      </c>
      <c r="CL517" s="39">
        <v>0</v>
      </c>
      <c r="CM517" s="39">
        <v>500000</v>
      </c>
      <c r="CN517" s="39">
        <v>500000</v>
      </c>
      <c r="CO517" s="4" t="s">
        <v>82185</v>
      </c>
      <c r="CP517" s="17" t="s">
        <v>82186</v>
      </c>
      <c r="CQ517" s="39">
        <v>0</v>
      </c>
      <c r="CR517" s="39">
        <v>500000</v>
      </c>
      <c r="CS517" s="39">
        <v>500000</v>
      </c>
      <c r="CT517" s="4" t="s">
        <v>82187</v>
      </c>
      <c r="CU517" s="17" t="s">
        <v>82188</v>
      </c>
      <c r="CV517" s="39">
        <v>500000</v>
      </c>
      <c r="CW517" s="39">
        <v>0</v>
      </c>
      <c r="CX517" s="39">
        <v>500000</v>
      </c>
      <c r="CY517" s="4" t="s">
        <v>82189</v>
      </c>
      <c r="CZ517" s="17" t="s">
        <v>82190</v>
      </c>
      <c r="DA517" s="39">
        <v>0</v>
      </c>
      <c r="DB517" s="39">
        <v>0</v>
      </c>
      <c r="DC517" s="39">
        <v>0</v>
      </c>
      <c r="DD517" s="39" t="s">
        <v>82191</v>
      </c>
      <c r="DE517" s="39" t="s">
        <v>82192</v>
      </c>
      <c r="DF517" s="39">
        <v>0</v>
      </c>
      <c r="DG517" s="39">
        <v>0</v>
      </c>
      <c r="DH517" s="39">
        <v>0</v>
      </c>
      <c r="DI517" s="4" t="s">
        <v>82193</v>
      </c>
      <c r="DJ517" s="17" t="s">
        <v>82194</v>
      </c>
      <c r="DK517" s="39">
        <v>0</v>
      </c>
      <c r="DL517" s="39">
        <v>0</v>
      </c>
      <c r="DM517" s="39">
        <v>0</v>
      </c>
      <c r="DN517" s="4" t="s">
        <v>82195</v>
      </c>
      <c r="DO517" s="17" t="s">
        <v>82196</v>
      </c>
      <c r="DP517" s="39">
        <v>0</v>
      </c>
      <c r="DQ517" s="39">
        <v>0</v>
      </c>
      <c r="DR517" s="39">
        <v>0</v>
      </c>
      <c r="DS517" s="4" t="s">
        <v>82197</v>
      </c>
      <c r="DT517" s="17" t="s">
        <v>82198</v>
      </c>
      <c r="DU517" s="39">
        <v>0</v>
      </c>
      <c r="DV517" s="39">
        <v>0</v>
      </c>
      <c r="DW517" s="39">
        <v>0</v>
      </c>
      <c r="DX517" s="4" t="s">
        <v>82199</v>
      </c>
      <c r="DY517" s="17" t="s">
        <v>82200</v>
      </c>
      <c r="DZ517" s="39">
        <v>0</v>
      </c>
      <c r="EA517" s="39">
        <v>0</v>
      </c>
      <c r="EB517" s="39">
        <v>0</v>
      </c>
      <c r="EC517" s="4" t="s">
        <v>82201</v>
      </c>
      <c r="ED517" s="17" t="s">
        <v>82202</v>
      </c>
      <c r="EE517" s="39">
        <v>0</v>
      </c>
      <c r="EF517" s="39">
        <v>0</v>
      </c>
      <c r="EG517" s="39">
        <v>0</v>
      </c>
      <c r="EH517" s="4" t="s">
        <v>82203</v>
      </c>
      <c r="EI517" s="56" t="s">
        <v>82204</v>
      </c>
      <c r="EJ517" s="56">
        <v>0</v>
      </c>
      <c r="EK517" s="56">
        <v>500000</v>
      </c>
      <c r="EL517" s="56">
        <v>500000</v>
      </c>
      <c r="EM517" s="4" t="s">
        <v>82205</v>
      </c>
      <c r="EN517" s="17" t="s">
        <v>82206</v>
      </c>
      <c r="EO517" s="39">
        <v>0</v>
      </c>
      <c r="EP517" s="39">
        <v>0</v>
      </c>
      <c r="EQ517" s="39">
        <v>0</v>
      </c>
      <c r="ER517" s="4" t="s">
        <v>82207</v>
      </c>
      <c r="ES517" s="1" t="s">
        <v>82208</v>
      </c>
      <c r="ET517" s="1">
        <v>0</v>
      </c>
      <c r="EU517" s="1">
        <v>0</v>
      </c>
      <c r="EV517" s="1">
        <v>0</v>
      </c>
      <c r="EW517" s="1" t="s">
        <v>82209</v>
      </c>
      <c r="EX517" s="1" t="s">
        <v>82210</v>
      </c>
      <c r="EY517" s="1">
        <v>0</v>
      </c>
      <c r="EZ517" s="1">
        <v>0</v>
      </c>
      <c r="FA517" s="1">
        <v>0</v>
      </c>
      <c r="FB517" s="1" t="s">
        <v>82211</v>
      </c>
      <c r="FC517" s="1" t="s">
        <v>82212</v>
      </c>
      <c r="FD517" s="1">
        <v>0</v>
      </c>
      <c r="FE517" s="1">
        <v>0</v>
      </c>
      <c r="FF517" s="1">
        <v>0</v>
      </c>
      <c r="FH517" s="1">
        <v>2500000</v>
      </c>
      <c r="FI517" s="1">
        <v>642299000</v>
      </c>
      <c r="FJ517" s="1">
        <v>644799000</v>
      </c>
      <c r="FL517" s="1">
        <v>2500000</v>
      </c>
      <c r="FM517" s="1">
        <v>642299000</v>
      </c>
      <c r="FN517" s="1">
        <v>644799000</v>
      </c>
      <c r="FP517" s="1">
        <v>0</v>
      </c>
      <c r="FQ517" s="1">
        <v>0</v>
      </c>
      <c r="FR517" s="1">
        <v>0</v>
      </c>
    </row>
    <row r="518" spans="1:174">
      <c r="A518" s="3">
        <v>82170000</v>
      </c>
      <c r="B518" s="42" t="s">
        <v>1645</v>
      </c>
      <c r="C518" s="1" t="s">
        <v>1331</v>
      </c>
      <c r="D518" s="5">
        <v>0</v>
      </c>
      <c r="E518" s="5">
        <v>0</v>
      </c>
      <c r="F518" s="4">
        <v>0</v>
      </c>
      <c r="G518" s="4"/>
      <c r="I518" s="5"/>
      <c r="M518" s="1" t="s">
        <v>77745</v>
      </c>
      <c r="N518" s="17" t="s">
        <v>37827</v>
      </c>
      <c r="O518" s="39">
        <v>0</v>
      </c>
      <c r="P518" s="39">
        <v>0</v>
      </c>
      <c r="Q518" s="39">
        <v>0</v>
      </c>
      <c r="R518" s="4" t="s">
        <v>77746</v>
      </c>
      <c r="S518" s="17" t="s">
        <v>37828</v>
      </c>
      <c r="T518" s="39">
        <v>0</v>
      </c>
      <c r="U518" s="39">
        <v>0</v>
      </c>
      <c r="V518" s="39">
        <v>0</v>
      </c>
      <c r="W518" s="4" t="s">
        <v>77747</v>
      </c>
      <c r="X518" s="17" t="s">
        <v>37829</v>
      </c>
      <c r="Y518" s="39">
        <v>0</v>
      </c>
      <c r="Z518" s="39">
        <v>0</v>
      </c>
      <c r="AA518" s="39">
        <v>0</v>
      </c>
      <c r="AB518" s="4" t="s">
        <v>77748</v>
      </c>
      <c r="AC518" s="17" t="s">
        <v>37830</v>
      </c>
      <c r="AD518" s="39">
        <v>0</v>
      </c>
      <c r="AE518" s="39">
        <v>0</v>
      </c>
      <c r="AF518" s="39">
        <v>0</v>
      </c>
      <c r="AG518" s="4" t="s">
        <v>77749</v>
      </c>
      <c r="AH518" s="17" t="s">
        <v>37831</v>
      </c>
      <c r="AI518" s="39">
        <v>0</v>
      </c>
      <c r="AJ518" s="39">
        <v>0</v>
      </c>
      <c r="AK518" s="39">
        <v>0</v>
      </c>
      <c r="AL518" s="4" t="s">
        <v>77750</v>
      </c>
      <c r="AM518" s="17" t="s">
        <v>37832</v>
      </c>
      <c r="AN518" s="39">
        <v>0</v>
      </c>
      <c r="AO518" s="39">
        <v>0</v>
      </c>
      <c r="AP518" s="39">
        <v>0</v>
      </c>
      <c r="AQ518" s="4" t="s">
        <v>77751</v>
      </c>
      <c r="AR518" s="17" t="s">
        <v>37833</v>
      </c>
      <c r="AS518" s="39">
        <v>0</v>
      </c>
      <c r="AT518" s="39">
        <v>0</v>
      </c>
      <c r="AU518" s="39">
        <v>0</v>
      </c>
      <c r="AV518" s="4" t="s">
        <v>77752</v>
      </c>
      <c r="AW518" s="17" t="s">
        <v>37834</v>
      </c>
      <c r="AX518" s="39">
        <v>0</v>
      </c>
      <c r="AY518" s="39">
        <v>0</v>
      </c>
      <c r="AZ518" s="39">
        <v>0</v>
      </c>
      <c r="BA518" s="4" t="s">
        <v>77753</v>
      </c>
      <c r="BB518" s="17" t="s">
        <v>37835</v>
      </c>
      <c r="BC518" s="39">
        <v>0</v>
      </c>
      <c r="BD518" s="39">
        <v>0</v>
      </c>
      <c r="BE518" s="39">
        <v>0</v>
      </c>
      <c r="BF518" s="4" t="s">
        <v>77754</v>
      </c>
      <c r="BG518" s="17" t="s">
        <v>37836</v>
      </c>
      <c r="BH518" s="39">
        <v>0</v>
      </c>
      <c r="BI518" s="39">
        <v>0</v>
      </c>
      <c r="BJ518" s="39">
        <v>0</v>
      </c>
      <c r="BK518" s="4" t="s">
        <v>77755</v>
      </c>
      <c r="BL518" s="17" t="s">
        <v>37837</v>
      </c>
      <c r="BM518" s="39">
        <v>0</v>
      </c>
      <c r="BN518" s="39">
        <v>0</v>
      </c>
      <c r="BO518" s="39">
        <v>0</v>
      </c>
      <c r="BP518" s="4" t="s">
        <v>77756</v>
      </c>
      <c r="BQ518" s="17" t="s">
        <v>37838</v>
      </c>
      <c r="BR518" s="39">
        <v>0</v>
      </c>
      <c r="BS518" s="39">
        <v>0</v>
      </c>
      <c r="BT518" s="39">
        <v>0</v>
      </c>
      <c r="BU518" s="4" t="s">
        <v>77757</v>
      </c>
      <c r="BV518" s="17" t="s">
        <v>37839</v>
      </c>
      <c r="BW518" s="39">
        <v>0</v>
      </c>
      <c r="BX518" s="39">
        <v>0</v>
      </c>
      <c r="BY518" s="39">
        <v>0</v>
      </c>
      <c r="BZ518" s="4" t="s">
        <v>77758</v>
      </c>
      <c r="CA518" s="17" t="s">
        <v>37840</v>
      </c>
      <c r="CB518" s="39">
        <v>0</v>
      </c>
      <c r="CC518" s="39">
        <v>0</v>
      </c>
      <c r="CD518" s="39">
        <v>0</v>
      </c>
      <c r="CE518" s="4" t="s">
        <v>77759</v>
      </c>
      <c r="CF518" s="17" t="s">
        <v>37841</v>
      </c>
      <c r="CG518" s="39">
        <v>0</v>
      </c>
      <c r="CH518" s="39">
        <v>0</v>
      </c>
      <c r="CI518" s="39">
        <v>0</v>
      </c>
      <c r="CJ518" s="4" t="s">
        <v>77760</v>
      </c>
      <c r="CK518" s="17" t="s">
        <v>37842</v>
      </c>
      <c r="CL518" s="39">
        <v>0</v>
      </c>
      <c r="CM518" s="39">
        <v>0</v>
      </c>
      <c r="CN518" s="39">
        <v>0</v>
      </c>
      <c r="CO518" s="4" t="s">
        <v>77761</v>
      </c>
      <c r="CP518" s="17" t="s">
        <v>37843</v>
      </c>
      <c r="CQ518" s="39">
        <v>0</v>
      </c>
      <c r="CR518" s="39">
        <v>0</v>
      </c>
      <c r="CS518" s="39">
        <v>0</v>
      </c>
      <c r="CT518" s="4" t="s">
        <v>77762</v>
      </c>
      <c r="CU518" s="17" t="s">
        <v>37844</v>
      </c>
      <c r="CV518" s="39">
        <v>0</v>
      </c>
      <c r="CW518" s="39">
        <v>0</v>
      </c>
      <c r="CX518" s="39">
        <v>0</v>
      </c>
      <c r="CY518" s="4" t="s">
        <v>77763</v>
      </c>
      <c r="CZ518" s="17" t="s">
        <v>37845</v>
      </c>
      <c r="DA518" s="39">
        <v>0</v>
      </c>
      <c r="DB518" s="39">
        <v>0</v>
      </c>
      <c r="DC518" s="39">
        <v>0</v>
      </c>
      <c r="DD518" s="39" t="s">
        <v>77764</v>
      </c>
      <c r="DE518" s="39" t="s">
        <v>37846</v>
      </c>
      <c r="DF518" s="39">
        <v>0</v>
      </c>
      <c r="DG518" s="39">
        <v>0</v>
      </c>
      <c r="DH518" s="39">
        <v>0</v>
      </c>
      <c r="DI518" s="4" t="s">
        <v>77765</v>
      </c>
      <c r="DJ518" s="17" t="s">
        <v>37847</v>
      </c>
      <c r="DK518" s="39">
        <v>0</v>
      </c>
      <c r="DL518" s="39">
        <v>0</v>
      </c>
      <c r="DM518" s="39">
        <v>0</v>
      </c>
      <c r="DN518" s="4" t="s">
        <v>77766</v>
      </c>
      <c r="DO518" s="17" t="s">
        <v>37848</v>
      </c>
      <c r="DP518" s="39">
        <v>0</v>
      </c>
      <c r="DQ518" s="39">
        <v>0</v>
      </c>
      <c r="DR518" s="39">
        <v>0</v>
      </c>
      <c r="DS518" s="4" t="s">
        <v>77767</v>
      </c>
      <c r="DT518" s="17" t="s">
        <v>37849</v>
      </c>
      <c r="DU518" s="39">
        <v>0</v>
      </c>
      <c r="DV518" s="39">
        <v>0</v>
      </c>
      <c r="DW518" s="39">
        <v>0</v>
      </c>
      <c r="DX518" s="4" t="s">
        <v>77768</v>
      </c>
      <c r="DY518" s="17" t="s">
        <v>37850</v>
      </c>
      <c r="DZ518" s="39">
        <v>0</v>
      </c>
      <c r="EA518" s="39">
        <v>0</v>
      </c>
      <c r="EB518" s="39">
        <v>0</v>
      </c>
      <c r="EC518" s="4" t="s">
        <v>77769</v>
      </c>
      <c r="ED518" s="17" t="s">
        <v>37851</v>
      </c>
      <c r="EE518" s="39">
        <v>0</v>
      </c>
      <c r="EF518" s="39">
        <v>0</v>
      </c>
      <c r="EG518" s="39">
        <v>0</v>
      </c>
      <c r="EH518" s="4" t="s">
        <v>77770</v>
      </c>
      <c r="EI518" s="56" t="s">
        <v>37852</v>
      </c>
      <c r="EJ518" s="56">
        <v>0</v>
      </c>
      <c r="EK518" s="56">
        <v>0</v>
      </c>
      <c r="EL518" s="56">
        <v>0</v>
      </c>
      <c r="EM518" s="4" t="s">
        <v>77771</v>
      </c>
      <c r="EN518" s="17" t="s">
        <v>37853</v>
      </c>
      <c r="EO518" s="39">
        <v>0</v>
      </c>
      <c r="EP518" s="39">
        <v>0</v>
      </c>
      <c r="EQ518" s="39">
        <v>0</v>
      </c>
      <c r="ER518" s="4" t="s">
        <v>77772</v>
      </c>
      <c r="ES518" s="1" t="s">
        <v>37854</v>
      </c>
      <c r="ET518" s="1">
        <v>0</v>
      </c>
      <c r="EU518" s="1">
        <v>0</v>
      </c>
      <c r="EV518" s="1">
        <v>0</v>
      </c>
      <c r="EW518" s="1" t="s">
        <v>77773</v>
      </c>
      <c r="EX518" s="1" t="s">
        <v>37855</v>
      </c>
      <c r="EY518" s="1">
        <v>0</v>
      </c>
      <c r="EZ518" s="1">
        <v>0</v>
      </c>
      <c r="FA518" s="1">
        <v>0</v>
      </c>
      <c r="FB518" s="1" t="s">
        <v>77774</v>
      </c>
      <c r="FC518" s="1" t="s">
        <v>37856</v>
      </c>
      <c r="FD518" s="1">
        <v>0</v>
      </c>
      <c r="FE518" s="1">
        <v>0</v>
      </c>
      <c r="FF518" s="1">
        <v>0</v>
      </c>
      <c r="FH518" s="1">
        <v>0</v>
      </c>
      <c r="FI518" s="1">
        <v>0</v>
      </c>
      <c r="FJ518" s="1">
        <v>0</v>
      </c>
      <c r="FL518" s="1">
        <v>0</v>
      </c>
      <c r="FM518" s="1">
        <v>0</v>
      </c>
      <c r="FN518" s="1">
        <v>0</v>
      </c>
      <c r="FP518" s="1">
        <v>0</v>
      </c>
      <c r="FQ518" s="1">
        <v>0</v>
      </c>
      <c r="FR518" s="1">
        <v>0</v>
      </c>
    </row>
    <row r="519" spans="1:174">
      <c r="A519" s="3">
        <v>82171000</v>
      </c>
      <c r="B519" s="42" t="s">
        <v>1646</v>
      </c>
      <c r="C519" s="1" t="s">
        <v>1332</v>
      </c>
      <c r="D519" s="5">
        <v>0</v>
      </c>
      <c r="E519" s="5">
        <v>11000000</v>
      </c>
      <c r="F519" s="4">
        <v>11000000</v>
      </c>
      <c r="G519" s="4"/>
      <c r="I519" s="5"/>
      <c r="M519" s="1" t="s">
        <v>77775</v>
      </c>
      <c r="N519" s="17" t="s">
        <v>37857</v>
      </c>
      <c r="O519" s="39">
        <v>0</v>
      </c>
      <c r="P519" s="39">
        <v>11000000</v>
      </c>
      <c r="Q519" s="39">
        <v>11000000</v>
      </c>
      <c r="R519" s="4" t="s">
        <v>77776</v>
      </c>
      <c r="S519" s="17" t="s">
        <v>37858</v>
      </c>
      <c r="T519" s="39">
        <v>0</v>
      </c>
      <c r="U519" s="39">
        <v>0</v>
      </c>
      <c r="V519" s="39">
        <v>0</v>
      </c>
      <c r="W519" s="4" t="s">
        <v>77777</v>
      </c>
      <c r="X519" s="17" t="s">
        <v>37859</v>
      </c>
      <c r="Y519" s="39">
        <v>0</v>
      </c>
      <c r="Z519" s="39">
        <v>0</v>
      </c>
      <c r="AA519" s="39">
        <v>0</v>
      </c>
      <c r="AB519" s="4" t="s">
        <v>77778</v>
      </c>
      <c r="AC519" s="17" t="s">
        <v>37860</v>
      </c>
      <c r="AD519" s="39">
        <v>0</v>
      </c>
      <c r="AE519" s="39">
        <v>0</v>
      </c>
      <c r="AF519" s="39">
        <v>0</v>
      </c>
      <c r="AG519" s="4" t="s">
        <v>77779</v>
      </c>
      <c r="AH519" s="17" t="s">
        <v>37861</v>
      </c>
      <c r="AI519" s="39">
        <v>0</v>
      </c>
      <c r="AJ519" s="39">
        <v>0</v>
      </c>
      <c r="AK519" s="39">
        <v>0</v>
      </c>
      <c r="AL519" s="4" t="s">
        <v>77780</v>
      </c>
      <c r="AM519" s="17" t="s">
        <v>37862</v>
      </c>
      <c r="AN519" s="39">
        <v>0</v>
      </c>
      <c r="AO519" s="39">
        <v>0</v>
      </c>
      <c r="AP519" s="39">
        <v>0</v>
      </c>
      <c r="AQ519" s="4" t="s">
        <v>77781</v>
      </c>
      <c r="AR519" s="17" t="s">
        <v>37863</v>
      </c>
      <c r="AS519" s="39">
        <v>0</v>
      </c>
      <c r="AT519" s="39">
        <v>0</v>
      </c>
      <c r="AU519" s="39">
        <v>0</v>
      </c>
      <c r="AV519" s="4" t="s">
        <v>77782</v>
      </c>
      <c r="AW519" s="17" t="s">
        <v>37864</v>
      </c>
      <c r="AX519" s="39">
        <v>0</v>
      </c>
      <c r="AY519" s="39">
        <v>0</v>
      </c>
      <c r="AZ519" s="39">
        <v>0</v>
      </c>
      <c r="BA519" s="4" t="s">
        <v>77783</v>
      </c>
      <c r="BB519" s="17" t="s">
        <v>37865</v>
      </c>
      <c r="BC519" s="39">
        <v>0</v>
      </c>
      <c r="BD519" s="39">
        <v>0</v>
      </c>
      <c r="BE519" s="39">
        <v>0</v>
      </c>
      <c r="BF519" s="4" t="s">
        <v>77784</v>
      </c>
      <c r="BG519" s="17" t="s">
        <v>37866</v>
      </c>
      <c r="BH519" s="39">
        <v>0</v>
      </c>
      <c r="BI519" s="39">
        <v>0</v>
      </c>
      <c r="BJ519" s="39">
        <v>0</v>
      </c>
      <c r="BK519" s="4" t="s">
        <v>77785</v>
      </c>
      <c r="BL519" s="17" t="s">
        <v>37867</v>
      </c>
      <c r="BM519" s="39">
        <v>0</v>
      </c>
      <c r="BN519" s="39">
        <v>0</v>
      </c>
      <c r="BO519" s="39">
        <v>0</v>
      </c>
      <c r="BP519" s="4" t="s">
        <v>77786</v>
      </c>
      <c r="BQ519" s="17" t="s">
        <v>37868</v>
      </c>
      <c r="BR519" s="39">
        <v>0</v>
      </c>
      <c r="BS519" s="39">
        <v>0</v>
      </c>
      <c r="BT519" s="39">
        <v>0</v>
      </c>
      <c r="BU519" s="4" t="s">
        <v>77787</v>
      </c>
      <c r="BV519" s="17" t="s">
        <v>37869</v>
      </c>
      <c r="BW519" s="39">
        <v>0</v>
      </c>
      <c r="BX519" s="39">
        <v>0</v>
      </c>
      <c r="BY519" s="39">
        <v>0</v>
      </c>
      <c r="BZ519" s="4" t="s">
        <v>77788</v>
      </c>
      <c r="CA519" s="17" t="s">
        <v>37870</v>
      </c>
      <c r="CB519" s="39">
        <v>0</v>
      </c>
      <c r="CC519" s="39">
        <v>0</v>
      </c>
      <c r="CD519" s="39">
        <v>0</v>
      </c>
      <c r="CE519" s="4" t="s">
        <v>77789</v>
      </c>
      <c r="CF519" s="17" t="s">
        <v>37871</v>
      </c>
      <c r="CG519" s="39">
        <v>0</v>
      </c>
      <c r="CH519" s="39">
        <v>0</v>
      </c>
      <c r="CI519" s="39">
        <v>0</v>
      </c>
      <c r="CJ519" s="4" t="s">
        <v>77790</v>
      </c>
      <c r="CK519" s="17" t="s">
        <v>37872</v>
      </c>
      <c r="CL519" s="39">
        <v>0</v>
      </c>
      <c r="CM519" s="39">
        <v>0</v>
      </c>
      <c r="CN519" s="39">
        <v>0</v>
      </c>
      <c r="CO519" s="4" t="s">
        <v>77791</v>
      </c>
      <c r="CP519" s="17" t="s">
        <v>37873</v>
      </c>
      <c r="CQ519" s="39">
        <v>0</v>
      </c>
      <c r="CR519" s="39">
        <v>0</v>
      </c>
      <c r="CS519" s="39">
        <v>0</v>
      </c>
      <c r="CT519" s="4" t="s">
        <v>77792</v>
      </c>
      <c r="CU519" s="17" t="s">
        <v>37874</v>
      </c>
      <c r="CV519" s="39">
        <v>0</v>
      </c>
      <c r="CW519" s="39">
        <v>0</v>
      </c>
      <c r="CX519" s="39">
        <v>0</v>
      </c>
      <c r="CY519" s="4" t="s">
        <v>77793</v>
      </c>
      <c r="CZ519" s="17" t="s">
        <v>37875</v>
      </c>
      <c r="DA519" s="39">
        <v>0</v>
      </c>
      <c r="DB519" s="39">
        <v>0</v>
      </c>
      <c r="DC519" s="39">
        <v>0</v>
      </c>
      <c r="DD519" s="39" t="s">
        <v>77794</v>
      </c>
      <c r="DE519" s="39" t="s">
        <v>37876</v>
      </c>
      <c r="DF519" s="39">
        <v>0</v>
      </c>
      <c r="DG519" s="39">
        <v>0</v>
      </c>
      <c r="DH519" s="39">
        <v>0</v>
      </c>
      <c r="DI519" s="4" t="s">
        <v>77795</v>
      </c>
      <c r="DJ519" s="17" t="s">
        <v>37877</v>
      </c>
      <c r="DK519" s="39">
        <v>0</v>
      </c>
      <c r="DL519" s="39">
        <v>0</v>
      </c>
      <c r="DM519" s="39">
        <v>0</v>
      </c>
      <c r="DN519" s="4" t="s">
        <v>77796</v>
      </c>
      <c r="DO519" s="17" t="s">
        <v>37878</v>
      </c>
      <c r="DP519" s="39">
        <v>0</v>
      </c>
      <c r="DQ519" s="39">
        <v>0</v>
      </c>
      <c r="DR519" s="39">
        <v>0</v>
      </c>
      <c r="DS519" s="4" t="s">
        <v>77797</v>
      </c>
      <c r="DT519" s="17" t="s">
        <v>37879</v>
      </c>
      <c r="DU519" s="39">
        <v>0</v>
      </c>
      <c r="DV519" s="39">
        <v>0</v>
      </c>
      <c r="DW519" s="39">
        <v>0</v>
      </c>
      <c r="DX519" s="4" t="s">
        <v>77798</v>
      </c>
      <c r="DY519" s="17" t="s">
        <v>37880</v>
      </c>
      <c r="DZ519" s="39">
        <v>0</v>
      </c>
      <c r="EA519" s="39">
        <v>0</v>
      </c>
      <c r="EB519" s="39">
        <v>0</v>
      </c>
      <c r="EC519" s="4" t="s">
        <v>77799</v>
      </c>
      <c r="ED519" s="17" t="s">
        <v>37881</v>
      </c>
      <c r="EE519" s="39">
        <v>0</v>
      </c>
      <c r="EF519" s="39">
        <v>0</v>
      </c>
      <c r="EG519" s="39">
        <v>0</v>
      </c>
      <c r="EH519" s="4" t="s">
        <v>77800</v>
      </c>
      <c r="EI519" s="56" t="s">
        <v>37882</v>
      </c>
      <c r="EJ519" s="56">
        <v>0</v>
      </c>
      <c r="EK519" s="56">
        <v>0</v>
      </c>
      <c r="EL519" s="56">
        <v>0</v>
      </c>
      <c r="EM519" s="4" t="s">
        <v>77801</v>
      </c>
      <c r="EN519" s="17" t="s">
        <v>37883</v>
      </c>
      <c r="EO519" s="39">
        <v>0</v>
      </c>
      <c r="EP519" s="39">
        <v>0</v>
      </c>
      <c r="EQ519" s="39">
        <v>0</v>
      </c>
      <c r="ER519" s="4" t="s">
        <v>77802</v>
      </c>
      <c r="ES519" s="1" t="s">
        <v>37884</v>
      </c>
      <c r="ET519" s="1">
        <v>0</v>
      </c>
      <c r="EU519" s="1">
        <v>0</v>
      </c>
      <c r="EV519" s="1">
        <v>0</v>
      </c>
      <c r="EW519" s="1" t="s">
        <v>77803</v>
      </c>
      <c r="EX519" s="1" t="s">
        <v>37885</v>
      </c>
      <c r="EY519" s="1">
        <v>0</v>
      </c>
      <c r="EZ519" s="1">
        <v>0</v>
      </c>
      <c r="FA519" s="1">
        <v>0</v>
      </c>
      <c r="FB519" s="1" t="s">
        <v>77804</v>
      </c>
      <c r="FC519" s="1" t="s">
        <v>37886</v>
      </c>
      <c r="FD519" s="1">
        <v>0</v>
      </c>
      <c r="FE519" s="1">
        <v>0</v>
      </c>
      <c r="FF519" s="1">
        <v>0</v>
      </c>
      <c r="FH519" s="1">
        <v>0</v>
      </c>
      <c r="FI519" s="1">
        <v>11000000</v>
      </c>
      <c r="FJ519" s="1">
        <v>11000000</v>
      </c>
      <c r="FL519" s="1">
        <v>0</v>
      </c>
      <c r="FM519" s="1">
        <v>11000000</v>
      </c>
      <c r="FN519" s="1">
        <v>11000000</v>
      </c>
      <c r="FP519" s="1">
        <v>0</v>
      </c>
      <c r="FQ519" s="1">
        <v>0</v>
      </c>
      <c r="FR519" s="1">
        <v>0</v>
      </c>
    </row>
    <row r="520" spans="1:174">
      <c r="A520" s="3">
        <v>82172000</v>
      </c>
      <c r="B520" s="42" t="s">
        <v>1647</v>
      </c>
      <c r="C520" s="1" t="s">
        <v>1333</v>
      </c>
      <c r="D520" s="5">
        <v>0</v>
      </c>
      <c r="E520" s="5">
        <v>9500000</v>
      </c>
      <c r="F520" s="4">
        <v>9500000</v>
      </c>
      <c r="G520" s="4"/>
      <c r="I520" s="5"/>
      <c r="M520" s="1" t="s">
        <v>77805</v>
      </c>
      <c r="N520" s="17" t="s">
        <v>37887</v>
      </c>
      <c r="O520" s="39">
        <v>0</v>
      </c>
      <c r="P520" s="39">
        <v>4300000</v>
      </c>
      <c r="Q520" s="39">
        <v>4300000</v>
      </c>
      <c r="R520" s="4" t="s">
        <v>77806</v>
      </c>
      <c r="S520" s="17" t="s">
        <v>37888</v>
      </c>
      <c r="T520" s="39">
        <v>0</v>
      </c>
      <c r="U520" s="39">
        <v>0</v>
      </c>
      <c r="V520" s="39">
        <v>0</v>
      </c>
      <c r="W520" s="4" t="s">
        <v>77807</v>
      </c>
      <c r="X520" s="17" t="s">
        <v>37889</v>
      </c>
      <c r="Y520" s="39">
        <v>0</v>
      </c>
      <c r="Z520" s="39">
        <v>400000</v>
      </c>
      <c r="AA520" s="39">
        <v>400000</v>
      </c>
      <c r="AB520" s="4" t="s">
        <v>77808</v>
      </c>
      <c r="AC520" s="17" t="s">
        <v>37890</v>
      </c>
      <c r="AD520" s="39">
        <v>0</v>
      </c>
      <c r="AE520" s="39">
        <v>0</v>
      </c>
      <c r="AF520" s="39">
        <v>0</v>
      </c>
      <c r="AG520" s="4" t="s">
        <v>77809</v>
      </c>
      <c r="AH520" s="17" t="s">
        <v>37891</v>
      </c>
      <c r="AI520" s="39">
        <v>0</v>
      </c>
      <c r="AJ520" s="39">
        <v>0</v>
      </c>
      <c r="AK520" s="39">
        <v>0</v>
      </c>
      <c r="AL520" s="4" t="s">
        <v>77810</v>
      </c>
      <c r="AM520" s="17" t="s">
        <v>37892</v>
      </c>
      <c r="AN520" s="39">
        <v>0</v>
      </c>
      <c r="AO520" s="39">
        <v>0</v>
      </c>
      <c r="AP520" s="39">
        <v>0</v>
      </c>
      <c r="AQ520" s="4" t="s">
        <v>77811</v>
      </c>
      <c r="AR520" s="17" t="s">
        <v>37893</v>
      </c>
      <c r="AS520" s="39">
        <v>0</v>
      </c>
      <c r="AT520" s="39">
        <v>0</v>
      </c>
      <c r="AU520" s="39">
        <v>0</v>
      </c>
      <c r="AV520" s="4" t="s">
        <v>77812</v>
      </c>
      <c r="AW520" s="17" t="s">
        <v>37894</v>
      </c>
      <c r="AX520" s="39">
        <v>0</v>
      </c>
      <c r="AY520" s="39">
        <v>0</v>
      </c>
      <c r="AZ520" s="39">
        <v>0</v>
      </c>
      <c r="BA520" s="4" t="s">
        <v>77813</v>
      </c>
      <c r="BB520" s="17" t="s">
        <v>37895</v>
      </c>
      <c r="BC520" s="39">
        <v>0</v>
      </c>
      <c r="BD520" s="39">
        <v>0</v>
      </c>
      <c r="BE520" s="39">
        <v>0</v>
      </c>
      <c r="BF520" s="4" t="s">
        <v>77814</v>
      </c>
      <c r="BG520" s="17" t="s">
        <v>37896</v>
      </c>
      <c r="BH520" s="39">
        <v>0</v>
      </c>
      <c r="BI520" s="39">
        <v>0</v>
      </c>
      <c r="BJ520" s="39">
        <v>0</v>
      </c>
      <c r="BK520" s="4" t="s">
        <v>77815</v>
      </c>
      <c r="BL520" s="17" t="s">
        <v>37897</v>
      </c>
      <c r="BM520" s="39">
        <v>0</v>
      </c>
      <c r="BN520" s="39">
        <v>0</v>
      </c>
      <c r="BO520" s="39">
        <v>0</v>
      </c>
      <c r="BP520" s="4" t="s">
        <v>77816</v>
      </c>
      <c r="BQ520" s="17" t="s">
        <v>37898</v>
      </c>
      <c r="BR520" s="39">
        <v>0</v>
      </c>
      <c r="BS520" s="39">
        <v>0</v>
      </c>
      <c r="BT520" s="39">
        <v>0</v>
      </c>
      <c r="BU520" s="4" t="s">
        <v>77817</v>
      </c>
      <c r="BV520" s="17" t="s">
        <v>37899</v>
      </c>
      <c r="BW520" s="39">
        <v>0</v>
      </c>
      <c r="BX520" s="39">
        <v>4400000</v>
      </c>
      <c r="BY520" s="39">
        <v>4400000</v>
      </c>
      <c r="BZ520" s="4" t="s">
        <v>77818</v>
      </c>
      <c r="CA520" s="17" t="s">
        <v>37900</v>
      </c>
      <c r="CB520" s="39">
        <v>0</v>
      </c>
      <c r="CC520" s="39">
        <v>400000</v>
      </c>
      <c r="CD520" s="39">
        <v>400000</v>
      </c>
      <c r="CE520" s="4" t="s">
        <v>77819</v>
      </c>
      <c r="CF520" s="17" t="s">
        <v>37901</v>
      </c>
      <c r="CG520" s="39">
        <v>0</v>
      </c>
      <c r="CH520" s="39">
        <v>0</v>
      </c>
      <c r="CI520" s="39">
        <v>0</v>
      </c>
      <c r="CJ520" s="4" t="s">
        <v>77820</v>
      </c>
      <c r="CK520" s="17" t="s">
        <v>37902</v>
      </c>
      <c r="CL520" s="39">
        <v>0</v>
      </c>
      <c r="CM520" s="39">
        <v>0</v>
      </c>
      <c r="CN520" s="39">
        <v>0</v>
      </c>
      <c r="CO520" s="4" t="s">
        <v>77821</v>
      </c>
      <c r="CP520" s="17" t="s">
        <v>37903</v>
      </c>
      <c r="CQ520" s="39">
        <v>0</v>
      </c>
      <c r="CR520" s="39">
        <v>0</v>
      </c>
      <c r="CS520" s="39">
        <v>0</v>
      </c>
      <c r="CT520" s="4" t="s">
        <v>77822</v>
      </c>
      <c r="CU520" s="17" t="s">
        <v>37904</v>
      </c>
      <c r="CV520" s="39">
        <v>0</v>
      </c>
      <c r="CW520" s="39">
        <v>0</v>
      </c>
      <c r="CX520" s="39">
        <v>0</v>
      </c>
      <c r="CY520" s="4" t="s">
        <v>77823</v>
      </c>
      <c r="CZ520" s="17" t="s">
        <v>37905</v>
      </c>
      <c r="DA520" s="39">
        <v>0</v>
      </c>
      <c r="DB520" s="39">
        <v>0</v>
      </c>
      <c r="DC520" s="39">
        <v>0</v>
      </c>
      <c r="DD520" s="39" t="s">
        <v>77824</v>
      </c>
      <c r="DE520" s="39" t="s">
        <v>37906</v>
      </c>
      <c r="DF520" s="39">
        <v>0</v>
      </c>
      <c r="DG520" s="39">
        <v>0</v>
      </c>
      <c r="DH520" s="39">
        <v>0</v>
      </c>
      <c r="DI520" s="4" t="s">
        <v>77825</v>
      </c>
      <c r="DJ520" s="17" t="s">
        <v>37907</v>
      </c>
      <c r="DK520" s="39">
        <v>0</v>
      </c>
      <c r="DL520" s="39">
        <v>0</v>
      </c>
      <c r="DM520" s="39">
        <v>0</v>
      </c>
      <c r="DN520" s="4" t="s">
        <v>77826</v>
      </c>
      <c r="DO520" s="17" t="s">
        <v>37908</v>
      </c>
      <c r="DP520" s="39">
        <v>0</v>
      </c>
      <c r="DQ520" s="39">
        <v>0</v>
      </c>
      <c r="DR520" s="39">
        <v>0</v>
      </c>
      <c r="DS520" s="4" t="s">
        <v>77827</v>
      </c>
      <c r="DT520" s="17" t="s">
        <v>37909</v>
      </c>
      <c r="DU520" s="39">
        <v>0</v>
      </c>
      <c r="DV520" s="39">
        <v>0</v>
      </c>
      <c r="DW520" s="39">
        <v>0</v>
      </c>
      <c r="DX520" s="4" t="s">
        <v>77828</v>
      </c>
      <c r="DY520" s="17" t="s">
        <v>37910</v>
      </c>
      <c r="DZ520" s="39">
        <v>0</v>
      </c>
      <c r="EA520" s="39">
        <v>0</v>
      </c>
      <c r="EB520" s="39">
        <v>0</v>
      </c>
      <c r="EC520" s="4" t="s">
        <v>77829</v>
      </c>
      <c r="ED520" s="17" t="s">
        <v>37911</v>
      </c>
      <c r="EE520" s="39">
        <v>0</v>
      </c>
      <c r="EF520" s="39">
        <v>0</v>
      </c>
      <c r="EG520" s="39">
        <v>0</v>
      </c>
      <c r="EH520" s="4" t="s">
        <v>77830</v>
      </c>
      <c r="EI520" s="56" t="s">
        <v>37912</v>
      </c>
      <c r="EJ520" s="56">
        <v>0</v>
      </c>
      <c r="EK520" s="56">
        <v>0</v>
      </c>
      <c r="EL520" s="56">
        <v>0</v>
      </c>
      <c r="EM520" s="4" t="s">
        <v>77831</v>
      </c>
      <c r="EN520" s="17" t="s">
        <v>37913</v>
      </c>
      <c r="EO520" s="39">
        <v>0</v>
      </c>
      <c r="EP520" s="39">
        <v>0</v>
      </c>
      <c r="EQ520" s="39">
        <v>0</v>
      </c>
      <c r="ER520" s="4" t="s">
        <v>77832</v>
      </c>
      <c r="ES520" s="1" t="s">
        <v>37914</v>
      </c>
      <c r="ET520" s="1">
        <v>0</v>
      </c>
      <c r="EU520" s="1">
        <v>0</v>
      </c>
      <c r="EV520" s="1">
        <v>0</v>
      </c>
      <c r="EW520" s="1" t="s">
        <v>77833</v>
      </c>
      <c r="EX520" s="1" t="s">
        <v>37915</v>
      </c>
      <c r="EY520" s="1">
        <v>0</v>
      </c>
      <c r="EZ520" s="1">
        <v>0</v>
      </c>
      <c r="FA520" s="1">
        <v>0</v>
      </c>
      <c r="FB520" s="1" t="s">
        <v>77834</v>
      </c>
      <c r="FC520" s="1" t="s">
        <v>37916</v>
      </c>
      <c r="FD520" s="1">
        <v>0</v>
      </c>
      <c r="FE520" s="1">
        <v>0</v>
      </c>
      <c r="FF520" s="1">
        <v>0</v>
      </c>
      <c r="FH520" s="1">
        <v>0</v>
      </c>
      <c r="FI520" s="1">
        <v>9500000</v>
      </c>
      <c r="FJ520" s="1">
        <v>9500000</v>
      </c>
      <c r="FL520" s="1">
        <v>0</v>
      </c>
      <c r="FM520" s="1">
        <v>9500000</v>
      </c>
      <c r="FN520" s="1">
        <v>9500000</v>
      </c>
      <c r="FP520" s="1">
        <v>0</v>
      </c>
      <c r="FQ520" s="1">
        <v>0</v>
      </c>
      <c r="FR520" s="1">
        <v>0</v>
      </c>
    </row>
    <row r="521" spans="1:174">
      <c r="A521" s="3">
        <v>82173000</v>
      </c>
      <c r="B521" s="42" t="s">
        <v>1648</v>
      </c>
      <c r="C521" s="1" t="s">
        <v>1334</v>
      </c>
      <c r="D521" s="5">
        <v>0</v>
      </c>
      <c r="E521" s="5">
        <v>0</v>
      </c>
      <c r="F521" s="4">
        <v>0</v>
      </c>
      <c r="G521" s="4"/>
      <c r="I521" s="5"/>
      <c r="M521" s="1" t="s">
        <v>77835</v>
      </c>
      <c r="N521" s="17" t="s">
        <v>37917</v>
      </c>
      <c r="O521" s="39">
        <v>0</v>
      </c>
      <c r="P521" s="39">
        <v>0</v>
      </c>
      <c r="Q521" s="39">
        <v>0</v>
      </c>
      <c r="R521" s="4" t="s">
        <v>77836</v>
      </c>
      <c r="S521" s="17" t="s">
        <v>37918</v>
      </c>
      <c r="T521" s="39">
        <v>0</v>
      </c>
      <c r="U521" s="39">
        <v>0</v>
      </c>
      <c r="V521" s="39">
        <v>0</v>
      </c>
      <c r="W521" s="4" t="s">
        <v>77837</v>
      </c>
      <c r="X521" s="17" t="s">
        <v>37919</v>
      </c>
      <c r="Y521" s="39">
        <v>0</v>
      </c>
      <c r="Z521" s="39">
        <v>0</v>
      </c>
      <c r="AA521" s="39">
        <v>0</v>
      </c>
      <c r="AB521" s="4" t="s">
        <v>77838</v>
      </c>
      <c r="AC521" s="17" t="s">
        <v>37920</v>
      </c>
      <c r="AD521" s="39">
        <v>0</v>
      </c>
      <c r="AE521" s="39">
        <v>0</v>
      </c>
      <c r="AF521" s="39">
        <v>0</v>
      </c>
      <c r="AG521" s="4" t="s">
        <v>77839</v>
      </c>
      <c r="AH521" s="17" t="s">
        <v>37921</v>
      </c>
      <c r="AI521" s="39">
        <v>0</v>
      </c>
      <c r="AJ521" s="39">
        <v>0</v>
      </c>
      <c r="AK521" s="39">
        <v>0</v>
      </c>
      <c r="AL521" s="4" t="s">
        <v>77840</v>
      </c>
      <c r="AM521" s="17" t="s">
        <v>37922</v>
      </c>
      <c r="AN521" s="39">
        <v>0</v>
      </c>
      <c r="AO521" s="39">
        <v>0</v>
      </c>
      <c r="AP521" s="39">
        <v>0</v>
      </c>
      <c r="AQ521" s="4" t="s">
        <v>77841</v>
      </c>
      <c r="AR521" s="17" t="s">
        <v>37923</v>
      </c>
      <c r="AS521" s="39">
        <v>0</v>
      </c>
      <c r="AT521" s="39">
        <v>0</v>
      </c>
      <c r="AU521" s="39">
        <v>0</v>
      </c>
      <c r="AV521" s="4" t="s">
        <v>77842</v>
      </c>
      <c r="AW521" s="17" t="s">
        <v>37924</v>
      </c>
      <c r="AX521" s="39">
        <v>0</v>
      </c>
      <c r="AY521" s="39">
        <v>0</v>
      </c>
      <c r="AZ521" s="39">
        <v>0</v>
      </c>
      <c r="BA521" s="4" t="s">
        <v>77843</v>
      </c>
      <c r="BB521" s="17" t="s">
        <v>37925</v>
      </c>
      <c r="BC521" s="39">
        <v>0</v>
      </c>
      <c r="BD521" s="39">
        <v>0</v>
      </c>
      <c r="BE521" s="39">
        <v>0</v>
      </c>
      <c r="BF521" s="4" t="s">
        <v>77844</v>
      </c>
      <c r="BG521" s="17" t="s">
        <v>37926</v>
      </c>
      <c r="BH521" s="39">
        <v>0</v>
      </c>
      <c r="BI521" s="39">
        <v>0</v>
      </c>
      <c r="BJ521" s="39">
        <v>0</v>
      </c>
      <c r="BK521" s="4" t="s">
        <v>77845</v>
      </c>
      <c r="BL521" s="17" t="s">
        <v>37927</v>
      </c>
      <c r="BM521" s="39">
        <v>0</v>
      </c>
      <c r="BN521" s="39">
        <v>0</v>
      </c>
      <c r="BO521" s="39">
        <v>0</v>
      </c>
      <c r="BP521" s="4" t="s">
        <v>77846</v>
      </c>
      <c r="BQ521" s="17" t="s">
        <v>37928</v>
      </c>
      <c r="BR521" s="39">
        <v>0</v>
      </c>
      <c r="BS521" s="39">
        <v>0</v>
      </c>
      <c r="BT521" s="39">
        <v>0</v>
      </c>
      <c r="BU521" s="4" t="s">
        <v>77847</v>
      </c>
      <c r="BV521" s="17" t="s">
        <v>37929</v>
      </c>
      <c r="BW521" s="39">
        <v>0</v>
      </c>
      <c r="BX521" s="39">
        <v>0</v>
      </c>
      <c r="BY521" s="39">
        <v>0</v>
      </c>
      <c r="BZ521" s="4" t="s">
        <v>77848</v>
      </c>
      <c r="CA521" s="17" t="s">
        <v>37930</v>
      </c>
      <c r="CB521" s="39">
        <v>0</v>
      </c>
      <c r="CC521" s="39">
        <v>0</v>
      </c>
      <c r="CD521" s="39">
        <v>0</v>
      </c>
      <c r="CE521" s="4" t="s">
        <v>77849</v>
      </c>
      <c r="CF521" s="17" t="s">
        <v>37931</v>
      </c>
      <c r="CG521" s="39">
        <v>0</v>
      </c>
      <c r="CH521" s="39">
        <v>0</v>
      </c>
      <c r="CI521" s="39">
        <v>0</v>
      </c>
      <c r="CJ521" s="4" t="s">
        <v>77850</v>
      </c>
      <c r="CK521" s="17" t="s">
        <v>37932</v>
      </c>
      <c r="CL521" s="39">
        <v>0</v>
      </c>
      <c r="CM521" s="39">
        <v>0</v>
      </c>
      <c r="CN521" s="39">
        <v>0</v>
      </c>
      <c r="CO521" s="4" t="s">
        <v>77851</v>
      </c>
      <c r="CP521" s="17" t="s">
        <v>37933</v>
      </c>
      <c r="CQ521" s="39">
        <v>0</v>
      </c>
      <c r="CR521" s="39">
        <v>0</v>
      </c>
      <c r="CS521" s="39">
        <v>0</v>
      </c>
      <c r="CT521" s="4" t="s">
        <v>77852</v>
      </c>
      <c r="CU521" s="17" t="s">
        <v>37934</v>
      </c>
      <c r="CV521" s="39">
        <v>0</v>
      </c>
      <c r="CW521" s="39">
        <v>0</v>
      </c>
      <c r="CX521" s="39">
        <v>0</v>
      </c>
      <c r="CY521" s="4" t="s">
        <v>77853</v>
      </c>
      <c r="CZ521" s="17" t="s">
        <v>37935</v>
      </c>
      <c r="DA521" s="39">
        <v>0</v>
      </c>
      <c r="DB521" s="39">
        <v>0</v>
      </c>
      <c r="DC521" s="39">
        <v>0</v>
      </c>
      <c r="DD521" s="39" t="s">
        <v>77854</v>
      </c>
      <c r="DE521" s="39" t="s">
        <v>37936</v>
      </c>
      <c r="DF521" s="39">
        <v>0</v>
      </c>
      <c r="DG521" s="39">
        <v>0</v>
      </c>
      <c r="DH521" s="39">
        <v>0</v>
      </c>
      <c r="DI521" s="4" t="s">
        <v>77855</v>
      </c>
      <c r="DJ521" s="17" t="s">
        <v>37937</v>
      </c>
      <c r="DK521" s="39">
        <v>0</v>
      </c>
      <c r="DL521" s="39">
        <v>0</v>
      </c>
      <c r="DM521" s="39">
        <v>0</v>
      </c>
      <c r="DN521" s="4" t="s">
        <v>77856</v>
      </c>
      <c r="DO521" s="17" t="s">
        <v>37938</v>
      </c>
      <c r="DP521" s="39">
        <v>0</v>
      </c>
      <c r="DQ521" s="39">
        <v>0</v>
      </c>
      <c r="DR521" s="39">
        <v>0</v>
      </c>
      <c r="DS521" s="4" t="s">
        <v>77857</v>
      </c>
      <c r="DT521" s="17" t="s">
        <v>37939</v>
      </c>
      <c r="DU521" s="39">
        <v>0</v>
      </c>
      <c r="DV521" s="39">
        <v>0</v>
      </c>
      <c r="DW521" s="39">
        <v>0</v>
      </c>
      <c r="DX521" s="4" t="s">
        <v>77858</v>
      </c>
      <c r="DY521" s="17" t="s">
        <v>37940</v>
      </c>
      <c r="DZ521" s="39">
        <v>0</v>
      </c>
      <c r="EA521" s="39">
        <v>0</v>
      </c>
      <c r="EB521" s="39">
        <v>0</v>
      </c>
      <c r="EC521" s="4" t="s">
        <v>77859</v>
      </c>
      <c r="ED521" s="17" t="s">
        <v>37941</v>
      </c>
      <c r="EE521" s="39">
        <v>0</v>
      </c>
      <c r="EF521" s="39">
        <v>0</v>
      </c>
      <c r="EG521" s="39">
        <v>0</v>
      </c>
      <c r="EH521" s="4" t="s">
        <v>77860</v>
      </c>
      <c r="EI521" s="56" t="s">
        <v>37942</v>
      </c>
      <c r="EJ521" s="56">
        <v>0</v>
      </c>
      <c r="EK521" s="56">
        <v>0</v>
      </c>
      <c r="EL521" s="56">
        <v>0</v>
      </c>
      <c r="EM521" s="4" t="s">
        <v>77861</v>
      </c>
      <c r="EN521" s="17" t="s">
        <v>37943</v>
      </c>
      <c r="EO521" s="39">
        <v>0</v>
      </c>
      <c r="EP521" s="39">
        <v>0</v>
      </c>
      <c r="EQ521" s="39">
        <v>0</v>
      </c>
      <c r="ER521" s="4" t="s">
        <v>77862</v>
      </c>
      <c r="ES521" s="1" t="s">
        <v>37944</v>
      </c>
      <c r="ET521" s="1">
        <v>0</v>
      </c>
      <c r="EU521" s="1">
        <v>0</v>
      </c>
      <c r="EV521" s="1">
        <v>0</v>
      </c>
      <c r="EW521" s="1" t="s">
        <v>77863</v>
      </c>
      <c r="EX521" s="1" t="s">
        <v>37945</v>
      </c>
      <c r="EY521" s="1">
        <v>0</v>
      </c>
      <c r="EZ521" s="1">
        <v>0</v>
      </c>
      <c r="FA521" s="1">
        <v>0</v>
      </c>
      <c r="FB521" s="1" t="s">
        <v>77864</v>
      </c>
      <c r="FC521" s="1" t="s">
        <v>37946</v>
      </c>
      <c r="FD521" s="1">
        <v>0</v>
      </c>
      <c r="FE521" s="1">
        <v>0</v>
      </c>
      <c r="FF521" s="1">
        <v>0</v>
      </c>
      <c r="FH521" s="1">
        <v>0</v>
      </c>
      <c r="FI521" s="1">
        <v>0</v>
      </c>
      <c r="FJ521" s="1">
        <v>0</v>
      </c>
      <c r="FL521" s="1">
        <v>0</v>
      </c>
      <c r="FM521" s="1">
        <v>0</v>
      </c>
      <c r="FN521" s="1">
        <v>0</v>
      </c>
      <c r="FP521" s="1">
        <v>0</v>
      </c>
      <c r="FQ521" s="1">
        <v>0</v>
      </c>
      <c r="FR521" s="1">
        <v>0</v>
      </c>
    </row>
    <row r="522" spans="1:174">
      <c r="A522" s="3">
        <v>82180000</v>
      </c>
      <c r="B522" s="42" t="s">
        <v>1649</v>
      </c>
      <c r="C522" s="1" t="s">
        <v>1335</v>
      </c>
      <c r="D522" s="5">
        <v>5150000</v>
      </c>
      <c r="E522" s="5">
        <v>137346061</v>
      </c>
      <c r="F522" s="4">
        <v>142496061</v>
      </c>
      <c r="G522" s="4"/>
      <c r="I522" s="5"/>
      <c r="M522" s="1" t="s">
        <v>77865</v>
      </c>
      <c r="N522" s="17" t="s">
        <v>37947</v>
      </c>
      <c r="O522" s="39">
        <v>0</v>
      </c>
      <c r="P522" s="39">
        <v>42440000</v>
      </c>
      <c r="Q522" s="39">
        <v>42440000</v>
      </c>
      <c r="R522" s="4" t="s">
        <v>77866</v>
      </c>
      <c r="S522" s="17" t="s">
        <v>37948</v>
      </c>
      <c r="T522" s="39">
        <v>0</v>
      </c>
      <c r="U522" s="39">
        <v>0</v>
      </c>
      <c r="V522" s="39">
        <v>0</v>
      </c>
      <c r="W522" s="4" t="s">
        <v>77867</v>
      </c>
      <c r="X522" s="17" t="s">
        <v>37949</v>
      </c>
      <c r="Y522" s="39">
        <v>0</v>
      </c>
      <c r="Z522" s="39">
        <v>5700000</v>
      </c>
      <c r="AA522" s="39">
        <v>5700000</v>
      </c>
      <c r="AB522" s="4" t="s">
        <v>77868</v>
      </c>
      <c r="AC522" s="17" t="s">
        <v>37950</v>
      </c>
      <c r="AD522" s="39">
        <v>0</v>
      </c>
      <c r="AE522" s="39">
        <v>0</v>
      </c>
      <c r="AF522" s="39">
        <v>0</v>
      </c>
      <c r="AG522" s="4" t="s">
        <v>77869</v>
      </c>
      <c r="AH522" s="17" t="s">
        <v>37951</v>
      </c>
      <c r="AI522" s="39">
        <v>0</v>
      </c>
      <c r="AJ522" s="39">
        <v>0</v>
      </c>
      <c r="AK522" s="39">
        <v>0</v>
      </c>
      <c r="AL522" s="4" t="s">
        <v>77870</v>
      </c>
      <c r="AM522" s="17" t="s">
        <v>37952</v>
      </c>
      <c r="AN522" s="39">
        <v>0</v>
      </c>
      <c r="AO522" s="39">
        <v>0</v>
      </c>
      <c r="AP522" s="39">
        <v>0</v>
      </c>
      <c r="AQ522" s="4" t="s">
        <v>77871</v>
      </c>
      <c r="AR522" s="17" t="s">
        <v>37953</v>
      </c>
      <c r="AS522" s="39">
        <v>0</v>
      </c>
      <c r="AT522" s="39">
        <v>0</v>
      </c>
      <c r="AU522" s="39">
        <v>0</v>
      </c>
      <c r="AV522" s="4" t="s">
        <v>77872</v>
      </c>
      <c r="AW522" s="17" t="s">
        <v>37954</v>
      </c>
      <c r="AX522" s="39">
        <v>0</v>
      </c>
      <c r="AY522" s="39">
        <v>0</v>
      </c>
      <c r="AZ522" s="39">
        <v>0</v>
      </c>
      <c r="BA522" s="4" t="s">
        <v>77873</v>
      </c>
      <c r="BB522" s="17" t="s">
        <v>37955</v>
      </c>
      <c r="BC522" s="39">
        <v>0</v>
      </c>
      <c r="BD522" s="39">
        <v>0</v>
      </c>
      <c r="BE522" s="39">
        <v>0</v>
      </c>
      <c r="BF522" s="4" t="s">
        <v>77874</v>
      </c>
      <c r="BG522" s="17" t="s">
        <v>37956</v>
      </c>
      <c r="BH522" s="39">
        <v>0</v>
      </c>
      <c r="BI522" s="39">
        <v>10416000</v>
      </c>
      <c r="BJ522" s="39">
        <v>10416000</v>
      </c>
      <c r="BK522" s="4" t="s">
        <v>77875</v>
      </c>
      <c r="BL522" s="17" t="s">
        <v>37957</v>
      </c>
      <c r="BM522" s="39">
        <v>0</v>
      </c>
      <c r="BN522" s="39">
        <v>25150000</v>
      </c>
      <c r="BO522" s="39">
        <v>25150000</v>
      </c>
      <c r="BP522" s="4" t="s">
        <v>77876</v>
      </c>
      <c r="BQ522" s="17" t="s">
        <v>37958</v>
      </c>
      <c r="BR522" s="39">
        <v>5150000</v>
      </c>
      <c r="BS522" s="39">
        <v>0</v>
      </c>
      <c r="BT522" s="39">
        <v>5150000</v>
      </c>
      <c r="BU522" s="4" t="s">
        <v>77877</v>
      </c>
      <c r="BV522" s="17" t="s">
        <v>37959</v>
      </c>
      <c r="BW522" s="39">
        <v>0</v>
      </c>
      <c r="BX522" s="39">
        <v>5150000</v>
      </c>
      <c r="BY522" s="39">
        <v>5150000</v>
      </c>
      <c r="BZ522" s="4" t="s">
        <v>77878</v>
      </c>
      <c r="CA522" s="17" t="s">
        <v>37960</v>
      </c>
      <c r="CB522" s="39">
        <v>0</v>
      </c>
      <c r="CC522" s="39">
        <v>35850000</v>
      </c>
      <c r="CD522" s="39">
        <v>35850000</v>
      </c>
      <c r="CE522" s="4" t="s">
        <v>77879</v>
      </c>
      <c r="CF522" s="17" t="s">
        <v>37961</v>
      </c>
      <c r="CG522" s="39">
        <v>0</v>
      </c>
      <c r="CH522" s="39">
        <v>2000000</v>
      </c>
      <c r="CI522" s="39">
        <v>2000000</v>
      </c>
      <c r="CJ522" s="4" t="s">
        <v>77880</v>
      </c>
      <c r="CK522" s="17" t="s">
        <v>37962</v>
      </c>
      <c r="CL522" s="39">
        <v>0</v>
      </c>
      <c r="CM522" s="39">
        <v>0</v>
      </c>
      <c r="CN522" s="39">
        <v>0</v>
      </c>
      <c r="CO522" s="4" t="s">
        <v>77881</v>
      </c>
      <c r="CP522" s="17" t="s">
        <v>37963</v>
      </c>
      <c r="CQ522" s="39">
        <v>0</v>
      </c>
      <c r="CR522" s="39">
        <v>0</v>
      </c>
      <c r="CS522" s="39">
        <v>0</v>
      </c>
      <c r="CT522" s="4" t="s">
        <v>77882</v>
      </c>
      <c r="CU522" s="17" t="s">
        <v>37964</v>
      </c>
      <c r="CV522" s="39">
        <v>0</v>
      </c>
      <c r="CW522" s="39">
        <v>0</v>
      </c>
      <c r="CX522" s="39">
        <v>0</v>
      </c>
      <c r="CY522" s="4" t="s">
        <v>77883</v>
      </c>
      <c r="CZ522" s="17" t="s">
        <v>37965</v>
      </c>
      <c r="DA522" s="39">
        <v>0</v>
      </c>
      <c r="DB522" s="39">
        <v>9026661</v>
      </c>
      <c r="DC522" s="39">
        <v>9026661</v>
      </c>
      <c r="DD522" s="39" t="s">
        <v>77884</v>
      </c>
      <c r="DE522" s="39" t="s">
        <v>37966</v>
      </c>
      <c r="DF522" s="39">
        <v>0</v>
      </c>
      <c r="DG522" s="39">
        <v>0</v>
      </c>
      <c r="DH522" s="39">
        <v>0</v>
      </c>
      <c r="DI522" s="4" t="s">
        <v>77885</v>
      </c>
      <c r="DJ522" s="17" t="s">
        <v>37967</v>
      </c>
      <c r="DK522" s="39">
        <v>0</v>
      </c>
      <c r="DL522" s="39">
        <v>0</v>
      </c>
      <c r="DM522" s="39">
        <v>0</v>
      </c>
      <c r="DN522" s="4" t="s">
        <v>77886</v>
      </c>
      <c r="DO522" s="17" t="s">
        <v>37968</v>
      </c>
      <c r="DP522" s="39">
        <v>0</v>
      </c>
      <c r="DQ522" s="39">
        <v>1613400</v>
      </c>
      <c r="DR522" s="39">
        <v>1613400</v>
      </c>
      <c r="DS522" s="4" t="s">
        <v>77887</v>
      </c>
      <c r="DT522" s="17" t="s">
        <v>37969</v>
      </c>
      <c r="DU522" s="39">
        <v>0</v>
      </c>
      <c r="DV522" s="39">
        <v>0</v>
      </c>
      <c r="DW522" s="39">
        <v>0</v>
      </c>
      <c r="DX522" s="4" t="s">
        <v>77888</v>
      </c>
      <c r="DY522" s="17" t="s">
        <v>37970</v>
      </c>
      <c r="DZ522" s="39">
        <v>0</v>
      </c>
      <c r="EA522" s="39">
        <v>0</v>
      </c>
      <c r="EB522" s="39">
        <v>0</v>
      </c>
      <c r="EC522" s="4" t="s">
        <v>77889</v>
      </c>
      <c r="ED522" s="17" t="s">
        <v>37971</v>
      </c>
      <c r="EE522" s="39">
        <v>0</v>
      </c>
      <c r="EF522" s="39">
        <v>0</v>
      </c>
      <c r="EG522" s="39">
        <v>0</v>
      </c>
      <c r="EH522" s="4" t="s">
        <v>77890</v>
      </c>
      <c r="EI522" s="56" t="s">
        <v>37972</v>
      </c>
      <c r="EJ522" s="56">
        <v>0</v>
      </c>
      <c r="EK522" s="56">
        <v>0</v>
      </c>
      <c r="EL522" s="56">
        <v>0</v>
      </c>
      <c r="EM522" s="4" t="s">
        <v>77891</v>
      </c>
      <c r="EN522" s="17" t="s">
        <v>37973</v>
      </c>
      <c r="EO522" s="39">
        <v>0</v>
      </c>
      <c r="EP522" s="39">
        <v>0</v>
      </c>
      <c r="EQ522" s="39">
        <v>0</v>
      </c>
      <c r="ER522" s="4" t="s">
        <v>77892</v>
      </c>
      <c r="ES522" s="1" t="s">
        <v>37974</v>
      </c>
      <c r="ET522" s="1">
        <v>0</v>
      </c>
      <c r="EU522" s="1">
        <v>0</v>
      </c>
      <c r="EV522" s="1">
        <v>0</v>
      </c>
      <c r="EW522" s="1" t="s">
        <v>77893</v>
      </c>
      <c r="EX522" s="1" t="s">
        <v>37975</v>
      </c>
      <c r="EY522" s="1">
        <v>0</v>
      </c>
      <c r="EZ522" s="1">
        <v>0</v>
      </c>
      <c r="FA522" s="1">
        <v>0</v>
      </c>
      <c r="FB522" s="1" t="s">
        <v>77894</v>
      </c>
      <c r="FC522" s="1" t="s">
        <v>37976</v>
      </c>
      <c r="FD522" s="1">
        <v>0</v>
      </c>
      <c r="FE522" s="1">
        <v>0</v>
      </c>
      <c r="FF522" s="1">
        <v>0</v>
      </c>
      <c r="FH522" s="1">
        <v>5150000</v>
      </c>
      <c r="FI522" s="1">
        <v>137346061</v>
      </c>
      <c r="FJ522" s="1">
        <v>142496061</v>
      </c>
      <c r="FL522" s="1">
        <v>5150000</v>
      </c>
      <c r="FM522" s="1">
        <v>137346061</v>
      </c>
      <c r="FN522" s="1">
        <v>142496061</v>
      </c>
      <c r="FP522" s="1">
        <v>0</v>
      </c>
      <c r="FQ522" s="1">
        <v>0</v>
      </c>
      <c r="FR522" s="1">
        <v>0</v>
      </c>
    </row>
    <row r="523" spans="1:174">
      <c r="A523" s="3">
        <v>82190000</v>
      </c>
      <c r="B523" s="42" t="s">
        <v>1650</v>
      </c>
      <c r="C523" s="1" t="s">
        <v>1336</v>
      </c>
      <c r="D523" s="5">
        <v>1000000000</v>
      </c>
      <c r="E523" s="5">
        <v>0</v>
      </c>
      <c r="F523" s="4">
        <v>1000000000</v>
      </c>
      <c r="G523" s="4"/>
      <c r="I523" s="5"/>
      <c r="M523" s="1" t="s">
        <v>77895</v>
      </c>
      <c r="N523" s="17" t="s">
        <v>37977</v>
      </c>
      <c r="O523" s="39">
        <v>1000000000</v>
      </c>
      <c r="P523" s="39">
        <v>0</v>
      </c>
      <c r="Q523" s="39">
        <v>1000000000</v>
      </c>
      <c r="R523" s="4" t="s">
        <v>77896</v>
      </c>
      <c r="S523" s="17" t="s">
        <v>37978</v>
      </c>
      <c r="T523" s="39">
        <v>0</v>
      </c>
      <c r="U523" s="39">
        <v>0</v>
      </c>
      <c r="V523" s="39">
        <v>0</v>
      </c>
      <c r="W523" s="4" t="s">
        <v>77897</v>
      </c>
      <c r="X523" s="17" t="s">
        <v>37979</v>
      </c>
      <c r="Y523" s="39">
        <v>0</v>
      </c>
      <c r="Z523" s="39">
        <v>0</v>
      </c>
      <c r="AA523" s="39">
        <v>0</v>
      </c>
      <c r="AB523" s="4" t="s">
        <v>77898</v>
      </c>
      <c r="AC523" s="17" t="s">
        <v>37980</v>
      </c>
      <c r="AD523" s="39">
        <v>0</v>
      </c>
      <c r="AE523" s="39">
        <v>0</v>
      </c>
      <c r="AF523" s="39">
        <v>0</v>
      </c>
      <c r="AG523" s="4" t="s">
        <v>77899</v>
      </c>
      <c r="AH523" s="17" t="s">
        <v>37981</v>
      </c>
      <c r="AI523" s="39">
        <v>0</v>
      </c>
      <c r="AJ523" s="39">
        <v>0</v>
      </c>
      <c r="AK523" s="39">
        <v>0</v>
      </c>
      <c r="AL523" s="4" t="s">
        <v>77900</v>
      </c>
      <c r="AM523" s="17" t="s">
        <v>37982</v>
      </c>
      <c r="AN523" s="39">
        <v>0</v>
      </c>
      <c r="AO523" s="39">
        <v>0</v>
      </c>
      <c r="AP523" s="39">
        <v>0</v>
      </c>
      <c r="AQ523" s="4" t="s">
        <v>77901</v>
      </c>
      <c r="AR523" s="17" t="s">
        <v>37983</v>
      </c>
      <c r="AS523" s="39">
        <v>0</v>
      </c>
      <c r="AT523" s="39">
        <v>0</v>
      </c>
      <c r="AU523" s="39">
        <v>0</v>
      </c>
      <c r="AV523" s="4" t="s">
        <v>77902</v>
      </c>
      <c r="AW523" s="17" t="s">
        <v>37984</v>
      </c>
      <c r="AX523" s="39">
        <v>0</v>
      </c>
      <c r="AY523" s="39">
        <v>0</v>
      </c>
      <c r="AZ523" s="39">
        <v>0</v>
      </c>
      <c r="BA523" s="4" t="s">
        <v>77903</v>
      </c>
      <c r="BB523" s="17" t="s">
        <v>37985</v>
      </c>
      <c r="BC523" s="39">
        <v>0</v>
      </c>
      <c r="BD523" s="39">
        <v>0</v>
      </c>
      <c r="BE523" s="39">
        <v>0</v>
      </c>
      <c r="BF523" s="4" t="s">
        <v>77904</v>
      </c>
      <c r="BG523" s="17" t="s">
        <v>37986</v>
      </c>
      <c r="BH523" s="39">
        <v>0</v>
      </c>
      <c r="BI523" s="39">
        <v>0</v>
      </c>
      <c r="BJ523" s="39">
        <v>0</v>
      </c>
      <c r="BK523" s="4" t="s">
        <v>77905</v>
      </c>
      <c r="BL523" s="17" t="s">
        <v>37987</v>
      </c>
      <c r="BM523" s="39">
        <v>0</v>
      </c>
      <c r="BN523" s="39">
        <v>0</v>
      </c>
      <c r="BO523" s="39">
        <v>0</v>
      </c>
      <c r="BP523" s="4" t="s">
        <v>77906</v>
      </c>
      <c r="BQ523" s="17" t="s">
        <v>37988</v>
      </c>
      <c r="BR523" s="39">
        <v>0</v>
      </c>
      <c r="BS523" s="39">
        <v>0</v>
      </c>
      <c r="BT523" s="39">
        <v>0</v>
      </c>
      <c r="BU523" s="4" t="s">
        <v>77907</v>
      </c>
      <c r="BV523" s="17" t="s">
        <v>37989</v>
      </c>
      <c r="BW523" s="39">
        <v>0</v>
      </c>
      <c r="BX523" s="39">
        <v>0</v>
      </c>
      <c r="BY523" s="39">
        <v>0</v>
      </c>
      <c r="BZ523" s="4" t="s">
        <v>77908</v>
      </c>
      <c r="CA523" s="17" t="s">
        <v>37990</v>
      </c>
      <c r="CB523" s="39">
        <v>0</v>
      </c>
      <c r="CC523" s="39">
        <v>0</v>
      </c>
      <c r="CD523" s="39">
        <v>0</v>
      </c>
      <c r="CE523" s="4" t="s">
        <v>77909</v>
      </c>
      <c r="CF523" s="17" t="s">
        <v>37991</v>
      </c>
      <c r="CG523" s="39">
        <v>0</v>
      </c>
      <c r="CH523" s="39">
        <v>0</v>
      </c>
      <c r="CI523" s="39">
        <v>0</v>
      </c>
      <c r="CJ523" s="4" t="s">
        <v>77910</v>
      </c>
      <c r="CK523" s="17" t="s">
        <v>37992</v>
      </c>
      <c r="CL523" s="39">
        <v>0</v>
      </c>
      <c r="CM523" s="39">
        <v>0</v>
      </c>
      <c r="CN523" s="39">
        <v>0</v>
      </c>
      <c r="CO523" s="4" t="s">
        <v>77911</v>
      </c>
      <c r="CP523" s="17" t="s">
        <v>37993</v>
      </c>
      <c r="CQ523" s="39">
        <v>0</v>
      </c>
      <c r="CR523" s="39">
        <v>0</v>
      </c>
      <c r="CS523" s="39">
        <v>0</v>
      </c>
      <c r="CT523" s="4" t="s">
        <v>77912</v>
      </c>
      <c r="CU523" s="17" t="s">
        <v>37994</v>
      </c>
      <c r="CV523" s="39">
        <v>0</v>
      </c>
      <c r="CW523" s="39">
        <v>0</v>
      </c>
      <c r="CX523" s="39">
        <v>0</v>
      </c>
      <c r="CY523" s="4" t="s">
        <v>77913</v>
      </c>
      <c r="CZ523" s="17" t="s">
        <v>37995</v>
      </c>
      <c r="DA523" s="39">
        <v>0</v>
      </c>
      <c r="DB523" s="39">
        <v>0</v>
      </c>
      <c r="DC523" s="39">
        <v>0</v>
      </c>
      <c r="DD523" s="39" t="s">
        <v>77914</v>
      </c>
      <c r="DE523" s="39" t="s">
        <v>37996</v>
      </c>
      <c r="DF523" s="39">
        <v>0</v>
      </c>
      <c r="DG523" s="39">
        <v>0</v>
      </c>
      <c r="DH523" s="39">
        <v>0</v>
      </c>
      <c r="DI523" s="4" t="s">
        <v>77915</v>
      </c>
      <c r="DJ523" s="17" t="s">
        <v>37997</v>
      </c>
      <c r="DK523" s="39">
        <v>0</v>
      </c>
      <c r="DL523" s="39">
        <v>0</v>
      </c>
      <c r="DM523" s="39">
        <v>0</v>
      </c>
      <c r="DN523" s="4" t="s">
        <v>77916</v>
      </c>
      <c r="DO523" s="17" t="s">
        <v>37998</v>
      </c>
      <c r="DP523" s="39">
        <v>0</v>
      </c>
      <c r="DQ523" s="39">
        <v>0</v>
      </c>
      <c r="DR523" s="39">
        <v>0</v>
      </c>
      <c r="DS523" s="4" t="s">
        <v>77917</v>
      </c>
      <c r="DT523" s="17" t="s">
        <v>37999</v>
      </c>
      <c r="DU523" s="39">
        <v>0</v>
      </c>
      <c r="DV523" s="39">
        <v>0</v>
      </c>
      <c r="DW523" s="39">
        <v>0</v>
      </c>
      <c r="DX523" s="4" t="s">
        <v>77918</v>
      </c>
      <c r="DY523" s="17" t="s">
        <v>38000</v>
      </c>
      <c r="DZ523" s="39">
        <v>0</v>
      </c>
      <c r="EA523" s="39">
        <v>0</v>
      </c>
      <c r="EB523" s="39">
        <v>0</v>
      </c>
      <c r="EC523" s="4" t="s">
        <v>77919</v>
      </c>
      <c r="ED523" s="17" t="s">
        <v>38001</v>
      </c>
      <c r="EE523" s="39">
        <v>0</v>
      </c>
      <c r="EF523" s="39">
        <v>0</v>
      </c>
      <c r="EG523" s="39">
        <v>0</v>
      </c>
      <c r="EH523" s="4" t="s">
        <v>77920</v>
      </c>
      <c r="EI523" s="56" t="s">
        <v>38002</v>
      </c>
      <c r="EJ523" s="56">
        <v>0</v>
      </c>
      <c r="EK523" s="56">
        <v>0</v>
      </c>
      <c r="EL523" s="56">
        <v>0</v>
      </c>
      <c r="EM523" s="4" t="s">
        <v>77921</v>
      </c>
      <c r="EN523" s="17" t="s">
        <v>38003</v>
      </c>
      <c r="EO523" s="39">
        <v>0</v>
      </c>
      <c r="EP523" s="39">
        <v>0</v>
      </c>
      <c r="EQ523" s="39">
        <v>0</v>
      </c>
      <c r="ER523" s="4" t="s">
        <v>77922</v>
      </c>
      <c r="ES523" s="1" t="s">
        <v>38004</v>
      </c>
      <c r="ET523" s="1">
        <v>0</v>
      </c>
      <c r="EU523" s="1">
        <v>0</v>
      </c>
      <c r="EV523" s="1">
        <v>0</v>
      </c>
      <c r="EW523" s="1" t="s">
        <v>77923</v>
      </c>
      <c r="EX523" s="1" t="s">
        <v>38005</v>
      </c>
      <c r="EY523" s="1">
        <v>0</v>
      </c>
      <c r="EZ523" s="1">
        <v>0</v>
      </c>
      <c r="FA523" s="1">
        <v>0</v>
      </c>
      <c r="FB523" s="1" t="s">
        <v>77924</v>
      </c>
      <c r="FC523" s="1" t="s">
        <v>38006</v>
      </c>
      <c r="FD523" s="1">
        <v>0</v>
      </c>
      <c r="FE523" s="1">
        <v>0</v>
      </c>
      <c r="FF523" s="1">
        <v>0</v>
      </c>
      <c r="FH523" s="1">
        <v>1000000000</v>
      </c>
      <c r="FI523" s="1">
        <v>0</v>
      </c>
      <c r="FJ523" s="1">
        <v>1000000000</v>
      </c>
      <c r="FL523" s="1">
        <v>1000000000</v>
      </c>
      <c r="FM523" s="1">
        <v>0</v>
      </c>
      <c r="FN523" s="1">
        <v>1000000000</v>
      </c>
      <c r="FP523" s="1">
        <v>0</v>
      </c>
      <c r="FQ523" s="1">
        <v>0</v>
      </c>
      <c r="FR523" s="1">
        <v>0</v>
      </c>
    </row>
    <row r="524" spans="1:174">
      <c r="B524" s="42" t="s">
        <v>1487</v>
      </c>
      <c r="D524" s="6">
        <v>10803192472</v>
      </c>
      <c r="E524" s="6">
        <v>60950197544</v>
      </c>
      <c r="F524" s="6">
        <v>71753390016</v>
      </c>
      <c r="G524" s="4"/>
      <c r="I524" s="5"/>
      <c r="M524" s="1" t="s">
        <v>42315</v>
      </c>
      <c r="N524" s="17"/>
      <c r="O524" s="39">
        <v>9869540008</v>
      </c>
      <c r="P524" s="39">
        <v>48844034277</v>
      </c>
      <c r="Q524" s="39">
        <v>57437538169</v>
      </c>
      <c r="R524" s="4" t="s">
        <v>42316</v>
      </c>
      <c r="S524" s="17"/>
      <c r="T524" s="39">
        <v>110217862</v>
      </c>
      <c r="U524" s="39">
        <v>1780933242</v>
      </c>
      <c r="V524" s="39">
        <v>1891151104</v>
      </c>
      <c r="W524" s="4" t="s">
        <v>42317</v>
      </c>
      <c r="X524" s="17"/>
      <c r="Y524" s="39">
        <v>61817546</v>
      </c>
      <c r="Z524" s="39">
        <v>1034019481</v>
      </c>
      <c r="AA524" s="39">
        <v>1095837027</v>
      </c>
      <c r="AB524" s="4" t="s">
        <v>42318</v>
      </c>
      <c r="AC524" s="17"/>
      <c r="AD524" s="39">
        <v>44330034</v>
      </c>
      <c r="AE524" s="39">
        <v>752263567</v>
      </c>
      <c r="AF524" s="39">
        <v>796593601</v>
      </c>
      <c r="AG524" s="4" t="s">
        <v>42319</v>
      </c>
      <c r="AH524" s="17"/>
      <c r="AI524" s="39">
        <v>41796594</v>
      </c>
      <c r="AJ524" s="39">
        <v>547484723</v>
      </c>
      <c r="AK524" s="39">
        <v>589281317</v>
      </c>
      <c r="AL524" s="4" t="s">
        <v>42320</v>
      </c>
      <c r="AM524" s="17"/>
      <c r="AN524" s="39">
        <v>21301827</v>
      </c>
      <c r="AO524" s="39">
        <v>184110171</v>
      </c>
      <c r="AP524" s="39">
        <v>205411998</v>
      </c>
      <c r="AQ524" s="4" t="s">
        <v>42321</v>
      </c>
      <c r="AR524" s="17"/>
      <c r="AS524" s="39">
        <v>31663277</v>
      </c>
      <c r="AT524" s="39">
        <v>493539158</v>
      </c>
      <c r="AU524" s="39">
        <v>525202435</v>
      </c>
      <c r="AV524" s="4" t="s">
        <v>42322</v>
      </c>
      <c r="AW524" s="17"/>
      <c r="AX524" s="39">
        <v>22227501</v>
      </c>
      <c r="AY524" s="39">
        <v>306213181</v>
      </c>
      <c r="AZ524" s="39">
        <v>328440682</v>
      </c>
      <c r="BA524" s="4" t="s">
        <v>42323</v>
      </c>
      <c r="BB524" s="17"/>
      <c r="BC524" s="39">
        <v>16938203</v>
      </c>
      <c r="BD524" s="39">
        <v>234936699</v>
      </c>
      <c r="BE524" s="39">
        <v>251874902</v>
      </c>
      <c r="BF524" s="4" t="s">
        <v>42324</v>
      </c>
      <c r="BG524" s="17"/>
      <c r="BH524" s="39">
        <v>60082993</v>
      </c>
      <c r="BI524" s="39">
        <v>1201127491</v>
      </c>
      <c r="BJ524" s="39">
        <v>1261210484</v>
      </c>
      <c r="BK524" s="4" t="s">
        <v>42325</v>
      </c>
      <c r="BL524" s="17"/>
      <c r="BM524" s="39">
        <v>111737047</v>
      </c>
      <c r="BN524" s="39">
        <v>1283372977</v>
      </c>
      <c r="BO524" s="39">
        <v>1395110024</v>
      </c>
      <c r="BP524" s="4" t="s">
        <v>42326</v>
      </c>
      <c r="BQ524" s="17"/>
      <c r="BR524" s="39">
        <v>39867657</v>
      </c>
      <c r="BS524" s="39">
        <v>550361964</v>
      </c>
      <c r="BT524" s="39">
        <v>590229621</v>
      </c>
      <c r="BU524" s="4" t="s">
        <v>42327</v>
      </c>
      <c r="BV524" s="17"/>
      <c r="BW524" s="39">
        <v>28952847</v>
      </c>
      <c r="BX524" s="39">
        <v>464151909</v>
      </c>
      <c r="BY524" s="39">
        <v>493104756</v>
      </c>
      <c r="BZ524" s="4" t="s">
        <v>42328</v>
      </c>
      <c r="CA524" s="17"/>
      <c r="CB524" s="39">
        <v>55585965</v>
      </c>
      <c r="CC524" s="39">
        <v>945706269</v>
      </c>
      <c r="CD524" s="39">
        <v>1001292234</v>
      </c>
      <c r="CE524" s="4" t="s">
        <v>42329</v>
      </c>
      <c r="CF524" s="17"/>
      <c r="CG524" s="39">
        <v>28949253</v>
      </c>
      <c r="CH524" s="39">
        <v>402095837</v>
      </c>
      <c r="CI524" s="39">
        <v>431045090</v>
      </c>
      <c r="CJ524" s="4" t="s">
        <v>42330</v>
      </c>
      <c r="CK524" s="17"/>
      <c r="CL524" s="39">
        <v>66210588</v>
      </c>
      <c r="CM524" s="39">
        <v>427904875</v>
      </c>
      <c r="CN524" s="39">
        <v>494115463</v>
      </c>
      <c r="CO524" s="4" t="s">
        <v>42331</v>
      </c>
      <c r="CP524" s="17"/>
      <c r="CQ524" s="39">
        <v>6001002</v>
      </c>
      <c r="CR524" s="39">
        <v>87538513</v>
      </c>
      <c r="CS524" s="39">
        <v>93539515</v>
      </c>
      <c r="CT524" s="4" t="s">
        <v>42332</v>
      </c>
      <c r="CU524" s="17"/>
      <c r="CV524" s="39">
        <v>26732585</v>
      </c>
      <c r="CW524" s="39">
        <v>425180219</v>
      </c>
      <c r="CX524" s="39">
        <v>451912804</v>
      </c>
      <c r="CY524" s="4" t="s">
        <v>42333</v>
      </c>
      <c r="CZ524" s="17"/>
      <c r="DA524" s="39">
        <v>50337387</v>
      </c>
      <c r="DB524" s="39">
        <v>652615945</v>
      </c>
      <c r="DC524" s="39">
        <v>702953332</v>
      </c>
      <c r="DD524" s="39" t="s">
        <v>42334</v>
      </c>
      <c r="DE524" s="39"/>
      <c r="DF524" s="39">
        <v>0</v>
      </c>
      <c r="DG524" s="39">
        <v>0</v>
      </c>
      <c r="DH524" s="39">
        <v>0</v>
      </c>
      <c r="DI524" s="4" t="s">
        <v>42335</v>
      </c>
      <c r="DJ524" s="17"/>
      <c r="DK524" s="39">
        <v>17063711</v>
      </c>
      <c r="DL524" s="39">
        <v>226904610</v>
      </c>
      <c r="DM524" s="39">
        <v>243968321</v>
      </c>
      <c r="DN524" s="4" t="s">
        <v>42336</v>
      </c>
      <c r="DO524" s="17"/>
      <c r="DP524" s="39">
        <v>57688048</v>
      </c>
      <c r="DQ524" s="39">
        <v>879311697</v>
      </c>
      <c r="DR524" s="39">
        <v>936999745</v>
      </c>
      <c r="DS524" s="4" t="s">
        <v>42337</v>
      </c>
      <c r="DT524" s="17"/>
      <c r="DU524" s="39">
        <v>0</v>
      </c>
      <c r="DV524" s="39">
        <v>0</v>
      </c>
      <c r="DW524" s="39">
        <v>0</v>
      </c>
      <c r="DX524" s="4" t="s">
        <v>42338</v>
      </c>
      <c r="DY524" s="17"/>
      <c r="DZ524" s="39">
        <v>0</v>
      </c>
      <c r="EA524" s="39">
        <v>0</v>
      </c>
      <c r="EB524" s="39">
        <v>0</v>
      </c>
      <c r="EC524" s="4" t="s">
        <v>42339</v>
      </c>
      <c r="ED524" s="17" t="s">
        <v>24956</v>
      </c>
      <c r="EE524" s="39">
        <v>0</v>
      </c>
      <c r="EF524" s="39">
        <v>0</v>
      </c>
      <c r="EG524" s="39">
        <v>0</v>
      </c>
      <c r="EH524" s="4" t="s">
        <v>42340</v>
      </c>
      <c r="EI524" s="56"/>
      <c r="EJ524" s="56">
        <v>34150537</v>
      </c>
      <c r="EK524" s="56">
        <v>502426855</v>
      </c>
      <c r="EL524" s="56">
        <v>536577392</v>
      </c>
      <c r="EM524" s="4" t="s">
        <v>42341</v>
      </c>
      <c r="EN524" s="17"/>
      <c r="EO524" s="39">
        <v>0</v>
      </c>
      <c r="EP524" s="39">
        <v>0</v>
      </c>
      <c r="EQ524" s="39">
        <v>0</v>
      </c>
      <c r="ER524" s="4" t="s">
        <v>42342</v>
      </c>
      <c r="ET524" s="1">
        <v>0</v>
      </c>
      <c r="EU524" s="1">
        <v>0</v>
      </c>
      <c r="EV524" s="1">
        <v>0</v>
      </c>
      <c r="EW524" s="1" t="s">
        <v>42343</v>
      </c>
      <c r="EY524" s="1">
        <v>0</v>
      </c>
      <c r="EZ524" s="1">
        <v>0</v>
      </c>
      <c r="FA524" s="1">
        <v>0</v>
      </c>
      <c r="FB524" s="1" t="s">
        <v>42344</v>
      </c>
      <c r="FD524" s="1">
        <v>0</v>
      </c>
      <c r="FE524" s="1">
        <v>0</v>
      </c>
      <c r="FF524" s="1">
        <v>0</v>
      </c>
      <c r="FH524" s="1">
        <v>10803192472</v>
      </c>
      <c r="FI524" s="1">
        <v>62226233660</v>
      </c>
      <c r="FJ524" s="1">
        <v>71753390016</v>
      </c>
      <c r="FL524" s="1">
        <v>10803192472</v>
      </c>
      <c r="FM524" s="1">
        <v>60950197544</v>
      </c>
      <c r="FN524" s="1">
        <v>71753390016</v>
      </c>
      <c r="FP524" s="1">
        <v>0</v>
      </c>
      <c r="FQ524" s="1">
        <v>1276036116</v>
      </c>
      <c r="FR524" s="1">
        <v>0</v>
      </c>
    </row>
    <row r="525" spans="1:174">
      <c r="A525" s="3">
        <v>82200000</v>
      </c>
      <c r="B525" s="42" t="s">
        <v>1651</v>
      </c>
      <c r="C525" s="1" t="s">
        <v>1337</v>
      </c>
      <c r="D525" s="5">
        <v>0</v>
      </c>
      <c r="E525" s="5">
        <v>0</v>
      </c>
      <c r="F525" s="4">
        <v>0</v>
      </c>
      <c r="G525" s="4"/>
      <c r="I525" s="5"/>
      <c r="M525" s="1" t="s">
        <v>77925</v>
      </c>
      <c r="N525" s="17" t="s">
        <v>38007</v>
      </c>
      <c r="O525" s="39">
        <v>0</v>
      </c>
      <c r="P525" s="39">
        <v>0</v>
      </c>
      <c r="Q525" s="39">
        <v>0</v>
      </c>
      <c r="R525" s="4" t="s">
        <v>77926</v>
      </c>
      <c r="S525" s="17" t="s">
        <v>38008</v>
      </c>
      <c r="T525" s="39">
        <v>0</v>
      </c>
      <c r="U525" s="39">
        <v>0</v>
      </c>
      <c r="V525" s="39">
        <v>0</v>
      </c>
      <c r="W525" s="4" t="s">
        <v>77927</v>
      </c>
      <c r="X525" s="17" t="s">
        <v>38009</v>
      </c>
      <c r="Y525" s="39">
        <v>0</v>
      </c>
      <c r="Z525" s="39">
        <v>0</v>
      </c>
      <c r="AA525" s="39">
        <v>0</v>
      </c>
      <c r="AB525" s="4" t="s">
        <v>77928</v>
      </c>
      <c r="AC525" s="17" t="s">
        <v>38010</v>
      </c>
      <c r="AD525" s="39">
        <v>0</v>
      </c>
      <c r="AE525" s="39">
        <v>0</v>
      </c>
      <c r="AF525" s="39">
        <v>0</v>
      </c>
      <c r="AG525" s="4" t="s">
        <v>77929</v>
      </c>
      <c r="AH525" s="17" t="s">
        <v>38011</v>
      </c>
      <c r="AI525" s="39">
        <v>0</v>
      </c>
      <c r="AJ525" s="39">
        <v>0</v>
      </c>
      <c r="AK525" s="39">
        <v>0</v>
      </c>
      <c r="AL525" s="4" t="s">
        <v>77930</v>
      </c>
      <c r="AM525" s="17" t="s">
        <v>38012</v>
      </c>
      <c r="AN525" s="39">
        <v>0</v>
      </c>
      <c r="AO525" s="39">
        <v>0</v>
      </c>
      <c r="AP525" s="39">
        <v>0</v>
      </c>
      <c r="AQ525" s="4" t="s">
        <v>77931</v>
      </c>
      <c r="AR525" s="17" t="s">
        <v>38013</v>
      </c>
      <c r="AS525" s="39">
        <v>0</v>
      </c>
      <c r="AT525" s="39">
        <v>0</v>
      </c>
      <c r="AU525" s="39">
        <v>0</v>
      </c>
      <c r="AV525" s="4" t="s">
        <v>77932</v>
      </c>
      <c r="AW525" s="17" t="s">
        <v>38014</v>
      </c>
      <c r="AX525" s="39">
        <v>0</v>
      </c>
      <c r="AY525" s="39">
        <v>0</v>
      </c>
      <c r="AZ525" s="39">
        <v>0</v>
      </c>
      <c r="BA525" s="4" t="s">
        <v>77933</v>
      </c>
      <c r="BB525" s="17" t="s">
        <v>38015</v>
      </c>
      <c r="BC525" s="39">
        <v>0</v>
      </c>
      <c r="BD525" s="39">
        <v>0</v>
      </c>
      <c r="BE525" s="39">
        <v>0</v>
      </c>
      <c r="BF525" s="4" t="s">
        <v>77934</v>
      </c>
      <c r="BG525" s="17" t="s">
        <v>38016</v>
      </c>
      <c r="BH525" s="39">
        <v>0</v>
      </c>
      <c r="BI525" s="39">
        <v>0</v>
      </c>
      <c r="BJ525" s="39">
        <v>0</v>
      </c>
      <c r="BK525" s="4" t="s">
        <v>77935</v>
      </c>
      <c r="BL525" s="17" t="s">
        <v>38017</v>
      </c>
      <c r="BM525" s="39">
        <v>0</v>
      </c>
      <c r="BN525" s="39">
        <v>0</v>
      </c>
      <c r="BO525" s="39">
        <v>0</v>
      </c>
      <c r="BP525" s="4" t="s">
        <v>77936</v>
      </c>
      <c r="BQ525" s="17" t="s">
        <v>38018</v>
      </c>
      <c r="BR525" s="39">
        <v>0</v>
      </c>
      <c r="BS525" s="39">
        <v>0</v>
      </c>
      <c r="BT525" s="39">
        <v>0</v>
      </c>
      <c r="BU525" s="4" t="s">
        <v>77937</v>
      </c>
      <c r="BV525" s="17" t="s">
        <v>38019</v>
      </c>
      <c r="BW525" s="39">
        <v>0</v>
      </c>
      <c r="BX525" s="39">
        <v>0</v>
      </c>
      <c r="BY525" s="39">
        <v>0</v>
      </c>
      <c r="BZ525" s="4" t="s">
        <v>77938</v>
      </c>
      <c r="CA525" s="17" t="s">
        <v>38020</v>
      </c>
      <c r="CB525" s="39">
        <v>0</v>
      </c>
      <c r="CC525" s="39">
        <v>0</v>
      </c>
      <c r="CD525" s="39">
        <v>0</v>
      </c>
      <c r="CE525" s="4" t="s">
        <v>77939</v>
      </c>
      <c r="CF525" s="17" t="s">
        <v>38021</v>
      </c>
      <c r="CG525" s="39">
        <v>0</v>
      </c>
      <c r="CH525" s="39">
        <v>0</v>
      </c>
      <c r="CI525" s="39">
        <v>0</v>
      </c>
      <c r="CJ525" s="4" t="s">
        <v>77940</v>
      </c>
      <c r="CK525" s="17" t="s">
        <v>38022</v>
      </c>
      <c r="CL525" s="39">
        <v>0</v>
      </c>
      <c r="CM525" s="39">
        <v>0</v>
      </c>
      <c r="CN525" s="39">
        <v>0</v>
      </c>
      <c r="CO525" s="4" t="s">
        <v>77941</v>
      </c>
      <c r="CP525" s="17" t="s">
        <v>38023</v>
      </c>
      <c r="CQ525" s="39">
        <v>0</v>
      </c>
      <c r="CR525" s="39">
        <v>0</v>
      </c>
      <c r="CS525" s="39">
        <v>0</v>
      </c>
      <c r="CT525" s="4" t="s">
        <v>77942</v>
      </c>
      <c r="CU525" s="17" t="s">
        <v>38024</v>
      </c>
      <c r="CV525" s="39">
        <v>0</v>
      </c>
      <c r="CW525" s="39">
        <v>0</v>
      </c>
      <c r="CX525" s="39">
        <v>0</v>
      </c>
      <c r="CY525" s="4" t="s">
        <v>77943</v>
      </c>
      <c r="CZ525" s="17" t="s">
        <v>38025</v>
      </c>
      <c r="DA525" s="39">
        <v>0</v>
      </c>
      <c r="DB525" s="39">
        <v>0</v>
      </c>
      <c r="DC525" s="39">
        <v>0</v>
      </c>
      <c r="DD525" s="39" t="s">
        <v>77944</v>
      </c>
      <c r="DE525" s="39" t="s">
        <v>38026</v>
      </c>
      <c r="DF525" s="39">
        <v>0</v>
      </c>
      <c r="DG525" s="39">
        <v>0</v>
      </c>
      <c r="DH525" s="39">
        <v>0</v>
      </c>
      <c r="DI525" s="4" t="s">
        <v>77945</v>
      </c>
      <c r="DJ525" s="17" t="s">
        <v>38027</v>
      </c>
      <c r="DK525" s="39">
        <v>0</v>
      </c>
      <c r="DL525" s="39">
        <v>0</v>
      </c>
      <c r="DM525" s="39">
        <v>0</v>
      </c>
      <c r="DN525" s="4" t="s">
        <v>77946</v>
      </c>
      <c r="DO525" s="17" t="s">
        <v>38028</v>
      </c>
      <c r="DP525" s="39">
        <v>0</v>
      </c>
      <c r="DQ525" s="39">
        <v>0</v>
      </c>
      <c r="DR525" s="39">
        <v>0</v>
      </c>
      <c r="DS525" s="4" t="s">
        <v>77947</v>
      </c>
      <c r="DT525" s="17" t="s">
        <v>38029</v>
      </c>
      <c r="DU525" s="39">
        <v>0</v>
      </c>
      <c r="DV525" s="39">
        <v>0</v>
      </c>
      <c r="DW525" s="39">
        <v>0</v>
      </c>
      <c r="DX525" s="4" t="s">
        <v>77948</v>
      </c>
      <c r="DY525" s="17" t="s">
        <v>38030</v>
      </c>
      <c r="DZ525" s="39">
        <v>0</v>
      </c>
      <c r="EA525" s="39">
        <v>0</v>
      </c>
      <c r="EB525" s="39">
        <v>0</v>
      </c>
      <c r="EC525" s="4" t="s">
        <v>77949</v>
      </c>
      <c r="ED525" s="17" t="s">
        <v>38031</v>
      </c>
      <c r="EE525" s="39">
        <v>0</v>
      </c>
      <c r="EF525" s="39">
        <v>0</v>
      </c>
      <c r="EG525" s="39">
        <v>0</v>
      </c>
      <c r="EH525" s="4" t="s">
        <v>77950</v>
      </c>
      <c r="EI525" s="56" t="s">
        <v>38032</v>
      </c>
      <c r="EJ525" s="56">
        <v>0</v>
      </c>
      <c r="EK525" s="56">
        <v>0</v>
      </c>
      <c r="EL525" s="56">
        <v>0</v>
      </c>
      <c r="EM525" s="4" t="s">
        <v>77951</v>
      </c>
      <c r="EN525" s="17" t="s">
        <v>38033</v>
      </c>
      <c r="EO525" s="39">
        <v>0</v>
      </c>
      <c r="EP525" s="39">
        <v>0</v>
      </c>
      <c r="EQ525" s="39">
        <v>0</v>
      </c>
      <c r="ER525" s="4" t="s">
        <v>77952</v>
      </c>
      <c r="ES525" s="1" t="s">
        <v>38034</v>
      </c>
      <c r="ET525" s="1">
        <v>0</v>
      </c>
      <c r="EU525" s="1">
        <v>0</v>
      </c>
      <c r="EV525" s="1">
        <v>0</v>
      </c>
      <c r="EW525" s="1" t="s">
        <v>77953</v>
      </c>
      <c r="EX525" s="1" t="s">
        <v>38035</v>
      </c>
      <c r="EY525" s="1">
        <v>0</v>
      </c>
      <c r="EZ525" s="1">
        <v>0</v>
      </c>
      <c r="FA525" s="1">
        <v>0</v>
      </c>
      <c r="FB525" s="1" t="s">
        <v>77954</v>
      </c>
      <c r="FC525" s="1" t="s">
        <v>38036</v>
      </c>
      <c r="FD525" s="1">
        <v>0</v>
      </c>
      <c r="FE525" s="1">
        <v>0</v>
      </c>
      <c r="FF525" s="1">
        <v>0</v>
      </c>
      <c r="FH525" s="1">
        <v>0</v>
      </c>
      <c r="FI525" s="1">
        <v>0</v>
      </c>
      <c r="FJ525" s="1">
        <v>0</v>
      </c>
      <c r="FL525" s="1">
        <v>0</v>
      </c>
      <c r="FM525" s="1">
        <v>0</v>
      </c>
      <c r="FN525" s="1">
        <v>0</v>
      </c>
      <c r="FP525" s="1">
        <v>0</v>
      </c>
      <c r="FQ525" s="1">
        <v>0</v>
      </c>
      <c r="FR525" s="1">
        <v>0</v>
      </c>
    </row>
    <row r="526" spans="1:174">
      <c r="A526" s="3">
        <v>82210000</v>
      </c>
      <c r="B526" s="42" t="s">
        <v>1652</v>
      </c>
      <c r="C526" s="1" t="s">
        <v>1338</v>
      </c>
      <c r="D526" s="5">
        <v>640988583</v>
      </c>
      <c r="E526" s="5">
        <v>2144144180</v>
      </c>
      <c r="F526" s="4">
        <v>2785132763</v>
      </c>
      <c r="G526" s="4"/>
      <c r="I526" s="5"/>
      <c r="M526" s="1" t="s">
        <v>77955</v>
      </c>
      <c r="N526" s="17" t="s">
        <v>38037</v>
      </c>
      <c r="O526" s="39">
        <v>522521705</v>
      </c>
      <c r="P526" s="39">
        <v>1455053829</v>
      </c>
      <c r="Q526" s="39">
        <v>1977575534</v>
      </c>
      <c r="R526" s="4" t="s">
        <v>77956</v>
      </c>
      <c r="S526" s="17" t="s">
        <v>38038</v>
      </c>
      <c r="T526" s="39">
        <v>18680500</v>
      </c>
      <c r="U526" s="39">
        <v>161911700</v>
      </c>
      <c r="V526" s="39">
        <v>180592200</v>
      </c>
      <c r="W526" s="4" t="s">
        <v>77957</v>
      </c>
      <c r="X526" s="17" t="s">
        <v>38039</v>
      </c>
      <c r="Y526" s="39">
        <v>262500</v>
      </c>
      <c r="Z526" s="39">
        <v>50914155</v>
      </c>
      <c r="AA526" s="39">
        <v>51176655</v>
      </c>
      <c r="AB526" s="4" t="s">
        <v>77958</v>
      </c>
      <c r="AC526" s="17" t="s">
        <v>38040</v>
      </c>
      <c r="AD526" s="39">
        <v>1850000</v>
      </c>
      <c r="AE526" s="39">
        <v>22511605</v>
      </c>
      <c r="AF526" s="39">
        <v>24361605</v>
      </c>
      <c r="AG526" s="4" t="s">
        <v>77959</v>
      </c>
      <c r="AH526" s="17" t="s">
        <v>38041</v>
      </c>
      <c r="AI526" s="39">
        <v>5967600</v>
      </c>
      <c r="AJ526" s="39">
        <v>23548000</v>
      </c>
      <c r="AK526" s="39">
        <v>29515600</v>
      </c>
      <c r="AL526" s="4" t="s">
        <v>77960</v>
      </c>
      <c r="AM526" s="17" t="s">
        <v>38042</v>
      </c>
      <c r="AN526" s="39">
        <v>2295000</v>
      </c>
      <c r="AO526" s="39">
        <v>12662634</v>
      </c>
      <c r="AP526" s="39">
        <v>14957634</v>
      </c>
      <c r="AQ526" s="4" t="s">
        <v>77961</v>
      </c>
      <c r="AR526" s="17" t="s">
        <v>38043</v>
      </c>
      <c r="AS526" s="39">
        <v>0</v>
      </c>
      <c r="AT526" s="39">
        <v>32952131</v>
      </c>
      <c r="AU526" s="39">
        <v>32952131</v>
      </c>
      <c r="AV526" s="4" t="s">
        <v>77962</v>
      </c>
      <c r="AW526" s="17" t="s">
        <v>38044</v>
      </c>
      <c r="AX526" s="39">
        <v>0</v>
      </c>
      <c r="AY526" s="39">
        <v>25088906</v>
      </c>
      <c r="AZ526" s="39">
        <v>25088906</v>
      </c>
      <c r="BA526" s="4" t="s">
        <v>77963</v>
      </c>
      <c r="BB526" s="17" t="s">
        <v>38045</v>
      </c>
      <c r="BC526" s="39">
        <v>675000</v>
      </c>
      <c r="BD526" s="39">
        <v>10520673</v>
      </c>
      <c r="BE526" s="39">
        <v>11195673</v>
      </c>
      <c r="BF526" s="4" t="s">
        <v>77964</v>
      </c>
      <c r="BG526" s="17" t="s">
        <v>38046</v>
      </c>
      <c r="BH526" s="39">
        <v>0</v>
      </c>
      <c r="BI526" s="39">
        <v>5503872</v>
      </c>
      <c r="BJ526" s="39">
        <v>5503872</v>
      </c>
      <c r="BK526" s="4" t="s">
        <v>77965</v>
      </c>
      <c r="BL526" s="17" t="s">
        <v>38047</v>
      </c>
      <c r="BM526" s="39">
        <v>1365000</v>
      </c>
      <c r="BN526" s="39">
        <v>23888543</v>
      </c>
      <c r="BO526" s="39">
        <v>25253543</v>
      </c>
      <c r="BP526" s="4" t="s">
        <v>77966</v>
      </c>
      <c r="BQ526" s="17" t="s">
        <v>38048</v>
      </c>
      <c r="BR526" s="39">
        <v>4768412</v>
      </c>
      <c r="BS526" s="39">
        <v>25220388</v>
      </c>
      <c r="BT526" s="39">
        <v>29988800</v>
      </c>
      <c r="BU526" s="4" t="s">
        <v>77967</v>
      </c>
      <c r="BV526" s="17" t="s">
        <v>38049</v>
      </c>
      <c r="BW526" s="39">
        <v>1183200</v>
      </c>
      <c r="BX526" s="39">
        <v>22595137</v>
      </c>
      <c r="BY526" s="39">
        <v>23778337</v>
      </c>
      <c r="BZ526" s="4" t="s">
        <v>77968</v>
      </c>
      <c r="CA526" s="17" t="s">
        <v>38050</v>
      </c>
      <c r="CB526" s="39">
        <v>40774826</v>
      </c>
      <c r="CC526" s="39">
        <v>45308402</v>
      </c>
      <c r="CD526" s="39">
        <v>86083228</v>
      </c>
      <c r="CE526" s="4" t="s">
        <v>77969</v>
      </c>
      <c r="CF526" s="17" t="s">
        <v>38051</v>
      </c>
      <c r="CG526" s="39">
        <v>2750000</v>
      </c>
      <c r="CH526" s="39">
        <v>2500000</v>
      </c>
      <c r="CI526" s="39">
        <v>5250000</v>
      </c>
      <c r="CJ526" s="4" t="s">
        <v>77970</v>
      </c>
      <c r="CK526" s="17" t="s">
        <v>38052</v>
      </c>
      <c r="CL526" s="39">
        <v>0</v>
      </c>
      <c r="CM526" s="39">
        <v>49977706</v>
      </c>
      <c r="CN526" s="39">
        <v>49977706</v>
      </c>
      <c r="CO526" s="4" t="s">
        <v>77971</v>
      </c>
      <c r="CP526" s="17" t="s">
        <v>38053</v>
      </c>
      <c r="CQ526" s="39">
        <v>0</v>
      </c>
      <c r="CR526" s="39">
        <v>2864200</v>
      </c>
      <c r="CS526" s="39">
        <v>2864200</v>
      </c>
      <c r="CT526" s="4" t="s">
        <v>77972</v>
      </c>
      <c r="CU526" s="17" t="s">
        <v>38054</v>
      </c>
      <c r="CV526" s="39">
        <v>1200000</v>
      </c>
      <c r="CW526" s="39">
        <v>21447042</v>
      </c>
      <c r="CX526" s="39">
        <v>22647042</v>
      </c>
      <c r="CY526" s="4" t="s">
        <v>77973</v>
      </c>
      <c r="CZ526" s="17" t="s">
        <v>38055</v>
      </c>
      <c r="DA526" s="39">
        <v>0</v>
      </c>
      <c r="DB526" s="39">
        <v>36433450</v>
      </c>
      <c r="DC526" s="39">
        <v>36433450</v>
      </c>
      <c r="DD526" s="39" t="s">
        <v>77974</v>
      </c>
      <c r="DE526" s="39" t="s">
        <v>38056</v>
      </c>
      <c r="DF526" s="39">
        <v>0</v>
      </c>
      <c r="DG526" s="39">
        <v>0</v>
      </c>
      <c r="DH526" s="39">
        <v>0</v>
      </c>
      <c r="DI526" s="4" t="s">
        <v>77975</v>
      </c>
      <c r="DJ526" s="17" t="s">
        <v>38057</v>
      </c>
      <c r="DK526" s="39">
        <v>0</v>
      </c>
      <c r="DL526" s="39">
        <v>19317178</v>
      </c>
      <c r="DM526" s="39">
        <v>19317178</v>
      </c>
      <c r="DN526" s="4" t="s">
        <v>77976</v>
      </c>
      <c r="DO526" s="17" t="s">
        <v>38058</v>
      </c>
      <c r="DP526" s="39">
        <v>20207440</v>
      </c>
      <c r="DQ526" s="39">
        <v>47374483</v>
      </c>
      <c r="DR526" s="39">
        <v>67581923</v>
      </c>
      <c r="DS526" s="4" t="s">
        <v>77977</v>
      </c>
      <c r="DT526" s="17" t="s">
        <v>38059</v>
      </c>
      <c r="DU526" s="39">
        <v>0</v>
      </c>
      <c r="DV526" s="39">
        <v>0</v>
      </c>
      <c r="DW526" s="39">
        <v>0</v>
      </c>
      <c r="DX526" s="4" t="s">
        <v>77978</v>
      </c>
      <c r="DY526" s="17" t="s">
        <v>38060</v>
      </c>
      <c r="DZ526" s="39">
        <v>0</v>
      </c>
      <c r="EA526" s="39">
        <v>0</v>
      </c>
      <c r="EB526" s="39">
        <v>0</v>
      </c>
      <c r="EC526" s="4" t="s">
        <v>77979</v>
      </c>
      <c r="ED526" s="17" t="s">
        <v>38061</v>
      </c>
      <c r="EE526" s="39">
        <v>0</v>
      </c>
      <c r="EF526" s="39">
        <v>0</v>
      </c>
      <c r="EG526" s="39">
        <v>0</v>
      </c>
      <c r="EH526" s="4" t="s">
        <v>77980</v>
      </c>
      <c r="EI526" s="56" t="s">
        <v>38062</v>
      </c>
      <c r="EJ526" s="56">
        <v>16487400</v>
      </c>
      <c r="EK526" s="56">
        <v>46550146</v>
      </c>
      <c r="EL526" s="56">
        <v>63037546</v>
      </c>
      <c r="EM526" s="4" t="s">
        <v>77981</v>
      </c>
      <c r="EN526" s="17" t="s">
        <v>38063</v>
      </c>
      <c r="EO526" s="39">
        <v>0</v>
      </c>
      <c r="EP526" s="39">
        <v>0</v>
      </c>
      <c r="EQ526" s="39">
        <v>0</v>
      </c>
      <c r="ER526" s="4" t="s">
        <v>77982</v>
      </c>
      <c r="ES526" s="1" t="s">
        <v>38064</v>
      </c>
      <c r="ET526" s="1">
        <v>0</v>
      </c>
      <c r="EU526" s="1">
        <v>0</v>
      </c>
      <c r="EV526" s="1">
        <v>0</v>
      </c>
      <c r="EW526" s="1" t="s">
        <v>77983</v>
      </c>
      <c r="EX526" s="1" t="s">
        <v>38065</v>
      </c>
      <c r="EY526" s="1">
        <v>0</v>
      </c>
      <c r="EZ526" s="1">
        <v>0</v>
      </c>
      <c r="FA526" s="1">
        <v>0</v>
      </c>
      <c r="FB526" s="1" t="s">
        <v>77984</v>
      </c>
      <c r="FC526" s="1" t="s">
        <v>38066</v>
      </c>
      <c r="FD526" s="1">
        <v>0</v>
      </c>
      <c r="FE526" s="1">
        <v>0</v>
      </c>
      <c r="FF526" s="1">
        <v>0</v>
      </c>
      <c r="FH526" s="1">
        <v>640988583</v>
      </c>
      <c r="FI526" s="1">
        <v>2144144180</v>
      </c>
      <c r="FJ526" s="1">
        <v>2785132763</v>
      </c>
      <c r="FL526" s="1">
        <v>640988583</v>
      </c>
      <c r="FM526" s="1">
        <v>2144144180</v>
      </c>
      <c r="FN526" s="1">
        <v>2785132763</v>
      </c>
      <c r="FP526" s="1">
        <v>0</v>
      </c>
      <c r="FQ526" s="1">
        <v>0</v>
      </c>
      <c r="FR526" s="1">
        <v>0</v>
      </c>
    </row>
    <row r="527" spans="1:174">
      <c r="A527" s="3">
        <v>82220000</v>
      </c>
      <c r="B527" s="42" t="s">
        <v>1653</v>
      </c>
      <c r="C527" s="1" t="s">
        <v>1339</v>
      </c>
      <c r="D527" s="5">
        <v>0</v>
      </c>
      <c r="E527" s="5">
        <v>0</v>
      </c>
      <c r="F527" s="4">
        <v>0</v>
      </c>
      <c r="G527" s="4"/>
      <c r="I527" s="5"/>
      <c r="M527" s="1" t="s">
        <v>77985</v>
      </c>
      <c r="N527" s="17" t="s">
        <v>38067</v>
      </c>
      <c r="O527" s="39">
        <v>0</v>
      </c>
      <c r="P527" s="39">
        <v>0</v>
      </c>
      <c r="Q527" s="39">
        <v>0</v>
      </c>
      <c r="R527" s="4" t="s">
        <v>77986</v>
      </c>
      <c r="S527" s="17" t="s">
        <v>38068</v>
      </c>
      <c r="T527" s="39">
        <v>0</v>
      </c>
      <c r="U527" s="39">
        <v>0</v>
      </c>
      <c r="V527" s="39">
        <v>0</v>
      </c>
      <c r="W527" s="4" t="s">
        <v>77987</v>
      </c>
      <c r="X527" s="17" t="s">
        <v>38069</v>
      </c>
      <c r="Y527" s="39">
        <v>0</v>
      </c>
      <c r="Z527" s="39">
        <v>0</v>
      </c>
      <c r="AA527" s="39">
        <v>0</v>
      </c>
      <c r="AB527" s="4" t="s">
        <v>77988</v>
      </c>
      <c r="AC527" s="17" t="s">
        <v>38070</v>
      </c>
      <c r="AD527" s="39">
        <v>0</v>
      </c>
      <c r="AE527" s="39">
        <v>0</v>
      </c>
      <c r="AF527" s="39">
        <v>0</v>
      </c>
      <c r="AG527" s="4" t="s">
        <v>77989</v>
      </c>
      <c r="AH527" s="17" t="s">
        <v>38071</v>
      </c>
      <c r="AI527" s="39">
        <v>0</v>
      </c>
      <c r="AJ527" s="39">
        <v>0</v>
      </c>
      <c r="AK527" s="39">
        <v>0</v>
      </c>
      <c r="AL527" s="4" t="s">
        <v>77990</v>
      </c>
      <c r="AM527" s="17" t="s">
        <v>38072</v>
      </c>
      <c r="AN527" s="39">
        <v>0</v>
      </c>
      <c r="AO527" s="39">
        <v>0</v>
      </c>
      <c r="AP527" s="39">
        <v>0</v>
      </c>
      <c r="AQ527" s="4" t="s">
        <v>77991</v>
      </c>
      <c r="AR527" s="17" t="s">
        <v>38073</v>
      </c>
      <c r="AS527" s="39">
        <v>0</v>
      </c>
      <c r="AT527" s="39">
        <v>0</v>
      </c>
      <c r="AU527" s="39">
        <v>0</v>
      </c>
      <c r="AV527" s="4" t="s">
        <v>77992</v>
      </c>
      <c r="AW527" s="17" t="s">
        <v>38074</v>
      </c>
      <c r="AX527" s="39">
        <v>0</v>
      </c>
      <c r="AY527" s="39">
        <v>0</v>
      </c>
      <c r="AZ527" s="39">
        <v>0</v>
      </c>
      <c r="BA527" s="4" t="s">
        <v>77993</v>
      </c>
      <c r="BB527" s="17" t="s">
        <v>38075</v>
      </c>
      <c r="BC527" s="39">
        <v>0</v>
      </c>
      <c r="BD527" s="39">
        <v>0</v>
      </c>
      <c r="BE527" s="39">
        <v>0</v>
      </c>
      <c r="BF527" s="4" t="s">
        <v>77994</v>
      </c>
      <c r="BG527" s="17" t="s">
        <v>38076</v>
      </c>
      <c r="BH527" s="39">
        <v>0</v>
      </c>
      <c r="BI527" s="39">
        <v>0</v>
      </c>
      <c r="BJ527" s="39">
        <v>0</v>
      </c>
      <c r="BK527" s="4" t="s">
        <v>77995</v>
      </c>
      <c r="BL527" s="17" t="s">
        <v>38077</v>
      </c>
      <c r="BM527" s="39">
        <v>0</v>
      </c>
      <c r="BN527" s="39">
        <v>0</v>
      </c>
      <c r="BO527" s="39">
        <v>0</v>
      </c>
      <c r="BP527" s="4" t="s">
        <v>77996</v>
      </c>
      <c r="BQ527" s="17" t="s">
        <v>38078</v>
      </c>
      <c r="BR527" s="39">
        <v>0</v>
      </c>
      <c r="BS527" s="39">
        <v>0</v>
      </c>
      <c r="BT527" s="39">
        <v>0</v>
      </c>
      <c r="BU527" s="4" t="s">
        <v>77997</v>
      </c>
      <c r="BV527" s="17" t="s">
        <v>38079</v>
      </c>
      <c r="BW527" s="39">
        <v>0</v>
      </c>
      <c r="BX527" s="39">
        <v>0</v>
      </c>
      <c r="BY527" s="39">
        <v>0</v>
      </c>
      <c r="BZ527" s="4" t="s">
        <v>77998</v>
      </c>
      <c r="CA527" s="17" t="s">
        <v>38080</v>
      </c>
      <c r="CB527" s="39">
        <v>0</v>
      </c>
      <c r="CC527" s="39">
        <v>0</v>
      </c>
      <c r="CD527" s="39">
        <v>0</v>
      </c>
      <c r="CE527" s="4" t="s">
        <v>77999</v>
      </c>
      <c r="CF527" s="17" t="s">
        <v>38081</v>
      </c>
      <c r="CG527" s="39">
        <v>0</v>
      </c>
      <c r="CH527" s="39">
        <v>0</v>
      </c>
      <c r="CI527" s="39">
        <v>0</v>
      </c>
      <c r="CJ527" s="4" t="s">
        <v>78000</v>
      </c>
      <c r="CK527" s="17" t="s">
        <v>38082</v>
      </c>
      <c r="CL527" s="39">
        <v>0</v>
      </c>
      <c r="CM527" s="39">
        <v>0</v>
      </c>
      <c r="CN527" s="39">
        <v>0</v>
      </c>
      <c r="CO527" s="4" t="s">
        <v>78001</v>
      </c>
      <c r="CP527" s="17" t="s">
        <v>38083</v>
      </c>
      <c r="CQ527" s="39">
        <v>0</v>
      </c>
      <c r="CR527" s="39">
        <v>0</v>
      </c>
      <c r="CS527" s="39">
        <v>0</v>
      </c>
      <c r="CT527" s="4" t="s">
        <v>78002</v>
      </c>
      <c r="CU527" s="17" t="s">
        <v>38084</v>
      </c>
      <c r="CV527" s="39">
        <v>0</v>
      </c>
      <c r="CW527" s="39">
        <v>0</v>
      </c>
      <c r="CX527" s="39">
        <v>0</v>
      </c>
      <c r="CY527" s="4" t="s">
        <v>78003</v>
      </c>
      <c r="CZ527" s="17" t="s">
        <v>38085</v>
      </c>
      <c r="DA527" s="39">
        <v>0</v>
      </c>
      <c r="DB527" s="39">
        <v>0</v>
      </c>
      <c r="DC527" s="39">
        <v>0</v>
      </c>
      <c r="DD527" s="39" t="s">
        <v>78004</v>
      </c>
      <c r="DE527" s="39" t="s">
        <v>38086</v>
      </c>
      <c r="DF527" s="39">
        <v>0</v>
      </c>
      <c r="DG527" s="39">
        <v>0</v>
      </c>
      <c r="DH527" s="39">
        <v>0</v>
      </c>
      <c r="DI527" s="4" t="s">
        <v>78005</v>
      </c>
      <c r="DJ527" s="17" t="s">
        <v>38087</v>
      </c>
      <c r="DK527" s="39">
        <v>0</v>
      </c>
      <c r="DL527" s="39">
        <v>0</v>
      </c>
      <c r="DM527" s="39">
        <v>0</v>
      </c>
      <c r="DN527" s="4" t="s">
        <v>78006</v>
      </c>
      <c r="DO527" s="17" t="s">
        <v>38088</v>
      </c>
      <c r="DP527" s="39">
        <v>0</v>
      </c>
      <c r="DQ527" s="39">
        <v>0</v>
      </c>
      <c r="DR527" s="39">
        <v>0</v>
      </c>
      <c r="DS527" s="4" t="s">
        <v>78007</v>
      </c>
      <c r="DT527" s="17" t="s">
        <v>38089</v>
      </c>
      <c r="DU527" s="39">
        <v>0</v>
      </c>
      <c r="DV527" s="39">
        <v>0</v>
      </c>
      <c r="DW527" s="39">
        <v>0</v>
      </c>
      <c r="DX527" s="4" t="s">
        <v>78008</v>
      </c>
      <c r="DY527" s="17" t="s">
        <v>38090</v>
      </c>
      <c r="DZ527" s="39">
        <v>0</v>
      </c>
      <c r="EA527" s="39">
        <v>0</v>
      </c>
      <c r="EB527" s="39">
        <v>0</v>
      </c>
      <c r="EC527" s="4" t="s">
        <v>78009</v>
      </c>
      <c r="ED527" s="17" t="s">
        <v>38091</v>
      </c>
      <c r="EE527" s="39">
        <v>0</v>
      </c>
      <c r="EF527" s="39">
        <v>0</v>
      </c>
      <c r="EG527" s="39">
        <v>0</v>
      </c>
      <c r="EH527" s="4" t="s">
        <v>78010</v>
      </c>
      <c r="EI527" s="56" t="s">
        <v>38092</v>
      </c>
      <c r="EJ527" s="56">
        <v>0</v>
      </c>
      <c r="EK527" s="56">
        <v>0</v>
      </c>
      <c r="EL527" s="56">
        <v>0</v>
      </c>
      <c r="EM527" s="4" t="s">
        <v>78011</v>
      </c>
      <c r="EN527" s="17" t="s">
        <v>38093</v>
      </c>
      <c r="EO527" s="39">
        <v>0</v>
      </c>
      <c r="EP527" s="39">
        <v>0</v>
      </c>
      <c r="EQ527" s="39">
        <v>0</v>
      </c>
      <c r="ER527" s="4" t="s">
        <v>78012</v>
      </c>
      <c r="ES527" s="1" t="s">
        <v>38094</v>
      </c>
      <c r="ET527" s="1">
        <v>0</v>
      </c>
      <c r="EU527" s="1">
        <v>0</v>
      </c>
      <c r="EV527" s="1">
        <v>0</v>
      </c>
      <c r="EW527" s="1" t="s">
        <v>78013</v>
      </c>
      <c r="EX527" s="1" t="s">
        <v>38095</v>
      </c>
      <c r="EY527" s="1">
        <v>0</v>
      </c>
      <c r="EZ527" s="1">
        <v>0</v>
      </c>
      <c r="FA527" s="1">
        <v>0</v>
      </c>
      <c r="FB527" s="1" t="s">
        <v>78014</v>
      </c>
      <c r="FC527" s="1" t="s">
        <v>38096</v>
      </c>
      <c r="FD527" s="1">
        <v>0</v>
      </c>
      <c r="FE527" s="1">
        <v>0</v>
      </c>
      <c r="FF527" s="1">
        <v>0</v>
      </c>
      <c r="FH527" s="1">
        <v>0</v>
      </c>
      <c r="FI527" s="1">
        <v>0</v>
      </c>
      <c r="FJ527" s="1">
        <v>0</v>
      </c>
      <c r="FL527" s="1">
        <v>0</v>
      </c>
      <c r="FM527" s="1">
        <v>0</v>
      </c>
      <c r="FN527" s="1">
        <v>0</v>
      </c>
      <c r="FP527" s="1">
        <v>0</v>
      </c>
      <c r="FQ527" s="1">
        <v>0</v>
      </c>
      <c r="FR527" s="1">
        <v>0</v>
      </c>
    </row>
    <row r="528" spans="1:174">
      <c r="B528" s="42" t="s">
        <v>1487</v>
      </c>
      <c r="D528" s="6">
        <v>640988583</v>
      </c>
      <c r="E528" s="6">
        <v>2144144180</v>
      </c>
      <c r="F528" s="6">
        <v>2785132763</v>
      </c>
      <c r="G528" s="4"/>
      <c r="I528" s="5"/>
      <c r="M528" s="1" t="s">
        <v>42315</v>
      </c>
      <c r="N528" s="17"/>
      <c r="O528" s="39">
        <v>522521705</v>
      </c>
      <c r="P528" s="39">
        <v>1455053829</v>
      </c>
      <c r="Q528" s="39">
        <v>1977575534</v>
      </c>
      <c r="R528" s="4" t="s">
        <v>42316</v>
      </c>
      <c r="S528" s="17"/>
      <c r="T528" s="39">
        <v>18680500</v>
      </c>
      <c r="U528" s="39">
        <v>161911700</v>
      </c>
      <c r="V528" s="39">
        <v>180592200</v>
      </c>
      <c r="W528" s="4" t="s">
        <v>42317</v>
      </c>
      <c r="X528" s="17"/>
      <c r="Y528" s="39">
        <v>262500</v>
      </c>
      <c r="Z528" s="39">
        <v>50914155</v>
      </c>
      <c r="AA528" s="39">
        <v>51176655</v>
      </c>
      <c r="AB528" s="4" t="s">
        <v>42318</v>
      </c>
      <c r="AC528" s="17"/>
      <c r="AD528" s="39">
        <v>1850000</v>
      </c>
      <c r="AE528" s="39">
        <v>22511605</v>
      </c>
      <c r="AF528" s="39">
        <v>24361605</v>
      </c>
      <c r="AG528" s="4" t="s">
        <v>42319</v>
      </c>
      <c r="AH528" s="17"/>
      <c r="AI528" s="39">
        <v>5967600</v>
      </c>
      <c r="AJ528" s="39">
        <v>23548000</v>
      </c>
      <c r="AK528" s="39">
        <v>29515600</v>
      </c>
      <c r="AL528" s="4" t="s">
        <v>42320</v>
      </c>
      <c r="AM528" s="17"/>
      <c r="AN528" s="39">
        <v>2295000</v>
      </c>
      <c r="AO528" s="39">
        <v>12662634</v>
      </c>
      <c r="AP528" s="39">
        <v>14957634</v>
      </c>
      <c r="AQ528" s="4" t="s">
        <v>42321</v>
      </c>
      <c r="AR528" s="17"/>
      <c r="AS528" s="39">
        <v>0</v>
      </c>
      <c r="AT528" s="39">
        <v>32952131</v>
      </c>
      <c r="AU528" s="39">
        <v>32952131</v>
      </c>
      <c r="AV528" s="4" t="s">
        <v>42322</v>
      </c>
      <c r="AW528" s="17"/>
      <c r="AX528" s="39">
        <v>0</v>
      </c>
      <c r="AY528" s="39">
        <v>25088906</v>
      </c>
      <c r="AZ528" s="39">
        <v>25088906</v>
      </c>
      <c r="BA528" s="4" t="s">
        <v>42323</v>
      </c>
      <c r="BB528" s="17"/>
      <c r="BC528" s="39">
        <v>675000</v>
      </c>
      <c r="BD528" s="39">
        <v>10520673</v>
      </c>
      <c r="BE528" s="39">
        <v>11195673</v>
      </c>
      <c r="BF528" s="4" t="s">
        <v>42324</v>
      </c>
      <c r="BG528" s="17"/>
      <c r="BH528" s="39">
        <v>0</v>
      </c>
      <c r="BI528" s="39">
        <v>5503872</v>
      </c>
      <c r="BJ528" s="39">
        <v>5503872</v>
      </c>
      <c r="BK528" s="4" t="s">
        <v>42325</v>
      </c>
      <c r="BL528" s="17"/>
      <c r="BM528" s="39">
        <v>1365000</v>
      </c>
      <c r="BN528" s="39">
        <v>23888543</v>
      </c>
      <c r="BO528" s="39">
        <v>25253543</v>
      </c>
      <c r="BP528" s="4" t="s">
        <v>42326</v>
      </c>
      <c r="BQ528" s="17"/>
      <c r="BR528" s="39">
        <v>4768412</v>
      </c>
      <c r="BS528" s="39">
        <v>25220388</v>
      </c>
      <c r="BT528" s="39">
        <v>29988800</v>
      </c>
      <c r="BU528" s="4" t="s">
        <v>42327</v>
      </c>
      <c r="BV528" s="17"/>
      <c r="BW528" s="39">
        <v>1183200</v>
      </c>
      <c r="BX528" s="39">
        <v>22595137</v>
      </c>
      <c r="BY528" s="39">
        <v>23778337</v>
      </c>
      <c r="BZ528" s="4" t="s">
        <v>42328</v>
      </c>
      <c r="CA528" s="17"/>
      <c r="CB528" s="39">
        <v>40774826</v>
      </c>
      <c r="CC528" s="39">
        <v>45308402</v>
      </c>
      <c r="CD528" s="39">
        <v>86083228</v>
      </c>
      <c r="CE528" s="4" t="s">
        <v>42329</v>
      </c>
      <c r="CF528" s="17"/>
      <c r="CG528" s="39">
        <v>2750000</v>
      </c>
      <c r="CH528" s="39">
        <v>2500000</v>
      </c>
      <c r="CI528" s="39">
        <v>5250000</v>
      </c>
      <c r="CJ528" s="4" t="s">
        <v>42330</v>
      </c>
      <c r="CK528" s="17"/>
      <c r="CL528" s="39">
        <v>0</v>
      </c>
      <c r="CM528" s="39">
        <v>49977706</v>
      </c>
      <c r="CN528" s="39">
        <v>49977706</v>
      </c>
      <c r="CO528" s="4" t="s">
        <v>42331</v>
      </c>
      <c r="CP528" s="17"/>
      <c r="CQ528" s="39">
        <v>0</v>
      </c>
      <c r="CR528" s="39">
        <v>2864200</v>
      </c>
      <c r="CS528" s="39">
        <v>2864200</v>
      </c>
      <c r="CT528" s="4" t="s">
        <v>42332</v>
      </c>
      <c r="CU528" s="17"/>
      <c r="CV528" s="39">
        <v>1200000</v>
      </c>
      <c r="CW528" s="39">
        <v>21447042</v>
      </c>
      <c r="CX528" s="39">
        <v>22647042</v>
      </c>
      <c r="CY528" s="4" t="s">
        <v>42333</v>
      </c>
      <c r="CZ528" s="17"/>
      <c r="DA528" s="39">
        <v>0</v>
      </c>
      <c r="DB528" s="39">
        <v>36433450</v>
      </c>
      <c r="DC528" s="39">
        <v>36433450</v>
      </c>
      <c r="DD528" s="39" t="s">
        <v>42334</v>
      </c>
      <c r="DE528" s="39"/>
      <c r="DF528" s="39">
        <v>0</v>
      </c>
      <c r="DG528" s="39">
        <v>0</v>
      </c>
      <c r="DH528" s="39">
        <v>0</v>
      </c>
      <c r="DI528" s="4" t="s">
        <v>42335</v>
      </c>
      <c r="DJ528" s="17"/>
      <c r="DK528" s="39">
        <v>0</v>
      </c>
      <c r="DL528" s="39">
        <v>19317178</v>
      </c>
      <c r="DM528" s="39">
        <v>19317178</v>
      </c>
      <c r="DN528" s="4" t="s">
        <v>42336</v>
      </c>
      <c r="DO528" s="17"/>
      <c r="DP528" s="39">
        <v>20207440</v>
      </c>
      <c r="DQ528" s="39">
        <v>47374483</v>
      </c>
      <c r="DR528" s="39">
        <v>67581923</v>
      </c>
      <c r="DS528" s="4" t="s">
        <v>42337</v>
      </c>
      <c r="DT528" s="17"/>
      <c r="DU528" s="39">
        <v>0</v>
      </c>
      <c r="DV528" s="39">
        <v>0</v>
      </c>
      <c r="DW528" s="39">
        <v>0</v>
      </c>
      <c r="DX528" s="4" t="s">
        <v>42338</v>
      </c>
      <c r="DY528" s="17"/>
      <c r="DZ528" s="39">
        <v>0</v>
      </c>
      <c r="EA528" s="39">
        <v>0</v>
      </c>
      <c r="EB528" s="39">
        <v>0</v>
      </c>
      <c r="EC528" s="4" t="s">
        <v>42339</v>
      </c>
      <c r="ED528" s="17" t="s">
        <v>24956</v>
      </c>
      <c r="EE528" s="39">
        <v>0</v>
      </c>
      <c r="EF528" s="39">
        <v>0</v>
      </c>
      <c r="EG528" s="39">
        <v>0</v>
      </c>
      <c r="EH528" s="4" t="s">
        <v>42340</v>
      </c>
      <c r="EI528" s="56"/>
      <c r="EJ528" s="56">
        <v>16487400</v>
      </c>
      <c r="EK528" s="56">
        <v>46550146</v>
      </c>
      <c r="EL528" s="56">
        <v>63037546</v>
      </c>
      <c r="EM528" s="4" t="s">
        <v>42341</v>
      </c>
      <c r="EN528" s="17"/>
      <c r="EO528" s="39">
        <v>0</v>
      </c>
      <c r="EP528" s="39">
        <v>0</v>
      </c>
      <c r="EQ528" s="39">
        <v>0</v>
      </c>
      <c r="ER528" s="4" t="s">
        <v>42342</v>
      </c>
      <c r="ET528" s="1">
        <v>0</v>
      </c>
      <c r="EU528" s="1">
        <v>0</v>
      </c>
      <c r="EV528" s="1">
        <v>0</v>
      </c>
      <c r="EW528" s="1" t="s">
        <v>42343</v>
      </c>
      <c r="EY528" s="1">
        <v>0</v>
      </c>
      <c r="EZ528" s="1">
        <v>0</v>
      </c>
      <c r="FA528" s="1">
        <v>0</v>
      </c>
      <c r="FB528" s="1" t="s">
        <v>42344</v>
      </c>
      <c r="FD528" s="1">
        <v>0</v>
      </c>
      <c r="FE528" s="1">
        <v>0</v>
      </c>
      <c r="FF528" s="1">
        <v>0</v>
      </c>
      <c r="FH528" s="1">
        <v>640988583</v>
      </c>
      <c r="FI528" s="1">
        <v>2144144180</v>
      </c>
      <c r="FJ528" s="1">
        <v>2785132763</v>
      </c>
      <c r="FL528" s="1">
        <v>640988583</v>
      </c>
      <c r="FM528" s="1">
        <v>2144144180</v>
      </c>
      <c r="FN528" s="1">
        <v>2785132763</v>
      </c>
      <c r="FP528" s="1">
        <v>0</v>
      </c>
      <c r="FQ528" s="1">
        <v>0</v>
      </c>
      <c r="FR528" s="1">
        <v>0</v>
      </c>
    </row>
    <row r="529" spans="1:174">
      <c r="A529" s="3">
        <v>82300000</v>
      </c>
      <c r="B529" s="42" t="s">
        <v>1654</v>
      </c>
      <c r="C529" s="1" t="s">
        <v>1340</v>
      </c>
      <c r="D529" s="5">
        <v>0</v>
      </c>
      <c r="E529" s="5">
        <v>0</v>
      </c>
      <c r="F529" s="4">
        <v>0</v>
      </c>
      <c r="G529" s="4"/>
      <c r="I529" s="5"/>
      <c r="M529" s="1" t="s">
        <v>78015</v>
      </c>
      <c r="N529" s="17" t="s">
        <v>38097</v>
      </c>
      <c r="O529" s="39">
        <v>0</v>
      </c>
      <c r="P529" s="39">
        <v>0</v>
      </c>
      <c r="Q529" s="39">
        <v>0</v>
      </c>
      <c r="R529" s="4" t="s">
        <v>78016</v>
      </c>
      <c r="S529" s="17" t="s">
        <v>38098</v>
      </c>
      <c r="T529" s="39">
        <v>0</v>
      </c>
      <c r="U529" s="39">
        <v>0</v>
      </c>
      <c r="V529" s="39">
        <v>0</v>
      </c>
      <c r="W529" s="4" t="s">
        <v>78017</v>
      </c>
      <c r="X529" s="17" t="s">
        <v>38099</v>
      </c>
      <c r="Y529" s="39">
        <v>0</v>
      </c>
      <c r="Z529" s="39">
        <v>0</v>
      </c>
      <c r="AA529" s="39">
        <v>0</v>
      </c>
      <c r="AB529" s="4" t="s">
        <v>78018</v>
      </c>
      <c r="AC529" s="17" t="s">
        <v>38100</v>
      </c>
      <c r="AD529" s="39">
        <v>0</v>
      </c>
      <c r="AE529" s="39">
        <v>0</v>
      </c>
      <c r="AF529" s="39">
        <v>0</v>
      </c>
      <c r="AG529" s="4" t="s">
        <v>78019</v>
      </c>
      <c r="AH529" s="17" t="s">
        <v>38101</v>
      </c>
      <c r="AI529" s="39">
        <v>0</v>
      </c>
      <c r="AJ529" s="39">
        <v>0</v>
      </c>
      <c r="AK529" s="39">
        <v>0</v>
      </c>
      <c r="AL529" s="4" t="s">
        <v>78020</v>
      </c>
      <c r="AM529" s="17" t="s">
        <v>38102</v>
      </c>
      <c r="AN529" s="39">
        <v>0</v>
      </c>
      <c r="AO529" s="39">
        <v>0</v>
      </c>
      <c r="AP529" s="39">
        <v>0</v>
      </c>
      <c r="AQ529" s="4" t="s">
        <v>78021</v>
      </c>
      <c r="AR529" s="17" t="s">
        <v>38103</v>
      </c>
      <c r="AS529" s="39">
        <v>0</v>
      </c>
      <c r="AT529" s="39">
        <v>0</v>
      </c>
      <c r="AU529" s="39">
        <v>0</v>
      </c>
      <c r="AV529" s="4" t="s">
        <v>78022</v>
      </c>
      <c r="AW529" s="17" t="s">
        <v>38104</v>
      </c>
      <c r="AX529" s="39">
        <v>0</v>
      </c>
      <c r="AY529" s="39">
        <v>0</v>
      </c>
      <c r="AZ529" s="39">
        <v>0</v>
      </c>
      <c r="BA529" s="4" t="s">
        <v>78023</v>
      </c>
      <c r="BB529" s="17" t="s">
        <v>38105</v>
      </c>
      <c r="BC529" s="39">
        <v>0</v>
      </c>
      <c r="BD529" s="39">
        <v>0</v>
      </c>
      <c r="BE529" s="39">
        <v>0</v>
      </c>
      <c r="BF529" s="4" t="s">
        <v>78024</v>
      </c>
      <c r="BG529" s="17" t="s">
        <v>38106</v>
      </c>
      <c r="BH529" s="39">
        <v>0</v>
      </c>
      <c r="BI529" s="39">
        <v>0</v>
      </c>
      <c r="BJ529" s="39">
        <v>0</v>
      </c>
      <c r="BK529" s="4" t="s">
        <v>78025</v>
      </c>
      <c r="BL529" s="17" t="s">
        <v>38107</v>
      </c>
      <c r="BM529" s="39">
        <v>0</v>
      </c>
      <c r="BN529" s="39">
        <v>0</v>
      </c>
      <c r="BO529" s="39">
        <v>0</v>
      </c>
      <c r="BP529" s="4" t="s">
        <v>78026</v>
      </c>
      <c r="BQ529" s="17" t="s">
        <v>38108</v>
      </c>
      <c r="BR529" s="39">
        <v>0</v>
      </c>
      <c r="BS529" s="39">
        <v>0</v>
      </c>
      <c r="BT529" s="39">
        <v>0</v>
      </c>
      <c r="BU529" s="4" t="s">
        <v>78027</v>
      </c>
      <c r="BV529" s="17" t="s">
        <v>38109</v>
      </c>
      <c r="BW529" s="39">
        <v>0</v>
      </c>
      <c r="BX529" s="39">
        <v>0</v>
      </c>
      <c r="BY529" s="39">
        <v>0</v>
      </c>
      <c r="BZ529" s="4" t="s">
        <v>78028</v>
      </c>
      <c r="CA529" s="17" t="s">
        <v>38110</v>
      </c>
      <c r="CB529" s="39">
        <v>0</v>
      </c>
      <c r="CC529" s="39">
        <v>0</v>
      </c>
      <c r="CD529" s="39">
        <v>0</v>
      </c>
      <c r="CE529" s="4" t="s">
        <v>78029</v>
      </c>
      <c r="CF529" s="17" t="s">
        <v>38111</v>
      </c>
      <c r="CG529" s="39">
        <v>0</v>
      </c>
      <c r="CH529" s="39">
        <v>0</v>
      </c>
      <c r="CI529" s="39">
        <v>0</v>
      </c>
      <c r="CJ529" s="4" t="s">
        <v>78030</v>
      </c>
      <c r="CK529" s="17" t="s">
        <v>38112</v>
      </c>
      <c r="CL529" s="39">
        <v>0</v>
      </c>
      <c r="CM529" s="39">
        <v>0</v>
      </c>
      <c r="CN529" s="39">
        <v>0</v>
      </c>
      <c r="CO529" s="4" t="s">
        <v>78031</v>
      </c>
      <c r="CP529" s="17" t="s">
        <v>38113</v>
      </c>
      <c r="CQ529" s="39">
        <v>0</v>
      </c>
      <c r="CR529" s="39">
        <v>0</v>
      </c>
      <c r="CS529" s="39">
        <v>0</v>
      </c>
      <c r="CT529" s="4" t="s">
        <v>78032</v>
      </c>
      <c r="CU529" s="17" t="s">
        <v>38114</v>
      </c>
      <c r="CV529" s="39">
        <v>0</v>
      </c>
      <c r="CW529" s="39">
        <v>0</v>
      </c>
      <c r="CX529" s="39">
        <v>0</v>
      </c>
      <c r="CY529" s="4" t="s">
        <v>78033</v>
      </c>
      <c r="CZ529" s="17" t="s">
        <v>38115</v>
      </c>
      <c r="DA529" s="39">
        <v>0</v>
      </c>
      <c r="DB529" s="39">
        <v>0</v>
      </c>
      <c r="DC529" s="39">
        <v>0</v>
      </c>
      <c r="DD529" s="39" t="s">
        <v>78034</v>
      </c>
      <c r="DE529" s="39" t="s">
        <v>38116</v>
      </c>
      <c r="DF529" s="39">
        <v>0</v>
      </c>
      <c r="DG529" s="39">
        <v>0</v>
      </c>
      <c r="DH529" s="39">
        <v>0</v>
      </c>
      <c r="DI529" s="4" t="s">
        <v>78035</v>
      </c>
      <c r="DJ529" s="17" t="s">
        <v>38117</v>
      </c>
      <c r="DK529" s="39">
        <v>0</v>
      </c>
      <c r="DL529" s="39">
        <v>0</v>
      </c>
      <c r="DM529" s="39">
        <v>0</v>
      </c>
      <c r="DN529" s="4" t="s">
        <v>78036</v>
      </c>
      <c r="DO529" s="17" t="s">
        <v>38118</v>
      </c>
      <c r="DP529" s="39">
        <v>0</v>
      </c>
      <c r="DQ529" s="39">
        <v>0</v>
      </c>
      <c r="DR529" s="39">
        <v>0</v>
      </c>
      <c r="DS529" s="4" t="s">
        <v>78037</v>
      </c>
      <c r="DT529" s="17" t="s">
        <v>38119</v>
      </c>
      <c r="DU529" s="39">
        <v>0</v>
      </c>
      <c r="DV529" s="39">
        <v>0</v>
      </c>
      <c r="DW529" s="39">
        <v>0</v>
      </c>
      <c r="DX529" s="4" t="s">
        <v>78038</v>
      </c>
      <c r="DY529" s="17" t="s">
        <v>38120</v>
      </c>
      <c r="DZ529" s="39">
        <v>0</v>
      </c>
      <c r="EA529" s="39">
        <v>0</v>
      </c>
      <c r="EB529" s="39">
        <v>0</v>
      </c>
      <c r="EC529" s="4" t="s">
        <v>78039</v>
      </c>
      <c r="ED529" s="17" t="s">
        <v>38121</v>
      </c>
      <c r="EE529" s="39">
        <v>0</v>
      </c>
      <c r="EF529" s="39">
        <v>0</v>
      </c>
      <c r="EG529" s="39">
        <v>0</v>
      </c>
      <c r="EH529" s="4" t="s">
        <v>78040</v>
      </c>
      <c r="EI529" s="56" t="s">
        <v>38122</v>
      </c>
      <c r="EJ529" s="56">
        <v>0</v>
      </c>
      <c r="EK529" s="56">
        <v>0</v>
      </c>
      <c r="EL529" s="56">
        <v>0</v>
      </c>
      <c r="EM529" s="4" t="s">
        <v>78041</v>
      </c>
      <c r="EN529" s="17" t="s">
        <v>38123</v>
      </c>
      <c r="EO529" s="39">
        <v>0</v>
      </c>
      <c r="EP529" s="39">
        <v>0</v>
      </c>
      <c r="EQ529" s="39">
        <v>0</v>
      </c>
      <c r="ER529" s="4" t="s">
        <v>78042</v>
      </c>
      <c r="ES529" s="1" t="s">
        <v>38124</v>
      </c>
      <c r="ET529" s="1">
        <v>0</v>
      </c>
      <c r="EU529" s="1">
        <v>0</v>
      </c>
      <c r="EV529" s="1">
        <v>0</v>
      </c>
      <c r="EW529" s="1" t="s">
        <v>78043</v>
      </c>
      <c r="EX529" s="1" t="s">
        <v>38125</v>
      </c>
      <c r="EY529" s="1">
        <v>0</v>
      </c>
      <c r="EZ529" s="1">
        <v>0</v>
      </c>
      <c r="FA529" s="1">
        <v>0</v>
      </c>
      <c r="FB529" s="1" t="s">
        <v>78044</v>
      </c>
      <c r="FC529" s="1" t="s">
        <v>38126</v>
      </c>
      <c r="FD529" s="1">
        <v>0</v>
      </c>
      <c r="FE529" s="1">
        <v>0</v>
      </c>
      <c r="FF529" s="1">
        <v>0</v>
      </c>
      <c r="FH529" s="1">
        <v>0</v>
      </c>
      <c r="FI529" s="1">
        <v>0</v>
      </c>
      <c r="FJ529" s="1">
        <v>0</v>
      </c>
      <c r="FL529" s="1">
        <v>0</v>
      </c>
      <c r="FM529" s="1">
        <v>0</v>
      </c>
      <c r="FN529" s="1">
        <v>0</v>
      </c>
      <c r="FP529" s="1">
        <v>0</v>
      </c>
      <c r="FQ529" s="1">
        <v>0</v>
      </c>
      <c r="FR529" s="1">
        <v>0</v>
      </c>
    </row>
    <row r="530" spans="1:174">
      <c r="A530" s="3">
        <v>82310000</v>
      </c>
      <c r="B530" s="42" t="s">
        <v>1655</v>
      </c>
      <c r="C530" s="1" t="s">
        <v>1341</v>
      </c>
      <c r="D530" s="5">
        <v>0</v>
      </c>
      <c r="E530" s="5">
        <v>0</v>
      </c>
      <c r="F530" s="4">
        <v>0</v>
      </c>
      <c r="G530" s="4"/>
      <c r="I530" s="5"/>
      <c r="M530" s="1" t="s">
        <v>78045</v>
      </c>
      <c r="N530" s="17" t="s">
        <v>38127</v>
      </c>
      <c r="O530" s="39">
        <v>0</v>
      </c>
      <c r="P530" s="39">
        <v>0</v>
      </c>
      <c r="Q530" s="39">
        <v>0</v>
      </c>
      <c r="R530" s="4" t="s">
        <v>78046</v>
      </c>
      <c r="S530" s="17" t="s">
        <v>38128</v>
      </c>
      <c r="T530" s="39">
        <v>0</v>
      </c>
      <c r="U530" s="39">
        <v>0</v>
      </c>
      <c r="V530" s="39">
        <v>0</v>
      </c>
      <c r="W530" s="4" t="s">
        <v>78047</v>
      </c>
      <c r="X530" s="17" t="s">
        <v>38129</v>
      </c>
      <c r="Y530" s="39">
        <v>0</v>
      </c>
      <c r="Z530" s="39">
        <v>0</v>
      </c>
      <c r="AA530" s="39">
        <v>0</v>
      </c>
      <c r="AB530" s="4" t="s">
        <v>78048</v>
      </c>
      <c r="AC530" s="17" t="s">
        <v>38130</v>
      </c>
      <c r="AD530" s="39">
        <v>0</v>
      </c>
      <c r="AE530" s="39">
        <v>0</v>
      </c>
      <c r="AF530" s="39">
        <v>0</v>
      </c>
      <c r="AG530" s="4" t="s">
        <v>78049</v>
      </c>
      <c r="AH530" s="17" t="s">
        <v>38131</v>
      </c>
      <c r="AI530" s="39">
        <v>0</v>
      </c>
      <c r="AJ530" s="39">
        <v>0</v>
      </c>
      <c r="AK530" s="39">
        <v>0</v>
      </c>
      <c r="AL530" s="4" t="s">
        <v>78050</v>
      </c>
      <c r="AM530" s="17" t="s">
        <v>38132</v>
      </c>
      <c r="AN530" s="39">
        <v>0</v>
      </c>
      <c r="AO530" s="39">
        <v>0</v>
      </c>
      <c r="AP530" s="39">
        <v>0</v>
      </c>
      <c r="AQ530" s="4" t="s">
        <v>78051</v>
      </c>
      <c r="AR530" s="17" t="s">
        <v>38133</v>
      </c>
      <c r="AS530" s="39">
        <v>0</v>
      </c>
      <c r="AT530" s="39">
        <v>0</v>
      </c>
      <c r="AU530" s="39">
        <v>0</v>
      </c>
      <c r="AV530" s="4" t="s">
        <v>78052</v>
      </c>
      <c r="AW530" s="17" t="s">
        <v>38134</v>
      </c>
      <c r="AX530" s="39">
        <v>0</v>
      </c>
      <c r="AY530" s="39">
        <v>0</v>
      </c>
      <c r="AZ530" s="39">
        <v>0</v>
      </c>
      <c r="BA530" s="4" t="s">
        <v>78053</v>
      </c>
      <c r="BB530" s="17" t="s">
        <v>38135</v>
      </c>
      <c r="BC530" s="39">
        <v>0</v>
      </c>
      <c r="BD530" s="39">
        <v>0</v>
      </c>
      <c r="BE530" s="39">
        <v>0</v>
      </c>
      <c r="BF530" s="4" t="s">
        <v>78054</v>
      </c>
      <c r="BG530" s="17" t="s">
        <v>38136</v>
      </c>
      <c r="BH530" s="39">
        <v>0</v>
      </c>
      <c r="BI530" s="39">
        <v>0</v>
      </c>
      <c r="BJ530" s="39">
        <v>0</v>
      </c>
      <c r="BK530" s="4" t="s">
        <v>78055</v>
      </c>
      <c r="BL530" s="17" t="s">
        <v>38137</v>
      </c>
      <c r="BM530" s="39">
        <v>0</v>
      </c>
      <c r="BN530" s="39">
        <v>0</v>
      </c>
      <c r="BO530" s="39">
        <v>0</v>
      </c>
      <c r="BP530" s="4" t="s">
        <v>78056</v>
      </c>
      <c r="BQ530" s="17" t="s">
        <v>38138</v>
      </c>
      <c r="BR530" s="39">
        <v>0</v>
      </c>
      <c r="BS530" s="39">
        <v>0</v>
      </c>
      <c r="BT530" s="39">
        <v>0</v>
      </c>
      <c r="BU530" s="4" t="s">
        <v>78057</v>
      </c>
      <c r="BV530" s="17" t="s">
        <v>38139</v>
      </c>
      <c r="BW530" s="39">
        <v>0</v>
      </c>
      <c r="BX530" s="39">
        <v>0</v>
      </c>
      <c r="BY530" s="39">
        <v>0</v>
      </c>
      <c r="BZ530" s="4" t="s">
        <v>78058</v>
      </c>
      <c r="CA530" s="17" t="s">
        <v>38140</v>
      </c>
      <c r="CB530" s="39">
        <v>0</v>
      </c>
      <c r="CC530" s="39">
        <v>0</v>
      </c>
      <c r="CD530" s="39">
        <v>0</v>
      </c>
      <c r="CE530" s="4" t="s">
        <v>78059</v>
      </c>
      <c r="CF530" s="17" t="s">
        <v>38141</v>
      </c>
      <c r="CG530" s="39">
        <v>0</v>
      </c>
      <c r="CH530" s="39">
        <v>0</v>
      </c>
      <c r="CI530" s="39">
        <v>0</v>
      </c>
      <c r="CJ530" s="4" t="s">
        <v>78060</v>
      </c>
      <c r="CK530" s="17" t="s">
        <v>38142</v>
      </c>
      <c r="CL530" s="39">
        <v>0</v>
      </c>
      <c r="CM530" s="39">
        <v>0</v>
      </c>
      <c r="CN530" s="39">
        <v>0</v>
      </c>
      <c r="CO530" s="4" t="s">
        <v>78061</v>
      </c>
      <c r="CP530" s="17" t="s">
        <v>38143</v>
      </c>
      <c r="CQ530" s="39">
        <v>0</v>
      </c>
      <c r="CR530" s="39">
        <v>0</v>
      </c>
      <c r="CS530" s="39">
        <v>0</v>
      </c>
      <c r="CT530" s="4" t="s">
        <v>78062</v>
      </c>
      <c r="CU530" s="17" t="s">
        <v>38144</v>
      </c>
      <c r="CV530" s="39">
        <v>0</v>
      </c>
      <c r="CW530" s="39">
        <v>0</v>
      </c>
      <c r="CX530" s="39">
        <v>0</v>
      </c>
      <c r="CY530" s="4" t="s">
        <v>78063</v>
      </c>
      <c r="CZ530" s="17" t="s">
        <v>38145</v>
      </c>
      <c r="DA530" s="39">
        <v>0</v>
      </c>
      <c r="DB530" s="39">
        <v>0</v>
      </c>
      <c r="DC530" s="39">
        <v>0</v>
      </c>
      <c r="DD530" s="39" t="s">
        <v>78064</v>
      </c>
      <c r="DE530" s="39" t="s">
        <v>38146</v>
      </c>
      <c r="DF530" s="39">
        <v>0</v>
      </c>
      <c r="DG530" s="39">
        <v>0</v>
      </c>
      <c r="DH530" s="39">
        <v>0</v>
      </c>
      <c r="DI530" s="4" t="s">
        <v>78065</v>
      </c>
      <c r="DJ530" s="17" t="s">
        <v>38147</v>
      </c>
      <c r="DK530" s="39">
        <v>0</v>
      </c>
      <c r="DL530" s="39">
        <v>0</v>
      </c>
      <c r="DM530" s="39">
        <v>0</v>
      </c>
      <c r="DN530" s="4" t="s">
        <v>78066</v>
      </c>
      <c r="DO530" s="17" t="s">
        <v>38148</v>
      </c>
      <c r="DP530" s="39">
        <v>0</v>
      </c>
      <c r="DQ530" s="39">
        <v>0</v>
      </c>
      <c r="DR530" s="39">
        <v>0</v>
      </c>
      <c r="DS530" s="4" t="s">
        <v>78067</v>
      </c>
      <c r="DT530" s="17" t="s">
        <v>38149</v>
      </c>
      <c r="DU530" s="39">
        <v>0</v>
      </c>
      <c r="DV530" s="39">
        <v>0</v>
      </c>
      <c r="DW530" s="39">
        <v>0</v>
      </c>
      <c r="DX530" s="4" t="s">
        <v>78068</v>
      </c>
      <c r="DY530" s="17" t="s">
        <v>38150</v>
      </c>
      <c r="DZ530" s="39">
        <v>0</v>
      </c>
      <c r="EA530" s="39">
        <v>0</v>
      </c>
      <c r="EB530" s="39">
        <v>0</v>
      </c>
      <c r="EC530" s="4" t="s">
        <v>78069</v>
      </c>
      <c r="ED530" s="17" t="s">
        <v>38151</v>
      </c>
      <c r="EE530" s="39">
        <v>0</v>
      </c>
      <c r="EF530" s="39">
        <v>0</v>
      </c>
      <c r="EG530" s="39">
        <v>0</v>
      </c>
      <c r="EH530" s="4" t="s">
        <v>78070</v>
      </c>
      <c r="EI530" s="56" t="s">
        <v>38152</v>
      </c>
      <c r="EJ530" s="56">
        <v>0</v>
      </c>
      <c r="EK530" s="56">
        <v>0</v>
      </c>
      <c r="EL530" s="56">
        <v>0</v>
      </c>
      <c r="EM530" s="4" t="s">
        <v>78071</v>
      </c>
      <c r="EN530" s="17" t="s">
        <v>38153</v>
      </c>
      <c r="EO530" s="39">
        <v>0</v>
      </c>
      <c r="EP530" s="39">
        <v>0</v>
      </c>
      <c r="EQ530" s="39">
        <v>0</v>
      </c>
      <c r="ER530" s="4" t="s">
        <v>78072</v>
      </c>
      <c r="ES530" s="1" t="s">
        <v>38154</v>
      </c>
      <c r="ET530" s="1">
        <v>0</v>
      </c>
      <c r="EU530" s="1">
        <v>0</v>
      </c>
      <c r="EV530" s="1">
        <v>0</v>
      </c>
      <c r="EW530" s="1" t="s">
        <v>78073</v>
      </c>
      <c r="EX530" s="1" t="s">
        <v>38155</v>
      </c>
      <c r="EY530" s="1">
        <v>0</v>
      </c>
      <c r="EZ530" s="1">
        <v>0</v>
      </c>
      <c r="FA530" s="1">
        <v>0</v>
      </c>
      <c r="FB530" s="1" t="s">
        <v>78074</v>
      </c>
      <c r="FC530" s="1" t="s">
        <v>38156</v>
      </c>
      <c r="FD530" s="1">
        <v>0</v>
      </c>
      <c r="FE530" s="1">
        <v>0</v>
      </c>
      <c r="FF530" s="1">
        <v>0</v>
      </c>
      <c r="FH530" s="1">
        <v>0</v>
      </c>
      <c r="FI530" s="1">
        <v>0</v>
      </c>
      <c r="FJ530" s="1">
        <v>0</v>
      </c>
      <c r="FL530" s="1">
        <v>0</v>
      </c>
      <c r="FM530" s="1">
        <v>0</v>
      </c>
      <c r="FN530" s="1">
        <v>0</v>
      </c>
      <c r="FP530" s="1">
        <v>0</v>
      </c>
      <c r="FQ530" s="1">
        <v>0</v>
      </c>
      <c r="FR530" s="1">
        <v>0</v>
      </c>
    </row>
    <row r="531" spans="1:174">
      <c r="A531" s="3">
        <v>82311000</v>
      </c>
      <c r="B531" s="42" t="s">
        <v>1656</v>
      </c>
      <c r="C531" s="1" t="s">
        <v>1342</v>
      </c>
      <c r="D531" s="5">
        <v>550000</v>
      </c>
      <c r="E531" s="5">
        <v>216184322</v>
      </c>
      <c r="F531" s="4">
        <v>216734322</v>
      </c>
      <c r="G531" s="4"/>
      <c r="I531" s="5"/>
      <c r="M531" s="1" t="s">
        <v>78075</v>
      </c>
      <c r="N531" s="17" t="s">
        <v>38157</v>
      </c>
      <c r="O531" s="39">
        <v>550000</v>
      </c>
      <c r="P531" s="39">
        <v>216184322</v>
      </c>
      <c r="Q531" s="39">
        <v>216734322</v>
      </c>
      <c r="R531" s="4" t="s">
        <v>78076</v>
      </c>
      <c r="S531" s="17" t="s">
        <v>38158</v>
      </c>
      <c r="T531" s="39">
        <v>0</v>
      </c>
      <c r="U531" s="39">
        <v>0</v>
      </c>
      <c r="V531" s="39">
        <v>0</v>
      </c>
      <c r="W531" s="4" t="s">
        <v>78077</v>
      </c>
      <c r="X531" s="17" t="s">
        <v>38159</v>
      </c>
      <c r="Y531" s="39">
        <v>0</v>
      </c>
      <c r="Z531" s="39">
        <v>0</v>
      </c>
      <c r="AA531" s="39">
        <v>0</v>
      </c>
      <c r="AB531" s="4" t="s">
        <v>78078</v>
      </c>
      <c r="AC531" s="17" t="s">
        <v>38160</v>
      </c>
      <c r="AD531" s="39">
        <v>0</v>
      </c>
      <c r="AE531" s="39">
        <v>0</v>
      </c>
      <c r="AF531" s="39">
        <v>0</v>
      </c>
      <c r="AG531" s="4" t="s">
        <v>78079</v>
      </c>
      <c r="AH531" s="17" t="s">
        <v>38161</v>
      </c>
      <c r="AI531" s="39">
        <v>0</v>
      </c>
      <c r="AJ531" s="39">
        <v>0</v>
      </c>
      <c r="AK531" s="39">
        <v>0</v>
      </c>
      <c r="AL531" s="4" t="s">
        <v>78080</v>
      </c>
      <c r="AM531" s="17" t="s">
        <v>38162</v>
      </c>
      <c r="AN531" s="39">
        <v>0</v>
      </c>
      <c r="AO531" s="39">
        <v>0</v>
      </c>
      <c r="AP531" s="39">
        <v>0</v>
      </c>
      <c r="AQ531" s="4" t="s">
        <v>78081</v>
      </c>
      <c r="AR531" s="17" t="s">
        <v>38163</v>
      </c>
      <c r="AS531" s="39">
        <v>0</v>
      </c>
      <c r="AT531" s="39">
        <v>0</v>
      </c>
      <c r="AU531" s="39">
        <v>0</v>
      </c>
      <c r="AV531" s="4" t="s">
        <v>78082</v>
      </c>
      <c r="AW531" s="17" t="s">
        <v>38164</v>
      </c>
      <c r="AX531" s="39">
        <v>0</v>
      </c>
      <c r="AY531" s="39">
        <v>0</v>
      </c>
      <c r="AZ531" s="39">
        <v>0</v>
      </c>
      <c r="BA531" s="4" t="s">
        <v>78083</v>
      </c>
      <c r="BB531" s="17" t="s">
        <v>38165</v>
      </c>
      <c r="BC531" s="39">
        <v>0</v>
      </c>
      <c r="BD531" s="39">
        <v>0</v>
      </c>
      <c r="BE531" s="39">
        <v>0</v>
      </c>
      <c r="BF531" s="4" t="s">
        <v>78084</v>
      </c>
      <c r="BG531" s="17" t="s">
        <v>38166</v>
      </c>
      <c r="BH531" s="39">
        <v>0</v>
      </c>
      <c r="BI531" s="39">
        <v>0</v>
      </c>
      <c r="BJ531" s="39">
        <v>0</v>
      </c>
      <c r="BK531" s="4" t="s">
        <v>78085</v>
      </c>
      <c r="BL531" s="17" t="s">
        <v>38167</v>
      </c>
      <c r="BM531" s="39">
        <v>0</v>
      </c>
      <c r="BN531" s="39">
        <v>0</v>
      </c>
      <c r="BO531" s="39">
        <v>0</v>
      </c>
      <c r="BP531" s="4" t="s">
        <v>78086</v>
      </c>
      <c r="BQ531" s="17" t="s">
        <v>38168</v>
      </c>
      <c r="BR531" s="39">
        <v>0</v>
      </c>
      <c r="BS531" s="39">
        <v>0</v>
      </c>
      <c r="BT531" s="39">
        <v>0</v>
      </c>
      <c r="BU531" s="4" t="s">
        <v>78087</v>
      </c>
      <c r="BV531" s="17" t="s">
        <v>38169</v>
      </c>
      <c r="BW531" s="39">
        <v>0</v>
      </c>
      <c r="BX531" s="39">
        <v>0</v>
      </c>
      <c r="BY531" s="39">
        <v>0</v>
      </c>
      <c r="BZ531" s="4" t="s">
        <v>78088</v>
      </c>
      <c r="CA531" s="17" t="s">
        <v>38170</v>
      </c>
      <c r="CB531" s="39">
        <v>0</v>
      </c>
      <c r="CC531" s="39">
        <v>0</v>
      </c>
      <c r="CD531" s="39">
        <v>0</v>
      </c>
      <c r="CE531" s="4" t="s">
        <v>78089</v>
      </c>
      <c r="CF531" s="17" t="s">
        <v>38171</v>
      </c>
      <c r="CG531" s="39">
        <v>0</v>
      </c>
      <c r="CH531" s="39">
        <v>0</v>
      </c>
      <c r="CI531" s="39">
        <v>0</v>
      </c>
      <c r="CJ531" s="4" t="s">
        <v>78090</v>
      </c>
      <c r="CK531" s="17" t="s">
        <v>38172</v>
      </c>
      <c r="CL531" s="39">
        <v>0</v>
      </c>
      <c r="CM531" s="39">
        <v>0</v>
      </c>
      <c r="CN531" s="39">
        <v>0</v>
      </c>
      <c r="CO531" s="4" t="s">
        <v>78091</v>
      </c>
      <c r="CP531" s="17" t="s">
        <v>38173</v>
      </c>
      <c r="CQ531" s="39">
        <v>0</v>
      </c>
      <c r="CR531" s="39">
        <v>0</v>
      </c>
      <c r="CS531" s="39">
        <v>0</v>
      </c>
      <c r="CT531" s="4" t="s">
        <v>78092</v>
      </c>
      <c r="CU531" s="17" t="s">
        <v>38174</v>
      </c>
      <c r="CV531" s="39">
        <v>0</v>
      </c>
      <c r="CW531" s="39">
        <v>0</v>
      </c>
      <c r="CX531" s="39">
        <v>0</v>
      </c>
      <c r="CY531" s="4" t="s">
        <v>78093</v>
      </c>
      <c r="CZ531" s="17" t="s">
        <v>38175</v>
      </c>
      <c r="DA531" s="39">
        <v>0</v>
      </c>
      <c r="DB531" s="39">
        <v>0</v>
      </c>
      <c r="DC531" s="39">
        <v>0</v>
      </c>
      <c r="DD531" s="39" t="s">
        <v>78094</v>
      </c>
      <c r="DE531" s="39" t="s">
        <v>38176</v>
      </c>
      <c r="DF531" s="39">
        <v>0</v>
      </c>
      <c r="DG531" s="39">
        <v>0</v>
      </c>
      <c r="DH531" s="39">
        <v>0</v>
      </c>
      <c r="DI531" s="4" t="s">
        <v>78095</v>
      </c>
      <c r="DJ531" s="17" t="s">
        <v>38177</v>
      </c>
      <c r="DK531" s="39">
        <v>0</v>
      </c>
      <c r="DL531" s="39">
        <v>0</v>
      </c>
      <c r="DM531" s="39">
        <v>0</v>
      </c>
      <c r="DN531" s="4" t="s">
        <v>78096</v>
      </c>
      <c r="DO531" s="17" t="s">
        <v>38178</v>
      </c>
      <c r="DP531" s="39">
        <v>0</v>
      </c>
      <c r="DQ531" s="39">
        <v>0</v>
      </c>
      <c r="DR531" s="39">
        <v>0</v>
      </c>
      <c r="DS531" s="4" t="s">
        <v>78097</v>
      </c>
      <c r="DT531" s="17" t="s">
        <v>38179</v>
      </c>
      <c r="DU531" s="39">
        <v>0</v>
      </c>
      <c r="DV531" s="39">
        <v>0</v>
      </c>
      <c r="DW531" s="39">
        <v>0</v>
      </c>
      <c r="DX531" s="4" t="s">
        <v>78098</v>
      </c>
      <c r="DY531" s="17" t="s">
        <v>38180</v>
      </c>
      <c r="DZ531" s="39">
        <v>0</v>
      </c>
      <c r="EA531" s="39">
        <v>0</v>
      </c>
      <c r="EB531" s="39">
        <v>0</v>
      </c>
      <c r="EC531" s="4" t="s">
        <v>78099</v>
      </c>
      <c r="ED531" s="17" t="s">
        <v>38181</v>
      </c>
      <c r="EE531" s="39">
        <v>0</v>
      </c>
      <c r="EF531" s="39">
        <v>0</v>
      </c>
      <c r="EG531" s="39">
        <v>0</v>
      </c>
      <c r="EH531" s="4" t="s">
        <v>78100</v>
      </c>
      <c r="EI531" s="56" t="s">
        <v>38182</v>
      </c>
      <c r="EJ531" s="56">
        <v>0</v>
      </c>
      <c r="EK531" s="56">
        <v>0</v>
      </c>
      <c r="EL531" s="56">
        <v>0</v>
      </c>
      <c r="EM531" s="4" t="s">
        <v>78101</v>
      </c>
      <c r="EN531" s="17" t="s">
        <v>38183</v>
      </c>
      <c r="EO531" s="39">
        <v>0</v>
      </c>
      <c r="EP531" s="39">
        <v>0</v>
      </c>
      <c r="EQ531" s="39">
        <v>0</v>
      </c>
      <c r="ER531" s="4" t="s">
        <v>78102</v>
      </c>
      <c r="ES531" s="1" t="s">
        <v>38184</v>
      </c>
      <c r="ET531" s="1">
        <v>0</v>
      </c>
      <c r="EU531" s="1">
        <v>0</v>
      </c>
      <c r="EV531" s="1">
        <v>0</v>
      </c>
      <c r="EW531" s="1" t="s">
        <v>78103</v>
      </c>
      <c r="EX531" s="1" t="s">
        <v>38185</v>
      </c>
      <c r="EY531" s="1">
        <v>0</v>
      </c>
      <c r="EZ531" s="1">
        <v>0</v>
      </c>
      <c r="FA531" s="1">
        <v>0</v>
      </c>
      <c r="FB531" s="1" t="s">
        <v>78104</v>
      </c>
      <c r="FC531" s="1" t="s">
        <v>38186</v>
      </c>
      <c r="FD531" s="1">
        <v>0</v>
      </c>
      <c r="FE531" s="1">
        <v>0</v>
      </c>
      <c r="FF531" s="1">
        <v>0</v>
      </c>
      <c r="FH531" s="1">
        <v>550000</v>
      </c>
      <c r="FI531" s="1">
        <v>216184322</v>
      </c>
      <c r="FJ531" s="1">
        <v>216734322</v>
      </c>
      <c r="FL531" s="1">
        <v>550000</v>
      </c>
      <c r="FM531" s="1">
        <v>216184322</v>
      </c>
      <c r="FN531" s="1">
        <v>216734322</v>
      </c>
      <c r="FP531" s="1">
        <v>0</v>
      </c>
      <c r="FQ531" s="1">
        <v>0</v>
      </c>
      <c r="FR531" s="1">
        <v>0</v>
      </c>
    </row>
    <row r="532" spans="1:174">
      <c r="A532" s="3">
        <v>82312000</v>
      </c>
      <c r="B532" s="42" t="s">
        <v>1657</v>
      </c>
      <c r="C532" s="1" t="s">
        <v>1343</v>
      </c>
      <c r="D532" s="5">
        <v>0</v>
      </c>
      <c r="E532" s="5">
        <v>0</v>
      </c>
      <c r="F532" s="4">
        <v>0</v>
      </c>
      <c r="G532" s="4"/>
      <c r="I532" s="5"/>
      <c r="M532" s="1" t="s">
        <v>78105</v>
      </c>
      <c r="N532" s="17" t="s">
        <v>38187</v>
      </c>
      <c r="O532" s="39">
        <v>0</v>
      </c>
      <c r="P532" s="39">
        <v>0</v>
      </c>
      <c r="Q532" s="39">
        <v>0</v>
      </c>
      <c r="R532" s="4" t="s">
        <v>78106</v>
      </c>
      <c r="S532" s="17" t="s">
        <v>38188</v>
      </c>
      <c r="T532" s="39">
        <v>0</v>
      </c>
      <c r="U532" s="39">
        <v>0</v>
      </c>
      <c r="V532" s="39">
        <v>0</v>
      </c>
      <c r="W532" s="4" t="s">
        <v>78107</v>
      </c>
      <c r="X532" s="17" t="s">
        <v>38189</v>
      </c>
      <c r="Y532" s="39">
        <v>0</v>
      </c>
      <c r="Z532" s="39">
        <v>0</v>
      </c>
      <c r="AA532" s="39">
        <v>0</v>
      </c>
      <c r="AB532" s="4" t="s">
        <v>78108</v>
      </c>
      <c r="AC532" s="17" t="s">
        <v>38190</v>
      </c>
      <c r="AD532" s="39">
        <v>0</v>
      </c>
      <c r="AE532" s="39">
        <v>0</v>
      </c>
      <c r="AF532" s="39">
        <v>0</v>
      </c>
      <c r="AG532" s="4" t="s">
        <v>78109</v>
      </c>
      <c r="AH532" s="17" t="s">
        <v>38191</v>
      </c>
      <c r="AI532" s="39">
        <v>0</v>
      </c>
      <c r="AJ532" s="39">
        <v>0</v>
      </c>
      <c r="AK532" s="39">
        <v>0</v>
      </c>
      <c r="AL532" s="4" t="s">
        <v>78110</v>
      </c>
      <c r="AM532" s="17" t="s">
        <v>38192</v>
      </c>
      <c r="AN532" s="39">
        <v>0</v>
      </c>
      <c r="AO532" s="39">
        <v>0</v>
      </c>
      <c r="AP532" s="39">
        <v>0</v>
      </c>
      <c r="AQ532" s="4" t="s">
        <v>78111</v>
      </c>
      <c r="AR532" s="17" t="s">
        <v>38193</v>
      </c>
      <c r="AS532" s="39">
        <v>0</v>
      </c>
      <c r="AT532" s="39">
        <v>0</v>
      </c>
      <c r="AU532" s="39">
        <v>0</v>
      </c>
      <c r="AV532" s="4" t="s">
        <v>78112</v>
      </c>
      <c r="AW532" s="17" t="s">
        <v>38194</v>
      </c>
      <c r="AX532" s="39">
        <v>0</v>
      </c>
      <c r="AY532" s="39">
        <v>0</v>
      </c>
      <c r="AZ532" s="39">
        <v>0</v>
      </c>
      <c r="BA532" s="4" t="s">
        <v>78113</v>
      </c>
      <c r="BB532" s="17" t="s">
        <v>38195</v>
      </c>
      <c r="BC532" s="39">
        <v>0</v>
      </c>
      <c r="BD532" s="39">
        <v>0</v>
      </c>
      <c r="BE532" s="39">
        <v>0</v>
      </c>
      <c r="BF532" s="4" t="s">
        <v>78114</v>
      </c>
      <c r="BG532" s="17" t="s">
        <v>38196</v>
      </c>
      <c r="BH532" s="39">
        <v>0</v>
      </c>
      <c r="BI532" s="39">
        <v>0</v>
      </c>
      <c r="BJ532" s="39">
        <v>0</v>
      </c>
      <c r="BK532" s="4" t="s">
        <v>78115</v>
      </c>
      <c r="BL532" s="17" t="s">
        <v>38197</v>
      </c>
      <c r="BM532" s="39">
        <v>0</v>
      </c>
      <c r="BN532" s="39">
        <v>0</v>
      </c>
      <c r="BO532" s="39">
        <v>0</v>
      </c>
      <c r="BP532" s="4" t="s">
        <v>78116</v>
      </c>
      <c r="BQ532" s="17" t="s">
        <v>38198</v>
      </c>
      <c r="BR532" s="39">
        <v>0</v>
      </c>
      <c r="BS532" s="39">
        <v>0</v>
      </c>
      <c r="BT532" s="39">
        <v>0</v>
      </c>
      <c r="BU532" s="4" t="s">
        <v>78117</v>
      </c>
      <c r="BV532" s="17" t="s">
        <v>38199</v>
      </c>
      <c r="BW532" s="39">
        <v>0</v>
      </c>
      <c r="BX532" s="39">
        <v>0</v>
      </c>
      <c r="BY532" s="39">
        <v>0</v>
      </c>
      <c r="BZ532" s="4" t="s">
        <v>78118</v>
      </c>
      <c r="CA532" s="17" t="s">
        <v>38200</v>
      </c>
      <c r="CB532" s="39">
        <v>0</v>
      </c>
      <c r="CC532" s="39">
        <v>0</v>
      </c>
      <c r="CD532" s="39">
        <v>0</v>
      </c>
      <c r="CE532" s="4" t="s">
        <v>78119</v>
      </c>
      <c r="CF532" s="17" t="s">
        <v>38201</v>
      </c>
      <c r="CG532" s="39">
        <v>0</v>
      </c>
      <c r="CH532" s="39">
        <v>0</v>
      </c>
      <c r="CI532" s="39">
        <v>0</v>
      </c>
      <c r="CJ532" s="4" t="s">
        <v>78120</v>
      </c>
      <c r="CK532" s="17" t="s">
        <v>38202</v>
      </c>
      <c r="CL532" s="39">
        <v>0</v>
      </c>
      <c r="CM532" s="39">
        <v>0</v>
      </c>
      <c r="CN532" s="39">
        <v>0</v>
      </c>
      <c r="CO532" s="4" t="s">
        <v>78121</v>
      </c>
      <c r="CP532" s="17" t="s">
        <v>38203</v>
      </c>
      <c r="CQ532" s="39">
        <v>0</v>
      </c>
      <c r="CR532" s="39">
        <v>0</v>
      </c>
      <c r="CS532" s="39">
        <v>0</v>
      </c>
      <c r="CT532" s="4" t="s">
        <v>78122</v>
      </c>
      <c r="CU532" s="17" t="s">
        <v>38204</v>
      </c>
      <c r="CV532" s="39">
        <v>0</v>
      </c>
      <c r="CW532" s="39">
        <v>0</v>
      </c>
      <c r="CX532" s="39">
        <v>0</v>
      </c>
      <c r="CY532" s="4" t="s">
        <v>78123</v>
      </c>
      <c r="CZ532" s="17" t="s">
        <v>38205</v>
      </c>
      <c r="DA532" s="39">
        <v>0</v>
      </c>
      <c r="DB532" s="39">
        <v>0</v>
      </c>
      <c r="DC532" s="39">
        <v>0</v>
      </c>
      <c r="DD532" s="39" t="s">
        <v>78124</v>
      </c>
      <c r="DE532" s="39" t="s">
        <v>38206</v>
      </c>
      <c r="DF532" s="39">
        <v>0</v>
      </c>
      <c r="DG532" s="39">
        <v>0</v>
      </c>
      <c r="DH532" s="39">
        <v>0</v>
      </c>
      <c r="DI532" s="4" t="s">
        <v>78125</v>
      </c>
      <c r="DJ532" s="17" t="s">
        <v>38207</v>
      </c>
      <c r="DK532" s="39">
        <v>0</v>
      </c>
      <c r="DL532" s="39">
        <v>0</v>
      </c>
      <c r="DM532" s="39">
        <v>0</v>
      </c>
      <c r="DN532" s="4" t="s">
        <v>78126</v>
      </c>
      <c r="DO532" s="17" t="s">
        <v>38208</v>
      </c>
      <c r="DP532" s="39">
        <v>0</v>
      </c>
      <c r="DQ532" s="39">
        <v>0</v>
      </c>
      <c r="DR532" s="39">
        <v>0</v>
      </c>
      <c r="DS532" s="4" t="s">
        <v>78127</v>
      </c>
      <c r="DT532" s="17" t="s">
        <v>38209</v>
      </c>
      <c r="DU532" s="39">
        <v>0</v>
      </c>
      <c r="DV532" s="39">
        <v>0</v>
      </c>
      <c r="DW532" s="39">
        <v>0</v>
      </c>
      <c r="DX532" s="4" t="s">
        <v>78128</v>
      </c>
      <c r="DY532" s="17" t="s">
        <v>38210</v>
      </c>
      <c r="DZ532" s="39">
        <v>0</v>
      </c>
      <c r="EA532" s="39">
        <v>0</v>
      </c>
      <c r="EB532" s="39">
        <v>0</v>
      </c>
      <c r="EC532" s="4" t="s">
        <v>78129</v>
      </c>
      <c r="ED532" s="17" t="s">
        <v>38211</v>
      </c>
      <c r="EE532" s="39">
        <v>0</v>
      </c>
      <c r="EF532" s="39">
        <v>0</v>
      </c>
      <c r="EG532" s="39">
        <v>0</v>
      </c>
      <c r="EH532" s="4" t="s">
        <v>78130</v>
      </c>
      <c r="EI532" s="56" t="s">
        <v>38212</v>
      </c>
      <c r="EJ532" s="56">
        <v>0</v>
      </c>
      <c r="EK532" s="56">
        <v>0</v>
      </c>
      <c r="EL532" s="56">
        <v>0</v>
      </c>
      <c r="EM532" s="4" t="s">
        <v>78131</v>
      </c>
      <c r="EN532" s="17" t="s">
        <v>38213</v>
      </c>
      <c r="EO532" s="39">
        <v>0</v>
      </c>
      <c r="EP532" s="39">
        <v>0</v>
      </c>
      <c r="EQ532" s="39">
        <v>0</v>
      </c>
      <c r="ER532" s="4" t="s">
        <v>78132</v>
      </c>
      <c r="ES532" s="1" t="s">
        <v>38214</v>
      </c>
      <c r="ET532" s="1">
        <v>0</v>
      </c>
      <c r="EU532" s="1">
        <v>0</v>
      </c>
      <c r="EV532" s="1">
        <v>0</v>
      </c>
      <c r="EW532" s="1" t="s">
        <v>78133</v>
      </c>
      <c r="EX532" s="1" t="s">
        <v>38215</v>
      </c>
      <c r="EY532" s="1">
        <v>0</v>
      </c>
      <c r="EZ532" s="1">
        <v>0</v>
      </c>
      <c r="FA532" s="1">
        <v>0</v>
      </c>
      <c r="FB532" s="1" t="s">
        <v>78134</v>
      </c>
      <c r="FC532" s="1" t="s">
        <v>38216</v>
      </c>
      <c r="FD532" s="1">
        <v>0</v>
      </c>
      <c r="FE532" s="1">
        <v>0</v>
      </c>
      <c r="FF532" s="1">
        <v>0</v>
      </c>
      <c r="FH532" s="1">
        <v>0</v>
      </c>
      <c r="FI532" s="1">
        <v>0</v>
      </c>
      <c r="FJ532" s="1">
        <v>0</v>
      </c>
      <c r="FL532" s="1">
        <v>0</v>
      </c>
      <c r="FM532" s="1">
        <v>0</v>
      </c>
      <c r="FN532" s="1">
        <v>0</v>
      </c>
      <c r="FP532" s="1">
        <v>0</v>
      </c>
      <c r="FQ532" s="1">
        <v>0</v>
      </c>
      <c r="FR532" s="1">
        <v>0</v>
      </c>
    </row>
    <row r="533" spans="1:174">
      <c r="A533" s="3">
        <v>82320000</v>
      </c>
      <c r="B533" s="42" t="s">
        <v>1658</v>
      </c>
      <c r="C533" s="1" t="s">
        <v>1344</v>
      </c>
      <c r="D533" s="5">
        <v>0</v>
      </c>
      <c r="E533" s="5">
        <v>0</v>
      </c>
      <c r="F533" s="4">
        <v>0</v>
      </c>
      <c r="G533" s="4"/>
      <c r="I533" s="5"/>
      <c r="M533" s="1" t="s">
        <v>78135</v>
      </c>
      <c r="N533" s="17" t="s">
        <v>38217</v>
      </c>
      <c r="O533" s="39">
        <v>0</v>
      </c>
      <c r="P533" s="39">
        <v>0</v>
      </c>
      <c r="Q533" s="39">
        <v>0</v>
      </c>
      <c r="R533" s="4" t="s">
        <v>78136</v>
      </c>
      <c r="S533" s="17" t="s">
        <v>38218</v>
      </c>
      <c r="T533" s="39">
        <v>0</v>
      </c>
      <c r="U533" s="39">
        <v>0</v>
      </c>
      <c r="V533" s="39">
        <v>0</v>
      </c>
      <c r="W533" s="4" t="s">
        <v>78137</v>
      </c>
      <c r="X533" s="17" t="s">
        <v>38219</v>
      </c>
      <c r="Y533" s="39">
        <v>0</v>
      </c>
      <c r="Z533" s="39">
        <v>0</v>
      </c>
      <c r="AA533" s="39">
        <v>0</v>
      </c>
      <c r="AB533" s="4" t="s">
        <v>78138</v>
      </c>
      <c r="AC533" s="17" t="s">
        <v>38220</v>
      </c>
      <c r="AD533" s="39">
        <v>0</v>
      </c>
      <c r="AE533" s="39">
        <v>0</v>
      </c>
      <c r="AF533" s="39">
        <v>0</v>
      </c>
      <c r="AG533" s="4" t="s">
        <v>78139</v>
      </c>
      <c r="AH533" s="17" t="s">
        <v>38221</v>
      </c>
      <c r="AI533" s="39">
        <v>0</v>
      </c>
      <c r="AJ533" s="39">
        <v>0</v>
      </c>
      <c r="AK533" s="39">
        <v>0</v>
      </c>
      <c r="AL533" s="4" t="s">
        <v>78140</v>
      </c>
      <c r="AM533" s="17" t="s">
        <v>38222</v>
      </c>
      <c r="AN533" s="39">
        <v>0</v>
      </c>
      <c r="AO533" s="39">
        <v>0</v>
      </c>
      <c r="AP533" s="39">
        <v>0</v>
      </c>
      <c r="AQ533" s="4" t="s">
        <v>78141</v>
      </c>
      <c r="AR533" s="17" t="s">
        <v>38223</v>
      </c>
      <c r="AS533" s="39">
        <v>0</v>
      </c>
      <c r="AT533" s="39">
        <v>0</v>
      </c>
      <c r="AU533" s="39">
        <v>0</v>
      </c>
      <c r="AV533" s="4" t="s">
        <v>78142</v>
      </c>
      <c r="AW533" s="17" t="s">
        <v>38224</v>
      </c>
      <c r="AX533" s="39">
        <v>0</v>
      </c>
      <c r="AY533" s="39">
        <v>0</v>
      </c>
      <c r="AZ533" s="39">
        <v>0</v>
      </c>
      <c r="BA533" s="4" t="s">
        <v>78143</v>
      </c>
      <c r="BB533" s="17" t="s">
        <v>38225</v>
      </c>
      <c r="BC533" s="39">
        <v>0</v>
      </c>
      <c r="BD533" s="39">
        <v>0</v>
      </c>
      <c r="BE533" s="39">
        <v>0</v>
      </c>
      <c r="BF533" s="4" t="s">
        <v>78144</v>
      </c>
      <c r="BG533" s="17" t="s">
        <v>38226</v>
      </c>
      <c r="BH533" s="39">
        <v>0</v>
      </c>
      <c r="BI533" s="39">
        <v>0</v>
      </c>
      <c r="BJ533" s="39">
        <v>0</v>
      </c>
      <c r="BK533" s="4" t="s">
        <v>78145</v>
      </c>
      <c r="BL533" s="17" t="s">
        <v>38227</v>
      </c>
      <c r="BM533" s="39">
        <v>0</v>
      </c>
      <c r="BN533" s="39">
        <v>0</v>
      </c>
      <c r="BO533" s="39">
        <v>0</v>
      </c>
      <c r="BP533" s="4" t="s">
        <v>78146</v>
      </c>
      <c r="BQ533" s="17" t="s">
        <v>38228</v>
      </c>
      <c r="BR533" s="39">
        <v>0</v>
      </c>
      <c r="BS533" s="39">
        <v>0</v>
      </c>
      <c r="BT533" s="39">
        <v>0</v>
      </c>
      <c r="BU533" s="4" t="s">
        <v>78147</v>
      </c>
      <c r="BV533" s="17" t="s">
        <v>38229</v>
      </c>
      <c r="BW533" s="39">
        <v>0</v>
      </c>
      <c r="BX533" s="39">
        <v>0</v>
      </c>
      <c r="BY533" s="39">
        <v>0</v>
      </c>
      <c r="BZ533" s="4" t="s">
        <v>78148</v>
      </c>
      <c r="CA533" s="17" t="s">
        <v>38230</v>
      </c>
      <c r="CB533" s="39">
        <v>0</v>
      </c>
      <c r="CC533" s="39">
        <v>0</v>
      </c>
      <c r="CD533" s="39">
        <v>0</v>
      </c>
      <c r="CE533" s="4" t="s">
        <v>78149</v>
      </c>
      <c r="CF533" s="17" t="s">
        <v>38231</v>
      </c>
      <c r="CG533" s="39">
        <v>0</v>
      </c>
      <c r="CH533" s="39">
        <v>0</v>
      </c>
      <c r="CI533" s="39">
        <v>0</v>
      </c>
      <c r="CJ533" s="4" t="s">
        <v>78150</v>
      </c>
      <c r="CK533" s="17" t="s">
        <v>38232</v>
      </c>
      <c r="CL533" s="39">
        <v>0</v>
      </c>
      <c r="CM533" s="39">
        <v>0</v>
      </c>
      <c r="CN533" s="39">
        <v>0</v>
      </c>
      <c r="CO533" s="4" t="s">
        <v>78151</v>
      </c>
      <c r="CP533" s="17" t="s">
        <v>38233</v>
      </c>
      <c r="CQ533" s="39">
        <v>0</v>
      </c>
      <c r="CR533" s="39">
        <v>0</v>
      </c>
      <c r="CS533" s="39">
        <v>0</v>
      </c>
      <c r="CT533" s="4" t="s">
        <v>78152</v>
      </c>
      <c r="CU533" s="17" t="s">
        <v>38234</v>
      </c>
      <c r="CV533" s="39">
        <v>0</v>
      </c>
      <c r="CW533" s="39">
        <v>0</v>
      </c>
      <c r="CX533" s="39">
        <v>0</v>
      </c>
      <c r="CY533" s="4" t="s">
        <v>78153</v>
      </c>
      <c r="CZ533" s="17" t="s">
        <v>38235</v>
      </c>
      <c r="DA533" s="39">
        <v>0</v>
      </c>
      <c r="DB533" s="39">
        <v>0</v>
      </c>
      <c r="DC533" s="39">
        <v>0</v>
      </c>
      <c r="DD533" s="39" t="s">
        <v>78154</v>
      </c>
      <c r="DE533" s="39" t="s">
        <v>38236</v>
      </c>
      <c r="DF533" s="39">
        <v>0</v>
      </c>
      <c r="DG533" s="39">
        <v>0</v>
      </c>
      <c r="DH533" s="39">
        <v>0</v>
      </c>
      <c r="DI533" s="4" t="s">
        <v>78155</v>
      </c>
      <c r="DJ533" s="17" t="s">
        <v>38237</v>
      </c>
      <c r="DK533" s="39">
        <v>0</v>
      </c>
      <c r="DL533" s="39">
        <v>0</v>
      </c>
      <c r="DM533" s="39">
        <v>0</v>
      </c>
      <c r="DN533" s="4" t="s">
        <v>78156</v>
      </c>
      <c r="DO533" s="17" t="s">
        <v>38238</v>
      </c>
      <c r="DP533" s="39">
        <v>0</v>
      </c>
      <c r="DQ533" s="39">
        <v>0</v>
      </c>
      <c r="DR533" s="39">
        <v>0</v>
      </c>
      <c r="DS533" s="4" t="s">
        <v>78157</v>
      </c>
      <c r="DT533" s="17" t="s">
        <v>38239</v>
      </c>
      <c r="DU533" s="39">
        <v>0</v>
      </c>
      <c r="DV533" s="39">
        <v>0</v>
      </c>
      <c r="DW533" s="39">
        <v>0</v>
      </c>
      <c r="DX533" s="4" t="s">
        <v>78158</v>
      </c>
      <c r="DY533" s="17" t="s">
        <v>38240</v>
      </c>
      <c r="DZ533" s="39">
        <v>0</v>
      </c>
      <c r="EA533" s="39">
        <v>0</v>
      </c>
      <c r="EB533" s="39">
        <v>0</v>
      </c>
      <c r="EC533" s="4" t="s">
        <v>78159</v>
      </c>
      <c r="ED533" s="17" t="s">
        <v>38241</v>
      </c>
      <c r="EE533" s="39">
        <v>0</v>
      </c>
      <c r="EF533" s="39">
        <v>0</v>
      </c>
      <c r="EG533" s="39">
        <v>0</v>
      </c>
      <c r="EH533" s="4" t="s">
        <v>78160</v>
      </c>
      <c r="EI533" s="56" t="s">
        <v>38242</v>
      </c>
      <c r="EJ533" s="56">
        <v>0</v>
      </c>
      <c r="EK533" s="56">
        <v>0</v>
      </c>
      <c r="EL533" s="56">
        <v>0</v>
      </c>
      <c r="EM533" s="4" t="s">
        <v>78161</v>
      </c>
      <c r="EN533" s="17" t="s">
        <v>38243</v>
      </c>
      <c r="EO533" s="39">
        <v>0</v>
      </c>
      <c r="EP533" s="39">
        <v>0</v>
      </c>
      <c r="EQ533" s="39">
        <v>0</v>
      </c>
      <c r="ER533" s="4" t="s">
        <v>78162</v>
      </c>
      <c r="ES533" s="1" t="s">
        <v>38244</v>
      </c>
      <c r="ET533" s="1">
        <v>0</v>
      </c>
      <c r="EU533" s="1">
        <v>0</v>
      </c>
      <c r="EV533" s="1">
        <v>0</v>
      </c>
      <c r="EW533" s="1" t="s">
        <v>78163</v>
      </c>
      <c r="EX533" s="1" t="s">
        <v>38245</v>
      </c>
      <c r="EY533" s="1">
        <v>0</v>
      </c>
      <c r="EZ533" s="1">
        <v>0</v>
      </c>
      <c r="FA533" s="1">
        <v>0</v>
      </c>
      <c r="FB533" s="1" t="s">
        <v>78164</v>
      </c>
      <c r="FC533" s="1" t="s">
        <v>38246</v>
      </c>
      <c r="FD533" s="1">
        <v>0</v>
      </c>
      <c r="FE533" s="1">
        <v>0</v>
      </c>
      <c r="FF533" s="1">
        <v>0</v>
      </c>
      <c r="FH533" s="1">
        <v>0</v>
      </c>
      <c r="FI533" s="1">
        <v>0</v>
      </c>
      <c r="FJ533" s="1">
        <v>0</v>
      </c>
      <c r="FL533" s="1">
        <v>0</v>
      </c>
      <c r="FM533" s="1">
        <v>0</v>
      </c>
      <c r="FN533" s="1">
        <v>0</v>
      </c>
      <c r="FP533" s="1">
        <v>0</v>
      </c>
      <c r="FQ533" s="1">
        <v>0</v>
      </c>
      <c r="FR533" s="1">
        <v>0</v>
      </c>
    </row>
    <row r="534" spans="1:174">
      <c r="A534" s="3">
        <v>82321000</v>
      </c>
      <c r="B534" s="42" t="s">
        <v>1659</v>
      </c>
      <c r="C534" s="1" t="s">
        <v>1345</v>
      </c>
      <c r="D534" s="5">
        <v>27767000</v>
      </c>
      <c r="E534" s="5">
        <v>297496909</v>
      </c>
      <c r="F534" s="4">
        <v>325263909</v>
      </c>
      <c r="G534" s="4"/>
      <c r="I534" s="5"/>
      <c r="M534" s="1" t="s">
        <v>78165</v>
      </c>
      <c r="N534" s="17" t="s">
        <v>38247</v>
      </c>
      <c r="O534" s="39">
        <v>27767000</v>
      </c>
      <c r="P534" s="39">
        <v>297496909</v>
      </c>
      <c r="Q534" s="39">
        <v>325263909</v>
      </c>
      <c r="R534" s="4" t="s">
        <v>78166</v>
      </c>
      <c r="S534" s="17" t="s">
        <v>38248</v>
      </c>
      <c r="T534" s="39">
        <v>0</v>
      </c>
      <c r="U534" s="39">
        <v>0</v>
      </c>
      <c r="V534" s="39">
        <v>0</v>
      </c>
      <c r="W534" s="4" t="s">
        <v>78167</v>
      </c>
      <c r="X534" s="17" t="s">
        <v>38249</v>
      </c>
      <c r="Y534" s="39">
        <v>0</v>
      </c>
      <c r="Z534" s="39">
        <v>0</v>
      </c>
      <c r="AA534" s="39">
        <v>0</v>
      </c>
      <c r="AB534" s="4" t="s">
        <v>78168</v>
      </c>
      <c r="AC534" s="17" t="s">
        <v>38250</v>
      </c>
      <c r="AD534" s="39">
        <v>0</v>
      </c>
      <c r="AE534" s="39">
        <v>0</v>
      </c>
      <c r="AF534" s="39">
        <v>0</v>
      </c>
      <c r="AG534" s="4" t="s">
        <v>78169</v>
      </c>
      <c r="AH534" s="17" t="s">
        <v>38251</v>
      </c>
      <c r="AI534" s="39">
        <v>0</v>
      </c>
      <c r="AJ534" s="39">
        <v>0</v>
      </c>
      <c r="AK534" s="39">
        <v>0</v>
      </c>
      <c r="AL534" s="4" t="s">
        <v>78170</v>
      </c>
      <c r="AM534" s="17" t="s">
        <v>38252</v>
      </c>
      <c r="AN534" s="39">
        <v>0</v>
      </c>
      <c r="AO534" s="39">
        <v>0</v>
      </c>
      <c r="AP534" s="39">
        <v>0</v>
      </c>
      <c r="AQ534" s="4" t="s">
        <v>78171</v>
      </c>
      <c r="AR534" s="17" t="s">
        <v>38253</v>
      </c>
      <c r="AS534" s="39">
        <v>0</v>
      </c>
      <c r="AT534" s="39">
        <v>0</v>
      </c>
      <c r="AU534" s="39">
        <v>0</v>
      </c>
      <c r="AV534" s="4" t="s">
        <v>78172</v>
      </c>
      <c r="AW534" s="17" t="s">
        <v>38254</v>
      </c>
      <c r="AX534" s="39">
        <v>0</v>
      </c>
      <c r="AY534" s="39">
        <v>0</v>
      </c>
      <c r="AZ534" s="39">
        <v>0</v>
      </c>
      <c r="BA534" s="4" t="s">
        <v>78173</v>
      </c>
      <c r="BB534" s="17" t="s">
        <v>38255</v>
      </c>
      <c r="BC534" s="39">
        <v>0</v>
      </c>
      <c r="BD534" s="39">
        <v>0</v>
      </c>
      <c r="BE534" s="39">
        <v>0</v>
      </c>
      <c r="BF534" s="4" t="s">
        <v>78174</v>
      </c>
      <c r="BG534" s="17" t="s">
        <v>38256</v>
      </c>
      <c r="BH534" s="39">
        <v>0</v>
      </c>
      <c r="BI534" s="39">
        <v>0</v>
      </c>
      <c r="BJ534" s="39">
        <v>0</v>
      </c>
      <c r="BK534" s="4" t="s">
        <v>78175</v>
      </c>
      <c r="BL534" s="17" t="s">
        <v>38257</v>
      </c>
      <c r="BM534" s="39">
        <v>0</v>
      </c>
      <c r="BN534" s="39">
        <v>0</v>
      </c>
      <c r="BO534" s="39">
        <v>0</v>
      </c>
      <c r="BP534" s="4" t="s">
        <v>78176</v>
      </c>
      <c r="BQ534" s="17" t="s">
        <v>38258</v>
      </c>
      <c r="BR534" s="39">
        <v>0</v>
      </c>
      <c r="BS534" s="39">
        <v>0</v>
      </c>
      <c r="BT534" s="39">
        <v>0</v>
      </c>
      <c r="BU534" s="4" t="s">
        <v>78177</v>
      </c>
      <c r="BV534" s="17" t="s">
        <v>38259</v>
      </c>
      <c r="BW534" s="39">
        <v>0</v>
      </c>
      <c r="BX534" s="39">
        <v>0</v>
      </c>
      <c r="BY534" s="39">
        <v>0</v>
      </c>
      <c r="BZ534" s="4" t="s">
        <v>78178</v>
      </c>
      <c r="CA534" s="17" t="s">
        <v>38260</v>
      </c>
      <c r="CB534" s="39">
        <v>0</v>
      </c>
      <c r="CC534" s="39">
        <v>0</v>
      </c>
      <c r="CD534" s="39">
        <v>0</v>
      </c>
      <c r="CE534" s="4" t="s">
        <v>78179</v>
      </c>
      <c r="CF534" s="17" t="s">
        <v>38261</v>
      </c>
      <c r="CG534" s="39">
        <v>0</v>
      </c>
      <c r="CH534" s="39">
        <v>0</v>
      </c>
      <c r="CI534" s="39">
        <v>0</v>
      </c>
      <c r="CJ534" s="4" t="s">
        <v>78180</v>
      </c>
      <c r="CK534" s="17" t="s">
        <v>38262</v>
      </c>
      <c r="CL534" s="39">
        <v>0</v>
      </c>
      <c r="CM534" s="39">
        <v>0</v>
      </c>
      <c r="CN534" s="39">
        <v>0</v>
      </c>
      <c r="CO534" s="4" t="s">
        <v>78181</v>
      </c>
      <c r="CP534" s="17" t="s">
        <v>38263</v>
      </c>
      <c r="CQ534" s="39">
        <v>0</v>
      </c>
      <c r="CR534" s="39">
        <v>0</v>
      </c>
      <c r="CS534" s="39">
        <v>0</v>
      </c>
      <c r="CT534" s="4" t="s">
        <v>78182</v>
      </c>
      <c r="CU534" s="17" t="s">
        <v>38264</v>
      </c>
      <c r="CV534" s="39">
        <v>0</v>
      </c>
      <c r="CW534" s="39">
        <v>0</v>
      </c>
      <c r="CX534" s="39">
        <v>0</v>
      </c>
      <c r="CY534" s="4" t="s">
        <v>78183</v>
      </c>
      <c r="CZ534" s="17" t="s">
        <v>38265</v>
      </c>
      <c r="DA534" s="39">
        <v>0</v>
      </c>
      <c r="DB534" s="39">
        <v>0</v>
      </c>
      <c r="DC534" s="39">
        <v>0</v>
      </c>
      <c r="DD534" s="39" t="s">
        <v>78184</v>
      </c>
      <c r="DE534" s="39" t="s">
        <v>38266</v>
      </c>
      <c r="DF534" s="39">
        <v>0</v>
      </c>
      <c r="DG534" s="39">
        <v>0</v>
      </c>
      <c r="DH534" s="39">
        <v>0</v>
      </c>
      <c r="DI534" s="4" t="s">
        <v>78185</v>
      </c>
      <c r="DJ534" s="17" t="s">
        <v>38267</v>
      </c>
      <c r="DK534" s="39">
        <v>0</v>
      </c>
      <c r="DL534" s="39">
        <v>0</v>
      </c>
      <c r="DM534" s="39">
        <v>0</v>
      </c>
      <c r="DN534" s="4" t="s">
        <v>78186</v>
      </c>
      <c r="DO534" s="17" t="s">
        <v>38268</v>
      </c>
      <c r="DP534" s="39">
        <v>0</v>
      </c>
      <c r="DQ534" s="39">
        <v>0</v>
      </c>
      <c r="DR534" s="39">
        <v>0</v>
      </c>
      <c r="DS534" s="4" t="s">
        <v>78187</v>
      </c>
      <c r="DT534" s="17" t="s">
        <v>38269</v>
      </c>
      <c r="DU534" s="39">
        <v>0</v>
      </c>
      <c r="DV534" s="39">
        <v>0</v>
      </c>
      <c r="DW534" s="39">
        <v>0</v>
      </c>
      <c r="DX534" s="4" t="s">
        <v>78188</v>
      </c>
      <c r="DY534" s="17" t="s">
        <v>38270</v>
      </c>
      <c r="DZ534" s="39">
        <v>0</v>
      </c>
      <c r="EA534" s="39">
        <v>0</v>
      </c>
      <c r="EB534" s="39">
        <v>0</v>
      </c>
      <c r="EC534" s="4" t="s">
        <v>78189</v>
      </c>
      <c r="ED534" s="17" t="s">
        <v>38271</v>
      </c>
      <c r="EE534" s="39">
        <v>0</v>
      </c>
      <c r="EF534" s="39">
        <v>0</v>
      </c>
      <c r="EG534" s="39">
        <v>0</v>
      </c>
      <c r="EH534" s="4" t="s">
        <v>78190</v>
      </c>
      <c r="EI534" s="56" t="s">
        <v>38272</v>
      </c>
      <c r="EJ534" s="56">
        <v>0</v>
      </c>
      <c r="EK534" s="56">
        <v>0</v>
      </c>
      <c r="EL534" s="56">
        <v>0</v>
      </c>
      <c r="EM534" s="4" t="s">
        <v>78191</v>
      </c>
      <c r="EN534" s="17" t="s">
        <v>38273</v>
      </c>
      <c r="EO534" s="39">
        <v>0</v>
      </c>
      <c r="EP534" s="39">
        <v>0</v>
      </c>
      <c r="EQ534" s="39">
        <v>0</v>
      </c>
      <c r="ER534" s="4" t="s">
        <v>78192</v>
      </c>
      <c r="ES534" s="1" t="s">
        <v>38274</v>
      </c>
      <c r="ET534" s="1">
        <v>0</v>
      </c>
      <c r="EU534" s="1">
        <v>0</v>
      </c>
      <c r="EV534" s="1">
        <v>0</v>
      </c>
      <c r="EW534" s="1" t="s">
        <v>78193</v>
      </c>
      <c r="EX534" s="1" t="s">
        <v>38275</v>
      </c>
      <c r="EY534" s="1">
        <v>0</v>
      </c>
      <c r="EZ534" s="1">
        <v>0</v>
      </c>
      <c r="FA534" s="1">
        <v>0</v>
      </c>
      <c r="FB534" s="1" t="s">
        <v>78194</v>
      </c>
      <c r="FC534" s="1" t="s">
        <v>38276</v>
      </c>
      <c r="FD534" s="1">
        <v>0</v>
      </c>
      <c r="FE534" s="1">
        <v>0</v>
      </c>
      <c r="FF534" s="1">
        <v>0</v>
      </c>
      <c r="FH534" s="1">
        <v>27767000</v>
      </c>
      <c r="FI534" s="1">
        <v>297496909</v>
      </c>
      <c r="FJ534" s="1">
        <v>325263909</v>
      </c>
      <c r="FL534" s="1">
        <v>27767000</v>
      </c>
      <c r="FM534" s="1">
        <v>297496909</v>
      </c>
      <c r="FN534" s="1">
        <v>325263909</v>
      </c>
      <c r="FP534" s="1">
        <v>0</v>
      </c>
      <c r="FQ534" s="1">
        <v>0</v>
      </c>
      <c r="FR534" s="1">
        <v>0</v>
      </c>
    </row>
    <row r="535" spans="1:174">
      <c r="A535" s="3">
        <v>82322000</v>
      </c>
      <c r="B535" s="42" t="s">
        <v>1660</v>
      </c>
      <c r="C535" s="1" t="s">
        <v>1346</v>
      </c>
      <c r="D535" s="5">
        <v>0</v>
      </c>
      <c r="E535" s="5">
        <v>0</v>
      </c>
      <c r="F535" s="4">
        <v>0</v>
      </c>
      <c r="G535" s="4"/>
      <c r="I535" s="5"/>
      <c r="M535" s="1" t="s">
        <v>78195</v>
      </c>
      <c r="N535" s="17" t="s">
        <v>38277</v>
      </c>
      <c r="O535" s="39">
        <v>0</v>
      </c>
      <c r="P535" s="39">
        <v>0</v>
      </c>
      <c r="Q535" s="39">
        <v>0</v>
      </c>
      <c r="R535" s="4" t="s">
        <v>78196</v>
      </c>
      <c r="S535" s="17" t="s">
        <v>38278</v>
      </c>
      <c r="T535" s="39">
        <v>0</v>
      </c>
      <c r="U535" s="39">
        <v>0</v>
      </c>
      <c r="V535" s="39">
        <v>0</v>
      </c>
      <c r="W535" s="4" t="s">
        <v>78197</v>
      </c>
      <c r="X535" s="17" t="s">
        <v>38279</v>
      </c>
      <c r="Y535" s="39">
        <v>0</v>
      </c>
      <c r="Z535" s="39">
        <v>0</v>
      </c>
      <c r="AA535" s="39">
        <v>0</v>
      </c>
      <c r="AB535" s="4" t="s">
        <v>78198</v>
      </c>
      <c r="AC535" s="17" t="s">
        <v>38280</v>
      </c>
      <c r="AD535" s="39">
        <v>0</v>
      </c>
      <c r="AE535" s="39">
        <v>0</v>
      </c>
      <c r="AF535" s="39">
        <v>0</v>
      </c>
      <c r="AG535" s="4" t="s">
        <v>78199</v>
      </c>
      <c r="AH535" s="17" t="s">
        <v>38281</v>
      </c>
      <c r="AI535" s="39">
        <v>0</v>
      </c>
      <c r="AJ535" s="39">
        <v>0</v>
      </c>
      <c r="AK535" s="39">
        <v>0</v>
      </c>
      <c r="AL535" s="4" t="s">
        <v>78200</v>
      </c>
      <c r="AM535" s="17" t="s">
        <v>38282</v>
      </c>
      <c r="AN535" s="39">
        <v>0</v>
      </c>
      <c r="AO535" s="39">
        <v>0</v>
      </c>
      <c r="AP535" s="39">
        <v>0</v>
      </c>
      <c r="AQ535" s="4" t="s">
        <v>78201</v>
      </c>
      <c r="AR535" s="17" t="s">
        <v>38283</v>
      </c>
      <c r="AS535" s="39">
        <v>0</v>
      </c>
      <c r="AT535" s="39">
        <v>0</v>
      </c>
      <c r="AU535" s="39">
        <v>0</v>
      </c>
      <c r="AV535" s="4" t="s">
        <v>78202</v>
      </c>
      <c r="AW535" s="17" t="s">
        <v>38284</v>
      </c>
      <c r="AX535" s="39">
        <v>0</v>
      </c>
      <c r="AY535" s="39">
        <v>0</v>
      </c>
      <c r="AZ535" s="39">
        <v>0</v>
      </c>
      <c r="BA535" s="4" t="s">
        <v>78203</v>
      </c>
      <c r="BB535" s="17" t="s">
        <v>38285</v>
      </c>
      <c r="BC535" s="39">
        <v>0</v>
      </c>
      <c r="BD535" s="39">
        <v>0</v>
      </c>
      <c r="BE535" s="39">
        <v>0</v>
      </c>
      <c r="BF535" s="4" t="s">
        <v>78204</v>
      </c>
      <c r="BG535" s="17" t="s">
        <v>38286</v>
      </c>
      <c r="BH535" s="39">
        <v>0</v>
      </c>
      <c r="BI535" s="39">
        <v>0</v>
      </c>
      <c r="BJ535" s="39">
        <v>0</v>
      </c>
      <c r="BK535" s="4" t="s">
        <v>78205</v>
      </c>
      <c r="BL535" s="17" t="s">
        <v>38287</v>
      </c>
      <c r="BM535" s="39">
        <v>0</v>
      </c>
      <c r="BN535" s="39">
        <v>0</v>
      </c>
      <c r="BO535" s="39">
        <v>0</v>
      </c>
      <c r="BP535" s="4" t="s">
        <v>78206</v>
      </c>
      <c r="BQ535" s="17" t="s">
        <v>38288</v>
      </c>
      <c r="BR535" s="39">
        <v>0</v>
      </c>
      <c r="BS535" s="39">
        <v>0</v>
      </c>
      <c r="BT535" s="39">
        <v>0</v>
      </c>
      <c r="BU535" s="4" t="s">
        <v>78207</v>
      </c>
      <c r="BV535" s="17" t="s">
        <v>38289</v>
      </c>
      <c r="BW535" s="39">
        <v>0</v>
      </c>
      <c r="BX535" s="39">
        <v>0</v>
      </c>
      <c r="BY535" s="39">
        <v>0</v>
      </c>
      <c r="BZ535" s="4" t="s">
        <v>78208</v>
      </c>
      <c r="CA535" s="17" t="s">
        <v>38290</v>
      </c>
      <c r="CB535" s="39">
        <v>0</v>
      </c>
      <c r="CC535" s="39">
        <v>0</v>
      </c>
      <c r="CD535" s="39">
        <v>0</v>
      </c>
      <c r="CE535" s="4" t="s">
        <v>78209</v>
      </c>
      <c r="CF535" s="17" t="s">
        <v>38291</v>
      </c>
      <c r="CG535" s="39">
        <v>0</v>
      </c>
      <c r="CH535" s="39">
        <v>0</v>
      </c>
      <c r="CI535" s="39">
        <v>0</v>
      </c>
      <c r="CJ535" s="4" t="s">
        <v>78210</v>
      </c>
      <c r="CK535" s="17" t="s">
        <v>38292</v>
      </c>
      <c r="CL535" s="39">
        <v>0</v>
      </c>
      <c r="CM535" s="39">
        <v>0</v>
      </c>
      <c r="CN535" s="39">
        <v>0</v>
      </c>
      <c r="CO535" s="4" t="s">
        <v>78211</v>
      </c>
      <c r="CP535" s="17" t="s">
        <v>38293</v>
      </c>
      <c r="CQ535" s="39">
        <v>0</v>
      </c>
      <c r="CR535" s="39">
        <v>0</v>
      </c>
      <c r="CS535" s="39">
        <v>0</v>
      </c>
      <c r="CT535" s="4" t="s">
        <v>78212</v>
      </c>
      <c r="CU535" s="17" t="s">
        <v>38294</v>
      </c>
      <c r="CV535" s="39">
        <v>0</v>
      </c>
      <c r="CW535" s="39">
        <v>0</v>
      </c>
      <c r="CX535" s="39">
        <v>0</v>
      </c>
      <c r="CY535" s="4" t="s">
        <v>78213</v>
      </c>
      <c r="CZ535" s="17" t="s">
        <v>38295</v>
      </c>
      <c r="DA535" s="39">
        <v>0</v>
      </c>
      <c r="DB535" s="39">
        <v>0</v>
      </c>
      <c r="DC535" s="39">
        <v>0</v>
      </c>
      <c r="DD535" s="39" t="s">
        <v>78214</v>
      </c>
      <c r="DE535" s="39" t="s">
        <v>38296</v>
      </c>
      <c r="DF535" s="39">
        <v>0</v>
      </c>
      <c r="DG535" s="39">
        <v>0</v>
      </c>
      <c r="DH535" s="39">
        <v>0</v>
      </c>
      <c r="DI535" s="4" t="s">
        <v>78215</v>
      </c>
      <c r="DJ535" s="17" t="s">
        <v>38297</v>
      </c>
      <c r="DK535" s="39">
        <v>0</v>
      </c>
      <c r="DL535" s="39">
        <v>0</v>
      </c>
      <c r="DM535" s="39">
        <v>0</v>
      </c>
      <c r="DN535" s="4" t="s">
        <v>78216</v>
      </c>
      <c r="DO535" s="17" t="s">
        <v>38298</v>
      </c>
      <c r="DP535" s="39">
        <v>0</v>
      </c>
      <c r="DQ535" s="39">
        <v>0</v>
      </c>
      <c r="DR535" s="39">
        <v>0</v>
      </c>
      <c r="DS535" s="4" t="s">
        <v>78217</v>
      </c>
      <c r="DT535" s="17" t="s">
        <v>38299</v>
      </c>
      <c r="DU535" s="39">
        <v>0</v>
      </c>
      <c r="DV535" s="39">
        <v>0</v>
      </c>
      <c r="DW535" s="39">
        <v>0</v>
      </c>
      <c r="DX535" s="4" t="s">
        <v>78218</v>
      </c>
      <c r="DY535" s="17" t="s">
        <v>38300</v>
      </c>
      <c r="DZ535" s="39">
        <v>0</v>
      </c>
      <c r="EA535" s="39">
        <v>0</v>
      </c>
      <c r="EB535" s="39">
        <v>0</v>
      </c>
      <c r="EC535" s="4" t="s">
        <v>78219</v>
      </c>
      <c r="ED535" s="17" t="s">
        <v>38301</v>
      </c>
      <c r="EE535" s="39">
        <v>0</v>
      </c>
      <c r="EF535" s="39">
        <v>0</v>
      </c>
      <c r="EG535" s="39">
        <v>0</v>
      </c>
      <c r="EH535" s="4" t="s">
        <v>78220</v>
      </c>
      <c r="EI535" s="56" t="s">
        <v>38302</v>
      </c>
      <c r="EJ535" s="56">
        <v>0</v>
      </c>
      <c r="EK535" s="56">
        <v>0</v>
      </c>
      <c r="EL535" s="56">
        <v>0</v>
      </c>
      <c r="EM535" s="4" t="s">
        <v>78221</v>
      </c>
      <c r="EN535" s="17" t="s">
        <v>38303</v>
      </c>
      <c r="EO535" s="39">
        <v>0</v>
      </c>
      <c r="EP535" s="39">
        <v>0</v>
      </c>
      <c r="EQ535" s="39">
        <v>0</v>
      </c>
      <c r="ER535" s="4" t="s">
        <v>78222</v>
      </c>
      <c r="ES535" s="1" t="s">
        <v>38304</v>
      </c>
      <c r="ET535" s="1">
        <v>0</v>
      </c>
      <c r="EU535" s="1">
        <v>0</v>
      </c>
      <c r="EV535" s="1">
        <v>0</v>
      </c>
      <c r="EW535" s="1" t="s">
        <v>78223</v>
      </c>
      <c r="EX535" s="1" t="s">
        <v>38305</v>
      </c>
      <c r="EY535" s="1">
        <v>0</v>
      </c>
      <c r="EZ535" s="1">
        <v>0</v>
      </c>
      <c r="FA535" s="1">
        <v>0</v>
      </c>
      <c r="FB535" s="1" t="s">
        <v>78224</v>
      </c>
      <c r="FC535" s="1" t="s">
        <v>38306</v>
      </c>
      <c r="FD535" s="1">
        <v>0</v>
      </c>
      <c r="FE535" s="1">
        <v>0</v>
      </c>
      <c r="FF535" s="1">
        <v>0</v>
      </c>
      <c r="FH535" s="1">
        <v>0</v>
      </c>
      <c r="FI535" s="1">
        <v>0</v>
      </c>
      <c r="FJ535" s="1">
        <v>0</v>
      </c>
      <c r="FL535" s="1">
        <v>0</v>
      </c>
      <c r="FM535" s="1">
        <v>0</v>
      </c>
      <c r="FN535" s="1">
        <v>0</v>
      </c>
      <c r="FP535" s="1">
        <v>0</v>
      </c>
      <c r="FQ535" s="1">
        <v>0</v>
      </c>
      <c r="FR535" s="1">
        <v>0</v>
      </c>
    </row>
    <row r="536" spans="1:174">
      <c r="A536" s="3">
        <v>82330000</v>
      </c>
      <c r="B536" s="42" t="s">
        <v>1661</v>
      </c>
      <c r="C536" s="1" t="s">
        <v>1347</v>
      </c>
      <c r="D536" s="5">
        <v>0</v>
      </c>
      <c r="E536" s="5">
        <v>0</v>
      </c>
      <c r="F536" s="4">
        <v>0</v>
      </c>
      <c r="G536" s="4"/>
      <c r="I536" s="5"/>
      <c r="M536" s="1" t="s">
        <v>78225</v>
      </c>
      <c r="N536" s="17" t="s">
        <v>38307</v>
      </c>
      <c r="O536" s="39">
        <v>0</v>
      </c>
      <c r="P536" s="39">
        <v>0</v>
      </c>
      <c r="Q536" s="39">
        <v>0</v>
      </c>
      <c r="R536" s="4" t="s">
        <v>78226</v>
      </c>
      <c r="S536" s="17" t="s">
        <v>38308</v>
      </c>
      <c r="T536" s="39">
        <v>0</v>
      </c>
      <c r="U536" s="39">
        <v>0</v>
      </c>
      <c r="V536" s="39">
        <v>0</v>
      </c>
      <c r="W536" s="4" t="s">
        <v>78227</v>
      </c>
      <c r="X536" s="17" t="s">
        <v>38309</v>
      </c>
      <c r="Y536" s="39">
        <v>0</v>
      </c>
      <c r="Z536" s="39">
        <v>0</v>
      </c>
      <c r="AA536" s="39">
        <v>0</v>
      </c>
      <c r="AB536" s="4" t="s">
        <v>78228</v>
      </c>
      <c r="AC536" s="17" t="s">
        <v>38310</v>
      </c>
      <c r="AD536" s="39">
        <v>0</v>
      </c>
      <c r="AE536" s="39">
        <v>0</v>
      </c>
      <c r="AF536" s="39">
        <v>0</v>
      </c>
      <c r="AG536" s="4" t="s">
        <v>78229</v>
      </c>
      <c r="AH536" s="17" t="s">
        <v>38311</v>
      </c>
      <c r="AI536" s="39">
        <v>0</v>
      </c>
      <c r="AJ536" s="39">
        <v>0</v>
      </c>
      <c r="AK536" s="39">
        <v>0</v>
      </c>
      <c r="AL536" s="4" t="s">
        <v>78230</v>
      </c>
      <c r="AM536" s="17" t="s">
        <v>38312</v>
      </c>
      <c r="AN536" s="39">
        <v>0</v>
      </c>
      <c r="AO536" s="39">
        <v>0</v>
      </c>
      <c r="AP536" s="39">
        <v>0</v>
      </c>
      <c r="AQ536" s="4" t="s">
        <v>78231</v>
      </c>
      <c r="AR536" s="17" t="s">
        <v>38313</v>
      </c>
      <c r="AS536" s="39">
        <v>0</v>
      </c>
      <c r="AT536" s="39">
        <v>0</v>
      </c>
      <c r="AU536" s="39">
        <v>0</v>
      </c>
      <c r="AV536" s="4" t="s">
        <v>78232</v>
      </c>
      <c r="AW536" s="17" t="s">
        <v>38314</v>
      </c>
      <c r="AX536" s="39">
        <v>0</v>
      </c>
      <c r="AY536" s="39">
        <v>0</v>
      </c>
      <c r="AZ536" s="39">
        <v>0</v>
      </c>
      <c r="BA536" s="4" t="s">
        <v>78233</v>
      </c>
      <c r="BB536" s="17" t="s">
        <v>38315</v>
      </c>
      <c r="BC536" s="39">
        <v>0</v>
      </c>
      <c r="BD536" s="39">
        <v>0</v>
      </c>
      <c r="BE536" s="39">
        <v>0</v>
      </c>
      <c r="BF536" s="4" t="s">
        <v>78234</v>
      </c>
      <c r="BG536" s="17" t="s">
        <v>38316</v>
      </c>
      <c r="BH536" s="39">
        <v>0</v>
      </c>
      <c r="BI536" s="39">
        <v>0</v>
      </c>
      <c r="BJ536" s="39">
        <v>0</v>
      </c>
      <c r="BK536" s="4" t="s">
        <v>78235</v>
      </c>
      <c r="BL536" s="17" t="s">
        <v>38317</v>
      </c>
      <c r="BM536" s="39">
        <v>0</v>
      </c>
      <c r="BN536" s="39">
        <v>0</v>
      </c>
      <c r="BO536" s="39">
        <v>0</v>
      </c>
      <c r="BP536" s="4" t="s">
        <v>78236</v>
      </c>
      <c r="BQ536" s="17" t="s">
        <v>38318</v>
      </c>
      <c r="BR536" s="39">
        <v>0</v>
      </c>
      <c r="BS536" s="39">
        <v>0</v>
      </c>
      <c r="BT536" s="39">
        <v>0</v>
      </c>
      <c r="BU536" s="4" t="s">
        <v>78237</v>
      </c>
      <c r="BV536" s="17" t="s">
        <v>38319</v>
      </c>
      <c r="BW536" s="39">
        <v>0</v>
      </c>
      <c r="BX536" s="39">
        <v>0</v>
      </c>
      <c r="BY536" s="39">
        <v>0</v>
      </c>
      <c r="BZ536" s="4" t="s">
        <v>78238</v>
      </c>
      <c r="CA536" s="17" t="s">
        <v>38320</v>
      </c>
      <c r="CB536" s="39">
        <v>0</v>
      </c>
      <c r="CC536" s="39">
        <v>0</v>
      </c>
      <c r="CD536" s="39">
        <v>0</v>
      </c>
      <c r="CE536" s="4" t="s">
        <v>78239</v>
      </c>
      <c r="CF536" s="17" t="s">
        <v>38321</v>
      </c>
      <c r="CG536" s="39">
        <v>0</v>
      </c>
      <c r="CH536" s="39">
        <v>0</v>
      </c>
      <c r="CI536" s="39">
        <v>0</v>
      </c>
      <c r="CJ536" s="4" t="s">
        <v>78240</v>
      </c>
      <c r="CK536" s="17" t="s">
        <v>38322</v>
      </c>
      <c r="CL536" s="39">
        <v>0</v>
      </c>
      <c r="CM536" s="39">
        <v>0</v>
      </c>
      <c r="CN536" s="39">
        <v>0</v>
      </c>
      <c r="CO536" s="4" t="s">
        <v>78241</v>
      </c>
      <c r="CP536" s="17" t="s">
        <v>38323</v>
      </c>
      <c r="CQ536" s="39">
        <v>0</v>
      </c>
      <c r="CR536" s="39">
        <v>0</v>
      </c>
      <c r="CS536" s="39">
        <v>0</v>
      </c>
      <c r="CT536" s="4" t="s">
        <v>78242</v>
      </c>
      <c r="CU536" s="17" t="s">
        <v>38324</v>
      </c>
      <c r="CV536" s="39">
        <v>0</v>
      </c>
      <c r="CW536" s="39">
        <v>0</v>
      </c>
      <c r="CX536" s="39">
        <v>0</v>
      </c>
      <c r="CY536" s="4" t="s">
        <v>78243</v>
      </c>
      <c r="CZ536" s="17" t="s">
        <v>38325</v>
      </c>
      <c r="DA536" s="39">
        <v>0</v>
      </c>
      <c r="DB536" s="39">
        <v>0</v>
      </c>
      <c r="DC536" s="39">
        <v>0</v>
      </c>
      <c r="DD536" s="39" t="s">
        <v>78244</v>
      </c>
      <c r="DE536" s="39" t="s">
        <v>38326</v>
      </c>
      <c r="DF536" s="39">
        <v>0</v>
      </c>
      <c r="DG536" s="39">
        <v>0</v>
      </c>
      <c r="DH536" s="39">
        <v>0</v>
      </c>
      <c r="DI536" s="4" t="s">
        <v>78245</v>
      </c>
      <c r="DJ536" s="17" t="s">
        <v>38327</v>
      </c>
      <c r="DK536" s="39">
        <v>0</v>
      </c>
      <c r="DL536" s="39">
        <v>0</v>
      </c>
      <c r="DM536" s="39">
        <v>0</v>
      </c>
      <c r="DN536" s="4" t="s">
        <v>78246</v>
      </c>
      <c r="DO536" s="17" t="s">
        <v>38328</v>
      </c>
      <c r="DP536" s="39">
        <v>0</v>
      </c>
      <c r="DQ536" s="39">
        <v>0</v>
      </c>
      <c r="DR536" s="39">
        <v>0</v>
      </c>
      <c r="DS536" s="4" t="s">
        <v>78247</v>
      </c>
      <c r="DT536" s="17" t="s">
        <v>38329</v>
      </c>
      <c r="DU536" s="39">
        <v>0</v>
      </c>
      <c r="DV536" s="39">
        <v>0</v>
      </c>
      <c r="DW536" s="39">
        <v>0</v>
      </c>
      <c r="DX536" s="4" t="s">
        <v>78248</v>
      </c>
      <c r="DY536" s="17" t="s">
        <v>38330</v>
      </c>
      <c r="DZ536" s="39">
        <v>0</v>
      </c>
      <c r="EA536" s="39">
        <v>0</v>
      </c>
      <c r="EB536" s="39">
        <v>0</v>
      </c>
      <c r="EC536" s="4" t="s">
        <v>78249</v>
      </c>
      <c r="ED536" s="17" t="s">
        <v>38331</v>
      </c>
      <c r="EE536" s="39">
        <v>0</v>
      </c>
      <c r="EF536" s="39">
        <v>0</v>
      </c>
      <c r="EG536" s="39">
        <v>0</v>
      </c>
      <c r="EH536" s="4" t="s">
        <v>78250</v>
      </c>
      <c r="EI536" s="56" t="s">
        <v>38332</v>
      </c>
      <c r="EJ536" s="56">
        <v>0</v>
      </c>
      <c r="EK536" s="56">
        <v>0</v>
      </c>
      <c r="EL536" s="56">
        <v>0</v>
      </c>
      <c r="EM536" s="4" t="s">
        <v>78251</v>
      </c>
      <c r="EN536" s="17" t="s">
        <v>38333</v>
      </c>
      <c r="EO536" s="39">
        <v>0</v>
      </c>
      <c r="EP536" s="39">
        <v>0</v>
      </c>
      <c r="EQ536" s="39">
        <v>0</v>
      </c>
      <c r="ER536" s="4" t="s">
        <v>78252</v>
      </c>
      <c r="ES536" s="1" t="s">
        <v>38334</v>
      </c>
      <c r="ET536" s="1">
        <v>0</v>
      </c>
      <c r="EU536" s="1">
        <v>0</v>
      </c>
      <c r="EV536" s="1">
        <v>0</v>
      </c>
      <c r="EW536" s="1" t="s">
        <v>78253</v>
      </c>
      <c r="EX536" s="1" t="s">
        <v>38335</v>
      </c>
      <c r="EY536" s="1">
        <v>0</v>
      </c>
      <c r="EZ536" s="1">
        <v>0</v>
      </c>
      <c r="FA536" s="1">
        <v>0</v>
      </c>
      <c r="FB536" s="1" t="s">
        <v>78254</v>
      </c>
      <c r="FC536" s="1" t="s">
        <v>38336</v>
      </c>
      <c r="FD536" s="1">
        <v>0</v>
      </c>
      <c r="FE536" s="1">
        <v>0</v>
      </c>
      <c r="FF536" s="1">
        <v>0</v>
      </c>
      <c r="FH536" s="1">
        <v>0</v>
      </c>
      <c r="FI536" s="1">
        <v>0</v>
      </c>
      <c r="FJ536" s="1">
        <v>0</v>
      </c>
      <c r="FL536" s="1">
        <v>0</v>
      </c>
      <c r="FM536" s="1">
        <v>0</v>
      </c>
      <c r="FN536" s="1">
        <v>0</v>
      </c>
      <c r="FP536" s="1">
        <v>0</v>
      </c>
      <c r="FQ536" s="1">
        <v>0</v>
      </c>
      <c r="FR536" s="1">
        <v>0</v>
      </c>
    </row>
    <row r="537" spans="1:174">
      <c r="A537" s="3">
        <v>82340000</v>
      </c>
      <c r="B537" s="42" t="s">
        <v>1662</v>
      </c>
      <c r="C537" s="1" t="s">
        <v>1348</v>
      </c>
      <c r="D537" s="5">
        <v>16500000</v>
      </c>
      <c r="E537" s="5">
        <v>183079331</v>
      </c>
      <c r="F537" s="4">
        <v>199579331</v>
      </c>
      <c r="G537" s="4"/>
      <c r="I537" s="5"/>
      <c r="M537" s="1" t="s">
        <v>78255</v>
      </c>
      <c r="N537" s="17" t="s">
        <v>38337</v>
      </c>
      <c r="O537" s="39">
        <v>10700000</v>
      </c>
      <c r="P537" s="39">
        <v>178129331</v>
      </c>
      <c r="Q537" s="39">
        <v>188829331</v>
      </c>
      <c r="R537" s="4" t="s">
        <v>78256</v>
      </c>
      <c r="S537" s="17" t="s">
        <v>38338</v>
      </c>
      <c r="T537" s="39">
        <v>0</v>
      </c>
      <c r="U537" s="39">
        <v>0</v>
      </c>
      <c r="V537" s="39">
        <v>0</v>
      </c>
      <c r="W537" s="4" t="s">
        <v>78257</v>
      </c>
      <c r="X537" s="17" t="s">
        <v>38339</v>
      </c>
      <c r="Y537" s="39">
        <v>0</v>
      </c>
      <c r="Z537" s="39">
        <v>0</v>
      </c>
      <c r="AA537" s="39">
        <v>0</v>
      </c>
      <c r="AB537" s="4" t="s">
        <v>78258</v>
      </c>
      <c r="AC537" s="17" t="s">
        <v>38340</v>
      </c>
      <c r="AD537" s="39">
        <v>0</v>
      </c>
      <c r="AE537" s="39">
        <v>0</v>
      </c>
      <c r="AF537" s="39">
        <v>0</v>
      </c>
      <c r="AG537" s="4" t="s">
        <v>78259</v>
      </c>
      <c r="AH537" s="17" t="s">
        <v>38341</v>
      </c>
      <c r="AI537" s="39">
        <v>0</v>
      </c>
      <c r="AJ537" s="39">
        <v>0</v>
      </c>
      <c r="AK537" s="39">
        <v>0</v>
      </c>
      <c r="AL537" s="4" t="s">
        <v>78260</v>
      </c>
      <c r="AM537" s="17" t="s">
        <v>38342</v>
      </c>
      <c r="AN537" s="39">
        <v>0</v>
      </c>
      <c r="AO537" s="39">
        <v>0</v>
      </c>
      <c r="AP537" s="39">
        <v>0</v>
      </c>
      <c r="AQ537" s="4" t="s">
        <v>78261</v>
      </c>
      <c r="AR537" s="17" t="s">
        <v>38343</v>
      </c>
      <c r="AS537" s="39">
        <v>0</v>
      </c>
      <c r="AT537" s="39">
        <v>0</v>
      </c>
      <c r="AU537" s="39">
        <v>0</v>
      </c>
      <c r="AV537" s="4" t="s">
        <v>78262</v>
      </c>
      <c r="AW537" s="17" t="s">
        <v>38344</v>
      </c>
      <c r="AX537" s="39">
        <v>0</v>
      </c>
      <c r="AY537" s="39">
        <v>0</v>
      </c>
      <c r="AZ537" s="39">
        <v>0</v>
      </c>
      <c r="BA537" s="4" t="s">
        <v>78263</v>
      </c>
      <c r="BB537" s="17" t="s">
        <v>38345</v>
      </c>
      <c r="BC537" s="39">
        <v>0</v>
      </c>
      <c r="BD537" s="39">
        <v>0</v>
      </c>
      <c r="BE537" s="39">
        <v>0</v>
      </c>
      <c r="BF537" s="4" t="s">
        <v>78264</v>
      </c>
      <c r="BG537" s="17" t="s">
        <v>38346</v>
      </c>
      <c r="BH537" s="39">
        <v>5800000</v>
      </c>
      <c r="BI537" s="39">
        <v>4950000</v>
      </c>
      <c r="BJ537" s="39">
        <v>10750000</v>
      </c>
      <c r="BK537" s="4" t="s">
        <v>78265</v>
      </c>
      <c r="BL537" s="17" t="s">
        <v>38347</v>
      </c>
      <c r="BM537" s="39">
        <v>0</v>
      </c>
      <c r="BN537" s="39">
        <v>0</v>
      </c>
      <c r="BO537" s="39">
        <v>0</v>
      </c>
      <c r="BP537" s="4" t="s">
        <v>78266</v>
      </c>
      <c r="BQ537" s="17" t="s">
        <v>38348</v>
      </c>
      <c r="BR537" s="39">
        <v>0</v>
      </c>
      <c r="BS537" s="39">
        <v>0</v>
      </c>
      <c r="BT537" s="39">
        <v>0</v>
      </c>
      <c r="BU537" s="4" t="s">
        <v>78267</v>
      </c>
      <c r="BV537" s="17" t="s">
        <v>38349</v>
      </c>
      <c r="BW537" s="39">
        <v>0</v>
      </c>
      <c r="BX537" s="39">
        <v>0</v>
      </c>
      <c r="BY537" s="39">
        <v>0</v>
      </c>
      <c r="BZ537" s="4" t="s">
        <v>78268</v>
      </c>
      <c r="CA537" s="17" t="s">
        <v>38350</v>
      </c>
      <c r="CB537" s="39">
        <v>0</v>
      </c>
      <c r="CC537" s="39">
        <v>0</v>
      </c>
      <c r="CD537" s="39">
        <v>0</v>
      </c>
      <c r="CE537" s="4" t="s">
        <v>78269</v>
      </c>
      <c r="CF537" s="17" t="s">
        <v>38351</v>
      </c>
      <c r="CG537" s="39">
        <v>0</v>
      </c>
      <c r="CH537" s="39">
        <v>0</v>
      </c>
      <c r="CI537" s="39">
        <v>0</v>
      </c>
      <c r="CJ537" s="4" t="s">
        <v>78270</v>
      </c>
      <c r="CK537" s="17" t="s">
        <v>38352</v>
      </c>
      <c r="CL537" s="39">
        <v>0</v>
      </c>
      <c r="CM537" s="39">
        <v>0</v>
      </c>
      <c r="CN537" s="39">
        <v>0</v>
      </c>
      <c r="CO537" s="4" t="s">
        <v>78271</v>
      </c>
      <c r="CP537" s="17" t="s">
        <v>38353</v>
      </c>
      <c r="CQ537" s="39">
        <v>0</v>
      </c>
      <c r="CR537" s="39">
        <v>0</v>
      </c>
      <c r="CS537" s="39">
        <v>0</v>
      </c>
      <c r="CT537" s="4" t="s">
        <v>78272</v>
      </c>
      <c r="CU537" s="17" t="s">
        <v>38354</v>
      </c>
      <c r="CV537" s="39">
        <v>0</v>
      </c>
      <c r="CW537" s="39">
        <v>0</v>
      </c>
      <c r="CX537" s="39">
        <v>0</v>
      </c>
      <c r="CY537" s="4" t="s">
        <v>78273</v>
      </c>
      <c r="CZ537" s="17" t="s">
        <v>38355</v>
      </c>
      <c r="DA537" s="39">
        <v>0</v>
      </c>
      <c r="DB537" s="39">
        <v>0</v>
      </c>
      <c r="DC537" s="39">
        <v>0</v>
      </c>
      <c r="DD537" s="39" t="s">
        <v>78274</v>
      </c>
      <c r="DE537" s="39" t="s">
        <v>38356</v>
      </c>
      <c r="DF537" s="39">
        <v>0</v>
      </c>
      <c r="DG537" s="39">
        <v>0</v>
      </c>
      <c r="DH537" s="39">
        <v>0</v>
      </c>
      <c r="DI537" s="4" t="s">
        <v>78275</v>
      </c>
      <c r="DJ537" s="17" t="s">
        <v>38357</v>
      </c>
      <c r="DK537" s="39">
        <v>0</v>
      </c>
      <c r="DL537" s="39">
        <v>0</v>
      </c>
      <c r="DM537" s="39">
        <v>0</v>
      </c>
      <c r="DN537" s="4" t="s">
        <v>78276</v>
      </c>
      <c r="DO537" s="17" t="s">
        <v>38358</v>
      </c>
      <c r="DP537" s="39">
        <v>0</v>
      </c>
      <c r="DQ537" s="39">
        <v>0</v>
      </c>
      <c r="DR537" s="39">
        <v>0</v>
      </c>
      <c r="DS537" s="4" t="s">
        <v>78277</v>
      </c>
      <c r="DT537" s="17" t="s">
        <v>38359</v>
      </c>
      <c r="DU537" s="39">
        <v>0</v>
      </c>
      <c r="DV537" s="39">
        <v>0</v>
      </c>
      <c r="DW537" s="39">
        <v>0</v>
      </c>
      <c r="DX537" s="4" t="s">
        <v>78278</v>
      </c>
      <c r="DY537" s="17" t="s">
        <v>38360</v>
      </c>
      <c r="DZ537" s="39">
        <v>0</v>
      </c>
      <c r="EA537" s="39">
        <v>0</v>
      </c>
      <c r="EB537" s="39">
        <v>0</v>
      </c>
      <c r="EC537" s="4" t="s">
        <v>78279</v>
      </c>
      <c r="ED537" s="17" t="s">
        <v>38361</v>
      </c>
      <c r="EE537" s="39">
        <v>0</v>
      </c>
      <c r="EF537" s="39">
        <v>0</v>
      </c>
      <c r="EG537" s="39">
        <v>0</v>
      </c>
      <c r="EH537" s="4" t="s">
        <v>78280</v>
      </c>
      <c r="EI537" s="56" t="s">
        <v>38362</v>
      </c>
      <c r="EJ537" s="56">
        <v>0</v>
      </c>
      <c r="EK537" s="56">
        <v>0</v>
      </c>
      <c r="EL537" s="56">
        <v>0</v>
      </c>
      <c r="EM537" s="4" t="s">
        <v>78281</v>
      </c>
      <c r="EN537" s="17" t="s">
        <v>38363</v>
      </c>
      <c r="EO537" s="39">
        <v>0</v>
      </c>
      <c r="EP537" s="39">
        <v>0</v>
      </c>
      <c r="EQ537" s="39">
        <v>0</v>
      </c>
      <c r="ER537" s="4" t="s">
        <v>78282</v>
      </c>
      <c r="ES537" s="1" t="s">
        <v>38364</v>
      </c>
      <c r="ET537" s="1">
        <v>0</v>
      </c>
      <c r="EU537" s="1">
        <v>0</v>
      </c>
      <c r="EV537" s="1">
        <v>0</v>
      </c>
      <c r="EW537" s="1" t="s">
        <v>78283</v>
      </c>
      <c r="EX537" s="1" t="s">
        <v>38365</v>
      </c>
      <c r="EY537" s="1">
        <v>0</v>
      </c>
      <c r="EZ537" s="1">
        <v>0</v>
      </c>
      <c r="FA537" s="1">
        <v>0</v>
      </c>
      <c r="FB537" s="1" t="s">
        <v>78284</v>
      </c>
      <c r="FC537" s="1" t="s">
        <v>38366</v>
      </c>
      <c r="FD537" s="1">
        <v>0</v>
      </c>
      <c r="FE537" s="1">
        <v>0</v>
      </c>
      <c r="FF537" s="1">
        <v>0</v>
      </c>
      <c r="FH537" s="1">
        <v>16500000</v>
      </c>
      <c r="FI537" s="1">
        <v>183079331</v>
      </c>
      <c r="FJ537" s="1">
        <v>199579331</v>
      </c>
      <c r="FL537" s="1">
        <v>16500000</v>
      </c>
      <c r="FM537" s="1">
        <v>183079331</v>
      </c>
      <c r="FN537" s="1">
        <v>199579331</v>
      </c>
      <c r="FP537" s="1">
        <v>0</v>
      </c>
      <c r="FQ537" s="1">
        <v>0</v>
      </c>
      <c r="FR537" s="1">
        <v>0</v>
      </c>
    </row>
    <row r="538" spans="1:174">
      <c r="A538" s="3">
        <v>82350000</v>
      </c>
      <c r="B538" s="42" t="s">
        <v>1663</v>
      </c>
      <c r="C538" s="1" t="s">
        <v>1349</v>
      </c>
      <c r="D538" s="5">
        <v>0</v>
      </c>
      <c r="E538" s="5">
        <v>1751000</v>
      </c>
      <c r="F538" s="4">
        <v>1751000</v>
      </c>
      <c r="G538" s="4"/>
      <c r="I538" s="5"/>
      <c r="M538" s="1" t="s">
        <v>78285</v>
      </c>
      <c r="N538" s="17" t="s">
        <v>38367</v>
      </c>
      <c r="O538" s="39">
        <v>0</v>
      </c>
      <c r="P538" s="39">
        <v>1751000</v>
      </c>
      <c r="Q538" s="39">
        <v>1751000</v>
      </c>
      <c r="R538" s="4" t="s">
        <v>78286</v>
      </c>
      <c r="S538" s="17" t="s">
        <v>38368</v>
      </c>
      <c r="T538" s="39">
        <v>0</v>
      </c>
      <c r="U538" s="39">
        <v>0</v>
      </c>
      <c r="V538" s="39">
        <v>0</v>
      </c>
      <c r="W538" s="4" t="s">
        <v>78287</v>
      </c>
      <c r="X538" s="17" t="s">
        <v>38369</v>
      </c>
      <c r="Y538" s="39">
        <v>0</v>
      </c>
      <c r="Z538" s="39">
        <v>0</v>
      </c>
      <c r="AA538" s="39">
        <v>0</v>
      </c>
      <c r="AB538" s="4" t="s">
        <v>78288</v>
      </c>
      <c r="AC538" s="17" t="s">
        <v>38370</v>
      </c>
      <c r="AD538" s="39">
        <v>0</v>
      </c>
      <c r="AE538" s="39">
        <v>0</v>
      </c>
      <c r="AF538" s="39">
        <v>0</v>
      </c>
      <c r="AG538" s="4" t="s">
        <v>78289</v>
      </c>
      <c r="AH538" s="17" t="s">
        <v>38371</v>
      </c>
      <c r="AI538" s="39">
        <v>0</v>
      </c>
      <c r="AJ538" s="39">
        <v>0</v>
      </c>
      <c r="AK538" s="39">
        <v>0</v>
      </c>
      <c r="AL538" s="4" t="s">
        <v>78290</v>
      </c>
      <c r="AM538" s="17" t="s">
        <v>38372</v>
      </c>
      <c r="AN538" s="39">
        <v>0</v>
      </c>
      <c r="AO538" s="39">
        <v>0</v>
      </c>
      <c r="AP538" s="39">
        <v>0</v>
      </c>
      <c r="AQ538" s="4" t="s">
        <v>78291</v>
      </c>
      <c r="AR538" s="17" t="s">
        <v>38373</v>
      </c>
      <c r="AS538" s="39">
        <v>0</v>
      </c>
      <c r="AT538" s="39">
        <v>0</v>
      </c>
      <c r="AU538" s="39">
        <v>0</v>
      </c>
      <c r="AV538" s="4" t="s">
        <v>78292</v>
      </c>
      <c r="AW538" s="17" t="s">
        <v>38374</v>
      </c>
      <c r="AX538" s="39">
        <v>0</v>
      </c>
      <c r="AY538" s="39">
        <v>0</v>
      </c>
      <c r="AZ538" s="39">
        <v>0</v>
      </c>
      <c r="BA538" s="4" t="s">
        <v>78293</v>
      </c>
      <c r="BB538" s="17" t="s">
        <v>38375</v>
      </c>
      <c r="BC538" s="39">
        <v>0</v>
      </c>
      <c r="BD538" s="39">
        <v>0</v>
      </c>
      <c r="BE538" s="39">
        <v>0</v>
      </c>
      <c r="BF538" s="4" t="s">
        <v>78294</v>
      </c>
      <c r="BG538" s="17" t="s">
        <v>38376</v>
      </c>
      <c r="BH538" s="39">
        <v>0</v>
      </c>
      <c r="BI538" s="39">
        <v>0</v>
      </c>
      <c r="BJ538" s="39">
        <v>0</v>
      </c>
      <c r="BK538" s="4" t="s">
        <v>78295</v>
      </c>
      <c r="BL538" s="17" t="s">
        <v>38377</v>
      </c>
      <c r="BM538" s="39">
        <v>0</v>
      </c>
      <c r="BN538" s="39">
        <v>0</v>
      </c>
      <c r="BO538" s="39">
        <v>0</v>
      </c>
      <c r="BP538" s="4" t="s">
        <v>78296</v>
      </c>
      <c r="BQ538" s="17" t="s">
        <v>38378</v>
      </c>
      <c r="BR538" s="39">
        <v>0</v>
      </c>
      <c r="BS538" s="39">
        <v>0</v>
      </c>
      <c r="BT538" s="39">
        <v>0</v>
      </c>
      <c r="BU538" s="4" t="s">
        <v>78297</v>
      </c>
      <c r="BV538" s="17" t="s">
        <v>38379</v>
      </c>
      <c r="BW538" s="39">
        <v>0</v>
      </c>
      <c r="BX538" s="39">
        <v>0</v>
      </c>
      <c r="BY538" s="39">
        <v>0</v>
      </c>
      <c r="BZ538" s="4" t="s">
        <v>78298</v>
      </c>
      <c r="CA538" s="17" t="s">
        <v>38380</v>
      </c>
      <c r="CB538" s="39">
        <v>0</v>
      </c>
      <c r="CC538" s="39">
        <v>0</v>
      </c>
      <c r="CD538" s="39">
        <v>0</v>
      </c>
      <c r="CE538" s="4" t="s">
        <v>78299</v>
      </c>
      <c r="CF538" s="17" t="s">
        <v>38381</v>
      </c>
      <c r="CG538" s="39">
        <v>0</v>
      </c>
      <c r="CH538" s="39">
        <v>0</v>
      </c>
      <c r="CI538" s="39">
        <v>0</v>
      </c>
      <c r="CJ538" s="4" t="s">
        <v>78300</v>
      </c>
      <c r="CK538" s="17" t="s">
        <v>38382</v>
      </c>
      <c r="CL538" s="39">
        <v>0</v>
      </c>
      <c r="CM538" s="39">
        <v>0</v>
      </c>
      <c r="CN538" s="39">
        <v>0</v>
      </c>
      <c r="CO538" s="4" t="s">
        <v>78301</v>
      </c>
      <c r="CP538" s="17" t="s">
        <v>38383</v>
      </c>
      <c r="CQ538" s="39">
        <v>0</v>
      </c>
      <c r="CR538" s="39">
        <v>0</v>
      </c>
      <c r="CS538" s="39">
        <v>0</v>
      </c>
      <c r="CT538" s="4" t="s">
        <v>78302</v>
      </c>
      <c r="CU538" s="17" t="s">
        <v>38384</v>
      </c>
      <c r="CV538" s="39">
        <v>0</v>
      </c>
      <c r="CW538" s="39">
        <v>0</v>
      </c>
      <c r="CX538" s="39">
        <v>0</v>
      </c>
      <c r="CY538" s="4" t="s">
        <v>78303</v>
      </c>
      <c r="CZ538" s="17" t="s">
        <v>38385</v>
      </c>
      <c r="DA538" s="39">
        <v>0</v>
      </c>
      <c r="DB538" s="39">
        <v>0</v>
      </c>
      <c r="DC538" s="39">
        <v>0</v>
      </c>
      <c r="DD538" s="39" t="s">
        <v>78304</v>
      </c>
      <c r="DE538" s="39" t="s">
        <v>38386</v>
      </c>
      <c r="DF538" s="39">
        <v>0</v>
      </c>
      <c r="DG538" s="39">
        <v>0</v>
      </c>
      <c r="DH538" s="39">
        <v>0</v>
      </c>
      <c r="DI538" s="4" t="s">
        <v>78305</v>
      </c>
      <c r="DJ538" s="17" t="s">
        <v>38387</v>
      </c>
      <c r="DK538" s="39">
        <v>0</v>
      </c>
      <c r="DL538" s="39">
        <v>0</v>
      </c>
      <c r="DM538" s="39">
        <v>0</v>
      </c>
      <c r="DN538" s="4" t="s">
        <v>78306</v>
      </c>
      <c r="DO538" s="17" t="s">
        <v>38388</v>
      </c>
      <c r="DP538" s="39">
        <v>0</v>
      </c>
      <c r="DQ538" s="39">
        <v>0</v>
      </c>
      <c r="DR538" s="39">
        <v>0</v>
      </c>
      <c r="DS538" s="4" t="s">
        <v>78307</v>
      </c>
      <c r="DT538" s="17" t="s">
        <v>38389</v>
      </c>
      <c r="DU538" s="39">
        <v>0</v>
      </c>
      <c r="DV538" s="39">
        <v>0</v>
      </c>
      <c r="DW538" s="39">
        <v>0</v>
      </c>
      <c r="DX538" s="4" t="s">
        <v>78308</v>
      </c>
      <c r="DY538" s="17" t="s">
        <v>38390</v>
      </c>
      <c r="DZ538" s="39">
        <v>0</v>
      </c>
      <c r="EA538" s="39">
        <v>0</v>
      </c>
      <c r="EB538" s="39">
        <v>0</v>
      </c>
      <c r="EC538" s="4" t="s">
        <v>78309</v>
      </c>
      <c r="ED538" s="17" t="s">
        <v>38391</v>
      </c>
      <c r="EE538" s="39">
        <v>0</v>
      </c>
      <c r="EF538" s="39">
        <v>0</v>
      </c>
      <c r="EG538" s="39">
        <v>0</v>
      </c>
      <c r="EH538" s="4" t="s">
        <v>78310</v>
      </c>
      <c r="EI538" s="56" t="s">
        <v>38392</v>
      </c>
      <c r="EJ538" s="56">
        <v>0</v>
      </c>
      <c r="EK538" s="56">
        <v>0</v>
      </c>
      <c r="EL538" s="56">
        <v>0</v>
      </c>
      <c r="EM538" s="4" t="s">
        <v>78311</v>
      </c>
      <c r="EN538" s="17" t="s">
        <v>38393</v>
      </c>
      <c r="EO538" s="39">
        <v>0</v>
      </c>
      <c r="EP538" s="39">
        <v>0</v>
      </c>
      <c r="EQ538" s="39">
        <v>0</v>
      </c>
      <c r="ER538" s="4" t="s">
        <v>78312</v>
      </c>
      <c r="ES538" s="1" t="s">
        <v>38394</v>
      </c>
      <c r="ET538" s="1">
        <v>0</v>
      </c>
      <c r="EU538" s="1">
        <v>0</v>
      </c>
      <c r="EV538" s="1">
        <v>0</v>
      </c>
      <c r="EW538" s="1" t="s">
        <v>78313</v>
      </c>
      <c r="EX538" s="1" t="s">
        <v>38395</v>
      </c>
      <c r="EY538" s="1">
        <v>0</v>
      </c>
      <c r="EZ538" s="1">
        <v>0</v>
      </c>
      <c r="FA538" s="1">
        <v>0</v>
      </c>
      <c r="FB538" s="1" t="s">
        <v>78314</v>
      </c>
      <c r="FC538" s="1" t="s">
        <v>38396</v>
      </c>
      <c r="FD538" s="1">
        <v>0</v>
      </c>
      <c r="FE538" s="1">
        <v>0</v>
      </c>
      <c r="FF538" s="1">
        <v>0</v>
      </c>
      <c r="FH538" s="1">
        <v>0</v>
      </c>
      <c r="FI538" s="1">
        <v>1751000</v>
      </c>
      <c r="FJ538" s="1">
        <v>1751000</v>
      </c>
      <c r="FL538" s="1">
        <v>0</v>
      </c>
      <c r="FM538" s="1">
        <v>1751000</v>
      </c>
      <c r="FN538" s="1">
        <v>1751000</v>
      </c>
      <c r="FP538" s="1">
        <v>0</v>
      </c>
      <c r="FQ538" s="1">
        <v>0</v>
      </c>
      <c r="FR538" s="1">
        <v>0</v>
      </c>
    </row>
    <row r="539" spans="1:174">
      <c r="A539" s="3">
        <v>82360000</v>
      </c>
      <c r="B539" s="42" t="s">
        <v>1664</v>
      </c>
      <c r="C539" s="1" t="s">
        <v>1350</v>
      </c>
      <c r="D539" s="5">
        <v>0</v>
      </c>
      <c r="E539" s="5">
        <v>30272000</v>
      </c>
      <c r="F539" s="4">
        <v>30272000</v>
      </c>
      <c r="G539" s="4"/>
      <c r="I539" s="5"/>
      <c r="M539" s="1" t="s">
        <v>78315</v>
      </c>
      <c r="N539" s="17" t="s">
        <v>38397</v>
      </c>
      <c r="O539" s="39">
        <v>0</v>
      </c>
      <c r="P539" s="39">
        <v>30272000</v>
      </c>
      <c r="Q539" s="39">
        <v>30272000</v>
      </c>
      <c r="R539" s="4" t="s">
        <v>78316</v>
      </c>
      <c r="S539" s="17" t="s">
        <v>38398</v>
      </c>
      <c r="T539" s="39">
        <v>0</v>
      </c>
      <c r="U539" s="39">
        <v>0</v>
      </c>
      <c r="V539" s="39">
        <v>0</v>
      </c>
      <c r="W539" s="4" t="s">
        <v>78317</v>
      </c>
      <c r="X539" s="17" t="s">
        <v>38399</v>
      </c>
      <c r="Y539" s="39">
        <v>0</v>
      </c>
      <c r="Z539" s="39">
        <v>0</v>
      </c>
      <c r="AA539" s="39">
        <v>0</v>
      </c>
      <c r="AB539" s="4" t="s">
        <v>78318</v>
      </c>
      <c r="AC539" s="17" t="s">
        <v>38400</v>
      </c>
      <c r="AD539" s="39">
        <v>0</v>
      </c>
      <c r="AE539" s="39">
        <v>0</v>
      </c>
      <c r="AF539" s="39">
        <v>0</v>
      </c>
      <c r="AG539" s="4" t="s">
        <v>78319</v>
      </c>
      <c r="AH539" s="17" t="s">
        <v>38401</v>
      </c>
      <c r="AI539" s="39">
        <v>0</v>
      </c>
      <c r="AJ539" s="39">
        <v>0</v>
      </c>
      <c r="AK539" s="39">
        <v>0</v>
      </c>
      <c r="AL539" s="4" t="s">
        <v>78320</v>
      </c>
      <c r="AM539" s="17" t="s">
        <v>38402</v>
      </c>
      <c r="AN539" s="39">
        <v>0</v>
      </c>
      <c r="AO539" s="39">
        <v>0</v>
      </c>
      <c r="AP539" s="39">
        <v>0</v>
      </c>
      <c r="AQ539" s="4" t="s">
        <v>78321</v>
      </c>
      <c r="AR539" s="17" t="s">
        <v>38403</v>
      </c>
      <c r="AS539" s="39">
        <v>0</v>
      </c>
      <c r="AT539" s="39">
        <v>0</v>
      </c>
      <c r="AU539" s="39">
        <v>0</v>
      </c>
      <c r="AV539" s="4" t="s">
        <v>78322</v>
      </c>
      <c r="AW539" s="17" t="s">
        <v>38404</v>
      </c>
      <c r="AX539" s="39">
        <v>0</v>
      </c>
      <c r="AY539" s="39">
        <v>0</v>
      </c>
      <c r="AZ539" s="39">
        <v>0</v>
      </c>
      <c r="BA539" s="4" t="s">
        <v>78323</v>
      </c>
      <c r="BB539" s="17" t="s">
        <v>38405</v>
      </c>
      <c r="BC539" s="39">
        <v>0</v>
      </c>
      <c r="BD539" s="39">
        <v>0</v>
      </c>
      <c r="BE539" s="39">
        <v>0</v>
      </c>
      <c r="BF539" s="4" t="s">
        <v>78324</v>
      </c>
      <c r="BG539" s="17" t="s">
        <v>38406</v>
      </c>
      <c r="BH539" s="39">
        <v>0</v>
      </c>
      <c r="BI539" s="39">
        <v>0</v>
      </c>
      <c r="BJ539" s="39">
        <v>0</v>
      </c>
      <c r="BK539" s="4" t="s">
        <v>78325</v>
      </c>
      <c r="BL539" s="17" t="s">
        <v>38407</v>
      </c>
      <c r="BM539" s="39">
        <v>0</v>
      </c>
      <c r="BN539" s="39">
        <v>0</v>
      </c>
      <c r="BO539" s="39">
        <v>0</v>
      </c>
      <c r="BP539" s="4" t="s">
        <v>78326</v>
      </c>
      <c r="BQ539" s="17" t="s">
        <v>38408</v>
      </c>
      <c r="BR539" s="39">
        <v>0</v>
      </c>
      <c r="BS539" s="39">
        <v>0</v>
      </c>
      <c r="BT539" s="39">
        <v>0</v>
      </c>
      <c r="BU539" s="4" t="s">
        <v>78327</v>
      </c>
      <c r="BV539" s="17" t="s">
        <v>38409</v>
      </c>
      <c r="BW539" s="39">
        <v>0</v>
      </c>
      <c r="BX539" s="39">
        <v>0</v>
      </c>
      <c r="BY539" s="39">
        <v>0</v>
      </c>
      <c r="BZ539" s="4" t="s">
        <v>78328</v>
      </c>
      <c r="CA539" s="17" t="s">
        <v>38410</v>
      </c>
      <c r="CB539" s="39">
        <v>0</v>
      </c>
      <c r="CC539" s="39">
        <v>0</v>
      </c>
      <c r="CD539" s="39">
        <v>0</v>
      </c>
      <c r="CE539" s="4" t="s">
        <v>78329</v>
      </c>
      <c r="CF539" s="17" t="s">
        <v>38411</v>
      </c>
      <c r="CG539" s="39">
        <v>0</v>
      </c>
      <c r="CH539" s="39">
        <v>0</v>
      </c>
      <c r="CI539" s="39">
        <v>0</v>
      </c>
      <c r="CJ539" s="4" t="s">
        <v>78330</v>
      </c>
      <c r="CK539" s="17" t="s">
        <v>38412</v>
      </c>
      <c r="CL539" s="39">
        <v>0</v>
      </c>
      <c r="CM539" s="39">
        <v>0</v>
      </c>
      <c r="CN539" s="39">
        <v>0</v>
      </c>
      <c r="CO539" s="4" t="s">
        <v>78331</v>
      </c>
      <c r="CP539" s="17" t="s">
        <v>38413</v>
      </c>
      <c r="CQ539" s="39">
        <v>0</v>
      </c>
      <c r="CR539" s="39">
        <v>0</v>
      </c>
      <c r="CS539" s="39">
        <v>0</v>
      </c>
      <c r="CT539" s="4" t="s">
        <v>78332</v>
      </c>
      <c r="CU539" s="17" t="s">
        <v>38414</v>
      </c>
      <c r="CV539" s="39">
        <v>0</v>
      </c>
      <c r="CW539" s="39">
        <v>0</v>
      </c>
      <c r="CX539" s="39">
        <v>0</v>
      </c>
      <c r="CY539" s="4" t="s">
        <v>78333</v>
      </c>
      <c r="CZ539" s="17" t="s">
        <v>38415</v>
      </c>
      <c r="DA539" s="39">
        <v>0</v>
      </c>
      <c r="DB539" s="39">
        <v>0</v>
      </c>
      <c r="DC539" s="39">
        <v>0</v>
      </c>
      <c r="DD539" s="39" t="s">
        <v>78334</v>
      </c>
      <c r="DE539" s="39" t="s">
        <v>38416</v>
      </c>
      <c r="DF539" s="39">
        <v>0</v>
      </c>
      <c r="DG539" s="39">
        <v>0</v>
      </c>
      <c r="DH539" s="39">
        <v>0</v>
      </c>
      <c r="DI539" s="4" t="s">
        <v>78335</v>
      </c>
      <c r="DJ539" s="17" t="s">
        <v>38417</v>
      </c>
      <c r="DK539" s="39">
        <v>0</v>
      </c>
      <c r="DL539" s="39">
        <v>0</v>
      </c>
      <c r="DM539" s="39">
        <v>0</v>
      </c>
      <c r="DN539" s="4" t="s">
        <v>78336</v>
      </c>
      <c r="DO539" s="17" t="s">
        <v>38418</v>
      </c>
      <c r="DP539" s="39">
        <v>0</v>
      </c>
      <c r="DQ539" s="39">
        <v>0</v>
      </c>
      <c r="DR539" s="39">
        <v>0</v>
      </c>
      <c r="DS539" s="4" t="s">
        <v>78337</v>
      </c>
      <c r="DT539" s="17" t="s">
        <v>38419</v>
      </c>
      <c r="DU539" s="39">
        <v>0</v>
      </c>
      <c r="DV539" s="39">
        <v>0</v>
      </c>
      <c r="DW539" s="39">
        <v>0</v>
      </c>
      <c r="DX539" s="4" t="s">
        <v>78338</v>
      </c>
      <c r="DY539" s="17" t="s">
        <v>38420</v>
      </c>
      <c r="DZ539" s="39">
        <v>0</v>
      </c>
      <c r="EA539" s="39">
        <v>0</v>
      </c>
      <c r="EB539" s="39">
        <v>0</v>
      </c>
      <c r="EC539" s="4" t="s">
        <v>78339</v>
      </c>
      <c r="ED539" s="17" t="s">
        <v>38421</v>
      </c>
      <c r="EE539" s="39">
        <v>0</v>
      </c>
      <c r="EF539" s="39">
        <v>0</v>
      </c>
      <c r="EG539" s="39">
        <v>0</v>
      </c>
      <c r="EH539" s="4" t="s">
        <v>78340</v>
      </c>
      <c r="EI539" s="56" t="s">
        <v>38422</v>
      </c>
      <c r="EJ539" s="56">
        <v>0</v>
      </c>
      <c r="EK539" s="56">
        <v>0</v>
      </c>
      <c r="EL539" s="56">
        <v>0</v>
      </c>
      <c r="EM539" s="4" t="s">
        <v>78341</v>
      </c>
      <c r="EN539" s="17" t="s">
        <v>38423</v>
      </c>
      <c r="EO539" s="39">
        <v>0</v>
      </c>
      <c r="EP539" s="39">
        <v>0</v>
      </c>
      <c r="EQ539" s="39">
        <v>0</v>
      </c>
      <c r="ER539" s="4" t="s">
        <v>78342</v>
      </c>
      <c r="ES539" s="1" t="s">
        <v>38424</v>
      </c>
      <c r="ET539" s="1">
        <v>0</v>
      </c>
      <c r="EU539" s="1">
        <v>0</v>
      </c>
      <c r="EV539" s="1">
        <v>0</v>
      </c>
      <c r="EW539" s="1" t="s">
        <v>78343</v>
      </c>
      <c r="EX539" s="1" t="s">
        <v>38425</v>
      </c>
      <c r="EY539" s="1">
        <v>0</v>
      </c>
      <c r="EZ539" s="1">
        <v>0</v>
      </c>
      <c r="FA539" s="1">
        <v>0</v>
      </c>
      <c r="FB539" s="1" t="s">
        <v>78344</v>
      </c>
      <c r="FC539" s="1" t="s">
        <v>38426</v>
      </c>
      <c r="FD539" s="1">
        <v>0</v>
      </c>
      <c r="FE539" s="1">
        <v>0</v>
      </c>
      <c r="FF539" s="1">
        <v>0</v>
      </c>
      <c r="FH539" s="1">
        <v>0</v>
      </c>
      <c r="FI539" s="1">
        <v>30272000</v>
      </c>
      <c r="FJ539" s="1">
        <v>30272000</v>
      </c>
      <c r="FL539" s="1">
        <v>0</v>
      </c>
      <c r="FM539" s="1">
        <v>30272000</v>
      </c>
      <c r="FN539" s="1">
        <v>30272000</v>
      </c>
      <c r="FP539" s="1">
        <v>0</v>
      </c>
      <c r="FQ539" s="1">
        <v>0</v>
      </c>
      <c r="FR539" s="1">
        <v>0</v>
      </c>
    </row>
    <row r="540" spans="1:174">
      <c r="B540" s="42" t="s">
        <v>1487</v>
      </c>
      <c r="D540" s="6">
        <v>44817000</v>
      </c>
      <c r="E540" s="6">
        <v>728783562</v>
      </c>
      <c r="F540" s="6">
        <v>773600562</v>
      </c>
      <c r="G540" s="4"/>
      <c r="I540" s="5"/>
      <c r="M540" s="1" t="s">
        <v>42315</v>
      </c>
      <c r="N540" s="17"/>
      <c r="O540" s="39">
        <v>39017000</v>
      </c>
      <c r="P540" s="39">
        <v>723833562</v>
      </c>
      <c r="Q540" s="39">
        <v>762850562</v>
      </c>
      <c r="R540" s="4" t="s">
        <v>42316</v>
      </c>
      <c r="S540" s="17"/>
      <c r="T540" s="39">
        <v>0</v>
      </c>
      <c r="U540" s="39">
        <v>0</v>
      </c>
      <c r="V540" s="39">
        <v>0</v>
      </c>
      <c r="W540" s="4" t="s">
        <v>42317</v>
      </c>
      <c r="X540" s="17"/>
      <c r="Y540" s="39">
        <v>0</v>
      </c>
      <c r="Z540" s="39">
        <v>0</v>
      </c>
      <c r="AA540" s="39">
        <v>0</v>
      </c>
      <c r="AB540" s="4" t="s">
        <v>42318</v>
      </c>
      <c r="AC540" s="17"/>
      <c r="AD540" s="39">
        <v>0</v>
      </c>
      <c r="AE540" s="39">
        <v>0</v>
      </c>
      <c r="AF540" s="39">
        <v>0</v>
      </c>
      <c r="AG540" s="4" t="s">
        <v>42319</v>
      </c>
      <c r="AH540" s="17"/>
      <c r="AI540" s="39">
        <v>0</v>
      </c>
      <c r="AJ540" s="39">
        <v>0</v>
      </c>
      <c r="AK540" s="39">
        <v>0</v>
      </c>
      <c r="AL540" s="4" t="s">
        <v>42320</v>
      </c>
      <c r="AM540" s="17"/>
      <c r="AN540" s="39">
        <v>0</v>
      </c>
      <c r="AO540" s="39">
        <v>0</v>
      </c>
      <c r="AP540" s="39">
        <v>0</v>
      </c>
      <c r="AQ540" s="4" t="s">
        <v>42321</v>
      </c>
      <c r="AR540" s="17"/>
      <c r="AS540" s="39">
        <v>0</v>
      </c>
      <c r="AT540" s="39">
        <v>0</v>
      </c>
      <c r="AU540" s="39">
        <v>0</v>
      </c>
      <c r="AV540" s="4" t="s">
        <v>42322</v>
      </c>
      <c r="AW540" s="17"/>
      <c r="AX540" s="39">
        <v>0</v>
      </c>
      <c r="AY540" s="39">
        <v>0</v>
      </c>
      <c r="AZ540" s="39">
        <v>0</v>
      </c>
      <c r="BA540" s="4" t="s">
        <v>42323</v>
      </c>
      <c r="BB540" s="17"/>
      <c r="BC540" s="39">
        <v>0</v>
      </c>
      <c r="BD540" s="39">
        <v>0</v>
      </c>
      <c r="BE540" s="39">
        <v>0</v>
      </c>
      <c r="BF540" s="4" t="s">
        <v>42324</v>
      </c>
      <c r="BG540" s="17"/>
      <c r="BH540" s="39">
        <v>5800000</v>
      </c>
      <c r="BI540" s="39">
        <v>4950000</v>
      </c>
      <c r="BJ540" s="39">
        <v>10750000</v>
      </c>
      <c r="BK540" s="4" t="s">
        <v>42325</v>
      </c>
      <c r="BL540" s="17"/>
      <c r="BM540" s="39">
        <v>0</v>
      </c>
      <c r="BN540" s="39">
        <v>0</v>
      </c>
      <c r="BO540" s="39">
        <v>0</v>
      </c>
      <c r="BP540" s="4" t="s">
        <v>42326</v>
      </c>
      <c r="BQ540" s="17"/>
      <c r="BR540" s="39">
        <v>0</v>
      </c>
      <c r="BS540" s="39">
        <v>0</v>
      </c>
      <c r="BT540" s="39">
        <v>0</v>
      </c>
      <c r="BU540" s="4" t="s">
        <v>42327</v>
      </c>
      <c r="BV540" s="17"/>
      <c r="BW540" s="39">
        <v>0</v>
      </c>
      <c r="BX540" s="39">
        <v>0</v>
      </c>
      <c r="BY540" s="39">
        <v>0</v>
      </c>
      <c r="BZ540" s="4" t="s">
        <v>42328</v>
      </c>
      <c r="CA540" s="17"/>
      <c r="CB540" s="39">
        <v>0</v>
      </c>
      <c r="CC540" s="39">
        <v>0</v>
      </c>
      <c r="CD540" s="39">
        <v>0</v>
      </c>
      <c r="CE540" s="4" t="s">
        <v>42329</v>
      </c>
      <c r="CF540" s="17"/>
      <c r="CG540" s="39">
        <v>0</v>
      </c>
      <c r="CH540" s="39">
        <v>0</v>
      </c>
      <c r="CI540" s="39">
        <v>0</v>
      </c>
      <c r="CJ540" s="4" t="s">
        <v>42330</v>
      </c>
      <c r="CK540" s="17"/>
      <c r="CL540" s="39">
        <v>0</v>
      </c>
      <c r="CM540" s="39">
        <v>0</v>
      </c>
      <c r="CN540" s="39">
        <v>0</v>
      </c>
      <c r="CO540" s="4" t="s">
        <v>42331</v>
      </c>
      <c r="CP540" s="17"/>
      <c r="CQ540" s="39">
        <v>0</v>
      </c>
      <c r="CR540" s="39">
        <v>0</v>
      </c>
      <c r="CS540" s="39">
        <v>0</v>
      </c>
      <c r="CT540" s="4" t="s">
        <v>42332</v>
      </c>
      <c r="CU540" s="17"/>
      <c r="CV540" s="39">
        <v>0</v>
      </c>
      <c r="CW540" s="39">
        <v>0</v>
      </c>
      <c r="CX540" s="39">
        <v>0</v>
      </c>
      <c r="CY540" s="4" t="s">
        <v>42333</v>
      </c>
      <c r="CZ540" s="17"/>
      <c r="DA540" s="39">
        <v>0</v>
      </c>
      <c r="DB540" s="39">
        <v>0</v>
      </c>
      <c r="DC540" s="39">
        <v>0</v>
      </c>
      <c r="DD540" s="39" t="s">
        <v>42334</v>
      </c>
      <c r="DE540" s="39"/>
      <c r="DF540" s="39">
        <v>0</v>
      </c>
      <c r="DG540" s="39">
        <v>0</v>
      </c>
      <c r="DH540" s="39">
        <v>0</v>
      </c>
      <c r="DI540" s="4" t="s">
        <v>42335</v>
      </c>
      <c r="DJ540" s="17"/>
      <c r="DK540" s="39">
        <v>0</v>
      </c>
      <c r="DL540" s="39">
        <v>0</v>
      </c>
      <c r="DM540" s="39">
        <v>0</v>
      </c>
      <c r="DN540" s="4" t="s">
        <v>42336</v>
      </c>
      <c r="DO540" s="17"/>
      <c r="DP540" s="39">
        <v>0</v>
      </c>
      <c r="DQ540" s="39">
        <v>0</v>
      </c>
      <c r="DR540" s="39">
        <v>0</v>
      </c>
      <c r="DS540" s="4" t="s">
        <v>42337</v>
      </c>
      <c r="DT540" s="17"/>
      <c r="DU540" s="39">
        <v>0</v>
      </c>
      <c r="DV540" s="39">
        <v>0</v>
      </c>
      <c r="DW540" s="39">
        <v>0</v>
      </c>
      <c r="DX540" s="4" t="s">
        <v>42338</v>
      </c>
      <c r="DY540" s="17"/>
      <c r="DZ540" s="39">
        <v>0</v>
      </c>
      <c r="EA540" s="39">
        <v>0</v>
      </c>
      <c r="EB540" s="39">
        <v>0</v>
      </c>
      <c r="EC540" s="4" t="s">
        <v>42339</v>
      </c>
      <c r="ED540" s="17" t="s">
        <v>24956</v>
      </c>
      <c r="EE540" s="39">
        <v>0</v>
      </c>
      <c r="EF540" s="39">
        <v>0</v>
      </c>
      <c r="EG540" s="39">
        <v>0</v>
      </c>
      <c r="EH540" s="4" t="s">
        <v>42340</v>
      </c>
      <c r="EI540" s="56"/>
      <c r="EJ540" s="56">
        <v>0</v>
      </c>
      <c r="EK540" s="56">
        <v>0</v>
      </c>
      <c r="EL540" s="56">
        <v>0</v>
      </c>
      <c r="EM540" s="4" t="s">
        <v>42341</v>
      </c>
      <c r="EN540" s="17"/>
      <c r="EO540" s="39">
        <v>0</v>
      </c>
      <c r="EP540" s="39">
        <v>0</v>
      </c>
      <c r="EQ540" s="39">
        <v>0</v>
      </c>
      <c r="ER540" s="4" t="s">
        <v>42342</v>
      </c>
      <c r="ET540" s="1">
        <v>0</v>
      </c>
      <c r="EU540" s="1">
        <v>0</v>
      </c>
      <c r="EV540" s="1">
        <v>0</v>
      </c>
      <c r="EW540" s="1" t="s">
        <v>42343</v>
      </c>
      <c r="EY540" s="1">
        <v>0</v>
      </c>
      <c r="EZ540" s="1">
        <v>0</v>
      </c>
      <c r="FA540" s="1">
        <v>0</v>
      </c>
      <c r="FB540" s="1" t="s">
        <v>42344</v>
      </c>
      <c r="FD540" s="1">
        <v>0</v>
      </c>
      <c r="FE540" s="1">
        <v>0</v>
      </c>
      <c r="FF540" s="1">
        <v>0</v>
      </c>
      <c r="FH540" s="1">
        <v>44817000</v>
      </c>
      <c r="FI540" s="1">
        <v>728783562</v>
      </c>
      <c r="FJ540" s="1">
        <v>773600562</v>
      </c>
      <c r="FL540" s="1">
        <v>44817000</v>
      </c>
      <c r="FM540" s="1">
        <v>728783562</v>
      </c>
      <c r="FN540" s="1">
        <v>773600562</v>
      </c>
      <c r="FP540" s="1">
        <v>0</v>
      </c>
      <c r="FQ540" s="1">
        <v>0</v>
      </c>
      <c r="FR540" s="1">
        <v>0</v>
      </c>
    </row>
    <row r="541" spans="1:174">
      <c r="A541" s="3">
        <v>82400000</v>
      </c>
      <c r="B541" s="42" t="s">
        <v>1665</v>
      </c>
      <c r="C541" s="1" t="s">
        <v>1351</v>
      </c>
      <c r="D541" s="5">
        <v>0</v>
      </c>
      <c r="E541" s="5">
        <v>0</v>
      </c>
      <c r="F541" s="4">
        <v>0</v>
      </c>
      <c r="G541" s="4"/>
      <c r="I541" s="5"/>
      <c r="M541" s="1" t="s">
        <v>78345</v>
      </c>
      <c r="N541" s="17" t="s">
        <v>38427</v>
      </c>
      <c r="O541" s="39">
        <v>0</v>
      </c>
      <c r="P541" s="39">
        <v>0</v>
      </c>
      <c r="Q541" s="39">
        <v>0</v>
      </c>
      <c r="R541" s="4" t="s">
        <v>78346</v>
      </c>
      <c r="S541" s="17" t="s">
        <v>38428</v>
      </c>
      <c r="T541" s="39">
        <v>0</v>
      </c>
      <c r="U541" s="39">
        <v>0</v>
      </c>
      <c r="V541" s="39">
        <v>0</v>
      </c>
      <c r="W541" s="4" t="s">
        <v>78347</v>
      </c>
      <c r="X541" s="17" t="s">
        <v>38429</v>
      </c>
      <c r="Y541" s="39">
        <v>0</v>
      </c>
      <c r="Z541" s="39">
        <v>0</v>
      </c>
      <c r="AA541" s="39">
        <v>0</v>
      </c>
      <c r="AB541" s="4" t="s">
        <v>78348</v>
      </c>
      <c r="AC541" s="17" t="s">
        <v>38430</v>
      </c>
      <c r="AD541" s="39">
        <v>0</v>
      </c>
      <c r="AE541" s="39">
        <v>0</v>
      </c>
      <c r="AF541" s="39">
        <v>0</v>
      </c>
      <c r="AG541" s="4" t="s">
        <v>78349</v>
      </c>
      <c r="AH541" s="17" t="s">
        <v>38431</v>
      </c>
      <c r="AI541" s="39">
        <v>0</v>
      </c>
      <c r="AJ541" s="39">
        <v>0</v>
      </c>
      <c r="AK541" s="39">
        <v>0</v>
      </c>
      <c r="AL541" s="4" t="s">
        <v>78350</v>
      </c>
      <c r="AM541" s="17" t="s">
        <v>38432</v>
      </c>
      <c r="AN541" s="39">
        <v>0</v>
      </c>
      <c r="AO541" s="39">
        <v>0</v>
      </c>
      <c r="AP541" s="39">
        <v>0</v>
      </c>
      <c r="AQ541" s="4" t="s">
        <v>78351</v>
      </c>
      <c r="AR541" s="17" t="s">
        <v>38433</v>
      </c>
      <c r="AS541" s="39">
        <v>0</v>
      </c>
      <c r="AT541" s="39">
        <v>0</v>
      </c>
      <c r="AU541" s="39">
        <v>0</v>
      </c>
      <c r="AV541" s="4" t="s">
        <v>78352</v>
      </c>
      <c r="AW541" s="17" t="s">
        <v>38434</v>
      </c>
      <c r="AX541" s="39">
        <v>0</v>
      </c>
      <c r="AY541" s="39">
        <v>0</v>
      </c>
      <c r="AZ541" s="39">
        <v>0</v>
      </c>
      <c r="BA541" s="4" t="s">
        <v>78353</v>
      </c>
      <c r="BB541" s="17" t="s">
        <v>38435</v>
      </c>
      <c r="BC541" s="39">
        <v>0</v>
      </c>
      <c r="BD541" s="39">
        <v>0</v>
      </c>
      <c r="BE541" s="39">
        <v>0</v>
      </c>
      <c r="BF541" s="4" t="s">
        <v>78354</v>
      </c>
      <c r="BG541" s="17" t="s">
        <v>38436</v>
      </c>
      <c r="BH541" s="39">
        <v>0</v>
      </c>
      <c r="BI541" s="39">
        <v>0</v>
      </c>
      <c r="BJ541" s="39">
        <v>0</v>
      </c>
      <c r="BK541" s="4" t="s">
        <v>78355</v>
      </c>
      <c r="BL541" s="17" t="s">
        <v>38437</v>
      </c>
      <c r="BM541" s="39">
        <v>0</v>
      </c>
      <c r="BN541" s="39">
        <v>0</v>
      </c>
      <c r="BO541" s="39">
        <v>0</v>
      </c>
      <c r="BP541" s="4" t="s">
        <v>78356</v>
      </c>
      <c r="BQ541" s="17" t="s">
        <v>38438</v>
      </c>
      <c r="BR541" s="39">
        <v>0</v>
      </c>
      <c r="BS541" s="39">
        <v>0</v>
      </c>
      <c r="BT541" s="39">
        <v>0</v>
      </c>
      <c r="BU541" s="4" t="s">
        <v>78357</v>
      </c>
      <c r="BV541" s="17" t="s">
        <v>38439</v>
      </c>
      <c r="BW541" s="39">
        <v>0</v>
      </c>
      <c r="BX541" s="39">
        <v>0</v>
      </c>
      <c r="BY541" s="39">
        <v>0</v>
      </c>
      <c r="BZ541" s="4" t="s">
        <v>78358</v>
      </c>
      <c r="CA541" s="17" t="s">
        <v>38440</v>
      </c>
      <c r="CB541" s="39">
        <v>0</v>
      </c>
      <c r="CC541" s="39">
        <v>0</v>
      </c>
      <c r="CD541" s="39">
        <v>0</v>
      </c>
      <c r="CE541" s="4" t="s">
        <v>78359</v>
      </c>
      <c r="CF541" s="17" t="s">
        <v>38441</v>
      </c>
      <c r="CG541" s="39">
        <v>0</v>
      </c>
      <c r="CH541" s="39">
        <v>0</v>
      </c>
      <c r="CI541" s="39">
        <v>0</v>
      </c>
      <c r="CJ541" s="4" t="s">
        <v>78360</v>
      </c>
      <c r="CK541" s="17" t="s">
        <v>38442</v>
      </c>
      <c r="CL541" s="39">
        <v>0</v>
      </c>
      <c r="CM541" s="39">
        <v>0</v>
      </c>
      <c r="CN541" s="39">
        <v>0</v>
      </c>
      <c r="CO541" s="4" t="s">
        <v>78361</v>
      </c>
      <c r="CP541" s="17" t="s">
        <v>38443</v>
      </c>
      <c r="CQ541" s="39">
        <v>0</v>
      </c>
      <c r="CR541" s="39">
        <v>0</v>
      </c>
      <c r="CS541" s="39">
        <v>0</v>
      </c>
      <c r="CT541" s="4" t="s">
        <v>78362</v>
      </c>
      <c r="CU541" s="17" t="s">
        <v>38444</v>
      </c>
      <c r="CV541" s="39">
        <v>0</v>
      </c>
      <c r="CW541" s="39">
        <v>0</v>
      </c>
      <c r="CX541" s="39">
        <v>0</v>
      </c>
      <c r="CY541" s="4" t="s">
        <v>78363</v>
      </c>
      <c r="CZ541" s="17" t="s">
        <v>38445</v>
      </c>
      <c r="DA541" s="39">
        <v>0</v>
      </c>
      <c r="DB541" s="39">
        <v>0</v>
      </c>
      <c r="DC541" s="39">
        <v>0</v>
      </c>
      <c r="DD541" s="39" t="s">
        <v>78364</v>
      </c>
      <c r="DE541" s="39" t="s">
        <v>38446</v>
      </c>
      <c r="DF541" s="39">
        <v>0</v>
      </c>
      <c r="DG541" s="39">
        <v>0</v>
      </c>
      <c r="DH541" s="39">
        <v>0</v>
      </c>
      <c r="DI541" s="4" t="s">
        <v>78365</v>
      </c>
      <c r="DJ541" s="17" t="s">
        <v>38447</v>
      </c>
      <c r="DK541" s="39">
        <v>0</v>
      </c>
      <c r="DL541" s="39">
        <v>0</v>
      </c>
      <c r="DM541" s="39">
        <v>0</v>
      </c>
      <c r="DN541" s="4" t="s">
        <v>78366</v>
      </c>
      <c r="DO541" s="17" t="s">
        <v>38448</v>
      </c>
      <c r="DP541" s="39">
        <v>0</v>
      </c>
      <c r="DQ541" s="39">
        <v>0</v>
      </c>
      <c r="DR541" s="39">
        <v>0</v>
      </c>
      <c r="DS541" s="4" t="s">
        <v>78367</v>
      </c>
      <c r="DT541" s="17" t="s">
        <v>38449</v>
      </c>
      <c r="DU541" s="39">
        <v>0</v>
      </c>
      <c r="DV541" s="39">
        <v>0</v>
      </c>
      <c r="DW541" s="39">
        <v>0</v>
      </c>
      <c r="DX541" s="4" t="s">
        <v>78368</v>
      </c>
      <c r="DY541" s="17" t="s">
        <v>38450</v>
      </c>
      <c r="DZ541" s="39">
        <v>0</v>
      </c>
      <c r="EA541" s="39">
        <v>0</v>
      </c>
      <c r="EB541" s="39">
        <v>0</v>
      </c>
      <c r="EC541" s="4" t="s">
        <v>78369</v>
      </c>
      <c r="ED541" s="17" t="s">
        <v>38451</v>
      </c>
      <c r="EE541" s="39">
        <v>0</v>
      </c>
      <c r="EF541" s="39">
        <v>0</v>
      </c>
      <c r="EG541" s="39">
        <v>0</v>
      </c>
      <c r="EH541" s="4" t="s">
        <v>78370</v>
      </c>
      <c r="EI541" s="56" t="s">
        <v>38452</v>
      </c>
      <c r="EJ541" s="56">
        <v>0</v>
      </c>
      <c r="EK541" s="56">
        <v>0</v>
      </c>
      <c r="EL541" s="56">
        <v>0</v>
      </c>
      <c r="EM541" s="4" t="s">
        <v>78371</v>
      </c>
      <c r="EN541" s="17" t="s">
        <v>38453</v>
      </c>
      <c r="EO541" s="39">
        <v>0</v>
      </c>
      <c r="EP541" s="39">
        <v>0</v>
      </c>
      <c r="EQ541" s="39">
        <v>0</v>
      </c>
      <c r="ER541" s="4" t="s">
        <v>78372</v>
      </c>
      <c r="ES541" s="1" t="s">
        <v>38454</v>
      </c>
      <c r="ET541" s="1">
        <v>0</v>
      </c>
      <c r="EU541" s="1">
        <v>0</v>
      </c>
      <c r="EV541" s="1">
        <v>0</v>
      </c>
      <c r="EW541" s="1" t="s">
        <v>78373</v>
      </c>
      <c r="EX541" s="1" t="s">
        <v>38455</v>
      </c>
      <c r="EY541" s="1">
        <v>0</v>
      </c>
      <c r="EZ541" s="1">
        <v>0</v>
      </c>
      <c r="FA541" s="1">
        <v>0</v>
      </c>
      <c r="FB541" s="1" t="s">
        <v>78374</v>
      </c>
      <c r="FC541" s="1" t="s">
        <v>38456</v>
      </c>
      <c r="FD541" s="1">
        <v>0</v>
      </c>
      <c r="FE541" s="1">
        <v>0</v>
      </c>
      <c r="FF541" s="1">
        <v>0</v>
      </c>
      <c r="FH541" s="1">
        <v>0</v>
      </c>
      <c r="FI541" s="1">
        <v>0</v>
      </c>
      <c r="FJ541" s="1">
        <v>0</v>
      </c>
      <c r="FL541" s="1">
        <v>0</v>
      </c>
      <c r="FM541" s="1">
        <v>0</v>
      </c>
      <c r="FN541" s="1">
        <v>0</v>
      </c>
      <c r="FP541" s="1">
        <v>0</v>
      </c>
      <c r="FQ541" s="1">
        <v>0</v>
      </c>
      <c r="FR541" s="1">
        <v>0</v>
      </c>
    </row>
    <row r="542" spans="1:174">
      <c r="A542" s="3">
        <v>82410000</v>
      </c>
      <c r="B542" s="42" t="s">
        <v>1666</v>
      </c>
      <c r="C542" s="1" t="s">
        <v>1352</v>
      </c>
      <c r="D542" s="5">
        <v>142900000</v>
      </c>
      <c r="E542" s="5">
        <v>100000000</v>
      </c>
      <c r="F542" s="4">
        <v>242900000</v>
      </c>
      <c r="G542" s="4"/>
      <c r="I542" s="5"/>
      <c r="M542" s="1" t="s">
        <v>78375</v>
      </c>
      <c r="N542" s="17" t="s">
        <v>38457</v>
      </c>
      <c r="O542" s="39">
        <v>142900000</v>
      </c>
      <c r="P542" s="39">
        <v>100000000</v>
      </c>
      <c r="Q542" s="39">
        <v>242900000</v>
      </c>
      <c r="R542" s="4" t="s">
        <v>78376</v>
      </c>
      <c r="S542" s="17" t="s">
        <v>38458</v>
      </c>
      <c r="T542" s="39">
        <v>0</v>
      </c>
      <c r="U542" s="39">
        <v>0</v>
      </c>
      <c r="V542" s="39">
        <v>0</v>
      </c>
      <c r="W542" s="4" t="s">
        <v>78377</v>
      </c>
      <c r="X542" s="17" t="s">
        <v>38459</v>
      </c>
      <c r="Y542" s="39">
        <v>0</v>
      </c>
      <c r="Z542" s="39">
        <v>0</v>
      </c>
      <c r="AA542" s="39">
        <v>0</v>
      </c>
      <c r="AB542" s="4" t="s">
        <v>78378</v>
      </c>
      <c r="AC542" s="17" t="s">
        <v>38460</v>
      </c>
      <c r="AD542" s="39">
        <v>0</v>
      </c>
      <c r="AE542" s="39">
        <v>0</v>
      </c>
      <c r="AF542" s="39">
        <v>0</v>
      </c>
      <c r="AG542" s="4" t="s">
        <v>78379</v>
      </c>
      <c r="AH542" s="17" t="s">
        <v>38461</v>
      </c>
      <c r="AI542" s="39">
        <v>0</v>
      </c>
      <c r="AJ542" s="39">
        <v>0</v>
      </c>
      <c r="AK542" s="39">
        <v>0</v>
      </c>
      <c r="AL542" s="4" t="s">
        <v>78380</v>
      </c>
      <c r="AM542" s="17" t="s">
        <v>38462</v>
      </c>
      <c r="AN542" s="39">
        <v>0</v>
      </c>
      <c r="AO542" s="39">
        <v>0</v>
      </c>
      <c r="AP542" s="39">
        <v>0</v>
      </c>
      <c r="AQ542" s="4" t="s">
        <v>78381</v>
      </c>
      <c r="AR542" s="17" t="s">
        <v>38463</v>
      </c>
      <c r="AS542" s="39">
        <v>0</v>
      </c>
      <c r="AT542" s="39">
        <v>0</v>
      </c>
      <c r="AU542" s="39">
        <v>0</v>
      </c>
      <c r="AV542" s="4" t="s">
        <v>78382</v>
      </c>
      <c r="AW542" s="17" t="s">
        <v>38464</v>
      </c>
      <c r="AX542" s="39">
        <v>0</v>
      </c>
      <c r="AY542" s="39">
        <v>0</v>
      </c>
      <c r="AZ542" s="39">
        <v>0</v>
      </c>
      <c r="BA542" s="4" t="s">
        <v>78383</v>
      </c>
      <c r="BB542" s="17" t="s">
        <v>38465</v>
      </c>
      <c r="BC542" s="39">
        <v>0</v>
      </c>
      <c r="BD542" s="39">
        <v>0</v>
      </c>
      <c r="BE542" s="39">
        <v>0</v>
      </c>
      <c r="BF542" s="4" t="s">
        <v>78384</v>
      </c>
      <c r="BG542" s="17" t="s">
        <v>38466</v>
      </c>
      <c r="BH542" s="39">
        <v>0</v>
      </c>
      <c r="BI542" s="39">
        <v>0</v>
      </c>
      <c r="BJ542" s="39">
        <v>0</v>
      </c>
      <c r="BK542" s="4" t="s">
        <v>78385</v>
      </c>
      <c r="BL542" s="17" t="s">
        <v>38467</v>
      </c>
      <c r="BM542" s="39">
        <v>0</v>
      </c>
      <c r="BN542" s="39">
        <v>0</v>
      </c>
      <c r="BO542" s="39">
        <v>0</v>
      </c>
      <c r="BP542" s="4" t="s">
        <v>78386</v>
      </c>
      <c r="BQ542" s="17" t="s">
        <v>38468</v>
      </c>
      <c r="BR542" s="39">
        <v>0</v>
      </c>
      <c r="BS542" s="39">
        <v>0</v>
      </c>
      <c r="BT542" s="39">
        <v>0</v>
      </c>
      <c r="BU542" s="4" t="s">
        <v>78387</v>
      </c>
      <c r="BV542" s="17" t="s">
        <v>38469</v>
      </c>
      <c r="BW542" s="39">
        <v>0</v>
      </c>
      <c r="BX542" s="39">
        <v>0</v>
      </c>
      <c r="BY542" s="39">
        <v>0</v>
      </c>
      <c r="BZ542" s="4" t="s">
        <v>78388</v>
      </c>
      <c r="CA542" s="17" t="s">
        <v>38470</v>
      </c>
      <c r="CB542" s="39">
        <v>0</v>
      </c>
      <c r="CC542" s="39">
        <v>0</v>
      </c>
      <c r="CD542" s="39">
        <v>0</v>
      </c>
      <c r="CE542" s="4" t="s">
        <v>78389</v>
      </c>
      <c r="CF542" s="17" t="s">
        <v>38471</v>
      </c>
      <c r="CG542" s="39">
        <v>0</v>
      </c>
      <c r="CH542" s="39">
        <v>0</v>
      </c>
      <c r="CI542" s="39">
        <v>0</v>
      </c>
      <c r="CJ542" s="4" t="s">
        <v>78390</v>
      </c>
      <c r="CK542" s="17" t="s">
        <v>38472</v>
      </c>
      <c r="CL542" s="39">
        <v>0</v>
      </c>
      <c r="CM542" s="39">
        <v>0</v>
      </c>
      <c r="CN542" s="39">
        <v>0</v>
      </c>
      <c r="CO542" s="4" t="s">
        <v>78391</v>
      </c>
      <c r="CP542" s="17" t="s">
        <v>38473</v>
      </c>
      <c r="CQ542" s="39">
        <v>0</v>
      </c>
      <c r="CR542" s="39">
        <v>0</v>
      </c>
      <c r="CS542" s="39">
        <v>0</v>
      </c>
      <c r="CT542" s="4" t="s">
        <v>78392</v>
      </c>
      <c r="CU542" s="17" t="s">
        <v>38474</v>
      </c>
      <c r="CV542" s="39">
        <v>0</v>
      </c>
      <c r="CW542" s="39">
        <v>0</v>
      </c>
      <c r="CX542" s="39">
        <v>0</v>
      </c>
      <c r="CY542" s="4" t="s">
        <v>78393</v>
      </c>
      <c r="CZ542" s="17" t="s">
        <v>38475</v>
      </c>
      <c r="DA542" s="39">
        <v>0</v>
      </c>
      <c r="DB542" s="39">
        <v>0</v>
      </c>
      <c r="DC542" s="39">
        <v>0</v>
      </c>
      <c r="DD542" s="39" t="s">
        <v>78394</v>
      </c>
      <c r="DE542" s="39" t="s">
        <v>38476</v>
      </c>
      <c r="DF542" s="39">
        <v>0</v>
      </c>
      <c r="DG542" s="39">
        <v>0</v>
      </c>
      <c r="DH542" s="39">
        <v>0</v>
      </c>
      <c r="DI542" s="4" t="s">
        <v>78395</v>
      </c>
      <c r="DJ542" s="17" t="s">
        <v>38477</v>
      </c>
      <c r="DK542" s="39">
        <v>0</v>
      </c>
      <c r="DL542" s="39">
        <v>0</v>
      </c>
      <c r="DM542" s="39">
        <v>0</v>
      </c>
      <c r="DN542" s="4" t="s">
        <v>78396</v>
      </c>
      <c r="DO542" s="17" t="s">
        <v>38478</v>
      </c>
      <c r="DP542" s="39">
        <v>0</v>
      </c>
      <c r="DQ542" s="39">
        <v>0</v>
      </c>
      <c r="DR542" s="39">
        <v>0</v>
      </c>
      <c r="DS542" s="4" t="s">
        <v>78397</v>
      </c>
      <c r="DT542" s="17" t="s">
        <v>38479</v>
      </c>
      <c r="DU542" s="39">
        <v>0</v>
      </c>
      <c r="DV542" s="39">
        <v>0</v>
      </c>
      <c r="DW542" s="39">
        <v>0</v>
      </c>
      <c r="DX542" s="4" t="s">
        <v>78398</v>
      </c>
      <c r="DY542" s="17" t="s">
        <v>38480</v>
      </c>
      <c r="DZ542" s="39">
        <v>0</v>
      </c>
      <c r="EA542" s="39">
        <v>0</v>
      </c>
      <c r="EB542" s="39">
        <v>0</v>
      </c>
      <c r="EC542" s="4" t="s">
        <v>78399</v>
      </c>
      <c r="ED542" s="17" t="s">
        <v>38481</v>
      </c>
      <c r="EE542" s="39">
        <v>0</v>
      </c>
      <c r="EF542" s="39">
        <v>0</v>
      </c>
      <c r="EG542" s="39">
        <v>0</v>
      </c>
      <c r="EH542" s="4" t="s">
        <v>78400</v>
      </c>
      <c r="EI542" s="56" t="s">
        <v>38482</v>
      </c>
      <c r="EJ542" s="56">
        <v>0</v>
      </c>
      <c r="EK542" s="56">
        <v>0</v>
      </c>
      <c r="EL542" s="56">
        <v>0</v>
      </c>
      <c r="EM542" s="4" t="s">
        <v>78401</v>
      </c>
      <c r="EN542" s="17" t="s">
        <v>38483</v>
      </c>
      <c r="EO542" s="39">
        <v>0</v>
      </c>
      <c r="EP542" s="39">
        <v>0</v>
      </c>
      <c r="EQ542" s="39">
        <v>0</v>
      </c>
      <c r="ER542" s="4" t="s">
        <v>78402</v>
      </c>
      <c r="ES542" s="1" t="s">
        <v>38484</v>
      </c>
      <c r="ET542" s="1">
        <v>0</v>
      </c>
      <c r="EU542" s="1">
        <v>0</v>
      </c>
      <c r="EV542" s="1">
        <v>0</v>
      </c>
      <c r="EW542" s="1" t="s">
        <v>78403</v>
      </c>
      <c r="EX542" s="1" t="s">
        <v>38485</v>
      </c>
      <c r="EY542" s="1">
        <v>0</v>
      </c>
      <c r="EZ542" s="1">
        <v>0</v>
      </c>
      <c r="FA542" s="1">
        <v>0</v>
      </c>
      <c r="FB542" s="1" t="s">
        <v>78404</v>
      </c>
      <c r="FC542" s="1" t="s">
        <v>38486</v>
      </c>
      <c r="FD542" s="1">
        <v>0</v>
      </c>
      <c r="FE542" s="1">
        <v>0</v>
      </c>
      <c r="FF542" s="1">
        <v>0</v>
      </c>
      <c r="FH542" s="1">
        <v>142900000</v>
      </c>
      <c r="FI542" s="1">
        <v>100000000</v>
      </c>
      <c r="FJ542" s="1">
        <v>242900000</v>
      </c>
      <c r="FL542" s="1">
        <v>142900000</v>
      </c>
      <c r="FM542" s="1">
        <v>100000000</v>
      </c>
      <c r="FN542" s="1">
        <v>242900000</v>
      </c>
      <c r="FP542" s="1">
        <v>0</v>
      </c>
      <c r="FQ542" s="1">
        <v>0</v>
      </c>
      <c r="FR542" s="1">
        <v>0</v>
      </c>
    </row>
    <row r="543" spans="1:174">
      <c r="A543" s="3">
        <v>82420000</v>
      </c>
      <c r="B543" s="42" t="s">
        <v>1667</v>
      </c>
      <c r="C543" s="1" t="s">
        <v>1353</v>
      </c>
      <c r="D543" s="5">
        <v>0</v>
      </c>
      <c r="E543" s="5">
        <v>0</v>
      </c>
      <c r="F543" s="4">
        <v>0</v>
      </c>
      <c r="G543" s="4"/>
      <c r="I543" s="5"/>
      <c r="M543" s="1" t="s">
        <v>78405</v>
      </c>
      <c r="N543" s="17" t="s">
        <v>38487</v>
      </c>
      <c r="O543" s="39">
        <v>0</v>
      </c>
      <c r="P543" s="39">
        <v>0</v>
      </c>
      <c r="Q543" s="39">
        <v>0</v>
      </c>
      <c r="R543" s="4" t="s">
        <v>78406</v>
      </c>
      <c r="S543" s="17" t="s">
        <v>38488</v>
      </c>
      <c r="T543" s="39">
        <v>0</v>
      </c>
      <c r="U543" s="39">
        <v>0</v>
      </c>
      <c r="V543" s="39">
        <v>0</v>
      </c>
      <c r="W543" s="4" t="s">
        <v>78407</v>
      </c>
      <c r="X543" s="17" t="s">
        <v>38489</v>
      </c>
      <c r="Y543" s="39">
        <v>0</v>
      </c>
      <c r="Z543" s="39">
        <v>0</v>
      </c>
      <c r="AA543" s="39">
        <v>0</v>
      </c>
      <c r="AB543" s="4" t="s">
        <v>78408</v>
      </c>
      <c r="AC543" s="17" t="s">
        <v>38490</v>
      </c>
      <c r="AD543" s="39">
        <v>0</v>
      </c>
      <c r="AE543" s="39">
        <v>0</v>
      </c>
      <c r="AF543" s="39">
        <v>0</v>
      </c>
      <c r="AG543" s="4" t="s">
        <v>78409</v>
      </c>
      <c r="AH543" s="17" t="s">
        <v>38491</v>
      </c>
      <c r="AI543" s="39">
        <v>0</v>
      </c>
      <c r="AJ543" s="39">
        <v>0</v>
      </c>
      <c r="AK543" s="39">
        <v>0</v>
      </c>
      <c r="AL543" s="4" t="s">
        <v>78410</v>
      </c>
      <c r="AM543" s="17" t="s">
        <v>38492</v>
      </c>
      <c r="AN543" s="39">
        <v>0</v>
      </c>
      <c r="AO543" s="39">
        <v>0</v>
      </c>
      <c r="AP543" s="39">
        <v>0</v>
      </c>
      <c r="AQ543" s="4" t="s">
        <v>78411</v>
      </c>
      <c r="AR543" s="17" t="s">
        <v>38493</v>
      </c>
      <c r="AS543" s="39">
        <v>0</v>
      </c>
      <c r="AT543" s="39">
        <v>0</v>
      </c>
      <c r="AU543" s="39">
        <v>0</v>
      </c>
      <c r="AV543" s="4" t="s">
        <v>78412</v>
      </c>
      <c r="AW543" s="17" t="s">
        <v>38494</v>
      </c>
      <c r="AX543" s="39">
        <v>0</v>
      </c>
      <c r="AY543" s="39">
        <v>0</v>
      </c>
      <c r="AZ543" s="39">
        <v>0</v>
      </c>
      <c r="BA543" s="4" t="s">
        <v>78413</v>
      </c>
      <c r="BB543" s="17" t="s">
        <v>38495</v>
      </c>
      <c r="BC543" s="39">
        <v>0</v>
      </c>
      <c r="BD543" s="39">
        <v>0</v>
      </c>
      <c r="BE543" s="39">
        <v>0</v>
      </c>
      <c r="BF543" s="4" t="s">
        <v>78414</v>
      </c>
      <c r="BG543" s="17" t="s">
        <v>38496</v>
      </c>
      <c r="BH543" s="39">
        <v>0</v>
      </c>
      <c r="BI543" s="39">
        <v>0</v>
      </c>
      <c r="BJ543" s="39">
        <v>0</v>
      </c>
      <c r="BK543" s="4" t="s">
        <v>78415</v>
      </c>
      <c r="BL543" s="17" t="s">
        <v>38497</v>
      </c>
      <c r="BM543" s="39">
        <v>0</v>
      </c>
      <c r="BN543" s="39">
        <v>0</v>
      </c>
      <c r="BO543" s="39">
        <v>0</v>
      </c>
      <c r="BP543" s="4" t="s">
        <v>78416</v>
      </c>
      <c r="BQ543" s="17" t="s">
        <v>38498</v>
      </c>
      <c r="BR543" s="39">
        <v>0</v>
      </c>
      <c r="BS543" s="39">
        <v>0</v>
      </c>
      <c r="BT543" s="39">
        <v>0</v>
      </c>
      <c r="BU543" s="4" t="s">
        <v>78417</v>
      </c>
      <c r="BV543" s="17" t="s">
        <v>38499</v>
      </c>
      <c r="BW543" s="39">
        <v>0</v>
      </c>
      <c r="BX543" s="39">
        <v>0</v>
      </c>
      <c r="BY543" s="39">
        <v>0</v>
      </c>
      <c r="BZ543" s="4" t="s">
        <v>78418</v>
      </c>
      <c r="CA543" s="17" t="s">
        <v>38500</v>
      </c>
      <c r="CB543" s="39">
        <v>0</v>
      </c>
      <c r="CC543" s="39">
        <v>0</v>
      </c>
      <c r="CD543" s="39">
        <v>0</v>
      </c>
      <c r="CE543" s="4" t="s">
        <v>78419</v>
      </c>
      <c r="CF543" s="17" t="s">
        <v>38501</v>
      </c>
      <c r="CG543" s="39">
        <v>0</v>
      </c>
      <c r="CH543" s="39">
        <v>0</v>
      </c>
      <c r="CI543" s="39">
        <v>0</v>
      </c>
      <c r="CJ543" s="4" t="s">
        <v>78420</v>
      </c>
      <c r="CK543" s="17" t="s">
        <v>38502</v>
      </c>
      <c r="CL543" s="39">
        <v>0</v>
      </c>
      <c r="CM543" s="39">
        <v>0</v>
      </c>
      <c r="CN543" s="39">
        <v>0</v>
      </c>
      <c r="CO543" s="4" t="s">
        <v>78421</v>
      </c>
      <c r="CP543" s="17" t="s">
        <v>38503</v>
      </c>
      <c r="CQ543" s="39">
        <v>0</v>
      </c>
      <c r="CR543" s="39">
        <v>0</v>
      </c>
      <c r="CS543" s="39">
        <v>0</v>
      </c>
      <c r="CT543" s="4" t="s">
        <v>78422</v>
      </c>
      <c r="CU543" s="17" t="s">
        <v>38504</v>
      </c>
      <c r="CV543" s="39">
        <v>0</v>
      </c>
      <c r="CW543" s="39">
        <v>0</v>
      </c>
      <c r="CX543" s="39">
        <v>0</v>
      </c>
      <c r="CY543" s="4" t="s">
        <v>78423</v>
      </c>
      <c r="CZ543" s="17" t="s">
        <v>38505</v>
      </c>
      <c r="DA543" s="39">
        <v>0</v>
      </c>
      <c r="DB543" s="39">
        <v>0</v>
      </c>
      <c r="DC543" s="39">
        <v>0</v>
      </c>
      <c r="DD543" s="39" t="s">
        <v>78424</v>
      </c>
      <c r="DE543" s="39" t="s">
        <v>38506</v>
      </c>
      <c r="DF543" s="39">
        <v>0</v>
      </c>
      <c r="DG543" s="39">
        <v>0</v>
      </c>
      <c r="DH543" s="39">
        <v>0</v>
      </c>
      <c r="DI543" s="4" t="s">
        <v>78425</v>
      </c>
      <c r="DJ543" s="17" t="s">
        <v>38507</v>
      </c>
      <c r="DK543" s="39">
        <v>0</v>
      </c>
      <c r="DL543" s="39">
        <v>0</v>
      </c>
      <c r="DM543" s="39">
        <v>0</v>
      </c>
      <c r="DN543" s="4" t="s">
        <v>78426</v>
      </c>
      <c r="DO543" s="17" t="s">
        <v>38508</v>
      </c>
      <c r="DP543" s="39">
        <v>0</v>
      </c>
      <c r="DQ543" s="39">
        <v>0</v>
      </c>
      <c r="DR543" s="39">
        <v>0</v>
      </c>
      <c r="DS543" s="4" t="s">
        <v>78427</v>
      </c>
      <c r="DT543" s="17" t="s">
        <v>38509</v>
      </c>
      <c r="DU543" s="39">
        <v>0</v>
      </c>
      <c r="DV543" s="39">
        <v>0</v>
      </c>
      <c r="DW543" s="39">
        <v>0</v>
      </c>
      <c r="DX543" s="4" t="s">
        <v>78428</v>
      </c>
      <c r="DY543" s="17" t="s">
        <v>38510</v>
      </c>
      <c r="DZ543" s="39">
        <v>0</v>
      </c>
      <c r="EA543" s="39">
        <v>0</v>
      </c>
      <c r="EB543" s="39">
        <v>0</v>
      </c>
      <c r="EC543" s="4" t="s">
        <v>78429</v>
      </c>
      <c r="ED543" s="17" t="s">
        <v>38511</v>
      </c>
      <c r="EE543" s="39">
        <v>0</v>
      </c>
      <c r="EF543" s="39">
        <v>0</v>
      </c>
      <c r="EG543" s="39">
        <v>0</v>
      </c>
      <c r="EH543" s="4" t="s">
        <v>78430</v>
      </c>
      <c r="EI543" s="56" t="s">
        <v>38512</v>
      </c>
      <c r="EJ543" s="56">
        <v>0</v>
      </c>
      <c r="EK543" s="56">
        <v>0</v>
      </c>
      <c r="EL543" s="56">
        <v>0</v>
      </c>
      <c r="EM543" s="4" t="s">
        <v>78431</v>
      </c>
      <c r="EN543" s="17" t="s">
        <v>38513</v>
      </c>
      <c r="EO543" s="39">
        <v>0</v>
      </c>
      <c r="EP543" s="39">
        <v>0</v>
      </c>
      <c r="EQ543" s="39">
        <v>0</v>
      </c>
      <c r="ER543" s="4" t="s">
        <v>78432</v>
      </c>
      <c r="ES543" s="1" t="s">
        <v>38514</v>
      </c>
      <c r="ET543" s="1">
        <v>0</v>
      </c>
      <c r="EU543" s="1">
        <v>0</v>
      </c>
      <c r="EV543" s="1">
        <v>0</v>
      </c>
      <c r="EW543" s="1" t="s">
        <v>78433</v>
      </c>
      <c r="EX543" s="1" t="s">
        <v>38515</v>
      </c>
      <c r="EY543" s="1">
        <v>0</v>
      </c>
      <c r="EZ543" s="1">
        <v>0</v>
      </c>
      <c r="FA543" s="1">
        <v>0</v>
      </c>
      <c r="FB543" s="1" t="s">
        <v>78434</v>
      </c>
      <c r="FC543" s="1" t="s">
        <v>38516</v>
      </c>
      <c r="FD543" s="1">
        <v>0</v>
      </c>
      <c r="FE543" s="1">
        <v>0</v>
      </c>
      <c r="FF543" s="1">
        <v>0</v>
      </c>
      <c r="FH543" s="1">
        <v>0</v>
      </c>
      <c r="FI543" s="1">
        <v>0</v>
      </c>
      <c r="FJ543" s="1">
        <v>0</v>
      </c>
      <c r="FL543" s="1">
        <v>0</v>
      </c>
      <c r="FM543" s="1">
        <v>0</v>
      </c>
      <c r="FN543" s="1">
        <v>0</v>
      </c>
      <c r="FP543" s="1">
        <v>0</v>
      </c>
      <c r="FQ543" s="1">
        <v>0</v>
      </c>
      <c r="FR543" s="1">
        <v>0</v>
      </c>
    </row>
    <row r="544" spans="1:174">
      <c r="A544" s="3">
        <v>82430000</v>
      </c>
      <c r="B544" s="42" t="s">
        <v>1668</v>
      </c>
      <c r="C544" s="1" t="s">
        <v>1354</v>
      </c>
      <c r="D544" s="5">
        <v>27500000</v>
      </c>
      <c r="E544" s="5">
        <v>75000000</v>
      </c>
      <c r="F544" s="4">
        <v>102500000</v>
      </c>
      <c r="G544" s="4"/>
      <c r="I544" s="5"/>
      <c r="M544" s="1" t="s">
        <v>78435</v>
      </c>
      <c r="N544" s="17" t="s">
        <v>38517</v>
      </c>
      <c r="O544" s="39">
        <v>27500000</v>
      </c>
      <c r="P544" s="39">
        <v>75000000</v>
      </c>
      <c r="Q544" s="39">
        <v>102500000</v>
      </c>
      <c r="R544" s="4" t="s">
        <v>78436</v>
      </c>
      <c r="S544" s="17" t="s">
        <v>38518</v>
      </c>
      <c r="T544" s="39">
        <v>0</v>
      </c>
      <c r="U544" s="39">
        <v>0</v>
      </c>
      <c r="V544" s="39">
        <v>0</v>
      </c>
      <c r="W544" s="4" t="s">
        <v>78437</v>
      </c>
      <c r="X544" s="17" t="s">
        <v>38519</v>
      </c>
      <c r="Y544" s="39">
        <v>0</v>
      </c>
      <c r="Z544" s="39">
        <v>0</v>
      </c>
      <c r="AA544" s="39">
        <v>0</v>
      </c>
      <c r="AB544" s="4" t="s">
        <v>78438</v>
      </c>
      <c r="AC544" s="17" t="s">
        <v>38520</v>
      </c>
      <c r="AD544" s="39">
        <v>0</v>
      </c>
      <c r="AE544" s="39">
        <v>0</v>
      </c>
      <c r="AF544" s="39">
        <v>0</v>
      </c>
      <c r="AG544" s="4" t="s">
        <v>78439</v>
      </c>
      <c r="AH544" s="17" t="s">
        <v>38521</v>
      </c>
      <c r="AI544" s="39">
        <v>0</v>
      </c>
      <c r="AJ544" s="39">
        <v>0</v>
      </c>
      <c r="AK544" s="39">
        <v>0</v>
      </c>
      <c r="AL544" s="4" t="s">
        <v>78440</v>
      </c>
      <c r="AM544" s="17" t="s">
        <v>38522</v>
      </c>
      <c r="AN544" s="39">
        <v>0</v>
      </c>
      <c r="AO544" s="39">
        <v>0</v>
      </c>
      <c r="AP544" s="39">
        <v>0</v>
      </c>
      <c r="AQ544" s="4" t="s">
        <v>78441</v>
      </c>
      <c r="AR544" s="17" t="s">
        <v>38523</v>
      </c>
      <c r="AS544" s="39">
        <v>0</v>
      </c>
      <c r="AT544" s="39">
        <v>0</v>
      </c>
      <c r="AU544" s="39">
        <v>0</v>
      </c>
      <c r="AV544" s="4" t="s">
        <v>78442</v>
      </c>
      <c r="AW544" s="17" t="s">
        <v>38524</v>
      </c>
      <c r="AX544" s="39">
        <v>0</v>
      </c>
      <c r="AY544" s="39">
        <v>0</v>
      </c>
      <c r="AZ544" s="39">
        <v>0</v>
      </c>
      <c r="BA544" s="4" t="s">
        <v>78443</v>
      </c>
      <c r="BB544" s="17" t="s">
        <v>38525</v>
      </c>
      <c r="BC544" s="39">
        <v>0</v>
      </c>
      <c r="BD544" s="39">
        <v>0</v>
      </c>
      <c r="BE544" s="39">
        <v>0</v>
      </c>
      <c r="BF544" s="4" t="s">
        <v>78444</v>
      </c>
      <c r="BG544" s="17" t="s">
        <v>38526</v>
      </c>
      <c r="BH544" s="39">
        <v>0</v>
      </c>
      <c r="BI544" s="39">
        <v>0</v>
      </c>
      <c r="BJ544" s="39">
        <v>0</v>
      </c>
      <c r="BK544" s="4" t="s">
        <v>78445</v>
      </c>
      <c r="BL544" s="17" t="s">
        <v>38527</v>
      </c>
      <c r="BM544" s="39">
        <v>0</v>
      </c>
      <c r="BN544" s="39">
        <v>0</v>
      </c>
      <c r="BO544" s="39">
        <v>0</v>
      </c>
      <c r="BP544" s="4" t="s">
        <v>78446</v>
      </c>
      <c r="BQ544" s="17" t="s">
        <v>38528</v>
      </c>
      <c r="BR544" s="39">
        <v>0</v>
      </c>
      <c r="BS544" s="39">
        <v>0</v>
      </c>
      <c r="BT544" s="39">
        <v>0</v>
      </c>
      <c r="BU544" s="4" t="s">
        <v>78447</v>
      </c>
      <c r="BV544" s="17" t="s">
        <v>38529</v>
      </c>
      <c r="BW544" s="39">
        <v>0</v>
      </c>
      <c r="BX544" s="39">
        <v>0</v>
      </c>
      <c r="BY544" s="39">
        <v>0</v>
      </c>
      <c r="BZ544" s="4" t="s">
        <v>78448</v>
      </c>
      <c r="CA544" s="17" t="s">
        <v>38530</v>
      </c>
      <c r="CB544" s="39">
        <v>0</v>
      </c>
      <c r="CC544" s="39">
        <v>0</v>
      </c>
      <c r="CD544" s="39">
        <v>0</v>
      </c>
      <c r="CE544" s="4" t="s">
        <v>78449</v>
      </c>
      <c r="CF544" s="17" t="s">
        <v>38531</v>
      </c>
      <c r="CG544" s="39">
        <v>0</v>
      </c>
      <c r="CH544" s="39">
        <v>0</v>
      </c>
      <c r="CI544" s="39">
        <v>0</v>
      </c>
      <c r="CJ544" s="4" t="s">
        <v>78450</v>
      </c>
      <c r="CK544" s="17" t="s">
        <v>38532</v>
      </c>
      <c r="CL544" s="39">
        <v>0</v>
      </c>
      <c r="CM544" s="39">
        <v>0</v>
      </c>
      <c r="CN544" s="39">
        <v>0</v>
      </c>
      <c r="CO544" s="4" t="s">
        <v>78451</v>
      </c>
      <c r="CP544" s="17" t="s">
        <v>38533</v>
      </c>
      <c r="CQ544" s="39">
        <v>0</v>
      </c>
      <c r="CR544" s="39">
        <v>0</v>
      </c>
      <c r="CS544" s="39">
        <v>0</v>
      </c>
      <c r="CT544" s="4" t="s">
        <v>78452</v>
      </c>
      <c r="CU544" s="17" t="s">
        <v>38534</v>
      </c>
      <c r="CV544" s="39">
        <v>0</v>
      </c>
      <c r="CW544" s="39">
        <v>0</v>
      </c>
      <c r="CX544" s="39">
        <v>0</v>
      </c>
      <c r="CY544" s="4" t="s">
        <v>78453</v>
      </c>
      <c r="CZ544" s="17" t="s">
        <v>38535</v>
      </c>
      <c r="DA544" s="39">
        <v>0</v>
      </c>
      <c r="DB544" s="39">
        <v>0</v>
      </c>
      <c r="DC544" s="39">
        <v>0</v>
      </c>
      <c r="DD544" s="39" t="s">
        <v>78454</v>
      </c>
      <c r="DE544" s="39" t="s">
        <v>38536</v>
      </c>
      <c r="DF544" s="39">
        <v>0</v>
      </c>
      <c r="DG544" s="39">
        <v>0</v>
      </c>
      <c r="DH544" s="39">
        <v>0</v>
      </c>
      <c r="DI544" s="4" t="s">
        <v>78455</v>
      </c>
      <c r="DJ544" s="17" t="s">
        <v>38537</v>
      </c>
      <c r="DK544" s="39">
        <v>0</v>
      </c>
      <c r="DL544" s="39">
        <v>0</v>
      </c>
      <c r="DM544" s="39">
        <v>0</v>
      </c>
      <c r="DN544" s="4" t="s">
        <v>78456</v>
      </c>
      <c r="DO544" s="17" t="s">
        <v>38538</v>
      </c>
      <c r="DP544" s="39">
        <v>0</v>
      </c>
      <c r="DQ544" s="39">
        <v>0</v>
      </c>
      <c r="DR544" s="39">
        <v>0</v>
      </c>
      <c r="DS544" s="4" t="s">
        <v>78457</v>
      </c>
      <c r="DT544" s="17" t="s">
        <v>38539</v>
      </c>
      <c r="DU544" s="39">
        <v>0</v>
      </c>
      <c r="DV544" s="39">
        <v>0</v>
      </c>
      <c r="DW544" s="39">
        <v>0</v>
      </c>
      <c r="DX544" s="4" t="s">
        <v>78458</v>
      </c>
      <c r="DY544" s="17" t="s">
        <v>38540</v>
      </c>
      <c r="DZ544" s="39">
        <v>0</v>
      </c>
      <c r="EA544" s="39">
        <v>0</v>
      </c>
      <c r="EB544" s="39">
        <v>0</v>
      </c>
      <c r="EC544" s="4" t="s">
        <v>78459</v>
      </c>
      <c r="ED544" s="17" t="s">
        <v>38541</v>
      </c>
      <c r="EE544" s="39">
        <v>0</v>
      </c>
      <c r="EF544" s="39">
        <v>0</v>
      </c>
      <c r="EG544" s="39">
        <v>0</v>
      </c>
      <c r="EH544" s="4" t="s">
        <v>78460</v>
      </c>
      <c r="EI544" s="56" t="s">
        <v>38542</v>
      </c>
      <c r="EJ544" s="56">
        <v>0</v>
      </c>
      <c r="EK544" s="56">
        <v>0</v>
      </c>
      <c r="EL544" s="56">
        <v>0</v>
      </c>
      <c r="EM544" s="4" t="s">
        <v>78461</v>
      </c>
      <c r="EN544" s="17" t="s">
        <v>38543</v>
      </c>
      <c r="EO544" s="39">
        <v>0</v>
      </c>
      <c r="EP544" s="39">
        <v>0</v>
      </c>
      <c r="EQ544" s="39">
        <v>0</v>
      </c>
      <c r="ER544" s="4" t="s">
        <v>78462</v>
      </c>
      <c r="ES544" s="1" t="s">
        <v>38544</v>
      </c>
      <c r="ET544" s="1">
        <v>0</v>
      </c>
      <c r="EU544" s="1">
        <v>0</v>
      </c>
      <c r="EV544" s="1">
        <v>0</v>
      </c>
      <c r="EW544" s="1" t="s">
        <v>78463</v>
      </c>
      <c r="EX544" s="1" t="s">
        <v>38545</v>
      </c>
      <c r="EY544" s="1">
        <v>0</v>
      </c>
      <c r="EZ544" s="1">
        <v>0</v>
      </c>
      <c r="FA544" s="1">
        <v>0</v>
      </c>
      <c r="FB544" s="1" t="s">
        <v>78464</v>
      </c>
      <c r="FC544" s="1" t="s">
        <v>38546</v>
      </c>
      <c r="FD544" s="1">
        <v>0</v>
      </c>
      <c r="FE544" s="1">
        <v>0</v>
      </c>
      <c r="FF544" s="1">
        <v>0</v>
      </c>
      <c r="FH544" s="1">
        <v>27500000</v>
      </c>
      <c r="FI544" s="1">
        <v>75000000</v>
      </c>
      <c r="FJ544" s="1">
        <v>102500000</v>
      </c>
      <c r="FL544" s="1">
        <v>27500000</v>
      </c>
      <c r="FM544" s="1">
        <v>75000000</v>
      </c>
      <c r="FN544" s="1">
        <v>102500000</v>
      </c>
      <c r="FP544" s="1">
        <v>0</v>
      </c>
      <c r="FQ544" s="1">
        <v>0</v>
      </c>
      <c r="FR544" s="1">
        <v>0</v>
      </c>
    </row>
    <row r="545" spans="1:174">
      <c r="A545" s="3">
        <v>82440000</v>
      </c>
      <c r="B545" s="42" t="s">
        <v>1669</v>
      </c>
      <c r="C545" s="1" t="s">
        <v>1355</v>
      </c>
      <c r="D545" s="5">
        <v>0</v>
      </c>
      <c r="E545" s="5">
        <v>155200000</v>
      </c>
      <c r="F545" s="4">
        <v>155200000</v>
      </c>
      <c r="G545" s="4"/>
      <c r="I545" s="5"/>
      <c r="M545" s="1" t="s">
        <v>78465</v>
      </c>
      <c r="N545" s="17" t="s">
        <v>38547</v>
      </c>
      <c r="O545" s="39">
        <v>0</v>
      </c>
      <c r="P545" s="39">
        <v>155200000</v>
      </c>
      <c r="Q545" s="39">
        <v>155200000</v>
      </c>
      <c r="R545" s="4" t="s">
        <v>78466</v>
      </c>
      <c r="S545" s="17" t="s">
        <v>38548</v>
      </c>
      <c r="T545" s="39">
        <v>0</v>
      </c>
      <c r="U545" s="39">
        <v>0</v>
      </c>
      <c r="V545" s="39">
        <v>0</v>
      </c>
      <c r="W545" s="4" t="s">
        <v>78467</v>
      </c>
      <c r="X545" s="17" t="s">
        <v>38549</v>
      </c>
      <c r="Y545" s="39">
        <v>0</v>
      </c>
      <c r="Z545" s="39">
        <v>0</v>
      </c>
      <c r="AA545" s="39">
        <v>0</v>
      </c>
      <c r="AB545" s="4" t="s">
        <v>78468</v>
      </c>
      <c r="AC545" s="17" t="s">
        <v>38550</v>
      </c>
      <c r="AD545" s="39">
        <v>0</v>
      </c>
      <c r="AE545" s="39">
        <v>0</v>
      </c>
      <c r="AF545" s="39">
        <v>0</v>
      </c>
      <c r="AG545" s="4" t="s">
        <v>78469</v>
      </c>
      <c r="AH545" s="17" t="s">
        <v>38551</v>
      </c>
      <c r="AI545" s="39">
        <v>0</v>
      </c>
      <c r="AJ545" s="39">
        <v>0</v>
      </c>
      <c r="AK545" s="39">
        <v>0</v>
      </c>
      <c r="AL545" s="4" t="s">
        <v>78470</v>
      </c>
      <c r="AM545" s="17" t="s">
        <v>38552</v>
      </c>
      <c r="AN545" s="39">
        <v>0</v>
      </c>
      <c r="AO545" s="39">
        <v>0</v>
      </c>
      <c r="AP545" s="39">
        <v>0</v>
      </c>
      <c r="AQ545" s="4" t="s">
        <v>78471</v>
      </c>
      <c r="AR545" s="17" t="s">
        <v>38553</v>
      </c>
      <c r="AS545" s="39">
        <v>0</v>
      </c>
      <c r="AT545" s="39">
        <v>0</v>
      </c>
      <c r="AU545" s="39">
        <v>0</v>
      </c>
      <c r="AV545" s="4" t="s">
        <v>78472</v>
      </c>
      <c r="AW545" s="17" t="s">
        <v>38554</v>
      </c>
      <c r="AX545" s="39">
        <v>0</v>
      </c>
      <c r="AY545" s="39">
        <v>0</v>
      </c>
      <c r="AZ545" s="39">
        <v>0</v>
      </c>
      <c r="BA545" s="4" t="s">
        <v>78473</v>
      </c>
      <c r="BB545" s="17" t="s">
        <v>38555</v>
      </c>
      <c r="BC545" s="39">
        <v>0</v>
      </c>
      <c r="BD545" s="39">
        <v>0</v>
      </c>
      <c r="BE545" s="39">
        <v>0</v>
      </c>
      <c r="BF545" s="4" t="s">
        <v>78474</v>
      </c>
      <c r="BG545" s="17" t="s">
        <v>38556</v>
      </c>
      <c r="BH545" s="39">
        <v>0</v>
      </c>
      <c r="BI545" s="39">
        <v>0</v>
      </c>
      <c r="BJ545" s="39">
        <v>0</v>
      </c>
      <c r="BK545" s="4" t="s">
        <v>78475</v>
      </c>
      <c r="BL545" s="17" t="s">
        <v>38557</v>
      </c>
      <c r="BM545" s="39">
        <v>0</v>
      </c>
      <c r="BN545" s="39">
        <v>0</v>
      </c>
      <c r="BO545" s="39">
        <v>0</v>
      </c>
      <c r="BP545" s="4" t="s">
        <v>78476</v>
      </c>
      <c r="BQ545" s="17" t="s">
        <v>38558</v>
      </c>
      <c r="BR545" s="39">
        <v>0</v>
      </c>
      <c r="BS545" s="39">
        <v>0</v>
      </c>
      <c r="BT545" s="39">
        <v>0</v>
      </c>
      <c r="BU545" s="4" t="s">
        <v>78477</v>
      </c>
      <c r="BV545" s="17" t="s">
        <v>38559</v>
      </c>
      <c r="BW545" s="39">
        <v>0</v>
      </c>
      <c r="BX545" s="39">
        <v>0</v>
      </c>
      <c r="BY545" s="39">
        <v>0</v>
      </c>
      <c r="BZ545" s="4" t="s">
        <v>78478</v>
      </c>
      <c r="CA545" s="17" t="s">
        <v>38560</v>
      </c>
      <c r="CB545" s="39">
        <v>0</v>
      </c>
      <c r="CC545" s="39">
        <v>0</v>
      </c>
      <c r="CD545" s="39">
        <v>0</v>
      </c>
      <c r="CE545" s="4" t="s">
        <v>78479</v>
      </c>
      <c r="CF545" s="17" t="s">
        <v>38561</v>
      </c>
      <c r="CG545" s="39">
        <v>0</v>
      </c>
      <c r="CH545" s="39">
        <v>0</v>
      </c>
      <c r="CI545" s="39">
        <v>0</v>
      </c>
      <c r="CJ545" s="4" t="s">
        <v>78480</v>
      </c>
      <c r="CK545" s="17" t="s">
        <v>38562</v>
      </c>
      <c r="CL545" s="39">
        <v>0</v>
      </c>
      <c r="CM545" s="39">
        <v>0</v>
      </c>
      <c r="CN545" s="39">
        <v>0</v>
      </c>
      <c r="CO545" s="4" t="s">
        <v>78481</v>
      </c>
      <c r="CP545" s="17" t="s">
        <v>38563</v>
      </c>
      <c r="CQ545" s="39">
        <v>0</v>
      </c>
      <c r="CR545" s="39">
        <v>0</v>
      </c>
      <c r="CS545" s="39">
        <v>0</v>
      </c>
      <c r="CT545" s="4" t="s">
        <v>78482</v>
      </c>
      <c r="CU545" s="17" t="s">
        <v>38564</v>
      </c>
      <c r="CV545" s="39">
        <v>0</v>
      </c>
      <c r="CW545" s="39">
        <v>0</v>
      </c>
      <c r="CX545" s="39">
        <v>0</v>
      </c>
      <c r="CY545" s="4" t="s">
        <v>78483</v>
      </c>
      <c r="CZ545" s="17" t="s">
        <v>38565</v>
      </c>
      <c r="DA545" s="39">
        <v>0</v>
      </c>
      <c r="DB545" s="39">
        <v>0</v>
      </c>
      <c r="DC545" s="39">
        <v>0</v>
      </c>
      <c r="DD545" s="39" t="s">
        <v>78484</v>
      </c>
      <c r="DE545" s="39" t="s">
        <v>38566</v>
      </c>
      <c r="DF545" s="39">
        <v>0</v>
      </c>
      <c r="DG545" s="39">
        <v>0</v>
      </c>
      <c r="DH545" s="39">
        <v>0</v>
      </c>
      <c r="DI545" s="4" t="s">
        <v>78485</v>
      </c>
      <c r="DJ545" s="17" t="s">
        <v>38567</v>
      </c>
      <c r="DK545" s="39">
        <v>0</v>
      </c>
      <c r="DL545" s="39">
        <v>0</v>
      </c>
      <c r="DM545" s="39">
        <v>0</v>
      </c>
      <c r="DN545" s="4" t="s">
        <v>78486</v>
      </c>
      <c r="DO545" s="17" t="s">
        <v>38568</v>
      </c>
      <c r="DP545" s="39">
        <v>0</v>
      </c>
      <c r="DQ545" s="39">
        <v>0</v>
      </c>
      <c r="DR545" s="39">
        <v>0</v>
      </c>
      <c r="DS545" s="4" t="s">
        <v>78487</v>
      </c>
      <c r="DT545" s="17" t="s">
        <v>38569</v>
      </c>
      <c r="DU545" s="39">
        <v>0</v>
      </c>
      <c r="DV545" s="39">
        <v>0</v>
      </c>
      <c r="DW545" s="39">
        <v>0</v>
      </c>
      <c r="DX545" s="4" t="s">
        <v>78488</v>
      </c>
      <c r="DY545" s="17" t="s">
        <v>38570</v>
      </c>
      <c r="DZ545" s="39">
        <v>0</v>
      </c>
      <c r="EA545" s="39">
        <v>0</v>
      </c>
      <c r="EB545" s="39">
        <v>0</v>
      </c>
      <c r="EC545" s="4" t="s">
        <v>78489</v>
      </c>
      <c r="ED545" s="17" t="s">
        <v>38571</v>
      </c>
      <c r="EE545" s="39">
        <v>0</v>
      </c>
      <c r="EF545" s="39">
        <v>0</v>
      </c>
      <c r="EG545" s="39">
        <v>0</v>
      </c>
      <c r="EH545" s="4" t="s">
        <v>78490</v>
      </c>
      <c r="EI545" s="56" t="s">
        <v>38572</v>
      </c>
      <c r="EJ545" s="56">
        <v>0</v>
      </c>
      <c r="EK545" s="56">
        <v>0</v>
      </c>
      <c r="EL545" s="56">
        <v>0</v>
      </c>
      <c r="EM545" s="4" t="s">
        <v>78491</v>
      </c>
      <c r="EN545" s="17" t="s">
        <v>38573</v>
      </c>
      <c r="EO545" s="39">
        <v>0</v>
      </c>
      <c r="EP545" s="39">
        <v>0</v>
      </c>
      <c r="EQ545" s="39">
        <v>0</v>
      </c>
      <c r="ER545" s="4" t="s">
        <v>78492</v>
      </c>
      <c r="ES545" s="1" t="s">
        <v>38574</v>
      </c>
      <c r="ET545" s="1">
        <v>0</v>
      </c>
      <c r="EU545" s="1">
        <v>0</v>
      </c>
      <c r="EV545" s="1">
        <v>0</v>
      </c>
      <c r="EW545" s="1" t="s">
        <v>78493</v>
      </c>
      <c r="EX545" s="1" t="s">
        <v>38575</v>
      </c>
      <c r="EY545" s="1">
        <v>0</v>
      </c>
      <c r="EZ545" s="1">
        <v>0</v>
      </c>
      <c r="FA545" s="1">
        <v>0</v>
      </c>
      <c r="FB545" s="1" t="s">
        <v>78494</v>
      </c>
      <c r="FC545" s="1" t="s">
        <v>38576</v>
      </c>
      <c r="FD545" s="1">
        <v>0</v>
      </c>
      <c r="FE545" s="1">
        <v>0</v>
      </c>
      <c r="FF545" s="1">
        <v>0</v>
      </c>
      <c r="FH545" s="1">
        <v>0</v>
      </c>
      <c r="FI545" s="1">
        <v>155200000</v>
      </c>
      <c r="FJ545" s="1">
        <v>155200000</v>
      </c>
      <c r="FL545" s="1">
        <v>0</v>
      </c>
      <c r="FM545" s="1">
        <v>155200000</v>
      </c>
      <c r="FN545" s="1">
        <v>155200000</v>
      </c>
      <c r="FP545" s="1">
        <v>0</v>
      </c>
      <c r="FQ545" s="1">
        <v>0</v>
      </c>
      <c r="FR545" s="1">
        <v>0</v>
      </c>
    </row>
    <row r="546" spans="1:174">
      <c r="A546" s="3">
        <v>82450000</v>
      </c>
      <c r="B546" s="42" t="s">
        <v>82579</v>
      </c>
      <c r="C546" s="1" t="s">
        <v>82580</v>
      </c>
      <c r="D546" s="5">
        <v>0</v>
      </c>
      <c r="E546" s="5">
        <v>0</v>
      </c>
      <c r="F546" s="4">
        <v>0</v>
      </c>
      <c r="G546" s="4"/>
      <c r="I546" s="5"/>
      <c r="M546" s="1" t="s">
        <v>82453</v>
      </c>
      <c r="N546" s="17" t="s">
        <v>82454</v>
      </c>
      <c r="O546" s="39">
        <v>0</v>
      </c>
      <c r="P546" s="39">
        <v>0</v>
      </c>
      <c r="Q546" s="39">
        <v>0</v>
      </c>
      <c r="R546" s="4" t="s">
        <v>82455</v>
      </c>
      <c r="S546" s="17" t="s">
        <v>82456</v>
      </c>
      <c r="T546" s="39">
        <v>0</v>
      </c>
      <c r="U546" s="39">
        <v>0</v>
      </c>
      <c r="V546" s="39">
        <v>0</v>
      </c>
      <c r="W546" s="4" t="s">
        <v>82457</v>
      </c>
      <c r="X546" s="17" t="s">
        <v>82458</v>
      </c>
      <c r="Y546" s="39">
        <v>0</v>
      </c>
      <c r="Z546" s="39">
        <v>0</v>
      </c>
      <c r="AA546" s="39">
        <v>0</v>
      </c>
      <c r="AB546" s="4" t="s">
        <v>82459</v>
      </c>
      <c r="AC546" s="17" t="s">
        <v>82460</v>
      </c>
      <c r="AD546" s="39">
        <v>0</v>
      </c>
      <c r="AE546" s="39">
        <v>0</v>
      </c>
      <c r="AF546" s="39">
        <v>0</v>
      </c>
      <c r="AG546" s="4" t="s">
        <v>82461</v>
      </c>
      <c r="AH546" s="17" t="s">
        <v>82462</v>
      </c>
      <c r="AI546" s="39">
        <v>0</v>
      </c>
      <c r="AJ546" s="39">
        <v>0</v>
      </c>
      <c r="AK546" s="39">
        <v>0</v>
      </c>
      <c r="AL546" s="4" t="s">
        <v>82463</v>
      </c>
      <c r="AM546" s="17" t="s">
        <v>82464</v>
      </c>
      <c r="AN546" s="39">
        <v>0</v>
      </c>
      <c r="AO546" s="39">
        <v>0</v>
      </c>
      <c r="AP546" s="39">
        <v>0</v>
      </c>
      <c r="AQ546" s="4" t="s">
        <v>82465</v>
      </c>
      <c r="AR546" s="17" t="s">
        <v>82466</v>
      </c>
      <c r="AS546" s="39">
        <v>0</v>
      </c>
      <c r="AT546" s="39">
        <v>0</v>
      </c>
      <c r="AU546" s="39">
        <v>0</v>
      </c>
      <c r="AV546" s="4" t="s">
        <v>82467</v>
      </c>
      <c r="AW546" s="17" t="s">
        <v>82468</v>
      </c>
      <c r="AX546" s="39">
        <v>0</v>
      </c>
      <c r="AY546" s="39">
        <v>0</v>
      </c>
      <c r="AZ546" s="39">
        <v>0</v>
      </c>
      <c r="BA546" s="4" t="s">
        <v>82469</v>
      </c>
      <c r="BB546" s="17" t="s">
        <v>82470</v>
      </c>
      <c r="BC546" s="39">
        <v>0</v>
      </c>
      <c r="BD546" s="39">
        <v>0</v>
      </c>
      <c r="BE546" s="39">
        <v>0</v>
      </c>
      <c r="BF546" s="4" t="s">
        <v>82471</v>
      </c>
      <c r="BG546" s="17" t="s">
        <v>82472</v>
      </c>
      <c r="BH546" s="39">
        <v>0</v>
      </c>
      <c r="BI546" s="39">
        <v>0</v>
      </c>
      <c r="BJ546" s="39">
        <v>0</v>
      </c>
      <c r="BK546" s="4" t="s">
        <v>82473</v>
      </c>
      <c r="BL546" s="17" t="s">
        <v>82474</v>
      </c>
      <c r="BM546" s="39">
        <v>0</v>
      </c>
      <c r="BN546" s="39">
        <v>0</v>
      </c>
      <c r="BO546" s="39">
        <v>0</v>
      </c>
      <c r="BP546" s="4" t="s">
        <v>82475</v>
      </c>
      <c r="BQ546" s="17" t="s">
        <v>82476</v>
      </c>
      <c r="BR546" s="39">
        <v>0</v>
      </c>
      <c r="BS546" s="39">
        <v>0</v>
      </c>
      <c r="BT546" s="39">
        <v>0</v>
      </c>
      <c r="BU546" s="4" t="s">
        <v>82477</v>
      </c>
      <c r="BV546" s="17" t="s">
        <v>82478</v>
      </c>
      <c r="BW546" s="39">
        <v>0</v>
      </c>
      <c r="BX546" s="39">
        <v>0</v>
      </c>
      <c r="BY546" s="39">
        <v>0</v>
      </c>
      <c r="BZ546" s="4" t="s">
        <v>82479</v>
      </c>
      <c r="CA546" s="17" t="s">
        <v>82480</v>
      </c>
      <c r="CB546" s="39">
        <v>0</v>
      </c>
      <c r="CC546" s="39">
        <v>0</v>
      </c>
      <c r="CD546" s="39">
        <v>0</v>
      </c>
      <c r="CE546" s="4" t="s">
        <v>82481</v>
      </c>
      <c r="CF546" s="17" t="s">
        <v>82482</v>
      </c>
      <c r="CG546" s="39">
        <v>0</v>
      </c>
      <c r="CH546" s="39">
        <v>0</v>
      </c>
      <c r="CI546" s="39">
        <v>0</v>
      </c>
      <c r="CJ546" s="4" t="s">
        <v>82483</v>
      </c>
      <c r="CK546" s="17" t="s">
        <v>82484</v>
      </c>
      <c r="CL546" s="39">
        <v>0</v>
      </c>
      <c r="CM546" s="39">
        <v>0</v>
      </c>
      <c r="CN546" s="39">
        <v>0</v>
      </c>
      <c r="CO546" s="4" t="s">
        <v>82485</v>
      </c>
      <c r="CP546" s="17" t="s">
        <v>82486</v>
      </c>
      <c r="CQ546" s="39">
        <v>0</v>
      </c>
      <c r="CR546" s="39">
        <v>0</v>
      </c>
      <c r="CS546" s="39">
        <v>0</v>
      </c>
      <c r="CT546" s="4" t="s">
        <v>82487</v>
      </c>
      <c r="CU546" s="17" t="s">
        <v>82488</v>
      </c>
      <c r="CV546" s="39">
        <v>0</v>
      </c>
      <c r="CW546" s="39">
        <v>0</v>
      </c>
      <c r="CX546" s="39">
        <v>0</v>
      </c>
      <c r="CY546" s="4" t="s">
        <v>82489</v>
      </c>
      <c r="CZ546" s="17" t="s">
        <v>82490</v>
      </c>
      <c r="DA546" s="39">
        <v>0</v>
      </c>
      <c r="DB546" s="39">
        <v>0</v>
      </c>
      <c r="DC546" s="39">
        <v>0</v>
      </c>
      <c r="DD546" s="39" t="s">
        <v>82491</v>
      </c>
      <c r="DE546" s="39" t="s">
        <v>82492</v>
      </c>
      <c r="DF546" s="39">
        <v>0</v>
      </c>
      <c r="DG546" s="39">
        <v>0</v>
      </c>
      <c r="DH546" s="39">
        <v>0</v>
      </c>
      <c r="DI546" s="4" t="s">
        <v>82493</v>
      </c>
      <c r="DJ546" s="17" t="s">
        <v>82494</v>
      </c>
      <c r="DK546" s="39">
        <v>0</v>
      </c>
      <c r="DL546" s="39">
        <v>0</v>
      </c>
      <c r="DM546" s="39">
        <v>0</v>
      </c>
      <c r="DN546" s="4" t="s">
        <v>82495</v>
      </c>
      <c r="DO546" s="17" t="s">
        <v>82496</v>
      </c>
      <c r="DP546" s="39">
        <v>0</v>
      </c>
      <c r="DQ546" s="39">
        <v>0</v>
      </c>
      <c r="DR546" s="39">
        <v>0</v>
      </c>
      <c r="DS546" s="4" t="s">
        <v>82497</v>
      </c>
      <c r="DT546" s="17" t="s">
        <v>82498</v>
      </c>
      <c r="DU546" s="39">
        <v>0</v>
      </c>
      <c r="DV546" s="39">
        <v>0</v>
      </c>
      <c r="DW546" s="39">
        <v>0</v>
      </c>
      <c r="DX546" s="4" t="s">
        <v>82499</v>
      </c>
      <c r="DY546" s="17" t="s">
        <v>82500</v>
      </c>
      <c r="DZ546" s="39">
        <v>0</v>
      </c>
      <c r="EA546" s="39">
        <v>0</v>
      </c>
      <c r="EB546" s="39">
        <v>0</v>
      </c>
      <c r="EC546" s="4" t="s">
        <v>82501</v>
      </c>
      <c r="ED546" s="17" t="s">
        <v>82502</v>
      </c>
      <c r="EE546" s="39">
        <v>0</v>
      </c>
      <c r="EF546" s="39">
        <v>0</v>
      </c>
      <c r="EG546" s="39">
        <v>0</v>
      </c>
      <c r="EH546" s="4" t="s">
        <v>82503</v>
      </c>
      <c r="EI546" s="56" t="s">
        <v>82504</v>
      </c>
      <c r="EJ546" s="56">
        <v>0</v>
      </c>
      <c r="EK546" s="56">
        <v>0</v>
      </c>
      <c r="EL546" s="56">
        <v>0</v>
      </c>
      <c r="EM546" s="4" t="s">
        <v>82505</v>
      </c>
      <c r="EN546" s="17" t="s">
        <v>82506</v>
      </c>
      <c r="EO546" s="39">
        <v>0</v>
      </c>
      <c r="EP546" s="39">
        <v>0</v>
      </c>
      <c r="EQ546" s="39">
        <v>0</v>
      </c>
      <c r="ER546" s="4" t="s">
        <v>82507</v>
      </c>
      <c r="ES546" s="1" t="s">
        <v>82508</v>
      </c>
      <c r="ET546" s="1">
        <v>0</v>
      </c>
      <c r="EU546" s="1">
        <v>0</v>
      </c>
      <c r="EV546" s="1">
        <v>0</v>
      </c>
      <c r="EW546" s="1" t="s">
        <v>82509</v>
      </c>
      <c r="EX546" s="1" t="s">
        <v>82510</v>
      </c>
      <c r="EY546" s="1">
        <v>0</v>
      </c>
      <c r="EZ546" s="1">
        <v>0</v>
      </c>
      <c r="FA546" s="1">
        <v>0</v>
      </c>
      <c r="FB546" s="1" t="s">
        <v>82511</v>
      </c>
      <c r="FC546" s="1" t="s">
        <v>82512</v>
      </c>
      <c r="FD546" s="1">
        <v>0</v>
      </c>
      <c r="FE546" s="1">
        <v>0</v>
      </c>
      <c r="FF546" s="1">
        <v>0</v>
      </c>
      <c r="FH546" s="1">
        <v>0</v>
      </c>
      <c r="FI546" s="1">
        <v>0</v>
      </c>
      <c r="FJ546" s="1">
        <v>0</v>
      </c>
      <c r="FL546" s="1">
        <v>0</v>
      </c>
      <c r="FM546" s="1">
        <v>0</v>
      </c>
      <c r="FN546" s="1">
        <v>0</v>
      </c>
      <c r="FP546" s="1">
        <v>0</v>
      </c>
      <c r="FQ546" s="1">
        <v>0</v>
      </c>
      <c r="FR546" s="1">
        <v>0</v>
      </c>
    </row>
    <row r="547" spans="1:174">
      <c r="A547" s="3">
        <v>82460000</v>
      </c>
      <c r="B547" s="42" t="s">
        <v>82581</v>
      </c>
      <c r="C547" s="1" t="s">
        <v>82582</v>
      </c>
      <c r="D547" s="5">
        <v>0</v>
      </c>
      <c r="E547" s="5">
        <v>0</v>
      </c>
      <c r="F547" s="4">
        <v>0</v>
      </c>
      <c r="G547" s="4"/>
      <c r="I547" s="5"/>
      <c r="M547" s="1" t="s">
        <v>82513</v>
      </c>
      <c r="N547" s="17" t="s">
        <v>82514</v>
      </c>
      <c r="O547" s="39">
        <v>0</v>
      </c>
      <c r="P547" s="39">
        <v>0</v>
      </c>
      <c r="Q547" s="39">
        <v>0</v>
      </c>
      <c r="R547" s="4" t="s">
        <v>82515</v>
      </c>
      <c r="S547" s="17" t="s">
        <v>82516</v>
      </c>
      <c r="T547" s="39">
        <v>0</v>
      </c>
      <c r="U547" s="39">
        <v>0</v>
      </c>
      <c r="V547" s="39">
        <v>0</v>
      </c>
      <c r="W547" s="4" t="s">
        <v>82517</v>
      </c>
      <c r="X547" s="17" t="s">
        <v>82518</v>
      </c>
      <c r="Y547" s="39">
        <v>0</v>
      </c>
      <c r="Z547" s="39">
        <v>0</v>
      </c>
      <c r="AA547" s="39">
        <v>0</v>
      </c>
      <c r="AB547" s="4" t="s">
        <v>82519</v>
      </c>
      <c r="AC547" s="17" t="s">
        <v>82520</v>
      </c>
      <c r="AD547" s="39">
        <v>0</v>
      </c>
      <c r="AE547" s="39">
        <v>0</v>
      </c>
      <c r="AF547" s="39">
        <v>0</v>
      </c>
      <c r="AG547" s="4" t="s">
        <v>82521</v>
      </c>
      <c r="AH547" s="17" t="s">
        <v>82522</v>
      </c>
      <c r="AI547" s="39">
        <v>0</v>
      </c>
      <c r="AJ547" s="39">
        <v>0</v>
      </c>
      <c r="AK547" s="39">
        <v>0</v>
      </c>
      <c r="AL547" s="4" t="s">
        <v>82523</v>
      </c>
      <c r="AM547" s="17" t="s">
        <v>82524</v>
      </c>
      <c r="AN547" s="39">
        <v>0</v>
      </c>
      <c r="AO547" s="39">
        <v>0</v>
      </c>
      <c r="AP547" s="39">
        <v>0</v>
      </c>
      <c r="AQ547" s="4" t="s">
        <v>82525</v>
      </c>
      <c r="AR547" s="17" t="s">
        <v>82526</v>
      </c>
      <c r="AS547" s="39">
        <v>0</v>
      </c>
      <c r="AT547" s="39">
        <v>0</v>
      </c>
      <c r="AU547" s="39">
        <v>0</v>
      </c>
      <c r="AV547" s="4" t="s">
        <v>82527</v>
      </c>
      <c r="AW547" s="17" t="s">
        <v>82528</v>
      </c>
      <c r="AX547" s="39">
        <v>0</v>
      </c>
      <c r="AY547" s="39">
        <v>0</v>
      </c>
      <c r="AZ547" s="39">
        <v>0</v>
      </c>
      <c r="BA547" s="4" t="s">
        <v>82529</v>
      </c>
      <c r="BB547" s="17" t="s">
        <v>82530</v>
      </c>
      <c r="BC547" s="39">
        <v>0</v>
      </c>
      <c r="BD547" s="39">
        <v>0</v>
      </c>
      <c r="BE547" s="39">
        <v>0</v>
      </c>
      <c r="BF547" s="4" t="s">
        <v>82531</v>
      </c>
      <c r="BG547" s="17" t="s">
        <v>82532</v>
      </c>
      <c r="BH547" s="39">
        <v>0</v>
      </c>
      <c r="BI547" s="39">
        <v>0</v>
      </c>
      <c r="BJ547" s="39">
        <v>0</v>
      </c>
      <c r="BK547" s="4" t="s">
        <v>82533</v>
      </c>
      <c r="BL547" s="17" t="s">
        <v>82534</v>
      </c>
      <c r="BM547" s="39">
        <v>0</v>
      </c>
      <c r="BN547" s="39">
        <v>0</v>
      </c>
      <c r="BO547" s="39">
        <v>0</v>
      </c>
      <c r="BP547" s="4" t="s">
        <v>82535</v>
      </c>
      <c r="BQ547" s="17" t="s">
        <v>82536</v>
      </c>
      <c r="BR547" s="39">
        <v>0</v>
      </c>
      <c r="BS547" s="39">
        <v>0</v>
      </c>
      <c r="BT547" s="39">
        <v>0</v>
      </c>
      <c r="BU547" s="4" t="s">
        <v>82537</v>
      </c>
      <c r="BV547" s="17" t="s">
        <v>82538</v>
      </c>
      <c r="BW547" s="39">
        <v>0</v>
      </c>
      <c r="BX547" s="39">
        <v>0</v>
      </c>
      <c r="BY547" s="39">
        <v>0</v>
      </c>
      <c r="BZ547" s="4" t="s">
        <v>82539</v>
      </c>
      <c r="CA547" s="17" t="s">
        <v>82540</v>
      </c>
      <c r="CB547" s="39">
        <v>0</v>
      </c>
      <c r="CC547" s="39">
        <v>0</v>
      </c>
      <c r="CD547" s="39">
        <v>0</v>
      </c>
      <c r="CE547" s="4" t="s">
        <v>82541</v>
      </c>
      <c r="CF547" s="17" t="s">
        <v>82542</v>
      </c>
      <c r="CG547" s="39">
        <v>0</v>
      </c>
      <c r="CH547" s="39">
        <v>0</v>
      </c>
      <c r="CI547" s="39">
        <v>0</v>
      </c>
      <c r="CJ547" s="4" t="s">
        <v>82543</v>
      </c>
      <c r="CK547" s="17" t="s">
        <v>82544</v>
      </c>
      <c r="CL547" s="39">
        <v>0</v>
      </c>
      <c r="CM547" s="39">
        <v>0</v>
      </c>
      <c r="CN547" s="39">
        <v>0</v>
      </c>
      <c r="CO547" s="4" t="s">
        <v>82545</v>
      </c>
      <c r="CP547" s="17" t="s">
        <v>82546</v>
      </c>
      <c r="CQ547" s="39">
        <v>0</v>
      </c>
      <c r="CR547" s="39">
        <v>0</v>
      </c>
      <c r="CS547" s="39">
        <v>0</v>
      </c>
      <c r="CT547" s="4" t="s">
        <v>82547</v>
      </c>
      <c r="CU547" s="17" t="s">
        <v>82548</v>
      </c>
      <c r="CV547" s="39">
        <v>0</v>
      </c>
      <c r="CW547" s="39">
        <v>0</v>
      </c>
      <c r="CX547" s="39">
        <v>0</v>
      </c>
      <c r="CY547" s="4" t="s">
        <v>82549</v>
      </c>
      <c r="CZ547" s="17" t="s">
        <v>82550</v>
      </c>
      <c r="DA547" s="39">
        <v>0</v>
      </c>
      <c r="DB547" s="39">
        <v>0</v>
      </c>
      <c r="DC547" s="39">
        <v>0</v>
      </c>
      <c r="DD547" s="39" t="s">
        <v>82551</v>
      </c>
      <c r="DE547" s="39" t="s">
        <v>82552</v>
      </c>
      <c r="DF547" s="39">
        <v>0</v>
      </c>
      <c r="DG547" s="39">
        <v>0</v>
      </c>
      <c r="DH547" s="39">
        <v>0</v>
      </c>
      <c r="DI547" s="4" t="s">
        <v>82553</v>
      </c>
      <c r="DJ547" s="17" t="s">
        <v>82554</v>
      </c>
      <c r="DK547" s="39">
        <v>0</v>
      </c>
      <c r="DL547" s="39">
        <v>0</v>
      </c>
      <c r="DM547" s="39">
        <v>0</v>
      </c>
      <c r="DN547" s="4" t="s">
        <v>82555</v>
      </c>
      <c r="DO547" s="17" t="s">
        <v>82556</v>
      </c>
      <c r="DP547" s="39">
        <v>0</v>
      </c>
      <c r="DQ547" s="39">
        <v>0</v>
      </c>
      <c r="DR547" s="39">
        <v>0</v>
      </c>
      <c r="DS547" s="4" t="s">
        <v>82557</v>
      </c>
      <c r="DT547" s="17" t="s">
        <v>82558</v>
      </c>
      <c r="DU547" s="39">
        <v>0</v>
      </c>
      <c r="DV547" s="39">
        <v>0</v>
      </c>
      <c r="DW547" s="39">
        <v>0</v>
      </c>
      <c r="DX547" s="4" t="s">
        <v>82559</v>
      </c>
      <c r="DY547" s="17" t="s">
        <v>82560</v>
      </c>
      <c r="DZ547" s="39">
        <v>0</v>
      </c>
      <c r="EA547" s="39">
        <v>0</v>
      </c>
      <c r="EB547" s="39">
        <v>0</v>
      </c>
      <c r="EC547" s="4" t="s">
        <v>82561</v>
      </c>
      <c r="ED547" s="17" t="s">
        <v>82562</v>
      </c>
      <c r="EE547" s="39">
        <v>0</v>
      </c>
      <c r="EF547" s="39">
        <v>0</v>
      </c>
      <c r="EG547" s="39">
        <v>0</v>
      </c>
      <c r="EH547" s="4" t="s">
        <v>82563</v>
      </c>
      <c r="EI547" s="56" t="s">
        <v>82564</v>
      </c>
      <c r="EJ547" s="56">
        <v>0</v>
      </c>
      <c r="EK547" s="56">
        <v>0</v>
      </c>
      <c r="EL547" s="56">
        <v>0</v>
      </c>
      <c r="EM547" s="4" t="s">
        <v>82565</v>
      </c>
      <c r="EN547" s="17" t="s">
        <v>82566</v>
      </c>
      <c r="EO547" s="39">
        <v>0</v>
      </c>
      <c r="EP547" s="39">
        <v>0</v>
      </c>
      <c r="EQ547" s="39">
        <v>0</v>
      </c>
      <c r="ER547" s="4" t="s">
        <v>82567</v>
      </c>
      <c r="ES547" s="1" t="s">
        <v>82568</v>
      </c>
      <c r="ET547" s="1">
        <v>0</v>
      </c>
      <c r="EU547" s="1">
        <v>0</v>
      </c>
      <c r="EV547" s="1">
        <v>0</v>
      </c>
      <c r="EW547" s="1" t="s">
        <v>82569</v>
      </c>
      <c r="EX547" s="1" t="s">
        <v>82570</v>
      </c>
      <c r="EY547" s="1">
        <v>0</v>
      </c>
      <c r="EZ547" s="1">
        <v>0</v>
      </c>
      <c r="FA547" s="1">
        <v>0</v>
      </c>
      <c r="FB547" s="1" t="s">
        <v>82571</v>
      </c>
      <c r="FC547" s="1" t="s">
        <v>82572</v>
      </c>
      <c r="FD547" s="1">
        <v>0</v>
      </c>
      <c r="FE547" s="1">
        <v>0</v>
      </c>
      <c r="FF547" s="1">
        <v>0</v>
      </c>
      <c r="FH547" s="1">
        <v>0</v>
      </c>
      <c r="FI547" s="1">
        <v>0</v>
      </c>
      <c r="FJ547" s="1">
        <v>0</v>
      </c>
      <c r="FL547" s="1">
        <v>0</v>
      </c>
      <c r="FM547" s="1">
        <v>0</v>
      </c>
      <c r="FN547" s="1">
        <v>0</v>
      </c>
      <c r="FP547" s="1">
        <v>0</v>
      </c>
      <c r="FQ547" s="1">
        <v>0</v>
      </c>
      <c r="FR547" s="1">
        <v>0</v>
      </c>
    </row>
    <row r="548" spans="1:174">
      <c r="A548" s="3">
        <v>82490000</v>
      </c>
      <c r="B548" s="42" t="s">
        <v>1670</v>
      </c>
      <c r="C548" s="1" t="s">
        <v>1356</v>
      </c>
      <c r="D548" s="5">
        <v>95000000</v>
      </c>
      <c r="E548" s="5">
        <v>229093000</v>
      </c>
      <c r="F548" s="4">
        <v>324093000</v>
      </c>
      <c r="G548" s="4"/>
      <c r="I548" s="5"/>
      <c r="M548" s="1" t="s">
        <v>78495</v>
      </c>
      <c r="N548" s="17" t="s">
        <v>38577</v>
      </c>
      <c r="O548" s="39">
        <v>95000000</v>
      </c>
      <c r="P548" s="39">
        <v>229093000</v>
      </c>
      <c r="Q548" s="39">
        <v>324093000</v>
      </c>
      <c r="R548" s="4" t="s">
        <v>78496</v>
      </c>
      <c r="S548" s="17" t="s">
        <v>38578</v>
      </c>
      <c r="T548" s="39">
        <v>0</v>
      </c>
      <c r="U548" s="39">
        <v>0</v>
      </c>
      <c r="V548" s="39">
        <v>0</v>
      </c>
      <c r="W548" s="4" t="s">
        <v>78497</v>
      </c>
      <c r="X548" s="17" t="s">
        <v>38579</v>
      </c>
      <c r="Y548" s="39">
        <v>0</v>
      </c>
      <c r="Z548" s="39">
        <v>0</v>
      </c>
      <c r="AA548" s="39">
        <v>0</v>
      </c>
      <c r="AB548" s="4" t="s">
        <v>78498</v>
      </c>
      <c r="AC548" s="17" t="s">
        <v>38580</v>
      </c>
      <c r="AD548" s="39">
        <v>0</v>
      </c>
      <c r="AE548" s="39">
        <v>0</v>
      </c>
      <c r="AF548" s="39">
        <v>0</v>
      </c>
      <c r="AG548" s="4" t="s">
        <v>78499</v>
      </c>
      <c r="AH548" s="17" t="s">
        <v>38581</v>
      </c>
      <c r="AI548" s="39">
        <v>0</v>
      </c>
      <c r="AJ548" s="39">
        <v>0</v>
      </c>
      <c r="AK548" s="39">
        <v>0</v>
      </c>
      <c r="AL548" s="4" t="s">
        <v>78500</v>
      </c>
      <c r="AM548" s="17" t="s">
        <v>38582</v>
      </c>
      <c r="AN548" s="39">
        <v>0</v>
      </c>
      <c r="AO548" s="39">
        <v>0</v>
      </c>
      <c r="AP548" s="39">
        <v>0</v>
      </c>
      <c r="AQ548" s="4" t="s">
        <v>78501</v>
      </c>
      <c r="AR548" s="17" t="s">
        <v>38583</v>
      </c>
      <c r="AS548" s="39">
        <v>0</v>
      </c>
      <c r="AT548" s="39">
        <v>0</v>
      </c>
      <c r="AU548" s="39">
        <v>0</v>
      </c>
      <c r="AV548" s="4" t="s">
        <v>78502</v>
      </c>
      <c r="AW548" s="17" t="s">
        <v>38584</v>
      </c>
      <c r="AX548" s="39">
        <v>0</v>
      </c>
      <c r="AY548" s="39">
        <v>0</v>
      </c>
      <c r="AZ548" s="39">
        <v>0</v>
      </c>
      <c r="BA548" s="4" t="s">
        <v>78503</v>
      </c>
      <c r="BB548" s="17" t="s">
        <v>38585</v>
      </c>
      <c r="BC548" s="39">
        <v>0</v>
      </c>
      <c r="BD548" s="39">
        <v>0</v>
      </c>
      <c r="BE548" s="39">
        <v>0</v>
      </c>
      <c r="BF548" s="4" t="s">
        <v>78504</v>
      </c>
      <c r="BG548" s="17" t="s">
        <v>38586</v>
      </c>
      <c r="BH548" s="39">
        <v>0</v>
      </c>
      <c r="BI548" s="39">
        <v>0</v>
      </c>
      <c r="BJ548" s="39">
        <v>0</v>
      </c>
      <c r="BK548" s="4" t="s">
        <v>78505</v>
      </c>
      <c r="BL548" s="17" t="s">
        <v>38587</v>
      </c>
      <c r="BM548" s="39">
        <v>0</v>
      </c>
      <c r="BN548" s="39">
        <v>0</v>
      </c>
      <c r="BO548" s="39">
        <v>0</v>
      </c>
      <c r="BP548" s="4" t="s">
        <v>78506</v>
      </c>
      <c r="BQ548" s="17" t="s">
        <v>38588</v>
      </c>
      <c r="BR548" s="39">
        <v>0</v>
      </c>
      <c r="BS548" s="39">
        <v>0</v>
      </c>
      <c r="BT548" s="39">
        <v>0</v>
      </c>
      <c r="BU548" s="4" t="s">
        <v>78507</v>
      </c>
      <c r="BV548" s="17" t="s">
        <v>38589</v>
      </c>
      <c r="BW548" s="39">
        <v>0</v>
      </c>
      <c r="BX548" s="39">
        <v>0</v>
      </c>
      <c r="BY548" s="39">
        <v>0</v>
      </c>
      <c r="BZ548" s="4" t="s">
        <v>78508</v>
      </c>
      <c r="CA548" s="17" t="s">
        <v>38590</v>
      </c>
      <c r="CB548" s="39">
        <v>0</v>
      </c>
      <c r="CC548" s="39">
        <v>0</v>
      </c>
      <c r="CD548" s="39">
        <v>0</v>
      </c>
      <c r="CE548" s="4" t="s">
        <v>78509</v>
      </c>
      <c r="CF548" s="17" t="s">
        <v>38591</v>
      </c>
      <c r="CG548" s="39">
        <v>0</v>
      </c>
      <c r="CH548" s="39">
        <v>0</v>
      </c>
      <c r="CI548" s="39">
        <v>0</v>
      </c>
      <c r="CJ548" s="4" t="s">
        <v>78510</v>
      </c>
      <c r="CK548" s="17" t="s">
        <v>38592</v>
      </c>
      <c r="CL548" s="39">
        <v>0</v>
      </c>
      <c r="CM548" s="39">
        <v>0</v>
      </c>
      <c r="CN548" s="39">
        <v>0</v>
      </c>
      <c r="CO548" s="4" t="s">
        <v>78511</v>
      </c>
      <c r="CP548" s="17" t="s">
        <v>38593</v>
      </c>
      <c r="CQ548" s="39">
        <v>0</v>
      </c>
      <c r="CR548" s="39">
        <v>0</v>
      </c>
      <c r="CS548" s="39">
        <v>0</v>
      </c>
      <c r="CT548" s="4" t="s">
        <v>78512</v>
      </c>
      <c r="CU548" s="17" t="s">
        <v>38594</v>
      </c>
      <c r="CV548" s="39">
        <v>0</v>
      </c>
      <c r="CW548" s="39">
        <v>0</v>
      </c>
      <c r="CX548" s="39">
        <v>0</v>
      </c>
      <c r="CY548" s="4" t="s">
        <v>78513</v>
      </c>
      <c r="CZ548" s="17" t="s">
        <v>38595</v>
      </c>
      <c r="DA548" s="39">
        <v>0</v>
      </c>
      <c r="DB548" s="39">
        <v>0</v>
      </c>
      <c r="DC548" s="39">
        <v>0</v>
      </c>
      <c r="DD548" s="39" t="s">
        <v>78514</v>
      </c>
      <c r="DE548" s="39" t="s">
        <v>38596</v>
      </c>
      <c r="DF548" s="39">
        <v>0</v>
      </c>
      <c r="DG548" s="39">
        <v>0</v>
      </c>
      <c r="DH548" s="39">
        <v>0</v>
      </c>
      <c r="DI548" s="4" t="s">
        <v>78515</v>
      </c>
      <c r="DJ548" s="17" t="s">
        <v>38597</v>
      </c>
      <c r="DK548" s="39">
        <v>0</v>
      </c>
      <c r="DL548" s="39">
        <v>0</v>
      </c>
      <c r="DM548" s="39">
        <v>0</v>
      </c>
      <c r="DN548" s="4" t="s">
        <v>78516</v>
      </c>
      <c r="DO548" s="17" t="s">
        <v>38598</v>
      </c>
      <c r="DP548" s="39">
        <v>0</v>
      </c>
      <c r="DQ548" s="39">
        <v>0</v>
      </c>
      <c r="DR548" s="39">
        <v>0</v>
      </c>
      <c r="DS548" s="4" t="s">
        <v>78517</v>
      </c>
      <c r="DT548" s="17" t="s">
        <v>38599</v>
      </c>
      <c r="DU548" s="39">
        <v>0</v>
      </c>
      <c r="DV548" s="39">
        <v>0</v>
      </c>
      <c r="DW548" s="39">
        <v>0</v>
      </c>
      <c r="DX548" s="4" t="s">
        <v>78518</v>
      </c>
      <c r="DY548" s="17" t="s">
        <v>38600</v>
      </c>
      <c r="DZ548" s="39">
        <v>0</v>
      </c>
      <c r="EA548" s="39">
        <v>0</v>
      </c>
      <c r="EB548" s="39">
        <v>0</v>
      </c>
      <c r="EC548" s="4" t="s">
        <v>78519</v>
      </c>
      <c r="ED548" s="17" t="s">
        <v>38601</v>
      </c>
      <c r="EE548" s="39">
        <v>0</v>
      </c>
      <c r="EF548" s="39">
        <v>0</v>
      </c>
      <c r="EG548" s="39">
        <v>0</v>
      </c>
      <c r="EH548" s="4" t="s">
        <v>78520</v>
      </c>
      <c r="EI548" s="56" t="s">
        <v>38602</v>
      </c>
      <c r="EJ548" s="56">
        <v>0</v>
      </c>
      <c r="EK548" s="56">
        <v>0</v>
      </c>
      <c r="EL548" s="56">
        <v>0</v>
      </c>
      <c r="EM548" s="4" t="s">
        <v>78521</v>
      </c>
      <c r="EN548" s="17" t="s">
        <v>38603</v>
      </c>
      <c r="EO548" s="39">
        <v>0</v>
      </c>
      <c r="EP548" s="39">
        <v>0</v>
      </c>
      <c r="EQ548" s="39">
        <v>0</v>
      </c>
      <c r="ER548" s="4" t="s">
        <v>78522</v>
      </c>
      <c r="ES548" s="1" t="s">
        <v>38604</v>
      </c>
      <c r="ET548" s="1">
        <v>0</v>
      </c>
      <c r="EU548" s="1">
        <v>0</v>
      </c>
      <c r="EV548" s="1">
        <v>0</v>
      </c>
      <c r="EW548" s="1" t="s">
        <v>78523</v>
      </c>
      <c r="EX548" s="1" t="s">
        <v>38605</v>
      </c>
      <c r="EY548" s="1">
        <v>0</v>
      </c>
      <c r="EZ548" s="1">
        <v>0</v>
      </c>
      <c r="FA548" s="1">
        <v>0</v>
      </c>
      <c r="FB548" s="1" t="s">
        <v>78524</v>
      </c>
      <c r="FC548" s="1" t="s">
        <v>38606</v>
      </c>
      <c r="FD548" s="1">
        <v>0</v>
      </c>
      <c r="FE548" s="1">
        <v>0</v>
      </c>
      <c r="FF548" s="1">
        <v>0</v>
      </c>
      <c r="FH548" s="1">
        <v>95000000</v>
      </c>
      <c r="FI548" s="1">
        <v>229093000</v>
      </c>
      <c r="FJ548" s="1">
        <v>324093000</v>
      </c>
      <c r="FL548" s="1">
        <v>95000000</v>
      </c>
      <c r="FM548" s="1">
        <v>229093000</v>
      </c>
      <c r="FN548" s="1">
        <v>324093000</v>
      </c>
      <c r="FP548" s="1">
        <v>0</v>
      </c>
      <c r="FQ548" s="1">
        <v>0</v>
      </c>
      <c r="FR548" s="1">
        <v>0</v>
      </c>
    </row>
    <row r="549" spans="1:174">
      <c r="B549" s="42" t="s">
        <v>1487</v>
      </c>
      <c r="D549" s="6">
        <v>265400000</v>
      </c>
      <c r="E549" s="6">
        <v>559293000</v>
      </c>
      <c r="F549" s="6">
        <v>824693000</v>
      </c>
      <c r="G549" s="4"/>
      <c r="I549" s="5"/>
      <c r="M549" s="1" t="s">
        <v>42315</v>
      </c>
      <c r="N549" s="17"/>
      <c r="O549" s="39">
        <v>265400000</v>
      </c>
      <c r="P549" s="39">
        <v>559293000</v>
      </c>
      <c r="Q549" s="39">
        <v>824693000</v>
      </c>
      <c r="R549" s="4" t="s">
        <v>42316</v>
      </c>
      <c r="S549" s="17"/>
      <c r="T549" s="39">
        <v>0</v>
      </c>
      <c r="U549" s="39">
        <v>0</v>
      </c>
      <c r="V549" s="39">
        <v>0</v>
      </c>
      <c r="W549" s="4" t="s">
        <v>42317</v>
      </c>
      <c r="X549" s="17"/>
      <c r="Y549" s="39">
        <v>0</v>
      </c>
      <c r="Z549" s="39">
        <v>0</v>
      </c>
      <c r="AA549" s="39">
        <v>0</v>
      </c>
      <c r="AB549" s="4" t="s">
        <v>42318</v>
      </c>
      <c r="AC549" s="17"/>
      <c r="AD549" s="39">
        <v>0</v>
      </c>
      <c r="AE549" s="39">
        <v>0</v>
      </c>
      <c r="AF549" s="39">
        <v>0</v>
      </c>
      <c r="AG549" s="4" t="s">
        <v>42319</v>
      </c>
      <c r="AH549" s="17"/>
      <c r="AI549" s="39">
        <v>0</v>
      </c>
      <c r="AJ549" s="39">
        <v>0</v>
      </c>
      <c r="AK549" s="39">
        <v>0</v>
      </c>
      <c r="AL549" s="4" t="s">
        <v>42320</v>
      </c>
      <c r="AM549" s="17"/>
      <c r="AN549" s="39">
        <v>0</v>
      </c>
      <c r="AO549" s="39">
        <v>0</v>
      </c>
      <c r="AP549" s="39">
        <v>0</v>
      </c>
      <c r="AQ549" s="4" t="s">
        <v>42321</v>
      </c>
      <c r="AR549" s="17"/>
      <c r="AS549" s="39">
        <v>0</v>
      </c>
      <c r="AT549" s="39">
        <v>0</v>
      </c>
      <c r="AU549" s="39">
        <v>0</v>
      </c>
      <c r="AV549" s="4" t="s">
        <v>42322</v>
      </c>
      <c r="AW549" s="17"/>
      <c r="AX549" s="39">
        <v>0</v>
      </c>
      <c r="AY549" s="39">
        <v>0</v>
      </c>
      <c r="AZ549" s="39">
        <v>0</v>
      </c>
      <c r="BA549" s="4" t="s">
        <v>42323</v>
      </c>
      <c r="BB549" s="17"/>
      <c r="BC549" s="39">
        <v>0</v>
      </c>
      <c r="BD549" s="39">
        <v>0</v>
      </c>
      <c r="BE549" s="39">
        <v>0</v>
      </c>
      <c r="BF549" s="4" t="s">
        <v>42324</v>
      </c>
      <c r="BG549" s="17"/>
      <c r="BH549" s="39">
        <v>0</v>
      </c>
      <c r="BI549" s="39">
        <v>0</v>
      </c>
      <c r="BJ549" s="39">
        <v>0</v>
      </c>
      <c r="BK549" s="4" t="s">
        <v>42325</v>
      </c>
      <c r="BL549" s="17"/>
      <c r="BM549" s="39">
        <v>0</v>
      </c>
      <c r="BN549" s="39">
        <v>0</v>
      </c>
      <c r="BO549" s="39">
        <v>0</v>
      </c>
      <c r="BP549" s="4" t="s">
        <v>42326</v>
      </c>
      <c r="BQ549" s="17"/>
      <c r="BR549" s="39">
        <v>0</v>
      </c>
      <c r="BS549" s="39">
        <v>0</v>
      </c>
      <c r="BT549" s="39">
        <v>0</v>
      </c>
      <c r="BU549" s="4" t="s">
        <v>42327</v>
      </c>
      <c r="BV549" s="17"/>
      <c r="BW549" s="39">
        <v>0</v>
      </c>
      <c r="BX549" s="39">
        <v>0</v>
      </c>
      <c r="BY549" s="39">
        <v>0</v>
      </c>
      <c r="BZ549" s="4" t="s">
        <v>42328</v>
      </c>
      <c r="CA549" s="17"/>
      <c r="CB549" s="39">
        <v>0</v>
      </c>
      <c r="CC549" s="39">
        <v>0</v>
      </c>
      <c r="CD549" s="39">
        <v>0</v>
      </c>
      <c r="CE549" s="4" t="s">
        <v>42329</v>
      </c>
      <c r="CF549" s="17"/>
      <c r="CG549" s="39">
        <v>0</v>
      </c>
      <c r="CH549" s="39">
        <v>0</v>
      </c>
      <c r="CI549" s="39">
        <v>0</v>
      </c>
      <c r="CJ549" s="4" t="s">
        <v>42330</v>
      </c>
      <c r="CK549" s="17"/>
      <c r="CL549" s="39">
        <v>0</v>
      </c>
      <c r="CM549" s="39">
        <v>0</v>
      </c>
      <c r="CN549" s="39">
        <v>0</v>
      </c>
      <c r="CO549" s="4" t="s">
        <v>42331</v>
      </c>
      <c r="CP549" s="17"/>
      <c r="CQ549" s="39">
        <v>0</v>
      </c>
      <c r="CR549" s="39">
        <v>0</v>
      </c>
      <c r="CS549" s="39">
        <v>0</v>
      </c>
      <c r="CT549" s="4" t="s">
        <v>42332</v>
      </c>
      <c r="CU549" s="17"/>
      <c r="CV549" s="39">
        <v>0</v>
      </c>
      <c r="CW549" s="39">
        <v>0</v>
      </c>
      <c r="CX549" s="39">
        <v>0</v>
      </c>
      <c r="CY549" s="4" t="s">
        <v>42333</v>
      </c>
      <c r="CZ549" s="17"/>
      <c r="DA549" s="39">
        <v>0</v>
      </c>
      <c r="DB549" s="39">
        <v>0</v>
      </c>
      <c r="DC549" s="39">
        <v>0</v>
      </c>
      <c r="DD549" s="39" t="s">
        <v>42334</v>
      </c>
      <c r="DE549" s="39"/>
      <c r="DF549" s="39">
        <v>0</v>
      </c>
      <c r="DG549" s="39">
        <v>0</v>
      </c>
      <c r="DH549" s="39">
        <v>0</v>
      </c>
      <c r="DI549" s="4" t="s">
        <v>42335</v>
      </c>
      <c r="DJ549" s="17"/>
      <c r="DK549" s="39">
        <v>0</v>
      </c>
      <c r="DL549" s="39">
        <v>0</v>
      </c>
      <c r="DM549" s="39">
        <v>0</v>
      </c>
      <c r="DN549" s="4" t="s">
        <v>42336</v>
      </c>
      <c r="DO549" s="17"/>
      <c r="DP549" s="39">
        <v>0</v>
      </c>
      <c r="DQ549" s="39">
        <v>0</v>
      </c>
      <c r="DR549" s="39">
        <v>0</v>
      </c>
      <c r="DS549" s="4" t="s">
        <v>42337</v>
      </c>
      <c r="DT549" s="17"/>
      <c r="DU549" s="39">
        <v>0</v>
      </c>
      <c r="DV549" s="39">
        <v>0</v>
      </c>
      <c r="DW549" s="39">
        <v>0</v>
      </c>
      <c r="DX549" s="4" t="s">
        <v>42338</v>
      </c>
      <c r="DY549" s="17"/>
      <c r="DZ549" s="39">
        <v>0</v>
      </c>
      <c r="EA549" s="39">
        <v>0</v>
      </c>
      <c r="EB549" s="39">
        <v>0</v>
      </c>
      <c r="EC549" s="4" t="s">
        <v>42339</v>
      </c>
      <c r="ED549" s="17" t="s">
        <v>24956</v>
      </c>
      <c r="EE549" s="39">
        <v>0</v>
      </c>
      <c r="EF549" s="39">
        <v>0</v>
      </c>
      <c r="EG549" s="39">
        <v>0</v>
      </c>
      <c r="EH549" s="4" t="s">
        <v>42340</v>
      </c>
      <c r="EI549" s="56"/>
      <c r="EJ549" s="56">
        <v>0</v>
      </c>
      <c r="EK549" s="56">
        <v>0</v>
      </c>
      <c r="EL549" s="56">
        <v>0</v>
      </c>
      <c r="EM549" s="4" t="s">
        <v>42341</v>
      </c>
      <c r="EN549" s="17"/>
      <c r="EO549" s="39">
        <v>0</v>
      </c>
      <c r="EP549" s="39">
        <v>0</v>
      </c>
      <c r="EQ549" s="39">
        <v>0</v>
      </c>
      <c r="ER549" s="4" t="s">
        <v>42342</v>
      </c>
      <c r="ET549" s="1">
        <v>0</v>
      </c>
      <c r="EU549" s="1">
        <v>0</v>
      </c>
      <c r="EV549" s="1">
        <v>0</v>
      </c>
      <c r="EW549" s="1" t="s">
        <v>42343</v>
      </c>
      <c r="EY549" s="1">
        <v>0</v>
      </c>
      <c r="EZ549" s="1">
        <v>0</v>
      </c>
      <c r="FA549" s="1">
        <v>0</v>
      </c>
      <c r="FB549" s="1" t="s">
        <v>42344</v>
      </c>
      <c r="FD549" s="1">
        <v>0</v>
      </c>
      <c r="FE549" s="1">
        <v>0</v>
      </c>
      <c r="FF549" s="1">
        <v>0</v>
      </c>
      <c r="FH549" s="1">
        <v>265400000</v>
      </c>
      <c r="FI549" s="1">
        <v>559293000</v>
      </c>
      <c r="FJ549" s="1">
        <v>824693000</v>
      </c>
      <c r="FL549" s="1">
        <v>265400000</v>
      </c>
      <c r="FM549" s="1">
        <v>559293000</v>
      </c>
      <c r="FN549" s="1">
        <v>824693000</v>
      </c>
      <c r="FP549" s="1">
        <v>0</v>
      </c>
      <c r="FQ549" s="1">
        <v>0</v>
      </c>
      <c r="FR549" s="1">
        <v>0</v>
      </c>
    </row>
    <row r="550" spans="1:174">
      <c r="A550" s="3">
        <v>82500000</v>
      </c>
      <c r="B550" s="42" t="s">
        <v>1671</v>
      </c>
      <c r="C550" s="1" t="s">
        <v>1357</v>
      </c>
      <c r="D550" s="5">
        <v>0</v>
      </c>
      <c r="E550" s="5">
        <v>0</v>
      </c>
      <c r="F550" s="4">
        <v>0</v>
      </c>
      <c r="G550" s="4"/>
      <c r="I550" s="5"/>
      <c r="M550" s="1" t="s">
        <v>78525</v>
      </c>
      <c r="N550" s="17" t="s">
        <v>38607</v>
      </c>
      <c r="O550" s="39">
        <v>0</v>
      </c>
      <c r="P550" s="39">
        <v>0</v>
      </c>
      <c r="Q550" s="39">
        <v>0</v>
      </c>
      <c r="R550" s="4" t="s">
        <v>78526</v>
      </c>
      <c r="S550" s="17" t="s">
        <v>38608</v>
      </c>
      <c r="T550" s="39">
        <v>0</v>
      </c>
      <c r="U550" s="39">
        <v>0</v>
      </c>
      <c r="V550" s="39">
        <v>0</v>
      </c>
      <c r="W550" s="4" t="s">
        <v>78527</v>
      </c>
      <c r="X550" s="17" t="s">
        <v>38609</v>
      </c>
      <c r="Y550" s="39">
        <v>0</v>
      </c>
      <c r="Z550" s="39">
        <v>0</v>
      </c>
      <c r="AA550" s="39">
        <v>0</v>
      </c>
      <c r="AB550" s="4" t="s">
        <v>78528</v>
      </c>
      <c r="AC550" s="17" t="s">
        <v>38610</v>
      </c>
      <c r="AD550" s="39">
        <v>0</v>
      </c>
      <c r="AE550" s="39">
        <v>0</v>
      </c>
      <c r="AF550" s="39">
        <v>0</v>
      </c>
      <c r="AG550" s="4" t="s">
        <v>78529</v>
      </c>
      <c r="AH550" s="17" t="s">
        <v>38611</v>
      </c>
      <c r="AI550" s="39">
        <v>0</v>
      </c>
      <c r="AJ550" s="39">
        <v>0</v>
      </c>
      <c r="AK550" s="39">
        <v>0</v>
      </c>
      <c r="AL550" s="4" t="s">
        <v>78530</v>
      </c>
      <c r="AM550" s="17" t="s">
        <v>38612</v>
      </c>
      <c r="AN550" s="39">
        <v>0</v>
      </c>
      <c r="AO550" s="39">
        <v>0</v>
      </c>
      <c r="AP550" s="39">
        <v>0</v>
      </c>
      <c r="AQ550" s="4" t="s">
        <v>78531</v>
      </c>
      <c r="AR550" s="17" t="s">
        <v>38613</v>
      </c>
      <c r="AS550" s="39">
        <v>0</v>
      </c>
      <c r="AT550" s="39">
        <v>0</v>
      </c>
      <c r="AU550" s="39">
        <v>0</v>
      </c>
      <c r="AV550" s="4" t="s">
        <v>78532</v>
      </c>
      <c r="AW550" s="17" t="s">
        <v>38614</v>
      </c>
      <c r="AX550" s="39">
        <v>0</v>
      </c>
      <c r="AY550" s="39">
        <v>0</v>
      </c>
      <c r="AZ550" s="39">
        <v>0</v>
      </c>
      <c r="BA550" s="4" t="s">
        <v>78533</v>
      </c>
      <c r="BB550" s="17" t="s">
        <v>38615</v>
      </c>
      <c r="BC550" s="39">
        <v>0</v>
      </c>
      <c r="BD550" s="39">
        <v>0</v>
      </c>
      <c r="BE550" s="39">
        <v>0</v>
      </c>
      <c r="BF550" s="4" t="s">
        <v>78534</v>
      </c>
      <c r="BG550" s="17" t="s">
        <v>38616</v>
      </c>
      <c r="BH550" s="39">
        <v>0</v>
      </c>
      <c r="BI550" s="39">
        <v>0</v>
      </c>
      <c r="BJ550" s="39">
        <v>0</v>
      </c>
      <c r="BK550" s="4" t="s">
        <v>78535</v>
      </c>
      <c r="BL550" s="17" t="s">
        <v>38617</v>
      </c>
      <c r="BM550" s="39">
        <v>0</v>
      </c>
      <c r="BN550" s="39">
        <v>0</v>
      </c>
      <c r="BO550" s="39">
        <v>0</v>
      </c>
      <c r="BP550" s="4" t="s">
        <v>78536</v>
      </c>
      <c r="BQ550" s="17" t="s">
        <v>38618</v>
      </c>
      <c r="BR550" s="39">
        <v>0</v>
      </c>
      <c r="BS550" s="39">
        <v>0</v>
      </c>
      <c r="BT550" s="39">
        <v>0</v>
      </c>
      <c r="BU550" s="4" t="s">
        <v>78537</v>
      </c>
      <c r="BV550" s="17" t="s">
        <v>38619</v>
      </c>
      <c r="BW550" s="39">
        <v>0</v>
      </c>
      <c r="BX550" s="39">
        <v>0</v>
      </c>
      <c r="BY550" s="39">
        <v>0</v>
      </c>
      <c r="BZ550" s="4" t="s">
        <v>78538</v>
      </c>
      <c r="CA550" s="17" t="s">
        <v>38620</v>
      </c>
      <c r="CB550" s="39">
        <v>0</v>
      </c>
      <c r="CC550" s="39">
        <v>0</v>
      </c>
      <c r="CD550" s="39">
        <v>0</v>
      </c>
      <c r="CE550" s="4" t="s">
        <v>78539</v>
      </c>
      <c r="CF550" s="17" t="s">
        <v>38621</v>
      </c>
      <c r="CG550" s="39">
        <v>0</v>
      </c>
      <c r="CH550" s="39">
        <v>0</v>
      </c>
      <c r="CI550" s="39">
        <v>0</v>
      </c>
      <c r="CJ550" s="4" t="s">
        <v>78540</v>
      </c>
      <c r="CK550" s="17" t="s">
        <v>38622</v>
      </c>
      <c r="CL550" s="39">
        <v>0</v>
      </c>
      <c r="CM550" s="39">
        <v>0</v>
      </c>
      <c r="CN550" s="39">
        <v>0</v>
      </c>
      <c r="CO550" s="4" t="s">
        <v>78541</v>
      </c>
      <c r="CP550" s="17" t="s">
        <v>38623</v>
      </c>
      <c r="CQ550" s="39">
        <v>0</v>
      </c>
      <c r="CR550" s="39">
        <v>0</v>
      </c>
      <c r="CS550" s="39">
        <v>0</v>
      </c>
      <c r="CT550" s="4" t="s">
        <v>78542</v>
      </c>
      <c r="CU550" s="17" t="s">
        <v>38624</v>
      </c>
      <c r="CV550" s="39">
        <v>0</v>
      </c>
      <c r="CW550" s="39">
        <v>0</v>
      </c>
      <c r="CX550" s="39">
        <v>0</v>
      </c>
      <c r="CY550" s="4" t="s">
        <v>78543</v>
      </c>
      <c r="CZ550" s="17" t="s">
        <v>38625</v>
      </c>
      <c r="DA550" s="39">
        <v>0</v>
      </c>
      <c r="DB550" s="39">
        <v>0</v>
      </c>
      <c r="DC550" s="39">
        <v>0</v>
      </c>
      <c r="DD550" s="39" t="s">
        <v>78544</v>
      </c>
      <c r="DE550" s="39" t="s">
        <v>38626</v>
      </c>
      <c r="DF550" s="39">
        <v>0</v>
      </c>
      <c r="DG550" s="39">
        <v>0</v>
      </c>
      <c r="DH550" s="39">
        <v>0</v>
      </c>
      <c r="DI550" s="4" t="s">
        <v>78545</v>
      </c>
      <c r="DJ550" s="17" t="s">
        <v>38627</v>
      </c>
      <c r="DK550" s="39">
        <v>0</v>
      </c>
      <c r="DL550" s="39">
        <v>0</v>
      </c>
      <c r="DM550" s="39">
        <v>0</v>
      </c>
      <c r="DN550" s="4" t="s">
        <v>78546</v>
      </c>
      <c r="DO550" s="17" t="s">
        <v>38628</v>
      </c>
      <c r="DP550" s="39">
        <v>0</v>
      </c>
      <c r="DQ550" s="39">
        <v>0</v>
      </c>
      <c r="DR550" s="39">
        <v>0</v>
      </c>
      <c r="DS550" s="4" t="s">
        <v>78547</v>
      </c>
      <c r="DT550" s="17" t="s">
        <v>38629</v>
      </c>
      <c r="DU550" s="39">
        <v>0</v>
      </c>
      <c r="DV550" s="39">
        <v>0</v>
      </c>
      <c r="DW550" s="39">
        <v>0</v>
      </c>
      <c r="DX550" s="4" t="s">
        <v>78548</v>
      </c>
      <c r="DY550" s="17" t="s">
        <v>38630</v>
      </c>
      <c r="DZ550" s="39">
        <v>0</v>
      </c>
      <c r="EA550" s="39">
        <v>0</v>
      </c>
      <c r="EB550" s="39">
        <v>0</v>
      </c>
      <c r="EC550" s="4" t="s">
        <v>78549</v>
      </c>
      <c r="ED550" s="17" t="s">
        <v>38631</v>
      </c>
      <c r="EE550" s="39">
        <v>0</v>
      </c>
      <c r="EF550" s="39">
        <v>0</v>
      </c>
      <c r="EG550" s="39">
        <v>0</v>
      </c>
      <c r="EH550" s="4" t="s">
        <v>78550</v>
      </c>
      <c r="EI550" s="56" t="s">
        <v>38632</v>
      </c>
      <c r="EJ550" s="56">
        <v>0</v>
      </c>
      <c r="EK550" s="56">
        <v>0</v>
      </c>
      <c r="EL550" s="56">
        <v>0</v>
      </c>
      <c r="EM550" s="4" t="s">
        <v>78551</v>
      </c>
      <c r="EN550" s="17" t="s">
        <v>38633</v>
      </c>
      <c r="EO550" s="39">
        <v>0</v>
      </c>
      <c r="EP550" s="39">
        <v>0</v>
      </c>
      <c r="EQ550" s="39">
        <v>0</v>
      </c>
      <c r="ER550" s="4" t="s">
        <v>78552</v>
      </c>
      <c r="ES550" s="1" t="s">
        <v>38634</v>
      </c>
      <c r="ET550" s="1">
        <v>0</v>
      </c>
      <c r="EU550" s="1">
        <v>0</v>
      </c>
      <c r="EV550" s="1">
        <v>0</v>
      </c>
      <c r="EW550" s="1" t="s">
        <v>78553</v>
      </c>
      <c r="EX550" s="1" t="s">
        <v>38635</v>
      </c>
      <c r="EY550" s="1">
        <v>0</v>
      </c>
      <c r="EZ550" s="1">
        <v>0</v>
      </c>
      <c r="FA550" s="1">
        <v>0</v>
      </c>
      <c r="FB550" s="1" t="s">
        <v>78554</v>
      </c>
      <c r="FC550" s="1" t="s">
        <v>38636</v>
      </c>
      <c r="FD550" s="1">
        <v>0</v>
      </c>
      <c r="FE550" s="1">
        <v>0</v>
      </c>
      <c r="FF550" s="1">
        <v>0</v>
      </c>
      <c r="FH550" s="1">
        <v>0</v>
      </c>
      <c r="FI550" s="1">
        <v>0</v>
      </c>
      <c r="FJ550" s="1">
        <v>0</v>
      </c>
      <c r="FL550" s="1">
        <v>0</v>
      </c>
      <c r="FM550" s="1">
        <v>0</v>
      </c>
      <c r="FN550" s="1">
        <v>0</v>
      </c>
      <c r="FP550" s="1">
        <v>0</v>
      </c>
      <c r="FQ550" s="1">
        <v>0</v>
      </c>
      <c r="FR550" s="1">
        <v>0</v>
      </c>
    </row>
    <row r="551" spans="1:174">
      <c r="A551" s="3">
        <v>82510000</v>
      </c>
      <c r="B551" s="42" t="s">
        <v>1672</v>
      </c>
      <c r="C551" s="1" t="s">
        <v>1358</v>
      </c>
      <c r="D551" s="5">
        <v>0</v>
      </c>
      <c r="E551" s="5">
        <v>0</v>
      </c>
      <c r="F551" s="4">
        <v>0</v>
      </c>
      <c r="G551" s="4"/>
      <c r="I551" s="5"/>
      <c r="M551" s="1" t="s">
        <v>78555</v>
      </c>
      <c r="N551" s="17" t="s">
        <v>38637</v>
      </c>
      <c r="O551" s="39">
        <v>0</v>
      </c>
      <c r="P551" s="39">
        <v>0</v>
      </c>
      <c r="Q551" s="39">
        <v>0</v>
      </c>
      <c r="R551" s="4" t="s">
        <v>78556</v>
      </c>
      <c r="S551" s="17" t="s">
        <v>38638</v>
      </c>
      <c r="T551" s="39">
        <v>0</v>
      </c>
      <c r="U551" s="39">
        <v>0</v>
      </c>
      <c r="V551" s="39">
        <v>0</v>
      </c>
      <c r="W551" s="4" t="s">
        <v>78557</v>
      </c>
      <c r="X551" s="17" t="s">
        <v>38639</v>
      </c>
      <c r="Y551" s="39">
        <v>0</v>
      </c>
      <c r="Z551" s="39">
        <v>0</v>
      </c>
      <c r="AA551" s="39">
        <v>0</v>
      </c>
      <c r="AB551" s="4" t="s">
        <v>78558</v>
      </c>
      <c r="AC551" s="17" t="s">
        <v>38640</v>
      </c>
      <c r="AD551" s="39">
        <v>0</v>
      </c>
      <c r="AE551" s="39">
        <v>0</v>
      </c>
      <c r="AF551" s="39">
        <v>0</v>
      </c>
      <c r="AG551" s="4" t="s">
        <v>78559</v>
      </c>
      <c r="AH551" s="17" t="s">
        <v>38641</v>
      </c>
      <c r="AI551" s="39">
        <v>0</v>
      </c>
      <c r="AJ551" s="39">
        <v>0</v>
      </c>
      <c r="AK551" s="39">
        <v>0</v>
      </c>
      <c r="AL551" s="4" t="s">
        <v>78560</v>
      </c>
      <c r="AM551" s="17" t="s">
        <v>38642</v>
      </c>
      <c r="AN551" s="39">
        <v>0</v>
      </c>
      <c r="AO551" s="39">
        <v>0</v>
      </c>
      <c r="AP551" s="39">
        <v>0</v>
      </c>
      <c r="AQ551" s="4" t="s">
        <v>78561</v>
      </c>
      <c r="AR551" s="17" t="s">
        <v>38643</v>
      </c>
      <c r="AS551" s="39">
        <v>0</v>
      </c>
      <c r="AT551" s="39">
        <v>0</v>
      </c>
      <c r="AU551" s="39">
        <v>0</v>
      </c>
      <c r="AV551" s="4" t="s">
        <v>78562</v>
      </c>
      <c r="AW551" s="17" t="s">
        <v>38644</v>
      </c>
      <c r="AX551" s="39">
        <v>0</v>
      </c>
      <c r="AY551" s="39">
        <v>0</v>
      </c>
      <c r="AZ551" s="39">
        <v>0</v>
      </c>
      <c r="BA551" s="4" t="s">
        <v>78563</v>
      </c>
      <c r="BB551" s="17" t="s">
        <v>38645</v>
      </c>
      <c r="BC551" s="39">
        <v>0</v>
      </c>
      <c r="BD551" s="39">
        <v>0</v>
      </c>
      <c r="BE551" s="39">
        <v>0</v>
      </c>
      <c r="BF551" s="4" t="s">
        <v>78564</v>
      </c>
      <c r="BG551" s="17" t="s">
        <v>38646</v>
      </c>
      <c r="BH551" s="39">
        <v>0</v>
      </c>
      <c r="BI551" s="39">
        <v>0</v>
      </c>
      <c r="BJ551" s="39">
        <v>0</v>
      </c>
      <c r="BK551" s="4" t="s">
        <v>78565</v>
      </c>
      <c r="BL551" s="17" t="s">
        <v>38647</v>
      </c>
      <c r="BM551" s="39">
        <v>0</v>
      </c>
      <c r="BN551" s="39">
        <v>0</v>
      </c>
      <c r="BO551" s="39">
        <v>0</v>
      </c>
      <c r="BP551" s="4" t="s">
        <v>78566</v>
      </c>
      <c r="BQ551" s="17" t="s">
        <v>38648</v>
      </c>
      <c r="BR551" s="39">
        <v>0</v>
      </c>
      <c r="BS551" s="39">
        <v>0</v>
      </c>
      <c r="BT551" s="39">
        <v>0</v>
      </c>
      <c r="BU551" s="4" t="s">
        <v>78567</v>
      </c>
      <c r="BV551" s="17" t="s">
        <v>38649</v>
      </c>
      <c r="BW551" s="39">
        <v>0</v>
      </c>
      <c r="BX551" s="39">
        <v>0</v>
      </c>
      <c r="BY551" s="39">
        <v>0</v>
      </c>
      <c r="BZ551" s="4" t="s">
        <v>78568</v>
      </c>
      <c r="CA551" s="17" t="s">
        <v>38650</v>
      </c>
      <c r="CB551" s="39">
        <v>0</v>
      </c>
      <c r="CC551" s="39">
        <v>0</v>
      </c>
      <c r="CD551" s="39">
        <v>0</v>
      </c>
      <c r="CE551" s="4" t="s">
        <v>78569</v>
      </c>
      <c r="CF551" s="17" t="s">
        <v>38651</v>
      </c>
      <c r="CG551" s="39">
        <v>0</v>
      </c>
      <c r="CH551" s="39">
        <v>0</v>
      </c>
      <c r="CI551" s="39">
        <v>0</v>
      </c>
      <c r="CJ551" s="4" t="s">
        <v>78570</v>
      </c>
      <c r="CK551" s="17" t="s">
        <v>38652</v>
      </c>
      <c r="CL551" s="39">
        <v>0</v>
      </c>
      <c r="CM551" s="39">
        <v>0</v>
      </c>
      <c r="CN551" s="39">
        <v>0</v>
      </c>
      <c r="CO551" s="4" t="s">
        <v>78571</v>
      </c>
      <c r="CP551" s="17" t="s">
        <v>38653</v>
      </c>
      <c r="CQ551" s="39">
        <v>0</v>
      </c>
      <c r="CR551" s="39">
        <v>0</v>
      </c>
      <c r="CS551" s="39">
        <v>0</v>
      </c>
      <c r="CT551" s="4" t="s">
        <v>78572</v>
      </c>
      <c r="CU551" s="17" t="s">
        <v>38654</v>
      </c>
      <c r="CV551" s="39">
        <v>0</v>
      </c>
      <c r="CW551" s="39">
        <v>0</v>
      </c>
      <c r="CX551" s="39">
        <v>0</v>
      </c>
      <c r="CY551" s="4" t="s">
        <v>78573</v>
      </c>
      <c r="CZ551" s="17" t="s">
        <v>38655</v>
      </c>
      <c r="DA551" s="39">
        <v>0</v>
      </c>
      <c r="DB551" s="39">
        <v>0</v>
      </c>
      <c r="DC551" s="39">
        <v>0</v>
      </c>
      <c r="DD551" s="39" t="s">
        <v>78574</v>
      </c>
      <c r="DE551" s="39" t="s">
        <v>38656</v>
      </c>
      <c r="DF551" s="39">
        <v>0</v>
      </c>
      <c r="DG551" s="39">
        <v>0</v>
      </c>
      <c r="DH551" s="39">
        <v>0</v>
      </c>
      <c r="DI551" s="4" t="s">
        <v>78575</v>
      </c>
      <c r="DJ551" s="17" t="s">
        <v>38657</v>
      </c>
      <c r="DK551" s="39">
        <v>0</v>
      </c>
      <c r="DL551" s="39">
        <v>0</v>
      </c>
      <c r="DM551" s="39">
        <v>0</v>
      </c>
      <c r="DN551" s="4" t="s">
        <v>78576</v>
      </c>
      <c r="DO551" s="17" t="s">
        <v>38658</v>
      </c>
      <c r="DP551" s="39">
        <v>0</v>
      </c>
      <c r="DQ551" s="39">
        <v>0</v>
      </c>
      <c r="DR551" s="39">
        <v>0</v>
      </c>
      <c r="DS551" s="4" t="s">
        <v>78577</v>
      </c>
      <c r="DT551" s="17" t="s">
        <v>38659</v>
      </c>
      <c r="DU551" s="39">
        <v>0</v>
      </c>
      <c r="DV551" s="39">
        <v>0</v>
      </c>
      <c r="DW551" s="39">
        <v>0</v>
      </c>
      <c r="DX551" s="4" t="s">
        <v>78578</v>
      </c>
      <c r="DY551" s="17" t="s">
        <v>38660</v>
      </c>
      <c r="DZ551" s="39">
        <v>0</v>
      </c>
      <c r="EA551" s="39">
        <v>0</v>
      </c>
      <c r="EB551" s="39">
        <v>0</v>
      </c>
      <c r="EC551" s="4" t="s">
        <v>78579</v>
      </c>
      <c r="ED551" s="17" t="s">
        <v>38661</v>
      </c>
      <c r="EE551" s="39">
        <v>0</v>
      </c>
      <c r="EF551" s="39">
        <v>0</v>
      </c>
      <c r="EG551" s="39">
        <v>0</v>
      </c>
      <c r="EH551" s="4" t="s">
        <v>78580</v>
      </c>
      <c r="EI551" s="56" t="s">
        <v>38662</v>
      </c>
      <c r="EJ551" s="56">
        <v>0</v>
      </c>
      <c r="EK551" s="56">
        <v>0</v>
      </c>
      <c r="EL551" s="56">
        <v>0</v>
      </c>
      <c r="EM551" s="4" t="s">
        <v>78581</v>
      </c>
      <c r="EN551" s="17" t="s">
        <v>38663</v>
      </c>
      <c r="EO551" s="39">
        <v>0</v>
      </c>
      <c r="EP551" s="39">
        <v>0</v>
      </c>
      <c r="EQ551" s="39">
        <v>0</v>
      </c>
      <c r="ER551" s="4" t="s">
        <v>78582</v>
      </c>
      <c r="ES551" s="1" t="s">
        <v>38664</v>
      </c>
      <c r="ET551" s="1">
        <v>0</v>
      </c>
      <c r="EU551" s="1">
        <v>0</v>
      </c>
      <c r="EV551" s="1">
        <v>0</v>
      </c>
      <c r="EW551" s="1" t="s">
        <v>78583</v>
      </c>
      <c r="EX551" s="1" t="s">
        <v>38665</v>
      </c>
      <c r="EY551" s="1">
        <v>0</v>
      </c>
      <c r="EZ551" s="1">
        <v>0</v>
      </c>
      <c r="FA551" s="1">
        <v>0</v>
      </c>
      <c r="FB551" s="1" t="s">
        <v>78584</v>
      </c>
      <c r="FC551" s="1" t="s">
        <v>38666</v>
      </c>
      <c r="FD551" s="1">
        <v>0</v>
      </c>
      <c r="FE551" s="1">
        <v>0</v>
      </c>
      <c r="FF551" s="1">
        <v>0</v>
      </c>
      <c r="FH551" s="1">
        <v>0</v>
      </c>
      <c r="FI551" s="1">
        <v>0</v>
      </c>
      <c r="FJ551" s="1">
        <v>0</v>
      </c>
      <c r="FL551" s="1">
        <v>0</v>
      </c>
      <c r="FM551" s="1">
        <v>0</v>
      </c>
      <c r="FN551" s="1">
        <v>0</v>
      </c>
      <c r="FP551" s="1">
        <v>0</v>
      </c>
      <c r="FQ551" s="1">
        <v>0</v>
      </c>
      <c r="FR551" s="1">
        <v>0</v>
      </c>
    </row>
    <row r="552" spans="1:174">
      <c r="A552" s="3">
        <v>82520000</v>
      </c>
      <c r="B552" s="42" t="s">
        <v>1673</v>
      </c>
      <c r="C552" s="1" t="s">
        <v>1359</v>
      </c>
      <c r="D552" s="5">
        <v>0</v>
      </c>
      <c r="E552" s="5">
        <v>0</v>
      </c>
      <c r="F552" s="4">
        <v>0</v>
      </c>
      <c r="G552" s="4"/>
      <c r="I552" s="5"/>
      <c r="M552" s="1" t="s">
        <v>78585</v>
      </c>
      <c r="N552" s="17" t="s">
        <v>38667</v>
      </c>
      <c r="O552" s="39">
        <v>0</v>
      </c>
      <c r="P552" s="39">
        <v>0</v>
      </c>
      <c r="Q552" s="39">
        <v>0</v>
      </c>
      <c r="R552" s="4" t="s">
        <v>78586</v>
      </c>
      <c r="S552" s="17" t="s">
        <v>38668</v>
      </c>
      <c r="T552" s="39">
        <v>0</v>
      </c>
      <c r="U552" s="39">
        <v>0</v>
      </c>
      <c r="V552" s="39">
        <v>0</v>
      </c>
      <c r="W552" s="4" t="s">
        <v>78587</v>
      </c>
      <c r="X552" s="17" t="s">
        <v>38669</v>
      </c>
      <c r="Y552" s="39">
        <v>0</v>
      </c>
      <c r="Z552" s="39">
        <v>0</v>
      </c>
      <c r="AA552" s="39">
        <v>0</v>
      </c>
      <c r="AB552" s="4" t="s">
        <v>78588</v>
      </c>
      <c r="AC552" s="17" t="s">
        <v>38670</v>
      </c>
      <c r="AD552" s="39">
        <v>0</v>
      </c>
      <c r="AE552" s="39">
        <v>0</v>
      </c>
      <c r="AF552" s="39">
        <v>0</v>
      </c>
      <c r="AG552" s="4" t="s">
        <v>78589</v>
      </c>
      <c r="AH552" s="17" t="s">
        <v>38671</v>
      </c>
      <c r="AI552" s="39">
        <v>0</v>
      </c>
      <c r="AJ552" s="39">
        <v>0</v>
      </c>
      <c r="AK552" s="39">
        <v>0</v>
      </c>
      <c r="AL552" s="4" t="s">
        <v>78590</v>
      </c>
      <c r="AM552" s="17" t="s">
        <v>38672</v>
      </c>
      <c r="AN552" s="39">
        <v>0</v>
      </c>
      <c r="AO552" s="39">
        <v>0</v>
      </c>
      <c r="AP552" s="39">
        <v>0</v>
      </c>
      <c r="AQ552" s="4" t="s">
        <v>78591</v>
      </c>
      <c r="AR552" s="17" t="s">
        <v>38673</v>
      </c>
      <c r="AS552" s="39">
        <v>0</v>
      </c>
      <c r="AT552" s="39">
        <v>0</v>
      </c>
      <c r="AU552" s="39">
        <v>0</v>
      </c>
      <c r="AV552" s="4" t="s">
        <v>78592</v>
      </c>
      <c r="AW552" s="17" t="s">
        <v>38674</v>
      </c>
      <c r="AX552" s="39">
        <v>0</v>
      </c>
      <c r="AY552" s="39">
        <v>0</v>
      </c>
      <c r="AZ552" s="39">
        <v>0</v>
      </c>
      <c r="BA552" s="4" t="s">
        <v>78593</v>
      </c>
      <c r="BB552" s="17" t="s">
        <v>38675</v>
      </c>
      <c r="BC552" s="39">
        <v>0</v>
      </c>
      <c r="BD552" s="39">
        <v>0</v>
      </c>
      <c r="BE552" s="39">
        <v>0</v>
      </c>
      <c r="BF552" s="4" t="s">
        <v>78594</v>
      </c>
      <c r="BG552" s="17" t="s">
        <v>38676</v>
      </c>
      <c r="BH552" s="39">
        <v>0</v>
      </c>
      <c r="BI552" s="39">
        <v>0</v>
      </c>
      <c r="BJ552" s="39">
        <v>0</v>
      </c>
      <c r="BK552" s="4" t="s">
        <v>78595</v>
      </c>
      <c r="BL552" s="17" t="s">
        <v>38677</v>
      </c>
      <c r="BM552" s="39">
        <v>0</v>
      </c>
      <c r="BN552" s="39">
        <v>0</v>
      </c>
      <c r="BO552" s="39">
        <v>0</v>
      </c>
      <c r="BP552" s="4" t="s">
        <v>78596</v>
      </c>
      <c r="BQ552" s="17" t="s">
        <v>38678</v>
      </c>
      <c r="BR552" s="39">
        <v>0</v>
      </c>
      <c r="BS552" s="39">
        <v>0</v>
      </c>
      <c r="BT552" s="39">
        <v>0</v>
      </c>
      <c r="BU552" s="4" t="s">
        <v>78597</v>
      </c>
      <c r="BV552" s="17" t="s">
        <v>38679</v>
      </c>
      <c r="BW552" s="39">
        <v>0</v>
      </c>
      <c r="BX552" s="39">
        <v>0</v>
      </c>
      <c r="BY552" s="39">
        <v>0</v>
      </c>
      <c r="BZ552" s="4" t="s">
        <v>78598</v>
      </c>
      <c r="CA552" s="17" t="s">
        <v>38680</v>
      </c>
      <c r="CB552" s="39">
        <v>0</v>
      </c>
      <c r="CC552" s="39">
        <v>0</v>
      </c>
      <c r="CD552" s="39">
        <v>0</v>
      </c>
      <c r="CE552" s="4" t="s">
        <v>78599</v>
      </c>
      <c r="CF552" s="17" t="s">
        <v>38681</v>
      </c>
      <c r="CG552" s="39">
        <v>0</v>
      </c>
      <c r="CH552" s="39">
        <v>0</v>
      </c>
      <c r="CI552" s="39">
        <v>0</v>
      </c>
      <c r="CJ552" s="4" t="s">
        <v>78600</v>
      </c>
      <c r="CK552" s="17" t="s">
        <v>38682</v>
      </c>
      <c r="CL552" s="39">
        <v>0</v>
      </c>
      <c r="CM552" s="39">
        <v>0</v>
      </c>
      <c r="CN552" s="39">
        <v>0</v>
      </c>
      <c r="CO552" s="4" t="s">
        <v>78601</v>
      </c>
      <c r="CP552" s="17" t="s">
        <v>38683</v>
      </c>
      <c r="CQ552" s="39">
        <v>0</v>
      </c>
      <c r="CR552" s="39">
        <v>0</v>
      </c>
      <c r="CS552" s="39">
        <v>0</v>
      </c>
      <c r="CT552" s="4" t="s">
        <v>78602</v>
      </c>
      <c r="CU552" s="17" t="s">
        <v>38684</v>
      </c>
      <c r="CV552" s="39">
        <v>0</v>
      </c>
      <c r="CW552" s="39">
        <v>0</v>
      </c>
      <c r="CX552" s="39">
        <v>0</v>
      </c>
      <c r="CY552" s="4" t="s">
        <v>78603</v>
      </c>
      <c r="CZ552" s="17" t="s">
        <v>38685</v>
      </c>
      <c r="DA552" s="39">
        <v>0</v>
      </c>
      <c r="DB552" s="39">
        <v>0</v>
      </c>
      <c r="DC552" s="39">
        <v>0</v>
      </c>
      <c r="DD552" s="39" t="s">
        <v>78604</v>
      </c>
      <c r="DE552" s="39" t="s">
        <v>38686</v>
      </c>
      <c r="DF552" s="39">
        <v>0</v>
      </c>
      <c r="DG552" s="39">
        <v>0</v>
      </c>
      <c r="DH552" s="39">
        <v>0</v>
      </c>
      <c r="DI552" s="4" t="s">
        <v>78605</v>
      </c>
      <c r="DJ552" s="17" t="s">
        <v>38687</v>
      </c>
      <c r="DK552" s="39">
        <v>0</v>
      </c>
      <c r="DL552" s="39">
        <v>0</v>
      </c>
      <c r="DM552" s="39">
        <v>0</v>
      </c>
      <c r="DN552" s="4" t="s">
        <v>78606</v>
      </c>
      <c r="DO552" s="17" t="s">
        <v>38688</v>
      </c>
      <c r="DP552" s="39">
        <v>0</v>
      </c>
      <c r="DQ552" s="39">
        <v>0</v>
      </c>
      <c r="DR552" s="39">
        <v>0</v>
      </c>
      <c r="DS552" s="4" t="s">
        <v>78607</v>
      </c>
      <c r="DT552" s="17" t="s">
        <v>38689</v>
      </c>
      <c r="DU552" s="39">
        <v>0</v>
      </c>
      <c r="DV552" s="39">
        <v>0</v>
      </c>
      <c r="DW552" s="39">
        <v>0</v>
      </c>
      <c r="DX552" s="4" t="s">
        <v>78608</v>
      </c>
      <c r="DY552" s="17" t="s">
        <v>38690</v>
      </c>
      <c r="DZ552" s="39">
        <v>0</v>
      </c>
      <c r="EA552" s="39">
        <v>0</v>
      </c>
      <c r="EB552" s="39">
        <v>0</v>
      </c>
      <c r="EC552" s="4" t="s">
        <v>78609</v>
      </c>
      <c r="ED552" s="17" t="s">
        <v>38691</v>
      </c>
      <c r="EE552" s="39">
        <v>0</v>
      </c>
      <c r="EF552" s="39">
        <v>0</v>
      </c>
      <c r="EG552" s="39">
        <v>0</v>
      </c>
      <c r="EH552" s="4" t="s">
        <v>78610</v>
      </c>
      <c r="EI552" s="56" t="s">
        <v>38692</v>
      </c>
      <c r="EJ552" s="56">
        <v>0</v>
      </c>
      <c r="EK552" s="56">
        <v>0</v>
      </c>
      <c r="EL552" s="56">
        <v>0</v>
      </c>
      <c r="EM552" s="4" t="s">
        <v>78611</v>
      </c>
      <c r="EN552" s="17" t="s">
        <v>38693</v>
      </c>
      <c r="EO552" s="39">
        <v>0</v>
      </c>
      <c r="EP552" s="39">
        <v>0</v>
      </c>
      <c r="EQ552" s="39">
        <v>0</v>
      </c>
      <c r="ER552" s="4" t="s">
        <v>78612</v>
      </c>
      <c r="ES552" s="1" t="s">
        <v>38694</v>
      </c>
      <c r="ET552" s="1">
        <v>0</v>
      </c>
      <c r="EU552" s="1">
        <v>0</v>
      </c>
      <c r="EV552" s="1">
        <v>0</v>
      </c>
      <c r="EW552" s="1" t="s">
        <v>78613</v>
      </c>
      <c r="EX552" s="1" t="s">
        <v>38695</v>
      </c>
      <c r="EY552" s="1">
        <v>0</v>
      </c>
      <c r="EZ552" s="1">
        <v>0</v>
      </c>
      <c r="FA552" s="1">
        <v>0</v>
      </c>
      <c r="FB552" s="1" t="s">
        <v>78614</v>
      </c>
      <c r="FC552" s="1" t="s">
        <v>38696</v>
      </c>
      <c r="FD552" s="1">
        <v>0</v>
      </c>
      <c r="FE552" s="1">
        <v>0</v>
      </c>
      <c r="FF552" s="1">
        <v>0</v>
      </c>
      <c r="FH552" s="1">
        <v>0</v>
      </c>
      <c r="FI552" s="1">
        <v>0</v>
      </c>
      <c r="FJ552" s="1">
        <v>0</v>
      </c>
      <c r="FL552" s="1">
        <v>0</v>
      </c>
      <c r="FM552" s="1">
        <v>0</v>
      </c>
      <c r="FN552" s="1">
        <v>0</v>
      </c>
      <c r="FP552" s="1">
        <v>0</v>
      </c>
      <c r="FQ552" s="1">
        <v>0</v>
      </c>
      <c r="FR552" s="1">
        <v>0</v>
      </c>
    </row>
    <row r="553" spans="1:174">
      <c r="B553" s="42" t="s">
        <v>1487</v>
      </c>
      <c r="D553" s="6">
        <v>0</v>
      </c>
      <c r="E553" s="6">
        <v>0</v>
      </c>
      <c r="F553" s="6">
        <v>0</v>
      </c>
      <c r="G553" s="4"/>
      <c r="I553" s="5"/>
      <c r="M553" s="1" t="s">
        <v>42315</v>
      </c>
      <c r="N553" s="17"/>
      <c r="O553" s="39">
        <v>0</v>
      </c>
      <c r="P553" s="39">
        <v>0</v>
      </c>
      <c r="Q553" s="39">
        <v>0</v>
      </c>
      <c r="R553" s="4" t="s">
        <v>42316</v>
      </c>
      <c r="S553" s="17"/>
      <c r="T553" s="39">
        <v>0</v>
      </c>
      <c r="U553" s="39">
        <v>0</v>
      </c>
      <c r="V553" s="39">
        <v>0</v>
      </c>
      <c r="W553" s="4" t="s">
        <v>42317</v>
      </c>
      <c r="X553" s="17"/>
      <c r="Y553" s="39">
        <v>0</v>
      </c>
      <c r="Z553" s="39">
        <v>0</v>
      </c>
      <c r="AA553" s="39">
        <v>0</v>
      </c>
      <c r="AB553" s="4" t="s">
        <v>42318</v>
      </c>
      <c r="AC553" s="17"/>
      <c r="AD553" s="39">
        <v>0</v>
      </c>
      <c r="AE553" s="39">
        <v>0</v>
      </c>
      <c r="AF553" s="39">
        <v>0</v>
      </c>
      <c r="AG553" s="4" t="s">
        <v>42319</v>
      </c>
      <c r="AH553" s="17"/>
      <c r="AI553" s="39">
        <v>0</v>
      </c>
      <c r="AJ553" s="39">
        <v>0</v>
      </c>
      <c r="AK553" s="39">
        <v>0</v>
      </c>
      <c r="AL553" s="4" t="s">
        <v>42320</v>
      </c>
      <c r="AM553" s="17"/>
      <c r="AN553" s="39">
        <v>0</v>
      </c>
      <c r="AO553" s="39">
        <v>0</v>
      </c>
      <c r="AP553" s="39">
        <v>0</v>
      </c>
      <c r="AQ553" s="4" t="s">
        <v>42321</v>
      </c>
      <c r="AR553" s="17"/>
      <c r="AS553" s="39">
        <v>0</v>
      </c>
      <c r="AT553" s="39">
        <v>0</v>
      </c>
      <c r="AU553" s="39">
        <v>0</v>
      </c>
      <c r="AV553" s="4" t="s">
        <v>42322</v>
      </c>
      <c r="AW553" s="17"/>
      <c r="AX553" s="39">
        <v>0</v>
      </c>
      <c r="AY553" s="39">
        <v>0</v>
      </c>
      <c r="AZ553" s="39">
        <v>0</v>
      </c>
      <c r="BA553" s="4" t="s">
        <v>42323</v>
      </c>
      <c r="BB553" s="17"/>
      <c r="BC553" s="39">
        <v>0</v>
      </c>
      <c r="BD553" s="39">
        <v>0</v>
      </c>
      <c r="BE553" s="39">
        <v>0</v>
      </c>
      <c r="BF553" s="4" t="s">
        <v>42324</v>
      </c>
      <c r="BG553" s="17"/>
      <c r="BH553" s="39">
        <v>0</v>
      </c>
      <c r="BI553" s="39">
        <v>0</v>
      </c>
      <c r="BJ553" s="39">
        <v>0</v>
      </c>
      <c r="BK553" s="4" t="s">
        <v>42325</v>
      </c>
      <c r="BL553" s="17"/>
      <c r="BM553" s="39">
        <v>0</v>
      </c>
      <c r="BN553" s="39">
        <v>0</v>
      </c>
      <c r="BO553" s="39">
        <v>0</v>
      </c>
      <c r="BP553" s="4" t="s">
        <v>42326</v>
      </c>
      <c r="BQ553" s="17"/>
      <c r="BR553" s="39">
        <v>0</v>
      </c>
      <c r="BS553" s="39">
        <v>0</v>
      </c>
      <c r="BT553" s="39">
        <v>0</v>
      </c>
      <c r="BU553" s="4" t="s">
        <v>42327</v>
      </c>
      <c r="BV553" s="17"/>
      <c r="BW553" s="39">
        <v>0</v>
      </c>
      <c r="BX553" s="39">
        <v>0</v>
      </c>
      <c r="BY553" s="39">
        <v>0</v>
      </c>
      <c r="BZ553" s="4" t="s">
        <v>42328</v>
      </c>
      <c r="CA553" s="17"/>
      <c r="CB553" s="39">
        <v>0</v>
      </c>
      <c r="CC553" s="39">
        <v>0</v>
      </c>
      <c r="CD553" s="39">
        <v>0</v>
      </c>
      <c r="CE553" s="4" t="s">
        <v>42329</v>
      </c>
      <c r="CF553" s="17"/>
      <c r="CG553" s="39">
        <v>0</v>
      </c>
      <c r="CH553" s="39">
        <v>0</v>
      </c>
      <c r="CI553" s="39">
        <v>0</v>
      </c>
      <c r="CJ553" s="4" t="s">
        <v>42330</v>
      </c>
      <c r="CK553" s="17"/>
      <c r="CL553" s="39">
        <v>0</v>
      </c>
      <c r="CM553" s="39">
        <v>0</v>
      </c>
      <c r="CN553" s="39">
        <v>0</v>
      </c>
      <c r="CO553" s="4" t="s">
        <v>42331</v>
      </c>
      <c r="CP553" s="17"/>
      <c r="CQ553" s="39">
        <v>0</v>
      </c>
      <c r="CR553" s="39">
        <v>0</v>
      </c>
      <c r="CS553" s="39">
        <v>0</v>
      </c>
      <c r="CT553" s="4" t="s">
        <v>42332</v>
      </c>
      <c r="CU553" s="17"/>
      <c r="CV553" s="39">
        <v>0</v>
      </c>
      <c r="CW553" s="39">
        <v>0</v>
      </c>
      <c r="CX553" s="39">
        <v>0</v>
      </c>
      <c r="CY553" s="4" t="s">
        <v>42333</v>
      </c>
      <c r="CZ553" s="17"/>
      <c r="DA553" s="39">
        <v>0</v>
      </c>
      <c r="DB553" s="39">
        <v>0</v>
      </c>
      <c r="DC553" s="39">
        <v>0</v>
      </c>
      <c r="DD553" s="39" t="s">
        <v>42334</v>
      </c>
      <c r="DE553" s="39"/>
      <c r="DF553" s="39">
        <v>0</v>
      </c>
      <c r="DG553" s="39">
        <v>0</v>
      </c>
      <c r="DH553" s="39">
        <v>0</v>
      </c>
      <c r="DI553" s="4" t="s">
        <v>42335</v>
      </c>
      <c r="DJ553" s="17"/>
      <c r="DK553" s="39">
        <v>0</v>
      </c>
      <c r="DL553" s="39">
        <v>0</v>
      </c>
      <c r="DM553" s="39">
        <v>0</v>
      </c>
      <c r="DN553" s="4" t="s">
        <v>42336</v>
      </c>
      <c r="DO553" s="17"/>
      <c r="DP553" s="39">
        <v>0</v>
      </c>
      <c r="DQ553" s="39">
        <v>0</v>
      </c>
      <c r="DR553" s="39">
        <v>0</v>
      </c>
      <c r="DS553" s="4" t="s">
        <v>42337</v>
      </c>
      <c r="DT553" s="17"/>
      <c r="DU553" s="39">
        <v>0</v>
      </c>
      <c r="DV553" s="39">
        <v>0</v>
      </c>
      <c r="DW553" s="39">
        <v>0</v>
      </c>
      <c r="DX553" s="4" t="s">
        <v>42338</v>
      </c>
      <c r="DY553" s="17"/>
      <c r="DZ553" s="39">
        <v>0</v>
      </c>
      <c r="EA553" s="39">
        <v>0</v>
      </c>
      <c r="EB553" s="39">
        <v>0</v>
      </c>
      <c r="EC553" s="4" t="s">
        <v>42339</v>
      </c>
      <c r="ED553" s="17" t="s">
        <v>24956</v>
      </c>
      <c r="EE553" s="39">
        <v>0</v>
      </c>
      <c r="EF553" s="39">
        <v>0</v>
      </c>
      <c r="EG553" s="39">
        <v>0</v>
      </c>
      <c r="EH553" s="4" t="s">
        <v>42340</v>
      </c>
      <c r="EI553" s="56"/>
      <c r="EJ553" s="56">
        <v>0</v>
      </c>
      <c r="EK553" s="56">
        <v>0</v>
      </c>
      <c r="EL553" s="56">
        <v>0</v>
      </c>
      <c r="EM553" s="4" t="s">
        <v>42341</v>
      </c>
      <c r="EN553" s="17"/>
      <c r="EO553" s="39">
        <v>0</v>
      </c>
      <c r="EP553" s="39">
        <v>0</v>
      </c>
      <c r="EQ553" s="39">
        <v>0</v>
      </c>
      <c r="ER553" s="4" t="s">
        <v>42342</v>
      </c>
      <c r="ET553" s="1">
        <v>0</v>
      </c>
      <c r="EU553" s="1">
        <v>0</v>
      </c>
      <c r="EV553" s="1">
        <v>0</v>
      </c>
      <c r="EW553" s="1" t="s">
        <v>42343</v>
      </c>
      <c r="EY553" s="1">
        <v>0</v>
      </c>
      <c r="EZ553" s="1">
        <v>0</v>
      </c>
      <c r="FA553" s="1">
        <v>0</v>
      </c>
      <c r="FB553" s="1" t="s">
        <v>42344</v>
      </c>
      <c r="FD553" s="1">
        <v>0</v>
      </c>
      <c r="FE553" s="1">
        <v>0</v>
      </c>
      <c r="FF553" s="1">
        <v>0</v>
      </c>
      <c r="FH553" s="1">
        <v>0</v>
      </c>
      <c r="FI553" s="1">
        <v>0</v>
      </c>
      <c r="FJ553" s="1">
        <v>0</v>
      </c>
      <c r="FL553" s="1">
        <v>0</v>
      </c>
      <c r="FM553" s="1">
        <v>0</v>
      </c>
      <c r="FN553" s="1">
        <v>0</v>
      </c>
      <c r="FP553" s="1">
        <v>0</v>
      </c>
      <c r="FQ553" s="1">
        <v>0</v>
      </c>
      <c r="FR553" s="1">
        <v>0</v>
      </c>
    </row>
    <row r="554" spans="1:174">
      <c r="A554" s="3">
        <v>82600000</v>
      </c>
      <c r="B554" s="42" t="s">
        <v>1674</v>
      </c>
      <c r="C554" s="1" t="s">
        <v>1360</v>
      </c>
      <c r="D554" s="5">
        <v>0</v>
      </c>
      <c r="E554" s="5">
        <v>0</v>
      </c>
      <c r="F554" s="4">
        <v>0</v>
      </c>
      <c r="G554" s="4"/>
      <c r="I554" s="5"/>
      <c r="M554" s="1" t="s">
        <v>78615</v>
      </c>
      <c r="N554" s="17" t="s">
        <v>38697</v>
      </c>
      <c r="O554" s="39">
        <v>0</v>
      </c>
      <c r="P554" s="39">
        <v>0</v>
      </c>
      <c r="Q554" s="39">
        <v>0</v>
      </c>
      <c r="R554" s="4" t="s">
        <v>78616</v>
      </c>
      <c r="S554" s="17" t="s">
        <v>38698</v>
      </c>
      <c r="T554" s="39">
        <v>0</v>
      </c>
      <c r="U554" s="39">
        <v>0</v>
      </c>
      <c r="V554" s="39">
        <v>0</v>
      </c>
      <c r="W554" s="4" t="s">
        <v>78617</v>
      </c>
      <c r="X554" s="17" t="s">
        <v>38699</v>
      </c>
      <c r="Y554" s="39">
        <v>0</v>
      </c>
      <c r="Z554" s="39">
        <v>0</v>
      </c>
      <c r="AA554" s="39">
        <v>0</v>
      </c>
      <c r="AB554" s="4" t="s">
        <v>78618</v>
      </c>
      <c r="AC554" s="17" t="s">
        <v>38700</v>
      </c>
      <c r="AD554" s="39">
        <v>0</v>
      </c>
      <c r="AE554" s="39">
        <v>0</v>
      </c>
      <c r="AF554" s="39">
        <v>0</v>
      </c>
      <c r="AG554" s="4" t="s">
        <v>78619</v>
      </c>
      <c r="AH554" s="17" t="s">
        <v>38701</v>
      </c>
      <c r="AI554" s="39">
        <v>0</v>
      </c>
      <c r="AJ554" s="39">
        <v>0</v>
      </c>
      <c r="AK554" s="39">
        <v>0</v>
      </c>
      <c r="AL554" s="4" t="s">
        <v>78620</v>
      </c>
      <c r="AM554" s="17" t="s">
        <v>38702</v>
      </c>
      <c r="AN554" s="39">
        <v>0</v>
      </c>
      <c r="AO554" s="39">
        <v>0</v>
      </c>
      <c r="AP554" s="39">
        <v>0</v>
      </c>
      <c r="AQ554" s="4" t="s">
        <v>78621</v>
      </c>
      <c r="AR554" s="17" t="s">
        <v>38703</v>
      </c>
      <c r="AS554" s="39">
        <v>0</v>
      </c>
      <c r="AT554" s="39">
        <v>0</v>
      </c>
      <c r="AU554" s="39">
        <v>0</v>
      </c>
      <c r="AV554" s="4" t="s">
        <v>78622</v>
      </c>
      <c r="AW554" s="17" t="s">
        <v>38704</v>
      </c>
      <c r="AX554" s="39">
        <v>0</v>
      </c>
      <c r="AY554" s="39">
        <v>0</v>
      </c>
      <c r="AZ554" s="39">
        <v>0</v>
      </c>
      <c r="BA554" s="4" t="s">
        <v>78623</v>
      </c>
      <c r="BB554" s="17" t="s">
        <v>38705</v>
      </c>
      <c r="BC554" s="39">
        <v>0</v>
      </c>
      <c r="BD554" s="39">
        <v>0</v>
      </c>
      <c r="BE554" s="39">
        <v>0</v>
      </c>
      <c r="BF554" s="4" t="s">
        <v>78624</v>
      </c>
      <c r="BG554" s="17" t="s">
        <v>38706</v>
      </c>
      <c r="BH554" s="39">
        <v>0</v>
      </c>
      <c r="BI554" s="39">
        <v>0</v>
      </c>
      <c r="BJ554" s="39">
        <v>0</v>
      </c>
      <c r="BK554" s="4" t="s">
        <v>78625</v>
      </c>
      <c r="BL554" s="17" t="s">
        <v>38707</v>
      </c>
      <c r="BM554" s="39">
        <v>0</v>
      </c>
      <c r="BN554" s="39">
        <v>0</v>
      </c>
      <c r="BO554" s="39">
        <v>0</v>
      </c>
      <c r="BP554" s="4" t="s">
        <v>78626</v>
      </c>
      <c r="BQ554" s="17" t="s">
        <v>38708</v>
      </c>
      <c r="BR554" s="39">
        <v>0</v>
      </c>
      <c r="BS554" s="39">
        <v>0</v>
      </c>
      <c r="BT554" s="39">
        <v>0</v>
      </c>
      <c r="BU554" s="4" t="s">
        <v>78627</v>
      </c>
      <c r="BV554" s="17" t="s">
        <v>38709</v>
      </c>
      <c r="BW554" s="39">
        <v>0</v>
      </c>
      <c r="BX554" s="39">
        <v>0</v>
      </c>
      <c r="BY554" s="39">
        <v>0</v>
      </c>
      <c r="BZ554" s="4" t="s">
        <v>78628</v>
      </c>
      <c r="CA554" s="17" t="s">
        <v>38710</v>
      </c>
      <c r="CB554" s="39">
        <v>0</v>
      </c>
      <c r="CC554" s="39">
        <v>0</v>
      </c>
      <c r="CD554" s="39">
        <v>0</v>
      </c>
      <c r="CE554" s="4" t="s">
        <v>78629</v>
      </c>
      <c r="CF554" s="17" t="s">
        <v>38711</v>
      </c>
      <c r="CG554" s="39">
        <v>0</v>
      </c>
      <c r="CH554" s="39">
        <v>0</v>
      </c>
      <c r="CI554" s="39">
        <v>0</v>
      </c>
      <c r="CJ554" s="4" t="s">
        <v>78630</v>
      </c>
      <c r="CK554" s="17" t="s">
        <v>38712</v>
      </c>
      <c r="CL554" s="39">
        <v>0</v>
      </c>
      <c r="CM554" s="39">
        <v>0</v>
      </c>
      <c r="CN554" s="39">
        <v>0</v>
      </c>
      <c r="CO554" s="4" t="s">
        <v>78631</v>
      </c>
      <c r="CP554" s="17" t="s">
        <v>38713</v>
      </c>
      <c r="CQ554" s="39">
        <v>0</v>
      </c>
      <c r="CR554" s="39">
        <v>0</v>
      </c>
      <c r="CS554" s="39">
        <v>0</v>
      </c>
      <c r="CT554" s="4" t="s">
        <v>78632</v>
      </c>
      <c r="CU554" s="17" t="s">
        <v>38714</v>
      </c>
      <c r="CV554" s="39">
        <v>0</v>
      </c>
      <c r="CW554" s="39">
        <v>0</v>
      </c>
      <c r="CX554" s="39">
        <v>0</v>
      </c>
      <c r="CY554" s="4" t="s">
        <v>78633</v>
      </c>
      <c r="CZ554" s="17" t="s">
        <v>38715</v>
      </c>
      <c r="DA554" s="39">
        <v>0</v>
      </c>
      <c r="DB554" s="39">
        <v>0</v>
      </c>
      <c r="DC554" s="39">
        <v>0</v>
      </c>
      <c r="DD554" s="39" t="s">
        <v>78634</v>
      </c>
      <c r="DE554" s="39" t="s">
        <v>38716</v>
      </c>
      <c r="DF554" s="39">
        <v>0</v>
      </c>
      <c r="DG554" s="39">
        <v>0</v>
      </c>
      <c r="DH554" s="39">
        <v>0</v>
      </c>
      <c r="DI554" s="4" t="s">
        <v>78635</v>
      </c>
      <c r="DJ554" s="17" t="s">
        <v>38717</v>
      </c>
      <c r="DK554" s="39">
        <v>0</v>
      </c>
      <c r="DL554" s="39">
        <v>0</v>
      </c>
      <c r="DM554" s="39">
        <v>0</v>
      </c>
      <c r="DN554" s="4" t="s">
        <v>78636</v>
      </c>
      <c r="DO554" s="17" t="s">
        <v>38718</v>
      </c>
      <c r="DP554" s="39">
        <v>0</v>
      </c>
      <c r="DQ554" s="39">
        <v>0</v>
      </c>
      <c r="DR554" s="39">
        <v>0</v>
      </c>
      <c r="DS554" s="4" t="s">
        <v>78637</v>
      </c>
      <c r="DT554" s="17" t="s">
        <v>38719</v>
      </c>
      <c r="DU554" s="39">
        <v>0</v>
      </c>
      <c r="DV554" s="39">
        <v>0</v>
      </c>
      <c r="DW554" s="39">
        <v>0</v>
      </c>
      <c r="DX554" s="4" t="s">
        <v>78638</v>
      </c>
      <c r="DY554" s="17" t="s">
        <v>38720</v>
      </c>
      <c r="DZ554" s="39">
        <v>0</v>
      </c>
      <c r="EA554" s="39">
        <v>0</v>
      </c>
      <c r="EB554" s="39">
        <v>0</v>
      </c>
      <c r="EC554" s="4" t="s">
        <v>78639</v>
      </c>
      <c r="ED554" s="17" t="s">
        <v>38721</v>
      </c>
      <c r="EE554" s="39">
        <v>0</v>
      </c>
      <c r="EF554" s="39">
        <v>0</v>
      </c>
      <c r="EG554" s="39">
        <v>0</v>
      </c>
      <c r="EH554" s="4" t="s">
        <v>78640</v>
      </c>
      <c r="EI554" s="56" t="s">
        <v>38722</v>
      </c>
      <c r="EJ554" s="56">
        <v>0</v>
      </c>
      <c r="EK554" s="56">
        <v>0</v>
      </c>
      <c r="EL554" s="56">
        <v>0</v>
      </c>
      <c r="EM554" s="4" t="s">
        <v>78641</v>
      </c>
      <c r="EN554" s="17" t="s">
        <v>38723</v>
      </c>
      <c r="EO554" s="39">
        <v>0</v>
      </c>
      <c r="EP554" s="39">
        <v>0</v>
      </c>
      <c r="EQ554" s="39">
        <v>0</v>
      </c>
      <c r="ER554" s="4" t="s">
        <v>78642</v>
      </c>
      <c r="ES554" s="1" t="s">
        <v>38724</v>
      </c>
      <c r="ET554" s="1">
        <v>0</v>
      </c>
      <c r="EU554" s="1">
        <v>0</v>
      </c>
      <c r="EV554" s="1">
        <v>0</v>
      </c>
      <c r="EW554" s="1" t="s">
        <v>78643</v>
      </c>
      <c r="EX554" s="1" t="s">
        <v>38725</v>
      </c>
      <c r="EY554" s="1">
        <v>0</v>
      </c>
      <c r="EZ554" s="1">
        <v>0</v>
      </c>
      <c r="FA554" s="1">
        <v>0</v>
      </c>
      <c r="FB554" s="1" t="s">
        <v>78644</v>
      </c>
      <c r="FC554" s="1" t="s">
        <v>38726</v>
      </c>
      <c r="FD554" s="1">
        <v>0</v>
      </c>
      <c r="FE554" s="1">
        <v>0</v>
      </c>
      <c r="FF554" s="1">
        <v>0</v>
      </c>
      <c r="FH554" s="1">
        <v>0</v>
      </c>
      <c r="FI554" s="1">
        <v>0</v>
      </c>
      <c r="FJ554" s="1">
        <v>0</v>
      </c>
      <c r="FL554" s="1">
        <v>0</v>
      </c>
      <c r="FM554" s="1">
        <v>0</v>
      </c>
      <c r="FN554" s="1">
        <v>0</v>
      </c>
      <c r="FP554" s="1">
        <v>0</v>
      </c>
      <c r="FQ554" s="1">
        <v>0</v>
      </c>
      <c r="FR554" s="1">
        <v>0</v>
      </c>
    </row>
    <row r="555" spans="1:174">
      <c r="A555" s="3">
        <v>82610000</v>
      </c>
      <c r="B555" s="42" t="s">
        <v>1675</v>
      </c>
      <c r="C555" s="1" t="s">
        <v>1361</v>
      </c>
      <c r="D555" s="5">
        <v>0</v>
      </c>
      <c r="E555" s="5">
        <v>17500000</v>
      </c>
      <c r="F555" s="4">
        <v>17500000</v>
      </c>
      <c r="G555" s="4"/>
      <c r="I555" s="5"/>
      <c r="M555" s="1" t="s">
        <v>78645</v>
      </c>
      <c r="N555" s="17" t="s">
        <v>38727</v>
      </c>
      <c r="O555" s="39">
        <v>0</v>
      </c>
      <c r="P555" s="39">
        <v>17500000</v>
      </c>
      <c r="Q555" s="39">
        <v>17500000</v>
      </c>
      <c r="R555" s="4" t="s">
        <v>78646</v>
      </c>
      <c r="S555" s="17" t="s">
        <v>38728</v>
      </c>
      <c r="T555" s="39">
        <v>0</v>
      </c>
      <c r="U555" s="39">
        <v>0</v>
      </c>
      <c r="V555" s="39">
        <v>0</v>
      </c>
      <c r="W555" s="4" t="s">
        <v>78647</v>
      </c>
      <c r="X555" s="17" t="s">
        <v>38729</v>
      </c>
      <c r="Y555" s="39">
        <v>0</v>
      </c>
      <c r="Z555" s="39">
        <v>0</v>
      </c>
      <c r="AA555" s="39">
        <v>0</v>
      </c>
      <c r="AB555" s="4" t="s">
        <v>78648</v>
      </c>
      <c r="AC555" s="17" t="s">
        <v>38730</v>
      </c>
      <c r="AD555" s="39">
        <v>0</v>
      </c>
      <c r="AE555" s="39">
        <v>0</v>
      </c>
      <c r="AF555" s="39">
        <v>0</v>
      </c>
      <c r="AG555" s="4" t="s">
        <v>78649</v>
      </c>
      <c r="AH555" s="17" t="s">
        <v>38731</v>
      </c>
      <c r="AI555" s="39">
        <v>0</v>
      </c>
      <c r="AJ555" s="39">
        <v>0</v>
      </c>
      <c r="AK555" s="39">
        <v>0</v>
      </c>
      <c r="AL555" s="4" t="s">
        <v>78650</v>
      </c>
      <c r="AM555" s="17" t="s">
        <v>38732</v>
      </c>
      <c r="AN555" s="39">
        <v>0</v>
      </c>
      <c r="AO555" s="39">
        <v>0</v>
      </c>
      <c r="AP555" s="39">
        <v>0</v>
      </c>
      <c r="AQ555" s="4" t="s">
        <v>78651</v>
      </c>
      <c r="AR555" s="17" t="s">
        <v>38733</v>
      </c>
      <c r="AS555" s="39">
        <v>0</v>
      </c>
      <c r="AT555" s="39">
        <v>0</v>
      </c>
      <c r="AU555" s="39">
        <v>0</v>
      </c>
      <c r="AV555" s="4" t="s">
        <v>78652</v>
      </c>
      <c r="AW555" s="17" t="s">
        <v>38734</v>
      </c>
      <c r="AX555" s="39">
        <v>0</v>
      </c>
      <c r="AY555" s="39">
        <v>0</v>
      </c>
      <c r="AZ555" s="39">
        <v>0</v>
      </c>
      <c r="BA555" s="4" t="s">
        <v>78653</v>
      </c>
      <c r="BB555" s="17" t="s">
        <v>38735</v>
      </c>
      <c r="BC555" s="39">
        <v>0</v>
      </c>
      <c r="BD555" s="39">
        <v>0</v>
      </c>
      <c r="BE555" s="39">
        <v>0</v>
      </c>
      <c r="BF555" s="4" t="s">
        <v>78654</v>
      </c>
      <c r="BG555" s="17" t="s">
        <v>38736</v>
      </c>
      <c r="BH555" s="39">
        <v>0</v>
      </c>
      <c r="BI555" s="39">
        <v>0</v>
      </c>
      <c r="BJ555" s="39">
        <v>0</v>
      </c>
      <c r="BK555" s="4" t="s">
        <v>78655</v>
      </c>
      <c r="BL555" s="17" t="s">
        <v>38737</v>
      </c>
      <c r="BM555" s="39">
        <v>0</v>
      </c>
      <c r="BN555" s="39">
        <v>0</v>
      </c>
      <c r="BO555" s="39">
        <v>0</v>
      </c>
      <c r="BP555" s="4" t="s">
        <v>78656</v>
      </c>
      <c r="BQ555" s="17" t="s">
        <v>38738</v>
      </c>
      <c r="BR555" s="39">
        <v>0</v>
      </c>
      <c r="BS555" s="39">
        <v>0</v>
      </c>
      <c r="BT555" s="39">
        <v>0</v>
      </c>
      <c r="BU555" s="4" t="s">
        <v>78657</v>
      </c>
      <c r="BV555" s="17" t="s">
        <v>38739</v>
      </c>
      <c r="BW555" s="39">
        <v>0</v>
      </c>
      <c r="BX555" s="39">
        <v>0</v>
      </c>
      <c r="BY555" s="39">
        <v>0</v>
      </c>
      <c r="BZ555" s="4" t="s">
        <v>78658</v>
      </c>
      <c r="CA555" s="17" t="s">
        <v>38740</v>
      </c>
      <c r="CB555" s="39">
        <v>0</v>
      </c>
      <c r="CC555" s="39">
        <v>0</v>
      </c>
      <c r="CD555" s="39">
        <v>0</v>
      </c>
      <c r="CE555" s="4" t="s">
        <v>78659</v>
      </c>
      <c r="CF555" s="17" t="s">
        <v>38741</v>
      </c>
      <c r="CG555" s="39">
        <v>0</v>
      </c>
      <c r="CH555" s="39">
        <v>0</v>
      </c>
      <c r="CI555" s="39">
        <v>0</v>
      </c>
      <c r="CJ555" s="4" t="s">
        <v>78660</v>
      </c>
      <c r="CK555" s="17" t="s">
        <v>38742</v>
      </c>
      <c r="CL555" s="39">
        <v>0</v>
      </c>
      <c r="CM555" s="39">
        <v>0</v>
      </c>
      <c r="CN555" s="39">
        <v>0</v>
      </c>
      <c r="CO555" s="4" t="s">
        <v>78661</v>
      </c>
      <c r="CP555" s="17" t="s">
        <v>38743</v>
      </c>
      <c r="CQ555" s="39">
        <v>0</v>
      </c>
      <c r="CR555" s="39">
        <v>0</v>
      </c>
      <c r="CS555" s="39">
        <v>0</v>
      </c>
      <c r="CT555" s="4" t="s">
        <v>78662</v>
      </c>
      <c r="CU555" s="17" t="s">
        <v>38744</v>
      </c>
      <c r="CV555" s="39">
        <v>0</v>
      </c>
      <c r="CW555" s="39">
        <v>0</v>
      </c>
      <c r="CX555" s="39">
        <v>0</v>
      </c>
      <c r="CY555" s="4" t="s">
        <v>78663</v>
      </c>
      <c r="CZ555" s="17" t="s">
        <v>38745</v>
      </c>
      <c r="DA555" s="39">
        <v>0</v>
      </c>
      <c r="DB555" s="39">
        <v>0</v>
      </c>
      <c r="DC555" s="39">
        <v>0</v>
      </c>
      <c r="DD555" s="39" t="s">
        <v>78664</v>
      </c>
      <c r="DE555" s="39" t="s">
        <v>38746</v>
      </c>
      <c r="DF555" s="39">
        <v>0</v>
      </c>
      <c r="DG555" s="39">
        <v>0</v>
      </c>
      <c r="DH555" s="39">
        <v>0</v>
      </c>
      <c r="DI555" s="4" t="s">
        <v>78665</v>
      </c>
      <c r="DJ555" s="17" t="s">
        <v>38747</v>
      </c>
      <c r="DK555" s="39">
        <v>0</v>
      </c>
      <c r="DL555" s="39">
        <v>0</v>
      </c>
      <c r="DM555" s="39">
        <v>0</v>
      </c>
      <c r="DN555" s="4" t="s">
        <v>78666</v>
      </c>
      <c r="DO555" s="17" t="s">
        <v>38748</v>
      </c>
      <c r="DP555" s="39">
        <v>0</v>
      </c>
      <c r="DQ555" s="39">
        <v>0</v>
      </c>
      <c r="DR555" s="39">
        <v>0</v>
      </c>
      <c r="DS555" s="4" t="s">
        <v>78667</v>
      </c>
      <c r="DT555" s="17" t="s">
        <v>38749</v>
      </c>
      <c r="DU555" s="39">
        <v>0</v>
      </c>
      <c r="DV555" s="39">
        <v>0</v>
      </c>
      <c r="DW555" s="39">
        <v>0</v>
      </c>
      <c r="DX555" s="4" t="s">
        <v>78668</v>
      </c>
      <c r="DY555" s="17" t="s">
        <v>38750</v>
      </c>
      <c r="DZ555" s="39">
        <v>0</v>
      </c>
      <c r="EA555" s="39">
        <v>0</v>
      </c>
      <c r="EB555" s="39">
        <v>0</v>
      </c>
      <c r="EC555" s="4" t="s">
        <v>78669</v>
      </c>
      <c r="ED555" s="17" t="s">
        <v>38751</v>
      </c>
      <c r="EE555" s="39">
        <v>0</v>
      </c>
      <c r="EF555" s="39">
        <v>0</v>
      </c>
      <c r="EG555" s="39">
        <v>0</v>
      </c>
      <c r="EH555" s="4" t="s">
        <v>78670</v>
      </c>
      <c r="EI555" s="56" t="s">
        <v>38752</v>
      </c>
      <c r="EJ555" s="56">
        <v>0</v>
      </c>
      <c r="EK555" s="56">
        <v>0</v>
      </c>
      <c r="EL555" s="56">
        <v>0</v>
      </c>
      <c r="EM555" s="4" t="s">
        <v>78671</v>
      </c>
      <c r="EN555" s="17" t="s">
        <v>38753</v>
      </c>
      <c r="EO555" s="39">
        <v>0</v>
      </c>
      <c r="EP555" s="39">
        <v>0</v>
      </c>
      <c r="EQ555" s="39">
        <v>0</v>
      </c>
      <c r="ER555" s="4" t="s">
        <v>78672</v>
      </c>
      <c r="ES555" s="1" t="s">
        <v>38754</v>
      </c>
      <c r="ET555" s="1">
        <v>0</v>
      </c>
      <c r="EU555" s="1">
        <v>0</v>
      </c>
      <c r="EV555" s="1">
        <v>0</v>
      </c>
      <c r="EW555" s="1" t="s">
        <v>78673</v>
      </c>
      <c r="EX555" s="1" t="s">
        <v>38755</v>
      </c>
      <c r="EY555" s="1">
        <v>0</v>
      </c>
      <c r="EZ555" s="1">
        <v>0</v>
      </c>
      <c r="FA555" s="1">
        <v>0</v>
      </c>
      <c r="FB555" s="1" t="s">
        <v>78674</v>
      </c>
      <c r="FC555" s="1" t="s">
        <v>38756</v>
      </c>
      <c r="FD555" s="1">
        <v>0</v>
      </c>
      <c r="FE555" s="1">
        <v>0</v>
      </c>
      <c r="FF555" s="1">
        <v>0</v>
      </c>
      <c r="FH555" s="1">
        <v>0</v>
      </c>
      <c r="FI555" s="1">
        <v>17500000</v>
      </c>
      <c r="FJ555" s="1">
        <v>17500000</v>
      </c>
      <c r="FL555" s="1">
        <v>0</v>
      </c>
      <c r="FM555" s="1">
        <v>17500000</v>
      </c>
      <c r="FN555" s="1">
        <v>17500000</v>
      </c>
      <c r="FP555" s="1">
        <v>0</v>
      </c>
      <c r="FQ555" s="1">
        <v>0</v>
      </c>
      <c r="FR555" s="1">
        <v>0</v>
      </c>
    </row>
    <row r="556" spans="1:174">
      <c r="A556" s="3">
        <v>82620000</v>
      </c>
      <c r="B556" s="42" t="s">
        <v>1676</v>
      </c>
      <c r="C556" s="1" t="s">
        <v>1362</v>
      </c>
      <c r="D556" s="5">
        <v>0</v>
      </c>
      <c r="E556" s="5">
        <v>10000000</v>
      </c>
      <c r="F556" s="4">
        <v>10000000</v>
      </c>
      <c r="G556" s="4"/>
      <c r="I556" s="5"/>
      <c r="M556" s="1" t="s">
        <v>78675</v>
      </c>
      <c r="N556" s="17" t="s">
        <v>38757</v>
      </c>
      <c r="O556" s="39">
        <v>0</v>
      </c>
      <c r="P556" s="39">
        <v>10000000</v>
      </c>
      <c r="Q556" s="39">
        <v>10000000</v>
      </c>
      <c r="R556" s="4" t="s">
        <v>78676</v>
      </c>
      <c r="S556" s="17" t="s">
        <v>38758</v>
      </c>
      <c r="T556" s="39">
        <v>0</v>
      </c>
      <c r="U556" s="39">
        <v>0</v>
      </c>
      <c r="V556" s="39">
        <v>0</v>
      </c>
      <c r="W556" s="4" t="s">
        <v>78677</v>
      </c>
      <c r="X556" s="17" t="s">
        <v>38759</v>
      </c>
      <c r="Y556" s="39">
        <v>0</v>
      </c>
      <c r="Z556" s="39">
        <v>0</v>
      </c>
      <c r="AA556" s="39">
        <v>0</v>
      </c>
      <c r="AB556" s="4" t="s">
        <v>78678</v>
      </c>
      <c r="AC556" s="17" t="s">
        <v>38760</v>
      </c>
      <c r="AD556" s="39">
        <v>0</v>
      </c>
      <c r="AE556" s="39">
        <v>0</v>
      </c>
      <c r="AF556" s="39">
        <v>0</v>
      </c>
      <c r="AG556" s="4" t="s">
        <v>78679</v>
      </c>
      <c r="AH556" s="17" t="s">
        <v>38761</v>
      </c>
      <c r="AI556" s="39">
        <v>0</v>
      </c>
      <c r="AJ556" s="39">
        <v>0</v>
      </c>
      <c r="AK556" s="39">
        <v>0</v>
      </c>
      <c r="AL556" s="4" t="s">
        <v>78680</v>
      </c>
      <c r="AM556" s="17" t="s">
        <v>38762</v>
      </c>
      <c r="AN556" s="39">
        <v>0</v>
      </c>
      <c r="AO556" s="39">
        <v>0</v>
      </c>
      <c r="AP556" s="39">
        <v>0</v>
      </c>
      <c r="AQ556" s="4" t="s">
        <v>78681</v>
      </c>
      <c r="AR556" s="17" t="s">
        <v>38763</v>
      </c>
      <c r="AS556" s="39">
        <v>0</v>
      </c>
      <c r="AT556" s="39">
        <v>0</v>
      </c>
      <c r="AU556" s="39">
        <v>0</v>
      </c>
      <c r="AV556" s="4" t="s">
        <v>78682</v>
      </c>
      <c r="AW556" s="17" t="s">
        <v>38764</v>
      </c>
      <c r="AX556" s="39">
        <v>0</v>
      </c>
      <c r="AY556" s="39">
        <v>0</v>
      </c>
      <c r="AZ556" s="39">
        <v>0</v>
      </c>
      <c r="BA556" s="4" t="s">
        <v>78683</v>
      </c>
      <c r="BB556" s="17" t="s">
        <v>38765</v>
      </c>
      <c r="BC556" s="39">
        <v>0</v>
      </c>
      <c r="BD556" s="39">
        <v>0</v>
      </c>
      <c r="BE556" s="39">
        <v>0</v>
      </c>
      <c r="BF556" s="4" t="s">
        <v>78684</v>
      </c>
      <c r="BG556" s="17" t="s">
        <v>38766</v>
      </c>
      <c r="BH556" s="39">
        <v>0</v>
      </c>
      <c r="BI556" s="39">
        <v>0</v>
      </c>
      <c r="BJ556" s="39">
        <v>0</v>
      </c>
      <c r="BK556" s="4" t="s">
        <v>78685</v>
      </c>
      <c r="BL556" s="17" t="s">
        <v>38767</v>
      </c>
      <c r="BM556" s="39">
        <v>0</v>
      </c>
      <c r="BN556" s="39">
        <v>0</v>
      </c>
      <c r="BO556" s="39">
        <v>0</v>
      </c>
      <c r="BP556" s="4" t="s">
        <v>78686</v>
      </c>
      <c r="BQ556" s="17" t="s">
        <v>38768</v>
      </c>
      <c r="BR556" s="39">
        <v>0</v>
      </c>
      <c r="BS556" s="39">
        <v>0</v>
      </c>
      <c r="BT556" s="39">
        <v>0</v>
      </c>
      <c r="BU556" s="4" t="s">
        <v>78687</v>
      </c>
      <c r="BV556" s="17" t="s">
        <v>38769</v>
      </c>
      <c r="BW556" s="39">
        <v>0</v>
      </c>
      <c r="BX556" s="39">
        <v>0</v>
      </c>
      <c r="BY556" s="39">
        <v>0</v>
      </c>
      <c r="BZ556" s="4" t="s">
        <v>78688</v>
      </c>
      <c r="CA556" s="17" t="s">
        <v>38770</v>
      </c>
      <c r="CB556" s="39">
        <v>0</v>
      </c>
      <c r="CC556" s="39">
        <v>0</v>
      </c>
      <c r="CD556" s="39">
        <v>0</v>
      </c>
      <c r="CE556" s="4" t="s">
        <v>78689</v>
      </c>
      <c r="CF556" s="17" t="s">
        <v>38771</v>
      </c>
      <c r="CG556" s="39">
        <v>0</v>
      </c>
      <c r="CH556" s="39">
        <v>0</v>
      </c>
      <c r="CI556" s="39">
        <v>0</v>
      </c>
      <c r="CJ556" s="4" t="s">
        <v>78690</v>
      </c>
      <c r="CK556" s="17" t="s">
        <v>38772</v>
      </c>
      <c r="CL556" s="39">
        <v>0</v>
      </c>
      <c r="CM556" s="39">
        <v>0</v>
      </c>
      <c r="CN556" s="39">
        <v>0</v>
      </c>
      <c r="CO556" s="4" t="s">
        <v>78691</v>
      </c>
      <c r="CP556" s="17" t="s">
        <v>38773</v>
      </c>
      <c r="CQ556" s="39">
        <v>0</v>
      </c>
      <c r="CR556" s="39">
        <v>0</v>
      </c>
      <c r="CS556" s="39">
        <v>0</v>
      </c>
      <c r="CT556" s="4" t="s">
        <v>78692</v>
      </c>
      <c r="CU556" s="17" t="s">
        <v>38774</v>
      </c>
      <c r="CV556" s="39">
        <v>0</v>
      </c>
      <c r="CW556" s="39">
        <v>0</v>
      </c>
      <c r="CX556" s="39">
        <v>0</v>
      </c>
      <c r="CY556" s="4" t="s">
        <v>78693</v>
      </c>
      <c r="CZ556" s="17" t="s">
        <v>38775</v>
      </c>
      <c r="DA556" s="39">
        <v>0</v>
      </c>
      <c r="DB556" s="39">
        <v>0</v>
      </c>
      <c r="DC556" s="39">
        <v>0</v>
      </c>
      <c r="DD556" s="39" t="s">
        <v>78694</v>
      </c>
      <c r="DE556" s="39" t="s">
        <v>38776</v>
      </c>
      <c r="DF556" s="39">
        <v>0</v>
      </c>
      <c r="DG556" s="39">
        <v>0</v>
      </c>
      <c r="DH556" s="39">
        <v>0</v>
      </c>
      <c r="DI556" s="4" t="s">
        <v>78695</v>
      </c>
      <c r="DJ556" s="17" t="s">
        <v>38777</v>
      </c>
      <c r="DK556" s="39">
        <v>0</v>
      </c>
      <c r="DL556" s="39">
        <v>0</v>
      </c>
      <c r="DM556" s="39">
        <v>0</v>
      </c>
      <c r="DN556" s="4" t="s">
        <v>78696</v>
      </c>
      <c r="DO556" s="17" t="s">
        <v>38778</v>
      </c>
      <c r="DP556" s="39">
        <v>0</v>
      </c>
      <c r="DQ556" s="39">
        <v>0</v>
      </c>
      <c r="DR556" s="39">
        <v>0</v>
      </c>
      <c r="DS556" s="4" t="s">
        <v>78697</v>
      </c>
      <c r="DT556" s="17" t="s">
        <v>38779</v>
      </c>
      <c r="DU556" s="39">
        <v>0</v>
      </c>
      <c r="DV556" s="39">
        <v>0</v>
      </c>
      <c r="DW556" s="39">
        <v>0</v>
      </c>
      <c r="DX556" s="4" t="s">
        <v>78698</v>
      </c>
      <c r="DY556" s="17" t="s">
        <v>38780</v>
      </c>
      <c r="DZ556" s="39">
        <v>0</v>
      </c>
      <c r="EA556" s="39">
        <v>0</v>
      </c>
      <c r="EB556" s="39">
        <v>0</v>
      </c>
      <c r="EC556" s="4" t="s">
        <v>78699</v>
      </c>
      <c r="ED556" s="17" t="s">
        <v>38781</v>
      </c>
      <c r="EE556" s="39">
        <v>0</v>
      </c>
      <c r="EF556" s="39">
        <v>0</v>
      </c>
      <c r="EG556" s="39">
        <v>0</v>
      </c>
      <c r="EH556" s="4" t="s">
        <v>78700</v>
      </c>
      <c r="EI556" s="56" t="s">
        <v>38782</v>
      </c>
      <c r="EJ556" s="56">
        <v>0</v>
      </c>
      <c r="EK556" s="56">
        <v>0</v>
      </c>
      <c r="EL556" s="56">
        <v>0</v>
      </c>
      <c r="EM556" s="4" t="s">
        <v>78701</v>
      </c>
      <c r="EN556" s="17" t="s">
        <v>38783</v>
      </c>
      <c r="EO556" s="39">
        <v>0</v>
      </c>
      <c r="EP556" s="39">
        <v>0</v>
      </c>
      <c r="EQ556" s="39">
        <v>0</v>
      </c>
      <c r="ER556" s="4" t="s">
        <v>78702</v>
      </c>
      <c r="ES556" s="1" t="s">
        <v>38784</v>
      </c>
      <c r="ET556" s="1">
        <v>0</v>
      </c>
      <c r="EU556" s="1">
        <v>0</v>
      </c>
      <c r="EV556" s="1">
        <v>0</v>
      </c>
      <c r="EW556" s="1" t="s">
        <v>78703</v>
      </c>
      <c r="EX556" s="1" t="s">
        <v>38785</v>
      </c>
      <c r="EY556" s="1">
        <v>0</v>
      </c>
      <c r="EZ556" s="1">
        <v>0</v>
      </c>
      <c r="FA556" s="1">
        <v>0</v>
      </c>
      <c r="FB556" s="1" t="s">
        <v>78704</v>
      </c>
      <c r="FC556" s="1" t="s">
        <v>38786</v>
      </c>
      <c r="FD556" s="1">
        <v>0</v>
      </c>
      <c r="FE556" s="1">
        <v>0</v>
      </c>
      <c r="FF556" s="1">
        <v>0</v>
      </c>
      <c r="FH556" s="1">
        <v>0</v>
      </c>
      <c r="FI556" s="1">
        <v>10000000</v>
      </c>
      <c r="FJ556" s="1">
        <v>10000000</v>
      </c>
      <c r="FL556" s="1">
        <v>0</v>
      </c>
      <c r="FM556" s="1">
        <v>10000000</v>
      </c>
      <c r="FN556" s="1">
        <v>10000000</v>
      </c>
      <c r="FP556" s="1">
        <v>0</v>
      </c>
      <c r="FQ556" s="1">
        <v>0</v>
      </c>
      <c r="FR556" s="1">
        <v>0</v>
      </c>
    </row>
    <row r="557" spans="1:174">
      <c r="A557" s="3">
        <v>82630000</v>
      </c>
      <c r="B557" s="42" t="s">
        <v>1677</v>
      </c>
      <c r="C557" s="1" t="s">
        <v>1363</v>
      </c>
      <c r="D557" s="5">
        <v>21750000</v>
      </c>
      <c r="E557" s="5">
        <v>519930445</v>
      </c>
      <c r="F557" s="4">
        <v>541680445</v>
      </c>
      <c r="G557" s="4"/>
      <c r="I557" s="5"/>
      <c r="M557" s="1" t="s">
        <v>78705</v>
      </c>
      <c r="N557" s="17" t="s">
        <v>38787</v>
      </c>
      <c r="O557" s="39">
        <v>21750000</v>
      </c>
      <c r="P557" s="39">
        <v>516930445</v>
      </c>
      <c r="Q557" s="39">
        <v>538680445</v>
      </c>
      <c r="R557" s="4" t="s">
        <v>78706</v>
      </c>
      <c r="S557" s="17" t="s">
        <v>38788</v>
      </c>
      <c r="T557" s="39">
        <v>0</v>
      </c>
      <c r="U557" s="39">
        <v>0</v>
      </c>
      <c r="V557" s="39">
        <v>0</v>
      </c>
      <c r="W557" s="4" t="s">
        <v>78707</v>
      </c>
      <c r="X557" s="17" t="s">
        <v>38789</v>
      </c>
      <c r="Y557" s="39">
        <v>0</v>
      </c>
      <c r="Z557" s="39">
        <v>0</v>
      </c>
      <c r="AA557" s="39">
        <v>0</v>
      </c>
      <c r="AB557" s="4" t="s">
        <v>78708</v>
      </c>
      <c r="AC557" s="17" t="s">
        <v>38790</v>
      </c>
      <c r="AD557" s="39">
        <v>0</v>
      </c>
      <c r="AE557" s="39">
        <v>0</v>
      </c>
      <c r="AF557" s="39">
        <v>0</v>
      </c>
      <c r="AG557" s="4" t="s">
        <v>78709</v>
      </c>
      <c r="AH557" s="17" t="s">
        <v>38791</v>
      </c>
      <c r="AI557" s="39">
        <v>0</v>
      </c>
      <c r="AJ557" s="39">
        <v>0</v>
      </c>
      <c r="AK557" s="39">
        <v>0</v>
      </c>
      <c r="AL557" s="4" t="s">
        <v>78710</v>
      </c>
      <c r="AM557" s="17" t="s">
        <v>38792</v>
      </c>
      <c r="AN557" s="39">
        <v>0</v>
      </c>
      <c r="AO557" s="39">
        <v>0</v>
      </c>
      <c r="AP557" s="39">
        <v>0</v>
      </c>
      <c r="AQ557" s="4" t="s">
        <v>78711</v>
      </c>
      <c r="AR557" s="17" t="s">
        <v>38793</v>
      </c>
      <c r="AS557" s="39">
        <v>0</v>
      </c>
      <c r="AT557" s="39">
        <v>0</v>
      </c>
      <c r="AU557" s="39">
        <v>0</v>
      </c>
      <c r="AV557" s="4" t="s">
        <v>78712</v>
      </c>
      <c r="AW557" s="17" t="s">
        <v>38794</v>
      </c>
      <c r="AX557" s="39">
        <v>0</v>
      </c>
      <c r="AY557" s="39">
        <v>0</v>
      </c>
      <c r="AZ557" s="39">
        <v>0</v>
      </c>
      <c r="BA557" s="4" t="s">
        <v>78713</v>
      </c>
      <c r="BB557" s="17" t="s">
        <v>38795</v>
      </c>
      <c r="BC557" s="39">
        <v>0</v>
      </c>
      <c r="BD557" s="39">
        <v>0</v>
      </c>
      <c r="BE557" s="39">
        <v>0</v>
      </c>
      <c r="BF557" s="4" t="s">
        <v>78714</v>
      </c>
      <c r="BG557" s="17" t="s">
        <v>38796</v>
      </c>
      <c r="BH557" s="39">
        <v>0</v>
      </c>
      <c r="BI557" s="39">
        <v>0</v>
      </c>
      <c r="BJ557" s="39">
        <v>0</v>
      </c>
      <c r="BK557" s="4" t="s">
        <v>78715</v>
      </c>
      <c r="BL557" s="17" t="s">
        <v>38797</v>
      </c>
      <c r="BM557" s="39">
        <v>0</v>
      </c>
      <c r="BN557" s="39">
        <v>0</v>
      </c>
      <c r="BO557" s="39">
        <v>0</v>
      </c>
      <c r="BP557" s="4" t="s">
        <v>78716</v>
      </c>
      <c r="BQ557" s="17" t="s">
        <v>38798</v>
      </c>
      <c r="BR557" s="39">
        <v>0</v>
      </c>
      <c r="BS557" s="39">
        <v>0</v>
      </c>
      <c r="BT557" s="39">
        <v>0</v>
      </c>
      <c r="BU557" s="4" t="s">
        <v>78717</v>
      </c>
      <c r="BV557" s="17" t="s">
        <v>38799</v>
      </c>
      <c r="BW557" s="39">
        <v>0</v>
      </c>
      <c r="BX557" s="39">
        <v>0</v>
      </c>
      <c r="BY557" s="39">
        <v>0</v>
      </c>
      <c r="BZ557" s="4" t="s">
        <v>78718</v>
      </c>
      <c r="CA557" s="17" t="s">
        <v>38800</v>
      </c>
      <c r="CB557" s="39">
        <v>0</v>
      </c>
      <c r="CC557" s="39">
        <v>3000000</v>
      </c>
      <c r="CD557" s="39">
        <v>3000000</v>
      </c>
      <c r="CE557" s="4" t="s">
        <v>78719</v>
      </c>
      <c r="CF557" s="17" t="s">
        <v>38801</v>
      </c>
      <c r="CG557" s="39">
        <v>0</v>
      </c>
      <c r="CH557" s="39">
        <v>0</v>
      </c>
      <c r="CI557" s="39">
        <v>0</v>
      </c>
      <c r="CJ557" s="4" t="s">
        <v>78720</v>
      </c>
      <c r="CK557" s="17" t="s">
        <v>38802</v>
      </c>
      <c r="CL557" s="39">
        <v>0</v>
      </c>
      <c r="CM557" s="39">
        <v>0</v>
      </c>
      <c r="CN557" s="39">
        <v>0</v>
      </c>
      <c r="CO557" s="4" t="s">
        <v>78721</v>
      </c>
      <c r="CP557" s="17" t="s">
        <v>38803</v>
      </c>
      <c r="CQ557" s="39">
        <v>0</v>
      </c>
      <c r="CR557" s="39">
        <v>0</v>
      </c>
      <c r="CS557" s="39">
        <v>0</v>
      </c>
      <c r="CT557" s="4" t="s">
        <v>78722</v>
      </c>
      <c r="CU557" s="17" t="s">
        <v>38804</v>
      </c>
      <c r="CV557" s="39">
        <v>0</v>
      </c>
      <c r="CW557" s="39">
        <v>0</v>
      </c>
      <c r="CX557" s="39">
        <v>0</v>
      </c>
      <c r="CY557" s="4" t="s">
        <v>78723</v>
      </c>
      <c r="CZ557" s="17" t="s">
        <v>38805</v>
      </c>
      <c r="DA557" s="39">
        <v>0</v>
      </c>
      <c r="DB557" s="39">
        <v>0</v>
      </c>
      <c r="DC557" s="39">
        <v>0</v>
      </c>
      <c r="DD557" s="39" t="s">
        <v>78724</v>
      </c>
      <c r="DE557" s="39" t="s">
        <v>38806</v>
      </c>
      <c r="DF557" s="39">
        <v>0</v>
      </c>
      <c r="DG557" s="39">
        <v>0</v>
      </c>
      <c r="DH557" s="39">
        <v>0</v>
      </c>
      <c r="DI557" s="4" t="s">
        <v>78725</v>
      </c>
      <c r="DJ557" s="17" t="s">
        <v>38807</v>
      </c>
      <c r="DK557" s="39">
        <v>0</v>
      </c>
      <c r="DL557" s="39">
        <v>0</v>
      </c>
      <c r="DM557" s="39">
        <v>0</v>
      </c>
      <c r="DN557" s="4" t="s">
        <v>78726</v>
      </c>
      <c r="DO557" s="17" t="s">
        <v>38808</v>
      </c>
      <c r="DP557" s="39">
        <v>0</v>
      </c>
      <c r="DQ557" s="39">
        <v>0</v>
      </c>
      <c r="DR557" s="39">
        <v>0</v>
      </c>
      <c r="DS557" s="4" t="s">
        <v>78727</v>
      </c>
      <c r="DT557" s="17" t="s">
        <v>38809</v>
      </c>
      <c r="DU557" s="39">
        <v>0</v>
      </c>
      <c r="DV557" s="39">
        <v>0</v>
      </c>
      <c r="DW557" s="39">
        <v>0</v>
      </c>
      <c r="DX557" s="4" t="s">
        <v>78728</v>
      </c>
      <c r="DY557" s="17" t="s">
        <v>38810</v>
      </c>
      <c r="DZ557" s="39">
        <v>0</v>
      </c>
      <c r="EA557" s="39">
        <v>0</v>
      </c>
      <c r="EB557" s="39">
        <v>0</v>
      </c>
      <c r="EC557" s="4" t="s">
        <v>78729</v>
      </c>
      <c r="ED557" s="17" t="s">
        <v>38811</v>
      </c>
      <c r="EE557" s="39">
        <v>0</v>
      </c>
      <c r="EF557" s="39">
        <v>0</v>
      </c>
      <c r="EG557" s="39">
        <v>0</v>
      </c>
      <c r="EH557" s="4" t="s">
        <v>78730</v>
      </c>
      <c r="EI557" s="56" t="s">
        <v>38812</v>
      </c>
      <c r="EJ557" s="56">
        <v>0</v>
      </c>
      <c r="EK557" s="56">
        <v>0</v>
      </c>
      <c r="EL557" s="56">
        <v>0</v>
      </c>
      <c r="EM557" s="4" t="s">
        <v>78731</v>
      </c>
      <c r="EN557" s="17" t="s">
        <v>38813</v>
      </c>
      <c r="EO557" s="39">
        <v>0</v>
      </c>
      <c r="EP557" s="39">
        <v>0</v>
      </c>
      <c r="EQ557" s="39">
        <v>0</v>
      </c>
      <c r="ER557" s="4" t="s">
        <v>78732</v>
      </c>
      <c r="ES557" s="1" t="s">
        <v>38814</v>
      </c>
      <c r="ET557" s="1">
        <v>0</v>
      </c>
      <c r="EU557" s="1">
        <v>0</v>
      </c>
      <c r="EV557" s="1">
        <v>0</v>
      </c>
      <c r="EW557" s="1" t="s">
        <v>78733</v>
      </c>
      <c r="EX557" s="1" t="s">
        <v>38815</v>
      </c>
      <c r="EY557" s="1">
        <v>0</v>
      </c>
      <c r="EZ557" s="1">
        <v>0</v>
      </c>
      <c r="FA557" s="1">
        <v>0</v>
      </c>
      <c r="FB557" s="1" t="s">
        <v>78734</v>
      </c>
      <c r="FC557" s="1" t="s">
        <v>38816</v>
      </c>
      <c r="FD557" s="1">
        <v>0</v>
      </c>
      <c r="FE557" s="1">
        <v>0</v>
      </c>
      <c r="FF557" s="1">
        <v>0</v>
      </c>
      <c r="FH557" s="1">
        <v>21750000</v>
      </c>
      <c r="FI557" s="1">
        <v>519930445</v>
      </c>
      <c r="FJ557" s="1">
        <v>541680445</v>
      </c>
      <c r="FL557" s="1">
        <v>21750000</v>
      </c>
      <c r="FM557" s="1">
        <v>519930445</v>
      </c>
      <c r="FN557" s="1">
        <v>541680445</v>
      </c>
      <c r="FP557" s="1">
        <v>0</v>
      </c>
      <c r="FQ557" s="1">
        <v>0</v>
      </c>
      <c r="FR557" s="1">
        <v>0</v>
      </c>
    </row>
    <row r="558" spans="1:174">
      <c r="A558" s="3">
        <v>82640000</v>
      </c>
      <c r="B558" s="42" t="s">
        <v>1678</v>
      </c>
      <c r="C558" s="1" t="s">
        <v>1364</v>
      </c>
      <c r="D558" s="5">
        <v>0</v>
      </c>
      <c r="E558" s="5">
        <v>8250000</v>
      </c>
      <c r="F558" s="4">
        <v>8250000</v>
      </c>
      <c r="G558" s="4"/>
      <c r="I558" s="5"/>
      <c r="M558" s="1" t="s">
        <v>78735</v>
      </c>
      <c r="N558" s="17" t="s">
        <v>38817</v>
      </c>
      <c r="O558" s="39">
        <v>0</v>
      </c>
      <c r="P558" s="39">
        <v>8250000</v>
      </c>
      <c r="Q558" s="39">
        <v>8250000</v>
      </c>
      <c r="R558" s="4" t="s">
        <v>78736</v>
      </c>
      <c r="S558" s="17" t="s">
        <v>38818</v>
      </c>
      <c r="T558" s="39">
        <v>0</v>
      </c>
      <c r="U558" s="39">
        <v>0</v>
      </c>
      <c r="V558" s="39">
        <v>0</v>
      </c>
      <c r="W558" s="4" t="s">
        <v>78737</v>
      </c>
      <c r="X558" s="17" t="s">
        <v>38819</v>
      </c>
      <c r="Y558" s="39">
        <v>0</v>
      </c>
      <c r="Z558" s="39">
        <v>0</v>
      </c>
      <c r="AA558" s="39">
        <v>0</v>
      </c>
      <c r="AB558" s="4" t="s">
        <v>78738</v>
      </c>
      <c r="AC558" s="17" t="s">
        <v>38820</v>
      </c>
      <c r="AD558" s="39">
        <v>0</v>
      </c>
      <c r="AE558" s="39">
        <v>0</v>
      </c>
      <c r="AF558" s="39">
        <v>0</v>
      </c>
      <c r="AG558" s="4" t="s">
        <v>78739</v>
      </c>
      <c r="AH558" s="17" t="s">
        <v>38821</v>
      </c>
      <c r="AI558" s="39">
        <v>0</v>
      </c>
      <c r="AJ558" s="39">
        <v>0</v>
      </c>
      <c r="AK558" s="39">
        <v>0</v>
      </c>
      <c r="AL558" s="4" t="s">
        <v>78740</v>
      </c>
      <c r="AM558" s="17" t="s">
        <v>38822</v>
      </c>
      <c r="AN558" s="39">
        <v>0</v>
      </c>
      <c r="AO558" s="39">
        <v>0</v>
      </c>
      <c r="AP558" s="39">
        <v>0</v>
      </c>
      <c r="AQ558" s="4" t="s">
        <v>78741</v>
      </c>
      <c r="AR558" s="17" t="s">
        <v>38823</v>
      </c>
      <c r="AS558" s="39">
        <v>0</v>
      </c>
      <c r="AT558" s="39">
        <v>0</v>
      </c>
      <c r="AU558" s="39">
        <v>0</v>
      </c>
      <c r="AV558" s="4" t="s">
        <v>78742</v>
      </c>
      <c r="AW558" s="17" t="s">
        <v>38824</v>
      </c>
      <c r="AX558" s="39">
        <v>0</v>
      </c>
      <c r="AY558" s="39">
        <v>0</v>
      </c>
      <c r="AZ558" s="39">
        <v>0</v>
      </c>
      <c r="BA558" s="4" t="s">
        <v>78743</v>
      </c>
      <c r="BB558" s="17" t="s">
        <v>38825</v>
      </c>
      <c r="BC558" s="39">
        <v>0</v>
      </c>
      <c r="BD558" s="39">
        <v>0</v>
      </c>
      <c r="BE558" s="39">
        <v>0</v>
      </c>
      <c r="BF558" s="4" t="s">
        <v>78744</v>
      </c>
      <c r="BG558" s="17" t="s">
        <v>38826</v>
      </c>
      <c r="BH558" s="39">
        <v>0</v>
      </c>
      <c r="BI558" s="39">
        <v>0</v>
      </c>
      <c r="BJ558" s="39">
        <v>0</v>
      </c>
      <c r="BK558" s="4" t="s">
        <v>78745</v>
      </c>
      <c r="BL558" s="17" t="s">
        <v>38827</v>
      </c>
      <c r="BM558" s="39">
        <v>0</v>
      </c>
      <c r="BN558" s="39">
        <v>0</v>
      </c>
      <c r="BO558" s="39">
        <v>0</v>
      </c>
      <c r="BP558" s="4" t="s">
        <v>78746</v>
      </c>
      <c r="BQ558" s="17" t="s">
        <v>38828</v>
      </c>
      <c r="BR558" s="39">
        <v>0</v>
      </c>
      <c r="BS558" s="39">
        <v>0</v>
      </c>
      <c r="BT558" s="39">
        <v>0</v>
      </c>
      <c r="BU558" s="4" t="s">
        <v>78747</v>
      </c>
      <c r="BV558" s="17" t="s">
        <v>38829</v>
      </c>
      <c r="BW558" s="39">
        <v>0</v>
      </c>
      <c r="BX558" s="39">
        <v>0</v>
      </c>
      <c r="BY558" s="39">
        <v>0</v>
      </c>
      <c r="BZ558" s="4" t="s">
        <v>78748</v>
      </c>
      <c r="CA558" s="17" t="s">
        <v>38830</v>
      </c>
      <c r="CB558" s="39">
        <v>0</v>
      </c>
      <c r="CC558" s="39">
        <v>0</v>
      </c>
      <c r="CD558" s="39">
        <v>0</v>
      </c>
      <c r="CE558" s="4" t="s">
        <v>78749</v>
      </c>
      <c r="CF558" s="17" t="s">
        <v>38831</v>
      </c>
      <c r="CG558" s="39">
        <v>0</v>
      </c>
      <c r="CH558" s="39">
        <v>0</v>
      </c>
      <c r="CI558" s="39">
        <v>0</v>
      </c>
      <c r="CJ558" s="4" t="s">
        <v>78750</v>
      </c>
      <c r="CK558" s="17" t="s">
        <v>38832</v>
      </c>
      <c r="CL558" s="39">
        <v>0</v>
      </c>
      <c r="CM558" s="39">
        <v>0</v>
      </c>
      <c r="CN558" s="39">
        <v>0</v>
      </c>
      <c r="CO558" s="4" t="s">
        <v>78751</v>
      </c>
      <c r="CP558" s="17" t="s">
        <v>38833</v>
      </c>
      <c r="CQ558" s="39">
        <v>0</v>
      </c>
      <c r="CR558" s="39">
        <v>0</v>
      </c>
      <c r="CS558" s="39">
        <v>0</v>
      </c>
      <c r="CT558" s="4" t="s">
        <v>78752</v>
      </c>
      <c r="CU558" s="17" t="s">
        <v>38834</v>
      </c>
      <c r="CV558" s="39">
        <v>0</v>
      </c>
      <c r="CW558" s="39">
        <v>0</v>
      </c>
      <c r="CX558" s="39">
        <v>0</v>
      </c>
      <c r="CY558" s="4" t="s">
        <v>78753</v>
      </c>
      <c r="CZ558" s="17" t="s">
        <v>38835</v>
      </c>
      <c r="DA558" s="39">
        <v>0</v>
      </c>
      <c r="DB558" s="39">
        <v>0</v>
      </c>
      <c r="DC558" s="39">
        <v>0</v>
      </c>
      <c r="DD558" s="39" t="s">
        <v>78754</v>
      </c>
      <c r="DE558" s="39" t="s">
        <v>38836</v>
      </c>
      <c r="DF558" s="39">
        <v>0</v>
      </c>
      <c r="DG558" s="39">
        <v>0</v>
      </c>
      <c r="DH558" s="39">
        <v>0</v>
      </c>
      <c r="DI558" s="4" t="s">
        <v>78755</v>
      </c>
      <c r="DJ558" s="17" t="s">
        <v>38837</v>
      </c>
      <c r="DK558" s="39">
        <v>0</v>
      </c>
      <c r="DL558" s="39">
        <v>0</v>
      </c>
      <c r="DM558" s="39">
        <v>0</v>
      </c>
      <c r="DN558" s="4" t="s">
        <v>78756</v>
      </c>
      <c r="DO558" s="17" t="s">
        <v>38838</v>
      </c>
      <c r="DP558" s="39">
        <v>0</v>
      </c>
      <c r="DQ558" s="39">
        <v>0</v>
      </c>
      <c r="DR558" s="39">
        <v>0</v>
      </c>
      <c r="DS558" s="4" t="s">
        <v>78757</v>
      </c>
      <c r="DT558" s="17" t="s">
        <v>38839</v>
      </c>
      <c r="DU558" s="39">
        <v>0</v>
      </c>
      <c r="DV558" s="39">
        <v>0</v>
      </c>
      <c r="DW558" s="39">
        <v>0</v>
      </c>
      <c r="DX558" s="4" t="s">
        <v>78758</v>
      </c>
      <c r="DY558" s="17" t="s">
        <v>38840</v>
      </c>
      <c r="DZ558" s="39">
        <v>0</v>
      </c>
      <c r="EA558" s="39">
        <v>0</v>
      </c>
      <c r="EB558" s="39">
        <v>0</v>
      </c>
      <c r="EC558" s="4" t="s">
        <v>78759</v>
      </c>
      <c r="ED558" s="17" t="s">
        <v>38841</v>
      </c>
      <c r="EE558" s="39">
        <v>0</v>
      </c>
      <c r="EF558" s="39">
        <v>0</v>
      </c>
      <c r="EG558" s="39">
        <v>0</v>
      </c>
      <c r="EH558" s="4" t="s">
        <v>78760</v>
      </c>
      <c r="EI558" s="56" t="s">
        <v>38842</v>
      </c>
      <c r="EJ558" s="56">
        <v>0</v>
      </c>
      <c r="EK558" s="56">
        <v>0</v>
      </c>
      <c r="EL558" s="56">
        <v>0</v>
      </c>
      <c r="EM558" s="4" t="s">
        <v>78761</v>
      </c>
      <c r="EN558" s="17" t="s">
        <v>38843</v>
      </c>
      <c r="EO558" s="39">
        <v>0</v>
      </c>
      <c r="EP558" s="39">
        <v>0</v>
      </c>
      <c r="EQ558" s="39">
        <v>0</v>
      </c>
      <c r="ER558" s="4" t="s">
        <v>78762</v>
      </c>
      <c r="ES558" s="1" t="s">
        <v>38844</v>
      </c>
      <c r="ET558" s="1">
        <v>0</v>
      </c>
      <c r="EU558" s="1">
        <v>0</v>
      </c>
      <c r="EV558" s="1">
        <v>0</v>
      </c>
      <c r="EW558" s="1" t="s">
        <v>78763</v>
      </c>
      <c r="EX558" s="1" t="s">
        <v>38845</v>
      </c>
      <c r="EY558" s="1">
        <v>0</v>
      </c>
      <c r="EZ558" s="1">
        <v>0</v>
      </c>
      <c r="FA558" s="1">
        <v>0</v>
      </c>
      <c r="FB558" s="1" t="s">
        <v>78764</v>
      </c>
      <c r="FC558" s="1" t="s">
        <v>38846</v>
      </c>
      <c r="FD558" s="1">
        <v>0</v>
      </c>
      <c r="FE558" s="1">
        <v>0</v>
      </c>
      <c r="FF558" s="1">
        <v>0</v>
      </c>
      <c r="FH558" s="1">
        <v>0</v>
      </c>
      <c r="FI558" s="1">
        <v>8250000</v>
      </c>
      <c r="FJ558" s="1">
        <v>8250000</v>
      </c>
      <c r="FL558" s="1">
        <v>0</v>
      </c>
      <c r="FM558" s="1">
        <v>8250000</v>
      </c>
      <c r="FN558" s="1">
        <v>8250000</v>
      </c>
      <c r="FP558" s="1">
        <v>0</v>
      </c>
      <c r="FQ558" s="1">
        <v>0</v>
      </c>
      <c r="FR558" s="1">
        <v>0</v>
      </c>
    </row>
    <row r="559" spans="1:174">
      <c r="B559" s="42" t="s">
        <v>1487</v>
      </c>
      <c r="D559" s="6">
        <v>21750000</v>
      </c>
      <c r="E559" s="6">
        <v>555680445</v>
      </c>
      <c r="F559" s="6">
        <v>577430445</v>
      </c>
      <c r="G559" s="4"/>
      <c r="I559" s="5"/>
      <c r="M559" s="1" t="s">
        <v>42315</v>
      </c>
      <c r="N559" s="17"/>
      <c r="O559" s="39">
        <v>21750000</v>
      </c>
      <c r="P559" s="39">
        <v>552680445</v>
      </c>
      <c r="Q559" s="39">
        <v>574430445</v>
      </c>
      <c r="R559" s="4" t="s">
        <v>42316</v>
      </c>
      <c r="S559" s="17"/>
      <c r="T559" s="39">
        <v>0</v>
      </c>
      <c r="U559" s="39">
        <v>0</v>
      </c>
      <c r="V559" s="39">
        <v>0</v>
      </c>
      <c r="W559" s="4" t="s">
        <v>42317</v>
      </c>
      <c r="X559" s="17"/>
      <c r="Y559" s="39">
        <v>0</v>
      </c>
      <c r="Z559" s="39">
        <v>0</v>
      </c>
      <c r="AA559" s="39">
        <v>0</v>
      </c>
      <c r="AB559" s="4" t="s">
        <v>42318</v>
      </c>
      <c r="AC559" s="17"/>
      <c r="AD559" s="39">
        <v>0</v>
      </c>
      <c r="AE559" s="39">
        <v>0</v>
      </c>
      <c r="AF559" s="39">
        <v>0</v>
      </c>
      <c r="AG559" s="4" t="s">
        <v>42319</v>
      </c>
      <c r="AH559" s="17"/>
      <c r="AI559" s="39">
        <v>0</v>
      </c>
      <c r="AJ559" s="39">
        <v>0</v>
      </c>
      <c r="AK559" s="39">
        <v>0</v>
      </c>
      <c r="AL559" s="4" t="s">
        <v>42320</v>
      </c>
      <c r="AM559" s="17"/>
      <c r="AN559" s="39">
        <v>0</v>
      </c>
      <c r="AO559" s="39">
        <v>0</v>
      </c>
      <c r="AP559" s="39">
        <v>0</v>
      </c>
      <c r="AQ559" s="4" t="s">
        <v>42321</v>
      </c>
      <c r="AR559" s="17"/>
      <c r="AS559" s="39">
        <v>0</v>
      </c>
      <c r="AT559" s="39">
        <v>0</v>
      </c>
      <c r="AU559" s="39">
        <v>0</v>
      </c>
      <c r="AV559" s="4" t="s">
        <v>42322</v>
      </c>
      <c r="AW559" s="17"/>
      <c r="AX559" s="39">
        <v>0</v>
      </c>
      <c r="AY559" s="39">
        <v>0</v>
      </c>
      <c r="AZ559" s="39">
        <v>0</v>
      </c>
      <c r="BA559" s="4" t="s">
        <v>42323</v>
      </c>
      <c r="BB559" s="17"/>
      <c r="BC559" s="39">
        <v>0</v>
      </c>
      <c r="BD559" s="39">
        <v>0</v>
      </c>
      <c r="BE559" s="39">
        <v>0</v>
      </c>
      <c r="BF559" s="4" t="s">
        <v>42324</v>
      </c>
      <c r="BG559" s="17"/>
      <c r="BH559" s="39">
        <v>0</v>
      </c>
      <c r="BI559" s="39">
        <v>0</v>
      </c>
      <c r="BJ559" s="39">
        <v>0</v>
      </c>
      <c r="BK559" s="4" t="s">
        <v>42325</v>
      </c>
      <c r="BL559" s="17"/>
      <c r="BM559" s="39">
        <v>0</v>
      </c>
      <c r="BN559" s="39">
        <v>0</v>
      </c>
      <c r="BO559" s="39">
        <v>0</v>
      </c>
      <c r="BP559" s="4" t="s">
        <v>42326</v>
      </c>
      <c r="BQ559" s="17"/>
      <c r="BR559" s="39">
        <v>0</v>
      </c>
      <c r="BS559" s="39">
        <v>0</v>
      </c>
      <c r="BT559" s="39">
        <v>0</v>
      </c>
      <c r="BU559" s="4" t="s">
        <v>42327</v>
      </c>
      <c r="BV559" s="17"/>
      <c r="BW559" s="39">
        <v>0</v>
      </c>
      <c r="BX559" s="39">
        <v>0</v>
      </c>
      <c r="BY559" s="39">
        <v>0</v>
      </c>
      <c r="BZ559" s="4" t="s">
        <v>42328</v>
      </c>
      <c r="CA559" s="17"/>
      <c r="CB559" s="39">
        <v>0</v>
      </c>
      <c r="CC559" s="39">
        <v>3000000</v>
      </c>
      <c r="CD559" s="39">
        <v>3000000</v>
      </c>
      <c r="CE559" s="4" t="s">
        <v>42329</v>
      </c>
      <c r="CF559" s="17"/>
      <c r="CG559" s="39">
        <v>0</v>
      </c>
      <c r="CH559" s="39">
        <v>0</v>
      </c>
      <c r="CI559" s="39">
        <v>0</v>
      </c>
      <c r="CJ559" s="4" t="s">
        <v>42330</v>
      </c>
      <c r="CK559" s="17"/>
      <c r="CL559" s="39">
        <v>0</v>
      </c>
      <c r="CM559" s="39">
        <v>0</v>
      </c>
      <c r="CN559" s="39">
        <v>0</v>
      </c>
      <c r="CO559" s="4" t="s">
        <v>42331</v>
      </c>
      <c r="CP559" s="17"/>
      <c r="CQ559" s="39">
        <v>0</v>
      </c>
      <c r="CR559" s="39">
        <v>0</v>
      </c>
      <c r="CS559" s="39">
        <v>0</v>
      </c>
      <c r="CT559" s="4" t="s">
        <v>42332</v>
      </c>
      <c r="CU559" s="17"/>
      <c r="CV559" s="39">
        <v>0</v>
      </c>
      <c r="CW559" s="39">
        <v>0</v>
      </c>
      <c r="CX559" s="39">
        <v>0</v>
      </c>
      <c r="CY559" s="4" t="s">
        <v>42333</v>
      </c>
      <c r="CZ559" s="17"/>
      <c r="DA559" s="39">
        <v>0</v>
      </c>
      <c r="DB559" s="39">
        <v>0</v>
      </c>
      <c r="DC559" s="39">
        <v>0</v>
      </c>
      <c r="DD559" s="39" t="s">
        <v>42334</v>
      </c>
      <c r="DE559" s="39"/>
      <c r="DF559" s="39">
        <v>0</v>
      </c>
      <c r="DG559" s="39">
        <v>0</v>
      </c>
      <c r="DH559" s="39">
        <v>0</v>
      </c>
      <c r="DI559" s="4" t="s">
        <v>42335</v>
      </c>
      <c r="DJ559" s="17"/>
      <c r="DK559" s="39">
        <v>0</v>
      </c>
      <c r="DL559" s="39">
        <v>0</v>
      </c>
      <c r="DM559" s="39">
        <v>0</v>
      </c>
      <c r="DN559" s="4" t="s">
        <v>42336</v>
      </c>
      <c r="DO559" s="17"/>
      <c r="DP559" s="39">
        <v>0</v>
      </c>
      <c r="DQ559" s="39">
        <v>0</v>
      </c>
      <c r="DR559" s="39">
        <v>0</v>
      </c>
      <c r="DS559" s="4" t="s">
        <v>42337</v>
      </c>
      <c r="DT559" s="17"/>
      <c r="DU559" s="39">
        <v>0</v>
      </c>
      <c r="DV559" s="39">
        <v>0</v>
      </c>
      <c r="DW559" s="39">
        <v>0</v>
      </c>
      <c r="DX559" s="4" t="s">
        <v>42338</v>
      </c>
      <c r="DY559" s="17"/>
      <c r="DZ559" s="39">
        <v>0</v>
      </c>
      <c r="EA559" s="39">
        <v>0</v>
      </c>
      <c r="EB559" s="39">
        <v>0</v>
      </c>
      <c r="EC559" s="4" t="s">
        <v>42339</v>
      </c>
      <c r="ED559" s="17" t="s">
        <v>24956</v>
      </c>
      <c r="EE559" s="39">
        <v>0</v>
      </c>
      <c r="EF559" s="39">
        <v>0</v>
      </c>
      <c r="EG559" s="39">
        <v>0</v>
      </c>
      <c r="EH559" s="4" t="s">
        <v>42340</v>
      </c>
      <c r="EI559" s="56"/>
      <c r="EJ559" s="56">
        <v>0</v>
      </c>
      <c r="EK559" s="56">
        <v>0</v>
      </c>
      <c r="EL559" s="56">
        <v>0</v>
      </c>
      <c r="EM559" s="4" t="s">
        <v>42341</v>
      </c>
      <c r="EN559" s="17"/>
      <c r="EO559" s="39">
        <v>0</v>
      </c>
      <c r="EP559" s="39">
        <v>0</v>
      </c>
      <c r="EQ559" s="39">
        <v>0</v>
      </c>
      <c r="ER559" s="4" t="s">
        <v>42342</v>
      </c>
      <c r="ET559" s="1">
        <v>0</v>
      </c>
      <c r="EU559" s="1">
        <v>0</v>
      </c>
      <c r="EV559" s="1">
        <v>0</v>
      </c>
      <c r="EW559" s="1" t="s">
        <v>42343</v>
      </c>
      <c r="EY559" s="1">
        <v>0</v>
      </c>
      <c r="EZ559" s="1">
        <v>0</v>
      </c>
      <c r="FA559" s="1">
        <v>0</v>
      </c>
      <c r="FB559" s="1" t="s">
        <v>42344</v>
      </c>
      <c r="FD559" s="1">
        <v>0</v>
      </c>
      <c r="FE559" s="1">
        <v>0</v>
      </c>
      <c r="FF559" s="1">
        <v>0</v>
      </c>
      <c r="FH559" s="1">
        <v>21750000</v>
      </c>
      <c r="FI559" s="1">
        <v>555680445</v>
      </c>
      <c r="FJ559" s="1">
        <v>577430445</v>
      </c>
      <c r="FL559" s="1">
        <v>21750000</v>
      </c>
      <c r="FM559" s="1">
        <v>555680445</v>
      </c>
      <c r="FN559" s="1">
        <v>577430445</v>
      </c>
      <c r="FP559" s="1">
        <v>0</v>
      </c>
      <c r="FQ559" s="1">
        <v>0</v>
      </c>
      <c r="FR559" s="1">
        <v>0</v>
      </c>
    </row>
    <row r="560" spans="1:174">
      <c r="A560" s="3">
        <v>82700000</v>
      </c>
      <c r="B560" s="42" t="s">
        <v>1679</v>
      </c>
      <c r="C560" s="1" t="s">
        <v>1365</v>
      </c>
      <c r="D560" s="5">
        <v>0</v>
      </c>
      <c r="E560" s="5">
        <v>0</v>
      </c>
      <c r="F560" s="4">
        <v>0</v>
      </c>
      <c r="G560" s="4"/>
      <c r="I560" s="5"/>
      <c r="M560" s="1" t="s">
        <v>78765</v>
      </c>
      <c r="N560" s="17" t="s">
        <v>38847</v>
      </c>
      <c r="O560" s="39">
        <v>0</v>
      </c>
      <c r="P560" s="39">
        <v>0</v>
      </c>
      <c r="Q560" s="39">
        <v>0</v>
      </c>
      <c r="R560" s="4" t="s">
        <v>78766</v>
      </c>
      <c r="S560" s="17" t="s">
        <v>38848</v>
      </c>
      <c r="T560" s="39">
        <v>0</v>
      </c>
      <c r="U560" s="39">
        <v>0</v>
      </c>
      <c r="V560" s="39">
        <v>0</v>
      </c>
      <c r="W560" s="4" t="s">
        <v>78767</v>
      </c>
      <c r="X560" s="17" t="s">
        <v>38849</v>
      </c>
      <c r="Y560" s="39">
        <v>0</v>
      </c>
      <c r="Z560" s="39">
        <v>0</v>
      </c>
      <c r="AA560" s="39">
        <v>0</v>
      </c>
      <c r="AB560" s="4" t="s">
        <v>78768</v>
      </c>
      <c r="AC560" s="17" t="s">
        <v>38850</v>
      </c>
      <c r="AD560" s="39">
        <v>0</v>
      </c>
      <c r="AE560" s="39">
        <v>0</v>
      </c>
      <c r="AF560" s="39">
        <v>0</v>
      </c>
      <c r="AG560" s="4" t="s">
        <v>78769</v>
      </c>
      <c r="AH560" s="17" t="s">
        <v>38851</v>
      </c>
      <c r="AI560" s="39">
        <v>0</v>
      </c>
      <c r="AJ560" s="39">
        <v>0</v>
      </c>
      <c r="AK560" s="39">
        <v>0</v>
      </c>
      <c r="AL560" s="4" t="s">
        <v>78770</v>
      </c>
      <c r="AM560" s="17" t="s">
        <v>38852</v>
      </c>
      <c r="AN560" s="39">
        <v>0</v>
      </c>
      <c r="AO560" s="39">
        <v>0</v>
      </c>
      <c r="AP560" s="39">
        <v>0</v>
      </c>
      <c r="AQ560" s="4" t="s">
        <v>78771</v>
      </c>
      <c r="AR560" s="17" t="s">
        <v>38853</v>
      </c>
      <c r="AS560" s="39">
        <v>0</v>
      </c>
      <c r="AT560" s="39">
        <v>0</v>
      </c>
      <c r="AU560" s="39">
        <v>0</v>
      </c>
      <c r="AV560" s="4" t="s">
        <v>78772</v>
      </c>
      <c r="AW560" s="17" t="s">
        <v>38854</v>
      </c>
      <c r="AX560" s="39">
        <v>0</v>
      </c>
      <c r="AY560" s="39">
        <v>0</v>
      </c>
      <c r="AZ560" s="39">
        <v>0</v>
      </c>
      <c r="BA560" s="4" t="s">
        <v>78773</v>
      </c>
      <c r="BB560" s="17" t="s">
        <v>38855</v>
      </c>
      <c r="BC560" s="39">
        <v>0</v>
      </c>
      <c r="BD560" s="39">
        <v>0</v>
      </c>
      <c r="BE560" s="39">
        <v>0</v>
      </c>
      <c r="BF560" s="4" t="s">
        <v>78774</v>
      </c>
      <c r="BG560" s="17" t="s">
        <v>38856</v>
      </c>
      <c r="BH560" s="39">
        <v>0</v>
      </c>
      <c r="BI560" s="39">
        <v>0</v>
      </c>
      <c r="BJ560" s="39">
        <v>0</v>
      </c>
      <c r="BK560" s="4" t="s">
        <v>78775</v>
      </c>
      <c r="BL560" s="17" t="s">
        <v>38857</v>
      </c>
      <c r="BM560" s="39">
        <v>0</v>
      </c>
      <c r="BN560" s="39">
        <v>0</v>
      </c>
      <c r="BO560" s="39">
        <v>0</v>
      </c>
      <c r="BP560" s="4" t="s">
        <v>78776</v>
      </c>
      <c r="BQ560" s="17" t="s">
        <v>38858</v>
      </c>
      <c r="BR560" s="39">
        <v>0</v>
      </c>
      <c r="BS560" s="39">
        <v>0</v>
      </c>
      <c r="BT560" s="39">
        <v>0</v>
      </c>
      <c r="BU560" s="4" t="s">
        <v>78777</v>
      </c>
      <c r="BV560" s="17" t="s">
        <v>38859</v>
      </c>
      <c r="BW560" s="39">
        <v>0</v>
      </c>
      <c r="BX560" s="39">
        <v>0</v>
      </c>
      <c r="BY560" s="39">
        <v>0</v>
      </c>
      <c r="BZ560" s="4" t="s">
        <v>78778</v>
      </c>
      <c r="CA560" s="17" t="s">
        <v>38860</v>
      </c>
      <c r="CB560" s="39">
        <v>0</v>
      </c>
      <c r="CC560" s="39">
        <v>0</v>
      </c>
      <c r="CD560" s="39">
        <v>0</v>
      </c>
      <c r="CE560" s="4" t="s">
        <v>78779</v>
      </c>
      <c r="CF560" s="17" t="s">
        <v>38861</v>
      </c>
      <c r="CG560" s="39">
        <v>0</v>
      </c>
      <c r="CH560" s="39">
        <v>0</v>
      </c>
      <c r="CI560" s="39">
        <v>0</v>
      </c>
      <c r="CJ560" s="4" t="s">
        <v>78780</v>
      </c>
      <c r="CK560" s="17" t="s">
        <v>38862</v>
      </c>
      <c r="CL560" s="39">
        <v>0</v>
      </c>
      <c r="CM560" s="39">
        <v>0</v>
      </c>
      <c r="CN560" s="39">
        <v>0</v>
      </c>
      <c r="CO560" s="4" t="s">
        <v>78781</v>
      </c>
      <c r="CP560" s="17" t="s">
        <v>38863</v>
      </c>
      <c r="CQ560" s="39">
        <v>0</v>
      </c>
      <c r="CR560" s="39">
        <v>0</v>
      </c>
      <c r="CS560" s="39">
        <v>0</v>
      </c>
      <c r="CT560" s="4" t="s">
        <v>78782</v>
      </c>
      <c r="CU560" s="17" t="s">
        <v>38864</v>
      </c>
      <c r="CV560" s="39">
        <v>0</v>
      </c>
      <c r="CW560" s="39">
        <v>0</v>
      </c>
      <c r="CX560" s="39">
        <v>0</v>
      </c>
      <c r="CY560" s="4" t="s">
        <v>78783</v>
      </c>
      <c r="CZ560" s="17" t="s">
        <v>38865</v>
      </c>
      <c r="DA560" s="39">
        <v>0</v>
      </c>
      <c r="DB560" s="39">
        <v>0</v>
      </c>
      <c r="DC560" s="39">
        <v>0</v>
      </c>
      <c r="DD560" s="39" t="s">
        <v>78784</v>
      </c>
      <c r="DE560" s="39" t="s">
        <v>38866</v>
      </c>
      <c r="DF560" s="39">
        <v>0</v>
      </c>
      <c r="DG560" s="39">
        <v>0</v>
      </c>
      <c r="DH560" s="39">
        <v>0</v>
      </c>
      <c r="DI560" s="4" t="s">
        <v>78785</v>
      </c>
      <c r="DJ560" s="17" t="s">
        <v>38867</v>
      </c>
      <c r="DK560" s="39">
        <v>0</v>
      </c>
      <c r="DL560" s="39">
        <v>0</v>
      </c>
      <c r="DM560" s="39">
        <v>0</v>
      </c>
      <c r="DN560" s="4" t="s">
        <v>78786</v>
      </c>
      <c r="DO560" s="17" t="s">
        <v>38868</v>
      </c>
      <c r="DP560" s="39">
        <v>0</v>
      </c>
      <c r="DQ560" s="39">
        <v>0</v>
      </c>
      <c r="DR560" s="39">
        <v>0</v>
      </c>
      <c r="DS560" s="4" t="s">
        <v>78787</v>
      </c>
      <c r="DT560" s="17" t="s">
        <v>38869</v>
      </c>
      <c r="DU560" s="39">
        <v>0</v>
      </c>
      <c r="DV560" s="39">
        <v>0</v>
      </c>
      <c r="DW560" s="39">
        <v>0</v>
      </c>
      <c r="DX560" s="4" t="s">
        <v>78788</v>
      </c>
      <c r="DY560" s="17" t="s">
        <v>38870</v>
      </c>
      <c r="DZ560" s="39">
        <v>0</v>
      </c>
      <c r="EA560" s="39">
        <v>0</v>
      </c>
      <c r="EB560" s="39">
        <v>0</v>
      </c>
      <c r="EC560" s="4" t="s">
        <v>78789</v>
      </c>
      <c r="ED560" s="17" t="s">
        <v>38871</v>
      </c>
      <c r="EE560" s="39">
        <v>0</v>
      </c>
      <c r="EF560" s="39">
        <v>0</v>
      </c>
      <c r="EG560" s="39">
        <v>0</v>
      </c>
      <c r="EH560" s="4" t="s">
        <v>78790</v>
      </c>
      <c r="EI560" s="56" t="s">
        <v>38872</v>
      </c>
      <c r="EJ560" s="56">
        <v>0</v>
      </c>
      <c r="EK560" s="56">
        <v>0</v>
      </c>
      <c r="EL560" s="56">
        <v>0</v>
      </c>
      <c r="EM560" s="4" t="s">
        <v>78791</v>
      </c>
      <c r="EN560" s="17" t="s">
        <v>38873</v>
      </c>
      <c r="EO560" s="39">
        <v>0</v>
      </c>
      <c r="EP560" s="39">
        <v>0</v>
      </c>
      <c r="EQ560" s="39">
        <v>0</v>
      </c>
      <c r="ER560" s="4" t="s">
        <v>78792</v>
      </c>
      <c r="ES560" s="1" t="s">
        <v>38874</v>
      </c>
      <c r="ET560" s="1">
        <v>0</v>
      </c>
      <c r="EU560" s="1">
        <v>0</v>
      </c>
      <c r="EV560" s="1">
        <v>0</v>
      </c>
      <c r="EW560" s="1" t="s">
        <v>78793</v>
      </c>
      <c r="EX560" s="1" t="s">
        <v>38875</v>
      </c>
      <c r="EY560" s="1">
        <v>0</v>
      </c>
      <c r="EZ560" s="1">
        <v>0</v>
      </c>
      <c r="FA560" s="1">
        <v>0</v>
      </c>
      <c r="FB560" s="1" t="s">
        <v>78794</v>
      </c>
      <c r="FC560" s="1" t="s">
        <v>38876</v>
      </c>
      <c r="FD560" s="1">
        <v>0</v>
      </c>
      <c r="FE560" s="1">
        <v>0</v>
      </c>
      <c r="FF560" s="1">
        <v>0</v>
      </c>
      <c r="FH560" s="1">
        <v>0</v>
      </c>
      <c r="FI560" s="1">
        <v>0</v>
      </c>
      <c r="FJ560" s="1">
        <v>0</v>
      </c>
      <c r="FL560" s="1">
        <v>0</v>
      </c>
      <c r="FM560" s="1">
        <v>0</v>
      </c>
      <c r="FN560" s="1">
        <v>0</v>
      </c>
      <c r="FP560" s="1">
        <v>0</v>
      </c>
      <c r="FQ560" s="1">
        <v>0</v>
      </c>
      <c r="FR560" s="1">
        <v>0</v>
      </c>
    </row>
    <row r="561" spans="1:174">
      <c r="A561" s="3">
        <v>82710000</v>
      </c>
      <c r="B561" s="42" t="s">
        <v>1680</v>
      </c>
      <c r="C561" s="1" t="s">
        <v>1366</v>
      </c>
      <c r="D561" s="5">
        <v>0</v>
      </c>
      <c r="E561" s="5">
        <v>0</v>
      </c>
      <c r="F561" s="4">
        <v>0</v>
      </c>
      <c r="G561" s="4"/>
      <c r="I561" s="5"/>
      <c r="M561" s="1" t="s">
        <v>78795</v>
      </c>
      <c r="N561" s="17" t="s">
        <v>38877</v>
      </c>
      <c r="O561" s="39">
        <v>0</v>
      </c>
      <c r="P561" s="39">
        <v>0</v>
      </c>
      <c r="Q561" s="39">
        <v>0</v>
      </c>
      <c r="R561" s="4" t="s">
        <v>78796</v>
      </c>
      <c r="S561" s="17" t="s">
        <v>38878</v>
      </c>
      <c r="T561" s="39">
        <v>0</v>
      </c>
      <c r="U561" s="39">
        <v>0</v>
      </c>
      <c r="V561" s="39">
        <v>0</v>
      </c>
      <c r="W561" s="4" t="s">
        <v>78797</v>
      </c>
      <c r="X561" s="17" t="s">
        <v>38879</v>
      </c>
      <c r="Y561" s="39">
        <v>0</v>
      </c>
      <c r="Z561" s="39">
        <v>0</v>
      </c>
      <c r="AA561" s="39">
        <v>0</v>
      </c>
      <c r="AB561" s="4" t="s">
        <v>78798</v>
      </c>
      <c r="AC561" s="17" t="s">
        <v>38880</v>
      </c>
      <c r="AD561" s="39">
        <v>0</v>
      </c>
      <c r="AE561" s="39">
        <v>0</v>
      </c>
      <c r="AF561" s="39">
        <v>0</v>
      </c>
      <c r="AG561" s="4" t="s">
        <v>78799</v>
      </c>
      <c r="AH561" s="17" t="s">
        <v>38881</v>
      </c>
      <c r="AI561" s="39">
        <v>0</v>
      </c>
      <c r="AJ561" s="39">
        <v>0</v>
      </c>
      <c r="AK561" s="39">
        <v>0</v>
      </c>
      <c r="AL561" s="4" t="s">
        <v>78800</v>
      </c>
      <c r="AM561" s="17" t="s">
        <v>38882</v>
      </c>
      <c r="AN561" s="39">
        <v>0</v>
      </c>
      <c r="AO561" s="39">
        <v>0</v>
      </c>
      <c r="AP561" s="39">
        <v>0</v>
      </c>
      <c r="AQ561" s="4" t="s">
        <v>78801</v>
      </c>
      <c r="AR561" s="17" t="s">
        <v>38883</v>
      </c>
      <c r="AS561" s="39">
        <v>0</v>
      </c>
      <c r="AT561" s="39">
        <v>0</v>
      </c>
      <c r="AU561" s="39">
        <v>0</v>
      </c>
      <c r="AV561" s="4" t="s">
        <v>78802</v>
      </c>
      <c r="AW561" s="17" t="s">
        <v>38884</v>
      </c>
      <c r="AX561" s="39">
        <v>0</v>
      </c>
      <c r="AY561" s="39">
        <v>0</v>
      </c>
      <c r="AZ561" s="39">
        <v>0</v>
      </c>
      <c r="BA561" s="4" t="s">
        <v>78803</v>
      </c>
      <c r="BB561" s="17" t="s">
        <v>38885</v>
      </c>
      <c r="BC561" s="39">
        <v>0</v>
      </c>
      <c r="BD561" s="39">
        <v>0</v>
      </c>
      <c r="BE561" s="39">
        <v>0</v>
      </c>
      <c r="BF561" s="4" t="s">
        <v>78804</v>
      </c>
      <c r="BG561" s="17" t="s">
        <v>38886</v>
      </c>
      <c r="BH561" s="39">
        <v>0</v>
      </c>
      <c r="BI561" s="39">
        <v>0</v>
      </c>
      <c r="BJ561" s="39">
        <v>0</v>
      </c>
      <c r="BK561" s="4" t="s">
        <v>78805</v>
      </c>
      <c r="BL561" s="17" t="s">
        <v>38887</v>
      </c>
      <c r="BM561" s="39">
        <v>0</v>
      </c>
      <c r="BN561" s="39">
        <v>0</v>
      </c>
      <c r="BO561" s="39">
        <v>0</v>
      </c>
      <c r="BP561" s="4" t="s">
        <v>78806</v>
      </c>
      <c r="BQ561" s="17" t="s">
        <v>38888</v>
      </c>
      <c r="BR561" s="39">
        <v>0</v>
      </c>
      <c r="BS561" s="39">
        <v>0</v>
      </c>
      <c r="BT561" s="39">
        <v>0</v>
      </c>
      <c r="BU561" s="4" t="s">
        <v>78807</v>
      </c>
      <c r="BV561" s="17" t="s">
        <v>38889</v>
      </c>
      <c r="BW561" s="39">
        <v>0</v>
      </c>
      <c r="BX561" s="39">
        <v>0</v>
      </c>
      <c r="BY561" s="39">
        <v>0</v>
      </c>
      <c r="BZ561" s="4" t="s">
        <v>78808</v>
      </c>
      <c r="CA561" s="17" t="s">
        <v>38890</v>
      </c>
      <c r="CB561" s="39">
        <v>0</v>
      </c>
      <c r="CC561" s="39">
        <v>0</v>
      </c>
      <c r="CD561" s="39">
        <v>0</v>
      </c>
      <c r="CE561" s="4" t="s">
        <v>78809</v>
      </c>
      <c r="CF561" s="17" t="s">
        <v>38891</v>
      </c>
      <c r="CG561" s="39">
        <v>0</v>
      </c>
      <c r="CH561" s="39">
        <v>0</v>
      </c>
      <c r="CI561" s="39">
        <v>0</v>
      </c>
      <c r="CJ561" s="4" t="s">
        <v>78810</v>
      </c>
      <c r="CK561" s="17" t="s">
        <v>38892</v>
      </c>
      <c r="CL561" s="39">
        <v>0</v>
      </c>
      <c r="CM561" s="39">
        <v>0</v>
      </c>
      <c r="CN561" s="39">
        <v>0</v>
      </c>
      <c r="CO561" s="4" t="s">
        <v>78811</v>
      </c>
      <c r="CP561" s="17" t="s">
        <v>38893</v>
      </c>
      <c r="CQ561" s="39">
        <v>0</v>
      </c>
      <c r="CR561" s="39">
        <v>0</v>
      </c>
      <c r="CS561" s="39">
        <v>0</v>
      </c>
      <c r="CT561" s="4" t="s">
        <v>78812</v>
      </c>
      <c r="CU561" s="17" t="s">
        <v>38894</v>
      </c>
      <c r="CV561" s="39">
        <v>0</v>
      </c>
      <c r="CW561" s="39">
        <v>0</v>
      </c>
      <c r="CX561" s="39">
        <v>0</v>
      </c>
      <c r="CY561" s="4" t="s">
        <v>78813</v>
      </c>
      <c r="CZ561" s="17" t="s">
        <v>38895</v>
      </c>
      <c r="DA561" s="39">
        <v>0</v>
      </c>
      <c r="DB561" s="39">
        <v>0</v>
      </c>
      <c r="DC561" s="39">
        <v>0</v>
      </c>
      <c r="DD561" s="39" t="s">
        <v>78814</v>
      </c>
      <c r="DE561" s="39" t="s">
        <v>38896</v>
      </c>
      <c r="DF561" s="39">
        <v>0</v>
      </c>
      <c r="DG561" s="39">
        <v>0</v>
      </c>
      <c r="DH561" s="39">
        <v>0</v>
      </c>
      <c r="DI561" s="4" t="s">
        <v>78815</v>
      </c>
      <c r="DJ561" s="17" t="s">
        <v>38897</v>
      </c>
      <c r="DK561" s="39">
        <v>0</v>
      </c>
      <c r="DL561" s="39">
        <v>0</v>
      </c>
      <c r="DM561" s="39">
        <v>0</v>
      </c>
      <c r="DN561" s="4" t="s">
        <v>78816</v>
      </c>
      <c r="DO561" s="17" t="s">
        <v>38898</v>
      </c>
      <c r="DP561" s="39">
        <v>0</v>
      </c>
      <c r="DQ561" s="39">
        <v>0</v>
      </c>
      <c r="DR561" s="39">
        <v>0</v>
      </c>
      <c r="DS561" s="4" t="s">
        <v>78817</v>
      </c>
      <c r="DT561" s="17" t="s">
        <v>38899</v>
      </c>
      <c r="DU561" s="39">
        <v>0</v>
      </c>
      <c r="DV561" s="39">
        <v>0</v>
      </c>
      <c r="DW561" s="39">
        <v>0</v>
      </c>
      <c r="DX561" s="4" t="s">
        <v>78818</v>
      </c>
      <c r="DY561" s="17" t="s">
        <v>38900</v>
      </c>
      <c r="DZ561" s="39">
        <v>0</v>
      </c>
      <c r="EA561" s="39">
        <v>0</v>
      </c>
      <c r="EB561" s="39">
        <v>0</v>
      </c>
      <c r="EC561" s="4" t="s">
        <v>78819</v>
      </c>
      <c r="ED561" s="17" t="s">
        <v>38901</v>
      </c>
      <c r="EE561" s="39">
        <v>0</v>
      </c>
      <c r="EF561" s="39">
        <v>0</v>
      </c>
      <c r="EG561" s="39">
        <v>0</v>
      </c>
      <c r="EH561" s="4" t="s">
        <v>78820</v>
      </c>
      <c r="EI561" s="56" t="s">
        <v>38902</v>
      </c>
      <c r="EJ561" s="56">
        <v>0</v>
      </c>
      <c r="EK561" s="56">
        <v>0</v>
      </c>
      <c r="EL561" s="56">
        <v>0</v>
      </c>
      <c r="EM561" s="4" t="s">
        <v>78821</v>
      </c>
      <c r="EN561" s="17" t="s">
        <v>38903</v>
      </c>
      <c r="EO561" s="39">
        <v>0</v>
      </c>
      <c r="EP561" s="39">
        <v>0</v>
      </c>
      <c r="EQ561" s="39">
        <v>0</v>
      </c>
      <c r="ER561" s="4" t="s">
        <v>78822</v>
      </c>
      <c r="ES561" s="1" t="s">
        <v>38904</v>
      </c>
      <c r="ET561" s="1">
        <v>0</v>
      </c>
      <c r="EU561" s="1">
        <v>0</v>
      </c>
      <c r="EV561" s="1">
        <v>0</v>
      </c>
      <c r="EW561" s="1" t="s">
        <v>78823</v>
      </c>
      <c r="EX561" s="1" t="s">
        <v>38905</v>
      </c>
      <c r="EY561" s="1">
        <v>0</v>
      </c>
      <c r="EZ561" s="1">
        <v>0</v>
      </c>
      <c r="FA561" s="1">
        <v>0</v>
      </c>
      <c r="FB561" s="1" t="s">
        <v>78824</v>
      </c>
      <c r="FC561" s="1" t="s">
        <v>38906</v>
      </c>
      <c r="FD561" s="1">
        <v>0</v>
      </c>
      <c r="FE561" s="1">
        <v>0</v>
      </c>
      <c r="FF561" s="1">
        <v>0</v>
      </c>
      <c r="FH561" s="1">
        <v>0</v>
      </c>
      <c r="FI561" s="1">
        <v>0</v>
      </c>
      <c r="FJ561" s="1">
        <v>0</v>
      </c>
      <c r="FL561" s="1">
        <v>0</v>
      </c>
      <c r="FM561" s="1">
        <v>0</v>
      </c>
      <c r="FN561" s="1">
        <v>0</v>
      </c>
      <c r="FP561" s="1">
        <v>0</v>
      </c>
      <c r="FQ561" s="1">
        <v>0</v>
      </c>
      <c r="FR561" s="1">
        <v>0</v>
      </c>
    </row>
    <row r="562" spans="1:174">
      <c r="A562" s="3">
        <v>82720000</v>
      </c>
      <c r="B562" s="42" t="s">
        <v>1681</v>
      </c>
      <c r="C562" s="1" t="s">
        <v>1367</v>
      </c>
      <c r="D562" s="5">
        <v>0</v>
      </c>
      <c r="E562" s="5">
        <v>0</v>
      </c>
      <c r="F562" s="4">
        <v>0</v>
      </c>
      <c r="G562" s="4"/>
      <c r="I562" s="5"/>
      <c r="M562" s="1" t="s">
        <v>78825</v>
      </c>
      <c r="N562" s="17" t="s">
        <v>38907</v>
      </c>
      <c r="O562" s="39">
        <v>0</v>
      </c>
      <c r="P562" s="39">
        <v>0</v>
      </c>
      <c r="Q562" s="39">
        <v>0</v>
      </c>
      <c r="R562" s="4" t="s">
        <v>78826</v>
      </c>
      <c r="S562" s="17" t="s">
        <v>38908</v>
      </c>
      <c r="T562" s="39">
        <v>0</v>
      </c>
      <c r="U562" s="39">
        <v>0</v>
      </c>
      <c r="V562" s="39">
        <v>0</v>
      </c>
      <c r="W562" s="4" t="s">
        <v>78827</v>
      </c>
      <c r="X562" s="17" t="s">
        <v>38909</v>
      </c>
      <c r="Y562" s="39">
        <v>0</v>
      </c>
      <c r="Z562" s="39">
        <v>0</v>
      </c>
      <c r="AA562" s="39">
        <v>0</v>
      </c>
      <c r="AB562" s="4" t="s">
        <v>78828</v>
      </c>
      <c r="AC562" s="17" t="s">
        <v>38910</v>
      </c>
      <c r="AD562" s="39">
        <v>0</v>
      </c>
      <c r="AE562" s="39">
        <v>0</v>
      </c>
      <c r="AF562" s="39">
        <v>0</v>
      </c>
      <c r="AG562" s="4" t="s">
        <v>78829</v>
      </c>
      <c r="AH562" s="17" t="s">
        <v>38911</v>
      </c>
      <c r="AI562" s="39">
        <v>0</v>
      </c>
      <c r="AJ562" s="39">
        <v>0</v>
      </c>
      <c r="AK562" s="39">
        <v>0</v>
      </c>
      <c r="AL562" s="4" t="s">
        <v>78830</v>
      </c>
      <c r="AM562" s="17" t="s">
        <v>38912</v>
      </c>
      <c r="AN562" s="39">
        <v>0</v>
      </c>
      <c r="AO562" s="39">
        <v>0</v>
      </c>
      <c r="AP562" s="39">
        <v>0</v>
      </c>
      <c r="AQ562" s="4" t="s">
        <v>78831</v>
      </c>
      <c r="AR562" s="17" t="s">
        <v>38913</v>
      </c>
      <c r="AS562" s="39">
        <v>0</v>
      </c>
      <c r="AT562" s="39">
        <v>0</v>
      </c>
      <c r="AU562" s="39">
        <v>0</v>
      </c>
      <c r="AV562" s="4" t="s">
        <v>78832</v>
      </c>
      <c r="AW562" s="17" t="s">
        <v>38914</v>
      </c>
      <c r="AX562" s="39">
        <v>0</v>
      </c>
      <c r="AY562" s="39">
        <v>0</v>
      </c>
      <c r="AZ562" s="39">
        <v>0</v>
      </c>
      <c r="BA562" s="4" t="s">
        <v>78833</v>
      </c>
      <c r="BB562" s="17" t="s">
        <v>38915</v>
      </c>
      <c r="BC562" s="39">
        <v>0</v>
      </c>
      <c r="BD562" s="39">
        <v>0</v>
      </c>
      <c r="BE562" s="39">
        <v>0</v>
      </c>
      <c r="BF562" s="4" t="s">
        <v>78834</v>
      </c>
      <c r="BG562" s="17" t="s">
        <v>38916</v>
      </c>
      <c r="BH562" s="39">
        <v>0</v>
      </c>
      <c r="BI562" s="39">
        <v>0</v>
      </c>
      <c r="BJ562" s="39">
        <v>0</v>
      </c>
      <c r="BK562" s="4" t="s">
        <v>78835</v>
      </c>
      <c r="BL562" s="17" t="s">
        <v>38917</v>
      </c>
      <c r="BM562" s="39">
        <v>0</v>
      </c>
      <c r="BN562" s="39">
        <v>0</v>
      </c>
      <c r="BO562" s="39">
        <v>0</v>
      </c>
      <c r="BP562" s="4" t="s">
        <v>78836</v>
      </c>
      <c r="BQ562" s="17" t="s">
        <v>38918</v>
      </c>
      <c r="BR562" s="39">
        <v>0</v>
      </c>
      <c r="BS562" s="39">
        <v>0</v>
      </c>
      <c r="BT562" s="39">
        <v>0</v>
      </c>
      <c r="BU562" s="4" t="s">
        <v>78837</v>
      </c>
      <c r="BV562" s="17" t="s">
        <v>38919</v>
      </c>
      <c r="BW562" s="39">
        <v>0</v>
      </c>
      <c r="BX562" s="39">
        <v>0</v>
      </c>
      <c r="BY562" s="39">
        <v>0</v>
      </c>
      <c r="BZ562" s="4" t="s">
        <v>78838</v>
      </c>
      <c r="CA562" s="17" t="s">
        <v>38920</v>
      </c>
      <c r="CB562" s="39">
        <v>0</v>
      </c>
      <c r="CC562" s="39">
        <v>0</v>
      </c>
      <c r="CD562" s="39">
        <v>0</v>
      </c>
      <c r="CE562" s="4" t="s">
        <v>78839</v>
      </c>
      <c r="CF562" s="17" t="s">
        <v>38921</v>
      </c>
      <c r="CG562" s="39">
        <v>0</v>
      </c>
      <c r="CH562" s="39">
        <v>0</v>
      </c>
      <c r="CI562" s="39">
        <v>0</v>
      </c>
      <c r="CJ562" s="4" t="s">
        <v>78840</v>
      </c>
      <c r="CK562" s="17" t="s">
        <v>38922</v>
      </c>
      <c r="CL562" s="39">
        <v>0</v>
      </c>
      <c r="CM562" s="39">
        <v>0</v>
      </c>
      <c r="CN562" s="39">
        <v>0</v>
      </c>
      <c r="CO562" s="4" t="s">
        <v>78841</v>
      </c>
      <c r="CP562" s="17" t="s">
        <v>38923</v>
      </c>
      <c r="CQ562" s="39">
        <v>0</v>
      </c>
      <c r="CR562" s="39">
        <v>0</v>
      </c>
      <c r="CS562" s="39">
        <v>0</v>
      </c>
      <c r="CT562" s="4" t="s">
        <v>78842</v>
      </c>
      <c r="CU562" s="17" t="s">
        <v>38924</v>
      </c>
      <c r="CV562" s="39">
        <v>0</v>
      </c>
      <c r="CW562" s="39">
        <v>0</v>
      </c>
      <c r="CX562" s="39">
        <v>0</v>
      </c>
      <c r="CY562" s="4" t="s">
        <v>78843</v>
      </c>
      <c r="CZ562" s="17" t="s">
        <v>38925</v>
      </c>
      <c r="DA562" s="39">
        <v>0</v>
      </c>
      <c r="DB562" s="39">
        <v>0</v>
      </c>
      <c r="DC562" s="39">
        <v>0</v>
      </c>
      <c r="DD562" s="39" t="s">
        <v>78844</v>
      </c>
      <c r="DE562" s="39" t="s">
        <v>38926</v>
      </c>
      <c r="DF562" s="39">
        <v>0</v>
      </c>
      <c r="DG562" s="39">
        <v>0</v>
      </c>
      <c r="DH562" s="39">
        <v>0</v>
      </c>
      <c r="DI562" s="4" t="s">
        <v>78845</v>
      </c>
      <c r="DJ562" s="17" t="s">
        <v>38927</v>
      </c>
      <c r="DK562" s="39">
        <v>0</v>
      </c>
      <c r="DL562" s="39">
        <v>0</v>
      </c>
      <c r="DM562" s="39">
        <v>0</v>
      </c>
      <c r="DN562" s="4" t="s">
        <v>78846</v>
      </c>
      <c r="DO562" s="17" t="s">
        <v>38928</v>
      </c>
      <c r="DP562" s="39">
        <v>0</v>
      </c>
      <c r="DQ562" s="39">
        <v>0</v>
      </c>
      <c r="DR562" s="39">
        <v>0</v>
      </c>
      <c r="DS562" s="4" t="s">
        <v>78847</v>
      </c>
      <c r="DT562" s="17" t="s">
        <v>38929</v>
      </c>
      <c r="DU562" s="39">
        <v>0</v>
      </c>
      <c r="DV562" s="39">
        <v>0</v>
      </c>
      <c r="DW562" s="39">
        <v>0</v>
      </c>
      <c r="DX562" s="4" t="s">
        <v>78848</v>
      </c>
      <c r="DY562" s="17" t="s">
        <v>38930</v>
      </c>
      <c r="DZ562" s="39">
        <v>0</v>
      </c>
      <c r="EA562" s="39">
        <v>0</v>
      </c>
      <c r="EB562" s="39">
        <v>0</v>
      </c>
      <c r="EC562" s="4" t="s">
        <v>78849</v>
      </c>
      <c r="ED562" s="17" t="s">
        <v>38931</v>
      </c>
      <c r="EE562" s="39">
        <v>0</v>
      </c>
      <c r="EF562" s="39">
        <v>0</v>
      </c>
      <c r="EG562" s="39">
        <v>0</v>
      </c>
      <c r="EH562" s="4" t="s">
        <v>78850</v>
      </c>
      <c r="EI562" s="56" t="s">
        <v>38932</v>
      </c>
      <c r="EJ562" s="56">
        <v>0</v>
      </c>
      <c r="EK562" s="56">
        <v>0</v>
      </c>
      <c r="EL562" s="56">
        <v>0</v>
      </c>
      <c r="EM562" s="4" t="s">
        <v>78851</v>
      </c>
      <c r="EN562" s="17" t="s">
        <v>38933</v>
      </c>
      <c r="EO562" s="39">
        <v>0</v>
      </c>
      <c r="EP562" s="39">
        <v>0</v>
      </c>
      <c r="EQ562" s="39">
        <v>0</v>
      </c>
      <c r="ER562" s="4" t="s">
        <v>78852</v>
      </c>
      <c r="ES562" s="1" t="s">
        <v>38934</v>
      </c>
      <c r="ET562" s="1">
        <v>0</v>
      </c>
      <c r="EU562" s="1">
        <v>0</v>
      </c>
      <c r="EV562" s="1">
        <v>0</v>
      </c>
      <c r="EW562" s="1" t="s">
        <v>78853</v>
      </c>
      <c r="EX562" s="1" t="s">
        <v>38935</v>
      </c>
      <c r="EY562" s="1">
        <v>0</v>
      </c>
      <c r="EZ562" s="1">
        <v>0</v>
      </c>
      <c r="FA562" s="1">
        <v>0</v>
      </c>
      <c r="FB562" s="1" t="s">
        <v>78854</v>
      </c>
      <c r="FC562" s="1" t="s">
        <v>38936</v>
      </c>
      <c r="FD562" s="1">
        <v>0</v>
      </c>
      <c r="FE562" s="1">
        <v>0</v>
      </c>
      <c r="FF562" s="1">
        <v>0</v>
      </c>
      <c r="FH562" s="1">
        <v>0</v>
      </c>
      <c r="FI562" s="1">
        <v>0</v>
      </c>
      <c r="FJ562" s="1">
        <v>0</v>
      </c>
      <c r="FL562" s="1">
        <v>0</v>
      </c>
      <c r="FM562" s="1">
        <v>0</v>
      </c>
      <c r="FN562" s="1">
        <v>0</v>
      </c>
      <c r="FP562" s="1">
        <v>0</v>
      </c>
      <c r="FQ562" s="1">
        <v>0</v>
      </c>
      <c r="FR562" s="1">
        <v>0</v>
      </c>
    </row>
    <row r="563" spans="1:174">
      <c r="A563" s="3">
        <v>82730000</v>
      </c>
      <c r="B563" s="42" t="s">
        <v>1682</v>
      </c>
      <c r="C563" s="1" t="s">
        <v>1368</v>
      </c>
      <c r="D563" s="5">
        <v>0</v>
      </c>
      <c r="E563" s="5">
        <v>0</v>
      </c>
      <c r="F563" s="4">
        <v>0</v>
      </c>
      <c r="G563" s="4"/>
      <c r="I563" s="5"/>
      <c r="M563" s="1" t="s">
        <v>78855</v>
      </c>
      <c r="N563" s="17" t="s">
        <v>38937</v>
      </c>
      <c r="O563" s="39">
        <v>0</v>
      </c>
      <c r="P563" s="39">
        <v>0</v>
      </c>
      <c r="Q563" s="39">
        <v>0</v>
      </c>
      <c r="R563" s="4" t="s">
        <v>78856</v>
      </c>
      <c r="S563" s="17" t="s">
        <v>38938</v>
      </c>
      <c r="T563" s="39">
        <v>0</v>
      </c>
      <c r="U563" s="39">
        <v>0</v>
      </c>
      <c r="V563" s="39">
        <v>0</v>
      </c>
      <c r="W563" s="4" t="s">
        <v>78857</v>
      </c>
      <c r="X563" s="17" t="s">
        <v>38939</v>
      </c>
      <c r="Y563" s="39">
        <v>0</v>
      </c>
      <c r="Z563" s="39">
        <v>0</v>
      </c>
      <c r="AA563" s="39">
        <v>0</v>
      </c>
      <c r="AB563" s="4" t="s">
        <v>78858</v>
      </c>
      <c r="AC563" s="17" t="s">
        <v>38940</v>
      </c>
      <c r="AD563" s="39">
        <v>0</v>
      </c>
      <c r="AE563" s="39">
        <v>0</v>
      </c>
      <c r="AF563" s="39">
        <v>0</v>
      </c>
      <c r="AG563" s="4" t="s">
        <v>78859</v>
      </c>
      <c r="AH563" s="17" t="s">
        <v>38941</v>
      </c>
      <c r="AI563" s="39">
        <v>0</v>
      </c>
      <c r="AJ563" s="39">
        <v>0</v>
      </c>
      <c r="AK563" s="39">
        <v>0</v>
      </c>
      <c r="AL563" s="4" t="s">
        <v>78860</v>
      </c>
      <c r="AM563" s="17" t="s">
        <v>38942</v>
      </c>
      <c r="AN563" s="39">
        <v>0</v>
      </c>
      <c r="AO563" s="39">
        <v>0</v>
      </c>
      <c r="AP563" s="39">
        <v>0</v>
      </c>
      <c r="AQ563" s="4" t="s">
        <v>78861</v>
      </c>
      <c r="AR563" s="17" t="s">
        <v>38943</v>
      </c>
      <c r="AS563" s="39">
        <v>0</v>
      </c>
      <c r="AT563" s="39">
        <v>0</v>
      </c>
      <c r="AU563" s="39">
        <v>0</v>
      </c>
      <c r="AV563" s="4" t="s">
        <v>78862</v>
      </c>
      <c r="AW563" s="17" t="s">
        <v>38944</v>
      </c>
      <c r="AX563" s="39">
        <v>0</v>
      </c>
      <c r="AY563" s="39">
        <v>0</v>
      </c>
      <c r="AZ563" s="39">
        <v>0</v>
      </c>
      <c r="BA563" s="4" t="s">
        <v>78863</v>
      </c>
      <c r="BB563" s="17" t="s">
        <v>38945</v>
      </c>
      <c r="BC563" s="39">
        <v>0</v>
      </c>
      <c r="BD563" s="39">
        <v>0</v>
      </c>
      <c r="BE563" s="39">
        <v>0</v>
      </c>
      <c r="BF563" s="4" t="s">
        <v>78864</v>
      </c>
      <c r="BG563" s="17" t="s">
        <v>38946</v>
      </c>
      <c r="BH563" s="39">
        <v>0</v>
      </c>
      <c r="BI563" s="39">
        <v>0</v>
      </c>
      <c r="BJ563" s="39">
        <v>0</v>
      </c>
      <c r="BK563" s="4" t="s">
        <v>78865</v>
      </c>
      <c r="BL563" s="17" t="s">
        <v>38947</v>
      </c>
      <c r="BM563" s="39">
        <v>0</v>
      </c>
      <c r="BN563" s="39">
        <v>0</v>
      </c>
      <c r="BO563" s="39">
        <v>0</v>
      </c>
      <c r="BP563" s="4" t="s">
        <v>78866</v>
      </c>
      <c r="BQ563" s="17" t="s">
        <v>38948</v>
      </c>
      <c r="BR563" s="39">
        <v>0</v>
      </c>
      <c r="BS563" s="39">
        <v>0</v>
      </c>
      <c r="BT563" s="39">
        <v>0</v>
      </c>
      <c r="BU563" s="4" t="s">
        <v>78867</v>
      </c>
      <c r="BV563" s="17" t="s">
        <v>38949</v>
      </c>
      <c r="BW563" s="39">
        <v>0</v>
      </c>
      <c r="BX563" s="39">
        <v>0</v>
      </c>
      <c r="BY563" s="39">
        <v>0</v>
      </c>
      <c r="BZ563" s="4" t="s">
        <v>78868</v>
      </c>
      <c r="CA563" s="17" t="s">
        <v>38950</v>
      </c>
      <c r="CB563" s="39">
        <v>0</v>
      </c>
      <c r="CC563" s="39">
        <v>0</v>
      </c>
      <c r="CD563" s="39">
        <v>0</v>
      </c>
      <c r="CE563" s="4" t="s">
        <v>78869</v>
      </c>
      <c r="CF563" s="17" t="s">
        <v>38951</v>
      </c>
      <c r="CG563" s="39">
        <v>0</v>
      </c>
      <c r="CH563" s="39">
        <v>0</v>
      </c>
      <c r="CI563" s="39">
        <v>0</v>
      </c>
      <c r="CJ563" s="4" t="s">
        <v>78870</v>
      </c>
      <c r="CK563" s="17" t="s">
        <v>38952</v>
      </c>
      <c r="CL563" s="39">
        <v>0</v>
      </c>
      <c r="CM563" s="39">
        <v>0</v>
      </c>
      <c r="CN563" s="39">
        <v>0</v>
      </c>
      <c r="CO563" s="4" t="s">
        <v>78871</v>
      </c>
      <c r="CP563" s="17" t="s">
        <v>38953</v>
      </c>
      <c r="CQ563" s="39">
        <v>0</v>
      </c>
      <c r="CR563" s="39">
        <v>0</v>
      </c>
      <c r="CS563" s="39">
        <v>0</v>
      </c>
      <c r="CT563" s="4" t="s">
        <v>78872</v>
      </c>
      <c r="CU563" s="17" t="s">
        <v>38954</v>
      </c>
      <c r="CV563" s="39">
        <v>0</v>
      </c>
      <c r="CW563" s="39">
        <v>0</v>
      </c>
      <c r="CX563" s="39">
        <v>0</v>
      </c>
      <c r="CY563" s="4" t="s">
        <v>78873</v>
      </c>
      <c r="CZ563" s="17" t="s">
        <v>38955</v>
      </c>
      <c r="DA563" s="39">
        <v>0</v>
      </c>
      <c r="DB563" s="39">
        <v>0</v>
      </c>
      <c r="DC563" s="39">
        <v>0</v>
      </c>
      <c r="DD563" s="39" t="s">
        <v>78874</v>
      </c>
      <c r="DE563" s="39" t="s">
        <v>38956</v>
      </c>
      <c r="DF563" s="39">
        <v>0</v>
      </c>
      <c r="DG563" s="39">
        <v>0</v>
      </c>
      <c r="DH563" s="39">
        <v>0</v>
      </c>
      <c r="DI563" s="4" t="s">
        <v>78875</v>
      </c>
      <c r="DJ563" s="17" t="s">
        <v>38957</v>
      </c>
      <c r="DK563" s="39">
        <v>0</v>
      </c>
      <c r="DL563" s="39">
        <v>0</v>
      </c>
      <c r="DM563" s="39">
        <v>0</v>
      </c>
      <c r="DN563" s="4" t="s">
        <v>78876</v>
      </c>
      <c r="DO563" s="17" t="s">
        <v>38958</v>
      </c>
      <c r="DP563" s="39">
        <v>0</v>
      </c>
      <c r="DQ563" s="39">
        <v>0</v>
      </c>
      <c r="DR563" s="39">
        <v>0</v>
      </c>
      <c r="DS563" s="4" t="s">
        <v>78877</v>
      </c>
      <c r="DT563" s="17" t="s">
        <v>38959</v>
      </c>
      <c r="DU563" s="39">
        <v>0</v>
      </c>
      <c r="DV563" s="39">
        <v>0</v>
      </c>
      <c r="DW563" s="39">
        <v>0</v>
      </c>
      <c r="DX563" s="4" t="s">
        <v>78878</v>
      </c>
      <c r="DY563" s="17" t="s">
        <v>38960</v>
      </c>
      <c r="DZ563" s="39">
        <v>0</v>
      </c>
      <c r="EA563" s="39">
        <v>0</v>
      </c>
      <c r="EB563" s="39">
        <v>0</v>
      </c>
      <c r="EC563" s="4" t="s">
        <v>78879</v>
      </c>
      <c r="ED563" s="17" t="s">
        <v>38961</v>
      </c>
      <c r="EE563" s="39">
        <v>0</v>
      </c>
      <c r="EF563" s="39">
        <v>0</v>
      </c>
      <c r="EG563" s="39">
        <v>0</v>
      </c>
      <c r="EH563" s="4" t="s">
        <v>78880</v>
      </c>
      <c r="EI563" s="56" t="s">
        <v>38962</v>
      </c>
      <c r="EJ563" s="56">
        <v>0</v>
      </c>
      <c r="EK563" s="56">
        <v>0</v>
      </c>
      <c r="EL563" s="56">
        <v>0</v>
      </c>
      <c r="EM563" s="4" t="s">
        <v>78881</v>
      </c>
      <c r="EN563" s="17" t="s">
        <v>38963</v>
      </c>
      <c r="EO563" s="39">
        <v>0</v>
      </c>
      <c r="EP563" s="39">
        <v>0</v>
      </c>
      <c r="EQ563" s="39">
        <v>0</v>
      </c>
      <c r="ER563" s="4" t="s">
        <v>78882</v>
      </c>
      <c r="ES563" s="1" t="s">
        <v>38964</v>
      </c>
      <c r="ET563" s="1">
        <v>0</v>
      </c>
      <c r="EU563" s="1">
        <v>0</v>
      </c>
      <c r="EV563" s="1">
        <v>0</v>
      </c>
      <c r="EW563" s="1" t="s">
        <v>78883</v>
      </c>
      <c r="EX563" s="1" t="s">
        <v>38965</v>
      </c>
      <c r="EY563" s="1">
        <v>0</v>
      </c>
      <c r="EZ563" s="1">
        <v>0</v>
      </c>
      <c r="FA563" s="1">
        <v>0</v>
      </c>
      <c r="FB563" s="1" t="s">
        <v>78884</v>
      </c>
      <c r="FC563" s="1" t="s">
        <v>38966</v>
      </c>
      <c r="FD563" s="1">
        <v>0</v>
      </c>
      <c r="FE563" s="1">
        <v>0</v>
      </c>
      <c r="FF563" s="1">
        <v>0</v>
      </c>
      <c r="FH563" s="1">
        <v>0</v>
      </c>
      <c r="FI563" s="1">
        <v>0</v>
      </c>
      <c r="FJ563" s="1">
        <v>0</v>
      </c>
      <c r="FL563" s="1">
        <v>0</v>
      </c>
      <c r="FM563" s="1">
        <v>0</v>
      </c>
      <c r="FN563" s="1">
        <v>0</v>
      </c>
      <c r="FP563" s="1">
        <v>0</v>
      </c>
      <c r="FQ563" s="1">
        <v>0</v>
      </c>
      <c r="FR563" s="1">
        <v>0</v>
      </c>
    </row>
    <row r="564" spans="1:174">
      <c r="A564" s="3">
        <v>82790000</v>
      </c>
      <c r="B564" s="42" t="s">
        <v>1683</v>
      </c>
      <c r="C564" s="1" t="s">
        <v>1369</v>
      </c>
      <c r="D564" s="5">
        <v>1600000</v>
      </c>
      <c r="E564" s="5">
        <v>0</v>
      </c>
      <c r="F564" s="4">
        <v>1600000</v>
      </c>
      <c r="G564" s="4"/>
      <c r="I564" s="5"/>
      <c r="M564" s="1" t="s">
        <v>78885</v>
      </c>
      <c r="N564" s="17" t="s">
        <v>38967</v>
      </c>
      <c r="O564" s="39">
        <v>1600000</v>
      </c>
      <c r="P564" s="39">
        <v>0</v>
      </c>
      <c r="Q564" s="39">
        <v>1600000</v>
      </c>
      <c r="R564" s="4" t="s">
        <v>78886</v>
      </c>
      <c r="S564" s="17" t="s">
        <v>38968</v>
      </c>
      <c r="T564" s="39">
        <v>0</v>
      </c>
      <c r="U564" s="39">
        <v>0</v>
      </c>
      <c r="V564" s="39">
        <v>0</v>
      </c>
      <c r="W564" s="4" t="s">
        <v>78887</v>
      </c>
      <c r="X564" s="17" t="s">
        <v>38969</v>
      </c>
      <c r="Y564" s="39">
        <v>0</v>
      </c>
      <c r="Z564" s="39">
        <v>0</v>
      </c>
      <c r="AA564" s="39">
        <v>0</v>
      </c>
      <c r="AB564" s="4" t="s">
        <v>78888</v>
      </c>
      <c r="AC564" s="17" t="s">
        <v>38970</v>
      </c>
      <c r="AD564" s="39">
        <v>0</v>
      </c>
      <c r="AE564" s="39">
        <v>0</v>
      </c>
      <c r="AF564" s="39">
        <v>0</v>
      </c>
      <c r="AG564" s="4" t="s">
        <v>78889</v>
      </c>
      <c r="AH564" s="17" t="s">
        <v>38971</v>
      </c>
      <c r="AI564" s="39">
        <v>0</v>
      </c>
      <c r="AJ564" s="39">
        <v>0</v>
      </c>
      <c r="AK564" s="39">
        <v>0</v>
      </c>
      <c r="AL564" s="4" t="s">
        <v>78890</v>
      </c>
      <c r="AM564" s="17" t="s">
        <v>38972</v>
      </c>
      <c r="AN564" s="39">
        <v>0</v>
      </c>
      <c r="AO564" s="39">
        <v>0</v>
      </c>
      <c r="AP564" s="39">
        <v>0</v>
      </c>
      <c r="AQ564" s="4" t="s">
        <v>78891</v>
      </c>
      <c r="AR564" s="17" t="s">
        <v>38973</v>
      </c>
      <c r="AS564" s="39">
        <v>0</v>
      </c>
      <c r="AT564" s="39">
        <v>0</v>
      </c>
      <c r="AU564" s="39">
        <v>0</v>
      </c>
      <c r="AV564" s="4" t="s">
        <v>78892</v>
      </c>
      <c r="AW564" s="17" t="s">
        <v>38974</v>
      </c>
      <c r="AX564" s="39">
        <v>0</v>
      </c>
      <c r="AY564" s="39">
        <v>0</v>
      </c>
      <c r="AZ564" s="39">
        <v>0</v>
      </c>
      <c r="BA564" s="4" t="s">
        <v>78893</v>
      </c>
      <c r="BB564" s="17" t="s">
        <v>38975</v>
      </c>
      <c r="BC564" s="39">
        <v>0</v>
      </c>
      <c r="BD564" s="39">
        <v>0</v>
      </c>
      <c r="BE564" s="39">
        <v>0</v>
      </c>
      <c r="BF564" s="4" t="s">
        <v>78894</v>
      </c>
      <c r="BG564" s="17" t="s">
        <v>38976</v>
      </c>
      <c r="BH564" s="39">
        <v>0</v>
      </c>
      <c r="BI564" s="39">
        <v>0</v>
      </c>
      <c r="BJ564" s="39">
        <v>0</v>
      </c>
      <c r="BK564" s="4" t="s">
        <v>78895</v>
      </c>
      <c r="BL564" s="17" t="s">
        <v>38977</v>
      </c>
      <c r="BM564" s="39">
        <v>0</v>
      </c>
      <c r="BN564" s="39">
        <v>0</v>
      </c>
      <c r="BO564" s="39">
        <v>0</v>
      </c>
      <c r="BP564" s="4" t="s">
        <v>78896</v>
      </c>
      <c r="BQ564" s="17" t="s">
        <v>38978</v>
      </c>
      <c r="BR564" s="39">
        <v>0</v>
      </c>
      <c r="BS564" s="39">
        <v>0</v>
      </c>
      <c r="BT564" s="39">
        <v>0</v>
      </c>
      <c r="BU564" s="4" t="s">
        <v>78897</v>
      </c>
      <c r="BV564" s="17" t="s">
        <v>38979</v>
      </c>
      <c r="BW564" s="39">
        <v>0</v>
      </c>
      <c r="BX564" s="39">
        <v>0</v>
      </c>
      <c r="BY564" s="39">
        <v>0</v>
      </c>
      <c r="BZ564" s="4" t="s">
        <v>78898</v>
      </c>
      <c r="CA564" s="17" t="s">
        <v>38980</v>
      </c>
      <c r="CB564" s="39">
        <v>0</v>
      </c>
      <c r="CC564" s="39">
        <v>0</v>
      </c>
      <c r="CD564" s="39">
        <v>0</v>
      </c>
      <c r="CE564" s="4" t="s">
        <v>78899</v>
      </c>
      <c r="CF564" s="17" t="s">
        <v>38981</v>
      </c>
      <c r="CG564" s="39">
        <v>0</v>
      </c>
      <c r="CH564" s="39">
        <v>0</v>
      </c>
      <c r="CI564" s="39">
        <v>0</v>
      </c>
      <c r="CJ564" s="4" t="s">
        <v>78900</v>
      </c>
      <c r="CK564" s="17" t="s">
        <v>38982</v>
      </c>
      <c r="CL564" s="39">
        <v>0</v>
      </c>
      <c r="CM564" s="39">
        <v>0</v>
      </c>
      <c r="CN564" s="39">
        <v>0</v>
      </c>
      <c r="CO564" s="4" t="s">
        <v>78901</v>
      </c>
      <c r="CP564" s="17" t="s">
        <v>38983</v>
      </c>
      <c r="CQ564" s="39">
        <v>0</v>
      </c>
      <c r="CR564" s="39">
        <v>0</v>
      </c>
      <c r="CS564" s="39">
        <v>0</v>
      </c>
      <c r="CT564" s="4" t="s">
        <v>78902</v>
      </c>
      <c r="CU564" s="17" t="s">
        <v>38984</v>
      </c>
      <c r="CV564" s="39">
        <v>0</v>
      </c>
      <c r="CW564" s="39">
        <v>0</v>
      </c>
      <c r="CX564" s="39">
        <v>0</v>
      </c>
      <c r="CY564" s="4" t="s">
        <v>78903</v>
      </c>
      <c r="CZ564" s="17" t="s">
        <v>38985</v>
      </c>
      <c r="DA564" s="39">
        <v>0</v>
      </c>
      <c r="DB564" s="39">
        <v>0</v>
      </c>
      <c r="DC564" s="39">
        <v>0</v>
      </c>
      <c r="DD564" s="39" t="s">
        <v>78904</v>
      </c>
      <c r="DE564" s="39" t="s">
        <v>38986</v>
      </c>
      <c r="DF564" s="39">
        <v>0</v>
      </c>
      <c r="DG564" s="39">
        <v>0</v>
      </c>
      <c r="DH564" s="39">
        <v>0</v>
      </c>
      <c r="DI564" s="4" t="s">
        <v>78905</v>
      </c>
      <c r="DJ564" s="17" t="s">
        <v>38987</v>
      </c>
      <c r="DK564" s="39">
        <v>0</v>
      </c>
      <c r="DL564" s="39">
        <v>0</v>
      </c>
      <c r="DM564" s="39">
        <v>0</v>
      </c>
      <c r="DN564" s="4" t="s">
        <v>78906</v>
      </c>
      <c r="DO564" s="17" t="s">
        <v>38988</v>
      </c>
      <c r="DP564" s="39">
        <v>0</v>
      </c>
      <c r="DQ564" s="39">
        <v>0</v>
      </c>
      <c r="DR564" s="39">
        <v>0</v>
      </c>
      <c r="DS564" s="4" t="s">
        <v>78907</v>
      </c>
      <c r="DT564" s="17" t="s">
        <v>38989</v>
      </c>
      <c r="DU564" s="39">
        <v>0</v>
      </c>
      <c r="DV564" s="39">
        <v>0</v>
      </c>
      <c r="DW564" s="39">
        <v>0</v>
      </c>
      <c r="DX564" s="4" t="s">
        <v>78908</v>
      </c>
      <c r="DY564" s="17" t="s">
        <v>38990</v>
      </c>
      <c r="DZ564" s="39">
        <v>0</v>
      </c>
      <c r="EA564" s="39">
        <v>0</v>
      </c>
      <c r="EB564" s="39">
        <v>0</v>
      </c>
      <c r="EC564" s="4" t="s">
        <v>78909</v>
      </c>
      <c r="ED564" s="17" t="s">
        <v>38991</v>
      </c>
      <c r="EE564" s="39">
        <v>0</v>
      </c>
      <c r="EF564" s="39">
        <v>0</v>
      </c>
      <c r="EG564" s="39">
        <v>0</v>
      </c>
      <c r="EH564" s="4" t="s">
        <v>78910</v>
      </c>
      <c r="EI564" s="56" t="s">
        <v>38992</v>
      </c>
      <c r="EJ564" s="56">
        <v>0</v>
      </c>
      <c r="EK564" s="56">
        <v>0</v>
      </c>
      <c r="EL564" s="56">
        <v>0</v>
      </c>
      <c r="EM564" s="4" t="s">
        <v>78911</v>
      </c>
      <c r="EN564" s="17" t="s">
        <v>38993</v>
      </c>
      <c r="EO564" s="39">
        <v>0</v>
      </c>
      <c r="EP564" s="39">
        <v>0</v>
      </c>
      <c r="EQ564" s="39">
        <v>0</v>
      </c>
      <c r="ER564" s="4" t="s">
        <v>78912</v>
      </c>
      <c r="ES564" s="1" t="s">
        <v>38994</v>
      </c>
      <c r="ET564" s="1">
        <v>0</v>
      </c>
      <c r="EU564" s="1">
        <v>0</v>
      </c>
      <c r="EV564" s="1">
        <v>0</v>
      </c>
      <c r="EW564" s="1" t="s">
        <v>78913</v>
      </c>
      <c r="EX564" s="1" t="s">
        <v>38995</v>
      </c>
      <c r="EY564" s="1">
        <v>0</v>
      </c>
      <c r="EZ564" s="1">
        <v>0</v>
      </c>
      <c r="FA564" s="1">
        <v>0</v>
      </c>
      <c r="FB564" s="1" t="s">
        <v>78914</v>
      </c>
      <c r="FC564" s="1" t="s">
        <v>38996</v>
      </c>
      <c r="FD564" s="1">
        <v>0</v>
      </c>
      <c r="FE564" s="1">
        <v>0</v>
      </c>
      <c r="FF564" s="1">
        <v>0</v>
      </c>
      <c r="FH564" s="1">
        <v>1600000</v>
      </c>
      <c r="FI564" s="1">
        <v>0</v>
      </c>
      <c r="FJ564" s="1">
        <v>1600000</v>
      </c>
      <c r="FL564" s="1">
        <v>1600000</v>
      </c>
      <c r="FM564" s="1">
        <v>0</v>
      </c>
      <c r="FN564" s="1">
        <v>1600000</v>
      </c>
      <c r="FP564" s="1">
        <v>0</v>
      </c>
      <c r="FQ564" s="1">
        <v>0</v>
      </c>
      <c r="FR564" s="1">
        <v>0</v>
      </c>
    </row>
    <row r="565" spans="1:174">
      <c r="B565" s="42" t="s">
        <v>1487</v>
      </c>
      <c r="D565" s="6">
        <v>1600000</v>
      </c>
      <c r="E565" s="6">
        <v>0</v>
      </c>
      <c r="F565" s="6">
        <v>1600000</v>
      </c>
      <c r="G565" s="4"/>
      <c r="I565" s="5"/>
      <c r="M565" s="1" t="s">
        <v>42315</v>
      </c>
      <c r="N565" s="17"/>
      <c r="O565" s="39">
        <v>1600000</v>
      </c>
      <c r="P565" s="39">
        <v>0</v>
      </c>
      <c r="Q565" s="39">
        <v>1600000</v>
      </c>
      <c r="R565" s="4" t="s">
        <v>42316</v>
      </c>
      <c r="S565" s="17"/>
      <c r="T565" s="39">
        <v>0</v>
      </c>
      <c r="U565" s="39">
        <v>0</v>
      </c>
      <c r="V565" s="39">
        <v>0</v>
      </c>
      <c r="W565" s="4" t="s">
        <v>42317</v>
      </c>
      <c r="X565" s="17"/>
      <c r="Y565" s="39">
        <v>0</v>
      </c>
      <c r="Z565" s="39">
        <v>0</v>
      </c>
      <c r="AA565" s="39">
        <v>0</v>
      </c>
      <c r="AB565" s="4" t="s">
        <v>42318</v>
      </c>
      <c r="AC565" s="17"/>
      <c r="AD565" s="39">
        <v>0</v>
      </c>
      <c r="AE565" s="39">
        <v>0</v>
      </c>
      <c r="AF565" s="39">
        <v>0</v>
      </c>
      <c r="AG565" s="4" t="s">
        <v>42319</v>
      </c>
      <c r="AH565" s="17"/>
      <c r="AI565" s="39">
        <v>0</v>
      </c>
      <c r="AJ565" s="39">
        <v>0</v>
      </c>
      <c r="AK565" s="39">
        <v>0</v>
      </c>
      <c r="AL565" s="4" t="s">
        <v>42320</v>
      </c>
      <c r="AM565" s="17"/>
      <c r="AN565" s="39">
        <v>0</v>
      </c>
      <c r="AO565" s="39">
        <v>0</v>
      </c>
      <c r="AP565" s="39">
        <v>0</v>
      </c>
      <c r="AQ565" s="4" t="s">
        <v>42321</v>
      </c>
      <c r="AR565" s="17"/>
      <c r="AS565" s="39">
        <v>0</v>
      </c>
      <c r="AT565" s="39">
        <v>0</v>
      </c>
      <c r="AU565" s="39">
        <v>0</v>
      </c>
      <c r="AV565" s="4" t="s">
        <v>42322</v>
      </c>
      <c r="AW565" s="17"/>
      <c r="AX565" s="39">
        <v>0</v>
      </c>
      <c r="AY565" s="39">
        <v>0</v>
      </c>
      <c r="AZ565" s="39">
        <v>0</v>
      </c>
      <c r="BA565" s="4" t="s">
        <v>42323</v>
      </c>
      <c r="BB565" s="17"/>
      <c r="BC565" s="39">
        <v>0</v>
      </c>
      <c r="BD565" s="39">
        <v>0</v>
      </c>
      <c r="BE565" s="39">
        <v>0</v>
      </c>
      <c r="BF565" s="4" t="s">
        <v>42324</v>
      </c>
      <c r="BG565" s="17"/>
      <c r="BH565" s="39">
        <v>0</v>
      </c>
      <c r="BI565" s="39">
        <v>0</v>
      </c>
      <c r="BJ565" s="39">
        <v>0</v>
      </c>
      <c r="BK565" s="4" t="s">
        <v>42325</v>
      </c>
      <c r="BL565" s="17"/>
      <c r="BM565" s="39">
        <v>0</v>
      </c>
      <c r="BN565" s="39">
        <v>0</v>
      </c>
      <c r="BO565" s="39">
        <v>0</v>
      </c>
      <c r="BP565" s="4" t="s">
        <v>42326</v>
      </c>
      <c r="BQ565" s="17"/>
      <c r="BR565" s="39">
        <v>0</v>
      </c>
      <c r="BS565" s="39">
        <v>0</v>
      </c>
      <c r="BT565" s="39">
        <v>0</v>
      </c>
      <c r="BU565" s="4" t="s">
        <v>42327</v>
      </c>
      <c r="BV565" s="17"/>
      <c r="BW565" s="39">
        <v>0</v>
      </c>
      <c r="BX565" s="39">
        <v>0</v>
      </c>
      <c r="BY565" s="39">
        <v>0</v>
      </c>
      <c r="BZ565" s="4" t="s">
        <v>42328</v>
      </c>
      <c r="CA565" s="17"/>
      <c r="CB565" s="39">
        <v>0</v>
      </c>
      <c r="CC565" s="39">
        <v>0</v>
      </c>
      <c r="CD565" s="39">
        <v>0</v>
      </c>
      <c r="CE565" s="4" t="s">
        <v>42329</v>
      </c>
      <c r="CF565" s="17"/>
      <c r="CG565" s="39">
        <v>0</v>
      </c>
      <c r="CH565" s="39">
        <v>0</v>
      </c>
      <c r="CI565" s="39">
        <v>0</v>
      </c>
      <c r="CJ565" s="4" t="s">
        <v>42330</v>
      </c>
      <c r="CK565" s="17"/>
      <c r="CL565" s="39">
        <v>0</v>
      </c>
      <c r="CM565" s="39">
        <v>0</v>
      </c>
      <c r="CN565" s="39">
        <v>0</v>
      </c>
      <c r="CO565" s="4" t="s">
        <v>42331</v>
      </c>
      <c r="CP565" s="17"/>
      <c r="CQ565" s="39">
        <v>0</v>
      </c>
      <c r="CR565" s="39">
        <v>0</v>
      </c>
      <c r="CS565" s="39">
        <v>0</v>
      </c>
      <c r="CT565" s="4" t="s">
        <v>42332</v>
      </c>
      <c r="CU565" s="17"/>
      <c r="CV565" s="39">
        <v>0</v>
      </c>
      <c r="CW565" s="39">
        <v>0</v>
      </c>
      <c r="CX565" s="39">
        <v>0</v>
      </c>
      <c r="CY565" s="4" t="s">
        <v>42333</v>
      </c>
      <c r="CZ565" s="17"/>
      <c r="DA565" s="39">
        <v>0</v>
      </c>
      <c r="DB565" s="39">
        <v>0</v>
      </c>
      <c r="DC565" s="39">
        <v>0</v>
      </c>
      <c r="DD565" s="39" t="s">
        <v>42334</v>
      </c>
      <c r="DE565" s="39"/>
      <c r="DF565" s="39">
        <v>0</v>
      </c>
      <c r="DG565" s="39">
        <v>0</v>
      </c>
      <c r="DH565" s="39">
        <v>0</v>
      </c>
      <c r="DI565" s="4" t="s">
        <v>42335</v>
      </c>
      <c r="DJ565" s="17"/>
      <c r="DK565" s="39">
        <v>0</v>
      </c>
      <c r="DL565" s="39">
        <v>0</v>
      </c>
      <c r="DM565" s="39">
        <v>0</v>
      </c>
      <c r="DN565" s="4" t="s">
        <v>42336</v>
      </c>
      <c r="DO565" s="17"/>
      <c r="DP565" s="39">
        <v>0</v>
      </c>
      <c r="DQ565" s="39">
        <v>0</v>
      </c>
      <c r="DR565" s="39">
        <v>0</v>
      </c>
      <c r="DS565" s="4" t="s">
        <v>42337</v>
      </c>
      <c r="DT565" s="17"/>
      <c r="DU565" s="39">
        <v>0</v>
      </c>
      <c r="DV565" s="39">
        <v>0</v>
      </c>
      <c r="DW565" s="39">
        <v>0</v>
      </c>
      <c r="DX565" s="4" t="s">
        <v>42338</v>
      </c>
      <c r="DY565" s="17"/>
      <c r="DZ565" s="39">
        <v>0</v>
      </c>
      <c r="EA565" s="39">
        <v>0</v>
      </c>
      <c r="EB565" s="39">
        <v>0</v>
      </c>
      <c r="EC565" s="4" t="s">
        <v>42339</v>
      </c>
      <c r="ED565" s="17" t="s">
        <v>24956</v>
      </c>
      <c r="EE565" s="39">
        <v>0</v>
      </c>
      <c r="EF565" s="39">
        <v>0</v>
      </c>
      <c r="EG565" s="39">
        <v>0</v>
      </c>
      <c r="EH565" s="4" t="s">
        <v>42340</v>
      </c>
      <c r="EI565" s="56"/>
      <c r="EJ565" s="56">
        <v>0</v>
      </c>
      <c r="EK565" s="56">
        <v>0</v>
      </c>
      <c r="EL565" s="56">
        <v>0</v>
      </c>
      <c r="EM565" s="4" t="s">
        <v>42341</v>
      </c>
      <c r="EN565" s="17"/>
      <c r="EO565" s="39">
        <v>0</v>
      </c>
      <c r="EP565" s="39">
        <v>0</v>
      </c>
      <c r="EQ565" s="39">
        <v>0</v>
      </c>
      <c r="ER565" s="4" t="s">
        <v>42342</v>
      </c>
      <c r="ET565" s="1">
        <v>0</v>
      </c>
      <c r="EU565" s="1">
        <v>0</v>
      </c>
      <c r="EV565" s="1">
        <v>0</v>
      </c>
      <c r="EW565" s="1" t="s">
        <v>42343</v>
      </c>
      <c r="EY565" s="1">
        <v>0</v>
      </c>
      <c r="EZ565" s="1">
        <v>0</v>
      </c>
      <c r="FA565" s="1">
        <v>0</v>
      </c>
      <c r="FB565" s="1" t="s">
        <v>42344</v>
      </c>
      <c r="FD565" s="1">
        <v>0</v>
      </c>
      <c r="FE565" s="1">
        <v>0</v>
      </c>
      <c r="FF565" s="1">
        <v>0</v>
      </c>
      <c r="FH565" s="1">
        <v>1600000</v>
      </c>
      <c r="FI565" s="1">
        <v>0</v>
      </c>
      <c r="FJ565" s="1">
        <v>1600000</v>
      </c>
      <c r="FL565" s="1">
        <v>1600000</v>
      </c>
      <c r="FM565" s="1">
        <v>0</v>
      </c>
      <c r="FN565" s="1">
        <v>1600000</v>
      </c>
      <c r="FP565" s="1">
        <v>0</v>
      </c>
      <c r="FQ565" s="1">
        <v>0</v>
      </c>
      <c r="FR565" s="1">
        <v>0</v>
      </c>
    </row>
    <row r="566" spans="1:174">
      <c r="A566" s="3">
        <v>82800000</v>
      </c>
      <c r="B566" s="42" t="s">
        <v>1684</v>
      </c>
      <c r="C566" s="1" t="s">
        <v>1370</v>
      </c>
      <c r="D566" s="5">
        <v>0</v>
      </c>
      <c r="E566" s="5">
        <v>0</v>
      </c>
      <c r="F566" s="4">
        <v>0</v>
      </c>
      <c r="G566" s="4"/>
      <c r="I566" s="5"/>
      <c r="M566" s="1" t="s">
        <v>78915</v>
      </c>
      <c r="N566" s="17" t="s">
        <v>38997</v>
      </c>
      <c r="O566" s="39">
        <v>0</v>
      </c>
      <c r="P566" s="39">
        <v>0</v>
      </c>
      <c r="Q566" s="39">
        <v>0</v>
      </c>
      <c r="R566" s="4" t="s">
        <v>78916</v>
      </c>
      <c r="S566" s="17" t="s">
        <v>38998</v>
      </c>
      <c r="T566" s="39">
        <v>0</v>
      </c>
      <c r="U566" s="39">
        <v>0</v>
      </c>
      <c r="V566" s="39">
        <v>0</v>
      </c>
      <c r="W566" s="4" t="s">
        <v>78917</v>
      </c>
      <c r="X566" s="17" t="s">
        <v>38999</v>
      </c>
      <c r="Y566" s="39">
        <v>0</v>
      </c>
      <c r="Z566" s="39">
        <v>0</v>
      </c>
      <c r="AA566" s="39">
        <v>0</v>
      </c>
      <c r="AB566" s="4" t="s">
        <v>78918</v>
      </c>
      <c r="AC566" s="17" t="s">
        <v>39000</v>
      </c>
      <c r="AD566" s="39">
        <v>0</v>
      </c>
      <c r="AE566" s="39">
        <v>0</v>
      </c>
      <c r="AF566" s="39">
        <v>0</v>
      </c>
      <c r="AG566" s="4" t="s">
        <v>78919</v>
      </c>
      <c r="AH566" s="17" t="s">
        <v>39001</v>
      </c>
      <c r="AI566" s="39">
        <v>0</v>
      </c>
      <c r="AJ566" s="39">
        <v>0</v>
      </c>
      <c r="AK566" s="39">
        <v>0</v>
      </c>
      <c r="AL566" s="4" t="s">
        <v>78920</v>
      </c>
      <c r="AM566" s="17" t="s">
        <v>39002</v>
      </c>
      <c r="AN566" s="39">
        <v>0</v>
      </c>
      <c r="AO566" s="39">
        <v>0</v>
      </c>
      <c r="AP566" s="39">
        <v>0</v>
      </c>
      <c r="AQ566" s="4" t="s">
        <v>78921</v>
      </c>
      <c r="AR566" s="17" t="s">
        <v>39003</v>
      </c>
      <c r="AS566" s="39">
        <v>0</v>
      </c>
      <c r="AT566" s="39">
        <v>0</v>
      </c>
      <c r="AU566" s="39">
        <v>0</v>
      </c>
      <c r="AV566" s="4" t="s">
        <v>78922</v>
      </c>
      <c r="AW566" s="17" t="s">
        <v>39004</v>
      </c>
      <c r="AX566" s="39">
        <v>0</v>
      </c>
      <c r="AY566" s="39">
        <v>0</v>
      </c>
      <c r="AZ566" s="39">
        <v>0</v>
      </c>
      <c r="BA566" s="4" t="s">
        <v>78923</v>
      </c>
      <c r="BB566" s="17" t="s">
        <v>39005</v>
      </c>
      <c r="BC566" s="39">
        <v>0</v>
      </c>
      <c r="BD566" s="39">
        <v>0</v>
      </c>
      <c r="BE566" s="39">
        <v>0</v>
      </c>
      <c r="BF566" s="4" t="s">
        <v>78924</v>
      </c>
      <c r="BG566" s="17" t="s">
        <v>39006</v>
      </c>
      <c r="BH566" s="39">
        <v>0</v>
      </c>
      <c r="BI566" s="39">
        <v>0</v>
      </c>
      <c r="BJ566" s="39">
        <v>0</v>
      </c>
      <c r="BK566" s="4" t="s">
        <v>78925</v>
      </c>
      <c r="BL566" s="17" t="s">
        <v>39007</v>
      </c>
      <c r="BM566" s="39">
        <v>0</v>
      </c>
      <c r="BN566" s="39">
        <v>0</v>
      </c>
      <c r="BO566" s="39">
        <v>0</v>
      </c>
      <c r="BP566" s="4" t="s">
        <v>78926</v>
      </c>
      <c r="BQ566" s="17" t="s">
        <v>39008</v>
      </c>
      <c r="BR566" s="39">
        <v>0</v>
      </c>
      <c r="BS566" s="39">
        <v>0</v>
      </c>
      <c r="BT566" s="39">
        <v>0</v>
      </c>
      <c r="BU566" s="4" t="s">
        <v>78927</v>
      </c>
      <c r="BV566" s="17" t="s">
        <v>39009</v>
      </c>
      <c r="BW566" s="39">
        <v>0</v>
      </c>
      <c r="BX566" s="39">
        <v>0</v>
      </c>
      <c r="BY566" s="39">
        <v>0</v>
      </c>
      <c r="BZ566" s="4" t="s">
        <v>78928</v>
      </c>
      <c r="CA566" s="17" t="s">
        <v>39010</v>
      </c>
      <c r="CB566" s="39">
        <v>0</v>
      </c>
      <c r="CC566" s="39">
        <v>0</v>
      </c>
      <c r="CD566" s="39">
        <v>0</v>
      </c>
      <c r="CE566" s="4" t="s">
        <v>78929</v>
      </c>
      <c r="CF566" s="17" t="s">
        <v>39011</v>
      </c>
      <c r="CG566" s="39">
        <v>0</v>
      </c>
      <c r="CH566" s="39">
        <v>0</v>
      </c>
      <c r="CI566" s="39">
        <v>0</v>
      </c>
      <c r="CJ566" s="4" t="s">
        <v>78930</v>
      </c>
      <c r="CK566" s="17" t="s">
        <v>39012</v>
      </c>
      <c r="CL566" s="39">
        <v>0</v>
      </c>
      <c r="CM566" s="39">
        <v>0</v>
      </c>
      <c r="CN566" s="39">
        <v>0</v>
      </c>
      <c r="CO566" s="4" t="s">
        <v>78931</v>
      </c>
      <c r="CP566" s="17" t="s">
        <v>39013</v>
      </c>
      <c r="CQ566" s="39">
        <v>0</v>
      </c>
      <c r="CR566" s="39">
        <v>0</v>
      </c>
      <c r="CS566" s="39">
        <v>0</v>
      </c>
      <c r="CT566" s="4" t="s">
        <v>78932</v>
      </c>
      <c r="CU566" s="17" t="s">
        <v>39014</v>
      </c>
      <c r="CV566" s="39">
        <v>0</v>
      </c>
      <c r="CW566" s="39">
        <v>0</v>
      </c>
      <c r="CX566" s="39">
        <v>0</v>
      </c>
      <c r="CY566" s="4" t="s">
        <v>78933</v>
      </c>
      <c r="CZ566" s="17" t="s">
        <v>39015</v>
      </c>
      <c r="DA566" s="39">
        <v>0</v>
      </c>
      <c r="DB566" s="39">
        <v>0</v>
      </c>
      <c r="DC566" s="39">
        <v>0</v>
      </c>
      <c r="DD566" s="39" t="s">
        <v>78934</v>
      </c>
      <c r="DE566" s="39" t="s">
        <v>39016</v>
      </c>
      <c r="DF566" s="39">
        <v>0</v>
      </c>
      <c r="DG566" s="39">
        <v>0</v>
      </c>
      <c r="DH566" s="39">
        <v>0</v>
      </c>
      <c r="DI566" s="4" t="s">
        <v>78935</v>
      </c>
      <c r="DJ566" s="17" t="s">
        <v>39017</v>
      </c>
      <c r="DK566" s="39">
        <v>0</v>
      </c>
      <c r="DL566" s="39">
        <v>0</v>
      </c>
      <c r="DM566" s="39">
        <v>0</v>
      </c>
      <c r="DN566" s="4" t="s">
        <v>78936</v>
      </c>
      <c r="DO566" s="17" t="s">
        <v>39018</v>
      </c>
      <c r="DP566" s="39">
        <v>0</v>
      </c>
      <c r="DQ566" s="39">
        <v>0</v>
      </c>
      <c r="DR566" s="39">
        <v>0</v>
      </c>
      <c r="DS566" s="4" t="s">
        <v>78937</v>
      </c>
      <c r="DT566" s="17" t="s">
        <v>39019</v>
      </c>
      <c r="DU566" s="39">
        <v>0</v>
      </c>
      <c r="DV566" s="39">
        <v>0</v>
      </c>
      <c r="DW566" s="39">
        <v>0</v>
      </c>
      <c r="DX566" s="4" t="s">
        <v>78938</v>
      </c>
      <c r="DY566" s="17" t="s">
        <v>39020</v>
      </c>
      <c r="DZ566" s="39">
        <v>0</v>
      </c>
      <c r="EA566" s="39">
        <v>0</v>
      </c>
      <c r="EB566" s="39">
        <v>0</v>
      </c>
      <c r="EC566" s="4" t="s">
        <v>78939</v>
      </c>
      <c r="ED566" s="17" t="s">
        <v>39021</v>
      </c>
      <c r="EE566" s="39">
        <v>0</v>
      </c>
      <c r="EF566" s="39">
        <v>0</v>
      </c>
      <c r="EG566" s="39">
        <v>0</v>
      </c>
      <c r="EH566" s="4" t="s">
        <v>78940</v>
      </c>
      <c r="EI566" s="56" t="s">
        <v>39022</v>
      </c>
      <c r="EJ566" s="56">
        <v>0</v>
      </c>
      <c r="EK566" s="56">
        <v>0</v>
      </c>
      <c r="EL566" s="56">
        <v>0</v>
      </c>
      <c r="EM566" s="4" t="s">
        <v>78941</v>
      </c>
      <c r="EN566" s="17" t="s">
        <v>39023</v>
      </c>
      <c r="EO566" s="39">
        <v>0</v>
      </c>
      <c r="EP566" s="39">
        <v>0</v>
      </c>
      <c r="EQ566" s="39">
        <v>0</v>
      </c>
      <c r="ER566" s="4" t="s">
        <v>78942</v>
      </c>
      <c r="ES566" s="1" t="s">
        <v>39024</v>
      </c>
      <c r="ET566" s="1">
        <v>0</v>
      </c>
      <c r="EU566" s="1">
        <v>0</v>
      </c>
      <c r="EV566" s="1">
        <v>0</v>
      </c>
      <c r="EW566" s="1" t="s">
        <v>78943</v>
      </c>
      <c r="EX566" s="1" t="s">
        <v>39025</v>
      </c>
      <c r="EY566" s="1">
        <v>0</v>
      </c>
      <c r="EZ566" s="1">
        <v>0</v>
      </c>
      <c r="FA566" s="1">
        <v>0</v>
      </c>
      <c r="FB566" s="1" t="s">
        <v>78944</v>
      </c>
      <c r="FC566" s="1" t="s">
        <v>39026</v>
      </c>
      <c r="FD566" s="1">
        <v>0</v>
      </c>
      <c r="FE566" s="1">
        <v>0</v>
      </c>
      <c r="FF566" s="1">
        <v>0</v>
      </c>
      <c r="FH566" s="1">
        <v>0</v>
      </c>
      <c r="FI566" s="1">
        <v>0</v>
      </c>
      <c r="FJ566" s="1">
        <v>0</v>
      </c>
      <c r="FL566" s="1">
        <v>0</v>
      </c>
      <c r="FM566" s="1">
        <v>0</v>
      </c>
      <c r="FN566" s="1">
        <v>0</v>
      </c>
      <c r="FP566" s="1">
        <v>0</v>
      </c>
      <c r="FQ566" s="1">
        <v>0</v>
      </c>
      <c r="FR566" s="1">
        <v>0</v>
      </c>
    </row>
    <row r="567" spans="1:174">
      <c r="A567" s="3">
        <v>82810000</v>
      </c>
      <c r="B567" s="42" t="s">
        <v>1685</v>
      </c>
      <c r="C567" s="1" t="s">
        <v>1371</v>
      </c>
      <c r="D567" s="5">
        <v>0</v>
      </c>
      <c r="E567" s="5">
        <v>0</v>
      </c>
      <c r="F567" s="4">
        <v>0</v>
      </c>
      <c r="G567" s="4"/>
      <c r="I567" s="5"/>
      <c r="M567" s="1" t="s">
        <v>78945</v>
      </c>
      <c r="N567" s="17" t="s">
        <v>39027</v>
      </c>
      <c r="O567" s="39">
        <v>0</v>
      </c>
      <c r="P567" s="39">
        <v>0</v>
      </c>
      <c r="Q567" s="39">
        <v>0</v>
      </c>
      <c r="R567" s="4" t="s">
        <v>78946</v>
      </c>
      <c r="S567" s="17" t="s">
        <v>39028</v>
      </c>
      <c r="T567" s="39">
        <v>0</v>
      </c>
      <c r="U567" s="39">
        <v>0</v>
      </c>
      <c r="V567" s="39">
        <v>0</v>
      </c>
      <c r="W567" s="4" t="s">
        <v>78947</v>
      </c>
      <c r="X567" s="17" t="s">
        <v>39029</v>
      </c>
      <c r="Y567" s="39">
        <v>0</v>
      </c>
      <c r="Z567" s="39">
        <v>0</v>
      </c>
      <c r="AA567" s="39">
        <v>0</v>
      </c>
      <c r="AB567" s="4" t="s">
        <v>78948</v>
      </c>
      <c r="AC567" s="17" t="s">
        <v>39030</v>
      </c>
      <c r="AD567" s="39">
        <v>0</v>
      </c>
      <c r="AE567" s="39">
        <v>0</v>
      </c>
      <c r="AF567" s="39">
        <v>0</v>
      </c>
      <c r="AG567" s="4" t="s">
        <v>78949</v>
      </c>
      <c r="AH567" s="17" t="s">
        <v>39031</v>
      </c>
      <c r="AI567" s="39">
        <v>0</v>
      </c>
      <c r="AJ567" s="39">
        <v>0</v>
      </c>
      <c r="AK567" s="39">
        <v>0</v>
      </c>
      <c r="AL567" s="4" t="s">
        <v>78950</v>
      </c>
      <c r="AM567" s="17" t="s">
        <v>39032</v>
      </c>
      <c r="AN567" s="39">
        <v>0</v>
      </c>
      <c r="AO567" s="39">
        <v>0</v>
      </c>
      <c r="AP567" s="39">
        <v>0</v>
      </c>
      <c r="AQ567" s="4" t="s">
        <v>78951</v>
      </c>
      <c r="AR567" s="17" t="s">
        <v>39033</v>
      </c>
      <c r="AS567" s="39">
        <v>0</v>
      </c>
      <c r="AT567" s="39">
        <v>0</v>
      </c>
      <c r="AU567" s="39">
        <v>0</v>
      </c>
      <c r="AV567" s="4" t="s">
        <v>78952</v>
      </c>
      <c r="AW567" s="17" t="s">
        <v>39034</v>
      </c>
      <c r="AX567" s="39">
        <v>0</v>
      </c>
      <c r="AY567" s="39">
        <v>0</v>
      </c>
      <c r="AZ567" s="39">
        <v>0</v>
      </c>
      <c r="BA567" s="4" t="s">
        <v>78953</v>
      </c>
      <c r="BB567" s="17" t="s">
        <v>39035</v>
      </c>
      <c r="BC567" s="39">
        <v>0</v>
      </c>
      <c r="BD567" s="39">
        <v>0</v>
      </c>
      <c r="BE567" s="39">
        <v>0</v>
      </c>
      <c r="BF567" s="4" t="s">
        <v>78954</v>
      </c>
      <c r="BG567" s="17" t="s">
        <v>39036</v>
      </c>
      <c r="BH567" s="39">
        <v>0</v>
      </c>
      <c r="BI567" s="39">
        <v>0</v>
      </c>
      <c r="BJ567" s="39">
        <v>0</v>
      </c>
      <c r="BK567" s="4" t="s">
        <v>78955</v>
      </c>
      <c r="BL567" s="17" t="s">
        <v>39037</v>
      </c>
      <c r="BM567" s="39">
        <v>0</v>
      </c>
      <c r="BN567" s="39">
        <v>0</v>
      </c>
      <c r="BO567" s="39">
        <v>0</v>
      </c>
      <c r="BP567" s="4" t="s">
        <v>78956</v>
      </c>
      <c r="BQ567" s="17" t="s">
        <v>39038</v>
      </c>
      <c r="BR567" s="39">
        <v>0</v>
      </c>
      <c r="BS567" s="39">
        <v>0</v>
      </c>
      <c r="BT567" s="39">
        <v>0</v>
      </c>
      <c r="BU567" s="4" t="s">
        <v>78957</v>
      </c>
      <c r="BV567" s="17" t="s">
        <v>39039</v>
      </c>
      <c r="BW567" s="39">
        <v>0</v>
      </c>
      <c r="BX567" s="39">
        <v>0</v>
      </c>
      <c r="BY567" s="39">
        <v>0</v>
      </c>
      <c r="BZ567" s="4" t="s">
        <v>78958</v>
      </c>
      <c r="CA567" s="17" t="s">
        <v>39040</v>
      </c>
      <c r="CB567" s="39">
        <v>0</v>
      </c>
      <c r="CC567" s="39">
        <v>0</v>
      </c>
      <c r="CD567" s="39">
        <v>0</v>
      </c>
      <c r="CE567" s="4" t="s">
        <v>78959</v>
      </c>
      <c r="CF567" s="17" t="s">
        <v>39041</v>
      </c>
      <c r="CG567" s="39">
        <v>0</v>
      </c>
      <c r="CH567" s="39">
        <v>0</v>
      </c>
      <c r="CI567" s="39">
        <v>0</v>
      </c>
      <c r="CJ567" s="4" t="s">
        <v>78960</v>
      </c>
      <c r="CK567" s="17" t="s">
        <v>39042</v>
      </c>
      <c r="CL567" s="39">
        <v>0</v>
      </c>
      <c r="CM567" s="39">
        <v>0</v>
      </c>
      <c r="CN567" s="39">
        <v>0</v>
      </c>
      <c r="CO567" s="4" t="s">
        <v>78961</v>
      </c>
      <c r="CP567" s="17" t="s">
        <v>39043</v>
      </c>
      <c r="CQ567" s="39">
        <v>0</v>
      </c>
      <c r="CR567" s="39">
        <v>0</v>
      </c>
      <c r="CS567" s="39">
        <v>0</v>
      </c>
      <c r="CT567" s="4" t="s">
        <v>78962</v>
      </c>
      <c r="CU567" s="17" t="s">
        <v>39044</v>
      </c>
      <c r="CV567" s="39">
        <v>0</v>
      </c>
      <c r="CW567" s="39">
        <v>0</v>
      </c>
      <c r="CX567" s="39">
        <v>0</v>
      </c>
      <c r="CY567" s="4" t="s">
        <v>78963</v>
      </c>
      <c r="CZ567" s="17" t="s">
        <v>39045</v>
      </c>
      <c r="DA567" s="39">
        <v>0</v>
      </c>
      <c r="DB567" s="39">
        <v>0</v>
      </c>
      <c r="DC567" s="39">
        <v>0</v>
      </c>
      <c r="DD567" s="39" t="s">
        <v>78964</v>
      </c>
      <c r="DE567" s="39" t="s">
        <v>39046</v>
      </c>
      <c r="DF567" s="39">
        <v>0</v>
      </c>
      <c r="DG567" s="39">
        <v>0</v>
      </c>
      <c r="DH567" s="39">
        <v>0</v>
      </c>
      <c r="DI567" s="4" t="s">
        <v>78965</v>
      </c>
      <c r="DJ567" s="17" t="s">
        <v>39047</v>
      </c>
      <c r="DK567" s="39">
        <v>0</v>
      </c>
      <c r="DL567" s="39">
        <v>0</v>
      </c>
      <c r="DM567" s="39">
        <v>0</v>
      </c>
      <c r="DN567" s="4" t="s">
        <v>78966</v>
      </c>
      <c r="DO567" s="17" t="s">
        <v>39048</v>
      </c>
      <c r="DP567" s="39">
        <v>0</v>
      </c>
      <c r="DQ567" s="39">
        <v>0</v>
      </c>
      <c r="DR567" s="39">
        <v>0</v>
      </c>
      <c r="DS567" s="4" t="s">
        <v>78967</v>
      </c>
      <c r="DT567" s="17" t="s">
        <v>39049</v>
      </c>
      <c r="DU567" s="39">
        <v>0</v>
      </c>
      <c r="DV567" s="39">
        <v>0</v>
      </c>
      <c r="DW567" s="39">
        <v>0</v>
      </c>
      <c r="DX567" s="4" t="s">
        <v>78968</v>
      </c>
      <c r="DY567" s="17" t="s">
        <v>39050</v>
      </c>
      <c r="DZ567" s="39">
        <v>0</v>
      </c>
      <c r="EA567" s="39">
        <v>0</v>
      </c>
      <c r="EB567" s="39">
        <v>0</v>
      </c>
      <c r="EC567" s="4" t="s">
        <v>78969</v>
      </c>
      <c r="ED567" s="17" t="s">
        <v>39051</v>
      </c>
      <c r="EE567" s="39">
        <v>0</v>
      </c>
      <c r="EF567" s="39">
        <v>0</v>
      </c>
      <c r="EG567" s="39">
        <v>0</v>
      </c>
      <c r="EH567" s="4" t="s">
        <v>78970</v>
      </c>
      <c r="EI567" s="56" t="s">
        <v>39052</v>
      </c>
      <c r="EJ567" s="56">
        <v>0</v>
      </c>
      <c r="EK567" s="56">
        <v>0</v>
      </c>
      <c r="EL567" s="56">
        <v>0</v>
      </c>
      <c r="EM567" s="4" t="s">
        <v>78971</v>
      </c>
      <c r="EN567" s="17" t="s">
        <v>39053</v>
      </c>
      <c r="EO567" s="39">
        <v>0</v>
      </c>
      <c r="EP567" s="39">
        <v>0</v>
      </c>
      <c r="EQ567" s="39">
        <v>0</v>
      </c>
      <c r="ER567" s="4" t="s">
        <v>78972</v>
      </c>
      <c r="ES567" s="1" t="s">
        <v>39054</v>
      </c>
      <c r="ET567" s="1">
        <v>0</v>
      </c>
      <c r="EU567" s="1">
        <v>0</v>
      </c>
      <c r="EV567" s="1">
        <v>0</v>
      </c>
      <c r="EW567" s="1" t="s">
        <v>78973</v>
      </c>
      <c r="EX567" s="1" t="s">
        <v>39055</v>
      </c>
      <c r="EY567" s="1">
        <v>0</v>
      </c>
      <c r="EZ567" s="1">
        <v>0</v>
      </c>
      <c r="FA567" s="1">
        <v>0</v>
      </c>
      <c r="FB567" s="1" t="s">
        <v>78974</v>
      </c>
      <c r="FC567" s="1" t="s">
        <v>39056</v>
      </c>
      <c r="FD567" s="1">
        <v>0</v>
      </c>
      <c r="FE567" s="1">
        <v>0</v>
      </c>
      <c r="FF567" s="1">
        <v>0</v>
      </c>
      <c r="FH567" s="1">
        <v>0</v>
      </c>
      <c r="FI567" s="1">
        <v>0</v>
      </c>
      <c r="FJ567" s="1">
        <v>0</v>
      </c>
      <c r="FL567" s="1">
        <v>0</v>
      </c>
      <c r="FM567" s="1">
        <v>0</v>
      </c>
      <c r="FN567" s="1">
        <v>0</v>
      </c>
      <c r="FP567" s="1">
        <v>0</v>
      </c>
      <c r="FQ567" s="1">
        <v>0</v>
      </c>
      <c r="FR567" s="1">
        <v>0</v>
      </c>
    </row>
    <row r="568" spans="1:174">
      <c r="A568" s="3">
        <v>82820000</v>
      </c>
      <c r="B568" s="42" t="s">
        <v>1686</v>
      </c>
      <c r="C568" s="1" t="s">
        <v>1372</v>
      </c>
      <c r="D568" s="5">
        <v>0</v>
      </c>
      <c r="E568" s="5">
        <v>0</v>
      </c>
      <c r="F568" s="4">
        <v>0</v>
      </c>
      <c r="G568" s="4"/>
      <c r="I568" s="5"/>
      <c r="M568" s="1" t="s">
        <v>78975</v>
      </c>
      <c r="N568" s="17" t="s">
        <v>39057</v>
      </c>
      <c r="O568" s="39">
        <v>0</v>
      </c>
      <c r="P568" s="39">
        <v>0</v>
      </c>
      <c r="Q568" s="39">
        <v>0</v>
      </c>
      <c r="R568" s="4" t="s">
        <v>78976</v>
      </c>
      <c r="S568" s="17" t="s">
        <v>39058</v>
      </c>
      <c r="T568" s="39">
        <v>0</v>
      </c>
      <c r="U568" s="39">
        <v>0</v>
      </c>
      <c r="V568" s="39">
        <v>0</v>
      </c>
      <c r="W568" s="4" t="s">
        <v>78977</v>
      </c>
      <c r="X568" s="17" t="s">
        <v>39059</v>
      </c>
      <c r="Y568" s="39">
        <v>0</v>
      </c>
      <c r="Z568" s="39">
        <v>0</v>
      </c>
      <c r="AA568" s="39">
        <v>0</v>
      </c>
      <c r="AB568" s="4" t="s">
        <v>78978</v>
      </c>
      <c r="AC568" s="17" t="s">
        <v>39060</v>
      </c>
      <c r="AD568" s="39">
        <v>0</v>
      </c>
      <c r="AE568" s="39">
        <v>0</v>
      </c>
      <c r="AF568" s="39">
        <v>0</v>
      </c>
      <c r="AG568" s="4" t="s">
        <v>78979</v>
      </c>
      <c r="AH568" s="17" t="s">
        <v>39061</v>
      </c>
      <c r="AI568" s="39">
        <v>0</v>
      </c>
      <c r="AJ568" s="39">
        <v>0</v>
      </c>
      <c r="AK568" s="39">
        <v>0</v>
      </c>
      <c r="AL568" s="4" t="s">
        <v>78980</v>
      </c>
      <c r="AM568" s="17" t="s">
        <v>39062</v>
      </c>
      <c r="AN568" s="39">
        <v>0</v>
      </c>
      <c r="AO568" s="39">
        <v>0</v>
      </c>
      <c r="AP568" s="39">
        <v>0</v>
      </c>
      <c r="AQ568" s="4" t="s">
        <v>78981</v>
      </c>
      <c r="AR568" s="17" t="s">
        <v>39063</v>
      </c>
      <c r="AS568" s="39">
        <v>0</v>
      </c>
      <c r="AT568" s="39">
        <v>0</v>
      </c>
      <c r="AU568" s="39">
        <v>0</v>
      </c>
      <c r="AV568" s="4" t="s">
        <v>78982</v>
      </c>
      <c r="AW568" s="17" t="s">
        <v>39064</v>
      </c>
      <c r="AX568" s="39">
        <v>0</v>
      </c>
      <c r="AY568" s="39">
        <v>0</v>
      </c>
      <c r="AZ568" s="39">
        <v>0</v>
      </c>
      <c r="BA568" s="4" t="s">
        <v>78983</v>
      </c>
      <c r="BB568" s="17" t="s">
        <v>39065</v>
      </c>
      <c r="BC568" s="39">
        <v>0</v>
      </c>
      <c r="BD568" s="39">
        <v>0</v>
      </c>
      <c r="BE568" s="39">
        <v>0</v>
      </c>
      <c r="BF568" s="4" t="s">
        <v>78984</v>
      </c>
      <c r="BG568" s="17" t="s">
        <v>39066</v>
      </c>
      <c r="BH568" s="39">
        <v>0</v>
      </c>
      <c r="BI568" s="39">
        <v>0</v>
      </c>
      <c r="BJ568" s="39">
        <v>0</v>
      </c>
      <c r="BK568" s="4" t="s">
        <v>78985</v>
      </c>
      <c r="BL568" s="17" t="s">
        <v>39067</v>
      </c>
      <c r="BM568" s="39">
        <v>0</v>
      </c>
      <c r="BN568" s="39">
        <v>0</v>
      </c>
      <c r="BO568" s="39">
        <v>0</v>
      </c>
      <c r="BP568" s="4" t="s">
        <v>78986</v>
      </c>
      <c r="BQ568" s="17" t="s">
        <v>39068</v>
      </c>
      <c r="BR568" s="39">
        <v>0</v>
      </c>
      <c r="BS568" s="39">
        <v>0</v>
      </c>
      <c r="BT568" s="39">
        <v>0</v>
      </c>
      <c r="BU568" s="4" t="s">
        <v>78987</v>
      </c>
      <c r="BV568" s="17" t="s">
        <v>39069</v>
      </c>
      <c r="BW568" s="39">
        <v>0</v>
      </c>
      <c r="BX568" s="39">
        <v>0</v>
      </c>
      <c r="BY568" s="39">
        <v>0</v>
      </c>
      <c r="BZ568" s="4" t="s">
        <v>78988</v>
      </c>
      <c r="CA568" s="17" t="s">
        <v>39070</v>
      </c>
      <c r="CB568" s="39">
        <v>0</v>
      </c>
      <c r="CC568" s="39">
        <v>0</v>
      </c>
      <c r="CD568" s="39">
        <v>0</v>
      </c>
      <c r="CE568" s="4" t="s">
        <v>78989</v>
      </c>
      <c r="CF568" s="17" t="s">
        <v>39071</v>
      </c>
      <c r="CG568" s="39">
        <v>0</v>
      </c>
      <c r="CH568" s="39">
        <v>0</v>
      </c>
      <c r="CI568" s="39">
        <v>0</v>
      </c>
      <c r="CJ568" s="4" t="s">
        <v>78990</v>
      </c>
      <c r="CK568" s="17" t="s">
        <v>39072</v>
      </c>
      <c r="CL568" s="39">
        <v>0</v>
      </c>
      <c r="CM568" s="39">
        <v>0</v>
      </c>
      <c r="CN568" s="39">
        <v>0</v>
      </c>
      <c r="CO568" s="4" t="s">
        <v>78991</v>
      </c>
      <c r="CP568" s="17" t="s">
        <v>39073</v>
      </c>
      <c r="CQ568" s="39">
        <v>0</v>
      </c>
      <c r="CR568" s="39">
        <v>0</v>
      </c>
      <c r="CS568" s="39">
        <v>0</v>
      </c>
      <c r="CT568" s="4" t="s">
        <v>78992</v>
      </c>
      <c r="CU568" s="17" t="s">
        <v>39074</v>
      </c>
      <c r="CV568" s="39">
        <v>0</v>
      </c>
      <c r="CW568" s="39">
        <v>0</v>
      </c>
      <c r="CX568" s="39">
        <v>0</v>
      </c>
      <c r="CY568" s="4" t="s">
        <v>78993</v>
      </c>
      <c r="CZ568" s="17" t="s">
        <v>39075</v>
      </c>
      <c r="DA568" s="39">
        <v>0</v>
      </c>
      <c r="DB568" s="39">
        <v>0</v>
      </c>
      <c r="DC568" s="39">
        <v>0</v>
      </c>
      <c r="DD568" s="39" t="s">
        <v>78994</v>
      </c>
      <c r="DE568" s="39" t="s">
        <v>39076</v>
      </c>
      <c r="DF568" s="39">
        <v>0</v>
      </c>
      <c r="DG568" s="39">
        <v>0</v>
      </c>
      <c r="DH568" s="39">
        <v>0</v>
      </c>
      <c r="DI568" s="4" t="s">
        <v>78995</v>
      </c>
      <c r="DJ568" s="17" t="s">
        <v>39077</v>
      </c>
      <c r="DK568" s="39">
        <v>0</v>
      </c>
      <c r="DL568" s="39">
        <v>0</v>
      </c>
      <c r="DM568" s="39">
        <v>0</v>
      </c>
      <c r="DN568" s="4" t="s">
        <v>78996</v>
      </c>
      <c r="DO568" s="17" t="s">
        <v>39078</v>
      </c>
      <c r="DP568" s="39">
        <v>0</v>
      </c>
      <c r="DQ568" s="39">
        <v>0</v>
      </c>
      <c r="DR568" s="39">
        <v>0</v>
      </c>
      <c r="DS568" s="4" t="s">
        <v>78997</v>
      </c>
      <c r="DT568" s="17" t="s">
        <v>39079</v>
      </c>
      <c r="DU568" s="39">
        <v>0</v>
      </c>
      <c r="DV568" s="39">
        <v>0</v>
      </c>
      <c r="DW568" s="39">
        <v>0</v>
      </c>
      <c r="DX568" s="4" t="s">
        <v>78998</v>
      </c>
      <c r="DY568" s="17" t="s">
        <v>39080</v>
      </c>
      <c r="DZ568" s="39">
        <v>0</v>
      </c>
      <c r="EA568" s="39">
        <v>0</v>
      </c>
      <c r="EB568" s="39">
        <v>0</v>
      </c>
      <c r="EC568" s="4" t="s">
        <v>78999</v>
      </c>
      <c r="ED568" s="17" t="s">
        <v>39081</v>
      </c>
      <c r="EE568" s="39">
        <v>0</v>
      </c>
      <c r="EF568" s="39">
        <v>0</v>
      </c>
      <c r="EG568" s="39">
        <v>0</v>
      </c>
      <c r="EH568" s="4" t="s">
        <v>79000</v>
      </c>
      <c r="EI568" s="56" t="s">
        <v>39082</v>
      </c>
      <c r="EJ568" s="56">
        <v>0</v>
      </c>
      <c r="EK568" s="56">
        <v>0</v>
      </c>
      <c r="EL568" s="56">
        <v>0</v>
      </c>
      <c r="EM568" s="4" t="s">
        <v>79001</v>
      </c>
      <c r="EN568" s="17" t="s">
        <v>39083</v>
      </c>
      <c r="EO568" s="39">
        <v>0</v>
      </c>
      <c r="EP568" s="39">
        <v>0</v>
      </c>
      <c r="EQ568" s="39">
        <v>0</v>
      </c>
      <c r="ER568" s="4" t="s">
        <v>79002</v>
      </c>
      <c r="ES568" s="1" t="s">
        <v>39084</v>
      </c>
      <c r="ET568" s="1">
        <v>0</v>
      </c>
      <c r="EU568" s="1">
        <v>0</v>
      </c>
      <c r="EV568" s="1">
        <v>0</v>
      </c>
      <c r="EW568" s="1" t="s">
        <v>79003</v>
      </c>
      <c r="EX568" s="1" t="s">
        <v>39085</v>
      </c>
      <c r="EY568" s="1">
        <v>0</v>
      </c>
      <c r="EZ568" s="1">
        <v>0</v>
      </c>
      <c r="FA568" s="1">
        <v>0</v>
      </c>
      <c r="FB568" s="1" t="s">
        <v>79004</v>
      </c>
      <c r="FC568" s="1" t="s">
        <v>39086</v>
      </c>
      <c r="FD568" s="1">
        <v>0</v>
      </c>
      <c r="FE568" s="1">
        <v>0</v>
      </c>
      <c r="FF568" s="1">
        <v>0</v>
      </c>
      <c r="FH568" s="1">
        <v>0</v>
      </c>
      <c r="FI568" s="1">
        <v>0</v>
      </c>
      <c r="FJ568" s="1">
        <v>0</v>
      </c>
      <c r="FL568" s="1">
        <v>0</v>
      </c>
      <c r="FM568" s="1">
        <v>0</v>
      </c>
      <c r="FN568" s="1">
        <v>0</v>
      </c>
      <c r="FP568" s="1">
        <v>0</v>
      </c>
      <c r="FQ568" s="1">
        <v>0</v>
      </c>
      <c r="FR568" s="1">
        <v>0</v>
      </c>
    </row>
    <row r="569" spans="1:174">
      <c r="B569" s="42" t="s">
        <v>1487</v>
      </c>
      <c r="D569" s="6">
        <v>0</v>
      </c>
      <c r="E569" s="6">
        <v>0</v>
      </c>
      <c r="F569" s="6">
        <v>0</v>
      </c>
      <c r="G569" s="4"/>
      <c r="I569" s="5"/>
      <c r="M569" s="1" t="s">
        <v>42315</v>
      </c>
      <c r="N569" s="17"/>
      <c r="O569" s="39">
        <v>0</v>
      </c>
      <c r="P569" s="39">
        <v>0</v>
      </c>
      <c r="Q569" s="39">
        <v>0</v>
      </c>
      <c r="R569" s="4" t="s">
        <v>42316</v>
      </c>
      <c r="S569" s="17"/>
      <c r="T569" s="39">
        <v>0</v>
      </c>
      <c r="U569" s="39">
        <v>0</v>
      </c>
      <c r="V569" s="39">
        <v>0</v>
      </c>
      <c r="W569" s="4" t="s">
        <v>42317</v>
      </c>
      <c r="X569" s="17"/>
      <c r="Y569" s="39">
        <v>0</v>
      </c>
      <c r="Z569" s="39">
        <v>0</v>
      </c>
      <c r="AA569" s="39">
        <v>0</v>
      </c>
      <c r="AB569" s="4" t="s">
        <v>42318</v>
      </c>
      <c r="AC569" s="17"/>
      <c r="AD569" s="39">
        <v>0</v>
      </c>
      <c r="AE569" s="39">
        <v>0</v>
      </c>
      <c r="AF569" s="39">
        <v>0</v>
      </c>
      <c r="AG569" s="4" t="s">
        <v>42319</v>
      </c>
      <c r="AH569" s="17"/>
      <c r="AI569" s="39">
        <v>0</v>
      </c>
      <c r="AJ569" s="39">
        <v>0</v>
      </c>
      <c r="AK569" s="39">
        <v>0</v>
      </c>
      <c r="AL569" s="4" t="s">
        <v>42320</v>
      </c>
      <c r="AM569" s="17"/>
      <c r="AN569" s="39">
        <v>0</v>
      </c>
      <c r="AO569" s="39">
        <v>0</v>
      </c>
      <c r="AP569" s="39">
        <v>0</v>
      </c>
      <c r="AQ569" s="4" t="s">
        <v>42321</v>
      </c>
      <c r="AR569" s="17"/>
      <c r="AS569" s="39">
        <v>0</v>
      </c>
      <c r="AT569" s="39">
        <v>0</v>
      </c>
      <c r="AU569" s="39">
        <v>0</v>
      </c>
      <c r="AV569" s="4" t="s">
        <v>42322</v>
      </c>
      <c r="AW569" s="17"/>
      <c r="AX569" s="39">
        <v>0</v>
      </c>
      <c r="AY569" s="39">
        <v>0</v>
      </c>
      <c r="AZ569" s="39">
        <v>0</v>
      </c>
      <c r="BA569" s="4" t="s">
        <v>42323</v>
      </c>
      <c r="BB569" s="17"/>
      <c r="BC569" s="39">
        <v>0</v>
      </c>
      <c r="BD569" s="39">
        <v>0</v>
      </c>
      <c r="BE569" s="39">
        <v>0</v>
      </c>
      <c r="BF569" s="4" t="s">
        <v>42324</v>
      </c>
      <c r="BG569" s="17"/>
      <c r="BH569" s="39">
        <v>0</v>
      </c>
      <c r="BI569" s="39">
        <v>0</v>
      </c>
      <c r="BJ569" s="39">
        <v>0</v>
      </c>
      <c r="BK569" s="4" t="s">
        <v>42325</v>
      </c>
      <c r="BL569" s="17"/>
      <c r="BM569" s="39">
        <v>0</v>
      </c>
      <c r="BN569" s="39">
        <v>0</v>
      </c>
      <c r="BO569" s="39">
        <v>0</v>
      </c>
      <c r="BP569" s="4" t="s">
        <v>42326</v>
      </c>
      <c r="BQ569" s="17"/>
      <c r="BR569" s="39">
        <v>0</v>
      </c>
      <c r="BS569" s="39">
        <v>0</v>
      </c>
      <c r="BT569" s="39">
        <v>0</v>
      </c>
      <c r="BU569" s="4" t="s">
        <v>42327</v>
      </c>
      <c r="BV569" s="17"/>
      <c r="BW569" s="39">
        <v>0</v>
      </c>
      <c r="BX569" s="39">
        <v>0</v>
      </c>
      <c r="BY569" s="39">
        <v>0</v>
      </c>
      <c r="BZ569" s="4" t="s">
        <v>42328</v>
      </c>
      <c r="CA569" s="17"/>
      <c r="CB569" s="39">
        <v>0</v>
      </c>
      <c r="CC569" s="39">
        <v>0</v>
      </c>
      <c r="CD569" s="39">
        <v>0</v>
      </c>
      <c r="CE569" s="4" t="s">
        <v>42329</v>
      </c>
      <c r="CF569" s="17"/>
      <c r="CG569" s="39">
        <v>0</v>
      </c>
      <c r="CH569" s="39">
        <v>0</v>
      </c>
      <c r="CI569" s="39">
        <v>0</v>
      </c>
      <c r="CJ569" s="4" t="s">
        <v>42330</v>
      </c>
      <c r="CK569" s="17"/>
      <c r="CL569" s="39">
        <v>0</v>
      </c>
      <c r="CM569" s="39">
        <v>0</v>
      </c>
      <c r="CN569" s="39">
        <v>0</v>
      </c>
      <c r="CO569" s="4" t="s">
        <v>42331</v>
      </c>
      <c r="CP569" s="17"/>
      <c r="CQ569" s="39">
        <v>0</v>
      </c>
      <c r="CR569" s="39">
        <v>0</v>
      </c>
      <c r="CS569" s="39">
        <v>0</v>
      </c>
      <c r="CT569" s="4" t="s">
        <v>42332</v>
      </c>
      <c r="CU569" s="17"/>
      <c r="CV569" s="39">
        <v>0</v>
      </c>
      <c r="CW569" s="39">
        <v>0</v>
      </c>
      <c r="CX569" s="39">
        <v>0</v>
      </c>
      <c r="CY569" s="4" t="s">
        <v>42333</v>
      </c>
      <c r="CZ569" s="17"/>
      <c r="DA569" s="39">
        <v>0</v>
      </c>
      <c r="DB569" s="39">
        <v>0</v>
      </c>
      <c r="DC569" s="39">
        <v>0</v>
      </c>
      <c r="DD569" s="39" t="s">
        <v>42334</v>
      </c>
      <c r="DE569" s="39"/>
      <c r="DF569" s="39">
        <v>0</v>
      </c>
      <c r="DG569" s="39">
        <v>0</v>
      </c>
      <c r="DH569" s="39">
        <v>0</v>
      </c>
      <c r="DI569" s="4" t="s">
        <v>42335</v>
      </c>
      <c r="DJ569" s="17"/>
      <c r="DK569" s="39">
        <v>0</v>
      </c>
      <c r="DL569" s="39">
        <v>0</v>
      </c>
      <c r="DM569" s="39">
        <v>0</v>
      </c>
      <c r="DN569" s="4" t="s">
        <v>42336</v>
      </c>
      <c r="DO569" s="17"/>
      <c r="DP569" s="39">
        <v>0</v>
      </c>
      <c r="DQ569" s="39">
        <v>0</v>
      </c>
      <c r="DR569" s="39">
        <v>0</v>
      </c>
      <c r="DS569" s="4" t="s">
        <v>42337</v>
      </c>
      <c r="DT569" s="17"/>
      <c r="DU569" s="39">
        <v>0</v>
      </c>
      <c r="DV569" s="39">
        <v>0</v>
      </c>
      <c r="DW569" s="39">
        <v>0</v>
      </c>
      <c r="DX569" s="4" t="s">
        <v>42338</v>
      </c>
      <c r="DY569" s="17"/>
      <c r="DZ569" s="39">
        <v>0</v>
      </c>
      <c r="EA569" s="39">
        <v>0</v>
      </c>
      <c r="EB569" s="39">
        <v>0</v>
      </c>
      <c r="EC569" s="4" t="s">
        <v>42339</v>
      </c>
      <c r="ED569" s="17" t="s">
        <v>24956</v>
      </c>
      <c r="EE569" s="39">
        <v>0</v>
      </c>
      <c r="EF569" s="39">
        <v>0</v>
      </c>
      <c r="EG569" s="39">
        <v>0</v>
      </c>
      <c r="EH569" s="4" t="s">
        <v>42340</v>
      </c>
      <c r="EI569" s="56"/>
      <c r="EJ569" s="56">
        <v>0</v>
      </c>
      <c r="EK569" s="56">
        <v>0</v>
      </c>
      <c r="EL569" s="56">
        <v>0</v>
      </c>
      <c r="EM569" s="4" t="s">
        <v>42341</v>
      </c>
      <c r="EN569" s="17"/>
      <c r="EO569" s="39">
        <v>0</v>
      </c>
      <c r="EP569" s="39">
        <v>0</v>
      </c>
      <c r="EQ569" s="39">
        <v>0</v>
      </c>
      <c r="ER569" s="4" t="s">
        <v>42342</v>
      </c>
      <c r="ET569" s="1">
        <v>0</v>
      </c>
      <c r="EU569" s="1">
        <v>0</v>
      </c>
      <c r="EV569" s="1">
        <v>0</v>
      </c>
      <c r="EW569" s="1" t="s">
        <v>42343</v>
      </c>
      <c r="EY569" s="1">
        <v>0</v>
      </c>
      <c r="EZ569" s="1">
        <v>0</v>
      </c>
      <c r="FA569" s="1">
        <v>0</v>
      </c>
      <c r="FB569" s="1" t="s">
        <v>42344</v>
      </c>
      <c r="FD569" s="1">
        <v>0</v>
      </c>
      <c r="FE569" s="1">
        <v>0</v>
      </c>
      <c r="FF569" s="1">
        <v>0</v>
      </c>
      <c r="FH569" s="1">
        <v>0</v>
      </c>
      <c r="FI569" s="1">
        <v>0</v>
      </c>
      <c r="FJ569" s="1">
        <v>0</v>
      </c>
      <c r="FL569" s="1">
        <v>0</v>
      </c>
      <c r="FM569" s="1">
        <v>0</v>
      </c>
      <c r="FN569" s="1">
        <v>0</v>
      </c>
      <c r="FP569" s="1">
        <v>0</v>
      </c>
      <c r="FQ569" s="1">
        <v>0</v>
      </c>
      <c r="FR569" s="1">
        <v>0</v>
      </c>
    </row>
    <row r="570" spans="1:174">
      <c r="A570" s="3">
        <v>82900000</v>
      </c>
      <c r="B570" s="42" t="s">
        <v>1687</v>
      </c>
      <c r="C570" s="1" t="s">
        <v>1373</v>
      </c>
      <c r="D570" s="5">
        <v>0</v>
      </c>
      <c r="E570" s="5">
        <v>0</v>
      </c>
      <c r="F570" s="4">
        <v>0</v>
      </c>
      <c r="G570" s="4"/>
      <c r="I570" s="5"/>
      <c r="M570" s="1" t="s">
        <v>79005</v>
      </c>
      <c r="N570" s="17" t="s">
        <v>39087</v>
      </c>
      <c r="O570" s="39">
        <v>0</v>
      </c>
      <c r="P570" s="39">
        <v>0</v>
      </c>
      <c r="Q570" s="39">
        <v>0</v>
      </c>
      <c r="R570" s="4" t="s">
        <v>79006</v>
      </c>
      <c r="S570" s="17" t="s">
        <v>39088</v>
      </c>
      <c r="T570" s="39">
        <v>0</v>
      </c>
      <c r="U570" s="39">
        <v>0</v>
      </c>
      <c r="V570" s="39">
        <v>0</v>
      </c>
      <c r="W570" s="4" t="s">
        <v>79007</v>
      </c>
      <c r="X570" s="17" t="s">
        <v>39089</v>
      </c>
      <c r="Y570" s="39">
        <v>0</v>
      </c>
      <c r="Z570" s="39">
        <v>0</v>
      </c>
      <c r="AA570" s="39">
        <v>0</v>
      </c>
      <c r="AB570" s="4" t="s">
        <v>79008</v>
      </c>
      <c r="AC570" s="17" t="s">
        <v>39090</v>
      </c>
      <c r="AD570" s="39">
        <v>0</v>
      </c>
      <c r="AE570" s="39">
        <v>0</v>
      </c>
      <c r="AF570" s="39">
        <v>0</v>
      </c>
      <c r="AG570" s="4" t="s">
        <v>79009</v>
      </c>
      <c r="AH570" s="17" t="s">
        <v>39091</v>
      </c>
      <c r="AI570" s="39">
        <v>0</v>
      </c>
      <c r="AJ570" s="39">
        <v>0</v>
      </c>
      <c r="AK570" s="39">
        <v>0</v>
      </c>
      <c r="AL570" s="4" t="s">
        <v>79010</v>
      </c>
      <c r="AM570" s="17" t="s">
        <v>39092</v>
      </c>
      <c r="AN570" s="39">
        <v>0</v>
      </c>
      <c r="AO570" s="39">
        <v>0</v>
      </c>
      <c r="AP570" s="39">
        <v>0</v>
      </c>
      <c r="AQ570" s="4" t="s">
        <v>79011</v>
      </c>
      <c r="AR570" s="17" t="s">
        <v>39093</v>
      </c>
      <c r="AS570" s="39">
        <v>0</v>
      </c>
      <c r="AT570" s="39">
        <v>0</v>
      </c>
      <c r="AU570" s="39">
        <v>0</v>
      </c>
      <c r="AV570" s="4" t="s">
        <v>79012</v>
      </c>
      <c r="AW570" s="17" t="s">
        <v>39094</v>
      </c>
      <c r="AX570" s="39">
        <v>0</v>
      </c>
      <c r="AY570" s="39">
        <v>0</v>
      </c>
      <c r="AZ570" s="39">
        <v>0</v>
      </c>
      <c r="BA570" s="4" t="s">
        <v>79013</v>
      </c>
      <c r="BB570" s="17" t="s">
        <v>39095</v>
      </c>
      <c r="BC570" s="39">
        <v>0</v>
      </c>
      <c r="BD570" s="39">
        <v>0</v>
      </c>
      <c r="BE570" s="39">
        <v>0</v>
      </c>
      <c r="BF570" s="4" t="s">
        <v>79014</v>
      </c>
      <c r="BG570" s="17" t="s">
        <v>39096</v>
      </c>
      <c r="BH570" s="39">
        <v>0</v>
      </c>
      <c r="BI570" s="39">
        <v>0</v>
      </c>
      <c r="BJ570" s="39">
        <v>0</v>
      </c>
      <c r="BK570" s="4" t="s">
        <v>79015</v>
      </c>
      <c r="BL570" s="17" t="s">
        <v>39097</v>
      </c>
      <c r="BM570" s="39">
        <v>0</v>
      </c>
      <c r="BN570" s="39">
        <v>0</v>
      </c>
      <c r="BO570" s="39">
        <v>0</v>
      </c>
      <c r="BP570" s="4" t="s">
        <v>79016</v>
      </c>
      <c r="BQ570" s="17" t="s">
        <v>39098</v>
      </c>
      <c r="BR570" s="39">
        <v>0</v>
      </c>
      <c r="BS570" s="39">
        <v>0</v>
      </c>
      <c r="BT570" s="39">
        <v>0</v>
      </c>
      <c r="BU570" s="4" t="s">
        <v>79017</v>
      </c>
      <c r="BV570" s="17" t="s">
        <v>39099</v>
      </c>
      <c r="BW570" s="39">
        <v>0</v>
      </c>
      <c r="BX570" s="39">
        <v>0</v>
      </c>
      <c r="BY570" s="39">
        <v>0</v>
      </c>
      <c r="BZ570" s="4" t="s">
        <v>79018</v>
      </c>
      <c r="CA570" s="17" t="s">
        <v>39100</v>
      </c>
      <c r="CB570" s="39">
        <v>0</v>
      </c>
      <c r="CC570" s="39">
        <v>0</v>
      </c>
      <c r="CD570" s="39">
        <v>0</v>
      </c>
      <c r="CE570" s="4" t="s">
        <v>79019</v>
      </c>
      <c r="CF570" s="17" t="s">
        <v>39101</v>
      </c>
      <c r="CG570" s="39">
        <v>0</v>
      </c>
      <c r="CH570" s="39">
        <v>0</v>
      </c>
      <c r="CI570" s="39">
        <v>0</v>
      </c>
      <c r="CJ570" s="4" t="s">
        <v>79020</v>
      </c>
      <c r="CK570" s="17" t="s">
        <v>39102</v>
      </c>
      <c r="CL570" s="39">
        <v>0</v>
      </c>
      <c r="CM570" s="39">
        <v>0</v>
      </c>
      <c r="CN570" s="39">
        <v>0</v>
      </c>
      <c r="CO570" s="4" t="s">
        <v>79021</v>
      </c>
      <c r="CP570" s="17" t="s">
        <v>39103</v>
      </c>
      <c r="CQ570" s="39">
        <v>0</v>
      </c>
      <c r="CR570" s="39">
        <v>0</v>
      </c>
      <c r="CS570" s="39">
        <v>0</v>
      </c>
      <c r="CT570" s="4" t="s">
        <v>79022</v>
      </c>
      <c r="CU570" s="17" t="s">
        <v>39104</v>
      </c>
      <c r="CV570" s="39">
        <v>0</v>
      </c>
      <c r="CW570" s="39">
        <v>0</v>
      </c>
      <c r="CX570" s="39">
        <v>0</v>
      </c>
      <c r="CY570" s="4" t="s">
        <v>79023</v>
      </c>
      <c r="CZ570" s="17" t="s">
        <v>39105</v>
      </c>
      <c r="DA570" s="39">
        <v>0</v>
      </c>
      <c r="DB570" s="39">
        <v>0</v>
      </c>
      <c r="DC570" s="39">
        <v>0</v>
      </c>
      <c r="DD570" s="39" t="s">
        <v>79024</v>
      </c>
      <c r="DE570" s="39" t="s">
        <v>39106</v>
      </c>
      <c r="DF570" s="39">
        <v>0</v>
      </c>
      <c r="DG570" s="39">
        <v>0</v>
      </c>
      <c r="DH570" s="39">
        <v>0</v>
      </c>
      <c r="DI570" s="4" t="s">
        <v>79025</v>
      </c>
      <c r="DJ570" s="17" t="s">
        <v>39107</v>
      </c>
      <c r="DK570" s="39">
        <v>0</v>
      </c>
      <c r="DL570" s="39">
        <v>0</v>
      </c>
      <c r="DM570" s="39">
        <v>0</v>
      </c>
      <c r="DN570" s="4" t="s">
        <v>79026</v>
      </c>
      <c r="DO570" s="17" t="s">
        <v>39108</v>
      </c>
      <c r="DP570" s="39">
        <v>0</v>
      </c>
      <c r="DQ570" s="39">
        <v>0</v>
      </c>
      <c r="DR570" s="39">
        <v>0</v>
      </c>
      <c r="DS570" s="4" t="s">
        <v>79027</v>
      </c>
      <c r="DT570" s="17" t="s">
        <v>39109</v>
      </c>
      <c r="DU570" s="39">
        <v>0</v>
      </c>
      <c r="DV570" s="39">
        <v>0</v>
      </c>
      <c r="DW570" s="39">
        <v>0</v>
      </c>
      <c r="DX570" s="4" t="s">
        <v>79028</v>
      </c>
      <c r="DY570" s="17" t="s">
        <v>39110</v>
      </c>
      <c r="DZ570" s="39">
        <v>0</v>
      </c>
      <c r="EA570" s="39">
        <v>0</v>
      </c>
      <c r="EB570" s="39">
        <v>0</v>
      </c>
      <c r="EC570" s="4" t="s">
        <v>79029</v>
      </c>
      <c r="ED570" s="17" t="s">
        <v>39111</v>
      </c>
      <c r="EE570" s="39">
        <v>0</v>
      </c>
      <c r="EF570" s="39">
        <v>0</v>
      </c>
      <c r="EG570" s="39">
        <v>0</v>
      </c>
      <c r="EH570" s="4" t="s">
        <v>79030</v>
      </c>
      <c r="EI570" s="56" t="s">
        <v>39112</v>
      </c>
      <c r="EJ570" s="56">
        <v>0</v>
      </c>
      <c r="EK570" s="56">
        <v>0</v>
      </c>
      <c r="EL570" s="56">
        <v>0</v>
      </c>
      <c r="EM570" s="4" t="s">
        <v>79031</v>
      </c>
      <c r="EN570" s="17" t="s">
        <v>39113</v>
      </c>
      <c r="EO570" s="39">
        <v>0</v>
      </c>
      <c r="EP570" s="39">
        <v>0</v>
      </c>
      <c r="EQ570" s="39">
        <v>0</v>
      </c>
      <c r="ER570" s="4" t="s">
        <v>79032</v>
      </c>
      <c r="ES570" s="1" t="s">
        <v>39114</v>
      </c>
      <c r="ET570" s="1">
        <v>0</v>
      </c>
      <c r="EU570" s="1">
        <v>0</v>
      </c>
      <c r="EV570" s="1">
        <v>0</v>
      </c>
      <c r="EW570" s="1" t="s">
        <v>79033</v>
      </c>
      <c r="EX570" s="1" t="s">
        <v>39115</v>
      </c>
      <c r="EY570" s="1">
        <v>0</v>
      </c>
      <c r="EZ570" s="1">
        <v>0</v>
      </c>
      <c r="FA570" s="1">
        <v>0</v>
      </c>
      <c r="FB570" s="1" t="s">
        <v>79034</v>
      </c>
      <c r="FC570" s="1" t="s">
        <v>39116</v>
      </c>
      <c r="FD570" s="1">
        <v>0</v>
      </c>
      <c r="FE570" s="1">
        <v>0</v>
      </c>
      <c r="FF570" s="1">
        <v>0</v>
      </c>
      <c r="FH570" s="1">
        <v>0</v>
      </c>
      <c r="FI570" s="1">
        <v>0</v>
      </c>
      <c r="FJ570" s="1">
        <v>0</v>
      </c>
      <c r="FL570" s="1">
        <v>0</v>
      </c>
      <c r="FM570" s="1">
        <v>0</v>
      </c>
      <c r="FN570" s="1">
        <v>0</v>
      </c>
      <c r="FP570" s="1">
        <v>0</v>
      </c>
      <c r="FQ570" s="1">
        <v>0</v>
      </c>
      <c r="FR570" s="1">
        <v>0</v>
      </c>
    </row>
    <row r="571" spans="1:174">
      <c r="A571" s="3">
        <v>82910000</v>
      </c>
      <c r="B571" s="42" t="s">
        <v>1688</v>
      </c>
      <c r="C571" s="1" t="s">
        <v>1374</v>
      </c>
      <c r="D571" s="5">
        <v>464887147</v>
      </c>
      <c r="E571" s="5">
        <v>297007403</v>
      </c>
      <c r="F571" s="4">
        <v>761894550</v>
      </c>
      <c r="G571" s="4"/>
      <c r="I571" s="5"/>
      <c r="M571" s="1" t="s">
        <v>79035</v>
      </c>
      <c r="N571" s="17" t="s">
        <v>39117</v>
      </c>
      <c r="O571" s="39">
        <v>464887147</v>
      </c>
      <c r="P571" s="39">
        <v>297007403</v>
      </c>
      <c r="Q571" s="39">
        <v>761894550</v>
      </c>
      <c r="R571" s="4" t="s">
        <v>79036</v>
      </c>
      <c r="S571" s="17" t="s">
        <v>39118</v>
      </c>
      <c r="T571" s="39">
        <v>0</v>
      </c>
      <c r="U571" s="39">
        <v>0</v>
      </c>
      <c r="V571" s="39">
        <v>0</v>
      </c>
      <c r="W571" s="4" t="s">
        <v>79037</v>
      </c>
      <c r="X571" s="17" t="s">
        <v>39119</v>
      </c>
      <c r="Y571" s="39">
        <v>0</v>
      </c>
      <c r="Z571" s="39">
        <v>0</v>
      </c>
      <c r="AA571" s="39">
        <v>0</v>
      </c>
      <c r="AB571" s="4" t="s">
        <v>79038</v>
      </c>
      <c r="AC571" s="17" t="s">
        <v>39120</v>
      </c>
      <c r="AD571" s="39">
        <v>0</v>
      </c>
      <c r="AE571" s="39">
        <v>0</v>
      </c>
      <c r="AF571" s="39">
        <v>0</v>
      </c>
      <c r="AG571" s="4" t="s">
        <v>79039</v>
      </c>
      <c r="AH571" s="17" t="s">
        <v>39121</v>
      </c>
      <c r="AI571" s="39">
        <v>0</v>
      </c>
      <c r="AJ571" s="39">
        <v>0</v>
      </c>
      <c r="AK571" s="39">
        <v>0</v>
      </c>
      <c r="AL571" s="4" t="s">
        <v>79040</v>
      </c>
      <c r="AM571" s="17" t="s">
        <v>39122</v>
      </c>
      <c r="AN571" s="39">
        <v>0</v>
      </c>
      <c r="AO571" s="39">
        <v>0</v>
      </c>
      <c r="AP571" s="39">
        <v>0</v>
      </c>
      <c r="AQ571" s="4" t="s">
        <v>79041</v>
      </c>
      <c r="AR571" s="17" t="s">
        <v>39123</v>
      </c>
      <c r="AS571" s="39">
        <v>0</v>
      </c>
      <c r="AT571" s="39">
        <v>0</v>
      </c>
      <c r="AU571" s="39">
        <v>0</v>
      </c>
      <c r="AV571" s="4" t="s">
        <v>79042</v>
      </c>
      <c r="AW571" s="17" t="s">
        <v>39124</v>
      </c>
      <c r="AX571" s="39">
        <v>0</v>
      </c>
      <c r="AY571" s="39">
        <v>0</v>
      </c>
      <c r="AZ571" s="39">
        <v>0</v>
      </c>
      <c r="BA571" s="4" t="s">
        <v>79043</v>
      </c>
      <c r="BB571" s="17" t="s">
        <v>39125</v>
      </c>
      <c r="BC571" s="39">
        <v>0</v>
      </c>
      <c r="BD571" s="39">
        <v>0</v>
      </c>
      <c r="BE571" s="39">
        <v>0</v>
      </c>
      <c r="BF571" s="4" t="s">
        <v>79044</v>
      </c>
      <c r="BG571" s="17" t="s">
        <v>39126</v>
      </c>
      <c r="BH571" s="39">
        <v>0</v>
      </c>
      <c r="BI571" s="39">
        <v>0</v>
      </c>
      <c r="BJ571" s="39">
        <v>0</v>
      </c>
      <c r="BK571" s="4" t="s">
        <v>79045</v>
      </c>
      <c r="BL571" s="17" t="s">
        <v>39127</v>
      </c>
      <c r="BM571" s="39">
        <v>0</v>
      </c>
      <c r="BN571" s="39">
        <v>0</v>
      </c>
      <c r="BO571" s="39">
        <v>0</v>
      </c>
      <c r="BP571" s="4" t="s">
        <v>79046</v>
      </c>
      <c r="BQ571" s="17" t="s">
        <v>39128</v>
      </c>
      <c r="BR571" s="39">
        <v>0</v>
      </c>
      <c r="BS571" s="39">
        <v>0</v>
      </c>
      <c r="BT571" s="39">
        <v>0</v>
      </c>
      <c r="BU571" s="4" t="s">
        <v>79047</v>
      </c>
      <c r="BV571" s="17" t="s">
        <v>39129</v>
      </c>
      <c r="BW571" s="39">
        <v>0</v>
      </c>
      <c r="BX571" s="39">
        <v>0</v>
      </c>
      <c r="BY571" s="39">
        <v>0</v>
      </c>
      <c r="BZ571" s="4" t="s">
        <v>79048</v>
      </c>
      <c r="CA571" s="17" t="s">
        <v>39130</v>
      </c>
      <c r="CB571" s="39">
        <v>0</v>
      </c>
      <c r="CC571" s="39">
        <v>0</v>
      </c>
      <c r="CD571" s="39">
        <v>0</v>
      </c>
      <c r="CE571" s="4" t="s">
        <v>79049</v>
      </c>
      <c r="CF571" s="17" t="s">
        <v>39131</v>
      </c>
      <c r="CG571" s="39">
        <v>0</v>
      </c>
      <c r="CH571" s="39">
        <v>0</v>
      </c>
      <c r="CI571" s="39">
        <v>0</v>
      </c>
      <c r="CJ571" s="4" t="s">
        <v>79050</v>
      </c>
      <c r="CK571" s="17" t="s">
        <v>39132</v>
      </c>
      <c r="CL571" s="39">
        <v>0</v>
      </c>
      <c r="CM571" s="39">
        <v>0</v>
      </c>
      <c r="CN571" s="39">
        <v>0</v>
      </c>
      <c r="CO571" s="4" t="s">
        <v>79051</v>
      </c>
      <c r="CP571" s="17" t="s">
        <v>39133</v>
      </c>
      <c r="CQ571" s="39">
        <v>0</v>
      </c>
      <c r="CR571" s="39">
        <v>0</v>
      </c>
      <c r="CS571" s="39">
        <v>0</v>
      </c>
      <c r="CT571" s="4" t="s">
        <v>79052</v>
      </c>
      <c r="CU571" s="17" t="s">
        <v>39134</v>
      </c>
      <c r="CV571" s="39">
        <v>0</v>
      </c>
      <c r="CW571" s="39">
        <v>0</v>
      </c>
      <c r="CX571" s="39">
        <v>0</v>
      </c>
      <c r="CY571" s="4" t="s">
        <v>79053</v>
      </c>
      <c r="CZ571" s="17" t="s">
        <v>39135</v>
      </c>
      <c r="DA571" s="39">
        <v>0</v>
      </c>
      <c r="DB571" s="39">
        <v>0</v>
      </c>
      <c r="DC571" s="39">
        <v>0</v>
      </c>
      <c r="DD571" s="39" t="s">
        <v>79054</v>
      </c>
      <c r="DE571" s="39" t="s">
        <v>39136</v>
      </c>
      <c r="DF571" s="39">
        <v>0</v>
      </c>
      <c r="DG571" s="39">
        <v>0</v>
      </c>
      <c r="DH571" s="39">
        <v>0</v>
      </c>
      <c r="DI571" s="4" t="s">
        <v>79055</v>
      </c>
      <c r="DJ571" s="17" t="s">
        <v>39137</v>
      </c>
      <c r="DK571" s="39">
        <v>0</v>
      </c>
      <c r="DL571" s="39">
        <v>0</v>
      </c>
      <c r="DM571" s="39">
        <v>0</v>
      </c>
      <c r="DN571" s="4" t="s">
        <v>79056</v>
      </c>
      <c r="DO571" s="17" t="s">
        <v>39138</v>
      </c>
      <c r="DP571" s="39">
        <v>0</v>
      </c>
      <c r="DQ571" s="39">
        <v>0</v>
      </c>
      <c r="DR571" s="39">
        <v>0</v>
      </c>
      <c r="DS571" s="4" t="s">
        <v>79057</v>
      </c>
      <c r="DT571" s="17" t="s">
        <v>39139</v>
      </c>
      <c r="DU571" s="39">
        <v>0</v>
      </c>
      <c r="DV571" s="39">
        <v>0</v>
      </c>
      <c r="DW571" s="39">
        <v>0</v>
      </c>
      <c r="DX571" s="4" t="s">
        <v>79058</v>
      </c>
      <c r="DY571" s="17" t="s">
        <v>39140</v>
      </c>
      <c r="DZ571" s="39">
        <v>0</v>
      </c>
      <c r="EA571" s="39">
        <v>0</v>
      </c>
      <c r="EB571" s="39">
        <v>0</v>
      </c>
      <c r="EC571" s="4" t="s">
        <v>79059</v>
      </c>
      <c r="ED571" s="17" t="s">
        <v>39141</v>
      </c>
      <c r="EE571" s="39">
        <v>0</v>
      </c>
      <c r="EF571" s="39">
        <v>0</v>
      </c>
      <c r="EG571" s="39">
        <v>0</v>
      </c>
      <c r="EH571" s="4" t="s">
        <v>79060</v>
      </c>
      <c r="EI571" s="56" t="s">
        <v>39142</v>
      </c>
      <c r="EJ571" s="56">
        <v>0</v>
      </c>
      <c r="EK571" s="56">
        <v>0</v>
      </c>
      <c r="EL571" s="56">
        <v>0</v>
      </c>
      <c r="EM571" s="4" t="s">
        <v>79061</v>
      </c>
      <c r="EN571" s="17" t="s">
        <v>39143</v>
      </c>
      <c r="EO571" s="39">
        <v>0</v>
      </c>
      <c r="EP571" s="39">
        <v>0</v>
      </c>
      <c r="EQ571" s="39">
        <v>0</v>
      </c>
      <c r="ER571" s="4" t="s">
        <v>79062</v>
      </c>
      <c r="ES571" s="1" t="s">
        <v>39144</v>
      </c>
      <c r="ET571" s="1">
        <v>0</v>
      </c>
      <c r="EU571" s="1">
        <v>0</v>
      </c>
      <c r="EV571" s="1">
        <v>0</v>
      </c>
      <c r="EW571" s="1" t="s">
        <v>79063</v>
      </c>
      <c r="EX571" s="1" t="s">
        <v>39145</v>
      </c>
      <c r="EY571" s="1">
        <v>0</v>
      </c>
      <c r="EZ571" s="1">
        <v>0</v>
      </c>
      <c r="FA571" s="1">
        <v>0</v>
      </c>
      <c r="FB571" s="1" t="s">
        <v>79064</v>
      </c>
      <c r="FC571" s="1" t="s">
        <v>39146</v>
      </c>
      <c r="FD571" s="1">
        <v>0</v>
      </c>
      <c r="FE571" s="1">
        <v>0</v>
      </c>
      <c r="FF571" s="1">
        <v>0</v>
      </c>
      <c r="FH571" s="1">
        <v>464887147</v>
      </c>
      <c r="FI571" s="1">
        <v>297007403</v>
      </c>
      <c r="FJ571" s="1">
        <v>761894550</v>
      </c>
      <c r="FL571" s="1">
        <v>464887147</v>
      </c>
      <c r="FM571" s="1">
        <v>297007403</v>
      </c>
      <c r="FN571" s="1">
        <v>761894550</v>
      </c>
      <c r="FP571" s="1">
        <v>0</v>
      </c>
      <c r="FQ571" s="1">
        <v>0</v>
      </c>
      <c r="FR571" s="1">
        <v>0</v>
      </c>
    </row>
    <row r="572" spans="1:174">
      <c r="A572" s="3">
        <v>82911000</v>
      </c>
      <c r="B572" s="42" t="s">
        <v>81851</v>
      </c>
      <c r="C572" s="1" t="s">
        <v>81852</v>
      </c>
      <c r="D572" s="5">
        <v>132250000</v>
      </c>
      <c r="E572" s="5">
        <v>734708141</v>
      </c>
      <c r="F572" s="4">
        <v>866958141</v>
      </c>
      <c r="G572" s="4"/>
      <c r="I572" s="5"/>
      <c r="M572" s="1" t="s">
        <v>82213</v>
      </c>
      <c r="N572" s="17" t="s">
        <v>82214</v>
      </c>
      <c r="O572" s="39">
        <v>132250000</v>
      </c>
      <c r="P572" s="39">
        <v>734708141</v>
      </c>
      <c r="Q572" s="39">
        <v>866958141</v>
      </c>
      <c r="R572" s="4" t="s">
        <v>82215</v>
      </c>
      <c r="S572" s="17" t="s">
        <v>82216</v>
      </c>
      <c r="T572" s="39">
        <v>0</v>
      </c>
      <c r="U572" s="39">
        <v>0</v>
      </c>
      <c r="V572" s="39">
        <v>0</v>
      </c>
      <c r="W572" s="4" t="s">
        <v>82217</v>
      </c>
      <c r="X572" s="17" t="s">
        <v>82218</v>
      </c>
      <c r="Y572" s="39">
        <v>0</v>
      </c>
      <c r="Z572" s="39">
        <v>0</v>
      </c>
      <c r="AA572" s="39">
        <v>0</v>
      </c>
      <c r="AB572" s="4" t="s">
        <v>82219</v>
      </c>
      <c r="AC572" s="17" t="s">
        <v>82220</v>
      </c>
      <c r="AD572" s="39">
        <v>0</v>
      </c>
      <c r="AE572" s="39">
        <v>0</v>
      </c>
      <c r="AF572" s="39">
        <v>0</v>
      </c>
      <c r="AG572" s="4" t="s">
        <v>82221</v>
      </c>
      <c r="AH572" s="17" t="s">
        <v>82222</v>
      </c>
      <c r="AI572" s="39">
        <v>0</v>
      </c>
      <c r="AJ572" s="39">
        <v>0</v>
      </c>
      <c r="AK572" s="39">
        <v>0</v>
      </c>
      <c r="AL572" s="4" t="s">
        <v>82223</v>
      </c>
      <c r="AM572" s="17" t="s">
        <v>82224</v>
      </c>
      <c r="AN572" s="39">
        <v>0</v>
      </c>
      <c r="AO572" s="39">
        <v>0</v>
      </c>
      <c r="AP572" s="39">
        <v>0</v>
      </c>
      <c r="AQ572" s="4" t="s">
        <v>82225</v>
      </c>
      <c r="AR572" s="17" t="s">
        <v>82226</v>
      </c>
      <c r="AS572" s="39">
        <v>0</v>
      </c>
      <c r="AT572" s="39">
        <v>0</v>
      </c>
      <c r="AU572" s="39">
        <v>0</v>
      </c>
      <c r="AV572" s="4" t="s">
        <v>82227</v>
      </c>
      <c r="AW572" s="17" t="s">
        <v>82228</v>
      </c>
      <c r="AX572" s="39">
        <v>0</v>
      </c>
      <c r="AY572" s="39">
        <v>0</v>
      </c>
      <c r="AZ572" s="39">
        <v>0</v>
      </c>
      <c r="BA572" s="4" t="s">
        <v>82229</v>
      </c>
      <c r="BB572" s="17" t="s">
        <v>82230</v>
      </c>
      <c r="BC572" s="39">
        <v>0</v>
      </c>
      <c r="BD572" s="39">
        <v>0</v>
      </c>
      <c r="BE572" s="39">
        <v>0</v>
      </c>
      <c r="BF572" s="4" t="s">
        <v>82231</v>
      </c>
      <c r="BG572" s="17" t="s">
        <v>82232</v>
      </c>
      <c r="BH572" s="39">
        <v>0</v>
      </c>
      <c r="BI572" s="39">
        <v>0</v>
      </c>
      <c r="BJ572" s="39">
        <v>0</v>
      </c>
      <c r="BK572" s="4" t="s">
        <v>82233</v>
      </c>
      <c r="BL572" s="17" t="s">
        <v>82234</v>
      </c>
      <c r="BM572" s="39">
        <v>0</v>
      </c>
      <c r="BN572" s="39">
        <v>0</v>
      </c>
      <c r="BO572" s="39">
        <v>0</v>
      </c>
      <c r="BP572" s="4" t="s">
        <v>82235</v>
      </c>
      <c r="BQ572" s="17" t="s">
        <v>82236</v>
      </c>
      <c r="BR572" s="39">
        <v>0</v>
      </c>
      <c r="BS572" s="39">
        <v>0</v>
      </c>
      <c r="BT572" s="39">
        <v>0</v>
      </c>
      <c r="BU572" s="4" t="s">
        <v>82237</v>
      </c>
      <c r="BV572" s="17" t="s">
        <v>82238</v>
      </c>
      <c r="BW572" s="39">
        <v>0</v>
      </c>
      <c r="BX572" s="39">
        <v>0</v>
      </c>
      <c r="BY572" s="39">
        <v>0</v>
      </c>
      <c r="BZ572" s="4" t="s">
        <v>82239</v>
      </c>
      <c r="CA572" s="17" t="s">
        <v>82240</v>
      </c>
      <c r="CB572" s="39">
        <v>0</v>
      </c>
      <c r="CC572" s="39">
        <v>0</v>
      </c>
      <c r="CD572" s="39">
        <v>0</v>
      </c>
      <c r="CE572" s="4" t="s">
        <v>82241</v>
      </c>
      <c r="CF572" s="17" t="s">
        <v>82242</v>
      </c>
      <c r="CG572" s="39">
        <v>0</v>
      </c>
      <c r="CH572" s="39">
        <v>0</v>
      </c>
      <c r="CI572" s="39">
        <v>0</v>
      </c>
      <c r="CJ572" s="4" t="s">
        <v>82243</v>
      </c>
      <c r="CK572" s="17" t="s">
        <v>82244</v>
      </c>
      <c r="CL572" s="39">
        <v>0</v>
      </c>
      <c r="CM572" s="39">
        <v>0</v>
      </c>
      <c r="CN572" s="39">
        <v>0</v>
      </c>
      <c r="CO572" s="4" t="s">
        <v>82245</v>
      </c>
      <c r="CP572" s="17" t="s">
        <v>82246</v>
      </c>
      <c r="CQ572" s="39">
        <v>0</v>
      </c>
      <c r="CR572" s="39">
        <v>0</v>
      </c>
      <c r="CS572" s="39">
        <v>0</v>
      </c>
      <c r="CT572" s="4" t="s">
        <v>82247</v>
      </c>
      <c r="CU572" s="17" t="s">
        <v>82248</v>
      </c>
      <c r="CV572" s="39">
        <v>0</v>
      </c>
      <c r="CW572" s="39">
        <v>0</v>
      </c>
      <c r="CX572" s="39">
        <v>0</v>
      </c>
      <c r="CY572" s="4" t="s">
        <v>82249</v>
      </c>
      <c r="CZ572" s="17" t="s">
        <v>82250</v>
      </c>
      <c r="DA572" s="39">
        <v>0</v>
      </c>
      <c r="DB572" s="39">
        <v>0</v>
      </c>
      <c r="DC572" s="39">
        <v>0</v>
      </c>
      <c r="DD572" s="39" t="s">
        <v>82251</v>
      </c>
      <c r="DE572" s="39" t="s">
        <v>82252</v>
      </c>
      <c r="DF572" s="39">
        <v>0</v>
      </c>
      <c r="DG572" s="39">
        <v>0</v>
      </c>
      <c r="DH572" s="39">
        <v>0</v>
      </c>
      <c r="DI572" s="4" t="s">
        <v>82253</v>
      </c>
      <c r="DJ572" s="17" t="s">
        <v>82254</v>
      </c>
      <c r="DK572" s="39">
        <v>0</v>
      </c>
      <c r="DL572" s="39">
        <v>0</v>
      </c>
      <c r="DM572" s="39">
        <v>0</v>
      </c>
      <c r="DN572" s="4" t="s">
        <v>82255</v>
      </c>
      <c r="DO572" s="17" t="s">
        <v>82256</v>
      </c>
      <c r="DP572" s="39">
        <v>0</v>
      </c>
      <c r="DQ572" s="39">
        <v>0</v>
      </c>
      <c r="DR572" s="39">
        <v>0</v>
      </c>
      <c r="DS572" s="4" t="s">
        <v>82257</v>
      </c>
      <c r="DT572" s="17" t="s">
        <v>82258</v>
      </c>
      <c r="DU572" s="39">
        <v>0</v>
      </c>
      <c r="DV572" s="39">
        <v>0</v>
      </c>
      <c r="DW572" s="39">
        <v>0</v>
      </c>
      <c r="DX572" s="4" t="s">
        <v>82259</v>
      </c>
      <c r="DY572" s="17" t="s">
        <v>82260</v>
      </c>
      <c r="DZ572" s="39">
        <v>0</v>
      </c>
      <c r="EA572" s="39">
        <v>0</v>
      </c>
      <c r="EB572" s="39">
        <v>0</v>
      </c>
      <c r="EC572" s="4" t="s">
        <v>82261</v>
      </c>
      <c r="ED572" s="17" t="s">
        <v>82262</v>
      </c>
      <c r="EE572" s="39">
        <v>0</v>
      </c>
      <c r="EF572" s="39">
        <v>0</v>
      </c>
      <c r="EG572" s="39">
        <v>0</v>
      </c>
      <c r="EH572" s="4" t="s">
        <v>82263</v>
      </c>
      <c r="EI572" s="56" t="s">
        <v>82264</v>
      </c>
      <c r="EJ572" s="56">
        <v>0</v>
      </c>
      <c r="EK572" s="56">
        <v>0</v>
      </c>
      <c r="EL572" s="56">
        <v>0</v>
      </c>
      <c r="EM572" s="4" t="s">
        <v>82265</v>
      </c>
      <c r="EN572" s="17" t="s">
        <v>82266</v>
      </c>
      <c r="EO572" s="39">
        <v>0</v>
      </c>
      <c r="EP572" s="39">
        <v>0</v>
      </c>
      <c r="EQ572" s="39">
        <v>0</v>
      </c>
      <c r="ER572" s="4" t="s">
        <v>82267</v>
      </c>
      <c r="ES572" s="1" t="s">
        <v>82268</v>
      </c>
      <c r="ET572" s="1">
        <v>0</v>
      </c>
      <c r="EU572" s="1">
        <v>0</v>
      </c>
      <c r="EV572" s="1">
        <v>0</v>
      </c>
      <c r="EW572" s="1" t="s">
        <v>82269</v>
      </c>
      <c r="EX572" s="1" t="s">
        <v>82270</v>
      </c>
      <c r="EY572" s="1">
        <v>0</v>
      </c>
      <c r="EZ572" s="1">
        <v>0</v>
      </c>
      <c r="FA572" s="1">
        <v>0</v>
      </c>
      <c r="FB572" s="1" t="s">
        <v>82271</v>
      </c>
      <c r="FC572" s="1" t="s">
        <v>82272</v>
      </c>
      <c r="FD572" s="1">
        <v>0</v>
      </c>
      <c r="FE572" s="1">
        <v>0</v>
      </c>
      <c r="FF572" s="1">
        <v>0</v>
      </c>
      <c r="FH572" s="1">
        <v>132250000</v>
      </c>
      <c r="FI572" s="1">
        <v>734708141</v>
      </c>
      <c r="FJ572" s="1">
        <v>866958141</v>
      </c>
      <c r="FL572" s="1">
        <v>132250000</v>
      </c>
      <c r="FM572" s="1">
        <v>734708141</v>
      </c>
      <c r="FN572" s="1">
        <v>866958141</v>
      </c>
      <c r="FP572" s="1">
        <v>0</v>
      </c>
      <c r="FQ572" s="1">
        <v>0</v>
      </c>
      <c r="FR572" s="1">
        <v>0</v>
      </c>
    </row>
    <row r="573" spans="1:174">
      <c r="A573" s="3">
        <v>82920000</v>
      </c>
      <c r="B573" s="42" t="s">
        <v>1689</v>
      </c>
      <c r="C573" s="1" t="s">
        <v>1375</v>
      </c>
      <c r="D573" s="5">
        <v>2683660</v>
      </c>
      <c r="E573" s="5">
        <v>440008250</v>
      </c>
      <c r="F573" s="4">
        <v>442691910</v>
      </c>
      <c r="G573" s="4"/>
      <c r="I573" s="5"/>
      <c r="M573" s="1" t="s">
        <v>79065</v>
      </c>
      <c r="N573" s="17" t="s">
        <v>39147</v>
      </c>
      <c r="O573" s="39">
        <v>2683660</v>
      </c>
      <c r="P573" s="39">
        <v>440008250</v>
      </c>
      <c r="Q573" s="39">
        <v>442691910</v>
      </c>
      <c r="R573" s="4" t="s">
        <v>79066</v>
      </c>
      <c r="S573" s="17" t="s">
        <v>39148</v>
      </c>
      <c r="T573" s="39">
        <v>0</v>
      </c>
      <c r="U573" s="39">
        <v>0</v>
      </c>
      <c r="V573" s="39">
        <v>0</v>
      </c>
      <c r="W573" s="4" t="s">
        <v>79067</v>
      </c>
      <c r="X573" s="17" t="s">
        <v>39149</v>
      </c>
      <c r="Y573" s="39">
        <v>0</v>
      </c>
      <c r="Z573" s="39">
        <v>0</v>
      </c>
      <c r="AA573" s="39">
        <v>0</v>
      </c>
      <c r="AB573" s="4" t="s">
        <v>79068</v>
      </c>
      <c r="AC573" s="17" t="s">
        <v>39150</v>
      </c>
      <c r="AD573" s="39">
        <v>0</v>
      </c>
      <c r="AE573" s="39">
        <v>0</v>
      </c>
      <c r="AF573" s="39">
        <v>0</v>
      </c>
      <c r="AG573" s="4" t="s">
        <v>79069</v>
      </c>
      <c r="AH573" s="17" t="s">
        <v>39151</v>
      </c>
      <c r="AI573" s="39">
        <v>0</v>
      </c>
      <c r="AJ573" s="39">
        <v>0</v>
      </c>
      <c r="AK573" s="39">
        <v>0</v>
      </c>
      <c r="AL573" s="4" t="s">
        <v>79070</v>
      </c>
      <c r="AM573" s="17" t="s">
        <v>39152</v>
      </c>
      <c r="AN573" s="39">
        <v>0</v>
      </c>
      <c r="AO573" s="39">
        <v>0</v>
      </c>
      <c r="AP573" s="39">
        <v>0</v>
      </c>
      <c r="AQ573" s="4" t="s">
        <v>79071</v>
      </c>
      <c r="AR573" s="17" t="s">
        <v>39153</v>
      </c>
      <c r="AS573" s="39">
        <v>0</v>
      </c>
      <c r="AT573" s="39">
        <v>0</v>
      </c>
      <c r="AU573" s="39">
        <v>0</v>
      </c>
      <c r="AV573" s="4" t="s">
        <v>79072</v>
      </c>
      <c r="AW573" s="17" t="s">
        <v>39154</v>
      </c>
      <c r="AX573" s="39">
        <v>0</v>
      </c>
      <c r="AY573" s="39">
        <v>0</v>
      </c>
      <c r="AZ573" s="39">
        <v>0</v>
      </c>
      <c r="BA573" s="4" t="s">
        <v>79073</v>
      </c>
      <c r="BB573" s="17" t="s">
        <v>39155</v>
      </c>
      <c r="BC573" s="39">
        <v>0</v>
      </c>
      <c r="BD573" s="39">
        <v>0</v>
      </c>
      <c r="BE573" s="39">
        <v>0</v>
      </c>
      <c r="BF573" s="4" t="s">
        <v>79074</v>
      </c>
      <c r="BG573" s="17" t="s">
        <v>39156</v>
      </c>
      <c r="BH573" s="39">
        <v>0</v>
      </c>
      <c r="BI573" s="39">
        <v>0</v>
      </c>
      <c r="BJ573" s="39">
        <v>0</v>
      </c>
      <c r="BK573" s="4" t="s">
        <v>79075</v>
      </c>
      <c r="BL573" s="17" t="s">
        <v>39157</v>
      </c>
      <c r="BM573" s="39">
        <v>0</v>
      </c>
      <c r="BN573" s="39">
        <v>0</v>
      </c>
      <c r="BO573" s="39">
        <v>0</v>
      </c>
      <c r="BP573" s="4" t="s">
        <v>79076</v>
      </c>
      <c r="BQ573" s="17" t="s">
        <v>39158</v>
      </c>
      <c r="BR573" s="39">
        <v>0</v>
      </c>
      <c r="BS573" s="39">
        <v>0</v>
      </c>
      <c r="BT573" s="39">
        <v>0</v>
      </c>
      <c r="BU573" s="4" t="s">
        <v>79077</v>
      </c>
      <c r="BV573" s="17" t="s">
        <v>39159</v>
      </c>
      <c r="BW573" s="39">
        <v>0</v>
      </c>
      <c r="BX573" s="39">
        <v>0</v>
      </c>
      <c r="BY573" s="39">
        <v>0</v>
      </c>
      <c r="BZ573" s="4" t="s">
        <v>79078</v>
      </c>
      <c r="CA573" s="17" t="s">
        <v>39160</v>
      </c>
      <c r="CB573" s="39">
        <v>0</v>
      </c>
      <c r="CC573" s="39">
        <v>0</v>
      </c>
      <c r="CD573" s="39">
        <v>0</v>
      </c>
      <c r="CE573" s="4" t="s">
        <v>79079</v>
      </c>
      <c r="CF573" s="17" t="s">
        <v>39161</v>
      </c>
      <c r="CG573" s="39">
        <v>0</v>
      </c>
      <c r="CH573" s="39">
        <v>0</v>
      </c>
      <c r="CI573" s="39">
        <v>0</v>
      </c>
      <c r="CJ573" s="4" t="s">
        <v>79080</v>
      </c>
      <c r="CK573" s="17" t="s">
        <v>39162</v>
      </c>
      <c r="CL573" s="39">
        <v>0</v>
      </c>
      <c r="CM573" s="39">
        <v>0</v>
      </c>
      <c r="CN573" s="39">
        <v>0</v>
      </c>
      <c r="CO573" s="4" t="s">
        <v>79081</v>
      </c>
      <c r="CP573" s="17" t="s">
        <v>39163</v>
      </c>
      <c r="CQ573" s="39">
        <v>0</v>
      </c>
      <c r="CR573" s="39">
        <v>0</v>
      </c>
      <c r="CS573" s="39">
        <v>0</v>
      </c>
      <c r="CT573" s="4" t="s">
        <v>79082</v>
      </c>
      <c r="CU573" s="17" t="s">
        <v>39164</v>
      </c>
      <c r="CV573" s="39">
        <v>0</v>
      </c>
      <c r="CW573" s="39">
        <v>0</v>
      </c>
      <c r="CX573" s="39">
        <v>0</v>
      </c>
      <c r="CY573" s="4" t="s">
        <v>79083</v>
      </c>
      <c r="CZ573" s="17" t="s">
        <v>39165</v>
      </c>
      <c r="DA573" s="39">
        <v>0</v>
      </c>
      <c r="DB573" s="39">
        <v>0</v>
      </c>
      <c r="DC573" s="39">
        <v>0</v>
      </c>
      <c r="DD573" s="39" t="s">
        <v>79084</v>
      </c>
      <c r="DE573" s="39" t="s">
        <v>39166</v>
      </c>
      <c r="DF573" s="39">
        <v>0</v>
      </c>
      <c r="DG573" s="39">
        <v>0</v>
      </c>
      <c r="DH573" s="39">
        <v>0</v>
      </c>
      <c r="DI573" s="4" t="s">
        <v>79085</v>
      </c>
      <c r="DJ573" s="17" t="s">
        <v>39167</v>
      </c>
      <c r="DK573" s="39">
        <v>0</v>
      </c>
      <c r="DL573" s="39">
        <v>0</v>
      </c>
      <c r="DM573" s="39">
        <v>0</v>
      </c>
      <c r="DN573" s="4" t="s">
        <v>79086</v>
      </c>
      <c r="DO573" s="17" t="s">
        <v>39168</v>
      </c>
      <c r="DP573" s="39">
        <v>0</v>
      </c>
      <c r="DQ573" s="39">
        <v>0</v>
      </c>
      <c r="DR573" s="39">
        <v>0</v>
      </c>
      <c r="DS573" s="4" t="s">
        <v>79087</v>
      </c>
      <c r="DT573" s="17" t="s">
        <v>39169</v>
      </c>
      <c r="DU573" s="39">
        <v>0</v>
      </c>
      <c r="DV573" s="39">
        <v>0</v>
      </c>
      <c r="DW573" s="39">
        <v>0</v>
      </c>
      <c r="DX573" s="4" t="s">
        <v>79088</v>
      </c>
      <c r="DY573" s="17" t="s">
        <v>39170</v>
      </c>
      <c r="DZ573" s="39">
        <v>0</v>
      </c>
      <c r="EA573" s="39">
        <v>0</v>
      </c>
      <c r="EB573" s="39">
        <v>0</v>
      </c>
      <c r="EC573" s="4" t="s">
        <v>79089</v>
      </c>
      <c r="ED573" s="17" t="s">
        <v>39171</v>
      </c>
      <c r="EE573" s="39">
        <v>0</v>
      </c>
      <c r="EF573" s="39">
        <v>0</v>
      </c>
      <c r="EG573" s="39">
        <v>0</v>
      </c>
      <c r="EH573" s="4" t="s">
        <v>79090</v>
      </c>
      <c r="EI573" s="56" t="s">
        <v>39172</v>
      </c>
      <c r="EJ573" s="56">
        <v>0</v>
      </c>
      <c r="EK573" s="56">
        <v>0</v>
      </c>
      <c r="EL573" s="56">
        <v>0</v>
      </c>
      <c r="EM573" s="4" t="s">
        <v>79091</v>
      </c>
      <c r="EN573" s="17" t="s">
        <v>39173</v>
      </c>
      <c r="EO573" s="39">
        <v>0</v>
      </c>
      <c r="EP573" s="39">
        <v>0</v>
      </c>
      <c r="EQ573" s="39">
        <v>0</v>
      </c>
      <c r="ER573" s="4" t="s">
        <v>79092</v>
      </c>
      <c r="ES573" s="1" t="s">
        <v>39174</v>
      </c>
      <c r="ET573" s="1">
        <v>0</v>
      </c>
      <c r="EU573" s="1">
        <v>0</v>
      </c>
      <c r="EV573" s="1">
        <v>0</v>
      </c>
      <c r="EW573" s="1" t="s">
        <v>79093</v>
      </c>
      <c r="EX573" s="1" t="s">
        <v>39175</v>
      </c>
      <c r="EY573" s="1">
        <v>0</v>
      </c>
      <c r="EZ573" s="1">
        <v>0</v>
      </c>
      <c r="FA573" s="1">
        <v>0</v>
      </c>
      <c r="FB573" s="1" t="s">
        <v>79094</v>
      </c>
      <c r="FC573" s="1" t="s">
        <v>39176</v>
      </c>
      <c r="FD573" s="1">
        <v>0</v>
      </c>
      <c r="FE573" s="1">
        <v>0</v>
      </c>
      <c r="FF573" s="1">
        <v>0</v>
      </c>
      <c r="FH573" s="1">
        <v>2683660</v>
      </c>
      <c r="FI573" s="1">
        <v>440008250</v>
      </c>
      <c r="FJ573" s="1">
        <v>442691910</v>
      </c>
      <c r="FL573" s="1">
        <v>2683660</v>
      </c>
      <c r="FM573" s="1">
        <v>440008250</v>
      </c>
      <c r="FN573" s="1">
        <v>442691910</v>
      </c>
      <c r="FP573" s="1">
        <v>0</v>
      </c>
      <c r="FQ573" s="1">
        <v>0</v>
      </c>
      <c r="FR573" s="1">
        <v>0</v>
      </c>
    </row>
    <row r="574" spans="1:174">
      <c r="A574" s="3">
        <v>82930000</v>
      </c>
      <c r="B574" s="42" t="s">
        <v>1690</v>
      </c>
      <c r="C574" s="1" t="s">
        <v>1376</v>
      </c>
      <c r="D574" s="5">
        <v>0</v>
      </c>
      <c r="E574" s="5">
        <v>0</v>
      </c>
      <c r="F574" s="4">
        <v>0</v>
      </c>
      <c r="G574" s="4"/>
      <c r="I574" s="5"/>
      <c r="M574" s="1" t="s">
        <v>79095</v>
      </c>
      <c r="N574" s="17" t="s">
        <v>39177</v>
      </c>
      <c r="O574" s="39">
        <v>0</v>
      </c>
      <c r="P574" s="39">
        <v>0</v>
      </c>
      <c r="Q574" s="39">
        <v>0</v>
      </c>
      <c r="R574" s="4" t="s">
        <v>79096</v>
      </c>
      <c r="S574" s="17" t="s">
        <v>39178</v>
      </c>
      <c r="T574" s="39">
        <v>0</v>
      </c>
      <c r="U574" s="39">
        <v>0</v>
      </c>
      <c r="V574" s="39">
        <v>0</v>
      </c>
      <c r="W574" s="4" t="s">
        <v>79097</v>
      </c>
      <c r="X574" s="17" t="s">
        <v>39179</v>
      </c>
      <c r="Y574" s="39">
        <v>0</v>
      </c>
      <c r="Z574" s="39">
        <v>0</v>
      </c>
      <c r="AA574" s="39">
        <v>0</v>
      </c>
      <c r="AB574" s="4" t="s">
        <v>79098</v>
      </c>
      <c r="AC574" s="17" t="s">
        <v>39180</v>
      </c>
      <c r="AD574" s="39">
        <v>0</v>
      </c>
      <c r="AE574" s="39">
        <v>0</v>
      </c>
      <c r="AF574" s="39">
        <v>0</v>
      </c>
      <c r="AG574" s="4" t="s">
        <v>79099</v>
      </c>
      <c r="AH574" s="17" t="s">
        <v>39181</v>
      </c>
      <c r="AI574" s="39">
        <v>0</v>
      </c>
      <c r="AJ574" s="39">
        <v>0</v>
      </c>
      <c r="AK574" s="39">
        <v>0</v>
      </c>
      <c r="AL574" s="4" t="s">
        <v>79100</v>
      </c>
      <c r="AM574" s="17" t="s">
        <v>39182</v>
      </c>
      <c r="AN574" s="39">
        <v>0</v>
      </c>
      <c r="AO574" s="39">
        <v>0</v>
      </c>
      <c r="AP574" s="39">
        <v>0</v>
      </c>
      <c r="AQ574" s="4" t="s">
        <v>79101</v>
      </c>
      <c r="AR574" s="17" t="s">
        <v>39183</v>
      </c>
      <c r="AS574" s="39">
        <v>0</v>
      </c>
      <c r="AT574" s="39">
        <v>0</v>
      </c>
      <c r="AU574" s="39">
        <v>0</v>
      </c>
      <c r="AV574" s="4" t="s">
        <v>79102</v>
      </c>
      <c r="AW574" s="17" t="s">
        <v>39184</v>
      </c>
      <c r="AX574" s="39">
        <v>0</v>
      </c>
      <c r="AY574" s="39">
        <v>0</v>
      </c>
      <c r="AZ574" s="39">
        <v>0</v>
      </c>
      <c r="BA574" s="4" t="s">
        <v>79103</v>
      </c>
      <c r="BB574" s="17" t="s">
        <v>39185</v>
      </c>
      <c r="BC574" s="39">
        <v>0</v>
      </c>
      <c r="BD574" s="39">
        <v>0</v>
      </c>
      <c r="BE574" s="39">
        <v>0</v>
      </c>
      <c r="BF574" s="4" t="s">
        <v>79104</v>
      </c>
      <c r="BG574" s="17" t="s">
        <v>39186</v>
      </c>
      <c r="BH574" s="39">
        <v>0</v>
      </c>
      <c r="BI574" s="39">
        <v>0</v>
      </c>
      <c r="BJ574" s="39">
        <v>0</v>
      </c>
      <c r="BK574" s="4" t="s">
        <v>79105</v>
      </c>
      <c r="BL574" s="17" t="s">
        <v>39187</v>
      </c>
      <c r="BM574" s="39">
        <v>0</v>
      </c>
      <c r="BN574" s="39">
        <v>0</v>
      </c>
      <c r="BO574" s="39">
        <v>0</v>
      </c>
      <c r="BP574" s="4" t="s">
        <v>79106</v>
      </c>
      <c r="BQ574" s="17" t="s">
        <v>39188</v>
      </c>
      <c r="BR574" s="39">
        <v>0</v>
      </c>
      <c r="BS574" s="39">
        <v>0</v>
      </c>
      <c r="BT574" s="39">
        <v>0</v>
      </c>
      <c r="BU574" s="4" t="s">
        <v>79107</v>
      </c>
      <c r="BV574" s="17" t="s">
        <v>39189</v>
      </c>
      <c r="BW574" s="39">
        <v>0</v>
      </c>
      <c r="BX574" s="39">
        <v>0</v>
      </c>
      <c r="BY574" s="39">
        <v>0</v>
      </c>
      <c r="BZ574" s="4" t="s">
        <v>79108</v>
      </c>
      <c r="CA574" s="17" t="s">
        <v>39190</v>
      </c>
      <c r="CB574" s="39">
        <v>0</v>
      </c>
      <c r="CC574" s="39">
        <v>0</v>
      </c>
      <c r="CD574" s="39">
        <v>0</v>
      </c>
      <c r="CE574" s="4" t="s">
        <v>79109</v>
      </c>
      <c r="CF574" s="17" t="s">
        <v>39191</v>
      </c>
      <c r="CG574" s="39">
        <v>0</v>
      </c>
      <c r="CH574" s="39">
        <v>0</v>
      </c>
      <c r="CI574" s="39">
        <v>0</v>
      </c>
      <c r="CJ574" s="4" t="s">
        <v>79110</v>
      </c>
      <c r="CK574" s="17" t="s">
        <v>39192</v>
      </c>
      <c r="CL574" s="39">
        <v>0</v>
      </c>
      <c r="CM574" s="39">
        <v>0</v>
      </c>
      <c r="CN574" s="39">
        <v>0</v>
      </c>
      <c r="CO574" s="4" t="s">
        <v>79111</v>
      </c>
      <c r="CP574" s="17" t="s">
        <v>39193</v>
      </c>
      <c r="CQ574" s="39">
        <v>0</v>
      </c>
      <c r="CR574" s="39">
        <v>0</v>
      </c>
      <c r="CS574" s="39">
        <v>0</v>
      </c>
      <c r="CT574" s="4" t="s">
        <v>79112</v>
      </c>
      <c r="CU574" s="17" t="s">
        <v>39194</v>
      </c>
      <c r="CV574" s="39">
        <v>0</v>
      </c>
      <c r="CW574" s="39">
        <v>0</v>
      </c>
      <c r="CX574" s="39">
        <v>0</v>
      </c>
      <c r="CY574" s="4" t="s">
        <v>79113</v>
      </c>
      <c r="CZ574" s="17" t="s">
        <v>39195</v>
      </c>
      <c r="DA574" s="39">
        <v>0</v>
      </c>
      <c r="DB574" s="39">
        <v>0</v>
      </c>
      <c r="DC574" s="39">
        <v>0</v>
      </c>
      <c r="DD574" s="39" t="s">
        <v>79114</v>
      </c>
      <c r="DE574" s="39" t="s">
        <v>39196</v>
      </c>
      <c r="DF574" s="39">
        <v>0</v>
      </c>
      <c r="DG574" s="39">
        <v>0</v>
      </c>
      <c r="DH574" s="39">
        <v>0</v>
      </c>
      <c r="DI574" s="4" t="s">
        <v>79115</v>
      </c>
      <c r="DJ574" s="17" t="s">
        <v>39197</v>
      </c>
      <c r="DK574" s="39">
        <v>0</v>
      </c>
      <c r="DL574" s="39">
        <v>0</v>
      </c>
      <c r="DM574" s="39">
        <v>0</v>
      </c>
      <c r="DN574" s="4" t="s">
        <v>79116</v>
      </c>
      <c r="DO574" s="17" t="s">
        <v>39198</v>
      </c>
      <c r="DP574" s="39">
        <v>0</v>
      </c>
      <c r="DQ574" s="39">
        <v>0</v>
      </c>
      <c r="DR574" s="39">
        <v>0</v>
      </c>
      <c r="DS574" s="4" t="s">
        <v>79117</v>
      </c>
      <c r="DT574" s="17" t="s">
        <v>39199</v>
      </c>
      <c r="DU574" s="39">
        <v>0</v>
      </c>
      <c r="DV574" s="39">
        <v>0</v>
      </c>
      <c r="DW574" s="39">
        <v>0</v>
      </c>
      <c r="DX574" s="4" t="s">
        <v>79118</v>
      </c>
      <c r="DY574" s="17" t="s">
        <v>39200</v>
      </c>
      <c r="DZ574" s="39">
        <v>0</v>
      </c>
      <c r="EA574" s="39">
        <v>0</v>
      </c>
      <c r="EB574" s="39">
        <v>0</v>
      </c>
      <c r="EC574" s="4" t="s">
        <v>79119</v>
      </c>
      <c r="ED574" s="17" t="s">
        <v>39201</v>
      </c>
      <c r="EE574" s="39">
        <v>0</v>
      </c>
      <c r="EF574" s="39">
        <v>0</v>
      </c>
      <c r="EG574" s="39">
        <v>0</v>
      </c>
      <c r="EH574" s="4" t="s">
        <v>79120</v>
      </c>
      <c r="EI574" s="56" t="s">
        <v>39202</v>
      </c>
      <c r="EJ574" s="56">
        <v>0</v>
      </c>
      <c r="EK574" s="56">
        <v>0</v>
      </c>
      <c r="EL574" s="56">
        <v>0</v>
      </c>
      <c r="EM574" s="4" t="s">
        <v>79121</v>
      </c>
      <c r="EN574" s="17" t="s">
        <v>39203</v>
      </c>
      <c r="EO574" s="39">
        <v>0</v>
      </c>
      <c r="EP574" s="39">
        <v>0</v>
      </c>
      <c r="EQ574" s="39">
        <v>0</v>
      </c>
      <c r="ER574" s="4" t="s">
        <v>79122</v>
      </c>
      <c r="ES574" s="1" t="s">
        <v>39204</v>
      </c>
      <c r="ET574" s="1">
        <v>0</v>
      </c>
      <c r="EU574" s="1">
        <v>0</v>
      </c>
      <c r="EV574" s="1">
        <v>0</v>
      </c>
      <c r="EW574" s="1" t="s">
        <v>79123</v>
      </c>
      <c r="EX574" s="1" t="s">
        <v>39205</v>
      </c>
      <c r="EY574" s="1">
        <v>0</v>
      </c>
      <c r="EZ574" s="1">
        <v>0</v>
      </c>
      <c r="FA574" s="1">
        <v>0</v>
      </c>
      <c r="FB574" s="1" t="s">
        <v>79124</v>
      </c>
      <c r="FC574" s="1" t="s">
        <v>39206</v>
      </c>
      <c r="FD574" s="1">
        <v>0</v>
      </c>
      <c r="FE574" s="1">
        <v>0</v>
      </c>
      <c r="FF574" s="1">
        <v>0</v>
      </c>
      <c r="FH574" s="1">
        <v>0</v>
      </c>
      <c r="FI574" s="1">
        <v>0</v>
      </c>
      <c r="FJ574" s="1">
        <v>0</v>
      </c>
      <c r="FL574" s="1">
        <v>0</v>
      </c>
      <c r="FM574" s="1">
        <v>0</v>
      </c>
      <c r="FN574" s="1">
        <v>0</v>
      </c>
      <c r="FP574" s="1">
        <v>0</v>
      </c>
      <c r="FQ574" s="1">
        <v>0</v>
      </c>
      <c r="FR574" s="1">
        <v>0</v>
      </c>
    </row>
    <row r="575" spans="1:174">
      <c r="A575" s="3">
        <v>82940000</v>
      </c>
      <c r="B575" s="42" t="s">
        <v>1691</v>
      </c>
      <c r="C575" s="1" t="s">
        <v>1377</v>
      </c>
      <c r="D575" s="5">
        <v>0</v>
      </c>
      <c r="E575" s="5">
        <v>300000</v>
      </c>
      <c r="F575" s="4">
        <v>300000</v>
      </c>
      <c r="G575" s="4"/>
      <c r="I575" s="5"/>
      <c r="M575" s="1" t="s">
        <v>79125</v>
      </c>
      <c r="N575" s="17" t="s">
        <v>39207</v>
      </c>
      <c r="O575" s="39">
        <v>0</v>
      </c>
      <c r="P575" s="39">
        <v>0</v>
      </c>
      <c r="Q575" s="39">
        <v>0</v>
      </c>
      <c r="R575" s="4" t="s">
        <v>79126</v>
      </c>
      <c r="S575" s="17" t="s">
        <v>39208</v>
      </c>
      <c r="T575" s="39">
        <v>0</v>
      </c>
      <c r="U575" s="39">
        <v>0</v>
      </c>
      <c r="V575" s="39">
        <v>0</v>
      </c>
      <c r="W575" s="4" t="s">
        <v>79127</v>
      </c>
      <c r="X575" s="17" t="s">
        <v>39209</v>
      </c>
      <c r="Y575" s="39">
        <v>0</v>
      </c>
      <c r="Z575" s="39">
        <v>300000</v>
      </c>
      <c r="AA575" s="39">
        <v>300000</v>
      </c>
      <c r="AB575" s="4" t="s">
        <v>79128</v>
      </c>
      <c r="AC575" s="17" t="s">
        <v>39210</v>
      </c>
      <c r="AD575" s="39">
        <v>0</v>
      </c>
      <c r="AE575" s="39">
        <v>0</v>
      </c>
      <c r="AF575" s="39">
        <v>0</v>
      </c>
      <c r="AG575" s="4" t="s">
        <v>79129</v>
      </c>
      <c r="AH575" s="17" t="s">
        <v>39211</v>
      </c>
      <c r="AI575" s="39">
        <v>0</v>
      </c>
      <c r="AJ575" s="39">
        <v>0</v>
      </c>
      <c r="AK575" s="39">
        <v>0</v>
      </c>
      <c r="AL575" s="4" t="s">
        <v>79130</v>
      </c>
      <c r="AM575" s="17" t="s">
        <v>39212</v>
      </c>
      <c r="AN575" s="39">
        <v>0</v>
      </c>
      <c r="AO575" s="39">
        <v>0</v>
      </c>
      <c r="AP575" s="39">
        <v>0</v>
      </c>
      <c r="AQ575" s="4" t="s">
        <v>79131</v>
      </c>
      <c r="AR575" s="17" t="s">
        <v>39213</v>
      </c>
      <c r="AS575" s="39">
        <v>0</v>
      </c>
      <c r="AT575" s="39">
        <v>0</v>
      </c>
      <c r="AU575" s="39">
        <v>0</v>
      </c>
      <c r="AV575" s="4" t="s">
        <v>79132</v>
      </c>
      <c r="AW575" s="17" t="s">
        <v>39214</v>
      </c>
      <c r="AX575" s="39">
        <v>0</v>
      </c>
      <c r="AY575" s="39">
        <v>0</v>
      </c>
      <c r="AZ575" s="39">
        <v>0</v>
      </c>
      <c r="BA575" s="4" t="s">
        <v>79133</v>
      </c>
      <c r="BB575" s="17" t="s">
        <v>39215</v>
      </c>
      <c r="BC575" s="39">
        <v>0</v>
      </c>
      <c r="BD575" s="39">
        <v>0</v>
      </c>
      <c r="BE575" s="39">
        <v>0</v>
      </c>
      <c r="BF575" s="4" t="s">
        <v>79134</v>
      </c>
      <c r="BG575" s="17" t="s">
        <v>39216</v>
      </c>
      <c r="BH575" s="39">
        <v>0</v>
      </c>
      <c r="BI575" s="39">
        <v>0</v>
      </c>
      <c r="BJ575" s="39">
        <v>0</v>
      </c>
      <c r="BK575" s="4" t="s">
        <v>79135</v>
      </c>
      <c r="BL575" s="17" t="s">
        <v>39217</v>
      </c>
      <c r="BM575" s="39">
        <v>0</v>
      </c>
      <c r="BN575" s="39">
        <v>0</v>
      </c>
      <c r="BO575" s="39">
        <v>0</v>
      </c>
      <c r="BP575" s="4" t="s">
        <v>79136</v>
      </c>
      <c r="BQ575" s="17" t="s">
        <v>39218</v>
      </c>
      <c r="BR575" s="39">
        <v>0</v>
      </c>
      <c r="BS575" s="39">
        <v>0</v>
      </c>
      <c r="BT575" s="39">
        <v>0</v>
      </c>
      <c r="BU575" s="4" t="s">
        <v>79137</v>
      </c>
      <c r="BV575" s="17" t="s">
        <v>39219</v>
      </c>
      <c r="BW575" s="39">
        <v>0</v>
      </c>
      <c r="BX575" s="39">
        <v>0</v>
      </c>
      <c r="BY575" s="39">
        <v>0</v>
      </c>
      <c r="BZ575" s="4" t="s">
        <v>79138</v>
      </c>
      <c r="CA575" s="17" t="s">
        <v>39220</v>
      </c>
      <c r="CB575" s="39">
        <v>0</v>
      </c>
      <c r="CC575" s="39">
        <v>0</v>
      </c>
      <c r="CD575" s="39">
        <v>0</v>
      </c>
      <c r="CE575" s="4" t="s">
        <v>79139</v>
      </c>
      <c r="CF575" s="17" t="s">
        <v>39221</v>
      </c>
      <c r="CG575" s="39">
        <v>0</v>
      </c>
      <c r="CH575" s="39">
        <v>0</v>
      </c>
      <c r="CI575" s="39">
        <v>0</v>
      </c>
      <c r="CJ575" s="4" t="s">
        <v>79140</v>
      </c>
      <c r="CK575" s="17" t="s">
        <v>39222</v>
      </c>
      <c r="CL575" s="39">
        <v>0</v>
      </c>
      <c r="CM575" s="39">
        <v>0</v>
      </c>
      <c r="CN575" s="39">
        <v>0</v>
      </c>
      <c r="CO575" s="4" t="s">
        <v>79141</v>
      </c>
      <c r="CP575" s="17" t="s">
        <v>39223</v>
      </c>
      <c r="CQ575" s="39">
        <v>0</v>
      </c>
      <c r="CR575" s="39">
        <v>0</v>
      </c>
      <c r="CS575" s="39">
        <v>0</v>
      </c>
      <c r="CT575" s="4" t="s">
        <v>79142</v>
      </c>
      <c r="CU575" s="17" t="s">
        <v>39224</v>
      </c>
      <c r="CV575" s="39">
        <v>0</v>
      </c>
      <c r="CW575" s="39">
        <v>0</v>
      </c>
      <c r="CX575" s="39">
        <v>0</v>
      </c>
      <c r="CY575" s="4" t="s">
        <v>79143</v>
      </c>
      <c r="CZ575" s="17" t="s">
        <v>39225</v>
      </c>
      <c r="DA575" s="39">
        <v>0</v>
      </c>
      <c r="DB575" s="39">
        <v>0</v>
      </c>
      <c r="DC575" s="39">
        <v>0</v>
      </c>
      <c r="DD575" s="39" t="s">
        <v>79144</v>
      </c>
      <c r="DE575" s="39" t="s">
        <v>39226</v>
      </c>
      <c r="DF575" s="39">
        <v>0</v>
      </c>
      <c r="DG575" s="39">
        <v>0</v>
      </c>
      <c r="DH575" s="39">
        <v>0</v>
      </c>
      <c r="DI575" s="4" t="s">
        <v>79145</v>
      </c>
      <c r="DJ575" s="17" t="s">
        <v>39227</v>
      </c>
      <c r="DK575" s="39">
        <v>0</v>
      </c>
      <c r="DL575" s="39">
        <v>0</v>
      </c>
      <c r="DM575" s="39">
        <v>0</v>
      </c>
      <c r="DN575" s="4" t="s">
        <v>79146</v>
      </c>
      <c r="DO575" s="17" t="s">
        <v>39228</v>
      </c>
      <c r="DP575" s="39">
        <v>0</v>
      </c>
      <c r="DQ575" s="39">
        <v>0</v>
      </c>
      <c r="DR575" s="39">
        <v>0</v>
      </c>
      <c r="DS575" s="4" t="s">
        <v>79147</v>
      </c>
      <c r="DT575" s="17" t="s">
        <v>39229</v>
      </c>
      <c r="DU575" s="39">
        <v>0</v>
      </c>
      <c r="DV575" s="39">
        <v>0</v>
      </c>
      <c r="DW575" s="39">
        <v>0</v>
      </c>
      <c r="DX575" s="4" t="s">
        <v>79148</v>
      </c>
      <c r="DY575" s="17" t="s">
        <v>39230</v>
      </c>
      <c r="DZ575" s="39">
        <v>0</v>
      </c>
      <c r="EA575" s="39">
        <v>0</v>
      </c>
      <c r="EB575" s="39">
        <v>0</v>
      </c>
      <c r="EC575" s="4" t="s">
        <v>79149</v>
      </c>
      <c r="ED575" s="17" t="s">
        <v>39231</v>
      </c>
      <c r="EE575" s="39">
        <v>0</v>
      </c>
      <c r="EF575" s="39">
        <v>0</v>
      </c>
      <c r="EG575" s="39">
        <v>0</v>
      </c>
      <c r="EH575" s="4" t="s">
        <v>79150</v>
      </c>
      <c r="EI575" s="56" t="s">
        <v>39232</v>
      </c>
      <c r="EJ575" s="56">
        <v>0</v>
      </c>
      <c r="EK575" s="56">
        <v>0</v>
      </c>
      <c r="EL575" s="56">
        <v>0</v>
      </c>
      <c r="EM575" s="4" t="s">
        <v>79151</v>
      </c>
      <c r="EN575" s="17" t="s">
        <v>39233</v>
      </c>
      <c r="EO575" s="39">
        <v>0</v>
      </c>
      <c r="EP575" s="39">
        <v>0</v>
      </c>
      <c r="EQ575" s="39">
        <v>0</v>
      </c>
      <c r="ER575" s="4" t="s">
        <v>79152</v>
      </c>
      <c r="ES575" s="1" t="s">
        <v>39234</v>
      </c>
      <c r="ET575" s="1">
        <v>0</v>
      </c>
      <c r="EU575" s="1">
        <v>0</v>
      </c>
      <c r="EV575" s="1">
        <v>0</v>
      </c>
      <c r="EW575" s="1" t="s">
        <v>79153</v>
      </c>
      <c r="EX575" s="1" t="s">
        <v>39235</v>
      </c>
      <c r="EY575" s="1">
        <v>0</v>
      </c>
      <c r="EZ575" s="1">
        <v>0</v>
      </c>
      <c r="FA575" s="1">
        <v>0</v>
      </c>
      <c r="FB575" s="1" t="s">
        <v>79154</v>
      </c>
      <c r="FC575" s="1" t="s">
        <v>39236</v>
      </c>
      <c r="FD575" s="1">
        <v>0</v>
      </c>
      <c r="FE575" s="1">
        <v>0</v>
      </c>
      <c r="FF575" s="1">
        <v>0</v>
      </c>
      <c r="FH575" s="1">
        <v>0</v>
      </c>
      <c r="FI575" s="1">
        <v>300000</v>
      </c>
      <c r="FJ575" s="1">
        <v>300000</v>
      </c>
      <c r="FL575" s="1">
        <v>0</v>
      </c>
      <c r="FM575" s="1">
        <v>300000</v>
      </c>
      <c r="FN575" s="1">
        <v>300000</v>
      </c>
      <c r="FP575" s="1">
        <v>0</v>
      </c>
      <c r="FQ575" s="1">
        <v>0</v>
      </c>
      <c r="FR575" s="1">
        <v>0</v>
      </c>
    </row>
    <row r="576" spans="1:174">
      <c r="A576" s="3">
        <v>82950000</v>
      </c>
      <c r="B576" s="42" t="s">
        <v>1692</v>
      </c>
      <c r="C576" s="1" t="s">
        <v>1378</v>
      </c>
      <c r="D576" s="5">
        <v>0</v>
      </c>
      <c r="E576" s="5">
        <v>8700000</v>
      </c>
      <c r="F576" s="4">
        <v>8700000</v>
      </c>
      <c r="G576" s="4"/>
      <c r="I576" s="5"/>
      <c r="M576" s="1" t="s">
        <v>79155</v>
      </c>
      <c r="N576" s="17" t="s">
        <v>39237</v>
      </c>
      <c r="O576" s="39">
        <v>0</v>
      </c>
      <c r="P576" s="39">
        <v>8700000</v>
      </c>
      <c r="Q576" s="39">
        <v>8700000</v>
      </c>
      <c r="R576" s="4" t="s">
        <v>79156</v>
      </c>
      <c r="S576" s="17" t="s">
        <v>39238</v>
      </c>
      <c r="T576" s="39">
        <v>0</v>
      </c>
      <c r="U576" s="39">
        <v>0</v>
      </c>
      <c r="V576" s="39">
        <v>0</v>
      </c>
      <c r="W576" s="4" t="s">
        <v>79157</v>
      </c>
      <c r="X576" s="17" t="s">
        <v>39239</v>
      </c>
      <c r="Y576" s="39">
        <v>0</v>
      </c>
      <c r="Z576" s="39">
        <v>0</v>
      </c>
      <c r="AA576" s="39">
        <v>0</v>
      </c>
      <c r="AB576" s="4" t="s">
        <v>79158</v>
      </c>
      <c r="AC576" s="17" t="s">
        <v>39240</v>
      </c>
      <c r="AD576" s="39">
        <v>0</v>
      </c>
      <c r="AE576" s="39">
        <v>0</v>
      </c>
      <c r="AF576" s="39">
        <v>0</v>
      </c>
      <c r="AG576" s="4" t="s">
        <v>79159</v>
      </c>
      <c r="AH576" s="17" t="s">
        <v>39241</v>
      </c>
      <c r="AI576" s="39">
        <v>0</v>
      </c>
      <c r="AJ576" s="39">
        <v>0</v>
      </c>
      <c r="AK576" s="39">
        <v>0</v>
      </c>
      <c r="AL576" s="4" t="s">
        <v>79160</v>
      </c>
      <c r="AM576" s="17" t="s">
        <v>39242</v>
      </c>
      <c r="AN576" s="39">
        <v>0</v>
      </c>
      <c r="AO576" s="39">
        <v>0</v>
      </c>
      <c r="AP576" s="39">
        <v>0</v>
      </c>
      <c r="AQ576" s="4" t="s">
        <v>79161</v>
      </c>
      <c r="AR576" s="17" t="s">
        <v>39243</v>
      </c>
      <c r="AS576" s="39">
        <v>0</v>
      </c>
      <c r="AT576" s="39">
        <v>0</v>
      </c>
      <c r="AU576" s="39">
        <v>0</v>
      </c>
      <c r="AV576" s="4" t="s">
        <v>79162</v>
      </c>
      <c r="AW576" s="17" t="s">
        <v>39244</v>
      </c>
      <c r="AX576" s="39">
        <v>0</v>
      </c>
      <c r="AY576" s="39">
        <v>0</v>
      </c>
      <c r="AZ576" s="39">
        <v>0</v>
      </c>
      <c r="BA576" s="4" t="s">
        <v>79163</v>
      </c>
      <c r="BB576" s="17" t="s">
        <v>39245</v>
      </c>
      <c r="BC576" s="39">
        <v>0</v>
      </c>
      <c r="BD576" s="39">
        <v>0</v>
      </c>
      <c r="BE576" s="39">
        <v>0</v>
      </c>
      <c r="BF576" s="4" t="s">
        <v>79164</v>
      </c>
      <c r="BG576" s="17" t="s">
        <v>39246</v>
      </c>
      <c r="BH576" s="39">
        <v>0</v>
      </c>
      <c r="BI576" s="39">
        <v>0</v>
      </c>
      <c r="BJ576" s="39">
        <v>0</v>
      </c>
      <c r="BK576" s="4" t="s">
        <v>79165</v>
      </c>
      <c r="BL576" s="17" t="s">
        <v>39247</v>
      </c>
      <c r="BM576" s="39">
        <v>0</v>
      </c>
      <c r="BN576" s="39">
        <v>0</v>
      </c>
      <c r="BO576" s="39">
        <v>0</v>
      </c>
      <c r="BP576" s="4" t="s">
        <v>79166</v>
      </c>
      <c r="BQ576" s="17" t="s">
        <v>39248</v>
      </c>
      <c r="BR576" s="39">
        <v>0</v>
      </c>
      <c r="BS576" s="39">
        <v>0</v>
      </c>
      <c r="BT576" s="39">
        <v>0</v>
      </c>
      <c r="BU576" s="4" t="s">
        <v>79167</v>
      </c>
      <c r="BV576" s="17" t="s">
        <v>39249</v>
      </c>
      <c r="BW576" s="39">
        <v>0</v>
      </c>
      <c r="BX576" s="39">
        <v>0</v>
      </c>
      <c r="BY576" s="39">
        <v>0</v>
      </c>
      <c r="BZ576" s="4" t="s">
        <v>79168</v>
      </c>
      <c r="CA576" s="17" t="s">
        <v>39250</v>
      </c>
      <c r="CB576" s="39">
        <v>0</v>
      </c>
      <c r="CC576" s="39">
        <v>0</v>
      </c>
      <c r="CD576" s="39">
        <v>0</v>
      </c>
      <c r="CE576" s="4" t="s">
        <v>79169</v>
      </c>
      <c r="CF576" s="17" t="s">
        <v>39251</v>
      </c>
      <c r="CG576" s="39">
        <v>0</v>
      </c>
      <c r="CH576" s="39">
        <v>0</v>
      </c>
      <c r="CI576" s="39">
        <v>0</v>
      </c>
      <c r="CJ576" s="4" t="s">
        <v>79170</v>
      </c>
      <c r="CK576" s="17" t="s">
        <v>39252</v>
      </c>
      <c r="CL576" s="39">
        <v>0</v>
      </c>
      <c r="CM576" s="39">
        <v>0</v>
      </c>
      <c r="CN576" s="39">
        <v>0</v>
      </c>
      <c r="CO576" s="4" t="s">
        <v>79171</v>
      </c>
      <c r="CP576" s="17" t="s">
        <v>39253</v>
      </c>
      <c r="CQ576" s="39">
        <v>0</v>
      </c>
      <c r="CR576" s="39">
        <v>0</v>
      </c>
      <c r="CS576" s="39">
        <v>0</v>
      </c>
      <c r="CT576" s="4" t="s">
        <v>79172</v>
      </c>
      <c r="CU576" s="17" t="s">
        <v>39254</v>
      </c>
      <c r="CV576" s="39">
        <v>0</v>
      </c>
      <c r="CW576" s="39">
        <v>0</v>
      </c>
      <c r="CX576" s="39">
        <v>0</v>
      </c>
      <c r="CY576" s="4" t="s">
        <v>79173</v>
      </c>
      <c r="CZ576" s="17" t="s">
        <v>39255</v>
      </c>
      <c r="DA576" s="39">
        <v>0</v>
      </c>
      <c r="DB576" s="39">
        <v>0</v>
      </c>
      <c r="DC576" s="39">
        <v>0</v>
      </c>
      <c r="DD576" s="39" t="s">
        <v>79174</v>
      </c>
      <c r="DE576" s="39" t="s">
        <v>39256</v>
      </c>
      <c r="DF576" s="39">
        <v>0</v>
      </c>
      <c r="DG576" s="39">
        <v>0</v>
      </c>
      <c r="DH576" s="39">
        <v>0</v>
      </c>
      <c r="DI576" s="4" t="s">
        <v>79175</v>
      </c>
      <c r="DJ576" s="17" t="s">
        <v>39257</v>
      </c>
      <c r="DK576" s="39">
        <v>0</v>
      </c>
      <c r="DL576" s="39">
        <v>0</v>
      </c>
      <c r="DM576" s="39">
        <v>0</v>
      </c>
      <c r="DN576" s="4" t="s">
        <v>79176</v>
      </c>
      <c r="DO576" s="17" t="s">
        <v>39258</v>
      </c>
      <c r="DP576" s="39">
        <v>0</v>
      </c>
      <c r="DQ576" s="39">
        <v>0</v>
      </c>
      <c r="DR576" s="39">
        <v>0</v>
      </c>
      <c r="DS576" s="4" t="s">
        <v>79177</v>
      </c>
      <c r="DT576" s="17" t="s">
        <v>39259</v>
      </c>
      <c r="DU576" s="39">
        <v>0</v>
      </c>
      <c r="DV576" s="39">
        <v>0</v>
      </c>
      <c r="DW576" s="39">
        <v>0</v>
      </c>
      <c r="DX576" s="4" t="s">
        <v>79178</v>
      </c>
      <c r="DY576" s="17" t="s">
        <v>39260</v>
      </c>
      <c r="DZ576" s="39">
        <v>0</v>
      </c>
      <c r="EA576" s="39">
        <v>0</v>
      </c>
      <c r="EB576" s="39">
        <v>0</v>
      </c>
      <c r="EC576" s="4" t="s">
        <v>79179</v>
      </c>
      <c r="ED576" s="17" t="s">
        <v>39261</v>
      </c>
      <c r="EE576" s="39">
        <v>0</v>
      </c>
      <c r="EF576" s="39">
        <v>0</v>
      </c>
      <c r="EG576" s="39">
        <v>0</v>
      </c>
      <c r="EH576" s="4" t="s">
        <v>79180</v>
      </c>
      <c r="EI576" s="56" t="s">
        <v>39262</v>
      </c>
      <c r="EJ576" s="56">
        <v>0</v>
      </c>
      <c r="EK576" s="56">
        <v>0</v>
      </c>
      <c r="EL576" s="56">
        <v>0</v>
      </c>
      <c r="EM576" s="4" t="s">
        <v>79181</v>
      </c>
      <c r="EN576" s="17" t="s">
        <v>39263</v>
      </c>
      <c r="EO576" s="39">
        <v>0</v>
      </c>
      <c r="EP576" s="39">
        <v>0</v>
      </c>
      <c r="EQ576" s="39">
        <v>0</v>
      </c>
      <c r="ER576" s="4" t="s">
        <v>79182</v>
      </c>
      <c r="ES576" s="1" t="s">
        <v>39264</v>
      </c>
      <c r="ET576" s="1">
        <v>0</v>
      </c>
      <c r="EU576" s="1">
        <v>0</v>
      </c>
      <c r="EV576" s="1">
        <v>0</v>
      </c>
      <c r="EW576" s="1" t="s">
        <v>79183</v>
      </c>
      <c r="EX576" s="1" t="s">
        <v>39265</v>
      </c>
      <c r="EY576" s="1">
        <v>0</v>
      </c>
      <c r="EZ576" s="1">
        <v>0</v>
      </c>
      <c r="FA576" s="1">
        <v>0</v>
      </c>
      <c r="FB576" s="1" t="s">
        <v>79184</v>
      </c>
      <c r="FC576" s="1" t="s">
        <v>39266</v>
      </c>
      <c r="FD576" s="1">
        <v>0</v>
      </c>
      <c r="FE576" s="1">
        <v>0</v>
      </c>
      <c r="FF576" s="1">
        <v>0</v>
      </c>
      <c r="FH576" s="1">
        <v>0</v>
      </c>
      <c r="FI576" s="1">
        <v>8700000</v>
      </c>
      <c r="FJ576" s="1">
        <v>8700000</v>
      </c>
      <c r="FL576" s="1">
        <v>0</v>
      </c>
      <c r="FM576" s="1">
        <v>8700000</v>
      </c>
      <c r="FN576" s="1">
        <v>8700000</v>
      </c>
      <c r="FP576" s="1">
        <v>0</v>
      </c>
      <c r="FQ576" s="1">
        <v>0</v>
      </c>
      <c r="FR576" s="1">
        <v>0</v>
      </c>
    </row>
    <row r="577" spans="1:174">
      <c r="A577" s="3">
        <v>82960000</v>
      </c>
      <c r="B577" s="42" t="s">
        <v>1693</v>
      </c>
      <c r="C577" s="1" t="s">
        <v>1379</v>
      </c>
      <c r="D577" s="5">
        <v>4628000</v>
      </c>
      <c r="E577" s="5">
        <v>36662000</v>
      </c>
      <c r="F577" s="4">
        <v>41290000</v>
      </c>
      <c r="G577" s="4"/>
      <c r="I577" s="5"/>
      <c r="M577" s="1" t="s">
        <v>79185</v>
      </c>
      <c r="N577" s="17" t="s">
        <v>39267</v>
      </c>
      <c r="O577" s="39">
        <v>0</v>
      </c>
      <c r="P577" s="39">
        <v>20790000</v>
      </c>
      <c r="Q577" s="39">
        <v>20790000</v>
      </c>
      <c r="R577" s="4" t="s">
        <v>79186</v>
      </c>
      <c r="S577" s="17" t="s">
        <v>39268</v>
      </c>
      <c r="T577" s="39">
        <v>0</v>
      </c>
      <c r="U577" s="39">
        <v>320000</v>
      </c>
      <c r="V577" s="39">
        <v>320000</v>
      </c>
      <c r="W577" s="4" t="s">
        <v>79187</v>
      </c>
      <c r="X577" s="17" t="s">
        <v>39269</v>
      </c>
      <c r="Y577" s="39">
        <v>0</v>
      </c>
      <c r="Z577" s="39">
        <v>0</v>
      </c>
      <c r="AA577" s="39">
        <v>0</v>
      </c>
      <c r="AB577" s="4" t="s">
        <v>79188</v>
      </c>
      <c r="AC577" s="17" t="s">
        <v>39270</v>
      </c>
      <c r="AD577" s="39">
        <v>0</v>
      </c>
      <c r="AE577" s="39">
        <v>0</v>
      </c>
      <c r="AF577" s="39">
        <v>0</v>
      </c>
      <c r="AG577" s="4" t="s">
        <v>79189</v>
      </c>
      <c r="AH577" s="17" t="s">
        <v>39271</v>
      </c>
      <c r="AI577" s="39">
        <v>0</v>
      </c>
      <c r="AJ577" s="39">
        <v>0</v>
      </c>
      <c r="AK577" s="39">
        <v>0</v>
      </c>
      <c r="AL577" s="4" t="s">
        <v>79190</v>
      </c>
      <c r="AM577" s="17" t="s">
        <v>39272</v>
      </c>
      <c r="AN577" s="39">
        <v>0</v>
      </c>
      <c r="AO577" s="39">
        <v>0</v>
      </c>
      <c r="AP577" s="39">
        <v>0</v>
      </c>
      <c r="AQ577" s="4" t="s">
        <v>79191</v>
      </c>
      <c r="AR577" s="17" t="s">
        <v>39273</v>
      </c>
      <c r="AS577" s="39">
        <v>550000</v>
      </c>
      <c r="AT577" s="39">
        <v>3140000</v>
      </c>
      <c r="AU577" s="39">
        <v>3690000</v>
      </c>
      <c r="AV577" s="4" t="s">
        <v>79192</v>
      </c>
      <c r="AW577" s="17" t="s">
        <v>39274</v>
      </c>
      <c r="AX577" s="39">
        <v>0</v>
      </c>
      <c r="AY577" s="39">
        <v>0</v>
      </c>
      <c r="AZ577" s="39">
        <v>0</v>
      </c>
      <c r="BA577" s="4" t="s">
        <v>79193</v>
      </c>
      <c r="BB577" s="17" t="s">
        <v>39275</v>
      </c>
      <c r="BC577" s="39">
        <v>0</v>
      </c>
      <c r="BD577" s="39">
        <v>0</v>
      </c>
      <c r="BE577" s="39">
        <v>0</v>
      </c>
      <c r="BF577" s="4" t="s">
        <v>79194</v>
      </c>
      <c r="BG577" s="17" t="s">
        <v>39276</v>
      </c>
      <c r="BH577" s="39">
        <v>0</v>
      </c>
      <c r="BI577" s="39">
        <v>0</v>
      </c>
      <c r="BJ577" s="39">
        <v>0</v>
      </c>
      <c r="BK577" s="4" t="s">
        <v>79195</v>
      </c>
      <c r="BL577" s="17" t="s">
        <v>39277</v>
      </c>
      <c r="BM577" s="39">
        <v>2100000</v>
      </c>
      <c r="BN577" s="39">
        <v>2239000</v>
      </c>
      <c r="BO577" s="39">
        <v>4339000</v>
      </c>
      <c r="BP577" s="4" t="s">
        <v>79196</v>
      </c>
      <c r="BQ577" s="17" t="s">
        <v>39278</v>
      </c>
      <c r="BR577" s="39">
        <v>0</v>
      </c>
      <c r="BS577" s="39">
        <v>200000</v>
      </c>
      <c r="BT577" s="39">
        <v>200000</v>
      </c>
      <c r="BU577" s="4" t="s">
        <v>79197</v>
      </c>
      <c r="BV577" s="17" t="s">
        <v>39279</v>
      </c>
      <c r="BW577" s="39">
        <v>0</v>
      </c>
      <c r="BX577" s="39">
        <v>0</v>
      </c>
      <c r="BY577" s="39">
        <v>0</v>
      </c>
      <c r="BZ577" s="4" t="s">
        <v>79198</v>
      </c>
      <c r="CA577" s="17" t="s">
        <v>39280</v>
      </c>
      <c r="CB577" s="39">
        <v>50000</v>
      </c>
      <c r="CC577" s="39">
        <v>710000</v>
      </c>
      <c r="CD577" s="39">
        <v>760000</v>
      </c>
      <c r="CE577" s="4" t="s">
        <v>79199</v>
      </c>
      <c r="CF577" s="17" t="s">
        <v>39281</v>
      </c>
      <c r="CG577" s="39">
        <v>0</v>
      </c>
      <c r="CH577" s="39">
        <v>25000</v>
      </c>
      <c r="CI577" s="39">
        <v>25000</v>
      </c>
      <c r="CJ577" s="4" t="s">
        <v>79200</v>
      </c>
      <c r="CK577" s="17" t="s">
        <v>39282</v>
      </c>
      <c r="CL577" s="39">
        <v>1200000</v>
      </c>
      <c r="CM577" s="39">
        <v>2700000</v>
      </c>
      <c r="CN577" s="39">
        <v>3900000</v>
      </c>
      <c r="CO577" s="4" t="s">
        <v>79201</v>
      </c>
      <c r="CP577" s="17" t="s">
        <v>39283</v>
      </c>
      <c r="CQ577" s="39">
        <v>0</v>
      </c>
      <c r="CR577" s="39">
        <v>0</v>
      </c>
      <c r="CS577" s="39">
        <v>0</v>
      </c>
      <c r="CT577" s="4" t="s">
        <v>79202</v>
      </c>
      <c r="CU577" s="17" t="s">
        <v>39284</v>
      </c>
      <c r="CV577" s="39">
        <v>300000</v>
      </c>
      <c r="CW577" s="39">
        <v>1800000</v>
      </c>
      <c r="CX577" s="39">
        <v>2100000</v>
      </c>
      <c r="CY577" s="4" t="s">
        <v>79203</v>
      </c>
      <c r="CZ577" s="17" t="s">
        <v>39285</v>
      </c>
      <c r="DA577" s="39">
        <v>0</v>
      </c>
      <c r="DB577" s="39">
        <v>0</v>
      </c>
      <c r="DC577" s="39">
        <v>0</v>
      </c>
      <c r="DD577" s="39" t="s">
        <v>79204</v>
      </c>
      <c r="DE577" s="39" t="s">
        <v>39286</v>
      </c>
      <c r="DF577" s="39">
        <v>0</v>
      </c>
      <c r="DG577" s="39">
        <v>0</v>
      </c>
      <c r="DH577" s="39">
        <v>0</v>
      </c>
      <c r="DI577" s="4" t="s">
        <v>79205</v>
      </c>
      <c r="DJ577" s="17" t="s">
        <v>39287</v>
      </c>
      <c r="DK577" s="39">
        <v>0</v>
      </c>
      <c r="DL577" s="39">
        <v>0</v>
      </c>
      <c r="DM577" s="39">
        <v>0</v>
      </c>
      <c r="DN577" s="4" t="s">
        <v>79206</v>
      </c>
      <c r="DO577" s="17" t="s">
        <v>39288</v>
      </c>
      <c r="DP577" s="39">
        <v>228000</v>
      </c>
      <c r="DQ577" s="39">
        <v>2608000</v>
      </c>
      <c r="DR577" s="39">
        <v>2836000</v>
      </c>
      <c r="DS577" s="4" t="s">
        <v>79207</v>
      </c>
      <c r="DT577" s="17" t="s">
        <v>39289</v>
      </c>
      <c r="DU577" s="39">
        <v>0</v>
      </c>
      <c r="DV577" s="39">
        <v>0</v>
      </c>
      <c r="DW577" s="39">
        <v>0</v>
      </c>
      <c r="DX577" s="4" t="s">
        <v>79208</v>
      </c>
      <c r="DY577" s="17" t="s">
        <v>39290</v>
      </c>
      <c r="DZ577" s="39">
        <v>0</v>
      </c>
      <c r="EA577" s="39">
        <v>0</v>
      </c>
      <c r="EB577" s="39">
        <v>0</v>
      </c>
      <c r="EC577" s="4" t="s">
        <v>79209</v>
      </c>
      <c r="ED577" s="17" t="s">
        <v>39291</v>
      </c>
      <c r="EE577" s="39">
        <v>0</v>
      </c>
      <c r="EF577" s="39">
        <v>0</v>
      </c>
      <c r="EG577" s="39">
        <v>0</v>
      </c>
      <c r="EH577" s="4" t="s">
        <v>79210</v>
      </c>
      <c r="EI577" s="56" t="s">
        <v>39292</v>
      </c>
      <c r="EJ577" s="56">
        <v>200000</v>
      </c>
      <c r="EK577" s="56">
        <v>2130000</v>
      </c>
      <c r="EL577" s="56">
        <v>2330000</v>
      </c>
      <c r="EM577" s="4" t="s">
        <v>79211</v>
      </c>
      <c r="EN577" s="17" t="s">
        <v>39293</v>
      </c>
      <c r="EO577" s="39">
        <v>0</v>
      </c>
      <c r="EP577" s="39">
        <v>0</v>
      </c>
      <c r="EQ577" s="39">
        <v>0</v>
      </c>
      <c r="ER577" s="4" t="s">
        <v>79212</v>
      </c>
      <c r="ES577" s="1" t="s">
        <v>39294</v>
      </c>
      <c r="ET577" s="1">
        <v>0</v>
      </c>
      <c r="EU577" s="1">
        <v>0</v>
      </c>
      <c r="EV577" s="1">
        <v>0</v>
      </c>
      <c r="EW577" s="1" t="s">
        <v>79213</v>
      </c>
      <c r="EX577" s="1" t="s">
        <v>39295</v>
      </c>
      <c r="EY577" s="1">
        <v>0</v>
      </c>
      <c r="EZ577" s="1">
        <v>0</v>
      </c>
      <c r="FA577" s="1">
        <v>0</v>
      </c>
      <c r="FB577" s="1" t="s">
        <v>79214</v>
      </c>
      <c r="FC577" s="1" t="s">
        <v>39296</v>
      </c>
      <c r="FD577" s="1">
        <v>0</v>
      </c>
      <c r="FE577" s="1">
        <v>0</v>
      </c>
      <c r="FF577" s="1">
        <v>0</v>
      </c>
      <c r="FH577" s="1">
        <v>4628000</v>
      </c>
      <c r="FI577" s="1">
        <v>36662000</v>
      </c>
      <c r="FJ577" s="1">
        <v>41290000</v>
      </c>
      <c r="FL577" s="1">
        <v>4628000</v>
      </c>
      <c r="FM577" s="1">
        <v>36662000</v>
      </c>
      <c r="FN577" s="1">
        <v>41290000</v>
      </c>
      <c r="FP577" s="1">
        <v>0</v>
      </c>
      <c r="FQ577" s="1">
        <v>0</v>
      </c>
      <c r="FR577" s="1">
        <v>0</v>
      </c>
    </row>
    <row r="578" spans="1:174">
      <c r="A578" s="47">
        <v>82990000</v>
      </c>
      <c r="B578" s="48" t="s">
        <v>1694</v>
      </c>
      <c r="C578" s="1" t="s">
        <v>1380</v>
      </c>
      <c r="D578" s="5">
        <v>1197000</v>
      </c>
      <c r="E578" s="5">
        <v>13347091</v>
      </c>
      <c r="F578" s="4">
        <v>14544091</v>
      </c>
      <c r="G578" s="4"/>
      <c r="I578" s="5"/>
      <c r="M578" s="1" t="s">
        <v>79215</v>
      </c>
      <c r="N578" s="17" t="s">
        <v>39297</v>
      </c>
      <c r="O578" s="39">
        <v>0</v>
      </c>
      <c r="P578" s="39">
        <v>4410000</v>
      </c>
      <c r="Q578" s="39">
        <v>4410000</v>
      </c>
      <c r="R578" s="4" t="s">
        <v>79216</v>
      </c>
      <c r="S578" s="17" t="s">
        <v>39298</v>
      </c>
      <c r="T578" s="39">
        <v>90000</v>
      </c>
      <c r="U578" s="39">
        <v>990000</v>
      </c>
      <c r="V578" s="39">
        <v>1080000</v>
      </c>
      <c r="W578" s="4" t="s">
        <v>79217</v>
      </c>
      <c r="X578" s="17" t="s">
        <v>39299</v>
      </c>
      <c r="Y578" s="39">
        <v>0</v>
      </c>
      <c r="Z578" s="39">
        <v>0</v>
      </c>
      <c r="AA578" s="39">
        <v>0</v>
      </c>
      <c r="AB578" s="4" t="s">
        <v>79218</v>
      </c>
      <c r="AC578" s="17" t="s">
        <v>39300</v>
      </c>
      <c r="AD578" s="39">
        <v>0</v>
      </c>
      <c r="AE578" s="39">
        <v>0</v>
      </c>
      <c r="AF578" s="39">
        <v>0</v>
      </c>
      <c r="AG578" s="4" t="s">
        <v>79219</v>
      </c>
      <c r="AH578" s="17" t="s">
        <v>39301</v>
      </c>
      <c r="AI578" s="39">
        <v>0</v>
      </c>
      <c r="AJ578" s="39">
        <v>0</v>
      </c>
      <c r="AK578" s="39">
        <v>0</v>
      </c>
      <c r="AL578" s="4" t="s">
        <v>79220</v>
      </c>
      <c r="AM578" s="17" t="s">
        <v>39302</v>
      </c>
      <c r="AN578" s="39">
        <v>0</v>
      </c>
      <c r="AO578" s="39">
        <v>0</v>
      </c>
      <c r="AP578" s="39">
        <v>0</v>
      </c>
      <c r="AQ578" s="4" t="s">
        <v>79221</v>
      </c>
      <c r="AR578" s="17" t="s">
        <v>39303</v>
      </c>
      <c r="AS578" s="39">
        <v>0</v>
      </c>
      <c r="AT578" s="39">
        <v>0</v>
      </c>
      <c r="AU578" s="39">
        <v>0</v>
      </c>
      <c r="AV578" s="4" t="s">
        <v>79222</v>
      </c>
      <c r="AW578" s="17" t="s">
        <v>39304</v>
      </c>
      <c r="AX578" s="39">
        <v>38500</v>
      </c>
      <c r="AY578" s="39">
        <v>368400</v>
      </c>
      <c r="AZ578" s="39">
        <v>406900</v>
      </c>
      <c r="BA578" s="4" t="s">
        <v>79223</v>
      </c>
      <c r="BB578" s="17" t="s">
        <v>39305</v>
      </c>
      <c r="BC578" s="39">
        <v>0</v>
      </c>
      <c r="BD578" s="39">
        <v>0</v>
      </c>
      <c r="BE578" s="39">
        <v>0</v>
      </c>
      <c r="BF578" s="4" t="s">
        <v>79224</v>
      </c>
      <c r="BG578" s="17" t="s">
        <v>39306</v>
      </c>
      <c r="BH578" s="39">
        <v>0</v>
      </c>
      <c r="BI578" s="39">
        <v>0</v>
      </c>
      <c r="BJ578" s="39">
        <v>0</v>
      </c>
      <c r="BK578" s="4" t="s">
        <v>79225</v>
      </c>
      <c r="BL578" s="17" t="s">
        <v>39307</v>
      </c>
      <c r="BM578" s="39">
        <v>310000</v>
      </c>
      <c r="BN578" s="39">
        <v>1210000</v>
      </c>
      <c r="BO578" s="39">
        <v>1520000</v>
      </c>
      <c r="BP578" s="4" t="s">
        <v>79226</v>
      </c>
      <c r="BQ578" s="17" t="s">
        <v>39308</v>
      </c>
      <c r="BR578" s="39">
        <v>0</v>
      </c>
      <c r="BS578" s="39">
        <v>0</v>
      </c>
      <c r="BT578" s="39">
        <v>0</v>
      </c>
      <c r="BU578" s="4" t="s">
        <v>79227</v>
      </c>
      <c r="BV578" s="17" t="s">
        <v>39309</v>
      </c>
      <c r="BW578" s="39">
        <v>0</v>
      </c>
      <c r="BX578" s="39">
        <v>0</v>
      </c>
      <c r="BY578" s="39">
        <v>0</v>
      </c>
      <c r="BZ578" s="4" t="s">
        <v>79228</v>
      </c>
      <c r="CA578" s="17" t="s">
        <v>39310</v>
      </c>
      <c r="CB578" s="39">
        <v>120000</v>
      </c>
      <c r="CC578" s="39">
        <v>1820000</v>
      </c>
      <c r="CD578" s="39">
        <v>1940000</v>
      </c>
      <c r="CE578" s="4" t="s">
        <v>79229</v>
      </c>
      <c r="CF578" s="17" t="s">
        <v>39311</v>
      </c>
      <c r="CG578" s="39">
        <v>0</v>
      </c>
      <c r="CH578" s="39">
        <v>0</v>
      </c>
      <c r="CI578" s="39">
        <v>0</v>
      </c>
      <c r="CJ578" s="4" t="s">
        <v>79230</v>
      </c>
      <c r="CK578" s="17" t="s">
        <v>39312</v>
      </c>
      <c r="CL578" s="39">
        <v>0</v>
      </c>
      <c r="CM578" s="39">
        <v>0</v>
      </c>
      <c r="CN578" s="39">
        <v>0</v>
      </c>
      <c r="CO578" s="4" t="s">
        <v>79231</v>
      </c>
      <c r="CP578" s="17" t="s">
        <v>39313</v>
      </c>
      <c r="CQ578" s="39">
        <v>0</v>
      </c>
      <c r="CR578" s="39">
        <v>0</v>
      </c>
      <c r="CS578" s="39">
        <v>0</v>
      </c>
      <c r="CT578" s="4" t="s">
        <v>79232</v>
      </c>
      <c r="CU578" s="17" t="s">
        <v>39314</v>
      </c>
      <c r="CV578" s="39">
        <v>0</v>
      </c>
      <c r="CW578" s="39">
        <v>0</v>
      </c>
      <c r="CX578" s="39">
        <v>0</v>
      </c>
      <c r="CY578" s="4" t="s">
        <v>79233</v>
      </c>
      <c r="CZ578" s="17" t="s">
        <v>39315</v>
      </c>
      <c r="DA578" s="39">
        <v>0</v>
      </c>
      <c r="DB578" s="39">
        <v>0</v>
      </c>
      <c r="DC578" s="39">
        <v>0</v>
      </c>
      <c r="DD578" s="39" t="s">
        <v>79234</v>
      </c>
      <c r="DE578" s="39" t="s">
        <v>39316</v>
      </c>
      <c r="DF578" s="39">
        <v>0</v>
      </c>
      <c r="DG578" s="39">
        <v>0</v>
      </c>
      <c r="DH578" s="39">
        <v>0</v>
      </c>
      <c r="DI578" s="4" t="s">
        <v>79235</v>
      </c>
      <c r="DJ578" s="17" t="s">
        <v>39317</v>
      </c>
      <c r="DK578" s="39">
        <v>0</v>
      </c>
      <c r="DL578" s="39">
        <v>0</v>
      </c>
      <c r="DM578" s="39">
        <v>0</v>
      </c>
      <c r="DN578" s="4" t="s">
        <v>79236</v>
      </c>
      <c r="DO578" s="17" t="s">
        <v>39318</v>
      </c>
      <c r="DP578" s="39">
        <v>0</v>
      </c>
      <c r="DQ578" s="39">
        <v>0</v>
      </c>
      <c r="DR578" s="39">
        <v>0</v>
      </c>
      <c r="DS578" s="4" t="s">
        <v>79237</v>
      </c>
      <c r="DT578" s="17" t="s">
        <v>39319</v>
      </c>
      <c r="DU578" s="39">
        <v>0</v>
      </c>
      <c r="DV578" s="39">
        <v>0</v>
      </c>
      <c r="DW578" s="39">
        <v>0</v>
      </c>
      <c r="DX578" s="4" t="s">
        <v>79238</v>
      </c>
      <c r="DY578" s="17" t="s">
        <v>39320</v>
      </c>
      <c r="DZ578" s="39">
        <v>0</v>
      </c>
      <c r="EA578" s="39">
        <v>0</v>
      </c>
      <c r="EB578" s="39">
        <v>0</v>
      </c>
      <c r="EC578" s="4" t="s">
        <v>79239</v>
      </c>
      <c r="ED578" s="17" t="s">
        <v>39321</v>
      </c>
      <c r="EE578" s="39">
        <v>0</v>
      </c>
      <c r="EF578" s="39">
        <v>33000</v>
      </c>
      <c r="EG578" s="39">
        <v>33000</v>
      </c>
      <c r="EH578" s="4" t="s">
        <v>79240</v>
      </c>
      <c r="EI578" s="56" t="s">
        <v>39322</v>
      </c>
      <c r="EJ578" s="56">
        <v>638500</v>
      </c>
      <c r="EK578" s="56">
        <v>4515691</v>
      </c>
      <c r="EL578" s="56">
        <v>5154191</v>
      </c>
      <c r="EM578" s="4" t="s">
        <v>79241</v>
      </c>
      <c r="EN578" s="17" t="s">
        <v>39323</v>
      </c>
      <c r="EO578" s="39">
        <v>0</v>
      </c>
      <c r="EP578" s="39">
        <v>0</v>
      </c>
      <c r="EQ578" s="39">
        <v>0</v>
      </c>
      <c r="ER578" s="4" t="s">
        <v>79242</v>
      </c>
      <c r="ES578" s="1" t="s">
        <v>39324</v>
      </c>
      <c r="ET578" s="1">
        <v>0</v>
      </c>
      <c r="EU578" s="1">
        <v>0</v>
      </c>
      <c r="EV578" s="1">
        <v>0</v>
      </c>
      <c r="EW578" s="1" t="s">
        <v>79243</v>
      </c>
      <c r="EX578" s="1" t="s">
        <v>39325</v>
      </c>
      <c r="EY578" s="1">
        <v>0</v>
      </c>
      <c r="EZ578" s="1">
        <v>0</v>
      </c>
      <c r="FA578" s="1">
        <v>0</v>
      </c>
      <c r="FB578" s="1" t="s">
        <v>79244</v>
      </c>
      <c r="FC578" s="1" t="s">
        <v>39326</v>
      </c>
      <c r="FD578" s="1">
        <v>0</v>
      </c>
      <c r="FE578" s="1">
        <v>0</v>
      </c>
      <c r="FF578" s="1">
        <v>0</v>
      </c>
      <c r="FH578" s="1">
        <v>1197000</v>
      </c>
      <c r="FI578" s="1">
        <v>13347091</v>
      </c>
      <c r="FJ578" s="1">
        <v>14544091</v>
      </c>
      <c r="FL578" s="1">
        <v>1197000</v>
      </c>
      <c r="FM578" s="1">
        <v>13347091</v>
      </c>
      <c r="FN578" s="1">
        <v>14544091</v>
      </c>
      <c r="FP578" s="1">
        <v>0</v>
      </c>
      <c r="FQ578" s="1">
        <v>0</v>
      </c>
      <c r="FR578" s="1">
        <v>0</v>
      </c>
    </row>
    <row r="579" spans="1:174">
      <c r="B579" s="42" t="s">
        <v>1487</v>
      </c>
      <c r="D579" s="6">
        <v>605645807</v>
      </c>
      <c r="E579" s="6">
        <v>1530732885</v>
      </c>
      <c r="F579" s="6">
        <v>2136378692</v>
      </c>
      <c r="G579" s="4"/>
      <c r="I579" s="5"/>
      <c r="M579" s="1" t="s">
        <v>42315</v>
      </c>
      <c r="N579" s="17"/>
      <c r="O579" s="39">
        <v>599820807</v>
      </c>
      <c r="P579" s="39">
        <v>1505623794</v>
      </c>
      <c r="Q579" s="39">
        <v>2105444601</v>
      </c>
      <c r="R579" s="4" t="s">
        <v>42316</v>
      </c>
      <c r="S579" s="17"/>
      <c r="T579" s="39">
        <v>90000</v>
      </c>
      <c r="U579" s="39">
        <v>1310000</v>
      </c>
      <c r="V579" s="39">
        <v>1400000</v>
      </c>
      <c r="W579" s="4" t="s">
        <v>42317</v>
      </c>
      <c r="X579" s="17"/>
      <c r="Y579" s="39">
        <v>0</v>
      </c>
      <c r="Z579" s="39">
        <v>300000</v>
      </c>
      <c r="AA579" s="39">
        <v>300000</v>
      </c>
      <c r="AB579" s="4" t="s">
        <v>42318</v>
      </c>
      <c r="AC579" s="17"/>
      <c r="AD579" s="39">
        <v>0</v>
      </c>
      <c r="AE579" s="39">
        <v>0</v>
      </c>
      <c r="AF579" s="39">
        <v>0</v>
      </c>
      <c r="AG579" s="4" t="s">
        <v>42319</v>
      </c>
      <c r="AH579" s="17"/>
      <c r="AI579" s="39">
        <v>0</v>
      </c>
      <c r="AJ579" s="39">
        <v>0</v>
      </c>
      <c r="AK579" s="39">
        <v>0</v>
      </c>
      <c r="AL579" s="4" t="s">
        <v>42320</v>
      </c>
      <c r="AM579" s="17"/>
      <c r="AN579" s="39">
        <v>0</v>
      </c>
      <c r="AO579" s="39">
        <v>0</v>
      </c>
      <c r="AP579" s="39">
        <v>0</v>
      </c>
      <c r="AQ579" s="4" t="s">
        <v>42321</v>
      </c>
      <c r="AR579" s="17"/>
      <c r="AS579" s="39">
        <v>550000</v>
      </c>
      <c r="AT579" s="39">
        <v>3140000</v>
      </c>
      <c r="AU579" s="39">
        <v>3690000</v>
      </c>
      <c r="AV579" s="4" t="s">
        <v>42322</v>
      </c>
      <c r="AW579" s="17"/>
      <c r="AX579" s="39">
        <v>38500</v>
      </c>
      <c r="AY579" s="39">
        <v>368400</v>
      </c>
      <c r="AZ579" s="39">
        <v>406900</v>
      </c>
      <c r="BA579" s="4" t="s">
        <v>42323</v>
      </c>
      <c r="BB579" s="17"/>
      <c r="BC579" s="39">
        <v>0</v>
      </c>
      <c r="BD579" s="39">
        <v>0</v>
      </c>
      <c r="BE579" s="39">
        <v>0</v>
      </c>
      <c r="BF579" s="4" t="s">
        <v>42324</v>
      </c>
      <c r="BG579" s="17"/>
      <c r="BH579" s="39">
        <v>0</v>
      </c>
      <c r="BI579" s="39">
        <v>0</v>
      </c>
      <c r="BJ579" s="39">
        <v>0</v>
      </c>
      <c r="BK579" s="4" t="s">
        <v>42325</v>
      </c>
      <c r="BL579" s="17"/>
      <c r="BM579" s="39">
        <v>2410000</v>
      </c>
      <c r="BN579" s="39">
        <v>3449000</v>
      </c>
      <c r="BO579" s="39">
        <v>5859000</v>
      </c>
      <c r="BP579" s="4" t="s">
        <v>42326</v>
      </c>
      <c r="BQ579" s="17"/>
      <c r="BR579" s="39">
        <v>0</v>
      </c>
      <c r="BS579" s="39">
        <v>200000</v>
      </c>
      <c r="BT579" s="39">
        <v>200000</v>
      </c>
      <c r="BU579" s="4" t="s">
        <v>42327</v>
      </c>
      <c r="BV579" s="17"/>
      <c r="BW579" s="39">
        <v>0</v>
      </c>
      <c r="BX579" s="39">
        <v>0</v>
      </c>
      <c r="BY579" s="39">
        <v>0</v>
      </c>
      <c r="BZ579" s="4" t="s">
        <v>42328</v>
      </c>
      <c r="CA579" s="17"/>
      <c r="CB579" s="39">
        <v>170000</v>
      </c>
      <c r="CC579" s="39">
        <v>2530000</v>
      </c>
      <c r="CD579" s="39">
        <v>2700000</v>
      </c>
      <c r="CE579" s="4" t="s">
        <v>42329</v>
      </c>
      <c r="CF579" s="17"/>
      <c r="CG579" s="39">
        <v>0</v>
      </c>
      <c r="CH579" s="39">
        <v>25000</v>
      </c>
      <c r="CI579" s="39">
        <v>25000</v>
      </c>
      <c r="CJ579" s="4" t="s">
        <v>42330</v>
      </c>
      <c r="CK579" s="17"/>
      <c r="CL579" s="39">
        <v>1200000</v>
      </c>
      <c r="CM579" s="39">
        <v>2700000</v>
      </c>
      <c r="CN579" s="39">
        <v>3900000</v>
      </c>
      <c r="CO579" s="4" t="s">
        <v>42331</v>
      </c>
      <c r="CP579" s="17"/>
      <c r="CQ579" s="39">
        <v>0</v>
      </c>
      <c r="CR579" s="39">
        <v>0</v>
      </c>
      <c r="CS579" s="39">
        <v>0</v>
      </c>
      <c r="CT579" s="4" t="s">
        <v>42332</v>
      </c>
      <c r="CU579" s="17"/>
      <c r="CV579" s="39">
        <v>300000</v>
      </c>
      <c r="CW579" s="39">
        <v>1800000</v>
      </c>
      <c r="CX579" s="39">
        <v>2100000</v>
      </c>
      <c r="CY579" s="4" t="s">
        <v>42333</v>
      </c>
      <c r="CZ579" s="17"/>
      <c r="DA579" s="39">
        <v>0</v>
      </c>
      <c r="DB579" s="39">
        <v>0</v>
      </c>
      <c r="DC579" s="39">
        <v>0</v>
      </c>
      <c r="DD579" s="39" t="s">
        <v>42334</v>
      </c>
      <c r="DE579" s="39"/>
      <c r="DF579" s="39">
        <v>0</v>
      </c>
      <c r="DG579" s="39">
        <v>0</v>
      </c>
      <c r="DH579" s="39">
        <v>0</v>
      </c>
      <c r="DI579" s="4" t="s">
        <v>42335</v>
      </c>
      <c r="DJ579" s="17"/>
      <c r="DK579" s="39">
        <v>0</v>
      </c>
      <c r="DL579" s="39">
        <v>0</v>
      </c>
      <c r="DM579" s="39">
        <v>0</v>
      </c>
      <c r="DN579" s="4" t="s">
        <v>42336</v>
      </c>
      <c r="DO579" s="17"/>
      <c r="DP579" s="39">
        <v>228000</v>
      </c>
      <c r="DQ579" s="39">
        <v>2608000</v>
      </c>
      <c r="DR579" s="39">
        <v>2836000</v>
      </c>
      <c r="DS579" s="4" t="s">
        <v>42337</v>
      </c>
      <c r="DT579" s="17"/>
      <c r="DU579" s="39">
        <v>0</v>
      </c>
      <c r="DV579" s="39">
        <v>0</v>
      </c>
      <c r="DW579" s="39">
        <v>0</v>
      </c>
      <c r="DX579" s="4" t="s">
        <v>42338</v>
      </c>
      <c r="DY579" s="17"/>
      <c r="DZ579" s="39">
        <v>0</v>
      </c>
      <c r="EA579" s="39">
        <v>0</v>
      </c>
      <c r="EB579" s="39">
        <v>0</v>
      </c>
      <c r="EC579" s="4" t="s">
        <v>42339</v>
      </c>
      <c r="ED579" s="17" t="s">
        <v>24956</v>
      </c>
      <c r="EE579" s="39">
        <v>0</v>
      </c>
      <c r="EF579" s="39">
        <v>33000</v>
      </c>
      <c r="EG579" s="39">
        <v>33000</v>
      </c>
      <c r="EH579" s="4" t="s">
        <v>42340</v>
      </c>
      <c r="EI579" s="56"/>
      <c r="EJ579" s="56">
        <v>838500</v>
      </c>
      <c r="EK579" s="56">
        <v>6645691</v>
      </c>
      <c r="EL579" s="56">
        <v>7484191</v>
      </c>
      <c r="EM579" s="4" t="s">
        <v>42341</v>
      </c>
      <c r="EN579" s="17"/>
      <c r="EO579" s="39">
        <v>0</v>
      </c>
      <c r="EP579" s="39">
        <v>0</v>
      </c>
      <c r="EQ579" s="39">
        <v>0</v>
      </c>
      <c r="ER579" s="4" t="s">
        <v>42342</v>
      </c>
      <c r="ET579" s="1">
        <v>0</v>
      </c>
      <c r="EU579" s="1">
        <v>0</v>
      </c>
      <c r="EV579" s="1">
        <v>0</v>
      </c>
      <c r="EW579" s="1" t="s">
        <v>42343</v>
      </c>
      <c r="EY579" s="1">
        <v>0</v>
      </c>
      <c r="EZ579" s="1">
        <v>0</v>
      </c>
      <c r="FA579" s="1">
        <v>0</v>
      </c>
      <c r="FB579" s="1" t="s">
        <v>42344</v>
      </c>
      <c r="FD579" s="1">
        <v>0</v>
      </c>
      <c r="FE579" s="1">
        <v>0</v>
      </c>
      <c r="FF579" s="1">
        <v>0</v>
      </c>
      <c r="FH579" s="1">
        <v>605645807</v>
      </c>
      <c r="FI579" s="1">
        <v>1530732885</v>
      </c>
      <c r="FJ579" s="1">
        <v>2136378692</v>
      </c>
      <c r="FL579" s="1">
        <v>605645807</v>
      </c>
      <c r="FM579" s="1">
        <v>1530732885</v>
      </c>
      <c r="FN579" s="1">
        <v>2136378692</v>
      </c>
      <c r="FP579" s="1">
        <v>0</v>
      </c>
      <c r="FQ579" s="1">
        <v>0</v>
      </c>
      <c r="FR579" s="1">
        <v>0</v>
      </c>
    </row>
    <row r="580" spans="1:174">
      <c r="A580" s="3">
        <v>83000000</v>
      </c>
      <c r="B580" s="42" t="s">
        <v>1695</v>
      </c>
      <c r="C580" s="1" t="s">
        <v>144</v>
      </c>
      <c r="D580" s="5">
        <v>0</v>
      </c>
      <c r="E580" s="5">
        <v>0</v>
      </c>
      <c r="F580" s="4">
        <v>0</v>
      </c>
      <c r="G580" s="4"/>
      <c r="I580" s="5"/>
      <c r="M580" s="1" t="s">
        <v>79245</v>
      </c>
      <c r="N580" s="17" t="s">
        <v>39327</v>
      </c>
      <c r="O580" s="39">
        <v>0</v>
      </c>
      <c r="P580" s="39">
        <v>0</v>
      </c>
      <c r="Q580" s="39">
        <v>0</v>
      </c>
      <c r="R580" s="4" t="s">
        <v>79246</v>
      </c>
      <c r="S580" s="17" t="s">
        <v>39328</v>
      </c>
      <c r="T580" s="39">
        <v>0</v>
      </c>
      <c r="U580" s="39">
        <v>0</v>
      </c>
      <c r="V580" s="39">
        <v>0</v>
      </c>
      <c r="W580" s="4" t="s">
        <v>79247</v>
      </c>
      <c r="X580" s="17" t="s">
        <v>39329</v>
      </c>
      <c r="Y580" s="39">
        <v>0</v>
      </c>
      <c r="Z580" s="39">
        <v>0</v>
      </c>
      <c r="AA580" s="39">
        <v>0</v>
      </c>
      <c r="AB580" s="4" t="s">
        <v>79248</v>
      </c>
      <c r="AC580" s="17" t="s">
        <v>39330</v>
      </c>
      <c r="AD580" s="39">
        <v>0</v>
      </c>
      <c r="AE580" s="39">
        <v>0</v>
      </c>
      <c r="AF580" s="39">
        <v>0</v>
      </c>
      <c r="AG580" s="4" t="s">
        <v>79249</v>
      </c>
      <c r="AH580" s="17" t="s">
        <v>39331</v>
      </c>
      <c r="AI580" s="39">
        <v>0</v>
      </c>
      <c r="AJ580" s="39">
        <v>0</v>
      </c>
      <c r="AK580" s="39">
        <v>0</v>
      </c>
      <c r="AL580" s="4" t="s">
        <v>79250</v>
      </c>
      <c r="AM580" s="17" t="s">
        <v>39332</v>
      </c>
      <c r="AN580" s="39">
        <v>0</v>
      </c>
      <c r="AO580" s="39">
        <v>0</v>
      </c>
      <c r="AP580" s="39">
        <v>0</v>
      </c>
      <c r="AQ580" s="4" t="s">
        <v>79251</v>
      </c>
      <c r="AR580" s="17" t="s">
        <v>39333</v>
      </c>
      <c r="AS580" s="39">
        <v>0</v>
      </c>
      <c r="AT580" s="39">
        <v>0</v>
      </c>
      <c r="AU580" s="39">
        <v>0</v>
      </c>
      <c r="AV580" s="4" t="s">
        <v>79252</v>
      </c>
      <c r="AW580" s="17" t="s">
        <v>39334</v>
      </c>
      <c r="AX580" s="39">
        <v>0</v>
      </c>
      <c r="AY580" s="39">
        <v>0</v>
      </c>
      <c r="AZ580" s="39">
        <v>0</v>
      </c>
      <c r="BA580" s="4" t="s">
        <v>79253</v>
      </c>
      <c r="BB580" s="17" t="s">
        <v>39335</v>
      </c>
      <c r="BC580" s="39">
        <v>0</v>
      </c>
      <c r="BD580" s="39">
        <v>0</v>
      </c>
      <c r="BE580" s="39">
        <v>0</v>
      </c>
      <c r="BF580" s="4" t="s">
        <v>79254</v>
      </c>
      <c r="BG580" s="17" t="s">
        <v>39336</v>
      </c>
      <c r="BH580" s="39">
        <v>0</v>
      </c>
      <c r="BI580" s="39">
        <v>0</v>
      </c>
      <c r="BJ580" s="39">
        <v>0</v>
      </c>
      <c r="BK580" s="4" t="s">
        <v>79255</v>
      </c>
      <c r="BL580" s="17" t="s">
        <v>39337</v>
      </c>
      <c r="BM580" s="39">
        <v>0</v>
      </c>
      <c r="BN580" s="39">
        <v>0</v>
      </c>
      <c r="BO580" s="39">
        <v>0</v>
      </c>
      <c r="BP580" s="4" t="s">
        <v>79256</v>
      </c>
      <c r="BQ580" s="17" t="s">
        <v>39338</v>
      </c>
      <c r="BR580" s="39">
        <v>0</v>
      </c>
      <c r="BS580" s="39">
        <v>0</v>
      </c>
      <c r="BT580" s="39">
        <v>0</v>
      </c>
      <c r="BU580" s="4" t="s">
        <v>79257</v>
      </c>
      <c r="BV580" s="17" t="s">
        <v>39339</v>
      </c>
      <c r="BW580" s="39">
        <v>0</v>
      </c>
      <c r="BX580" s="39">
        <v>0</v>
      </c>
      <c r="BY580" s="39">
        <v>0</v>
      </c>
      <c r="BZ580" s="4" t="s">
        <v>79258</v>
      </c>
      <c r="CA580" s="17" t="s">
        <v>39340</v>
      </c>
      <c r="CB580" s="39">
        <v>0</v>
      </c>
      <c r="CC580" s="39">
        <v>0</v>
      </c>
      <c r="CD580" s="39">
        <v>0</v>
      </c>
      <c r="CE580" s="4" t="s">
        <v>79259</v>
      </c>
      <c r="CF580" s="17" t="s">
        <v>39341</v>
      </c>
      <c r="CG580" s="39">
        <v>0</v>
      </c>
      <c r="CH580" s="39">
        <v>0</v>
      </c>
      <c r="CI580" s="39">
        <v>0</v>
      </c>
      <c r="CJ580" s="4" t="s">
        <v>79260</v>
      </c>
      <c r="CK580" s="17" t="s">
        <v>39342</v>
      </c>
      <c r="CL580" s="39">
        <v>0</v>
      </c>
      <c r="CM580" s="39">
        <v>0</v>
      </c>
      <c r="CN580" s="39">
        <v>0</v>
      </c>
      <c r="CO580" s="4" t="s">
        <v>79261</v>
      </c>
      <c r="CP580" s="17" t="s">
        <v>39343</v>
      </c>
      <c r="CQ580" s="39">
        <v>0</v>
      </c>
      <c r="CR580" s="39">
        <v>0</v>
      </c>
      <c r="CS580" s="39">
        <v>0</v>
      </c>
      <c r="CT580" s="4" t="s">
        <v>79262</v>
      </c>
      <c r="CU580" s="17" t="s">
        <v>39344</v>
      </c>
      <c r="CV580" s="39">
        <v>0</v>
      </c>
      <c r="CW580" s="39">
        <v>0</v>
      </c>
      <c r="CX580" s="39">
        <v>0</v>
      </c>
      <c r="CY580" s="4" t="s">
        <v>79263</v>
      </c>
      <c r="CZ580" s="17" t="s">
        <v>39345</v>
      </c>
      <c r="DA580" s="39">
        <v>0</v>
      </c>
      <c r="DB580" s="39">
        <v>0</v>
      </c>
      <c r="DC580" s="39">
        <v>0</v>
      </c>
      <c r="DD580" s="39" t="s">
        <v>79264</v>
      </c>
      <c r="DE580" s="39" t="s">
        <v>39346</v>
      </c>
      <c r="DF580" s="39">
        <v>0</v>
      </c>
      <c r="DG580" s="39">
        <v>0</v>
      </c>
      <c r="DH580" s="39">
        <v>0</v>
      </c>
      <c r="DI580" s="4" t="s">
        <v>79265</v>
      </c>
      <c r="DJ580" s="17" t="s">
        <v>39347</v>
      </c>
      <c r="DK580" s="39">
        <v>0</v>
      </c>
      <c r="DL580" s="39">
        <v>0</v>
      </c>
      <c r="DM580" s="39">
        <v>0</v>
      </c>
      <c r="DN580" s="4" t="s">
        <v>79266</v>
      </c>
      <c r="DO580" s="17" t="s">
        <v>39348</v>
      </c>
      <c r="DP580" s="39">
        <v>0</v>
      </c>
      <c r="DQ580" s="39">
        <v>0</v>
      </c>
      <c r="DR580" s="39">
        <v>0</v>
      </c>
      <c r="DS580" s="4" t="s">
        <v>79267</v>
      </c>
      <c r="DT580" s="17" t="s">
        <v>39349</v>
      </c>
      <c r="DU580" s="39">
        <v>0</v>
      </c>
      <c r="DV580" s="39">
        <v>0</v>
      </c>
      <c r="DW580" s="39">
        <v>0</v>
      </c>
      <c r="DX580" s="4" t="s">
        <v>79268</v>
      </c>
      <c r="DY580" s="17" t="s">
        <v>39350</v>
      </c>
      <c r="DZ580" s="39">
        <v>0</v>
      </c>
      <c r="EA580" s="39">
        <v>0</v>
      </c>
      <c r="EB580" s="39">
        <v>0</v>
      </c>
      <c r="EC580" s="4" t="s">
        <v>79269</v>
      </c>
      <c r="ED580" s="17" t="s">
        <v>39351</v>
      </c>
      <c r="EE580" s="39">
        <v>0</v>
      </c>
      <c r="EF580" s="39">
        <v>0</v>
      </c>
      <c r="EG580" s="39">
        <v>0</v>
      </c>
      <c r="EH580" s="4" t="s">
        <v>79270</v>
      </c>
      <c r="EI580" s="56" t="s">
        <v>39352</v>
      </c>
      <c r="EJ580" s="56">
        <v>0</v>
      </c>
      <c r="EK580" s="56">
        <v>0</v>
      </c>
      <c r="EL580" s="56">
        <v>0</v>
      </c>
      <c r="EM580" s="4" t="s">
        <v>79271</v>
      </c>
      <c r="EN580" s="17" t="s">
        <v>39353</v>
      </c>
      <c r="EO580" s="39">
        <v>0</v>
      </c>
      <c r="EP580" s="39">
        <v>0</v>
      </c>
      <c r="EQ580" s="39">
        <v>0</v>
      </c>
      <c r="ER580" s="4" t="s">
        <v>79272</v>
      </c>
      <c r="ES580" s="1" t="s">
        <v>39354</v>
      </c>
      <c r="ET580" s="1">
        <v>0</v>
      </c>
      <c r="EU580" s="1">
        <v>0</v>
      </c>
      <c r="EV580" s="1">
        <v>0</v>
      </c>
      <c r="EW580" s="1" t="s">
        <v>79273</v>
      </c>
      <c r="EX580" s="1" t="s">
        <v>39355</v>
      </c>
      <c r="EY580" s="1">
        <v>0</v>
      </c>
      <c r="EZ580" s="1">
        <v>0</v>
      </c>
      <c r="FA580" s="1">
        <v>0</v>
      </c>
      <c r="FB580" s="1" t="s">
        <v>79274</v>
      </c>
      <c r="FC580" s="1" t="s">
        <v>39356</v>
      </c>
      <c r="FD580" s="1">
        <v>0</v>
      </c>
      <c r="FE580" s="1">
        <v>0</v>
      </c>
      <c r="FF580" s="1">
        <v>0</v>
      </c>
      <c r="FH580" s="1">
        <v>0</v>
      </c>
      <c r="FI580" s="1">
        <v>0</v>
      </c>
      <c r="FJ580" s="1">
        <v>0</v>
      </c>
      <c r="FL580" s="1">
        <v>0</v>
      </c>
      <c r="FM580" s="1">
        <v>0</v>
      </c>
      <c r="FN580" s="1">
        <v>0</v>
      </c>
      <c r="FP580" s="1">
        <v>0</v>
      </c>
      <c r="FQ580" s="1">
        <v>0</v>
      </c>
      <c r="FR580" s="1">
        <v>0</v>
      </c>
    </row>
    <row r="581" spans="1:174">
      <c r="A581" s="3">
        <v>83100000</v>
      </c>
      <c r="B581" s="42" t="s">
        <v>1696</v>
      </c>
      <c r="C581" s="1" t="s">
        <v>1381</v>
      </c>
      <c r="D581" s="5">
        <v>0</v>
      </c>
      <c r="E581" s="5">
        <v>0</v>
      </c>
      <c r="F581" s="4">
        <v>0</v>
      </c>
      <c r="G581" s="4"/>
      <c r="I581" s="5"/>
      <c r="M581" s="1" t="s">
        <v>79275</v>
      </c>
      <c r="N581" s="17" t="s">
        <v>39357</v>
      </c>
      <c r="O581" s="39">
        <v>0</v>
      </c>
      <c r="P581" s="39">
        <v>0</v>
      </c>
      <c r="Q581" s="39">
        <v>0</v>
      </c>
      <c r="R581" s="4" t="s">
        <v>79276</v>
      </c>
      <c r="S581" s="17" t="s">
        <v>39358</v>
      </c>
      <c r="T581" s="39">
        <v>0</v>
      </c>
      <c r="U581" s="39">
        <v>0</v>
      </c>
      <c r="V581" s="39">
        <v>0</v>
      </c>
      <c r="W581" s="4" t="s">
        <v>79277</v>
      </c>
      <c r="X581" s="17" t="s">
        <v>39359</v>
      </c>
      <c r="Y581" s="39">
        <v>0</v>
      </c>
      <c r="Z581" s="39">
        <v>0</v>
      </c>
      <c r="AA581" s="39">
        <v>0</v>
      </c>
      <c r="AB581" s="4" t="s">
        <v>79278</v>
      </c>
      <c r="AC581" s="17" t="s">
        <v>39360</v>
      </c>
      <c r="AD581" s="39">
        <v>0</v>
      </c>
      <c r="AE581" s="39">
        <v>0</v>
      </c>
      <c r="AF581" s="39">
        <v>0</v>
      </c>
      <c r="AG581" s="4" t="s">
        <v>79279</v>
      </c>
      <c r="AH581" s="17" t="s">
        <v>39361</v>
      </c>
      <c r="AI581" s="39">
        <v>0</v>
      </c>
      <c r="AJ581" s="39">
        <v>0</v>
      </c>
      <c r="AK581" s="39">
        <v>0</v>
      </c>
      <c r="AL581" s="4" t="s">
        <v>79280</v>
      </c>
      <c r="AM581" s="17" t="s">
        <v>39362</v>
      </c>
      <c r="AN581" s="39">
        <v>0</v>
      </c>
      <c r="AO581" s="39">
        <v>0</v>
      </c>
      <c r="AP581" s="39">
        <v>0</v>
      </c>
      <c r="AQ581" s="4" t="s">
        <v>79281</v>
      </c>
      <c r="AR581" s="17" t="s">
        <v>39363</v>
      </c>
      <c r="AS581" s="39">
        <v>0</v>
      </c>
      <c r="AT581" s="39">
        <v>0</v>
      </c>
      <c r="AU581" s="39">
        <v>0</v>
      </c>
      <c r="AV581" s="4" t="s">
        <v>79282</v>
      </c>
      <c r="AW581" s="17" t="s">
        <v>39364</v>
      </c>
      <c r="AX581" s="39">
        <v>0</v>
      </c>
      <c r="AY581" s="39">
        <v>0</v>
      </c>
      <c r="AZ581" s="39">
        <v>0</v>
      </c>
      <c r="BA581" s="4" t="s">
        <v>79283</v>
      </c>
      <c r="BB581" s="17" t="s">
        <v>39365</v>
      </c>
      <c r="BC581" s="39">
        <v>0</v>
      </c>
      <c r="BD581" s="39">
        <v>0</v>
      </c>
      <c r="BE581" s="39">
        <v>0</v>
      </c>
      <c r="BF581" s="4" t="s">
        <v>79284</v>
      </c>
      <c r="BG581" s="17" t="s">
        <v>39366</v>
      </c>
      <c r="BH581" s="39">
        <v>0</v>
      </c>
      <c r="BI581" s="39">
        <v>0</v>
      </c>
      <c r="BJ581" s="39">
        <v>0</v>
      </c>
      <c r="BK581" s="4" t="s">
        <v>79285</v>
      </c>
      <c r="BL581" s="17" t="s">
        <v>39367</v>
      </c>
      <c r="BM581" s="39">
        <v>0</v>
      </c>
      <c r="BN581" s="39">
        <v>0</v>
      </c>
      <c r="BO581" s="39">
        <v>0</v>
      </c>
      <c r="BP581" s="4" t="s">
        <v>79286</v>
      </c>
      <c r="BQ581" s="17" t="s">
        <v>39368</v>
      </c>
      <c r="BR581" s="39">
        <v>0</v>
      </c>
      <c r="BS581" s="39">
        <v>0</v>
      </c>
      <c r="BT581" s="39">
        <v>0</v>
      </c>
      <c r="BU581" s="4" t="s">
        <v>79287</v>
      </c>
      <c r="BV581" s="17" t="s">
        <v>39369</v>
      </c>
      <c r="BW581" s="39">
        <v>0</v>
      </c>
      <c r="BX581" s="39">
        <v>0</v>
      </c>
      <c r="BY581" s="39">
        <v>0</v>
      </c>
      <c r="BZ581" s="4" t="s">
        <v>79288</v>
      </c>
      <c r="CA581" s="17" t="s">
        <v>39370</v>
      </c>
      <c r="CB581" s="39">
        <v>0</v>
      </c>
      <c r="CC581" s="39">
        <v>0</v>
      </c>
      <c r="CD581" s="39">
        <v>0</v>
      </c>
      <c r="CE581" s="4" t="s">
        <v>79289</v>
      </c>
      <c r="CF581" s="17" t="s">
        <v>39371</v>
      </c>
      <c r="CG581" s="39">
        <v>0</v>
      </c>
      <c r="CH581" s="39">
        <v>0</v>
      </c>
      <c r="CI581" s="39">
        <v>0</v>
      </c>
      <c r="CJ581" s="4" t="s">
        <v>79290</v>
      </c>
      <c r="CK581" s="17" t="s">
        <v>39372</v>
      </c>
      <c r="CL581" s="39">
        <v>0</v>
      </c>
      <c r="CM581" s="39">
        <v>0</v>
      </c>
      <c r="CN581" s="39">
        <v>0</v>
      </c>
      <c r="CO581" s="4" t="s">
        <v>79291</v>
      </c>
      <c r="CP581" s="17" t="s">
        <v>39373</v>
      </c>
      <c r="CQ581" s="39">
        <v>0</v>
      </c>
      <c r="CR581" s="39">
        <v>0</v>
      </c>
      <c r="CS581" s="39">
        <v>0</v>
      </c>
      <c r="CT581" s="4" t="s">
        <v>79292</v>
      </c>
      <c r="CU581" s="17" t="s">
        <v>39374</v>
      </c>
      <c r="CV581" s="39">
        <v>0</v>
      </c>
      <c r="CW581" s="39">
        <v>0</v>
      </c>
      <c r="CX581" s="39">
        <v>0</v>
      </c>
      <c r="CY581" s="4" t="s">
        <v>79293</v>
      </c>
      <c r="CZ581" s="17" t="s">
        <v>39375</v>
      </c>
      <c r="DA581" s="39">
        <v>0</v>
      </c>
      <c r="DB581" s="39">
        <v>0</v>
      </c>
      <c r="DC581" s="39">
        <v>0</v>
      </c>
      <c r="DD581" s="39" t="s">
        <v>79294</v>
      </c>
      <c r="DE581" s="39" t="s">
        <v>39376</v>
      </c>
      <c r="DF581" s="39">
        <v>0</v>
      </c>
      <c r="DG581" s="39">
        <v>0</v>
      </c>
      <c r="DH581" s="39">
        <v>0</v>
      </c>
      <c r="DI581" s="4" t="s">
        <v>79295</v>
      </c>
      <c r="DJ581" s="17" t="s">
        <v>39377</v>
      </c>
      <c r="DK581" s="39">
        <v>0</v>
      </c>
      <c r="DL581" s="39">
        <v>0</v>
      </c>
      <c r="DM581" s="39">
        <v>0</v>
      </c>
      <c r="DN581" s="4" t="s">
        <v>79296</v>
      </c>
      <c r="DO581" s="17" t="s">
        <v>39378</v>
      </c>
      <c r="DP581" s="39">
        <v>0</v>
      </c>
      <c r="DQ581" s="39">
        <v>0</v>
      </c>
      <c r="DR581" s="39">
        <v>0</v>
      </c>
      <c r="DS581" s="4" t="s">
        <v>79297</v>
      </c>
      <c r="DT581" s="17" t="s">
        <v>39379</v>
      </c>
      <c r="DU581" s="39">
        <v>0</v>
      </c>
      <c r="DV581" s="39">
        <v>0</v>
      </c>
      <c r="DW581" s="39">
        <v>0</v>
      </c>
      <c r="DX581" s="4" t="s">
        <v>79298</v>
      </c>
      <c r="DY581" s="17" t="s">
        <v>39380</v>
      </c>
      <c r="DZ581" s="39">
        <v>0</v>
      </c>
      <c r="EA581" s="39">
        <v>0</v>
      </c>
      <c r="EB581" s="39">
        <v>0</v>
      </c>
      <c r="EC581" s="4" t="s">
        <v>79299</v>
      </c>
      <c r="ED581" s="17" t="s">
        <v>39381</v>
      </c>
      <c r="EE581" s="39">
        <v>0</v>
      </c>
      <c r="EF581" s="39">
        <v>0</v>
      </c>
      <c r="EG581" s="39">
        <v>0</v>
      </c>
      <c r="EH581" s="4" t="s">
        <v>79300</v>
      </c>
      <c r="EI581" s="56" t="s">
        <v>39382</v>
      </c>
      <c r="EJ581" s="56">
        <v>0</v>
      </c>
      <c r="EK581" s="56">
        <v>0</v>
      </c>
      <c r="EL581" s="56">
        <v>0</v>
      </c>
      <c r="EM581" s="4" t="s">
        <v>79301</v>
      </c>
      <c r="EN581" s="17" t="s">
        <v>39383</v>
      </c>
      <c r="EO581" s="39">
        <v>0</v>
      </c>
      <c r="EP581" s="39">
        <v>0</v>
      </c>
      <c r="EQ581" s="39">
        <v>0</v>
      </c>
      <c r="ER581" s="4" t="s">
        <v>79302</v>
      </c>
      <c r="ES581" s="1" t="s">
        <v>39384</v>
      </c>
      <c r="ET581" s="1">
        <v>0</v>
      </c>
      <c r="EU581" s="1">
        <v>0</v>
      </c>
      <c r="EV581" s="1">
        <v>0</v>
      </c>
      <c r="EW581" s="1" t="s">
        <v>79303</v>
      </c>
      <c r="EX581" s="1" t="s">
        <v>39385</v>
      </c>
      <c r="EY581" s="1">
        <v>0</v>
      </c>
      <c r="EZ581" s="1">
        <v>0</v>
      </c>
      <c r="FA581" s="1">
        <v>0</v>
      </c>
      <c r="FB581" s="1" t="s">
        <v>79304</v>
      </c>
      <c r="FC581" s="1" t="s">
        <v>39386</v>
      </c>
      <c r="FD581" s="1">
        <v>0</v>
      </c>
      <c r="FE581" s="1">
        <v>0</v>
      </c>
      <c r="FF581" s="1">
        <v>0</v>
      </c>
      <c r="FH581" s="1">
        <v>0</v>
      </c>
      <c r="FI581" s="1">
        <v>0</v>
      </c>
      <c r="FJ581" s="1">
        <v>0</v>
      </c>
      <c r="FL581" s="1">
        <v>0</v>
      </c>
      <c r="FM581" s="1">
        <v>0</v>
      </c>
      <c r="FN581" s="1">
        <v>0</v>
      </c>
      <c r="FP581" s="1">
        <v>0</v>
      </c>
      <c r="FQ581" s="1">
        <v>0</v>
      </c>
      <c r="FR581" s="1">
        <v>0</v>
      </c>
    </row>
    <row r="582" spans="1:174">
      <c r="A582" s="3">
        <v>83110000</v>
      </c>
      <c r="B582" s="42" t="s">
        <v>1697</v>
      </c>
      <c r="C582" s="1" t="s">
        <v>1382</v>
      </c>
      <c r="D582" s="5">
        <v>134316665</v>
      </c>
      <c r="E582" s="5">
        <v>1169209983</v>
      </c>
      <c r="F582" s="4">
        <v>1303526648</v>
      </c>
      <c r="G582" s="4"/>
      <c r="I582" s="5"/>
      <c r="M582" s="1" t="s">
        <v>79305</v>
      </c>
      <c r="N582" s="17" t="s">
        <v>39387</v>
      </c>
      <c r="O582" s="39">
        <v>47958333</v>
      </c>
      <c r="P582" s="39">
        <v>527541663</v>
      </c>
      <c r="Q582" s="39">
        <v>575499996</v>
      </c>
      <c r="R582" s="4" t="s">
        <v>79306</v>
      </c>
      <c r="S582" s="17" t="s">
        <v>39388</v>
      </c>
      <c r="T582" s="39">
        <v>13333333</v>
      </c>
      <c r="U582" s="39">
        <v>146666663</v>
      </c>
      <c r="V582" s="39">
        <v>159999996</v>
      </c>
      <c r="W582" s="4" t="s">
        <v>79307</v>
      </c>
      <c r="X582" s="17" t="s">
        <v>39389</v>
      </c>
      <c r="Y582" s="39">
        <v>2708333</v>
      </c>
      <c r="Z582" s="39">
        <v>0</v>
      </c>
      <c r="AA582" s="39">
        <v>2708333</v>
      </c>
      <c r="AB582" s="4" t="s">
        <v>79308</v>
      </c>
      <c r="AC582" s="17" t="s">
        <v>39390</v>
      </c>
      <c r="AD582" s="39">
        <v>0</v>
      </c>
      <c r="AE582" s="39">
        <v>1360000</v>
      </c>
      <c r="AF582" s="39">
        <v>1360000</v>
      </c>
      <c r="AG582" s="4" t="s">
        <v>79309</v>
      </c>
      <c r="AH582" s="17" t="s">
        <v>39391</v>
      </c>
      <c r="AI582" s="39">
        <v>5416663</v>
      </c>
      <c r="AJ582" s="39">
        <v>59583337</v>
      </c>
      <c r="AK582" s="39">
        <v>65000000</v>
      </c>
      <c r="AL582" s="4" t="s">
        <v>79310</v>
      </c>
      <c r="AM582" s="17" t="s">
        <v>39392</v>
      </c>
      <c r="AN582" s="39">
        <v>0</v>
      </c>
      <c r="AO582" s="39">
        <v>0</v>
      </c>
      <c r="AP582" s="39">
        <v>0</v>
      </c>
      <c r="AQ582" s="4" t="s">
        <v>79311</v>
      </c>
      <c r="AR582" s="17" t="s">
        <v>39393</v>
      </c>
      <c r="AS582" s="39">
        <v>3958337</v>
      </c>
      <c r="AT582" s="39">
        <v>43541663</v>
      </c>
      <c r="AU582" s="39">
        <v>47500000</v>
      </c>
      <c r="AV582" s="4" t="s">
        <v>79312</v>
      </c>
      <c r="AW582" s="17" t="s">
        <v>39394</v>
      </c>
      <c r="AX582" s="39">
        <v>0</v>
      </c>
      <c r="AY582" s="39">
        <v>0</v>
      </c>
      <c r="AZ582" s="39">
        <v>0</v>
      </c>
      <c r="BA582" s="4" t="s">
        <v>79313</v>
      </c>
      <c r="BB582" s="17" t="s">
        <v>39395</v>
      </c>
      <c r="BC582" s="39">
        <v>0</v>
      </c>
      <c r="BD582" s="39">
        <v>0</v>
      </c>
      <c r="BE582" s="39">
        <v>0</v>
      </c>
      <c r="BF582" s="4" t="s">
        <v>79314</v>
      </c>
      <c r="BG582" s="17" t="s">
        <v>39396</v>
      </c>
      <c r="BH582" s="39">
        <v>36900000</v>
      </c>
      <c r="BI582" s="39">
        <v>147600000</v>
      </c>
      <c r="BJ582" s="39">
        <v>184500000</v>
      </c>
      <c r="BK582" s="4" t="s">
        <v>79315</v>
      </c>
      <c r="BL582" s="17" t="s">
        <v>39397</v>
      </c>
      <c r="BM582" s="39">
        <v>4416666</v>
      </c>
      <c r="BN582" s="39">
        <v>42333327</v>
      </c>
      <c r="BO582" s="39">
        <v>46749993</v>
      </c>
      <c r="BP582" s="4" t="s">
        <v>79316</v>
      </c>
      <c r="BQ582" s="17" t="s">
        <v>39398</v>
      </c>
      <c r="BR582" s="39">
        <v>4166667</v>
      </c>
      <c r="BS582" s="39">
        <v>37500003</v>
      </c>
      <c r="BT582" s="39">
        <v>41666670</v>
      </c>
      <c r="BU582" s="4" t="s">
        <v>79317</v>
      </c>
      <c r="BV582" s="17" t="s">
        <v>39399</v>
      </c>
      <c r="BW582" s="39">
        <v>0</v>
      </c>
      <c r="BX582" s="39">
        <v>0</v>
      </c>
      <c r="BY582" s="39">
        <v>0</v>
      </c>
      <c r="BZ582" s="4" t="s">
        <v>79318</v>
      </c>
      <c r="CA582" s="17" t="s">
        <v>39400</v>
      </c>
      <c r="CB582" s="39">
        <v>6541667</v>
      </c>
      <c r="CC582" s="39">
        <v>65124999</v>
      </c>
      <c r="CD582" s="39">
        <v>71666666</v>
      </c>
      <c r="CE582" s="4" t="s">
        <v>79319</v>
      </c>
      <c r="CF582" s="17" t="s">
        <v>39401</v>
      </c>
      <c r="CG582" s="39">
        <v>0</v>
      </c>
      <c r="CH582" s="39">
        <v>0</v>
      </c>
      <c r="CI582" s="39">
        <v>0</v>
      </c>
      <c r="CJ582" s="4" t="s">
        <v>79320</v>
      </c>
      <c r="CK582" s="17" t="s">
        <v>39402</v>
      </c>
      <c r="CL582" s="39">
        <v>0</v>
      </c>
      <c r="CM582" s="39">
        <v>0</v>
      </c>
      <c r="CN582" s="39">
        <v>0</v>
      </c>
      <c r="CO582" s="4" t="s">
        <v>79321</v>
      </c>
      <c r="CP582" s="17" t="s">
        <v>39403</v>
      </c>
      <c r="CQ582" s="39">
        <v>0</v>
      </c>
      <c r="CR582" s="39">
        <v>0</v>
      </c>
      <c r="CS582" s="39">
        <v>0</v>
      </c>
      <c r="CT582" s="4" t="s">
        <v>79322</v>
      </c>
      <c r="CU582" s="17" t="s">
        <v>39404</v>
      </c>
      <c r="CV582" s="39">
        <v>0</v>
      </c>
      <c r="CW582" s="39">
        <v>0</v>
      </c>
      <c r="CX582" s="39">
        <v>0</v>
      </c>
      <c r="CY582" s="4" t="s">
        <v>79323</v>
      </c>
      <c r="CZ582" s="17" t="s">
        <v>39405</v>
      </c>
      <c r="DA582" s="39">
        <v>0</v>
      </c>
      <c r="DB582" s="39">
        <v>0</v>
      </c>
      <c r="DC582" s="39">
        <v>0</v>
      </c>
      <c r="DD582" s="39" t="s">
        <v>79324</v>
      </c>
      <c r="DE582" s="39" t="s">
        <v>39406</v>
      </c>
      <c r="DF582" s="39">
        <v>0</v>
      </c>
      <c r="DG582" s="39">
        <v>0</v>
      </c>
      <c r="DH582" s="39">
        <v>0</v>
      </c>
      <c r="DI582" s="4" t="s">
        <v>79325</v>
      </c>
      <c r="DJ582" s="17" t="s">
        <v>39407</v>
      </c>
      <c r="DK582" s="39">
        <v>0</v>
      </c>
      <c r="DL582" s="39">
        <v>0</v>
      </c>
      <c r="DM582" s="39">
        <v>0</v>
      </c>
      <c r="DN582" s="4" t="s">
        <v>79326</v>
      </c>
      <c r="DO582" s="17" t="s">
        <v>39408</v>
      </c>
      <c r="DP582" s="39">
        <v>5208333</v>
      </c>
      <c r="DQ582" s="39">
        <v>57291663</v>
      </c>
      <c r="DR582" s="39">
        <v>62499996</v>
      </c>
      <c r="DS582" s="4" t="s">
        <v>79327</v>
      </c>
      <c r="DT582" s="17" t="s">
        <v>39409</v>
      </c>
      <c r="DU582" s="39">
        <v>0</v>
      </c>
      <c r="DV582" s="39">
        <v>0</v>
      </c>
      <c r="DW582" s="39">
        <v>0</v>
      </c>
      <c r="DX582" s="4" t="s">
        <v>79328</v>
      </c>
      <c r="DY582" s="17" t="s">
        <v>39410</v>
      </c>
      <c r="DZ582" s="39">
        <v>0</v>
      </c>
      <c r="EA582" s="39">
        <v>0</v>
      </c>
      <c r="EB582" s="39">
        <v>0</v>
      </c>
      <c r="EC582" s="4" t="s">
        <v>79329</v>
      </c>
      <c r="ED582" s="17" t="s">
        <v>39411</v>
      </c>
      <c r="EE582" s="39">
        <v>0</v>
      </c>
      <c r="EF582" s="39">
        <v>0</v>
      </c>
      <c r="EG582" s="39">
        <v>0</v>
      </c>
      <c r="EH582" s="4" t="s">
        <v>79330</v>
      </c>
      <c r="EI582" s="56" t="s">
        <v>39412</v>
      </c>
      <c r="EJ582" s="56">
        <v>3708333</v>
      </c>
      <c r="EK582" s="56">
        <v>40666665</v>
      </c>
      <c r="EL582" s="56">
        <v>44374998</v>
      </c>
      <c r="EM582" s="4" t="s">
        <v>79331</v>
      </c>
      <c r="EN582" s="17" t="s">
        <v>39413</v>
      </c>
      <c r="EO582" s="39">
        <v>0</v>
      </c>
      <c r="EP582" s="39">
        <v>0</v>
      </c>
      <c r="EQ582" s="39">
        <v>0</v>
      </c>
      <c r="ER582" s="4" t="s">
        <v>79332</v>
      </c>
      <c r="ES582" s="1" t="s">
        <v>39414</v>
      </c>
      <c r="ET582" s="1">
        <v>0</v>
      </c>
      <c r="EU582" s="1">
        <v>0</v>
      </c>
      <c r="EV582" s="1">
        <v>0</v>
      </c>
      <c r="EW582" s="1" t="s">
        <v>79333</v>
      </c>
      <c r="EX582" s="1" t="s">
        <v>39415</v>
      </c>
      <c r="EY582" s="1">
        <v>0</v>
      </c>
      <c r="EZ582" s="1">
        <v>0</v>
      </c>
      <c r="FA582" s="1">
        <v>0</v>
      </c>
      <c r="FB582" s="1" t="s">
        <v>79334</v>
      </c>
      <c r="FC582" s="1" t="s">
        <v>39416</v>
      </c>
      <c r="FD582" s="1">
        <v>0</v>
      </c>
      <c r="FE582" s="1">
        <v>0</v>
      </c>
      <c r="FF582" s="1">
        <v>0</v>
      </c>
      <c r="FH582" s="1">
        <v>134316665</v>
      </c>
      <c r="FI582" s="1">
        <v>1169209983</v>
      </c>
      <c r="FJ582" s="1">
        <v>1303526648</v>
      </c>
      <c r="FL582" s="1">
        <v>134316665</v>
      </c>
      <c r="FM582" s="1">
        <v>1169209983</v>
      </c>
      <c r="FN582" s="1">
        <v>1303526648</v>
      </c>
      <c r="FP582" s="1">
        <v>0</v>
      </c>
      <c r="FQ582" s="1">
        <v>0</v>
      </c>
      <c r="FR582" s="1">
        <v>0</v>
      </c>
    </row>
    <row r="583" spans="1:174">
      <c r="A583" s="3">
        <v>83120000</v>
      </c>
      <c r="B583" s="42" t="s">
        <v>1698</v>
      </c>
      <c r="C583" s="1" t="s">
        <v>1383</v>
      </c>
      <c r="D583" s="5">
        <v>110230664</v>
      </c>
      <c r="E583" s="5">
        <v>424161839</v>
      </c>
      <c r="F583" s="4">
        <v>534392503</v>
      </c>
      <c r="G583" s="4"/>
      <c r="I583" s="5"/>
      <c r="M583" s="1" t="s">
        <v>79335</v>
      </c>
      <c r="N583" s="17" t="s">
        <v>39417</v>
      </c>
      <c r="O583" s="39">
        <v>25957297</v>
      </c>
      <c r="P583" s="39">
        <v>232725265</v>
      </c>
      <c r="Q583" s="39">
        <v>258682562</v>
      </c>
      <c r="R583" s="4" t="s">
        <v>79336</v>
      </c>
      <c r="S583" s="17" t="s">
        <v>39418</v>
      </c>
      <c r="T583" s="39">
        <v>2973576</v>
      </c>
      <c r="U583" s="39">
        <v>36150699</v>
      </c>
      <c r="V583" s="39">
        <v>39124275</v>
      </c>
      <c r="W583" s="4" t="s">
        <v>79337</v>
      </c>
      <c r="X583" s="17" t="s">
        <v>39419</v>
      </c>
      <c r="Y583" s="39">
        <v>59755619</v>
      </c>
      <c r="Z583" s="39">
        <v>0</v>
      </c>
      <c r="AA583" s="39">
        <v>59755619</v>
      </c>
      <c r="AB583" s="4" t="s">
        <v>79338</v>
      </c>
      <c r="AC583" s="17" t="s">
        <v>39420</v>
      </c>
      <c r="AD583" s="39">
        <v>1725161</v>
      </c>
      <c r="AE583" s="39">
        <v>10337570</v>
      </c>
      <c r="AF583" s="39">
        <v>12062731</v>
      </c>
      <c r="AG583" s="4" t="s">
        <v>79339</v>
      </c>
      <c r="AH583" s="17" t="s">
        <v>39421</v>
      </c>
      <c r="AI583" s="39">
        <v>1002500</v>
      </c>
      <c r="AJ583" s="39">
        <v>11230000</v>
      </c>
      <c r="AK583" s="39">
        <v>12232500</v>
      </c>
      <c r="AL583" s="4" t="s">
        <v>79340</v>
      </c>
      <c r="AM583" s="17" t="s">
        <v>39422</v>
      </c>
      <c r="AN583" s="39">
        <v>502500</v>
      </c>
      <c r="AO583" s="39">
        <v>4737000</v>
      </c>
      <c r="AP583" s="39">
        <v>5239500</v>
      </c>
      <c r="AQ583" s="4" t="s">
        <v>79341</v>
      </c>
      <c r="AR583" s="17" t="s">
        <v>39423</v>
      </c>
      <c r="AS583" s="39">
        <v>3856437</v>
      </c>
      <c r="AT583" s="39">
        <v>10079422</v>
      </c>
      <c r="AU583" s="39">
        <v>13935859</v>
      </c>
      <c r="AV583" s="4" t="s">
        <v>79342</v>
      </c>
      <c r="AW583" s="17" t="s">
        <v>39424</v>
      </c>
      <c r="AX583" s="39">
        <v>751800</v>
      </c>
      <c r="AY583" s="39">
        <v>6709800</v>
      </c>
      <c r="AZ583" s="39">
        <v>7461600</v>
      </c>
      <c r="BA583" s="4" t="s">
        <v>79343</v>
      </c>
      <c r="BB583" s="17" t="s">
        <v>39425</v>
      </c>
      <c r="BC583" s="39">
        <v>890500</v>
      </c>
      <c r="BD583" s="39">
        <v>7895934</v>
      </c>
      <c r="BE583" s="39">
        <v>8786434</v>
      </c>
      <c r="BF583" s="4" t="s">
        <v>79344</v>
      </c>
      <c r="BG583" s="17" t="s">
        <v>39426</v>
      </c>
      <c r="BH583" s="39">
        <v>0</v>
      </c>
      <c r="BI583" s="39">
        <v>0</v>
      </c>
      <c r="BJ583" s="39">
        <v>0</v>
      </c>
      <c r="BK583" s="4" t="s">
        <v>79345</v>
      </c>
      <c r="BL583" s="17" t="s">
        <v>39427</v>
      </c>
      <c r="BM583" s="39">
        <v>3177740</v>
      </c>
      <c r="BN583" s="39">
        <v>12903588</v>
      </c>
      <c r="BO583" s="39">
        <v>16081328</v>
      </c>
      <c r="BP583" s="4" t="s">
        <v>79346</v>
      </c>
      <c r="BQ583" s="17" t="s">
        <v>39428</v>
      </c>
      <c r="BR583" s="39">
        <v>995500</v>
      </c>
      <c r="BS583" s="39">
        <v>7037250</v>
      </c>
      <c r="BT583" s="39">
        <v>8032750</v>
      </c>
      <c r="BU583" s="4" t="s">
        <v>79347</v>
      </c>
      <c r="BV583" s="17" t="s">
        <v>39429</v>
      </c>
      <c r="BW583" s="39">
        <v>497650</v>
      </c>
      <c r="BX583" s="39">
        <v>2008500</v>
      </c>
      <c r="BY583" s="39">
        <v>2506150</v>
      </c>
      <c r="BZ583" s="4" t="s">
        <v>79348</v>
      </c>
      <c r="CA583" s="17" t="s">
        <v>39430</v>
      </c>
      <c r="CB583" s="39">
        <v>1649045</v>
      </c>
      <c r="CC583" s="39">
        <v>16956250</v>
      </c>
      <c r="CD583" s="39">
        <v>18605295</v>
      </c>
      <c r="CE583" s="4" t="s">
        <v>79349</v>
      </c>
      <c r="CF583" s="17" t="s">
        <v>39431</v>
      </c>
      <c r="CG583" s="39">
        <v>1505272</v>
      </c>
      <c r="CH583" s="39">
        <v>13122246</v>
      </c>
      <c r="CI583" s="39">
        <v>14627518</v>
      </c>
      <c r="CJ583" s="4" t="s">
        <v>79350</v>
      </c>
      <c r="CK583" s="17" t="s">
        <v>39432</v>
      </c>
      <c r="CL583" s="39">
        <v>891900</v>
      </c>
      <c r="CM583" s="39">
        <v>9104150</v>
      </c>
      <c r="CN583" s="39">
        <v>9996050</v>
      </c>
      <c r="CO583" s="4" t="s">
        <v>79351</v>
      </c>
      <c r="CP583" s="17" t="s">
        <v>39433</v>
      </c>
      <c r="CQ583" s="39">
        <v>0</v>
      </c>
      <c r="CR583" s="39">
        <v>0</v>
      </c>
      <c r="CS583" s="39">
        <v>0</v>
      </c>
      <c r="CT583" s="4" t="s">
        <v>79352</v>
      </c>
      <c r="CU583" s="17" t="s">
        <v>39434</v>
      </c>
      <c r="CV583" s="39">
        <v>498977</v>
      </c>
      <c r="CW583" s="39">
        <v>5497555</v>
      </c>
      <c r="CX583" s="39">
        <v>5996532</v>
      </c>
      <c r="CY583" s="4" t="s">
        <v>79353</v>
      </c>
      <c r="CZ583" s="17" t="s">
        <v>39435</v>
      </c>
      <c r="DA583" s="39">
        <v>533690</v>
      </c>
      <c r="DB583" s="39">
        <v>6766310</v>
      </c>
      <c r="DC583" s="39">
        <v>7300000</v>
      </c>
      <c r="DD583" s="39" t="s">
        <v>79354</v>
      </c>
      <c r="DE583" s="39" t="s">
        <v>39436</v>
      </c>
      <c r="DF583" s="39">
        <v>0</v>
      </c>
      <c r="DG583" s="39">
        <v>0</v>
      </c>
      <c r="DH583" s="39">
        <v>0</v>
      </c>
      <c r="DI583" s="4" t="s">
        <v>79355</v>
      </c>
      <c r="DJ583" s="17" t="s">
        <v>39437</v>
      </c>
      <c r="DK583" s="39">
        <v>0</v>
      </c>
      <c r="DL583" s="39">
        <v>0</v>
      </c>
      <c r="DM583" s="39">
        <v>0</v>
      </c>
      <c r="DN583" s="4" t="s">
        <v>79356</v>
      </c>
      <c r="DO583" s="17" t="s">
        <v>39438</v>
      </c>
      <c r="DP583" s="39">
        <v>1003000</v>
      </c>
      <c r="DQ583" s="39">
        <v>12529500</v>
      </c>
      <c r="DR583" s="39">
        <v>13532500</v>
      </c>
      <c r="DS583" s="4" t="s">
        <v>79357</v>
      </c>
      <c r="DT583" s="17" t="s">
        <v>39439</v>
      </c>
      <c r="DU583" s="39">
        <v>0</v>
      </c>
      <c r="DV583" s="39">
        <v>0</v>
      </c>
      <c r="DW583" s="39">
        <v>0</v>
      </c>
      <c r="DX583" s="4" t="s">
        <v>79358</v>
      </c>
      <c r="DY583" s="17" t="s">
        <v>39440</v>
      </c>
      <c r="DZ583" s="39">
        <v>0</v>
      </c>
      <c r="EA583" s="39">
        <v>0</v>
      </c>
      <c r="EB583" s="39">
        <v>0</v>
      </c>
      <c r="EC583" s="4" t="s">
        <v>79359</v>
      </c>
      <c r="ED583" s="17" t="s">
        <v>39441</v>
      </c>
      <c r="EE583" s="39">
        <v>0</v>
      </c>
      <c r="EF583" s="39">
        <v>0</v>
      </c>
      <c r="EG583" s="39">
        <v>0</v>
      </c>
      <c r="EH583" s="4" t="s">
        <v>79360</v>
      </c>
      <c r="EI583" s="56" t="s">
        <v>39442</v>
      </c>
      <c r="EJ583" s="56">
        <v>2062500</v>
      </c>
      <c r="EK583" s="56">
        <v>18370800</v>
      </c>
      <c r="EL583" s="56">
        <v>20433300</v>
      </c>
      <c r="EM583" s="4" t="s">
        <v>79361</v>
      </c>
      <c r="EN583" s="17" t="s">
        <v>39443</v>
      </c>
      <c r="EO583" s="39">
        <v>0</v>
      </c>
      <c r="EP583" s="39">
        <v>0</v>
      </c>
      <c r="EQ583" s="39">
        <v>0</v>
      </c>
      <c r="ER583" s="4" t="s">
        <v>79362</v>
      </c>
      <c r="ES583" s="1" t="s">
        <v>39444</v>
      </c>
      <c r="ET583" s="1">
        <v>0</v>
      </c>
      <c r="EU583" s="1">
        <v>0</v>
      </c>
      <c r="EV583" s="1">
        <v>0</v>
      </c>
      <c r="EW583" s="1" t="s">
        <v>79363</v>
      </c>
      <c r="EX583" s="1" t="s">
        <v>39445</v>
      </c>
      <c r="EY583" s="1">
        <v>0</v>
      </c>
      <c r="EZ583" s="1">
        <v>0</v>
      </c>
      <c r="FA583" s="1">
        <v>0</v>
      </c>
      <c r="FB583" s="1" t="s">
        <v>79364</v>
      </c>
      <c r="FC583" s="1" t="s">
        <v>39446</v>
      </c>
      <c r="FD583" s="1">
        <v>0</v>
      </c>
      <c r="FE583" s="1">
        <v>0</v>
      </c>
      <c r="FF583" s="1">
        <v>0</v>
      </c>
      <c r="FH583" s="1">
        <v>110230664</v>
      </c>
      <c r="FI583" s="1">
        <v>424161839</v>
      </c>
      <c r="FJ583" s="1">
        <v>534392503</v>
      </c>
      <c r="FL583" s="1">
        <v>110230664</v>
      </c>
      <c r="FM583" s="1">
        <v>424161839</v>
      </c>
      <c r="FN583" s="1">
        <v>534392503</v>
      </c>
      <c r="FP583" s="1">
        <v>0</v>
      </c>
      <c r="FQ583" s="1">
        <v>0</v>
      </c>
      <c r="FR583" s="1">
        <v>0</v>
      </c>
    </row>
    <row r="584" spans="1:174">
      <c r="A584" s="3">
        <v>83130000</v>
      </c>
      <c r="B584" s="42" t="s">
        <v>1699</v>
      </c>
      <c r="C584" s="1" t="s">
        <v>1384</v>
      </c>
      <c r="D584" s="5">
        <v>0</v>
      </c>
      <c r="E584" s="5">
        <v>0</v>
      </c>
      <c r="F584" s="4">
        <v>0</v>
      </c>
      <c r="G584" s="4"/>
      <c r="I584" s="5"/>
      <c r="M584" s="1" t="s">
        <v>79365</v>
      </c>
      <c r="N584" s="17" t="s">
        <v>39447</v>
      </c>
      <c r="O584" s="39">
        <v>0</v>
      </c>
      <c r="P584" s="39">
        <v>0</v>
      </c>
      <c r="Q584" s="39">
        <v>0</v>
      </c>
      <c r="R584" s="4" t="s">
        <v>79366</v>
      </c>
      <c r="S584" s="17" t="s">
        <v>39448</v>
      </c>
      <c r="T584" s="39">
        <v>0</v>
      </c>
      <c r="U584" s="39">
        <v>0</v>
      </c>
      <c r="V584" s="39">
        <v>0</v>
      </c>
      <c r="W584" s="4" t="s">
        <v>79367</v>
      </c>
      <c r="X584" s="17" t="s">
        <v>39449</v>
      </c>
      <c r="Y584" s="39">
        <v>0</v>
      </c>
      <c r="Z584" s="39">
        <v>0</v>
      </c>
      <c r="AA584" s="39">
        <v>0</v>
      </c>
      <c r="AB584" s="4" t="s">
        <v>79368</v>
      </c>
      <c r="AC584" s="17" t="s">
        <v>39450</v>
      </c>
      <c r="AD584" s="39">
        <v>0</v>
      </c>
      <c r="AE584" s="39">
        <v>0</v>
      </c>
      <c r="AF584" s="39">
        <v>0</v>
      </c>
      <c r="AG584" s="4" t="s">
        <v>79369</v>
      </c>
      <c r="AH584" s="17" t="s">
        <v>39451</v>
      </c>
      <c r="AI584" s="39">
        <v>0</v>
      </c>
      <c r="AJ584" s="39">
        <v>0</v>
      </c>
      <c r="AK584" s="39">
        <v>0</v>
      </c>
      <c r="AL584" s="4" t="s">
        <v>79370</v>
      </c>
      <c r="AM584" s="17" t="s">
        <v>39452</v>
      </c>
      <c r="AN584" s="39">
        <v>0</v>
      </c>
      <c r="AO584" s="39">
        <v>0</v>
      </c>
      <c r="AP584" s="39">
        <v>0</v>
      </c>
      <c r="AQ584" s="4" t="s">
        <v>79371</v>
      </c>
      <c r="AR584" s="17" t="s">
        <v>39453</v>
      </c>
      <c r="AS584" s="39">
        <v>0</v>
      </c>
      <c r="AT584" s="39">
        <v>0</v>
      </c>
      <c r="AU584" s="39">
        <v>0</v>
      </c>
      <c r="AV584" s="4" t="s">
        <v>79372</v>
      </c>
      <c r="AW584" s="17" t="s">
        <v>39454</v>
      </c>
      <c r="AX584" s="39">
        <v>0</v>
      </c>
      <c r="AY584" s="39">
        <v>0</v>
      </c>
      <c r="AZ584" s="39">
        <v>0</v>
      </c>
      <c r="BA584" s="4" t="s">
        <v>79373</v>
      </c>
      <c r="BB584" s="17" t="s">
        <v>39455</v>
      </c>
      <c r="BC584" s="39">
        <v>0</v>
      </c>
      <c r="BD584" s="39">
        <v>0</v>
      </c>
      <c r="BE584" s="39">
        <v>0</v>
      </c>
      <c r="BF584" s="4" t="s">
        <v>79374</v>
      </c>
      <c r="BG584" s="17" t="s">
        <v>39456</v>
      </c>
      <c r="BH584" s="39">
        <v>0</v>
      </c>
      <c r="BI584" s="39">
        <v>0</v>
      </c>
      <c r="BJ584" s="39">
        <v>0</v>
      </c>
      <c r="BK584" s="4" t="s">
        <v>79375</v>
      </c>
      <c r="BL584" s="17" t="s">
        <v>39457</v>
      </c>
      <c r="BM584" s="39">
        <v>0</v>
      </c>
      <c r="BN584" s="39">
        <v>0</v>
      </c>
      <c r="BO584" s="39">
        <v>0</v>
      </c>
      <c r="BP584" s="4" t="s">
        <v>79376</v>
      </c>
      <c r="BQ584" s="17" t="s">
        <v>39458</v>
      </c>
      <c r="BR584" s="39">
        <v>0</v>
      </c>
      <c r="BS584" s="39">
        <v>0</v>
      </c>
      <c r="BT584" s="39">
        <v>0</v>
      </c>
      <c r="BU584" s="4" t="s">
        <v>79377</v>
      </c>
      <c r="BV584" s="17" t="s">
        <v>39459</v>
      </c>
      <c r="BW584" s="39">
        <v>0</v>
      </c>
      <c r="BX584" s="39">
        <v>0</v>
      </c>
      <c r="BY584" s="39">
        <v>0</v>
      </c>
      <c r="BZ584" s="4" t="s">
        <v>79378</v>
      </c>
      <c r="CA584" s="17" t="s">
        <v>39460</v>
      </c>
      <c r="CB584" s="39">
        <v>0</v>
      </c>
      <c r="CC584" s="39">
        <v>0</v>
      </c>
      <c r="CD584" s="39">
        <v>0</v>
      </c>
      <c r="CE584" s="4" t="s">
        <v>79379</v>
      </c>
      <c r="CF584" s="17" t="s">
        <v>39461</v>
      </c>
      <c r="CG584" s="39">
        <v>0</v>
      </c>
      <c r="CH584" s="39">
        <v>0</v>
      </c>
      <c r="CI584" s="39">
        <v>0</v>
      </c>
      <c r="CJ584" s="4" t="s">
        <v>79380</v>
      </c>
      <c r="CK584" s="17" t="s">
        <v>39462</v>
      </c>
      <c r="CL584" s="39">
        <v>0</v>
      </c>
      <c r="CM584" s="39">
        <v>0</v>
      </c>
      <c r="CN584" s="39">
        <v>0</v>
      </c>
      <c r="CO584" s="4" t="s">
        <v>79381</v>
      </c>
      <c r="CP584" s="17" t="s">
        <v>39463</v>
      </c>
      <c r="CQ584" s="39">
        <v>0</v>
      </c>
      <c r="CR584" s="39">
        <v>0</v>
      </c>
      <c r="CS584" s="39">
        <v>0</v>
      </c>
      <c r="CT584" s="4" t="s">
        <v>79382</v>
      </c>
      <c r="CU584" s="17" t="s">
        <v>39464</v>
      </c>
      <c r="CV584" s="39">
        <v>0</v>
      </c>
      <c r="CW584" s="39">
        <v>0</v>
      </c>
      <c r="CX584" s="39">
        <v>0</v>
      </c>
      <c r="CY584" s="4" t="s">
        <v>79383</v>
      </c>
      <c r="CZ584" s="17" t="s">
        <v>39465</v>
      </c>
      <c r="DA584" s="39">
        <v>0</v>
      </c>
      <c r="DB584" s="39">
        <v>0</v>
      </c>
      <c r="DC584" s="39">
        <v>0</v>
      </c>
      <c r="DD584" s="39" t="s">
        <v>79384</v>
      </c>
      <c r="DE584" s="39" t="s">
        <v>39466</v>
      </c>
      <c r="DF584" s="39">
        <v>0</v>
      </c>
      <c r="DG584" s="39">
        <v>0</v>
      </c>
      <c r="DH584" s="39">
        <v>0</v>
      </c>
      <c r="DI584" s="4" t="s">
        <v>79385</v>
      </c>
      <c r="DJ584" s="17" t="s">
        <v>39467</v>
      </c>
      <c r="DK584" s="39">
        <v>0</v>
      </c>
      <c r="DL584" s="39">
        <v>0</v>
      </c>
      <c r="DM584" s="39">
        <v>0</v>
      </c>
      <c r="DN584" s="4" t="s">
        <v>79386</v>
      </c>
      <c r="DO584" s="17" t="s">
        <v>39468</v>
      </c>
      <c r="DP584" s="39">
        <v>0</v>
      </c>
      <c r="DQ584" s="39">
        <v>0</v>
      </c>
      <c r="DR584" s="39">
        <v>0</v>
      </c>
      <c r="DS584" s="4" t="s">
        <v>79387</v>
      </c>
      <c r="DT584" s="17" t="s">
        <v>39469</v>
      </c>
      <c r="DU584" s="39">
        <v>0</v>
      </c>
      <c r="DV584" s="39">
        <v>0</v>
      </c>
      <c r="DW584" s="39">
        <v>0</v>
      </c>
      <c r="DX584" s="4" t="s">
        <v>79388</v>
      </c>
      <c r="DY584" s="17" t="s">
        <v>39470</v>
      </c>
      <c r="DZ584" s="39">
        <v>0</v>
      </c>
      <c r="EA584" s="39">
        <v>0</v>
      </c>
      <c r="EB584" s="39">
        <v>0</v>
      </c>
      <c r="EC584" s="4" t="s">
        <v>79389</v>
      </c>
      <c r="ED584" s="17" t="s">
        <v>39471</v>
      </c>
      <c r="EE584" s="39">
        <v>0</v>
      </c>
      <c r="EF584" s="39">
        <v>0</v>
      </c>
      <c r="EG584" s="39">
        <v>0</v>
      </c>
      <c r="EH584" s="4" t="s">
        <v>79390</v>
      </c>
      <c r="EI584" s="56" t="s">
        <v>39472</v>
      </c>
      <c r="EJ584" s="56">
        <v>0</v>
      </c>
      <c r="EK584" s="56">
        <v>0</v>
      </c>
      <c r="EL584" s="56">
        <v>0</v>
      </c>
      <c r="EM584" s="4" t="s">
        <v>79391</v>
      </c>
      <c r="EN584" s="17" t="s">
        <v>39473</v>
      </c>
      <c r="EO584" s="39">
        <v>0</v>
      </c>
      <c r="EP584" s="39">
        <v>0</v>
      </c>
      <c r="EQ584" s="39">
        <v>0</v>
      </c>
      <c r="ER584" s="4" t="s">
        <v>79392</v>
      </c>
      <c r="ES584" s="1" t="s">
        <v>39474</v>
      </c>
      <c r="ET584" s="1">
        <v>0</v>
      </c>
      <c r="EU584" s="1">
        <v>0</v>
      </c>
      <c r="EV584" s="1">
        <v>0</v>
      </c>
      <c r="EW584" s="1" t="s">
        <v>79393</v>
      </c>
      <c r="EX584" s="1" t="s">
        <v>39475</v>
      </c>
      <c r="EY584" s="1">
        <v>0</v>
      </c>
      <c r="EZ584" s="1">
        <v>0</v>
      </c>
      <c r="FA584" s="1">
        <v>0</v>
      </c>
      <c r="FB584" s="1" t="s">
        <v>79394</v>
      </c>
      <c r="FC584" s="1" t="s">
        <v>39476</v>
      </c>
      <c r="FD584" s="1">
        <v>0</v>
      </c>
      <c r="FE584" s="1">
        <v>0</v>
      </c>
      <c r="FF584" s="1">
        <v>0</v>
      </c>
      <c r="FH584" s="1">
        <v>0</v>
      </c>
      <c r="FI584" s="1">
        <v>0</v>
      </c>
      <c r="FJ584" s="1">
        <v>0</v>
      </c>
      <c r="FL584" s="1">
        <v>0</v>
      </c>
      <c r="FM584" s="1">
        <v>0</v>
      </c>
      <c r="FN584" s="1">
        <v>0</v>
      </c>
      <c r="FP584" s="1">
        <v>0</v>
      </c>
      <c r="FQ584" s="1">
        <v>0</v>
      </c>
      <c r="FR584" s="1">
        <v>0</v>
      </c>
    </row>
    <row r="585" spans="1:174">
      <c r="A585" s="3">
        <v>83140000</v>
      </c>
      <c r="B585" s="42" t="s">
        <v>1700</v>
      </c>
      <c r="C585" s="1" t="s">
        <v>1385</v>
      </c>
      <c r="D585" s="5">
        <v>0</v>
      </c>
      <c r="E585" s="5">
        <v>34674759</v>
      </c>
      <c r="F585" s="4">
        <v>34674759</v>
      </c>
      <c r="G585" s="4"/>
      <c r="I585" s="5"/>
      <c r="M585" s="1" t="s">
        <v>79395</v>
      </c>
      <c r="N585" s="17" t="s">
        <v>39477</v>
      </c>
      <c r="O585" s="39">
        <v>0</v>
      </c>
      <c r="P585" s="39">
        <v>22131362</v>
      </c>
      <c r="Q585" s="39">
        <v>22131362</v>
      </c>
      <c r="R585" s="4" t="s">
        <v>79396</v>
      </c>
      <c r="S585" s="17" t="s">
        <v>39478</v>
      </c>
      <c r="T585" s="39">
        <v>0</v>
      </c>
      <c r="U585" s="39">
        <v>0</v>
      </c>
      <c r="V585" s="39">
        <v>0</v>
      </c>
      <c r="W585" s="4" t="s">
        <v>79397</v>
      </c>
      <c r="X585" s="17" t="s">
        <v>39479</v>
      </c>
      <c r="Y585" s="39">
        <v>0</v>
      </c>
      <c r="Z585" s="39">
        <v>0</v>
      </c>
      <c r="AA585" s="39">
        <v>0</v>
      </c>
      <c r="AB585" s="4" t="s">
        <v>79398</v>
      </c>
      <c r="AC585" s="17" t="s">
        <v>39480</v>
      </c>
      <c r="AD585" s="39">
        <v>0</v>
      </c>
      <c r="AE585" s="39">
        <v>0</v>
      </c>
      <c r="AF585" s="39">
        <v>0</v>
      </c>
      <c r="AG585" s="4" t="s">
        <v>79399</v>
      </c>
      <c r="AH585" s="17" t="s">
        <v>39481</v>
      </c>
      <c r="AI585" s="39">
        <v>0</v>
      </c>
      <c r="AJ585" s="39">
        <v>0</v>
      </c>
      <c r="AK585" s="39">
        <v>0</v>
      </c>
      <c r="AL585" s="4" t="s">
        <v>79400</v>
      </c>
      <c r="AM585" s="17" t="s">
        <v>39482</v>
      </c>
      <c r="AN585" s="39">
        <v>0</v>
      </c>
      <c r="AO585" s="39">
        <v>0</v>
      </c>
      <c r="AP585" s="39">
        <v>0</v>
      </c>
      <c r="AQ585" s="4" t="s">
        <v>79401</v>
      </c>
      <c r="AR585" s="17" t="s">
        <v>39483</v>
      </c>
      <c r="AS585" s="39">
        <v>0</v>
      </c>
      <c r="AT585" s="39">
        <v>0</v>
      </c>
      <c r="AU585" s="39">
        <v>0</v>
      </c>
      <c r="AV585" s="4" t="s">
        <v>79402</v>
      </c>
      <c r="AW585" s="17" t="s">
        <v>39484</v>
      </c>
      <c r="AX585" s="39">
        <v>0</v>
      </c>
      <c r="AY585" s="39">
        <v>0</v>
      </c>
      <c r="AZ585" s="39">
        <v>0</v>
      </c>
      <c r="BA585" s="4" t="s">
        <v>79403</v>
      </c>
      <c r="BB585" s="17" t="s">
        <v>39485</v>
      </c>
      <c r="BC585" s="39">
        <v>0</v>
      </c>
      <c r="BD585" s="39">
        <v>0</v>
      </c>
      <c r="BE585" s="39">
        <v>0</v>
      </c>
      <c r="BF585" s="4" t="s">
        <v>79404</v>
      </c>
      <c r="BG585" s="17" t="s">
        <v>39486</v>
      </c>
      <c r="BH585" s="39">
        <v>0</v>
      </c>
      <c r="BI585" s="39">
        <v>0</v>
      </c>
      <c r="BJ585" s="39">
        <v>0</v>
      </c>
      <c r="BK585" s="4" t="s">
        <v>79405</v>
      </c>
      <c r="BL585" s="17" t="s">
        <v>39487</v>
      </c>
      <c r="BM585" s="39">
        <v>0</v>
      </c>
      <c r="BN585" s="39">
        <v>5427004</v>
      </c>
      <c r="BO585" s="39">
        <v>5427004</v>
      </c>
      <c r="BP585" s="4" t="s">
        <v>79406</v>
      </c>
      <c r="BQ585" s="17" t="s">
        <v>39488</v>
      </c>
      <c r="BR585" s="39">
        <v>0</v>
      </c>
      <c r="BS585" s="39">
        <v>0</v>
      </c>
      <c r="BT585" s="39">
        <v>0</v>
      </c>
      <c r="BU585" s="4" t="s">
        <v>79407</v>
      </c>
      <c r="BV585" s="17" t="s">
        <v>39489</v>
      </c>
      <c r="BW585" s="39">
        <v>0</v>
      </c>
      <c r="BX585" s="39">
        <v>0</v>
      </c>
      <c r="BY585" s="39">
        <v>0</v>
      </c>
      <c r="BZ585" s="4" t="s">
        <v>79408</v>
      </c>
      <c r="CA585" s="17" t="s">
        <v>39490</v>
      </c>
      <c r="CB585" s="39">
        <v>0</v>
      </c>
      <c r="CC585" s="39">
        <v>2711223</v>
      </c>
      <c r="CD585" s="39">
        <v>2711223</v>
      </c>
      <c r="CE585" s="4" t="s">
        <v>79409</v>
      </c>
      <c r="CF585" s="17" t="s">
        <v>39491</v>
      </c>
      <c r="CG585" s="39">
        <v>0</v>
      </c>
      <c r="CH585" s="39">
        <v>0</v>
      </c>
      <c r="CI585" s="39">
        <v>0</v>
      </c>
      <c r="CJ585" s="4" t="s">
        <v>79410</v>
      </c>
      <c r="CK585" s="17" t="s">
        <v>39492</v>
      </c>
      <c r="CL585" s="39">
        <v>0</v>
      </c>
      <c r="CM585" s="39">
        <v>0</v>
      </c>
      <c r="CN585" s="39">
        <v>0</v>
      </c>
      <c r="CO585" s="4" t="s">
        <v>79411</v>
      </c>
      <c r="CP585" s="17" t="s">
        <v>39493</v>
      </c>
      <c r="CQ585" s="39">
        <v>0</v>
      </c>
      <c r="CR585" s="39">
        <v>0</v>
      </c>
      <c r="CS585" s="39">
        <v>0</v>
      </c>
      <c r="CT585" s="4" t="s">
        <v>79412</v>
      </c>
      <c r="CU585" s="17" t="s">
        <v>39494</v>
      </c>
      <c r="CV585" s="39">
        <v>0</v>
      </c>
      <c r="CW585" s="39">
        <v>0</v>
      </c>
      <c r="CX585" s="39">
        <v>0</v>
      </c>
      <c r="CY585" s="4" t="s">
        <v>79413</v>
      </c>
      <c r="CZ585" s="17" t="s">
        <v>39495</v>
      </c>
      <c r="DA585" s="39">
        <v>0</v>
      </c>
      <c r="DB585" s="39">
        <v>0</v>
      </c>
      <c r="DC585" s="39">
        <v>0</v>
      </c>
      <c r="DD585" s="39" t="s">
        <v>79414</v>
      </c>
      <c r="DE585" s="39" t="s">
        <v>39496</v>
      </c>
      <c r="DF585" s="39">
        <v>0</v>
      </c>
      <c r="DG585" s="39">
        <v>0</v>
      </c>
      <c r="DH585" s="39">
        <v>0</v>
      </c>
      <c r="DI585" s="4" t="s">
        <v>79415</v>
      </c>
      <c r="DJ585" s="17" t="s">
        <v>39497</v>
      </c>
      <c r="DK585" s="39">
        <v>0</v>
      </c>
      <c r="DL585" s="39">
        <v>0</v>
      </c>
      <c r="DM585" s="39">
        <v>0</v>
      </c>
      <c r="DN585" s="4" t="s">
        <v>79416</v>
      </c>
      <c r="DO585" s="17" t="s">
        <v>39498</v>
      </c>
      <c r="DP585" s="39">
        <v>0</v>
      </c>
      <c r="DQ585" s="39">
        <v>2683905</v>
      </c>
      <c r="DR585" s="39">
        <v>2683905</v>
      </c>
      <c r="DS585" s="4" t="s">
        <v>79417</v>
      </c>
      <c r="DT585" s="17" t="s">
        <v>39499</v>
      </c>
      <c r="DU585" s="39">
        <v>0</v>
      </c>
      <c r="DV585" s="39">
        <v>0</v>
      </c>
      <c r="DW585" s="39">
        <v>0</v>
      </c>
      <c r="DX585" s="4" t="s">
        <v>79418</v>
      </c>
      <c r="DY585" s="17" t="s">
        <v>39500</v>
      </c>
      <c r="DZ585" s="39">
        <v>0</v>
      </c>
      <c r="EA585" s="39">
        <v>0</v>
      </c>
      <c r="EB585" s="39">
        <v>0</v>
      </c>
      <c r="EC585" s="4" t="s">
        <v>79419</v>
      </c>
      <c r="ED585" s="17" t="s">
        <v>39501</v>
      </c>
      <c r="EE585" s="39">
        <v>0</v>
      </c>
      <c r="EF585" s="39">
        <v>0</v>
      </c>
      <c r="EG585" s="39">
        <v>0</v>
      </c>
      <c r="EH585" s="4" t="s">
        <v>79420</v>
      </c>
      <c r="EI585" s="56" t="s">
        <v>39502</v>
      </c>
      <c r="EJ585" s="56">
        <v>0</v>
      </c>
      <c r="EK585" s="56">
        <v>1721265</v>
      </c>
      <c r="EL585" s="56">
        <v>1721265</v>
      </c>
      <c r="EM585" s="4" t="s">
        <v>79421</v>
      </c>
      <c r="EN585" s="17" t="s">
        <v>39503</v>
      </c>
      <c r="EO585" s="39">
        <v>0</v>
      </c>
      <c r="EP585" s="39">
        <v>0</v>
      </c>
      <c r="EQ585" s="39">
        <v>0</v>
      </c>
      <c r="ER585" s="4" t="s">
        <v>79422</v>
      </c>
      <c r="ES585" s="1" t="s">
        <v>39504</v>
      </c>
      <c r="ET585" s="1">
        <v>0</v>
      </c>
      <c r="EU585" s="1">
        <v>0</v>
      </c>
      <c r="EV585" s="1">
        <v>0</v>
      </c>
      <c r="EW585" s="1" t="s">
        <v>79423</v>
      </c>
      <c r="EX585" s="1" t="s">
        <v>39505</v>
      </c>
      <c r="EY585" s="1">
        <v>0</v>
      </c>
      <c r="EZ585" s="1">
        <v>0</v>
      </c>
      <c r="FA585" s="1">
        <v>0</v>
      </c>
      <c r="FB585" s="1" t="s">
        <v>79424</v>
      </c>
      <c r="FC585" s="1" t="s">
        <v>39506</v>
      </c>
      <c r="FD585" s="1">
        <v>0</v>
      </c>
      <c r="FE585" s="1">
        <v>0</v>
      </c>
      <c r="FF585" s="1">
        <v>0</v>
      </c>
      <c r="FH585" s="1">
        <v>0</v>
      </c>
      <c r="FI585" s="1">
        <v>34674759</v>
      </c>
      <c r="FJ585" s="1">
        <v>34674759</v>
      </c>
      <c r="FL585" s="1">
        <v>0</v>
      </c>
      <c r="FM585" s="1">
        <v>34674759</v>
      </c>
      <c r="FN585" s="1">
        <v>34674759</v>
      </c>
      <c r="FP585" s="1">
        <v>0</v>
      </c>
      <c r="FQ585" s="1">
        <v>0</v>
      </c>
      <c r="FR585" s="1">
        <v>0</v>
      </c>
    </row>
    <row r="586" spans="1:174">
      <c r="A586" s="3">
        <v>83150000</v>
      </c>
      <c r="B586" s="42" t="s">
        <v>1701</v>
      </c>
      <c r="C586" s="1" t="s">
        <v>1386</v>
      </c>
      <c r="D586" s="5">
        <v>24828804</v>
      </c>
      <c r="E586" s="5">
        <v>332815483</v>
      </c>
      <c r="F586" s="4">
        <v>357644287</v>
      </c>
      <c r="G586" s="4"/>
      <c r="I586" s="5"/>
      <c r="M586" s="1" t="s">
        <v>79425</v>
      </c>
      <c r="N586" s="17" t="s">
        <v>39507</v>
      </c>
      <c r="O586" s="39">
        <v>22209004</v>
      </c>
      <c r="P586" s="39">
        <v>285396319</v>
      </c>
      <c r="Q586" s="39">
        <v>307605323</v>
      </c>
      <c r="R586" s="4" t="s">
        <v>79426</v>
      </c>
      <c r="S586" s="17" t="s">
        <v>39508</v>
      </c>
      <c r="T586" s="39">
        <v>0</v>
      </c>
      <c r="U586" s="39">
        <v>11874300</v>
      </c>
      <c r="V586" s="39">
        <v>11874300</v>
      </c>
      <c r="W586" s="4" t="s">
        <v>79427</v>
      </c>
      <c r="X586" s="17" t="s">
        <v>39509</v>
      </c>
      <c r="Y586" s="39">
        <v>0</v>
      </c>
      <c r="Z586" s="39">
        <v>200000</v>
      </c>
      <c r="AA586" s="39">
        <v>200000</v>
      </c>
      <c r="AB586" s="4" t="s">
        <v>79428</v>
      </c>
      <c r="AC586" s="17" t="s">
        <v>39510</v>
      </c>
      <c r="AD586" s="39">
        <v>0</v>
      </c>
      <c r="AE586" s="39">
        <v>1921000</v>
      </c>
      <c r="AF586" s="39">
        <v>1921000</v>
      </c>
      <c r="AG586" s="4" t="s">
        <v>79429</v>
      </c>
      <c r="AH586" s="17" t="s">
        <v>39511</v>
      </c>
      <c r="AI586" s="39">
        <v>1200000</v>
      </c>
      <c r="AJ586" s="39">
        <v>4800000</v>
      </c>
      <c r="AK586" s="39">
        <v>6000000</v>
      </c>
      <c r="AL586" s="4" t="s">
        <v>79430</v>
      </c>
      <c r="AM586" s="17" t="s">
        <v>39512</v>
      </c>
      <c r="AN586" s="39">
        <v>0</v>
      </c>
      <c r="AO586" s="39">
        <v>0</v>
      </c>
      <c r="AP586" s="39">
        <v>0</v>
      </c>
      <c r="AQ586" s="4" t="s">
        <v>79431</v>
      </c>
      <c r="AR586" s="17" t="s">
        <v>39513</v>
      </c>
      <c r="AS586" s="39">
        <v>0</v>
      </c>
      <c r="AT586" s="39">
        <v>726000</v>
      </c>
      <c r="AU586" s="39">
        <v>726000</v>
      </c>
      <c r="AV586" s="4" t="s">
        <v>79432</v>
      </c>
      <c r="AW586" s="17" t="s">
        <v>39514</v>
      </c>
      <c r="AX586" s="39">
        <v>0</v>
      </c>
      <c r="AY586" s="39">
        <v>1830000</v>
      </c>
      <c r="AZ586" s="39">
        <v>1830000</v>
      </c>
      <c r="BA586" s="4" t="s">
        <v>79433</v>
      </c>
      <c r="BB586" s="17" t="s">
        <v>39515</v>
      </c>
      <c r="BC586" s="39">
        <v>0</v>
      </c>
      <c r="BD586" s="39">
        <v>572504</v>
      </c>
      <c r="BE586" s="39">
        <v>572504</v>
      </c>
      <c r="BF586" s="4" t="s">
        <v>79434</v>
      </c>
      <c r="BG586" s="17" t="s">
        <v>39516</v>
      </c>
      <c r="BH586" s="39">
        <v>64800</v>
      </c>
      <c r="BI586" s="39">
        <v>38000</v>
      </c>
      <c r="BJ586" s="39">
        <v>102800</v>
      </c>
      <c r="BK586" s="4" t="s">
        <v>79435</v>
      </c>
      <c r="BL586" s="17" t="s">
        <v>39517</v>
      </c>
      <c r="BM586" s="39">
        <v>0</v>
      </c>
      <c r="BN586" s="39">
        <v>2007100</v>
      </c>
      <c r="BO586" s="39">
        <v>2007100</v>
      </c>
      <c r="BP586" s="4" t="s">
        <v>79436</v>
      </c>
      <c r="BQ586" s="17" t="s">
        <v>39518</v>
      </c>
      <c r="BR586" s="39">
        <v>0</v>
      </c>
      <c r="BS586" s="39">
        <v>817750</v>
      </c>
      <c r="BT586" s="39">
        <v>817750</v>
      </c>
      <c r="BU586" s="4" t="s">
        <v>79437</v>
      </c>
      <c r="BV586" s="17" t="s">
        <v>39519</v>
      </c>
      <c r="BW586" s="39">
        <v>0</v>
      </c>
      <c r="BX586" s="39">
        <v>0</v>
      </c>
      <c r="BY586" s="39">
        <v>0</v>
      </c>
      <c r="BZ586" s="4" t="s">
        <v>79438</v>
      </c>
      <c r="CA586" s="17" t="s">
        <v>39520</v>
      </c>
      <c r="CB586" s="39">
        <v>0</v>
      </c>
      <c r="CC586" s="39">
        <v>6405000</v>
      </c>
      <c r="CD586" s="39">
        <v>6405000</v>
      </c>
      <c r="CE586" s="4" t="s">
        <v>79439</v>
      </c>
      <c r="CF586" s="17" t="s">
        <v>39521</v>
      </c>
      <c r="CG586" s="39">
        <v>105000</v>
      </c>
      <c r="CH586" s="39">
        <v>573200</v>
      </c>
      <c r="CI586" s="39">
        <v>678200</v>
      </c>
      <c r="CJ586" s="4" t="s">
        <v>79440</v>
      </c>
      <c r="CK586" s="17" t="s">
        <v>39522</v>
      </c>
      <c r="CL586" s="39">
        <v>480000</v>
      </c>
      <c r="CM586" s="39">
        <v>1560000</v>
      </c>
      <c r="CN586" s="39">
        <v>2040000</v>
      </c>
      <c r="CO586" s="4" t="s">
        <v>79441</v>
      </c>
      <c r="CP586" s="17" t="s">
        <v>39523</v>
      </c>
      <c r="CQ586" s="39">
        <v>0</v>
      </c>
      <c r="CR586" s="39">
        <v>0</v>
      </c>
      <c r="CS586" s="39">
        <v>0</v>
      </c>
      <c r="CT586" s="4" t="s">
        <v>79442</v>
      </c>
      <c r="CU586" s="17" t="s">
        <v>39524</v>
      </c>
      <c r="CV586" s="39">
        <v>150000</v>
      </c>
      <c r="CW586" s="39">
        <v>5308070</v>
      </c>
      <c r="CX586" s="39">
        <v>5458070</v>
      </c>
      <c r="CY586" s="4" t="s">
        <v>79443</v>
      </c>
      <c r="CZ586" s="17" t="s">
        <v>39525</v>
      </c>
      <c r="DA586" s="39">
        <v>0</v>
      </c>
      <c r="DB586" s="39">
        <v>150000</v>
      </c>
      <c r="DC586" s="39">
        <v>150000</v>
      </c>
      <c r="DD586" s="39" t="s">
        <v>79444</v>
      </c>
      <c r="DE586" s="39" t="s">
        <v>39526</v>
      </c>
      <c r="DF586" s="39">
        <v>0</v>
      </c>
      <c r="DG586" s="39">
        <v>0</v>
      </c>
      <c r="DH586" s="39">
        <v>0</v>
      </c>
      <c r="DI586" s="4" t="s">
        <v>79445</v>
      </c>
      <c r="DJ586" s="17" t="s">
        <v>39527</v>
      </c>
      <c r="DK586" s="39">
        <v>0</v>
      </c>
      <c r="DL586" s="39">
        <v>0</v>
      </c>
      <c r="DM586" s="39">
        <v>0</v>
      </c>
      <c r="DN586" s="4" t="s">
        <v>79446</v>
      </c>
      <c r="DO586" s="17" t="s">
        <v>39528</v>
      </c>
      <c r="DP586" s="39">
        <v>400000</v>
      </c>
      <c r="DQ586" s="39">
        <v>5061500</v>
      </c>
      <c r="DR586" s="39">
        <v>5461500</v>
      </c>
      <c r="DS586" s="4" t="s">
        <v>79447</v>
      </c>
      <c r="DT586" s="17" t="s">
        <v>39529</v>
      </c>
      <c r="DU586" s="39">
        <v>0</v>
      </c>
      <c r="DV586" s="39">
        <v>0</v>
      </c>
      <c r="DW586" s="39">
        <v>0</v>
      </c>
      <c r="DX586" s="4" t="s">
        <v>79448</v>
      </c>
      <c r="DY586" s="17" t="s">
        <v>39530</v>
      </c>
      <c r="DZ586" s="39">
        <v>0</v>
      </c>
      <c r="EA586" s="39">
        <v>0</v>
      </c>
      <c r="EB586" s="39">
        <v>0</v>
      </c>
      <c r="EC586" s="4" t="s">
        <v>79449</v>
      </c>
      <c r="ED586" s="17" t="s">
        <v>39531</v>
      </c>
      <c r="EE586" s="39">
        <v>0</v>
      </c>
      <c r="EF586" s="39">
        <v>0</v>
      </c>
      <c r="EG586" s="39">
        <v>0</v>
      </c>
      <c r="EH586" s="4" t="s">
        <v>79450</v>
      </c>
      <c r="EI586" s="56" t="s">
        <v>39532</v>
      </c>
      <c r="EJ586" s="56">
        <v>220000</v>
      </c>
      <c r="EK586" s="56">
        <v>3574740</v>
      </c>
      <c r="EL586" s="56">
        <v>3794740</v>
      </c>
      <c r="EM586" s="4" t="s">
        <v>79451</v>
      </c>
      <c r="EN586" s="17" t="s">
        <v>39533</v>
      </c>
      <c r="EO586" s="39">
        <v>0</v>
      </c>
      <c r="EP586" s="39">
        <v>0</v>
      </c>
      <c r="EQ586" s="39">
        <v>0</v>
      </c>
      <c r="ER586" s="4" t="s">
        <v>79452</v>
      </c>
      <c r="ES586" s="1" t="s">
        <v>39534</v>
      </c>
      <c r="ET586" s="1">
        <v>0</v>
      </c>
      <c r="EU586" s="1">
        <v>0</v>
      </c>
      <c r="EV586" s="1">
        <v>0</v>
      </c>
      <c r="EW586" s="1" t="s">
        <v>79453</v>
      </c>
      <c r="EX586" s="1" t="s">
        <v>39535</v>
      </c>
      <c r="EY586" s="1">
        <v>0</v>
      </c>
      <c r="EZ586" s="1">
        <v>0</v>
      </c>
      <c r="FA586" s="1">
        <v>0</v>
      </c>
      <c r="FB586" s="1" t="s">
        <v>79454</v>
      </c>
      <c r="FC586" s="1" t="s">
        <v>39536</v>
      </c>
      <c r="FD586" s="1">
        <v>0</v>
      </c>
      <c r="FE586" s="1">
        <v>0</v>
      </c>
      <c r="FF586" s="1">
        <v>0</v>
      </c>
      <c r="FH586" s="1">
        <v>24828804</v>
      </c>
      <c r="FI586" s="1">
        <v>332815483</v>
      </c>
      <c r="FJ586" s="1">
        <v>357644287</v>
      </c>
      <c r="FL586" s="1">
        <v>24828804</v>
      </c>
      <c r="FM586" s="1">
        <v>332815483</v>
      </c>
      <c r="FN586" s="1">
        <v>357644287</v>
      </c>
      <c r="FP586" s="1">
        <v>0</v>
      </c>
      <c r="FQ586" s="1">
        <v>0</v>
      </c>
      <c r="FR586" s="1">
        <v>0</v>
      </c>
    </row>
    <row r="587" spans="1:174">
      <c r="A587" s="3">
        <v>83160000</v>
      </c>
      <c r="B587" s="42" t="s">
        <v>1702</v>
      </c>
      <c r="C587" s="1" t="s">
        <v>1387</v>
      </c>
      <c r="D587" s="5">
        <v>4210000</v>
      </c>
      <c r="E587" s="5">
        <v>0</v>
      </c>
      <c r="F587" s="4">
        <v>4210000</v>
      </c>
      <c r="G587" s="4"/>
      <c r="I587" s="5"/>
      <c r="M587" s="1" t="s">
        <v>79455</v>
      </c>
      <c r="N587" s="17" t="s">
        <v>39537</v>
      </c>
      <c r="O587" s="39">
        <v>0</v>
      </c>
      <c r="P587" s="39">
        <v>0</v>
      </c>
      <c r="Q587" s="39">
        <v>0</v>
      </c>
      <c r="R587" s="4" t="s">
        <v>79456</v>
      </c>
      <c r="S587" s="17" t="s">
        <v>39538</v>
      </c>
      <c r="T587" s="39">
        <v>0</v>
      </c>
      <c r="U587" s="39">
        <v>0</v>
      </c>
      <c r="V587" s="39">
        <v>0</v>
      </c>
      <c r="W587" s="4" t="s">
        <v>79457</v>
      </c>
      <c r="X587" s="17" t="s">
        <v>39539</v>
      </c>
      <c r="Y587" s="39">
        <v>0</v>
      </c>
      <c r="Z587" s="39">
        <v>0</v>
      </c>
      <c r="AA587" s="39">
        <v>0</v>
      </c>
      <c r="AB587" s="4" t="s">
        <v>79458</v>
      </c>
      <c r="AC587" s="17" t="s">
        <v>39540</v>
      </c>
      <c r="AD587" s="39">
        <v>0</v>
      </c>
      <c r="AE587" s="39">
        <v>0</v>
      </c>
      <c r="AF587" s="39">
        <v>0</v>
      </c>
      <c r="AG587" s="4" t="s">
        <v>79459</v>
      </c>
      <c r="AH587" s="17" t="s">
        <v>39541</v>
      </c>
      <c r="AI587" s="39">
        <v>0</v>
      </c>
      <c r="AJ587" s="39">
        <v>0</v>
      </c>
      <c r="AK587" s="39">
        <v>0</v>
      </c>
      <c r="AL587" s="4" t="s">
        <v>79460</v>
      </c>
      <c r="AM587" s="17" t="s">
        <v>39542</v>
      </c>
      <c r="AN587" s="39">
        <v>0</v>
      </c>
      <c r="AO587" s="39">
        <v>0</v>
      </c>
      <c r="AP587" s="39">
        <v>0</v>
      </c>
      <c r="AQ587" s="4" t="s">
        <v>79461</v>
      </c>
      <c r="AR587" s="17" t="s">
        <v>39543</v>
      </c>
      <c r="AS587" s="39">
        <v>0</v>
      </c>
      <c r="AT587" s="39">
        <v>0</v>
      </c>
      <c r="AU587" s="39">
        <v>0</v>
      </c>
      <c r="AV587" s="4" t="s">
        <v>79462</v>
      </c>
      <c r="AW587" s="17" t="s">
        <v>39544</v>
      </c>
      <c r="AX587" s="39">
        <v>0</v>
      </c>
      <c r="AY587" s="39">
        <v>0</v>
      </c>
      <c r="AZ587" s="39">
        <v>0</v>
      </c>
      <c r="BA587" s="4" t="s">
        <v>79463</v>
      </c>
      <c r="BB587" s="17" t="s">
        <v>39545</v>
      </c>
      <c r="BC587" s="39">
        <v>0</v>
      </c>
      <c r="BD587" s="39">
        <v>0</v>
      </c>
      <c r="BE587" s="39">
        <v>0</v>
      </c>
      <c r="BF587" s="4" t="s">
        <v>79464</v>
      </c>
      <c r="BG587" s="17" t="s">
        <v>39546</v>
      </c>
      <c r="BH587" s="39">
        <v>0</v>
      </c>
      <c r="BI587" s="39">
        <v>0</v>
      </c>
      <c r="BJ587" s="39">
        <v>0</v>
      </c>
      <c r="BK587" s="4" t="s">
        <v>79465</v>
      </c>
      <c r="BL587" s="17" t="s">
        <v>39547</v>
      </c>
      <c r="BM587" s="39">
        <v>0</v>
      </c>
      <c r="BN587" s="39">
        <v>0</v>
      </c>
      <c r="BO587" s="39">
        <v>0</v>
      </c>
      <c r="BP587" s="4" t="s">
        <v>79466</v>
      </c>
      <c r="BQ587" s="17" t="s">
        <v>39548</v>
      </c>
      <c r="BR587" s="39">
        <v>0</v>
      </c>
      <c r="BS587" s="39">
        <v>0</v>
      </c>
      <c r="BT587" s="39">
        <v>0</v>
      </c>
      <c r="BU587" s="4" t="s">
        <v>79467</v>
      </c>
      <c r="BV587" s="17" t="s">
        <v>39549</v>
      </c>
      <c r="BW587" s="39">
        <v>4210000</v>
      </c>
      <c r="BX587" s="39">
        <v>0</v>
      </c>
      <c r="BY587" s="39">
        <v>4210000</v>
      </c>
      <c r="BZ587" s="4" t="s">
        <v>79468</v>
      </c>
      <c r="CA587" s="17" t="s">
        <v>39550</v>
      </c>
      <c r="CB587" s="39">
        <v>0</v>
      </c>
      <c r="CC587" s="39">
        <v>0</v>
      </c>
      <c r="CD587" s="39">
        <v>0</v>
      </c>
      <c r="CE587" s="4" t="s">
        <v>79469</v>
      </c>
      <c r="CF587" s="17" t="s">
        <v>39551</v>
      </c>
      <c r="CG587" s="39">
        <v>0</v>
      </c>
      <c r="CH587" s="39">
        <v>0</v>
      </c>
      <c r="CI587" s="39">
        <v>0</v>
      </c>
      <c r="CJ587" s="4" t="s">
        <v>79470</v>
      </c>
      <c r="CK587" s="17" t="s">
        <v>39552</v>
      </c>
      <c r="CL587" s="39">
        <v>0</v>
      </c>
      <c r="CM587" s="39">
        <v>0</v>
      </c>
      <c r="CN587" s="39">
        <v>0</v>
      </c>
      <c r="CO587" s="4" t="s">
        <v>79471</v>
      </c>
      <c r="CP587" s="17" t="s">
        <v>39553</v>
      </c>
      <c r="CQ587" s="39">
        <v>0</v>
      </c>
      <c r="CR587" s="39">
        <v>0</v>
      </c>
      <c r="CS587" s="39">
        <v>0</v>
      </c>
      <c r="CT587" s="4" t="s">
        <v>79472</v>
      </c>
      <c r="CU587" s="17" t="s">
        <v>39554</v>
      </c>
      <c r="CV587" s="39">
        <v>0</v>
      </c>
      <c r="CW587" s="39">
        <v>0</v>
      </c>
      <c r="CX587" s="39">
        <v>0</v>
      </c>
      <c r="CY587" s="4" t="s">
        <v>79473</v>
      </c>
      <c r="CZ587" s="17" t="s">
        <v>39555</v>
      </c>
      <c r="DA587" s="39">
        <v>0</v>
      </c>
      <c r="DB587" s="39">
        <v>0</v>
      </c>
      <c r="DC587" s="39">
        <v>0</v>
      </c>
      <c r="DD587" s="39" t="s">
        <v>79474</v>
      </c>
      <c r="DE587" s="39" t="s">
        <v>39556</v>
      </c>
      <c r="DF587" s="39">
        <v>0</v>
      </c>
      <c r="DG587" s="39">
        <v>0</v>
      </c>
      <c r="DH587" s="39">
        <v>0</v>
      </c>
      <c r="DI587" s="4" t="s">
        <v>79475</v>
      </c>
      <c r="DJ587" s="17" t="s">
        <v>39557</v>
      </c>
      <c r="DK587" s="39">
        <v>0</v>
      </c>
      <c r="DL587" s="39">
        <v>0</v>
      </c>
      <c r="DM587" s="39">
        <v>0</v>
      </c>
      <c r="DN587" s="4" t="s">
        <v>79476</v>
      </c>
      <c r="DO587" s="17" t="s">
        <v>39558</v>
      </c>
      <c r="DP587" s="39">
        <v>0</v>
      </c>
      <c r="DQ587" s="39">
        <v>0</v>
      </c>
      <c r="DR587" s="39">
        <v>0</v>
      </c>
      <c r="DS587" s="4" t="s">
        <v>79477</v>
      </c>
      <c r="DT587" s="17" t="s">
        <v>39559</v>
      </c>
      <c r="DU587" s="39">
        <v>0</v>
      </c>
      <c r="DV587" s="39">
        <v>0</v>
      </c>
      <c r="DW587" s="39">
        <v>0</v>
      </c>
      <c r="DX587" s="4" t="s">
        <v>79478</v>
      </c>
      <c r="DY587" s="17" t="s">
        <v>39560</v>
      </c>
      <c r="DZ587" s="39">
        <v>0</v>
      </c>
      <c r="EA587" s="39">
        <v>0</v>
      </c>
      <c r="EB587" s="39">
        <v>0</v>
      </c>
      <c r="EC587" s="4" t="s">
        <v>79479</v>
      </c>
      <c r="ED587" s="17" t="s">
        <v>39561</v>
      </c>
      <c r="EE587" s="39">
        <v>0</v>
      </c>
      <c r="EF587" s="39">
        <v>0</v>
      </c>
      <c r="EG587" s="39">
        <v>0</v>
      </c>
      <c r="EH587" s="4" t="s">
        <v>79480</v>
      </c>
      <c r="EI587" s="56" t="s">
        <v>39562</v>
      </c>
      <c r="EJ587" s="56">
        <v>0</v>
      </c>
      <c r="EK587" s="56">
        <v>0</v>
      </c>
      <c r="EL587" s="56">
        <v>0</v>
      </c>
      <c r="EM587" s="4" t="s">
        <v>79481</v>
      </c>
      <c r="EN587" s="17" t="s">
        <v>39563</v>
      </c>
      <c r="EO587" s="39">
        <v>0</v>
      </c>
      <c r="EP587" s="39">
        <v>0</v>
      </c>
      <c r="EQ587" s="39">
        <v>0</v>
      </c>
      <c r="ER587" s="4" t="s">
        <v>79482</v>
      </c>
      <c r="ES587" s="1" t="s">
        <v>39564</v>
      </c>
      <c r="ET587" s="1">
        <v>0</v>
      </c>
      <c r="EU587" s="1">
        <v>0</v>
      </c>
      <c r="EV587" s="1">
        <v>0</v>
      </c>
      <c r="EW587" s="1" t="s">
        <v>79483</v>
      </c>
      <c r="EX587" s="1" t="s">
        <v>39565</v>
      </c>
      <c r="EY587" s="1">
        <v>0</v>
      </c>
      <c r="EZ587" s="1">
        <v>0</v>
      </c>
      <c r="FA587" s="1">
        <v>0</v>
      </c>
      <c r="FB587" s="1" t="s">
        <v>79484</v>
      </c>
      <c r="FC587" s="1" t="s">
        <v>39566</v>
      </c>
      <c r="FD587" s="1">
        <v>0</v>
      </c>
      <c r="FE587" s="1">
        <v>0</v>
      </c>
      <c r="FF587" s="1">
        <v>0</v>
      </c>
      <c r="FH587" s="1">
        <v>4210000</v>
      </c>
      <c r="FI587" s="1">
        <v>0</v>
      </c>
      <c r="FJ587" s="1">
        <v>4210000</v>
      </c>
      <c r="FL587" s="1">
        <v>4210000</v>
      </c>
      <c r="FM587" s="1">
        <v>0</v>
      </c>
      <c r="FN587" s="1">
        <v>4210000</v>
      </c>
      <c r="FP587" s="1">
        <v>0</v>
      </c>
      <c r="FQ587" s="1">
        <v>0</v>
      </c>
      <c r="FR587" s="1">
        <v>0</v>
      </c>
    </row>
    <row r="588" spans="1:174">
      <c r="A588" s="3">
        <v>83170000</v>
      </c>
      <c r="B588" s="42" t="s">
        <v>1703</v>
      </c>
      <c r="C588" s="1" t="s">
        <v>1388</v>
      </c>
      <c r="D588" s="5">
        <v>260341982</v>
      </c>
      <c r="E588" s="5">
        <v>2117321928</v>
      </c>
      <c r="F588" s="4">
        <v>2377663910</v>
      </c>
      <c r="G588" s="4"/>
      <c r="I588" s="5"/>
      <c r="M588" s="1" t="s">
        <v>79485</v>
      </c>
      <c r="N588" s="17" t="s">
        <v>39567</v>
      </c>
      <c r="O588" s="39">
        <v>235546480</v>
      </c>
      <c r="P588" s="39">
        <v>1990760159</v>
      </c>
      <c r="Q588" s="39">
        <v>2226306639</v>
      </c>
      <c r="R588" s="4" t="s">
        <v>79486</v>
      </c>
      <c r="S588" s="17" t="s">
        <v>39568</v>
      </c>
      <c r="T588" s="39">
        <v>0</v>
      </c>
      <c r="U588" s="39">
        <v>0</v>
      </c>
      <c r="V588" s="39">
        <v>0</v>
      </c>
      <c r="W588" s="4" t="s">
        <v>79487</v>
      </c>
      <c r="X588" s="17" t="s">
        <v>39569</v>
      </c>
      <c r="Y588" s="39">
        <v>0</v>
      </c>
      <c r="Z588" s="39">
        <v>0</v>
      </c>
      <c r="AA588" s="39">
        <v>0</v>
      </c>
      <c r="AB588" s="4" t="s">
        <v>79488</v>
      </c>
      <c r="AC588" s="17" t="s">
        <v>39570</v>
      </c>
      <c r="AD588" s="39">
        <v>0</v>
      </c>
      <c r="AE588" s="39">
        <v>0</v>
      </c>
      <c r="AF588" s="39">
        <v>0</v>
      </c>
      <c r="AG588" s="4" t="s">
        <v>79489</v>
      </c>
      <c r="AH588" s="17" t="s">
        <v>39571</v>
      </c>
      <c r="AI588" s="39">
        <v>0</v>
      </c>
      <c r="AJ588" s="39">
        <v>0</v>
      </c>
      <c r="AK588" s="39">
        <v>0</v>
      </c>
      <c r="AL588" s="4" t="s">
        <v>79490</v>
      </c>
      <c r="AM588" s="17" t="s">
        <v>39572</v>
      </c>
      <c r="AN588" s="39">
        <v>0</v>
      </c>
      <c r="AO588" s="39">
        <v>0</v>
      </c>
      <c r="AP588" s="39">
        <v>0</v>
      </c>
      <c r="AQ588" s="4" t="s">
        <v>79491</v>
      </c>
      <c r="AR588" s="17" t="s">
        <v>39573</v>
      </c>
      <c r="AS588" s="39">
        <v>0</v>
      </c>
      <c r="AT588" s="39">
        <v>0</v>
      </c>
      <c r="AU588" s="39">
        <v>0</v>
      </c>
      <c r="AV588" s="4" t="s">
        <v>79492</v>
      </c>
      <c r="AW588" s="17" t="s">
        <v>39574</v>
      </c>
      <c r="AX588" s="39">
        <v>0</v>
      </c>
      <c r="AY588" s="39">
        <v>0</v>
      </c>
      <c r="AZ588" s="39">
        <v>0</v>
      </c>
      <c r="BA588" s="4" t="s">
        <v>79493</v>
      </c>
      <c r="BB588" s="17" t="s">
        <v>39575</v>
      </c>
      <c r="BC588" s="39">
        <v>0</v>
      </c>
      <c r="BD588" s="39">
        <v>0</v>
      </c>
      <c r="BE588" s="39">
        <v>0</v>
      </c>
      <c r="BF588" s="4" t="s">
        <v>79494</v>
      </c>
      <c r="BG588" s="17" t="s">
        <v>39576</v>
      </c>
      <c r="BH588" s="39">
        <v>24795502</v>
      </c>
      <c r="BI588" s="39">
        <v>126561769</v>
      </c>
      <c r="BJ588" s="39">
        <v>151357271</v>
      </c>
      <c r="BK588" s="4" t="s">
        <v>79495</v>
      </c>
      <c r="BL588" s="17" t="s">
        <v>39577</v>
      </c>
      <c r="BM588" s="39">
        <v>0</v>
      </c>
      <c r="BN588" s="39">
        <v>0</v>
      </c>
      <c r="BO588" s="39">
        <v>0</v>
      </c>
      <c r="BP588" s="4" t="s">
        <v>79496</v>
      </c>
      <c r="BQ588" s="17" t="s">
        <v>39578</v>
      </c>
      <c r="BR588" s="39">
        <v>0</v>
      </c>
      <c r="BS588" s="39">
        <v>0</v>
      </c>
      <c r="BT588" s="39">
        <v>0</v>
      </c>
      <c r="BU588" s="4" t="s">
        <v>79497</v>
      </c>
      <c r="BV588" s="17" t="s">
        <v>39579</v>
      </c>
      <c r="BW588" s="39">
        <v>0</v>
      </c>
      <c r="BX588" s="39">
        <v>0</v>
      </c>
      <c r="BY588" s="39">
        <v>0</v>
      </c>
      <c r="BZ588" s="4" t="s">
        <v>79498</v>
      </c>
      <c r="CA588" s="17" t="s">
        <v>39580</v>
      </c>
      <c r="CB588" s="39">
        <v>0</v>
      </c>
      <c r="CC588" s="39">
        <v>0</v>
      </c>
      <c r="CD588" s="39">
        <v>0</v>
      </c>
      <c r="CE588" s="4" t="s">
        <v>79499</v>
      </c>
      <c r="CF588" s="17" t="s">
        <v>39581</v>
      </c>
      <c r="CG588" s="39">
        <v>0</v>
      </c>
      <c r="CH588" s="39">
        <v>0</v>
      </c>
      <c r="CI588" s="39">
        <v>0</v>
      </c>
      <c r="CJ588" s="4" t="s">
        <v>79500</v>
      </c>
      <c r="CK588" s="17" t="s">
        <v>39582</v>
      </c>
      <c r="CL588" s="39">
        <v>0</v>
      </c>
      <c r="CM588" s="39">
        <v>0</v>
      </c>
      <c r="CN588" s="39">
        <v>0</v>
      </c>
      <c r="CO588" s="4" t="s">
        <v>79501</v>
      </c>
      <c r="CP588" s="17" t="s">
        <v>39583</v>
      </c>
      <c r="CQ588" s="39">
        <v>0</v>
      </c>
      <c r="CR588" s="39">
        <v>0</v>
      </c>
      <c r="CS588" s="39">
        <v>0</v>
      </c>
      <c r="CT588" s="4" t="s">
        <v>79502</v>
      </c>
      <c r="CU588" s="17" t="s">
        <v>39584</v>
      </c>
      <c r="CV588" s="39">
        <v>0</v>
      </c>
      <c r="CW588" s="39">
        <v>0</v>
      </c>
      <c r="CX588" s="39">
        <v>0</v>
      </c>
      <c r="CY588" s="4" t="s">
        <v>79503</v>
      </c>
      <c r="CZ588" s="17" t="s">
        <v>39585</v>
      </c>
      <c r="DA588" s="39">
        <v>0</v>
      </c>
      <c r="DB588" s="39">
        <v>0</v>
      </c>
      <c r="DC588" s="39">
        <v>0</v>
      </c>
      <c r="DD588" s="39" t="s">
        <v>79504</v>
      </c>
      <c r="DE588" s="39" t="s">
        <v>39586</v>
      </c>
      <c r="DF588" s="39">
        <v>0</v>
      </c>
      <c r="DG588" s="39">
        <v>0</v>
      </c>
      <c r="DH588" s="39">
        <v>0</v>
      </c>
      <c r="DI588" s="4" t="s">
        <v>79505</v>
      </c>
      <c r="DJ588" s="17" t="s">
        <v>39587</v>
      </c>
      <c r="DK588" s="39">
        <v>0</v>
      </c>
      <c r="DL588" s="39">
        <v>0</v>
      </c>
      <c r="DM588" s="39">
        <v>0</v>
      </c>
      <c r="DN588" s="4" t="s">
        <v>79506</v>
      </c>
      <c r="DO588" s="17" t="s">
        <v>39588</v>
      </c>
      <c r="DP588" s="39">
        <v>0</v>
      </c>
      <c r="DQ588" s="39">
        <v>0</v>
      </c>
      <c r="DR588" s="39">
        <v>0</v>
      </c>
      <c r="DS588" s="4" t="s">
        <v>79507</v>
      </c>
      <c r="DT588" s="17" t="s">
        <v>39589</v>
      </c>
      <c r="DU588" s="39">
        <v>0</v>
      </c>
      <c r="DV588" s="39">
        <v>0</v>
      </c>
      <c r="DW588" s="39">
        <v>0</v>
      </c>
      <c r="DX588" s="4" t="s">
        <v>79508</v>
      </c>
      <c r="DY588" s="17" t="s">
        <v>39590</v>
      </c>
      <c r="DZ588" s="39">
        <v>0</v>
      </c>
      <c r="EA588" s="39">
        <v>0</v>
      </c>
      <c r="EB588" s="39">
        <v>0</v>
      </c>
      <c r="EC588" s="4" t="s">
        <v>79509</v>
      </c>
      <c r="ED588" s="17" t="s">
        <v>39591</v>
      </c>
      <c r="EE588" s="39">
        <v>0</v>
      </c>
      <c r="EF588" s="39">
        <v>0</v>
      </c>
      <c r="EG588" s="39">
        <v>0</v>
      </c>
      <c r="EH588" s="4" t="s">
        <v>79510</v>
      </c>
      <c r="EI588" s="56" t="s">
        <v>39592</v>
      </c>
      <c r="EJ588" s="56">
        <v>0</v>
      </c>
      <c r="EK588" s="56">
        <v>0</v>
      </c>
      <c r="EL588" s="56">
        <v>0</v>
      </c>
      <c r="EM588" s="4" t="s">
        <v>79511</v>
      </c>
      <c r="EN588" s="17" t="s">
        <v>39593</v>
      </c>
      <c r="EO588" s="39">
        <v>0</v>
      </c>
      <c r="EP588" s="39">
        <v>0</v>
      </c>
      <c r="EQ588" s="39">
        <v>0</v>
      </c>
      <c r="ER588" s="4" t="s">
        <v>79512</v>
      </c>
      <c r="ES588" s="1" t="s">
        <v>39594</v>
      </c>
      <c r="ET588" s="1">
        <v>0</v>
      </c>
      <c r="EU588" s="1">
        <v>0</v>
      </c>
      <c r="EV588" s="1">
        <v>0</v>
      </c>
      <c r="EW588" s="1" t="s">
        <v>79513</v>
      </c>
      <c r="EX588" s="1" t="s">
        <v>39595</v>
      </c>
      <c r="EY588" s="1">
        <v>0</v>
      </c>
      <c r="EZ588" s="1">
        <v>0</v>
      </c>
      <c r="FA588" s="1">
        <v>0</v>
      </c>
      <c r="FB588" s="1" t="s">
        <v>79514</v>
      </c>
      <c r="FC588" s="1" t="s">
        <v>39596</v>
      </c>
      <c r="FD588" s="1">
        <v>0</v>
      </c>
      <c r="FE588" s="1">
        <v>0</v>
      </c>
      <c r="FF588" s="1">
        <v>0</v>
      </c>
      <c r="FH588" s="1">
        <v>260341982</v>
      </c>
      <c r="FI588" s="1">
        <v>2117321928</v>
      </c>
      <c r="FJ588" s="1">
        <v>2377663910</v>
      </c>
      <c r="FL588" s="1">
        <v>260341982</v>
      </c>
      <c r="FM588" s="1">
        <v>2117321928</v>
      </c>
      <c r="FN588" s="1">
        <v>2377663910</v>
      </c>
      <c r="FP588" s="1">
        <v>0</v>
      </c>
      <c r="FQ588" s="1">
        <v>0</v>
      </c>
      <c r="FR588" s="1">
        <v>0</v>
      </c>
    </row>
    <row r="589" spans="1:174">
      <c r="B589" s="42" t="s">
        <v>1487</v>
      </c>
      <c r="D589" s="6">
        <v>533928115</v>
      </c>
      <c r="E589" s="6">
        <v>4078183992</v>
      </c>
      <c r="F589" s="6">
        <v>4612112107</v>
      </c>
      <c r="G589" s="4"/>
      <c r="I589" s="5"/>
      <c r="M589" s="1" t="s">
        <v>42315</v>
      </c>
      <c r="N589" s="17"/>
      <c r="O589" s="39">
        <v>331671114</v>
      </c>
      <c r="P589" s="39">
        <v>3058554768</v>
      </c>
      <c r="Q589" s="39">
        <v>3390225882</v>
      </c>
      <c r="R589" s="39" t="s">
        <v>42316</v>
      </c>
      <c r="S589" s="39"/>
      <c r="T589" s="39">
        <v>16306909</v>
      </c>
      <c r="U589" s="39">
        <v>194691662</v>
      </c>
      <c r="V589" s="39">
        <v>210998571</v>
      </c>
      <c r="W589" s="39" t="s">
        <v>42317</v>
      </c>
      <c r="X589" s="39"/>
      <c r="Y589" s="39">
        <v>62463952</v>
      </c>
      <c r="Z589" s="39">
        <v>200000</v>
      </c>
      <c r="AA589" s="39">
        <v>62663952</v>
      </c>
      <c r="AB589" s="39" t="s">
        <v>42318</v>
      </c>
      <c r="AC589" s="39"/>
      <c r="AD589" s="39">
        <v>1725161</v>
      </c>
      <c r="AE589" s="39">
        <v>13618570</v>
      </c>
      <c r="AF589" s="39">
        <v>15343731</v>
      </c>
      <c r="AG589" s="39" t="s">
        <v>42319</v>
      </c>
      <c r="AH589" s="39"/>
      <c r="AI589" s="39">
        <v>7619163</v>
      </c>
      <c r="AJ589" s="39">
        <v>75613337</v>
      </c>
      <c r="AK589" s="39">
        <v>83232500</v>
      </c>
      <c r="AL589" s="39" t="s">
        <v>42320</v>
      </c>
      <c r="AM589" s="39"/>
      <c r="AN589" s="39">
        <v>502500</v>
      </c>
      <c r="AO589" s="39">
        <v>4737000</v>
      </c>
      <c r="AP589" s="39">
        <v>5239500</v>
      </c>
      <c r="AQ589" s="39" t="s">
        <v>42321</v>
      </c>
      <c r="AR589" s="39"/>
      <c r="AS589" s="39">
        <v>7814774</v>
      </c>
      <c r="AT589" s="39">
        <v>54347085</v>
      </c>
      <c r="AU589" s="39">
        <v>62161859</v>
      </c>
      <c r="AV589" s="39" t="s">
        <v>42322</v>
      </c>
      <c r="AW589" s="39"/>
      <c r="AX589" s="39">
        <v>751800</v>
      </c>
      <c r="AY589" s="39">
        <v>8539800</v>
      </c>
      <c r="AZ589" s="39">
        <v>9291600</v>
      </c>
      <c r="BA589" s="39" t="s">
        <v>42323</v>
      </c>
      <c r="BB589" s="39"/>
      <c r="BC589" s="39">
        <v>890500</v>
      </c>
      <c r="BD589" s="39">
        <v>8468438</v>
      </c>
      <c r="BE589" s="39">
        <v>9358938</v>
      </c>
      <c r="BF589" s="39" t="s">
        <v>42324</v>
      </c>
      <c r="BG589" s="39"/>
      <c r="BH589" s="39">
        <v>61760302</v>
      </c>
      <c r="BI589" s="39">
        <v>274199769</v>
      </c>
      <c r="BJ589" s="39">
        <v>335960071</v>
      </c>
      <c r="BK589" s="39" t="s">
        <v>42325</v>
      </c>
      <c r="BL589" s="39"/>
      <c r="BM589" s="39">
        <v>7594406</v>
      </c>
      <c r="BN589" s="39">
        <v>62671019</v>
      </c>
      <c r="BO589" s="39">
        <v>70265425</v>
      </c>
      <c r="BP589" s="39" t="s">
        <v>42326</v>
      </c>
      <c r="BQ589" s="39"/>
      <c r="BR589" s="39">
        <v>5162167</v>
      </c>
      <c r="BS589" s="39">
        <v>45355003</v>
      </c>
      <c r="BT589" s="39">
        <v>50517170</v>
      </c>
      <c r="BU589" s="39" t="s">
        <v>42327</v>
      </c>
      <c r="BV589" s="39"/>
      <c r="BW589" s="39">
        <v>4707650</v>
      </c>
      <c r="BX589" s="39">
        <v>2008500</v>
      </c>
      <c r="BY589" s="39">
        <v>6716150</v>
      </c>
      <c r="BZ589" s="39" t="s">
        <v>42328</v>
      </c>
      <c r="CA589" s="39"/>
      <c r="CB589" s="39">
        <v>8190712</v>
      </c>
      <c r="CC589" s="39">
        <v>91197472</v>
      </c>
      <c r="CD589" s="39">
        <v>99388184</v>
      </c>
      <c r="CE589" s="39" t="s">
        <v>42329</v>
      </c>
      <c r="CF589" s="39"/>
      <c r="CG589" s="39">
        <v>1610272</v>
      </c>
      <c r="CH589" s="39">
        <v>13695446</v>
      </c>
      <c r="CI589" s="39">
        <v>15305718</v>
      </c>
      <c r="CJ589" s="39" t="s">
        <v>42330</v>
      </c>
      <c r="CK589" s="39"/>
      <c r="CL589" s="39">
        <v>1371900</v>
      </c>
      <c r="CM589" s="39">
        <v>10664150</v>
      </c>
      <c r="CN589" s="39">
        <v>12036050</v>
      </c>
      <c r="CO589" s="39" t="s">
        <v>42331</v>
      </c>
      <c r="CP589" s="39"/>
      <c r="CQ589" s="39">
        <v>0</v>
      </c>
      <c r="CR589" s="39">
        <v>0</v>
      </c>
      <c r="CS589" s="39">
        <v>0</v>
      </c>
      <c r="CT589" s="39" t="s">
        <v>42332</v>
      </c>
      <c r="CU589" s="39"/>
      <c r="CV589" s="39">
        <v>648977</v>
      </c>
      <c r="CW589" s="39">
        <v>10805625</v>
      </c>
      <c r="CX589" s="39">
        <v>11454602</v>
      </c>
      <c r="CY589" s="39" t="s">
        <v>42333</v>
      </c>
      <c r="CZ589" s="39"/>
      <c r="DA589" s="39">
        <v>533690</v>
      </c>
      <c r="DB589" s="39">
        <v>6916310</v>
      </c>
      <c r="DC589" s="39">
        <v>7450000</v>
      </c>
      <c r="DD589" s="39" t="s">
        <v>42334</v>
      </c>
      <c r="DE589" s="39"/>
      <c r="DF589" s="39">
        <v>0</v>
      </c>
      <c r="DG589" s="39">
        <v>0</v>
      </c>
      <c r="DH589" s="39">
        <v>0</v>
      </c>
      <c r="DI589" s="39" t="s">
        <v>42335</v>
      </c>
      <c r="DJ589" s="39"/>
      <c r="DK589" s="39">
        <v>0</v>
      </c>
      <c r="DL589" s="39">
        <v>0</v>
      </c>
      <c r="DM589" s="39">
        <v>0</v>
      </c>
      <c r="DN589" s="39" t="s">
        <v>42336</v>
      </c>
      <c r="DO589" s="39"/>
      <c r="DP589" s="39">
        <v>6611333</v>
      </c>
      <c r="DQ589" s="39">
        <v>77566568</v>
      </c>
      <c r="DR589" s="39">
        <v>84177901</v>
      </c>
      <c r="DS589" s="39" t="s">
        <v>42337</v>
      </c>
      <c r="DT589" s="39"/>
      <c r="DU589" s="39">
        <v>0</v>
      </c>
      <c r="DV589" s="39">
        <v>0</v>
      </c>
      <c r="DW589" s="39">
        <v>0</v>
      </c>
      <c r="DX589" s="39" t="s">
        <v>42338</v>
      </c>
      <c r="DY589" s="39"/>
      <c r="DZ589" s="39">
        <v>0</v>
      </c>
      <c r="EA589" s="39">
        <v>0</v>
      </c>
      <c r="EB589" s="39">
        <v>0</v>
      </c>
      <c r="EC589" s="39" t="s">
        <v>42339</v>
      </c>
      <c r="ED589" s="39" t="s">
        <v>24956</v>
      </c>
      <c r="EE589" s="39">
        <v>0</v>
      </c>
      <c r="EF589" s="39">
        <v>0</v>
      </c>
      <c r="EG589" s="39">
        <v>0</v>
      </c>
      <c r="EH589" s="39" t="s">
        <v>42340</v>
      </c>
      <c r="EI589" s="57"/>
      <c r="EJ589" s="57">
        <v>5990833</v>
      </c>
      <c r="EK589" s="57">
        <v>64333470</v>
      </c>
      <c r="EL589" s="57">
        <v>70324303</v>
      </c>
      <c r="EM589" s="39" t="s">
        <v>42341</v>
      </c>
      <c r="EN589" s="39"/>
      <c r="EO589" s="39">
        <v>0</v>
      </c>
      <c r="EP589" s="39">
        <v>0</v>
      </c>
      <c r="EQ589" s="39">
        <v>0</v>
      </c>
      <c r="ER589" s="4" t="s">
        <v>42342</v>
      </c>
      <c r="ET589" s="1">
        <v>0</v>
      </c>
      <c r="EU589" s="1">
        <v>0</v>
      </c>
      <c r="EV589" s="1">
        <v>0</v>
      </c>
      <c r="EW589" s="1" t="s">
        <v>42343</v>
      </c>
      <c r="EY589" s="1">
        <v>0</v>
      </c>
      <c r="EZ589" s="1">
        <v>0</v>
      </c>
      <c r="FA589" s="1">
        <v>0</v>
      </c>
      <c r="FB589" s="1" t="s">
        <v>42344</v>
      </c>
      <c r="FD589" s="1">
        <v>0</v>
      </c>
      <c r="FE589" s="1">
        <v>0</v>
      </c>
      <c r="FF589" s="1">
        <v>0</v>
      </c>
      <c r="FH589" s="1">
        <v>533928115</v>
      </c>
      <c r="FI589" s="1">
        <v>4078183992</v>
      </c>
      <c r="FJ589" s="1">
        <v>4612112107</v>
      </c>
      <c r="FL589" s="1">
        <v>533928115</v>
      </c>
      <c r="FM589" s="1">
        <v>4078183992</v>
      </c>
      <c r="FN589" s="1">
        <v>4612112107</v>
      </c>
      <c r="FP589" s="1">
        <v>0</v>
      </c>
      <c r="FQ589" s="1">
        <v>0</v>
      </c>
      <c r="FR589" s="1">
        <v>0</v>
      </c>
    </row>
    <row r="590" spans="1:174">
      <c r="A590" s="3">
        <v>83200000</v>
      </c>
      <c r="B590" s="42" t="s">
        <v>1704</v>
      </c>
      <c r="C590" s="1" t="s">
        <v>1389</v>
      </c>
      <c r="D590" s="5">
        <v>0</v>
      </c>
      <c r="E590" s="5">
        <v>0</v>
      </c>
      <c r="F590" s="4">
        <v>0</v>
      </c>
      <c r="G590" s="4"/>
      <c r="I590" s="5"/>
      <c r="M590" s="1" t="s">
        <v>79515</v>
      </c>
      <c r="N590" s="17" t="s">
        <v>39597</v>
      </c>
      <c r="O590" s="39">
        <v>0</v>
      </c>
      <c r="P590" s="39">
        <v>0</v>
      </c>
      <c r="Q590" s="39">
        <v>0</v>
      </c>
      <c r="R590" s="4" t="s">
        <v>79516</v>
      </c>
      <c r="S590" s="17" t="s">
        <v>39598</v>
      </c>
      <c r="T590" s="39">
        <v>0</v>
      </c>
      <c r="U590" s="39">
        <v>0</v>
      </c>
      <c r="V590" s="39">
        <v>0</v>
      </c>
      <c r="W590" s="4" t="s">
        <v>79517</v>
      </c>
      <c r="X590" s="17" t="s">
        <v>39599</v>
      </c>
      <c r="Y590" s="39">
        <v>0</v>
      </c>
      <c r="Z590" s="39">
        <v>0</v>
      </c>
      <c r="AA590" s="39">
        <v>0</v>
      </c>
      <c r="AB590" s="4" t="s">
        <v>79518</v>
      </c>
      <c r="AC590" s="17" t="s">
        <v>39600</v>
      </c>
      <c r="AD590" s="39">
        <v>0</v>
      </c>
      <c r="AE590" s="39">
        <v>0</v>
      </c>
      <c r="AF590" s="39">
        <v>0</v>
      </c>
      <c r="AG590" s="4" t="s">
        <v>79519</v>
      </c>
      <c r="AH590" s="17" t="s">
        <v>39601</v>
      </c>
      <c r="AI590" s="39">
        <v>0</v>
      </c>
      <c r="AJ590" s="39">
        <v>0</v>
      </c>
      <c r="AK590" s="39">
        <v>0</v>
      </c>
      <c r="AL590" s="4" t="s">
        <v>79520</v>
      </c>
      <c r="AM590" s="17" t="s">
        <v>39602</v>
      </c>
      <c r="AN590" s="39">
        <v>0</v>
      </c>
      <c r="AO590" s="39">
        <v>0</v>
      </c>
      <c r="AP590" s="39">
        <v>0</v>
      </c>
      <c r="AQ590" s="4" t="s">
        <v>79521</v>
      </c>
      <c r="AR590" s="17" t="s">
        <v>39603</v>
      </c>
      <c r="AS590" s="39">
        <v>0</v>
      </c>
      <c r="AT590" s="39">
        <v>0</v>
      </c>
      <c r="AU590" s="39">
        <v>0</v>
      </c>
      <c r="AV590" s="4" t="s">
        <v>79522</v>
      </c>
      <c r="AW590" s="17" t="s">
        <v>39604</v>
      </c>
      <c r="AX590" s="39">
        <v>0</v>
      </c>
      <c r="AY590" s="39">
        <v>0</v>
      </c>
      <c r="AZ590" s="39">
        <v>0</v>
      </c>
      <c r="BA590" s="4" t="s">
        <v>79523</v>
      </c>
      <c r="BB590" s="17" t="s">
        <v>39605</v>
      </c>
      <c r="BC590" s="39">
        <v>0</v>
      </c>
      <c r="BD590" s="39">
        <v>0</v>
      </c>
      <c r="BE590" s="39">
        <v>0</v>
      </c>
      <c r="BF590" s="4" t="s">
        <v>79524</v>
      </c>
      <c r="BG590" s="17" t="s">
        <v>39606</v>
      </c>
      <c r="BH590" s="39">
        <v>0</v>
      </c>
      <c r="BI590" s="39">
        <v>0</v>
      </c>
      <c r="BJ590" s="39">
        <v>0</v>
      </c>
      <c r="BK590" s="4" t="s">
        <v>79525</v>
      </c>
      <c r="BL590" s="17" t="s">
        <v>39607</v>
      </c>
      <c r="BM590" s="39">
        <v>0</v>
      </c>
      <c r="BN590" s="39">
        <v>0</v>
      </c>
      <c r="BO590" s="39">
        <v>0</v>
      </c>
      <c r="BP590" s="4" t="s">
        <v>79526</v>
      </c>
      <c r="BQ590" s="17" t="s">
        <v>39608</v>
      </c>
      <c r="BR590" s="39">
        <v>0</v>
      </c>
      <c r="BS590" s="39">
        <v>0</v>
      </c>
      <c r="BT590" s="39">
        <v>0</v>
      </c>
      <c r="BU590" s="4" t="s">
        <v>79527</v>
      </c>
      <c r="BV590" s="17" t="s">
        <v>39609</v>
      </c>
      <c r="BW590" s="39">
        <v>0</v>
      </c>
      <c r="BX590" s="39">
        <v>0</v>
      </c>
      <c r="BY590" s="39">
        <v>0</v>
      </c>
      <c r="BZ590" s="4" t="s">
        <v>79528</v>
      </c>
      <c r="CA590" s="17" t="s">
        <v>39610</v>
      </c>
      <c r="CB590" s="39">
        <v>0</v>
      </c>
      <c r="CC590" s="39">
        <v>0</v>
      </c>
      <c r="CD590" s="39">
        <v>0</v>
      </c>
      <c r="CE590" s="4" t="s">
        <v>79529</v>
      </c>
      <c r="CF590" s="17" t="s">
        <v>39611</v>
      </c>
      <c r="CG590" s="39">
        <v>0</v>
      </c>
      <c r="CH590" s="39">
        <v>0</v>
      </c>
      <c r="CI590" s="39">
        <v>0</v>
      </c>
      <c r="CJ590" s="4" t="s">
        <v>79530</v>
      </c>
      <c r="CK590" s="17" t="s">
        <v>39612</v>
      </c>
      <c r="CL590" s="39">
        <v>0</v>
      </c>
      <c r="CM590" s="39">
        <v>0</v>
      </c>
      <c r="CN590" s="39">
        <v>0</v>
      </c>
      <c r="CO590" s="4" t="s">
        <v>79531</v>
      </c>
      <c r="CP590" s="17" t="s">
        <v>39613</v>
      </c>
      <c r="CQ590" s="39">
        <v>0</v>
      </c>
      <c r="CR590" s="39">
        <v>0</v>
      </c>
      <c r="CS590" s="39">
        <v>0</v>
      </c>
      <c r="CT590" s="4" t="s">
        <v>79532</v>
      </c>
      <c r="CU590" s="17" t="s">
        <v>39614</v>
      </c>
      <c r="CV590" s="39">
        <v>0</v>
      </c>
      <c r="CW590" s="39">
        <v>0</v>
      </c>
      <c r="CX590" s="39">
        <v>0</v>
      </c>
      <c r="CY590" s="4" t="s">
        <v>79533</v>
      </c>
      <c r="CZ590" s="17" t="s">
        <v>39615</v>
      </c>
      <c r="DA590" s="39">
        <v>0</v>
      </c>
      <c r="DB590" s="39">
        <v>0</v>
      </c>
      <c r="DC590" s="39">
        <v>0</v>
      </c>
      <c r="DD590" s="39" t="s">
        <v>79534</v>
      </c>
      <c r="DE590" s="39" t="s">
        <v>39616</v>
      </c>
      <c r="DF590" s="39">
        <v>0</v>
      </c>
      <c r="DG590" s="39">
        <v>0</v>
      </c>
      <c r="DH590" s="39">
        <v>0</v>
      </c>
      <c r="DI590" s="4" t="s">
        <v>79535</v>
      </c>
      <c r="DJ590" s="17" t="s">
        <v>39617</v>
      </c>
      <c r="DK590" s="39">
        <v>0</v>
      </c>
      <c r="DL590" s="39">
        <v>0</v>
      </c>
      <c r="DM590" s="39">
        <v>0</v>
      </c>
      <c r="DN590" s="4" t="s">
        <v>79536</v>
      </c>
      <c r="DO590" s="17" t="s">
        <v>39618</v>
      </c>
      <c r="DP590" s="39">
        <v>0</v>
      </c>
      <c r="DQ590" s="39">
        <v>0</v>
      </c>
      <c r="DR590" s="39">
        <v>0</v>
      </c>
      <c r="DS590" s="4" t="s">
        <v>79537</v>
      </c>
      <c r="DT590" s="17" t="s">
        <v>39619</v>
      </c>
      <c r="DU590" s="39">
        <v>0</v>
      </c>
      <c r="DV590" s="39">
        <v>0</v>
      </c>
      <c r="DW590" s="39">
        <v>0</v>
      </c>
      <c r="DX590" s="4" t="s">
        <v>79538</v>
      </c>
      <c r="DY590" s="17" t="s">
        <v>39620</v>
      </c>
      <c r="DZ590" s="39">
        <v>0</v>
      </c>
      <c r="EA590" s="39">
        <v>0</v>
      </c>
      <c r="EB590" s="39">
        <v>0</v>
      </c>
      <c r="EC590" s="4" t="s">
        <v>79539</v>
      </c>
      <c r="ED590" s="17" t="s">
        <v>39621</v>
      </c>
      <c r="EE590" s="39">
        <v>0</v>
      </c>
      <c r="EF590" s="39">
        <v>0</v>
      </c>
      <c r="EG590" s="39">
        <v>0</v>
      </c>
      <c r="EH590" s="4" t="s">
        <v>79540</v>
      </c>
      <c r="EI590" s="56" t="s">
        <v>39622</v>
      </c>
      <c r="EJ590" s="56">
        <v>0</v>
      </c>
      <c r="EK590" s="56">
        <v>0</v>
      </c>
      <c r="EL590" s="56">
        <v>0</v>
      </c>
      <c r="EM590" s="4" t="s">
        <v>79541</v>
      </c>
      <c r="EN590" s="17" t="s">
        <v>39623</v>
      </c>
      <c r="EO590" s="39">
        <v>0</v>
      </c>
      <c r="EP590" s="39">
        <v>0</v>
      </c>
      <c r="EQ590" s="39">
        <v>0</v>
      </c>
      <c r="ER590" s="4" t="s">
        <v>79542</v>
      </c>
      <c r="ES590" s="1" t="s">
        <v>39624</v>
      </c>
      <c r="ET590" s="1">
        <v>0</v>
      </c>
      <c r="EU590" s="1">
        <v>0</v>
      </c>
      <c r="EV590" s="1">
        <v>0</v>
      </c>
      <c r="EW590" s="1" t="s">
        <v>79543</v>
      </c>
      <c r="EX590" s="1" t="s">
        <v>39625</v>
      </c>
      <c r="EY590" s="1">
        <v>0</v>
      </c>
      <c r="EZ590" s="1">
        <v>0</v>
      </c>
      <c r="FA590" s="1">
        <v>0</v>
      </c>
      <c r="FB590" s="1" t="s">
        <v>79544</v>
      </c>
      <c r="FC590" s="1" t="s">
        <v>39626</v>
      </c>
      <c r="FD590" s="1">
        <v>0</v>
      </c>
      <c r="FE590" s="1">
        <v>0</v>
      </c>
      <c r="FF590" s="1">
        <v>0</v>
      </c>
      <c r="FH590" s="1">
        <v>0</v>
      </c>
      <c r="FI590" s="1">
        <v>0</v>
      </c>
      <c r="FJ590" s="1">
        <v>0</v>
      </c>
      <c r="FL590" s="1">
        <v>0</v>
      </c>
      <c r="FM590" s="1">
        <v>0</v>
      </c>
      <c r="FN590" s="1">
        <v>0</v>
      </c>
      <c r="FP590" s="1">
        <v>0</v>
      </c>
      <c r="FQ590" s="1">
        <v>0</v>
      </c>
      <c r="FR590" s="1">
        <v>0</v>
      </c>
    </row>
    <row r="591" spans="1:174">
      <c r="A591" s="3">
        <v>83210000</v>
      </c>
      <c r="B591" s="42" t="s">
        <v>1705</v>
      </c>
      <c r="C591" s="1" t="s">
        <v>1390</v>
      </c>
      <c r="D591" s="5">
        <v>-10833333</v>
      </c>
      <c r="E591" s="5">
        <v>192500000</v>
      </c>
      <c r="F591" s="4">
        <v>181666667</v>
      </c>
      <c r="G591" s="4"/>
      <c r="I591" s="5"/>
      <c r="M591" s="1" t="s">
        <v>79545</v>
      </c>
      <c r="N591" s="17" t="s">
        <v>39627</v>
      </c>
      <c r="O591" s="39">
        <v>0</v>
      </c>
      <c r="P591" s="39">
        <v>0</v>
      </c>
      <c r="Q591" s="39">
        <v>0</v>
      </c>
      <c r="R591" s="4" t="s">
        <v>79546</v>
      </c>
      <c r="S591" s="17" t="s">
        <v>39628</v>
      </c>
      <c r="T591" s="39">
        <v>0</v>
      </c>
      <c r="U591" s="39">
        <v>0</v>
      </c>
      <c r="V591" s="39">
        <v>0</v>
      </c>
      <c r="W591" s="4" t="s">
        <v>79547</v>
      </c>
      <c r="X591" s="17" t="s">
        <v>39629</v>
      </c>
      <c r="Y591" s="39">
        <v>-2500000</v>
      </c>
      <c r="Z591" s="39">
        <v>27500000</v>
      </c>
      <c r="AA591" s="39">
        <v>25000000</v>
      </c>
      <c r="AB591" s="4" t="s">
        <v>79548</v>
      </c>
      <c r="AC591" s="17" t="s">
        <v>39630</v>
      </c>
      <c r="AD591" s="39">
        <v>0</v>
      </c>
      <c r="AE591" s="39">
        <v>0</v>
      </c>
      <c r="AF591" s="39">
        <v>0</v>
      </c>
      <c r="AG591" s="4" t="s">
        <v>79549</v>
      </c>
      <c r="AH591" s="17" t="s">
        <v>39631</v>
      </c>
      <c r="AI591" s="39">
        <v>0</v>
      </c>
      <c r="AJ591" s="39">
        <v>0</v>
      </c>
      <c r="AK591" s="39">
        <v>0</v>
      </c>
      <c r="AL591" s="4" t="s">
        <v>79550</v>
      </c>
      <c r="AM591" s="17" t="s">
        <v>39632</v>
      </c>
      <c r="AN591" s="39">
        <v>0</v>
      </c>
      <c r="AO591" s="39">
        <v>0</v>
      </c>
      <c r="AP591" s="39">
        <v>0</v>
      </c>
      <c r="AQ591" s="4" t="s">
        <v>79551</v>
      </c>
      <c r="AR591" s="17" t="s">
        <v>39633</v>
      </c>
      <c r="AS591" s="39">
        <v>0</v>
      </c>
      <c r="AT591" s="39">
        <v>0</v>
      </c>
      <c r="AU591" s="39">
        <v>0</v>
      </c>
      <c r="AV591" s="4" t="s">
        <v>79552</v>
      </c>
      <c r="AW591" s="17" t="s">
        <v>39634</v>
      </c>
      <c r="AX591" s="39">
        <v>0</v>
      </c>
      <c r="AY591" s="39">
        <v>0</v>
      </c>
      <c r="AZ591" s="39">
        <v>0</v>
      </c>
      <c r="BA591" s="4" t="s">
        <v>79553</v>
      </c>
      <c r="BB591" s="17" t="s">
        <v>39635</v>
      </c>
      <c r="BC591" s="39">
        <v>0</v>
      </c>
      <c r="BD591" s="39">
        <v>0</v>
      </c>
      <c r="BE591" s="39">
        <v>0</v>
      </c>
      <c r="BF591" s="4" t="s">
        <v>79554</v>
      </c>
      <c r="BG591" s="17" t="s">
        <v>39636</v>
      </c>
      <c r="BH591" s="39">
        <v>-1250000</v>
      </c>
      <c r="BI591" s="39">
        <v>13750000</v>
      </c>
      <c r="BJ591" s="39">
        <v>12500000</v>
      </c>
      <c r="BK591" s="4" t="s">
        <v>79555</v>
      </c>
      <c r="BL591" s="17" t="s">
        <v>39637</v>
      </c>
      <c r="BM591" s="39">
        <v>0</v>
      </c>
      <c r="BN591" s="39">
        <v>0</v>
      </c>
      <c r="BO591" s="39">
        <v>0</v>
      </c>
      <c r="BP591" s="4" t="s">
        <v>79556</v>
      </c>
      <c r="BQ591" s="17" t="s">
        <v>39638</v>
      </c>
      <c r="BR591" s="39">
        <v>0</v>
      </c>
      <c r="BS591" s="39">
        <v>27500000</v>
      </c>
      <c r="BT591" s="39">
        <v>27500000</v>
      </c>
      <c r="BU591" s="4" t="s">
        <v>79557</v>
      </c>
      <c r="BV591" s="17" t="s">
        <v>39639</v>
      </c>
      <c r="BW591" s="39">
        <v>-1250000</v>
      </c>
      <c r="BX591" s="39">
        <v>13750000</v>
      </c>
      <c r="BY591" s="39">
        <v>12500000</v>
      </c>
      <c r="BZ591" s="4" t="s">
        <v>79558</v>
      </c>
      <c r="CA591" s="17" t="s">
        <v>39640</v>
      </c>
      <c r="CB591" s="39">
        <v>1041667</v>
      </c>
      <c r="CC591" s="39">
        <v>34375000</v>
      </c>
      <c r="CD591" s="39">
        <v>35416667</v>
      </c>
      <c r="CE591" s="4" t="s">
        <v>79559</v>
      </c>
      <c r="CF591" s="17" t="s">
        <v>39641</v>
      </c>
      <c r="CG591" s="39">
        <v>-1250000</v>
      </c>
      <c r="CH591" s="39">
        <v>13750000</v>
      </c>
      <c r="CI591" s="39">
        <v>12500000</v>
      </c>
      <c r="CJ591" s="4" t="s">
        <v>79560</v>
      </c>
      <c r="CK591" s="17" t="s">
        <v>39642</v>
      </c>
      <c r="CL591" s="39">
        <v>-1250000</v>
      </c>
      <c r="CM591" s="39">
        <v>13750000</v>
      </c>
      <c r="CN591" s="39">
        <v>12500000</v>
      </c>
      <c r="CO591" s="4" t="s">
        <v>79561</v>
      </c>
      <c r="CP591" s="17" t="s">
        <v>39643</v>
      </c>
      <c r="CQ591" s="39">
        <v>0</v>
      </c>
      <c r="CR591" s="39">
        <v>0</v>
      </c>
      <c r="CS591" s="39">
        <v>0</v>
      </c>
      <c r="CT591" s="4" t="s">
        <v>79562</v>
      </c>
      <c r="CU591" s="17" t="s">
        <v>39644</v>
      </c>
      <c r="CV591" s="39">
        <v>0</v>
      </c>
      <c r="CW591" s="39">
        <v>0</v>
      </c>
      <c r="CX591" s="39">
        <v>0</v>
      </c>
      <c r="CY591" s="4" t="s">
        <v>79563</v>
      </c>
      <c r="CZ591" s="17" t="s">
        <v>39645</v>
      </c>
      <c r="DA591" s="39">
        <v>0</v>
      </c>
      <c r="DB591" s="39">
        <v>0</v>
      </c>
      <c r="DC591" s="39">
        <v>0</v>
      </c>
      <c r="DD591" s="39" t="s">
        <v>79564</v>
      </c>
      <c r="DE591" s="39" t="s">
        <v>39646</v>
      </c>
      <c r="DF591" s="39">
        <v>0</v>
      </c>
      <c r="DG591" s="39">
        <v>0</v>
      </c>
      <c r="DH591" s="39">
        <v>0</v>
      </c>
      <c r="DI591" s="4" t="s">
        <v>79565</v>
      </c>
      <c r="DJ591" s="17" t="s">
        <v>39647</v>
      </c>
      <c r="DK591" s="39">
        <v>0</v>
      </c>
      <c r="DL591" s="39">
        <v>0</v>
      </c>
      <c r="DM591" s="39">
        <v>0</v>
      </c>
      <c r="DN591" s="4" t="s">
        <v>79566</v>
      </c>
      <c r="DO591" s="17" t="s">
        <v>39648</v>
      </c>
      <c r="DP591" s="39">
        <v>-4375000</v>
      </c>
      <c r="DQ591" s="39">
        <v>48125000</v>
      </c>
      <c r="DR591" s="39">
        <v>43750000</v>
      </c>
      <c r="DS591" s="4" t="s">
        <v>79567</v>
      </c>
      <c r="DT591" s="17" t="s">
        <v>39649</v>
      </c>
      <c r="DU591" s="39">
        <v>0</v>
      </c>
      <c r="DV591" s="39">
        <v>0</v>
      </c>
      <c r="DW591" s="39">
        <v>0</v>
      </c>
      <c r="DX591" s="4" t="s">
        <v>79568</v>
      </c>
      <c r="DY591" s="17" t="s">
        <v>39650</v>
      </c>
      <c r="DZ591" s="39">
        <v>0</v>
      </c>
      <c r="EA591" s="39">
        <v>0</v>
      </c>
      <c r="EB591" s="39">
        <v>0</v>
      </c>
      <c r="EC591" s="4" t="s">
        <v>79569</v>
      </c>
      <c r="ED591" s="17" t="s">
        <v>39651</v>
      </c>
      <c r="EE591" s="39">
        <v>0</v>
      </c>
      <c r="EF591" s="39">
        <v>0</v>
      </c>
      <c r="EG591" s="39">
        <v>0</v>
      </c>
      <c r="EH591" s="4" t="s">
        <v>79570</v>
      </c>
      <c r="EI591" s="56" t="s">
        <v>39652</v>
      </c>
      <c r="EJ591" s="56">
        <v>0</v>
      </c>
      <c r="EK591" s="56">
        <v>0</v>
      </c>
      <c r="EL591" s="56">
        <v>0</v>
      </c>
      <c r="EM591" s="4" t="s">
        <v>79571</v>
      </c>
      <c r="EN591" s="17" t="s">
        <v>39653</v>
      </c>
      <c r="EO591" s="39">
        <v>0</v>
      </c>
      <c r="EP591" s="39">
        <v>0</v>
      </c>
      <c r="EQ591" s="39">
        <v>0</v>
      </c>
      <c r="ER591" s="4" t="s">
        <v>79572</v>
      </c>
      <c r="ES591" s="1" t="s">
        <v>39654</v>
      </c>
      <c r="ET591" s="1">
        <v>0</v>
      </c>
      <c r="EU591" s="1">
        <v>0</v>
      </c>
      <c r="EV591" s="1">
        <v>0</v>
      </c>
      <c r="EW591" s="1" t="s">
        <v>79573</v>
      </c>
      <c r="EX591" s="1" t="s">
        <v>39655</v>
      </c>
      <c r="EY591" s="1">
        <v>0</v>
      </c>
      <c r="EZ591" s="1">
        <v>0</v>
      </c>
      <c r="FA591" s="1">
        <v>0</v>
      </c>
      <c r="FB591" s="1" t="s">
        <v>79574</v>
      </c>
      <c r="FC591" s="1" t="s">
        <v>39656</v>
      </c>
      <c r="FD591" s="1">
        <v>0</v>
      </c>
      <c r="FE591" s="1">
        <v>0</v>
      </c>
      <c r="FF591" s="1">
        <v>0</v>
      </c>
      <c r="FH591" s="1">
        <v>-10833333</v>
      </c>
      <c r="FI591" s="1">
        <v>192500000</v>
      </c>
      <c r="FJ591" s="1">
        <v>181666667</v>
      </c>
      <c r="FL591" s="1">
        <v>-10833333</v>
      </c>
      <c r="FM591" s="1">
        <v>192500000</v>
      </c>
      <c r="FN591" s="1">
        <v>181666667</v>
      </c>
      <c r="FP591" s="1">
        <v>0</v>
      </c>
      <c r="FQ591" s="1">
        <v>0</v>
      </c>
      <c r="FR591" s="1">
        <v>0</v>
      </c>
    </row>
    <row r="592" spans="1:174">
      <c r="A592" s="3">
        <v>83220000</v>
      </c>
      <c r="B592" s="42" t="s">
        <v>1706</v>
      </c>
      <c r="C592" s="1" t="s">
        <v>1391</v>
      </c>
      <c r="D592" s="5">
        <v>0</v>
      </c>
      <c r="E592" s="5">
        <v>7043367</v>
      </c>
      <c r="F592" s="4">
        <v>7043367</v>
      </c>
      <c r="G592" s="4"/>
      <c r="I592" s="5"/>
      <c r="M592" s="1" t="s">
        <v>79575</v>
      </c>
      <c r="N592" s="17" t="s">
        <v>39657</v>
      </c>
      <c r="O592" s="39">
        <v>0</v>
      </c>
      <c r="P592" s="39">
        <v>0</v>
      </c>
      <c r="Q592" s="39">
        <v>0</v>
      </c>
      <c r="R592" s="4" t="s">
        <v>79576</v>
      </c>
      <c r="S592" s="17" t="s">
        <v>39658</v>
      </c>
      <c r="T592" s="39">
        <v>0</v>
      </c>
      <c r="U592" s="39">
        <v>0</v>
      </c>
      <c r="V592" s="39">
        <v>0</v>
      </c>
      <c r="W592" s="4" t="s">
        <v>79577</v>
      </c>
      <c r="X592" s="17" t="s">
        <v>39659</v>
      </c>
      <c r="Y592" s="39">
        <v>0</v>
      </c>
      <c r="Z592" s="39">
        <v>0</v>
      </c>
      <c r="AA592" s="39">
        <v>0</v>
      </c>
      <c r="AB592" s="4" t="s">
        <v>79578</v>
      </c>
      <c r="AC592" s="17" t="s">
        <v>39660</v>
      </c>
      <c r="AD592" s="39">
        <v>0</v>
      </c>
      <c r="AE592" s="39">
        <v>5986367</v>
      </c>
      <c r="AF592" s="39">
        <v>5986367</v>
      </c>
      <c r="AG592" s="4" t="s">
        <v>79579</v>
      </c>
      <c r="AH592" s="17" t="s">
        <v>39661</v>
      </c>
      <c r="AI592" s="39">
        <v>0</v>
      </c>
      <c r="AJ592" s="39">
        <v>0</v>
      </c>
      <c r="AK592" s="39">
        <v>0</v>
      </c>
      <c r="AL592" s="4" t="s">
        <v>79580</v>
      </c>
      <c r="AM592" s="17" t="s">
        <v>39662</v>
      </c>
      <c r="AN592" s="39">
        <v>0</v>
      </c>
      <c r="AO592" s="39">
        <v>0</v>
      </c>
      <c r="AP592" s="39">
        <v>0</v>
      </c>
      <c r="AQ592" s="4" t="s">
        <v>79581</v>
      </c>
      <c r="AR592" s="17" t="s">
        <v>39663</v>
      </c>
      <c r="AS592" s="39">
        <v>0</v>
      </c>
      <c r="AT592" s="39">
        <v>0</v>
      </c>
      <c r="AU592" s="39">
        <v>0</v>
      </c>
      <c r="AV592" s="4" t="s">
        <v>79582</v>
      </c>
      <c r="AW592" s="17" t="s">
        <v>39664</v>
      </c>
      <c r="AX592" s="39">
        <v>0</v>
      </c>
      <c r="AY592" s="39">
        <v>0</v>
      </c>
      <c r="AZ592" s="39">
        <v>0</v>
      </c>
      <c r="BA592" s="4" t="s">
        <v>79583</v>
      </c>
      <c r="BB592" s="17" t="s">
        <v>39665</v>
      </c>
      <c r="BC592" s="39">
        <v>0</v>
      </c>
      <c r="BD592" s="39">
        <v>0</v>
      </c>
      <c r="BE592" s="39">
        <v>0</v>
      </c>
      <c r="BF592" s="4" t="s">
        <v>79584</v>
      </c>
      <c r="BG592" s="17" t="s">
        <v>39666</v>
      </c>
      <c r="BH592" s="39">
        <v>0</v>
      </c>
      <c r="BI592" s="39">
        <v>0</v>
      </c>
      <c r="BJ592" s="39">
        <v>0</v>
      </c>
      <c r="BK592" s="4" t="s">
        <v>79585</v>
      </c>
      <c r="BL592" s="17" t="s">
        <v>39667</v>
      </c>
      <c r="BM592" s="39">
        <v>0</v>
      </c>
      <c r="BN592" s="39">
        <v>0</v>
      </c>
      <c r="BO592" s="39">
        <v>0</v>
      </c>
      <c r="BP592" s="4" t="s">
        <v>79586</v>
      </c>
      <c r="BQ592" s="17" t="s">
        <v>39668</v>
      </c>
      <c r="BR592" s="39">
        <v>0</v>
      </c>
      <c r="BS592" s="39">
        <v>0</v>
      </c>
      <c r="BT592" s="39">
        <v>0</v>
      </c>
      <c r="BU592" s="4" t="s">
        <v>79587</v>
      </c>
      <c r="BV592" s="17" t="s">
        <v>39669</v>
      </c>
      <c r="BW592" s="39">
        <v>0</v>
      </c>
      <c r="BX592" s="39">
        <v>0</v>
      </c>
      <c r="BY592" s="39">
        <v>0</v>
      </c>
      <c r="BZ592" s="4" t="s">
        <v>79588</v>
      </c>
      <c r="CA592" s="17" t="s">
        <v>39670</v>
      </c>
      <c r="CB592" s="39">
        <v>0</v>
      </c>
      <c r="CC592" s="39">
        <v>0</v>
      </c>
      <c r="CD592" s="39">
        <v>0</v>
      </c>
      <c r="CE592" s="4" t="s">
        <v>79589</v>
      </c>
      <c r="CF592" s="17" t="s">
        <v>39671</v>
      </c>
      <c r="CG592" s="39">
        <v>0</v>
      </c>
      <c r="CH592" s="39">
        <v>0</v>
      </c>
      <c r="CI592" s="39">
        <v>0</v>
      </c>
      <c r="CJ592" s="4" t="s">
        <v>79590</v>
      </c>
      <c r="CK592" s="17" t="s">
        <v>39672</v>
      </c>
      <c r="CL592" s="39">
        <v>0</v>
      </c>
      <c r="CM592" s="39">
        <v>0</v>
      </c>
      <c r="CN592" s="39">
        <v>0</v>
      </c>
      <c r="CO592" s="4" t="s">
        <v>79591</v>
      </c>
      <c r="CP592" s="17" t="s">
        <v>39673</v>
      </c>
      <c r="CQ592" s="39">
        <v>0</v>
      </c>
      <c r="CR592" s="39">
        <v>0</v>
      </c>
      <c r="CS592" s="39">
        <v>0</v>
      </c>
      <c r="CT592" s="4" t="s">
        <v>79592</v>
      </c>
      <c r="CU592" s="17" t="s">
        <v>39674</v>
      </c>
      <c r="CV592" s="39">
        <v>0</v>
      </c>
      <c r="CW592" s="39">
        <v>0</v>
      </c>
      <c r="CX592" s="39">
        <v>0</v>
      </c>
      <c r="CY592" s="4" t="s">
        <v>79593</v>
      </c>
      <c r="CZ592" s="17" t="s">
        <v>39675</v>
      </c>
      <c r="DA592" s="39">
        <v>0</v>
      </c>
      <c r="DB592" s="39">
        <v>0</v>
      </c>
      <c r="DC592" s="39">
        <v>0</v>
      </c>
      <c r="DD592" s="39" t="s">
        <v>79594</v>
      </c>
      <c r="DE592" s="39" t="s">
        <v>39676</v>
      </c>
      <c r="DF592" s="39">
        <v>0</v>
      </c>
      <c r="DG592" s="39">
        <v>0</v>
      </c>
      <c r="DH592" s="39">
        <v>0</v>
      </c>
      <c r="DI592" s="4" t="s">
        <v>79595</v>
      </c>
      <c r="DJ592" s="17" t="s">
        <v>39677</v>
      </c>
      <c r="DK592" s="39">
        <v>0</v>
      </c>
      <c r="DL592" s="39">
        <v>0</v>
      </c>
      <c r="DM592" s="39">
        <v>0</v>
      </c>
      <c r="DN592" s="4" t="s">
        <v>79596</v>
      </c>
      <c r="DO592" s="17" t="s">
        <v>39678</v>
      </c>
      <c r="DP592" s="39">
        <v>0</v>
      </c>
      <c r="DQ592" s="39">
        <v>0</v>
      </c>
      <c r="DR592" s="39">
        <v>0</v>
      </c>
      <c r="DS592" s="4" t="s">
        <v>79597</v>
      </c>
      <c r="DT592" s="17" t="s">
        <v>39679</v>
      </c>
      <c r="DU592" s="39">
        <v>0</v>
      </c>
      <c r="DV592" s="39">
        <v>0</v>
      </c>
      <c r="DW592" s="39">
        <v>0</v>
      </c>
      <c r="DX592" s="4" t="s">
        <v>79598</v>
      </c>
      <c r="DY592" s="17" t="s">
        <v>39680</v>
      </c>
      <c r="DZ592" s="39">
        <v>0</v>
      </c>
      <c r="EA592" s="39">
        <v>0</v>
      </c>
      <c r="EB592" s="39">
        <v>0</v>
      </c>
      <c r="EC592" s="4" t="s">
        <v>79599</v>
      </c>
      <c r="ED592" s="17" t="s">
        <v>39681</v>
      </c>
      <c r="EE592" s="39">
        <v>0</v>
      </c>
      <c r="EF592" s="39">
        <v>0</v>
      </c>
      <c r="EG592" s="39">
        <v>0</v>
      </c>
      <c r="EH592" s="4" t="s">
        <v>79600</v>
      </c>
      <c r="EI592" s="56" t="s">
        <v>39682</v>
      </c>
      <c r="EJ592" s="56">
        <v>0</v>
      </c>
      <c r="EK592" s="56">
        <v>1057000</v>
      </c>
      <c r="EL592" s="56">
        <v>1057000</v>
      </c>
      <c r="EM592" s="4" t="s">
        <v>79601</v>
      </c>
      <c r="EN592" s="17" t="s">
        <v>39683</v>
      </c>
      <c r="EO592" s="39">
        <v>0</v>
      </c>
      <c r="EP592" s="39">
        <v>0</v>
      </c>
      <c r="EQ592" s="39">
        <v>0</v>
      </c>
      <c r="ER592" s="4" t="s">
        <v>79602</v>
      </c>
      <c r="ES592" s="1" t="s">
        <v>39684</v>
      </c>
      <c r="ET592" s="1">
        <v>0</v>
      </c>
      <c r="EU592" s="1">
        <v>0</v>
      </c>
      <c r="EV592" s="1">
        <v>0</v>
      </c>
      <c r="EW592" s="1" t="s">
        <v>79603</v>
      </c>
      <c r="EX592" s="1" t="s">
        <v>39685</v>
      </c>
      <c r="EY592" s="1">
        <v>0</v>
      </c>
      <c r="EZ592" s="1">
        <v>0</v>
      </c>
      <c r="FA592" s="1">
        <v>0</v>
      </c>
      <c r="FB592" s="1" t="s">
        <v>79604</v>
      </c>
      <c r="FC592" s="1" t="s">
        <v>39686</v>
      </c>
      <c r="FD592" s="1">
        <v>0</v>
      </c>
      <c r="FE592" s="1">
        <v>0</v>
      </c>
      <c r="FF592" s="1">
        <v>0</v>
      </c>
      <c r="FH592" s="1">
        <v>0</v>
      </c>
      <c r="FI592" s="1">
        <v>7043367</v>
      </c>
      <c r="FJ592" s="1">
        <v>7043367</v>
      </c>
      <c r="FL592" s="1">
        <v>0</v>
      </c>
      <c r="FM592" s="1">
        <v>7043367</v>
      </c>
      <c r="FN592" s="1">
        <v>7043367</v>
      </c>
      <c r="FP592" s="1">
        <v>0</v>
      </c>
      <c r="FQ592" s="1">
        <v>0</v>
      </c>
      <c r="FR592" s="1">
        <v>0</v>
      </c>
    </row>
    <row r="593" spans="1:174">
      <c r="A593" s="3">
        <v>83230000</v>
      </c>
      <c r="B593" s="42" t="s">
        <v>1707</v>
      </c>
      <c r="C593" s="1" t="s">
        <v>1392</v>
      </c>
      <c r="D593" s="5">
        <v>0</v>
      </c>
      <c r="E593" s="5">
        <v>0</v>
      </c>
      <c r="F593" s="4">
        <v>0</v>
      </c>
      <c r="G593" s="4"/>
      <c r="I593" s="5"/>
      <c r="M593" s="1" t="s">
        <v>79605</v>
      </c>
      <c r="N593" s="17" t="s">
        <v>39687</v>
      </c>
      <c r="O593" s="39">
        <v>0</v>
      </c>
      <c r="P593" s="39">
        <v>0</v>
      </c>
      <c r="Q593" s="39">
        <v>0</v>
      </c>
      <c r="R593" s="4" t="s">
        <v>79606</v>
      </c>
      <c r="S593" s="17" t="s">
        <v>39688</v>
      </c>
      <c r="T593" s="39">
        <v>0</v>
      </c>
      <c r="U593" s="39">
        <v>0</v>
      </c>
      <c r="V593" s="39">
        <v>0</v>
      </c>
      <c r="W593" s="4" t="s">
        <v>79607</v>
      </c>
      <c r="X593" s="17" t="s">
        <v>39689</v>
      </c>
      <c r="Y593" s="39">
        <v>0</v>
      </c>
      <c r="Z593" s="39">
        <v>0</v>
      </c>
      <c r="AA593" s="39">
        <v>0</v>
      </c>
      <c r="AB593" s="4" t="s">
        <v>79608</v>
      </c>
      <c r="AC593" s="17" t="s">
        <v>39690</v>
      </c>
      <c r="AD593" s="39">
        <v>0</v>
      </c>
      <c r="AE593" s="39">
        <v>0</v>
      </c>
      <c r="AF593" s="39">
        <v>0</v>
      </c>
      <c r="AG593" s="4" t="s">
        <v>79609</v>
      </c>
      <c r="AH593" s="17" t="s">
        <v>39691</v>
      </c>
      <c r="AI593" s="39">
        <v>0</v>
      </c>
      <c r="AJ593" s="39">
        <v>0</v>
      </c>
      <c r="AK593" s="39">
        <v>0</v>
      </c>
      <c r="AL593" s="4" t="s">
        <v>79610</v>
      </c>
      <c r="AM593" s="17" t="s">
        <v>39692</v>
      </c>
      <c r="AN593" s="39">
        <v>0</v>
      </c>
      <c r="AO593" s="39">
        <v>0</v>
      </c>
      <c r="AP593" s="39">
        <v>0</v>
      </c>
      <c r="AQ593" s="4" t="s">
        <v>79611</v>
      </c>
      <c r="AR593" s="17" t="s">
        <v>39693</v>
      </c>
      <c r="AS593" s="39">
        <v>0</v>
      </c>
      <c r="AT593" s="39">
        <v>0</v>
      </c>
      <c r="AU593" s="39">
        <v>0</v>
      </c>
      <c r="AV593" s="4" t="s">
        <v>79612</v>
      </c>
      <c r="AW593" s="17" t="s">
        <v>39694</v>
      </c>
      <c r="AX593" s="39">
        <v>0</v>
      </c>
      <c r="AY593" s="39">
        <v>0</v>
      </c>
      <c r="AZ593" s="39">
        <v>0</v>
      </c>
      <c r="BA593" s="4" t="s">
        <v>79613</v>
      </c>
      <c r="BB593" s="17" t="s">
        <v>39695</v>
      </c>
      <c r="BC593" s="39">
        <v>0</v>
      </c>
      <c r="BD593" s="39">
        <v>0</v>
      </c>
      <c r="BE593" s="39">
        <v>0</v>
      </c>
      <c r="BF593" s="4" t="s">
        <v>79614</v>
      </c>
      <c r="BG593" s="17" t="s">
        <v>39696</v>
      </c>
      <c r="BH593" s="39">
        <v>0</v>
      </c>
      <c r="BI593" s="39">
        <v>0</v>
      </c>
      <c r="BJ593" s="39">
        <v>0</v>
      </c>
      <c r="BK593" s="4" t="s">
        <v>79615</v>
      </c>
      <c r="BL593" s="17" t="s">
        <v>39697</v>
      </c>
      <c r="BM593" s="39">
        <v>0</v>
      </c>
      <c r="BN593" s="39">
        <v>0</v>
      </c>
      <c r="BO593" s="39">
        <v>0</v>
      </c>
      <c r="BP593" s="4" t="s">
        <v>79616</v>
      </c>
      <c r="BQ593" s="17" t="s">
        <v>39698</v>
      </c>
      <c r="BR593" s="39">
        <v>0</v>
      </c>
      <c r="BS593" s="39">
        <v>0</v>
      </c>
      <c r="BT593" s="39">
        <v>0</v>
      </c>
      <c r="BU593" s="4" t="s">
        <v>79617</v>
      </c>
      <c r="BV593" s="17" t="s">
        <v>39699</v>
      </c>
      <c r="BW593" s="39">
        <v>0</v>
      </c>
      <c r="BX593" s="39">
        <v>0</v>
      </c>
      <c r="BY593" s="39">
        <v>0</v>
      </c>
      <c r="BZ593" s="4" t="s">
        <v>79618</v>
      </c>
      <c r="CA593" s="17" t="s">
        <v>39700</v>
      </c>
      <c r="CB593" s="39">
        <v>0</v>
      </c>
      <c r="CC593" s="39">
        <v>0</v>
      </c>
      <c r="CD593" s="39">
        <v>0</v>
      </c>
      <c r="CE593" s="4" t="s">
        <v>79619</v>
      </c>
      <c r="CF593" s="17" t="s">
        <v>39701</v>
      </c>
      <c r="CG593" s="39">
        <v>0</v>
      </c>
      <c r="CH593" s="39">
        <v>0</v>
      </c>
      <c r="CI593" s="39">
        <v>0</v>
      </c>
      <c r="CJ593" s="4" t="s">
        <v>79620</v>
      </c>
      <c r="CK593" s="17" t="s">
        <v>39702</v>
      </c>
      <c r="CL593" s="39">
        <v>0</v>
      </c>
      <c r="CM593" s="39">
        <v>0</v>
      </c>
      <c r="CN593" s="39">
        <v>0</v>
      </c>
      <c r="CO593" s="4" t="s">
        <v>79621</v>
      </c>
      <c r="CP593" s="17" t="s">
        <v>39703</v>
      </c>
      <c r="CQ593" s="39">
        <v>0</v>
      </c>
      <c r="CR593" s="39">
        <v>0</v>
      </c>
      <c r="CS593" s="39">
        <v>0</v>
      </c>
      <c r="CT593" s="4" t="s">
        <v>79622</v>
      </c>
      <c r="CU593" s="17" t="s">
        <v>39704</v>
      </c>
      <c r="CV593" s="39">
        <v>0</v>
      </c>
      <c r="CW593" s="39">
        <v>0</v>
      </c>
      <c r="CX593" s="39">
        <v>0</v>
      </c>
      <c r="CY593" s="4" t="s">
        <v>79623</v>
      </c>
      <c r="CZ593" s="17" t="s">
        <v>39705</v>
      </c>
      <c r="DA593" s="39">
        <v>0</v>
      </c>
      <c r="DB593" s="39">
        <v>0</v>
      </c>
      <c r="DC593" s="39">
        <v>0</v>
      </c>
      <c r="DD593" s="39" t="s">
        <v>79624</v>
      </c>
      <c r="DE593" s="39" t="s">
        <v>39706</v>
      </c>
      <c r="DF593" s="39">
        <v>0</v>
      </c>
      <c r="DG593" s="39">
        <v>0</v>
      </c>
      <c r="DH593" s="39">
        <v>0</v>
      </c>
      <c r="DI593" s="4" t="s">
        <v>79625</v>
      </c>
      <c r="DJ593" s="17" t="s">
        <v>39707</v>
      </c>
      <c r="DK593" s="39">
        <v>0</v>
      </c>
      <c r="DL593" s="39">
        <v>0</v>
      </c>
      <c r="DM593" s="39">
        <v>0</v>
      </c>
      <c r="DN593" s="4" t="s">
        <v>79626</v>
      </c>
      <c r="DO593" s="17" t="s">
        <v>39708</v>
      </c>
      <c r="DP593" s="39">
        <v>0</v>
      </c>
      <c r="DQ593" s="39">
        <v>0</v>
      </c>
      <c r="DR593" s="39">
        <v>0</v>
      </c>
      <c r="DS593" s="4" t="s">
        <v>79627</v>
      </c>
      <c r="DT593" s="17" t="s">
        <v>39709</v>
      </c>
      <c r="DU593" s="39">
        <v>0</v>
      </c>
      <c r="DV593" s="39">
        <v>0</v>
      </c>
      <c r="DW593" s="39">
        <v>0</v>
      </c>
      <c r="DX593" s="4" t="s">
        <v>79628</v>
      </c>
      <c r="DY593" s="17" t="s">
        <v>39710</v>
      </c>
      <c r="DZ593" s="39">
        <v>0</v>
      </c>
      <c r="EA593" s="39">
        <v>0</v>
      </c>
      <c r="EB593" s="39">
        <v>0</v>
      </c>
      <c r="EC593" s="4" t="s">
        <v>79629</v>
      </c>
      <c r="ED593" s="17" t="s">
        <v>39711</v>
      </c>
      <c r="EE593" s="39">
        <v>0</v>
      </c>
      <c r="EF593" s="39">
        <v>0</v>
      </c>
      <c r="EG593" s="39">
        <v>0</v>
      </c>
      <c r="EH593" s="4" t="s">
        <v>79630</v>
      </c>
      <c r="EI593" s="56" t="s">
        <v>39712</v>
      </c>
      <c r="EJ593" s="56">
        <v>0</v>
      </c>
      <c r="EK593" s="56">
        <v>0</v>
      </c>
      <c r="EL593" s="56">
        <v>0</v>
      </c>
      <c r="EM593" s="4" t="s">
        <v>79631</v>
      </c>
      <c r="EN593" s="17" t="s">
        <v>39713</v>
      </c>
      <c r="EO593" s="39">
        <v>0</v>
      </c>
      <c r="EP593" s="39">
        <v>0</v>
      </c>
      <c r="EQ593" s="39">
        <v>0</v>
      </c>
      <c r="ER593" s="4" t="s">
        <v>79632</v>
      </c>
      <c r="ES593" s="1" t="s">
        <v>39714</v>
      </c>
      <c r="ET593" s="1">
        <v>0</v>
      </c>
      <c r="EU593" s="1">
        <v>0</v>
      </c>
      <c r="EV593" s="1">
        <v>0</v>
      </c>
      <c r="EW593" s="1" t="s">
        <v>79633</v>
      </c>
      <c r="EX593" s="1" t="s">
        <v>39715</v>
      </c>
      <c r="EY593" s="1">
        <v>0</v>
      </c>
      <c r="EZ593" s="1">
        <v>0</v>
      </c>
      <c r="FA593" s="1">
        <v>0</v>
      </c>
      <c r="FB593" s="1" t="s">
        <v>79634</v>
      </c>
      <c r="FC593" s="1" t="s">
        <v>39716</v>
      </c>
      <c r="FD593" s="1">
        <v>0</v>
      </c>
      <c r="FE593" s="1">
        <v>0</v>
      </c>
      <c r="FF593" s="1">
        <v>0</v>
      </c>
      <c r="FH593" s="1">
        <v>0</v>
      </c>
      <c r="FI593" s="1">
        <v>0</v>
      </c>
      <c r="FJ593" s="1">
        <v>0</v>
      </c>
      <c r="FL593" s="1">
        <v>0</v>
      </c>
      <c r="FM593" s="1">
        <v>0</v>
      </c>
      <c r="FN593" s="1">
        <v>0</v>
      </c>
      <c r="FP593" s="1">
        <v>0</v>
      </c>
      <c r="FQ593" s="1">
        <v>0</v>
      </c>
      <c r="FR593" s="1">
        <v>0</v>
      </c>
    </row>
    <row r="594" spans="1:174">
      <c r="A594" s="3">
        <v>83240000</v>
      </c>
      <c r="B594" s="42" t="s">
        <v>1708</v>
      </c>
      <c r="C594" s="1" t="s">
        <v>1393</v>
      </c>
      <c r="D594" s="5">
        <v>0</v>
      </c>
      <c r="E594" s="5">
        <v>0</v>
      </c>
      <c r="F594" s="4">
        <v>0</v>
      </c>
      <c r="G594" s="4"/>
      <c r="I594" s="5"/>
      <c r="M594" s="1" t="s">
        <v>79635</v>
      </c>
      <c r="N594" s="17" t="s">
        <v>39717</v>
      </c>
      <c r="O594" s="39">
        <v>0</v>
      </c>
      <c r="P594" s="39">
        <v>0</v>
      </c>
      <c r="Q594" s="39">
        <v>0</v>
      </c>
      <c r="R594" s="4" t="s">
        <v>79636</v>
      </c>
      <c r="S594" s="17" t="s">
        <v>39718</v>
      </c>
      <c r="T594" s="39">
        <v>0</v>
      </c>
      <c r="U594" s="39">
        <v>0</v>
      </c>
      <c r="V594" s="39">
        <v>0</v>
      </c>
      <c r="W594" s="4" t="s">
        <v>79637</v>
      </c>
      <c r="X594" s="17" t="s">
        <v>39719</v>
      </c>
      <c r="Y594" s="39">
        <v>0</v>
      </c>
      <c r="Z594" s="39">
        <v>0</v>
      </c>
      <c r="AA594" s="39">
        <v>0</v>
      </c>
      <c r="AB594" s="4" t="s">
        <v>79638</v>
      </c>
      <c r="AC594" s="17" t="s">
        <v>39720</v>
      </c>
      <c r="AD594" s="39">
        <v>0</v>
      </c>
      <c r="AE594" s="39">
        <v>0</v>
      </c>
      <c r="AF594" s="39">
        <v>0</v>
      </c>
      <c r="AG594" s="4" t="s">
        <v>79639</v>
      </c>
      <c r="AH594" s="17" t="s">
        <v>39721</v>
      </c>
      <c r="AI594" s="39">
        <v>0</v>
      </c>
      <c r="AJ594" s="39">
        <v>0</v>
      </c>
      <c r="AK594" s="39">
        <v>0</v>
      </c>
      <c r="AL594" s="4" t="s">
        <v>79640</v>
      </c>
      <c r="AM594" s="17" t="s">
        <v>39722</v>
      </c>
      <c r="AN594" s="39">
        <v>0</v>
      </c>
      <c r="AO594" s="39">
        <v>0</v>
      </c>
      <c r="AP594" s="39">
        <v>0</v>
      </c>
      <c r="AQ594" s="4" t="s">
        <v>79641</v>
      </c>
      <c r="AR594" s="17" t="s">
        <v>39723</v>
      </c>
      <c r="AS594" s="39">
        <v>0</v>
      </c>
      <c r="AT594" s="39">
        <v>0</v>
      </c>
      <c r="AU594" s="39">
        <v>0</v>
      </c>
      <c r="AV594" s="4" t="s">
        <v>79642</v>
      </c>
      <c r="AW594" s="17" t="s">
        <v>39724</v>
      </c>
      <c r="AX594" s="39">
        <v>0</v>
      </c>
      <c r="AY594" s="39">
        <v>0</v>
      </c>
      <c r="AZ594" s="39">
        <v>0</v>
      </c>
      <c r="BA594" s="4" t="s">
        <v>79643</v>
      </c>
      <c r="BB594" s="17" t="s">
        <v>39725</v>
      </c>
      <c r="BC594" s="39">
        <v>0</v>
      </c>
      <c r="BD594" s="39">
        <v>0</v>
      </c>
      <c r="BE594" s="39">
        <v>0</v>
      </c>
      <c r="BF594" s="4" t="s">
        <v>79644</v>
      </c>
      <c r="BG594" s="17" t="s">
        <v>39726</v>
      </c>
      <c r="BH594" s="39">
        <v>0</v>
      </c>
      <c r="BI594" s="39">
        <v>0</v>
      </c>
      <c r="BJ594" s="39">
        <v>0</v>
      </c>
      <c r="BK594" s="4" t="s">
        <v>79645</v>
      </c>
      <c r="BL594" s="17" t="s">
        <v>39727</v>
      </c>
      <c r="BM594" s="39">
        <v>0</v>
      </c>
      <c r="BN594" s="39">
        <v>0</v>
      </c>
      <c r="BO594" s="39">
        <v>0</v>
      </c>
      <c r="BP594" s="4" t="s">
        <v>79646</v>
      </c>
      <c r="BQ594" s="17" t="s">
        <v>39728</v>
      </c>
      <c r="BR594" s="39">
        <v>0</v>
      </c>
      <c r="BS594" s="39">
        <v>0</v>
      </c>
      <c r="BT594" s="39">
        <v>0</v>
      </c>
      <c r="BU594" s="4" t="s">
        <v>79647</v>
      </c>
      <c r="BV594" s="17" t="s">
        <v>39729</v>
      </c>
      <c r="BW594" s="39">
        <v>0</v>
      </c>
      <c r="BX594" s="39">
        <v>0</v>
      </c>
      <c r="BY594" s="39">
        <v>0</v>
      </c>
      <c r="BZ594" s="4" t="s">
        <v>79648</v>
      </c>
      <c r="CA594" s="17" t="s">
        <v>39730</v>
      </c>
      <c r="CB594" s="39">
        <v>0</v>
      </c>
      <c r="CC594" s="39">
        <v>0</v>
      </c>
      <c r="CD594" s="39">
        <v>0</v>
      </c>
      <c r="CE594" s="4" t="s">
        <v>79649</v>
      </c>
      <c r="CF594" s="17" t="s">
        <v>39731</v>
      </c>
      <c r="CG594" s="39">
        <v>0</v>
      </c>
      <c r="CH594" s="39">
        <v>0</v>
      </c>
      <c r="CI594" s="39">
        <v>0</v>
      </c>
      <c r="CJ594" s="4" t="s">
        <v>79650</v>
      </c>
      <c r="CK594" s="17" t="s">
        <v>39732</v>
      </c>
      <c r="CL594" s="39">
        <v>0</v>
      </c>
      <c r="CM594" s="39">
        <v>0</v>
      </c>
      <c r="CN594" s="39">
        <v>0</v>
      </c>
      <c r="CO594" s="4" t="s">
        <v>79651</v>
      </c>
      <c r="CP594" s="17" t="s">
        <v>39733</v>
      </c>
      <c r="CQ594" s="39">
        <v>0</v>
      </c>
      <c r="CR594" s="39">
        <v>0</v>
      </c>
      <c r="CS594" s="39">
        <v>0</v>
      </c>
      <c r="CT594" s="4" t="s">
        <v>79652</v>
      </c>
      <c r="CU594" s="17" t="s">
        <v>39734</v>
      </c>
      <c r="CV594" s="39">
        <v>0</v>
      </c>
      <c r="CW594" s="39">
        <v>0</v>
      </c>
      <c r="CX594" s="39">
        <v>0</v>
      </c>
      <c r="CY594" s="4" t="s">
        <v>79653</v>
      </c>
      <c r="CZ594" s="17" t="s">
        <v>39735</v>
      </c>
      <c r="DA594" s="39">
        <v>0</v>
      </c>
      <c r="DB594" s="39">
        <v>0</v>
      </c>
      <c r="DC594" s="39">
        <v>0</v>
      </c>
      <c r="DD594" s="39" t="s">
        <v>79654</v>
      </c>
      <c r="DE594" s="39" t="s">
        <v>39736</v>
      </c>
      <c r="DF594" s="39">
        <v>0</v>
      </c>
      <c r="DG594" s="39">
        <v>0</v>
      </c>
      <c r="DH594" s="39">
        <v>0</v>
      </c>
      <c r="DI594" s="4" t="s">
        <v>79655</v>
      </c>
      <c r="DJ594" s="17" t="s">
        <v>39737</v>
      </c>
      <c r="DK594" s="39">
        <v>0</v>
      </c>
      <c r="DL594" s="39">
        <v>0</v>
      </c>
      <c r="DM594" s="39">
        <v>0</v>
      </c>
      <c r="DN594" s="4" t="s">
        <v>79656</v>
      </c>
      <c r="DO594" s="17" t="s">
        <v>39738</v>
      </c>
      <c r="DP594" s="39">
        <v>0</v>
      </c>
      <c r="DQ594" s="39">
        <v>0</v>
      </c>
      <c r="DR594" s="39">
        <v>0</v>
      </c>
      <c r="DS594" s="4" t="s">
        <v>79657</v>
      </c>
      <c r="DT594" s="17" t="s">
        <v>39739</v>
      </c>
      <c r="DU594" s="39">
        <v>0</v>
      </c>
      <c r="DV594" s="39">
        <v>0</v>
      </c>
      <c r="DW594" s="39">
        <v>0</v>
      </c>
      <c r="DX594" s="4" t="s">
        <v>79658</v>
      </c>
      <c r="DY594" s="17" t="s">
        <v>39740</v>
      </c>
      <c r="DZ594" s="39">
        <v>0</v>
      </c>
      <c r="EA594" s="39">
        <v>0</v>
      </c>
      <c r="EB594" s="39">
        <v>0</v>
      </c>
      <c r="EC594" s="4" t="s">
        <v>79659</v>
      </c>
      <c r="ED594" s="17" t="s">
        <v>39741</v>
      </c>
      <c r="EE594" s="39">
        <v>0</v>
      </c>
      <c r="EF594" s="39">
        <v>0</v>
      </c>
      <c r="EG594" s="39">
        <v>0</v>
      </c>
      <c r="EH594" s="4" t="s">
        <v>79660</v>
      </c>
      <c r="EI594" s="56" t="s">
        <v>39742</v>
      </c>
      <c r="EJ594" s="56">
        <v>0</v>
      </c>
      <c r="EK594" s="56">
        <v>0</v>
      </c>
      <c r="EL594" s="56">
        <v>0</v>
      </c>
      <c r="EM594" s="4" t="s">
        <v>79661</v>
      </c>
      <c r="EN594" s="17" t="s">
        <v>39743</v>
      </c>
      <c r="EO594" s="39">
        <v>0</v>
      </c>
      <c r="EP594" s="39">
        <v>0</v>
      </c>
      <c r="EQ594" s="39">
        <v>0</v>
      </c>
      <c r="ER594" s="4" t="s">
        <v>79662</v>
      </c>
      <c r="ES594" s="1" t="s">
        <v>39744</v>
      </c>
      <c r="ET594" s="1">
        <v>0</v>
      </c>
      <c r="EU594" s="1">
        <v>0</v>
      </c>
      <c r="EV594" s="1">
        <v>0</v>
      </c>
      <c r="EW594" s="1" t="s">
        <v>79663</v>
      </c>
      <c r="EX594" s="1" t="s">
        <v>39745</v>
      </c>
      <c r="EY594" s="1">
        <v>0</v>
      </c>
      <c r="EZ594" s="1">
        <v>0</v>
      </c>
      <c r="FA594" s="1">
        <v>0</v>
      </c>
      <c r="FB594" s="1" t="s">
        <v>79664</v>
      </c>
      <c r="FC594" s="1" t="s">
        <v>39746</v>
      </c>
      <c r="FD594" s="1">
        <v>0</v>
      </c>
      <c r="FE594" s="1">
        <v>0</v>
      </c>
      <c r="FF594" s="1">
        <v>0</v>
      </c>
      <c r="FH594" s="1">
        <v>0</v>
      </c>
      <c r="FI594" s="1">
        <v>0</v>
      </c>
      <c r="FJ594" s="1">
        <v>0</v>
      </c>
      <c r="FL594" s="1">
        <v>0</v>
      </c>
      <c r="FM594" s="1">
        <v>0</v>
      </c>
      <c r="FN594" s="1">
        <v>0</v>
      </c>
      <c r="FP594" s="1">
        <v>0</v>
      </c>
      <c r="FQ594" s="1">
        <v>0</v>
      </c>
      <c r="FR594" s="1">
        <v>0</v>
      </c>
    </row>
    <row r="595" spans="1:174">
      <c r="A595" s="3">
        <v>83250000</v>
      </c>
      <c r="B595" s="42" t="s">
        <v>1709</v>
      </c>
      <c r="C595" s="1" t="s">
        <v>1394</v>
      </c>
      <c r="D595" s="5">
        <v>0</v>
      </c>
      <c r="E595" s="5">
        <v>525000</v>
      </c>
      <c r="F595" s="4">
        <v>525000</v>
      </c>
      <c r="G595" s="4"/>
      <c r="I595" s="5"/>
      <c r="M595" s="1" t="s">
        <v>79665</v>
      </c>
      <c r="N595" s="17" t="s">
        <v>39747</v>
      </c>
      <c r="O595" s="39">
        <v>0</v>
      </c>
      <c r="P595" s="39">
        <v>35000</v>
      </c>
      <c r="Q595" s="39">
        <v>35000</v>
      </c>
      <c r="R595" s="4" t="s">
        <v>79666</v>
      </c>
      <c r="S595" s="17" t="s">
        <v>39748</v>
      </c>
      <c r="T595" s="39">
        <v>0</v>
      </c>
      <c r="U595" s="39">
        <v>490000</v>
      </c>
      <c r="V595" s="39">
        <v>490000</v>
      </c>
      <c r="W595" s="4" t="s">
        <v>79667</v>
      </c>
      <c r="X595" s="17" t="s">
        <v>39749</v>
      </c>
      <c r="Y595" s="39">
        <v>0</v>
      </c>
      <c r="Z595" s="39">
        <v>0</v>
      </c>
      <c r="AA595" s="39">
        <v>0</v>
      </c>
      <c r="AB595" s="4" t="s">
        <v>79668</v>
      </c>
      <c r="AC595" s="17" t="s">
        <v>39750</v>
      </c>
      <c r="AD595" s="39">
        <v>0</v>
      </c>
      <c r="AE595" s="39">
        <v>0</v>
      </c>
      <c r="AF595" s="39">
        <v>0</v>
      </c>
      <c r="AG595" s="4" t="s">
        <v>79669</v>
      </c>
      <c r="AH595" s="17" t="s">
        <v>39751</v>
      </c>
      <c r="AI595" s="39">
        <v>0</v>
      </c>
      <c r="AJ595" s="39">
        <v>0</v>
      </c>
      <c r="AK595" s="39">
        <v>0</v>
      </c>
      <c r="AL595" s="4" t="s">
        <v>79670</v>
      </c>
      <c r="AM595" s="17" t="s">
        <v>39752</v>
      </c>
      <c r="AN595" s="39">
        <v>0</v>
      </c>
      <c r="AO595" s="39">
        <v>0</v>
      </c>
      <c r="AP595" s="39">
        <v>0</v>
      </c>
      <c r="AQ595" s="4" t="s">
        <v>79671</v>
      </c>
      <c r="AR595" s="17" t="s">
        <v>39753</v>
      </c>
      <c r="AS595" s="39">
        <v>0</v>
      </c>
      <c r="AT595" s="39">
        <v>0</v>
      </c>
      <c r="AU595" s="39">
        <v>0</v>
      </c>
      <c r="AV595" s="4" t="s">
        <v>79672</v>
      </c>
      <c r="AW595" s="17" t="s">
        <v>39754</v>
      </c>
      <c r="AX595" s="39">
        <v>0</v>
      </c>
      <c r="AY595" s="39">
        <v>0</v>
      </c>
      <c r="AZ595" s="39">
        <v>0</v>
      </c>
      <c r="BA595" s="4" t="s">
        <v>79673</v>
      </c>
      <c r="BB595" s="17" t="s">
        <v>39755</v>
      </c>
      <c r="BC595" s="39">
        <v>0</v>
      </c>
      <c r="BD595" s="39">
        <v>0</v>
      </c>
      <c r="BE595" s="39">
        <v>0</v>
      </c>
      <c r="BF595" s="4" t="s">
        <v>79674</v>
      </c>
      <c r="BG595" s="17" t="s">
        <v>39756</v>
      </c>
      <c r="BH595" s="39">
        <v>0</v>
      </c>
      <c r="BI595" s="39">
        <v>0</v>
      </c>
      <c r="BJ595" s="39">
        <v>0</v>
      </c>
      <c r="BK595" s="4" t="s">
        <v>79675</v>
      </c>
      <c r="BL595" s="17" t="s">
        <v>39757</v>
      </c>
      <c r="BM595" s="39">
        <v>0</v>
      </c>
      <c r="BN595" s="39">
        <v>0</v>
      </c>
      <c r="BO595" s="39">
        <v>0</v>
      </c>
      <c r="BP595" s="4" t="s">
        <v>79676</v>
      </c>
      <c r="BQ595" s="17" t="s">
        <v>39758</v>
      </c>
      <c r="BR595" s="39">
        <v>0</v>
      </c>
      <c r="BS595" s="39">
        <v>0</v>
      </c>
      <c r="BT595" s="39">
        <v>0</v>
      </c>
      <c r="BU595" s="4" t="s">
        <v>79677</v>
      </c>
      <c r="BV595" s="17" t="s">
        <v>39759</v>
      </c>
      <c r="BW595" s="39">
        <v>0</v>
      </c>
      <c r="BX595" s="39">
        <v>0</v>
      </c>
      <c r="BY595" s="39">
        <v>0</v>
      </c>
      <c r="BZ595" s="4" t="s">
        <v>79678</v>
      </c>
      <c r="CA595" s="17" t="s">
        <v>39760</v>
      </c>
      <c r="CB595" s="39">
        <v>0</v>
      </c>
      <c r="CC595" s="39">
        <v>0</v>
      </c>
      <c r="CD595" s="39">
        <v>0</v>
      </c>
      <c r="CE595" s="4" t="s">
        <v>79679</v>
      </c>
      <c r="CF595" s="17" t="s">
        <v>39761</v>
      </c>
      <c r="CG595" s="39">
        <v>0</v>
      </c>
      <c r="CH595" s="39">
        <v>0</v>
      </c>
      <c r="CI595" s="39">
        <v>0</v>
      </c>
      <c r="CJ595" s="4" t="s">
        <v>79680</v>
      </c>
      <c r="CK595" s="17" t="s">
        <v>39762</v>
      </c>
      <c r="CL595" s="39">
        <v>0</v>
      </c>
      <c r="CM595" s="39">
        <v>0</v>
      </c>
      <c r="CN595" s="39">
        <v>0</v>
      </c>
      <c r="CO595" s="4" t="s">
        <v>79681</v>
      </c>
      <c r="CP595" s="17" t="s">
        <v>39763</v>
      </c>
      <c r="CQ595" s="39">
        <v>0</v>
      </c>
      <c r="CR595" s="39">
        <v>0</v>
      </c>
      <c r="CS595" s="39">
        <v>0</v>
      </c>
      <c r="CT595" s="4" t="s">
        <v>79682</v>
      </c>
      <c r="CU595" s="17" t="s">
        <v>39764</v>
      </c>
      <c r="CV595" s="39">
        <v>0</v>
      </c>
      <c r="CW595" s="39">
        <v>0</v>
      </c>
      <c r="CX595" s="39">
        <v>0</v>
      </c>
      <c r="CY595" s="4" t="s">
        <v>79683</v>
      </c>
      <c r="CZ595" s="17" t="s">
        <v>39765</v>
      </c>
      <c r="DA595" s="39">
        <v>0</v>
      </c>
      <c r="DB595" s="39">
        <v>0</v>
      </c>
      <c r="DC595" s="39">
        <v>0</v>
      </c>
      <c r="DD595" s="39" t="s">
        <v>79684</v>
      </c>
      <c r="DE595" s="39" t="s">
        <v>39766</v>
      </c>
      <c r="DF595" s="39">
        <v>0</v>
      </c>
      <c r="DG595" s="39">
        <v>0</v>
      </c>
      <c r="DH595" s="39">
        <v>0</v>
      </c>
      <c r="DI595" s="4" t="s">
        <v>79685</v>
      </c>
      <c r="DJ595" s="17" t="s">
        <v>39767</v>
      </c>
      <c r="DK595" s="39">
        <v>0</v>
      </c>
      <c r="DL595" s="39">
        <v>0</v>
      </c>
      <c r="DM595" s="39">
        <v>0</v>
      </c>
      <c r="DN595" s="4" t="s">
        <v>79686</v>
      </c>
      <c r="DO595" s="17" t="s">
        <v>39768</v>
      </c>
      <c r="DP595" s="39">
        <v>0</v>
      </c>
      <c r="DQ595" s="39">
        <v>0</v>
      </c>
      <c r="DR595" s="39">
        <v>0</v>
      </c>
      <c r="DS595" s="4" t="s">
        <v>79687</v>
      </c>
      <c r="DT595" s="17" t="s">
        <v>39769</v>
      </c>
      <c r="DU595" s="39">
        <v>0</v>
      </c>
      <c r="DV595" s="39">
        <v>0</v>
      </c>
      <c r="DW595" s="39">
        <v>0</v>
      </c>
      <c r="DX595" s="4" t="s">
        <v>79688</v>
      </c>
      <c r="DY595" s="17" t="s">
        <v>39770</v>
      </c>
      <c r="DZ595" s="39">
        <v>0</v>
      </c>
      <c r="EA595" s="39">
        <v>0</v>
      </c>
      <c r="EB595" s="39">
        <v>0</v>
      </c>
      <c r="EC595" s="4" t="s">
        <v>79689</v>
      </c>
      <c r="ED595" s="17" t="s">
        <v>39771</v>
      </c>
      <c r="EE595" s="39">
        <v>0</v>
      </c>
      <c r="EF595" s="39">
        <v>0</v>
      </c>
      <c r="EG595" s="39">
        <v>0</v>
      </c>
      <c r="EH595" s="4" t="s">
        <v>79690</v>
      </c>
      <c r="EI595" s="56" t="s">
        <v>39772</v>
      </c>
      <c r="EJ595" s="56">
        <v>0</v>
      </c>
      <c r="EK595" s="56">
        <v>0</v>
      </c>
      <c r="EL595" s="56">
        <v>0</v>
      </c>
      <c r="EM595" s="4" t="s">
        <v>79691</v>
      </c>
      <c r="EN595" s="17" t="s">
        <v>39773</v>
      </c>
      <c r="EO595" s="39">
        <v>0</v>
      </c>
      <c r="EP595" s="39">
        <v>0</v>
      </c>
      <c r="EQ595" s="39">
        <v>0</v>
      </c>
      <c r="ER595" s="4" t="s">
        <v>79692</v>
      </c>
      <c r="ES595" s="1" t="s">
        <v>39774</v>
      </c>
      <c r="ET595" s="1">
        <v>0</v>
      </c>
      <c r="EU595" s="1">
        <v>0</v>
      </c>
      <c r="EV595" s="1">
        <v>0</v>
      </c>
      <c r="EW595" s="1" t="s">
        <v>79693</v>
      </c>
      <c r="EX595" s="1" t="s">
        <v>39775</v>
      </c>
      <c r="EY595" s="1">
        <v>0</v>
      </c>
      <c r="EZ595" s="1">
        <v>0</v>
      </c>
      <c r="FA595" s="1">
        <v>0</v>
      </c>
      <c r="FB595" s="1" t="s">
        <v>79694</v>
      </c>
      <c r="FC595" s="1" t="s">
        <v>39776</v>
      </c>
      <c r="FD595" s="1">
        <v>0</v>
      </c>
      <c r="FE595" s="1">
        <v>0</v>
      </c>
      <c r="FF595" s="1">
        <v>0</v>
      </c>
      <c r="FH595" s="1">
        <v>0</v>
      </c>
      <c r="FI595" s="1">
        <v>525000</v>
      </c>
      <c r="FJ595" s="1">
        <v>525000</v>
      </c>
      <c r="FL595" s="1">
        <v>0</v>
      </c>
      <c r="FM595" s="1">
        <v>525000</v>
      </c>
      <c r="FN595" s="1">
        <v>525000</v>
      </c>
      <c r="FP595" s="1">
        <v>0</v>
      </c>
      <c r="FQ595" s="1">
        <v>0</v>
      </c>
      <c r="FR595" s="1">
        <v>0</v>
      </c>
    </row>
    <row r="596" spans="1:174">
      <c r="A596" s="3">
        <v>83260000</v>
      </c>
      <c r="B596" s="42" t="s">
        <v>1710</v>
      </c>
      <c r="C596" s="1" t="s">
        <v>1395</v>
      </c>
      <c r="D596" s="5">
        <v>0</v>
      </c>
      <c r="E596" s="5">
        <v>2500000</v>
      </c>
      <c r="F596" s="4">
        <v>2500000</v>
      </c>
      <c r="G596" s="4"/>
      <c r="I596" s="5"/>
      <c r="M596" s="1" t="s">
        <v>79695</v>
      </c>
      <c r="N596" s="17" t="s">
        <v>39777</v>
      </c>
      <c r="O596" s="39">
        <v>0</v>
      </c>
      <c r="P596" s="39">
        <v>0</v>
      </c>
      <c r="Q596" s="39">
        <v>0</v>
      </c>
      <c r="R596" s="4" t="s">
        <v>79696</v>
      </c>
      <c r="S596" s="17" t="s">
        <v>39778</v>
      </c>
      <c r="T596" s="39">
        <v>0</v>
      </c>
      <c r="U596" s="39">
        <v>0</v>
      </c>
      <c r="V596" s="39">
        <v>0</v>
      </c>
      <c r="W596" s="4" t="s">
        <v>79697</v>
      </c>
      <c r="X596" s="17" t="s">
        <v>39779</v>
      </c>
      <c r="Y596" s="39">
        <v>0</v>
      </c>
      <c r="Z596" s="39">
        <v>0</v>
      </c>
      <c r="AA596" s="39">
        <v>0</v>
      </c>
      <c r="AB596" s="4" t="s">
        <v>79698</v>
      </c>
      <c r="AC596" s="17" t="s">
        <v>39780</v>
      </c>
      <c r="AD596" s="39">
        <v>0</v>
      </c>
      <c r="AE596" s="39">
        <v>0</v>
      </c>
      <c r="AF596" s="39">
        <v>0</v>
      </c>
      <c r="AG596" s="4" t="s">
        <v>79699</v>
      </c>
      <c r="AH596" s="17" t="s">
        <v>39781</v>
      </c>
      <c r="AI596" s="39">
        <v>0</v>
      </c>
      <c r="AJ596" s="39">
        <v>0</v>
      </c>
      <c r="AK596" s="39">
        <v>0</v>
      </c>
      <c r="AL596" s="4" t="s">
        <v>79700</v>
      </c>
      <c r="AM596" s="17" t="s">
        <v>39782</v>
      </c>
      <c r="AN596" s="39">
        <v>0</v>
      </c>
      <c r="AO596" s="39">
        <v>0</v>
      </c>
      <c r="AP596" s="39">
        <v>0</v>
      </c>
      <c r="AQ596" s="4" t="s">
        <v>79701</v>
      </c>
      <c r="AR596" s="17" t="s">
        <v>39783</v>
      </c>
      <c r="AS596" s="39">
        <v>0</v>
      </c>
      <c r="AT596" s="39">
        <v>0</v>
      </c>
      <c r="AU596" s="39">
        <v>0</v>
      </c>
      <c r="AV596" s="4" t="s">
        <v>79702</v>
      </c>
      <c r="AW596" s="17" t="s">
        <v>39784</v>
      </c>
      <c r="AX596" s="39">
        <v>0</v>
      </c>
      <c r="AY596" s="39">
        <v>0</v>
      </c>
      <c r="AZ596" s="39">
        <v>0</v>
      </c>
      <c r="BA596" s="4" t="s">
        <v>79703</v>
      </c>
      <c r="BB596" s="17" t="s">
        <v>39785</v>
      </c>
      <c r="BC596" s="39">
        <v>0</v>
      </c>
      <c r="BD596" s="39">
        <v>0</v>
      </c>
      <c r="BE596" s="39">
        <v>0</v>
      </c>
      <c r="BF596" s="4" t="s">
        <v>79704</v>
      </c>
      <c r="BG596" s="17" t="s">
        <v>39786</v>
      </c>
      <c r="BH596" s="39">
        <v>0</v>
      </c>
      <c r="BI596" s="39">
        <v>0</v>
      </c>
      <c r="BJ596" s="39">
        <v>0</v>
      </c>
      <c r="BK596" s="4" t="s">
        <v>79705</v>
      </c>
      <c r="BL596" s="17" t="s">
        <v>39787</v>
      </c>
      <c r="BM596" s="39">
        <v>0</v>
      </c>
      <c r="BN596" s="39">
        <v>0</v>
      </c>
      <c r="BO596" s="39">
        <v>0</v>
      </c>
      <c r="BP596" s="4" t="s">
        <v>79706</v>
      </c>
      <c r="BQ596" s="17" t="s">
        <v>39788</v>
      </c>
      <c r="BR596" s="39">
        <v>0</v>
      </c>
      <c r="BS596" s="39">
        <v>0</v>
      </c>
      <c r="BT596" s="39">
        <v>0</v>
      </c>
      <c r="BU596" s="4" t="s">
        <v>79707</v>
      </c>
      <c r="BV596" s="17" t="s">
        <v>39789</v>
      </c>
      <c r="BW596" s="39">
        <v>0</v>
      </c>
      <c r="BX596" s="39">
        <v>2500000</v>
      </c>
      <c r="BY596" s="39">
        <v>2500000</v>
      </c>
      <c r="BZ596" s="4" t="s">
        <v>79708</v>
      </c>
      <c r="CA596" s="17" t="s">
        <v>39790</v>
      </c>
      <c r="CB596" s="39">
        <v>0</v>
      </c>
      <c r="CC596" s="39">
        <v>0</v>
      </c>
      <c r="CD596" s="39">
        <v>0</v>
      </c>
      <c r="CE596" s="4" t="s">
        <v>79709</v>
      </c>
      <c r="CF596" s="17" t="s">
        <v>39791</v>
      </c>
      <c r="CG596" s="39">
        <v>0</v>
      </c>
      <c r="CH596" s="39">
        <v>0</v>
      </c>
      <c r="CI596" s="39">
        <v>0</v>
      </c>
      <c r="CJ596" s="4" t="s">
        <v>79710</v>
      </c>
      <c r="CK596" s="17" t="s">
        <v>39792</v>
      </c>
      <c r="CL596" s="39">
        <v>0</v>
      </c>
      <c r="CM596" s="39">
        <v>0</v>
      </c>
      <c r="CN596" s="39">
        <v>0</v>
      </c>
      <c r="CO596" s="4" t="s">
        <v>79711</v>
      </c>
      <c r="CP596" s="17" t="s">
        <v>39793</v>
      </c>
      <c r="CQ596" s="39">
        <v>0</v>
      </c>
      <c r="CR596" s="39">
        <v>0</v>
      </c>
      <c r="CS596" s="39">
        <v>0</v>
      </c>
      <c r="CT596" s="4" t="s">
        <v>79712</v>
      </c>
      <c r="CU596" s="17" t="s">
        <v>39794</v>
      </c>
      <c r="CV596" s="39">
        <v>0</v>
      </c>
      <c r="CW596" s="39">
        <v>0</v>
      </c>
      <c r="CX596" s="39">
        <v>0</v>
      </c>
      <c r="CY596" s="4" t="s">
        <v>79713</v>
      </c>
      <c r="CZ596" s="17" t="s">
        <v>39795</v>
      </c>
      <c r="DA596" s="39">
        <v>0</v>
      </c>
      <c r="DB596" s="39">
        <v>0</v>
      </c>
      <c r="DC596" s="39">
        <v>0</v>
      </c>
      <c r="DD596" s="39" t="s">
        <v>79714</v>
      </c>
      <c r="DE596" s="39" t="s">
        <v>39796</v>
      </c>
      <c r="DF596" s="39">
        <v>0</v>
      </c>
      <c r="DG596" s="39">
        <v>0</v>
      </c>
      <c r="DH596" s="39">
        <v>0</v>
      </c>
      <c r="DI596" s="4" t="s">
        <v>79715</v>
      </c>
      <c r="DJ596" s="17" t="s">
        <v>39797</v>
      </c>
      <c r="DK596" s="39">
        <v>0</v>
      </c>
      <c r="DL596" s="39">
        <v>0</v>
      </c>
      <c r="DM596" s="39">
        <v>0</v>
      </c>
      <c r="DN596" s="4" t="s">
        <v>79716</v>
      </c>
      <c r="DO596" s="17" t="s">
        <v>39798</v>
      </c>
      <c r="DP596" s="39">
        <v>0</v>
      </c>
      <c r="DQ596" s="39">
        <v>0</v>
      </c>
      <c r="DR596" s="39">
        <v>0</v>
      </c>
      <c r="DS596" s="4" t="s">
        <v>79717</v>
      </c>
      <c r="DT596" s="17" t="s">
        <v>39799</v>
      </c>
      <c r="DU596" s="39">
        <v>0</v>
      </c>
      <c r="DV596" s="39">
        <v>0</v>
      </c>
      <c r="DW596" s="39">
        <v>0</v>
      </c>
      <c r="DX596" s="4" t="s">
        <v>79718</v>
      </c>
      <c r="DY596" s="17" t="s">
        <v>39800</v>
      </c>
      <c r="DZ596" s="39">
        <v>0</v>
      </c>
      <c r="EA596" s="39">
        <v>0</v>
      </c>
      <c r="EB596" s="39">
        <v>0</v>
      </c>
      <c r="EC596" s="4" t="s">
        <v>79719</v>
      </c>
      <c r="ED596" s="17" t="s">
        <v>39801</v>
      </c>
      <c r="EE596" s="39">
        <v>0</v>
      </c>
      <c r="EF596" s="39">
        <v>0</v>
      </c>
      <c r="EG596" s="39">
        <v>0</v>
      </c>
      <c r="EH596" s="4" t="s">
        <v>79720</v>
      </c>
      <c r="EI596" s="56" t="s">
        <v>39802</v>
      </c>
      <c r="EJ596" s="56">
        <v>0</v>
      </c>
      <c r="EK596" s="56">
        <v>0</v>
      </c>
      <c r="EL596" s="56">
        <v>0</v>
      </c>
      <c r="EM596" s="4" t="s">
        <v>79721</v>
      </c>
      <c r="EN596" s="17" t="s">
        <v>39803</v>
      </c>
      <c r="EO596" s="39">
        <v>0</v>
      </c>
      <c r="EP596" s="39">
        <v>0</v>
      </c>
      <c r="EQ596" s="39">
        <v>0</v>
      </c>
      <c r="ER596" s="4" t="s">
        <v>79722</v>
      </c>
      <c r="ES596" s="1" t="s">
        <v>39804</v>
      </c>
      <c r="ET596" s="1">
        <v>0</v>
      </c>
      <c r="EU596" s="1">
        <v>0</v>
      </c>
      <c r="EV596" s="1">
        <v>0</v>
      </c>
      <c r="EW596" s="1" t="s">
        <v>79723</v>
      </c>
      <c r="EX596" s="1" t="s">
        <v>39805</v>
      </c>
      <c r="EY596" s="1">
        <v>0</v>
      </c>
      <c r="EZ596" s="1">
        <v>0</v>
      </c>
      <c r="FA596" s="1">
        <v>0</v>
      </c>
      <c r="FB596" s="1" t="s">
        <v>79724</v>
      </c>
      <c r="FC596" s="1" t="s">
        <v>39806</v>
      </c>
      <c r="FD596" s="1">
        <v>0</v>
      </c>
      <c r="FE596" s="1">
        <v>0</v>
      </c>
      <c r="FF596" s="1">
        <v>0</v>
      </c>
      <c r="FH596" s="1">
        <v>0</v>
      </c>
      <c r="FI596" s="1">
        <v>2500000</v>
      </c>
      <c r="FJ596" s="1">
        <v>2500000</v>
      </c>
      <c r="FL596" s="1">
        <v>0</v>
      </c>
      <c r="FM596" s="1">
        <v>2500000</v>
      </c>
      <c r="FN596" s="1">
        <v>2500000</v>
      </c>
      <c r="FP596" s="1">
        <v>0</v>
      </c>
      <c r="FQ596" s="1">
        <v>0</v>
      </c>
      <c r="FR596" s="1">
        <v>0</v>
      </c>
    </row>
    <row r="597" spans="1:174">
      <c r="A597" s="112">
        <v>83270000</v>
      </c>
      <c r="B597" s="113" t="s">
        <v>81717</v>
      </c>
      <c r="C597" s="114" t="s">
        <v>81718</v>
      </c>
      <c r="D597" s="5">
        <v>86976080</v>
      </c>
      <c r="E597" s="5">
        <v>257364746</v>
      </c>
      <c r="F597" s="4">
        <v>344340826</v>
      </c>
      <c r="G597" s="4"/>
      <c r="I597" s="5"/>
      <c r="M597" s="1" t="s">
        <v>81721</v>
      </c>
      <c r="N597" s="17" t="s">
        <v>81722</v>
      </c>
      <c r="O597" s="39">
        <v>68585156</v>
      </c>
      <c r="P597" s="39">
        <v>149702489</v>
      </c>
      <c r="Q597" s="39">
        <v>218287645</v>
      </c>
      <c r="R597" s="4" t="s">
        <v>81723</v>
      </c>
      <c r="S597" s="17" t="s">
        <v>81724</v>
      </c>
      <c r="T597" s="39">
        <v>0</v>
      </c>
      <c r="U597" s="39">
        <v>0</v>
      </c>
      <c r="V597" s="39">
        <v>0</v>
      </c>
      <c r="W597" s="4" t="s">
        <v>81725</v>
      </c>
      <c r="X597" s="17" t="s">
        <v>81726</v>
      </c>
      <c r="Y597" s="39">
        <v>150000</v>
      </c>
      <c r="Z597" s="39">
        <v>1391816</v>
      </c>
      <c r="AA597" s="39">
        <v>1541816</v>
      </c>
      <c r="AB597" s="4" t="s">
        <v>81727</v>
      </c>
      <c r="AC597" s="17" t="s">
        <v>81728</v>
      </c>
      <c r="AD597" s="39">
        <v>0</v>
      </c>
      <c r="AE597" s="39">
        <v>5867656</v>
      </c>
      <c r="AF597" s="39">
        <v>5867656</v>
      </c>
      <c r="AG597" s="4" t="s">
        <v>81729</v>
      </c>
      <c r="AH597" s="17" t="s">
        <v>81730</v>
      </c>
      <c r="AI597" s="39">
        <v>0</v>
      </c>
      <c r="AJ597" s="39">
        <v>0</v>
      </c>
      <c r="AK597" s="39">
        <v>0</v>
      </c>
      <c r="AL597" s="4" t="s">
        <v>81731</v>
      </c>
      <c r="AM597" s="17" t="s">
        <v>81732</v>
      </c>
      <c r="AN597" s="39">
        <v>0</v>
      </c>
      <c r="AO597" s="39">
        <v>0</v>
      </c>
      <c r="AP597" s="39">
        <v>0</v>
      </c>
      <c r="AQ597" s="4" t="s">
        <v>81733</v>
      </c>
      <c r="AR597" s="17" t="s">
        <v>81734</v>
      </c>
      <c r="AS597" s="39">
        <v>0</v>
      </c>
      <c r="AT597" s="39">
        <v>0</v>
      </c>
      <c r="AU597" s="39">
        <v>0</v>
      </c>
      <c r="AV597" s="4" t="s">
        <v>81735</v>
      </c>
      <c r="AW597" s="17" t="s">
        <v>81736</v>
      </c>
      <c r="AX597" s="39">
        <v>0</v>
      </c>
      <c r="AY597" s="39">
        <v>0</v>
      </c>
      <c r="AZ597" s="39">
        <v>0</v>
      </c>
      <c r="BA597" s="4" t="s">
        <v>81737</v>
      </c>
      <c r="BB597" s="17" t="s">
        <v>81738</v>
      </c>
      <c r="BC597" s="39">
        <v>500000</v>
      </c>
      <c r="BD597" s="39">
        <v>1776000</v>
      </c>
      <c r="BE597" s="39">
        <v>2276000</v>
      </c>
      <c r="BF597" s="4" t="s">
        <v>81739</v>
      </c>
      <c r="BG597" s="17" t="s">
        <v>81740</v>
      </c>
      <c r="BH597" s="39">
        <v>11671469</v>
      </c>
      <c r="BI597" s="39">
        <v>66749292</v>
      </c>
      <c r="BJ597" s="39">
        <v>78420761</v>
      </c>
      <c r="BK597" s="4" t="s">
        <v>81741</v>
      </c>
      <c r="BL597" s="17" t="s">
        <v>81742</v>
      </c>
      <c r="BM597" s="39">
        <v>0</v>
      </c>
      <c r="BN597" s="39">
        <v>0</v>
      </c>
      <c r="BO597" s="39">
        <v>0</v>
      </c>
      <c r="BP597" s="4" t="s">
        <v>81743</v>
      </c>
      <c r="BQ597" s="17" t="s">
        <v>81744</v>
      </c>
      <c r="BR597" s="39">
        <v>0</v>
      </c>
      <c r="BS597" s="39">
        <v>881820</v>
      </c>
      <c r="BT597" s="39">
        <v>881820</v>
      </c>
      <c r="BU597" s="4" t="s">
        <v>81745</v>
      </c>
      <c r="BV597" s="17" t="s">
        <v>81746</v>
      </c>
      <c r="BW597" s="39">
        <v>0</v>
      </c>
      <c r="BX597" s="39">
        <v>0</v>
      </c>
      <c r="BY597" s="39">
        <v>0</v>
      </c>
      <c r="BZ597" s="4" t="s">
        <v>81747</v>
      </c>
      <c r="CA597" s="17" t="s">
        <v>81748</v>
      </c>
      <c r="CB597" s="39">
        <v>5864000</v>
      </c>
      <c r="CC597" s="39">
        <v>14518186</v>
      </c>
      <c r="CD597" s="39">
        <v>20382186</v>
      </c>
      <c r="CE597" s="4" t="s">
        <v>81749</v>
      </c>
      <c r="CF597" s="17" t="s">
        <v>81750</v>
      </c>
      <c r="CG597" s="39">
        <v>0</v>
      </c>
      <c r="CH597" s="39">
        <v>0</v>
      </c>
      <c r="CI597" s="39">
        <v>0</v>
      </c>
      <c r="CJ597" s="4" t="s">
        <v>81751</v>
      </c>
      <c r="CK597" s="17" t="s">
        <v>81752</v>
      </c>
      <c r="CL597" s="39">
        <v>110000</v>
      </c>
      <c r="CM597" s="39">
        <v>1099000</v>
      </c>
      <c r="CN597" s="39">
        <v>1209000</v>
      </c>
      <c r="CO597" s="4" t="s">
        <v>81753</v>
      </c>
      <c r="CP597" s="17" t="s">
        <v>81754</v>
      </c>
      <c r="CQ597" s="39">
        <v>0</v>
      </c>
      <c r="CR597" s="39">
        <v>0</v>
      </c>
      <c r="CS597" s="39">
        <v>0</v>
      </c>
      <c r="CT597" s="4" t="s">
        <v>81755</v>
      </c>
      <c r="CU597" s="17" t="s">
        <v>81756</v>
      </c>
      <c r="CV597" s="39">
        <v>0</v>
      </c>
      <c r="CW597" s="39">
        <v>-1024318</v>
      </c>
      <c r="CX597" s="39">
        <v>-1024318</v>
      </c>
      <c r="CY597" s="4" t="s">
        <v>81757</v>
      </c>
      <c r="CZ597" s="17" t="s">
        <v>81758</v>
      </c>
      <c r="DA597" s="39">
        <v>0</v>
      </c>
      <c r="DB597" s="39">
        <v>0</v>
      </c>
      <c r="DC597" s="39">
        <v>0</v>
      </c>
      <c r="DD597" s="39" t="s">
        <v>81759</v>
      </c>
      <c r="DE597" s="39" t="s">
        <v>81760</v>
      </c>
      <c r="DF597" s="39">
        <v>0</v>
      </c>
      <c r="DG597" s="39">
        <v>0</v>
      </c>
      <c r="DH597" s="39">
        <v>0</v>
      </c>
      <c r="DI597" s="4" t="s">
        <v>81761</v>
      </c>
      <c r="DJ597" s="17" t="s">
        <v>81762</v>
      </c>
      <c r="DK597" s="39">
        <v>0</v>
      </c>
      <c r="DL597" s="39">
        <v>0</v>
      </c>
      <c r="DM597" s="39">
        <v>0</v>
      </c>
      <c r="DN597" s="4" t="s">
        <v>81763</v>
      </c>
      <c r="DO597" s="17" t="s">
        <v>81764</v>
      </c>
      <c r="DP597" s="39">
        <v>0</v>
      </c>
      <c r="DQ597" s="39">
        <v>15352800</v>
      </c>
      <c r="DR597" s="39">
        <v>15352800</v>
      </c>
      <c r="DS597" s="4" t="s">
        <v>81765</v>
      </c>
      <c r="DT597" s="17" t="s">
        <v>81766</v>
      </c>
      <c r="DU597" s="39">
        <v>0</v>
      </c>
      <c r="DV597" s="39">
        <v>0</v>
      </c>
      <c r="DW597" s="39">
        <v>0</v>
      </c>
      <c r="DX597" s="4" t="s">
        <v>81767</v>
      </c>
      <c r="DY597" s="17" t="s">
        <v>81768</v>
      </c>
      <c r="DZ597" s="39">
        <v>0</v>
      </c>
      <c r="EA597" s="39">
        <v>0</v>
      </c>
      <c r="EB597" s="39">
        <v>0</v>
      </c>
      <c r="EC597" s="4" t="s">
        <v>81769</v>
      </c>
      <c r="ED597" s="17" t="s">
        <v>81770</v>
      </c>
      <c r="EE597" s="39">
        <v>0</v>
      </c>
      <c r="EF597" s="39">
        <v>0</v>
      </c>
      <c r="EG597" s="39">
        <v>0</v>
      </c>
      <c r="EH597" s="4" t="s">
        <v>81771</v>
      </c>
      <c r="EI597" s="56" t="s">
        <v>81772</v>
      </c>
      <c r="EJ597" s="56">
        <v>95455</v>
      </c>
      <c r="EK597" s="56">
        <v>1050005</v>
      </c>
      <c r="EL597" s="56">
        <v>1145460</v>
      </c>
      <c r="EM597" s="4" t="s">
        <v>81773</v>
      </c>
      <c r="EN597" s="17" t="s">
        <v>81774</v>
      </c>
      <c r="EO597" s="39">
        <v>0</v>
      </c>
      <c r="EP597" s="39">
        <v>0</v>
      </c>
      <c r="EQ597" s="39">
        <v>0</v>
      </c>
      <c r="ER597" s="4" t="s">
        <v>81775</v>
      </c>
      <c r="ES597" s="1" t="s">
        <v>81776</v>
      </c>
      <c r="ET597" s="1">
        <v>0</v>
      </c>
      <c r="EU597" s="1">
        <v>0</v>
      </c>
      <c r="EV597" s="1">
        <v>0</v>
      </c>
      <c r="EW597" s="1" t="s">
        <v>81777</v>
      </c>
      <c r="EX597" s="1" t="s">
        <v>81778</v>
      </c>
      <c r="EY597" s="1">
        <v>0</v>
      </c>
      <c r="EZ597" s="1">
        <v>0</v>
      </c>
      <c r="FA597" s="1">
        <v>0</v>
      </c>
      <c r="FB597" s="1" t="s">
        <v>81779</v>
      </c>
      <c r="FC597" s="1" t="s">
        <v>81780</v>
      </c>
      <c r="FD597" s="1">
        <v>0</v>
      </c>
      <c r="FE597" s="1">
        <v>0</v>
      </c>
      <c r="FF597" s="1">
        <v>0</v>
      </c>
      <c r="FH597" s="1">
        <v>86976080</v>
      </c>
      <c r="FI597" s="1">
        <v>257364746</v>
      </c>
      <c r="FJ597" s="1">
        <v>344340826</v>
      </c>
      <c r="FL597" s="1">
        <v>86976080</v>
      </c>
      <c r="FM597" s="1">
        <v>257364746</v>
      </c>
      <c r="FN597" s="1">
        <v>344340826</v>
      </c>
      <c r="FP597" s="1">
        <v>0</v>
      </c>
      <c r="FQ597" s="1">
        <v>0</v>
      </c>
      <c r="FR597" s="1">
        <v>0</v>
      </c>
    </row>
    <row r="598" spans="1:174">
      <c r="A598" s="112">
        <v>83280000</v>
      </c>
      <c r="B598" s="113" t="s">
        <v>81719</v>
      </c>
      <c r="C598" s="114" t="s">
        <v>81720</v>
      </c>
      <c r="D598" s="5">
        <v>271000</v>
      </c>
      <c r="E598" s="5">
        <v>107233390</v>
      </c>
      <c r="F598" s="4">
        <v>107504390</v>
      </c>
      <c r="G598" s="4"/>
      <c r="I598" s="5"/>
      <c r="M598" s="1" t="s">
        <v>81781</v>
      </c>
      <c r="N598" s="17" t="s">
        <v>81782</v>
      </c>
      <c r="O598" s="39">
        <v>271000</v>
      </c>
      <c r="P598" s="39">
        <v>52105612</v>
      </c>
      <c r="Q598" s="39">
        <v>52376612</v>
      </c>
      <c r="R598" s="4" t="s">
        <v>81783</v>
      </c>
      <c r="S598" s="17" t="s">
        <v>81784</v>
      </c>
      <c r="T598" s="39">
        <v>0</v>
      </c>
      <c r="U598" s="39">
        <v>17777778</v>
      </c>
      <c r="V598" s="39">
        <v>17777778</v>
      </c>
      <c r="W598" s="4" t="s">
        <v>81785</v>
      </c>
      <c r="X598" s="17" t="s">
        <v>81786</v>
      </c>
      <c r="Y598" s="39">
        <v>0</v>
      </c>
      <c r="Z598" s="39">
        <v>0</v>
      </c>
      <c r="AA598" s="39">
        <v>0</v>
      </c>
      <c r="AB598" s="4" t="s">
        <v>81787</v>
      </c>
      <c r="AC598" s="17" t="s">
        <v>81788</v>
      </c>
      <c r="AD598" s="39">
        <v>0</v>
      </c>
      <c r="AE598" s="39">
        <v>0</v>
      </c>
      <c r="AF598" s="39">
        <v>0</v>
      </c>
      <c r="AG598" s="4" t="s">
        <v>81789</v>
      </c>
      <c r="AH598" s="17" t="s">
        <v>81790</v>
      </c>
      <c r="AI598" s="39">
        <v>0</v>
      </c>
      <c r="AJ598" s="39">
        <v>0</v>
      </c>
      <c r="AK598" s="39">
        <v>0</v>
      </c>
      <c r="AL598" s="4" t="s">
        <v>81791</v>
      </c>
      <c r="AM598" s="17" t="s">
        <v>81792</v>
      </c>
      <c r="AN598" s="39">
        <v>0</v>
      </c>
      <c r="AO598" s="39">
        <v>0</v>
      </c>
      <c r="AP598" s="39">
        <v>0</v>
      </c>
      <c r="AQ598" s="4" t="s">
        <v>81793</v>
      </c>
      <c r="AR598" s="17" t="s">
        <v>81794</v>
      </c>
      <c r="AS598" s="39">
        <v>0</v>
      </c>
      <c r="AT598" s="39">
        <v>0</v>
      </c>
      <c r="AU598" s="39">
        <v>0</v>
      </c>
      <c r="AV598" s="4" t="s">
        <v>81795</v>
      </c>
      <c r="AW598" s="17" t="s">
        <v>81796</v>
      </c>
      <c r="AX598" s="39">
        <v>0</v>
      </c>
      <c r="AY598" s="39">
        <v>0</v>
      </c>
      <c r="AZ598" s="39">
        <v>0</v>
      </c>
      <c r="BA598" s="4" t="s">
        <v>81797</v>
      </c>
      <c r="BB598" s="17" t="s">
        <v>81798</v>
      </c>
      <c r="BC598" s="39">
        <v>0</v>
      </c>
      <c r="BD598" s="39">
        <v>0</v>
      </c>
      <c r="BE598" s="39">
        <v>0</v>
      </c>
      <c r="BF598" s="4" t="s">
        <v>81799</v>
      </c>
      <c r="BG598" s="17" t="s">
        <v>81800</v>
      </c>
      <c r="BH598" s="39">
        <v>0</v>
      </c>
      <c r="BI598" s="39">
        <v>18450000</v>
      </c>
      <c r="BJ598" s="39">
        <v>18450000</v>
      </c>
      <c r="BK598" s="4" t="s">
        <v>81801</v>
      </c>
      <c r="BL598" s="17" t="s">
        <v>81802</v>
      </c>
      <c r="BM598" s="39">
        <v>0</v>
      </c>
      <c r="BN598" s="39">
        <v>0</v>
      </c>
      <c r="BO598" s="39">
        <v>0</v>
      </c>
      <c r="BP598" s="4" t="s">
        <v>81803</v>
      </c>
      <c r="BQ598" s="17" t="s">
        <v>81804</v>
      </c>
      <c r="BR598" s="39">
        <v>0</v>
      </c>
      <c r="BS598" s="39">
        <v>10000000</v>
      </c>
      <c r="BT598" s="39">
        <v>10000000</v>
      </c>
      <c r="BU598" s="4" t="s">
        <v>81805</v>
      </c>
      <c r="BV598" s="17" t="s">
        <v>81806</v>
      </c>
      <c r="BW598" s="39">
        <v>0</v>
      </c>
      <c r="BX598" s="39">
        <v>0</v>
      </c>
      <c r="BY598" s="39">
        <v>0</v>
      </c>
      <c r="BZ598" s="4" t="s">
        <v>81807</v>
      </c>
      <c r="CA598" s="17" t="s">
        <v>81808</v>
      </c>
      <c r="CB598" s="39">
        <v>0</v>
      </c>
      <c r="CC598" s="39">
        <v>0</v>
      </c>
      <c r="CD598" s="39">
        <v>0</v>
      </c>
      <c r="CE598" s="4" t="s">
        <v>81809</v>
      </c>
      <c r="CF598" s="17" t="s">
        <v>81810</v>
      </c>
      <c r="CG598" s="39">
        <v>0</v>
      </c>
      <c r="CH598" s="39">
        <v>0</v>
      </c>
      <c r="CI598" s="39">
        <v>0</v>
      </c>
      <c r="CJ598" s="4" t="s">
        <v>81811</v>
      </c>
      <c r="CK598" s="17" t="s">
        <v>81812</v>
      </c>
      <c r="CL598" s="39">
        <v>0</v>
      </c>
      <c r="CM598" s="39">
        <v>0</v>
      </c>
      <c r="CN598" s="39">
        <v>0</v>
      </c>
      <c r="CO598" s="4" t="s">
        <v>81813</v>
      </c>
      <c r="CP598" s="17" t="s">
        <v>81814</v>
      </c>
      <c r="CQ598" s="39">
        <v>0</v>
      </c>
      <c r="CR598" s="39">
        <v>0</v>
      </c>
      <c r="CS598" s="39">
        <v>0</v>
      </c>
      <c r="CT598" s="4" t="s">
        <v>81815</v>
      </c>
      <c r="CU598" s="17" t="s">
        <v>81816</v>
      </c>
      <c r="CV598" s="39">
        <v>0</v>
      </c>
      <c r="CW598" s="39">
        <v>0</v>
      </c>
      <c r="CX598" s="39">
        <v>0</v>
      </c>
      <c r="CY598" s="4" t="s">
        <v>81817</v>
      </c>
      <c r="CZ598" s="17" t="s">
        <v>81818</v>
      </c>
      <c r="DA598" s="39">
        <v>0</v>
      </c>
      <c r="DB598" s="39">
        <v>0</v>
      </c>
      <c r="DC598" s="39">
        <v>0</v>
      </c>
      <c r="DD598" s="39" t="s">
        <v>81819</v>
      </c>
      <c r="DE598" s="39" t="s">
        <v>81820</v>
      </c>
      <c r="DF598" s="39">
        <v>0</v>
      </c>
      <c r="DG598" s="39">
        <v>0</v>
      </c>
      <c r="DH598" s="39">
        <v>0</v>
      </c>
      <c r="DI598" s="4" t="s">
        <v>81821</v>
      </c>
      <c r="DJ598" s="17" t="s">
        <v>81822</v>
      </c>
      <c r="DK598" s="39">
        <v>0</v>
      </c>
      <c r="DL598" s="39">
        <v>0</v>
      </c>
      <c r="DM598" s="39">
        <v>0</v>
      </c>
      <c r="DN598" s="4" t="s">
        <v>81823</v>
      </c>
      <c r="DO598" s="17" t="s">
        <v>81824</v>
      </c>
      <c r="DP598" s="39">
        <v>0</v>
      </c>
      <c r="DQ598" s="39">
        <v>0</v>
      </c>
      <c r="DR598" s="39">
        <v>0</v>
      </c>
      <c r="DS598" s="4" t="s">
        <v>81825</v>
      </c>
      <c r="DT598" s="17" t="s">
        <v>81826</v>
      </c>
      <c r="DU598" s="39">
        <v>0</v>
      </c>
      <c r="DV598" s="39">
        <v>0</v>
      </c>
      <c r="DW598" s="39">
        <v>0</v>
      </c>
      <c r="DX598" s="4" t="s">
        <v>81827</v>
      </c>
      <c r="DY598" s="17" t="s">
        <v>81828</v>
      </c>
      <c r="DZ598" s="39">
        <v>0</v>
      </c>
      <c r="EA598" s="39">
        <v>0</v>
      </c>
      <c r="EB598" s="39">
        <v>0</v>
      </c>
      <c r="EC598" s="4" t="s">
        <v>81829</v>
      </c>
      <c r="ED598" s="17" t="s">
        <v>81830</v>
      </c>
      <c r="EE598" s="39">
        <v>0</v>
      </c>
      <c r="EF598" s="39">
        <v>0</v>
      </c>
      <c r="EG598" s="39">
        <v>0</v>
      </c>
      <c r="EH598" s="4" t="s">
        <v>81831</v>
      </c>
      <c r="EI598" s="56" t="s">
        <v>81832</v>
      </c>
      <c r="EJ598" s="56">
        <v>0</v>
      </c>
      <c r="EK598" s="56">
        <v>8900000</v>
      </c>
      <c r="EL598" s="56">
        <v>8900000</v>
      </c>
      <c r="EM598" s="4" t="s">
        <v>81833</v>
      </c>
      <c r="EN598" s="17" t="s">
        <v>81834</v>
      </c>
      <c r="EO598" s="39">
        <v>0</v>
      </c>
      <c r="EP598" s="39">
        <v>0</v>
      </c>
      <c r="EQ598" s="39">
        <v>0</v>
      </c>
      <c r="ER598" s="4" t="s">
        <v>81835</v>
      </c>
      <c r="ES598" s="1" t="s">
        <v>81836</v>
      </c>
      <c r="ET598" s="1">
        <v>0</v>
      </c>
      <c r="EU598" s="1">
        <v>0</v>
      </c>
      <c r="EV598" s="1">
        <v>0</v>
      </c>
      <c r="EW598" s="1" t="s">
        <v>81837</v>
      </c>
      <c r="EX598" s="1" t="s">
        <v>81838</v>
      </c>
      <c r="EY598" s="1">
        <v>0</v>
      </c>
      <c r="EZ598" s="1">
        <v>0</v>
      </c>
      <c r="FA598" s="1">
        <v>0</v>
      </c>
      <c r="FB598" s="1" t="s">
        <v>81839</v>
      </c>
      <c r="FC598" s="1" t="s">
        <v>81840</v>
      </c>
      <c r="FD598" s="1">
        <v>0</v>
      </c>
      <c r="FE598" s="1">
        <v>0</v>
      </c>
      <c r="FF598" s="1">
        <v>0</v>
      </c>
      <c r="FH598" s="1">
        <v>271000</v>
      </c>
      <c r="FI598" s="1">
        <v>107233390</v>
      </c>
      <c r="FJ598" s="1">
        <v>107504390</v>
      </c>
      <c r="FL598" s="1">
        <v>271000</v>
      </c>
      <c r="FM598" s="1">
        <v>107233390</v>
      </c>
      <c r="FN598" s="1">
        <v>107504390</v>
      </c>
      <c r="FP598" s="1">
        <v>0</v>
      </c>
      <c r="FQ598" s="1">
        <v>0</v>
      </c>
      <c r="FR598" s="1">
        <v>0</v>
      </c>
    </row>
    <row r="599" spans="1:174">
      <c r="B599" s="42" t="s">
        <v>1487</v>
      </c>
      <c r="D599" s="6">
        <v>76413747</v>
      </c>
      <c r="E599" s="6">
        <v>567166503</v>
      </c>
      <c r="F599" s="6">
        <v>643580250</v>
      </c>
      <c r="G599" s="4"/>
      <c r="I599" s="5"/>
      <c r="M599" s="1" t="s">
        <v>42315</v>
      </c>
      <c r="N599" s="17"/>
      <c r="O599" s="39">
        <v>68856156</v>
      </c>
      <c r="P599" s="39">
        <v>201843101</v>
      </c>
      <c r="Q599" s="39">
        <v>270699257</v>
      </c>
      <c r="R599" s="4" t="s">
        <v>42316</v>
      </c>
      <c r="S599" s="17"/>
      <c r="T599" s="39">
        <v>0</v>
      </c>
      <c r="U599" s="39">
        <v>18267778</v>
      </c>
      <c r="V599" s="39">
        <v>18267778</v>
      </c>
      <c r="W599" s="4" t="s">
        <v>42317</v>
      </c>
      <c r="X599" s="17"/>
      <c r="Y599" s="39">
        <v>-2350000</v>
      </c>
      <c r="Z599" s="39">
        <v>28891816</v>
      </c>
      <c r="AA599" s="39">
        <v>26541816</v>
      </c>
      <c r="AB599" s="4" t="s">
        <v>42318</v>
      </c>
      <c r="AC599" s="17"/>
      <c r="AD599" s="39">
        <v>0</v>
      </c>
      <c r="AE599" s="39">
        <v>11854023</v>
      </c>
      <c r="AF599" s="39">
        <v>11854023</v>
      </c>
      <c r="AG599" s="4" t="s">
        <v>42319</v>
      </c>
      <c r="AH599" s="17"/>
      <c r="AI599" s="39">
        <v>0</v>
      </c>
      <c r="AJ599" s="39">
        <v>0</v>
      </c>
      <c r="AK599" s="39">
        <v>0</v>
      </c>
      <c r="AL599" s="4" t="s">
        <v>42320</v>
      </c>
      <c r="AM599" s="17"/>
      <c r="AN599" s="39">
        <v>0</v>
      </c>
      <c r="AO599" s="39">
        <v>0</v>
      </c>
      <c r="AP599" s="39">
        <v>0</v>
      </c>
      <c r="AQ599" s="4" t="s">
        <v>42321</v>
      </c>
      <c r="AR599" s="17"/>
      <c r="AS599" s="39">
        <v>0</v>
      </c>
      <c r="AT599" s="39">
        <v>0</v>
      </c>
      <c r="AU599" s="39">
        <v>0</v>
      </c>
      <c r="AV599" s="4" t="s">
        <v>42322</v>
      </c>
      <c r="AW599" s="17"/>
      <c r="AX599" s="39">
        <v>0</v>
      </c>
      <c r="AY599" s="39">
        <v>0</v>
      </c>
      <c r="AZ599" s="39">
        <v>0</v>
      </c>
      <c r="BA599" s="4" t="s">
        <v>42323</v>
      </c>
      <c r="BB599" s="17"/>
      <c r="BC599" s="39">
        <v>500000</v>
      </c>
      <c r="BD599" s="39">
        <v>1776000</v>
      </c>
      <c r="BE599" s="39">
        <v>2276000</v>
      </c>
      <c r="BF599" s="4" t="s">
        <v>42324</v>
      </c>
      <c r="BG599" s="17"/>
      <c r="BH599" s="39">
        <v>10421469</v>
      </c>
      <c r="BI599" s="39">
        <v>98949292</v>
      </c>
      <c r="BJ599" s="39">
        <v>109370761</v>
      </c>
      <c r="BK599" s="4" t="s">
        <v>42325</v>
      </c>
      <c r="BL599" s="17"/>
      <c r="BM599" s="39">
        <v>0</v>
      </c>
      <c r="BN599" s="39">
        <v>0</v>
      </c>
      <c r="BO599" s="39">
        <v>0</v>
      </c>
      <c r="BP599" s="4" t="s">
        <v>42326</v>
      </c>
      <c r="BQ599" s="17"/>
      <c r="BR599" s="39">
        <v>0</v>
      </c>
      <c r="BS599" s="39">
        <v>38381820</v>
      </c>
      <c r="BT599" s="39">
        <v>38381820</v>
      </c>
      <c r="BU599" s="4" t="s">
        <v>42327</v>
      </c>
      <c r="BV599" s="17"/>
      <c r="BW599" s="39">
        <v>-1250000</v>
      </c>
      <c r="BX599" s="39">
        <v>16250000</v>
      </c>
      <c r="BY599" s="39">
        <v>15000000</v>
      </c>
      <c r="BZ599" s="4" t="s">
        <v>42328</v>
      </c>
      <c r="CA599" s="17"/>
      <c r="CB599" s="39">
        <v>6905667</v>
      </c>
      <c r="CC599" s="39">
        <v>48893186</v>
      </c>
      <c r="CD599" s="39">
        <v>55798853</v>
      </c>
      <c r="CE599" s="4" t="s">
        <v>42329</v>
      </c>
      <c r="CF599" s="17"/>
      <c r="CG599" s="39">
        <v>-1250000</v>
      </c>
      <c r="CH599" s="39">
        <v>13750000</v>
      </c>
      <c r="CI599" s="39">
        <v>12500000</v>
      </c>
      <c r="CJ599" s="4" t="s">
        <v>42330</v>
      </c>
      <c r="CK599" s="17"/>
      <c r="CL599" s="39">
        <v>-1140000</v>
      </c>
      <c r="CM599" s="39">
        <v>14849000</v>
      </c>
      <c r="CN599" s="39">
        <v>13709000</v>
      </c>
      <c r="CO599" s="4" t="s">
        <v>42331</v>
      </c>
      <c r="CP599" s="17"/>
      <c r="CQ599" s="39">
        <v>0</v>
      </c>
      <c r="CR599" s="39">
        <v>0</v>
      </c>
      <c r="CS599" s="39">
        <v>0</v>
      </c>
      <c r="CT599" s="4" t="s">
        <v>42332</v>
      </c>
      <c r="CU599" s="17"/>
      <c r="CV599" s="39">
        <v>0</v>
      </c>
      <c r="CW599" s="39">
        <v>-1024318</v>
      </c>
      <c r="CX599" s="39">
        <v>-1024318</v>
      </c>
      <c r="CY599" s="4" t="s">
        <v>42333</v>
      </c>
      <c r="CZ599" s="17"/>
      <c r="DA599" s="39">
        <v>0</v>
      </c>
      <c r="DB599" s="39">
        <v>0</v>
      </c>
      <c r="DC599" s="39">
        <v>0</v>
      </c>
      <c r="DD599" s="39" t="s">
        <v>42334</v>
      </c>
      <c r="DE599" s="39"/>
      <c r="DF599" s="39">
        <v>0</v>
      </c>
      <c r="DG599" s="39">
        <v>0</v>
      </c>
      <c r="DH599" s="39">
        <v>0</v>
      </c>
      <c r="DI599" s="4" t="s">
        <v>42335</v>
      </c>
      <c r="DJ599" s="17"/>
      <c r="DK599" s="39">
        <v>0</v>
      </c>
      <c r="DL599" s="39">
        <v>0</v>
      </c>
      <c r="DM599" s="39">
        <v>0</v>
      </c>
      <c r="DN599" s="4" t="s">
        <v>42336</v>
      </c>
      <c r="DO599" s="17"/>
      <c r="DP599" s="39">
        <v>-4375000</v>
      </c>
      <c r="DQ599" s="39">
        <v>63477800</v>
      </c>
      <c r="DR599" s="39">
        <v>59102800</v>
      </c>
      <c r="DS599" s="4" t="s">
        <v>42337</v>
      </c>
      <c r="DT599" s="17"/>
      <c r="DU599" s="39">
        <v>0</v>
      </c>
      <c r="DV599" s="39">
        <v>0</v>
      </c>
      <c r="DW599" s="39">
        <v>0</v>
      </c>
      <c r="DX599" s="4" t="s">
        <v>42338</v>
      </c>
      <c r="DY599" s="17"/>
      <c r="DZ599" s="39">
        <v>0</v>
      </c>
      <c r="EA599" s="39">
        <v>0</v>
      </c>
      <c r="EB599" s="39">
        <v>0</v>
      </c>
      <c r="EC599" s="4" t="s">
        <v>42339</v>
      </c>
      <c r="ED599" s="17" t="s">
        <v>24956</v>
      </c>
      <c r="EE599" s="39">
        <v>0</v>
      </c>
      <c r="EF599" s="39">
        <v>0</v>
      </c>
      <c r="EG599" s="39">
        <v>0</v>
      </c>
      <c r="EH599" s="4" t="s">
        <v>42340</v>
      </c>
      <c r="EI599" s="56"/>
      <c r="EJ599" s="56">
        <v>95455</v>
      </c>
      <c r="EK599" s="56">
        <v>11007005</v>
      </c>
      <c r="EL599" s="56">
        <v>11102460</v>
      </c>
      <c r="EM599" s="4" t="s">
        <v>42341</v>
      </c>
      <c r="EN599" s="17"/>
      <c r="EO599" s="39">
        <v>0</v>
      </c>
      <c r="EP599" s="39">
        <v>0</v>
      </c>
      <c r="EQ599" s="39">
        <v>0</v>
      </c>
      <c r="ER599" s="4" t="s">
        <v>42342</v>
      </c>
      <c r="ET599" s="1">
        <v>0</v>
      </c>
      <c r="EU599" s="1">
        <v>0</v>
      </c>
      <c r="EV599" s="1">
        <v>0</v>
      </c>
      <c r="EW599" s="1" t="s">
        <v>42343</v>
      </c>
      <c r="EY599" s="1">
        <v>0</v>
      </c>
      <c r="EZ599" s="1">
        <v>0</v>
      </c>
      <c r="FA599" s="1">
        <v>0</v>
      </c>
      <c r="FB599" s="1" t="s">
        <v>42344</v>
      </c>
      <c r="FD599" s="1">
        <v>0</v>
      </c>
      <c r="FE599" s="1">
        <v>0</v>
      </c>
      <c r="FF599" s="1">
        <v>0</v>
      </c>
      <c r="FH599" s="1">
        <v>76413747</v>
      </c>
      <c r="FI599" s="1">
        <v>567166503</v>
      </c>
      <c r="FJ599" s="1">
        <v>643580250</v>
      </c>
      <c r="FL599" s="1">
        <v>76413747</v>
      </c>
      <c r="FM599" s="1">
        <v>567166503</v>
      </c>
      <c r="FN599" s="1">
        <v>643580250</v>
      </c>
      <c r="FP599" s="1">
        <v>0</v>
      </c>
      <c r="FQ599" s="1">
        <v>0</v>
      </c>
      <c r="FR599" s="1">
        <v>0</v>
      </c>
    </row>
    <row r="600" spans="1:174">
      <c r="A600" s="3">
        <v>83300000</v>
      </c>
      <c r="B600" s="42" t="s">
        <v>1711</v>
      </c>
      <c r="C600" s="1" t="s">
        <v>1396</v>
      </c>
      <c r="D600" s="5">
        <v>0</v>
      </c>
      <c r="E600" s="5">
        <v>0</v>
      </c>
      <c r="F600" s="4">
        <v>0</v>
      </c>
      <c r="G600" s="4"/>
      <c r="I600" s="5"/>
      <c r="M600" s="1" t="s">
        <v>79725</v>
      </c>
      <c r="N600" s="17" t="s">
        <v>39807</v>
      </c>
      <c r="O600" s="39">
        <v>0</v>
      </c>
      <c r="P600" s="39">
        <v>0</v>
      </c>
      <c r="Q600" s="39">
        <v>0</v>
      </c>
      <c r="R600" s="4" t="s">
        <v>79726</v>
      </c>
      <c r="S600" s="17" t="s">
        <v>39808</v>
      </c>
      <c r="T600" s="39">
        <v>0</v>
      </c>
      <c r="U600" s="39">
        <v>0</v>
      </c>
      <c r="V600" s="39">
        <v>0</v>
      </c>
      <c r="W600" s="4" t="s">
        <v>79727</v>
      </c>
      <c r="X600" s="17" t="s">
        <v>39809</v>
      </c>
      <c r="Y600" s="39">
        <v>0</v>
      </c>
      <c r="Z600" s="39">
        <v>0</v>
      </c>
      <c r="AA600" s="39">
        <v>0</v>
      </c>
      <c r="AB600" s="4" t="s">
        <v>79728</v>
      </c>
      <c r="AC600" s="17" t="s">
        <v>39810</v>
      </c>
      <c r="AD600" s="39">
        <v>0</v>
      </c>
      <c r="AE600" s="39">
        <v>0</v>
      </c>
      <c r="AF600" s="39">
        <v>0</v>
      </c>
      <c r="AG600" s="4" t="s">
        <v>79729</v>
      </c>
      <c r="AH600" s="17" t="s">
        <v>39811</v>
      </c>
      <c r="AI600" s="39">
        <v>0</v>
      </c>
      <c r="AJ600" s="39">
        <v>0</v>
      </c>
      <c r="AK600" s="39">
        <v>0</v>
      </c>
      <c r="AL600" s="4" t="s">
        <v>79730</v>
      </c>
      <c r="AM600" s="17" t="s">
        <v>39812</v>
      </c>
      <c r="AN600" s="39">
        <v>0</v>
      </c>
      <c r="AO600" s="39">
        <v>0</v>
      </c>
      <c r="AP600" s="39">
        <v>0</v>
      </c>
      <c r="AQ600" s="4" t="s">
        <v>79731</v>
      </c>
      <c r="AR600" s="17" t="s">
        <v>39813</v>
      </c>
      <c r="AS600" s="39">
        <v>0</v>
      </c>
      <c r="AT600" s="39">
        <v>0</v>
      </c>
      <c r="AU600" s="39">
        <v>0</v>
      </c>
      <c r="AV600" s="4" t="s">
        <v>79732</v>
      </c>
      <c r="AW600" s="17" t="s">
        <v>39814</v>
      </c>
      <c r="AX600" s="39">
        <v>0</v>
      </c>
      <c r="AY600" s="39">
        <v>0</v>
      </c>
      <c r="AZ600" s="39">
        <v>0</v>
      </c>
      <c r="BA600" s="4" t="s">
        <v>79733</v>
      </c>
      <c r="BB600" s="17" t="s">
        <v>39815</v>
      </c>
      <c r="BC600" s="39">
        <v>0</v>
      </c>
      <c r="BD600" s="39">
        <v>0</v>
      </c>
      <c r="BE600" s="39">
        <v>0</v>
      </c>
      <c r="BF600" s="4" t="s">
        <v>79734</v>
      </c>
      <c r="BG600" s="17" t="s">
        <v>39816</v>
      </c>
      <c r="BH600" s="39">
        <v>0</v>
      </c>
      <c r="BI600" s="39">
        <v>0</v>
      </c>
      <c r="BJ600" s="39">
        <v>0</v>
      </c>
      <c r="BK600" s="4" t="s">
        <v>79735</v>
      </c>
      <c r="BL600" s="17" t="s">
        <v>39817</v>
      </c>
      <c r="BM600" s="39">
        <v>0</v>
      </c>
      <c r="BN600" s="39">
        <v>0</v>
      </c>
      <c r="BO600" s="39">
        <v>0</v>
      </c>
      <c r="BP600" s="4" t="s">
        <v>79736</v>
      </c>
      <c r="BQ600" s="17" t="s">
        <v>39818</v>
      </c>
      <c r="BR600" s="39">
        <v>0</v>
      </c>
      <c r="BS600" s="39">
        <v>0</v>
      </c>
      <c r="BT600" s="39">
        <v>0</v>
      </c>
      <c r="BU600" s="4" t="s">
        <v>79737</v>
      </c>
      <c r="BV600" s="17" t="s">
        <v>39819</v>
      </c>
      <c r="BW600" s="39">
        <v>0</v>
      </c>
      <c r="BX600" s="39">
        <v>0</v>
      </c>
      <c r="BY600" s="39">
        <v>0</v>
      </c>
      <c r="BZ600" s="4" t="s">
        <v>79738</v>
      </c>
      <c r="CA600" s="17" t="s">
        <v>39820</v>
      </c>
      <c r="CB600" s="39">
        <v>0</v>
      </c>
      <c r="CC600" s="39">
        <v>0</v>
      </c>
      <c r="CD600" s="39">
        <v>0</v>
      </c>
      <c r="CE600" s="4" t="s">
        <v>79739</v>
      </c>
      <c r="CF600" s="17" t="s">
        <v>39821</v>
      </c>
      <c r="CG600" s="39">
        <v>0</v>
      </c>
      <c r="CH600" s="39">
        <v>0</v>
      </c>
      <c r="CI600" s="39">
        <v>0</v>
      </c>
      <c r="CJ600" s="4" t="s">
        <v>79740</v>
      </c>
      <c r="CK600" s="17" t="s">
        <v>39822</v>
      </c>
      <c r="CL600" s="39">
        <v>0</v>
      </c>
      <c r="CM600" s="39">
        <v>0</v>
      </c>
      <c r="CN600" s="39">
        <v>0</v>
      </c>
      <c r="CO600" s="4" t="s">
        <v>79741</v>
      </c>
      <c r="CP600" s="17" t="s">
        <v>39823</v>
      </c>
      <c r="CQ600" s="39">
        <v>0</v>
      </c>
      <c r="CR600" s="39">
        <v>0</v>
      </c>
      <c r="CS600" s="39">
        <v>0</v>
      </c>
      <c r="CT600" s="4" t="s">
        <v>79742</v>
      </c>
      <c r="CU600" s="17" t="s">
        <v>39824</v>
      </c>
      <c r="CV600" s="39">
        <v>0</v>
      </c>
      <c r="CW600" s="39">
        <v>0</v>
      </c>
      <c r="CX600" s="39">
        <v>0</v>
      </c>
      <c r="CY600" s="4" t="s">
        <v>79743</v>
      </c>
      <c r="CZ600" s="17" t="s">
        <v>39825</v>
      </c>
      <c r="DA600" s="39">
        <v>0</v>
      </c>
      <c r="DB600" s="39">
        <v>0</v>
      </c>
      <c r="DC600" s="39">
        <v>0</v>
      </c>
      <c r="DD600" s="39" t="s">
        <v>79744</v>
      </c>
      <c r="DE600" s="39" t="s">
        <v>39826</v>
      </c>
      <c r="DF600" s="39">
        <v>0</v>
      </c>
      <c r="DG600" s="39">
        <v>0</v>
      </c>
      <c r="DH600" s="39">
        <v>0</v>
      </c>
      <c r="DI600" s="4" t="s">
        <v>79745</v>
      </c>
      <c r="DJ600" s="17" t="s">
        <v>39827</v>
      </c>
      <c r="DK600" s="39">
        <v>0</v>
      </c>
      <c r="DL600" s="39">
        <v>0</v>
      </c>
      <c r="DM600" s="39">
        <v>0</v>
      </c>
      <c r="DN600" s="4" t="s">
        <v>79746</v>
      </c>
      <c r="DO600" s="17" t="s">
        <v>39828</v>
      </c>
      <c r="DP600" s="39">
        <v>0</v>
      </c>
      <c r="DQ600" s="39">
        <v>0</v>
      </c>
      <c r="DR600" s="39">
        <v>0</v>
      </c>
      <c r="DS600" s="4" t="s">
        <v>79747</v>
      </c>
      <c r="DT600" s="17" t="s">
        <v>39829</v>
      </c>
      <c r="DU600" s="39">
        <v>0</v>
      </c>
      <c r="DV600" s="39">
        <v>0</v>
      </c>
      <c r="DW600" s="39">
        <v>0</v>
      </c>
      <c r="DX600" s="4" t="s">
        <v>79748</v>
      </c>
      <c r="DY600" s="17" t="s">
        <v>39830</v>
      </c>
      <c r="DZ600" s="39">
        <v>0</v>
      </c>
      <c r="EA600" s="39">
        <v>0</v>
      </c>
      <c r="EB600" s="39">
        <v>0</v>
      </c>
      <c r="EC600" s="4" t="s">
        <v>79749</v>
      </c>
      <c r="ED600" s="17" t="s">
        <v>39831</v>
      </c>
      <c r="EE600" s="39">
        <v>0</v>
      </c>
      <c r="EF600" s="39">
        <v>0</v>
      </c>
      <c r="EG600" s="39">
        <v>0</v>
      </c>
      <c r="EH600" s="4" t="s">
        <v>79750</v>
      </c>
      <c r="EI600" s="56" t="s">
        <v>39832</v>
      </c>
      <c r="EJ600" s="56">
        <v>0</v>
      </c>
      <c r="EK600" s="56">
        <v>0</v>
      </c>
      <c r="EL600" s="56">
        <v>0</v>
      </c>
      <c r="EM600" s="4" t="s">
        <v>79751</v>
      </c>
      <c r="EN600" s="17" t="s">
        <v>39833</v>
      </c>
      <c r="EO600" s="39">
        <v>0</v>
      </c>
      <c r="EP600" s="39">
        <v>0</v>
      </c>
      <c r="EQ600" s="39">
        <v>0</v>
      </c>
      <c r="ER600" s="4" t="s">
        <v>79752</v>
      </c>
      <c r="ES600" s="1" t="s">
        <v>39834</v>
      </c>
      <c r="ET600" s="1">
        <v>0</v>
      </c>
      <c r="EU600" s="1">
        <v>0</v>
      </c>
      <c r="EV600" s="1">
        <v>0</v>
      </c>
      <c r="EW600" s="1" t="s">
        <v>79753</v>
      </c>
      <c r="EX600" s="1" t="s">
        <v>39835</v>
      </c>
      <c r="EY600" s="1">
        <v>0</v>
      </c>
      <c r="EZ600" s="1">
        <v>0</v>
      </c>
      <c r="FA600" s="1">
        <v>0</v>
      </c>
      <c r="FB600" s="1" t="s">
        <v>79754</v>
      </c>
      <c r="FC600" s="1" t="s">
        <v>39836</v>
      </c>
      <c r="FD600" s="1">
        <v>0</v>
      </c>
      <c r="FE600" s="1">
        <v>0</v>
      </c>
      <c r="FF600" s="1">
        <v>0</v>
      </c>
      <c r="FH600" s="1">
        <v>0</v>
      </c>
      <c r="FI600" s="1">
        <v>0</v>
      </c>
      <c r="FJ600" s="1">
        <v>0</v>
      </c>
      <c r="FL600" s="1">
        <v>0</v>
      </c>
      <c r="FM600" s="1">
        <v>0</v>
      </c>
      <c r="FN600" s="1">
        <v>0</v>
      </c>
      <c r="FP600" s="1">
        <v>0</v>
      </c>
      <c r="FQ600" s="1">
        <v>0</v>
      </c>
      <c r="FR600" s="1">
        <v>0</v>
      </c>
    </row>
    <row r="601" spans="1:174">
      <c r="A601" s="3">
        <v>83310000</v>
      </c>
      <c r="B601" s="42" t="s">
        <v>1712</v>
      </c>
      <c r="C601" s="1" t="s">
        <v>1397</v>
      </c>
      <c r="D601" s="5">
        <v>0</v>
      </c>
      <c r="E601" s="5">
        <v>0</v>
      </c>
      <c r="F601" s="4">
        <v>0</v>
      </c>
      <c r="G601" s="4"/>
      <c r="I601" s="5"/>
      <c r="M601" s="1" t="s">
        <v>79755</v>
      </c>
      <c r="N601" s="17" t="s">
        <v>39837</v>
      </c>
      <c r="O601" s="39">
        <v>0</v>
      </c>
      <c r="P601" s="39">
        <v>0</v>
      </c>
      <c r="Q601" s="39">
        <v>0</v>
      </c>
      <c r="R601" s="4" t="s">
        <v>79756</v>
      </c>
      <c r="S601" s="17" t="s">
        <v>39838</v>
      </c>
      <c r="T601" s="39">
        <v>0</v>
      </c>
      <c r="U601" s="39">
        <v>0</v>
      </c>
      <c r="V601" s="39">
        <v>0</v>
      </c>
      <c r="W601" s="4" t="s">
        <v>79757</v>
      </c>
      <c r="X601" s="17" t="s">
        <v>39839</v>
      </c>
      <c r="Y601" s="39">
        <v>0</v>
      </c>
      <c r="Z601" s="39">
        <v>0</v>
      </c>
      <c r="AA601" s="39">
        <v>0</v>
      </c>
      <c r="AB601" s="4" t="s">
        <v>79758</v>
      </c>
      <c r="AC601" s="17" t="s">
        <v>39840</v>
      </c>
      <c r="AD601" s="39">
        <v>0</v>
      </c>
      <c r="AE601" s="39">
        <v>0</v>
      </c>
      <c r="AF601" s="39">
        <v>0</v>
      </c>
      <c r="AG601" s="4" t="s">
        <v>79759</v>
      </c>
      <c r="AH601" s="17" t="s">
        <v>39841</v>
      </c>
      <c r="AI601" s="39">
        <v>0</v>
      </c>
      <c r="AJ601" s="39">
        <v>0</v>
      </c>
      <c r="AK601" s="39">
        <v>0</v>
      </c>
      <c r="AL601" s="4" t="s">
        <v>79760</v>
      </c>
      <c r="AM601" s="17" t="s">
        <v>39842</v>
      </c>
      <c r="AN601" s="39">
        <v>0</v>
      </c>
      <c r="AO601" s="39">
        <v>0</v>
      </c>
      <c r="AP601" s="39">
        <v>0</v>
      </c>
      <c r="AQ601" s="4" t="s">
        <v>79761</v>
      </c>
      <c r="AR601" s="17" t="s">
        <v>39843</v>
      </c>
      <c r="AS601" s="39">
        <v>0</v>
      </c>
      <c r="AT601" s="39">
        <v>0</v>
      </c>
      <c r="AU601" s="39">
        <v>0</v>
      </c>
      <c r="AV601" s="4" t="s">
        <v>79762</v>
      </c>
      <c r="AW601" s="17" t="s">
        <v>39844</v>
      </c>
      <c r="AX601" s="39">
        <v>0</v>
      </c>
      <c r="AY601" s="39">
        <v>0</v>
      </c>
      <c r="AZ601" s="39">
        <v>0</v>
      </c>
      <c r="BA601" s="4" t="s">
        <v>79763</v>
      </c>
      <c r="BB601" s="17" t="s">
        <v>39845</v>
      </c>
      <c r="BC601" s="39">
        <v>0</v>
      </c>
      <c r="BD601" s="39">
        <v>0</v>
      </c>
      <c r="BE601" s="39">
        <v>0</v>
      </c>
      <c r="BF601" s="4" t="s">
        <v>79764</v>
      </c>
      <c r="BG601" s="17" t="s">
        <v>39846</v>
      </c>
      <c r="BH601" s="39">
        <v>0</v>
      </c>
      <c r="BI601" s="39">
        <v>0</v>
      </c>
      <c r="BJ601" s="39">
        <v>0</v>
      </c>
      <c r="BK601" s="4" t="s">
        <v>79765</v>
      </c>
      <c r="BL601" s="17" t="s">
        <v>39847</v>
      </c>
      <c r="BM601" s="39">
        <v>0</v>
      </c>
      <c r="BN601" s="39">
        <v>0</v>
      </c>
      <c r="BO601" s="39">
        <v>0</v>
      </c>
      <c r="BP601" s="4" t="s">
        <v>79766</v>
      </c>
      <c r="BQ601" s="17" t="s">
        <v>39848</v>
      </c>
      <c r="BR601" s="39">
        <v>0</v>
      </c>
      <c r="BS601" s="39">
        <v>0</v>
      </c>
      <c r="BT601" s="39">
        <v>0</v>
      </c>
      <c r="BU601" s="4" t="s">
        <v>79767</v>
      </c>
      <c r="BV601" s="17" t="s">
        <v>39849</v>
      </c>
      <c r="BW601" s="39">
        <v>0</v>
      </c>
      <c r="BX601" s="39">
        <v>0</v>
      </c>
      <c r="BY601" s="39">
        <v>0</v>
      </c>
      <c r="BZ601" s="4" t="s">
        <v>79768</v>
      </c>
      <c r="CA601" s="17" t="s">
        <v>39850</v>
      </c>
      <c r="CB601" s="39">
        <v>0</v>
      </c>
      <c r="CC601" s="39">
        <v>0</v>
      </c>
      <c r="CD601" s="39">
        <v>0</v>
      </c>
      <c r="CE601" s="4" t="s">
        <v>79769</v>
      </c>
      <c r="CF601" s="17" t="s">
        <v>39851</v>
      </c>
      <c r="CG601" s="39">
        <v>0</v>
      </c>
      <c r="CH601" s="39">
        <v>0</v>
      </c>
      <c r="CI601" s="39">
        <v>0</v>
      </c>
      <c r="CJ601" s="4" t="s">
        <v>79770</v>
      </c>
      <c r="CK601" s="17" t="s">
        <v>39852</v>
      </c>
      <c r="CL601" s="39">
        <v>0</v>
      </c>
      <c r="CM601" s="39">
        <v>0</v>
      </c>
      <c r="CN601" s="39">
        <v>0</v>
      </c>
      <c r="CO601" s="4" t="s">
        <v>79771</v>
      </c>
      <c r="CP601" s="17" t="s">
        <v>39853</v>
      </c>
      <c r="CQ601" s="39">
        <v>0</v>
      </c>
      <c r="CR601" s="39">
        <v>0</v>
      </c>
      <c r="CS601" s="39">
        <v>0</v>
      </c>
      <c r="CT601" s="4" t="s">
        <v>79772</v>
      </c>
      <c r="CU601" s="17" t="s">
        <v>39854</v>
      </c>
      <c r="CV601" s="39">
        <v>0</v>
      </c>
      <c r="CW601" s="39">
        <v>0</v>
      </c>
      <c r="CX601" s="39">
        <v>0</v>
      </c>
      <c r="CY601" s="4" t="s">
        <v>79773</v>
      </c>
      <c r="CZ601" s="17" t="s">
        <v>39855</v>
      </c>
      <c r="DA601" s="39">
        <v>0</v>
      </c>
      <c r="DB601" s="39">
        <v>0</v>
      </c>
      <c r="DC601" s="39">
        <v>0</v>
      </c>
      <c r="DD601" s="39" t="s">
        <v>79774</v>
      </c>
      <c r="DE601" s="39" t="s">
        <v>39856</v>
      </c>
      <c r="DF601" s="39">
        <v>0</v>
      </c>
      <c r="DG601" s="39">
        <v>0</v>
      </c>
      <c r="DH601" s="39">
        <v>0</v>
      </c>
      <c r="DI601" s="4" t="s">
        <v>79775</v>
      </c>
      <c r="DJ601" s="17" t="s">
        <v>39857</v>
      </c>
      <c r="DK601" s="39">
        <v>0</v>
      </c>
      <c r="DL601" s="39">
        <v>0</v>
      </c>
      <c r="DM601" s="39">
        <v>0</v>
      </c>
      <c r="DN601" s="4" t="s">
        <v>79776</v>
      </c>
      <c r="DO601" s="17" t="s">
        <v>39858</v>
      </c>
      <c r="DP601" s="39">
        <v>0</v>
      </c>
      <c r="DQ601" s="39">
        <v>0</v>
      </c>
      <c r="DR601" s="39">
        <v>0</v>
      </c>
      <c r="DS601" s="4" t="s">
        <v>79777</v>
      </c>
      <c r="DT601" s="17" t="s">
        <v>39859</v>
      </c>
      <c r="DU601" s="39">
        <v>0</v>
      </c>
      <c r="DV601" s="39">
        <v>0</v>
      </c>
      <c r="DW601" s="39">
        <v>0</v>
      </c>
      <c r="DX601" s="4" t="s">
        <v>79778</v>
      </c>
      <c r="DY601" s="17" t="s">
        <v>39860</v>
      </c>
      <c r="DZ601" s="39">
        <v>0</v>
      </c>
      <c r="EA601" s="39">
        <v>0</v>
      </c>
      <c r="EB601" s="39">
        <v>0</v>
      </c>
      <c r="EC601" s="4" t="s">
        <v>79779</v>
      </c>
      <c r="ED601" s="17" t="s">
        <v>39861</v>
      </c>
      <c r="EE601" s="39">
        <v>0</v>
      </c>
      <c r="EF601" s="39">
        <v>0</v>
      </c>
      <c r="EG601" s="39">
        <v>0</v>
      </c>
      <c r="EH601" s="4" t="s">
        <v>79780</v>
      </c>
      <c r="EI601" s="56" t="s">
        <v>39862</v>
      </c>
      <c r="EJ601" s="56">
        <v>0</v>
      </c>
      <c r="EK601" s="56">
        <v>0</v>
      </c>
      <c r="EL601" s="56">
        <v>0</v>
      </c>
      <c r="EM601" s="4" t="s">
        <v>79781</v>
      </c>
      <c r="EN601" s="17" t="s">
        <v>39863</v>
      </c>
      <c r="EO601" s="39">
        <v>0</v>
      </c>
      <c r="EP601" s="39">
        <v>0</v>
      </c>
      <c r="EQ601" s="39">
        <v>0</v>
      </c>
      <c r="ER601" s="4" t="s">
        <v>79782</v>
      </c>
      <c r="ES601" s="1" t="s">
        <v>39864</v>
      </c>
      <c r="ET601" s="1">
        <v>0</v>
      </c>
      <c r="EU601" s="1">
        <v>0</v>
      </c>
      <c r="EV601" s="1">
        <v>0</v>
      </c>
      <c r="EW601" s="1" t="s">
        <v>79783</v>
      </c>
      <c r="EX601" s="1" t="s">
        <v>39865</v>
      </c>
      <c r="EY601" s="1">
        <v>0</v>
      </c>
      <c r="EZ601" s="1">
        <v>0</v>
      </c>
      <c r="FA601" s="1">
        <v>0</v>
      </c>
      <c r="FB601" s="1" t="s">
        <v>79784</v>
      </c>
      <c r="FC601" s="1" t="s">
        <v>39866</v>
      </c>
      <c r="FD601" s="1">
        <v>0</v>
      </c>
      <c r="FE601" s="1">
        <v>0</v>
      </c>
      <c r="FF601" s="1">
        <v>0</v>
      </c>
      <c r="FH601" s="1">
        <v>0</v>
      </c>
      <c r="FI601" s="1">
        <v>0</v>
      </c>
      <c r="FJ601" s="1">
        <v>0</v>
      </c>
      <c r="FL601" s="1">
        <v>0</v>
      </c>
      <c r="FM601" s="1">
        <v>0</v>
      </c>
      <c r="FN601" s="1">
        <v>0</v>
      </c>
      <c r="FP601" s="1">
        <v>0</v>
      </c>
      <c r="FQ601" s="1">
        <v>0</v>
      </c>
      <c r="FR601" s="1">
        <v>0</v>
      </c>
    </row>
    <row r="602" spans="1:174">
      <c r="A602" s="3">
        <v>83320000</v>
      </c>
      <c r="B602" s="42" t="s">
        <v>1713</v>
      </c>
      <c r="C602" s="1" t="s">
        <v>1398</v>
      </c>
      <c r="D602" s="5">
        <v>0</v>
      </c>
      <c r="E602" s="5">
        <v>0</v>
      </c>
      <c r="F602" s="4">
        <v>0</v>
      </c>
      <c r="G602" s="4"/>
      <c r="I602" s="5"/>
      <c r="M602" s="1" t="s">
        <v>79785</v>
      </c>
      <c r="N602" s="17" t="s">
        <v>39867</v>
      </c>
      <c r="O602" s="39">
        <v>0</v>
      </c>
      <c r="P602" s="39">
        <v>0</v>
      </c>
      <c r="Q602" s="39">
        <v>0</v>
      </c>
      <c r="R602" s="4" t="s">
        <v>79786</v>
      </c>
      <c r="S602" s="17" t="s">
        <v>39868</v>
      </c>
      <c r="T602" s="39">
        <v>0</v>
      </c>
      <c r="U602" s="39">
        <v>0</v>
      </c>
      <c r="V602" s="39">
        <v>0</v>
      </c>
      <c r="W602" s="4" t="s">
        <v>79787</v>
      </c>
      <c r="X602" s="17" t="s">
        <v>39869</v>
      </c>
      <c r="Y602" s="39">
        <v>0</v>
      </c>
      <c r="Z602" s="39">
        <v>0</v>
      </c>
      <c r="AA602" s="39">
        <v>0</v>
      </c>
      <c r="AB602" s="4" t="s">
        <v>79788</v>
      </c>
      <c r="AC602" s="17" t="s">
        <v>39870</v>
      </c>
      <c r="AD602" s="39">
        <v>0</v>
      </c>
      <c r="AE602" s="39">
        <v>0</v>
      </c>
      <c r="AF602" s="39">
        <v>0</v>
      </c>
      <c r="AG602" s="4" t="s">
        <v>79789</v>
      </c>
      <c r="AH602" s="17" t="s">
        <v>39871</v>
      </c>
      <c r="AI602" s="39">
        <v>0</v>
      </c>
      <c r="AJ602" s="39">
        <v>0</v>
      </c>
      <c r="AK602" s="39">
        <v>0</v>
      </c>
      <c r="AL602" s="4" t="s">
        <v>79790</v>
      </c>
      <c r="AM602" s="17" t="s">
        <v>39872</v>
      </c>
      <c r="AN602" s="39">
        <v>0</v>
      </c>
      <c r="AO602" s="39">
        <v>0</v>
      </c>
      <c r="AP602" s="39">
        <v>0</v>
      </c>
      <c r="AQ602" s="4" t="s">
        <v>79791</v>
      </c>
      <c r="AR602" s="17" t="s">
        <v>39873</v>
      </c>
      <c r="AS602" s="39">
        <v>0</v>
      </c>
      <c r="AT602" s="39">
        <v>0</v>
      </c>
      <c r="AU602" s="39">
        <v>0</v>
      </c>
      <c r="AV602" s="4" t="s">
        <v>79792</v>
      </c>
      <c r="AW602" s="17" t="s">
        <v>39874</v>
      </c>
      <c r="AX602" s="39">
        <v>0</v>
      </c>
      <c r="AY602" s="39">
        <v>0</v>
      </c>
      <c r="AZ602" s="39">
        <v>0</v>
      </c>
      <c r="BA602" s="4" t="s">
        <v>79793</v>
      </c>
      <c r="BB602" s="17" t="s">
        <v>39875</v>
      </c>
      <c r="BC602" s="39">
        <v>0</v>
      </c>
      <c r="BD602" s="39">
        <v>0</v>
      </c>
      <c r="BE602" s="39">
        <v>0</v>
      </c>
      <c r="BF602" s="4" t="s">
        <v>79794</v>
      </c>
      <c r="BG602" s="17" t="s">
        <v>39876</v>
      </c>
      <c r="BH602" s="39">
        <v>0</v>
      </c>
      <c r="BI602" s="39">
        <v>0</v>
      </c>
      <c r="BJ602" s="39">
        <v>0</v>
      </c>
      <c r="BK602" s="4" t="s">
        <v>79795</v>
      </c>
      <c r="BL602" s="17" t="s">
        <v>39877</v>
      </c>
      <c r="BM602" s="39">
        <v>0</v>
      </c>
      <c r="BN602" s="39">
        <v>0</v>
      </c>
      <c r="BO602" s="39">
        <v>0</v>
      </c>
      <c r="BP602" s="4" t="s">
        <v>79796</v>
      </c>
      <c r="BQ602" s="17" t="s">
        <v>39878</v>
      </c>
      <c r="BR602" s="39">
        <v>0</v>
      </c>
      <c r="BS602" s="39">
        <v>0</v>
      </c>
      <c r="BT602" s="39">
        <v>0</v>
      </c>
      <c r="BU602" s="4" t="s">
        <v>79797</v>
      </c>
      <c r="BV602" s="17" t="s">
        <v>39879</v>
      </c>
      <c r="BW602" s="39">
        <v>0</v>
      </c>
      <c r="BX602" s="39">
        <v>0</v>
      </c>
      <c r="BY602" s="39">
        <v>0</v>
      </c>
      <c r="BZ602" s="4" t="s">
        <v>79798</v>
      </c>
      <c r="CA602" s="17" t="s">
        <v>39880</v>
      </c>
      <c r="CB602" s="39">
        <v>0</v>
      </c>
      <c r="CC602" s="39">
        <v>0</v>
      </c>
      <c r="CD602" s="39">
        <v>0</v>
      </c>
      <c r="CE602" s="4" t="s">
        <v>79799</v>
      </c>
      <c r="CF602" s="17" t="s">
        <v>39881</v>
      </c>
      <c r="CG602" s="39">
        <v>0</v>
      </c>
      <c r="CH602" s="39">
        <v>0</v>
      </c>
      <c r="CI602" s="39">
        <v>0</v>
      </c>
      <c r="CJ602" s="4" t="s">
        <v>79800</v>
      </c>
      <c r="CK602" s="17" t="s">
        <v>39882</v>
      </c>
      <c r="CL602" s="39">
        <v>0</v>
      </c>
      <c r="CM602" s="39">
        <v>0</v>
      </c>
      <c r="CN602" s="39">
        <v>0</v>
      </c>
      <c r="CO602" s="4" t="s">
        <v>79801</v>
      </c>
      <c r="CP602" s="17" t="s">
        <v>39883</v>
      </c>
      <c r="CQ602" s="39">
        <v>0</v>
      </c>
      <c r="CR602" s="39">
        <v>0</v>
      </c>
      <c r="CS602" s="39">
        <v>0</v>
      </c>
      <c r="CT602" s="4" t="s">
        <v>79802</v>
      </c>
      <c r="CU602" s="17" t="s">
        <v>39884</v>
      </c>
      <c r="CV602" s="39">
        <v>0</v>
      </c>
      <c r="CW602" s="39">
        <v>0</v>
      </c>
      <c r="CX602" s="39">
        <v>0</v>
      </c>
      <c r="CY602" s="4" t="s">
        <v>79803</v>
      </c>
      <c r="CZ602" s="17" t="s">
        <v>39885</v>
      </c>
      <c r="DA602" s="39">
        <v>0</v>
      </c>
      <c r="DB602" s="39">
        <v>0</v>
      </c>
      <c r="DC602" s="39">
        <v>0</v>
      </c>
      <c r="DD602" s="39" t="s">
        <v>79804</v>
      </c>
      <c r="DE602" s="39" t="s">
        <v>39886</v>
      </c>
      <c r="DF602" s="39">
        <v>0</v>
      </c>
      <c r="DG602" s="39">
        <v>0</v>
      </c>
      <c r="DH602" s="39">
        <v>0</v>
      </c>
      <c r="DI602" s="4" t="s">
        <v>79805</v>
      </c>
      <c r="DJ602" s="17" t="s">
        <v>39887</v>
      </c>
      <c r="DK602" s="39">
        <v>0</v>
      </c>
      <c r="DL602" s="39">
        <v>0</v>
      </c>
      <c r="DM602" s="39">
        <v>0</v>
      </c>
      <c r="DN602" s="4" t="s">
        <v>79806</v>
      </c>
      <c r="DO602" s="17" t="s">
        <v>39888</v>
      </c>
      <c r="DP602" s="39">
        <v>0</v>
      </c>
      <c r="DQ602" s="39">
        <v>0</v>
      </c>
      <c r="DR602" s="39">
        <v>0</v>
      </c>
      <c r="DS602" s="4" t="s">
        <v>79807</v>
      </c>
      <c r="DT602" s="17" t="s">
        <v>39889</v>
      </c>
      <c r="DU602" s="39">
        <v>0</v>
      </c>
      <c r="DV602" s="39">
        <v>0</v>
      </c>
      <c r="DW602" s="39">
        <v>0</v>
      </c>
      <c r="DX602" s="4" t="s">
        <v>79808</v>
      </c>
      <c r="DY602" s="17" t="s">
        <v>39890</v>
      </c>
      <c r="DZ602" s="39">
        <v>0</v>
      </c>
      <c r="EA602" s="39">
        <v>0</v>
      </c>
      <c r="EB602" s="39">
        <v>0</v>
      </c>
      <c r="EC602" s="4" t="s">
        <v>79809</v>
      </c>
      <c r="ED602" s="17" t="s">
        <v>39891</v>
      </c>
      <c r="EE602" s="39">
        <v>0</v>
      </c>
      <c r="EF602" s="39">
        <v>0</v>
      </c>
      <c r="EG602" s="39">
        <v>0</v>
      </c>
      <c r="EH602" s="4" t="s">
        <v>79810</v>
      </c>
      <c r="EI602" s="56" t="s">
        <v>39892</v>
      </c>
      <c r="EJ602" s="56">
        <v>0</v>
      </c>
      <c r="EK602" s="56">
        <v>0</v>
      </c>
      <c r="EL602" s="56">
        <v>0</v>
      </c>
      <c r="EM602" s="4" t="s">
        <v>79811</v>
      </c>
      <c r="EN602" s="17" t="s">
        <v>39893</v>
      </c>
      <c r="EO602" s="39">
        <v>0</v>
      </c>
      <c r="EP602" s="39">
        <v>0</v>
      </c>
      <c r="EQ602" s="39">
        <v>0</v>
      </c>
      <c r="ER602" s="4" t="s">
        <v>79812</v>
      </c>
      <c r="ES602" s="1" t="s">
        <v>39894</v>
      </c>
      <c r="ET602" s="1">
        <v>0</v>
      </c>
      <c r="EU602" s="1">
        <v>0</v>
      </c>
      <c r="EV602" s="1">
        <v>0</v>
      </c>
      <c r="EW602" s="1" t="s">
        <v>79813</v>
      </c>
      <c r="EX602" s="1" t="s">
        <v>39895</v>
      </c>
      <c r="EY602" s="1">
        <v>0</v>
      </c>
      <c r="EZ602" s="1">
        <v>0</v>
      </c>
      <c r="FA602" s="1">
        <v>0</v>
      </c>
      <c r="FB602" s="1" t="s">
        <v>79814</v>
      </c>
      <c r="FC602" s="1" t="s">
        <v>39896</v>
      </c>
      <c r="FD602" s="1">
        <v>0</v>
      </c>
      <c r="FE602" s="1">
        <v>0</v>
      </c>
      <c r="FF602" s="1">
        <v>0</v>
      </c>
      <c r="FH602" s="1">
        <v>0</v>
      </c>
      <c r="FI602" s="1">
        <v>0</v>
      </c>
      <c r="FJ602" s="1">
        <v>0</v>
      </c>
      <c r="FL602" s="1">
        <v>0</v>
      </c>
      <c r="FM602" s="1">
        <v>0</v>
      </c>
      <c r="FN602" s="1">
        <v>0</v>
      </c>
      <c r="FP602" s="1">
        <v>0</v>
      </c>
      <c r="FQ602" s="1">
        <v>0</v>
      </c>
      <c r="FR602" s="1">
        <v>0</v>
      </c>
    </row>
    <row r="603" spans="1:174">
      <c r="A603" s="3">
        <v>83330000</v>
      </c>
      <c r="B603" s="42" t="s">
        <v>1714</v>
      </c>
      <c r="C603" s="1" t="s">
        <v>1399</v>
      </c>
      <c r="D603" s="5">
        <v>0</v>
      </c>
      <c r="E603" s="5">
        <v>0</v>
      </c>
      <c r="F603" s="4">
        <v>0</v>
      </c>
      <c r="G603" s="4"/>
      <c r="I603" s="5"/>
      <c r="M603" s="1" t="s">
        <v>79815</v>
      </c>
      <c r="N603" s="17" t="s">
        <v>39897</v>
      </c>
      <c r="O603" s="39">
        <v>0</v>
      </c>
      <c r="P603" s="39">
        <v>0</v>
      </c>
      <c r="Q603" s="39">
        <v>0</v>
      </c>
      <c r="R603" s="4" t="s">
        <v>79816</v>
      </c>
      <c r="S603" s="17" t="s">
        <v>39898</v>
      </c>
      <c r="T603" s="39">
        <v>0</v>
      </c>
      <c r="U603" s="39">
        <v>0</v>
      </c>
      <c r="V603" s="39">
        <v>0</v>
      </c>
      <c r="W603" s="4" t="s">
        <v>79817</v>
      </c>
      <c r="X603" s="17" t="s">
        <v>39899</v>
      </c>
      <c r="Y603" s="39">
        <v>0</v>
      </c>
      <c r="Z603" s="39">
        <v>0</v>
      </c>
      <c r="AA603" s="39">
        <v>0</v>
      </c>
      <c r="AB603" s="4" t="s">
        <v>79818</v>
      </c>
      <c r="AC603" s="17" t="s">
        <v>39900</v>
      </c>
      <c r="AD603" s="39">
        <v>0</v>
      </c>
      <c r="AE603" s="39">
        <v>0</v>
      </c>
      <c r="AF603" s="39">
        <v>0</v>
      </c>
      <c r="AG603" s="4" t="s">
        <v>79819</v>
      </c>
      <c r="AH603" s="17" t="s">
        <v>39901</v>
      </c>
      <c r="AI603" s="39">
        <v>0</v>
      </c>
      <c r="AJ603" s="39">
        <v>0</v>
      </c>
      <c r="AK603" s="39">
        <v>0</v>
      </c>
      <c r="AL603" s="4" t="s">
        <v>79820</v>
      </c>
      <c r="AM603" s="17" t="s">
        <v>39902</v>
      </c>
      <c r="AN603" s="39">
        <v>0</v>
      </c>
      <c r="AO603" s="39">
        <v>0</v>
      </c>
      <c r="AP603" s="39">
        <v>0</v>
      </c>
      <c r="AQ603" s="4" t="s">
        <v>79821</v>
      </c>
      <c r="AR603" s="17" t="s">
        <v>39903</v>
      </c>
      <c r="AS603" s="39">
        <v>0</v>
      </c>
      <c r="AT603" s="39">
        <v>0</v>
      </c>
      <c r="AU603" s="39">
        <v>0</v>
      </c>
      <c r="AV603" s="4" t="s">
        <v>79822</v>
      </c>
      <c r="AW603" s="17" t="s">
        <v>39904</v>
      </c>
      <c r="AX603" s="39">
        <v>0</v>
      </c>
      <c r="AY603" s="39">
        <v>0</v>
      </c>
      <c r="AZ603" s="39">
        <v>0</v>
      </c>
      <c r="BA603" s="4" t="s">
        <v>79823</v>
      </c>
      <c r="BB603" s="17" t="s">
        <v>39905</v>
      </c>
      <c r="BC603" s="39">
        <v>0</v>
      </c>
      <c r="BD603" s="39">
        <v>0</v>
      </c>
      <c r="BE603" s="39">
        <v>0</v>
      </c>
      <c r="BF603" s="4" t="s">
        <v>79824</v>
      </c>
      <c r="BG603" s="17" t="s">
        <v>39906</v>
      </c>
      <c r="BH603" s="39">
        <v>0</v>
      </c>
      <c r="BI603" s="39">
        <v>0</v>
      </c>
      <c r="BJ603" s="39">
        <v>0</v>
      </c>
      <c r="BK603" s="4" t="s">
        <v>79825</v>
      </c>
      <c r="BL603" s="17" t="s">
        <v>39907</v>
      </c>
      <c r="BM603" s="39">
        <v>0</v>
      </c>
      <c r="BN603" s="39">
        <v>0</v>
      </c>
      <c r="BO603" s="39">
        <v>0</v>
      </c>
      <c r="BP603" s="4" t="s">
        <v>79826</v>
      </c>
      <c r="BQ603" s="17" t="s">
        <v>39908</v>
      </c>
      <c r="BR603" s="39">
        <v>0</v>
      </c>
      <c r="BS603" s="39">
        <v>0</v>
      </c>
      <c r="BT603" s="39">
        <v>0</v>
      </c>
      <c r="BU603" s="4" t="s">
        <v>79827</v>
      </c>
      <c r="BV603" s="17" t="s">
        <v>39909</v>
      </c>
      <c r="BW603" s="39">
        <v>0</v>
      </c>
      <c r="BX603" s="39">
        <v>0</v>
      </c>
      <c r="BY603" s="39">
        <v>0</v>
      </c>
      <c r="BZ603" s="4" t="s">
        <v>79828</v>
      </c>
      <c r="CA603" s="17" t="s">
        <v>39910</v>
      </c>
      <c r="CB603" s="39">
        <v>0</v>
      </c>
      <c r="CC603" s="39">
        <v>0</v>
      </c>
      <c r="CD603" s="39">
        <v>0</v>
      </c>
      <c r="CE603" s="4" t="s">
        <v>79829</v>
      </c>
      <c r="CF603" s="17" t="s">
        <v>39911</v>
      </c>
      <c r="CG603" s="39">
        <v>0</v>
      </c>
      <c r="CH603" s="39">
        <v>0</v>
      </c>
      <c r="CI603" s="39">
        <v>0</v>
      </c>
      <c r="CJ603" s="4" t="s">
        <v>79830</v>
      </c>
      <c r="CK603" s="17" t="s">
        <v>39912</v>
      </c>
      <c r="CL603" s="39">
        <v>0</v>
      </c>
      <c r="CM603" s="39">
        <v>0</v>
      </c>
      <c r="CN603" s="39">
        <v>0</v>
      </c>
      <c r="CO603" s="4" t="s">
        <v>79831</v>
      </c>
      <c r="CP603" s="17" t="s">
        <v>39913</v>
      </c>
      <c r="CQ603" s="39">
        <v>0</v>
      </c>
      <c r="CR603" s="39">
        <v>0</v>
      </c>
      <c r="CS603" s="39">
        <v>0</v>
      </c>
      <c r="CT603" s="4" t="s">
        <v>79832</v>
      </c>
      <c r="CU603" s="17" t="s">
        <v>39914</v>
      </c>
      <c r="CV603" s="39">
        <v>0</v>
      </c>
      <c r="CW603" s="39">
        <v>0</v>
      </c>
      <c r="CX603" s="39">
        <v>0</v>
      </c>
      <c r="CY603" s="4" t="s">
        <v>79833</v>
      </c>
      <c r="CZ603" s="17" t="s">
        <v>39915</v>
      </c>
      <c r="DA603" s="39">
        <v>0</v>
      </c>
      <c r="DB603" s="39">
        <v>0</v>
      </c>
      <c r="DC603" s="39">
        <v>0</v>
      </c>
      <c r="DD603" s="39" t="s">
        <v>79834</v>
      </c>
      <c r="DE603" s="39" t="s">
        <v>39916</v>
      </c>
      <c r="DF603" s="39">
        <v>0</v>
      </c>
      <c r="DG603" s="39">
        <v>0</v>
      </c>
      <c r="DH603" s="39">
        <v>0</v>
      </c>
      <c r="DI603" s="4" t="s">
        <v>79835</v>
      </c>
      <c r="DJ603" s="17" t="s">
        <v>39917</v>
      </c>
      <c r="DK603" s="39">
        <v>0</v>
      </c>
      <c r="DL603" s="39">
        <v>0</v>
      </c>
      <c r="DM603" s="39">
        <v>0</v>
      </c>
      <c r="DN603" s="4" t="s">
        <v>79836</v>
      </c>
      <c r="DO603" s="17" t="s">
        <v>39918</v>
      </c>
      <c r="DP603" s="39">
        <v>0</v>
      </c>
      <c r="DQ603" s="39">
        <v>0</v>
      </c>
      <c r="DR603" s="39">
        <v>0</v>
      </c>
      <c r="DS603" s="4" t="s">
        <v>79837</v>
      </c>
      <c r="DT603" s="17" t="s">
        <v>39919</v>
      </c>
      <c r="DU603" s="39">
        <v>0</v>
      </c>
      <c r="DV603" s="39">
        <v>0</v>
      </c>
      <c r="DW603" s="39">
        <v>0</v>
      </c>
      <c r="DX603" s="4" t="s">
        <v>79838</v>
      </c>
      <c r="DY603" s="17" t="s">
        <v>39920</v>
      </c>
      <c r="DZ603" s="39">
        <v>0</v>
      </c>
      <c r="EA603" s="39">
        <v>0</v>
      </c>
      <c r="EB603" s="39">
        <v>0</v>
      </c>
      <c r="EC603" s="4" t="s">
        <v>79839</v>
      </c>
      <c r="ED603" s="17" t="s">
        <v>39921</v>
      </c>
      <c r="EE603" s="39">
        <v>0</v>
      </c>
      <c r="EF603" s="39">
        <v>0</v>
      </c>
      <c r="EG603" s="39">
        <v>0</v>
      </c>
      <c r="EH603" s="4" t="s">
        <v>79840</v>
      </c>
      <c r="EI603" s="56" t="s">
        <v>39922</v>
      </c>
      <c r="EJ603" s="56">
        <v>0</v>
      </c>
      <c r="EK603" s="56">
        <v>0</v>
      </c>
      <c r="EL603" s="56">
        <v>0</v>
      </c>
      <c r="EM603" s="4" t="s">
        <v>79841</v>
      </c>
      <c r="EN603" s="17" t="s">
        <v>39923</v>
      </c>
      <c r="EO603" s="39">
        <v>0</v>
      </c>
      <c r="EP603" s="39">
        <v>0</v>
      </c>
      <c r="EQ603" s="39">
        <v>0</v>
      </c>
      <c r="ER603" s="4" t="s">
        <v>79842</v>
      </c>
      <c r="ES603" s="1" t="s">
        <v>39924</v>
      </c>
      <c r="ET603" s="1">
        <v>0</v>
      </c>
      <c r="EU603" s="1">
        <v>0</v>
      </c>
      <c r="EV603" s="1">
        <v>0</v>
      </c>
      <c r="EW603" s="1" t="s">
        <v>79843</v>
      </c>
      <c r="EX603" s="1" t="s">
        <v>39925</v>
      </c>
      <c r="EY603" s="1">
        <v>0</v>
      </c>
      <c r="EZ603" s="1">
        <v>0</v>
      </c>
      <c r="FA603" s="1">
        <v>0</v>
      </c>
      <c r="FB603" s="1" t="s">
        <v>79844</v>
      </c>
      <c r="FC603" s="1" t="s">
        <v>39926</v>
      </c>
      <c r="FD603" s="1">
        <v>0</v>
      </c>
      <c r="FE603" s="1">
        <v>0</v>
      </c>
      <c r="FF603" s="1">
        <v>0</v>
      </c>
      <c r="FH603" s="1">
        <v>0</v>
      </c>
      <c r="FI603" s="1">
        <v>0</v>
      </c>
      <c r="FJ603" s="1">
        <v>0</v>
      </c>
      <c r="FL603" s="1">
        <v>0</v>
      </c>
      <c r="FM603" s="1">
        <v>0</v>
      </c>
      <c r="FN603" s="1">
        <v>0</v>
      </c>
      <c r="FP603" s="1">
        <v>0</v>
      </c>
      <c r="FQ603" s="1">
        <v>0</v>
      </c>
      <c r="FR603" s="1">
        <v>0</v>
      </c>
    </row>
    <row r="604" spans="1:174">
      <c r="A604" s="3">
        <v>83331000</v>
      </c>
      <c r="B604" s="42" t="s">
        <v>1715</v>
      </c>
      <c r="C604" s="1" t="s">
        <v>1400</v>
      </c>
      <c r="D604" s="5">
        <v>59508482</v>
      </c>
      <c r="E604" s="5">
        <v>625460625</v>
      </c>
      <c r="F604" s="4">
        <v>684969107</v>
      </c>
      <c r="G604" s="4"/>
      <c r="H604" s="5"/>
      <c r="I604" s="5"/>
      <c r="J604" s="4"/>
      <c r="K604" s="4"/>
      <c r="L604" s="4"/>
      <c r="M604" s="4" t="s">
        <v>79845</v>
      </c>
      <c r="N604" s="17" t="s">
        <v>39927</v>
      </c>
      <c r="O604" s="39">
        <v>47665163</v>
      </c>
      <c r="P604" s="39">
        <v>511042412</v>
      </c>
      <c r="Q604" s="39">
        <v>558707575</v>
      </c>
      <c r="R604" s="4" t="s">
        <v>79846</v>
      </c>
      <c r="S604" s="17" t="s">
        <v>39928</v>
      </c>
      <c r="T604" s="39">
        <v>795000</v>
      </c>
      <c r="U604" s="39">
        <v>8325000</v>
      </c>
      <c r="V604" s="39">
        <v>9120000</v>
      </c>
      <c r="W604" s="4" t="s">
        <v>79847</v>
      </c>
      <c r="X604" s="17" t="s">
        <v>39929</v>
      </c>
      <c r="Y604" s="39">
        <v>308750</v>
      </c>
      <c r="Z604" s="39">
        <v>1232914</v>
      </c>
      <c r="AA604" s="39">
        <v>1541664</v>
      </c>
      <c r="AB604" s="4" t="s">
        <v>79848</v>
      </c>
      <c r="AC604" s="17" t="s">
        <v>39930</v>
      </c>
      <c r="AD604" s="39">
        <v>427500</v>
      </c>
      <c r="AE604" s="39">
        <v>4508333</v>
      </c>
      <c r="AF604" s="39">
        <v>4935833</v>
      </c>
      <c r="AG604" s="4" t="s">
        <v>79849</v>
      </c>
      <c r="AH604" s="17" t="s">
        <v>39931</v>
      </c>
      <c r="AI604" s="39">
        <v>259167</v>
      </c>
      <c r="AJ604" s="39">
        <v>2850837</v>
      </c>
      <c r="AK604" s="39">
        <v>3110004</v>
      </c>
      <c r="AL604" s="4" t="s">
        <v>79850</v>
      </c>
      <c r="AM604" s="17" t="s">
        <v>39932</v>
      </c>
      <c r="AN604" s="39">
        <v>235000</v>
      </c>
      <c r="AO604" s="39">
        <v>2585000</v>
      </c>
      <c r="AP604" s="39">
        <v>2820000</v>
      </c>
      <c r="AQ604" s="4" t="s">
        <v>79851</v>
      </c>
      <c r="AR604" s="17" t="s">
        <v>39933</v>
      </c>
      <c r="AS604" s="39">
        <v>1138333</v>
      </c>
      <c r="AT604" s="39">
        <v>12271663</v>
      </c>
      <c r="AU604" s="39">
        <v>13409996</v>
      </c>
      <c r="AV604" s="4" t="s">
        <v>79852</v>
      </c>
      <c r="AW604" s="17" t="s">
        <v>39934</v>
      </c>
      <c r="AX604" s="39">
        <v>473333</v>
      </c>
      <c r="AY604" s="39">
        <v>4958330</v>
      </c>
      <c r="AZ604" s="39">
        <v>5431663</v>
      </c>
      <c r="BA604" s="4" t="s">
        <v>79853</v>
      </c>
      <c r="BB604" s="17" t="s">
        <v>39935</v>
      </c>
      <c r="BC604" s="39">
        <v>558733</v>
      </c>
      <c r="BD604" s="39">
        <v>2547067</v>
      </c>
      <c r="BE604" s="39">
        <v>3105800</v>
      </c>
      <c r="BF604" s="4" t="s">
        <v>79854</v>
      </c>
      <c r="BG604" s="17" t="s">
        <v>39936</v>
      </c>
      <c r="BH604" s="39">
        <v>0</v>
      </c>
      <c r="BI604" s="39">
        <v>0</v>
      </c>
      <c r="BJ604" s="39">
        <v>0</v>
      </c>
      <c r="BK604" s="4" t="s">
        <v>79855</v>
      </c>
      <c r="BL604" s="17" t="s">
        <v>39937</v>
      </c>
      <c r="BM604" s="39">
        <v>1207083</v>
      </c>
      <c r="BN604" s="39">
        <v>10534582</v>
      </c>
      <c r="BO604" s="39">
        <v>11741665</v>
      </c>
      <c r="BP604" s="4" t="s">
        <v>79856</v>
      </c>
      <c r="BQ604" s="17" t="s">
        <v>39938</v>
      </c>
      <c r="BR604" s="39">
        <v>424270</v>
      </c>
      <c r="BS604" s="39">
        <v>4278637</v>
      </c>
      <c r="BT604" s="39">
        <v>4702907</v>
      </c>
      <c r="BU604" s="4" t="s">
        <v>79857</v>
      </c>
      <c r="BV604" s="17" t="s">
        <v>39939</v>
      </c>
      <c r="BW604" s="39">
        <v>510833</v>
      </c>
      <c r="BX604" s="39">
        <v>3091666</v>
      </c>
      <c r="BY604" s="39">
        <v>3602499</v>
      </c>
      <c r="BZ604" s="4" t="s">
        <v>79858</v>
      </c>
      <c r="CA604" s="17" t="s">
        <v>39940</v>
      </c>
      <c r="CB604" s="39">
        <v>1227283</v>
      </c>
      <c r="CC604" s="39">
        <v>11902833</v>
      </c>
      <c r="CD604" s="39">
        <v>13130116</v>
      </c>
      <c r="CE604" s="4" t="s">
        <v>79859</v>
      </c>
      <c r="CF604" s="17" t="s">
        <v>39941</v>
      </c>
      <c r="CG604" s="39">
        <v>382499</v>
      </c>
      <c r="CH604" s="39">
        <v>3972489</v>
      </c>
      <c r="CI604" s="39">
        <v>4354988</v>
      </c>
      <c r="CJ604" s="4" t="s">
        <v>79860</v>
      </c>
      <c r="CK604" s="17" t="s">
        <v>39942</v>
      </c>
      <c r="CL604" s="39">
        <v>271467</v>
      </c>
      <c r="CM604" s="39">
        <v>2692431</v>
      </c>
      <c r="CN604" s="39">
        <v>2963898</v>
      </c>
      <c r="CO604" s="4" t="s">
        <v>79861</v>
      </c>
      <c r="CP604" s="17" t="s">
        <v>39943</v>
      </c>
      <c r="CQ604" s="39">
        <v>351667</v>
      </c>
      <c r="CR604" s="39">
        <v>3868337</v>
      </c>
      <c r="CS604" s="39">
        <v>4220004</v>
      </c>
      <c r="CT604" s="4" t="s">
        <v>79862</v>
      </c>
      <c r="CU604" s="17" t="s">
        <v>39944</v>
      </c>
      <c r="CV604" s="39">
        <v>99150</v>
      </c>
      <c r="CW604" s="39">
        <v>1024833</v>
      </c>
      <c r="CX604" s="39">
        <v>1123983</v>
      </c>
      <c r="CY604" s="4" t="s">
        <v>79863</v>
      </c>
      <c r="CZ604" s="17" t="s">
        <v>39945</v>
      </c>
      <c r="DA604" s="39">
        <v>626667</v>
      </c>
      <c r="DB604" s="39">
        <v>6893337</v>
      </c>
      <c r="DC604" s="39">
        <v>7520004</v>
      </c>
      <c r="DD604" s="39" t="s">
        <v>79864</v>
      </c>
      <c r="DE604" s="39" t="s">
        <v>39946</v>
      </c>
      <c r="DF604" s="39">
        <v>0</v>
      </c>
      <c r="DG604" s="39">
        <v>0</v>
      </c>
      <c r="DH604" s="39">
        <v>0</v>
      </c>
      <c r="DI604" s="4" t="s">
        <v>79865</v>
      </c>
      <c r="DJ604" s="17" t="s">
        <v>39947</v>
      </c>
      <c r="DK604" s="39">
        <v>216667</v>
      </c>
      <c r="DL604" s="39">
        <v>2383337</v>
      </c>
      <c r="DM604" s="39">
        <v>2600004</v>
      </c>
      <c r="DN604" s="4" t="s">
        <v>79866</v>
      </c>
      <c r="DO604" s="17" t="s">
        <v>39948</v>
      </c>
      <c r="DP604" s="39">
        <v>753250</v>
      </c>
      <c r="DQ604" s="39">
        <v>8044083</v>
      </c>
      <c r="DR604" s="39">
        <v>8797333</v>
      </c>
      <c r="DS604" s="4" t="s">
        <v>79867</v>
      </c>
      <c r="DT604" s="17" t="s">
        <v>39949</v>
      </c>
      <c r="DU604" s="39">
        <v>0</v>
      </c>
      <c r="DV604" s="39">
        <v>0</v>
      </c>
      <c r="DW604" s="39">
        <v>0</v>
      </c>
      <c r="DX604" s="4" t="s">
        <v>79868</v>
      </c>
      <c r="DY604" s="17" t="s">
        <v>39950</v>
      </c>
      <c r="DZ604" s="39">
        <v>0</v>
      </c>
      <c r="EA604" s="39">
        <v>0</v>
      </c>
      <c r="EB604" s="39">
        <v>0</v>
      </c>
      <c r="EC604" s="4" t="s">
        <v>79869</v>
      </c>
      <c r="ED604" s="17" t="s">
        <v>39951</v>
      </c>
      <c r="EE604" s="39">
        <v>224167</v>
      </c>
      <c r="EF604" s="39">
        <v>2465837</v>
      </c>
      <c r="EG604" s="39">
        <v>2690004</v>
      </c>
      <c r="EH604" s="4" t="s">
        <v>79870</v>
      </c>
      <c r="EI604" s="56" t="s">
        <v>39952</v>
      </c>
      <c r="EJ604" s="56">
        <v>1352500</v>
      </c>
      <c r="EK604" s="56">
        <v>13986667</v>
      </c>
      <c r="EL604" s="56">
        <v>15339167</v>
      </c>
      <c r="EM604" s="4" t="s">
        <v>79871</v>
      </c>
      <c r="EN604" s="17" t="s">
        <v>39953</v>
      </c>
      <c r="EO604" s="39">
        <v>0</v>
      </c>
      <c r="EP604" s="39">
        <v>0</v>
      </c>
      <c r="EQ604" s="39">
        <v>0</v>
      </c>
      <c r="ER604" s="4" t="s">
        <v>79872</v>
      </c>
      <c r="ES604" s="1" t="s">
        <v>39954</v>
      </c>
      <c r="ET604" s="1">
        <v>0</v>
      </c>
      <c r="EU604" s="1">
        <v>0</v>
      </c>
      <c r="EV604" s="1">
        <v>0</v>
      </c>
      <c r="EW604" s="1" t="s">
        <v>79873</v>
      </c>
      <c r="EX604" s="1" t="s">
        <v>39955</v>
      </c>
      <c r="EY604" s="1">
        <v>0</v>
      </c>
      <c r="EZ604" s="1">
        <v>0</v>
      </c>
      <c r="FA604" s="1">
        <v>0</v>
      </c>
      <c r="FB604" s="1" t="s">
        <v>79874</v>
      </c>
      <c r="FC604" s="1" t="s">
        <v>39956</v>
      </c>
      <c r="FD604" s="1">
        <v>0</v>
      </c>
      <c r="FE604" s="1">
        <v>0</v>
      </c>
      <c r="FF604" s="1">
        <v>0</v>
      </c>
      <c r="FH604" s="1">
        <v>59508482</v>
      </c>
      <c r="FI604" s="1">
        <v>625460625</v>
      </c>
      <c r="FJ604" s="1">
        <v>684969107</v>
      </c>
      <c r="FL604" s="1">
        <v>59508482</v>
      </c>
      <c r="FM604" s="1">
        <v>625460625</v>
      </c>
      <c r="FN604" s="1">
        <v>684969107</v>
      </c>
      <c r="FP604" s="1">
        <v>0</v>
      </c>
      <c r="FQ604" s="1">
        <v>0</v>
      </c>
      <c r="FR604" s="1">
        <v>0</v>
      </c>
    </row>
    <row r="605" spans="1:174">
      <c r="A605" s="3">
        <v>83332000</v>
      </c>
      <c r="B605" s="42" t="s">
        <v>1716</v>
      </c>
      <c r="C605" s="1" t="s">
        <v>1401</v>
      </c>
      <c r="D605" s="5">
        <v>10638116</v>
      </c>
      <c r="E605" s="5">
        <v>104864836</v>
      </c>
      <c r="F605" s="4">
        <v>115502952</v>
      </c>
      <c r="G605" s="4"/>
      <c r="I605" s="5"/>
      <c r="J605" s="4"/>
      <c r="K605" s="4"/>
      <c r="L605" s="4"/>
      <c r="M605" s="4" t="s">
        <v>79875</v>
      </c>
      <c r="N605" s="17" t="s">
        <v>39957</v>
      </c>
      <c r="O605" s="39">
        <v>7279257</v>
      </c>
      <c r="P605" s="39">
        <v>78806795</v>
      </c>
      <c r="Q605" s="39">
        <v>86086052</v>
      </c>
      <c r="R605" s="4" t="s">
        <v>79876</v>
      </c>
      <c r="S605" s="17" t="s">
        <v>39958</v>
      </c>
      <c r="T605" s="39">
        <v>550000</v>
      </c>
      <c r="U605" s="39">
        <v>5500000</v>
      </c>
      <c r="V605" s="39">
        <v>6050000</v>
      </c>
      <c r="W605" s="4" t="s">
        <v>79877</v>
      </c>
      <c r="X605" s="17" t="s">
        <v>39959</v>
      </c>
      <c r="Y605" s="39">
        <v>668183</v>
      </c>
      <c r="Z605" s="39">
        <v>1164163</v>
      </c>
      <c r="AA605" s="39">
        <v>1832346</v>
      </c>
      <c r="AB605" s="4" t="s">
        <v>79878</v>
      </c>
      <c r="AC605" s="17" t="s">
        <v>39960</v>
      </c>
      <c r="AD605" s="39">
        <v>0</v>
      </c>
      <c r="AE605" s="39">
        <v>0</v>
      </c>
      <c r="AF605" s="39">
        <v>0</v>
      </c>
      <c r="AG605" s="4" t="s">
        <v>79879</v>
      </c>
      <c r="AH605" s="17" t="s">
        <v>39961</v>
      </c>
      <c r="AI605" s="39">
        <v>40188</v>
      </c>
      <c r="AJ605" s="39">
        <v>442068</v>
      </c>
      <c r="AK605" s="39">
        <v>482256</v>
      </c>
      <c r="AL605" s="4" t="s">
        <v>79880</v>
      </c>
      <c r="AM605" s="17" t="s">
        <v>39962</v>
      </c>
      <c r="AN605" s="39">
        <v>204167</v>
      </c>
      <c r="AO605" s="39">
        <v>880000</v>
      </c>
      <c r="AP605" s="39">
        <v>1084167</v>
      </c>
      <c r="AQ605" s="4" t="s">
        <v>79881</v>
      </c>
      <c r="AR605" s="17" t="s">
        <v>39963</v>
      </c>
      <c r="AS605" s="39">
        <v>30000</v>
      </c>
      <c r="AT605" s="39">
        <v>330000</v>
      </c>
      <c r="AU605" s="39">
        <v>360000</v>
      </c>
      <c r="AV605" s="4" t="s">
        <v>79882</v>
      </c>
      <c r="AW605" s="17" t="s">
        <v>39964</v>
      </c>
      <c r="AX605" s="39">
        <v>0</v>
      </c>
      <c r="AY605" s="39">
        <v>0</v>
      </c>
      <c r="AZ605" s="39">
        <v>0</v>
      </c>
      <c r="BA605" s="4" t="s">
        <v>79883</v>
      </c>
      <c r="BB605" s="17" t="s">
        <v>39965</v>
      </c>
      <c r="BC605" s="39">
        <v>132533</v>
      </c>
      <c r="BD605" s="39">
        <v>207863</v>
      </c>
      <c r="BE605" s="39">
        <v>340396</v>
      </c>
      <c r="BF605" s="4" t="s">
        <v>79884</v>
      </c>
      <c r="BG605" s="17" t="s">
        <v>39966</v>
      </c>
      <c r="BH605" s="39">
        <v>8083</v>
      </c>
      <c r="BI605" s="39">
        <v>88913</v>
      </c>
      <c r="BJ605" s="39">
        <v>96996</v>
      </c>
      <c r="BK605" s="4" t="s">
        <v>79885</v>
      </c>
      <c r="BL605" s="17" t="s">
        <v>39967</v>
      </c>
      <c r="BM605" s="39">
        <v>0</v>
      </c>
      <c r="BN605" s="39">
        <v>0</v>
      </c>
      <c r="BO605" s="39">
        <v>0</v>
      </c>
      <c r="BP605" s="4" t="s">
        <v>79886</v>
      </c>
      <c r="BQ605" s="17" t="s">
        <v>39968</v>
      </c>
      <c r="BR605" s="39">
        <v>280833</v>
      </c>
      <c r="BS605" s="39">
        <v>3089163</v>
      </c>
      <c r="BT605" s="39">
        <v>3369996</v>
      </c>
      <c r="BU605" s="4" t="s">
        <v>79887</v>
      </c>
      <c r="BV605" s="17" t="s">
        <v>39969</v>
      </c>
      <c r="BW605" s="39">
        <v>0</v>
      </c>
      <c r="BX605" s="39">
        <v>0</v>
      </c>
      <c r="BY605" s="39">
        <v>0</v>
      </c>
      <c r="BZ605" s="4" t="s">
        <v>79888</v>
      </c>
      <c r="CA605" s="17" t="s">
        <v>39970</v>
      </c>
      <c r="CB605" s="39">
        <v>318817</v>
      </c>
      <c r="CC605" s="39">
        <v>3043603</v>
      </c>
      <c r="CD605" s="39">
        <v>3362420</v>
      </c>
      <c r="CE605" s="4" t="s">
        <v>79889</v>
      </c>
      <c r="CF605" s="17" t="s">
        <v>39971</v>
      </c>
      <c r="CG605" s="39">
        <v>0</v>
      </c>
      <c r="CH605" s="39">
        <v>0</v>
      </c>
      <c r="CI605" s="39">
        <v>0</v>
      </c>
      <c r="CJ605" s="4" t="s">
        <v>79890</v>
      </c>
      <c r="CK605" s="17" t="s">
        <v>39972</v>
      </c>
      <c r="CL605" s="39">
        <v>397917</v>
      </c>
      <c r="CM605" s="39">
        <v>4377087</v>
      </c>
      <c r="CN605" s="39">
        <v>4775004</v>
      </c>
      <c r="CO605" s="4" t="s">
        <v>79891</v>
      </c>
      <c r="CP605" s="17" t="s">
        <v>39973</v>
      </c>
      <c r="CQ605" s="39">
        <v>0</v>
      </c>
      <c r="CR605" s="39">
        <v>0</v>
      </c>
      <c r="CS605" s="39">
        <v>0</v>
      </c>
      <c r="CT605" s="4" t="s">
        <v>79892</v>
      </c>
      <c r="CU605" s="17" t="s">
        <v>39974</v>
      </c>
      <c r="CV605" s="39">
        <v>33333</v>
      </c>
      <c r="CW605" s="39">
        <v>366663</v>
      </c>
      <c r="CX605" s="39">
        <v>399996</v>
      </c>
      <c r="CY605" s="4" t="s">
        <v>79893</v>
      </c>
      <c r="CZ605" s="17" t="s">
        <v>39975</v>
      </c>
      <c r="DA605" s="39">
        <v>172317</v>
      </c>
      <c r="DB605" s="39">
        <v>821150</v>
      </c>
      <c r="DC605" s="39">
        <v>993467</v>
      </c>
      <c r="DD605" s="39" t="s">
        <v>79894</v>
      </c>
      <c r="DE605" s="39" t="s">
        <v>39976</v>
      </c>
      <c r="DF605" s="39">
        <v>0</v>
      </c>
      <c r="DG605" s="39">
        <v>0</v>
      </c>
      <c r="DH605" s="39">
        <v>0</v>
      </c>
      <c r="DI605" s="4" t="s">
        <v>79895</v>
      </c>
      <c r="DJ605" s="17" t="s">
        <v>39977</v>
      </c>
      <c r="DK605" s="39">
        <v>0</v>
      </c>
      <c r="DL605" s="39">
        <v>0</v>
      </c>
      <c r="DM605" s="39">
        <v>0</v>
      </c>
      <c r="DN605" s="4" t="s">
        <v>79896</v>
      </c>
      <c r="DO605" s="17" t="s">
        <v>39978</v>
      </c>
      <c r="DP605" s="39">
        <v>136667</v>
      </c>
      <c r="DQ605" s="39">
        <v>1503337</v>
      </c>
      <c r="DR605" s="39">
        <v>1640004</v>
      </c>
      <c r="DS605" s="4" t="s">
        <v>79897</v>
      </c>
      <c r="DT605" s="17" t="s">
        <v>39979</v>
      </c>
      <c r="DU605" s="39">
        <v>0</v>
      </c>
      <c r="DV605" s="39">
        <v>0</v>
      </c>
      <c r="DW605" s="39">
        <v>0</v>
      </c>
      <c r="DX605" s="4" t="s">
        <v>79898</v>
      </c>
      <c r="DY605" s="17" t="s">
        <v>39980</v>
      </c>
      <c r="DZ605" s="39">
        <v>0</v>
      </c>
      <c r="EA605" s="39">
        <v>0</v>
      </c>
      <c r="EB605" s="39">
        <v>0</v>
      </c>
      <c r="EC605" s="4" t="s">
        <v>79899</v>
      </c>
      <c r="ED605" s="17" t="s">
        <v>39981</v>
      </c>
      <c r="EE605" s="39">
        <v>0</v>
      </c>
      <c r="EF605" s="39">
        <v>0</v>
      </c>
      <c r="EG605" s="39">
        <v>0</v>
      </c>
      <c r="EH605" s="4" t="s">
        <v>79900</v>
      </c>
      <c r="EI605" s="56" t="s">
        <v>39982</v>
      </c>
      <c r="EJ605" s="56">
        <v>385821</v>
      </c>
      <c r="EK605" s="56">
        <v>4244031</v>
      </c>
      <c r="EL605" s="56">
        <v>4629852</v>
      </c>
      <c r="EM605" s="4" t="s">
        <v>79901</v>
      </c>
      <c r="EN605" s="17" t="s">
        <v>39983</v>
      </c>
      <c r="EO605" s="39">
        <v>0</v>
      </c>
      <c r="EP605" s="39">
        <v>0</v>
      </c>
      <c r="EQ605" s="39">
        <v>0</v>
      </c>
      <c r="ER605" s="4" t="s">
        <v>79902</v>
      </c>
      <c r="ES605" s="1" t="s">
        <v>39984</v>
      </c>
      <c r="ET605" s="1">
        <v>0</v>
      </c>
      <c r="EU605" s="1">
        <v>0</v>
      </c>
      <c r="EV605" s="1">
        <v>0</v>
      </c>
      <c r="EW605" s="1" t="s">
        <v>79903</v>
      </c>
      <c r="EX605" s="1" t="s">
        <v>39985</v>
      </c>
      <c r="EY605" s="1">
        <v>0</v>
      </c>
      <c r="EZ605" s="1">
        <v>0</v>
      </c>
      <c r="FA605" s="1">
        <v>0</v>
      </c>
      <c r="FB605" s="1" t="s">
        <v>79904</v>
      </c>
      <c r="FC605" s="1" t="s">
        <v>39986</v>
      </c>
      <c r="FD605" s="1">
        <v>0</v>
      </c>
      <c r="FE605" s="1">
        <v>0</v>
      </c>
      <c r="FF605" s="1">
        <v>0</v>
      </c>
      <c r="FH605" s="1">
        <v>10638116</v>
      </c>
      <c r="FI605" s="1">
        <v>104864836</v>
      </c>
      <c r="FJ605" s="1">
        <v>115502952</v>
      </c>
      <c r="FL605" s="1">
        <v>10638116</v>
      </c>
      <c r="FM605" s="1">
        <v>104864836</v>
      </c>
      <c r="FN605" s="1">
        <v>115502952</v>
      </c>
      <c r="FP605" s="1">
        <v>0</v>
      </c>
      <c r="FQ605" s="1">
        <v>0</v>
      </c>
      <c r="FR605" s="1">
        <v>0</v>
      </c>
    </row>
    <row r="606" spans="1:174">
      <c r="A606" s="3">
        <v>83340000</v>
      </c>
      <c r="B606" s="42" t="s">
        <v>1717</v>
      </c>
      <c r="C606" s="1" t="s">
        <v>1402</v>
      </c>
      <c r="D606" s="5">
        <v>0</v>
      </c>
      <c r="E606" s="5">
        <v>0</v>
      </c>
      <c r="F606" s="4">
        <v>0</v>
      </c>
      <c r="G606" s="4"/>
      <c r="I606" s="5"/>
      <c r="M606" s="1" t="s">
        <v>79905</v>
      </c>
      <c r="N606" s="17" t="s">
        <v>39987</v>
      </c>
      <c r="O606" s="39">
        <v>0</v>
      </c>
      <c r="P606" s="39">
        <v>0</v>
      </c>
      <c r="Q606" s="39">
        <v>0</v>
      </c>
      <c r="R606" s="4" t="s">
        <v>79906</v>
      </c>
      <c r="S606" s="17" t="s">
        <v>39988</v>
      </c>
      <c r="T606" s="39">
        <v>0</v>
      </c>
      <c r="U606" s="39">
        <v>0</v>
      </c>
      <c r="V606" s="39">
        <v>0</v>
      </c>
      <c r="W606" s="4" t="s">
        <v>79907</v>
      </c>
      <c r="X606" s="17" t="s">
        <v>39989</v>
      </c>
      <c r="Y606" s="39">
        <v>0</v>
      </c>
      <c r="Z606" s="39">
        <v>0</v>
      </c>
      <c r="AA606" s="39">
        <v>0</v>
      </c>
      <c r="AB606" s="4" t="s">
        <v>79908</v>
      </c>
      <c r="AC606" s="17" t="s">
        <v>39990</v>
      </c>
      <c r="AD606" s="39">
        <v>0</v>
      </c>
      <c r="AE606" s="39">
        <v>0</v>
      </c>
      <c r="AF606" s="39">
        <v>0</v>
      </c>
      <c r="AG606" s="4" t="s">
        <v>79909</v>
      </c>
      <c r="AH606" s="17" t="s">
        <v>39991</v>
      </c>
      <c r="AI606" s="39">
        <v>0</v>
      </c>
      <c r="AJ606" s="39">
        <v>0</v>
      </c>
      <c r="AK606" s="39">
        <v>0</v>
      </c>
      <c r="AL606" s="4" t="s">
        <v>79910</v>
      </c>
      <c r="AM606" s="17" t="s">
        <v>39992</v>
      </c>
      <c r="AN606" s="39">
        <v>0</v>
      </c>
      <c r="AO606" s="39">
        <v>0</v>
      </c>
      <c r="AP606" s="39">
        <v>0</v>
      </c>
      <c r="AQ606" s="4" t="s">
        <v>79911</v>
      </c>
      <c r="AR606" s="17" t="s">
        <v>39993</v>
      </c>
      <c r="AS606" s="39">
        <v>0</v>
      </c>
      <c r="AT606" s="39">
        <v>0</v>
      </c>
      <c r="AU606" s="39">
        <v>0</v>
      </c>
      <c r="AV606" s="4" t="s">
        <v>79912</v>
      </c>
      <c r="AW606" s="17" t="s">
        <v>39994</v>
      </c>
      <c r="AX606" s="39">
        <v>0</v>
      </c>
      <c r="AY606" s="39">
        <v>0</v>
      </c>
      <c r="AZ606" s="39">
        <v>0</v>
      </c>
      <c r="BA606" s="4" t="s">
        <v>79913</v>
      </c>
      <c r="BB606" s="17" t="s">
        <v>39995</v>
      </c>
      <c r="BC606" s="39">
        <v>0</v>
      </c>
      <c r="BD606" s="39">
        <v>0</v>
      </c>
      <c r="BE606" s="39">
        <v>0</v>
      </c>
      <c r="BF606" s="4" t="s">
        <v>79914</v>
      </c>
      <c r="BG606" s="17" t="s">
        <v>39996</v>
      </c>
      <c r="BH606" s="39">
        <v>0</v>
      </c>
      <c r="BI606" s="39">
        <v>0</v>
      </c>
      <c r="BJ606" s="39">
        <v>0</v>
      </c>
      <c r="BK606" s="4" t="s">
        <v>79915</v>
      </c>
      <c r="BL606" s="17" t="s">
        <v>39997</v>
      </c>
      <c r="BM606" s="39">
        <v>0</v>
      </c>
      <c r="BN606" s="39">
        <v>0</v>
      </c>
      <c r="BO606" s="39">
        <v>0</v>
      </c>
      <c r="BP606" s="4" t="s">
        <v>79916</v>
      </c>
      <c r="BQ606" s="17" t="s">
        <v>39998</v>
      </c>
      <c r="BR606" s="39">
        <v>0</v>
      </c>
      <c r="BS606" s="39">
        <v>0</v>
      </c>
      <c r="BT606" s="39">
        <v>0</v>
      </c>
      <c r="BU606" s="4" t="s">
        <v>79917</v>
      </c>
      <c r="BV606" s="17" t="s">
        <v>39999</v>
      </c>
      <c r="BW606" s="39">
        <v>0</v>
      </c>
      <c r="BX606" s="39">
        <v>0</v>
      </c>
      <c r="BY606" s="39">
        <v>0</v>
      </c>
      <c r="BZ606" s="4" t="s">
        <v>79918</v>
      </c>
      <c r="CA606" s="17" t="s">
        <v>40000</v>
      </c>
      <c r="CB606" s="39">
        <v>0</v>
      </c>
      <c r="CC606" s="39">
        <v>0</v>
      </c>
      <c r="CD606" s="39">
        <v>0</v>
      </c>
      <c r="CE606" s="4" t="s">
        <v>79919</v>
      </c>
      <c r="CF606" s="17" t="s">
        <v>40001</v>
      </c>
      <c r="CG606" s="39">
        <v>0</v>
      </c>
      <c r="CH606" s="39">
        <v>0</v>
      </c>
      <c r="CI606" s="39">
        <v>0</v>
      </c>
      <c r="CJ606" s="4" t="s">
        <v>79920</v>
      </c>
      <c r="CK606" s="17" t="s">
        <v>40002</v>
      </c>
      <c r="CL606" s="39">
        <v>0</v>
      </c>
      <c r="CM606" s="39">
        <v>0</v>
      </c>
      <c r="CN606" s="39">
        <v>0</v>
      </c>
      <c r="CO606" s="4" t="s">
        <v>79921</v>
      </c>
      <c r="CP606" s="17" t="s">
        <v>40003</v>
      </c>
      <c r="CQ606" s="39">
        <v>0</v>
      </c>
      <c r="CR606" s="39">
        <v>0</v>
      </c>
      <c r="CS606" s="39">
        <v>0</v>
      </c>
      <c r="CT606" s="4" t="s">
        <v>79922</v>
      </c>
      <c r="CU606" s="17" t="s">
        <v>40004</v>
      </c>
      <c r="CV606" s="39">
        <v>0</v>
      </c>
      <c r="CW606" s="39">
        <v>0</v>
      </c>
      <c r="CX606" s="39">
        <v>0</v>
      </c>
      <c r="CY606" s="4" t="s">
        <v>79923</v>
      </c>
      <c r="CZ606" s="17" t="s">
        <v>40005</v>
      </c>
      <c r="DA606" s="39">
        <v>0</v>
      </c>
      <c r="DB606" s="39">
        <v>0</v>
      </c>
      <c r="DC606" s="39">
        <v>0</v>
      </c>
      <c r="DD606" s="39" t="s">
        <v>79924</v>
      </c>
      <c r="DE606" s="39" t="s">
        <v>40006</v>
      </c>
      <c r="DF606" s="39">
        <v>0</v>
      </c>
      <c r="DG606" s="39">
        <v>0</v>
      </c>
      <c r="DH606" s="39">
        <v>0</v>
      </c>
      <c r="DI606" s="4" t="s">
        <v>79925</v>
      </c>
      <c r="DJ606" s="17" t="s">
        <v>40007</v>
      </c>
      <c r="DK606" s="39">
        <v>0</v>
      </c>
      <c r="DL606" s="39">
        <v>0</v>
      </c>
      <c r="DM606" s="39">
        <v>0</v>
      </c>
      <c r="DN606" s="4" t="s">
        <v>79926</v>
      </c>
      <c r="DO606" s="17" t="s">
        <v>40008</v>
      </c>
      <c r="DP606" s="39">
        <v>0</v>
      </c>
      <c r="DQ606" s="39">
        <v>0</v>
      </c>
      <c r="DR606" s="39">
        <v>0</v>
      </c>
      <c r="DS606" s="4" t="s">
        <v>79927</v>
      </c>
      <c r="DT606" s="17" t="s">
        <v>40009</v>
      </c>
      <c r="DU606" s="39">
        <v>0</v>
      </c>
      <c r="DV606" s="39">
        <v>0</v>
      </c>
      <c r="DW606" s="39">
        <v>0</v>
      </c>
      <c r="DX606" s="4" t="s">
        <v>79928</v>
      </c>
      <c r="DY606" s="17" t="s">
        <v>40010</v>
      </c>
      <c r="DZ606" s="39">
        <v>0</v>
      </c>
      <c r="EA606" s="39">
        <v>0</v>
      </c>
      <c r="EB606" s="39">
        <v>0</v>
      </c>
      <c r="EC606" s="4" t="s">
        <v>79929</v>
      </c>
      <c r="ED606" s="17" t="s">
        <v>40011</v>
      </c>
      <c r="EE606" s="39">
        <v>0</v>
      </c>
      <c r="EF606" s="39">
        <v>0</v>
      </c>
      <c r="EG606" s="39">
        <v>0</v>
      </c>
      <c r="EH606" s="4" t="s">
        <v>79930</v>
      </c>
      <c r="EI606" s="56" t="s">
        <v>40012</v>
      </c>
      <c r="EJ606" s="56">
        <v>0</v>
      </c>
      <c r="EK606" s="56">
        <v>0</v>
      </c>
      <c r="EL606" s="56">
        <v>0</v>
      </c>
      <c r="EM606" s="4" t="s">
        <v>79931</v>
      </c>
      <c r="EN606" s="17" t="s">
        <v>40013</v>
      </c>
      <c r="EO606" s="39">
        <v>0</v>
      </c>
      <c r="EP606" s="39">
        <v>0</v>
      </c>
      <c r="EQ606" s="39">
        <v>0</v>
      </c>
      <c r="ER606" s="4" t="s">
        <v>79932</v>
      </c>
      <c r="ES606" s="1" t="s">
        <v>40014</v>
      </c>
      <c r="ET606" s="1">
        <v>0</v>
      </c>
      <c r="EU606" s="1">
        <v>0</v>
      </c>
      <c r="EV606" s="1">
        <v>0</v>
      </c>
      <c r="EW606" s="1" t="s">
        <v>79933</v>
      </c>
      <c r="EX606" s="1" t="s">
        <v>40015</v>
      </c>
      <c r="EY606" s="1">
        <v>0</v>
      </c>
      <c r="EZ606" s="1">
        <v>0</v>
      </c>
      <c r="FA606" s="1">
        <v>0</v>
      </c>
      <c r="FB606" s="1" t="s">
        <v>79934</v>
      </c>
      <c r="FC606" s="1" t="s">
        <v>40016</v>
      </c>
      <c r="FD606" s="1">
        <v>0</v>
      </c>
      <c r="FE606" s="1">
        <v>0</v>
      </c>
      <c r="FF606" s="1">
        <v>0</v>
      </c>
      <c r="FH606" s="1">
        <v>0</v>
      </c>
      <c r="FI606" s="1">
        <v>0</v>
      </c>
      <c r="FJ606" s="1">
        <v>0</v>
      </c>
      <c r="FL606" s="1">
        <v>0</v>
      </c>
      <c r="FM606" s="1">
        <v>0</v>
      </c>
      <c r="FN606" s="1">
        <v>0</v>
      </c>
      <c r="FP606" s="1">
        <v>0</v>
      </c>
      <c r="FQ606" s="1">
        <v>0</v>
      </c>
      <c r="FR606" s="1">
        <v>0</v>
      </c>
    </row>
    <row r="607" spans="1:174">
      <c r="A607" s="3">
        <v>83341000</v>
      </c>
      <c r="B607" s="42" t="s">
        <v>1718</v>
      </c>
      <c r="C607" s="1" t="s">
        <v>1403</v>
      </c>
      <c r="D607" s="5">
        <v>22764192</v>
      </c>
      <c r="E607" s="5">
        <v>226526729</v>
      </c>
      <c r="F607" s="4">
        <v>249290921</v>
      </c>
      <c r="G607" s="4"/>
      <c r="H607" s="5"/>
      <c r="I607" s="5"/>
      <c r="J607" s="4"/>
      <c r="K607" s="4"/>
      <c r="L607" s="4"/>
      <c r="M607" s="4" t="s">
        <v>79935</v>
      </c>
      <c r="N607" s="17" t="s">
        <v>40017</v>
      </c>
      <c r="O607" s="39">
        <v>13748165</v>
      </c>
      <c r="P607" s="39">
        <v>144561012</v>
      </c>
      <c r="Q607" s="39">
        <v>158309177</v>
      </c>
      <c r="R607" s="4" t="s">
        <v>79936</v>
      </c>
      <c r="S607" s="17" t="s">
        <v>40018</v>
      </c>
      <c r="T607" s="39">
        <v>475833</v>
      </c>
      <c r="U607" s="39">
        <v>5234163</v>
      </c>
      <c r="V607" s="39">
        <v>5709996</v>
      </c>
      <c r="W607" s="4" t="s">
        <v>79937</v>
      </c>
      <c r="X607" s="17" t="s">
        <v>40019</v>
      </c>
      <c r="Y607" s="39">
        <v>1326783</v>
      </c>
      <c r="Z607" s="39">
        <v>1623787</v>
      </c>
      <c r="AA607" s="39">
        <v>2950570</v>
      </c>
      <c r="AB607" s="4" t="s">
        <v>79938</v>
      </c>
      <c r="AC607" s="17" t="s">
        <v>40020</v>
      </c>
      <c r="AD607" s="39">
        <v>266667</v>
      </c>
      <c r="AE607" s="39">
        <v>2933337</v>
      </c>
      <c r="AF607" s="39">
        <v>3200004</v>
      </c>
      <c r="AG607" s="4" t="s">
        <v>79939</v>
      </c>
      <c r="AH607" s="17" t="s">
        <v>40021</v>
      </c>
      <c r="AI607" s="39">
        <v>1001433</v>
      </c>
      <c r="AJ607" s="39">
        <v>10397363</v>
      </c>
      <c r="AK607" s="39">
        <v>11398796</v>
      </c>
      <c r="AL607" s="4" t="s">
        <v>79940</v>
      </c>
      <c r="AM607" s="17" t="s">
        <v>40022</v>
      </c>
      <c r="AN607" s="39">
        <v>416667</v>
      </c>
      <c r="AO607" s="39">
        <v>3648337</v>
      </c>
      <c r="AP607" s="39">
        <v>4065004</v>
      </c>
      <c r="AQ607" s="4" t="s">
        <v>79941</v>
      </c>
      <c r="AR607" s="17" t="s">
        <v>40023</v>
      </c>
      <c r="AS607" s="39">
        <v>92983</v>
      </c>
      <c r="AT607" s="39">
        <v>1022813</v>
      </c>
      <c r="AU607" s="39">
        <v>1115796</v>
      </c>
      <c r="AV607" s="4" t="s">
        <v>79942</v>
      </c>
      <c r="AW607" s="17" t="s">
        <v>40024</v>
      </c>
      <c r="AX607" s="39">
        <v>152077</v>
      </c>
      <c r="AY607" s="39">
        <v>1672847</v>
      </c>
      <c r="AZ607" s="39">
        <v>1824924</v>
      </c>
      <c r="BA607" s="4" t="s">
        <v>79943</v>
      </c>
      <c r="BB607" s="17" t="s">
        <v>40025</v>
      </c>
      <c r="BC607" s="39">
        <v>223382</v>
      </c>
      <c r="BD607" s="39">
        <v>2457202</v>
      </c>
      <c r="BE607" s="39">
        <v>2680584</v>
      </c>
      <c r="BF607" s="4" t="s">
        <v>79944</v>
      </c>
      <c r="BG607" s="17" t="s">
        <v>40026</v>
      </c>
      <c r="BH607" s="39">
        <v>893938</v>
      </c>
      <c r="BI607" s="39">
        <v>9833318</v>
      </c>
      <c r="BJ607" s="39">
        <v>10727256</v>
      </c>
      <c r="BK607" s="4" t="s">
        <v>79945</v>
      </c>
      <c r="BL607" s="17" t="s">
        <v>40027</v>
      </c>
      <c r="BM607" s="39">
        <v>293100</v>
      </c>
      <c r="BN607" s="39">
        <v>2464968</v>
      </c>
      <c r="BO607" s="39">
        <v>2758068</v>
      </c>
      <c r="BP607" s="4" t="s">
        <v>79946</v>
      </c>
      <c r="BQ607" s="17" t="s">
        <v>40028</v>
      </c>
      <c r="BR607" s="39">
        <v>433717</v>
      </c>
      <c r="BS607" s="39">
        <v>4770887</v>
      </c>
      <c r="BT607" s="39">
        <v>5204604</v>
      </c>
      <c r="BU607" s="4" t="s">
        <v>79947</v>
      </c>
      <c r="BV607" s="17" t="s">
        <v>40029</v>
      </c>
      <c r="BW607" s="39">
        <v>0</v>
      </c>
      <c r="BX607" s="39">
        <v>0</v>
      </c>
      <c r="BY607" s="39">
        <v>0</v>
      </c>
      <c r="BZ607" s="4" t="s">
        <v>79948</v>
      </c>
      <c r="CA607" s="17" t="s">
        <v>40030</v>
      </c>
      <c r="CB607" s="39">
        <v>898163</v>
      </c>
      <c r="CC607" s="39">
        <v>9607192</v>
      </c>
      <c r="CD607" s="39">
        <v>10505355</v>
      </c>
      <c r="CE607" s="4" t="s">
        <v>79949</v>
      </c>
      <c r="CF607" s="17" t="s">
        <v>40031</v>
      </c>
      <c r="CG607" s="39">
        <v>0</v>
      </c>
      <c r="CH607" s="39">
        <v>0</v>
      </c>
      <c r="CI607" s="39">
        <v>0</v>
      </c>
      <c r="CJ607" s="4" t="s">
        <v>79950</v>
      </c>
      <c r="CK607" s="17" t="s">
        <v>40032</v>
      </c>
      <c r="CL607" s="39">
        <v>456157</v>
      </c>
      <c r="CM607" s="39">
        <v>3477910</v>
      </c>
      <c r="CN607" s="39">
        <v>3934067</v>
      </c>
      <c r="CO607" s="4" t="s">
        <v>79951</v>
      </c>
      <c r="CP607" s="17" t="s">
        <v>40033</v>
      </c>
      <c r="CQ607" s="39">
        <v>91667</v>
      </c>
      <c r="CR607" s="39">
        <v>1008337</v>
      </c>
      <c r="CS607" s="39">
        <v>1100004</v>
      </c>
      <c r="CT607" s="4" t="s">
        <v>79952</v>
      </c>
      <c r="CU607" s="17" t="s">
        <v>40034</v>
      </c>
      <c r="CV607" s="39">
        <v>33333</v>
      </c>
      <c r="CW607" s="39">
        <v>366663</v>
      </c>
      <c r="CX607" s="39">
        <v>399996</v>
      </c>
      <c r="CY607" s="4" t="s">
        <v>79953</v>
      </c>
      <c r="CZ607" s="17" t="s">
        <v>40035</v>
      </c>
      <c r="DA607" s="39">
        <v>159667</v>
      </c>
      <c r="DB607" s="39">
        <v>1756334</v>
      </c>
      <c r="DC607" s="39">
        <v>1916001</v>
      </c>
      <c r="DD607" s="39" t="s">
        <v>79954</v>
      </c>
      <c r="DE607" s="39" t="s">
        <v>40036</v>
      </c>
      <c r="DF607" s="39">
        <v>0</v>
      </c>
      <c r="DG607" s="39">
        <v>0</v>
      </c>
      <c r="DH607" s="39">
        <v>0</v>
      </c>
      <c r="DI607" s="4" t="s">
        <v>79955</v>
      </c>
      <c r="DJ607" s="17" t="s">
        <v>40037</v>
      </c>
      <c r="DK607" s="39">
        <v>0</v>
      </c>
      <c r="DL607" s="39">
        <v>0</v>
      </c>
      <c r="DM607" s="39">
        <v>0</v>
      </c>
      <c r="DN607" s="4" t="s">
        <v>79956</v>
      </c>
      <c r="DO607" s="17" t="s">
        <v>40038</v>
      </c>
      <c r="DP607" s="39">
        <v>820735</v>
      </c>
      <c r="DQ607" s="39">
        <v>8970584</v>
      </c>
      <c r="DR607" s="39">
        <v>9791319</v>
      </c>
      <c r="DS607" s="4" t="s">
        <v>79957</v>
      </c>
      <c r="DT607" s="17" t="s">
        <v>40039</v>
      </c>
      <c r="DU607" s="39">
        <v>0</v>
      </c>
      <c r="DV607" s="39">
        <v>0</v>
      </c>
      <c r="DW607" s="39">
        <v>0</v>
      </c>
      <c r="DX607" s="4" t="s">
        <v>79958</v>
      </c>
      <c r="DY607" s="17" t="s">
        <v>40040</v>
      </c>
      <c r="DZ607" s="39">
        <v>0</v>
      </c>
      <c r="EA607" s="39">
        <v>0</v>
      </c>
      <c r="EB607" s="39">
        <v>0</v>
      </c>
      <c r="EC607" s="4" t="s">
        <v>79959</v>
      </c>
      <c r="ED607" s="17" t="s">
        <v>40041</v>
      </c>
      <c r="EE607" s="39">
        <v>0</v>
      </c>
      <c r="EF607" s="39">
        <v>0</v>
      </c>
      <c r="EG607" s="39">
        <v>0</v>
      </c>
      <c r="EH607" s="4" t="s">
        <v>79960</v>
      </c>
      <c r="EI607" s="56" t="s">
        <v>40042</v>
      </c>
      <c r="EJ607" s="56">
        <v>979725</v>
      </c>
      <c r="EK607" s="56">
        <v>10719675</v>
      </c>
      <c r="EL607" s="56">
        <v>11699400</v>
      </c>
      <c r="EM607" s="4" t="s">
        <v>79961</v>
      </c>
      <c r="EN607" s="17" t="s">
        <v>40043</v>
      </c>
      <c r="EO607" s="39">
        <v>0</v>
      </c>
      <c r="EP607" s="39">
        <v>0</v>
      </c>
      <c r="EQ607" s="39">
        <v>0</v>
      </c>
      <c r="ER607" s="4" t="s">
        <v>79962</v>
      </c>
      <c r="ES607" s="1" t="s">
        <v>40044</v>
      </c>
      <c r="ET607" s="1">
        <v>0</v>
      </c>
      <c r="EU607" s="1">
        <v>0</v>
      </c>
      <c r="EV607" s="1">
        <v>0</v>
      </c>
      <c r="EW607" s="1" t="s">
        <v>79963</v>
      </c>
      <c r="EX607" s="1" t="s">
        <v>40045</v>
      </c>
      <c r="EY607" s="1">
        <v>0</v>
      </c>
      <c r="EZ607" s="1">
        <v>0</v>
      </c>
      <c r="FA607" s="1">
        <v>0</v>
      </c>
      <c r="FB607" s="1" t="s">
        <v>79964</v>
      </c>
      <c r="FC607" s="1" t="s">
        <v>40046</v>
      </c>
      <c r="FD607" s="1">
        <v>0</v>
      </c>
      <c r="FE607" s="1">
        <v>0</v>
      </c>
      <c r="FF607" s="1">
        <v>0</v>
      </c>
      <c r="FH607" s="1">
        <v>22764192</v>
      </c>
      <c r="FI607" s="1">
        <v>226526729</v>
      </c>
      <c r="FJ607" s="1">
        <v>249290921</v>
      </c>
      <c r="FL607" s="1">
        <v>22764192</v>
      </c>
      <c r="FM607" s="1">
        <v>226526729</v>
      </c>
      <c r="FN607" s="1">
        <v>249290921</v>
      </c>
      <c r="FP607" s="1">
        <v>0</v>
      </c>
      <c r="FQ607" s="1">
        <v>0</v>
      </c>
      <c r="FR607" s="1">
        <v>0</v>
      </c>
    </row>
    <row r="608" spans="1:174">
      <c r="A608" s="3">
        <v>83342000</v>
      </c>
      <c r="B608" s="42" t="s">
        <v>1719</v>
      </c>
      <c r="C608" s="1" t="s">
        <v>1404</v>
      </c>
      <c r="D608" s="5">
        <v>0</v>
      </c>
      <c r="E608" s="5">
        <v>0</v>
      </c>
      <c r="F608" s="4">
        <v>0</v>
      </c>
      <c r="G608" s="4"/>
      <c r="I608" s="5"/>
      <c r="M608" s="1" t="s">
        <v>79965</v>
      </c>
      <c r="N608" s="17" t="s">
        <v>40047</v>
      </c>
      <c r="O608" s="39">
        <v>0</v>
      </c>
      <c r="P608" s="39">
        <v>0</v>
      </c>
      <c r="Q608" s="39">
        <v>0</v>
      </c>
      <c r="R608" s="4" t="s">
        <v>79966</v>
      </c>
      <c r="S608" s="17" t="s">
        <v>40048</v>
      </c>
      <c r="T608" s="39">
        <v>0</v>
      </c>
      <c r="U608" s="39">
        <v>0</v>
      </c>
      <c r="V608" s="39">
        <v>0</v>
      </c>
      <c r="W608" s="4" t="s">
        <v>79967</v>
      </c>
      <c r="X608" s="17" t="s">
        <v>40049</v>
      </c>
      <c r="Y608" s="39">
        <v>0</v>
      </c>
      <c r="Z608" s="39">
        <v>0</v>
      </c>
      <c r="AA608" s="39">
        <v>0</v>
      </c>
      <c r="AB608" s="4" t="s">
        <v>79968</v>
      </c>
      <c r="AC608" s="17" t="s">
        <v>40050</v>
      </c>
      <c r="AD608" s="39">
        <v>0</v>
      </c>
      <c r="AE608" s="39">
        <v>0</v>
      </c>
      <c r="AF608" s="39">
        <v>0</v>
      </c>
      <c r="AG608" s="4" t="s">
        <v>79969</v>
      </c>
      <c r="AH608" s="17" t="s">
        <v>40051</v>
      </c>
      <c r="AI608" s="39">
        <v>0</v>
      </c>
      <c r="AJ608" s="39">
        <v>0</v>
      </c>
      <c r="AK608" s="39">
        <v>0</v>
      </c>
      <c r="AL608" s="4" t="s">
        <v>79970</v>
      </c>
      <c r="AM608" s="17" t="s">
        <v>40052</v>
      </c>
      <c r="AN608" s="39">
        <v>0</v>
      </c>
      <c r="AO608" s="39">
        <v>0</v>
      </c>
      <c r="AP608" s="39">
        <v>0</v>
      </c>
      <c r="AQ608" s="4" t="s">
        <v>79971</v>
      </c>
      <c r="AR608" s="17" t="s">
        <v>40053</v>
      </c>
      <c r="AS608" s="39">
        <v>0</v>
      </c>
      <c r="AT608" s="39">
        <v>0</v>
      </c>
      <c r="AU608" s="39">
        <v>0</v>
      </c>
      <c r="AV608" s="4" t="s">
        <v>79972</v>
      </c>
      <c r="AW608" s="17" t="s">
        <v>40054</v>
      </c>
      <c r="AX608" s="39">
        <v>0</v>
      </c>
      <c r="AY608" s="39">
        <v>0</v>
      </c>
      <c r="AZ608" s="39">
        <v>0</v>
      </c>
      <c r="BA608" s="4" t="s">
        <v>79973</v>
      </c>
      <c r="BB608" s="17" t="s">
        <v>40055</v>
      </c>
      <c r="BC608" s="39">
        <v>0</v>
      </c>
      <c r="BD608" s="39">
        <v>0</v>
      </c>
      <c r="BE608" s="39">
        <v>0</v>
      </c>
      <c r="BF608" s="4" t="s">
        <v>79974</v>
      </c>
      <c r="BG608" s="17" t="s">
        <v>40056</v>
      </c>
      <c r="BH608" s="39">
        <v>0</v>
      </c>
      <c r="BI608" s="39">
        <v>0</v>
      </c>
      <c r="BJ608" s="39">
        <v>0</v>
      </c>
      <c r="BK608" s="4" t="s">
        <v>79975</v>
      </c>
      <c r="BL608" s="17" t="s">
        <v>40057</v>
      </c>
      <c r="BM608" s="39">
        <v>0</v>
      </c>
      <c r="BN608" s="39">
        <v>0</v>
      </c>
      <c r="BO608" s="39">
        <v>0</v>
      </c>
      <c r="BP608" s="4" t="s">
        <v>79976</v>
      </c>
      <c r="BQ608" s="17" t="s">
        <v>40058</v>
      </c>
      <c r="BR608" s="39">
        <v>0</v>
      </c>
      <c r="BS608" s="39">
        <v>0</v>
      </c>
      <c r="BT608" s="39">
        <v>0</v>
      </c>
      <c r="BU608" s="4" t="s">
        <v>79977</v>
      </c>
      <c r="BV608" s="17" t="s">
        <v>40059</v>
      </c>
      <c r="BW608" s="39">
        <v>0</v>
      </c>
      <c r="BX608" s="39">
        <v>0</v>
      </c>
      <c r="BY608" s="39">
        <v>0</v>
      </c>
      <c r="BZ608" s="4" t="s">
        <v>79978</v>
      </c>
      <c r="CA608" s="17" t="s">
        <v>40060</v>
      </c>
      <c r="CB608" s="39">
        <v>0</v>
      </c>
      <c r="CC608" s="39">
        <v>0</v>
      </c>
      <c r="CD608" s="39">
        <v>0</v>
      </c>
      <c r="CE608" s="4" t="s">
        <v>79979</v>
      </c>
      <c r="CF608" s="17" t="s">
        <v>40061</v>
      </c>
      <c r="CG608" s="39">
        <v>0</v>
      </c>
      <c r="CH608" s="39">
        <v>0</v>
      </c>
      <c r="CI608" s="39">
        <v>0</v>
      </c>
      <c r="CJ608" s="4" t="s">
        <v>79980</v>
      </c>
      <c r="CK608" s="17" t="s">
        <v>40062</v>
      </c>
      <c r="CL608" s="39">
        <v>0</v>
      </c>
      <c r="CM608" s="39">
        <v>0</v>
      </c>
      <c r="CN608" s="39">
        <v>0</v>
      </c>
      <c r="CO608" s="4" t="s">
        <v>79981</v>
      </c>
      <c r="CP608" s="17" t="s">
        <v>40063</v>
      </c>
      <c r="CQ608" s="39">
        <v>0</v>
      </c>
      <c r="CR608" s="39">
        <v>0</v>
      </c>
      <c r="CS608" s="39">
        <v>0</v>
      </c>
      <c r="CT608" s="4" t="s">
        <v>79982</v>
      </c>
      <c r="CU608" s="17" t="s">
        <v>40064</v>
      </c>
      <c r="CV608" s="39">
        <v>0</v>
      </c>
      <c r="CW608" s="39">
        <v>0</v>
      </c>
      <c r="CX608" s="39">
        <v>0</v>
      </c>
      <c r="CY608" s="4" t="s">
        <v>79983</v>
      </c>
      <c r="CZ608" s="17" t="s">
        <v>40065</v>
      </c>
      <c r="DA608" s="39">
        <v>0</v>
      </c>
      <c r="DB608" s="39">
        <v>0</v>
      </c>
      <c r="DC608" s="39">
        <v>0</v>
      </c>
      <c r="DD608" s="39" t="s">
        <v>79984</v>
      </c>
      <c r="DE608" s="39" t="s">
        <v>40066</v>
      </c>
      <c r="DF608" s="39">
        <v>0</v>
      </c>
      <c r="DG608" s="39">
        <v>0</v>
      </c>
      <c r="DH608" s="39">
        <v>0</v>
      </c>
      <c r="DI608" s="4" t="s">
        <v>79985</v>
      </c>
      <c r="DJ608" s="17" t="s">
        <v>40067</v>
      </c>
      <c r="DK608" s="39">
        <v>0</v>
      </c>
      <c r="DL608" s="39">
        <v>0</v>
      </c>
      <c r="DM608" s="39">
        <v>0</v>
      </c>
      <c r="DN608" s="4" t="s">
        <v>79986</v>
      </c>
      <c r="DO608" s="17" t="s">
        <v>40068</v>
      </c>
      <c r="DP608" s="39">
        <v>0</v>
      </c>
      <c r="DQ608" s="39">
        <v>0</v>
      </c>
      <c r="DR608" s="39">
        <v>0</v>
      </c>
      <c r="DS608" s="4" t="s">
        <v>79987</v>
      </c>
      <c r="DT608" s="17" t="s">
        <v>40069</v>
      </c>
      <c r="DU608" s="39">
        <v>0</v>
      </c>
      <c r="DV608" s="39">
        <v>0</v>
      </c>
      <c r="DW608" s="39">
        <v>0</v>
      </c>
      <c r="DX608" s="4" t="s">
        <v>79988</v>
      </c>
      <c r="DY608" s="17" t="s">
        <v>40070</v>
      </c>
      <c r="DZ608" s="39">
        <v>0</v>
      </c>
      <c r="EA608" s="39">
        <v>0</v>
      </c>
      <c r="EB608" s="39">
        <v>0</v>
      </c>
      <c r="EC608" s="4" t="s">
        <v>79989</v>
      </c>
      <c r="ED608" s="17" t="s">
        <v>40071</v>
      </c>
      <c r="EE608" s="39">
        <v>0</v>
      </c>
      <c r="EF608" s="39">
        <v>0</v>
      </c>
      <c r="EG608" s="39">
        <v>0</v>
      </c>
      <c r="EH608" s="4" t="s">
        <v>79990</v>
      </c>
      <c r="EI608" s="56" t="s">
        <v>40072</v>
      </c>
      <c r="EJ608" s="56">
        <v>0</v>
      </c>
      <c r="EK608" s="56">
        <v>0</v>
      </c>
      <c r="EL608" s="56">
        <v>0</v>
      </c>
      <c r="EM608" s="4" t="s">
        <v>79991</v>
      </c>
      <c r="EN608" s="17" t="s">
        <v>40073</v>
      </c>
      <c r="EO608" s="39">
        <v>0</v>
      </c>
      <c r="EP608" s="39">
        <v>0</v>
      </c>
      <c r="EQ608" s="39">
        <v>0</v>
      </c>
      <c r="ER608" s="4" t="s">
        <v>79992</v>
      </c>
      <c r="ES608" s="1" t="s">
        <v>40074</v>
      </c>
      <c r="ET608" s="1">
        <v>0</v>
      </c>
      <c r="EU608" s="1">
        <v>0</v>
      </c>
      <c r="EV608" s="1">
        <v>0</v>
      </c>
      <c r="EW608" s="1" t="s">
        <v>79993</v>
      </c>
      <c r="EX608" s="1" t="s">
        <v>40075</v>
      </c>
      <c r="EY608" s="1">
        <v>0</v>
      </c>
      <c r="EZ608" s="1">
        <v>0</v>
      </c>
      <c r="FA608" s="1">
        <v>0</v>
      </c>
      <c r="FB608" s="1" t="s">
        <v>79994</v>
      </c>
      <c r="FC608" s="1" t="s">
        <v>40076</v>
      </c>
      <c r="FD608" s="1">
        <v>0</v>
      </c>
      <c r="FE608" s="1">
        <v>0</v>
      </c>
      <c r="FF608" s="1">
        <v>0</v>
      </c>
      <c r="FH608" s="1">
        <v>0</v>
      </c>
      <c r="FI608" s="1">
        <v>0</v>
      </c>
      <c r="FJ608" s="1">
        <v>0</v>
      </c>
      <c r="FL608" s="1">
        <v>0</v>
      </c>
      <c r="FM608" s="1">
        <v>0</v>
      </c>
      <c r="FN608" s="1">
        <v>0</v>
      </c>
      <c r="FP608" s="1">
        <v>0</v>
      </c>
      <c r="FQ608" s="1">
        <v>0</v>
      </c>
      <c r="FR608" s="1">
        <v>0</v>
      </c>
    </row>
    <row r="609" spans="1:174">
      <c r="A609" s="3">
        <v>83350000</v>
      </c>
      <c r="B609" s="42" t="s">
        <v>1720</v>
      </c>
      <c r="C609" s="1" t="s">
        <v>1405</v>
      </c>
      <c r="D609" s="5">
        <v>1641131</v>
      </c>
      <c r="E609" s="5">
        <v>16928109</v>
      </c>
      <c r="F609" s="4">
        <v>18569240</v>
      </c>
      <c r="G609" s="4"/>
      <c r="I609" s="5"/>
      <c r="M609" s="1" t="s">
        <v>79995</v>
      </c>
      <c r="N609" s="17" t="s">
        <v>40077</v>
      </c>
      <c r="O609" s="39">
        <v>807631</v>
      </c>
      <c r="P609" s="39">
        <v>8883941</v>
      </c>
      <c r="Q609" s="39">
        <v>9691572</v>
      </c>
      <c r="R609" s="4" t="s">
        <v>79996</v>
      </c>
      <c r="S609" s="17" t="s">
        <v>40078</v>
      </c>
      <c r="T609" s="39">
        <v>0</v>
      </c>
      <c r="U609" s="39">
        <v>0</v>
      </c>
      <c r="V609" s="39">
        <v>0</v>
      </c>
      <c r="W609" s="4" t="s">
        <v>79997</v>
      </c>
      <c r="X609" s="17" t="s">
        <v>40079</v>
      </c>
      <c r="Y609" s="39">
        <v>0</v>
      </c>
      <c r="Z609" s="39">
        <v>0</v>
      </c>
      <c r="AA609" s="39">
        <v>0</v>
      </c>
      <c r="AB609" s="4" t="s">
        <v>79998</v>
      </c>
      <c r="AC609" s="17" t="s">
        <v>40080</v>
      </c>
      <c r="AD609" s="39">
        <v>0</v>
      </c>
      <c r="AE609" s="39">
        <v>0</v>
      </c>
      <c r="AF609" s="39">
        <v>0</v>
      </c>
      <c r="AG609" s="4" t="s">
        <v>79999</v>
      </c>
      <c r="AH609" s="17" t="s">
        <v>40081</v>
      </c>
      <c r="AI609" s="39">
        <v>0</v>
      </c>
      <c r="AJ609" s="39">
        <v>0</v>
      </c>
      <c r="AK609" s="39">
        <v>0</v>
      </c>
      <c r="AL609" s="4" t="s">
        <v>80000</v>
      </c>
      <c r="AM609" s="17" t="s">
        <v>40082</v>
      </c>
      <c r="AN609" s="39">
        <v>0</v>
      </c>
      <c r="AO609" s="39">
        <v>0</v>
      </c>
      <c r="AP609" s="39">
        <v>0</v>
      </c>
      <c r="AQ609" s="4" t="s">
        <v>80001</v>
      </c>
      <c r="AR609" s="17" t="s">
        <v>40083</v>
      </c>
      <c r="AS609" s="39">
        <v>0</v>
      </c>
      <c r="AT609" s="39">
        <v>0</v>
      </c>
      <c r="AU609" s="39">
        <v>0</v>
      </c>
      <c r="AV609" s="4" t="s">
        <v>80002</v>
      </c>
      <c r="AW609" s="17" t="s">
        <v>40084</v>
      </c>
      <c r="AX609" s="39">
        <v>0</v>
      </c>
      <c r="AY609" s="39">
        <v>0</v>
      </c>
      <c r="AZ609" s="39">
        <v>0</v>
      </c>
      <c r="BA609" s="4" t="s">
        <v>80003</v>
      </c>
      <c r="BB609" s="17" t="s">
        <v>40085</v>
      </c>
      <c r="BC609" s="39">
        <v>0</v>
      </c>
      <c r="BD609" s="39">
        <v>0</v>
      </c>
      <c r="BE609" s="39">
        <v>0</v>
      </c>
      <c r="BF609" s="4" t="s">
        <v>80004</v>
      </c>
      <c r="BG609" s="17" t="s">
        <v>40086</v>
      </c>
      <c r="BH609" s="39">
        <v>0</v>
      </c>
      <c r="BI609" s="39">
        <v>0</v>
      </c>
      <c r="BJ609" s="39">
        <v>0</v>
      </c>
      <c r="BK609" s="4" t="s">
        <v>80005</v>
      </c>
      <c r="BL609" s="17" t="s">
        <v>40087</v>
      </c>
      <c r="BM609" s="39">
        <v>547750</v>
      </c>
      <c r="BN609" s="39">
        <v>4900918</v>
      </c>
      <c r="BO609" s="39">
        <v>5448668</v>
      </c>
      <c r="BP609" s="4" t="s">
        <v>80006</v>
      </c>
      <c r="BQ609" s="17" t="s">
        <v>40088</v>
      </c>
      <c r="BR609" s="39">
        <v>0</v>
      </c>
      <c r="BS609" s="39">
        <v>0</v>
      </c>
      <c r="BT609" s="39">
        <v>0</v>
      </c>
      <c r="BU609" s="4" t="s">
        <v>80007</v>
      </c>
      <c r="BV609" s="17" t="s">
        <v>40089</v>
      </c>
      <c r="BW609" s="39">
        <v>0</v>
      </c>
      <c r="BX609" s="39">
        <v>0</v>
      </c>
      <c r="BY609" s="39">
        <v>0</v>
      </c>
      <c r="BZ609" s="4" t="s">
        <v>80008</v>
      </c>
      <c r="CA609" s="17" t="s">
        <v>40090</v>
      </c>
      <c r="CB609" s="39">
        <v>0</v>
      </c>
      <c r="CC609" s="39">
        <v>0</v>
      </c>
      <c r="CD609" s="39">
        <v>0</v>
      </c>
      <c r="CE609" s="4" t="s">
        <v>80009</v>
      </c>
      <c r="CF609" s="17" t="s">
        <v>40091</v>
      </c>
      <c r="CG609" s="39">
        <v>0</v>
      </c>
      <c r="CH609" s="39">
        <v>0</v>
      </c>
      <c r="CI609" s="39">
        <v>0</v>
      </c>
      <c r="CJ609" s="4" t="s">
        <v>80010</v>
      </c>
      <c r="CK609" s="17" t="s">
        <v>40092</v>
      </c>
      <c r="CL609" s="39">
        <v>0</v>
      </c>
      <c r="CM609" s="39">
        <v>0</v>
      </c>
      <c r="CN609" s="39">
        <v>0</v>
      </c>
      <c r="CO609" s="4" t="s">
        <v>80011</v>
      </c>
      <c r="CP609" s="17" t="s">
        <v>40093</v>
      </c>
      <c r="CQ609" s="39">
        <v>0</v>
      </c>
      <c r="CR609" s="39">
        <v>0</v>
      </c>
      <c r="CS609" s="39">
        <v>0</v>
      </c>
      <c r="CT609" s="4" t="s">
        <v>80012</v>
      </c>
      <c r="CU609" s="17" t="s">
        <v>40094</v>
      </c>
      <c r="CV609" s="39">
        <v>0</v>
      </c>
      <c r="CW609" s="39">
        <v>0</v>
      </c>
      <c r="CX609" s="39">
        <v>0</v>
      </c>
      <c r="CY609" s="4" t="s">
        <v>80013</v>
      </c>
      <c r="CZ609" s="17" t="s">
        <v>40095</v>
      </c>
      <c r="DA609" s="39">
        <v>0</v>
      </c>
      <c r="DB609" s="39">
        <v>0</v>
      </c>
      <c r="DC609" s="39">
        <v>0</v>
      </c>
      <c r="DD609" s="39" t="s">
        <v>80014</v>
      </c>
      <c r="DE609" s="39" t="s">
        <v>40096</v>
      </c>
      <c r="DF609" s="39">
        <v>0</v>
      </c>
      <c r="DG609" s="39">
        <v>0</v>
      </c>
      <c r="DH609" s="39">
        <v>0</v>
      </c>
      <c r="DI609" s="4" t="s">
        <v>80015</v>
      </c>
      <c r="DJ609" s="17" t="s">
        <v>40097</v>
      </c>
      <c r="DK609" s="39">
        <v>0</v>
      </c>
      <c r="DL609" s="39">
        <v>0</v>
      </c>
      <c r="DM609" s="39">
        <v>0</v>
      </c>
      <c r="DN609" s="4" t="s">
        <v>80016</v>
      </c>
      <c r="DO609" s="17" t="s">
        <v>40098</v>
      </c>
      <c r="DP609" s="39">
        <v>285750</v>
      </c>
      <c r="DQ609" s="39">
        <v>3143250</v>
      </c>
      <c r="DR609" s="39">
        <v>3429000</v>
      </c>
      <c r="DS609" s="4" t="s">
        <v>80017</v>
      </c>
      <c r="DT609" s="17" t="s">
        <v>40099</v>
      </c>
      <c r="DU609" s="39">
        <v>0</v>
      </c>
      <c r="DV609" s="39">
        <v>0</v>
      </c>
      <c r="DW609" s="39">
        <v>0</v>
      </c>
      <c r="DX609" s="4" t="s">
        <v>80018</v>
      </c>
      <c r="DY609" s="17" t="s">
        <v>40100</v>
      </c>
      <c r="DZ609" s="39">
        <v>0</v>
      </c>
      <c r="EA609" s="39">
        <v>0</v>
      </c>
      <c r="EB609" s="39">
        <v>0</v>
      </c>
      <c r="EC609" s="4" t="s">
        <v>80019</v>
      </c>
      <c r="ED609" s="17" t="s">
        <v>40101</v>
      </c>
      <c r="EE609" s="39">
        <v>0</v>
      </c>
      <c r="EF609" s="39">
        <v>0</v>
      </c>
      <c r="EG609" s="39">
        <v>0</v>
      </c>
      <c r="EH609" s="4" t="s">
        <v>80020</v>
      </c>
      <c r="EI609" s="56" t="s">
        <v>40102</v>
      </c>
      <c r="EJ609" s="56">
        <v>0</v>
      </c>
      <c r="EK609" s="56">
        <v>0</v>
      </c>
      <c r="EL609" s="56">
        <v>0</v>
      </c>
      <c r="EM609" s="4" t="s">
        <v>80021</v>
      </c>
      <c r="EN609" s="17" t="s">
        <v>40103</v>
      </c>
      <c r="EO609" s="39">
        <v>0</v>
      </c>
      <c r="EP609" s="39">
        <v>0</v>
      </c>
      <c r="EQ609" s="39">
        <v>0</v>
      </c>
      <c r="ER609" s="4" t="s">
        <v>80022</v>
      </c>
      <c r="ES609" s="1" t="s">
        <v>40104</v>
      </c>
      <c r="ET609" s="1">
        <v>0</v>
      </c>
      <c r="EU609" s="1">
        <v>0</v>
      </c>
      <c r="EV609" s="1">
        <v>0</v>
      </c>
      <c r="EW609" s="1" t="s">
        <v>80023</v>
      </c>
      <c r="EX609" s="1" t="s">
        <v>40105</v>
      </c>
      <c r="EY609" s="1">
        <v>0</v>
      </c>
      <c r="EZ609" s="1">
        <v>0</v>
      </c>
      <c r="FA609" s="1">
        <v>0</v>
      </c>
      <c r="FB609" s="1" t="s">
        <v>80024</v>
      </c>
      <c r="FC609" s="1" t="s">
        <v>40106</v>
      </c>
      <c r="FD609" s="1">
        <v>0</v>
      </c>
      <c r="FE609" s="1">
        <v>0</v>
      </c>
      <c r="FF609" s="1">
        <v>0</v>
      </c>
      <c r="FH609" s="1">
        <v>1641131</v>
      </c>
      <c r="FI609" s="1">
        <v>16928109</v>
      </c>
      <c r="FJ609" s="1">
        <v>18569240</v>
      </c>
      <c r="FL609" s="1">
        <v>1641131</v>
      </c>
      <c r="FM609" s="1">
        <v>16928109</v>
      </c>
      <c r="FN609" s="1">
        <v>18569240</v>
      </c>
      <c r="FP609" s="1">
        <v>0</v>
      </c>
      <c r="FQ609" s="1">
        <v>0</v>
      </c>
      <c r="FR609" s="1">
        <v>0</v>
      </c>
    </row>
    <row r="610" spans="1:174">
      <c r="A610" s="3">
        <v>83360000</v>
      </c>
      <c r="B610" s="42" t="s">
        <v>1721</v>
      </c>
      <c r="C610" s="1" t="s">
        <v>1406</v>
      </c>
      <c r="D610" s="5">
        <v>60894895</v>
      </c>
      <c r="E610" s="5">
        <v>654248197</v>
      </c>
      <c r="F610" s="4">
        <v>715143092</v>
      </c>
      <c r="G610" s="4"/>
      <c r="I610" s="5"/>
      <c r="M610" s="1" t="s">
        <v>80025</v>
      </c>
      <c r="N610" s="17" t="s">
        <v>40107</v>
      </c>
      <c r="O610" s="39">
        <v>51272873</v>
      </c>
      <c r="P610" s="39">
        <v>564001603</v>
      </c>
      <c r="Q610" s="39">
        <v>615274476</v>
      </c>
      <c r="R610" s="4" t="s">
        <v>80026</v>
      </c>
      <c r="S610" s="17" t="s">
        <v>40108</v>
      </c>
      <c r="T610" s="39">
        <v>0</v>
      </c>
      <c r="U610" s="39">
        <v>0</v>
      </c>
      <c r="V610" s="39">
        <v>0</v>
      </c>
      <c r="W610" s="4" t="s">
        <v>80027</v>
      </c>
      <c r="X610" s="17" t="s">
        <v>40109</v>
      </c>
      <c r="Y610" s="39">
        <v>350583</v>
      </c>
      <c r="Z610" s="39">
        <v>308913</v>
      </c>
      <c r="AA610" s="39">
        <v>659496</v>
      </c>
      <c r="AB610" s="4" t="s">
        <v>80028</v>
      </c>
      <c r="AC610" s="17" t="s">
        <v>40110</v>
      </c>
      <c r="AD610" s="39">
        <v>0</v>
      </c>
      <c r="AE610" s="39">
        <v>0</v>
      </c>
      <c r="AF610" s="39">
        <v>0</v>
      </c>
      <c r="AG610" s="4" t="s">
        <v>80029</v>
      </c>
      <c r="AH610" s="17" t="s">
        <v>40111</v>
      </c>
      <c r="AI610" s="39">
        <v>414483</v>
      </c>
      <c r="AJ610" s="39">
        <v>4559313</v>
      </c>
      <c r="AK610" s="39">
        <v>4973796</v>
      </c>
      <c r="AL610" s="4" t="s">
        <v>80030</v>
      </c>
      <c r="AM610" s="17" t="s">
        <v>40112</v>
      </c>
      <c r="AN610" s="39">
        <v>455613</v>
      </c>
      <c r="AO610" s="39">
        <v>1283337</v>
      </c>
      <c r="AP610" s="39">
        <v>1738950</v>
      </c>
      <c r="AQ610" s="4" t="s">
        <v>80031</v>
      </c>
      <c r="AR610" s="17" t="s">
        <v>40113</v>
      </c>
      <c r="AS610" s="39">
        <v>1450000</v>
      </c>
      <c r="AT610" s="39">
        <v>15950000</v>
      </c>
      <c r="AU610" s="39">
        <v>17400000</v>
      </c>
      <c r="AV610" s="4" t="s">
        <v>80032</v>
      </c>
      <c r="AW610" s="17" t="s">
        <v>40114</v>
      </c>
      <c r="AX610" s="39">
        <v>835867</v>
      </c>
      <c r="AY610" s="39">
        <v>9194537</v>
      </c>
      <c r="AZ610" s="39">
        <v>10030404</v>
      </c>
      <c r="BA610" s="4" t="s">
        <v>80033</v>
      </c>
      <c r="BB610" s="17" t="s">
        <v>40115</v>
      </c>
      <c r="BC610" s="39">
        <v>450833</v>
      </c>
      <c r="BD610" s="39">
        <v>4959163</v>
      </c>
      <c r="BE610" s="39">
        <v>5409996</v>
      </c>
      <c r="BF610" s="4" t="s">
        <v>80034</v>
      </c>
      <c r="BG610" s="17" t="s">
        <v>40116</v>
      </c>
      <c r="BH610" s="39">
        <v>0</v>
      </c>
      <c r="BI610" s="39">
        <v>0</v>
      </c>
      <c r="BJ610" s="39">
        <v>0</v>
      </c>
      <c r="BK610" s="4" t="s">
        <v>80035</v>
      </c>
      <c r="BL610" s="17" t="s">
        <v>40117</v>
      </c>
      <c r="BM610" s="39">
        <v>179245</v>
      </c>
      <c r="BN610" s="39">
        <v>1075470</v>
      </c>
      <c r="BO610" s="39">
        <v>1254715</v>
      </c>
      <c r="BP610" s="4" t="s">
        <v>80036</v>
      </c>
      <c r="BQ610" s="17" t="s">
        <v>40118</v>
      </c>
      <c r="BR610" s="39">
        <v>216706</v>
      </c>
      <c r="BS610" s="39">
        <v>2383766</v>
      </c>
      <c r="BT610" s="39">
        <v>2600472</v>
      </c>
      <c r="BU610" s="4" t="s">
        <v>80037</v>
      </c>
      <c r="BV610" s="17" t="s">
        <v>40119</v>
      </c>
      <c r="BW610" s="39">
        <v>0</v>
      </c>
      <c r="BX610" s="39">
        <v>0</v>
      </c>
      <c r="BY610" s="39">
        <v>0</v>
      </c>
      <c r="BZ610" s="4" t="s">
        <v>80038</v>
      </c>
      <c r="CA610" s="17" t="s">
        <v>40120</v>
      </c>
      <c r="CB610" s="39">
        <v>168833</v>
      </c>
      <c r="CC610" s="39">
        <v>1012998</v>
      </c>
      <c r="CD610" s="39">
        <v>1181831</v>
      </c>
      <c r="CE610" s="4" t="s">
        <v>80039</v>
      </c>
      <c r="CF610" s="17" t="s">
        <v>40121</v>
      </c>
      <c r="CG610" s="39">
        <v>0</v>
      </c>
      <c r="CH610" s="39">
        <v>0</v>
      </c>
      <c r="CI610" s="39">
        <v>0</v>
      </c>
      <c r="CJ610" s="4" t="s">
        <v>80040</v>
      </c>
      <c r="CK610" s="17" t="s">
        <v>40122</v>
      </c>
      <c r="CL610" s="39">
        <v>2057521</v>
      </c>
      <c r="CM610" s="39">
        <v>22632731</v>
      </c>
      <c r="CN610" s="39">
        <v>24690252</v>
      </c>
      <c r="CO610" s="4" t="s">
        <v>80041</v>
      </c>
      <c r="CP610" s="17" t="s">
        <v>40123</v>
      </c>
      <c r="CQ610" s="39">
        <v>0</v>
      </c>
      <c r="CR610" s="39">
        <v>0</v>
      </c>
      <c r="CS610" s="39">
        <v>0</v>
      </c>
      <c r="CT610" s="4" t="s">
        <v>80042</v>
      </c>
      <c r="CU610" s="17" t="s">
        <v>40124</v>
      </c>
      <c r="CV610" s="39">
        <v>166667</v>
      </c>
      <c r="CW610" s="39">
        <v>1833337</v>
      </c>
      <c r="CX610" s="39">
        <v>2000004</v>
      </c>
      <c r="CY610" s="4" t="s">
        <v>80043</v>
      </c>
      <c r="CZ610" s="17" t="s">
        <v>40125</v>
      </c>
      <c r="DA610" s="39">
        <v>1644838</v>
      </c>
      <c r="DB610" s="39">
        <v>11513866</v>
      </c>
      <c r="DC610" s="39">
        <v>13158704</v>
      </c>
      <c r="DD610" s="39" t="s">
        <v>80044</v>
      </c>
      <c r="DE610" s="39" t="s">
        <v>40126</v>
      </c>
      <c r="DF610" s="39">
        <v>0</v>
      </c>
      <c r="DG610" s="39">
        <v>0</v>
      </c>
      <c r="DH610" s="39">
        <v>0</v>
      </c>
      <c r="DI610" s="4" t="s">
        <v>80045</v>
      </c>
      <c r="DJ610" s="17" t="s">
        <v>40127</v>
      </c>
      <c r="DK610" s="39">
        <v>0</v>
      </c>
      <c r="DL610" s="39">
        <v>0</v>
      </c>
      <c r="DM610" s="39">
        <v>0</v>
      </c>
      <c r="DN610" s="4" t="s">
        <v>80046</v>
      </c>
      <c r="DO610" s="17" t="s">
        <v>40128</v>
      </c>
      <c r="DP610" s="39">
        <v>323333</v>
      </c>
      <c r="DQ610" s="39">
        <v>3556663</v>
      </c>
      <c r="DR610" s="39">
        <v>3879996</v>
      </c>
      <c r="DS610" s="4" t="s">
        <v>80047</v>
      </c>
      <c r="DT610" s="17" t="s">
        <v>40129</v>
      </c>
      <c r="DU610" s="39">
        <v>0</v>
      </c>
      <c r="DV610" s="39">
        <v>0</v>
      </c>
      <c r="DW610" s="39">
        <v>0</v>
      </c>
      <c r="DX610" s="4" t="s">
        <v>80048</v>
      </c>
      <c r="DY610" s="17" t="s">
        <v>40130</v>
      </c>
      <c r="DZ610" s="39">
        <v>0</v>
      </c>
      <c r="EA610" s="39">
        <v>0</v>
      </c>
      <c r="EB610" s="39">
        <v>0</v>
      </c>
      <c r="EC610" s="4" t="s">
        <v>80049</v>
      </c>
      <c r="ED610" s="17" t="s">
        <v>40131</v>
      </c>
      <c r="EE610" s="39">
        <v>0</v>
      </c>
      <c r="EF610" s="39">
        <v>0</v>
      </c>
      <c r="EG610" s="39">
        <v>0</v>
      </c>
      <c r="EH610" s="4" t="s">
        <v>80050</v>
      </c>
      <c r="EI610" s="56" t="s">
        <v>40132</v>
      </c>
      <c r="EJ610" s="56">
        <v>907500</v>
      </c>
      <c r="EK610" s="56">
        <v>9982500</v>
      </c>
      <c r="EL610" s="56">
        <v>10890000</v>
      </c>
      <c r="EM610" s="4" t="s">
        <v>80051</v>
      </c>
      <c r="EN610" s="17" t="s">
        <v>40133</v>
      </c>
      <c r="EO610" s="39">
        <v>0</v>
      </c>
      <c r="EP610" s="39">
        <v>0</v>
      </c>
      <c r="EQ610" s="39">
        <v>0</v>
      </c>
      <c r="ER610" s="4" t="s">
        <v>80052</v>
      </c>
      <c r="ES610" s="1" t="s">
        <v>40134</v>
      </c>
      <c r="ET610" s="1">
        <v>0</v>
      </c>
      <c r="EU610" s="1">
        <v>0</v>
      </c>
      <c r="EV610" s="1">
        <v>0</v>
      </c>
      <c r="EW610" s="1" t="s">
        <v>80053</v>
      </c>
      <c r="EX610" s="1" t="s">
        <v>40135</v>
      </c>
      <c r="EY610" s="1">
        <v>0</v>
      </c>
      <c r="EZ610" s="1">
        <v>0</v>
      </c>
      <c r="FA610" s="1">
        <v>0</v>
      </c>
      <c r="FB610" s="1" t="s">
        <v>80054</v>
      </c>
      <c r="FC610" s="1" t="s">
        <v>40136</v>
      </c>
      <c r="FD610" s="1">
        <v>0</v>
      </c>
      <c r="FE610" s="1">
        <v>0</v>
      </c>
      <c r="FF610" s="1">
        <v>0</v>
      </c>
      <c r="FH610" s="1">
        <v>60894895</v>
      </c>
      <c r="FI610" s="1">
        <v>654248197</v>
      </c>
      <c r="FJ610" s="1">
        <v>715143092</v>
      </c>
      <c r="FL610" s="1">
        <v>60894895</v>
      </c>
      <c r="FM610" s="1">
        <v>654248197</v>
      </c>
      <c r="FN610" s="1">
        <v>715143092</v>
      </c>
      <c r="FP610" s="1">
        <v>0</v>
      </c>
      <c r="FQ610" s="1">
        <v>0</v>
      </c>
      <c r="FR610" s="1">
        <v>0</v>
      </c>
    </row>
    <row r="611" spans="1:174">
      <c r="A611" s="3">
        <v>83370000</v>
      </c>
      <c r="B611" s="42" t="s">
        <v>1722</v>
      </c>
      <c r="C611" s="1" t="s">
        <v>1407</v>
      </c>
      <c r="D611" s="5">
        <v>0</v>
      </c>
      <c r="E611" s="5">
        <v>0</v>
      </c>
      <c r="F611" s="4">
        <v>0</v>
      </c>
      <c r="G611" s="4"/>
      <c r="I611" s="5"/>
      <c r="M611" s="1" t="s">
        <v>80055</v>
      </c>
      <c r="N611" s="17" t="s">
        <v>40137</v>
      </c>
      <c r="O611" s="39">
        <v>0</v>
      </c>
      <c r="P611" s="39">
        <v>0</v>
      </c>
      <c r="Q611" s="39">
        <v>0</v>
      </c>
      <c r="R611" s="4" t="s">
        <v>80056</v>
      </c>
      <c r="S611" s="17" t="s">
        <v>40138</v>
      </c>
      <c r="T611" s="39">
        <v>0</v>
      </c>
      <c r="U611" s="39">
        <v>0</v>
      </c>
      <c r="V611" s="39">
        <v>0</v>
      </c>
      <c r="W611" s="4" t="s">
        <v>80057</v>
      </c>
      <c r="X611" s="17" t="s">
        <v>40139</v>
      </c>
      <c r="Y611" s="39">
        <v>0</v>
      </c>
      <c r="Z611" s="39">
        <v>0</v>
      </c>
      <c r="AA611" s="39">
        <v>0</v>
      </c>
      <c r="AB611" s="4" t="s">
        <v>80058</v>
      </c>
      <c r="AC611" s="17" t="s">
        <v>40140</v>
      </c>
      <c r="AD611" s="39">
        <v>0</v>
      </c>
      <c r="AE611" s="39">
        <v>0</v>
      </c>
      <c r="AF611" s="39">
        <v>0</v>
      </c>
      <c r="AG611" s="4" t="s">
        <v>80059</v>
      </c>
      <c r="AH611" s="17" t="s">
        <v>40141</v>
      </c>
      <c r="AI611" s="39">
        <v>0</v>
      </c>
      <c r="AJ611" s="39">
        <v>0</v>
      </c>
      <c r="AK611" s="39">
        <v>0</v>
      </c>
      <c r="AL611" s="4" t="s">
        <v>80060</v>
      </c>
      <c r="AM611" s="17" t="s">
        <v>40142</v>
      </c>
      <c r="AN611" s="39">
        <v>0</v>
      </c>
      <c r="AO611" s="39">
        <v>0</v>
      </c>
      <c r="AP611" s="39">
        <v>0</v>
      </c>
      <c r="AQ611" s="4" t="s">
        <v>80061</v>
      </c>
      <c r="AR611" s="17" t="s">
        <v>40143</v>
      </c>
      <c r="AS611" s="39">
        <v>0</v>
      </c>
      <c r="AT611" s="39">
        <v>0</v>
      </c>
      <c r="AU611" s="39">
        <v>0</v>
      </c>
      <c r="AV611" s="4" t="s">
        <v>80062</v>
      </c>
      <c r="AW611" s="17" t="s">
        <v>40144</v>
      </c>
      <c r="AX611" s="39">
        <v>0</v>
      </c>
      <c r="AY611" s="39">
        <v>0</v>
      </c>
      <c r="AZ611" s="39">
        <v>0</v>
      </c>
      <c r="BA611" s="4" t="s">
        <v>80063</v>
      </c>
      <c r="BB611" s="17" t="s">
        <v>40145</v>
      </c>
      <c r="BC611" s="39">
        <v>0</v>
      </c>
      <c r="BD611" s="39">
        <v>0</v>
      </c>
      <c r="BE611" s="39">
        <v>0</v>
      </c>
      <c r="BF611" s="4" t="s">
        <v>80064</v>
      </c>
      <c r="BG611" s="17" t="s">
        <v>40146</v>
      </c>
      <c r="BH611" s="39">
        <v>0</v>
      </c>
      <c r="BI611" s="39">
        <v>0</v>
      </c>
      <c r="BJ611" s="39">
        <v>0</v>
      </c>
      <c r="BK611" s="4" t="s">
        <v>80065</v>
      </c>
      <c r="BL611" s="17" t="s">
        <v>40147</v>
      </c>
      <c r="BM611" s="39">
        <v>0</v>
      </c>
      <c r="BN611" s="39">
        <v>0</v>
      </c>
      <c r="BO611" s="39">
        <v>0</v>
      </c>
      <c r="BP611" s="4" t="s">
        <v>80066</v>
      </c>
      <c r="BQ611" s="17" t="s">
        <v>40148</v>
      </c>
      <c r="BR611" s="39">
        <v>0</v>
      </c>
      <c r="BS611" s="39">
        <v>0</v>
      </c>
      <c r="BT611" s="39">
        <v>0</v>
      </c>
      <c r="BU611" s="4" t="s">
        <v>80067</v>
      </c>
      <c r="BV611" s="17" t="s">
        <v>40149</v>
      </c>
      <c r="BW611" s="39">
        <v>0</v>
      </c>
      <c r="BX611" s="39">
        <v>0</v>
      </c>
      <c r="BY611" s="39">
        <v>0</v>
      </c>
      <c r="BZ611" s="4" t="s">
        <v>80068</v>
      </c>
      <c r="CA611" s="17" t="s">
        <v>40150</v>
      </c>
      <c r="CB611" s="39">
        <v>0</v>
      </c>
      <c r="CC611" s="39">
        <v>0</v>
      </c>
      <c r="CD611" s="39">
        <v>0</v>
      </c>
      <c r="CE611" s="4" t="s">
        <v>80069</v>
      </c>
      <c r="CF611" s="17" t="s">
        <v>40151</v>
      </c>
      <c r="CG611" s="39">
        <v>0</v>
      </c>
      <c r="CH611" s="39">
        <v>0</v>
      </c>
      <c r="CI611" s="39">
        <v>0</v>
      </c>
      <c r="CJ611" s="4" t="s">
        <v>80070</v>
      </c>
      <c r="CK611" s="17" t="s">
        <v>40152</v>
      </c>
      <c r="CL611" s="39">
        <v>0</v>
      </c>
      <c r="CM611" s="39">
        <v>0</v>
      </c>
      <c r="CN611" s="39">
        <v>0</v>
      </c>
      <c r="CO611" s="4" t="s">
        <v>80071</v>
      </c>
      <c r="CP611" s="17" t="s">
        <v>40153</v>
      </c>
      <c r="CQ611" s="39">
        <v>0</v>
      </c>
      <c r="CR611" s="39">
        <v>0</v>
      </c>
      <c r="CS611" s="39">
        <v>0</v>
      </c>
      <c r="CT611" s="4" t="s">
        <v>80072</v>
      </c>
      <c r="CU611" s="17" t="s">
        <v>40154</v>
      </c>
      <c r="CV611" s="39">
        <v>0</v>
      </c>
      <c r="CW611" s="39">
        <v>0</v>
      </c>
      <c r="CX611" s="39">
        <v>0</v>
      </c>
      <c r="CY611" s="4" t="s">
        <v>80073</v>
      </c>
      <c r="CZ611" s="17" t="s">
        <v>40155</v>
      </c>
      <c r="DA611" s="39">
        <v>0</v>
      </c>
      <c r="DB611" s="39">
        <v>0</v>
      </c>
      <c r="DC611" s="39">
        <v>0</v>
      </c>
      <c r="DD611" s="39" t="s">
        <v>80074</v>
      </c>
      <c r="DE611" s="39" t="s">
        <v>40156</v>
      </c>
      <c r="DF611" s="39">
        <v>0</v>
      </c>
      <c r="DG611" s="39">
        <v>0</v>
      </c>
      <c r="DH611" s="39">
        <v>0</v>
      </c>
      <c r="DI611" s="4" t="s">
        <v>80075</v>
      </c>
      <c r="DJ611" s="17" t="s">
        <v>40157</v>
      </c>
      <c r="DK611" s="39">
        <v>0</v>
      </c>
      <c r="DL611" s="39">
        <v>0</v>
      </c>
      <c r="DM611" s="39">
        <v>0</v>
      </c>
      <c r="DN611" s="4" t="s">
        <v>80076</v>
      </c>
      <c r="DO611" s="17" t="s">
        <v>40158</v>
      </c>
      <c r="DP611" s="39">
        <v>0</v>
      </c>
      <c r="DQ611" s="39">
        <v>0</v>
      </c>
      <c r="DR611" s="39">
        <v>0</v>
      </c>
      <c r="DS611" s="4" t="s">
        <v>80077</v>
      </c>
      <c r="DT611" s="17" t="s">
        <v>40159</v>
      </c>
      <c r="DU611" s="39">
        <v>0</v>
      </c>
      <c r="DV611" s="39">
        <v>0</v>
      </c>
      <c r="DW611" s="39">
        <v>0</v>
      </c>
      <c r="DX611" s="4" t="s">
        <v>80078</v>
      </c>
      <c r="DY611" s="17" t="s">
        <v>40160</v>
      </c>
      <c r="DZ611" s="39">
        <v>0</v>
      </c>
      <c r="EA611" s="39">
        <v>0</v>
      </c>
      <c r="EB611" s="39">
        <v>0</v>
      </c>
      <c r="EC611" s="4" t="s">
        <v>80079</v>
      </c>
      <c r="ED611" s="17" t="s">
        <v>40161</v>
      </c>
      <c r="EE611" s="39">
        <v>0</v>
      </c>
      <c r="EF611" s="39">
        <v>0</v>
      </c>
      <c r="EG611" s="39">
        <v>0</v>
      </c>
      <c r="EH611" s="4" t="s">
        <v>80080</v>
      </c>
      <c r="EI611" s="56" t="s">
        <v>40162</v>
      </c>
      <c r="EJ611" s="56">
        <v>0</v>
      </c>
      <c r="EK611" s="56">
        <v>0</v>
      </c>
      <c r="EL611" s="56">
        <v>0</v>
      </c>
      <c r="EM611" s="4" t="s">
        <v>80081</v>
      </c>
      <c r="EN611" s="17" t="s">
        <v>40163</v>
      </c>
      <c r="EO611" s="39">
        <v>0</v>
      </c>
      <c r="EP611" s="39">
        <v>0</v>
      </c>
      <c r="EQ611" s="39">
        <v>0</v>
      </c>
      <c r="ER611" s="4" t="s">
        <v>80082</v>
      </c>
      <c r="ES611" s="1" t="s">
        <v>40164</v>
      </c>
      <c r="ET611" s="1">
        <v>0</v>
      </c>
      <c r="EU611" s="1">
        <v>0</v>
      </c>
      <c r="EV611" s="1">
        <v>0</v>
      </c>
      <c r="EW611" s="1" t="s">
        <v>80083</v>
      </c>
      <c r="EX611" s="1" t="s">
        <v>40165</v>
      </c>
      <c r="EY611" s="1">
        <v>0</v>
      </c>
      <c r="EZ611" s="1">
        <v>0</v>
      </c>
      <c r="FA611" s="1">
        <v>0</v>
      </c>
      <c r="FB611" s="1" t="s">
        <v>80084</v>
      </c>
      <c r="FC611" s="1" t="s">
        <v>40166</v>
      </c>
      <c r="FD611" s="1">
        <v>0</v>
      </c>
      <c r="FE611" s="1">
        <v>0</v>
      </c>
      <c r="FF611" s="1">
        <v>0</v>
      </c>
      <c r="FH611" s="1">
        <v>0</v>
      </c>
      <c r="FI611" s="1">
        <v>0</v>
      </c>
      <c r="FJ611" s="1">
        <v>0</v>
      </c>
      <c r="FL611" s="1">
        <v>0</v>
      </c>
      <c r="FM611" s="1">
        <v>0</v>
      </c>
      <c r="FN611" s="1">
        <v>0</v>
      </c>
      <c r="FP611" s="1">
        <v>0</v>
      </c>
      <c r="FQ611" s="1">
        <v>0</v>
      </c>
      <c r="FR611" s="1">
        <v>0</v>
      </c>
    </row>
    <row r="612" spans="1:174">
      <c r="A612" s="40"/>
      <c r="B612" s="119" t="s">
        <v>1487</v>
      </c>
      <c r="C612" s="32"/>
      <c r="D612" s="6">
        <v>155446816</v>
      </c>
      <c r="E612" s="6">
        <v>1628028496</v>
      </c>
      <c r="F612" s="6">
        <v>1783475312</v>
      </c>
      <c r="G612" s="4"/>
      <c r="H612" s="5"/>
      <c r="I612" s="5"/>
      <c r="J612" s="4"/>
      <c r="K612" s="4"/>
      <c r="L612" s="4"/>
      <c r="M612" s="4" t="s">
        <v>42315</v>
      </c>
      <c r="N612" s="17"/>
      <c r="O612" s="39">
        <v>120773089</v>
      </c>
      <c r="P612" s="39">
        <v>1307295763</v>
      </c>
      <c r="Q612" s="39">
        <v>1428068852</v>
      </c>
      <c r="R612" s="4" t="s">
        <v>42316</v>
      </c>
      <c r="S612" s="17"/>
      <c r="T612" s="39">
        <v>1820833</v>
      </c>
      <c r="U612" s="39">
        <v>19059163</v>
      </c>
      <c r="V612" s="39">
        <v>20879996</v>
      </c>
      <c r="W612" s="4" t="s">
        <v>42317</v>
      </c>
      <c r="X612" s="17"/>
      <c r="Y612" s="39">
        <v>2654299</v>
      </c>
      <c r="Z612" s="39">
        <v>4329777</v>
      </c>
      <c r="AA612" s="39">
        <v>6984076</v>
      </c>
      <c r="AB612" s="4" t="s">
        <v>42318</v>
      </c>
      <c r="AC612" s="17"/>
      <c r="AD612" s="39">
        <v>694167</v>
      </c>
      <c r="AE612" s="39">
        <v>7441670</v>
      </c>
      <c r="AF612" s="39">
        <v>8135837</v>
      </c>
      <c r="AG612" s="4" t="s">
        <v>42319</v>
      </c>
      <c r="AH612" s="17"/>
      <c r="AI612" s="39">
        <v>1715271</v>
      </c>
      <c r="AJ612" s="39">
        <v>18249581</v>
      </c>
      <c r="AK612" s="39">
        <v>19964852</v>
      </c>
      <c r="AL612" s="4" t="s">
        <v>42320</v>
      </c>
      <c r="AM612" s="17"/>
      <c r="AN612" s="39">
        <v>1311447</v>
      </c>
      <c r="AO612" s="39">
        <v>8396674</v>
      </c>
      <c r="AP612" s="39">
        <v>9708121</v>
      </c>
      <c r="AQ612" s="4" t="s">
        <v>42321</v>
      </c>
      <c r="AR612" s="17"/>
      <c r="AS612" s="39">
        <v>2711316</v>
      </c>
      <c r="AT612" s="39">
        <v>29574476</v>
      </c>
      <c r="AU612" s="39">
        <v>32285792</v>
      </c>
      <c r="AV612" s="4" t="s">
        <v>42322</v>
      </c>
      <c r="AW612" s="17"/>
      <c r="AX612" s="39">
        <v>1461277</v>
      </c>
      <c r="AY612" s="39">
        <v>15825714</v>
      </c>
      <c r="AZ612" s="39">
        <v>17286991</v>
      </c>
      <c r="BA612" s="4" t="s">
        <v>42323</v>
      </c>
      <c r="BB612" s="17"/>
      <c r="BC612" s="39">
        <v>1365481</v>
      </c>
      <c r="BD612" s="39">
        <v>10171295</v>
      </c>
      <c r="BE612" s="39">
        <v>11536776</v>
      </c>
      <c r="BF612" s="4" t="s">
        <v>42324</v>
      </c>
      <c r="BG612" s="17"/>
      <c r="BH612" s="39">
        <v>902021</v>
      </c>
      <c r="BI612" s="39">
        <v>9922231</v>
      </c>
      <c r="BJ612" s="39">
        <v>10824252</v>
      </c>
      <c r="BK612" s="4" t="s">
        <v>42325</v>
      </c>
      <c r="BL612" s="17"/>
      <c r="BM612" s="39">
        <v>2227178</v>
      </c>
      <c r="BN612" s="39">
        <v>18975938</v>
      </c>
      <c r="BO612" s="39">
        <v>21203116</v>
      </c>
      <c r="BP612" s="4" t="s">
        <v>42326</v>
      </c>
      <c r="BQ612" s="17"/>
      <c r="BR612" s="39">
        <v>1355526</v>
      </c>
      <c r="BS612" s="39">
        <v>14522453</v>
      </c>
      <c r="BT612" s="39">
        <v>15877979</v>
      </c>
      <c r="BU612" s="4" t="s">
        <v>42327</v>
      </c>
      <c r="BV612" s="17"/>
      <c r="BW612" s="39">
        <v>510833</v>
      </c>
      <c r="BX612" s="39">
        <v>3091666</v>
      </c>
      <c r="BY612" s="39">
        <v>3602499</v>
      </c>
      <c r="BZ612" s="4" t="s">
        <v>42328</v>
      </c>
      <c r="CA612" s="17"/>
      <c r="CB612" s="39">
        <v>2613096</v>
      </c>
      <c r="CC612" s="39">
        <v>25566626</v>
      </c>
      <c r="CD612" s="39">
        <v>28179722</v>
      </c>
      <c r="CE612" s="4" t="s">
        <v>42329</v>
      </c>
      <c r="CF612" s="17"/>
      <c r="CG612" s="39">
        <v>382499</v>
      </c>
      <c r="CH612" s="39">
        <v>3972489</v>
      </c>
      <c r="CI612" s="39">
        <v>4354988</v>
      </c>
      <c r="CJ612" s="4" t="s">
        <v>42330</v>
      </c>
      <c r="CK612" s="17"/>
      <c r="CL612" s="39">
        <v>3183062</v>
      </c>
      <c r="CM612" s="39">
        <v>33180159</v>
      </c>
      <c r="CN612" s="39">
        <v>36363221</v>
      </c>
      <c r="CO612" s="4" t="s">
        <v>42331</v>
      </c>
      <c r="CP612" s="17"/>
      <c r="CQ612" s="39">
        <v>443334</v>
      </c>
      <c r="CR612" s="39">
        <v>4876674</v>
      </c>
      <c r="CS612" s="39">
        <v>5320008</v>
      </c>
      <c r="CT612" s="4" t="s">
        <v>42332</v>
      </c>
      <c r="CU612" s="17"/>
      <c r="CV612" s="39">
        <v>332483</v>
      </c>
      <c r="CW612" s="39">
        <v>3591496</v>
      </c>
      <c r="CX612" s="39">
        <v>3923979</v>
      </c>
      <c r="CY612" s="4" t="s">
        <v>42333</v>
      </c>
      <c r="CZ612" s="17"/>
      <c r="DA612" s="39">
        <v>2603489</v>
      </c>
      <c r="DB612" s="39">
        <v>20984687</v>
      </c>
      <c r="DC612" s="39">
        <v>23588176</v>
      </c>
      <c r="DD612" s="39" t="s">
        <v>42334</v>
      </c>
      <c r="DE612" s="39"/>
      <c r="DF612" s="39">
        <v>0</v>
      </c>
      <c r="DG612" s="39">
        <v>0</v>
      </c>
      <c r="DH612" s="39">
        <v>0</v>
      </c>
      <c r="DI612" s="4" t="s">
        <v>42335</v>
      </c>
      <c r="DJ612" s="17"/>
      <c r="DK612" s="39">
        <v>216667</v>
      </c>
      <c r="DL612" s="39">
        <v>2383337</v>
      </c>
      <c r="DM612" s="39">
        <v>2600004</v>
      </c>
      <c r="DN612" s="4" t="s">
        <v>42336</v>
      </c>
      <c r="DO612" s="17"/>
      <c r="DP612" s="39">
        <v>2319735</v>
      </c>
      <c r="DQ612" s="39">
        <v>25217917</v>
      </c>
      <c r="DR612" s="39">
        <v>27537652</v>
      </c>
      <c r="DS612" s="4" t="s">
        <v>42337</v>
      </c>
      <c r="DT612" s="17"/>
      <c r="DU612" s="39">
        <v>0</v>
      </c>
      <c r="DV612" s="39">
        <v>0</v>
      </c>
      <c r="DW612" s="39">
        <v>0</v>
      </c>
      <c r="DX612" s="4" t="s">
        <v>42338</v>
      </c>
      <c r="DY612" s="17"/>
      <c r="DZ612" s="39">
        <v>0</v>
      </c>
      <c r="EA612" s="39">
        <v>0</v>
      </c>
      <c r="EB612" s="39">
        <v>0</v>
      </c>
      <c r="EC612" s="4" t="s">
        <v>42339</v>
      </c>
      <c r="ED612" s="17" t="s">
        <v>24956</v>
      </c>
      <c r="EE612" s="39">
        <v>224167</v>
      </c>
      <c r="EF612" s="39">
        <v>2465837</v>
      </c>
      <c r="EG612" s="39">
        <v>2690004</v>
      </c>
      <c r="EH612" s="4" t="s">
        <v>42340</v>
      </c>
      <c r="EI612" s="56"/>
      <c r="EJ612" s="56">
        <v>3625546</v>
      </c>
      <c r="EK612" s="56">
        <v>38932873</v>
      </c>
      <c r="EL612" s="56">
        <v>42558419</v>
      </c>
      <c r="EM612" s="4" t="s">
        <v>42341</v>
      </c>
      <c r="EN612" s="17"/>
      <c r="EO612" s="39">
        <v>0</v>
      </c>
      <c r="EP612" s="39">
        <v>0</v>
      </c>
      <c r="EQ612" s="39">
        <v>0</v>
      </c>
      <c r="ER612" s="4" t="s">
        <v>42342</v>
      </c>
      <c r="ET612" s="1">
        <v>0</v>
      </c>
      <c r="EU612" s="1">
        <v>0</v>
      </c>
      <c r="EV612" s="1">
        <v>0</v>
      </c>
      <c r="EW612" s="1" t="s">
        <v>42343</v>
      </c>
      <c r="EY612" s="1">
        <v>0</v>
      </c>
      <c r="EZ612" s="1">
        <v>0</v>
      </c>
      <c r="FA612" s="1">
        <v>0</v>
      </c>
      <c r="FB612" s="1" t="s">
        <v>42344</v>
      </c>
      <c r="FD612" s="1">
        <v>0</v>
      </c>
      <c r="FE612" s="1">
        <v>0</v>
      </c>
      <c r="FF612" s="1">
        <v>0</v>
      </c>
      <c r="FH612" s="1">
        <v>155446816</v>
      </c>
      <c r="FI612" s="1">
        <v>1628028496</v>
      </c>
      <c r="FJ612" s="1">
        <v>1783475312</v>
      </c>
      <c r="FL612" s="1">
        <v>155446816</v>
      </c>
      <c r="FM612" s="1">
        <v>1628028496</v>
      </c>
      <c r="FN612" s="1">
        <v>1783475312</v>
      </c>
      <c r="FP612" s="1">
        <v>0</v>
      </c>
      <c r="FQ612" s="1">
        <v>0</v>
      </c>
      <c r="FR612" s="1">
        <v>0</v>
      </c>
    </row>
    <row r="613" spans="1:174">
      <c r="A613" s="3">
        <v>83400000</v>
      </c>
      <c r="B613" s="42" t="s">
        <v>1723</v>
      </c>
      <c r="C613" s="1" t="s">
        <v>1408</v>
      </c>
      <c r="D613" s="5">
        <v>0</v>
      </c>
      <c r="E613" s="5">
        <v>0</v>
      </c>
      <c r="F613" s="4">
        <v>0</v>
      </c>
      <c r="G613" s="4"/>
      <c r="I613" s="5"/>
      <c r="M613" s="1" t="s">
        <v>80085</v>
      </c>
      <c r="N613" s="17" t="s">
        <v>40167</v>
      </c>
      <c r="O613" s="39">
        <v>0</v>
      </c>
      <c r="P613" s="39">
        <v>0</v>
      </c>
      <c r="Q613" s="39">
        <v>0</v>
      </c>
      <c r="R613" s="4" t="s">
        <v>80086</v>
      </c>
      <c r="S613" s="17" t="s">
        <v>40168</v>
      </c>
      <c r="T613" s="39">
        <v>0</v>
      </c>
      <c r="U613" s="39">
        <v>0</v>
      </c>
      <c r="V613" s="39">
        <v>0</v>
      </c>
      <c r="W613" s="4" t="s">
        <v>80087</v>
      </c>
      <c r="X613" s="17" t="s">
        <v>40169</v>
      </c>
      <c r="Y613" s="39">
        <v>0</v>
      </c>
      <c r="Z613" s="39">
        <v>0</v>
      </c>
      <c r="AA613" s="39">
        <v>0</v>
      </c>
      <c r="AB613" s="4" t="s">
        <v>80088</v>
      </c>
      <c r="AC613" s="17" t="s">
        <v>40170</v>
      </c>
      <c r="AD613" s="39">
        <v>0</v>
      </c>
      <c r="AE613" s="39">
        <v>0</v>
      </c>
      <c r="AF613" s="39">
        <v>0</v>
      </c>
      <c r="AG613" s="4" t="s">
        <v>80089</v>
      </c>
      <c r="AH613" s="17" t="s">
        <v>40171</v>
      </c>
      <c r="AI613" s="39">
        <v>0</v>
      </c>
      <c r="AJ613" s="39">
        <v>0</v>
      </c>
      <c r="AK613" s="39">
        <v>0</v>
      </c>
      <c r="AL613" s="4" t="s">
        <v>80090</v>
      </c>
      <c r="AM613" s="17" t="s">
        <v>40172</v>
      </c>
      <c r="AN613" s="39">
        <v>0</v>
      </c>
      <c r="AO613" s="39">
        <v>0</v>
      </c>
      <c r="AP613" s="39">
        <v>0</v>
      </c>
      <c r="AQ613" s="4" t="s">
        <v>80091</v>
      </c>
      <c r="AR613" s="17" t="s">
        <v>40173</v>
      </c>
      <c r="AS613" s="39">
        <v>0</v>
      </c>
      <c r="AT613" s="39">
        <v>0</v>
      </c>
      <c r="AU613" s="39">
        <v>0</v>
      </c>
      <c r="AV613" s="4" t="s">
        <v>80092</v>
      </c>
      <c r="AW613" s="17" t="s">
        <v>40174</v>
      </c>
      <c r="AX613" s="39">
        <v>0</v>
      </c>
      <c r="AY613" s="39">
        <v>0</v>
      </c>
      <c r="AZ613" s="39">
        <v>0</v>
      </c>
      <c r="BA613" s="4" t="s">
        <v>80093</v>
      </c>
      <c r="BB613" s="17" t="s">
        <v>40175</v>
      </c>
      <c r="BC613" s="39">
        <v>0</v>
      </c>
      <c r="BD613" s="39">
        <v>0</v>
      </c>
      <c r="BE613" s="39">
        <v>0</v>
      </c>
      <c r="BF613" s="4" t="s">
        <v>80094</v>
      </c>
      <c r="BG613" s="17" t="s">
        <v>40176</v>
      </c>
      <c r="BH613" s="39">
        <v>0</v>
      </c>
      <c r="BI613" s="39">
        <v>0</v>
      </c>
      <c r="BJ613" s="39">
        <v>0</v>
      </c>
      <c r="BK613" s="4" t="s">
        <v>80095</v>
      </c>
      <c r="BL613" s="17" t="s">
        <v>40177</v>
      </c>
      <c r="BM613" s="39">
        <v>0</v>
      </c>
      <c r="BN613" s="39">
        <v>0</v>
      </c>
      <c r="BO613" s="39">
        <v>0</v>
      </c>
      <c r="BP613" s="4" t="s">
        <v>80096</v>
      </c>
      <c r="BQ613" s="17" t="s">
        <v>40178</v>
      </c>
      <c r="BR613" s="39">
        <v>0</v>
      </c>
      <c r="BS613" s="39">
        <v>0</v>
      </c>
      <c r="BT613" s="39">
        <v>0</v>
      </c>
      <c r="BU613" s="4" t="s">
        <v>80097</v>
      </c>
      <c r="BV613" s="17" t="s">
        <v>40179</v>
      </c>
      <c r="BW613" s="39">
        <v>0</v>
      </c>
      <c r="BX613" s="39">
        <v>0</v>
      </c>
      <c r="BY613" s="39">
        <v>0</v>
      </c>
      <c r="BZ613" s="4" t="s">
        <v>80098</v>
      </c>
      <c r="CA613" s="17" t="s">
        <v>40180</v>
      </c>
      <c r="CB613" s="39">
        <v>0</v>
      </c>
      <c r="CC613" s="39">
        <v>0</v>
      </c>
      <c r="CD613" s="39">
        <v>0</v>
      </c>
      <c r="CE613" s="4" t="s">
        <v>80099</v>
      </c>
      <c r="CF613" s="17" t="s">
        <v>40181</v>
      </c>
      <c r="CG613" s="39">
        <v>0</v>
      </c>
      <c r="CH613" s="39">
        <v>0</v>
      </c>
      <c r="CI613" s="39">
        <v>0</v>
      </c>
      <c r="CJ613" s="4" t="s">
        <v>80100</v>
      </c>
      <c r="CK613" s="17" t="s">
        <v>40182</v>
      </c>
      <c r="CL613" s="39">
        <v>0</v>
      </c>
      <c r="CM613" s="39">
        <v>0</v>
      </c>
      <c r="CN613" s="39">
        <v>0</v>
      </c>
      <c r="CO613" s="4" t="s">
        <v>80101</v>
      </c>
      <c r="CP613" s="17" t="s">
        <v>40183</v>
      </c>
      <c r="CQ613" s="39">
        <v>0</v>
      </c>
      <c r="CR613" s="39">
        <v>0</v>
      </c>
      <c r="CS613" s="39">
        <v>0</v>
      </c>
      <c r="CT613" s="4" t="s">
        <v>80102</v>
      </c>
      <c r="CU613" s="17" t="s">
        <v>40184</v>
      </c>
      <c r="CV613" s="39">
        <v>0</v>
      </c>
      <c r="CW613" s="39">
        <v>0</v>
      </c>
      <c r="CX613" s="39">
        <v>0</v>
      </c>
      <c r="CY613" s="4" t="s">
        <v>80103</v>
      </c>
      <c r="CZ613" s="17" t="s">
        <v>40185</v>
      </c>
      <c r="DA613" s="39">
        <v>0</v>
      </c>
      <c r="DB613" s="39">
        <v>0</v>
      </c>
      <c r="DC613" s="39">
        <v>0</v>
      </c>
      <c r="DD613" s="39" t="s">
        <v>80104</v>
      </c>
      <c r="DE613" s="39" t="s">
        <v>40186</v>
      </c>
      <c r="DF613" s="39">
        <v>0</v>
      </c>
      <c r="DG613" s="39">
        <v>0</v>
      </c>
      <c r="DH613" s="39">
        <v>0</v>
      </c>
      <c r="DI613" s="4" t="s">
        <v>80105</v>
      </c>
      <c r="DJ613" s="17" t="s">
        <v>40187</v>
      </c>
      <c r="DK613" s="39">
        <v>0</v>
      </c>
      <c r="DL613" s="39">
        <v>0</v>
      </c>
      <c r="DM613" s="39">
        <v>0</v>
      </c>
      <c r="DN613" s="4" t="s">
        <v>80106</v>
      </c>
      <c r="DO613" s="17" t="s">
        <v>40188</v>
      </c>
      <c r="DP613" s="39">
        <v>0</v>
      </c>
      <c r="DQ613" s="39">
        <v>0</v>
      </c>
      <c r="DR613" s="39">
        <v>0</v>
      </c>
      <c r="DS613" s="4" t="s">
        <v>80107</v>
      </c>
      <c r="DT613" s="17" t="s">
        <v>40189</v>
      </c>
      <c r="DU613" s="39">
        <v>0</v>
      </c>
      <c r="DV613" s="39">
        <v>0</v>
      </c>
      <c r="DW613" s="39">
        <v>0</v>
      </c>
      <c r="DX613" s="4" t="s">
        <v>80108</v>
      </c>
      <c r="DY613" s="17" t="s">
        <v>40190</v>
      </c>
      <c r="DZ613" s="39">
        <v>0</v>
      </c>
      <c r="EA613" s="39">
        <v>0</v>
      </c>
      <c r="EB613" s="39">
        <v>0</v>
      </c>
      <c r="EC613" s="4" t="s">
        <v>80109</v>
      </c>
      <c r="ED613" s="17" t="s">
        <v>40191</v>
      </c>
      <c r="EE613" s="39">
        <v>0</v>
      </c>
      <c r="EF613" s="39">
        <v>0</v>
      </c>
      <c r="EG613" s="39">
        <v>0</v>
      </c>
      <c r="EH613" s="4" t="s">
        <v>80110</v>
      </c>
      <c r="EI613" s="56" t="s">
        <v>40192</v>
      </c>
      <c r="EJ613" s="56">
        <v>0</v>
      </c>
      <c r="EK613" s="56">
        <v>0</v>
      </c>
      <c r="EL613" s="56">
        <v>0</v>
      </c>
      <c r="EM613" s="4" t="s">
        <v>80111</v>
      </c>
      <c r="EN613" s="17" t="s">
        <v>40193</v>
      </c>
      <c r="EO613" s="39">
        <v>0</v>
      </c>
      <c r="EP613" s="39">
        <v>0</v>
      </c>
      <c r="EQ613" s="39">
        <v>0</v>
      </c>
      <c r="ER613" s="4" t="s">
        <v>80112</v>
      </c>
      <c r="ES613" s="1" t="s">
        <v>40194</v>
      </c>
      <c r="ET613" s="1">
        <v>0</v>
      </c>
      <c r="EU613" s="1">
        <v>0</v>
      </c>
      <c r="EV613" s="1">
        <v>0</v>
      </c>
      <c r="EW613" s="1" t="s">
        <v>80113</v>
      </c>
      <c r="EX613" s="1" t="s">
        <v>40195</v>
      </c>
      <c r="EY613" s="1">
        <v>0</v>
      </c>
      <c r="EZ613" s="1">
        <v>0</v>
      </c>
      <c r="FA613" s="1">
        <v>0</v>
      </c>
      <c r="FB613" s="1" t="s">
        <v>80114</v>
      </c>
      <c r="FC613" s="1" t="s">
        <v>40196</v>
      </c>
      <c r="FD613" s="1">
        <v>0</v>
      </c>
      <c r="FE613" s="1">
        <v>0</v>
      </c>
      <c r="FF613" s="1">
        <v>0</v>
      </c>
      <c r="FH613" s="1">
        <v>0</v>
      </c>
      <c r="FI613" s="1">
        <v>0</v>
      </c>
      <c r="FJ613" s="1">
        <v>0</v>
      </c>
      <c r="FL613" s="1">
        <v>0</v>
      </c>
      <c r="FM613" s="1">
        <v>0</v>
      </c>
      <c r="FN613" s="1">
        <v>0</v>
      </c>
      <c r="FP613" s="1">
        <v>0</v>
      </c>
      <c r="FQ613" s="1">
        <v>0</v>
      </c>
      <c r="FR613" s="1">
        <v>0</v>
      </c>
    </row>
    <row r="614" spans="1:174">
      <c r="A614" s="3">
        <v>83410000</v>
      </c>
      <c r="B614" s="42" t="s">
        <v>1724</v>
      </c>
      <c r="C614" s="1" t="s">
        <v>1409</v>
      </c>
      <c r="D614" s="5">
        <v>0</v>
      </c>
      <c r="E614" s="5">
        <v>0</v>
      </c>
      <c r="F614" s="4">
        <v>0</v>
      </c>
      <c r="G614" s="4"/>
      <c r="I614" s="5"/>
      <c r="M614" s="1" t="s">
        <v>80115</v>
      </c>
      <c r="N614" s="17" t="s">
        <v>40197</v>
      </c>
      <c r="O614" s="39">
        <v>0</v>
      </c>
      <c r="P614" s="39">
        <v>0</v>
      </c>
      <c r="Q614" s="39">
        <v>0</v>
      </c>
      <c r="R614" s="4" t="s">
        <v>80116</v>
      </c>
      <c r="S614" s="17" t="s">
        <v>40198</v>
      </c>
      <c r="T614" s="39">
        <v>0</v>
      </c>
      <c r="U614" s="39">
        <v>0</v>
      </c>
      <c r="V614" s="39">
        <v>0</v>
      </c>
      <c r="W614" s="4" t="s">
        <v>80117</v>
      </c>
      <c r="X614" s="17" t="s">
        <v>40199</v>
      </c>
      <c r="Y614" s="39">
        <v>0</v>
      </c>
      <c r="Z614" s="39">
        <v>0</v>
      </c>
      <c r="AA614" s="39">
        <v>0</v>
      </c>
      <c r="AB614" s="4" t="s">
        <v>80118</v>
      </c>
      <c r="AC614" s="17" t="s">
        <v>40200</v>
      </c>
      <c r="AD614" s="39">
        <v>0</v>
      </c>
      <c r="AE614" s="39">
        <v>0</v>
      </c>
      <c r="AF614" s="39">
        <v>0</v>
      </c>
      <c r="AG614" s="4" t="s">
        <v>80119</v>
      </c>
      <c r="AH614" s="17" t="s">
        <v>40201</v>
      </c>
      <c r="AI614" s="39">
        <v>0</v>
      </c>
      <c r="AJ614" s="39">
        <v>0</v>
      </c>
      <c r="AK614" s="39">
        <v>0</v>
      </c>
      <c r="AL614" s="4" t="s">
        <v>80120</v>
      </c>
      <c r="AM614" s="17" t="s">
        <v>40202</v>
      </c>
      <c r="AN614" s="39">
        <v>0</v>
      </c>
      <c r="AO614" s="39">
        <v>0</v>
      </c>
      <c r="AP614" s="39">
        <v>0</v>
      </c>
      <c r="AQ614" s="4" t="s">
        <v>80121</v>
      </c>
      <c r="AR614" s="17" t="s">
        <v>40203</v>
      </c>
      <c r="AS614" s="39">
        <v>0</v>
      </c>
      <c r="AT614" s="39">
        <v>0</v>
      </c>
      <c r="AU614" s="39">
        <v>0</v>
      </c>
      <c r="AV614" s="4" t="s">
        <v>80122</v>
      </c>
      <c r="AW614" s="17" t="s">
        <v>40204</v>
      </c>
      <c r="AX614" s="39">
        <v>0</v>
      </c>
      <c r="AY614" s="39">
        <v>0</v>
      </c>
      <c r="AZ614" s="39">
        <v>0</v>
      </c>
      <c r="BA614" s="4" t="s">
        <v>80123</v>
      </c>
      <c r="BB614" s="17" t="s">
        <v>40205</v>
      </c>
      <c r="BC614" s="39">
        <v>0</v>
      </c>
      <c r="BD614" s="39">
        <v>0</v>
      </c>
      <c r="BE614" s="39">
        <v>0</v>
      </c>
      <c r="BF614" s="4" t="s">
        <v>80124</v>
      </c>
      <c r="BG614" s="17" t="s">
        <v>40206</v>
      </c>
      <c r="BH614" s="39">
        <v>0</v>
      </c>
      <c r="BI614" s="39">
        <v>0</v>
      </c>
      <c r="BJ614" s="39">
        <v>0</v>
      </c>
      <c r="BK614" s="4" t="s">
        <v>80125</v>
      </c>
      <c r="BL614" s="17" t="s">
        <v>40207</v>
      </c>
      <c r="BM614" s="39">
        <v>0</v>
      </c>
      <c r="BN614" s="39">
        <v>0</v>
      </c>
      <c r="BO614" s="39">
        <v>0</v>
      </c>
      <c r="BP614" s="4" t="s">
        <v>80126</v>
      </c>
      <c r="BQ614" s="17" t="s">
        <v>40208</v>
      </c>
      <c r="BR614" s="39">
        <v>0</v>
      </c>
      <c r="BS614" s="39">
        <v>0</v>
      </c>
      <c r="BT614" s="39">
        <v>0</v>
      </c>
      <c r="BU614" s="4" t="s">
        <v>80127</v>
      </c>
      <c r="BV614" s="17" t="s">
        <v>40209</v>
      </c>
      <c r="BW614" s="39">
        <v>0</v>
      </c>
      <c r="BX614" s="39">
        <v>0</v>
      </c>
      <c r="BY614" s="39">
        <v>0</v>
      </c>
      <c r="BZ614" s="4" t="s">
        <v>80128</v>
      </c>
      <c r="CA614" s="17" t="s">
        <v>40210</v>
      </c>
      <c r="CB614" s="39">
        <v>0</v>
      </c>
      <c r="CC614" s="39">
        <v>0</v>
      </c>
      <c r="CD614" s="39">
        <v>0</v>
      </c>
      <c r="CE614" s="4" t="s">
        <v>80129</v>
      </c>
      <c r="CF614" s="17" t="s">
        <v>40211</v>
      </c>
      <c r="CG614" s="39">
        <v>0</v>
      </c>
      <c r="CH614" s="39">
        <v>0</v>
      </c>
      <c r="CI614" s="39">
        <v>0</v>
      </c>
      <c r="CJ614" s="4" t="s">
        <v>80130</v>
      </c>
      <c r="CK614" s="17" t="s">
        <v>40212</v>
      </c>
      <c r="CL614" s="39">
        <v>0</v>
      </c>
      <c r="CM614" s="39">
        <v>0</v>
      </c>
      <c r="CN614" s="39">
        <v>0</v>
      </c>
      <c r="CO614" s="4" t="s">
        <v>80131</v>
      </c>
      <c r="CP614" s="17" t="s">
        <v>40213</v>
      </c>
      <c r="CQ614" s="39">
        <v>0</v>
      </c>
      <c r="CR614" s="39">
        <v>0</v>
      </c>
      <c r="CS614" s="39">
        <v>0</v>
      </c>
      <c r="CT614" s="4" t="s">
        <v>80132</v>
      </c>
      <c r="CU614" s="17" t="s">
        <v>40214</v>
      </c>
      <c r="CV614" s="39">
        <v>0</v>
      </c>
      <c r="CW614" s="39">
        <v>0</v>
      </c>
      <c r="CX614" s="39">
        <v>0</v>
      </c>
      <c r="CY614" s="4" t="s">
        <v>80133</v>
      </c>
      <c r="CZ614" s="17" t="s">
        <v>40215</v>
      </c>
      <c r="DA614" s="39">
        <v>0</v>
      </c>
      <c r="DB614" s="39">
        <v>0</v>
      </c>
      <c r="DC614" s="39">
        <v>0</v>
      </c>
      <c r="DD614" s="39" t="s">
        <v>80134</v>
      </c>
      <c r="DE614" s="39" t="s">
        <v>40216</v>
      </c>
      <c r="DF614" s="39">
        <v>0</v>
      </c>
      <c r="DG614" s="39">
        <v>0</v>
      </c>
      <c r="DH614" s="39">
        <v>0</v>
      </c>
      <c r="DI614" s="4" t="s">
        <v>80135</v>
      </c>
      <c r="DJ614" s="17" t="s">
        <v>40217</v>
      </c>
      <c r="DK614" s="39">
        <v>0</v>
      </c>
      <c r="DL614" s="39">
        <v>0</v>
      </c>
      <c r="DM614" s="39">
        <v>0</v>
      </c>
      <c r="DN614" s="4" t="s">
        <v>80136</v>
      </c>
      <c r="DO614" s="17" t="s">
        <v>40218</v>
      </c>
      <c r="DP614" s="39">
        <v>0</v>
      </c>
      <c r="DQ614" s="39">
        <v>0</v>
      </c>
      <c r="DR614" s="39">
        <v>0</v>
      </c>
      <c r="DS614" s="4" t="s">
        <v>80137</v>
      </c>
      <c r="DT614" s="17" t="s">
        <v>40219</v>
      </c>
      <c r="DU614" s="39">
        <v>0</v>
      </c>
      <c r="DV614" s="39">
        <v>0</v>
      </c>
      <c r="DW614" s="39">
        <v>0</v>
      </c>
      <c r="DX614" s="4" t="s">
        <v>80138</v>
      </c>
      <c r="DY614" s="17" t="s">
        <v>40220</v>
      </c>
      <c r="DZ614" s="39">
        <v>0</v>
      </c>
      <c r="EA614" s="39">
        <v>0</v>
      </c>
      <c r="EB614" s="39">
        <v>0</v>
      </c>
      <c r="EC614" s="4" t="s">
        <v>80139</v>
      </c>
      <c r="ED614" s="17" t="s">
        <v>40221</v>
      </c>
      <c r="EE614" s="39">
        <v>0</v>
      </c>
      <c r="EF614" s="39">
        <v>0</v>
      </c>
      <c r="EG614" s="39">
        <v>0</v>
      </c>
      <c r="EH614" s="4" t="s">
        <v>80140</v>
      </c>
      <c r="EI614" s="56" t="s">
        <v>40222</v>
      </c>
      <c r="EJ614" s="56">
        <v>0</v>
      </c>
      <c r="EK614" s="56">
        <v>0</v>
      </c>
      <c r="EL614" s="56">
        <v>0</v>
      </c>
      <c r="EM614" s="4" t="s">
        <v>80141</v>
      </c>
      <c r="EN614" s="17" t="s">
        <v>40223</v>
      </c>
      <c r="EO614" s="39">
        <v>0</v>
      </c>
      <c r="EP614" s="39">
        <v>0</v>
      </c>
      <c r="EQ614" s="39">
        <v>0</v>
      </c>
      <c r="ER614" s="4" t="s">
        <v>80142</v>
      </c>
      <c r="ES614" s="1" t="s">
        <v>40224</v>
      </c>
      <c r="ET614" s="1">
        <v>0</v>
      </c>
      <c r="EU614" s="1">
        <v>0</v>
      </c>
      <c r="EV614" s="1">
        <v>0</v>
      </c>
      <c r="EW614" s="1" t="s">
        <v>80143</v>
      </c>
      <c r="EX614" s="1" t="s">
        <v>40225</v>
      </c>
      <c r="EY614" s="1">
        <v>0</v>
      </c>
      <c r="EZ614" s="1">
        <v>0</v>
      </c>
      <c r="FA614" s="1">
        <v>0</v>
      </c>
      <c r="FB614" s="1" t="s">
        <v>80144</v>
      </c>
      <c r="FC614" s="1" t="s">
        <v>40226</v>
      </c>
      <c r="FD614" s="1">
        <v>0</v>
      </c>
      <c r="FE614" s="1">
        <v>0</v>
      </c>
      <c r="FF614" s="1">
        <v>0</v>
      </c>
      <c r="FH614" s="1">
        <v>0</v>
      </c>
      <c r="FI614" s="1">
        <v>0</v>
      </c>
      <c r="FJ614" s="1">
        <v>0</v>
      </c>
      <c r="FL614" s="1">
        <v>0</v>
      </c>
      <c r="FM614" s="1">
        <v>0</v>
      </c>
      <c r="FN614" s="1">
        <v>0</v>
      </c>
      <c r="FP614" s="1">
        <v>0</v>
      </c>
      <c r="FQ614" s="1">
        <v>0</v>
      </c>
      <c r="FR614" s="1">
        <v>0</v>
      </c>
    </row>
    <row r="615" spans="1:174">
      <c r="A615" s="3">
        <v>83420000</v>
      </c>
      <c r="B615" s="42" t="s">
        <v>1725</v>
      </c>
      <c r="C615" s="1" t="s">
        <v>1410</v>
      </c>
      <c r="D615" s="5">
        <v>0</v>
      </c>
      <c r="E615" s="5">
        <v>0</v>
      </c>
      <c r="F615" s="4">
        <v>0</v>
      </c>
      <c r="G615" s="4"/>
      <c r="I615" s="5"/>
      <c r="M615" s="1" t="s">
        <v>80145</v>
      </c>
      <c r="N615" s="17" t="s">
        <v>40227</v>
      </c>
      <c r="O615" s="39">
        <v>0</v>
      </c>
      <c r="P615" s="39">
        <v>0</v>
      </c>
      <c r="Q615" s="39">
        <v>0</v>
      </c>
      <c r="R615" s="4" t="s">
        <v>80146</v>
      </c>
      <c r="S615" s="17" t="s">
        <v>40228</v>
      </c>
      <c r="T615" s="39">
        <v>0</v>
      </c>
      <c r="U615" s="39">
        <v>0</v>
      </c>
      <c r="V615" s="39">
        <v>0</v>
      </c>
      <c r="W615" s="4" t="s">
        <v>80147</v>
      </c>
      <c r="X615" s="17" t="s">
        <v>40229</v>
      </c>
      <c r="Y615" s="39">
        <v>0</v>
      </c>
      <c r="Z615" s="39">
        <v>0</v>
      </c>
      <c r="AA615" s="39">
        <v>0</v>
      </c>
      <c r="AB615" s="4" t="s">
        <v>80148</v>
      </c>
      <c r="AC615" s="17" t="s">
        <v>40230</v>
      </c>
      <c r="AD615" s="39">
        <v>0</v>
      </c>
      <c r="AE615" s="39">
        <v>0</v>
      </c>
      <c r="AF615" s="39">
        <v>0</v>
      </c>
      <c r="AG615" s="4" t="s">
        <v>80149</v>
      </c>
      <c r="AH615" s="17" t="s">
        <v>40231</v>
      </c>
      <c r="AI615" s="39">
        <v>0</v>
      </c>
      <c r="AJ615" s="39">
        <v>0</v>
      </c>
      <c r="AK615" s="39">
        <v>0</v>
      </c>
      <c r="AL615" s="4" t="s">
        <v>80150</v>
      </c>
      <c r="AM615" s="17" t="s">
        <v>40232</v>
      </c>
      <c r="AN615" s="39">
        <v>0</v>
      </c>
      <c r="AO615" s="39">
        <v>0</v>
      </c>
      <c r="AP615" s="39">
        <v>0</v>
      </c>
      <c r="AQ615" s="4" t="s">
        <v>80151</v>
      </c>
      <c r="AR615" s="17" t="s">
        <v>40233</v>
      </c>
      <c r="AS615" s="39">
        <v>0</v>
      </c>
      <c r="AT615" s="39">
        <v>0</v>
      </c>
      <c r="AU615" s="39">
        <v>0</v>
      </c>
      <c r="AV615" s="4" t="s">
        <v>80152</v>
      </c>
      <c r="AW615" s="17" t="s">
        <v>40234</v>
      </c>
      <c r="AX615" s="39">
        <v>0</v>
      </c>
      <c r="AY615" s="39">
        <v>0</v>
      </c>
      <c r="AZ615" s="39">
        <v>0</v>
      </c>
      <c r="BA615" s="4" t="s">
        <v>80153</v>
      </c>
      <c r="BB615" s="17" t="s">
        <v>40235</v>
      </c>
      <c r="BC615" s="39">
        <v>0</v>
      </c>
      <c r="BD615" s="39">
        <v>0</v>
      </c>
      <c r="BE615" s="39">
        <v>0</v>
      </c>
      <c r="BF615" s="4" t="s">
        <v>80154</v>
      </c>
      <c r="BG615" s="17" t="s">
        <v>40236</v>
      </c>
      <c r="BH615" s="39">
        <v>0</v>
      </c>
      <c r="BI615" s="39">
        <v>0</v>
      </c>
      <c r="BJ615" s="39">
        <v>0</v>
      </c>
      <c r="BK615" s="4" t="s">
        <v>80155</v>
      </c>
      <c r="BL615" s="17" t="s">
        <v>40237</v>
      </c>
      <c r="BM615" s="39">
        <v>0</v>
      </c>
      <c r="BN615" s="39">
        <v>0</v>
      </c>
      <c r="BO615" s="39">
        <v>0</v>
      </c>
      <c r="BP615" s="4" t="s">
        <v>80156</v>
      </c>
      <c r="BQ615" s="17" t="s">
        <v>40238</v>
      </c>
      <c r="BR615" s="39">
        <v>0</v>
      </c>
      <c r="BS615" s="39">
        <v>0</v>
      </c>
      <c r="BT615" s="39">
        <v>0</v>
      </c>
      <c r="BU615" s="4" t="s">
        <v>80157</v>
      </c>
      <c r="BV615" s="17" t="s">
        <v>40239</v>
      </c>
      <c r="BW615" s="39">
        <v>0</v>
      </c>
      <c r="BX615" s="39">
        <v>0</v>
      </c>
      <c r="BY615" s="39">
        <v>0</v>
      </c>
      <c r="BZ615" s="4" t="s">
        <v>80158</v>
      </c>
      <c r="CA615" s="17" t="s">
        <v>40240</v>
      </c>
      <c r="CB615" s="39">
        <v>0</v>
      </c>
      <c r="CC615" s="39">
        <v>0</v>
      </c>
      <c r="CD615" s="39">
        <v>0</v>
      </c>
      <c r="CE615" s="4" t="s">
        <v>80159</v>
      </c>
      <c r="CF615" s="17" t="s">
        <v>40241</v>
      </c>
      <c r="CG615" s="39">
        <v>0</v>
      </c>
      <c r="CH615" s="39">
        <v>0</v>
      </c>
      <c r="CI615" s="39">
        <v>0</v>
      </c>
      <c r="CJ615" s="4" t="s">
        <v>80160</v>
      </c>
      <c r="CK615" s="17" t="s">
        <v>40242</v>
      </c>
      <c r="CL615" s="39">
        <v>0</v>
      </c>
      <c r="CM615" s="39">
        <v>0</v>
      </c>
      <c r="CN615" s="39">
        <v>0</v>
      </c>
      <c r="CO615" s="4" t="s">
        <v>80161</v>
      </c>
      <c r="CP615" s="17" t="s">
        <v>40243</v>
      </c>
      <c r="CQ615" s="39">
        <v>0</v>
      </c>
      <c r="CR615" s="39">
        <v>0</v>
      </c>
      <c r="CS615" s="39">
        <v>0</v>
      </c>
      <c r="CT615" s="4" t="s">
        <v>80162</v>
      </c>
      <c r="CU615" s="17" t="s">
        <v>40244</v>
      </c>
      <c r="CV615" s="39">
        <v>0</v>
      </c>
      <c r="CW615" s="39">
        <v>0</v>
      </c>
      <c r="CX615" s="39">
        <v>0</v>
      </c>
      <c r="CY615" s="4" t="s">
        <v>80163</v>
      </c>
      <c r="CZ615" s="17" t="s">
        <v>40245</v>
      </c>
      <c r="DA615" s="39">
        <v>0</v>
      </c>
      <c r="DB615" s="39">
        <v>0</v>
      </c>
      <c r="DC615" s="39">
        <v>0</v>
      </c>
      <c r="DD615" s="39" t="s">
        <v>80164</v>
      </c>
      <c r="DE615" s="39" t="s">
        <v>40246</v>
      </c>
      <c r="DF615" s="39">
        <v>0</v>
      </c>
      <c r="DG615" s="39">
        <v>0</v>
      </c>
      <c r="DH615" s="39">
        <v>0</v>
      </c>
      <c r="DI615" s="4" t="s">
        <v>80165</v>
      </c>
      <c r="DJ615" s="17" t="s">
        <v>40247</v>
      </c>
      <c r="DK615" s="39">
        <v>0</v>
      </c>
      <c r="DL615" s="39">
        <v>0</v>
      </c>
      <c r="DM615" s="39">
        <v>0</v>
      </c>
      <c r="DN615" s="4" t="s">
        <v>80166</v>
      </c>
      <c r="DO615" s="17" t="s">
        <v>40248</v>
      </c>
      <c r="DP615" s="39">
        <v>0</v>
      </c>
      <c r="DQ615" s="39">
        <v>0</v>
      </c>
      <c r="DR615" s="39">
        <v>0</v>
      </c>
      <c r="DS615" s="4" t="s">
        <v>80167</v>
      </c>
      <c r="DT615" s="17" t="s">
        <v>40249</v>
      </c>
      <c r="DU615" s="39">
        <v>0</v>
      </c>
      <c r="DV615" s="39">
        <v>0</v>
      </c>
      <c r="DW615" s="39">
        <v>0</v>
      </c>
      <c r="DX615" s="4" t="s">
        <v>80168</v>
      </c>
      <c r="DY615" s="17" t="s">
        <v>40250</v>
      </c>
      <c r="DZ615" s="39">
        <v>0</v>
      </c>
      <c r="EA615" s="39">
        <v>0</v>
      </c>
      <c r="EB615" s="39">
        <v>0</v>
      </c>
      <c r="EC615" s="4" t="s">
        <v>80169</v>
      </c>
      <c r="ED615" s="17" t="s">
        <v>40251</v>
      </c>
      <c r="EE615" s="39">
        <v>0</v>
      </c>
      <c r="EF615" s="39">
        <v>0</v>
      </c>
      <c r="EG615" s="39">
        <v>0</v>
      </c>
      <c r="EH615" s="4" t="s">
        <v>80170</v>
      </c>
      <c r="EI615" s="56" t="s">
        <v>40252</v>
      </c>
      <c r="EJ615" s="56">
        <v>0</v>
      </c>
      <c r="EK615" s="56">
        <v>0</v>
      </c>
      <c r="EL615" s="56">
        <v>0</v>
      </c>
      <c r="EM615" s="4" t="s">
        <v>80171</v>
      </c>
      <c r="EN615" s="17" t="s">
        <v>40253</v>
      </c>
      <c r="EO615" s="39">
        <v>0</v>
      </c>
      <c r="EP615" s="39">
        <v>0</v>
      </c>
      <c r="EQ615" s="39">
        <v>0</v>
      </c>
      <c r="ER615" s="4" t="s">
        <v>80172</v>
      </c>
      <c r="ES615" s="1" t="s">
        <v>40254</v>
      </c>
      <c r="ET615" s="1">
        <v>0</v>
      </c>
      <c r="EU615" s="1">
        <v>0</v>
      </c>
      <c r="EV615" s="1">
        <v>0</v>
      </c>
      <c r="EW615" s="1" t="s">
        <v>80173</v>
      </c>
      <c r="EX615" s="1" t="s">
        <v>40255</v>
      </c>
      <c r="EY615" s="1">
        <v>0</v>
      </c>
      <c r="EZ615" s="1">
        <v>0</v>
      </c>
      <c r="FA615" s="1">
        <v>0</v>
      </c>
      <c r="FB615" s="1" t="s">
        <v>80174</v>
      </c>
      <c r="FC615" s="1" t="s">
        <v>40256</v>
      </c>
      <c r="FD615" s="1">
        <v>0</v>
      </c>
      <c r="FE615" s="1">
        <v>0</v>
      </c>
      <c r="FF615" s="1">
        <v>0</v>
      </c>
      <c r="FH615" s="1">
        <v>0</v>
      </c>
      <c r="FI615" s="1">
        <v>0</v>
      </c>
      <c r="FJ615" s="1">
        <v>0</v>
      </c>
      <c r="FL615" s="1">
        <v>0</v>
      </c>
      <c r="FM615" s="1">
        <v>0</v>
      </c>
      <c r="FN615" s="1">
        <v>0</v>
      </c>
      <c r="FP615" s="1">
        <v>0</v>
      </c>
      <c r="FQ615" s="1">
        <v>0</v>
      </c>
      <c r="FR615" s="1">
        <v>0</v>
      </c>
    </row>
    <row r="616" spans="1:174">
      <c r="A616" s="3">
        <v>83430000</v>
      </c>
      <c r="B616" s="42" t="s">
        <v>1726</v>
      </c>
      <c r="C616" s="1" t="s">
        <v>1411</v>
      </c>
      <c r="D616" s="5">
        <v>82349034</v>
      </c>
      <c r="E616" s="5">
        <v>837784277</v>
      </c>
      <c r="F616" s="4">
        <v>920133311</v>
      </c>
      <c r="G616" s="4"/>
      <c r="I616" s="5"/>
      <c r="M616" s="1" t="s">
        <v>80175</v>
      </c>
      <c r="N616" s="17" t="s">
        <v>40257</v>
      </c>
      <c r="O616" s="39">
        <v>82349034</v>
      </c>
      <c r="P616" s="39">
        <v>837784277</v>
      </c>
      <c r="Q616" s="39">
        <v>920133311</v>
      </c>
      <c r="R616" s="4" t="s">
        <v>80176</v>
      </c>
      <c r="S616" s="17" t="s">
        <v>40258</v>
      </c>
      <c r="T616" s="39">
        <v>0</v>
      </c>
      <c r="U616" s="39">
        <v>0</v>
      </c>
      <c r="V616" s="39">
        <v>0</v>
      </c>
      <c r="W616" s="4" t="s">
        <v>80177</v>
      </c>
      <c r="X616" s="17" t="s">
        <v>40259</v>
      </c>
      <c r="Y616" s="39">
        <v>0</v>
      </c>
      <c r="Z616" s="39">
        <v>0</v>
      </c>
      <c r="AA616" s="39">
        <v>0</v>
      </c>
      <c r="AB616" s="4" t="s">
        <v>80178</v>
      </c>
      <c r="AC616" s="17" t="s">
        <v>40260</v>
      </c>
      <c r="AD616" s="39">
        <v>0</v>
      </c>
      <c r="AE616" s="39">
        <v>0</v>
      </c>
      <c r="AF616" s="39">
        <v>0</v>
      </c>
      <c r="AG616" s="4" t="s">
        <v>80179</v>
      </c>
      <c r="AH616" s="17" t="s">
        <v>40261</v>
      </c>
      <c r="AI616" s="39">
        <v>0</v>
      </c>
      <c r="AJ616" s="39">
        <v>0</v>
      </c>
      <c r="AK616" s="39">
        <v>0</v>
      </c>
      <c r="AL616" s="4" t="s">
        <v>80180</v>
      </c>
      <c r="AM616" s="17" t="s">
        <v>40262</v>
      </c>
      <c r="AN616" s="39">
        <v>0</v>
      </c>
      <c r="AO616" s="39">
        <v>0</v>
      </c>
      <c r="AP616" s="39">
        <v>0</v>
      </c>
      <c r="AQ616" s="4" t="s">
        <v>80181</v>
      </c>
      <c r="AR616" s="17" t="s">
        <v>40263</v>
      </c>
      <c r="AS616" s="39">
        <v>0</v>
      </c>
      <c r="AT616" s="39">
        <v>0</v>
      </c>
      <c r="AU616" s="39">
        <v>0</v>
      </c>
      <c r="AV616" s="4" t="s">
        <v>80182</v>
      </c>
      <c r="AW616" s="17" t="s">
        <v>40264</v>
      </c>
      <c r="AX616" s="39">
        <v>0</v>
      </c>
      <c r="AY616" s="39">
        <v>0</v>
      </c>
      <c r="AZ616" s="39">
        <v>0</v>
      </c>
      <c r="BA616" s="4" t="s">
        <v>80183</v>
      </c>
      <c r="BB616" s="17" t="s">
        <v>40265</v>
      </c>
      <c r="BC616" s="39">
        <v>0</v>
      </c>
      <c r="BD616" s="39">
        <v>0</v>
      </c>
      <c r="BE616" s="39">
        <v>0</v>
      </c>
      <c r="BF616" s="4" t="s">
        <v>80184</v>
      </c>
      <c r="BG616" s="17" t="s">
        <v>40266</v>
      </c>
      <c r="BH616" s="39">
        <v>0</v>
      </c>
      <c r="BI616" s="39">
        <v>0</v>
      </c>
      <c r="BJ616" s="39">
        <v>0</v>
      </c>
      <c r="BK616" s="4" t="s">
        <v>80185</v>
      </c>
      <c r="BL616" s="17" t="s">
        <v>40267</v>
      </c>
      <c r="BM616" s="39">
        <v>0</v>
      </c>
      <c r="BN616" s="39">
        <v>0</v>
      </c>
      <c r="BO616" s="39">
        <v>0</v>
      </c>
      <c r="BP616" s="4" t="s">
        <v>80186</v>
      </c>
      <c r="BQ616" s="17" t="s">
        <v>40268</v>
      </c>
      <c r="BR616" s="39">
        <v>0</v>
      </c>
      <c r="BS616" s="39">
        <v>0</v>
      </c>
      <c r="BT616" s="39">
        <v>0</v>
      </c>
      <c r="BU616" s="4" t="s">
        <v>80187</v>
      </c>
      <c r="BV616" s="17" t="s">
        <v>40269</v>
      </c>
      <c r="BW616" s="39">
        <v>0</v>
      </c>
      <c r="BX616" s="39">
        <v>0</v>
      </c>
      <c r="BY616" s="39">
        <v>0</v>
      </c>
      <c r="BZ616" s="4" t="s">
        <v>80188</v>
      </c>
      <c r="CA616" s="17" t="s">
        <v>40270</v>
      </c>
      <c r="CB616" s="39">
        <v>0</v>
      </c>
      <c r="CC616" s="39">
        <v>0</v>
      </c>
      <c r="CD616" s="39">
        <v>0</v>
      </c>
      <c r="CE616" s="4" t="s">
        <v>80189</v>
      </c>
      <c r="CF616" s="17" t="s">
        <v>40271</v>
      </c>
      <c r="CG616" s="39">
        <v>0</v>
      </c>
      <c r="CH616" s="39">
        <v>0</v>
      </c>
      <c r="CI616" s="39">
        <v>0</v>
      </c>
      <c r="CJ616" s="4" t="s">
        <v>80190</v>
      </c>
      <c r="CK616" s="17" t="s">
        <v>40272</v>
      </c>
      <c r="CL616" s="39">
        <v>0</v>
      </c>
      <c r="CM616" s="39">
        <v>0</v>
      </c>
      <c r="CN616" s="39">
        <v>0</v>
      </c>
      <c r="CO616" s="4" t="s">
        <v>80191</v>
      </c>
      <c r="CP616" s="17" t="s">
        <v>40273</v>
      </c>
      <c r="CQ616" s="39">
        <v>0</v>
      </c>
      <c r="CR616" s="39">
        <v>0</v>
      </c>
      <c r="CS616" s="39">
        <v>0</v>
      </c>
      <c r="CT616" s="4" t="s">
        <v>80192</v>
      </c>
      <c r="CU616" s="17" t="s">
        <v>40274</v>
      </c>
      <c r="CV616" s="39">
        <v>0</v>
      </c>
      <c r="CW616" s="39">
        <v>0</v>
      </c>
      <c r="CX616" s="39">
        <v>0</v>
      </c>
      <c r="CY616" s="4" t="s">
        <v>80193</v>
      </c>
      <c r="CZ616" s="17" t="s">
        <v>40275</v>
      </c>
      <c r="DA616" s="39">
        <v>0</v>
      </c>
      <c r="DB616" s="39">
        <v>0</v>
      </c>
      <c r="DC616" s="39">
        <v>0</v>
      </c>
      <c r="DD616" s="39" t="s">
        <v>80194</v>
      </c>
      <c r="DE616" s="39" t="s">
        <v>40276</v>
      </c>
      <c r="DF616" s="39">
        <v>0</v>
      </c>
      <c r="DG616" s="39">
        <v>0</v>
      </c>
      <c r="DH616" s="39">
        <v>0</v>
      </c>
      <c r="DI616" s="4" t="s">
        <v>80195</v>
      </c>
      <c r="DJ616" s="17" t="s">
        <v>40277</v>
      </c>
      <c r="DK616" s="39">
        <v>0</v>
      </c>
      <c r="DL616" s="39">
        <v>0</v>
      </c>
      <c r="DM616" s="39">
        <v>0</v>
      </c>
      <c r="DN616" s="4" t="s">
        <v>80196</v>
      </c>
      <c r="DO616" s="17" t="s">
        <v>40278</v>
      </c>
      <c r="DP616" s="39">
        <v>0</v>
      </c>
      <c r="DQ616" s="39">
        <v>0</v>
      </c>
      <c r="DR616" s="39">
        <v>0</v>
      </c>
      <c r="DS616" s="4" t="s">
        <v>80197</v>
      </c>
      <c r="DT616" s="17" t="s">
        <v>40279</v>
      </c>
      <c r="DU616" s="39">
        <v>0</v>
      </c>
      <c r="DV616" s="39">
        <v>0</v>
      </c>
      <c r="DW616" s="39">
        <v>0</v>
      </c>
      <c r="DX616" s="4" t="s">
        <v>80198</v>
      </c>
      <c r="DY616" s="17" t="s">
        <v>40280</v>
      </c>
      <c r="DZ616" s="39">
        <v>0</v>
      </c>
      <c r="EA616" s="39">
        <v>0</v>
      </c>
      <c r="EB616" s="39">
        <v>0</v>
      </c>
      <c r="EC616" s="4" t="s">
        <v>80199</v>
      </c>
      <c r="ED616" s="17" t="s">
        <v>40281</v>
      </c>
      <c r="EE616" s="39">
        <v>0</v>
      </c>
      <c r="EF616" s="39">
        <v>0</v>
      </c>
      <c r="EG616" s="39">
        <v>0</v>
      </c>
      <c r="EH616" s="4" t="s">
        <v>80200</v>
      </c>
      <c r="EI616" s="56" t="s">
        <v>40282</v>
      </c>
      <c r="EJ616" s="56">
        <v>0</v>
      </c>
      <c r="EK616" s="56">
        <v>0</v>
      </c>
      <c r="EL616" s="56">
        <v>0</v>
      </c>
      <c r="EM616" s="4" t="s">
        <v>80201</v>
      </c>
      <c r="EN616" s="17" t="s">
        <v>40283</v>
      </c>
      <c r="EO616" s="39">
        <v>0</v>
      </c>
      <c r="EP616" s="39">
        <v>0</v>
      </c>
      <c r="EQ616" s="39">
        <v>0</v>
      </c>
      <c r="ER616" s="4" t="s">
        <v>80202</v>
      </c>
      <c r="ES616" s="1" t="s">
        <v>40284</v>
      </c>
      <c r="ET616" s="1">
        <v>0</v>
      </c>
      <c r="EU616" s="1">
        <v>0</v>
      </c>
      <c r="EV616" s="1">
        <v>0</v>
      </c>
      <c r="EW616" s="1" t="s">
        <v>80203</v>
      </c>
      <c r="EX616" s="1" t="s">
        <v>40285</v>
      </c>
      <c r="EY616" s="1">
        <v>0</v>
      </c>
      <c r="EZ616" s="1">
        <v>0</v>
      </c>
      <c r="FA616" s="1">
        <v>0</v>
      </c>
      <c r="FB616" s="1" t="s">
        <v>80204</v>
      </c>
      <c r="FC616" s="1" t="s">
        <v>40286</v>
      </c>
      <c r="FD616" s="1">
        <v>0</v>
      </c>
      <c r="FE616" s="1">
        <v>0</v>
      </c>
      <c r="FF616" s="1">
        <v>0</v>
      </c>
      <c r="FH616" s="1">
        <v>82349034</v>
      </c>
      <c r="FI616" s="1">
        <v>837784277</v>
      </c>
      <c r="FJ616" s="1">
        <v>920133311</v>
      </c>
      <c r="FL616" s="1">
        <v>82349034</v>
      </c>
      <c r="FM616" s="1">
        <v>837784277</v>
      </c>
      <c r="FN616" s="1">
        <v>920133311</v>
      </c>
      <c r="FP616" s="1">
        <v>0</v>
      </c>
      <c r="FQ616" s="1">
        <v>0</v>
      </c>
      <c r="FR616" s="1">
        <v>0</v>
      </c>
    </row>
    <row r="617" spans="1:174">
      <c r="A617" s="3">
        <v>83440000</v>
      </c>
      <c r="B617" s="42" t="s">
        <v>1727</v>
      </c>
      <c r="C617" s="1" t="s">
        <v>1412</v>
      </c>
      <c r="D617" s="5">
        <v>0</v>
      </c>
      <c r="E617" s="5">
        <v>0</v>
      </c>
      <c r="F617" s="4">
        <v>0</v>
      </c>
      <c r="G617" s="4"/>
      <c r="I617" s="5"/>
      <c r="M617" s="1" t="s">
        <v>80205</v>
      </c>
      <c r="N617" s="17" t="s">
        <v>40287</v>
      </c>
      <c r="O617" s="39">
        <v>0</v>
      </c>
      <c r="P617" s="39">
        <v>0</v>
      </c>
      <c r="Q617" s="39">
        <v>0</v>
      </c>
      <c r="R617" s="4" t="s">
        <v>80206</v>
      </c>
      <c r="S617" s="17" t="s">
        <v>40288</v>
      </c>
      <c r="T617" s="39">
        <v>0</v>
      </c>
      <c r="U617" s="39">
        <v>0</v>
      </c>
      <c r="V617" s="39">
        <v>0</v>
      </c>
      <c r="W617" s="4" t="s">
        <v>80207</v>
      </c>
      <c r="X617" s="17" t="s">
        <v>40289</v>
      </c>
      <c r="Y617" s="39">
        <v>0</v>
      </c>
      <c r="Z617" s="39">
        <v>0</v>
      </c>
      <c r="AA617" s="39">
        <v>0</v>
      </c>
      <c r="AB617" s="4" t="s">
        <v>80208</v>
      </c>
      <c r="AC617" s="17" t="s">
        <v>40290</v>
      </c>
      <c r="AD617" s="39">
        <v>0</v>
      </c>
      <c r="AE617" s="39">
        <v>0</v>
      </c>
      <c r="AF617" s="39">
        <v>0</v>
      </c>
      <c r="AG617" s="4" t="s">
        <v>80209</v>
      </c>
      <c r="AH617" s="17" t="s">
        <v>40291</v>
      </c>
      <c r="AI617" s="39">
        <v>0</v>
      </c>
      <c r="AJ617" s="39">
        <v>0</v>
      </c>
      <c r="AK617" s="39">
        <v>0</v>
      </c>
      <c r="AL617" s="4" t="s">
        <v>80210</v>
      </c>
      <c r="AM617" s="17" t="s">
        <v>40292</v>
      </c>
      <c r="AN617" s="39">
        <v>0</v>
      </c>
      <c r="AO617" s="39">
        <v>0</v>
      </c>
      <c r="AP617" s="39">
        <v>0</v>
      </c>
      <c r="AQ617" s="4" t="s">
        <v>80211</v>
      </c>
      <c r="AR617" s="17" t="s">
        <v>40293</v>
      </c>
      <c r="AS617" s="39">
        <v>0</v>
      </c>
      <c r="AT617" s="39">
        <v>0</v>
      </c>
      <c r="AU617" s="39">
        <v>0</v>
      </c>
      <c r="AV617" s="4" t="s">
        <v>80212</v>
      </c>
      <c r="AW617" s="17" t="s">
        <v>40294</v>
      </c>
      <c r="AX617" s="39">
        <v>0</v>
      </c>
      <c r="AY617" s="39">
        <v>0</v>
      </c>
      <c r="AZ617" s="39">
        <v>0</v>
      </c>
      <c r="BA617" s="4" t="s">
        <v>80213</v>
      </c>
      <c r="BB617" s="17" t="s">
        <v>40295</v>
      </c>
      <c r="BC617" s="39">
        <v>0</v>
      </c>
      <c r="BD617" s="39">
        <v>0</v>
      </c>
      <c r="BE617" s="39">
        <v>0</v>
      </c>
      <c r="BF617" s="4" t="s">
        <v>80214</v>
      </c>
      <c r="BG617" s="17" t="s">
        <v>40296</v>
      </c>
      <c r="BH617" s="39">
        <v>0</v>
      </c>
      <c r="BI617" s="39">
        <v>0</v>
      </c>
      <c r="BJ617" s="39">
        <v>0</v>
      </c>
      <c r="BK617" s="4" t="s">
        <v>80215</v>
      </c>
      <c r="BL617" s="17" t="s">
        <v>40297</v>
      </c>
      <c r="BM617" s="39">
        <v>0</v>
      </c>
      <c r="BN617" s="39">
        <v>0</v>
      </c>
      <c r="BO617" s="39">
        <v>0</v>
      </c>
      <c r="BP617" s="4" t="s">
        <v>80216</v>
      </c>
      <c r="BQ617" s="17" t="s">
        <v>40298</v>
      </c>
      <c r="BR617" s="39">
        <v>0</v>
      </c>
      <c r="BS617" s="39">
        <v>0</v>
      </c>
      <c r="BT617" s="39">
        <v>0</v>
      </c>
      <c r="BU617" s="4" t="s">
        <v>80217</v>
      </c>
      <c r="BV617" s="17" t="s">
        <v>40299</v>
      </c>
      <c r="BW617" s="39">
        <v>0</v>
      </c>
      <c r="BX617" s="39">
        <v>0</v>
      </c>
      <c r="BY617" s="39">
        <v>0</v>
      </c>
      <c r="BZ617" s="4" t="s">
        <v>80218</v>
      </c>
      <c r="CA617" s="17" t="s">
        <v>40300</v>
      </c>
      <c r="CB617" s="39">
        <v>0</v>
      </c>
      <c r="CC617" s="39">
        <v>0</v>
      </c>
      <c r="CD617" s="39">
        <v>0</v>
      </c>
      <c r="CE617" s="4" t="s">
        <v>80219</v>
      </c>
      <c r="CF617" s="17" t="s">
        <v>40301</v>
      </c>
      <c r="CG617" s="39">
        <v>0</v>
      </c>
      <c r="CH617" s="39">
        <v>0</v>
      </c>
      <c r="CI617" s="39">
        <v>0</v>
      </c>
      <c r="CJ617" s="4" t="s">
        <v>80220</v>
      </c>
      <c r="CK617" s="17" t="s">
        <v>40302</v>
      </c>
      <c r="CL617" s="39">
        <v>0</v>
      </c>
      <c r="CM617" s="39">
        <v>0</v>
      </c>
      <c r="CN617" s="39">
        <v>0</v>
      </c>
      <c r="CO617" s="4" t="s">
        <v>80221</v>
      </c>
      <c r="CP617" s="17" t="s">
        <v>40303</v>
      </c>
      <c r="CQ617" s="39">
        <v>0</v>
      </c>
      <c r="CR617" s="39">
        <v>0</v>
      </c>
      <c r="CS617" s="39">
        <v>0</v>
      </c>
      <c r="CT617" s="4" t="s">
        <v>80222</v>
      </c>
      <c r="CU617" s="17" t="s">
        <v>40304</v>
      </c>
      <c r="CV617" s="39">
        <v>0</v>
      </c>
      <c r="CW617" s="39">
        <v>0</v>
      </c>
      <c r="CX617" s="39">
        <v>0</v>
      </c>
      <c r="CY617" s="4" t="s">
        <v>80223</v>
      </c>
      <c r="CZ617" s="17" t="s">
        <v>40305</v>
      </c>
      <c r="DA617" s="39">
        <v>0</v>
      </c>
      <c r="DB617" s="39">
        <v>0</v>
      </c>
      <c r="DC617" s="39">
        <v>0</v>
      </c>
      <c r="DD617" s="39" t="s">
        <v>80224</v>
      </c>
      <c r="DE617" s="39" t="s">
        <v>40306</v>
      </c>
      <c r="DF617" s="39">
        <v>0</v>
      </c>
      <c r="DG617" s="39">
        <v>0</v>
      </c>
      <c r="DH617" s="39">
        <v>0</v>
      </c>
      <c r="DI617" s="4" t="s">
        <v>80225</v>
      </c>
      <c r="DJ617" s="17" t="s">
        <v>40307</v>
      </c>
      <c r="DK617" s="39">
        <v>0</v>
      </c>
      <c r="DL617" s="39">
        <v>0</v>
      </c>
      <c r="DM617" s="39">
        <v>0</v>
      </c>
      <c r="DN617" s="4" t="s">
        <v>80226</v>
      </c>
      <c r="DO617" s="17" t="s">
        <v>40308</v>
      </c>
      <c r="DP617" s="39">
        <v>0</v>
      </c>
      <c r="DQ617" s="39">
        <v>0</v>
      </c>
      <c r="DR617" s="39">
        <v>0</v>
      </c>
      <c r="DS617" s="4" t="s">
        <v>80227</v>
      </c>
      <c r="DT617" s="17" t="s">
        <v>40309</v>
      </c>
      <c r="DU617" s="39">
        <v>0</v>
      </c>
      <c r="DV617" s="39">
        <v>0</v>
      </c>
      <c r="DW617" s="39">
        <v>0</v>
      </c>
      <c r="DX617" s="4" t="s">
        <v>80228</v>
      </c>
      <c r="DY617" s="17" t="s">
        <v>40310</v>
      </c>
      <c r="DZ617" s="39">
        <v>0</v>
      </c>
      <c r="EA617" s="39">
        <v>0</v>
      </c>
      <c r="EB617" s="39">
        <v>0</v>
      </c>
      <c r="EC617" s="4" t="s">
        <v>80229</v>
      </c>
      <c r="ED617" s="17" t="s">
        <v>40311</v>
      </c>
      <c r="EE617" s="39">
        <v>0</v>
      </c>
      <c r="EF617" s="39">
        <v>0</v>
      </c>
      <c r="EG617" s="39">
        <v>0</v>
      </c>
      <c r="EH617" s="4" t="s">
        <v>80230</v>
      </c>
      <c r="EI617" s="56" t="s">
        <v>40312</v>
      </c>
      <c r="EJ617" s="56">
        <v>0</v>
      </c>
      <c r="EK617" s="56">
        <v>0</v>
      </c>
      <c r="EL617" s="56">
        <v>0</v>
      </c>
      <c r="EM617" s="4" t="s">
        <v>80231</v>
      </c>
      <c r="EN617" s="17" t="s">
        <v>40313</v>
      </c>
      <c r="EO617" s="39">
        <v>0</v>
      </c>
      <c r="EP617" s="39">
        <v>0</v>
      </c>
      <c r="EQ617" s="39">
        <v>0</v>
      </c>
      <c r="ER617" s="4" t="s">
        <v>80232</v>
      </c>
      <c r="ES617" s="1" t="s">
        <v>40314</v>
      </c>
      <c r="ET617" s="1">
        <v>0</v>
      </c>
      <c r="EU617" s="1">
        <v>0</v>
      </c>
      <c r="EV617" s="1">
        <v>0</v>
      </c>
      <c r="EW617" s="1" t="s">
        <v>80233</v>
      </c>
      <c r="EX617" s="1" t="s">
        <v>40315</v>
      </c>
      <c r="EY617" s="1">
        <v>0</v>
      </c>
      <c r="EZ617" s="1">
        <v>0</v>
      </c>
      <c r="FA617" s="1">
        <v>0</v>
      </c>
      <c r="FB617" s="1" t="s">
        <v>80234</v>
      </c>
      <c r="FC617" s="1" t="s">
        <v>40316</v>
      </c>
      <c r="FD617" s="1">
        <v>0</v>
      </c>
      <c r="FE617" s="1">
        <v>0</v>
      </c>
      <c r="FF617" s="1">
        <v>0</v>
      </c>
      <c r="FH617" s="1">
        <v>0</v>
      </c>
      <c r="FI617" s="1">
        <v>0</v>
      </c>
      <c r="FJ617" s="1">
        <v>0</v>
      </c>
      <c r="FL617" s="1">
        <v>0</v>
      </c>
      <c r="FM617" s="1">
        <v>0</v>
      </c>
      <c r="FN617" s="1">
        <v>0</v>
      </c>
      <c r="FP617" s="1">
        <v>0</v>
      </c>
      <c r="FQ617" s="1">
        <v>0</v>
      </c>
      <c r="FR617" s="1">
        <v>0</v>
      </c>
    </row>
    <row r="618" spans="1:174">
      <c r="A618" s="3">
        <v>83441000</v>
      </c>
      <c r="B618" s="42" t="s">
        <v>1728</v>
      </c>
      <c r="C618" s="1" t="s">
        <v>1413</v>
      </c>
      <c r="D618" s="5">
        <v>0</v>
      </c>
      <c r="E618" s="5">
        <v>0</v>
      </c>
      <c r="F618" s="4">
        <v>0</v>
      </c>
      <c r="G618" s="4"/>
      <c r="I618" s="5"/>
      <c r="M618" s="1" t="s">
        <v>80235</v>
      </c>
      <c r="N618" s="17" t="s">
        <v>40317</v>
      </c>
      <c r="O618" s="39">
        <v>0</v>
      </c>
      <c r="P618" s="39">
        <v>0</v>
      </c>
      <c r="Q618" s="39">
        <v>0</v>
      </c>
      <c r="R618" s="4" t="s">
        <v>80236</v>
      </c>
      <c r="S618" s="17" t="s">
        <v>40318</v>
      </c>
      <c r="T618" s="39">
        <v>0</v>
      </c>
      <c r="U618" s="39">
        <v>0</v>
      </c>
      <c r="V618" s="39">
        <v>0</v>
      </c>
      <c r="W618" s="4" t="s">
        <v>80237</v>
      </c>
      <c r="X618" s="17" t="s">
        <v>40319</v>
      </c>
      <c r="Y618" s="39">
        <v>0</v>
      </c>
      <c r="Z618" s="39">
        <v>0</v>
      </c>
      <c r="AA618" s="39">
        <v>0</v>
      </c>
      <c r="AB618" s="4" t="s">
        <v>80238</v>
      </c>
      <c r="AC618" s="17" t="s">
        <v>40320</v>
      </c>
      <c r="AD618" s="39">
        <v>0</v>
      </c>
      <c r="AE618" s="39">
        <v>0</v>
      </c>
      <c r="AF618" s="39">
        <v>0</v>
      </c>
      <c r="AG618" s="4" t="s">
        <v>80239</v>
      </c>
      <c r="AH618" s="17" t="s">
        <v>40321</v>
      </c>
      <c r="AI618" s="39">
        <v>0</v>
      </c>
      <c r="AJ618" s="39">
        <v>0</v>
      </c>
      <c r="AK618" s="39">
        <v>0</v>
      </c>
      <c r="AL618" s="4" t="s">
        <v>80240</v>
      </c>
      <c r="AM618" s="17" t="s">
        <v>40322</v>
      </c>
      <c r="AN618" s="39">
        <v>0</v>
      </c>
      <c r="AO618" s="39">
        <v>0</v>
      </c>
      <c r="AP618" s="39">
        <v>0</v>
      </c>
      <c r="AQ618" s="4" t="s">
        <v>80241</v>
      </c>
      <c r="AR618" s="17" t="s">
        <v>40323</v>
      </c>
      <c r="AS618" s="39">
        <v>0</v>
      </c>
      <c r="AT618" s="39">
        <v>0</v>
      </c>
      <c r="AU618" s="39">
        <v>0</v>
      </c>
      <c r="AV618" s="4" t="s">
        <v>80242</v>
      </c>
      <c r="AW618" s="17" t="s">
        <v>40324</v>
      </c>
      <c r="AX618" s="39">
        <v>0</v>
      </c>
      <c r="AY618" s="39">
        <v>0</v>
      </c>
      <c r="AZ618" s="39">
        <v>0</v>
      </c>
      <c r="BA618" s="4" t="s">
        <v>80243</v>
      </c>
      <c r="BB618" s="17" t="s">
        <v>40325</v>
      </c>
      <c r="BC618" s="39">
        <v>0</v>
      </c>
      <c r="BD618" s="39">
        <v>0</v>
      </c>
      <c r="BE618" s="39">
        <v>0</v>
      </c>
      <c r="BF618" s="4" t="s">
        <v>80244</v>
      </c>
      <c r="BG618" s="17" t="s">
        <v>40326</v>
      </c>
      <c r="BH618" s="39">
        <v>0</v>
      </c>
      <c r="BI618" s="39">
        <v>0</v>
      </c>
      <c r="BJ618" s="39">
        <v>0</v>
      </c>
      <c r="BK618" s="4" t="s">
        <v>80245</v>
      </c>
      <c r="BL618" s="17" t="s">
        <v>40327</v>
      </c>
      <c r="BM618" s="39">
        <v>0</v>
      </c>
      <c r="BN618" s="39">
        <v>0</v>
      </c>
      <c r="BO618" s="39">
        <v>0</v>
      </c>
      <c r="BP618" s="4" t="s">
        <v>80246</v>
      </c>
      <c r="BQ618" s="17" t="s">
        <v>40328</v>
      </c>
      <c r="BR618" s="39">
        <v>0</v>
      </c>
      <c r="BS618" s="39">
        <v>0</v>
      </c>
      <c r="BT618" s="39">
        <v>0</v>
      </c>
      <c r="BU618" s="4" t="s">
        <v>80247</v>
      </c>
      <c r="BV618" s="17" t="s">
        <v>40329</v>
      </c>
      <c r="BW618" s="39">
        <v>0</v>
      </c>
      <c r="BX618" s="39">
        <v>0</v>
      </c>
      <c r="BY618" s="39">
        <v>0</v>
      </c>
      <c r="BZ618" s="4" t="s">
        <v>80248</v>
      </c>
      <c r="CA618" s="17" t="s">
        <v>40330</v>
      </c>
      <c r="CB618" s="39">
        <v>0</v>
      </c>
      <c r="CC618" s="39">
        <v>0</v>
      </c>
      <c r="CD618" s="39">
        <v>0</v>
      </c>
      <c r="CE618" s="4" t="s">
        <v>80249</v>
      </c>
      <c r="CF618" s="17" t="s">
        <v>40331</v>
      </c>
      <c r="CG618" s="39">
        <v>0</v>
      </c>
      <c r="CH618" s="39">
        <v>0</v>
      </c>
      <c r="CI618" s="39">
        <v>0</v>
      </c>
      <c r="CJ618" s="4" t="s">
        <v>80250</v>
      </c>
      <c r="CK618" s="17" t="s">
        <v>40332</v>
      </c>
      <c r="CL618" s="39">
        <v>0</v>
      </c>
      <c r="CM618" s="39">
        <v>0</v>
      </c>
      <c r="CN618" s="39">
        <v>0</v>
      </c>
      <c r="CO618" s="4" t="s">
        <v>80251</v>
      </c>
      <c r="CP618" s="17" t="s">
        <v>40333</v>
      </c>
      <c r="CQ618" s="39">
        <v>0</v>
      </c>
      <c r="CR618" s="39">
        <v>0</v>
      </c>
      <c r="CS618" s="39">
        <v>0</v>
      </c>
      <c r="CT618" s="4" t="s">
        <v>80252</v>
      </c>
      <c r="CU618" s="17" t="s">
        <v>40334</v>
      </c>
      <c r="CV618" s="39">
        <v>0</v>
      </c>
      <c r="CW618" s="39">
        <v>0</v>
      </c>
      <c r="CX618" s="39">
        <v>0</v>
      </c>
      <c r="CY618" s="4" t="s">
        <v>80253</v>
      </c>
      <c r="CZ618" s="17" t="s">
        <v>40335</v>
      </c>
      <c r="DA618" s="39">
        <v>0</v>
      </c>
      <c r="DB618" s="39">
        <v>0</v>
      </c>
      <c r="DC618" s="39">
        <v>0</v>
      </c>
      <c r="DD618" s="39" t="s">
        <v>80254</v>
      </c>
      <c r="DE618" s="39" t="s">
        <v>40336</v>
      </c>
      <c r="DF618" s="39">
        <v>0</v>
      </c>
      <c r="DG618" s="39">
        <v>0</v>
      </c>
      <c r="DH618" s="39">
        <v>0</v>
      </c>
      <c r="DI618" s="4" t="s">
        <v>80255</v>
      </c>
      <c r="DJ618" s="17" t="s">
        <v>40337</v>
      </c>
      <c r="DK618" s="39">
        <v>0</v>
      </c>
      <c r="DL618" s="39">
        <v>0</v>
      </c>
      <c r="DM618" s="39">
        <v>0</v>
      </c>
      <c r="DN618" s="4" t="s">
        <v>80256</v>
      </c>
      <c r="DO618" s="17" t="s">
        <v>40338</v>
      </c>
      <c r="DP618" s="39">
        <v>0</v>
      </c>
      <c r="DQ618" s="39">
        <v>0</v>
      </c>
      <c r="DR618" s="39">
        <v>0</v>
      </c>
      <c r="DS618" s="4" t="s">
        <v>80257</v>
      </c>
      <c r="DT618" s="17" t="s">
        <v>40339</v>
      </c>
      <c r="DU618" s="39">
        <v>0</v>
      </c>
      <c r="DV618" s="39">
        <v>0</v>
      </c>
      <c r="DW618" s="39">
        <v>0</v>
      </c>
      <c r="DX618" s="4" t="s">
        <v>80258</v>
      </c>
      <c r="DY618" s="17" t="s">
        <v>40340</v>
      </c>
      <c r="DZ618" s="39">
        <v>0</v>
      </c>
      <c r="EA618" s="39">
        <v>0</v>
      </c>
      <c r="EB618" s="39">
        <v>0</v>
      </c>
      <c r="EC618" s="4" t="s">
        <v>80259</v>
      </c>
      <c r="ED618" s="17" t="s">
        <v>40341</v>
      </c>
      <c r="EE618" s="39">
        <v>0</v>
      </c>
      <c r="EF618" s="39">
        <v>0</v>
      </c>
      <c r="EG618" s="39">
        <v>0</v>
      </c>
      <c r="EH618" s="4" t="s">
        <v>80260</v>
      </c>
      <c r="EI618" s="56" t="s">
        <v>40342</v>
      </c>
      <c r="EJ618" s="56">
        <v>0</v>
      </c>
      <c r="EK618" s="56">
        <v>0</v>
      </c>
      <c r="EL618" s="56">
        <v>0</v>
      </c>
      <c r="EM618" s="4" t="s">
        <v>80261</v>
      </c>
      <c r="EN618" s="17" t="s">
        <v>40343</v>
      </c>
      <c r="EO618" s="39">
        <v>0</v>
      </c>
      <c r="EP618" s="39">
        <v>0</v>
      </c>
      <c r="EQ618" s="39">
        <v>0</v>
      </c>
      <c r="ER618" s="4" t="s">
        <v>80262</v>
      </c>
      <c r="ES618" s="1" t="s">
        <v>40344</v>
      </c>
      <c r="ET618" s="1">
        <v>0</v>
      </c>
      <c r="EU618" s="1">
        <v>0</v>
      </c>
      <c r="EV618" s="1">
        <v>0</v>
      </c>
      <c r="EW618" s="1" t="s">
        <v>80263</v>
      </c>
      <c r="EX618" s="1" t="s">
        <v>40345</v>
      </c>
      <c r="EY618" s="1">
        <v>0</v>
      </c>
      <c r="EZ618" s="1">
        <v>0</v>
      </c>
      <c r="FA618" s="1">
        <v>0</v>
      </c>
      <c r="FB618" s="1" t="s">
        <v>80264</v>
      </c>
      <c r="FC618" s="1" t="s">
        <v>40346</v>
      </c>
      <c r="FD618" s="1">
        <v>0</v>
      </c>
      <c r="FE618" s="1">
        <v>0</v>
      </c>
      <c r="FF618" s="1">
        <v>0</v>
      </c>
      <c r="FH618" s="1">
        <v>0</v>
      </c>
      <c r="FI618" s="1">
        <v>0</v>
      </c>
      <c r="FJ618" s="1">
        <v>0</v>
      </c>
      <c r="FL618" s="1">
        <v>0</v>
      </c>
      <c r="FM618" s="1">
        <v>0</v>
      </c>
      <c r="FN618" s="1">
        <v>0</v>
      </c>
      <c r="FP618" s="1">
        <v>0</v>
      </c>
      <c r="FQ618" s="1">
        <v>0</v>
      </c>
      <c r="FR618" s="1">
        <v>0</v>
      </c>
    </row>
    <row r="619" spans="1:174">
      <c r="A619" s="3">
        <v>83442000</v>
      </c>
      <c r="B619" s="42" t="s">
        <v>1729</v>
      </c>
      <c r="C619" s="1" t="s">
        <v>1414</v>
      </c>
      <c r="D619" s="5">
        <v>0</v>
      </c>
      <c r="E619" s="5">
        <v>0</v>
      </c>
      <c r="F619" s="4">
        <v>0</v>
      </c>
      <c r="G619" s="4"/>
      <c r="I619" s="5"/>
      <c r="M619" s="1" t="s">
        <v>80265</v>
      </c>
      <c r="N619" s="17" t="s">
        <v>40347</v>
      </c>
      <c r="O619" s="39">
        <v>0</v>
      </c>
      <c r="P619" s="39">
        <v>0</v>
      </c>
      <c r="Q619" s="39">
        <v>0</v>
      </c>
      <c r="R619" s="4" t="s">
        <v>80266</v>
      </c>
      <c r="S619" s="17" t="s">
        <v>40348</v>
      </c>
      <c r="T619" s="39">
        <v>0</v>
      </c>
      <c r="U619" s="39">
        <v>0</v>
      </c>
      <c r="V619" s="39">
        <v>0</v>
      </c>
      <c r="W619" s="4" t="s">
        <v>80267</v>
      </c>
      <c r="X619" s="17" t="s">
        <v>40349</v>
      </c>
      <c r="Y619" s="39">
        <v>0</v>
      </c>
      <c r="Z619" s="39">
        <v>0</v>
      </c>
      <c r="AA619" s="39">
        <v>0</v>
      </c>
      <c r="AB619" s="4" t="s">
        <v>80268</v>
      </c>
      <c r="AC619" s="17" t="s">
        <v>40350</v>
      </c>
      <c r="AD619" s="39">
        <v>0</v>
      </c>
      <c r="AE619" s="39">
        <v>0</v>
      </c>
      <c r="AF619" s="39">
        <v>0</v>
      </c>
      <c r="AG619" s="4" t="s">
        <v>80269</v>
      </c>
      <c r="AH619" s="17" t="s">
        <v>40351</v>
      </c>
      <c r="AI619" s="39">
        <v>0</v>
      </c>
      <c r="AJ619" s="39">
        <v>0</v>
      </c>
      <c r="AK619" s="39">
        <v>0</v>
      </c>
      <c r="AL619" s="4" t="s">
        <v>80270</v>
      </c>
      <c r="AM619" s="17" t="s">
        <v>40352</v>
      </c>
      <c r="AN619" s="39">
        <v>0</v>
      </c>
      <c r="AO619" s="39">
        <v>0</v>
      </c>
      <c r="AP619" s="39">
        <v>0</v>
      </c>
      <c r="AQ619" s="4" t="s">
        <v>80271</v>
      </c>
      <c r="AR619" s="17" t="s">
        <v>40353</v>
      </c>
      <c r="AS619" s="39">
        <v>0</v>
      </c>
      <c r="AT619" s="39">
        <v>0</v>
      </c>
      <c r="AU619" s="39">
        <v>0</v>
      </c>
      <c r="AV619" s="4" t="s">
        <v>80272</v>
      </c>
      <c r="AW619" s="17" t="s">
        <v>40354</v>
      </c>
      <c r="AX619" s="39">
        <v>0</v>
      </c>
      <c r="AY619" s="39">
        <v>0</v>
      </c>
      <c r="AZ619" s="39">
        <v>0</v>
      </c>
      <c r="BA619" s="4" t="s">
        <v>80273</v>
      </c>
      <c r="BB619" s="17" t="s">
        <v>40355</v>
      </c>
      <c r="BC619" s="39">
        <v>0</v>
      </c>
      <c r="BD619" s="39">
        <v>0</v>
      </c>
      <c r="BE619" s="39">
        <v>0</v>
      </c>
      <c r="BF619" s="4" t="s">
        <v>80274</v>
      </c>
      <c r="BG619" s="17" t="s">
        <v>40356</v>
      </c>
      <c r="BH619" s="39">
        <v>0</v>
      </c>
      <c r="BI619" s="39">
        <v>0</v>
      </c>
      <c r="BJ619" s="39">
        <v>0</v>
      </c>
      <c r="BK619" s="4" t="s">
        <v>80275</v>
      </c>
      <c r="BL619" s="17" t="s">
        <v>40357</v>
      </c>
      <c r="BM619" s="39">
        <v>0</v>
      </c>
      <c r="BN619" s="39">
        <v>0</v>
      </c>
      <c r="BO619" s="39">
        <v>0</v>
      </c>
      <c r="BP619" s="4" t="s">
        <v>80276</v>
      </c>
      <c r="BQ619" s="17" t="s">
        <v>40358</v>
      </c>
      <c r="BR619" s="39">
        <v>0</v>
      </c>
      <c r="BS619" s="39">
        <v>0</v>
      </c>
      <c r="BT619" s="39">
        <v>0</v>
      </c>
      <c r="BU619" s="4" t="s">
        <v>80277</v>
      </c>
      <c r="BV619" s="17" t="s">
        <v>40359</v>
      </c>
      <c r="BW619" s="39">
        <v>0</v>
      </c>
      <c r="BX619" s="39">
        <v>0</v>
      </c>
      <c r="BY619" s="39">
        <v>0</v>
      </c>
      <c r="BZ619" s="4" t="s">
        <v>80278</v>
      </c>
      <c r="CA619" s="17" t="s">
        <v>40360</v>
      </c>
      <c r="CB619" s="39">
        <v>0</v>
      </c>
      <c r="CC619" s="39">
        <v>0</v>
      </c>
      <c r="CD619" s="39">
        <v>0</v>
      </c>
      <c r="CE619" s="4" t="s">
        <v>80279</v>
      </c>
      <c r="CF619" s="17" t="s">
        <v>40361</v>
      </c>
      <c r="CG619" s="39">
        <v>0</v>
      </c>
      <c r="CH619" s="39">
        <v>0</v>
      </c>
      <c r="CI619" s="39">
        <v>0</v>
      </c>
      <c r="CJ619" s="4" t="s">
        <v>80280</v>
      </c>
      <c r="CK619" s="17" t="s">
        <v>40362</v>
      </c>
      <c r="CL619" s="39">
        <v>0</v>
      </c>
      <c r="CM619" s="39">
        <v>0</v>
      </c>
      <c r="CN619" s="39">
        <v>0</v>
      </c>
      <c r="CO619" s="4" t="s">
        <v>80281</v>
      </c>
      <c r="CP619" s="17" t="s">
        <v>40363</v>
      </c>
      <c r="CQ619" s="39">
        <v>0</v>
      </c>
      <c r="CR619" s="39">
        <v>0</v>
      </c>
      <c r="CS619" s="39">
        <v>0</v>
      </c>
      <c r="CT619" s="4" t="s">
        <v>80282</v>
      </c>
      <c r="CU619" s="17" t="s">
        <v>40364</v>
      </c>
      <c r="CV619" s="39">
        <v>0</v>
      </c>
      <c r="CW619" s="39">
        <v>0</v>
      </c>
      <c r="CX619" s="39">
        <v>0</v>
      </c>
      <c r="CY619" s="4" t="s">
        <v>80283</v>
      </c>
      <c r="CZ619" s="17" t="s">
        <v>40365</v>
      </c>
      <c r="DA619" s="39">
        <v>0</v>
      </c>
      <c r="DB619" s="39">
        <v>0</v>
      </c>
      <c r="DC619" s="39">
        <v>0</v>
      </c>
      <c r="DD619" s="39" t="s">
        <v>80284</v>
      </c>
      <c r="DE619" s="39" t="s">
        <v>40366</v>
      </c>
      <c r="DF619" s="39">
        <v>0</v>
      </c>
      <c r="DG619" s="39">
        <v>0</v>
      </c>
      <c r="DH619" s="39">
        <v>0</v>
      </c>
      <c r="DI619" s="4" t="s">
        <v>80285</v>
      </c>
      <c r="DJ619" s="17" t="s">
        <v>40367</v>
      </c>
      <c r="DK619" s="39">
        <v>0</v>
      </c>
      <c r="DL619" s="39">
        <v>0</v>
      </c>
      <c r="DM619" s="39">
        <v>0</v>
      </c>
      <c r="DN619" s="4" t="s">
        <v>80286</v>
      </c>
      <c r="DO619" s="17" t="s">
        <v>40368</v>
      </c>
      <c r="DP619" s="39">
        <v>0</v>
      </c>
      <c r="DQ619" s="39">
        <v>0</v>
      </c>
      <c r="DR619" s="39">
        <v>0</v>
      </c>
      <c r="DS619" s="4" t="s">
        <v>80287</v>
      </c>
      <c r="DT619" s="17" t="s">
        <v>40369</v>
      </c>
      <c r="DU619" s="39">
        <v>0</v>
      </c>
      <c r="DV619" s="39">
        <v>0</v>
      </c>
      <c r="DW619" s="39">
        <v>0</v>
      </c>
      <c r="DX619" s="4" t="s">
        <v>80288</v>
      </c>
      <c r="DY619" s="17" t="s">
        <v>40370</v>
      </c>
      <c r="DZ619" s="39">
        <v>0</v>
      </c>
      <c r="EA619" s="39">
        <v>0</v>
      </c>
      <c r="EB619" s="39">
        <v>0</v>
      </c>
      <c r="EC619" s="4" t="s">
        <v>80289</v>
      </c>
      <c r="ED619" s="17" t="s">
        <v>40371</v>
      </c>
      <c r="EE619" s="39">
        <v>0</v>
      </c>
      <c r="EF619" s="39">
        <v>0</v>
      </c>
      <c r="EG619" s="39">
        <v>0</v>
      </c>
      <c r="EH619" s="4" t="s">
        <v>80290</v>
      </c>
      <c r="EI619" s="56" t="s">
        <v>40372</v>
      </c>
      <c r="EJ619" s="56">
        <v>0</v>
      </c>
      <c r="EK619" s="56">
        <v>0</v>
      </c>
      <c r="EL619" s="56">
        <v>0</v>
      </c>
      <c r="EM619" s="4" t="s">
        <v>80291</v>
      </c>
      <c r="EN619" s="17" t="s">
        <v>40373</v>
      </c>
      <c r="EO619" s="39">
        <v>0</v>
      </c>
      <c r="EP619" s="39">
        <v>0</v>
      </c>
      <c r="EQ619" s="39">
        <v>0</v>
      </c>
      <c r="ER619" s="4" t="s">
        <v>80292</v>
      </c>
      <c r="ES619" s="1" t="s">
        <v>40374</v>
      </c>
      <c r="ET619" s="1">
        <v>0</v>
      </c>
      <c r="EU619" s="1">
        <v>0</v>
      </c>
      <c r="EV619" s="1">
        <v>0</v>
      </c>
      <c r="EW619" s="1" t="s">
        <v>80293</v>
      </c>
      <c r="EX619" s="1" t="s">
        <v>40375</v>
      </c>
      <c r="EY619" s="1">
        <v>0</v>
      </c>
      <c r="EZ619" s="1">
        <v>0</v>
      </c>
      <c r="FA619" s="1">
        <v>0</v>
      </c>
      <c r="FB619" s="1" t="s">
        <v>80294</v>
      </c>
      <c r="FC619" s="1" t="s">
        <v>40376</v>
      </c>
      <c r="FD619" s="1">
        <v>0</v>
      </c>
      <c r="FE619" s="1">
        <v>0</v>
      </c>
      <c r="FF619" s="1">
        <v>0</v>
      </c>
      <c r="FH619" s="1">
        <v>0</v>
      </c>
      <c r="FI619" s="1">
        <v>0</v>
      </c>
      <c r="FJ619" s="1">
        <v>0</v>
      </c>
      <c r="FL619" s="1">
        <v>0</v>
      </c>
      <c r="FM619" s="1">
        <v>0</v>
      </c>
      <c r="FN619" s="1">
        <v>0</v>
      </c>
      <c r="FP619" s="1">
        <v>0</v>
      </c>
      <c r="FQ619" s="1">
        <v>0</v>
      </c>
      <c r="FR619" s="1">
        <v>0</v>
      </c>
    </row>
    <row r="620" spans="1:174">
      <c r="A620" s="40"/>
      <c r="B620" s="119" t="s">
        <v>1487</v>
      </c>
      <c r="C620" s="32"/>
      <c r="D620" s="6">
        <v>82349034</v>
      </c>
      <c r="E620" s="6">
        <v>837784277</v>
      </c>
      <c r="F620" s="6">
        <v>920133311</v>
      </c>
      <c r="G620" s="4"/>
      <c r="I620" s="5"/>
      <c r="M620" s="1" t="s">
        <v>42315</v>
      </c>
      <c r="N620" s="17"/>
      <c r="O620" s="39">
        <v>82349034</v>
      </c>
      <c r="P620" s="39">
        <v>837784277</v>
      </c>
      <c r="Q620" s="39">
        <v>920133311</v>
      </c>
      <c r="R620" s="4" t="s">
        <v>42316</v>
      </c>
      <c r="S620" s="17"/>
      <c r="T620" s="39">
        <v>0</v>
      </c>
      <c r="U620" s="39">
        <v>0</v>
      </c>
      <c r="V620" s="39">
        <v>0</v>
      </c>
      <c r="W620" s="4" t="s">
        <v>42317</v>
      </c>
      <c r="X620" s="17"/>
      <c r="Y620" s="39">
        <v>0</v>
      </c>
      <c r="Z620" s="39">
        <v>0</v>
      </c>
      <c r="AA620" s="39">
        <v>0</v>
      </c>
      <c r="AB620" s="4" t="s">
        <v>42318</v>
      </c>
      <c r="AC620" s="17"/>
      <c r="AD620" s="39">
        <v>0</v>
      </c>
      <c r="AE620" s="39">
        <v>0</v>
      </c>
      <c r="AF620" s="39">
        <v>0</v>
      </c>
      <c r="AG620" s="4" t="s">
        <v>42319</v>
      </c>
      <c r="AH620" s="17"/>
      <c r="AI620" s="39">
        <v>0</v>
      </c>
      <c r="AJ620" s="39">
        <v>0</v>
      </c>
      <c r="AK620" s="39">
        <v>0</v>
      </c>
      <c r="AL620" s="4" t="s">
        <v>42320</v>
      </c>
      <c r="AM620" s="17"/>
      <c r="AN620" s="39">
        <v>0</v>
      </c>
      <c r="AO620" s="39">
        <v>0</v>
      </c>
      <c r="AP620" s="39">
        <v>0</v>
      </c>
      <c r="AQ620" s="4" t="s">
        <v>42321</v>
      </c>
      <c r="AR620" s="17"/>
      <c r="AS620" s="39">
        <v>0</v>
      </c>
      <c r="AT620" s="39">
        <v>0</v>
      </c>
      <c r="AU620" s="39">
        <v>0</v>
      </c>
      <c r="AV620" s="4" t="s">
        <v>42322</v>
      </c>
      <c r="AW620" s="17"/>
      <c r="AX620" s="39">
        <v>0</v>
      </c>
      <c r="AY620" s="39">
        <v>0</v>
      </c>
      <c r="AZ620" s="39">
        <v>0</v>
      </c>
      <c r="BA620" s="4" t="s">
        <v>42323</v>
      </c>
      <c r="BB620" s="17"/>
      <c r="BC620" s="39">
        <v>0</v>
      </c>
      <c r="BD620" s="39">
        <v>0</v>
      </c>
      <c r="BE620" s="39">
        <v>0</v>
      </c>
      <c r="BF620" s="4" t="s">
        <v>42324</v>
      </c>
      <c r="BG620" s="17"/>
      <c r="BH620" s="39">
        <v>0</v>
      </c>
      <c r="BI620" s="39">
        <v>0</v>
      </c>
      <c r="BJ620" s="39">
        <v>0</v>
      </c>
      <c r="BK620" s="4" t="s">
        <v>42325</v>
      </c>
      <c r="BL620" s="17"/>
      <c r="BM620" s="39">
        <v>0</v>
      </c>
      <c r="BN620" s="39">
        <v>0</v>
      </c>
      <c r="BO620" s="39">
        <v>0</v>
      </c>
      <c r="BP620" s="4" t="s">
        <v>42326</v>
      </c>
      <c r="BQ620" s="17"/>
      <c r="BR620" s="39">
        <v>0</v>
      </c>
      <c r="BS620" s="39">
        <v>0</v>
      </c>
      <c r="BT620" s="39">
        <v>0</v>
      </c>
      <c r="BU620" s="4" t="s">
        <v>42327</v>
      </c>
      <c r="BV620" s="17"/>
      <c r="BW620" s="39">
        <v>0</v>
      </c>
      <c r="BX620" s="39">
        <v>0</v>
      </c>
      <c r="BY620" s="39">
        <v>0</v>
      </c>
      <c r="BZ620" s="4" t="s">
        <v>42328</v>
      </c>
      <c r="CA620" s="17"/>
      <c r="CB620" s="39">
        <v>0</v>
      </c>
      <c r="CC620" s="39">
        <v>0</v>
      </c>
      <c r="CD620" s="39">
        <v>0</v>
      </c>
      <c r="CE620" s="4" t="s">
        <v>42329</v>
      </c>
      <c r="CF620" s="17"/>
      <c r="CG620" s="39">
        <v>0</v>
      </c>
      <c r="CH620" s="39">
        <v>0</v>
      </c>
      <c r="CI620" s="39">
        <v>0</v>
      </c>
      <c r="CJ620" s="4" t="s">
        <v>42330</v>
      </c>
      <c r="CK620" s="17"/>
      <c r="CL620" s="39">
        <v>0</v>
      </c>
      <c r="CM620" s="39">
        <v>0</v>
      </c>
      <c r="CN620" s="39">
        <v>0</v>
      </c>
      <c r="CO620" s="4" t="s">
        <v>42331</v>
      </c>
      <c r="CP620" s="17"/>
      <c r="CQ620" s="39">
        <v>0</v>
      </c>
      <c r="CR620" s="39">
        <v>0</v>
      </c>
      <c r="CS620" s="39">
        <v>0</v>
      </c>
      <c r="CT620" s="4" t="s">
        <v>42332</v>
      </c>
      <c r="CU620" s="17"/>
      <c r="CV620" s="39">
        <v>0</v>
      </c>
      <c r="CW620" s="39">
        <v>0</v>
      </c>
      <c r="CX620" s="39">
        <v>0</v>
      </c>
      <c r="CY620" s="4" t="s">
        <v>42333</v>
      </c>
      <c r="CZ620" s="17"/>
      <c r="DA620" s="39">
        <v>0</v>
      </c>
      <c r="DB620" s="39">
        <v>0</v>
      </c>
      <c r="DC620" s="39">
        <v>0</v>
      </c>
      <c r="DD620" s="39" t="s">
        <v>42334</v>
      </c>
      <c r="DE620" s="39"/>
      <c r="DF620" s="39">
        <v>0</v>
      </c>
      <c r="DG620" s="39">
        <v>0</v>
      </c>
      <c r="DH620" s="39">
        <v>0</v>
      </c>
      <c r="DI620" s="4" t="s">
        <v>42335</v>
      </c>
      <c r="DJ620" s="17"/>
      <c r="DK620" s="39">
        <v>0</v>
      </c>
      <c r="DL620" s="39">
        <v>0</v>
      </c>
      <c r="DM620" s="39">
        <v>0</v>
      </c>
      <c r="DN620" s="4" t="s">
        <v>42336</v>
      </c>
      <c r="DO620" s="17"/>
      <c r="DP620" s="39">
        <v>0</v>
      </c>
      <c r="DQ620" s="39">
        <v>0</v>
      </c>
      <c r="DR620" s="39">
        <v>0</v>
      </c>
      <c r="DS620" s="4" t="s">
        <v>42337</v>
      </c>
      <c r="DT620" s="17"/>
      <c r="DU620" s="39">
        <v>0</v>
      </c>
      <c r="DV620" s="39">
        <v>0</v>
      </c>
      <c r="DW620" s="39">
        <v>0</v>
      </c>
      <c r="DX620" s="4" t="s">
        <v>42338</v>
      </c>
      <c r="DY620" s="17"/>
      <c r="DZ620" s="39">
        <v>0</v>
      </c>
      <c r="EA620" s="39">
        <v>0</v>
      </c>
      <c r="EB620" s="39">
        <v>0</v>
      </c>
      <c r="EC620" s="4" t="s">
        <v>42339</v>
      </c>
      <c r="ED620" s="17" t="s">
        <v>24956</v>
      </c>
      <c r="EE620" s="39">
        <v>0</v>
      </c>
      <c r="EF620" s="39">
        <v>0</v>
      </c>
      <c r="EG620" s="39">
        <v>0</v>
      </c>
      <c r="EH620" s="4" t="s">
        <v>42340</v>
      </c>
      <c r="EI620" s="56"/>
      <c r="EJ620" s="56">
        <v>0</v>
      </c>
      <c r="EK620" s="56">
        <v>0</v>
      </c>
      <c r="EL620" s="56">
        <v>0</v>
      </c>
      <c r="EM620" s="4" t="s">
        <v>42341</v>
      </c>
      <c r="EN620" s="17"/>
      <c r="EO620" s="39">
        <v>0</v>
      </c>
      <c r="EP620" s="39">
        <v>0</v>
      </c>
      <c r="EQ620" s="39">
        <v>0</v>
      </c>
      <c r="ER620" s="4" t="s">
        <v>42342</v>
      </c>
      <c r="ET620" s="1">
        <v>0</v>
      </c>
      <c r="EU620" s="1">
        <v>0</v>
      </c>
      <c r="EV620" s="1">
        <v>0</v>
      </c>
      <c r="EW620" s="1" t="s">
        <v>42343</v>
      </c>
      <c r="EY620" s="1">
        <v>0</v>
      </c>
      <c r="EZ620" s="1">
        <v>0</v>
      </c>
      <c r="FA620" s="1">
        <v>0</v>
      </c>
      <c r="FB620" s="1" t="s">
        <v>42344</v>
      </c>
      <c r="FD620" s="1">
        <v>0</v>
      </c>
      <c r="FE620" s="1">
        <v>0</v>
      </c>
      <c r="FF620" s="1">
        <v>0</v>
      </c>
      <c r="FH620" s="1">
        <v>82349034</v>
      </c>
      <c r="FI620" s="1">
        <v>837784277</v>
      </c>
      <c r="FJ620" s="1">
        <v>920133311</v>
      </c>
      <c r="FL620" s="1">
        <v>82349034</v>
      </c>
      <c r="FM620" s="1">
        <v>837784277</v>
      </c>
      <c r="FN620" s="1">
        <v>920133311</v>
      </c>
      <c r="FP620" s="1">
        <v>0</v>
      </c>
      <c r="FQ620" s="1">
        <v>0</v>
      </c>
      <c r="FR620" s="1">
        <v>0</v>
      </c>
    </row>
    <row r="621" spans="1:174">
      <c r="A621" s="3">
        <v>83500000</v>
      </c>
      <c r="B621" s="42" t="s">
        <v>1730</v>
      </c>
      <c r="C621" s="1" t="s">
        <v>1415</v>
      </c>
      <c r="D621" s="5">
        <v>0</v>
      </c>
      <c r="E621" s="5">
        <v>0</v>
      </c>
      <c r="F621" s="4">
        <v>0</v>
      </c>
      <c r="G621" s="4"/>
      <c r="I621" s="5"/>
      <c r="M621" s="1" t="s">
        <v>80295</v>
      </c>
      <c r="N621" s="17" t="s">
        <v>40377</v>
      </c>
      <c r="O621" s="39">
        <v>0</v>
      </c>
      <c r="P621" s="39">
        <v>0</v>
      </c>
      <c r="Q621" s="39">
        <v>0</v>
      </c>
      <c r="R621" s="4" t="s">
        <v>80296</v>
      </c>
      <c r="S621" s="17" t="s">
        <v>40378</v>
      </c>
      <c r="T621" s="39">
        <v>0</v>
      </c>
      <c r="U621" s="39">
        <v>0</v>
      </c>
      <c r="V621" s="39">
        <v>0</v>
      </c>
      <c r="W621" s="4" t="s">
        <v>80297</v>
      </c>
      <c r="X621" s="17" t="s">
        <v>40379</v>
      </c>
      <c r="Y621" s="39">
        <v>0</v>
      </c>
      <c r="Z621" s="39">
        <v>0</v>
      </c>
      <c r="AA621" s="39">
        <v>0</v>
      </c>
      <c r="AB621" s="4" t="s">
        <v>80298</v>
      </c>
      <c r="AC621" s="17" t="s">
        <v>40380</v>
      </c>
      <c r="AD621" s="39">
        <v>0</v>
      </c>
      <c r="AE621" s="39">
        <v>0</v>
      </c>
      <c r="AF621" s="39">
        <v>0</v>
      </c>
      <c r="AG621" s="4" t="s">
        <v>80299</v>
      </c>
      <c r="AH621" s="17" t="s">
        <v>40381</v>
      </c>
      <c r="AI621" s="39">
        <v>0</v>
      </c>
      <c r="AJ621" s="39">
        <v>0</v>
      </c>
      <c r="AK621" s="39">
        <v>0</v>
      </c>
      <c r="AL621" s="4" t="s">
        <v>80300</v>
      </c>
      <c r="AM621" s="17" t="s">
        <v>40382</v>
      </c>
      <c r="AN621" s="39">
        <v>0</v>
      </c>
      <c r="AO621" s="39">
        <v>0</v>
      </c>
      <c r="AP621" s="39">
        <v>0</v>
      </c>
      <c r="AQ621" s="4" t="s">
        <v>80301</v>
      </c>
      <c r="AR621" s="17" t="s">
        <v>40383</v>
      </c>
      <c r="AS621" s="39">
        <v>0</v>
      </c>
      <c r="AT621" s="39">
        <v>0</v>
      </c>
      <c r="AU621" s="39">
        <v>0</v>
      </c>
      <c r="AV621" s="4" t="s">
        <v>80302</v>
      </c>
      <c r="AW621" s="17" t="s">
        <v>40384</v>
      </c>
      <c r="AX621" s="39">
        <v>0</v>
      </c>
      <c r="AY621" s="39">
        <v>0</v>
      </c>
      <c r="AZ621" s="39">
        <v>0</v>
      </c>
      <c r="BA621" s="4" t="s">
        <v>80303</v>
      </c>
      <c r="BB621" s="17" t="s">
        <v>40385</v>
      </c>
      <c r="BC621" s="39">
        <v>0</v>
      </c>
      <c r="BD621" s="39">
        <v>0</v>
      </c>
      <c r="BE621" s="39">
        <v>0</v>
      </c>
      <c r="BF621" s="4" t="s">
        <v>80304</v>
      </c>
      <c r="BG621" s="17" t="s">
        <v>40386</v>
      </c>
      <c r="BH621" s="39">
        <v>0</v>
      </c>
      <c r="BI621" s="39">
        <v>0</v>
      </c>
      <c r="BJ621" s="39">
        <v>0</v>
      </c>
      <c r="BK621" s="4" t="s">
        <v>80305</v>
      </c>
      <c r="BL621" s="17" t="s">
        <v>40387</v>
      </c>
      <c r="BM621" s="39">
        <v>0</v>
      </c>
      <c r="BN621" s="39">
        <v>0</v>
      </c>
      <c r="BO621" s="39">
        <v>0</v>
      </c>
      <c r="BP621" s="4" t="s">
        <v>80306</v>
      </c>
      <c r="BQ621" s="17" t="s">
        <v>40388</v>
      </c>
      <c r="BR621" s="39">
        <v>0</v>
      </c>
      <c r="BS621" s="39">
        <v>0</v>
      </c>
      <c r="BT621" s="39">
        <v>0</v>
      </c>
      <c r="BU621" s="4" t="s">
        <v>80307</v>
      </c>
      <c r="BV621" s="17" t="s">
        <v>40389</v>
      </c>
      <c r="BW621" s="39">
        <v>0</v>
      </c>
      <c r="BX621" s="39">
        <v>0</v>
      </c>
      <c r="BY621" s="39">
        <v>0</v>
      </c>
      <c r="BZ621" s="4" t="s">
        <v>80308</v>
      </c>
      <c r="CA621" s="17" t="s">
        <v>40390</v>
      </c>
      <c r="CB621" s="39">
        <v>0</v>
      </c>
      <c r="CC621" s="39">
        <v>0</v>
      </c>
      <c r="CD621" s="39">
        <v>0</v>
      </c>
      <c r="CE621" s="4" t="s">
        <v>80309</v>
      </c>
      <c r="CF621" s="17" t="s">
        <v>40391</v>
      </c>
      <c r="CG621" s="39">
        <v>0</v>
      </c>
      <c r="CH621" s="39">
        <v>0</v>
      </c>
      <c r="CI621" s="39">
        <v>0</v>
      </c>
      <c r="CJ621" s="4" t="s">
        <v>80310</v>
      </c>
      <c r="CK621" s="17" t="s">
        <v>40392</v>
      </c>
      <c r="CL621" s="39">
        <v>0</v>
      </c>
      <c r="CM621" s="39">
        <v>0</v>
      </c>
      <c r="CN621" s="39">
        <v>0</v>
      </c>
      <c r="CO621" s="4" t="s">
        <v>80311</v>
      </c>
      <c r="CP621" s="17" t="s">
        <v>40393</v>
      </c>
      <c r="CQ621" s="39">
        <v>0</v>
      </c>
      <c r="CR621" s="39">
        <v>0</v>
      </c>
      <c r="CS621" s="39">
        <v>0</v>
      </c>
      <c r="CT621" s="4" t="s">
        <v>80312</v>
      </c>
      <c r="CU621" s="17" t="s">
        <v>40394</v>
      </c>
      <c r="CV621" s="39">
        <v>0</v>
      </c>
      <c r="CW621" s="39">
        <v>0</v>
      </c>
      <c r="CX621" s="39">
        <v>0</v>
      </c>
      <c r="CY621" s="4" t="s">
        <v>80313</v>
      </c>
      <c r="CZ621" s="17" t="s">
        <v>40395</v>
      </c>
      <c r="DA621" s="39">
        <v>0</v>
      </c>
      <c r="DB621" s="39">
        <v>0</v>
      </c>
      <c r="DC621" s="39">
        <v>0</v>
      </c>
      <c r="DD621" s="39" t="s">
        <v>80314</v>
      </c>
      <c r="DE621" s="39" t="s">
        <v>40396</v>
      </c>
      <c r="DF621" s="39">
        <v>0</v>
      </c>
      <c r="DG621" s="39">
        <v>0</v>
      </c>
      <c r="DH621" s="39">
        <v>0</v>
      </c>
      <c r="DI621" s="4" t="s">
        <v>80315</v>
      </c>
      <c r="DJ621" s="17" t="s">
        <v>40397</v>
      </c>
      <c r="DK621" s="39">
        <v>0</v>
      </c>
      <c r="DL621" s="39">
        <v>0</v>
      </c>
      <c r="DM621" s="39">
        <v>0</v>
      </c>
      <c r="DN621" s="4" t="s">
        <v>80316</v>
      </c>
      <c r="DO621" s="17" t="s">
        <v>40398</v>
      </c>
      <c r="DP621" s="39">
        <v>0</v>
      </c>
      <c r="DQ621" s="39">
        <v>0</v>
      </c>
      <c r="DR621" s="39">
        <v>0</v>
      </c>
      <c r="DS621" s="4" t="s">
        <v>80317</v>
      </c>
      <c r="DT621" s="17" t="s">
        <v>40399</v>
      </c>
      <c r="DU621" s="39">
        <v>0</v>
      </c>
      <c r="DV621" s="39">
        <v>0</v>
      </c>
      <c r="DW621" s="39">
        <v>0</v>
      </c>
      <c r="DX621" s="4" t="s">
        <v>80318</v>
      </c>
      <c r="DY621" s="17" t="s">
        <v>40400</v>
      </c>
      <c r="DZ621" s="39">
        <v>0</v>
      </c>
      <c r="EA621" s="39">
        <v>0</v>
      </c>
      <c r="EB621" s="39">
        <v>0</v>
      </c>
      <c r="EC621" s="4" t="s">
        <v>80319</v>
      </c>
      <c r="ED621" s="17" t="s">
        <v>40401</v>
      </c>
      <c r="EE621" s="39">
        <v>0</v>
      </c>
      <c r="EF621" s="39">
        <v>0</v>
      </c>
      <c r="EG621" s="39">
        <v>0</v>
      </c>
      <c r="EH621" s="4" t="s">
        <v>80320</v>
      </c>
      <c r="EI621" s="56" t="s">
        <v>40402</v>
      </c>
      <c r="EJ621" s="56">
        <v>0</v>
      </c>
      <c r="EK621" s="56">
        <v>0</v>
      </c>
      <c r="EL621" s="56">
        <v>0</v>
      </c>
      <c r="EM621" s="4" t="s">
        <v>80321</v>
      </c>
      <c r="EN621" s="17" t="s">
        <v>40403</v>
      </c>
      <c r="EO621" s="39">
        <v>0</v>
      </c>
      <c r="EP621" s="39">
        <v>0</v>
      </c>
      <c r="EQ621" s="39">
        <v>0</v>
      </c>
      <c r="ER621" s="4" t="s">
        <v>80322</v>
      </c>
      <c r="ES621" s="1" t="s">
        <v>40404</v>
      </c>
      <c r="ET621" s="1">
        <v>0</v>
      </c>
      <c r="EU621" s="1">
        <v>0</v>
      </c>
      <c r="EV621" s="1">
        <v>0</v>
      </c>
      <c r="EW621" s="1" t="s">
        <v>80323</v>
      </c>
      <c r="EX621" s="1" t="s">
        <v>40405</v>
      </c>
      <c r="EY621" s="1">
        <v>0</v>
      </c>
      <c r="EZ621" s="1">
        <v>0</v>
      </c>
      <c r="FA621" s="1">
        <v>0</v>
      </c>
      <c r="FB621" s="1" t="s">
        <v>80324</v>
      </c>
      <c r="FC621" s="1" t="s">
        <v>40406</v>
      </c>
      <c r="FD621" s="1">
        <v>0</v>
      </c>
      <c r="FE621" s="1">
        <v>0</v>
      </c>
      <c r="FF621" s="1">
        <v>0</v>
      </c>
      <c r="FH621" s="1">
        <v>0</v>
      </c>
      <c r="FI621" s="1">
        <v>0</v>
      </c>
      <c r="FJ621" s="1">
        <v>0</v>
      </c>
      <c r="FL621" s="1">
        <v>0</v>
      </c>
      <c r="FM621" s="1">
        <v>0</v>
      </c>
      <c r="FN621" s="1">
        <v>0</v>
      </c>
      <c r="FP621" s="1">
        <v>0</v>
      </c>
      <c r="FQ621" s="1">
        <v>0</v>
      </c>
      <c r="FR621" s="1">
        <v>0</v>
      </c>
    </row>
    <row r="622" spans="1:174">
      <c r="A622" s="3">
        <v>83510000</v>
      </c>
      <c r="B622" s="42" t="s">
        <v>1731</v>
      </c>
      <c r="C622" s="1" t="s">
        <v>1416</v>
      </c>
      <c r="D622" s="5">
        <v>27108281</v>
      </c>
      <c r="E622" s="5">
        <v>211342626</v>
      </c>
      <c r="F622" s="4">
        <v>238450907</v>
      </c>
      <c r="G622" s="4"/>
      <c r="I622" s="5"/>
      <c r="M622" s="1" t="s">
        <v>80325</v>
      </c>
      <c r="N622" s="17" t="s">
        <v>40407</v>
      </c>
      <c r="O622" s="39">
        <v>13602583</v>
      </c>
      <c r="P622" s="39">
        <v>79336556</v>
      </c>
      <c r="Q622" s="39">
        <v>92939139</v>
      </c>
      <c r="R622" s="4" t="s">
        <v>80326</v>
      </c>
      <c r="S622" s="17" t="s">
        <v>40408</v>
      </c>
      <c r="T622" s="39">
        <v>932500</v>
      </c>
      <c r="U622" s="39">
        <v>34753500</v>
      </c>
      <c r="V622" s="39">
        <v>35686000</v>
      </c>
      <c r="W622" s="4" t="s">
        <v>80327</v>
      </c>
      <c r="X622" s="17" t="s">
        <v>40409</v>
      </c>
      <c r="Y622" s="39">
        <v>407008</v>
      </c>
      <c r="Z622" s="39">
        <v>8329290</v>
      </c>
      <c r="AA622" s="39">
        <v>8736298</v>
      </c>
      <c r="AB622" s="4" t="s">
        <v>80328</v>
      </c>
      <c r="AC622" s="17" t="s">
        <v>40410</v>
      </c>
      <c r="AD622" s="39">
        <v>471200</v>
      </c>
      <c r="AE622" s="39">
        <v>2521000</v>
      </c>
      <c r="AF622" s="39">
        <v>2992200</v>
      </c>
      <c r="AG622" s="4" t="s">
        <v>80329</v>
      </c>
      <c r="AH622" s="17" t="s">
        <v>40411</v>
      </c>
      <c r="AI622" s="39">
        <v>0</v>
      </c>
      <c r="AJ622" s="39">
        <v>8141500</v>
      </c>
      <c r="AK622" s="39">
        <v>8141500</v>
      </c>
      <c r="AL622" s="4" t="s">
        <v>80330</v>
      </c>
      <c r="AM622" s="17" t="s">
        <v>40412</v>
      </c>
      <c r="AN622" s="39">
        <v>0</v>
      </c>
      <c r="AO622" s="39">
        <v>215100</v>
      </c>
      <c r="AP622" s="39">
        <v>215100</v>
      </c>
      <c r="AQ622" s="4" t="s">
        <v>80331</v>
      </c>
      <c r="AR622" s="17" t="s">
        <v>40413</v>
      </c>
      <c r="AS622" s="39">
        <v>586500</v>
      </c>
      <c r="AT622" s="39">
        <v>2721300</v>
      </c>
      <c r="AU622" s="39">
        <v>3307800</v>
      </c>
      <c r="AV622" s="4" t="s">
        <v>80332</v>
      </c>
      <c r="AW622" s="17" t="s">
        <v>40414</v>
      </c>
      <c r="AX622" s="39">
        <v>928000</v>
      </c>
      <c r="AY622" s="39">
        <v>2689000</v>
      </c>
      <c r="AZ622" s="39">
        <v>3617000</v>
      </c>
      <c r="BA622" s="4" t="s">
        <v>80333</v>
      </c>
      <c r="BB622" s="17" t="s">
        <v>40415</v>
      </c>
      <c r="BC622" s="39">
        <v>0</v>
      </c>
      <c r="BD622" s="39">
        <v>606000</v>
      </c>
      <c r="BE622" s="39">
        <v>606000</v>
      </c>
      <c r="BF622" s="4" t="s">
        <v>80334</v>
      </c>
      <c r="BG622" s="17" t="s">
        <v>40416</v>
      </c>
      <c r="BH622" s="39">
        <v>876000</v>
      </c>
      <c r="BI622" s="39">
        <v>4995400</v>
      </c>
      <c r="BJ622" s="39">
        <v>5871400</v>
      </c>
      <c r="BK622" s="4" t="s">
        <v>80335</v>
      </c>
      <c r="BL622" s="17" t="s">
        <v>40417</v>
      </c>
      <c r="BM622" s="39">
        <v>3640000</v>
      </c>
      <c r="BN622" s="39">
        <v>15689450</v>
      </c>
      <c r="BO622" s="39">
        <v>19329450</v>
      </c>
      <c r="BP622" s="4" t="s">
        <v>80336</v>
      </c>
      <c r="BQ622" s="17" t="s">
        <v>40418</v>
      </c>
      <c r="BR622" s="39">
        <v>375000</v>
      </c>
      <c r="BS622" s="39">
        <v>2177050</v>
      </c>
      <c r="BT622" s="39">
        <v>2552050</v>
      </c>
      <c r="BU622" s="4" t="s">
        <v>80337</v>
      </c>
      <c r="BV622" s="17" t="s">
        <v>40419</v>
      </c>
      <c r="BW622" s="39">
        <v>555550</v>
      </c>
      <c r="BX622" s="39">
        <v>2627100</v>
      </c>
      <c r="BY622" s="39">
        <v>3182650</v>
      </c>
      <c r="BZ622" s="4" t="s">
        <v>80338</v>
      </c>
      <c r="CA622" s="17" t="s">
        <v>40420</v>
      </c>
      <c r="CB622" s="39">
        <v>695000</v>
      </c>
      <c r="CC622" s="39">
        <v>8847900</v>
      </c>
      <c r="CD622" s="39">
        <v>9542900</v>
      </c>
      <c r="CE622" s="4" t="s">
        <v>80339</v>
      </c>
      <c r="CF622" s="17" t="s">
        <v>40421</v>
      </c>
      <c r="CG622" s="39">
        <v>515500</v>
      </c>
      <c r="CH622" s="39">
        <v>5103000</v>
      </c>
      <c r="CI622" s="39">
        <v>5618500</v>
      </c>
      <c r="CJ622" s="4" t="s">
        <v>80340</v>
      </c>
      <c r="CK622" s="17" t="s">
        <v>40422</v>
      </c>
      <c r="CL622" s="39">
        <v>471100</v>
      </c>
      <c r="CM622" s="39">
        <v>5344200</v>
      </c>
      <c r="CN622" s="39">
        <v>5815300</v>
      </c>
      <c r="CO622" s="4" t="s">
        <v>80341</v>
      </c>
      <c r="CP622" s="17" t="s">
        <v>40423</v>
      </c>
      <c r="CQ622" s="39">
        <v>117000</v>
      </c>
      <c r="CR622" s="39">
        <v>62000</v>
      </c>
      <c r="CS622" s="39">
        <v>179000</v>
      </c>
      <c r="CT622" s="4" t="s">
        <v>80342</v>
      </c>
      <c r="CU622" s="17" t="s">
        <v>40424</v>
      </c>
      <c r="CV622" s="39">
        <v>100000</v>
      </c>
      <c r="CW622" s="39">
        <v>2576400</v>
      </c>
      <c r="CX622" s="39">
        <v>2676400</v>
      </c>
      <c r="CY622" s="4" t="s">
        <v>80343</v>
      </c>
      <c r="CZ622" s="17" t="s">
        <v>40425</v>
      </c>
      <c r="DA622" s="39">
        <v>421340</v>
      </c>
      <c r="DB622" s="39">
        <v>7948630</v>
      </c>
      <c r="DC622" s="39">
        <v>8369970</v>
      </c>
      <c r="DD622" s="39" t="s">
        <v>80344</v>
      </c>
      <c r="DE622" s="39" t="s">
        <v>40426</v>
      </c>
      <c r="DF622" s="39">
        <v>0</v>
      </c>
      <c r="DG622" s="39">
        <v>0</v>
      </c>
      <c r="DH622" s="39">
        <v>0</v>
      </c>
      <c r="DI622" s="4" t="s">
        <v>80345</v>
      </c>
      <c r="DJ622" s="17" t="s">
        <v>40427</v>
      </c>
      <c r="DK622" s="39">
        <v>0</v>
      </c>
      <c r="DL622" s="39">
        <v>0</v>
      </c>
      <c r="DM622" s="39">
        <v>0</v>
      </c>
      <c r="DN622" s="4" t="s">
        <v>80346</v>
      </c>
      <c r="DO622" s="17" t="s">
        <v>40428</v>
      </c>
      <c r="DP622" s="39">
        <v>1219000</v>
      </c>
      <c r="DQ622" s="39">
        <v>7433950</v>
      </c>
      <c r="DR622" s="39">
        <v>8652950</v>
      </c>
      <c r="DS622" s="4" t="s">
        <v>80347</v>
      </c>
      <c r="DT622" s="17" t="s">
        <v>40429</v>
      </c>
      <c r="DU622" s="39">
        <v>0</v>
      </c>
      <c r="DV622" s="39">
        <v>0</v>
      </c>
      <c r="DW622" s="39">
        <v>0</v>
      </c>
      <c r="DX622" s="4" t="s">
        <v>80348</v>
      </c>
      <c r="DY622" s="17" t="s">
        <v>40430</v>
      </c>
      <c r="DZ622" s="39">
        <v>0</v>
      </c>
      <c r="EA622" s="39">
        <v>0</v>
      </c>
      <c r="EB622" s="39">
        <v>0</v>
      </c>
      <c r="EC622" s="4" t="s">
        <v>80349</v>
      </c>
      <c r="ED622" s="17" t="s">
        <v>40431</v>
      </c>
      <c r="EE622" s="39">
        <v>10000</v>
      </c>
      <c r="EF622" s="39">
        <v>292000</v>
      </c>
      <c r="EG622" s="39">
        <v>302000</v>
      </c>
      <c r="EH622" s="4" t="s">
        <v>80350</v>
      </c>
      <c r="EI622" s="56" t="s">
        <v>40432</v>
      </c>
      <c r="EJ622" s="56">
        <v>1185000</v>
      </c>
      <c r="EK622" s="56">
        <v>8932300</v>
      </c>
      <c r="EL622" s="56">
        <v>10117300</v>
      </c>
      <c r="EM622" s="4" t="s">
        <v>80351</v>
      </c>
      <c r="EN622" s="17" t="s">
        <v>40433</v>
      </c>
      <c r="EO622" s="39">
        <v>0</v>
      </c>
      <c r="EP622" s="39">
        <v>0</v>
      </c>
      <c r="EQ622" s="39">
        <v>0</v>
      </c>
      <c r="ER622" s="4" t="s">
        <v>80352</v>
      </c>
      <c r="ES622" s="1" t="s">
        <v>40434</v>
      </c>
      <c r="ET622" s="1">
        <v>0</v>
      </c>
      <c r="EU622" s="1">
        <v>0</v>
      </c>
      <c r="EV622" s="1">
        <v>0</v>
      </c>
      <c r="EW622" s="1" t="s">
        <v>80353</v>
      </c>
      <c r="EX622" s="1" t="s">
        <v>40435</v>
      </c>
      <c r="EY622" s="1">
        <v>0</v>
      </c>
      <c r="EZ622" s="1">
        <v>0</v>
      </c>
      <c r="FA622" s="1">
        <v>0</v>
      </c>
      <c r="FB622" s="1" t="s">
        <v>80354</v>
      </c>
      <c r="FC622" s="1" t="s">
        <v>40436</v>
      </c>
      <c r="FD622" s="1">
        <v>0</v>
      </c>
      <c r="FE622" s="1">
        <v>0</v>
      </c>
      <c r="FF622" s="1">
        <v>0</v>
      </c>
      <c r="FH622" s="1">
        <v>27108281</v>
      </c>
      <c r="FI622" s="1">
        <v>211342626</v>
      </c>
      <c r="FJ622" s="1">
        <v>238450907</v>
      </c>
      <c r="FL622" s="1">
        <v>27108281</v>
      </c>
      <c r="FM622" s="1">
        <v>211342626</v>
      </c>
      <c r="FN622" s="1">
        <v>238450907</v>
      </c>
      <c r="FP622" s="1">
        <v>0</v>
      </c>
      <c r="FQ622" s="1">
        <v>0</v>
      </c>
      <c r="FR622" s="1">
        <v>0</v>
      </c>
    </row>
    <row r="623" spans="1:174">
      <c r="A623" s="3">
        <v>83520000</v>
      </c>
      <c r="B623" s="42" t="s">
        <v>1732</v>
      </c>
      <c r="C623" s="1" t="s">
        <v>1417</v>
      </c>
      <c r="D623" s="5">
        <v>134752100</v>
      </c>
      <c r="E623" s="5">
        <v>765217500</v>
      </c>
      <c r="F623" s="4">
        <v>899969600</v>
      </c>
      <c r="G623" s="4"/>
      <c r="I623" s="5"/>
      <c r="M623" s="1" t="s">
        <v>80355</v>
      </c>
      <c r="N623" s="17" t="s">
        <v>40437</v>
      </c>
      <c r="O623" s="39">
        <v>134652600</v>
      </c>
      <c r="P623" s="39">
        <v>696862500</v>
      </c>
      <c r="Q623" s="39">
        <v>831515100</v>
      </c>
      <c r="R623" s="4" t="s">
        <v>80356</v>
      </c>
      <c r="S623" s="17" t="s">
        <v>40438</v>
      </c>
      <c r="T623" s="39">
        <v>0</v>
      </c>
      <c r="U623" s="39">
        <v>45202000</v>
      </c>
      <c r="V623" s="39">
        <v>45202000</v>
      </c>
      <c r="W623" s="4" t="s">
        <v>80357</v>
      </c>
      <c r="X623" s="17" t="s">
        <v>40439</v>
      </c>
      <c r="Y623" s="39">
        <v>0</v>
      </c>
      <c r="Z623" s="39">
        <v>0</v>
      </c>
      <c r="AA623" s="39">
        <v>0</v>
      </c>
      <c r="AB623" s="4" t="s">
        <v>80358</v>
      </c>
      <c r="AC623" s="17" t="s">
        <v>40440</v>
      </c>
      <c r="AD623" s="39">
        <v>0</v>
      </c>
      <c r="AE623" s="39">
        <v>0</v>
      </c>
      <c r="AF623" s="39">
        <v>0</v>
      </c>
      <c r="AG623" s="4" t="s">
        <v>80359</v>
      </c>
      <c r="AH623" s="17" t="s">
        <v>40441</v>
      </c>
      <c r="AI623" s="39">
        <v>0</v>
      </c>
      <c r="AJ623" s="39">
        <v>0</v>
      </c>
      <c r="AK623" s="39">
        <v>0</v>
      </c>
      <c r="AL623" s="4" t="s">
        <v>80360</v>
      </c>
      <c r="AM623" s="17" t="s">
        <v>40442</v>
      </c>
      <c r="AN623" s="39">
        <v>0</v>
      </c>
      <c r="AO623" s="39">
        <v>0</v>
      </c>
      <c r="AP623" s="39">
        <v>0</v>
      </c>
      <c r="AQ623" s="4" t="s">
        <v>80361</v>
      </c>
      <c r="AR623" s="17" t="s">
        <v>40443</v>
      </c>
      <c r="AS623" s="39">
        <v>80000</v>
      </c>
      <c r="AT623" s="39">
        <v>150000</v>
      </c>
      <c r="AU623" s="39">
        <v>230000</v>
      </c>
      <c r="AV623" s="4" t="s">
        <v>80362</v>
      </c>
      <c r="AW623" s="17" t="s">
        <v>40444</v>
      </c>
      <c r="AX623" s="39">
        <v>0</v>
      </c>
      <c r="AY623" s="39">
        <v>0</v>
      </c>
      <c r="AZ623" s="39">
        <v>0</v>
      </c>
      <c r="BA623" s="4" t="s">
        <v>80363</v>
      </c>
      <c r="BB623" s="17" t="s">
        <v>40445</v>
      </c>
      <c r="BC623" s="39">
        <v>0</v>
      </c>
      <c r="BD623" s="39">
        <v>0</v>
      </c>
      <c r="BE623" s="39">
        <v>0</v>
      </c>
      <c r="BF623" s="4" t="s">
        <v>80364</v>
      </c>
      <c r="BG623" s="17" t="s">
        <v>40446</v>
      </c>
      <c r="BH623" s="39">
        <v>90000</v>
      </c>
      <c r="BI623" s="39">
        <v>1120000</v>
      </c>
      <c r="BJ623" s="39">
        <v>1210000</v>
      </c>
      <c r="BK623" s="4" t="s">
        <v>80365</v>
      </c>
      <c r="BL623" s="17" t="s">
        <v>40447</v>
      </c>
      <c r="BM623" s="39">
        <v>50000</v>
      </c>
      <c r="BN623" s="39">
        <v>15957000</v>
      </c>
      <c r="BO623" s="39">
        <v>16007000</v>
      </c>
      <c r="BP623" s="4" t="s">
        <v>80366</v>
      </c>
      <c r="BQ623" s="17" t="s">
        <v>40448</v>
      </c>
      <c r="BR623" s="39">
        <v>24500</v>
      </c>
      <c r="BS623" s="39">
        <v>49000</v>
      </c>
      <c r="BT623" s="39">
        <v>73500</v>
      </c>
      <c r="BU623" s="4" t="s">
        <v>80367</v>
      </c>
      <c r="BV623" s="17" t="s">
        <v>40449</v>
      </c>
      <c r="BW623" s="39">
        <v>0</v>
      </c>
      <c r="BX623" s="39">
        <v>0</v>
      </c>
      <c r="BY623" s="39">
        <v>0</v>
      </c>
      <c r="BZ623" s="4" t="s">
        <v>80368</v>
      </c>
      <c r="CA623" s="17" t="s">
        <v>40450</v>
      </c>
      <c r="CB623" s="39">
        <v>0</v>
      </c>
      <c r="CC623" s="39">
        <v>712000</v>
      </c>
      <c r="CD623" s="39">
        <v>712000</v>
      </c>
      <c r="CE623" s="4" t="s">
        <v>80369</v>
      </c>
      <c r="CF623" s="17" t="s">
        <v>40451</v>
      </c>
      <c r="CG623" s="39">
        <v>0</v>
      </c>
      <c r="CH623" s="39">
        <v>160000</v>
      </c>
      <c r="CI623" s="39">
        <v>160000</v>
      </c>
      <c r="CJ623" s="4" t="s">
        <v>80370</v>
      </c>
      <c r="CK623" s="17" t="s">
        <v>40452</v>
      </c>
      <c r="CL623" s="39">
        <v>-145000</v>
      </c>
      <c r="CM623" s="39">
        <v>225000</v>
      </c>
      <c r="CN623" s="39">
        <v>80000</v>
      </c>
      <c r="CO623" s="4" t="s">
        <v>80371</v>
      </c>
      <c r="CP623" s="17" t="s">
        <v>40453</v>
      </c>
      <c r="CQ623" s="39">
        <v>0</v>
      </c>
      <c r="CR623" s="39">
        <v>0</v>
      </c>
      <c r="CS623" s="39">
        <v>0</v>
      </c>
      <c r="CT623" s="4" t="s">
        <v>80372</v>
      </c>
      <c r="CU623" s="17" t="s">
        <v>40454</v>
      </c>
      <c r="CV623" s="39">
        <v>0</v>
      </c>
      <c r="CW623" s="39">
        <v>0</v>
      </c>
      <c r="CX623" s="39">
        <v>0</v>
      </c>
      <c r="CY623" s="4" t="s">
        <v>80373</v>
      </c>
      <c r="CZ623" s="17" t="s">
        <v>40455</v>
      </c>
      <c r="DA623" s="39">
        <v>0</v>
      </c>
      <c r="DB623" s="39">
        <v>0</v>
      </c>
      <c r="DC623" s="39">
        <v>0</v>
      </c>
      <c r="DD623" s="39" t="s">
        <v>80374</v>
      </c>
      <c r="DE623" s="39" t="s">
        <v>40456</v>
      </c>
      <c r="DF623" s="39">
        <v>0</v>
      </c>
      <c r="DG623" s="39">
        <v>0</v>
      </c>
      <c r="DH623" s="39">
        <v>0</v>
      </c>
      <c r="DI623" s="4" t="s">
        <v>80375</v>
      </c>
      <c r="DJ623" s="17" t="s">
        <v>40457</v>
      </c>
      <c r="DK623" s="39">
        <v>0</v>
      </c>
      <c r="DL623" s="39">
        <v>0</v>
      </c>
      <c r="DM623" s="39">
        <v>0</v>
      </c>
      <c r="DN623" s="4" t="s">
        <v>80376</v>
      </c>
      <c r="DO623" s="17" t="s">
        <v>40458</v>
      </c>
      <c r="DP623" s="39">
        <v>0</v>
      </c>
      <c r="DQ623" s="39">
        <v>4780000</v>
      </c>
      <c r="DR623" s="39">
        <v>4780000</v>
      </c>
      <c r="DS623" s="4" t="s">
        <v>80377</v>
      </c>
      <c r="DT623" s="17" t="s">
        <v>40459</v>
      </c>
      <c r="DU623" s="39">
        <v>0</v>
      </c>
      <c r="DV623" s="39">
        <v>0</v>
      </c>
      <c r="DW623" s="39">
        <v>0</v>
      </c>
      <c r="DX623" s="4" t="s">
        <v>80378</v>
      </c>
      <c r="DY623" s="17" t="s">
        <v>40460</v>
      </c>
      <c r="DZ623" s="39">
        <v>0</v>
      </c>
      <c r="EA623" s="39">
        <v>0</v>
      </c>
      <c r="EB623" s="39">
        <v>0</v>
      </c>
      <c r="EC623" s="4" t="s">
        <v>80379</v>
      </c>
      <c r="ED623" s="17" t="s">
        <v>40461</v>
      </c>
      <c r="EE623" s="39">
        <v>0</v>
      </c>
      <c r="EF623" s="39">
        <v>0</v>
      </c>
      <c r="EG623" s="39">
        <v>0</v>
      </c>
      <c r="EH623" s="4" t="s">
        <v>80380</v>
      </c>
      <c r="EI623" s="56" t="s">
        <v>40462</v>
      </c>
      <c r="EJ623" s="56">
        <v>0</v>
      </c>
      <c r="EK623" s="56">
        <v>0</v>
      </c>
      <c r="EL623" s="56">
        <v>0</v>
      </c>
      <c r="EM623" s="4" t="s">
        <v>80381</v>
      </c>
      <c r="EN623" s="17" t="s">
        <v>40463</v>
      </c>
      <c r="EO623" s="39">
        <v>0</v>
      </c>
      <c r="EP623" s="39">
        <v>0</v>
      </c>
      <c r="EQ623" s="39">
        <v>0</v>
      </c>
      <c r="ER623" s="4" t="s">
        <v>80382</v>
      </c>
      <c r="ES623" s="1" t="s">
        <v>40464</v>
      </c>
      <c r="ET623" s="1">
        <v>0</v>
      </c>
      <c r="EU623" s="1">
        <v>0</v>
      </c>
      <c r="EV623" s="1">
        <v>0</v>
      </c>
      <c r="EW623" s="1" t="s">
        <v>80383</v>
      </c>
      <c r="EX623" s="1" t="s">
        <v>40465</v>
      </c>
      <c r="EY623" s="1">
        <v>0</v>
      </c>
      <c r="EZ623" s="1">
        <v>0</v>
      </c>
      <c r="FA623" s="1">
        <v>0</v>
      </c>
      <c r="FB623" s="1" t="s">
        <v>80384</v>
      </c>
      <c r="FC623" s="1" t="s">
        <v>40466</v>
      </c>
      <c r="FD623" s="1">
        <v>0</v>
      </c>
      <c r="FE623" s="1">
        <v>0</v>
      </c>
      <c r="FF623" s="1">
        <v>0</v>
      </c>
      <c r="FH623" s="1">
        <v>134752100</v>
      </c>
      <c r="FI623" s="1">
        <v>765217500</v>
      </c>
      <c r="FJ623" s="1">
        <v>899969600</v>
      </c>
      <c r="FL623" s="1">
        <v>134752100</v>
      </c>
      <c r="FM623" s="1">
        <v>765217500</v>
      </c>
      <c r="FN623" s="1">
        <v>899969600</v>
      </c>
      <c r="FP623" s="1">
        <v>0</v>
      </c>
      <c r="FQ623" s="1">
        <v>0</v>
      </c>
      <c r="FR623" s="1">
        <v>0</v>
      </c>
    </row>
    <row r="624" spans="1:174">
      <c r="A624" s="3">
        <v>83530000</v>
      </c>
      <c r="B624" s="42" t="s">
        <v>1733</v>
      </c>
      <c r="C624" s="1" t="s">
        <v>1418</v>
      </c>
      <c r="D624" s="5">
        <v>11706000</v>
      </c>
      <c r="E624" s="5">
        <v>276574000</v>
      </c>
      <c r="F624" s="4">
        <v>288280000</v>
      </c>
      <c r="G624" s="4"/>
      <c r="I624" s="5"/>
      <c r="M624" s="1" t="s">
        <v>80385</v>
      </c>
      <c r="N624" s="17" t="s">
        <v>40467</v>
      </c>
      <c r="O624" s="39">
        <v>1000000</v>
      </c>
      <c r="P624" s="39">
        <v>108543000</v>
      </c>
      <c r="Q624" s="39">
        <v>109543000</v>
      </c>
      <c r="R624" s="4" t="s">
        <v>80386</v>
      </c>
      <c r="S624" s="17" t="s">
        <v>40468</v>
      </c>
      <c r="T624" s="39">
        <v>0</v>
      </c>
      <c r="U624" s="39">
        <v>3430000</v>
      </c>
      <c r="V624" s="39">
        <v>3430000</v>
      </c>
      <c r="W624" s="4" t="s">
        <v>80387</v>
      </c>
      <c r="X624" s="17" t="s">
        <v>40469</v>
      </c>
      <c r="Y624" s="39">
        <v>210000</v>
      </c>
      <c r="Z624" s="39">
        <v>756000</v>
      </c>
      <c r="AA624" s="39">
        <v>966000</v>
      </c>
      <c r="AB624" s="4" t="s">
        <v>80388</v>
      </c>
      <c r="AC624" s="17" t="s">
        <v>40470</v>
      </c>
      <c r="AD624" s="39">
        <v>2500000</v>
      </c>
      <c r="AE624" s="39">
        <v>17700000</v>
      </c>
      <c r="AF624" s="39">
        <v>20200000</v>
      </c>
      <c r="AG624" s="4" t="s">
        <v>80389</v>
      </c>
      <c r="AH624" s="17" t="s">
        <v>40471</v>
      </c>
      <c r="AI624" s="39">
        <v>0</v>
      </c>
      <c r="AJ624" s="39">
        <v>6548000</v>
      </c>
      <c r="AK624" s="39">
        <v>6548000</v>
      </c>
      <c r="AL624" s="4" t="s">
        <v>80390</v>
      </c>
      <c r="AM624" s="17" t="s">
        <v>40472</v>
      </c>
      <c r="AN624" s="39">
        <v>0</v>
      </c>
      <c r="AO624" s="39">
        <v>512000</v>
      </c>
      <c r="AP624" s="39">
        <v>512000</v>
      </c>
      <c r="AQ624" s="4" t="s">
        <v>80391</v>
      </c>
      <c r="AR624" s="17" t="s">
        <v>40473</v>
      </c>
      <c r="AS624" s="39">
        <v>72000</v>
      </c>
      <c r="AT624" s="39">
        <v>681000</v>
      </c>
      <c r="AU624" s="39">
        <v>753000</v>
      </c>
      <c r="AV624" s="4" t="s">
        <v>80392</v>
      </c>
      <c r="AW624" s="17" t="s">
        <v>40474</v>
      </c>
      <c r="AX624" s="39">
        <v>0</v>
      </c>
      <c r="AY624" s="39">
        <v>2582000</v>
      </c>
      <c r="AZ624" s="39">
        <v>2582000</v>
      </c>
      <c r="BA624" s="4" t="s">
        <v>80393</v>
      </c>
      <c r="BB624" s="17" t="s">
        <v>40475</v>
      </c>
      <c r="BC624" s="39">
        <v>0</v>
      </c>
      <c r="BD624" s="39">
        <v>1836000</v>
      </c>
      <c r="BE624" s="39">
        <v>1836000</v>
      </c>
      <c r="BF624" s="4" t="s">
        <v>80394</v>
      </c>
      <c r="BG624" s="17" t="s">
        <v>40476</v>
      </c>
      <c r="BH624" s="39">
        <v>0</v>
      </c>
      <c r="BI624" s="39">
        <v>40090000</v>
      </c>
      <c r="BJ624" s="39">
        <v>40090000</v>
      </c>
      <c r="BK624" s="4" t="s">
        <v>80395</v>
      </c>
      <c r="BL624" s="17" t="s">
        <v>40477</v>
      </c>
      <c r="BM624" s="39">
        <v>500000</v>
      </c>
      <c r="BN624" s="39">
        <v>37630000</v>
      </c>
      <c r="BO624" s="39">
        <v>38130000</v>
      </c>
      <c r="BP624" s="4" t="s">
        <v>80396</v>
      </c>
      <c r="BQ624" s="17" t="s">
        <v>40478</v>
      </c>
      <c r="BR624" s="39">
        <v>0</v>
      </c>
      <c r="BS624" s="39">
        <v>6344000</v>
      </c>
      <c r="BT624" s="39">
        <v>6344000</v>
      </c>
      <c r="BU624" s="4" t="s">
        <v>80397</v>
      </c>
      <c r="BV624" s="17" t="s">
        <v>40479</v>
      </c>
      <c r="BW624" s="39">
        <v>0</v>
      </c>
      <c r="BX624" s="39">
        <v>119000</v>
      </c>
      <c r="BY624" s="39">
        <v>119000</v>
      </c>
      <c r="BZ624" s="4" t="s">
        <v>80398</v>
      </c>
      <c r="CA624" s="17" t="s">
        <v>40480</v>
      </c>
      <c r="CB624" s="39">
        <v>7000000</v>
      </c>
      <c r="CC624" s="39">
        <v>36100000</v>
      </c>
      <c r="CD624" s="39">
        <v>43100000</v>
      </c>
      <c r="CE624" s="4" t="s">
        <v>80399</v>
      </c>
      <c r="CF624" s="17" t="s">
        <v>40481</v>
      </c>
      <c r="CG624" s="39">
        <v>0</v>
      </c>
      <c r="CH624" s="39">
        <v>3000000</v>
      </c>
      <c r="CI624" s="39">
        <v>3000000</v>
      </c>
      <c r="CJ624" s="4" t="s">
        <v>80400</v>
      </c>
      <c r="CK624" s="17" t="s">
        <v>40482</v>
      </c>
      <c r="CL624" s="39">
        <v>0</v>
      </c>
      <c r="CM624" s="39">
        <v>1700000</v>
      </c>
      <c r="CN624" s="39">
        <v>1700000</v>
      </c>
      <c r="CO624" s="4" t="s">
        <v>80401</v>
      </c>
      <c r="CP624" s="17" t="s">
        <v>40483</v>
      </c>
      <c r="CQ624" s="39">
        <v>0</v>
      </c>
      <c r="CR624" s="39">
        <v>0</v>
      </c>
      <c r="CS624" s="39">
        <v>0</v>
      </c>
      <c r="CT624" s="4" t="s">
        <v>80402</v>
      </c>
      <c r="CU624" s="17" t="s">
        <v>40484</v>
      </c>
      <c r="CV624" s="39">
        <v>114000</v>
      </c>
      <c r="CW624" s="39">
        <v>897000</v>
      </c>
      <c r="CX624" s="39">
        <v>1011000</v>
      </c>
      <c r="CY624" s="4" t="s">
        <v>80403</v>
      </c>
      <c r="CZ624" s="17" t="s">
        <v>40485</v>
      </c>
      <c r="DA624" s="39">
        <v>0</v>
      </c>
      <c r="DB624" s="39">
        <v>4300000</v>
      </c>
      <c r="DC624" s="39">
        <v>4300000</v>
      </c>
      <c r="DD624" s="39" t="s">
        <v>80404</v>
      </c>
      <c r="DE624" s="39" t="s">
        <v>40486</v>
      </c>
      <c r="DF624" s="39">
        <v>0</v>
      </c>
      <c r="DG624" s="39">
        <v>0</v>
      </c>
      <c r="DH624" s="39">
        <v>0</v>
      </c>
      <c r="DI624" s="4" t="s">
        <v>80405</v>
      </c>
      <c r="DJ624" s="17" t="s">
        <v>40487</v>
      </c>
      <c r="DK624" s="39">
        <v>0</v>
      </c>
      <c r="DL624" s="39">
        <v>0</v>
      </c>
      <c r="DM624" s="39">
        <v>0</v>
      </c>
      <c r="DN624" s="4" t="s">
        <v>80406</v>
      </c>
      <c r="DO624" s="17" t="s">
        <v>40488</v>
      </c>
      <c r="DP624" s="39">
        <v>300000</v>
      </c>
      <c r="DQ624" s="39">
        <v>2561000</v>
      </c>
      <c r="DR624" s="39">
        <v>2861000</v>
      </c>
      <c r="DS624" s="4" t="s">
        <v>80407</v>
      </c>
      <c r="DT624" s="17" t="s">
        <v>40489</v>
      </c>
      <c r="DU624" s="39">
        <v>0</v>
      </c>
      <c r="DV624" s="39">
        <v>0</v>
      </c>
      <c r="DW624" s="39">
        <v>0</v>
      </c>
      <c r="DX624" s="4" t="s">
        <v>80408</v>
      </c>
      <c r="DY624" s="17" t="s">
        <v>40490</v>
      </c>
      <c r="DZ624" s="39">
        <v>0</v>
      </c>
      <c r="EA624" s="39">
        <v>0</v>
      </c>
      <c r="EB624" s="39">
        <v>0</v>
      </c>
      <c r="EC624" s="4" t="s">
        <v>80409</v>
      </c>
      <c r="ED624" s="17" t="s">
        <v>40491</v>
      </c>
      <c r="EE624" s="39">
        <v>0</v>
      </c>
      <c r="EF624" s="39">
        <v>0</v>
      </c>
      <c r="EG624" s="39">
        <v>0</v>
      </c>
      <c r="EH624" s="4" t="s">
        <v>80410</v>
      </c>
      <c r="EI624" s="56" t="s">
        <v>40492</v>
      </c>
      <c r="EJ624" s="56">
        <v>10000</v>
      </c>
      <c r="EK624" s="56">
        <v>1245000</v>
      </c>
      <c r="EL624" s="56">
        <v>1255000</v>
      </c>
      <c r="EM624" s="4" t="s">
        <v>80411</v>
      </c>
      <c r="EN624" s="17" t="s">
        <v>40493</v>
      </c>
      <c r="EO624" s="39">
        <v>0</v>
      </c>
      <c r="EP624" s="39">
        <v>0</v>
      </c>
      <c r="EQ624" s="39">
        <v>0</v>
      </c>
      <c r="ER624" s="4" t="s">
        <v>80412</v>
      </c>
      <c r="ES624" s="1" t="s">
        <v>40494</v>
      </c>
      <c r="ET624" s="1">
        <v>0</v>
      </c>
      <c r="EU624" s="1">
        <v>0</v>
      </c>
      <c r="EV624" s="1">
        <v>0</v>
      </c>
      <c r="EW624" s="1" t="s">
        <v>80413</v>
      </c>
      <c r="EX624" s="1" t="s">
        <v>40495</v>
      </c>
      <c r="EY624" s="1">
        <v>0</v>
      </c>
      <c r="EZ624" s="1">
        <v>0</v>
      </c>
      <c r="FA624" s="1">
        <v>0</v>
      </c>
      <c r="FB624" s="1" t="s">
        <v>80414</v>
      </c>
      <c r="FC624" s="1" t="s">
        <v>40496</v>
      </c>
      <c r="FD624" s="1">
        <v>0</v>
      </c>
      <c r="FE624" s="1">
        <v>0</v>
      </c>
      <c r="FF624" s="1">
        <v>0</v>
      </c>
      <c r="FH624" s="1">
        <v>11706000</v>
      </c>
      <c r="FI624" s="1">
        <v>276574000</v>
      </c>
      <c r="FJ624" s="1">
        <v>288280000</v>
      </c>
      <c r="FL624" s="1">
        <v>11706000</v>
      </c>
      <c r="FM624" s="1">
        <v>276574000</v>
      </c>
      <c r="FN624" s="1">
        <v>288280000</v>
      </c>
      <c r="FP624" s="1">
        <v>0</v>
      </c>
      <c r="FQ624" s="1">
        <v>0</v>
      </c>
      <c r="FR624" s="1">
        <v>0</v>
      </c>
    </row>
    <row r="625" spans="1:174">
      <c r="A625" s="3">
        <v>83540000</v>
      </c>
      <c r="B625" s="42" t="s">
        <v>1734</v>
      </c>
      <c r="C625" s="1" t="s">
        <v>1419</v>
      </c>
      <c r="D625" s="5">
        <v>17700646</v>
      </c>
      <c r="E625" s="5">
        <v>132783359</v>
      </c>
      <c r="F625" s="4">
        <v>150484005</v>
      </c>
      <c r="G625" s="4"/>
      <c r="I625" s="5"/>
      <c r="M625" s="1" t="s">
        <v>80415</v>
      </c>
      <c r="N625" s="17" t="s">
        <v>40497</v>
      </c>
      <c r="O625" s="39">
        <v>5483050</v>
      </c>
      <c r="P625" s="39">
        <v>61457550</v>
      </c>
      <c r="Q625" s="39">
        <v>66940600</v>
      </c>
      <c r="R625" s="4" t="s">
        <v>80416</v>
      </c>
      <c r="S625" s="17" t="s">
        <v>40498</v>
      </c>
      <c r="T625" s="39">
        <v>688100</v>
      </c>
      <c r="U625" s="39">
        <v>3452400</v>
      </c>
      <c r="V625" s="39">
        <v>4140500</v>
      </c>
      <c r="W625" s="4" t="s">
        <v>80417</v>
      </c>
      <c r="X625" s="17" t="s">
        <v>40499</v>
      </c>
      <c r="Y625" s="39">
        <v>0</v>
      </c>
      <c r="Z625" s="39">
        <v>198800</v>
      </c>
      <c r="AA625" s="39">
        <v>198800</v>
      </c>
      <c r="AB625" s="4" t="s">
        <v>80418</v>
      </c>
      <c r="AC625" s="17" t="s">
        <v>40500</v>
      </c>
      <c r="AD625" s="39">
        <v>0</v>
      </c>
      <c r="AE625" s="39">
        <v>149000</v>
      </c>
      <c r="AF625" s="39">
        <v>149000</v>
      </c>
      <c r="AG625" s="4" t="s">
        <v>80419</v>
      </c>
      <c r="AH625" s="17" t="s">
        <v>40501</v>
      </c>
      <c r="AI625" s="39">
        <v>590000</v>
      </c>
      <c r="AJ625" s="39">
        <v>6490000</v>
      </c>
      <c r="AK625" s="39">
        <v>7080000</v>
      </c>
      <c r="AL625" s="4" t="s">
        <v>80420</v>
      </c>
      <c r="AM625" s="17" t="s">
        <v>40502</v>
      </c>
      <c r="AN625" s="39">
        <v>0</v>
      </c>
      <c r="AO625" s="39">
        <v>0</v>
      </c>
      <c r="AP625" s="39">
        <v>0</v>
      </c>
      <c r="AQ625" s="4" t="s">
        <v>80421</v>
      </c>
      <c r="AR625" s="17" t="s">
        <v>40503</v>
      </c>
      <c r="AS625" s="39">
        <v>438000</v>
      </c>
      <c r="AT625" s="39">
        <v>1681000</v>
      </c>
      <c r="AU625" s="39">
        <v>2119000</v>
      </c>
      <c r="AV625" s="4" t="s">
        <v>80422</v>
      </c>
      <c r="AW625" s="17" t="s">
        <v>40504</v>
      </c>
      <c r="AX625" s="39">
        <v>0</v>
      </c>
      <c r="AY625" s="39">
        <v>40000</v>
      </c>
      <c r="AZ625" s="39">
        <v>40000</v>
      </c>
      <c r="BA625" s="4" t="s">
        <v>80423</v>
      </c>
      <c r="BB625" s="17" t="s">
        <v>40505</v>
      </c>
      <c r="BC625" s="39">
        <v>0</v>
      </c>
      <c r="BD625" s="39">
        <v>529000</v>
      </c>
      <c r="BE625" s="39">
        <v>529000</v>
      </c>
      <c r="BF625" s="4" t="s">
        <v>80424</v>
      </c>
      <c r="BG625" s="17" t="s">
        <v>40506</v>
      </c>
      <c r="BH625" s="39">
        <v>4728000</v>
      </c>
      <c r="BI625" s="39">
        <v>26846884</v>
      </c>
      <c r="BJ625" s="39">
        <v>31574884</v>
      </c>
      <c r="BK625" s="4" t="s">
        <v>80425</v>
      </c>
      <c r="BL625" s="17" t="s">
        <v>40507</v>
      </c>
      <c r="BM625" s="39">
        <v>818604</v>
      </c>
      <c r="BN625" s="39">
        <v>8649620</v>
      </c>
      <c r="BO625" s="39">
        <v>9468224</v>
      </c>
      <c r="BP625" s="4" t="s">
        <v>80426</v>
      </c>
      <c r="BQ625" s="17" t="s">
        <v>40508</v>
      </c>
      <c r="BR625" s="39">
        <v>398300</v>
      </c>
      <c r="BS625" s="39">
        <v>3911800</v>
      </c>
      <c r="BT625" s="39">
        <v>4310100</v>
      </c>
      <c r="BU625" s="4" t="s">
        <v>80427</v>
      </c>
      <c r="BV625" s="17" t="s">
        <v>40509</v>
      </c>
      <c r="BW625" s="39">
        <v>30250</v>
      </c>
      <c r="BX625" s="39">
        <v>256000</v>
      </c>
      <c r="BY625" s="39">
        <v>286250</v>
      </c>
      <c r="BZ625" s="4" t="s">
        <v>80428</v>
      </c>
      <c r="CA625" s="17" t="s">
        <v>40510</v>
      </c>
      <c r="CB625" s="39">
        <v>626810</v>
      </c>
      <c r="CC625" s="39">
        <v>5618280</v>
      </c>
      <c r="CD625" s="39">
        <v>6245090</v>
      </c>
      <c r="CE625" s="4" t="s">
        <v>80429</v>
      </c>
      <c r="CF625" s="17" t="s">
        <v>40511</v>
      </c>
      <c r="CG625" s="39">
        <v>0</v>
      </c>
      <c r="CH625" s="39">
        <v>133000</v>
      </c>
      <c r="CI625" s="39">
        <v>133000</v>
      </c>
      <c r="CJ625" s="4" t="s">
        <v>80430</v>
      </c>
      <c r="CK625" s="17" t="s">
        <v>40512</v>
      </c>
      <c r="CL625" s="39">
        <v>107000</v>
      </c>
      <c r="CM625" s="39">
        <v>498000</v>
      </c>
      <c r="CN625" s="39">
        <v>605000</v>
      </c>
      <c r="CO625" s="4" t="s">
        <v>80431</v>
      </c>
      <c r="CP625" s="17" t="s">
        <v>40513</v>
      </c>
      <c r="CQ625" s="39">
        <v>0</v>
      </c>
      <c r="CR625" s="39">
        <v>0</v>
      </c>
      <c r="CS625" s="39">
        <v>0</v>
      </c>
      <c r="CT625" s="4" t="s">
        <v>80432</v>
      </c>
      <c r="CU625" s="17" t="s">
        <v>40514</v>
      </c>
      <c r="CV625" s="39">
        <v>0</v>
      </c>
      <c r="CW625" s="39">
        <v>0</v>
      </c>
      <c r="CX625" s="39">
        <v>0</v>
      </c>
      <c r="CY625" s="4" t="s">
        <v>80433</v>
      </c>
      <c r="CZ625" s="17" t="s">
        <v>40515</v>
      </c>
      <c r="DA625" s="39">
        <v>1120000</v>
      </c>
      <c r="DB625" s="39">
        <v>448250</v>
      </c>
      <c r="DC625" s="39">
        <v>1568250</v>
      </c>
      <c r="DD625" s="39" t="s">
        <v>80434</v>
      </c>
      <c r="DE625" s="39" t="s">
        <v>40516</v>
      </c>
      <c r="DF625" s="39">
        <v>0</v>
      </c>
      <c r="DG625" s="39">
        <v>0</v>
      </c>
      <c r="DH625" s="39">
        <v>0</v>
      </c>
      <c r="DI625" s="4" t="s">
        <v>80435</v>
      </c>
      <c r="DJ625" s="17" t="s">
        <v>40517</v>
      </c>
      <c r="DK625" s="39">
        <v>0</v>
      </c>
      <c r="DL625" s="39">
        <v>0</v>
      </c>
      <c r="DM625" s="39">
        <v>0</v>
      </c>
      <c r="DN625" s="4" t="s">
        <v>80436</v>
      </c>
      <c r="DO625" s="17" t="s">
        <v>40518</v>
      </c>
      <c r="DP625" s="39">
        <v>2215532</v>
      </c>
      <c r="DQ625" s="39">
        <v>11049275</v>
      </c>
      <c r="DR625" s="39">
        <v>13264807</v>
      </c>
      <c r="DS625" s="4" t="s">
        <v>80437</v>
      </c>
      <c r="DT625" s="17" t="s">
        <v>40519</v>
      </c>
      <c r="DU625" s="39">
        <v>0</v>
      </c>
      <c r="DV625" s="39">
        <v>0</v>
      </c>
      <c r="DW625" s="39">
        <v>0</v>
      </c>
      <c r="DX625" s="4" t="s">
        <v>80438</v>
      </c>
      <c r="DY625" s="17" t="s">
        <v>40520</v>
      </c>
      <c r="DZ625" s="39">
        <v>0</v>
      </c>
      <c r="EA625" s="39">
        <v>0</v>
      </c>
      <c r="EB625" s="39">
        <v>0</v>
      </c>
      <c r="EC625" s="4" t="s">
        <v>80439</v>
      </c>
      <c r="ED625" s="17" t="s">
        <v>40521</v>
      </c>
      <c r="EE625" s="39">
        <v>375000</v>
      </c>
      <c r="EF625" s="39">
        <v>0</v>
      </c>
      <c r="EG625" s="39">
        <v>375000</v>
      </c>
      <c r="EH625" s="4" t="s">
        <v>80440</v>
      </c>
      <c r="EI625" s="56" t="s">
        <v>40522</v>
      </c>
      <c r="EJ625" s="56">
        <v>82000</v>
      </c>
      <c r="EK625" s="56">
        <v>1374500</v>
      </c>
      <c r="EL625" s="56">
        <v>1456500</v>
      </c>
      <c r="EM625" s="4" t="s">
        <v>80441</v>
      </c>
      <c r="EN625" s="17" t="s">
        <v>40523</v>
      </c>
      <c r="EO625" s="39">
        <v>0</v>
      </c>
      <c r="EP625" s="39">
        <v>0</v>
      </c>
      <c r="EQ625" s="39">
        <v>0</v>
      </c>
      <c r="ER625" s="4" t="s">
        <v>80442</v>
      </c>
      <c r="ES625" s="1" t="s">
        <v>40524</v>
      </c>
      <c r="ET625" s="1">
        <v>0</v>
      </c>
      <c r="EU625" s="1">
        <v>0</v>
      </c>
      <c r="EV625" s="1">
        <v>0</v>
      </c>
      <c r="EW625" s="1" t="s">
        <v>80443</v>
      </c>
      <c r="EX625" s="1" t="s">
        <v>40525</v>
      </c>
      <c r="EY625" s="1">
        <v>0</v>
      </c>
      <c r="EZ625" s="1">
        <v>0</v>
      </c>
      <c r="FA625" s="1">
        <v>0</v>
      </c>
      <c r="FB625" s="1" t="s">
        <v>80444</v>
      </c>
      <c r="FC625" s="1" t="s">
        <v>40526</v>
      </c>
      <c r="FD625" s="1">
        <v>0</v>
      </c>
      <c r="FE625" s="1">
        <v>0</v>
      </c>
      <c r="FF625" s="1">
        <v>0</v>
      </c>
      <c r="FH625" s="1">
        <v>17700646</v>
      </c>
      <c r="FI625" s="1">
        <v>132783359</v>
      </c>
      <c r="FJ625" s="1">
        <v>150484005</v>
      </c>
      <c r="FL625" s="1">
        <v>17700646</v>
      </c>
      <c r="FM625" s="1">
        <v>132783359</v>
      </c>
      <c r="FN625" s="1">
        <v>150484005</v>
      </c>
      <c r="FP625" s="1">
        <v>0</v>
      </c>
      <c r="FQ625" s="1">
        <v>0</v>
      </c>
      <c r="FR625" s="1">
        <v>0</v>
      </c>
    </row>
    <row r="626" spans="1:174">
      <c r="A626" s="3">
        <v>83550000</v>
      </c>
      <c r="B626" s="42" t="s">
        <v>1735</v>
      </c>
      <c r="C626" s="1" t="s">
        <v>1420</v>
      </c>
      <c r="D626" s="5">
        <v>90000</v>
      </c>
      <c r="E626" s="5">
        <v>320000</v>
      </c>
      <c r="F626" s="4">
        <v>410000</v>
      </c>
      <c r="G626" s="4"/>
      <c r="I626" s="5"/>
      <c r="M626" s="1" t="s">
        <v>80445</v>
      </c>
      <c r="N626" s="17" t="s">
        <v>40527</v>
      </c>
      <c r="O626" s="39">
        <v>0</v>
      </c>
      <c r="P626" s="39">
        <v>295000</v>
      </c>
      <c r="Q626" s="39">
        <v>295000</v>
      </c>
      <c r="R626" s="4" t="s">
        <v>80446</v>
      </c>
      <c r="S626" s="17" t="s">
        <v>40528</v>
      </c>
      <c r="T626" s="39">
        <v>0</v>
      </c>
      <c r="U626" s="39">
        <v>0</v>
      </c>
      <c r="V626" s="39">
        <v>0</v>
      </c>
      <c r="W626" s="4" t="s">
        <v>80447</v>
      </c>
      <c r="X626" s="17" t="s">
        <v>40529</v>
      </c>
      <c r="Y626" s="39">
        <v>0</v>
      </c>
      <c r="Z626" s="39">
        <v>0</v>
      </c>
      <c r="AA626" s="39">
        <v>0</v>
      </c>
      <c r="AB626" s="4" t="s">
        <v>80448</v>
      </c>
      <c r="AC626" s="17" t="s">
        <v>40530</v>
      </c>
      <c r="AD626" s="39">
        <v>0</v>
      </c>
      <c r="AE626" s="39">
        <v>0</v>
      </c>
      <c r="AF626" s="39">
        <v>0</v>
      </c>
      <c r="AG626" s="4" t="s">
        <v>80449</v>
      </c>
      <c r="AH626" s="17" t="s">
        <v>40531</v>
      </c>
      <c r="AI626" s="39">
        <v>0</v>
      </c>
      <c r="AJ626" s="39">
        <v>0</v>
      </c>
      <c r="AK626" s="39">
        <v>0</v>
      </c>
      <c r="AL626" s="4" t="s">
        <v>80450</v>
      </c>
      <c r="AM626" s="17" t="s">
        <v>40532</v>
      </c>
      <c r="AN626" s="39">
        <v>0</v>
      </c>
      <c r="AO626" s="39">
        <v>0</v>
      </c>
      <c r="AP626" s="39">
        <v>0</v>
      </c>
      <c r="AQ626" s="4" t="s">
        <v>80451</v>
      </c>
      <c r="AR626" s="17" t="s">
        <v>40533</v>
      </c>
      <c r="AS626" s="39">
        <v>0</v>
      </c>
      <c r="AT626" s="39">
        <v>0</v>
      </c>
      <c r="AU626" s="39">
        <v>0</v>
      </c>
      <c r="AV626" s="4" t="s">
        <v>80452</v>
      </c>
      <c r="AW626" s="17" t="s">
        <v>40534</v>
      </c>
      <c r="AX626" s="39">
        <v>0</v>
      </c>
      <c r="AY626" s="39">
        <v>0</v>
      </c>
      <c r="AZ626" s="39">
        <v>0</v>
      </c>
      <c r="BA626" s="4" t="s">
        <v>80453</v>
      </c>
      <c r="BB626" s="17" t="s">
        <v>40535</v>
      </c>
      <c r="BC626" s="39">
        <v>0</v>
      </c>
      <c r="BD626" s="39">
        <v>0</v>
      </c>
      <c r="BE626" s="39">
        <v>0</v>
      </c>
      <c r="BF626" s="4" t="s">
        <v>80454</v>
      </c>
      <c r="BG626" s="17" t="s">
        <v>40536</v>
      </c>
      <c r="BH626" s="39">
        <v>0</v>
      </c>
      <c r="BI626" s="39">
        <v>25000</v>
      </c>
      <c r="BJ626" s="39">
        <v>25000</v>
      </c>
      <c r="BK626" s="4" t="s">
        <v>80455</v>
      </c>
      <c r="BL626" s="17" t="s">
        <v>40537</v>
      </c>
      <c r="BM626" s="39">
        <v>0</v>
      </c>
      <c r="BN626" s="39">
        <v>0</v>
      </c>
      <c r="BO626" s="39">
        <v>0</v>
      </c>
      <c r="BP626" s="4" t="s">
        <v>80456</v>
      </c>
      <c r="BQ626" s="17" t="s">
        <v>40538</v>
      </c>
      <c r="BR626" s="39">
        <v>0</v>
      </c>
      <c r="BS626" s="39">
        <v>0</v>
      </c>
      <c r="BT626" s="39">
        <v>0</v>
      </c>
      <c r="BU626" s="4" t="s">
        <v>80457</v>
      </c>
      <c r="BV626" s="17" t="s">
        <v>40539</v>
      </c>
      <c r="BW626" s="39">
        <v>0</v>
      </c>
      <c r="BX626" s="39">
        <v>0</v>
      </c>
      <c r="BY626" s="39">
        <v>0</v>
      </c>
      <c r="BZ626" s="4" t="s">
        <v>80458</v>
      </c>
      <c r="CA626" s="17" t="s">
        <v>40540</v>
      </c>
      <c r="CB626" s="39">
        <v>90000</v>
      </c>
      <c r="CC626" s="39">
        <v>0</v>
      </c>
      <c r="CD626" s="39">
        <v>90000</v>
      </c>
      <c r="CE626" s="4" t="s">
        <v>80459</v>
      </c>
      <c r="CF626" s="17" t="s">
        <v>40541</v>
      </c>
      <c r="CG626" s="39">
        <v>0</v>
      </c>
      <c r="CH626" s="39">
        <v>0</v>
      </c>
      <c r="CI626" s="39">
        <v>0</v>
      </c>
      <c r="CJ626" s="4" t="s">
        <v>80460</v>
      </c>
      <c r="CK626" s="17" t="s">
        <v>40542</v>
      </c>
      <c r="CL626" s="39">
        <v>0</v>
      </c>
      <c r="CM626" s="39">
        <v>0</v>
      </c>
      <c r="CN626" s="39">
        <v>0</v>
      </c>
      <c r="CO626" s="4" t="s">
        <v>80461</v>
      </c>
      <c r="CP626" s="17" t="s">
        <v>40543</v>
      </c>
      <c r="CQ626" s="39">
        <v>0</v>
      </c>
      <c r="CR626" s="39">
        <v>0</v>
      </c>
      <c r="CS626" s="39">
        <v>0</v>
      </c>
      <c r="CT626" s="4" t="s">
        <v>80462</v>
      </c>
      <c r="CU626" s="17" t="s">
        <v>40544</v>
      </c>
      <c r="CV626" s="39">
        <v>0</v>
      </c>
      <c r="CW626" s="39">
        <v>0</v>
      </c>
      <c r="CX626" s="39">
        <v>0</v>
      </c>
      <c r="CY626" s="4" t="s">
        <v>80463</v>
      </c>
      <c r="CZ626" s="17" t="s">
        <v>40545</v>
      </c>
      <c r="DA626" s="39">
        <v>0</v>
      </c>
      <c r="DB626" s="39">
        <v>0</v>
      </c>
      <c r="DC626" s="39">
        <v>0</v>
      </c>
      <c r="DD626" s="39" t="s">
        <v>80464</v>
      </c>
      <c r="DE626" s="39" t="s">
        <v>40546</v>
      </c>
      <c r="DF626" s="39">
        <v>0</v>
      </c>
      <c r="DG626" s="39">
        <v>0</v>
      </c>
      <c r="DH626" s="39">
        <v>0</v>
      </c>
      <c r="DI626" s="4" t="s">
        <v>80465</v>
      </c>
      <c r="DJ626" s="17" t="s">
        <v>40547</v>
      </c>
      <c r="DK626" s="39">
        <v>0</v>
      </c>
      <c r="DL626" s="39">
        <v>0</v>
      </c>
      <c r="DM626" s="39">
        <v>0</v>
      </c>
      <c r="DN626" s="4" t="s">
        <v>80466</v>
      </c>
      <c r="DO626" s="17" t="s">
        <v>40548</v>
      </c>
      <c r="DP626" s="39">
        <v>0</v>
      </c>
      <c r="DQ626" s="39">
        <v>0</v>
      </c>
      <c r="DR626" s="39">
        <v>0</v>
      </c>
      <c r="DS626" s="4" t="s">
        <v>80467</v>
      </c>
      <c r="DT626" s="17" t="s">
        <v>40549</v>
      </c>
      <c r="DU626" s="39">
        <v>0</v>
      </c>
      <c r="DV626" s="39">
        <v>0</v>
      </c>
      <c r="DW626" s="39">
        <v>0</v>
      </c>
      <c r="DX626" s="4" t="s">
        <v>80468</v>
      </c>
      <c r="DY626" s="17" t="s">
        <v>40550</v>
      </c>
      <c r="DZ626" s="39">
        <v>0</v>
      </c>
      <c r="EA626" s="39">
        <v>0</v>
      </c>
      <c r="EB626" s="39">
        <v>0</v>
      </c>
      <c r="EC626" s="4" t="s">
        <v>80469</v>
      </c>
      <c r="ED626" s="17" t="s">
        <v>40551</v>
      </c>
      <c r="EE626" s="39">
        <v>0</v>
      </c>
      <c r="EF626" s="39">
        <v>0</v>
      </c>
      <c r="EG626" s="39">
        <v>0</v>
      </c>
      <c r="EH626" s="4" t="s">
        <v>80470</v>
      </c>
      <c r="EI626" s="56" t="s">
        <v>40552</v>
      </c>
      <c r="EJ626" s="56">
        <v>0</v>
      </c>
      <c r="EK626" s="56">
        <v>0</v>
      </c>
      <c r="EL626" s="56">
        <v>0</v>
      </c>
      <c r="EM626" s="4" t="s">
        <v>80471</v>
      </c>
      <c r="EN626" s="17" t="s">
        <v>40553</v>
      </c>
      <c r="EO626" s="39">
        <v>0</v>
      </c>
      <c r="EP626" s="39">
        <v>0</v>
      </c>
      <c r="EQ626" s="39">
        <v>0</v>
      </c>
      <c r="ER626" s="4" t="s">
        <v>80472</v>
      </c>
      <c r="ES626" s="1" t="s">
        <v>40554</v>
      </c>
      <c r="ET626" s="1">
        <v>0</v>
      </c>
      <c r="EU626" s="1">
        <v>0</v>
      </c>
      <c r="EV626" s="1">
        <v>0</v>
      </c>
      <c r="EW626" s="1" t="s">
        <v>80473</v>
      </c>
      <c r="EX626" s="1" t="s">
        <v>40555</v>
      </c>
      <c r="EY626" s="1">
        <v>0</v>
      </c>
      <c r="EZ626" s="1">
        <v>0</v>
      </c>
      <c r="FA626" s="1">
        <v>0</v>
      </c>
      <c r="FB626" s="1" t="s">
        <v>80474</v>
      </c>
      <c r="FC626" s="1" t="s">
        <v>40556</v>
      </c>
      <c r="FD626" s="1">
        <v>0</v>
      </c>
      <c r="FE626" s="1">
        <v>0</v>
      </c>
      <c r="FF626" s="1">
        <v>0</v>
      </c>
      <c r="FH626" s="1">
        <v>90000</v>
      </c>
      <c r="FI626" s="1">
        <v>320000</v>
      </c>
      <c r="FJ626" s="1">
        <v>410000</v>
      </c>
      <c r="FL626" s="1">
        <v>90000</v>
      </c>
      <c r="FM626" s="1">
        <v>320000</v>
      </c>
      <c r="FN626" s="1">
        <v>410000</v>
      </c>
      <c r="FP626" s="1">
        <v>0</v>
      </c>
      <c r="FQ626" s="1">
        <v>0</v>
      </c>
      <c r="FR626" s="1">
        <v>0</v>
      </c>
    </row>
    <row r="627" spans="1:174">
      <c r="A627" s="3">
        <v>83560000</v>
      </c>
      <c r="B627" s="42" t="s">
        <v>1736</v>
      </c>
      <c r="C627" s="1" t="s">
        <v>1421</v>
      </c>
      <c r="D627" s="5">
        <v>734000</v>
      </c>
      <c r="E627" s="5">
        <v>23948781</v>
      </c>
      <c r="F627" s="4">
        <v>24682781</v>
      </c>
      <c r="G627" s="4"/>
      <c r="I627" s="5"/>
      <c r="M627" s="1" t="s">
        <v>80475</v>
      </c>
      <c r="N627" s="17" t="s">
        <v>40557</v>
      </c>
      <c r="O627" s="39">
        <v>0</v>
      </c>
      <c r="P627" s="39">
        <v>15624900</v>
      </c>
      <c r="Q627" s="39">
        <v>15624900</v>
      </c>
      <c r="R627" s="4" t="s">
        <v>80476</v>
      </c>
      <c r="S627" s="17" t="s">
        <v>40558</v>
      </c>
      <c r="T627" s="39">
        <v>0</v>
      </c>
      <c r="U627" s="39">
        <v>1220000</v>
      </c>
      <c r="V627" s="39">
        <v>1220000</v>
      </c>
      <c r="W627" s="4" t="s">
        <v>80477</v>
      </c>
      <c r="X627" s="17" t="s">
        <v>40559</v>
      </c>
      <c r="Y627" s="39">
        <v>520000</v>
      </c>
      <c r="Z627" s="39">
        <v>1095000</v>
      </c>
      <c r="AA627" s="39">
        <v>1615000</v>
      </c>
      <c r="AB627" s="4" t="s">
        <v>80478</v>
      </c>
      <c r="AC627" s="17" t="s">
        <v>40560</v>
      </c>
      <c r="AD627" s="39">
        <v>0</v>
      </c>
      <c r="AE627" s="39">
        <v>0</v>
      </c>
      <c r="AF627" s="39">
        <v>0</v>
      </c>
      <c r="AG627" s="4" t="s">
        <v>80479</v>
      </c>
      <c r="AH627" s="17" t="s">
        <v>40561</v>
      </c>
      <c r="AI627" s="39">
        <v>0</v>
      </c>
      <c r="AJ627" s="39">
        <v>0</v>
      </c>
      <c r="AK627" s="39">
        <v>0</v>
      </c>
      <c r="AL627" s="4" t="s">
        <v>80480</v>
      </c>
      <c r="AM627" s="17" t="s">
        <v>40562</v>
      </c>
      <c r="AN627" s="39">
        <v>0</v>
      </c>
      <c r="AO627" s="39">
        <v>0</v>
      </c>
      <c r="AP627" s="39">
        <v>0</v>
      </c>
      <c r="AQ627" s="4" t="s">
        <v>80481</v>
      </c>
      <c r="AR627" s="17" t="s">
        <v>40563</v>
      </c>
      <c r="AS627" s="39">
        <v>0</v>
      </c>
      <c r="AT627" s="39">
        <v>485000</v>
      </c>
      <c r="AU627" s="39">
        <v>485000</v>
      </c>
      <c r="AV627" s="4" t="s">
        <v>80482</v>
      </c>
      <c r="AW627" s="17" t="s">
        <v>40564</v>
      </c>
      <c r="AX627" s="39">
        <v>0</v>
      </c>
      <c r="AY627" s="39">
        <v>0</v>
      </c>
      <c r="AZ627" s="39">
        <v>0</v>
      </c>
      <c r="BA627" s="4" t="s">
        <v>80483</v>
      </c>
      <c r="BB627" s="17" t="s">
        <v>40565</v>
      </c>
      <c r="BC627" s="39">
        <v>122000</v>
      </c>
      <c r="BD627" s="39">
        <v>140000</v>
      </c>
      <c r="BE627" s="39">
        <v>262000</v>
      </c>
      <c r="BF627" s="4" t="s">
        <v>80484</v>
      </c>
      <c r="BG627" s="17" t="s">
        <v>40566</v>
      </c>
      <c r="BH627" s="39">
        <v>55000</v>
      </c>
      <c r="BI627" s="39">
        <v>115000</v>
      </c>
      <c r="BJ627" s="39">
        <v>170000</v>
      </c>
      <c r="BK627" s="4" t="s">
        <v>80485</v>
      </c>
      <c r="BL627" s="17" t="s">
        <v>40567</v>
      </c>
      <c r="BM627" s="39">
        <v>0</v>
      </c>
      <c r="BN627" s="39">
        <v>0</v>
      </c>
      <c r="BO627" s="39">
        <v>0</v>
      </c>
      <c r="BP627" s="4" t="s">
        <v>80486</v>
      </c>
      <c r="BQ627" s="17" t="s">
        <v>40568</v>
      </c>
      <c r="BR627" s="39">
        <v>0</v>
      </c>
      <c r="BS627" s="39">
        <v>2145881</v>
      </c>
      <c r="BT627" s="39">
        <v>2145881</v>
      </c>
      <c r="BU627" s="4" t="s">
        <v>80487</v>
      </c>
      <c r="BV627" s="17" t="s">
        <v>40569</v>
      </c>
      <c r="BW627" s="39">
        <v>37000</v>
      </c>
      <c r="BX627" s="39">
        <v>0</v>
      </c>
      <c r="BY627" s="39">
        <v>37000</v>
      </c>
      <c r="BZ627" s="4" t="s">
        <v>80488</v>
      </c>
      <c r="CA627" s="17" t="s">
        <v>40570</v>
      </c>
      <c r="CB627" s="39">
        <v>0</v>
      </c>
      <c r="CC627" s="39">
        <v>30000</v>
      </c>
      <c r="CD627" s="39">
        <v>30000</v>
      </c>
      <c r="CE627" s="4" t="s">
        <v>80489</v>
      </c>
      <c r="CF627" s="17" t="s">
        <v>40571</v>
      </c>
      <c r="CG627" s="39">
        <v>0</v>
      </c>
      <c r="CH627" s="39">
        <v>0</v>
      </c>
      <c r="CI627" s="39">
        <v>0</v>
      </c>
      <c r="CJ627" s="4" t="s">
        <v>80490</v>
      </c>
      <c r="CK627" s="17" t="s">
        <v>40572</v>
      </c>
      <c r="CL627" s="39">
        <v>0</v>
      </c>
      <c r="CM627" s="39">
        <v>250000</v>
      </c>
      <c r="CN627" s="39">
        <v>250000</v>
      </c>
      <c r="CO627" s="4" t="s">
        <v>80491</v>
      </c>
      <c r="CP627" s="17" t="s">
        <v>40573</v>
      </c>
      <c r="CQ627" s="39">
        <v>0</v>
      </c>
      <c r="CR627" s="39">
        <v>0</v>
      </c>
      <c r="CS627" s="39">
        <v>0</v>
      </c>
      <c r="CT627" s="4" t="s">
        <v>80492</v>
      </c>
      <c r="CU627" s="17" t="s">
        <v>40574</v>
      </c>
      <c r="CV627" s="39">
        <v>0</v>
      </c>
      <c r="CW627" s="39">
        <v>0</v>
      </c>
      <c r="CX627" s="39">
        <v>0</v>
      </c>
      <c r="CY627" s="4" t="s">
        <v>80493</v>
      </c>
      <c r="CZ627" s="17" t="s">
        <v>40575</v>
      </c>
      <c r="DA627" s="39">
        <v>0</v>
      </c>
      <c r="DB627" s="39">
        <v>930000</v>
      </c>
      <c r="DC627" s="39">
        <v>930000</v>
      </c>
      <c r="DD627" s="39" t="s">
        <v>80494</v>
      </c>
      <c r="DE627" s="39" t="s">
        <v>40576</v>
      </c>
      <c r="DF627" s="39">
        <v>0</v>
      </c>
      <c r="DG627" s="39">
        <v>0</v>
      </c>
      <c r="DH627" s="39">
        <v>0</v>
      </c>
      <c r="DI627" s="4" t="s">
        <v>80495</v>
      </c>
      <c r="DJ627" s="17" t="s">
        <v>40577</v>
      </c>
      <c r="DK627" s="39">
        <v>0</v>
      </c>
      <c r="DL627" s="39">
        <v>0</v>
      </c>
      <c r="DM627" s="39">
        <v>0</v>
      </c>
      <c r="DN627" s="4" t="s">
        <v>80496</v>
      </c>
      <c r="DO627" s="17" t="s">
        <v>40578</v>
      </c>
      <c r="DP627" s="39">
        <v>0</v>
      </c>
      <c r="DQ627" s="39">
        <v>0</v>
      </c>
      <c r="DR627" s="39">
        <v>0</v>
      </c>
      <c r="DS627" s="4" t="s">
        <v>80497</v>
      </c>
      <c r="DT627" s="17" t="s">
        <v>40579</v>
      </c>
      <c r="DU627" s="39">
        <v>0</v>
      </c>
      <c r="DV627" s="39">
        <v>0</v>
      </c>
      <c r="DW627" s="39">
        <v>0</v>
      </c>
      <c r="DX627" s="4" t="s">
        <v>80498</v>
      </c>
      <c r="DY627" s="17" t="s">
        <v>40580</v>
      </c>
      <c r="DZ627" s="39">
        <v>0</v>
      </c>
      <c r="EA627" s="39">
        <v>0</v>
      </c>
      <c r="EB627" s="39">
        <v>0</v>
      </c>
      <c r="EC627" s="4" t="s">
        <v>80499</v>
      </c>
      <c r="ED627" s="17" t="s">
        <v>40581</v>
      </c>
      <c r="EE627" s="39">
        <v>0</v>
      </c>
      <c r="EF627" s="39">
        <v>1643000</v>
      </c>
      <c r="EG627" s="39">
        <v>1643000</v>
      </c>
      <c r="EH627" s="4" t="s">
        <v>80500</v>
      </c>
      <c r="EI627" s="56" t="s">
        <v>40582</v>
      </c>
      <c r="EJ627" s="56">
        <v>0</v>
      </c>
      <c r="EK627" s="56">
        <v>270000</v>
      </c>
      <c r="EL627" s="56">
        <v>270000</v>
      </c>
      <c r="EM627" s="4" t="s">
        <v>80501</v>
      </c>
      <c r="EN627" s="17" t="s">
        <v>40583</v>
      </c>
      <c r="EO627" s="39">
        <v>0</v>
      </c>
      <c r="EP627" s="39">
        <v>0</v>
      </c>
      <c r="EQ627" s="39">
        <v>0</v>
      </c>
      <c r="ER627" s="4" t="s">
        <v>80502</v>
      </c>
      <c r="ES627" s="1" t="s">
        <v>40584</v>
      </c>
      <c r="ET627" s="1">
        <v>0</v>
      </c>
      <c r="EU627" s="1">
        <v>0</v>
      </c>
      <c r="EV627" s="1">
        <v>0</v>
      </c>
      <c r="EW627" s="1" t="s">
        <v>80503</v>
      </c>
      <c r="EX627" s="1" t="s">
        <v>40585</v>
      </c>
      <c r="EY627" s="1">
        <v>0</v>
      </c>
      <c r="EZ627" s="1">
        <v>0</v>
      </c>
      <c r="FA627" s="1">
        <v>0</v>
      </c>
      <c r="FB627" s="1" t="s">
        <v>80504</v>
      </c>
      <c r="FC627" s="1" t="s">
        <v>40586</v>
      </c>
      <c r="FD627" s="1">
        <v>0</v>
      </c>
      <c r="FE627" s="1">
        <v>0</v>
      </c>
      <c r="FF627" s="1">
        <v>0</v>
      </c>
      <c r="FH627" s="1">
        <v>734000</v>
      </c>
      <c r="FI627" s="1">
        <v>23948781</v>
      </c>
      <c r="FJ627" s="1">
        <v>24682781</v>
      </c>
      <c r="FL627" s="1">
        <v>734000</v>
      </c>
      <c r="FM627" s="1">
        <v>23948781</v>
      </c>
      <c r="FN627" s="1">
        <v>24682781</v>
      </c>
      <c r="FP627" s="1">
        <v>0</v>
      </c>
      <c r="FQ627" s="1">
        <v>0</v>
      </c>
      <c r="FR627" s="1">
        <v>0</v>
      </c>
    </row>
    <row r="628" spans="1:174">
      <c r="A628" s="3">
        <v>83570000</v>
      </c>
      <c r="B628" s="42" t="s">
        <v>1737</v>
      </c>
      <c r="C628" s="1" t="s">
        <v>1422</v>
      </c>
      <c r="D628" s="5">
        <v>83362757</v>
      </c>
      <c r="E628" s="5">
        <v>565438674</v>
      </c>
      <c r="F628" s="4">
        <v>648801431</v>
      </c>
      <c r="G628" s="4"/>
      <c r="I628" s="5"/>
      <c r="M628" s="1" t="s">
        <v>80505</v>
      </c>
      <c r="N628" s="17" t="s">
        <v>40587</v>
      </c>
      <c r="O628" s="39">
        <v>66221722</v>
      </c>
      <c r="P628" s="39">
        <v>450103329</v>
      </c>
      <c r="Q628" s="39">
        <v>516325051</v>
      </c>
      <c r="R628" s="4" t="s">
        <v>80506</v>
      </c>
      <c r="S628" s="17" t="s">
        <v>40588</v>
      </c>
      <c r="T628" s="39">
        <v>1272500</v>
      </c>
      <c r="U628" s="39">
        <v>18365600</v>
      </c>
      <c r="V628" s="39">
        <v>19638100</v>
      </c>
      <c r="W628" s="4" t="s">
        <v>80507</v>
      </c>
      <c r="X628" s="17" t="s">
        <v>40589</v>
      </c>
      <c r="Y628" s="39">
        <v>1699800</v>
      </c>
      <c r="Z628" s="39">
        <v>9849408</v>
      </c>
      <c r="AA628" s="39">
        <v>11549208</v>
      </c>
      <c r="AB628" s="4" t="s">
        <v>80508</v>
      </c>
      <c r="AC628" s="17" t="s">
        <v>40590</v>
      </c>
      <c r="AD628" s="39">
        <v>0</v>
      </c>
      <c r="AE628" s="39">
        <v>0</v>
      </c>
      <c r="AF628" s="39">
        <v>0</v>
      </c>
      <c r="AG628" s="4" t="s">
        <v>80509</v>
      </c>
      <c r="AH628" s="17" t="s">
        <v>40591</v>
      </c>
      <c r="AI628" s="39">
        <v>0</v>
      </c>
      <c r="AJ628" s="39">
        <v>0</v>
      </c>
      <c r="AK628" s="39">
        <v>0</v>
      </c>
      <c r="AL628" s="4" t="s">
        <v>80510</v>
      </c>
      <c r="AM628" s="17" t="s">
        <v>40592</v>
      </c>
      <c r="AN628" s="39">
        <v>0</v>
      </c>
      <c r="AO628" s="39">
        <v>0</v>
      </c>
      <c r="AP628" s="39">
        <v>0</v>
      </c>
      <c r="AQ628" s="4" t="s">
        <v>80511</v>
      </c>
      <c r="AR628" s="17" t="s">
        <v>40593</v>
      </c>
      <c r="AS628" s="39">
        <v>1121400</v>
      </c>
      <c r="AT628" s="39">
        <v>8886150</v>
      </c>
      <c r="AU628" s="39">
        <v>10007550</v>
      </c>
      <c r="AV628" s="4" t="s">
        <v>80512</v>
      </c>
      <c r="AW628" s="17" t="s">
        <v>40594</v>
      </c>
      <c r="AX628" s="39">
        <v>424000</v>
      </c>
      <c r="AY628" s="39">
        <v>1566500</v>
      </c>
      <c r="AZ628" s="39">
        <v>1990500</v>
      </c>
      <c r="BA628" s="4" t="s">
        <v>80513</v>
      </c>
      <c r="BB628" s="17" t="s">
        <v>40595</v>
      </c>
      <c r="BC628" s="39">
        <v>189400</v>
      </c>
      <c r="BD628" s="39">
        <v>308100</v>
      </c>
      <c r="BE628" s="39">
        <v>497500</v>
      </c>
      <c r="BF628" s="4" t="s">
        <v>80514</v>
      </c>
      <c r="BG628" s="17" t="s">
        <v>40596</v>
      </c>
      <c r="BH628" s="39">
        <v>796000</v>
      </c>
      <c r="BI628" s="39">
        <v>4620400</v>
      </c>
      <c r="BJ628" s="39">
        <v>5416400</v>
      </c>
      <c r="BK628" s="4" t="s">
        <v>80515</v>
      </c>
      <c r="BL628" s="17" t="s">
        <v>40597</v>
      </c>
      <c r="BM628" s="39">
        <v>5093900</v>
      </c>
      <c r="BN628" s="39">
        <v>17809445</v>
      </c>
      <c r="BO628" s="39">
        <v>22903345</v>
      </c>
      <c r="BP628" s="4" t="s">
        <v>80516</v>
      </c>
      <c r="BQ628" s="17" t="s">
        <v>40598</v>
      </c>
      <c r="BR628" s="39">
        <v>180000</v>
      </c>
      <c r="BS628" s="39">
        <v>3414600</v>
      </c>
      <c r="BT628" s="39">
        <v>3594600</v>
      </c>
      <c r="BU628" s="4" t="s">
        <v>80517</v>
      </c>
      <c r="BV628" s="17" t="s">
        <v>40599</v>
      </c>
      <c r="BW628" s="39">
        <v>0</v>
      </c>
      <c r="BX628" s="39">
        <v>0</v>
      </c>
      <c r="BY628" s="39">
        <v>0</v>
      </c>
      <c r="BZ628" s="4" t="s">
        <v>80518</v>
      </c>
      <c r="CA628" s="17" t="s">
        <v>40600</v>
      </c>
      <c r="CB628" s="39">
        <v>893600</v>
      </c>
      <c r="CC628" s="39">
        <v>12199340</v>
      </c>
      <c r="CD628" s="39">
        <v>13092940</v>
      </c>
      <c r="CE628" s="4" t="s">
        <v>80519</v>
      </c>
      <c r="CF628" s="17" t="s">
        <v>40601</v>
      </c>
      <c r="CG628" s="39">
        <v>413900</v>
      </c>
      <c r="CH628" s="39">
        <v>240300</v>
      </c>
      <c r="CI628" s="39">
        <v>654200</v>
      </c>
      <c r="CJ628" s="4" t="s">
        <v>80520</v>
      </c>
      <c r="CK628" s="17" t="s">
        <v>40602</v>
      </c>
      <c r="CL628" s="39">
        <v>510800</v>
      </c>
      <c r="CM628" s="39">
        <v>4558400</v>
      </c>
      <c r="CN628" s="39">
        <v>5069200</v>
      </c>
      <c r="CO628" s="4" t="s">
        <v>80521</v>
      </c>
      <c r="CP628" s="17" t="s">
        <v>40603</v>
      </c>
      <c r="CQ628" s="39">
        <v>0</v>
      </c>
      <c r="CR628" s="39">
        <v>0</v>
      </c>
      <c r="CS628" s="39">
        <v>0</v>
      </c>
      <c r="CT628" s="4" t="s">
        <v>80522</v>
      </c>
      <c r="CU628" s="17" t="s">
        <v>40604</v>
      </c>
      <c r="CV628" s="39">
        <v>0</v>
      </c>
      <c r="CW628" s="39">
        <v>898000</v>
      </c>
      <c r="CX628" s="39">
        <v>898000</v>
      </c>
      <c r="CY628" s="4" t="s">
        <v>80523</v>
      </c>
      <c r="CZ628" s="17" t="s">
        <v>40605</v>
      </c>
      <c r="DA628" s="39">
        <v>2343935</v>
      </c>
      <c r="DB628" s="39">
        <v>15107274</v>
      </c>
      <c r="DC628" s="39">
        <v>17451209</v>
      </c>
      <c r="DD628" s="39" t="s">
        <v>80524</v>
      </c>
      <c r="DE628" s="39" t="s">
        <v>40606</v>
      </c>
      <c r="DF628" s="39">
        <v>0</v>
      </c>
      <c r="DG628" s="39">
        <v>0</v>
      </c>
      <c r="DH628" s="39">
        <v>0</v>
      </c>
      <c r="DI628" s="4" t="s">
        <v>80525</v>
      </c>
      <c r="DJ628" s="17" t="s">
        <v>40607</v>
      </c>
      <c r="DK628" s="39">
        <v>0</v>
      </c>
      <c r="DL628" s="39">
        <v>0</v>
      </c>
      <c r="DM628" s="39">
        <v>0</v>
      </c>
      <c r="DN628" s="4" t="s">
        <v>80526</v>
      </c>
      <c r="DO628" s="17" t="s">
        <v>40608</v>
      </c>
      <c r="DP628" s="39">
        <v>736500</v>
      </c>
      <c r="DQ628" s="39">
        <v>4928600</v>
      </c>
      <c r="DR628" s="39">
        <v>5665100</v>
      </c>
      <c r="DS628" s="4" t="s">
        <v>80527</v>
      </c>
      <c r="DT628" s="17" t="s">
        <v>40609</v>
      </c>
      <c r="DU628" s="39">
        <v>0</v>
      </c>
      <c r="DV628" s="39">
        <v>0</v>
      </c>
      <c r="DW628" s="39">
        <v>0</v>
      </c>
      <c r="DX628" s="4" t="s">
        <v>80528</v>
      </c>
      <c r="DY628" s="17" t="s">
        <v>40610</v>
      </c>
      <c r="DZ628" s="39">
        <v>0</v>
      </c>
      <c r="EA628" s="39">
        <v>0</v>
      </c>
      <c r="EB628" s="39">
        <v>0</v>
      </c>
      <c r="EC628" s="4" t="s">
        <v>80529</v>
      </c>
      <c r="ED628" s="17" t="s">
        <v>40611</v>
      </c>
      <c r="EE628" s="39">
        <v>0</v>
      </c>
      <c r="EF628" s="39">
        <v>0</v>
      </c>
      <c r="EG628" s="39">
        <v>0</v>
      </c>
      <c r="EH628" s="4" t="s">
        <v>80530</v>
      </c>
      <c r="EI628" s="56" t="s">
        <v>40612</v>
      </c>
      <c r="EJ628" s="56">
        <v>1465300</v>
      </c>
      <c r="EK628" s="56">
        <v>12583228</v>
      </c>
      <c r="EL628" s="56">
        <v>14048528</v>
      </c>
      <c r="EM628" s="4" t="s">
        <v>80531</v>
      </c>
      <c r="EN628" s="17" t="s">
        <v>40613</v>
      </c>
      <c r="EO628" s="39">
        <v>0</v>
      </c>
      <c r="EP628" s="39">
        <v>0</v>
      </c>
      <c r="EQ628" s="39">
        <v>0</v>
      </c>
      <c r="ER628" s="4" t="s">
        <v>80532</v>
      </c>
      <c r="ES628" s="1" t="s">
        <v>40614</v>
      </c>
      <c r="ET628" s="1">
        <v>0</v>
      </c>
      <c r="EU628" s="1">
        <v>0</v>
      </c>
      <c r="EV628" s="1">
        <v>0</v>
      </c>
      <c r="EW628" s="1" t="s">
        <v>80533</v>
      </c>
      <c r="EX628" s="1" t="s">
        <v>40615</v>
      </c>
      <c r="EY628" s="1">
        <v>0</v>
      </c>
      <c r="EZ628" s="1">
        <v>0</v>
      </c>
      <c r="FA628" s="1">
        <v>0</v>
      </c>
      <c r="FB628" s="1" t="s">
        <v>80534</v>
      </c>
      <c r="FC628" s="1" t="s">
        <v>40616</v>
      </c>
      <c r="FD628" s="1">
        <v>0</v>
      </c>
      <c r="FE628" s="1">
        <v>0</v>
      </c>
      <c r="FF628" s="1">
        <v>0</v>
      </c>
      <c r="FH628" s="1">
        <v>83362757</v>
      </c>
      <c r="FI628" s="1">
        <v>565438674</v>
      </c>
      <c r="FJ628" s="1">
        <v>648801431</v>
      </c>
      <c r="FL628" s="1">
        <v>83362757</v>
      </c>
      <c r="FM628" s="1">
        <v>565438674</v>
      </c>
      <c r="FN628" s="1">
        <v>648801431</v>
      </c>
      <c r="FP628" s="1">
        <v>0</v>
      </c>
      <c r="FQ628" s="1">
        <v>0</v>
      </c>
      <c r="FR628" s="1">
        <v>0</v>
      </c>
    </row>
    <row r="629" spans="1:174">
      <c r="A629" s="40"/>
      <c r="B629" s="119" t="s">
        <v>1487</v>
      </c>
      <c r="C629" s="32"/>
      <c r="D629" s="6">
        <v>275453784</v>
      </c>
      <c r="E629" s="6">
        <v>1975624940</v>
      </c>
      <c r="F629" s="6">
        <v>2251078724</v>
      </c>
      <c r="G629" s="4"/>
      <c r="I629" s="5"/>
      <c r="M629" s="1" t="s">
        <v>42315</v>
      </c>
      <c r="N629" s="17"/>
      <c r="O629" s="39">
        <v>220959955</v>
      </c>
      <c r="P629" s="39">
        <v>1412222835</v>
      </c>
      <c r="Q629" s="39">
        <v>1633182790</v>
      </c>
      <c r="R629" s="4" t="s">
        <v>42316</v>
      </c>
      <c r="S629" s="17"/>
      <c r="T629" s="39">
        <v>2893100</v>
      </c>
      <c r="U629" s="39">
        <v>106423500</v>
      </c>
      <c r="V629" s="39">
        <v>109316600</v>
      </c>
      <c r="W629" s="4" t="s">
        <v>42317</v>
      </c>
      <c r="X629" s="17"/>
      <c r="Y629" s="39">
        <v>2836808</v>
      </c>
      <c r="Z629" s="39">
        <v>20228498</v>
      </c>
      <c r="AA629" s="39">
        <v>23065306</v>
      </c>
      <c r="AB629" s="4" t="s">
        <v>42318</v>
      </c>
      <c r="AC629" s="17"/>
      <c r="AD629" s="39">
        <v>2971200</v>
      </c>
      <c r="AE629" s="39">
        <v>20370000</v>
      </c>
      <c r="AF629" s="39">
        <v>23341200</v>
      </c>
      <c r="AG629" s="4" t="s">
        <v>42319</v>
      </c>
      <c r="AH629" s="17"/>
      <c r="AI629" s="39">
        <v>590000</v>
      </c>
      <c r="AJ629" s="39">
        <v>21179500</v>
      </c>
      <c r="AK629" s="39">
        <v>21769500</v>
      </c>
      <c r="AL629" s="4" t="s">
        <v>42320</v>
      </c>
      <c r="AM629" s="17"/>
      <c r="AN629" s="39">
        <v>0</v>
      </c>
      <c r="AO629" s="39">
        <v>727100</v>
      </c>
      <c r="AP629" s="39">
        <v>727100</v>
      </c>
      <c r="AQ629" s="4" t="s">
        <v>42321</v>
      </c>
      <c r="AR629" s="17"/>
      <c r="AS629" s="39">
        <v>2297900</v>
      </c>
      <c r="AT629" s="39">
        <v>14604450</v>
      </c>
      <c r="AU629" s="39">
        <v>16902350</v>
      </c>
      <c r="AV629" s="4" t="s">
        <v>42322</v>
      </c>
      <c r="AW629" s="17"/>
      <c r="AX629" s="39">
        <v>1352000</v>
      </c>
      <c r="AY629" s="39">
        <v>6877500</v>
      </c>
      <c r="AZ629" s="39">
        <v>8229500</v>
      </c>
      <c r="BA629" s="4" t="s">
        <v>42323</v>
      </c>
      <c r="BB629" s="17"/>
      <c r="BC629" s="39">
        <v>311400</v>
      </c>
      <c r="BD629" s="39">
        <v>3419100</v>
      </c>
      <c r="BE629" s="39">
        <v>3730500</v>
      </c>
      <c r="BF629" s="4" t="s">
        <v>42324</v>
      </c>
      <c r="BG629" s="17"/>
      <c r="BH629" s="39">
        <v>6545000</v>
      </c>
      <c r="BI629" s="39">
        <v>77812684</v>
      </c>
      <c r="BJ629" s="39">
        <v>84357684</v>
      </c>
      <c r="BK629" s="4" t="s">
        <v>42325</v>
      </c>
      <c r="BL629" s="17"/>
      <c r="BM629" s="39">
        <v>10102504</v>
      </c>
      <c r="BN629" s="39">
        <v>95735515</v>
      </c>
      <c r="BO629" s="39">
        <v>105838019</v>
      </c>
      <c r="BP629" s="4" t="s">
        <v>42326</v>
      </c>
      <c r="BQ629" s="17"/>
      <c r="BR629" s="39">
        <v>977800</v>
      </c>
      <c r="BS629" s="39">
        <v>18042331</v>
      </c>
      <c r="BT629" s="39">
        <v>19020131</v>
      </c>
      <c r="BU629" s="4" t="s">
        <v>42327</v>
      </c>
      <c r="BV629" s="17"/>
      <c r="BW629" s="39">
        <v>622800</v>
      </c>
      <c r="BX629" s="39">
        <v>3002100</v>
      </c>
      <c r="BY629" s="39">
        <v>3624900</v>
      </c>
      <c r="BZ629" s="4" t="s">
        <v>42328</v>
      </c>
      <c r="CA629" s="17"/>
      <c r="CB629" s="39">
        <v>9305410</v>
      </c>
      <c r="CC629" s="39">
        <v>63507520</v>
      </c>
      <c r="CD629" s="39">
        <v>72812930</v>
      </c>
      <c r="CE629" s="4" t="s">
        <v>42329</v>
      </c>
      <c r="CF629" s="17"/>
      <c r="CG629" s="39">
        <v>929400</v>
      </c>
      <c r="CH629" s="39">
        <v>8636300</v>
      </c>
      <c r="CI629" s="39">
        <v>9565700</v>
      </c>
      <c r="CJ629" s="4" t="s">
        <v>42330</v>
      </c>
      <c r="CK629" s="17"/>
      <c r="CL629" s="39">
        <v>943900</v>
      </c>
      <c r="CM629" s="39">
        <v>12575600</v>
      </c>
      <c r="CN629" s="39">
        <v>13519500</v>
      </c>
      <c r="CO629" s="4" t="s">
        <v>42331</v>
      </c>
      <c r="CP629" s="17"/>
      <c r="CQ629" s="39">
        <v>117000</v>
      </c>
      <c r="CR629" s="39">
        <v>62000</v>
      </c>
      <c r="CS629" s="39">
        <v>179000</v>
      </c>
      <c r="CT629" s="4" t="s">
        <v>42332</v>
      </c>
      <c r="CU629" s="17"/>
      <c r="CV629" s="39">
        <v>214000</v>
      </c>
      <c r="CW629" s="39">
        <v>4371400</v>
      </c>
      <c r="CX629" s="39">
        <v>4585400</v>
      </c>
      <c r="CY629" s="4" t="s">
        <v>42333</v>
      </c>
      <c r="CZ629" s="17"/>
      <c r="DA629" s="39">
        <v>3885275</v>
      </c>
      <c r="DB629" s="39">
        <v>28734154</v>
      </c>
      <c r="DC629" s="39">
        <v>32619429</v>
      </c>
      <c r="DD629" s="39" t="s">
        <v>42334</v>
      </c>
      <c r="DE629" s="39"/>
      <c r="DF629" s="39">
        <v>0</v>
      </c>
      <c r="DG629" s="39">
        <v>0</v>
      </c>
      <c r="DH629" s="39">
        <v>0</v>
      </c>
      <c r="DI629" s="4" t="s">
        <v>42335</v>
      </c>
      <c r="DJ629" s="17"/>
      <c r="DK629" s="39">
        <v>0</v>
      </c>
      <c r="DL629" s="39">
        <v>0</v>
      </c>
      <c r="DM629" s="39">
        <v>0</v>
      </c>
      <c r="DN629" s="4" t="s">
        <v>42336</v>
      </c>
      <c r="DO629" s="17"/>
      <c r="DP629" s="39">
        <v>4471032</v>
      </c>
      <c r="DQ629" s="39">
        <v>30752825</v>
      </c>
      <c r="DR629" s="39">
        <v>35223857</v>
      </c>
      <c r="DS629" s="4" t="s">
        <v>42337</v>
      </c>
      <c r="DT629" s="17"/>
      <c r="DU629" s="39">
        <v>0</v>
      </c>
      <c r="DV629" s="39">
        <v>0</v>
      </c>
      <c r="DW629" s="39">
        <v>0</v>
      </c>
      <c r="DX629" s="4" t="s">
        <v>42338</v>
      </c>
      <c r="DY629" s="17"/>
      <c r="DZ629" s="39">
        <v>0</v>
      </c>
      <c r="EA629" s="39">
        <v>0</v>
      </c>
      <c r="EB629" s="39">
        <v>0</v>
      </c>
      <c r="EC629" s="4" t="s">
        <v>42339</v>
      </c>
      <c r="ED629" s="17" t="s">
        <v>24956</v>
      </c>
      <c r="EE629" s="39">
        <v>385000</v>
      </c>
      <c r="EF629" s="39">
        <v>1935000</v>
      </c>
      <c r="EG629" s="39">
        <v>2320000</v>
      </c>
      <c r="EH629" s="4" t="s">
        <v>42340</v>
      </c>
      <c r="EI629" s="56"/>
      <c r="EJ629" s="56">
        <v>2742300</v>
      </c>
      <c r="EK629" s="56">
        <v>24405028</v>
      </c>
      <c r="EL629" s="56">
        <v>27147328</v>
      </c>
      <c r="EM629" s="4" t="s">
        <v>42341</v>
      </c>
      <c r="EN629" s="17"/>
      <c r="EO629" s="39">
        <v>0</v>
      </c>
      <c r="EP629" s="39">
        <v>0</v>
      </c>
      <c r="EQ629" s="39">
        <v>0</v>
      </c>
      <c r="ER629" s="4" t="s">
        <v>42342</v>
      </c>
      <c r="ET629" s="1">
        <v>0</v>
      </c>
      <c r="EU629" s="1">
        <v>0</v>
      </c>
      <c r="EV629" s="1">
        <v>0</v>
      </c>
      <c r="EW629" s="1" t="s">
        <v>42343</v>
      </c>
      <c r="EX629" s="1" t="s">
        <v>114</v>
      </c>
      <c r="EY629" s="1">
        <v>0</v>
      </c>
      <c r="EZ629" s="1">
        <v>0</v>
      </c>
      <c r="FA629" s="1">
        <v>0</v>
      </c>
      <c r="FB629" s="1" t="s">
        <v>42344</v>
      </c>
      <c r="FD629" s="1">
        <v>0</v>
      </c>
      <c r="FE629" s="1">
        <v>0</v>
      </c>
      <c r="FF629" s="1">
        <v>0</v>
      </c>
      <c r="FH629" s="1">
        <v>275453784</v>
      </c>
      <c r="FI629" s="1">
        <v>1975624940</v>
      </c>
      <c r="FJ629" s="1">
        <v>2251078724</v>
      </c>
      <c r="FL629" s="1">
        <v>275453784</v>
      </c>
      <c r="FM629" s="1">
        <v>1975624940</v>
      </c>
      <c r="FN629" s="1">
        <v>2251078724</v>
      </c>
      <c r="FP629" s="1">
        <v>0</v>
      </c>
      <c r="FQ629" s="1">
        <v>0</v>
      </c>
      <c r="FR629" s="1">
        <v>0</v>
      </c>
    </row>
    <row r="630" spans="1:174">
      <c r="A630" s="3">
        <v>83600000</v>
      </c>
      <c r="B630" s="42" t="s">
        <v>1738</v>
      </c>
      <c r="C630" s="1" t="s">
        <v>1423</v>
      </c>
      <c r="D630" s="5">
        <v>0</v>
      </c>
      <c r="E630" s="5">
        <v>0</v>
      </c>
      <c r="F630" s="4">
        <v>0</v>
      </c>
      <c r="G630" s="4"/>
      <c r="I630" s="5"/>
      <c r="M630" s="1" t="s">
        <v>80535</v>
      </c>
      <c r="N630" s="17" t="s">
        <v>40617</v>
      </c>
      <c r="O630" s="39">
        <v>0</v>
      </c>
      <c r="P630" s="39">
        <v>0</v>
      </c>
      <c r="Q630" s="39">
        <v>0</v>
      </c>
      <c r="R630" s="4" t="s">
        <v>80536</v>
      </c>
      <c r="S630" s="17" t="s">
        <v>40618</v>
      </c>
      <c r="T630" s="39">
        <v>0</v>
      </c>
      <c r="U630" s="39">
        <v>0</v>
      </c>
      <c r="V630" s="39">
        <v>0</v>
      </c>
      <c r="W630" s="4" t="s">
        <v>80537</v>
      </c>
      <c r="X630" s="17" t="s">
        <v>40619</v>
      </c>
      <c r="Y630" s="39">
        <v>0</v>
      </c>
      <c r="Z630" s="39">
        <v>0</v>
      </c>
      <c r="AA630" s="39">
        <v>0</v>
      </c>
      <c r="AB630" s="4" t="s">
        <v>80538</v>
      </c>
      <c r="AC630" s="17" t="s">
        <v>40620</v>
      </c>
      <c r="AD630" s="39">
        <v>0</v>
      </c>
      <c r="AE630" s="39">
        <v>0</v>
      </c>
      <c r="AF630" s="39">
        <v>0</v>
      </c>
      <c r="AG630" s="4" t="s">
        <v>80539</v>
      </c>
      <c r="AH630" s="17" t="s">
        <v>40621</v>
      </c>
      <c r="AI630" s="39">
        <v>0</v>
      </c>
      <c r="AJ630" s="39">
        <v>0</v>
      </c>
      <c r="AK630" s="39">
        <v>0</v>
      </c>
      <c r="AL630" s="4" t="s">
        <v>80540</v>
      </c>
      <c r="AM630" s="17" t="s">
        <v>40622</v>
      </c>
      <c r="AN630" s="39">
        <v>0</v>
      </c>
      <c r="AO630" s="39">
        <v>0</v>
      </c>
      <c r="AP630" s="39">
        <v>0</v>
      </c>
      <c r="AQ630" s="4" t="s">
        <v>80541</v>
      </c>
      <c r="AR630" s="17" t="s">
        <v>40623</v>
      </c>
      <c r="AS630" s="39">
        <v>0</v>
      </c>
      <c r="AT630" s="39">
        <v>0</v>
      </c>
      <c r="AU630" s="39">
        <v>0</v>
      </c>
      <c r="AV630" s="4" t="s">
        <v>80542</v>
      </c>
      <c r="AW630" s="17" t="s">
        <v>40624</v>
      </c>
      <c r="AX630" s="39">
        <v>0</v>
      </c>
      <c r="AY630" s="39">
        <v>0</v>
      </c>
      <c r="AZ630" s="39">
        <v>0</v>
      </c>
      <c r="BA630" s="4" t="s">
        <v>80543</v>
      </c>
      <c r="BB630" s="17" t="s">
        <v>40625</v>
      </c>
      <c r="BC630" s="39">
        <v>0</v>
      </c>
      <c r="BD630" s="39">
        <v>0</v>
      </c>
      <c r="BE630" s="39">
        <v>0</v>
      </c>
      <c r="BF630" s="4" t="s">
        <v>80544</v>
      </c>
      <c r="BG630" s="17" t="s">
        <v>40626</v>
      </c>
      <c r="BH630" s="39">
        <v>0</v>
      </c>
      <c r="BI630" s="39">
        <v>0</v>
      </c>
      <c r="BJ630" s="39">
        <v>0</v>
      </c>
      <c r="BK630" s="4" t="s">
        <v>80545</v>
      </c>
      <c r="BL630" s="17" t="s">
        <v>40627</v>
      </c>
      <c r="BM630" s="39">
        <v>0</v>
      </c>
      <c r="BN630" s="39">
        <v>0</v>
      </c>
      <c r="BO630" s="39">
        <v>0</v>
      </c>
      <c r="BP630" s="4" t="s">
        <v>80546</v>
      </c>
      <c r="BQ630" s="17" t="s">
        <v>40628</v>
      </c>
      <c r="BR630" s="39">
        <v>0</v>
      </c>
      <c r="BS630" s="39">
        <v>0</v>
      </c>
      <c r="BT630" s="39">
        <v>0</v>
      </c>
      <c r="BU630" s="4" t="s">
        <v>80547</v>
      </c>
      <c r="BV630" s="17" t="s">
        <v>40629</v>
      </c>
      <c r="BW630" s="39">
        <v>0</v>
      </c>
      <c r="BX630" s="39">
        <v>0</v>
      </c>
      <c r="BY630" s="39">
        <v>0</v>
      </c>
      <c r="BZ630" s="4" t="s">
        <v>80548</v>
      </c>
      <c r="CA630" s="17" t="s">
        <v>40630</v>
      </c>
      <c r="CB630" s="39">
        <v>0</v>
      </c>
      <c r="CC630" s="39">
        <v>0</v>
      </c>
      <c r="CD630" s="39">
        <v>0</v>
      </c>
      <c r="CE630" s="4" t="s">
        <v>80549</v>
      </c>
      <c r="CF630" s="17" t="s">
        <v>40631</v>
      </c>
      <c r="CG630" s="39">
        <v>0</v>
      </c>
      <c r="CH630" s="39">
        <v>0</v>
      </c>
      <c r="CI630" s="39">
        <v>0</v>
      </c>
      <c r="CJ630" s="4" t="s">
        <v>80550</v>
      </c>
      <c r="CK630" s="17" t="s">
        <v>40632</v>
      </c>
      <c r="CL630" s="39">
        <v>0</v>
      </c>
      <c r="CM630" s="39">
        <v>0</v>
      </c>
      <c r="CN630" s="39">
        <v>0</v>
      </c>
      <c r="CO630" s="4" t="s">
        <v>80551</v>
      </c>
      <c r="CP630" s="17" t="s">
        <v>40633</v>
      </c>
      <c r="CQ630" s="39">
        <v>0</v>
      </c>
      <c r="CR630" s="39">
        <v>0</v>
      </c>
      <c r="CS630" s="39">
        <v>0</v>
      </c>
      <c r="CT630" s="4" t="s">
        <v>80552</v>
      </c>
      <c r="CU630" s="17" t="s">
        <v>40634</v>
      </c>
      <c r="CV630" s="39">
        <v>0</v>
      </c>
      <c r="CW630" s="39">
        <v>0</v>
      </c>
      <c r="CX630" s="39">
        <v>0</v>
      </c>
      <c r="CY630" s="4" t="s">
        <v>80553</v>
      </c>
      <c r="CZ630" s="17" t="s">
        <v>40635</v>
      </c>
      <c r="DA630" s="39">
        <v>0</v>
      </c>
      <c r="DB630" s="39">
        <v>0</v>
      </c>
      <c r="DC630" s="39">
        <v>0</v>
      </c>
      <c r="DD630" s="39" t="s">
        <v>80554</v>
      </c>
      <c r="DE630" s="39" t="s">
        <v>40636</v>
      </c>
      <c r="DF630" s="39">
        <v>0</v>
      </c>
      <c r="DG630" s="39">
        <v>0</v>
      </c>
      <c r="DH630" s="39">
        <v>0</v>
      </c>
      <c r="DI630" s="4" t="s">
        <v>80555</v>
      </c>
      <c r="DJ630" s="17" t="s">
        <v>40637</v>
      </c>
      <c r="DK630" s="39">
        <v>0</v>
      </c>
      <c r="DL630" s="39">
        <v>0</v>
      </c>
      <c r="DM630" s="39">
        <v>0</v>
      </c>
      <c r="DN630" s="4" t="s">
        <v>80556</v>
      </c>
      <c r="DO630" s="17" t="s">
        <v>40638</v>
      </c>
      <c r="DP630" s="39">
        <v>0</v>
      </c>
      <c r="DQ630" s="39">
        <v>0</v>
      </c>
      <c r="DR630" s="39">
        <v>0</v>
      </c>
      <c r="DS630" s="4" t="s">
        <v>80557</v>
      </c>
      <c r="DT630" s="17" t="s">
        <v>40639</v>
      </c>
      <c r="DU630" s="39">
        <v>0</v>
      </c>
      <c r="DV630" s="39">
        <v>0</v>
      </c>
      <c r="DW630" s="39">
        <v>0</v>
      </c>
      <c r="DX630" s="4" t="s">
        <v>80558</v>
      </c>
      <c r="DY630" s="17" t="s">
        <v>40640</v>
      </c>
      <c r="DZ630" s="39">
        <v>0</v>
      </c>
      <c r="EA630" s="39">
        <v>0</v>
      </c>
      <c r="EB630" s="39">
        <v>0</v>
      </c>
      <c r="EC630" s="4" t="s">
        <v>80559</v>
      </c>
      <c r="ED630" s="17" t="s">
        <v>40641</v>
      </c>
      <c r="EE630" s="39">
        <v>0</v>
      </c>
      <c r="EF630" s="39">
        <v>0</v>
      </c>
      <c r="EG630" s="39">
        <v>0</v>
      </c>
      <c r="EH630" s="4" t="s">
        <v>80560</v>
      </c>
      <c r="EI630" s="56" t="s">
        <v>40642</v>
      </c>
      <c r="EJ630" s="56">
        <v>0</v>
      </c>
      <c r="EK630" s="56">
        <v>0</v>
      </c>
      <c r="EL630" s="56">
        <v>0</v>
      </c>
      <c r="EM630" s="4" t="s">
        <v>80561</v>
      </c>
      <c r="EN630" s="17" t="s">
        <v>40643</v>
      </c>
      <c r="EO630" s="39">
        <v>0</v>
      </c>
      <c r="EP630" s="39">
        <v>0</v>
      </c>
      <c r="EQ630" s="39">
        <v>0</v>
      </c>
      <c r="ER630" s="4" t="s">
        <v>80562</v>
      </c>
      <c r="ES630" s="1" t="s">
        <v>40644</v>
      </c>
      <c r="ET630" s="1">
        <v>0</v>
      </c>
      <c r="EU630" s="1">
        <v>0</v>
      </c>
      <c r="EV630" s="1">
        <v>0</v>
      </c>
      <c r="EW630" s="1" t="s">
        <v>80563</v>
      </c>
      <c r="EX630" s="1" t="s">
        <v>40645</v>
      </c>
      <c r="EY630" s="1">
        <v>0</v>
      </c>
      <c r="EZ630" s="1">
        <v>0</v>
      </c>
      <c r="FA630" s="1">
        <v>0</v>
      </c>
      <c r="FB630" s="1" t="s">
        <v>80564</v>
      </c>
      <c r="FC630" s="1" t="s">
        <v>40646</v>
      </c>
      <c r="FD630" s="1">
        <v>0</v>
      </c>
      <c r="FE630" s="1">
        <v>0</v>
      </c>
      <c r="FF630" s="1">
        <v>0</v>
      </c>
      <c r="FH630" s="1">
        <v>0</v>
      </c>
      <c r="FI630" s="1">
        <v>0</v>
      </c>
      <c r="FJ630" s="1">
        <v>0</v>
      </c>
      <c r="FL630" s="1">
        <v>0</v>
      </c>
      <c r="FM630" s="1">
        <v>0</v>
      </c>
      <c r="FN630" s="1">
        <v>0</v>
      </c>
      <c r="FP630" s="1">
        <v>0</v>
      </c>
      <c r="FQ630" s="1">
        <v>0</v>
      </c>
      <c r="FR630" s="1">
        <v>0</v>
      </c>
    </row>
    <row r="631" spans="1:174">
      <c r="A631" s="3">
        <v>83610000</v>
      </c>
      <c r="B631" s="42" t="s">
        <v>1739</v>
      </c>
      <c r="C631" s="1" t="s">
        <v>1424</v>
      </c>
      <c r="D631" s="5">
        <v>12383217</v>
      </c>
      <c r="E631" s="5">
        <v>127068471</v>
      </c>
      <c r="F631" s="4">
        <v>139451688</v>
      </c>
      <c r="G631" s="4"/>
      <c r="I631" s="5"/>
      <c r="M631" s="1" t="s">
        <v>80565</v>
      </c>
      <c r="N631" s="17" t="s">
        <v>40647</v>
      </c>
      <c r="O631" s="39">
        <v>998946</v>
      </c>
      <c r="P631" s="39">
        <v>14312878</v>
      </c>
      <c r="Q631" s="39">
        <v>15311824</v>
      </c>
      <c r="R631" s="4" t="s">
        <v>80566</v>
      </c>
      <c r="S631" s="17" t="s">
        <v>40648</v>
      </c>
      <c r="T631" s="39">
        <v>459200</v>
      </c>
      <c r="U631" s="39">
        <v>5157562</v>
      </c>
      <c r="V631" s="39">
        <v>5616762</v>
      </c>
      <c r="W631" s="4" t="s">
        <v>80567</v>
      </c>
      <c r="X631" s="17" t="s">
        <v>40649</v>
      </c>
      <c r="Y631" s="39">
        <v>1157860</v>
      </c>
      <c r="Z631" s="39">
        <v>13290151</v>
      </c>
      <c r="AA631" s="39">
        <v>14448011</v>
      </c>
      <c r="AB631" s="4" t="s">
        <v>80568</v>
      </c>
      <c r="AC631" s="17" t="s">
        <v>40650</v>
      </c>
      <c r="AD631" s="39">
        <v>1831124</v>
      </c>
      <c r="AE631" s="39">
        <v>20649860</v>
      </c>
      <c r="AF631" s="39">
        <v>22480984</v>
      </c>
      <c r="AG631" s="4" t="s">
        <v>80569</v>
      </c>
      <c r="AH631" s="17" t="s">
        <v>40651</v>
      </c>
      <c r="AI631" s="39">
        <v>0</v>
      </c>
      <c r="AJ631" s="39">
        <v>0</v>
      </c>
      <c r="AK631" s="39">
        <v>0</v>
      </c>
      <c r="AL631" s="4" t="s">
        <v>80570</v>
      </c>
      <c r="AM631" s="17" t="s">
        <v>40652</v>
      </c>
      <c r="AN631" s="39">
        <v>467500</v>
      </c>
      <c r="AO631" s="39">
        <v>2810250</v>
      </c>
      <c r="AP631" s="39">
        <v>3277750</v>
      </c>
      <c r="AQ631" s="4" t="s">
        <v>80571</v>
      </c>
      <c r="AR631" s="17" t="s">
        <v>40653</v>
      </c>
      <c r="AS631" s="39">
        <v>180117</v>
      </c>
      <c r="AT631" s="39">
        <v>871155</v>
      </c>
      <c r="AU631" s="39">
        <v>1051272</v>
      </c>
      <c r="AV631" s="4" t="s">
        <v>80572</v>
      </c>
      <c r="AW631" s="17" t="s">
        <v>40654</v>
      </c>
      <c r="AX631" s="39">
        <v>316000</v>
      </c>
      <c r="AY631" s="39">
        <v>3493424</v>
      </c>
      <c r="AZ631" s="39">
        <v>3809424</v>
      </c>
      <c r="BA631" s="4" t="s">
        <v>80573</v>
      </c>
      <c r="BB631" s="17" t="s">
        <v>40655</v>
      </c>
      <c r="BC631" s="39">
        <v>536000</v>
      </c>
      <c r="BD631" s="39">
        <v>5896550</v>
      </c>
      <c r="BE631" s="39">
        <v>6432550</v>
      </c>
      <c r="BF631" s="4" t="s">
        <v>80574</v>
      </c>
      <c r="BG631" s="17" t="s">
        <v>40656</v>
      </c>
      <c r="BH631" s="39">
        <v>374031</v>
      </c>
      <c r="BI631" s="39">
        <v>1699510</v>
      </c>
      <c r="BJ631" s="39">
        <v>2073541</v>
      </c>
      <c r="BK631" s="4" t="s">
        <v>80575</v>
      </c>
      <c r="BL631" s="17" t="s">
        <v>40657</v>
      </c>
      <c r="BM631" s="39">
        <v>1839502</v>
      </c>
      <c r="BN631" s="39">
        <v>8787187</v>
      </c>
      <c r="BO631" s="39">
        <v>10626689</v>
      </c>
      <c r="BP631" s="4" t="s">
        <v>80576</v>
      </c>
      <c r="BQ631" s="17" t="s">
        <v>40658</v>
      </c>
      <c r="BR631" s="39">
        <v>0</v>
      </c>
      <c r="BS631" s="39">
        <v>953225</v>
      </c>
      <c r="BT631" s="39">
        <v>953225</v>
      </c>
      <c r="BU631" s="4" t="s">
        <v>80577</v>
      </c>
      <c r="BV631" s="17" t="s">
        <v>40659</v>
      </c>
      <c r="BW631" s="39">
        <v>0</v>
      </c>
      <c r="BX631" s="39">
        <v>387870</v>
      </c>
      <c r="BY631" s="39">
        <v>387870</v>
      </c>
      <c r="BZ631" s="4" t="s">
        <v>80578</v>
      </c>
      <c r="CA631" s="17" t="s">
        <v>40660</v>
      </c>
      <c r="CB631" s="39">
        <v>1008894</v>
      </c>
      <c r="CC631" s="39">
        <v>8170659</v>
      </c>
      <c r="CD631" s="39">
        <v>9179553</v>
      </c>
      <c r="CE631" s="4" t="s">
        <v>80579</v>
      </c>
      <c r="CF631" s="17" t="s">
        <v>40661</v>
      </c>
      <c r="CG631" s="39">
        <v>0</v>
      </c>
      <c r="CH631" s="39">
        <v>6292184</v>
      </c>
      <c r="CI631" s="39">
        <v>6292184</v>
      </c>
      <c r="CJ631" s="4" t="s">
        <v>80580</v>
      </c>
      <c r="CK631" s="17" t="s">
        <v>40662</v>
      </c>
      <c r="CL631" s="39">
        <v>911600</v>
      </c>
      <c r="CM631" s="39">
        <v>9311415</v>
      </c>
      <c r="CN631" s="39">
        <v>10223015</v>
      </c>
      <c r="CO631" s="4" t="s">
        <v>80581</v>
      </c>
      <c r="CP631" s="17" t="s">
        <v>40663</v>
      </c>
      <c r="CQ631" s="39">
        <v>0</v>
      </c>
      <c r="CR631" s="39">
        <v>0</v>
      </c>
      <c r="CS631" s="39">
        <v>0</v>
      </c>
      <c r="CT631" s="4" t="s">
        <v>80582</v>
      </c>
      <c r="CU631" s="17" t="s">
        <v>40664</v>
      </c>
      <c r="CV631" s="39">
        <v>0</v>
      </c>
      <c r="CW631" s="39">
        <v>417860</v>
      </c>
      <c r="CX631" s="39">
        <v>417860</v>
      </c>
      <c r="CY631" s="4" t="s">
        <v>80583</v>
      </c>
      <c r="CZ631" s="17" t="s">
        <v>40665</v>
      </c>
      <c r="DA631" s="39">
        <v>838951</v>
      </c>
      <c r="DB631" s="39">
        <v>9035351</v>
      </c>
      <c r="DC631" s="39">
        <v>9874302</v>
      </c>
      <c r="DD631" s="39" t="s">
        <v>80584</v>
      </c>
      <c r="DE631" s="39" t="s">
        <v>40666</v>
      </c>
      <c r="DF631" s="39">
        <v>0</v>
      </c>
      <c r="DG631" s="39">
        <v>0</v>
      </c>
      <c r="DH631" s="39">
        <v>0</v>
      </c>
      <c r="DI631" s="4" t="s">
        <v>80585</v>
      </c>
      <c r="DJ631" s="17" t="s">
        <v>40667</v>
      </c>
      <c r="DK631" s="39">
        <v>0</v>
      </c>
      <c r="DL631" s="39">
        <v>0</v>
      </c>
      <c r="DM631" s="39">
        <v>0</v>
      </c>
      <c r="DN631" s="4" t="s">
        <v>80586</v>
      </c>
      <c r="DO631" s="17" t="s">
        <v>40668</v>
      </c>
      <c r="DP631" s="39">
        <v>349673</v>
      </c>
      <c r="DQ631" s="39">
        <v>1999775</v>
      </c>
      <c r="DR631" s="39">
        <v>2349448</v>
      </c>
      <c r="DS631" s="4" t="s">
        <v>80587</v>
      </c>
      <c r="DT631" s="17" t="s">
        <v>40669</v>
      </c>
      <c r="DU631" s="39">
        <v>0</v>
      </c>
      <c r="DV631" s="39">
        <v>0</v>
      </c>
      <c r="DW631" s="39">
        <v>0</v>
      </c>
      <c r="DX631" s="4" t="s">
        <v>80588</v>
      </c>
      <c r="DY631" s="17" t="s">
        <v>40670</v>
      </c>
      <c r="DZ631" s="39">
        <v>0</v>
      </c>
      <c r="EA631" s="39">
        <v>0</v>
      </c>
      <c r="EB631" s="39">
        <v>0</v>
      </c>
      <c r="EC631" s="4" t="s">
        <v>80589</v>
      </c>
      <c r="ED631" s="17" t="s">
        <v>40671</v>
      </c>
      <c r="EE631" s="39">
        <v>371819</v>
      </c>
      <c r="EF631" s="39">
        <v>2921108</v>
      </c>
      <c r="EG631" s="39">
        <v>3292927</v>
      </c>
      <c r="EH631" s="4" t="s">
        <v>80590</v>
      </c>
      <c r="EI631" s="56" t="s">
        <v>40672</v>
      </c>
      <c r="EJ631" s="56">
        <v>742000</v>
      </c>
      <c r="EK631" s="56">
        <v>10610497</v>
      </c>
      <c r="EL631" s="56">
        <v>11352497</v>
      </c>
      <c r="EM631" s="4" t="s">
        <v>80591</v>
      </c>
      <c r="EN631" s="17" t="s">
        <v>40673</v>
      </c>
      <c r="EO631" s="39">
        <v>0</v>
      </c>
      <c r="EP631" s="39">
        <v>0</v>
      </c>
      <c r="EQ631" s="39">
        <v>0</v>
      </c>
      <c r="ER631" s="4" t="s">
        <v>80592</v>
      </c>
      <c r="ES631" s="1" t="s">
        <v>40674</v>
      </c>
      <c r="ET631" s="1">
        <v>0</v>
      </c>
      <c r="EU631" s="1">
        <v>0</v>
      </c>
      <c r="EV631" s="1">
        <v>0</v>
      </c>
      <c r="EW631" s="1" t="s">
        <v>80593</v>
      </c>
      <c r="EX631" s="1" t="s">
        <v>40675</v>
      </c>
      <c r="EY631" s="1">
        <v>0</v>
      </c>
      <c r="EZ631" s="1">
        <v>0</v>
      </c>
      <c r="FA631" s="1">
        <v>0</v>
      </c>
      <c r="FB631" s="1" t="s">
        <v>80594</v>
      </c>
      <c r="FC631" s="1" t="s">
        <v>40676</v>
      </c>
      <c r="FD631" s="1">
        <v>0</v>
      </c>
      <c r="FE631" s="1">
        <v>0</v>
      </c>
      <c r="FF631" s="1">
        <v>0</v>
      </c>
      <c r="FH631" s="1">
        <v>12383217</v>
      </c>
      <c r="FI631" s="1">
        <v>127068471</v>
      </c>
      <c r="FJ631" s="1">
        <v>139451688</v>
      </c>
      <c r="FL631" s="1">
        <v>12383217</v>
      </c>
      <c r="FM631" s="1">
        <v>127068471</v>
      </c>
      <c r="FN631" s="1">
        <v>139451688</v>
      </c>
      <c r="FP631" s="1">
        <v>0</v>
      </c>
      <c r="FQ631" s="1">
        <v>0</v>
      </c>
      <c r="FR631" s="1">
        <v>0</v>
      </c>
    </row>
    <row r="632" spans="1:174">
      <c r="A632" s="3">
        <v>83620000</v>
      </c>
      <c r="B632" s="42" t="s">
        <v>1740</v>
      </c>
      <c r="C632" s="1" t="s">
        <v>1425</v>
      </c>
      <c r="D632" s="5">
        <v>10970300</v>
      </c>
      <c r="E632" s="5">
        <v>98397703</v>
      </c>
      <c r="F632" s="4">
        <v>109368003</v>
      </c>
      <c r="G632" s="4"/>
      <c r="I632" s="5"/>
      <c r="M632" s="1" t="s">
        <v>80595</v>
      </c>
      <c r="N632" s="17" t="s">
        <v>40677</v>
      </c>
      <c r="O632" s="39">
        <v>4927800</v>
      </c>
      <c r="P632" s="39">
        <v>26464330</v>
      </c>
      <c r="Q632" s="39">
        <v>31392130</v>
      </c>
      <c r="R632" s="4" t="s">
        <v>80596</v>
      </c>
      <c r="S632" s="17" t="s">
        <v>40678</v>
      </c>
      <c r="T632" s="39">
        <v>5171500</v>
      </c>
      <c r="U632" s="39">
        <v>63891373</v>
      </c>
      <c r="V632" s="39">
        <v>69062873</v>
      </c>
      <c r="W632" s="4" t="s">
        <v>80597</v>
      </c>
      <c r="X632" s="17" t="s">
        <v>40679</v>
      </c>
      <c r="Y632" s="39">
        <v>0</v>
      </c>
      <c r="Z632" s="39">
        <v>0</v>
      </c>
      <c r="AA632" s="39">
        <v>0</v>
      </c>
      <c r="AB632" s="4" t="s">
        <v>80598</v>
      </c>
      <c r="AC632" s="17" t="s">
        <v>40680</v>
      </c>
      <c r="AD632" s="39">
        <v>0</v>
      </c>
      <c r="AE632" s="39">
        <v>0</v>
      </c>
      <c r="AF632" s="39">
        <v>0</v>
      </c>
      <c r="AG632" s="4" t="s">
        <v>80599</v>
      </c>
      <c r="AH632" s="17" t="s">
        <v>40681</v>
      </c>
      <c r="AI632" s="39">
        <v>120000</v>
      </c>
      <c r="AJ632" s="39">
        <v>1200000</v>
      </c>
      <c r="AK632" s="39">
        <v>1320000</v>
      </c>
      <c r="AL632" s="4" t="s">
        <v>80600</v>
      </c>
      <c r="AM632" s="17" t="s">
        <v>40682</v>
      </c>
      <c r="AN632" s="39">
        <v>0</v>
      </c>
      <c r="AO632" s="39">
        <v>0</v>
      </c>
      <c r="AP632" s="39">
        <v>0</v>
      </c>
      <c r="AQ632" s="4" t="s">
        <v>80601</v>
      </c>
      <c r="AR632" s="17" t="s">
        <v>40683</v>
      </c>
      <c r="AS632" s="39">
        <v>0</v>
      </c>
      <c r="AT632" s="39">
        <v>0</v>
      </c>
      <c r="AU632" s="39">
        <v>0</v>
      </c>
      <c r="AV632" s="4" t="s">
        <v>80602</v>
      </c>
      <c r="AW632" s="17" t="s">
        <v>40684</v>
      </c>
      <c r="AX632" s="39">
        <v>0</v>
      </c>
      <c r="AY632" s="39">
        <v>0</v>
      </c>
      <c r="AZ632" s="39">
        <v>0</v>
      </c>
      <c r="BA632" s="4" t="s">
        <v>80603</v>
      </c>
      <c r="BB632" s="17" t="s">
        <v>40685</v>
      </c>
      <c r="BC632" s="39">
        <v>0</v>
      </c>
      <c r="BD632" s="39">
        <v>0</v>
      </c>
      <c r="BE632" s="39">
        <v>0</v>
      </c>
      <c r="BF632" s="4" t="s">
        <v>80604</v>
      </c>
      <c r="BG632" s="17" t="s">
        <v>40686</v>
      </c>
      <c r="BH632" s="39">
        <v>0</v>
      </c>
      <c r="BI632" s="39">
        <v>0</v>
      </c>
      <c r="BJ632" s="39">
        <v>0</v>
      </c>
      <c r="BK632" s="4" t="s">
        <v>80605</v>
      </c>
      <c r="BL632" s="17" t="s">
        <v>40687</v>
      </c>
      <c r="BM632" s="39">
        <v>0</v>
      </c>
      <c r="BN632" s="39">
        <v>0</v>
      </c>
      <c r="BO632" s="39">
        <v>0</v>
      </c>
      <c r="BP632" s="4" t="s">
        <v>80606</v>
      </c>
      <c r="BQ632" s="17" t="s">
        <v>40688</v>
      </c>
      <c r="BR632" s="39">
        <v>0</v>
      </c>
      <c r="BS632" s="39">
        <v>0</v>
      </c>
      <c r="BT632" s="39">
        <v>0</v>
      </c>
      <c r="BU632" s="4" t="s">
        <v>80607</v>
      </c>
      <c r="BV632" s="17" t="s">
        <v>40689</v>
      </c>
      <c r="BW632" s="39">
        <v>0</v>
      </c>
      <c r="BX632" s="39">
        <v>152000</v>
      </c>
      <c r="BY632" s="39">
        <v>152000</v>
      </c>
      <c r="BZ632" s="4" t="s">
        <v>80608</v>
      </c>
      <c r="CA632" s="17" t="s">
        <v>40690</v>
      </c>
      <c r="CB632" s="39">
        <v>0</v>
      </c>
      <c r="CC632" s="39">
        <v>0</v>
      </c>
      <c r="CD632" s="39">
        <v>0</v>
      </c>
      <c r="CE632" s="4" t="s">
        <v>80609</v>
      </c>
      <c r="CF632" s="17" t="s">
        <v>40691</v>
      </c>
      <c r="CG632" s="39">
        <v>0</v>
      </c>
      <c r="CH632" s="39">
        <v>0</v>
      </c>
      <c r="CI632" s="39">
        <v>0</v>
      </c>
      <c r="CJ632" s="4" t="s">
        <v>80610</v>
      </c>
      <c r="CK632" s="17" t="s">
        <v>40692</v>
      </c>
      <c r="CL632" s="39">
        <v>0</v>
      </c>
      <c r="CM632" s="39">
        <v>0</v>
      </c>
      <c r="CN632" s="39">
        <v>0</v>
      </c>
      <c r="CO632" s="4" t="s">
        <v>80611</v>
      </c>
      <c r="CP632" s="17" t="s">
        <v>40693</v>
      </c>
      <c r="CQ632" s="39">
        <v>0</v>
      </c>
      <c r="CR632" s="39">
        <v>0</v>
      </c>
      <c r="CS632" s="39">
        <v>0</v>
      </c>
      <c r="CT632" s="4" t="s">
        <v>80612</v>
      </c>
      <c r="CU632" s="17" t="s">
        <v>40694</v>
      </c>
      <c r="CV632" s="39">
        <v>0</v>
      </c>
      <c r="CW632" s="39">
        <v>0</v>
      </c>
      <c r="CX632" s="39">
        <v>0</v>
      </c>
      <c r="CY632" s="4" t="s">
        <v>80613</v>
      </c>
      <c r="CZ632" s="17" t="s">
        <v>40695</v>
      </c>
      <c r="DA632" s="39">
        <v>751000</v>
      </c>
      <c r="DB632" s="39">
        <v>6690000</v>
      </c>
      <c r="DC632" s="39">
        <v>7441000</v>
      </c>
      <c r="DD632" s="39" t="s">
        <v>80614</v>
      </c>
      <c r="DE632" s="39" t="s">
        <v>40696</v>
      </c>
      <c r="DF632" s="39">
        <v>0</v>
      </c>
      <c r="DG632" s="39">
        <v>0</v>
      </c>
      <c r="DH632" s="39">
        <v>0</v>
      </c>
      <c r="DI632" s="4" t="s">
        <v>80615</v>
      </c>
      <c r="DJ632" s="17" t="s">
        <v>40697</v>
      </c>
      <c r="DK632" s="39">
        <v>0</v>
      </c>
      <c r="DL632" s="39">
        <v>0</v>
      </c>
      <c r="DM632" s="39">
        <v>0</v>
      </c>
      <c r="DN632" s="4" t="s">
        <v>80616</v>
      </c>
      <c r="DO632" s="17" t="s">
        <v>40698</v>
      </c>
      <c r="DP632" s="39">
        <v>0</v>
      </c>
      <c r="DQ632" s="39">
        <v>0</v>
      </c>
      <c r="DR632" s="39">
        <v>0</v>
      </c>
      <c r="DS632" s="4" t="s">
        <v>80617</v>
      </c>
      <c r="DT632" s="17" t="s">
        <v>40699</v>
      </c>
      <c r="DU632" s="39">
        <v>0</v>
      </c>
      <c r="DV632" s="39">
        <v>0</v>
      </c>
      <c r="DW632" s="39">
        <v>0</v>
      </c>
      <c r="DX632" s="4" t="s">
        <v>80618</v>
      </c>
      <c r="DY632" s="17" t="s">
        <v>40700</v>
      </c>
      <c r="DZ632" s="39">
        <v>0</v>
      </c>
      <c r="EA632" s="39">
        <v>0</v>
      </c>
      <c r="EB632" s="39">
        <v>0</v>
      </c>
      <c r="EC632" s="4" t="s">
        <v>80619</v>
      </c>
      <c r="ED632" s="17" t="s">
        <v>40701</v>
      </c>
      <c r="EE632" s="39">
        <v>0</v>
      </c>
      <c r="EF632" s="39">
        <v>0</v>
      </c>
      <c r="EG632" s="39">
        <v>0</v>
      </c>
      <c r="EH632" s="4" t="s">
        <v>80620</v>
      </c>
      <c r="EI632" s="56" t="s">
        <v>40702</v>
      </c>
      <c r="EJ632" s="56">
        <v>0</v>
      </c>
      <c r="EK632" s="56">
        <v>0</v>
      </c>
      <c r="EL632" s="56">
        <v>0</v>
      </c>
      <c r="EM632" s="4" t="s">
        <v>80621</v>
      </c>
      <c r="EN632" s="17" t="s">
        <v>40703</v>
      </c>
      <c r="EO632" s="39">
        <v>0</v>
      </c>
      <c r="EP632" s="39">
        <v>0</v>
      </c>
      <c r="EQ632" s="39">
        <v>0</v>
      </c>
      <c r="ER632" s="4" t="s">
        <v>80622</v>
      </c>
      <c r="ES632" s="1" t="s">
        <v>40704</v>
      </c>
      <c r="ET632" s="1">
        <v>0</v>
      </c>
      <c r="EU632" s="1">
        <v>0</v>
      </c>
      <c r="EV632" s="1">
        <v>0</v>
      </c>
      <c r="EW632" s="1" t="s">
        <v>80623</v>
      </c>
      <c r="EX632" s="1" t="s">
        <v>40705</v>
      </c>
      <c r="EY632" s="1">
        <v>0</v>
      </c>
      <c r="EZ632" s="1">
        <v>0</v>
      </c>
      <c r="FA632" s="1">
        <v>0</v>
      </c>
      <c r="FB632" s="1" t="s">
        <v>80624</v>
      </c>
      <c r="FC632" s="1" t="s">
        <v>40706</v>
      </c>
      <c r="FD632" s="1">
        <v>0</v>
      </c>
      <c r="FE632" s="1">
        <v>0</v>
      </c>
      <c r="FF632" s="1">
        <v>0</v>
      </c>
      <c r="FH632" s="1">
        <v>10970300</v>
      </c>
      <c r="FI632" s="1">
        <v>98397703</v>
      </c>
      <c r="FJ632" s="1">
        <v>109368003</v>
      </c>
      <c r="FL632" s="1">
        <v>10970300</v>
      </c>
      <c r="FM632" s="1">
        <v>98397703</v>
      </c>
      <c r="FN632" s="1">
        <v>109368003</v>
      </c>
      <c r="FP632" s="1">
        <v>0</v>
      </c>
      <c r="FQ632" s="1">
        <v>0</v>
      </c>
      <c r="FR632" s="1">
        <v>0</v>
      </c>
    </row>
    <row r="633" spans="1:174">
      <c r="A633" s="3">
        <v>83630000</v>
      </c>
      <c r="B633" s="42" t="s">
        <v>1741</v>
      </c>
      <c r="C633" s="1" t="s">
        <v>1426</v>
      </c>
      <c r="D633" s="5">
        <v>35368963</v>
      </c>
      <c r="E633" s="5">
        <v>340672661</v>
      </c>
      <c r="F633" s="4">
        <v>376041624</v>
      </c>
      <c r="G633" s="4"/>
      <c r="I633" s="5"/>
      <c r="M633" s="1" t="s">
        <v>80625</v>
      </c>
      <c r="N633" s="17" t="s">
        <v>40707</v>
      </c>
      <c r="O633" s="39">
        <v>16396076</v>
      </c>
      <c r="P633" s="39">
        <v>207716101</v>
      </c>
      <c r="Q633" s="39">
        <v>224112177</v>
      </c>
      <c r="R633" s="4" t="s">
        <v>80626</v>
      </c>
      <c r="S633" s="17" t="s">
        <v>40708</v>
      </c>
      <c r="T633" s="39">
        <v>0</v>
      </c>
      <c r="U633" s="39">
        <v>4495400</v>
      </c>
      <c r="V633" s="39">
        <v>4495400</v>
      </c>
      <c r="W633" s="4" t="s">
        <v>80627</v>
      </c>
      <c r="X633" s="17" t="s">
        <v>40709</v>
      </c>
      <c r="Y633" s="39">
        <v>266080</v>
      </c>
      <c r="Z633" s="39">
        <v>5266680</v>
      </c>
      <c r="AA633" s="39">
        <v>5532760</v>
      </c>
      <c r="AB633" s="4" t="s">
        <v>80628</v>
      </c>
      <c r="AC633" s="17" t="s">
        <v>40710</v>
      </c>
      <c r="AD633" s="39">
        <v>2066662</v>
      </c>
      <c r="AE633" s="39">
        <v>10305131</v>
      </c>
      <c r="AF633" s="39">
        <v>12371793</v>
      </c>
      <c r="AG633" s="4" t="s">
        <v>80629</v>
      </c>
      <c r="AH633" s="17" t="s">
        <v>40711</v>
      </c>
      <c r="AI633" s="39">
        <v>1975300</v>
      </c>
      <c r="AJ633" s="39">
        <v>22660000</v>
      </c>
      <c r="AK633" s="39">
        <v>24635300</v>
      </c>
      <c r="AL633" s="4" t="s">
        <v>80630</v>
      </c>
      <c r="AM633" s="17" t="s">
        <v>40712</v>
      </c>
      <c r="AN633" s="39">
        <v>0</v>
      </c>
      <c r="AO633" s="39">
        <v>428500</v>
      </c>
      <c r="AP633" s="39">
        <v>428500</v>
      </c>
      <c r="AQ633" s="4" t="s">
        <v>80631</v>
      </c>
      <c r="AR633" s="17" t="s">
        <v>40713</v>
      </c>
      <c r="AS633" s="39">
        <v>1270725</v>
      </c>
      <c r="AT633" s="39">
        <v>11480089</v>
      </c>
      <c r="AU633" s="39">
        <v>12750814</v>
      </c>
      <c r="AV633" s="4" t="s">
        <v>80632</v>
      </c>
      <c r="AW633" s="17" t="s">
        <v>40714</v>
      </c>
      <c r="AX633" s="39">
        <v>244000</v>
      </c>
      <c r="AY633" s="39">
        <v>2070000</v>
      </c>
      <c r="AZ633" s="39">
        <v>2314000</v>
      </c>
      <c r="BA633" s="4" t="s">
        <v>80633</v>
      </c>
      <c r="BB633" s="17" t="s">
        <v>40715</v>
      </c>
      <c r="BC633" s="39">
        <v>0</v>
      </c>
      <c r="BD633" s="39">
        <v>598350</v>
      </c>
      <c r="BE633" s="39">
        <v>598350</v>
      </c>
      <c r="BF633" s="4" t="s">
        <v>80634</v>
      </c>
      <c r="BG633" s="17" t="s">
        <v>40716</v>
      </c>
      <c r="BH633" s="39">
        <v>2554000</v>
      </c>
      <c r="BI633" s="39">
        <v>2331800</v>
      </c>
      <c r="BJ633" s="39">
        <v>4885800</v>
      </c>
      <c r="BK633" s="4" t="s">
        <v>80635</v>
      </c>
      <c r="BL633" s="17" t="s">
        <v>40717</v>
      </c>
      <c r="BM633" s="39">
        <v>985178</v>
      </c>
      <c r="BN633" s="39">
        <v>11834357</v>
      </c>
      <c r="BO633" s="39">
        <v>12819535</v>
      </c>
      <c r="BP633" s="4" t="s">
        <v>80636</v>
      </c>
      <c r="BQ633" s="17" t="s">
        <v>40718</v>
      </c>
      <c r="BR633" s="39">
        <v>3642008</v>
      </c>
      <c r="BS633" s="39">
        <v>5216285</v>
      </c>
      <c r="BT633" s="39">
        <v>8858293</v>
      </c>
      <c r="BU633" s="4" t="s">
        <v>80637</v>
      </c>
      <c r="BV633" s="17" t="s">
        <v>40719</v>
      </c>
      <c r="BW633" s="39">
        <v>0</v>
      </c>
      <c r="BX633" s="39">
        <v>0</v>
      </c>
      <c r="BY633" s="39">
        <v>0</v>
      </c>
      <c r="BZ633" s="4" t="s">
        <v>80638</v>
      </c>
      <c r="CA633" s="17" t="s">
        <v>40720</v>
      </c>
      <c r="CB633" s="39">
        <v>1829110</v>
      </c>
      <c r="CC633" s="39">
        <v>12404205</v>
      </c>
      <c r="CD633" s="39">
        <v>14233315</v>
      </c>
      <c r="CE633" s="4" t="s">
        <v>80639</v>
      </c>
      <c r="CF633" s="17" t="s">
        <v>40721</v>
      </c>
      <c r="CG633" s="39">
        <v>434434</v>
      </c>
      <c r="CH633" s="39">
        <v>4688833</v>
      </c>
      <c r="CI633" s="39">
        <v>5123267</v>
      </c>
      <c r="CJ633" s="4" t="s">
        <v>80640</v>
      </c>
      <c r="CK633" s="17" t="s">
        <v>40722</v>
      </c>
      <c r="CL633" s="39">
        <v>411900</v>
      </c>
      <c r="CM633" s="39">
        <v>3089000</v>
      </c>
      <c r="CN633" s="39">
        <v>3500900</v>
      </c>
      <c r="CO633" s="4" t="s">
        <v>80641</v>
      </c>
      <c r="CP633" s="17" t="s">
        <v>40723</v>
      </c>
      <c r="CQ633" s="39">
        <v>97000</v>
      </c>
      <c r="CR633" s="39">
        <v>51000</v>
      </c>
      <c r="CS633" s="39">
        <v>148000</v>
      </c>
      <c r="CT633" s="4" t="s">
        <v>80642</v>
      </c>
      <c r="CU633" s="17" t="s">
        <v>40724</v>
      </c>
      <c r="CV633" s="39">
        <v>433290</v>
      </c>
      <c r="CW633" s="39">
        <v>6466400</v>
      </c>
      <c r="CX633" s="39">
        <v>6899690</v>
      </c>
      <c r="CY633" s="4" t="s">
        <v>80643</v>
      </c>
      <c r="CZ633" s="17" t="s">
        <v>40725</v>
      </c>
      <c r="DA633" s="39">
        <v>0</v>
      </c>
      <c r="DB633" s="39">
        <v>0</v>
      </c>
      <c r="DC633" s="39">
        <v>0</v>
      </c>
      <c r="DD633" s="39" t="s">
        <v>80644</v>
      </c>
      <c r="DE633" s="39" t="s">
        <v>40726</v>
      </c>
      <c r="DF633" s="39">
        <v>0</v>
      </c>
      <c r="DG633" s="39">
        <v>0</v>
      </c>
      <c r="DH633" s="39">
        <v>0</v>
      </c>
      <c r="DI633" s="4" t="s">
        <v>80645</v>
      </c>
      <c r="DJ633" s="17" t="s">
        <v>40727</v>
      </c>
      <c r="DK633" s="39">
        <v>0</v>
      </c>
      <c r="DL633" s="39">
        <v>0</v>
      </c>
      <c r="DM633" s="39">
        <v>0</v>
      </c>
      <c r="DN633" s="4" t="s">
        <v>80646</v>
      </c>
      <c r="DO633" s="17" t="s">
        <v>40728</v>
      </c>
      <c r="DP633" s="39">
        <v>2031000</v>
      </c>
      <c r="DQ633" s="39">
        <v>21378530</v>
      </c>
      <c r="DR633" s="39">
        <v>23409530</v>
      </c>
      <c r="DS633" s="4" t="s">
        <v>80647</v>
      </c>
      <c r="DT633" s="17" t="s">
        <v>40729</v>
      </c>
      <c r="DU633" s="39">
        <v>0</v>
      </c>
      <c r="DV633" s="39">
        <v>0</v>
      </c>
      <c r="DW633" s="39">
        <v>0</v>
      </c>
      <c r="DX633" s="4" t="s">
        <v>80648</v>
      </c>
      <c r="DY633" s="17" t="s">
        <v>40730</v>
      </c>
      <c r="DZ633" s="39">
        <v>0</v>
      </c>
      <c r="EA633" s="39">
        <v>0</v>
      </c>
      <c r="EB633" s="39">
        <v>0</v>
      </c>
      <c r="EC633" s="4" t="s">
        <v>80649</v>
      </c>
      <c r="ED633" s="17" t="s">
        <v>40731</v>
      </c>
      <c r="EE633" s="39">
        <v>172700</v>
      </c>
      <c r="EF633" s="39">
        <v>0</v>
      </c>
      <c r="EG633" s="39">
        <v>172700</v>
      </c>
      <c r="EH633" s="4" t="s">
        <v>80650</v>
      </c>
      <c r="EI633" s="56" t="s">
        <v>40732</v>
      </c>
      <c r="EJ633" s="56">
        <v>559500</v>
      </c>
      <c r="EK633" s="56">
        <v>8192000</v>
      </c>
      <c r="EL633" s="56">
        <v>8751500</v>
      </c>
      <c r="EM633" s="4" t="s">
        <v>80651</v>
      </c>
      <c r="EN633" s="17" t="s">
        <v>40733</v>
      </c>
      <c r="EO633" s="39">
        <v>0</v>
      </c>
      <c r="EP633" s="39">
        <v>0</v>
      </c>
      <c r="EQ633" s="39">
        <v>0</v>
      </c>
      <c r="ER633" s="4" t="s">
        <v>80652</v>
      </c>
      <c r="ES633" s="1" t="s">
        <v>40734</v>
      </c>
      <c r="ET633" s="1">
        <v>0</v>
      </c>
      <c r="EU633" s="1">
        <v>0</v>
      </c>
      <c r="EV633" s="1">
        <v>0</v>
      </c>
      <c r="EW633" s="1" t="s">
        <v>80653</v>
      </c>
      <c r="EX633" s="1" t="s">
        <v>40735</v>
      </c>
      <c r="EY633" s="1">
        <v>0</v>
      </c>
      <c r="EZ633" s="1">
        <v>0</v>
      </c>
      <c r="FA633" s="1">
        <v>0</v>
      </c>
      <c r="FB633" s="1" t="s">
        <v>80654</v>
      </c>
      <c r="FC633" s="1" t="s">
        <v>40736</v>
      </c>
      <c r="FD633" s="1">
        <v>0</v>
      </c>
      <c r="FE633" s="1">
        <v>0</v>
      </c>
      <c r="FF633" s="1">
        <v>0</v>
      </c>
      <c r="FH633" s="1">
        <v>35368963</v>
      </c>
      <c r="FI633" s="1">
        <v>340672661</v>
      </c>
      <c r="FJ633" s="1">
        <v>376041624</v>
      </c>
      <c r="FL633" s="1">
        <v>35368963</v>
      </c>
      <c r="FM633" s="1">
        <v>340672661</v>
      </c>
      <c r="FN633" s="1">
        <v>376041624</v>
      </c>
      <c r="FP633" s="1">
        <v>0</v>
      </c>
      <c r="FQ633" s="1">
        <v>0</v>
      </c>
      <c r="FR633" s="1">
        <v>0</v>
      </c>
    </row>
    <row r="634" spans="1:174">
      <c r="A634" s="3">
        <v>83640000</v>
      </c>
      <c r="B634" s="42" t="s">
        <v>1742</v>
      </c>
      <c r="C634" s="1" t="s">
        <v>1427</v>
      </c>
      <c r="D634" s="5">
        <v>74261656</v>
      </c>
      <c r="E634" s="5">
        <v>727185604</v>
      </c>
      <c r="F634" s="4">
        <v>801447260</v>
      </c>
      <c r="G634" s="4"/>
      <c r="I634" s="5"/>
      <c r="M634" s="1" t="s">
        <v>80655</v>
      </c>
      <c r="N634" s="17" t="s">
        <v>40737</v>
      </c>
      <c r="O634" s="39">
        <v>49372085</v>
      </c>
      <c r="P634" s="39">
        <v>545929500</v>
      </c>
      <c r="Q634" s="39">
        <v>595301585</v>
      </c>
      <c r="R634" s="4" t="s">
        <v>80656</v>
      </c>
      <c r="S634" s="17" t="s">
        <v>40738</v>
      </c>
      <c r="T634" s="39">
        <v>4831500</v>
      </c>
      <c r="U634" s="39">
        <v>53129500</v>
      </c>
      <c r="V634" s="39">
        <v>57961000</v>
      </c>
      <c r="W634" s="4" t="s">
        <v>80657</v>
      </c>
      <c r="X634" s="17" t="s">
        <v>40739</v>
      </c>
      <c r="Y634" s="39">
        <v>2023000</v>
      </c>
      <c r="Z634" s="39">
        <v>0</v>
      </c>
      <c r="AA634" s="39">
        <v>2023000</v>
      </c>
      <c r="AB634" s="4" t="s">
        <v>80658</v>
      </c>
      <c r="AC634" s="17" t="s">
        <v>40740</v>
      </c>
      <c r="AD634" s="39">
        <v>0</v>
      </c>
      <c r="AE634" s="39">
        <v>0</v>
      </c>
      <c r="AF634" s="39">
        <v>0</v>
      </c>
      <c r="AG634" s="4" t="s">
        <v>80659</v>
      </c>
      <c r="AH634" s="17" t="s">
        <v>40741</v>
      </c>
      <c r="AI634" s="39">
        <v>2938053</v>
      </c>
      <c r="AJ634" s="39">
        <v>22126391</v>
      </c>
      <c r="AK634" s="39">
        <v>25064444</v>
      </c>
      <c r="AL634" s="4" t="s">
        <v>80660</v>
      </c>
      <c r="AM634" s="17" t="s">
        <v>40742</v>
      </c>
      <c r="AN634" s="39">
        <v>0</v>
      </c>
      <c r="AO634" s="39">
        <v>0</v>
      </c>
      <c r="AP634" s="39">
        <v>0</v>
      </c>
      <c r="AQ634" s="4" t="s">
        <v>80661</v>
      </c>
      <c r="AR634" s="17" t="s">
        <v>40743</v>
      </c>
      <c r="AS634" s="39">
        <v>1806200</v>
      </c>
      <c r="AT634" s="39">
        <v>5547600</v>
      </c>
      <c r="AU634" s="39">
        <v>7353800</v>
      </c>
      <c r="AV634" s="4" t="s">
        <v>80662</v>
      </c>
      <c r="AW634" s="17" t="s">
        <v>40744</v>
      </c>
      <c r="AX634" s="39">
        <v>0</v>
      </c>
      <c r="AY634" s="39">
        <v>0</v>
      </c>
      <c r="AZ634" s="39">
        <v>0</v>
      </c>
      <c r="BA634" s="4" t="s">
        <v>80663</v>
      </c>
      <c r="BB634" s="17" t="s">
        <v>40745</v>
      </c>
      <c r="BC634" s="39">
        <v>0</v>
      </c>
      <c r="BD634" s="39">
        <v>0</v>
      </c>
      <c r="BE634" s="39">
        <v>0</v>
      </c>
      <c r="BF634" s="4" t="s">
        <v>80664</v>
      </c>
      <c r="BG634" s="17" t="s">
        <v>40746</v>
      </c>
      <c r="BH634" s="39">
        <v>1421250</v>
      </c>
      <c r="BI634" s="39">
        <v>15599500</v>
      </c>
      <c r="BJ634" s="39">
        <v>17020750</v>
      </c>
      <c r="BK634" s="4" t="s">
        <v>80665</v>
      </c>
      <c r="BL634" s="17" t="s">
        <v>40747</v>
      </c>
      <c r="BM634" s="39">
        <v>5687000</v>
      </c>
      <c r="BN634" s="39">
        <v>18461168</v>
      </c>
      <c r="BO634" s="39">
        <v>24148168</v>
      </c>
      <c r="BP634" s="4" t="s">
        <v>80666</v>
      </c>
      <c r="BQ634" s="17" t="s">
        <v>40748</v>
      </c>
      <c r="BR634" s="39">
        <v>339208</v>
      </c>
      <c r="BS634" s="39">
        <v>2597268</v>
      </c>
      <c r="BT634" s="39">
        <v>2936476</v>
      </c>
      <c r="BU634" s="4" t="s">
        <v>80667</v>
      </c>
      <c r="BV634" s="17" t="s">
        <v>40749</v>
      </c>
      <c r="BW634" s="39">
        <v>365500</v>
      </c>
      <c r="BX634" s="39">
        <v>4664448</v>
      </c>
      <c r="BY634" s="39">
        <v>5029948</v>
      </c>
      <c r="BZ634" s="4" t="s">
        <v>80668</v>
      </c>
      <c r="CA634" s="17" t="s">
        <v>40750</v>
      </c>
      <c r="CB634" s="39">
        <v>0</v>
      </c>
      <c r="CC634" s="39">
        <v>833904</v>
      </c>
      <c r="CD634" s="39">
        <v>833904</v>
      </c>
      <c r="CE634" s="4" t="s">
        <v>80669</v>
      </c>
      <c r="CF634" s="17" t="s">
        <v>40751</v>
      </c>
      <c r="CG634" s="39">
        <v>0</v>
      </c>
      <c r="CH634" s="39">
        <v>433192</v>
      </c>
      <c r="CI634" s="39">
        <v>433192</v>
      </c>
      <c r="CJ634" s="4" t="s">
        <v>80670</v>
      </c>
      <c r="CK634" s="17" t="s">
        <v>40752</v>
      </c>
      <c r="CL634" s="39">
        <v>0</v>
      </c>
      <c r="CM634" s="39">
        <v>0</v>
      </c>
      <c r="CN634" s="39">
        <v>0</v>
      </c>
      <c r="CO634" s="4" t="s">
        <v>80671</v>
      </c>
      <c r="CP634" s="17" t="s">
        <v>40753</v>
      </c>
      <c r="CQ634" s="39">
        <v>0</v>
      </c>
      <c r="CR634" s="39">
        <v>0</v>
      </c>
      <c r="CS634" s="39">
        <v>0</v>
      </c>
      <c r="CT634" s="4" t="s">
        <v>80672</v>
      </c>
      <c r="CU634" s="17" t="s">
        <v>40754</v>
      </c>
      <c r="CV634" s="39">
        <v>417860</v>
      </c>
      <c r="CW634" s="39">
        <v>4178600</v>
      </c>
      <c r="CX634" s="39">
        <v>4596460</v>
      </c>
      <c r="CY634" s="4" t="s">
        <v>80673</v>
      </c>
      <c r="CZ634" s="17" t="s">
        <v>40755</v>
      </c>
      <c r="DA634" s="39">
        <v>0</v>
      </c>
      <c r="DB634" s="39">
        <v>0</v>
      </c>
      <c r="DC634" s="39">
        <v>0</v>
      </c>
      <c r="DD634" s="39" t="s">
        <v>80674</v>
      </c>
      <c r="DE634" s="39" t="s">
        <v>40756</v>
      </c>
      <c r="DF634" s="39">
        <v>0</v>
      </c>
      <c r="DG634" s="39">
        <v>0</v>
      </c>
      <c r="DH634" s="39">
        <v>0</v>
      </c>
      <c r="DI634" s="4" t="s">
        <v>80675</v>
      </c>
      <c r="DJ634" s="17" t="s">
        <v>40757</v>
      </c>
      <c r="DK634" s="39">
        <v>0</v>
      </c>
      <c r="DL634" s="39">
        <v>0</v>
      </c>
      <c r="DM634" s="39">
        <v>0</v>
      </c>
      <c r="DN634" s="4" t="s">
        <v>80676</v>
      </c>
      <c r="DO634" s="17" t="s">
        <v>40758</v>
      </c>
      <c r="DP634" s="39">
        <v>3300000</v>
      </c>
      <c r="DQ634" s="39">
        <v>36198081</v>
      </c>
      <c r="DR634" s="39">
        <v>39498081</v>
      </c>
      <c r="DS634" s="4" t="s">
        <v>80677</v>
      </c>
      <c r="DT634" s="17" t="s">
        <v>40759</v>
      </c>
      <c r="DU634" s="39">
        <v>0</v>
      </c>
      <c r="DV634" s="39">
        <v>0</v>
      </c>
      <c r="DW634" s="39">
        <v>0</v>
      </c>
      <c r="DX634" s="4" t="s">
        <v>80678</v>
      </c>
      <c r="DY634" s="17" t="s">
        <v>40760</v>
      </c>
      <c r="DZ634" s="39">
        <v>0</v>
      </c>
      <c r="EA634" s="39">
        <v>0</v>
      </c>
      <c r="EB634" s="39">
        <v>0</v>
      </c>
      <c r="EC634" s="4" t="s">
        <v>80679</v>
      </c>
      <c r="ED634" s="17" t="s">
        <v>40761</v>
      </c>
      <c r="EE634" s="39">
        <v>0</v>
      </c>
      <c r="EF634" s="39">
        <v>0</v>
      </c>
      <c r="EG634" s="39">
        <v>0</v>
      </c>
      <c r="EH634" s="4" t="s">
        <v>80680</v>
      </c>
      <c r="EI634" s="56" t="s">
        <v>40762</v>
      </c>
      <c r="EJ634" s="56">
        <v>1760000</v>
      </c>
      <c r="EK634" s="56">
        <v>17486452</v>
      </c>
      <c r="EL634" s="56">
        <v>19246452</v>
      </c>
      <c r="EM634" s="4" t="s">
        <v>80681</v>
      </c>
      <c r="EN634" s="17" t="s">
        <v>40763</v>
      </c>
      <c r="EO634" s="39">
        <v>0</v>
      </c>
      <c r="EP634" s="39">
        <v>0</v>
      </c>
      <c r="EQ634" s="39">
        <v>0</v>
      </c>
      <c r="ER634" s="4" t="s">
        <v>80682</v>
      </c>
      <c r="ES634" s="1" t="s">
        <v>40764</v>
      </c>
      <c r="ET634" s="1">
        <v>0</v>
      </c>
      <c r="EU634" s="1">
        <v>0</v>
      </c>
      <c r="EV634" s="1">
        <v>0</v>
      </c>
      <c r="EW634" s="1" t="s">
        <v>80683</v>
      </c>
      <c r="EX634" s="1" t="s">
        <v>40765</v>
      </c>
      <c r="EY634" s="1">
        <v>0</v>
      </c>
      <c r="EZ634" s="1">
        <v>0</v>
      </c>
      <c r="FA634" s="1">
        <v>0</v>
      </c>
      <c r="FB634" s="1" t="s">
        <v>80684</v>
      </c>
      <c r="FC634" s="1" t="s">
        <v>40766</v>
      </c>
      <c r="FD634" s="1">
        <v>0</v>
      </c>
      <c r="FE634" s="1">
        <v>0</v>
      </c>
      <c r="FF634" s="1">
        <v>0</v>
      </c>
      <c r="FH634" s="1">
        <v>74261656</v>
      </c>
      <c r="FI634" s="1">
        <v>727185604</v>
      </c>
      <c r="FJ634" s="1">
        <v>801447260</v>
      </c>
      <c r="FL634" s="1">
        <v>74261656</v>
      </c>
      <c r="FM634" s="1">
        <v>727185604</v>
      </c>
      <c r="FN634" s="1">
        <v>801447260</v>
      </c>
      <c r="FP634" s="1">
        <v>0</v>
      </c>
      <c r="FQ634" s="1">
        <v>0</v>
      </c>
      <c r="FR634" s="1">
        <v>0</v>
      </c>
    </row>
    <row r="635" spans="1:174">
      <c r="A635" s="3">
        <v>83690000</v>
      </c>
      <c r="B635" s="42" t="s">
        <v>1743</v>
      </c>
      <c r="C635" s="1" t="s">
        <v>1301</v>
      </c>
      <c r="D635" s="5">
        <v>3426200</v>
      </c>
      <c r="E635" s="5">
        <v>3832000</v>
      </c>
      <c r="F635" s="4">
        <v>7258200</v>
      </c>
      <c r="G635" s="4"/>
      <c r="I635" s="5"/>
      <c r="M635" s="1" t="s">
        <v>80685</v>
      </c>
      <c r="N635" s="17" t="s">
        <v>40767</v>
      </c>
      <c r="O635" s="39">
        <v>2100000</v>
      </c>
      <c r="P635" s="39">
        <v>1145000</v>
      </c>
      <c r="Q635" s="39">
        <v>3245000</v>
      </c>
      <c r="R635" s="4" t="s">
        <v>80686</v>
      </c>
      <c r="S635" s="17" t="s">
        <v>40768</v>
      </c>
      <c r="T635" s="39">
        <v>0</v>
      </c>
      <c r="U635" s="39">
        <v>0</v>
      </c>
      <c r="V635" s="39">
        <v>0</v>
      </c>
      <c r="W635" s="4" t="s">
        <v>80687</v>
      </c>
      <c r="X635" s="17" t="s">
        <v>40769</v>
      </c>
      <c r="Y635" s="39">
        <v>1273100</v>
      </c>
      <c r="Z635" s="39">
        <v>0</v>
      </c>
      <c r="AA635" s="39">
        <v>1273100</v>
      </c>
      <c r="AB635" s="4" t="s">
        <v>80688</v>
      </c>
      <c r="AC635" s="17" t="s">
        <v>40770</v>
      </c>
      <c r="AD635" s="39">
        <v>0</v>
      </c>
      <c r="AE635" s="39">
        <v>0</v>
      </c>
      <c r="AF635" s="39">
        <v>0</v>
      </c>
      <c r="AG635" s="4" t="s">
        <v>80689</v>
      </c>
      <c r="AH635" s="17" t="s">
        <v>40771</v>
      </c>
      <c r="AI635" s="39">
        <v>0</v>
      </c>
      <c r="AJ635" s="39">
        <v>0</v>
      </c>
      <c r="AK635" s="39">
        <v>0</v>
      </c>
      <c r="AL635" s="4" t="s">
        <v>80690</v>
      </c>
      <c r="AM635" s="17" t="s">
        <v>40772</v>
      </c>
      <c r="AN635" s="39">
        <v>0</v>
      </c>
      <c r="AO635" s="39">
        <v>0</v>
      </c>
      <c r="AP635" s="39">
        <v>0</v>
      </c>
      <c r="AQ635" s="4" t="s">
        <v>80691</v>
      </c>
      <c r="AR635" s="17" t="s">
        <v>40773</v>
      </c>
      <c r="AS635" s="39">
        <v>0</v>
      </c>
      <c r="AT635" s="39">
        <v>0</v>
      </c>
      <c r="AU635" s="39">
        <v>0</v>
      </c>
      <c r="AV635" s="4" t="s">
        <v>80692</v>
      </c>
      <c r="AW635" s="17" t="s">
        <v>40774</v>
      </c>
      <c r="AX635" s="39">
        <v>0</v>
      </c>
      <c r="AY635" s="39">
        <v>0</v>
      </c>
      <c r="AZ635" s="39">
        <v>0</v>
      </c>
      <c r="BA635" s="4" t="s">
        <v>80693</v>
      </c>
      <c r="BB635" s="17" t="s">
        <v>40775</v>
      </c>
      <c r="BC635" s="39">
        <v>0</v>
      </c>
      <c r="BD635" s="39">
        <v>0</v>
      </c>
      <c r="BE635" s="39">
        <v>0</v>
      </c>
      <c r="BF635" s="4" t="s">
        <v>80694</v>
      </c>
      <c r="BG635" s="17" t="s">
        <v>40776</v>
      </c>
      <c r="BH635" s="39">
        <v>0</v>
      </c>
      <c r="BI635" s="39">
        <v>0</v>
      </c>
      <c r="BJ635" s="39">
        <v>0</v>
      </c>
      <c r="BK635" s="4" t="s">
        <v>80695</v>
      </c>
      <c r="BL635" s="17" t="s">
        <v>40777</v>
      </c>
      <c r="BM635" s="39">
        <v>422000</v>
      </c>
      <c r="BN635" s="39">
        <v>79500</v>
      </c>
      <c r="BO635" s="39">
        <v>501500</v>
      </c>
      <c r="BP635" s="4" t="s">
        <v>80696</v>
      </c>
      <c r="BQ635" s="17" t="s">
        <v>40778</v>
      </c>
      <c r="BR635" s="39">
        <v>0</v>
      </c>
      <c r="BS635" s="39">
        <v>0</v>
      </c>
      <c r="BT635" s="39">
        <v>0</v>
      </c>
      <c r="BU635" s="4" t="s">
        <v>80697</v>
      </c>
      <c r="BV635" s="17" t="s">
        <v>40779</v>
      </c>
      <c r="BW635" s="39">
        <v>0</v>
      </c>
      <c r="BX635" s="39">
        <v>0</v>
      </c>
      <c r="BY635" s="39">
        <v>0</v>
      </c>
      <c r="BZ635" s="4" t="s">
        <v>80698</v>
      </c>
      <c r="CA635" s="17" t="s">
        <v>40780</v>
      </c>
      <c r="CB635" s="39">
        <v>0</v>
      </c>
      <c r="CC635" s="39">
        <v>0</v>
      </c>
      <c r="CD635" s="39">
        <v>0</v>
      </c>
      <c r="CE635" s="4" t="s">
        <v>80699</v>
      </c>
      <c r="CF635" s="17" t="s">
        <v>40781</v>
      </c>
      <c r="CG635" s="39">
        <v>231100</v>
      </c>
      <c r="CH635" s="39">
        <v>0</v>
      </c>
      <c r="CI635" s="39">
        <v>231100</v>
      </c>
      <c r="CJ635" s="4" t="s">
        <v>80700</v>
      </c>
      <c r="CK635" s="17" t="s">
        <v>40782</v>
      </c>
      <c r="CL635" s="39">
        <v>-600000</v>
      </c>
      <c r="CM635" s="39">
        <v>2307500</v>
      </c>
      <c r="CN635" s="39">
        <v>1707500</v>
      </c>
      <c r="CO635" s="4" t="s">
        <v>80701</v>
      </c>
      <c r="CP635" s="17" t="s">
        <v>40783</v>
      </c>
      <c r="CQ635" s="39">
        <v>0</v>
      </c>
      <c r="CR635" s="39">
        <v>0</v>
      </c>
      <c r="CS635" s="39">
        <v>0</v>
      </c>
      <c r="CT635" s="4" t="s">
        <v>80702</v>
      </c>
      <c r="CU635" s="17" t="s">
        <v>40784</v>
      </c>
      <c r="CV635" s="39">
        <v>0</v>
      </c>
      <c r="CW635" s="39">
        <v>0</v>
      </c>
      <c r="CX635" s="39">
        <v>0</v>
      </c>
      <c r="CY635" s="4" t="s">
        <v>80703</v>
      </c>
      <c r="CZ635" s="17" t="s">
        <v>40785</v>
      </c>
      <c r="DA635" s="39">
        <v>0</v>
      </c>
      <c r="DB635" s="39">
        <v>0</v>
      </c>
      <c r="DC635" s="39">
        <v>0</v>
      </c>
      <c r="DD635" s="39" t="s">
        <v>80704</v>
      </c>
      <c r="DE635" s="39" t="s">
        <v>40786</v>
      </c>
      <c r="DF635" s="39">
        <v>0</v>
      </c>
      <c r="DG635" s="39">
        <v>0</v>
      </c>
      <c r="DH635" s="39">
        <v>0</v>
      </c>
      <c r="DI635" s="4" t="s">
        <v>80705</v>
      </c>
      <c r="DJ635" s="17" t="s">
        <v>40787</v>
      </c>
      <c r="DK635" s="39">
        <v>0</v>
      </c>
      <c r="DL635" s="39">
        <v>0</v>
      </c>
      <c r="DM635" s="39">
        <v>0</v>
      </c>
      <c r="DN635" s="4" t="s">
        <v>80706</v>
      </c>
      <c r="DO635" s="17" t="s">
        <v>40788</v>
      </c>
      <c r="DP635" s="39">
        <v>0</v>
      </c>
      <c r="DQ635" s="39">
        <v>100000</v>
      </c>
      <c r="DR635" s="39">
        <v>100000</v>
      </c>
      <c r="DS635" s="4" t="s">
        <v>80707</v>
      </c>
      <c r="DT635" s="17" t="s">
        <v>40789</v>
      </c>
      <c r="DU635" s="39">
        <v>0</v>
      </c>
      <c r="DV635" s="39">
        <v>0</v>
      </c>
      <c r="DW635" s="39">
        <v>0</v>
      </c>
      <c r="DX635" s="4" t="s">
        <v>80708</v>
      </c>
      <c r="DY635" s="17" t="s">
        <v>40790</v>
      </c>
      <c r="DZ635" s="39">
        <v>0</v>
      </c>
      <c r="EA635" s="39">
        <v>0</v>
      </c>
      <c r="EB635" s="39">
        <v>0</v>
      </c>
      <c r="EC635" s="4" t="s">
        <v>80709</v>
      </c>
      <c r="ED635" s="17" t="s">
        <v>40791</v>
      </c>
      <c r="EE635" s="39">
        <v>0</v>
      </c>
      <c r="EF635" s="39">
        <v>0</v>
      </c>
      <c r="EG635" s="39">
        <v>0</v>
      </c>
      <c r="EH635" s="4" t="s">
        <v>80710</v>
      </c>
      <c r="EI635" s="56" t="s">
        <v>40792</v>
      </c>
      <c r="EJ635" s="56">
        <v>0</v>
      </c>
      <c r="EK635" s="56">
        <v>200000</v>
      </c>
      <c r="EL635" s="56">
        <v>200000</v>
      </c>
      <c r="EM635" s="4" t="s">
        <v>80711</v>
      </c>
      <c r="EN635" s="17" t="s">
        <v>40793</v>
      </c>
      <c r="EO635" s="39">
        <v>0</v>
      </c>
      <c r="EP635" s="39">
        <v>0</v>
      </c>
      <c r="EQ635" s="39">
        <v>0</v>
      </c>
      <c r="ER635" s="4" t="s">
        <v>80712</v>
      </c>
      <c r="ES635" s="1" t="s">
        <v>40794</v>
      </c>
      <c r="ET635" s="1">
        <v>0</v>
      </c>
      <c r="EU635" s="1">
        <v>0</v>
      </c>
      <c r="EV635" s="1">
        <v>0</v>
      </c>
      <c r="EW635" s="1" t="s">
        <v>80713</v>
      </c>
      <c r="EX635" s="1" t="s">
        <v>40795</v>
      </c>
      <c r="EY635" s="1">
        <v>0</v>
      </c>
      <c r="EZ635" s="1">
        <v>0</v>
      </c>
      <c r="FA635" s="1">
        <v>0</v>
      </c>
      <c r="FB635" s="1" t="s">
        <v>80714</v>
      </c>
      <c r="FC635" s="1" t="s">
        <v>40796</v>
      </c>
      <c r="FD635" s="1">
        <v>0</v>
      </c>
      <c r="FE635" s="1">
        <v>0</v>
      </c>
      <c r="FF635" s="1">
        <v>0</v>
      </c>
      <c r="FH635" s="1">
        <v>3426200</v>
      </c>
      <c r="FI635" s="1">
        <v>3832000</v>
      </c>
      <c r="FJ635" s="1">
        <v>7258200</v>
      </c>
      <c r="FL635" s="1">
        <v>3426200</v>
      </c>
      <c r="FM635" s="1">
        <v>3832000</v>
      </c>
      <c r="FN635" s="1">
        <v>7258200</v>
      </c>
      <c r="FP635" s="1">
        <v>0</v>
      </c>
      <c r="FQ635" s="1">
        <v>0</v>
      </c>
      <c r="FR635" s="1">
        <v>0</v>
      </c>
    </row>
    <row r="636" spans="1:174">
      <c r="A636" s="40"/>
      <c r="B636" s="119" t="s">
        <v>1487</v>
      </c>
      <c r="C636" s="32"/>
      <c r="D636" s="6">
        <v>136410336</v>
      </c>
      <c r="E636" s="6">
        <v>1297156439</v>
      </c>
      <c r="F636" s="6">
        <v>1433566775</v>
      </c>
      <c r="G636" s="4"/>
      <c r="I636" s="5"/>
      <c r="M636" s="1" t="s">
        <v>42315</v>
      </c>
      <c r="N636" s="17"/>
      <c r="O636" s="39">
        <v>73794907</v>
      </c>
      <c r="P636" s="39">
        <v>795567809</v>
      </c>
      <c r="Q636" s="39">
        <v>869362716</v>
      </c>
      <c r="R636" s="4" t="s">
        <v>42316</v>
      </c>
      <c r="S636" s="17"/>
      <c r="T636" s="39">
        <v>10462200</v>
      </c>
      <c r="U636" s="39">
        <v>126673835</v>
      </c>
      <c r="V636" s="39">
        <v>137136035</v>
      </c>
      <c r="W636" s="4" t="s">
        <v>42317</v>
      </c>
      <c r="X636" s="17"/>
      <c r="Y636" s="39">
        <v>4720040</v>
      </c>
      <c r="Z636" s="39">
        <v>18556831</v>
      </c>
      <c r="AA636" s="39">
        <v>23276871</v>
      </c>
      <c r="AB636" s="4" t="s">
        <v>42318</v>
      </c>
      <c r="AC636" s="17"/>
      <c r="AD636" s="39">
        <v>3897786</v>
      </c>
      <c r="AE636" s="39">
        <v>30954991</v>
      </c>
      <c r="AF636" s="39">
        <v>34852777</v>
      </c>
      <c r="AG636" s="4" t="s">
        <v>42319</v>
      </c>
      <c r="AH636" s="17"/>
      <c r="AI636" s="39">
        <v>5033353</v>
      </c>
      <c r="AJ636" s="39">
        <v>45986391</v>
      </c>
      <c r="AK636" s="39">
        <v>51019744</v>
      </c>
      <c r="AL636" s="4" t="s">
        <v>42320</v>
      </c>
      <c r="AM636" s="17"/>
      <c r="AN636" s="39">
        <v>467500</v>
      </c>
      <c r="AO636" s="39">
        <v>3238750</v>
      </c>
      <c r="AP636" s="39">
        <v>3706250</v>
      </c>
      <c r="AQ636" s="4" t="s">
        <v>42321</v>
      </c>
      <c r="AR636" s="17"/>
      <c r="AS636" s="39">
        <v>3257042</v>
      </c>
      <c r="AT636" s="39">
        <v>17898844</v>
      </c>
      <c r="AU636" s="39">
        <v>21155886</v>
      </c>
      <c r="AV636" s="4" t="s">
        <v>42322</v>
      </c>
      <c r="AW636" s="17"/>
      <c r="AX636" s="39">
        <v>560000</v>
      </c>
      <c r="AY636" s="39">
        <v>5563424</v>
      </c>
      <c r="AZ636" s="39">
        <v>6123424</v>
      </c>
      <c r="BA636" s="4" t="s">
        <v>42323</v>
      </c>
      <c r="BB636" s="17"/>
      <c r="BC636" s="39">
        <v>536000</v>
      </c>
      <c r="BD636" s="39">
        <v>6494900</v>
      </c>
      <c r="BE636" s="39">
        <v>7030900</v>
      </c>
      <c r="BF636" s="4" t="s">
        <v>42324</v>
      </c>
      <c r="BG636" s="17"/>
      <c r="BH636" s="39">
        <v>4349281</v>
      </c>
      <c r="BI636" s="39">
        <v>19630810</v>
      </c>
      <c r="BJ636" s="39">
        <v>23980091</v>
      </c>
      <c r="BK636" s="4" t="s">
        <v>42325</v>
      </c>
      <c r="BL636" s="17"/>
      <c r="BM636" s="39">
        <v>8933680</v>
      </c>
      <c r="BN636" s="39">
        <v>39162212</v>
      </c>
      <c r="BO636" s="39">
        <v>48095892</v>
      </c>
      <c r="BP636" s="4" t="s">
        <v>42326</v>
      </c>
      <c r="BQ636" s="17"/>
      <c r="BR636" s="39">
        <v>3981216</v>
      </c>
      <c r="BS636" s="39">
        <v>8766778</v>
      </c>
      <c r="BT636" s="39">
        <v>12747994</v>
      </c>
      <c r="BU636" s="4" t="s">
        <v>42327</v>
      </c>
      <c r="BV636" s="17"/>
      <c r="BW636" s="39">
        <v>365500</v>
      </c>
      <c r="BX636" s="39">
        <v>5204318</v>
      </c>
      <c r="BY636" s="39">
        <v>5569818</v>
      </c>
      <c r="BZ636" s="4" t="s">
        <v>42328</v>
      </c>
      <c r="CA636" s="17"/>
      <c r="CB636" s="39">
        <v>2838004</v>
      </c>
      <c r="CC636" s="39">
        <v>21408768</v>
      </c>
      <c r="CD636" s="39">
        <v>24246772</v>
      </c>
      <c r="CE636" s="4" t="s">
        <v>42329</v>
      </c>
      <c r="CF636" s="17"/>
      <c r="CG636" s="39">
        <v>665534</v>
      </c>
      <c r="CH636" s="39">
        <v>11414209</v>
      </c>
      <c r="CI636" s="39">
        <v>12079743</v>
      </c>
      <c r="CJ636" s="4" t="s">
        <v>42330</v>
      </c>
      <c r="CK636" s="17"/>
      <c r="CL636" s="39">
        <v>723500</v>
      </c>
      <c r="CM636" s="39">
        <v>14707915</v>
      </c>
      <c r="CN636" s="39">
        <v>15431415</v>
      </c>
      <c r="CO636" s="4" t="s">
        <v>42331</v>
      </c>
      <c r="CP636" s="17"/>
      <c r="CQ636" s="39">
        <v>97000</v>
      </c>
      <c r="CR636" s="39">
        <v>51000</v>
      </c>
      <c r="CS636" s="39">
        <v>148000</v>
      </c>
      <c r="CT636" s="4" t="s">
        <v>42332</v>
      </c>
      <c r="CU636" s="17"/>
      <c r="CV636" s="39">
        <v>851150</v>
      </c>
      <c r="CW636" s="39">
        <v>11062860</v>
      </c>
      <c r="CX636" s="39">
        <v>11914010</v>
      </c>
      <c r="CY636" s="4" t="s">
        <v>42333</v>
      </c>
      <c r="CZ636" s="17"/>
      <c r="DA636" s="39">
        <v>1589951</v>
      </c>
      <c r="DB636" s="39">
        <v>15725351</v>
      </c>
      <c r="DC636" s="39">
        <v>17315302</v>
      </c>
      <c r="DD636" s="39" t="s">
        <v>42334</v>
      </c>
      <c r="DE636" s="39"/>
      <c r="DF636" s="39">
        <v>0</v>
      </c>
      <c r="DG636" s="39">
        <v>0</v>
      </c>
      <c r="DH636" s="39">
        <v>0</v>
      </c>
      <c r="DI636" s="4" t="s">
        <v>42335</v>
      </c>
      <c r="DJ636" s="17"/>
      <c r="DK636" s="39">
        <v>0</v>
      </c>
      <c r="DL636" s="39">
        <v>0</v>
      </c>
      <c r="DM636" s="39">
        <v>0</v>
      </c>
      <c r="DN636" s="4" t="s">
        <v>42336</v>
      </c>
      <c r="DO636" s="17"/>
      <c r="DP636" s="39">
        <v>5680673</v>
      </c>
      <c r="DQ636" s="39">
        <v>59676386</v>
      </c>
      <c r="DR636" s="39">
        <v>65357059</v>
      </c>
      <c r="DS636" s="4" t="s">
        <v>42337</v>
      </c>
      <c r="DT636" s="17"/>
      <c r="DU636" s="39">
        <v>0</v>
      </c>
      <c r="DV636" s="39">
        <v>0</v>
      </c>
      <c r="DW636" s="39">
        <v>0</v>
      </c>
      <c r="DX636" s="4" t="s">
        <v>42338</v>
      </c>
      <c r="DY636" s="17"/>
      <c r="DZ636" s="39">
        <v>0</v>
      </c>
      <c r="EA636" s="39">
        <v>0</v>
      </c>
      <c r="EB636" s="39">
        <v>0</v>
      </c>
      <c r="EC636" s="4" t="s">
        <v>42339</v>
      </c>
      <c r="ED636" s="17" t="s">
        <v>24956</v>
      </c>
      <c r="EE636" s="39">
        <v>544519</v>
      </c>
      <c r="EF636" s="39">
        <v>2921108</v>
      </c>
      <c r="EG636" s="39">
        <v>3465627</v>
      </c>
      <c r="EH636" s="4" t="s">
        <v>42340</v>
      </c>
      <c r="EI636" s="56"/>
      <c r="EJ636" s="56">
        <v>3061500</v>
      </c>
      <c r="EK636" s="56">
        <v>36488949</v>
      </c>
      <c r="EL636" s="56">
        <v>39550449</v>
      </c>
      <c r="EM636" s="4" t="s">
        <v>42341</v>
      </c>
      <c r="EN636" s="17"/>
      <c r="EO636" s="39">
        <v>0</v>
      </c>
      <c r="EP636" s="39">
        <v>0</v>
      </c>
      <c r="EQ636" s="39">
        <v>0</v>
      </c>
      <c r="ER636" s="4" t="s">
        <v>42342</v>
      </c>
      <c r="ET636" s="1">
        <v>0</v>
      </c>
      <c r="EU636" s="1">
        <v>0</v>
      </c>
      <c r="EV636" s="1">
        <v>0</v>
      </c>
      <c r="EW636" s="1" t="s">
        <v>42343</v>
      </c>
      <c r="EY636" s="1">
        <v>0</v>
      </c>
      <c r="EZ636" s="1">
        <v>0</v>
      </c>
      <c r="FA636" s="1">
        <v>0</v>
      </c>
      <c r="FB636" s="1" t="s">
        <v>42344</v>
      </c>
      <c r="FD636" s="1">
        <v>0</v>
      </c>
      <c r="FE636" s="1">
        <v>0</v>
      </c>
      <c r="FF636" s="1">
        <v>0</v>
      </c>
      <c r="FH636" s="1">
        <v>136410336</v>
      </c>
      <c r="FI636" s="1">
        <v>1297156439</v>
      </c>
      <c r="FJ636" s="1">
        <v>1433566775</v>
      </c>
      <c r="FL636" s="1">
        <v>136410336</v>
      </c>
      <c r="FM636" s="1">
        <v>1297156439</v>
      </c>
      <c r="FN636" s="1">
        <v>1433566775</v>
      </c>
      <c r="FP636" s="1">
        <v>0</v>
      </c>
      <c r="FQ636" s="1">
        <v>0</v>
      </c>
      <c r="FR636" s="1">
        <v>0</v>
      </c>
    </row>
    <row r="637" spans="1:174">
      <c r="A637" s="3">
        <v>83700000</v>
      </c>
      <c r="B637" s="42" t="s">
        <v>1744</v>
      </c>
      <c r="C637" s="1" t="s">
        <v>1428</v>
      </c>
      <c r="D637" s="5">
        <v>0</v>
      </c>
      <c r="E637" s="5">
        <v>0</v>
      </c>
      <c r="F637" s="4">
        <v>0</v>
      </c>
      <c r="G637" s="4"/>
      <c r="I637" s="5"/>
      <c r="M637" s="1" t="s">
        <v>80715</v>
      </c>
      <c r="N637" s="17" t="s">
        <v>40797</v>
      </c>
      <c r="O637" s="39">
        <v>0</v>
      </c>
      <c r="P637" s="39">
        <v>0</v>
      </c>
      <c r="Q637" s="39">
        <v>0</v>
      </c>
      <c r="R637" s="4" t="s">
        <v>80716</v>
      </c>
      <c r="S637" s="17" t="s">
        <v>40798</v>
      </c>
      <c r="T637" s="39">
        <v>0</v>
      </c>
      <c r="U637" s="39">
        <v>0</v>
      </c>
      <c r="V637" s="39">
        <v>0</v>
      </c>
      <c r="W637" s="4" t="s">
        <v>80717</v>
      </c>
      <c r="X637" s="17" t="s">
        <v>40799</v>
      </c>
      <c r="Y637" s="39">
        <v>0</v>
      </c>
      <c r="Z637" s="39">
        <v>0</v>
      </c>
      <c r="AA637" s="39">
        <v>0</v>
      </c>
      <c r="AB637" s="4" t="s">
        <v>80718</v>
      </c>
      <c r="AC637" s="17" t="s">
        <v>40800</v>
      </c>
      <c r="AD637" s="39">
        <v>0</v>
      </c>
      <c r="AE637" s="39">
        <v>0</v>
      </c>
      <c r="AF637" s="39">
        <v>0</v>
      </c>
      <c r="AG637" s="4" t="s">
        <v>80719</v>
      </c>
      <c r="AH637" s="17" t="s">
        <v>40801</v>
      </c>
      <c r="AI637" s="39">
        <v>0</v>
      </c>
      <c r="AJ637" s="39">
        <v>0</v>
      </c>
      <c r="AK637" s="39">
        <v>0</v>
      </c>
      <c r="AL637" s="4" t="s">
        <v>80720</v>
      </c>
      <c r="AM637" s="17" t="s">
        <v>40802</v>
      </c>
      <c r="AN637" s="39">
        <v>0</v>
      </c>
      <c r="AO637" s="39">
        <v>0</v>
      </c>
      <c r="AP637" s="39">
        <v>0</v>
      </c>
      <c r="AQ637" s="4" t="s">
        <v>80721</v>
      </c>
      <c r="AR637" s="17" t="s">
        <v>40803</v>
      </c>
      <c r="AS637" s="39">
        <v>0</v>
      </c>
      <c r="AT637" s="39">
        <v>0</v>
      </c>
      <c r="AU637" s="39">
        <v>0</v>
      </c>
      <c r="AV637" s="4" t="s">
        <v>80722</v>
      </c>
      <c r="AW637" s="17" t="s">
        <v>40804</v>
      </c>
      <c r="AX637" s="39">
        <v>0</v>
      </c>
      <c r="AY637" s="39">
        <v>0</v>
      </c>
      <c r="AZ637" s="39">
        <v>0</v>
      </c>
      <c r="BA637" s="4" t="s">
        <v>80723</v>
      </c>
      <c r="BB637" s="17" t="s">
        <v>40805</v>
      </c>
      <c r="BC637" s="39">
        <v>0</v>
      </c>
      <c r="BD637" s="39">
        <v>0</v>
      </c>
      <c r="BE637" s="39">
        <v>0</v>
      </c>
      <c r="BF637" s="4" t="s">
        <v>80724</v>
      </c>
      <c r="BG637" s="17" t="s">
        <v>40806</v>
      </c>
      <c r="BH637" s="39">
        <v>0</v>
      </c>
      <c r="BI637" s="39">
        <v>0</v>
      </c>
      <c r="BJ637" s="39">
        <v>0</v>
      </c>
      <c r="BK637" s="4" t="s">
        <v>80725</v>
      </c>
      <c r="BL637" s="17" t="s">
        <v>40807</v>
      </c>
      <c r="BM637" s="39">
        <v>0</v>
      </c>
      <c r="BN637" s="39">
        <v>0</v>
      </c>
      <c r="BO637" s="39">
        <v>0</v>
      </c>
      <c r="BP637" s="4" t="s">
        <v>80726</v>
      </c>
      <c r="BQ637" s="17" t="s">
        <v>40808</v>
      </c>
      <c r="BR637" s="39">
        <v>0</v>
      </c>
      <c r="BS637" s="39">
        <v>0</v>
      </c>
      <c r="BT637" s="39">
        <v>0</v>
      </c>
      <c r="BU637" s="4" t="s">
        <v>80727</v>
      </c>
      <c r="BV637" s="17" t="s">
        <v>40809</v>
      </c>
      <c r="BW637" s="39">
        <v>0</v>
      </c>
      <c r="BX637" s="39">
        <v>0</v>
      </c>
      <c r="BY637" s="39">
        <v>0</v>
      </c>
      <c r="BZ637" s="4" t="s">
        <v>80728</v>
      </c>
      <c r="CA637" s="17" t="s">
        <v>40810</v>
      </c>
      <c r="CB637" s="39">
        <v>0</v>
      </c>
      <c r="CC637" s="39">
        <v>0</v>
      </c>
      <c r="CD637" s="39">
        <v>0</v>
      </c>
      <c r="CE637" s="4" t="s">
        <v>80729</v>
      </c>
      <c r="CF637" s="17" t="s">
        <v>40811</v>
      </c>
      <c r="CG637" s="39">
        <v>0</v>
      </c>
      <c r="CH637" s="39">
        <v>0</v>
      </c>
      <c r="CI637" s="39">
        <v>0</v>
      </c>
      <c r="CJ637" s="4" t="s">
        <v>80730</v>
      </c>
      <c r="CK637" s="17" t="s">
        <v>40812</v>
      </c>
      <c r="CL637" s="39">
        <v>0</v>
      </c>
      <c r="CM637" s="39">
        <v>0</v>
      </c>
      <c r="CN637" s="39">
        <v>0</v>
      </c>
      <c r="CO637" s="4" t="s">
        <v>80731</v>
      </c>
      <c r="CP637" s="17" t="s">
        <v>40813</v>
      </c>
      <c r="CQ637" s="39">
        <v>0</v>
      </c>
      <c r="CR637" s="39">
        <v>0</v>
      </c>
      <c r="CS637" s="39">
        <v>0</v>
      </c>
      <c r="CT637" s="4" t="s">
        <v>80732</v>
      </c>
      <c r="CU637" s="17" t="s">
        <v>40814</v>
      </c>
      <c r="CV637" s="39">
        <v>0</v>
      </c>
      <c r="CW637" s="39">
        <v>0</v>
      </c>
      <c r="CX637" s="39">
        <v>0</v>
      </c>
      <c r="CY637" s="4" t="s">
        <v>80733</v>
      </c>
      <c r="CZ637" s="17" t="s">
        <v>40815</v>
      </c>
      <c r="DA637" s="39">
        <v>0</v>
      </c>
      <c r="DB637" s="39">
        <v>0</v>
      </c>
      <c r="DC637" s="39">
        <v>0</v>
      </c>
      <c r="DD637" s="39" t="s">
        <v>80734</v>
      </c>
      <c r="DE637" s="39" t="s">
        <v>40816</v>
      </c>
      <c r="DF637" s="39">
        <v>0</v>
      </c>
      <c r="DG637" s="39">
        <v>0</v>
      </c>
      <c r="DH637" s="39">
        <v>0</v>
      </c>
      <c r="DI637" s="4" t="s">
        <v>80735</v>
      </c>
      <c r="DJ637" s="17" t="s">
        <v>40817</v>
      </c>
      <c r="DK637" s="39">
        <v>0</v>
      </c>
      <c r="DL637" s="39">
        <v>0</v>
      </c>
      <c r="DM637" s="39">
        <v>0</v>
      </c>
      <c r="DN637" s="4" t="s">
        <v>80736</v>
      </c>
      <c r="DO637" s="17" t="s">
        <v>40818</v>
      </c>
      <c r="DP637" s="39">
        <v>0</v>
      </c>
      <c r="DQ637" s="39">
        <v>0</v>
      </c>
      <c r="DR637" s="39">
        <v>0</v>
      </c>
      <c r="DS637" s="4" t="s">
        <v>80737</v>
      </c>
      <c r="DT637" s="17" t="s">
        <v>40819</v>
      </c>
      <c r="DU637" s="39">
        <v>0</v>
      </c>
      <c r="DV637" s="39">
        <v>0</v>
      </c>
      <c r="DW637" s="39">
        <v>0</v>
      </c>
      <c r="DX637" s="4" t="s">
        <v>80738</v>
      </c>
      <c r="DY637" s="17" t="s">
        <v>40820</v>
      </c>
      <c r="DZ637" s="39">
        <v>0</v>
      </c>
      <c r="EA637" s="39">
        <v>0</v>
      </c>
      <c r="EB637" s="39">
        <v>0</v>
      </c>
      <c r="EC637" s="4" t="s">
        <v>80739</v>
      </c>
      <c r="ED637" s="17" t="s">
        <v>40821</v>
      </c>
      <c r="EE637" s="39">
        <v>0</v>
      </c>
      <c r="EF637" s="39">
        <v>0</v>
      </c>
      <c r="EG637" s="39">
        <v>0</v>
      </c>
      <c r="EH637" s="4" t="s">
        <v>80740</v>
      </c>
      <c r="EI637" s="56" t="s">
        <v>40822</v>
      </c>
      <c r="EJ637" s="56">
        <v>0</v>
      </c>
      <c r="EK637" s="56">
        <v>0</v>
      </c>
      <c r="EL637" s="56">
        <v>0</v>
      </c>
      <c r="EM637" s="4" t="s">
        <v>80741</v>
      </c>
      <c r="EN637" s="17" t="s">
        <v>40823</v>
      </c>
      <c r="EO637" s="39">
        <v>0</v>
      </c>
      <c r="EP637" s="39">
        <v>0</v>
      </c>
      <c r="EQ637" s="39">
        <v>0</v>
      </c>
      <c r="ER637" s="4" t="s">
        <v>80742</v>
      </c>
      <c r="ES637" s="1" t="s">
        <v>40824</v>
      </c>
      <c r="ET637" s="1">
        <v>0</v>
      </c>
      <c r="EU637" s="1">
        <v>0</v>
      </c>
      <c r="EV637" s="1">
        <v>0</v>
      </c>
      <c r="EW637" s="1" t="s">
        <v>80743</v>
      </c>
      <c r="EX637" s="1" t="s">
        <v>40825</v>
      </c>
      <c r="EY637" s="1">
        <v>0</v>
      </c>
      <c r="EZ637" s="1">
        <v>0</v>
      </c>
      <c r="FA637" s="1">
        <v>0</v>
      </c>
      <c r="FB637" s="1" t="s">
        <v>80744</v>
      </c>
      <c r="FC637" s="1" t="s">
        <v>40826</v>
      </c>
      <c r="FD637" s="1">
        <v>0</v>
      </c>
      <c r="FE637" s="1">
        <v>0</v>
      </c>
      <c r="FF637" s="1">
        <v>0</v>
      </c>
      <c r="FH637" s="1">
        <v>0</v>
      </c>
      <c r="FI637" s="1">
        <v>0</v>
      </c>
      <c r="FJ637" s="1">
        <v>0</v>
      </c>
      <c r="FL637" s="1">
        <v>0</v>
      </c>
      <c r="FM637" s="1">
        <v>0</v>
      </c>
      <c r="FN637" s="1">
        <v>0</v>
      </c>
      <c r="FP637" s="1">
        <v>0</v>
      </c>
      <c r="FQ637" s="1">
        <v>0</v>
      </c>
      <c r="FR637" s="1">
        <v>0</v>
      </c>
    </row>
    <row r="638" spans="1:174">
      <c r="A638" s="3">
        <v>83710000</v>
      </c>
      <c r="B638" s="42" t="s">
        <v>1745</v>
      </c>
      <c r="C638" s="1" t="s">
        <v>1429</v>
      </c>
      <c r="D638" s="5">
        <v>120054264</v>
      </c>
      <c r="E638" s="5">
        <v>833156038</v>
      </c>
      <c r="F638" s="4">
        <v>953210302</v>
      </c>
      <c r="G638" s="4"/>
      <c r="I638" s="5"/>
      <c r="M638" s="1" t="s">
        <v>80745</v>
      </c>
      <c r="N638" s="17" t="s">
        <v>40827</v>
      </c>
      <c r="O638" s="39">
        <v>68852946</v>
      </c>
      <c r="P638" s="39">
        <v>477968679</v>
      </c>
      <c r="Q638" s="39">
        <v>546821625</v>
      </c>
      <c r="R638" s="4" t="s">
        <v>80746</v>
      </c>
      <c r="S638" s="17" t="s">
        <v>40828</v>
      </c>
      <c r="T638" s="39">
        <v>5453465</v>
      </c>
      <c r="U638" s="39">
        <v>36641691</v>
      </c>
      <c r="V638" s="39">
        <v>42095156</v>
      </c>
      <c r="W638" s="4" t="s">
        <v>80747</v>
      </c>
      <c r="X638" s="17" t="s">
        <v>40829</v>
      </c>
      <c r="Y638" s="39">
        <v>2140406</v>
      </c>
      <c r="Z638" s="39">
        <v>28715077</v>
      </c>
      <c r="AA638" s="39">
        <v>30855483</v>
      </c>
      <c r="AB638" s="4" t="s">
        <v>80748</v>
      </c>
      <c r="AC638" s="17" t="s">
        <v>40830</v>
      </c>
      <c r="AD638" s="39">
        <v>1320000</v>
      </c>
      <c r="AE638" s="39">
        <v>11062514</v>
      </c>
      <c r="AF638" s="39">
        <v>12382514</v>
      </c>
      <c r="AG638" s="4" t="s">
        <v>80749</v>
      </c>
      <c r="AH638" s="17" t="s">
        <v>40831</v>
      </c>
      <c r="AI638" s="39">
        <v>0</v>
      </c>
      <c r="AJ638" s="39">
        <v>1000000</v>
      </c>
      <c r="AK638" s="39">
        <v>1000000</v>
      </c>
      <c r="AL638" s="4" t="s">
        <v>80750</v>
      </c>
      <c r="AM638" s="17" t="s">
        <v>40832</v>
      </c>
      <c r="AN638" s="39">
        <v>0</v>
      </c>
      <c r="AO638" s="39">
        <v>5801778</v>
      </c>
      <c r="AP638" s="39">
        <v>5801778</v>
      </c>
      <c r="AQ638" s="4" t="s">
        <v>80751</v>
      </c>
      <c r="AR638" s="17" t="s">
        <v>40833</v>
      </c>
      <c r="AS638" s="39">
        <v>2830376</v>
      </c>
      <c r="AT638" s="39">
        <v>13882792</v>
      </c>
      <c r="AU638" s="39">
        <v>16713168</v>
      </c>
      <c r="AV638" s="4" t="s">
        <v>80752</v>
      </c>
      <c r="AW638" s="17" t="s">
        <v>40834</v>
      </c>
      <c r="AX638" s="39">
        <v>719538</v>
      </c>
      <c r="AY638" s="39">
        <v>4150344</v>
      </c>
      <c r="AZ638" s="39">
        <v>4869882</v>
      </c>
      <c r="BA638" s="4" t="s">
        <v>80753</v>
      </c>
      <c r="BB638" s="17" t="s">
        <v>40835</v>
      </c>
      <c r="BC638" s="39">
        <v>1500000</v>
      </c>
      <c r="BD638" s="39">
        <v>14385104</v>
      </c>
      <c r="BE638" s="39">
        <v>15885104</v>
      </c>
      <c r="BF638" s="4" t="s">
        <v>80754</v>
      </c>
      <c r="BG638" s="17" t="s">
        <v>40836</v>
      </c>
      <c r="BH638" s="39">
        <v>3419646</v>
      </c>
      <c r="BI638" s="39">
        <v>29924953</v>
      </c>
      <c r="BJ638" s="39">
        <v>33344599</v>
      </c>
      <c r="BK638" s="4" t="s">
        <v>80755</v>
      </c>
      <c r="BL638" s="17" t="s">
        <v>40837</v>
      </c>
      <c r="BM638" s="39">
        <v>7190779</v>
      </c>
      <c r="BN638" s="39">
        <v>23641037</v>
      </c>
      <c r="BO638" s="39">
        <v>30831816</v>
      </c>
      <c r="BP638" s="4" t="s">
        <v>80756</v>
      </c>
      <c r="BQ638" s="17" t="s">
        <v>40838</v>
      </c>
      <c r="BR638" s="39">
        <v>4206783</v>
      </c>
      <c r="BS638" s="39">
        <v>23594537</v>
      </c>
      <c r="BT638" s="39">
        <v>27801320</v>
      </c>
      <c r="BU638" s="4" t="s">
        <v>80757</v>
      </c>
      <c r="BV638" s="17" t="s">
        <v>40839</v>
      </c>
      <c r="BW638" s="39">
        <v>3850048</v>
      </c>
      <c r="BX638" s="39">
        <v>23908215</v>
      </c>
      <c r="BY638" s="39">
        <v>27758263</v>
      </c>
      <c r="BZ638" s="4" t="s">
        <v>80758</v>
      </c>
      <c r="CA638" s="17" t="s">
        <v>40840</v>
      </c>
      <c r="CB638" s="39">
        <v>3070000</v>
      </c>
      <c r="CC638" s="39">
        <v>26009653</v>
      </c>
      <c r="CD638" s="39">
        <v>29079653</v>
      </c>
      <c r="CE638" s="4" t="s">
        <v>80759</v>
      </c>
      <c r="CF638" s="17" t="s">
        <v>40841</v>
      </c>
      <c r="CG638" s="39">
        <v>2950017</v>
      </c>
      <c r="CH638" s="39">
        <v>28000330</v>
      </c>
      <c r="CI638" s="39">
        <v>30950347</v>
      </c>
      <c r="CJ638" s="4" t="s">
        <v>80760</v>
      </c>
      <c r="CK638" s="17" t="s">
        <v>40842</v>
      </c>
      <c r="CL638" s="39">
        <v>900000</v>
      </c>
      <c r="CM638" s="39">
        <v>9207700</v>
      </c>
      <c r="CN638" s="39">
        <v>10107700</v>
      </c>
      <c r="CO638" s="4" t="s">
        <v>80761</v>
      </c>
      <c r="CP638" s="17" t="s">
        <v>40843</v>
      </c>
      <c r="CQ638" s="39">
        <v>322000</v>
      </c>
      <c r="CR638" s="39">
        <v>90000</v>
      </c>
      <c r="CS638" s="39">
        <v>412000</v>
      </c>
      <c r="CT638" s="4" t="s">
        <v>80762</v>
      </c>
      <c r="CU638" s="17" t="s">
        <v>40844</v>
      </c>
      <c r="CV638" s="39">
        <v>1280000</v>
      </c>
      <c r="CW638" s="39">
        <v>12909553</v>
      </c>
      <c r="CX638" s="39">
        <v>14189553</v>
      </c>
      <c r="CY638" s="4" t="s">
        <v>80763</v>
      </c>
      <c r="CZ638" s="17" t="s">
        <v>40845</v>
      </c>
      <c r="DA638" s="39">
        <v>2212084</v>
      </c>
      <c r="DB638" s="39">
        <v>12967785</v>
      </c>
      <c r="DC638" s="39">
        <v>15179869</v>
      </c>
      <c r="DD638" s="39" t="s">
        <v>80764</v>
      </c>
      <c r="DE638" s="39" t="s">
        <v>40846</v>
      </c>
      <c r="DF638" s="39">
        <v>0</v>
      </c>
      <c r="DG638" s="39">
        <v>0</v>
      </c>
      <c r="DH638" s="39">
        <v>0</v>
      </c>
      <c r="DI638" s="4" t="s">
        <v>80765</v>
      </c>
      <c r="DJ638" s="17" t="s">
        <v>40847</v>
      </c>
      <c r="DK638" s="39">
        <v>0</v>
      </c>
      <c r="DL638" s="39">
        <v>0</v>
      </c>
      <c r="DM638" s="39">
        <v>0</v>
      </c>
      <c r="DN638" s="4" t="s">
        <v>80766</v>
      </c>
      <c r="DO638" s="17" t="s">
        <v>40848</v>
      </c>
      <c r="DP638" s="39">
        <v>891176</v>
      </c>
      <c r="DQ638" s="39">
        <v>11058599</v>
      </c>
      <c r="DR638" s="39">
        <v>11949775</v>
      </c>
      <c r="DS638" s="4" t="s">
        <v>80767</v>
      </c>
      <c r="DT638" s="17" t="s">
        <v>40849</v>
      </c>
      <c r="DU638" s="39">
        <v>0</v>
      </c>
      <c r="DV638" s="39">
        <v>0</v>
      </c>
      <c r="DW638" s="39">
        <v>0</v>
      </c>
      <c r="DX638" s="4" t="s">
        <v>80768</v>
      </c>
      <c r="DY638" s="17" t="s">
        <v>40850</v>
      </c>
      <c r="DZ638" s="39">
        <v>0</v>
      </c>
      <c r="EA638" s="39">
        <v>0</v>
      </c>
      <c r="EB638" s="39">
        <v>0</v>
      </c>
      <c r="EC638" s="4" t="s">
        <v>80769</v>
      </c>
      <c r="ED638" s="17" t="s">
        <v>40851</v>
      </c>
      <c r="EE638" s="39">
        <v>1145000</v>
      </c>
      <c r="EF638" s="39">
        <v>2070000</v>
      </c>
      <c r="EG638" s="39">
        <v>3215000</v>
      </c>
      <c r="EH638" s="4" t="s">
        <v>80770</v>
      </c>
      <c r="EI638" s="56" t="s">
        <v>40852</v>
      </c>
      <c r="EJ638" s="56">
        <v>5800000</v>
      </c>
      <c r="EK638" s="56">
        <v>36165697</v>
      </c>
      <c r="EL638" s="56">
        <v>41965697</v>
      </c>
      <c r="EM638" s="4" t="s">
        <v>80771</v>
      </c>
      <c r="EN638" s="17" t="s">
        <v>40853</v>
      </c>
      <c r="EO638" s="39">
        <v>0</v>
      </c>
      <c r="EP638" s="39">
        <v>0</v>
      </c>
      <c r="EQ638" s="39">
        <v>0</v>
      </c>
      <c r="ER638" s="4" t="s">
        <v>80772</v>
      </c>
      <c r="ES638" s="1" t="s">
        <v>40854</v>
      </c>
      <c r="ET638" s="1">
        <v>0</v>
      </c>
      <c r="EU638" s="1">
        <v>0</v>
      </c>
      <c r="EV638" s="1">
        <v>0</v>
      </c>
      <c r="EW638" s="1" t="s">
        <v>80773</v>
      </c>
      <c r="EX638" s="1" t="s">
        <v>40855</v>
      </c>
      <c r="EY638" s="1">
        <v>0</v>
      </c>
      <c r="EZ638" s="1">
        <v>0</v>
      </c>
      <c r="FA638" s="1">
        <v>0</v>
      </c>
      <c r="FB638" s="1" t="s">
        <v>80774</v>
      </c>
      <c r="FC638" s="1" t="s">
        <v>40856</v>
      </c>
      <c r="FD638" s="1">
        <v>0</v>
      </c>
      <c r="FE638" s="1">
        <v>0</v>
      </c>
      <c r="FF638" s="1">
        <v>0</v>
      </c>
      <c r="FH638" s="1">
        <v>120054264</v>
      </c>
      <c r="FI638" s="1">
        <v>833156038</v>
      </c>
      <c r="FJ638" s="1">
        <v>953210302</v>
      </c>
      <c r="FL638" s="1">
        <v>120054264</v>
      </c>
      <c r="FM638" s="1">
        <v>833156038</v>
      </c>
      <c r="FN638" s="1">
        <v>953210302</v>
      </c>
      <c r="FP638" s="1">
        <v>0</v>
      </c>
      <c r="FQ638" s="1">
        <v>0</v>
      </c>
      <c r="FR638" s="1">
        <v>0</v>
      </c>
    </row>
    <row r="639" spans="1:174">
      <c r="A639" s="3">
        <v>83720000</v>
      </c>
      <c r="B639" s="42" t="s">
        <v>1746</v>
      </c>
      <c r="C639" s="1" t="s">
        <v>1430</v>
      </c>
      <c r="D639" s="5">
        <v>0</v>
      </c>
      <c r="E639" s="5">
        <v>0</v>
      </c>
      <c r="F639" s="4">
        <v>0</v>
      </c>
      <c r="G639" s="4"/>
      <c r="I639" s="5"/>
      <c r="M639" s="1" t="s">
        <v>80775</v>
      </c>
      <c r="N639" s="17" t="s">
        <v>40857</v>
      </c>
      <c r="O639" s="39">
        <v>0</v>
      </c>
      <c r="P639" s="39">
        <v>0</v>
      </c>
      <c r="Q639" s="39">
        <v>0</v>
      </c>
      <c r="R639" s="4" t="s">
        <v>80776</v>
      </c>
      <c r="S639" s="17" t="s">
        <v>40858</v>
      </c>
      <c r="T639" s="39">
        <v>0</v>
      </c>
      <c r="U639" s="39">
        <v>0</v>
      </c>
      <c r="V639" s="39">
        <v>0</v>
      </c>
      <c r="W639" s="4" t="s">
        <v>80777</v>
      </c>
      <c r="X639" s="17" t="s">
        <v>40859</v>
      </c>
      <c r="Y639" s="39">
        <v>0</v>
      </c>
      <c r="Z639" s="39">
        <v>0</v>
      </c>
      <c r="AA639" s="39">
        <v>0</v>
      </c>
      <c r="AB639" s="4" t="s">
        <v>80778</v>
      </c>
      <c r="AC639" s="17" t="s">
        <v>40860</v>
      </c>
      <c r="AD639" s="39">
        <v>0</v>
      </c>
      <c r="AE639" s="39">
        <v>0</v>
      </c>
      <c r="AF639" s="39">
        <v>0</v>
      </c>
      <c r="AG639" s="4" t="s">
        <v>80779</v>
      </c>
      <c r="AH639" s="17" t="s">
        <v>40861</v>
      </c>
      <c r="AI639" s="39">
        <v>0</v>
      </c>
      <c r="AJ639" s="39">
        <v>0</v>
      </c>
      <c r="AK639" s="39">
        <v>0</v>
      </c>
      <c r="AL639" s="4" t="s">
        <v>80780</v>
      </c>
      <c r="AM639" s="17" t="s">
        <v>40862</v>
      </c>
      <c r="AN639" s="39">
        <v>0</v>
      </c>
      <c r="AO639" s="39">
        <v>0</v>
      </c>
      <c r="AP639" s="39">
        <v>0</v>
      </c>
      <c r="AQ639" s="4" t="s">
        <v>80781</v>
      </c>
      <c r="AR639" s="17" t="s">
        <v>40863</v>
      </c>
      <c r="AS639" s="39">
        <v>0</v>
      </c>
      <c r="AT639" s="39">
        <v>0</v>
      </c>
      <c r="AU639" s="39">
        <v>0</v>
      </c>
      <c r="AV639" s="4" t="s">
        <v>80782</v>
      </c>
      <c r="AW639" s="17" t="s">
        <v>40864</v>
      </c>
      <c r="AX639" s="39">
        <v>0</v>
      </c>
      <c r="AY639" s="39">
        <v>0</v>
      </c>
      <c r="AZ639" s="39">
        <v>0</v>
      </c>
      <c r="BA639" s="4" t="s">
        <v>80783</v>
      </c>
      <c r="BB639" s="17" t="s">
        <v>40865</v>
      </c>
      <c r="BC639" s="39">
        <v>0</v>
      </c>
      <c r="BD639" s="39">
        <v>0</v>
      </c>
      <c r="BE639" s="39">
        <v>0</v>
      </c>
      <c r="BF639" s="4" t="s">
        <v>80784</v>
      </c>
      <c r="BG639" s="17" t="s">
        <v>40866</v>
      </c>
      <c r="BH639" s="39">
        <v>0</v>
      </c>
      <c r="BI639" s="39">
        <v>0</v>
      </c>
      <c r="BJ639" s="39">
        <v>0</v>
      </c>
      <c r="BK639" s="4" t="s">
        <v>80785</v>
      </c>
      <c r="BL639" s="17" t="s">
        <v>40867</v>
      </c>
      <c r="BM639" s="39">
        <v>0</v>
      </c>
      <c r="BN639" s="39">
        <v>0</v>
      </c>
      <c r="BO639" s="39">
        <v>0</v>
      </c>
      <c r="BP639" s="4" t="s">
        <v>80786</v>
      </c>
      <c r="BQ639" s="17" t="s">
        <v>40868</v>
      </c>
      <c r="BR639" s="39">
        <v>0</v>
      </c>
      <c r="BS639" s="39">
        <v>0</v>
      </c>
      <c r="BT639" s="39">
        <v>0</v>
      </c>
      <c r="BU639" s="4" t="s">
        <v>80787</v>
      </c>
      <c r="BV639" s="17" t="s">
        <v>40869</v>
      </c>
      <c r="BW639" s="39">
        <v>0</v>
      </c>
      <c r="BX639" s="39">
        <v>0</v>
      </c>
      <c r="BY639" s="39">
        <v>0</v>
      </c>
      <c r="BZ639" s="4" t="s">
        <v>80788</v>
      </c>
      <c r="CA639" s="17" t="s">
        <v>40870</v>
      </c>
      <c r="CB639" s="39">
        <v>0</v>
      </c>
      <c r="CC639" s="39">
        <v>0</v>
      </c>
      <c r="CD639" s="39">
        <v>0</v>
      </c>
      <c r="CE639" s="4" t="s">
        <v>80789</v>
      </c>
      <c r="CF639" s="17" t="s">
        <v>40871</v>
      </c>
      <c r="CG639" s="39">
        <v>0</v>
      </c>
      <c r="CH639" s="39">
        <v>0</v>
      </c>
      <c r="CI639" s="39">
        <v>0</v>
      </c>
      <c r="CJ639" s="4" t="s">
        <v>80790</v>
      </c>
      <c r="CK639" s="17" t="s">
        <v>40872</v>
      </c>
      <c r="CL639" s="39">
        <v>0</v>
      </c>
      <c r="CM639" s="39">
        <v>0</v>
      </c>
      <c r="CN639" s="39">
        <v>0</v>
      </c>
      <c r="CO639" s="4" t="s">
        <v>80791</v>
      </c>
      <c r="CP639" s="17" t="s">
        <v>40873</v>
      </c>
      <c r="CQ639" s="39">
        <v>0</v>
      </c>
      <c r="CR639" s="39">
        <v>0</v>
      </c>
      <c r="CS639" s="39">
        <v>0</v>
      </c>
      <c r="CT639" s="4" t="s">
        <v>80792</v>
      </c>
      <c r="CU639" s="17" t="s">
        <v>40874</v>
      </c>
      <c r="CV639" s="39">
        <v>0</v>
      </c>
      <c r="CW639" s="39">
        <v>0</v>
      </c>
      <c r="CX639" s="39">
        <v>0</v>
      </c>
      <c r="CY639" s="4" t="s">
        <v>80793</v>
      </c>
      <c r="CZ639" s="17" t="s">
        <v>40875</v>
      </c>
      <c r="DA639" s="39">
        <v>0</v>
      </c>
      <c r="DB639" s="39">
        <v>0</v>
      </c>
      <c r="DC639" s="39">
        <v>0</v>
      </c>
      <c r="DD639" s="39" t="s">
        <v>80794</v>
      </c>
      <c r="DE639" s="39" t="s">
        <v>40876</v>
      </c>
      <c r="DF639" s="39">
        <v>0</v>
      </c>
      <c r="DG639" s="39">
        <v>0</v>
      </c>
      <c r="DH639" s="39">
        <v>0</v>
      </c>
      <c r="DI639" s="4" t="s">
        <v>80795</v>
      </c>
      <c r="DJ639" s="17" t="s">
        <v>40877</v>
      </c>
      <c r="DK639" s="39">
        <v>0</v>
      </c>
      <c r="DL639" s="39">
        <v>0</v>
      </c>
      <c r="DM639" s="39">
        <v>0</v>
      </c>
      <c r="DN639" s="4" t="s">
        <v>80796</v>
      </c>
      <c r="DO639" s="17" t="s">
        <v>40878</v>
      </c>
      <c r="DP639" s="39">
        <v>0</v>
      </c>
      <c r="DQ639" s="39">
        <v>0</v>
      </c>
      <c r="DR639" s="39">
        <v>0</v>
      </c>
      <c r="DS639" s="4" t="s">
        <v>80797</v>
      </c>
      <c r="DT639" s="17" t="s">
        <v>40879</v>
      </c>
      <c r="DU639" s="39">
        <v>0</v>
      </c>
      <c r="DV639" s="39">
        <v>0</v>
      </c>
      <c r="DW639" s="39">
        <v>0</v>
      </c>
      <c r="DX639" s="4" t="s">
        <v>80798</v>
      </c>
      <c r="DY639" s="17" t="s">
        <v>40880</v>
      </c>
      <c r="DZ639" s="39">
        <v>0</v>
      </c>
      <c r="EA639" s="39">
        <v>0</v>
      </c>
      <c r="EB639" s="39">
        <v>0</v>
      </c>
      <c r="EC639" s="4" t="s">
        <v>80799</v>
      </c>
      <c r="ED639" s="17" t="s">
        <v>40881</v>
      </c>
      <c r="EE639" s="39">
        <v>0</v>
      </c>
      <c r="EF639" s="39">
        <v>0</v>
      </c>
      <c r="EG639" s="39">
        <v>0</v>
      </c>
      <c r="EH639" s="4" t="s">
        <v>80800</v>
      </c>
      <c r="EI639" s="56" t="s">
        <v>40882</v>
      </c>
      <c r="EJ639" s="56">
        <v>0</v>
      </c>
      <c r="EK639" s="56">
        <v>0</v>
      </c>
      <c r="EL639" s="56">
        <v>0</v>
      </c>
      <c r="EM639" s="4" t="s">
        <v>80801</v>
      </c>
      <c r="EN639" s="17" t="s">
        <v>40883</v>
      </c>
      <c r="EO639" s="39">
        <v>0</v>
      </c>
      <c r="EP639" s="39">
        <v>0</v>
      </c>
      <c r="EQ639" s="39">
        <v>0</v>
      </c>
      <c r="ER639" s="4" t="s">
        <v>80802</v>
      </c>
      <c r="ES639" s="1" t="s">
        <v>40884</v>
      </c>
      <c r="ET639" s="1">
        <v>0</v>
      </c>
      <c r="EU639" s="1">
        <v>0</v>
      </c>
      <c r="EV639" s="1">
        <v>0</v>
      </c>
      <c r="EW639" s="1" t="s">
        <v>80803</v>
      </c>
      <c r="EX639" s="1" t="s">
        <v>40885</v>
      </c>
      <c r="EY639" s="1">
        <v>0</v>
      </c>
      <c r="EZ639" s="1">
        <v>0</v>
      </c>
      <c r="FA639" s="1">
        <v>0</v>
      </c>
      <c r="FB639" s="1" t="s">
        <v>80804</v>
      </c>
      <c r="FC639" s="1" t="s">
        <v>40886</v>
      </c>
      <c r="FD639" s="1">
        <v>0</v>
      </c>
      <c r="FE639" s="1">
        <v>0</v>
      </c>
      <c r="FF639" s="1">
        <v>0</v>
      </c>
      <c r="FH639" s="1">
        <v>0</v>
      </c>
      <c r="FI639" s="1">
        <v>0</v>
      </c>
      <c r="FJ639" s="1">
        <v>0</v>
      </c>
      <c r="FL639" s="1">
        <v>0</v>
      </c>
      <c r="FM639" s="1">
        <v>0</v>
      </c>
      <c r="FN639" s="1">
        <v>0</v>
      </c>
      <c r="FP639" s="1">
        <v>0</v>
      </c>
      <c r="FQ639" s="1">
        <v>0</v>
      </c>
      <c r="FR639" s="1">
        <v>0</v>
      </c>
    </row>
    <row r="640" spans="1:174">
      <c r="A640" s="3">
        <v>83730000</v>
      </c>
      <c r="B640" s="42" t="s">
        <v>1747</v>
      </c>
      <c r="C640" s="1" t="s">
        <v>1431</v>
      </c>
      <c r="D640" s="5">
        <v>2787800</v>
      </c>
      <c r="E640" s="5">
        <v>20664000</v>
      </c>
      <c r="F640" s="4">
        <v>23451800</v>
      </c>
      <c r="G640" s="4"/>
      <c r="I640" s="5"/>
      <c r="M640" s="1" t="s">
        <v>80805</v>
      </c>
      <c r="N640" s="17" t="s">
        <v>40887</v>
      </c>
      <c r="O640" s="39">
        <v>1128500</v>
      </c>
      <c r="P640" s="39">
        <v>9031500</v>
      </c>
      <c r="Q640" s="39">
        <v>10160000</v>
      </c>
      <c r="R640" s="4" t="s">
        <v>80806</v>
      </c>
      <c r="S640" s="17" t="s">
        <v>40888</v>
      </c>
      <c r="T640" s="39">
        <v>110000</v>
      </c>
      <c r="U640" s="39">
        <v>4517000</v>
      </c>
      <c r="V640" s="39">
        <v>4627000</v>
      </c>
      <c r="W640" s="4" t="s">
        <v>80807</v>
      </c>
      <c r="X640" s="17" t="s">
        <v>40889</v>
      </c>
      <c r="Y640" s="39">
        <v>0</v>
      </c>
      <c r="Z640" s="39">
        <v>1302000</v>
      </c>
      <c r="AA640" s="39">
        <v>1302000</v>
      </c>
      <c r="AB640" s="4" t="s">
        <v>80808</v>
      </c>
      <c r="AC640" s="17" t="s">
        <v>40890</v>
      </c>
      <c r="AD640" s="39">
        <v>0</v>
      </c>
      <c r="AE640" s="39">
        <v>0</v>
      </c>
      <c r="AF640" s="39">
        <v>0</v>
      </c>
      <c r="AG640" s="4" t="s">
        <v>80809</v>
      </c>
      <c r="AH640" s="17" t="s">
        <v>40891</v>
      </c>
      <c r="AI640" s="39">
        <v>0</v>
      </c>
      <c r="AJ640" s="39">
        <v>0</v>
      </c>
      <c r="AK640" s="39">
        <v>0</v>
      </c>
      <c r="AL640" s="4" t="s">
        <v>80810</v>
      </c>
      <c r="AM640" s="17" t="s">
        <v>40892</v>
      </c>
      <c r="AN640" s="39">
        <v>0</v>
      </c>
      <c r="AO640" s="39">
        <v>0</v>
      </c>
      <c r="AP640" s="39">
        <v>0</v>
      </c>
      <c r="AQ640" s="4" t="s">
        <v>80811</v>
      </c>
      <c r="AR640" s="17" t="s">
        <v>40893</v>
      </c>
      <c r="AS640" s="39">
        <v>545000</v>
      </c>
      <c r="AT640" s="39">
        <v>1210000</v>
      </c>
      <c r="AU640" s="39">
        <v>1755000</v>
      </c>
      <c r="AV640" s="4" t="s">
        <v>80812</v>
      </c>
      <c r="AW640" s="17" t="s">
        <v>40894</v>
      </c>
      <c r="AX640" s="39">
        <v>0</v>
      </c>
      <c r="AY640" s="39">
        <v>0</v>
      </c>
      <c r="AZ640" s="39">
        <v>0</v>
      </c>
      <c r="BA640" s="4" t="s">
        <v>80813</v>
      </c>
      <c r="BB640" s="17" t="s">
        <v>40895</v>
      </c>
      <c r="BC640" s="39">
        <v>0</v>
      </c>
      <c r="BD640" s="39">
        <v>428500</v>
      </c>
      <c r="BE640" s="39">
        <v>428500</v>
      </c>
      <c r="BF640" s="4" t="s">
        <v>80814</v>
      </c>
      <c r="BG640" s="17" t="s">
        <v>40896</v>
      </c>
      <c r="BH640" s="39">
        <v>451800</v>
      </c>
      <c r="BI640" s="39">
        <v>733500</v>
      </c>
      <c r="BJ640" s="39">
        <v>1185300</v>
      </c>
      <c r="BK640" s="4" t="s">
        <v>80815</v>
      </c>
      <c r="BL640" s="17" t="s">
        <v>40897</v>
      </c>
      <c r="BM640" s="39">
        <v>0</v>
      </c>
      <c r="BN640" s="39">
        <v>1618500</v>
      </c>
      <c r="BO640" s="39">
        <v>1618500</v>
      </c>
      <c r="BP640" s="4" t="s">
        <v>80816</v>
      </c>
      <c r="BQ640" s="17" t="s">
        <v>40898</v>
      </c>
      <c r="BR640" s="39">
        <v>0</v>
      </c>
      <c r="BS640" s="39">
        <v>86000</v>
      </c>
      <c r="BT640" s="39">
        <v>86000</v>
      </c>
      <c r="BU640" s="4" t="s">
        <v>80817</v>
      </c>
      <c r="BV640" s="17" t="s">
        <v>40899</v>
      </c>
      <c r="BW640" s="39">
        <v>0</v>
      </c>
      <c r="BX640" s="39">
        <v>244000</v>
      </c>
      <c r="BY640" s="39">
        <v>244000</v>
      </c>
      <c r="BZ640" s="4" t="s">
        <v>80818</v>
      </c>
      <c r="CA640" s="17" t="s">
        <v>40900</v>
      </c>
      <c r="CB640" s="39">
        <v>0</v>
      </c>
      <c r="CC640" s="39">
        <v>366000</v>
      </c>
      <c r="CD640" s="39">
        <v>366000</v>
      </c>
      <c r="CE640" s="4" t="s">
        <v>80819</v>
      </c>
      <c r="CF640" s="17" t="s">
        <v>40901</v>
      </c>
      <c r="CG640" s="39">
        <v>0</v>
      </c>
      <c r="CH640" s="39">
        <v>0</v>
      </c>
      <c r="CI640" s="39">
        <v>0</v>
      </c>
      <c r="CJ640" s="4" t="s">
        <v>80820</v>
      </c>
      <c r="CK640" s="17" t="s">
        <v>40902</v>
      </c>
      <c r="CL640" s="39">
        <v>0</v>
      </c>
      <c r="CM640" s="39">
        <v>0</v>
      </c>
      <c r="CN640" s="39">
        <v>0</v>
      </c>
      <c r="CO640" s="4" t="s">
        <v>80821</v>
      </c>
      <c r="CP640" s="17" t="s">
        <v>40903</v>
      </c>
      <c r="CQ640" s="39">
        <v>0</v>
      </c>
      <c r="CR640" s="39">
        <v>0</v>
      </c>
      <c r="CS640" s="39">
        <v>0</v>
      </c>
      <c r="CT640" s="4" t="s">
        <v>80822</v>
      </c>
      <c r="CU640" s="17" t="s">
        <v>40904</v>
      </c>
      <c r="CV640" s="39">
        <v>373500</v>
      </c>
      <c r="CW640" s="39">
        <v>652000</v>
      </c>
      <c r="CX640" s="39">
        <v>1025500</v>
      </c>
      <c r="CY640" s="4" t="s">
        <v>80823</v>
      </c>
      <c r="CZ640" s="17" t="s">
        <v>40905</v>
      </c>
      <c r="DA640" s="39">
        <v>179000</v>
      </c>
      <c r="DB640" s="39">
        <v>435000</v>
      </c>
      <c r="DC640" s="39">
        <v>614000</v>
      </c>
      <c r="DD640" s="39" t="s">
        <v>80824</v>
      </c>
      <c r="DE640" s="39" t="s">
        <v>40906</v>
      </c>
      <c r="DF640" s="39">
        <v>0</v>
      </c>
      <c r="DG640" s="39">
        <v>0</v>
      </c>
      <c r="DH640" s="39">
        <v>0</v>
      </c>
      <c r="DI640" s="4" t="s">
        <v>80825</v>
      </c>
      <c r="DJ640" s="17" t="s">
        <v>40907</v>
      </c>
      <c r="DK640" s="39">
        <v>0</v>
      </c>
      <c r="DL640" s="39">
        <v>0</v>
      </c>
      <c r="DM640" s="39">
        <v>0</v>
      </c>
      <c r="DN640" s="4" t="s">
        <v>80826</v>
      </c>
      <c r="DO640" s="17" t="s">
        <v>40908</v>
      </c>
      <c r="DP640" s="39">
        <v>0</v>
      </c>
      <c r="DQ640" s="39">
        <v>0</v>
      </c>
      <c r="DR640" s="39">
        <v>0</v>
      </c>
      <c r="DS640" s="4" t="s">
        <v>80827</v>
      </c>
      <c r="DT640" s="17" t="s">
        <v>40909</v>
      </c>
      <c r="DU640" s="39">
        <v>0</v>
      </c>
      <c r="DV640" s="39">
        <v>0</v>
      </c>
      <c r="DW640" s="39">
        <v>0</v>
      </c>
      <c r="DX640" s="4" t="s">
        <v>80828</v>
      </c>
      <c r="DY640" s="17" t="s">
        <v>40910</v>
      </c>
      <c r="DZ640" s="39">
        <v>0</v>
      </c>
      <c r="EA640" s="39">
        <v>0</v>
      </c>
      <c r="EB640" s="39">
        <v>0</v>
      </c>
      <c r="EC640" s="4" t="s">
        <v>80829</v>
      </c>
      <c r="ED640" s="17" t="s">
        <v>40911</v>
      </c>
      <c r="EE640" s="39">
        <v>0</v>
      </c>
      <c r="EF640" s="39">
        <v>0</v>
      </c>
      <c r="EG640" s="39">
        <v>0</v>
      </c>
      <c r="EH640" s="4" t="s">
        <v>80830</v>
      </c>
      <c r="EI640" s="56" t="s">
        <v>40912</v>
      </c>
      <c r="EJ640" s="56">
        <v>0</v>
      </c>
      <c r="EK640" s="56">
        <v>40000</v>
      </c>
      <c r="EL640" s="56">
        <v>40000</v>
      </c>
      <c r="EM640" s="4" t="s">
        <v>80831</v>
      </c>
      <c r="EN640" s="17" t="s">
        <v>40913</v>
      </c>
      <c r="EO640" s="39">
        <v>0</v>
      </c>
      <c r="EP640" s="39">
        <v>0</v>
      </c>
      <c r="EQ640" s="39">
        <v>0</v>
      </c>
      <c r="ER640" s="4" t="s">
        <v>80832</v>
      </c>
      <c r="ES640" s="1" t="s">
        <v>40914</v>
      </c>
      <c r="ET640" s="1">
        <v>0</v>
      </c>
      <c r="EU640" s="1">
        <v>0</v>
      </c>
      <c r="EV640" s="1">
        <v>0</v>
      </c>
      <c r="EW640" s="1" t="s">
        <v>80833</v>
      </c>
      <c r="EX640" s="1" t="s">
        <v>40915</v>
      </c>
      <c r="EY640" s="1">
        <v>0</v>
      </c>
      <c r="EZ640" s="1">
        <v>0</v>
      </c>
      <c r="FA640" s="1">
        <v>0</v>
      </c>
      <c r="FB640" s="1" t="s">
        <v>80834</v>
      </c>
      <c r="FC640" s="1" t="s">
        <v>40916</v>
      </c>
      <c r="FD640" s="1">
        <v>0</v>
      </c>
      <c r="FE640" s="1">
        <v>0</v>
      </c>
      <c r="FF640" s="1">
        <v>0</v>
      </c>
      <c r="FH640" s="1">
        <v>2787800</v>
      </c>
      <c r="FI640" s="1">
        <v>20664000</v>
      </c>
      <c r="FJ640" s="1">
        <v>23451800</v>
      </c>
      <c r="FL640" s="1">
        <v>2787800</v>
      </c>
      <c r="FM640" s="1">
        <v>20664000</v>
      </c>
      <c r="FN640" s="1">
        <v>23451800</v>
      </c>
      <c r="FP640" s="1">
        <v>0</v>
      </c>
      <c r="FQ640" s="1">
        <v>0</v>
      </c>
      <c r="FR640" s="1">
        <v>0</v>
      </c>
    </row>
    <row r="641" spans="1:174">
      <c r="A641" s="3">
        <v>83740000</v>
      </c>
      <c r="B641" s="42" t="s">
        <v>1748</v>
      </c>
      <c r="C641" s="1" t="s">
        <v>1432</v>
      </c>
      <c r="D641" s="5">
        <v>0</v>
      </c>
      <c r="E641" s="5">
        <v>18374100</v>
      </c>
      <c r="F641" s="4">
        <v>18374100</v>
      </c>
      <c r="G641" s="4"/>
      <c r="I641" s="5"/>
      <c r="M641" s="1" t="s">
        <v>80835</v>
      </c>
      <c r="N641" s="17" t="s">
        <v>40917</v>
      </c>
      <c r="O641" s="39">
        <v>0</v>
      </c>
      <c r="P641" s="39">
        <v>16787400</v>
      </c>
      <c r="Q641" s="39">
        <v>16787400</v>
      </c>
      <c r="R641" s="4" t="s">
        <v>80836</v>
      </c>
      <c r="S641" s="17" t="s">
        <v>40918</v>
      </c>
      <c r="T641" s="39">
        <v>0</v>
      </c>
      <c r="U641" s="39">
        <v>220700</v>
      </c>
      <c r="V641" s="39">
        <v>220700</v>
      </c>
      <c r="W641" s="4" t="s">
        <v>80837</v>
      </c>
      <c r="X641" s="17" t="s">
        <v>40919</v>
      </c>
      <c r="Y641" s="39">
        <v>0</v>
      </c>
      <c r="Z641" s="39">
        <v>0</v>
      </c>
      <c r="AA641" s="39">
        <v>0</v>
      </c>
      <c r="AB641" s="4" t="s">
        <v>80838</v>
      </c>
      <c r="AC641" s="17" t="s">
        <v>40920</v>
      </c>
      <c r="AD641" s="39">
        <v>0</v>
      </c>
      <c r="AE641" s="39">
        <v>0</v>
      </c>
      <c r="AF641" s="39">
        <v>0</v>
      </c>
      <c r="AG641" s="4" t="s">
        <v>80839</v>
      </c>
      <c r="AH641" s="17" t="s">
        <v>40921</v>
      </c>
      <c r="AI641" s="39">
        <v>0</v>
      </c>
      <c r="AJ641" s="39">
        <v>0</v>
      </c>
      <c r="AK641" s="39">
        <v>0</v>
      </c>
      <c r="AL641" s="4" t="s">
        <v>80840</v>
      </c>
      <c r="AM641" s="17" t="s">
        <v>40922</v>
      </c>
      <c r="AN641" s="39">
        <v>0</v>
      </c>
      <c r="AO641" s="39">
        <v>0</v>
      </c>
      <c r="AP641" s="39">
        <v>0</v>
      </c>
      <c r="AQ641" s="4" t="s">
        <v>80841</v>
      </c>
      <c r="AR641" s="17" t="s">
        <v>40923</v>
      </c>
      <c r="AS641" s="39">
        <v>0</v>
      </c>
      <c r="AT641" s="39">
        <v>0</v>
      </c>
      <c r="AU641" s="39">
        <v>0</v>
      </c>
      <c r="AV641" s="4" t="s">
        <v>80842</v>
      </c>
      <c r="AW641" s="17" t="s">
        <v>40924</v>
      </c>
      <c r="AX641" s="39">
        <v>0</v>
      </c>
      <c r="AY641" s="39">
        <v>0</v>
      </c>
      <c r="AZ641" s="39">
        <v>0</v>
      </c>
      <c r="BA641" s="4" t="s">
        <v>80843</v>
      </c>
      <c r="BB641" s="17" t="s">
        <v>40925</v>
      </c>
      <c r="BC641" s="39">
        <v>0</v>
      </c>
      <c r="BD641" s="39">
        <v>0</v>
      </c>
      <c r="BE641" s="39">
        <v>0</v>
      </c>
      <c r="BF641" s="4" t="s">
        <v>80844</v>
      </c>
      <c r="BG641" s="17" t="s">
        <v>40926</v>
      </c>
      <c r="BH641" s="39">
        <v>0</v>
      </c>
      <c r="BI641" s="39">
        <v>412000</v>
      </c>
      <c r="BJ641" s="39">
        <v>412000</v>
      </c>
      <c r="BK641" s="4" t="s">
        <v>80845</v>
      </c>
      <c r="BL641" s="17" t="s">
        <v>40927</v>
      </c>
      <c r="BM641" s="39">
        <v>0</v>
      </c>
      <c r="BN641" s="39">
        <v>475300</v>
      </c>
      <c r="BO641" s="39">
        <v>475300</v>
      </c>
      <c r="BP641" s="4" t="s">
        <v>80846</v>
      </c>
      <c r="BQ641" s="17" t="s">
        <v>40928</v>
      </c>
      <c r="BR641" s="39">
        <v>0</v>
      </c>
      <c r="BS641" s="39">
        <v>0</v>
      </c>
      <c r="BT641" s="39">
        <v>0</v>
      </c>
      <c r="BU641" s="4" t="s">
        <v>80847</v>
      </c>
      <c r="BV641" s="17" t="s">
        <v>40929</v>
      </c>
      <c r="BW641" s="39">
        <v>0</v>
      </c>
      <c r="BX641" s="39">
        <v>212500</v>
      </c>
      <c r="BY641" s="39">
        <v>212500</v>
      </c>
      <c r="BZ641" s="4" t="s">
        <v>80848</v>
      </c>
      <c r="CA641" s="17" t="s">
        <v>40930</v>
      </c>
      <c r="CB641" s="39">
        <v>0</v>
      </c>
      <c r="CC641" s="39">
        <v>0</v>
      </c>
      <c r="CD641" s="39">
        <v>0</v>
      </c>
      <c r="CE641" s="4" t="s">
        <v>80849</v>
      </c>
      <c r="CF641" s="17" t="s">
        <v>40931</v>
      </c>
      <c r="CG641" s="39">
        <v>0</v>
      </c>
      <c r="CH641" s="39">
        <v>0</v>
      </c>
      <c r="CI641" s="39">
        <v>0</v>
      </c>
      <c r="CJ641" s="4" t="s">
        <v>80850</v>
      </c>
      <c r="CK641" s="17" t="s">
        <v>40932</v>
      </c>
      <c r="CL641" s="39">
        <v>0</v>
      </c>
      <c r="CM641" s="39">
        <v>0</v>
      </c>
      <c r="CN641" s="39">
        <v>0</v>
      </c>
      <c r="CO641" s="4" t="s">
        <v>80851</v>
      </c>
      <c r="CP641" s="17" t="s">
        <v>40933</v>
      </c>
      <c r="CQ641" s="39">
        <v>0</v>
      </c>
      <c r="CR641" s="39">
        <v>0</v>
      </c>
      <c r="CS641" s="39">
        <v>0</v>
      </c>
      <c r="CT641" s="4" t="s">
        <v>80852</v>
      </c>
      <c r="CU641" s="17" t="s">
        <v>40934</v>
      </c>
      <c r="CV641" s="39">
        <v>0</v>
      </c>
      <c r="CW641" s="39">
        <v>266200</v>
      </c>
      <c r="CX641" s="39">
        <v>266200</v>
      </c>
      <c r="CY641" s="4" t="s">
        <v>80853</v>
      </c>
      <c r="CZ641" s="17" t="s">
        <v>40935</v>
      </c>
      <c r="DA641" s="39">
        <v>0</v>
      </c>
      <c r="DB641" s="39">
        <v>0</v>
      </c>
      <c r="DC641" s="39">
        <v>0</v>
      </c>
      <c r="DD641" s="39" t="s">
        <v>80854</v>
      </c>
      <c r="DE641" s="39" t="s">
        <v>40936</v>
      </c>
      <c r="DF641" s="39">
        <v>0</v>
      </c>
      <c r="DG641" s="39">
        <v>0</v>
      </c>
      <c r="DH641" s="39">
        <v>0</v>
      </c>
      <c r="DI641" s="4" t="s">
        <v>80855</v>
      </c>
      <c r="DJ641" s="17" t="s">
        <v>40937</v>
      </c>
      <c r="DK641" s="39">
        <v>0</v>
      </c>
      <c r="DL641" s="39">
        <v>0</v>
      </c>
      <c r="DM641" s="39">
        <v>0</v>
      </c>
      <c r="DN641" s="4" t="s">
        <v>80856</v>
      </c>
      <c r="DO641" s="17" t="s">
        <v>40938</v>
      </c>
      <c r="DP641" s="39">
        <v>0</v>
      </c>
      <c r="DQ641" s="39">
        <v>0</v>
      </c>
      <c r="DR641" s="39">
        <v>0</v>
      </c>
      <c r="DS641" s="4" t="s">
        <v>80857</v>
      </c>
      <c r="DT641" s="17" t="s">
        <v>40939</v>
      </c>
      <c r="DU641" s="39">
        <v>0</v>
      </c>
      <c r="DV641" s="39">
        <v>0</v>
      </c>
      <c r="DW641" s="39">
        <v>0</v>
      </c>
      <c r="DX641" s="4" t="s">
        <v>80858</v>
      </c>
      <c r="DY641" s="17" t="s">
        <v>40940</v>
      </c>
      <c r="DZ641" s="39">
        <v>0</v>
      </c>
      <c r="EA641" s="39">
        <v>0</v>
      </c>
      <c r="EB641" s="39">
        <v>0</v>
      </c>
      <c r="EC641" s="4" t="s">
        <v>80859</v>
      </c>
      <c r="ED641" s="17" t="s">
        <v>40941</v>
      </c>
      <c r="EE641" s="39">
        <v>0</v>
      </c>
      <c r="EF641" s="39">
        <v>0</v>
      </c>
      <c r="EG641" s="39">
        <v>0</v>
      </c>
      <c r="EH641" s="4" t="s">
        <v>80860</v>
      </c>
      <c r="EI641" s="56" t="s">
        <v>40942</v>
      </c>
      <c r="EJ641" s="56">
        <v>0</v>
      </c>
      <c r="EK641" s="56">
        <v>0</v>
      </c>
      <c r="EL641" s="56">
        <v>0</v>
      </c>
      <c r="EM641" s="4" t="s">
        <v>80861</v>
      </c>
      <c r="EN641" s="17" t="s">
        <v>40943</v>
      </c>
      <c r="EO641" s="39">
        <v>0</v>
      </c>
      <c r="EP641" s="39">
        <v>0</v>
      </c>
      <c r="EQ641" s="39">
        <v>0</v>
      </c>
      <c r="ER641" s="4" t="s">
        <v>80862</v>
      </c>
      <c r="ES641" s="1" t="s">
        <v>40944</v>
      </c>
      <c r="ET641" s="1">
        <v>0</v>
      </c>
      <c r="EU641" s="1">
        <v>0</v>
      </c>
      <c r="EV641" s="1">
        <v>0</v>
      </c>
      <c r="EW641" s="1" t="s">
        <v>80863</v>
      </c>
      <c r="EX641" s="1" t="s">
        <v>40945</v>
      </c>
      <c r="EY641" s="1">
        <v>0</v>
      </c>
      <c r="EZ641" s="1">
        <v>0</v>
      </c>
      <c r="FA641" s="1">
        <v>0</v>
      </c>
      <c r="FB641" s="1" t="s">
        <v>80864</v>
      </c>
      <c r="FC641" s="1" t="s">
        <v>40946</v>
      </c>
      <c r="FD641" s="1">
        <v>0</v>
      </c>
      <c r="FE641" s="1">
        <v>0</v>
      </c>
      <c r="FF641" s="1">
        <v>0</v>
      </c>
      <c r="FH641" s="1">
        <v>0</v>
      </c>
      <c r="FI641" s="1">
        <v>18374100</v>
      </c>
      <c r="FJ641" s="1">
        <v>18374100</v>
      </c>
      <c r="FL641" s="1">
        <v>0</v>
      </c>
      <c r="FM641" s="1">
        <v>18374100</v>
      </c>
      <c r="FN641" s="1">
        <v>18374100</v>
      </c>
      <c r="FP641" s="1">
        <v>0</v>
      </c>
      <c r="FQ641" s="1">
        <v>0</v>
      </c>
      <c r="FR641" s="1">
        <v>0</v>
      </c>
    </row>
    <row r="642" spans="1:174">
      <c r="A642" s="3">
        <v>83750000</v>
      </c>
      <c r="B642" s="42" t="s">
        <v>1749</v>
      </c>
      <c r="C642" s="1" t="s">
        <v>1433</v>
      </c>
      <c r="D642" s="5">
        <v>30549501</v>
      </c>
      <c r="E642" s="5">
        <v>300995162</v>
      </c>
      <c r="F642" s="4">
        <v>331544663</v>
      </c>
      <c r="G642" s="4"/>
      <c r="I642" s="5"/>
      <c r="M642" s="1" t="s">
        <v>80865</v>
      </c>
      <c r="N642" s="17" t="s">
        <v>40947</v>
      </c>
      <c r="O642" s="39">
        <v>20970001</v>
      </c>
      <c r="P642" s="39">
        <v>222460662</v>
      </c>
      <c r="Q642" s="39">
        <v>243430663</v>
      </c>
      <c r="R642" s="4" t="s">
        <v>80866</v>
      </c>
      <c r="S642" s="17" t="s">
        <v>40948</v>
      </c>
      <c r="T642" s="39">
        <v>90000</v>
      </c>
      <c r="U642" s="39">
        <v>361500</v>
      </c>
      <c r="V642" s="39">
        <v>451500</v>
      </c>
      <c r="W642" s="4" t="s">
        <v>80867</v>
      </c>
      <c r="X642" s="17" t="s">
        <v>40949</v>
      </c>
      <c r="Y642" s="39">
        <v>203000</v>
      </c>
      <c r="Z642" s="39">
        <v>4190500</v>
      </c>
      <c r="AA642" s="39">
        <v>4393500</v>
      </c>
      <c r="AB642" s="4" t="s">
        <v>80868</v>
      </c>
      <c r="AC642" s="17" t="s">
        <v>40950</v>
      </c>
      <c r="AD642" s="39">
        <v>0</v>
      </c>
      <c r="AE642" s="39">
        <v>0</v>
      </c>
      <c r="AF642" s="39">
        <v>0</v>
      </c>
      <c r="AG642" s="4" t="s">
        <v>80869</v>
      </c>
      <c r="AH642" s="17" t="s">
        <v>40951</v>
      </c>
      <c r="AI642" s="39">
        <v>0</v>
      </c>
      <c r="AJ642" s="39">
        <v>0</v>
      </c>
      <c r="AK642" s="39">
        <v>0</v>
      </c>
      <c r="AL642" s="4" t="s">
        <v>80870</v>
      </c>
      <c r="AM642" s="17" t="s">
        <v>40952</v>
      </c>
      <c r="AN642" s="39">
        <v>0</v>
      </c>
      <c r="AO642" s="39">
        <v>0</v>
      </c>
      <c r="AP642" s="39">
        <v>0</v>
      </c>
      <c r="AQ642" s="4" t="s">
        <v>80871</v>
      </c>
      <c r="AR642" s="17" t="s">
        <v>40953</v>
      </c>
      <c r="AS642" s="39">
        <v>250000</v>
      </c>
      <c r="AT642" s="39">
        <v>2035000</v>
      </c>
      <c r="AU642" s="39">
        <v>2285000</v>
      </c>
      <c r="AV642" s="4" t="s">
        <v>80872</v>
      </c>
      <c r="AW642" s="17" t="s">
        <v>40954</v>
      </c>
      <c r="AX642" s="39">
        <v>0</v>
      </c>
      <c r="AY642" s="39">
        <v>0</v>
      </c>
      <c r="AZ642" s="39">
        <v>0</v>
      </c>
      <c r="BA642" s="4" t="s">
        <v>80873</v>
      </c>
      <c r="BB642" s="17" t="s">
        <v>40955</v>
      </c>
      <c r="BC642" s="39">
        <v>150000</v>
      </c>
      <c r="BD642" s="39">
        <v>2881500</v>
      </c>
      <c r="BE642" s="39">
        <v>3031500</v>
      </c>
      <c r="BF642" s="4" t="s">
        <v>80874</v>
      </c>
      <c r="BG642" s="17" t="s">
        <v>40956</v>
      </c>
      <c r="BH642" s="39">
        <v>2885500</v>
      </c>
      <c r="BI642" s="39">
        <v>20727900</v>
      </c>
      <c r="BJ642" s="39">
        <v>23613400</v>
      </c>
      <c r="BK642" s="4" t="s">
        <v>80875</v>
      </c>
      <c r="BL642" s="17" t="s">
        <v>40957</v>
      </c>
      <c r="BM642" s="39">
        <v>691000</v>
      </c>
      <c r="BN642" s="39">
        <v>4726000</v>
      </c>
      <c r="BO642" s="39">
        <v>5417000</v>
      </c>
      <c r="BP642" s="4" t="s">
        <v>80876</v>
      </c>
      <c r="BQ642" s="17" t="s">
        <v>40958</v>
      </c>
      <c r="BR642" s="39">
        <v>1488500</v>
      </c>
      <c r="BS642" s="39">
        <v>6401100</v>
      </c>
      <c r="BT642" s="39">
        <v>7889600</v>
      </c>
      <c r="BU642" s="4" t="s">
        <v>80877</v>
      </c>
      <c r="BV642" s="17" t="s">
        <v>40959</v>
      </c>
      <c r="BW642" s="39">
        <v>0</v>
      </c>
      <c r="BX642" s="39">
        <v>467000</v>
      </c>
      <c r="BY642" s="39">
        <v>467000</v>
      </c>
      <c r="BZ642" s="4" t="s">
        <v>80878</v>
      </c>
      <c r="CA642" s="17" t="s">
        <v>40960</v>
      </c>
      <c r="CB642" s="39">
        <v>906500</v>
      </c>
      <c r="CC642" s="39">
        <v>10029500</v>
      </c>
      <c r="CD642" s="39">
        <v>10936000</v>
      </c>
      <c r="CE642" s="4" t="s">
        <v>80879</v>
      </c>
      <c r="CF642" s="17" t="s">
        <v>40961</v>
      </c>
      <c r="CG642" s="39">
        <v>2215000</v>
      </c>
      <c r="CH642" s="39">
        <v>18019000</v>
      </c>
      <c r="CI642" s="39">
        <v>20234000</v>
      </c>
      <c r="CJ642" s="4" t="s">
        <v>80880</v>
      </c>
      <c r="CK642" s="17" t="s">
        <v>40962</v>
      </c>
      <c r="CL642" s="39">
        <v>0</v>
      </c>
      <c r="CM642" s="39">
        <v>0</v>
      </c>
      <c r="CN642" s="39">
        <v>0</v>
      </c>
      <c r="CO642" s="4" t="s">
        <v>80881</v>
      </c>
      <c r="CP642" s="17" t="s">
        <v>40963</v>
      </c>
      <c r="CQ642" s="39">
        <v>0</v>
      </c>
      <c r="CR642" s="39">
        <v>0</v>
      </c>
      <c r="CS642" s="39">
        <v>0</v>
      </c>
      <c r="CT642" s="4" t="s">
        <v>80882</v>
      </c>
      <c r="CU642" s="17" t="s">
        <v>40964</v>
      </c>
      <c r="CV642" s="39">
        <v>0</v>
      </c>
      <c r="CW642" s="39">
        <v>3000</v>
      </c>
      <c r="CX642" s="39">
        <v>3000</v>
      </c>
      <c r="CY642" s="4" t="s">
        <v>80883</v>
      </c>
      <c r="CZ642" s="17" t="s">
        <v>40965</v>
      </c>
      <c r="DA642" s="39">
        <v>300000</v>
      </c>
      <c r="DB642" s="39">
        <v>2997000</v>
      </c>
      <c r="DC642" s="39">
        <v>3297000</v>
      </c>
      <c r="DD642" s="39" t="s">
        <v>80884</v>
      </c>
      <c r="DE642" s="39" t="s">
        <v>40966</v>
      </c>
      <c r="DF642" s="39">
        <v>0</v>
      </c>
      <c r="DG642" s="39">
        <v>0</v>
      </c>
      <c r="DH642" s="39">
        <v>0</v>
      </c>
      <c r="DI642" s="4" t="s">
        <v>80885</v>
      </c>
      <c r="DJ642" s="17" t="s">
        <v>40967</v>
      </c>
      <c r="DK642" s="39">
        <v>0</v>
      </c>
      <c r="DL642" s="39">
        <v>0</v>
      </c>
      <c r="DM642" s="39">
        <v>0</v>
      </c>
      <c r="DN642" s="4" t="s">
        <v>80886</v>
      </c>
      <c r="DO642" s="17" t="s">
        <v>40968</v>
      </c>
      <c r="DP642" s="39">
        <v>100000</v>
      </c>
      <c r="DQ642" s="39">
        <v>1877000</v>
      </c>
      <c r="DR642" s="39">
        <v>1977000</v>
      </c>
      <c r="DS642" s="4" t="s">
        <v>80887</v>
      </c>
      <c r="DT642" s="17" t="s">
        <v>40969</v>
      </c>
      <c r="DU642" s="39">
        <v>0</v>
      </c>
      <c r="DV642" s="39">
        <v>0</v>
      </c>
      <c r="DW642" s="39">
        <v>0</v>
      </c>
      <c r="DX642" s="4" t="s">
        <v>80888</v>
      </c>
      <c r="DY642" s="17" t="s">
        <v>40970</v>
      </c>
      <c r="DZ642" s="39">
        <v>0</v>
      </c>
      <c r="EA642" s="39">
        <v>0</v>
      </c>
      <c r="EB642" s="39">
        <v>0</v>
      </c>
      <c r="EC642" s="4" t="s">
        <v>80889</v>
      </c>
      <c r="ED642" s="17" t="s">
        <v>40971</v>
      </c>
      <c r="EE642" s="39">
        <v>0</v>
      </c>
      <c r="EF642" s="39">
        <v>0</v>
      </c>
      <c r="EG642" s="39">
        <v>0</v>
      </c>
      <c r="EH642" s="4" t="s">
        <v>80890</v>
      </c>
      <c r="EI642" s="56" t="s">
        <v>40972</v>
      </c>
      <c r="EJ642" s="56">
        <v>300000</v>
      </c>
      <c r="EK642" s="56">
        <v>3818500</v>
      </c>
      <c r="EL642" s="56">
        <v>4118500</v>
      </c>
      <c r="EM642" s="4" t="s">
        <v>80891</v>
      </c>
      <c r="EN642" s="17" t="s">
        <v>40973</v>
      </c>
      <c r="EO642" s="39">
        <v>0</v>
      </c>
      <c r="EP642" s="39">
        <v>0</v>
      </c>
      <c r="EQ642" s="39">
        <v>0</v>
      </c>
      <c r="ER642" s="4" t="s">
        <v>80892</v>
      </c>
      <c r="ES642" s="1" t="s">
        <v>40974</v>
      </c>
      <c r="ET642" s="1">
        <v>0</v>
      </c>
      <c r="EU642" s="1">
        <v>0</v>
      </c>
      <c r="EV642" s="1">
        <v>0</v>
      </c>
      <c r="EW642" s="1" t="s">
        <v>80893</v>
      </c>
      <c r="EX642" s="1" t="s">
        <v>40975</v>
      </c>
      <c r="EY642" s="1">
        <v>0</v>
      </c>
      <c r="EZ642" s="1">
        <v>0</v>
      </c>
      <c r="FA642" s="1">
        <v>0</v>
      </c>
      <c r="FB642" s="1" t="s">
        <v>80894</v>
      </c>
      <c r="FC642" s="1" t="s">
        <v>40976</v>
      </c>
      <c r="FD642" s="1">
        <v>0</v>
      </c>
      <c r="FE642" s="1">
        <v>0</v>
      </c>
      <c r="FF642" s="1">
        <v>0</v>
      </c>
      <c r="FH642" s="1">
        <v>30549501</v>
      </c>
      <c r="FI642" s="1">
        <v>300995162</v>
      </c>
      <c r="FJ642" s="1">
        <v>331544663</v>
      </c>
      <c r="FL642" s="1">
        <v>30549501</v>
      </c>
      <c r="FM642" s="1">
        <v>300995162</v>
      </c>
      <c r="FN642" s="1">
        <v>331544663</v>
      </c>
      <c r="FP642" s="1">
        <v>0</v>
      </c>
      <c r="FQ642" s="1">
        <v>0</v>
      </c>
      <c r="FR642" s="1">
        <v>0</v>
      </c>
    </row>
    <row r="643" spans="1:174">
      <c r="A643" s="3">
        <v>83760000</v>
      </c>
      <c r="B643" s="42" t="s">
        <v>1750</v>
      </c>
      <c r="C643" s="1" t="s">
        <v>1434</v>
      </c>
      <c r="D643" s="5">
        <v>164505297</v>
      </c>
      <c r="E643" s="5">
        <v>3057651721</v>
      </c>
      <c r="F643" s="4">
        <v>3222157018</v>
      </c>
      <c r="G643" s="4"/>
      <c r="I643" s="5"/>
      <c r="M643" s="1" t="s">
        <v>80895</v>
      </c>
      <c r="N643" s="17" t="s">
        <v>40977</v>
      </c>
      <c r="O643" s="39">
        <v>27440000</v>
      </c>
      <c r="P643" s="39">
        <v>2057190834</v>
      </c>
      <c r="Q643" s="39">
        <v>2084630834</v>
      </c>
      <c r="R643" s="4" t="s">
        <v>80896</v>
      </c>
      <c r="S643" s="17" t="s">
        <v>40978</v>
      </c>
      <c r="T643" s="39">
        <v>0</v>
      </c>
      <c r="U643" s="39">
        <v>0</v>
      </c>
      <c r="V643" s="39">
        <v>0</v>
      </c>
      <c r="W643" s="4" t="s">
        <v>80897</v>
      </c>
      <c r="X643" s="17" t="s">
        <v>40979</v>
      </c>
      <c r="Y643" s="39">
        <v>8110000</v>
      </c>
      <c r="Z643" s="39">
        <v>78723636</v>
      </c>
      <c r="AA643" s="39">
        <v>86833636</v>
      </c>
      <c r="AB643" s="4" t="s">
        <v>80898</v>
      </c>
      <c r="AC643" s="17" t="s">
        <v>40980</v>
      </c>
      <c r="AD643" s="39">
        <v>5900000</v>
      </c>
      <c r="AE643" s="39">
        <v>49500000</v>
      </c>
      <c r="AF643" s="39">
        <v>55400000</v>
      </c>
      <c r="AG643" s="4" t="s">
        <v>80899</v>
      </c>
      <c r="AH643" s="17" t="s">
        <v>40981</v>
      </c>
      <c r="AI643" s="39">
        <v>30240000</v>
      </c>
      <c r="AJ643" s="39">
        <v>68040000</v>
      </c>
      <c r="AK643" s="39">
        <v>98280000</v>
      </c>
      <c r="AL643" s="4" t="s">
        <v>80900</v>
      </c>
      <c r="AM643" s="17" t="s">
        <v>40982</v>
      </c>
      <c r="AN643" s="39">
        <v>15600000</v>
      </c>
      <c r="AO643" s="39">
        <v>31200000</v>
      </c>
      <c r="AP643" s="39">
        <v>46800000</v>
      </c>
      <c r="AQ643" s="4" t="s">
        <v>80901</v>
      </c>
      <c r="AR643" s="17" t="s">
        <v>40983</v>
      </c>
      <c r="AS643" s="39">
        <v>7420000</v>
      </c>
      <c r="AT643" s="39">
        <v>58604000</v>
      </c>
      <c r="AU643" s="39">
        <v>66024000</v>
      </c>
      <c r="AV643" s="4" t="s">
        <v>80902</v>
      </c>
      <c r="AW643" s="17" t="s">
        <v>40984</v>
      </c>
      <c r="AX643" s="39">
        <v>0</v>
      </c>
      <c r="AY643" s="39">
        <v>0</v>
      </c>
      <c r="AZ643" s="39">
        <v>0</v>
      </c>
      <c r="BA643" s="4" t="s">
        <v>80903</v>
      </c>
      <c r="BB643" s="17" t="s">
        <v>40985</v>
      </c>
      <c r="BC643" s="39">
        <v>5000000</v>
      </c>
      <c r="BD643" s="39">
        <v>51904000</v>
      </c>
      <c r="BE643" s="39">
        <v>56904000</v>
      </c>
      <c r="BF643" s="4" t="s">
        <v>80904</v>
      </c>
      <c r="BG643" s="17" t="s">
        <v>40986</v>
      </c>
      <c r="BH643" s="39">
        <v>14754000</v>
      </c>
      <c r="BI643" s="39">
        <v>161684000</v>
      </c>
      <c r="BJ643" s="39">
        <v>176438000</v>
      </c>
      <c r="BK643" s="4" t="s">
        <v>80905</v>
      </c>
      <c r="BL643" s="17" t="s">
        <v>40987</v>
      </c>
      <c r="BM643" s="39">
        <v>0</v>
      </c>
      <c r="BN643" s="39">
        <v>700000</v>
      </c>
      <c r="BO643" s="39">
        <v>700000</v>
      </c>
      <c r="BP643" s="4" t="s">
        <v>80906</v>
      </c>
      <c r="BQ643" s="17" t="s">
        <v>40988</v>
      </c>
      <c r="BR643" s="39">
        <v>9523636</v>
      </c>
      <c r="BS643" s="39">
        <v>47618180</v>
      </c>
      <c r="BT643" s="39">
        <v>57141816</v>
      </c>
      <c r="BU643" s="4" t="s">
        <v>80907</v>
      </c>
      <c r="BV643" s="17" t="s">
        <v>40989</v>
      </c>
      <c r="BW643" s="39">
        <v>5760000</v>
      </c>
      <c r="BX643" s="39">
        <v>60480000</v>
      </c>
      <c r="BY643" s="39">
        <v>66240000</v>
      </c>
      <c r="BZ643" s="4" t="s">
        <v>80908</v>
      </c>
      <c r="CA643" s="17" t="s">
        <v>40990</v>
      </c>
      <c r="CB643" s="39">
        <v>9800000</v>
      </c>
      <c r="CC643" s="39">
        <v>35275000</v>
      </c>
      <c r="CD643" s="39">
        <v>45075000</v>
      </c>
      <c r="CE643" s="4" t="s">
        <v>80909</v>
      </c>
      <c r="CF643" s="17" t="s">
        <v>40991</v>
      </c>
      <c r="CG643" s="39">
        <v>5184000</v>
      </c>
      <c r="CH643" s="39">
        <v>55576800</v>
      </c>
      <c r="CI643" s="39">
        <v>60760800</v>
      </c>
      <c r="CJ643" s="4" t="s">
        <v>80910</v>
      </c>
      <c r="CK643" s="17" t="s">
        <v>40992</v>
      </c>
      <c r="CL643" s="39">
        <v>5390000</v>
      </c>
      <c r="CM643" s="39">
        <v>59400000</v>
      </c>
      <c r="CN643" s="39">
        <v>64790000</v>
      </c>
      <c r="CO643" s="4" t="s">
        <v>80911</v>
      </c>
      <c r="CP643" s="17" t="s">
        <v>40993</v>
      </c>
      <c r="CQ643" s="39">
        <v>0</v>
      </c>
      <c r="CR643" s="39">
        <v>0</v>
      </c>
      <c r="CS643" s="39">
        <v>0</v>
      </c>
      <c r="CT643" s="4" t="s">
        <v>80912</v>
      </c>
      <c r="CU643" s="17" t="s">
        <v>40994</v>
      </c>
      <c r="CV643" s="39">
        <v>4909091</v>
      </c>
      <c r="CW643" s="39">
        <v>54500001</v>
      </c>
      <c r="CX643" s="39">
        <v>59409092</v>
      </c>
      <c r="CY643" s="4" t="s">
        <v>80913</v>
      </c>
      <c r="CZ643" s="17" t="s">
        <v>40995</v>
      </c>
      <c r="DA643" s="39">
        <v>0</v>
      </c>
      <c r="DB643" s="39">
        <v>79785000</v>
      </c>
      <c r="DC643" s="39">
        <v>79785000</v>
      </c>
      <c r="DD643" s="39" t="s">
        <v>80914</v>
      </c>
      <c r="DE643" s="39" t="s">
        <v>40996</v>
      </c>
      <c r="DF643" s="39">
        <v>0</v>
      </c>
      <c r="DG643" s="39">
        <v>0</v>
      </c>
      <c r="DH643" s="39">
        <v>0</v>
      </c>
      <c r="DI643" s="4" t="s">
        <v>80915</v>
      </c>
      <c r="DJ643" s="17" t="s">
        <v>40997</v>
      </c>
      <c r="DK643" s="39">
        <v>0</v>
      </c>
      <c r="DL643" s="39">
        <v>0</v>
      </c>
      <c r="DM643" s="39">
        <v>0</v>
      </c>
      <c r="DN643" s="4" t="s">
        <v>80916</v>
      </c>
      <c r="DO643" s="17" t="s">
        <v>40998</v>
      </c>
      <c r="DP643" s="39">
        <v>4320000</v>
      </c>
      <c r="DQ643" s="39">
        <v>47520000</v>
      </c>
      <c r="DR643" s="39">
        <v>51840000</v>
      </c>
      <c r="DS643" s="4" t="s">
        <v>80917</v>
      </c>
      <c r="DT643" s="17" t="s">
        <v>40999</v>
      </c>
      <c r="DU643" s="39">
        <v>0</v>
      </c>
      <c r="DV643" s="39">
        <v>0</v>
      </c>
      <c r="DW643" s="39">
        <v>0</v>
      </c>
      <c r="DX643" s="4" t="s">
        <v>80918</v>
      </c>
      <c r="DY643" s="17" t="s">
        <v>41000</v>
      </c>
      <c r="DZ643" s="39">
        <v>0</v>
      </c>
      <c r="EA643" s="39">
        <v>0</v>
      </c>
      <c r="EB643" s="39">
        <v>0</v>
      </c>
      <c r="EC643" s="4" t="s">
        <v>80919</v>
      </c>
      <c r="ED643" s="17" t="s">
        <v>41001</v>
      </c>
      <c r="EE643" s="39">
        <v>0</v>
      </c>
      <c r="EF643" s="39">
        <v>3250000</v>
      </c>
      <c r="EG643" s="39">
        <v>3250000</v>
      </c>
      <c r="EH643" s="4" t="s">
        <v>80920</v>
      </c>
      <c r="EI643" s="56" t="s">
        <v>41002</v>
      </c>
      <c r="EJ643" s="56">
        <v>5154570</v>
      </c>
      <c r="EK643" s="56">
        <v>56700270</v>
      </c>
      <c r="EL643" s="56">
        <v>61854840</v>
      </c>
      <c r="EM643" s="4" t="s">
        <v>80921</v>
      </c>
      <c r="EN643" s="17" t="s">
        <v>41003</v>
      </c>
      <c r="EO643" s="39">
        <v>0</v>
      </c>
      <c r="EP643" s="39">
        <v>0</v>
      </c>
      <c r="EQ643" s="39">
        <v>0</v>
      </c>
      <c r="ER643" s="4" t="s">
        <v>80922</v>
      </c>
      <c r="ES643" s="1" t="s">
        <v>41004</v>
      </c>
      <c r="ET643" s="1">
        <v>0</v>
      </c>
      <c r="EU643" s="1">
        <v>0</v>
      </c>
      <c r="EV643" s="1">
        <v>0</v>
      </c>
      <c r="EW643" s="1" t="s">
        <v>80923</v>
      </c>
      <c r="EX643" s="1" t="s">
        <v>41005</v>
      </c>
      <c r="EY643" s="1">
        <v>0</v>
      </c>
      <c r="EZ643" s="1">
        <v>0</v>
      </c>
      <c r="FA643" s="1">
        <v>0</v>
      </c>
      <c r="FB643" s="1" t="s">
        <v>80924</v>
      </c>
      <c r="FC643" s="1" t="s">
        <v>41006</v>
      </c>
      <c r="FD643" s="1">
        <v>0</v>
      </c>
      <c r="FE643" s="1">
        <v>0</v>
      </c>
      <c r="FF643" s="1">
        <v>0</v>
      </c>
      <c r="FH643" s="1">
        <v>164505297</v>
      </c>
      <c r="FI643" s="1">
        <v>3057651721</v>
      </c>
      <c r="FJ643" s="1">
        <v>3222157018</v>
      </c>
      <c r="FL643" s="1">
        <v>164505297</v>
      </c>
      <c r="FM643" s="1">
        <v>3057651721</v>
      </c>
      <c r="FN643" s="1">
        <v>3222157018</v>
      </c>
      <c r="FP643" s="1">
        <v>0</v>
      </c>
      <c r="FQ643" s="1">
        <v>0</v>
      </c>
      <c r="FR643" s="1">
        <v>0</v>
      </c>
    </row>
    <row r="644" spans="1:174">
      <c r="A644" s="3">
        <v>83770000</v>
      </c>
      <c r="B644" s="42" t="s">
        <v>1751</v>
      </c>
      <c r="C644" s="1" t="s">
        <v>1435</v>
      </c>
      <c r="D644" s="5">
        <v>279000</v>
      </c>
      <c r="E644" s="5">
        <v>2241999</v>
      </c>
      <c r="F644" s="4">
        <v>2520999</v>
      </c>
      <c r="G644" s="4"/>
      <c r="I644" s="5"/>
      <c r="M644" s="1" t="s">
        <v>80925</v>
      </c>
      <c r="N644" s="17" t="s">
        <v>41007</v>
      </c>
      <c r="O644" s="39">
        <v>213000</v>
      </c>
      <c r="P644" s="39">
        <v>1973999</v>
      </c>
      <c r="Q644" s="39">
        <v>2186999</v>
      </c>
      <c r="R644" s="4" t="s">
        <v>80926</v>
      </c>
      <c r="S644" s="17" t="s">
        <v>41008</v>
      </c>
      <c r="T644" s="39">
        <v>0</v>
      </c>
      <c r="U644" s="39">
        <v>0</v>
      </c>
      <c r="V644" s="39">
        <v>0</v>
      </c>
      <c r="W644" s="4" t="s">
        <v>80927</v>
      </c>
      <c r="X644" s="17" t="s">
        <v>41009</v>
      </c>
      <c r="Y644" s="39">
        <v>0</v>
      </c>
      <c r="Z644" s="39">
        <v>0</v>
      </c>
      <c r="AA644" s="39">
        <v>0</v>
      </c>
      <c r="AB644" s="4" t="s">
        <v>80928</v>
      </c>
      <c r="AC644" s="17" t="s">
        <v>41010</v>
      </c>
      <c r="AD644" s="39">
        <v>0</v>
      </c>
      <c r="AE644" s="39">
        <v>0</v>
      </c>
      <c r="AF644" s="39">
        <v>0</v>
      </c>
      <c r="AG644" s="4" t="s">
        <v>80929</v>
      </c>
      <c r="AH644" s="17" t="s">
        <v>41011</v>
      </c>
      <c r="AI644" s="39">
        <v>0</v>
      </c>
      <c r="AJ644" s="39">
        <v>0</v>
      </c>
      <c r="AK644" s="39">
        <v>0</v>
      </c>
      <c r="AL644" s="4" t="s">
        <v>80930</v>
      </c>
      <c r="AM644" s="17" t="s">
        <v>41012</v>
      </c>
      <c r="AN644" s="39">
        <v>0</v>
      </c>
      <c r="AO644" s="39">
        <v>0</v>
      </c>
      <c r="AP644" s="39">
        <v>0</v>
      </c>
      <c r="AQ644" s="4" t="s">
        <v>80931</v>
      </c>
      <c r="AR644" s="17" t="s">
        <v>41013</v>
      </c>
      <c r="AS644" s="39">
        <v>0</v>
      </c>
      <c r="AT644" s="39">
        <v>64000</v>
      </c>
      <c r="AU644" s="39">
        <v>64000</v>
      </c>
      <c r="AV644" s="4" t="s">
        <v>80932</v>
      </c>
      <c r="AW644" s="17" t="s">
        <v>41014</v>
      </c>
      <c r="AX644" s="39">
        <v>0</v>
      </c>
      <c r="AY644" s="39">
        <v>0</v>
      </c>
      <c r="AZ644" s="39">
        <v>0</v>
      </c>
      <c r="BA644" s="4" t="s">
        <v>80933</v>
      </c>
      <c r="BB644" s="17" t="s">
        <v>41015</v>
      </c>
      <c r="BC644" s="39">
        <v>0</v>
      </c>
      <c r="BD644" s="39">
        <v>0</v>
      </c>
      <c r="BE644" s="39">
        <v>0</v>
      </c>
      <c r="BF644" s="4" t="s">
        <v>80934</v>
      </c>
      <c r="BG644" s="17" t="s">
        <v>41016</v>
      </c>
      <c r="BH644" s="39">
        <v>45000</v>
      </c>
      <c r="BI644" s="39">
        <v>100000</v>
      </c>
      <c r="BJ644" s="39">
        <v>145000</v>
      </c>
      <c r="BK644" s="4" t="s">
        <v>80935</v>
      </c>
      <c r="BL644" s="17" t="s">
        <v>41017</v>
      </c>
      <c r="BM644" s="39">
        <v>0</v>
      </c>
      <c r="BN644" s="39">
        <v>97000</v>
      </c>
      <c r="BO644" s="39">
        <v>97000</v>
      </c>
      <c r="BP644" s="4" t="s">
        <v>80936</v>
      </c>
      <c r="BQ644" s="17" t="s">
        <v>41018</v>
      </c>
      <c r="BR644" s="39">
        <v>21000</v>
      </c>
      <c r="BS644" s="39">
        <v>7000</v>
      </c>
      <c r="BT644" s="39">
        <v>28000</v>
      </c>
      <c r="BU644" s="4" t="s">
        <v>80937</v>
      </c>
      <c r="BV644" s="17" t="s">
        <v>41019</v>
      </c>
      <c r="BW644" s="39">
        <v>0</v>
      </c>
      <c r="BX644" s="39">
        <v>0</v>
      </c>
      <c r="BY644" s="39">
        <v>0</v>
      </c>
      <c r="BZ644" s="4" t="s">
        <v>80938</v>
      </c>
      <c r="CA644" s="17" t="s">
        <v>41020</v>
      </c>
      <c r="CB644" s="39">
        <v>0</v>
      </c>
      <c r="CC644" s="39">
        <v>0</v>
      </c>
      <c r="CD644" s="39">
        <v>0</v>
      </c>
      <c r="CE644" s="4" t="s">
        <v>80939</v>
      </c>
      <c r="CF644" s="17" t="s">
        <v>41021</v>
      </c>
      <c r="CG644" s="39">
        <v>0</v>
      </c>
      <c r="CH644" s="39">
        <v>0</v>
      </c>
      <c r="CI644" s="39">
        <v>0</v>
      </c>
      <c r="CJ644" s="4" t="s">
        <v>80940</v>
      </c>
      <c r="CK644" s="17" t="s">
        <v>41022</v>
      </c>
      <c r="CL644" s="39">
        <v>0</v>
      </c>
      <c r="CM644" s="39">
        <v>0</v>
      </c>
      <c r="CN644" s="39">
        <v>0</v>
      </c>
      <c r="CO644" s="4" t="s">
        <v>80941</v>
      </c>
      <c r="CP644" s="17" t="s">
        <v>41023</v>
      </c>
      <c r="CQ644" s="39">
        <v>0</v>
      </c>
      <c r="CR644" s="39">
        <v>0</v>
      </c>
      <c r="CS644" s="39">
        <v>0</v>
      </c>
      <c r="CT644" s="4" t="s">
        <v>80942</v>
      </c>
      <c r="CU644" s="17" t="s">
        <v>41024</v>
      </c>
      <c r="CV644" s="39">
        <v>0</v>
      </c>
      <c r="CW644" s="39">
        <v>0</v>
      </c>
      <c r="CX644" s="39">
        <v>0</v>
      </c>
      <c r="CY644" s="4" t="s">
        <v>80943</v>
      </c>
      <c r="CZ644" s="17" t="s">
        <v>41025</v>
      </c>
      <c r="DA644" s="39">
        <v>0</v>
      </c>
      <c r="DB644" s="39">
        <v>0</v>
      </c>
      <c r="DC644" s="39">
        <v>0</v>
      </c>
      <c r="DD644" s="39" t="s">
        <v>80944</v>
      </c>
      <c r="DE644" s="39" t="s">
        <v>41026</v>
      </c>
      <c r="DF644" s="39">
        <v>0</v>
      </c>
      <c r="DG644" s="39">
        <v>0</v>
      </c>
      <c r="DH644" s="39">
        <v>0</v>
      </c>
      <c r="DI644" s="4" t="s">
        <v>80945</v>
      </c>
      <c r="DJ644" s="17" t="s">
        <v>41027</v>
      </c>
      <c r="DK644" s="39">
        <v>0</v>
      </c>
      <c r="DL644" s="39">
        <v>0</v>
      </c>
      <c r="DM644" s="39">
        <v>0</v>
      </c>
      <c r="DN644" s="4" t="s">
        <v>80946</v>
      </c>
      <c r="DO644" s="17" t="s">
        <v>41028</v>
      </c>
      <c r="DP644" s="39">
        <v>0</v>
      </c>
      <c r="DQ644" s="39">
        <v>0</v>
      </c>
      <c r="DR644" s="39">
        <v>0</v>
      </c>
      <c r="DS644" s="4" t="s">
        <v>80947</v>
      </c>
      <c r="DT644" s="17" t="s">
        <v>41029</v>
      </c>
      <c r="DU644" s="39">
        <v>0</v>
      </c>
      <c r="DV644" s="39">
        <v>0</v>
      </c>
      <c r="DW644" s="39">
        <v>0</v>
      </c>
      <c r="DX644" s="4" t="s">
        <v>80948</v>
      </c>
      <c r="DY644" s="17" t="s">
        <v>41030</v>
      </c>
      <c r="DZ644" s="39">
        <v>0</v>
      </c>
      <c r="EA644" s="39">
        <v>0</v>
      </c>
      <c r="EB644" s="39">
        <v>0</v>
      </c>
      <c r="EC644" s="4" t="s">
        <v>80949</v>
      </c>
      <c r="ED644" s="17" t="s">
        <v>41031</v>
      </c>
      <c r="EE644" s="39">
        <v>0</v>
      </c>
      <c r="EF644" s="39">
        <v>0</v>
      </c>
      <c r="EG644" s="39">
        <v>0</v>
      </c>
      <c r="EH644" s="4" t="s">
        <v>80950</v>
      </c>
      <c r="EI644" s="56" t="s">
        <v>41032</v>
      </c>
      <c r="EJ644" s="56">
        <v>0</v>
      </c>
      <c r="EK644" s="56">
        <v>0</v>
      </c>
      <c r="EL644" s="56">
        <v>0</v>
      </c>
      <c r="EM644" s="4" t="s">
        <v>80951</v>
      </c>
      <c r="EN644" s="17" t="s">
        <v>41033</v>
      </c>
      <c r="EO644" s="39">
        <v>0</v>
      </c>
      <c r="EP644" s="39">
        <v>0</v>
      </c>
      <c r="EQ644" s="39">
        <v>0</v>
      </c>
      <c r="ER644" s="4" t="s">
        <v>80952</v>
      </c>
      <c r="ES644" s="1" t="s">
        <v>41034</v>
      </c>
      <c r="ET644" s="1">
        <v>0</v>
      </c>
      <c r="EU644" s="1">
        <v>0</v>
      </c>
      <c r="EV644" s="1">
        <v>0</v>
      </c>
      <c r="EW644" s="1" t="s">
        <v>80953</v>
      </c>
      <c r="EX644" s="1" t="s">
        <v>41035</v>
      </c>
      <c r="EY644" s="1">
        <v>0</v>
      </c>
      <c r="EZ644" s="1">
        <v>0</v>
      </c>
      <c r="FA644" s="1">
        <v>0</v>
      </c>
      <c r="FB644" s="1" t="s">
        <v>80954</v>
      </c>
      <c r="FC644" s="1" t="s">
        <v>41036</v>
      </c>
      <c r="FD644" s="1">
        <v>0</v>
      </c>
      <c r="FE644" s="1">
        <v>0</v>
      </c>
      <c r="FF644" s="1">
        <v>0</v>
      </c>
      <c r="FH644" s="1">
        <v>279000</v>
      </c>
      <c r="FI644" s="1">
        <v>2241999</v>
      </c>
      <c r="FJ644" s="1">
        <v>2520999</v>
      </c>
      <c r="FL644" s="1">
        <v>279000</v>
      </c>
      <c r="FM644" s="1">
        <v>2241999</v>
      </c>
      <c r="FN644" s="1">
        <v>2520999</v>
      </c>
      <c r="FP644" s="1">
        <v>0</v>
      </c>
      <c r="FQ644" s="1">
        <v>0</v>
      </c>
      <c r="FR644" s="1">
        <v>0</v>
      </c>
    </row>
    <row r="645" spans="1:174">
      <c r="A645" s="40"/>
      <c r="B645" s="119" t="s">
        <v>1487</v>
      </c>
      <c r="C645" s="32"/>
      <c r="D645" s="6">
        <v>318175862</v>
      </c>
      <c r="E645" s="6">
        <v>4233083020</v>
      </c>
      <c r="F645" s="6">
        <v>4551258882</v>
      </c>
      <c r="G645" s="4"/>
      <c r="I645" s="5"/>
      <c r="M645" s="1" t="s">
        <v>42315</v>
      </c>
      <c r="N645" s="17"/>
      <c r="O645" s="39">
        <v>118604447</v>
      </c>
      <c r="P645" s="39">
        <v>2785413074</v>
      </c>
      <c r="Q645" s="39">
        <v>2904017521</v>
      </c>
      <c r="R645" s="4" t="s">
        <v>42316</v>
      </c>
      <c r="S645" s="17"/>
      <c r="T645" s="39">
        <v>5653465</v>
      </c>
      <c r="U645" s="39">
        <v>41740891</v>
      </c>
      <c r="V645" s="39">
        <v>47394356</v>
      </c>
      <c r="W645" s="4" t="s">
        <v>42317</v>
      </c>
      <c r="X645" s="17"/>
      <c r="Y645" s="39">
        <v>10453406</v>
      </c>
      <c r="Z645" s="39">
        <v>112931213</v>
      </c>
      <c r="AA645" s="39">
        <v>123384619</v>
      </c>
      <c r="AB645" s="4" t="s">
        <v>42318</v>
      </c>
      <c r="AC645" s="17"/>
      <c r="AD645" s="39">
        <v>7220000</v>
      </c>
      <c r="AE645" s="39">
        <v>60562514</v>
      </c>
      <c r="AF645" s="39">
        <v>67782514</v>
      </c>
      <c r="AG645" s="4" t="s">
        <v>42319</v>
      </c>
      <c r="AH645" s="17"/>
      <c r="AI645" s="39">
        <v>30240000</v>
      </c>
      <c r="AJ645" s="39">
        <v>69040000</v>
      </c>
      <c r="AK645" s="39">
        <v>99280000</v>
      </c>
      <c r="AL645" s="4" t="s">
        <v>42320</v>
      </c>
      <c r="AM645" s="17"/>
      <c r="AN645" s="39">
        <v>15600000</v>
      </c>
      <c r="AO645" s="39">
        <v>37001778</v>
      </c>
      <c r="AP645" s="39">
        <v>52601778</v>
      </c>
      <c r="AQ645" s="4" t="s">
        <v>42321</v>
      </c>
      <c r="AR645" s="17"/>
      <c r="AS645" s="39">
        <v>11045376</v>
      </c>
      <c r="AT645" s="39">
        <v>75795792</v>
      </c>
      <c r="AU645" s="39">
        <v>86841168</v>
      </c>
      <c r="AV645" s="4" t="s">
        <v>42322</v>
      </c>
      <c r="AW645" s="17"/>
      <c r="AX645" s="39">
        <v>719538</v>
      </c>
      <c r="AY645" s="39">
        <v>4150344</v>
      </c>
      <c r="AZ645" s="39">
        <v>4869882</v>
      </c>
      <c r="BA645" s="4" t="s">
        <v>42323</v>
      </c>
      <c r="BB645" s="17"/>
      <c r="BC645" s="39">
        <v>6650000</v>
      </c>
      <c r="BD645" s="39">
        <v>69599104</v>
      </c>
      <c r="BE645" s="39">
        <v>76249104</v>
      </c>
      <c r="BF645" s="4" t="s">
        <v>42324</v>
      </c>
      <c r="BG645" s="17"/>
      <c r="BH645" s="39">
        <v>21555946</v>
      </c>
      <c r="BI645" s="39">
        <v>213582353</v>
      </c>
      <c r="BJ645" s="39">
        <v>235138299</v>
      </c>
      <c r="BK645" s="4" t="s">
        <v>42325</v>
      </c>
      <c r="BL645" s="17"/>
      <c r="BM645" s="39">
        <v>7881779</v>
      </c>
      <c r="BN645" s="39">
        <v>31257837</v>
      </c>
      <c r="BO645" s="39">
        <v>39139616</v>
      </c>
      <c r="BP645" s="4" t="s">
        <v>42326</v>
      </c>
      <c r="BQ645" s="17"/>
      <c r="BR645" s="39">
        <v>15239919</v>
      </c>
      <c r="BS645" s="39">
        <v>77706817</v>
      </c>
      <c r="BT645" s="39">
        <v>92946736</v>
      </c>
      <c r="BU645" s="4" t="s">
        <v>42327</v>
      </c>
      <c r="BV645" s="17"/>
      <c r="BW645" s="39">
        <v>9610048</v>
      </c>
      <c r="BX645" s="39">
        <v>85311715</v>
      </c>
      <c r="BY645" s="39">
        <v>94921763</v>
      </c>
      <c r="BZ645" s="4" t="s">
        <v>42328</v>
      </c>
      <c r="CA645" s="17"/>
      <c r="CB645" s="39">
        <v>13776500</v>
      </c>
      <c r="CC645" s="39">
        <v>71680153</v>
      </c>
      <c r="CD645" s="39">
        <v>85456653</v>
      </c>
      <c r="CE645" s="4" t="s">
        <v>42329</v>
      </c>
      <c r="CF645" s="17"/>
      <c r="CG645" s="39">
        <v>10349017</v>
      </c>
      <c r="CH645" s="39">
        <v>101596130</v>
      </c>
      <c r="CI645" s="39">
        <v>111945147</v>
      </c>
      <c r="CJ645" s="4" t="s">
        <v>42330</v>
      </c>
      <c r="CK645" s="17"/>
      <c r="CL645" s="39">
        <v>6290000</v>
      </c>
      <c r="CM645" s="39">
        <v>68607700</v>
      </c>
      <c r="CN645" s="39">
        <v>74897700</v>
      </c>
      <c r="CO645" s="4" t="s">
        <v>42331</v>
      </c>
      <c r="CP645" s="17"/>
      <c r="CQ645" s="39">
        <v>322000</v>
      </c>
      <c r="CR645" s="39">
        <v>90000</v>
      </c>
      <c r="CS645" s="39">
        <v>412000</v>
      </c>
      <c r="CT645" s="4" t="s">
        <v>42332</v>
      </c>
      <c r="CU645" s="17"/>
      <c r="CV645" s="39">
        <v>6562591</v>
      </c>
      <c r="CW645" s="39">
        <v>68330754</v>
      </c>
      <c r="CX645" s="39">
        <v>74893345</v>
      </c>
      <c r="CY645" s="4" t="s">
        <v>42333</v>
      </c>
      <c r="CZ645" s="17"/>
      <c r="DA645" s="39">
        <v>2691084</v>
      </c>
      <c r="DB645" s="39">
        <v>96184785</v>
      </c>
      <c r="DC645" s="39">
        <v>98875869</v>
      </c>
      <c r="DD645" s="39" t="s">
        <v>42334</v>
      </c>
      <c r="DE645" s="39"/>
      <c r="DF645" s="39">
        <v>0</v>
      </c>
      <c r="DG645" s="39">
        <v>0</v>
      </c>
      <c r="DH645" s="39">
        <v>0</v>
      </c>
      <c r="DI645" s="4" t="s">
        <v>42335</v>
      </c>
      <c r="DJ645" s="17"/>
      <c r="DK645" s="39">
        <v>0</v>
      </c>
      <c r="DL645" s="39">
        <v>0</v>
      </c>
      <c r="DM645" s="39">
        <v>0</v>
      </c>
      <c r="DN645" s="4" t="s">
        <v>42336</v>
      </c>
      <c r="DO645" s="17"/>
      <c r="DP645" s="39">
        <v>5311176</v>
      </c>
      <c r="DQ645" s="39">
        <v>60455599</v>
      </c>
      <c r="DR645" s="39">
        <v>65766775</v>
      </c>
      <c r="DS645" s="4" t="s">
        <v>42337</v>
      </c>
      <c r="DT645" s="17"/>
      <c r="DU645" s="39">
        <v>0</v>
      </c>
      <c r="DV645" s="39">
        <v>0</v>
      </c>
      <c r="DW645" s="39">
        <v>0</v>
      </c>
      <c r="DX645" s="4" t="s">
        <v>42338</v>
      </c>
      <c r="DY645" s="17"/>
      <c r="DZ645" s="39">
        <v>0</v>
      </c>
      <c r="EA645" s="39">
        <v>0</v>
      </c>
      <c r="EB645" s="39">
        <v>0</v>
      </c>
      <c r="EC645" s="4" t="s">
        <v>42339</v>
      </c>
      <c r="ED645" s="17" t="s">
        <v>24956</v>
      </c>
      <c r="EE645" s="39">
        <v>1145000</v>
      </c>
      <c r="EF645" s="39">
        <v>5320000</v>
      </c>
      <c r="EG645" s="39">
        <v>6465000</v>
      </c>
      <c r="EH645" s="4" t="s">
        <v>42340</v>
      </c>
      <c r="EI645" s="56"/>
      <c r="EJ645" s="56">
        <v>11254570</v>
      </c>
      <c r="EK645" s="56">
        <v>96724467</v>
      </c>
      <c r="EL645" s="56">
        <v>107979037</v>
      </c>
      <c r="EM645" s="4" t="s">
        <v>42341</v>
      </c>
      <c r="EN645" s="17"/>
      <c r="EO645" s="39">
        <v>0</v>
      </c>
      <c r="EP645" s="39">
        <v>0</v>
      </c>
      <c r="EQ645" s="39">
        <v>0</v>
      </c>
      <c r="ER645" s="4" t="s">
        <v>42342</v>
      </c>
      <c r="ET645" s="1">
        <v>0</v>
      </c>
      <c r="EU645" s="1">
        <v>0</v>
      </c>
      <c r="EV645" s="1">
        <v>0</v>
      </c>
      <c r="EW645" s="1" t="s">
        <v>42343</v>
      </c>
      <c r="EX645" s="1" t="s">
        <v>114</v>
      </c>
      <c r="EY645" s="1">
        <v>0</v>
      </c>
      <c r="EZ645" s="1">
        <v>0</v>
      </c>
      <c r="FA645" s="1">
        <v>0</v>
      </c>
      <c r="FB645" s="1" t="s">
        <v>42344</v>
      </c>
      <c r="FD645" s="1">
        <v>0</v>
      </c>
      <c r="FE645" s="1">
        <v>0</v>
      </c>
      <c r="FF645" s="1">
        <v>0</v>
      </c>
      <c r="FH645" s="1">
        <v>318175862</v>
      </c>
      <c r="FI645" s="1">
        <v>4233083020</v>
      </c>
      <c r="FJ645" s="1">
        <v>4551258882</v>
      </c>
      <c r="FL645" s="1">
        <v>318175862</v>
      </c>
      <c r="FM645" s="1">
        <v>4233083020</v>
      </c>
      <c r="FN645" s="1">
        <v>4551258882</v>
      </c>
      <c r="FP645" s="1">
        <v>0</v>
      </c>
      <c r="FQ645" s="1">
        <v>0</v>
      </c>
      <c r="FR645" s="1">
        <v>0</v>
      </c>
    </row>
    <row r="646" spans="1:174">
      <c r="A646" s="3">
        <v>83800000</v>
      </c>
      <c r="B646" s="42" t="s">
        <v>1752</v>
      </c>
      <c r="C646" s="1" t="s">
        <v>1436</v>
      </c>
      <c r="D646" s="5">
        <v>0</v>
      </c>
      <c r="E646" s="5">
        <v>0</v>
      </c>
      <c r="F646" s="4">
        <v>0</v>
      </c>
      <c r="G646" s="4"/>
      <c r="I646" s="5"/>
      <c r="M646" s="1" t="s">
        <v>80955</v>
      </c>
      <c r="N646" s="17" t="s">
        <v>41037</v>
      </c>
      <c r="O646" s="39">
        <v>0</v>
      </c>
      <c r="P646" s="39">
        <v>0</v>
      </c>
      <c r="Q646" s="39">
        <v>0</v>
      </c>
      <c r="R646" s="4" t="s">
        <v>80956</v>
      </c>
      <c r="S646" s="17" t="s">
        <v>41038</v>
      </c>
      <c r="T646" s="39">
        <v>0</v>
      </c>
      <c r="U646" s="39">
        <v>0</v>
      </c>
      <c r="V646" s="39">
        <v>0</v>
      </c>
      <c r="W646" s="4" t="s">
        <v>80957</v>
      </c>
      <c r="X646" s="17" t="s">
        <v>41039</v>
      </c>
      <c r="Y646" s="39">
        <v>0</v>
      </c>
      <c r="Z646" s="39">
        <v>0</v>
      </c>
      <c r="AA646" s="39">
        <v>0</v>
      </c>
      <c r="AB646" s="4" t="s">
        <v>80958</v>
      </c>
      <c r="AC646" s="17" t="s">
        <v>41040</v>
      </c>
      <c r="AD646" s="39">
        <v>0</v>
      </c>
      <c r="AE646" s="39">
        <v>0</v>
      </c>
      <c r="AF646" s="39">
        <v>0</v>
      </c>
      <c r="AG646" s="4" t="s">
        <v>80959</v>
      </c>
      <c r="AH646" s="17" t="s">
        <v>41041</v>
      </c>
      <c r="AI646" s="39">
        <v>0</v>
      </c>
      <c r="AJ646" s="39">
        <v>0</v>
      </c>
      <c r="AK646" s="39">
        <v>0</v>
      </c>
      <c r="AL646" s="4" t="s">
        <v>80960</v>
      </c>
      <c r="AM646" s="17" t="s">
        <v>41042</v>
      </c>
      <c r="AN646" s="39">
        <v>0</v>
      </c>
      <c r="AO646" s="39">
        <v>0</v>
      </c>
      <c r="AP646" s="39">
        <v>0</v>
      </c>
      <c r="AQ646" s="4" t="s">
        <v>80961</v>
      </c>
      <c r="AR646" s="17" t="s">
        <v>41043</v>
      </c>
      <c r="AS646" s="39">
        <v>0</v>
      </c>
      <c r="AT646" s="39">
        <v>0</v>
      </c>
      <c r="AU646" s="39">
        <v>0</v>
      </c>
      <c r="AV646" s="4" t="s">
        <v>80962</v>
      </c>
      <c r="AW646" s="17" t="s">
        <v>41044</v>
      </c>
      <c r="AX646" s="39">
        <v>0</v>
      </c>
      <c r="AY646" s="39">
        <v>0</v>
      </c>
      <c r="AZ646" s="39">
        <v>0</v>
      </c>
      <c r="BA646" s="4" t="s">
        <v>80963</v>
      </c>
      <c r="BB646" s="17" t="s">
        <v>41045</v>
      </c>
      <c r="BC646" s="39">
        <v>0</v>
      </c>
      <c r="BD646" s="39">
        <v>0</v>
      </c>
      <c r="BE646" s="39">
        <v>0</v>
      </c>
      <c r="BF646" s="4" t="s">
        <v>80964</v>
      </c>
      <c r="BG646" s="17" t="s">
        <v>41046</v>
      </c>
      <c r="BH646" s="39">
        <v>0</v>
      </c>
      <c r="BI646" s="39">
        <v>0</v>
      </c>
      <c r="BJ646" s="39">
        <v>0</v>
      </c>
      <c r="BK646" s="4" t="s">
        <v>80965</v>
      </c>
      <c r="BL646" s="17" t="s">
        <v>41047</v>
      </c>
      <c r="BM646" s="39">
        <v>0</v>
      </c>
      <c r="BN646" s="39">
        <v>0</v>
      </c>
      <c r="BO646" s="39">
        <v>0</v>
      </c>
      <c r="BP646" s="4" t="s">
        <v>80966</v>
      </c>
      <c r="BQ646" s="17" t="s">
        <v>41048</v>
      </c>
      <c r="BR646" s="39">
        <v>0</v>
      </c>
      <c r="BS646" s="39">
        <v>0</v>
      </c>
      <c r="BT646" s="39">
        <v>0</v>
      </c>
      <c r="BU646" s="4" t="s">
        <v>80967</v>
      </c>
      <c r="BV646" s="17" t="s">
        <v>41049</v>
      </c>
      <c r="BW646" s="39">
        <v>0</v>
      </c>
      <c r="BX646" s="39">
        <v>0</v>
      </c>
      <c r="BY646" s="39">
        <v>0</v>
      </c>
      <c r="BZ646" s="4" t="s">
        <v>80968</v>
      </c>
      <c r="CA646" s="17" t="s">
        <v>41050</v>
      </c>
      <c r="CB646" s="39">
        <v>0</v>
      </c>
      <c r="CC646" s="39">
        <v>0</v>
      </c>
      <c r="CD646" s="39">
        <v>0</v>
      </c>
      <c r="CE646" s="4" t="s">
        <v>80969</v>
      </c>
      <c r="CF646" s="17" t="s">
        <v>41051</v>
      </c>
      <c r="CG646" s="39">
        <v>0</v>
      </c>
      <c r="CH646" s="39">
        <v>0</v>
      </c>
      <c r="CI646" s="39">
        <v>0</v>
      </c>
      <c r="CJ646" s="4" t="s">
        <v>80970</v>
      </c>
      <c r="CK646" s="17" t="s">
        <v>41052</v>
      </c>
      <c r="CL646" s="39">
        <v>0</v>
      </c>
      <c r="CM646" s="39">
        <v>0</v>
      </c>
      <c r="CN646" s="39">
        <v>0</v>
      </c>
      <c r="CO646" s="4" t="s">
        <v>80971</v>
      </c>
      <c r="CP646" s="17" t="s">
        <v>41053</v>
      </c>
      <c r="CQ646" s="39">
        <v>0</v>
      </c>
      <c r="CR646" s="39">
        <v>0</v>
      </c>
      <c r="CS646" s="39">
        <v>0</v>
      </c>
      <c r="CT646" s="4" t="s">
        <v>80972</v>
      </c>
      <c r="CU646" s="17" t="s">
        <v>41054</v>
      </c>
      <c r="CV646" s="39">
        <v>0</v>
      </c>
      <c r="CW646" s="39">
        <v>0</v>
      </c>
      <c r="CX646" s="39">
        <v>0</v>
      </c>
      <c r="CY646" s="4" t="s">
        <v>80973</v>
      </c>
      <c r="CZ646" s="17" t="s">
        <v>41055</v>
      </c>
      <c r="DA646" s="39">
        <v>0</v>
      </c>
      <c r="DB646" s="39">
        <v>0</v>
      </c>
      <c r="DC646" s="39">
        <v>0</v>
      </c>
      <c r="DD646" s="39" t="s">
        <v>80974</v>
      </c>
      <c r="DE646" s="39" t="s">
        <v>41056</v>
      </c>
      <c r="DF646" s="39">
        <v>0</v>
      </c>
      <c r="DG646" s="39">
        <v>0</v>
      </c>
      <c r="DH646" s="39">
        <v>0</v>
      </c>
      <c r="DI646" s="4" t="s">
        <v>80975</v>
      </c>
      <c r="DJ646" s="17" t="s">
        <v>41057</v>
      </c>
      <c r="DK646" s="39">
        <v>0</v>
      </c>
      <c r="DL646" s="39">
        <v>0</v>
      </c>
      <c r="DM646" s="39">
        <v>0</v>
      </c>
      <c r="DN646" s="4" t="s">
        <v>80976</v>
      </c>
      <c r="DO646" s="17" t="s">
        <v>41058</v>
      </c>
      <c r="DP646" s="39">
        <v>0</v>
      </c>
      <c r="DQ646" s="39">
        <v>0</v>
      </c>
      <c r="DR646" s="39">
        <v>0</v>
      </c>
      <c r="DS646" s="4" t="s">
        <v>80977</v>
      </c>
      <c r="DT646" s="17" t="s">
        <v>41059</v>
      </c>
      <c r="DU646" s="39">
        <v>0</v>
      </c>
      <c r="DV646" s="39">
        <v>0</v>
      </c>
      <c r="DW646" s="39">
        <v>0</v>
      </c>
      <c r="DX646" s="4" t="s">
        <v>80978</v>
      </c>
      <c r="DY646" s="17" t="s">
        <v>41060</v>
      </c>
      <c r="DZ646" s="39">
        <v>0</v>
      </c>
      <c r="EA646" s="39">
        <v>0</v>
      </c>
      <c r="EB646" s="39">
        <v>0</v>
      </c>
      <c r="EC646" s="4" t="s">
        <v>80979</v>
      </c>
      <c r="ED646" s="17" t="s">
        <v>41061</v>
      </c>
      <c r="EE646" s="39">
        <v>0</v>
      </c>
      <c r="EF646" s="39">
        <v>0</v>
      </c>
      <c r="EG646" s="39">
        <v>0</v>
      </c>
      <c r="EH646" s="4" t="s">
        <v>80980</v>
      </c>
      <c r="EI646" s="56" t="s">
        <v>41062</v>
      </c>
      <c r="EJ646" s="56">
        <v>0</v>
      </c>
      <c r="EK646" s="56">
        <v>0</v>
      </c>
      <c r="EL646" s="56">
        <v>0</v>
      </c>
      <c r="EM646" s="4" t="s">
        <v>80981</v>
      </c>
      <c r="EN646" s="17" t="s">
        <v>41063</v>
      </c>
      <c r="EO646" s="39">
        <v>0</v>
      </c>
      <c r="EP646" s="39">
        <v>0</v>
      </c>
      <c r="EQ646" s="39">
        <v>0</v>
      </c>
      <c r="ER646" s="4" t="s">
        <v>80982</v>
      </c>
      <c r="ES646" s="1" t="s">
        <v>41064</v>
      </c>
      <c r="ET646" s="1">
        <v>0</v>
      </c>
      <c r="EU646" s="1">
        <v>0</v>
      </c>
      <c r="EV646" s="1">
        <v>0</v>
      </c>
      <c r="EW646" s="1" t="s">
        <v>80983</v>
      </c>
      <c r="EX646" s="1" t="s">
        <v>41065</v>
      </c>
      <c r="EY646" s="1">
        <v>0</v>
      </c>
      <c r="EZ646" s="1">
        <v>0</v>
      </c>
      <c r="FA646" s="1">
        <v>0</v>
      </c>
      <c r="FB646" s="1" t="s">
        <v>80984</v>
      </c>
      <c r="FC646" s="1" t="s">
        <v>41066</v>
      </c>
      <c r="FD646" s="1">
        <v>0</v>
      </c>
      <c r="FE646" s="1">
        <v>0</v>
      </c>
      <c r="FF646" s="1">
        <v>0</v>
      </c>
      <c r="FH646" s="1">
        <v>0</v>
      </c>
      <c r="FI646" s="1">
        <v>0</v>
      </c>
      <c r="FJ646" s="1">
        <v>0</v>
      </c>
      <c r="FL646" s="1">
        <v>0</v>
      </c>
      <c r="FM646" s="1">
        <v>0</v>
      </c>
      <c r="FN646" s="1">
        <v>0</v>
      </c>
      <c r="FP646" s="1">
        <v>0</v>
      </c>
      <c r="FQ646" s="1">
        <v>0</v>
      </c>
      <c r="FR646" s="1">
        <v>0</v>
      </c>
    </row>
    <row r="647" spans="1:174">
      <c r="A647" s="3">
        <v>83810000</v>
      </c>
      <c r="B647" s="42" t="s">
        <v>1753</v>
      </c>
      <c r="C647" s="1" t="s">
        <v>1411</v>
      </c>
      <c r="D647" s="5">
        <v>0</v>
      </c>
      <c r="E647" s="5">
        <v>630000</v>
      </c>
      <c r="F647" s="4">
        <v>630000</v>
      </c>
      <c r="G647" s="4"/>
      <c r="I647" s="5"/>
      <c r="M647" s="1" t="s">
        <v>80985</v>
      </c>
      <c r="N647" s="17" t="s">
        <v>41067</v>
      </c>
      <c r="O647" s="39">
        <v>0</v>
      </c>
      <c r="P647" s="39">
        <v>630000</v>
      </c>
      <c r="Q647" s="39">
        <v>630000</v>
      </c>
      <c r="R647" s="4" t="s">
        <v>80986</v>
      </c>
      <c r="S647" s="17" t="s">
        <v>41068</v>
      </c>
      <c r="T647" s="39">
        <v>0</v>
      </c>
      <c r="U647" s="39">
        <v>0</v>
      </c>
      <c r="V647" s="39">
        <v>0</v>
      </c>
      <c r="W647" s="4" t="s">
        <v>80987</v>
      </c>
      <c r="X647" s="17" t="s">
        <v>41069</v>
      </c>
      <c r="Y647" s="39">
        <v>0</v>
      </c>
      <c r="Z647" s="39">
        <v>0</v>
      </c>
      <c r="AA647" s="39">
        <v>0</v>
      </c>
      <c r="AB647" s="4" t="s">
        <v>80988</v>
      </c>
      <c r="AC647" s="17" t="s">
        <v>41070</v>
      </c>
      <c r="AD647" s="39">
        <v>0</v>
      </c>
      <c r="AE647" s="39">
        <v>0</v>
      </c>
      <c r="AF647" s="39">
        <v>0</v>
      </c>
      <c r="AG647" s="4" t="s">
        <v>80989</v>
      </c>
      <c r="AH647" s="17" t="s">
        <v>41071</v>
      </c>
      <c r="AI647" s="39">
        <v>0</v>
      </c>
      <c r="AJ647" s="39">
        <v>0</v>
      </c>
      <c r="AK647" s="39">
        <v>0</v>
      </c>
      <c r="AL647" s="4" t="s">
        <v>80990</v>
      </c>
      <c r="AM647" s="17" t="s">
        <v>41072</v>
      </c>
      <c r="AN647" s="39">
        <v>0</v>
      </c>
      <c r="AO647" s="39">
        <v>0</v>
      </c>
      <c r="AP647" s="39">
        <v>0</v>
      </c>
      <c r="AQ647" s="4" t="s">
        <v>80991</v>
      </c>
      <c r="AR647" s="17" t="s">
        <v>41073</v>
      </c>
      <c r="AS647" s="39">
        <v>0</v>
      </c>
      <c r="AT647" s="39">
        <v>0</v>
      </c>
      <c r="AU647" s="39">
        <v>0</v>
      </c>
      <c r="AV647" s="4" t="s">
        <v>80992</v>
      </c>
      <c r="AW647" s="17" t="s">
        <v>41074</v>
      </c>
      <c r="AX647" s="39">
        <v>0</v>
      </c>
      <c r="AY647" s="39">
        <v>0</v>
      </c>
      <c r="AZ647" s="39">
        <v>0</v>
      </c>
      <c r="BA647" s="4" t="s">
        <v>80993</v>
      </c>
      <c r="BB647" s="17" t="s">
        <v>41075</v>
      </c>
      <c r="BC647" s="39">
        <v>0</v>
      </c>
      <c r="BD647" s="39">
        <v>0</v>
      </c>
      <c r="BE647" s="39">
        <v>0</v>
      </c>
      <c r="BF647" s="4" t="s">
        <v>80994</v>
      </c>
      <c r="BG647" s="17" t="s">
        <v>41076</v>
      </c>
      <c r="BH647" s="39">
        <v>0</v>
      </c>
      <c r="BI647" s="39">
        <v>0</v>
      </c>
      <c r="BJ647" s="39">
        <v>0</v>
      </c>
      <c r="BK647" s="4" t="s">
        <v>80995</v>
      </c>
      <c r="BL647" s="17" t="s">
        <v>41077</v>
      </c>
      <c r="BM647" s="39">
        <v>0</v>
      </c>
      <c r="BN647" s="39">
        <v>0</v>
      </c>
      <c r="BO647" s="39">
        <v>0</v>
      </c>
      <c r="BP647" s="4" t="s">
        <v>80996</v>
      </c>
      <c r="BQ647" s="17" t="s">
        <v>41078</v>
      </c>
      <c r="BR647" s="39">
        <v>0</v>
      </c>
      <c r="BS647" s="39">
        <v>0</v>
      </c>
      <c r="BT647" s="39">
        <v>0</v>
      </c>
      <c r="BU647" s="4" t="s">
        <v>80997</v>
      </c>
      <c r="BV647" s="17" t="s">
        <v>41079</v>
      </c>
      <c r="BW647" s="39">
        <v>0</v>
      </c>
      <c r="BX647" s="39">
        <v>0</v>
      </c>
      <c r="BY647" s="39">
        <v>0</v>
      </c>
      <c r="BZ647" s="4" t="s">
        <v>80998</v>
      </c>
      <c r="CA647" s="17" t="s">
        <v>41080</v>
      </c>
      <c r="CB647" s="39">
        <v>0</v>
      </c>
      <c r="CC647" s="39">
        <v>0</v>
      </c>
      <c r="CD647" s="39">
        <v>0</v>
      </c>
      <c r="CE647" s="4" t="s">
        <v>80999</v>
      </c>
      <c r="CF647" s="17" t="s">
        <v>41081</v>
      </c>
      <c r="CG647" s="39">
        <v>0</v>
      </c>
      <c r="CH647" s="39">
        <v>0</v>
      </c>
      <c r="CI647" s="39">
        <v>0</v>
      </c>
      <c r="CJ647" s="4" t="s">
        <v>81000</v>
      </c>
      <c r="CK647" s="17" t="s">
        <v>41082</v>
      </c>
      <c r="CL647" s="39">
        <v>0</v>
      </c>
      <c r="CM647" s="39">
        <v>0</v>
      </c>
      <c r="CN647" s="39">
        <v>0</v>
      </c>
      <c r="CO647" s="4" t="s">
        <v>81001</v>
      </c>
      <c r="CP647" s="17" t="s">
        <v>41083</v>
      </c>
      <c r="CQ647" s="39">
        <v>0</v>
      </c>
      <c r="CR647" s="39">
        <v>0</v>
      </c>
      <c r="CS647" s="39">
        <v>0</v>
      </c>
      <c r="CT647" s="4" t="s">
        <v>81002</v>
      </c>
      <c r="CU647" s="17" t="s">
        <v>41084</v>
      </c>
      <c r="CV647" s="39">
        <v>0</v>
      </c>
      <c r="CW647" s="39">
        <v>0</v>
      </c>
      <c r="CX647" s="39">
        <v>0</v>
      </c>
      <c r="CY647" s="4" t="s">
        <v>81003</v>
      </c>
      <c r="CZ647" s="17" t="s">
        <v>41085</v>
      </c>
      <c r="DA647" s="39">
        <v>0</v>
      </c>
      <c r="DB647" s="39">
        <v>0</v>
      </c>
      <c r="DC647" s="39">
        <v>0</v>
      </c>
      <c r="DD647" s="39" t="s">
        <v>81004</v>
      </c>
      <c r="DE647" s="39" t="s">
        <v>41086</v>
      </c>
      <c r="DF647" s="39">
        <v>0</v>
      </c>
      <c r="DG647" s="39">
        <v>0</v>
      </c>
      <c r="DH647" s="39">
        <v>0</v>
      </c>
      <c r="DI647" s="4" t="s">
        <v>81005</v>
      </c>
      <c r="DJ647" s="17" t="s">
        <v>41087</v>
      </c>
      <c r="DK647" s="39">
        <v>0</v>
      </c>
      <c r="DL647" s="39">
        <v>0</v>
      </c>
      <c r="DM647" s="39">
        <v>0</v>
      </c>
      <c r="DN647" s="4" t="s">
        <v>81006</v>
      </c>
      <c r="DO647" s="17" t="s">
        <v>41088</v>
      </c>
      <c r="DP647" s="39">
        <v>0</v>
      </c>
      <c r="DQ647" s="39">
        <v>0</v>
      </c>
      <c r="DR647" s="39">
        <v>0</v>
      </c>
      <c r="DS647" s="4" t="s">
        <v>81007</v>
      </c>
      <c r="DT647" s="17" t="s">
        <v>41089</v>
      </c>
      <c r="DU647" s="39">
        <v>0</v>
      </c>
      <c r="DV647" s="39">
        <v>0</v>
      </c>
      <c r="DW647" s="39">
        <v>0</v>
      </c>
      <c r="DX647" s="4" t="s">
        <v>81008</v>
      </c>
      <c r="DY647" s="17" t="s">
        <v>41090</v>
      </c>
      <c r="DZ647" s="39">
        <v>0</v>
      </c>
      <c r="EA647" s="39">
        <v>0</v>
      </c>
      <c r="EB647" s="39">
        <v>0</v>
      </c>
      <c r="EC647" s="4" t="s">
        <v>81009</v>
      </c>
      <c r="ED647" s="17" t="s">
        <v>41091</v>
      </c>
      <c r="EE647" s="39">
        <v>0</v>
      </c>
      <c r="EF647" s="39">
        <v>0</v>
      </c>
      <c r="EG647" s="39">
        <v>0</v>
      </c>
      <c r="EH647" s="4" t="s">
        <v>81010</v>
      </c>
      <c r="EI647" s="56" t="s">
        <v>41092</v>
      </c>
      <c r="EJ647" s="56">
        <v>0</v>
      </c>
      <c r="EK647" s="56">
        <v>0</v>
      </c>
      <c r="EL647" s="56">
        <v>0</v>
      </c>
      <c r="EM647" s="4" t="s">
        <v>81011</v>
      </c>
      <c r="EN647" s="17" t="s">
        <v>41093</v>
      </c>
      <c r="EO647" s="39">
        <v>0</v>
      </c>
      <c r="EP647" s="39">
        <v>0</v>
      </c>
      <c r="EQ647" s="39">
        <v>0</v>
      </c>
      <c r="ER647" s="4" t="s">
        <v>81012</v>
      </c>
      <c r="ES647" s="1" t="s">
        <v>41094</v>
      </c>
      <c r="ET647" s="1">
        <v>0</v>
      </c>
      <c r="EU647" s="1">
        <v>0</v>
      </c>
      <c r="EV647" s="1">
        <v>0</v>
      </c>
      <c r="EW647" s="1" t="s">
        <v>81013</v>
      </c>
      <c r="EX647" s="1" t="s">
        <v>41095</v>
      </c>
      <c r="EY647" s="1">
        <v>0</v>
      </c>
      <c r="EZ647" s="1">
        <v>0</v>
      </c>
      <c r="FA647" s="1">
        <v>0</v>
      </c>
      <c r="FB647" s="1" t="s">
        <v>81014</v>
      </c>
      <c r="FC647" s="1" t="s">
        <v>41096</v>
      </c>
      <c r="FD647" s="1">
        <v>0</v>
      </c>
      <c r="FE647" s="1">
        <v>0</v>
      </c>
      <c r="FF647" s="1">
        <v>0</v>
      </c>
      <c r="FH647" s="1">
        <v>0</v>
      </c>
      <c r="FI647" s="1">
        <v>630000</v>
      </c>
      <c r="FJ647" s="1">
        <v>630000</v>
      </c>
      <c r="FL647" s="1">
        <v>0</v>
      </c>
      <c r="FM647" s="1">
        <v>630000</v>
      </c>
      <c r="FN647" s="1">
        <v>630000</v>
      </c>
      <c r="FP647" s="1">
        <v>0</v>
      </c>
      <c r="FQ647" s="1">
        <v>0</v>
      </c>
      <c r="FR647" s="1">
        <v>0</v>
      </c>
    </row>
    <row r="648" spans="1:174">
      <c r="A648" s="3">
        <v>83820000</v>
      </c>
      <c r="B648" s="42" t="s">
        <v>1754</v>
      </c>
      <c r="C648" s="1" t="s">
        <v>1437</v>
      </c>
      <c r="D648" s="5">
        <v>3140000</v>
      </c>
      <c r="E648" s="5">
        <v>25759270</v>
      </c>
      <c r="F648" s="4">
        <v>28899270</v>
      </c>
      <c r="G648" s="4"/>
      <c r="I648" s="5"/>
      <c r="M648" s="1" t="s">
        <v>81015</v>
      </c>
      <c r="N648" s="17" t="s">
        <v>41097</v>
      </c>
      <c r="O648" s="39">
        <v>0</v>
      </c>
      <c r="P648" s="39">
        <v>17637000</v>
      </c>
      <c r="Q648" s="39">
        <v>17637000</v>
      </c>
      <c r="R648" s="4" t="s">
        <v>81016</v>
      </c>
      <c r="S648" s="17" t="s">
        <v>41098</v>
      </c>
      <c r="T648" s="39">
        <v>0</v>
      </c>
      <c r="U648" s="39">
        <v>0</v>
      </c>
      <c r="V648" s="39">
        <v>0</v>
      </c>
      <c r="W648" s="4" t="s">
        <v>81017</v>
      </c>
      <c r="X648" s="17" t="s">
        <v>41099</v>
      </c>
      <c r="Y648" s="39">
        <v>0</v>
      </c>
      <c r="Z648" s="39">
        <v>0</v>
      </c>
      <c r="AA648" s="39">
        <v>0</v>
      </c>
      <c r="AB648" s="4" t="s">
        <v>81018</v>
      </c>
      <c r="AC648" s="17" t="s">
        <v>41100</v>
      </c>
      <c r="AD648" s="39">
        <v>0</v>
      </c>
      <c r="AE648" s="39">
        <v>0</v>
      </c>
      <c r="AF648" s="39">
        <v>0</v>
      </c>
      <c r="AG648" s="4" t="s">
        <v>81019</v>
      </c>
      <c r="AH648" s="17" t="s">
        <v>41101</v>
      </c>
      <c r="AI648" s="39">
        <v>0</v>
      </c>
      <c r="AJ648" s="39">
        <v>0</v>
      </c>
      <c r="AK648" s="39">
        <v>0</v>
      </c>
      <c r="AL648" s="4" t="s">
        <v>81020</v>
      </c>
      <c r="AM648" s="17" t="s">
        <v>41102</v>
      </c>
      <c r="AN648" s="39">
        <v>0</v>
      </c>
      <c r="AO648" s="39">
        <v>0</v>
      </c>
      <c r="AP648" s="39">
        <v>0</v>
      </c>
      <c r="AQ648" s="4" t="s">
        <v>81021</v>
      </c>
      <c r="AR648" s="17" t="s">
        <v>41103</v>
      </c>
      <c r="AS648" s="39">
        <v>0</v>
      </c>
      <c r="AT648" s="39">
        <v>0</v>
      </c>
      <c r="AU648" s="39">
        <v>0</v>
      </c>
      <c r="AV648" s="4" t="s">
        <v>81022</v>
      </c>
      <c r="AW648" s="17" t="s">
        <v>41104</v>
      </c>
      <c r="AX648" s="39">
        <v>0</v>
      </c>
      <c r="AY648" s="39">
        <v>0</v>
      </c>
      <c r="AZ648" s="39">
        <v>0</v>
      </c>
      <c r="BA648" s="4" t="s">
        <v>81023</v>
      </c>
      <c r="BB648" s="17" t="s">
        <v>41105</v>
      </c>
      <c r="BC648" s="39">
        <v>0</v>
      </c>
      <c r="BD648" s="39">
        <v>0</v>
      </c>
      <c r="BE648" s="39">
        <v>0</v>
      </c>
      <c r="BF648" s="4" t="s">
        <v>81024</v>
      </c>
      <c r="BG648" s="17" t="s">
        <v>41106</v>
      </c>
      <c r="BH648" s="39">
        <v>3660000</v>
      </c>
      <c r="BI648" s="39">
        <v>301370</v>
      </c>
      <c r="BJ648" s="39">
        <v>3961370</v>
      </c>
      <c r="BK648" s="4" t="s">
        <v>81025</v>
      </c>
      <c r="BL648" s="17" t="s">
        <v>41107</v>
      </c>
      <c r="BM648" s="39">
        <v>0</v>
      </c>
      <c r="BN648" s="39">
        <v>1590000</v>
      </c>
      <c r="BO648" s="39">
        <v>1590000</v>
      </c>
      <c r="BP648" s="4" t="s">
        <v>81026</v>
      </c>
      <c r="BQ648" s="17" t="s">
        <v>41108</v>
      </c>
      <c r="BR648" s="39">
        <v>0</v>
      </c>
      <c r="BS648" s="39">
        <v>579000</v>
      </c>
      <c r="BT648" s="39">
        <v>579000</v>
      </c>
      <c r="BU648" s="4" t="s">
        <v>81027</v>
      </c>
      <c r="BV648" s="17" t="s">
        <v>41109</v>
      </c>
      <c r="BW648" s="39">
        <v>0</v>
      </c>
      <c r="BX648" s="39">
        <v>0</v>
      </c>
      <c r="BY648" s="39">
        <v>0</v>
      </c>
      <c r="BZ648" s="4" t="s">
        <v>81028</v>
      </c>
      <c r="CA648" s="17" t="s">
        <v>41110</v>
      </c>
      <c r="CB648" s="39">
        <v>0</v>
      </c>
      <c r="CC648" s="39">
        <v>250000</v>
      </c>
      <c r="CD648" s="39">
        <v>250000</v>
      </c>
      <c r="CE648" s="4" t="s">
        <v>81029</v>
      </c>
      <c r="CF648" s="17" t="s">
        <v>41111</v>
      </c>
      <c r="CG648" s="39">
        <v>0</v>
      </c>
      <c r="CH648" s="39">
        <v>386000</v>
      </c>
      <c r="CI648" s="39">
        <v>386000</v>
      </c>
      <c r="CJ648" s="4" t="s">
        <v>81030</v>
      </c>
      <c r="CK648" s="17" t="s">
        <v>41112</v>
      </c>
      <c r="CL648" s="39">
        <v>-770000</v>
      </c>
      <c r="CM648" s="39">
        <v>0</v>
      </c>
      <c r="CN648" s="39">
        <v>-770000</v>
      </c>
      <c r="CO648" s="4" t="s">
        <v>81031</v>
      </c>
      <c r="CP648" s="17" t="s">
        <v>41113</v>
      </c>
      <c r="CQ648" s="39">
        <v>0</v>
      </c>
      <c r="CR648" s="39">
        <v>0</v>
      </c>
      <c r="CS648" s="39">
        <v>0</v>
      </c>
      <c r="CT648" s="4" t="s">
        <v>81032</v>
      </c>
      <c r="CU648" s="17" t="s">
        <v>41114</v>
      </c>
      <c r="CV648" s="39">
        <v>250000</v>
      </c>
      <c r="CW648" s="39">
        <v>3160000</v>
      </c>
      <c r="CX648" s="39">
        <v>3410000</v>
      </c>
      <c r="CY648" s="4" t="s">
        <v>81033</v>
      </c>
      <c r="CZ648" s="17" t="s">
        <v>41115</v>
      </c>
      <c r="DA648" s="39">
        <v>0</v>
      </c>
      <c r="DB648" s="39">
        <v>1305900</v>
      </c>
      <c r="DC648" s="39">
        <v>1305900</v>
      </c>
      <c r="DD648" s="39" t="s">
        <v>81034</v>
      </c>
      <c r="DE648" s="39" t="s">
        <v>41116</v>
      </c>
      <c r="DF648" s="39">
        <v>0</v>
      </c>
      <c r="DG648" s="39">
        <v>0</v>
      </c>
      <c r="DH648" s="39">
        <v>0</v>
      </c>
      <c r="DI648" s="4" t="s">
        <v>81035</v>
      </c>
      <c r="DJ648" s="17" t="s">
        <v>41117</v>
      </c>
      <c r="DK648" s="39">
        <v>0</v>
      </c>
      <c r="DL648" s="39">
        <v>0</v>
      </c>
      <c r="DM648" s="39">
        <v>0</v>
      </c>
      <c r="DN648" s="4" t="s">
        <v>81036</v>
      </c>
      <c r="DO648" s="17" t="s">
        <v>41118</v>
      </c>
      <c r="DP648" s="39">
        <v>0</v>
      </c>
      <c r="DQ648" s="39">
        <v>150000</v>
      </c>
      <c r="DR648" s="39">
        <v>150000</v>
      </c>
      <c r="DS648" s="4" t="s">
        <v>81037</v>
      </c>
      <c r="DT648" s="17" t="s">
        <v>41119</v>
      </c>
      <c r="DU648" s="39">
        <v>0</v>
      </c>
      <c r="DV648" s="39">
        <v>0</v>
      </c>
      <c r="DW648" s="39">
        <v>0</v>
      </c>
      <c r="DX648" s="4" t="s">
        <v>81038</v>
      </c>
      <c r="DY648" s="17" t="s">
        <v>41120</v>
      </c>
      <c r="DZ648" s="39">
        <v>0</v>
      </c>
      <c r="EA648" s="39">
        <v>0</v>
      </c>
      <c r="EB648" s="39">
        <v>0</v>
      </c>
      <c r="EC648" s="4" t="s">
        <v>81039</v>
      </c>
      <c r="ED648" s="17" t="s">
        <v>41121</v>
      </c>
      <c r="EE648" s="39">
        <v>0</v>
      </c>
      <c r="EF648" s="39">
        <v>0</v>
      </c>
      <c r="EG648" s="39">
        <v>0</v>
      </c>
      <c r="EH648" s="4" t="s">
        <v>81040</v>
      </c>
      <c r="EI648" s="56" t="s">
        <v>41122</v>
      </c>
      <c r="EJ648" s="56">
        <v>0</v>
      </c>
      <c r="EK648" s="56">
        <v>400000</v>
      </c>
      <c r="EL648" s="56">
        <v>400000</v>
      </c>
      <c r="EM648" s="4" t="s">
        <v>81041</v>
      </c>
      <c r="EN648" s="17" t="s">
        <v>41123</v>
      </c>
      <c r="EO648" s="39">
        <v>0</v>
      </c>
      <c r="EP648" s="39">
        <v>0</v>
      </c>
      <c r="EQ648" s="39">
        <v>0</v>
      </c>
      <c r="ER648" s="4" t="s">
        <v>81042</v>
      </c>
      <c r="ES648" s="1" t="s">
        <v>41124</v>
      </c>
      <c r="ET648" s="1">
        <v>0</v>
      </c>
      <c r="EU648" s="1">
        <v>0</v>
      </c>
      <c r="EV648" s="1">
        <v>0</v>
      </c>
      <c r="EW648" s="1" t="s">
        <v>81043</v>
      </c>
      <c r="EX648" s="1" t="s">
        <v>41125</v>
      </c>
      <c r="EY648" s="1">
        <v>0</v>
      </c>
      <c r="EZ648" s="1">
        <v>0</v>
      </c>
      <c r="FA648" s="1">
        <v>0</v>
      </c>
      <c r="FB648" s="1" t="s">
        <v>81044</v>
      </c>
      <c r="FC648" s="1" t="s">
        <v>41126</v>
      </c>
      <c r="FD648" s="1">
        <v>0</v>
      </c>
      <c r="FE648" s="1">
        <v>0</v>
      </c>
      <c r="FF648" s="1">
        <v>0</v>
      </c>
      <c r="FH648" s="1">
        <v>3140000</v>
      </c>
      <c r="FI648" s="1">
        <v>25759270</v>
      </c>
      <c r="FJ648" s="1">
        <v>28899270</v>
      </c>
      <c r="FL648" s="1">
        <v>3140000</v>
      </c>
      <c r="FM648" s="1">
        <v>25759270</v>
      </c>
      <c r="FN648" s="1">
        <v>28899270</v>
      </c>
      <c r="FP648" s="1">
        <v>0</v>
      </c>
      <c r="FQ648" s="1">
        <v>0</v>
      </c>
      <c r="FR648" s="1">
        <v>0</v>
      </c>
    </row>
    <row r="649" spans="1:174">
      <c r="A649" s="3">
        <v>83830000</v>
      </c>
      <c r="B649" s="42" t="s">
        <v>1755</v>
      </c>
      <c r="C649" s="1" t="s">
        <v>1438</v>
      </c>
      <c r="D649" s="5">
        <v>5460000</v>
      </c>
      <c r="E649" s="5">
        <v>14770400</v>
      </c>
      <c r="F649" s="4">
        <v>20230400</v>
      </c>
      <c r="G649" s="4"/>
      <c r="I649" s="5"/>
      <c r="M649" s="1" t="s">
        <v>81045</v>
      </c>
      <c r="N649" s="17" t="s">
        <v>41127</v>
      </c>
      <c r="O649" s="39">
        <v>2100000</v>
      </c>
      <c r="P649" s="39">
        <v>1250000</v>
      </c>
      <c r="Q649" s="39">
        <v>3350000</v>
      </c>
      <c r="R649" s="4" t="s">
        <v>81046</v>
      </c>
      <c r="S649" s="17" t="s">
        <v>41128</v>
      </c>
      <c r="T649" s="39">
        <v>1625000</v>
      </c>
      <c r="U649" s="39">
        <v>1870000</v>
      </c>
      <c r="V649" s="39">
        <v>3495000</v>
      </c>
      <c r="W649" s="4" t="s">
        <v>81047</v>
      </c>
      <c r="X649" s="17" t="s">
        <v>41129</v>
      </c>
      <c r="Y649" s="39">
        <v>0</v>
      </c>
      <c r="Z649" s="39">
        <v>40000</v>
      </c>
      <c r="AA649" s="39">
        <v>40000</v>
      </c>
      <c r="AB649" s="4" t="s">
        <v>81048</v>
      </c>
      <c r="AC649" s="17" t="s">
        <v>41130</v>
      </c>
      <c r="AD649" s="39">
        <v>0</v>
      </c>
      <c r="AE649" s="39">
        <v>0</v>
      </c>
      <c r="AF649" s="39">
        <v>0</v>
      </c>
      <c r="AG649" s="4" t="s">
        <v>81049</v>
      </c>
      <c r="AH649" s="17" t="s">
        <v>41131</v>
      </c>
      <c r="AI649" s="39">
        <v>0</v>
      </c>
      <c r="AJ649" s="39">
        <v>0</v>
      </c>
      <c r="AK649" s="39">
        <v>0</v>
      </c>
      <c r="AL649" s="4" t="s">
        <v>81050</v>
      </c>
      <c r="AM649" s="17" t="s">
        <v>41132</v>
      </c>
      <c r="AN649" s="39">
        <v>0</v>
      </c>
      <c r="AO649" s="39">
        <v>170000</v>
      </c>
      <c r="AP649" s="39">
        <v>170000</v>
      </c>
      <c r="AQ649" s="4" t="s">
        <v>81051</v>
      </c>
      <c r="AR649" s="17" t="s">
        <v>41133</v>
      </c>
      <c r="AS649" s="39">
        <v>0</v>
      </c>
      <c r="AT649" s="39">
        <v>1626200</v>
      </c>
      <c r="AU649" s="39">
        <v>1626200</v>
      </c>
      <c r="AV649" s="4" t="s">
        <v>81052</v>
      </c>
      <c r="AW649" s="17" t="s">
        <v>41134</v>
      </c>
      <c r="AX649" s="39">
        <v>0</v>
      </c>
      <c r="AY649" s="39">
        <v>0</v>
      </c>
      <c r="AZ649" s="39">
        <v>0</v>
      </c>
      <c r="BA649" s="4" t="s">
        <v>81053</v>
      </c>
      <c r="BB649" s="17" t="s">
        <v>41135</v>
      </c>
      <c r="BC649" s="39">
        <v>0</v>
      </c>
      <c r="BD649" s="39">
        <v>0</v>
      </c>
      <c r="BE649" s="39">
        <v>0</v>
      </c>
      <c r="BF649" s="4" t="s">
        <v>81054</v>
      </c>
      <c r="BG649" s="17" t="s">
        <v>41136</v>
      </c>
      <c r="BH649" s="39">
        <v>0</v>
      </c>
      <c r="BI649" s="39">
        <v>759200</v>
      </c>
      <c r="BJ649" s="39">
        <v>759200</v>
      </c>
      <c r="BK649" s="4" t="s">
        <v>81055</v>
      </c>
      <c r="BL649" s="17" t="s">
        <v>41137</v>
      </c>
      <c r="BM649" s="39">
        <v>1735000</v>
      </c>
      <c r="BN649" s="39">
        <v>7310000</v>
      </c>
      <c r="BO649" s="39">
        <v>9045000</v>
      </c>
      <c r="BP649" s="4" t="s">
        <v>81056</v>
      </c>
      <c r="BQ649" s="17" t="s">
        <v>41138</v>
      </c>
      <c r="BR649" s="39">
        <v>0</v>
      </c>
      <c r="BS649" s="39">
        <v>430000</v>
      </c>
      <c r="BT649" s="39">
        <v>430000</v>
      </c>
      <c r="BU649" s="4" t="s">
        <v>81057</v>
      </c>
      <c r="BV649" s="17" t="s">
        <v>41139</v>
      </c>
      <c r="BW649" s="39">
        <v>0</v>
      </c>
      <c r="BX649" s="39">
        <v>200000</v>
      </c>
      <c r="BY649" s="39">
        <v>200000</v>
      </c>
      <c r="BZ649" s="4" t="s">
        <v>81058</v>
      </c>
      <c r="CA649" s="17" t="s">
        <v>41140</v>
      </c>
      <c r="CB649" s="39">
        <v>0</v>
      </c>
      <c r="CC649" s="39">
        <v>0</v>
      </c>
      <c r="CD649" s="39">
        <v>0</v>
      </c>
      <c r="CE649" s="4" t="s">
        <v>81059</v>
      </c>
      <c r="CF649" s="17" t="s">
        <v>41141</v>
      </c>
      <c r="CG649" s="39">
        <v>0</v>
      </c>
      <c r="CH649" s="39">
        <v>0</v>
      </c>
      <c r="CI649" s="39">
        <v>0</v>
      </c>
      <c r="CJ649" s="4" t="s">
        <v>81060</v>
      </c>
      <c r="CK649" s="17" t="s">
        <v>41142</v>
      </c>
      <c r="CL649" s="39">
        <v>0</v>
      </c>
      <c r="CM649" s="39">
        <v>0</v>
      </c>
      <c r="CN649" s="39">
        <v>0</v>
      </c>
      <c r="CO649" s="4" t="s">
        <v>81061</v>
      </c>
      <c r="CP649" s="17" t="s">
        <v>41143</v>
      </c>
      <c r="CQ649" s="39">
        <v>0</v>
      </c>
      <c r="CR649" s="39">
        <v>0</v>
      </c>
      <c r="CS649" s="39">
        <v>0</v>
      </c>
      <c r="CT649" s="4" t="s">
        <v>81062</v>
      </c>
      <c r="CU649" s="17" t="s">
        <v>41144</v>
      </c>
      <c r="CV649" s="39">
        <v>0</v>
      </c>
      <c r="CW649" s="39">
        <v>215000</v>
      </c>
      <c r="CX649" s="39">
        <v>215000</v>
      </c>
      <c r="CY649" s="4" t="s">
        <v>81063</v>
      </c>
      <c r="CZ649" s="17" t="s">
        <v>41145</v>
      </c>
      <c r="DA649" s="39">
        <v>0</v>
      </c>
      <c r="DB649" s="39">
        <v>650000</v>
      </c>
      <c r="DC649" s="39">
        <v>650000</v>
      </c>
      <c r="DD649" s="39" t="s">
        <v>81064</v>
      </c>
      <c r="DE649" s="39" t="s">
        <v>41146</v>
      </c>
      <c r="DF649" s="39">
        <v>0</v>
      </c>
      <c r="DG649" s="39">
        <v>0</v>
      </c>
      <c r="DH649" s="39">
        <v>0</v>
      </c>
      <c r="DI649" s="4" t="s">
        <v>81065</v>
      </c>
      <c r="DJ649" s="17" t="s">
        <v>41147</v>
      </c>
      <c r="DK649" s="39">
        <v>0</v>
      </c>
      <c r="DL649" s="39">
        <v>0</v>
      </c>
      <c r="DM649" s="39">
        <v>0</v>
      </c>
      <c r="DN649" s="4" t="s">
        <v>81066</v>
      </c>
      <c r="DO649" s="17" t="s">
        <v>41148</v>
      </c>
      <c r="DP649" s="39">
        <v>0</v>
      </c>
      <c r="DQ649" s="39">
        <v>0</v>
      </c>
      <c r="DR649" s="39">
        <v>0</v>
      </c>
      <c r="DS649" s="4" t="s">
        <v>81067</v>
      </c>
      <c r="DT649" s="17" t="s">
        <v>41149</v>
      </c>
      <c r="DU649" s="39">
        <v>0</v>
      </c>
      <c r="DV649" s="39">
        <v>0</v>
      </c>
      <c r="DW649" s="39">
        <v>0</v>
      </c>
      <c r="DX649" s="4" t="s">
        <v>81068</v>
      </c>
      <c r="DY649" s="17" t="s">
        <v>41150</v>
      </c>
      <c r="DZ649" s="39">
        <v>0</v>
      </c>
      <c r="EA649" s="39">
        <v>0</v>
      </c>
      <c r="EB649" s="39">
        <v>0</v>
      </c>
      <c r="EC649" s="4" t="s">
        <v>81069</v>
      </c>
      <c r="ED649" s="17" t="s">
        <v>41151</v>
      </c>
      <c r="EE649" s="39">
        <v>0</v>
      </c>
      <c r="EF649" s="39">
        <v>0</v>
      </c>
      <c r="EG649" s="39">
        <v>0</v>
      </c>
      <c r="EH649" s="4" t="s">
        <v>81070</v>
      </c>
      <c r="EI649" s="56" t="s">
        <v>41152</v>
      </c>
      <c r="EJ649" s="56">
        <v>0</v>
      </c>
      <c r="EK649" s="56">
        <v>250000</v>
      </c>
      <c r="EL649" s="56">
        <v>250000</v>
      </c>
      <c r="EM649" s="4" t="s">
        <v>81071</v>
      </c>
      <c r="EN649" s="17" t="s">
        <v>41153</v>
      </c>
      <c r="EO649" s="39">
        <v>0</v>
      </c>
      <c r="EP649" s="39">
        <v>0</v>
      </c>
      <c r="EQ649" s="39">
        <v>0</v>
      </c>
      <c r="ER649" s="4" t="s">
        <v>81072</v>
      </c>
      <c r="ES649" s="1" t="s">
        <v>41154</v>
      </c>
      <c r="ET649" s="1">
        <v>0</v>
      </c>
      <c r="EU649" s="1">
        <v>0</v>
      </c>
      <c r="EV649" s="1">
        <v>0</v>
      </c>
      <c r="EW649" s="1" t="s">
        <v>81073</v>
      </c>
      <c r="EX649" s="1" t="s">
        <v>41155</v>
      </c>
      <c r="EY649" s="1">
        <v>0</v>
      </c>
      <c r="EZ649" s="1">
        <v>0</v>
      </c>
      <c r="FA649" s="1">
        <v>0</v>
      </c>
      <c r="FB649" s="1" t="s">
        <v>81074</v>
      </c>
      <c r="FC649" s="1" t="s">
        <v>41156</v>
      </c>
      <c r="FD649" s="1">
        <v>0</v>
      </c>
      <c r="FE649" s="1">
        <v>0</v>
      </c>
      <c r="FF649" s="1">
        <v>0</v>
      </c>
      <c r="FH649" s="1">
        <v>5460000</v>
      </c>
      <c r="FI649" s="1">
        <v>14770400</v>
      </c>
      <c r="FJ649" s="1">
        <v>20230400</v>
      </c>
      <c r="FL649" s="1">
        <v>5460000</v>
      </c>
      <c r="FM649" s="1">
        <v>14770400</v>
      </c>
      <c r="FN649" s="1">
        <v>20230400</v>
      </c>
      <c r="FP649" s="1">
        <v>0</v>
      </c>
      <c r="FQ649" s="1">
        <v>0</v>
      </c>
      <c r="FR649" s="1">
        <v>0</v>
      </c>
    </row>
    <row r="650" spans="1:174">
      <c r="A650" s="40"/>
      <c r="B650" s="119" t="s">
        <v>1487</v>
      </c>
      <c r="C650" s="32"/>
      <c r="D650" s="6">
        <v>8600000</v>
      </c>
      <c r="E650" s="6">
        <v>41159670</v>
      </c>
      <c r="F650" s="6">
        <v>49759670</v>
      </c>
      <c r="G650" s="4"/>
      <c r="I650" s="5"/>
      <c r="M650" s="1" t="s">
        <v>42315</v>
      </c>
      <c r="N650" s="17"/>
      <c r="O650" s="39">
        <v>2100000</v>
      </c>
      <c r="P650" s="39">
        <v>19517000</v>
      </c>
      <c r="Q650" s="39">
        <v>21617000</v>
      </c>
      <c r="R650" s="4" t="s">
        <v>42316</v>
      </c>
      <c r="S650" s="17"/>
      <c r="T650" s="39">
        <v>1625000</v>
      </c>
      <c r="U650" s="39">
        <v>1870000</v>
      </c>
      <c r="V650" s="39">
        <v>3495000</v>
      </c>
      <c r="W650" s="4" t="s">
        <v>42317</v>
      </c>
      <c r="X650" s="17"/>
      <c r="Y650" s="39">
        <v>0</v>
      </c>
      <c r="Z650" s="39">
        <v>40000</v>
      </c>
      <c r="AA650" s="39">
        <v>40000</v>
      </c>
      <c r="AB650" s="4" t="s">
        <v>42318</v>
      </c>
      <c r="AC650" s="17"/>
      <c r="AD650" s="39">
        <v>0</v>
      </c>
      <c r="AE650" s="39">
        <v>0</v>
      </c>
      <c r="AF650" s="39">
        <v>0</v>
      </c>
      <c r="AG650" s="4" t="s">
        <v>42319</v>
      </c>
      <c r="AH650" s="17"/>
      <c r="AI650" s="39">
        <v>0</v>
      </c>
      <c r="AJ650" s="39">
        <v>0</v>
      </c>
      <c r="AK650" s="39">
        <v>0</v>
      </c>
      <c r="AL650" s="4" t="s">
        <v>42320</v>
      </c>
      <c r="AM650" s="17"/>
      <c r="AN650" s="39">
        <v>0</v>
      </c>
      <c r="AO650" s="39">
        <v>170000</v>
      </c>
      <c r="AP650" s="39">
        <v>170000</v>
      </c>
      <c r="AQ650" s="4" t="s">
        <v>42321</v>
      </c>
      <c r="AR650" s="17"/>
      <c r="AS650" s="39">
        <v>0</v>
      </c>
      <c r="AT650" s="39">
        <v>1626200</v>
      </c>
      <c r="AU650" s="39">
        <v>1626200</v>
      </c>
      <c r="AV650" s="4" t="s">
        <v>42322</v>
      </c>
      <c r="AW650" s="17"/>
      <c r="AX650" s="39">
        <v>0</v>
      </c>
      <c r="AY650" s="39">
        <v>0</v>
      </c>
      <c r="AZ650" s="39">
        <v>0</v>
      </c>
      <c r="BA650" s="4" t="s">
        <v>42323</v>
      </c>
      <c r="BB650" s="17"/>
      <c r="BC650" s="39">
        <v>0</v>
      </c>
      <c r="BD650" s="39">
        <v>0</v>
      </c>
      <c r="BE650" s="39">
        <v>0</v>
      </c>
      <c r="BF650" s="4" t="s">
        <v>42324</v>
      </c>
      <c r="BG650" s="17"/>
      <c r="BH650" s="39">
        <v>3660000</v>
      </c>
      <c r="BI650" s="39">
        <v>1060570</v>
      </c>
      <c r="BJ650" s="39">
        <v>4720570</v>
      </c>
      <c r="BK650" s="4" t="s">
        <v>42325</v>
      </c>
      <c r="BL650" s="17"/>
      <c r="BM650" s="39">
        <v>1735000</v>
      </c>
      <c r="BN650" s="39">
        <v>8900000</v>
      </c>
      <c r="BO650" s="39">
        <v>10635000</v>
      </c>
      <c r="BP650" s="4" t="s">
        <v>42326</v>
      </c>
      <c r="BQ650" s="17"/>
      <c r="BR650" s="39">
        <v>0</v>
      </c>
      <c r="BS650" s="39">
        <v>1009000</v>
      </c>
      <c r="BT650" s="39">
        <v>1009000</v>
      </c>
      <c r="BU650" s="4" t="s">
        <v>42327</v>
      </c>
      <c r="BV650" s="17"/>
      <c r="BW650" s="39">
        <v>0</v>
      </c>
      <c r="BX650" s="39">
        <v>200000</v>
      </c>
      <c r="BY650" s="39">
        <v>200000</v>
      </c>
      <c r="BZ650" s="4" t="s">
        <v>42328</v>
      </c>
      <c r="CA650" s="17"/>
      <c r="CB650" s="39">
        <v>0</v>
      </c>
      <c r="CC650" s="39">
        <v>250000</v>
      </c>
      <c r="CD650" s="39">
        <v>250000</v>
      </c>
      <c r="CE650" s="4" t="s">
        <v>42329</v>
      </c>
      <c r="CF650" s="17"/>
      <c r="CG650" s="39">
        <v>0</v>
      </c>
      <c r="CH650" s="39">
        <v>386000</v>
      </c>
      <c r="CI650" s="39">
        <v>386000</v>
      </c>
      <c r="CJ650" s="4" t="s">
        <v>42330</v>
      </c>
      <c r="CK650" s="17"/>
      <c r="CL650" s="39">
        <v>-770000</v>
      </c>
      <c r="CM650" s="39">
        <v>0</v>
      </c>
      <c r="CN650" s="39">
        <v>-770000</v>
      </c>
      <c r="CO650" s="4" t="s">
        <v>42331</v>
      </c>
      <c r="CP650" s="17"/>
      <c r="CQ650" s="39">
        <v>0</v>
      </c>
      <c r="CR650" s="39">
        <v>0</v>
      </c>
      <c r="CS650" s="39">
        <v>0</v>
      </c>
      <c r="CT650" s="4" t="s">
        <v>42332</v>
      </c>
      <c r="CU650" s="17"/>
      <c r="CV650" s="39">
        <v>250000</v>
      </c>
      <c r="CW650" s="39">
        <v>3375000</v>
      </c>
      <c r="CX650" s="39">
        <v>3625000</v>
      </c>
      <c r="CY650" s="4" t="s">
        <v>42333</v>
      </c>
      <c r="CZ650" s="17"/>
      <c r="DA650" s="39">
        <v>0</v>
      </c>
      <c r="DB650" s="39">
        <v>1955900</v>
      </c>
      <c r="DC650" s="39">
        <v>1955900</v>
      </c>
      <c r="DD650" s="39" t="s">
        <v>42334</v>
      </c>
      <c r="DE650" s="39"/>
      <c r="DF650" s="39">
        <v>0</v>
      </c>
      <c r="DG650" s="39">
        <v>0</v>
      </c>
      <c r="DH650" s="39">
        <v>0</v>
      </c>
      <c r="DI650" s="4" t="s">
        <v>42335</v>
      </c>
      <c r="DJ650" s="17"/>
      <c r="DK650" s="39">
        <v>0</v>
      </c>
      <c r="DL650" s="39">
        <v>0</v>
      </c>
      <c r="DM650" s="39">
        <v>0</v>
      </c>
      <c r="DN650" s="4" t="s">
        <v>42336</v>
      </c>
      <c r="DO650" s="17"/>
      <c r="DP650" s="39">
        <v>0</v>
      </c>
      <c r="DQ650" s="39">
        <v>150000</v>
      </c>
      <c r="DR650" s="39">
        <v>150000</v>
      </c>
      <c r="DS650" s="4" t="s">
        <v>42337</v>
      </c>
      <c r="DT650" s="17"/>
      <c r="DU650" s="39">
        <v>0</v>
      </c>
      <c r="DV650" s="39">
        <v>0</v>
      </c>
      <c r="DW650" s="39">
        <v>0</v>
      </c>
      <c r="DX650" s="4" t="s">
        <v>42338</v>
      </c>
      <c r="DY650" s="17"/>
      <c r="DZ650" s="39">
        <v>0</v>
      </c>
      <c r="EA650" s="39">
        <v>0</v>
      </c>
      <c r="EB650" s="39">
        <v>0</v>
      </c>
      <c r="EC650" s="4" t="s">
        <v>42339</v>
      </c>
      <c r="ED650" s="17" t="s">
        <v>24956</v>
      </c>
      <c r="EE650" s="39">
        <v>0</v>
      </c>
      <c r="EF650" s="39">
        <v>0</v>
      </c>
      <c r="EG650" s="39">
        <v>0</v>
      </c>
      <c r="EH650" s="4" t="s">
        <v>42340</v>
      </c>
      <c r="EI650" s="56"/>
      <c r="EJ650" s="56">
        <v>0</v>
      </c>
      <c r="EK650" s="56">
        <v>650000</v>
      </c>
      <c r="EL650" s="56">
        <v>650000</v>
      </c>
      <c r="EM650" s="4" t="s">
        <v>42341</v>
      </c>
      <c r="EN650" s="17"/>
      <c r="EO650" s="39">
        <v>0</v>
      </c>
      <c r="EP650" s="39">
        <v>0</v>
      </c>
      <c r="EQ650" s="39">
        <v>0</v>
      </c>
      <c r="ER650" s="4" t="s">
        <v>42342</v>
      </c>
      <c r="ET650" s="1">
        <v>0</v>
      </c>
      <c r="EU650" s="1">
        <v>0</v>
      </c>
      <c r="EV650" s="1">
        <v>0</v>
      </c>
      <c r="EW650" s="1" t="s">
        <v>42343</v>
      </c>
      <c r="EY650" s="1">
        <v>0</v>
      </c>
      <c r="EZ650" s="1">
        <v>0</v>
      </c>
      <c r="FA650" s="1">
        <v>0</v>
      </c>
      <c r="FB650" s="1" t="s">
        <v>42344</v>
      </c>
      <c r="FD650" s="1">
        <v>0</v>
      </c>
      <c r="FE650" s="1">
        <v>0</v>
      </c>
      <c r="FF650" s="1">
        <v>0</v>
      </c>
      <c r="FH650" s="1">
        <v>8600000</v>
      </c>
      <c r="FI650" s="1">
        <v>41159670</v>
      </c>
      <c r="FJ650" s="1">
        <v>49759670</v>
      </c>
      <c r="FL650" s="1">
        <v>8600000</v>
      </c>
      <c r="FM650" s="1">
        <v>41159670</v>
      </c>
      <c r="FN650" s="1">
        <v>49759670</v>
      </c>
      <c r="FP650" s="1">
        <v>0</v>
      </c>
      <c r="FQ650" s="1">
        <v>0</v>
      </c>
      <c r="FR650" s="1">
        <v>0</v>
      </c>
    </row>
    <row r="651" spans="1:174">
      <c r="A651" s="3">
        <v>89000000</v>
      </c>
      <c r="B651" s="42" t="s">
        <v>1756</v>
      </c>
      <c r="C651" s="1" t="s">
        <v>1439</v>
      </c>
      <c r="D651" s="5">
        <v>0</v>
      </c>
      <c r="E651" s="5">
        <v>0</v>
      </c>
      <c r="F651" s="4">
        <v>0</v>
      </c>
      <c r="G651" s="4"/>
      <c r="I651" s="5"/>
      <c r="M651" s="1" t="s">
        <v>81075</v>
      </c>
      <c r="N651" s="17" t="s">
        <v>41157</v>
      </c>
      <c r="O651" s="39">
        <v>0</v>
      </c>
      <c r="P651" s="39">
        <v>0</v>
      </c>
      <c r="Q651" s="39">
        <v>0</v>
      </c>
      <c r="R651" s="4" t="s">
        <v>81076</v>
      </c>
      <c r="S651" s="17" t="s">
        <v>41158</v>
      </c>
      <c r="T651" s="39">
        <v>0</v>
      </c>
      <c r="U651" s="39">
        <v>0</v>
      </c>
      <c r="V651" s="39">
        <v>0</v>
      </c>
      <c r="W651" s="4" t="s">
        <v>81077</v>
      </c>
      <c r="X651" s="17" t="s">
        <v>41159</v>
      </c>
      <c r="Y651" s="39">
        <v>0</v>
      </c>
      <c r="Z651" s="39">
        <v>0</v>
      </c>
      <c r="AA651" s="39">
        <v>0</v>
      </c>
      <c r="AB651" s="4" t="s">
        <v>81078</v>
      </c>
      <c r="AC651" s="17" t="s">
        <v>41160</v>
      </c>
      <c r="AD651" s="39">
        <v>0</v>
      </c>
      <c r="AE651" s="39">
        <v>0</v>
      </c>
      <c r="AF651" s="39">
        <v>0</v>
      </c>
      <c r="AG651" s="4" t="s">
        <v>81079</v>
      </c>
      <c r="AH651" s="17" t="s">
        <v>41161</v>
      </c>
      <c r="AI651" s="39">
        <v>0</v>
      </c>
      <c r="AJ651" s="39">
        <v>0</v>
      </c>
      <c r="AK651" s="39">
        <v>0</v>
      </c>
      <c r="AL651" s="4" t="s">
        <v>81080</v>
      </c>
      <c r="AM651" s="17" t="s">
        <v>41162</v>
      </c>
      <c r="AN651" s="39">
        <v>0</v>
      </c>
      <c r="AO651" s="39">
        <v>0</v>
      </c>
      <c r="AP651" s="39">
        <v>0</v>
      </c>
      <c r="AQ651" s="4" t="s">
        <v>81081</v>
      </c>
      <c r="AR651" s="17" t="s">
        <v>41163</v>
      </c>
      <c r="AS651" s="39">
        <v>0</v>
      </c>
      <c r="AT651" s="39">
        <v>0</v>
      </c>
      <c r="AU651" s="39">
        <v>0</v>
      </c>
      <c r="AV651" s="4" t="s">
        <v>81082</v>
      </c>
      <c r="AW651" s="17" t="s">
        <v>41164</v>
      </c>
      <c r="AX651" s="39">
        <v>0</v>
      </c>
      <c r="AY651" s="39">
        <v>0</v>
      </c>
      <c r="AZ651" s="39">
        <v>0</v>
      </c>
      <c r="BA651" s="4" t="s">
        <v>81083</v>
      </c>
      <c r="BB651" s="17" t="s">
        <v>41165</v>
      </c>
      <c r="BC651" s="39">
        <v>0</v>
      </c>
      <c r="BD651" s="39">
        <v>0</v>
      </c>
      <c r="BE651" s="39">
        <v>0</v>
      </c>
      <c r="BF651" s="4" t="s">
        <v>81084</v>
      </c>
      <c r="BG651" s="17" t="s">
        <v>41166</v>
      </c>
      <c r="BH651" s="39">
        <v>0</v>
      </c>
      <c r="BI651" s="39">
        <v>0</v>
      </c>
      <c r="BJ651" s="39">
        <v>0</v>
      </c>
      <c r="BK651" s="4" t="s">
        <v>81085</v>
      </c>
      <c r="BL651" s="17" t="s">
        <v>41167</v>
      </c>
      <c r="BM651" s="39">
        <v>0</v>
      </c>
      <c r="BN651" s="39">
        <v>0</v>
      </c>
      <c r="BO651" s="39">
        <v>0</v>
      </c>
      <c r="BP651" s="4" t="s">
        <v>81086</v>
      </c>
      <c r="BQ651" s="17" t="s">
        <v>41168</v>
      </c>
      <c r="BR651" s="39">
        <v>0</v>
      </c>
      <c r="BS651" s="39">
        <v>0</v>
      </c>
      <c r="BT651" s="39">
        <v>0</v>
      </c>
      <c r="BU651" s="4" t="s">
        <v>81087</v>
      </c>
      <c r="BV651" s="17" t="s">
        <v>41169</v>
      </c>
      <c r="BW651" s="39">
        <v>0</v>
      </c>
      <c r="BX651" s="39">
        <v>0</v>
      </c>
      <c r="BY651" s="39">
        <v>0</v>
      </c>
      <c r="BZ651" s="4" t="s">
        <v>81088</v>
      </c>
      <c r="CA651" s="17" t="s">
        <v>41170</v>
      </c>
      <c r="CB651" s="39">
        <v>0</v>
      </c>
      <c r="CC651" s="39">
        <v>0</v>
      </c>
      <c r="CD651" s="39">
        <v>0</v>
      </c>
      <c r="CE651" s="4" t="s">
        <v>81089</v>
      </c>
      <c r="CF651" s="17" t="s">
        <v>41171</v>
      </c>
      <c r="CG651" s="39">
        <v>0</v>
      </c>
      <c r="CH651" s="39">
        <v>0</v>
      </c>
      <c r="CI651" s="39">
        <v>0</v>
      </c>
      <c r="CJ651" s="4" t="s">
        <v>81090</v>
      </c>
      <c r="CK651" s="17" t="s">
        <v>41172</v>
      </c>
      <c r="CL651" s="39">
        <v>0</v>
      </c>
      <c r="CM651" s="39">
        <v>0</v>
      </c>
      <c r="CN651" s="39">
        <v>0</v>
      </c>
      <c r="CO651" s="4" t="s">
        <v>81091</v>
      </c>
      <c r="CP651" s="17" t="s">
        <v>41173</v>
      </c>
      <c r="CQ651" s="39">
        <v>0</v>
      </c>
      <c r="CR651" s="39">
        <v>0</v>
      </c>
      <c r="CS651" s="39">
        <v>0</v>
      </c>
      <c r="CT651" s="4" t="s">
        <v>81092</v>
      </c>
      <c r="CU651" s="17" t="s">
        <v>41174</v>
      </c>
      <c r="CV651" s="39">
        <v>0</v>
      </c>
      <c r="CW651" s="39">
        <v>0</v>
      </c>
      <c r="CX651" s="39">
        <v>0</v>
      </c>
      <c r="CY651" s="4" t="s">
        <v>81093</v>
      </c>
      <c r="CZ651" s="17" t="s">
        <v>41175</v>
      </c>
      <c r="DA651" s="39">
        <v>0</v>
      </c>
      <c r="DB651" s="39">
        <v>0</v>
      </c>
      <c r="DC651" s="39">
        <v>0</v>
      </c>
      <c r="DD651" s="39" t="s">
        <v>81094</v>
      </c>
      <c r="DE651" s="39" t="s">
        <v>41176</v>
      </c>
      <c r="DF651" s="39">
        <v>0</v>
      </c>
      <c r="DG651" s="39">
        <v>0</v>
      </c>
      <c r="DH651" s="39">
        <v>0</v>
      </c>
      <c r="DI651" s="4" t="s">
        <v>81095</v>
      </c>
      <c r="DJ651" s="17" t="s">
        <v>41177</v>
      </c>
      <c r="DK651" s="39">
        <v>0</v>
      </c>
      <c r="DL651" s="39">
        <v>0</v>
      </c>
      <c r="DM651" s="39">
        <v>0</v>
      </c>
      <c r="DN651" s="4" t="s">
        <v>81096</v>
      </c>
      <c r="DO651" s="17" t="s">
        <v>41178</v>
      </c>
      <c r="DP651" s="39">
        <v>0</v>
      </c>
      <c r="DQ651" s="39">
        <v>0</v>
      </c>
      <c r="DR651" s="39">
        <v>0</v>
      </c>
      <c r="DS651" s="4" t="s">
        <v>81097</v>
      </c>
      <c r="DT651" s="17" t="s">
        <v>41179</v>
      </c>
      <c r="DU651" s="39">
        <v>0</v>
      </c>
      <c r="DV651" s="39">
        <v>0</v>
      </c>
      <c r="DW651" s="39">
        <v>0</v>
      </c>
      <c r="DX651" s="4" t="s">
        <v>81098</v>
      </c>
      <c r="DY651" s="17" t="s">
        <v>41180</v>
      </c>
      <c r="DZ651" s="39">
        <v>0</v>
      </c>
      <c r="EA651" s="39">
        <v>0</v>
      </c>
      <c r="EB651" s="39">
        <v>0</v>
      </c>
      <c r="EC651" s="4" t="s">
        <v>81099</v>
      </c>
      <c r="ED651" s="17" t="s">
        <v>41181</v>
      </c>
      <c r="EE651" s="39">
        <v>0</v>
      </c>
      <c r="EF651" s="39">
        <v>0</v>
      </c>
      <c r="EG651" s="39">
        <v>0</v>
      </c>
      <c r="EH651" s="4" t="s">
        <v>81100</v>
      </c>
      <c r="EI651" s="56" t="s">
        <v>41182</v>
      </c>
      <c r="EJ651" s="56">
        <v>0</v>
      </c>
      <c r="EK651" s="56">
        <v>0</v>
      </c>
      <c r="EL651" s="56">
        <v>0</v>
      </c>
      <c r="EM651" s="4" t="s">
        <v>81101</v>
      </c>
      <c r="EN651" s="17" t="s">
        <v>41183</v>
      </c>
      <c r="EO651" s="39">
        <v>0</v>
      </c>
      <c r="EP651" s="39">
        <v>0</v>
      </c>
      <c r="EQ651" s="39">
        <v>0</v>
      </c>
      <c r="ER651" s="4" t="s">
        <v>81102</v>
      </c>
      <c r="ES651" s="1" t="s">
        <v>41184</v>
      </c>
      <c r="ET651" s="1">
        <v>0</v>
      </c>
      <c r="EU651" s="1">
        <v>0</v>
      </c>
      <c r="EV651" s="1">
        <v>0</v>
      </c>
      <c r="EW651" s="1" t="s">
        <v>81103</v>
      </c>
      <c r="EX651" s="1" t="s">
        <v>41185</v>
      </c>
      <c r="EY651" s="1">
        <v>0</v>
      </c>
      <c r="EZ651" s="1">
        <v>0</v>
      </c>
      <c r="FA651" s="1">
        <v>0</v>
      </c>
      <c r="FB651" s="1" t="s">
        <v>81104</v>
      </c>
      <c r="FC651" s="1" t="s">
        <v>41186</v>
      </c>
      <c r="FD651" s="1">
        <v>0</v>
      </c>
      <c r="FE651" s="1">
        <v>0</v>
      </c>
      <c r="FF651" s="1">
        <v>0</v>
      </c>
      <c r="FH651" s="1">
        <v>0</v>
      </c>
      <c r="FI651" s="1">
        <v>0</v>
      </c>
      <c r="FJ651" s="1">
        <v>0</v>
      </c>
      <c r="FL651" s="1">
        <v>0</v>
      </c>
      <c r="FM651" s="1">
        <v>0</v>
      </c>
      <c r="FN651" s="1">
        <v>0</v>
      </c>
      <c r="FP651" s="1">
        <v>0</v>
      </c>
      <c r="FQ651" s="1">
        <v>0</v>
      </c>
      <c r="FR651" s="1">
        <v>0</v>
      </c>
    </row>
    <row r="652" spans="1:174">
      <c r="A652" s="3">
        <v>89100000</v>
      </c>
      <c r="B652" s="42" t="s">
        <v>160</v>
      </c>
      <c r="C652" s="1" t="s">
        <v>1440</v>
      </c>
      <c r="D652" s="5">
        <v>0</v>
      </c>
      <c r="E652" s="5">
        <v>0</v>
      </c>
      <c r="F652" s="4">
        <v>0</v>
      </c>
      <c r="G652" s="4"/>
      <c r="I652" s="5"/>
      <c r="M652" s="1" t="s">
        <v>81105</v>
      </c>
      <c r="N652" s="17" t="s">
        <v>41187</v>
      </c>
      <c r="O652" s="39">
        <v>0</v>
      </c>
      <c r="P652" s="39">
        <v>0</v>
      </c>
      <c r="Q652" s="39">
        <v>0</v>
      </c>
      <c r="R652" s="4" t="s">
        <v>81106</v>
      </c>
      <c r="S652" s="17" t="s">
        <v>41188</v>
      </c>
      <c r="T652" s="39">
        <v>0</v>
      </c>
      <c r="U652" s="39">
        <v>0</v>
      </c>
      <c r="V652" s="39">
        <v>0</v>
      </c>
      <c r="W652" s="4" t="s">
        <v>81107</v>
      </c>
      <c r="X652" s="17" t="s">
        <v>41189</v>
      </c>
      <c r="Y652" s="39">
        <v>0</v>
      </c>
      <c r="Z652" s="39">
        <v>0</v>
      </c>
      <c r="AA652" s="39">
        <v>0</v>
      </c>
      <c r="AB652" s="4" t="s">
        <v>81108</v>
      </c>
      <c r="AC652" s="17" t="s">
        <v>41190</v>
      </c>
      <c r="AD652" s="39">
        <v>0</v>
      </c>
      <c r="AE652" s="39">
        <v>0</v>
      </c>
      <c r="AF652" s="39">
        <v>0</v>
      </c>
      <c r="AG652" s="4" t="s">
        <v>81109</v>
      </c>
      <c r="AH652" s="17" t="s">
        <v>41191</v>
      </c>
      <c r="AI652" s="39">
        <v>0</v>
      </c>
      <c r="AJ652" s="39">
        <v>0</v>
      </c>
      <c r="AK652" s="39">
        <v>0</v>
      </c>
      <c r="AL652" s="4" t="s">
        <v>81110</v>
      </c>
      <c r="AM652" s="17" t="s">
        <v>41192</v>
      </c>
      <c r="AN652" s="39">
        <v>0</v>
      </c>
      <c r="AO652" s="39">
        <v>0</v>
      </c>
      <c r="AP652" s="39">
        <v>0</v>
      </c>
      <c r="AQ652" s="4" t="s">
        <v>81111</v>
      </c>
      <c r="AR652" s="17" t="s">
        <v>41193</v>
      </c>
      <c r="AS652" s="39">
        <v>0</v>
      </c>
      <c r="AT652" s="39">
        <v>0</v>
      </c>
      <c r="AU652" s="39">
        <v>0</v>
      </c>
      <c r="AV652" s="4" t="s">
        <v>81112</v>
      </c>
      <c r="AW652" s="17" t="s">
        <v>41194</v>
      </c>
      <c r="AX652" s="39">
        <v>0</v>
      </c>
      <c r="AY652" s="39">
        <v>0</v>
      </c>
      <c r="AZ652" s="39">
        <v>0</v>
      </c>
      <c r="BA652" s="4" t="s">
        <v>81113</v>
      </c>
      <c r="BB652" s="17" t="s">
        <v>41195</v>
      </c>
      <c r="BC652" s="39">
        <v>0</v>
      </c>
      <c r="BD652" s="39">
        <v>0</v>
      </c>
      <c r="BE652" s="39">
        <v>0</v>
      </c>
      <c r="BF652" s="4" t="s">
        <v>81114</v>
      </c>
      <c r="BG652" s="17" t="s">
        <v>41196</v>
      </c>
      <c r="BH652" s="39">
        <v>0</v>
      </c>
      <c r="BI652" s="39">
        <v>0</v>
      </c>
      <c r="BJ652" s="39">
        <v>0</v>
      </c>
      <c r="BK652" s="4" t="s">
        <v>81115</v>
      </c>
      <c r="BL652" s="17" t="s">
        <v>41197</v>
      </c>
      <c r="BM652" s="39">
        <v>0</v>
      </c>
      <c r="BN652" s="39">
        <v>0</v>
      </c>
      <c r="BO652" s="39">
        <v>0</v>
      </c>
      <c r="BP652" s="4" t="s">
        <v>81116</v>
      </c>
      <c r="BQ652" s="17" t="s">
        <v>41198</v>
      </c>
      <c r="BR652" s="39">
        <v>0</v>
      </c>
      <c r="BS652" s="39">
        <v>0</v>
      </c>
      <c r="BT652" s="39">
        <v>0</v>
      </c>
      <c r="BU652" s="4" t="s">
        <v>81117</v>
      </c>
      <c r="BV652" s="17" t="s">
        <v>41199</v>
      </c>
      <c r="BW652" s="39">
        <v>0</v>
      </c>
      <c r="BX652" s="39">
        <v>0</v>
      </c>
      <c r="BY652" s="39">
        <v>0</v>
      </c>
      <c r="BZ652" s="4" t="s">
        <v>81118</v>
      </c>
      <c r="CA652" s="17" t="s">
        <v>41200</v>
      </c>
      <c r="CB652" s="39">
        <v>0</v>
      </c>
      <c r="CC652" s="39">
        <v>0</v>
      </c>
      <c r="CD652" s="39">
        <v>0</v>
      </c>
      <c r="CE652" s="4" t="s">
        <v>81119</v>
      </c>
      <c r="CF652" s="17" t="s">
        <v>41201</v>
      </c>
      <c r="CG652" s="39">
        <v>0</v>
      </c>
      <c r="CH652" s="39">
        <v>0</v>
      </c>
      <c r="CI652" s="39">
        <v>0</v>
      </c>
      <c r="CJ652" s="4" t="s">
        <v>81120</v>
      </c>
      <c r="CK652" s="17" t="s">
        <v>41202</v>
      </c>
      <c r="CL652" s="39">
        <v>0</v>
      </c>
      <c r="CM652" s="39">
        <v>0</v>
      </c>
      <c r="CN652" s="39">
        <v>0</v>
      </c>
      <c r="CO652" s="4" t="s">
        <v>81121</v>
      </c>
      <c r="CP652" s="17" t="s">
        <v>41203</v>
      </c>
      <c r="CQ652" s="39">
        <v>0</v>
      </c>
      <c r="CR652" s="39">
        <v>0</v>
      </c>
      <c r="CS652" s="39">
        <v>0</v>
      </c>
      <c r="CT652" s="4" t="s">
        <v>81122</v>
      </c>
      <c r="CU652" s="17" t="s">
        <v>41204</v>
      </c>
      <c r="CV652" s="39">
        <v>0</v>
      </c>
      <c r="CW652" s="39">
        <v>0</v>
      </c>
      <c r="CX652" s="39">
        <v>0</v>
      </c>
      <c r="CY652" s="4" t="s">
        <v>81123</v>
      </c>
      <c r="CZ652" s="17" t="s">
        <v>41205</v>
      </c>
      <c r="DA652" s="39">
        <v>0</v>
      </c>
      <c r="DB652" s="39">
        <v>0</v>
      </c>
      <c r="DC652" s="39">
        <v>0</v>
      </c>
      <c r="DD652" s="39" t="s">
        <v>81124</v>
      </c>
      <c r="DE652" s="39" t="s">
        <v>41206</v>
      </c>
      <c r="DF652" s="39">
        <v>0</v>
      </c>
      <c r="DG652" s="39">
        <v>0</v>
      </c>
      <c r="DH652" s="39">
        <v>0</v>
      </c>
      <c r="DI652" s="4" t="s">
        <v>81125</v>
      </c>
      <c r="DJ652" s="17" t="s">
        <v>41207</v>
      </c>
      <c r="DK652" s="39">
        <v>0</v>
      </c>
      <c r="DL652" s="39">
        <v>0</v>
      </c>
      <c r="DM652" s="39">
        <v>0</v>
      </c>
      <c r="DN652" s="4" t="s">
        <v>81126</v>
      </c>
      <c r="DO652" s="17" t="s">
        <v>41208</v>
      </c>
      <c r="DP652" s="39">
        <v>0</v>
      </c>
      <c r="DQ652" s="39">
        <v>0</v>
      </c>
      <c r="DR652" s="39">
        <v>0</v>
      </c>
      <c r="DS652" s="4" t="s">
        <v>81127</v>
      </c>
      <c r="DT652" s="17" t="s">
        <v>41209</v>
      </c>
      <c r="DU652" s="39">
        <v>0</v>
      </c>
      <c r="DV652" s="39">
        <v>0</v>
      </c>
      <c r="DW652" s="39">
        <v>0</v>
      </c>
      <c r="DX652" s="4" t="s">
        <v>81128</v>
      </c>
      <c r="DY652" s="17" t="s">
        <v>41210</v>
      </c>
      <c r="DZ652" s="39">
        <v>0</v>
      </c>
      <c r="EA652" s="39">
        <v>0</v>
      </c>
      <c r="EB652" s="39">
        <v>0</v>
      </c>
      <c r="EC652" s="4" t="s">
        <v>81129</v>
      </c>
      <c r="ED652" s="17" t="s">
        <v>41211</v>
      </c>
      <c r="EE652" s="39">
        <v>0</v>
      </c>
      <c r="EF652" s="39">
        <v>0</v>
      </c>
      <c r="EG652" s="39">
        <v>0</v>
      </c>
      <c r="EH652" s="4" t="s">
        <v>81130</v>
      </c>
      <c r="EI652" s="56" t="s">
        <v>41212</v>
      </c>
      <c r="EJ652" s="56">
        <v>0</v>
      </c>
      <c r="EK652" s="56">
        <v>0</v>
      </c>
      <c r="EL652" s="56">
        <v>0</v>
      </c>
      <c r="EM652" s="4" t="s">
        <v>81131</v>
      </c>
      <c r="EN652" s="17" t="s">
        <v>41213</v>
      </c>
      <c r="EO652" s="39">
        <v>0</v>
      </c>
      <c r="EP652" s="39">
        <v>0</v>
      </c>
      <c r="EQ652" s="39">
        <v>0</v>
      </c>
      <c r="ER652" s="4" t="s">
        <v>81132</v>
      </c>
      <c r="ES652" s="1" t="s">
        <v>41214</v>
      </c>
      <c r="ET652" s="1">
        <v>0</v>
      </c>
      <c r="EU652" s="1">
        <v>0</v>
      </c>
      <c r="EV652" s="1">
        <v>0</v>
      </c>
      <c r="EW652" s="1" t="s">
        <v>81133</v>
      </c>
      <c r="EX652" s="1" t="s">
        <v>41215</v>
      </c>
      <c r="EY652" s="1">
        <v>0</v>
      </c>
      <c r="EZ652" s="1">
        <v>0</v>
      </c>
      <c r="FA652" s="1">
        <v>0</v>
      </c>
      <c r="FB652" s="1" t="s">
        <v>81134</v>
      </c>
      <c r="FC652" s="1" t="s">
        <v>41216</v>
      </c>
      <c r="FD652" s="1">
        <v>0</v>
      </c>
      <c r="FE652" s="1">
        <v>0</v>
      </c>
      <c r="FF652" s="1">
        <v>0</v>
      </c>
      <c r="FH652" s="1">
        <v>0</v>
      </c>
      <c r="FI652" s="1">
        <v>0</v>
      </c>
      <c r="FJ652" s="1">
        <v>0</v>
      </c>
      <c r="FL652" s="1">
        <v>0</v>
      </c>
      <c r="FM652" s="1">
        <v>0</v>
      </c>
      <c r="FN652" s="1">
        <v>0</v>
      </c>
      <c r="FP652" s="1">
        <v>0</v>
      </c>
      <c r="FQ652" s="1">
        <v>0</v>
      </c>
      <c r="FR652" s="1">
        <v>0</v>
      </c>
    </row>
    <row r="653" spans="1:174">
      <c r="A653" s="3">
        <v>89101000</v>
      </c>
      <c r="B653" s="42" t="s">
        <v>149</v>
      </c>
      <c r="C653" s="1" t="s">
        <v>1441</v>
      </c>
      <c r="D653" s="5">
        <v>0</v>
      </c>
      <c r="E653" s="5">
        <v>0</v>
      </c>
      <c r="F653" s="4">
        <v>0</v>
      </c>
      <c r="G653" s="4"/>
      <c r="I653" s="5"/>
      <c r="M653" s="1" t="s">
        <v>81135</v>
      </c>
      <c r="N653" s="17" t="s">
        <v>41217</v>
      </c>
      <c r="O653" s="39">
        <v>0</v>
      </c>
      <c r="P653" s="39">
        <v>0</v>
      </c>
      <c r="Q653" s="39">
        <v>0</v>
      </c>
      <c r="R653" s="4" t="s">
        <v>81136</v>
      </c>
      <c r="S653" s="17" t="s">
        <v>41218</v>
      </c>
      <c r="T653" s="39">
        <v>0</v>
      </c>
      <c r="U653" s="39">
        <v>0</v>
      </c>
      <c r="V653" s="39">
        <v>0</v>
      </c>
      <c r="W653" s="4" t="s">
        <v>81137</v>
      </c>
      <c r="X653" s="17" t="s">
        <v>41219</v>
      </c>
      <c r="Y653" s="39">
        <v>0</v>
      </c>
      <c r="Z653" s="39">
        <v>0</v>
      </c>
      <c r="AA653" s="39">
        <v>0</v>
      </c>
      <c r="AB653" s="4" t="s">
        <v>81138</v>
      </c>
      <c r="AC653" s="17" t="s">
        <v>41220</v>
      </c>
      <c r="AD653" s="39">
        <v>0</v>
      </c>
      <c r="AE653" s="39">
        <v>0</v>
      </c>
      <c r="AF653" s="39">
        <v>0</v>
      </c>
      <c r="AG653" s="4" t="s">
        <v>81139</v>
      </c>
      <c r="AH653" s="17" t="s">
        <v>41221</v>
      </c>
      <c r="AI653" s="39">
        <v>0</v>
      </c>
      <c r="AJ653" s="39">
        <v>0</v>
      </c>
      <c r="AK653" s="39">
        <v>0</v>
      </c>
      <c r="AL653" s="4" t="s">
        <v>81140</v>
      </c>
      <c r="AM653" s="17" t="s">
        <v>41222</v>
      </c>
      <c r="AN653" s="39">
        <v>0</v>
      </c>
      <c r="AO653" s="39">
        <v>0</v>
      </c>
      <c r="AP653" s="39">
        <v>0</v>
      </c>
      <c r="AQ653" s="4" t="s">
        <v>81141</v>
      </c>
      <c r="AR653" s="17" t="s">
        <v>41223</v>
      </c>
      <c r="AS653" s="39">
        <v>0</v>
      </c>
      <c r="AT653" s="39">
        <v>0</v>
      </c>
      <c r="AU653" s="39">
        <v>0</v>
      </c>
      <c r="AV653" s="4" t="s">
        <v>81142</v>
      </c>
      <c r="AW653" s="17" t="s">
        <v>41224</v>
      </c>
      <c r="AX653" s="39">
        <v>0</v>
      </c>
      <c r="AY653" s="39">
        <v>0</v>
      </c>
      <c r="AZ653" s="39">
        <v>0</v>
      </c>
      <c r="BA653" s="4" t="s">
        <v>81143</v>
      </c>
      <c r="BB653" s="17" t="s">
        <v>41225</v>
      </c>
      <c r="BC653" s="39">
        <v>0</v>
      </c>
      <c r="BD653" s="39">
        <v>0</v>
      </c>
      <c r="BE653" s="39">
        <v>0</v>
      </c>
      <c r="BF653" s="4" t="s">
        <v>81144</v>
      </c>
      <c r="BG653" s="17" t="s">
        <v>41226</v>
      </c>
      <c r="BH653" s="39">
        <v>0</v>
      </c>
      <c r="BI653" s="39">
        <v>0</v>
      </c>
      <c r="BJ653" s="39">
        <v>0</v>
      </c>
      <c r="BK653" s="4" t="s">
        <v>81145</v>
      </c>
      <c r="BL653" s="17" t="s">
        <v>41227</v>
      </c>
      <c r="BM653" s="39">
        <v>0</v>
      </c>
      <c r="BN653" s="39">
        <v>0</v>
      </c>
      <c r="BO653" s="39">
        <v>0</v>
      </c>
      <c r="BP653" s="4" t="s">
        <v>81146</v>
      </c>
      <c r="BQ653" s="17" t="s">
        <v>41228</v>
      </c>
      <c r="BR653" s="39">
        <v>0</v>
      </c>
      <c r="BS653" s="39">
        <v>0</v>
      </c>
      <c r="BT653" s="39">
        <v>0</v>
      </c>
      <c r="BU653" s="4" t="s">
        <v>81147</v>
      </c>
      <c r="BV653" s="17" t="s">
        <v>41229</v>
      </c>
      <c r="BW653" s="39">
        <v>0</v>
      </c>
      <c r="BX653" s="39">
        <v>0</v>
      </c>
      <c r="BY653" s="39">
        <v>0</v>
      </c>
      <c r="BZ653" s="4" t="s">
        <v>81148</v>
      </c>
      <c r="CA653" s="17" t="s">
        <v>41230</v>
      </c>
      <c r="CB653" s="39">
        <v>0</v>
      </c>
      <c r="CC653" s="39">
        <v>0</v>
      </c>
      <c r="CD653" s="39">
        <v>0</v>
      </c>
      <c r="CE653" s="4" t="s">
        <v>81149</v>
      </c>
      <c r="CF653" s="17" t="s">
        <v>41231</v>
      </c>
      <c r="CG653" s="39">
        <v>0</v>
      </c>
      <c r="CH653" s="39">
        <v>0</v>
      </c>
      <c r="CI653" s="39">
        <v>0</v>
      </c>
      <c r="CJ653" s="4" t="s">
        <v>81150</v>
      </c>
      <c r="CK653" s="17" t="s">
        <v>41232</v>
      </c>
      <c r="CL653" s="39">
        <v>0</v>
      </c>
      <c r="CM653" s="39">
        <v>0</v>
      </c>
      <c r="CN653" s="39">
        <v>0</v>
      </c>
      <c r="CO653" s="4" t="s">
        <v>81151</v>
      </c>
      <c r="CP653" s="17" t="s">
        <v>41233</v>
      </c>
      <c r="CQ653" s="39">
        <v>0</v>
      </c>
      <c r="CR653" s="39">
        <v>0</v>
      </c>
      <c r="CS653" s="39">
        <v>0</v>
      </c>
      <c r="CT653" s="4" t="s">
        <v>81152</v>
      </c>
      <c r="CU653" s="17" t="s">
        <v>41234</v>
      </c>
      <c r="CV653" s="39">
        <v>0</v>
      </c>
      <c r="CW653" s="39">
        <v>0</v>
      </c>
      <c r="CX653" s="39">
        <v>0</v>
      </c>
      <c r="CY653" s="4" t="s">
        <v>81153</v>
      </c>
      <c r="CZ653" s="17" t="s">
        <v>41235</v>
      </c>
      <c r="DA653" s="39">
        <v>0</v>
      </c>
      <c r="DB653" s="39">
        <v>0</v>
      </c>
      <c r="DC653" s="39">
        <v>0</v>
      </c>
      <c r="DD653" s="39" t="s">
        <v>81154</v>
      </c>
      <c r="DE653" s="39" t="s">
        <v>41236</v>
      </c>
      <c r="DF653" s="39">
        <v>0</v>
      </c>
      <c r="DG653" s="39">
        <v>0</v>
      </c>
      <c r="DH653" s="39">
        <v>0</v>
      </c>
      <c r="DI653" s="4" t="s">
        <v>81155</v>
      </c>
      <c r="DJ653" s="17" t="s">
        <v>41237</v>
      </c>
      <c r="DK653" s="39">
        <v>0</v>
      </c>
      <c r="DL653" s="39">
        <v>0</v>
      </c>
      <c r="DM653" s="39">
        <v>0</v>
      </c>
      <c r="DN653" s="4" t="s">
        <v>81156</v>
      </c>
      <c r="DO653" s="17" t="s">
        <v>41238</v>
      </c>
      <c r="DP653" s="39">
        <v>0</v>
      </c>
      <c r="DQ653" s="39">
        <v>0</v>
      </c>
      <c r="DR653" s="39">
        <v>0</v>
      </c>
      <c r="DS653" s="4" t="s">
        <v>81157</v>
      </c>
      <c r="DT653" s="17" t="s">
        <v>41239</v>
      </c>
      <c r="DU653" s="39">
        <v>0</v>
      </c>
      <c r="DV653" s="39">
        <v>0</v>
      </c>
      <c r="DW653" s="39">
        <v>0</v>
      </c>
      <c r="DX653" s="4" t="s">
        <v>81158</v>
      </c>
      <c r="DY653" s="17" t="s">
        <v>41240</v>
      </c>
      <c r="DZ653" s="39">
        <v>0</v>
      </c>
      <c r="EA653" s="39">
        <v>0</v>
      </c>
      <c r="EB653" s="39">
        <v>0</v>
      </c>
      <c r="EC653" s="4" t="s">
        <v>81159</v>
      </c>
      <c r="ED653" s="17" t="s">
        <v>41241</v>
      </c>
      <c r="EE653" s="39">
        <v>0</v>
      </c>
      <c r="EF653" s="39">
        <v>0</v>
      </c>
      <c r="EG653" s="39">
        <v>0</v>
      </c>
      <c r="EH653" s="4" t="s">
        <v>81160</v>
      </c>
      <c r="EI653" s="56" t="s">
        <v>41242</v>
      </c>
      <c r="EJ653" s="56">
        <v>0</v>
      </c>
      <c r="EK653" s="56">
        <v>0</v>
      </c>
      <c r="EL653" s="56">
        <v>0</v>
      </c>
      <c r="EM653" s="4" t="s">
        <v>81161</v>
      </c>
      <c r="EN653" s="17" t="s">
        <v>41243</v>
      </c>
      <c r="EO653" s="39">
        <v>0</v>
      </c>
      <c r="EP653" s="39">
        <v>0</v>
      </c>
      <c r="EQ653" s="39">
        <v>0</v>
      </c>
      <c r="ER653" s="4" t="s">
        <v>81162</v>
      </c>
      <c r="ES653" s="1" t="s">
        <v>41244</v>
      </c>
      <c r="ET653" s="1">
        <v>0</v>
      </c>
      <c r="EU653" s="1">
        <v>0</v>
      </c>
      <c r="EV653" s="1">
        <v>0</v>
      </c>
      <c r="EW653" s="1" t="s">
        <v>81163</v>
      </c>
      <c r="EX653" s="1" t="s">
        <v>41245</v>
      </c>
      <c r="EY653" s="1">
        <v>0</v>
      </c>
      <c r="EZ653" s="1">
        <v>0</v>
      </c>
      <c r="FA653" s="1">
        <v>0</v>
      </c>
      <c r="FB653" s="1" t="s">
        <v>81164</v>
      </c>
      <c r="FC653" s="1" t="s">
        <v>41246</v>
      </c>
      <c r="FD653" s="1">
        <v>0</v>
      </c>
      <c r="FE653" s="1">
        <v>0</v>
      </c>
      <c r="FF653" s="1">
        <v>0</v>
      </c>
      <c r="FH653" s="1">
        <v>0</v>
      </c>
      <c r="FI653" s="1">
        <v>0</v>
      </c>
      <c r="FJ653" s="1">
        <v>0</v>
      </c>
      <c r="FL653" s="1">
        <v>0</v>
      </c>
      <c r="FM653" s="1">
        <v>0</v>
      </c>
      <c r="FN653" s="1">
        <v>0</v>
      </c>
      <c r="FP653" s="1">
        <v>0</v>
      </c>
      <c r="FQ653" s="1">
        <v>0</v>
      </c>
      <c r="FR653" s="1">
        <v>0</v>
      </c>
    </row>
    <row r="654" spans="1:174">
      <c r="A654" s="3">
        <v>89101001</v>
      </c>
      <c r="B654" s="42" t="s">
        <v>149</v>
      </c>
      <c r="C654" s="1" t="s">
        <v>1442</v>
      </c>
      <c r="D654" s="5">
        <v>-3634707</v>
      </c>
      <c r="E654" s="5">
        <v>-37996880</v>
      </c>
      <c r="F654" s="4">
        <v>-41631587</v>
      </c>
      <c r="G654" s="4"/>
      <c r="I654" s="5"/>
      <c r="M654" s="1" t="s">
        <v>81165</v>
      </c>
      <c r="N654" s="17" t="s">
        <v>41247</v>
      </c>
      <c r="O654" s="39">
        <v>-2293635</v>
      </c>
      <c r="P654" s="39">
        <v>-20749670</v>
      </c>
      <c r="Q654" s="39">
        <v>-23043305</v>
      </c>
      <c r="R654" s="4" t="s">
        <v>81166</v>
      </c>
      <c r="S654" s="17" t="s">
        <v>41248</v>
      </c>
      <c r="T654" s="39">
        <v>-195154</v>
      </c>
      <c r="U654" s="39">
        <v>-1543534</v>
      </c>
      <c r="V654" s="39">
        <v>-1738688</v>
      </c>
      <c r="W654" s="4" t="s">
        <v>81167</v>
      </c>
      <c r="X654" s="17" t="s">
        <v>41249</v>
      </c>
      <c r="Y654" s="39">
        <v>-14778</v>
      </c>
      <c r="Z654" s="39">
        <v>-174976</v>
      </c>
      <c r="AA654" s="39">
        <v>-189754</v>
      </c>
      <c r="AB654" s="4" t="s">
        <v>81168</v>
      </c>
      <c r="AC654" s="17" t="s">
        <v>41250</v>
      </c>
      <c r="AD654" s="39">
        <v>-15270</v>
      </c>
      <c r="AE654" s="39">
        <v>-184163</v>
      </c>
      <c r="AF654" s="39">
        <v>-199433</v>
      </c>
      <c r="AG654" s="4" t="s">
        <v>81169</v>
      </c>
      <c r="AH654" s="17" t="s">
        <v>41251</v>
      </c>
      <c r="AI654" s="39">
        <v>-383591</v>
      </c>
      <c r="AJ654" s="39">
        <v>-8737073</v>
      </c>
      <c r="AK654" s="39">
        <v>-9120664</v>
      </c>
      <c r="AL654" s="4" t="s">
        <v>81170</v>
      </c>
      <c r="AM654" s="17" t="s">
        <v>41252</v>
      </c>
      <c r="AN654" s="39">
        <v>0</v>
      </c>
      <c r="AO654" s="39">
        <v>0</v>
      </c>
      <c r="AP654" s="39">
        <v>0</v>
      </c>
      <c r="AQ654" s="4" t="s">
        <v>81171</v>
      </c>
      <c r="AR654" s="17" t="s">
        <v>41253</v>
      </c>
      <c r="AS654" s="39">
        <v>0</v>
      </c>
      <c r="AT654" s="39">
        <v>-22017</v>
      </c>
      <c r="AU654" s="39">
        <v>-22017</v>
      </c>
      <c r="AV654" s="4" t="s">
        <v>81172</v>
      </c>
      <c r="AW654" s="17" t="s">
        <v>41254</v>
      </c>
      <c r="AX654" s="39">
        <v>0</v>
      </c>
      <c r="AY654" s="39">
        <v>-154662</v>
      </c>
      <c r="AZ654" s="39">
        <v>-154662</v>
      </c>
      <c r="BA654" s="4" t="s">
        <v>81173</v>
      </c>
      <c r="BB654" s="17" t="s">
        <v>41255</v>
      </c>
      <c r="BC654" s="39">
        <v>0</v>
      </c>
      <c r="BD654" s="39">
        <v>0</v>
      </c>
      <c r="BE654" s="39">
        <v>0</v>
      </c>
      <c r="BF654" s="4" t="s">
        <v>81174</v>
      </c>
      <c r="BG654" s="17" t="s">
        <v>41256</v>
      </c>
      <c r="BH654" s="39">
        <v>-76010</v>
      </c>
      <c r="BI654" s="39">
        <v>-309055</v>
      </c>
      <c r="BJ654" s="39">
        <v>-385065</v>
      </c>
      <c r="BK654" s="4" t="s">
        <v>81175</v>
      </c>
      <c r="BL654" s="17" t="s">
        <v>41257</v>
      </c>
      <c r="BM654" s="39">
        <v>-44554</v>
      </c>
      <c r="BN654" s="39">
        <v>-1092476</v>
      </c>
      <c r="BO654" s="39">
        <v>-1137030</v>
      </c>
      <c r="BP654" s="4" t="s">
        <v>81176</v>
      </c>
      <c r="BQ654" s="17" t="s">
        <v>41258</v>
      </c>
      <c r="BR654" s="39">
        <v>-98840</v>
      </c>
      <c r="BS654" s="39">
        <v>-906303</v>
      </c>
      <c r="BT654" s="39">
        <v>-1005143</v>
      </c>
      <c r="BU654" s="4" t="s">
        <v>81177</v>
      </c>
      <c r="BV654" s="17" t="s">
        <v>41259</v>
      </c>
      <c r="BW654" s="39">
        <v>-19542</v>
      </c>
      <c r="BX654" s="39">
        <v>-811718</v>
      </c>
      <c r="BY654" s="39">
        <v>-831260</v>
      </c>
      <c r="BZ654" s="4" t="s">
        <v>81178</v>
      </c>
      <c r="CA654" s="17" t="s">
        <v>41260</v>
      </c>
      <c r="CB654" s="39">
        <v>-15060</v>
      </c>
      <c r="CC654" s="39">
        <v>-125986</v>
      </c>
      <c r="CD654" s="39">
        <v>-141046</v>
      </c>
      <c r="CE654" s="4" t="s">
        <v>81179</v>
      </c>
      <c r="CF654" s="17" t="s">
        <v>41261</v>
      </c>
      <c r="CG654" s="39">
        <v>-256169</v>
      </c>
      <c r="CH654" s="39">
        <v>-1321785</v>
      </c>
      <c r="CI654" s="39">
        <v>-1577954</v>
      </c>
      <c r="CJ654" s="4" t="s">
        <v>81180</v>
      </c>
      <c r="CK654" s="17" t="s">
        <v>41262</v>
      </c>
      <c r="CL654" s="39">
        <v>0</v>
      </c>
      <c r="CM654" s="39">
        <v>0</v>
      </c>
      <c r="CN654" s="39">
        <v>0</v>
      </c>
      <c r="CO654" s="4" t="s">
        <v>81181</v>
      </c>
      <c r="CP654" s="17" t="s">
        <v>41263</v>
      </c>
      <c r="CQ654" s="39">
        <v>0</v>
      </c>
      <c r="CR654" s="39">
        <v>-186208</v>
      </c>
      <c r="CS654" s="39">
        <v>-186208</v>
      </c>
      <c r="CT654" s="4" t="s">
        <v>81182</v>
      </c>
      <c r="CU654" s="17" t="s">
        <v>41264</v>
      </c>
      <c r="CV654" s="39">
        <v>-8170</v>
      </c>
      <c r="CW654" s="39">
        <v>-187583</v>
      </c>
      <c r="CX654" s="39">
        <v>-195753</v>
      </c>
      <c r="CY654" s="4" t="s">
        <v>81183</v>
      </c>
      <c r="CZ654" s="17" t="s">
        <v>41265</v>
      </c>
      <c r="DA654" s="39">
        <v>-17262</v>
      </c>
      <c r="DB654" s="39">
        <v>-378099</v>
      </c>
      <c r="DC654" s="39">
        <v>-395361</v>
      </c>
      <c r="DD654" s="39" t="s">
        <v>81184</v>
      </c>
      <c r="DE654" s="39" t="s">
        <v>41266</v>
      </c>
      <c r="DF654" s="39">
        <v>0</v>
      </c>
      <c r="DG654" s="39">
        <v>0</v>
      </c>
      <c r="DH654" s="39">
        <v>0</v>
      </c>
      <c r="DI654" s="4" t="s">
        <v>81185</v>
      </c>
      <c r="DJ654" s="17" t="s">
        <v>41267</v>
      </c>
      <c r="DK654" s="39">
        <v>-196672</v>
      </c>
      <c r="DL654" s="39">
        <v>-1111572</v>
      </c>
      <c r="DM654" s="39">
        <v>-1308244</v>
      </c>
      <c r="DN654" s="4" t="s">
        <v>81186</v>
      </c>
      <c r="DO654" s="17" t="s">
        <v>41268</v>
      </c>
      <c r="DP654" s="39">
        <v>0</v>
      </c>
      <c r="DQ654" s="39">
        <v>0</v>
      </c>
      <c r="DR654" s="39">
        <v>0</v>
      </c>
      <c r="DS654" s="4" t="s">
        <v>81187</v>
      </c>
      <c r="DT654" s="17" t="s">
        <v>41269</v>
      </c>
      <c r="DU654" s="39">
        <v>0</v>
      </c>
      <c r="DV654" s="39">
        <v>0</v>
      </c>
      <c r="DW654" s="39">
        <v>0</v>
      </c>
      <c r="DX654" s="4" t="s">
        <v>81188</v>
      </c>
      <c r="DY654" s="17" t="s">
        <v>41270</v>
      </c>
      <c r="DZ654" s="39">
        <v>0</v>
      </c>
      <c r="EA654" s="39">
        <v>0</v>
      </c>
      <c r="EB654" s="39">
        <v>0</v>
      </c>
      <c r="EC654" s="4" t="s">
        <v>81189</v>
      </c>
      <c r="ED654" s="17" t="s">
        <v>41271</v>
      </c>
      <c r="EE654" s="39">
        <v>0</v>
      </c>
      <c r="EF654" s="39">
        <v>0</v>
      </c>
      <c r="EG654" s="39">
        <v>0</v>
      </c>
      <c r="EH654" s="4" t="s">
        <v>81190</v>
      </c>
      <c r="EI654" s="56" t="s">
        <v>41272</v>
      </c>
      <c r="EJ654" s="56">
        <v>0</v>
      </c>
      <c r="EK654" s="56">
        <v>0</v>
      </c>
      <c r="EL654" s="56">
        <v>0</v>
      </c>
      <c r="EM654" s="4" t="s">
        <v>81191</v>
      </c>
      <c r="EN654" s="17" t="s">
        <v>41273</v>
      </c>
      <c r="EO654" s="39">
        <v>0</v>
      </c>
      <c r="EP654" s="39">
        <v>0</v>
      </c>
      <c r="EQ654" s="39">
        <v>0</v>
      </c>
      <c r="ER654" s="4" t="s">
        <v>81192</v>
      </c>
      <c r="ES654" s="1" t="s">
        <v>41274</v>
      </c>
      <c r="ET654" s="1">
        <v>0</v>
      </c>
      <c r="EU654" s="1">
        <v>0</v>
      </c>
      <c r="EV654" s="1">
        <v>0</v>
      </c>
      <c r="EW654" s="1" t="s">
        <v>81193</v>
      </c>
      <c r="EX654" s="1" t="s">
        <v>41275</v>
      </c>
      <c r="EY654" s="1">
        <v>0</v>
      </c>
      <c r="EZ654" s="1">
        <v>0</v>
      </c>
      <c r="FA654" s="1">
        <v>0</v>
      </c>
      <c r="FB654" s="1" t="s">
        <v>81194</v>
      </c>
      <c r="FC654" s="1" t="s">
        <v>41276</v>
      </c>
      <c r="FD654" s="1">
        <v>0</v>
      </c>
      <c r="FE654" s="1">
        <v>0</v>
      </c>
      <c r="FF654" s="1">
        <v>0</v>
      </c>
      <c r="FH654" s="1">
        <v>-3634707</v>
      </c>
      <c r="FI654" s="1">
        <v>-37996880</v>
      </c>
      <c r="FJ654" s="1">
        <v>-41631587</v>
      </c>
      <c r="FL654" s="1">
        <v>-3634707</v>
      </c>
      <c r="FM654" s="1">
        <v>-37996880</v>
      </c>
      <c r="FN654" s="1">
        <v>-41631587</v>
      </c>
      <c r="FP654" s="1">
        <v>0</v>
      </c>
      <c r="FQ654" s="1">
        <v>0</v>
      </c>
      <c r="FR654" s="1">
        <v>0</v>
      </c>
    </row>
    <row r="655" spans="1:174">
      <c r="A655" s="3">
        <v>89102000</v>
      </c>
      <c r="B655" s="42" t="s">
        <v>161</v>
      </c>
      <c r="C655" s="1" t="s">
        <v>1443</v>
      </c>
      <c r="D655" s="5">
        <v>0</v>
      </c>
      <c r="E655" s="5">
        <v>0</v>
      </c>
      <c r="F655" s="4">
        <v>0</v>
      </c>
      <c r="G655" s="4"/>
      <c r="I655" s="5"/>
      <c r="M655" s="1" t="s">
        <v>81195</v>
      </c>
      <c r="N655" s="17" t="s">
        <v>41277</v>
      </c>
      <c r="O655" s="39">
        <v>0</v>
      </c>
      <c r="P655" s="39">
        <v>0</v>
      </c>
      <c r="Q655" s="39">
        <v>0</v>
      </c>
      <c r="R655" s="4" t="s">
        <v>81196</v>
      </c>
      <c r="S655" s="17" t="s">
        <v>41278</v>
      </c>
      <c r="T655" s="39">
        <v>0</v>
      </c>
      <c r="U655" s="39">
        <v>0</v>
      </c>
      <c r="V655" s="39">
        <v>0</v>
      </c>
      <c r="W655" s="4" t="s">
        <v>81197</v>
      </c>
      <c r="X655" s="17" t="s">
        <v>41279</v>
      </c>
      <c r="Y655" s="39">
        <v>0</v>
      </c>
      <c r="Z655" s="39">
        <v>0</v>
      </c>
      <c r="AA655" s="39">
        <v>0</v>
      </c>
      <c r="AB655" s="4" t="s">
        <v>81198</v>
      </c>
      <c r="AC655" s="17" t="s">
        <v>41280</v>
      </c>
      <c r="AD655" s="39">
        <v>0</v>
      </c>
      <c r="AE655" s="39">
        <v>0</v>
      </c>
      <c r="AF655" s="39">
        <v>0</v>
      </c>
      <c r="AG655" s="4" t="s">
        <v>81199</v>
      </c>
      <c r="AH655" s="17" t="s">
        <v>41281</v>
      </c>
      <c r="AI655" s="39">
        <v>0</v>
      </c>
      <c r="AJ655" s="39">
        <v>0</v>
      </c>
      <c r="AK655" s="39">
        <v>0</v>
      </c>
      <c r="AL655" s="4" t="s">
        <v>81200</v>
      </c>
      <c r="AM655" s="17" t="s">
        <v>41282</v>
      </c>
      <c r="AN655" s="39">
        <v>0</v>
      </c>
      <c r="AO655" s="39">
        <v>0</v>
      </c>
      <c r="AP655" s="39">
        <v>0</v>
      </c>
      <c r="AQ655" s="4" t="s">
        <v>81201</v>
      </c>
      <c r="AR655" s="17" t="s">
        <v>41283</v>
      </c>
      <c r="AS655" s="39">
        <v>0</v>
      </c>
      <c r="AT655" s="39">
        <v>0</v>
      </c>
      <c r="AU655" s="39">
        <v>0</v>
      </c>
      <c r="AV655" s="4" t="s">
        <v>81202</v>
      </c>
      <c r="AW655" s="17" t="s">
        <v>41284</v>
      </c>
      <c r="AX655" s="39">
        <v>0</v>
      </c>
      <c r="AY655" s="39">
        <v>0</v>
      </c>
      <c r="AZ655" s="39">
        <v>0</v>
      </c>
      <c r="BA655" s="4" t="s">
        <v>81203</v>
      </c>
      <c r="BB655" s="17" t="s">
        <v>41285</v>
      </c>
      <c r="BC655" s="39">
        <v>0</v>
      </c>
      <c r="BD655" s="39">
        <v>0</v>
      </c>
      <c r="BE655" s="39">
        <v>0</v>
      </c>
      <c r="BF655" s="4" t="s">
        <v>81204</v>
      </c>
      <c r="BG655" s="17" t="s">
        <v>41286</v>
      </c>
      <c r="BH655" s="39">
        <v>0</v>
      </c>
      <c r="BI655" s="39">
        <v>0</v>
      </c>
      <c r="BJ655" s="39">
        <v>0</v>
      </c>
      <c r="BK655" s="4" t="s">
        <v>81205</v>
      </c>
      <c r="BL655" s="17" t="s">
        <v>41287</v>
      </c>
      <c r="BM655" s="39">
        <v>0</v>
      </c>
      <c r="BN655" s="39">
        <v>0</v>
      </c>
      <c r="BO655" s="39">
        <v>0</v>
      </c>
      <c r="BP655" s="4" t="s">
        <v>81206</v>
      </c>
      <c r="BQ655" s="17" t="s">
        <v>41288</v>
      </c>
      <c r="BR655" s="39">
        <v>0</v>
      </c>
      <c r="BS655" s="39">
        <v>0</v>
      </c>
      <c r="BT655" s="39">
        <v>0</v>
      </c>
      <c r="BU655" s="4" t="s">
        <v>81207</v>
      </c>
      <c r="BV655" s="17" t="s">
        <v>41289</v>
      </c>
      <c r="BW655" s="39">
        <v>0</v>
      </c>
      <c r="BX655" s="39">
        <v>0</v>
      </c>
      <c r="BY655" s="39">
        <v>0</v>
      </c>
      <c r="BZ655" s="4" t="s">
        <v>81208</v>
      </c>
      <c r="CA655" s="17" t="s">
        <v>41290</v>
      </c>
      <c r="CB655" s="39">
        <v>0</v>
      </c>
      <c r="CC655" s="39">
        <v>0</v>
      </c>
      <c r="CD655" s="39">
        <v>0</v>
      </c>
      <c r="CE655" s="4" t="s">
        <v>81209</v>
      </c>
      <c r="CF655" s="17" t="s">
        <v>41291</v>
      </c>
      <c r="CG655" s="39">
        <v>0</v>
      </c>
      <c r="CH655" s="39">
        <v>0</v>
      </c>
      <c r="CI655" s="39">
        <v>0</v>
      </c>
      <c r="CJ655" s="4" t="s">
        <v>81210</v>
      </c>
      <c r="CK655" s="17" t="s">
        <v>41292</v>
      </c>
      <c r="CL655" s="39">
        <v>0</v>
      </c>
      <c r="CM655" s="39">
        <v>0</v>
      </c>
      <c r="CN655" s="39">
        <v>0</v>
      </c>
      <c r="CO655" s="4" t="s">
        <v>81211</v>
      </c>
      <c r="CP655" s="17" t="s">
        <v>41293</v>
      </c>
      <c r="CQ655" s="39">
        <v>0</v>
      </c>
      <c r="CR655" s="39">
        <v>0</v>
      </c>
      <c r="CS655" s="39">
        <v>0</v>
      </c>
      <c r="CT655" s="4" t="s">
        <v>81212</v>
      </c>
      <c r="CU655" s="17" t="s">
        <v>41294</v>
      </c>
      <c r="CV655" s="39">
        <v>0</v>
      </c>
      <c r="CW655" s="39">
        <v>0</v>
      </c>
      <c r="CX655" s="39">
        <v>0</v>
      </c>
      <c r="CY655" s="4" t="s">
        <v>81213</v>
      </c>
      <c r="CZ655" s="17" t="s">
        <v>41295</v>
      </c>
      <c r="DA655" s="39">
        <v>0</v>
      </c>
      <c r="DB655" s="39">
        <v>0</v>
      </c>
      <c r="DC655" s="39">
        <v>0</v>
      </c>
      <c r="DD655" s="39" t="s">
        <v>81214</v>
      </c>
      <c r="DE655" s="39" t="s">
        <v>41296</v>
      </c>
      <c r="DF655" s="39">
        <v>0</v>
      </c>
      <c r="DG655" s="39">
        <v>0</v>
      </c>
      <c r="DH655" s="39">
        <v>0</v>
      </c>
      <c r="DI655" s="4" t="s">
        <v>81215</v>
      </c>
      <c r="DJ655" s="17" t="s">
        <v>41297</v>
      </c>
      <c r="DK655" s="39">
        <v>0</v>
      </c>
      <c r="DL655" s="39">
        <v>0</v>
      </c>
      <c r="DM655" s="39">
        <v>0</v>
      </c>
      <c r="DN655" s="4" t="s">
        <v>81216</v>
      </c>
      <c r="DO655" s="17" t="s">
        <v>41298</v>
      </c>
      <c r="DP655" s="39">
        <v>0</v>
      </c>
      <c r="DQ655" s="39">
        <v>0</v>
      </c>
      <c r="DR655" s="39">
        <v>0</v>
      </c>
      <c r="DS655" s="4" t="s">
        <v>81217</v>
      </c>
      <c r="DT655" s="17" t="s">
        <v>41299</v>
      </c>
      <c r="DU655" s="39">
        <v>0</v>
      </c>
      <c r="DV655" s="39">
        <v>0</v>
      </c>
      <c r="DW655" s="39">
        <v>0</v>
      </c>
      <c r="DX655" s="4" t="s">
        <v>81218</v>
      </c>
      <c r="DY655" s="17" t="s">
        <v>41300</v>
      </c>
      <c r="DZ655" s="39">
        <v>0</v>
      </c>
      <c r="EA655" s="39">
        <v>0</v>
      </c>
      <c r="EB655" s="39">
        <v>0</v>
      </c>
      <c r="EC655" s="4" t="s">
        <v>81219</v>
      </c>
      <c r="ED655" s="17" t="s">
        <v>41301</v>
      </c>
      <c r="EE655" s="39">
        <v>0</v>
      </c>
      <c r="EF655" s="39">
        <v>0</v>
      </c>
      <c r="EG655" s="39">
        <v>0</v>
      </c>
      <c r="EH655" s="4" t="s">
        <v>81220</v>
      </c>
      <c r="EI655" s="56" t="s">
        <v>41302</v>
      </c>
      <c r="EJ655" s="56">
        <v>0</v>
      </c>
      <c r="EK655" s="56">
        <v>0</v>
      </c>
      <c r="EL655" s="56">
        <v>0</v>
      </c>
      <c r="EM655" s="4" t="s">
        <v>81221</v>
      </c>
      <c r="EN655" s="17" t="s">
        <v>41303</v>
      </c>
      <c r="EO655" s="39">
        <v>0</v>
      </c>
      <c r="EP655" s="39">
        <v>0</v>
      </c>
      <c r="EQ655" s="39">
        <v>0</v>
      </c>
      <c r="ER655" s="4" t="s">
        <v>81222</v>
      </c>
      <c r="ES655" s="1" t="s">
        <v>41304</v>
      </c>
      <c r="ET655" s="1">
        <v>0</v>
      </c>
      <c r="EU655" s="1">
        <v>0</v>
      </c>
      <c r="EV655" s="1">
        <v>0</v>
      </c>
      <c r="EW655" s="1" t="s">
        <v>81223</v>
      </c>
      <c r="EX655" s="1" t="s">
        <v>41305</v>
      </c>
      <c r="EY655" s="1">
        <v>0</v>
      </c>
      <c r="EZ655" s="1">
        <v>0</v>
      </c>
      <c r="FA655" s="1">
        <v>0</v>
      </c>
      <c r="FB655" s="1" t="s">
        <v>81224</v>
      </c>
      <c r="FC655" s="1" t="s">
        <v>41306</v>
      </c>
      <c r="FD655" s="1">
        <v>0</v>
      </c>
      <c r="FE655" s="1">
        <v>0</v>
      </c>
      <c r="FF655" s="1">
        <v>0</v>
      </c>
      <c r="FH655" s="1">
        <v>0</v>
      </c>
      <c r="FI655" s="1">
        <v>0</v>
      </c>
      <c r="FJ655" s="1">
        <v>0</v>
      </c>
      <c r="FL655" s="1">
        <v>0</v>
      </c>
      <c r="FM655" s="1">
        <v>0</v>
      </c>
      <c r="FN655" s="1">
        <v>0</v>
      </c>
      <c r="FP655" s="1">
        <v>0</v>
      </c>
      <c r="FQ655" s="1">
        <v>0</v>
      </c>
      <c r="FR655" s="1">
        <v>0</v>
      </c>
    </row>
    <row r="656" spans="1:174">
      <c r="A656" s="3">
        <v>89103000</v>
      </c>
      <c r="B656" s="42" t="s">
        <v>162</v>
      </c>
      <c r="C656" s="1" t="s">
        <v>1444</v>
      </c>
      <c r="D656" s="5">
        <v>0</v>
      </c>
      <c r="E656" s="5">
        <v>0</v>
      </c>
      <c r="F656" s="4">
        <v>0</v>
      </c>
      <c r="G656" s="4"/>
      <c r="I656" s="5"/>
      <c r="M656" s="1" t="s">
        <v>81225</v>
      </c>
      <c r="N656" s="17" t="s">
        <v>41307</v>
      </c>
      <c r="O656" s="39">
        <v>0</v>
      </c>
      <c r="P656" s="39">
        <v>0</v>
      </c>
      <c r="Q656" s="39">
        <v>0</v>
      </c>
      <c r="R656" s="4" t="s">
        <v>81226</v>
      </c>
      <c r="S656" s="17" t="s">
        <v>41308</v>
      </c>
      <c r="T656" s="39">
        <v>0</v>
      </c>
      <c r="U656" s="39">
        <v>0</v>
      </c>
      <c r="V656" s="39">
        <v>0</v>
      </c>
      <c r="W656" s="4" t="s">
        <v>81227</v>
      </c>
      <c r="X656" s="17" t="s">
        <v>41309</v>
      </c>
      <c r="Y656" s="39">
        <v>0</v>
      </c>
      <c r="Z656" s="39">
        <v>0</v>
      </c>
      <c r="AA656" s="39">
        <v>0</v>
      </c>
      <c r="AB656" s="4" t="s">
        <v>81228</v>
      </c>
      <c r="AC656" s="17" t="s">
        <v>41310</v>
      </c>
      <c r="AD656" s="39">
        <v>0</v>
      </c>
      <c r="AE656" s="39">
        <v>0</v>
      </c>
      <c r="AF656" s="39">
        <v>0</v>
      </c>
      <c r="AG656" s="4" t="s">
        <v>81229</v>
      </c>
      <c r="AH656" s="17" t="s">
        <v>41311</v>
      </c>
      <c r="AI656" s="39">
        <v>0</v>
      </c>
      <c r="AJ656" s="39">
        <v>0</v>
      </c>
      <c r="AK656" s="39">
        <v>0</v>
      </c>
      <c r="AL656" s="4" t="s">
        <v>81230</v>
      </c>
      <c r="AM656" s="17" t="s">
        <v>41312</v>
      </c>
      <c r="AN656" s="39">
        <v>0</v>
      </c>
      <c r="AO656" s="39">
        <v>0</v>
      </c>
      <c r="AP656" s="39">
        <v>0</v>
      </c>
      <c r="AQ656" s="4" t="s">
        <v>81231</v>
      </c>
      <c r="AR656" s="17" t="s">
        <v>41313</v>
      </c>
      <c r="AS656" s="39">
        <v>0</v>
      </c>
      <c r="AT656" s="39">
        <v>0</v>
      </c>
      <c r="AU656" s="39">
        <v>0</v>
      </c>
      <c r="AV656" s="4" t="s">
        <v>81232</v>
      </c>
      <c r="AW656" s="17" t="s">
        <v>41314</v>
      </c>
      <c r="AX656" s="39">
        <v>0</v>
      </c>
      <c r="AY656" s="39">
        <v>0</v>
      </c>
      <c r="AZ656" s="39">
        <v>0</v>
      </c>
      <c r="BA656" s="4" t="s">
        <v>81233</v>
      </c>
      <c r="BB656" s="17" t="s">
        <v>41315</v>
      </c>
      <c r="BC656" s="39">
        <v>0</v>
      </c>
      <c r="BD656" s="39">
        <v>0</v>
      </c>
      <c r="BE656" s="39">
        <v>0</v>
      </c>
      <c r="BF656" s="4" t="s">
        <v>81234</v>
      </c>
      <c r="BG656" s="17" t="s">
        <v>41316</v>
      </c>
      <c r="BH656" s="39">
        <v>0</v>
      </c>
      <c r="BI656" s="39">
        <v>0</v>
      </c>
      <c r="BJ656" s="39">
        <v>0</v>
      </c>
      <c r="BK656" s="4" t="s">
        <v>81235</v>
      </c>
      <c r="BL656" s="17" t="s">
        <v>41317</v>
      </c>
      <c r="BM656" s="39">
        <v>0</v>
      </c>
      <c r="BN656" s="39">
        <v>0</v>
      </c>
      <c r="BO656" s="39">
        <v>0</v>
      </c>
      <c r="BP656" s="4" t="s">
        <v>81236</v>
      </c>
      <c r="BQ656" s="17" t="s">
        <v>41318</v>
      </c>
      <c r="BR656" s="39">
        <v>0</v>
      </c>
      <c r="BS656" s="39">
        <v>0</v>
      </c>
      <c r="BT656" s="39">
        <v>0</v>
      </c>
      <c r="BU656" s="4" t="s">
        <v>81237</v>
      </c>
      <c r="BV656" s="17" t="s">
        <v>41319</v>
      </c>
      <c r="BW656" s="39">
        <v>0</v>
      </c>
      <c r="BX656" s="39">
        <v>0</v>
      </c>
      <c r="BY656" s="39">
        <v>0</v>
      </c>
      <c r="BZ656" s="4" t="s">
        <v>81238</v>
      </c>
      <c r="CA656" s="17" t="s">
        <v>41320</v>
      </c>
      <c r="CB656" s="39">
        <v>0</v>
      </c>
      <c r="CC656" s="39">
        <v>0</v>
      </c>
      <c r="CD656" s="39">
        <v>0</v>
      </c>
      <c r="CE656" s="4" t="s">
        <v>81239</v>
      </c>
      <c r="CF656" s="17" t="s">
        <v>41321</v>
      </c>
      <c r="CG656" s="39">
        <v>0</v>
      </c>
      <c r="CH656" s="39">
        <v>0</v>
      </c>
      <c r="CI656" s="39">
        <v>0</v>
      </c>
      <c r="CJ656" s="4" t="s">
        <v>81240</v>
      </c>
      <c r="CK656" s="17" t="s">
        <v>41322</v>
      </c>
      <c r="CL656" s="39">
        <v>0</v>
      </c>
      <c r="CM656" s="39">
        <v>0</v>
      </c>
      <c r="CN656" s="39">
        <v>0</v>
      </c>
      <c r="CO656" s="4" t="s">
        <v>81241</v>
      </c>
      <c r="CP656" s="17" t="s">
        <v>41323</v>
      </c>
      <c r="CQ656" s="39">
        <v>0</v>
      </c>
      <c r="CR656" s="39">
        <v>0</v>
      </c>
      <c r="CS656" s="39">
        <v>0</v>
      </c>
      <c r="CT656" s="4" t="s">
        <v>81242</v>
      </c>
      <c r="CU656" s="17" t="s">
        <v>41324</v>
      </c>
      <c r="CV656" s="39">
        <v>0</v>
      </c>
      <c r="CW656" s="39">
        <v>0</v>
      </c>
      <c r="CX656" s="39">
        <v>0</v>
      </c>
      <c r="CY656" s="4" t="s">
        <v>81243</v>
      </c>
      <c r="CZ656" s="17" t="s">
        <v>41325</v>
      </c>
      <c r="DA656" s="39">
        <v>0</v>
      </c>
      <c r="DB656" s="39">
        <v>0</v>
      </c>
      <c r="DC656" s="39">
        <v>0</v>
      </c>
      <c r="DD656" s="39" t="s">
        <v>81244</v>
      </c>
      <c r="DE656" s="39" t="s">
        <v>41326</v>
      </c>
      <c r="DF656" s="39">
        <v>0</v>
      </c>
      <c r="DG656" s="39">
        <v>0</v>
      </c>
      <c r="DH656" s="39">
        <v>0</v>
      </c>
      <c r="DI656" s="4" t="s">
        <v>81245</v>
      </c>
      <c r="DJ656" s="17" t="s">
        <v>41327</v>
      </c>
      <c r="DK656" s="39">
        <v>0</v>
      </c>
      <c r="DL656" s="39">
        <v>0</v>
      </c>
      <c r="DM656" s="39">
        <v>0</v>
      </c>
      <c r="DN656" s="4" t="s">
        <v>81246</v>
      </c>
      <c r="DO656" s="17" t="s">
        <v>41328</v>
      </c>
      <c r="DP656" s="39">
        <v>0</v>
      </c>
      <c r="DQ656" s="39">
        <v>0</v>
      </c>
      <c r="DR656" s="39">
        <v>0</v>
      </c>
      <c r="DS656" s="4" t="s">
        <v>81247</v>
      </c>
      <c r="DT656" s="17" t="s">
        <v>41329</v>
      </c>
      <c r="DU656" s="39">
        <v>0</v>
      </c>
      <c r="DV656" s="39">
        <v>0</v>
      </c>
      <c r="DW656" s="39">
        <v>0</v>
      </c>
      <c r="DX656" s="4" t="s">
        <v>81248</v>
      </c>
      <c r="DY656" s="17" t="s">
        <v>41330</v>
      </c>
      <c r="DZ656" s="39">
        <v>0</v>
      </c>
      <c r="EA656" s="39">
        <v>0</v>
      </c>
      <c r="EB656" s="39">
        <v>0</v>
      </c>
      <c r="EC656" s="4" t="s">
        <v>81249</v>
      </c>
      <c r="ED656" s="17" t="s">
        <v>41331</v>
      </c>
      <c r="EE656" s="39">
        <v>0</v>
      </c>
      <c r="EF656" s="39">
        <v>0</v>
      </c>
      <c r="EG656" s="39">
        <v>0</v>
      </c>
      <c r="EH656" s="4" t="s">
        <v>81250</v>
      </c>
      <c r="EI656" s="56" t="s">
        <v>41332</v>
      </c>
      <c r="EJ656" s="56">
        <v>0</v>
      </c>
      <c r="EK656" s="56">
        <v>0</v>
      </c>
      <c r="EL656" s="56">
        <v>0</v>
      </c>
      <c r="EM656" s="4" t="s">
        <v>81251</v>
      </c>
      <c r="EN656" s="17" t="s">
        <v>41333</v>
      </c>
      <c r="EO656" s="39">
        <v>0</v>
      </c>
      <c r="EP656" s="39">
        <v>0</v>
      </c>
      <c r="EQ656" s="39">
        <v>0</v>
      </c>
      <c r="ER656" s="4" t="s">
        <v>81252</v>
      </c>
      <c r="ES656" s="1" t="s">
        <v>41334</v>
      </c>
      <c r="ET656" s="1">
        <v>0</v>
      </c>
      <c r="EU656" s="1">
        <v>0</v>
      </c>
      <c r="EV656" s="1">
        <v>0</v>
      </c>
      <c r="EW656" s="1" t="s">
        <v>81253</v>
      </c>
      <c r="EX656" s="1" t="s">
        <v>41335</v>
      </c>
      <c r="EY656" s="1">
        <v>0</v>
      </c>
      <c r="EZ656" s="1">
        <v>0</v>
      </c>
      <c r="FA656" s="1">
        <v>0</v>
      </c>
      <c r="FB656" s="1" t="s">
        <v>81254</v>
      </c>
      <c r="FC656" s="1" t="s">
        <v>41336</v>
      </c>
      <c r="FD656" s="1">
        <v>0</v>
      </c>
      <c r="FE656" s="1">
        <v>0</v>
      </c>
      <c r="FF656" s="1">
        <v>0</v>
      </c>
      <c r="FH656" s="1">
        <v>0</v>
      </c>
      <c r="FI656" s="1">
        <v>0</v>
      </c>
      <c r="FJ656" s="1">
        <v>0</v>
      </c>
      <c r="FL656" s="1">
        <v>0</v>
      </c>
      <c r="FM656" s="1">
        <v>0</v>
      </c>
      <c r="FN656" s="1">
        <v>0</v>
      </c>
      <c r="FP656" s="1">
        <v>0</v>
      </c>
      <c r="FQ656" s="1">
        <v>0</v>
      </c>
      <c r="FR656" s="1">
        <v>0</v>
      </c>
    </row>
    <row r="657" spans="1:174">
      <c r="A657" s="3">
        <v>89104000</v>
      </c>
      <c r="B657" s="42" t="s">
        <v>150</v>
      </c>
      <c r="C657" s="1" t="s">
        <v>1445</v>
      </c>
      <c r="D657" s="5">
        <v>0</v>
      </c>
      <c r="E657" s="5">
        <v>0</v>
      </c>
      <c r="F657" s="4">
        <v>0</v>
      </c>
      <c r="G657" s="4"/>
      <c r="I657" s="5"/>
      <c r="M657" s="1" t="s">
        <v>81255</v>
      </c>
      <c r="N657" s="17" t="s">
        <v>41337</v>
      </c>
      <c r="O657" s="39">
        <v>0</v>
      </c>
      <c r="P657" s="39">
        <v>0</v>
      </c>
      <c r="Q657" s="39">
        <v>0</v>
      </c>
      <c r="R657" s="4" t="s">
        <v>81256</v>
      </c>
      <c r="S657" s="17" t="s">
        <v>41338</v>
      </c>
      <c r="T657" s="39">
        <v>0</v>
      </c>
      <c r="U657" s="39">
        <v>0</v>
      </c>
      <c r="V657" s="39">
        <v>0</v>
      </c>
      <c r="W657" s="4" t="s">
        <v>81257</v>
      </c>
      <c r="X657" s="17" t="s">
        <v>41339</v>
      </c>
      <c r="Y657" s="39">
        <v>0</v>
      </c>
      <c r="Z657" s="39">
        <v>0</v>
      </c>
      <c r="AA657" s="39">
        <v>0</v>
      </c>
      <c r="AB657" s="4" t="s">
        <v>81258</v>
      </c>
      <c r="AC657" s="17" t="s">
        <v>41340</v>
      </c>
      <c r="AD657" s="39">
        <v>0</v>
      </c>
      <c r="AE657" s="39">
        <v>0</v>
      </c>
      <c r="AF657" s="39">
        <v>0</v>
      </c>
      <c r="AG657" s="4" t="s">
        <v>81259</v>
      </c>
      <c r="AH657" s="17" t="s">
        <v>41341</v>
      </c>
      <c r="AI657" s="39">
        <v>0</v>
      </c>
      <c r="AJ657" s="39">
        <v>0</v>
      </c>
      <c r="AK657" s="39">
        <v>0</v>
      </c>
      <c r="AL657" s="4" t="s">
        <v>81260</v>
      </c>
      <c r="AM657" s="17" t="s">
        <v>41342</v>
      </c>
      <c r="AN657" s="39">
        <v>0</v>
      </c>
      <c r="AO657" s="39">
        <v>0</v>
      </c>
      <c r="AP657" s="39">
        <v>0</v>
      </c>
      <c r="AQ657" s="4" t="s">
        <v>81261</v>
      </c>
      <c r="AR657" s="17" t="s">
        <v>41343</v>
      </c>
      <c r="AS657" s="39">
        <v>0</v>
      </c>
      <c r="AT657" s="39">
        <v>0</v>
      </c>
      <c r="AU657" s="39">
        <v>0</v>
      </c>
      <c r="AV657" s="4" t="s">
        <v>81262</v>
      </c>
      <c r="AW657" s="17" t="s">
        <v>41344</v>
      </c>
      <c r="AX657" s="39">
        <v>0</v>
      </c>
      <c r="AY657" s="39">
        <v>0</v>
      </c>
      <c r="AZ657" s="39">
        <v>0</v>
      </c>
      <c r="BA657" s="4" t="s">
        <v>81263</v>
      </c>
      <c r="BB657" s="17" t="s">
        <v>41345</v>
      </c>
      <c r="BC657" s="39">
        <v>0</v>
      </c>
      <c r="BD657" s="39">
        <v>0</v>
      </c>
      <c r="BE657" s="39">
        <v>0</v>
      </c>
      <c r="BF657" s="4" t="s">
        <v>81264</v>
      </c>
      <c r="BG657" s="17" t="s">
        <v>41346</v>
      </c>
      <c r="BH657" s="39">
        <v>0</v>
      </c>
      <c r="BI657" s="39">
        <v>0</v>
      </c>
      <c r="BJ657" s="39">
        <v>0</v>
      </c>
      <c r="BK657" s="4" t="s">
        <v>81265</v>
      </c>
      <c r="BL657" s="17" t="s">
        <v>41347</v>
      </c>
      <c r="BM657" s="39">
        <v>0</v>
      </c>
      <c r="BN657" s="39">
        <v>0</v>
      </c>
      <c r="BO657" s="39">
        <v>0</v>
      </c>
      <c r="BP657" s="4" t="s">
        <v>81266</v>
      </c>
      <c r="BQ657" s="17" t="s">
        <v>41348</v>
      </c>
      <c r="BR657" s="39">
        <v>0</v>
      </c>
      <c r="BS657" s="39">
        <v>0</v>
      </c>
      <c r="BT657" s="39">
        <v>0</v>
      </c>
      <c r="BU657" s="4" t="s">
        <v>81267</v>
      </c>
      <c r="BV657" s="17" t="s">
        <v>41349</v>
      </c>
      <c r="BW657" s="39">
        <v>0</v>
      </c>
      <c r="BX657" s="39">
        <v>0</v>
      </c>
      <c r="BY657" s="39">
        <v>0</v>
      </c>
      <c r="BZ657" s="4" t="s">
        <v>81268</v>
      </c>
      <c r="CA657" s="17" t="s">
        <v>41350</v>
      </c>
      <c r="CB657" s="39">
        <v>0</v>
      </c>
      <c r="CC657" s="39">
        <v>0</v>
      </c>
      <c r="CD657" s="39">
        <v>0</v>
      </c>
      <c r="CE657" s="4" t="s">
        <v>81269</v>
      </c>
      <c r="CF657" s="17" t="s">
        <v>41351</v>
      </c>
      <c r="CG657" s="39">
        <v>0</v>
      </c>
      <c r="CH657" s="39">
        <v>0</v>
      </c>
      <c r="CI657" s="39">
        <v>0</v>
      </c>
      <c r="CJ657" s="4" t="s">
        <v>81270</v>
      </c>
      <c r="CK657" s="17" t="s">
        <v>41352</v>
      </c>
      <c r="CL657" s="39">
        <v>0</v>
      </c>
      <c r="CM657" s="39">
        <v>0</v>
      </c>
      <c r="CN657" s="39">
        <v>0</v>
      </c>
      <c r="CO657" s="4" t="s">
        <v>81271</v>
      </c>
      <c r="CP657" s="17" t="s">
        <v>41353</v>
      </c>
      <c r="CQ657" s="39">
        <v>0</v>
      </c>
      <c r="CR657" s="39">
        <v>0</v>
      </c>
      <c r="CS657" s="39">
        <v>0</v>
      </c>
      <c r="CT657" s="4" t="s">
        <v>81272</v>
      </c>
      <c r="CU657" s="17" t="s">
        <v>41354</v>
      </c>
      <c r="CV657" s="39">
        <v>0</v>
      </c>
      <c r="CW657" s="39">
        <v>0</v>
      </c>
      <c r="CX657" s="39">
        <v>0</v>
      </c>
      <c r="CY657" s="4" t="s">
        <v>81273</v>
      </c>
      <c r="CZ657" s="17" t="s">
        <v>41355</v>
      </c>
      <c r="DA657" s="39">
        <v>0</v>
      </c>
      <c r="DB657" s="39">
        <v>0</v>
      </c>
      <c r="DC657" s="39">
        <v>0</v>
      </c>
      <c r="DD657" s="39" t="s">
        <v>81274</v>
      </c>
      <c r="DE657" s="39" t="s">
        <v>41356</v>
      </c>
      <c r="DF657" s="39">
        <v>0</v>
      </c>
      <c r="DG657" s="39">
        <v>0</v>
      </c>
      <c r="DH657" s="39">
        <v>0</v>
      </c>
      <c r="DI657" s="4" t="s">
        <v>81275</v>
      </c>
      <c r="DJ657" s="17" t="s">
        <v>41357</v>
      </c>
      <c r="DK657" s="39">
        <v>0</v>
      </c>
      <c r="DL657" s="39">
        <v>0</v>
      </c>
      <c r="DM657" s="39">
        <v>0</v>
      </c>
      <c r="DN657" s="4" t="s">
        <v>81276</v>
      </c>
      <c r="DO657" s="17" t="s">
        <v>41358</v>
      </c>
      <c r="DP657" s="39">
        <v>0</v>
      </c>
      <c r="DQ657" s="39">
        <v>0</v>
      </c>
      <c r="DR657" s="39">
        <v>0</v>
      </c>
      <c r="DS657" s="4" t="s">
        <v>81277</v>
      </c>
      <c r="DT657" s="17" t="s">
        <v>41359</v>
      </c>
      <c r="DU657" s="39">
        <v>0</v>
      </c>
      <c r="DV657" s="39">
        <v>0</v>
      </c>
      <c r="DW657" s="39">
        <v>0</v>
      </c>
      <c r="DX657" s="4" t="s">
        <v>81278</v>
      </c>
      <c r="DY657" s="17" t="s">
        <v>41360</v>
      </c>
      <c r="DZ657" s="39">
        <v>0</v>
      </c>
      <c r="EA657" s="39">
        <v>0</v>
      </c>
      <c r="EB657" s="39">
        <v>0</v>
      </c>
      <c r="EC657" s="4" t="s">
        <v>81279</v>
      </c>
      <c r="ED657" s="17" t="s">
        <v>41361</v>
      </c>
      <c r="EE657" s="39">
        <v>0</v>
      </c>
      <c r="EF657" s="39">
        <v>0</v>
      </c>
      <c r="EG657" s="39">
        <v>0</v>
      </c>
      <c r="EH657" s="4" t="s">
        <v>81280</v>
      </c>
      <c r="EI657" s="56" t="s">
        <v>41362</v>
      </c>
      <c r="EJ657" s="56">
        <v>0</v>
      </c>
      <c r="EK657" s="56">
        <v>0</v>
      </c>
      <c r="EL657" s="56">
        <v>0</v>
      </c>
      <c r="EM657" s="4" t="s">
        <v>81281</v>
      </c>
      <c r="EN657" s="17" t="s">
        <v>41363</v>
      </c>
      <c r="EO657" s="39">
        <v>0</v>
      </c>
      <c r="EP657" s="39">
        <v>0</v>
      </c>
      <c r="EQ657" s="39">
        <v>0</v>
      </c>
      <c r="ER657" s="4" t="s">
        <v>81282</v>
      </c>
      <c r="ES657" s="1" t="s">
        <v>41364</v>
      </c>
      <c r="ET657" s="1">
        <v>0</v>
      </c>
      <c r="EU657" s="1">
        <v>0</v>
      </c>
      <c r="EV657" s="1">
        <v>0</v>
      </c>
      <c r="EW657" s="1" t="s">
        <v>81283</v>
      </c>
      <c r="EX657" s="1" t="s">
        <v>41365</v>
      </c>
      <c r="EY657" s="1">
        <v>0</v>
      </c>
      <c r="EZ657" s="1">
        <v>0</v>
      </c>
      <c r="FA657" s="1">
        <v>0</v>
      </c>
      <c r="FB657" s="1" t="s">
        <v>81284</v>
      </c>
      <c r="FC657" s="1" t="s">
        <v>41366</v>
      </c>
      <c r="FD657" s="1">
        <v>0</v>
      </c>
      <c r="FE657" s="1">
        <v>0</v>
      </c>
      <c r="FF657" s="1">
        <v>0</v>
      </c>
      <c r="FH657" s="1">
        <v>0</v>
      </c>
      <c r="FI657" s="1">
        <v>0</v>
      </c>
      <c r="FJ657" s="1">
        <v>0</v>
      </c>
      <c r="FL657" s="1">
        <v>0</v>
      </c>
      <c r="FM657" s="1">
        <v>0</v>
      </c>
      <c r="FN657" s="1">
        <v>0</v>
      </c>
      <c r="FP657" s="1">
        <v>0</v>
      </c>
      <c r="FQ657" s="1">
        <v>0</v>
      </c>
      <c r="FR657" s="1">
        <v>0</v>
      </c>
    </row>
    <row r="658" spans="1:174">
      <c r="A658" s="3">
        <v>89104002</v>
      </c>
      <c r="B658" s="42" t="s">
        <v>150</v>
      </c>
      <c r="C658" s="1" t="s">
        <v>1446</v>
      </c>
      <c r="D658" s="5">
        <v>1027116</v>
      </c>
      <c r="E658" s="5">
        <v>7911936</v>
      </c>
      <c r="F658" s="4">
        <v>8939052</v>
      </c>
      <c r="G658" s="4"/>
      <c r="H658" s="2"/>
      <c r="I658" s="5"/>
      <c r="M658" s="1" t="s">
        <v>81285</v>
      </c>
      <c r="N658" s="17" t="s">
        <v>41367</v>
      </c>
      <c r="O658" s="39">
        <v>996828</v>
      </c>
      <c r="P658" s="39">
        <v>8519746</v>
      </c>
      <c r="Q658" s="39">
        <v>9516574</v>
      </c>
      <c r="R658" s="4" t="s">
        <v>81286</v>
      </c>
      <c r="S658" s="17" t="s">
        <v>41368</v>
      </c>
      <c r="T658" s="39">
        <v>0</v>
      </c>
      <c r="U658" s="39">
        <v>0</v>
      </c>
      <c r="V658" s="39">
        <v>0</v>
      </c>
      <c r="W658" s="4" t="s">
        <v>81287</v>
      </c>
      <c r="X658" s="17" t="s">
        <v>41369</v>
      </c>
      <c r="Y658" s="39">
        <v>0</v>
      </c>
      <c r="Z658" s="39">
        <v>0</v>
      </c>
      <c r="AA658" s="39">
        <v>0</v>
      </c>
      <c r="AB658" s="4" t="s">
        <v>81288</v>
      </c>
      <c r="AC658" s="17" t="s">
        <v>41370</v>
      </c>
      <c r="AD658" s="39">
        <v>0</v>
      </c>
      <c r="AE658" s="39">
        <v>0</v>
      </c>
      <c r="AF658" s="39">
        <v>0</v>
      </c>
      <c r="AG658" s="4" t="s">
        <v>81289</v>
      </c>
      <c r="AH658" s="17" t="s">
        <v>41371</v>
      </c>
      <c r="AI658" s="39">
        <v>-666</v>
      </c>
      <c r="AJ658" s="39">
        <v>0</v>
      </c>
      <c r="AK658" s="39">
        <v>-666</v>
      </c>
      <c r="AL658" s="4" t="s">
        <v>81290</v>
      </c>
      <c r="AM658" s="17" t="s">
        <v>41372</v>
      </c>
      <c r="AN658" s="39">
        <v>0</v>
      </c>
      <c r="AO658" s="39">
        <v>0</v>
      </c>
      <c r="AP658" s="39">
        <v>0</v>
      </c>
      <c r="AQ658" s="4" t="s">
        <v>81291</v>
      </c>
      <c r="AR658" s="17" t="s">
        <v>41373</v>
      </c>
      <c r="AS658" s="39">
        <v>-16395</v>
      </c>
      <c r="AT658" s="39">
        <v>54526</v>
      </c>
      <c r="AU658" s="39">
        <v>38131</v>
      </c>
      <c r="AV658" s="4" t="s">
        <v>81292</v>
      </c>
      <c r="AW658" s="17" t="s">
        <v>41374</v>
      </c>
      <c r="AX658" s="39">
        <v>0</v>
      </c>
      <c r="AY658" s="39">
        <v>0</v>
      </c>
      <c r="AZ658" s="39">
        <v>0</v>
      </c>
      <c r="BA658" s="4" t="s">
        <v>81293</v>
      </c>
      <c r="BB658" s="17" t="s">
        <v>41375</v>
      </c>
      <c r="BC658" s="39">
        <v>76</v>
      </c>
      <c r="BD658" s="39">
        <v>248</v>
      </c>
      <c r="BE658" s="39">
        <v>324</v>
      </c>
      <c r="BF658" s="4" t="s">
        <v>81294</v>
      </c>
      <c r="BG658" s="17" t="s">
        <v>41376</v>
      </c>
      <c r="BH658" s="39">
        <v>220825</v>
      </c>
      <c r="BI658" s="39">
        <v>-167477</v>
      </c>
      <c r="BJ658" s="39">
        <v>53348</v>
      </c>
      <c r="BK658" s="4" t="s">
        <v>81295</v>
      </c>
      <c r="BL658" s="17" t="s">
        <v>41377</v>
      </c>
      <c r="BM658" s="39">
        <v>0</v>
      </c>
      <c r="BN658" s="39">
        <v>0</v>
      </c>
      <c r="BO658" s="39">
        <v>0</v>
      </c>
      <c r="BP658" s="4" t="s">
        <v>81296</v>
      </c>
      <c r="BQ658" s="17" t="s">
        <v>41378</v>
      </c>
      <c r="BR658" s="39">
        <v>0</v>
      </c>
      <c r="BS658" s="39">
        <v>0</v>
      </c>
      <c r="BT658" s="39">
        <v>0</v>
      </c>
      <c r="BU658" s="4" t="s">
        <v>81297</v>
      </c>
      <c r="BV658" s="17" t="s">
        <v>41379</v>
      </c>
      <c r="BW658" s="39">
        <v>0</v>
      </c>
      <c r="BX658" s="39">
        <v>0</v>
      </c>
      <c r="BY658" s="39">
        <v>0</v>
      </c>
      <c r="BZ658" s="4" t="s">
        <v>81298</v>
      </c>
      <c r="CA658" s="17" t="s">
        <v>41380</v>
      </c>
      <c r="CB658" s="39">
        <v>-4296</v>
      </c>
      <c r="CC658" s="39">
        <v>14216</v>
      </c>
      <c r="CD658" s="39">
        <v>9920</v>
      </c>
      <c r="CE658" s="4" t="s">
        <v>81299</v>
      </c>
      <c r="CF658" s="17" t="s">
        <v>41381</v>
      </c>
      <c r="CG658" s="39">
        <v>0</v>
      </c>
      <c r="CH658" s="39">
        <v>0</v>
      </c>
      <c r="CI658" s="39">
        <v>0</v>
      </c>
      <c r="CJ658" s="4" t="s">
        <v>81300</v>
      </c>
      <c r="CK658" s="17" t="s">
        <v>41382</v>
      </c>
      <c r="CL658" s="39">
        <v>0</v>
      </c>
      <c r="CM658" s="39">
        <v>0</v>
      </c>
      <c r="CN658" s="39">
        <v>0</v>
      </c>
      <c r="CO658" s="4" t="s">
        <v>81301</v>
      </c>
      <c r="CP658" s="17" t="s">
        <v>41383</v>
      </c>
      <c r="CQ658" s="39">
        <v>0</v>
      </c>
      <c r="CR658" s="39">
        <v>0</v>
      </c>
      <c r="CS658" s="39">
        <v>0</v>
      </c>
      <c r="CT658" s="4" t="s">
        <v>81302</v>
      </c>
      <c r="CU658" s="17" t="s">
        <v>41384</v>
      </c>
      <c r="CV658" s="39">
        <v>0</v>
      </c>
      <c r="CW658" s="39">
        <v>0</v>
      </c>
      <c r="CX658" s="39">
        <v>0</v>
      </c>
      <c r="CY658" s="4" t="s">
        <v>81303</v>
      </c>
      <c r="CZ658" s="17" t="s">
        <v>41385</v>
      </c>
      <c r="DA658" s="39">
        <v>0</v>
      </c>
      <c r="DB658" s="39">
        <v>0</v>
      </c>
      <c r="DC658" s="39">
        <v>0</v>
      </c>
      <c r="DD658" s="39" t="s">
        <v>81304</v>
      </c>
      <c r="DE658" s="39" t="s">
        <v>41386</v>
      </c>
      <c r="DF658" s="39">
        <v>454</v>
      </c>
      <c r="DG658" s="39">
        <v>6425</v>
      </c>
      <c r="DH658" s="39">
        <v>6879</v>
      </c>
      <c r="DI658" s="4" t="s">
        <v>81305</v>
      </c>
      <c r="DJ658" s="17" t="s">
        <v>41387</v>
      </c>
      <c r="DK658" s="39">
        <v>0</v>
      </c>
      <c r="DL658" s="39">
        <v>0</v>
      </c>
      <c r="DM658" s="39">
        <v>0</v>
      </c>
      <c r="DN658" s="4" t="s">
        <v>81306</v>
      </c>
      <c r="DO658" s="17" t="s">
        <v>41388</v>
      </c>
      <c r="DP658" s="39">
        <v>0</v>
      </c>
      <c r="DQ658" s="39">
        <v>0</v>
      </c>
      <c r="DR658" s="39">
        <v>0</v>
      </c>
      <c r="DS658" s="4" t="s">
        <v>81307</v>
      </c>
      <c r="DT658" s="17" t="s">
        <v>41389</v>
      </c>
      <c r="DU658" s="39">
        <v>0</v>
      </c>
      <c r="DV658" s="39">
        <v>0</v>
      </c>
      <c r="DW658" s="39">
        <v>0</v>
      </c>
      <c r="DX658" s="4" t="s">
        <v>81308</v>
      </c>
      <c r="DY658" s="17" t="s">
        <v>41390</v>
      </c>
      <c r="DZ658" s="39">
        <v>0</v>
      </c>
      <c r="EA658" s="39">
        <v>0</v>
      </c>
      <c r="EB658" s="39">
        <v>0</v>
      </c>
      <c r="EC658" s="4" t="s">
        <v>81309</v>
      </c>
      <c r="ED658" s="17" t="s">
        <v>41391</v>
      </c>
      <c r="EE658" s="39">
        <v>-105507</v>
      </c>
      <c r="EF658" s="39">
        <v>349213</v>
      </c>
      <c r="EG658" s="39">
        <v>243706</v>
      </c>
      <c r="EH658" s="4" t="s">
        <v>81310</v>
      </c>
      <c r="EI658" s="56" t="s">
        <v>41392</v>
      </c>
      <c r="EJ658" s="56">
        <v>-64203</v>
      </c>
      <c r="EK658" s="56">
        <v>-864961</v>
      </c>
      <c r="EL658" s="56">
        <v>-929164</v>
      </c>
      <c r="EM658" s="4" t="s">
        <v>81311</v>
      </c>
      <c r="EN658" s="17" t="s">
        <v>41393</v>
      </c>
      <c r="EO658" s="39">
        <v>0</v>
      </c>
      <c r="EP658" s="39">
        <v>0</v>
      </c>
      <c r="EQ658" s="39">
        <v>0</v>
      </c>
      <c r="ER658" s="4" t="s">
        <v>81312</v>
      </c>
      <c r="ES658" s="1" t="s">
        <v>41394</v>
      </c>
      <c r="ET658" s="1">
        <v>0</v>
      </c>
      <c r="EU658" s="1">
        <v>0</v>
      </c>
      <c r="EV658" s="1">
        <v>0</v>
      </c>
      <c r="EW658" s="1" t="s">
        <v>81313</v>
      </c>
      <c r="EX658" s="1" t="s">
        <v>41395</v>
      </c>
      <c r="EY658" s="1">
        <v>0</v>
      </c>
      <c r="EZ658" s="1">
        <v>0</v>
      </c>
      <c r="FA658" s="1">
        <v>0</v>
      </c>
      <c r="FB658" s="1" t="s">
        <v>81314</v>
      </c>
      <c r="FC658" s="1" t="s">
        <v>41396</v>
      </c>
      <c r="FD658" s="1">
        <v>0</v>
      </c>
      <c r="FE658" s="1">
        <v>0</v>
      </c>
      <c r="FF658" s="1">
        <v>0</v>
      </c>
      <c r="FH658" s="1">
        <v>1027116</v>
      </c>
      <c r="FI658" s="1">
        <v>7911936</v>
      </c>
      <c r="FJ658" s="1">
        <v>8939052</v>
      </c>
      <c r="FL658" s="1">
        <v>1027116</v>
      </c>
      <c r="FM658" s="1">
        <v>7911936</v>
      </c>
      <c r="FN658" s="1">
        <v>8939052</v>
      </c>
      <c r="FP658" s="1">
        <v>0</v>
      </c>
      <c r="FQ658" s="1">
        <v>0</v>
      </c>
      <c r="FR658" s="1">
        <v>0</v>
      </c>
    </row>
    <row r="659" spans="1:174">
      <c r="A659" s="3">
        <v>89105000</v>
      </c>
      <c r="B659" s="42" t="s">
        <v>163</v>
      </c>
      <c r="C659" s="1" t="s">
        <v>1447</v>
      </c>
      <c r="D659" s="5">
        <v>0</v>
      </c>
      <c r="E659" s="5">
        <v>-1053169</v>
      </c>
      <c r="F659" s="4">
        <v>-1053169</v>
      </c>
      <c r="G659" s="4"/>
      <c r="I659" s="5"/>
      <c r="M659" s="1" t="s">
        <v>81315</v>
      </c>
      <c r="N659" s="17" t="s">
        <v>41397</v>
      </c>
      <c r="O659" s="39">
        <v>0</v>
      </c>
      <c r="P659" s="39">
        <v>-1053169</v>
      </c>
      <c r="Q659" s="39">
        <v>-1053169</v>
      </c>
      <c r="R659" s="4" t="s">
        <v>81316</v>
      </c>
      <c r="S659" s="17" t="s">
        <v>41398</v>
      </c>
      <c r="T659" s="39">
        <v>0</v>
      </c>
      <c r="U659" s="39">
        <v>0</v>
      </c>
      <c r="V659" s="39">
        <v>0</v>
      </c>
      <c r="W659" s="4" t="s">
        <v>81317</v>
      </c>
      <c r="X659" s="17" t="s">
        <v>41399</v>
      </c>
      <c r="Y659" s="39">
        <v>0</v>
      </c>
      <c r="Z659" s="39">
        <v>0</v>
      </c>
      <c r="AA659" s="39">
        <v>0</v>
      </c>
      <c r="AB659" s="4" t="s">
        <v>81318</v>
      </c>
      <c r="AC659" s="17" t="s">
        <v>41400</v>
      </c>
      <c r="AD659" s="39">
        <v>0</v>
      </c>
      <c r="AE659" s="39">
        <v>0</v>
      </c>
      <c r="AF659" s="39">
        <v>0</v>
      </c>
      <c r="AG659" s="4" t="s">
        <v>81319</v>
      </c>
      <c r="AH659" s="17" t="s">
        <v>41401</v>
      </c>
      <c r="AI659" s="39">
        <v>0</v>
      </c>
      <c r="AJ659" s="39">
        <v>0</v>
      </c>
      <c r="AK659" s="39">
        <v>0</v>
      </c>
      <c r="AL659" s="4" t="s">
        <v>81320</v>
      </c>
      <c r="AM659" s="17" t="s">
        <v>41402</v>
      </c>
      <c r="AN659" s="39">
        <v>0</v>
      </c>
      <c r="AO659" s="39">
        <v>0</v>
      </c>
      <c r="AP659" s="39">
        <v>0</v>
      </c>
      <c r="AQ659" s="4" t="s">
        <v>81321</v>
      </c>
      <c r="AR659" s="17" t="s">
        <v>41403</v>
      </c>
      <c r="AS659" s="39">
        <v>0</v>
      </c>
      <c r="AT659" s="39">
        <v>0</v>
      </c>
      <c r="AU659" s="39">
        <v>0</v>
      </c>
      <c r="AV659" s="4" t="s">
        <v>81322</v>
      </c>
      <c r="AW659" s="17" t="s">
        <v>41404</v>
      </c>
      <c r="AX659" s="39">
        <v>0</v>
      </c>
      <c r="AY659" s="39">
        <v>0</v>
      </c>
      <c r="AZ659" s="39">
        <v>0</v>
      </c>
      <c r="BA659" s="4" t="s">
        <v>81323</v>
      </c>
      <c r="BB659" s="17" t="s">
        <v>41405</v>
      </c>
      <c r="BC659" s="39">
        <v>0</v>
      </c>
      <c r="BD659" s="39">
        <v>0</v>
      </c>
      <c r="BE659" s="39">
        <v>0</v>
      </c>
      <c r="BF659" s="4" t="s">
        <v>81324</v>
      </c>
      <c r="BG659" s="17" t="s">
        <v>41406</v>
      </c>
      <c r="BH659" s="39">
        <v>0</v>
      </c>
      <c r="BI659" s="39">
        <v>0</v>
      </c>
      <c r="BJ659" s="39">
        <v>0</v>
      </c>
      <c r="BK659" s="4" t="s">
        <v>81325</v>
      </c>
      <c r="BL659" s="17" t="s">
        <v>41407</v>
      </c>
      <c r="BM659" s="39">
        <v>0</v>
      </c>
      <c r="BN659" s="39">
        <v>0</v>
      </c>
      <c r="BO659" s="39">
        <v>0</v>
      </c>
      <c r="BP659" s="4" t="s">
        <v>81326</v>
      </c>
      <c r="BQ659" s="17" t="s">
        <v>41408</v>
      </c>
      <c r="BR659" s="39">
        <v>0</v>
      </c>
      <c r="BS659" s="39">
        <v>0</v>
      </c>
      <c r="BT659" s="39">
        <v>0</v>
      </c>
      <c r="BU659" s="4" t="s">
        <v>81327</v>
      </c>
      <c r="BV659" s="17" t="s">
        <v>41409</v>
      </c>
      <c r="BW659" s="39">
        <v>0</v>
      </c>
      <c r="BX659" s="39">
        <v>0</v>
      </c>
      <c r="BY659" s="39">
        <v>0</v>
      </c>
      <c r="BZ659" s="4" t="s">
        <v>81328</v>
      </c>
      <c r="CA659" s="17" t="s">
        <v>41410</v>
      </c>
      <c r="CB659" s="39">
        <v>0</v>
      </c>
      <c r="CC659" s="39">
        <v>0</v>
      </c>
      <c r="CD659" s="39">
        <v>0</v>
      </c>
      <c r="CE659" s="4" t="s">
        <v>81329</v>
      </c>
      <c r="CF659" s="17" t="s">
        <v>41411</v>
      </c>
      <c r="CG659" s="39">
        <v>0</v>
      </c>
      <c r="CH659" s="39">
        <v>0</v>
      </c>
      <c r="CI659" s="39">
        <v>0</v>
      </c>
      <c r="CJ659" s="4" t="s">
        <v>81330</v>
      </c>
      <c r="CK659" s="17" t="s">
        <v>41412</v>
      </c>
      <c r="CL659" s="39">
        <v>0</v>
      </c>
      <c r="CM659" s="39">
        <v>0</v>
      </c>
      <c r="CN659" s="39">
        <v>0</v>
      </c>
      <c r="CO659" s="4" t="s">
        <v>81331</v>
      </c>
      <c r="CP659" s="17" t="s">
        <v>41413</v>
      </c>
      <c r="CQ659" s="39">
        <v>0</v>
      </c>
      <c r="CR659" s="39">
        <v>0</v>
      </c>
      <c r="CS659" s="39">
        <v>0</v>
      </c>
      <c r="CT659" s="4" t="s">
        <v>81332</v>
      </c>
      <c r="CU659" s="17" t="s">
        <v>41414</v>
      </c>
      <c r="CV659" s="39">
        <v>0</v>
      </c>
      <c r="CW659" s="39">
        <v>0</v>
      </c>
      <c r="CX659" s="39">
        <v>0</v>
      </c>
      <c r="CY659" s="4" t="s">
        <v>81333</v>
      </c>
      <c r="CZ659" s="17" t="s">
        <v>41415</v>
      </c>
      <c r="DA659" s="39">
        <v>0</v>
      </c>
      <c r="DB659" s="39">
        <v>0</v>
      </c>
      <c r="DC659" s="39">
        <v>0</v>
      </c>
      <c r="DD659" s="39" t="s">
        <v>81334</v>
      </c>
      <c r="DE659" s="39" t="s">
        <v>41416</v>
      </c>
      <c r="DF659" s="39">
        <v>0</v>
      </c>
      <c r="DG659" s="39">
        <v>0</v>
      </c>
      <c r="DH659" s="39">
        <v>0</v>
      </c>
      <c r="DI659" s="4" t="s">
        <v>81335</v>
      </c>
      <c r="DJ659" s="17" t="s">
        <v>41417</v>
      </c>
      <c r="DK659" s="39">
        <v>0</v>
      </c>
      <c r="DL659" s="39">
        <v>0</v>
      </c>
      <c r="DM659" s="39">
        <v>0</v>
      </c>
      <c r="DN659" s="4" t="s">
        <v>81336</v>
      </c>
      <c r="DO659" s="17" t="s">
        <v>41418</v>
      </c>
      <c r="DP659" s="39">
        <v>0</v>
      </c>
      <c r="DQ659" s="39">
        <v>0</v>
      </c>
      <c r="DR659" s="39">
        <v>0</v>
      </c>
      <c r="DS659" s="4" t="s">
        <v>81337</v>
      </c>
      <c r="DT659" s="17" t="s">
        <v>41419</v>
      </c>
      <c r="DU659" s="39">
        <v>0</v>
      </c>
      <c r="DV659" s="39">
        <v>0</v>
      </c>
      <c r="DW659" s="39">
        <v>0</v>
      </c>
      <c r="DX659" s="4" t="s">
        <v>81338</v>
      </c>
      <c r="DY659" s="17" t="s">
        <v>41420</v>
      </c>
      <c r="DZ659" s="39">
        <v>0</v>
      </c>
      <c r="EA659" s="39">
        <v>0</v>
      </c>
      <c r="EB659" s="39">
        <v>0</v>
      </c>
      <c r="EC659" s="4" t="s">
        <v>81339</v>
      </c>
      <c r="ED659" s="17" t="s">
        <v>41421</v>
      </c>
      <c r="EE659" s="39">
        <v>0</v>
      </c>
      <c r="EF659" s="39">
        <v>0</v>
      </c>
      <c r="EG659" s="39">
        <v>0</v>
      </c>
      <c r="EH659" s="4" t="s">
        <v>81340</v>
      </c>
      <c r="EI659" s="56" t="s">
        <v>41422</v>
      </c>
      <c r="EJ659" s="56">
        <v>0</v>
      </c>
      <c r="EK659" s="56">
        <v>0</v>
      </c>
      <c r="EL659" s="56">
        <v>0</v>
      </c>
      <c r="EM659" s="4" t="s">
        <v>81341</v>
      </c>
      <c r="EN659" s="17" t="s">
        <v>41423</v>
      </c>
      <c r="EO659" s="39">
        <v>0</v>
      </c>
      <c r="EP659" s="39">
        <v>0</v>
      </c>
      <c r="EQ659" s="39">
        <v>0</v>
      </c>
      <c r="ER659" s="4" t="s">
        <v>81342</v>
      </c>
      <c r="ES659" s="1" t="s">
        <v>41424</v>
      </c>
      <c r="ET659" s="1">
        <v>0</v>
      </c>
      <c r="EU659" s="1">
        <v>0</v>
      </c>
      <c r="EV659" s="1">
        <v>0</v>
      </c>
      <c r="EW659" s="1" t="s">
        <v>81343</v>
      </c>
      <c r="EX659" s="1" t="s">
        <v>41425</v>
      </c>
      <c r="EY659" s="1">
        <v>0</v>
      </c>
      <c r="EZ659" s="1">
        <v>0</v>
      </c>
      <c r="FA659" s="1">
        <v>0</v>
      </c>
      <c r="FB659" s="1" t="s">
        <v>81344</v>
      </c>
      <c r="FC659" s="1" t="s">
        <v>41426</v>
      </c>
      <c r="FD659" s="1">
        <v>0</v>
      </c>
      <c r="FE659" s="1">
        <v>0</v>
      </c>
      <c r="FF659" s="1">
        <v>0</v>
      </c>
      <c r="FH659" s="1">
        <v>0</v>
      </c>
      <c r="FI659" s="1">
        <v>-1053169</v>
      </c>
      <c r="FJ659" s="1">
        <v>-1053169</v>
      </c>
      <c r="FL659" s="1">
        <v>0</v>
      </c>
      <c r="FM659" s="1">
        <v>-1053169</v>
      </c>
      <c r="FN659" s="1">
        <v>-1053169</v>
      </c>
      <c r="FP659" s="1">
        <v>0</v>
      </c>
      <c r="FQ659" s="1">
        <v>0</v>
      </c>
      <c r="FR659" s="1">
        <v>0</v>
      </c>
    </row>
    <row r="660" spans="1:174">
      <c r="A660" s="3">
        <v>89106000</v>
      </c>
      <c r="B660" s="42" t="s">
        <v>164</v>
      </c>
      <c r="C660" s="1" t="s">
        <v>1448</v>
      </c>
      <c r="D660" s="5">
        <v>0</v>
      </c>
      <c r="E660" s="5">
        <v>0</v>
      </c>
      <c r="F660" s="4">
        <v>0</v>
      </c>
      <c r="G660" s="4"/>
      <c r="I660" s="5"/>
      <c r="M660" s="1" t="s">
        <v>81345</v>
      </c>
      <c r="N660" s="17" t="s">
        <v>41427</v>
      </c>
      <c r="O660" s="39">
        <v>0</v>
      </c>
      <c r="P660" s="39">
        <v>0</v>
      </c>
      <c r="Q660" s="39">
        <v>0</v>
      </c>
      <c r="R660" s="4" t="s">
        <v>81346</v>
      </c>
      <c r="S660" s="17" t="s">
        <v>41428</v>
      </c>
      <c r="T660" s="39">
        <v>0</v>
      </c>
      <c r="U660" s="39">
        <v>0</v>
      </c>
      <c r="V660" s="39">
        <v>0</v>
      </c>
      <c r="W660" s="4" t="s">
        <v>81347</v>
      </c>
      <c r="X660" s="17" t="s">
        <v>41429</v>
      </c>
      <c r="Y660" s="39">
        <v>0</v>
      </c>
      <c r="Z660" s="39">
        <v>0</v>
      </c>
      <c r="AA660" s="39">
        <v>0</v>
      </c>
      <c r="AB660" s="4" t="s">
        <v>81348</v>
      </c>
      <c r="AC660" s="17" t="s">
        <v>41430</v>
      </c>
      <c r="AD660" s="39">
        <v>0</v>
      </c>
      <c r="AE660" s="39">
        <v>0</v>
      </c>
      <c r="AF660" s="39">
        <v>0</v>
      </c>
      <c r="AG660" s="4" t="s">
        <v>81349</v>
      </c>
      <c r="AH660" s="17" t="s">
        <v>41431</v>
      </c>
      <c r="AI660" s="39">
        <v>0</v>
      </c>
      <c r="AJ660" s="39">
        <v>0</v>
      </c>
      <c r="AK660" s="39">
        <v>0</v>
      </c>
      <c r="AL660" s="4" t="s">
        <v>81350</v>
      </c>
      <c r="AM660" s="17" t="s">
        <v>41432</v>
      </c>
      <c r="AN660" s="39">
        <v>0</v>
      </c>
      <c r="AO660" s="39">
        <v>0</v>
      </c>
      <c r="AP660" s="39">
        <v>0</v>
      </c>
      <c r="AQ660" s="4" t="s">
        <v>81351</v>
      </c>
      <c r="AR660" s="17" t="s">
        <v>41433</v>
      </c>
      <c r="AS660" s="39">
        <v>0</v>
      </c>
      <c r="AT660" s="39">
        <v>0</v>
      </c>
      <c r="AU660" s="39">
        <v>0</v>
      </c>
      <c r="AV660" s="4" t="s">
        <v>81352</v>
      </c>
      <c r="AW660" s="17" t="s">
        <v>41434</v>
      </c>
      <c r="AX660" s="39">
        <v>0</v>
      </c>
      <c r="AY660" s="39">
        <v>0</v>
      </c>
      <c r="AZ660" s="39">
        <v>0</v>
      </c>
      <c r="BA660" s="4" t="s">
        <v>81353</v>
      </c>
      <c r="BB660" s="17" t="s">
        <v>41435</v>
      </c>
      <c r="BC660" s="39">
        <v>0</v>
      </c>
      <c r="BD660" s="39">
        <v>0</v>
      </c>
      <c r="BE660" s="39">
        <v>0</v>
      </c>
      <c r="BF660" s="4" t="s">
        <v>81354</v>
      </c>
      <c r="BG660" s="17" t="s">
        <v>41436</v>
      </c>
      <c r="BH660" s="39">
        <v>0</v>
      </c>
      <c r="BI660" s="39">
        <v>0</v>
      </c>
      <c r="BJ660" s="39">
        <v>0</v>
      </c>
      <c r="BK660" s="4" t="s">
        <v>81355</v>
      </c>
      <c r="BL660" s="17" t="s">
        <v>41437</v>
      </c>
      <c r="BM660" s="39">
        <v>0</v>
      </c>
      <c r="BN660" s="39">
        <v>0</v>
      </c>
      <c r="BO660" s="39">
        <v>0</v>
      </c>
      <c r="BP660" s="4" t="s">
        <v>81356</v>
      </c>
      <c r="BQ660" s="17" t="s">
        <v>41438</v>
      </c>
      <c r="BR660" s="39">
        <v>0</v>
      </c>
      <c r="BS660" s="39">
        <v>0</v>
      </c>
      <c r="BT660" s="39">
        <v>0</v>
      </c>
      <c r="BU660" s="4" t="s">
        <v>81357</v>
      </c>
      <c r="BV660" s="17" t="s">
        <v>41439</v>
      </c>
      <c r="BW660" s="39">
        <v>0</v>
      </c>
      <c r="BX660" s="39">
        <v>0</v>
      </c>
      <c r="BY660" s="39">
        <v>0</v>
      </c>
      <c r="BZ660" s="4" t="s">
        <v>81358</v>
      </c>
      <c r="CA660" s="17" t="s">
        <v>41440</v>
      </c>
      <c r="CB660" s="39">
        <v>0</v>
      </c>
      <c r="CC660" s="39">
        <v>0</v>
      </c>
      <c r="CD660" s="39">
        <v>0</v>
      </c>
      <c r="CE660" s="4" t="s">
        <v>81359</v>
      </c>
      <c r="CF660" s="17" t="s">
        <v>41441</v>
      </c>
      <c r="CG660" s="39">
        <v>0</v>
      </c>
      <c r="CH660" s="39">
        <v>0</v>
      </c>
      <c r="CI660" s="39">
        <v>0</v>
      </c>
      <c r="CJ660" s="4" t="s">
        <v>81360</v>
      </c>
      <c r="CK660" s="17" t="s">
        <v>41442</v>
      </c>
      <c r="CL660" s="39">
        <v>0</v>
      </c>
      <c r="CM660" s="39">
        <v>0</v>
      </c>
      <c r="CN660" s="39">
        <v>0</v>
      </c>
      <c r="CO660" s="4" t="s">
        <v>81361</v>
      </c>
      <c r="CP660" s="17" t="s">
        <v>41443</v>
      </c>
      <c r="CQ660" s="39">
        <v>0</v>
      </c>
      <c r="CR660" s="39">
        <v>0</v>
      </c>
      <c r="CS660" s="39">
        <v>0</v>
      </c>
      <c r="CT660" s="4" t="s">
        <v>81362</v>
      </c>
      <c r="CU660" s="17" t="s">
        <v>41444</v>
      </c>
      <c r="CV660" s="39">
        <v>0</v>
      </c>
      <c r="CW660" s="39">
        <v>0</v>
      </c>
      <c r="CX660" s="39">
        <v>0</v>
      </c>
      <c r="CY660" s="4" t="s">
        <v>81363</v>
      </c>
      <c r="CZ660" s="17" t="s">
        <v>41445</v>
      </c>
      <c r="DA660" s="39">
        <v>0</v>
      </c>
      <c r="DB660" s="39">
        <v>0</v>
      </c>
      <c r="DC660" s="39">
        <v>0</v>
      </c>
      <c r="DD660" s="39" t="s">
        <v>81364</v>
      </c>
      <c r="DE660" s="39" t="s">
        <v>41446</v>
      </c>
      <c r="DF660" s="39">
        <v>0</v>
      </c>
      <c r="DG660" s="39">
        <v>0</v>
      </c>
      <c r="DH660" s="39">
        <v>0</v>
      </c>
      <c r="DI660" s="4" t="s">
        <v>81365</v>
      </c>
      <c r="DJ660" s="17" t="s">
        <v>41447</v>
      </c>
      <c r="DK660" s="39">
        <v>0</v>
      </c>
      <c r="DL660" s="39">
        <v>0</v>
      </c>
      <c r="DM660" s="39">
        <v>0</v>
      </c>
      <c r="DN660" s="4" t="s">
        <v>81366</v>
      </c>
      <c r="DO660" s="17" t="s">
        <v>41448</v>
      </c>
      <c r="DP660" s="39">
        <v>0</v>
      </c>
      <c r="DQ660" s="39">
        <v>0</v>
      </c>
      <c r="DR660" s="39">
        <v>0</v>
      </c>
      <c r="DS660" s="4" t="s">
        <v>81367</v>
      </c>
      <c r="DT660" s="17" t="s">
        <v>41449</v>
      </c>
      <c r="DU660" s="39">
        <v>0</v>
      </c>
      <c r="DV660" s="39">
        <v>0</v>
      </c>
      <c r="DW660" s="39">
        <v>0</v>
      </c>
      <c r="DX660" s="4" t="s">
        <v>81368</v>
      </c>
      <c r="DY660" s="17" t="s">
        <v>41450</v>
      </c>
      <c r="DZ660" s="39">
        <v>0</v>
      </c>
      <c r="EA660" s="39">
        <v>0</v>
      </c>
      <c r="EB660" s="39">
        <v>0</v>
      </c>
      <c r="EC660" s="4" t="s">
        <v>81369</v>
      </c>
      <c r="ED660" s="17" t="s">
        <v>41451</v>
      </c>
      <c r="EE660" s="39">
        <v>0</v>
      </c>
      <c r="EF660" s="39">
        <v>0</v>
      </c>
      <c r="EG660" s="39">
        <v>0</v>
      </c>
      <c r="EH660" s="4" t="s">
        <v>81370</v>
      </c>
      <c r="EI660" s="56" t="s">
        <v>41452</v>
      </c>
      <c r="EJ660" s="56">
        <v>0</v>
      </c>
      <c r="EK660" s="56">
        <v>0</v>
      </c>
      <c r="EL660" s="56">
        <v>0</v>
      </c>
      <c r="EM660" s="4" t="s">
        <v>81371</v>
      </c>
      <c r="EN660" s="17" t="s">
        <v>41453</v>
      </c>
      <c r="EO660" s="39">
        <v>0</v>
      </c>
      <c r="EP660" s="39">
        <v>0</v>
      </c>
      <c r="EQ660" s="39">
        <v>0</v>
      </c>
      <c r="ER660" s="4" t="s">
        <v>81372</v>
      </c>
      <c r="ES660" s="1" t="s">
        <v>41454</v>
      </c>
      <c r="ET660" s="1">
        <v>0</v>
      </c>
      <c r="EU660" s="1">
        <v>0</v>
      </c>
      <c r="EV660" s="1">
        <v>0</v>
      </c>
      <c r="EW660" s="1" t="s">
        <v>81373</v>
      </c>
      <c r="EX660" s="1" t="s">
        <v>41455</v>
      </c>
      <c r="EY660" s="1">
        <v>0</v>
      </c>
      <c r="EZ660" s="1">
        <v>0</v>
      </c>
      <c r="FA660" s="1">
        <v>0</v>
      </c>
      <c r="FB660" s="1" t="s">
        <v>81374</v>
      </c>
      <c r="FC660" s="1" t="s">
        <v>41456</v>
      </c>
      <c r="FD660" s="1">
        <v>0</v>
      </c>
      <c r="FE660" s="1">
        <v>0</v>
      </c>
      <c r="FF660" s="1">
        <v>0</v>
      </c>
      <c r="FH660" s="1">
        <v>0</v>
      </c>
      <c r="FI660" s="1">
        <v>0</v>
      </c>
      <c r="FJ660" s="1">
        <v>0</v>
      </c>
      <c r="FL660" s="1">
        <v>0</v>
      </c>
      <c r="FM660" s="1">
        <v>0</v>
      </c>
      <c r="FN660" s="1">
        <v>0</v>
      </c>
      <c r="FP660" s="1">
        <v>0</v>
      </c>
      <c r="FQ660" s="1">
        <v>0</v>
      </c>
      <c r="FR660" s="1">
        <v>0</v>
      </c>
    </row>
    <row r="661" spans="1:174">
      <c r="A661" s="3">
        <v>89200000</v>
      </c>
      <c r="B661" s="42" t="s">
        <v>153</v>
      </c>
      <c r="C661" s="1" t="s">
        <v>1369</v>
      </c>
      <c r="D661" s="5">
        <v>0</v>
      </c>
      <c r="E661" s="5">
        <v>0</v>
      </c>
      <c r="F661" s="4">
        <v>0</v>
      </c>
      <c r="G661" s="4"/>
      <c r="I661" s="5"/>
      <c r="M661" s="1" t="s">
        <v>64215</v>
      </c>
      <c r="N661" s="17" t="s">
        <v>24158</v>
      </c>
      <c r="O661" s="39">
        <v>0</v>
      </c>
      <c r="P661" s="39">
        <v>0</v>
      </c>
      <c r="Q661" s="39">
        <v>0</v>
      </c>
      <c r="R661" s="4" t="s">
        <v>64216</v>
      </c>
      <c r="S661" s="17" t="s">
        <v>24159</v>
      </c>
      <c r="T661" s="39">
        <v>0</v>
      </c>
      <c r="U661" s="39">
        <v>0</v>
      </c>
      <c r="V661" s="39">
        <v>0</v>
      </c>
      <c r="W661" s="4" t="s">
        <v>64217</v>
      </c>
      <c r="X661" s="17" t="s">
        <v>24160</v>
      </c>
      <c r="Y661" s="39">
        <v>0</v>
      </c>
      <c r="Z661" s="39">
        <v>0</v>
      </c>
      <c r="AA661" s="39">
        <v>0</v>
      </c>
      <c r="AB661" s="4" t="s">
        <v>64218</v>
      </c>
      <c r="AC661" s="17" t="s">
        <v>24161</v>
      </c>
      <c r="AD661" s="39">
        <v>0</v>
      </c>
      <c r="AE661" s="39">
        <v>0</v>
      </c>
      <c r="AF661" s="39">
        <v>0</v>
      </c>
      <c r="AG661" s="4" t="s">
        <v>64219</v>
      </c>
      <c r="AH661" s="17" t="s">
        <v>24162</v>
      </c>
      <c r="AI661" s="39">
        <v>0</v>
      </c>
      <c r="AJ661" s="39">
        <v>0</v>
      </c>
      <c r="AK661" s="39">
        <v>0</v>
      </c>
      <c r="AL661" s="4" t="s">
        <v>64220</v>
      </c>
      <c r="AM661" s="17" t="s">
        <v>24163</v>
      </c>
      <c r="AN661" s="39">
        <v>0</v>
      </c>
      <c r="AO661" s="39">
        <v>0</v>
      </c>
      <c r="AP661" s="39">
        <v>0</v>
      </c>
      <c r="AQ661" s="4" t="s">
        <v>64221</v>
      </c>
      <c r="AR661" s="17" t="s">
        <v>24164</v>
      </c>
      <c r="AS661" s="39">
        <v>0</v>
      </c>
      <c r="AT661" s="39">
        <v>0</v>
      </c>
      <c r="AU661" s="39">
        <v>0</v>
      </c>
      <c r="AV661" s="4" t="s">
        <v>64222</v>
      </c>
      <c r="AW661" s="17" t="s">
        <v>24165</v>
      </c>
      <c r="AX661" s="39">
        <v>0</v>
      </c>
      <c r="AY661" s="39">
        <v>0</v>
      </c>
      <c r="AZ661" s="39">
        <v>0</v>
      </c>
      <c r="BA661" s="4" t="s">
        <v>64223</v>
      </c>
      <c r="BB661" s="17" t="s">
        <v>24166</v>
      </c>
      <c r="BC661" s="39">
        <v>0</v>
      </c>
      <c r="BD661" s="39">
        <v>0</v>
      </c>
      <c r="BE661" s="39">
        <v>0</v>
      </c>
      <c r="BF661" s="4" t="s">
        <v>64224</v>
      </c>
      <c r="BG661" s="17" t="s">
        <v>24167</v>
      </c>
      <c r="BH661" s="39">
        <v>0</v>
      </c>
      <c r="BI661" s="39">
        <v>0</v>
      </c>
      <c r="BJ661" s="39">
        <v>0</v>
      </c>
      <c r="BK661" s="4" t="s">
        <v>64225</v>
      </c>
      <c r="BL661" s="17" t="s">
        <v>24168</v>
      </c>
      <c r="BM661" s="39">
        <v>0</v>
      </c>
      <c r="BN661" s="39">
        <v>0</v>
      </c>
      <c r="BO661" s="39">
        <v>0</v>
      </c>
      <c r="BP661" s="4" t="s">
        <v>64226</v>
      </c>
      <c r="BQ661" s="17" t="s">
        <v>24169</v>
      </c>
      <c r="BR661" s="39">
        <v>0</v>
      </c>
      <c r="BS661" s="39">
        <v>0</v>
      </c>
      <c r="BT661" s="39">
        <v>0</v>
      </c>
      <c r="BU661" s="4" t="s">
        <v>64227</v>
      </c>
      <c r="BV661" s="17" t="s">
        <v>24170</v>
      </c>
      <c r="BW661" s="39">
        <v>0</v>
      </c>
      <c r="BX661" s="39">
        <v>0</v>
      </c>
      <c r="BY661" s="39">
        <v>0</v>
      </c>
      <c r="BZ661" s="4" t="s">
        <v>64228</v>
      </c>
      <c r="CA661" s="17" t="s">
        <v>24171</v>
      </c>
      <c r="CB661" s="39">
        <v>0</v>
      </c>
      <c r="CC661" s="39">
        <v>0</v>
      </c>
      <c r="CD661" s="39">
        <v>0</v>
      </c>
      <c r="CE661" s="4" t="s">
        <v>64229</v>
      </c>
      <c r="CF661" s="17" t="s">
        <v>24172</v>
      </c>
      <c r="CG661" s="39">
        <v>0</v>
      </c>
      <c r="CH661" s="39">
        <v>0</v>
      </c>
      <c r="CI661" s="39">
        <v>0</v>
      </c>
      <c r="CJ661" s="4" t="s">
        <v>64230</v>
      </c>
      <c r="CK661" s="17" t="s">
        <v>24173</v>
      </c>
      <c r="CL661" s="39">
        <v>0</v>
      </c>
      <c r="CM661" s="39">
        <v>0</v>
      </c>
      <c r="CN661" s="39">
        <v>0</v>
      </c>
      <c r="CO661" s="4" t="s">
        <v>64231</v>
      </c>
      <c r="CP661" s="17" t="s">
        <v>24174</v>
      </c>
      <c r="CQ661" s="39">
        <v>0</v>
      </c>
      <c r="CR661" s="39">
        <v>0</v>
      </c>
      <c r="CS661" s="39">
        <v>0</v>
      </c>
      <c r="CT661" s="4" t="s">
        <v>64232</v>
      </c>
      <c r="CU661" s="17" t="s">
        <v>24175</v>
      </c>
      <c r="CV661" s="39">
        <v>0</v>
      </c>
      <c r="CW661" s="39">
        <v>0</v>
      </c>
      <c r="CX661" s="39">
        <v>0</v>
      </c>
      <c r="CY661" s="4" t="s">
        <v>64233</v>
      </c>
      <c r="CZ661" s="17" t="s">
        <v>24176</v>
      </c>
      <c r="DA661" s="39">
        <v>0</v>
      </c>
      <c r="DB661" s="39">
        <v>0</v>
      </c>
      <c r="DC661" s="39">
        <v>0</v>
      </c>
      <c r="DD661" s="39" t="s">
        <v>64234</v>
      </c>
      <c r="DE661" s="39" t="s">
        <v>24177</v>
      </c>
      <c r="DF661" s="39">
        <v>0</v>
      </c>
      <c r="DG661" s="39">
        <v>0</v>
      </c>
      <c r="DH661" s="39">
        <v>0</v>
      </c>
      <c r="DI661" s="4" t="s">
        <v>64235</v>
      </c>
      <c r="DJ661" s="17" t="s">
        <v>24178</v>
      </c>
      <c r="DK661" s="39">
        <v>0</v>
      </c>
      <c r="DL661" s="39">
        <v>0</v>
      </c>
      <c r="DM661" s="39">
        <v>0</v>
      </c>
      <c r="DN661" s="4" t="s">
        <v>64236</v>
      </c>
      <c r="DO661" s="17" t="s">
        <v>24179</v>
      </c>
      <c r="DP661" s="39">
        <v>0</v>
      </c>
      <c r="DQ661" s="39">
        <v>0</v>
      </c>
      <c r="DR661" s="39">
        <v>0</v>
      </c>
      <c r="DS661" s="4" t="s">
        <v>64237</v>
      </c>
      <c r="DT661" s="17" t="s">
        <v>24180</v>
      </c>
      <c r="DU661" s="39">
        <v>0</v>
      </c>
      <c r="DV661" s="39">
        <v>0</v>
      </c>
      <c r="DW661" s="39">
        <v>0</v>
      </c>
      <c r="DX661" s="4" t="s">
        <v>64238</v>
      </c>
      <c r="DY661" s="17" t="s">
        <v>24181</v>
      </c>
      <c r="DZ661" s="39">
        <v>0</v>
      </c>
      <c r="EA661" s="39">
        <v>0</v>
      </c>
      <c r="EB661" s="39">
        <v>0</v>
      </c>
      <c r="EC661" s="4" t="s">
        <v>64239</v>
      </c>
      <c r="ED661" s="17" t="s">
        <v>24182</v>
      </c>
      <c r="EE661" s="39">
        <v>0</v>
      </c>
      <c r="EF661" s="39">
        <v>0</v>
      </c>
      <c r="EG661" s="39">
        <v>0</v>
      </c>
      <c r="EH661" s="4" t="s">
        <v>64240</v>
      </c>
      <c r="EI661" s="56" t="s">
        <v>24183</v>
      </c>
      <c r="EJ661" s="56">
        <v>0</v>
      </c>
      <c r="EK661" s="56">
        <v>0</v>
      </c>
      <c r="EL661" s="56">
        <v>0</v>
      </c>
      <c r="EM661" s="4" t="s">
        <v>64241</v>
      </c>
      <c r="EN661" s="17" t="s">
        <v>24184</v>
      </c>
      <c r="EO661" s="39">
        <v>0</v>
      </c>
      <c r="EP661" s="39">
        <v>0</v>
      </c>
      <c r="EQ661" s="39">
        <v>0</v>
      </c>
      <c r="ER661" s="4" t="s">
        <v>64242</v>
      </c>
      <c r="ES661" s="1" t="s">
        <v>24185</v>
      </c>
      <c r="ET661" s="1">
        <v>0</v>
      </c>
      <c r="EU661" s="1">
        <v>0</v>
      </c>
      <c r="EV661" s="1">
        <v>0</v>
      </c>
      <c r="EW661" s="1" t="s">
        <v>64243</v>
      </c>
      <c r="EX661" s="1" t="s">
        <v>24186</v>
      </c>
      <c r="EY661" s="1">
        <v>0</v>
      </c>
      <c r="EZ661" s="1">
        <v>0</v>
      </c>
      <c r="FA661" s="1">
        <v>0</v>
      </c>
      <c r="FB661" s="1" t="s">
        <v>64244</v>
      </c>
      <c r="FC661" s="1" t="s">
        <v>24187</v>
      </c>
      <c r="FD661" s="1">
        <v>0</v>
      </c>
      <c r="FE661" s="1">
        <v>0</v>
      </c>
      <c r="FF661" s="1">
        <v>0</v>
      </c>
      <c r="FH661" s="1">
        <v>0</v>
      </c>
      <c r="FI661" s="1">
        <v>0</v>
      </c>
      <c r="FJ661" s="1">
        <v>0</v>
      </c>
      <c r="FL661" s="1">
        <v>0</v>
      </c>
      <c r="FM661" s="1">
        <v>0</v>
      </c>
      <c r="FN661" s="1">
        <v>0</v>
      </c>
      <c r="FP661" s="1">
        <v>0</v>
      </c>
      <c r="FQ661" s="1">
        <v>0</v>
      </c>
      <c r="FR661" s="1">
        <v>0</v>
      </c>
    </row>
    <row r="662" spans="1:174">
      <c r="A662" s="40"/>
      <c r="B662" s="119" t="s">
        <v>1487</v>
      </c>
      <c r="C662" s="32"/>
      <c r="D662" s="6">
        <v>-2607591</v>
      </c>
      <c r="E662" s="6">
        <v>-31138113</v>
      </c>
      <c r="F662" s="6">
        <v>-33745704</v>
      </c>
      <c r="G662" s="4"/>
      <c r="H662" s="2"/>
      <c r="I662" s="5"/>
      <c r="M662" s="1" t="s">
        <v>42315</v>
      </c>
      <c r="N662" s="17"/>
      <c r="O662" s="39">
        <v>-1296807</v>
      </c>
      <c r="P662" s="39">
        <v>-13283093</v>
      </c>
      <c r="Q662" s="39">
        <v>-14579900</v>
      </c>
      <c r="R662" s="4" t="s">
        <v>42316</v>
      </c>
      <c r="S662" s="17"/>
      <c r="T662" s="39">
        <v>-195154</v>
      </c>
      <c r="U662" s="39">
        <v>-1543534</v>
      </c>
      <c r="V662" s="39">
        <v>-1738688</v>
      </c>
      <c r="W662" s="39" t="s">
        <v>42317</v>
      </c>
      <c r="X662" s="39"/>
      <c r="Y662" s="39">
        <v>-14778</v>
      </c>
      <c r="Z662" s="39">
        <v>-174976</v>
      </c>
      <c r="AA662" s="39">
        <v>-189754</v>
      </c>
      <c r="AB662" s="39" t="s">
        <v>42318</v>
      </c>
      <c r="AC662" s="39"/>
      <c r="AD662" s="39">
        <v>-15270</v>
      </c>
      <c r="AE662" s="39">
        <v>-184163</v>
      </c>
      <c r="AF662" s="39">
        <v>-199433</v>
      </c>
      <c r="AG662" s="39" t="s">
        <v>42319</v>
      </c>
      <c r="AH662" s="39"/>
      <c r="AI662" s="39">
        <v>-384257</v>
      </c>
      <c r="AJ662" s="39">
        <v>-8737073</v>
      </c>
      <c r="AK662" s="39">
        <v>-9121330</v>
      </c>
      <c r="AL662" s="39" t="s">
        <v>42320</v>
      </c>
      <c r="AM662" s="39"/>
      <c r="AN662" s="39">
        <v>0</v>
      </c>
      <c r="AO662" s="39">
        <v>0</v>
      </c>
      <c r="AP662" s="39">
        <v>0</v>
      </c>
      <c r="AQ662" s="39" t="s">
        <v>42321</v>
      </c>
      <c r="AR662" s="39"/>
      <c r="AS662" s="39">
        <v>-16395</v>
      </c>
      <c r="AT662" s="39">
        <v>32509</v>
      </c>
      <c r="AU662" s="39">
        <v>16114</v>
      </c>
      <c r="AV662" s="39" t="s">
        <v>42322</v>
      </c>
      <c r="AW662" s="39"/>
      <c r="AX662" s="39">
        <v>0</v>
      </c>
      <c r="AY662" s="39">
        <v>-154662</v>
      </c>
      <c r="AZ662" s="39">
        <v>-154662</v>
      </c>
      <c r="BA662" s="39" t="s">
        <v>42323</v>
      </c>
      <c r="BB662" s="39"/>
      <c r="BC662" s="39">
        <v>76</v>
      </c>
      <c r="BD662" s="39">
        <v>248</v>
      </c>
      <c r="BE662" s="39">
        <v>324</v>
      </c>
      <c r="BF662" s="39" t="s">
        <v>42324</v>
      </c>
      <c r="BG662" s="39"/>
      <c r="BH662" s="39">
        <v>144815</v>
      </c>
      <c r="BI662" s="39">
        <v>-476532</v>
      </c>
      <c r="BJ662" s="39">
        <v>-331717</v>
      </c>
      <c r="BK662" s="39" t="s">
        <v>42325</v>
      </c>
      <c r="BL662" s="39"/>
      <c r="BM662" s="39">
        <v>-44554</v>
      </c>
      <c r="BN662" s="39">
        <v>-1092476</v>
      </c>
      <c r="BO662" s="39">
        <v>-1137030</v>
      </c>
      <c r="BP662" s="39" t="s">
        <v>42326</v>
      </c>
      <c r="BQ662" s="39"/>
      <c r="BR662" s="39">
        <v>-98840</v>
      </c>
      <c r="BS662" s="39">
        <v>-906303</v>
      </c>
      <c r="BT662" s="39">
        <v>-1005143</v>
      </c>
      <c r="BU662" s="39" t="s">
        <v>42327</v>
      </c>
      <c r="BV662" s="39"/>
      <c r="BW662" s="39">
        <v>-19542</v>
      </c>
      <c r="BX662" s="39">
        <v>-811718</v>
      </c>
      <c r="BY662" s="39">
        <v>-831260</v>
      </c>
      <c r="BZ662" s="39" t="s">
        <v>42328</v>
      </c>
      <c r="CA662" s="39"/>
      <c r="CB662" s="39">
        <v>-19356</v>
      </c>
      <c r="CC662" s="39">
        <v>-111770</v>
      </c>
      <c r="CD662" s="39">
        <v>-131126</v>
      </c>
      <c r="CE662" s="39" t="s">
        <v>42329</v>
      </c>
      <c r="CF662" s="39"/>
      <c r="CG662" s="39">
        <v>-256169</v>
      </c>
      <c r="CH662" s="39">
        <v>-1321785</v>
      </c>
      <c r="CI662" s="39">
        <v>-1577954</v>
      </c>
      <c r="CJ662" s="39" t="s">
        <v>42330</v>
      </c>
      <c r="CK662" s="39"/>
      <c r="CL662" s="39">
        <v>0</v>
      </c>
      <c r="CM662" s="39">
        <v>0</v>
      </c>
      <c r="CN662" s="39">
        <v>0</v>
      </c>
      <c r="CO662" s="39" t="s">
        <v>42331</v>
      </c>
      <c r="CP662" s="39"/>
      <c r="CQ662" s="39">
        <v>0</v>
      </c>
      <c r="CR662" s="39">
        <v>-186208</v>
      </c>
      <c r="CS662" s="39">
        <v>-186208</v>
      </c>
      <c r="CT662" s="39" t="s">
        <v>42332</v>
      </c>
      <c r="CU662" s="39"/>
      <c r="CV662" s="39">
        <v>-8170</v>
      </c>
      <c r="CW662" s="39">
        <v>-187583</v>
      </c>
      <c r="CX662" s="39">
        <v>-195753</v>
      </c>
      <c r="CY662" s="39" t="s">
        <v>42333</v>
      </c>
      <c r="CZ662" s="39"/>
      <c r="DA662" s="39">
        <v>-17262</v>
      </c>
      <c r="DB662" s="39">
        <v>-378099</v>
      </c>
      <c r="DC662" s="39">
        <v>-395361</v>
      </c>
      <c r="DD662" s="39" t="s">
        <v>42334</v>
      </c>
      <c r="DE662" s="39"/>
      <c r="DF662" s="39">
        <v>454</v>
      </c>
      <c r="DG662" s="39">
        <v>6425</v>
      </c>
      <c r="DH662" s="39">
        <v>6879</v>
      </c>
      <c r="DI662" s="39" t="s">
        <v>42335</v>
      </c>
      <c r="DJ662" s="39"/>
      <c r="DK662" s="39">
        <v>-196672</v>
      </c>
      <c r="DL662" s="39">
        <v>-1111572</v>
      </c>
      <c r="DM662" s="39">
        <v>-1308244</v>
      </c>
      <c r="DN662" s="39" t="s">
        <v>42336</v>
      </c>
      <c r="DO662" s="39"/>
      <c r="DP662" s="39">
        <v>0</v>
      </c>
      <c r="DQ662" s="39">
        <v>0</v>
      </c>
      <c r="DR662" s="39">
        <v>0</v>
      </c>
      <c r="DS662" s="39" t="s">
        <v>42337</v>
      </c>
      <c r="DT662" s="39"/>
      <c r="DU662" s="39">
        <v>0</v>
      </c>
      <c r="DV662" s="39">
        <v>0</v>
      </c>
      <c r="DW662" s="39">
        <v>0</v>
      </c>
      <c r="DX662" s="39" t="s">
        <v>42338</v>
      </c>
      <c r="DY662" s="39"/>
      <c r="DZ662" s="39">
        <v>0</v>
      </c>
      <c r="EA662" s="39">
        <v>0</v>
      </c>
      <c r="EB662" s="39">
        <v>0</v>
      </c>
      <c r="EC662" s="39" t="s">
        <v>42339</v>
      </c>
      <c r="ED662" s="39" t="s">
        <v>24956</v>
      </c>
      <c r="EE662" s="39">
        <v>-105507</v>
      </c>
      <c r="EF662" s="39">
        <v>349213</v>
      </c>
      <c r="EG662" s="39">
        <v>243706</v>
      </c>
      <c r="EH662" s="39" t="s">
        <v>42340</v>
      </c>
      <c r="EI662" s="57"/>
      <c r="EJ662" s="57">
        <v>-64203</v>
      </c>
      <c r="EK662" s="57">
        <v>-864961</v>
      </c>
      <c r="EL662" s="57">
        <v>-929164</v>
      </c>
      <c r="EM662" s="39" t="s">
        <v>42341</v>
      </c>
      <c r="EN662" s="39"/>
      <c r="EO662" s="39">
        <v>0</v>
      </c>
      <c r="EP662" s="39">
        <v>0</v>
      </c>
      <c r="EQ662" s="39">
        <v>0</v>
      </c>
      <c r="ER662" s="4" t="s">
        <v>42342</v>
      </c>
      <c r="ET662" s="1">
        <v>0</v>
      </c>
      <c r="EU662" s="1">
        <v>0</v>
      </c>
      <c r="EV662" s="1">
        <v>0</v>
      </c>
      <c r="EW662" s="1" t="s">
        <v>42343</v>
      </c>
      <c r="EY662" s="1">
        <v>0</v>
      </c>
      <c r="EZ662" s="1">
        <v>0</v>
      </c>
      <c r="FA662" s="1">
        <v>0</v>
      </c>
      <c r="FB662" s="1" t="s">
        <v>42344</v>
      </c>
      <c r="FD662" s="1">
        <v>0</v>
      </c>
      <c r="FE662" s="1">
        <v>0</v>
      </c>
      <c r="FF662" s="1">
        <v>0</v>
      </c>
      <c r="FH662" s="1">
        <v>-2607591</v>
      </c>
      <c r="FI662" s="1">
        <v>-31138113</v>
      </c>
      <c r="FJ662" s="1">
        <v>-33745704</v>
      </c>
      <c r="FL662" s="1">
        <v>-2607591</v>
      </c>
      <c r="FM662" s="1">
        <v>-31138113</v>
      </c>
      <c r="FN662" s="1">
        <v>-33745704</v>
      </c>
      <c r="FP662" s="1">
        <v>0</v>
      </c>
      <c r="FQ662" s="1">
        <v>0</v>
      </c>
      <c r="FR662" s="1">
        <v>0</v>
      </c>
    </row>
    <row r="663" spans="1:174">
      <c r="A663" s="3">
        <v>89201000</v>
      </c>
      <c r="B663" s="42" t="s">
        <v>165</v>
      </c>
      <c r="C663" s="1" t="s">
        <v>1449</v>
      </c>
      <c r="D663" s="5">
        <v>9909483</v>
      </c>
      <c r="E663" s="5">
        <v>81069355</v>
      </c>
      <c r="F663" s="4">
        <v>90978838</v>
      </c>
      <c r="G663" s="4"/>
      <c r="H663" s="7"/>
      <c r="I663" s="5"/>
      <c r="M663" s="1" t="s">
        <v>81375</v>
      </c>
      <c r="N663" s="17" t="s">
        <v>41457</v>
      </c>
      <c r="O663" s="39">
        <v>5779849</v>
      </c>
      <c r="P663" s="39">
        <v>61791054</v>
      </c>
      <c r="Q663" s="39">
        <v>67570903</v>
      </c>
      <c r="R663" s="4" t="s">
        <v>81376</v>
      </c>
      <c r="S663" s="17" t="s">
        <v>41458</v>
      </c>
      <c r="T663" s="39">
        <v>45000</v>
      </c>
      <c r="U663" s="39">
        <v>1007900</v>
      </c>
      <c r="V663" s="39">
        <v>1052900</v>
      </c>
      <c r="W663" s="4" t="s">
        <v>81377</v>
      </c>
      <c r="X663" s="17" t="s">
        <v>41459</v>
      </c>
      <c r="Y663" s="39">
        <v>65000</v>
      </c>
      <c r="Z663" s="39">
        <v>3590049</v>
      </c>
      <c r="AA663" s="39">
        <v>3655049</v>
      </c>
      <c r="AB663" s="4" t="s">
        <v>81378</v>
      </c>
      <c r="AC663" s="17" t="s">
        <v>41460</v>
      </c>
      <c r="AD663" s="39">
        <v>112000</v>
      </c>
      <c r="AE663" s="39">
        <v>126000</v>
      </c>
      <c r="AF663" s="39">
        <v>238000</v>
      </c>
      <c r="AG663" s="4" t="s">
        <v>81379</v>
      </c>
      <c r="AH663" s="17" t="s">
        <v>41461</v>
      </c>
      <c r="AI663" s="39">
        <v>21500</v>
      </c>
      <c r="AJ663" s="39">
        <v>1318400</v>
      </c>
      <c r="AK663" s="39">
        <v>1339900</v>
      </c>
      <c r="AL663" s="4" t="s">
        <v>81380</v>
      </c>
      <c r="AM663" s="17" t="s">
        <v>41462</v>
      </c>
      <c r="AN663" s="39">
        <v>2035000</v>
      </c>
      <c r="AO663" s="39">
        <v>805000</v>
      </c>
      <c r="AP663" s="39">
        <v>2840000</v>
      </c>
      <c r="AQ663" s="4" t="s">
        <v>81381</v>
      </c>
      <c r="AR663" s="17" t="s">
        <v>41463</v>
      </c>
      <c r="AS663" s="39">
        <v>40500</v>
      </c>
      <c r="AT663" s="39">
        <v>681000</v>
      </c>
      <c r="AU663" s="39">
        <v>721500</v>
      </c>
      <c r="AV663" s="4" t="s">
        <v>81382</v>
      </c>
      <c r="AW663" s="17" t="s">
        <v>41464</v>
      </c>
      <c r="AX663" s="39">
        <v>15000</v>
      </c>
      <c r="AY663" s="39">
        <v>478000</v>
      </c>
      <c r="AZ663" s="39">
        <v>493000</v>
      </c>
      <c r="BA663" s="4" t="s">
        <v>81383</v>
      </c>
      <c r="BB663" s="17" t="s">
        <v>41465</v>
      </c>
      <c r="BC663" s="39">
        <v>15000</v>
      </c>
      <c r="BD663" s="39">
        <v>435000</v>
      </c>
      <c r="BE663" s="39">
        <v>450000</v>
      </c>
      <c r="BF663" s="4" t="s">
        <v>81384</v>
      </c>
      <c r="BG663" s="17" t="s">
        <v>41466</v>
      </c>
      <c r="BH663" s="39">
        <v>345000</v>
      </c>
      <c r="BI663" s="39">
        <v>1660719</v>
      </c>
      <c r="BJ663" s="39">
        <v>2005719</v>
      </c>
      <c r="BK663" s="4" t="s">
        <v>81385</v>
      </c>
      <c r="BL663" s="17" t="s">
        <v>41467</v>
      </c>
      <c r="BM663" s="39">
        <v>617300</v>
      </c>
      <c r="BN663" s="39">
        <v>1073800</v>
      </c>
      <c r="BO663" s="39">
        <v>1691100</v>
      </c>
      <c r="BP663" s="4" t="s">
        <v>81386</v>
      </c>
      <c r="BQ663" s="17" t="s">
        <v>41468</v>
      </c>
      <c r="BR663" s="39">
        <v>25000</v>
      </c>
      <c r="BS663" s="39">
        <v>156836</v>
      </c>
      <c r="BT663" s="39">
        <v>181836</v>
      </c>
      <c r="BU663" s="4" t="s">
        <v>81387</v>
      </c>
      <c r="BV663" s="17" t="s">
        <v>41469</v>
      </c>
      <c r="BW663" s="39">
        <v>25800</v>
      </c>
      <c r="BX663" s="39">
        <v>1242120</v>
      </c>
      <c r="BY663" s="39">
        <v>1267920</v>
      </c>
      <c r="BZ663" s="4" t="s">
        <v>81388</v>
      </c>
      <c r="CA663" s="17" t="s">
        <v>41470</v>
      </c>
      <c r="CB663" s="39">
        <v>45800</v>
      </c>
      <c r="CC663" s="39">
        <v>1812500</v>
      </c>
      <c r="CD663" s="39">
        <v>1858300</v>
      </c>
      <c r="CE663" s="4" t="s">
        <v>81389</v>
      </c>
      <c r="CF663" s="17" t="s">
        <v>41471</v>
      </c>
      <c r="CG663" s="39">
        <v>306400</v>
      </c>
      <c r="CH663" s="39">
        <v>244000</v>
      </c>
      <c r="CI663" s="39">
        <v>550400</v>
      </c>
      <c r="CJ663" s="4" t="s">
        <v>81390</v>
      </c>
      <c r="CK663" s="17" t="s">
        <v>41472</v>
      </c>
      <c r="CL663" s="39">
        <v>235000</v>
      </c>
      <c r="CM663" s="39">
        <v>350000</v>
      </c>
      <c r="CN663" s="39">
        <v>585000</v>
      </c>
      <c r="CO663" s="4" t="s">
        <v>81391</v>
      </c>
      <c r="CP663" s="17" t="s">
        <v>41473</v>
      </c>
      <c r="CQ663" s="39">
        <v>15000</v>
      </c>
      <c r="CR663" s="39">
        <v>346467</v>
      </c>
      <c r="CS663" s="39">
        <v>361467</v>
      </c>
      <c r="CT663" s="4" t="s">
        <v>81392</v>
      </c>
      <c r="CU663" s="17" t="s">
        <v>41474</v>
      </c>
      <c r="CV663" s="39">
        <v>47434</v>
      </c>
      <c r="CW663" s="39">
        <v>695318</v>
      </c>
      <c r="CX663" s="39">
        <v>742752</v>
      </c>
      <c r="CY663" s="4" t="s">
        <v>81393</v>
      </c>
      <c r="CZ663" s="17" t="s">
        <v>41475</v>
      </c>
      <c r="DA663" s="39">
        <v>60000</v>
      </c>
      <c r="DB663" s="39">
        <v>571500</v>
      </c>
      <c r="DC663" s="39">
        <v>631500</v>
      </c>
      <c r="DD663" s="39" t="s">
        <v>81394</v>
      </c>
      <c r="DE663" s="39" t="s">
        <v>41476</v>
      </c>
      <c r="DF663" s="39">
        <v>0</v>
      </c>
      <c r="DG663" s="39">
        <v>0</v>
      </c>
      <c r="DH663" s="39">
        <v>0</v>
      </c>
      <c r="DI663" s="4" t="s">
        <v>81395</v>
      </c>
      <c r="DJ663" s="17" t="s">
        <v>41477</v>
      </c>
      <c r="DK663" s="39">
        <v>25000</v>
      </c>
      <c r="DL663" s="39">
        <v>575000</v>
      </c>
      <c r="DM663" s="39">
        <v>600000</v>
      </c>
      <c r="DN663" s="4" t="s">
        <v>81396</v>
      </c>
      <c r="DO663" s="17" t="s">
        <v>41478</v>
      </c>
      <c r="DP663" s="39">
        <v>0</v>
      </c>
      <c r="DQ663" s="39">
        <v>1025000</v>
      </c>
      <c r="DR663" s="39">
        <v>1025000</v>
      </c>
      <c r="DS663" s="4" t="s">
        <v>81397</v>
      </c>
      <c r="DT663" s="17" t="s">
        <v>41479</v>
      </c>
      <c r="DU663" s="39">
        <v>0</v>
      </c>
      <c r="DV663" s="39">
        <v>0</v>
      </c>
      <c r="DW663" s="39">
        <v>0</v>
      </c>
      <c r="DX663" s="4" t="s">
        <v>81398</v>
      </c>
      <c r="DY663" s="17" t="s">
        <v>41480</v>
      </c>
      <c r="DZ663" s="39">
        <v>0</v>
      </c>
      <c r="EA663" s="39">
        <v>0</v>
      </c>
      <c r="EB663" s="39">
        <v>0</v>
      </c>
      <c r="EC663" s="4" t="s">
        <v>81399</v>
      </c>
      <c r="ED663" s="17" t="s">
        <v>41481</v>
      </c>
      <c r="EE663" s="39">
        <v>0</v>
      </c>
      <c r="EF663" s="39">
        <v>0</v>
      </c>
      <c r="EG663" s="39">
        <v>0</v>
      </c>
      <c r="EH663" s="4" t="s">
        <v>81400</v>
      </c>
      <c r="EI663" s="56" t="s">
        <v>41482</v>
      </c>
      <c r="EJ663" s="56">
        <v>32900</v>
      </c>
      <c r="EK663" s="56">
        <v>1083692</v>
      </c>
      <c r="EL663" s="56">
        <v>1116592</v>
      </c>
      <c r="EM663" s="4" t="s">
        <v>81401</v>
      </c>
      <c r="EN663" s="17" t="s">
        <v>41483</v>
      </c>
      <c r="EO663" s="39">
        <v>0</v>
      </c>
      <c r="EP663" s="39">
        <v>0</v>
      </c>
      <c r="EQ663" s="39">
        <v>0</v>
      </c>
      <c r="ER663" s="4" t="s">
        <v>81402</v>
      </c>
      <c r="ES663" s="1" t="s">
        <v>41484</v>
      </c>
      <c r="ET663" s="1">
        <v>0</v>
      </c>
      <c r="EU663" s="1">
        <v>0</v>
      </c>
      <c r="EV663" s="1">
        <v>0</v>
      </c>
      <c r="EW663" s="1" t="s">
        <v>81403</v>
      </c>
      <c r="EX663" s="1" t="s">
        <v>41485</v>
      </c>
      <c r="EY663" s="1">
        <v>0</v>
      </c>
      <c r="EZ663" s="1">
        <v>0</v>
      </c>
      <c r="FA663" s="1">
        <v>0</v>
      </c>
      <c r="FB663" s="1" t="s">
        <v>81404</v>
      </c>
      <c r="FC663" s="1" t="s">
        <v>41486</v>
      </c>
      <c r="FD663" s="1">
        <v>0</v>
      </c>
      <c r="FE663" s="1">
        <v>0</v>
      </c>
      <c r="FF663" s="1">
        <v>0</v>
      </c>
      <c r="FH663" s="1">
        <v>9909483</v>
      </c>
      <c r="FI663" s="1">
        <v>81069355</v>
      </c>
      <c r="FJ663" s="1">
        <v>90978838</v>
      </c>
      <c r="FL663" s="1">
        <v>9909483</v>
      </c>
      <c r="FM663" s="1">
        <v>81069355</v>
      </c>
      <c r="FN663" s="1">
        <v>90978838</v>
      </c>
      <c r="FP663" s="1">
        <v>0</v>
      </c>
      <c r="FQ663" s="1">
        <v>0</v>
      </c>
      <c r="FR663" s="1">
        <v>0</v>
      </c>
    </row>
    <row r="664" spans="1:174">
      <c r="A664" s="3">
        <v>89202000</v>
      </c>
      <c r="B664" s="42" t="s">
        <v>166</v>
      </c>
      <c r="C664" s="1" t="s">
        <v>1450</v>
      </c>
      <c r="D664" s="5">
        <v>0</v>
      </c>
      <c r="E664" s="5">
        <v>0</v>
      </c>
      <c r="F664" s="4">
        <v>0</v>
      </c>
      <c r="G664" s="4"/>
      <c r="I664" s="5"/>
      <c r="M664" s="1" t="s">
        <v>81405</v>
      </c>
      <c r="N664" s="17" t="s">
        <v>41487</v>
      </c>
      <c r="O664" s="39">
        <v>0</v>
      </c>
      <c r="P664" s="39">
        <v>0</v>
      </c>
      <c r="Q664" s="39">
        <v>0</v>
      </c>
      <c r="R664" s="4" t="s">
        <v>81406</v>
      </c>
      <c r="S664" s="17" t="s">
        <v>41488</v>
      </c>
      <c r="T664" s="39">
        <v>0</v>
      </c>
      <c r="U664" s="39">
        <v>0</v>
      </c>
      <c r="V664" s="39">
        <v>0</v>
      </c>
      <c r="W664" s="4" t="s">
        <v>81407</v>
      </c>
      <c r="X664" s="17" t="s">
        <v>41489</v>
      </c>
      <c r="Y664" s="39">
        <v>0</v>
      </c>
      <c r="Z664" s="39">
        <v>0</v>
      </c>
      <c r="AA664" s="39">
        <v>0</v>
      </c>
      <c r="AB664" s="4" t="s">
        <v>81408</v>
      </c>
      <c r="AC664" s="17" t="s">
        <v>41490</v>
      </c>
      <c r="AD664" s="39">
        <v>0</v>
      </c>
      <c r="AE664" s="39">
        <v>0</v>
      </c>
      <c r="AF664" s="39">
        <v>0</v>
      </c>
      <c r="AG664" s="4" t="s">
        <v>81409</v>
      </c>
      <c r="AH664" s="17" t="s">
        <v>41491</v>
      </c>
      <c r="AI664" s="39">
        <v>0</v>
      </c>
      <c r="AJ664" s="39">
        <v>0</v>
      </c>
      <c r="AK664" s="39">
        <v>0</v>
      </c>
      <c r="AL664" s="4" t="s">
        <v>81410</v>
      </c>
      <c r="AM664" s="17" t="s">
        <v>41492</v>
      </c>
      <c r="AN664" s="39">
        <v>0</v>
      </c>
      <c r="AO664" s="39">
        <v>0</v>
      </c>
      <c r="AP664" s="39">
        <v>0</v>
      </c>
      <c r="AQ664" s="4" t="s">
        <v>81411</v>
      </c>
      <c r="AR664" s="17" t="s">
        <v>41493</v>
      </c>
      <c r="AS664" s="39">
        <v>0</v>
      </c>
      <c r="AT664" s="39">
        <v>0</v>
      </c>
      <c r="AU664" s="39">
        <v>0</v>
      </c>
      <c r="AV664" s="4" t="s">
        <v>81412</v>
      </c>
      <c r="AW664" s="17" t="s">
        <v>41494</v>
      </c>
      <c r="AX664" s="39">
        <v>0</v>
      </c>
      <c r="AY664" s="39">
        <v>0</v>
      </c>
      <c r="AZ664" s="39">
        <v>0</v>
      </c>
      <c r="BA664" s="4" t="s">
        <v>81413</v>
      </c>
      <c r="BB664" s="17" t="s">
        <v>41495</v>
      </c>
      <c r="BC664" s="39">
        <v>0</v>
      </c>
      <c r="BD664" s="39">
        <v>0</v>
      </c>
      <c r="BE664" s="39">
        <v>0</v>
      </c>
      <c r="BF664" s="4" t="s">
        <v>81414</v>
      </c>
      <c r="BG664" s="17" t="s">
        <v>41496</v>
      </c>
      <c r="BH664" s="39">
        <v>0</v>
      </c>
      <c r="BI664" s="39">
        <v>0</v>
      </c>
      <c r="BJ664" s="39">
        <v>0</v>
      </c>
      <c r="BK664" s="4" t="s">
        <v>81415</v>
      </c>
      <c r="BL664" s="17" t="s">
        <v>41497</v>
      </c>
      <c r="BM664" s="39">
        <v>0</v>
      </c>
      <c r="BN664" s="39">
        <v>0</v>
      </c>
      <c r="BO664" s="39">
        <v>0</v>
      </c>
      <c r="BP664" s="4" t="s">
        <v>81416</v>
      </c>
      <c r="BQ664" s="17" t="s">
        <v>41498</v>
      </c>
      <c r="BR664" s="39">
        <v>0</v>
      </c>
      <c r="BS664" s="39">
        <v>0</v>
      </c>
      <c r="BT664" s="39">
        <v>0</v>
      </c>
      <c r="BU664" s="4" t="s">
        <v>81417</v>
      </c>
      <c r="BV664" s="17" t="s">
        <v>41499</v>
      </c>
      <c r="BW664" s="39">
        <v>0</v>
      </c>
      <c r="BX664" s="39">
        <v>0</v>
      </c>
      <c r="BY664" s="39">
        <v>0</v>
      </c>
      <c r="BZ664" s="4" t="s">
        <v>81418</v>
      </c>
      <c r="CA664" s="17" t="s">
        <v>41500</v>
      </c>
      <c r="CB664" s="39">
        <v>0</v>
      </c>
      <c r="CC664" s="39">
        <v>0</v>
      </c>
      <c r="CD664" s="39">
        <v>0</v>
      </c>
      <c r="CE664" s="4" t="s">
        <v>81419</v>
      </c>
      <c r="CF664" s="17" t="s">
        <v>41501</v>
      </c>
      <c r="CG664" s="39">
        <v>0</v>
      </c>
      <c r="CH664" s="39">
        <v>0</v>
      </c>
      <c r="CI664" s="39">
        <v>0</v>
      </c>
      <c r="CJ664" s="4" t="s">
        <v>81420</v>
      </c>
      <c r="CK664" s="17" t="s">
        <v>41502</v>
      </c>
      <c r="CL664" s="39">
        <v>0</v>
      </c>
      <c r="CM664" s="39">
        <v>0</v>
      </c>
      <c r="CN664" s="39">
        <v>0</v>
      </c>
      <c r="CO664" s="4" t="s">
        <v>81421</v>
      </c>
      <c r="CP664" s="17" t="s">
        <v>41503</v>
      </c>
      <c r="CQ664" s="39">
        <v>0</v>
      </c>
      <c r="CR664" s="39">
        <v>0</v>
      </c>
      <c r="CS664" s="39">
        <v>0</v>
      </c>
      <c r="CT664" s="4" t="s">
        <v>81422</v>
      </c>
      <c r="CU664" s="17" t="s">
        <v>41504</v>
      </c>
      <c r="CV664" s="39">
        <v>0</v>
      </c>
      <c r="CW664" s="39">
        <v>0</v>
      </c>
      <c r="CX664" s="39">
        <v>0</v>
      </c>
      <c r="CY664" s="4" t="s">
        <v>81423</v>
      </c>
      <c r="CZ664" s="17" t="s">
        <v>41505</v>
      </c>
      <c r="DA664" s="39">
        <v>0</v>
      </c>
      <c r="DB664" s="39">
        <v>0</v>
      </c>
      <c r="DC664" s="39">
        <v>0</v>
      </c>
      <c r="DD664" s="39" t="s">
        <v>81424</v>
      </c>
      <c r="DE664" s="39" t="s">
        <v>41506</v>
      </c>
      <c r="DF664" s="39">
        <v>0</v>
      </c>
      <c r="DG664" s="39">
        <v>0</v>
      </c>
      <c r="DH664" s="39">
        <v>0</v>
      </c>
      <c r="DI664" s="4" t="s">
        <v>81425</v>
      </c>
      <c r="DJ664" s="17" t="s">
        <v>41507</v>
      </c>
      <c r="DK664" s="39">
        <v>0</v>
      </c>
      <c r="DL664" s="39">
        <v>0</v>
      </c>
      <c r="DM664" s="39">
        <v>0</v>
      </c>
      <c r="DN664" s="4" t="s">
        <v>81426</v>
      </c>
      <c r="DO664" s="17" t="s">
        <v>41508</v>
      </c>
      <c r="DP664" s="39">
        <v>0</v>
      </c>
      <c r="DQ664" s="39">
        <v>0</v>
      </c>
      <c r="DR664" s="39">
        <v>0</v>
      </c>
      <c r="DS664" s="4" t="s">
        <v>81427</v>
      </c>
      <c r="DT664" s="17" t="s">
        <v>41509</v>
      </c>
      <c r="DU664" s="39">
        <v>0</v>
      </c>
      <c r="DV664" s="39">
        <v>0</v>
      </c>
      <c r="DW664" s="39">
        <v>0</v>
      </c>
      <c r="DX664" s="4" t="s">
        <v>81428</v>
      </c>
      <c r="DY664" s="17" t="s">
        <v>41510</v>
      </c>
      <c r="DZ664" s="39">
        <v>0</v>
      </c>
      <c r="EA664" s="39">
        <v>0</v>
      </c>
      <c r="EB664" s="39">
        <v>0</v>
      </c>
      <c r="EC664" s="4" t="s">
        <v>81429</v>
      </c>
      <c r="ED664" s="17" t="s">
        <v>41511</v>
      </c>
      <c r="EE664" s="39">
        <v>0</v>
      </c>
      <c r="EF664" s="39">
        <v>0</v>
      </c>
      <c r="EG664" s="39">
        <v>0</v>
      </c>
      <c r="EH664" s="4" t="s">
        <v>81430</v>
      </c>
      <c r="EI664" s="56" t="s">
        <v>41512</v>
      </c>
      <c r="EJ664" s="56">
        <v>0</v>
      </c>
      <c r="EK664" s="56">
        <v>0</v>
      </c>
      <c r="EL664" s="56">
        <v>0</v>
      </c>
      <c r="EM664" s="4" t="s">
        <v>81431</v>
      </c>
      <c r="EN664" s="17" t="s">
        <v>41513</v>
      </c>
      <c r="EO664" s="39">
        <v>0</v>
      </c>
      <c r="EP664" s="39">
        <v>0</v>
      </c>
      <c r="EQ664" s="39">
        <v>0</v>
      </c>
      <c r="ER664" s="4" t="s">
        <v>81432</v>
      </c>
      <c r="ES664" s="1" t="s">
        <v>41514</v>
      </c>
      <c r="ET664" s="1">
        <v>0</v>
      </c>
      <c r="EU664" s="1">
        <v>0</v>
      </c>
      <c r="EV664" s="1">
        <v>0</v>
      </c>
      <c r="EW664" s="1" t="s">
        <v>81433</v>
      </c>
      <c r="EX664" s="1" t="s">
        <v>41515</v>
      </c>
      <c r="EY664" s="1">
        <v>0</v>
      </c>
      <c r="EZ664" s="1">
        <v>0</v>
      </c>
      <c r="FA664" s="1">
        <v>0</v>
      </c>
      <c r="FB664" s="1" t="s">
        <v>81434</v>
      </c>
      <c r="FC664" s="1" t="s">
        <v>41516</v>
      </c>
      <c r="FD664" s="1">
        <v>0</v>
      </c>
      <c r="FE664" s="1">
        <v>0</v>
      </c>
      <c r="FF664" s="1">
        <v>0</v>
      </c>
      <c r="FH664" s="1">
        <v>0</v>
      </c>
      <c r="FI664" s="1">
        <v>0</v>
      </c>
      <c r="FJ664" s="1">
        <v>0</v>
      </c>
      <c r="FL664" s="1">
        <v>0</v>
      </c>
      <c r="FM664" s="1">
        <v>0</v>
      </c>
      <c r="FN664" s="1">
        <v>0</v>
      </c>
      <c r="FP664" s="1">
        <v>0</v>
      </c>
      <c r="FQ664" s="1">
        <v>0</v>
      </c>
      <c r="FR664" s="1">
        <v>0</v>
      </c>
    </row>
    <row r="665" spans="1:174">
      <c r="A665" s="3">
        <v>89203000</v>
      </c>
      <c r="B665" s="42" t="s">
        <v>167</v>
      </c>
      <c r="C665" s="1" t="s">
        <v>1451</v>
      </c>
      <c r="D665" s="5">
        <v>0</v>
      </c>
      <c r="E665" s="5">
        <v>735768</v>
      </c>
      <c r="F665" s="4">
        <v>735768</v>
      </c>
      <c r="G665" s="4"/>
      <c r="I665" s="5"/>
      <c r="M665" s="1" t="s">
        <v>81435</v>
      </c>
      <c r="N665" s="17" t="s">
        <v>41517</v>
      </c>
      <c r="O665" s="39">
        <v>0</v>
      </c>
      <c r="P665" s="39">
        <v>0</v>
      </c>
      <c r="Q665" s="39">
        <v>0</v>
      </c>
      <c r="R665" s="4" t="s">
        <v>81436</v>
      </c>
      <c r="S665" s="17" t="s">
        <v>41518</v>
      </c>
      <c r="T665" s="39">
        <v>0</v>
      </c>
      <c r="U665" s="39">
        <v>0</v>
      </c>
      <c r="V665" s="39">
        <v>0</v>
      </c>
      <c r="W665" s="4" t="s">
        <v>81437</v>
      </c>
      <c r="X665" s="17" t="s">
        <v>41519</v>
      </c>
      <c r="Y665" s="39">
        <v>0</v>
      </c>
      <c r="Z665" s="39">
        <v>0</v>
      </c>
      <c r="AA665" s="39">
        <v>0</v>
      </c>
      <c r="AB665" s="4" t="s">
        <v>81438</v>
      </c>
      <c r="AC665" s="17" t="s">
        <v>41520</v>
      </c>
      <c r="AD665" s="39">
        <v>0</v>
      </c>
      <c r="AE665" s="39">
        <v>0</v>
      </c>
      <c r="AF665" s="39">
        <v>0</v>
      </c>
      <c r="AG665" s="4" t="s">
        <v>81439</v>
      </c>
      <c r="AH665" s="17" t="s">
        <v>41521</v>
      </c>
      <c r="AI665" s="39">
        <v>0</v>
      </c>
      <c r="AJ665" s="39">
        <v>0</v>
      </c>
      <c r="AK665" s="39">
        <v>0</v>
      </c>
      <c r="AL665" s="4" t="s">
        <v>81440</v>
      </c>
      <c r="AM665" s="17" t="s">
        <v>41522</v>
      </c>
      <c r="AN665" s="39">
        <v>0</v>
      </c>
      <c r="AO665" s="39">
        <v>0</v>
      </c>
      <c r="AP665" s="39">
        <v>0</v>
      </c>
      <c r="AQ665" s="4" t="s">
        <v>81441</v>
      </c>
      <c r="AR665" s="17" t="s">
        <v>41523</v>
      </c>
      <c r="AS665" s="39">
        <v>0</v>
      </c>
      <c r="AT665" s="39">
        <v>0</v>
      </c>
      <c r="AU665" s="39">
        <v>0</v>
      </c>
      <c r="AV665" s="4" t="s">
        <v>81442</v>
      </c>
      <c r="AW665" s="17" t="s">
        <v>41524</v>
      </c>
      <c r="AX665" s="39">
        <v>0</v>
      </c>
      <c r="AY665" s="39">
        <v>0</v>
      </c>
      <c r="AZ665" s="39">
        <v>0</v>
      </c>
      <c r="BA665" s="4" t="s">
        <v>81443</v>
      </c>
      <c r="BB665" s="17" t="s">
        <v>41525</v>
      </c>
      <c r="BC665" s="39">
        <v>0</v>
      </c>
      <c r="BD665" s="39">
        <v>0</v>
      </c>
      <c r="BE665" s="39">
        <v>0</v>
      </c>
      <c r="BF665" s="4" t="s">
        <v>81444</v>
      </c>
      <c r="BG665" s="17" t="s">
        <v>41526</v>
      </c>
      <c r="BH665" s="39">
        <v>0</v>
      </c>
      <c r="BI665" s="39">
        <v>0</v>
      </c>
      <c r="BJ665" s="39">
        <v>0</v>
      </c>
      <c r="BK665" s="4" t="s">
        <v>81445</v>
      </c>
      <c r="BL665" s="17" t="s">
        <v>41527</v>
      </c>
      <c r="BM665" s="39">
        <v>0</v>
      </c>
      <c r="BN665" s="39">
        <v>0</v>
      </c>
      <c r="BO665" s="39">
        <v>0</v>
      </c>
      <c r="BP665" s="4" t="s">
        <v>81446</v>
      </c>
      <c r="BQ665" s="17" t="s">
        <v>41528</v>
      </c>
      <c r="BR665" s="39">
        <v>0</v>
      </c>
      <c r="BS665" s="39">
        <v>0</v>
      </c>
      <c r="BT665" s="39">
        <v>0</v>
      </c>
      <c r="BU665" s="4" t="s">
        <v>81447</v>
      </c>
      <c r="BV665" s="17" t="s">
        <v>41529</v>
      </c>
      <c r="BW665" s="39">
        <v>0</v>
      </c>
      <c r="BX665" s="39">
        <v>0</v>
      </c>
      <c r="BY665" s="39">
        <v>0</v>
      </c>
      <c r="BZ665" s="4" t="s">
        <v>81448</v>
      </c>
      <c r="CA665" s="17" t="s">
        <v>41530</v>
      </c>
      <c r="CB665" s="39">
        <v>0</v>
      </c>
      <c r="CC665" s="39">
        <v>0</v>
      </c>
      <c r="CD665" s="39">
        <v>0</v>
      </c>
      <c r="CE665" s="4" t="s">
        <v>81449</v>
      </c>
      <c r="CF665" s="17" t="s">
        <v>41531</v>
      </c>
      <c r="CG665" s="39">
        <v>0</v>
      </c>
      <c r="CH665" s="39">
        <v>0</v>
      </c>
      <c r="CI665" s="39">
        <v>0</v>
      </c>
      <c r="CJ665" s="4" t="s">
        <v>81450</v>
      </c>
      <c r="CK665" s="17" t="s">
        <v>41532</v>
      </c>
      <c r="CL665" s="39">
        <v>0</v>
      </c>
      <c r="CM665" s="39">
        <v>0</v>
      </c>
      <c r="CN665" s="39">
        <v>0</v>
      </c>
      <c r="CO665" s="4" t="s">
        <v>81451</v>
      </c>
      <c r="CP665" s="17" t="s">
        <v>41533</v>
      </c>
      <c r="CQ665" s="39">
        <v>0</v>
      </c>
      <c r="CR665" s="39">
        <v>0</v>
      </c>
      <c r="CS665" s="39">
        <v>0</v>
      </c>
      <c r="CT665" s="4" t="s">
        <v>81452</v>
      </c>
      <c r="CU665" s="17" t="s">
        <v>41534</v>
      </c>
      <c r="CV665" s="39">
        <v>0</v>
      </c>
      <c r="CW665" s="39">
        <v>0</v>
      </c>
      <c r="CX665" s="39">
        <v>0</v>
      </c>
      <c r="CY665" s="4" t="s">
        <v>81453</v>
      </c>
      <c r="CZ665" s="17" t="s">
        <v>41535</v>
      </c>
      <c r="DA665" s="39">
        <v>0</v>
      </c>
      <c r="DB665" s="39">
        <v>0</v>
      </c>
      <c r="DC665" s="39">
        <v>0</v>
      </c>
      <c r="DD665" s="39" t="s">
        <v>81454</v>
      </c>
      <c r="DE665" s="39" t="s">
        <v>41536</v>
      </c>
      <c r="DF665" s="39">
        <v>0</v>
      </c>
      <c r="DG665" s="39">
        <v>0</v>
      </c>
      <c r="DH665" s="39">
        <v>0</v>
      </c>
      <c r="DI665" s="4" t="s">
        <v>81455</v>
      </c>
      <c r="DJ665" s="17" t="s">
        <v>41537</v>
      </c>
      <c r="DK665" s="39">
        <v>0</v>
      </c>
      <c r="DL665" s="39">
        <v>0</v>
      </c>
      <c r="DM665" s="39">
        <v>0</v>
      </c>
      <c r="DN665" s="4" t="s">
        <v>81456</v>
      </c>
      <c r="DO665" s="17" t="s">
        <v>41538</v>
      </c>
      <c r="DP665" s="39">
        <v>0</v>
      </c>
      <c r="DQ665" s="39">
        <v>0</v>
      </c>
      <c r="DR665" s="39">
        <v>0</v>
      </c>
      <c r="DS665" s="4" t="s">
        <v>81457</v>
      </c>
      <c r="DT665" s="17" t="s">
        <v>41539</v>
      </c>
      <c r="DU665" s="39">
        <v>0</v>
      </c>
      <c r="DV665" s="39">
        <v>0</v>
      </c>
      <c r="DW665" s="39">
        <v>0</v>
      </c>
      <c r="DX665" s="4" t="s">
        <v>81458</v>
      </c>
      <c r="DY665" s="17" t="s">
        <v>41540</v>
      </c>
      <c r="DZ665" s="39">
        <v>0</v>
      </c>
      <c r="EA665" s="39">
        <v>0</v>
      </c>
      <c r="EB665" s="39">
        <v>0</v>
      </c>
      <c r="EC665" s="4" t="s">
        <v>81459</v>
      </c>
      <c r="ED665" s="17" t="s">
        <v>41541</v>
      </c>
      <c r="EE665" s="39">
        <v>0</v>
      </c>
      <c r="EF665" s="39">
        <v>0</v>
      </c>
      <c r="EG665" s="39">
        <v>0</v>
      </c>
      <c r="EH665" s="4" t="s">
        <v>81460</v>
      </c>
      <c r="EI665" s="56" t="s">
        <v>41542</v>
      </c>
      <c r="EJ665" s="56">
        <v>0</v>
      </c>
      <c r="EK665" s="56">
        <v>735768</v>
      </c>
      <c r="EL665" s="56">
        <v>735768</v>
      </c>
      <c r="EM665" s="4" t="s">
        <v>81461</v>
      </c>
      <c r="EN665" s="17" t="s">
        <v>41543</v>
      </c>
      <c r="EO665" s="39">
        <v>0</v>
      </c>
      <c r="EP665" s="39">
        <v>0</v>
      </c>
      <c r="EQ665" s="39">
        <v>0</v>
      </c>
      <c r="ER665" s="4" t="s">
        <v>81462</v>
      </c>
      <c r="ES665" s="1" t="s">
        <v>41544</v>
      </c>
      <c r="ET665" s="1">
        <v>0</v>
      </c>
      <c r="EU665" s="1">
        <v>0</v>
      </c>
      <c r="EV665" s="1">
        <v>0</v>
      </c>
      <c r="EW665" s="1" t="s">
        <v>81463</v>
      </c>
      <c r="EX665" s="1" t="s">
        <v>41545</v>
      </c>
      <c r="EY665" s="1">
        <v>0</v>
      </c>
      <c r="EZ665" s="1">
        <v>0</v>
      </c>
      <c r="FA665" s="1">
        <v>0</v>
      </c>
      <c r="FB665" s="1" t="s">
        <v>81464</v>
      </c>
      <c r="FC665" s="1" t="s">
        <v>41546</v>
      </c>
      <c r="FD665" s="1">
        <v>0</v>
      </c>
      <c r="FE665" s="1">
        <v>0</v>
      </c>
      <c r="FF665" s="1">
        <v>0</v>
      </c>
      <c r="FH665" s="1">
        <v>0</v>
      </c>
      <c r="FI665" s="1">
        <v>735768</v>
      </c>
      <c r="FJ665" s="1">
        <v>735768</v>
      </c>
      <c r="FL665" s="1">
        <v>0</v>
      </c>
      <c r="FM665" s="1">
        <v>735768</v>
      </c>
      <c r="FN665" s="1">
        <v>735768</v>
      </c>
      <c r="FP665" s="1">
        <v>0</v>
      </c>
      <c r="FQ665" s="1">
        <v>0</v>
      </c>
      <c r="FR665" s="1">
        <v>0</v>
      </c>
    </row>
    <row r="666" spans="1:174">
      <c r="A666" s="3">
        <v>89204000</v>
      </c>
      <c r="B666" s="42" t="s">
        <v>168</v>
      </c>
      <c r="C666" s="1" t="s">
        <v>1452</v>
      </c>
      <c r="D666" s="5">
        <v>0</v>
      </c>
      <c r="E666" s="5">
        <v>0</v>
      </c>
      <c r="F666" s="4">
        <v>0</v>
      </c>
      <c r="G666" s="4"/>
      <c r="I666" s="5"/>
      <c r="M666" s="1" t="s">
        <v>81465</v>
      </c>
      <c r="N666" s="17" t="s">
        <v>41547</v>
      </c>
      <c r="O666" s="39">
        <v>0</v>
      </c>
      <c r="P666" s="39">
        <v>0</v>
      </c>
      <c r="Q666" s="39">
        <v>0</v>
      </c>
      <c r="R666" s="4" t="s">
        <v>81466</v>
      </c>
      <c r="S666" s="17" t="s">
        <v>41548</v>
      </c>
      <c r="T666" s="39">
        <v>0</v>
      </c>
      <c r="U666" s="39">
        <v>0</v>
      </c>
      <c r="V666" s="39">
        <v>0</v>
      </c>
      <c r="W666" s="4" t="s">
        <v>81467</v>
      </c>
      <c r="X666" s="17" t="s">
        <v>41549</v>
      </c>
      <c r="Y666" s="39">
        <v>0</v>
      </c>
      <c r="Z666" s="39">
        <v>0</v>
      </c>
      <c r="AA666" s="39">
        <v>0</v>
      </c>
      <c r="AB666" s="4" t="s">
        <v>81468</v>
      </c>
      <c r="AC666" s="17" t="s">
        <v>41550</v>
      </c>
      <c r="AD666" s="39">
        <v>0</v>
      </c>
      <c r="AE666" s="39">
        <v>0</v>
      </c>
      <c r="AF666" s="39">
        <v>0</v>
      </c>
      <c r="AG666" s="4" t="s">
        <v>81469</v>
      </c>
      <c r="AH666" s="17" t="s">
        <v>41551</v>
      </c>
      <c r="AI666" s="39">
        <v>0</v>
      </c>
      <c r="AJ666" s="39">
        <v>0</v>
      </c>
      <c r="AK666" s="39">
        <v>0</v>
      </c>
      <c r="AL666" s="4" t="s">
        <v>81470</v>
      </c>
      <c r="AM666" s="17" t="s">
        <v>41552</v>
      </c>
      <c r="AN666" s="39">
        <v>0</v>
      </c>
      <c r="AO666" s="39">
        <v>0</v>
      </c>
      <c r="AP666" s="39">
        <v>0</v>
      </c>
      <c r="AQ666" s="4" t="s">
        <v>81471</v>
      </c>
      <c r="AR666" s="17" t="s">
        <v>41553</v>
      </c>
      <c r="AS666" s="39">
        <v>0</v>
      </c>
      <c r="AT666" s="39">
        <v>0</v>
      </c>
      <c r="AU666" s="39">
        <v>0</v>
      </c>
      <c r="AV666" s="4" t="s">
        <v>81472</v>
      </c>
      <c r="AW666" s="17" t="s">
        <v>41554</v>
      </c>
      <c r="AX666" s="39">
        <v>0</v>
      </c>
      <c r="AY666" s="39">
        <v>0</v>
      </c>
      <c r="AZ666" s="39">
        <v>0</v>
      </c>
      <c r="BA666" s="4" t="s">
        <v>81473</v>
      </c>
      <c r="BB666" s="17" t="s">
        <v>41555</v>
      </c>
      <c r="BC666" s="39">
        <v>0</v>
      </c>
      <c r="BD666" s="39">
        <v>0</v>
      </c>
      <c r="BE666" s="39">
        <v>0</v>
      </c>
      <c r="BF666" s="4" t="s">
        <v>81474</v>
      </c>
      <c r="BG666" s="17" t="s">
        <v>41556</v>
      </c>
      <c r="BH666" s="39">
        <v>0</v>
      </c>
      <c r="BI666" s="39">
        <v>0</v>
      </c>
      <c r="BJ666" s="39">
        <v>0</v>
      </c>
      <c r="BK666" s="4" t="s">
        <v>81475</v>
      </c>
      <c r="BL666" s="17" t="s">
        <v>41557</v>
      </c>
      <c r="BM666" s="39">
        <v>0</v>
      </c>
      <c r="BN666" s="39">
        <v>0</v>
      </c>
      <c r="BO666" s="39">
        <v>0</v>
      </c>
      <c r="BP666" s="4" t="s">
        <v>81476</v>
      </c>
      <c r="BQ666" s="17" t="s">
        <v>41558</v>
      </c>
      <c r="BR666" s="39">
        <v>0</v>
      </c>
      <c r="BS666" s="39">
        <v>0</v>
      </c>
      <c r="BT666" s="39">
        <v>0</v>
      </c>
      <c r="BU666" s="4" t="s">
        <v>81477</v>
      </c>
      <c r="BV666" s="17" t="s">
        <v>41559</v>
      </c>
      <c r="BW666" s="39">
        <v>0</v>
      </c>
      <c r="BX666" s="39">
        <v>0</v>
      </c>
      <c r="BY666" s="39">
        <v>0</v>
      </c>
      <c r="BZ666" s="4" t="s">
        <v>81478</v>
      </c>
      <c r="CA666" s="17" t="s">
        <v>41560</v>
      </c>
      <c r="CB666" s="39">
        <v>0</v>
      </c>
      <c r="CC666" s="39">
        <v>0</v>
      </c>
      <c r="CD666" s="39">
        <v>0</v>
      </c>
      <c r="CE666" s="4" t="s">
        <v>81479</v>
      </c>
      <c r="CF666" s="17" t="s">
        <v>41561</v>
      </c>
      <c r="CG666" s="39">
        <v>0</v>
      </c>
      <c r="CH666" s="39">
        <v>0</v>
      </c>
      <c r="CI666" s="39">
        <v>0</v>
      </c>
      <c r="CJ666" s="4" t="s">
        <v>81480</v>
      </c>
      <c r="CK666" s="17" t="s">
        <v>41562</v>
      </c>
      <c r="CL666" s="39">
        <v>0</v>
      </c>
      <c r="CM666" s="39">
        <v>0</v>
      </c>
      <c r="CN666" s="39">
        <v>0</v>
      </c>
      <c r="CO666" s="4" t="s">
        <v>81481</v>
      </c>
      <c r="CP666" s="17" t="s">
        <v>41563</v>
      </c>
      <c r="CQ666" s="39">
        <v>0</v>
      </c>
      <c r="CR666" s="39">
        <v>0</v>
      </c>
      <c r="CS666" s="39">
        <v>0</v>
      </c>
      <c r="CT666" s="4" t="s">
        <v>81482</v>
      </c>
      <c r="CU666" s="17" t="s">
        <v>41564</v>
      </c>
      <c r="CV666" s="39">
        <v>0</v>
      </c>
      <c r="CW666" s="39">
        <v>0</v>
      </c>
      <c r="CX666" s="39">
        <v>0</v>
      </c>
      <c r="CY666" s="4" t="s">
        <v>81483</v>
      </c>
      <c r="CZ666" s="17" t="s">
        <v>41565</v>
      </c>
      <c r="DA666" s="39">
        <v>0</v>
      </c>
      <c r="DB666" s="39">
        <v>0</v>
      </c>
      <c r="DC666" s="39">
        <v>0</v>
      </c>
      <c r="DD666" s="39" t="s">
        <v>81484</v>
      </c>
      <c r="DE666" s="39" t="s">
        <v>41566</v>
      </c>
      <c r="DF666" s="39">
        <v>0</v>
      </c>
      <c r="DG666" s="39">
        <v>0</v>
      </c>
      <c r="DH666" s="39">
        <v>0</v>
      </c>
      <c r="DI666" s="4" t="s">
        <v>81485</v>
      </c>
      <c r="DJ666" s="17" t="s">
        <v>41567</v>
      </c>
      <c r="DK666" s="39">
        <v>0</v>
      </c>
      <c r="DL666" s="39">
        <v>0</v>
      </c>
      <c r="DM666" s="39">
        <v>0</v>
      </c>
      <c r="DN666" s="4" t="s">
        <v>81486</v>
      </c>
      <c r="DO666" s="17" t="s">
        <v>41568</v>
      </c>
      <c r="DP666" s="39">
        <v>0</v>
      </c>
      <c r="DQ666" s="39">
        <v>0</v>
      </c>
      <c r="DR666" s="39">
        <v>0</v>
      </c>
      <c r="DS666" s="4" t="s">
        <v>81487</v>
      </c>
      <c r="DT666" s="17" t="s">
        <v>41569</v>
      </c>
      <c r="DU666" s="39">
        <v>0</v>
      </c>
      <c r="DV666" s="39">
        <v>0</v>
      </c>
      <c r="DW666" s="39">
        <v>0</v>
      </c>
      <c r="DX666" s="4" t="s">
        <v>81488</v>
      </c>
      <c r="DY666" s="17" t="s">
        <v>41570</v>
      </c>
      <c r="DZ666" s="39">
        <v>0</v>
      </c>
      <c r="EA666" s="39">
        <v>0</v>
      </c>
      <c r="EB666" s="39">
        <v>0</v>
      </c>
      <c r="EC666" s="4" t="s">
        <v>81489</v>
      </c>
      <c r="ED666" s="17" t="s">
        <v>41571</v>
      </c>
      <c r="EE666" s="39">
        <v>0</v>
      </c>
      <c r="EF666" s="39">
        <v>0</v>
      </c>
      <c r="EG666" s="39">
        <v>0</v>
      </c>
      <c r="EH666" s="4" t="s">
        <v>81490</v>
      </c>
      <c r="EI666" s="56" t="s">
        <v>41572</v>
      </c>
      <c r="EJ666" s="56">
        <v>0</v>
      </c>
      <c r="EK666" s="56">
        <v>0</v>
      </c>
      <c r="EL666" s="56">
        <v>0</v>
      </c>
      <c r="EM666" s="4" t="s">
        <v>81491</v>
      </c>
      <c r="EN666" s="17" t="s">
        <v>41573</v>
      </c>
      <c r="EO666" s="39">
        <v>0</v>
      </c>
      <c r="EP666" s="39">
        <v>0</v>
      </c>
      <c r="EQ666" s="39">
        <v>0</v>
      </c>
      <c r="ER666" s="4" t="s">
        <v>81492</v>
      </c>
      <c r="ES666" s="1" t="s">
        <v>41574</v>
      </c>
      <c r="ET666" s="1">
        <v>0</v>
      </c>
      <c r="EU666" s="1">
        <v>0</v>
      </c>
      <c r="EV666" s="1">
        <v>0</v>
      </c>
      <c r="EW666" s="1" t="s">
        <v>81493</v>
      </c>
      <c r="EX666" s="1" t="s">
        <v>41575</v>
      </c>
      <c r="EY666" s="1">
        <v>0</v>
      </c>
      <c r="EZ666" s="1">
        <v>0</v>
      </c>
      <c r="FA666" s="1">
        <v>0</v>
      </c>
      <c r="FB666" s="1" t="s">
        <v>81494</v>
      </c>
      <c r="FC666" s="1" t="s">
        <v>41576</v>
      </c>
      <c r="FD666" s="1">
        <v>0</v>
      </c>
      <c r="FE666" s="1">
        <v>0</v>
      </c>
      <c r="FF666" s="1">
        <v>0</v>
      </c>
      <c r="FH666" s="1">
        <v>0</v>
      </c>
      <c r="FI666" s="1">
        <v>0</v>
      </c>
      <c r="FJ666" s="1">
        <v>0</v>
      </c>
      <c r="FL666" s="1">
        <v>0</v>
      </c>
      <c r="FM666" s="1">
        <v>0</v>
      </c>
      <c r="FN666" s="1">
        <v>0</v>
      </c>
      <c r="FP666" s="1">
        <v>0</v>
      </c>
      <c r="FQ666" s="1">
        <v>0</v>
      </c>
      <c r="FR666" s="1">
        <v>0</v>
      </c>
    </row>
    <row r="667" spans="1:174">
      <c r="A667" s="3">
        <v>89205000</v>
      </c>
      <c r="B667" s="42" t="s">
        <v>169</v>
      </c>
      <c r="C667" s="1" t="s">
        <v>1453</v>
      </c>
      <c r="D667" s="5">
        <v>0</v>
      </c>
      <c r="E667" s="5">
        <v>0</v>
      </c>
      <c r="F667" s="4">
        <v>0</v>
      </c>
      <c r="G667" s="4"/>
      <c r="I667" s="5"/>
      <c r="M667" s="1" t="s">
        <v>81495</v>
      </c>
      <c r="N667" s="17" t="s">
        <v>41577</v>
      </c>
      <c r="O667" s="39">
        <v>0</v>
      </c>
      <c r="P667" s="39">
        <v>0</v>
      </c>
      <c r="Q667" s="39">
        <v>0</v>
      </c>
      <c r="R667" s="4" t="s">
        <v>81496</v>
      </c>
      <c r="S667" s="17" t="s">
        <v>41578</v>
      </c>
      <c r="T667" s="39">
        <v>0</v>
      </c>
      <c r="U667" s="39">
        <v>0</v>
      </c>
      <c r="V667" s="39">
        <v>0</v>
      </c>
      <c r="W667" s="4" t="s">
        <v>81497</v>
      </c>
      <c r="X667" s="17" t="s">
        <v>41579</v>
      </c>
      <c r="Y667" s="39">
        <v>0</v>
      </c>
      <c r="Z667" s="39">
        <v>0</v>
      </c>
      <c r="AA667" s="39">
        <v>0</v>
      </c>
      <c r="AB667" s="4" t="s">
        <v>81498</v>
      </c>
      <c r="AC667" s="17" t="s">
        <v>41580</v>
      </c>
      <c r="AD667" s="39">
        <v>0</v>
      </c>
      <c r="AE667" s="39">
        <v>0</v>
      </c>
      <c r="AF667" s="39">
        <v>0</v>
      </c>
      <c r="AG667" s="4" t="s">
        <v>81499</v>
      </c>
      <c r="AH667" s="17" t="s">
        <v>41581</v>
      </c>
      <c r="AI667" s="39">
        <v>0</v>
      </c>
      <c r="AJ667" s="39">
        <v>0</v>
      </c>
      <c r="AK667" s="39">
        <v>0</v>
      </c>
      <c r="AL667" s="4" t="s">
        <v>81500</v>
      </c>
      <c r="AM667" s="17" t="s">
        <v>41582</v>
      </c>
      <c r="AN667" s="39">
        <v>0</v>
      </c>
      <c r="AO667" s="39">
        <v>0</v>
      </c>
      <c r="AP667" s="39">
        <v>0</v>
      </c>
      <c r="AQ667" s="4" t="s">
        <v>81501</v>
      </c>
      <c r="AR667" s="17" t="s">
        <v>41583</v>
      </c>
      <c r="AS667" s="39">
        <v>0</v>
      </c>
      <c r="AT667" s="39">
        <v>0</v>
      </c>
      <c r="AU667" s="39">
        <v>0</v>
      </c>
      <c r="AV667" s="4" t="s">
        <v>81502</v>
      </c>
      <c r="AW667" s="17" t="s">
        <v>41584</v>
      </c>
      <c r="AX667" s="39">
        <v>0</v>
      </c>
      <c r="AY667" s="39">
        <v>0</v>
      </c>
      <c r="AZ667" s="39">
        <v>0</v>
      </c>
      <c r="BA667" s="4" t="s">
        <v>81503</v>
      </c>
      <c r="BB667" s="17" t="s">
        <v>41585</v>
      </c>
      <c r="BC667" s="39">
        <v>0</v>
      </c>
      <c r="BD667" s="39">
        <v>0</v>
      </c>
      <c r="BE667" s="39">
        <v>0</v>
      </c>
      <c r="BF667" s="4" t="s">
        <v>81504</v>
      </c>
      <c r="BG667" s="17" t="s">
        <v>41586</v>
      </c>
      <c r="BH667" s="39">
        <v>0</v>
      </c>
      <c r="BI667" s="39">
        <v>0</v>
      </c>
      <c r="BJ667" s="39">
        <v>0</v>
      </c>
      <c r="BK667" s="4" t="s">
        <v>81505</v>
      </c>
      <c r="BL667" s="17" t="s">
        <v>41587</v>
      </c>
      <c r="BM667" s="39">
        <v>0</v>
      </c>
      <c r="BN667" s="39">
        <v>0</v>
      </c>
      <c r="BO667" s="39">
        <v>0</v>
      </c>
      <c r="BP667" s="4" t="s">
        <v>81506</v>
      </c>
      <c r="BQ667" s="17" t="s">
        <v>41588</v>
      </c>
      <c r="BR667" s="39">
        <v>0</v>
      </c>
      <c r="BS667" s="39">
        <v>0</v>
      </c>
      <c r="BT667" s="39">
        <v>0</v>
      </c>
      <c r="BU667" s="4" t="s">
        <v>81507</v>
      </c>
      <c r="BV667" s="17" t="s">
        <v>41589</v>
      </c>
      <c r="BW667" s="39">
        <v>0</v>
      </c>
      <c r="BX667" s="39">
        <v>0</v>
      </c>
      <c r="BY667" s="39">
        <v>0</v>
      </c>
      <c r="BZ667" s="4" t="s">
        <v>81508</v>
      </c>
      <c r="CA667" s="17" t="s">
        <v>41590</v>
      </c>
      <c r="CB667" s="39">
        <v>0</v>
      </c>
      <c r="CC667" s="39">
        <v>0</v>
      </c>
      <c r="CD667" s="39">
        <v>0</v>
      </c>
      <c r="CE667" s="4" t="s">
        <v>81509</v>
      </c>
      <c r="CF667" s="17" t="s">
        <v>41591</v>
      </c>
      <c r="CG667" s="39">
        <v>0</v>
      </c>
      <c r="CH667" s="39">
        <v>0</v>
      </c>
      <c r="CI667" s="39">
        <v>0</v>
      </c>
      <c r="CJ667" s="4" t="s">
        <v>81510</v>
      </c>
      <c r="CK667" s="17" t="s">
        <v>41592</v>
      </c>
      <c r="CL667" s="39">
        <v>0</v>
      </c>
      <c r="CM667" s="39">
        <v>0</v>
      </c>
      <c r="CN667" s="39">
        <v>0</v>
      </c>
      <c r="CO667" s="4" t="s">
        <v>81511</v>
      </c>
      <c r="CP667" s="17" t="s">
        <v>41593</v>
      </c>
      <c r="CQ667" s="39">
        <v>0</v>
      </c>
      <c r="CR667" s="39">
        <v>0</v>
      </c>
      <c r="CS667" s="39">
        <v>0</v>
      </c>
      <c r="CT667" s="4" t="s">
        <v>81512</v>
      </c>
      <c r="CU667" s="17" t="s">
        <v>41594</v>
      </c>
      <c r="CV667" s="39">
        <v>0</v>
      </c>
      <c r="CW667" s="39">
        <v>0</v>
      </c>
      <c r="CX667" s="39">
        <v>0</v>
      </c>
      <c r="CY667" s="4" t="s">
        <v>81513</v>
      </c>
      <c r="CZ667" s="17" t="s">
        <v>41595</v>
      </c>
      <c r="DA667" s="39">
        <v>0</v>
      </c>
      <c r="DB667" s="39">
        <v>0</v>
      </c>
      <c r="DC667" s="39">
        <v>0</v>
      </c>
      <c r="DD667" s="39" t="s">
        <v>81514</v>
      </c>
      <c r="DE667" s="39" t="s">
        <v>41596</v>
      </c>
      <c r="DF667" s="39">
        <v>0</v>
      </c>
      <c r="DG667" s="39">
        <v>0</v>
      </c>
      <c r="DH667" s="39">
        <v>0</v>
      </c>
      <c r="DI667" s="4" t="s">
        <v>81515</v>
      </c>
      <c r="DJ667" s="17" t="s">
        <v>41597</v>
      </c>
      <c r="DK667" s="39">
        <v>0</v>
      </c>
      <c r="DL667" s="39">
        <v>0</v>
      </c>
      <c r="DM667" s="39">
        <v>0</v>
      </c>
      <c r="DN667" s="4" t="s">
        <v>81516</v>
      </c>
      <c r="DO667" s="17" t="s">
        <v>41598</v>
      </c>
      <c r="DP667" s="39">
        <v>0</v>
      </c>
      <c r="DQ667" s="39">
        <v>0</v>
      </c>
      <c r="DR667" s="39">
        <v>0</v>
      </c>
      <c r="DS667" s="4" t="s">
        <v>81517</v>
      </c>
      <c r="DT667" s="17" t="s">
        <v>41599</v>
      </c>
      <c r="DU667" s="39">
        <v>0</v>
      </c>
      <c r="DV667" s="39">
        <v>0</v>
      </c>
      <c r="DW667" s="39">
        <v>0</v>
      </c>
      <c r="DX667" s="4" t="s">
        <v>81518</v>
      </c>
      <c r="DY667" s="17" t="s">
        <v>41600</v>
      </c>
      <c r="DZ667" s="39">
        <v>0</v>
      </c>
      <c r="EA667" s="39">
        <v>0</v>
      </c>
      <c r="EB667" s="39">
        <v>0</v>
      </c>
      <c r="EC667" s="4" t="s">
        <v>81519</v>
      </c>
      <c r="ED667" s="17" t="s">
        <v>41601</v>
      </c>
      <c r="EE667" s="39">
        <v>0</v>
      </c>
      <c r="EF667" s="39">
        <v>0</v>
      </c>
      <c r="EG667" s="39">
        <v>0</v>
      </c>
      <c r="EH667" s="4" t="s">
        <v>81520</v>
      </c>
      <c r="EI667" s="56" t="s">
        <v>41602</v>
      </c>
      <c r="EJ667" s="56">
        <v>0</v>
      </c>
      <c r="EK667" s="56">
        <v>0</v>
      </c>
      <c r="EL667" s="56">
        <v>0</v>
      </c>
      <c r="EM667" s="4" t="s">
        <v>81521</v>
      </c>
      <c r="EN667" s="17" t="s">
        <v>41603</v>
      </c>
      <c r="EO667" s="39">
        <v>0</v>
      </c>
      <c r="EP667" s="39">
        <v>0</v>
      </c>
      <c r="EQ667" s="39">
        <v>0</v>
      </c>
      <c r="ER667" s="4" t="s">
        <v>81522</v>
      </c>
      <c r="ES667" s="1" t="s">
        <v>41604</v>
      </c>
      <c r="ET667" s="1">
        <v>0</v>
      </c>
      <c r="EU667" s="1">
        <v>0</v>
      </c>
      <c r="EV667" s="1">
        <v>0</v>
      </c>
      <c r="EW667" s="1" t="s">
        <v>81523</v>
      </c>
      <c r="EX667" s="1" t="s">
        <v>41605</v>
      </c>
      <c r="EY667" s="1">
        <v>0</v>
      </c>
      <c r="EZ667" s="1">
        <v>0</v>
      </c>
      <c r="FA667" s="1">
        <v>0</v>
      </c>
      <c r="FB667" s="1" t="s">
        <v>81524</v>
      </c>
      <c r="FC667" s="1" t="s">
        <v>41606</v>
      </c>
      <c r="FD667" s="1">
        <v>0</v>
      </c>
      <c r="FE667" s="1">
        <v>0</v>
      </c>
      <c r="FF667" s="1">
        <v>0</v>
      </c>
      <c r="FH667" s="1">
        <v>0</v>
      </c>
      <c r="FI667" s="1">
        <v>0</v>
      </c>
      <c r="FJ667" s="1">
        <v>0</v>
      </c>
      <c r="FL667" s="1">
        <v>0</v>
      </c>
      <c r="FM667" s="1">
        <v>0</v>
      </c>
      <c r="FN667" s="1">
        <v>0</v>
      </c>
      <c r="FP667" s="1">
        <v>0</v>
      </c>
      <c r="FQ667" s="1">
        <v>0</v>
      </c>
      <c r="FR667" s="1">
        <v>0</v>
      </c>
    </row>
    <row r="668" spans="1:174">
      <c r="A668" s="3">
        <v>89206000</v>
      </c>
      <c r="B668" s="42" t="s">
        <v>170</v>
      </c>
      <c r="C668" s="1" t="s">
        <v>1454</v>
      </c>
      <c r="D668" s="5">
        <v>0</v>
      </c>
      <c r="E668" s="5">
        <v>0</v>
      </c>
      <c r="F668" s="4">
        <v>0</v>
      </c>
      <c r="G668" s="4"/>
      <c r="I668" s="5"/>
      <c r="M668" s="1" t="s">
        <v>81525</v>
      </c>
      <c r="N668" s="17" t="s">
        <v>41607</v>
      </c>
      <c r="O668" s="39">
        <v>0</v>
      </c>
      <c r="P668" s="39">
        <v>0</v>
      </c>
      <c r="Q668" s="39">
        <v>0</v>
      </c>
      <c r="R668" s="4" t="s">
        <v>81526</v>
      </c>
      <c r="S668" s="17" t="s">
        <v>41608</v>
      </c>
      <c r="T668" s="39">
        <v>0</v>
      </c>
      <c r="U668" s="39">
        <v>0</v>
      </c>
      <c r="V668" s="39">
        <v>0</v>
      </c>
      <c r="W668" s="4" t="s">
        <v>81527</v>
      </c>
      <c r="X668" s="17" t="s">
        <v>41609</v>
      </c>
      <c r="Y668" s="39">
        <v>0</v>
      </c>
      <c r="Z668" s="39">
        <v>0</v>
      </c>
      <c r="AA668" s="39">
        <v>0</v>
      </c>
      <c r="AB668" s="4" t="s">
        <v>81528</v>
      </c>
      <c r="AC668" s="17" t="s">
        <v>41610</v>
      </c>
      <c r="AD668" s="39">
        <v>0</v>
      </c>
      <c r="AE668" s="39">
        <v>0</v>
      </c>
      <c r="AF668" s="39">
        <v>0</v>
      </c>
      <c r="AG668" s="4" t="s">
        <v>81529</v>
      </c>
      <c r="AH668" s="17" t="s">
        <v>41611</v>
      </c>
      <c r="AI668" s="39">
        <v>0</v>
      </c>
      <c r="AJ668" s="39">
        <v>0</v>
      </c>
      <c r="AK668" s="39">
        <v>0</v>
      </c>
      <c r="AL668" s="4" t="s">
        <v>81530</v>
      </c>
      <c r="AM668" s="17" t="s">
        <v>41612</v>
      </c>
      <c r="AN668" s="39">
        <v>0</v>
      </c>
      <c r="AO668" s="39">
        <v>0</v>
      </c>
      <c r="AP668" s="39">
        <v>0</v>
      </c>
      <c r="AQ668" s="4" t="s">
        <v>81531</v>
      </c>
      <c r="AR668" s="17" t="s">
        <v>41613</v>
      </c>
      <c r="AS668" s="39">
        <v>0</v>
      </c>
      <c r="AT668" s="39">
        <v>0</v>
      </c>
      <c r="AU668" s="39">
        <v>0</v>
      </c>
      <c r="AV668" s="4" t="s">
        <v>81532</v>
      </c>
      <c r="AW668" s="17" t="s">
        <v>41614</v>
      </c>
      <c r="AX668" s="39">
        <v>0</v>
      </c>
      <c r="AY668" s="39">
        <v>0</v>
      </c>
      <c r="AZ668" s="39">
        <v>0</v>
      </c>
      <c r="BA668" s="4" t="s">
        <v>81533</v>
      </c>
      <c r="BB668" s="17" t="s">
        <v>41615</v>
      </c>
      <c r="BC668" s="39">
        <v>0</v>
      </c>
      <c r="BD668" s="39">
        <v>0</v>
      </c>
      <c r="BE668" s="39">
        <v>0</v>
      </c>
      <c r="BF668" s="4" t="s">
        <v>81534</v>
      </c>
      <c r="BG668" s="17" t="s">
        <v>41616</v>
      </c>
      <c r="BH668" s="39">
        <v>0</v>
      </c>
      <c r="BI668" s="39">
        <v>0</v>
      </c>
      <c r="BJ668" s="39">
        <v>0</v>
      </c>
      <c r="BK668" s="4" t="s">
        <v>81535</v>
      </c>
      <c r="BL668" s="17" t="s">
        <v>41617</v>
      </c>
      <c r="BM668" s="39">
        <v>0</v>
      </c>
      <c r="BN668" s="39">
        <v>0</v>
      </c>
      <c r="BO668" s="39">
        <v>0</v>
      </c>
      <c r="BP668" s="4" t="s">
        <v>81536</v>
      </c>
      <c r="BQ668" s="17" t="s">
        <v>41618</v>
      </c>
      <c r="BR668" s="39">
        <v>0</v>
      </c>
      <c r="BS668" s="39">
        <v>0</v>
      </c>
      <c r="BT668" s="39">
        <v>0</v>
      </c>
      <c r="BU668" s="4" t="s">
        <v>81537</v>
      </c>
      <c r="BV668" s="17" t="s">
        <v>41619</v>
      </c>
      <c r="BW668" s="39">
        <v>0</v>
      </c>
      <c r="BX668" s="39">
        <v>0</v>
      </c>
      <c r="BY668" s="39">
        <v>0</v>
      </c>
      <c r="BZ668" s="4" t="s">
        <v>81538</v>
      </c>
      <c r="CA668" s="17" t="s">
        <v>41620</v>
      </c>
      <c r="CB668" s="39">
        <v>0</v>
      </c>
      <c r="CC668" s="39">
        <v>0</v>
      </c>
      <c r="CD668" s="39">
        <v>0</v>
      </c>
      <c r="CE668" s="4" t="s">
        <v>81539</v>
      </c>
      <c r="CF668" s="17" t="s">
        <v>41621</v>
      </c>
      <c r="CG668" s="39">
        <v>0</v>
      </c>
      <c r="CH668" s="39">
        <v>0</v>
      </c>
      <c r="CI668" s="39">
        <v>0</v>
      </c>
      <c r="CJ668" s="4" t="s">
        <v>81540</v>
      </c>
      <c r="CK668" s="17" t="s">
        <v>41622</v>
      </c>
      <c r="CL668" s="39">
        <v>0</v>
      </c>
      <c r="CM668" s="39">
        <v>0</v>
      </c>
      <c r="CN668" s="39">
        <v>0</v>
      </c>
      <c r="CO668" s="4" t="s">
        <v>81541</v>
      </c>
      <c r="CP668" s="17" t="s">
        <v>41623</v>
      </c>
      <c r="CQ668" s="39">
        <v>0</v>
      </c>
      <c r="CR668" s="39">
        <v>0</v>
      </c>
      <c r="CS668" s="39">
        <v>0</v>
      </c>
      <c r="CT668" s="4" t="s">
        <v>81542</v>
      </c>
      <c r="CU668" s="17" t="s">
        <v>41624</v>
      </c>
      <c r="CV668" s="39">
        <v>0</v>
      </c>
      <c r="CW668" s="39">
        <v>0</v>
      </c>
      <c r="CX668" s="39">
        <v>0</v>
      </c>
      <c r="CY668" s="4" t="s">
        <v>81543</v>
      </c>
      <c r="CZ668" s="17" t="s">
        <v>41625</v>
      </c>
      <c r="DA668" s="39">
        <v>0</v>
      </c>
      <c r="DB668" s="39">
        <v>0</v>
      </c>
      <c r="DC668" s="39">
        <v>0</v>
      </c>
      <c r="DD668" s="39" t="s">
        <v>81544</v>
      </c>
      <c r="DE668" s="39" t="s">
        <v>41626</v>
      </c>
      <c r="DF668" s="39">
        <v>0</v>
      </c>
      <c r="DG668" s="39">
        <v>0</v>
      </c>
      <c r="DH668" s="39">
        <v>0</v>
      </c>
      <c r="DI668" s="4" t="s">
        <v>81545</v>
      </c>
      <c r="DJ668" s="17" t="s">
        <v>41627</v>
      </c>
      <c r="DK668" s="39">
        <v>0</v>
      </c>
      <c r="DL668" s="39">
        <v>0</v>
      </c>
      <c r="DM668" s="39">
        <v>0</v>
      </c>
      <c r="DN668" s="4" t="s">
        <v>81546</v>
      </c>
      <c r="DO668" s="17" t="s">
        <v>41628</v>
      </c>
      <c r="DP668" s="39">
        <v>0</v>
      </c>
      <c r="DQ668" s="39">
        <v>0</v>
      </c>
      <c r="DR668" s="39">
        <v>0</v>
      </c>
      <c r="DS668" s="4" t="s">
        <v>81547</v>
      </c>
      <c r="DT668" s="17" t="s">
        <v>41629</v>
      </c>
      <c r="DU668" s="39">
        <v>0</v>
      </c>
      <c r="DV668" s="39">
        <v>0</v>
      </c>
      <c r="DW668" s="39">
        <v>0</v>
      </c>
      <c r="DX668" s="4" t="s">
        <v>81548</v>
      </c>
      <c r="DY668" s="17" t="s">
        <v>41630</v>
      </c>
      <c r="DZ668" s="39">
        <v>0</v>
      </c>
      <c r="EA668" s="39">
        <v>0</v>
      </c>
      <c r="EB668" s="39">
        <v>0</v>
      </c>
      <c r="EC668" s="4" t="s">
        <v>81549</v>
      </c>
      <c r="ED668" s="17" t="s">
        <v>41631</v>
      </c>
      <c r="EE668" s="39">
        <v>0</v>
      </c>
      <c r="EF668" s="39">
        <v>0</v>
      </c>
      <c r="EG668" s="39">
        <v>0</v>
      </c>
      <c r="EH668" s="4" t="s">
        <v>81550</v>
      </c>
      <c r="EI668" s="56" t="s">
        <v>41632</v>
      </c>
      <c r="EJ668" s="56">
        <v>0</v>
      </c>
      <c r="EK668" s="56">
        <v>0</v>
      </c>
      <c r="EL668" s="56">
        <v>0</v>
      </c>
      <c r="EM668" s="4" t="s">
        <v>81551</v>
      </c>
      <c r="EN668" s="17" t="s">
        <v>41633</v>
      </c>
      <c r="EO668" s="39">
        <v>0</v>
      </c>
      <c r="EP668" s="39">
        <v>0</v>
      </c>
      <c r="EQ668" s="39">
        <v>0</v>
      </c>
      <c r="ER668" s="4" t="s">
        <v>81552</v>
      </c>
      <c r="ES668" s="1" t="s">
        <v>41634</v>
      </c>
      <c r="ET668" s="1">
        <v>0</v>
      </c>
      <c r="EU668" s="1">
        <v>0</v>
      </c>
      <c r="EV668" s="1">
        <v>0</v>
      </c>
      <c r="EW668" s="1" t="s">
        <v>81553</v>
      </c>
      <c r="EX668" s="1" t="s">
        <v>41635</v>
      </c>
      <c r="EY668" s="1">
        <v>0</v>
      </c>
      <c r="EZ668" s="1">
        <v>0</v>
      </c>
      <c r="FA668" s="1">
        <v>0</v>
      </c>
      <c r="FB668" s="1" t="s">
        <v>81554</v>
      </c>
      <c r="FC668" s="1" t="s">
        <v>41636</v>
      </c>
      <c r="FD668" s="1">
        <v>0</v>
      </c>
      <c r="FE668" s="1">
        <v>0</v>
      </c>
      <c r="FF668" s="1">
        <v>0</v>
      </c>
      <c r="FH668" s="1">
        <v>0</v>
      </c>
      <c r="FI668" s="1">
        <v>0</v>
      </c>
      <c r="FJ668" s="1">
        <v>0</v>
      </c>
      <c r="FL668" s="1">
        <v>0</v>
      </c>
      <c r="FM668" s="1">
        <v>0</v>
      </c>
      <c r="FN668" s="1">
        <v>0</v>
      </c>
      <c r="FP668" s="1">
        <v>0</v>
      </c>
      <c r="FQ668" s="1">
        <v>0</v>
      </c>
      <c r="FR668" s="1">
        <v>0</v>
      </c>
    </row>
    <row r="669" spans="1:174">
      <c r="A669" s="3">
        <v>89207000</v>
      </c>
      <c r="B669" s="42" t="s">
        <v>171</v>
      </c>
      <c r="C669" s="1" t="s">
        <v>1455</v>
      </c>
      <c r="D669" s="5">
        <v>5912</v>
      </c>
      <c r="E669" s="5">
        <v>4338184</v>
      </c>
      <c r="F669" s="4">
        <v>4344096</v>
      </c>
      <c r="G669" s="4"/>
      <c r="I669" s="5"/>
      <c r="M669" s="1" t="s">
        <v>81555</v>
      </c>
      <c r="N669" s="17" t="s">
        <v>41637</v>
      </c>
      <c r="O669" s="39">
        <v>1</v>
      </c>
      <c r="P669" s="39">
        <v>11820</v>
      </c>
      <c r="Q669" s="39">
        <v>11821</v>
      </c>
      <c r="R669" s="4" t="s">
        <v>81556</v>
      </c>
      <c r="S669" s="17" t="s">
        <v>41638</v>
      </c>
      <c r="T669" s="39">
        <v>-14</v>
      </c>
      <c r="U669" s="39">
        <v>-50</v>
      </c>
      <c r="V669" s="39">
        <v>-64</v>
      </c>
      <c r="W669" s="4" t="s">
        <v>81557</v>
      </c>
      <c r="X669" s="17" t="s">
        <v>41639</v>
      </c>
      <c r="Y669" s="39">
        <v>0</v>
      </c>
      <c r="Z669" s="39">
        <v>-107</v>
      </c>
      <c r="AA669" s="39">
        <v>-107</v>
      </c>
      <c r="AB669" s="4" t="s">
        <v>81558</v>
      </c>
      <c r="AC669" s="17" t="s">
        <v>41640</v>
      </c>
      <c r="AD669" s="39">
        <v>6000</v>
      </c>
      <c r="AE669" s="39">
        <v>54081</v>
      </c>
      <c r="AF669" s="39">
        <v>60081</v>
      </c>
      <c r="AG669" s="4" t="s">
        <v>81559</v>
      </c>
      <c r="AH669" s="17" t="s">
        <v>41641</v>
      </c>
      <c r="AI669" s="39">
        <v>0</v>
      </c>
      <c r="AJ669" s="39">
        <v>-162327</v>
      </c>
      <c r="AK669" s="39">
        <v>-162327</v>
      </c>
      <c r="AL669" s="4" t="s">
        <v>81560</v>
      </c>
      <c r="AM669" s="17" t="s">
        <v>41642</v>
      </c>
      <c r="AN669" s="39">
        <v>0</v>
      </c>
      <c r="AO669" s="39">
        <v>-69</v>
      </c>
      <c r="AP669" s="39">
        <v>-69</v>
      </c>
      <c r="AQ669" s="4" t="s">
        <v>81561</v>
      </c>
      <c r="AR669" s="17" t="s">
        <v>41643</v>
      </c>
      <c r="AS669" s="39">
        <v>2995</v>
      </c>
      <c r="AT669" s="39">
        <v>107683</v>
      </c>
      <c r="AU669" s="39">
        <v>110678</v>
      </c>
      <c r="AV669" s="4" t="s">
        <v>81562</v>
      </c>
      <c r="AW669" s="17" t="s">
        <v>41644</v>
      </c>
      <c r="AX669" s="39">
        <v>-1</v>
      </c>
      <c r="AY669" s="39">
        <v>-20271</v>
      </c>
      <c r="AZ669" s="39">
        <v>-20272</v>
      </c>
      <c r="BA669" s="4" t="s">
        <v>81563</v>
      </c>
      <c r="BB669" s="17" t="s">
        <v>41645</v>
      </c>
      <c r="BC669" s="39">
        <v>0</v>
      </c>
      <c r="BD669" s="39">
        <v>0</v>
      </c>
      <c r="BE669" s="39">
        <v>0</v>
      </c>
      <c r="BF669" s="4" t="s">
        <v>81564</v>
      </c>
      <c r="BG669" s="17" t="s">
        <v>41646</v>
      </c>
      <c r="BH669" s="39">
        <v>0</v>
      </c>
      <c r="BI669" s="39">
        <v>-55</v>
      </c>
      <c r="BJ669" s="39">
        <v>-55</v>
      </c>
      <c r="BK669" s="4" t="s">
        <v>81565</v>
      </c>
      <c r="BL669" s="17" t="s">
        <v>41647</v>
      </c>
      <c r="BM669" s="39">
        <v>-3010</v>
      </c>
      <c r="BN669" s="39">
        <v>2241</v>
      </c>
      <c r="BO669" s="39">
        <v>-769</v>
      </c>
      <c r="BP669" s="4" t="s">
        <v>81566</v>
      </c>
      <c r="BQ669" s="17" t="s">
        <v>41648</v>
      </c>
      <c r="BR669" s="39">
        <v>0</v>
      </c>
      <c r="BS669" s="39">
        <v>-63</v>
      </c>
      <c r="BT669" s="39">
        <v>-63</v>
      </c>
      <c r="BU669" s="4" t="s">
        <v>81567</v>
      </c>
      <c r="BV669" s="17" t="s">
        <v>41649</v>
      </c>
      <c r="BW669" s="39">
        <v>-3</v>
      </c>
      <c r="BX669" s="39">
        <v>4280585</v>
      </c>
      <c r="BY669" s="39">
        <v>4280582</v>
      </c>
      <c r="BZ669" s="4" t="s">
        <v>81568</v>
      </c>
      <c r="CA669" s="17" t="s">
        <v>41650</v>
      </c>
      <c r="CB669" s="39">
        <v>0</v>
      </c>
      <c r="CC669" s="39">
        <v>-45950</v>
      </c>
      <c r="CD669" s="39">
        <v>-45950</v>
      </c>
      <c r="CE669" s="4" t="s">
        <v>81569</v>
      </c>
      <c r="CF669" s="17" t="s">
        <v>41651</v>
      </c>
      <c r="CG669" s="39">
        <v>-4</v>
      </c>
      <c r="CH669" s="39">
        <v>-202888</v>
      </c>
      <c r="CI669" s="39">
        <v>-202892</v>
      </c>
      <c r="CJ669" s="4" t="s">
        <v>81570</v>
      </c>
      <c r="CK669" s="17" t="s">
        <v>41652</v>
      </c>
      <c r="CL669" s="39">
        <v>-2</v>
      </c>
      <c r="CM669" s="39">
        <v>166676</v>
      </c>
      <c r="CN669" s="39">
        <v>166674</v>
      </c>
      <c r="CO669" s="4" t="s">
        <v>81571</v>
      </c>
      <c r="CP669" s="17" t="s">
        <v>41653</v>
      </c>
      <c r="CQ669" s="39">
        <v>0</v>
      </c>
      <c r="CR669" s="39">
        <v>-1</v>
      </c>
      <c r="CS669" s="39">
        <v>-1</v>
      </c>
      <c r="CT669" s="4" t="s">
        <v>81572</v>
      </c>
      <c r="CU669" s="17" t="s">
        <v>41654</v>
      </c>
      <c r="CV669" s="39">
        <v>0</v>
      </c>
      <c r="CW669" s="39">
        <v>6985</v>
      </c>
      <c r="CX669" s="39">
        <v>6985</v>
      </c>
      <c r="CY669" s="4" t="s">
        <v>81573</v>
      </c>
      <c r="CZ669" s="17" t="s">
        <v>41655</v>
      </c>
      <c r="DA669" s="39">
        <v>0</v>
      </c>
      <c r="DB669" s="39">
        <v>-90</v>
      </c>
      <c r="DC669" s="39">
        <v>-90</v>
      </c>
      <c r="DD669" s="39" t="s">
        <v>81574</v>
      </c>
      <c r="DE669" s="39" t="s">
        <v>41656</v>
      </c>
      <c r="DF669" s="39">
        <v>0</v>
      </c>
      <c r="DG669" s="39">
        <v>0</v>
      </c>
      <c r="DH669" s="39">
        <v>0</v>
      </c>
      <c r="DI669" s="4" t="s">
        <v>81575</v>
      </c>
      <c r="DJ669" s="17" t="s">
        <v>41657</v>
      </c>
      <c r="DK669" s="39">
        <v>0</v>
      </c>
      <c r="DL669" s="39">
        <v>0</v>
      </c>
      <c r="DM669" s="39">
        <v>0</v>
      </c>
      <c r="DN669" s="4" t="s">
        <v>81576</v>
      </c>
      <c r="DO669" s="17" t="s">
        <v>41658</v>
      </c>
      <c r="DP669" s="39">
        <v>0</v>
      </c>
      <c r="DQ669" s="39">
        <v>-1510</v>
      </c>
      <c r="DR669" s="39">
        <v>-1510</v>
      </c>
      <c r="DS669" s="4" t="s">
        <v>81577</v>
      </c>
      <c r="DT669" s="17" t="s">
        <v>41659</v>
      </c>
      <c r="DU669" s="39">
        <v>0</v>
      </c>
      <c r="DV669" s="39">
        <v>0</v>
      </c>
      <c r="DW669" s="39">
        <v>0</v>
      </c>
      <c r="DX669" s="4" t="s">
        <v>81578</v>
      </c>
      <c r="DY669" s="17" t="s">
        <v>41660</v>
      </c>
      <c r="DZ669" s="39">
        <v>0</v>
      </c>
      <c r="EA669" s="39">
        <v>0</v>
      </c>
      <c r="EB669" s="39">
        <v>0</v>
      </c>
      <c r="EC669" s="4" t="s">
        <v>81579</v>
      </c>
      <c r="ED669" s="17" t="s">
        <v>41661</v>
      </c>
      <c r="EE669" s="39">
        <v>0</v>
      </c>
      <c r="EF669" s="39">
        <v>-1</v>
      </c>
      <c r="EG669" s="39">
        <v>-1</v>
      </c>
      <c r="EH669" s="4" t="s">
        <v>81580</v>
      </c>
      <c r="EI669" s="56" t="s">
        <v>41662</v>
      </c>
      <c r="EJ669" s="56">
        <v>-50</v>
      </c>
      <c r="EK669" s="56">
        <v>141495</v>
      </c>
      <c r="EL669" s="56">
        <v>141445</v>
      </c>
      <c r="EM669" s="4" t="s">
        <v>81581</v>
      </c>
      <c r="EN669" s="17" t="s">
        <v>41663</v>
      </c>
      <c r="EO669" s="39">
        <v>0</v>
      </c>
      <c r="EP669" s="39">
        <v>0</v>
      </c>
      <c r="EQ669" s="39">
        <v>0</v>
      </c>
      <c r="ER669" s="4" t="s">
        <v>81582</v>
      </c>
      <c r="ES669" s="1" t="s">
        <v>41664</v>
      </c>
      <c r="ET669" s="1">
        <v>0</v>
      </c>
      <c r="EU669" s="1">
        <v>0</v>
      </c>
      <c r="EV669" s="1">
        <v>0</v>
      </c>
      <c r="EW669" s="1" t="s">
        <v>81583</v>
      </c>
      <c r="EX669" s="1" t="s">
        <v>41665</v>
      </c>
      <c r="EY669" s="1">
        <v>0</v>
      </c>
      <c r="EZ669" s="1">
        <v>0</v>
      </c>
      <c r="FA669" s="1">
        <v>0</v>
      </c>
      <c r="FB669" s="1" t="s">
        <v>81584</v>
      </c>
      <c r="FC669" s="1" t="s">
        <v>41666</v>
      </c>
      <c r="FD669" s="1">
        <v>0</v>
      </c>
      <c r="FE669" s="1">
        <v>0</v>
      </c>
      <c r="FF669" s="1">
        <v>0</v>
      </c>
      <c r="FH669" s="1">
        <v>5912</v>
      </c>
      <c r="FI669" s="1">
        <v>4338184</v>
      </c>
      <c r="FJ669" s="1">
        <v>4344096</v>
      </c>
      <c r="FL669" s="1">
        <v>5912</v>
      </c>
      <c r="FM669" s="1">
        <v>4338184</v>
      </c>
      <c r="FN669" s="1">
        <v>4344096</v>
      </c>
      <c r="FP669" s="1">
        <v>0</v>
      </c>
      <c r="FQ669" s="1">
        <v>0</v>
      </c>
      <c r="FR669" s="1">
        <v>0</v>
      </c>
    </row>
    <row r="670" spans="1:174">
      <c r="A670" s="40"/>
      <c r="B670" s="119" t="s">
        <v>1487</v>
      </c>
      <c r="C670" s="32"/>
      <c r="D670" s="6">
        <v>9915395</v>
      </c>
      <c r="E670" s="6">
        <v>86143307</v>
      </c>
      <c r="F670" s="6">
        <v>96058702</v>
      </c>
      <c r="G670" s="4"/>
      <c r="I670" s="5"/>
      <c r="M670" s="1" t="s">
        <v>42315</v>
      </c>
      <c r="N670" s="17"/>
      <c r="O670" s="39">
        <v>5779850</v>
      </c>
      <c r="P670" s="39">
        <v>61802874</v>
      </c>
      <c r="Q670" s="39">
        <v>67582724</v>
      </c>
      <c r="R670" s="4" t="s">
        <v>42316</v>
      </c>
      <c r="T670" s="39">
        <v>44986</v>
      </c>
      <c r="U670" s="39">
        <v>1007850</v>
      </c>
      <c r="V670" s="39">
        <v>1052836</v>
      </c>
      <c r="W670" s="4" t="s">
        <v>42317</v>
      </c>
      <c r="X670" s="17"/>
      <c r="Y670" s="39">
        <v>65000</v>
      </c>
      <c r="Z670" s="39">
        <v>3589942</v>
      </c>
      <c r="AA670" s="39">
        <v>3654942</v>
      </c>
      <c r="AB670" s="4" t="s">
        <v>42318</v>
      </c>
      <c r="AD670" s="39">
        <v>118000</v>
      </c>
      <c r="AE670" s="39">
        <v>180081</v>
      </c>
      <c r="AF670" s="39">
        <v>298081</v>
      </c>
      <c r="AG670" s="4" t="s">
        <v>42319</v>
      </c>
      <c r="AI670" s="39">
        <v>21500</v>
      </c>
      <c r="AJ670" s="39">
        <v>1156073</v>
      </c>
      <c r="AK670" s="39">
        <v>1177573</v>
      </c>
      <c r="AL670" s="4" t="s">
        <v>42320</v>
      </c>
      <c r="AN670" s="39">
        <v>2035000</v>
      </c>
      <c r="AO670" s="39">
        <v>804931</v>
      </c>
      <c r="AP670" s="39">
        <v>2839931</v>
      </c>
      <c r="AQ670" s="4" t="s">
        <v>42321</v>
      </c>
      <c r="AS670" s="39">
        <v>43495</v>
      </c>
      <c r="AT670" s="39">
        <v>788683</v>
      </c>
      <c r="AU670" s="39">
        <v>832178</v>
      </c>
      <c r="AV670" s="4" t="s">
        <v>42322</v>
      </c>
      <c r="AX670" s="39">
        <v>14999</v>
      </c>
      <c r="AY670" s="39">
        <v>457729</v>
      </c>
      <c r="AZ670" s="39">
        <v>472728</v>
      </c>
      <c r="BA670" s="4" t="s">
        <v>42323</v>
      </c>
      <c r="BC670" s="39">
        <v>15000</v>
      </c>
      <c r="BD670" s="39">
        <v>435000</v>
      </c>
      <c r="BE670" s="39">
        <v>450000</v>
      </c>
      <c r="BF670" s="4" t="s">
        <v>42324</v>
      </c>
      <c r="BH670" s="39">
        <v>345000</v>
      </c>
      <c r="BI670" s="39">
        <v>1660664</v>
      </c>
      <c r="BJ670" s="39">
        <v>2005664</v>
      </c>
      <c r="BK670" s="4" t="s">
        <v>42325</v>
      </c>
      <c r="BM670" s="39">
        <v>614290</v>
      </c>
      <c r="BN670" s="39">
        <v>1076041</v>
      </c>
      <c r="BO670" s="39">
        <v>1690331</v>
      </c>
      <c r="BP670" s="4" t="s">
        <v>42326</v>
      </c>
      <c r="BR670" s="39">
        <v>25000</v>
      </c>
      <c r="BS670" s="39">
        <v>156773</v>
      </c>
      <c r="BT670" s="39">
        <v>181773</v>
      </c>
      <c r="BU670" s="4" t="s">
        <v>42327</v>
      </c>
      <c r="BW670" s="39">
        <v>25797</v>
      </c>
      <c r="BX670" s="39">
        <v>5522705</v>
      </c>
      <c r="BY670" s="39">
        <v>5548502</v>
      </c>
      <c r="BZ670" s="4" t="s">
        <v>42328</v>
      </c>
      <c r="CB670" s="39">
        <v>45800</v>
      </c>
      <c r="CC670" s="39">
        <v>1766550</v>
      </c>
      <c r="CD670" s="39">
        <v>1812350</v>
      </c>
      <c r="CE670" s="4" t="s">
        <v>42329</v>
      </c>
      <c r="CG670" s="39">
        <v>306396</v>
      </c>
      <c r="CH670" s="39">
        <v>41112</v>
      </c>
      <c r="CI670" s="39">
        <v>347508</v>
      </c>
      <c r="CJ670" s="4" t="s">
        <v>42330</v>
      </c>
      <c r="CL670" s="39">
        <v>234998</v>
      </c>
      <c r="CM670" s="39">
        <v>516676</v>
      </c>
      <c r="CN670" s="39">
        <v>751674</v>
      </c>
      <c r="CO670" s="4" t="s">
        <v>42331</v>
      </c>
      <c r="CQ670" s="39">
        <v>15000</v>
      </c>
      <c r="CR670" s="39">
        <v>346466</v>
      </c>
      <c r="CS670" s="39">
        <v>361466</v>
      </c>
      <c r="CT670" s="4" t="s">
        <v>42332</v>
      </c>
      <c r="CV670" s="39">
        <v>47434</v>
      </c>
      <c r="CW670" s="39">
        <v>702303</v>
      </c>
      <c r="CX670" s="39">
        <v>749737</v>
      </c>
      <c r="CY670" s="4" t="s">
        <v>42333</v>
      </c>
      <c r="DA670" s="39">
        <v>60000</v>
      </c>
      <c r="DB670" s="39">
        <v>571410</v>
      </c>
      <c r="DC670" s="39">
        <v>631410</v>
      </c>
      <c r="DD670" s="39" t="s">
        <v>42334</v>
      </c>
      <c r="DE670" s="39"/>
      <c r="DF670" s="39">
        <v>0</v>
      </c>
      <c r="DG670" s="39">
        <v>0</v>
      </c>
      <c r="DH670" s="39">
        <v>0</v>
      </c>
      <c r="DI670" s="4" t="s">
        <v>42335</v>
      </c>
      <c r="DK670" s="39">
        <v>25000</v>
      </c>
      <c r="DL670" s="39">
        <v>575000</v>
      </c>
      <c r="DM670" s="39">
        <v>600000</v>
      </c>
      <c r="DN670" s="4" t="s">
        <v>42336</v>
      </c>
      <c r="DP670" s="39">
        <v>0</v>
      </c>
      <c r="DQ670" s="39">
        <v>1023490</v>
      </c>
      <c r="DR670" s="39">
        <v>1023490</v>
      </c>
      <c r="DS670" s="4" t="s">
        <v>42337</v>
      </c>
      <c r="DU670" s="39">
        <v>0</v>
      </c>
      <c r="DV670" s="39">
        <v>0</v>
      </c>
      <c r="DW670" s="39">
        <v>0</v>
      </c>
      <c r="DX670" s="4" t="s">
        <v>42338</v>
      </c>
      <c r="DZ670" s="39">
        <v>0</v>
      </c>
      <c r="EA670" s="39">
        <v>0</v>
      </c>
      <c r="EB670" s="39">
        <v>0</v>
      </c>
      <c r="EC670" s="4" t="s">
        <v>42339</v>
      </c>
      <c r="ED670" s="1" t="s">
        <v>24956</v>
      </c>
      <c r="EE670" s="39">
        <v>0</v>
      </c>
      <c r="EF670" s="39">
        <v>-1</v>
      </c>
      <c r="EG670" s="39">
        <v>-1</v>
      </c>
      <c r="EH670" s="4" t="s">
        <v>42340</v>
      </c>
      <c r="EI670" s="56"/>
      <c r="EJ670" s="56">
        <v>32850</v>
      </c>
      <c r="EK670" s="56">
        <v>1960955</v>
      </c>
      <c r="EL670" s="56">
        <v>1993805</v>
      </c>
      <c r="EM670" s="4" t="s">
        <v>42341</v>
      </c>
      <c r="EO670" s="39">
        <v>0</v>
      </c>
      <c r="EP670" s="39">
        <v>0</v>
      </c>
      <c r="EQ670" s="39">
        <v>0</v>
      </c>
      <c r="ER670" s="4" t="s">
        <v>42342</v>
      </c>
      <c r="ET670" s="1">
        <v>0</v>
      </c>
      <c r="EU670" s="1">
        <v>0</v>
      </c>
      <c r="EV670" s="1">
        <v>0</v>
      </c>
      <c r="EW670" s="1" t="s">
        <v>42343</v>
      </c>
      <c r="EY670" s="1">
        <v>0</v>
      </c>
      <c r="EZ670" s="1">
        <v>0</v>
      </c>
      <c r="FA670" s="1">
        <v>0</v>
      </c>
      <c r="FB670" s="1" t="s">
        <v>42344</v>
      </c>
      <c r="FD670" s="1">
        <v>0</v>
      </c>
      <c r="FE670" s="1">
        <v>0</v>
      </c>
      <c r="FF670" s="1">
        <v>0</v>
      </c>
      <c r="FH670" s="1">
        <v>9915395</v>
      </c>
      <c r="FI670" s="1">
        <v>86143307</v>
      </c>
      <c r="FJ670" s="1">
        <v>96058702</v>
      </c>
      <c r="FL670" s="1">
        <v>9915395</v>
      </c>
      <c r="FM670" s="1">
        <v>86143307</v>
      </c>
      <c r="FN670" s="1">
        <v>96058702</v>
      </c>
      <c r="FP670" s="1">
        <v>0</v>
      </c>
      <c r="FQ670" s="1">
        <v>0</v>
      </c>
      <c r="FR670" s="1">
        <v>0</v>
      </c>
    </row>
    <row r="671" spans="1:174">
      <c r="A671" s="3">
        <v>90000000</v>
      </c>
      <c r="B671" s="42" t="s">
        <v>1757</v>
      </c>
      <c r="C671" s="1" t="s">
        <v>1456</v>
      </c>
      <c r="D671" s="5">
        <v>0</v>
      </c>
      <c r="E671" s="5">
        <v>0</v>
      </c>
      <c r="F671" s="4">
        <v>0</v>
      </c>
      <c r="G671" s="4"/>
      <c r="I671" s="5"/>
      <c r="M671" s="1" t="s">
        <v>81585</v>
      </c>
      <c r="N671" s="17" t="s">
        <v>41667</v>
      </c>
      <c r="O671" s="2">
        <v>0</v>
      </c>
      <c r="P671" s="39">
        <v>0</v>
      </c>
      <c r="Q671" s="39">
        <v>0</v>
      </c>
      <c r="R671" s="4" t="s">
        <v>81586</v>
      </c>
      <c r="S671" s="17" t="s">
        <v>41668</v>
      </c>
      <c r="T671" s="2">
        <v>0</v>
      </c>
      <c r="U671" s="39">
        <v>0</v>
      </c>
      <c r="V671" s="39">
        <v>0</v>
      </c>
      <c r="W671" s="4" t="s">
        <v>81587</v>
      </c>
      <c r="X671" s="17" t="s">
        <v>41669</v>
      </c>
      <c r="Y671" s="2">
        <v>0</v>
      </c>
      <c r="Z671" s="39">
        <v>0</v>
      </c>
      <c r="AA671" s="39">
        <v>0</v>
      </c>
      <c r="AB671" s="4" t="s">
        <v>81588</v>
      </c>
      <c r="AC671" s="17" t="s">
        <v>41670</v>
      </c>
      <c r="AD671" s="2">
        <v>0</v>
      </c>
      <c r="AE671" s="39">
        <v>0</v>
      </c>
      <c r="AF671" s="39">
        <v>0</v>
      </c>
      <c r="AG671" s="4" t="s">
        <v>81589</v>
      </c>
      <c r="AH671" s="17" t="s">
        <v>41671</v>
      </c>
      <c r="AI671" s="2">
        <v>0</v>
      </c>
      <c r="AJ671" s="39">
        <v>0</v>
      </c>
      <c r="AK671" s="39">
        <v>0</v>
      </c>
      <c r="AL671" s="4" t="s">
        <v>81590</v>
      </c>
      <c r="AM671" s="17" t="s">
        <v>41672</v>
      </c>
      <c r="AN671" s="2">
        <v>0</v>
      </c>
      <c r="AO671" s="39">
        <v>0</v>
      </c>
      <c r="AP671" s="39">
        <v>0</v>
      </c>
      <c r="AQ671" s="4" t="s">
        <v>81591</v>
      </c>
      <c r="AR671" s="17" t="s">
        <v>41673</v>
      </c>
      <c r="AS671" s="2">
        <v>0</v>
      </c>
      <c r="AT671" s="39">
        <v>0</v>
      </c>
      <c r="AU671" s="39">
        <v>0</v>
      </c>
      <c r="AV671" s="4" t="s">
        <v>81592</v>
      </c>
      <c r="AW671" s="17" t="s">
        <v>41674</v>
      </c>
      <c r="AX671" s="2">
        <v>0</v>
      </c>
      <c r="AY671" s="39">
        <v>0</v>
      </c>
      <c r="AZ671" s="39">
        <v>0</v>
      </c>
      <c r="BA671" s="4" t="s">
        <v>81593</v>
      </c>
      <c r="BB671" s="17" t="s">
        <v>41675</v>
      </c>
      <c r="BC671" s="2">
        <v>0</v>
      </c>
      <c r="BD671" s="39">
        <v>0</v>
      </c>
      <c r="BE671" s="39">
        <v>0</v>
      </c>
      <c r="BF671" s="4" t="s">
        <v>81594</v>
      </c>
      <c r="BG671" s="17" t="s">
        <v>41676</v>
      </c>
      <c r="BH671" s="2">
        <v>0</v>
      </c>
      <c r="BI671" s="39">
        <v>0</v>
      </c>
      <c r="BJ671" s="39">
        <v>0</v>
      </c>
      <c r="BK671" s="4" t="s">
        <v>81595</v>
      </c>
      <c r="BL671" s="17" t="s">
        <v>41677</v>
      </c>
      <c r="BM671" s="2">
        <v>0</v>
      </c>
      <c r="BN671" s="39">
        <v>0</v>
      </c>
      <c r="BO671" s="39">
        <v>0</v>
      </c>
      <c r="BP671" s="4" t="s">
        <v>81596</v>
      </c>
      <c r="BQ671" s="17" t="s">
        <v>41678</v>
      </c>
      <c r="BR671" s="2">
        <v>0</v>
      </c>
      <c r="BS671" s="39">
        <v>0</v>
      </c>
      <c r="BT671" s="39">
        <v>0</v>
      </c>
      <c r="BU671" s="4" t="s">
        <v>81597</v>
      </c>
      <c r="BV671" s="17" t="s">
        <v>41679</v>
      </c>
      <c r="BW671" s="2">
        <v>0</v>
      </c>
      <c r="BX671" s="39">
        <v>0</v>
      </c>
      <c r="BY671" s="39">
        <v>0</v>
      </c>
      <c r="BZ671" s="4" t="s">
        <v>81598</v>
      </c>
      <c r="CA671" s="17" t="s">
        <v>41680</v>
      </c>
      <c r="CB671" s="2">
        <v>0</v>
      </c>
      <c r="CC671" s="39">
        <v>0</v>
      </c>
      <c r="CD671" s="39">
        <v>0</v>
      </c>
      <c r="CE671" s="4" t="s">
        <v>81599</v>
      </c>
      <c r="CF671" s="17" t="s">
        <v>41681</v>
      </c>
      <c r="CG671" s="2">
        <v>0</v>
      </c>
      <c r="CH671" s="39">
        <v>0</v>
      </c>
      <c r="CI671" s="39">
        <v>0</v>
      </c>
      <c r="CJ671" s="4" t="s">
        <v>81600</v>
      </c>
      <c r="CK671" s="17" t="s">
        <v>41682</v>
      </c>
      <c r="CL671" s="2">
        <v>0</v>
      </c>
      <c r="CM671" s="39">
        <v>0</v>
      </c>
      <c r="CN671" s="39">
        <v>0</v>
      </c>
      <c r="CO671" s="4" t="s">
        <v>81601</v>
      </c>
      <c r="CP671" s="17" t="s">
        <v>41683</v>
      </c>
      <c r="CQ671" s="2">
        <v>0</v>
      </c>
      <c r="CR671" s="39">
        <v>0</v>
      </c>
      <c r="CS671" s="39">
        <v>0</v>
      </c>
      <c r="CT671" s="4" t="s">
        <v>81602</v>
      </c>
      <c r="CU671" s="17" t="s">
        <v>41684</v>
      </c>
      <c r="CV671" s="2">
        <v>0</v>
      </c>
      <c r="CW671" s="39">
        <v>0</v>
      </c>
      <c r="CX671" s="39">
        <v>0</v>
      </c>
      <c r="CY671" s="4" t="s">
        <v>81603</v>
      </c>
      <c r="CZ671" s="17" t="s">
        <v>41685</v>
      </c>
      <c r="DA671" s="2">
        <v>0</v>
      </c>
      <c r="DB671" s="39">
        <v>0</v>
      </c>
      <c r="DC671" s="39">
        <v>0</v>
      </c>
      <c r="DD671" s="39" t="s">
        <v>81604</v>
      </c>
      <c r="DE671" s="39" t="s">
        <v>41686</v>
      </c>
      <c r="DF671" s="2">
        <v>0</v>
      </c>
      <c r="DG671" s="39">
        <v>0</v>
      </c>
      <c r="DH671" s="39">
        <v>0</v>
      </c>
      <c r="DI671" s="4" t="s">
        <v>81605</v>
      </c>
      <c r="DJ671" s="17" t="s">
        <v>41687</v>
      </c>
      <c r="DK671" s="2">
        <v>0</v>
      </c>
      <c r="DL671" s="39">
        <v>0</v>
      </c>
      <c r="DM671" s="39">
        <v>0</v>
      </c>
      <c r="DN671" s="4" t="s">
        <v>81606</v>
      </c>
      <c r="DO671" s="17" t="s">
        <v>41688</v>
      </c>
      <c r="DP671" s="2">
        <v>0</v>
      </c>
      <c r="DQ671" s="39">
        <v>0</v>
      </c>
      <c r="DR671" s="39">
        <v>0</v>
      </c>
      <c r="DS671" s="4" t="s">
        <v>81607</v>
      </c>
      <c r="DT671" s="17" t="s">
        <v>41689</v>
      </c>
      <c r="DU671" s="2">
        <v>0</v>
      </c>
      <c r="DV671" s="39">
        <v>0</v>
      </c>
      <c r="DW671" s="39">
        <v>0</v>
      </c>
      <c r="DX671" s="4" t="s">
        <v>81608</v>
      </c>
      <c r="DY671" s="17" t="s">
        <v>41690</v>
      </c>
      <c r="DZ671" s="2">
        <v>0</v>
      </c>
      <c r="EA671" s="39">
        <v>0</v>
      </c>
      <c r="EB671" s="39">
        <v>0</v>
      </c>
      <c r="EC671" s="4" t="s">
        <v>81609</v>
      </c>
      <c r="ED671" s="17" t="s">
        <v>41691</v>
      </c>
      <c r="EE671" s="2">
        <v>0</v>
      </c>
      <c r="EF671" s="39">
        <v>0</v>
      </c>
      <c r="EG671" s="39">
        <v>0</v>
      </c>
      <c r="EH671" s="4" t="s">
        <v>81610</v>
      </c>
      <c r="EI671" s="56" t="s">
        <v>41692</v>
      </c>
      <c r="EJ671" s="56">
        <v>0</v>
      </c>
      <c r="EK671" s="56">
        <v>0</v>
      </c>
      <c r="EL671" s="56">
        <v>0</v>
      </c>
      <c r="EM671" s="4" t="s">
        <v>81611</v>
      </c>
      <c r="EN671" s="17" t="s">
        <v>41693</v>
      </c>
      <c r="EO671" s="2">
        <v>0</v>
      </c>
      <c r="EP671" s="39">
        <v>0</v>
      </c>
      <c r="EQ671" s="39">
        <v>0</v>
      </c>
      <c r="ER671" s="4" t="s">
        <v>81612</v>
      </c>
      <c r="ES671" s="1" t="s">
        <v>41694</v>
      </c>
      <c r="ET671" s="1">
        <v>0</v>
      </c>
      <c r="EU671" s="1">
        <v>0</v>
      </c>
      <c r="EV671" s="1">
        <v>0</v>
      </c>
      <c r="EW671" s="1" t="s">
        <v>81613</v>
      </c>
      <c r="EX671" s="1" t="s">
        <v>41695</v>
      </c>
      <c r="EY671" s="1">
        <v>0</v>
      </c>
      <c r="EZ671" s="1">
        <v>0</v>
      </c>
      <c r="FA671" s="1">
        <v>0</v>
      </c>
      <c r="FB671" s="1" t="s">
        <v>81614</v>
      </c>
      <c r="FC671" s="1" t="s">
        <v>41696</v>
      </c>
      <c r="FD671" s="1">
        <v>0</v>
      </c>
      <c r="FE671" s="1">
        <v>0</v>
      </c>
      <c r="FF671" s="1">
        <v>0</v>
      </c>
      <c r="FH671" s="1">
        <v>0</v>
      </c>
      <c r="FI671" s="1">
        <v>0</v>
      </c>
      <c r="FJ671" s="1">
        <v>0</v>
      </c>
      <c r="FL671" s="1">
        <v>0</v>
      </c>
      <c r="FM671" s="1">
        <v>0</v>
      </c>
      <c r="FN671" s="1">
        <v>0</v>
      </c>
      <c r="FP671" s="1">
        <v>0</v>
      </c>
      <c r="FQ671" s="1">
        <v>0</v>
      </c>
      <c r="FR671" s="1">
        <v>0</v>
      </c>
    </row>
    <row r="672" spans="1:174">
      <c r="A672" s="3">
        <v>91000000</v>
      </c>
      <c r="B672" s="42" t="s">
        <v>181</v>
      </c>
      <c r="C672" s="1" t="s">
        <v>180</v>
      </c>
      <c r="D672" s="5">
        <v>1734085200</v>
      </c>
      <c r="E672" s="5">
        <v>4721426800</v>
      </c>
      <c r="F672" s="4">
        <v>6455512000</v>
      </c>
      <c r="G672" s="4"/>
      <c r="I672" s="5"/>
      <c r="M672" s="1" t="s">
        <v>81615</v>
      </c>
      <c r="N672" s="17" t="s">
        <v>41697</v>
      </c>
      <c r="O672" s="2">
        <v>1734085200</v>
      </c>
      <c r="P672" s="39">
        <v>4721426800</v>
      </c>
      <c r="Q672" s="39">
        <v>6455512000</v>
      </c>
      <c r="R672" s="4" t="s">
        <v>81616</v>
      </c>
      <c r="S672" s="17" t="s">
        <v>41698</v>
      </c>
      <c r="T672" s="2">
        <v>0</v>
      </c>
      <c r="U672" s="39">
        <v>0</v>
      </c>
      <c r="V672" s="39">
        <v>0</v>
      </c>
      <c r="W672" s="4" t="s">
        <v>81617</v>
      </c>
      <c r="X672" s="17" t="s">
        <v>41699</v>
      </c>
      <c r="Y672" s="2">
        <v>0</v>
      </c>
      <c r="Z672" s="39">
        <v>0</v>
      </c>
      <c r="AA672" s="39">
        <v>0</v>
      </c>
      <c r="AB672" s="4" t="s">
        <v>81618</v>
      </c>
      <c r="AC672" s="17" t="s">
        <v>41700</v>
      </c>
      <c r="AD672" s="2">
        <v>0</v>
      </c>
      <c r="AE672" s="39">
        <v>0</v>
      </c>
      <c r="AF672" s="39">
        <v>0</v>
      </c>
      <c r="AG672" s="4" t="s">
        <v>81619</v>
      </c>
      <c r="AH672" s="17" t="s">
        <v>41701</v>
      </c>
      <c r="AI672" s="2">
        <v>0</v>
      </c>
      <c r="AJ672" s="39">
        <v>0</v>
      </c>
      <c r="AK672" s="39">
        <v>0</v>
      </c>
      <c r="AL672" s="4" t="s">
        <v>81620</v>
      </c>
      <c r="AM672" s="17" t="s">
        <v>41702</v>
      </c>
      <c r="AN672" s="2">
        <v>0</v>
      </c>
      <c r="AO672" s="39">
        <v>0</v>
      </c>
      <c r="AP672" s="39">
        <v>0</v>
      </c>
      <c r="AQ672" s="4" t="s">
        <v>81621</v>
      </c>
      <c r="AR672" s="17" t="s">
        <v>41703</v>
      </c>
      <c r="AS672" s="2">
        <v>0</v>
      </c>
      <c r="AT672" s="39">
        <v>0</v>
      </c>
      <c r="AU672" s="39">
        <v>0</v>
      </c>
      <c r="AV672" s="4" t="s">
        <v>81622</v>
      </c>
      <c r="AW672" s="17" t="s">
        <v>41704</v>
      </c>
      <c r="AX672" s="2">
        <v>0</v>
      </c>
      <c r="AY672" s="39">
        <v>0</v>
      </c>
      <c r="AZ672" s="39">
        <v>0</v>
      </c>
      <c r="BA672" s="4" t="s">
        <v>81623</v>
      </c>
      <c r="BB672" s="17" t="s">
        <v>41705</v>
      </c>
      <c r="BC672" s="2">
        <v>0</v>
      </c>
      <c r="BD672" s="39">
        <v>0</v>
      </c>
      <c r="BE672" s="39">
        <v>0</v>
      </c>
      <c r="BF672" s="4" t="s">
        <v>81624</v>
      </c>
      <c r="BG672" s="17" t="s">
        <v>41706</v>
      </c>
      <c r="BH672" s="2">
        <v>0</v>
      </c>
      <c r="BI672" s="39">
        <v>0</v>
      </c>
      <c r="BJ672" s="39">
        <v>0</v>
      </c>
      <c r="BK672" s="4" t="s">
        <v>81625</v>
      </c>
      <c r="BL672" s="17" t="s">
        <v>41707</v>
      </c>
      <c r="BM672" s="2">
        <v>0</v>
      </c>
      <c r="BN672" s="39">
        <v>0</v>
      </c>
      <c r="BO672" s="39">
        <v>0</v>
      </c>
      <c r="BP672" s="4" t="s">
        <v>81626</v>
      </c>
      <c r="BQ672" s="17" t="s">
        <v>41708</v>
      </c>
      <c r="BR672" s="2">
        <v>0</v>
      </c>
      <c r="BS672" s="39">
        <v>0</v>
      </c>
      <c r="BT672" s="39">
        <v>0</v>
      </c>
      <c r="BU672" s="4" t="s">
        <v>81627</v>
      </c>
      <c r="BV672" s="17" t="s">
        <v>41709</v>
      </c>
      <c r="BW672" s="2">
        <v>0</v>
      </c>
      <c r="BX672" s="39">
        <v>0</v>
      </c>
      <c r="BY672" s="39">
        <v>0</v>
      </c>
      <c r="BZ672" s="4" t="s">
        <v>81628</v>
      </c>
      <c r="CA672" s="17" t="s">
        <v>41710</v>
      </c>
      <c r="CB672" s="2">
        <v>0</v>
      </c>
      <c r="CC672" s="39">
        <v>0</v>
      </c>
      <c r="CD672" s="39">
        <v>0</v>
      </c>
      <c r="CE672" s="4" t="s">
        <v>81629</v>
      </c>
      <c r="CF672" s="17" t="s">
        <v>41711</v>
      </c>
      <c r="CG672" s="2">
        <v>0</v>
      </c>
      <c r="CH672" s="39">
        <v>0</v>
      </c>
      <c r="CI672" s="39">
        <v>0</v>
      </c>
      <c r="CJ672" s="4" t="s">
        <v>81630</v>
      </c>
      <c r="CK672" s="17" t="s">
        <v>41712</v>
      </c>
      <c r="CL672" s="2">
        <v>0</v>
      </c>
      <c r="CM672" s="39">
        <v>0</v>
      </c>
      <c r="CN672" s="39">
        <v>0</v>
      </c>
      <c r="CO672" s="4" t="s">
        <v>81631</v>
      </c>
      <c r="CP672" s="17" t="s">
        <v>41713</v>
      </c>
      <c r="CQ672" s="2">
        <v>0</v>
      </c>
      <c r="CR672" s="39">
        <v>0</v>
      </c>
      <c r="CS672" s="39">
        <v>0</v>
      </c>
      <c r="CT672" s="4" t="s">
        <v>81632</v>
      </c>
      <c r="CU672" s="17" t="s">
        <v>41714</v>
      </c>
      <c r="CV672" s="2">
        <v>0</v>
      </c>
      <c r="CW672" s="39">
        <v>0</v>
      </c>
      <c r="CX672" s="39">
        <v>0</v>
      </c>
      <c r="CY672" s="4" t="s">
        <v>81633</v>
      </c>
      <c r="CZ672" s="17" t="s">
        <v>41715</v>
      </c>
      <c r="DA672" s="2">
        <v>0</v>
      </c>
      <c r="DB672" s="39">
        <v>0</v>
      </c>
      <c r="DC672" s="39">
        <v>0</v>
      </c>
      <c r="DD672" s="39" t="s">
        <v>81634</v>
      </c>
      <c r="DE672" s="39" t="s">
        <v>41716</v>
      </c>
      <c r="DF672" s="2">
        <v>0</v>
      </c>
      <c r="DG672" s="39">
        <v>0</v>
      </c>
      <c r="DH672" s="39">
        <v>0</v>
      </c>
      <c r="DI672" s="4" t="s">
        <v>81635</v>
      </c>
      <c r="DJ672" s="17" t="s">
        <v>41717</v>
      </c>
      <c r="DK672" s="2">
        <v>0</v>
      </c>
      <c r="DL672" s="39">
        <v>0</v>
      </c>
      <c r="DM672" s="39">
        <v>0</v>
      </c>
      <c r="DN672" s="4" t="s">
        <v>81636</v>
      </c>
      <c r="DO672" s="17" t="s">
        <v>41718</v>
      </c>
      <c r="DP672" s="2">
        <v>0</v>
      </c>
      <c r="DQ672" s="39">
        <v>0</v>
      </c>
      <c r="DR672" s="39">
        <v>0</v>
      </c>
      <c r="DS672" s="4" t="s">
        <v>81637</v>
      </c>
      <c r="DT672" s="17" t="s">
        <v>41719</v>
      </c>
      <c r="DU672" s="2">
        <v>0</v>
      </c>
      <c r="DV672" s="39">
        <v>0</v>
      </c>
      <c r="DW672" s="39">
        <v>0</v>
      </c>
      <c r="DX672" s="4" t="s">
        <v>81638</v>
      </c>
      <c r="DY672" s="17" t="s">
        <v>41720</v>
      </c>
      <c r="DZ672" s="2">
        <v>0</v>
      </c>
      <c r="EA672" s="39">
        <v>0</v>
      </c>
      <c r="EB672" s="39">
        <v>0</v>
      </c>
      <c r="EC672" s="4" t="s">
        <v>81639</v>
      </c>
      <c r="ED672" s="17" t="s">
        <v>41721</v>
      </c>
      <c r="EE672" s="2">
        <v>0</v>
      </c>
      <c r="EF672" s="39">
        <v>0</v>
      </c>
      <c r="EG672" s="39">
        <v>0</v>
      </c>
      <c r="EH672" s="4" t="s">
        <v>81640</v>
      </c>
      <c r="EI672" s="56" t="s">
        <v>41722</v>
      </c>
      <c r="EJ672" s="56">
        <v>0</v>
      </c>
      <c r="EK672" s="56">
        <v>0</v>
      </c>
      <c r="EL672" s="56">
        <v>0</v>
      </c>
      <c r="EM672" s="4" t="s">
        <v>81641</v>
      </c>
      <c r="EN672" s="17" t="s">
        <v>41723</v>
      </c>
      <c r="EO672" s="2">
        <v>0</v>
      </c>
      <c r="EP672" s="39">
        <v>0</v>
      </c>
      <c r="EQ672" s="39">
        <v>0</v>
      </c>
      <c r="ER672" s="4" t="s">
        <v>81642</v>
      </c>
      <c r="ES672" s="1" t="s">
        <v>41724</v>
      </c>
      <c r="ET672" s="1">
        <v>0</v>
      </c>
      <c r="EU672" s="1">
        <v>0</v>
      </c>
      <c r="EV672" s="1">
        <v>0</v>
      </c>
      <c r="EW672" s="1" t="s">
        <v>81643</v>
      </c>
      <c r="EX672" s="1" t="s">
        <v>41725</v>
      </c>
      <c r="EY672" s="1">
        <v>0</v>
      </c>
      <c r="EZ672" s="1">
        <v>0</v>
      </c>
      <c r="FA672" s="1">
        <v>0</v>
      </c>
      <c r="FB672" s="1" t="s">
        <v>81644</v>
      </c>
      <c r="FC672" s="1" t="s">
        <v>41726</v>
      </c>
      <c r="FD672" s="1">
        <v>0</v>
      </c>
      <c r="FE672" s="1">
        <v>0</v>
      </c>
      <c r="FF672" s="1">
        <v>0</v>
      </c>
      <c r="FH672" s="1">
        <v>1734085200</v>
      </c>
      <c r="FI672" s="1">
        <v>4721426800</v>
      </c>
      <c r="FJ672" s="1">
        <v>6455512000</v>
      </c>
      <c r="FL672" s="1">
        <v>1734085200</v>
      </c>
      <c r="FM672" s="1">
        <v>4721426800</v>
      </c>
      <c r="FN672" s="1">
        <v>6455512000</v>
      </c>
      <c r="FP672" s="1">
        <v>0</v>
      </c>
      <c r="FQ672" s="1">
        <v>0</v>
      </c>
      <c r="FR672" s="1">
        <v>0</v>
      </c>
    </row>
    <row r="673" spans="1:174">
      <c r="A673" s="3">
        <v>92000000</v>
      </c>
      <c r="B673" s="42" t="s">
        <v>182</v>
      </c>
      <c r="C673" s="1" t="s">
        <v>1457</v>
      </c>
      <c r="D673" s="5">
        <v>0</v>
      </c>
      <c r="E673" s="5">
        <v>0</v>
      </c>
      <c r="F673" s="4">
        <v>0</v>
      </c>
      <c r="G673" s="4"/>
      <c r="I673" s="5"/>
      <c r="M673" s="1" t="s">
        <v>81645</v>
      </c>
      <c r="N673" s="17" t="s">
        <v>41727</v>
      </c>
      <c r="O673" s="2">
        <v>0</v>
      </c>
      <c r="P673" s="39">
        <v>0</v>
      </c>
      <c r="Q673" s="39">
        <v>0</v>
      </c>
      <c r="R673" s="4" t="s">
        <v>81646</v>
      </c>
      <c r="S673" s="17" t="s">
        <v>41728</v>
      </c>
      <c r="T673" s="2">
        <v>0</v>
      </c>
      <c r="U673" s="39">
        <v>0</v>
      </c>
      <c r="V673" s="39">
        <v>0</v>
      </c>
      <c r="W673" s="4" t="s">
        <v>81647</v>
      </c>
      <c r="X673" s="17" t="s">
        <v>41729</v>
      </c>
      <c r="Y673" s="2">
        <v>0</v>
      </c>
      <c r="Z673" s="39">
        <v>0</v>
      </c>
      <c r="AA673" s="39">
        <v>0</v>
      </c>
      <c r="AB673" s="4" t="s">
        <v>81648</v>
      </c>
      <c r="AC673" s="17" t="s">
        <v>41730</v>
      </c>
      <c r="AD673" s="2">
        <v>0</v>
      </c>
      <c r="AE673" s="39">
        <v>0</v>
      </c>
      <c r="AF673" s="39">
        <v>0</v>
      </c>
      <c r="AG673" s="4" t="s">
        <v>81649</v>
      </c>
      <c r="AH673" s="17" t="s">
        <v>41731</v>
      </c>
      <c r="AI673" s="2">
        <v>0</v>
      </c>
      <c r="AJ673" s="39">
        <v>0</v>
      </c>
      <c r="AK673" s="39">
        <v>0</v>
      </c>
      <c r="AL673" s="4" t="s">
        <v>81650</v>
      </c>
      <c r="AM673" s="17" t="s">
        <v>41732</v>
      </c>
      <c r="AN673" s="2">
        <v>0</v>
      </c>
      <c r="AO673" s="39">
        <v>0</v>
      </c>
      <c r="AP673" s="39">
        <v>0</v>
      </c>
      <c r="AQ673" s="4" t="s">
        <v>81651</v>
      </c>
      <c r="AR673" s="17" t="s">
        <v>41733</v>
      </c>
      <c r="AS673" s="2">
        <v>0</v>
      </c>
      <c r="AT673" s="39">
        <v>0</v>
      </c>
      <c r="AU673" s="39">
        <v>0</v>
      </c>
      <c r="AV673" s="4" t="s">
        <v>81652</v>
      </c>
      <c r="AW673" s="17" t="s">
        <v>41734</v>
      </c>
      <c r="AX673" s="2">
        <v>0</v>
      </c>
      <c r="AY673" s="39">
        <v>0</v>
      </c>
      <c r="AZ673" s="39">
        <v>0</v>
      </c>
      <c r="BA673" s="4" t="s">
        <v>81653</v>
      </c>
      <c r="BB673" s="17" t="s">
        <v>41735</v>
      </c>
      <c r="BC673" s="2">
        <v>0</v>
      </c>
      <c r="BD673" s="39">
        <v>0</v>
      </c>
      <c r="BE673" s="39">
        <v>0</v>
      </c>
      <c r="BF673" s="4" t="s">
        <v>81654</v>
      </c>
      <c r="BG673" s="17" t="s">
        <v>41736</v>
      </c>
      <c r="BH673" s="2">
        <v>0</v>
      </c>
      <c r="BI673" s="39">
        <v>0</v>
      </c>
      <c r="BJ673" s="39">
        <v>0</v>
      </c>
      <c r="BK673" s="4" t="s">
        <v>81655</v>
      </c>
      <c r="BL673" s="17" t="s">
        <v>41737</v>
      </c>
      <c r="BM673" s="2">
        <v>0</v>
      </c>
      <c r="BN673" s="39">
        <v>0</v>
      </c>
      <c r="BO673" s="39">
        <v>0</v>
      </c>
      <c r="BP673" s="4" t="s">
        <v>81656</v>
      </c>
      <c r="BQ673" s="17" t="s">
        <v>41738</v>
      </c>
      <c r="BR673" s="2">
        <v>0</v>
      </c>
      <c r="BS673" s="39">
        <v>0</v>
      </c>
      <c r="BT673" s="39">
        <v>0</v>
      </c>
      <c r="BU673" s="4" t="s">
        <v>81657</v>
      </c>
      <c r="BV673" s="17" t="s">
        <v>41739</v>
      </c>
      <c r="BW673" s="2">
        <v>0</v>
      </c>
      <c r="BX673" s="39">
        <v>0</v>
      </c>
      <c r="BY673" s="39">
        <v>0</v>
      </c>
      <c r="BZ673" s="4" t="s">
        <v>81658</v>
      </c>
      <c r="CA673" s="17" t="s">
        <v>41740</v>
      </c>
      <c r="CB673" s="2">
        <v>0</v>
      </c>
      <c r="CC673" s="39">
        <v>0</v>
      </c>
      <c r="CD673" s="39">
        <v>0</v>
      </c>
      <c r="CE673" s="4" t="s">
        <v>81659</v>
      </c>
      <c r="CF673" s="17" t="s">
        <v>41741</v>
      </c>
      <c r="CG673" s="2">
        <v>0</v>
      </c>
      <c r="CH673" s="39">
        <v>0</v>
      </c>
      <c r="CI673" s="39">
        <v>0</v>
      </c>
      <c r="CJ673" s="4" t="s">
        <v>81660</v>
      </c>
      <c r="CK673" s="17" t="s">
        <v>41742</v>
      </c>
      <c r="CL673" s="2">
        <v>0</v>
      </c>
      <c r="CM673" s="39">
        <v>0</v>
      </c>
      <c r="CN673" s="39">
        <v>0</v>
      </c>
      <c r="CO673" s="4" t="s">
        <v>81661</v>
      </c>
      <c r="CP673" s="17" t="s">
        <v>41743</v>
      </c>
      <c r="CQ673" s="2">
        <v>0</v>
      </c>
      <c r="CR673" s="39">
        <v>0</v>
      </c>
      <c r="CS673" s="39">
        <v>0</v>
      </c>
      <c r="CT673" s="4" t="s">
        <v>81662</v>
      </c>
      <c r="CU673" s="17" t="s">
        <v>41744</v>
      </c>
      <c r="CV673" s="2">
        <v>0</v>
      </c>
      <c r="CW673" s="39">
        <v>0</v>
      </c>
      <c r="CX673" s="39">
        <v>0</v>
      </c>
      <c r="CY673" s="4" t="s">
        <v>81663</v>
      </c>
      <c r="CZ673" s="17" t="s">
        <v>41745</v>
      </c>
      <c r="DA673" s="2">
        <v>0</v>
      </c>
      <c r="DB673" s="39">
        <v>0</v>
      </c>
      <c r="DC673" s="39">
        <v>0</v>
      </c>
      <c r="DD673" s="39" t="s">
        <v>81664</v>
      </c>
      <c r="DE673" s="39" t="s">
        <v>41746</v>
      </c>
      <c r="DF673" s="2">
        <v>0</v>
      </c>
      <c r="DG673" s="39">
        <v>0</v>
      </c>
      <c r="DH673" s="39">
        <v>0</v>
      </c>
      <c r="DI673" s="4" t="s">
        <v>81665</v>
      </c>
      <c r="DJ673" s="17" t="s">
        <v>41747</v>
      </c>
      <c r="DK673" s="2">
        <v>0</v>
      </c>
      <c r="DL673" s="39">
        <v>0</v>
      </c>
      <c r="DM673" s="39">
        <v>0</v>
      </c>
      <c r="DN673" s="4" t="s">
        <v>81666</v>
      </c>
      <c r="DO673" s="17" t="s">
        <v>41748</v>
      </c>
      <c r="DP673" s="2">
        <v>0</v>
      </c>
      <c r="DQ673" s="39">
        <v>0</v>
      </c>
      <c r="DR673" s="39">
        <v>0</v>
      </c>
      <c r="DS673" s="4" t="s">
        <v>81667</v>
      </c>
      <c r="DT673" s="17" t="s">
        <v>41749</v>
      </c>
      <c r="DU673" s="2">
        <v>0</v>
      </c>
      <c r="DV673" s="39">
        <v>0</v>
      </c>
      <c r="DW673" s="39">
        <v>0</v>
      </c>
      <c r="DX673" s="4" t="s">
        <v>81668</v>
      </c>
      <c r="DY673" s="17" t="s">
        <v>41750</v>
      </c>
      <c r="DZ673" s="2">
        <v>0</v>
      </c>
      <c r="EA673" s="39">
        <v>0</v>
      </c>
      <c r="EB673" s="39">
        <v>0</v>
      </c>
      <c r="EC673" s="4" t="s">
        <v>81669</v>
      </c>
      <c r="ED673" s="17" t="s">
        <v>41751</v>
      </c>
      <c r="EE673" s="2">
        <v>0</v>
      </c>
      <c r="EF673" s="39">
        <v>0</v>
      </c>
      <c r="EG673" s="39">
        <v>0</v>
      </c>
      <c r="EH673" s="4" t="s">
        <v>81670</v>
      </c>
      <c r="EI673" s="56" t="s">
        <v>41752</v>
      </c>
      <c r="EJ673" s="56">
        <v>0</v>
      </c>
      <c r="EK673" s="56">
        <v>0</v>
      </c>
      <c r="EL673" s="56">
        <v>0</v>
      </c>
      <c r="EM673" s="4" t="s">
        <v>81671</v>
      </c>
      <c r="EN673" s="17" t="s">
        <v>41753</v>
      </c>
      <c r="EO673" s="2">
        <v>0</v>
      </c>
      <c r="EP673" s="39">
        <v>0</v>
      </c>
      <c r="EQ673" s="39">
        <v>0</v>
      </c>
      <c r="ER673" s="4" t="s">
        <v>81672</v>
      </c>
      <c r="ES673" s="1" t="s">
        <v>41754</v>
      </c>
      <c r="ET673" s="1">
        <v>0</v>
      </c>
      <c r="EU673" s="1">
        <v>0</v>
      </c>
      <c r="EV673" s="1">
        <v>0</v>
      </c>
      <c r="EW673" s="1" t="s">
        <v>81673</v>
      </c>
      <c r="EX673" s="1" t="s">
        <v>41755</v>
      </c>
      <c r="EY673" s="1">
        <v>0</v>
      </c>
      <c r="EZ673" s="1">
        <v>0</v>
      </c>
      <c r="FA673" s="1">
        <v>0</v>
      </c>
      <c r="FB673" s="1" t="s">
        <v>81674</v>
      </c>
      <c r="FC673" s="1" t="s">
        <v>41756</v>
      </c>
      <c r="FD673" s="1">
        <v>0</v>
      </c>
      <c r="FE673" s="1">
        <v>0</v>
      </c>
      <c r="FF673" s="1">
        <v>0</v>
      </c>
      <c r="FH673" s="1">
        <v>0</v>
      </c>
      <c r="FI673" s="1">
        <v>0</v>
      </c>
      <c r="FJ673" s="1">
        <v>0</v>
      </c>
      <c r="FL673" s="1">
        <v>0</v>
      </c>
      <c r="FM673" s="1">
        <v>0</v>
      </c>
      <c r="FN673" s="1">
        <v>0</v>
      </c>
      <c r="FP673" s="1">
        <v>0</v>
      </c>
      <c r="FQ673" s="1">
        <v>0</v>
      </c>
      <c r="FR673" s="1">
        <v>0</v>
      </c>
    </row>
    <row r="674" spans="1:174">
      <c r="A674" s="3">
        <v>93000000</v>
      </c>
      <c r="B674" s="42" t="s">
        <v>178</v>
      </c>
      <c r="C674" s="1" t="s">
        <v>1458</v>
      </c>
      <c r="D674" s="5">
        <v>146953434</v>
      </c>
      <c r="E674" s="5">
        <v>917031545</v>
      </c>
      <c r="F674" s="4">
        <v>1063984979</v>
      </c>
      <c r="G674" s="4"/>
      <c r="I674" s="5"/>
      <c r="M674" s="1" t="s">
        <v>81675</v>
      </c>
      <c r="N674" s="17" t="s">
        <v>41757</v>
      </c>
      <c r="O674" s="2">
        <v>-237543016.15250015</v>
      </c>
      <c r="P674" s="2">
        <v>-871413899.34249997</v>
      </c>
      <c r="Q674" s="39">
        <v>-1108956915.4950001</v>
      </c>
      <c r="R674" s="4" t="s">
        <v>81676</v>
      </c>
      <c r="S674" s="17" t="s">
        <v>41758</v>
      </c>
      <c r="T674" s="2">
        <v>54355626.927499965</v>
      </c>
      <c r="U674" s="39">
        <v>3094832.6649999619</v>
      </c>
      <c r="V674" s="39">
        <v>57450459.592499927</v>
      </c>
      <c r="W674" s="4" t="s">
        <v>81677</v>
      </c>
      <c r="X674" s="17" t="s">
        <v>41759</v>
      </c>
      <c r="Y674" s="2">
        <v>24429137.280000016</v>
      </c>
      <c r="Z674" s="39">
        <v>39763375.512500003</v>
      </c>
      <c r="AA674" s="39">
        <v>64192512.792500019</v>
      </c>
      <c r="AB674" s="4" t="s">
        <v>81678</v>
      </c>
      <c r="AC674" s="17" t="s">
        <v>41760</v>
      </c>
      <c r="AD674" s="2">
        <v>10422643.425000012</v>
      </c>
      <c r="AE674" s="39">
        <v>102040674.5625</v>
      </c>
      <c r="AF674" s="39">
        <v>112463317.98750001</v>
      </c>
      <c r="AG674" s="4" t="s">
        <v>81679</v>
      </c>
      <c r="AH674" s="17" t="s">
        <v>41761</v>
      </c>
      <c r="AI674" s="2">
        <v>128249507.29500008</v>
      </c>
      <c r="AJ674" s="39">
        <v>417475297.72500002</v>
      </c>
      <c r="AK674" s="39">
        <v>545724805.0200001</v>
      </c>
      <c r="AL674" s="4" t="s">
        <v>81680</v>
      </c>
      <c r="AM674" s="17" t="s">
        <v>41762</v>
      </c>
      <c r="AN674" s="2">
        <v>8209224.8174999952</v>
      </c>
      <c r="AO674" s="39">
        <v>86900405.645000011</v>
      </c>
      <c r="AP674" s="39">
        <v>95109630.462500006</v>
      </c>
      <c r="AQ674" s="4" t="s">
        <v>81681</v>
      </c>
      <c r="AR674" s="17" t="s">
        <v>41763</v>
      </c>
      <c r="AS674" s="2">
        <v>6811065.484999992</v>
      </c>
      <c r="AT674" s="39">
        <v>43316747.057500005</v>
      </c>
      <c r="AU674" s="39">
        <v>50127812.542499997</v>
      </c>
      <c r="AV674" s="4" t="s">
        <v>81682</v>
      </c>
      <c r="AW674" s="17" t="s">
        <v>41764</v>
      </c>
      <c r="AX674" s="2">
        <v>-7169287.375</v>
      </c>
      <c r="AY674" s="39">
        <v>933182.53249999881</v>
      </c>
      <c r="AZ674" s="39">
        <v>-6236104.8425000012</v>
      </c>
      <c r="BA674" s="4" t="s">
        <v>81683</v>
      </c>
      <c r="BB674" s="17" t="s">
        <v>41765</v>
      </c>
      <c r="BC674" s="2">
        <v>4566463.7924999967</v>
      </c>
      <c r="BD674" s="39">
        <v>22453548.230000008</v>
      </c>
      <c r="BE674" s="39">
        <v>27020012.022500005</v>
      </c>
      <c r="BF674" s="4" t="s">
        <v>81684</v>
      </c>
      <c r="BG674" s="17" t="s">
        <v>41766</v>
      </c>
      <c r="BH674" s="2">
        <v>46905511.660000041</v>
      </c>
      <c r="BI674" s="39">
        <v>105523894.075</v>
      </c>
      <c r="BJ674" s="39">
        <v>152429405.73500004</v>
      </c>
      <c r="BK674" s="4" t="s">
        <v>81685</v>
      </c>
      <c r="BL674" s="17" t="s">
        <v>41767</v>
      </c>
      <c r="BM674" s="2">
        <v>7228959.2400000095</v>
      </c>
      <c r="BN674" s="39">
        <v>66536274.087500006</v>
      </c>
      <c r="BO674" s="39">
        <v>73765233.327500015</v>
      </c>
      <c r="BP674" s="4" t="s">
        <v>81686</v>
      </c>
      <c r="BQ674" s="17" t="s">
        <v>41768</v>
      </c>
      <c r="BR674" s="2">
        <v>8723299.3600000031</v>
      </c>
      <c r="BS674" s="39">
        <v>-17181238.987500001</v>
      </c>
      <c r="BT674" s="39">
        <v>-8457939.6274999976</v>
      </c>
      <c r="BU674" s="4" t="s">
        <v>81687</v>
      </c>
      <c r="BV674" s="17" t="s">
        <v>41769</v>
      </c>
      <c r="BW674" s="2">
        <v>4009605.7800000068</v>
      </c>
      <c r="BX674" s="39">
        <v>7363152.8024999984</v>
      </c>
      <c r="BY674" s="39">
        <v>11372758.582500005</v>
      </c>
      <c r="BZ674" s="4" t="s">
        <v>81688</v>
      </c>
      <c r="CA674" s="17" t="s">
        <v>41770</v>
      </c>
      <c r="CB674" s="2">
        <v>2159535.7849999964</v>
      </c>
      <c r="CC674" s="39">
        <v>54015916.720000029</v>
      </c>
      <c r="CD674" s="39">
        <v>56175452.505000025</v>
      </c>
      <c r="CE674" s="4" t="s">
        <v>81689</v>
      </c>
      <c r="CF674" s="17" t="s">
        <v>41771</v>
      </c>
      <c r="CG674" s="2">
        <v>6015548.5049999952</v>
      </c>
      <c r="CH674" s="39">
        <v>23420716.795000006</v>
      </c>
      <c r="CI674" s="39">
        <v>29436265.300000001</v>
      </c>
      <c r="CJ674" s="4" t="s">
        <v>81690</v>
      </c>
      <c r="CK674" s="17" t="s">
        <v>41772</v>
      </c>
      <c r="CL674" s="2">
        <v>31530385.124999993</v>
      </c>
      <c r="CM674" s="39">
        <v>43531652.434999995</v>
      </c>
      <c r="CN674" s="39">
        <v>75062037.559999987</v>
      </c>
      <c r="CO674" s="4" t="s">
        <v>81691</v>
      </c>
      <c r="CP674" s="17" t="s">
        <v>41773</v>
      </c>
      <c r="CQ674" s="2">
        <v>-3241878.6899999976</v>
      </c>
      <c r="CR674" s="39">
        <v>13302636.414999999</v>
      </c>
      <c r="CS674" s="39">
        <v>10060757.725000001</v>
      </c>
      <c r="CT674" s="4" t="s">
        <v>81692</v>
      </c>
      <c r="CU674" s="17" t="s">
        <v>41774</v>
      </c>
      <c r="CV674" s="2">
        <v>1730138.2949999906</v>
      </c>
      <c r="CW674" s="39">
        <v>24802631.072500005</v>
      </c>
      <c r="CX674" s="39">
        <v>26532769.367499996</v>
      </c>
      <c r="CY674" s="4" t="s">
        <v>81693</v>
      </c>
      <c r="CZ674" s="17" t="s">
        <v>41775</v>
      </c>
      <c r="DA674" s="2">
        <v>3255488.4450000003</v>
      </c>
      <c r="DB674" s="39">
        <v>52692456.732500009</v>
      </c>
      <c r="DC674" s="39">
        <v>55947945.17750001</v>
      </c>
      <c r="DD674" s="39" t="s">
        <v>81694</v>
      </c>
      <c r="DE674" s="39" t="s">
        <v>41776</v>
      </c>
      <c r="DF674" s="2">
        <v>118.65750000000116</v>
      </c>
      <c r="DG674" s="39">
        <v>26999.934999999998</v>
      </c>
      <c r="DH674" s="39">
        <v>27118.592499999999</v>
      </c>
      <c r="DI674" s="4" t="s">
        <v>81695</v>
      </c>
      <c r="DJ674" s="17" t="s">
        <v>41777</v>
      </c>
      <c r="DK674" s="2">
        <v>4021075.5524999965</v>
      </c>
      <c r="DL674" s="39">
        <v>10831484.660000004</v>
      </c>
      <c r="DM674" s="39">
        <v>14852560.2125</v>
      </c>
      <c r="DN674" s="4" t="s">
        <v>81696</v>
      </c>
      <c r="DO674" s="17" t="s">
        <v>41778</v>
      </c>
      <c r="DP674" s="2">
        <v>27087588.660000026</v>
      </c>
      <c r="DQ674" s="39">
        <v>120938808.17500001</v>
      </c>
      <c r="DR674" s="39">
        <v>148026396.83500004</v>
      </c>
      <c r="DS674" s="4" t="s">
        <v>81697</v>
      </c>
      <c r="DT674" s="17" t="s">
        <v>41779</v>
      </c>
      <c r="DU674" s="2">
        <v>0</v>
      </c>
      <c r="DV674" s="39">
        <v>130.63499999999999</v>
      </c>
      <c r="DW674" s="39">
        <v>130.63499999999999</v>
      </c>
      <c r="DX674" s="4" t="s">
        <v>81698</v>
      </c>
      <c r="DY674" s="17" t="s">
        <v>41780</v>
      </c>
      <c r="DZ674" s="2">
        <v>5593.9949999999953</v>
      </c>
      <c r="EA674" s="39">
        <v>280575.64250000002</v>
      </c>
      <c r="EB674" s="39">
        <v>286169.63750000001</v>
      </c>
      <c r="EC674" s="4" t="s">
        <v>81699</v>
      </c>
      <c r="ED674" s="17" t="s">
        <v>41781</v>
      </c>
      <c r="EE674" s="2">
        <v>496755.16500000074</v>
      </c>
      <c r="EF674" s="39">
        <v>1893929.2049999998</v>
      </c>
      <c r="EG674" s="39">
        <v>2390684.3700000006</v>
      </c>
      <c r="EH674" s="4" t="s">
        <v>81700</v>
      </c>
      <c r="EI674" s="56" t="s">
        <v>41782</v>
      </c>
      <c r="EJ674" s="56">
        <v>46627462.714999914</v>
      </c>
      <c r="EK674" s="56">
        <v>533751139.42750001</v>
      </c>
      <c r="EL674" s="56">
        <v>580378602.14249992</v>
      </c>
      <c r="EM674" s="4" t="s">
        <v>81701</v>
      </c>
      <c r="EN674" s="17" t="s">
        <v>41783</v>
      </c>
      <c r="EO674" s="2">
        <v>-5507.6275000000023</v>
      </c>
      <c r="EP674" s="39">
        <v>-235821.99</v>
      </c>
      <c r="EQ674" s="39">
        <v>-241329.61749999999</v>
      </c>
      <c r="ER674" s="4" t="s">
        <v>81702</v>
      </c>
      <c r="ES674" s="1" t="s">
        <v>41784</v>
      </c>
      <c r="ET674" s="1">
        <v>216.95750000000226</v>
      </c>
      <c r="EU674" s="1">
        <v>10234.3025</v>
      </c>
      <c r="EV674" s="1">
        <v>10451.260000000002</v>
      </c>
      <c r="EW674" s="1" t="s">
        <v>81703</v>
      </c>
      <c r="EX674" s="1" t="s">
        <v>41785</v>
      </c>
      <c r="EY674" s="1">
        <v>0</v>
      </c>
      <c r="EZ674" s="1">
        <v>0</v>
      </c>
      <c r="FA674" s="1">
        <v>0</v>
      </c>
      <c r="FB674" s="1" t="s">
        <v>81704</v>
      </c>
      <c r="FC674" s="1" t="s">
        <v>41786</v>
      </c>
      <c r="FD674" s="1">
        <v>-26922.795000000158</v>
      </c>
      <c r="FE674" s="1">
        <v>-939068.91500000004</v>
      </c>
      <c r="FF674" s="1">
        <v>-965991.7100000002</v>
      </c>
      <c r="FH674" s="1">
        <v>178854340.27999991</v>
      </c>
      <c r="FI674" s="1">
        <v>885130667.81250012</v>
      </c>
      <c r="FJ674" s="1">
        <v>1063985008.0924999</v>
      </c>
      <c r="FK674" s="1">
        <v>860783059.74250007</v>
      </c>
      <c r="FL674" s="1">
        <v>146953434</v>
      </c>
      <c r="FM674" s="1">
        <v>917031545</v>
      </c>
      <c r="FN674" s="1">
        <v>1063984979</v>
      </c>
      <c r="FP674" s="1">
        <v>31900906.279999912</v>
      </c>
      <c r="FQ674" s="1">
        <v>-31900877.187499881</v>
      </c>
      <c r="FR674" s="1">
        <v>29.092499852180481</v>
      </c>
    </row>
    <row r="675" spans="1:174">
      <c r="O675" s="7"/>
      <c r="P675" s="7"/>
      <c r="Q675" s="7"/>
      <c r="V675" s="7"/>
      <c r="AA675" s="7"/>
      <c r="AB675" s="7"/>
      <c r="AF675" s="7"/>
      <c r="AG675" s="7"/>
      <c r="AK675" s="7"/>
      <c r="AL675" s="7"/>
      <c r="AP675" s="7"/>
      <c r="AQ675" s="7"/>
      <c r="AU675" s="7"/>
      <c r="AV675" s="7"/>
      <c r="AZ675" s="7"/>
      <c r="BA675" s="7"/>
      <c r="BE675" s="7"/>
      <c r="BF675" s="7"/>
      <c r="BJ675" s="7"/>
      <c r="BK675" s="7"/>
      <c r="BO675" s="7"/>
      <c r="BP675" s="7"/>
      <c r="BT675" s="7"/>
      <c r="BU675" s="7"/>
      <c r="BY675" s="7"/>
      <c r="BZ675" s="7"/>
      <c r="CD675" s="7"/>
      <c r="CE675" s="7"/>
      <c r="CI675" s="7"/>
      <c r="CJ675" s="7"/>
      <c r="CN675" s="7"/>
      <c r="CO675" s="7"/>
      <c r="CS675" s="7"/>
      <c r="CT675" s="7"/>
      <c r="CX675" s="7"/>
      <c r="CY675" s="7"/>
      <c r="DC675" s="7"/>
      <c r="DD675" s="7"/>
      <c r="DE675" s="7"/>
      <c r="DF675" s="7"/>
      <c r="DG675" s="7"/>
      <c r="DH675" s="7"/>
      <c r="DI675" s="7"/>
      <c r="DM675" s="7"/>
      <c r="DN675" s="7"/>
      <c r="DR675" s="7"/>
      <c r="DS675" s="7"/>
      <c r="DW675" s="7"/>
      <c r="DX675" s="7"/>
      <c r="EB675" s="7"/>
      <c r="EC675" s="7"/>
      <c r="EG675" s="7"/>
      <c r="EH675" s="7"/>
      <c r="EI675" s="58"/>
      <c r="EJ675" s="58"/>
      <c r="EK675" s="58"/>
      <c r="EL675" s="58"/>
      <c r="EM675" s="7"/>
      <c r="EQ675" s="7"/>
    </row>
    <row r="676" spans="1:174">
      <c r="F676" s="4"/>
      <c r="O676" s="7"/>
      <c r="P676" s="7"/>
      <c r="Q676" s="7"/>
      <c r="V676" s="7"/>
      <c r="AA676" s="7"/>
      <c r="AB676" s="7"/>
      <c r="AF676" s="7"/>
      <c r="AG676" s="7"/>
      <c r="AK676" s="7"/>
      <c r="AL676" s="7"/>
      <c r="AP676" s="7"/>
      <c r="AQ676" s="7"/>
      <c r="AU676" s="7"/>
      <c r="AV676" s="7"/>
      <c r="AZ676" s="7"/>
      <c r="BA676" s="7"/>
      <c r="BE676" s="7"/>
      <c r="BF676" s="7"/>
      <c r="BJ676" s="7"/>
      <c r="BK676" s="7"/>
      <c r="BO676" s="7"/>
      <c r="BP676" s="7"/>
      <c r="BT676" s="7"/>
      <c r="BU676" s="7"/>
      <c r="BY676" s="7"/>
      <c r="BZ676" s="7"/>
      <c r="CD676" s="7"/>
      <c r="CE676" s="7"/>
      <c r="CI676" s="7"/>
      <c r="CJ676" s="7"/>
      <c r="CN676" s="7"/>
      <c r="CO676" s="7"/>
      <c r="CS676" s="7"/>
      <c r="CT676" s="7"/>
      <c r="CX676" s="7"/>
      <c r="CY676" s="7"/>
      <c r="DC676" s="7"/>
      <c r="DD676" s="7"/>
      <c r="DE676" s="7"/>
      <c r="DF676" s="7"/>
      <c r="DG676" s="7"/>
      <c r="DH676" s="7"/>
      <c r="DI676" s="7"/>
      <c r="DM676" s="7"/>
      <c r="DN676" s="7"/>
      <c r="DR676" s="7"/>
      <c r="DS676" s="7"/>
      <c r="DW676" s="7"/>
      <c r="DX676" s="7"/>
      <c r="EB676" s="7"/>
      <c r="EC676" s="7"/>
      <c r="EG676" s="7"/>
      <c r="EH676" s="7"/>
      <c r="EI676" s="58"/>
      <c r="EJ676" s="58"/>
      <c r="EK676" s="58"/>
      <c r="EL676" s="58"/>
      <c r="EM676" s="7"/>
      <c r="EQ676" s="7"/>
      <c r="FP676" s="1">
        <v>95.599999904632568</v>
      </c>
      <c r="FQ676" s="1">
        <v>2552073143.0000005</v>
      </c>
      <c r="FR676" s="1">
        <v>1006.6000010967255</v>
      </c>
    </row>
    <row r="677" spans="1:174" ht="13.8">
      <c r="D677" s="4">
        <v>-5938448427</v>
      </c>
      <c r="E677" s="4">
        <v>-40467735856</v>
      </c>
      <c r="F677" s="4">
        <v>-46406184283</v>
      </c>
      <c r="G677" s="52" t="s">
        <v>1530</v>
      </c>
      <c r="H677" s="32"/>
      <c r="I677" s="32" t="s">
        <v>953</v>
      </c>
      <c r="FH677" s="1">
        <v>0</v>
      </c>
    </row>
    <row r="678" spans="1:174" ht="14.4">
      <c r="C678" s="126" t="s">
        <v>16</v>
      </c>
      <c r="H678" s="5"/>
      <c r="I678" s="5"/>
    </row>
    <row r="679" spans="1:174" ht="14.4">
      <c r="C679" s="122" t="s">
        <v>34</v>
      </c>
      <c r="D679" s="7">
        <v>42423537894</v>
      </c>
      <c r="E679" s="2">
        <v>310374432414</v>
      </c>
      <c r="F679" s="2">
        <v>352797970308</v>
      </c>
      <c r="G679" s="2">
        <v>352797968643</v>
      </c>
      <c r="H679" s="2">
        <v>1665</v>
      </c>
      <c r="I679" s="2">
        <v>352797970308</v>
      </c>
      <c r="J679" s="7">
        <v>0</v>
      </c>
      <c r="K679" s="7"/>
      <c r="L679" s="7"/>
      <c r="O679" s="7">
        <v>2100805563</v>
      </c>
      <c r="P679" s="7">
        <v>46957641212</v>
      </c>
      <c r="Q679" s="7">
        <v>49058446775</v>
      </c>
      <c r="S679" s="7"/>
      <c r="T679" s="7">
        <v>8675010697</v>
      </c>
      <c r="U679" s="7">
        <v>60640024385</v>
      </c>
      <c r="V679" s="7">
        <v>69315035082</v>
      </c>
      <c r="Y679" s="7">
        <v>1973204127</v>
      </c>
      <c r="Z679" s="7">
        <v>10100814970</v>
      </c>
      <c r="AA679" s="7">
        <v>12074019097</v>
      </c>
      <c r="AD679" s="7">
        <v>1661230018</v>
      </c>
      <c r="AE679" s="7">
        <v>16234389852</v>
      </c>
      <c r="AF679" s="7">
        <v>17895619870</v>
      </c>
      <c r="AI679" s="7">
        <v>9226102576</v>
      </c>
      <c r="AJ679" s="7">
        <v>33854562285</v>
      </c>
      <c r="AK679" s="7">
        <v>43080664861</v>
      </c>
      <c r="AN679" s="7">
        <v>602034831</v>
      </c>
      <c r="AO679" s="7">
        <v>6193785356</v>
      </c>
      <c r="AP679" s="7">
        <v>6795820187</v>
      </c>
      <c r="AS679" s="7">
        <v>770825459</v>
      </c>
      <c r="AT679" s="7">
        <v>6764178853</v>
      </c>
      <c r="AU679" s="7">
        <v>7535004312</v>
      </c>
      <c r="AX679" s="7">
        <v>408127830</v>
      </c>
      <c r="AY679" s="7">
        <v>2122292043</v>
      </c>
      <c r="AZ679" s="7">
        <v>2530419873</v>
      </c>
      <c r="BC679" s="7">
        <v>386548117</v>
      </c>
      <c r="BD679" s="7">
        <v>3149400031</v>
      </c>
      <c r="BE679" s="7">
        <v>3535948148</v>
      </c>
      <c r="BH679" s="7">
        <v>3909297318</v>
      </c>
      <c r="BI679" s="7">
        <v>16639914470</v>
      </c>
      <c r="BJ679" s="7">
        <v>20549211788</v>
      </c>
      <c r="BM679" s="7">
        <v>1287752791</v>
      </c>
      <c r="BN679" s="7">
        <v>9882682194</v>
      </c>
      <c r="BO679" s="7">
        <v>11170434985</v>
      </c>
      <c r="BR679" s="7">
        <v>1015683907</v>
      </c>
      <c r="BS679" s="7">
        <v>4870457071</v>
      </c>
      <c r="BT679" s="7">
        <v>5886140978</v>
      </c>
      <c r="BW679" s="7">
        <v>298372347</v>
      </c>
      <c r="BX679" s="7">
        <v>2488611809</v>
      </c>
      <c r="BY679" s="7">
        <v>2786984156</v>
      </c>
      <c r="CB679" s="7">
        <v>1041368812</v>
      </c>
      <c r="CC679" s="7">
        <v>11093729446</v>
      </c>
      <c r="CD679" s="7">
        <v>12135098258</v>
      </c>
      <c r="CG679" s="7">
        <v>611801437</v>
      </c>
      <c r="CH679" s="7">
        <v>3349035306</v>
      </c>
      <c r="CI679" s="7">
        <v>3960836743</v>
      </c>
      <c r="CL679" s="7">
        <v>1678780071</v>
      </c>
      <c r="CM679" s="7">
        <v>7040066176</v>
      </c>
      <c r="CN679" s="7">
        <v>8718846247</v>
      </c>
      <c r="CQ679" s="7">
        <v>80934850</v>
      </c>
      <c r="CR679" s="7">
        <v>1199612483</v>
      </c>
      <c r="CS679" s="7">
        <v>1280547333</v>
      </c>
      <c r="CV679" s="7">
        <v>310491386</v>
      </c>
      <c r="CW679" s="7">
        <v>2789155214</v>
      </c>
      <c r="CX679" s="7">
        <v>3099646600</v>
      </c>
      <c r="DA679" s="7">
        <v>804825420</v>
      </c>
      <c r="DB679" s="7">
        <v>7818064454</v>
      </c>
      <c r="DC679" s="7">
        <v>8622889874</v>
      </c>
      <c r="DD679" s="7"/>
      <c r="DE679" s="7"/>
      <c r="DF679" s="7">
        <v>0</v>
      </c>
      <c r="DG679" s="7">
        <v>897692</v>
      </c>
      <c r="DH679" s="7">
        <v>897692</v>
      </c>
      <c r="DK679" s="7">
        <v>286627556</v>
      </c>
      <c r="DL679" s="7">
        <v>1524403561</v>
      </c>
      <c r="DM679" s="7">
        <v>1811031117</v>
      </c>
      <c r="DP679" s="7">
        <v>2023730291</v>
      </c>
      <c r="DQ679" s="7">
        <v>16681979634</v>
      </c>
      <c r="DR679" s="7">
        <v>18705709925</v>
      </c>
      <c r="DU679" s="7">
        <v>0</v>
      </c>
      <c r="DV679" s="7">
        <v>0</v>
      </c>
      <c r="DW679" s="7">
        <v>0</v>
      </c>
      <c r="DZ679" s="7">
        <v>0</v>
      </c>
      <c r="EA679" s="7">
        <v>9092765</v>
      </c>
      <c r="EB679" s="7">
        <v>9092765</v>
      </c>
      <c r="EE679" s="7">
        <v>34655521</v>
      </c>
      <c r="EF679" s="7">
        <v>277737590</v>
      </c>
      <c r="EG679" s="7">
        <v>312393111</v>
      </c>
      <c r="EJ679" s="55">
        <v>3235326969</v>
      </c>
      <c r="EK679" s="55">
        <v>38728354267</v>
      </c>
      <c r="EL679" s="55">
        <v>41963681236</v>
      </c>
      <c r="EO679" s="7">
        <v>0</v>
      </c>
      <c r="EP679" s="7">
        <v>-7796880</v>
      </c>
      <c r="EQ679" s="7">
        <v>-7796880</v>
      </c>
      <c r="ET679" s="1">
        <v>0</v>
      </c>
      <c r="EU679" s="1">
        <v>342663</v>
      </c>
      <c r="EV679" s="1">
        <v>342663</v>
      </c>
      <c r="EY679" s="1">
        <v>0</v>
      </c>
      <c r="EZ679" s="1">
        <v>0</v>
      </c>
      <c r="FA679" s="1">
        <v>0</v>
      </c>
      <c r="FD679" s="1">
        <v>0</v>
      </c>
      <c r="FE679" s="1">
        <v>-28996488</v>
      </c>
      <c r="FF679" s="1">
        <v>-28996488</v>
      </c>
      <c r="FH679" s="1">
        <v>42423537894</v>
      </c>
      <c r="FL679" s="1">
        <v>42423537894</v>
      </c>
      <c r="FP679" s="1">
        <v>0</v>
      </c>
    </row>
    <row r="680" spans="1:174" ht="14.4">
      <c r="C680" s="122" t="s">
        <v>109</v>
      </c>
      <c r="D680" s="2">
        <v>900131196</v>
      </c>
      <c r="E680" s="2">
        <v>4536443457</v>
      </c>
      <c r="F680" s="2">
        <v>5436574653</v>
      </c>
      <c r="G680" s="2">
        <v>5436574642</v>
      </c>
      <c r="H680" s="2">
        <v>11</v>
      </c>
      <c r="I680" s="2">
        <v>5436574653</v>
      </c>
      <c r="J680" s="7">
        <v>0</v>
      </c>
      <c r="K680" s="7"/>
      <c r="L680" s="7"/>
      <c r="O680" s="2">
        <v>720617835</v>
      </c>
      <c r="P680" s="2">
        <v>1980403331</v>
      </c>
      <c r="Q680" s="2">
        <v>2701021166</v>
      </c>
      <c r="S680" s="7"/>
      <c r="T680" s="2">
        <v>132564069</v>
      </c>
      <c r="U680" s="2">
        <v>1743601704</v>
      </c>
      <c r="V680" s="2">
        <v>1876165773</v>
      </c>
      <c r="X680" s="7"/>
      <c r="Y680" s="2">
        <v>2770366</v>
      </c>
      <c r="Z680" s="2">
        <v>24810572</v>
      </c>
      <c r="AA680" s="2">
        <v>27580938</v>
      </c>
      <c r="AC680" s="7"/>
      <c r="AD680" s="2">
        <v>0</v>
      </c>
      <c r="AE680" s="2">
        <v>0</v>
      </c>
      <c r="AF680" s="2">
        <v>0</v>
      </c>
      <c r="AH680" s="7"/>
      <c r="AI680" s="2">
        <v>0</v>
      </c>
      <c r="AJ680" s="2">
        <v>13043426</v>
      </c>
      <c r="AK680" s="2">
        <v>13043426</v>
      </c>
      <c r="AM680" s="7"/>
      <c r="AN680" s="2">
        <v>-7737980</v>
      </c>
      <c r="AO680" s="2">
        <v>19300178</v>
      </c>
      <c r="AP680" s="2">
        <v>11562198</v>
      </c>
      <c r="AR680" s="7"/>
      <c r="AS680" s="2">
        <v>345206</v>
      </c>
      <c r="AT680" s="2">
        <v>506829</v>
      </c>
      <c r="AU680" s="2">
        <v>852035</v>
      </c>
      <c r="AW680" s="7"/>
      <c r="AX680" s="2">
        <v>-3042640</v>
      </c>
      <c r="AY680" s="2">
        <v>8767601</v>
      </c>
      <c r="AZ680" s="2">
        <v>5724961</v>
      </c>
      <c r="BB680" s="7"/>
      <c r="BC680" s="2">
        <v>373973</v>
      </c>
      <c r="BD680" s="2">
        <v>-90274</v>
      </c>
      <c r="BE680" s="2">
        <v>283699</v>
      </c>
      <c r="BG680" s="7"/>
      <c r="BH680" s="2">
        <v>1441016</v>
      </c>
      <c r="BI680" s="2">
        <v>11535544</v>
      </c>
      <c r="BJ680" s="2">
        <v>12976560</v>
      </c>
      <c r="BL680" s="7"/>
      <c r="BM680" s="2">
        <v>16554024</v>
      </c>
      <c r="BN680" s="2">
        <v>300880067</v>
      </c>
      <c r="BO680" s="2">
        <v>317434091</v>
      </c>
      <c r="BQ680" s="7"/>
      <c r="BR680" s="2">
        <v>1785624</v>
      </c>
      <c r="BS680" s="2">
        <v>23334865</v>
      </c>
      <c r="BT680" s="2">
        <v>25120489</v>
      </c>
      <c r="BV680" s="7"/>
      <c r="BW680" s="2">
        <v>3664947</v>
      </c>
      <c r="BX680" s="2">
        <v>38362834</v>
      </c>
      <c r="BY680" s="2">
        <v>42027781</v>
      </c>
      <c r="CA680" s="7"/>
      <c r="CB680" s="2">
        <v>758886</v>
      </c>
      <c r="CC680" s="2">
        <v>3734790</v>
      </c>
      <c r="CD680" s="2">
        <v>4493676</v>
      </c>
      <c r="CF680" s="7"/>
      <c r="CG680" s="2">
        <v>1213137</v>
      </c>
      <c r="CH680" s="2">
        <v>12467087</v>
      </c>
      <c r="CI680" s="2">
        <v>13680224</v>
      </c>
      <c r="CK680" s="7"/>
      <c r="CL680" s="2">
        <v>13832788</v>
      </c>
      <c r="CM680" s="2">
        <v>163941537</v>
      </c>
      <c r="CN680" s="2">
        <v>177774325</v>
      </c>
      <c r="CP680" s="7"/>
      <c r="CQ680" s="2">
        <v>361644</v>
      </c>
      <c r="CR680" s="2">
        <v>0</v>
      </c>
      <c r="CS680" s="2">
        <v>361644</v>
      </c>
      <c r="CU680" s="7"/>
      <c r="CV680" s="2">
        <v>769316</v>
      </c>
      <c r="CW680" s="2">
        <v>15718408</v>
      </c>
      <c r="CX680" s="2">
        <v>16487724</v>
      </c>
      <c r="CZ680" s="7"/>
      <c r="DA680" s="2">
        <v>14481435</v>
      </c>
      <c r="DB680" s="2">
        <v>162372610</v>
      </c>
      <c r="DC680" s="2">
        <v>176854045</v>
      </c>
      <c r="DD680" s="2"/>
      <c r="DE680" s="2"/>
      <c r="DF680" s="2">
        <v>0</v>
      </c>
      <c r="DG680" s="2">
        <v>0</v>
      </c>
      <c r="DH680" s="2">
        <v>0</v>
      </c>
      <c r="DJ680" s="7"/>
      <c r="DK680" s="2">
        <v>0</v>
      </c>
      <c r="DL680" s="2">
        <v>-876712</v>
      </c>
      <c r="DM680" s="2">
        <v>-876712</v>
      </c>
      <c r="DO680" s="7"/>
      <c r="DP680" s="2">
        <v>1350153</v>
      </c>
      <c r="DQ680" s="2">
        <v>10355087</v>
      </c>
      <c r="DR680" s="2">
        <v>11705240</v>
      </c>
      <c r="DT680" s="7"/>
      <c r="DU680" s="2">
        <v>0</v>
      </c>
      <c r="DV680" s="2">
        <v>0</v>
      </c>
      <c r="DW680" s="2">
        <v>0</v>
      </c>
      <c r="DY680" s="7"/>
      <c r="DZ680" s="2">
        <v>0</v>
      </c>
      <c r="EA680" s="2">
        <v>0</v>
      </c>
      <c r="EB680" s="2">
        <v>0</v>
      </c>
      <c r="ED680" s="7"/>
      <c r="EE680" s="2">
        <v>0</v>
      </c>
      <c r="EF680" s="2">
        <v>0</v>
      </c>
      <c r="EG680" s="2">
        <v>0</v>
      </c>
      <c r="EJ680" s="55">
        <v>-1972603</v>
      </c>
      <c r="EK680" s="55">
        <v>4273973</v>
      </c>
      <c r="EL680" s="55">
        <v>2301370</v>
      </c>
      <c r="EN680" s="7"/>
      <c r="EO680" s="2">
        <v>0</v>
      </c>
      <c r="EP680" s="2">
        <v>0</v>
      </c>
      <c r="EQ680" s="2">
        <v>0</v>
      </c>
      <c r="ET680" s="1">
        <v>0</v>
      </c>
      <c r="EU680" s="1">
        <v>0</v>
      </c>
      <c r="EV680" s="1">
        <v>0</v>
      </c>
      <c r="EY680" s="1">
        <v>0</v>
      </c>
      <c r="EZ680" s="1">
        <v>0</v>
      </c>
      <c r="FA680" s="1">
        <v>0</v>
      </c>
      <c r="FD680" s="1">
        <v>0</v>
      </c>
      <c r="FE680" s="1">
        <v>0</v>
      </c>
      <c r="FF680" s="1">
        <v>0</v>
      </c>
      <c r="FH680" s="1">
        <v>900131196</v>
      </c>
      <c r="FL680" s="1">
        <v>900131196</v>
      </c>
      <c r="FP680" s="1">
        <v>0</v>
      </c>
    </row>
    <row r="681" spans="1:174" ht="14.4">
      <c r="C681" s="122" t="s">
        <v>111</v>
      </c>
      <c r="D681" s="7">
        <v>130778486</v>
      </c>
      <c r="E681" s="2">
        <v>2550147787</v>
      </c>
      <c r="F681" s="2">
        <v>2680926273</v>
      </c>
      <c r="G681" s="2">
        <v>2680926268</v>
      </c>
      <c r="H681" s="2">
        <v>5</v>
      </c>
      <c r="I681" s="2">
        <v>2680926273</v>
      </c>
      <c r="J681" s="7">
        <v>0</v>
      </c>
      <c r="K681" s="7"/>
      <c r="L681" s="7"/>
      <c r="O681" s="7">
        <v>26627889</v>
      </c>
      <c r="P681" s="7">
        <v>1196915400</v>
      </c>
      <c r="Q681" s="7">
        <v>1223543289</v>
      </c>
      <c r="S681" s="7"/>
      <c r="T681" s="7">
        <v>33854177</v>
      </c>
      <c r="U681" s="7">
        <v>405191330</v>
      </c>
      <c r="V681" s="7">
        <v>439045507</v>
      </c>
      <c r="Y681" s="7">
        <v>305753</v>
      </c>
      <c r="Z681" s="7">
        <v>-395551</v>
      </c>
      <c r="AA681" s="7">
        <v>-89798</v>
      </c>
      <c r="AD681" s="7">
        <v>4678403</v>
      </c>
      <c r="AE681" s="7">
        <v>56376662</v>
      </c>
      <c r="AF681" s="7">
        <v>61055065</v>
      </c>
      <c r="AI681" s="7">
        <v>17890557</v>
      </c>
      <c r="AJ681" s="7">
        <v>262214426</v>
      </c>
      <c r="AK681" s="7">
        <v>280104983</v>
      </c>
      <c r="AN681" s="7">
        <v>6339198</v>
      </c>
      <c r="AO681" s="7">
        <v>37460633</v>
      </c>
      <c r="AP681" s="7">
        <v>43799831</v>
      </c>
      <c r="AS681" s="7">
        <v>2875724</v>
      </c>
      <c r="AT681" s="7">
        <v>31738743</v>
      </c>
      <c r="AU681" s="7">
        <v>34614467</v>
      </c>
      <c r="AX681" s="7">
        <v>521175</v>
      </c>
      <c r="AY681" s="7">
        <v>13180373</v>
      </c>
      <c r="AZ681" s="7">
        <v>13701548</v>
      </c>
      <c r="BC681" s="7">
        <v>-12329</v>
      </c>
      <c r="BD681" s="7">
        <v>389260</v>
      </c>
      <c r="BE681" s="7">
        <v>376931</v>
      </c>
      <c r="BH681" s="7">
        <v>1620718</v>
      </c>
      <c r="BI681" s="7">
        <v>21641171</v>
      </c>
      <c r="BJ681" s="7">
        <v>23261889</v>
      </c>
      <c r="BM681" s="7">
        <v>621807</v>
      </c>
      <c r="BN681" s="7">
        <v>70130691</v>
      </c>
      <c r="BO681" s="7">
        <v>70752498</v>
      </c>
      <c r="BR681" s="7">
        <v>14795</v>
      </c>
      <c r="BS681" s="7">
        <v>11233682</v>
      </c>
      <c r="BT681" s="7">
        <v>11248477</v>
      </c>
      <c r="BW681" s="7">
        <v>446084</v>
      </c>
      <c r="BX681" s="7">
        <v>5303424</v>
      </c>
      <c r="BY681" s="7">
        <v>5749508</v>
      </c>
      <c r="CB681" s="7">
        <v>1835129</v>
      </c>
      <c r="CC681" s="7">
        <v>19847423</v>
      </c>
      <c r="CD681" s="7">
        <v>21682552</v>
      </c>
      <c r="CG681" s="7">
        <v>532268</v>
      </c>
      <c r="CH681" s="7">
        <v>5248879</v>
      </c>
      <c r="CI681" s="7">
        <v>5781147</v>
      </c>
      <c r="CL681" s="7">
        <v>2156471</v>
      </c>
      <c r="CM681" s="7">
        <v>43832393</v>
      </c>
      <c r="CN681" s="7">
        <v>45988864</v>
      </c>
      <c r="CQ681" s="7">
        <v>34520</v>
      </c>
      <c r="CR681" s="7">
        <v>652317</v>
      </c>
      <c r="CS681" s="7">
        <v>686837</v>
      </c>
      <c r="CV681" s="7">
        <v>1697480</v>
      </c>
      <c r="CW681" s="7">
        <v>13204174</v>
      </c>
      <c r="CX681" s="7">
        <v>14901654</v>
      </c>
      <c r="DA681" s="7">
        <v>3682226</v>
      </c>
      <c r="DB681" s="7">
        <v>40216494</v>
      </c>
      <c r="DC681" s="7">
        <v>43898720</v>
      </c>
      <c r="DD681" s="7"/>
      <c r="DE681" s="7"/>
      <c r="DF681" s="7">
        <v>0</v>
      </c>
      <c r="DG681" s="7">
        <v>0</v>
      </c>
      <c r="DH681" s="7">
        <v>0</v>
      </c>
      <c r="DK681" s="7">
        <v>707671</v>
      </c>
      <c r="DL681" s="7">
        <v>-1735726</v>
      </c>
      <c r="DM681" s="7">
        <v>-1028055</v>
      </c>
      <c r="DP681" s="7">
        <v>1795804</v>
      </c>
      <c r="DQ681" s="7">
        <v>15096918</v>
      </c>
      <c r="DR681" s="7">
        <v>16892722</v>
      </c>
      <c r="DU681" s="7">
        <v>0</v>
      </c>
      <c r="DV681" s="7">
        <v>0</v>
      </c>
      <c r="DW681" s="7">
        <v>0</v>
      </c>
      <c r="DZ681" s="7">
        <v>0</v>
      </c>
      <c r="EA681" s="7">
        <v>0</v>
      </c>
      <c r="EB681" s="7">
        <v>0</v>
      </c>
      <c r="EE681" s="7">
        <v>0</v>
      </c>
      <c r="EF681" s="7">
        <v>-120164</v>
      </c>
      <c r="EG681" s="7">
        <v>-120164</v>
      </c>
      <c r="EJ681" s="55">
        <v>22552966</v>
      </c>
      <c r="EK681" s="55">
        <v>302524835</v>
      </c>
      <c r="EL681" s="55">
        <v>325077801</v>
      </c>
      <c r="EO681" s="7">
        <v>0</v>
      </c>
      <c r="EP681" s="7">
        <v>0</v>
      </c>
      <c r="EQ681" s="7">
        <v>0</v>
      </c>
      <c r="ET681" s="1">
        <v>0</v>
      </c>
      <c r="EU681" s="1">
        <v>0</v>
      </c>
      <c r="EV681" s="1">
        <v>0</v>
      </c>
      <c r="EY681" s="1">
        <v>0</v>
      </c>
      <c r="EZ681" s="1">
        <v>0</v>
      </c>
      <c r="FA681" s="1">
        <v>0</v>
      </c>
      <c r="FD681" s="1">
        <v>0</v>
      </c>
      <c r="FE681" s="1">
        <v>0</v>
      </c>
      <c r="FF681" s="1">
        <v>0</v>
      </c>
      <c r="FH681" s="1">
        <v>130778486</v>
      </c>
      <c r="FL681" s="1">
        <v>130778486</v>
      </c>
      <c r="FP681" s="1">
        <v>0</v>
      </c>
    </row>
    <row r="682" spans="1:174" ht="14.4">
      <c r="C682" s="122" t="s">
        <v>115</v>
      </c>
      <c r="D682" s="7">
        <v>509844967</v>
      </c>
      <c r="E682" s="2">
        <v>578756779</v>
      </c>
      <c r="F682" s="2">
        <v>1088601746</v>
      </c>
      <c r="G682" s="2">
        <v>1088601744</v>
      </c>
      <c r="H682" s="2">
        <v>2</v>
      </c>
      <c r="I682" s="2">
        <v>1088601446.7</v>
      </c>
      <c r="J682" s="7">
        <v>-299.29999995231628</v>
      </c>
      <c r="K682" s="7"/>
      <c r="L682" s="7"/>
      <c r="O682" s="7">
        <v>-126271124.10000038</v>
      </c>
      <c r="P682" s="7">
        <v>12715179171.299999</v>
      </c>
      <c r="Q682" s="7">
        <v>12588908047.199999</v>
      </c>
      <c r="S682" s="7"/>
      <c r="T682" s="7">
        <v>-541897998.89999962</v>
      </c>
      <c r="U682" s="7">
        <v>-11647543574.4</v>
      </c>
      <c r="V682" s="7">
        <v>-12189441573.299999</v>
      </c>
      <c r="Y682" s="7">
        <v>258355540.20000005</v>
      </c>
      <c r="Z682" s="7">
        <v>-1122638311.5</v>
      </c>
      <c r="AA682" s="7">
        <v>-864282771.29999995</v>
      </c>
      <c r="AD682" s="7">
        <v>-173060511</v>
      </c>
      <c r="AE682" s="7">
        <v>376111330.5</v>
      </c>
      <c r="AF682" s="7">
        <v>203050819.5</v>
      </c>
      <c r="AI682" s="7">
        <v>744490585.79999971</v>
      </c>
      <c r="AJ682" s="7">
        <v>2615948868.0000005</v>
      </c>
      <c r="AK682" s="7">
        <v>3360439453.8000002</v>
      </c>
      <c r="AN682" s="7">
        <v>121841321.70000005</v>
      </c>
      <c r="AO682" s="7">
        <v>909606343.79999995</v>
      </c>
      <c r="AP682" s="7">
        <v>1031447665.5</v>
      </c>
      <c r="AS682" s="7">
        <v>18384614.399999976</v>
      </c>
      <c r="AT682" s="7">
        <v>-397057727.70000011</v>
      </c>
      <c r="AU682" s="7">
        <v>-378673113.30000013</v>
      </c>
      <c r="AX682" s="7">
        <v>-410741990.99999994</v>
      </c>
      <c r="AY682" s="7">
        <v>-375741827.70000005</v>
      </c>
      <c r="AZ682" s="7">
        <v>-786483818.70000005</v>
      </c>
      <c r="BC682" s="7">
        <v>50334167.699999996</v>
      </c>
      <c r="BD682" s="7">
        <v>29280478.200000051</v>
      </c>
      <c r="BE682" s="7">
        <v>79614645.900000051</v>
      </c>
      <c r="BH682" s="7">
        <v>148342604.40000001</v>
      </c>
      <c r="BI682" s="7">
        <v>-262068495.00000012</v>
      </c>
      <c r="BJ682" s="7">
        <v>-113725890.60000011</v>
      </c>
      <c r="BM682" s="7">
        <v>-290698886.39999986</v>
      </c>
      <c r="BN682" s="7">
        <v>-1787529268.5000002</v>
      </c>
      <c r="BO682" s="7">
        <v>-2078228154.9000001</v>
      </c>
      <c r="BR682" s="7">
        <v>-67913214.599999905</v>
      </c>
      <c r="BS682" s="7">
        <v>-2529876769.5</v>
      </c>
      <c r="BT682" s="7">
        <v>-2597789984.0999999</v>
      </c>
      <c r="BW682" s="7">
        <v>56656315.199999988</v>
      </c>
      <c r="BX682" s="7">
        <v>-304006194.89999998</v>
      </c>
      <c r="BY682" s="7">
        <v>-247349879.69999999</v>
      </c>
      <c r="CB682" s="7">
        <v>-206354820.5999999</v>
      </c>
      <c r="CC682" s="7">
        <v>-1128532348.1999996</v>
      </c>
      <c r="CD682" s="7">
        <v>-1334887168.7999995</v>
      </c>
      <c r="CG682" s="7">
        <v>-13924828.800000012</v>
      </c>
      <c r="CH682" s="7">
        <v>-43765882.200000018</v>
      </c>
      <c r="CI682" s="7">
        <v>-57690711.00000003</v>
      </c>
      <c r="CL682" s="7">
        <v>666454815</v>
      </c>
      <c r="CM682" s="7">
        <v>-128277705.59999999</v>
      </c>
      <c r="CN682" s="7">
        <v>538177109.39999998</v>
      </c>
      <c r="CQ682" s="7">
        <v>-155943480.59999999</v>
      </c>
      <c r="CR682" s="7">
        <v>138163734.59999993</v>
      </c>
      <c r="CS682" s="7">
        <v>-17779746.00000006</v>
      </c>
      <c r="CV682" s="7">
        <v>-69911464.199999988</v>
      </c>
      <c r="CW682" s="7">
        <v>330787371.89999998</v>
      </c>
      <c r="CX682" s="7">
        <v>260875907.69999999</v>
      </c>
      <c r="DA682" s="7">
        <v>-198095551.19999999</v>
      </c>
      <c r="DB682" s="7">
        <v>-310749017.70000005</v>
      </c>
      <c r="DC682" s="7">
        <v>-508844568.90000004</v>
      </c>
      <c r="DD682" s="7"/>
      <c r="DE682" s="7"/>
      <c r="DF682" s="7">
        <v>3528.2999999999884</v>
      </c>
      <c r="DG682" s="7">
        <v>200174.39999999994</v>
      </c>
      <c r="DH682" s="7">
        <v>203702.69999999992</v>
      </c>
      <c r="DK682" s="7">
        <v>25404812.100000001</v>
      </c>
      <c r="DL682" s="7">
        <v>46054946.399999984</v>
      </c>
      <c r="DM682" s="7">
        <v>71459758.499999985</v>
      </c>
      <c r="DP682" s="7">
        <v>314786549.39999998</v>
      </c>
      <c r="DQ682" s="7">
        <v>140860841.99999988</v>
      </c>
      <c r="DR682" s="7">
        <v>455647391.39999986</v>
      </c>
      <c r="DU682" s="7">
        <v>0</v>
      </c>
      <c r="DV682" s="7">
        <v>5225.3999999999996</v>
      </c>
      <c r="DW682" s="7">
        <v>5225.3999999999996</v>
      </c>
      <c r="DZ682" s="7">
        <v>206824.80000000028</v>
      </c>
      <c r="EA682" s="7">
        <v>2222123.7000000002</v>
      </c>
      <c r="EB682" s="7">
        <v>2428948.5000000005</v>
      </c>
      <c r="EE682" s="7">
        <v>3792843.6000000015</v>
      </c>
      <c r="EF682" s="7">
        <v>47780326.200000003</v>
      </c>
      <c r="EG682" s="7">
        <v>51573169.800000004</v>
      </c>
      <c r="EJ682" s="55">
        <v>356826702.5999999</v>
      </c>
      <c r="EK682" s="55">
        <v>3274488503.0999999</v>
      </c>
      <c r="EL682" s="55">
        <v>3631315205.6999998</v>
      </c>
      <c r="EO682" s="7">
        <v>-205763.10000000009</v>
      </c>
      <c r="EP682" s="7">
        <v>-1685433.6</v>
      </c>
      <c r="EQ682" s="7">
        <v>-1891196.7000000002</v>
      </c>
      <c r="ET682" s="1">
        <v>8040.3000000000029</v>
      </c>
      <c r="EU682" s="1">
        <v>71201.100000000006</v>
      </c>
      <c r="EV682" s="1">
        <v>79241.400000000009</v>
      </c>
      <c r="EY682" s="1">
        <v>0</v>
      </c>
      <c r="EZ682" s="1">
        <v>0</v>
      </c>
      <c r="FA682" s="1">
        <v>0</v>
      </c>
      <c r="FD682" s="1">
        <v>-1024711.8000000007</v>
      </c>
      <c r="FE682" s="1">
        <v>-8531556.6000000015</v>
      </c>
      <c r="FF682" s="1">
        <v>-9556268.4000000022</v>
      </c>
      <c r="FH682" s="1">
        <v>509844919.20000005</v>
      </c>
      <c r="FL682" s="1">
        <v>509844967</v>
      </c>
      <c r="FP682" s="1">
        <v>-47.799999952316284</v>
      </c>
    </row>
    <row r="683" spans="1:174" ht="14.4">
      <c r="C683" s="126" t="s">
        <v>1459</v>
      </c>
      <c r="D683" s="49">
        <v>43964292543</v>
      </c>
      <c r="E683" s="8">
        <v>318039780437</v>
      </c>
      <c r="F683" s="8">
        <v>362004072980</v>
      </c>
      <c r="G683" s="8">
        <v>362004071297</v>
      </c>
      <c r="H683" s="8">
        <v>1683</v>
      </c>
      <c r="I683" s="2">
        <v>362004072680.70001</v>
      </c>
      <c r="J683" s="7">
        <v>-299.29998779296875</v>
      </c>
      <c r="K683" s="7"/>
      <c r="L683" s="7"/>
      <c r="O683" s="49">
        <v>2721780162.8999996</v>
      </c>
      <c r="P683" s="49">
        <v>62850139114.300003</v>
      </c>
      <c r="Q683" s="49">
        <v>65571919277.199997</v>
      </c>
      <c r="S683" s="7"/>
      <c r="T683" s="49">
        <v>8299530944.1000004</v>
      </c>
      <c r="U683" s="49">
        <v>51141273844.599998</v>
      </c>
      <c r="V683" s="49">
        <v>59440804788.699997</v>
      </c>
      <c r="Y683" s="49">
        <v>2234635786.1999998</v>
      </c>
      <c r="Z683" s="49">
        <v>9002591679.5</v>
      </c>
      <c r="AA683" s="49">
        <v>11237227465.700001</v>
      </c>
      <c r="AD683" s="49">
        <v>1492847910</v>
      </c>
      <c r="AE683" s="49">
        <v>16666877844.5</v>
      </c>
      <c r="AF683" s="49">
        <v>18159725754.5</v>
      </c>
      <c r="AI683" s="49">
        <v>9988483718.7999992</v>
      </c>
      <c r="AJ683" s="49">
        <v>36745769005</v>
      </c>
      <c r="AK683" s="49">
        <v>46734252723.800003</v>
      </c>
      <c r="AN683" s="49">
        <v>722477370.70000005</v>
      </c>
      <c r="AO683" s="49">
        <v>7160152510.8000002</v>
      </c>
      <c r="AP683" s="49">
        <v>7882629881.5</v>
      </c>
      <c r="AS683" s="49">
        <v>792431003.39999998</v>
      </c>
      <c r="AT683" s="49">
        <v>6399366697.3000002</v>
      </c>
      <c r="AU683" s="49">
        <v>7191797700.6999998</v>
      </c>
      <c r="AX683" s="49">
        <v>-5135625.9999999404</v>
      </c>
      <c r="AY683" s="49">
        <v>1768498189.3</v>
      </c>
      <c r="AZ683" s="49">
        <v>1763362563.3</v>
      </c>
      <c r="BC683" s="49">
        <v>437243928.69999999</v>
      </c>
      <c r="BD683" s="49">
        <v>3178979495.2000003</v>
      </c>
      <c r="BE683" s="49">
        <v>3616223423.9000001</v>
      </c>
      <c r="BH683" s="49">
        <v>4060701656.4000001</v>
      </c>
      <c r="BI683" s="49">
        <v>16411022690</v>
      </c>
      <c r="BJ683" s="49">
        <v>20471724346.400002</v>
      </c>
      <c r="BM683" s="49">
        <v>1014229735.6000001</v>
      </c>
      <c r="BN683" s="49">
        <v>8466163683.5</v>
      </c>
      <c r="BO683" s="49">
        <v>9480393419.1000004</v>
      </c>
      <c r="BR683" s="49">
        <v>949571111.4000001</v>
      </c>
      <c r="BS683" s="49">
        <v>2375148848.5</v>
      </c>
      <c r="BT683" s="49">
        <v>3324719959.9000001</v>
      </c>
      <c r="BW683" s="49">
        <v>359139693.19999999</v>
      </c>
      <c r="BX683" s="49">
        <v>2228271872.0999999</v>
      </c>
      <c r="BY683" s="49">
        <v>2587411565.3000002</v>
      </c>
      <c r="CB683" s="49">
        <v>837608006.4000001</v>
      </c>
      <c r="CC683" s="49">
        <v>9988779310.8000011</v>
      </c>
      <c r="CD683" s="49">
        <v>10826387317.200001</v>
      </c>
      <c r="CG683" s="49">
        <v>599622013.20000005</v>
      </c>
      <c r="CH683" s="49">
        <v>3322985389.8000002</v>
      </c>
      <c r="CI683" s="49">
        <v>3922607403</v>
      </c>
      <c r="CL683" s="49">
        <v>2361224145</v>
      </c>
      <c r="CM683" s="49">
        <v>7119562400.3999996</v>
      </c>
      <c r="CN683" s="49">
        <v>9480786545.3999996</v>
      </c>
      <c r="CQ683" s="49">
        <v>-74612466.599999994</v>
      </c>
      <c r="CR683" s="49">
        <v>1338428534.5999999</v>
      </c>
      <c r="CS683" s="49">
        <v>1263816068</v>
      </c>
      <c r="CV683" s="49">
        <v>243046717.80000001</v>
      </c>
      <c r="CW683" s="49">
        <v>3148865167.9000001</v>
      </c>
      <c r="CX683" s="49">
        <v>3391911885.6999998</v>
      </c>
      <c r="DA683" s="49">
        <v>624893529.79999995</v>
      </c>
      <c r="DB683" s="49">
        <v>7709904540.3000002</v>
      </c>
      <c r="DC683" s="49">
        <v>8334798070.1000004</v>
      </c>
      <c r="DD683" s="49"/>
      <c r="DE683" s="49"/>
      <c r="DF683" s="49">
        <v>3528.2999999999884</v>
      </c>
      <c r="DG683" s="49">
        <v>1097866.3999999999</v>
      </c>
      <c r="DH683" s="49">
        <v>1101394.7</v>
      </c>
      <c r="DK683" s="49">
        <v>312740039.10000002</v>
      </c>
      <c r="DL683" s="49">
        <v>1567846069.4000001</v>
      </c>
      <c r="DM683" s="49">
        <v>1880586108.5</v>
      </c>
      <c r="DP683" s="49">
        <v>2341662797.4000001</v>
      </c>
      <c r="DQ683" s="49">
        <v>16848292481</v>
      </c>
      <c r="DR683" s="49">
        <v>19189955278.400002</v>
      </c>
      <c r="DU683" s="49">
        <v>0</v>
      </c>
      <c r="DV683" s="49">
        <v>5225.3999999999996</v>
      </c>
      <c r="DW683" s="49">
        <v>5225.3999999999996</v>
      </c>
      <c r="DZ683" s="49">
        <v>206824.80000000028</v>
      </c>
      <c r="EA683" s="49">
        <v>11314888.699999999</v>
      </c>
      <c r="EB683" s="49">
        <v>11521713.5</v>
      </c>
      <c r="EE683" s="49">
        <v>38448364.600000001</v>
      </c>
      <c r="EF683" s="49">
        <v>325397752.19999999</v>
      </c>
      <c r="EG683" s="49">
        <v>363846116.80000001</v>
      </c>
      <c r="EJ683" s="55">
        <v>3612734034.5999999</v>
      </c>
      <c r="EK683" s="55">
        <v>42309641578.099998</v>
      </c>
      <c r="EL683" s="55">
        <v>45922375612.699997</v>
      </c>
      <c r="EO683" s="49">
        <v>-205763.10000000009</v>
      </c>
      <c r="EP683" s="49">
        <v>-9482313.5999999996</v>
      </c>
      <c r="EQ683" s="49">
        <v>-9688076.6999999993</v>
      </c>
      <c r="ET683" s="1">
        <v>8040.3000000000029</v>
      </c>
      <c r="EU683" s="1">
        <v>413864.1</v>
      </c>
      <c r="EV683" s="1">
        <v>421904.4</v>
      </c>
      <c r="EY683" s="1">
        <v>0</v>
      </c>
      <c r="EZ683" s="1">
        <v>0</v>
      </c>
      <c r="FA683" s="1">
        <v>0</v>
      </c>
      <c r="FD683" s="1">
        <v>-1024711.8000000007</v>
      </c>
      <c r="FE683" s="1">
        <v>-37528044.600000001</v>
      </c>
      <c r="FF683" s="1">
        <v>-38552756.400000006</v>
      </c>
      <c r="FH683" s="1">
        <v>43964292495.20002</v>
      </c>
      <c r="FL683" s="1">
        <v>43964292543</v>
      </c>
      <c r="FP683" s="1">
        <v>-47.799980163574219</v>
      </c>
    </row>
    <row r="684" spans="1:174" ht="14.4">
      <c r="C684" s="122"/>
      <c r="E684" s="2"/>
      <c r="F684" s="2"/>
      <c r="G684" s="2"/>
      <c r="H684" s="2">
        <v>0</v>
      </c>
      <c r="I684" s="2"/>
      <c r="J684" s="7"/>
      <c r="K684" s="7"/>
      <c r="L684" s="7"/>
      <c r="S684" s="7"/>
      <c r="FH684" s="1">
        <v>0</v>
      </c>
      <c r="FL684" s="1">
        <v>0</v>
      </c>
      <c r="FP684" s="1">
        <v>0</v>
      </c>
    </row>
    <row r="685" spans="1:174" ht="14.4">
      <c r="C685" s="126" t="s">
        <v>116</v>
      </c>
      <c r="E685" s="2"/>
      <c r="F685" s="2"/>
      <c r="G685" s="2"/>
      <c r="H685" s="2">
        <v>0</v>
      </c>
      <c r="I685" s="2"/>
      <c r="J685" s="7"/>
      <c r="K685" s="7"/>
      <c r="L685" s="7"/>
      <c r="S685" s="7"/>
      <c r="FH685" s="1">
        <v>0</v>
      </c>
      <c r="FL685" s="1">
        <v>0</v>
      </c>
      <c r="FP685" s="1">
        <v>0</v>
      </c>
    </row>
    <row r="686" spans="1:174" ht="14.4">
      <c r="C686" s="126"/>
      <c r="E686" s="2"/>
      <c r="F686" s="2"/>
      <c r="G686" s="2"/>
      <c r="H686" s="2">
        <v>0</v>
      </c>
      <c r="I686" s="2"/>
      <c r="J686" s="7"/>
      <c r="K686" s="7"/>
      <c r="L686" s="7"/>
      <c r="S686" s="7"/>
      <c r="FH686" s="1">
        <v>0</v>
      </c>
      <c r="FL686" s="1">
        <v>0</v>
      </c>
      <c r="FP686" s="1">
        <v>0</v>
      </c>
    </row>
    <row r="687" spans="1:174" ht="14.4">
      <c r="C687" s="122" t="s">
        <v>117</v>
      </c>
      <c r="D687" s="7">
        <v>9151545600</v>
      </c>
      <c r="E687" s="2">
        <v>54227950732</v>
      </c>
      <c r="F687" s="2">
        <v>63379496332</v>
      </c>
      <c r="G687" s="2">
        <v>63379496255</v>
      </c>
      <c r="H687" s="2">
        <v>77</v>
      </c>
      <c r="I687" s="2">
        <v>63379496332</v>
      </c>
      <c r="J687" s="7">
        <v>0</v>
      </c>
      <c r="K687" s="7"/>
      <c r="L687" s="7"/>
      <c r="O687" s="7">
        <v>34138188</v>
      </c>
      <c r="P687" s="7">
        <v>799744879</v>
      </c>
      <c r="Q687" s="7">
        <v>833883067</v>
      </c>
      <c r="S687" s="7"/>
      <c r="T687" s="7">
        <v>2604251684</v>
      </c>
      <c r="U687" s="7">
        <v>11973193749</v>
      </c>
      <c r="V687" s="7">
        <v>14577445433</v>
      </c>
      <c r="Y687" s="7">
        <v>510751891</v>
      </c>
      <c r="Z687" s="7">
        <v>2707755026</v>
      </c>
      <c r="AA687" s="7">
        <v>3218506917</v>
      </c>
      <c r="AD687" s="7">
        <v>385038955</v>
      </c>
      <c r="AE687" s="7">
        <v>4007386586</v>
      </c>
      <c r="AF687" s="7">
        <v>4392425541</v>
      </c>
      <c r="AI687" s="7">
        <v>1915845716</v>
      </c>
      <c r="AJ687" s="7">
        <v>6856264517</v>
      </c>
      <c r="AK687" s="7">
        <v>8772110233</v>
      </c>
      <c r="AN687" s="7">
        <v>65853447</v>
      </c>
      <c r="AO687" s="7">
        <v>599992236</v>
      </c>
      <c r="AP687" s="7">
        <v>665845683</v>
      </c>
      <c r="AS687" s="7">
        <v>246270794</v>
      </c>
      <c r="AT687" s="7">
        <v>2105634703</v>
      </c>
      <c r="AU687" s="7">
        <v>2351905497</v>
      </c>
      <c r="AX687" s="7">
        <v>111655504</v>
      </c>
      <c r="AY687" s="7">
        <v>627606333</v>
      </c>
      <c r="AZ687" s="7">
        <v>739261837</v>
      </c>
      <c r="BC687" s="7">
        <v>115286238</v>
      </c>
      <c r="BD687" s="7">
        <v>903327812</v>
      </c>
      <c r="BE687" s="7">
        <v>1018614050</v>
      </c>
      <c r="BH687" s="7">
        <v>312186561</v>
      </c>
      <c r="BI687" s="7">
        <v>2088362067</v>
      </c>
      <c r="BJ687" s="7">
        <v>2400548628</v>
      </c>
      <c r="BM687" s="7">
        <v>256867443</v>
      </c>
      <c r="BN687" s="7">
        <v>738877851</v>
      </c>
      <c r="BO687" s="7">
        <v>995745294</v>
      </c>
      <c r="BR687" s="7">
        <v>309799821</v>
      </c>
      <c r="BS687" s="7">
        <v>1160314367</v>
      </c>
      <c r="BT687" s="7">
        <v>1470114188</v>
      </c>
      <c r="BW687" s="7">
        <v>66613708</v>
      </c>
      <c r="BX687" s="7">
        <v>495767771</v>
      </c>
      <c r="BY687" s="7">
        <v>562381479</v>
      </c>
      <c r="CB687" s="7">
        <v>218443192</v>
      </c>
      <c r="CC687" s="7">
        <v>2633648685</v>
      </c>
      <c r="CD687" s="7">
        <v>2852091877</v>
      </c>
      <c r="CG687" s="7">
        <v>73162566</v>
      </c>
      <c r="CH687" s="7">
        <v>524222825</v>
      </c>
      <c r="CI687" s="7">
        <v>597385391</v>
      </c>
      <c r="CL687" s="7">
        <v>589818093</v>
      </c>
      <c r="CM687" s="7">
        <v>2519542344</v>
      </c>
      <c r="CN687" s="7">
        <v>3109360437</v>
      </c>
      <c r="CQ687" s="7">
        <v>20580148</v>
      </c>
      <c r="CR687" s="7">
        <v>302850586</v>
      </c>
      <c r="CS687" s="7">
        <v>323430734</v>
      </c>
      <c r="CV687" s="7">
        <v>69451556</v>
      </c>
      <c r="CW687" s="7">
        <v>884725065</v>
      </c>
      <c r="CX687" s="7">
        <v>954176621</v>
      </c>
      <c r="DA687" s="7">
        <v>186049281</v>
      </c>
      <c r="DB687" s="7">
        <v>1903593343</v>
      </c>
      <c r="DC687" s="7">
        <v>2089642624</v>
      </c>
      <c r="DD687" s="7"/>
      <c r="DE687" s="7"/>
      <c r="DF687" s="7">
        <v>0</v>
      </c>
      <c r="DG687" s="7">
        <v>0</v>
      </c>
      <c r="DH687" s="7">
        <v>0</v>
      </c>
      <c r="DK687" s="7">
        <v>54511566</v>
      </c>
      <c r="DL687" s="7">
        <v>407770923</v>
      </c>
      <c r="DM687" s="7">
        <v>462282489</v>
      </c>
      <c r="DP687" s="7">
        <v>338382493</v>
      </c>
      <c r="DQ687" s="7">
        <v>2379891031</v>
      </c>
      <c r="DR687" s="7">
        <v>2718273524</v>
      </c>
      <c r="DU687" s="7">
        <v>0</v>
      </c>
      <c r="DV687" s="7">
        <v>0</v>
      </c>
      <c r="DW687" s="7">
        <v>0</v>
      </c>
      <c r="DZ687" s="7">
        <v>0</v>
      </c>
      <c r="EA687" s="7">
        <v>0</v>
      </c>
      <c r="EB687" s="7">
        <v>0</v>
      </c>
      <c r="EE687" s="7">
        <v>9647998</v>
      </c>
      <c r="EF687" s="7">
        <v>118568612</v>
      </c>
      <c r="EG687" s="7">
        <v>128216610</v>
      </c>
      <c r="EJ687" s="55">
        <v>656938757</v>
      </c>
      <c r="EK687" s="55">
        <v>7488909421</v>
      </c>
      <c r="EL687" s="55">
        <v>8145848178</v>
      </c>
      <c r="EO687" s="7">
        <v>0</v>
      </c>
      <c r="EP687" s="7">
        <v>0</v>
      </c>
      <c r="EQ687" s="7">
        <v>0</v>
      </c>
      <c r="ET687" s="1">
        <v>0</v>
      </c>
      <c r="EU687" s="1">
        <v>0</v>
      </c>
      <c r="EV687" s="1">
        <v>0</v>
      </c>
      <c r="EY687" s="1">
        <v>0</v>
      </c>
      <c r="EZ687" s="1">
        <v>0</v>
      </c>
      <c r="FA687" s="1">
        <v>0</v>
      </c>
      <c r="FD687" s="1">
        <v>0</v>
      </c>
      <c r="FE687" s="1">
        <v>0</v>
      </c>
      <c r="FF687" s="1">
        <v>0</v>
      </c>
      <c r="FH687" s="1">
        <v>9151545600</v>
      </c>
      <c r="FL687" s="1">
        <v>9151545600</v>
      </c>
      <c r="FP687" s="1">
        <v>0</v>
      </c>
    </row>
    <row r="688" spans="1:174" ht="14.4">
      <c r="C688" s="122" t="s">
        <v>119</v>
      </c>
      <c r="D688" s="7">
        <v>13369628823</v>
      </c>
      <c r="E688" s="2">
        <v>120517588502</v>
      </c>
      <c r="F688" s="2">
        <v>133887217325</v>
      </c>
      <c r="G688" s="2">
        <v>133887217197</v>
      </c>
      <c r="H688" s="2">
        <v>128</v>
      </c>
      <c r="I688" s="2">
        <v>133887217325</v>
      </c>
      <c r="J688" s="7">
        <v>0</v>
      </c>
      <c r="K688" s="7"/>
      <c r="L688" s="7"/>
      <c r="O688" s="7">
        <v>473824747</v>
      </c>
      <c r="P688" s="7">
        <v>15634050657</v>
      </c>
      <c r="Q688" s="7">
        <v>16107875404</v>
      </c>
      <c r="S688" s="7"/>
      <c r="T688" s="7">
        <v>3068523966</v>
      </c>
      <c r="U688" s="7">
        <v>34052472130</v>
      </c>
      <c r="V688" s="7">
        <v>37120996096</v>
      </c>
      <c r="Y688" s="7">
        <v>591812083</v>
      </c>
      <c r="Z688" s="7">
        <v>3095970327</v>
      </c>
      <c r="AA688" s="7">
        <v>3687782410</v>
      </c>
      <c r="AD688" s="7">
        <v>592208944</v>
      </c>
      <c r="AE688" s="7">
        <v>7235622780</v>
      </c>
      <c r="AF688" s="7">
        <v>7827831724</v>
      </c>
      <c r="AI688" s="7">
        <v>2679179081</v>
      </c>
      <c r="AJ688" s="7">
        <v>11651382351</v>
      </c>
      <c r="AK688" s="7">
        <v>14330561432</v>
      </c>
      <c r="AN688" s="7">
        <v>240643235</v>
      </c>
      <c r="AO688" s="7">
        <v>2654221964</v>
      </c>
      <c r="AP688" s="7">
        <v>2894865199</v>
      </c>
      <c r="AS688" s="7">
        <v>187884257</v>
      </c>
      <c r="AT688" s="7">
        <v>1602682278</v>
      </c>
      <c r="AU688" s="7">
        <v>1790566535</v>
      </c>
      <c r="AX688" s="7">
        <v>130802735</v>
      </c>
      <c r="AY688" s="7">
        <v>643336202</v>
      </c>
      <c r="AZ688" s="7">
        <v>774138937</v>
      </c>
      <c r="BC688" s="7">
        <v>112443304</v>
      </c>
      <c r="BD688" s="7">
        <v>936614092</v>
      </c>
      <c r="BE688" s="7">
        <v>1049057396</v>
      </c>
      <c r="BH688" s="7">
        <v>1613647983</v>
      </c>
      <c r="BI688" s="7">
        <v>7951977180</v>
      </c>
      <c r="BJ688" s="7">
        <v>9565625163</v>
      </c>
      <c r="BM688" s="7">
        <v>287226431</v>
      </c>
      <c r="BN688" s="7">
        <v>3353623139</v>
      </c>
      <c r="BO688" s="7">
        <v>3640849570</v>
      </c>
      <c r="BR688" s="7">
        <v>209180636</v>
      </c>
      <c r="BS688" s="7">
        <v>1043586167</v>
      </c>
      <c r="BT688" s="7">
        <v>1252766803</v>
      </c>
      <c r="BW688" s="7">
        <v>83713369</v>
      </c>
      <c r="BX688" s="7">
        <v>748754265</v>
      </c>
      <c r="BY688" s="7">
        <v>832467634</v>
      </c>
      <c r="CB688" s="7">
        <v>368965941</v>
      </c>
      <c r="CC688" s="7">
        <v>3522964468</v>
      </c>
      <c r="CD688" s="7">
        <v>3891930409</v>
      </c>
      <c r="CG688" s="7">
        <v>223087394</v>
      </c>
      <c r="CH688" s="7">
        <v>1229179888</v>
      </c>
      <c r="CI688" s="7">
        <v>1452267282</v>
      </c>
      <c r="CL688" s="7">
        <v>395881979</v>
      </c>
      <c r="CM688" s="7">
        <v>1817569623</v>
      </c>
      <c r="CN688" s="7">
        <v>2213451602</v>
      </c>
      <c r="CQ688" s="7">
        <v>25396247</v>
      </c>
      <c r="CR688" s="7">
        <v>364555654</v>
      </c>
      <c r="CS688" s="7">
        <v>389951901</v>
      </c>
      <c r="CV688" s="7">
        <v>70055504</v>
      </c>
      <c r="CW688" s="7">
        <v>620912855</v>
      </c>
      <c r="CX688" s="7">
        <v>690968359</v>
      </c>
      <c r="DA688" s="7">
        <v>246051058</v>
      </c>
      <c r="DB688" s="7">
        <v>2496309476</v>
      </c>
      <c r="DC688" s="7">
        <v>2742360534</v>
      </c>
      <c r="DD688" s="7"/>
      <c r="DE688" s="7"/>
      <c r="DF688" s="7">
        <v>0</v>
      </c>
      <c r="DG688" s="7">
        <v>0</v>
      </c>
      <c r="DH688" s="7">
        <v>0</v>
      </c>
      <c r="DK688" s="7">
        <v>70460697</v>
      </c>
      <c r="DL688" s="7">
        <v>431059331</v>
      </c>
      <c r="DM688" s="7">
        <v>501520028</v>
      </c>
      <c r="DP688" s="7">
        <v>720732257</v>
      </c>
      <c r="DQ688" s="7">
        <v>7526696898</v>
      </c>
      <c r="DR688" s="7">
        <v>8247429155</v>
      </c>
      <c r="DU688" s="7">
        <v>0</v>
      </c>
      <c r="DV688" s="7">
        <v>0</v>
      </c>
      <c r="DW688" s="7">
        <v>0</v>
      </c>
      <c r="DZ688" s="7">
        <v>0</v>
      </c>
      <c r="EA688" s="7">
        <v>0</v>
      </c>
      <c r="EB688" s="7">
        <v>0</v>
      </c>
      <c r="EE688" s="7">
        <v>7989425</v>
      </c>
      <c r="EF688" s="7">
        <v>113948683</v>
      </c>
      <c r="EG688" s="7">
        <v>121938108</v>
      </c>
      <c r="EJ688" s="55">
        <v>969917550</v>
      </c>
      <c r="EK688" s="55">
        <v>11790098094</v>
      </c>
      <c r="EL688" s="55">
        <v>12760015644</v>
      </c>
      <c r="EO688" s="7">
        <v>0</v>
      </c>
      <c r="EP688" s="7">
        <v>0</v>
      </c>
      <c r="EQ688" s="7">
        <v>0</v>
      </c>
      <c r="ET688" s="1">
        <v>0</v>
      </c>
      <c r="EU688" s="1">
        <v>0</v>
      </c>
      <c r="EV688" s="1">
        <v>0</v>
      </c>
      <c r="EY688" s="1">
        <v>0</v>
      </c>
      <c r="EZ688" s="1">
        <v>0</v>
      </c>
      <c r="FA688" s="1">
        <v>0</v>
      </c>
      <c r="FD688" s="1">
        <v>0</v>
      </c>
      <c r="FE688" s="1">
        <v>0</v>
      </c>
      <c r="FF688" s="1">
        <v>0</v>
      </c>
      <c r="FH688" s="1">
        <v>13369628823</v>
      </c>
      <c r="FL688" s="1">
        <v>13369628823</v>
      </c>
      <c r="FP688" s="1">
        <v>0</v>
      </c>
    </row>
    <row r="689" spans="1:172" ht="14.4">
      <c r="C689" s="122" t="s">
        <v>1460</v>
      </c>
      <c r="D689" s="7">
        <v>904158183</v>
      </c>
      <c r="E689" s="2">
        <v>14557304080</v>
      </c>
      <c r="F689" s="2">
        <v>15461462263</v>
      </c>
      <c r="G689" s="2">
        <v>15461462177</v>
      </c>
      <c r="H689" s="2">
        <v>86</v>
      </c>
      <c r="I689" s="2">
        <v>15461462263</v>
      </c>
      <c r="J689" s="7">
        <v>0</v>
      </c>
      <c r="K689" s="7"/>
      <c r="L689" s="7"/>
      <c r="O689" s="7">
        <v>180860644</v>
      </c>
      <c r="P689" s="7">
        <v>10000408947</v>
      </c>
      <c r="Q689" s="7">
        <v>10181269591</v>
      </c>
      <c r="S689" s="7"/>
      <c r="T689" s="7">
        <v>263124895</v>
      </c>
      <c r="U689" s="7">
        <v>879711839</v>
      </c>
      <c r="V689" s="7">
        <v>1142836734</v>
      </c>
      <c r="Y689" s="7">
        <v>16797196</v>
      </c>
      <c r="Z689" s="7">
        <v>293789783</v>
      </c>
      <c r="AA689" s="7">
        <v>310586979</v>
      </c>
      <c r="AD689" s="7">
        <v>37817147</v>
      </c>
      <c r="AE689" s="7">
        <v>300845771</v>
      </c>
      <c r="AF689" s="7">
        <v>338662918</v>
      </c>
      <c r="AI689" s="7">
        <v>89235028</v>
      </c>
      <c r="AJ689" s="7">
        <v>307475227</v>
      </c>
      <c r="AK689" s="7">
        <v>396710255</v>
      </c>
      <c r="AN689" s="7">
        <v>12626365</v>
      </c>
      <c r="AO689" s="7">
        <v>102058200</v>
      </c>
      <c r="AP689" s="7">
        <v>114684565</v>
      </c>
      <c r="AS689" s="7">
        <v>13351272</v>
      </c>
      <c r="AT689" s="7">
        <v>129516135</v>
      </c>
      <c r="AU689" s="7">
        <v>142867407</v>
      </c>
      <c r="AX689" s="7">
        <v>14261578</v>
      </c>
      <c r="AY689" s="7">
        <v>72315356</v>
      </c>
      <c r="AZ689" s="7">
        <v>86576934</v>
      </c>
      <c r="BC689" s="7">
        <v>5819799</v>
      </c>
      <c r="BD689" s="7">
        <v>53110395</v>
      </c>
      <c r="BE689" s="7">
        <v>58930194</v>
      </c>
      <c r="BH689" s="7">
        <v>72652512</v>
      </c>
      <c r="BI689" s="7">
        <v>352871616</v>
      </c>
      <c r="BJ689" s="7">
        <v>425524128</v>
      </c>
      <c r="BM689" s="7">
        <v>16982973</v>
      </c>
      <c r="BN689" s="7">
        <v>123309314</v>
      </c>
      <c r="BO689" s="7">
        <v>140292287</v>
      </c>
      <c r="BR689" s="7">
        <v>21331275</v>
      </c>
      <c r="BS689" s="7">
        <v>87276984</v>
      </c>
      <c r="BT689" s="7">
        <v>108608259</v>
      </c>
      <c r="BW689" s="7">
        <v>5972437</v>
      </c>
      <c r="BX689" s="7">
        <v>46657171</v>
      </c>
      <c r="BY689" s="7">
        <v>52629608</v>
      </c>
      <c r="CB689" s="7">
        <v>29603872</v>
      </c>
      <c r="CC689" s="7">
        <v>316746861</v>
      </c>
      <c r="CD689" s="7">
        <v>346350733</v>
      </c>
      <c r="CG689" s="7">
        <v>20362434</v>
      </c>
      <c r="CH689" s="7">
        <v>46074583</v>
      </c>
      <c r="CI689" s="7">
        <v>66437017</v>
      </c>
      <c r="CL689" s="7">
        <v>5993444</v>
      </c>
      <c r="CM689" s="7">
        <v>71323206</v>
      </c>
      <c r="CN689" s="7">
        <v>77316650</v>
      </c>
      <c r="CQ689" s="7">
        <v>2868447</v>
      </c>
      <c r="CR689" s="7">
        <v>29940149</v>
      </c>
      <c r="CS689" s="7">
        <v>32808596</v>
      </c>
      <c r="CV689" s="7">
        <v>1621584</v>
      </c>
      <c r="CW689" s="7">
        <v>82486384</v>
      </c>
      <c r="CX689" s="7">
        <v>84107968</v>
      </c>
      <c r="DA689" s="7">
        <v>7718881</v>
      </c>
      <c r="DB689" s="7">
        <v>193682445</v>
      </c>
      <c r="DC689" s="7">
        <v>201401326</v>
      </c>
      <c r="DD689" s="7"/>
      <c r="DE689" s="7"/>
      <c r="DF689" s="7">
        <v>0</v>
      </c>
      <c r="DG689" s="7">
        <v>7181</v>
      </c>
      <c r="DH689" s="7">
        <v>7181</v>
      </c>
      <c r="DK689" s="7">
        <v>9677348</v>
      </c>
      <c r="DL689" s="7">
        <v>12764390</v>
      </c>
      <c r="DM689" s="7">
        <v>22441738</v>
      </c>
      <c r="DP689" s="7">
        <v>52208316</v>
      </c>
      <c r="DQ689" s="7">
        <v>635005790</v>
      </c>
      <c r="DR689" s="7">
        <v>687214106</v>
      </c>
      <c r="DU689" s="7">
        <v>0</v>
      </c>
      <c r="DV689" s="7">
        <v>0</v>
      </c>
      <c r="DW689" s="7">
        <v>0</v>
      </c>
      <c r="DZ689" s="7">
        <v>0</v>
      </c>
      <c r="EA689" s="7">
        <v>72742</v>
      </c>
      <c r="EB689" s="7">
        <v>72742</v>
      </c>
      <c r="EE689" s="7">
        <v>-613333</v>
      </c>
      <c r="EF689" s="7">
        <v>11451383</v>
      </c>
      <c r="EG689" s="7">
        <v>10838050</v>
      </c>
      <c r="EJ689" s="55">
        <v>23884069</v>
      </c>
      <c r="EK689" s="55">
        <v>408399487</v>
      </c>
      <c r="EL689" s="55">
        <v>432283556</v>
      </c>
      <c r="EO689" s="7">
        <v>0</v>
      </c>
      <c r="EP689" s="7">
        <v>0</v>
      </c>
      <c r="EQ689" s="7">
        <v>0</v>
      </c>
      <c r="ET689" s="1">
        <v>0</v>
      </c>
      <c r="EU689" s="1">
        <v>2741</v>
      </c>
      <c r="EV689" s="1">
        <v>2741</v>
      </c>
      <c r="EY689" s="1">
        <v>0</v>
      </c>
      <c r="EZ689" s="1">
        <v>0</v>
      </c>
      <c r="FA689" s="1">
        <v>0</v>
      </c>
      <c r="FD689" s="1">
        <v>0</v>
      </c>
      <c r="FE689" s="1">
        <v>0</v>
      </c>
      <c r="FF689" s="1">
        <v>0</v>
      </c>
      <c r="FH689" s="1">
        <v>904158183</v>
      </c>
      <c r="FL689" s="1">
        <v>904158183</v>
      </c>
      <c r="FP689" s="1">
        <v>0</v>
      </c>
    </row>
    <row r="690" spans="1:172" ht="14.4">
      <c r="C690" s="122" t="s">
        <v>138</v>
      </c>
      <c r="D690" s="7">
        <v>723470729</v>
      </c>
      <c r="E690" s="2">
        <v>9661497633</v>
      </c>
      <c r="F690" s="2">
        <v>10384968362</v>
      </c>
      <c r="G690" s="2">
        <v>10384968365</v>
      </c>
      <c r="H690" s="2">
        <v>-3</v>
      </c>
      <c r="I690" s="2">
        <v>10384968362</v>
      </c>
      <c r="J690" s="7">
        <v>0</v>
      </c>
      <c r="K690" s="7"/>
      <c r="L690" s="7"/>
      <c r="O690" s="7">
        <v>534704605</v>
      </c>
      <c r="P690" s="7">
        <v>6948540667</v>
      </c>
      <c r="Q690" s="7">
        <v>7483245272</v>
      </c>
      <c r="S690" s="7"/>
      <c r="T690" s="7">
        <v>0</v>
      </c>
      <c r="U690" s="7">
        <v>1248336796</v>
      </c>
      <c r="V690" s="7">
        <v>1248336796</v>
      </c>
      <c r="Y690" s="7">
        <v>9500000</v>
      </c>
      <c r="Z690" s="7">
        <v>90152664</v>
      </c>
      <c r="AA690" s="7">
        <v>99652664</v>
      </c>
      <c r="AD690" s="7">
        <v>0</v>
      </c>
      <c r="AE690" s="7">
        <v>14700000</v>
      </c>
      <c r="AF690" s="7">
        <v>14700000</v>
      </c>
      <c r="AI690" s="7">
        <v>-500000</v>
      </c>
      <c r="AJ690" s="7">
        <v>118774171</v>
      </c>
      <c r="AK690" s="7">
        <v>118274171</v>
      </c>
      <c r="AN690" s="7">
        <v>33650300</v>
      </c>
      <c r="AO690" s="7">
        <v>41430103</v>
      </c>
      <c r="AP690" s="7">
        <v>75080403</v>
      </c>
      <c r="AS690" s="7">
        <v>17000000</v>
      </c>
      <c r="AT690" s="7">
        <v>91952172</v>
      </c>
      <c r="AU690" s="7">
        <v>108952172</v>
      </c>
      <c r="AX690" s="7">
        <v>-500000</v>
      </c>
      <c r="AY690" s="7">
        <v>21869799</v>
      </c>
      <c r="AZ690" s="7">
        <v>21369799</v>
      </c>
      <c r="BC690" s="7">
        <v>1314000</v>
      </c>
      <c r="BD690" s="7">
        <v>63902165</v>
      </c>
      <c r="BE690" s="7">
        <v>65216165</v>
      </c>
      <c r="BH690" s="7">
        <v>24945670</v>
      </c>
      <c r="BI690" s="7">
        <v>57522117</v>
      </c>
      <c r="BJ690" s="7">
        <v>82467787</v>
      </c>
      <c r="BM690" s="7">
        <v>29500000</v>
      </c>
      <c r="BN690" s="7">
        <v>35450423</v>
      </c>
      <c r="BO690" s="7">
        <v>64950423</v>
      </c>
      <c r="BR690" s="7">
        <v>0</v>
      </c>
      <c r="BS690" s="7">
        <v>40459563</v>
      </c>
      <c r="BT690" s="7">
        <v>40459563</v>
      </c>
      <c r="BW690" s="7">
        <v>2500000</v>
      </c>
      <c r="BX690" s="7">
        <v>40576038</v>
      </c>
      <c r="BY690" s="7">
        <v>43076038</v>
      </c>
      <c r="CB690" s="7">
        <v>6250000</v>
      </c>
      <c r="CC690" s="7">
        <v>52521172</v>
      </c>
      <c r="CD690" s="7">
        <v>58771172</v>
      </c>
      <c r="CG690" s="7">
        <v>0</v>
      </c>
      <c r="CH690" s="7">
        <v>65686867</v>
      </c>
      <c r="CI690" s="7">
        <v>65686867</v>
      </c>
      <c r="CL690" s="7">
        <v>22635950</v>
      </c>
      <c r="CM690" s="7">
        <v>281192830</v>
      </c>
      <c r="CN690" s="7">
        <v>303828780</v>
      </c>
      <c r="CQ690" s="7">
        <v>0</v>
      </c>
      <c r="CR690" s="7">
        <v>15300000</v>
      </c>
      <c r="CS690" s="7">
        <v>15300000</v>
      </c>
      <c r="CV690" s="7">
        <v>450000</v>
      </c>
      <c r="CW690" s="7">
        <v>43305449</v>
      </c>
      <c r="CX690" s="7">
        <v>43755449</v>
      </c>
      <c r="DA690" s="7">
        <v>1500000</v>
      </c>
      <c r="DB690" s="7">
        <v>141119201</v>
      </c>
      <c r="DC690" s="7">
        <v>142619201</v>
      </c>
      <c r="DD690" s="7"/>
      <c r="DE690" s="7"/>
      <c r="DF690" s="7">
        <v>0</v>
      </c>
      <c r="DG690" s="7">
        <v>0</v>
      </c>
      <c r="DH690" s="7">
        <v>0</v>
      </c>
      <c r="DK690" s="7">
        <v>0</v>
      </c>
      <c r="DL690" s="7">
        <v>32728133</v>
      </c>
      <c r="DM690" s="7">
        <v>32728133</v>
      </c>
      <c r="DP690" s="7">
        <v>40997704</v>
      </c>
      <c r="DQ690" s="7">
        <v>179624803</v>
      </c>
      <c r="DR690" s="7">
        <v>220622507</v>
      </c>
      <c r="DU690" s="7">
        <v>0</v>
      </c>
      <c r="DV690" s="7">
        <v>0</v>
      </c>
      <c r="DW690" s="7">
        <v>0</v>
      </c>
      <c r="DZ690" s="7">
        <v>0</v>
      </c>
      <c r="EA690" s="7">
        <v>0</v>
      </c>
      <c r="EB690" s="7">
        <v>0</v>
      </c>
      <c r="EE690" s="7">
        <v>0</v>
      </c>
      <c r="EF690" s="7">
        <v>0</v>
      </c>
      <c r="EG690" s="7">
        <v>0</v>
      </c>
      <c r="EJ690" s="55">
        <v>-477500</v>
      </c>
      <c r="EK690" s="55">
        <v>36352500</v>
      </c>
      <c r="EL690" s="55">
        <v>35875000</v>
      </c>
      <c r="EO690" s="7">
        <v>0</v>
      </c>
      <c r="EP690" s="7">
        <v>0</v>
      </c>
      <c r="EQ690" s="7">
        <v>0</v>
      </c>
      <c r="ET690" s="1">
        <v>0</v>
      </c>
      <c r="EU690" s="1">
        <v>0</v>
      </c>
      <c r="EV690" s="1">
        <v>0</v>
      </c>
      <c r="EY690" s="1">
        <v>0</v>
      </c>
      <c r="EZ690" s="1">
        <v>0</v>
      </c>
      <c r="FA690" s="1">
        <v>0</v>
      </c>
      <c r="FD690" s="1">
        <v>0</v>
      </c>
      <c r="FE690" s="1">
        <v>0</v>
      </c>
      <c r="FF690" s="1">
        <v>0</v>
      </c>
      <c r="FH690" s="1">
        <v>723470729</v>
      </c>
      <c r="FL690" s="1">
        <v>723470729</v>
      </c>
      <c r="FP690" s="1">
        <v>0</v>
      </c>
    </row>
    <row r="691" spans="1:172" ht="14.4">
      <c r="C691" s="122" t="s">
        <v>141</v>
      </c>
      <c r="D691" s="7">
        <v>12383393862</v>
      </c>
      <c r="E691" s="2">
        <v>66468831616</v>
      </c>
      <c r="F691" s="2">
        <v>78852225478</v>
      </c>
      <c r="G691" s="2">
        <v>78852225493</v>
      </c>
      <c r="H691" s="2">
        <v>-15</v>
      </c>
      <c r="I691" s="2">
        <v>78852225478</v>
      </c>
      <c r="J691" s="7">
        <v>0</v>
      </c>
      <c r="K691" s="7"/>
      <c r="L691" s="7"/>
      <c r="O691" s="7">
        <v>11319649520</v>
      </c>
      <c r="P691" s="7">
        <v>53640518907</v>
      </c>
      <c r="Q691" s="7">
        <v>63684132311</v>
      </c>
      <c r="S691" s="7"/>
      <c r="T691" s="7">
        <v>128988362</v>
      </c>
      <c r="U691" s="7">
        <v>1944154942</v>
      </c>
      <c r="V691" s="7">
        <v>2073143304</v>
      </c>
      <c r="Y691" s="7">
        <v>62080046</v>
      </c>
      <c r="Z691" s="7">
        <v>1085233636</v>
      </c>
      <c r="AA691" s="7">
        <v>1147313682</v>
      </c>
      <c r="AD691" s="7">
        <v>46180034</v>
      </c>
      <c r="AE691" s="7">
        <v>774775172</v>
      </c>
      <c r="AF691" s="7">
        <v>820955206</v>
      </c>
      <c r="AI691" s="7">
        <v>47764194</v>
      </c>
      <c r="AJ691" s="7">
        <v>571032723</v>
      </c>
      <c r="AK691" s="7">
        <v>618796917</v>
      </c>
      <c r="AN691" s="7">
        <v>23596827</v>
      </c>
      <c r="AO691" s="7">
        <v>196772805</v>
      </c>
      <c r="AP691" s="7">
        <v>220369632</v>
      </c>
      <c r="AS691" s="7">
        <v>32213277</v>
      </c>
      <c r="AT691" s="7">
        <v>529631289</v>
      </c>
      <c r="AU691" s="7">
        <v>561844566</v>
      </c>
      <c r="AX691" s="7">
        <v>22266001</v>
      </c>
      <c r="AY691" s="7">
        <v>331670487</v>
      </c>
      <c r="AZ691" s="7">
        <v>353936488</v>
      </c>
      <c r="BC691" s="7">
        <v>17613203</v>
      </c>
      <c r="BD691" s="7">
        <v>245457372</v>
      </c>
      <c r="BE691" s="7">
        <v>263070575</v>
      </c>
      <c r="BH691" s="7">
        <v>65882993</v>
      </c>
      <c r="BI691" s="7">
        <v>1211581363</v>
      </c>
      <c r="BJ691" s="7">
        <v>1277464356</v>
      </c>
      <c r="BM691" s="7">
        <v>115512047</v>
      </c>
      <c r="BN691" s="7">
        <v>1310710520</v>
      </c>
      <c r="BO691" s="7">
        <v>1426222567</v>
      </c>
      <c r="BR691" s="7">
        <v>44636069</v>
      </c>
      <c r="BS691" s="7">
        <v>575782352</v>
      </c>
      <c r="BT691" s="7">
        <v>620418421</v>
      </c>
      <c r="BW691" s="7">
        <v>30136047</v>
      </c>
      <c r="BX691" s="7">
        <v>486747046</v>
      </c>
      <c r="BY691" s="7">
        <v>516883093</v>
      </c>
      <c r="CB691" s="7">
        <v>96530791</v>
      </c>
      <c r="CC691" s="7">
        <v>996544671</v>
      </c>
      <c r="CD691" s="7">
        <v>1093075462</v>
      </c>
      <c r="CG691" s="7">
        <v>31699253</v>
      </c>
      <c r="CH691" s="7">
        <v>404620837</v>
      </c>
      <c r="CI691" s="7">
        <v>436320090</v>
      </c>
      <c r="CL691" s="7">
        <v>67410588</v>
      </c>
      <c r="CM691" s="7">
        <v>480582581</v>
      </c>
      <c r="CN691" s="7">
        <v>547993169</v>
      </c>
      <c r="CQ691" s="7">
        <v>6001002</v>
      </c>
      <c r="CR691" s="7">
        <v>90402713</v>
      </c>
      <c r="CS691" s="7">
        <v>96403715</v>
      </c>
      <c r="CV691" s="7">
        <v>28232585</v>
      </c>
      <c r="CW691" s="7">
        <v>448427261</v>
      </c>
      <c r="CX691" s="7">
        <v>476659846</v>
      </c>
      <c r="DA691" s="7">
        <v>50337387</v>
      </c>
      <c r="DB691" s="7">
        <v>689049395</v>
      </c>
      <c r="DC691" s="7">
        <v>739386782</v>
      </c>
      <c r="DD691" s="7"/>
      <c r="DE691" s="7"/>
      <c r="DF691" s="7">
        <v>0</v>
      </c>
      <c r="DG691" s="7">
        <v>0</v>
      </c>
      <c r="DH691" s="7">
        <v>0</v>
      </c>
      <c r="DK691" s="7">
        <v>17063711</v>
      </c>
      <c r="DL691" s="7">
        <v>246221788</v>
      </c>
      <c r="DM691" s="7">
        <v>263285499</v>
      </c>
      <c r="DP691" s="7">
        <v>78123488</v>
      </c>
      <c r="DQ691" s="7">
        <v>929294180</v>
      </c>
      <c r="DR691" s="7">
        <v>1007417668</v>
      </c>
      <c r="DU691" s="7">
        <v>0</v>
      </c>
      <c r="DV691" s="7">
        <v>0</v>
      </c>
      <c r="DW691" s="7">
        <v>0</v>
      </c>
      <c r="DZ691" s="7">
        <v>0</v>
      </c>
      <c r="EA691" s="7">
        <v>0</v>
      </c>
      <c r="EB691" s="7">
        <v>0</v>
      </c>
      <c r="EE691" s="7">
        <v>0</v>
      </c>
      <c r="EF691" s="7">
        <v>33000</v>
      </c>
      <c r="EG691" s="7">
        <v>33000</v>
      </c>
      <c r="EJ691" s="55">
        <v>51476437</v>
      </c>
      <c r="EK691" s="55">
        <v>555622692</v>
      </c>
      <c r="EL691" s="55">
        <v>607099129</v>
      </c>
      <c r="EO691" s="7">
        <v>0</v>
      </c>
      <c r="EP691" s="7">
        <v>0</v>
      </c>
      <c r="EQ691" s="7">
        <v>0</v>
      </c>
      <c r="ET691" s="1">
        <v>0</v>
      </c>
      <c r="EU691" s="1">
        <v>0</v>
      </c>
      <c r="EV691" s="1">
        <v>0</v>
      </c>
      <c r="EY691" s="1">
        <v>0</v>
      </c>
      <c r="EZ691" s="1">
        <v>0</v>
      </c>
      <c r="FA691" s="1">
        <v>0</v>
      </c>
      <c r="FD691" s="1">
        <v>0</v>
      </c>
      <c r="FE691" s="1">
        <v>0</v>
      </c>
      <c r="FF691" s="1">
        <v>0</v>
      </c>
      <c r="FH691" s="1">
        <v>12383393862</v>
      </c>
      <c r="FL691" s="1">
        <v>12383393862</v>
      </c>
      <c r="FP691" s="1">
        <v>0</v>
      </c>
    </row>
    <row r="692" spans="1:172" ht="14.4">
      <c r="C692" s="122" t="s">
        <v>144</v>
      </c>
      <c r="D692" s="7">
        <v>1586777694</v>
      </c>
      <c r="E692" s="2">
        <v>14658187337</v>
      </c>
      <c r="F692" s="2">
        <v>16244965031</v>
      </c>
      <c r="G692" s="2">
        <v>16244965056</v>
      </c>
      <c r="H692" s="2">
        <v>-25</v>
      </c>
      <c r="I692" s="2">
        <v>16244965031</v>
      </c>
      <c r="J692" s="7">
        <v>0</v>
      </c>
      <c r="K692" s="7"/>
      <c r="L692" s="7"/>
      <c r="O692" s="7">
        <v>1019108702</v>
      </c>
      <c r="P692" s="7">
        <v>10418198627</v>
      </c>
      <c r="Q692" s="7">
        <v>11437307329</v>
      </c>
      <c r="S692" s="7"/>
      <c r="T692" s="7">
        <v>38761507</v>
      </c>
      <c r="U692" s="7">
        <v>508726829</v>
      </c>
      <c r="V692" s="7">
        <v>547488336</v>
      </c>
      <c r="Y692" s="7">
        <v>80778505</v>
      </c>
      <c r="Z692" s="7">
        <v>185178135</v>
      </c>
      <c r="AA692" s="7">
        <v>265956640</v>
      </c>
      <c r="AD692" s="7">
        <v>16508314</v>
      </c>
      <c r="AE692" s="7">
        <v>144801768</v>
      </c>
      <c r="AF692" s="7">
        <v>161310082</v>
      </c>
      <c r="AI692" s="7">
        <v>45197787</v>
      </c>
      <c r="AJ692" s="7">
        <v>230068809</v>
      </c>
      <c r="AK692" s="7">
        <v>275266596</v>
      </c>
      <c r="AN692" s="7">
        <v>17881447</v>
      </c>
      <c r="AO692" s="7">
        <v>54271302</v>
      </c>
      <c r="AP692" s="7">
        <v>72152749</v>
      </c>
      <c r="AS692" s="7">
        <v>27126408</v>
      </c>
      <c r="AT692" s="7">
        <v>193846847</v>
      </c>
      <c r="AU692" s="7">
        <v>220973255</v>
      </c>
      <c r="AX692" s="7">
        <v>4844615</v>
      </c>
      <c r="AY692" s="7">
        <v>40956782</v>
      </c>
      <c r="AZ692" s="7">
        <v>45801397</v>
      </c>
      <c r="BC692" s="7">
        <v>10253381</v>
      </c>
      <c r="BD692" s="7">
        <v>99928837</v>
      </c>
      <c r="BE692" s="7">
        <v>110182218</v>
      </c>
      <c r="BH692" s="7">
        <v>109194019</v>
      </c>
      <c r="BI692" s="7">
        <v>695157709</v>
      </c>
      <c r="BJ692" s="7">
        <v>804351728</v>
      </c>
      <c r="BM692" s="7">
        <v>38474547</v>
      </c>
      <c r="BN692" s="7">
        <v>256702521</v>
      </c>
      <c r="BO692" s="7">
        <v>295177068</v>
      </c>
      <c r="BR692" s="7">
        <v>26716628</v>
      </c>
      <c r="BS692" s="7">
        <v>203784202</v>
      </c>
      <c r="BT692" s="7">
        <v>230500830</v>
      </c>
      <c r="BW692" s="7">
        <v>14566831</v>
      </c>
      <c r="BX692" s="7">
        <v>115068299</v>
      </c>
      <c r="BY692" s="7">
        <v>129635130</v>
      </c>
      <c r="CB692" s="7">
        <v>43629389</v>
      </c>
      <c r="CC692" s="7">
        <v>322503725</v>
      </c>
      <c r="CD692" s="7">
        <v>366133114</v>
      </c>
      <c r="CG692" s="7">
        <v>12686722</v>
      </c>
      <c r="CH692" s="7">
        <v>153450574</v>
      </c>
      <c r="CI692" s="7">
        <v>166137296</v>
      </c>
      <c r="CL692" s="7">
        <v>10602362</v>
      </c>
      <c r="CM692" s="7">
        <v>154584524</v>
      </c>
      <c r="CN692" s="7">
        <v>165186886</v>
      </c>
      <c r="CQ692" s="7">
        <v>979334</v>
      </c>
      <c r="CR692" s="7">
        <v>5079674</v>
      </c>
      <c r="CS692" s="7">
        <v>6059008</v>
      </c>
      <c r="CV692" s="7">
        <v>8859201</v>
      </c>
      <c r="CW692" s="7">
        <v>100512817</v>
      </c>
      <c r="CX692" s="7">
        <v>109372018</v>
      </c>
      <c r="DA692" s="7">
        <v>11303489</v>
      </c>
      <c r="DB692" s="7">
        <v>170501187</v>
      </c>
      <c r="DC692" s="7">
        <v>181804676</v>
      </c>
      <c r="DD692" s="7"/>
      <c r="DE692" s="7"/>
      <c r="DF692" s="7">
        <v>0</v>
      </c>
      <c r="DG692" s="7">
        <v>0</v>
      </c>
      <c r="DH692" s="7">
        <v>0</v>
      </c>
      <c r="DK692" s="7">
        <v>216667</v>
      </c>
      <c r="DL692" s="7">
        <v>2383337</v>
      </c>
      <c r="DM692" s="7">
        <v>2600004</v>
      </c>
      <c r="DP692" s="7">
        <v>20018949</v>
      </c>
      <c r="DQ692" s="7">
        <v>317297095</v>
      </c>
      <c r="DR692" s="7">
        <v>337316044</v>
      </c>
      <c r="DU692" s="7">
        <v>0</v>
      </c>
      <c r="DV692" s="7">
        <v>0</v>
      </c>
      <c r="DW692" s="7">
        <v>0</v>
      </c>
      <c r="DZ692" s="7">
        <v>0</v>
      </c>
      <c r="EA692" s="7">
        <v>0</v>
      </c>
      <c r="EB692" s="7">
        <v>0</v>
      </c>
      <c r="EE692" s="7">
        <v>2298686</v>
      </c>
      <c r="EF692" s="7">
        <v>12641945</v>
      </c>
      <c r="EG692" s="7">
        <v>14940631</v>
      </c>
      <c r="EJ692" s="55">
        <v>26770204</v>
      </c>
      <c r="EK692" s="55">
        <v>272541792</v>
      </c>
      <c r="EL692" s="55">
        <v>299311996</v>
      </c>
      <c r="EO692" s="7">
        <v>0</v>
      </c>
      <c r="EP692" s="7">
        <v>0</v>
      </c>
      <c r="EQ692" s="7">
        <v>0</v>
      </c>
      <c r="ET692" s="1">
        <v>0</v>
      </c>
      <c r="EU692" s="1">
        <v>0</v>
      </c>
      <c r="EV692" s="1">
        <v>0</v>
      </c>
      <c r="EY692" s="1">
        <v>0</v>
      </c>
      <c r="EZ692" s="1">
        <v>0</v>
      </c>
      <c r="FA692" s="1">
        <v>0</v>
      </c>
      <c r="FD692" s="1">
        <v>0</v>
      </c>
      <c r="FE692" s="1">
        <v>0</v>
      </c>
      <c r="FF692" s="1">
        <v>0</v>
      </c>
      <c r="FH692" s="1">
        <v>1586777694</v>
      </c>
      <c r="FK692" s="1">
        <v>14545616555</v>
      </c>
      <c r="FL692" s="1">
        <v>1586777694</v>
      </c>
      <c r="FP692" s="1">
        <v>0</v>
      </c>
    </row>
    <row r="693" spans="1:172" ht="14.4">
      <c r="C693" s="126" t="s">
        <v>1461</v>
      </c>
      <c r="D693" s="8">
        <v>38118974891</v>
      </c>
      <c r="E693" s="8">
        <v>280091359900</v>
      </c>
      <c r="F693" s="8">
        <v>318210334791</v>
      </c>
      <c r="G693" s="2">
        <v>318210334543</v>
      </c>
      <c r="H693" s="8">
        <v>248</v>
      </c>
      <c r="I693" s="2">
        <v>318210334791</v>
      </c>
      <c r="J693" s="7">
        <v>0</v>
      </c>
      <c r="K693" s="7"/>
      <c r="L693" s="7"/>
      <c r="O693" s="8">
        <v>13562286406</v>
      </c>
      <c r="P693" s="8">
        <v>97441462684</v>
      </c>
      <c r="Q693" s="8">
        <v>109727712974</v>
      </c>
      <c r="S693" s="7"/>
      <c r="T693" s="8">
        <v>6103650414</v>
      </c>
      <c r="U693" s="8">
        <v>50606596285</v>
      </c>
      <c r="V693" s="8">
        <v>56710246699</v>
      </c>
      <c r="Y693" s="8">
        <v>1271719721</v>
      </c>
      <c r="Z693" s="8">
        <v>7458079571</v>
      </c>
      <c r="AA693" s="8">
        <v>8729799292</v>
      </c>
      <c r="AD693" s="8">
        <v>1077753394</v>
      </c>
      <c r="AE693" s="8">
        <v>12478132077</v>
      </c>
      <c r="AF693" s="8">
        <v>13555885471</v>
      </c>
      <c r="AI693" s="8">
        <v>4776721806</v>
      </c>
      <c r="AJ693" s="8">
        <v>19734997798</v>
      </c>
      <c r="AK693" s="8">
        <v>24511719604</v>
      </c>
      <c r="AN693" s="8">
        <v>394251621</v>
      </c>
      <c r="AO693" s="8">
        <v>3648746610</v>
      </c>
      <c r="AP693" s="8">
        <v>4042998231</v>
      </c>
      <c r="AS693" s="8">
        <v>523846008</v>
      </c>
      <c r="AT693" s="8">
        <v>4653263424</v>
      </c>
      <c r="AU693" s="8">
        <v>5177109432</v>
      </c>
      <c r="AX693" s="8">
        <v>283330433</v>
      </c>
      <c r="AY693" s="8">
        <v>1737754959</v>
      </c>
      <c r="AZ693" s="8">
        <v>2021085392</v>
      </c>
      <c r="BC693" s="8">
        <v>262729925</v>
      </c>
      <c r="BD693" s="8">
        <v>2302340673</v>
      </c>
      <c r="BE693" s="8">
        <v>2565070598</v>
      </c>
      <c r="BH693" s="8">
        <v>2198509738</v>
      </c>
      <c r="BI693" s="8">
        <v>12357472052</v>
      </c>
      <c r="BJ693" s="8">
        <v>14555981790</v>
      </c>
      <c r="BM693" s="8">
        <v>744563441</v>
      </c>
      <c r="BN693" s="8">
        <v>5818673768</v>
      </c>
      <c r="BO693" s="8">
        <v>6563237209</v>
      </c>
      <c r="BR693" s="8">
        <v>611664429</v>
      </c>
      <c r="BS693" s="8">
        <v>3111203635</v>
      </c>
      <c r="BT693" s="8">
        <v>3722868064</v>
      </c>
      <c r="BW693" s="8">
        <v>203502392</v>
      </c>
      <c r="BX693" s="8">
        <v>1933570590</v>
      </c>
      <c r="BY693" s="8">
        <v>2137072982</v>
      </c>
      <c r="CB693" s="8">
        <v>763423185</v>
      </c>
      <c r="CC693" s="8">
        <v>7844929582</v>
      </c>
      <c r="CD693" s="8">
        <v>8608352767</v>
      </c>
      <c r="CG693" s="8">
        <v>360998369</v>
      </c>
      <c r="CH693" s="8">
        <v>2423235574</v>
      </c>
      <c r="CI693" s="8">
        <v>2784233943</v>
      </c>
      <c r="CL693" s="8">
        <v>1092342416</v>
      </c>
      <c r="CM693" s="8">
        <v>5324795108</v>
      </c>
      <c r="CN693" s="8">
        <v>6417137524</v>
      </c>
      <c r="CQ693" s="8">
        <v>55825178</v>
      </c>
      <c r="CR693" s="8">
        <v>808128776</v>
      </c>
      <c r="CS693" s="8">
        <v>863953954</v>
      </c>
      <c r="CV693" s="8">
        <v>178670430</v>
      </c>
      <c r="CW693" s="8">
        <v>2180369831</v>
      </c>
      <c r="CX693" s="8">
        <v>2359040261</v>
      </c>
      <c r="DA693" s="8">
        <v>502960096</v>
      </c>
      <c r="DB693" s="8">
        <v>5594255047</v>
      </c>
      <c r="DC693" s="8">
        <v>6097215143</v>
      </c>
      <c r="DD693" s="8"/>
      <c r="DE693" s="8"/>
      <c r="DF693" s="8">
        <v>0</v>
      </c>
      <c r="DG693" s="8">
        <v>7181</v>
      </c>
      <c r="DH693" s="8">
        <v>7181</v>
      </c>
      <c r="DK693" s="8">
        <v>151929989</v>
      </c>
      <c r="DL693" s="8">
        <v>1132927902</v>
      </c>
      <c r="DM693" s="8">
        <v>1284857891</v>
      </c>
      <c r="DP693" s="8">
        <v>1250463207</v>
      </c>
      <c r="DQ693" s="8">
        <v>11967809797</v>
      </c>
      <c r="DR693" s="8">
        <v>13218273004</v>
      </c>
      <c r="DU693" s="8">
        <v>0</v>
      </c>
      <c r="DV693" s="8">
        <v>0</v>
      </c>
      <c r="DW693" s="8">
        <v>0</v>
      </c>
      <c r="DZ693" s="8">
        <v>0</v>
      </c>
      <c r="EA693" s="8">
        <v>72742</v>
      </c>
      <c r="EB693" s="8">
        <v>72742</v>
      </c>
      <c r="EE693" s="8">
        <v>19322776</v>
      </c>
      <c r="EF693" s="8">
        <v>256643623</v>
      </c>
      <c r="EG693" s="8">
        <v>275966399</v>
      </c>
      <c r="EJ693" s="55">
        <v>1728509517</v>
      </c>
      <c r="EK693" s="55">
        <v>20551923986</v>
      </c>
      <c r="EL693" s="55">
        <v>22280433503</v>
      </c>
      <c r="EO693" s="8">
        <v>0</v>
      </c>
      <c r="EP693" s="8">
        <v>0</v>
      </c>
      <c r="EQ693" s="8">
        <v>0</v>
      </c>
      <c r="ET693" s="1">
        <v>0</v>
      </c>
      <c r="EU693" s="1">
        <v>2741</v>
      </c>
      <c r="EV693" s="1">
        <v>2741</v>
      </c>
      <c r="EY693" s="1">
        <v>0</v>
      </c>
      <c r="EZ693" s="1">
        <v>0</v>
      </c>
      <c r="FA693" s="1">
        <v>0</v>
      </c>
      <c r="FD693" s="1">
        <v>0</v>
      </c>
      <c r="FE693" s="1">
        <v>0</v>
      </c>
      <c r="FF693" s="1">
        <v>0</v>
      </c>
      <c r="FH693" s="1">
        <v>38118974891</v>
      </c>
      <c r="FL693" s="1">
        <v>38118974891</v>
      </c>
      <c r="FP693" s="1">
        <v>0</v>
      </c>
    </row>
    <row r="694" spans="1:172" ht="14.4">
      <c r="C694" s="122"/>
      <c r="E694" s="2"/>
      <c r="F694" s="2"/>
      <c r="G694" s="2"/>
      <c r="H694" s="2">
        <v>0</v>
      </c>
      <c r="I694" s="2"/>
      <c r="J694" s="7"/>
      <c r="K694" s="7"/>
      <c r="L694" s="7"/>
      <c r="S694" s="7"/>
      <c r="FH694" s="1">
        <v>0</v>
      </c>
      <c r="FL694" s="1">
        <v>0</v>
      </c>
      <c r="FP694" s="1">
        <v>0</v>
      </c>
    </row>
    <row r="695" spans="1:172" ht="14.4">
      <c r="C695" s="122"/>
      <c r="E695" s="2"/>
      <c r="F695" s="2"/>
      <c r="G695" s="2"/>
      <c r="H695" s="2">
        <v>0</v>
      </c>
      <c r="I695" s="2"/>
      <c r="J695" s="7"/>
      <c r="K695" s="7"/>
      <c r="L695" s="7"/>
      <c r="S695" s="7"/>
      <c r="FH695" s="1">
        <v>0</v>
      </c>
    </row>
    <row r="696" spans="1:172" ht="13.8">
      <c r="C696" s="37" t="s">
        <v>24443</v>
      </c>
      <c r="D696" s="1">
        <v>0</v>
      </c>
      <c r="E696" s="2">
        <v>1795984341</v>
      </c>
      <c r="F696" s="2">
        <v>1795984341</v>
      </c>
      <c r="G696" s="2">
        <v>1795984343</v>
      </c>
      <c r="H696" s="2">
        <v>-2</v>
      </c>
      <c r="I696" s="2">
        <v>1795984341</v>
      </c>
      <c r="J696" s="7">
        <v>0</v>
      </c>
      <c r="K696" s="7"/>
      <c r="L696" s="7"/>
      <c r="O696" s="1">
        <v>0</v>
      </c>
      <c r="P696" s="1">
        <v>180494090</v>
      </c>
      <c r="Q696" s="1">
        <v>180494090</v>
      </c>
      <c r="S696" s="7"/>
      <c r="T696" s="1">
        <v>0</v>
      </c>
      <c r="U696" s="1">
        <v>454399303</v>
      </c>
      <c r="V696" s="1">
        <v>454399303</v>
      </c>
      <c r="Y696" s="1">
        <v>0</v>
      </c>
      <c r="Z696" s="1">
        <v>39536828</v>
      </c>
      <c r="AA696" s="1">
        <v>39536828</v>
      </c>
      <c r="AD696" s="1">
        <v>0</v>
      </c>
      <c r="AE696" s="1">
        <v>106245616</v>
      </c>
      <c r="AF696" s="1">
        <v>106245616</v>
      </c>
      <c r="AI696" s="1">
        <v>0</v>
      </c>
      <c r="AJ696" s="1">
        <v>167234728</v>
      </c>
      <c r="AK696" s="1">
        <v>167234728</v>
      </c>
      <c r="AN696" s="1">
        <v>0</v>
      </c>
      <c r="AO696" s="1">
        <v>50649093</v>
      </c>
      <c r="AP696" s="1">
        <v>50649093</v>
      </c>
      <c r="AS696" s="1">
        <v>0</v>
      </c>
      <c r="AT696" s="1">
        <v>55112760</v>
      </c>
      <c r="AU696" s="1">
        <v>55112760</v>
      </c>
      <c r="AX696" s="1">
        <v>0</v>
      </c>
      <c r="AY696" s="1">
        <v>12653758</v>
      </c>
      <c r="AZ696" s="1">
        <v>12653758</v>
      </c>
      <c r="BC696" s="1">
        <v>0</v>
      </c>
      <c r="BD696" s="1">
        <v>14047530</v>
      </c>
      <c r="BE696" s="1">
        <v>14047530</v>
      </c>
      <c r="BH696" s="1">
        <v>0</v>
      </c>
      <c r="BI696" s="1">
        <v>68892249</v>
      </c>
      <c r="BJ696" s="1">
        <v>68892249</v>
      </c>
      <c r="BM696" s="1">
        <v>0</v>
      </c>
      <c r="BN696" s="1">
        <v>108001100</v>
      </c>
      <c r="BO696" s="1">
        <v>108001100</v>
      </c>
      <c r="BR696" s="1">
        <v>0</v>
      </c>
      <c r="BS696" s="1">
        <v>44333924</v>
      </c>
      <c r="BT696" s="1">
        <v>44333924</v>
      </c>
      <c r="BW696" s="1">
        <v>0</v>
      </c>
      <c r="BX696" s="1">
        <v>25009304</v>
      </c>
      <c r="BY696" s="1">
        <v>25009304</v>
      </c>
      <c r="CB696" s="1">
        <v>0</v>
      </c>
      <c r="CC696" s="1">
        <v>46013226</v>
      </c>
      <c r="CD696" s="1">
        <v>46013226</v>
      </c>
      <c r="CG696" s="1">
        <v>0</v>
      </c>
      <c r="CH696" s="1">
        <v>24365650</v>
      </c>
      <c r="CI696" s="1">
        <v>24365650</v>
      </c>
      <c r="CL696" s="1">
        <v>0</v>
      </c>
      <c r="CM696" s="1">
        <v>63259457</v>
      </c>
      <c r="CN696" s="1">
        <v>63259457</v>
      </c>
      <c r="CQ696" s="1">
        <v>0</v>
      </c>
      <c r="CR696" s="1">
        <v>4830294</v>
      </c>
      <c r="CS696" s="1">
        <v>4830294</v>
      </c>
      <c r="CV696" s="1">
        <v>0</v>
      </c>
      <c r="CW696" s="1">
        <v>21839587</v>
      </c>
      <c r="CX696" s="1">
        <v>21839587</v>
      </c>
      <c r="DA696" s="1">
        <v>0</v>
      </c>
      <c r="DB696" s="1">
        <v>74105961</v>
      </c>
      <c r="DC696" s="1">
        <v>74105961</v>
      </c>
      <c r="DF696" s="1">
        <v>0</v>
      </c>
      <c r="DG696" s="1">
        <v>0</v>
      </c>
      <c r="DH696" s="1">
        <v>0</v>
      </c>
      <c r="DK696" s="1">
        <v>0</v>
      </c>
      <c r="DL696" s="1">
        <v>10897795</v>
      </c>
      <c r="DM696" s="1">
        <v>10897795</v>
      </c>
      <c r="DP696" s="1">
        <v>0</v>
      </c>
      <c r="DQ696" s="1">
        <v>52101182</v>
      </c>
      <c r="DR696" s="1">
        <v>52101182</v>
      </c>
      <c r="DU696" s="1">
        <v>0</v>
      </c>
      <c r="DV696" s="1">
        <v>0</v>
      </c>
      <c r="DW696" s="1">
        <v>0</v>
      </c>
      <c r="DZ696" s="1">
        <v>0</v>
      </c>
      <c r="EA696" s="1">
        <v>0</v>
      </c>
      <c r="EB696" s="1">
        <v>0</v>
      </c>
      <c r="EE696" s="1">
        <v>0</v>
      </c>
      <c r="EF696" s="1">
        <v>1014526</v>
      </c>
      <c r="EG696" s="1">
        <v>1014526</v>
      </c>
      <c r="EJ696" s="55">
        <v>0</v>
      </c>
      <c r="EK696" s="55">
        <v>170824849</v>
      </c>
      <c r="EL696" s="55">
        <v>170824849</v>
      </c>
      <c r="EO696" s="1">
        <v>0</v>
      </c>
      <c r="EP696" s="1">
        <v>-613</v>
      </c>
      <c r="EQ696" s="1">
        <v>-613</v>
      </c>
      <c r="ET696" s="1">
        <v>0</v>
      </c>
      <c r="EU696" s="1">
        <v>0</v>
      </c>
      <c r="EV696" s="1">
        <v>0</v>
      </c>
      <c r="EY696" s="1">
        <v>0</v>
      </c>
      <c r="EZ696" s="1">
        <v>0</v>
      </c>
      <c r="FA696" s="1">
        <v>0</v>
      </c>
      <c r="FD696" s="1">
        <v>0</v>
      </c>
      <c r="FE696" s="1">
        <v>122144</v>
      </c>
      <c r="FF696" s="1">
        <v>122144</v>
      </c>
      <c r="FH696" s="1">
        <v>0</v>
      </c>
      <c r="FL696" s="1">
        <v>0</v>
      </c>
      <c r="FP696" s="1">
        <v>0</v>
      </c>
    </row>
    <row r="697" spans="1:172" ht="13.8">
      <c r="C697" s="37" t="s">
        <v>24444</v>
      </c>
      <c r="D697" s="1">
        <v>207264318</v>
      </c>
      <c r="E697" s="2">
        <v>4703504321</v>
      </c>
      <c r="F697" s="2">
        <v>4910768639</v>
      </c>
      <c r="G697" s="2">
        <v>4910768644</v>
      </c>
      <c r="H697" s="2">
        <v>-5</v>
      </c>
      <c r="I697" s="2">
        <v>4910768639</v>
      </c>
      <c r="J697" s="7">
        <v>0</v>
      </c>
      <c r="K697" s="7"/>
      <c r="L697" s="7"/>
      <c r="O697" s="1">
        <v>-65497524</v>
      </c>
      <c r="P697" s="1">
        <v>425591747</v>
      </c>
      <c r="Q697" s="1">
        <v>360094223</v>
      </c>
      <c r="S697" s="7"/>
      <c r="T697" s="1">
        <v>29885621</v>
      </c>
      <c r="U697" s="1">
        <v>918080240</v>
      </c>
      <c r="V697" s="1">
        <v>947965861</v>
      </c>
      <c r="Y697" s="1">
        <v>12227352</v>
      </c>
      <c r="Z697" s="1">
        <v>127319537</v>
      </c>
      <c r="AA697" s="1">
        <v>139546889</v>
      </c>
      <c r="AD697" s="1">
        <v>9088049</v>
      </c>
      <c r="AE697" s="1">
        <v>258646483</v>
      </c>
      <c r="AF697" s="1">
        <v>267734532</v>
      </c>
      <c r="AI697" s="1">
        <v>88367391</v>
      </c>
      <c r="AJ697" s="1">
        <v>517793026</v>
      </c>
      <c r="AK697" s="1">
        <v>606160417</v>
      </c>
      <c r="AN697" s="1">
        <v>4024757</v>
      </c>
      <c r="AO697" s="1">
        <v>131320837</v>
      </c>
      <c r="AP697" s="1">
        <v>135345594</v>
      </c>
      <c r="AS697" s="1">
        <v>4665276</v>
      </c>
      <c r="AT697" s="1">
        <v>119480959</v>
      </c>
      <c r="AU697" s="1">
        <v>124146235</v>
      </c>
      <c r="AX697" s="1">
        <v>2505437</v>
      </c>
      <c r="AY697" s="1">
        <v>32694620</v>
      </c>
      <c r="AZ697" s="1">
        <v>35200057</v>
      </c>
      <c r="BC697" s="1">
        <v>2420376</v>
      </c>
      <c r="BD697" s="1">
        <v>42909767</v>
      </c>
      <c r="BE697" s="1">
        <v>45330143</v>
      </c>
      <c r="BH697" s="1">
        <v>32369637</v>
      </c>
      <c r="BI697" s="1">
        <v>225223992</v>
      </c>
      <c r="BJ697" s="1">
        <v>257593629</v>
      </c>
      <c r="BM697" s="1">
        <v>5394189</v>
      </c>
      <c r="BN697" s="1">
        <v>262348487</v>
      </c>
      <c r="BO697" s="1">
        <v>267742676</v>
      </c>
      <c r="BR697" s="1">
        <v>6088548</v>
      </c>
      <c r="BS697" s="1">
        <v>95333227</v>
      </c>
      <c r="BT697" s="1">
        <v>101421775</v>
      </c>
      <c r="BW697" s="1">
        <v>1686815</v>
      </c>
      <c r="BX697" s="1">
        <v>57441487</v>
      </c>
      <c r="BY697" s="1">
        <v>59128302</v>
      </c>
      <c r="CB697" s="1">
        <v>6286946</v>
      </c>
      <c r="CC697" s="1">
        <v>165470506</v>
      </c>
      <c r="CD697" s="1">
        <v>171757452</v>
      </c>
      <c r="CG697" s="1">
        <v>5456477</v>
      </c>
      <c r="CH697" s="1">
        <v>64936467</v>
      </c>
      <c r="CI697" s="1">
        <v>70392944</v>
      </c>
      <c r="CL697" s="1">
        <v>11611326</v>
      </c>
      <c r="CM697" s="1">
        <v>152420976</v>
      </c>
      <c r="CN697" s="1">
        <v>164032302</v>
      </c>
      <c r="CQ697" s="1">
        <v>447503</v>
      </c>
      <c r="CR697" s="1">
        <v>15992338</v>
      </c>
      <c r="CS697" s="1">
        <v>16439841</v>
      </c>
      <c r="CV697" s="1">
        <v>1831492</v>
      </c>
      <c r="CW697" s="1">
        <v>57686961</v>
      </c>
      <c r="CX697" s="1">
        <v>59518453</v>
      </c>
      <c r="DA697" s="1">
        <v>4361158</v>
      </c>
      <c r="DB697" s="1">
        <v>173461874</v>
      </c>
      <c r="DC697" s="1">
        <v>177823032</v>
      </c>
      <c r="DF697" s="1">
        <v>-1672</v>
      </c>
      <c r="DG697" s="1">
        <v>4263</v>
      </c>
      <c r="DH697" s="1">
        <v>2591</v>
      </c>
      <c r="DK697" s="1">
        <v>2563700</v>
      </c>
      <c r="DL697" s="1">
        <v>29973148</v>
      </c>
      <c r="DM697" s="1">
        <v>32536848</v>
      </c>
      <c r="DP697" s="1">
        <v>17084044</v>
      </c>
      <c r="DQ697" s="1">
        <v>202431049</v>
      </c>
      <c r="DR697" s="1">
        <v>219515093</v>
      </c>
      <c r="DU697" s="1">
        <v>0</v>
      </c>
      <c r="DV697" s="1">
        <v>0</v>
      </c>
      <c r="DW697" s="1">
        <v>0</v>
      </c>
      <c r="DZ697" s="1">
        <v>-16935</v>
      </c>
      <c r="EA697" s="1">
        <v>19121</v>
      </c>
      <c r="EB697" s="1">
        <v>2186</v>
      </c>
      <c r="EE697" s="1">
        <v>440889</v>
      </c>
      <c r="EF697" s="1">
        <v>3950275</v>
      </c>
      <c r="EG697" s="1">
        <v>4391164</v>
      </c>
      <c r="EJ697" s="55">
        <v>23907362</v>
      </c>
      <c r="EK697" s="55">
        <v>622864374</v>
      </c>
      <c r="EL697" s="55">
        <v>646771736</v>
      </c>
      <c r="EO697" s="1">
        <v>14542</v>
      </c>
      <c r="EP697" s="1">
        <v>-50047</v>
      </c>
      <c r="EQ697" s="1">
        <v>-35505</v>
      </c>
      <c r="ET697" s="1">
        <v>-638</v>
      </c>
      <c r="EU697" s="1">
        <v>1751</v>
      </c>
      <c r="EV697" s="1">
        <v>1113</v>
      </c>
      <c r="EY697" s="1">
        <v>0</v>
      </c>
      <c r="EZ697" s="1">
        <v>0</v>
      </c>
      <c r="FA697" s="1">
        <v>0</v>
      </c>
      <c r="FD697" s="1">
        <v>52200</v>
      </c>
      <c r="FE697" s="1">
        <v>156856</v>
      </c>
      <c r="FF697" s="1">
        <v>209056</v>
      </c>
      <c r="FH697" s="1">
        <v>207264318</v>
      </c>
      <c r="FL697" s="1">
        <v>207264318</v>
      </c>
      <c r="FP697" s="1">
        <v>0</v>
      </c>
    </row>
    <row r="698" spans="1:172" ht="13.8">
      <c r="C698" s="38" t="s">
        <v>24445</v>
      </c>
      <c r="D698" s="1">
        <v>-207264318</v>
      </c>
      <c r="E698" s="2">
        <v>-2907519980</v>
      </c>
      <c r="F698" s="2">
        <v>-3114784298</v>
      </c>
      <c r="G698" s="2">
        <v>-3114784301</v>
      </c>
      <c r="H698" s="2">
        <v>3</v>
      </c>
      <c r="I698" s="2">
        <v>-3114784298</v>
      </c>
      <c r="J698" s="7">
        <v>0</v>
      </c>
      <c r="K698" s="7"/>
      <c r="L698" s="7"/>
      <c r="O698" s="1">
        <v>65497524</v>
      </c>
      <c r="P698" s="1">
        <v>-245097657</v>
      </c>
      <c r="Q698" s="1">
        <v>-179600133</v>
      </c>
      <c r="S698" s="7"/>
      <c r="T698" s="1">
        <v>-29885621</v>
      </c>
      <c r="U698" s="1">
        <v>-463680937</v>
      </c>
      <c r="V698" s="1">
        <v>-493566558</v>
      </c>
      <c r="Y698" s="1">
        <v>-12227352</v>
      </c>
      <c r="Z698" s="1">
        <v>-87782709</v>
      </c>
      <c r="AA698" s="1">
        <v>-100010061</v>
      </c>
      <c r="AD698" s="1">
        <v>-9088049</v>
      </c>
      <c r="AE698" s="1">
        <v>-152400867</v>
      </c>
      <c r="AF698" s="1">
        <v>-161488916</v>
      </c>
      <c r="AI698" s="1">
        <v>-88367391</v>
      </c>
      <c r="AJ698" s="1">
        <v>-350558298</v>
      </c>
      <c r="AK698" s="1">
        <v>-438925689</v>
      </c>
      <c r="AN698" s="1">
        <v>-4024757</v>
      </c>
      <c r="AO698" s="1">
        <v>-80671744</v>
      </c>
      <c r="AP698" s="1">
        <v>-84696501</v>
      </c>
      <c r="AS698" s="1">
        <v>-4665276</v>
      </c>
      <c r="AT698" s="1">
        <v>-64368199</v>
      </c>
      <c r="AU698" s="1">
        <v>-69033475</v>
      </c>
      <c r="AX698" s="1">
        <v>-2505437</v>
      </c>
      <c r="AY698" s="1">
        <v>-20040862</v>
      </c>
      <c r="AZ698" s="1">
        <v>-22546299</v>
      </c>
      <c r="BC698" s="1">
        <v>-2420376</v>
      </c>
      <c r="BD698" s="1">
        <v>-28862237</v>
      </c>
      <c r="BE698" s="1">
        <v>-31282613</v>
      </c>
      <c r="BH698" s="1">
        <v>-32369637</v>
      </c>
      <c r="BI698" s="1">
        <v>-156331743</v>
      </c>
      <c r="BJ698" s="1">
        <v>-188701380</v>
      </c>
      <c r="BM698" s="1">
        <v>-5394189</v>
      </c>
      <c r="BN698" s="1">
        <v>-154347387</v>
      </c>
      <c r="BO698" s="1">
        <v>-159741576</v>
      </c>
      <c r="BR698" s="1">
        <v>-6088548</v>
      </c>
      <c r="BS698" s="1">
        <v>-50999303</v>
      </c>
      <c r="BT698" s="1">
        <v>-57087851</v>
      </c>
      <c r="BW698" s="1">
        <v>-1686815</v>
      </c>
      <c r="BX698" s="1">
        <v>-32432183</v>
      </c>
      <c r="BY698" s="1">
        <v>-34118998</v>
      </c>
      <c r="CB698" s="1">
        <v>-6286946</v>
      </c>
      <c r="CC698" s="1">
        <v>-119457280</v>
      </c>
      <c r="CD698" s="1">
        <v>-125744226</v>
      </c>
      <c r="CG698" s="1">
        <v>-5456477</v>
      </c>
      <c r="CH698" s="1">
        <v>-40570817</v>
      </c>
      <c r="CI698" s="1">
        <v>-46027294</v>
      </c>
      <c r="CL698" s="1">
        <v>-11611326</v>
      </c>
      <c r="CM698" s="1">
        <v>-89161519</v>
      </c>
      <c r="CN698" s="1">
        <v>-100772845</v>
      </c>
      <c r="CQ698" s="1">
        <v>-447503</v>
      </c>
      <c r="CR698" s="1">
        <v>-11162044</v>
      </c>
      <c r="CS698" s="1">
        <v>-11609547</v>
      </c>
      <c r="CV698" s="1">
        <v>-1831492</v>
      </c>
      <c r="CW698" s="1">
        <v>-35847374</v>
      </c>
      <c r="CX698" s="1">
        <v>-37678866</v>
      </c>
      <c r="DA698" s="1">
        <v>-4361158</v>
      </c>
      <c r="DB698" s="1">
        <v>-99355913</v>
      </c>
      <c r="DC698" s="1">
        <v>-103717071</v>
      </c>
      <c r="DF698" s="1">
        <v>1672</v>
      </c>
      <c r="DG698" s="1">
        <v>-4263</v>
      </c>
      <c r="DH698" s="1">
        <v>-2591</v>
      </c>
      <c r="DK698" s="1">
        <v>-2563700</v>
      </c>
      <c r="DL698" s="1">
        <v>-19075353</v>
      </c>
      <c r="DM698" s="1">
        <v>-21639053</v>
      </c>
      <c r="DP698" s="1">
        <v>-17084044</v>
      </c>
      <c r="DQ698" s="1">
        <v>-150329867</v>
      </c>
      <c r="DR698" s="1">
        <v>-167413911</v>
      </c>
      <c r="DU698" s="1">
        <v>0</v>
      </c>
      <c r="DV698" s="1">
        <v>0</v>
      </c>
      <c r="DW698" s="1">
        <v>0</v>
      </c>
      <c r="DZ698" s="1">
        <v>16935</v>
      </c>
      <c r="EA698" s="1">
        <v>-19121</v>
      </c>
      <c r="EB698" s="1">
        <v>-2186</v>
      </c>
      <c r="EE698" s="1">
        <v>-440889</v>
      </c>
      <c r="EF698" s="1">
        <v>-2935749</v>
      </c>
      <c r="EG698" s="1">
        <v>-3376638</v>
      </c>
      <c r="EJ698" s="55">
        <v>-23907362</v>
      </c>
      <c r="EK698" s="55">
        <v>-452039525</v>
      </c>
      <c r="EL698" s="55">
        <v>-475946887</v>
      </c>
      <c r="EO698" s="1">
        <v>-14542</v>
      </c>
      <c r="EP698" s="1">
        <v>49434</v>
      </c>
      <c r="EQ698" s="1">
        <v>34892</v>
      </c>
      <c r="ET698" s="1">
        <v>638</v>
      </c>
      <c r="EU698" s="1">
        <v>-1751</v>
      </c>
      <c r="EV698" s="1">
        <v>-1113</v>
      </c>
      <c r="EY698" s="1">
        <v>0</v>
      </c>
      <c r="EZ698" s="1">
        <v>0</v>
      </c>
      <c r="FA698" s="1">
        <v>0</v>
      </c>
      <c r="FD698" s="1">
        <v>-52200</v>
      </c>
      <c r="FE698" s="1">
        <v>-34712</v>
      </c>
      <c r="FF698" s="1">
        <v>-86912</v>
      </c>
      <c r="FH698" s="1">
        <v>-207264318</v>
      </c>
      <c r="FL698" s="1">
        <v>-207264318</v>
      </c>
      <c r="FP698" s="1">
        <v>0</v>
      </c>
    </row>
    <row r="699" spans="1:172" ht="14.4">
      <c r="C699" s="122"/>
      <c r="E699" s="2"/>
      <c r="F699" s="2"/>
      <c r="G699" s="2"/>
      <c r="H699" s="2">
        <v>0</v>
      </c>
      <c r="I699" s="2"/>
      <c r="J699" s="7"/>
      <c r="K699" s="7"/>
      <c r="L699" s="7"/>
      <c r="S699" s="7"/>
      <c r="FH699" s="1">
        <v>0</v>
      </c>
    </row>
    <row r="700" spans="1:172" ht="14.4">
      <c r="C700" s="122" t="s">
        <v>148</v>
      </c>
      <c r="D700" s="7">
        <v>240084209</v>
      </c>
      <c r="E700" s="2">
        <v>1640362523</v>
      </c>
      <c r="F700" s="2">
        <v>1880446732</v>
      </c>
      <c r="G700" s="2">
        <v>1880446726</v>
      </c>
      <c r="H700" s="2">
        <v>6</v>
      </c>
      <c r="I700" s="2">
        <v>1880446732</v>
      </c>
      <c r="J700" s="7">
        <v>0</v>
      </c>
      <c r="K700" s="7"/>
      <c r="L700" s="7"/>
      <c r="O700" s="7">
        <v>-2748941</v>
      </c>
      <c r="P700" s="7">
        <v>-20134747</v>
      </c>
      <c r="Q700" s="7">
        <v>-22882790</v>
      </c>
      <c r="S700" s="7"/>
      <c r="T700" s="7">
        <v>8230168</v>
      </c>
      <c r="U700" s="7">
        <v>52796684</v>
      </c>
      <c r="V700" s="7">
        <v>61026852</v>
      </c>
      <c r="Y700" s="7">
        <v>26476778</v>
      </c>
      <c r="Z700" s="7">
        <v>133805621</v>
      </c>
      <c r="AA700" s="7">
        <v>160282399</v>
      </c>
      <c r="AD700" s="7">
        <v>10899270</v>
      </c>
      <c r="AE700" s="7">
        <v>45282082</v>
      </c>
      <c r="AF700" s="7">
        <v>56181352</v>
      </c>
      <c r="AI700" s="7">
        <v>6585770</v>
      </c>
      <c r="AJ700" s="7">
        <v>38799000</v>
      </c>
      <c r="AK700" s="7">
        <v>45384770</v>
      </c>
      <c r="AN700" s="7">
        <v>4168000</v>
      </c>
      <c r="AO700" s="7">
        <v>45282069</v>
      </c>
      <c r="AP700" s="7">
        <v>49450069</v>
      </c>
      <c r="AS700" s="7">
        <v>8522900</v>
      </c>
      <c r="AT700" s="7">
        <v>50934808</v>
      </c>
      <c r="AU700" s="7">
        <v>59457708</v>
      </c>
      <c r="AX700" s="7">
        <v>4200001</v>
      </c>
      <c r="AY700" s="7">
        <v>26624933</v>
      </c>
      <c r="AZ700" s="7">
        <v>30824934</v>
      </c>
      <c r="BC700" s="7">
        <v>10564924</v>
      </c>
      <c r="BD700" s="7">
        <v>50365344</v>
      </c>
      <c r="BE700" s="7">
        <v>60930268</v>
      </c>
      <c r="BH700" s="7">
        <v>46398185</v>
      </c>
      <c r="BI700" s="7">
        <v>323736868</v>
      </c>
      <c r="BJ700" s="7">
        <v>370135053</v>
      </c>
      <c r="BM700" s="7">
        <v>24886264</v>
      </c>
      <c r="BN700" s="7">
        <v>168308435</v>
      </c>
      <c r="BO700" s="7">
        <v>193194699</v>
      </c>
      <c r="BR700" s="7">
        <v>17113840</v>
      </c>
      <c r="BS700" s="7">
        <v>99804530</v>
      </c>
      <c r="BT700" s="7">
        <v>116918370</v>
      </c>
      <c r="BW700" s="7">
        <v>6433745</v>
      </c>
      <c r="BX700" s="7">
        <v>32257013</v>
      </c>
      <c r="BY700" s="7">
        <v>38690758</v>
      </c>
      <c r="CB700" s="7">
        <v>18483556</v>
      </c>
      <c r="CC700" s="7">
        <v>136244220</v>
      </c>
      <c r="CD700" s="7">
        <v>154727776</v>
      </c>
      <c r="CG700" s="7">
        <v>7454773</v>
      </c>
      <c r="CH700" s="7">
        <v>77649673</v>
      </c>
      <c r="CI700" s="7">
        <v>85104446</v>
      </c>
      <c r="CL700" s="7">
        <v>3945002</v>
      </c>
      <c r="CM700" s="7">
        <v>35660324</v>
      </c>
      <c r="CN700" s="7">
        <v>39605326</v>
      </c>
      <c r="CQ700" s="7">
        <v>1210000</v>
      </c>
      <c r="CR700" s="7">
        <v>12967742</v>
      </c>
      <c r="CS700" s="7">
        <v>14177742</v>
      </c>
      <c r="CV700" s="7">
        <v>6660736</v>
      </c>
      <c r="CW700" s="7">
        <v>59457280</v>
      </c>
      <c r="CX700" s="7">
        <v>66118016</v>
      </c>
      <c r="DA700" s="7">
        <v>12647262</v>
      </c>
      <c r="DB700" s="7">
        <v>91404689</v>
      </c>
      <c r="DC700" s="7">
        <v>104051951</v>
      </c>
      <c r="DD700" s="7"/>
      <c r="DE700" s="7"/>
      <c r="DF700" s="7">
        <v>-454</v>
      </c>
      <c r="DG700" s="7">
        <v>-6425</v>
      </c>
      <c r="DH700" s="7">
        <v>-6879</v>
      </c>
      <c r="DK700" s="7">
        <v>2596672</v>
      </c>
      <c r="DL700" s="7">
        <v>17416572</v>
      </c>
      <c r="DM700" s="7">
        <v>20013244</v>
      </c>
      <c r="DP700" s="7">
        <v>9388000</v>
      </c>
      <c r="DQ700" s="7">
        <v>107399510</v>
      </c>
      <c r="DR700" s="7">
        <v>116787510</v>
      </c>
      <c r="DU700" s="7">
        <v>0</v>
      </c>
      <c r="DV700" s="7">
        <v>0</v>
      </c>
      <c r="DW700" s="7">
        <v>0</v>
      </c>
      <c r="DZ700" s="7">
        <v>0</v>
      </c>
      <c r="EA700" s="7">
        <v>0</v>
      </c>
      <c r="EB700" s="7">
        <v>0</v>
      </c>
      <c r="EE700" s="7">
        <v>1185507</v>
      </c>
      <c r="EF700" s="7">
        <v>9938788</v>
      </c>
      <c r="EG700" s="7">
        <v>11124295</v>
      </c>
      <c r="EJ700" s="55">
        <v>4781353</v>
      </c>
      <c r="EK700" s="55">
        <v>44367510</v>
      </c>
      <c r="EL700" s="55">
        <v>49148863</v>
      </c>
      <c r="EO700" s="7">
        <v>0</v>
      </c>
      <c r="EP700" s="7">
        <v>0</v>
      </c>
      <c r="EQ700" s="7">
        <v>0</v>
      </c>
      <c r="ET700" s="1">
        <v>0</v>
      </c>
      <c r="EU700" s="1">
        <v>0</v>
      </c>
      <c r="EV700" s="1">
        <v>0</v>
      </c>
      <c r="EY700" s="1">
        <v>0</v>
      </c>
      <c r="EZ700" s="1">
        <v>0</v>
      </c>
      <c r="FA700" s="1">
        <v>0</v>
      </c>
      <c r="FD700" s="1">
        <v>0</v>
      </c>
      <c r="FE700" s="1">
        <v>0</v>
      </c>
      <c r="FF700" s="1">
        <v>0</v>
      </c>
      <c r="FH700" s="1">
        <v>240083311</v>
      </c>
      <c r="FL700" s="1">
        <v>240084209</v>
      </c>
      <c r="FP700" s="1">
        <v>-898</v>
      </c>
    </row>
    <row r="701" spans="1:172" ht="14.4">
      <c r="C701" s="122"/>
      <c r="E701" s="2"/>
      <c r="F701" s="2"/>
      <c r="G701" s="2"/>
      <c r="H701" s="2">
        <v>0</v>
      </c>
      <c r="I701" s="2"/>
      <c r="J701" s="7"/>
      <c r="K701" s="7"/>
      <c r="L701" s="7"/>
      <c r="S701" s="7"/>
      <c r="FH701" s="1">
        <v>0</v>
      </c>
      <c r="FL701" s="1">
        <v>0</v>
      </c>
      <c r="FP701" s="1">
        <v>0</v>
      </c>
    </row>
    <row r="702" spans="1:172" s="32" customFormat="1" ht="14.4">
      <c r="A702" s="40" t="s">
        <v>82583</v>
      </c>
      <c r="B702" s="40"/>
      <c r="C702" s="126" t="s">
        <v>1462</v>
      </c>
      <c r="D702" s="49">
        <v>5878137543</v>
      </c>
      <c r="E702" s="8">
        <v>36681263080</v>
      </c>
      <c r="F702" s="8">
        <v>42559400623</v>
      </c>
      <c r="G702" s="8">
        <v>42559399179</v>
      </c>
      <c r="H702" s="8">
        <v>1444</v>
      </c>
      <c r="I702" s="2">
        <v>42559400323.699997</v>
      </c>
      <c r="J702" s="7">
        <v>-299.30000305175781</v>
      </c>
      <c r="K702" s="7"/>
      <c r="L702" s="7"/>
      <c r="O702" s="49">
        <v>-10777757660.1</v>
      </c>
      <c r="P702" s="49">
        <v>-34856555973.699997</v>
      </c>
      <c r="Q702" s="49">
        <v>-44358276619.800003</v>
      </c>
      <c r="S702" s="49"/>
      <c r="T702" s="49">
        <v>2174225077.1000004</v>
      </c>
      <c r="U702" s="49">
        <v>123793306.59999847</v>
      </c>
      <c r="V702" s="49">
        <v>2298018383.6999969</v>
      </c>
      <c r="Y702" s="49">
        <v>977165491.19999981</v>
      </c>
      <c r="Z702" s="49">
        <v>1590535020.5</v>
      </c>
      <c r="AA702" s="49">
        <v>2567700511.7000008</v>
      </c>
      <c r="AD702" s="49">
        <v>416905737</v>
      </c>
      <c r="AE702" s="49">
        <v>4081626982.5</v>
      </c>
      <c r="AF702" s="49">
        <v>4498532719.5</v>
      </c>
      <c r="AI702" s="49">
        <v>5129980291.7999992</v>
      </c>
      <c r="AJ702" s="49">
        <v>16699011909</v>
      </c>
      <c r="AK702" s="49">
        <v>21828992200.800003</v>
      </c>
      <c r="AN702" s="49">
        <v>328368992.70000005</v>
      </c>
      <c r="AO702" s="49">
        <v>3476016225.8000002</v>
      </c>
      <c r="AP702" s="49">
        <v>3804385218.5</v>
      </c>
      <c r="AS702" s="49">
        <v>272442619.39999998</v>
      </c>
      <c r="AT702" s="49">
        <v>1732669882.3000002</v>
      </c>
      <c r="AU702" s="49">
        <v>2005112501.6999998</v>
      </c>
      <c r="AX702" s="49">
        <v>-286771494.99999994</v>
      </c>
      <c r="AY702" s="49">
        <v>37327301.299999952</v>
      </c>
      <c r="AZ702" s="49">
        <v>-249444193.70000005</v>
      </c>
      <c r="BC702" s="49">
        <v>182658551.69999999</v>
      </c>
      <c r="BD702" s="49">
        <v>898141929.20000029</v>
      </c>
      <c r="BE702" s="49">
        <v>1080800480.9000001</v>
      </c>
      <c r="BH702" s="49">
        <v>1876220466.4000001</v>
      </c>
      <c r="BI702" s="49">
        <v>4220955763</v>
      </c>
      <c r="BJ702" s="49">
        <v>6097176229.4000015</v>
      </c>
      <c r="BM702" s="49">
        <v>289158369.60000014</v>
      </c>
      <c r="BN702" s="49">
        <v>2661450963.5</v>
      </c>
      <c r="BO702" s="49">
        <v>2950609333.1000004</v>
      </c>
      <c r="BR702" s="49">
        <v>348931974.4000001</v>
      </c>
      <c r="BS702" s="49">
        <v>-687249559.5</v>
      </c>
      <c r="BT702" s="49">
        <v>-338317585.0999999</v>
      </c>
      <c r="BW702" s="49">
        <v>160384231.19999999</v>
      </c>
      <c r="BX702" s="49">
        <v>294526112.0999999</v>
      </c>
      <c r="BY702" s="49">
        <v>454910343.30000019</v>
      </c>
      <c r="CB702" s="49">
        <v>86381431.400000095</v>
      </c>
      <c r="CC702" s="49">
        <v>2160636668.8000011</v>
      </c>
      <c r="CD702" s="49">
        <v>2247018100.2000008</v>
      </c>
      <c r="CG702" s="49">
        <v>240621940.20000005</v>
      </c>
      <c r="CH702" s="49">
        <v>936828671.80000019</v>
      </c>
      <c r="CI702" s="49">
        <v>1177450612</v>
      </c>
      <c r="CL702" s="49">
        <v>1261215405</v>
      </c>
      <c r="CM702" s="49">
        <v>1741266097.3999996</v>
      </c>
      <c r="CN702" s="49">
        <v>3002481502.3999996</v>
      </c>
      <c r="CQ702" s="49">
        <v>-129675147.59999999</v>
      </c>
      <c r="CR702" s="49">
        <v>532105456.5999999</v>
      </c>
      <c r="CS702" s="49">
        <v>402430309</v>
      </c>
      <c r="CV702" s="49">
        <v>69205531.800000012</v>
      </c>
      <c r="CW702" s="49">
        <v>992105242.9000001</v>
      </c>
      <c r="CX702" s="49">
        <v>1061310774.6999998</v>
      </c>
      <c r="DA702" s="49">
        <v>130219537.79999995</v>
      </c>
      <c r="DB702" s="49">
        <v>2107698269.3000002</v>
      </c>
      <c r="DC702" s="49">
        <v>2237917807.1000004</v>
      </c>
      <c r="DD702" s="49"/>
      <c r="DE702" s="49"/>
      <c r="DF702" s="49">
        <v>4746.2999999999884</v>
      </c>
      <c r="DG702" s="49">
        <v>1079997.3999999999</v>
      </c>
      <c r="DH702" s="49">
        <v>1084743.7</v>
      </c>
      <c r="DK702" s="49">
        <v>160843022.10000002</v>
      </c>
      <c r="DL702" s="49">
        <v>433259386.4000001</v>
      </c>
      <c r="DM702" s="49">
        <v>594102408.5</v>
      </c>
      <c r="DP702" s="49">
        <v>1083503546.4000001</v>
      </c>
      <c r="DQ702" s="49">
        <v>4837552327</v>
      </c>
      <c r="DR702" s="49">
        <v>5921055873.4000015</v>
      </c>
      <c r="DU702" s="49">
        <v>0</v>
      </c>
      <c r="DV702" s="49">
        <v>5225.3999999999996</v>
      </c>
      <c r="DW702" s="49">
        <v>5225.3999999999996</v>
      </c>
      <c r="DZ702" s="49">
        <v>223759.80000000028</v>
      </c>
      <c r="EA702" s="49">
        <v>11223025.699999999</v>
      </c>
      <c r="EB702" s="49">
        <v>11446785.5</v>
      </c>
      <c r="EE702" s="49">
        <v>19870206.600000001</v>
      </c>
      <c r="EF702" s="49">
        <v>75757168.199999988</v>
      </c>
      <c r="EG702" s="49">
        <v>95627374.800000012</v>
      </c>
      <c r="EI702" s="59"/>
      <c r="EJ702" s="59">
        <v>1865098508.5999999</v>
      </c>
      <c r="EK702" s="59">
        <v>21350045577.099998</v>
      </c>
      <c r="EL702" s="59">
        <v>23215144085.699997</v>
      </c>
      <c r="EO702" s="49">
        <v>-220305.10000000009</v>
      </c>
      <c r="EP702" s="49">
        <v>-9432879.5999999996</v>
      </c>
      <c r="EQ702" s="49">
        <v>-9653184.6999999993</v>
      </c>
      <c r="ET702" s="32">
        <v>8678.3000000000029</v>
      </c>
      <c r="EU702" s="32">
        <v>409372.1</v>
      </c>
      <c r="EV702" s="32">
        <v>418050.4</v>
      </c>
      <c r="EY702" s="32">
        <v>0</v>
      </c>
      <c r="EZ702" s="32">
        <v>0</v>
      </c>
      <c r="FA702" s="32">
        <v>0</v>
      </c>
      <c r="FD702" s="32">
        <v>-1076911.8000000007</v>
      </c>
      <c r="FE702" s="32">
        <v>-37562756.600000001</v>
      </c>
      <c r="FF702" s="32">
        <v>-38639668.400000006</v>
      </c>
      <c r="FH702" s="32">
        <v>5878136597.1999998</v>
      </c>
      <c r="FL702" s="32">
        <v>5878137543</v>
      </c>
      <c r="FP702" s="32">
        <v>-945.80000019073486</v>
      </c>
    </row>
    <row r="703" spans="1:172" ht="14.4">
      <c r="C703" s="122"/>
      <c r="E703" s="2"/>
      <c r="F703" s="2"/>
      <c r="G703" s="2"/>
      <c r="H703" s="2">
        <v>0</v>
      </c>
      <c r="I703" s="2"/>
      <c r="J703" s="7"/>
      <c r="K703" s="7"/>
      <c r="L703" s="7"/>
      <c r="S703" s="7"/>
      <c r="AT703" s="4"/>
      <c r="FH703" s="1">
        <v>0</v>
      </c>
      <c r="FL703" s="1">
        <v>0</v>
      </c>
      <c r="FP703" s="1">
        <v>0</v>
      </c>
    </row>
    <row r="704" spans="1:172" ht="14.4">
      <c r="C704" s="122" t="s">
        <v>177</v>
      </c>
      <c r="D704" s="7">
        <v>146953434</v>
      </c>
      <c r="E704" s="2">
        <v>917031545</v>
      </c>
      <c r="F704" s="2">
        <v>1063984979</v>
      </c>
      <c r="G704" s="2">
        <v>1063984979</v>
      </c>
      <c r="H704" s="2">
        <v>0</v>
      </c>
      <c r="I704" s="2">
        <v>1063985008.0924999</v>
      </c>
      <c r="J704" s="7">
        <v>29.092499852180481</v>
      </c>
      <c r="K704" s="7"/>
      <c r="L704" s="7"/>
      <c r="O704" s="7">
        <v>-237543016.15250015</v>
      </c>
      <c r="P704" s="7">
        <v>-871413899.34249997</v>
      </c>
      <c r="Q704" s="7">
        <v>-1108956915.4950001</v>
      </c>
      <c r="S704" s="7"/>
      <c r="T704" s="7">
        <v>54355626.927499965</v>
      </c>
      <c r="U704" s="7">
        <v>3094832.6649999619</v>
      </c>
      <c r="V704" s="7">
        <v>57450459.592499927</v>
      </c>
      <c r="Y704" s="7">
        <v>24429137.280000016</v>
      </c>
      <c r="Z704" s="7">
        <v>39763375.512500003</v>
      </c>
      <c r="AA704" s="7">
        <v>64192512.792500019</v>
      </c>
      <c r="AD704" s="7">
        <v>10422643.425000012</v>
      </c>
      <c r="AE704" s="7">
        <v>102040674.5625</v>
      </c>
      <c r="AF704" s="7">
        <v>112463317.98750001</v>
      </c>
      <c r="AI704" s="7">
        <v>128249507.29500008</v>
      </c>
      <c r="AJ704" s="7">
        <v>417475297.72500002</v>
      </c>
      <c r="AK704" s="7">
        <v>545724805.0200001</v>
      </c>
      <c r="AN704" s="7">
        <v>8209224.8174999952</v>
      </c>
      <c r="AO704" s="7">
        <v>86900405.645000011</v>
      </c>
      <c r="AP704" s="7">
        <v>95109630.462500006</v>
      </c>
      <c r="AS704" s="7">
        <v>6811065.484999992</v>
      </c>
      <c r="AT704" s="7">
        <v>43316747.057500005</v>
      </c>
      <c r="AU704" s="7">
        <v>50127812.542499997</v>
      </c>
      <c r="AX704" s="7">
        <v>-7169287.375</v>
      </c>
      <c r="AY704" s="7">
        <v>933182.53249999881</v>
      </c>
      <c r="AZ704" s="7">
        <v>-6236104.8425000012</v>
      </c>
      <c r="BC704" s="7">
        <v>4566463.7924999967</v>
      </c>
      <c r="BD704" s="7">
        <v>22453548.230000008</v>
      </c>
      <c r="BE704" s="7">
        <v>27020012.022500005</v>
      </c>
      <c r="BH704" s="7">
        <v>46905511.660000041</v>
      </c>
      <c r="BI704" s="7">
        <v>105523894.075</v>
      </c>
      <c r="BJ704" s="7">
        <v>152429405.73500004</v>
      </c>
      <c r="BM704" s="7">
        <v>7228959.2400000095</v>
      </c>
      <c r="BN704" s="7">
        <v>66536274.087500006</v>
      </c>
      <c r="BO704" s="7">
        <v>73765233.327500015</v>
      </c>
      <c r="BR704" s="7">
        <v>8723299.3600000031</v>
      </c>
      <c r="BS704" s="7">
        <v>-17181238.987500001</v>
      </c>
      <c r="BT704" s="7">
        <v>-8457939.6274999976</v>
      </c>
      <c r="BW704" s="7">
        <v>4009605.7800000068</v>
      </c>
      <c r="BX704" s="7">
        <v>7363152.8024999984</v>
      </c>
      <c r="BY704" s="7">
        <v>11372758.582500005</v>
      </c>
      <c r="CB704" s="7">
        <v>2159535.7849999964</v>
      </c>
      <c r="CC704" s="7">
        <v>54015916.720000029</v>
      </c>
      <c r="CD704" s="7">
        <v>56175452.505000025</v>
      </c>
      <c r="CG704" s="7">
        <v>6015548.5049999952</v>
      </c>
      <c r="CH704" s="7">
        <v>23420716.795000006</v>
      </c>
      <c r="CI704" s="7">
        <v>29436265.300000001</v>
      </c>
      <c r="CL704" s="7">
        <v>31530385.124999993</v>
      </c>
      <c r="CM704" s="7">
        <v>43531652.434999995</v>
      </c>
      <c r="CN704" s="7">
        <v>75062037.559999987</v>
      </c>
      <c r="CQ704" s="7">
        <v>-3241878.6899999976</v>
      </c>
      <c r="CR704" s="7">
        <v>13302636.414999999</v>
      </c>
      <c r="CS704" s="7">
        <v>10060757.725000001</v>
      </c>
      <c r="CV704" s="7">
        <v>1730138.2949999906</v>
      </c>
      <c r="CW704" s="7">
        <v>24802631.072500005</v>
      </c>
      <c r="CX704" s="7">
        <v>26532769.367499996</v>
      </c>
      <c r="DA704" s="7">
        <v>3255488.4450000003</v>
      </c>
      <c r="DB704" s="7">
        <v>52692456.732500009</v>
      </c>
      <c r="DC704" s="7">
        <v>55947945.17750001</v>
      </c>
      <c r="DD704" s="7"/>
      <c r="DE704" s="7"/>
      <c r="DF704" s="7">
        <v>118.65750000000116</v>
      </c>
      <c r="DG704" s="7">
        <v>26999.934999999998</v>
      </c>
      <c r="DH704" s="7">
        <v>27118.592499999999</v>
      </c>
      <c r="DK704" s="7">
        <v>4021075.5524999965</v>
      </c>
      <c r="DL704" s="7">
        <v>10831484.660000004</v>
      </c>
      <c r="DM704" s="7">
        <v>14852560.2125</v>
      </c>
      <c r="DP704" s="7">
        <v>27087588.660000026</v>
      </c>
      <c r="DQ704" s="7">
        <v>120938808.17500001</v>
      </c>
      <c r="DR704" s="7">
        <v>148026396.83500004</v>
      </c>
      <c r="DU704" s="7">
        <v>0</v>
      </c>
      <c r="DV704" s="7">
        <v>130.63499999999999</v>
      </c>
      <c r="DW704" s="7">
        <v>130.63499999999999</v>
      </c>
      <c r="DZ704" s="7">
        <v>5593.9949999999953</v>
      </c>
      <c r="EA704" s="7">
        <v>280575.64250000002</v>
      </c>
      <c r="EB704" s="7">
        <v>286169.63750000001</v>
      </c>
      <c r="EE704" s="7">
        <v>496755.16500000074</v>
      </c>
      <c r="EF704" s="7">
        <v>1893929.2049999998</v>
      </c>
      <c r="EG704" s="7">
        <v>2390684.3700000006</v>
      </c>
      <c r="EJ704" s="55">
        <v>46627462.714999914</v>
      </c>
      <c r="EK704" s="55">
        <v>533751139.42750001</v>
      </c>
      <c r="EL704" s="55">
        <v>580378602.14249992</v>
      </c>
      <c r="EO704" s="7">
        <v>-5507.6275000000023</v>
      </c>
      <c r="EP704" s="7">
        <v>-235821.99</v>
      </c>
      <c r="EQ704" s="7">
        <v>-241329.61749999999</v>
      </c>
      <c r="ET704" s="1">
        <v>216.95750000000226</v>
      </c>
      <c r="EU704" s="1">
        <v>10234.3025</v>
      </c>
      <c r="EV704" s="1">
        <v>10451.260000000002</v>
      </c>
      <c r="EY704" s="1">
        <v>0</v>
      </c>
      <c r="EZ704" s="1">
        <v>0</v>
      </c>
      <c r="FA704" s="1">
        <v>0</v>
      </c>
      <c r="FD704" s="1">
        <v>-26922.795000000158</v>
      </c>
      <c r="FE704" s="1">
        <v>-939068.91500000004</v>
      </c>
      <c r="FF704" s="1">
        <v>-965991.7100000002</v>
      </c>
      <c r="FH704" s="1">
        <v>178854340.27999991</v>
      </c>
      <c r="FK704" s="1">
        <v>860783059.74250007</v>
      </c>
      <c r="FL704" s="1">
        <v>146953434</v>
      </c>
      <c r="FP704" s="1">
        <v>31900906.279999912</v>
      </c>
    </row>
    <row r="705" spans="1:172" ht="14.4">
      <c r="C705" s="122"/>
      <c r="E705" s="2"/>
      <c r="F705" s="2"/>
      <c r="G705" s="2"/>
      <c r="H705" s="2">
        <v>0</v>
      </c>
      <c r="I705" s="2"/>
      <c r="J705" s="7"/>
      <c r="K705" s="7"/>
      <c r="L705" s="7"/>
      <c r="S705" s="7"/>
      <c r="FH705" s="1">
        <v>0</v>
      </c>
      <c r="FL705" s="1">
        <v>0</v>
      </c>
      <c r="FP705" s="1">
        <v>0</v>
      </c>
    </row>
    <row r="706" spans="1:172" ht="14.4">
      <c r="C706" s="126" t="s">
        <v>1463</v>
      </c>
      <c r="D706" s="49">
        <v>5731184109</v>
      </c>
      <c r="E706" s="8">
        <v>35764231535</v>
      </c>
      <c r="F706" s="8">
        <v>41495415644</v>
      </c>
      <c r="G706" s="2">
        <v>41495414200</v>
      </c>
      <c r="H706" s="8">
        <v>1444</v>
      </c>
      <c r="I706" s="2">
        <v>41495415315.607506</v>
      </c>
      <c r="J706" s="7">
        <v>-328.39249420166016</v>
      </c>
      <c r="K706" s="7"/>
      <c r="L706" s="7"/>
      <c r="O706" s="49">
        <v>-10540214643.9475</v>
      </c>
      <c r="P706" s="49">
        <v>-33985142074.357498</v>
      </c>
      <c r="Q706" s="49">
        <v>-43249319704.305</v>
      </c>
      <c r="S706" s="7"/>
      <c r="T706" s="49">
        <v>2119869450.1725004</v>
      </c>
      <c r="U706" s="49">
        <v>120698473.93499851</v>
      </c>
      <c r="V706" s="49">
        <v>2240567924.1074972</v>
      </c>
      <c r="Y706" s="49">
        <v>952736353.91999984</v>
      </c>
      <c r="Z706" s="49">
        <v>1550771644.9875</v>
      </c>
      <c r="AA706" s="49">
        <v>2503507998.9075007</v>
      </c>
      <c r="AD706" s="49">
        <v>406483093.57499999</v>
      </c>
      <c r="AE706" s="49">
        <v>3979586307.9375</v>
      </c>
      <c r="AF706" s="49">
        <v>4386069401.5124998</v>
      </c>
      <c r="AI706" s="49">
        <v>5001730784.5049992</v>
      </c>
      <c r="AJ706" s="49">
        <v>16281536611.275</v>
      </c>
      <c r="AK706" s="49">
        <v>21283267395.780003</v>
      </c>
      <c r="AN706" s="49">
        <v>320159767.88250005</v>
      </c>
      <c r="AO706" s="49">
        <v>3389115820.1550002</v>
      </c>
      <c r="AP706" s="49">
        <v>3709275588.0374999</v>
      </c>
      <c r="AS706" s="49">
        <v>265631553.91499999</v>
      </c>
      <c r="AT706" s="49">
        <v>1689353135.2425003</v>
      </c>
      <c r="AU706" s="49">
        <v>1954984689.1574998</v>
      </c>
      <c r="AX706" s="49">
        <v>-279602207.62499994</v>
      </c>
      <c r="AY706" s="49">
        <v>36394118.767499954</v>
      </c>
      <c r="AZ706" s="49">
        <v>-243208088.85750005</v>
      </c>
      <c r="BC706" s="49">
        <v>178092087.9075</v>
      </c>
      <c r="BD706" s="49">
        <v>875688380.97000027</v>
      </c>
      <c r="BE706" s="49">
        <v>1053780468.8775001</v>
      </c>
      <c r="BH706" s="49">
        <v>1829314954.74</v>
      </c>
      <c r="BI706" s="49">
        <v>4115431868.9250002</v>
      </c>
      <c r="BJ706" s="49">
        <v>5944746823.6650019</v>
      </c>
      <c r="BM706" s="49">
        <v>281929410.36000013</v>
      </c>
      <c r="BN706" s="49">
        <v>2594914689.4124999</v>
      </c>
      <c r="BO706" s="49">
        <v>2876844099.7725005</v>
      </c>
      <c r="BR706" s="49">
        <v>340208675.04000008</v>
      </c>
      <c r="BS706" s="49">
        <v>-670068320.51250005</v>
      </c>
      <c r="BT706" s="49">
        <v>-329859645.47249991</v>
      </c>
      <c r="BW706" s="49">
        <v>156374625.41999999</v>
      </c>
      <c r="BX706" s="49">
        <v>287162959.2974999</v>
      </c>
      <c r="BY706" s="49">
        <v>443537584.71750021</v>
      </c>
      <c r="CB706" s="49">
        <v>84221895.615000099</v>
      </c>
      <c r="CC706" s="49">
        <v>2106620752.0800011</v>
      </c>
      <c r="CD706" s="49">
        <v>2190842647.6950006</v>
      </c>
      <c r="CG706" s="49">
        <v>234606391.69500005</v>
      </c>
      <c r="CH706" s="49">
        <v>913407955.00500023</v>
      </c>
      <c r="CI706" s="49">
        <v>1148014346.7</v>
      </c>
      <c r="CL706" s="49">
        <v>1229685019.875</v>
      </c>
      <c r="CM706" s="49">
        <v>1697734444.9649997</v>
      </c>
      <c r="CN706" s="49">
        <v>2927419464.8399997</v>
      </c>
      <c r="CQ706" s="49">
        <v>-126433268.91</v>
      </c>
      <c r="CR706" s="49">
        <v>518802820.18499988</v>
      </c>
      <c r="CS706" s="49">
        <v>392369551.27499998</v>
      </c>
      <c r="CV706" s="49">
        <v>67475393.505000025</v>
      </c>
      <c r="CW706" s="49">
        <v>967302611.8275001</v>
      </c>
      <c r="CX706" s="49">
        <v>1034778005.3324999</v>
      </c>
      <c r="DA706" s="49">
        <v>126964049.35499996</v>
      </c>
      <c r="DB706" s="49">
        <v>2055005812.5675001</v>
      </c>
      <c r="DC706" s="49">
        <v>2181969861.9225006</v>
      </c>
      <c r="DD706" s="49"/>
      <c r="DE706" s="49"/>
      <c r="DF706" s="49">
        <v>4627.6424999999872</v>
      </c>
      <c r="DG706" s="49">
        <v>1052997.4649999999</v>
      </c>
      <c r="DH706" s="49">
        <v>1057625.1074999999</v>
      </c>
      <c r="DK706" s="49">
        <v>156821946.54750001</v>
      </c>
      <c r="DL706" s="49">
        <v>422427901.74000007</v>
      </c>
      <c r="DM706" s="49">
        <v>579249848.28750002</v>
      </c>
      <c r="DP706" s="49">
        <v>1056415957.74</v>
      </c>
      <c r="DQ706" s="49">
        <v>4716613518.8249998</v>
      </c>
      <c r="DR706" s="49">
        <v>5773029476.5650015</v>
      </c>
      <c r="DU706" s="49">
        <v>0</v>
      </c>
      <c r="DV706" s="49">
        <v>5094.7649999999994</v>
      </c>
      <c r="DW706" s="49">
        <v>5094.7649999999994</v>
      </c>
      <c r="DZ706" s="49">
        <v>218165.80500000028</v>
      </c>
      <c r="EA706" s="49">
        <v>10942450.057499999</v>
      </c>
      <c r="EB706" s="49">
        <v>11160615.862500001</v>
      </c>
      <c r="EE706" s="49">
        <v>19373451.435000002</v>
      </c>
      <c r="EF706" s="49">
        <v>73863238.99499999</v>
      </c>
      <c r="EG706" s="49">
        <v>93236690.430000007</v>
      </c>
      <c r="EJ706" s="55">
        <v>1818471045.885</v>
      </c>
      <c r="EK706" s="55">
        <v>20816294437.672497</v>
      </c>
      <c r="EL706" s="55">
        <v>22634765483.557495</v>
      </c>
      <c r="EO706" s="49">
        <v>-214797.47250000009</v>
      </c>
      <c r="EP706" s="49">
        <v>-9197057.6099999994</v>
      </c>
      <c r="EQ706" s="49">
        <v>-9411855.0824999996</v>
      </c>
      <c r="ET706" s="1">
        <v>8461.3425000000007</v>
      </c>
      <c r="EU706" s="1">
        <v>399137.79749999999</v>
      </c>
      <c r="EV706" s="1">
        <v>407599.14</v>
      </c>
      <c r="EY706" s="1">
        <v>0</v>
      </c>
      <c r="EZ706" s="1">
        <v>0</v>
      </c>
      <c r="FA706" s="1">
        <v>0</v>
      </c>
      <c r="FD706" s="1">
        <v>-1049989.0050000006</v>
      </c>
      <c r="FE706" s="1">
        <v>-36623687.685000002</v>
      </c>
      <c r="FF706" s="1">
        <v>-37673676.690000005</v>
      </c>
      <c r="FH706" s="1">
        <v>5699282256.9200001</v>
      </c>
      <c r="FL706" s="1">
        <v>5731184109</v>
      </c>
      <c r="FP706" s="1">
        <v>-31901852.079999924</v>
      </c>
    </row>
    <row r="707" spans="1:172" ht="14.4">
      <c r="C707" s="122"/>
      <c r="G707" s="2"/>
      <c r="H707" s="5">
        <v>0</v>
      </c>
      <c r="I707" s="5"/>
      <c r="U707" s="4"/>
      <c r="Z707" s="4"/>
      <c r="AE707" s="4"/>
      <c r="AJ707" s="4"/>
      <c r="AN707" s="4"/>
      <c r="AO707" s="4"/>
      <c r="AP707" s="4"/>
      <c r="AT707" s="4"/>
      <c r="AY707" s="4"/>
      <c r="BD707" s="4"/>
      <c r="BH707" s="4"/>
      <c r="BI707" s="4"/>
      <c r="BJ707" s="4"/>
      <c r="BM707" s="4"/>
      <c r="BN707" s="4"/>
      <c r="BO707" s="4"/>
      <c r="BS707" s="4"/>
      <c r="BX707" s="4"/>
      <c r="CC707" s="4"/>
      <c r="CH707" s="4"/>
      <c r="CM707" s="4"/>
      <c r="CR707" s="4"/>
      <c r="CW707" s="4"/>
      <c r="CX707" s="2"/>
      <c r="DB707" s="4"/>
      <c r="DC707" s="2"/>
      <c r="DD707" s="2"/>
      <c r="DE707" s="2"/>
      <c r="DG707" s="4"/>
      <c r="DH707" s="2"/>
      <c r="DL707" s="4"/>
      <c r="DQ707" s="4"/>
      <c r="DV707" s="4"/>
      <c r="EA707" s="4"/>
      <c r="EF707" s="4"/>
      <c r="EP707" s="4"/>
      <c r="FH707" s="1">
        <v>0</v>
      </c>
    </row>
    <row r="708" spans="1:172" ht="14.4">
      <c r="C708" s="122" t="s">
        <v>179</v>
      </c>
      <c r="D708" s="1">
        <v>1734085200</v>
      </c>
      <c r="E708" s="1">
        <v>4721426800</v>
      </c>
      <c r="F708" s="1">
        <v>6455512000</v>
      </c>
      <c r="G708" s="2">
        <v>6455512000</v>
      </c>
      <c r="H708" s="5">
        <v>0</v>
      </c>
      <c r="I708" s="2">
        <v>6455512000</v>
      </c>
      <c r="J708" s="1">
        <v>0</v>
      </c>
      <c r="O708" s="1">
        <v>1734085200</v>
      </c>
      <c r="P708" s="1">
        <v>4721426800</v>
      </c>
      <c r="Q708" s="1">
        <v>6455512000</v>
      </c>
      <c r="T708" s="1">
        <v>0</v>
      </c>
      <c r="U708" s="1">
        <v>0</v>
      </c>
      <c r="V708" s="1">
        <v>0</v>
      </c>
      <c r="Y708" s="1">
        <v>0</v>
      </c>
      <c r="Z708" s="1">
        <v>0</v>
      </c>
      <c r="AA708" s="1">
        <v>0</v>
      </c>
      <c r="AD708" s="1">
        <v>0</v>
      </c>
      <c r="AE708" s="1">
        <v>0</v>
      </c>
      <c r="AF708" s="1">
        <v>0</v>
      </c>
      <c r="AI708" s="1">
        <v>0</v>
      </c>
      <c r="AJ708" s="1">
        <v>0</v>
      </c>
      <c r="AK708" s="1">
        <v>0</v>
      </c>
      <c r="AN708" s="1">
        <v>0</v>
      </c>
      <c r="AO708" s="1">
        <v>0</v>
      </c>
      <c r="AP708" s="1">
        <v>0</v>
      </c>
      <c r="AS708" s="1">
        <v>0</v>
      </c>
      <c r="AT708" s="1">
        <v>0</v>
      </c>
      <c r="AU708" s="1">
        <v>0</v>
      </c>
      <c r="AX708" s="1">
        <v>0</v>
      </c>
      <c r="AY708" s="1">
        <v>0</v>
      </c>
      <c r="AZ708" s="1">
        <v>0</v>
      </c>
      <c r="BC708" s="1">
        <v>0</v>
      </c>
      <c r="BD708" s="1">
        <v>0</v>
      </c>
      <c r="BE708" s="1">
        <v>0</v>
      </c>
      <c r="BH708" s="1">
        <v>0</v>
      </c>
      <c r="BI708" s="1">
        <v>0</v>
      </c>
      <c r="BJ708" s="1">
        <v>0</v>
      </c>
      <c r="BM708" s="1">
        <v>0</v>
      </c>
      <c r="BN708" s="1">
        <v>0</v>
      </c>
      <c r="BO708" s="1">
        <v>0</v>
      </c>
      <c r="BR708" s="1">
        <v>0</v>
      </c>
      <c r="BS708" s="1">
        <v>0</v>
      </c>
      <c r="BT708" s="1">
        <v>0</v>
      </c>
      <c r="BW708" s="1">
        <v>0</v>
      </c>
      <c r="BX708" s="1">
        <v>0</v>
      </c>
      <c r="BY708" s="1">
        <v>0</v>
      </c>
      <c r="CB708" s="1">
        <v>0</v>
      </c>
      <c r="CC708" s="1">
        <v>0</v>
      </c>
      <c r="CD708" s="1">
        <v>0</v>
      </c>
      <c r="CG708" s="1">
        <v>0</v>
      </c>
      <c r="CH708" s="1">
        <v>0</v>
      </c>
      <c r="CI708" s="1">
        <v>0</v>
      </c>
      <c r="CL708" s="1">
        <v>0</v>
      </c>
      <c r="CM708" s="1">
        <v>0</v>
      </c>
      <c r="CN708" s="1">
        <v>0</v>
      </c>
      <c r="CQ708" s="1">
        <v>0</v>
      </c>
      <c r="CR708" s="1">
        <v>0</v>
      </c>
      <c r="CS708" s="1">
        <v>0</v>
      </c>
      <c r="CV708" s="1">
        <v>0</v>
      </c>
      <c r="CW708" s="1">
        <v>0</v>
      </c>
      <c r="CX708" s="2">
        <v>0</v>
      </c>
      <c r="DA708" s="1">
        <v>0</v>
      </c>
      <c r="DB708" s="1">
        <v>0</v>
      </c>
      <c r="DC708" s="2">
        <v>0</v>
      </c>
      <c r="DD708" s="2"/>
      <c r="DE708" s="2"/>
      <c r="DF708" s="1">
        <v>0</v>
      </c>
      <c r="DG708" s="1">
        <v>0</v>
      </c>
      <c r="DH708" s="2">
        <v>0</v>
      </c>
      <c r="DK708" s="1">
        <v>0</v>
      </c>
      <c r="DL708" s="1">
        <v>0</v>
      </c>
      <c r="DM708" s="1">
        <v>0</v>
      </c>
      <c r="DP708" s="1">
        <v>0</v>
      </c>
      <c r="DQ708" s="1">
        <v>0</v>
      </c>
      <c r="DR708" s="1">
        <v>0</v>
      </c>
      <c r="DU708" s="1">
        <v>0</v>
      </c>
      <c r="DV708" s="1">
        <v>0</v>
      </c>
      <c r="DW708" s="1">
        <v>0</v>
      </c>
      <c r="DZ708" s="1">
        <v>0</v>
      </c>
      <c r="EA708" s="1">
        <v>0</v>
      </c>
      <c r="EB708" s="1">
        <v>0</v>
      </c>
      <c r="EE708" s="1">
        <v>0</v>
      </c>
      <c r="EF708" s="1">
        <v>0</v>
      </c>
      <c r="EG708" s="1">
        <v>0</v>
      </c>
      <c r="EJ708" s="55">
        <v>0</v>
      </c>
      <c r="EK708" s="55">
        <v>0</v>
      </c>
      <c r="EL708" s="55">
        <v>0</v>
      </c>
      <c r="EO708" s="1">
        <v>0</v>
      </c>
      <c r="EP708" s="1">
        <v>0</v>
      </c>
      <c r="EQ708" s="1">
        <v>0</v>
      </c>
      <c r="ET708" s="1">
        <v>0</v>
      </c>
      <c r="EU708" s="1">
        <v>0</v>
      </c>
      <c r="EV708" s="1">
        <v>0</v>
      </c>
      <c r="EY708" s="1">
        <v>0</v>
      </c>
      <c r="EZ708" s="1">
        <v>0</v>
      </c>
      <c r="FA708" s="1">
        <v>0</v>
      </c>
      <c r="FD708" s="1">
        <v>0</v>
      </c>
      <c r="FE708" s="1">
        <v>0</v>
      </c>
      <c r="FF708" s="1">
        <v>0</v>
      </c>
      <c r="FH708" s="1">
        <v>1734085200</v>
      </c>
      <c r="FK708" s="1">
        <v>-713829621.16750002</v>
      </c>
    </row>
    <row r="709" spans="1:172" ht="14.4">
      <c r="C709" s="122"/>
      <c r="G709" s="2"/>
      <c r="H709" s="5">
        <v>0</v>
      </c>
      <c r="I709" s="2"/>
      <c r="CX709" s="2"/>
      <c r="DC709" s="2"/>
      <c r="DD709" s="2"/>
      <c r="DE709" s="2"/>
      <c r="DH709" s="2"/>
      <c r="FH709" s="1">
        <v>0</v>
      </c>
    </row>
    <row r="710" spans="1:172" ht="12" customHeight="1">
      <c r="G710" s="2"/>
      <c r="H710" s="1">
        <v>0</v>
      </c>
      <c r="P710" s="4"/>
      <c r="FH710" s="1">
        <v>0</v>
      </c>
    </row>
    <row r="711" spans="1:172" ht="14.4">
      <c r="A711" s="3" t="s">
        <v>82583</v>
      </c>
      <c r="C711" s="126" t="s">
        <v>1462</v>
      </c>
      <c r="D711" s="49">
        <v>5878137543</v>
      </c>
      <c r="E711" s="8">
        <v>36681263080</v>
      </c>
      <c r="F711" s="8">
        <v>42559400623</v>
      </c>
      <c r="G711" s="2">
        <v>42559399179</v>
      </c>
      <c r="H711" s="8">
        <v>1444</v>
      </c>
      <c r="I711" s="2">
        <v>42559400323.699997</v>
      </c>
      <c r="J711" s="7">
        <v>-299.30000305175781</v>
      </c>
      <c r="K711" s="7"/>
      <c r="L711" s="7"/>
      <c r="O711" s="49">
        <v>-10777757660.1</v>
      </c>
      <c r="P711" s="49">
        <v>-34856555973.699997</v>
      </c>
      <c r="Q711" s="49">
        <v>-44358276619.800003</v>
      </c>
      <c r="S711" s="7"/>
      <c r="T711" s="49">
        <v>2174225077.1000004</v>
      </c>
      <c r="U711" s="49">
        <v>123793306.59999847</v>
      </c>
      <c r="V711" s="49">
        <v>2298018383.6999969</v>
      </c>
      <c r="Y711" s="49">
        <v>977165491.19999981</v>
      </c>
      <c r="Z711" s="49">
        <v>1590535020.5</v>
      </c>
      <c r="AA711" s="49">
        <v>2567700511.7000008</v>
      </c>
      <c r="AD711" s="49">
        <v>416905737</v>
      </c>
      <c r="AE711" s="49">
        <v>4081626982.5</v>
      </c>
      <c r="AF711" s="49">
        <v>4498532719.5</v>
      </c>
      <c r="AI711" s="49">
        <v>5129980291.7999992</v>
      </c>
      <c r="AJ711" s="49">
        <v>16699011909</v>
      </c>
      <c r="AK711" s="49">
        <v>21828992200.800003</v>
      </c>
      <c r="AN711" s="49">
        <v>328368992.70000005</v>
      </c>
      <c r="AO711" s="49">
        <v>3476016225.8000002</v>
      </c>
      <c r="AP711" s="49">
        <v>3804385218.5</v>
      </c>
      <c r="AS711" s="49">
        <v>272442619.39999998</v>
      </c>
      <c r="AT711" s="49">
        <v>1732669882.3000002</v>
      </c>
      <c r="AU711" s="49">
        <v>2005112501.6999998</v>
      </c>
      <c r="AX711" s="49">
        <v>-286771494.99999994</v>
      </c>
      <c r="AY711" s="49">
        <v>37327301.299999952</v>
      </c>
      <c r="AZ711" s="49">
        <v>-249444193.70000005</v>
      </c>
      <c r="BC711" s="49">
        <v>182658551.69999999</v>
      </c>
      <c r="BD711" s="49">
        <v>898141929.20000029</v>
      </c>
      <c r="BE711" s="49">
        <v>1080800480.9000001</v>
      </c>
      <c r="BH711" s="49">
        <v>1876220466.4000001</v>
      </c>
      <c r="BI711" s="49">
        <v>4220955763</v>
      </c>
      <c r="BJ711" s="49">
        <v>6097176229.4000015</v>
      </c>
      <c r="BM711" s="49">
        <v>289158369.60000014</v>
      </c>
      <c r="BN711" s="49">
        <v>2661450963.5</v>
      </c>
      <c r="BO711" s="49">
        <v>2950609333.1000004</v>
      </c>
      <c r="BR711" s="49">
        <v>348931974.4000001</v>
      </c>
      <c r="BS711" s="49">
        <v>-687249559.5</v>
      </c>
      <c r="BT711" s="49">
        <v>-338317585.0999999</v>
      </c>
      <c r="BW711" s="49">
        <v>160384231.19999999</v>
      </c>
      <c r="BX711" s="49">
        <v>294526112.0999999</v>
      </c>
      <c r="BY711" s="49">
        <v>454910343.30000019</v>
      </c>
      <c r="CB711" s="49">
        <v>86381431.400000095</v>
      </c>
      <c r="CC711" s="49">
        <v>2160636668.8000011</v>
      </c>
      <c r="CD711" s="49">
        <v>2247018100.2000008</v>
      </c>
      <c r="CG711" s="49">
        <v>240621940.20000005</v>
      </c>
      <c r="CH711" s="49">
        <v>936828671.80000019</v>
      </c>
      <c r="CI711" s="49">
        <v>1177450612</v>
      </c>
      <c r="CL711" s="49">
        <v>1261215405</v>
      </c>
      <c r="CM711" s="49">
        <v>1741266097.3999996</v>
      </c>
      <c r="CN711" s="49">
        <v>3002481502.3999996</v>
      </c>
      <c r="CQ711" s="49">
        <v>-129675147.59999999</v>
      </c>
      <c r="CR711" s="49">
        <v>532105456.5999999</v>
      </c>
      <c r="CS711" s="49">
        <v>402430309</v>
      </c>
      <c r="CV711" s="49">
        <v>69205531.800000012</v>
      </c>
      <c r="CW711" s="49">
        <v>992105242.9000001</v>
      </c>
      <c r="CX711" s="49">
        <v>1061310774.6999998</v>
      </c>
      <c r="DA711" s="49">
        <v>130219537.79999995</v>
      </c>
      <c r="DB711" s="49">
        <v>2107698269.3000002</v>
      </c>
      <c r="DC711" s="49">
        <v>2237917807.1000004</v>
      </c>
      <c r="DD711" s="49"/>
      <c r="DE711" s="49"/>
      <c r="DF711" s="49">
        <v>4746.2999999999884</v>
      </c>
      <c r="DG711" s="49">
        <v>1079997.3999999999</v>
      </c>
      <c r="DH711" s="49">
        <v>1084743.7</v>
      </c>
      <c r="DK711" s="49">
        <v>160843022.10000002</v>
      </c>
      <c r="DL711" s="49">
        <v>433259386.4000001</v>
      </c>
      <c r="DM711" s="49">
        <v>594102408.5</v>
      </c>
      <c r="DP711" s="49">
        <v>1083503546.4000001</v>
      </c>
      <c r="DQ711" s="49">
        <v>4837552327</v>
      </c>
      <c r="DR711" s="49">
        <v>5921055873.4000015</v>
      </c>
      <c r="DU711" s="49">
        <v>0</v>
      </c>
      <c r="DV711" s="49">
        <v>5225.3999999999996</v>
      </c>
      <c r="DW711" s="49">
        <v>5225.3999999999996</v>
      </c>
      <c r="DZ711" s="49">
        <v>223759.80000000028</v>
      </c>
      <c r="EA711" s="49">
        <v>11223025.699999999</v>
      </c>
      <c r="EB711" s="49">
        <v>11446785.5</v>
      </c>
      <c r="EE711" s="49">
        <v>19870206.600000001</v>
      </c>
      <c r="EF711" s="49">
        <v>75757168.199999988</v>
      </c>
      <c r="EG711" s="49">
        <v>95627374.800000012</v>
      </c>
      <c r="EJ711" s="55">
        <v>1865098508.5999999</v>
      </c>
      <c r="EK711" s="55">
        <v>21350045577.099998</v>
      </c>
      <c r="EL711" s="55">
        <v>23215144085.699997</v>
      </c>
      <c r="EO711" s="49">
        <v>-220305.10000000009</v>
      </c>
      <c r="EP711" s="49">
        <v>-9432879.5999999996</v>
      </c>
      <c r="EQ711" s="49">
        <v>-9653184.6999999993</v>
      </c>
      <c r="ET711" s="1">
        <v>8678.3000000000029</v>
      </c>
      <c r="EU711" s="1">
        <v>409372.1</v>
      </c>
      <c r="EV711" s="1">
        <v>418050.4</v>
      </c>
      <c r="EY711" s="1">
        <v>0</v>
      </c>
      <c r="EZ711" s="1">
        <v>0</v>
      </c>
      <c r="FA711" s="1">
        <v>0</v>
      </c>
      <c r="FD711" s="1">
        <v>-1076911.8000000007</v>
      </c>
      <c r="FE711" s="1">
        <v>-37562756.600000001</v>
      </c>
      <c r="FF711" s="1">
        <v>-38639668.400000006</v>
      </c>
      <c r="FH711" s="1">
        <v>5878136597.1999998</v>
      </c>
      <c r="FL711" s="1">
        <v>5878137543</v>
      </c>
      <c r="FP711" s="1">
        <v>-945.80000019073486</v>
      </c>
    </row>
    <row r="712" spans="1:172">
      <c r="G712" s="2"/>
    </row>
    <row r="713" spans="1:172" s="32" customFormat="1">
      <c r="A713" s="40"/>
      <c r="B713" s="40"/>
      <c r="P713" s="32">
        <v>-441222489.17750001</v>
      </c>
      <c r="Q713" s="32">
        <v>-516744746.95249999</v>
      </c>
      <c r="U713" s="32">
        <v>0</v>
      </c>
      <c r="V713" s="8">
        <v>0</v>
      </c>
      <c r="Z713" s="32">
        <v>0</v>
      </c>
      <c r="AA713" s="8">
        <v>0</v>
      </c>
      <c r="AE713" s="32">
        <v>0</v>
      </c>
      <c r="AF713" s="8">
        <v>0</v>
      </c>
      <c r="AJ713" s="32">
        <v>0</v>
      </c>
      <c r="AK713" s="8">
        <v>0</v>
      </c>
      <c r="AO713" s="32">
        <v>0</v>
      </c>
      <c r="AP713" s="8">
        <v>0</v>
      </c>
      <c r="AT713" s="32">
        <v>0</v>
      </c>
      <c r="AU713" s="8">
        <v>0</v>
      </c>
      <c r="AY713" s="32">
        <v>0</v>
      </c>
      <c r="AZ713" s="8">
        <v>0</v>
      </c>
      <c r="BD713" s="32">
        <v>0</v>
      </c>
      <c r="BE713" s="8">
        <v>0</v>
      </c>
      <c r="BI713" s="32">
        <v>0</v>
      </c>
      <c r="BJ713" s="8">
        <v>0</v>
      </c>
      <c r="BN713" s="32">
        <v>0</v>
      </c>
      <c r="BO713" s="8">
        <v>0</v>
      </c>
      <c r="BS713" s="32">
        <v>0</v>
      </c>
      <c r="BT713" s="8">
        <v>0</v>
      </c>
      <c r="BX713" s="32">
        <v>0</v>
      </c>
      <c r="BY713" s="8">
        <v>0</v>
      </c>
      <c r="CC713" s="32">
        <v>0</v>
      </c>
      <c r="CD713" s="8">
        <v>0</v>
      </c>
      <c r="CH713" s="32">
        <v>0</v>
      </c>
      <c r="CI713" s="8">
        <v>0</v>
      </c>
      <c r="CM713" s="32">
        <v>0</v>
      </c>
      <c r="CN713" s="8">
        <v>0</v>
      </c>
      <c r="CR713" s="32">
        <v>0</v>
      </c>
      <c r="CS713" s="8">
        <v>0</v>
      </c>
      <c r="CW713" s="32">
        <v>0</v>
      </c>
      <c r="CX713" s="8">
        <v>0</v>
      </c>
      <c r="DB713" s="32">
        <v>0</v>
      </c>
      <c r="DC713" s="8">
        <v>0</v>
      </c>
      <c r="DD713" s="8"/>
      <c r="DE713" s="8"/>
      <c r="DG713" s="32">
        <v>0</v>
      </c>
      <c r="DH713" s="8">
        <v>0</v>
      </c>
      <c r="DL713" s="32">
        <v>0</v>
      </c>
      <c r="DM713" s="8">
        <v>0</v>
      </c>
      <c r="DQ713" s="32">
        <v>0</v>
      </c>
      <c r="DR713" s="8">
        <v>0</v>
      </c>
      <c r="DV713" s="32">
        <v>0</v>
      </c>
      <c r="DW713" s="8">
        <v>0</v>
      </c>
      <c r="EA713" s="32">
        <v>0</v>
      </c>
      <c r="EB713" s="8">
        <v>0</v>
      </c>
      <c r="EF713" s="32">
        <v>0</v>
      </c>
      <c r="EG713" s="8">
        <v>0</v>
      </c>
      <c r="EI713" s="59"/>
      <c r="EJ713" s="59"/>
      <c r="EK713" s="59">
        <v>0</v>
      </c>
      <c r="EL713" s="59">
        <v>0</v>
      </c>
      <c r="EP713" s="32">
        <v>0</v>
      </c>
      <c r="EQ713" s="8">
        <v>0</v>
      </c>
      <c r="EU713" s="32">
        <v>0</v>
      </c>
      <c r="EV713" s="32">
        <v>0</v>
      </c>
      <c r="EZ713" s="32">
        <v>0</v>
      </c>
      <c r="FA713" s="32">
        <v>0</v>
      </c>
      <c r="FE713" s="32">
        <v>0</v>
      </c>
      <c r="FF713" s="32">
        <v>0</v>
      </c>
    </row>
    <row r="714" spans="1:172">
      <c r="P714" s="1">
        <v>-19727522648.099998</v>
      </c>
      <c r="Q714" s="1">
        <v>-22179259010.900002</v>
      </c>
      <c r="U714" s="1">
        <v>1171514491</v>
      </c>
      <c r="V714" s="1">
        <v>771129388.5</v>
      </c>
      <c r="Z714" s="1">
        <v>824902452.60000038</v>
      </c>
      <c r="AA714" s="1">
        <v>1061640653.8000002</v>
      </c>
      <c r="AE714" s="1">
        <v>2086700212.7000008</v>
      </c>
      <c r="AF714" s="1">
        <v>2397446126.2999992</v>
      </c>
      <c r="AJ714" s="1">
        <v>10682478026.200001</v>
      </c>
      <c r="AK714" s="1">
        <v>12054436079.599998</v>
      </c>
      <c r="AO714" s="1">
        <v>1523113385.4000001</v>
      </c>
      <c r="AP714" s="1">
        <v>1838881371.3000002</v>
      </c>
      <c r="AT714" s="1">
        <v>692060783.5</v>
      </c>
      <c r="AU714" s="1">
        <v>1016856306.6999998</v>
      </c>
      <c r="AY714" s="1">
        <v>153615852.4000001</v>
      </c>
      <c r="AZ714" s="1">
        <v>148357774.4000001</v>
      </c>
      <c r="BD714" s="1">
        <v>693042865.5999999</v>
      </c>
      <c r="BE714" s="1">
        <v>880924415.69999981</v>
      </c>
      <c r="BI714" s="1">
        <v>1511398076.1999998</v>
      </c>
      <c r="BJ714" s="1">
        <v>1905471267.7000008</v>
      </c>
      <c r="BN714" s="1">
        <v>1830620043.8999996</v>
      </c>
      <c r="BO714" s="1">
        <v>1755482492.2999992</v>
      </c>
      <c r="BS714" s="1">
        <v>-407420704.4000001</v>
      </c>
      <c r="BT714" s="1">
        <v>-721393664.20000005</v>
      </c>
      <c r="BX714" s="1">
        <v>370205819.20000005</v>
      </c>
      <c r="BY714" s="1">
        <v>422083773.0999999</v>
      </c>
      <c r="CC714" s="1">
        <v>1809924451.3000002</v>
      </c>
      <c r="CD714" s="1">
        <v>1948872094</v>
      </c>
      <c r="CH714" s="1">
        <v>643668503.5999999</v>
      </c>
      <c r="CI714" s="1">
        <v>555873905.30000019</v>
      </c>
      <c r="CM714" s="1">
        <v>591939489</v>
      </c>
      <c r="CN714" s="1">
        <v>719318252.0999999</v>
      </c>
      <c r="CR714" s="1">
        <v>449999241.79999995</v>
      </c>
      <c r="CS714" s="1">
        <v>495791205.5999999</v>
      </c>
      <c r="CW714" s="1">
        <v>885500893.4000001</v>
      </c>
      <c r="CX714" s="1">
        <v>964869436</v>
      </c>
      <c r="DB714" s="1">
        <v>1822399847.6999998</v>
      </c>
      <c r="DC714" s="1">
        <v>1933336986.3000002</v>
      </c>
      <c r="DG714" s="1">
        <v>935544.7</v>
      </c>
      <c r="DH714" s="1">
        <v>951574.7</v>
      </c>
      <c r="DL714" s="1">
        <v>272264521.70000005</v>
      </c>
      <c r="DM714" s="1">
        <v>344210054</v>
      </c>
      <c r="DQ714" s="1">
        <v>2647591434.3999996</v>
      </c>
      <c r="DR714" s="1">
        <v>2838708058.7000008</v>
      </c>
      <c r="DV714" s="1">
        <v>5225.3999999999996</v>
      </c>
      <c r="DW714" s="1">
        <v>5225.3999999999996</v>
      </c>
      <c r="EA714" s="1">
        <v>10387735.300000001</v>
      </c>
      <c r="EB714" s="1">
        <v>10633545.699999999</v>
      </c>
      <c r="EF714" s="1">
        <v>-21458836.300000012</v>
      </c>
      <c r="EG714" s="1">
        <v>-13923824.100000009</v>
      </c>
      <c r="EK714" s="55">
        <v>12267036767.099998</v>
      </c>
      <c r="EL714" s="55">
        <v>13807960192.599998</v>
      </c>
      <c r="EP714" s="1">
        <v>-10041428.5</v>
      </c>
      <c r="EQ714" s="1">
        <v>-10055968.5</v>
      </c>
      <c r="EU714" s="1">
        <v>378414</v>
      </c>
      <c r="EV714" s="1">
        <v>388142.6</v>
      </c>
      <c r="EZ714" s="1">
        <v>0</v>
      </c>
      <c r="FA714" s="1">
        <v>0</v>
      </c>
      <c r="FE714" s="1">
        <v>-37741113.299999997</v>
      </c>
      <c r="FF714" s="1">
        <v>-37946730.600000001</v>
      </c>
    </row>
    <row r="716" spans="1:172">
      <c r="D716" s="5">
        <v>632948342.60000002</v>
      </c>
    </row>
    <row r="717" spans="1:172">
      <c r="P717" s="1">
        <v>-17952265792.087498</v>
      </c>
      <c r="Q717" s="1">
        <v>-20168745137.2775</v>
      </c>
      <c r="U717" s="1">
        <v>1787565445.5999985</v>
      </c>
      <c r="V717" s="1">
        <v>1171514491</v>
      </c>
      <c r="Z717" s="1">
        <v>596779957.9000001</v>
      </c>
      <c r="AA717" s="1">
        <v>824902452.60000038</v>
      </c>
      <c r="AE717" s="1">
        <v>1775930022.2999992</v>
      </c>
      <c r="AF717" s="1">
        <v>2086700212.7000008</v>
      </c>
      <c r="AJ717" s="1">
        <v>9430167740.4000015</v>
      </c>
      <c r="AK717" s="1">
        <v>10682478026.200001</v>
      </c>
      <c r="AO717" s="1">
        <v>1221968851.5999999</v>
      </c>
      <c r="AP717" s="1">
        <v>1523113385.4000001</v>
      </c>
      <c r="AT717" s="1">
        <v>513678957.30000019</v>
      </c>
      <c r="AU717" s="1">
        <v>692060783.5</v>
      </c>
      <c r="AY717" s="1">
        <v>171068133.19999993</v>
      </c>
      <c r="AZ717" s="1">
        <v>153615852.4000001</v>
      </c>
      <c r="BD717" s="1">
        <v>532796267.79999995</v>
      </c>
      <c r="BE717" s="1">
        <v>693042865.5999999</v>
      </c>
      <c r="BI717" s="1">
        <v>1176119052.6999998</v>
      </c>
      <c r="BJ717" s="1">
        <v>1511398076.1999998</v>
      </c>
      <c r="BN717" s="1">
        <v>1281389373.5999999</v>
      </c>
      <c r="BO717" s="1">
        <v>1830620043.8999996</v>
      </c>
      <c r="BS717" s="1">
        <v>-51067370.900000095</v>
      </c>
      <c r="BT717" s="1">
        <v>-407420704.4000001</v>
      </c>
      <c r="BX717" s="1">
        <v>287376323.0999999</v>
      </c>
      <c r="BY717" s="1">
        <v>370205819.20000005</v>
      </c>
      <c r="CC717" s="1">
        <v>1342263905.3999996</v>
      </c>
      <c r="CD717" s="1">
        <v>1809924451.3000002</v>
      </c>
      <c r="CH717" s="1">
        <v>462680386.9000001</v>
      </c>
      <c r="CI717" s="1">
        <v>643668503.5999999</v>
      </c>
      <c r="CM717" s="1">
        <v>487660023.80000019</v>
      </c>
      <c r="CN717" s="1">
        <v>591939489</v>
      </c>
      <c r="CR717" s="1">
        <v>405321348.89999998</v>
      </c>
      <c r="CS717" s="1">
        <v>449999241.79999995</v>
      </c>
      <c r="CW717" s="1">
        <v>817836409.5</v>
      </c>
      <c r="CX717" s="1">
        <v>885500893.4000001</v>
      </c>
      <c r="DB717" s="1">
        <v>1655286993.1999998</v>
      </c>
      <c r="DC717" s="1">
        <v>1822399847.6999998</v>
      </c>
      <c r="DG717" s="1">
        <v>970362.9</v>
      </c>
      <c r="DH717" s="1">
        <v>935544.7</v>
      </c>
      <c r="DL717" s="1">
        <v>280445933.89999998</v>
      </c>
      <c r="DM717" s="1">
        <v>272264521.70000005</v>
      </c>
      <c r="DQ717" s="1">
        <v>2027253081.5</v>
      </c>
      <c r="DR717" s="1">
        <v>2647591434.3999996</v>
      </c>
      <c r="DV717" s="1">
        <v>5225.3999999999996</v>
      </c>
      <c r="DW717" s="1">
        <v>5225.3999999999996</v>
      </c>
      <c r="EA717" s="1">
        <v>10143648.1</v>
      </c>
      <c r="EB717" s="1">
        <v>10387735.300000001</v>
      </c>
      <c r="EF717" s="1">
        <v>-6293526.8000000119</v>
      </c>
      <c r="EG717" s="1">
        <v>-21458836.300000012</v>
      </c>
      <c r="EK717" s="55">
        <v>10212316026.799999</v>
      </c>
      <c r="EL717" s="55">
        <v>12267036767.099998</v>
      </c>
      <c r="EP717" s="1">
        <v>-8400070.8000000007</v>
      </c>
      <c r="EQ717" s="1">
        <v>-10041428.5</v>
      </c>
      <c r="EU717" s="1">
        <v>368921.2</v>
      </c>
      <c r="EV717" s="1">
        <v>378414</v>
      </c>
      <c r="EZ717" s="1">
        <v>0</v>
      </c>
      <c r="FA717" s="1">
        <v>0</v>
      </c>
      <c r="FE717" s="1">
        <v>-33436011.799999997</v>
      </c>
      <c r="FF717" s="1">
        <v>-37741113.299999997</v>
      </c>
    </row>
    <row r="719" spans="1:172">
      <c r="P719" s="1">
        <v>1.1920928955078125E-7</v>
      </c>
      <c r="Q719" s="1">
        <v>2.384185791015625E-7</v>
      </c>
      <c r="U719" s="1">
        <v>0</v>
      </c>
      <c r="V719" s="1">
        <v>0</v>
      </c>
      <c r="Z719" s="1">
        <v>0</v>
      </c>
      <c r="AA719" s="1">
        <v>0</v>
      </c>
      <c r="AE719" s="1">
        <v>0</v>
      </c>
      <c r="AF719" s="1">
        <v>0</v>
      </c>
      <c r="AJ719" s="1">
        <v>0</v>
      </c>
      <c r="AK719" s="1">
        <v>0</v>
      </c>
      <c r="AO719" s="1">
        <v>0</v>
      </c>
      <c r="AP719" s="1">
        <v>0</v>
      </c>
      <c r="AT719" s="1">
        <v>0</v>
      </c>
      <c r="AU719" s="1">
        <v>0</v>
      </c>
      <c r="AY719" s="1">
        <v>0</v>
      </c>
      <c r="AZ719" s="1">
        <v>0</v>
      </c>
      <c r="BD719" s="1">
        <v>0</v>
      </c>
      <c r="BE719" s="1">
        <v>0</v>
      </c>
      <c r="BI719" s="1">
        <v>0</v>
      </c>
      <c r="BJ719" s="1">
        <v>0</v>
      </c>
      <c r="BN719" s="1">
        <v>0</v>
      </c>
      <c r="BO719" s="1">
        <v>0</v>
      </c>
      <c r="BS719" s="1">
        <v>2.384185791015625E-7</v>
      </c>
      <c r="BT719" s="1">
        <v>0</v>
      </c>
      <c r="BX719" s="1">
        <v>0</v>
      </c>
      <c r="BY719" s="1">
        <v>0</v>
      </c>
      <c r="CC719" s="1">
        <v>0</v>
      </c>
      <c r="CD719" s="1">
        <v>0</v>
      </c>
      <c r="CH719" s="1">
        <v>0</v>
      </c>
      <c r="CI719" s="1">
        <v>0</v>
      </c>
      <c r="CM719" s="1">
        <v>0</v>
      </c>
      <c r="CN719" s="1">
        <v>0</v>
      </c>
      <c r="CR719" s="1">
        <v>0</v>
      </c>
      <c r="CS719" s="1">
        <v>0</v>
      </c>
      <c r="CW719" s="1">
        <v>0</v>
      </c>
      <c r="CX719" s="1">
        <v>0</v>
      </c>
      <c r="DB719" s="1">
        <v>0</v>
      </c>
      <c r="DC719" s="1">
        <v>0</v>
      </c>
      <c r="DG719" s="1">
        <v>0</v>
      </c>
      <c r="DH719" s="1">
        <v>0</v>
      </c>
      <c r="DL719" s="1">
        <v>0</v>
      </c>
      <c r="DM719" s="1">
        <v>0</v>
      </c>
      <c r="DQ719" s="1">
        <v>0</v>
      </c>
      <c r="DR719" s="1">
        <v>0</v>
      </c>
      <c r="DV719" s="1">
        <v>0</v>
      </c>
      <c r="DW719" s="1">
        <v>0</v>
      </c>
      <c r="EA719" s="1">
        <v>0</v>
      </c>
      <c r="EB719" s="1">
        <v>0</v>
      </c>
      <c r="EF719" s="1">
        <v>0</v>
      </c>
      <c r="EG719" s="1">
        <v>0</v>
      </c>
      <c r="EK719" s="55">
        <v>0</v>
      </c>
      <c r="EL719" s="55">
        <v>0</v>
      </c>
      <c r="EP719" s="1">
        <v>0</v>
      </c>
      <c r="EQ719" s="1">
        <v>0</v>
      </c>
      <c r="EU719" s="1">
        <v>0</v>
      </c>
      <c r="EV719" s="1">
        <v>0</v>
      </c>
      <c r="EZ719" s="1">
        <v>0</v>
      </c>
      <c r="FA719" s="1">
        <v>0</v>
      </c>
      <c r="FE719" s="1">
        <v>0</v>
      </c>
      <c r="FF719" s="1">
        <v>0</v>
      </c>
      <c r="FK719" s="1">
        <v>2.384185791015625E-7</v>
      </c>
    </row>
    <row r="720" spans="1:172">
      <c r="A720" s="1"/>
      <c r="B720" s="1"/>
      <c r="P720" s="1" t="s">
        <v>81716</v>
      </c>
      <c r="Q720" s="1" t="s">
        <v>81716</v>
      </c>
      <c r="U720" s="1" t="s">
        <v>41787</v>
      </c>
      <c r="V720" s="1" t="s">
        <v>41787</v>
      </c>
      <c r="Z720" s="1" t="s">
        <v>41787</v>
      </c>
      <c r="AA720" s="1" t="s">
        <v>41787</v>
      </c>
      <c r="AE720" s="1" t="s">
        <v>41787</v>
      </c>
      <c r="AF720" s="1" t="s">
        <v>41787</v>
      </c>
      <c r="AJ720" s="1" t="s">
        <v>41787</v>
      </c>
      <c r="AK720" s="1" t="s">
        <v>41787</v>
      </c>
      <c r="AO720" s="1" t="s">
        <v>41787</v>
      </c>
      <c r="AP720" s="1" t="s">
        <v>41787</v>
      </c>
      <c r="AT720" s="1" t="s">
        <v>41787</v>
      </c>
      <c r="AU720" s="1" t="s">
        <v>41787</v>
      </c>
      <c r="AY720" s="1" t="s">
        <v>41787</v>
      </c>
      <c r="AZ720" s="1" t="s">
        <v>41787</v>
      </c>
      <c r="BD720" s="1" t="s">
        <v>41787</v>
      </c>
      <c r="BE720" s="1" t="s">
        <v>41787</v>
      </c>
      <c r="BI720" s="1" t="s">
        <v>41787</v>
      </c>
      <c r="BJ720" s="1" t="s">
        <v>41787</v>
      </c>
      <c r="BN720" s="1" t="s">
        <v>41787</v>
      </c>
      <c r="BO720" s="1" t="s">
        <v>41787</v>
      </c>
      <c r="BS720" s="1" t="s">
        <v>41787</v>
      </c>
      <c r="BT720" s="1" t="s">
        <v>41787</v>
      </c>
      <c r="BX720" s="1" t="s">
        <v>41787</v>
      </c>
      <c r="BY720" s="1" t="s">
        <v>41787</v>
      </c>
      <c r="CC720" s="1" t="s">
        <v>41787</v>
      </c>
      <c r="CD720" s="1" t="s">
        <v>41787</v>
      </c>
      <c r="CH720" s="1" t="s">
        <v>41787</v>
      </c>
      <c r="CI720" s="1" t="s">
        <v>41787</v>
      </c>
      <c r="CM720" s="1" t="s">
        <v>41787</v>
      </c>
      <c r="CN720" s="1" t="s">
        <v>41787</v>
      </c>
      <c r="CR720" s="1" t="s">
        <v>41787</v>
      </c>
      <c r="CS720" s="1" t="s">
        <v>41787</v>
      </c>
      <c r="CW720" s="1" t="s">
        <v>41787</v>
      </c>
      <c r="CX720" s="1" t="s">
        <v>41787</v>
      </c>
      <c r="DB720" s="1" t="s">
        <v>41787</v>
      </c>
      <c r="DC720" s="1" t="s">
        <v>41787</v>
      </c>
      <c r="DG720" s="1" t="s">
        <v>41787</v>
      </c>
      <c r="DH720" s="1" t="s">
        <v>41787</v>
      </c>
      <c r="DL720" s="1" t="s">
        <v>41787</v>
      </c>
      <c r="DM720" s="1" t="s">
        <v>41787</v>
      </c>
      <c r="DQ720" s="1" t="s">
        <v>41787</v>
      </c>
      <c r="DR720" s="1" t="s">
        <v>41787</v>
      </c>
      <c r="DV720" s="1" t="s">
        <v>41787</v>
      </c>
      <c r="DW720" s="1" t="s">
        <v>41787</v>
      </c>
      <c r="EA720" s="1" t="s">
        <v>41787</v>
      </c>
      <c r="EB720" s="1" t="s">
        <v>41787</v>
      </c>
      <c r="EF720" s="1" t="s">
        <v>41787</v>
      </c>
      <c r="EG720" s="1" t="s">
        <v>41787</v>
      </c>
      <c r="EK720" s="55" t="s">
        <v>41787</v>
      </c>
      <c r="EL720" s="55" t="s">
        <v>41787</v>
      </c>
      <c r="EP720" s="1" t="s">
        <v>41787</v>
      </c>
      <c r="EQ720" s="1" t="s">
        <v>41787</v>
      </c>
      <c r="EU720" s="1" t="s">
        <v>41787</v>
      </c>
      <c r="EV720" s="1" t="s">
        <v>41787</v>
      </c>
      <c r="EZ720" s="1" t="s">
        <v>41787</v>
      </c>
      <c r="FA720" s="1" t="s">
        <v>41787</v>
      </c>
      <c r="FE720" s="1" t="s">
        <v>41787</v>
      </c>
      <c r="FF720" s="1" t="s">
        <v>41787</v>
      </c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  <row r="776" spans="1:2">
      <c r="A776" s="1"/>
      <c r="B776" s="1"/>
    </row>
    <row r="777" spans="1:2">
      <c r="A777" s="1"/>
      <c r="B777" s="1"/>
    </row>
    <row r="778" spans="1:2">
      <c r="A778" s="1"/>
      <c r="B778" s="1"/>
    </row>
    <row r="779" spans="1:2">
      <c r="A779" s="1"/>
      <c r="B779" s="1"/>
    </row>
    <row r="780" spans="1:2">
      <c r="A780" s="1"/>
      <c r="B780" s="1"/>
    </row>
    <row r="781" spans="1:2">
      <c r="A781" s="1"/>
      <c r="B781" s="1"/>
    </row>
    <row r="782" spans="1:2">
      <c r="A782" s="1"/>
      <c r="B782" s="1"/>
    </row>
    <row r="783" spans="1:2">
      <c r="A783" s="1"/>
      <c r="B783" s="1"/>
    </row>
    <row r="784" spans="1:2">
      <c r="A784" s="1"/>
      <c r="B784" s="1"/>
    </row>
    <row r="785" spans="1:2">
      <c r="A785" s="1"/>
      <c r="B785" s="1"/>
    </row>
    <row r="786" spans="1:2">
      <c r="A786" s="1"/>
      <c r="B786" s="1"/>
    </row>
    <row r="787" spans="1:2">
      <c r="A787" s="1"/>
      <c r="B787" s="1"/>
    </row>
    <row r="788" spans="1:2">
      <c r="A788" s="1"/>
      <c r="B788" s="1"/>
    </row>
    <row r="789" spans="1:2">
      <c r="A789" s="1"/>
      <c r="B789" s="1"/>
    </row>
    <row r="790" spans="1:2">
      <c r="A790" s="1"/>
      <c r="B790" s="1"/>
    </row>
    <row r="791" spans="1:2">
      <c r="A791" s="1"/>
      <c r="B791" s="1"/>
    </row>
    <row r="792" spans="1:2">
      <c r="A792" s="1"/>
      <c r="B792" s="1"/>
    </row>
    <row r="793" spans="1:2">
      <c r="A793" s="1"/>
      <c r="B793" s="1"/>
    </row>
    <row r="794" spans="1:2">
      <c r="A794" s="1"/>
      <c r="B794" s="1"/>
    </row>
    <row r="795" spans="1:2">
      <c r="A795" s="1"/>
      <c r="B795" s="1"/>
    </row>
    <row r="796" spans="1:2">
      <c r="A796" s="1"/>
      <c r="B796" s="1"/>
    </row>
    <row r="797" spans="1:2">
      <c r="A797" s="1"/>
      <c r="B797" s="1"/>
    </row>
    <row r="798" spans="1:2">
      <c r="A798" s="1"/>
      <c r="B798" s="1"/>
    </row>
    <row r="799" spans="1:2">
      <c r="A799" s="1"/>
      <c r="B799" s="1"/>
    </row>
    <row r="800" spans="1:2">
      <c r="A800" s="1"/>
      <c r="B800" s="1"/>
    </row>
    <row r="801" spans="1:2">
      <c r="A801" s="1"/>
      <c r="B801" s="1"/>
    </row>
    <row r="802" spans="1:2">
      <c r="A802" s="1"/>
      <c r="B802" s="1"/>
    </row>
    <row r="803" spans="1:2">
      <c r="A803" s="1"/>
      <c r="B803" s="1"/>
    </row>
    <row r="804" spans="1:2">
      <c r="A804" s="1"/>
      <c r="B804" s="1"/>
    </row>
    <row r="805" spans="1:2">
      <c r="A805" s="1"/>
      <c r="B805" s="1"/>
    </row>
    <row r="806" spans="1:2">
      <c r="A806" s="1"/>
      <c r="B806" s="1"/>
    </row>
    <row r="807" spans="1:2">
      <c r="A807" s="1"/>
      <c r="B807" s="1"/>
    </row>
    <row r="808" spans="1:2">
      <c r="A808" s="1"/>
      <c r="B808" s="1"/>
    </row>
    <row r="809" spans="1:2">
      <c r="A809" s="1"/>
      <c r="B809" s="1"/>
    </row>
    <row r="810" spans="1:2">
      <c r="A810" s="1"/>
      <c r="B810" s="1"/>
    </row>
    <row r="811" spans="1:2">
      <c r="A811" s="1"/>
      <c r="B811" s="1"/>
    </row>
    <row r="812" spans="1:2">
      <c r="A812" s="1"/>
      <c r="B812" s="1"/>
    </row>
    <row r="813" spans="1:2">
      <c r="A813" s="1"/>
      <c r="B813" s="1"/>
    </row>
    <row r="814" spans="1:2">
      <c r="A814" s="1"/>
      <c r="B814" s="1"/>
    </row>
    <row r="815" spans="1:2">
      <c r="A815" s="1"/>
      <c r="B815" s="1"/>
    </row>
    <row r="816" spans="1:2">
      <c r="A816" s="1"/>
      <c r="B816" s="1"/>
    </row>
    <row r="817" spans="1:2">
      <c r="A817" s="1"/>
      <c r="B817" s="1"/>
    </row>
    <row r="818" spans="1:2">
      <c r="A818" s="1"/>
      <c r="B818" s="1"/>
    </row>
    <row r="819" spans="1:2">
      <c r="A819" s="1"/>
      <c r="B819" s="1"/>
    </row>
    <row r="820" spans="1:2">
      <c r="A820" s="1"/>
      <c r="B820" s="1"/>
    </row>
    <row r="821" spans="1:2">
      <c r="A821" s="1"/>
      <c r="B821" s="1"/>
    </row>
    <row r="822" spans="1:2">
      <c r="A822" s="1"/>
      <c r="B822" s="1"/>
    </row>
    <row r="823" spans="1:2">
      <c r="A823" s="1"/>
      <c r="B823" s="1"/>
    </row>
    <row r="824" spans="1:2">
      <c r="A824" s="1"/>
      <c r="B824" s="1"/>
    </row>
    <row r="825" spans="1:2">
      <c r="A825" s="1"/>
      <c r="B825" s="1"/>
    </row>
    <row r="826" spans="1:2">
      <c r="A826" s="1"/>
      <c r="B826" s="1"/>
    </row>
    <row r="827" spans="1:2">
      <c r="A827" s="1"/>
      <c r="B827" s="1"/>
    </row>
    <row r="828" spans="1:2">
      <c r="A828" s="1"/>
      <c r="B828" s="1"/>
    </row>
    <row r="829" spans="1:2">
      <c r="A829" s="1"/>
      <c r="B829" s="1"/>
    </row>
    <row r="830" spans="1:2">
      <c r="A830" s="1"/>
      <c r="B830" s="1"/>
    </row>
    <row r="831" spans="1:2">
      <c r="A831" s="1"/>
      <c r="B831" s="1"/>
    </row>
    <row r="832" spans="1:2">
      <c r="A832" s="1"/>
      <c r="B832" s="1"/>
    </row>
    <row r="833" spans="1:2">
      <c r="A833" s="1"/>
      <c r="B833" s="1"/>
    </row>
    <row r="834" spans="1:2">
      <c r="A834" s="1"/>
      <c r="B834" s="1"/>
    </row>
    <row r="835" spans="1:2">
      <c r="A835" s="1"/>
      <c r="B835" s="1"/>
    </row>
    <row r="836" spans="1:2">
      <c r="A836" s="1"/>
      <c r="B836" s="1"/>
    </row>
    <row r="837" spans="1:2">
      <c r="A837" s="1"/>
      <c r="B837" s="1"/>
    </row>
    <row r="838" spans="1:2">
      <c r="A838" s="1"/>
      <c r="B838" s="1"/>
    </row>
    <row r="839" spans="1:2">
      <c r="A839" s="1"/>
      <c r="B839" s="1"/>
    </row>
    <row r="840" spans="1:2">
      <c r="A840" s="1"/>
      <c r="B840" s="1"/>
    </row>
    <row r="841" spans="1:2">
      <c r="A841" s="1"/>
      <c r="B841" s="1"/>
    </row>
    <row r="842" spans="1:2">
      <c r="A842" s="1"/>
      <c r="B842" s="1"/>
    </row>
    <row r="843" spans="1:2">
      <c r="A843" s="1"/>
      <c r="B843" s="1"/>
    </row>
    <row r="844" spans="1:2">
      <c r="A844" s="1"/>
      <c r="B844" s="1"/>
    </row>
    <row r="845" spans="1:2">
      <c r="A845" s="1"/>
      <c r="B845" s="1"/>
    </row>
    <row r="846" spans="1:2">
      <c r="A846" s="1"/>
      <c r="B846" s="1"/>
    </row>
    <row r="847" spans="1:2">
      <c r="A847" s="1"/>
      <c r="B847" s="1"/>
    </row>
    <row r="848" spans="1:2">
      <c r="A848" s="1"/>
      <c r="B848" s="1"/>
    </row>
    <row r="849" spans="1:2">
      <c r="A849" s="1"/>
      <c r="B849" s="1"/>
    </row>
    <row r="850" spans="1:2">
      <c r="A850" s="1"/>
      <c r="B850" s="1"/>
    </row>
    <row r="851" spans="1:2">
      <c r="A851" s="1"/>
      <c r="B851" s="1"/>
    </row>
    <row r="852" spans="1:2">
      <c r="A852" s="1"/>
      <c r="B852" s="1"/>
    </row>
    <row r="853" spans="1:2">
      <c r="A853" s="1"/>
      <c r="B853" s="1"/>
    </row>
    <row r="854" spans="1:2">
      <c r="A854" s="1"/>
      <c r="B854" s="1"/>
    </row>
    <row r="855" spans="1:2">
      <c r="A855" s="1"/>
      <c r="B855" s="1"/>
    </row>
    <row r="856" spans="1:2">
      <c r="A856" s="1"/>
      <c r="B856" s="1"/>
    </row>
    <row r="857" spans="1:2">
      <c r="A857" s="1"/>
      <c r="B857" s="1"/>
    </row>
    <row r="858" spans="1:2">
      <c r="A858" s="1"/>
      <c r="B858" s="1"/>
    </row>
    <row r="859" spans="1:2">
      <c r="A859" s="1"/>
      <c r="B859" s="1"/>
    </row>
    <row r="860" spans="1:2">
      <c r="A860" s="1"/>
      <c r="B860" s="1"/>
    </row>
    <row r="861" spans="1:2">
      <c r="A861" s="1"/>
      <c r="B861" s="1"/>
    </row>
    <row r="862" spans="1:2">
      <c r="A862" s="1"/>
      <c r="B862" s="1"/>
    </row>
    <row r="863" spans="1:2">
      <c r="A863" s="1"/>
      <c r="B863" s="1"/>
    </row>
    <row r="864" spans="1:2">
      <c r="A864" s="1"/>
      <c r="B864" s="1"/>
    </row>
    <row r="865" spans="1:2">
      <c r="A865" s="1"/>
      <c r="B865" s="1"/>
    </row>
    <row r="866" spans="1:2">
      <c r="A866" s="1"/>
      <c r="B866" s="1"/>
    </row>
    <row r="867" spans="1:2">
      <c r="A867" s="1"/>
      <c r="B867" s="1"/>
    </row>
    <row r="868" spans="1:2">
      <c r="A868" s="1"/>
      <c r="B868" s="1"/>
    </row>
    <row r="869" spans="1:2">
      <c r="A869" s="1"/>
      <c r="B869" s="1"/>
    </row>
    <row r="870" spans="1:2">
      <c r="A870" s="1"/>
      <c r="B870" s="1"/>
    </row>
    <row r="871" spans="1:2">
      <c r="A871" s="1"/>
      <c r="B871" s="1"/>
    </row>
    <row r="872" spans="1:2">
      <c r="A872" s="1"/>
      <c r="B872" s="1"/>
    </row>
    <row r="873" spans="1:2">
      <c r="A873" s="1"/>
      <c r="B873" s="1"/>
    </row>
    <row r="874" spans="1:2">
      <c r="A874" s="1"/>
      <c r="B874" s="1"/>
    </row>
    <row r="875" spans="1:2">
      <c r="A875" s="1"/>
      <c r="B875" s="1"/>
    </row>
    <row r="876" spans="1:2">
      <c r="A876" s="1"/>
      <c r="B876" s="1"/>
    </row>
    <row r="877" spans="1:2">
      <c r="A877" s="1"/>
      <c r="B877" s="1"/>
    </row>
    <row r="878" spans="1:2">
      <c r="A878" s="1"/>
      <c r="B878" s="1"/>
    </row>
    <row r="879" spans="1:2">
      <c r="A879" s="1"/>
      <c r="B879" s="1"/>
    </row>
    <row r="880" spans="1:2">
      <c r="A880" s="1"/>
      <c r="B880" s="1"/>
    </row>
    <row r="881" spans="1:7">
      <c r="A881" s="1"/>
      <c r="B881" s="1"/>
    </row>
    <row r="882" spans="1:7">
      <c r="A882" s="1"/>
      <c r="B882" s="1"/>
    </row>
    <row r="883" spans="1:7">
      <c r="A883" s="1"/>
      <c r="B883" s="1"/>
    </row>
    <row r="884" spans="1:7">
      <c r="A884" s="1"/>
      <c r="B884" s="1"/>
    </row>
    <row r="885" spans="1:7">
      <c r="A885" s="1"/>
      <c r="B885" s="1"/>
    </row>
    <row r="886" spans="1:7">
      <c r="A886" s="1"/>
      <c r="B886" s="1"/>
    </row>
    <row r="887" spans="1:7">
      <c r="A887" s="1"/>
      <c r="B887" s="1"/>
    </row>
    <row r="888" spans="1:7">
      <c r="A888" s="1"/>
      <c r="B888" s="1"/>
    </row>
    <row r="889" spans="1:7">
      <c r="A889" s="1"/>
      <c r="B889" s="1"/>
      <c r="G889" s="1">
        <v>62287169007</v>
      </c>
    </row>
    <row r="890" spans="1:7">
      <c r="A890" s="1"/>
      <c r="B890" s="1"/>
      <c r="G890" s="1">
        <v>191482752</v>
      </c>
    </row>
    <row r="891" spans="1:7">
      <c r="A891" s="1"/>
      <c r="B891" s="1"/>
      <c r="G891" s="1">
        <v>27143607630</v>
      </c>
    </row>
    <row r="892" spans="1:7">
      <c r="A892" s="1"/>
      <c r="B892" s="1"/>
      <c r="G892" s="1">
        <v>35335044129</v>
      </c>
    </row>
    <row r="893" spans="1:7">
      <c r="A893" s="1"/>
      <c r="B893" s="1"/>
    </row>
    <row r="894" spans="1:7">
      <c r="A894" s="1"/>
      <c r="B894" s="1"/>
    </row>
    <row r="895" spans="1:7">
      <c r="A895" s="1"/>
      <c r="B895" s="1"/>
      <c r="G895" s="1">
        <v>13469193758</v>
      </c>
    </row>
    <row r="896" spans="1:7">
      <c r="A896" s="1"/>
      <c r="B896" s="1"/>
      <c r="G896" s="1">
        <v>0</v>
      </c>
    </row>
    <row r="897" spans="1:7">
      <c r="A897" s="1"/>
      <c r="B897" s="1"/>
      <c r="G897" s="1">
        <v>-408680872</v>
      </c>
    </row>
    <row r="898" spans="1:7">
      <c r="A898" s="1"/>
      <c r="B898" s="1"/>
      <c r="G898" s="1">
        <v>13060512886</v>
      </c>
    </row>
    <row r="899" spans="1:7">
      <c r="A899" s="1"/>
      <c r="B899" s="1"/>
    </row>
    <row r="900" spans="1:7">
      <c r="A900" s="1"/>
      <c r="B900" s="1"/>
    </row>
    <row r="901" spans="1:7">
      <c r="A901" s="1"/>
      <c r="B901" s="1"/>
      <c r="G901" s="1">
        <v>22628856046</v>
      </c>
    </row>
    <row r="902" spans="1:7">
      <c r="A902" s="1"/>
      <c r="B902" s="1"/>
      <c r="G902" s="1">
        <v>29440981927</v>
      </c>
    </row>
    <row r="903" spans="1:7">
      <c r="A903" s="1"/>
      <c r="B903" s="1"/>
      <c r="G903" s="1">
        <v>-6812125881</v>
      </c>
    </row>
    <row r="904" spans="1:7">
      <c r="A904" s="1"/>
      <c r="B904" s="1"/>
      <c r="G904" s="1">
        <v>15462405362</v>
      </c>
    </row>
    <row r="905" spans="1:7">
      <c r="A905" s="1"/>
      <c r="B905" s="1"/>
    </row>
    <row r="906" spans="1:7">
      <c r="A906" s="1"/>
      <c r="B906" s="1"/>
    </row>
    <row r="907" spans="1:7">
      <c r="A907" s="1"/>
      <c r="B907" s="1"/>
      <c r="G907" s="1">
        <v>20175331206</v>
      </c>
    </row>
    <row r="908" spans="1:7">
      <c r="A908" s="1"/>
      <c r="B908" s="1"/>
      <c r="G908" s="1">
        <v>8449255052</v>
      </c>
    </row>
    <row r="909" spans="1:7">
      <c r="A909" s="1"/>
      <c r="B909" s="1"/>
    </row>
    <row r="910" spans="1:7">
      <c r="A910" s="1"/>
      <c r="B910" s="1"/>
      <c r="G910" s="1">
        <v>398192877</v>
      </c>
    </row>
    <row r="911" spans="1:7">
      <c r="A911" s="1"/>
      <c r="B911" s="1"/>
      <c r="G911" s="1">
        <v>986060618</v>
      </c>
    </row>
    <row r="912" spans="1:7">
      <c r="A912" s="1"/>
      <c r="B912" s="1"/>
      <c r="G912" s="1">
        <v>11138208413</v>
      </c>
    </row>
    <row r="913" spans="1:7">
      <c r="A913" s="1"/>
      <c r="B913" s="1"/>
      <c r="G913" s="1">
        <v>0</v>
      </c>
    </row>
    <row r="914" spans="1:7">
      <c r="A914" s="1"/>
      <c r="B914" s="1"/>
      <c r="G914" s="1">
        <v>11138208413</v>
      </c>
    </row>
    <row r="915" spans="1:7">
      <c r="A915" s="1"/>
      <c r="B915" s="1"/>
      <c r="G915" s="1">
        <v>4324196949</v>
      </c>
    </row>
    <row r="916" spans="1:7">
      <c r="A916" s="1"/>
      <c r="B916" s="1"/>
    </row>
    <row r="917" spans="1:7">
      <c r="A917" s="1"/>
      <c r="B917" s="1"/>
      <c r="G917" s="1">
        <v>1031808868</v>
      </c>
    </row>
    <row r="918" spans="1:7">
      <c r="A918" s="1"/>
      <c r="B918" s="1"/>
      <c r="G918" s="1">
        <v>-329894801</v>
      </c>
    </row>
    <row r="919" spans="1:7">
      <c r="A919" s="1"/>
      <c r="B919" s="1"/>
      <c r="G919" s="1">
        <v>54413401</v>
      </c>
    </row>
    <row r="920" spans="1:7">
      <c r="A920" s="1"/>
      <c r="B920" s="1"/>
    </row>
    <row r="921" spans="1:7">
      <c r="A921" s="1"/>
      <c r="B921" s="1"/>
      <c r="G921" s="1">
        <v>5080524417</v>
      </c>
    </row>
    <row r="922" spans="1:7">
      <c r="A922" s="1"/>
      <c r="B922" s="1"/>
    </row>
    <row r="923" spans="1:7">
      <c r="A923" s="1"/>
      <c r="B923" s="1"/>
      <c r="G923" s="1">
        <v>-1524157325</v>
      </c>
    </row>
    <row r="924" spans="1:7">
      <c r="A924" s="1"/>
      <c r="B924" s="1"/>
      <c r="G924" s="1">
        <v>-1524157325</v>
      </c>
    </row>
    <row r="925" spans="1:7">
      <c r="A925" s="1"/>
      <c r="B925" s="1"/>
      <c r="G925" s="1">
        <v>-2032209767</v>
      </c>
    </row>
    <row r="926" spans="1:7">
      <c r="A926" s="1"/>
      <c r="B926" s="1"/>
    </row>
    <row r="927" spans="1:7">
      <c r="A927" s="1"/>
      <c r="B927" s="1"/>
    </row>
    <row r="928" spans="1:7">
      <c r="A928" s="1"/>
      <c r="B928" s="1"/>
    </row>
    <row r="942" spans="1:2">
      <c r="A942" s="1"/>
      <c r="B942" s="1"/>
    </row>
    <row r="943" spans="1:2">
      <c r="A943" s="1"/>
      <c r="B943" s="1"/>
    </row>
    <row r="944" spans="1:2">
      <c r="A944" s="1"/>
      <c r="B944" s="1"/>
    </row>
    <row r="945" spans="1:2">
      <c r="A945" s="1"/>
      <c r="B945" s="1"/>
    </row>
  </sheetData>
  <mergeCells count="30">
    <mergeCell ref="EO1:EQ1"/>
    <mergeCell ref="DA1:DC1"/>
    <mergeCell ref="DK1:DM1"/>
    <mergeCell ref="DP1:DR1"/>
    <mergeCell ref="DU1:DW1"/>
    <mergeCell ref="DZ1:EB1"/>
    <mergeCell ref="DF1:DH1"/>
    <mergeCell ref="EJ1:EL1"/>
    <mergeCell ref="ED1:EG1"/>
    <mergeCell ref="BW1:BY1"/>
    <mergeCell ref="CB1:CD1"/>
    <mergeCell ref="CG1:CI1"/>
    <mergeCell ref="CL1:CN1"/>
    <mergeCell ref="CQ1:CS1"/>
    <mergeCell ref="ET1:EV1"/>
    <mergeCell ref="EY1:FA1"/>
    <mergeCell ref="FD1:FF1"/>
    <mergeCell ref="AN1:AP1"/>
    <mergeCell ref="O1:Q1"/>
    <mergeCell ref="T1:V1"/>
    <mergeCell ref="Y1:AA1"/>
    <mergeCell ref="AD1:AF1"/>
    <mergeCell ref="AI1:AK1"/>
    <mergeCell ref="CV1:CX1"/>
    <mergeCell ref="AS1:AU1"/>
    <mergeCell ref="AX1:AZ1"/>
    <mergeCell ref="BC1:BE1"/>
    <mergeCell ref="BH1:BJ1"/>
    <mergeCell ref="BM1:BO1"/>
    <mergeCell ref="BR1:BT1"/>
  </mergeCells>
  <pageMargins left="0.75" right="0.75" top="1" bottom="1" header="0.5" footer="0.5"/>
  <pageSetup orientation="portrait" horizontalDpi="4294967293" verticalDpi="18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indexed="13"/>
  </sheetPr>
  <dimension ref="B1:AU665"/>
  <sheetViews>
    <sheetView view="pageBreakPreview" topLeftCell="B1" zoomScaleSheetLayoutView="100" workbookViewId="0">
      <pane xSplit="8" ySplit="6" topLeftCell="J44" activePane="bottomRight" state="frozen"/>
      <selection activeCell="B1" sqref="B1"/>
      <selection pane="topRight" activeCell="J1" sqref="J1"/>
      <selection pane="bottomLeft" activeCell="B7" sqref="B7"/>
      <selection pane="bottomRight" activeCell="H48" sqref="H48"/>
    </sheetView>
  </sheetViews>
  <sheetFormatPr defaultColWidth="9.109375" defaultRowHeight="13.8"/>
  <cols>
    <col min="1" max="1" width="2.6640625" style="79" customWidth="1"/>
    <col min="2" max="2" width="2.33203125" style="79" customWidth="1"/>
    <col min="3" max="3" width="2.109375" style="79" customWidth="1"/>
    <col min="4" max="4" width="2.33203125" style="79" customWidth="1"/>
    <col min="5" max="5" width="28.109375" style="79" customWidth="1"/>
    <col min="6" max="6" width="2.88671875" style="79" customWidth="1"/>
    <col min="7" max="7" width="4.44140625" style="79" customWidth="1"/>
    <col min="8" max="8" width="19.33203125" style="79" customWidth="1"/>
    <col min="9" max="41" width="18.88671875" style="79" customWidth="1"/>
    <col min="42" max="42" width="17.33203125" style="79" customWidth="1"/>
    <col min="43" max="43" width="9.109375" style="79" customWidth="1"/>
    <col min="44" max="44" width="18.6640625" style="79" bestFit="1" customWidth="1"/>
    <col min="45" max="45" width="17.6640625" style="79" bestFit="1" customWidth="1"/>
    <col min="46" max="46" width="9.109375" style="79"/>
    <col min="47" max="47" width="16" style="79" bestFit="1" customWidth="1"/>
    <col min="48" max="16384" width="9.109375" style="79"/>
  </cols>
  <sheetData>
    <row r="1" spans="2:45" s="74" customFormat="1" ht="15.6">
      <c r="F1" s="105"/>
      <c r="H1" s="106" t="s">
        <v>41829</v>
      </c>
      <c r="I1" s="106"/>
      <c r="J1" s="105"/>
      <c r="K1" s="105"/>
      <c r="L1" s="105"/>
      <c r="M1" s="105"/>
      <c r="N1" s="105"/>
      <c r="O1" s="105"/>
      <c r="Q1" s="106" t="str">
        <f>H1</f>
        <v>PT ASURANSI ASKRIDA SYARIAH</v>
      </c>
      <c r="S1" s="106"/>
      <c r="T1" s="105"/>
      <c r="U1" s="105"/>
      <c r="V1" s="105"/>
      <c r="W1" s="105"/>
      <c r="Y1" s="105"/>
      <c r="Z1" s="106" t="str">
        <f>Q1</f>
        <v>PT ASURANSI ASKRIDA SYARIAH</v>
      </c>
      <c r="AA1" s="105"/>
      <c r="AB1" s="105"/>
      <c r="AD1" s="106"/>
      <c r="AE1" s="105"/>
      <c r="AG1" s="105"/>
      <c r="AH1" s="105"/>
      <c r="AI1" s="106" t="str">
        <f>Z1</f>
        <v>PT ASURANSI ASKRIDA SYARIAH</v>
      </c>
      <c r="AJ1" s="105"/>
      <c r="AK1" s="105"/>
      <c r="AL1" s="105"/>
      <c r="AM1" s="105"/>
      <c r="AN1" s="105"/>
    </row>
    <row r="2" spans="2:45" s="74" customFormat="1" ht="15.6">
      <c r="F2" s="105"/>
      <c r="H2" s="106" t="s">
        <v>1465</v>
      </c>
      <c r="I2" s="106"/>
      <c r="J2" s="105"/>
      <c r="K2" s="105"/>
      <c r="L2" s="105"/>
      <c r="M2" s="105"/>
      <c r="N2" s="105"/>
      <c r="O2" s="105"/>
      <c r="Q2" s="106" t="str">
        <f>H2</f>
        <v>LAPORAN LABA RUGI SYARIAH</v>
      </c>
      <c r="S2" s="106"/>
      <c r="T2" s="105"/>
      <c r="U2" s="105"/>
      <c r="V2" s="105"/>
      <c r="W2" s="105"/>
      <c r="Y2" s="105"/>
      <c r="Z2" s="106" t="str">
        <f>Q2</f>
        <v>LAPORAN LABA RUGI SYARIAH</v>
      </c>
      <c r="AA2" s="105"/>
      <c r="AB2" s="105"/>
      <c r="AD2" s="106"/>
      <c r="AE2" s="105"/>
      <c r="AG2" s="105"/>
      <c r="AH2" s="105"/>
      <c r="AI2" s="106" t="str">
        <f>Z2</f>
        <v>LAPORAN LABA RUGI SYARIAH</v>
      </c>
      <c r="AJ2" s="105"/>
      <c r="AK2" s="105"/>
      <c r="AL2" s="105"/>
      <c r="AM2" s="105"/>
      <c r="AN2" s="105"/>
    </row>
    <row r="3" spans="2:45" s="74" customFormat="1" ht="15.6">
      <c r="F3" s="105"/>
      <c r="H3" s="106" t="s">
        <v>83506</v>
      </c>
      <c r="I3" s="106"/>
      <c r="J3" s="105"/>
      <c r="K3" s="105"/>
      <c r="L3" s="105"/>
      <c r="M3" s="105"/>
      <c r="N3" s="105"/>
      <c r="O3" s="105"/>
      <c r="Q3" s="106" t="str">
        <f>H3</f>
        <v>Untuk Periode Yang Berakhir Tanggal 31 Desember 2021</v>
      </c>
      <c r="S3" s="106"/>
      <c r="T3" s="105"/>
      <c r="U3" s="105"/>
      <c r="V3" s="105"/>
      <c r="W3" s="105"/>
      <c r="Y3" s="105"/>
      <c r="Z3" s="106" t="str">
        <f>Q3</f>
        <v>Untuk Periode Yang Berakhir Tanggal 31 Desember 2021</v>
      </c>
      <c r="AA3" s="105"/>
      <c r="AB3" s="105"/>
      <c r="AD3" s="106"/>
      <c r="AE3" s="105"/>
      <c r="AG3" s="105"/>
      <c r="AH3" s="105"/>
      <c r="AI3" s="106" t="str">
        <f>Z3</f>
        <v>Untuk Periode Yang Berakhir Tanggal 31 Desember 2021</v>
      </c>
      <c r="AJ3" s="105"/>
      <c r="AK3" s="105"/>
      <c r="AL3" s="105"/>
      <c r="AM3" s="105"/>
      <c r="AN3" s="105"/>
    </row>
    <row r="4" spans="2:45" hidden="1">
      <c r="B4" s="75"/>
      <c r="C4" s="75"/>
      <c r="D4" s="75"/>
      <c r="E4" s="75"/>
      <c r="F4" s="75"/>
      <c r="G4" s="75"/>
      <c r="H4" s="76" t="s">
        <v>41791</v>
      </c>
      <c r="I4" s="77" t="s">
        <v>208</v>
      </c>
      <c r="J4" s="77" t="s">
        <v>1</v>
      </c>
      <c r="K4" s="77" t="s">
        <v>2</v>
      </c>
      <c r="L4" s="77" t="s">
        <v>3</v>
      </c>
      <c r="M4" s="77" t="s">
        <v>4</v>
      </c>
      <c r="N4" s="77" t="s">
        <v>5</v>
      </c>
      <c r="O4" s="77" t="s">
        <v>6</v>
      </c>
      <c r="P4" s="77" t="s">
        <v>7</v>
      </c>
      <c r="Q4" s="77" t="s">
        <v>8</v>
      </c>
      <c r="R4" s="77" t="s">
        <v>9</v>
      </c>
      <c r="S4" s="77" t="s">
        <v>10</v>
      </c>
      <c r="T4" s="77" t="s">
        <v>11</v>
      </c>
      <c r="U4" s="77" t="s">
        <v>12</v>
      </c>
      <c r="V4" s="77" t="s">
        <v>13</v>
      </c>
      <c r="W4" s="77" t="s">
        <v>14</v>
      </c>
      <c r="X4" s="77" t="s">
        <v>139</v>
      </c>
      <c r="Y4" s="77" t="s">
        <v>142</v>
      </c>
      <c r="Z4" s="77" t="s">
        <v>145</v>
      </c>
      <c r="AA4" s="77" t="s">
        <v>147</v>
      </c>
      <c r="AB4" s="77" t="s">
        <v>41792</v>
      </c>
      <c r="AC4" s="77" t="s">
        <v>41793</v>
      </c>
      <c r="AD4" s="77" t="s">
        <v>41794</v>
      </c>
      <c r="AE4" s="77" t="s">
        <v>41826</v>
      </c>
      <c r="AF4" s="77" t="s">
        <v>41795</v>
      </c>
      <c r="AG4" s="77" t="s">
        <v>41827</v>
      </c>
      <c r="AH4" s="77" t="s">
        <v>41796</v>
      </c>
      <c r="AI4" s="77" t="s">
        <v>41828</v>
      </c>
      <c r="AJ4" s="75"/>
      <c r="AK4" s="75"/>
      <c r="AL4" s="75"/>
      <c r="AM4" s="78"/>
      <c r="AN4" s="78"/>
    </row>
    <row r="5" spans="2:45">
      <c r="B5" s="80"/>
      <c r="C5" s="80"/>
      <c r="D5" s="80"/>
      <c r="E5" s="80"/>
      <c r="F5" s="80"/>
      <c r="G5" s="80"/>
      <c r="H5" s="76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L5" s="77"/>
    </row>
    <row r="6" spans="2:45" s="107" customFormat="1" ht="23.25" customHeight="1">
      <c r="B6" s="147" t="s">
        <v>0</v>
      </c>
      <c r="C6" s="148"/>
      <c r="D6" s="148"/>
      <c r="E6" s="148"/>
      <c r="F6" s="149"/>
      <c r="G6" s="108"/>
      <c r="H6" s="81" t="s">
        <v>82587</v>
      </c>
      <c r="I6" s="81" t="s">
        <v>183</v>
      </c>
      <c r="J6" s="81" t="s">
        <v>184</v>
      </c>
      <c r="K6" s="81" t="s">
        <v>185</v>
      </c>
      <c r="L6" s="81" t="s">
        <v>186</v>
      </c>
      <c r="M6" s="81" t="s">
        <v>187</v>
      </c>
      <c r="N6" s="81" t="s">
        <v>188</v>
      </c>
      <c r="O6" s="81" t="s">
        <v>189</v>
      </c>
      <c r="P6" s="81" t="s">
        <v>190</v>
      </c>
      <c r="Q6" s="81" t="s">
        <v>41797</v>
      </c>
      <c r="R6" s="81" t="s">
        <v>191</v>
      </c>
      <c r="S6" s="81" t="s">
        <v>192</v>
      </c>
      <c r="T6" s="81" t="s">
        <v>193</v>
      </c>
      <c r="U6" s="81" t="s">
        <v>194</v>
      </c>
      <c r="V6" s="81" t="s">
        <v>195</v>
      </c>
      <c r="W6" s="81" t="s">
        <v>196</v>
      </c>
      <c r="X6" s="81" t="s">
        <v>197</v>
      </c>
      <c r="Y6" s="81" t="s">
        <v>1527</v>
      </c>
      <c r="Z6" s="81" t="s">
        <v>198</v>
      </c>
      <c r="AA6" s="81" t="s">
        <v>199</v>
      </c>
      <c r="AB6" s="81" t="s">
        <v>1523</v>
      </c>
      <c r="AC6" s="81" t="s">
        <v>1531</v>
      </c>
      <c r="AD6" s="81" t="s">
        <v>200</v>
      </c>
      <c r="AE6" s="81" t="s">
        <v>41798</v>
      </c>
      <c r="AF6" s="81" t="s">
        <v>1524</v>
      </c>
      <c r="AG6" s="81" t="s">
        <v>41799</v>
      </c>
      <c r="AH6" s="81" t="s">
        <v>201</v>
      </c>
      <c r="AI6" s="81" t="s">
        <v>202</v>
      </c>
      <c r="AJ6" s="81" t="s">
        <v>1525</v>
      </c>
      <c r="AK6" s="81" t="s">
        <v>1758</v>
      </c>
      <c r="AL6" s="81" t="s">
        <v>1526</v>
      </c>
      <c r="AO6" s="78" t="s">
        <v>81708</v>
      </c>
      <c r="AP6" s="78"/>
      <c r="AQ6" s="78"/>
      <c r="AR6" s="78" t="s">
        <v>81709</v>
      </c>
    </row>
    <row r="7" spans="2:45" ht="13.5" customHeight="1">
      <c r="B7" s="82" t="s">
        <v>15</v>
      </c>
      <c r="C7" s="83"/>
      <c r="D7" s="83"/>
      <c r="E7" s="83"/>
      <c r="F7" s="84"/>
      <c r="G7" s="84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</row>
    <row r="8" spans="2:45" ht="13.5" customHeight="1">
      <c r="B8" s="82" t="s">
        <v>17</v>
      </c>
      <c r="C8" s="83"/>
      <c r="D8" s="83"/>
      <c r="E8" s="83"/>
      <c r="F8" s="84"/>
      <c r="G8" s="84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</row>
    <row r="9" spans="2:45" ht="13.5" customHeight="1">
      <c r="B9" s="86" t="s">
        <v>20</v>
      </c>
      <c r="C9" s="83"/>
      <c r="D9" s="83"/>
      <c r="E9" s="83"/>
      <c r="F9" s="84"/>
      <c r="G9" s="84"/>
      <c r="H9" s="87">
        <f>+'rugilaba peserta'!F820-8-8-4-12-8-9-6-5-5-6+2-9</f>
        <v>744161894949</v>
      </c>
      <c r="I9" s="87">
        <f>+'rugilaba peserta'!Q820-65-4-9</f>
        <v>122600134783</v>
      </c>
      <c r="J9" s="87">
        <f>+'rugilaba peserta'!V820</f>
        <v>144842958350</v>
      </c>
      <c r="K9" s="87">
        <f>+'rugilaba peserta'!AA820</f>
        <v>24948371410</v>
      </c>
      <c r="L9" s="87">
        <f>+'rugilaba peserta'!AF820</f>
        <v>35775941271</v>
      </c>
      <c r="M9" s="87">
        <f>+'rugilaba peserta'!AK820</f>
        <v>87753439362</v>
      </c>
      <c r="N9" s="87">
        <f>+'rugilaba peserta'!AP820</f>
        <v>13807635497</v>
      </c>
      <c r="O9" s="87">
        <f>+'rugilaba peserta'!AU820</f>
        <v>15348370483</v>
      </c>
      <c r="P9" s="87">
        <f>+'rugilaba peserta'!AZ820</f>
        <v>5292619019</v>
      </c>
      <c r="Q9" s="87">
        <f>+'rugilaba peserta'!BE820</f>
        <v>7144959168</v>
      </c>
      <c r="R9" s="87">
        <f>+'rugilaba peserta'!BJ820</f>
        <v>41696344600</v>
      </c>
      <c r="S9" s="87">
        <f>+'rugilaba peserta'!BO820</f>
        <v>22526356756</v>
      </c>
      <c r="T9" s="87">
        <f>+'rugilaba peserta'!BT820</f>
        <v>11952274025</v>
      </c>
      <c r="U9" s="87">
        <f>+'rugilaba peserta'!BY820</f>
        <v>5667682527</v>
      </c>
      <c r="V9" s="87">
        <f>+'rugilaba peserta'!CD820</f>
        <v>24980717955</v>
      </c>
      <c r="W9" s="87">
        <f>+'rugilaba peserta'!CI820</f>
        <v>8039582517</v>
      </c>
      <c r="X9" s="87">
        <f>+'rugilaba peserta'!CN820</f>
        <v>17618999975</v>
      </c>
      <c r="Y9" s="87">
        <f>+'rugilaba peserta'!CS820</f>
        <v>2649648771</v>
      </c>
      <c r="Z9" s="87">
        <f>+'rugilaba peserta'!CX820</f>
        <v>6335940639</v>
      </c>
      <c r="AA9" s="87">
        <f>+'rugilaba peserta'!DC820</f>
        <v>17680420773</v>
      </c>
      <c r="AB9" s="87">
        <f>+'rugilaba peserta'!DH820</f>
        <v>1795383</v>
      </c>
      <c r="AC9" s="87">
        <f>+'rugilaba peserta'!DM820</f>
        <v>3605966349</v>
      </c>
      <c r="AD9" s="87">
        <f>+'rugilaba peserta'!DR820</f>
        <v>39192409777</v>
      </c>
      <c r="AE9" s="87">
        <f>+'rugilaba peserta'!DW820</f>
        <v>0</v>
      </c>
      <c r="AF9" s="87">
        <f>+'rugilaba peserta'!EB820</f>
        <v>18185530</v>
      </c>
      <c r="AG9" s="87">
        <f>+'rugilaba peserta'!EG820</f>
        <v>649767550</v>
      </c>
      <c r="AH9" s="87">
        <f>+'rugilaba peserta'!EL820</f>
        <v>84104273890</v>
      </c>
      <c r="AI9" s="87">
        <f>+'rugilaba peserta'!EQ820</f>
        <v>-15593761</v>
      </c>
      <c r="AJ9" s="87">
        <f>+'rugilaba peserta'!EV820</f>
        <v>685325</v>
      </c>
      <c r="AK9" s="87">
        <f>+'rugilaba peserta'!FA820</f>
        <v>0</v>
      </c>
      <c r="AL9" s="87">
        <f>+'rugilaba peserta'!FF820</f>
        <v>-57992975</v>
      </c>
      <c r="AN9" s="88">
        <f>H9</f>
        <v>744161894949</v>
      </c>
      <c r="AO9" s="89">
        <f>SUM(I9:AL9)</f>
        <v>744161894949</v>
      </c>
      <c r="AP9" s="89">
        <f t="shared" ref="AP9:AP63" si="0">ROUND(AN9-AO9,0)</f>
        <v>0</v>
      </c>
      <c r="AR9" s="88">
        <v>744161894949</v>
      </c>
      <c r="AS9" s="89">
        <f>AR9-H9</f>
        <v>0</v>
      </c>
    </row>
    <row r="10" spans="2:45" ht="13.5" customHeight="1">
      <c r="B10" s="86" t="s">
        <v>28</v>
      </c>
      <c r="C10" s="83"/>
      <c r="D10" s="83"/>
      <c r="E10" s="83"/>
      <c r="F10" s="84"/>
      <c r="G10" s="84"/>
      <c r="H10" s="87">
        <f>+'rugilaba peserta'!F821+2+2-2</f>
        <v>234446134</v>
      </c>
      <c r="I10" s="87">
        <f>+'rugilaba peserta'!Q821+2</f>
        <v>234446134</v>
      </c>
      <c r="J10" s="87">
        <f>+'rugilaba peserta'!V821</f>
        <v>0</v>
      </c>
      <c r="K10" s="87">
        <f>+'rugilaba peserta'!AA821</f>
        <v>0</v>
      </c>
      <c r="L10" s="87">
        <f>+'rugilaba peserta'!AF821</f>
        <v>0</v>
      </c>
      <c r="M10" s="87">
        <f>+'rugilaba peserta'!AK821</f>
        <v>0</v>
      </c>
      <c r="N10" s="87">
        <f>+'rugilaba peserta'!AP821</f>
        <v>0</v>
      </c>
      <c r="O10" s="87">
        <f>+'rugilaba peserta'!AU821</f>
        <v>0</v>
      </c>
      <c r="P10" s="87">
        <f>+'rugilaba peserta'!AZ821</f>
        <v>0</v>
      </c>
      <c r="Q10" s="87">
        <f>+'rugilaba peserta'!BE821</f>
        <v>0</v>
      </c>
      <c r="R10" s="87">
        <f>+'rugilaba peserta'!BJ821</f>
        <v>0</v>
      </c>
      <c r="S10" s="87">
        <f>+'rugilaba peserta'!BO821</f>
        <v>0</v>
      </c>
      <c r="T10" s="87">
        <f>+'rugilaba peserta'!BT821</f>
        <v>0</v>
      </c>
      <c r="U10" s="87">
        <f>+'rugilaba peserta'!BY821</f>
        <v>0</v>
      </c>
      <c r="V10" s="87">
        <f>+'rugilaba peserta'!CD821</f>
        <v>0</v>
      </c>
      <c r="W10" s="87">
        <f>+'rugilaba peserta'!CI821</f>
        <v>0</v>
      </c>
      <c r="X10" s="87">
        <f>+'rugilaba peserta'!CN821</f>
        <v>0</v>
      </c>
      <c r="Y10" s="87">
        <f>+'rugilaba peserta'!CS821</f>
        <v>0</v>
      </c>
      <c r="Z10" s="87">
        <f>+'rugilaba peserta'!CX821</f>
        <v>0</v>
      </c>
      <c r="AA10" s="87">
        <f>+'rugilaba peserta'!DC821</f>
        <v>0</v>
      </c>
      <c r="AB10" s="87">
        <f>+'rugilaba peserta'!DH821</f>
        <v>0</v>
      </c>
      <c r="AC10" s="87">
        <f>+'rugilaba peserta'!DM821</f>
        <v>0</v>
      </c>
      <c r="AD10" s="87">
        <f>+'rugilaba peserta'!DR821</f>
        <v>0</v>
      </c>
      <c r="AE10" s="87">
        <f>+'rugilaba peserta'!DW821</f>
        <v>0</v>
      </c>
      <c r="AF10" s="87">
        <f>+'rugilaba peserta'!EB821</f>
        <v>0</v>
      </c>
      <c r="AG10" s="87">
        <f>+'rugilaba peserta'!EG821</f>
        <v>0</v>
      </c>
      <c r="AH10" s="87">
        <f>+'rugilaba peserta'!EL821</f>
        <v>0</v>
      </c>
      <c r="AI10" s="87">
        <f>+'rugilaba peserta'!EQ821</f>
        <v>0</v>
      </c>
      <c r="AJ10" s="87">
        <f>+'rugilaba peserta'!EV821</f>
        <v>0</v>
      </c>
      <c r="AK10" s="87">
        <f>+'rugilaba peserta'!FA821</f>
        <v>0</v>
      </c>
      <c r="AL10" s="87">
        <f>+'rugilaba peserta'!FF821</f>
        <v>0</v>
      </c>
      <c r="AN10" s="88">
        <f t="shared" ref="AN10:AN61" si="1">H10</f>
        <v>234446134</v>
      </c>
      <c r="AO10" s="89">
        <f t="shared" ref="AO10:AO61" si="2">SUM(I10:AL10)</f>
        <v>234446134</v>
      </c>
      <c r="AP10" s="89">
        <f t="shared" si="0"/>
        <v>0</v>
      </c>
      <c r="AR10" s="88">
        <v>234446134</v>
      </c>
      <c r="AS10" s="89">
        <f t="shared" ref="AS10:AS64" si="3">AR10-H10</f>
        <v>0</v>
      </c>
    </row>
    <row r="11" spans="2:45" ht="13.5" customHeight="1">
      <c r="B11" s="86" t="s">
        <v>1466</v>
      </c>
      <c r="C11" s="83"/>
      <c r="D11" s="83"/>
      <c r="E11" s="83"/>
      <c r="F11" s="84"/>
      <c r="G11" s="84"/>
      <c r="H11" s="87">
        <f>+('rugilaba peserta'!F822-'rugilaba pengelola'!F679+'rugilaba pengelola'!F687+'rugilaba pengelola'!F688+'rugilaba pengelola'!F689)-H16-263-12-16</f>
        <v>212740288810</v>
      </c>
      <c r="I11" s="87">
        <f>+('rugilaba peserta'!Q822-'rugilaba pengelola'!Q679+'rugilaba pengelola'!Q687+'rugilaba pengelola'!Q688+'rugilaba pengelola'!Q689)-I16-263-12-16</f>
        <v>27135167604</v>
      </c>
      <c r="J11" s="87">
        <f>+('rugilaba peserta'!V822-'rugilaba pengelola'!V679+'rugilaba pengelola'!V687+'rugilaba pengelola'!V688+'rugilaba pengelola'!V689)-J16</f>
        <v>52841278263</v>
      </c>
      <c r="K11" s="87">
        <f>+('rugilaba peserta'!AA822-'rugilaba pengelola'!AA679+'rugilaba pengelola'!AA687+'rugilaba pengelola'!AA688+'rugilaba pengelola'!AA689)-K16</f>
        <v>7216876306</v>
      </c>
      <c r="L11" s="87">
        <f>+('rugilaba peserta'!AF822-'rugilaba pengelola'!AF679+'rugilaba pengelola'!AF687+'rugilaba pengelola'!AF688+'rugilaba pengelola'!AF689)-L16</f>
        <v>12558920183</v>
      </c>
      <c r="M11" s="87">
        <f>+('rugilaba peserta'!AK822-'rugilaba pengelola'!AK679+'rugilaba pengelola'!AK687+'rugilaba pengelola'!AK688+'rugilaba pengelola'!AK689)-M16</f>
        <v>23499381920</v>
      </c>
      <c r="N11" s="87">
        <f>+('rugilaba peserta'!AP822-'rugilaba pengelola'!AP679+'rugilaba pengelola'!AP687+'rugilaba pengelola'!AP688+'rugilaba pengelola'!AP689)-N16</f>
        <v>3675395447</v>
      </c>
      <c r="O11" s="87">
        <f>+('rugilaba peserta'!AU822-'rugilaba pengelola'!AU679+'rugilaba pengelola'!AU687+'rugilaba pengelola'!AU688+'rugilaba pengelola'!AU689)-O16</f>
        <v>4285339439</v>
      </c>
      <c r="P11" s="87">
        <f>+('rugilaba peserta'!AZ822-'rugilaba pengelola'!AZ679+'rugilaba pengelola'!AZ687+'rugilaba pengelola'!AZ688+'rugilaba pengelola'!AZ689)-P16</f>
        <v>1599977708</v>
      </c>
      <c r="Q11" s="87">
        <f>+('rugilaba peserta'!BE822-'rugilaba pengelola'!BE679+'rugilaba pengelola'!BE687+'rugilaba pengelola'!BE688+'rugilaba pengelola'!BE689)</f>
        <v>2126601640</v>
      </c>
      <c r="R11" s="87">
        <f>+('rugilaba peserta'!BJ822-'rugilaba pengelola'!BJ679+'rugilaba pengelola'!BJ687+'rugilaba pengelola'!BJ688+'rugilaba pengelola'!BJ689)-R16</f>
        <v>12391697919</v>
      </c>
      <c r="S11" s="87">
        <f>+('rugilaba peserta'!BO822-'rugilaba pengelola'!BO679+'rugilaba pengelola'!BO687+'rugilaba pengelola'!BO688+'rugilaba pengelola'!BO689)-S16</f>
        <v>4776876378</v>
      </c>
      <c r="T11" s="87">
        <f>+('rugilaba peserta'!BT822-'rugilaba pengelola'!BT679+'rugilaba pengelola'!BT687+'rugilaba pengelola'!BT688+'rugilaba pengelola'!BT689)-T16</f>
        <v>2831473371</v>
      </c>
      <c r="U11" s="87">
        <f>+('rugilaba peserta'!BY822-'rugilaba pengelola'!BY679+'rugilaba pengelola'!BY687+'rugilaba pengelola'!BY688+'rugilaba pengelola'!BY689)-U16</f>
        <v>1447478721</v>
      </c>
      <c r="V11" s="87">
        <f>+('rugilaba peserta'!CD822-'rugilaba pengelola'!CD679+'rugilaba pengelola'!CD687+'rugilaba pengelola'!CD688+'rugilaba pengelola'!CD689)-V16</f>
        <v>7090373019</v>
      </c>
      <c r="W11" s="87">
        <f>+('rugilaba peserta'!CI822-'rugilaba pengelola'!CI679+'rugilaba pengelola'!CI687+'rugilaba pengelola'!CI688+'rugilaba pengelola'!CI689)-W16</f>
        <v>2116089690</v>
      </c>
      <c r="X11" s="87">
        <f>+('rugilaba peserta'!CN822-'rugilaba pengelola'!CN679+'rugilaba pengelola'!CN687+'rugilaba pengelola'!CN688+'rugilaba pengelola'!CN689)-X16</f>
        <v>5400128689</v>
      </c>
      <c r="Y11" s="87">
        <f>+('rugilaba peserta'!CS822-'rugilaba pengelola'!CS679+'rugilaba pengelola'!CS687+'rugilaba pengelola'!CS688+'rugilaba pengelola'!CS689)-Y16</f>
        <v>746191231</v>
      </c>
      <c r="Z11" s="87">
        <f>+('rugilaba peserta'!CX822-'rugilaba pengelola'!CX679+'rugilaba pengelola'!CX687+'rugilaba pengelola'!CX688+'rugilaba pengelola'!CX689)-Z16</f>
        <v>1729252948</v>
      </c>
      <c r="AA11" s="87">
        <f>+('rugilaba peserta'!DC822-'rugilaba pengelola'!DC679+'rugilaba pengelola'!DC687+'rugilaba pengelola'!DC688+'rugilaba pengelola'!DC689)-AA16</f>
        <v>5033404484</v>
      </c>
      <c r="AB11" s="87">
        <f>+('rugilaba peserta'!DH822-'rugilaba pengelola'!DH679+'rugilaba pengelola'!DH687+'rugilaba pengelola'!DH688+'rugilaba pengelola'!DH689)-AB16</f>
        <v>7181</v>
      </c>
      <c r="AC11" s="87">
        <f>+('rugilaba peserta'!DM822-'rugilaba pengelola'!DM679+'rugilaba pengelola'!DM687+'rugilaba pengelola'!DM688+'rugilaba pengelola'!DM689)-AC16</f>
        <v>986244255</v>
      </c>
      <c r="AD11" s="87">
        <f>+('rugilaba peserta'!DR822-'rugilaba pengelola'!DR679+'rugilaba pengelola'!DR687+'rugilaba pengelola'!DR688+'rugilaba pengelola'!DR689)-AD16</f>
        <v>11652916785</v>
      </c>
      <c r="AE11" s="87">
        <f>+('rugilaba peserta'!DW822-'rugilaba pengelola'!DW679+'rugilaba pengelola'!DW687+'rugilaba pengelola'!DW688+'rugilaba pengelola'!DW689)-AE16</f>
        <v>0</v>
      </c>
      <c r="AF11" s="87">
        <f>+('rugilaba peserta'!EB822-'rugilaba pengelola'!EB679+'rugilaba pengelola'!EB687+'rugilaba pengelola'!EB688+'rugilaba pengelola'!EB689)-AF16</f>
        <v>72742</v>
      </c>
      <c r="AG11" s="87">
        <f>+('rugilaba peserta'!EG822-'rugilaba pengelola'!EG679+'rugilaba pengelola'!EG687+'rugilaba pengelola'!EG688+'rugilaba pengelola'!EG689)-AG16</f>
        <v>260992768</v>
      </c>
      <c r="AH11" s="87">
        <f>+('rugilaba peserta'!EL822-'rugilaba pengelola'!EL679+'rugilaba pengelola'!EL687+'rugilaba pengelola'!EL688+'rugilaba pengelola'!EL689)-AH16</f>
        <v>21338147378</v>
      </c>
      <c r="AI11" s="87">
        <f>+('rugilaba peserta'!EQ822-'rugilaba pengelola'!EQ679+'rugilaba pengelola'!EQ687+'rugilaba pengelola'!EQ688+'rugilaba pengelola'!EQ689)-AI16</f>
        <v>0</v>
      </c>
      <c r="AJ11" s="87">
        <f>+('rugilaba peserta'!EV822-'rugilaba pengelola'!EV679+'rugilaba pengelola'!EV687+'rugilaba pengelola'!EV688+'rugilaba pengelola'!EV689)-AJ16</f>
        <v>2741</v>
      </c>
      <c r="AK11" s="87">
        <f>+('rugilaba peserta'!FA822-'rugilaba pengelola'!FA679+'rugilaba pengelola'!FA687+'rugilaba pengelola'!FA688+'rugilaba pengelola'!FA689)-AK16</f>
        <v>0</v>
      </c>
      <c r="AL11" s="87">
        <f>+('rugilaba peserta'!FF822-'rugilaba pengelola'!FF679+'rugilaba pengelola'!FF687+'rugilaba pengelola'!FF688+'rugilaba pengelola'!FF689)-AL16</f>
        <v>0</v>
      </c>
      <c r="AN11" s="88">
        <f t="shared" si="1"/>
        <v>212740288810</v>
      </c>
      <c r="AO11" s="89">
        <f t="shared" si="2"/>
        <v>212740288810</v>
      </c>
      <c r="AP11" s="89">
        <f t="shared" si="0"/>
        <v>0</v>
      </c>
      <c r="AR11" s="88">
        <v>212740288810</v>
      </c>
      <c r="AS11" s="89">
        <f>AR11-H11</f>
        <v>0</v>
      </c>
    </row>
    <row r="12" spans="2:45" ht="13.5" customHeight="1">
      <c r="B12" s="82"/>
      <c r="C12" s="90"/>
      <c r="D12" s="90" t="s">
        <v>954</v>
      </c>
      <c r="E12" s="90"/>
      <c r="F12" s="91"/>
      <c r="G12" s="91"/>
      <c r="H12" s="92">
        <f>+H9+H10-H11</f>
        <v>531656052273</v>
      </c>
      <c r="I12" s="92">
        <f t="shared" ref="I12:AL12" si="4">+I9+I10-I11</f>
        <v>95699413313</v>
      </c>
      <c r="J12" s="92">
        <f t="shared" si="4"/>
        <v>92001680087</v>
      </c>
      <c r="K12" s="92">
        <f t="shared" si="4"/>
        <v>17731495104</v>
      </c>
      <c r="L12" s="92">
        <f t="shared" si="4"/>
        <v>23217021088</v>
      </c>
      <c r="M12" s="92">
        <f t="shared" si="4"/>
        <v>64254057442</v>
      </c>
      <c r="N12" s="92">
        <f t="shared" si="4"/>
        <v>10132240050</v>
      </c>
      <c r="O12" s="92">
        <f t="shared" si="4"/>
        <v>11063031044</v>
      </c>
      <c r="P12" s="92">
        <f t="shared" si="4"/>
        <v>3692641311</v>
      </c>
      <c r="Q12" s="92">
        <f t="shared" si="4"/>
        <v>5018357528</v>
      </c>
      <c r="R12" s="92">
        <f t="shared" si="4"/>
        <v>29304646681</v>
      </c>
      <c r="S12" s="92">
        <f t="shared" si="4"/>
        <v>17749480378</v>
      </c>
      <c r="T12" s="92">
        <f t="shared" si="4"/>
        <v>9120800654</v>
      </c>
      <c r="U12" s="92">
        <f t="shared" si="4"/>
        <v>4220203806</v>
      </c>
      <c r="V12" s="92">
        <f t="shared" si="4"/>
        <v>17890344936</v>
      </c>
      <c r="W12" s="92">
        <f t="shared" si="4"/>
        <v>5923492827</v>
      </c>
      <c r="X12" s="92">
        <f t="shared" si="4"/>
        <v>12218871286</v>
      </c>
      <c r="Y12" s="92">
        <f t="shared" si="4"/>
        <v>1903457540</v>
      </c>
      <c r="Z12" s="92">
        <f t="shared" si="4"/>
        <v>4606687691</v>
      </c>
      <c r="AA12" s="92">
        <f t="shared" si="4"/>
        <v>12647016289</v>
      </c>
      <c r="AB12" s="92">
        <f t="shared" si="4"/>
        <v>1788202</v>
      </c>
      <c r="AC12" s="92">
        <f t="shared" si="4"/>
        <v>2619722094</v>
      </c>
      <c r="AD12" s="92">
        <f t="shared" si="4"/>
        <v>27539492992</v>
      </c>
      <c r="AE12" s="92">
        <f t="shared" si="4"/>
        <v>0</v>
      </c>
      <c r="AF12" s="92">
        <f t="shared" si="4"/>
        <v>18112788</v>
      </c>
      <c r="AG12" s="92">
        <f t="shared" si="4"/>
        <v>388774782</v>
      </c>
      <c r="AH12" s="92">
        <f t="shared" si="4"/>
        <v>62766126512</v>
      </c>
      <c r="AI12" s="92">
        <f t="shared" si="4"/>
        <v>-15593761</v>
      </c>
      <c r="AJ12" s="92">
        <f t="shared" si="4"/>
        <v>682584</v>
      </c>
      <c r="AK12" s="92">
        <f t="shared" si="4"/>
        <v>0</v>
      </c>
      <c r="AL12" s="92">
        <f t="shared" si="4"/>
        <v>-57992975</v>
      </c>
      <c r="AN12" s="88">
        <f t="shared" si="1"/>
        <v>531656052273</v>
      </c>
      <c r="AO12" s="89">
        <f t="shared" si="2"/>
        <v>531656052273</v>
      </c>
      <c r="AP12" s="89">
        <f t="shared" si="0"/>
        <v>0</v>
      </c>
      <c r="AR12" s="88">
        <v>531656052273</v>
      </c>
      <c r="AS12" s="89">
        <f>AR12-H12</f>
        <v>0</v>
      </c>
    </row>
    <row r="13" spans="2:45" ht="7.5" customHeight="1">
      <c r="B13" s="86"/>
      <c r="C13" s="83"/>
      <c r="D13" s="83"/>
      <c r="E13" s="83"/>
      <c r="F13" s="84"/>
      <c r="G13" s="84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N13" s="88">
        <f t="shared" si="1"/>
        <v>0</v>
      </c>
      <c r="AO13" s="89">
        <f t="shared" si="2"/>
        <v>0</v>
      </c>
      <c r="AP13" s="89">
        <f t="shared" si="0"/>
        <v>0</v>
      </c>
      <c r="AR13" s="88"/>
      <c r="AS13" s="89">
        <f t="shared" si="3"/>
        <v>0</v>
      </c>
    </row>
    <row r="14" spans="2:45" ht="13.5" customHeight="1">
      <c r="B14" s="82" t="s">
        <v>1467</v>
      </c>
      <c r="C14" s="83"/>
      <c r="D14" s="83"/>
      <c r="E14" s="83"/>
      <c r="F14" s="84"/>
      <c r="G14" s="84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87"/>
      <c r="AK14" s="87"/>
      <c r="AL14" s="87"/>
      <c r="AN14" s="88">
        <f t="shared" si="1"/>
        <v>0</v>
      </c>
      <c r="AO14" s="89">
        <f t="shared" si="2"/>
        <v>0</v>
      </c>
      <c r="AP14" s="89">
        <f t="shared" si="0"/>
        <v>0</v>
      </c>
      <c r="AR14" s="88"/>
      <c r="AS14" s="89">
        <f t="shared" si="3"/>
        <v>0</v>
      </c>
    </row>
    <row r="15" spans="2:45" ht="13.5" customHeight="1">
      <c r="B15" s="86" t="s">
        <v>50</v>
      </c>
      <c r="C15" s="83"/>
      <c r="D15" s="83"/>
      <c r="E15" s="83"/>
      <c r="F15" s="84"/>
      <c r="G15" s="84"/>
      <c r="H15" s="87">
        <f>+'rugilaba peserta'!F827-65-6-10-16</f>
        <v>105796162970</v>
      </c>
      <c r="I15" s="87">
        <f>+'rugilaba peserta'!Q827-75-6-16</f>
        <v>48696056777</v>
      </c>
      <c r="J15" s="87">
        <f>+'rugilaba peserta'!V827</f>
        <v>12748585399</v>
      </c>
      <c r="K15" s="87">
        <f>+'rugilaba peserta'!AA827</f>
        <v>3262307856</v>
      </c>
      <c r="L15" s="87">
        <f>+'rugilaba peserta'!AF827</f>
        <v>3798592306</v>
      </c>
      <c r="M15" s="87">
        <f>+'rugilaba peserta'!AK827</f>
        <v>4897141292</v>
      </c>
      <c r="N15" s="87">
        <f>+'rugilaba peserta'!AP827</f>
        <v>1269212975</v>
      </c>
      <c r="O15" s="87">
        <f>+'rugilaba peserta'!AU827</f>
        <v>1549727828</v>
      </c>
      <c r="P15" s="87">
        <f>+'rugilaba peserta'!AZ827</f>
        <v>894798307</v>
      </c>
      <c r="Q15" s="87">
        <f>+'rugilaba peserta'!BE827</f>
        <v>652285370</v>
      </c>
      <c r="R15" s="87">
        <f>+'rugilaba peserta'!BJ827</f>
        <v>4738803133</v>
      </c>
      <c r="S15" s="87">
        <f>+'rugilaba peserta'!BO827</f>
        <v>1596880264</v>
      </c>
      <c r="T15" s="87">
        <f>+'rugilaba peserta'!BT827</f>
        <v>1175659601</v>
      </c>
      <c r="U15" s="87">
        <f>+'rugilaba peserta'!BY827</f>
        <v>578806281</v>
      </c>
      <c r="V15" s="87">
        <f>+'rugilaba peserta'!CD827</f>
        <v>3336151150</v>
      </c>
      <c r="W15" s="87">
        <f>+'rugilaba peserta'!CI827</f>
        <v>728490259</v>
      </c>
      <c r="X15" s="87">
        <f>+'rugilaba peserta'!CN827</f>
        <v>910743021</v>
      </c>
      <c r="Y15" s="87">
        <f>+'rugilaba peserta'!CS827</f>
        <v>346533684</v>
      </c>
      <c r="Z15" s="87">
        <f>+'rugilaba peserta'!CX827</f>
        <v>850399221</v>
      </c>
      <c r="AA15" s="87">
        <f>+'rugilaba peserta'!DC827</f>
        <v>2143821910</v>
      </c>
      <c r="AB15" s="87">
        <f>+'rugilaba peserta'!DH827</f>
        <v>89770</v>
      </c>
      <c r="AC15" s="87">
        <f>+'rugilaba peserta'!DM827</f>
        <v>256574724</v>
      </c>
      <c r="AD15" s="87">
        <f>+'rugilaba peserta'!DR827</f>
        <v>6193887349</v>
      </c>
      <c r="AE15" s="87">
        <f>+'rugilaba peserta'!DW827</f>
        <v>0</v>
      </c>
      <c r="AF15" s="87">
        <f>+'rugilaba peserta'!EB827</f>
        <v>909277</v>
      </c>
      <c r="AG15" s="87">
        <f>+'rugilaba peserta'!EG827</f>
        <v>114670124</v>
      </c>
      <c r="AH15" s="87">
        <f>+'rugilaba peserta'!EL827</f>
        <v>5055000826</v>
      </c>
      <c r="AI15" s="87">
        <f>+'rugilaba peserta'!EQ827</f>
        <v>0</v>
      </c>
      <c r="AJ15" s="87">
        <f>+'rugilaba peserta'!EV827</f>
        <v>34266</v>
      </c>
      <c r="AK15" s="87">
        <f>+'rugilaba peserta'!FA827</f>
        <v>0</v>
      </c>
      <c r="AL15" s="87">
        <f>+'rugilaba peserta'!FF827</f>
        <v>0</v>
      </c>
      <c r="AN15" s="88">
        <f t="shared" si="1"/>
        <v>105796162970</v>
      </c>
      <c r="AO15" s="89">
        <f t="shared" si="2"/>
        <v>105796162970</v>
      </c>
      <c r="AP15" s="89">
        <f t="shared" si="0"/>
        <v>0</v>
      </c>
      <c r="AR15" s="88">
        <v>105796162970</v>
      </c>
      <c r="AS15" s="89">
        <f t="shared" si="3"/>
        <v>0</v>
      </c>
    </row>
    <row r="16" spans="2:45" ht="13.5" customHeight="1">
      <c r="B16" s="86" t="s">
        <v>58</v>
      </c>
      <c r="C16" s="83"/>
      <c r="D16" s="83"/>
      <c r="E16" s="83"/>
      <c r="F16" s="84"/>
      <c r="G16" s="84"/>
      <c r="H16" s="87">
        <f>'rugilaba pengelola'!F37+'rugilaba pengelola'!F52+'rugilaba pengelola'!F277-1</f>
        <v>-12113181</v>
      </c>
      <c r="I16" s="87">
        <f>'rugilaba pengelola'!Q37+'rugilaba pengelola'!Q52+'rugilaba pengelola'!Q277-1</f>
        <v>-12139833</v>
      </c>
      <c r="J16" s="87">
        <f>'rugilaba pengelola'!V37+'rugilaba pengelola'!V52+'rugilaba pengelola'!V277</f>
        <v>0</v>
      </c>
      <c r="K16" s="87">
        <f>'rugilaba pengelola'!AA37+'rugilaba pengelola'!AA52+'rugilaba pengelola'!AA277</f>
        <v>0</v>
      </c>
      <c r="L16" s="87">
        <f>'rugilaba pengelola'!AF37+'rugilaba pengelola'!AF52+'rugilaba pengelola'!AF277</f>
        <v>0</v>
      </c>
      <c r="M16" s="87">
        <f>'rugilaba pengelola'!AK37+'rugilaba pengelola'!AK52+'rugilaba pengelola'!AK277</f>
        <v>0</v>
      </c>
      <c r="N16" s="87">
        <f>'rugilaba pengelola'!AP37+'rugilaba pengelola'!AP52+'rugilaba pengelola'!AP277</f>
        <v>0</v>
      </c>
      <c r="O16" s="87">
        <f>'rugilaba pengelola'!AU37+'rugilaba pengelola'!AU52+'rugilaba pengelola'!AU277</f>
        <v>0</v>
      </c>
      <c r="P16" s="87">
        <f>'rugilaba pengelola'!AZ37+'rugilaba pengelola'!AZ52+'rugilaba pengelola'!AZ277</f>
        <v>0</v>
      </c>
      <c r="Q16" s="87">
        <f>'rugilaba pengelola'!BE37+'rugilaba pengelola'!BE52+'rugilaba pengelola'!BE277</f>
        <v>0</v>
      </c>
      <c r="R16" s="87">
        <f>'rugilaba pengelola'!BJ37+'rugilaba pengelola'!BJ52+'rugilaba pengelola'!BJ277</f>
        <v>0</v>
      </c>
      <c r="S16" s="87">
        <f>'rugilaba pengelola'!BO37+'rugilaba pengelola'!BO52+'rugilaba pengelola'!BO277</f>
        <v>10773</v>
      </c>
      <c r="T16" s="87">
        <f>'rugilaba pengelola'!BT37+'rugilaba pengelola'!BT52+'rugilaba pengelola'!BT277</f>
        <v>15879</v>
      </c>
      <c r="U16" s="87">
        <f>'rugilaba pengelola'!BY37+'rugilaba pengelola'!BY52+'rugilaba pengelola'!BY277</f>
        <v>0</v>
      </c>
      <c r="V16" s="87">
        <f>'rugilaba pengelola'!CD37+'rugilaba pengelola'!CD52+'rugilaba pengelola'!CD277</f>
        <v>0</v>
      </c>
      <c r="W16" s="87">
        <f>'rugilaba pengelola'!CI37+'rugilaba pengelola'!CI52+'rugilaba pengelola'!CI277</f>
        <v>0</v>
      </c>
      <c r="X16" s="87">
        <f>'rugilaba pengelola'!CN37+'rugilaba pengelola'!CN52+'rugilaba pengelola'!CN277</f>
        <v>0</v>
      </c>
      <c r="Y16" s="87">
        <f>'rugilaba pengelola'!CS37+'rugilaba pengelola'!CS52+'rugilaba pengelola'!CS277</f>
        <v>0</v>
      </c>
      <c r="Z16" s="87">
        <f>'rugilaba pengelola'!CX37+'rugilaba pengelola'!CX52+'rugilaba pengelola'!CX277</f>
        <v>0</v>
      </c>
      <c r="AA16" s="87">
        <f>'rugilaba pengelola'!DC37+'rugilaba pengelola'!DC52+'rugilaba pengelola'!DC277</f>
        <v>0</v>
      </c>
      <c r="AB16" s="87">
        <f>'rugilaba pengelola'!DH37+'rugilaba pengelola'!DH52+'rugilaba pengelola'!DH277</f>
        <v>0</v>
      </c>
      <c r="AC16" s="87">
        <f>'rugilaba pengelola'!DM37+'rugilaba pengelola'!DM52+'rugilaba pengelola'!DM277</f>
        <v>0</v>
      </c>
      <c r="AD16" s="87">
        <f>'rugilaba pengelola'!DR37+'rugilaba pengelola'!DR52+'rugilaba pengelola'!DR277</f>
        <v>0</v>
      </c>
      <c r="AE16" s="87">
        <f>'rugilaba pengelola'!DW37+'rugilaba pengelola'!DW52+'rugilaba pengelola'!DW277</f>
        <v>0</v>
      </c>
      <c r="AF16" s="87">
        <f>'rugilaba pengelola'!EB37+'rugilaba pengelola'!EB52+'rugilaba pengelola'!EB277</f>
        <v>0</v>
      </c>
      <c r="AG16" s="87">
        <f>'rugilaba pengelola'!EG37+'rugilaba pengelola'!EG52+'rugilaba pengelola'!EG277</f>
        <v>0</v>
      </c>
      <c r="AH16" s="87">
        <f>'rugilaba pengelola'!EL37+'rugilaba pengelola'!EL52+'rugilaba pengelola'!EL277</f>
        <v>0</v>
      </c>
      <c r="AI16" s="87">
        <f>'rugilaba pengelola'!EQ37+'rugilaba pengelola'!EQ52+'rugilaba pengelola'!EQ277</f>
        <v>0</v>
      </c>
      <c r="AJ16" s="87">
        <f>'rugilaba pengelola'!EV37+'rugilaba pengelola'!EV52+'rugilaba pengelola'!EV277</f>
        <v>0</v>
      </c>
      <c r="AK16" s="87">
        <f>'rugilaba pengelola'!FA37+'rugilaba pengelola'!FA52+'rugilaba pengelola'!FA277</f>
        <v>0</v>
      </c>
      <c r="AL16" s="87">
        <f>'rugilaba pengelola'!FF37+'rugilaba pengelola'!FF52+'rugilaba pengelola'!FF277</f>
        <v>0</v>
      </c>
      <c r="AN16" s="88">
        <f t="shared" si="1"/>
        <v>-12113181</v>
      </c>
      <c r="AO16" s="89">
        <f t="shared" si="2"/>
        <v>-12113181</v>
      </c>
      <c r="AP16" s="89">
        <f t="shared" si="0"/>
        <v>0</v>
      </c>
      <c r="AR16" s="88">
        <v>-12113181</v>
      </c>
      <c r="AS16" s="89">
        <f t="shared" si="3"/>
        <v>0</v>
      </c>
    </row>
    <row r="17" spans="2:45" ht="13.5" customHeight="1">
      <c r="B17" s="86" t="s">
        <v>62</v>
      </c>
      <c r="C17" s="83"/>
      <c r="D17" s="83"/>
      <c r="E17" s="83"/>
      <c r="F17" s="84"/>
      <c r="G17" s="84"/>
      <c r="H17" s="87">
        <f>+'rugilaba peserta'!F829</f>
        <v>0</v>
      </c>
      <c r="I17" s="87">
        <f>+'rugilaba peserta'!Q829</f>
        <v>0</v>
      </c>
      <c r="J17" s="87">
        <f>+'rugilaba peserta'!V829</f>
        <v>0</v>
      </c>
      <c r="K17" s="87">
        <f>+'rugilaba peserta'!AA829</f>
        <v>0</v>
      </c>
      <c r="L17" s="87">
        <f>+'rugilaba peserta'!AF829</f>
        <v>0</v>
      </c>
      <c r="M17" s="87">
        <f>+'rugilaba peserta'!AK829</f>
        <v>0</v>
      </c>
      <c r="N17" s="87">
        <f>+'rugilaba peserta'!AP829</f>
        <v>0</v>
      </c>
      <c r="O17" s="87">
        <f>+'rugilaba peserta'!AU829</f>
        <v>0</v>
      </c>
      <c r="P17" s="87">
        <f>+'rugilaba peserta'!AZ829</f>
        <v>0</v>
      </c>
      <c r="Q17" s="87">
        <f>+'rugilaba peserta'!BE829</f>
        <v>0</v>
      </c>
      <c r="R17" s="87">
        <f>+'rugilaba peserta'!BJ829</f>
        <v>0</v>
      </c>
      <c r="S17" s="87">
        <f>+'rugilaba peserta'!BO829</f>
        <v>0</v>
      </c>
      <c r="T17" s="87">
        <f>+'rugilaba peserta'!BT829</f>
        <v>0</v>
      </c>
      <c r="U17" s="87">
        <f>+'rugilaba peserta'!BY829</f>
        <v>0</v>
      </c>
      <c r="V17" s="87">
        <f>+'rugilaba peserta'!CD829</f>
        <v>0</v>
      </c>
      <c r="W17" s="87">
        <f>+'rugilaba peserta'!CI829</f>
        <v>0</v>
      </c>
      <c r="X17" s="87">
        <f>+'rugilaba peserta'!CN829</f>
        <v>0</v>
      </c>
      <c r="Y17" s="87">
        <f>+'rugilaba peserta'!CS829</f>
        <v>0</v>
      </c>
      <c r="Z17" s="87">
        <f>+'rugilaba peserta'!CX829</f>
        <v>0</v>
      </c>
      <c r="AA17" s="87">
        <f>+'rugilaba peserta'!DC829</f>
        <v>0</v>
      </c>
      <c r="AB17" s="87">
        <f>+'rugilaba peserta'!DH829</f>
        <v>0</v>
      </c>
      <c r="AC17" s="87">
        <f>+'rugilaba peserta'!DM829</f>
        <v>0</v>
      </c>
      <c r="AD17" s="87">
        <f>+'rugilaba peserta'!DR829</f>
        <v>0</v>
      </c>
      <c r="AE17" s="87">
        <f>+'rugilaba peserta'!DW829</f>
        <v>0</v>
      </c>
      <c r="AF17" s="87">
        <f>+'rugilaba peserta'!EB829</f>
        <v>0</v>
      </c>
      <c r="AG17" s="87">
        <f>+'rugilaba peserta'!EG829</f>
        <v>0</v>
      </c>
      <c r="AH17" s="87">
        <f>+'rugilaba peserta'!EL829</f>
        <v>0</v>
      </c>
      <c r="AI17" s="87">
        <f>+'rugilaba peserta'!EQ829</f>
        <v>0</v>
      </c>
      <c r="AJ17" s="87">
        <f>+'rugilaba peserta'!EV829</f>
        <v>0</v>
      </c>
      <c r="AK17" s="87">
        <f>+'rugilaba peserta'!FA829</f>
        <v>0</v>
      </c>
      <c r="AL17" s="87">
        <f>+'rugilaba peserta'!FF829</f>
        <v>0</v>
      </c>
      <c r="AN17" s="88">
        <f t="shared" si="1"/>
        <v>0</v>
      </c>
      <c r="AO17" s="89">
        <f t="shared" si="2"/>
        <v>0</v>
      </c>
      <c r="AP17" s="89">
        <f t="shared" si="0"/>
        <v>0</v>
      </c>
      <c r="AR17" s="88">
        <v>0</v>
      </c>
      <c r="AS17" s="89">
        <f t="shared" si="3"/>
        <v>0</v>
      </c>
    </row>
    <row r="18" spans="2:45" ht="13.5" customHeight="1">
      <c r="B18" s="82"/>
      <c r="C18" s="90"/>
      <c r="D18" s="90" t="s">
        <v>1468</v>
      </c>
      <c r="E18" s="90"/>
      <c r="F18" s="91"/>
      <c r="G18" s="91"/>
      <c r="H18" s="92">
        <f>+H15+H16+H17</f>
        <v>105784049789</v>
      </c>
      <c r="I18" s="92">
        <f t="shared" ref="I18:AH18" si="5">+I15+I16+I17</f>
        <v>48683916944</v>
      </c>
      <c r="J18" s="92">
        <f t="shared" si="5"/>
        <v>12748585399</v>
      </c>
      <c r="K18" s="92">
        <f t="shared" si="5"/>
        <v>3262307856</v>
      </c>
      <c r="L18" s="92">
        <f t="shared" si="5"/>
        <v>3798592306</v>
      </c>
      <c r="M18" s="92">
        <f t="shared" si="5"/>
        <v>4897141292</v>
      </c>
      <c r="N18" s="92">
        <f t="shared" si="5"/>
        <v>1269212975</v>
      </c>
      <c r="O18" s="92">
        <f t="shared" si="5"/>
        <v>1549727828</v>
      </c>
      <c r="P18" s="92">
        <f t="shared" si="5"/>
        <v>894798307</v>
      </c>
      <c r="Q18" s="92">
        <f t="shared" si="5"/>
        <v>652285370</v>
      </c>
      <c r="R18" s="92">
        <f t="shared" si="5"/>
        <v>4738803133</v>
      </c>
      <c r="S18" s="92">
        <f t="shared" si="5"/>
        <v>1596891037</v>
      </c>
      <c r="T18" s="92">
        <f t="shared" si="5"/>
        <v>1175675480</v>
      </c>
      <c r="U18" s="92">
        <f t="shared" si="5"/>
        <v>578806281</v>
      </c>
      <c r="V18" s="92">
        <f t="shared" si="5"/>
        <v>3336151150</v>
      </c>
      <c r="W18" s="92">
        <f t="shared" si="5"/>
        <v>728490259</v>
      </c>
      <c r="X18" s="92">
        <f t="shared" si="5"/>
        <v>910743021</v>
      </c>
      <c r="Y18" s="92">
        <f t="shared" si="5"/>
        <v>346533684</v>
      </c>
      <c r="Z18" s="92">
        <f t="shared" si="5"/>
        <v>850399221</v>
      </c>
      <c r="AA18" s="92">
        <f t="shared" si="5"/>
        <v>2143821910</v>
      </c>
      <c r="AB18" s="92">
        <f t="shared" si="5"/>
        <v>89770</v>
      </c>
      <c r="AC18" s="92">
        <f t="shared" si="5"/>
        <v>256574724</v>
      </c>
      <c r="AD18" s="92">
        <f t="shared" si="5"/>
        <v>6193887349</v>
      </c>
      <c r="AE18" s="92">
        <f t="shared" si="5"/>
        <v>0</v>
      </c>
      <c r="AF18" s="92">
        <f t="shared" si="5"/>
        <v>909277</v>
      </c>
      <c r="AG18" s="92">
        <f t="shared" si="5"/>
        <v>114670124</v>
      </c>
      <c r="AH18" s="92">
        <f t="shared" si="5"/>
        <v>5055000826</v>
      </c>
      <c r="AI18" s="92">
        <f>+AI15+AI16+AI17</f>
        <v>0</v>
      </c>
      <c r="AJ18" s="92">
        <f>+AJ15+AJ16+AJ17</f>
        <v>34266</v>
      </c>
      <c r="AK18" s="92">
        <f>+AK15+AK16+AK17</f>
        <v>0</v>
      </c>
      <c r="AL18" s="92">
        <f>+AL15+AL16+AL17</f>
        <v>0</v>
      </c>
      <c r="AN18" s="88">
        <f t="shared" si="1"/>
        <v>105784049789</v>
      </c>
      <c r="AO18" s="89">
        <f t="shared" si="2"/>
        <v>105784049789</v>
      </c>
      <c r="AP18" s="89">
        <f t="shared" si="0"/>
        <v>0</v>
      </c>
      <c r="AR18" s="88">
        <v>105784049789</v>
      </c>
      <c r="AS18" s="89">
        <f t="shared" si="3"/>
        <v>0</v>
      </c>
    </row>
    <row r="19" spans="2:45" ht="4.5" customHeight="1">
      <c r="B19" s="86"/>
      <c r="C19" s="83"/>
      <c r="D19" s="83"/>
      <c r="E19" s="83"/>
      <c r="F19" s="84"/>
      <c r="G19" s="84"/>
      <c r="H19" s="93"/>
      <c r="I19" s="93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3"/>
      <c r="AD19" s="93"/>
      <c r="AE19" s="93"/>
      <c r="AF19" s="93"/>
      <c r="AG19" s="93"/>
      <c r="AH19" s="93"/>
      <c r="AI19" s="93"/>
      <c r="AJ19" s="93"/>
      <c r="AK19" s="93"/>
      <c r="AL19" s="93"/>
      <c r="AN19" s="88">
        <f t="shared" si="1"/>
        <v>0</v>
      </c>
      <c r="AO19" s="89">
        <f t="shared" si="2"/>
        <v>0</v>
      </c>
      <c r="AP19" s="89">
        <f t="shared" si="0"/>
        <v>0</v>
      </c>
      <c r="AR19" s="88"/>
      <c r="AS19" s="89">
        <f t="shared" si="3"/>
        <v>0</v>
      </c>
    </row>
    <row r="20" spans="2:45" ht="13.5" customHeight="1">
      <c r="B20" s="82" t="s">
        <v>1469</v>
      </c>
      <c r="C20" s="83"/>
      <c r="D20" s="83"/>
      <c r="E20" s="83"/>
      <c r="F20" s="84"/>
      <c r="G20" s="84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N20" s="88">
        <f t="shared" si="1"/>
        <v>0</v>
      </c>
      <c r="AO20" s="89">
        <f t="shared" si="2"/>
        <v>0</v>
      </c>
      <c r="AP20" s="89">
        <f t="shared" si="0"/>
        <v>0</v>
      </c>
      <c r="AR20" s="88"/>
      <c r="AS20" s="89">
        <f t="shared" si="3"/>
        <v>0</v>
      </c>
    </row>
    <row r="21" spans="2:45" ht="13.5" customHeight="1">
      <c r="B21" s="86" t="s">
        <v>1470</v>
      </c>
      <c r="C21" s="83"/>
      <c r="D21" s="83"/>
      <c r="E21" s="83"/>
      <c r="F21" s="84"/>
      <c r="G21" s="84"/>
      <c r="H21" s="87">
        <f>+'rugilaba peserta'!F833</f>
        <v>4686049180</v>
      </c>
      <c r="I21" s="87">
        <f>+'rugilaba peserta'!Q833</f>
        <v>2322591229</v>
      </c>
      <c r="J21" s="87">
        <f>+'rugilaba peserta'!V833</f>
        <v>700271567</v>
      </c>
      <c r="K21" s="87">
        <f>+'rugilaba peserta'!AA833</f>
        <v>28564436</v>
      </c>
      <c r="L21" s="87">
        <f>+'rugilaba peserta'!AF833</f>
        <v>72341001</v>
      </c>
      <c r="M21" s="87">
        <f>+'rugilaba peserta'!AK833</f>
        <v>68825652</v>
      </c>
      <c r="N21" s="87">
        <f>+'rugilaba peserta'!AP833</f>
        <v>55794733</v>
      </c>
      <c r="O21" s="87">
        <f>+'rugilaba peserta'!AU833</f>
        <v>137884958</v>
      </c>
      <c r="P21" s="87">
        <f>+'rugilaba peserta'!AZ833</f>
        <v>8842283</v>
      </c>
      <c r="Q21" s="87">
        <f>+'rugilaba peserta'!BE833</f>
        <v>6713366</v>
      </c>
      <c r="R21" s="87">
        <f>+'rugilaba peserta'!BJ833</f>
        <v>296772142</v>
      </c>
      <c r="S21" s="87">
        <f>+'rugilaba peserta'!BO833</f>
        <v>302378167</v>
      </c>
      <c r="T21" s="87">
        <f>+'rugilaba peserta'!BT833</f>
        <v>10773987</v>
      </c>
      <c r="U21" s="87">
        <f>+'rugilaba peserta'!BY833</f>
        <v>35448395</v>
      </c>
      <c r="V21" s="87">
        <f>+'rugilaba peserta'!CD833</f>
        <v>77223707</v>
      </c>
      <c r="W21" s="87">
        <f>+'rugilaba peserta'!CI833</f>
        <v>23585514</v>
      </c>
      <c r="X21" s="87">
        <f>+'rugilaba peserta'!CN833</f>
        <v>105391735</v>
      </c>
      <c r="Y21" s="87">
        <f>+'rugilaba peserta'!CS833</f>
        <v>2344168</v>
      </c>
      <c r="Z21" s="87">
        <f>+'rugilaba peserta'!CX833</f>
        <v>75597391</v>
      </c>
      <c r="AA21" s="87">
        <f>+'rugilaba peserta'!DC833</f>
        <v>46834899</v>
      </c>
      <c r="AB21" s="87">
        <f>+'rugilaba peserta'!DH833</f>
        <v>0</v>
      </c>
      <c r="AC21" s="87">
        <f>+'rugilaba peserta'!DM833</f>
        <v>24497735</v>
      </c>
      <c r="AD21" s="87">
        <f>+'rugilaba peserta'!DR833</f>
        <v>125958337</v>
      </c>
      <c r="AE21" s="87">
        <f>+'rugilaba peserta'!DW833</f>
        <v>0</v>
      </c>
      <c r="AF21" s="87">
        <f>+'rugilaba peserta'!EB833</f>
        <v>0</v>
      </c>
      <c r="AG21" s="87">
        <f>+'rugilaba peserta'!EG833</f>
        <v>2477</v>
      </c>
      <c r="AH21" s="87">
        <f>+'rugilaba peserta'!EL833</f>
        <v>157411301</v>
      </c>
      <c r="AI21" s="87">
        <f>+'rugilaba peserta'!EQ833</f>
        <v>0</v>
      </c>
      <c r="AJ21" s="87">
        <f>+'rugilaba peserta'!EV833</f>
        <v>0</v>
      </c>
      <c r="AK21" s="87">
        <f>+'rugilaba peserta'!FA833</f>
        <v>0</v>
      </c>
      <c r="AL21" s="87">
        <f>+'rugilaba peserta'!FF833</f>
        <v>0</v>
      </c>
      <c r="AN21" s="88">
        <f t="shared" si="1"/>
        <v>4686049180</v>
      </c>
      <c r="AO21" s="89">
        <f t="shared" si="2"/>
        <v>4686049180</v>
      </c>
      <c r="AP21" s="89">
        <f t="shared" si="0"/>
        <v>0</v>
      </c>
      <c r="AR21" s="88">
        <v>4686049180</v>
      </c>
      <c r="AS21" s="89">
        <f t="shared" si="3"/>
        <v>0</v>
      </c>
    </row>
    <row r="22" spans="2:45" ht="13.5" customHeight="1">
      <c r="B22" s="86" t="s">
        <v>1471</v>
      </c>
      <c r="C22" s="83"/>
      <c r="D22" s="83"/>
      <c r="E22" s="83"/>
      <c r="F22" s="84"/>
      <c r="G22" s="84"/>
      <c r="H22" s="87">
        <f>+'rugilaba peserta'!F834+1-5</f>
        <v>19295089157</v>
      </c>
      <c r="I22" s="87">
        <f>+'rugilaba peserta'!Q834+1-5</f>
        <v>5290397213</v>
      </c>
      <c r="J22" s="87">
        <f>+'rugilaba peserta'!V834</f>
        <v>5204235935</v>
      </c>
      <c r="K22" s="87">
        <f>+'rugilaba peserta'!AA834</f>
        <v>64004945</v>
      </c>
      <c r="L22" s="87">
        <f>+'rugilaba peserta'!AF834</f>
        <v>162364014</v>
      </c>
      <c r="M22" s="87">
        <f>+'rugilaba peserta'!AK834</f>
        <v>4582534150</v>
      </c>
      <c r="N22" s="87">
        <f>+'rugilaba peserta'!AP834</f>
        <v>19717315</v>
      </c>
      <c r="O22" s="87">
        <f>+'rugilaba peserta'!AU834</f>
        <v>491045787</v>
      </c>
      <c r="P22" s="87">
        <f>+'rugilaba peserta'!AZ834</f>
        <v>13618649</v>
      </c>
      <c r="Q22" s="87">
        <f>+'rugilaba peserta'!BE834</f>
        <v>5641766</v>
      </c>
      <c r="R22" s="87">
        <f>+'rugilaba peserta'!BJ834</f>
        <v>648846495</v>
      </c>
      <c r="S22" s="87">
        <f>+'rugilaba peserta'!BO834</f>
        <v>40686820</v>
      </c>
      <c r="T22" s="87">
        <f>+'rugilaba peserta'!BT834</f>
        <v>684637284</v>
      </c>
      <c r="U22" s="87">
        <f>+'rugilaba peserta'!BY834</f>
        <v>12356520</v>
      </c>
      <c r="V22" s="87">
        <f>+'rugilaba peserta'!CD834</f>
        <v>355084435</v>
      </c>
      <c r="W22" s="87">
        <f>+'rugilaba peserta'!CI834</f>
        <v>80479479</v>
      </c>
      <c r="X22" s="87">
        <f>+'rugilaba peserta'!CN834</f>
        <v>1372002544</v>
      </c>
      <c r="Y22" s="87">
        <f>+'rugilaba peserta'!CS834</f>
        <v>607965</v>
      </c>
      <c r="Z22" s="87">
        <f>+'rugilaba peserta'!CX834</f>
        <v>84748383</v>
      </c>
      <c r="AA22" s="87">
        <f>+'rugilaba peserta'!DC834</f>
        <v>60784902</v>
      </c>
      <c r="AB22" s="87">
        <f>+'rugilaba peserta'!DH834</f>
        <v>103061</v>
      </c>
      <c r="AC22" s="87">
        <f>+'rugilaba peserta'!DM834</f>
        <v>5615787</v>
      </c>
      <c r="AD22" s="87">
        <f>+'rugilaba peserta'!DR834</f>
        <v>118235308</v>
      </c>
      <c r="AE22" s="87">
        <f>+'rugilaba peserta'!DW834</f>
        <v>0</v>
      </c>
      <c r="AF22" s="87">
        <f>+'rugilaba peserta'!EB834</f>
        <v>86993</v>
      </c>
      <c r="AG22" s="87">
        <f>+'rugilaba peserta'!EG834</f>
        <v>-18522653</v>
      </c>
      <c r="AH22" s="87">
        <f>+'rugilaba peserta'!EL834</f>
        <v>17342168</v>
      </c>
      <c r="AI22" s="87">
        <f>+'rugilaba peserta'!EQ834</f>
        <v>-1533306</v>
      </c>
      <c r="AJ22" s="87">
        <f>+'rugilaba peserta'!EV834</f>
        <v>44258</v>
      </c>
      <c r="AK22" s="87">
        <f>+'rugilaba peserta'!FA834</f>
        <v>0</v>
      </c>
      <c r="AL22" s="87">
        <f>+'rugilaba peserta'!FF834</f>
        <v>-77060</v>
      </c>
      <c r="AN22" s="88">
        <f t="shared" si="1"/>
        <v>19295089157</v>
      </c>
      <c r="AO22" s="89">
        <f t="shared" si="2"/>
        <v>19295089157</v>
      </c>
      <c r="AP22" s="89">
        <f t="shared" si="0"/>
        <v>0</v>
      </c>
      <c r="AR22" s="88">
        <v>19295089157</v>
      </c>
      <c r="AS22" s="89">
        <f t="shared" si="3"/>
        <v>0</v>
      </c>
    </row>
    <row r="23" spans="2:45" ht="13.5" customHeight="1">
      <c r="B23" s="82" t="s">
        <v>1469</v>
      </c>
      <c r="C23" s="90"/>
      <c r="D23" s="90"/>
      <c r="E23" s="90"/>
      <c r="F23" s="91"/>
      <c r="G23" s="91"/>
      <c r="H23" s="92">
        <f>+H21-H22</f>
        <v>-14609039977</v>
      </c>
      <c r="I23" s="92">
        <f t="shared" ref="I23:AL23" si="6">+I21-I22</f>
        <v>-2967805984</v>
      </c>
      <c r="J23" s="92">
        <f t="shared" si="6"/>
        <v>-4503964368</v>
      </c>
      <c r="K23" s="92">
        <f t="shared" si="6"/>
        <v>-35440509</v>
      </c>
      <c r="L23" s="92">
        <f t="shared" si="6"/>
        <v>-90023013</v>
      </c>
      <c r="M23" s="92">
        <f t="shared" si="6"/>
        <v>-4513708498</v>
      </c>
      <c r="N23" s="92">
        <f t="shared" si="6"/>
        <v>36077418</v>
      </c>
      <c r="O23" s="92">
        <f t="shared" si="6"/>
        <v>-353160829</v>
      </c>
      <c r="P23" s="92">
        <f t="shared" si="6"/>
        <v>-4776366</v>
      </c>
      <c r="Q23" s="92">
        <f t="shared" si="6"/>
        <v>1071600</v>
      </c>
      <c r="R23" s="92">
        <f t="shared" si="6"/>
        <v>-352074353</v>
      </c>
      <c r="S23" s="92">
        <f t="shared" si="6"/>
        <v>261691347</v>
      </c>
      <c r="T23" s="92">
        <f t="shared" si="6"/>
        <v>-673863297</v>
      </c>
      <c r="U23" s="92">
        <f t="shared" si="6"/>
        <v>23091875</v>
      </c>
      <c r="V23" s="92">
        <f t="shared" si="6"/>
        <v>-277860728</v>
      </c>
      <c r="W23" s="92">
        <f t="shared" si="6"/>
        <v>-56893965</v>
      </c>
      <c r="X23" s="92">
        <f t="shared" si="6"/>
        <v>-1266610809</v>
      </c>
      <c r="Y23" s="92">
        <f t="shared" si="6"/>
        <v>1736203</v>
      </c>
      <c r="Z23" s="92">
        <f t="shared" si="6"/>
        <v>-9150992</v>
      </c>
      <c r="AA23" s="92">
        <f t="shared" si="6"/>
        <v>-13950003</v>
      </c>
      <c r="AB23" s="92">
        <f t="shared" si="6"/>
        <v>-103061</v>
      </c>
      <c r="AC23" s="92">
        <f t="shared" si="6"/>
        <v>18881948</v>
      </c>
      <c r="AD23" s="92">
        <f t="shared" si="6"/>
        <v>7723029</v>
      </c>
      <c r="AE23" s="92">
        <f t="shared" si="6"/>
        <v>0</v>
      </c>
      <c r="AF23" s="92">
        <f t="shared" si="6"/>
        <v>-86993</v>
      </c>
      <c r="AG23" s="92">
        <f t="shared" si="6"/>
        <v>18525130</v>
      </c>
      <c r="AH23" s="92">
        <f t="shared" si="6"/>
        <v>140069133</v>
      </c>
      <c r="AI23" s="92">
        <f t="shared" si="6"/>
        <v>1533306</v>
      </c>
      <c r="AJ23" s="92">
        <f t="shared" si="6"/>
        <v>-44258</v>
      </c>
      <c r="AK23" s="92">
        <f t="shared" si="6"/>
        <v>0</v>
      </c>
      <c r="AL23" s="92">
        <f t="shared" si="6"/>
        <v>77060</v>
      </c>
      <c r="AN23" s="88">
        <f t="shared" si="1"/>
        <v>-14609039977</v>
      </c>
      <c r="AO23" s="89">
        <f t="shared" si="2"/>
        <v>-14609039977</v>
      </c>
      <c r="AP23" s="89">
        <f t="shared" si="0"/>
        <v>0</v>
      </c>
      <c r="AR23" s="88">
        <v>-14609039977</v>
      </c>
      <c r="AS23" s="89">
        <f t="shared" si="3"/>
        <v>0</v>
      </c>
    </row>
    <row r="24" spans="2:45" ht="5.25" customHeight="1">
      <c r="B24" s="82"/>
      <c r="C24" s="90"/>
      <c r="D24" s="90"/>
      <c r="E24" s="90"/>
      <c r="F24" s="91"/>
      <c r="G24" s="91"/>
      <c r="H24" s="9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N24" s="88">
        <f t="shared" si="1"/>
        <v>0</v>
      </c>
      <c r="AO24" s="89">
        <f t="shared" si="2"/>
        <v>0</v>
      </c>
      <c r="AP24" s="89">
        <f t="shared" si="0"/>
        <v>0</v>
      </c>
      <c r="AR24" s="88"/>
      <c r="AS24" s="89">
        <f t="shared" si="3"/>
        <v>0</v>
      </c>
    </row>
    <row r="25" spans="2:45" ht="13.5" customHeight="1">
      <c r="B25" s="95" t="s">
        <v>1799</v>
      </c>
      <c r="C25" s="96"/>
      <c r="D25" s="96"/>
      <c r="E25" s="96"/>
      <c r="F25" s="91"/>
      <c r="G25" s="91"/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N25" s="88">
        <f t="shared" si="1"/>
        <v>0</v>
      </c>
      <c r="AO25" s="89">
        <f t="shared" si="2"/>
        <v>0</v>
      </c>
      <c r="AP25" s="89">
        <f t="shared" si="0"/>
        <v>0</v>
      </c>
      <c r="AR25" s="88"/>
      <c r="AS25" s="89">
        <f t="shared" si="3"/>
        <v>0</v>
      </c>
    </row>
    <row r="26" spans="2:45" ht="13.5" customHeight="1">
      <c r="B26" s="97" t="s">
        <v>41788</v>
      </c>
      <c r="C26" s="96"/>
      <c r="D26" s="96"/>
      <c r="E26" s="96"/>
      <c r="F26" s="91"/>
      <c r="G26" s="91"/>
      <c r="H26" s="94">
        <f>(+'rugilaba peserta'!F292)*-1</f>
        <v>153133171481</v>
      </c>
      <c r="I26" s="94">
        <f>(('rugilaba peserta'!Q292)*-1)</f>
        <v>12283742484</v>
      </c>
      <c r="J26" s="94">
        <f>('rugilaba peserta'!V292)*-1</f>
        <v>48824259308</v>
      </c>
      <c r="K26" s="94">
        <f>('rugilaba peserta'!AA292)*-1</f>
        <v>2936754519</v>
      </c>
      <c r="L26" s="94">
        <f>('rugilaba peserta'!AF292)*-1</f>
        <v>9500474947</v>
      </c>
      <c r="M26" s="94">
        <f>('rugilaba peserta'!AK292)*-1</f>
        <v>14446365207</v>
      </c>
      <c r="N26" s="94">
        <f>('rugilaba peserta'!AP292)*-1</f>
        <v>3926387463</v>
      </c>
      <c r="O26" s="94">
        <f>('rugilaba peserta'!AU292)*-1</f>
        <v>3446935029</v>
      </c>
      <c r="P26" s="94">
        <f>('rugilaba peserta'!AZ292)*-1</f>
        <v>981242696</v>
      </c>
      <c r="Q26" s="94">
        <f>('rugilaba peserta'!BE292)*-1</f>
        <v>1155532067</v>
      </c>
      <c r="R26" s="94">
        <f>('rugilaba peserta'!BJ292)*-1</f>
        <v>4932770151</v>
      </c>
      <c r="S26" s="94">
        <f>('rugilaba peserta'!BO292)*-1</f>
        <v>8152739507</v>
      </c>
      <c r="T26" s="94">
        <f>('rugilaba peserta'!BT292)*-1</f>
        <v>3045511082</v>
      </c>
      <c r="U26" s="94">
        <f>('rugilaba peserta'!BY292)*-1</f>
        <v>1532209631</v>
      </c>
      <c r="V26" s="94">
        <f>('rugilaba peserta'!CD292)*-1</f>
        <v>3570462061</v>
      </c>
      <c r="W26" s="94">
        <f>('rugilaba peserta'!CI292)*-1</f>
        <v>1452237897</v>
      </c>
      <c r="X26" s="94">
        <f>('rugilaba peserta'!CN292)*-1</f>
        <v>5488275454</v>
      </c>
      <c r="Y26" s="94">
        <f>('rugilaba peserta'!CS292)*-1</f>
        <v>386762800</v>
      </c>
      <c r="Z26" s="94">
        <f>('rugilaba peserta'!CX292)*-1</f>
        <v>1430690985</v>
      </c>
      <c r="AA26" s="94">
        <f>('rugilaba peserta'!DC292)*-1</f>
        <v>6141794877</v>
      </c>
      <c r="AB26" s="94">
        <f>('rugilaba peserta'!DH292)*-1</f>
        <v>0</v>
      </c>
      <c r="AC26" s="94">
        <f>('rugilaba peserta'!DM292)*-1</f>
        <v>1142454361</v>
      </c>
      <c r="AD26" s="94">
        <f>('rugilaba peserta'!DR292)*-1</f>
        <v>3796453593</v>
      </c>
      <c r="AE26" s="94">
        <f>('rugilaba peserta'!DW292)*-1</f>
        <v>17419</v>
      </c>
      <c r="AF26" s="94">
        <f>('rugilaba peserta'!EB292)*-1</f>
        <v>0</v>
      </c>
      <c r="AG26" s="94">
        <f>('rugilaba peserta'!EG292)*-1</f>
        <v>87828270</v>
      </c>
      <c r="AH26" s="94">
        <f>('rugilaba peserta'!EL292)*-1</f>
        <v>14461673465</v>
      </c>
      <c r="AI26" s="94">
        <f>('rugilaba peserta'!EQ292)*-1</f>
        <v>-40415</v>
      </c>
      <c r="AJ26" s="94">
        <f>('rugilaba peserta'!EV292)*-1</f>
        <v>0</v>
      </c>
      <c r="AK26" s="94">
        <f>('rugilaba peserta'!FA292)*-1</f>
        <v>0</v>
      </c>
      <c r="AL26" s="94">
        <f>('rugilaba peserta'!FF292)*-1</f>
        <v>9636623</v>
      </c>
      <c r="AN26" s="88">
        <f t="shared" si="1"/>
        <v>153133171481</v>
      </c>
      <c r="AO26" s="89">
        <f t="shared" si="2"/>
        <v>153133171481</v>
      </c>
      <c r="AP26" s="89">
        <f t="shared" si="0"/>
        <v>0</v>
      </c>
      <c r="AR26" s="88">
        <v>153133171481</v>
      </c>
      <c r="AS26" s="89">
        <f t="shared" si="3"/>
        <v>0</v>
      </c>
    </row>
    <row r="27" spans="2:45" ht="13.5" customHeight="1">
      <c r="B27" s="97" t="s">
        <v>41789</v>
      </c>
      <c r="C27" s="96"/>
      <c r="D27" s="96"/>
      <c r="E27" s="96"/>
      <c r="F27" s="91"/>
      <c r="G27" s="91"/>
      <c r="H27" s="94">
        <f>(+'rugilaba peserta'!F277)+8+1</f>
        <v>174668000939</v>
      </c>
      <c r="I27" s="94">
        <f>(+'rugilaba peserta'!Q277)+8+1</f>
        <v>4693767773</v>
      </c>
      <c r="J27" s="94">
        <f>(+'rugilaba peserta'!V277)</f>
        <v>55189775178</v>
      </c>
      <c r="K27" s="94">
        <f>(+'rugilaba peserta'!AA277)</f>
        <v>4488111116</v>
      </c>
      <c r="L27" s="94">
        <f>(+'rugilaba peserta'!AF277)</f>
        <v>10460720468</v>
      </c>
      <c r="M27" s="94">
        <f>(+'rugilaba peserta'!AK277)</f>
        <v>19131593402</v>
      </c>
      <c r="N27" s="94">
        <f>(+'rugilaba peserta'!AP277)</f>
        <v>4347952334</v>
      </c>
      <c r="O27" s="94">
        <f>(+'rugilaba peserta'!AU277)</f>
        <v>3898534100</v>
      </c>
      <c r="P27" s="94">
        <f>(+'rugilaba peserta'!AZ277)</f>
        <v>1193557851</v>
      </c>
      <c r="Q27" s="94">
        <f>(+'rugilaba peserta'!BE277)</f>
        <v>1557257719</v>
      </c>
      <c r="R27" s="94">
        <f>(+'rugilaba peserta'!BJ277)</f>
        <v>7821745230</v>
      </c>
      <c r="S27" s="94">
        <f>(+'rugilaba peserta'!BO277)</f>
        <v>8746146585</v>
      </c>
      <c r="T27" s="94">
        <f>(+'rugilaba peserta'!BT277)</f>
        <v>3192951787</v>
      </c>
      <c r="U27" s="94">
        <f>(+'rugilaba peserta'!BY277)</f>
        <v>1653293136</v>
      </c>
      <c r="V27" s="94">
        <f>(+'rugilaba peserta'!CD277)</f>
        <v>4643214578</v>
      </c>
      <c r="W27" s="94">
        <f>(+'rugilaba peserta'!CI277)</f>
        <v>1966876042</v>
      </c>
      <c r="X27" s="94">
        <f>(+'rugilaba peserta'!CN277)</f>
        <v>5617521709</v>
      </c>
      <c r="Y27" s="94">
        <f>(+'rugilaba peserta'!CS277)</f>
        <v>530383680</v>
      </c>
      <c r="Z27" s="94">
        <f>(+'rugilaba peserta'!CX277)</f>
        <v>1663242832</v>
      </c>
      <c r="AA27" s="94">
        <f>(+'rugilaba peserta'!DC277)</f>
        <v>6006445161</v>
      </c>
      <c r="AB27" s="94">
        <f>(+'rugilaba peserta'!DH277)</f>
        <v>0</v>
      </c>
      <c r="AC27" s="94">
        <f>(+'rugilaba peserta'!DM277)</f>
        <v>1207382333</v>
      </c>
      <c r="AD27" s="94">
        <f>(+'rugilaba peserta'!DR277)</f>
        <v>6099289627</v>
      </c>
      <c r="AE27" s="94">
        <f>(+'rugilaba peserta'!DW277)</f>
        <v>1</v>
      </c>
      <c r="AF27" s="94">
        <f>(+'rugilaba peserta'!EB277)</f>
        <v>0</v>
      </c>
      <c r="AG27" s="94">
        <f>(+'rugilaba peserta'!EG277)</f>
        <v>157147149</v>
      </c>
      <c r="AH27" s="94">
        <f>(+'rugilaba peserta'!EL277)</f>
        <v>20394164486</v>
      </c>
      <c r="AI27" s="94">
        <f>(+'rugilaba peserta'!EQ277)</f>
        <v>-1</v>
      </c>
      <c r="AJ27" s="94">
        <f>(+'rugilaba peserta'!EV277)</f>
        <v>0</v>
      </c>
      <c r="AK27" s="94">
        <f>(+'rugilaba peserta'!FA277)</f>
        <v>0</v>
      </c>
      <c r="AL27" s="94">
        <f>(+'rugilaba peserta'!FF277)</f>
        <v>6926663</v>
      </c>
      <c r="AN27" s="88">
        <f t="shared" si="1"/>
        <v>174668000939</v>
      </c>
      <c r="AO27" s="89">
        <f t="shared" si="2"/>
        <v>174668000939</v>
      </c>
      <c r="AP27" s="89">
        <f t="shared" si="0"/>
        <v>0</v>
      </c>
      <c r="AR27" s="88">
        <v>174668000939</v>
      </c>
      <c r="AS27" s="89">
        <f t="shared" si="3"/>
        <v>0</v>
      </c>
    </row>
    <row r="28" spans="2:45" ht="13.5" customHeight="1">
      <c r="B28" s="95" t="s">
        <v>1799</v>
      </c>
      <c r="C28" s="98"/>
      <c r="D28" s="98"/>
      <c r="E28" s="98"/>
      <c r="F28" s="91"/>
      <c r="G28" s="91"/>
      <c r="H28" s="94">
        <f>H26-H27</f>
        <v>-21534829458</v>
      </c>
      <c r="I28" s="94">
        <f t="shared" ref="I28:AL28" si="7">I26-I27</f>
        <v>7589974711</v>
      </c>
      <c r="J28" s="94">
        <f t="shared" si="7"/>
        <v>-6365515870</v>
      </c>
      <c r="K28" s="94">
        <f t="shared" si="7"/>
        <v>-1551356597</v>
      </c>
      <c r="L28" s="94">
        <f t="shared" si="7"/>
        <v>-960245521</v>
      </c>
      <c r="M28" s="94">
        <f t="shared" si="7"/>
        <v>-4685228195</v>
      </c>
      <c r="N28" s="94">
        <f t="shared" si="7"/>
        <v>-421564871</v>
      </c>
      <c r="O28" s="94">
        <f t="shared" si="7"/>
        <v>-451599071</v>
      </c>
      <c r="P28" s="94">
        <f t="shared" si="7"/>
        <v>-212315155</v>
      </c>
      <c r="Q28" s="94">
        <f t="shared" si="7"/>
        <v>-401725652</v>
      </c>
      <c r="R28" s="94">
        <f t="shared" si="7"/>
        <v>-2888975079</v>
      </c>
      <c r="S28" s="94">
        <f t="shared" si="7"/>
        <v>-593407078</v>
      </c>
      <c r="T28" s="94">
        <f t="shared" si="7"/>
        <v>-147440705</v>
      </c>
      <c r="U28" s="94">
        <f t="shared" si="7"/>
        <v>-121083505</v>
      </c>
      <c r="V28" s="94">
        <f t="shared" si="7"/>
        <v>-1072752517</v>
      </c>
      <c r="W28" s="94">
        <f t="shared" si="7"/>
        <v>-514638145</v>
      </c>
      <c r="X28" s="94">
        <f t="shared" si="7"/>
        <v>-129246255</v>
      </c>
      <c r="Y28" s="94">
        <f t="shared" si="7"/>
        <v>-143620880</v>
      </c>
      <c r="Z28" s="94">
        <f t="shared" si="7"/>
        <v>-232551847</v>
      </c>
      <c r="AA28" s="94">
        <f t="shared" si="7"/>
        <v>135349716</v>
      </c>
      <c r="AB28" s="94">
        <f t="shared" si="7"/>
        <v>0</v>
      </c>
      <c r="AC28" s="94">
        <f t="shared" si="7"/>
        <v>-64927972</v>
      </c>
      <c r="AD28" s="94">
        <f t="shared" si="7"/>
        <v>-2302836034</v>
      </c>
      <c r="AE28" s="94">
        <f t="shared" si="7"/>
        <v>17418</v>
      </c>
      <c r="AF28" s="94">
        <f t="shared" si="7"/>
        <v>0</v>
      </c>
      <c r="AG28" s="94">
        <f t="shared" si="7"/>
        <v>-69318879</v>
      </c>
      <c r="AH28" s="94">
        <f t="shared" si="7"/>
        <v>-5932491021</v>
      </c>
      <c r="AI28" s="94">
        <f t="shared" si="7"/>
        <v>-40414</v>
      </c>
      <c r="AJ28" s="94">
        <f t="shared" si="7"/>
        <v>0</v>
      </c>
      <c r="AK28" s="94">
        <f t="shared" si="7"/>
        <v>0</v>
      </c>
      <c r="AL28" s="94">
        <f t="shared" si="7"/>
        <v>2709960</v>
      </c>
      <c r="AN28" s="88">
        <f t="shared" si="1"/>
        <v>-21534829458</v>
      </c>
      <c r="AO28" s="89">
        <f t="shared" si="2"/>
        <v>-21534829458</v>
      </c>
      <c r="AP28" s="89">
        <f t="shared" si="0"/>
        <v>0</v>
      </c>
      <c r="AR28" s="88">
        <v>-21534829458</v>
      </c>
      <c r="AS28" s="89">
        <f t="shared" si="3"/>
        <v>0</v>
      </c>
    </row>
    <row r="29" spans="2:45" ht="13.5" customHeight="1">
      <c r="B29" s="95" t="s">
        <v>81705</v>
      </c>
      <c r="C29" s="98"/>
      <c r="D29" s="98"/>
      <c r="E29" s="98"/>
      <c r="F29" s="91"/>
      <c r="G29" s="91"/>
      <c r="H29" s="94">
        <f>+H23+H28</f>
        <v>-36143869435</v>
      </c>
      <c r="I29" s="94">
        <f t="shared" ref="I29:AL29" si="8">+I23+I28</f>
        <v>4622168727</v>
      </c>
      <c r="J29" s="94">
        <f t="shared" si="8"/>
        <v>-10869480238</v>
      </c>
      <c r="K29" s="94">
        <f t="shared" si="8"/>
        <v>-1586797106</v>
      </c>
      <c r="L29" s="94">
        <f t="shared" si="8"/>
        <v>-1050268534</v>
      </c>
      <c r="M29" s="94">
        <f t="shared" si="8"/>
        <v>-9198936693</v>
      </c>
      <c r="N29" s="94">
        <f t="shared" si="8"/>
        <v>-385487453</v>
      </c>
      <c r="O29" s="94">
        <f t="shared" si="8"/>
        <v>-804759900</v>
      </c>
      <c r="P29" s="94">
        <f t="shared" si="8"/>
        <v>-217091521</v>
      </c>
      <c r="Q29" s="94">
        <f t="shared" si="8"/>
        <v>-400654052</v>
      </c>
      <c r="R29" s="94">
        <f t="shared" si="8"/>
        <v>-3241049432</v>
      </c>
      <c r="S29" s="94">
        <f t="shared" si="8"/>
        <v>-331715731</v>
      </c>
      <c r="T29" s="94">
        <f t="shared" si="8"/>
        <v>-821304002</v>
      </c>
      <c r="U29" s="94">
        <f t="shared" si="8"/>
        <v>-97991630</v>
      </c>
      <c r="V29" s="94">
        <f t="shared" si="8"/>
        <v>-1350613245</v>
      </c>
      <c r="W29" s="94">
        <f t="shared" si="8"/>
        <v>-571532110</v>
      </c>
      <c r="X29" s="94">
        <f t="shared" si="8"/>
        <v>-1395857064</v>
      </c>
      <c r="Y29" s="94">
        <f t="shared" si="8"/>
        <v>-141884677</v>
      </c>
      <c r="Z29" s="94">
        <f t="shared" si="8"/>
        <v>-241702839</v>
      </c>
      <c r="AA29" s="94">
        <f t="shared" si="8"/>
        <v>121399713</v>
      </c>
      <c r="AB29" s="94">
        <f t="shared" si="8"/>
        <v>-103061</v>
      </c>
      <c r="AC29" s="94">
        <f t="shared" si="8"/>
        <v>-46046024</v>
      </c>
      <c r="AD29" s="94">
        <f t="shared" si="8"/>
        <v>-2295113005</v>
      </c>
      <c r="AE29" s="94">
        <f t="shared" si="8"/>
        <v>17418</v>
      </c>
      <c r="AF29" s="94">
        <f t="shared" si="8"/>
        <v>-86993</v>
      </c>
      <c r="AG29" s="94">
        <f t="shared" si="8"/>
        <v>-50793749</v>
      </c>
      <c r="AH29" s="94">
        <f t="shared" si="8"/>
        <v>-5792421888</v>
      </c>
      <c r="AI29" s="94">
        <f t="shared" si="8"/>
        <v>1492892</v>
      </c>
      <c r="AJ29" s="94">
        <f t="shared" si="8"/>
        <v>-44258</v>
      </c>
      <c r="AK29" s="94">
        <f t="shared" si="8"/>
        <v>0</v>
      </c>
      <c r="AL29" s="94">
        <f t="shared" si="8"/>
        <v>2787020</v>
      </c>
      <c r="AN29" s="88">
        <f t="shared" ref="AN29" si="9">H29</f>
        <v>-36143869435</v>
      </c>
      <c r="AO29" s="89">
        <f t="shared" ref="AO29" si="10">SUM(I29:AL29)</f>
        <v>-36143869435</v>
      </c>
      <c r="AP29" s="89">
        <f t="shared" si="0"/>
        <v>0</v>
      </c>
      <c r="AR29" s="88">
        <v>-36143869435</v>
      </c>
      <c r="AS29" s="89"/>
    </row>
    <row r="30" spans="2:45" ht="13.5" customHeight="1">
      <c r="B30" s="95"/>
      <c r="C30" s="98"/>
      <c r="D30" s="98" t="s">
        <v>1472</v>
      </c>
      <c r="E30" s="98"/>
      <c r="F30" s="91"/>
      <c r="G30" s="91"/>
      <c r="H30" s="92">
        <f>+H12-H18+H23+H28</f>
        <v>389728133049</v>
      </c>
      <c r="I30" s="92">
        <f t="shared" ref="I30:AH30" si="11">+I12-I18+I23+I28</f>
        <v>51637665096</v>
      </c>
      <c r="J30" s="92">
        <f t="shared" si="11"/>
        <v>68383614450</v>
      </c>
      <c r="K30" s="92">
        <f t="shared" si="11"/>
        <v>12882390142</v>
      </c>
      <c r="L30" s="92">
        <f t="shared" si="11"/>
        <v>18368160248</v>
      </c>
      <c r="M30" s="92">
        <f t="shared" si="11"/>
        <v>50157979457</v>
      </c>
      <c r="N30" s="92">
        <f t="shared" si="11"/>
        <v>8477539622</v>
      </c>
      <c r="O30" s="92">
        <f t="shared" si="11"/>
        <v>8708543316</v>
      </c>
      <c r="P30" s="92">
        <f t="shared" si="11"/>
        <v>2580751483</v>
      </c>
      <c r="Q30" s="92">
        <f t="shared" si="11"/>
        <v>3965418106</v>
      </c>
      <c r="R30" s="92">
        <f t="shared" si="11"/>
        <v>21324794116</v>
      </c>
      <c r="S30" s="92">
        <f t="shared" si="11"/>
        <v>15820873610</v>
      </c>
      <c r="T30" s="92">
        <f t="shared" si="11"/>
        <v>7123821172</v>
      </c>
      <c r="U30" s="92">
        <f t="shared" si="11"/>
        <v>3543405895</v>
      </c>
      <c r="V30" s="92">
        <f t="shared" si="11"/>
        <v>13203580541</v>
      </c>
      <c r="W30" s="92">
        <f t="shared" si="11"/>
        <v>4623470458</v>
      </c>
      <c r="X30" s="92">
        <f t="shared" si="11"/>
        <v>9912271201</v>
      </c>
      <c r="Y30" s="92">
        <f t="shared" si="11"/>
        <v>1415039179</v>
      </c>
      <c r="Z30" s="92">
        <f t="shared" si="11"/>
        <v>3514585631</v>
      </c>
      <c r="AA30" s="92">
        <f t="shared" si="11"/>
        <v>10624594092</v>
      </c>
      <c r="AB30" s="92">
        <f t="shared" si="11"/>
        <v>1595371</v>
      </c>
      <c r="AC30" s="92">
        <f t="shared" si="11"/>
        <v>2317101346</v>
      </c>
      <c r="AD30" s="92">
        <f t="shared" si="11"/>
        <v>19050492638</v>
      </c>
      <c r="AE30" s="92">
        <f t="shared" si="11"/>
        <v>17418</v>
      </c>
      <c r="AF30" s="92">
        <f t="shared" si="11"/>
        <v>17116518</v>
      </c>
      <c r="AG30" s="92">
        <f t="shared" si="11"/>
        <v>223310909</v>
      </c>
      <c r="AH30" s="92">
        <f t="shared" si="11"/>
        <v>51918703798</v>
      </c>
      <c r="AI30" s="92">
        <f>+AI12-AI18+AI23+AI28</f>
        <v>-14100869</v>
      </c>
      <c r="AJ30" s="92">
        <f>+AJ12-AJ18+AJ23+AJ28</f>
        <v>604060</v>
      </c>
      <c r="AK30" s="92">
        <f>+AK12-AK18+AK23+AK28</f>
        <v>0</v>
      </c>
      <c r="AL30" s="92">
        <f>+AL12-AL18+AL23+AL28</f>
        <v>-55205955</v>
      </c>
      <c r="AN30" s="88">
        <f t="shared" si="1"/>
        <v>389728133049</v>
      </c>
      <c r="AO30" s="89">
        <f t="shared" si="2"/>
        <v>389728133049</v>
      </c>
      <c r="AP30" s="89">
        <f t="shared" si="0"/>
        <v>0</v>
      </c>
      <c r="AR30" s="88">
        <v>389728133049</v>
      </c>
      <c r="AS30" s="89">
        <f t="shared" si="3"/>
        <v>0</v>
      </c>
    </row>
    <row r="31" spans="2:45" ht="13.5" customHeight="1">
      <c r="B31" s="82" t="s">
        <v>67</v>
      </c>
      <c r="C31" s="83"/>
      <c r="D31" s="83"/>
      <c r="E31" s="83"/>
      <c r="F31" s="84"/>
      <c r="G31" s="84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N31" s="88">
        <f t="shared" si="1"/>
        <v>0</v>
      </c>
      <c r="AO31" s="89">
        <f t="shared" si="2"/>
        <v>0</v>
      </c>
      <c r="AP31" s="89">
        <f t="shared" si="0"/>
        <v>0</v>
      </c>
      <c r="AR31" s="88"/>
      <c r="AS31" s="89">
        <f t="shared" si="3"/>
        <v>0</v>
      </c>
    </row>
    <row r="32" spans="2:45" ht="13.5" customHeight="1">
      <c r="B32" s="86" t="s">
        <v>68</v>
      </c>
      <c r="C32" s="83"/>
      <c r="D32" s="83"/>
      <c r="E32" s="83"/>
      <c r="F32" s="84"/>
      <c r="G32" s="84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N32" s="88">
        <f t="shared" si="1"/>
        <v>0</v>
      </c>
      <c r="AO32" s="89">
        <f t="shared" si="2"/>
        <v>0</v>
      </c>
      <c r="AP32" s="89">
        <f t="shared" si="0"/>
        <v>0</v>
      </c>
      <c r="AR32" s="88"/>
      <c r="AS32" s="89">
        <f t="shared" si="3"/>
        <v>0</v>
      </c>
    </row>
    <row r="33" spans="2:47" ht="13.5" customHeight="1">
      <c r="B33" s="86" t="s">
        <v>69</v>
      </c>
      <c r="C33" s="83"/>
      <c r="D33" s="83"/>
      <c r="E33" s="83"/>
      <c r="F33" s="84"/>
      <c r="G33" s="84"/>
      <c r="H33" s="87">
        <f>+'rugilaba peserta'!F844</f>
        <v>282795448056</v>
      </c>
      <c r="I33" s="87">
        <f>+'rugilaba peserta'!Q844</f>
        <v>38200017781</v>
      </c>
      <c r="J33" s="87">
        <f>+'rugilaba peserta'!V844</f>
        <v>89169445325</v>
      </c>
      <c r="K33" s="87">
        <f>+'rugilaba peserta'!AA844</f>
        <v>10108367157</v>
      </c>
      <c r="L33" s="87">
        <f>+'rugilaba peserta'!AF844</f>
        <v>10767254317</v>
      </c>
      <c r="M33" s="87">
        <f>+'rugilaba peserta'!AK844</f>
        <v>19638394453</v>
      </c>
      <c r="N33" s="87">
        <f>+'rugilaba peserta'!AP844</f>
        <v>2146831165</v>
      </c>
      <c r="O33" s="87">
        <f>+'rugilaba peserta'!AU844</f>
        <v>4637361014</v>
      </c>
      <c r="P33" s="87">
        <f>+'rugilaba peserta'!AZ844</f>
        <v>2642180024</v>
      </c>
      <c r="Q33" s="87">
        <f>+'rugilaba peserta'!BE844</f>
        <v>2594813550</v>
      </c>
      <c r="R33" s="87">
        <f>+'rugilaba peserta'!BJ844</f>
        <v>13697499058</v>
      </c>
      <c r="S33" s="87">
        <f>+'rugilaba peserta'!BO844</f>
        <v>12450834136</v>
      </c>
      <c r="T33" s="87">
        <f>+'rugilaba peserta'!BT844</f>
        <v>9187092903</v>
      </c>
      <c r="U33" s="87">
        <f>+'rugilaba peserta'!BY844</f>
        <v>1208703672</v>
      </c>
      <c r="V33" s="87">
        <f>+'rugilaba peserta'!CD844</f>
        <v>9267744856</v>
      </c>
      <c r="W33" s="87">
        <f>+'rugilaba peserta'!CI844</f>
        <v>2048399409</v>
      </c>
      <c r="X33" s="87">
        <f>+'rugilaba peserta'!CN844</f>
        <v>6821481944</v>
      </c>
      <c r="Y33" s="87">
        <f>+'rugilaba peserta'!CS844</f>
        <v>770185226</v>
      </c>
      <c r="Z33" s="87">
        <f>+'rugilaba peserta'!CX844</f>
        <v>2309988299</v>
      </c>
      <c r="AA33" s="87">
        <f>+'rugilaba peserta'!DC844</f>
        <v>5899804644</v>
      </c>
      <c r="AB33" s="87">
        <f>+'rugilaba peserta'!DH844</f>
        <v>0</v>
      </c>
      <c r="AC33" s="87">
        <f>+'rugilaba peserta'!DM844</f>
        <v>1140330666</v>
      </c>
      <c r="AD33" s="87">
        <f>+'rugilaba peserta'!DR844</f>
        <v>18358970162</v>
      </c>
      <c r="AE33" s="87">
        <f>+'rugilaba peserta'!DW844</f>
        <v>0</v>
      </c>
      <c r="AF33" s="87">
        <f>+'rugilaba peserta'!EB844</f>
        <v>0</v>
      </c>
      <c r="AG33" s="87">
        <f>+'rugilaba peserta'!EG844</f>
        <v>0</v>
      </c>
      <c r="AH33" s="87">
        <f>+'rugilaba peserta'!EL844</f>
        <v>19729748295</v>
      </c>
      <c r="AI33" s="87">
        <f>+'rugilaba peserta'!EQ844</f>
        <v>0</v>
      </c>
      <c r="AJ33" s="87">
        <f>+'rugilaba peserta'!EV844</f>
        <v>0</v>
      </c>
      <c r="AK33" s="87">
        <f>+'rugilaba peserta'!FA844</f>
        <v>0</v>
      </c>
      <c r="AL33" s="87">
        <f>+'rugilaba peserta'!FF844</f>
        <v>0</v>
      </c>
      <c r="AN33" s="88">
        <f t="shared" si="1"/>
        <v>282795448056</v>
      </c>
      <c r="AO33" s="89">
        <f t="shared" si="2"/>
        <v>282795448056</v>
      </c>
      <c r="AP33" s="89">
        <f t="shared" si="0"/>
        <v>0</v>
      </c>
      <c r="AR33" s="88">
        <v>282795448056</v>
      </c>
      <c r="AS33" s="89">
        <f>AR33-H33</f>
        <v>0</v>
      </c>
    </row>
    <row r="34" spans="2:47" ht="13.5" customHeight="1">
      <c r="B34" s="86" t="s">
        <v>89</v>
      </c>
      <c r="C34" s="83"/>
      <c r="D34" s="83"/>
      <c r="E34" s="83"/>
      <c r="F34" s="84"/>
      <c r="G34" s="84"/>
      <c r="H34" s="87">
        <f>+'rugilaba peserta'!F845+3+14</f>
        <v>49540864087</v>
      </c>
      <c r="I34" s="87">
        <f>+'rugilaba peserta'!Q845-1+1+2+14</f>
        <v>17122185692</v>
      </c>
      <c r="J34" s="87">
        <f>+'rugilaba peserta'!V845</f>
        <v>9133388035</v>
      </c>
      <c r="K34" s="87">
        <f>+'rugilaba peserta'!AA845</f>
        <v>1234414972</v>
      </c>
      <c r="L34" s="87">
        <f>+'rugilaba peserta'!AF845</f>
        <v>1160301163</v>
      </c>
      <c r="M34" s="87">
        <f>+'rugilaba peserta'!AK845</f>
        <v>2245063966</v>
      </c>
      <c r="N34" s="87">
        <f>+'rugilaba peserta'!AP845</f>
        <v>218525440</v>
      </c>
      <c r="O34" s="87">
        <f>+'rugilaba peserta'!AU845</f>
        <v>496805920</v>
      </c>
      <c r="P34" s="87">
        <f>+'rugilaba peserta'!AZ845+1</f>
        <v>273401542</v>
      </c>
      <c r="Q34" s="87">
        <f>+'rugilaba peserta'!BE845</f>
        <v>346775057</v>
      </c>
      <c r="R34" s="87">
        <f>+'rugilaba peserta'!BJ845</f>
        <v>1151077917</v>
      </c>
      <c r="S34" s="87">
        <f>+'rugilaba peserta'!BO845</f>
        <v>1481637711</v>
      </c>
      <c r="T34" s="87">
        <f>+'rugilaba peserta'!BT845</f>
        <v>936342456</v>
      </c>
      <c r="U34" s="87">
        <f>+'rugilaba peserta'!BY845</f>
        <v>112587170</v>
      </c>
      <c r="V34" s="87">
        <f>+'rugilaba peserta'!CD845</f>
        <v>933503356</v>
      </c>
      <c r="W34" s="87">
        <f>+'rugilaba peserta'!CI845</f>
        <v>204094187</v>
      </c>
      <c r="X34" s="87">
        <f>+'rugilaba peserta'!CN845</f>
        <v>833183189</v>
      </c>
      <c r="Y34" s="87">
        <f>+'rugilaba peserta'!CS845</f>
        <v>77018524</v>
      </c>
      <c r="Z34" s="87">
        <f>+'rugilaba peserta'!CX845</f>
        <v>1221257968</v>
      </c>
      <c r="AA34" s="87">
        <f>+'rugilaba peserta'!DC845</f>
        <v>527393641</v>
      </c>
      <c r="AB34" s="87">
        <f>+'rugilaba peserta'!DH845</f>
        <v>0</v>
      </c>
      <c r="AC34" s="87">
        <f>+'rugilaba peserta'!DM845</f>
        <v>114033066</v>
      </c>
      <c r="AD34" s="87">
        <f>+'rugilaba peserta'!DR845</f>
        <v>7708858582</v>
      </c>
      <c r="AE34" s="87">
        <f>+'rugilaba peserta'!DW845</f>
        <v>0</v>
      </c>
      <c r="AF34" s="87">
        <f>+'rugilaba peserta'!EB845</f>
        <v>0</v>
      </c>
      <c r="AG34" s="87">
        <f>+'rugilaba peserta'!EG845</f>
        <v>0</v>
      </c>
      <c r="AH34" s="87">
        <f>+'rugilaba peserta'!EL845</f>
        <v>2009014533</v>
      </c>
      <c r="AI34" s="87">
        <f>+'rugilaba peserta'!EQ845</f>
        <v>0</v>
      </c>
      <c r="AJ34" s="87">
        <f>+'rugilaba peserta'!EV845</f>
        <v>0</v>
      </c>
      <c r="AK34" s="87">
        <f>+'rugilaba peserta'!FA845</f>
        <v>0</v>
      </c>
      <c r="AL34" s="87">
        <f>+'rugilaba peserta'!FF845</f>
        <v>0</v>
      </c>
      <c r="AN34" s="88">
        <f t="shared" si="1"/>
        <v>49540864087</v>
      </c>
      <c r="AO34" s="89">
        <f t="shared" si="2"/>
        <v>49540864087</v>
      </c>
      <c r="AP34" s="89">
        <f t="shared" si="0"/>
        <v>0</v>
      </c>
      <c r="AR34" s="88">
        <v>49540864087</v>
      </c>
      <c r="AS34" s="89">
        <f t="shared" si="3"/>
        <v>0</v>
      </c>
    </row>
    <row r="35" spans="2:47" ht="13.5" customHeight="1">
      <c r="B35" s="86" t="s">
        <v>1473</v>
      </c>
      <c r="C35" s="83"/>
      <c r="D35" s="83"/>
      <c r="E35" s="83"/>
      <c r="F35" s="84"/>
      <c r="G35" s="84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N35" s="88">
        <f t="shared" si="1"/>
        <v>0</v>
      </c>
      <c r="AO35" s="89">
        <f t="shared" si="2"/>
        <v>0</v>
      </c>
      <c r="AP35" s="89">
        <f t="shared" si="0"/>
        <v>0</v>
      </c>
      <c r="AR35" s="88"/>
      <c r="AS35" s="89">
        <f t="shared" si="3"/>
        <v>0</v>
      </c>
    </row>
    <row r="36" spans="2:47" ht="13.5" customHeight="1">
      <c r="B36" s="86"/>
      <c r="C36" s="83" t="s">
        <v>99</v>
      </c>
      <c r="D36" s="83"/>
      <c r="E36" s="83"/>
      <c r="F36" s="84"/>
      <c r="G36" s="84"/>
      <c r="H36" s="87">
        <f>+'rugilaba peserta'!F847+14+9</f>
        <v>13359199003</v>
      </c>
      <c r="I36" s="87">
        <f>+'rugilaba peserta'!Q847+4+5-2-1+8+9</f>
        <v>-64023231712</v>
      </c>
      <c r="J36" s="87">
        <f>+'rugilaba peserta'!V847</f>
        <v>19877087007</v>
      </c>
      <c r="K36" s="87">
        <f>+'rugilaba peserta'!AA847</f>
        <v>4578665985</v>
      </c>
      <c r="L36" s="87">
        <f>+'rugilaba peserta'!AF847</f>
        <v>5547050200</v>
      </c>
      <c r="M36" s="87">
        <f>+'rugilaba peserta'!AK847</f>
        <v>3787661491</v>
      </c>
      <c r="N36" s="87">
        <f>+'rugilaba peserta'!AP847</f>
        <v>108032256</v>
      </c>
      <c r="O36" s="87">
        <f>+'rugilaba peserta'!AU847</f>
        <v>3479833364</v>
      </c>
      <c r="P36" s="87">
        <f>+'rugilaba peserta'!AZ847</f>
        <v>1960082418</v>
      </c>
      <c r="Q36" s="87">
        <f>+'rugilaba peserta'!BE847</f>
        <v>54082348</v>
      </c>
      <c r="R36" s="87">
        <f>+'rugilaba peserta'!BJ847</f>
        <v>3095109092</v>
      </c>
      <c r="S36" s="87">
        <f>+'rugilaba peserta'!BO847</f>
        <v>7438176594</v>
      </c>
      <c r="T36" s="87">
        <f>+'rugilaba peserta'!BT847</f>
        <v>6054377077</v>
      </c>
      <c r="U36" s="87">
        <f>+'rugilaba peserta'!BY847</f>
        <v>2071321623</v>
      </c>
      <c r="V36" s="87">
        <f>+'rugilaba peserta'!CD847</f>
        <v>4873429436</v>
      </c>
      <c r="W36" s="87">
        <f>+'rugilaba peserta'!CI847</f>
        <v>1664184125</v>
      </c>
      <c r="X36" s="87">
        <f>+'rugilaba peserta'!CN847</f>
        <v>1921414357</v>
      </c>
      <c r="Y36" s="87">
        <f>+'rugilaba peserta'!CS847</f>
        <v>438912528</v>
      </c>
      <c r="Z36" s="87">
        <f>+'rugilaba peserta'!CX847</f>
        <v>551676555</v>
      </c>
      <c r="AA36" s="87">
        <f>+'rugilaba peserta'!DC847</f>
        <v>5088674466</v>
      </c>
      <c r="AB36" s="87">
        <f>+'rugilaba peserta'!DH847</f>
        <v>397510</v>
      </c>
      <c r="AC36" s="87">
        <f>+'rugilaba peserta'!DM847</f>
        <v>743840388</v>
      </c>
      <c r="AD36" s="87">
        <f>+'rugilaba peserta'!DR847</f>
        <v>1142358579</v>
      </c>
      <c r="AE36" s="87">
        <f>+'rugilaba peserta'!DW847</f>
        <v>0</v>
      </c>
      <c r="AF36" s="87">
        <f>+'rugilaba peserta'!EB847</f>
        <v>0</v>
      </c>
      <c r="AG36" s="87">
        <f>+'rugilaba peserta'!EG847</f>
        <v>0</v>
      </c>
      <c r="AH36" s="87">
        <f>+'rugilaba peserta'!EL847</f>
        <v>2692493173</v>
      </c>
      <c r="AI36" s="87">
        <f>+'rugilaba peserta'!EQ847</f>
        <v>0</v>
      </c>
      <c r="AJ36" s="87">
        <f>+'rugilaba peserta'!EV847</f>
        <v>0</v>
      </c>
      <c r="AK36" s="87">
        <f>+'rugilaba peserta'!FA847</f>
        <v>0</v>
      </c>
      <c r="AL36" s="87">
        <f>+'rugilaba peserta'!FF847</f>
        <v>213570143</v>
      </c>
      <c r="AN36" s="88">
        <f t="shared" si="1"/>
        <v>13359199003</v>
      </c>
      <c r="AO36" s="89">
        <f t="shared" si="2"/>
        <v>13359199003</v>
      </c>
      <c r="AP36" s="89">
        <f t="shared" si="0"/>
        <v>0</v>
      </c>
      <c r="AR36" s="88">
        <v>13359199003</v>
      </c>
      <c r="AS36" s="89">
        <f t="shared" si="3"/>
        <v>0</v>
      </c>
      <c r="AU36" s="89"/>
    </row>
    <row r="37" spans="2:47" ht="13.5" customHeight="1">
      <c r="B37" s="86"/>
      <c r="C37" s="83" t="s">
        <v>1474</v>
      </c>
      <c r="D37" s="83"/>
      <c r="E37" s="83"/>
      <c r="F37" s="84"/>
      <c r="G37" s="84"/>
      <c r="H37" s="87">
        <f>+'rugilaba peserta'!F848-4</f>
        <v>5069650582</v>
      </c>
      <c r="I37" s="87">
        <f>+'rugilaba peserta'!Q848-4</f>
        <v>-26205861401</v>
      </c>
      <c r="J37" s="87">
        <f>+'rugilaba peserta'!V848</f>
        <v>7371814755</v>
      </c>
      <c r="K37" s="87">
        <f>+'rugilaba peserta'!AA848</f>
        <v>2546428248</v>
      </c>
      <c r="L37" s="87">
        <f>+'rugilaba peserta'!AF848</f>
        <v>2799378858</v>
      </c>
      <c r="M37" s="87">
        <f>+'rugilaba peserta'!AK848</f>
        <v>1805760308</v>
      </c>
      <c r="N37" s="87">
        <f>+'rugilaba peserta'!AP848</f>
        <v>117381984</v>
      </c>
      <c r="O37" s="87">
        <f>+'rugilaba peserta'!AU848</f>
        <v>899266304</v>
      </c>
      <c r="P37" s="87">
        <f>+'rugilaba peserta'!AZ848</f>
        <v>56938854</v>
      </c>
      <c r="Q37" s="87">
        <f>+'rugilaba peserta'!BE848</f>
        <v>11431396</v>
      </c>
      <c r="R37" s="87">
        <f>+'rugilaba peserta'!BJ848</f>
        <v>2095178684</v>
      </c>
      <c r="S37" s="87">
        <f>+'rugilaba peserta'!BO848</f>
        <v>2052620060</v>
      </c>
      <c r="T37" s="87">
        <f>+'rugilaba peserta'!BT848</f>
        <v>1576703133</v>
      </c>
      <c r="U37" s="87">
        <f>+'rugilaba peserta'!BY848</f>
        <v>139038066</v>
      </c>
      <c r="V37" s="87">
        <f>+'rugilaba peserta'!CD848</f>
        <v>599191738</v>
      </c>
      <c r="W37" s="87">
        <f>+'rugilaba peserta'!CI848</f>
        <v>544180572</v>
      </c>
      <c r="X37" s="87">
        <f>+'rugilaba peserta'!CN848</f>
        <v>3110083167</v>
      </c>
      <c r="Y37" s="87">
        <f>+'rugilaba peserta'!CS848</f>
        <v>192130333</v>
      </c>
      <c r="Z37" s="87">
        <f>+'rugilaba peserta'!CX848</f>
        <v>365801266</v>
      </c>
      <c r="AA37" s="87">
        <f>+'rugilaba peserta'!DC848</f>
        <v>1729828204</v>
      </c>
      <c r="AB37" s="87">
        <f>+'rugilaba peserta'!DH848</f>
        <v>371659</v>
      </c>
      <c r="AC37" s="87">
        <f>+'rugilaba peserta'!DM848</f>
        <v>516022699</v>
      </c>
      <c r="AD37" s="87">
        <f>+'rugilaba peserta'!DR848</f>
        <v>1313595299</v>
      </c>
      <c r="AE37" s="87">
        <f>+'rugilaba peserta'!DW848</f>
        <v>0</v>
      </c>
      <c r="AF37" s="87">
        <f>+'rugilaba peserta'!EB848</f>
        <v>0</v>
      </c>
      <c r="AG37" s="87">
        <f>+'rugilaba peserta'!EG848</f>
        <v>0</v>
      </c>
      <c r="AH37" s="87">
        <f>+'rugilaba peserta'!EL848</f>
        <v>1224441014</v>
      </c>
      <c r="AI37" s="87">
        <f>+'rugilaba peserta'!EQ848</f>
        <v>0</v>
      </c>
      <c r="AJ37" s="87">
        <f>+'rugilaba peserta'!EV848</f>
        <v>0</v>
      </c>
      <c r="AK37" s="87">
        <f>+'rugilaba peserta'!FA848</f>
        <v>0</v>
      </c>
      <c r="AL37" s="87">
        <f>+'rugilaba peserta'!FF848</f>
        <v>207925382</v>
      </c>
      <c r="AN37" s="88">
        <f t="shared" si="1"/>
        <v>5069650582</v>
      </c>
      <c r="AO37" s="89">
        <f t="shared" si="2"/>
        <v>5069650582</v>
      </c>
      <c r="AP37" s="89">
        <f t="shared" si="0"/>
        <v>0</v>
      </c>
      <c r="AR37" s="88">
        <v>5069650582</v>
      </c>
      <c r="AS37" s="89">
        <f t="shared" si="3"/>
        <v>0</v>
      </c>
      <c r="AU37" s="89"/>
    </row>
    <row r="38" spans="2:47" ht="13.5" customHeight="1">
      <c r="B38" s="82"/>
      <c r="C38" s="90"/>
      <c r="D38" s="90" t="s">
        <v>963</v>
      </c>
      <c r="E38" s="90"/>
      <c r="F38" s="91"/>
      <c r="G38" s="91"/>
      <c r="H38" s="92">
        <f>+H33-H34+H36-H37</f>
        <v>241544132390</v>
      </c>
      <c r="I38" s="92">
        <f t="shared" ref="I38:AL38" si="12">+I33-I34+I36-I37</f>
        <v>-16739538222</v>
      </c>
      <c r="J38" s="92">
        <f t="shared" si="12"/>
        <v>92541329542</v>
      </c>
      <c r="K38" s="92">
        <f t="shared" si="12"/>
        <v>10906189922</v>
      </c>
      <c r="L38" s="92">
        <f t="shared" si="12"/>
        <v>12354624496</v>
      </c>
      <c r="M38" s="92">
        <f t="shared" si="12"/>
        <v>19375231670</v>
      </c>
      <c r="N38" s="92">
        <f t="shared" si="12"/>
        <v>1918955997</v>
      </c>
      <c r="O38" s="92">
        <f t="shared" si="12"/>
        <v>6721122154</v>
      </c>
      <c r="P38" s="92">
        <f t="shared" si="12"/>
        <v>4271922046</v>
      </c>
      <c r="Q38" s="92">
        <f t="shared" si="12"/>
        <v>2290689445</v>
      </c>
      <c r="R38" s="92">
        <f t="shared" si="12"/>
        <v>13546351549</v>
      </c>
      <c r="S38" s="92">
        <f t="shared" si="12"/>
        <v>16354752959</v>
      </c>
      <c r="T38" s="92">
        <f t="shared" si="12"/>
        <v>12728424391</v>
      </c>
      <c r="U38" s="92">
        <f t="shared" si="12"/>
        <v>3028400059</v>
      </c>
      <c r="V38" s="92">
        <f t="shared" si="12"/>
        <v>12608479198</v>
      </c>
      <c r="W38" s="92">
        <f t="shared" si="12"/>
        <v>2964308775</v>
      </c>
      <c r="X38" s="92">
        <f t="shared" si="12"/>
        <v>4799629945</v>
      </c>
      <c r="Y38" s="92">
        <f t="shared" si="12"/>
        <v>939948897</v>
      </c>
      <c r="Z38" s="92">
        <f t="shared" si="12"/>
        <v>1274605620</v>
      </c>
      <c r="AA38" s="92">
        <f t="shared" si="12"/>
        <v>8731257265</v>
      </c>
      <c r="AB38" s="92">
        <f t="shared" si="12"/>
        <v>25851</v>
      </c>
      <c r="AC38" s="92">
        <f t="shared" si="12"/>
        <v>1254115289</v>
      </c>
      <c r="AD38" s="92">
        <f t="shared" si="12"/>
        <v>10478874860</v>
      </c>
      <c r="AE38" s="92">
        <f t="shared" si="12"/>
        <v>0</v>
      </c>
      <c r="AF38" s="92">
        <f t="shared" si="12"/>
        <v>0</v>
      </c>
      <c r="AG38" s="92">
        <f t="shared" si="12"/>
        <v>0</v>
      </c>
      <c r="AH38" s="92">
        <f t="shared" si="12"/>
        <v>19188785921</v>
      </c>
      <c r="AI38" s="92">
        <f t="shared" si="12"/>
        <v>0</v>
      </c>
      <c r="AJ38" s="92">
        <f t="shared" si="12"/>
        <v>0</v>
      </c>
      <c r="AK38" s="92">
        <f t="shared" si="12"/>
        <v>0</v>
      </c>
      <c r="AL38" s="92">
        <f t="shared" si="12"/>
        <v>5644761</v>
      </c>
      <c r="AN38" s="88">
        <f t="shared" si="1"/>
        <v>241544132390</v>
      </c>
      <c r="AO38" s="89">
        <f t="shared" si="2"/>
        <v>241544132390</v>
      </c>
      <c r="AP38" s="89">
        <f t="shared" si="0"/>
        <v>0</v>
      </c>
      <c r="AR38" s="88">
        <v>241544132390</v>
      </c>
      <c r="AS38" s="89">
        <f t="shared" si="3"/>
        <v>0</v>
      </c>
    </row>
    <row r="39" spans="2:47" ht="13.5" customHeight="1">
      <c r="B39" s="86" t="s">
        <v>107</v>
      </c>
      <c r="C39" s="83"/>
      <c r="D39" s="83"/>
      <c r="E39" s="83"/>
      <c r="F39" s="84"/>
      <c r="G39" s="84"/>
      <c r="H39" s="87">
        <f>+'rugilaba peserta'!F850</f>
        <v>4485535165</v>
      </c>
      <c r="I39" s="87">
        <f>+'rugilaba peserta'!Q850</f>
        <v>4478758165</v>
      </c>
      <c r="J39" s="87">
        <f>+'rugilaba peserta'!V850</f>
        <v>0</v>
      </c>
      <c r="K39" s="87">
        <f>+'rugilaba peserta'!AA850</f>
        <v>0</v>
      </c>
      <c r="L39" s="87">
        <f>+'rugilaba peserta'!AF850</f>
        <v>0</v>
      </c>
      <c r="M39" s="87">
        <f>+'rugilaba peserta'!AK850</f>
        <v>0</v>
      </c>
      <c r="N39" s="87">
        <f>+'rugilaba peserta'!AP850</f>
        <v>0</v>
      </c>
      <c r="O39" s="87">
        <f>+'rugilaba peserta'!AU850</f>
        <v>0</v>
      </c>
      <c r="P39" s="87">
        <f>+'rugilaba peserta'!AZ850</f>
        <v>0</v>
      </c>
      <c r="Q39" s="87">
        <f>+'rugilaba peserta'!BE850</f>
        <v>0</v>
      </c>
      <c r="R39" s="87">
        <f>+'rugilaba peserta'!BJ850</f>
        <v>15000</v>
      </c>
      <c r="S39" s="87">
        <f>+'rugilaba peserta'!BO850</f>
        <v>0</v>
      </c>
      <c r="T39" s="87">
        <f>+'rugilaba peserta'!BT850</f>
        <v>45000</v>
      </c>
      <c r="U39" s="87">
        <f>+'rugilaba peserta'!BY850</f>
        <v>0</v>
      </c>
      <c r="V39" s="87">
        <f>+'rugilaba peserta'!CD850</f>
        <v>0</v>
      </c>
      <c r="W39" s="87">
        <f>+'rugilaba peserta'!CI850</f>
        <v>6717000</v>
      </c>
      <c r="X39" s="87">
        <f>+'rugilaba peserta'!CN850</f>
        <v>0</v>
      </c>
      <c r="Y39" s="87">
        <f>+'rugilaba peserta'!CS850</f>
        <v>0</v>
      </c>
      <c r="Z39" s="87">
        <f>+'rugilaba peserta'!CX850</f>
        <v>0</v>
      </c>
      <c r="AA39" s="87">
        <f>+'rugilaba peserta'!DC850</f>
        <v>0</v>
      </c>
      <c r="AB39" s="87">
        <f>+'rugilaba peserta'!DH850</f>
        <v>0</v>
      </c>
      <c r="AC39" s="87">
        <f>+'rugilaba peserta'!DM850</f>
        <v>0</v>
      </c>
      <c r="AD39" s="87">
        <f>+'rugilaba peserta'!DR850</f>
        <v>0</v>
      </c>
      <c r="AE39" s="87">
        <f>+'rugilaba peserta'!DW850</f>
        <v>0</v>
      </c>
      <c r="AF39" s="87">
        <f>+'rugilaba peserta'!EB850</f>
        <v>0</v>
      </c>
      <c r="AG39" s="87">
        <f>+'rugilaba peserta'!EG850</f>
        <v>0</v>
      </c>
      <c r="AH39" s="87">
        <f>+'rugilaba peserta'!EL850</f>
        <v>0</v>
      </c>
      <c r="AI39" s="87">
        <f>+'rugilaba peserta'!EQ850</f>
        <v>0</v>
      </c>
      <c r="AJ39" s="87">
        <f>+'rugilaba peserta'!EV850</f>
        <v>0</v>
      </c>
      <c r="AK39" s="87">
        <f>+'rugilaba peserta'!FA850</f>
        <v>0</v>
      </c>
      <c r="AL39" s="87">
        <f>+'rugilaba peserta'!FF850</f>
        <v>0</v>
      </c>
      <c r="AN39" s="88">
        <f t="shared" si="1"/>
        <v>4485535165</v>
      </c>
      <c r="AO39" s="89">
        <f t="shared" si="2"/>
        <v>4485535165</v>
      </c>
      <c r="AP39" s="89">
        <f t="shared" si="0"/>
        <v>0</v>
      </c>
      <c r="AR39" s="88">
        <v>4485535165</v>
      </c>
      <c r="AS39" s="89">
        <f t="shared" si="3"/>
        <v>0</v>
      </c>
    </row>
    <row r="40" spans="2:47" ht="13.5" customHeight="1">
      <c r="B40" s="82" t="s">
        <v>964</v>
      </c>
      <c r="C40" s="90"/>
      <c r="D40" s="90"/>
      <c r="E40" s="90"/>
      <c r="F40" s="91"/>
      <c r="G40" s="91"/>
      <c r="H40" s="92">
        <f>+H38+H39</f>
        <v>246029667555</v>
      </c>
      <c r="I40" s="92">
        <f t="shared" ref="I40:AL40" si="13">+I38+I39</f>
        <v>-12260780057</v>
      </c>
      <c r="J40" s="92">
        <f t="shared" si="13"/>
        <v>92541329542</v>
      </c>
      <c r="K40" s="92">
        <f t="shared" si="13"/>
        <v>10906189922</v>
      </c>
      <c r="L40" s="92">
        <f t="shared" si="13"/>
        <v>12354624496</v>
      </c>
      <c r="M40" s="92">
        <f t="shared" si="13"/>
        <v>19375231670</v>
      </c>
      <c r="N40" s="92">
        <f t="shared" si="13"/>
        <v>1918955997</v>
      </c>
      <c r="O40" s="92">
        <f t="shared" si="13"/>
        <v>6721122154</v>
      </c>
      <c r="P40" s="92">
        <f t="shared" si="13"/>
        <v>4271922046</v>
      </c>
      <c r="Q40" s="92">
        <f t="shared" si="13"/>
        <v>2290689445</v>
      </c>
      <c r="R40" s="92">
        <f t="shared" si="13"/>
        <v>13546366549</v>
      </c>
      <c r="S40" s="92">
        <f t="shared" si="13"/>
        <v>16354752959</v>
      </c>
      <c r="T40" s="92">
        <f t="shared" si="13"/>
        <v>12728469391</v>
      </c>
      <c r="U40" s="92">
        <f t="shared" si="13"/>
        <v>3028400059</v>
      </c>
      <c r="V40" s="92">
        <f t="shared" si="13"/>
        <v>12608479198</v>
      </c>
      <c r="W40" s="92">
        <f t="shared" si="13"/>
        <v>2971025775</v>
      </c>
      <c r="X40" s="92">
        <f t="shared" si="13"/>
        <v>4799629945</v>
      </c>
      <c r="Y40" s="92">
        <f t="shared" si="13"/>
        <v>939948897</v>
      </c>
      <c r="Z40" s="92">
        <f t="shared" si="13"/>
        <v>1274605620</v>
      </c>
      <c r="AA40" s="92">
        <f t="shared" si="13"/>
        <v>8731257265</v>
      </c>
      <c r="AB40" s="92">
        <f t="shared" si="13"/>
        <v>25851</v>
      </c>
      <c r="AC40" s="92">
        <f t="shared" si="13"/>
        <v>1254115289</v>
      </c>
      <c r="AD40" s="92">
        <f t="shared" si="13"/>
        <v>10478874860</v>
      </c>
      <c r="AE40" s="92">
        <f t="shared" si="13"/>
        <v>0</v>
      </c>
      <c r="AF40" s="92">
        <f t="shared" si="13"/>
        <v>0</v>
      </c>
      <c r="AG40" s="92">
        <f t="shared" si="13"/>
        <v>0</v>
      </c>
      <c r="AH40" s="92">
        <f t="shared" si="13"/>
        <v>19188785921</v>
      </c>
      <c r="AI40" s="92">
        <f t="shared" si="13"/>
        <v>0</v>
      </c>
      <c r="AJ40" s="92">
        <f t="shared" si="13"/>
        <v>0</v>
      </c>
      <c r="AK40" s="92">
        <f t="shared" si="13"/>
        <v>0</v>
      </c>
      <c r="AL40" s="92">
        <f t="shared" si="13"/>
        <v>5644761</v>
      </c>
      <c r="AN40" s="88">
        <f t="shared" si="1"/>
        <v>246029667555</v>
      </c>
      <c r="AO40" s="89">
        <f t="shared" si="2"/>
        <v>246029667555</v>
      </c>
      <c r="AP40" s="89">
        <f t="shared" si="0"/>
        <v>0</v>
      </c>
      <c r="AR40" s="88">
        <v>246029667555</v>
      </c>
      <c r="AS40" s="89">
        <f t="shared" si="3"/>
        <v>0</v>
      </c>
    </row>
    <row r="41" spans="2:47" ht="13.5" customHeight="1">
      <c r="B41" s="82" t="s">
        <v>965</v>
      </c>
      <c r="C41" s="90"/>
      <c r="D41" s="90"/>
      <c r="E41" s="90"/>
      <c r="F41" s="91"/>
      <c r="G41" s="91"/>
      <c r="H41" s="92">
        <f>+H30-H40</f>
        <v>143698465494</v>
      </c>
      <c r="I41" s="92">
        <f t="shared" ref="I41:AL41" si="14">+I30-I40</f>
        <v>63898445153</v>
      </c>
      <c r="J41" s="92">
        <f>+J30-J40</f>
        <v>-24157715092</v>
      </c>
      <c r="K41" s="92">
        <f t="shared" si="14"/>
        <v>1976200220</v>
      </c>
      <c r="L41" s="92">
        <f t="shared" si="14"/>
        <v>6013535752</v>
      </c>
      <c r="M41" s="92">
        <f t="shared" si="14"/>
        <v>30782747787</v>
      </c>
      <c r="N41" s="92">
        <f t="shared" si="14"/>
        <v>6558583625</v>
      </c>
      <c r="O41" s="92">
        <f t="shared" si="14"/>
        <v>1987421162</v>
      </c>
      <c r="P41" s="92">
        <f t="shared" si="14"/>
        <v>-1691170563</v>
      </c>
      <c r="Q41" s="92">
        <f t="shared" si="14"/>
        <v>1674728661</v>
      </c>
      <c r="R41" s="92">
        <f t="shared" si="14"/>
        <v>7778427567</v>
      </c>
      <c r="S41" s="92">
        <f t="shared" si="14"/>
        <v>-533879349</v>
      </c>
      <c r="T41" s="92">
        <f t="shared" si="14"/>
        <v>-5604648219</v>
      </c>
      <c r="U41" s="92">
        <f t="shared" si="14"/>
        <v>515005836</v>
      </c>
      <c r="V41" s="92">
        <f t="shared" si="14"/>
        <v>595101343</v>
      </c>
      <c r="W41" s="92">
        <f t="shared" si="14"/>
        <v>1652444683</v>
      </c>
      <c r="X41" s="92">
        <f t="shared" si="14"/>
        <v>5112641256</v>
      </c>
      <c r="Y41" s="92">
        <f t="shared" si="14"/>
        <v>475090282</v>
      </c>
      <c r="Z41" s="92">
        <f t="shared" si="14"/>
        <v>2239980011</v>
      </c>
      <c r="AA41" s="92">
        <f t="shared" si="14"/>
        <v>1893336827</v>
      </c>
      <c r="AB41" s="92">
        <f t="shared" si="14"/>
        <v>1569520</v>
      </c>
      <c r="AC41" s="92">
        <f t="shared" si="14"/>
        <v>1062986057</v>
      </c>
      <c r="AD41" s="92">
        <f t="shared" si="14"/>
        <v>8571617778</v>
      </c>
      <c r="AE41" s="92">
        <f t="shared" si="14"/>
        <v>17418</v>
      </c>
      <c r="AF41" s="92">
        <f t="shared" si="14"/>
        <v>17116518</v>
      </c>
      <c r="AG41" s="92">
        <f t="shared" si="14"/>
        <v>223310909</v>
      </c>
      <c r="AH41" s="92">
        <f t="shared" si="14"/>
        <v>32729917877</v>
      </c>
      <c r="AI41" s="92">
        <f t="shared" si="14"/>
        <v>-14100869</v>
      </c>
      <c r="AJ41" s="92">
        <f t="shared" si="14"/>
        <v>604060</v>
      </c>
      <c r="AK41" s="92">
        <f t="shared" si="14"/>
        <v>0</v>
      </c>
      <c r="AL41" s="92">
        <f t="shared" si="14"/>
        <v>-60850716</v>
      </c>
      <c r="AN41" s="88">
        <f t="shared" si="1"/>
        <v>143698465494</v>
      </c>
      <c r="AO41" s="89">
        <f t="shared" si="2"/>
        <v>143698465494</v>
      </c>
      <c r="AP41" s="89">
        <f t="shared" si="0"/>
        <v>0</v>
      </c>
      <c r="AR41" s="88">
        <v>143698465494</v>
      </c>
      <c r="AS41" s="89">
        <f t="shared" si="3"/>
        <v>0</v>
      </c>
    </row>
    <row r="42" spans="2:47" ht="4.5" customHeight="1">
      <c r="B42" s="82"/>
      <c r="C42" s="90"/>
      <c r="D42" s="90"/>
      <c r="E42" s="90"/>
      <c r="F42" s="91"/>
      <c r="G42" s="91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N42" s="88">
        <f t="shared" si="1"/>
        <v>0</v>
      </c>
      <c r="AO42" s="89">
        <f t="shared" si="2"/>
        <v>0</v>
      </c>
      <c r="AP42" s="89">
        <f t="shared" si="0"/>
        <v>0</v>
      </c>
      <c r="AR42" s="88"/>
      <c r="AS42" s="89">
        <f t="shared" si="3"/>
        <v>0</v>
      </c>
    </row>
    <row r="43" spans="2:47" ht="13.5" customHeight="1">
      <c r="B43" s="86" t="s">
        <v>108</v>
      </c>
      <c r="C43" s="83"/>
      <c r="D43" s="83"/>
      <c r="E43" s="83"/>
      <c r="F43" s="84"/>
      <c r="G43" s="84"/>
      <c r="H43" s="87">
        <f>+'rugilaba peserta'!F859+'rugilaba peserta'!F860+'rugilaba pengelola'!F680+'rugilaba peserta'!F861-74-1-11</f>
        <v>13463841537</v>
      </c>
      <c r="I43" s="87">
        <f>+'rugilaba peserta'!Q859+'rugilaba peserta'!Q860+'rugilaba pengelola'!Q680+'rugilaba peserta'!Q861-74-1-11</f>
        <v>5870344737</v>
      </c>
      <c r="J43" s="87">
        <f>+'rugilaba peserta'!V859+'rugilaba peserta'!V860+'rugilaba pengelola'!V680+'rugilaba peserta'!V861</f>
        <v>3339650853</v>
      </c>
      <c r="K43" s="87">
        <f>+'rugilaba peserta'!AA859+'rugilaba peserta'!AA860+'rugilaba pengelola'!AA680+'rugilaba peserta'!AA861</f>
        <v>27281610</v>
      </c>
      <c r="L43" s="87">
        <f>+'rugilaba peserta'!AF859+'rugilaba peserta'!AF860+'rugilaba pengelola'!AF680+'rugilaba peserta'!AF861</f>
        <v>203516874</v>
      </c>
      <c r="M43" s="87">
        <f>+'rugilaba peserta'!AK859+'rugilaba peserta'!AK860+'rugilaba pengelola'!AK680+'rugilaba peserta'!AK861</f>
        <v>946726704</v>
      </c>
      <c r="N43" s="87">
        <f>+'rugilaba peserta'!AP859+'rugilaba peserta'!AP860+'rugilaba pengelola'!AP680+'rugilaba peserta'!AP861</f>
        <v>157561635</v>
      </c>
      <c r="O43" s="87">
        <f>+'rugilaba peserta'!AU859+'rugilaba peserta'!AU860+'rugilaba pengelola'!AU680+'rugilaba peserta'!AU861</f>
        <v>116233594</v>
      </c>
      <c r="P43" s="87">
        <f>+'rugilaba peserta'!AZ859+'rugilaba peserta'!AZ860+'rugilaba pengelola'!AZ680+'rugilaba peserta'!AZ861</f>
        <v>51396786</v>
      </c>
      <c r="Q43" s="87">
        <f>+'rugilaba peserta'!BE859+'rugilaba peserta'!BE860+'rugilaba pengelola'!BE680+'rugilaba peserta'!BE861</f>
        <v>1540137</v>
      </c>
      <c r="R43" s="87">
        <f>+'rugilaba peserta'!BJ859+'rugilaba peserta'!BJ860+'rugilaba pengelola'!BJ680+'rugilaba peserta'!BJ861</f>
        <v>90516186</v>
      </c>
      <c r="S43" s="87">
        <f>+'rugilaba peserta'!BO859+'rugilaba peserta'!BO860+'rugilaba pengelola'!BO680+'rugilaba peserta'!BO861</f>
        <v>553275743</v>
      </c>
      <c r="T43" s="87">
        <f>+'rugilaba peserta'!BT859+'rugilaba peserta'!BT860+'rugilaba pengelola'!BT680+'rugilaba peserta'!BT861</f>
        <v>62615410</v>
      </c>
      <c r="U43" s="87">
        <f>+'rugilaba peserta'!BY859+'rugilaba peserta'!BY860+'rugilaba pengelola'!BY680+'rugilaba peserta'!BY861</f>
        <v>61192812</v>
      </c>
      <c r="V43" s="87">
        <f>+'rugilaba peserta'!CD859+'rugilaba peserta'!CD860+'rugilaba pengelola'!CD680+'rugilaba peserta'!CD861</f>
        <v>76768832</v>
      </c>
      <c r="W43" s="87">
        <f>+'rugilaba peserta'!CI859+'rugilaba peserta'!CI860+'rugilaba pengelola'!CI680+'rugilaba peserta'!CI861</f>
        <v>32950717</v>
      </c>
      <c r="X43" s="87">
        <f>+'rugilaba peserta'!CN859+'rugilaba peserta'!CN860+'rugilaba pengelola'!CN680+'rugilaba peserta'!CN861</f>
        <v>331070537</v>
      </c>
      <c r="Y43" s="87">
        <f>+'rugilaba peserta'!CS859+'rugilaba peserta'!CS860+'rugilaba pengelola'!CS680+'rugilaba peserta'!CS861</f>
        <v>2651105</v>
      </c>
      <c r="Z43" s="87">
        <f>+'rugilaba peserta'!CX859+'rugilaba peserta'!CX860+'rugilaba pengelola'!CX680+'rugilaba peserta'!CX861</f>
        <v>66159911</v>
      </c>
      <c r="AA43" s="87">
        <f>+'rugilaba peserta'!DC859+'rugilaba peserta'!DC860+'rugilaba pengelola'!DC680+'rugilaba peserta'!DC861</f>
        <v>323183105</v>
      </c>
      <c r="AB43" s="87">
        <f>+'rugilaba peserta'!DH859+'rugilaba peserta'!DH860+'rugilaba peserta'!DH861+'rugilaba pengelola'!DH680</f>
        <v>0</v>
      </c>
      <c r="AC43" s="87">
        <f>+'rugilaba peserta'!DM859+'rugilaba peserta'!DM860+'rugilaba pengelola'!DM680+'rugilaba peserta'!DM861</f>
        <v>-4303561</v>
      </c>
      <c r="AD43" s="87">
        <f>+'rugilaba peserta'!DR859+'rugilaba peserta'!DR860+'rugilaba pengelola'!DR680+'rugilaba peserta'!DR861</f>
        <v>68014315</v>
      </c>
      <c r="AE43" s="87">
        <f>+'rugilaba peserta'!DW859+'rugilaba peserta'!DW860+'rugilaba peserta'!DW861+'rugilaba pengelola'!DW680</f>
        <v>0</v>
      </c>
      <c r="AF43" s="87">
        <f>+'rugilaba peserta'!EB859+'rugilaba peserta'!EB860+'rugilaba peserta'!EB861+'rugilaba pengelola'!EB680</f>
        <v>0</v>
      </c>
      <c r="AG43" s="87">
        <f>+'rugilaba peserta'!EG859+'rugilaba peserta'!EG860+'rugilaba peserta'!EG861+'rugilaba pengelola'!EG680</f>
        <v>-400548</v>
      </c>
      <c r="AH43" s="87">
        <f>+'rugilaba peserta'!EL859+'rugilaba peserta'!EL860+'rugilaba pengelola'!EL680+'rugilaba peserta'!EL861</f>
        <v>1085894043</v>
      </c>
      <c r="AI43" s="87">
        <f>+'rugilaba peserta'!EQ859+'rugilaba peserta'!EQ860+'rugilaba pengelola'!EQ680+'rugilaba peserta'!EQ861</f>
        <v>0</v>
      </c>
      <c r="AJ43" s="87">
        <f>+'rugilaba peserta'!EV859+'rugilaba peserta'!EV860+'rugilaba pengelola'!EV680+'rugilaba peserta'!EV861</f>
        <v>0</v>
      </c>
      <c r="AK43" s="87">
        <f>+'rugilaba peserta'!FA859+'rugilaba peserta'!FA860+'rugilaba peserta'!FA861+'rugilaba pengelola'!FA680</f>
        <v>0</v>
      </c>
      <c r="AL43" s="87">
        <f>+'rugilaba peserta'!FF859+'rugilaba peserta'!FF860+'rugilaba pengelola'!FF680+'rugilaba peserta'!FF861</f>
        <v>0</v>
      </c>
      <c r="AN43" s="88">
        <f t="shared" si="1"/>
        <v>13463841537</v>
      </c>
      <c r="AO43" s="89">
        <f t="shared" si="2"/>
        <v>13463841537</v>
      </c>
      <c r="AP43" s="89">
        <f t="shared" si="0"/>
        <v>0</v>
      </c>
      <c r="AR43" s="88">
        <v>13463841537</v>
      </c>
      <c r="AS43" s="89">
        <f t="shared" si="3"/>
        <v>0</v>
      </c>
    </row>
    <row r="44" spans="2:47" ht="5.25" customHeight="1">
      <c r="B44" s="86"/>
      <c r="C44" s="83"/>
      <c r="D44" s="83"/>
      <c r="E44" s="83"/>
      <c r="F44" s="84"/>
      <c r="G44" s="84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N44" s="88">
        <f t="shared" si="1"/>
        <v>0</v>
      </c>
      <c r="AO44" s="89">
        <f t="shared" si="2"/>
        <v>0</v>
      </c>
      <c r="AP44" s="89">
        <f t="shared" si="0"/>
        <v>0</v>
      </c>
      <c r="AR44" s="88"/>
      <c r="AS44" s="89">
        <f t="shared" si="3"/>
        <v>0</v>
      </c>
    </row>
    <row r="45" spans="2:47" ht="13.5" customHeight="1">
      <c r="B45" s="82" t="s">
        <v>116</v>
      </c>
      <c r="C45" s="83"/>
      <c r="D45" s="83"/>
      <c r="E45" s="83"/>
      <c r="F45" s="84"/>
      <c r="G45" s="84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N45" s="88">
        <f t="shared" si="1"/>
        <v>0</v>
      </c>
      <c r="AO45" s="89">
        <f t="shared" si="2"/>
        <v>0</v>
      </c>
      <c r="AP45" s="89">
        <f t="shared" si="0"/>
        <v>0</v>
      </c>
      <c r="AR45" s="88"/>
      <c r="AS45" s="89">
        <f t="shared" si="3"/>
        <v>0</v>
      </c>
    </row>
    <row r="46" spans="2:47" ht="13.5" customHeight="1">
      <c r="B46" s="86" t="s">
        <v>140</v>
      </c>
      <c r="C46" s="83"/>
      <c r="D46" s="83"/>
      <c r="E46" s="83"/>
      <c r="F46" s="84"/>
      <c r="G46" s="84"/>
      <c r="H46" s="87">
        <f>+'rugilaba pengelola'!F690+2+1</f>
        <v>10384968365</v>
      </c>
      <c r="I46" s="87">
        <f>+'rugilaba pengelola'!Q690+3</f>
        <v>7483245275</v>
      </c>
      <c r="J46" s="87">
        <f>+'rugilaba pengelola'!V690</f>
        <v>1248336796</v>
      </c>
      <c r="K46" s="87">
        <f>+'rugilaba pengelola'!AA690</f>
        <v>99652664</v>
      </c>
      <c r="L46" s="87">
        <f>+'rugilaba pengelola'!AF690</f>
        <v>14700000</v>
      </c>
      <c r="M46" s="87">
        <f>+'rugilaba pengelola'!AK690</f>
        <v>118274171</v>
      </c>
      <c r="N46" s="87">
        <f>+'rugilaba pengelola'!AP690</f>
        <v>75080403</v>
      </c>
      <c r="O46" s="87">
        <f>+'rugilaba pengelola'!AU690</f>
        <v>108952172</v>
      </c>
      <c r="P46" s="87">
        <f>+'rugilaba pengelola'!AZ690</f>
        <v>21369799</v>
      </c>
      <c r="Q46" s="87">
        <f>+'rugilaba pengelola'!BE690</f>
        <v>65216165</v>
      </c>
      <c r="R46" s="87">
        <f>+'rugilaba pengelola'!BJ690</f>
        <v>82467787</v>
      </c>
      <c r="S46" s="87">
        <f>+'rugilaba pengelola'!BO690</f>
        <v>64950423</v>
      </c>
      <c r="T46" s="87">
        <f>+'rugilaba pengelola'!BT690</f>
        <v>40459563</v>
      </c>
      <c r="U46" s="87">
        <f>+'rugilaba pengelola'!BY690</f>
        <v>43076038</v>
      </c>
      <c r="V46" s="87">
        <f>+'rugilaba pengelola'!CD690</f>
        <v>58771172</v>
      </c>
      <c r="W46" s="87">
        <f>+'rugilaba pengelola'!CI690</f>
        <v>65686867</v>
      </c>
      <c r="X46" s="87">
        <f>+'rugilaba pengelola'!CN690</f>
        <v>303828780</v>
      </c>
      <c r="Y46" s="87">
        <f>+'rugilaba pengelola'!CS690</f>
        <v>15300000</v>
      </c>
      <c r="Z46" s="87">
        <f>+'rugilaba pengelola'!CX690</f>
        <v>43755449</v>
      </c>
      <c r="AA46" s="87">
        <f>+'rugilaba pengelola'!DC690</f>
        <v>142619201</v>
      </c>
      <c r="AB46" s="87">
        <f>+'rugilaba pengelola'!DH690</f>
        <v>0</v>
      </c>
      <c r="AC46" s="87">
        <f>+'rugilaba pengelola'!DM690</f>
        <v>32728133</v>
      </c>
      <c r="AD46" s="87">
        <f>+'rugilaba pengelola'!DR690</f>
        <v>220622507</v>
      </c>
      <c r="AE46" s="87">
        <f>+'rugilaba pengelola'!DW690</f>
        <v>0</v>
      </c>
      <c r="AF46" s="87">
        <f>+'rugilaba pengelola'!EB690</f>
        <v>0</v>
      </c>
      <c r="AG46" s="87">
        <f>+'rugilaba pengelola'!EG690</f>
        <v>0</v>
      </c>
      <c r="AH46" s="87">
        <f>+'rugilaba pengelola'!EL690</f>
        <v>35875000</v>
      </c>
      <c r="AI46" s="87">
        <f>+'rugilaba pengelola'!EQ690</f>
        <v>0</v>
      </c>
      <c r="AJ46" s="87">
        <f>+'rugilaba pengelola'!EV690</f>
        <v>0</v>
      </c>
      <c r="AK46" s="87">
        <f>+'rugilaba pengelola'!FA690</f>
        <v>0</v>
      </c>
      <c r="AL46" s="87">
        <f>+'rugilaba pengelola'!FF690</f>
        <v>0</v>
      </c>
      <c r="AN46" s="88">
        <f t="shared" si="1"/>
        <v>10384968365</v>
      </c>
      <c r="AO46" s="89">
        <f t="shared" si="2"/>
        <v>10384968365</v>
      </c>
      <c r="AP46" s="89">
        <f t="shared" si="0"/>
        <v>0</v>
      </c>
      <c r="AR46" s="88">
        <v>10384968365</v>
      </c>
      <c r="AS46" s="89">
        <f t="shared" si="3"/>
        <v>0</v>
      </c>
    </row>
    <row r="47" spans="2:47" ht="13.5" customHeight="1">
      <c r="B47" s="86" t="s">
        <v>143</v>
      </c>
      <c r="C47" s="83"/>
      <c r="D47" s="83"/>
      <c r="E47" s="83"/>
      <c r="F47" s="84"/>
      <c r="G47" s="84"/>
      <c r="H47" s="87">
        <f>+'rugilaba pengelola'!F691+9+3+3</f>
        <v>78852225493</v>
      </c>
      <c r="I47" s="87">
        <f>+'rugilaba pengelola'!Q691+12+3</f>
        <v>63684132326</v>
      </c>
      <c r="J47" s="87">
        <f>+'rugilaba pengelola'!V691</f>
        <v>2073143304</v>
      </c>
      <c r="K47" s="87">
        <f>+'rugilaba pengelola'!AA691</f>
        <v>1147313682</v>
      </c>
      <c r="L47" s="87">
        <f>+'rugilaba pengelola'!AF691</f>
        <v>820955206</v>
      </c>
      <c r="M47" s="87">
        <f>+'rugilaba pengelola'!AK691</f>
        <v>618796917</v>
      </c>
      <c r="N47" s="87">
        <f>+'rugilaba pengelola'!AP691</f>
        <v>220369632</v>
      </c>
      <c r="O47" s="87">
        <f>+'rugilaba pengelola'!AU691</f>
        <v>561844566</v>
      </c>
      <c r="P47" s="87">
        <f>+'rugilaba pengelola'!AZ691</f>
        <v>353936488</v>
      </c>
      <c r="Q47" s="87">
        <f>+'rugilaba pengelola'!BE691</f>
        <v>263070575</v>
      </c>
      <c r="R47" s="87">
        <f>+'rugilaba pengelola'!BJ691</f>
        <v>1277464356</v>
      </c>
      <c r="S47" s="87">
        <f>+'rugilaba pengelola'!BO691</f>
        <v>1426222567</v>
      </c>
      <c r="T47" s="87">
        <f>+'rugilaba pengelola'!BT691</f>
        <v>620418421</v>
      </c>
      <c r="U47" s="87">
        <f>+'rugilaba pengelola'!BY691</f>
        <v>516883093</v>
      </c>
      <c r="V47" s="87">
        <f>+'rugilaba pengelola'!CD691</f>
        <v>1093075462</v>
      </c>
      <c r="W47" s="87">
        <f>+'rugilaba pengelola'!CI691</f>
        <v>436320090</v>
      </c>
      <c r="X47" s="87">
        <f>+'rugilaba pengelola'!CN691</f>
        <v>547993169</v>
      </c>
      <c r="Y47" s="87">
        <f>+'rugilaba pengelola'!CS691</f>
        <v>96403715</v>
      </c>
      <c r="Z47" s="87">
        <f>+'rugilaba pengelola'!CX691</f>
        <v>476659846</v>
      </c>
      <c r="AA47" s="87">
        <f>+'rugilaba pengelola'!DC691</f>
        <v>739386782</v>
      </c>
      <c r="AB47" s="87">
        <f>+'rugilaba pengelola'!DH691</f>
        <v>0</v>
      </c>
      <c r="AC47" s="87">
        <f>+'rugilaba pengelola'!DM691</f>
        <v>263285499</v>
      </c>
      <c r="AD47" s="87">
        <f>+'rugilaba pengelola'!DR691</f>
        <v>1007417668</v>
      </c>
      <c r="AE47" s="87">
        <f>+'rugilaba pengelola'!DW691</f>
        <v>0</v>
      </c>
      <c r="AF47" s="87">
        <f>+'rugilaba pengelola'!EB691</f>
        <v>0</v>
      </c>
      <c r="AG47" s="87">
        <f>+'rugilaba pengelola'!EG691</f>
        <v>33000</v>
      </c>
      <c r="AH47" s="87">
        <f>+'rugilaba pengelola'!EL691</f>
        <v>607099129</v>
      </c>
      <c r="AI47" s="87">
        <f>+'rugilaba pengelola'!EQ691</f>
        <v>0</v>
      </c>
      <c r="AJ47" s="87">
        <f>+'rugilaba pengelola'!EV691</f>
        <v>0</v>
      </c>
      <c r="AK47" s="87">
        <f>+'rugilaba pengelola'!FA691</f>
        <v>0</v>
      </c>
      <c r="AL47" s="87">
        <f>+'rugilaba pengelola'!FF691</f>
        <v>0</v>
      </c>
      <c r="AN47" s="88">
        <f t="shared" si="1"/>
        <v>78852225493</v>
      </c>
      <c r="AO47" s="89">
        <f t="shared" si="2"/>
        <v>78852225493</v>
      </c>
      <c r="AP47" s="89">
        <f t="shared" si="0"/>
        <v>0</v>
      </c>
      <c r="AR47" s="88">
        <v>78852225493</v>
      </c>
      <c r="AS47" s="89">
        <f t="shared" si="3"/>
        <v>0</v>
      </c>
    </row>
    <row r="48" spans="2:47" ht="13.5" customHeight="1">
      <c r="B48" s="86" t="s">
        <v>146</v>
      </c>
      <c r="C48" s="83"/>
      <c r="D48" s="83"/>
      <c r="E48" s="83"/>
      <c r="F48" s="84"/>
      <c r="G48" s="84"/>
      <c r="H48" s="87">
        <f>+'rugilaba pengelola'!F692+19+4+2</f>
        <v>16244965056</v>
      </c>
      <c r="I48" s="87">
        <f>+'rugilaba pengelola'!Q692+19+4+2</f>
        <v>11437307354</v>
      </c>
      <c r="J48" s="87">
        <f>+'rugilaba pengelola'!V692</f>
        <v>547488336</v>
      </c>
      <c r="K48" s="87">
        <f>+'rugilaba pengelola'!AA692</f>
        <v>265956640</v>
      </c>
      <c r="L48" s="87">
        <f>+'rugilaba pengelola'!AF692</f>
        <v>161310082</v>
      </c>
      <c r="M48" s="87">
        <f>+'rugilaba pengelola'!AK692</f>
        <v>275266596</v>
      </c>
      <c r="N48" s="87">
        <f>+'rugilaba pengelola'!AP692</f>
        <v>72152749</v>
      </c>
      <c r="O48" s="87">
        <f>+'rugilaba pengelola'!AU692</f>
        <v>220973255</v>
      </c>
      <c r="P48" s="87">
        <f>+'rugilaba pengelola'!AZ692</f>
        <v>45801397</v>
      </c>
      <c r="Q48" s="87">
        <f>+'rugilaba pengelola'!BE692</f>
        <v>110182218</v>
      </c>
      <c r="R48" s="87">
        <f>+'rugilaba pengelola'!BJ692</f>
        <v>804351728</v>
      </c>
      <c r="S48" s="87">
        <f>+'rugilaba pengelola'!BO692</f>
        <v>295177068</v>
      </c>
      <c r="T48" s="87">
        <f>+'rugilaba pengelola'!BT692</f>
        <v>230500830</v>
      </c>
      <c r="U48" s="87">
        <f>+'rugilaba pengelola'!BY692</f>
        <v>129635130</v>
      </c>
      <c r="V48" s="87">
        <f>+'rugilaba pengelola'!CD692</f>
        <v>366133114</v>
      </c>
      <c r="W48" s="87">
        <f>+'rugilaba pengelola'!CI692</f>
        <v>166137296</v>
      </c>
      <c r="X48" s="87">
        <f>+'rugilaba pengelola'!CN692</f>
        <v>165186886</v>
      </c>
      <c r="Y48" s="87">
        <f>+'rugilaba pengelola'!CS692</f>
        <v>6059008</v>
      </c>
      <c r="Z48" s="87">
        <f>+'rugilaba pengelola'!CX692</f>
        <v>109372018</v>
      </c>
      <c r="AA48" s="87">
        <f>+'rugilaba pengelola'!DC692</f>
        <v>181804676</v>
      </c>
      <c r="AB48" s="87">
        <f>+'rugilaba pengelola'!DH692</f>
        <v>0</v>
      </c>
      <c r="AC48" s="87">
        <f>+'rugilaba pengelola'!DM692</f>
        <v>2600004</v>
      </c>
      <c r="AD48" s="87">
        <f>+'rugilaba pengelola'!DR692</f>
        <v>337316044</v>
      </c>
      <c r="AE48" s="87">
        <f>+'rugilaba pengelola'!DW692</f>
        <v>0</v>
      </c>
      <c r="AF48" s="87">
        <f>+'rugilaba pengelola'!EB692</f>
        <v>0</v>
      </c>
      <c r="AG48" s="87">
        <f>+'rugilaba pengelola'!EG692</f>
        <v>14940631</v>
      </c>
      <c r="AH48" s="87">
        <f>+'rugilaba pengelola'!EL692</f>
        <v>299311996</v>
      </c>
      <c r="AI48" s="87">
        <f>+'rugilaba pengelola'!EQ692</f>
        <v>0</v>
      </c>
      <c r="AJ48" s="87">
        <f>+'rugilaba pengelola'!EV692</f>
        <v>0</v>
      </c>
      <c r="AK48" s="87">
        <f>+'rugilaba pengelola'!FA692</f>
        <v>0</v>
      </c>
      <c r="AL48" s="87">
        <f>+'rugilaba pengelola'!FF692</f>
        <v>0</v>
      </c>
      <c r="AN48" s="88">
        <f t="shared" si="1"/>
        <v>16244965056</v>
      </c>
      <c r="AO48" s="89">
        <f t="shared" si="2"/>
        <v>16244965056</v>
      </c>
      <c r="AP48" s="89">
        <f t="shared" si="0"/>
        <v>0</v>
      </c>
      <c r="AR48" s="88">
        <v>16244965056</v>
      </c>
      <c r="AS48" s="89">
        <f t="shared" si="3"/>
        <v>0</v>
      </c>
    </row>
    <row r="49" spans="2:45" ht="13.5" customHeight="1">
      <c r="B49" s="82" t="s">
        <v>1475</v>
      </c>
      <c r="C49" s="83"/>
      <c r="D49" s="83"/>
      <c r="E49" s="83"/>
      <c r="F49" s="84"/>
      <c r="G49" s="84"/>
      <c r="H49" s="92">
        <f>SUM(H46:H48)</f>
        <v>105482158914</v>
      </c>
      <c r="I49" s="92">
        <f t="shared" ref="I49:AL49" si="15">SUM(I46:I48)</f>
        <v>82604684955</v>
      </c>
      <c r="J49" s="92">
        <f t="shared" si="15"/>
        <v>3868968436</v>
      </c>
      <c r="K49" s="92">
        <f t="shared" si="15"/>
        <v>1512922986</v>
      </c>
      <c r="L49" s="92">
        <f t="shared" si="15"/>
        <v>996965288</v>
      </c>
      <c r="M49" s="92">
        <f t="shared" si="15"/>
        <v>1012337684</v>
      </c>
      <c r="N49" s="92">
        <f t="shared" si="15"/>
        <v>367602784</v>
      </c>
      <c r="O49" s="92">
        <f t="shared" si="15"/>
        <v>891769993</v>
      </c>
      <c r="P49" s="92">
        <f t="shared" si="15"/>
        <v>421107684</v>
      </c>
      <c r="Q49" s="92">
        <f t="shared" si="15"/>
        <v>438468958</v>
      </c>
      <c r="R49" s="92">
        <f t="shared" si="15"/>
        <v>2164283871</v>
      </c>
      <c r="S49" s="92">
        <f t="shared" si="15"/>
        <v>1786350058</v>
      </c>
      <c r="T49" s="92">
        <f t="shared" si="15"/>
        <v>891378814</v>
      </c>
      <c r="U49" s="92">
        <f t="shared" si="15"/>
        <v>689594261</v>
      </c>
      <c r="V49" s="92">
        <f t="shared" si="15"/>
        <v>1517979748</v>
      </c>
      <c r="W49" s="92">
        <f t="shared" si="15"/>
        <v>668144253</v>
      </c>
      <c r="X49" s="92">
        <f t="shared" si="15"/>
        <v>1017008835</v>
      </c>
      <c r="Y49" s="92">
        <f t="shared" si="15"/>
        <v>117762723</v>
      </c>
      <c r="Z49" s="92">
        <f t="shared" si="15"/>
        <v>629787313</v>
      </c>
      <c r="AA49" s="92">
        <f t="shared" si="15"/>
        <v>1063810659</v>
      </c>
      <c r="AB49" s="92">
        <f t="shared" si="15"/>
        <v>0</v>
      </c>
      <c r="AC49" s="92">
        <f t="shared" si="15"/>
        <v>298613636</v>
      </c>
      <c r="AD49" s="92">
        <f t="shared" si="15"/>
        <v>1565356219</v>
      </c>
      <c r="AE49" s="92">
        <f t="shared" si="15"/>
        <v>0</v>
      </c>
      <c r="AF49" s="92">
        <f t="shared" si="15"/>
        <v>0</v>
      </c>
      <c r="AG49" s="92">
        <f t="shared" si="15"/>
        <v>14973631</v>
      </c>
      <c r="AH49" s="92">
        <f t="shared" si="15"/>
        <v>942286125</v>
      </c>
      <c r="AI49" s="92">
        <f t="shared" si="15"/>
        <v>0</v>
      </c>
      <c r="AJ49" s="92">
        <f t="shared" si="15"/>
        <v>0</v>
      </c>
      <c r="AK49" s="92">
        <f t="shared" si="15"/>
        <v>0</v>
      </c>
      <c r="AL49" s="92">
        <f t="shared" si="15"/>
        <v>0</v>
      </c>
      <c r="AN49" s="88">
        <f t="shared" si="1"/>
        <v>105482158914</v>
      </c>
      <c r="AO49" s="89">
        <f t="shared" si="2"/>
        <v>105482158914</v>
      </c>
      <c r="AP49" s="89">
        <f t="shared" si="0"/>
        <v>0</v>
      </c>
      <c r="AR49" s="88">
        <v>105482158914</v>
      </c>
      <c r="AS49" s="89">
        <f t="shared" si="3"/>
        <v>0</v>
      </c>
    </row>
    <row r="50" spans="2:45" ht="5.25" customHeight="1">
      <c r="B50" s="82"/>
      <c r="C50" s="83"/>
      <c r="D50" s="83"/>
      <c r="E50" s="83"/>
      <c r="F50" s="84"/>
      <c r="G50" s="8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N50" s="88">
        <f t="shared" si="1"/>
        <v>0</v>
      </c>
      <c r="AO50" s="89">
        <f t="shared" si="2"/>
        <v>0</v>
      </c>
      <c r="AP50" s="89">
        <f t="shared" si="0"/>
        <v>0</v>
      </c>
      <c r="AR50" s="88"/>
      <c r="AS50" s="89">
        <f t="shared" si="3"/>
        <v>0</v>
      </c>
    </row>
    <row r="51" spans="2:45" ht="13.5" customHeight="1">
      <c r="B51" s="95" t="s">
        <v>41790</v>
      </c>
      <c r="C51" s="83"/>
      <c r="D51" s="83"/>
      <c r="E51" s="83"/>
      <c r="F51" s="84"/>
      <c r="G51" s="84"/>
      <c r="H51" s="94">
        <f>(+'rugilaba pengelola'!F82-(('rugilaba pengelola'!F67*-1)))+2+1</f>
        <v>3114784301</v>
      </c>
      <c r="I51" s="94">
        <f>(+'rugilaba pengelola'!Q82-(('rugilaba pengelola'!Q67*-1)))+6466+1</f>
        <v>179606600</v>
      </c>
      <c r="J51" s="94">
        <f>(+'rugilaba pengelola'!V82-(('rugilaba pengelola'!V67*-1)))</f>
        <v>493566558</v>
      </c>
      <c r="K51" s="94">
        <f>(+'rugilaba pengelola'!AA82-(('rugilaba pengelola'!AA67*-1)))</f>
        <v>100010061</v>
      </c>
      <c r="L51" s="94">
        <f>(+'rugilaba pengelola'!AF82-(('rugilaba pengelola'!AF67*-1)))</f>
        <v>161488916</v>
      </c>
      <c r="M51" s="94">
        <f>(+'rugilaba pengelola'!AK82-(('rugilaba pengelola'!AK67*-1)))</f>
        <v>438925689</v>
      </c>
      <c r="N51" s="94">
        <f>(+'rugilaba pengelola'!AP82-(('rugilaba pengelola'!AP67*-1)))</f>
        <v>84696501</v>
      </c>
      <c r="O51" s="94">
        <f>((+'rugilaba pengelola'!AU82-(('rugilaba pengelola'!AU67*-1))))</f>
        <v>69033475</v>
      </c>
      <c r="P51" s="94">
        <f>+'rugilaba pengelola'!AZ82-(('rugilaba pengelola'!AZ67*-1))</f>
        <v>22546299</v>
      </c>
      <c r="Q51" s="94">
        <f>((+'rugilaba pengelola'!BE82-(('rugilaba pengelola'!BE67*-1))))</f>
        <v>31282613</v>
      </c>
      <c r="R51" s="94">
        <f>((+'rugilaba pengelola'!BJ82-(('rugilaba pengelola'!BJ67*-1))))</f>
        <v>188701380</v>
      </c>
      <c r="S51" s="94">
        <f>(+'rugilaba pengelola'!BO82-(('rugilaba pengelola'!BO67*-1)))</f>
        <v>159741576</v>
      </c>
      <c r="T51" s="94">
        <f>(+'rugilaba pengelola'!BT82-(('rugilaba pengelola'!BT67*-1)))</f>
        <v>57087851</v>
      </c>
      <c r="U51" s="94">
        <f>(+'rugilaba pengelola'!BY82-(('rugilaba pengelola'!BY67*-1)))</f>
        <v>34118998</v>
      </c>
      <c r="V51" s="94">
        <f>(+'rugilaba pengelola'!CD82-(('rugilaba pengelola'!CD67*-1)))</f>
        <v>125744226</v>
      </c>
      <c r="W51" s="94">
        <f>(+'rugilaba pengelola'!CI82-(('rugilaba pengelola'!CI67*-1)))</f>
        <v>46027294</v>
      </c>
      <c r="X51" s="94">
        <f>(+'rugilaba pengelola'!CN82-(('rugilaba pengelola'!CN67*-1)))</f>
        <v>100772845</v>
      </c>
      <c r="Y51" s="94">
        <f>(+'rugilaba pengelola'!CS82-(('rugilaba pengelola'!CS67*-1)))</f>
        <v>11609547</v>
      </c>
      <c r="Z51" s="94">
        <f>(+'rugilaba pengelola'!CX82-(('rugilaba pengelola'!CX67*-1)))</f>
        <v>37678866</v>
      </c>
      <c r="AA51" s="94">
        <f>(+'rugilaba pengelola'!DC82-(('rugilaba pengelola'!DC67*-1)))</f>
        <v>103717071</v>
      </c>
      <c r="AB51" s="94">
        <f>(+'rugilaba pengelola'!DH82-(('rugilaba pengelola'!DH67*-1)))</f>
        <v>2591</v>
      </c>
      <c r="AC51" s="94">
        <f>(+'rugilaba pengelola'!DM82-(('rugilaba pengelola'!DM67*-1)))</f>
        <v>21639053</v>
      </c>
      <c r="AD51" s="94">
        <f>(+'rugilaba pengelola'!DR82-(('rugilaba pengelola'!DR67*-1)))</f>
        <v>167413911</v>
      </c>
      <c r="AE51" s="94">
        <f>(+'rugilaba pengelola'!DW82-(('rugilaba pengelola'!DW67*-1)))</f>
        <v>0</v>
      </c>
      <c r="AF51" s="94">
        <f>(+'rugilaba pengelola'!EB82-(('rugilaba pengelola'!EB67*-1)))</f>
        <v>2186</v>
      </c>
      <c r="AG51" s="94">
        <f>(+'rugilaba pengelola'!EG82-(('rugilaba pengelola'!EG67*-1)))</f>
        <v>3376638</v>
      </c>
      <c r="AH51" s="94">
        <f>(+'rugilaba pengelola'!EL82-(('rugilaba pengelola'!EL67*-1)))</f>
        <v>475946887</v>
      </c>
      <c r="AI51" s="94">
        <f>(+'rugilaba pengelola'!EQ82-(('rugilaba pengelola'!EQ67*-1)))</f>
        <v>-34892</v>
      </c>
      <c r="AJ51" s="94">
        <f>(+'rugilaba pengelola'!EV82-(('rugilaba pengelola'!EV67*-1)))</f>
        <v>1113</v>
      </c>
      <c r="AK51" s="94">
        <f>(+'rugilaba pengelola'!FA82-(('rugilaba pengelola'!FA67*-1)))</f>
        <v>0</v>
      </c>
      <c r="AL51" s="94">
        <f>(+'rugilaba pengelola'!FF82-(('rugilaba pengelola'!FF67*-1)))-6464</f>
        <v>80448</v>
      </c>
      <c r="AN51" s="88">
        <f t="shared" si="1"/>
        <v>3114784301</v>
      </c>
      <c r="AO51" s="89">
        <f t="shared" si="2"/>
        <v>3114784301</v>
      </c>
      <c r="AP51" s="89">
        <f t="shared" si="0"/>
        <v>0</v>
      </c>
      <c r="AR51" s="88">
        <v>3114784301</v>
      </c>
      <c r="AS51" s="89">
        <f t="shared" si="3"/>
        <v>0</v>
      </c>
    </row>
    <row r="52" spans="2:45" ht="5.25" customHeight="1">
      <c r="B52" s="82"/>
      <c r="C52" s="83"/>
      <c r="D52" s="83"/>
      <c r="E52" s="83"/>
      <c r="F52" s="84"/>
      <c r="G52" s="8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N52" s="88">
        <f t="shared" si="1"/>
        <v>0</v>
      </c>
      <c r="AO52" s="89">
        <f t="shared" si="2"/>
        <v>0</v>
      </c>
      <c r="AP52" s="89">
        <f t="shared" si="0"/>
        <v>0</v>
      </c>
      <c r="AR52" s="88"/>
      <c r="AS52" s="89">
        <f t="shared" si="3"/>
        <v>0</v>
      </c>
    </row>
    <row r="53" spans="2:45" ht="13.5" customHeight="1">
      <c r="B53" s="86" t="s">
        <v>148</v>
      </c>
      <c r="C53" s="83"/>
      <c r="D53" s="83"/>
      <c r="E53" s="83"/>
      <c r="F53" s="84"/>
      <c r="G53" s="84"/>
      <c r="H53" s="87">
        <f>((+'rugilaba peserta'!F811)*-1)+(+'rugilaba peserta'!F861+'rugilaba pengelola'!F700)-'rugilaba peserta'!F861-6-6-7+9+20-5+2-3</f>
        <v>1760111367</v>
      </c>
      <c r="I53" s="87">
        <f>((+'rugilaba peserta'!Q811)*-1)+(+'rugilaba pengelola'!Q700)-5+9</f>
        <v>-612801031</v>
      </c>
      <c r="J53" s="87">
        <f>((+'rugilaba peserta'!V811)*-1)+(+'rugilaba pengelola'!V700)</f>
        <v>80017902</v>
      </c>
      <c r="K53" s="87">
        <f>((+'rugilaba peserta'!AA811)*-1)+(+'rugilaba pengelola'!AA700)</f>
        <v>157480890</v>
      </c>
      <c r="L53" s="87">
        <f>((+'rugilaba peserta'!AF811)*-1)+(+'rugilaba pengelola'!AF700)</f>
        <v>59015872</v>
      </c>
      <c r="M53" s="87">
        <f>((+'rugilaba peserta'!AK811)*-1)+(+'rugilaba pengelola'!AK700)</f>
        <v>326973770</v>
      </c>
      <c r="N53" s="87">
        <f>((+'rugilaba peserta'!AP811)*-1)+(+'rugilaba pengelola'!AP700)</f>
        <v>46902102</v>
      </c>
      <c r="O53" s="87">
        <f>((+'rugilaba peserta'!AU811)*-1)+(+'rugilaba pengelola'!AU700)</f>
        <v>55239139</v>
      </c>
      <c r="P53" s="87">
        <f>((+'rugilaba peserta'!AZ811)*-1)+(+'rugilaba pengelola'!AZ700)</f>
        <v>31252622</v>
      </c>
      <c r="Q53" s="87">
        <f>((+'rugilaba peserta'!BE811)*-1)+(+'rugilaba pengelola'!BE700)</f>
        <v>60382768</v>
      </c>
      <c r="R53" s="87">
        <f>((+'rugilaba peserta'!BJ811)*-1)+(+'rugilaba pengelola'!BJ700)</f>
        <v>383816129</v>
      </c>
      <c r="S53" s="87">
        <f>((+'rugilaba peserta'!BO811)*-1)+(+'rugilaba pengelola'!BO700)</f>
        <v>321423167</v>
      </c>
      <c r="T53" s="87">
        <f>((+'rugilaba peserta'!BT811)*-1)+(+'rugilaba pengelola'!BT700)</f>
        <v>123968479</v>
      </c>
      <c r="U53" s="87">
        <f>((+'rugilaba peserta'!BY811)*-1)+(+'rugilaba pengelola'!BY700)</f>
        <v>58481773</v>
      </c>
      <c r="V53" s="87">
        <f>((+'rugilaba peserta'!CD811)*-1)+(+'rugilaba pengelola'!CD700)</f>
        <v>157047956</v>
      </c>
      <c r="W53" s="87">
        <f>((+'rugilaba peserta'!CI811)*-1)+(+'rugilaba pengelola'!CI700)</f>
        <v>87572992</v>
      </c>
      <c r="X53" s="87">
        <f>((+'rugilaba peserta'!CN811)*-1)+(+'rugilaba pengelola'!CN700)</f>
        <v>39537467</v>
      </c>
      <c r="Y53" s="87">
        <f>((+'rugilaba peserta'!CS811)*-1)+(+'rugilaba pengelola'!CS700)</f>
        <v>14734267</v>
      </c>
      <c r="Z53" s="87">
        <f>((+'rugilaba peserta'!CX811)*-1)+(+'rugilaba pengelola'!CX700)</f>
        <v>65927019</v>
      </c>
      <c r="AA53" s="87">
        <f>((+'rugilaba peserta'!DC811)*-1)+(+'rugilaba pengelola'!DC700)</f>
        <v>104032761</v>
      </c>
      <c r="AB53" s="87">
        <f>((+'rugilaba peserta'!DH811)*-1)+(+'rugilaba peserta'!DH861+'rugilaba pengelola'!DH700)</f>
        <v>64272</v>
      </c>
      <c r="AC53" s="87">
        <f>((+'rugilaba peserta'!DM811)*-1)+(+'rugilaba pengelola'!DM700)</f>
        <v>20065928</v>
      </c>
      <c r="AD53" s="87">
        <f>((+'rugilaba peserta'!DR811)*-1)+(+'rugilaba pengelola'!DR700)</f>
        <v>117290745</v>
      </c>
      <c r="AE53" s="87">
        <f>((+'rugilaba peserta'!DW811)*-1)+(+'rugilaba peserta'!DW861+'rugilaba pengelola'!DW700)</f>
        <v>0</v>
      </c>
      <c r="AF53" s="87">
        <f>((+'rugilaba peserta'!EB811)*-1)+(+'rugilaba peserta'!EB861+'rugilaba pengelola'!EB700)</f>
        <v>0</v>
      </c>
      <c r="AG53" s="87">
        <f>((+'rugilaba peserta'!EG811)*-1)+(+'rugilaba peserta'!EG861+'rugilaba pengelola'!EG700)</f>
        <v>11110851</v>
      </c>
      <c r="AH53" s="87">
        <f>((+'rugilaba peserta'!EL811)*-1)+(+'rugilaba pengelola'!EL700)</f>
        <v>50573527</v>
      </c>
      <c r="AI53" s="87">
        <f>((+'rugilaba peserta'!EQ811)*-1)+(+'rugilaba pengelola'!EQ700)</f>
        <v>0</v>
      </c>
      <c r="AJ53" s="87">
        <f>((+'rugilaba peserta'!EV811)*-1)+(+'rugilaba pengelola'!EV700)</f>
        <v>0</v>
      </c>
      <c r="AK53" s="87">
        <f>((+'rugilaba peserta'!FA811)*-1)+(+'rugilaba peserta'!FA861+'rugilaba pengelola'!FA700)</f>
        <v>0</v>
      </c>
      <c r="AL53" s="87">
        <f>((+'rugilaba peserta'!FF811)*-1)+(+'rugilaba pengelola'!FF700)</f>
        <v>0</v>
      </c>
      <c r="AN53" s="88">
        <f t="shared" si="1"/>
        <v>1760111367</v>
      </c>
      <c r="AO53" s="89">
        <f t="shared" si="2"/>
        <v>1760111367</v>
      </c>
      <c r="AP53" s="89">
        <f t="shared" si="0"/>
        <v>0</v>
      </c>
      <c r="AR53" s="88">
        <v>1760111367</v>
      </c>
      <c r="AS53" s="89">
        <f t="shared" si="3"/>
        <v>0</v>
      </c>
    </row>
    <row r="54" spans="2:45" ht="13.5" customHeight="1">
      <c r="B54" s="86" t="s">
        <v>1476</v>
      </c>
      <c r="C54" s="83"/>
      <c r="D54" s="83"/>
      <c r="E54" s="83"/>
      <c r="F54" s="84"/>
      <c r="G54" s="84"/>
      <c r="H54" s="87">
        <f>-'rugilaba peserta'!F855-1-1</f>
        <v>1088601744</v>
      </c>
      <c r="I54" s="87">
        <f>-'rugilaba peserta'!Q855+347+62+45+47</f>
        <v>12588908344.199999</v>
      </c>
      <c r="J54" s="87">
        <f>-'rugilaba peserta'!V855</f>
        <v>-12189441573.299999</v>
      </c>
      <c r="K54" s="87">
        <f>-'rugilaba peserta'!AA855</f>
        <v>-864282771.29999995</v>
      </c>
      <c r="L54" s="87">
        <f>-'rugilaba peserta'!AF855</f>
        <v>203050819.5</v>
      </c>
      <c r="M54" s="87">
        <f>-'rugilaba peserta'!AK855</f>
        <v>3360439453.7999997</v>
      </c>
      <c r="N54" s="87">
        <f>-'rugilaba peserta'!AP855</f>
        <v>1031447665.5</v>
      </c>
      <c r="O54" s="87">
        <f>-'rugilaba peserta'!AU855</f>
        <v>-378673113.30000001</v>
      </c>
      <c r="P54" s="87">
        <f>-'rugilaba peserta'!AZ855</f>
        <v>-786483818.69999993</v>
      </c>
      <c r="Q54" s="87">
        <f>-'rugilaba peserta'!BE855</f>
        <v>79614645.899999991</v>
      </c>
      <c r="R54" s="87">
        <f>-'rugilaba peserta'!BJ855</f>
        <v>-113725890.59999999</v>
      </c>
      <c r="S54" s="87">
        <f>-'rugilaba peserta'!BO855</f>
        <v>-2078228154.8999999</v>
      </c>
      <c r="T54" s="87">
        <f>-'rugilaba peserta'!BT855</f>
        <v>-2597789984.0999999</v>
      </c>
      <c r="U54" s="87">
        <f>-'rugilaba peserta'!BY855</f>
        <v>-247349879.69999999</v>
      </c>
      <c r="V54" s="87">
        <f>-'rugilaba peserta'!CD855</f>
        <v>-1334887168.8</v>
      </c>
      <c r="W54" s="87">
        <f>-'rugilaba peserta'!CI855</f>
        <v>-57690711</v>
      </c>
      <c r="X54" s="87">
        <f>-'rugilaba peserta'!CN855</f>
        <v>538177109.39999998</v>
      </c>
      <c r="Y54" s="87">
        <f>-'rugilaba peserta'!CS855</f>
        <v>-17779746</v>
      </c>
      <c r="Z54" s="87">
        <f>-'rugilaba peserta'!CX855</f>
        <v>260875907.69999999</v>
      </c>
      <c r="AA54" s="87">
        <f>-'rugilaba peserta'!DC855</f>
        <v>-508844568.89999998</v>
      </c>
      <c r="AB54" s="87">
        <f>-'rugilaba peserta'!DH855</f>
        <v>203702.69999999998</v>
      </c>
      <c r="AC54" s="87">
        <f>-'rugilaba peserta'!DM855</f>
        <v>71459758.5</v>
      </c>
      <c r="AD54" s="87">
        <f>-'rugilaba peserta'!DR855</f>
        <v>455647391.39999998</v>
      </c>
      <c r="AE54" s="87">
        <f>-'rugilaba peserta'!DW855</f>
        <v>5225.3999999999996</v>
      </c>
      <c r="AF54" s="87">
        <f>-'rugilaba peserta'!EB855</f>
        <v>2428948.5</v>
      </c>
      <c r="AG54" s="87">
        <f>-'rugilaba peserta'!EG855</f>
        <v>51573169.799999997</v>
      </c>
      <c r="AH54" s="87">
        <f>-'rugilaba peserta'!EL855</f>
        <v>3631315205.6999998</v>
      </c>
      <c r="AI54" s="87">
        <f>-'rugilaba peserta'!EQ855</f>
        <v>-1891196.7</v>
      </c>
      <c r="AJ54" s="87">
        <f>-'rugilaba peserta'!EV855</f>
        <v>79241.399999999994</v>
      </c>
      <c r="AK54" s="87">
        <f>-'rugilaba peserta'!FA855</f>
        <v>0</v>
      </c>
      <c r="AL54" s="87">
        <f>-'rugilaba peserta'!FF855</f>
        <v>-9556268.4000000004</v>
      </c>
      <c r="AM54" s="99"/>
      <c r="AN54" s="88">
        <f t="shared" si="1"/>
        <v>1088601744</v>
      </c>
      <c r="AO54" s="89">
        <f>SUM(I54:AL54)</f>
        <v>1088601743.6999996</v>
      </c>
      <c r="AP54" s="89">
        <f t="shared" si="0"/>
        <v>0</v>
      </c>
      <c r="AR54" s="88">
        <v>1088601744</v>
      </c>
      <c r="AS54" s="89">
        <f t="shared" si="3"/>
        <v>0</v>
      </c>
    </row>
    <row r="55" spans="2:45" ht="13.5" customHeight="1">
      <c r="B55" s="86" t="s">
        <v>1477</v>
      </c>
      <c r="C55" s="83"/>
      <c r="D55" s="83"/>
      <c r="E55" s="83"/>
      <c r="F55" s="84"/>
      <c r="G55" s="84"/>
      <c r="H55" s="87">
        <f>'rugilaba peserta'!F856+'rugilaba peserta'!F865-46-16</f>
        <v>6677474260</v>
      </c>
      <c r="I55" s="87">
        <f>'rugilaba peserta'!Q856+'rugilaba peserta'!Q865+398+68+79+63</f>
        <v>18141073188.599998</v>
      </c>
      <c r="J55" s="87">
        <f>'rugilaba peserta'!V856+'rugilaba peserta'!V865</f>
        <v>-15209158141.400002</v>
      </c>
      <c r="K55" s="87">
        <f>'rugilaba peserta'!AA856+'rugilaba peserta'!AA865</f>
        <v>-1155388067.4000001</v>
      </c>
      <c r="L55" s="87">
        <f>'rugilaba peserta'!AF856+'rugilaba peserta'!AF865</f>
        <v>416030755</v>
      </c>
      <c r="M55" s="87">
        <f>'rugilaba peserta'!AK856+'rugilaba peserta'!AK865</f>
        <v>5415753233.4000006</v>
      </c>
      <c r="N55" s="87">
        <f>'rugilaba peserta'!AP856+'rugilaba peserta'!AP865</f>
        <v>1474915193</v>
      </c>
      <c r="O55" s="87">
        <f>'rugilaba peserta'!AU856+'rugilaba peserta'!AU865</f>
        <v>-428348961.40000004</v>
      </c>
      <c r="P55" s="87">
        <f>'rugilaba peserta'!AZ856+'rugilaba peserta'!AZ865</f>
        <v>-1016247126.6</v>
      </c>
      <c r="Q55" s="87">
        <f>'rugilaba peserta'!BE856+'rugilaba peserta'!BE865</f>
        <v>106484868.19999999</v>
      </c>
      <c r="R55" s="87">
        <f>'rugilaba peserta'!BJ856+'rugilaba peserta'!BJ865</f>
        <v>-83675707.800000012</v>
      </c>
      <c r="S55" s="87">
        <f>'rugilaba peserta'!BO856+'rugilaba peserta'!BO865</f>
        <v>-2477653251.2000003</v>
      </c>
      <c r="T55" s="87">
        <f>'rugilaba peserta'!BT856+'rugilaba peserta'!BT865</f>
        <v>-3430423425.8000002</v>
      </c>
      <c r="U55" s="87">
        <f>'rugilaba peserta'!BY856+'rugilaba peserta'!BY865</f>
        <v>-296593301.60000002</v>
      </c>
      <c r="V55" s="87">
        <f>'rugilaba peserta'!CD856+'rugilaba peserta'!CD865</f>
        <v>-1726936774.4000001</v>
      </c>
      <c r="W55" s="87">
        <f>'rugilaba peserta'!CI856+'rugilaba peserta'!CI865</f>
        <v>-60963056</v>
      </c>
      <c r="X55" s="87">
        <f>'rugilaba peserta'!CN856+'rugilaba peserta'!CN865</f>
        <v>824808968.20000005</v>
      </c>
      <c r="Y55" s="87">
        <f>'rugilaba peserta'!CS856+'rugilaba peserta'!CS865</f>
        <v>-21547179</v>
      </c>
      <c r="Z55" s="87">
        <f>'rugilaba peserta'!CX856+'rugilaba peserta'!CX865</f>
        <v>382414079.60000002</v>
      </c>
      <c r="AA55" s="87">
        <f>'rugilaba peserta'!DC856+'rugilaba peserta'!DC865</f>
        <v>-576048275.20000005</v>
      </c>
      <c r="AB55" s="87">
        <f>'rugilaba peserta'!DH856+'rugilaba peserta'!DH865</f>
        <v>342754.60000000003</v>
      </c>
      <c r="AC55" s="87">
        <f>'rugilaba peserta'!DM856+'rugilaba peserta'!DM865</f>
        <v>92933568</v>
      </c>
      <c r="AD55" s="87">
        <f>'rugilaba peserta'!DR856+'rugilaba peserta'!DR865</f>
        <v>647449443.20000005</v>
      </c>
      <c r="AE55" s="87">
        <f>'rugilaba peserta'!DW856+'rugilaba peserta'!DW865</f>
        <v>6967.2000000000007</v>
      </c>
      <c r="AF55" s="87">
        <f>'rugilaba peserta'!EB856+'rugilaba peserta'!EB865</f>
        <v>3238598</v>
      </c>
      <c r="AG55" s="87">
        <f>'rugilaba peserta'!EG856+'rugilaba peserta'!EG865</f>
        <v>68470398.400000006</v>
      </c>
      <c r="AH55" s="87">
        <f>'rugilaba peserta'!EL856+'rugilaba peserta'!EL865</f>
        <v>5601693143.6000004</v>
      </c>
      <c r="AI55" s="87">
        <f>'rugilaba peserta'!EQ856+'rugilaba peserta'!EQ865</f>
        <v>-2521595.6</v>
      </c>
      <c r="AJ55" s="87">
        <f>'rugilaba peserta'!EV856+'rugilaba peserta'!EV865</f>
        <v>105655.20000000001</v>
      </c>
      <c r="AK55" s="87">
        <f>'rugilaba peserta'!FA856+'rugilaba peserta'!FA865</f>
        <v>0</v>
      </c>
      <c r="AL55" s="87">
        <f>'rugilaba peserta'!FF856+'rugilaba peserta'!FF865</f>
        <v>-12741691.200000001</v>
      </c>
      <c r="AN55" s="88">
        <f t="shared" si="1"/>
        <v>6677474260</v>
      </c>
      <c r="AO55" s="89">
        <f t="shared" si="2"/>
        <v>6677474259.5999956</v>
      </c>
      <c r="AP55" s="89">
        <f t="shared" si="0"/>
        <v>0</v>
      </c>
      <c r="AR55" s="88">
        <v>6677474260</v>
      </c>
      <c r="AS55" s="89">
        <f t="shared" si="3"/>
        <v>0</v>
      </c>
    </row>
    <row r="56" spans="2:45" ht="3.75" customHeight="1">
      <c r="B56" s="86"/>
      <c r="C56" s="83"/>
      <c r="D56" s="83"/>
      <c r="E56" s="83"/>
      <c r="F56" s="84"/>
      <c r="G56" s="84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N56" s="88">
        <f t="shared" si="1"/>
        <v>0</v>
      </c>
      <c r="AO56" s="89">
        <f t="shared" si="2"/>
        <v>0</v>
      </c>
      <c r="AP56" s="89">
        <f t="shared" si="0"/>
        <v>0</v>
      </c>
      <c r="AR56" s="88"/>
      <c r="AS56" s="89">
        <f t="shared" si="3"/>
        <v>0</v>
      </c>
    </row>
    <row r="57" spans="2:45" ht="13.5" customHeight="1">
      <c r="B57" s="82" t="s">
        <v>1462</v>
      </c>
      <c r="C57" s="83"/>
      <c r="D57" s="83"/>
      <c r="E57" s="83"/>
      <c r="F57" s="84"/>
      <c r="G57" s="84"/>
      <c r="H57" s="92">
        <f>+H41+H43-H49-H51+H53-H54-H55</f>
        <v>42559399179</v>
      </c>
      <c r="I57" s="92">
        <f>+I41+I43-I49-I51+I53-I54-I55-1</f>
        <v>-44358284229.799995</v>
      </c>
      <c r="J57" s="92">
        <f t="shared" ref="J57:AL57" si="16">+J41+J43-J49-J51+J53-J54-J55</f>
        <v>2298018383.7000008</v>
      </c>
      <c r="K57" s="92">
        <f t="shared" si="16"/>
        <v>2567700511.6999998</v>
      </c>
      <c r="L57" s="92">
        <f t="shared" si="16"/>
        <v>4498532719.5</v>
      </c>
      <c r="M57" s="92">
        <f t="shared" si="16"/>
        <v>21828992200.799999</v>
      </c>
      <c r="N57" s="92">
        <f t="shared" si="16"/>
        <v>3804385218.5</v>
      </c>
      <c r="O57" s="92">
        <f t="shared" si="16"/>
        <v>2005112501.7</v>
      </c>
      <c r="P57" s="92">
        <f t="shared" si="16"/>
        <v>-249444192.70000017</v>
      </c>
      <c r="Q57" s="92">
        <f t="shared" si="16"/>
        <v>1080800480.8999999</v>
      </c>
      <c r="R57" s="92">
        <f t="shared" si="16"/>
        <v>6097176229.4000006</v>
      </c>
      <c r="S57" s="92">
        <f t="shared" si="16"/>
        <v>2950609333.1000004</v>
      </c>
      <c r="T57" s="92">
        <f t="shared" si="16"/>
        <v>-338317585.0999999</v>
      </c>
      <c r="U57" s="92">
        <f t="shared" si="16"/>
        <v>454910343.30000001</v>
      </c>
      <c r="V57" s="92">
        <f t="shared" si="16"/>
        <v>2247018100.1999998</v>
      </c>
      <c r="W57" s="92">
        <f t="shared" si="16"/>
        <v>1177450612</v>
      </c>
      <c r="X57" s="92">
        <f t="shared" si="16"/>
        <v>3002481502.3999996</v>
      </c>
      <c r="Y57" s="92">
        <f t="shared" si="16"/>
        <v>402430309</v>
      </c>
      <c r="Z57" s="92">
        <f t="shared" si="16"/>
        <v>1061310774.6999999</v>
      </c>
      <c r="AA57" s="92">
        <f t="shared" si="16"/>
        <v>2237917807.1000004</v>
      </c>
      <c r="AB57" s="92">
        <f t="shared" si="16"/>
        <v>1084743.7</v>
      </c>
      <c r="AC57" s="92">
        <f t="shared" si="16"/>
        <v>594102408.5</v>
      </c>
      <c r="AD57" s="92">
        <f t="shared" si="16"/>
        <v>5921055873.4000006</v>
      </c>
      <c r="AE57" s="92">
        <f t="shared" si="16"/>
        <v>5225.3999999999996</v>
      </c>
      <c r="AF57" s="92">
        <f t="shared" si="16"/>
        <v>11446785.5</v>
      </c>
      <c r="AG57" s="92">
        <f t="shared" si="16"/>
        <v>95627374.799999982</v>
      </c>
      <c r="AH57" s="92">
        <f t="shared" si="16"/>
        <v>23215144085.699997</v>
      </c>
      <c r="AI57" s="92">
        <f t="shared" si="16"/>
        <v>-9653184.7000000011</v>
      </c>
      <c r="AJ57" s="92">
        <f t="shared" si="16"/>
        <v>418050.39999999997</v>
      </c>
      <c r="AK57" s="92">
        <f t="shared" si="16"/>
        <v>0</v>
      </c>
      <c r="AL57" s="92">
        <f t="shared" si="16"/>
        <v>-38633204.399999999</v>
      </c>
      <c r="AN57" s="88">
        <f>H57</f>
        <v>42559399179</v>
      </c>
      <c r="AO57" s="89">
        <f t="shared" si="2"/>
        <v>42559399178.700012</v>
      </c>
      <c r="AP57" s="89">
        <f t="shared" si="0"/>
        <v>0</v>
      </c>
      <c r="AR57" s="88">
        <v>42559399179</v>
      </c>
      <c r="AS57" s="89">
        <f t="shared" si="3"/>
        <v>0</v>
      </c>
    </row>
    <row r="58" spans="2:45" ht="13.5" customHeight="1">
      <c r="B58" s="86" t="s">
        <v>177</v>
      </c>
      <c r="C58" s="83"/>
      <c r="D58" s="83"/>
      <c r="E58" s="83"/>
      <c r="F58" s="84"/>
      <c r="G58" s="84"/>
      <c r="H58" s="87">
        <f>+'rugilaba pengelola'!F704</f>
        <v>1063984979</v>
      </c>
      <c r="I58" s="87">
        <f>+'rugilaba pengelola'!Q704-5193-12</f>
        <v>-1108962120.4950001</v>
      </c>
      <c r="J58" s="87">
        <f>+'rugilaba pengelola'!V704</f>
        <v>57450459.592499927</v>
      </c>
      <c r="K58" s="87">
        <f>+'rugilaba pengelola'!AA704</f>
        <v>64192512.792500019</v>
      </c>
      <c r="L58" s="87">
        <f>+'rugilaba pengelola'!AF704</f>
        <v>112463317.98750001</v>
      </c>
      <c r="M58" s="87">
        <f>+'rugilaba pengelola'!AK704</f>
        <v>545724805.0200001</v>
      </c>
      <c r="N58" s="87">
        <f>+'rugilaba pengelola'!AP704</f>
        <v>95109630.462500006</v>
      </c>
      <c r="O58" s="87">
        <f>+'rugilaba pengelola'!AU704</f>
        <v>50127812.542499997</v>
      </c>
      <c r="P58" s="87">
        <f>+'rugilaba pengelola'!AZ704</f>
        <v>-6236104.8425000012</v>
      </c>
      <c r="Q58" s="87">
        <f>+'rugilaba pengelola'!BE704</f>
        <v>27020012.022500005</v>
      </c>
      <c r="R58" s="87">
        <f>+'rugilaba pengelola'!BJ704</f>
        <v>152429405.73500004</v>
      </c>
      <c r="S58" s="87">
        <f>+'rugilaba pengelola'!BO704</f>
        <v>73765233.327500015</v>
      </c>
      <c r="T58" s="87">
        <f>+'rugilaba pengelola'!BT704</f>
        <v>-8457939.6274999976</v>
      </c>
      <c r="U58" s="87">
        <f>+'rugilaba pengelola'!BY704</f>
        <v>11372758.582500005</v>
      </c>
      <c r="V58" s="87">
        <f>+'rugilaba pengelola'!CD704</f>
        <v>56175452.505000025</v>
      </c>
      <c r="W58" s="87">
        <f>+'rugilaba pengelola'!CI704</f>
        <v>29436265.300000001</v>
      </c>
      <c r="X58" s="87">
        <f>+'rugilaba pengelola'!CN704</f>
        <v>75062037.559999987</v>
      </c>
      <c r="Y58" s="87">
        <f>+'rugilaba pengelola'!CS704</f>
        <v>10060757.725000001</v>
      </c>
      <c r="Z58" s="87">
        <f>+'rugilaba pengelola'!CX704</f>
        <v>26532769.367499996</v>
      </c>
      <c r="AA58" s="87">
        <f>+'rugilaba pengelola'!DC704</f>
        <v>55947945.17750001</v>
      </c>
      <c r="AB58" s="87">
        <f>+'rugilaba pengelola'!DH704</f>
        <v>27118.592499999999</v>
      </c>
      <c r="AC58" s="87">
        <f>+'rugilaba pengelola'!DM704</f>
        <v>14852560.2125</v>
      </c>
      <c r="AD58" s="87">
        <f>+'rugilaba pengelola'!DR704</f>
        <v>148026396.83500004</v>
      </c>
      <c r="AE58" s="87">
        <f>+'rugilaba pengelola'!DW704</f>
        <v>130.63499999999999</v>
      </c>
      <c r="AF58" s="87">
        <f>+'rugilaba pengelola'!EB704</f>
        <v>286169.63750000001</v>
      </c>
      <c r="AG58" s="87">
        <f>+'rugilaba pengelola'!EG704</f>
        <v>2390684.3700000006</v>
      </c>
      <c r="AH58" s="87">
        <f>+'rugilaba pengelola'!EL704</f>
        <v>580378602.14249992</v>
      </c>
      <c r="AI58" s="87">
        <f>+'rugilaba pengelola'!EQ704</f>
        <v>-241329.61749999999</v>
      </c>
      <c r="AJ58" s="87">
        <f>+'rugilaba pengelola'!EV704</f>
        <v>10451.260000000002</v>
      </c>
      <c r="AK58" s="87">
        <f>+'rugilaba pengelola'!FA704</f>
        <v>0</v>
      </c>
      <c r="AL58" s="87">
        <f>+'rugilaba pengelola'!FF704+5176</f>
        <v>-960815.7100000002</v>
      </c>
      <c r="AN58" s="88">
        <f t="shared" si="1"/>
        <v>1063984979</v>
      </c>
      <c r="AO58" s="89">
        <f t="shared" si="2"/>
        <v>1063984979.0924999</v>
      </c>
      <c r="AP58" s="89">
        <f t="shared" si="0"/>
        <v>0</v>
      </c>
      <c r="AR58" s="88">
        <v>1063984979</v>
      </c>
      <c r="AS58" s="89">
        <f t="shared" si="3"/>
        <v>0</v>
      </c>
    </row>
    <row r="59" spans="2:45" ht="13.5" customHeight="1">
      <c r="B59" s="82" t="s">
        <v>1463</v>
      </c>
      <c r="C59" s="83"/>
      <c r="D59" s="83"/>
      <c r="E59" s="83"/>
      <c r="F59" s="84"/>
      <c r="G59" s="84"/>
      <c r="H59" s="92">
        <f>+H57-H58</f>
        <v>41495414200</v>
      </c>
      <c r="I59" s="92">
        <f>+I57-I58</f>
        <v>-43249322109.304993</v>
      </c>
      <c r="J59" s="92">
        <f t="shared" ref="J59:AL59" si="17">+J57-J58</f>
        <v>2240567924.107501</v>
      </c>
      <c r="K59" s="92">
        <f t="shared" si="17"/>
        <v>2503507998.9074998</v>
      </c>
      <c r="L59" s="92">
        <f t="shared" si="17"/>
        <v>4386069401.5124998</v>
      </c>
      <c r="M59" s="92">
        <f t="shared" si="17"/>
        <v>21283267395.779999</v>
      </c>
      <c r="N59" s="92">
        <f t="shared" si="17"/>
        <v>3709275588.0374999</v>
      </c>
      <c r="O59" s="92">
        <f t="shared" si="17"/>
        <v>1954984689.1575</v>
      </c>
      <c r="P59" s="92">
        <f t="shared" si="17"/>
        <v>-243208087.85750017</v>
      </c>
      <c r="Q59" s="92">
        <f t="shared" si="17"/>
        <v>1053780468.8774998</v>
      </c>
      <c r="R59" s="92">
        <f t="shared" si="17"/>
        <v>5944746823.6650009</v>
      </c>
      <c r="S59" s="92">
        <f t="shared" si="17"/>
        <v>2876844099.7725005</v>
      </c>
      <c r="T59" s="92">
        <f t="shared" si="17"/>
        <v>-329859645.47249991</v>
      </c>
      <c r="U59" s="92">
        <f t="shared" si="17"/>
        <v>443537584.71750003</v>
      </c>
      <c r="V59" s="92">
        <f t="shared" si="17"/>
        <v>2190842647.6949997</v>
      </c>
      <c r="W59" s="92">
        <f t="shared" si="17"/>
        <v>1148014346.7</v>
      </c>
      <c r="X59" s="92">
        <f t="shared" si="17"/>
        <v>2927419464.8399997</v>
      </c>
      <c r="Y59" s="92">
        <f t="shared" si="17"/>
        <v>392369551.27499998</v>
      </c>
      <c r="Z59" s="92">
        <f t="shared" si="17"/>
        <v>1034778005.3325</v>
      </c>
      <c r="AA59" s="92">
        <f t="shared" si="17"/>
        <v>2181969861.9225006</v>
      </c>
      <c r="AB59" s="92">
        <f t="shared" si="17"/>
        <v>1057625.1074999999</v>
      </c>
      <c r="AC59" s="92">
        <f t="shared" si="17"/>
        <v>579249848.28750002</v>
      </c>
      <c r="AD59" s="92">
        <f t="shared" si="17"/>
        <v>5773029476.5650005</v>
      </c>
      <c r="AE59" s="92">
        <f t="shared" si="17"/>
        <v>5094.7649999999994</v>
      </c>
      <c r="AF59" s="92">
        <f t="shared" si="17"/>
        <v>11160615.862500001</v>
      </c>
      <c r="AG59" s="92">
        <f t="shared" si="17"/>
        <v>93236690.429999977</v>
      </c>
      <c r="AH59" s="92">
        <f t="shared" si="17"/>
        <v>22634765483.557495</v>
      </c>
      <c r="AI59" s="92">
        <f t="shared" si="17"/>
        <v>-9411855.0825000014</v>
      </c>
      <c r="AJ59" s="92">
        <f t="shared" si="17"/>
        <v>407599.13999999996</v>
      </c>
      <c r="AK59" s="92">
        <f t="shared" si="17"/>
        <v>0</v>
      </c>
      <c r="AL59" s="92">
        <f t="shared" si="17"/>
        <v>-37672388.689999998</v>
      </c>
      <c r="AN59" s="88">
        <f>H59</f>
        <v>41495414200</v>
      </c>
      <c r="AO59" s="89">
        <f>SUM(I59:AL59)</f>
        <v>41495414199.607506</v>
      </c>
      <c r="AP59" s="89">
        <f t="shared" si="0"/>
        <v>0</v>
      </c>
      <c r="AR59" s="88">
        <v>41495414200</v>
      </c>
      <c r="AS59" s="89">
        <f t="shared" si="3"/>
        <v>0</v>
      </c>
    </row>
    <row r="60" spans="2:45" ht="4.5" customHeight="1">
      <c r="B60" s="82"/>
      <c r="C60" s="83"/>
      <c r="D60" s="83"/>
      <c r="E60" s="83"/>
      <c r="F60" s="84"/>
      <c r="G60" s="8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N60" s="88">
        <f t="shared" si="1"/>
        <v>0</v>
      </c>
      <c r="AO60" s="89">
        <f t="shared" si="2"/>
        <v>0</v>
      </c>
      <c r="AP60" s="89">
        <f t="shared" si="0"/>
        <v>0</v>
      </c>
      <c r="AR60" s="88"/>
      <c r="AS60" s="89">
        <f t="shared" si="3"/>
        <v>0</v>
      </c>
    </row>
    <row r="61" spans="2:45" ht="13.5" customHeight="1">
      <c r="B61" s="86" t="s">
        <v>81714</v>
      </c>
      <c r="C61" s="83"/>
      <c r="D61" s="83"/>
      <c r="E61" s="83"/>
      <c r="F61" s="84"/>
      <c r="G61" s="84"/>
      <c r="H61" s="87">
        <f>+'rugilaba pengelola'!F708</f>
        <v>6455512000</v>
      </c>
      <c r="I61" s="87">
        <f>+'rugilaba pengelola'!Q708</f>
        <v>6455512000</v>
      </c>
      <c r="J61" s="87">
        <f>+'rugilaba pengelola'!V708</f>
        <v>0</v>
      </c>
      <c r="K61" s="87">
        <f>+'rugilaba pengelola'!AA708</f>
        <v>0</v>
      </c>
      <c r="L61" s="87">
        <f>+'rugilaba pengelola'!AF708</f>
        <v>0</v>
      </c>
      <c r="M61" s="87">
        <f>+'rugilaba pengelola'!AK708</f>
        <v>0</v>
      </c>
      <c r="N61" s="87">
        <f>+'rugilaba pengelola'!AP708</f>
        <v>0</v>
      </c>
      <c r="O61" s="87">
        <f>+'rugilaba pengelola'!AU708</f>
        <v>0</v>
      </c>
      <c r="P61" s="87">
        <f>+'rugilaba pengelola'!AZ708</f>
        <v>0</v>
      </c>
      <c r="Q61" s="87">
        <f>+'rugilaba pengelola'!BE708</f>
        <v>0</v>
      </c>
      <c r="R61" s="87">
        <f>+'rugilaba pengelola'!BJ708</f>
        <v>0</v>
      </c>
      <c r="S61" s="87">
        <f>+'rugilaba pengelola'!BO708</f>
        <v>0</v>
      </c>
      <c r="T61" s="87">
        <f>+'rugilaba pengelola'!BT708</f>
        <v>0</v>
      </c>
      <c r="U61" s="87">
        <f>+'rugilaba pengelola'!BY708</f>
        <v>0</v>
      </c>
      <c r="V61" s="87">
        <f>+'rugilaba pengelola'!CD708</f>
        <v>0</v>
      </c>
      <c r="W61" s="87">
        <f>+'rugilaba pengelola'!CI708</f>
        <v>0</v>
      </c>
      <c r="X61" s="87">
        <f>+'rugilaba pengelola'!CN708</f>
        <v>0</v>
      </c>
      <c r="Y61" s="87">
        <f>+'rugilaba pengelola'!CS708</f>
        <v>0</v>
      </c>
      <c r="Z61" s="87">
        <f>+'rugilaba pengelola'!CX708</f>
        <v>0</v>
      </c>
      <c r="AA61" s="87">
        <f>+'rugilaba pengelola'!DC708</f>
        <v>0</v>
      </c>
      <c r="AB61" s="87">
        <f>+'rugilaba pengelola'!DH708</f>
        <v>0</v>
      </c>
      <c r="AC61" s="87">
        <f>+'rugilaba pengelola'!DM708</f>
        <v>0</v>
      </c>
      <c r="AD61" s="87">
        <f>+'rugilaba pengelola'!DR708</f>
        <v>0</v>
      </c>
      <c r="AE61" s="87">
        <f>+'rugilaba pengelola'!DW708</f>
        <v>0</v>
      </c>
      <c r="AF61" s="87">
        <f>+'rugilaba pengelola'!EB708</f>
        <v>0</v>
      </c>
      <c r="AG61" s="87">
        <f>+'rugilaba pengelola'!EG708</f>
        <v>0</v>
      </c>
      <c r="AH61" s="87">
        <f>+'rugilaba pengelola'!EL708</f>
        <v>0</v>
      </c>
      <c r="AI61" s="87">
        <f>+'rugilaba pengelola'!EQ708</f>
        <v>0</v>
      </c>
      <c r="AJ61" s="87">
        <f>+'rugilaba pengelola'!EV708</f>
        <v>0</v>
      </c>
      <c r="AK61" s="87">
        <f>+'rugilaba pengelola'!FA708</f>
        <v>0</v>
      </c>
      <c r="AL61" s="87">
        <f>+'rugilaba pengelola'!FF708</f>
        <v>0</v>
      </c>
      <c r="AN61" s="88">
        <f t="shared" si="1"/>
        <v>6455512000</v>
      </c>
      <c r="AO61" s="89">
        <f t="shared" si="2"/>
        <v>6455512000</v>
      </c>
      <c r="AP61" s="89">
        <f t="shared" si="0"/>
        <v>0</v>
      </c>
      <c r="AR61" s="88">
        <v>6455512000</v>
      </c>
      <c r="AS61" s="89">
        <f t="shared" si="3"/>
        <v>0</v>
      </c>
    </row>
    <row r="62" spans="2:45" ht="4.5" customHeight="1">
      <c r="B62" s="86"/>
      <c r="C62" s="83"/>
      <c r="D62" s="83"/>
      <c r="E62" s="83"/>
      <c r="F62" s="84"/>
      <c r="G62" s="84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N62" s="88"/>
      <c r="AO62" s="89"/>
      <c r="AP62" s="89"/>
      <c r="AR62" s="88"/>
      <c r="AS62" s="89"/>
    </row>
    <row r="63" spans="2:45" ht="13.5" customHeight="1">
      <c r="B63" s="86" t="s">
        <v>81715</v>
      </c>
      <c r="C63" s="83"/>
      <c r="D63" s="83"/>
      <c r="E63" s="83"/>
      <c r="F63" s="84"/>
      <c r="G63" s="84"/>
      <c r="H63" s="87">
        <f>+'rugilaba pengelola'!F673</f>
        <v>0</v>
      </c>
      <c r="I63" s="87">
        <f>+'rugilaba pengelola'!Q673</f>
        <v>0</v>
      </c>
      <c r="J63" s="87">
        <f>+'rugilaba pengelola'!V673</f>
        <v>0</v>
      </c>
      <c r="K63" s="87">
        <f>+'rugilaba pengelola'!AA673</f>
        <v>0</v>
      </c>
      <c r="L63" s="87">
        <f>+'rugilaba pengelola'!AF673</f>
        <v>0</v>
      </c>
      <c r="M63" s="87">
        <f>+'rugilaba pengelola'!AK673</f>
        <v>0</v>
      </c>
      <c r="N63" s="87">
        <f>+'rugilaba pengelola'!AP673</f>
        <v>0</v>
      </c>
      <c r="O63" s="87">
        <f>+'rugilaba pengelola'!AU673</f>
        <v>0</v>
      </c>
      <c r="P63" s="87">
        <f>+'rugilaba pengelola'!AZ673</f>
        <v>0</v>
      </c>
      <c r="Q63" s="87">
        <f>+'rugilaba pengelola'!BE673</f>
        <v>0</v>
      </c>
      <c r="R63" s="87">
        <f>+'rugilaba pengelola'!BJ673</f>
        <v>0</v>
      </c>
      <c r="S63" s="87">
        <f>+'rugilaba pengelola'!BO673</f>
        <v>0</v>
      </c>
      <c r="T63" s="87">
        <f>+'rugilaba pengelola'!BT673</f>
        <v>0</v>
      </c>
      <c r="U63" s="87">
        <f>+'rugilaba pengelola'!BY673</f>
        <v>0</v>
      </c>
      <c r="V63" s="87">
        <f>+'rugilaba pengelola'!CD673</f>
        <v>0</v>
      </c>
      <c r="W63" s="87">
        <f>+'rugilaba pengelola'!CI673</f>
        <v>0</v>
      </c>
      <c r="X63" s="87">
        <f>+'rugilaba pengelola'!CN673</f>
        <v>0</v>
      </c>
      <c r="Y63" s="87">
        <f>+'rugilaba pengelola'!CS673</f>
        <v>0</v>
      </c>
      <c r="Z63" s="87">
        <f>+'rugilaba pengelola'!CX673</f>
        <v>0</v>
      </c>
      <c r="AA63" s="87">
        <f>+'rugilaba pengelola'!DC673</f>
        <v>0</v>
      </c>
      <c r="AB63" s="87">
        <f>+'rugilaba pengelola'!DH673</f>
        <v>0</v>
      </c>
      <c r="AC63" s="87">
        <f>+'rugilaba pengelola'!DM673</f>
        <v>0</v>
      </c>
      <c r="AD63" s="87">
        <f>+'rugilaba pengelola'!DR673</f>
        <v>0</v>
      </c>
      <c r="AE63" s="87">
        <f>+'rugilaba pengelola'!DW673</f>
        <v>0</v>
      </c>
      <c r="AF63" s="87">
        <f>+'rugilaba pengelola'!EB673</f>
        <v>0</v>
      </c>
      <c r="AG63" s="87">
        <f>+'rugilaba pengelola'!EG673</f>
        <v>0</v>
      </c>
      <c r="AH63" s="87">
        <f>+'rugilaba pengelola'!EL673</f>
        <v>0</v>
      </c>
      <c r="AI63" s="87">
        <f>+'rugilaba pengelola'!EQ673</f>
        <v>0</v>
      </c>
      <c r="AJ63" s="87">
        <f>+'rugilaba pengelola'!EV673</f>
        <v>0</v>
      </c>
      <c r="AK63" s="87">
        <f>+'rugilaba pengelola'!FA673</f>
        <v>0</v>
      </c>
      <c r="AL63" s="87">
        <f>+'rugilaba pengelola'!FF673</f>
        <v>0</v>
      </c>
      <c r="AN63" s="88">
        <f>H64</f>
        <v>0</v>
      </c>
      <c r="AO63" s="89">
        <f>SUM(I64:AL64)</f>
        <v>0</v>
      </c>
      <c r="AP63" s="89">
        <f t="shared" si="0"/>
        <v>0</v>
      </c>
      <c r="AR63" s="88">
        <v>0</v>
      </c>
      <c r="AS63" s="89">
        <f t="shared" si="3"/>
        <v>0</v>
      </c>
    </row>
    <row r="64" spans="2:45" ht="7.5" customHeight="1">
      <c r="B64" s="86"/>
      <c r="C64" s="83"/>
      <c r="D64" s="83"/>
      <c r="E64" s="83"/>
      <c r="F64" s="84"/>
      <c r="G64" s="84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R64" s="88"/>
      <c r="AS64" s="89">
        <f t="shared" si="3"/>
        <v>0</v>
      </c>
    </row>
    <row r="65" spans="2:45" ht="24" customHeight="1">
      <c r="B65" s="147" t="s">
        <v>1464</v>
      </c>
      <c r="C65" s="148"/>
      <c r="D65" s="148"/>
      <c r="E65" s="148"/>
      <c r="F65" s="149"/>
      <c r="G65" s="108"/>
      <c r="H65" s="92">
        <f t="shared" ref="H65:AL65" si="18">+H59-H61-H63</f>
        <v>35039902200</v>
      </c>
      <c r="I65" s="92">
        <f t="shared" si="18"/>
        <v>-49704834109.304993</v>
      </c>
      <c r="J65" s="92">
        <f t="shared" si="18"/>
        <v>2240567924.107501</v>
      </c>
      <c r="K65" s="92">
        <f t="shared" si="18"/>
        <v>2503507998.9074998</v>
      </c>
      <c r="L65" s="92">
        <f t="shared" si="18"/>
        <v>4386069401.5124998</v>
      </c>
      <c r="M65" s="92">
        <f t="shared" si="18"/>
        <v>21283267395.779999</v>
      </c>
      <c r="N65" s="92">
        <f t="shared" si="18"/>
        <v>3709275588.0374999</v>
      </c>
      <c r="O65" s="92">
        <f t="shared" si="18"/>
        <v>1954984689.1575</v>
      </c>
      <c r="P65" s="92">
        <f t="shared" si="18"/>
        <v>-243208087.85750017</v>
      </c>
      <c r="Q65" s="92">
        <f t="shared" si="18"/>
        <v>1053780468.8774998</v>
      </c>
      <c r="R65" s="92">
        <f t="shared" si="18"/>
        <v>5944746823.6650009</v>
      </c>
      <c r="S65" s="92">
        <f t="shared" si="18"/>
        <v>2876844099.7725005</v>
      </c>
      <c r="T65" s="92">
        <f t="shared" si="18"/>
        <v>-329859645.47249991</v>
      </c>
      <c r="U65" s="92">
        <f t="shared" si="18"/>
        <v>443537584.71750003</v>
      </c>
      <c r="V65" s="92">
        <f t="shared" si="18"/>
        <v>2190842647.6949997</v>
      </c>
      <c r="W65" s="92">
        <f t="shared" si="18"/>
        <v>1148014346.7</v>
      </c>
      <c r="X65" s="92">
        <f t="shared" si="18"/>
        <v>2927419464.8399997</v>
      </c>
      <c r="Y65" s="92">
        <f t="shared" si="18"/>
        <v>392369551.27499998</v>
      </c>
      <c r="Z65" s="92">
        <f t="shared" si="18"/>
        <v>1034778005.3325</v>
      </c>
      <c r="AA65" s="92">
        <f t="shared" si="18"/>
        <v>2181969861.9225006</v>
      </c>
      <c r="AB65" s="92">
        <f t="shared" si="18"/>
        <v>1057625.1074999999</v>
      </c>
      <c r="AC65" s="92">
        <f t="shared" si="18"/>
        <v>579249848.28750002</v>
      </c>
      <c r="AD65" s="92">
        <f t="shared" si="18"/>
        <v>5773029476.5650005</v>
      </c>
      <c r="AE65" s="92">
        <f t="shared" si="18"/>
        <v>5094.7649999999994</v>
      </c>
      <c r="AF65" s="92">
        <f t="shared" si="18"/>
        <v>11160615.862500001</v>
      </c>
      <c r="AG65" s="92">
        <f t="shared" si="18"/>
        <v>93236690.429999977</v>
      </c>
      <c r="AH65" s="92">
        <f t="shared" si="18"/>
        <v>22634765483.557495</v>
      </c>
      <c r="AI65" s="92">
        <f t="shared" si="18"/>
        <v>-9411855.0825000014</v>
      </c>
      <c r="AJ65" s="92">
        <f t="shared" si="18"/>
        <v>407599.13999999996</v>
      </c>
      <c r="AK65" s="92">
        <f t="shared" si="18"/>
        <v>0</v>
      </c>
      <c r="AL65" s="92">
        <f t="shared" si="18"/>
        <v>-37672388.689999998</v>
      </c>
      <c r="AN65" s="88">
        <f>H65</f>
        <v>35039902200</v>
      </c>
      <c r="AO65" s="89">
        <f>SUM(I65:AL65)</f>
        <v>35039902199.607498</v>
      </c>
      <c r="AP65" s="89">
        <f>ROUND(AN65-AO65,0)</f>
        <v>0</v>
      </c>
      <c r="AR65" s="118">
        <v>35039902200</v>
      </c>
      <c r="AS65" s="89">
        <f>AR65-H65</f>
        <v>0</v>
      </c>
    </row>
    <row r="66" spans="2:45" ht="18" customHeight="1">
      <c r="B66" s="100"/>
      <c r="C66" s="100"/>
      <c r="D66" s="100"/>
      <c r="E66" s="100"/>
      <c r="F66" s="100"/>
      <c r="G66" s="100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</row>
    <row r="67" spans="2:45"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118"/>
      <c r="AI67" s="118"/>
      <c r="AJ67" s="118"/>
      <c r="AK67" s="118"/>
      <c r="AL67" s="118"/>
    </row>
    <row r="68" spans="2:45">
      <c r="H68" s="115"/>
      <c r="I68" s="115"/>
      <c r="J68" s="115"/>
      <c r="K68" s="115"/>
      <c r="L68" s="115"/>
      <c r="M68" s="115"/>
      <c r="N68" s="115"/>
      <c r="O68" s="115"/>
      <c r="P68" s="115"/>
      <c r="Q68" s="115"/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</row>
    <row r="69" spans="2:45"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</row>
    <row r="70" spans="2:45"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9" t="s">
        <v>1529</v>
      </c>
      <c r="AD70" s="150" t="s">
        <v>41830</v>
      </c>
      <c r="AE70" s="150"/>
      <c r="AF70" s="150"/>
      <c r="AG70" s="150"/>
      <c r="AH70" s="150"/>
      <c r="AI70" s="150" t="s">
        <v>41831</v>
      </c>
      <c r="AJ70" s="150"/>
      <c r="AK70" s="150"/>
      <c r="AL70" s="150"/>
      <c r="AM70" s="150"/>
      <c r="AN70" s="101"/>
      <c r="AO70" s="101"/>
      <c r="AP70" s="101"/>
    </row>
    <row r="71" spans="2:45">
      <c r="H71" s="103"/>
      <c r="AC71" s="110"/>
      <c r="AD71" s="111"/>
      <c r="AE71" s="111"/>
      <c r="AF71" s="111"/>
      <c r="AG71" s="111"/>
      <c r="AH71" s="111"/>
      <c r="AI71" s="111"/>
      <c r="AJ71" s="111"/>
      <c r="AK71" s="101"/>
      <c r="AN71" s="101"/>
      <c r="AO71" s="101"/>
      <c r="AP71" s="101"/>
    </row>
    <row r="72" spans="2:45">
      <c r="H72" s="103">
        <f>H65-H70</f>
        <v>35039902200</v>
      </c>
      <c r="AC72" s="110"/>
      <c r="AD72" s="111"/>
      <c r="AE72" s="111"/>
      <c r="AF72" s="111"/>
      <c r="AG72" s="111"/>
      <c r="AH72" s="111"/>
      <c r="AI72" s="111"/>
      <c r="AJ72" s="111"/>
      <c r="AK72" s="101"/>
      <c r="AN72" s="101"/>
      <c r="AO72" s="101"/>
      <c r="AP72" s="101"/>
    </row>
    <row r="73" spans="2:45">
      <c r="H73" s="102"/>
      <c r="AC73" s="110"/>
      <c r="AD73" s="111"/>
      <c r="AE73" s="111"/>
      <c r="AF73" s="111"/>
      <c r="AG73" s="111"/>
      <c r="AH73" s="111"/>
      <c r="AI73" s="111"/>
      <c r="AJ73" s="111"/>
      <c r="AK73" s="101"/>
      <c r="AN73" s="101"/>
      <c r="AO73" s="101"/>
      <c r="AP73" s="101"/>
    </row>
    <row r="74" spans="2:45">
      <c r="H74" s="103"/>
      <c r="AC74" s="109" t="s">
        <v>82586</v>
      </c>
      <c r="AD74" s="150" t="s">
        <v>1528</v>
      </c>
      <c r="AE74" s="150"/>
      <c r="AF74" s="150"/>
      <c r="AG74" s="150"/>
      <c r="AH74" s="150"/>
      <c r="AI74" s="150" t="s">
        <v>82584</v>
      </c>
      <c r="AJ74" s="150"/>
      <c r="AK74" s="150"/>
      <c r="AL74" s="150"/>
      <c r="AM74" s="150"/>
      <c r="AN74" s="101"/>
      <c r="AO74" s="101"/>
      <c r="AP74" s="101"/>
    </row>
    <row r="75" spans="2:45">
      <c r="AC75" s="109" t="s">
        <v>41834</v>
      </c>
      <c r="AD75" s="150" t="s">
        <v>41832</v>
      </c>
      <c r="AE75" s="150"/>
      <c r="AF75" s="150"/>
      <c r="AG75" s="150"/>
      <c r="AH75" s="150"/>
      <c r="AI75" s="150" t="s">
        <v>82585</v>
      </c>
      <c r="AJ75" s="150"/>
      <c r="AK75" s="150"/>
      <c r="AL75" s="150"/>
      <c r="AM75" s="150"/>
      <c r="AN75" s="101"/>
      <c r="AO75" s="101"/>
      <c r="AP75" s="101"/>
    </row>
    <row r="77" spans="2:45">
      <c r="H77" s="102">
        <f>SUM(I65:AL65)</f>
        <v>35039902199.607498</v>
      </c>
      <c r="I77" s="79" t="s">
        <v>81707</v>
      </c>
    </row>
    <row r="78" spans="2:45">
      <c r="H78" s="102">
        <v>35039902200</v>
      </c>
      <c r="I78" s="79" t="s">
        <v>81706</v>
      </c>
    </row>
    <row r="79" spans="2:45" ht="14.4" thickBot="1"/>
    <row r="80" spans="2:45" ht="14.4" thickBot="1">
      <c r="H80" s="117">
        <f>ROUND(H65-H77,0)</f>
        <v>0</v>
      </c>
    </row>
    <row r="81" spans="8:9" ht="14.4" thickBot="1">
      <c r="H81" s="116">
        <f>H78-H65</f>
        <v>0</v>
      </c>
      <c r="I81" s="79" t="s">
        <v>41833</v>
      </c>
    </row>
    <row r="239" spans="5:5" ht="14.4" thickBot="1">
      <c r="E239" s="104"/>
    </row>
    <row r="246" spans="5:5">
      <c r="E246" s="80"/>
    </row>
    <row r="247" spans="5:5">
      <c r="E247" s="80"/>
    </row>
    <row r="248" spans="5:5">
      <c r="E248" s="80"/>
    </row>
    <row r="249" spans="5:5">
      <c r="E249" s="80"/>
    </row>
    <row r="250" spans="5:5">
      <c r="E250" s="80"/>
    </row>
    <row r="251" spans="5:5">
      <c r="E251" s="80"/>
    </row>
    <row r="252" spans="5:5">
      <c r="E252" s="80"/>
    </row>
    <row r="253" spans="5:5">
      <c r="E253" s="80"/>
    </row>
    <row r="254" spans="5:5">
      <c r="E254" s="80"/>
    </row>
    <row r="255" spans="5:5">
      <c r="E255" s="80"/>
    </row>
    <row r="256" spans="5:5">
      <c r="E256" s="80"/>
    </row>
    <row r="257" spans="5:5">
      <c r="E257" s="80"/>
    </row>
    <row r="258" spans="5:5">
      <c r="E258" s="80"/>
    </row>
    <row r="259" spans="5:5">
      <c r="E259" s="80"/>
    </row>
    <row r="260" spans="5:5">
      <c r="E260" s="80"/>
    </row>
    <row r="261" spans="5:5">
      <c r="E261" s="80"/>
    </row>
    <row r="262" spans="5:5">
      <c r="E262" s="80"/>
    </row>
    <row r="263" spans="5:5">
      <c r="E263" s="80"/>
    </row>
    <row r="264" spans="5:5">
      <c r="E264" s="80"/>
    </row>
    <row r="265" spans="5:5">
      <c r="E265" s="80"/>
    </row>
    <row r="266" spans="5:5">
      <c r="E266" s="80"/>
    </row>
    <row r="267" spans="5:5">
      <c r="E267" s="80"/>
    </row>
    <row r="268" spans="5:5">
      <c r="E268" s="80"/>
    </row>
    <row r="269" spans="5:5">
      <c r="E269" s="80"/>
    </row>
    <row r="270" spans="5:5">
      <c r="E270" s="80"/>
    </row>
    <row r="271" spans="5:5">
      <c r="E271" s="80"/>
    </row>
    <row r="272" spans="5:5">
      <c r="E272" s="80"/>
    </row>
    <row r="273" spans="5:5">
      <c r="E273" s="80"/>
    </row>
    <row r="274" spans="5:5">
      <c r="E274" s="80"/>
    </row>
    <row r="275" spans="5:5">
      <c r="E275" s="80"/>
    </row>
    <row r="276" spans="5:5">
      <c r="E276" s="80"/>
    </row>
    <row r="277" spans="5:5">
      <c r="E277" s="80"/>
    </row>
    <row r="278" spans="5:5">
      <c r="E278" s="80"/>
    </row>
    <row r="279" spans="5:5">
      <c r="E279" s="80"/>
    </row>
    <row r="280" spans="5:5">
      <c r="E280" s="80"/>
    </row>
    <row r="281" spans="5:5">
      <c r="E281" s="80"/>
    </row>
    <row r="287" spans="5:5">
      <c r="E287" s="80"/>
    </row>
    <row r="288" spans="5:5">
      <c r="E288" s="80"/>
    </row>
    <row r="289" spans="5:5">
      <c r="E289" s="80"/>
    </row>
    <row r="290" spans="5:5">
      <c r="E290" s="80"/>
    </row>
    <row r="291" spans="5:5">
      <c r="E291" s="80"/>
    </row>
    <row r="292" spans="5:5">
      <c r="E292" s="80"/>
    </row>
    <row r="293" spans="5:5">
      <c r="E293" s="80"/>
    </row>
    <row r="294" spans="5:5">
      <c r="E294" s="80"/>
    </row>
    <row r="295" spans="5:5">
      <c r="E295" s="80"/>
    </row>
    <row r="296" spans="5:5">
      <c r="E296" s="80"/>
    </row>
    <row r="297" spans="5:5">
      <c r="E297" s="80"/>
    </row>
    <row r="298" spans="5:5">
      <c r="E298" s="80"/>
    </row>
    <row r="299" spans="5:5">
      <c r="E299" s="80"/>
    </row>
    <row r="300" spans="5:5">
      <c r="E300" s="80"/>
    </row>
    <row r="301" spans="5:5">
      <c r="E301" s="80"/>
    </row>
    <row r="302" spans="5:5">
      <c r="E302" s="80"/>
    </row>
    <row r="303" spans="5:5">
      <c r="E303" s="80"/>
    </row>
    <row r="304" spans="5:5">
      <c r="E304" s="80"/>
    </row>
    <row r="305" spans="5:5">
      <c r="E305" s="80"/>
    </row>
    <row r="306" spans="5:5">
      <c r="E306" s="80"/>
    </row>
    <row r="307" spans="5:5">
      <c r="E307" s="80"/>
    </row>
    <row r="308" spans="5:5">
      <c r="E308" s="80"/>
    </row>
    <row r="309" spans="5:5">
      <c r="E309" s="80"/>
    </row>
    <row r="310" spans="5:5">
      <c r="E310" s="80"/>
    </row>
    <row r="311" spans="5:5">
      <c r="E311" s="80"/>
    </row>
    <row r="312" spans="5:5">
      <c r="E312" s="80"/>
    </row>
    <row r="313" spans="5:5">
      <c r="E313" s="80"/>
    </row>
    <row r="314" spans="5:5">
      <c r="E314" s="80"/>
    </row>
    <row r="315" spans="5:5">
      <c r="E315" s="80"/>
    </row>
    <row r="316" spans="5:5">
      <c r="E316" s="80"/>
    </row>
    <row r="317" spans="5:5">
      <c r="E317" s="80"/>
    </row>
    <row r="318" spans="5:5">
      <c r="E318" s="80"/>
    </row>
    <row r="319" spans="5:5">
      <c r="E319" s="80"/>
    </row>
    <row r="320" spans="5:5">
      <c r="E320" s="80"/>
    </row>
    <row r="321" spans="5:5">
      <c r="E321" s="80"/>
    </row>
    <row r="322" spans="5:5">
      <c r="E322" s="80"/>
    </row>
    <row r="323" spans="5:5">
      <c r="E323" s="80"/>
    </row>
    <row r="324" spans="5:5">
      <c r="E324" s="80"/>
    </row>
    <row r="325" spans="5:5">
      <c r="E325" s="80"/>
    </row>
    <row r="326" spans="5:5">
      <c r="E326" s="80"/>
    </row>
    <row r="327" spans="5:5">
      <c r="E327" s="80"/>
    </row>
    <row r="328" spans="5:5">
      <c r="E328" s="80"/>
    </row>
    <row r="329" spans="5:5">
      <c r="E329" s="80"/>
    </row>
    <row r="330" spans="5:5">
      <c r="E330" s="80"/>
    </row>
    <row r="331" spans="5:5">
      <c r="E331" s="80"/>
    </row>
    <row r="332" spans="5:5">
      <c r="E332" s="80"/>
    </row>
    <row r="333" spans="5:5">
      <c r="E333" s="80"/>
    </row>
    <row r="334" spans="5:5">
      <c r="E334" s="80"/>
    </row>
    <row r="335" spans="5:5">
      <c r="E335" s="80"/>
    </row>
    <row r="336" spans="5:5">
      <c r="E336" s="80"/>
    </row>
    <row r="337" spans="5:5">
      <c r="E337" s="80"/>
    </row>
    <row r="338" spans="5:5">
      <c r="E338" s="80"/>
    </row>
    <row r="339" spans="5:5">
      <c r="E339" s="80"/>
    </row>
    <row r="340" spans="5:5">
      <c r="E340" s="80"/>
    </row>
    <row r="341" spans="5:5">
      <c r="E341" s="80"/>
    </row>
    <row r="342" spans="5:5">
      <c r="E342" s="80"/>
    </row>
    <row r="343" spans="5:5">
      <c r="E343" s="80"/>
    </row>
    <row r="344" spans="5:5">
      <c r="E344" s="80"/>
    </row>
    <row r="345" spans="5:5">
      <c r="E345" s="80"/>
    </row>
    <row r="346" spans="5:5">
      <c r="E346" s="80"/>
    </row>
    <row r="347" spans="5:5">
      <c r="E347" s="80"/>
    </row>
    <row r="348" spans="5:5">
      <c r="E348" s="80"/>
    </row>
    <row r="349" spans="5:5">
      <c r="E349" s="80"/>
    </row>
    <row r="350" spans="5:5">
      <c r="E350" s="80"/>
    </row>
    <row r="351" spans="5:5">
      <c r="E351" s="80"/>
    </row>
    <row r="352" spans="5:5">
      <c r="E352" s="80"/>
    </row>
    <row r="353" spans="5:5">
      <c r="E353" s="80"/>
    </row>
    <row r="354" spans="5:5">
      <c r="E354" s="80"/>
    </row>
    <row r="355" spans="5:5">
      <c r="E355" s="80"/>
    </row>
    <row r="356" spans="5:5">
      <c r="E356" s="80"/>
    </row>
    <row r="357" spans="5:5">
      <c r="E357" s="80"/>
    </row>
    <row r="358" spans="5:5">
      <c r="E358" s="80"/>
    </row>
    <row r="359" spans="5:5">
      <c r="E359" s="80"/>
    </row>
    <row r="360" spans="5:5">
      <c r="E360" s="80"/>
    </row>
    <row r="361" spans="5:5">
      <c r="E361" s="80"/>
    </row>
    <row r="362" spans="5:5">
      <c r="E362" s="80"/>
    </row>
    <row r="363" spans="5:5">
      <c r="E363" s="80"/>
    </row>
    <row r="364" spans="5:5">
      <c r="E364" s="80"/>
    </row>
    <row r="365" spans="5:5">
      <c r="E365" s="80"/>
    </row>
    <row r="366" spans="5:5">
      <c r="E366" s="80"/>
    </row>
    <row r="367" spans="5:5">
      <c r="E367" s="80"/>
    </row>
    <row r="368" spans="5:5">
      <c r="E368" s="80"/>
    </row>
    <row r="369" spans="5:5">
      <c r="E369" s="80"/>
    </row>
    <row r="370" spans="5:5">
      <c r="E370" s="80"/>
    </row>
    <row r="371" spans="5:5">
      <c r="E371" s="80"/>
    </row>
    <row r="372" spans="5:5">
      <c r="E372" s="80"/>
    </row>
    <row r="373" spans="5:5">
      <c r="E373" s="80"/>
    </row>
    <row r="374" spans="5:5">
      <c r="E374" s="80"/>
    </row>
    <row r="375" spans="5:5">
      <c r="E375" s="80"/>
    </row>
    <row r="376" spans="5:5">
      <c r="E376" s="80"/>
    </row>
    <row r="377" spans="5:5">
      <c r="E377" s="80"/>
    </row>
    <row r="378" spans="5:5">
      <c r="E378" s="80"/>
    </row>
    <row r="379" spans="5:5">
      <c r="E379" s="80"/>
    </row>
    <row r="380" spans="5:5">
      <c r="E380" s="80"/>
    </row>
    <row r="381" spans="5:5">
      <c r="E381" s="80"/>
    </row>
    <row r="382" spans="5:5">
      <c r="E382" s="80"/>
    </row>
    <row r="383" spans="5:5">
      <c r="E383" s="80"/>
    </row>
    <row r="384" spans="5:5">
      <c r="E384" s="80"/>
    </row>
    <row r="385" spans="5:5">
      <c r="E385" s="80"/>
    </row>
    <row r="386" spans="5:5">
      <c r="E386" s="80"/>
    </row>
    <row r="387" spans="5:5">
      <c r="E387" s="80"/>
    </row>
    <row r="388" spans="5:5">
      <c r="E388" s="80"/>
    </row>
    <row r="389" spans="5:5">
      <c r="E389" s="80"/>
    </row>
    <row r="390" spans="5:5">
      <c r="E390" s="80"/>
    </row>
    <row r="391" spans="5:5">
      <c r="E391" s="80"/>
    </row>
    <row r="392" spans="5:5">
      <c r="E392" s="80"/>
    </row>
    <row r="393" spans="5:5">
      <c r="E393" s="80"/>
    </row>
    <row r="394" spans="5:5">
      <c r="E394" s="80"/>
    </row>
    <row r="395" spans="5:5">
      <c r="E395" s="80"/>
    </row>
    <row r="396" spans="5:5">
      <c r="E396" s="80"/>
    </row>
    <row r="397" spans="5:5">
      <c r="E397" s="80"/>
    </row>
    <row r="398" spans="5:5">
      <c r="E398" s="80"/>
    </row>
    <row r="399" spans="5:5">
      <c r="E399" s="80"/>
    </row>
    <row r="400" spans="5:5">
      <c r="E400" s="80"/>
    </row>
    <row r="401" spans="5:5">
      <c r="E401" s="80"/>
    </row>
    <row r="402" spans="5:5">
      <c r="E402" s="80"/>
    </row>
    <row r="403" spans="5:5">
      <c r="E403" s="80"/>
    </row>
    <row r="404" spans="5:5">
      <c r="E404" s="80"/>
    </row>
    <row r="405" spans="5:5">
      <c r="E405" s="80"/>
    </row>
    <row r="406" spans="5:5">
      <c r="E406" s="80"/>
    </row>
    <row r="407" spans="5:5">
      <c r="E407" s="80"/>
    </row>
    <row r="408" spans="5:5">
      <c r="E408" s="80"/>
    </row>
    <row r="409" spans="5:5">
      <c r="E409" s="80"/>
    </row>
    <row r="410" spans="5:5">
      <c r="E410" s="80"/>
    </row>
    <row r="411" spans="5:5">
      <c r="E411" s="80"/>
    </row>
    <row r="412" spans="5:5">
      <c r="E412" s="80"/>
    </row>
    <row r="413" spans="5:5">
      <c r="E413" s="80"/>
    </row>
    <row r="414" spans="5:5">
      <c r="E414" s="80"/>
    </row>
    <row r="415" spans="5:5">
      <c r="E415" s="80"/>
    </row>
    <row r="416" spans="5:5">
      <c r="E416" s="80"/>
    </row>
    <row r="417" spans="5:5">
      <c r="E417" s="80"/>
    </row>
    <row r="418" spans="5:5">
      <c r="E418" s="80"/>
    </row>
    <row r="419" spans="5:5">
      <c r="E419" s="80"/>
    </row>
    <row r="420" spans="5:5">
      <c r="E420" s="80"/>
    </row>
    <row r="421" spans="5:5">
      <c r="E421" s="80"/>
    </row>
    <row r="422" spans="5:5">
      <c r="E422" s="80"/>
    </row>
    <row r="423" spans="5:5">
      <c r="E423" s="80"/>
    </row>
    <row r="424" spans="5:5">
      <c r="E424" s="80"/>
    </row>
    <row r="425" spans="5:5">
      <c r="E425" s="80"/>
    </row>
    <row r="426" spans="5:5">
      <c r="E426" s="80"/>
    </row>
    <row r="427" spans="5:5">
      <c r="E427" s="80"/>
    </row>
    <row r="428" spans="5:5">
      <c r="E428" s="80"/>
    </row>
    <row r="429" spans="5:5">
      <c r="E429" s="80"/>
    </row>
    <row r="430" spans="5:5">
      <c r="E430" s="80"/>
    </row>
    <row r="431" spans="5:5">
      <c r="E431" s="80"/>
    </row>
    <row r="432" spans="5:5">
      <c r="E432" s="80"/>
    </row>
    <row r="433" spans="5:5">
      <c r="E433" s="80"/>
    </row>
    <row r="434" spans="5:5">
      <c r="E434" s="80"/>
    </row>
    <row r="435" spans="5:5">
      <c r="E435" s="80"/>
    </row>
    <row r="436" spans="5:5">
      <c r="E436" s="80"/>
    </row>
    <row r="437" spans="5:5">
      <c r="E437" s="80"/>
    </row>
    <row r="438" spans="5:5">
      <c r="E438" s="80"/>
    </row>
    <row r="439" spans="5:5">
      <c r="E439" s="80"/>
    </row>
    <row r="440" spans="5:5">
      <c r="E440" s="80"/>
    </row>
    <row r="441" spans="5:5">
      <c r="E441" s="80"/>
    </row>
    <row r="442" spans="5:5">
      <c r="E442" s="80"/>
    </row>
    <row r="443" spans="5:5">
      <c r="E443" s="80"/>
    </row>
    <row r="444" spans="5:5">
      <c r="E444" s="80"/>
    </row>
    <row r="445" spans="5:5">
      <c r="E445" s="80"/>
    </row>
    <row r="446" spans="5:5">
      <c r="E446" s="80"/>
    </row>
    <row r="447" spans="5:5">
      <c r="E447" s="80"/>
    </row>
    <row r="448" spans="5:5">
      <c r="E448" s="80"/>
    </row>
    <row r="449" spans="5:5">
      <c r="E449" s="80"/>
    </row>
    <row r="450" spans="5:5">
      <c r="E450" s="80"/>
    </row>
    <row r="451" spans="5:5">
      <c r="E451" s="80"/>
    </row>
    <row r="452" spans="5:5">
      <c r="E452" s="80"/>
    </row>
    <row r="453" spans="5:5">
      <c r="E453" s="80"/>
    </row>
    <row r="454" spans="5:5">
      <c r="E454" s="80"/>
    </row>
    <row r="455" spans="5:5">
      <c r="E455" s="80"/>
    </row>
    <row r="456" spans="5:5">
      <c r="E456" s="80"/>
    </row>
    <row r="457" spans="5:5">
      <c r="E457" s="80"/>
    </row>
    <row r="458" spans="5:5">
      <c r="E458" s="80"/>
    </row>
    <row r="467" spans="5:5">
      <c r="E467" s="80"/>
    </row>
    <row r="468" spans="5:5">
      <c r="E468" s="80"/>
    </row>
    <row r="469" spans="5:5">
      <c r="E469" s="80"/>
    </row>
    <row r="470" spans="5:5">
      <c r="E470" s="80"/>
    </row>
    <row r="471" spans="5:5">
      <c r="E471" s="80"/>
    </row>
    <row r="472" spans="5:5">
      <c r="E472" s="80"/>
    </row>
    <row r="473" spans="5:5">
      <c r="E473" s="80"/>
    </row>
    <row r="474" spans="5:5">
      <c r="E474" s="80"/>
    </row>
    <row r="475" spans="5:5">
      <c r="E475" s="80"/>
    </row>
    <row r="476" spans="5:5">
      <c r="E476" s="80"/>
    </row>
    <row r="477" spans="5:5">
      <c r="E477" s="80"/>
    </row>
    <row r="478" spans="5:5">
      <c r="E478" s="80"/>
    </row>
    <row r="479" spans="5:5">
      <c r="E479" s="80"/>
    </row>
    <row r="480" spans="5:5">
      <c r="E480" s="80"/>
    </row>
    <row r="481" spans="5:5">
      <c r="E481" s="80"/>
    </row>
    <row r="482" spans="5:5">
      <c r="E482" s="80"/>
    </row>
    <row r="483" spans="5:5">
      <c r="E483" s="80"/>
    </row>
    <row r="484" spans="5:5">
      <c r="E484" s="80"/>
    </row>
    <row r="485" spans="5:5">
      <c r="E485" s="80"/>
    </row>
    <row r="486" spans="5:5">
      <c r="E486" s="80"/>
    </row>
    <row r="487" spans="5:5">
      <c r="E487" s="80"/>
    </row>
    <row r="488" spans="5:5">
      <c r="E488" s="80"/>
    </row>
    <row r="489" spans="5:5">
      <c r="E489" s="80"/>
    </row>
    <row r="490" spans="5:5">
      <c r="E490" s="80"/>
    </row>
    <row r="491" spans="5:5">
      <c r="E491" s="80"/>
    </row>
    <row r="492" spans="5:5">
      <c r="E492" s="80"/>
    </row>
    <row r="493" spans="5:5">
      <c r="E493" s="80"/>
    </row>
    <row r="494" spans="5:5">
      <c r="E494" s="80"/>
    </row>
    <row r="495" spans="5:5">
      <c r="E495" s="80"/>
    </row>
    <row r="496" spans="5:5">
      <c r="E496" s="80"/>
    </row>
    <row r="497" spans="5:5">
      <c r="E497" s="80"/>
    </row>
    <row r="498" spans="5:5">
      <c r="E498" s="80"/>
    </row>
    <row r="499" spans="5:5">
      <c r="E499" s="80"/>
    </row>
    <row r="500" spans="5:5">
      <c r="E500" s="80"/>
    </row>
    <row r="501" spans="5:5">
      <c r="E501" s="80"/>
    </row>
    <row r="502" spans="5:5">
      <c r="E502" s="80"/>
    </row>
    <row r="503" spans="5:5">
      <c r="E503" s="80"/>
    </row>
    <row r="504" spans="5:5">
      <c r="E504" s="80"/>
    </row>
    <row r="505" spans="5:5">
      <c r="E505" s="80"/>
    </row>
    <row r="506" spans="5:5">
      <c r="E506" s="80"/>
    </row>
    <row r="507" spans="5:5">
      <c r="E507" s="80"/>
    </row>
    <row r="508" spans="5:5">
      <c r="E508" s="80"/>
    </row>
    <row r="509" spans="5:5">
      <c r="E509" s="80"/>
    </row>
    <row r="510" spans="5:5">
      <c r="E510" s="80"/>
    </row>
    <row r="511" spans="5:5">
      <c r="E511" s="80"/>
    </row>
    <row r="512" spans="5:5">
      <c r="E512" s="80"/>
    </row>
    <row r="513" spans="5:5">
      <c r="E513" s="80"/>
    </row>
    <row r="514" spans="5:5">
      <c r="E514" s="80"/>
    </row>
    <row r="515" spans="5:5">
      <c r="E515" s="80"/>
    </row>
    <row r="516" spans="5:5">
      <c r="E516" s="80"/>
    </row>
    <row r="517" spans="5:5">
      <c r="E517" s="80"/>
    </row>
    <row r="518" spans="5:5">
      <c r="E518" s="80"/>
    </row>
    <row r="519" spans="5:5">
      <c r="E519" s="80"/>
    </row>
    <row r="520" spans="5:5">
      <c r="E520" s="80"/>
    </row>
    <row r="521" spans="5:5">
      <c r="E521" s="80"/>
    </row>
    <row r="522" spans="5:5">
      <c r="E522" s="80"/>
    </row>
    <row r="523" spans="5:5">
      <c r="E523" s="80"/>
    </row>
    <row r="524" spans="5:5">
      <c r="E524" s="80"/>
    </row>
    <row r="525" spans="5:5">
      <c r="E525" s="80"/>
    </row>
    <row r="526" spans="5:5">
      <c r="E526" s="80"/>
    </row>
    <row r="527" spans="5:5">
      <c r="E527" s="80"/>
    </row>
    <row r="528" spans="5:5">
      <c r="E528" s="80"/>
    </row>
    <row r="529" spans="5:5">
      <c r="E529" s="80"/>
    </row>
    <row r="530" spans="5:5">
      <c r="E530" s="80"/>
    </row>
    <row r="531" spans="5:5">
      <c r="E531" s="80"/>
    </row>
    <row r="532" spans="5:5">
      <c r="E532" s="80"/>
    </row>
    <row r="533" spans="5:5">
      <c r="E533" s="80"/>
    </row>
    <row r="534" spans="5:5">
      <c r="E534" s="80"/>
    </row>
    <row r="535" spans="5:5">
      <c r="E535" s="80"/>
    </row>
    <row r="536" spans="5:5">
      <c r="E536" s="80"/>
    </row>
    <row r="537" spans="5:5">
      <c r="E537" s="80"/>
    </row>
    <row r="538" spans="5:5">
      <c r="E538" s="80"/>
    </row>
    <row r="539" spans="5:5">
      <c r="E539" s="80"/>
    </row>
    <row r="540" spans="5:5">
      <c r="E540" s="80"/>
    </row>
    <row r="541" spans="5:5">
      <c r="E541" s="80"/>
    </row>
    <row r="542" spans="5:5">
      <c r="E542" s="80"/>
    </row>
    <row r="543" spans="5:5">
      <c r="E543" s="80"/>
    </row>
    <row r="544" spans="5:5">
      <c r="E544" s="80"/>
    </row>
    <row r="545" spans="5:5">
      <c r="E545" s="80"/>
    </row>
    <row r="546" spans="5:5">
      <c r="E546" s="80"/>
    </row>
    <row r="547" spans="5:5">
      <c r="E547" s="80"/>
    </row>
    <row r="548" spans="5:5">
      <c r="E548" s="80"/>
    </row>
    <row r="549" spans="5:5">
      <c r="E549" s="80"/>
    </row>
    <row r="550" spans="5:5">
      <c r="E550" s="80"/>
    </row>
    <row r="551" spans="5:5">
      <c r="E551" s="80"/>
    </row>
    <row r="552" spans="5:5">
      <c r="E552" s="80"/>
    </row>
    <row r="553" spans="5:5">
      <c r="E553" s="80"/>
    </row>
    <row r="554" spans="5:5">
      <c r="E554" s="80"/>
    </row>
    <row r="555" spans="5:5">
      <c r="E555" s="80"/>
    </row>
    <row r="556" spans="5:5">
      <c r="E556" s="80"/>
    </row>
    <row r="557" spans="5:5">
      <c r="E557" s="80"/>
    </row>
    <row r="558" spans="5:5">
      <c r="E558" s="80"/>
    </row>
    <row r="559" spans="5:5">
      <c r="E559" s="80"/>
    </row>
    <row r="560" spans="5:5">
      <c r="E560" s="80"/>
    </row>
    <row r="561" spans="5:5">
      <c r="E561" s="80"/>
    </row>
    <row r="562" spans="5:5">
      <c r="E562" s="80"/>
    </row>
    <row r="563" spans="5:5">
      <c r="E563" s="80"/>
    </row>
    <row r="564" spans="5:5">
      <c r="E564" s="80"/>
    </row>
    <row r="565" spans="5:5">
      <c r="E565" s="80"/>
    </row>
    <row r="566" spans="5:5">
      <c r="E566" s="80"/>
    </row>
    <row r="567" spans="5:5">
      <c r="E567" s="80"/>
    </row>
    <row r="568" spans="5:5">
      <c r="E568" s="80"/>
    </row>
    <row r="569" spans="5:5">
      <c r="E569" s="80"/>
    </row>
    <row r="570" spans="5:5">
      <c r="E570" s="80"/>
    </row>
    <row r="571" spans="5:5">
      <c r="E571" s="80"/>
    </row>
    <row r="572" spans="5:5">
      <c r="E572" s="80"/>
    </row>
    <row r="573" spans="5:5">
      <c r="E573" s="80"/>
    </row>
    <row r="574" spans="5:5">
      <c r="E574" s="80"/>
    </row>
    <row r="575" spans="5:5">
      <c r="E575" s="80"/>
    </row>
    <row r="576" spans="5:5">
      <c r="E576" s="80"/>
    </row>
    <row r="577" spans="5:5">
      <c r="E577" s="80"/>
    </row>
    <row r="578" spans="5:5">
      <c r="E578" s="80"/>
    </row>
    <row r="579" spans="5:5">
      <c r="E579" s="80"/>
    </row>
    <row r="580" spans="5:5">
      <c r="E580" s="80"/>
    </row>
    <row r="581" spans="5:5">
      <c r="E581" s="80"/>
    </row>
    <row r="582" spans="5:5">
      <c r="E582" s="80"/>
    </row>
    <row r="583" spans="5:5">
      <c r="E583" s="80"/>
    </row>
    <row r="584" spans="5:5">
      <c r="E584" s="80"/>
    </row>
    <row r="585" spans="5:5">
      <c r="E585" s="80"/>
    </row>
    <row r="586" spans="5:5">
      <c r="E586" s="80"/>
    </row>
    <row r="587" spans="5:5">
      <c r="E587" s="80"/>
    </row>
    <row r="588" spans="5:5">
      <c r="E588" s="80"/>
    </row>
    <row r="589" spans="5:5">
      <c r="E589" s="80"/>
    </row>
    <row r="590" spans="5:5">
      <c r="E590" s="80"/>
    </row>
    <row r="591" spans="5:5">
      <c r="E591" s="80"/>
    </row>
    <row r="592" spans="5:5">
      <c r="E592" s="80"/>
    </row>
    <row r="593" spans="5:5">
      <c r="E593" s="80"/>
    </row>
    <row r="594" spans="5:5">
      <c r="E594" s="80"/>
    </row>
    <row r="595" spans="5:5">
      <c r="E595" s="80"/>
    </row>
    <row r="596" spans="5:5">
      <c r="E596" s="80"/>
    </row>
    <row r="597" spans="5:5">
      <c r="E597" s="80"/>
    </row>
    <row r="598" spans="5:5">
      <c r="E598" s="80"/>
    </row>
    <row r="599" spans="5:5">
      <c r="E599" s="80"/>
    </row>
    <row r="600" spans="5:5">
      <c r="E600" s="80"/>
    </row>
    <row r="601" spans="5:5">
      <c r="E601" s="80"/>
    </row>
    <row r="602" spans="5:5">
      <c r="E602" s="80"/>
    </row>
    <row r="603" spans="5:5">
      <c r="E603" s="80"/>
    </row>
    <row r="604" spans="5:5">
      <c r="E604" s="80"/>
    </row>
    <row r="605" spans="5:5">
      <c r="E605" s="80"/>
    </row>
    <row r="606" spans="5:5">
      <c r="E606" s="80"/>
    </row>
    <row r="607" spans="5:5">
      <c r="E607" s="80"/>
    </row>
    <row r="608" spans="5:5">
      <c r="E608" s="80"/>
    </row>
    <row r="609" spans="5:5">
      <c r="E609" s="80"/>
    </row>
    <row r="610" spans="5:5">
      <c r="E610" s="80"/>
    </row>
    <row r="611" spans="5:5">
      <c r="E611" s="80"/>
    </row>
    <row r="612" spans="5:5">
      <c r="E612" s="80"/>
    </row>
    <row r="613" spans="5:5">
      <c r="E613" s="80"/>
    </row>
    <row r="614" spans="5:5">
      <c r="E614" s="80"/>
    </row>
    <row r="615" spans="5:5">
      <c r="E615" s="80"/>
    </row>
    <row r="616" spans="5:5">
      <c r="E616" s="80"/>
    </row>
    <row r="617" spans="5:5">
      <c r="E617" s="80"/>
    </row>
    <row r="618" spans="5:5">
      <c r="E618" s="80"/>
    </row>
    <row r="619" spans="5:5">
      <c r="E619" s="80"/>
    </row>
    <row r="620" spans="5:5">
      <c r="E620" s="80"/>
    </row>
    <row r="621" spans="5:5">
      <c r="E621" s="80"/>
    </row>
    <row r="622" spans="5:5">
      <c r="E622" s="80"/>
    </row>
    <row r="623" spans="5:5">
      <c r="E623" s="80"/>
    </row>
    <row r="624" spans="5:5">
      <c r="E624" s="80"/>
    </row>
    <row r="625" spans="5:5">
      <c r="E625" s="80"/>
    </row>
    <row r="626" spans="5:5">
      <c r="E626" s="80"/>
    </row>
    <row r="627" spans="5:5">
      <c r="E627" s="80"/>
    </row>
    <row r="628" spans="5:5">
      <c r="E628" s="80"/>
    </row>
    <row r="633" spans="5:5">
      <c r="E633" s="80"/>
    </row>
    <row r="634" spans="5:5">
      <c r="E634" s="80"/>
    </row>
    <row r="635" spans="5:5">
      <c r="E635" s="80"/>
    </row>
    <row r="636" spans="5:5">
      <c r="E636" s="80"/>
    </row>
    <row r="637" spans="5:5">
      <c r="E637" s="80"/>
    </row>
    <row r="638" spans="5:5">
      <c r="E638" s="80"/>
    </row>
    <row r="639" spans="5:5">
      <c r="E639" s="80"/>
    </row>
    <row r="640" spans="5:5">
      <c r="E640" s="80"/>
    </row>
    <row r="641" spans="5:5">
      <c r="E641" s="80"/>
    </row>
    <row r="642" spans="5:5">
      <c r="E642" s="80"/>
    </row>
    <row r="643" spans="5:5">
      <c r="E643" s="80"/>
    </row>
    <row r="644" spans="5:5">
      <c r="E644" s="80"/>
    </row>
    <row r="645" spans="5:5">
      <c r="E645" s="80"/>
    </row>
    <row r="646" spans="5:5">
      <c r="E646" s="80"/>
    </row>
    <row r="647" spans="5:5">
      <c r="E647" s="80"/>
    </row>
    <row r="648" spans="5:5">
      <c r="E648" s="80"/>
    </row>
    <row r="649" spans="5:5">
      <c r="E649" s="80"/>
    </row>
    <row r="650" spans="5:5">
      <c r="E650" s="80"/>
    </row>
    <row r="651" spans="5:5">
      <c r="E651" s="80"/>
    </row>
    <row r="652" spans="5:5">
      <c r="E652" s="80"/>
    </row>
    <row r="653" spans="5:5">
      <c r="E653" s="80"/>
    </row>
    <row r="654" spans="5:5">
      <c r="E654" s="80"/>
    </row>
    <row r="655" spans="5:5">
      <c r="E655" s="80"/>
    </row>
    <row r="656" spans="5:5">
      <c r="E656" s="80"/>
    </row>
    <row r="657" spans="5:5">
      <c r="E657" s="80"/>
    </row>
    <row r="658" spans="5:5">
      <c r="E658" s="80"/>
    </row>
    <row r="659" spans="5:5">
      <c r="E659" s="80"/>
    </row>
    <row r="660" spans="5:5">
      <c r="E660" s="80"/>
    </row>
    <row r="661" spans="5:5">
      <c r="E661" s="80"/>
    </row>
    <row r="662" spans="5:5">
      <c r="E662" s="80"/>
    </row>
    <row r="663" spans="5:5">
      <c r="E663" s="80"/>
    </row>
    <row r="664" spans="5:5">
      <c r="E664" s="80"/>
    </row>
    <row r="665" spans="5:5">
      <c r="E665" s="80"/>
    </row>
  </sheetData>
  <mergeCells count="8">
    <mergeCell ref="B6:F6"/>
    <mergeCell ref="B65:F65"/>
    <mergeCell ref="AD75:AH75"/>
    <mergeCell ref="AI70:AM70"/>
    <mergeCell ref="AI74:AM74"/>
    <mergeCell ref="AI75:AM75"/>
    <mergeCell ref="AD70:AH70"/>
    <mergeCell ref="AD74:AH74"/>
  </mergeCells>
  <printOptions verticalCentered="1"/>
  <pageMargins left="0.25" right="0" top="0" bottom="0.25" header="0.5" footer="0.45902777777777798"/>
  <pageSetup paperSize="9" scale="65" orientation="landscape" horizontalDpi="4294967293" r:id="rId1"/>
  <headerFooter alignWithMargins="0">
    <oddFooter>&amp;C&amp;P dari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A8700-7C2F-4530-9843-1AF5A744B1D9}">
  <dimension ref="A1:B1"/>
  <sheetViews>
    <sheetView workbookViewId="0">
      <selection activeCell="B1" sqref="B1"/>
    </sheetView>
  </sheetViews>
  <sheetFormatPr defaultRowHeight="14.4"/>
  <cols>
    <col min="1" max="2" width="18.21875" style="152" bestFit="1" customWidth="1"/>
  </cols>
  <sheetData>
    <row r="1" spans="1:2">
      <c r="A1" s="152">
        <f>+('rugilaba peserta'!F822)</f>
        <v>352797970308</v>
      </c>
      <c r="B1" s="152">
        <f>+'rugilaba pengelola'!F679</f>
        <v>352797970308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rugilaba peserta</vt:lpstr>
      <vt:lpstr>rugilaba pengelola</vt:lpstr>
      <vt:lpstr>print rl syariah-REKAP ALL CAB</vt:lpstr>
      <vt:lpstr>Sheet1</vt:lpstr>
      <vt:lpstr>'print rl syariah-REKAP ALL CAB'!Print_Area</vt:lpstr>
      <vt:lpstr>'print rl syariah-REKAP ALL CAB'!Print_Titles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KEU01</dc:creator>
  <cp:lastModifiedBy>superadmin</cp:lastModifiedBy>
  <cp:lastPrinted>2019-06-25T03:55:41Z</cp:lastPrinted>
  <dcterms:created xsi:type="dcterms:W3CDTF">2015-10-28T02:59:40Z</dcterms:created>
  <dcterms:modified xsi:type="dcterms:W3CDTF">2022-01-27T14:07:31Z</dcterms:modified>
</cp:coreProperties>
</file>